
<file path=[Content_Types].xml><?xml version="1.0" encoding="utf-8"?>
<Types xmlns="http://schemas.openxmlformats.org/package/2006/content-types">
  <Default ContentType="application/vnd.openxmlformats-officedocument.vmlDrawing" Extension="vml"/>
  <Default ContentType="application/vnd.ms-office.vbaProject" Extension="bin"/>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table+xml" PartName="/xl/tables/table18.xml"/>
  <Override ContentType="application/vnd.openxmlformats-officedocument.spreadsheetml.table+xml" PartName="/xl/tables/table13.xml"/>
  <Override ContentType="application/vnd.openxmlformats-officedocument.spreadsheetml.table+xml" PartName="/xl/tables/table4.xml"/>
  <Override ContentType="application/vnd.openxmlformats-officedocument.spreadsheetml.table+xml" PartName="/xl/tables/table1.xml"/>
  <Override ContentType="application/vnd.openxmlformats-officedocument.spreadsheetml.table+xml" PartName="/xl/tables/table22.xml"/>
  <Override ContentType="application/vnd.openxmlformats-officedocument.spreadsheetml.table+xml" PartName="/xl/tables/table2.xml"/>
  <Override ContentType="application/vnd.openxmlformats-officedocument.spreadsheetml.table+xml" PartName="/xl/tables/table15.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table+xml" PartName="/xl/tables/table11.xml"/>
  <Override ContentType="application/vnd.openxmlformats-officedocument.spreadsheetml.table+xml" PartName="/xl/tables/table5.xml"/>
  <Override ContentType="application/vnd.openxmlformats-officedocument.spreadsheetml.table+xml" PartName="/xl/tables/table20.xml"/>
  <Override ContentType="application/vnd.openxmlformats-officedocument.spreadsheetml.table+xml" PartName="/xl/tables/table3.xml"/>
  <Override ContentType="application/vnd.openxmlformats-officedocument.spreadsheetml.table+xml" PartName="/xl/tables/table17.xml"/>
  <Override ContentType="application/vnd.openxmlformats-officedocument.spreadsheetml.table+xml" PartName="/xl/tables/table19.xml"/>
  <Override ContentType="application/vnd.openxmlformats-officedocument.spreadsheetml.table+xml" PartName="/xl/tables/table10.xml"/>
  <Override ContentType="application/vnd.openxmlformats-officedocument.spreadsheetml.table+xml" PartName="/xl/tables/table7.xml"/>
  <Override ContentType="application/vnd.openxmlformats-officedocument.spreadsheetml.table+xml" PartName="/xl/tables/table16.xml"/>
  <Override ContentType="application/vnd.openxmlformats-officedocument.spreadsheetml.table+xml" PartName="/xl/tables/table21.xml"/>
  <Override ContentType="application/vnd.openxmlformats-officedocument.spreadsheetml.table+xml" PartName="/xl/tables/table14.xml"/>
  <Override ContentType="application/vnd.openxmlformats-officedocument.spreadsheetml.table+xml" PartName="/xl/tables/table12.xml"/>
  <Override ContentType="application/vnd.openxmlformats-officedocument.spreadsheetml.table+xml" PartName="/xl/tables/table9.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20.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commentsmeta4"/>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11.xml"/>
  <Override ContentType="application/vnd.openxmlformats-officedocument.drawing+xml" PartName="/xl/drawings/drawing20.xml"/>
  <Override ContentType="application/vnd.ms-excel.sheet.macroEnabled.main+xml" PartName="/xl/workbook.xml"/>
  <Override ContentType="application/vnd.openxmlformats-package.core-properties+xml" PartName="/docProps/core.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12.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externalLink+xml" PartName="/xl/externalLinks/externalLink10.xml"/>
  <Override ContentType="application/vnd.openxmlformats-officedocument.spreadsheetml.externalLink+xml" PartName="/xl/externalLinks/externalLink9.xml"/>
  <Override ContentType="application/vnd.openxmlformats-officedocument.spreadsheetml.externalLink+xml" PartName="/xl/externalLinks/externalLink14.xml"/>
  <Override ContentType="application/vnd.openxmlformats-officedocument.spreadsheetml.externalLink+xml" PartName="/xl/externalLinks/externalLink1.xml"/>
  <Override ContentType="application/vnd.openxmlformats-officedocument.spreadsheetml.externalLink+xml" PartName="/xl/externalLinks/externalLink13.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codeName="ThisWorkbook"/>
  <sheets>
    <sheet state="hidden" name="LS_Currency" sheetId="1" r:id="rId5"/>
    <sheet state="hidden" name="LS_Country" sheetId="2" r:id="rId6"/>
    <sheet state="hidden" name="LS_Language" sheetId="3" r:id="rId7"/>
    <sheet state="hidden" name="LS_CAB" sheetId="4" r:id="rId8"/>
    <sheet state="hidden" name="LS_Standards" sheetId="5" r:id="rId9"/>
    <sheet state="hidden" name="LS_Indicators_A" sheetId="6" r:id="rId10"/>
    <sheet state="hidden" name="FocalIndicators_B" sheetId="7" r:id="rId11"/>
    <sheet state="hidden" name="AuditRepTemp_C" sheetId="8" r:id="rId12"/>
    <sheet state="hidden" name="Tasks" sheetId="9" r:id="rId13"/>
    <sheet state="visible" name="Instructions and disclaimers" sheetId="10" r:id="rId14"/>
    <sheet state="visible" name="1) General Information" sheetId="11" r:id="rId15"/>
    <sheet state="visible" name="2) Audit Information" sheetId="12" r:id="rId16"/>
    <sheet state="visible" name="3) Site Information" sheetId="13" r:id="rId17"/>
    <sheet state="visible" name="4) Stakeholder Engagement" sheetId="14" r:id="rId18"/>
    <sheet state="visible" name="5) Audit Report-MS " sheetId="15" r:id="rId19"/>
    <sheet state="visible" name="6) NC Summary-MS " sheetId="16" r:id="rId20"/>
    <sheet state="visible" name="7) Audit Report Feed Mill" sheetId="17" r:id="rId21"/>
    <sheet state="visible" name="8a) NC Summary-Feed Mill" sheetId="18" r:id="rId22"/>
    <sheet state="visible" name="8b) Last Audit NC Summary" sheetId="19" r:id="rId23"/>
    <sheet state="visible" name="11) Competency Requirements" sheetId="20"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localSheetId="19" name="Audit_cycle">[1]!Table63[Audit cycle]</definedName>
    <definedName localSheetId="9" name="Audit_cycle">[1]!Table63[Audit cycle]</definedName>
    <definedName localSheetId="19" name="Audit_team">[1]!Table38[Audit team]</definedName>
    <definedName localSheetId="9" name="Audit_team">[1]!Table38[Audit team]</definedName>
    <definedName name="Audit_team">Table38[Audit team]</definedName>
    <definedName localSheetId="19" name="Audit_Type">[1]!AuditType[Audit Type]</definedName>
    <definedName localSheetId="9" name="Audit_Type">[1]!AuditType[Audit Type]</definedName>
    <definedName name="BBSFZDBHW">[2]!Table32[Indicator evaluation]</definedName>
    <definedName name="BFBDETN">[2]!Table32[Indicator evaluation]</definedName>
    <definedName name="BSBDEBF">[2]!Table39[Harvest]</definedName>
    <definedName name="bsbf">[2]!Table38[Audit team]</definedName>
    <definedName name="BSBGFGN">[2]!Table639[Certification cycle]</definedName>
    <definedName name="BsfBFE">[2]!DocumentTypeList[Document type]</definedName>
    <definedName name="bsfsb">[2]!AuditType[Audit Type]</definedName>
    <definedName name="bszfbf">[2]!Table24[CAR_version]</definedName>
    <definedName name="CAB">[3]LK!$AY$2:$AZ$26</definedName>
    <definedName localSheetId="19" name="CAB_name">'[1]CAB name'!$B$7:$B$19</definedName>
    <definedName localSheetId="9" name="CAB_name">'[1]CAB name'!$B$7:$B$19</definedName>
    <definedName localSheetId="5" name="CAB_name">'[4]CAB name'!$B$7:$B$19</definedName>
    <definedName name="CAB_name">LS_CAB!#REF!</definedName>
    <definedName localSheetId="19" name="CAR_version">[1]!Table24[CAR_version]</definedName>
    <definedName localSheetId="9" name="CAR_version">[1]!Table24[CAR_version]</definedName>
    <definedName localSheetId="19" name="Certification_cycle">[1]!Table639[Certification cycle]</definedName>
    <definedName localSheetId="9" name="Certification_cycle">[1]!Table639[Certification cycle]</definedName>
    <definedName localSheetId="19" name="Common_List">'[1]Species names'!$K$2:$K$48</definedName>
    <definedName localSheetId="9" name="Common_List">'[1]Species names'!$K$2:$K$48</definedName>
    <definedName name="Common_List">'[5]Species names'!$G$2:$G$48</definedName>
    <definedName name="Compliant">[6]!Table32[Indicator evaluation]</definedName>
    <definedName localSheetId="19" name="Country_name">[1]Countries!$B$9:$B$247</definedName>
    <definedName localSheetId="9" name="Country_name">[1]Countries!$B$9:$B$247</definedName>
    <definedName localSheetId="5" name="Country_name">[4]Countries!$B$9:$B$247</definedName>
    <definedName name="Data_verification">LS_Standards!#REF!</definedName>
    <definedName localSheetId="19" name="Document_Type">[1]!DocumentTypeList[Document type]</definedName>
    <definedName localSheetId="9" name="Document_Type">[1]!DocumentTypeList[Document type]</definedName>
    <definedName name="GERBHTH">[2]!Table55[MS_Evaluation]</definedName>
    <definedName name="GETHETH">[2]!Table12[NC Status]</definedName>
    <definedName name="GGSWBHE">[2]!Table32[Indicator evaluation]</definedName>
    <definedName name="GRDTNHHDET">[2]!Table12[NC Status]</definedName>
    <definedName localSheetId="19" name="Harvest">[1]!Table39[Harvest]</definedName>
    <definedName localSheetId="9" name="Harvest">[1]!Table39[Harvest]</definedName>
    <definedName name="HML">[8]Lookup!$B$2:$B$4</definedName>
    <definedName localSheetId="19" name="Indicator_Evaluation">[1]!Table32[Indicator evaluation]</definedName>
    <definedName localSheetId="9" name="Indicator_Evaluation">[1]!Table32[Indicator evaluation]</definedName>
    <definedName name="Indicator_evaluation">LS_Indicators_A!#REF!</definedName>
    <definedName localSheetId="19" name="IndicatorEvaluation">[1]!Table32[Indicator evaluation]</definedName>
    <definedName localSheetId="9" name="IndicatorEvaluation">[1]!Table32[Indicator evaluation]</definedName>
    <definedName name="IndicatorEvaluation">[5]!Table32[Indicator evaluation]</definedName>
    <definedName localSheetId="19" name="IndicatorEvaluation.">[1]!Table32[Indicator evaluation]</definedName>
    <definedName localSheetId="9" name="IndicatorEvaluation.">[1]!Table32[Indicator evaluation]</definedName>
    <definedName name="IndicatorEvaluation.">[9]!Table32[Indicator evaluation]</definedName>
    <definedName name="indicatorevaluation2">[2]!Table32[Indicator evaluation]</definedName>
    <definedName name="IndicatorList">[10]!Table32[Indicator evaluation]</definedName>
    <definedName name="IndicEval">LS_Indicators_A!#REF!</definedName>
    <definedName localSheetId="19" name="Language">[1]!Table4[Language]</definedName>
    <definedName localSheetId="9" name="Language">[1]!Table4[Language]</definedName>
    <definedName name="Language">Table4[Language]</definedName>
    <definedName name="LanguagesName">[7]!Table9[Languages]</definedName>
    <definedName name="Met_Notmetlist">[5]!Table54[Met/Notmetlist]</definedName>
    <definedName name="Metric_Unit">[6]!Table83[MetricUnitsAB]</definedName>
    <definedName localSheetId="19" name="MetricUnit">[1]metricunits!$H$5:$H$87</definedName>
    <definedName localSheetId="9" name="MetricUnit">[1]metricunits!$H$5:$H$87</definedName>
    <definedName name="MS_Evaluation">[5]!Table55[MS_Evaluation]</definedName>
    <definedName localSheetId="19" name="NC_Status">[1]!Table12[NC Status]</definedName>
    <definedName localSheetId="9" name="NC_Status">[1]!Table12[NC Status]</definedName>
    <definedName localSheetId="19" name="NCStatus">[1]!Table12[NC Status]</definedName>
    <definedName localSheetId="9" name="NCStatus">[1]!Table12[NC Status]</definedName>
    <definedName name="NCStatus">[5]!Table12[NC Status]</definedName>
    <definedName localSheetId="19" name="NCStatus.">[1]!Table12[NC Status]</definedName>
    <definedName localSheetId="9" name="NCStatus.">[1]!Table12[NC Status]</definedName>
    <definedName name="NCStatus.">[5]!Table12[NC Status]</definedName>
    <definedName name="Operation_type">[5]!Table69[Operation type]</definedName>
    <definedName localSheetId="19" name="OtherCertificationsList">[1]!Table67[OtherCertifications]</definedName>
    <definedName localSheetId="9" name="OtherCertificationsList">[1]!Table67[OtherCertifications]</definedName>
    <definedName name="OtherCertificationsList">[5]!Table67[OtherCertifications]</definedName>
    <definedName localSheetId="9" name="Ownership">[1]!Table9[Ownership]</definedName>
    <definedName localSheetId="19" name="Partially_Certified_List">[1]!Table66[Partially certified reason]</definedName>
    <definedName localSheetId="9" name="Partially_Certified_List">[1]!Table66[Partially certified reason]</definedName>
    <definedName name="Partially_Certified_List">[5]!Table66[Partially certified reason]</definedName>
    <definedName name="PK_Surveillance">[3]LK!$AP$2:$AQ$7</definedName>
    <definedName name="Production_environment__Salinty">[5]!Table53[Culture system salinity]</definedName>
    <definedName localSheetId="19" name="Production_plan">[1]!Table35[Production plan]</definedName>
    <definedName localSheetId="9" name="Production_plan">[1]!Table35[Production plan]</definedName>
    <definedName name="Production_plan">[5]!Table35[Production plan]</definedName>
    <definedName localSheetId="19" name="Production_Unit_Type">'[1]Product Unit Type list'!$C$5:$C$23</definedName>
    <definedName localSheetId="9" name="Production_Unit_Type">'[1]Product Unit Type list'!$C$5:$C$23</definedName>
    <definedName localSheetId="5" name="Production_Unit_Type">'[4]Product Unit Type list'!$C$5:$C$23</definedName>
    <definedName name="Risk">[5]!Table56[[Risk ]]</definedName>
    <definedName name="Risk_Level">'[11]X references'!$B$5:$B$7</definedName>
    <definedName name="Salinity">[5]!Table53[Culture system salinity]</definedName>
    <definedName localSheetId="5" name="Salmon">LS_Indicators_A!#REF!</definedName>
    <definedName name="Salmosalar">'[12]NC Report - Salmon'!$C$180:$C$182</definedName>
    <definedName localSheetId="19" name="Scientific_List">'[1]Species names'!$F$2:$F$48</definedName>
    <definedName localSheetId="9" name="Scientific_List">'[1]Species names'!$F$2:$F$48</definedName>
    <definedName name="Scientific_List">'[5]Species names'!$F$2:$F$48</definedName>
    <definedName localSheetId="5" name="Scope_extension">'[4]Audit Type &amp; Scope ext. List'!$E$5:$E$11</definedName>
    <definedName name="Scope_extension">LS_Standards!#REF!</definedName>
    <definedName name="Site_status">[5]!Table62[Site status]</definedName>
    <definedName localSheetId="19" name="Site_Type">'[1]UoC type list'!$C$5:$C$8</definedName>
    <definedName localSheetId="9" name="Site_Type">'[1]UoC type list'!$C$5:$C$8</definedName>
    <definedName localSheetId="5" name="Site_Type">'[4]UoC type list'!$C$5:$C$8</definedName>
    <definedName name="SRBGRBH">[2]!Table4[Language]</definedName>
    <definedName localSheetId="19" name="Stakeholder_change">[1]!Table116[Stakeholder change]</definedName>
    <definedName localSheetId="9" name="Stakeholder_change">[1]!Table116[Stakeholder change]</definedName>
    <definedName localSheetId="19" name="Stakeholder_type">[1]!Table13[Stakeholder type]</definedName>
    <definedName localSheetId="9" name="Stakeholder_type">[1]!Table13[Stakeholder type]</definedName>
    <definedName name="Stakeholder_type">Table13[Stakeholder type]</definedName>
    <definedName name="StakeholderChanges">[7]!Table116[Stakeholder change]</definedName>
    <definedName name="StakeholderList">[7]!Table13[Stakeholder type]</definedName>
    <definedName localSheetId="19" name="Standard">[1]!StandardsList[Standard]</definedName>
    <definedName localSheetId="9" name="Standard">[1]!StandardsList[Standard]</definedName>
    <definedName name="Standard">StandardsList[Standard name]</definedName>
    <definedName localSheetId="19" name="Standard_Version">[1]!Table2[Standard Version]</definedName>
    <definedName localSheetId="9" name="Standard_Version">[1]!Table2[Standard Version]</definedName>
    <definedName localSheetId="5" name="Status">LS_Indicators_A!#REF!</definedName>
    <definedName name="Stocking_density_unit">[5]!Table34[[#All],[Stocking density unit]]</definedName>
    <definedName name="Submission_type">[5]!Table11[Submission type]</definedName>
    <definedName name="Title">[5]!Table40[Title]</definedName>
    <definedName localSheetId="9" name="Traceablity_Determination">[1]!Table27[Traceablity Determination:]</definedName>
    <definedName localSheetId="19" name="VRstatusList">[1]!Table73[VR status]</definedName>
    <definedName localSheetId="9" name="VRstatusList">[1]!Table73[VR status]</definedName>
    <definedName name="vsdvf">[2]!Table63[Audit cycle]</definedName>
    <definedName name="WGWEG">[2]!Table54[Met/Notmetlist]</definedName>
    <definedName localSheetId="19" name="YesNoList">'[1]YesNo list'!$B$5:$B$6</definedName>
    <definedName localSheetId="9" name="YesNoList">'[1]YesNo list'!$B$5:$B$6</definedName>
    <definedName localSheetId="5" name="YesNoList">'[4]YesNo list'!$B$5:$B$6</definedName>
    <definedName localSheetId="11" name="YN">'[13]V. Multi-site specific'!$C$57+'[11]X references'!$B$2:$B$3</definedName>
    <definedName localSheetId="13" name="YN">'[13]V. Multi-site specific'!$C$57+'[11]X references'!$B$2:$B$3</definedName>
    <definedName localSheetId="9" name="YN">'[13]V. Multi-site specific'!$C$57+'[11]X references'!$B$2:$B$3</definedName>
    <definedName name="YNSelect">[3]LK!$A$2:$B$4</definedName>
    <definedName name="CABname">#REF!</definedName>
    <definedName name="UnitType">#REF!</definedName>
    <definedName name="Standard_Version">#REF!</definedName>
    <definedName name="fvwebSAF">#REF!</definedName>
    <definedName localSheetId="11" name="Open">#REF!</definedName>
    <definedName name="htrshtrht">#REF!</definedName>
    <definedName name="VRstatusList">#REF!</definedName>
    <definedName localSheetId="9" name="CommonNames">#REF!</definedName>
    <definedName name="YesNoList">#REF!</definedName>
    <definedName localSheetId="13" name="Status">#REF!</definedName>
    <definedName name="CAR_version">#REF!</definedName>
    <definedName name="countries">LS_Country!$B$9:$B$247</definedName>
    <definedName name="ghesth">#REF!</definedName>
    <definedName localSheetId="5" name="Certificate_Scheme">#REF!</definedName>
    <definedName name="hethtrss">#REF!</definedName>
    <definedName localSheetId="9" name="Open">#REF!</definedName>
    <definedName localSheetId="10" name="Ownership">#REF!</definedName>
    <definedName name="Certificate_Scheme">#REF!</definedName>
    <definedName name="WS5_StakeholderEng">'4) Stakeholder Engagement'!$J$10</definedName>
    <definedName name="Document_Type">#REF!</definedName>
    <definedName name="ownership1">#REF!</definedName>
    <definedName localSheetId="11" name="LatinNames">#REF!</definedName>
    <definedName name="CertScheme">#REF!</definedName>
    <definedName name="Audit_cycle">#REF!</definedName>
    <definedName name="Certification_cycle">#REF!</definedName>
    <definedName name="NC_Status">#REF!</definedName>
    <definedName name="SiteType">#REF!</definedName>
    <definedName name="Indicator__Clause">LS_Indicators_A!$D$7:$D$215</definedName>
    <definedName name="CountryName">#REF!</definedName>
    <definedName name="ngdjt">#REF!</definedName>
    <definedName localSheetId="11" name="Salmon">#REF!</definedName>
    <definedName localSheetId="9" name="Salmon">#REF!</definedName>
    <definedName localSheetId="9" name="Status">#REF!</definedName>
    <definedName name="Country_name">LS_Country!$B$9:$B$247</definedName>
    <definedName localSheetId="9" name="LatinNames">#REF!</definedName>
    <definedName localSheetId="11" name="CommonNames">#REF!</definedName>
    <definedName localSheetId="13" name="Open">#REF!</definedName>
    <definedName localSheetId="13" name="Salmon">#REF!</definedName>
    <definedName name="Audit_Type">#REF!</definedName>
    <definedName name="Stakeholder_change">#REF!</definedName>
    <definedName name="Production_Unit_Type">#REF!</definedName>
    <definedName name="IndicatorEvaluation3">#REF!</definedName>
    <definedName name="Site_Type">#REF!</definedName>
    <definedName name="Indicator_Requirement_Text">LS_Indicators_A!$E$7:$E$215</definedName>
    <definedName localSheetId="11" name="Status">#REF!</definedName>
    <definedName name="AuditEvidence">LS_Indicators_A!$B$7:$E$215</definedName>
    <definedName name="Harvest">#REF!</definedName>
    <definedName name="YesNo1">#REF!</definedName>
    <definedName name="GMBindicator">#REF!</definedName>
    <definedName hidden="1" localSheetId="8" name="_xlnm._FilterDatabase">Tasks!$A$2:$I$2</definedName>
    <definedName hidden="1" localSheetId="14" name="_xlnm._FilterDatabase">'5) Audit Report-MS '!$A$10:$W$20</definedName>
    <definedName hidden="1" localSheetId="15" name="_xlnm._FilterDatabase">'6) NC Summary-MS '!$C$9:$Y$19</definedName>
    <definedName hidden="1" localSheetId="16" name="_xlnm._FilterDatabase">'7) Audit Report Feed Mill'!$A$10:$Z$1650</definedName>
    <definedName hidden="1" localSheetId="17" name="_xlnm._FilterDatabase">'8a) NC Summary-Feed Mill'!$A$9:$X$61</definedName>
  </definedNames>
  <calcPr/>
  <extLst>
    <ext uri="GoogleSheetsCustomDataVersion2">
      <go:sheetsCustomData xmlns:go="http://customooxmlschemas.google.com/" r:id="rId39" roundtripDataChecksum="PdpRMD5iS1S88/VZYr0LSN2sEZF10f90dBQA72zj4B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J15">
      <text>
        <t xml:space="preserve">======
ID#AAABySMwJ-M
ASC    (2026-01-06 18:46:05)
Reference to B21.
Auditor training. CAR v. 2.1 incl. Multi-site</t>
      </text>
    </comment>
  </commentList>
  <extLst>
    <ext uri="GoogleSheetsCustomDataVersion2">
      <go:sheetsCustomData xmlns:go="http://customooxmlschemas.google.com/" r:id="rId1" roundtripDataSignature="AMtx7mgMb+Kg7T3ygK10T9fHOqWbpNjpbg=="/>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G6">
      <text>
        <t xml:space="preserve">======
ID#AAABySMwJ-g
Francis Murray    (2026-01-06 18:46:05)
Site SN = Serial No of all sites in the UoC (audited and non-audited)</t>
      </text>
    </comment>
    <comment authorId="0" ref="F4">
      <text>
        <t xml:space="preserve">======
ID#AAABySMwJ-c
Francis Murray    (2026-01-06 18:46:05)
Select standard and version from drop-down lists in worksheet 1: General Information</t>
      </text>
    </comment>
    <comment authorId="0" ref="F6">
      <text>
        <t xml:space="preserve">======
ID#AAABySMwJ-Y
Francis Murray    (2026-01-06 18:46:05)
SEQ No = Serial No of sites selected for audit</t>
      </text>
    </comment>
    <comment authorId="0" ref="A4">
      <text>
        <t xml:space="preserve">======
ID#AAABySMwJ-U
Francis Murray    (2026-01-06 18:46:05)
No of sites in UoC to be audited
Do not modify of delete</t>
      </text>
    </comment>
    <comment authorId="0" ref="A3">
      <text>
        <t xml:space="preserve">======
ID#AAABySMwJ-Q
Francis Murray    (2026-01-06 18:46:05)
Number of Indicators in focal standard - Do not modify or delete</t>
      </text>
    </comment>
  </commentList>
  <extLst>
    <ext uri="GoogleSheetsCustomDataVersion2">
      <go:sheetsCustomData xmlns:go="http://customooxmlschemas.google.com/" r:id="rId1" roundtripDataSignature="AMtx7mjJuzVlbLHKrLBhxLRYIKwJIrTSWQ=="/>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H14">
      <text>
        <t xml:space="preserve">======
ID#AAABySMwJ-E
tc={19865050-056C-4D92-86E0-4547286711DC}    (2026-01-06 18:46:05)
[Threaded comment]
Your version of Excel allows you to read this threaded comment; however, any edits to it will get removed if the file is opened in a newer version of Excel. Learn more: https://go.microsoft.com/fwlink/?linkid=870924
Comment:
    Note - likely this title will change</t>
      </text>
    </comment>
  </commentList>
  <extLst>
    <ext uri="GoogleSheetsCustomDataVersion2">
      <go:sheetsCustomData xmlns:go="http://customooxmlschemas.google.com/" r:id="rId1" roundtripDataSignature="AMtx7miNpHkY6Nfz+s2s9tIXy/pt8QBVmA=="/>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A5">
      <text>
        <t xml:space="preserve">======
ID#AAABySMwJ-I
Francis Murray    (2026-01-06 18:46:05)
Adjust numbering sequence</t>
      </text>
    </comment>
  </commentList>
  <extLst>
    <ext uri="GoogleSheetsCustomDataVersion2">
      <go:sheetsCustomData xmlns:go="http://customooxmlschemas.google.com/" r:id="rId1" roundtripDataSignature="AMtx7mgaWdgsux69zfzHbCzdLcCCi7TRrQ=="/>
    </ext>
  </extLst>
</comments>
</file>

<file path=xl/comments5.xml><?xml version="1.0" encoding="utf-8"?>
<comments xmlns:r="http://schemas.openxmlformats.org/officeDocument/2006/relationships" xmlns="http://schemas.openxmlformats.org/spreadsheetml/2006/main" xmlns:xr="http://schemas.microsoft.com/office/spreadsheetml/2014/revision">
  <authors>
    <author/>
  </authors>
  <commentList>
    <comment authorId="0" ref="A7">
      <text>
        <t xml:space="preserve">======
ID#AAABySMwJ-A
Francis Murray    (2026-01-06 18:46:05)
Number of CAR Indicators within UOC 
scope  - Do not modify or delete</t>
      </text>
    </comment>
  </commentList>
  <extLst>
    <ext uri="GoogleSheetsCustomDataVersion2">
      <go:sheetsCustomData xmlns:go="http://customooxmlschemas.google.com/" r:id="rId1" roundtripDataSignature="AMtx7mhFCfi6t5d4K8nvmTrIITLiaG8HiA=="/>
    </ext>
  </extLst>
</comments>
</file>

<file path=xl/sharedStrings.xml><?xml version="1.0" encoding="utf-8"?>
<sst xmlns="http://schemas.openxmlformats.org/spreadsheetml/2006/main" count="18508" uniqueCount="3799">
  <si>
    <t>State or territory</t>
  </si>
  <si>
    <t>Currency</t>
  </si>
  <si>
    <t>Symbol</t>
  </si>
  <si>
    <t>Filter</t>
  </si>
  <si>
    <t>ISO - Symbol</t>
  </si>
  <si>
    <t>ISO code</t>
  </si>
  <si>
    <t>Fractional Unit</t>
  </si>
  <si>
    <t>Number to basic</t>
  </si>
  <si>
    <t xml:space="preserve"> Abkhazia</t>
  </si>
  <si>
    <t>Abkhazian apsar</t>
  </si>
  <si>
    <t>(none)</t>
  </si>
  <si>
    <t xml:space="preserve"> United Arab Emirates</t>
  </si>
  <si>
    <t>United Arab Emirates dirham</t>
  </si>
  <si>
    <t>د.إ</t>
  </si>
  <si>
    <t>AED</t>
  </si>
  <si>
    <t>Fils</t>
  </si>
  <si>
    <t xml:space="preserve"> Afghanistan</t>
  </si>
  <si>
    <t>Afghan afghani</t>
  </si>
  <si>
    <t>؋</t>
  </si>
  <si>
    <t>AFN</t>
  </si>
  <si>
    <t>Pul</t>
  </si>
  <si>
    <t xml:space="preserve"> Akrotiri and Dhekelia</t>
  </si>
  <si>
    <t>Euro</t>
  </si>
  <si>
    <t>€</t>
  </si>
  <si>
    <t>EUR</t>
  </si>
  <si>
    <t>Cent</t>
  </si>
  <si>
    <t xml:space="preserve"> Albania</t>
  </si>
  <si>
    <t>Albanian lek</t>
  </si>
  <si>
    <t>L</t>
  </si>
  <si>
    <t>ALL</t>
  </si>
  <si>
    <t>Qindarkë</t>
  </si>
  <si>
    <t xml:space="preserve"> Alderney</t>
  </si>
  <si>
    <t>Alderney pound</t>
  </si>
  <si>
    <t>£</t>
  </si>
  <si>
    <t>Penny</t>
  </si>
  <si>
    <t xml:space="preserve"> Armenia</t>
  </si>
  <si>
    <t>Armenian dram</t>
  </si>
  <si>
    <t>֏</t>
  </si>
  <si>
    <t>AMD</t>
  </si>
  <si>
    <t>Luma</t>
  </si>
  <si>
    <t xml:space="preserve"> Guernsey pound</t>
  </si>
  <si>
    <t>GGP[G]</t>
  </si>
  <si>
    <t xml:space="preserve"> Armenian dram</t>
  </si>
  <si>
    <t xml:space="preserve"> Andorra</t>
  </si>
  <si>
    <t xml:space="preserve"> Curaçao</t>
  </si>
  <si>
    <t>Netherlands Antillean guilder</t>
  </si>
  <si>
    <t>ƒ</t>
  </si>
  <si>
    <t>ANG</t>
  </si>
  <si>
    <t xml:space="preserve"> Sint Maarten</t>
  </si>
  <si>
    <t xml:space="preserve"> Angola</t>
  </si>
  <si>
    <t>Angolan kwanza</t>
  </si>
  <si>
    <t>Kz</t>
  </si>
  <si>
    <t>AOA</t>
  </si>
  <si>
    <t>Cêntimo</t>
  </si>
  <si>
    <t xml:space="preserve"> Argentina</t>
  </si>
  <si>
    <t>Argentine peso</t>
  </si>
  <si>
    <t>$</t>
  </si>
  <si>
    <t>ARS</t>
  </si>
  <si>
    <t>Centavo</t>
  </si>
  <si>
    <t xml:space="preserve"> Australia</t>
  </si>
  <si>
    <t>Australian dollar</t>
  </si>
  <si>
    <t>AUD</t>
  </si>
  <si>
    <t xml:space="preserve"> Artsakh</t>
  </si>
  <si>
    <t>Artsakh dram[E]</t>
  </si>
  <si>
    <t>դր.</t>
  </si>
  <si>
    <t xml:space="preserve"> Aruba</t>
  </si>
  <si>
    <t>Aruban florin</t>
  </si>
  <si>
    <t>AWG</t>
  </si>
  <si>
    <t xml:space="preserve"> United Kingdom Ascension Island</t>
  </si>
  <si>
    <t>Saint Helena pound</t>
  </si>
  <si>
    <t>SHP</t>
  </si>
  <si>
    <t xml:space="preserve"> Nauru</t>
  </si>
  <si>
    <t xml:space="preserve"> Azerbaijan</t>
  </si>
  <si>
    <t>Azerbaijani manat</t>
  </si>
  <si>
    <t>₼</t>
  </si>
  <si>
    <t>AZN</t>
  </si>
  <si>
    <t>Qəpik</t>
  </si>
  <si>
    <t xml:space="preserve"> Bosnia and Herzegovina</t>
  </si>
  <si>
    <t>Bosnia and Herzegovina convertible mark</t>
  </si>
  <si>
    <t>KM or КМ[I]</t>
  </si>
  <si>
    <t>BAM</t>
  </si>
  <si>
    <t>Fening</t>
  </si>
  <si>
    <t xml:space="preserve"> Barbados</t>
  </si>
  <si>
    <t>Barbadian dollar</t>
  </si>
  <si>
    <t>BBD</t>
  </si>
  <si>
    <t xml:space="preserve"> Bangladesh</t>
  </si>
  <si>
    <t>Bangladeshi taka</t>
  </si>
  <si>
    <t>৳</t>
  </si>
  <si>
    <t>BDT</t>
  </si>
  <si>
    <t>Poisha</t>
  </si>
  <si>
    <t xml:space="preserve"> Bulgaria</t>
  </si>
  <si>
    <t>Bulgarian lev</t>
  </si>
  <si>
    <t>лв.</t>
  </si>
  <si>
    <t>BGN</t>
  </si>
  <si>
    <t>Stotinka</t>
  </si>
  <si>
    <t xml:space="preserve"> Bahrain</t>
  </si>
  <si>
    <t>Bahraini dinar</t>
  </si>
  <si>
    <t>.د.ب</t>
  </si>
  <si>
    <t>BHD</t>
  </si>
  <si>
    <t xml:space="preserve"> Burundi</t>
  </si>
  <si>
    <t>Burundian franc</t>
  </si>
  <si>
    <t>Fr</t>
  </si>
  <si>
    <t>BIF</t>
  </si>
  <si>
    <t>Centime</t>
  </si>
  <si>
    <t xml:space="preserve"> Bermuda</t>
  </si>
  <si>
    <t>Bermudian dollar</t>
  </si>
  <si>
    <t>BMD</t>
  </si>
  <si>
    <t xml:space="preserve"> Brunei</t>
  </si>
  <si>
    <t>Brunei dollar</t>
  </si>
  <si>
    <t>BND</t>
  </si>
  <si>
    <t>Sen</t>
  </si>
  <si>
    <t xml:space="preserve"> Bolivia</t>
  </si>
  <si>
    <t>Bolivian boliviano</t>
  </si>
  <si>
    <t>Bs.</t>
  </si>
  <si>
    <t>BOB</t>
  </si>
  <si>
    <t xml:space="preserve"> Brazil</t>
  </si>
  <si>
    <t>Brazilian real</t>
  </si>
  <si>
    <t>R$</t>
  </si>
  <si>
    <t>BRL</t>
  </si>
  <si>
    <t xml:space="preserve"> Bahamas, The</t>
  </si>
  <si>
    <t>Bahamian dollar</t>
  </si>
  <si>
    <t>BSD</t>
  </si>
  <si>
    <t xml:space="preserve"> Bhutan</t>
  </si>
  <si>
    <t>Bhutanese ngultrum</t>
  </si>
  <si>
    <t>Nu.</t>
  </si>
  <si>
    <t>BTN</t>
  </si>
  <si>
    <t>Chetrum</t>
  </si>
  <si>
    <t xml:space="preserve"> Botswana</t>
  </si>
  <si>
    <t>Botswana pula</t>
  </si>
  <si>
    <t>P</t>
  </si>
  <si>
    <t>BWP</t>
  </si>
  <si>
    <t>Thebe</t>
  </si>
  <si>
    <t xml:space="preserve"> Belarus</t>
  </si>
  <si>
    <t>Belarusian ruble</t>
  </si>
  <si>
    <t>Br</t>
  </si>
  <si>
    <t>BYN</t>
  </si>
  <si>
    <t>Kapyeyka</t>
  </si>
  <si>
    <t xml:space="preserve"> Belize</t>
  </si>
  <si>
    <t>Belize dollar</t>
  </si>
  <si>
    <t>BZD</t>
  </si>
  <si>
    <t xml:space="preserve"> Canada</t>
  </si>
  <si>
    <t>Canadian dollar</t>
  </si>
  <si>
    <t>CAD</t>
  </si>
  <si>
    <t xml:space="preserve"> Congo, Democratic Republic of the</t>
  </si>
  <si>
    <t>Congolese franc</t>
  </si>
  <si>
    <t>CDF</t>
  </si>
  <si>
    <t>South African rand</t>
  </si>
  <si>
    <t>R</t>
  </si>
  <si>
    <t>ZAR</t>
  </si>
  <si>
    <t>United States dollar</t>
  </si>
  <si>
    <t>USD</t>
  </si>
  <si>
    <t xml:space="preserve"> Liechtenstein</t>
  </si>
  <si>
    <t>Swiss franc</t>
  </si>
  <si>
    <t>Fr.</t>
  </si>
  <si>
    <t>CHF</t>
  </si>
  <si>
    <t>Rappen</t>
  </si>
  <si>
    <t xml:space="preserve">  Switzerland</t>
  </si>
  <si>
    <t>Centime[O]</t>
  </si>
  <si>
    <t xml:space="preserve"> Cook Islands</t>
  </si>
  <si>
    <t>Cook Islands dollar</t>
  </si>
  <si>
    <t>CKD</t>
  </si>
  <si>
    <t>CKD[G]</t>
  </si>
  <si>
    <t xml:space="preserve"> Chile</t>
  </si>
  <si>
    <t>Chilean peso</t>
  </si>
  <si>
    <t>CLP</t>
  </si>
  <si>
    <t xml:space="preserve"> China</t>
  </si>
  <si>
    <t>Chinese yuan</t>
  </si>
  <si>
    <t>¥ or 元</t>
  </si>
  <si>
    <t>CNY</t>
  </si>
  <si>
    <t>Jiao[J]</t>
  </si>
  <si>
    <t xml:space="preserve"> Colombia</t>
  </si>
  <si>
    <t>Colombian peso</t>
  </si>
  <si>
    <t>COP</t>
  </si>
  <si>
    <t xml:space="preserve"> Costa Rica</t>
  </si>
  <si>
    <t>Costa Rican colón</t>
  </si>
  <si>
    <t>₡</t>
  </si>
  <si>
    <t>CRC</t>
  </si>
  <si>
    <t>Céntimo</t>
  </si>
  <si>
    <t xml:space="preserve"> Cuban convertible peso</t>
  </si>
  <si>
    <t>$, CUC or CUC$</t>
  </si>
  <si>
    <t>CUC</t>
  </si>
  <si>
    <t xml:space="preserve"> Cuba</t>
  </si>
  <si>
    <t>Cuban peso</t>
  </si>
  <si>
    <t>CUP</t>
  </si>
  <si>
    <t xml:space="preserve"> Cape Verde</t>
  </si>
  <si>
    <t>Cape Verdean escudo</t>
  </si>
  <si>
    <t>Esc or $</t>
  </si>
  <si>
    <t>CVE</t>
  </si>
  <si>
    <t xml:space="preserve"> Czech Republic</t>
  </si>
  <si>
    <t>Czech koruna</t>
  </si>
  <si>
    <t>Kč</t>
  </si>
  <si>
    <t>CZK</t>
  </si>
  <si>
    <t>Haléř</t>
  </si>
  <si>
    <t xml:space="preserve"> Djibouti</t>
  </si>
  <si>
    <t>Djiboutian franc</t>
  </si>
  <si>
    <t>DJF</t>
  </si>
  <si>
    <t xml:space="preserve"> Denmark</t>
  </si>
  <si>
    <t>Danish krone</t>
  </si>
  <si>
    <t>kr</t>
  </si>
  <si>
    <t>DKK</t>
  </si>
  <si>
    <t>Øre</t>
  </si>
  <si>
    <t xml:space="preserve"> Faroe Islands</t>
  </si>
  <si>
    <t xml:space="preserve"> Greenland</t>
  </si>
  <si>
    <t xml:space="preserve"> Dominican Republic</t>
  </si>
  <si>
    <t>Dominican peso</t>
  </si>
  <si>
    <t>RD$</t>
  </si>
  <si>
    <t>DOP</t>
  </si>
  <si>
    <t xml:space="preserve"> Algeria</t>
  </si>
  <si>
    <t>Algerian dinar</t>
  </si>
  <si>
    <t>د.ج</t>
  </si>
  <si>
    <t>DZD</t>
  </si>
  <si>
    <t>Santeem</t>
  </si>
  <si>
    <t xml:space="preserve"> Sahrawi Republic[N]</t>
  </si>
  <si>
    <t xml:space="preserve"> Egypt</t>
  </si>
  <si>
    <t>Egyptian pound</t>
  </si>
  <si>
    <t>£ or ج.م</t>
  </si>
  <si>
    <t>EGP</t>
  </si>
  <si>
    <t>Piastre[B]</t>
  </si>
  <si>
    <t xml:space="preserve"> Eritrea</t>
  </si>
  <si>
    <t>Eritrean nakfa</t>
  </si>
  <si>
    <t>Nfk</t>
  </si>
  <si>
    <t>ERN</t>
  </si>
  <si>
    <t xml:space="preserve"> Ethiopia</t>
  </si>
  <si>
    <t>Ethiopian birr</t>
  </si>
  <si>
    <t>ETB</t>
  </si>
  <si>
    <t>Santim</t>
  </si>
  <si>
    <t xml:space="preserve"> Austria</t>
  </si>
  <si>
    <t xml:space="preserve"> Belgium</t>
  </si>
  <si>
    <t xml:space="preserve"> Cyprus</t>
  </si>
  <si>
    <t xml:space="preserve"> Estonia</t>
  </si>
  <si>
    <t xml:space="preserve"> Finland</t>
  </si>
  <si>
    <t>Sentti</t>
  </si>
  <si>
    <t xml:space="preserve"> France</t>
  </si>
  <si>
    <t xml:space="preserve"> Germany</t>
  </si>
  <si>
    <t xml:space="preserve"> Greece</t>
  </si>
  <si>
    <t xml:space="preserve"> Ireland</t>
  </si>
  <si>
    <t>Centavo[K][L]</t>
  </si>
  <si>
    <t xml:space="preserve"> Italy</t>
  </si>
  <si>
    <t xml:space="preserve"> Kosovo</t>
  </si>
  <si>
    <t xml:space="preserve"> Latvia</t>
  </si>
  <si>
    <t xml:space="preserve"> Bitcoin[5]</t>
  </si>
  <si>
    <t>₿</t>
  </si>
  <si>
    <t>(none, BTC and XBT used in practice)</t>
  </si>
  <si>
    <t>satoshi</t>
  </si>
  <si>
    <t xml:space="preserve"> Lithuania</t>
  </si>
  <si>
    <t xml:space="preserve"> Luxembourg</t>
  </si>
  <si>
    <t xml:space="preserve"> Malta</t>
  </si>
  <si>
    <t xml:space="preserve"> Monaco</t>
  </si>
  <si>
    <t xml:space="preserve"> Montenegro</t>
  </si>
  <si>
    <t xml:space="preserve"> Netherlands[H]</t>
  </si>
  <si>
    <t xml:space="preserve"> Portugal</t>
  </si>
  <si>
    <t xml:space="preserve"> San Marino</t>
  </si>
  <si>
    <t xml:space="preserve"> Slovakia</t>
  </si>
  <si>
    <t xml:space="preserve"> Slovenia</t>
  </si>
  <si>
    <t xml:space="preserve"> Spain</t>
  </si>
  <si>
    <t xml:space="preserve">  Vatican City</t>
  </si>
  <si>
    <t xml:space="preserve"> Fiji</t>
  </si>
  <si>
    <t>Fijian dollar</t>
  </si>
  <si>
    <t>FJD</t>
  </si>
  <si>
    <t xml:space="preserve"> Falkland Islands</t>
  </si>
  <si>
    <t>Falkland Islands pound</t>
  </si>
  <si>
    <t>FKP</t>
  </si>
  <si>
    <t xml:space="preserve"> British pound</t>
  </si>
  <si>
    <t>GBP</t>
  </si>
  <si>
    <t xml:space="preserve"> United Kingdom</t>
  </si>
  <si>
    <t>British pound[F]</t>
  </si>
  <si>
    <t xml:space="preserve"> Georgia</t>
  </si>
  <si>
    <t>Georgian lari</t>
  </si>
  <si>
    <t>₾</t>
  </si>
  <si>
    <t>GEL</t>
  </si>
  <si>
    <t>Tetri</t>
  </si>
  <si>
    <t xml:space="preserve"> Ghana</t>
  </si>
  <si>
    <t>Ghanaian cedi</t>
  </si>
  <si>
    <t>₵</t>
  </si>
  <si>
    <t>GHS</t>
  </si>
  <si>
    <t>Pesewa</t>
  </si>
  <si>
    <t xml:space="preserve"> Gibraltar</t>
  </si>
  <si>
    <t>Gibraltar pound</t>
  </si>
  <si>
    <t>GIP</t>
  </si>
  <si>
    <t xml:space="preserve"> Gambia, The</t>
  </si>
  <si>
    <t>Gambian dalasi</t>
  </si>
  <si>
    <t>D</t>
  </si>
  <si>
    <t>GMD</t>
  </si>
  <si>
    <t>Butut</t>
  </si>
  <si>
    <t xml:space="preserve"> Guinea</t>
  </si>
  <si>
    <t>Guinean franc</t>
  </si>
  <si>
    <t>GNF</t>
  </si>
  <si>
    <t xml:space="preserve"> Guatemala</t>
  </si>
  <si>
    <t>Guatemalan quetzal</t>
  </si>
  <si>
    <t>Q</t>
  </si>
  <si>
    <t>GTQ</t>
  </si>
  <si>
    <t xml:space="preserve"> Guyana</t>
  </si>
  <si>
    <t>Guyanese dollar</t>
  </si>
  <si>
    <t>GYD</t>
  </si>
  <si>
    <t xml:space="preserve"> Guernsey</t>
  </si>
  <si>
    <t>Guernsey pound</t>
  </si>
  <si>
    <t xml:space="preserve"> British pound[F]</t>
  </si>
  <si>
    <t>Hong Kong dollar</t>
  </si>
  <si>
    <t>HKD</t>
  </si>
  <si>
    <t xml:space="preserve"> Honduras</t>
  </si>
  <si>
    <t>Honduran lempira</t>
  </si>
  <si>
    <t>HNL</t>
  </si>
  <si>
    <t xml:space="preserve"> Croatia</t>
  </si>
  <si>
    <t>Croatian kuna</t>
  </si>
  <si>
    <t>kn</t>
  </si>
  <si>
    <t>HRK</t>
  </si>
  <si>
    <t>Lipa</t>
  </si>
  <si>
    <t xml:space="preserve"> Haiti</t>
  </si>
  <si>
    <t>Haitian gourde</t>
  </si>
  <si>
    <t>G</t>
  </si>
  <si>
    <t>HTG</t>
  </si>
  <si>
    <t xml:space="preserve"> Hungary</t>
  </si>
  <si>
    <t>Hungarian forint</t>
  </si>
  <si>
    <t>Ft</t>
  </si>
  <si>
    <t>HUF</t>
  </si>
  <si>
    <t>Fillér</t>
  </si>
  <si>
    <t xml:space="preserve"> Hong Kong</t>
  </si>
  <si>
    <t xml:space="preserve"> Indonesia</t>
  </si>
  <si>
    <t>Indonesian rupiah</t>
  </si>
  <si>
    <t>Rp</t>
  </si>
  <si>
    <t>IDR</t>
  </si>
  <si>
    <t xml:space="preserve"> Israel</t>
  </si>
  <si>
    <t>Israeli new shekel</t>
  </si>
  <si>
    <t>₪</t>
  </si>
  <si>
    <t>ILS</t>
  </si>
  <si>
    <t>Agora</t>
  </si>
  <si>
    <t xml:space="preserve"> Palestine</t>
  </si>
  <si>
    <t xml:space="preserve"> Isle of Man</t>
  </si>
  <si>
    <t>Manx pound</t>
  </si>
  <si>
    <t>IMP</t>
  </si>
  <si>
    <t>IMP[G]</t>
  </si>
  <si>
    <t xml:space="preserve"> Indian rupee</t>
  </si>
  <si>
    <t>₹</t>
  </si>
  <si>
    <t>INR</t>
  </si>
  <si>
    <t>Paisa</t>
  </si>
  <si>
    <t xml:space="preserve"> India</t>
  </si>
  <si>
    <t>Indian rupee</t>
  </si>
  <si>
    <t xml:space="preserve"> Iraq</t>
  </si>
  <si>
    <t>Iraqi dinar</t>
  </si>
  <si>
    <t>ع.د</t>
  </si>
  <si>
    <t>IQD</t>
  </si>
  <si>
    <t xml:space="preserve"> Iran</t>
  </si>
  <si>
    <t>Iranian rial</t>
  </si>
  <si>
    <t>﷼</t>
  </si>
  <si>
    <t>IRR</t>
  </si>
  <si>
    <t>Rial</t>
  </si>
  <si>
    <t xml:space="preserve"> Iceland</t>
  </si>
  <si>
    <t>Icelandic króna</t>
  </si>
  <si>
    <t>ISK</t>
  </si>
  <si>
    <t>Eyrir</t>
  </si>
  <si>
    <t xml:space="preserve"> Jersey</t>
  </si>
  <si>
    <t>Jersey pound</t>
  </si>
  <si>
    <t>JEP</t>
  </si>
  <si>
    <t>JEP[G]</t>
  </si>
  <si>
    <t xml:space="preserve"> Jamaica</t>
  </si>
  <si>
    <t>Jamaican dollar</t>
  </si>
  <si>
    <t>JMD</t>
  </si>
  <si>
    <t xml:space="preserve"> Jordan</t>
  </si>
  <si>
    <t>Jordanian dinar</t>
  </si>
  <si>
    <t>د.ا</t>
  </si>
  <si>
    <t>JOD</t>
  </si>
  <si>
    <t>Piastre[M]</t>
  </si>
  <si>
    <t xml:space="preserve"> Japan</t>
  </si>
  <si>
    <t>Japanese yen</t>
  </si>
  <si>
    <t>¥ or 円</t>
  </si>
  <si>
    <t>JPY</t>
  </si>
  <si>
    <t>Sen[C]</t>
  </si>
  <si>
    <t xml:space="preserve"> Kiribati</t>
  </si>
  <si>
    <t>Kiribati dollar[E]</t>
  </si>
  <si>
    <t>KD</t>
  </si>
  <si>
    <t>KID[G]</t>
  </si>
  <si>
    <t xml:space="preserve"> Kenya</t>
  </si>
  <si>
    <t>Kenyan shilling</t>
  </si>
  <si>
    <t>Sh</t>
  </si>
  <si>
    <t>KES</t>
  </si>
  <si>
    <t xml:space="preserve"> Kyrgyzstan</t>
  </si>
  <si>
    <t>Kyrgyzstani som</t>
  </si>
  <si>
    <t>с</t>
  </si>
  <si>
    <t>KGS</t>
  </si>
  <si>
    <t>Tyiyn</t>
  </si>
  <si>
    <t xml:space="preserve"> Cambodia</t>
  </si>
  <si>
    <t>Cambodian riel</t>
  </si>
  <si>
    <t>៛</t>
  </si>
  <si>
    <t>KHR</t>
  </si>
  <si>
    <t xml:space="preserve"> Comoros</t>
  </si>
  <si>
    <t>Comorian franc</t>
  </si>
  <si>
    <t>KMF</t>
  </si>
  <si>
    <t xml:space="preserve"> Korea, North</t>
  </si>
  <si>
    <t>North Korean won</t>
  </si>
  <si>
    <t>₩</t>
  </si>
  <si>
    <t>KPW</t>
  </si>
  <si>
    <t>Chon</t>
  </si>
  <si>
    <t xml:space="preserve"> Korea, South</t>
  </si>
  <si>
    <t>South Korean won</t>
  </si>
  <si>
    <t>KRW</t>
  </si>
  <si>
    <t>Jeon</t>
  </si>
  <si>
    <t xml:space="preserve"> Kuwait</t>
  </si>
  <si>
    <t>Kuwaiti dinar</t>
  </si>
  <si>
    <t>د.ك</t>
  </si>
  <si>
    <t>KWD</t>
  </si>
  <si>
    <t xml:space="preserve"> Cayman Islands</t>
  </si>
  <si>
    <t>Cayman Islands dollar</t>
  </si>
  <si>
    <t>KYD</t>
  </si>
  <si>
    <t xml:space="preserve"> Kazakhstan</t>
  </si>
  <si>
    <t>Kazakhstani tenge</t>
  </si>
  <si>
    <t>₸</t>
  </si>
  <si>
    <t>KZT</t>
  </si>
  <si>
    <t>Tıyn</t>
  </si>
  <si>
    <t xml:space="preserve"> Laos</t>
  </si>
  <si>
    <t>Lao kip</t>
  </si>
  <si>
    <t>₭</t>
  </si>
  <si>
    <t>LAK</t>
  </si>
  <si>
    <t>Att</t>
  </si>
  <si>
    <t xml:space="preserve"> Lebanon</t>
  </si>
  <si>
    <t>Lebanese pound</t>
  </si>
  <si>
    <t>ل.ل</t>
  </si>
  <si>
    <t>LBP</t>
  </si>
  <si>
    <t>Piastre</t>
  </si>
  <si>
    <t xml:space="preserve"> Sri Lanka</t>
  </si>
  <si>
    <t>Sri Lankan rupee</t>
  </si>
  <si>
    <t>Rs, රු or ரூ</t>
  </si>
  <si>
    <t>LKR</t>
  </si>
  <si>
    <t xml:space="preserve"> Liberia</t>
  </si>
  <si>
    <t>Liberian dollar</t>
  </si>
  <si>
    <t>LRD</t>
  </si>
  <si>
    <t xml:space="preserve"> Lesotho</t>
  </si>
  <si>
    <t>Lesotho loti</t>
  </si>
  <si>
    <t>LSL</t>
  </si>
  <si>
    <t>Sente</t>
  </si>
  <si>
    <t xml:space="preserve"> Libya</t>
  </si>
  <si>
    <t>Libyan dinar</t>
  </si>
  <si>
    <t>ل.د</t>
  </si>
  <si>
    <t>LYD</t>
  </si>
  <si>
    <t>Dirham</t>
  </si>
  <si>
    <t xml:space="preserve"> Morocco</t>
  </si>
  <si>
    <t>Moroccan dirham</t>
  </si>
  <si>
    <t>د.م.</t>
  </si>
  <si>
    <t>MAD</t>
  </si>
  <si>
    <t>د. م.</t>
  </si>
  <si>
    <t xml:space="preserve"> Moldova</t>
  </si>
  <si>
    <t>Moldovan leu</t>
  </si>
  <si>
    <t>MDL</t>
  </si>
  <si>
    <t>Ban</t>
  </si>
  <si>
    <t xml:space="preserve"> Madagascar</t>
  </si>
  <si>
    <t>Malagasy ariary</t>
  </si>
  <si>
    <t>Ar</t>
  </si>
  <si>
    <t>MGA</t>
  </si>
  <si>
    <t>Iraimbilanja</t>
  </si>
  <si>
    <t xml:space="preserve"> North Macedonia</t>
  </si>
  <si>
    <t>Macedonian denar</t>
  </si>
  <si>
    <t>ден</t>
  </si>
  <si>
    <t>MKD</t>
  </si>
  <si>
    <t>Deni</t>
  </si>
  <si>
    <t xml:space="preserve"> Myanmar</t>
  </si>
  <si>
    <t>Burmese kyat</t>
  </si>
  <si>
    <t>Ks</t>
  </si>
  <si>
    <t>MMK</t>
  </si>
  <si>
    <t>Pya</t>
  </si>
  <si>
    <t xml:space="preserve"> Mongolia</t>
  </si>
  <si>
    <t>Mongolian tögrög</t>
  </si>
  <si>
    <t>₮</t>
  </si>
  <si>
    <t>MNT</t>
  </si>
  <si>
    <t>Möngö</t>
  </si>
  <si>
    <t xml:space="preserve"> Macau</t>
  </si>
  <si>
    <t>Macanese pataca</t>
  </si>
  <si>
    <t>MOP$</t>
  </si>
  <si>
    <t>MOP</t>
  </si>
  <si>
    <t>Avo</t>
  </si>
  <si>
    <t xml:space="preserve"> Mauritania</t>
  </si>
  <si>
    <t>Mauritanian ouguiya</t>
  </si>
  <si>
    <t>UM</t>
  </si>
  <si>
    <t>MRU</t>
  </si>
  <si>
    <t>Khoums</t>
  </si>
  <si>
    <t xml:space="preserve"> Mauritius</t>
  </si>
  <si>
    <t>Mauritian rupee</t>
  </si>
  <si>
    <t>₨</t>
  </si>
  <si>
    <t>MUR</t>
  </si>
  <si>
    <t xml:space="preserve"> Maldives</t>
  </si>
  <si>
    <t>Maldivian rufiyaa</t>
  </si>
  <si>
    <t>.ރ</t>
  </si>
  <si>
    <t>MVR</t>
  </si>
  <si>
    <t>Laari</t>
  </si>
  <si>
    <t xml:space="preserve"> Malawi</t>
  </si>
  <si>
    <t>Malawian kwacha</t>
  </si>
  <si>
    <t>MK</t>
  </si>
  <si>
    <t>MWK</t>
  </si>
  <si>
    <t>Tambala</t>
  </si>
  <si>
    <t xml:space="preserve"> Mexico</t>
  </si>
  <si>
    <t>Mexican peso</t>
  </si>
  <si>
    <t>MXN</t>
  </si>
  <si>
    <t xml:space="preserve"> Malaysia</t>
  </si>
  <si>
    <t>Malaysian ringgit</t>
  </si>
  <si>
    <t>RM</t>
  </si>
  <si>
    <t>MYR</t>
  </si>
  <si>
    <t xml:space="preserve"> Mozambique</t>
  </si>
  <si>
    <t>Mozambican metical</t>
  </si>
  <si>
    <t>MT</t>
  </si>
  <si>
    <t>MZN</t>
  </si>
  <si>
    <t xml:space="preserve"> Namibia</t>
  </si>
  <si>
    <t>Namibian dollar</t>
  </si>
  <si>
    <t>NAD</t>
  </si>
  <si>
    <t xml:space="preserve"> Nigeria</t>
  </si>
  <si>
    <t>Nigerian naira</t>
  </si>
  <si>
    <t>₦</t>
  </si>
  <si>
    <t>NGN</t>
  </si>
  <si>
    <t>Kobo</t>
  </si>
  <si>
    <t xml:space="preserve"> Nicaragua</t>
  </si>
  <si>
    <t>Nicaraguan córdoba</t>
  </si>
  <si>
    <t>C$</t>
  </si>
  <si>
    <t>NIO</t>
  </si>
  <si>
    <t xml:space="preserve"> Norway</t>
  </si>
  <si>
    <t>Norwegian krone</t>
  </si>
  <si>
    <t>NOK</t>
  </si>
  <si>
    <t xml:space="preserve">  Nepal</t>
  </si>
  <si>
    <t>Nepalese rupee</t>
  </si>
  <si>
    <t>रू</t>
  </si>
  <si>
    <t>NPR</t>
  </si>
  <si>
    <t xml:space="preserve"> New Zealand dollar</t>
  </si>
  <si>
    <t>NZD</t>
  </si>
  <si>
    <t xml:space="preserve"> New Zealand</t>
  </si>
  <si>
    <t>New Zealand dollar</t>
  </si>
  <si>
    <t xml:space="preserve"> Niue</t>
  </si>
  <si>
    <t xml:space="preserve"> Pitcairn Islands</t>
  </si>
  <si>
    <t xml:space="preserve"> Oman</t>
  </si>
  <si>
    <t>Omani rial</t>
  </si>
  <si>
    <t>ر.ع.</t>
  </si>
  <si>
    <t>OMR</t>
  </si>
  <si>
    <t>Baisa</t>
  </si>
  <si>
    <t xml:space="preserve"> Faroese króna</t>
  </si>
  <si>
    <t>FOK[G]</t>
  </si>
  <si>
    <t>Oyra</t>
  </si>
  <si>
    <t xml:space="preserve"> Panama</t>
  </si>
  <si>
    <t>Panamanian balboa</t>
  </si>
  <si>
    <t>B/.</t>
  </si>
  <si>
    <t>PAB</t>
  </si>
  <si>
    <t>Centésimo</t>
  </si>
  <si>
    <t xml:space="preserve"> Peru</t>
  </si>
  <si>
    <t>Peruvian sol</t>
  </si>
  <si>
    <t>S/.</t>
  </si>
  <si>
    <t>PEN</t>
  </si>
  <si>
    <t xml:space="preserve"> Papua New Guinea</t>
  </si>
  <si>
    <t>Papua New Guinean kina</t>
  </si>
  <si>
    <t>K</t>
  </si>
  <si>
    <t>PGK</t>
  </si>
  <si>
    <t>Toea</t>
  </si>
  <si>
    <t xml:space="preserve"> Philippines</t>
  </si>
  <si>
    <t>Philippine peso</t>
  </si>
  <si>
    <t>₱</t>
  </si>
  <si>
    <t>PHP</t>
  </si>
  <si>
    <t>Sentimo</t>
  </si>
  <si>
    <t xml:space="preserve"> Pakistan</t>
  </si>
  <si>
    <t>Pakistani rupee</t>
  </si>
  <si>
    <t>PKR</t>
  </si>
  <si>
    <t xml:space="preserve"> Poland</t>
  </si>
  <si>
    <t>Polish złoty</t>
  </si>
  <si>
    <t>zł</t>
  </si>
  <si>
    <t>PLN</t>
  </si>
  <si>
    <t>Grosz</t>
  </si>
  <si>
    <t>Pitcairn Islands dollar[E]</t>
  </si>
  <si>
    <t>PND[G]</t>
  </si>
  <si>
    <t>PND</t>
  </si>
  <si>
    <t xml:space="preserve"> Transnistria</t>
  </si>
  <si>
    <t>Transnistrian ruble</t>
  </si>
  <si>
    <t>р.</t>
  </si>
  <si>
    <t>PRB</t>
  </si>
  <si>
    <t>PRB[G]</t>
  </si>
  <si>
    <t>Kopek</t>
  </si>
  <si>
    <t>Niue dollar[E]</t>
  </si>
  <si>
    <t xml:space="preserve"> Paraguay</t>
  </si>
  <si>
    <t>Paraguayan guaraní</t>
  </si>
  <si>
    <t>₲</t>
  </si>
  <si>
    <t>PYG</t>
  </si>
  <si>
    <t xml:space="preserve"> Qatar</t>
  </si>
  <si>
    <t>Qatari riyal</t>
  </si>
  <si>
    <t>ر.ق</t>
  </si>
  <si>
    <t>QAR</t>
  </si>
  <si>
    <t xml:space="preserve"> Romania</t>
  </si>
  <si>
    <t>Romanian leu</t>
  </si>
  <si>
    <t>lei</t>
  </si>
  <si>
    <t>RON</t>
  </si>
  <si>
    <t xml:space="preserve"> Serbia</t>
  </si>
  <si>
    <t>Serbian dinar</t>
  </si>
  <si>
    <t>дин. or din.</t>
  </si>
  <si>
    <t>RSD</t>
  </si>
  <si>
    <t>Para</t>
  </si>
  <si>
    <t xml:space="preserve"> Russian ruble</t>
  </si>
  <si>
    <t>₽</t>
  </si>
  <si>
    <t>RUB</t>
  </si>
  <si>
    <t xml:space="preserve"> Russia</t>
  </si>
  <si>
    <t>Russian ruble</t>
  </si>
  <si>
    <t xml:space="preserve"> South Ossetia</t>
  </si>
  <si>
    <t xml:space="preserve"> Rwanda</t>
  </si>
  <si>
    <t>Rwandan franc</t>
  </si>
  <si>
    <t>RWF</t>
  </si>
  <si>
    <t xml:space="preserve"> Saudi Arabia</t>
  </si>
  <si>
    <t>Saudi riyal</t>
  </si>
  <si>
    <t>SAR</t>
  </si>
  <si>
    <t>Halala</t>
  </si>
  <si>
    <t xml:space="preserve"> Solomon Islands</t>
  </si>
  <si>
    <t>Solomon Islands dollar</t>
  </si>
  <si>
    <t>SBD</t>
  </si>
  <si>
    <t xml:space="preserve"> Seychelles</t>
  </si>
  <si>
    <t>Seychellois rupee</t>
  </si>
  <si>
    <t>SCR</t>
  </si>
  <si>
    <t xml:space="preserve"> Sudan</t>
  </si>
  <si>
    <t>Sudanese pound</t>
  </si>
  <si>
    <t>ج.س.</t>
  </si>
  <si>
    <t>SDG</t>
  </si>
  <si>
    <t xml:space="preserve"> Sweden</t>
  </si>
  <si>
    <t>Swedish krona</t>
  </si>
  <si>
    <t>SEK</t>
  </si>
  <si>
    <t>Öre</t>
  </si>
  <si>
    <t xml:space="preserve"> Singapore dollar</t>
  </si>
  <si>
    <t>SGD</t>
  </si>
  <si>
    <t xml:space="preserve"> Singapore</t>
  </si>
  <si>
    <t>Singapore dollar</t>
  </si>
  <si>
    <t xml:space="preserve"> Saint Helena</t>
  </si>
  <si>
    <t xml:space="preserve"> Sierra Leone</t>
  </si>
  <si>
    <t>Sierra Leonean leone</t>
  </si>
  <si>
    <t>Le</t>
  </si>
  <si>
    <t>SLL</t>
  </si>
  <si>
    <t xml:space="preserve"> Somaliland</t>
  </si>
  <si>
    <t>Somaliland shilling</t>
  </si>
  <si>
    <t>Sl</t>
  </si>
  <si>
    <t>SLS</t>
  </si>
  <si>
    <t>SLS[G]</t>
  </si>
  <si>
    <t xml:space="preserve"> Somalia</t>
  </si>
  <si>
    <t>Somali shilling</t>
  </si>
  <si>
    <t>SOS</t>
  </si>
  <si>
    <t xml:space="preserve"> Suriname</t>
  </si>
  <si>
    <t>Surinamese dollar</t>
  </si>
  <si>
    <t>SRD</t>
  </si>
  <si>
    <t xml:space="preserve"> South Sudan</t>
  </si>
  <si>
    <t>South Sudanese pound</t>
  </si>
  <si>
    <t>SSP</t>
  </si>
  <si>
    <t>Piaster</t>
  </si>
  <si>
    <t xml:space="preserve"> São Tomé and Príncipe</t>
  </si>
  <si>
    <t>São Tomé and Príncipe dobra</t>
  </si>
  <si>
    <t>Db</t>
  </si>
  <si>
    <t>STN</t>
  </si>
  <si>
    <t xml:space="preserve"> Syria</t>
  </si>
  <si>
    <t>Syrian pound</t>
  </si>
  <si>
    <t>£ or ل.س</t>
  </si>
  <si>
    <t>SYP</t>
  </si>
  <si>
    <t xml:space="preserve"> Eswatini</t>
  </si>
  <si>
    <t>Swazi lilangeni</t>
  </si>
  <si>
    <t>SZL</t>
  </si>
  <si>
    <t xml:space="preserve"> Thailand</t>
  </si>
  <si>
    <t>Thai baht</t>
  </si>
  <si>
    <t>฿</t>
  </si>
  <si>
    <t>THB</t>
  </si>
  <si>
    <t>Satang</t>
  </si>
  <si>
    <t xml:space="preserve"> Tajikistan</t>
  </si>
  <si>
    <t>Tajikistani somoni</t>
  </si>
  <si>
    <t>с.</t>
  </si>
  <si>
    <t>TJS</t>
  </si>
  <si>
    <t>Diram</t>
  </si>
  <si>
    <t>Sahrawi peseta</t>
  </si>
  <si>
    <t>₧ or Ptas</t>
  </si>
  <si>
    <t xml:space="preserve"> Turkmenistan</t>
  </si>
  <si>
    <t>Turkmenistan manat</t>
  </si>
  <si>
    <t>m.</t>
  </si>
  <si>
    <t>TMT</t>
  </si>
  <si>
    <t>Tennesi</t>
  </si>
  <si>
    <t xml:space="preserve"> Tunisia</t>
  </si>
  <si>
    <t>Tunisian dinar</t>
  </si>
  <si>
    <t>د.ت</t>
  </si>
  <si>
    <t>TND</t>
  </si>
  <si>
    <t>Millime</t>
  </si>
  <si>
    <t xml:space="preserve"> Tonga</t>
  </si>
  <si>
    <t>Tongan paʻanga[P]</t>
  </si>
  <si>
    <t>T$</t>
  </si>
  <si>
    <t>TOP</t>
  </si>
  <si>
    <t>Seniti</t>
  </si>
  <si>
    <t xml:space="preserve"> Northern Cyprus</t>
  </si>
  <si>
    <t>Turkish lira</t>
  </si>
  <si>
    <t>₺</t>
  </si>
  <si>
    <t>TRY</t>
  </si>
  <si>
    <t>Kuruş</t>
  </si>
  <si>
    <t xml:space="preserve"> Turkey</t>
  </si>
  <si>
    <t xml:space="preserve"> Trinidad and Tobago</t>
  </si>
  <si>
    <t>Trinidad and Tobago dollar</t>
  </si>
  <si>
    <t>TTD</t>
  </si>
  <si>
    <t xml:space="preserve"> Tuvalu</t>
  </si>
  <si>
    <t>Tuvaluan dollar</t>
  </si>
  <si>
    <t>TVD</t>
  </si>
  <si>
    <t>TVD[G]</t>
  </si>
  <si>
    <t xml:space="preserve"> Taiwan</t>
  </si>
  <si>
    <t>New Taiwan dollar</t>
  </si>
  <si>
    <t>TWD</t>
  </si>
  <si>
    <t xml:space="preserve"> Tanzania</t>
  </si>
  <si>
    <t>Tanzanian shilling</t>
  </si>
  <si>
    <t>TZS</t>
  </si>
  <si>
    <t xml:space="preserve"> Ukraine</t>
  </si>
  <si>
    <t>Ukrainian hryvnia</t>
  </si>
  <si>
    <t>₴</t>
  </si>
  <si>
    <t>UAH</t>
  </si>
  <si>
    <t>Kopiyka</t>
  </si>
  <si>
    <t xml:space="preserve"> Uganda</t>
  </si>
  <si>
    <t>Ugandan shilling</t>
  </si>
  <si>
    <t>USh</t>
  </si>
  <si>
    <t>UGX</t>
  </si>
  <si>
    <t xml:space="preserve"> Bonaire</t>
  </si>
  <si>
    <t>United States dollar[H]</t>
  </si>
  <si>
    <t xml:space="preserve"> British Indian Ocean Territory</t>
  </si>
  <si>
    <t xml:space="preserve"> British Virgin Islands</t>
  </si>
  <si>
    <t xml:space="preserve"> East Timor</t>
  </si>
  <si>
    <t xml:space="preserve"> Ecuador</t>
  </si>
  <si>
    <t xml:space="preserve"> El Salvador</t>
  </si>
  <si>
    <t xml:space="preserve"> Marshall Islands</t>
  </si>
  <si>
    <t xml:space="preserve"> Micronesia</t>
  </si>
  <si>
    <t xml:space="preserve"> Palau</t>
  </si>
  <si>
    <t xml:space="preserve"> Saba</t>
  </si>
  <si>
    <t xml:space="preserve"> Sint Eustatius</t>
  </si>
  <si>
    <t xml:space="preserve"> Turks and Caicos Islands</t>
  </si>
  <si>
    <t xml:space="preserve"> United States</t>
  </si>
  <si>
    <t>Cent[A]</t>
  </si>
  <si>
    <t xml:space="preserve"> Uruguay</t>
  </si>
  <si>
    <t>Uruguayan peso</t>
  </si>
  <si>
    <t>UYU</t>
  </si>
  <si>
    <t xml:space="preserve"> Uzbekistan</t>
  </si>
  <si>
    <t>Uzbekistani soʻm</t>
  </si>
  <si>
    <t>Sʻ</t>
  </si>
  <si>
    <t>UZS</t>
  </si>
  <si>
    <t>Tiyin</t>
  </si>
  <si>
    <t>Venezuelan bolívar digital</t>
  </si>
  <si>
    <t>VED</t>
  </si>
  <si>
    <t xml:space="preserve"> Venezuela</t>
  </si>
  <si>
    <t>Venezuelan bolívar soberano</t>
  </si>
  <si>
    <t>Bs.S. or Bs.</t>
  </si>
  <si>
    <t>VES</t>
  </si>
  <si>
    <t xml:space="preserve"> Vietnam</t>
  </si>
  <si>
    <t>Vietnamese đồng</t>
  </si>
  <si>
    <t>₫</t>
  </si>
  <si>
    <t>VND</t>
  </si>
  <si>
    <t>Hào[Q]</t>
  </si>
  <si>
    <t xml:space="preserve"> Vanuatu</t>
  </si>
  <si>
    <t>Vanuatu vatu</t>
  </si>
  <si>
    <t>Vt</t>
  </si>
  <si>
    <t>VUV</t>
  </si>
  <si>
    <t xml:space="preserve"> Samoa</t>
  </si>
  <si>
    <t>Samoan tālā</t>
  </si>
  <si>
    <t>T</t>
  </si>
  <si>
    <t>WST</t>
  </si>
  <si>
    <t>Sene</t>
  </si>
  <si>
    <t xml:space="preserve"> Cameroon</t>
  </si>
  <si>
    <t>Central African CFA franc</t>
  </si>
  <si>
    <t>XAF</t>
  </si>
  <si>
    <t xml:space="preserve"> Central African Republic</t>
  </si>
  <si>
    <t xml:space="preserve"> Chad</t>
  </si>
  <si>
    <t xml:space="preserve"> Congo, Republic of the</t>
  </si>
  <si>
    <t xml:space="preserve"> Equatorial Guinea</t>
  </si>
  <si>
    <t xml:space="preserve"> Gabon</t>
  </si>
  <si>
    <t xml:space="preserve"> Anguilla</t>
  </si>
  <si>
    <t>Eastern Caribbean dollar</t>
  </si>
  <si>
    <t>XCD</t>
  </si>
  <si>
    <t xml:space="preserve"> Antigua and Barbuda</t>
  </si>
  <si>
    <t xml:space="preserve"> Dominica</t>
  </si>
  <si>
    <t xml:space="preserve"> Grenada</t>
  </si>
  <si>
    <t xml:space="preserve"> Montserrat</t>
  </si>
  <si>
    <t xml:space="preserve"> Saint Kitts and Nevis</t>
  </si>
  <si>
    <t xml:space="preserve"> Saint Lucia</t>
  </si>
  <si>
    <t xml:space="preserve"> Saint Vincent and the Grenadines</t>
  </si>
  <si>
    <t xml:space="preserve"> Benin</t>
  </si>
  <si>
    <t>West African CFA franc</t>
  </si>
  <si>
    <t>XOF</t>
  </si>
  <si>
    <t xml:space="preserve"> Burkina Faso</t>
  </si>
  <si>
    <t xml:space="preserve"> Côte d'Ivoire</t>
  </si>
  <si>
    <t xml:space="preserve"> Guinea-Bissau</t>
  </si>
  <si>
    <t xml:space="preserve"> Mali</t>
  </si>
  <si>
    <t xml:space="preserve"> Niger</t>
  </si>
  <si>
    <t xml:space="preserve"> Senegal</t>
  </si>
  <si>
    <t xml:space="preserve"> Togo</t>
  </si>
  <si>
    <t xml:space="preserve"> French Polynesia</t>
  </si>
  <si>
    <t>CFP franc</t>
  </si>
  <si>
    <t>₣</t>
  </si>
  <si>
    <t>XPF</t>
  </si>
  <si>
    <t xml:space="preserve"> New Caledonia</t>
  </si>
  <si>
    <t xml:space="preserve"> Wallis and Futuna</t>
  </si>
  <si>
    <t xml:space="preserve"> Yemen</t>
  </si>
  <si>
    <t>Yemeni rial</t>
  </si>
  <si>
    <t>YER</t>
  </si>
  <si>
    <t xml:space="preserve"> South African rand</t>
  </si>
  <si>
    <t xml:space="preserve"> South Africa</t>
  </si>
  <si>
    <t xml:space="preserve"> Zambia</t>
  </si>
  <si>
    <t>Zambian kwacha</t>
  </si>
  <si>
    <t>ZK</t>
  </si>
  <si>
    <t>ZMW</t>
  </si>
  <si>
    <t>Ngwee</t>
  </si>
  <si>
    <t xml:space="preserve"> Zimbabwe</t>
  </si>
  <si>
    <t>RTGS dollar[6]</t>
  </si>
  <si>
    <t>RTGS$</t>
  </si>
  <si>
    <t>ZWB</t>
  </si>
  <si>
    <t>ZWB[G]</t>
  </si>
  <si>
    <t>Note, this list matches the ISO 3166-1list, except where country names are highlighted. Any change is subject to former approval of ASC's database administrator.</t>
  </si>
  <si>
    <t>https://en.wikipedia.org/wiki/List_of_ISO_3166_country_codes</t>
  </si>
  <si>
    <t>Notes</t>
  </si>
  <si>
    <t>Size</t>
  </si>
  <si>
    <t>Type</t>
  </si>
  <si>
    <t>Text</t>
  </si>
  <si>
    <t>ISO 3166-1</t>
  </si>
  <si>
    <t>Field</t>
  </si>
  <si>
    <t>Country name</t>
  </si>
  <si>
    <t>Official state name</t>
  </si>
  <si>
    <t>Alpha 2 Code</t>
  </si>
  <si>
    <t>Alpha 3 code</t>
  </si>
  <si>
    <t>Numberic code</t>
  </si>
  <si>
    <t xml:space="preserve">Afghanistan </t>
  </si>
  <si>
    <t>The Islamic Republic of Afghanistan</t>
  </si>
  <si>
    <t>AF</t>
  </si>
  <si>
    <t>AFG</t>
  </si>
  <si>
    <t>Albania</t>
  </si>
  <si>
    <t>Albania Alania</t>
  </si>
  <si>
    <t>The Republic of Albania</t>
  </si>
  <si>
    <t>AL</t>
  </si>
  <si>
    <t>ALB</t>
  </si>
  <si>
    <t xml:space="preserve">Algeria </t>
  </si>
  <si>
    <t>The People's Democratic Republic of Algeria</t>
  </si>
  <si>
    <t>DZ</t>
  </si>
  <si>
    <t>DZA</t>
  </si>
  <si>
    <t>American Samoa</t>
  </si>
  <si>
    <t>The Territory of American Samoa</t>
  </si>
  <si>
    <t>AS</t>
  </si>
  <si>
    <t>ASM</t>
  </si>
  <si>
    <t xml:space="preserve">Andorra </t>
  </si>
  <si>
    <t>The Principality of Andorra</t>
  </si>
  <si>
    <t>AD</t>
  </si>
  <si>
    <t>AND</t>
  </si>
  <si>
    <t xml:space="preserve">Angola </t>
  </si>
  <si>
    <t>The Republic of Angola</t>
  </si>
  <si>
    <t>AO</t>
  </si>
  <si>
    <t>AGO</t>
  </si>
  <si>
    <t xml:space="preserve">Anguilla </t>
  </si>
  <si>
    <t>Anguilla</t>
  </si>
  <si>
    <t>AI</t>
  </si>
  <si>
    <t>AIA</t>
  </si>
  <si>
    <t xml:space="preserve">Antarctica </t>
  </si>
  <si>
    <t>All land and ice shelves south of the 60th parallel south</t>
  </si>
  <si>
    <t>AQ</t>
  </si>
  <si>
    <t>ATA</t>
  </si>
  <si>
    <t xml:space="preserve">Antigua and Barbuda </t>
  </si>
  <si>
    <t>Antigua and Barbuda</t>
  </si>
  <si>
    <t>AG</t>
  </si>
  <si>
    <t>ATG</t>
  </si>
  <si>
    <t xml:space="preserve">Argentina </t>
  </si>
  <si>
    <t>The Argentine Republic</t>
  </si>
  <si>
    <t>AR</t>
  </si>
  <si>
    <t>ARG</t>
  </si>
  <si>
    <t xml:space="preserve">Armenia </t>
  </si>
  <si>
    <t>The Republic of Armenia</t>
  </si>
  <si>
    <t>AM</t>
  </si>
  <si>
    <t>ARM</t>
  </si>
  <si>
    <t xml:space="preserve">Aruba </t>
  </si>
  <si>
    <t>Aruba</t>
  </si>
  <si>
    <t>AW</t>
  </si>
  <si>
    <t>ABW</t>
  </si>
  <si>
    <t xml:space="preserve">Australia </t>
  </si>
  <si>
    <t>The Commonwealth of Australia</t>
  </si>
  <si>
    <t>AU</t>
  </si>
  <si>
    <t>AUS</t>
  </si>
  <si>
    <t xml:space="preserve">Austria </t>
  </si>
  <si>
    <t>The Republic of Austria</t>
  </si>
  <si>
    <t>AT</t>
  </si>
  <si>
    <t>AUT</t>
  </si>
  <si>
    <t xml:space="preserve">Azerbaijan </t>
  </si>
  <si>
    <t>The Republic of Azerbaijan</t>
  </si>
  <si>
    <t>AZ</t>
  </si>
  <si>
    <t>AZE</t>
  </si>
  <si>
    <t>The Bahamas</t>
  </si>
  <si>
    <t>The Commonwealth of The Bahamas</t>
  </si>
  <si>
    <t>BS</t>
  </si>
  <si>
    <t>BHS</t>
  </si>
  <si>
    <t xml:space="preserve">Bahrain </t>
  </si>
  <si>
    <t>The Kingdom of Bahrain</t>
  </si>
  <si>
    <t>BH</t>
  </si>
  <si>
    <t>BHR</t>
  </si>
  <si>
    <t>Bangladesh</t>
  </si>
  <si>
    <t>The People's Republic of Bangladesh</t>
  </si>
  <si>
    <t>BD</t>
  </si>
  <si>
    <t>BGD</t>
  </si>
  <si>
    <t>Barbados</t>
  </si>
  <si>
    <t>BB</t>
  </si>
  <si>
    <t>BRB</t>
  </si>
  <si>
    <t xml:space="preserve">Belarus </t>
  </si>
  <si>
    <t>The Republic of Belarus</t>
  </si>
  <si>
    <t>BY</t>
  </si>
  <si>
    <t>BLR</t>
  </si>
  <si>
    <t xml:space="preserve">Belgium </t>
  </si>
  <si>
    <t>The Kingdom of Belgium</t>
  </si>
  <si>
    <t>BE</t>
  </si>
  <si>
    <t>BEL</t>
  </si>
  <si>
    <t>Belize</t>
  </si>
  <si>
    <t>BZ</t>
  </si>
  <si>
    <t>BLZ</t>
  </si>
  <si>
    <t xml:space="preserve">Benin </t>
  </si>
  <si>
    <t>The Republic of Benin</t>
  </si>
  <si>
    <t>BJ</t>
  </si>
  <si>
    <t>BEN</t>
  </si>
  <si>
    <t xml:space="preserve">Bermuda </t>
  </si>
  <si>
    <t>Bermuda</t>
  </si>
  <si>
    <t>BM</t>
  </si>
  <si>
    <t>BMU</t>
  </si>
  <si>
    <t xml:space="preserve">Bhutan </t>
  </si>
  <si>
    <t>The Kingdom of Bhutan</t>
  </si>
  <si>
    <t>BT</t>
  </si>
  <si>
    <t>Bolivia</t>
  </si>
  <si>
    <t>Bolivia Bolivia, Plurinational State of</t>
  </si>
  <si>
    <t>The Plurinational State of Bolivia</t>
  </si>
  <si>
    <t>BO</t>
  </si>
  <si>
    <t>BOL</t>
  </si>
  <si>
    <t xml:space="preserve">Saba </t>
  </si>
  <si>
    <t>Bonaire, Sint Eustatius and Saba</t>
  </si>
  <si>
    <t>BQ</t>
  </si>
  <si>
    <t>BES</t>
  </si>
  <si>
    <t>Bosnia and Herzegovina</t>
  </si>
  <si>
    <t>BA</t>
  </si>
  <si>
    <t>BIH</t>
  </si>
  <si>
    <t>Botswana</t>
  </si>
  <si>
    <t>The Republic of Botswana</t>
  </si>
  <si>
    <t>BW</t>
  </si>
  <si>
    <t>BWA</t>
  </si>
  <si>
    <t>Bouvet Island</t>
  </si>
  <si>
    <t>BV</t>
  </si>
  <si>
    <t>BVT</t>
  </si>
  <si>
    <t>Brazil</t>
  </si>
  <si>
    <t>The Federative Republic of Brazil</t>
  </si>
  <si>
    <t>BR</t>
  </si>
  <si>
    <t>BRA</t>
  </si>
  <si>
    <t>British Indian Ocean Territory, The</t>
  </si>
  <si>
    <t>The British Indian Ocean Territory</t>
  </si>
  <si>
    <t>IO</t>
  </si>
  <si>
    <t>IOT</t>
  </si>
  <si>
    <t xml:space="preserve">Brunei </t>
  </si>
  <si>
    <t>The Nation of Brunei, the Abode of Peace</t>
  </si>
  <si>
    <t>BN</t>
  </si>
  <si>
    <t>BRN</t>
  </si>
  <si>
    <t>Bulgaria</t>
  </si>
  <si>
    <t>The Republic of Bulgaria</t>
  </si>
  <si>
    <t>BG</t>
  </si>
  <si>
    <t>BGR</t>
  </si>
  <si>
    <t>Burkina Faso</t>
  </si>
  <si>
    <t>BF</t>
  </si>
  <si>
    <t>BFA</t>
  </si>
  <si>
    <t>Burundi</t>
  </si>
  <si>
    <t>The Republic of Burundi</t>
  </si>
  <si>
    <t>BI</t>
  </si>
  <si>
    <t>BDI</t>
  </si>
  <si>
    <t>Cape Verde</t>
  </si>
  <si>
    <t>The Republic of Cabo Verde</t>
  </si>
  <si>
    <t>CV</t>
  </si>
  <si>
    <t>CPV</t>
  </si>
  <si>
    <t>Cambodia</t>
  </si>
  <si>
    <t>The Kingdom of Cambodia</t>
  </si>
  <si>
    <t>KH</t>
  </si>
  <si>
    <t>KHM</t>
  </si>
  <si>
    <t>Cameroon</t>
  </si>
  <si>
    <t>The Republic of Cameroon</t>
  </si>
  <si>
    <t>CM</t>
  </si>
  <si>
    <t>CMR</t>
  </si>
  <si>
    <t>Canada</t>
  </si>
  <si>
    <t>CA</t>
  </si>
  <si>
    <t>CAN</t>
  </si>
  <si>
    <t>Cayman Islands, The</t>
  </si>
  <si>
    <t>The Cayman Islands</t>
  </si>
  <si>
    <t>KY</t>
  </si>
  <si>
    <t>CYM</t>
  </si>
  <si>
    <t>Central African Republic, The</t>
  </si>
  <si>
    <t>The Central African Republic</t>
  </si>
  <si>
    <t>CF</t>
  </si>
  <si>
    <t>CAF</t>
  </si>
  <si>
    <t>Chad</t>
  </si>
  <si>
    <t>The Republic of Chad</t>
  </si>
  <si>
    <t>TD</t>
  </si>
  <si>
    <t>TCD</t>
  </si>
  <si>
    <t>Chile</t>
  </si>
  <si>
    <t>The Republic of Chile</t>
  </si>
  <si>
    <t>CL</t>
  </si>
  <si>
    <t>CHL</t>
  </si>
  <si>
    <t>China</t>
  </si>
  <si>
    <t>The People's Republic of China</t>
  </si>
  <si>
    <t>CN</t>
  </si>
  <si>
    <t>CHN</t>
  </si>
  <si>
    <t>Christmas Island</t>
  </si>
  <si>
    <t>The Territory of Christmas Island</t>
  </si>
  <si>
    <t>CX</t>
  </si>
  <si>
    <t>CXR</t>
  </si>
  <si>
    <t>Cocos (Keeling) Islands, The</t>
  </si>
  <si>
    <t>The Territory of Cocos (Keeling) Islands</t>
  </si>
  <si>
    <t>CC</t>
  </si>
  <si>
    <t>CCK</t>
  </si>
  <si>
    <t>Colombia</t>
  </si>
  <si>
    <t>The Republic of Colombia</t>
  </si>
  <si>
    <t>CO</t>
  </si>
  <si>
    <t>COL</t>
  </si>
  <si>
    <t>Comoros, The</t>
  </si>
  <si>
    <t>The Union of the Comoros</t>
  </si>
  <si>
    <t>KM</t>
  </si>
  <si>
    <t>COM</t>
  </si>
  <si>
    <t>Democratic Republic of the Congo</t>
  </si>
  <si>
    <t>The Democratic Republic of the Congo</t>
  </si>
  <si>
    <t>CD</t>
  </si>
  <si>
    <t>COD</t>
  </si>
  <si>
    <t>Cook Islands</t>
  </si>
  <si>
    <t>The Cook Islands</t>
  </si>
  <si>
    <t>CK</t>
  </si>
  <si>
    <t>COK</t>
  </si>
  <si>
    <t>Costa Rica</t>
  </si>
  <si>
    <t>The Republic of Costa Rica</t>
  </si>
  <si>
    <t>CR</t>
  </si>
  <si>
    <t>CRI</t>
  </si>
  <si>
    <t>Ivory Coast</t>
  </si>
  <si>
    <t>The Republic of Côte d'Ivoire</t>
  </si>
  <si>
    <t>CI</t>
  </si>
  <si>
    <t>CIV</t>
  </si>
  <si>
    <t>Croatia</t>
  </si>
  <si>
    <t>The Republic of Croatia</t>
  </si>
  <si>
    <t>HR</t>
  </si>
  <si>
    <t>HRV</t>
  </si>
  <si>
    <t>Cuba</t>
  </si>
  <si>
    <t>The Republic of Cuba</t>
  </si>
  <si>
    <t>CU</t>
  </si>
  <si>
    <t>CUB</t>
  </si>
  <si>
    <t>Curaçao</t>
  </si>
  <si>
    <t>The Country of Curaçao</t>
  </si>
  <si>
    <t>CW</t>
  </si>
  <si>
    <t>CUW</t>
  </si>
  <si>
    <t>Cyprus</t>
  </si>
  <si>
    <t>The Republic of Cyprus</t>
  </si>
  <si>
    <t>CY</t>
  </si>
  <si>
    <t>CYP</t>
  </si>
  <si>
    <t>Czech Republic</t>
  </si>
  <si>
    <t>The Czech Republic</t>
  </si>
  <si>
    <t>CZ</t>
  </si>
  <si>
    <t>CZE</t>
  </si>
  <si>
    <t xml:space="preserve">Denmark </t>
  </si>
  <si>
    <t>The Kingdom of Denmark</t>
  </si>
  <si>
    <t>DK</t>
  </si>
  <si>
    <t>DNK</t>
  </si>
  <si>
    <t xml:space="preserve">Djibouti </t>
  </si>
  <si>
    <t>The Republic of Djibouti</t>
  </si>
  <si>
    <t>DJ</t>
  </si>
  <si>
    <t>DJI</t>
  </si>
  <si>
    <t>Dominica</t>
  </si>
  <si>
    <t>The Commonwealth of Dominica</t>
  </si>
  <si>
    <t>DM</t>
  </si>
  <si>
    <t>DMA</t>
  </si>
  <si>
    <t>Dominican Republic, The</t>
  </si>
  <si>
    <t>The Dominican Republic</t>
  </si>
  <si>
    <t>DO</t>
  </si>
  <si>
    <t>DOM</t>
  </si>
  <si>
    <t>Ecuador</t>
  </si>
  <si>
    <t>The Republic of Ecuador</t>
  </si>
  <si>
    <t>EC</t>
  </si>
  <si>
    <t>ECU</t>
  </si>
  <si>
    <t xml:space="preserve">Egypt </t>
  </si>
  <si>
    <t>The Arab Republic of Egypt</t>
  </si>
  <si>
    <t>EG</t>
  </si>
  <si>
    <t>EGY</t>
  </si>
  <si>
    <t>El Salvador</t>
  </si>
  <si>
    <t>The Republic of El Salvador</t>
  </si>
  <si>
    <t>SV</t>
  </si>
  <si>
    <t>SLV</t>
  </si>
  <si>
    <t>Equatorial Guinea</t>
  </si>
  <si>
    <t>The Republic of Equatorial Guinea</t>
  </si>
  <si>
    <t>GQ</t>
  </si>
  <si>
    <t>GNQ</t>
  </si>
  <si>
    <t xml:space="preserve">Eritrea </t>
  </si>
  <si>
    <t>The State of Eritrea</t>
  </si>
  <si>
    <t>ER</t>
  </si>
  <si>
    <t>ERI</t>
  </si>
  <si>
    <t>Estonia</t>
  </si>
  <si>
    <t>The Republic of Estonia</t>
  </si>
  <si>
    <t>EE</t>
  </si>
  <si>
    <t>EST</t>
  </si>
  <si>
    <t>Eswatin</t>
  </si>
  <si>
    <t>The Kingdom of Eswatini</t>
  </si>
  <si>
    <t>SZ</t>
  </si>
  <si>
    <t>SWZ</t>
  </si>
  <si>
    <t xml:space="preserve">Ethiopia </t>
  </si>
  <si>
    <t>The Federal Democratic Republic of Ethiopia</t>
  </si>
  <si>
    <t>ET</t>
  </si>
  <si>
    <t>ETH</t>
  </si>
  <si>
    <t>Falkland Islands</t>
  </si>
  <si>
    <t>The Falkland Islands</t>
  </si>
  <si>
    <t>FK</t>
  </si>
  <si>
    <t>FLK</t>
  </si>
  <si>
    <t>Faroe Islands, The</t>
  </si>
  <si>
    <t>The Faroe Islands</t>
  </si>
  <si>
    <t>FO</t>
  </si>
  <si>
    <t>FRO</t>
  </si>
  <si>
    <t>Fiji</t>
  </si>
  <si>
    <t>The Republic of Fiji</t>
  </si>
  <si>
    <t>FJ</t>
  </si>
  <si>
    <t>FJI</t>
  </si>
  <si>
    <t>Finland</t>
  </si>
  <si>
    <t>The Republic of Finland</t>
  </si>
  <si>
    <t>FI</t>
  </si>
  <si>
    <t>FIN</t>
  </si>
  <si>
    <t>France</t>
  </si>
  <si>
    <t>The French Republic</t>
  </si>
  <si>
    <t>FR</t>
  </si>
  <si>
    <t>FRA</t>
  </si>
  <si>
    <t>French Guiana</t>
  </si>
  <si>
    <t>Guyane</t>
  </si>
  <si>
    <t>GF</t>
  </si>
  <si>
    <t>GUF</t>
  </si>
  <si>
    <t xml:space="preserve">French Polynesia </t>
  </si>
  <si>
    <t>French Polynesia</t>
  </si>
  <si>
    <t>PF</t>
  </si>
  <si>
    <t>PYF</t>
  </si>
  <si>
    <t>French Southern and Antarctic Lands</t>
  </si>
  <si>
    <t>The French Southern and Antarctic Lands</t>
  </si>
  <si>
    <t>TF</t>
  </si>
  <si>
    <t>ATF</t>
  </si>
  <si>
    <t>Gabon</t>
  </si>
  <si>
    <t>The Gabonese Republic</t>
  </si>
  <si>
    <t>GA</t>
  </si>
  <si>
    <t>GAB</t>
  </si>
  <si>
    <t>The Gambia</t>
  </si>
  <si>
    <t>The Republic of The Gambia</t>
  </si>
  <si>
    <t>GM</t>
  </si>
  <si>
    <t>GMB</t>
  </si>
  <si>
    <t>Georgia</t>
  </si>
  <si>
    <t>GE</t>
  </si>
  <si>
    <t>GEO</t>
  </si>
  <si>
    <t>Germany</t>
  </si>
  <si>
    <t>The Federal Republic of Germany</t>
  </si>
  <si>
    <t>DE</t>
  </si>
  <si>
    <t>DEU</t>
  </si>
  <si>
    <t>Ghana</t>
  </si>
  <si>
    <t>The Republic of Ghana</t>
  </si>
  <si>
    <t>GH</t>
  </si>
  <si>
    <t>GHA</t>
  </si>
  <si>
    <t>Gibraltar</t>
  </si>
  <si>
    <t>GI</t>
  </si>
  <si>
    <t>GIB</t>
  </si>
  <si>
    <t>Greece</t>
  </si>
  <si>
    <t>The Hellenic Republic</t>
  </si>
  <si>
    <t>GR</t>
  </si>
  <si>
    <t>GRC</t>
  </si>
  <si>
    <t>Greenland</t>
  </si>
  <si>
    <t>Kalaallit Nunaat</t>
  </si>
  <si>
    <t>GL</t>
  </si>
  <si>
    <t>GRL</t>
  </si>
  <si>
    <t>Grenada</t>
  </si>
  <si>
    <t>GD</t>
  </si>
  <si>
    <t>GRD</t>
  </si>
  <si>
    <t>Guadeloupe</t>
  </si>
  <si>
    <t>GP</t>
  </si>
  <si>
    <t>GLP</t>
  </si>
  <si>
    <t>Guam</t>
  </si>
  <si>
    <t>The Territory of Guam</t>
  </si>
  <si>
    <t>GU</t>
  </si>
  <si>
    <t>GUM</t>
  </si>
  <si>
    <t>Guatemala</t>
  </si>
  <si>
    <t>The Republic of Guatemala</t>
  </si>
  <si>
    <t>GT</t>
  </si>
  <si>
    <t>GTM</t>
  </si>
  <si>
    <t>Guernsey</t>
  </si>
  <si>
    <t>The Bailiwick of Guernsey</t>
  </si>
  <si>
    <t>GG</t>
  </si>
  <si>
    <t>GGY</t>
  </si>
  <si>
    <t>Guinea</t>
  </si>
  <si>
    <t>The Republic of Guinea</t>
  </si>
  <si>
    <t>GN</t>
  </si>
  <si>
    <t>GIN</t>
  </si>
  <si>
    <t>Guinea-Bissau</t>
  </si>
  <si>
    <t>The Republic of Guinea-Bissau</t>
  </si>
  <si>
    <t>GW</t>
  </si>
  <si>
    <t>GNB</t>
  </si>
  <si>
    <t>Guyana</t>
  </si>
  <si>
    <t>The Co-operative Republic of Guyana</t>
  </si>
  <si>
    <t>GY</t>
  </si>
  <si>
    <t>GUY</t>
  </si>
  <si>
    <t xml:space="preserve">Haiti </t>
  </si>
  <si>
    <t>The Republic of Haiti</t>
  </si>
  <si>
    <t>HT</t>
  </si>
  <si>
    <t>HTI</t>
  </si>
  <si>
    <t>Heard Island and McDonald Islands</t>
  </si>
  <si>
    <t>The Territory of Heard Island and McDonald Islands</t>
  </si>
  <si>
    <t>HM</t>
  </si>
  <si>
    <t>HMD</t>
  </si>
  <si>
    <t>Honduras</t>
  </si>
  <si>
    <t>The Republic of Honduras</t>
  </si>
  <si>
    <t>HN</t>
  </si>
  <si>
    <t>HND</t>
  </si>
  <si>
    <t>Hong Kong</t>
  </si>
  <si>
    <t>The Hong Kong Special Administrative Region</t>
  </si>
  <si>
    <t>HK</t>
  </si>
  <si>
    <t>HKG</t>
  </si>
  <si>
    <t>Hungary</t>
  </si>
  <si>
    <t>HU</t>
  </si>
  <si>
    <t>HUN</t>
  </si>
  <si>
    <t>Iceland</t>
  </si>
  <si>
    <t>IS</t>
  </si>
  <si>
    <t>ISL</t>
  </si>
  <si>
    <t>India</t>
  </si>
  <si>
    <t>The Republic of India</t>
  </si>
  <si>
    <t>IN</t>
  </si>
  <si>
    <t>IND</t>
  </si>
  <si>
    <t>Indonesia</t>
  </si>
  <si>
    <t>The Republic of Indonesia</t>
  </si>
  <si>
    <t>ID</t>
  </si>
  <si>
    <t>IDN</t>
  </si>
  <si>
    <t>Iran, Islamic Republic of</t>
  </si>
  <si>
    <t>The Islamic Republic of Iran</t>
  </si>
  <si>
    <t>IR</t>
  </si>
  <si>
    <t>IRN</t>
  </si>
  <si>
    <t>Iraq</t>
  </si>
  <si>
    <t>The Republic of Iraq</t>
  </si>
  <si>
    <t>IQ</t>
  </si>
  <si>
    <t>IRQ</t>
  </si>
  <si>
    <t>Republic of Ireland</t>
  </si>
  <si>
    <t>Ireland</t>
  </si>
  <si>
    <t>IE</t>
  </si>
  <si>
    <t>IRL</t>
  </si>
  <si>
    <t>Isle of Man</t>
  </si>
  <si>
    <t>The Isle of Man</t>
  </si>
  <si>
    <t>IM</t>
  </si>
  <si>
    <t>IMN</t>
  </si>
  <si>
    <t>Israel</t>
  </si>
  <si>
    <t>The State of Israel</t>
  </si>
  <si>
    <t>IL</t>
  </si>
  <si>
    <t>ISR</t>
  </si>
  <si>
    <t>Italy</t>
  </si>
  <si>
    <t>The Italian Republic</t>
  </si>
  <si>
    <t>IT</t>
  </si>
  <si>
    <t>ITA</t>
  </si>
  <si>
    <t>Jamaica</t>
  </si>
  <si>
    <t>JM</t>
  </si>
  <si>
    <t>JAM</t>
  </si>
  <si>
    <t>Japan</t>
  </si>
  <si>
    <t>JP</t>
  </si>
  <si>
    <t>JPN</t>
  </si>
  <si>
    <t>Jersey</t>
  </si>
  <si>
    <t>The Bailiwick of Jersey</t>
  </si>
  <si>
    <t>JE</t>
  </si>
  <si>
    <t>JEY</t>
  </si>
  <si>
    <t>Jordan</t>
  </si>
  <si>
    <t>The Hashemite Kingdom of Jordan</t>
  </si>
  <si>
    <t>JO</t>
  </si>
  <si>
    <t>JOR</t>
  </si>
  <si>
    <t>Kazakhstan</t>
  </si>
  <si>
    <t>The Republic of Kazakhstan</t>
  </si>
  <si>
    <t>KZ</t>
  </si>
  <si>
    <t>KAZ</t>
  </si>
  <si>
    <t>Kenya</t>
  </si>
  <si>
    <t>The Republic of Kenya</t>
  </si>
  <si>
    <t>KE</t>
  </si>
  <si>
    <t>KEN</t>
  </si>
  <si>
    <t>Kiribati</t>
  </si>
  <si>
    <t>The Republic of Kiribati</t>
  </si>
  <si>
    <t>KI</t>
  </si>
  <si>
    <t>KIR</t>
  </si>
  <si>
    <t>North Korea, The Democratic People's Republic of</t>
  </si>
  <si>
    <t>The Democratic People's Republic of Korea</t>
  </si>
  <si>
    <t>KP</t>
  </si>
  <si>
    <t>PRK</t>
  </si>
  <si>
    <t>South Korea, The Republic of</t>
  </si>
  <si>
    <t>The Republic of Korea</t>
  </si>
  <si>
    <t>KR</t>
  </si>
  <si>
    <t>KOR</t>
  </si>
  <si>
    <t>Kuwait</t>
  </si>
  <si>
    <t>The State of Kuwait</t>
  </si>
  <si>
    <t>KW</t>
  </si>
  <si>
    <t>KWT</t>
  </si>
  <si>
    <t>Kyrgyzstan</t>
  </si>
  <si>
    <t>The Kyrgyz Republic</t>
  </si>
  <si>
    <t>KG</t>
  </si>
  <si>
    <t>KGZ</t>
  </si>
  <si>
    <t>Laos</t>
  </si>
  <si>
    <t>The Lao People's Democratic Republic</t>
  </si>
  <si>
    <t>LA</t>
  </si>
  <si>
    <t>LAO</t>
  </si>
  <si>
    <t>Latvia</t>
  </si>
  <si>
    <t>The Republic of Latvia</t>
  </si>
  <si>
    <t>LV</t>
  </si>
  <si>
    <t>LVA</t>
  </si>
  <si>
    <t>Lebanon</t>
  </si>
  <si>
    <t>The Lebanese Republic</t>
  </si>
  <si>
    <t>LB</t>
  </si>
  <si>
    <t>LBN</t>
  </si>
  <si>
    <t>Lesotho</t>
  </si>
  <si>
    <t>The Kingdom of Lesotho</t>
  </si>
  <si>
    <t>LS</t>
  </si>
  <si>
    <t>LSO</t>
  </si>
  <si>
    <t>Liberia</t>
  </si>
  <si>
    <t>The Republic of Liberia</t>
  </si>
  <si>
    <t>LR</t>
  </si>
  <si>
    <t>LBR</t>
  </si>
  <si>
    <t>Libya</t>
  </si>
  <si>
    <t>The State of Libya</t>
  </si>
  <si>
    <t>LY</t>
  </si>
  <si>
    <t>LBY</t>
  </si>
  <si>
    <t>Liechtenstein</t>
  </si>
  <si>
    <t>The Principality of Liechtenstein</t>
  </si>
  <si>
    <t>LI</t>
  </si>
  <si>
    <t>LIE</t>
  </si>
  <si>
    <t>Lithuania</t>
  </si>
  <si>
    <t>The Republic of Lithuania</t>
  </si>
  <si>
    <t>LT</t>
  </si>
  <si>
    <t>LTU</t>
  </si>
  <si>
    <t>Luxembourg</t>
  </si>
  <si>
    <t>The Grand Duchy of Luxembourg</t>
  </si>
  <si>
    <t>LU</t>
  </si>
  <si>
    <t>LUX</t>
  </si>
  <si>
    <t>Macau</t>
  </si>
  <si>
    <t>The Macau Special Administrative Region</t>
  </si>
  <si>
    <t>MO</t>
  </si>
  <si>
    <t>MAC</t>
  </si>
  <si>
    <t>Republic of Macedonia</t>
  </si>
  <si>
    <t>The Republic of Macedonia</t>
  </si>
  <si>
    <t>Madagascar</t>
  </si>
  <si>
    <t>The Republic of Madagascar</t>
  </si>
  <si>
    <t>MG</t>
  </si>
  <si>
    <t>MDG</t>
  </si>
  <si>
    <t>Malawi</t>
  </si>
  <si>
    <t>The Republic of Malawi</t>
  </si>
  <si>
    <t>MW</t>
  </si>
  <si>
    <t>MWI</t>
  </si>
  <si>
    <t>Malaysia</t>
  </si>
  <si>
    <t>MY</t>
  </si>
  <si>
    <t>MYS</t>
  </si>
  <si>
    <t xml:space="preserve">Maldives </t>
  </si>
  <si>
    <t>The Republic of Maldives</t>
  </si>
  <si>
    <t>MV</t>
  </si>
  <si>
    <t>MDV</t>
  </si>
  <si>
    <t>Mali</t>
  </si>
  <si>
    <t>The Republic of Mali</t>
  </si>
  <si>
    <t>ML</t>
  </si>
  <si>
    <t>MLI</t>
  </si>
  <si>
    <t>Malta</t>
  </si>
  <si>
    <t>The Republic of Malta</t>
  </si>
  <si>
    <t>MLT</t>
  </si>
  <si>
    <t>Marshall Islands, The</t>
  </si>
  <si>
    <t>The Republic of the Marshall Islands</t>
  </si>
  <si>
    <t>MH</t>
  </si>
  <si>
    <t>MHL</t>
  </si>
  <si>
    <t>Martinique</t>
  </si>
  <si>
    <t>MQ</t>
  </si>
  <si>
    <t>MTQ</t>
  </si>
  <si>
    <t>Mauritania</t>
  </si>
  <si>
    <t>The Islamic Republic of Mauritania</t>
  </si>
  <si>
    <t>MR</t>
  </si>
  <si>
    <t>MRT</t>
  </si>
  <si>
    <t>Mauritius</t>
  </si>
  <si>
    <t>The Republic of Mauritius</t>
  </si>
  <si>
    <t>MU</t>
  </si>
  <si>
    <t>MUS</t>
  </si>
  <si>
    <t xml:space="preserve">Mayotte </t>
  </si>
  <si>
    <t>The Department of Mayotte</t>
  </si>
  <si>
    <t>YT</t>
  </si>
  <si>
    <t>MYT</t>
  </si>
  <si>
    <t>Mexico</t>
  </si>
  <si>
    <t>The United Mexican States</t>
  </si>
  <si>
    <t>MX</t>
  </si>
  <si>
    <t>MEX</t>
  </si>
  <si>
    <t>Federated States of Micronesia</t>
  </si>
  <si>
    <t>The Federated States of Micronesia</t>
  </si>
  <si>
    <t>FM</t>
  </si>
  <si>
    <t>FSM</t>
  </si>
  <si>
    <t>Moldova, The Republic of</t>
  </si>
  <si>
    <t>The Republic of Moldova</t>
  </si>
  <si>
    <t>MD</t>
  </si>
  <si>
    <t>MDA</t>
  </si>
  <si>
    <t>Monaco</t>
  </si>
  <si>
    <t>The Principality of Monaco</t>
  </si>
  <si>
    <t>MC</t>
  </si>
  <si>
    <t>MCO</t>
  </si>
  <si>
    <t xml:space="preserve">Mongolia </t>
  </si>
  <si>
    <t>The State of Mongolia</t>
  </si>
  <si>
    <t>MN</t>
  </si>
  <si>
    <t>MNG</t>
  </si>
  <si>
    <t>Montenegro</t>
  </si>
  <si>
    <t>ME</t>
  </si>
  <si>
    <t>MNE</t>
  </si>
  <si>
    <t>Montserrat</t>
  </si>
  <si>
    <t>MS</t>
  </si>
  <si>
    <t>MSR</t>
  </si>
  <si>
    <t>Morocco</t>
  </si>
  <si>
    <t>The Kingdom of Morocco</t>
  </si>
  <si>
    <t>MA</t>
  </si>
  <si>
    <t>MAR</t>
  </si>
  <si>
    <t>Mozambique</t>
  </si>
  <si>
    <t>The Republic of Mozambique</t>
  </si>
  <si>
    <t>MZ</t>
  </si>
  <si>
    <t>MOZ</t>
  </si>
  <si>
    <t>Myanmar</t>
  </si>
  <si>
    <t>The Republic of the Union of Myanmar</t>
  </si>
  <si>
    <t>MM</t>
  </si>
  <si>
    <t>MMR</t>
  </si>
  <si>
    <t>Namibia</t>
  </si>
  <si>
    <t>The Republic of Namibia</t>
  </si>
  <si>
    <t>NA</t>
  </si>
  <si>
    <t>NAM</t>
  </si>
  <si>
    <t>Nauru</t>
  </si>
  <si>
    <t>The Republic of Nauru</t>
  </si>
  <si>
    <t>NR</t>
  </si>
  <si>
    <t>NRU</t>
  </si>
  <si>
    <t>Nepal</t>
  </si>
  <si>
    <t>The Federal Democratic Republic of Nepal</t>
  </si>
  <si>
    <t>NP</t>
  </si>
  <si>
    <t>NPL</t>
  </si>
  <si>
    <t>Netherlands, The</t>
  </si>
  <si>
    <t>The Kingdom of the Netherlands</t>
  </si>
  <si>
    <t>NL</t>
  </si>
  <si>
    <t>NLD</t>
  </si>
  <si>
    <t>New Caledonia</t>
  </si>
  <si>
    <t>NC</t>
  </si>
  <si>
    <t>NCL</t>
  </si>
  <si>
    <t>New Zealand</t>
  </si>
  <si>
    <t>NZ</t>
  </si>
  <si>
    <t>NZL</t>
  </si>
  <si>
    <t xml:space="preserve">Nicaragua </t>
  </si>
  <si>
    <t>The Republic of Nicaragua</t>
  </si>
  <si>
    <t>NI</t>
  </si>
  <si>
    <t>NIC</t>
  </si>
  <si>
    <t>Niger Niger, The</t>
  </si>
  <si>
    <t>The Republic of the Niger</t>
  </si>
  <si>
    <t>NE</t>
  </si>
  <si>
    <t>NER</t>
  </si>
  <si>
    <t>Nigeria Nigeria</t>
  </si>
  <si>
    <t>The Federal Republic of Nigeria</t>
  </si>
  <si>
    <t>NG</t>
  </si>
  <si>
    <t>NGA</t>
  </si>
  <si>
    <t>Niue Niue</t>
  </si>
  <si>
    <t>Niue</t>
  </si>
  <si>
    <t>NU</t>
  </si>
  <si>
    <t>NIU</t>
  </si>
  <si>
    <t xml:space="preserve">Norfolk Island </t>
  </si>
  <si>
    <t>The Territory of Norfolk Island</t>
  </si>
  <si>
    <t>NF</t>
  </si>
  <si>
    <t>NFK</t>
  </si>
  <si>
    <t>Northern Ireland</t>
  </si>
  <si>
    <t>Northern Mariana Islands</t>
  </si>
  <si>
    <t>The Commonwealth of the Northern Mariana Islands</t>
  </si>
  <si>
    <t>MP</t>
  </si>
  <si>
    <t>MNP</t>
  </si>
  <si>
    <t>Norway</t>
  </si>
  <si>
    <t>The Kingdom of Norway</t>
  </si>
  <si>
    <t>NO</t>
  </si>
  <si>
    <t>NOR</t>
  </si>
  <si>
    <t>Oman</t>
  </si>
  <si>
    <t>The Sultanate of Oman</t>
  </si>
  <si>
    <t>OM</t>
  </si>
  <si>
    <t>OMN</t>
  </si>
  <si>
    <t>Pakistan</t>
  </si>
  <si>
    <t>The Islamic Republic of Pakistan</t>
  </si>
  <si>
    <t>PK</t>
  </si>
  <si>
    <t>PAK</t>
  </si>
  <si>
    <t>Palau</t>
  </si>
  <si>
    <t>The Republic of Palau</t>
  </si>
  <si>
    <t>PW</t>
  </si>
  <si>
    <t>PLW</t>
  </si>
  <si>
    <t>State of Palestine</t>
  </si>
  <si>
    <t>The State of Palestine</t>
  </si>
  <si>
    <t>PS</t>
  </si>
  <si>
    <t>PSE</t>
  </si>
  <si>
    <t>Panama</t>
  </si>
  <si>
    <t>The Republic of Panamá</t>
  </si>
  <si>
    <t>PA</t>
  </si>
  <si>
    <t>PAN</t>
  </si>
  <si>
    <t>Papua New Guinea</t>
  </si>
  <si>
    <t>The Independent State of Papua New Guinea</t>
  </si>
  <si>
    <t>PG</t>
  </si>
  <si>
    <t>PNG</t>
  </si>
  <si>
    <t>Paraguay</t>
  </si>
  <si>
    <t>The Republic of Paraguay</t>
  </si>
  <si>
    <t>PY</t>
  </si>
  <si>
    <t>PRY</t>
  </si>
  <si>
    <t>Peru Peru</t>
  </si>
  <si>
    <t>The Republic of Perú</t>
  </si>
  <si>
    <t>PE</t>
  </si>
  <si>
    <t>PER</t>
  </si>
  <si>
    <t>Philippines, The</t>
  </si>
  <si>
    <t>The Republic of the Philippines</t>
  </si>
  <si>
    <t>PH</t>
  </si>
  <si>
    <t>PHL</t>
  </si>
  <si>
    <t>Pitcairn Islands</t>
  </si>
  <si>
    <t>The Pitcairn, Henderson, Ducie and Oeno Islands</t>
  </si>
  <si>
    <t>PN</t>
  </si>
  <si>
    <t>PCN</t>
  </si>
  <si>
    <t>Poland</t>
  </si>
  <si>
    <t>The Republic of Poland</t>
  </si>
  <si>
    <t>PL</t>
  </si>
  <si>
    <t>POL</t>
  </si>
  <si>
    <t>Portugal</t>
  </si>
  <si>
    <t>The Portuguese Republic</t>
  </si>
  <si>
    <t>PT</t>
  </si>
  <si>
    <t>PRT</t>
  </si>
  <si>
    <t>Puerto Rico</t>
  </si>
  <si>
    <t>The Commonwealth of Puerto Rico</t>
  </si>
  <si>
    <t>PR</t>
  </si>
  <si>
    <t>PRI</t>
  </si>
  <si>
    <t>Qatar</t>
  </si>
  <si>
    <t>The State of Qatar</t>
  </si>
  <si>
    <t>QA</t>
  </si>
  <si>
    <t>QAT</t>
  </si>
  <si>
    <t>Réunion</t>
  </si>
  <si>
    <t>RE</t>
  </si>
  <si>
    <t>REU</t>
  </si>
  <si>
    <t>Romania</t>
  </si>
  <si>
    <t>RO</t>
  </si>
  <si>
    <t>ROU</t>
  </si>
  <si>
    <t>Russian Federation, The</t>
  </si>
  <si>
    <t>The Russian Federation</t>
  </si>
  <si>
    <t>RU</t>
  </si>
  <si>
    <t>RUS</t>
  </si>
  <si>
    <t>Rwanda</t>
  </si>
  <si>
    <t>The Republic of Rwanda</t>
  </si>
  <si>
    <t>RW</t>
  </si>
  <si>
    <t>RWA</t>
  </si>
  <si>
    <t>Samoa</t>
  </si>
  <si>
    <t>The Independent State of Samoa</t>
  </si>
  <si>
    <t>WS</t>
  </si>
  <si>
    <t>WSM</t>
  </si>
  <si>
    <t>San Marino</t>
  </si>
  <si>
    <t>The Republic of San Marino</t>
  </si>
  <si>
    <t>SM</t>
  </si>
  <si>
    <t>SMR</t>
  </si>
  <si>
    <t>São Tomé and Príncipe</t>
  </si>
  <si>
    <t>The Democratic Republic of São Tomé and Príncipe</t>
  </si>
  <si>
    <t>ST</t>
  </si>
  <si>
    <t>STP</t>
  </si>
  <si>
    <t>Saudi Arabia</t>
  </si>
  <si>
    <t>The Kingdom of Saudi Arabia</t>
  </si>
  <si>
    <t>SA</t>
  </si>
  <si>
    <t>SAU</t>
  </si>
  <si>
    <t>Scotland</t>
  </si>
  <si>
    <t>Senegal</t>
  </si>
  <si>
    <t>The Republic of Senegal</t>
  </si>
  <si>
    <t>SN</t>
  </si>
  <si>
    <t>SEN</t>
  </si>
  <si>
    <t xml:space="preserve">Serbia </t>
  </si>
  <si>
    <t>The Republic of Serbia</t>
  </si>
  <si>
    <t>RS</t>
  </si>
  <si>
    <t>SRB</t>
  </si>
  <si>
    <t>Seychelles</t>
  </si>
  <si>
    <t>The Republic of Seychelles</t>
  </si>
  <si>
    <t>SC</t>
  </si>
  <si>
    <t>SYC</t>
  </si>
  <si>
    <t>Sierra Leone</t>
  </si>
  <si>
    <t>The Republic of Sierra Leone</t>
  </si>
  <si>
    <t>SL</t>
  </si>
  <si>
    <t>SLE</t>
  </si>
  <si>
    <t xml:space="preserve">Singapore </t>
  </si>
  <si>
    <t>The Republic of Singapore</t>
  </si>
  <si>
    <t>SG</t>
  </si>
  <si>
    <t>SGP</t>
  </si>
  <si>
    <t>Sint Maarten</t>
  </si>
  <si>
    <t>SX</t>
  </si>
  <si>
    <t>SXM</t>
  </si>
  <si>
    <t xml:space="preserve">Slovakia </t>
  </si>
  <si>
    <t>The Slovak Republic</t>
  </si>
  <si>
    <t>SK</t>
  </si>
  <si>
    <t>SVK</t>
  </si>
  <si>
    <t xml:space="preserve">Slovenia </t>
  </si>
  <si>
    <t>The Republic of Slovenia</t>
  </si>
  <si>
    <t>SI</t>
  </si>
  <si>
    <t>SVN</t>
  </si>
  <si>
    <t>Solomon Islands</t>
  </si>
  <si>
    <t>The Solomon Islands</t>
  </si>
  <si>
    <t>SB</t>
  </si>
  <si>
    <t>SLB</t>
  </si>
  <si>
    <t>Somalia Somalia</t>
  </si>
  <si>
    <t>The Federal Republic of Somalia</t>
  </si>
  <si>
    <t>SO</t>
  </si>
  <si>
    <t>SOM</t>
  </si>
  <si>
    <t>South Africa</t>
  </si>
  <si>
    <t>The Republic of South Africa</t>
  </si>
  <si>
    <t>ZA</t>
  </si>
  <si>
    <t>ZAF</t>
  </si>
  <si>
    <t>South Georgia and the South Sandwich Islands</t>
  </si>
  <si>
    <t>GS</t>
  </si>
  <si>
    <t>SGS</t>
  </si>
  <si>
    <t>South Sudan</t>
  </si>
  <si>
    <t>The Republic of South Sudan</t>
  </si>
  <si>
    <t>SS</t>
  </si>
  <si>
    <t>SSD</t>
  </si>
  <si>
    <t>Spain</t>
  </si>
  <si>
    <t>The Kingdom of Spain</t>
  </si>
  <si>
    <t>ES</t>
  </si>
  <si>
    <t>ESP</t>
  </si>
  <si>
    <t>Sri Lanka</t>
  </si>
  <si>
    <t>The Democratic Socialist Republic of Sri Lanka</t>
  </si>
  <si>
    <t>LK</t>
  </si>
  <si>
    <t>LKA</t>
  </si>
  <si>
    <t>Sudan, The</t>
  </si>
  <si>
    <t>The Republic of the Sudan</t>
  </si>
  <si>
    <t>SD</t>
  </si>
  <si>
    <t>SDN</t>
  </si>
  <si>
    <t>Suriname</t>
  </si>
  <si>
    <t>The Republic of Suriname</t>
  </si>
  <si>
    <t>SR</t>
  </si>
  <si>
    <t>SUR</t>
  </si>
  <si>
    <t>Sweden</t>
  </si>
  <si>
    <t>The Kingdom of Sweden</t>
  </si>
  <si>
    <t>SE</t>
  </si>
  <si>
    <t>SWE</t>
  </si>
  <si>
    <t>Switzerland</t>
  </si>
  <si>
    <t>The Swiss Confederation</t>
  </si>
  <si>
    <t>CH</t>
  </si>
  <si>
    <t>CHE</t>
  </si>
  <si>
    <t>Syria  Arab Republic</t>
  </si>
  <si>
    <t>The Syrian Arab Republic</t>
  </si>
  <si>
    <t>SY</t>
  </si>
  <si>
    <t>SYR</t>
  </si>
  <si>
    <t>Taiwan</t>
  </si>
  <si>
    <t>The Republic of China</t>
  </si>
  <si>
    <t>TW</t>
  </si>
  <si>
    <t>TWN</t>
  </si>
  <si>
    <t>Tajikistan</t>
  </si>
  <si>
    <t>The Republic of Tajikistan</t>
  </si>
  <si>
    <t>TJ</t>
  </si>
  <si>
    <t>TJK</t>
  </si>
  <si>
    <t>Tanzania, United Republic of</t>
  </si>
  <si>
    <t>The United Republic of Tanzania</t>
  </si>
  <si>
    <t>TZ</t>
  </si>
  <si>
    <t>TZA</t>
  </si>
  <si>
    <t>Thailand</t>
  </si>
  <si>
    <t>The Kingdom of Thailand</t>
  </si>
  <si>
    <t>TH</t>
  </si>
  <si>
    <t>THA</t>
  </si>
  <si>
    <t>Timor-Leste</t>
  </si>
  <si>
    <t>The Democratic Republic of Timor-Leste</t>
  </si>
  <si>
    <t>TL</t>
  </si>
  <si>
    <t>TLS</t>
  </si>
  <si>
    <t>Togo</t>
  </si>
  <si>
    <t>The Togolese Republic</t>
  </si>
  <si>
    <t>TG</t>
  </si>
  <si>
    <t>TGO</t>
  </si>
  <si>
    <t>Tokelau</t>
  </si>
  <si>
    <t>TK</t>
  </si>
  <si>
    <t>TKL</t>
  </si>
  <si>
    <t>Tonga</t>
  </si>
  <si>
    <t>The Kingdom of Tonga</t>
  </si>
  <si>
    <t>TO</t>
  </si>
  <si>
    <t>TON</t>
  </si>
  <si>
    <t>Trinidad and Tobago</t>
  </si>
  <si>
    <t>The Republic of Trinidad and Tobago</t>
  </si>
  <si>
    <t>TT</t>
  </si>
  <si>
    <t>TTO</t>
  </si>
  <si>
    <t>Tunisia</t>
  </si>
  <si>
    <t>The Republic of Tunisia</t>
  </si>
  <si>
    <t>TN</t>
  </si>
  <si>
    <t>TUN</t>
  </si>
  <si>
    <t>Turkey</t>
  </si>
  <si>
    <t>The Republic of Turkey</t>
  </si>
  <si>
    <t>TR</t>
  </si>
  <si>
    <t>TUR</t>
  </si>
  <si>
    <t xml:space="preserve">Turkmenistan </t>
  </si>
  <si>
    <t>Turkmenistan</t>
  </si>
  <si>
    <t>TM</t>
  </si>
  <si>
    <t>TKM</t>
  </si>
  <si>
    <t>Turks and Caicos Islands, The</t>
  </si>
  <si>
    <t>The Turks and Caicos Islands</t>
  </si>
  <si>
    <t>TC</t>
  </si>
  <si>
    <t>TCA</t>
  </si>
  <si>
    <t>Tuvalu</t>
  </si>
  <si>
    <t>TV</t>
  </si>
  <si>
    <t>TUV</t>
  </si>
  <si>
    <t xml:space="preserve">Uganda </t>
  </si>
  <si>
    <t>The Republic of Uganda</t>
  </si>
  <si>
    <t>UG</t>
  </si>
  <si>
    <t>UGA</t>
  </si>
  <si>
    <t>Ukraine</t>
  </si>
  <si>
    <t>UA</t>
  </si>
  <si>
    <t>UKR</t>
  </si>
  <si>
    <t xml:space="preserve">United Arab Emirates </t>
  </si>
  <si>
    <t>The United Arab Emirates</t>
  </si>
  <si>
    <t>AE</t>
  </si>
  <si>
    <t>ARE</t>
  </si>
  <si>
    <t>United Kingdom of Great Britain and Northern Ireland, The</t>
  </si>
  <si>
    <t>The United Kingdom of Great Britain and Northern Ireland</t>
  </si>
  <si>
    <t>GB</t>
  </si>
  <si>
    <t>GBR</t>
  </si>
  <si>
    <t>United States of America, The</t>
  </si>
  <si>
    <t>The United States of America</t>
  </si>
  <si>
    <t>US</t>
  </si>
  <si>
    <t>USA</t>
  </si>
  <si>
    <t>Uruguay</t>
  </si>
  <si>
    <t>The Oriental Republic of Uruguay</t>
  </si>
  <si>
    <t>UY</t>
  </si>
  <si>
    <t>URY</t>
  </si>
  <si>
    <t>Uzbekistan</t>
  </si>
  <si>
    <t>The Republic of Uzbekistan</t>
  </si>
  <si>
    <t>UZ</t>
  </si>
  <si>
    <t>UZB</t>
  </si>
  <si>
    <t>Vanuatu</t>
  </si>
  <si>
    <t>The Republic of Vanuatu</t>
  </si>
  <si>
    <t>VU</t>
  </si>
  <si>
    <t>VUT</t>
  </si>
  <si>
    <t>Venezuela, Bolivarian Republic of</t>
  </si>
  <si>
    <t>The Bolivarian Republic of Venezuela</t>
  </si>
  <si>
    <t>VE</t>
  </si>
  <si>
    <t>VEN</t>
  </si>
  <si>
    <t>Vietnam</t>
  </si>
  <si>
    <t>The Socialist Republic of Viet Nam</t>
  </si>
  <si>
    <t>VN</t>
  </si>
  <si>
    <t>VNM</t>
  </si>
  <si>
    <t xml:space="preserve">British Virgin Islands (British) </t>
  </si>
  <si>
    <t>The Virgin Islands</t>
  </si>
  <si>
    <t>VG</t>
  </si>
  <si>
    <t>VGB</t>
  </si>
  <si>
    <t>United States Virgin Islands (U.S.)</t>
  </si>
  <si>
    <t>The Virgin Islands of the United States</t>
  </si>
  <si>
    <t>VI</t>
  </si>
  <si>
    <t>VIR</t>
  </si>
  <si>
    <t>Wallis and Futuna</t>
  </si>
  <si>
    <t>The Territory of the Wallis and Futuna Islands</t>
  </si>
  <si>
    <t>WF</t>
  </si>
  <si>
    <t>WLF</t>
  </si>
  <si>
    <t>Western Sahara</t>
  </si>
  <si>
    <t>The Sahrawi Arab Democratic Republic</t>
  </si>
  <si>
    <t>EH</t>
  </si>
  <si>
    <t>ESH</t>
  </si>
  <si>
    <t>Yemen</t>
  </si>
  <si>
    <t>The Republic of Yemen</t>
  </si>
  <si>
    <t>YE</t>
  </si>
  <si>
    <t>YEM</t>
  </si>
  <si>
    <t>Zambia</t>
  </si>
  <si>
    <t>The Republic of Zambia</t>
  </si>
  <si>
    <t>ZM</t>
  </si>
  <si>
    <t>ZMB</t>
  </si>
  <si>
    <t>Zimbabwe</t>
  </si>
  <si>
    <t>The Republic of Zimbabwe</t>
  </si>
  <si>
    <t>ZW</t>
  </si>
  <si>
    <t>ZWE</t>
  </si>
  <si>
    <t>Language</t>
  </si>
  <si>
    <t>Note: Language List corresponds to ISO 639-x codes</t>
  </si>
  <si>
    <t>Abkhazian</t>
  </si>
  <si>
    <t>Afar</t>
  </si>
  <si>
    <t>Afrikaans</t>
  </si>
  <si>
    <t>Akan</t>
  </si>
  <si>
    <t>Albanian</t>
  </si>
  <si>
    <t>Amharic</t>
  </si>
  <si>
    <t>Arabic</t>
  </si>
  <si>
    <t>Aragonese</t>
  </si>
  <si>
    <t>Armenian</t>
  </si>
  <si>
    <t>Assamese</t>
  </si>
  <si>
    <t>Avaric</t>
  </si>
  <si>
    <t>Avestan</t>
  </si>
  <si>
    <t>Aymara</t>
  </si>
  <si>
    <t>Azerbaijani</t>
  </si>
  <si>
    <t>Bambara</t>
  </si>
  <si>
    <t>Bashkir</t>
  </si>
  <si>
    <t>Basque</t>
  </si>
  <si>
    <t>Belarusian</t>
  </si>
  <si>
    <t>Bengali</t>
  </si>
  <si>
    <t>Bihari languages</t>
  </si>
  <si>
    <t>Bislama</t>
  </si>
  <si>
    <t>Bosnian</t>
  </si>
  <si>
    <t>Breton</t>
  </si>
  <si>
    <t>Bulgarian</t>
  </si>
  <si>
    <t>Burmese</t>
  </si>
  <si>
    <t>Catalan, Valencian</t>
  </si>
  <si>
    <t>Chamorro</t>
  </si>
  <si>
    <t>Chechen</t>
  </si>
  <si>
    <t>Chichewa, Chewa, Nyanja</t>
  </si>
  <si>
    <t>Chinese</t>
  </si>
  <si>
    <t>Chuvash</t>
  </si>
  <si>
    <t>Cornish</t>
  </si>
  <si>
    <t>Corsican</t>
  </si>
  <si>
    <t>Cree</t>
  </si>
  <si>
    <t>Croatian</t>
  </si>
  <si>
    <t>Czech</t>
  </si>
  <si>
    <t>Danish</t>
  </si>
  <si>
    <t>Divehi, Dhivehi, Maldivian</t>
  </si>
  <si>
    <t>Dutch, Flemish</t>
  </si>
  <si>
    <t>Dzongkha</t>
  </si>
  <si>
    <t>English</t>
  </si>
  <si>
    <t>Esperanto</t>
  </si>
  <si>
    <t>Estonian</t>
  </si>
  <si>
    <t>Ewe</t>
  </si>
  <si>
    <t>Faroese</t>
  </si>
  <si>
    <t>Fijian</t>
  </si>
  <si>
    <t>Finnish</t>
  </si>
  <si>
    <t>French</t>
  </si>
  <si>
    <t>Fulah</t>
  </si>
  <si>
    <t>Galician</t>
  </si>
  <si>
    <t>Georgian</t>
  </si>
  <si>
    <t>German</t>
  </si>
  <si>
    <t>Greek, Modern</t>
  </si>
  <si>
    <t>Guarani</t>
  </si>
  <si>
    <t>Gujarati</t>
  </si>
  <si>
    <t>Haitian, Haitian Creole</t>
  </si>
  <si>
    <t>Hausa</t>
  </si>
  <si>
    <t>Hebrew</t>
  </si>
  <si>
    <t>Herero</t>
  </si>
  <si>
    <t>Hindi</t>
  </si>
  <si>
    <t>Hiri Motu</t>
  </si>
  <si>
    <t>Hungarian</t>
  </si>
  <si>
    <t>Interlingua (International Auxiliary Language Association)</t>
  </si>
  <si>
    <t>Indonesian</t>
  </si>
  <si>
    <t>Interlingue, Occidental</t>
  </si>
  <si>
    <t>Irish</t>
  </si>
  <si>
    <t>Igbo</t>
  </si>
  <si>
    <t>Inupiaq</t>
  </si>
  <si>
    <t>Ido</t>
  </si>
  <si>
    <t>Icelandic</t>
  </si>
  <si>
    <t>Italian</t>
  </si>
  <si>
    <t>Inuktitut</t>
  </si>
  <si>
    <t>Japanese</t>
  </si>
  <si>
    <t>Javanese</t>
  </si>
  <si>
    <t>Kalaallisut, Greenlandic</t>
  </si>
  <si>
    <t>Kannada</t>
  </si>
  <si>
    <t>Kanuri</t>
  </si>
  <si>
    <t>Kashmiri</t>
  </si>
  <si>
    <t>Kazakh</t>
  </si>
  <si>
    <t>Central Khmer</t>
  </si>
  <si>
    <t>Kikuyu, Gikuyu</t>
  </si>
  <si>
    <t>Kinyarwanda</t>
  </si>
  <si>
    <t>Kirghiz, Kyrgyz</t>
  </si>
  <si>
    <t>Komi</t>
  </si>
  <si>
    <t>Kongo</t>
  </si>
  <si>
    <t>Korean</t>
  </si>
  <si>
    <t>Kurdish</t>
  </si>
  <si>
    <t>Kuanyama, Kwanyama</t>
  </si>
  <si>
    <t>Latin</t>
  </si>
  <si>
    <t>Luxembourgish, Letzeburgesch</t>
  </si>
  <si>
    <t>Ganda</t>
  </si>
  <si>
    <t>Limburgan, Limburger, Limburgish</t>
  </si>
  <si>
    <t>Lingala</t>
  </si>
  <si>
    <t>Lao</t>
  </si>
  <si>
    <t>Lithuanian</t>
  </si>
  <si>
    <t>Luba-Katanga</t>
  </si>
  <si>
    <t>Latvian</t>
  </si>
  <si>
    <t>Manx</t>
  </si>
  <si>
    <t>Macedonian</t>
  </si>
  <si>
    <t>Malagasy</t>
  </si>
  <si>
    <t>Malay</t>
  </si>
  <si>
    <t>Malayalam</t>
  </si>
  <si>
    <t>Maltese</t>
  </si>
  <si>
    <t>Maori</t>
  </si>
  <si>
    <t>Marathi</t>
  </si>
  <si>
    <t>Marshallese</t>
  </si>
  <si>
    <t>Mongolian</t>
  </si>
  <si>
    <t>Navajo, Navaho</t>
  </si>
  <si>
    <t>North Ndebele</t>
  </si>
  <si>
    <t>Nepali</t>
  </si>
  <si>
    <t>Ndonga</t>
  </si>
  <si>
    <t>Norwegian Bokmål</t>
  </si>
  <si>
    <t>Norwegian Nynorsk</t>
  </si>
  <si>
    <t>Norwegian</t>
  </si>
  <si>
    <t>Sichuan Yi, Nuosu</t>
  </si>
  <si>
    <t>South Ndebele</t>
  </si>
  <si>
    <t>Occitan</t>
  </si>
  <si>
    <t>Ojibwa</t>
  </si>
  <si>
    <t>Church Slavic, Old Slavonic, Church Slavonic, Old Bulgarian, Old Church Slavonic</t>
  </si>
  <si>
    <t>Oromo</t>
  </si>
  <si>
    <t>Oriya</t>
  </si>
  <si>
    <t>Ossetian, Ossetic</t>
  </si>
  <si>
    <t>Punjabi, Panjabi</t>
  </si>
  <si>
    <t>Pali</t>
  </si>
  <si>
    <t>Persian</t>
  </si>
  <si>
    <t>Polish</t>
  </si>
  <si>
    <t>Pashto, Pushto</t>
  </si>
  <si>
    <t>Portuguese</t>
  </si>
  <si>
    <t>Quechua</t>
  </si>
  <si>
    <t>Romansh</t>
  </si>
  <si>
    <t>Rundi</t>
  </si>
  <si>
    <t>Romanian, Moldavian, Moldovan</t>
  </si>
  <si>
    <t>Russian</t>
  </si>
  <si>
    <t>Sanskrit</t>
  </si>
  <si>
    <t>Sardinian</t>
  </si>
  <si>
    <t>Sindhi</t>
  </si>
  <si>
    <t>Northern Sami</t>
  </si>
  <si>
    <t>Samoan</t>
  </si>
  <si>
    <t>Sango</t>
  </si>
  <si>
    <t>Serbian</t>
  </si>
  <si>
    <t>Gaelic, Scottish Gaelic</t>
  </si>
  <si>
    <t>Shona</t>
  </si>
  <si>
    <t>Sinhala, Sinhalese</t>
  </si>
  <si>
    <t>Slovak</t>
  </si>
  <si>
    <t>Slovenian</t>
  </si>
  <si>
    <t>Somali</t>
  </si>
  <si>
    <t>Southern Sotho</t>
  </si>
  <si>
    <t>Spanish, Castilian</t>
  </si>
  <si>
    <t>Sundanese</t>
  </si>
  <si>
    <t>Swahili</t>
  </si>
  <si>
    <t>Swati</t>
  </si>
  <si>
    <t>Swedish</t>
  </si>
  <si>
    <t>Tamil</t>
  </si>
  <si>
    <t>Telugu</t>
  </si>
  <si>
    <t>Tajik</t>
  </si>
  <si>
    <t>Thai</t>
  </si>
  <si>
    <t>Tigrinya</t>
  </si>
  <si>
    <t>Tibetan</t>
  </si>
  <si>
    <t>Turkmen</t>
  </si>
  <si>
    <t>Tagalog</t>
  </si>
  <si>
    <t>Tswana</t>
  </si>
  <si>
    <t>Tonga (Tonga Islands)</t>
  </si>
  <si>
    <t>Turkish</t>
  </si>
  <si>
    <t>Tsonga</t>
  </si>
  <si>
    <t>Tatar</t>
  </si>
  <si>
    <t>Twi</t>
  </si>
  <si>
    <t>Tahitian</t>
  </si>
  <si>
    <t>Uighur, Uyghur</t>
  </si>
  <si>
    <t>Ukrainian</t>
  </si>
  <si>
    <t>Urdu</t>
  </si>
  <si>
    <t>Uzbek</t>
  </si>
  <si>
    <t>Venda</t>
  </si>
  <si>
    <t>Vietnamese</t>
  </si>
  <si>
    <t>Volapük</t>
  </si>
  <si>
    <t>Walloon</t>
  </si>
  <si>
    <t>Welsh</t>
  </si>
  <si>
    <t>Wolof</t>
  </si>
  <si>
    <t>Western Frisian</t>
  </si>
  <si>
    <t>Xhosa</t>
  </si>
  <si>
    <t>Yiddish</t>
  </si>
  <si>
    <t>Yoruba</t>
  </si>
  <si>
    <t>Zhuang, Chuang</t>
  </si>
  <si>
    <t>Zulu</t>
  </si>
  <si>
    <t>N/A</t>
  </si>
  <si>
    <t>not used</t>
  </si>
  <si>
    <t>CAD_CD</t>
  </si>
  <si>
    <t>CABshort</t>
  </si>
  <si>
    <t>CABname</t>
  </si>
  <si>
    <t>OtherCertifications</t>
  </si>
  <si>
    <t>Audit team</t>
  </si>
  <si>
    <t>JMD - Not Used</t>
  </si>
  <si>
    <t>Job position - clients</t>
  </si>
  <si>
    <t>CB000001</t>
  </si>
  <si>
    <t>ACOURA</t>
  </si>
  <si>
    <t xml:space="preserve">Acoura Marine t/a LRQA </t>
  </si>
  <si>
    <t>None</t>
  </si>
  <si>
    <t>Certifier</t>
  </si>
  <si>
    <t>Manager</t>
  </si>
  <si>
    <t>CB000002</t>
  </si>
  <si>
    <t>AGFO</t>
  </si>
  <si>
    <t xml:space="preserve">AGFO Teknik Kontrol ve Belgelendirme Ltd. Sti. </t>
  </si>
  <si>
    <t>Other</t>
  </si>
  <si>
    <t>Audit team leader</t>
  </si>
  <si>
    <t>Certification manager</t>
  </si>
  <si>
    <t>CB000003</t>
  </si>
  <si>
    <t>AMITA</t>
  </si>
  <si>
    <t xml:space="preserve">AMITA Corporation </t>
  </si>
  <si>
    <t>AQUAGAP</t>
  </si>
  <si>
    <t>Interpreter</t>
  </si>
  <si>
    <t>Sustainability manager</t>
  </si>
  <si>
    <t>CB000004</t>
  </si>
  <si>
    <t>Bioinspecta</t>
  </si>
  <si>
    <t>q.inspecta GmbH (owned by bio.inspecta)</t>
  </si>
  <si>
    <t>BioSuisse</t>
  </si>
  <si>
    <t>Technical Auditor</t>
  </si>
  <si>
    <t>Technician</t>
  </si>
  <si>
    <t>CB000006</t>
  </si>
  <si>
    <t>BVC</t>
  </si>
  <si>
    <t xml:space="preserve">Bureau Veritas Certification Holding SAS </t>
  </si>
  <si>
    <t>BRC</t>
  </si>
  <si>
    <t>Observer</t>
  </si>
  <si>
    <t>CEO</t>
  </si>
  <si>
    <t>CB000007</t>
  </si>
  <si>
    <t>BVDK</t>
  </si>
  <si>
    <t>Bureau Veritas Certification Denmark A/S</t>
  </si>
  <si>
    <t>CAA (Coastal Aquaculture Authority) Certificate (Government of India)</t>
  </si>
  <si>
    <t>Report author</t>
  </si>
  <si>
    <t>CB000010</t>
  </si>
  <si>
    <t xml:space="preserve">Control Union Peru SAC </t>
  </si>
  <si>
    <t>CBIB</t>
  </si>
  <si>
    <t>Social Auditor</t>
  </si>
  <si>
    <t>DNV Italy</t>
  </si>
  <si>
    <t xml:space="preserve">DNV GL Business Assurance Italy </t>
  </si>
  <si>
    <t>Certificate of Belize Agricultural Health Authority Food Safety Services</t>
  </si>
  <si>
    <t>Technical reviewer</t>
  </si>
  <si>
    <t>CB000014</t>
  </si>
  <si>
    <t>GTC</t>
  </si>
  <si>
    <t>Global Trust Certification Ltd.</t>
  </si>
  <si>
    <t>Certificate of Registration by the U.S. Food and Drug Administration</t>
  </si>
  <si>
    <t>Technical experts (specify activities)</t>
  </si>
  <si>
    <t>CB000020</t>
  </si>
  <si>
    <t>SCS</t>
  </si>
  <si>
    <t xml:space="preserve">SCS Global Services </t>
  </si>
  <si>
    <t>Certification en aquaculture biologique</t>
  </si>
  <si>
    <t>Trainee</t>
  </si>
  <si>
    <t>CB000021</t>
  </si>
  <si>
    <t>SGSNL</t>
  </si>
  <si>
    <t xml:space="preserve">SGS Nederland BV </t>
  </si>
  <si>
    <t>ChinaGAP</t>
  </si>
  <si>
    <t>Witness auditor</t>
  </si>
  <si>
    <t>CB000016</t>
  </si>
  <si>
    <t>ITS</t>
  </si>
  <si>
    <t xml:space="preserve">Intertek Testing Services Ltd. </t>
  </si>
  <si>
    <t>CQA Organic</t>
  </si>
  <si>
    <t>Accreditation body</t>
  </si>
  <si>
    <t>CB000033</t>
  </si>
  <si>
    <t>Kiwa</t>
  </si>
  <si>
    <t>Kiwa Certification</t>
  </si>
  <si>
    <t>Free Sale standrad</t>
  </si>
  <si>
    <t>ASC representative</t>
  </si>
  <si>
    <t>Friends of the Sea/ Crianza de Nuestros Mares</t>
  </si>
  <si>
    <t>Others (specify activities)</t>
  </si>
  <si>
    <t>GAA/BAP</t>
  </si>
  <si>
    <t>Removed FM 27 Apr 22</t>
  </si>
  <si>
    <t>GlobalGAP</t>
  </si>
  <si>
    <t>CB000012</t>
  </si>
  <si>
    <t>DNV</t>
  </si>
  <si>
    <t xml:space="preserve">DNV GL Business Assurance Norway AS </t>
  </si>
  <si>
    <t>Green Food Certification Grade A</t>
  </si>
  <si>
    <t>CB000022</t>
  </si>
  <si>
    <t>VINA</t>
  </si>
  <si>
    <t>HACCP</t>
  </si>
  <si>
    <t>CB000015</t>
  </si>
  <si>
    <t>IMO</t>
  </si>
  <si>
    <t>HALAL</t>
  </si>
  <si>
    <t>Halal Certificate NZIPFL</t>
  </si>
  <si>
    <t>Halal Food &amp; Quality</t>
  </si>
  <si>
    <t>IFA Aqua</t>
  </si>
  <si>
    <t>IFS food standard</t>
  </si>
  <si>
    <t>IndoGAP</t>
  </si>
  <si>
    <t>ISO 14000</t>
  </si>
  <si>
    <t>ISO 14000-2004</t>
  </si>
  <si>
    <t>ISO 22000:2005</t>
  </si>
  <si>
    <t>ISO 9001-2008</t>
  </si>
  <si>
    <t>ISO14001:2004</t>
  </si>
  <si>
    <t>ISRTA</t>
  </si>
  <si>
    <t>Kosher</t>
  </si>
  <si>
    <t>Kosher Kiwi</t>
  </si>
  <si>
    <t>Label Rouge</t>
  </si>
  <si>
    <t>Marenne Oleron claim</t>
  </si>
  <si>
    <t>MayGAP</t>
  </si>
  <si>
    <t>Monterrey Bay Aquarium Seafood Watch</t>
  </si>
  <si>
    <t>Naturland</t>
  </si>
  <si>
    <t>Ocean Wise</t>
  </si>
  <si>
    <t>OHSAS 18001 - 2007</t>
  </si>
  <si>
    <t>Organic (Soil Association)</t>
  </si>
  <si>
    <t>Organic aquaculture certification,</t>
  </si>
  <si>
    <t>Organic EU 834/889</t>
  </si>
  <si>
    <t>OSHAS14001:2007</t>
  </si>
  <si>
    <t>PGI</t>
  </si>
  <si>
    <t>Producción Ecológica</t>
  </si>
  <si>
    <t>Regulation 834 of EU</t>
  </si>
  <si>
    <t>RMP (HACCP)</t>
  </si>
  <si>
    <t>RSPCA Freedom Food</t>
  </si>
  <si>
    <t>SMETA</t>
  </si>
  <si>
    <t>Surefish</t>
  </si>
  <si>
    <t>Sustainable Shrimp Partnership/ Asociación Sostenible de Camarones</t>
  </si>
  <si>
    <t>SYSCO GMP</t>
  </si>
  <si>
    <t>U.S. Food and Drug Administration</t>
  </si>
  <si>
    <t>VietGAP</t>
  </si>
  <si>
    <t xml:space="preserve"> </t>
  </si>
  <si>
    <t>Standard Codes</t>
  </si>
  <si>
    <t>FM: harmonised with MyASC list 14 Mar 22</t>
  </si>
  <si>
    <t>Document type</t>
  </si>
  <si>
    <t>CAR_Scope1</t>
  </si>
  <si>
    <t>CAR_Scope2</t>
  </si>
  <si>
    <t>Audit announcement</t>
  </si>
  <si>
    <t>Standard name</t>
  </si>
  <si>
    <t>Version</t>
  </si>
  <si>
    <t>Start date</t>
  </si>
  <si>
    <t>Single site</t>
  </si>
  <si>
    <t>Single Site</t>
  </si>
  <si>
    <t>Draft Report</t>
  </si>
  <si>
    <t>Feed RUoC v1.0.1</t>
  </si>
  <si>
    <t>v1.0.1</t>
  </si>
  <si>
    <t>Multi-site</t>
  </si>
  <si>
    <t>Multi-Site without Internal Management System (IMS)</t>
  </si>
  <si>
    <t>Final Report</t>
  </si>
  <si>
    <t>v1.0</t>
  </si>
  <si>
    <t>Feed Standard</t>
  </si>
  <si>
    <t>v1.01</t>
  </si>
  <si>
    <t>Feed CAR v1.0.1</t>
  </si>
  <si>
    <t>Indicator evaluation</t>
  </si>
  <si>
    <t>Audit Role</t>
  </si>
  <si>
    <t>Compliant</t>
  </si>
  <si>
    <t>Lead Auditor</t>
  </si>
  <si>
    <t>Minor</t>
  </si>
  <si>
    <t>Feed Technical Auditor</t>
  </si>
  <si>
    <t>Major</t>
  </si>
  <si>
    <t>Critical</t>
  </si>
  <si>
    <t>Trainee Auditor</t>
  </si>
  <si>
    <t>Technical Expert</t>
  </si>
  <si>
    <t>Witness Auditor</t>
  </si>
  <si>
    <t>Growth Stage</t>
  </si>
  <si>
    <t>Feed Species</t>
  </si>
  <si>
    <t>aka 'Standard'</t>
  </si>
  <si>
    <t>Hatchery</t>
  </si>
  <si>
    <t>Abalone</t>
  </si>
  <si>
    <t>Grow out</t>
  </si>
  <si>
    <t>Bivalve</t>
  </si>
  <si>
    <t>AuditType</t>
  </si>
  <si>
    <t>Pre-grow out</t>
  </si>
  <si>
    <t>Flatfish</t>
  </si>
  <si>
    <t>Initial Audit</t>
  </si>
  <si>
    <t>Shrimp v1.1</t>
  </si>
  <si>
    <t>Freshwater Trout</t>
  </si>
  <si>
    <t>Surveillance 1</t>
  </si>
  <si>
    <t>Pangasius</t>
  </si>
  <si>
    <t>Surveillance 2</t>
  </si>
  <si>
    <t>Salmon</t>
  </si>
  <si>
    <t>Re-certification</t>
  </si>
  <si>
    <t>Seabass, Seabream, Meagre</t>
  </si>
  <si>
    <t>Seriola, Cobia</t>
  </si>
  <si>
    <t>Scope extension</t>
  </si>
  <si>
    <t xml:space="preserve">Addition of new Standard, Change of impact on receiving water body, Sites added, increase farm production area </t>
  </si>
  <si>
    <t>Shrimp</t>
  </si>
  <si>
    <t>Follow Up</t>
  </si>
  <si>
    <t>Tilapia</t>
  </si>
  <si>
    <t>Transfer</t>
  </si>
  <si>
    <t>Tropical Marine Finfish</t>
  </si>
  <si>
    <t>Unannounced</t>
  </si>
  <si>
    <t>Initial Audit, Surveillance 1 Audit, Surveillance 2 Audit, Re-certification Audit, Scope-Extension Audit, Follow-Up Audit, Transfer Audit, Unannounced Audit</t>
  </si>
  <si>
    <t>Suspension lifting audit</t>
  </si>
  <si>
    <t>Stakeholder change</t>
  </si>
  <si>
    <t>Stakeholder Codes</t>
  </si>
  <si>
    <t>Upgrade in NC</t>
  </si>
  <si>
    <t>NC raised</t>
  </si>
  <si>
    <t>Stakeholder type</t>
  </si>
  <si>
    <t>Submission type</t>
  </si>
  <si>
    <t>Closure of NC</t>
  </si>
  <si>
    <t>Authorities</t>
  </si>
  <si>
    <t>Verbal - in person</t>
  </si>
  <si>
    <t>Expedite audit</t>
  </si>
  <si>
    <t>Communities</t>
  </si>
  <si>
    <t>Verbal - via phone</t>
  </si>
  <si>
    <t>Suspension certificate</t>
  </si>
  <si>
    <t>Competitors</t>
  </si>
  <si>
    <t>Written - e-mail</t>
  </si>
  <si>
    <t>Withdrawal certificate</t>
  </si>
  <si>
    <t>Customers</t>
  </si>
  <si>
    <t>Written - letter</t>
  </si>
  <si>
    <t>Additional clarification provided in report</t>
  </si>
  <si>
    <t>Government</t>
  </si>
  <si>
    <t>Feed Ingredient Manufacturer</t>
  </si>
  <si>
    <t>Labour unions</t>
  </si>
  <si>
    <t>Neighbour</t>
  </si>
  <si>
    <t>NGO – Technical Area</t>
  </si>
  <si>
    <t>NGO – Social Area</t>
  </si>
  <si>
    <t>Standard Scheme Owner</t>
  </si>
  <si>
    <r>
      <rPr>
        <rFont val="Calibri"/>
        <b/>
        <color rgb="FF00B050"/>
        <sz val="16.0"/>
      </rPr>
      <t>LS_Indicators A:</t>
    </r>
    <r>
      <rPr>
        <rFont val="Calibri"/>
        <b/>
        <color rgb="FF00A9B2"/>
        <sz val="16.0"/>
      </rPr>
      <t xml:space="preserve">  ASC Species &amp; CAR Standards</t>
    </r>
  </si>
  <si>
    <t>Do not modify the structure of this worksheet</t>
  </si>
  <si>
    <t>Certification Type</t>
  </si>
  <si>
    <t xml:space="preserve">Standard: </t>
  </si>
  <si>
    <t>8.2</t>
  </si>
  <si>
    <t xml:space="preserve"> CAR/ Standard</t>
  </si>
  <si>
    <t>Doc Version</t>
  </si>
  <si>
    <t>Indicator</t>
  </si>
  <si>
    <t>Indicator/ Requirement Text</t>
  </si>
  <si>
    <t>Criterion &amp; Footnotes</t>
  </si>
  <si>
    <t xml:space="preserve">MS B1.1 a) </t>
  </si>
  <si>
    <t>All sites in the UoC shall maintain a legally binding link (i.e., direct ownership, lease or contract) with the Client.</t>
  </si>
  <si>
    <t xml:space="preserve">MS B1.1 b) </t>
  </si>
  <si>
    <r>
      <rPr>
        <rFont val="Calibri"/>
        <color theme="1"/>
        <sz val="11.0"/>
      </rPr>
      <t xml:space="preserve">All sites in the UoC shall operate within the same </t>
    </r>
    <r>
      <rPr>
        <rFont val="Calibri"/>
        <color rgb="FFFF0000"/>
        <sz val="11.0"/>
      </rPr>
      <t>country.</t>
    </r>
  </si>
  <si>
    <t>MS B1.2</t>
  </si>
  <si>
    <t>The Client shall have a designated central office that has the responsibility and authority to manage the Multi-site UoC´s conformity to the ASC Requirements.</t>
  </si>
  <si>
    <t>MS B1.3</t>
  </si>
  <si>
    <t xml:space="preserve"> The central office is responsible for the oversight and implementation of the complaints procedures for managing complaints submitted by stakeholders and staff members as specified in the ASC Feed standard.</t>
  </si>
  <si>
    <t>MS B1.4</t>
  </si>
  <si>
    <t>The central office shall notify the CAB if they wish to add a new site to the Multi-site. In this case the new site shall:</t>
  </si>
  <si>
    <t>MS B1.4.1</t>
  </si>
  <si>
    <t>Receive an Initial audit by the CAB.</t>
  </si>
  <si>
    <t>MS B1.4.2</t>
  </si>
  <si>
    <t>Show compliance to all ASC Requirements before being included in the scope of the certificate.</t>
  </si>
  <si>
    <t>MS B1.4.3</t>
  </si>
  <si>
    <t xml:space="preserve">The new site may be included in the scope of the Multi-site certificate without an audit if it has a valid ASC single site or Multi-site certificate, received a CAB audit in the last 12 months and there are no open major or critical non-conformities.
In this case the Multi-site Certificate Holder shall:
a)	Inform the CAB about the proposed certified site addition
b)	If the site is certified with a different CAB, the client shall start a certificate transfer process to the CAB maintaining the Multi-site certificate.
c)	The CAB may decide to conduct an onsite audit based on the review of the latest audit reports and other information. </t>
  </si>
  <si>
    <t>Test</t>
  </si>
  <si>
    <t>1.1</t>
  </si>
  <si>
    <t xml:space="preserve">The UoC shall be in possession of all required legal licenses and permits.
</t>
  </si>
  <si>
    <r>
      <rPr>
        <rFont val="Calibri"/>
        <b/>
        <color theme="1"/>
        <sz val="8.0"/>
      </rPr>
      <t xml:space="preserve">Principle 1 - The UoC has a management system to implement  the ASC feed standard, including operating legally, and in a socially and environmentally responsible manner. 
Criterion 1.1  - The UoC is in possession of all necessary legal licenses and permits.
Scope Criterion 1.1 - Every UoC
Rationale </t>
    </r>
    <r>
      <rPr>
        <rFont val="Calibri"/>
        <b val="0"/>
        <color theme="1"/>
        <sz val="8.0"/>
      </rPr>
      <t>– The aquaculture sector is rapidly growing, which can result in regulatory challenges. As a result, there is an increased risk that the industry be(comes) unregulated. Since it is illegal</t>
    </r>
    <r>
      <rPr>
        <rFont val="Calibri"/>
        <b/>
        <color theme="1"/>
        <sz val="8.0"/>
      </rPr>
      <t>[17]</t>
    </r>
    <r>
      <rPr>
        <rFont val="Calibri"/>
        <b val="0"/>
        <color theme="1"/>
        <sz val="8.0"/>
      </rPr>
      <t xml:space="preserve">  in most countries to have a business without possessing all needed licences and permits, the UoC is required to be in possession of these as a minimum.
Within the ASC Feed Standard, regulatory compliance is required throughout Principle 1; with a focus on permits and licenses under Criterion 1.1, Labour laws under Criterion 1.3 and environmental laws under Criterion 1.17.
</t>
    </r>
    <r>
      <rPr>
        <rFont val="Calibri"/>
        <b/>
        <color theme="1"/>
        <sz val="8.0"/>
      </rPr>
      <t xml:space="preserve">
[17]</t>
    </r>
    <r>
      <rPr>
        <rFont val="Calibri"/>
        <b val="0"/>
        <color theme="1"/>
        <sz val="8.0"/>
      </rPr>
      <t xml:space="preserve"> FAO. 2018. The State of World Fisheries and Aquaculture 2018 - Meeting the sustainable development goals. http://www.fao.org/3/i9540en/I9540EN.pdf </t>
    </r>
  </si>
  <si>
    <t>1.2.1</t>
  </si>
  <si>
    <r>
      <rPr>
        <rFont val="Calibri"/>
        <color theme="1"/>
        <sz val="11.0"/>
      </rPr>
      <t>The UoC shall have a management system</t>
    </r>
    <r>
      <rPr>
        <rFont val="Calibri"/>
        <b/>
        <color theme="1"/>
        <sz val="11.0"/>
        <vertAlign val="superscript"/>
      </rPr>
      <t>[20]</t>
    </r>
    <r>
      <rPr>
        <rFont val="Calibri"/>
        <color theme="1"/>
        <sz val="11.0"/>
      </rPr>
      <t xml:space="preserve"> in place covering the entire UoC, signed off by responsible management, to ensure continuous implementation</t>
    </r>
    <r>
      <rPr>
        <rFont val="Calibri"/>
        <b/>
        <color theme="1"/>
        <sz val="11.0"/>
        <vertAlign val="superscript"/>
      </rPr>
      <t>[21]</t>
    </r>
    <r>
      <rPr>
        <rFont val="Calibri"/>
        <color theme="1"/>
        <sz val="11.0"/>
      </rPr>
      <t xml:space="preserve"> of all ASC requirements: ASC Feed Standard and ASC Requirements for the Unit of Certification (RUoC).</t>
    </r>
    <r>
      <rPr>
        <rFont val="Calibri"/>
        <color rgb="FF0070C0"/>
        <sz val="11.0"/>
      </rPr>
      <t xml:space="preserve"> </t>
    </r>
  </si>
  <si>
    <r>
      <rPr>
        <rFont val="Calibri"/>
        <b/>
        <color theme="1"/>
        <sz val="8.0"/>
      </rPr>
      <t>Criterion 1.2 The UoC implements an effective management system to maintain compliance with the ASC requirements.</t>
    </r>
    <r>
      <rPr>
        <rFont val="Calibri"/>
        <b val="0"/>
        <color theme="1"/>
        <sz val="8.0"/>
      </rPr>
      <t xml:space="preserve">
</t>
    </r>
    <r>
      <rPr>
        <rFont val="Calibri"/>
        <b/>
        <color theme="1"/>
        <sz val="8.0"/>
      </rPr>
      <t>Scope Criterion 1.2 - Every UoC</t>
    </r>
    <r>
      <rPr>
        <rFont val="Calibri"/>
        <b val="0"/>
        <color theme="1"/>
        <sz val="8.0"/>
      </rPr>
      <t xml:space="preserve">
</t>
    </r>
    <r>
      <rPr>
        <rFont val="Calibri"/>
        <b/>
        <color theme="1"/>
        <sz val="8.0"/>
      </rPr>
      <t xml:space="preserve">Rationale </t>
    </r>
    <r>
      <rPr>
        <rFont val="Calibri"/>
        <b val="0"/>
        <color theme="1"/>
        <sz val="8.0"/>
      </rPr>
      <t>- A management system is the way in which an organisation manages the inter-related parts of its business in order to achieve its objectives. The level of complexity of the system will depend on each organisation’s specific context, its size, scope and risks of its activities. The management system includes policies, procedures and processes, so that objectives are achieved effectively and efficiently. This includes compliance with ASC requirements; in other words, the management system is applied to all criteria in this standard.
The Indicators in this Criterion are based on the common quality control adaptive management method which entails a Plan-Do-Check-Act (PDCA)-cycle ,[</t>
    </r>
    <r>
      <rPr>
        <rFont val="Calibri"/>
        <b/>
        <color theme="1"/>
        <sz val="8.0"/>
      </rPr>
      <t>18] [19]</t>
    </r>
    <r>
      <rPr>
        <rFont val="Calibri"/>
        <b val="0"/>
        <color theme="1"/>
        <sz val="8.0"/>
      </rPr>
      <t xml:space="preserve">  . 
</t>
    </r>
    <r>
      <rPr>
        <rFont val="Calibri"/>
        <b/>
        <color theme="1"/>
        <sz val="8.0"/>
      </rPr>
      <t>[18]</t>
    </r>
    <r>
      <rPr>
        <rFont val="Calibri"/>
        <b val="0"/>
        <color theme="1"/>
        <sz val="8.0"/>
      </rPr>
      <t xml:space="preserve">  Peter J. Koiesar. (1994). What Deming Told the Japanese in 1950, Quality Management Journal, 2:1, 9-24. 
</t>
    </r>
    <r>
      <rPr>
        <rFont val="Calibri"/>
        <b/>
        <color theme="1"/>
        <sz val="8.0"/>
      </rPr>
      <t>[19]</t>
    </r>
    <r>
      <rPr>
        <rFont val="Calibri"/>
        <b val="0"/>
        <color theme="1"/>
        <sz val="8.0"/>
      </rPr>
      <t xml:space="preserve"> M. Sokovic, D. Pavletic, K. Kern Pipan, Quality Improvement Methodologies – PDCA Cycle, RADAR Matrix, DMAIC and DFSS, Journal of Achievements in Materials and Manufacturing Engineering 43/1 (2010) 476-483. http://jamme.acmsse.h2.pl/papers_vol43_1/43155.pdf 
</t>
    </r>
    <r>
      <rPr>
        <rFont val="Calibri"/>
        <b/>
        <color theme="1"/>
        <sz val="8.0"/>
      </rPr>
      <t>[20]</t>
    </r>
    <r>
      <rPr>
        <rFont val="Calibri"/>
        <b val="0"/>
        <color theme="1"/>
        <sz val="8.0"/>
      </rPr>
      <t xml:space="preserve"> Management System: see Definition List. 
</t>
    </r>
    <r>
      <rPr>
        <rFont val="Calibri"/>
        <b/>
        <color theme="1"/>
        <sz val="8.0"/>
      </rPr>
      <t xml:space="preserve">[21] </t>
    </r>
    <r>
      <rPr>
        <rFont val="Calibri"/>
        <b val="0"/>
        <color theme="1"/>
        <sz val="8.0"/>
      </rPr>
      <t>This includes policies deemed needed by the UoC, such as a written policy on human rights.</t>
    </r>
  </si>
  <si>
    <t>1.2.2</t>
  </si>
  <si>
    <t>The UoC shall have a system to prevent acts of corruption, extortion, embezzlement or bribery.</t>
  </si>
  <si>
    <t>Criterion 1.2 The UoC implements an effective management system to maintain compliance with the ASC requirements.</t>
  </si>
  <si>
    <t>1.2.3</t>
  </si>
  <si>
    <t>The UoC shall have a system to ensure records are not falsified and information is not misrepresented.</t>
  </si>
  <si>
    <t xml:space="preserve"> 1.2.4</t>
  </si>
  <si>
    <t xml:space="preserve">The UoC shall have at least one named member of management who is responsible for the implementation of the ASC requirements.  </t>
  </si>
  <si>
    <t xml:space="preserve"> 1.2.5</t>
  </si>
  <si>
    <r>
      <rPr>
        <rFont val="Calibri"/>
        <color theme="1"/>
        <sz val="11.0"/>
      </rPr>
      <t>The UoC shall ensure that relevant employees</t>
    </r>
    <r>
      <rPr>
        <rFont val="Calibri"/>
        <b/>
        <color theme="1"/>
        <sz val="11.0"/>
      </rPr>
      <t>[22]</t>
    </r>
    <r>
      <rPr>
        <rFont val="Calibri"/>
        <color theme="1"/>
        <sz val="11.0"/>
      </rPr>
      <t xml:space="preserve"> have the required competencies to implement the ASC requirements. </t>
    </r>
  </si>
  <si>
    <r>
      <rPr>
        <rFont val="Calibri"/>
        <b/>
        <color theme="1"/>
        <sz val="8.0"/>
      </rPr>
      <t xml:space="preserve">Criterion 1.2 The UoC implements an effective management system to maintain compliance with the ASC requirements.
</t>
    </r>
    <r>
      <rPr>
        <rFont val="Calibri"/>
        <b val="0"/>
        <color theme="1"/>
        <sz val="8.0"/>
      </rPr>
      <t xml:space="preserve">
</t>
    </r>
    <r>
      <rPr>
        <rFont val="Calibri"/>
        <b/>
        <color theme="1"/>
        <sz val="8.0"/>
      </rPr>
      <t>[22]</t>
    </r>
    <r>
      <rPr>
        <rFont val="Calibri"/>
        <b val="0"/>
        <color theme="1"/>
        <sz val="8.0"/>
      </rPr>
      <t xml:space="preserve"> Employee: see Definition List</t>
    </r>
    <r>
      <rPr>
        <rFont val="Calibri"/>
        <b/>
        <color theme="1"/>
        <sz val="8.0"/>
      </rPr>
      <t xml:space="preserve">
Note: Please refer to Competency Requirements detailed in Tab 11 of this audit report template.</t>
    </r>
  </si>
  <si>
    <t xml:space="preserve"> 1.2.6</t>
  </si>
  <si>
    <t>The UoC shall monitor compliance against the ASC requirements through, as a minimum, annually scheduled internal audits and implement corrective measures where relevant.</t>
  </si>
  <si>
    <t xml:space="preserve"> 1.2.7</t>
  </si>
  <si>
    <t>The UoC shall be able to demonstrate compliance against the ASC requirements to ASC auditors, ASC scheme owner, and the ASC assurance body.</t>
  </si>
  <si>
    <t xml:space="preserve"> 1.2.8</t>
  </si>
  <si>
    <t>The UoC shall review the management system when needed and at least annually, and address any issues identified within an appropriate timescale.</t>
  </si>
  <si>
    <t>1.3.1</t>
  </si>
  <si>
    <t>The UoC shall comply with all applicable labour-related laws and regulations and maintain a system for its compliance.</t>
  </si>
  <si>
    <r>
      <rPr>
        <rFont val="Calibri"/>
        <b/>
        <color theme="1"/>
        <sz val="8.0"/>
      </rPr>
      <t>Criterion 1.3 - The UoC complies with applicable labour laws and regulations.
Scope Criterion 1.3 – Every UoC</t>
    </r>
    <r>
      <rPr>
        <rFont val="Calibri"/>
        <b val="0"/>
        <color rgb="FF000000"/>
        <sz val="8.0"/>
      </rPr>
      <t xml:space="preserve">
</t>
    </r>
    <r>
      <rPr>
        <rFont val="Calibri"/>
        <b/>
        <color rgb="FF000000"/>
        <sz val="8.0"/>
      </rPr>
      <t>Rationale</t>
    </r>
    <r>
      <rPr>
        <rFont val="Calibri"/>
        <b val="0"/>
        <color rgb="FF000000"/>
        <sz val="8.0"/>
      </rPr>
      <t xml:space="preserve"> – In combination with the indicators under Criterion 1.1, compliance with labour regulations represents a fundamental basis for the development of socially responsible feed production.</t>
    </r>
  </si>
  <si>
    <t xml:space="preserve"> 1.3.2</t>
  </si>
  <si>
    <t xml:space="preserve">The UoC shall ensure all employees are familiar with their labour-related rights; including ASC requirements on labour-related rights, even if not covered by applicable laws and regulations.   </t>
  </si>
  <si>
    <t>Criterion 1.3 - The UoC complies with applicable labour laws and regulations.</t>
  </si>
  <si>
    <t>1.4.1</t>
  </si>
  <si>
    <r>
      <rPr>
        <rFont val="Calibri"/>
        <color theme="1"/>
        <sz val="11.0"/>
      </rPr>
      <t>The UoC shall not (be) engage(d) in, or support, forced, bonded, 
compulsory labour</t>
    </r>
    <r>
      <rPr>
        <rFont val="Calibri"/>
        <b/>
        <color theme="1"/>
        <sz val="11.0"/>
      </rPr>
      <t>[30]</t>
    </r>
    <r>
      <rPr>
        <rFont val="Calibri"/>
        <color theme="1"/>
        <sz val="11.0"/>
      </rPr>
      <t xml:space="preserve"> or human trafficking</t>
    </r>
    <r>
      <rPr>
        <rFont val="Calibri"/>
        <b/>
        <color theme="1"/>
        <sz val="11.0"/>
      </rPr>
      <t>[31].</t>
    </r>
    <r>
      <rPr>
        <rFont val="Calibri"/>
        <color theme="1"/>
        <sz val="11.0"/>
      </rPr>
      <t xml:space="preserve"> 
This includes:
- work that is exacted from any person under the menace of any 
penalty</t>
    </r>
    <r>
      <rPr>
        <rFont val="Calibri"/>
        <b/>
        <color theme="1"/>
        <sz val="11.0"/>
      </rPr>
      <t>[32]</t>
    </r>
    <r>
      <rPr>
        <rFont val="Calibri"/>
        <color theme="1"/>
        <sz val="11.0"/>
      </rPr>
      <t>;
- work for which the person has not offered himself or herself 
voluntarily</t>
    </r>
    <r>
      <rPr>
        <rFont val="Calibri"/>
        <b/>
        <color theme="1"/>
        <sz val="11.0"/>
      </rPr>
      <t>[33]</t>
    </r>
    <r>
      <rPr>
        <rFont val="Calibri"/>
        <color theme="1"/>
        <sz val="11.0"/>
      </rPr>
      <t>;
- the use of deception or other forms of coercion, for the purpose of exploitation of people.</t>
    </r>
  </si>
  <si>
    <r>
      <rPr>
        <rFont val="Calibri"/>
        <b/>
        <color theme="1"/>
        <sz val="8.0"/>
      </rPr>
      <t>Criterion 1.4 - The UoC does not engage in – nor support – forced, bonded, compulsory labour or human trafficking. 
Scope Criterion 1.4 – Every UoC</t>
    </r>
    <r>
      <rPr>
        <rFont val="Calibri"/>
        <b val="0"/>
        <color theme="1"/>
        <sz val="8.0"/>
      </rPr>
      <t xml:space="preserve">
</t>
    </r>
    <r>
      <rPr>
        <rFont val="Calibri"/>
        <b/>
        <color theme="1"/>
        <sz val="8.0"/>
      </rPr>
      <t>Rationale</t>
    </r>
    <r>
      <rPr>
        <rFont val="Calibri"/>
        <b val="0"/>
        <color theme="1"/>
        <sz val="8.0"/>
      </rPr>
      <t xml:space="preserve"> – Within the United Nations (UN) Universal Declaration of Human Rights (UDHR) it is recognised that forced, bonded, compulsory labour[23] and human trafficking[24] is a persistent problem in many industries[25] and regions of the world[26]. The fishing and aquaculture industries are no exception to this [27],[28]. 
According to recent estimates[29], 40.3 million people around the world are victims of modern slavery of which 25 million people are victim of forced, bonded or compulsory labour. 
This includes human trafficking, debt bondage (labour demanded as a means of payment of debt), and more subtle forms of forced labour that force employees to remain in their jobs against their will through other means of threat. 
As with child labour, poverty is a key driver of forced labour. However, this phenomenon is not limited to low-income countries. 
In some industries and regions of high-income countries, (migrant) employees can equally become the victims of forced labour. 
Relevant reference documents:
I. ILO Forced Labour Convention, 1930 (No. 29);
II. ILO Abolition of Forced Labour Convention, 1957 (No. 105);
III. ILO The Protection of Wage Convention, 1949 (No. 95);
IV. ILO The Private Employment Agencies Convention, 1997 (No. 181).
</t>
    </r>
    <r>
      <rPr>
        <rFont val="Calibri"/>
        <b/>
        <color theme="1"/>
        <sz val="8.0"/>
      </rPr>
      <t>23</t>
    </r>
    <r>
      <rPr>
        <rFont val="Calibri"/>
        <b val="0"/>
        <color theme="1"/>
        <sz val="8.0"/>
      </rPr>
      <t xml:space="preserve"> Forced, bonded, compulsory labour: see Definition List.
</t>
    </r>
    <r>
      <rPr>
        <rFont val="Calibri"/>
        <b/>
        <color theme="1"/>
        <sz val="8.0"/>
      </rPr>
      <t>24</t>
    </r>
    <r>
      <rPr>
        <rFont val="Calibri"/>
        <b val="0"/>
        <color theme="1"/>
        <sz val="8.0"/>
      </rPr>
      <t xml:space="preserve"> Human trafficking: see Definition List.
</t>
    </r>
    <r>
      <rPr>
        <rFont val="Calibri"/>
        <b/>
        <color theme="1"/>
        <sz val="8.0"/>
      </rPr>
      <t>25</t>
    </r>
    <r>
      <rPr>
        <rFont val="Calibri"/>
        <b val="0"/>
        <color theme="1"/>
        <sz val="8.0"/>
      </rPr>
      <t xml:space="preserve"> Oxfam. 2018. Ripe for change – Ending human suffering in supermarket supply chains. https://policy_x0002_practice.oxfam.org.uk/publications/ripe-for-change-ending-human-suffering-in-supermarket-supply-chains_x0002_620418  
</t>
    </r>
    <r>
      <rPr>
        <rFont val="Calibri"/>
        <b/>
        <color theme="1"/>
        <sz val="8.0"/>
      </rPr>
      <t>26</t>
    </r>
    <r>
      <rPr>
        <rFont val="Calibri"/>
        <b val="0"/>
        <color theme="1"/>
        <sz val="8.0"/>
      </rPr>
      <t xml:space="preserve"> Global Slavery Index. 2018. https://www.globalslaveryindex.org/resources/downloads/ 
</t>
    </r>
    <r>
      <rPr>
        <rFont val="Calibri"/>
        <b/>
        <color theme="1"/>
        <sz val="8.0"/>
      </rPr>
      <t>27</t>
    </r>
    <r>
      <rPr>
        <rFont val="Calibri"/>
        <b val="0"/>
        <color theme="1"/>
        <sz val="8.0"/>
      </rPr>
      <t xml:space="preserve"> Human Rights Watch. 2018. Hidden chains - Rights abuses and forced labor in Thailand’s Fishing Industry.
</t>
    </r>
    <r>
      <rPr>
        <rFont val="Calibri"/>
        <b/>
        <color theme="1"/>
        <sz val="8.0"/>
      </rPr>
      <t>28</t>
    </r>
    <r>
      <rPr>
        <rFont val="Calibri"/>
        <b val="0"/>
        <color theme="1"/>
        <sz val="8.0"/>
      </rPr>
      <t xml:space="preserve"> https://www.globalslaveryindex.org/2018/findings/importing-risk/fishing/ 
</t>
    </r>
    <r>
      <rPr>
        <rFont val="Calibri"/>
        <b/>
        <color theme="1"/>
        <sz val="8.0"/>
      </rPr>
      <t>29</t>
    </r>
    <r>
      <rPr>
        <rFont val="Calibri"/>
        <b val="0"/>
        <color theme="1"/>
        <sz val="8.0"/>
      </rPr>
      <t xml:space="preserve"> https://www.globalslaveryindex.org/2018/findings/highlights/ 
</t>
    </r>
    <r>
      <rPr>
        <rFont val="Calibri"/>
        <b/>
        <color theme="1"/>
        <sz val="8.0"/>
      </rPr>
      <t>30</t>
    </r>
    <r>
      <rPr>
        <rFont val="Calibri"/>
        <b val="0"/>
        <color theme="1"/>
        <sz val="8.0"/>
      </rPr>
      <t xml:space="preserve"> Forced, bonded, compulsory labour: see Definition List
</t>
    </r>
    <r>
      <rPr>
        <rFont val="Calibri"/>
        <b/>
        <color theme="1"/>
        <sz val="8.0"/>
      </rPr>
      <t>31</t>
    </r>
    <r>
      <rPr>
        <rFont val="Calibri"/>
        <b val="0"/>
        <color theme="1"/>
        <sz val="8.0"/>
      </rPr>
      <t xml:space="preserve"> Human trafficking: see Definition List
</t>
    </r>
    <r>
      <rPr>
        <rFont val="Calibri"/>
        <b/>
        <color theme="1"/>
        <sz val="8.0"/>
      </rPr>
      <t xml:space="preserve">32 </t>
    </r>
    <r>
      <rPr>
        <rFont val="Calibri"/>
        <b val="0"/>
        <color theme="1"/>
        <sz val="8.0"/>
      </rPr>
      <t xml:space="preserve">While a penalty in itself can be more visible, the menace of a penalty can be more hidden but is equally seen 
as leading to a form of forced labour. Menace of a penalty includes for example the fear of suppression of rights 
or privileges, and threats of retaliation which can be realised in different forms, such as in physical, mental and 
social harm.
</t>
    </r>
    <r>
      <rPr>
        <rFont val="Calibri"/>
        <b/>
        <color theme="1"/>
        <sz val="8.0"/>
      </rPr>
      <t>33</t>
    </r>
    <r>
      <rPr>
        <rFont val="Calibri"/>
        <b val="0"/>
        <color theme="1"/>
        <sz val="8.0"/>
      </rPr>
      <t xml:space="preserve"> Voluntarily: see Definition Lis</t>
    </r>
  </si>
  <si>
    <t>1.4.2</t>
  </si>
  <si>
    <t xml:space="preserve">If forced, bonded, compulsory labour or human trafficking is found, the UoC shall implement effective remediation procedures to comply with 1.4.1, that put the best interest of the person first, such as resolving debts or other forms of bondage, as well as enabling revised employee conditions or repatriation. Remediation actions are documented and are verified to ensure effectiveness.  </t>
  </si>
  <si>
    <t xml:space="preserve">Criterion 1.4 - The UoC does not engage in – nor support – forced, bonded, compulsory labour or human trafficking. </t>
  </si>
  <si>
    <t xml:space="preserve"> 1.4.3</t>
  </si>
  <si>
    <t xml:space="preserve">If forced, bonded, compulsory labour or human trafficking is found, the UoC shall implement effective corrective actions that prevent recurrence. Corrective actions are documented and are verified to ensure effectiveness.  </t>
  </si>
  <si>
    <t xml:space="preserve"> 1.4.4</t>
  </si>
  <si>
    <t>The UoC shall ensure that any employment/recruitment agency(ies) used 
is screened and monitored to ensure that it is: 
– licensed or certified by the competent national authority,
– conforms with Criteria 1.1.</t>
  </si>
  <si>
    <t xml:space="preserve"> 1.4.5</t>
  </si>
  <si>
    <r>
      <rPr>
        <rFont val="Calibri"/>
        <color theme="1"/>
        <sz val="11.0"/>
      </rPr>
      <t>The UoC, or if applicable the agency(ies) involved in recruitment, shall not take into its possession</t>
    </r>
    <r>
      <rPr>
        <rFont val="Calibri"/>
        <b/>
        <color theme="1"/>
        <sz val="11.0"/>
      </rPr>
      <t>[34]</t>
    </r>
    <r>
      <rPr>
        <rFont val="Calibri"/>
        <color theme="1"/>
        <sz val="11.0"/>
      </rPr>
      <t xml:space="preserve"> any original identity documentation such as IDs, visas, passports, without which the employee would not be able to freely terminate the employment, travel or leave the country.</t>
    </r>
  </si>
  <si>
    <r>
      <rPr>
        <rFont val="Calibri"/>
        <b/>
        <color theme="1"/>
        <sz val="8.0"/>
      </rPr>
      <t xml:space="preserve">Criterion 1.4 - The UoC does not engage in – nor support – forced, bonded, compulsory labour or human trafficking. </t>
    </r>
    <r>
      <rPr>
        <rFont val="Calibri"/>
        <b val="0"/>
        <color theme="1"/>
        <sz val="8.0"/>
      </rPr>
      <t xml:space="preserve">
</t>
    </r>
    <r>
      <rPr>
        <rFont val="Calibri"/>
        <b/>
        <color theme="1"/>
        <sz val="8.0"/>
      </rPr>
      <t xml:space="preserve">[34] </t>
    </r>
    <r>
      <rPr>
        <rFont val="Calibri"/>
        <b val="0"/>
        <color theme="1"/>
        <sz val="8.0"/>
      </rPr>
      <t>If storage is provided by the UoC, the UoC shall ensure that storage is voluntary and items can be freely 
accessed by employees</t>
    </r>
  </si>
  <si>
    <t xml:space="preserve"> 1.4.6</t>
  </si>
  <si>
    <t>The UoC, or if applicable the agency(ies) involved in recruitment, shall not withhold any part of the employee’s salary, property, or benefits, even if local regulation allows for this. The only situations where withholding is permitted is when required by law.</t>
  </si>
  <si>
    <t xml:space="preserve"> 1.4.7</t>
  </si>
  <si>
    <r>
      <rPr>
        <rFont val="Calibri"/>
        <color theme="1"/>
        <sz val="11.0"/>
      </rPr>
      <t>The UoC, or if applicable the agency(ies) involved in recruitment, shall not charge employees any fees for recruitment</t>
    </r>
    <r>
      <rPr>
        <rFont val="Calibri"/>
        <b/>
        <color rgb="FF000000"/>
        <sz val="11.0"/>
      </rPr>
      <t>[35]</t>
    </r>
    <r>
      <rPr>
        <rFont val="Calibri"/>
        <color rgb="FF000000"/>
        <sz val="11.0"/>
      </rPr>
      <t xml:space="preserve"> or during employment. This includes any costs, or deposits, associated with the processing of official documents including work visas. For migrant workers</t>
    </r>
    <r>
      <rPr>
        <rFont val="Calibri"/>
        <b/>
        <color rgb="FF000000"/>
        <sz val="11.0"/>
      </rPr>
      <t>[36]</t>
    </r>
    <r>
      <rPr>
        <rFont val="Calibri"/>
        <color rgb="FF000000"/>
        <sz val="11.0"/>
      </rPr>
      <t>, this includes any costs, or deposits, associated with travel and repatriation.</t>
    </r>
  </si>
  <si>
    <r>
      <rPr>
        <rFont val="Calibri"/>
        <b/>
        <color theme="1"/>
        <sz val="8.0"/>
      </rPr>
      <t xml:space="preserve">Criterion 1.4 - The UoC does not engage in – nor support – forced, bonded, compulsory labour or human trafficking. </t>
    </r>
    <r>
      <rPr>
        <rFont val="Calibri"/>
        <b val="0"/>
        <color theme="1"/>
        <sz val="8.0"/>
      </rPr>
      <t xml:space="preserve">
</t>
    </r>
    <r>
      <rPr>
        <rFont val="Calibri"/>
        <b/>
        <color theme="1"/>
        <sz val="8.0"/>
      </rPr>
      <t>[35]</t>
    </r>
    <r>
      <rPr>
        <rFont val="Calibri"/>
        <b val="0"/>
        <color theme="1"/>
        <sz val="8.0"/>
      </rPr>
      <t xml:space="preserve"> For migrant workers, evidence shall include recruitment/employment cost incurred by the UoC; costs shall be 
summarised by year as well as by country from which employed migrant workers originate.
</t>
    </r>
    <r>
      <rPr>
        <rFont val="Calibri"/>
        <b/>
        <color theme="1"/>
        <sz val="8.0"/>
      </rPr>
      <t xml:space="preserve">[36] </t>
    </r>
    <r>
      <rPr>
        <rFont val="Calibri"/>
        <b val="0"/>
        <color theme="1"/>
        <sz val="8.0"/>
      </rPr>
      <t>Migrant worker: see Definition List.</t>
    </r>
  </si>
  <si>
    <t xml:space="preserve"> 1.4.8</t>
  </si>
  <si>
    <t>The UoC shall allow employees to freely move around the workplace in order to use sanitary facilities and have access to drinking water during their work shift.</t>
  </si>
  <si>
    <t xml:space="preserve"> 1.4.9</t>
  </si>
  <si>
    <t>The UoC shall not keep employees involuntarily on site outside of a work shift.</t>
  </si>
  <si>
    <t xml:space="preserve"> 1.4.10</t>
  </si>
  <si>
    <t xml:space="preserve">The UoC shall offer employees reasonable and safe transportation to leave the premises when the workplace is not readily accessible and public transportation is not available; allowing employees to leave the site once their shift is over. </t>
  </si>
  <si>
    <t xml:space="preserve"> 1.4.11</t>
  </si>
  <si>
    <t>The UoC shall not require employees to reside in employer-operated accommodation as a condition of employment for non-remote, readily accessible, operations.</t>
  </si>
  <si>
    <t xml:space="preserve"> 1.4.12</t>
  </si>
  <si>
    <r>
      <rPr>
        <rFont val="Calibri"/>
        <color theme="1"/>
        <sz val="11.0"/>
      </rPr>
      <t xml:space="preserve">The UoC, </t>
    </r>
    <r>
      <rPr>
        <rFont val="Calibri"/>
        <color rgb="FF000000"/>
        <sz val="11.0"/>
      </rPr>
      <t xml:space="preserve">or if applicable the agency(ies) involved in recruitment, </t>
    </r>
    <r>
      <rPr>
        <rFont val="Calibri"/>
        <color theme="1"/>
        <sz val="11.0"/>
      </rPr>
      <t>shall not engage in prison labour.</t>
    </r>
  </si>
  <si>
    <t>1.5.1</t>
  </si>
  <si>
    <r>
      <rPr>
        <rFont val="Calibri"/>
        <color theme="1"/>
        <sz val="11.0"/>
      </rPr>
      <t>The UoC shall not (be) engage(d) in child labour</t>
    </r>
    <r>
      <rPr>
        <rFont val="Calibri"/>
        <b/>
        <color theme="1"/>
        <sz val="11.0"/>
      </rPr>
      <t>[43].</t>
    </r>
    <r>
      <rPr>
        <rFont val="Calibri"/>
        <color theme="1"/>
        <sz val="11.0"/>
      </rPr>
      <t xml:space="preserve"> This includes work that:
– is mentally, physically, socially or morally dangerous and harmful to 
children</t>
    </r>
    <r>
      <rPr>
        <rFont val="Calibri"/>
        <b/>
        <color theme="1"/>
        <sz val="11.0"/>
      </rPr>
      <t>[44]</t>
    </r>
    <r>
      <rPr>
        <rFont val="Calibri"/>
        <color theme="1"/>
        <sz val="11.0"/>
      </rPr>
      <t>; or
– interferes with their schooling</t>
    </r>
    <r>
      <rPr>
        <rFont val="Calibri"/>
        <b/>
        <color theme="1"/>
        <sz val="11.0"/>
      </rPr>
      <t>[45]</t>
    </r>
    <r>
      <rPr>
        <rFont val="Calibri"/>
        <color theme="1"/>
        <sz val="11.0"/>
      </rPr>
      <t xml:space="preserve">
</t>
    </r>
  </si>
  <si>
    <r>
      <rPr>
        <rFont val="Calibri"/>
        <b/>
        <color theme="1"/>
        <sz val="8.0"/>
      </rPr>
      <t>Criterion 1.5 - The UoC protects children and young workers.</t>
    </r>
    <r>
      <rPr>
        <rFont val="Calibri"/>
        <b val="0"/>
        <color theme="1"/>
        <sz val="8.0"/>
      </rPr>
      <t xml:space="preserve">
</t>
    </r>
    <r>
      <rPr>
        <rFont val="Calibri"/>
        <b/>
        <color theme="1"/>
        <sz val="8.0"/>
      </rPr>
      <t>Scope Criterion 1.5 – Every UoC</t>
    </r>
    <r>
      <rPr>
        <rFont val="Calibri"/>
        <b val="0"/>
        <color theme="1"/>
        <sz val="8.0"/>
      </rPr>
      <t xml:space="preserve">
</t>
    </r>
    <r>
      <rPr>
        <rFont val="Calibri"/>
        <b/>
        <color theme="1"/>
        <sz val="8.0"/>
      </rPr>
      <t>Rationale</t>
    </r>
    <r>
      <rPr>
        <rFont val="Calibri"/>
        <b val="0"/>
        <color theme="1"/>
        <sz val="8.0"/>
      </rPr>
      <t xml:space="preserve"> – Children</t>
    </r>
    <r>
      <rPr>
        <rFont val="Calibri"/>
        <b/>
        <color theme="1"/>
        <sz val="8.0"/>
      </rPr>
      <t>[37]</t>
    </r>
    <r>
      <rPr>
        <rFont val="Calibri"/>
        <b val="0"/>
        <color theme="1"/>
        <sz val="8.0"/>
      </rPr>
      <t xml:space="preserve"> and young workers</t>
    </r>
    <r>
      <rPr>
        <rFont val="Calibri"/>
        <b/>
        <color theme="1"/>
        <sz val="8.0"/>
      </rPr>
      <t>[38]</t>
    </r>
    <r>
      <rPr>
        <rFont val="Calibri"/>
        <b val="0"/>
        <color theme="1"/>
        <sz val="8.0"/>
      </rPr>
      <t xml:space="preserve"> are particularly vulnerable to economic 
exploitation due to their inherent age-related limitations in physical development, knowledge, lack of independence and experience. These vulnerabilities can lead to worst forms of child labour which are to be prioritised for elimination without delay. Employment, and exploitation, of children and young workers occurs globally and in many (if not all) industries</t>
    </r>
    <r>
      <rPr>
        <rFont val="Calibri"/>
        <b/>
        <color theme="1"/>
        <sz val="8.0"/>
      </rPr>
      <t>[39]</t>
    </r>
    <r>
      <rPr>
        <rFont val="Calibri"/>
        <b val="0"/>
        <color theme="1"/>
        <sz val="8.0"/>
      </rPr>
      <t>. The aquaculture sector is, unfortunately, no exception to this</t>
    </r>
    <r>
      <rPr>
        <rFont val="Calibri"/>
        <b/>
        <color theme="1"/>
        <sz val="8.0"/>
      </rPr>
      <t>[40]</t>
    </r>
    <r>
      <rPr>
        <rFont val="Calibri"/>
        <b val="0"/>
        <color theme="1"/>
        <sz val="8.0"/>
      </rPr>
      <t>.
However, not all work done by children should be categorised for elimination. Children’s 
participation in work that does not negatively affect their health and personal development nor interferes with their schooling, is generally regarded as being something positive. This includes activities such as helping their parents around the home, assisting in a family (farming) business or earning pocket money outside school hours and during school holidays. These non-harmful forms of participation in work contribute to a child’s development and within some contexts to the welfare of their families; it provides them with skills and experience; and helps to prepare them to become productive members of society during their adult life</t>
    </r>
    <r>
      <rPr>
        <rFont val="Calibri"/>
        <b/>
        <color theme="1"/>
        <sz val="8.0"/>
      </rPr>
      <t>[41]</t>
    </r>
    <r>
      <rPr>
        <rFont val="Calibri"/>
        <b val="0"/>
        <color theme="1"/>
        <sz val="8.0"/>
      </rPr>
      <t xml:space="preserve">.
Relevant reference documents:
I. ILO Minimum Age Convention, 1973 (No. 138);
II. ILO Worst Forms of Child Labour Convention, 1999 (No. 182);
III. OHCHR Convention on the Rights of the Child42
37 Child: see Definition List.
38 Young worker: see Definition List.
39 https://www.ilo.org/ipec/areas/Agriculture/WCMS_172348/lang--en/index.htm
40 ILO. 2017. Global estimates of child labour: Results and trends, 2012-2016. 
https://www.ilo.org/wcmsp5/groups/public/---dgreports/---dcomm/documents/publication/wcms_575499.pdf
41 https://www.ilo.org/ipec/facts/lang--en/index.htm
42 https://www.ohchr.org/Documents/ProfessionalInterest/crc.pdf
43 Child labour: see Definition List.
44 Mentally or socially dangerous may include: working in isolation, working in an environment containing abusive language. Physically dangerous may include: heavy lifting and exposed to moving parts of machinery, working in noisy or dusty conditions or extreme temperatures. Morally dangerous includes working in an environment such 
as exposed to substance abuse or gambling, see also definition for worst forms of child labour.
45 As per the ILO definition, this includes for example: depriving them of the opportunity to attend school; obliging them to leave school prematurely; or requiring them to attempt to combine school attendance with excessively long and heavy work. </t>
    </r>
  </si>
  <si>
    <t xml:space="preserve"> 1.5.2</t>
  </si>
  <si>
    <t>If child labour is found, the UoC shall implement effective remediation procedures to comply with 1.5.1 that put the best interest of the child first, such as enabling the child to attend school and remain in school until no  onger mandatory. Remediation actions are documented and are verified to ensure effectiveness.</t>
  </si>
  <si>
    <t>Criterion 1.5 - The UoC protects children and young workers.</t>
  </si>
  <si>
    <t>1.5.3</t>
  </si>
  <si>
    <t>If child labour is found, the UoC shall implement effective corrective actions that prevent recurrence. Corrective actions are documented and are verified to ensure effectiveness.</t>
  </si>
  <si>
    <t>1.5.4</t>
  </si>
  <si>
    <r>
      <rPr>
        <rFont val="Calibri"/>
        <color theme="1"/>
        <sz val="11.0"/>
      </rPr>
      <t>The UoC may</t>
    </r>
    <r>
      <rPr>
        <rFont val="Calibri"/>
        <b/>
        <color theme="1"/>
        <sz val="11.0"/>
      </rPr>
      <t>[46]</t>
    </r>
    <r>
      <rPr>
        <rFont val="Calibri"/>
        <color theme="1"/>
        <sz val="11.0"/>
      </rPr>
      <t xml:space="preserve"> employ children as of the age of 15</t>
    </r>
    <r>
      <rPr>
        <rFont val="Calibri"/>
        <b/>
        <color theme="1"/>
        <sz val="11.0"/>
      </rPr>
      <t>[47]</t>
    </r>
    <r>
      <rPr>
        <rFont val="Calibri"/>
        <color theme="1"/>
        <sz val="11.0"/>
      </rPr>
      <t>, or above the age of completion of mandatory schooling</t>
    </r>
    <r>
      <rPr>
        <rFont val="Calibri"/>
        <b/>
        <color theme="1"/>
        <sz val="11.0"/>
      </rPr>
      <t>[48]</t>
    </r>
    <r>
      <rPr>
        <rFont val="Calibri"/>
        <color theme="1"/>
        <sz val="11.0"/>
      </rPr>
      <t xml:space="preserve"> (whichever is higher), to conduct non_x0002_hazardous work</t>
    </r>
    <r>
      <rPr>
        <rFont val="Calibri"/>
        <b/>
        <color theme="1"/>
        <sz val="11.0"/>
      </rPr>
      <t>[49],[50]</t>
    </r>
    <r>
      <rPr>
        <rFont val="Calibri"/>
        <color theme="1"/>
        <sz val="11.0"/>
      </rPr>
      <t xml:space="preserve"> .</t>
    </r>
  </si>
  <si>
    <r>
      <rPr>
        <rFont val="Calibri"/>
        <b/>
        <color theme="1"/>
        <sz val="8.0"/>
      </rPr>
      <t>Criterion 1.5 - The UoC protects children and young workers.
[47]</t>
    </r>
    <r>
      <rPr>
        <rFont val="Calibri"/>
        <b val="0"/>
        <color theme="1"/>
        <sz val="8.0"/>
      </rPr>
      <t xml:space="preserve"> ILO Convention 138 allows for 14 years as exception in certain developing countries. ASC follows ILO Convention 138 and equally allows employment from 14 years in these countries.
</t>
    </r>
    <r>
      <rPr>
        <rFont val="Calibri"/>
        <b/>
        <color theme="1"/>
        <sz val="8.0"/>
      </rPr>
      <t>[48]</t>
    </r>
    <r>
      <rPr>
        <rFont val="Calibri"/>
        <b val="0"/>
        <color theme="1"/>
        <sz val="8.0"/>
      </rPr>
      <t xml:space="preserve"> National laws or regulations may permit the employment or work of persons who are at least 15 years of age but have not yet completed their compulsory schooling, to conduct work which meets the following requirements 
– not likely to be harmful to their health or development; and
– not such as to prejudice their attendance at school, their participation in vocational orientation or training programmes approved by the competent authority or their capacity to benefit from the instruction received.
</t>
    </r>
    <r>
      <rPr>
        <rFont val="Calibri"/>
        <b/>
        <color theme="1"/>
        <sz val="8.0"/>
      </rPr>
      <t>[49]</t>
    </r>
    <r>
      <rPr>
        <rFont val="Calibri"/>
        <b val="0"/>
        <color theme="1"/>
        <sz val="8.0"/>
      </rPr>
      <t xml:space="preserve"> Hazardous work: see Definition List.
</t>
    </r>
    <r>
      <rPr>
        <rFont val="Calibri"/>
        <b/>
        <color theme="1"/>
        <sz val="8.0"/>
      </rPr>
      <t>[50]</t>
    </r>
    <r>
      <rPr>
        <rFont val="Calibri"/>
        <b val="0"/>
        <color theme="1"/>
        <sz val="8.0"/>
      </rPr>
      <t xml:space="preserve"> See Tables 4 and 5 in Annex 7. </t>
    </r>
  </si>
  <si>
    <t>1.5.5</t>
  </si>
  <si>
    <r>
      <rPr>
        <rFont val="Calibri"/>
        <color theme="1"/>
        <sz val="11.0"/>
      </rPr>
      <t>The UoC may employ children as of the age of 13</t>
    </r>
    <r>
      <rPr>
        <rFont val="Calibri"/>
        <b/>
        <color theme="1"/>
        <sz val="11.0"/>
      </rPr>
      <t>[51],[52]</t>
    </r>
    <r>
      <rPr>
        <rFont val="Calibri"/>
        <color theme="1"/>
        <sz val="11.0"/>
      </rPr>
      <t xml:space="preserve"> to conduct light work</t>
    </r>
    <r>
      <rPr>
        <rFont val="Calibri"/>
        <b/>
        <color theme="1"/>
        <sz val="11.0"/>
      </rPr>
      <t>[53]</t>
    </r>
    <r>
      <rPr>
        <rFont val="Calibri"/>
        <color theme="1"/>
        <sz val="11.0"/>
      </rPr>
      <t xml:space="preserve"> if: – The child received appropriate training prior to work; – The child receives appropriate supervision. </t>
    </r>
  </si>
  <si>
    <r>
      <rPr>
        <rFont val="Calibri"/>
        <b/>
        <color theme="1"/>
        <sz val="8.0"/>
      </rPr>
      <t>Criterion 1.5 - The UoC protects children and young workers.
[51]</t>
    </r>
    <r>
      <rPr>
        <rFont val="Calibri"/>
        <b val="0"/>
        <color theme="1"/>
        <sz val="8.0"/>
      </rPr>
      <t xml:space="preserve"> ILO Convention 138 allows for 12 years as exception in certain developing countries. ASC follows ILO Convention 138 and equally allows employment from 12 years in these countries.
</t>
    </r>
    <r>
      <rPr>
        <rFont val="Calibri"/>
        <b/>
        <color theme="1"/>
        <sz val="8.0"/>
      </rPr>
      <t>[52]</t>
    </r>
    <r>
      <rPr>
        <rFont val="Calibri"/>
        <b val="0"/>
        <color theme="1"/>
        <sz val="8.0"/>
      </rPr>
      <t xml:space="preserve"> This indicator and the scope of the Standard does not apply to children helping out at home and participating in work; for example, helping parents around the home, earning pocket money outside school hours and during school holidays, assisting in a family business or participating in other activities which are not an essential contribution to the productivity and profitability of a business.
</t>
    </r>
    <r>
      <rPr>
        <rFont val="Calibri"/>
        <b/>
        <color theme="1"/>
        <sz val="8.0"/>
      </rPr>
      <t>[53]</t>
    </r>
    <r>
      <rPr>
        <rFont val="Calibri"/>
        <b val="0"/>
        <color theme="1"/>
        <sz val="8.0"/>
      </rPr>
      <t xml:space="preserve"> Light work: see Definition List.</t>
    </r>
  </si>
  <si>
    <t>1.5.6</t>
  </si>
  <si>
    <r>
      <rPr>
        <rFont val="Calibri"/>
        <color theme="1"/>
        <sz val="11.0"/>
      </rPr>
      <t>The UoC shall ensure that any children</t>
    </r>
    <r>
      <rPr>
        <rFont val="Calibri"/>
        <b/>
        <color theme="1"/>
        <sz val="11.0"/>
      </rPr>
      <t>[54]</t>
    </r>
    <r>
      <rPr>
        <rFont val="Calibri"/>
        <color theme="1"/>
        <sz val="11.0"/>
      </rPr>
      <t>, including young employees</t>
    </r>
    <r>
      <rPr>
        <rFont val="Calibri"/>
        <b/>
        <color theme="1"/>
        <sz val="11.0"/>
      </rPr>
      <t xml:space="preserve">[55] </t>
    </r>
    <r>
      <rPr>
        <rFont val="Calibri"/>
        <color theme="1"/>
        <sz val="11.0"/>
      </rPr>
      <t xml:space="preserve">, carrying out work, only perform non-hazardous work (1.5.4) or light work (1.5.5), according to a risk assessment. The risk assessment shall be part of a general Risk Management Framework (see Figure 4, Annex 7). </t>
    </r>
  </si>
  <si>
    <r>
      <rPr>
        <rFont val="Calibri"/>
        <b/>
        <color theme="1"/>
        <sz val="8.0"/>
      </rPr>
      <t>Criterion 1.5 - The UoC protects children and young workers.
[54]</t>
    </r>
    <r>
      <rPr>
        <rFont val="Calibri"/>
        <b val="0"/>
        <color theme="1"/>
        <sz val="8.0"/>
      </rPr>
      <t xml:space="preserve"> Child: see Definition List. 
</t>
    </r>
    <r>
      <rPr>
        <rFont val="Calibri"/>
        <b/>
        <color theme="1"/>
        <sz val="8.0"/>
      </rPr>
      <t>[55]</t>
    </r>
    <r>
      <rPr>
        <rFont val="Calibri"/>
        <b val="0"/>
        <color theme="1"/>
        <sz val="8.0"/>
      </rPr>
      <t xml:space="preserve"> Young employee: see Definition List</t>
    </r>
  </si>
  <si>
    <t>1.5.7</t>
  </si>
  <si>
    <t>The UoC shall encourage, and shall not prevent, children of employees living on-site to attend mandatory schooling.</t>
  </si>
  <si>
    <t>1.6.1</t>
  </si>
  <si>
    <t>The UoC shall ensure equal treatment of all applicants for employment, and employees in all cases, including: disciplinary practices, job assignment, pay &amp; benefits, promotion and other career opportunities, recruitment process and conditions, retirement, termination, training, working conditions ; irrespective of age, caste, colour, disabilities, ethnicity, gender, legal status, marital status, nationality, parental status, participation in trade unions, political opinion, pregnancy, race, religion, sexual orientation.</t>
  </si>
  <si>
    <r>
      <rPr>
        <rFont val="Calibri"/>
        <b/>
        <color theme="1"/>
        <sz val="8.0"/>
      </rPr>
      <t>Criterion 1.6 - The UoC does not discriminate against its employees.</t>
    </r>
    <r>
      <rPr>
        <rFont val="Calibri"/>
        <b val="0"/>
        <color theme="1"/>
        <sz val="8.0"/>
      </rPr>
      <t xml:space="preserve">
</t>
    </r>
    <r>
      <rPr>
        <rFont val="Calibri"/>
        <b/>
        <color theme="1"/>
        <sz val="8.0"/>
      </rPr>
      <t>Scope Criterion 1.6 – Every UoC
Rationale</t>
    </r>
    <r>
      <rPr>
        <rFont val="Calibri"/>
        <b val="0"/>
        <color theme="1"/>
        <sz val="8.0"/>
      </rPr>
      <t xml:space="preserve"> – Discrimination</t>
    </r>
    <r>
      <rPr>
        <rFont val="Calibri"/>
        <b/>
        <color theme="1"/>
        <sz val="8.0"/>
      </rPr>
      <t>[56]</t>
    </r>
    <r>
      <rPr>
        <rFont val="Calibri"/>
        <b val="0"/>
        <color theme="1"/>
        <sz val="8.0"/>
      </rPr>
      <t xml:space="preserve"> is still a common problem in the workplace. While some of the more blatant forms of discrimination may have faded, many remain or have taken on new or less visible forms. It can perpetuate poverty, stifle development, productivity and competitiveness, and ignite political instability</t>
    </r>
    <r>
      <rPr>
        <rFont val="Calibri"/>
        <b/>
        <color theme="1"/>
        <sz val="8.0"/>
      </rPr>
      <t>[57]</t>
    </r>
    <r>
      <rPr>
        <rFont val="Calibri"/>
        <b val="0"/>
        <color theme="1"/>
        <sz val="8.0"/>
      </rPr>
      <t xml:space="preserve">.
A work relationship should be based on knowledge, skills and competencies. 
Relevant reference documents:
I. ILO Equal Remuneration Convention, 1951 (No. 100);
II. ILO Discrimination (Employment and Occupation) Convention, 1958 (No. 111);
III. ILO Workers with Family Responsibilities Convention, 1981 (No. 156).
</t>
    </r>
    <r>
      <rPr>
        <rFont val="Calibri"/>
        <b/>
        <color theme="1"/>
        <sz val="8.0"/>
      </rPr>
      <t>[56]</t>
    </r>
    <r>
      <rPr>
        <rFont val="Calibri"/>
        <b val="0"/>
        <color theme="1"/>
        <sz val="8.0"/>
      </rPr>
      <t xml:space="preserve"> Discrimination: see Definition List.
</t>
    </r>
    <r>
      <rPr>
        <rFont val="Calibri"/>
        <b/>
        <color theme="1"/>
        <sz val="8.0"/>
      </rPr>
      <t>[57]</t>
    </r>
    <r>
      <rPr>
        <rFont val="Calibri"/>
        <b val="0"/>
        <color theme="1"/>
        <sz val="8.0"/>
      </rPr>
      <t xml:space="preserve"> ILO. 2011. Equality at work: the continuing challenge. https://www.ilo.org/wcmsp5/groups/public/---ed_norm/---
declaration/documents/publication/wcms_166583.pdf </t>
    </r>
  </si>
  <si>
    <t xml:space="preserve"> 1.6.2</t>
  </si>
  <si>
    <t>The UoC, or if applicable the agency(ies) involved in recruitment, shall not test for pregnancy or virginity, nor practice or encourage forced contraception.</t>
  </si>
  <si>
    <t>Criterion 1.6 - The UoC does not discriminate against its employees.</t>
  </si>
  <si>
    <t xml:space="preserve"> 1.6.3</t>
  </si>
  <si>
    <t>The UoC, or if applicable the agency(ies) involved in recruitment, shall only perform medical tests if required for health and safety reasons, according to a risk assessment. The risk assessment shall be part of a general Risk Management Framework (see Figure 4, Annex 7).</t>
  </si>
  <si>
    <t xml:space="preserve"> 1.6.4</t>
  </si>
  <si>
    <t>Where the UoC, or if applicable the agency(ies) involved in recruitment, perform medical tests, employees’ data must be protected, and employees have the right to their test results.</t>
  </si>
  <si>
    <t xml:space="preserve"> 1.6.5</t>
  </si>
  <si>
    <t>Where the UoC, or if applicable the agency(ies) involved in recruitment, determine that medical tests are required according to their risk assessment, employees have the right to use an independent doctor, if preferred.</t>
  </si>
  <si>
    <t>1.6.6</t>
  </si>
  <si>
    <r>
      <rPr>
        <rFont val="Calibri"/>
        <color theme="1"/>
        <sz val="11.0"/>
      </rPr>
      <t>The UoC shall have effective communication</t>
    </r>
    <r>
      <rPr>
        <rFont val="Arial"/>
        <b/>
        <color rgb="FF000000"/>
        <sz val="11.0"/>
      </rPr>
      <t>[58]</t>
    </r>
    <r>
      <rPr>
        <rFont val="Arial"/>
        <color rgb="FF000000"/>
        <sz val="11.0"/>
      </rPr>
      <t>, procedures, and monitoring in place to ensure harassment</t>
    </r>
    <r>
      <rPr>
        <rFont val="Arial"/>
        <b/>
        <color rgb="FF000000"/>
        <sz val="11.0"/>
      </rPr>
      <t>[59]</t>
    </r>
    <r>
      <rPr>
        <rFont val="Arial"/>
        <color rgb="FF000000"/>
        <sz val="11.0"/>
      </rPr>
      <t>, abusive or exploitative behaviour does not occur in the workplace.</t>
    </r>
  </si>
  <si>
    <r>
      <rPr>
        <rFont val="Calibri"/>
        <b/>
        <color theme="1"/>
        <sz val="8.0"/>
      </rPr>
      <t xml:space="preserve">Criterion 1.6 - The UoC does not discriminate against its employees.
[58] </t>
    </r>
    <r>
      <rPr>
        <rFont val="Calibri"/>
        <b val="0"/>
        <color theme="1"/>
        <sz val="8.0"/>
      </rPr>
      <t xml:space="preserve">This includes providing employees with contact information for worker voice organisations engaged in labour-related rights, if active in the region.
</t>
    </r>
    <r>
      <rPr>
        <rFont val="Calibri"/>
        <b/>
        <color theme="1"/>
        <sz val="8.0"/>
      </rPr>
      <t xml:space="preserve">[59] </t>
    </r>
    <r>
      <rPr>
        <rFont val="Calibri"/>
        <b val="0"/>
        <color theme="1"/>
        <sz val="8.0"/>
      </rPr>
      <t>Harassment: see Definition List.</t>
    </r>
  </si>
  <si>
    <t>1.7.1</t>
  </si>
  <si>
    <r>
      <rPr>
        <rFont val="Calibri"/>
        <color theme="1"/>
        <sz val="11.0"/>
      </rPr>
      <t>The UoC shall maintain a health &amp; safety risk assessment</t>
    </r>
    <r>
      <rPr>
        <rFont val="Calibri"/>
        <b/>
        <color theme="1"/>
        <sz val="11.0"/>
      </rPr>
      <t>[63]</t>
    </r>
    <r>
      <rPr>
        <rFont val="Calibri"/>
        <color theme="1"/>
        <sz val="11.0"/>
      </rPr>
      <t>.</t>
    </r>
  </si>
  <si>
    <r>
      <rPr>
        <rFont val="Calibri"/>
        <b/>
        <color theme="1"/>
        <sz val="8.0"/>
      </rPr>
      <t xml:space="preserve">Criterion 1.7 - The UoC provides a safe and healthy work environment. </t>
    </r>
    <r>
      <rPr>
        <rFont val="Calibri"/>
        <b val="0"/>
        <color theme="1"/>
        <sz val="8.0"/>
      </rPr>
      <t xml:space="preserve">
</t>
    </r>
    <r>
      <rPr>
        <rFont val="Calibri"/>
        <b/>
        <color theme="1"/>
        <sz val="8.0"/>
      </rPr>
      <t>Scope Criterion 1.7 – Every UoC</t>
    </r>
    <r>
      <rPr>
        <rFont val="Calibri"/>
        <b val="0"/>
        <color theme="1"/>
        <sz val="8.0"/>
      </rPr>
      <t xml:space="preserve">
</t>
    </r>
    <r>
      <rPr>
        <rFont val="Calibri"/>
        <b/>
        <color theme="1"/>
        <sz val="8.0"/>
      </rPr>
      <t>Rationale</t>
    </r>
    <r>
      <rPr>
        <rFont val="Calibri"/>
        <b val="0"/>
        <color theme="1"/>
        <sz val="8.0"/>
      </rPr>
      <t xml:space="preserve"> – ILO sets forth, through various Conventions (see below), the principle that workers should be protected from sickness, disease and injury arising from their employment as a basic right. Yet for millions of workers, the reality is very different. The ILO estimates</t>
    </r>
    <r>
      <rPr>
        <rFont val="Calibri"/>
        <b val="0"/>
        <color theme="1"/>
        <sz val="8.0"/>
        <vertAlign val="superscript"/>
      </rPr>
      <t>[60]</t>
    </r>
    <r>
      <rPr>
        <rFont val="Calibri"/>
        <b val="0"/>
        <color theme="1"/>
        <sz val="8.0"/>
      </rPr>
      <t xml:space="preserve">  that 2.78 million people die each year from occupational accidents and work-related diseases. A further 374 million people suffer from non-fatal work-related injuries and illnesses each year, many of these resulting in extended absences from work. It is estimated that 3.94% of the world’s annual Gross Domestic Product (GDP) is lost as a consequence of occupational diseases and accidents. 
Health and safety within the global aquaculture industry, including processing, is still widely overlooked, according to the UN Food and Agriculture Organization (FAO)</t>
    </r>
    <r>
      <rPr>
        <rFont val="Calibri"/>
        <b val="0"/>
        <color theme="1"/>
        <sz val="8.0"/>
        <vertAlign val="superscript"/>
      </rPr>
      <t>61</t>
    </r>
    <r>
      <rPr>
        <rFont val="Calibri"/>
        <b val="0"/>
        <color theme="1"/>
        <sz val="8.0"/>
      </rPr>
      <t xml:space="preserve"> .  The world’s estimated 19 million aquaculture workers regularly contend with hazardous</t>
    </r>
    <r>
      <rPr>
        <rFont val="Calibri"/>
        <b val="0"/>
        <color theme="1"/>
        <sz val="8.0"/>
        <vertAlign val="superscript"/>
      </rPr>
      <t xml:space="preserve">62 </t>
    </r>
    <r>
      <rPr>
        <rFont val="Calibri"/>
        <b val="0"/>
        <color theme="1"/>
        <sz val="8.0"/>
      </rPr>
      <t xml:space="preserve"> conditions. Some aquaculture workers are highly trained and in secure jobs. However, globally, many aquaculture workers are employed in precarious arrangements and drawn from often vulnerable populations, including women, Indigenous people, children, seasonal workers, migrant workers, rural and remote workers. Many of these risks remain either neglected or unaddressed due to gaps in knowledge, limited independent analyses of prevention and a lack of investment in risk reduction strategies. 
Employers face costly early retirements, loss of skilled staff, absenteeism, and high insurance premiums due to work-related accidents and diseases. Yet many of these work-related accidents and diseases are preventable through the provision of a safe and healthy work environment.
Relevant reference documents:
I.	ILO Weekly Rest (Industry) Convention, 1921 (No. 14);
II.	ILO Occupational Safety and Health Convention, 1981 (No. 155);
III.	ILO Occupational Health Services Convention, 1985 (No. 161);
IV.	ILO Chemicals Convention, 1990 (No. 170);
V.	ILO Prevention of Major Industrial Accidents Convention, 1993 (No. 174).
</t>
    </r>
    <r>
      <rPr>
        <rFont val="Calibri"/>
        <b/>
        <color theme="1"/>
        <sz val="8.0"/>
      </rPr>
      <t xml:space="preserve"> [60]</t>
    </r>
    <r>
      <rPr>
        <rFont val="Calibri"/>
        <b val="0"/>
        <color theme="1"/>
        <sz val="8.0"/>
      </rPr>
      <t xml:space="preserve"> https://www.ilo.org/global/topics/safety-and-health-at-work/lang--de/index.htm 
</t>
    </r>
    <r>
      <rPr>
        <rFont val="Calibri"/>
        <b/>
        <color theme="1"/>
        <sz val="8.0"/>
      </rPr>
      <t xml:space="preserve"> [61]</t>
    </r>
    <r>
      <rPr>
        <rFont val="Calibri"/>
        <b val="0"/>
        <color theme="1"/>
        <sz val="8.0"/>
      </rPr>
      <t xml:space="preserve"> http://www.fao.org/blogs/blue-growth-blog/despite-advances-in-health-and-safety-operations-fisheries-remains-a-dangerous-sector/en/ 
</t>
    </r>
    <r>
      <rPr>
        <rFont val="Calibri"/>
        <b/>
        <color theme="1"/>
        <sz val="8.0"/>
      </rPr>
      <t xml:space="preserve"> [62]</t>
    </r>
    <r>
      <rPr>
        <rFont val="Calibri"/>
        <b val="0"/>
        <color theme="1"/>
        <sz val="8.0"/>
      </rPr>
      <t xml:space="preserve"> Hazardous: see Definition List.
</t>
    </r>
    <r>
      <rPr>
        <rFont val="Calibri"/>
        <b/>
        <color theme="1"/>
        <sz val="8.0"/>
      </rPr>
      <t xml:space="preserve"> [63]</t>
    </r>
    <r>
      <rPr>
        <rFont val="Calibri"/>
        <b val="0"/>
        <color theme="1"/>
        <sz val="8.0"/>
      </rPr>
      <t xml:space="preserve"> Risk assessment: see Definition List.
</t>
    </r>
  </si>
  <si>
    <t xml:space="preserve"> 1.7.2</t>
  </si>
  <si>
    <r>
      <rPr>
        <rFont val="Calibri"/>
        <color theme="1"/>
        <sz val="11.0"/>
      </rPr>
      <t>The UoC shall include at least the following risk factors (step 2 Figure 4, Annex 7) in the health and safety risk assessment (see 1.7.1): 
-          Risk of physical injuries, acute or chronic, in the workplace</t>
    </r>
    <r>
      <rPr>
        <rFont val="Calibri"/>
        <b/>
        <color theme="1"/>
        <sz val="11.0"/>
      </rPr>
      <t>[64]</t>
    </r>
    <r>
      <rPr>
        <rFont val="Calibri"/>
        <color theme="1"/>
        <sz val="11.0"/>
      </rPr>
      <t xml:space="preserve">
-          Risk of mental injuries, acute or chronic, in the working environment</t>
    </r>
    <r>
      <rPr>
        <rFont val="Calibri"/>
        <b/>
        <color theme="1"/>
        <sz val="11.0"/>
      </rPr>
      <t>[65]</t>
    </r>
  </si>
  <si>
    <r>
      <rPr>
        <rFont val="Calibri"/>
        <b/>
        <color theme="1"/>
        <sz val="8.0"/>
      </rPr>
      <t>Criterion 1.7 - The UoC provides a safe and healthy work environment. 
[64]</t>
    </r>
    <r>
      <rPr>
        <rFont val="Calibri"/>
        <b val="0"/>
        <color theme="1"/>
        <sz val="8.0"/>
      </rPr>
      <t xml:space="preserve"> This includes the following activities, hazards and areas: chemical and biological substances, diving, electricity and electrical equipment, equipment, fire, mechanical and manual handling, natural/physical disaster/event, employee welfare, workplace practices, workplace environment.
</t>
    </r>
    <r>
      <rPr>
        <rFont val="Calibri"/>
        <b/>
        <color theme="1"/>
        <sz val="8.0"/>
      </rPr>
      <t xml:space="preserve">[65] </t>
    </r>
    <r>
      <rPr>
        <rFont val="Calibri"/>
        <b val="0"/>
        <color theme="1"/>
        <sz val="8.0"/>
      </rPr>
      <t>This includes the following activities, hazards and area: chemical and biological substances, diving, electricity and electrical equipment, equipment, fire, mechanical and manual handling, natural/physical disaster/event, employee welfare, workplace practices, workplace environment</t>
    </r>
  </si>
  <si>
    <t xml:space="preserve"> 1.7.3</t>
  </si>
  <si>
    <t xml:space="preserve"> The UoC shall implement appropriate measures (step 4 Figure 4, Annex 7), monitor indicators of risk (step 5a), monitor the effectiveness of measures implemented (step 5b), and repeat risk assessment depending on monitoring outcome.</t>
  </si>
  <si>
    <t xml:space="preserve">Criterion 1.7 - The UoC provides a safe and healthy work environment. </t>
  </si>
  <si>
    <t xml:space="preserve"> 1.7.4</t>
  </si>
  <si>
    <t xml:space="preserve">The UoC shall provide well maintained and appropriate Personal Protective Equipment (PPE) free of charge and according to the need defined in the health &amp; safety risk assessment in indicator 1.7.1. </t>
  </si>
  <si>
    <t xml:space="preserve"> 1.7.5</t>
  </si>
  <si>
    <r>
      <rPr>
        <rFont val="Calibri"/>
        <color theme="1"/>
        <sz val="11.0"/>
      </rPr>
      <t>The UoC shall ensure that appropriate health &amp; safety measures (see 1.7.3) are effectively implemented; this includes appropriate health &amp; safety notices/instructions in the workplace, appropriate equipment maintenance, appropriate training</t>
    </r>
    <r>
      <rPr>
        <rFont val="Calibri"/>
        <b/>
        <color theme="1"/>
        <sz val="11.0"/>
      </rPr>
      <t>[66]</t>
    </r>
    <r>
      <rPr>
        <rFont val="Calibri"/>
        <color theme="1"/>
        <sz val="11.0"/>
      </rPr>
      <t xml:space="preserve"> for employees including on emergency responses, as well as PPE used appropriately by employees.</t>
    </r>
  </si>
  <si>
    <r>
      <rPr>
        <rFont val="Calibri"/>
        <b/>
        <color theme="1"/>
        <sz val="8.0"/>
      </rPr>
      <t xml:space="preserve">Criterion 1.7 - The UoC provides a safe and healthy work environment. 
[66] </t>
    </r>
    <r>
      <rPr>
        <rFont val="Calibri"/>
        <b val="0"/>
        <color theme="1"/>
        <sz val="8.0"/>
      </rPr>
      <t>Trainings are free of charge for employees and are carried out during remunerated working hours.</t>
    </r>
  </si>
  <si>
    <t xml:space="preserve"> 1.7.6</t>
  </si>
  <si>
    <t>The UoC shall provide adequate First Aid (including supplies) administered by qualified personnel in the event of a work-related injury; this includes access to professional support such as an ambulance.</t>
  </si>
  <si>
    <t xml:space="preserve"> 1.7.7</t>
  </si>
  <si>
    <r>
      <rPr>
        <rFont val="Calibri"/>
        <color theme="1"/>
        <sz val="11.0"/>
      </rPr>
      <t>Where not provided by a State/National social security/health system, the UoC shall provide and pay for insurance</t>
    </r>
    <r>
      <rPr>
        <rFont val="Calibri"/>
        <b/>
        <color theme="1"/>
        <sz val="11.0"/>
      </rPr>
      <t>[67]</t>
    </r>
    <r>
      <rPr>
        <rFont val="Calibri"/>
        <color theme="1"/>
        <sz val="11.0"/>
      </rPr>
      <t xml:space="preserve"> for all employees for work-related accidents or injuries; this includes as a minimum the cost for transport and medical treatment/medication needed to treat the accident or injury, the cost for transport and medical treatment/medication needed for recovery, compensation for lost working hours, as well as the cost for any required repatriation in case of migrant workers.</t>
    </r>
  </si>
  <si>
    <r>
      <rPr>
        <rFont val="Calibri"/>
        <b/>
        <color theme="1"/>
        <sz val="8.0"/>
      </rPr>
      <t xml:space="preserve">Criterion 1.7 - The UoC provides a safe and healthy work environment. 
[67] </t>
    </r>
    <r>
      <rPr>
        <rFont val="Calibri"/>
        <b val="0"/>
        <color theme="1"/>
        <sz val="8.0"/>
      </rPr>
      <t>Where no suitable insurance is available, the UoC may have a system to cover these costs directly.</t>
    </r>
  </si>
  <si>
    <t xml:space="preserve"> 1.7.8</t>
  </si>
  <si>
    <t>The UoC shall allow employees the freedom to remove themselves from an unsafe situation without fear of retribution.</t>
  </si>
  <si>
    <t xml:space="preserve"> 1.7.9</t>
  </si>
  <si>
    <t xml:space="preserve">The UoC shall provide access to adequate and clean sanitary facilities, with adequate privacy, which includes separation by gender if required. </t>
  </si>
  <si>
    <t xml:space="preserve"> 1.7.10</t>
  </si>
  <si>
    <t>The UoC shall provide access to free, clearly labelled, potable water for all employees.</t>
  </si>
  <si>
    <t xml:space="preserve"> 1.7.11</t>
  </si>
  <si>
    <t>The UoC shall provide access to a designated area to prepare food and eat during breaks.</t>
  </si>
  <si>
    <t xml:space="preserve"> 1.7.12</t>
  </si>
  <si>
    <t>The UoC shall not require employees to purchase from employer-operated stores or services, such as the use of canteens, as a condition of employment; where alternative stores or services are not available due to the remote location, cost is reasonable and does not include the UoC making a profit from stores and services provided to employees.</t>
  </si>
  <si>
    <t xml:space="preserve"> 1.7.13</t>
  </si>
  <si>
    <t>The UoC shall provide suitable areas for breast feeding women, and shall allow for additional workday breaks for pregnant and breast-feeding women; nursing breaks shall be counted as working time and remunerated accordingly.</t>
  </si>
  <si>
    <t xml:space="preserve"> 1.7.14</t>
  </si>
  <si>
    <r>
      <rPr>
        <rFont val="Calibri"/>
        <color theme="1"/>
        <sz val="11.0"/>
      </rPr>
      <t>The UoC shall not engage in, or tolerate, mental</t>
    </r>
    <r>
      <rPr>
        <rFont val="Arial"/>
        <b/>
        <color theme="1"/>
        <sz val="11.0"/>
        <vertAlign val="superscript"/>
      </rPr>
      <t>[68]</t>
    </r>
    <r>
      <rPr>
        <rFont val="Arial"/>
        <color theme="1"/>
        <sz val="11.0"/>
      </rPr>
      <t>, physical or verbal abuse, or any other form of harassment</t>
    </r>
    <r>
      <rPr>
        <rFont val="Arial"/>
        <b/>
        <color theme="1"/>
        <sz val="11.0"/>
        <vertAlign val="superscript"/>
      </rPr>
      <t>[69]</t>
    </r>
    <r>
      <rPr>
        <rFont val="Arial"/>
        <b/>
        <color theme="1"/>
        <sz val="11.0"/>
      </rPr>
      <t>.</t>
    </r>
  </si>
  <si>
    <r>
      <rPr>
        <rFont val="Calibri"/>
        <b/>
        <color theme="1"/>
        <sz val="8.0"/>
      </rPr>
      <t xml:space="preserve">Criterion 1.7 - The UoC provides a safe and healthy work environment. 
</t>
    </r>
    <r>
      <rPr>
        <rFont val="Calibri"/>
        <b val="0"/>
        <color theme="1"/>
        <sz val="8.0"/>
      </rPr>
      <t>[68] Mental abuse: see Definition List.
[69] Harassment: see Definition List.</t>
    </r>
  </si>
  <si>
    <t xml:space="preserve"> 1.7.15</t>
  </si>
  <si>
    <t>The UoC shall ensure structural integrity of all buildings and structures within the UoC.</t>
  </si>
  <si>
    <t xml:space="preserve"> 1.7.16</t>
  </si>
  <si>
    <r>
      <rPr>
        <rFont val="Calibri"/>
        <color theme="1"/>
        <sz val="11.0"/>
      </rPr>
      <t>The UoC shall adhere to maritime legislation,</t>
    </r>
    <r>
      <rPr>
        <rFont val="Arial"/>
        <i/>
        <color theme="1"/>
        <sz val="11.0"/>
      </rPr>
      <t xml:space="preserve"> </t>
    </r>
    <r>
      <rPr>
        <rFont val="Arial"/>
        <color theme="1"/>
        <sz val="11.0"/>
      </rPr>
      <t>specifically regarding the health and safety dimension, for situations where the UoC interacts with maritime traffic.</t>
    </r>
  </si>
  <si>
    <t xml:space="preserve"> 1.8.1</t>
  </si>
  <si>
    <t>The UoC shall inform all employees that they are free to join or form workers organisations (i.e. trade unions or other organisations that represent their labour concerns and interests), of their own choosing.</t>
  </si>
  <si>
    <r>
      <rPr>
        <rFont val="Calibri"/>
        <b/>
        <color theme="1"/>
        <sz val="8.0"/>
      </rPr>
      <t>Criterion 1.8 - The UoC respects the right to associate and the right for collective bargaining. 
Scope Criterion 1.8 – Every UoC
Rationale</t>
    </r>
    <r>
      <rPr>
        <rFont val="Calibri"/>
        <b val="0"/>
        <color theme="1"/>
        <sz val="8.0"/>
      </rPr>
      <t xml:space="preserve"> – The right to freedom of association is the right to join a formal or informal group to take collective action towards the employer. Freedom of Association and the effective recognition of the right to collective bargaining is one of the core principles of the ILO “Declaration on Fundamental Principles and Rights at Work.” (Conventions 87, 98 and 135). 
Collective bargaining</t>
    </r>
    <r>
      <rPr>
        <rFont val="Calibri"/>
        <b/>
        <color theme="1"/>
        <sz val="8.0"/>
      </rPr>
      <t>[70]</t>
    </r>
    <r>
      <rPr>
        <rFont val="Calibri"/>
        <b val="0"/>
        <color theme="1"/>
        <sz val="8.0"/>
      </rPr>
      <t xml:space="preserve"> provides a more balanced power relationship for attaining beneficial and productive solutions to potentially conflictual relations between workers and employers, including wage negotiations and working conditions. It provides a means of building trust between the parties through negotiation and the articulation and satisfaction of the different interests of the negotiating partners. Collective bargaining plays this role by promoting peaceful, inclusive and democratic participation of representative workers’ and employers’ organisations.
Relevant reference documents:
I. ILO Freedom of Association and Protection of the Right to Organise Convention, 
1948 (No.87);
II. ILO Right to Organise and Collective Bargaining Convention, 1949 (No. 98);
III. ILO Workers’ Representatives Convention, 1971 (No. 135).
</t>
    </r>
    <r>
      <rPr>
        <rFont val="Calibri"/>
        <b/>
        <color theme="1"/>
        <sz val="8.0"/>
      </rPr>
      <t xml:space="preserve">[70] </t>
    </r>
    <r>
      <rPr>
        <rFont val="Calibri"/>
        <b val="0"/>
        <color theme="1"/>
        <sz val="8.0"/>
      </rPr>
      <t>Collective bargaining: see Definition List.</t>
    </r>
  </si>
  <si>
    <t xml:space="preserve"> 1.8.2</t>
  </si>
  <si>
    <t>The UoC shall inform all employees that they are free to bargain collectively.</t>
  </si>
  <si>
    <t xml:space="preserve">Criterion 1.8 - The UoC respects the right to associate and the right for collective bargaining. </t>
  </si>
  <si>
    <t xml:space="preserve"> 1.8.3</t>
  </si>
  <si>
    <t>The UoC shall not interfere in any way with the establishment, functioning[71],[72] or administration of workers’ organisation(s) or collective bargaining.</t>
  </si>
  <si>
    <r>
      <rPr>
        <rFont val="Calibri"/>
        <b/>
        <color theme="1"/>
        <sz val="8.0"/>
      </rPr>
      <t xml:space="preserve">Criterion 1.8 - The UoC respects the right to associate and the right for collective bargaining. 
[71] </t>
    </r>
    <r>
      <rPr>
        <rFont val="Calibri"/>
        <b val="0"/>
        <color theme="1"/>
        <sz val="8.0"/>
      </rPr>
      <t>This includes the UoC allowing worker organisation representatives access to employees and employee work places, during working hours.</t>
    </r>
    <r>
      <rPr>
        <rFont val="Calibri"/>
        <b/>
        <color theme="1"/>
        <sz val="8.0"/>
      </rPr>
      <t xml:space="preserve">
[72] </t>
    </r>
    <r>
      <rPr>
        <rFont val="Calibri"/>
        <b val="0"/>
        <color theme="1"/>
        <sz val="8.0"/>
      </rPr>
      <t>This includes the UoC engaging in meaningful negotiations when approached by worker organisations.</t>
    </r>
  </si>
  <si>
    <t xml:space="preserve"> 1.8.4</t>
  </si>
  <si>
    <t>The UoC shall, in areas where the right to freedom of association is restricted by law, accept comparable means for freedom of association and collective bargaining.</t>
  </si>
  <si>
    <t>1.9.1</t>
  </si>
  <si>
    <t xml:space="preserve"> The UoC shall ensure that all employees have received, understood and 
agreed upon, written and understandable information about their 
employment terms and conditions prior to migration, and starting
employment. This information shall include, at a minimum: 
– a description of the role and any responsibilities, 
– the type of contract (e.g. permanent, fixed-term, contractor),
– working hours, including allowance for breaks, 
– paid annual leave and allowance for days off on public holidays, 
– sick leave,
– wages, 
– any agreed wage deductions (e.g. accommodation, meals), 
– compensation for overtime, 
– benefits (e.g. insurances),
– provision for free personal protective equipment,
– termination terms and conditions; notice period,
– access to relevant policies (e.g. anti-discrimination 1.6, and access to 
trade unions and collective bargaining 1.8).</t>
  </si>
  <si>
    <r>
      <rPr>
        <rFont val="Calibri"/>
        <b/>
        <color theme="1"/>
        <sz val="8.0"/>
      </rPr>
      <t xml:space="preserve">Criterion 1.9 - The UoC contracts employees in a transparent manner.
</t>
    </r>
    <r>
      <rPr>
        <rFont val="Calibri"/>
        <b val="0"/>
        <color theme="1"/>
        <sz val="8.0"/>
      </rPr>
      <t xml:space="preserve">
</t>
    </r>
    <r>
      <rPr>
        <rFont val="Calibri"/>
        <b/>
        <color theme="1"/>
        <sz val="8.0"/>
      </rPr>
      <t xml:space="preserve">Scope Criterion 1.9 – Every UoC
</t>
    </r>
    <r>
      <rPr>
        <rFont val="Calibri"/>
        <b val="0"/>
        <color theme="1"/>
        <sz val="8.0"/>
      </rPr>
      <t xml:space="preserve">
</t>
    </r>
    <r>
      <rPr>
        <rFont val="Calibri"/>
        <b/>
        <color theme="1"/>
        <sz val="8.0"/>
      </rPr>
      <t>Rationale –</t>
    </r>
    <r>
      <rPr>
        <rFont val="Calibri"/>
        <b val="0"/>
        <color theme="1"/>
        <sz val="8.0"/>
      </rPr>
      <t xml:space="preserve"> Employment agreements generally address important aspects of the employment 
such as wages, benefits, termination procedures, covenants not to compete, and the 
respective duties and responsibilities of employer and employee. It is a legally binding mutual 
agreement between two parties, the employer and the employee, and is designed to give both 
parties security and protection.</t>
    </r>
  </si>
  <si>
    <t xml:space="preserve">1.9.2
</t>
  </si>
  <si>
    <t>The UoC shall provide all employees transparency on any process involved in, and documentation on advances, loans, hours worked, pay and the calculation of any deductions, and store copies hereof within the facility.</t>
  </si>
  <si>
    <t>Criterion 1.9 - The UoC contracts employees in a transparent manner.</t>
  </si>
  <si>
    <t xml:space="preserve"> 1.9.3</t>
  </si>
  <si>
    <r>
      <rPr>
        <rFont val="Calibri"/>
        <color theme="1"/>
        <sz val="11.0"/>
      </rPr>
      <t>The UoC shall not use systematic employment arrangements – such as but not limited to: labour-only contracting</t>
    </r>
    <r>
      <rPr>
        <rFont val="Arial"/>
        <b/>
        <color theme="1"/>
        <sz val="11.0"/>
        <vertAlign val="superscript"/>
      </rPr>
      <t>[73]</t>
    </r>
    <r>
      <rPr>
        <rFont val="Arial"/>
        <color theme="1"/>
        <sz val="11.0"/>
      </rPr>
      <t>, sub-contracting, family contracting</t>
    </r>
    <r>
      <rPr>
        <rFont val="Arial"/>
        <b/>
        <color theme="1"/>
        <sz val="11.0"/>
        <vertAlign val="superscript"/>
      </rPr>
      <t>[74]</t>
    </r>
    <r>
      <rPr>
        <rFont val="Arial"/>
        <color theme="1"/>
        <sz val="11.0"/>
      </rPr>
      <t>, home-working, false-apprenticeships</t>
    </r>
    <r>
      <rPr>
        <rFont val="Arial"/>
        <b/>
        <color theme="1"/>
        <sz val="11.0"/>
        <vertAlign val="superscript"/>
      </rPr>
      <t>[75]</t>
    </r>
    <r>
      <rPr>
        <rFont val="Arial"/>
        <color theme="1"/>
        <sz val="11.0"/>
      </rPr>
      <t xml:space="preserve">, exclusive use of fixed-term contracts – to avoid any social or labour rights towards their employees. </t>
    </r>
  </si>
  <si>
    <r>
      <rPr>
        <rFont val="Calibri"/>
        <b/>
        <color theme="1"/>
        <sz val="8.0"/>
      </rPr>
      <t>Criterion 1.9 - The UoC contracts employees in a transparent manner.</t>
    </r>
    <r>
      <rPr>
        <rFont val="Calibri"/>
        <b val="0"/>
        <color theme="1"/>
        <sz val="8.0"/>
      </rPr>
      <t xml:space="preserve">
</t>
    </r>
    <r>
      <rPr>
        <rFont val="Calibri"/>
        <b/>
        <color theme="1"/>
        <sz val="8.0"/>
      </rPr>
      <t>[73]</t>
    </r>
    <r>
      <rPr>
        <rFont val="Calibri"/>
        <b val="0"/>
        <color theme="1"/>
        <sz val="8.0"/>
      </rPr>
      <t xml:space="preserve"> Labour-only contracting: see Definition List.
</t>
    </r>
    <r>
      <rPr>
        <rFont val="Calibri"/>
        <b/>
        <color theme="1"/>
        <sz val="8.0"/>
      </rPr>
      <t>[74]</t>
    </r>
    <r>
      <rPr>
        <rFont val="Calibri"/>
        <b val="0"/>
        <color theme="1"/>
        <sz val="8.0"/>
      </rPr>
      <t xml:space="preserve"> Family contracting: see Definition List.
</t>
    </r>
    <r>
      <rPr>
        <rFont val="Calibri"/>
        <b/>
        <color theme="1"/>
        <sz val="8.0"/>
      </rPr>
      <t xml:space="preserve">[75] </t>
    </r>
    <r>
      <rPr>
        <rFont val="Calibri"/>
        <b val="0"/>
        <color theme="1"/>
        <sz val="8.0"/>
      </rPr>
      <t>False apprenticeships: see Definition List.</t>
    </r>
  </si>
  <si>
    <t xml:space="preserve"> 1.10.1</t>
  </si>
  <si>
    <r>
      <rPr>
        <rFont val="Calibri"/>
        <color theme="1"/>
        <sz val="11.0"/>
      </rPr>
      <t>The UoC shall set wages (before overtime and bonuses) at or above the legal minimum wage</t>
    </r>
    <r>
      <rPr>
        <rFont val="Calibri"/>
        <b/>
        <color theme="1"/>
        <sz val="11.0"/>
      </rPr>
      <t>[77]</t>
    </r>
    <r>
      <rPr>
        <rFont val="Calibri"/>
        <color theme="1"/>
        <sz val="11.0"/>
      </rPr>
      <t>; if a minimum wage has not been established by law, the UOC calculates basic needs</t>
    </r>
    <r>
      <rPr>
        <rFont val="Calibri"/>
        <b/>
        <color theme="1"/>
        <sz val="11.0"/>
      </rPr>
      <t>[78]</t>
    </r>
    <r>
      <rPr>
        <rFont val="Calibri"/>
        <color theme="1"/>
        <sz val="11.0"/>
      </rPr>
      <t xml:space="preserve"> wages, in consultation with workers or their representative worker organisations. </t>
    </r>
  </si>
  <si>
    <r>
      <rPr>
        <rFont val="Calibri"/>
        <b/>
        <color theme="1"/>
        <sz val="8.0"/>
      </rPr>
      <t>Criterion 1.10 - The UoC pays employees at or above the legal minimum wage.</t>
    </r>
    <r>
      <rPr>
        <rFont val="Calibri"/>
        <b val="0"/>
        <color theme="1"/>
        <sz val="8.0"/>
      </rPr>
      <t xml:space="preserve">
</t>
    </r>
    <r>
      <rPr>
        <rFont val="Calibri"/>
        <b/>
        <color theme="1"/>
        <sz val="8.0"/>
      </rPr>
      <t>Scope Criterion 1.10 – Every UoC</t>
    </r>
    <r>
      <rPr>
        <rFont val="Calibri"/>
        <b val="0"/>
        <color theme="1"/>
        <sz val="8.0"/>
      </rPr>
      <t xml:space="preserve">
</t>
    </r>
    <r>
      <rPr>
        <rFont val="Calibri"/>
        <b/>
        <color theme="1"/>
        <sz val="8.0"/>
      </rPr>
      <t>Rationale –</t>
    </r>
    <r>
      <rPr>
        <rFont val="Calibri"/>
        <b val="0"/>
        <color theme="1"/>
        <sz val="8.0"/>
      </rPr>
      <t xml:space="preserve"> Within the Universal Declaration of Human Rights</t>
    </r>
    <r>
      <rPr>
        <rFont val="Calibri"/>
        <b/>
        <color theme="1"/>
        <sz val="8.0"/>
      </rPr>
      <t xml:space="preserve">[76] </t>
    </r>
    <r>
      <rPr>
        <rFont val="Calibri"/>
        <b val="0"/>
        <color theme="1"/>
        <sz val="8.0"/>
      </rPr>
      <t xml:space="preserve">, it is stated that “Everyone who works has the right to just and favourable remuneration ensuring for himself/herself and his/her family an existence worthy of human dignity, and supplemented, if necessary, by other means of social protection.”
This statement captures the idea that every worker deserves a decent reward for their efforts which is set in a transparent manner and safeguarded through company management. Widespread evidence suggests that some wages within the aquaculture sector are still below national legal minimum wages. In addition, low wages also result in other societal barriers.
Relevant reference documents:
I.	ILO Maternity Protection Convention, 1919 (No. 3);
II.	ILO Protection of Wages Convention, 1949 (No. 95);
III.	ILO Maternity Protection Convention, 1952 (No. 103);
IV.	ILO Minimum Wage Fixing Convention, 1970 (No. 131);
V.	ILO Maternity Protection Convention, 2000 (No. 183).
Note: Given the complexities related to determining an applicable Living Wage[81] , and defining the pathway to reach it, ASC is engaged in broader, cross-cutting industry, discussions to develop Living-Wage Indicators. This is in line with the intent as set out by the original Aquaculture Dialogues. It is envisioned that the Living Wage will become part of the ASC Feed Standard into the future.
</t>
    </r>
    <r>
      <rPr>
        <rFont val="Calibri"/>
        <b/>
        <color theme="1"/>
        <sz val="8.0"/>
      </rPr>
      <t>[76]</t>
    </r>
    <r>
      <rPr>
        <rFont val="Calibri"/>
        <b val="0"/>
        <color theme="1"/>
        <sz val="8.0"/>
      </rPr>
      <t xml:space="preserve"> https://www.un.org/en/about-us/universal-declaration-of-human-rights  
</t>
    </r>
    <r>
      <rPr>
        <rFont val="Calibri"/>
        <b/>
        <color theme="1"/>
        <sz val="8.0"/>
      </rPr>
      <t>[77] Minimum wage</t>
    </r>
    <r>
      <rPr>
        <rFont val="Calibri"/>
        <b val="0"/>
        <color theme="1"/>
        <sz val="8.0"/>
      </rPr>
      <t xml:space="preserve">: see Definition List.
</t>
    </r>
    <r>
      <rPr>
        <rFont val="Calibri"/>
        <b/>
        <color theme="1"/>
        <sz val="8.0"/>
      </rPr>
      <t>[78]</t>
    </r>
    <r>
      <rPr>
        <rFont val="Calibri"/>
        <b val="0"/>
        <color theme="1"/>
        <sz val="8.0"/>
      </rPr>
      <t xml:space="preserve"> </t>
    </r>
    <r>
      <rPr>
        <rFont val="Calibri"/>
        <b/>
        <color theme="1"/>
        <sz val="8.0"/>
      </rPr>
      <t>Basic needs</t>
    </r>
    <r>
      <rPr>
        <rFont val="Calibri"/>
        <b val="0"/>
        <color theme="1"/>
        <sz val="8.0"/>
      </rPr>
      <t>: see Definition List.</t>
    </r>
    <r>
      <rPr>
        <rFont val="Calibri"/>
        <b/>
        <color theme="1"/>
        <sz val="8.0"/>
      </rPr>
      <t xml:space="preserve">
[81] Living wage: see Definition List.</t>
    </r>
  </si>
  <si>
    <t xml:space="preserve"> 1.10.2</t>
  </si>
  <si>
    <r>
      <rPr>
        <rFont val="Calibri"/>
        <color theme="1"/>
        <sz val="11.0"/>
      </rPr>
      <t>The UoC shall pay wages in legal tender</t>
    </r>
    <r>
      <rPr>
        <rFont val="Calibri"/>
        <b/>
        <color theme="1"/>
        <sz val="11.0"/>
      </rPr>
      <t>[79]</t>
    </r>
    <r>
      <rPr>
        <rFont val="Calibri"/>
        <color theme="1"/>
        <sz val="11.0"/>
      </rPr>
      <t xml:space="preserve"> at regular intervals but at a minimum monthly, and directly to employees, in accordance with national law, and shall not be delayed, deferred or in any way withheld. Indicator</t>
    </r>
  </si>
  <si>
    <r>
      <rPr>
        <rFont val="Calibri"/>
        <b/>
        <color theme="1"/>
        <sz val="8.0"/>
      </rPr>
      <t>Criterion 1.10 - The UoC pays employees at or above the legal minimum wage.
[79] Legal tender</t>
    </r>
    <r>
      <rPr>
        <rFont val="Calibri"/>
        <b val="0"/>
        <color theme="1"/>
        <sz val="8.0"/>
      </rPr>
      <t>: see Definition List.</t>
    </r>
  </si>
  <si>
    <t xml:space="preserve"> 1.10.3</t>
  </si>
  <si>
    <t>The UoC shall document information of wage payment and receipt of all employees, including receipt of information on advances, loans, hours worked, pay and the calculation of any deductions.</t>
  </si>
  <si>
    <t>Criterion 1.10 - The UoC pays employees at or above the legal minimum wage.</t>
  </si>
  <si>
    <t xml:space="preserve"> 1.10.4</t>
  </si>
  <si>
    <r>
      <rPr>
        <rFont val="Calibri"/>
        <color theme="1"/>
        <sz val="11.0"/>
      </rPr>
      <t>The UoC shall ensure that employees are entitled to maternity or paternity protection in accordance with the requirements of national laws and regulations or ILO Convention 183</t>
    </r>
    <r>
      <rPr>
        <rFont val="Calibri"/>
        <b/>
        <color theme="1"/>
        <sz val="11.0"/>
      </rPr>
      <t>[80]</t>
    </r>
    <r>
      <rPr>
        <rFont val="Calibri"/>
        <color theme="1"/>
        <sz val="11.0"/>
      </rPr>
      <t>, whichever is greater.</t>
    </r>
  </si>
  <si>
    <r>
      <rPr>
        <rFont val="Calibri"/>
        <b/>
        <color theme="1"/>
        <sz val="8.0"/>
      </rPr>
      <t>Criterion 1.10 - The UoC pays employees at or above the legal minimum wage.</t>
    </r>
    <r>
      <rPr>
        <rFont val="Calibri"/>
        <b val="0"/>
        <color theme="1"/>
        <sz val="8.0"/>
      </rPr>
      <t xml:space="preserve">
</t>
    </r>
    <r>
      <rPr>
        <rFont val="Calibri"/>
        <b/>
        <color theme="1"/>
        <sz val="8.0"/>
      </rPr>
      <t xml:space="preserve">[80] </t>
    </r>
    <r>
      <rPr>
        <rFont val="Calibri"/>
        <b val="0"/>
        <color theme="1"/>
        <sz val="8.0"/>
      </rPr>
      <t xml:space="preserve">A list of points from ILO Convention 183 can be found in the Implementation Guidance.
</t>
    </r>
  </si>
  <si>
    <t xml:space="preserve"> 1.11.1</t>
  </si>
  <si>
    <r>
      <rPr>
        <rFont val="Calibri"/>
        <color theme="1"/>
        <sz val="11.0"/>
      </rPr>
      <t>The UoC shall comply with collective bargaining agreements (if applicable) and industry standards on regular working hours, but shall not exceed 8 hours per day and 48 hours in a normal week (excluding breaks)</t>
    </r>
    <r>
      <rPr>
        <rFont val="Arial"/>
        <b/>
        <color theme="1"/>
        <sz val="11.0"/>
        <vertAlign val="superscript"/>
      </rPr>
      <t>[84],[85]</t>
    </r>
    <r>
      <rPr>
        <rFont val="Arial"/>
        <b/>
        <color theme="1"/>
        <sz val="11.0"/>
      </rPr>
      <t>.</t>
    </r>
  </si>
  <si>
    <r>
      <rPr>
        <rFont val="Calibri"/>
        <b/>
        <color theme="1"/>
        <sz val="8.0"/>
      </rPr>
      <t>Criterion 1.11 - The UoC prevents excessive working hours.</t>
    </r>
    <r>
      <rPr>
        <rFont val="Calibri"/>
        <b val="0"/>
        <color theme="1"/>
        <sz val="8.0"/>
      </rPr>
      <t xml:space="preserve">
</t>
    </r>
    <r>
      <rPr>
        <rFont val="Calibri"/>
        <b/>
        <color theme="1"/>
        <sz val="8.0"/>
      </rPr>
      <t>Scope Criterion 1.11 – Every UoC</t>
    </r>
    <r>
      <rPr>
        <rFont val="Calibri"/>
        <b val="0"/>
        <color theme="1"/>
        <sz val="8.0"/>
      </rPr>
      <t xml:space="preserve">
</t>
    </r>
    <r>
      <rPr>
        <rFont val="Calibri"/>
        <b/>
        <color theme="1"/>
        <sz val="8.0"/>
      </rPr>
      <t>Rationale</t>
    </r>
    <r>
      <rPr>
        <rFont val="Calibri"/>
        <b val="0"/>
        <color theme="1"/>
        <sz val="8.0"/>
      </rPr>
      <t xml:space="preserve"> – Despite the regulation of working time being one of the oldest concerns of labour legislation</t>
    </r>
    <r>
      <rPr>
        <rFont val="Calibri"/>
        <b/>
        <color theme="1"/>
        <sz val="8.0"/>
      </rPr>
      <t>[82]</t>
    </r>
    <r>
      <rPr>
        <rFont val="Calibri"/>
        <b val="0"/>
        <color theme="1"/>
        <sz val="8.0"/>
      </rPr>
      <t xml:space="preserve">, excessive working hours are still a widespread issue in many industries and regions. 
In many parts of the world, there is a significant link between low wages and excessive working time. Workers subject to extensive overtime can suffer consequences in their work-life balance and are subject to higher fatigue-related accident rates. 
ILO standards on working time provide the framework for regulating hours of work, daily and weekly rest periods, and annual holidays which serve to promote higher productivity while safeguarding workers’ physical and mental health. 
Relevant reference documents:
I. ILO Hours of Work (Industry) Convention, 1919 (No. 1);
II. ILO Weekly Rest (Industry) Convention, 1921 (No. 14);
III. ILO Holidays with Pay Convention (revisited), 1970 (No. 132);
IV. ILO Night Work Convention, 1990 (No. 171);
V. ILO The Safety and Health in Agriculture Convention, 2001 (No. 184);
VI. ILO Recommendation Reduction of Hours of Work (Recommendation 116).
</t>
    </r>
    <r>
      <rPr>
        <rFont val="Calibri"/>
        <b/>
        <color theme="1"/>
        <sz val="8.0"/>
      </rPr>
      <t>Indicator 1.11.1 - 1.11.10: For employees[83] aged 18, or higher:</t>
    </r>
    <r>
      <rPr>
        <rFont val="Calibri"/>
        <b val="0"/>
        <color theme="1"/>
        <sz val="8.0"/>
      </rPr>
      <t xml:space="preserve">
</t>
    </r>
    <r>
      <rPr>
        <rFont val="Calibri"/>
        <b/>
        <color theme="1"/>
        <sz val="8.0"/>
      </rPr>
      <t>[82]</t>
    </r>
    <r>
      <rPr>
        <rFont val="Calibri"/>
        <b val="0"/>
        <color theme="1"/>
        <sz val="8.0"/>
      </rPr>
      <t xml:space="preserve"> ILO. 2007. Working time around the world: trends in working hours, laws and policies in a global comparative perspective. https://www.ilo.org/wcmsp5/groups/public/@dgreports/@dcomm/@publ/documents/publication/wcms_104895.pdf 
</t>
    </r>
    <r>
      <rPr>
        <rFont val="Calibri"/>
        <b/>
        <color theme="1"/>
        <sz val="8.0"/>
      </rPr>
      <t xml:space="preserve">[83] </t>
    </r>
    <r>
      <rPr>
        <rFont val="Calibri"/>
        <b val="0"/>
        <color theme="1"/>
        <sz val="8.0"/>
      </rPr>
      <t xml:space="preserve">Employee: see Definition List.
</t>
    </r>
    <r>
      <rPr>
        <rFont val="Calibri"/>
        <b/>
        <color theme="1"/>
        <sz val="8.0"/>
      </rPr>
      <t>[84]</t>
    </r>
    <r>
      <rPr>
        <rFont val="Calibri"/>
        <b val="0"/>
        <color theme="1"/>
        <sz val="8.0"/>
      </rPr>
      <t xml:space="preserve"> Where the hours of work on one or more days of the week are less than eight, the limit of eight hours may be exceeded on the remaining days of the week by the sanction of the competent public authority, or by collective bargaining agreement; provided, however, that in no case shall the daily limit of eight hours be exceeded by more than one hour.
</t>
    </r>
    <r>
      <rPr>
        <rFont val="Calibri"/>
        <b/>
        <color theme="1"/>
        <sz val="8.0"/>
      </rPr>
      <t xml:space="preserve">[85] </t>
    </r>
    <r>
      <rPr>
        <rFont val="Calibri"/>
        <b val="0"/>
        <color theme="1"/>
        <sz val="8.0"/>
      </rPr>
      <t>Where persons are employed in shifts it shall be permissible to employ persons in excess of eight hours in any one day and forty-eight hours in any one week, if the average number of hours over a period of three weeks or less does not exceed eight per day and forty-eight per week.</t>
    </r>
  </si>
  <si>
    <t xml:space="preserve"> 1.11.2</t>
  </si>
  <si>
    <t xml:space="preserve">The UoC shall keep records of the hours worked by employees. </t>
  </si>
  <si>
    <t>Criterion 1.11 - The UoC prevents excessive working hours.
Indicator 1.11.1 - 1.11.10: For employees[83] aged 18, or higher:</t>
  </si>
  <si>
    <t xml:space="preserve"> 1.11.3</t>
  </si>
  <si>
    <t>The UoC shall ensure that overtime hours are voluntary, occur only under exceptional circumstances and are not requested regularly.</t>
  </si>
  <si>
    <t xml:space="preserve"> 1.11.4</t>
  </si>
  <si>
    <t>The UoC shall ensure that overtime is not more than 12 hours per week.</t>
  </si>
  <si>
    <t xml:space="preserve"> 1.11.5</t>
  </si>
  <si>
    <r>
      <rPr>
        <rFont val="Calibri"/>
        <color theme="1"/>
        <sz val="11.0"/>
      </rPr>
      <t>The UoC shall ensure that overtime hours are paid at a premium rate</t>
    </r>
    <r>
      <rPr>
        <rFont val="Calibri"/>
        <b/>
        <color theme="1"/>
        <sz val="11.0"/>
      </rPr>
      <t>[86]</t>
    </r>
    <r>
      <rPr>
        <rFont val="Calibri"/>
        <color theme="1"/>
        <sz val="11.0"/>
      </rPr>
      <t xml:space="preserve"> as defined by collective bargaining agreements (if applicable) or industry standards. In cases where this is not defined, a premium rate of a minimum of 125% of the agreed salary is applied to overtime hours.</t>
    </r>
  </si>
  <si>
    <r>
      <rPr>
        <rFont val="Calibri"/>
        <b/>
        <color theme="1"/>
        <sz val="8.0"/>
      </rPr>
      <t xml:space="preserve">Criterion 1.11 - The UoC prevents excessive working hours.
Indicator 1.11.1 - 1.11.10: For employees[83] aged 18, or higher
</t>
    </r>
    <r>
      <rPr>
        <rFont val="Calibri"/>
        <b/>
        <color theme="1"/>
        <sz val="8.0"/>
      </rPr>
      <t>[86]</t>
    </r>
    <r>
      <rPr>
        <rFont val="Calibri"/>
        <b val="0"/>
        <color theme="1"/>
        <sz val="8.0"/>
      </rPr>
      <t xml:space="preserve"> Premium rate: see Definition List.</t>
    </r>
  </si>
  <si>
    <t xml:space="preserve"> 1.11.6</t>
  </si>
  <si>
    <t>The UoC shall comply with collective bargaining agreements (if applicable) and industry standards on workday breaks, but shall not be less than 1 hour per 8 hours of work.</t>
  </si>
  <si>
    <t>Criterion 1.11 - The UoC prevents excessive working hours.
Indicator 1.11.1 - 1.11.10: For employees[83] aged 18, or higher</t>
  </si>
  <si>
    <t xml:space="preserve"> 1.11.7</t>
  </si>
  <si>
    <t>The UoC shall comply with collective bargaining agreements (if applicable) and industry standards on daily rest, but shall not be less than 11 consecutive hours per 24 hours.</t>
  </si>
  <si>
    <t xml:space="preserve"> 1.11.8</t>
  </si>
  <si>
    <t>The UoC shall comply with collective bargaining agreements (if applicable) and industry standards on weekly rest, but shall not be less than 24 consecutive hours (1 day) of rest within a 7-day period.</t>
  </si>
  <si>
    <t xml:space="preserve"> 1.11.9</t>
  </si>
  <si>
    <r>
      <rPr>
        <rFont val="Calibri"/>
        <color theme="1"/>
        <sz val="11.0"/>
      </rPr>
      <t>The UoC shall comply with collective bargaining agreements (if applicable) and industry standards on annual leave</t>
    </r>
    <r>
      <rPr>
        <rFont val="Arial"/>
        <b/>
        <color theme="1"/>
        <sz val="11.0"/>
      </rPr>
      <t>[87]</t>
    </r>
    <r>
      <rPr>
        <rFont val="Arial"/>
        <color theme="1"/>
        <sz val="11.0"/>
      </rPr>
      <t>.</t>
    </r>
  </si>
  <si>
    <r>
      <rPr>
        <rFont val="Calibri"/>
        <b/>
        <color theme="1"/>
        <sz val="8.0"/>
      </rPr>
      <t>Criterion 1.11 - The UoC prevents excessive working hours.
Indicator 1.11.1 - 1.11.10: For employees[83] aged 18, or higher
[87]</t>
    </r>
    <r>
      <rPr>
        <rFont val="Calibri"/>
        <b val="0"/>
        <color theme="1"/>
        <sz val="8.0"/>
      </rPr>
      <t xml:space="preserve"> Best practice according to ILO Convention 132 is to provide no less than three paid working weeks for one 
calendar year of full-time service (Indicator 1.11.1).</t>
    </r>
  </si>
  <si>
    <t xml:space="preserve"> 1.11.10</t>
  </si>
  <si>
    <t>The UoC shall comply with collective bargaining agreements (if applicable) and industry standards on premium rates, working hours, breaks, daily rest, weekly rest and health assessments for night work.</t>
  </si>
  <si>
    <t xml:space="preserve"> 1.11.11</t>
  </si>
  <si>
    <r>
      <rPr>
        <rFont val="Calibri"/>
        <color theme="1"/>
        <sz val="11.0"/>
      </rPr>
      <t>The UoC shall comply with collective bargaining agreements (if applicable) and industry standards on working hours, but shall not exceed 8 hours per day</t>
    </r>
    <r>
      <rPr>
        <rFont val="Arial"/>
        <b/>
        <color theme="1"/>
        <sz val="11.0"/>
        <vertAlign val="superscript"/>
      </rPr>
      <t>[89]</t>
    </r>
    <r>
      <rPr>
        <rFont val="Arial"/>
        <b/>
        <color theme="1"/>
        <sz val="11.0"/>
      </rPr>
      <t xml:space="preserve"> </t>
    </r>
    <r>
      <rPr>
        <rFont val="Arial"/>
        <color theme="1"/>
        <sz val="11.0"/>
      </rPr>
      <t>and 40 hours in a week (excluding breaks)</t>
    </r>
    <r>
      <rPr>
        <rFont val="Arial"/>
        <b/>
        <color theme="1"/>
        <sz val="11.0"/>
        <vertAlign val="superscript"/>
      </rPr>
      <t>[90]</t>
    </r>
    <r>
      <rPr>
        <rFont val="Arial"/>
        <color theme="1"/>
        <sz val="11.0"/>
      </rPr>
      <t>.</t>
    </r>
  </si>
  <si>
    <r>
      <rPr>
        <rFont val="Calibri"/>
        <b/>
        <color theme="1"/>
        <sz val="8.0"/>
      </rPr>
      <t xml:space="preserve">Criterion 1.11 - The UoC prevents excessive working hours. 
Indicator 1.11.11 - 1.11.18: For young employees [88]
[89] </t>
    </r>
    <r>
      <rPr>
        <rFont val="Calibri"/>
        <b val="0"/>
        <color theme="1"/>
        <sz val="8.0"/>
      </rPr>
      <t xml:space="preserve">Combined school, work and transportation time (to/from school and work) shall not exceed a total of 10 hours per day.
</t>
    </r>
    <r>
      <rPr>
        <rFont val="Calibri"/>
        <b/>
        <color theme="1"/>
        <sz val="8.0"/>
      </rPr>
      <t>[90]</t>
    </r>
    <r>
      <rPr>
        <rFont val="Calibri"/>
        <b val="0"/>
        <color theme="1"/>
        <sz val="8.0"/>
      </rPr>
      <t xml:space="preserve"> These hours shall not be averaged over a period longer than a week.</t>
    </r>
  </si>
  <si>
    <t xml:space="preserve"> 1.11.12</t>
  </si>
  <si>
    <t xml:space="preserve">The UoC shall keep records of the hours worked by every employee. </t>
  </si>
  <si>
    <t>Criterion 1.11 - The UoC prevents excessive working hours. 
Indicator 1.11.11 - 1.11.18: For young employees [88]</t>
  </si>
  <si>
    <t xml:space="preserve"> 1.11.13</t>
  </si>
  <si>
    <t>The UoC shall not allow overtime hours.</t>
  </si>
  <si>
    <t xml:space="preserve"> 1.11.14</t>
  </si>
  <si>
    <t>The UoC shall comply with collective bargaining agreements (if applicable) and industry standards on workday breaks, but shall not be less than 0.5 hour per 4.5 hours of work.</t>
  </si>
  <si>
    <t xml:space="preserve"> 1.11.15</t>
  </si>
  <si>
    <t>The UoC shall comply with collective bargaining agreements (if applicable) and industry standards on daily rest, but shall not be less than 12 consecutive hours per 24 hours.</t>
  </si>
  <si>
    <t xml:space="preserve"> 1.11.16</t>
  </si>
  <si>
    <t>The UoC shall comply with collective bargaining agreements (if applicable) and industry standards on weekly rest, but shall not be less than 48 consecutive hours (2 days) of rest within a 7-day period.</t>
  </si>
  <si>
    <t xml:space="preserve"> 1.11.17</t>
  </si>
  <si>
    <r>
      <rPr>
        <rFont val="Calibri"/>
        <color theme="1"/>
        <sz val="11.0"/>
      </rPr>
      <t>The UoC shall comply with collective bargaining agreements (if applicable) and industry standards on annual leave</t>
    </r>
    <r>
      <rPr>
        <rFont val="Calibri"/>
        <b/>
        <color theme="1"/>
        <sz val="11.0"/>
      </rPr>
      <t>[91]</t>
    </r>
    <r>
      <rPr>
        <rFont val="Calibri"/>
        <color theme="1"/>
        <sz val="11.0"/>
      </rPr>
      <t>.</t>
    </r>
  </si>
  <si>
    <r>
      <rPr>
        <rFont val="Calibri"/>
        <b/>
        <color theme="1"/>
        <sz val="8.0"/>
      </rPr>
      <t xml:space="preserve">Criterion 1.11 - The UoC prevents excessive working hours. 
Indicator 1.11.11 - 1.11.18: For young employees [88]
[91] </t>
    </r>
    <r>
      <rPr>
        <rFont val="Calibri"/>
        <b val="0"/>
        <color theme="1"/>
        <sz val="8.0"/>
      </rPr>
      <t>Best practice according to ILO Convention 132 is to provide no less than three paid working weeks for one calendar year of full-time service (Indicator 1.11.11).</t>
    </r>
  </si>
  <si>
    <t xml:space="preserve"> 1.11.18</t>
  </si>
  <si>
    <t>The UoC shall not allow young employees, to work between 10pm and 6am.</t>
  </si>
  <si>
    <t xml:space="preserve"> 1.11.19</t>
  </si>
  <si>
    <r>
      <rPr>
        <rFont val="Calibri"/>
        <color theme="1"/>
        <sz val="11.0"/>
      </rPr>
      <t>The UoC shall comply with collective bargaining agreements (if applicable) and industry standards on working hours, but shall not exceed 3 hours per day</t>
    </r>
    <r>
      <rPr>
        <rFont val="Arial"/>
        <b/>
        <color theme="1"/>
        <sz val="11.0"/>
        <vertAlign val="superscript"/>
      </rPr>
      <t>[93]</t>
    </r>
    <r>
      <rPr>
        <rFont val="Arial"/>
        <color theme="1"/>
        <sz val="11.0"/>
      </rPr>
      <t xml:space="preserve"> and 14 hours in a week (excluding breaks)</t>
    </r>
    <r>
      <rPr>
        <rFont val="Arial"/>
        <b/>
        <color theme="1"/>
        <sz val="11.0"/>
        <vertAlign val="superscript"/>
      </rPr>
      <t>[94]</t>
    </r>
    <r>
      <rPr>
        <rFont val="Arial"/>
        <b/>
        <color theme="1"/>
        <sz val="11.0"/>
      </rPr>
      <t>.</t>
    </r>
  </si>
  <si>
    <r>
      <rPr>
        <rFont val="Calibri"/>
        <b/>
        <color theme="1"/>
        <sz val="8.0"/>
      </rPr>
      <t xml:space="preserve">Criterion 1.11 - The UoC prevents excessive working hours. 
Indicator 1.11.19 - 1.11.26: For children[92] conducting light work not yet classified as young employee:
</t>
    </r>
    <r>
      <rPr>
        <rFont val="Calibri"/>
        <b val="0"/>
        <color theme="1"/>
        <sz val="8.0"/>
      </rPr>
      <t xml:space="preserve">
</t>
    </r>
    <r>
      <rPr>
        <rFont val="Calibri"/>
        <b/>
        <color theme="1"/>
        <sz val="8.0"/>
      </rPr>
      <t>[92] Children</t>
    </r>
    <r>
      <rPr>
        <rFont val="Calibri"/>
        <b val="0"/>
        <color theme="1"/>
        <sz val="8.0"/>
      </rPr>
      <t xml:space="preserve">: see Definition list
</t>
    </r>
    <r>
      <rPr>
        <rFont val="Calibri"/>
        <b/>
        <color theme="1"/>
        <sz val="8.0"/>
      </rPr>
      <t>[93]</t>
    </r>
    <r>
      <rPr>
        <rFont val="Calibri"/>
        <b val="0"/>
        <color theme="1"/>
        <sz val="8.0"/>
      </rPr>
      <t xml:space="preserve"> Combined school, work and transportation time (to/from school and work) shall not exceed a total of 8 hours per day. Hours of work on school days shall not exceed 2 hours.
</t>
    </r>
    <r>
      <rPr>
        <rFont val="Calibri"/>
        <b/>
        <color theme="1"/>
        <sz val="8.0"/>
      </rPr>
      <t>[94]</t>
    </r>
    <r>
      <rPr>
        <rFont val="Calibri"/>
        <b val="0"/>
        <color theme="1"/>
        <sz val="8.0"/>
      </rPr>
      <t xml:space="preserve"> These hours shall not be averaged over a period longer than a week.</t>
    </r>
  </si>
  <si>
    <t xml:space="preserve"> 1.11.20</t>
  </si>
  <si>
    <t>Criterion 1.11 - The UoC prevents excessive working hours. 
Indicator 1.11.19 - 1.11.26: For children[92] conducting light work not yet classified as young employee</t>
  </si>
  <si>
    <t xml:space="preserve"> 1.11.21</t>
  </si>
  <si>
    <t xml:space="preserve"> 1.11.22</t>
  </si>
  <si>
    <t>The UoC shall comply with collective bargaining agreements (if applicable) and industry standards on workday breaks, but shall not be less than 0.5 hour per 3 hours of work.</t>
  </si>
  <si>
    <t xml:space="preserve"> 1.11.23</t>
  </si>
  <si>
    <t>The UoC shall comply with collective bargaining agreements (if applicable) and industry standards on daily rest, but shall not be less than 14 consecutive hours per 24 hours.</t>
  </si>
  <si>
    <t xml:space="preserve"> 1.11.24</t>
  </si>
  <si>
    <t xml:space="preserve"> 1.11.25</t>
  </si>
  <si>
    <r>
      <rPr>
        <rFont val="Calibri"/>
        <color theme="1"/>
        <sz val="11.0"/>
      </rPr>
      <t>The UoC shall comply with collective bargaining agreements (if applicable) and industry standards on annual leave</t>
    </r>
    <r>
      <rPr>
        <rFont val="Calibri"/>
        <b/>
        <color theme="1"/>
        <sz val="11.0"/>
      </rPr>
      <t>[95].</t>
    </r>
  </si>
  <si>
    <r>
      <rPr>
        <rFont val="Calibri"/>
        <b/>
        <color theme="1"/>
        <sz val="8.0"/>
      </rPr>
      <t xml:space="preserve">Criterion 1.11 - The UoC prevents excessive working hours. 
Indicator 1.11.19 - 1.11.26: For children[92] conducting light work not yet classified as young employee
[95] </t>
    </r>
    <r>
      <rPr>
        <rFont val="Calibri"/>
        <b val="0"/>
        <color theme="1"/>
        <sz val="8.0"/>
      </rPr>
      <t>Best practice according to ILO Convention 132 is to provide no less than three paid working weeks for one calendar year of full-time service (Indicator 1.11.19).</t>
    </r>
  </si>
  <si>
    <t xml:space="preserve"> 1.11.26</t>
  </si>
  <si>
    <t>The UoC shall not allow children, not yet classified as young employee, to work between 8pm and 6am.</t>
  </si>
  <si>
    <t xml:space="preserve"> 1.12.1</t>
  </si>
  <si>
    <t>The UoC shall have transparent disciplinary procedures and applies them in a progressive and objective manner, ensuring dignity and respect towards the employee.</t>
  </si>
  <si>
    <r>
      <rPr>
        <rFont val="Calibri"/>
        <b/>
        <color theme="1"/>
        <sz val="8.0"/>
      </rPr>
      <t>Criterion 1.12 - The UoC has disciplinary practices that respect the dignity and health of the employee.
Scope Criterion 1.12 – Every UoC
Rationale</t>
    </r>
    <r>
      <rPr>
        <rFont val="Calibri"/>
        <b val="0"/>
        <color theme="1"/>
        <sz val="8.0"/>
      </rPr>
      <t xml:space="preserve"> – Disciplinary practices</t>
    </r>
    <r>
      <rPr>
        <rFont val="Calibri"/>
        <b/>
        <color theme="1"/>
        <sz val="8.0"/>
      </rPr>
      <t xml:space="preserve">[96] </t>
    </r>
    <r>
      <rPr>
        <rFont val="Calibri"/>
        <b val="0"/>
        <color theme="1"/>
        <sz val="8.0"/>
      </rPr>
      <t xml:space="preserve">are not covered by a specific ILO Convention but there are several UN agreements (see below) that collectively establish an international norm for disciplinary practices. The latter are intended to course-correct the behaviour or performance of workers, as there is a risk that this could be done in an unfair or degrading manner.
Despite not being embedded in an ILO Convention, most of the UN member states have ratified these treaties, indicating their commitment to abolish any practice that may compromise or damage an individual’s physical and mental well-being. In addition, many countries have specific national legislation making abuse in the workplace a criminal offense. 
Aiming to protect both the dignity and the physical and mental health of any individual, these instruments strive to deliver an effective and consistent method of dealing with disciplinary and performance matters. Improving motivation, establishing and carrying out a constructive disciplinary process is a key part of responsible human resource management. 
Relevant reference documents:
I. Universal Declaration of Human Rights (1948);
II. International Covenant on Civil and Political Rights (1966);
III. Declaration on the Protection of All Persons from Being Subjected to Torture and Other 
Cruel, Inhuman or Degrading Treatment or Punishment (1975).
</t>
    </r>
    <r>
      <rPr>
        <rFont val="Calibri"/>
        <b/>
        <color theme="1"/>
        <sz val="8.0"/>
      </rPr>
      <t xml:space="preserve">[96] </t>
    </r>
    <r>
      <rPr>
        <rFont val="Calibri"/>
        <b val="0"/>
        <color theme="1"/>
        <sz val="8.0"/>
      </rPr>
      <t>Disciplinary practices: see Definition List.</t>
    </r>
  </si>
  <si>
    <t xml:space="preserve"> 1.12.2</t>
  </si>
  <si>
    <t>The UoC shall not deduct from wages or benefits for the purpose of disciplinary action.</t>
  </si>
  <si>
    <t>Criterion 1.12 - The UoC has disciplinary practices that respect the dignity and health of the employee.</t>
  </si>
  <si>
    <t xml:space="preserve"> 1.13.1</t>
  </si>
  <si>
    <t>The UoC shall have a system in place, which all employees are familiar with, which facilitates dialogue between parties (e.g. between employees and different management levels) before, rather than in reaction to, disputes.</t>
  </si>
  <si>
    <r>
      <rPr>
        <rFont val="Calibri"/>
        <b/>
        <color theme="1"/>
        <sz val="8.0"/>
      </rPr>
      <t xml:space="preserve">Criterion 1.13 - The UoC provides effective worker grievance mechanisms.
</t>
    </r>
    <r>
      <rPr>
        <rFont val="Calibri"/>
        <b val="0"/>
        <color theme="1"/>
        <sz val="8.0"/>
      </rPr>
      <t xml:space="preserve">
</t>
    </r>
    <r>
      <rPr>
        <rFont val="Calibri"/>
        <b/>
        <color theme="1"/>
        <sz val="8.0"/>
      </rPr>
      <t xml:space="preserve">Scope Criterion 1.13 – Every UoC
</t>
    </r>
    <r>
      <rPr>
        <rFont val="Calibri"/>
        <b val="0"/>
        <color theme="1"/>
        <sz val="8.0"/>
      </rPr>
      <t xml:space="preserve">
</t>
    </r>
    <r>
      <rPr>
        <rFont val="Calibri"/>
        <b/>
        <color theme="1"/>
        <sz val="8.0"/>
      </rPr>
      <t xml:space="preserve">Rationale – </t>
    </r>
    <r>
      <rPr>
        <rFont val="Calibri"/>
        <b val="0"/>
        <color theme="1"/>
        <sz val="8.0"/>
      </rPr>
      <t>Grievances</t>
    </r>
    <r>
      <rPr>
        <rFont val="Calibri"/>
        <b/>
        <color theme="1"/>
        <sz val="8.0"/>
      </rPr>
      <t>[97]</t>
    </r>
    <r>
      <rPr>
        <rFont val="Calibri"/>
        <b val="0"/>
        <color theme="1"/>
        <sz val="8.0"/>
      </rPr>
      <t xml:space="preserve"> and conflicts are an inevitable part of employment relationships. 
Worker grievance mechanisms</t>
    </r>
    <r>
      <rPr>
        <rFont val="Calibri"/>
        <b/>
        <color theme="1"/>
        <sz val="8.0"/>
      </rPr>
      <t>[98]</t>
    </r>
    <r>
      <rPr>
        <rFont val="Calibri"/>
        <b val="0"/>
        <color theme="1"/>
        <sz val="8.0"/>
      </rPr>
      <t xml:space="preserve"> are also called ‘dispute’, ‘complaints’ or ‘accountability’ mechanisms and offer a system in which both the worker and the employer have the possibility to effectively address a workplace problem</t>
    </r>
    <r>
      <rPr>
        <rFont val="Calibri"/>
        <b/>
        <color theme="1"/>
        <sz val="8.0"/>
      </rPr>
      <t>[99].</t>
    </r>
    <r>
      <rPr>
        <rFont val="Calibri"/>
        <b val="0"/>
        <color theme="1"/>
        <sz val="8.0"/>
      </rPr>
      <t xml:space="preserve"> The latter can for instance relate to disputes between individuals as well as to workplace condition complaints.
When implemented effectively, these systems facilitate dialogue between parties before –rather than in reaction to – disputes. 
Relevant reference documents:
I. ILO The Examination of Grievances Recommendation, 1967 (No. 130).
</t>
    </r>
    <r>
      <rPr>
        <rFont val="Calibri"/>
        <b/>
        <color theme="1"/>
        <sz val="8.0"/>
      </rPr>
      <t>[97]</t>
    </r>
    <r>
      <rPr>
        <rFont val="Calibri"/>
        <b val="0"/>
        <color theme="1"/>
        <sz val="8.0"/>
      </rPr>
      <t xml:space="preserve"> </t>
    </r>
    <r>
      <rPr>
        <rFont val="Calibri"/>
        <b/>
        <color theme="1"/>
        <sz val="8.0"/>
      </rPr>
      <t>Grievance</t>
    </r>
    <r>
      <rPr>
        <rFont val="Calibri"/>
        <b val="0"/>
        <color theme="1"/>
        <sz val="8.0"/>
      </rPr>
      <t xml:space="preserve">: see Definition List.
</t>
    </r>
    <r>
      <rPr>
        <rFont val="Calibri"/>
        <b/>
        <color theme="1"/>
        <sz val="8.0"/>
      </rPr>
      <t>[98]</t>
    </r>
    <r>
      <rPr>
        <rFont val="Calibri"/>
        <b val="0"/>
        <color theme="1"/>
        <sz val="8.0"/>
      </rPr>
      <t xml:space="preserve"> </t>
    </r>
    <r>
      <rPr>
        <rFont val="Calibri"/>
        <b/>
        <color theme="1"/>
        <sz val="8.0"/>
      </rPr>
      <t>Grievance mechanism:</t>
    </r>
    <r>
      <rPr>
        <rFont val="Calibri"/>
        <b val="0"/>
        <color theme="1"/>
        <sz val="8.0"/>
      </rPr>
      <t xml:space="preserve"> see Definition List.
</t>
    </r>
    <r>
      <rPr>
        <rFont val="Calibri"/>
        <b/>
        <color theme="1"/>
        <sz val="8.0"/>
      </rPr>
      <t>[99] Workplace problem:</t>
    </r>
    <r>
      <rPr>
        <rFont val="Calibri"/>
        <b val="0"/>
        <color theme="1"/>
        <sz val="8.0"/>
      </rPr>
      <t xml:space="preserve"> see Definition List.</t>
    </r>
  </si>
  <si>
    <t xml:space="preserve"> 1.13.2</t>
  </si>
  <si>
    <t>The UoC shall have a grievance procedure accessible and applicable to all employees.</t>
  </si>
  <si>
    <t>Criterion 1.13 - The UoC provides effective worker grievance mechanisms.</t>
  </si>
  <si>
    <t xml:space="preserve"> 1.13.3</t>
  </si>
  <si>
    <t>The UoC shall have a grievance procedure that includes requirements for non-retaliation.</t>
  </si>
  <si>
    <t xml:space="preserve"> 1.13.4</t>
  </si>
  <si>
    <t>The UoC shall address all grievances within a 90-day timeframe of submission.</t>
  </si>
  <si>
    <t xml:space="preserve"> 1.13.5</t>
  </si>
  <si>
    <t>The UoC shall track grievances, resulting responses and remedy.</t>
  </si>
  <si>
    <t xml:space="preserve"> 1.13.6</t>
  </si>
  <si>
    <t>The UoC shall have a decision-making grievance committee that is made up of members representing the diversity of employees, in order to ensure special consideration for vulnerable groups such as new and expectant mothers, and migrant workers.</t>
  </si>
  <si>
    <t xml:space="preserve"> 1.13.7</t>
  </si>
  <si>
    <t xml:space="preserve">The UoC’s grievance committee shall ensure that grievances are processed fairly, resulting in an effective outcome, and facilitates dialogue where needed. </t>
  </si>
  <si>
    <t xml:space="preserve"> 1.13.8</t>
  </si>
  <si>
    <t xml:space="preserve">The UoC shall ensure a confidential process is provided for, if preferred by the employee/entity submitting a grievance, and shall only share information as necessary to investigate the grievance. </t>
  </si>
  <si>
    <t xml:space="preserve"> 1.14.1</t>
  </si>
  <si>
    <t xml:space="preserve">The UoC shall ensure that any dormitory facilities provided for personnel or their family are safe, whether it owns, leases or contracts the dormitories from a service provider; this includes provision of safety systems, emergency/escape routes, ventilation, reasonable protection from heat, cold, noise, smell and dust, as well as adequate privacy, including separation by gender if required. </t>
  </si>
  <si>
    <r>
      <rPr>
        <rFont val="Calibri"/>
        <b/>
        <color theme="1"/>
        <sz val="8.0"/>
      </rPr>
      <t>Criterion 1.14 - The UoC provides safe, decent and hygienic worker accommodation.
Scope Criterion 1.14 – Every UoC
Rationale –</t>
    </r>
    <r>
      <rPr>
        <rFont val="Calibri"/>
        <b val="0"/>
        <color theme="1"/>
        <sz val="8.0"/>
      </rPr>
      <t xml:space="preserve"> Within the United Nations (UN) Universal Declaration of Human Rights (UDHR) it is recognised that everyone has the right to a standard of living (including housing) which is adequate for the health and well-being of themselves and their family. In many sectors, including in feed production, workers can reside for a period of time in accommodation provided by the employer. This is especially the case when workplaces are remote or where workers cannot commute between shifts due to distances or other logistical challenges.
As workers in these situations are not always able to find alternatives, the accommodation provided by the employer must be safe, decent and hygienic. 
Relevant reference document(s):
1. ILO Workers’ Housing Recommendation, 1961 (No. 115).</t>
    </r>
  </si>
  <si>
    <t xml:space="preserve"> 1.14.2</t>
  </si>
  <si>
    <t>The UoC shall ensure that any dormitory facilities provided for personnel or their family are clean, hygienic and meets their basic needs[100], whether it owns, leases or contracts the dormitories from a service provider.</t>
  </si>
  <si>
    <r>
      <rPr>
        <rFont val="Calibri"/>
        <b/>
        <color theme="1"/>
        <sz val="8.0"/>
      </rPr>
      <t>Criterion 1.14 - The UoC provides safe, decent and hygienic worker accommodation.
[100]</t>
    </r>
    <r>
      <rPr>
        <rFont val="Calibri"/>
        <b val="0"/>
        <color theme="1"/>
        <sz val="8.0"/>
      </rPr>
      <t xml:space="preserve"> Basic needs: see Definition List.</t>
    </r>
  </si>
  <si>
    <t xml:space="preserve"> 1.14.3</t>
  </si>
  <si>
    <t>The UoC shall arrange for annual meetings between employee representatives and management, to discuss improvements to housing.</t>
  </si>
  <si>
    <t>Criterion 1.14 - The UoC provides safe, decent and hygienic worker accommodation.</t>
  </si>
  <si>
    <t xml:space="preserve"> 1.14.4</t>
  </si>
  <si>
    <t>The UoC shall ensure that dormitory facilities are located separately from production facilities.</t>
  </si>
  <si>
    <t xml:space="preserve"> 1.14.5</t>
  </si>
  <si>
    <r>
      <rPr>
        <rFont val="Calibri"/>
        <color theme="1"/>
        <sz val="11.0"/>
      </rPr>
      <t>The UoC shall ensure that any rent is reasonable and does not include the UoC making a profit</t>
    </r>
    <r>
      <rPr>
        <rFont val="Arial"/>
        <color theme="1"/>
        <sz val="11.0"/>
      </rPr>
      <t xml:space="preserve"> </t>
    </r>
    <r>
      <rPr>
        <rFont val="Arial"/>
        <color rgb="FF000000"/>
        <sz val="11.0"/>
      </rPr>
      <t>from accommodation provided to employees.</t>
    </r>
  </si>
  <si>
    <t xml:space="preserve"> 1.14.6</t>
  </si>
  <si>
    <r>
      <rPr>
        <rFont val="Calibri"/>
        <color theme="1"/>
        <sz val="11.0"/>
      </rPr>
      <t>The UoC shall provide access to appropriate sanitary facilities (within the dormitory facilities) that are clean and that provide adequate privacy, including separation by gender if required.</t>
    </r>
    <r>
      <rPr>
        <rFont val="Arial"/>
        <color rgb="FF0070C0"/>
        <sz val="11.0"/>
      </rPr>
      <t xml:space="preserve"> </t>
    </r>
  </si>
  <si>
    <t xml:space="preserve"> 1.15.1</t>
  </si>
  <si>
    <r>
      <rPr>
        <rFont val="Calibri"/>
        <color theme="1"/>
        <sz val="11.0"/>
      </rPr>
      <t>The UoC shall proactively engage</t>
    </r>
    <r>
      <rPr>
        <rFont val="Arial"/>
        <b/>
        <color theme="1"/>
        <sz val="11.0"/>
        <vertAlign val="superscript"/>
      </rPr>
      <t>[101]</t>
    </r>
    <r>
      <rPr>
        <rFont val="Arial"/>
        <b/>
        <color theme="1"/>
        <sz val="11.0"/>
      </rPr>
      <t xml:space="preserve"> </t>
    </r>
    <r>
      <rPr>
        <rFont val="Arial"/>
        <color theme="1"/>
        <sz val="11.0"/>
      </rPr>
      <t>with the local community to periodically identify, avoid or mitigate significant negative social impacts</t>
    </r>
    <r>
      <rPr>
        <rFont val="Arial"/>
        <b/>
        <color theme="1"/>
        <sz val="11.0"/>
        <vertAlign val="superscript"/>
      </rPr>
      <t>[102]</t>
    </r>
    <r>
      <rPr>
        <rFont val="Arial"/>
        <color theme="1"/>
        <sz val="11.0"/>
      </rPr>
      <t xml:space="preserve"> resulting from activities of the UoC. </t>
    </r>
  </si>
  <si>
    <r>
      <rPr>
        <rFont val="Calibri"/>
        <b/>
        <color theme="1"/>
        <sz val="8.0"/>
      </rPr>
      <t xml:space="preserve">Criterion 1.15 - The UoC contributes to maintaining or enhancing the social and economic well-being of local communities. 
Scope Criterion 1.15 – Every UoC
Rationale </t>
    </r>
    <r>
      <rPr>
        <rFont val="Calibri"/>
        <b val="0"/>
        <color theme="1"/>
        <sz val="8.0"/>
      </rPr>
      <t xml:space="preserve">– Feed industry operations often form an important part of the economic backbone of the (often remote) communities in which they are located. At the same time as providing employment opportunities, conflicting activities or interests between the industry’s operation and local communities can lead to tensions and other negative impacts. These can for example revolve around siting of operations in relationship to communities, and potential impacts from emissions such as noise, smell, dust, as well as impacts from increased traffic, etc.
This Criterion aims to make the UoC aware of its impact on the neighbouring community and requires the UoC to engage in a constructive manner.
</t>
    </r>
    <r>
      <rPr>
        <rFont val="Calibri"/>
        <b/>
        <color theme="1"/>
        <sz val="8.0"/>
      </rPr>
      <t xml:space="preserve">[101] </t>
    </r>
    <r>
      <rPr>
        <rFont val="Calibri"/>
        <b val="0"/>
        <color theme="1"/>
        <sz val="8.0"/>
      </rPr>
      <t xml:space="preserve">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t>
    </r>
    <r>
      <rPr>
        <rFont val="Calibri"/>
        <b/>
        <color theme="1"/>
        <sz val="8.0"/>
      </rPr>
      <t>[102]</t>
    </r>
    <r>
      <rPr>
        <rFont val="Calibri"/>
        <b val="0"/>
        <color theme="1"/>
        <sz val="8.0"/>
      </rPr>
      <t xml:space="preserve"> ASC is in the process of developing an Environmental and Social Risk Framework. See Definition List for</t>
    </r>
    <r>
      <rPr>
        <rFont val="Calibri"/>
        <b/>
        <color theme="1"/>
        <sz val="8.0"/>
      </rPr>
      <t xml:space="preserve"> ‘Risk Assessment’.</t>
    </r>
    <r>
      <rPr>
        <rFont val="Calibri"/>
        <b val="0"/>
        <color theme="1"/>
        <sz val="8.0"/>
      </rPr>
      <t xml:space="preserve">
</t>
    </r>
  </si>
  <si>
    <t xml:space="preserve"> 1.15.2</t>
  </si>
  <si>
    <t>The UoC shall have a grievance procedure accessible and applicable to the local community.</t>
  </si>
  <si>
    <t xml:space="preserve">Criterion 1.15 - The UoC contributes to maintaining or enhancing the social and economic well-being of local communities. </t>
  </si>
  <si>
    <t xml:space="preserve"> 1.15.3</t>
  </si>
  <si>
    <t>The UoC shall make known to the community how grievances can be submitted and how the mechanism for dealing with grievances works.</t>
  </si>
  <si>
    <t xml:space="preserve"> 1.15.4</t>
  </si>
  <si>
    <t xml:space="preserve"> 1.15.5</t>
  </si>
  <si>
    <t>The UoC shall address all grievances resulting from activities created by the UoC within a 90-day timeframe from the date of submission by local communities.</t>
  </si>
  <si>
    <t xml:space="preserve"> 1.15.6</t>
  </si>
  <si>
    <t xml:space="preserve"> 1.15.7</t>
  </si>
  <si>
    <t>The UoC shall have a decision-making grievance committee, including members representing local communities, in order to ensure special consideration for vulnerable groups.</t>
  </si>
  <si>
    <t xml:space="preserve"> 1.15.8</t>
  </si>
  <si>
    <t>The UoC’s grievance committee shall ensure that grievances are processed fairly, resulting in an effective outcome, and facilitates dialogue where needed.</t>
  </si>
  <si>
    <t xml:space="preserve"> 1.15.9</t>
  </si>
  <si>
    <t>The UoC shall ensure a confidential process is provided for, if preferred by the person/entity submitting a grievance, and shall only share information as necessary to investigate the grievance.</t>
  </si>
  <si>
    <t xml:space="preserve"> 1.15.10</t>
  </si>
  <si>
    <t xml:space="preserve">The UoC shall not restrict or negatively affect community and community members’ rights to food security, and access to resources including land and water, resulting from activities by the UoC.  </t>
  </si>
  <si>
    <t xml:space="preserve"> 1.15.11</t>
  </si>
  <si>
    <r>
      <rPr>
        <rFont val="Calibri"/>
        <color theme="1"/>
        <sz val="11.0"/>
      </rPr>
      <t>The UoC shall, to the extent possible</t>
    </r>
    <r>
      <rPr>
        <rFont val="Calibri"/>
        <b/>
        <color theme="1"/>
        <sz val="11.0"/>
      </rPr>
      <t>[103],</t>
    </r>
    <r>
      <rPr>
        <rFont val="Calibri"/>
        <color theme="1"/>
        <sz val="11.0"/>
      </rPr>
      <t xml:space="preserve"> source goods and services, including employment, from the local communities. </t>
    </r>
  </si>
  <si>
    <r>
      <rPr>
        <rFont val="Calibri"/>
        <b/>
        <color theme="1"/>
        <sz val="8.0"/>
      </rPr>
      <t xml:space="preserve">Criterion 1.15 - The UoC contributes to maintaining or enhancing the social and economic well-being of local communities. 
[103] </t>
    </r>
    <r>
      <rPr>
        <rFont val="Calibri"/>
        <b val="0"/>
        <color theme="1"/>
        <sz val="8.0"/>
      </rPr>
      <t>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t>
    </r>
  </si>
  <si>
    <t xml:space="preserve"> 1.16.1</t>
  </si>
  <si>
    <r>
      <rPr>
        <rFont val="Calibri"/>
        <color theme="1"/>
        <sz val="11.0"/>
      </rPr>
      <t>The UoC shall proactively engage</t>
    </r>
    <r>
      <rPr>
        <rFont val="Arial"/>
        <b/>
        <color theme="1"/>
        <sz val="11.0"/>
        <vertAlign val="superscript"/>
      </rPr>
      <t>[109]</t>
    </r>
    <r>
      <rPr>
        <rFont val="Arial"/>
        <color theme="1"/>
        <sz val="11.0"/>
      </rPr>
      <t xml:space="preserve"> with the Indigenous and tribal peoples to identify, avoid and mitigate significant social impacts</t>
    </r>
    <r>
      <rPr>
        <rFont val="Arial"/>
        <b/>
        <color theme="1"/>
        <sz val="11.0"/>
        <vertAlign val="superscript"/>
      </rPr>
      <t>[110]</t>
    </r>
    <r>
      <rPr>
        <rFont val="Arial"/>
        <b/>
        <color theme="1"/>
        <sz val="11.0"/>
      </rPr>
      <t xml:space="preserve"> </t>
    </r>
    <r>
      <rPr>
        <rFont val="Arial"/>
        <color theme="1"/>
        <sz val="11.0"/>
      </rPr>
      <t>resulting from activities of the UoC.</t>
    </r>
  </si>
  <si>
    <r>
      <rPr>
        <rFont val="Calibri"/>
        <b/>
        <color theme="1"/>
        <sz val="8.0"/>
      </rPr>
      <t>Criterion 1.16 - The UoC respects Indigenous and tribal people’s rights, cultures and traditional territories. 
Scope Criterion 1.16 – Every UoC
Rationale –</t>
    </r>
    <r>
      <rPr>
        <rFont val="Calibri"/>
        <b val="0"/>
        <color theme="1"/>
        <sz val="8.0"/>
      </rPr>
      <t xml:space="preserve"> Many of the world’s resources are located on land owned or controlled by Indigenous and tribal peoples</t>
    </r>
    <r>
      <rPr>
        <rFont val="Calibri"/>
        <b/>
        <color theme="1"/>
        <sz val="8.0"/>
      </rPr>
      <t>[104]</t>
    </r>
    <r>
      <rPr>
        <rFont val="Calibri"/>
        <b val="0"/>
        <color theme="1"/>
        <sz val="8.0"/>
      </rPr>
      <t>. The UN estimates that there are over 370 million Indigenous and tribal peoples living in over 90 countries</t>
    </r>
    <r>
      <rPr>
        <rFont val="Calibri"/>
        <b/>
        <color theme="1"/>
        <sz val="8.0"/>
      </rPr>
      <t>[105]</t>
    </r>
    <r>
      <rPr>
        <rFont val="Calibri"/>
        <b val="0"/>
        <color theme="1"/>
        <sz val="8.0"/>
      </rPr>
      <t>. This means businesses are frequently in close contact with Indigenous and tribal peoples, and improving these relationships is becoming increasingly important. 
Historically, many Indigenous and tribal peoples have suffered from abuse, discrimination, and marginalisation, and this continues today in many areas. As a result, many Indigenous and tribal peoples live in poverty and poor health; and their cultures, languages and ways of life are threatened. Indigenous and tribal peoples comprise five per cent of the world’s population, yet they make up 15 per cent of the world’s poor and one-third of the world’s extremely poor</t>
    </r>
    <r>
      <rPr>
        <rFont val="Calibri"/>
        <b/>
        <color theme="1"/>
        <sz val="8.0"/>
      </rPr>
      <t>[106]</t>
    </r>
    <r>
      <rPr>
        <rFont val="Calibri"/>
        <b val="0"/>
        <color theme="1"/>
        <sz val="8.0"/>
      </rPr>
      <t>. In many areas, their average life expectancy is shorter than non-Indigenous people</t>
    </r>
    <r>
      <rPr>
        <rFont val="Calibri"/>
        <b/>
        <color theme="1"/>
        <sz val="8.0"/>
      </rPr>
      <t>[107]</t>
    </r>
    <r>
      <rPr>
        <rFont val="Calibri"/>
        <b val="0"/>
        <color theme="1"/>
        <sz val="8.0"/>
      </rPr>
      <t>. Facing these realities, Indigenous and tribal peoples are often particularly vulnerable to the negative impacts of commercial development and business activities</t>
    </r>
    <r>
      <rPr>
        <rFont val="Calibri"/>
        <b/>
        <color theme="1"/>
        <sz val="8.0"/>
      </rPr>
      <t>[108].</t>
    </r>
    <r>
      <rPr>
        <rFont val="Calibri"/>
        <b val="0"/>
        <color theme="1"/>
        <sz val="8.0"/>
      </rPr>
      <t xml:space="preserve">
Compounded by the fact that Indigenous and tribal peoples are often an integral part of aquaculture operations’ ‘local communities’, businesses have an opportunity to involve Indigenous and tribal peoples in business ventures as owners, suppliers, contractors and employees. This can contribute to the long-term success of projects and help embed the business in the local community.
Relevant reference document(s):
I. ILO Indigenous and Tribal Populations, 1989 (No. 107)
II. ILO Indigenous and Tribal Populations, 1957 (No. 169)
Note: ASC intends to implement Free, Prior and Informed Consent[113] (FPIC) indicators into a future version of the ASC Feed Standard. Given the complexities related to this topic, ASC is engaged in broader, cross-cutting industry discussions to develop consistent FPIC-indicators.
</t>
    </r>
    <r>
      <rPr>
        <rFont val="Calibri"/>
        <b/>
        <color theme="1"/>
        <sz val="8.0"/>
      </rPr>
      <t xml:space="preserve">[104] Indigenous peoples: </t>
    </r>
    <r>
      <rPr>
        <rFont val="Calibri"/>
        <b val="0"/>
        <color theme="1"/>
        <sz val="8.0"/>
      </rPr>
      <t xml:space="preserve">see Definition List. 
</t>
    </r>
    <r>
      <rPr>
        <rFont val="Calibri"/>
        <b/>
        <color theme="1"/>
        <sz val="8.0"/>
      </rPr>
      <t>[105]</t>
    </r>
    <r>
      <rPr>
        <rFont val="Calibri"/>
        <b val="0"/>
        <color theme="1"/>
        <sz val="8.0"/>
      </rPr>
      <t xml:space="preserve"> UNDESA. 2017. State of the World’s Indigenous Peoples III, Education. https://www.un.org/development/desa/indigenouspeoples/wp-content/uploads/sites/19/2017/12/State-of-Worlds-Indigenous-Peoples_III_WEB2018.pdf
</t>
    </r>
    <r>
      <rPr>
        <rFont val="Calibri"/>
        <b/>
        <color theme="1"/>
        <sz val="8.0"/>
      </rPr>
      <t xml:space="preserve">[106] </t>
    </r>
    <r>
      <rPr>
        <rFont val="Calibri"/>
        <b val="0"/>
        <color theme="1"/>
        <sz val="8.0"/>
      </rPr>
      <t xml:space="preserve">International Fund for Agricultural Development, Engagement with Indigenous Peoples Policy, 2009. https://www.thegef.org/sites/default/files/publications/Indigenous_Peoples_Principle_EN.pdf
</t>
    </r>
    <r>
      <rPr>
        <rFont val="Calibri"/>
        <b/>
        <color theme="1"/>
        <sz val="8.0"/>
      </rPr>
      <t xml:space="preserve">[107] </t>
    </r>
    <r>
      <rPr>
        <rFont val="Calibri"/>
        <b val="0"/>
        <color theme="1"/>
        <sz val="8.0"/>
      </rPr>
      <t xml:space="preserve">See ST/ESA/328.
</t>
    </r>
    <r>
      <rPr>
        <rFont val="Calibri"/>
        <b/>
        <color theme="1"/>
        <sz val="8.0"/>
      </rPr>
      <t xml:space="preserve">[108] </t>
    </r>
    <r>
      <rPr>
        <rFont val="Calibri"/>
        <b val="0"/>
        <color theme="1"/>
        <sz val="8.0"/>
      </rPr>
      <t xml:space="preserve">UN Global Compact. 2013. A Business Reference Guide on the Declaration on the Rights of Indigenous Peoples. https://www.unglobalcompact.org/docs/issues_doc/human_rights/IndigenousPeoples/BusinessGuide.pdf 
</t>
    </r>
    <r>
      <rPr>
        <rFont val="Calibri"/>
        <b/>
        <color theme="1"/>
        <sz val="8.0"/>
      </rPr>
      <t>[109]</t>
    </r>
    <r>
      <rPr>
        <rFont val="Calibri"/>
        <b val="0"/>
        <color theme="1"/>
        <sz val="8.0"/>
      </rPr>
      <t xml:space="preserve">  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t>
    </r>
    <r>
      <rPr>
        <rFont val="Calibri"/>
        <b/>
        <color theme="1"/>
        <sz val="8.0"/>
      </rPr>
      <t xml:space="preserve">[110] </t>
    </r>
    <r>
      <rPr>
        <rFont val="Calibri"/>
        <b val="0"/>
        <color theme="1"/>
        <sz val="8.0"/>
      </rPr>
      <t xml:space="preserve">ASC is in the process of developing an Environmental and Social Risk Framework. See Definition List for ‘Risk Assessment’.
</t>
    </r>
    <r>
      <rPr>
        <rFont val="Calibri"/>
        <b/>
        <color theme="1"/>
        <sz val="8.0"/>
      </rPr>
      <t>[113]</t>
    </r>
    <r>
      <rPr>
        <rFont val="Calibri"/>
        <b val="0"/>
        <color theme="1"/>
        <sz val="8.0"/>
      </rPr>
      <t xml:space="preserve"> Free, Prior and Informed Consent: see Definition List.
</t>
    </r>
  </si>
  <si>
    <t xml:space="preserve"> 1.16.2</t>
  </si>
  <si>
    <t>The UoC shall have a grievance procedure accessible and applicable to Indigenous peoples.</t>
  </si>
  <si>
    <t xml:space="preserve">Criterion 1.16 - The UoC respects Indigenous and tribal people’s rights, cultures and traditional territories. </t>
  </si>
  <si>
    <t xml:space="preserve"> 1.16.3</t>
  </si>
  <si>
    <t>The UoC shall make known to the Indigenous and tribal peoples how grievances can be submitted and how the mechanism for dealing with grievances works.</t>
  </si>
  <si>
    <t xml:space="preserve"> 1.16.4</t>
  </si>
  <si>
    <t xml:space="preserve"> 1.16.5</t>
  </si>
  <si>
    <t>The UoC shall address all grievances resulting from activities created by the UoC within a 90-day timeframe from the date of submission by Indigenous and tribal peoples.</t>
  </si>
  <si>
    <t xml:space="preserve"> 1.16.6</t>
  </si>
  <si>
    <t xml:space="preserve"> 1.16.7</t>
  </si>
  <si>
    <t>The UoC shall have a decision-making grievance committee, including members representing Indigenous and tribal peoples, in order to ensure special consideration for vulnerable groups.</t>
  </si>
  <si>
    <t xml:space="preserve"> 1.16.8</t>
  </si>
  <si>
    <t xml:space="preserve"> 1.16.9</t>
  </si>
  <si>
    <t xml:space="preserve"> 1.16.10</t>
  </si>
  <si>
    <r>
      <rPr>
        <rFont val="Calibri"/>
        <color theme="1"/>
        <sz val="11.0"/>
      </rPr>
      <t>The UoC shall not restrict or negatively affect Indigenous and tribal people’s rights and access to sites which are of special cultural, ecological, economic, religious or spiritual significance, and for which the Indigenous and tribal peoples hold legal or customary rights</t>
    </r>
    <r>
      <rPr>
        <rFont val="Calibri"/>
        <b/>
        <color theme="1"/>
        <sz val="11.0"/>
      </rPr>
      <t>[111].</t>
    </r>
    <r>
      <rPr>
        <rFont val="Calibri"/>
        <color theme="1"/>
        <sz val="11.0"/>
      </rPr>
      <t xml:space="preserve"> </t>
    </r>
  </si>
  <si>
    <r>
      <rPr>
        <rFont val="Calibri"/>
        <b/>
        <color theme="1"/>
        <sz val="8.0"/>
      </rPr>
      <t>Criterion 1.16 - The UoC respects Indigenous and tribal people’s rights, cultures and traditional territories. 
[111]</t>
    </r>
    <r>
      <rPr>
        <rFont val="Calibri"/>
        <b val="0"/>
        <color theme="1"/>
        <sz val="8.0"/>
      </rPr>
      <t xml:space="preserve"> Customary rights: see Definition List.</t>
    </r>
  </si>
  <si>
    <t xml:space="preserve"> 1.16.11</t>
  </si>
  <si>
    <t xml:space="preserve">The UoC shall not restrict or negatively affect Indigenous and tribal people’s rights to food security, and access to resources including land and water, resulting from activities by the UoC.  </t>
  </si>
  <si>
    <t xml:space="preserve"> 1.16.12</t>
  </si>
  <si>
    <r>
      <rPr>
        <rFont val="Calibri"/>
        <color theme="1"/>
        <sz val="11.0"/>
      </rPr>
      <t>The UoC shall, to the extent possible</t>
    </r>
    <r>
      <rPr>
        <rFont val="Calibri"/>
        <b/>
        <color theme="1"/>
        <sz val="11.0"/>
      </rPr>
      <t>[112],</t>
    </r>
    <r>
      <rPr>
        <rFont val="Calibri"/>
        <color theme="1"/>
        <sz val="11.0"/>
      </rPr>
      <t xml:space="preserve"> source goods and services, including employment, from local Indigenous and tribal peoples.</t>
    </r>
  </si>
  <si>
    <r>
      <rPr>
        <rFont val="Calibri"/>
        <b/>
        <color theme="1"/>
        <sz val="8.0"/>
      </rPr>
      <t>Criterion 1.16 - The UoC respects Indigenous and tribal people’s rights, cultures and traditional territories. 
[112]</t>
    </r>
    <r>
      <rPr>
        <rFont val="Calibri"/>
        <b val="0"/>
        <color theme="1"/>
        <sz val="8.0"/>
      </rPr>
      <t xml:space="preserve"> 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
</t>
    </r>
  </si>
  <si>
    <t xml:space="preserve"> 1.17.1</t>
  </si>
  <si>
    <t>The UoC shall comply with all applicable environmental-related laws and regulations and maintain a system for compliance with them.</t>
  </si>
  <si>
    <r>
      <rPr>
        <rFont val="Calibri"/>
        <b/>
        <color theme="1"/>
        <sz val="8.0"/>
      </rPr>
      <t xml:space="preserve">Criterion 1.17 - The UoC is in compliance with applicable environmental laws and regulations.
Scope Criterion 1.17 - Every UoC
Rationale </t>
    </r>
    <r>
      <rPr>
        <rFont val="Calibri"/>
        <b val="0"/>
        <color theme="1"/>
        <sz val="8.0"/>
      </rPr>
      <t>– In combination with the Indicators under Criterion 1.1, compliance with environmental regulations represents a fundamental basis for the development of an environmentally responsible aquaculture feed sector.</t>
    </r>
  </si>
  <si>
    <t xml:space="preserve"> 1.18.1</t>
  </si>
  <si>
    <r>
      <rPr>
        <rFont val="Calibri"/>
        <color theme="1"/>
        <sz val="11.0"/>
      </rPr>
      <t>The UoC shall identify all sources of water used, e.g. municipal water supplies, surface water sources, ground water sources, seawater, produced water</t>
    </r>
    <r>
      <rPr>
        <rFont val="Arial"/>
        <b/>
        <color theme="1"/>
        <sz val="11.0"/>
        <vertAlign val="superscript"/>
      </rPr>
      <t>[114]</t>
    </r>
    <r>
      <rPr>
        <rFont val="Arial"/>
        <b/>
        <color theme="1"/>
        <sz val="11.0"/>
      </rPr>
      <t xml:space="preserve">, </t>
    </r>
    <r>
      <rPr>
        <rFont val="Arial"/>
        <color theme="1"/>
        <sz val="11.0"/>
      </rPr>
      <t>separated into “freshwater” and “other water”</t>
    </r>
    <r>
      <rPr>
        <rFont val="Arial"/>
        <b/>
        <color theme="1"/>
        <sz val="11.0"/>
        <vertAlign val="superscript"/>
      </rPr>
      <t>[115]</t>
    </r>
    <r>
      <rPr>
        <rFont val="Arial"/>
        <b/>
        <color theme="1"/>
        <sz val="11.0"/>
      </rPr>
      <t>.</t>
    </r>
  </si>
  <si>
    <r>
      <rPr>
        <rFont val="Calibri"/>
        <b/>
        <color theme="1"/>
        <sz val="8.0"/>
      </rPr>
      <t xml:space="preserve">Criterion 1.18 - The UoC uses water responsibly.
Scope Criterion 1.18 - Every UoC
Rationale </t>
    </r>
    <r>
      <rPr>
        <rFont val="Calibri"/>
        <b val="0"/>
        <color theme="1"/>
        <sz val="8.0"/>
      </rPr>
      <t xml:space="preserve">– Demand for freshwater is increasing due to a range of factors including changing availability, population growth, urbanisation, income growth and dietary shifts, with agricultural production being the main consumer of water. As such there is growing competition for this precious resource. It is important that feed manufacturers are aware of their water use and act to improve the water efficiency of their production process. 
The source of freshwater (i.e. surface water, ground water) and the local conditions (e.g. rainfall, sensitivity of ecosystems) are very important in determining whether or not the utilisation of this resource is detrimental to the natural environment. As such, water use data should be reported by source.
</t>
    </r>
    <r>
      <rPr>
        <rFont val="Calibri"/>
        <b/>
        <color theme="1"/>
        <sz val="8.0"/>
      </rPr>
      <t>[114]</t>
    </r>
    <r>
      <rPr>
        <rFont val="Calibri"/>
        <b val="0"/>
        <color theme="1"/>
        <sz val="8.0"/>
      </rPr>
      <t xml:space="preserve"> Produced water: see Definition List.
</t>
    </r>
    <r>
      <rPr>
        <rFont val="Calibri"/>
        <b/>
        <color theme="1"/>
        <sz val="8.0"/>
      </rPr>
      <t>[115]</t>
    </r>
    <r>
      <rPr>
        <rFont val="Calibri"/>
        <b val="0"/>
        <color theme="1"/>
        <sz val="8.0"/>
      </rPr>
      <t xml:space="preserve"> This follows the reporting requirements by GRI, whereby “freshwater” is categorised as ≤1,000 mg/L Total Dissolved Solids, and “other water” is categorised as &gt;1,000 mg/L Total Dissolved Solids.</t>
    </r>
  </si>
  <si>
    <t xml:space="preserve"> 1.18.2</t>
  </si>
  <si>
    <t>The UoC shall calculate, record and, using the template provided on the ASC website, annually report to ASC its water consumption per water source in megalitres/t (total) product produced/year (using the methodology as outlined in Annex 2, section A1).</t>
  </si>
  <si>
    <t>Criterion 1.18 - The UoC uses water responsibly.</t>
  </si>
  <si>
    <t xml:space="preserve"> 1.18.3</t>
  </si>
  <si>
    <t>Where wells are used, groundwater levels shall be measured and recorded on a regular basis (taking into account seasonal fluctuation) and at least once a year.</t>
  </si>
  <si>
    <t xml:space="preserve"> 1.18.4</t>
  </si>
  <si>
    <r>
      <rPr>
        <rFont val="Calibri"/>
        <color theme="1"/>
        <sz val="11.0"/>
      </rPr>
      <t>The UoC shall develop and implement a Water Conservation and Efficiency Plan (WCEP)</t>
    </r>
    <r>
      <rPr>
        <rFont val="Calibri"/>
        <b/>
        <color theme="1"/>
        <sz val="11.0"/>
      </rPr>
      <t>[116]</t>
    </r>
    <r>
      <rPr>
        <rFont val="Calibri"/>
        <color theme="1"/>
        <sz val="11.0"/>
      </rPr>
      <t xml:space="preserve"> with the intent to reduce water consumption as a result of inefficient practices, where possible. The WCEP shall include the identification of responsible practices, and measures to move away from poor practices and increase responsible practices within a meaningful timeline.  </t>
    </r>
  </si>
  <si>
    <r>
      <rPr>
        <rFont val="Calibri"/>
        <b/>
        <color theme="1"/>
        <sz val="8.0"/>
      </rPr>
      <t>Criterion 1.18 - The UoC uses water responsibly.
[116]</t>
    </r>
    <r>
      <rPr>
        <rFont val="Calibri"/>
        <b val="0"/>
        <color theme="1"/>
        <sz val="8.0"/>
      </rPr>
      <t xml:space="preserve">   The WCEP shall be embedded within a Management Framework as outlined in Annex 7, fig. 4; 
-	whereby the “intent” in step 1 is pre-defined as “the UoC reduces water consumption as a result of inefficient practices”, 
-	the “risk factors” in step 2 are pre-defined as “not achieving the intent of the WCEP within a 6-year period”, 
-	the “risk assessment” is carried out according to step 3, 
-	“measures” include both the “improvement of practices” as well as “removal of most points of water wastage” and are carried out according to step 4, and 
-	“monitoring” and a “repeat” of the process according to steps 5a and 5b.</t>
    </r>
  </si>
  <si>
    <t xml:space="preserve"> 1.18.5</t>
  </si>
  <si>
    <t xml:space="preserve">Using the template provided on the ASC website, the UoC shall annually report to ASC whether the UoC is operating in a region of “high” or “extremely high” water stress, according to the Aqueduct Water Risk Atlas https://www.wri.org/aqueduct </t>
  </si>
  <si>
    <t xml:space="preserve"> 1.18.6</t>
  </si>
  <si>
    <r>
      <rPr>
        <rFont val="Calibri"/>
        <color theme="1"/>
        <sz val="11.0"/>
      </rPr>
      <t>In areas of “high” and “extremely high” water stress according to the Aqueduct Water Risk Atlas https://www.wri.org/aqueduct, the UoC shall annually perform a risk assessment</t>
    </r>
    <r>
      <rPr>
        <rFont val="Calibri"/>
        <b/>
        <color theme="1"/>
        <sz val="11.0"/>
        <vertAlign val="superscript"/>
      </rPr>
      <t>[117]</t>
    </r>
    <r>
      <rPr>
        <rFont val="Calibri"/>
        <b/>
        <color theme="1"/>
        <sz val="11.0"/>
      </rPr>
      <t xml:space="preserve"> </t>
    </r>
    <r>
      <rPr>
        <rFont val="Calibri"/>
        <color theme="1"/>
        <sz val="11.0"/>
      </rPr>
      <t xml:space="preserve">to assess if the WCEP (1.18.4) includes adequate measures to minimise the risk that the UoC is contributing to water supply problems for ecosystems and communities using the same water source. </t>
    </r>
  </si>
  <si>
    <r>
      <rPr>
        <rFont val="Calibri"/>
        <b/>
        <color theme="1"/>
        <sz val="8.0"/>
      </rPr>
      <t xml:space="preserve">Criterion 1.18 - The UoC uses water responsibly.
[117] </t>
    </r>
    <r>
      <rPr>
        <rFont val="Calibri"/>
        <b val="0"/>
        <color theme="1"/>
        <sz val="8.0"/>
      </rPr>
      <t>The risk assessment shall be embedded within a Management Framework as outlined in Annex 7, fig. 4; 
-	whereby the risk factor in step 2 is pre-defined as “the UoC is contributing to water supply problems for ecosystems and communities”, 
-	the risk assessment is carried out according to step 3, and 
-	measures in step 4 shall be implemented as far as these can be managed by the UoC.</t>
    </r>
  </si>
  <si>
    <t xml:space="preserve"> 1.19.1</t>
  </si>
  <si>
    <r>
      <rPr>
        <rFont val="Calibri"/>
        <color theme="1"/>
        <sz val="11.0"/>
      </rPr>
      <t>The UoC shall identify all types of waste</t>
    </r>
    <r>
      <rPr>
        <rFont val="Calibri"/>
        <b/>
        <color theme="1"/>
        <sz val="11.0"/>
      </rPr>
      <t>[118]</t>
    </r>
    <r>
      <rPr>
        <rFont val="Calibri"/>
        <color theme="1"/>
        <sz val="11.0"/>
      </rPr>
      <t xml:space="preserve"> generated, separated into hazardous and non-hazardous waste, and method of disposal, as well as what level of recovery is carried out on-site.</t>
    </r>
  </si>
  <si>
    <r>
      <rPr>
        <rFont val="Calibri"/>
        <b/>
        <color theme="1"/>
        <sz val="8.0"/>
      </rPr>
      <t>Criterion 1.19 - The UoC handles waste responsibly. 
Scope Criterion 1.19 - Every UoC
Rationale –</t>
    </r>
    <r>
      <rPr>
        <rFont val="Calibri"/>
        <b val="0"/>
        <color theme="1"/>
        <sz val="8.0"/>
      </rPr>
      <t xml:space="preserve"> Effective waste management ensures that resources are used in an efficient manner by reducing the amount of materials thrown away unnecessarily. It also ensures that waste containing dangerous substances are disposed of properly and do not cause harm. 
Feed manufacturers should aim to reduce waste and where this is not possible, find ways to reuse or recycle it. All waste must be stored and disposed of in a safe and responsible manner, with particular care taken for waste that contains substances known to be hazardous to people and the environment.
</t>
    </r>
    <r>
      <rPr>
        <rFont val="Calibri"/>
        <b/>
        <color theme="1"/>
        <sz val="8.0"/>
      </rPr>
      <t xml:space="preserve">[118] Waste: </t>
    </r>
    <r>
      <rPr>
        <rFont val="Calibri"/>
        <b val="0"/>
        <color theme="1"/>
        <sz val="8.0"/>
      </rPr>
      <t>see Definition List.</t>
    </r>
  </si>
  <si>
    <t xml:space="preserve"> 1.19.2</t>
  </si>
  <si>
    <r>
      <rPr>
        <rFont val="Calibri"/>
        <color theme="1"/>
        <sz val="11.0"/>
      </rPr>
      <t>The UoC shall calculate, record and,</t>
    </r>
    <r>
      <rPr>
        <rFont val="Calibri"/>
        <color theme="1"/>
        <sz val="11.0"/>
      </rPr>
      <t xml:space="preserve"> using the template provided on the ASC website, annually report to ASC its waste in tonne (t) per year per method of disposal (using the methodology as outlined in Annex 2, section A4).</t>
    </r>
  </si>
  <si>
    <t xml:space="preserve">Criterion 1.19 - The UoC handles waste responsibly. </t>
  </si>
  <si>
    <t xml:space="preserve"> 1.19.3</t>
  </si>
  <si>
    <r>
      <rPr>
        <rFont val="Calibri"/>
        <color theme="1"/>
        <sz val="11.0"/>
      </rPr>
      <t>The UoC shall develop and implement a documented Waste Management Plan (WMP)</t>
    </r>
    <r>
      <rPr>
        <rFont val="Calibri"/>
        <b/>
        <color theme="1"/>
        <sz val="11.0"/>
      </rPr>
      <t>[119]</t>
    </r>
    <r>
      <rPr>
        <rFont val="Calibri"/>
        <color theme="1"/>
        <sz val="11.0"/>
      </rPr>
      <t xml:space="preserve"> with the intent to improve waste avoidance and resource recovery where possible. The WMP shall include the identification of responsible practices, and measures to move away from poor practices and increase responsible practices within a meaningful timeline.</t>
    </r>
  </si>
  <si>
    <r>
      <rPr>
        <rFont val="Calibri"/>
        <b/>
        <color theme="1"/>
        <sz val="8.0"/>
      </rPr>
      <t>Criterion 1.19 - The UoC handles waste responsibly. 
[119]</t>
    </r>
    <r>
      <rPr>
        <rFont val="Calibri"/>
        <b val="0"/>
        <color theme="1"/>
        <sz val="8.0"/>
      </rPr>
      <t xml:space="preserve"> The WMP shall be embedded within a Management Framework as outlined in Annex 7, fig. 4; 
-	whereby the “intent” in step 1 is pre-defined as “the UoC avoids waste and recovers resources where possible”, 
-	the “risk factors” in step 2 are pre-defined as “not achieving the intent of the WMP within a 6-year period”, 
-	the “risk assessment” is carried out according to step 3, 
-	“measures” include the 1) improvement of practices, 2) reduction in waste generation, 3) increase in waste recovery, 4) adaptation of activities to replace hazardous with non-hazardous waste, 5) increase in the use of responsible disposal of waste, 6) removal of most points of waste leakage and loss of waste, and waste not disposed of responsibly; a) for chemical and hazardous waste, and for b) non-haardous waste for which materials are known to cause physical harm when discarded; e.g. the threat of marine pollution resulting from plastics, and are carried out according to step 4, and 
-	“monitoring” and a “repeat” of the process according to steps 5a and 5b.</t>
    </r>
  </si>
  <si>
    <t xml:space="preserve"> 1.19.4</t>
  </si>
  <si>
    <r>
      <rPr>
        <rFont val="Calibri"/>
        <color theme="1"/>
        <sz val="11.0"/>
      </rPr>
      <t>The UoC shall handle and store chemicals and hazardous materials and waste</t>
    </r>
    <r>
      <rPr>
        <rFont val="Calibri"/>
        <b/>
        <color theme="1"/>
        <sz val="11.0"/>
      </rPr>
      <t xml:space="preserve">[120] </t>
    </r>
    <r>
      <rPr>
        <rFont val="Calibri"/>
        <color theme="1"/>
        <sz val="11.0"/>
      </rPr>
      <t xml:space="preserve">in a safe manner. </t>
    </r>
  </si>
  <si>
    <r>
      <rPr>
        <rFont val="Calibri"/>
        <b/>
        <color theme="1"/>
        <sz val="8.0"/>
      </rPr>
      <t>Criterion 1.19 - The UoC handles waste responsibly. 
[120]</t>
    </r>
    <r>
      <rPr>
        <rFont val="Calibri"/>
        <b val="0"/>
        <color theme="1"/>
        <sz val="8.0"/>
      </rPr>
      <t xml:space="preserve">  Chemical and hazardous waste: see Definition List.</t>
    </r>
  </si>
  <si>
    <t xml:space="preserve"> 1.19.5</t>
  </si>
  <si>
    <t>The UoC shall account for all chemicals and other hazardous waste on site.</t>
  </si>
  <si>
    <t xml:space="preserve"> 1.19.6</t>
  </si>
  <si>
    <t xml:space="preserve">The UoC shall dispose of waste materials which are not re-used or recycled, in a responsible manner. Dumping waste outside the UoC site in unofficial sites and littering is prohibited.  </t>
  </si>
  <si>
    <t xml:space="preserve"> 1.20.1</t>
  </si>
  <si>
    <t xml:space="preserve">The UoC shall identify all effluents (including from production, site runoff, offices and any on-site accommodation) and destination of the discharge (e.g. to surface water, groundwater, seawater, municipal treatment facilities, separated into discharge by “freshwater” and “other water”), and what level of treatment is carried out on-site. </t>
  </si>
  <si>
    <r>
      <rPr>
        <rFont val="Calibri"/>
        <b/>
        <color theme="1"/>
        <sz val="8.0"/>
      </rPr>
      <t>Criterion 1.20 - The UoC handles effluent responsibly.
Scope Criterion 1.20 - Every UoC
Rationale</t>
    </r>
    <r>
      <rPr>
        <rFont val="Calibri"/>
        <b val="0"/>
        <color theme="1"/>
        <sz val="8.0"/>
      </rPr>
      <t xml:space="preserve"> – Effluents</t>
    </r>
    <r>
      <rPr>
        <rFont val="Calibri"/>
        <b val="0"/>
        <color theme="1"/>
        <sz val="8.0"/>
        <vertAlign val="superscript"/>
      </rPr>
      <t>[121]</t>
    </r>
    <r>
      <rPr>
        <rFont val="Calibri"/>
        <b val="0"/>
        <color theme="1"/>
        <sz val="8.0"/>
      </rPr>
      <t xml:space="preserve"> created from the production of aquafeeds can create problems for human and environmental health if not managed correctly. Therefore, it is important that feed manufacturers have procedures in place to avoid such incidences from occurring. 
</t>
    </r>
    <r>
      <rPr>
        <rFont val="Calibri"/>
        <b/>
        <color theme="1"/>
        <sz val="8.0"/>
      </rPr>
      <t>[121] Effluent:</t>
    </r>
    <r>
      <rPr>
        <rFont val="Calibri"/>
        <b val="0"/>
        <color theme="1"/>
        <sz val="8.0"/>
      </rPr>
      <t xml:space="preserve"> see Definition List</t>
    </r>
  </si>
  <si>
    <t xml:space="preserve"> 1.20.2</t>
  </si>
  <si>
    <t>The UoC shall calculate and, using the template provided on the ASC website, annually report to ASC its effluent discharge in megalitres (ML) per year per destination (using the methodology as outlined in Annex 2, section A2); the recording shall include all incidences of spills or accidental discharges</t>
  </si>
  <si>
    <t>Criterion 1.20 - The UoC handles effluent responsibly.</t>
  </si>
  <si>
    <t xml:space="preserve"> 1.20.3</t>
  </si>
  <si>
    <r>
      <rPr>
        <rFont val="Calibri"/>
        <color theme="1"/>
        <sz val="11.0"/>
      </rPr>
      <t>The UoC shall develop and implement an Effluent Management Plan (EMP)</t>
    </r>
    <r>
      <rPr>
        <rFont val="Calibri"/>
        <b/>
        <color theme="1"/>
        <sz val="11.0"/>
      </rPr>
      <t>[122]</t>
    </r>
    <r>
      <rPr>
        <rFont val="Calibri"/>
        <color theme="1"/>
        <sz val="11.0"/>
      </rPr>
      <t xml:space="preserve"> with the intent to reduce negative impacts on receiving waters in terms of ecosystems and human health. The EMP shall include the identification of responsible practices, and measures to move away from poor practices and increase responsible practices within a meaningful timeline. The plan shall also include spill prevention and response measures. </t>
    </r>
  </si>
  <si>
    <r>
      <rPr>
        <rFont val="Calibri"/>
        <b/>
        <color theme="1"/>
        <sz val="8.0"/>
      </rPr>
      <t xml:space="preserve">Criterion 1.20 - The UoC handles effluent responsibly.
[122]  </t>
    </r>
    <r>
      <rPr>
        <rFont val="Calibri"/>
        <b val="0"/>
        <color theme="1"/>
        <sz val="8.0"/>
      </rPr>
      <t>The EMP shall be embedded within a Management Framework as outlined in Annex 7, fig. 4; 
-	whereby the “intent” in step 1 is pre-defined as “the UoC reduces negative impacts on receiving waters in terms of ecosystems and human health”, 
-	the “risk factors” in step 2 are pre-defined as “not achieving the intent of the EMP within a 6-year period”, 
-	the “risk assessment” is carried out according to step 3, 
-	“measures” include the “improvement of practices”, “discharge limits or minimum treatment requirements for substances of concern”, “spill prevention and spill response measures”, and are carried out according to step 4, and 
-	“monitoring” and a “repeat” of the process according to steps 5a and 5b.</t>
    </r>
  </si>
  <si>
    <t xml:space="preserve"> 1.21.1</t>
  </si>
  <si>
    <t xml:space="preserve">The UoC shall identify all energy sources (e.g. diesel, petrol, natural gas, electricity, and other sources; specifying electricity from the national/regional grid and electricity coming from other renewable and non-renewable sources). </t>
  </si>
  <si>
    <r>
      <rPr>
        <rFont val="Calibri"/>
        <b/>
        <color theme="1"/>
        <sz val="8.0"/>
      </rPr>
      <t>Criterion 1.21 - The UoC uses energy responsibly and monitors Greenhouse Gases (GHG) emissions.
Scope Criterion 1.21 - Every UoC
Rationale</t>
    </r>
    <r>
      <rPr>
        <rFont val="Calibri"/>
        <b val="0"/>
        <color theme="1"/>
        <sz val="8.0"/>
      </rPr>
      <t xml:space="preserve"> – The energy used in the production of aquafeeds is not only a source of economic costs; it may also contribute to depletion of finite natural resources and emissions of greenhouse gases (GHG) and other pollutants from burning of fossil fuels. There is scientific consensus that the global climate is changing and that this is closely related to the rising levels of GHG emissions coming from human activities. Most GHG emissions in aquafeed supply chains occur upstream during production of feed ingredients, including from deforestation for crop production, fertiliser use on fields, and fuel use in fisheries. Direct emissions from feed 
mills, meanwhile, are typically associated with the provision of energy and particularly the burning of fossil fuels. Therefore, it is important that energy is used as efficiently as possible to minimise the associated economic and environmental costs. The use of alternative sources to fossil fuels is encouraged. Different energy sources have different implications for the environment via both direct emissions from burning of fuels and indirect emissions from electricity generation and mining, refining, and transport of fuels. Therefore, it is important to have the results broken down into specific energy sources, including the share of renewable 
energy in the mix. Feed manufacturers should play their role in climate change mitigation by measuring the GHG emissions from their direct operations and engaging in activities to reduce these.</t>
    </r>
  </si>
  <si>
    <t xml:space="preserve"> 1.21.2</t>
  </si>
  <si>
    <t>The UoC shall calculate, record and, using the template provided on the ASC website, annually report to ASC its energy consumption in megajoules (MJ) per tonne of (total) product produced in the assessed year (using the methodology as outlined in Annex 2, section A3).</t>
  </si>
  <si>
    <t>Criterion 1.21 - The UoC uses energy responsibly and monitors Greenhouse Gases (GHG) emissions.</t>
  </si>
  <si>
    <t xml:space="preserve"> 1.21.3</t>
  </si>
  <si>
    <r>
      <rPr>
        <rFont val="Calibri"/>
        <color theme="1"/>
        <sz val="11.0"/>
      </rPr>
      <t>The UoC shall develop and implement an Energy Efficiency Management Plan (EEMP</t>
    </r>
    <r>
      <rPr>
        <rFont val="Calibri"/>
        <b/>
        <color theme="1"/>
        <sz val="11.0"/>
      </rPr>
      <t>)</t>
    </r>
    <r>
      <rPr>
        <rFont val="Calibri"/>
        <b/>
        <color theme="1"/>
        <sz val="11.0"/>
        <vertAlign val="superscript"/>
      </rPr>
      <t>[123]</t>
    </r>
    <r>
      <rPr>
        <rFont val="Calibri"/>
        <b/>
        <color theme="1"/>
        <sz val="11.0"/>
      </rPr>
      <t xml:space="preserve"> </t>
    </r>
    <r>
      <rPr>
        <rFont val="Calibri"/>
        <color theme="1"/>
        <sz val="11.0"/>
      </rPr>
      <t>with the intent to improve energy efficiency and to increase the proportion of energy coming from renewable energy sources</t>
    </r>
    <r>
      <rPr>
        <rFont val="Calibri"/>
        <b/>
        <color theme="1"/>
        <sz val="11.0"/>
        <vertAlign val="superscript"/>
      </rPr>
      <t>[124]</t>
    </r>
    <r>
      <rPr>
        <rFont val="Calibri"/>
        <b/>
        <color theme="1"/>
        <sz val="11.0"/>
      </rPr>
      <t xml:space="preserve">. </t>
    </r>
    <r>
      <rPr>
        <rFont val="Calibri"/>
        <color theme="1"/>
        <sz val="11.0"/>
      </rPr>
      <t>The EEMP shall include the identification of responsible practices, and measures to move away from poor practices and increase responsible practices within a meaningful timeline.</t>
    </r>
  </si>
  <si>
    <r>
      <rPr>
        <rFont val="Calibri"/>
        <b/>
        <color theme="1"/>
        <sz val="8.0"/>
      </rPr>
      <t xml:space="preserve">Criterion 1.21 - The UoC uses energy responsibly and monitors Greenhouse Gases (GHG) emissions.
 [123] </t>
    </r>
    <r>
      <rPr>
        <rFont val="Calibri"/>
        <b val="0"/>
        <color theme="1"/>
        <sz val="8.0"/>
      </rPr>
      <t xml:space="preserve"> The EEMP shall be embedded within a Management Framework as outlined in Annex 7, fig. 4; 
-	whereby the intent in step 1 is pre-defined as “the UoC improves energy efficiency and/or increases the proportion of energy coming from renewable sources”, 
-	the risk factors in step 2 are pre-defined as “not achieving the intent of the EEMP within a 6-year period”, 
-	the “risk assessment” is carried out according to step 3, 
-	“measures” include the improvement of practices, removal of most points of energy wastage, replacement of non-renewable energy sources with renewable energy sources, where deemed feasible by the UoC, and are carried out according to step 4, and 
-	“monitoring” and a “repeat” of the process according to steps 5a and 5b.  
</t>
    </r>
    <r>
      <rPr>
        <rFont val="Calibri"/>
        <b/>
        <color theme="1"/>
        <sz val="8.0"/>
      </rPr>
      <t>[124]</t>
    </r>
    <r>
      <rPr>
        <rFont val="Calibri"/>
        <b val="0"/>
        <color theme="1"/>
        <sz val="8.0"/>
      </rPr>
      <t xml:space="preserve"> Renewable energy sources: see Definition List  </t>
    </r>
  </si>
  <si>
    <t xml:space="preserve"> 1.21.4</t>
  </si>
  <si>
    <r>
      <rPr>
        <rFont val="Calibri"/>
        <color theme="1"/>
        <sz val="11.0"/>
      </rPr>
      <t>The UoC shall calculate, record and, using the template provided on the ASC website, report (publicly</t>
    </r>
    <r>
      <rPr>
        <rFont val="Calibri"/>
        <b/>
        <color theme="1"/>
        <sz val="11.0"/>
      </rPr>
      <t>[125]</t>
    </r>
    <r>
      <rPr>
        <rFont val="Calibri"/>
        <color theme="1"/>
        <sz val="11.0"/>
      </rPr>
      <t xml:space="preserve"> and to ASC) its Greenhouse Gas (GHG) emissions in kg CO2 equivalents per tonne of (total) product produced/year (using the methodology as outlined in Annex 2, section B). </t>
    </r>
  </si>
  <si>
    <r>
      <rPr>
        <rFont val="Calibri"/>
        <b/>
        <color theme="1"/>
        <sz val="8.0"/>
      </rPr>
      <t>Criterion 1.21 - The UoC uses energy responsibly and monitors Greenhouse Gases (GHG) emissions.
[125]</t>
    </r>
    <r>
      <rPr>
        <rFont val="Calibri"/>
        <b val="0"/>
        <color theme="1"/>
        <sz val="8.0"/>
      </rPr>
      <t xml:space="preserve"> Via the website of the UoC.</t>
    </r>
  </si>
  <si>
    <t xml:space="preserve"> 2.1.1</t>
  </si>
  <si>
    <t>The UoC shall effectively implement a Supplier Code of Conduct that includes, at a minimum, the points listed in Indicators 2.1.3–2.1.8.</t>
  </si>
  <si>
    <r>
      <rPr>
        <rFont val="Calibri"/>
        <b/>
        <color theme="1"/>
        <sz val="8.0"/>
      </rPr>
      <t>Principle 2 - The UoC sources ingredients responsibly.
Criterion 2.1 - The UoC implements a Supplier Code of Conduct.
Scope Criterion 2.1 - Every UoC
Rationale –</t>
    </r>
    <r>
      <rPr>
        <rFont val="Calibri"/>
        <b val="0"/>
        <color theme="1"/>
        <sz val="8.0"/>
      </rPr>
      <t xml:space="preserve"> The Supplier Code of Conduct is an important starting place for managing the potential socio-environmental risks of the ingredients</t>
    </r>
    <r>
      <rPr>
        <rFont val="Calibri"/>
        <b/>
        <color theme="1"/>
        <sz val="8.0"/>
      </rPr>
      <t>[126]</t>
    </r>
    <r>
      <rPr>
        <rFont val="Calibri"/>
        <b val="0"/>
        <color theme="1"/>
        <sz val="8.0"/>
      </rPr>
      <t xml:space="preserve"> that go into aquaculture feed. The Code of Conduct is a tool to prompt greater communication around sustainability expectations between the feed manufacturer and its suppliers (i.e. ingredient manufacturers and their supplying manufacturers) and as such is best made public. The aim of the code of conduct is thus to raise awareness and ensure mitigation measures have been initiated for socio_x0002_environmental risks. In contrast the Due Diligence carried out by the feed mill addresses only the more pressing of these risks, and requires an in-depth review by the feed mill to ensure that these risks have adequately been dealt with within the supply chain (i.e. ingredient manufacturers and raw material producers).
</t>
    </r>
    <r>
      <rPr>
        <rFont val="Calibri"/>
        <b/>
        <color theme="1"/>
        <sz val="8.0"/>
      </rPr>
      <t xml:space="preserve">[126] </t>
    </r>
    <r>
      <rPr>
        <rFont val="Calibri"/>
        <b val="0"/>
        <color theme="1"/>
        <sz val="8.0"/>
      </rPr>
      <t xml:space="preserve"> Ingredients: see Definition List.</t>
    </r>
  </si>
  <si>
    <t xml:space="preserve"> 2.1.2</t>
  </si>
  <si>
    <r>
      <rPr>
        <rFont val="Calibri"/>
        <color theme="1"/>
        <sz val="11.0"/>
      </rPr>
      <t>The UoC shall have the Supplier Code of Conduct (Indicator 2.1.1) publicly</t>
    </r>
    <r>
      <rPr>
        <rFont val="Calibri"/>
        <b/>
        <color theme="1"/>
        <sz val="11.0"/>
      </rPr>
      <t>[127]</t>
    </r>
    <r>
      <rPr>
        <rFont val="Calibri"/>
        <color theme="1"/>
        <sz val="11.0"/>
      </rPr>
      <t xml:space="preserve"> available.</t>
    </r>
  </si>
  <si>
    <r>
      <rPr>
        <rFont val="Calibri"/>
        <b/>
        <color theme="1"/>
        <sz val="8.0"/>
      </rPr>
      <t xml:space="preserve">Criterion 2.1 - The UoC implements a Supplier Code of Conduct.
[127]  </t>
    </r>
    <r>
      <rPr>
        <rFont val="Calibri"/>
        <b val="0"/>
        <color theme="1"/>
        <sz val="8.0"/>
      </rPr>
      <t>Via the website of the UoC.</t>
    </r>
  </si>
  <si>
    <t xml:space="preserve"> 2.1.3</t>
  </si>
  <si>
    <t>Within the Supplier Code of Conduct (Indicator 2.1.1) the UoC requires ingredient manufacturers to meet, as a minimum, the licence and permit-related Indicators as defined in:
–	Criterion 1.1 (legal licenses and permits)</t>
  </si>
  <si>
    <t>Criterion 2.1 - The UoC implements a Supplier Code of Conduct.</t>
  </si>
  <si>
    <t xml:space="preserve"> 2.1.4</t>
  </si>
  <si>
    <t xml:space="preserve">	Within the Supplier Code of Conduct (Indicator 2.1.1) the UoC requires ingredient manufacturers to meet, as a minimum, the environmental and social-related Indicators as defined in:
–	Criterion 1.3 (legal compliance with relevant Labour Laws)
–	Criterion 1.4 (forced, bonded or compulsory labour)
–	Criterion 1.5 (protection of children and young workers)
–	Criterion 1.6 (discrimination)
–	Criterion 1.7 (safe &amp; healthy working environment)
–	Criterion 1.8 (freedom to associate &amp; collective bargaining)
–	Criterion 1.9 (contracts workers in a transparent manner)
–	Criterion 1.10 (legal wages)
–	Criterion 1.11 (working hours)
–	Criterion 1.12 (disciplinary practices)
–	Criterion 1.13 (worker grievance mechanisms)
–	Criterion 1.14 (decent accommodation)
–	Criterion 1.15 (community engagement)
–	Criterion 1.16 (Indigenous people)
–	Criterion 1.17 (legal compliance with relevant Environmental Laws)
–	Criterion 1.18 (water use)
–	Criterion 1.19 (waste management)
–	Criterion 1.20 (effluent management)
–	Criterion 1.21 (energy consumption)
–	Indicator 3.4.2 and 3.4.3 (product characteristics)</t>
  </si>
  <si>
    <t xml:space="preserve"> 2.1.5</t>
  </si>
  <si>
    <t>Within the Supplier Code of Conduct (Indicator 2.1.1) the UoC communicates that it will discontinue purchases from ingredient manufacturers that do not meet the Supplier Code of Conduct.</t>
  </si>
  <si>
    <t xml:space="preserve"> 2.1.6</t>
  </si>
  <si>
    <r>
      <rPr>
        <rFont val="Calibri"/>
        <color theme="1"/>
        <sz val="11.0"/>
      </rPr>
      <t>Within the Supplier Code of Conduct (Indicator 2.1.1) the UoC shall require ingredient manufacturers to declare to the UoC whether they meet the Supplier Code of Conduct (Indicator 2.1.1)</t>
    </r>
    <r>
      <rPr>
        <rFont val="Arial"/>
        <color theme="1"/>
        <sz val="11.0"/>
        <vertAlign val="superscript"/>
      </rPr>
      <t>[</t>
    </r>
    <r>
      <rPr>
        <rFont val="Arial"/>
        <b/>
        <color theme="1"/>
        <sz val="11.0"/>
        <vertAlign val="superscript"/>
      </rPr>
      <t>128],[129]</t>
    </r>
    <r>
      <rPr>
        <rFont val="Arial"/>
        <b/>
        <color theme="1"/>
        <sz val="11.0"/>
      </rPr>
      <t>.</t>
    </r>
  </si>
  <si>
    <r>
      <rPr>
        <rFont val="Calibri"/>
        <b/>
        <color theme="1"/>
        <sz val="8.0"/>
      </rPr>
      <t>Criterion 2.1 - The UoC implements a Supplier Code of Conduct.
[128]</t>
    </r>
    <r>
      <rPr>
        <rFont val="Calibri"/>
        <b val="0"/>
        <color theme="1"/>
        <sz val="8.0"/>
      </rPr>
      <t xml:space="preserve"> The UoC, ingredient manufacturers, and the ingredient manufacturers’ supplying manufacturers shall use the following understanding when declaring whether or not they meet the Supplier Code of Conduct: All criteria and indicators listed in 2.1.3 and 2.1.4 are fully met or measures have been implemented to ensure they will be met (see Annex 7, figure 4, step 4).
</t>
    </r>
    <r>
      <rPr>
        <rFont val="Calibri"/>
        <b/>
        <color theme="1"/>
        <sz val="8.0"/>
      </rPr>
      <t>[129]</t>
    </r>
    <r>
      <rPr>
        <rFont val="Calibri"/>
        <b val="0"/>
        <color theme="1"/>
        <sz val="8.0"/>
      </rPr>
      <t xml:space="preserve"> In other words, the ingredient manufacturer’s supplying manufacturers, declares to the UoC’s ingredient manufacturer.</t>
    </r>
  </si>
  <si>
    <t xml:space="preserve"> 2.1.7</t>
  </si>
  <si>
    <t>Within the Supplier Code of Conduct (Indicator 2.1.1) the UoC shall require its ingredient manufacturers to inform the UoC in case of any material changes in relation to Indicator 2.1.6.</t>
  </si>
  <si>
    <t xml:space="preserve"> 2.1.8</t>
  </si>
  <si>
    <t>Within the Supplier Code of Conduct (Indicator 2.1.1) the UoC shall require ingredient manufacturers to communicate an equivalent set of requirements (Indicator 2.1.1.) with the same intention, to their suppliers (i.e. manufacturers of purchased feed materials).</t>
  </si>
  <si>
    <t xml:space="preserve"> 2.2.1</t>
  </si>
  <si>
    <r>
      <rPr>
        <rFont val="Calibri"/>
        <color theme="1"/>
        <sz val="11.0"/>
      </rPr>
      <t>The UoC shall require ingredient manufacturers to cooperate in providing relevant information that enables the UoC to conduct a Due Diligence on the ingredient manufacturer, as well as on primary raw material production</t>
    </r>
    <r>
      <rPr>
        <rFont val="Calibri"/>
        <b/>
        <color theme="1"/>
        <sz val="11.0"/>
      </rPr>
      <t>[131]</t>
    </r>
    <r>
      <rPr>
        <rFont val="Calibri"/>
        <color theme="1"/>
        <sz val="11.0"/>
      </rPr>
      <t xml:space="preserve">.  </t>
    </r>
  </si>
  <si>
    <r>
      <rPr>
        <rFont val="Calibri"/>
        <b/>
        <color theme="1"/>
        <sz val="8.0"/>
      </rPr>
      <t xml:space="preserve">Criterion 2.2 - The UoC conducts Due Diligence on ingredient manufacturers and primary raw material production.
Scope Criterion 2.2 - Every UoC
Rationale </t>
    </r>
    <r>
      <rPr>
        <rFont val="Calibri"/>
        <b val="0"/>
        <color theme="1"/>
        <sz val="8.0"/>
      </rPr>
      <t>– Due Diligence provides a pathway to understand the origins and potential impacts of the ingredients in aquaculture feed. As a first step, feed manufacturers must strive for continuous improvement in achieving greater traceability</t>
    </r>
    <r>
      <rPr>
        <rFont val="Calibri"/>
        <b val="0"/>
        <color theme="1"/>
        <sz val="8.0"/>
        <vertAlign val="superscript"/>
      </rPr>
      <t xml:space="preserve">[130] </t>
    </r>
    <r>
      <rPr>
        <rFont val="Calibri"/>
        <b val="0"/>
        <color theme="1"/>
        <sz val="8.0"/>
      </rPr>
      <t>on the origins of their raw materials. In this Standard, a UoC must publish its primary raw material and their respective countries (or fisheries in case of marine ingredients) of origin. Then, within three years, the UoC must identify the region within the country of origin for its plant raw materials. Greater visibility allows feed manufacturers to conduct more meaningful due diligence on the potential 
negative impacts that these materials have created prior to reaching the feed manufacturer. The Supplier Code of Conduct covers a wider range of topics, relying on self-declaration as a first step in raising awareness and working with supply chains; combined with this there is the Due Diligence, which includes an in-depth assessment of a smaller range but more serious risks at the ingredient manufacturer facility and at raw material production level.
[130] Traceability: see Definition List.
[131] Primary raw material (production): see Definition List.</t>
    </r>
  </si>
  <si>
    <t>2.2.2</t>
  </si>
  <si>
    <r>
      <rPr>
        <rFont val="Calibri"/>
        <color theme="1"/>
        <sz val="11.0"/>
      </rPr>
      <t>The UoC shall maintain accurate and up-to-date listing(s) for all ingredients</t>
    </r>
    <r>
      <rPr>
        <rFont val="Calibri"/>
        <b/>
        <color theme="1"/>
        <sz val="11.0"/>
      </rPr>
      <t>[132]</t>
    </r>
    <r>
      <rPr>
        <rFont val="Calibri"/>
        <color theme="1"/>
        <sz val="11.0"/>
      </rPr>
      <t xml:space="preserve">  that represent &gt;1% of the total annual ingredient-weight (volume) received by the UoC. The list shall include the following information:
–	name and contact details of manufacturers of the ingredients;
–	primary raw material of the ingredients;
–	for terrestrial primary raw materials, the country(ies)of origin;
–	for marine primary raw material, the fishery(ies) of origin.</t>
    </r>
  </si>
  <si>
    <r>
      <rPr>
        <rFont val="Calibri"/>
        <b/>
        <color theme="1"/>
        <sz val="8.0"/>
      </rPr>
      <t>Criterion 2.2 - The UoC conducts Due Diligence on ingredient manufacturers and primary raw material production.
[132]</t>
    </r>
    <r>
      <rPr>
        <rFont val="Calibri"/>
        <b val="0"/>
        <color theme="1"/>
        <sz val="8.0"/>
      </rPr>
      <t xml:space="preserve"> This excludes the following feed additives per default, even if they represent &gt;1% total annual ingredient-weight (volume) received by the UoC: premixes, vitamins, minerals, trace elements, colourants.</t>
    </r>
  </si>
  <si>
    <t xml:space="preserve"> 2.2.3</t>
  </si>
  <si>
    <r>
      <rPr>
        <rFont val="Calibri"/>
        <color theme="1"/>
        <sz val="11.0"/>
      </rPr>
      <t>The UoC shall annually publish</t>
    </r>
    <r>
      <rPr>
        <rFont val="Calibri"/>
        <b/>
        <color theme="1"/>
        <sz val="11.0"/>
      </rPr>
      <t xml:space="preserve">[133] </t>
    </r>
    <r>
      <rPr>
        <rFont val="Calibri"/>
        <color theme="1"/>
        <sz val="11.0"/>
      </rPr>
      <t xml:space="preserve">the listed ingredients, their primary raw material and the country(ies)/fishery(ies) of primary raw material production (Indicator 2.2.2). </t>
    </r>
  </si>
  <si>
    <r>
      <rPr>
        <rFont val="Calibri"/>
        <b/>
        <color theme="1"/>
        <sz val="8.0"/>
      </rPr>
      <t>Criterion 2.2 - The UoC conducts Due Diligence on ingredient manufacturers and primary raw material production.
[133]</t>
    </r>
    <r>
      <rPr>
        <rFont val="Calibri"/>
        <b val="0"/>
        <color theme="1"/>
        <sz val="8.0"/>
      </rPr>
      <t xml:space="preserve"> Commercial sensitive information relating to the name or identification of the supplier and/or manufacturer as well as diet formulation is not required to be publicly disclosed.</t>
    </r>
  </si>
  <si>
    <t xml:space="preserve"> 2.2.4</t>
  </si>
  <si>
    <r>
      <rPr>
        <rFont val="Calibri"/>
        <color theme="1"/>
        <sz val="11.0"/>
      </rPr>
      <t>The UoC shall publish</t>
    </r>
    <r>
      <rPr>
        <rFont val="Calibri"/>
        <b/>
        <color theme="1"/>
        <sz val="11.0"/>
        <vertAlign val="superscript"/>
      </rPr>
      <t>[134]</t>
    </r>
    <r>
      <rPr>
        <rFont val="Calibri"/>
        <color theme="1"/>
        <sz val="11.0"/>
      </rPr>
      <t xml:space="preserve"> (from the start of the second certification cycle onwards) the production region(s)</t>
    </r>
    <r>
      <rPr>
        <rFont val="Calibri"/>
        <b/>
        <color theme="1"/>
        <sz val="11.0"/>
        <vertAlign val="superscript"/>
      </rPr>
      <t>[135]</t>
    </r>
    <r>
      <rPr>
        <rFont val="Calibri"/>
        <b/>
        <color theme="1"/>
        <sz val="11.0"/>
      </rPr>
      <t xml:space="preserve"> </t>
    </r>
    <r>
      <rPr>
        <rFont val="Calibri"/>
        <color theme="1"/>
        <sz val="11.0"/>
      </rPr>
      <t>within the country(ies) of primary raw material production on an annual basis. This only applies to terrestrial plant-derived ingredients.</t>
    </r>
  </si>
  <si>
    <r>
      <rPr>
        <rFont val="Calibri"/>
        <b/>
        <color theme="1"/>
        <sz val="8.0"/>
      </rPr>
      <t>Criterion 2.2 - The UoC conducts Due Diligence on ingredient manufacturers and primary raw material production.
[134]</t>
    </r>
    <r>
      <rPr>
        <rFont val="Calibri"/>
        <b val="0"/>
        <color theme="1"/>
        <sz val="8.0"/>
      </rPr>
      <t xml:space="preserve"> Via the website of the UoC.
</t>
    </r>
    <r>
      <rPr>
        <rFont val="Calibri"/>
        <b/>
        <color theme="1"/>
        <sz val="8.0"/>
      </rPr>
      <t xml:space="preserve">
[135]</t>
    </r>
    <r>
      <rPr>
        <rFont val="Calibri"/>
        <b val="0"/>
        <color theme="1"/>
        <sz val="8.0"/>
      </rPr>
      <t xml:space="preserve"> Region: see Definition List.</t>
    </r>
  </si>
  <si>
    <t xml:space="preserve"> 2.2.5</t>
  </si>
  <si>
    <r>
      <rPr>
        <rFont val="Calibri"/>
        <color theme="1"/>
        <sz val="11.0"/>
      </rPr>
      <t>The UoC shall conduct the Due Diligence</t>
    </r>
    <r>
      <rPr>
        <rFont val="Calibri"/>
        <b/>
        <color theme="1"/>
        <sz val="11.0"/>
        <vertAlign val="superscript"/>
      </rPr>
      <t>[136]</t>
    </r>
    <r>
      <rPr>
        <rFont val="Calibri"/>
        <b/>
        <color theme="1"/>
        <sz val="11.0"/>
      </rPr>
      <t xml:space="preserve"> </t>
    </r>
    <r>
      <rPr>
        <rFont val="Calibri"/>
        <color theme="1"/>
        <sz val="11.0"/>
      </rPr>
      <t>on its ingredient manufacturers of marine-based ingredients, plant-based ingredients</t>
    </r>
    <r>
      <rPr>
        <rFont val="Calibri"/>
        <b/>
        <color theme="1"/>
        <sz val="11.0"/>
        <vertAlign val="superscript"/>
      </rPr>
      <t>[137]</t>
    </r>
    <r>
      <rPr>
        <rFont val="Calibri"/>
        <b/>
        <color theme="1"/>
        <sz val="11.0"/>
      </rPr>
      <t xml:space="preserve"> </t>
    </r>
    <r>
      <rPr>
        <rFont val="Calibri"/>
        <color theme="1"/>
        <sz val="11.0"/>
      </rPr>
      <t>and other feed stuffs for the risk factors listed in table 1, and using one of the four pathways defined in Annex 3.</t>
    </r>
    <r>
      <rPr>
        <rFont val="Calibri"/>
        <b/>
        <color theme="1"/>
        <sz val="11.0"/>
        <vertAlign val="superscript"/>
      </rPr>
      <t>[138]</t>
    </r>
  </si>
  <si>
    <r>
      <rPr>
        <rFont val="Calibri"/>
        <b/>
        <color theme="1"/>
        <sz val="8.0"/>
      </rPr>
      <t xml:space="preserve">Criterion 2.2 - The UoC conducts Due Diligence on ingredient manufacturers and primary raw material production.
[136] </t>
    </r>
    <r>
      <rPr>
        <rFont val="Calibri"/>
        <b val="0"/>
        <color theme="1"/>
        <sz val="8.0"/>
      </rPr>
      <t xml:space="preserve">If an ingredient is composed of primary raw material originating from multiple countries/fisheries (i.e. mixed batches), the country/fishery with the highest risk dominates. An example would be wheat gluten from wheat produced in three countries – the country(ies) with the highest risk profile dominates the overall risk profile.
</t>
    </r>
    <r>
      <rPr>
        <rFont val="Calibri"/>
        <b/>
        <color theme="1"/>
        <sz val="8.0"/>
      </rPr>
      <t>[137]</t>
    </r>
    <r>
      <rPr>
        <rFont val="Calibri"/>
        <b val="0"/>
        <color theme="1"/>
        <sz val="8.0"/>
      </rPr>
      <t xml:space="preserve"> Plant-based ingredient: see Definition List.
</t>
    </r>
    <r>
      <rPr>
        <rFont val="Calibri"/>
        <b/>
        <color theme="1"/>
        <sz val="8.0"/>
      </rPr>
      <t>[138]</t>
    </r>
    <r>
      <rPr>
        <rFont val="Calibri"/>
        <b val="0"/>
        <color theme="1"/>
        <sz val="8.0"/>
      </rPr>
      <t xml:space="preserve"> In other words, no Due Diligence is required for ingredient manufactures of feed additives.</t>
    </r>
  </si>
  <si>
    <t xml:space="preserve"> 2.2.6</t>
  </si>
  <si>
    <r>
      <rPr>
        <rFont val="Calibri"/>
        <color theme="1"/>
        <sz val="11.0"/>
      </rPr>
      <t>The UoC shall conduct the Due Diligence on its primary marine and plant raw material production for the risk factors listed in table 1, and using one of the four pathways defined in Annex 3.</t>
    </r>
    <r>
      <rPr>
        <rFont val="Arial"/>
        <b/>
        <color theme="1"/>
        <sz val="11.0"/>
        <vertAlign val="superscript"/>
      </rPr>
      <t>[139],[140]</t>
    </r>
  </si>
  <si>
    <r>
      <rPr>
        <rFont val="Calibri"/>
        <b/>
        <color theme="1"/>
        <sz val="8.0"/>
      </rPr>
      <t>Criterion 2.2 - The UoC conducts Due Diligence on ingredient manufacturers and primary raw material production.
[139]</t>
    </r>
    <r>
      <rPr>
        <rFont val="Calibri"/>
        <b val="0"/>
        <color theme="1"/>
        <sz val="8.0"/>
      </rPr>
      <t xml:space="preserve"> In other words, no Due Diligence is required for non-marine and non-plant raw materials such as, for example, feed stuffs.
</t>
    </r>
    <r>
      <rPr>
        <rFont val="Calibri"/>
        <b/>
        <color theme="1"/>
        <sz val="8.0"/>
      </rPr>
      <t xml:space="preserve">[140] </t>
    </r>
    <r>
      <rPr>
        <rFont val="Calibri"/>
        <b val="0"/>
        <color theme="1"/>
        <sz val="8.0"/>
      </rPr>
      <t>The due diligence for marine raw material shall include all products derived from fisheries, whole fish as well as by-products, with the exception of by-catch retained under the EU landing obligation. The due diligence does not include by-products derived from aquaculture.</t>
    </r>
  </si>
  <si>
    <t xml:space="preserve"> 2.2.7</t>
  </si>
  <si>
    <t xml:space="preserve">The UoC shall, in all cases where one of the two pathways “sectoral/fishery assessment” or “ingredient manufacturer assessment” is selected, follow all five risk management framework steps outlined in figure 4, Annex 7. </t>
  </si>
  <si>
    <t>Criterion 2.2 - The UoC conducts Due Diligence on ingredient manufacturers and primary raw material production.</t>
  </si>
  <si>
    <t xml:space="preserve"> 2.2.8</t>
  </si>
  <si>
    <r>
      <rPr>
        <rFont val="Calibri"/>
        <color theme="1"/>
        <sz val="11.0"/>
      </rPr>
      <t>The UoC shall have a system to ensure it only sources from supply chains where the outcome of the Due Diligence on the ingredient manufacturer indicates low risk for the risk factors referred to in 2.2.5.</t>
    </r>
    <r>
      <rPr>
        <rFont val="Arial"/>
        <b/>
        <color theme="1"/>
        <sz val="11.0"/>
        <vertAlign val="superscript"/>
      </rPr>
      <t>[141],[142]</t>
    </r>
  </si>
  <si>
    <r>
      <rPr>
        <rFont val="Calibri"/>
        <b/>
        <color theme="1"/>
        <sz val="8.0"/>
      </rPr>
      <t>Criterion 2.2 - The UoC conducts Due Diligence on ingredient manufacturers and primary raw material production.
[141]</t>
    </r>
    <r>
      <rPr>
        <rFont val="Calibri"/>
        <b val="0"/>
        <color theme="1"/>
        <sz val="8.0"/>
      </rPr>
      <t xml:space="preserve"> In other words, the Due Diligence is passed when low risk has been determined for all applicable risk factors.
</t>
    </r>
    <r>
      <rPr>
        <rFont val="Calibri"/>
        <b/>
        <color theme="1"/>
        <sz val="8.0"/>
      </rPr>
      <t>[142]</t>
    </r>
    <r>
      <rPr>
        <rFont val="Calibri"/>
        <b val="0"/>
        <color theme="1"/>
        <sz val="8.0"/>
      </rPr>
      <t xml:space="preserve"> A visualisation of these requirements can be found in Annex 5, Figures 1 and 2.</t>
    </r>
  </si>
  <si>
    <t xml:space="preserve"> 2.2.9</t>
  </si>
  <si>
    <r>
      <rPr>
        <rFont val="Calibri"/>
        <color theme="1"/>
        <sz val="11.0"/>
      </rPr>
      <t>The UoC shall have a system to ensure it only sources marine- and plant-based ingredients where the outcome of the Due Diligence on the respective primary raw material production indicates low risk for the risk factors referred to in 2.2.6</t>
    </r>
    <r>
      <rPr>
        <rFont val="Arial"/>
        <b/>
        <color theme="1"/>
        <sz val="11.0"/>
      </rPr>
      <t>.</t>
    </r>
    <r>
      <rPr>
        <rFont val="Arial"/>
        <b/>
        <color theme="1"/>
        <sz val="11.0"/>
        <vertAlign val="superscript"/>
      </rPr>
      <t>[143],[144]</t>
    </r>
  </si>
  <si>
    <r>
      <rPr>
        <rFont val="Calibri"/>
        <b/>
        <color theme="1"/>
        <sz val="8.0"/>
      </rPr>
      <t>Criterion 2.2 - The UoC conducts Due Diligence on ingredient manufacturers and primary raw material production.
[143]</t>
    </r>
    <r>
      <rPr>
        <rFont val="Calibri"/>
        <b val="0"/>
        <color theme="1"/>
        <sz val="8.0"/>
      </rPr>
      <t xml:space="preserve"> In other words, the Due Diligence is passed when low risk has been determined for all applicable risk factors.</t>
    </r>
    <r>
      <rPr>
        <rFont val="Calibri"/>
        <b/>
        <color theme="1"/>
        <sz val="8.0"/>
      </rPr>
      <t xml:space="preserve">
[144] </t>
    </r>
    <r>
      <rPr>
        <rFont val="Calibri"/>
        <b val="0"/>
        <color theme="1"/>
        <sz val="8.0"/>
      </rPr>
      <t>A visualisation of these requirements can be found in Annex 5, Figures 1 and 2.</t>
    </r>
  </si>
  <si>
    <t xml:space="preserve"> 2.2.10</t>
  </si>
  <si>
    <r>
      <rPr>
        <rFont val="Calibri"/>
        <color theme="1"/>
        <sz val="11.0"/>
      </rPr>
      <t>Using the template provided on the ASC website, the UoC shall annually publish and report to ASC an overview of the outcome of the Due Diligences carried out and the respective pathways chosen.</t>
    </r>
    <r>
      <rPr>
        <rFont val="Calibri"/>
        <b/>
        <color theme="1"/>
        <sz val="11.0"/>
      </rPr>
      <t>[145]</t>
    </r>
    <r>
      <rPr>
        <rFont val="Calibri"/>
        <color theme="1"/>
        <sz val="11.0"/>
      </rPr>
      <t xml:space="preserve"> </t>
    </r>
  </si>
  <si>
    <r>
      <rPr>
        <rFont val="Calibri"/>
        <b/>
        <color theme="1"/>
        <sz val="8.0"/>
      </rPr>
      <t>Criterion 2.2 - The UoC conducts Due Diligence on ingredient manufacturers and primary raw material production.
[145]</t>
    </r>
    <r>
      <rPr>
        <rFont val="Calibri"/>
        <b val="0"/>
        <color theme="1"/>
        <sz val="8.0"/>
      </rPr>
      <t xml:space="preserve"> The requirement to publish and report to ASC does not apply where due diligence has not been passed.</t>
    </r>
  </si>
  <si>
    <t xml:space="preserve"> 2.2.11</t>
  </si>
  <si>
    <t xml:space="preserve">In all cases where the pathways “sectoral/fishery assessment” or “ingredient manufacturer assessment” (see Annex 3) are chosen, the UoC shall publish and share with ASC an up-to-date summary report including the evidence as required under b. of each pathway in Annex 3. </t>
  </si>
  <si>
    <t>3.1.1</t>
  </si>
  <si>
    <t>The UoC shall record all ingredients received, including:
–	Name and contact details of supplier;
–	Date of shipping and physical receipt;
–	Name and contact details of manufacturer;
–	Name of ingredient/unique identifier;
–	Unique Batch number / Lot code
–	Country (and region as required in Indicator 2.2.3 and 2.2.4) or fisheries of primary raw material production;
–	Quantity received (in kg or t);
–	Whether or not the ingredient consists of or contains, Genetically Modified material;
–	Whether or not the ingredient consists of or contains antibiotics, and if so, the inclusion level (mg or g/kg);
–	Validity of applicable Chain of Custody certification;
–	The marine sustainability category as defined in Principle 4;
–	Risk of legal deforestation/conversion for category 1) soy and oil palm-derived ingredients, as well as for category 2) highest-volume plant ingredients</t>
  </si>
  <si>
    <r>
      <rPr>
        <rFont val="Calibri"/>
        <b/>
        <color theme="1"/>
        <sz val="8.0"/>
      </rPr>
      <t>Principle 3 - The UoC accounts for eligible ingredients input and feed output.
Criterion 3.1 - The UoC implements an ingredient in-coming and out-going accounting system.
Scope Criterion 3.1 - Every UoC
Rationale</t>
    </r>
    <r>
      <rPr>
        <rFont val="Calibri"/>
        <b val="0"/>
        <color theme="1"/>
        <sz val="8.0"/>
      </rPr>
      <t xml:space="preserve"> – Aquaculture, as part of the broader seafood sector, is highly vulnerable to food fraud, especially product mislabelling and species substitution. In addition to this, there are traceability challenges related to the origin of the raw materials used and the complexity of the supply chain associated with aquaculture feed production.
The ASC Feed Steering Committee appreciates that by the time the Feed standard is released, it is most unlikely that there are sufficient volumes of sustainably certified raw materials to produce ASC certified feed. Until then and as the first step, feed mills can use one or both of the two ASC accepted models and ASC feed may come in two forms – according to the mass balance production model</t>
    </r>
    <r>
      <rPr>
        <rFont val="Calibri"/>
        <b/>
        <color theme="1"/>
        <sz val="8.0"/>
      </rPr>
      <t>[146]</t>
    </r>
    <r>
      <rPr>
        <rFont val="Calibri"/>
        <b val="0"/>
        <color theme="1"/>
        <sz val="8.0"/>
      </rPr>
      <t xml:space="preserve"> (containing both eligible</t>
    </r>
    <r>
      <rPr>
        <rFont val="Calibri"/>
        <b/>
        <color theme="1"/>
        <sz val="8.0"/>
      </rPr>
      <t>[147]</t>
    </r>
    <r>
      <rPr>
        <rFont val="Calibri"/>
        <b val="0"/>
        <color theme="1"/>
        <sz val="8.0"/>
      </rPr>
      <t xml:space="preserve"> and non-eligible ingredients</t>
    </r>
    <r>
      <rPr>
        <rFont val="Calibri"/>
        <b/>
        <color theme="1"/>
        <sz val="8.0"/>
      </rPr>
      <t>[148]</t>
    </r>
    <r>
      <rPr>
        <rFont val="Calibri"/>
        <b val="0"/>
        <color theme="1"/>
        <sz val="8.0"/>
      </rPr>
      <t>) or according to the segregation production model</t>
    </r>
    <r>
      <rPr>
        <rFont val="Calibri"/>
        <b/>
        <color theme="1"/>
        <sz val="8.0"/>
      </rPr>
      <t>[149]</t>
    </r>
    <r>
      <rPr>
        <rFont val="Calibri"/>
        <b val="0"/>
        <color theme="1"/>
        <sz val="8.0"/>
      </rPr>
      <t xml:space="preserve"> (containing only eligible ingredients). However, feed mills are encouraged to source increasingly more eligible ingredients for ASC feed.
To be able to produce feed under the segregation production model, feed mills are required to identify and segregate eligible ingredients from non-eligible ingredients throughout all stages of production.
To produce feed under the mass balance production model, feed mills are required to have an accounting system in place to ensure volumes of incoming eligible ingredients cover the volumes of outgoing feed produced under the mass balance production model.
</t>
    </r>
    <r>
      <rPr>
        <rFont val="Calibri"/>
        <b/>
        <color theme="1"/>
        <sz val="8.0"/>
      </rPr>
      <t>Scope Indicators 3.1.1 - 3.1.2 – Every UoC
 [146] Mass Balance Production Model</t>
    </r>
    <r>
      <rPr>
        <rFont val="Calibri"/>
        <b val="0"/>
        <color theme="1"/>
        <sz val="8.0"/>
      </rPr>
      <t>: see Definition List.</t>
    </r>
    <r>
      <rPr>
        <rFont val="Calibri"/>
        <b/>
        <color theme="1"/>
        <sz val="8.0"/>
      </rPr>
      <t xml:space="preserve">
 [147] Eligible Ingredients</t>
    </r>
    <r>
      <rPr>
        <rFont val="Calibri"/>
        <b val="0"/>
        <color theme="1"/>
        <sz val="8.0"/>
      </rPr>
      <t>: see Definition List.</t>
    </r>
    <r>
      <rPr>
        <rFont val="Calibri"/>
        <b/>
        <color theme="1"/>
        <sz val="8.0"/>
      </rPr>
      <t xml:space="preserve">
 [148] Non-eligible Ingredients</t>
    </r>
    <r>
      <rPr>
        <rFont val="Calibri"/>
        <b val="0"/>
        <color theme="1"/>
        <sz val="8.0"/>
      </rPr>
      <t>: see Definition List.</t>
    </r>
    <r>
      <rPr>
        <rFont val="Calibri"/>
        <b/>
        <color theme="1"/>
        <sz val="8.0"/>
      </rPr>
      <t xml:space="preserve">
 [149] Segregation Production Model</t>
    </r>
    <r>
      <rPr>
        <rFont val="Calibri"/>
        <b val="0"/>
        <color theme="1"/>
        <sz val="8.0"/>
      </rPr>
      <t>: see Definition List.</t>
    </r>
  </si>
  <si>
    <t xml:space="preserve"> 3.1.2</t>
  </si>
  <si>
    <r>
      <rPr>
        <rFont val="Calibri"/>
        <color theme="1"/>
        <sz val="11.0"/>
      </rPr>
      <t>The UoC shall record all dispatched product</t>
    </r>
    <r>
      <rPr>
        <rFont val="Calibri"/>
        <b/>
        <color theme="1"/>
        <sz val="11.0"/>
      </rPr>
      <t xml:space="preserve"> [150]</t>
    </r>
    <r>
      <rPr>
        <rFont val="Calibri"/>
        <color theme="1"/>
        <sz val="11.0"/>
      </rPr>
      <t xml:space="preserve"> , including:
–	Name and address of customer
–	Date of shipping and physical dispatch;
–	Name of product/unique identifier;
–	Quantity dispatched (in kg or t);
–	Whether or not the product consists of, or contains, Genetically Modified material;
–	Whether or not the product consists of or contains antibiotics, and if so, the inclusion level (mg or g/kg);
–	Whether or not the product was dispatched under the ASC segregation production model
–	Whether or not the product was dispatched under the ASC mass balance production model</t>
    </r>
  </si>
  <si>
    <r>
      <rPr>
        <rFont val="Calibri"/>
        <b/>
        <color theme="1"/>
        <sz val="8.0"/>
      </rPr>
      <t xml:space="preserve">Criterion 3.1 - The UoC implements an ingredient in-coming and out-going accounting system.
Scope Criterion 3.1 - Every UoC
Scope Indicators 3.1.1 - 3.1.2 – Every UoC
[150]  Product: </t>
    </r>
    <r>
      <rPr>
        <rFont val="Calibri"/>
        <b val="0"/>
        <color theme="1"/>
        <sz val="8.0"/>
      </rPr>
      <t>see Definition List.</t>
    </r>
  </si>
  <si>
    <t xml:space="preserve"> 3.1.3</t>
  </si>
  <si>
    <t>The UoC shall have a documented traceability system in place that ensures identity details of ingredients are recorded; this shall include ingredients during receiving, as well as any product produced thereof, through all stages within the UoC to dispatch.</t>
  </si>
  <si>
    <r>
      <rPr>
        <rFont val="Calibri"/>
        <b/>
        <color theme="1"/>
        <sz val="8.0"/>
      </rPr>
      <t xml:space="preserve">Criterion 3.1 - The UoC implements an ingredient in-coming and out-going accounting system.
Scope Criterion 3.1 - Every UoC
</t>
    </r>
    <r>
      <rPr>
        <rFont val="Calibri"/>
        <b/>
        <color rgb="FF0070C0"/>
        <sz val="8.0"/>
      </rPr>
      <t>Scope Indicators 3.1.3 and 3.1.4 – Only UoCs using the Segregation ProductionModel</t>
    </r>
  </si>
  <si>
    <t xml:space="preserve"> 3.1.4</t>
  </si>
  <si>
    <t>The UoC shall have in place systems to ensure ASC eligible ingredients and non-eligible ingredients remain segregated from receiving through all stages within the UoC to dispatch, in order to prevent mixing.</t>
  </si>
  <si>
    <r>
      <rPr>
        <rFont val="Calibri"/>
        <b/>
        <color theme="1"/>
        <sz val="8.0"/>
      </rPr>
      <t xml:space="preserve">Criterion 3.1 - The UoC implements an ingredient in-coming and out-going accounting system.
Scope Criterion 3.1 - Every UoC
</t>
    </r>
    <r>
      <rPr>
        <rFont val="Calibri"/>
        <b/>
        <color rgb="FF0070C0"/>
        <sz val="8.0"/>
      </rPr>
      <t>Scope Indicators 3.1.3 and 3.1.4 – Only UoCs using the Segregation Production Model</t>
    </r>
  </si>
  <si>
    <t xml:space="preserve"> 3.2.1</t>
  </si>
  <si>
    <t xml:space="preserve">The UoC shall determine which ingredients are eligible ingredients, and calculate the mass balance eligible volume following the instructions in Annex 5, recording the details of the calculation steps. </t>
  </si>
  <si>
    <r>
      <rPr>
        <rFont val="Calibri"/>
        <b/>
        <color theme="1"/>
        <sz val="8.0"/>
      </rPr>
      <t xml:space="preserve">Criterion 3.2 - The UoC determines eligible ingredients and calculates its mass_x0002_balance eligible volume.
</t>
    </r>
    <r>
      <rPr>
        <rFont val="Calibri"/>
        <b/>
        <color rgb="FF0070C0"/>
        <sz val="8.0"/>
      </rPr>
      <t xml:space="preserve">Scope Indicator 3.2.1 – 3.2.4 - Only UoCs using the Mass Balance Production Model </t>
    </r>
    <r>
      <rPr>
        <rFont val="Calibri"/>
        <b/>
        <color theme="1"/>
        <sz val="8.0"/>
      </rPr>
      <t xml:space="preserve">
Rationale –</t>
    </r>
    <r>
      <rPr>
        <rFont val="Calibri"/>
        <b val="0"/>
        <color theme="1"/>
        <sz val="8.0"/>
      </rPr>
      <t xml:space="preserve"> Compliance with the sustainability indicators in this Standard requires an accurate 
classification of the ingredients coming into the mill. Not all ingredients which can be sourced 
by the UoC also count towards the mass balance eligible volume. The indicators in this 
criterion set the requirements for this calculation. </t>
    </r>
  </si>
  <si>
    <t xml:space="preserve"> 3.2.2</t>
  </si>
  <si>
    <r>
      <rPr>
        <rFont val="Calibri"/>
        <color theme="1"/>
        <sz val="11.0"/>
      </rPr>
      <t>The UoC shall carry out the mass balance calculation annually, over a period of 12 months, January until December</t>
    </r>
    <r>
      <rPr>
        <rFont val="Calibri"/>
        <b/>
        <color theme="1"/>
        <sz val="11.0"/>
      </rPr>
      <t xml:space="preserve">[151]. </t>
    </r>
    <r>
      <rPr>
        <rFont val="Calibri"/>
        <color theme="1"/>
        <sz val="11.0"/>
      </rPr>
      <t xml:space="preserve"> </t>
    </r>
  </si>
  <si>
    <r>
      <rPr>
        <rFont val="Calibri"/>
        <b/>
        <color theme="1"/>
        <sz val="8.0"/>
      </rPr>
      <t xml:space="preserve">Criterion 3.2 - The UoC determines eligible ingredients and calculates its mass_x0002_balance eligible volume.
</t>
    </r>
    <r>
      <rPr>
        <rFont val="Calibri"/>
        <b/>
        <color rgb="FF0070C0"/>
        <sz val="8.0"/>
      </rPr>
      <t xml:space="preserve">Scope Indicator 3.2.1 – 3.2.4 - Only UoCs using the Mass Balance Production Model </t>
    </r>
    <r>
      <rPr>
        <rFont val="Calibri"/>
        <b/>
        <color theme="1"/>
        <sz val="8.0"/>
      </rPr>
      <t xml:space="preserve">
</t>
    </r>
    <r>
      <rPr>
        <rFont val="Calibri"/>
        <b val="0"/>
        <color theme="1"/>
        <sz val="8.0"/>
      </rPr>
      <t>[151] Other approaches for mass balance calculation will be reviewed by ASC and could be accepted in the future.</t>
    </r>
  </si>
  <si>
    <t xml:space="preserve"> 3.2.3</t>
  </si>
  <si>
    <r>
      <rPr>
        <rFont val="Calibri"/>
        <color theme="1"/>
        <sz val="11.0"/>
      </rPr>
      <t>The UoC shall assess if processing ingredient prior to their use to manufacture the end product is likely to result in a change</t>
    </r>
    <r>
      <rPr>
        <rFont val="Calibri"/>
        <b/>
        <color theme="1"/>
        <sz val="11.0"/>
      </rPr>
      <t>[152]</t>
    </r>
    <r>
      <rPr>
        <rFont val="Calibri"/>
        <color theme="1"/>
        <sz val="11.0"/>
      </rPr>
      <t xml:space="preserve"> of more than 5% by weight (volume) between the time of ingredient receiving and the time of its use. If so, the weight (volume) difference for pre-processing shall be determined and recorded, and shall be considered for the calculation of the mass balance eligible volume. </t>
    </r>
  </si>
  <si>
    <r>
      <rPr>
        <rFont val="Arial"/>
        <b/>
        <color theme="1"/>
        <sz val="8.0"/>
      </rPr>
      <t xml:space="preserve">Criterion 3.2 - The UoC determines eligible ingredients and calculates its mass_x0002_balance eligible volume.
</t>
    </r>
    <r>
      <rPr>
        <rFont val="Arial"/>
        <b/>
        <color rgb="FF0070C0"/>
        <sz val="8.0"/>
      </rPr>
      <t xml:space="preserve">Scope Indicator 3.2.1 – 3.2.4 - Only UoCs using the Mass Balance Production Model </t>
    </r>
    <r>
      <rPr>
        <rFont val="Arial"/>
        <b/>
        <color theme="1"/>
        <sz val="8.0"/>
      </rPr>
      <t xml:space="preserve">
[152] </t>
    </r>
    <r>
      <rPr>
        <rFont val="Arial"/>
        <b val="0"/>
        <color theme="1"/>
        <sz val="8.0"/>
      </rPr>
      <t>For example, due to the extraction or addition of water, or removal of waste.</t>
    </r>
  </si>
  <si>
    <t xml:space="preserve"> 3.2.4</t>
  </si>
  <si>
    <t xml:space="preserve">The UoC shall annually report the total volume of product sold under the mass balance model by using the template provided on the ASC website. </t>
  </si>
  <si>
    <r>
      <rPr>
        <rFont val="Calibri"/>
        <b/>
        <color theme="1"/>
        <sz val="8.0"/>
      </rPr>
      <t xml:space="preserve">Criterion 3.2 - The UoC determines eligible ingredients and calculates its mass_x0002_balance eligible volume.
</t>
    </r>
    <r>
      <rPr>
        <rFont val="Calibri"/>
        <b/>
        <color rgb="FF0070C0"/>
        <sz val="8.0"/>
      </rPr>
      <t xml:space="preserve">
Scope Indicator 3.2.1 – 3.2.4 - Only UoCs using the Mass Balance Production Model </t>
    </r>
  </si>
  <si>
    <t>3.2.5</t>
  </si>
  <si>
    <t xml:space="preserve">The UoC shall annually report the total volume of product sold under the segregation production model by using the template provided on the ASC website. </t>
  </si>
  <si>
    <r>
      <rPr>
        <rFont val="Calibri"/>
        <b/>
        <color theme="1"/>
        <sz val="8.0"/>
      </rPr>
      <t xml:space="preserve">Criterion 3.2 - The UoC determines eligible ingredients and calculates its mass_x0002_balance eligible volume.
</t>
    </r>
    <r>
      <rPr>
        <rFont val="Calibri"/>
        <b/>
        <color rgb="FF0070C0"/>
        <sz val="8.0"/>
      </rPr>
      <t>Scope Indicator 3.2.5 - Only UoCs using the Segregation Model</t>
    </r>
  </si>
  <si>
    <t xml:space="preserve"> 3.3.1</t>
  </si>
  <si>
    <r>
      <rPr>
        <rFont val="Calibri"/>
        <color theme="1"/>
        <sz val="11.0"/>
      </rPr>
      <t xml:space="preserve">The UoC shall identify product which is sold under the mass balance production model by using the allowable feed claim, including the model applied (i.e. mass balance). The ASC logo shall not be used. </t>
    </r>
    <r>
      <rPr>
        <rFont val="Arial"/>
        <color rgb="FF0070C0"/>
        <sz val="11.0"/>
      </rPr>
      <t xml:space="preserve"> </t>
    </r>
  </si>
  <si>
    <r>
      <rPr>
        <rFont val="Calibri"/>
        <b/>
        <color theme="1"/>
        <sz val="8.0"/>
      </rPr>
      <t xml:space="preserve">Criterion 3.3 - The UoC labels products correctly.
</t>
    </r>
    <r>
      <rPr>
        <rFont val="Calibri"/>
        <b/>
        <color rgb="FF0070C0"/>
        <sz val="8.0"/>
      </rPr>
      <t>Scope Indicator 3.3.1 – Only UoCs using the Mass Balance Production Model</t>
    </r>
    <r>
      <rPr>
        <rFont val="Calibri"/>
        <b/>
        <color theme="1"/>
        <sz val="8.0"/>
      </rPr>
      <t xml:space="preserve">
Rationale –</t>
    </r>
    <r>
      <rPr>
        <rFont val="Calibri"/>
        <b val="0"/>
        <color theme="1"/>
        <sz val="8.0"/>
      </rPr>
      <t xml:space="preserve"> To encourage uptake of the ASC Feed Standard, the UoC may only sell a portion of its output as ASC compliant feed. This initial version of the Standard permits manufacturers 
to choose between two models: the ASC Segregation Production Model and the ASC Mass Balance Production Model. The indicators in this criterion set the requirements for labelling (or Identification) that can be made on final product depending on the model used. 
</t>
    </r>
    <r>
      <rPr>
        <rFont val="Calibri"/>
        <b val="0"/>
        <i/>
        <color theme="1"/>
        <sz val="8.0"/>
      </rPr>
      <t xml:space="preserve">Note: Both models can be in use at the UoC at any time. </t>
    </r>
  </si>
  <si>
    <t xml:space="preserve"> 3.3.2</t>
  </si>
  <si>
    <r>
      <rPr>
        <rFont val="Calibri"/>
        <color theme="1"/>
        <sz val="11.0"/>
      </rPr>
      <t>The UoC shall identify product which is sold under the segregation production model by using a distinct feed name according to the feed names listed on the schedule to the certificate, followed by the allowable feed claim, including the model applied (i.e. segregation). The ASC trademarks can be used,</t>
    </r>
    <r>
      <rPr>
        <rFont val="Calibri"/>
        <color theme="1"/>
        <sz val="12.0"/>
      </rPr>
      <t xml:space="preserve"> </t>
    </r>
    <r>
      <rPr>
        <rFont val="Calibri"/>
        <color theme="1"/>
        <sz val="11.0"/>
      </rPr>
      <t>subject to conditions.</t>
    </r>
  </si>
  <si>
    <r>
      <rPr>
        <rFont val="Calibri"/>
        <b/>
        <color theme="1"/>
        <sz val="8.0"/>
      </rPr>
      <t xml:space="preserve">Criterion 3.3 - The UoC labels products correctly.
</t>
    </r>
    <r>
      <rPr>
        <rFont val="Calibri"/>
        <b/>
        <color rgb="FF0070C0"/>
        <sz val="8.0"/>
      </rPr>
      <t>Scope Indicator 3.3.2 – Only UoCs using the Segregation Production Model</t>
    </r>
  </si>
  <si>
    <t xml:space="preserve"> 3.4.1</t>
  </si>
  <si>
    <r>
      <rPr>
        <rFont val="Calibri"/>
        <color theme="1"/>
        <sz val="11.0"/>
      </rPr>
      <t>The UoC shall disclose, with verifiable and supporting documentation upon request, the nitrogen (N) and phosphorus (P) content (in kilogram/tonne product or gram/kilogram product) of each feed product to all</t>
    </r>
    <r>
      <rPr>
        <rFont val="Calibri"/>
        <b/>
        <color theme="1"/>
        <sz val="11.0"/>
      </rPr>
      <t xml:space="preserve">[153] </t>
    </r>
    <r>
      <rPr>
        <rFont val="Calibri"/>
        <color theme="1"/>
        <sz val="11.0"/>
      </rPr>
      <t>buyers of the product.</t>
    </r>
  </si>
  <si>
    <r>
      <rPr>
        <rFont val="Calibri"/>
        <b/>
        <color theme="1"/>
        <sz val="8.0"/>
      </rPr>
      <t>Criterion 3.4 - The UoC is transparent on product characteristics.
Scope Criterion 3.4 - Every UoC
Rationale -</t>
    </r>
    <r>
      <rPr>
        <rFont val="Calibri"/>
        <b val="0"/>
        <color theme="1"/>
        <sz val="8.0"/>
      </rPr>
      <t xml:space="preserve"> Nitrogen and phosphorus are released to waters surrounding fish pens as a result of uneaten feeds and metabolic by-products. If not managed properly, this can lead to significant changes to pelagic and benthic ecosystems. Feed companies can assist their customers to better understand the potential impacts of their feeds on the local environment by providing them with an estimate of the nutrient emissions based on nutrient content of their feeds. While the use of genetically modified organisms (GMOs) in feed is permitted, it must be disclosed. Transgenic plants are commonly used in aquaculture and animal feeds throughout the world, yet some consumers and retailers want to be able to identify foodproducts, including farmed fish, that are genetically modified or that have been fed genetically modified ingredients. Documentation on the use of GMOs must be provided to customers. The requirement ensures transparency around any transgenic material in the feed (ingredients &gt;0.9%) in order to support informed choices by retailers and consumers.
</t>
    </r>
    <r>
      <rPr>
        <rFont val="Calibri"/>
        <b/>
        <color theme="1"/>
        <sz val="8.0"/>
      </rPr>
      <t xml:space="preserve">[153] </t>
    </r>
    <r>
      <rPr>
        <rFont val="Calibri"/>
        <b val="0"/>
        <color theme="1"/>
        <sz val="8.0"/>
      </rPr>
      <t>All buyers include also non-ASC farms.</t>
    </r>
  </si>
  <si>
    <t xml:space="preserve"> 3.4.2</t>
  </si>
  <si>
    <r>
      <rPr>
        <rFont val="Calibri"/>
        <color theme="1"/>
        <sz val="11.0"/>
      </rPr>
      <t>The UoC shall disclose the presence</t>
    </r>
    <r>
      <rPr>
        <rFont val="Calibri"/>
        <b/>
        <color theme="1"/>
        <sz val="11.0"/>
        <vertAlign val="superscript"/>
      </rPr>
      <t>[154]</t>
    </r>
    <r>
      <rPr>
        <rFont val="Calibri"/>
        <b/>
        <color theme="1"/>
        <sz val="11.0"/>
      </rPr>
      <t xml:space="preserve"> </t>
    </r>
    <r>
      <rPr>
        <rFont val="Calibri"/>
        <color theme="1"/>
        <sz val="11.0"/>
      </rPr>
      <t>of Genetically Modified Organisms</t>
    </r>
    <r>
      <rPr>
        <rFont val="Calibri"/>
        <b/>
        <color theme="1"/>
        <sz val="11.0"/>
        <vertAlign val="superscript"/>
      </rPr>
      <t>[155]</t>
    </r>
    <r>
      <rPr>
        <rFont val="Calibri"/>
        <color theme="1"/>
        <sz val="11.0"/>
      </rPr>
      <t xml:space="preserve"> (GMO), or ingredients</t>
    </r>
    <r>
      <rPr>
        <rFont val="Calibri"/>
        <b/>
        <color theme="1"/>
        <sz val="11.0"/>
        <vertAlign val="superscript"/>
      </rPr>
      <t>[156]</t>
    </r>
    <r>
      <rPr>
        <rFont val="Calibri"/>
        <b/>
        <color theme="1"/>
        <sz val="11.0"/>
      </rPr>
      <t xml:space="preserve"> </t>
    </r>
    <r>
      <rPr>
        <rFont val="Calibri"/>
        <color theme="1"/>
        <sz val="11.0"/>
      </rPr>
      <t>produced from GMO of each product to all</t>
    </r>
    <r>
      <rPr>
        <rFont val="Calibri"/>
        <b/>
        <color theme="1"/>
        <sz val="11.0"/>
        <vertAlign val="superscript"/>
      </rPr>
      <t>[157]</t>
    </r>
    <r>
      <rPr>
        <rFont val="Calibri"/>
        <color theme="1"/>
        <sz val="11.0"/>
      </rPr>
      <t xml:space="preserve"> buyers of the product. </t>
    </r>
  </si>
  <si>
    <r>
      <rPr>
        <rFont val="Calibri"/>
        <b/>
        <color theme="1"/>
        <sz val="8.0"/>
      </rPr>
      <t>Criterion 3.4 - The UoC is transparent on product characteristics.
[154</t>
    </r>
    <r>
      <rPr>
        <rFont val="Calibri"/>
        <b val="0"/>
        <color theme="1"/>
        <sz val="8.0"/>
      </rPr>
      <t xml:space="preserve">] A threshold of 0.9% is permitted to allow for the adventitious, or accidental, presence of GM material in non_x0002_GM food or feed sources. Reference: EU Regulation 1830/2003 concerning the traceability and labelling of genetically modified organisms and the traceability of food and feed products produced from genetically modified organisms.
</t>
    </r>
    <r>
      <rPr>
        <rFont val="Calibri"/>
        <b/>
        <color theme="1"/>
        <sz val="8.0"/>
      </rPr>
      <t xml:space="preserve">[155] </t>
    </r>
    <r>
      <rPr>
        <rFont val="Calibri"/>
        <b val="0"/>
        <color theme="1"/>
        <sz val="8.0"/>
      </rPr>
      <t xml:space="preserve">Genetically Modified Organism (GMO): see Definition List.
</t>
    </r>
    <r>
      <rPr>
        <rFont val="Calibri"/>
        <b/>
        <color theme="1"/>
        <sz val="8.0"/>
      </rPr>
      <t>[156]</t>
    </r>
    <r>
      <rPr>
        <rFont val="Calibri"/>
        <b val="0"/>
        <color theme="1"/>
        <sz val="8.0"/>
      </rPr>
      <t xml:space="preserve"> Applies to macro ingredients as defined by EU regulation 1830/2003 concerning the traceability and labelling of genetically modified organisms and the traceability of food and feed products produced from genetically modified organisms.
</t>
    </r>
    <r>
      <rPr>
        <rFont val="Calibri"/>
        <b/>
        <color theme="1"/>
        <sz val="8.0"/>
      </rPr>
      <t xml:space="preserve">[157] </t>
    </r>
    <r>
      <rPr>
        <rFont val="Calibri"/>
        <b val="0"/>
        <color theme="1"/>
        <sz val="8.0"/>
      </rPr>
      <t>All buyers include also non-ASC farms.</t>
    </r>
  </si>
  <si>
    <t xml:space="preserve"> 3.4.3</t>
  </si>
  <si>
    <r>
      <rPr>
        <rFont val="Calibri"/>
        <color theme="1"/>
        <sz val="11.0"/>
      </rPr>
      <t>The UoC shall disclose the active compound and inclusion levels (in mg or g/kilogram product) of added antibiotics or other added medicinal feed additives for each product to all</t>
    </r>
    <r>
      <rPr>
        <rFont val="Calibri"/>
        <b/>
        <color theme="1"/>
        <sz val="11.0"/>
      </rPr>
      <t xml:space="preserve">[158] </t>
    </r>
    <r>
      <rPr>
        <rFont val="Calibri"/>
        <color theme="1"/>
        <sz val="11.0"/>
      </rPr>
      <t xml:space="preserve">buyers of the product.  </t>
    </r>
  </si>
  <si>
    <r>
      <rPr>
        <rFont val="Calibri"/>
        <b/>
        <color theme="1"/>
        <sz val="8.0"/>
      </rPr>
      <t>Criterion 3.4 - The UoC is transparent on product characteristics.
[158]</t>
    </r>
    <r>
      <rPr>
        <rFont val="Calibri"/>
        <b val="0"/>
        <color theme="1"/>
        <sz val="8.0"/>
      </rPr>
      <t xml:space="preserve"> All buyers include also non-ASC farms.</t>
    </r>
  </si>
  <si>
    <t xml:space="preserve"> 3.4.4</t>
  </si>
  <si>
    <r>
      <rPr>
        <rFont val="Calibri"/>
        <color theme="1"/>
        <sz val="11.0"/>
      </rPr>
      <t>The UoC shall disclose relevant information regarding the inclusion level of whole-fish marine ingredients of each feed product</t>
    </r>
    <r>
      <rPr>
        <rFont val="Calibri"/>
        <b/>
        <color theme="1"/>
        <sz val="11.0"/>
      </rPr>
      <t xml:space="preserve">[159] </t>
    </r>
    <r>
      <rPr>
        <rFont val="Calibri"/>
        <color theme="1"/>
        <sz val="11.0"/>
      </rPr>
      <t>to ASC certified farms and farm applicants for ASC certification.</t>
    </r>
  </si>
  <si>
    <r>
      <rPr>
        <rFont val="Calibri"/>
        <b/>
        <color theme="1"/>
        <sz val="8.0"/>
      </rPr>
      <t xml:space="preserve">Criterion 3.4 - The UoC is transparent on product characteristics.
[159] </t>
    </r>
    <r>
      <rPr>
        <rFont val="Calibri"/>
        <b val="0"/>
        <color theme="1"/>
        <sz val="8.0"/>
      </rPr>
      <t>The information is needed for the calculation of the FFDR (Forage Fish Dependency Ratio for fishmeal/fish oil) 
and FFER (Fish Feed Equivalence Ratio) calculations in the ASC Farm Standard. This Indicator only applies to 
products destined for ASC certified farms.</t>
    </r>
  </si>
  <si>
    <t xml:space="preserve"> 4.1.1</t>
  </si>
  <si>
    <r>
      <rPr>
        <rFont val="Calibri"/>
        <color theme="1"/>
        <sz val="11.0"/>
      </rPr>
      <t>The UoC shall determine the volume of marine ingredients</t>
    </r>
    <r>
      <rPr>
        <rFont val="Arial"/>
        <b/>
        <color theme="1"/>
        <sz val="11.0"/>
        <vertAlign val="superscript"/>
      </rPr>
      <t>[160]</t>
    </r>
    <r>
      <rPr>
        <rFont val="Arial"/>
        <color theme="1"/>
        <sz val="11.0"/>
      </rPr>
      <t xml:space="preserve"> received, for fish by-products</t>
    </r>
    <r>
      <rPr>
        <rFont val="Arial"/>
        <b/>
        <color theme="1"/>
        <sz val="11.0"/>
        <vertAlign val="superscript"/>
      </rPr>
      <t>[161]</t>
    </r>
    <r>
      <rPr>
        <rFont val="Arial"/>
        <color theme="1"/>
        <sz val="11.0"/>
      </rPr>
      <t xml:space="preserve"> and for whole fish, score whole fish ingredients according to categories 1-4 in Table 2, and from that calculate the UoC’s Majority Sustainability Level (MSL) (Annex 4).</t>
    </r>
  </si>
  <si>
    <r>
      <rPr>
        <rFont val="Calibri"/>
        <b/>
        <color theme="1"/>
        <sz val="8.0"/>
      </rPr>
      <t>Principle 4 - The UoC sources marine ingredients responsibly.
Criterion 4.1 - The UoC increases the majority sustainability level of its (whole_x0002_fish) marine ingredients.
Scope Criterion 4.1 - Every UoC
Rationale</t>
    </r>
    <r>
      <rPr>
        <rFont val="Calibri"/>
        <b val="0"/>
        <color theme="1"/>
        <sz val="8.0"/>
      </rPr>
      <t xml:space="preserve"> – Marine ingredients fulfil an important role within the aquafeed industry as they deliver essential nutrients. Given this key role, it is foreseeable that marine ingredients will remain part of the global feed ingredient supply, despite environmental and social concerns. 
ASC recognises this and seeks to incentivise the fisheries, and the marine ingredient producing industry, to improve the sustainability of supplying fisheries over time as an effective way of addressing and reducing impacts. 
Given the global differences in sustainability performance of (forage) fisheries, an improvement model (“Majority Sustainability Level”) has been developed in which four sustainability levels are identified (Sustainability Levels L1 – L4; see Annex 4). The improvement model is applied to the majority volume (50-100%) of whole-fish marine ingredients. A minority volume (0-49%) can be allocated to any of the remaining levels, or a combination thereof. This flexibility ensures that supplying fisheries involved in improvement programmes retain market access – the critical incentive to keep improving. Overall, the Majority Sustainability Level reconciles the undeniable differences, and challenges, that global (forage) fisheries face in terms of their environmental sustainability, yet, enables feed manufacturers to progress their individual sourcing improvements conforming to a single, global, model.
Feed manufacturers enter at any of the defined levels on the basis of their recent sourcing profile of whole-fish marine ingredients. From here, the Majority Sustainability Level of the whole-fish marine ingredients must improve over time (majority volume moves one level higher per three years). 
ASC will require 100% MSC, or equivalent, certified marine ingredients over time, as referenced by the Aquaculture Dialogues. As such this would become a fifth level in a revised version of the Majority Sustainability Level. Reviewing the feasibility of this fifth level will be determined through the Standard revision process and on the basis of careful considerations of volume demand and availability. In a similar fashion, the use of mass-balance will be reviewed and when appropriate and feasible, a transition to segregated supply will be considered.
</t>
    </r>
    <r>
      <rPr>
        <rFont val="Calibri"/>
        <b/>
        <color theme="1"/>
        <sz val="8.0"/>
      </rPr>
      <t>[160] Marine ingredient</t>
    </r>
    <r>
      <rPr>
        <rFont val="Calibri"/>
        <b val="0"/>
        <color theme="1"/>
        <sz val="8.0"/>
      </rPr>
      <t xml:space="preserve">: see Definition List.
</t>
    </r>
    <r>
      <rPr>
        <rFont val="Calibri"/>
        <b/>
        <color theme="1"/>
        <sz val="8.0"/>
      </rPr>
      <t>[161] Marine by-products</t>
    </r>
    <r>
      <rPr>
        <rFont val="Calibri"/>
        <b val="0"/>
        <color theme="1"/>
        <sz val="8.0"/>
      </rPr>
      <t>: see Definition Lis</t>
    </r>
  </si>
  <si>
    <t xml:space="preserve"> 4.1.2</t>
  </si>
  <si>
    <t xml:space="preserve">For initial audits, the UoC shall calculate its Entry Level (EL). EL is the MSL of the 24 months prior to the initial audit. </t>
  </si>
  <si>
    <t>Criterion 4.1 - The UoC increases the majority sustainability level of its (whole_x0002_fish) marine ingredients.</t>
  </si>
  <si>
    <t xml:space="preserve"> 4.1.3</t>
  </si>
  <si>
    <r>
      <rPr>
        <rFont val="Calibri"/>
        <color theme="1"/>
        <sz val="11.0"/>
      </rPr>
      <t>The UoC shall maintain its MSL during the initial certificate cycle, at a minimum, the same as the EL (Annex 4)</t>
    </r>
    <r>
      <rPr>
        <rFont val="Calibri"/>
        <b/>
        <color theme="1"/>
        <sz val="11.0"/>
      </rPr>
      <t>[162].</t>
    </r>
    <r>
      <rPr>
        <rFont val="Calibri"/>
        <color theme="1"/>
        <sz val="11.0"/>
      </rPr>
      <t xml:space="preserve"> </t>
    </r>
  </si>
  <si>
    <r>
      <rPr>
        <rFont val="Calibri"/>
        <b/>
        <color theme="1"/>
        <sz val="8.0"/>
      </rPr>
      <t>Criterion 4.1 - The UoC increases the majority sustainability level of its (whole_x0002_fish) marine ingredients.
[162]</t>
    </r>
    <r>
      <rPr>
        <rFont val="Calibri"/>
        <b val="0"/>
        <color theme="1"/>
        <sz val="8.0"/>
      </rPr>
      <t xml:space="preserve"> An EL at MSL baseline (Annex 4) is possible as long as the UoC can demonstrate during the initial audit that systems are in place to move to MSL 1 during the first year of the initial certification cycle.</t>
    </r>
  </si>
  <si>
    <t xml:space="preserve"> 4.1.4</t>
  </si>
  <si>
    <r>
      <rPr>
        <rFont val="Calibri"/>
        <color theme="1"/>
        <sz val="11.0"/>
      </rPr>
      <t>The UoC shall increase its MSL for each subsequent certificate cycle, at a minimum, one level higher</t>
    </r>
    <r>
      <rPr>
        <rFont val="Calibri"/>
        <b/>
        <color theme="1"/>
        <sz val="11.0"/>
      </rPr>
      <t>[163]</t>
    </r>
    <r>
      <rPr>
        <rFont val="Calibri"/>
        <color theme="1"/>
        <sz val="11.0"/>
      </rPr>
      <t xml:space="preserve"> than the level of the previous certificate cycle (Annex 4). </t>
    </r>
  </si>
  <si>
    <r>
      <rPr>
        <rFont val="Calibri"/>
        <b/>
        <color theme="1"/>
        <sz val="8.0"/>
      </rPr>
      <t xml:space="preserve">Criterion 4.1 - The UoC increases the majority sustainability level of its (whole_x0002_fish) marine ingredients.
163] </t>
    </r>
    <r>
      <rPr>
        <rFont val="Calibri"/>
        <b val="0"/>
        <color theme="1"/>
        <sz val="8.0"/>
      </rPr>
      <t>In the situation that a UoC can demonstrate that for its marine ingredients it is dependent on a single fishery, and that shifting supplies is not possible, the feed manufacturer is allowed to extend its cycle on the current overall Marine Sustainability Level for a maximum of 3 years to be in line with the FIP-progress trajectory. Supporting evidence (supplying fishery(ies), status of FIP-progress and expected time of completion) shall be added as an appendix to the ASC audit report</t>
    </r>
  </si>
  <si>
    <t xml:space="preserve"> 4.1.5</t>
  </si>
  <si>
    <r>
      <rPr>
        <rFont val="Calibri"/>
        <color theme="1"/>
        <sz val="11.0"/>
      </rPr>
      <t>The UoC shall calculate, report to ASC, and publish</t>
    </r>
    <r>
      <rPr>
        <rFont val="Calibri"/>
        <b/>
        <color theme="1"/>
        <sz val="11.0"/>
      </rPr>
      <t xml:space="preserve">[164] </t>
    </r>
    <r>
      <rPr>
        <rFont val="Calibri"/>
        <color theme="1"/>
        <sz val="11.0"/>
      </rPr>
      <t>its Majority Sustainability Level (MSL) for each certificate cycle.</t>
    </r>
  </si>
  <si>
    <r>
      <rPr>
        <rFont val="Calibri"/>
        <b/>
        <color theme="1"/>
        <sz val="8.0"/>
      </rPr>
      <t>Criterion 4.1 - The UoC increases the majority sustainability level of its (whole_x0002_fish) marine ingredients.
[164]</t>
    </r>
    <r>
      <rPr>
        <rFont val="Calibri"/>
        <b val="0"/>
        <color theme="1"/>
        <sz val="8.0"/>
      </rPr>
      <t xml:space="preserve"> Via the website of the UoC.</t>
    </r>
  </si>
  <si>
    <t xml:space="preserve"> 4.1.6</t>
  </si>
  <si>
    <r>
      <rPr>
        <rFont val="Calibri"/>
        <color theme="1"/>
        <sz val="11.0"/>
      </rPr>
      <t>The UoC shall calculate, report to ASC, and publish</t>
    </r>
    <r>
      <rPr>
        <rFont val="Calibri"/>
        <b/>
        <color theme="1"/>
        <sz val="11.0"/>
      </rPr>
      <t xml:space="preserve">[165] </t>
    </r>
    <r>
      <rPr>
        <rFont val="Calibri"/>
        <color theme="1"/>
        <sz val="11.0"/>
      </rPr>
      <t xml:space="preserve">the volume of the marine ingredients it has used over the previous certificate cycle. </t>
    </r>
  </si>
  <si>
    <r>
      <rPr>
        <rFont val="Calibri"/>
        <b/>
        <color theme="1"/>
        <sz val="8.0"/>
      </rPr>
      <t xml:space="preserve">Criterion 4.1 - The UoC increases the majority sustainability level of its (whole_x0002_fish) marine ingredients.
[165] </t>
    </r>
    <r>
      <rPr>
        <rFont val="Calibri"/>
        <b val="0"/>
        <color theme="1"/>
        <sz val="8.0"/>
      </rPr>
      <t>Via the website of the UoC.</t>
    </r>
  </si>
  <si>
    <t xml:space="preserve"> 5.1.1</t>
  </si>
  <si>
    <r>
      <rPr>
        <rFont val="Calibri"/>
        <color theme="1"/>
        <sz val="11.0"/>
      </rPr>
      <t>The UoC shall have made a public commitment</t>
    </r>
    <r>
      <rPr>
        <rFont val="Arial"/>
        <b/>
        <color theme="1"/>
        <sz val="11.0"/>
      </rPr>
      <t xml:space="preserve">[172] </t>
    </r>
    <r>
      <rPr>
        <rFont val="Arial"/>
        <color theme="1"/>
        <sz val="11.0"/>
      </rPr>
      <t>to transition to deforestation-free</t>
    </r>
    <r>
      <rPr>
        <rFont val="Arial"/>
        <b/>
        <color theme="1"/>
        <sz val="11.0"/>
      </rPr>
      <t xml:space="preserve">[173] </t>
    </r>
    <r>
      <rPr>
        <rFont val="Arial"/>
        <color theme="1"/>
        <sz val="11.0"/>
      </rPr>
      <t>and conversion-free</t>
    </r>
    <r>
      <rPr>
        <rFont val="Arial"/>
        <b/>
        <color theme="1"/>
        <sz val="11.0"/>
      </rPr>
      <t>[174]</t>
    </r>
    <r>
      <rPr>
        <rFont val="Arial"/>
        <color theme="1"/>
        <sz val="11.0"/>
      </rPr>
      <t xml:space="preserve"> supply chains for the sourcing of all of its plant ingredients (categories 1-3). The public commitment shall include:
- a cut-off date</t>
    </r>
    <r>
      <rPr>
        <rFont val="Arial"/>
        <b/>
        <color theme="1"/>
        <sz val="11.0"/>
      </rPr>
      <t>[175]</t>
    </r>
    <r>
      <rPr>
        <rFont val="Arial"/>
        <color theme="1"/>
        <sz val="11.0"/>
      </rPr>
      <t xml:space="preserve"> related to deforestation and conversion that is no later than the month of release of the ASC Feed Standard v1.0.</t>
    </r>
  </si>
  <si>
    <r>
      <rPr>
        <rFont val="Calibri"/>
        <b/>
        <color theme="1"/>
        <sz val="8.0"/>
      </rPr>
      <t xml:space="preserve">Principle 5 - The UoC sources plant ingredients responsibly.
Criterion 5.1 - The UoC works towards a deforestation/conversion-free supply chain.
Scope Criterion 5.1 - Every UoC
Rationale </t>
    </r>
    <r>
      <rPr>
        <rFont val="Calibri"/>
        <b val="0"/>
        <color theme="1"/>
        <sz val="8.0"/>
      </rPr>
      <t>– The aquaculture industry consumes a relatively small proportion of the global agriculture output, however, around 75%</t>
    </r>
    <r>
      <rPr>
        <rFont val="Calibri"/>
        <b/>
        <color theme="1"/>
        <sz val="8.0"/>
      </rPr>
      <t>[166]</t>
    </r>
    <r>
      <rPr>
        <rFont val="Calibri"/>
        <b val="0"/>
        <color theme="1"/>
        <sz val="8.0"/>
      </rPr>
      <t xml:space="preserve"> of the global aquafeed ingredient volume is derived from agriculture. This makes the aquaculture feed industry inseparable from the negative impacts created by agriculture.
A key concern of agriculture is the expansion of farmland through means of deforestation</t>
    </r>
    <r>
      <rPr>
        <rFont val="Calibri"/>
        <b/>
        <color theme="1"/>
        <sz val="8.0"/>
      </rPr>
      <t xml:space="preserve">[167] </t>
    </r>
    <r>
      <rPr>
        <rFont val="Calibri"/>
        <b val="0"/>
        <color theme="1"/>
        <sz val="8.0"/>
      </rPr>
      <t>of (tropical and temperate) forests and conversion168 of other natural ecosystems</t>
    </r>
    <r>
      <rPr>
        <rFont val="Calibri"/>
        <b/>
        <color theme="1"/>
        <sz val="8.0"/>
      </rPr>
      <t xml:space="preserve">[169] </t>
    </r>
    <r>
      <rPr>
        <rFont val="Calibri"/>
        <b val="0"/>
        <color theme="1"/>
        <sz val="8.0"/>
      </rPr>
      <t>(e.g. savannahs and grasslands). Amongst others, the UN Sustainable Development Goals address this key concern explicitly through SDG 15 – “Protect, restore and promote sustainable use of terrestrial ecosystems, sustainably manage forests, combat desertification, and halt and reverse land degradation</t>
    </r>
    <r>
      <rPr>
        <rFont val="Calibri"/>
        <b/>
        <color theme="1"/>
        <sz val="8.0"/>
      </rPr>
      <t xml:space="preserve">[170] </t>
    </r>
    <r>
      <rPr>
        <rFont val="Calibri"/>
        <b val="0"/>
        <color theme="1"/>
        <sz val="8.0"/>
      </rPr>
      <t>and halt biodiversity loss”. 
The impacts of deforestation and land conversion are diverse. Forests and other natural ecosystems act as carbon sinks through absorbing and locking-in carbon dioxide. In addition, these ecosystems provide habitat for many species, thereby contributing to conserving biodiversity, contribute to regional climate control and provide humanity with an abundance of natural resources if managed well. 
In late 2016, a diverse coalition came together for a common purpose: to accelerate progress and improve accountability on company commitments to protect forests, natural ecosystems, and human rights. Recognising the need to close the gap between commitments and results, the members of this coalition launched the Accountability Framework initiative (AFi)</t>
    </r>
    <r>
      <rPr>
        <rFont val="Calibri"/>
        <b/>
        <color theme="1"/>
        <sz val="8.0"/>
      </rPr>
      <t>[171]</t>
    </r>
    <r>
      <rPr>
        <rFont val="Calibri"/>
        <b val="0"/>
        <color theme="1"/>
        <sz val="8.0"/>
      </rPr>
      <t xml:space="preserve">.
ASC certified feed manufacturers contribute to the global effort to reduce deforestation and land conversion by means of a public commitment, followed by a public action plan, to transition towards deforestation and conversion free supply chains. The requirements formulated for this are aligned with the principles of the AFi.
Certified feed manufacturers are encouraged to include, as an additional goal, to work together with the supplier to have the suppliers become deforestation and conversion-free. 
The production of soybeans and oil palm is linked to considerable environmental and social concerns in many of the primary raw material producing countries. As both crops are used for the production of ingredients destined for aquafeed, addressing these concerns is explicitly addressed through this Criterion. The assurance procedure defined in Annex 6 seeks to ensure there is a low risk of soy and palm oil ingredients coming from areas with any land conversion and deforestation. The assurance procedure also gives incentive for producers to work with supply chains to ensure low risk of any land conversion and deforestation for the highest volume plant ingredients used in feed mills, as well as encourages producers to do the same for all other plant ingredients.
</t>
    </r>
    <r>
      <rPr>
        <rFont val="Calibri"/>
        <b/>
        <color theme="1"/>
        <sz val="8.0"/>
      </rPr>
      <t>[166]</t>
    </r>
    <r>
      <rPr>
        <rFont val="Calibri"/>
        <b val="0"/>
        <color theme="1"/>
        <sz val="8.0"/>
      </rPr>
      <t xml:space="preserve"> Tacon, A.G.J.; Hasan, M.R.; Metian, M.; Demand and supply of feed ingredients for farmed fish and crustaceans: trends and prospects; FAO Fisheries and Aquaculture Technical Paper No. 564. FAO, 2011. 87 pp. http://www.fao.org/3/ba0002e/ba0002e.pdf
</t>
    </r>
    <r>
      <rPr>
        <rFont val="Calibri"/>
        <b/>
        <color theme="1"/>
        <sz val="8.0"/>
      </rPr>
      <t>[167] Deforestation</t>
    </r>
    <r>
      <rPr>
        <rFont val="Calibri"/>
        <b val="0"/>
        <color theme="1"/>
        <sz val="8.0"/>
      </rPr>
      <t xml:space="preserve">: see Definition List.
</t>
    </r>
    <r>
      <rPr>
        <rFont val="Calibri"/>
        <b/>
        <color theme="1"/>
        <sz val="8.0"/>
      </rPr>
      <t>[168] Conversion:</t>
    </r>
    <r>
      <rPr>
        <rFont val="Calibri"/>
        <b val="0"/>
        <color theme="1"/>
        <sz val="8.0"/>
      </rPr>
      <t xml:space="preserve"> see Definition List.
</t>
    </r>
    <r>
      <rPr>
        <rFont val="Calibri"/>
        <b/>
        <color theme="1"/>
        <sz val="8.0"/>
      </rPr>
      <t>[169]</t>
    </r>
    <r>
      <rPr>
        <rFont val="Calibri"/>
        <b val="0"/>
        <color theme="1"/>
        <sz val="8.0"/>
      </rPr>
      <t xml:space="preserve"> </t>
    </r>
    <r>
      <rPr>
        <rFont val="Calibri"/>
        <b/>
        <color theme="1"/>
        <sz val="8.0"/>
      </rPr>
      <t>Natural ecosystems</t>
    </r>
    <r>
      <rPr>
        <rFont val="Calibri"/>
        <b val="0"/>
        <color theme="1"/>
        <sz val="8.0"/>
      </rPr>
      <t xml:space="preserve">: see Definition List.
</t>
    </r>
    <r>
      <rPr>
        <rFont val="Calibri"/>
        <b/>
        <color theme="1"/>
        <sz val="8.0"/>
      </rPr>
      <t>[170] Degradation:</t>
    </r>
    <r>
      <rPr>
        <rFont val="Calibri"/>
        <b val="0"/>
        <color theme="1"/>
        <sz val="8.0"/>
      </rPr>
      <t xml:space="preserve"> see Definition List.
</t>
    </r>
    <r>
      <rPr>
        <rFont val="Calibri"/>
        <b/>
        <color theme="1"/>
        <sz val="8.0"/>
      </rPr>
      <t xml:space="preserve">[171] </t>
    </r>
    <r>
      <rPr>
        <rFont val="Calibri"/>
        <b val="0"/>
        <color theme="1"/>
        <sz val="8.0"/>
      </rPr>
      <t xml:space="preserve">www.accountability-framework.org 
</t>
    </r>
    <r>
      <rPr>
        <rFont val="Calibri"/>
        <b/>
        <color theme="1"/>
        <sz val="8.0"/>
      </rPr>
      <t>[172]</t>
    </r>
    <r>
      <rPr>
        <rFont val="Calibri"/>
        <b val="0"/>
        <color theme="1"/>
        <sz val="8.0"/>
      </rPr>
      <t xml:space="preserve"> The commitment applies to aquaculture feed produced by the UoC.
</t>
    </r>
    <r>
      <rPr>
        <rFont val="Calibri"/>
        <b/>
        <color theme="1"/>
        <sz val="8.0"/>
      </rPr>
      <t>[173]</t>
    </r>
    <r>
      <rPr>
        <rFont val="Calibri"/>
        <b val="0"/>
        <color theme="1"/>
        <sz val="8.0"/>
      </rPr>
      <t xml:space="preserve"> </t>
    </r>
    <r>
      <rPr>
        <rFont val="Calibri"/>
        <b/>
        <color theme="1"/>
        <sz val="8.0"/>
      </rPr>
      <t>Deforestation-free:</t>
    </r>
    <r>
      <rPr>
        <rFont val="Calibri"/>
        <b val="0"/>
        <color theme="1"/>
        <sz val="8.0"/>
      </rPr>
      <t xml:space="preserve"> see Definition List.
</t>
    </r>
    <r>
      <rPr>
        <rFont val="Calibri"/>
        <b/>
        <color theme="1"/>
        <sz val="8.0"/>
      </rPr>
      <t>[174] Conversion-free</t>
    </r>
    <r>
      <rPr>
        <rFont val="Calibri"/>
        <b val="0"/>
        <color theme="1"/>
        <sz val="8.0"/>
      </rPr>
      <t xml:space="preserve">: see Definition List.
</t>
    </r>
    <r>
      <rPr>
        <rFont val="Calibri"/>
        <b/>
        <color theme="1"/>
        <sz val="8.0"/>
      </rPr>
      <t>[175]</t>
    </r>
    <r>
      <rPr>
        <rFont val="Calibri"/>
        <b val="0"/>
        <color theme="1"/>
        <sz val="8.0"/>
      </rPr>
      <t xml:space="preserve"> </t>
    </r>
    <r>
      <rPr>
        <rFont val="Calibri"/>
        <b/>
        <color theme="1"/>
        <sz val="8.0"/>
      </rPr>
      <t xml:space="preserve">Cut-off date: </t>
    </r>
    <r>
      <rPr>
        <rFont val="Calibri"/>
        <b val="0"/>
        <color theme="1"/>
        <sz val="8.0"/>
      </rPr>
      <t xml:space="preserve">see Definition List.
</t>
    </r>
  </si>
  <si>
    <t xml:space="preserve"> 5.1.2</t>
  </si>
  <si>
    <r>
      <rPr>
        <rFont val="Calibri"/>
        <color theme="1"/>
        <sz val="11.0"/>
      </rPr>
      <t>The UoC shall categorise its plant supply chains into the following categories:
Category 1: ingredients known to have global risks (i.e. ingredients derived from soy and palm oil), 
Category 2: its highest-volume plant ingredients</t>
    </r>
    <r>
      <rPr>
        <rFont val="Arial"/>
        <b/>
        <color theme="1"/>
        <sz val="11.0"/>
      </rPr>
      <t xml:space="preserve">[176] </t>
    </r>
    <r>
      <rPr>
        <rFont val="Arial"/>
        <color theme="1"/>
        <sz val="11.0"/>
      </rPr>
      <t>,
Category 3: Other plant ingredients.</t>
    </r>
  </si>
  <si>
    <r>
      <rPr>
        <rFont val="Calibri"/>
        <b/>
        <color theme="1"/>
        <sz val="8.0"/>
      </rPr>
      <t>Criterion 5.1 - The UoC works towards a deforestation/conversion-free supply chain.
[176]</t>
    </r>
    <r>
      <rPr>
        <rFont val="Calibri"/>
        <b val="0"/>
        <color theme="1"/>
        <sz val="8.0"/>
      </rPr>
      <t xml:space="preserve"> Highest-volume plant ingredients: this applies to ingredients, which collectively make up the majority of the 
total plant ingredient volume, i.e. ≥ 50%. Individual plant ingredients with the highest volumes make up the 
collective majority volume.</t>
    </r>
  </si>
  <si>
    <t xml:space="preserve"> 5.1.3</t>
  </si>
  <si>
    <t xml:space="preserve">The UoC shall assess the risks of legal deforestation and land conversion at the plant raw material production level for all of its plant ingredient supply chains, prioritising 1) ingredients known to have global risks (i.e. ingredients derived from soy and palm oil), and, 2) its highest-volume plant ingredients. </t>
  </si>
  <si>
    <t>Criterion 5.1 - The UoC works towards a deforestation/conversion-free supply chain.</t>
  </si>
  <si>
    <t xml:space="preserve"> 5.1.4</t>
  </si>
  <si>
    <t>The UoC should also include plant supply chains from category 3) other plant ingredients (5.1.2) in the analysis but the UoC is not obliged to do so to achieve, or maintain, certification.</t>
  </si>
  <si>
    <t xml:space="preserve"> 5.1.5</t>
  </si>
  <si>
    <t>The UoC shall use one of the four pathways 
1) Country Score Card, 
2) sub-national/sectoral assessment, 
3) ingredient manufacturer assessment, or 
4) certification
(as defined in Annex 6) to determine the level of risk for legal deforestation or conversion.</t>
  </si>
  <si>
    <t xml:space="preserve"> 5.1.6</t>
  </si>
  <si>
    <t xml:space="preserve">The UoC shall, in all cases where one of the two pathways “sub-national/sectoral assessment” or “ingredient manufacturer assessment” (see 5.1.5) is selected, follow the general process for a risk management framework outlined in figure 4, Annex 7. </t>
  </si>
  <si>
    <t xml:space="preserve"> 5.1.7</t>
  </si>
  <si>
    <r>
      <rPr>
        <rFont val="Calibri"/>
        <color theme="1"/>
        <sz val="11.0"/>
      </rPr>
      <t>The UoC shall have, within 1 year following the initial audit, a public action plan</t>
    </r>
    <r>
      <rPr>
        <rFont val="Calibri"/>
        <b/>
        <color theme="1"/>
        <sz val="11.0"/>
      </rPr>
      <t>[177]</t>
    </r>
    <r>
      <rPr>
        <rFont val="Calibri"/>
        <color theme="1"/>
        <sz val="11.0"/>
      </rPr>
      <t xml:space="preserve"> to achieve the commitment for the categories 1) ingredients known to have global risks (i.e. ingredients derived from soy and palm oil) and 2) its highest-volume plant ingredients which includes the following:
- Timelines and target dates</t>
    </r>
    <r>
      <rPr>
        <rFont val="Calibri"/>
        <b/>
        <color theme="1"/>
        <sz val="11.0"/>
      </rPr>
      <t>[178]</t>
    </r>
    <r>
      <rPr>
        <rFont val="Calibri"/>
        <color theme="1"/>
        <sz val="11.0"/>
      </rPr>
      <t xml:space="preserve">
- Quantitative and geographically specific</t>
    </r>
    <r>
      <rPr>
        <rFont val="Calibri"/>
        <b/>
        <color theme="1"/>
        <sz val="11.0"/>
      </rPr>
      <t>[179]</t>
    </r>
    <r>
      <rPr>
        <rFont val="Calibri"/>
        <color theme="1"/>
        <sz val="11.0"/>
      </rPr>
      <t xml:space="preserve"> targets and milestones that can be objectively assessed.</t>
    </r>
  </si>
  <si>
    <r>
      <rPr>
        <rFont val="Calibri"/>
        <b/>
        <color theme="1"/>
        <sz val="8.0"/>
      </rPr>
      <t xml:space="preserve">Criterion 5.1 - The UoC works towards a deforestation/conversion-free supply chain.
[177] </t>
    </r>
    <r>
      <rPr>
        <rFont val="Calibri"/>
        <b val="0"/>
        <color theme="1"/>
        <sz val="8.0"/>
      </rPr>
      <t xml:space="preserve">This does not apply to the categories 1) ingredients known to have global risks (i.e. ingredients derived from soy and palm oil) and 2) its highest-volume plant ingredients for which low risk has been demonstrated, and does not apply to the category 3) other plant ingredients.
</t>
    </r>
    <r>
      <rPr>
        <rFont val="Calibri"/>
        <b/>
        <color theme="1"/>
        <sz val="8.0"/>
      </rPr>
      <t xml:space="preserve">[178] </t>
    </r>
    <r>
      <rPr>
        <rFont val="Calibri"/>
        <b val="0"/>
        <color theme="1"/>
        <sz val="8.0"/>
      </rPr>
      <t xml:space="preserve">Target date: see Definition List.
</t>
    </r>
    <r>
      <rPr>
        <rFont val="Calibri"/>
        <b/>
        <color theme="1"/>
        <sz val="8.0"/>
      </rPr>
      <t>[179]</t>
    </r>
    <r>
      <rPr>
        <rFont val="Calibri"/>
        <b val="0"/>
        <color theme="1"/>
        <sz val="8.0"/>
      </rPr>
      <t xml:space="preserve"> At least at country-level. Appropriate geographic scale needs to match level of risk.</t>
    </r>
  </si>
  <si>
    <t xml:space="preserve"> 5.1.8</t>
  </si>
  <si>
    <r>
      <rPr>
        <rFont val="Calibri"/>
        <color theme="1"/>
        <sz val="11.0"/>
      </rPr>
      <t>The UoC shall have a system to ensure it only sources plant ingredients from supply chains covered by its public commitment to transition to deforestation and conversion free supply chains (see 5.1.1).</t>
    </r>
    <r>
      <rPr>
        <rFont val="Calibri"/>
        <b/>
        <color theme="1"/>
        <sz val="11.0"/>
      </rPr>
      <t>[180]</t>
    </r>
  </si>
  <si>
    <r>
      <rPr>
        <rFont val="Calibri"/>
        <b/>
        <color theme="1"/>
        <sz val="8.0"/>
      </rPr>
      <t xml:space="preserve">Criterion 5.1 - The UoC works towards a deforestation/conversion-free supply chain.
[180] </t>
    </r>
    <r>
      <rPr>
        <rFont val="Calibri"/>
        <b val="0"/>
        <color theme="1"/>
        <sz val="8.0"/>
      </rPr>
      <t>A visualisation of these requirements can be found in Annex 5, Figure 2.</t>
    </r>
  </si>
  <si>
    <t xml:space="preserve"> 5.1.9</t>
  </si>
  <si>
    <t xml:space="preserve">For category 1) ingredients known to have global risks (i.e. ingredients derived from soy and palm oil) and category 2) highest-volume plant ingredients, the UoC shall have a system to ensure it only sources plant ingredients for which low risk has been demonstrated or for which an action plan is under implementation to achieve low risk (see 5.1.7). </t>
  </si>
  <si>
    <t xml:space="preserve"> 5.1.10</t>
  </si>
  <si>
    <r>
      <rPr>
        <rFont val="Calibri"/>
        <color theme="1"/>
        <sz val="11.0"/>
      </rPr>
      <t>For category 1) ingredients known to have global risks (i.e. ingredients derived from soy and palm oil), the UoC shall have a system to ensure it only uses plant ingredients as eligible ingredients</t>
    </r>
    <r>
      <rPr>
        <rFont val="Arial"/>
        <b/>
        <color theme="1"/>
        <sz val="11.0"/>
        <vertAlign val="superscript"/>
      </rPr>
      <t>[181]</t>
    </r>
    <r>
      <rPr>
        <rFont val="Arial"/>
        <b/>
        <color theme="1"/>
        <sz val="11.0"/>
      </rPr>
      <t xml:space="preserve"> </t>
    </r>
    <r>
      <rPr>
        <rFont val="Arial"/>
        <color theme="1"/>
        <sz val="11.0"/>
      </rPr>
      <t>for which low risk has been demonstrated</t>
    </r>
    <r>
      <rPr>
        <rFont val="Arial"/>
        <b/>
        <color theme="1"/>
        <sz val="11.0"/>
        <vertAlign val="superscript"/>
      </rPr>
      <t>[182]</t>
    </r>
    <r>
      <rPr>
        <rFont val="Arial"/>
        <b/>
        <color theme="1"/>
        <sz val="11.0"/>
      </rPr>
      <t>.</t>
    </r>
  </si>
  <si>
    <r>
      <rPr>
        <rFont val="Calibri"/>
        <b/>
        <color theme="1"/>
        <sz val="8.0"/>
      </rPr>
      <t>Criterion 5.1 - The UoC works towards a deforestation/conversion-free supply chain.
[181]</t>
    </r>
    <r>
      <rPr>
        <rFont val="Calibri"/>
        <b val="0"/>
        <color theme="1"/>
        <sz val="8.0"/>
      </rPr>
      <t xml:space="preserve"> Eligible ingredients: see Definition List
</t>
    </r>
    <r>
      <rPr>
        <rFont val="Calibri"/>
        <b/>
        <color theme="1"/>
        <sz val="8.0"/>
      </rPr>
      <t>[182]</t>
    </r>
    <r>
      <rPr>
        <rFont val="Calibri"/>
        <b val="0"/>
        <color theme="1"/>
        <sz val="8.0"/>
      </rPr>
      <t xml:space="preserve"> This does not apply to the category 2) its highest-volume plant ingredients or 3) other plant ingredients. </t>
    </r>
  </si>
  <si>
    <t xml:space="preserve"> 5.1.11</t>
  </si>
  <si>
    <r>
      <rPr>
        <rFont val="Calibri"/>
        <color theme="1"/>
        <sz val="11.0"/>
      </rPr>
      <t>The UoC shall annually report the progress towards its commitment in a public manner. This shall include reporting on performance against the quantitative and geographically specific milestones outlined in the public</t>
    </r>
    <r>
      <rPr>
        <rFont val="Calibri"/>
        <color theme="1"/>
        <sz val="11.0"/>
        <vertAlign val="superscript"/>
      </rPr>
      <t xml:space="preserve">[125] </t>
    </r>
    <r>
      <rPr>
        <rFont val="Calibri"/>
        <color theme="1"/>
        <sz val="11.0"/>
      </rPr>
      <t>action plan (see 5.1.7).</t>
    </r>
  </si>
  <si>
    <t>Criterion 5.1 - The UoC works towards a deforestation/conversion-free supply chain.
[125] Via the website of the UoC.</t>
  </si>
  <si>
    <t xml:space="preserve"> 5.1.12</t>
  </si>
  <si>
    <t>Using the template provided on the ASC website, the UoC shall annually publish and report to ASC an overview of plant ingredients determined to be low risk and the respective pathways chosen.</t>
  </si>
  <si>
    <t xml:space="preserve"> 5.1.13</t>
  </si>
  <si>
    <r>
      <rPr>
        <rFont val="Calibri"/>
        <color theme="1"/>
        <sz val="11.0"/>
      </rPr>
      <t>The UoC shall participate in, at least, one multi-stakeholder platform</t>
    </r>
    <r>
      <rPr>
        <rFont val="Calibri"/>
        <b/>
        <color theme="1"/>
        <sz val="11.0"/>
      </rPr>
      <t>[183]</t>
    </r>
    <r>
      <rPr>
        <rFont val="Calibri"/>
        <color theme="1"/>
        <sz val="11.0"/>
      </rPr>
      <t xml:space="preserve"> that advances the transition to conversion free supply chains.</t>
    </r>
  </si>
  <si>
    <r>
      <rPr>
        <rFont val="Calibri"/>
        <b/>
        <color theme="1"/>
        <sz val="8.0"/>
      </rPr>
      <t xml:space="preserve">Criterion 5.1 - The UoC works towards a deforestation/conversion-free supply chain.
[183] </t>
    </r>
    <r>
      <rPr>
        <rFont val="Calibri"/>
        <b val="0"/>
        <color theme="1"/>
        <sz val="8.0"/>
      </rPr>
      <t xml:space="preserve">An example is the Cerrado Manifesto (https://cerradostatement.fairr.org). </t>
    </r>
  </si>
  <si>
    <t>RUOC 4.1.1</t>
  </si>
  <si>
    <t>Only competent person(s), team(s) or organisation shall conduct Due Diligence and risk assessments as required in the ASC Feed Standard.</t>
  </si>
  <si>
    <t xml:space="preserve">4. PROCESS AND PREPARATION REQUIREMENTS FOR FEED MILLS
4.1 Feed Mill staff competency requirements </t>
  </si>
  <si>
    <t>RUOC 4.1.1.1</t>
  </si>
  <si>
    <t xml:space="preserve">Individual(s) conducting Due Diligence and Primary Raw Material Production risk assessments shall collectively possess the required competencies in Annex C. </t>
  </si>
  <si>
    <t xml:space="preserve">4.1 Feed Mill staff competency requirements </t>
  </si>
  <si>
    <t>RUOC 4.1.1.2</t>
  </si>
  <si>
    <t>Where Due Diligences or risk assessments are outsourced (e.g., using consultant(s)); the Client shall be responsible for confirming and maintaining evidence of competencies of external parties.</t>
  </si>
  <si>
    <t>RUOC 4.1.2</t>
  </si>
  <si>
    <r>
      <rPr>
        <rFont val="Calibri"/>
        <color theme="1"/>
        <sz val="11.0"/>
      </rPr>
      <t>The Client’s designated member of management (as per ASC feed standard indicator 1.2.4), shall have authority over the implementation and compliance with the below requirements</t>
    </r>
    <r>
      <rPr>
        <rFont val="Calibri"/>
        <b/>
        <color theme="1"/>
        <sz val="11.0"/>
      </rPr>
      <t>[4]</t>
    </r>
    <r>
      <rPr>
        <rFont val="Calibri"/>
        <color theme="1"/>
        <sz val="11.0"/>
      </rPr>
      <t xml:space="preserve"> :
</t>
    </r>
  </si>
  <si>
    <r>
      <rPr>
        <rFont val="Calibri"/>
        <b/>
        <color theme="1"/>
        <sz val="8.0"/>
      </rPr>
      <t>4.1 Feed Mill staff competency requirements 
 [4]</t>
    </r>
    <r>
      <rPr>
        <rFont val="Calibri"/>
        <color theme="1"/>
        <sz val="8.0"/>
      </rPr>
      <t xml:space="preserve"> The tasks listed can be completed by other competent individuals with the designated member of management responsible for ensuring effective completion.</t>
    </r>
  </si>
  <si>
    <t>RUOC a)</t>
  </si>
  <si>
    <t>Evaluation and approval of evidence to demonstrate competency of personnel conducting Due Diligence. Records of evidence shall be maintained.</t>
  </si>
  <si>
    <t>RUOC b)</t>
  </si>
  <si>
    <t xml:space="preserve">Maintain a record of the evidence evaluated for competency approval according to the risk scope of the assessment (i.e., legal, social or environmental). </t>
  </si>
  <si>
    <t>RUOC c)</t>
  </si>
  <si>
    <t xml:space="preserve">Review and approval of the content of all completed assessment reports ensuring: </t>
  </si>
  <si>
    <t>RUOC i</t>
  </si>
  <si>
    <t>It was conducted according to the Client’s Due Diligence / assessment process</t>
  </si>
  <si>
    <t>RUOC ii</t>
  </si>
  <si>
    <t>It includes clear reference to the predefined risk factor(s) and pathway(s) used to determine low risk, as defined in the standard</t>
  </si>
  <si>
    <t>RUOC d)</t>
  </si>
  <si>
    <t xml:space="preserve">Where required, there is support and engagement with the facility undergoing the Due Diligence / assessment. </t>
  </si>
  <si>
    <t>RUOC e)</t>
  </si>
  <si>
    <t>There is appropriate authority to follow up and manage the implementation of monitoring programs and measures resulting from the outcome of the assessment(s). i.e., prevention, mitigation, remediation, or cease sourcing.</t>
  </si>
  <si>
    <t>RUOC f)</t>
  </si>
  <si>
    <t>Where Due Diligence or risk assessment of primary raw material production is conducted by the Ingredient Manufacturer, the Client may accept this as evidence in place of conducting their own assessment provided:</t>
  </si>
  <si>
    <t xml:space="preserve">the report is reviewed to assess whether it was conducted by qualified person(s) and </t>
  </si>
  <si>
    <t xml:space="preserve">the evidence provided to justify the outcome of the assessment is acceptable. </t>
  </si>
  <si>
    <t>RUOC 4.2.1</t>
  </si>
  <si>
    <t>The Client shall implement documented procedures with clearly defined responsibilities for processes specific to its Supply Chains and their risks. The procedures shall include but not be limited to the following:</t>
  </si>
  <si>
    <t>4.2.	Ingredient Approval Process</t>
  </si>
  <si>
    <t>RUOC 4.2.1.1</t>
  </si>
  <si>
    <t xml:space="preserve"> Processes to maintain up-to-date Supply Chain mapping for all ingredients that represent &gt;1% of the total annual ingredient-weight (volume) received by the Applicant/Certificate Holder for use in aqua feeds.</t>
  </si>
  <si>
    <t>RUOC 4.2.1.2</t>
  </si>
  <si>
    <t>Processes to maintain traceability records/information of all Ingredients.</t>
  </si>
  <si>
    <t>RUOC 4.2.1.3</t>
  </si>
  <si>
    <t xml:space="preserve"> Processes used to determine: 
a) Risk levels of Ingredient Manufacturers and Primary Raw Materials Production and 
b) Pathway(s) chosen for each respective risk factor as specified in the ASC Feed Standard.</t>
  </si>
  <si>
    <t xml:space="preserve">RUOC 4.2.1.4 </t>
  </si>
  <si>
    <t>Processes and pathway(s) used to determine risk levels of plant based Primary Raw Materials for legal deforestation/conversion risk factor as specified in the ASC Feed Standard.</t>
  </si>
  <si>
    <t xml:space="preserve">RUOC 4.2.1.5 </t>
  </si>
  <si>
    <t xml:space="preserve">Processes to verify approval status and classification of incoming ingredients as: Eligible Ingredient, Non-eligible Ingredient, Non-Aquafeed Ingredient or Non-Permitted Ingredients. </t>
  </si>
  <si>
    <t>RUOC 4.2.1.6</t>
  </si>
  <si>
    <t xml:space="preserve">Processes to determine the sustainability category for whole fish marine ingredients. </t>
  </si>
  <si>
    <t>RUOC 4.2.1.7</t>
  </si>
  <si>
    <r>
      <rPr>
        <rFont val="Calibri"/>
        <color theme="1"/>
        <sz val="11.0"/>
      </rPr>
      <t>Processes to restrict sourcing of relevant ingredients to Ingredient Manufacturers, approved as required, by the ASC Feed Standard.</t>
    </r>
    <r>
      <rPr>
        <rFont val="Calibri"/>
        <b/>
        <color theme="1"/>
        <sz val="11.0"/>
      </rPr>
      <t xml:space="preserve">[5] </t>
    </r>
  </si>
  <si>
    <r>
      <rPr>
        <rFont val="Calibri"/>
        <b/>
        <color theme="1"/>
        <sz val="8.0"/>
      </rPr>
      <t xml:space="preserve">4.2.	Ingredient Approval Process
[5] </t>
    </r>
    <r>
      <rPr>
        <rFont val="Calibri"/>
        <color theme="1"/>
        <sz val="8.0"/>
      </rPr>
      <t>Standard Indicator 2.2.8 &amp; 2.2.9</t>
    </r>
  </si>
  <si>
    <t>RUOC 4.2.1.8</t>
  </si>
  <si>
    <t>Processes to assess and mitigate the risks of substitution or uncontrolled mixing between Eligible Ingredients and Non-eligible Ingredients where the Segregation Production Model is operated and where ASC-product and non_x0002_ASC product are produced.</t>
  </si>
  <si>
    <t>RUOC 4.3.1</t>
  </si>
  <si>
    <r>
      <rPr>
        <rFont val="Calibri"/>
        <color theme="1"/>
        <sz val="11.0"/>
      </rPr>
      <t>Clients using the Mass Balance Production Model shall operate an Ingredient Accounting System</t>
    </r>
    <r>
      <rPr>
        <rFont val="Calibri"/>
        <b/>
        <color theme="1"/>
        <sz val="11.0"/>
      </rPr>
      <t xml:space="preserve">[6] </t>
    </r>
    <r>
      <rPr>
        <rFont val="Calibri"/>
        <color theme="1"/>
        <sz val="11.0"/>
      </rPr>
      <t>that:</t>
    </r>
  </si>
  <si>
    <r>
      <rPr>
        <rFont val="Calibri"/>
        <b/>
        <color theme="1"/>
        <sz val="8.0"/>
      </rPr>
      <t>4.3. Ingredient Accounting System (IAS)
[6]</t>
    </r>
    <r>
      <rPr>
        <rFont val="Calibri"/>
        <color theme="1"/>
        <sz val="8.0"/>
      </rPr>
      <t xml:space="preserve">  Where only the Segregation Production Model is in use, an IAS is not required as eligible volume is linked to the physical 
product.</t>
    </r>
  </si>
  <si>
    <t>RUOC 4.3.1.1</t>
  </si>
  <si>
    <t>Is operated by trained and authorised person(s).</t>
  </si>
  <si>
    <t>4.3. Ingredient Accounting System (IAS)</t>
  </si>
  <si>
    <t>RUOC 4.3.1.2</t>
  </si>
  <si>
    <t>Is protected from deliberate and/or accidental altering of data.</t>
  </si>
  <si>
    <t>RUOC 4.3.1.3</t>
  </si>
  <si>
    <t xml:space="preserve"> Is updated on a continuous basis: 
</t>
  </si>
  <si>
    <t>Upon receipt, and prior to entering into the IAS, the Client shall determine whether the ingredient is destined for use in aquafeed or non-aquafeed. Only Volume destined for use in aquafeed shall be entered into the IAS</t>
  </si>
  <si>
    <t>Upon receipt, and prior to entering into the IAS, the Client shall determine, whether the ingredient is eligible. Only Volume which is eligible shall be entered into the IAS</t>
  </si>
  <si>
    <t>In exceptional cases where Eligible Volume entered into the IAS is later re-assigned for non-aquafeed (e.g., livestock), this volume must be immediately deducted from the IAS</t>
  </si>
  <si>
    <t>In exceptional cases where an ingredient previously classified as non-eligible is retrospectively determined to be eligible, this volume shall be entered into the IAS as eligible but only after evidence is available to demonstrate its eligibility and it was received within the Accounting Period</t>
  </si>
  <si>
    <t xml:space="preserve">Upon dispatch, the volume of ASC product produced under the Mass Balance Production Model, is deducted from the IAS. </t>
  </si>
  <si>
    <t>RUOC 4.3.1.4</t>
  </si>
  <si>
    <t xml:space="preserve">Records any changes (yield) in weight/volumes, in kg and %, of each blend/batch from receiving to dispatching the final products. </t>
  </si>
  <si>
    <t>RUOC 4.3.1.5</t>
  </si>
  <si>
    <t>In addition, where the Client is producing product under both the Mass Balance Production Model and Segregation Production Model, the IAS shall deduct outgoing product, indicating whether the product was dispatched under the 
Mass Balance Production Model or Segregation Production Model.</t>
  </si>
  <si>
    <t>RUOC 4.4.1</t>
  </si>
  <si>
    <t>When a Shared IAS is used, each participating production site shall meet all the 
following conditions:</t>
  </si>
  <si>
    <t>4.4. Shared Ingredient Accounting System (IAS)</t>
  </si>
  <si>
    <t>RUOC 4.4.1.1</t>
  </si>
  <si>
    <t xml:space="preserve">Be owned and operated by the Client,
</t>
  </si>
  <si>
    <t>RUOC 4.4.1.2</t>
  </si>
  <si>
    <t xml:space="preserve">Be certified individually or as a multi-site under the ASC Feed Standard, 
</t>
  </si>
  <si>
    <t>RUOC 4.4.1.3</t>
  </si>
  <si>
    <t xml:space="preserve">Be certified by the same CAB,
</t>
  </si>
  <si>
    <t>RUOC 4.4.1.4</t>
  </si>
  <si>
    <t xml:space="preserve">Be located within the same country,
</t>
  </si>
  <si>
    <t>RUOC 4.4.1.5</t>
  </si>
  <si>
    <t xml:space="preserve">Be listed (name, location) in the Shared IAS,
</t>
  </si>
  <si>
    <t>RUOC 4.4.1.6</t>
  </si>
  <si>
    <t xml:space="preserve">Share or use the same ingredient approval process as described in Section 4.2.,
</t>
  </si>
  <si>
    <t>RUOC 4.4.1.7</t>
  </si>
  <si>
    <t xml:space="preserve">Have authority to enter into and deduct eligible volume from the Shared IAS,
ASC Certification Requirements for Unit of Certification (RUoC) V1.0 - July 2022 13
</t>
  </si>
  <si>
    <t>RUOC 4.4.1.8</t>
  </si>
  <si>
    <r>
      <rPr>
        <rFont val="Calibri"/>
        <color theme="1"/>
        <sz val="11.0"/>
      </rPr>
      <t>Acknowledge in writing that non-conformities raised</t>
    </r>
    <r>
      <rPr>
        <rFont val="Calibri"/>
        <b/>
        <color theme="1"/>
        <sz val="11.0"/>
      </rPr>
      <t>[7]</t>
    </r>
    <r>
      <rPr>
        <rFont val="Calibri"/>
        <color theme="1"/>
        <sz val="11.0"/>
      </rPr>
      <t xml:space="preserve"> against the Shared IAS of any one participating site may have an impact on eligible volume for all sites involved in the Shared IAS.</t>
    </r>
  </si>
  <si>
    <r>
      <rPr>
        <rFont val="Calibri"/>
        <b/>
        <color theme="1"/>
        <sz val="8.0"/>
      </rPr>
      <t>4.4. Shared Ingredient Accounting System (IAS)
[7]</t>
    </r>
    <r>
      <rPr>
        <rFont val="Calibri"/>
        <b val="0"/>
        <color theme="1"/>
        <sz val="8.0"/>
      </rPr>
      <t xml:space="preserve"> This can be non-conformities raised via the Clients own Internal audit or the ASC feed standard audit.</t>
    </r>
  </si>
  <si>
    <t>RUOC 4.4.2</t>
  </si>
  <si>
    <t xml:space="preserve">In the Shared IAS, the output of ASC product produced by all participating sites shall not exceed the input of eligible volume received by all participating sites within the Accounting Period. </t>
  </si>
  <si>
    <t>RUOC 4.4.3</t>
  </si>
  <si>
    <t xml:space="preserve"> All requirements of the Shared IAS shall be applied in addition to the requirements as described within section 4.3 Ingredient Accounting System.</t>
  </si>
  <si>
    <t>RUOC 4.5.1.1</t>
  </si>
  <si>
    <t>The Client shall request a CAB evaluation to determine if an on-site audit is required in the following situations:
a) Change from one Production Model (Segregation or Mass Balance) to another, or
b) Addition of a Production Model.</t>
  </si>
  <si>
    <t>4.5. The Mass Balance and Segregation Production Model
4.5.1. Making changes to Production Models in operation</t>
  </si>
  <si>
    <t xml:space="preserve">RUOC 4.5.1.2
</t>
  </si>
  <si>
    <t>The evaluation may be conducted during a surveillance audit or at any convenient time and cost as agreed by the Client and the CAB.</t>
  </si>
  <si>
    <t>4.5.1. Making changes to Production Models in operation</t>
  </si>
  <si>
    <t>RUOC 4.5.1.3</t>
  </si>
  <si>
    <t xml:space="preserve">The Client shall only change the Production Model upon receipt of the CAB approval.
</t>
  </si>
  <si>
    <t xml:space="preserve">RUOC 4.5.1.4 </t>
  </si>
  <si>
    <t>Prior to moving from the Mass Balance Production Model to using solely the Segregation Production Model, any eligible volume already allocated to Mass Balance Production Model product shall be run out/deducted from the IAS.</t>
  </si>
  <si>
    <t>RUOC 4.5.2.1 a</t>
  </si>
  <si>
    <t xml:space="preserve">The Client shall produce a Mass Balance summary for all Mass Balance Production Model product dispatched during the defined Accounting Period.
</t>
  </si>
  <si>
    <t>4.5.2. Mass Balance Production Model
4.5.2.1. Balancing of Mass Balance Accounting Period.</t>
  </si>
  <si>
    <t xml:space="preserve">The balancing summary shall be carried out annually at the end of each accounting period. </t>
  </si>
  <si>
    <t>The balancing summary shall include the following:
i. Eligible Volume (in MT) carried over from the previous Accounting Period (if applicable)
ii. Eligible Volume (in MT) received within the Accounting Period
iii. Eligible Volume (in MT) (i.e., ASC product) dispatched within the Accounting Period and
iv. Eligible Volume (in MT) to carry over to the next Accounting Period (if applicable).</t>
  </si>
  <si>
    <t>If an available quantity of eligible volume is not used within twenty-four (24) months from the date of entry into the IAS (see 4.3.1.3), the volume shall expire and shall be deducted from the IAS.</t>
  </si>
  <si>
    <t>RUOC 4.5.3.1</t>
  </si>
  <si>
    <t>For initial audits, Eligible Volume can be added to the IAS from January of that calendar year onwards, however, this volume must be verified as accurate during the initial audit. Once verified as accurate, Eligible Volume, (i.e., ASC Product), may be deducted from the IAS from the date of initial certification onwards.</t>
  </si>
  <si>
    <r>
      <rPr>
        <rFont val="Calibri"/>
        <b/>
        <color theme="1"/>
        <sz val="8.0"/>
      </rPr>
      <t xml:space="preserve">4.5.3. Mass Balance </t>
    </r>
    <r>
      <rPr>
        <rFont val="Calibri"/>
        <color theme="1"/>
        <sz val="8.0"/>
      </rPr>
      <t xml:space="preserve">
Accounting Period: January to December
</t>
    </r>
  </si>
  <si>
    <t>RUOC 4.5.3.2</t>
  </si>
  <si>
    <t xml:space="preserve">The volume of ASC product dispatched shall not exceed the Eligible Volume entered into the IAS within the Accounting Period (including, if relevant, eligible carry over from the previous Accounting Period). </t>
  </si>
  <si>
    <t xml:space="preserve">4.5.3. Mass Balance </t>
  </si>
  <si>
    <t>RUOC 4.5.3.3</t>
  </si>
  <si>
    <r>
      <rPr>
        <rFont val="Calibri"/>
        <color theme="1"/>
        <sz val="11.0"/>
      </rPr>
      <t>The Client may overdraw volume during the Accounting Period as long as overall quantities are monitored (via the IAS) and the volume is balanced by the end of the Accounting Period</t>
    </r>
    <r>
      <rPr>
        <rFont val="Calibri"/>
        <b/>
        <color theme="1"/>
        <sz val="11.0"/>
      </rPr>
      <t>[8]</t>
    </r>
    <r>
      <rPr>
        <rFont val="Calibri"/>
        <color theme="1"/>
        <sz val="11.0"/>
      </rPr>
      <t xml:space="preserve">. </t>
    </r>
  </si>
  <si>
    <r>
      <rPr>
        <rFont val="Calibri"/>
        <b/>
        <color theme="1"/>
        <sz val="8.0"/>
      </rPr>
      <t>4.5.3. Mass Balance 
[8]</t>
    </r>
    <r>
      <rPr>
        <rFont val="Calibri"/>
        <color theme="1"/>
        <sz val="8.0"/>
      </rPr>
      <t xml:space="preserve"> i.e., within the Accounting Period (January – December) the volume of incoming and outgoing eligible volume in the IAS does 
not need to be balanced. However, the IAS must be balanced by the end of the accounting period.</t>
    </r>
  </si>
  <si>
    <t>RUOC 4.5.3.4</t>
  </si>
  <si>
    <t xml:space="preserve">Unused eligible volume at the end of the Accounting Period may be carried over and recorded in the IAS for the following twelve (12) month Accounting Period. </t>
  </si>
  <si>
    <t>RUOC 4.5.3.5</t>
  </si>
  <si>
    <t>Only Eligible Volume which has been recorded in the IAS within the Accounting Period (including the carry-over from the previous Accounting Period) shall be allocated to outputs dispatched within the Accounting Period.</t>
  </si>
  <si>
    <t xml:space="preserve">RUOC 4.5.4.1
 </t>
  </si>
  <si>
    <t>For the Segregation Production Model, the Client shall implement documented 
traceability procedures to maintain physical identification, traceability and 
segregation of Eligible Ingredients throughout all processes under the control of 
the UoC.</t>
  </si>
  <si>
    <t xml:space="preserve"> 4.5.4. Segregation Production Model</t>
  </si>
  <si>
    <t>RUOC 4.5.4.2</t>
  </si>
  <si>
    <t>As a minimum, the procedures shall
a) Include a clear description of the identification, segregation and traceability system
b) define relevant records required
c) define controls in place to 
i. prevent mixing of Eligible Ingredients with Non-eligible Ingredients and Non-aquafeed Ingredients (e.g., Livestock)
ii. prevent mixing of product produced under the Segregation Production Model with product produced under the Mass Balance Production Model and Non-ASC product
d) where rework or reworking operations are performed, segregation and 
traceability shall be maintained.</t>
  </si>
  <si>
    <t>RUOC 4.5.4.3</t>
  </si>
  <si>
    <t>The Client shall conduct a verification test of their segregation and traceability system that is applicable for the range of products produced under the Segregation Production Model.</t>
  </si>
  <si>
    <t>RUOC 4.5.4.4</t>
  </si>
  <si>
    <t>The test shall verify that:
a) Traceability of an Eligible Ingredient can be determined from the ingredient manufacturer to the finished product dispatched to immediate customer (i.e., a forward’s trace check) and
b) Traceability can be determined from a finished product back to the ingredient manufacturer of each Eligible Ingredient used in the manufacture of that product produced under the Segregation Production Model (i.e., a backwards trace check). 
c) Segregation can be maintained.</t>
  </si>
  <si>
    <t>RUOC 4.5.4.5</t>
  </si>
  <si>
    <t xml:space="preserve">Traceability test results should be achievable within 4 hours. </t>
  </si>
  <si>
    <t>RUOC 4.5.4.6</t>
  </si>
  <si>
    <t xml:space="preserve">The test shall occur at a predetermined frequency and at a minimum annually with no more than twelve (12) months between tests. </t>
  </si>
  <si>
    <t xml:space="preserve">RUOC 4.5.4.7 </t>
  </si>
  <si>
    <t xml:space="preserve">Traceability test results shall be retained for internal audits and audits by the CAB. </t>
  </si>
  <si>
    <t>RUOC 4.5.4.8</t>
  </si>
  <si>
    <t>Non-conformities raised during this internal verification test of the traceability system shall be documented and include:
a) corrective action plans
b) timescales for completion
c) assigned responsibility for verification of effectiveness of corrective action 
plans implemented
d) close out of the non-conformity.</t>
  </si>
  <si>
    <t>RUOC 4.6.1</t>
  </si>
  <si>
    <t>The Client shall clearly identify all ASC products, both physically for sealed feed bags, as well as on associated sales documents for all feed, indicating the Production Model applied. (i.e., Segregation or Mass Balance).</t>
  </si>
  <si>
    <t>4.6. Identification</t>
  </si>
  <si>
    <t>RUOC 4.6.2</t>
  </si>
  <si>
    <t>The Client shall identify ASC product which is sold under the Segregation Production Model by using a distinct feed name.</t>
  </si>
  <si>
    <t xml:space="preserve">RUOC 6.1                  </t>
  </si>
  <si>
    <t>The Applicant shall have a functioning Ingredient Accounting System (IAS) in place that can monitor the volumes of incoming Eligible Ingredients and account for the volumes of outgoing ASC feed produced under the Mass Balance Production Model.</t>
  </si>
  <si>
    <t>6. PREREQUISITES FOR INITIAL AUDIT
Prior to scheduling an initial audit, the Applicant shall comply with the following conditions:</t>
  </si>
  <si>
    <t xml:space="preserve">RUOC 6.2                  </t>
  </si>
  <si>
    <t>The Applicant shall have conducted at least one Ingredient Accounting System balancing exercise resulting in accurate calculation prior to the initial audit. Records of the exercise shall be maintained.</t>
  </si>
  <si>
    <t>RUOC 6.2.1       </t>
  </si>
  <si>
    <t>This also applies where the Shared Ingredient Accounting System is in operation.</t>
  </si>
  <si>
    <t>RUOC 6.3</t>
  </si>
  <si>
    <t>The Applicant shall have implemented Code of Conduct requirements i.e., the Applicant only sources from Ingredient Manufacturers which have declared that they meet the Code of Conduct.</t>
  </si>
  <si>
    <t>RUOC 6.4</t>
  </si>
  <si>
    <t>The Applicant shall have completed Due Diligence processes for both Ingredient Manufacturers and Primary Raw Material Production as required by the standard in the last twelve (12) months.</t>
  </si>
  <si>
    <t>RUOC 6.5</t>
  </si>
  <si>
    <t>The Applicant shall have calculated its Majority Sustainability Level (MSL) Entry Level.</t>
  </si>
  <si>
    <t>RUOC 6.6</t>
  </si>
  <si>
    <t>The Applicant shall have conducted at least one internal audit in the last six (6) months against the ASC Requirements with corrective action plans implemented as required.</t>
  </si>
  <si>
    <t>RUOC 8.1.12</t>
  </si>
  <si>
    <t>That the Client shall be responsible for informing the CAB, within fourteen (14) days of any changes made in the operation that may require oversight from the CAB. This can include, but is not limited to:</t>
  </si>
  <si>
    <t>8. CONTRACT</t>
  </si>
  <si>
    <t>Inclusion of new products which introduce a significant new risk to the facility e.g., addition of non-aquaculture feed</t>
  </si>
  <si>
    <t>Addition of new products under the Segregation Production Model, including the distinct feed name</t>
  </si>
  <si>
    <t>Changes in the number of sites (if a multi-site Client).</t>
  </si>
  <si>
    <t>RUOC 8.1.13</t>
  </si>
  <si>
    <t>That the client shall be responsible for informing the CAB within fourteen (14) days of the occurrence of any of the following situation(s):</t>
  </si>
  <si>
    <t>Fatal workplace accidents</t>
  </si>
  <si>
    <t>Legal compliance violations confirmed by the statutory authority on issues related to the scope of ASC feed standard and Requirements</t>
  </si>
  <si>
    <t>Recall of non-conforming ASC products due to incorrect ingredient formulation (e.g., Non-permitted substances, use of Non-eligible or Non-permitted Ingredients in an ASC product produced under the Segregation Production Model or, Non-permitted ingredients used in product produced under the Mass Balance Production Model).</t>
  </si>
  <si>
    <t>RUOC 9.1</t>
  </si>
  <si>
    <t>The Client and the CAB shall plan to ensure that by the time the initial audit takes place:</t>
  </si>
  <si>
    <t>9. 	AUDIT TIMING</t>
  </si>
  <si>
    <t>The site shall have been in operation for no less than six (6) months, and</t>
  </si>
  <si>
    <t>Has confirmed completion of the pre-requisite activities as defined in section 6 above.</t>
  </si>
  <si>
    <t>RUOC 9.2</t>
  </si>
  <si>
    <t>The UoC shall have available records of performance data covering the periods of time specified in the ASC Feed standard.</t>
  </si>
  <si>
    <t>RUOC 9.3</t>
  </si>
  <si>
    <t>The Client and CAB shall arrange the audit to occur at a time that the site is operational and in production.</t>
  </si>
  <si>
    <t>RUOC 9.4</t>
  </si>
  <si>
    <t>The Client and the CAB should plan for audits in a way that ASC feed products are in production or Eligible Ingredients are stored in the UoC.</t>
  </si>
  <si>
    <t>RUOC 9.5</t>
  </si>
  <si>
    <t>The Client shall:</t>
  </si>
  <si>
    <t>Ensure that only product intended for sale (no trial or mock production) will be evaluated; AND</t>
  </si>
  <si>
    <t>Allow the CAB to evaluate other activities within the scope of the UoC such as loading, even when they are implemented by subcontractors, or production of non-aquafeed, if applicable</t>
  </si>
  <si>
    <t>RUOC 11.1</t>
  </si>
  <si>
    <t>The client shall publish in a visible place for local communities and neighbours, the dates of the upcoming ASC audit with the CAB contact information in case they want to submit public comments.</t>
  </si>
  <si>
    <t>11. STAKEHOLDER ENGAGEMENT</t>
  </si>
  <si>
    <t>RUOC 17.1</t>
  </si>
  <si>
    <r>
      <rPr>
        <rFont val="Calibri"/>
        <color theme="1"/>
        <sz val="11.0"/>
      </rPr>
      <t xml:space="preserve"> The Client shall have a documented procedure for managing non-conforming ASC product </t>
    </r>
    <r>
      <rPr>
        <rFont val="Calibri"/>
        <b/>
        <color theme="1"/>
        <sz val="11.0"/>
      </rPr>
      <t>[9]</t>
    </r>
    <r>
      <rPr>
        <rFont val="Calibri"/>
        <color theme="1"/>
        <sz val="11.0"/>
      </rPr>
      <t xml:space="preserve"> that includes the following requirements:</t>
    </r>
  </si>
  <si>
    <r>
      <rPr>
        <rFont val="Calibri"/>
        <b/>
        <color theme="1"/>
        <sz val="8.0"/>
      </rPr>
      <t>17. NON-CONFORMING PRODUCT
[9</t>
    </r>
    <r>
      <rPr>
        <rFont val="Calibri"/>
        <b val="0"/>
        <color theme="1"/>
        <sz val="8.0"/>
      </rPr>
      <t>] Note: use of the term non-conforming product in this section can also refer to a non-conforming ingredient, and the requirements listed still apply.</t>
    </r>
  </si>
  <si>
    <t>RUOC 17.1.1</t>
  </si>
  <si>
    <t>Staff awareness to identify and report potential non-conforming product.</t>
  </si>
  <si>
    <t>17. NON-CONFORMING PRODUCT</t>
  </si>
  <si>
    <t>RUOC 17.1.2</t>
  </si>
  <si>
    <t>Secure storage and clear identification of non-conforming product still on site (e.g., via physical label and / or IT system).</t>
  </si>
  <si>
    <t>RUOC 17.1.3</t>
  </si>
  <si>
    <t xml:space="preserve"> Defined responsibilities for decision making on the use of products appropriate to the issue (e.g., down grading to Mass Balance Production Model product, downgrading to non-ASC status, use in non-aquafeed production, return to the supplier).</t>
  </si>
  <si>
    <t>RUOC 17.1.4</t>
  </si>
  <si>
    <t>In the event of detecting non-conforming product, the Client shall:</t>
  </si>
  <si>
    <t>Immediately cease to sell or dispatch any implicated non-conforming product as Segregation Production Model product and, where relevant, Mass Balance Production Model product</t>
  </si>
  <si>
    <t xml:space="preserve">Assess and take necessary action for implicated ingredients or product still on site  </t>
  </si>
  <si>
    <t>Place further deliveries of implicated ingredient(s) in quarantine until necessary action has been taken</t>
  </si>
  <si>
    <t>If warranted, recall affected product.</t>
  </si>
  <si>
    <t>RUOC 17.1.5</t>
  </si>
  <si>
    <t>The Client identifies and where applicable, downgrades the non-conforming product (e.g., from ASC to non-ASC product, from Segregation Production Model to Mass Balance Production Model product or from Eligible to non-eligible Ingredients) and relabels or re-identify as such prior to sale or other activities.</t>
  </si>
  <si>
    <t>RUOC 17.1.6</t>
  </si>
  <si>
    <t>The Client shall notify their CAB within two (2) days of detecting the non-conforming product and inform the CAB of the implicated lots/batches of non-conforming product and actions taken to resolve the situation.</t>
  </si>
  <si>
    <t>RUOC 17.1.7</t>
  </si>
  <si>
    <t>The Client shall notify any customers confirmed as having received non-conforming ASC product within two (2) days of detecting the non-conformity and inform the customer of potential impacts on any claims associated with this product.</t>
  </si>
  <si>
    <t>RUOC 17.1.8</t>
  </si>
  <si>
    <t>The Client shall identify the reason the product is non-conforming and implement measures to prevent recurrence where necessary.</t>
  </si>
  <si>
    <t>RUOC 17.1.9</t>
  </si>
  <si>
    <t>Records of decisions and actions taken shall be maintained and where relevant, the Ingredient Accounting System updated accordingly.</t>
  </si>
  <si>
    <t>RUOC 18.1</t>
  </si>
  <si>
    <t>A Client which subcontracts storage and transport activities relating to ingredients or products within the scope of the ASC Feed Standard shall:</t>
  </si>
  <si>
    <t>18. SUBCONTRACTED STORAGE AND TRANSPORT</t>
  </si>
  <si>
    <t>RUOC 18.1.1</t>
  </si>
  <si>
    <r>
      <rPr>
        <rFont val="Calibri"/>
        <color theme="1"/>
        <sz val="11.0"/>
      </rPr>
      <t>Demonstrate that all subcontractors handling Ingredients or ASC product comply with the traceability</t>
    </r>
    <r>
      <rPr>
        <rFont val="Calibri"/>
        <b/>
        <color theme="1"/>
        <sz val="11.0"/>
      </rPr>
      <t>[10]</t>
    </r>
    <r>
      <rPr>
        <rFont val="Calibri"/>
        <color theme="1"/>
        <sz val="11.0"/>
      </rPr>
      <t xml:space="preserve"> requirements of this document.</t>
    </r>
  </si>
  <si>
    <r>
      <rPr>
        <rFont val="Calibri"/>
        <b/>
        <color theme="1"/>
        <sz val="8.0"/>
      </rPr>
      <t xml:space="preserve"> 18. SUBCONTRACTED STORAGE AND TRANSPORT
[10] T</t>
    </r>
    <r>
      <rPr>
        <rFont val="Calibri"/>
        <color theme="1"/>
        <sz val="8.0"/>
      </rPr>
      <t>he traceability requirements referenced here, relate to the RUoC requirement 4.5.4. and applies to all ingredients &amp; ASC final product stored or transported by the subcontractor, regardless of the Production Model used by the Client.</t>
    </r>
  </si>
  <si>
    <t>RUOC 18.1.2</t>
  </si>
  <si>
    <t>Be able to request relevant records from the subcontracted storage and transport facilities.</t>
  </si>
  <si>
    <t>RUOC 18.1.3</t>
  </si>
  <si>
    <t>Secure the CAB / the ASC or the ASC’s appointed accreditation body access to ASC Product at any time.</t>
  </si>
  <si>
    <t>RUOC 21.3</t>
  </si>
  <si>
    <t xml:space="preserve">A Certificate Holder shall only use the ASC Logo and trademarks if a License Agreement has been signed. </t>
  </si>
  <si>
    <t>21. USE OF THE ASC LOGO, TRADEMARKS AND CLAIMS</t>
  </si>
  <si>
    <t>RUOC 21.4</t>
  </si>
  <si>
    <t>All use of the ASC logo and claims on promotional material and on product shall be submitted to ASC for approval prior to printing and a record of approval maintained.</t>
  </si>
  <si>
    <t>RUOC 21.5</t>
  </si>
  <si>
    <t>The Client shall only make ASC related claims, including claims on the Production Model when it holds a valid certificate and where relevant, a valid Logo License Agreement.</t>
  </si>
  <si>
    <t>RUOC 21.8</t>
  </si>
  <si>
    <t xml:space="preserve">In cases where the Client sells ASC product to an entity other than directly to an ASC certified farm, e.g., trader or distributor, the Client:
</t>
  </si>
  <si>
    <t>RUOC 21.8.1</t>
  </si>
  <si>
    <t>Shall pack ASC product with tamper proof &amp; traceable labels or seals (i.e., a label or seal with a traceable identification which is destroyed when the container or bag is opened).</t>
  </si>
  <si>
    <t>RUOC 21.8.2</t>
  </si>
  <si>
    <t xml:space="preserve">Shall have a mechanism to prevent the entity from misusing the Client’s name or re-use of the Client’s packaging. </t>
  </si>
  <si>
    <t>RUOC 21.8.3</t>
  </si>
  <si>
    <t>Should obtain written commitment from the entity that they will not permit misuse or tampering of the ASC product while in their ownership.</t>
  </si>
  <si>
    <t>RUOC 27.1</t>
  </si>
  <si>
    <t xml:space="preserve">The client shall inform the CAB within fourteen (14) days about any change that might affect the scope of the UoC or scope of the certificate. This includes:
</t>
  </si>
  <si>
    <t>27. 	CHANGES IN THE SCOPE</t>
  </si>
  <si>
    <t xml:space="preserve">Reporting conditions described in contractual requirements.
</t>
  </si>
  <si>
    <t>Any other change to the certified operation determined by the CAB as requiring an onsite audit.</t>
  </si>
  <si>
    <r>
      <rPr>
        <rFont val="Calibri"/>
        <b/>
        <color rgb="FF00B050"/>
        <sz val="16.0"/>
      </rPr>
      <t>LS_Indicators_B:</t>
    </r>
    <r>
      <rPr>
        <rFont val="Calibri"/>
        <b/>
        <color rgb="FF00A9B2"/>
        <sz val="16.0"/>
      </rPr>
      <t xml:space="preserve">   ASC Focal Species Standard</t>
    </r>
  </si>
  <si>
    <t>Helper cell</t>
  </si>
  <si>
    <t>No Indicators</t>
  </si>
  <si>
    <t>CAR/ Standard</t>
  </si>
  <si>
    <t>Footnotes &amp; Criterion</t>
  </si>
  <si>
    <t>All sites in the UoC shall operate within the same country.</t>
  </si>
  <si>
    <t xml:space="preserve">Principle 1 - The UoC has a management system to implement  the ASC feed standard, including operating legally, and in a socially and environmentally responsible manner. 
Criterion 1.1  - The UoC is in possession of all necessary legal licenses and permits.
Scope Criterion 1.1 - Every UoC
Rationale – The aquaculture sector is rapidly growing, which can result in regulatory challenges. As a result, there is an increased risk that the industry be(comes) unregulated. Since it is illegal[17]  in most countries to have a business without possessing all needed licences and permits, the UoC is required to be in possession of these as a minimum.
Within the ASC Feed Standard, regulatory compliance is required throughout Principle 1; with a focus on permits and licenses under Criterion 1.1, Labour laws under Criterion 1.3 and environmental laws under Criterion 1.17.
[17] FAO. 2018. The State of World Fisheries and Aquaculture 2018 - Meeting the sustainable development goals. http://www.fao.org/3/i9540en/I9540EN.pdf </t>
  </si>
  <si>
    <t xml:space="preserve">The UoC shall have a management system[20] in place covering the entire UoC, signed off by responsible management, to ensure continuous implementation[21] of all ASC requirements: ASC Feed Standard and ASC Requirements for the Unit of Certification (RUoC). </t>
  </si>
  <si>
    <t>Criterion 1.2 The UoC implements an effective management system to maintain compliance with the ASC requirements.
Scope Criterion 1.2 - Every UoC
Rationale - A management system is the way in which an organisation manages the inter-related parts of its business in order to achieve its objectives. The level of complexity of the system will depend on each organisation’s specific context, its size, scope and risks of its activities. The management system includes policies, procedures and processes, so that objectives are achieved effectively and efficiently. This includes compliance with ASC requirements; in other words, the management system is applied to all criteria in this standard.
The Indicators in this Criterion are based on the common quality control adaptive management method which entails a Plan-Do-Check-Act (PDCA)-cycle ,[18] [19]  . 
[18]  Peter J. Koiesar. (1994). What Deming Told the Japanese in 1950, Quality Management Journal, 2:1, 9-24. 
[19] M. Sokovic, D. Pavletic, K. Kern Pipan, Quality Improvement Methodologies – PDCA Cycle, RADAR Matrix, DMAIC and DFSS, Journal of Achievements in Materials and Manufacturing Engineering 43/1 (2010) 476-483. http://jamme.acmsse.h2.pl/papers_vol43_1/43155.pdf 
[20] Management System: see Definition List. 
[21] This includes policies deemed needed by the UoC, such as a written policy on human rights.</t>
  </si>
  <si>
    <t xml:space="preserve">The UoC shall ensure that relevant employees[22] have the required competencies to implement the ASC requirements. </t>
  </si>
  <si>
    <t>Criterion 1.2 The UoC implements an effective management system to maintain compliance with the ASC requirements.
[22] Employee: see Definition List
Note: Please refer to Competency Requirements detailed in Tab 11 of this audit report template.</t>
  </si>
  <si>
    <t>Criterion 1.3 - The UoC complies with applicable labour laws and regulations.
Scope Criterion 1.3 – Every UoC
Rationale – In combination with the indicators under Criterion 1.1, compliance with labour regulations represents a fundamental basis for the development of socially responsible feed production.</t>
  </si>
  <si>
    <t>The UoC shall not (be) engage(d) in, or support, forced, bonded, 
compulsory labour[30] or human trafficking[31]. 
This includes:
- work that is exacted from any person under the menace of any 
penalty[32];
- work for which the person has not offered himself or herself 
voluntarily[33];
- the use of deception or other forms of coercion, for the purpose of exploitation of people.</t>
  </si>
  <si>
    <t>Criterion 1.4 - The UoC does not engage in – nor support – forced, bonded, compulsory labour or human trafficking. 
Scope Criterion 1.4 – Every UoC
Rationale – Within the United Nations (UN) Universal Declaration of Human Rights (UDHR) it is recognised that forced, bonded, compulsory labour[23] and human trafficking[24] is a persistent problem in many industries[25] and regions of the world[26]. The fishing and aquaculture industries are no exception to this [27],[28]. 
According to recent estimates[29], 40.3 million people around the world are victims of modern slavery of which 25 million people are victim of forced, bonded or compulsory labour. 
This includes human trafficking, debt bondage (labour demanded as a means of payment of debt), and more subtle forms of forced labour that force employees to remain in their jobs against their will through other means of threat. 
As with child labour, poverty is a key driver of forced labour. However, this phenomenon is not limited to low-income countries. 
In some industries and regions of high-income countries, (migrant) employees can equally become the victims of forced labour. 
Relevant reference documents:
I. ILO Forced Labour Convention, 1930 (No. 29);
II. ILO Abolition of Forced Labour Convention, 1957 (No. 105);
III. ILO The Protection of Wage Convention, 1949 (No. 95);
IV. ILO The Private Employment Agencies Convention, 1997 (No. 181).
23 Forced, bonded, compulsory labour: see Definition List.
24 Human trafficking: see Definition List.
25 Oxfam. 2018. Ripe for change – Ending human suffering in supermarket supply chains. https://policy_x0002_practice.oxfam.org.uk/publications/ripe-for-change-ending-human-suffering-in-supermarket-supply-chains_x0002_620418  
26 Global Slavery Index. 2018. https://www.globalslaveryindex.org/resources/downloads/ 
27 Human Rights Watch. 2018. Hidden chains - Rights abuses and forced labor in Thailand’s Fishing Industry.
28 https://www.globalslaveryindex.org/2018/findings/importing-risk/fishing/ 
29 https://www.globalslaveryindex.org/2018/findings/highlights/ 
30 Forced, bonded, compulsory labour: see Definition List
31 Human trafficking: see Definition List
32 While a penalty in itself can be more visible, the menace of a penalty can be more hidden but is equally seen 
as leading to a form of forced labour. Menace of a penalty includes for example the fear of suppression of rights 
or privileges, and threats of retaliation which can be realised in different forms, such as in physical, mental and 
social harm.
33 Voluntarily: see Definition Lis</t>
  </si>
  <si>
    <t>The UoC, or if applicable the agency(ies) involved in recruitment, shall not take into its possession[34] any original identity documentation such as IDs, visas, passports, without which the employee would not be able to freely terminate the employment, travel or leave the country.</t>
  </si>
  <si>
    <t>Criterion 1.4 - The UoC does not engage in – nor support – forced, bonded, compulsory labour or human trafficking. 
[34] If storage is provided by the UoC, the UoC shall ensure that storage is voluntary and items can be freely 
accessed by employees</t>
  </si>
  <si>
    <t>The UoC, or if applicable the agency(ies) involved in recruitment, shall not charge employees any fees for recruitment[35] or during employment. This includes any costs, or deposits, associated with the processing of official documents including work visas. For migrant workers[36], this includes any costs, or deposits, associated with travel and repatriation.</t>
  </si>
  <si>
    <t>Criterion 1.4 - The UoC does not engage in – nor support – forced, bonded, compulsory labour or human trafficking. 
[35] For migrant workers, evidence shall include recruitment/employment cost incurred by the UoC; costs shall be 
summarised by year as well as by country from which employed migrant workers originate.
[36] Migrant worker: see Definition List.</t>
  </si>
  <si>
    <t>The UoC, or if applicable the agency(ies) involved in recruitment, shall not engage in prison labour.</t>
  </si>
  <si>
    <t xml:space="preserve">The UoC shall not (be) engage(d) in child labour[43]. This includes work that:
– is mentally, physically, socially or morally dangerous and harmful to 
children[44]; or
– interferes with their schooling[45]
</t>
  </si>
  <si>
    <t xml:space="preserve">Criterion 1.5 - The UoC protects children and young workers.
Scope Criterion 1.5 – Every UoC
Rationale – Children[37] and young workers[38] are particularly vulnerable to economic 
exploitation due to their inherent age-related limitations in physical development, knowledge, lack of independence and experience. These vulnerabilities can lead to worst forms of child labour which are to be prioritised for elimination without delay. Employment, and exploitation, of children and young workers occurs globally and in many (if not all) industries[39]. The aquaculture sector is, unfortunately, no exception to this[40].
However, not all work done by children should be categorised for elimination. Children’s 
participation in work that does not negatively affect their health and personal development nor interferes with their schooling, is generally regarded as being something positive. This includes activities such as helping their parents around the home, assisting in a family (farming) business or earning pocket money outside school hours and during school holidays. These non-harmful forms of participation in work contribute to a child’s development and within some contexts to the welfare of their families; it provides them with skills and experience; and helps to prepare them to become productive members of society during their adult life[41].
Relevant reference documents:
I. ILO Minimum Age Convention, 1973 (No. 138);
II. ILO Worst Forms of Child Labour Convention, 1999 (No. 182);
III. OHCHR Convention on the Rights of the Child42
37 Child: see Definition List.
38 Young worker: see Definition List.
39 https://www.ilo.org/ipec/areas/Agriculture/WCMS_172348/lang--en/index.htm
40 ILO. 2017. Global estimates of child labour: Results and trends, 2012-2016. 
https://www.ilo.org/wcmsp5/groups/public/---dgreports/---dcomm/documents/publication/wcms_575499.pdf
41 https://www.ilo.org/ipec/facts/lang--en/index.htm
42 https://www.ohchr.org/Documents/ProfessionalInterest/crc.pdf
43 Child labour: see Definition List.
44 Mentally or socially dangerous may include: working in isolation, working in an environment containing abusive language. Physically dangerous may include: heavy lifting and exposed to moving parts of machinery, working in noisy or dusty conditions or extreme temperatures. Morally dangerous includes working in an environment such 
as exposed to substance abuse or gambling, see also definition for worst forms of child labour.
45 As per the ILO definition, this includes for example: depriving them of the opportunity to attend school; obliging them to leave school prematurely; or requiring them to attempt to combine school attendance with excessively long and heavy work. </t>
  </si>
  <si>
    <t>The UoC may[46] employ children as of the age of 15[47], or above the age of completion of mandatory schooling[48] (whichever is higher), to conduct non_x0002_hazardous work[49],[50] .</t>
  </si>
  <si>
    <t xml:space="preserve">Criterion 1.5 - The UoC protects children and young workers.
[47] ILO Convention 138 allows for 14 years as exception in certain developing countries. ASC follows ILO Convention 138 and equally allows employment from 14 years in these countries.
[48] National laws or regulations may permit the employment or work of persons who are at least 15 years of age but have not yet completed their compulsory schooling, to conduct work which meets the following requirements 
– not likely to be harmful to their health or development; and
– not such as to prejudice their attendance at school, their participation in vocational orientation or training programmes approved by the competent authority or their capacity to benefit from the instruction received.
[49] Hazardous work: see Definition List.
[50] See Tables 4 and 5 in Annex 7. </t>
  </si>
  <si>
    <t xml:space="preserve">The UoC may employ children as of the age of 13[51],[52] to conduct light work[53] if: – The child received appropriate training prior to work; – The child receives appropriate supervision. </t>
  </si>
  <si>
    <t>Criterion 1.5 - The UoC protects children and young workers.
[51] ILO Convention 138 allows for 12 years as exception in certain developing countries. ASC follows ILO Convention 138 and equally allows employment from 12 years in these countries.
[52] This indicator and the scope of the Standard does not apply to children helping out at home and participating in work; for example, helping parents around the home, earning pocket money outside school hours and during school holidays, assisting in a family business or participating in other activities which are not an essential contribution to the productivity and profitability of a business.
[53] Light work: see Definition List.</t>
  </si>
  <si>
    <t xml:space="preserve">The UoC shall ensure that any children[54], including young employees[55] , carrying out work, only perform non-hazardous work (1.5.4) or light work (1.5.5), according to a risk assessment. The risk assessment shall be part of a general Risk Management Framework (see Figure 4, Annex 7). </t>
  </si>
  <si>
    <t>Criterion 1.5 - The UoC protects children and young workers.
[54] Child: see Definition List. 
[55] Young employee: see Definition List</t>
  </si>
  <si>
    <t xml:space="preserve">Criterion 1.6 - The UoC does not discriminate against its employees.
Scope Criterion 1.6 – Every UoC
Rationale – Discrimination[56] is still a common problem in the workplace. While some of the more blatant forms of discrimination may have faded, many remain or have taken on new or less visible forms. It can perpetuate poverty, stifle development, productivity and competitiveness, and ignite political instability[57].
A work relationship should be based on knowledge, skills and competencies. 
Relevant reference documents:
I. ILO Equal Remuneration Convention, 1951 (No. 100);
II. ILO Discrimination (Employment and Occupation) Convention, 1958 (No. 111);
III. ILO Workers with Family Responsibilities Convention, 1981 (No. 156).
[56] Discrimination: see Definition List.
[57] ILO. 2011. Equality at work: the continuing challenge. https://www.ilo.org/wcmsp5/groups/public/---ed_norm/---
declaration/documents/publication/wcms_166583.pdf </t>
  </si>
  <si>
    <t>The UoC shall have effective communication[58], procedures, and monitoring in place to ensure harassment[59], abusive or exploitative behaviour does not occur in the workplace.</t>
  </si>
  <si>
    <t>Criterion 1.6 - The UoC does not discriminate against its employees.
[58] This includes providing employees with contact information for worker voice organisations engaged in labour-related rights, if active in the region.
[59] Harassment: see Definition List.</t>
  </si>
  <si>
    <t>The UoC shall maintain a health &amp; safety risk assessment[63].</t>
  </si>
  <si>
    <t xml:space="preserve">Criterion 1.7 - The UoC provides a safe and healthy work environment. 
Scope Criterion 1.7 – Every UoC
Rationale – ILO sets forth, through various Conventions (see below), the principle that workers should be protected from sickness, disease and injury arising from their employment as a basic right. Yet for millions of workers, the reality is very different. The ILO estimates[60]  that 2.78 million people die each year from occupational accidents and work-related diseases. A further 374 million people suffer from non-fatal work-related injuries and illnesses each year, many of these resulting in extended absences from work. It is estimated that 3.94% of the world’s annual Gross Domestic Product (GDP) is lost as a consequence of occupational diseases and accidents. 
Health and safety within the global aquaculture industry, including processing, is still widely overlooked, according to the UN Food and Agriculture Organization (FAO)61 .  The world’s estimated 19 million aquaculture workers regularly contend with hazardous62  conditions. Some aquaculture workers are highly trained and in secure jobs. However, globally, many aquaculture workers are employed in precarious arrangements and drawn from often vulnerable populations, including women, Indigenous people, children, seasonal workers, migrant workers, rural and remote workers. Many of these risks remain either neglected or unaddressed due to gaps in knowledge, limited independent analyses of prevention and a lack of investment in risk reduction strategies. 
Employers face costly early retirements, loss of skilled staff, absenteeism, and high insurance premiums due to work-related accidents and diseases. Yet many of these work-related accidents and diseases are preventable through the provision of a safe and healthy work environment.
Relevant reference documents:
I.	ILO Weekly Rest (Industry) Convention, 1921 (No. 14);
II.	ILO Occupational Safety and Health Convention, 1981 (No. 155);
III.	ILO Occupational Health Services Convention, 1985 (No. 161);
IV.	ILO Chemicals Convention, 1990 (No. 170);
V.	ILO Prevention of Major Industrial Accidents Convention, 1993 (No. 174).
 [60] https://www.ilo.org/global/topics/safety-and-health-at-work/lang--de/index.htm 
 [61] http://www.fao.org/blogs/blue-growth-blog/despite-advances-in-health-and-safety-operations-fisheries-remains-a-dangerous-sector/en/ 
 [62] Hazardous: see Definition List.
 [63] Risk assessment: see Definition List.
</t>
  </si>
  <si>
    <t>The UoC shall include at least the following risk factors (step 2 Figure 4, Annex 7) in the health and safety risk assessment (see 1.7.1): 
-          Risk of physical injuries, acute or chronic, in the workplace[64]
-          Risk of mental injuries, acute or chronic, in the working environment[65]</t>
  </si>
  <si>
    <t>Criterion 1.7 - The UoC provides a safe and healthy work environment. 
[64] This includes the following activities, hazards and areas: chemical and biological substances, diving, electricity and electrical equipment, equipment, fire, mechanical and manual handling, natural/physical disaster/event, employee welfare, workplace practices, workplace environment.
[65] This includes the following activities, hazards and area: chemical and biological substances, diving, electricity and electrical equipment, equipment, fire, mechanical and manual handling, natural/physical disaster/event, employee welfare, workplace practices, workplace environment</t>
  </si>
  <si>
    <t>The UoC shall ensure that appropriate health &amp; safety measures (see 1.7.3) are effectively implemented; this includes appropriate health &amp; safety notices/instructions in the workplace, appropriate equipment maintenance, appropriate training[66] for employees including on emergency responses, as well as PPE used appropriately by employees.</t>
  </si>
  <si>
    <t>Criterion 1.7 - The UoC provides a safe and healthy work environment. 
[66] Trainings are free of charge for employees and are carried out during remunerated working hours.</t>
  </si>
  <si>
    <t>Where not provided by a State/National social security/health system, the UoC shall provide and pay for insurance[67] for all employees for work-related accidents or injuries; this includes as a minimum the cost for transport and medical treatment/medication needed to treat the accident or injury, the cost for transport and medical treatment/medication needed for recovery, compensation for lost working hours, as well as the cost for any required repatriation in case of migrant workers.</t>
  </si>
  <si>
    <t>Criterion 1.7 - The UoC provides a safe and healthy work environment. 
[67] Where no suitable insurance is available, the UoC may have a system to cover these costs directly.</t>
  </si>
  <si>
    <t>The UoC shall not engage in, or tolerate, mental[68], physical or verbal abuse, or any other form of harassment[69].</t>
  </si>
  <si>
    <t>Criterion 1.7 - The UoC provides a safe and healthy work environment. 
[68] Mental abuse: see Definition List.
[69] Harassment: see Definition List.</t>
  </si>
  <si>
    <t>The UoC shall adhere to maritime legislation, specifically regarding the health and safety dimension, for situations where the UoC interacts with maritime traffic.</t>
  </si>
  <si>
    <t>Criterion 1.8 - The UoC respects the right to associate and the right for collective bargaining. 
Scope Criterion 1.8 – Every UoC
Rationale – The right to freedom of association is the right to join a formal or informal group to take collective action towards the employer. Freedom of Association and the effective recognition of the right to collective bargaining is one of the core principles of the ILO “Declaration on Fundamental Principles and Rights at Work.” (Conventions 87, 98 and 135). 
Collective bargaining[70] provides a more balanced power relationship for attaining beneficial and productive solutions to potentially conflictual relations between workers and employers, including wage negotiations and working conditions. It provides a means of building trust between the parties through negotiation and the articulation and satisfaction of the different interests of the negotiating partners. Collective bargaining plays this role by promoting peaceful, inclusive and democratic participation of representative workers’ and employers’ organisations.
Relevant reference documents:
I. ILO Freedom of Association and Protection of the Right to Organise Convention, 
1948 (No.87);
II. ILO Right to Organise and Collective Bargaining Convention, 1949 (No. 98);
III. ILO Workers’ Representatives Convention, 1971 (No. 135).
[70] Collective bargaining: see Definition List.</t>
  </si>
  <si>
    <t>Criterion 1.8 - The UoC respects the right to associate and the right for collective bargaining. 
[71] This includes the UoC allowing worker organisation representatives access to employees and employee work places, during working hours.
[72] This includes the UoC engaging in meaningful negotiations when approached by worker organisations.</t>
  </si>
  <si>
    <t>Criterion 1.9 - The UoC contracts employees in a transparent manner.
Scope Criterion 1.9 – Every UoC
Rationale – Employment agreements generally address important aspects of the employment 
such as wages, benefits, termination procedures, covenants not to compete, and the 
respective duties and responsibilities of employer and employee. It is a legally binding mutual 
agreement between two parties, the employer and the employee, and is designed to give both 
parties security and protection.</t>
  </si>
  <si>
    <t xml:space="preserve">The UoC shall not use systematic employment arrangements – such as but not limited to: labour-only contracting[73], sub-contracting, family contracting[74], home-working, false-apprenticeships[75], exclusive use of fixed-term contracts – to avoid any social or labour rights towards their employees. </t>
  </si>
  <si>
    <t>Criterion 1.9 - The UoC contracts employees in a transparent manner.
[73] Labour-only contracting: see Definition List.
[74] Family contracting: see Definition List.
[75] False apprenticeships: see Definition List.</t>
  </si>
  <si>
    <t xml:space="preserve">The UoC shall set wages (before overtime and bonuses) at or above the legal minimum wage[77]; if a minimum wage has not been established by law, the UOC calculates basic needs[78] wages, in consultation with workers or their representative worker organisations. </t>
  </si>
  <si>
    <t>Criterion 1.10 - The UoC pays employees at or above the legal minimum wage.
Scope Criterion 1.10 – Every UoC
Rationale – Within the Universal Declaration of Human Rights[76] , it is stated that “Everyone who works has the right to just and favourable remuneration ensuring for himself/herself and his/her family an existence worthy of human dignity, and supplemented, if necessary, by other means of social protection.”
This statement captures the idea that every worker deserves a decent reward for their efforts which is set in a transparent manner and safeguarded through company management. Widespread evidence suggests that some wages within the aquaculture sector are still below national legal minimum wages. In addition, low wages also result in other societal barriers.
Relevant reference documents:
I.	ILO Maternity Protection Convention, 1919 (No. 3);
II.	ILO Protection of Wages Convention, 1949 (No. 95);
III.	ILO Maternity Protection Convention, 1952 (No. 103);
IV.	ILO Minimum Wage Fixing Convention, 1970 (No. 131);
V.	ILO Maternity Protection Convention, 2000 (No. 183).
Note: Given the complexities related to determining an applicable Living Wage[81] , and defining the pathway to reach it, ASC is engaged in broader, cross-cutting industry, discussions to develop Living-Wage Indicators. This is in line with the intent as set out by the original Aquaculture Dialogues. It is envisioned that the Living Wage will become part of the ASC Feed Standard into the future.
[76] https://www.un.org/en/about-us/universal-declaration-of-human-rights  
[77] Minimum wage: see Definition List.
[78] Basic needs: see Definition List.
[81] Living wage: see Definition List.</t>
  </si>
  <si>
    <t>The UoC shall pay wages in legal tender[79] at regular intervals but at a minimum monthly, and directly to employees, in accordance with national law, and shall not be delayed, deferred or in any way withheld. Indicator</t>
  </si>
  <si>
    <t>Criterion 1.10 - The UoC pays employees at or above the legal minimum wage.
[79] Legal tender: see Definition List.</t>
  </si>
  <si>
    <t>The UoC shall ensure that employees are entitled to maternity or paternity protection in accordance with the requirements of national laws and regulations or ILO Convention 183[80], whichever is greater.</t>
  </si>
  <si>
    <t xml:space="preserve">Criterion 1.10 - The UoC pays employees at or above the legal minimum wage.
[80] A list of points from ILO Convention 183 can be found in the Implementation Guidance.
</t>
  </si>
  <si>
    <t>The UoC shall comply with collective bargaining agreements (if applicable) and industry standards on regular working hours, but shall not exceed 8 hours per day and 48 hours in a normal week (excluding breaks)[84],[85].</t>
  </si>
  <si>
    <t>Criterion 1.11 - The UoC prevents excessive working hours.
Scope Criterion 1.11 – Every UoC
Rationale – Despite the regulation of working time being one of the oldest concerns of labour legislation[82], excessive working hours are still a widespread issue in many industries and regions. 
In many parts of the world, there is a significant link between low wages and excessive working time. Workers subject to extensive overtime can suffer consequences in their work-life balance and are subject to higher fatigue-related accident rates. 
ILO standards on working time provide the framework for regulating hours of work, daily and weekly rest periods, and annual holidays which serve to promote higher productivity while safeguarding workers’ physical and mental health. 
Relevant reference documents:
I. ILO Hours of Work (Industry) Convention, 1919 (No. 1);
II. ILO Weekly Rest (Industry) Convention, 1921 (No. 14);
III. ILO Holidays with Pay Convention (revisited), 1970 (No. 132);
IV. ILO Night Work Convention, 1990 (No. 171);
V. ILO The Safety and Health in Agriculture Convention, 2001 (No. 184);
VI. ILO Recommendation Reduction of Hours of Work (Recommendation 116).
Indicator 1.11.1 - 1.11.10: For employees[83] aged 18, or higher:
[82] ILO. 2007. Working time around the world: trends in working hours, laws and policies in a global comparative perspective. https://www.ilo.org/wcmsp5/groups/public/@dgreports/@dcomm/@publ/documents/publication/wcms_104895.pdf 
[83] Employee: see Definition List.
[84] Where the hours of work on one or more days of the week are less than eight, the limit of eight hours may be exceeded on the remaining days of the week by the sanction of the competent public authority, or by collective bargaining agreement; provided, however, that in no case shall the daily limit of eight hours be exceeded by more than one hour.
[85] Where persons are employed in shifts it shall be permissible to employ persons in excess of eight hours in any one day and forty-eight hours in any one week, if the average number of hours over a period of three weeks or less does not exceed eight per day and forty-eight per week.</t>
  </si>
  <si>
    <t>The UoC shall ensure that overtime hours are paid at a premium rate[86] as defined by collective bargaining agreements (if applicable) or industry standards. In cases where this is not defined, a premium rate of a minimum of 125% of the agreed salary is applied to overtime hours.</t>
  </si>
  <si>
    <t>Criterion 1.11 - The UoC prevents excessive working hours.
Indicator 1.11.1 - 1.11.10: For employees[83] aged 18, or higher
[86] Premium rate: see Definition List.</t>
  </si>
  <si>
    <t>The UoC shall comply with collective bargaining agreements (if applicable) and industry standards on annual leave[87].</t>
  </si>
  <si>
    <t>Criterion 1.11 - The UoC prevents excessive working hours.
Indicator 1.11.1 - 1.11.10: For employees[83] aged 18, or higher
[87] Best practice according to ILO Convention 132 is to provide no less than three paid working weeks for one 
calendar year of full-time service (Indicator 1.11.1).</t>
  </si>
  <si>
    <t>The UoC shall comply with collective bargaining agreements (if applicable) and industry standards on working hours, but shall not exceed 8 hours per day[89] and 40 hours in a week (excluding breaks)[90].</t>
  </si>
  <si>
    <t>Criterion 1.11 - The UoC prevents excessive working hours. 
Indicator 1.11.11 - 1.11.18: For young employees [88]
[89] Combined school, work and transportation time (to/from school and work) shall not exceed a total of 10 hours per day.
[90] These hours shall not be averaged over a period longer than a week.</t>
  </si>
  <si>
    <t>The UoC shall comply with collective bargaining agreements (if applicable) and industry standards on annual leave[91].</t>
  </si>
  <si>
    <t>Criterion 1.11 - The UoC prevents excessive working hours. 
Indicator 1.11.11 - 1.11.18: For young employees [88]
[91] Best practice according to ILO Convention 132 is to provide no less than three paid working weeks for one calendar year of full-time service (Indicator 1.11.11).</t>
  </si>
  <si>
    <t>The UoC shall comply with collective bargaining agreements (if applicable) and industry standards on working hours, but shall not exceed 3 hours per day[93] and 14 hours in a week (excluding breaks)[94].</t>
  </si>
  <si>
    <t>Criterion 1.11 - The UoC prevents excessive working hours. 
Indicator 1.11.19 - 1.11.26: For children[92] conducting light work not yet classified as young employee:
[92] Children: see Definition list
[93] Combined school, work and transportation time (to/from school and work) shall not exceed a total of 8 hours per day. Hours of work on school days shall not exceed 2 hours.
[94] These hours shall not be averaged over a period longer than a week.</t>
  </si>
  <si>
    <t>The UoC shall comply with collective bargaining agreements (if applicable) and industry standards on annual leave[95].</t>
  </si>
  <si>
    <t>Criterion 1.11 - The UoC prevents excessive working hours. 
Indicator 1.11.19 - 1.11.26: For children[92] conducting light work not yet classified as young employee
[95] Best practice according to ILO Convention 132 is to provide no less than three paid working weeks for one calendar year of full-time service (Indicator 1.11.19).</t>
  </si>
  <si>
    <t>Criterion 1.12 - The UoC has disciplinary practices that respect the dignity and health of the employee.
Scope Criterion 1.12 – Every UoC
Rationale – Disciplinary practices[96] are not covered by a specific ILO Convention but there are several UN agreements (see below) that collectively establish an international norm for disciplinary practices. The latter are intended to course-correct the behaviour or performance of workers, as there is a risk that this could be done in an unfair or degrading manner.
Despite not being embedded in an ILO Convention, most of the UN member states have ratified these treaties, indicating their commitment to abolish any practice that may compromise or damage an individual’s physical and mental well-being. In addition, many countries have specific national legislation making abuse in the workplace a criminal offense. 
Aiming to protect both the dignity and the physical and mental health of any individual, these instruments strive to deliver an effective and consistent method of dealing with disciplinary and performance matters. Improving motivation, establishing and carrying out a constructive disciplinary process is a key part of responsible human resource management. 
Relevant reference documents:
I. Universal Declaration of Human Rights (1948);
II. International Covenant on Civil and Political Rights (1966);
III. Declaration on the Protection of All Persons from Being Subjected to Torture and Other 
Cruel, Inhuman or Degrading Treatment or Punishment (1975).
[96] Disciplinary practices: see Definition List.</t>
  </si>
  <si>
    <t>Criterion 1.13 - The UoC provides effective worker grievance mechanisms.
Scope Criterion 1.13 – Every UoC
Rationale – Grievances[97] and conflicts are an inevitable part of employment relationships. 
Worker grievance mechanisms[98] are also called ‘dispute’, ‘complaints’ or ‘accountability’ mechanisms and offer a system in which both the worker and the employer have the possibility to effectively address a workplace problem[99]. The latter can for instance relate to disputes between individuals as well as to workplace condition complaints.
When implemented effectively, these systems facilitate dialogue between parties before –rather than in reaction to – disputes. 
Relevant reference documents:
I. ILO The Examination of Grievances Recommendation, 1967 (No. 130).
[97] Grievance: see Definition List.
[98] Grievance mechanism: see Definition List.
[99] Workplace problem: see Definition List.</t>
  </si>
  <si>
    <t>Criterion 1.14 - The UoC provides safe, decent and hygienic worker accommodation.
Scope Criterion 1.14 – Every UoC
Rationale – Within the United Nations (UN) Universal Declaration of Human Rights (UDHR) it is recognised that everyone has the right to a standard of living (including housing) which is adequate for the health and well-being of themselves and their family. In many sectors, including in feed production, workers can reside for a period of time in accommodation provided by the employer. This is especially the case when workplaces are remote or where workers cannot commute between shifts due to distances or other logistical challenges.
As workers in these situations are not always able to find alternatives, the accommodation provided by the employer must be safe, decent and hygienic. 
Relevant reference document(s):
1. ILO Workers’ Housing Recommendation, 1961 (No. 115).</t>
  </si>
  <si>
    <t>Criterion 1.14 - The UoC provides safe, decent and hygienic worker accommodation.
[100] Basic needs: see Definition List.</t>
  </si>
  <si>
    <t>The UoC shall ensure that any rent is reasonable and does not include the UoC making a profit from accommodation provided to employees.</t>
  </si>
  <si>
    <t xml:space="preserve">The UoC shall provide access to appropriate sanitary facilities (within the dormitory facilities) that are clean and that provide adequate privacy, including separation by gender if required. </t>
  </si>
  <si>
    <t xml:space="preserve">The UoC shall proactively engage[101] with the local community to periodically identify, avoid or mitigate significant negative social impacts[102] resulting from activities of the UoC. </t>
  </si>
  <si>
    <t xml:space="preserve">Criterion 1.15 - The UoC contributes to maintaining or enhancing the social and economic well-being of local communities. 
Scope Criterion 1.15 – Every UoC
Rationale – Feed industry operations often form an important part of the economic backbone of the (often remote) communities in which they are located. At the same time as providing employment opportunities, conflicting activities or interests between the industry’s operation and local communities can lead to tensions and other negative impacts. These can for example revolve around siting of operations in relationship to communities, and potential impacts from emissions such as noise, smell, dust, as well as impacts from increased traffic, etc.
This Criterion aims to make the UoC aware of its impact on the neighbouring community and requires the UoC to engage in a constructive manner.
[101] 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[102] ASC is in the process of developing an Environmental and Social Risk Framework. See Definition List for ‘Risk Assessment’.
</t>
  </si>
  <si>
    <t xml:space="preserve">The UoC shall, to the extent possible[103], source goods and services, including employment, from the local communities. </t>
  </si>
  <si>
    <t>Criterion 1.15 - The UoC contributes to maintaining or enhancing the social and economic well-being of local communities. 
[103] 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t>
  </si>
  <si>
    <t>The UoC shall proactively engage[109] with the Indigenous and tribal peoples to identify, avoid and mitigate significant social impacts[110] resulting from activities of the UoC.</t>
  </si>
  <si>
    <t xml:space="preserve">Criterion 1.16 - The UoC respects Indigenous and tribal people’s rights, cultures and traditional territories. 
Scope Criterion 1.16 – Every UoC
Rationale – Many of the world’s resources are located on land owned or controlled by Indigenous and tribal peoples[104]. The UN estimates that there are over 370 million Indigenous and tribal peoples living in over 90 countries[105]. This means businesses are frequently in close contact with Indigenous and tribal peoples, and improving these relationships is becoming increasingly important. 
Historically, many Indigenous and tribal peoples have suffered from abuse, discrimination, and marginalisation, and this continues today in many areas. As a result, many Indigenous and tribal peoples live in poverty and poor health; and their cultures, languages and ways of life are threatened. Indigenous and tribal peoples comprise five per cent of the world’s population, yet they make up 15 per cent of the world’s poor and one-third of the world’s extremely poor[106]. In many areas, their average life expectancy is shorter than non-Indigenous people[107]. Facing these realities, Indigenous and tribal peoples are often particularly vulnerable to the negative impacts of commercial development and business activities[108].
Compounded by the fact that Indigenous and tribal peoples are often an integral part of aquaculture operations’ ‘local communities’, businesses have an opportunity to involve Indigenous and tribal peoples in business ventures as owners, suppliers, contractors and employees. This can contribute to the long-term success of projects and help embed the business in the local community.
Relevant reference document(s):
I. ILO Indigenous and Tribal Populations, 1989 (No. 107)
II. ILO Indigenous and Tribal Populations, 1957 (No. 169)
Note: ASC intends to implement Free, Prior and Informed Consent[113] (FPIC) indicators into a future version of the ASC Feed Standard. Given the complexities related to this topic, ASC is engaged in broader, cross-cutting industry discussions to develop consistent FPIC-indicators.
[104] Indigenous peoples: see Definition List. 
[105] UNDESA. 2017. State of the World’s Indigenous Peoples III, Education. https://www.un.org/development/desa/indigenouspeoples/wp-content/uploads/sites/19/2017/12/State-of-Worlds-Indigenous-Peoples_III_WEB2018.pdf
[106] International Fund for Agricultural Development, Engagement with Indigenous Peoples Policy, 2009. https://www.thegef.org/sites/default/files/publications/Indigenous_Peoples_Principle_EN.pdf
[107] See ST/ESA/328.
[108] UN Global Compact. 2013. A Business Reference Guide on the Declaration on the Rights of Indigenous Peoples. https://www.unglobalcompact.org/docs/issues_doc/human_rights/IndigenousPeoples/BusinessGuide.pdf 
[109]  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[110] ASC is in the process of developing an Environmental and Social Risk Framework. See Definition List for ‘Risk Assessment’.
[113] Free, Prior and Informed Consent: see Definition List.
</t>
  </si>
  <si>
    <t xml:space="preserve">The UoC shall not restrict or negatively affect Indigenous and tribal people’s rights and access to sites which are of special cultural, ecological, economic, religious or spiritual significance, and for which the Indigenous and tribal peoples hold legal or customary rights[111]. </t>
  </si>
  <si>
    <t>Criterion 1.16 - The UoC respects Indigenous and tribal people’s rights, cultures and traditional territories. 
[111] Customary rights: see Definition List.</t>
  </si>
  <si>
    <t>The UoC shall, to the extent possible[112], source goods and services, including employment, from local Indigenous and tribal peoples.</t>
  </si>
  <si>
    <t xml:space="preserve">Criterion 1.16 - The UoC respects Indigenous and tribal people’s rights, cultures and traditional territories. 
[112] 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
</t>
  </si>
  <si>
    <t>Criterion 1.17 - The UoC is in compliance with applicable environmental laws and regulations.
Scope Criterion 1.17 - Every UoC
Rationale – In combination with the Indicators under Criterion 1.1, compliance with environmental regulations represents a fundamental basis for the development of an environmentally responsible aquaculture feed sector.</t>
  </si>
  <si>
    <t>The UoC shall identify all sources of water used, e.g. municipal water supplies, surface water sources, ground water sources, seawater, produced water[114], separated into “freshwater” and “other water”[115].</t>
  </si>
  <si>
    <t>Criterion 1.18 - The UoC uses water responsibly.
Scope Criterion 1.18 - Every UoC
Rationale – Demand for freshwater is increasing due to a range of factors including changing availability, population growth, urbanisation, income growth and dietary shifts, with agricultural production being the main consumer of water. As such there is growing competition for this precious resource. It is important that feed manufacturers are aware of their water use and act to improve the water efficiency of their production process. 
The source of freshwater (i.e. surface water, ground water) and the local conditions (e.g. rainfall, sensitivity of ecosystems) are very important in determining whether or not the utilisation of this resource is detrimental to the natural environment. As such, water use data should be reported by source.
[114] Produced water: see Definition List.
[115] This follows the reporting requirements by GRI, whereby “freshwater” is categorised as ≤1,000 mg/L Total Dissolved Solids, and “other water” is categorised as &gt;1,000 mg/L Total Dissolved Solids.</t>
  </si>
  <si>
    <t xml:space="preserve">The UoC shall develop and implement a Water Conservation and Efficiency Plan (WCEP)[116] with the intent to reduce water consumption as a result of inefficient practices, where possible. The WCEP shall include the identification of responsible practices, and measures to move away from poor practices and increase responsible practices within a meaningful timeline.  </t>
  </si>
  <si>
    <t>Criterion 1.18 - The UoC uses water responsibly.
[116]   The WCEP shall be embedded within a Management Framework as outlined in Annex 7, fig. 4; 
-	whereby the “intent” in step 1 is pre-defined as “the UoC reduces water consumption as a result of inefficient practices”, 
-	the “risk factors” in step 2 are pre-defined as “not achieving the intent of the WCEP within a 6-year period”, 
-	the “risk assessment” is carried out according to step 3, 
-	“measures” include both the “improvement of practices” as well as “removal of most points of water wastage” and are carried out according to step 4, and 
-	“monitoring” and a “repeat” of the process according to steps 5a and 5b.</t>
  </si>
  <si>
    <t xml:space="preserve">In areas of “high” and “extremely high” water stress according to the Aqueduct Water Risk Atlas https://www.wri.org/aqueduct, the UoC shall annually perform a risk assessment[117] to assess if the WCEP (1.18.4) includes adequate measures to minimise the risk that the UoC is contributing to water supply problems for ecosystems and communities using the same water source. </t>
  </si>
  <si>
    <t>Criterion 1.18 - The UoC uses water responsibly.
[117] The risk assessment shall be embedded within a Management Framework as outlined in Annex 7, fig. 4; 
-	whereby the risk factor in step 2 is pre-defined as “the UoC is contributing to water supply problems for ecosystems and communities”, 
-	the risk assessment is carried out according to step 3, and 
-	measures in step 4 shall be implemented as far as these can be managed by the UoC.</t>
  </si>
  <si>
    <t>The UoC shall identify all types of waste[118] generated, separated into hazardous and non-hazardous waste, and method of disposal, as well as what level of recovery is carried out on-site.</t>
  </si>
  <si>
    <t>Criterion 1.19 - The UoC handles waste responsibly. 
Scope Criterion 1.19 - Every UoC
Rationale – Effective waste management ensures that resources are used in an efficient manner by reducing the amount of materials thrown away unnecessarily. It also ensures that waste containing dangerous substances are disposed of properly and do not cause harm. 
Feed manufacturers should aim to reduce waste and where this is not possible, find ways to reuse or recycle it. All waste must be stored and disposed of in a safe and responsible manner, with particular care taken for waste that contains substances known to be hazardous to people and the environment.
[118] Waste: see Definition List.</t>
  </si>
  <si>
    <t>The UoC shall calculate, record and, using the template provided on the ASC website, annually report to ASC its waste in tonne (t) per year per method of disposal (using the methodology as outlined in Annex 2, section A4).</t>
  </si>
  <si>
    <t>The UoC shall develop and implement a documented Waste Management Plan (WMP)[119] with the intent to improve waste avoidance and resource recovery where possible. The WMP shall include the identification of responsible practices, and measures to move away from poor practices and increase responsible practices within a meaningful timeline.</t>
  </si>
  <si>
    <t>Criterion 1.19 - The UoC handles waste responsibly. 
[119] The WMP shall be embedded within a Management Framework as outlined in Annex 7, fig. 4; 
-	whereby the “intent” in step 1 is pre-defined as “the UoC avoids waste and recovers resources where possible”, 
-	the “risk factors” in step 2 are pre-defined as “not achieving the intent of the WMP within a 6-year period”, 
-	the “risk assessment” is carried out according to step 3, 
-	“measures” include the 1) improvement of practices, 2) reduction in waste generation, 3) increase in waste recovery, 4) adaptation of activities to replace hazardous with non-hazardous waste, 5) increase in the use of responsible disposal of waste, 6) removal of most points of waste leakage and loss of waste, and waste not disposed of responsibly; a) for chemical and hazardous waste, and for b) non-haardous waste for which materials are known to cause physical harm when discarded; e.g. the threat of marine pollution resulting from plastics, and are carried out according to step 4, and 
-	“monitoring” and a “repeat” of the process according to steps 5a and 5b.</t>
  </si>
  <si>
    <t xml:space="preserve">The UoC shall handle and store chemicals and hazardous materials and waste[120] in a safe manner. </t>
  </si>
  <si>
    <t>Criterion 1.19 - The UoC handles waste responsibly. 
[120]  Chemical and hazardous waste: see Definition List.</t>
  </si>
  <si>
    <t>Criterion 1.20 - The UoC handles effluent responsibly.
Scope Criterion 1.20 - Every UoC
Rationale – Effluents[121] created from the production of aquafeeds can create problems for human and environmental health if not managed correctly. Therefore, it is important that feed manufacturers have procedures in place to avoid such incidences from occurring. 
[121] Effluent: see Definition List</t>
  </si>
  <si>
    <t xml:space="preserve">The UoC shall develop and implement an Effluent Management Plan (EMP)[122] with the intent to reduce negative impacts on receiving waters in terms of ecosystems and human health. The EMP shall include the identification of responsible practices, and measures to move away from poor practices and increase responsible practices within a meaningful timeline. The plan shall also include spill prevention and response measures. </t>
  </si>
  <si>
    <t>Criterion 1.20 - The UoC handles effluent responsibly.
[122]  The EMP shall be embedded within a Management Framework as outlined in Annex 7, fig. 4; 
-	whereby the “intent” in step 1 is pre-defined as “the UoC reduces negative impacts on receiving waters in terms of ecosystems and human health”, 
-	the “risk factors” in step 2 are pre-defined as “not achieving the intent of the EMP within a 6-year period”, 
-	the “risk assessment” is carried out according to step 3, 
-	“measures” include the “improvement of practices”, “discharge limits or minimum treatment requirements for substances of concern”, “spill prevention and spill response measures”, and are carried out according to step 4, and 
-	“monitoring” and a “repeat” of the process according to steps 5a and 5b.</t>
  </si>
  <si>
    <t>Criterion 1.21 - The UoC uses energy responsibly and monitors Greenhouse Gases (GHG) emissions.
Scope Criterion 1.21 - Every UoC
Rationale – The energy used in the production of aquafeeds is not only a source of economic costs; it may also contribute to depletion of finite natural resources and emissions of greenhouse gases (GHG) and other pollutants from burning of fossil fuels. There is scientific consensus that the global climate is changing and that this is closely related to the rising levels of GHG emissions coming from human activities. Most GHG emissions in aquafeed supply chains occur upstream during production of feed ingredients, including from deforestation for crop production, fertiliser use on fields, and fuel use in fisheries. Direct emissions from feed 
mills, meanwhile, are typically associated with the provision of energy and particularly the burning of fossil fuels. Therefore, it is important that energy is used as efficiently as possible to minimise the associated economic and environmental costs. The use of alternative sources to fossil fuels is encouraged. Different energy sources have different implications for the environment via both direct emissions from burning of fuels and indirect emissions from electricity generation and mining, refining, and transport of fuels. Therefore, it is important to have the results broken down into specific energy sources, including the share of renewable 
energy in the mix. Feed manufacturers should play their role in climate change mitigation by measuring the GHG emissions from their direct operations and engaging in activities to reduce these.</t>
  </si>
  <si>
    <t>The UoC shall develop and implement an Energy Efficiency Management Plan (EEMP)[123] with the intent to improve energy efficiency and to increase the proportion of energy coming from renewable energy sources[124]. The EEMP shall include the identification of responsible practices, and measures to move away from poor practices and increase responsible practices within a meaningful timeline.</t>
  </si>
  <si>
    <t xml:space="preserve">Criterion 1.21 - The UoC uses energy responsibly and monitors Greenhouse Gases (GHG) emissions.
 [123]  The EEMP shall be embedded within a Management Framework as outlined in Annex 7, fig. 4; 
-	whereby the intent in step 1 is pre-defined as “the UoC improves energy efficiency and/or increases the proportion of energy coming from renewable sources”, 
-	the risk factors in step 2 are pre-defined as “not achieving the intent of the EEMP within a 6-year period”, 
-	the “risk assessment” is carried out according to step 3, 
-	“measures” include the improvement of practices, removal of most points of energy wastage, replacement of non-renewable energy sources with renewable energy sources, where deemed feasible by the UoC, and are carried out according to step 4, and 
-	“monitoring” and a “repeat” of the process according to steps 5a and 5b.  
[124] Renewable energy sources: see Definition List  </t>
  </si>
  <si>
    <t xml:space="preserve">The UoC shall calculate, record and, using the template provided on the ASC website, report (publicly[125] and to ASC) its Greenhouse Gas (GHG) emissions in kg CO2 equivalents per tonne of (total) product produced/year (using the methodology as outlined in Annex 2, section B). </t>
  </si>
  <si>
    <t>Criterion 1.21 - The UoC uses energy responsibly and monitors Greenhouse Gases (GHG) emissions.
[125] Via the website of the UoC.</t>
  </si>
  <si>
    <t>Principle 2 - The UoC sources ingredients responsibly.
Criterion 2.1 - The UoC implements a Supplier Code of Conduct.
Scope Criterion 2.1 - Every UoC
Rationale – The Supplier Code of Conduct is an important starting place for managing the potential socio-environmental risks of the ingredients[126] that go into aquaculture feed. The Code of Conduct is a tool to prompt greater communication around sustainability expectations between the feed manufacturer and its suppliers (i.e. ingredient manufacturers and their supplying manufacturers) and as such is best made public. The aim of the code of conduct is thus to raise awareness and ensure mitigation measures have been initiated for socio_x0002_environmental risks. In contrast the Due Diligence carried out by the feed mill addresses only the more pressing of these risks, and requires an in-depth review by the feed mill to ensure that these risks have adequately been dealt with within the supply chain (i.e. ingredient manufacturers and raw material producers).
[126]  Ingredients: see Definition List.</t>
  </si>
  <si>
    <t>The UoC shall have the Supplier Code of Conduct (Indicator 2.1.1) publicly[127] available.</t>
  </si>
  <si>
    <t>Criterion 2.1 - The UoC implements a Supplier Code of Conduct.
[127]  Via the website of the UoC.</t>
  </si>
  <si>
    <t>Within the Supplier Code of Conduct (Indicator 2.1.1) the UoC shall require ingredient manufacturers to declare to the UoC whether they meet the Supplier Code of Conduct (Indicator 2.1.1)[128],[129].</t>
  </si>
  <si>
    <t>Criterion 2.1 - The UoC implements a Supplier Code of Conduct.
[128] The UoC, ingredient manufacturers, and the ingredient manufacturers’ supplying manufacturers shall use the following understanding when declaring whether or not they meet the Supplier Code of Conduct: All criteria and indicators listed in 2.1.3 and 2.1.4 are fully met or measures have been implemented to ensure they will be met (see Annex 7, figure 4, step 4).
[129] In other words, the ingredient manufacturer’s supplying manufacturers, declares to the UoC’s ingredient manufacturer.</t>
  </si>
  <si>
    <t xml:space="preserve">The UoC shall require ingredient manufacturers to cooperate in providing relevant information that enables the UoC to conduct a Due Diligence on the ingredient manufacturer, as well as on primary raw material production[131].  </t>
  </si>
  <si>
    <t>Criterion 2.2 - The UoC conducts Due Diligence on ingredient manufacturers and primary raw material production.
Scope Criterion 2.2 - Every UoC
Rationale – Due Diligence provides a pathway to understand the origins and potential impacts of the ingredients in aquaculture feed. As a first step, feed manufacturers must strive for continuous improvement in achieving greater traceability[130] on the origins of their raw materials. In this Standard, a UoC must publish its primary raw material and their respective countries (or fisheries in case of marine ingredients) of origin. Then, within three years, the UoC must identify the region within the country of origin for its plant raw materials. Greater visibility allows feed manufacturers to conduct more meaningful due diligence on the potential 
negative impacts that these materials have created prior to reaching the feed manufacturer. The Supplier Code of Conduct covers a wider range of topics, relying on self-declaration as a first step in raising awareness and working with supply chains; combined with this there is the Due Diligence, which includes an in-depth assessment of a smaller range but more serious risks at the ingredient manufacturer facility and at raw material production level.
[130] Traceability: see Definition List.
[131] Primary raw material (production): see Definition List.</t>
  </si>
  <si>
    <t>The UoC shall maintain accurate and up-to-date listing(s) for all ingredients[132]  that represent &gt;1% of the total annual ingredient-weight (volume) received by the UoC. The list shall include the following information:
–	name and contact details of manufacturers of the ingredients;
–	primary raw material of the ingredients;
–	for terrestrial primary raw materials, the country(ies)of origin;
–	for marine primary raw material, the fishery(ies) of origin.</t>
  </si>
  <si>
    <t>Criterion 2.2 - The UoC conducts Due Diligence on ingredient manufacturers and primary raw material production.
[132] This excludes the following feed additives per default, even if they represent &gt;1% total annual ingredient-weight (volume) received by the UoC: premixes, vitamins, minerals, trace elements, colourants.</t>
  </si>
  <si>
    <t xml:space="preserve">The UoC shall annually publish[133] the listed ingredients, their primary raw material and the country(ies)/fishery(ies) of primary raw material production (Indicator 2.2.2). </t>
  </si>
  <si>
    <t>Criterion 2.2 - The UoC conducts Due Diligence on ingredient manufacturers and primary raw material production.
[133] Commercial sensitive information relating to the name or identification of the supplier and/or manufacturer as well as diet formulation is not required to be publicly disclosed.</t>
  </si>
  <si>
    <t>The UoC shall publish[134] (from the start of the second certification cycle onwards) the production region(s)[135] within the country(ies) of primary raw material production on an annual basis. This only applies to terrestrial plant-derived ingredients.</t>
  </si>
  <si>
    <t>Criterion 2.2 - The UoC conducts Due Diligence on ingredient manufacturers and primary raw material production.
[134] Via the website of the UoC.
[135] Region: see Definition List.</t>
  </si>
  <si>
    <t>The UoC shall conduct the Due Diligence[136] on its ingredient manufacturers of marine-based ingredients, plant-based ingredients[137] and other feed stuffs for the risk factors listed in table 1, and using one of the four pathways defined in Annex 3.[138]</t>
  </si>
  <si>
    <t>Criterion 2.2 - The UoC conducts Due Diligence on ingredient manufacturers and primary raw material production.
[136] If an ingredient is composed of primary raw material originating from multiple countries/fisheries (i.e. mixed batches), the country/fishery with the highest risk dominates. An example would be wheat gluten from wheat produced in three countries – the country(ies) with the highest risk profile dominates the overall risk profile.
[137] Plant-based ingredient: see Definition List.
[138] In other words, no Due Diligence is required for ingredient manufactures of feed additives.</t>
  </si>
  <si>
    <t>The UoC shall conduct the Due Diligence on its primary marine and plant raw material production for the risk factors listed in table 1, and using one of the four pathways defined in Annex 3.[139],[140]</t>
  </si>
  <si>
    <t>Criterion 2.2 - The UoC conducts Due Diligence on ingredient manufacturers and primary raw material production.
[139] In other words, no Due Diligence is required for non-marine and non-plant raw materials such as, for example, feed stuffs.
[140] The due diligence for marine raw material shall include all products derived from fisheries, whole fish as well as by-products, with the exception of by-catch retained under the EU landing obligation. The due diligence does not include by-products derived from aquaculture.</t>
  </si>
  <si>
    <t>The UoC shall have a system to ensure it only sources from supply chains where the outcome of the Due Diligence on the ingredient manufacturer indicates low risk for the risk factors referred to in 2.2.5.[141],[142]</t>
  </si>
  <si>
    <t>Criterion 2.2 - The UoC conducts Due Diligence on ingredient manufacturers and primary raw material production.
[141] In other words, the Due Diligence is passed when low risk has been determined for all applicable risk factors.
[142] A visualisation of these requirements can be found in Annex 5, Figures 1 and 2.</t>
  </si>
  <si>
    <t>The UoC shall have a system to ensure it only sources marine- and plant-based ingredients where the outcome of the Due Diligence on the respective primary raw material production indicates low risk for the risk factors referred to in 2.2.6.[143],[144]</t>
  </si>
  <si>
    <t>Criterion 2.2 - The UoC conducts Due Diligence on ingredient manufacturers and primary raw material production.
[143] In other words, the Due Diligence is passed when low risk has been determined for all applicable risk factors.
[144] A visualisation of these requirements can be found in Annex 5, Figures 1 and 2.</t>
  </si>
  <si>
    <t xml:space="preserve">Using the template provided on the ASC website, the UoC shall annually publish and report to ASC an overview of the outcome of the Due Diligences carried out and the respective pathways chosen.[145] </t>
  </si>
  <si>
    <t>Criterion 2.2 - The UoC conducts Due Diligence on ingredient manufacturers and primary raw material production.
[145] The requirement to publish and report to ASC does not apply where due diligence has not been passed.</t>
  </si>
  <si>
    <t>Principle 3 - The UoC accounts for eligible ingredients input and feed output.
Criterion 3.1 - The UoC implements an ingredient in-coming and out-going accounting system.
Scope Criterion 3.1 - Every UoC
Rationale – Aquaculture, as part of the broader seafood sector, is highly vulnerable to food fraud, especially product mislabelling and species substitution. In addition to this, there are traceability challenges related to the origin of the raw materials used and the complexity of the supply chain associated with aquaculture feed production.
The ASC Feed Steering Committee appreciates that by the time the Feed standard is released, it is most unlikely that there are sufficient volumes of sustainably certified raw materials to produce ASC certified feed. Until then and as the first step, feed mills can use one or both of the two ASC accepted models and ASC feed may come in two forms – according to the mass balance production model[146] (containing both eligible[147] and non-eligible ingredients[148]) or according to the segregation production model[149] (containing only eligible ingredients). However, feed mills are encouraged to source increasingly more eligible ingredients for ASC feed.
To be able to produce feed under the segregation production model, feed mills are required to identify and segregate eligible ingredients from non-eligible ingredients throughout all stages of production.
To produce feed under the mass balance production model, feed mills are required to have an accounting system in place to ensure volumes of incoming eligible ingredients cover the volumes of outgoing feed produced under the mass balance production model.
Scope Indicators 3.1.1 - 3.1.2 – Every UoC
 [146] Mass Balance Production Model: see Definition List.
 [147] Eligible Ingredients: see Definition List.
 [148] Non-eligible Ingredients: see Definition List.
 [149] Segregation Production Model: see Definition List.</t>
  </si>
  <si>
    <t>The UoC shall record all dispatched product [150] , including:
–	Name and address of customer
–	Date of shipping and physical dispatch;
–	Name of product/unique identifier;
–	Quantity dispatched (in kg or t);
–	Whether or not the product consists of, or contains, Genetically Modified material;
–	Whether or not the product consists of or contains antibiotics, and if so, the inclusion level (mg or g/kg);
–	Whether or not the product was dispatched under the ASC segregation production model
–	Whether or not the product was dispatched under the ASC mass balance production model</t>
  </si>
  <si>
    <t>Criterion 3.1 - The UoC implements an ingredient in-coming and out-going accounting system.
Scope Criterion 3.1 - Every UoC
Scope Indicators 3.1.1 - 3.1.2 – Every UoC
[150]  Product: see Definition List.</t>
  </si>
  <si>
    <t>Criterion 3.1 - The UoC implements an ingredient in-coming and out-going accounting system.
Scope Criterion 3.1 - Every UoC
Scope Indicators 3.1.3 and 3.1.4 – Only UoCs using the Segregation ProductionModel</t>
  </si>
  <si>
    <t>Criterion 3.1 - The UoC implements an ingredient in-coming and out-going accounting system.
Scope Criterion 3.1 - Every UoC
Scope Indicators 3.1.3 and 3.1.4 – Only UoCs using the Segregation Production Model</t>
  </si>
  <si>
    <t xml:space="preserve">Criterion 3.2 - The UoC determines eligible ingredients and calculates its mass_x0002_balance eligible volume.
Scope Indicator 3.2.1 – 3.2.4 - Only UoCs using the Mass Balance Production Model 
Rationale – Compliance with the sustainability indicators in this Standard requires an accurate 
classification of the ingredients coming into the mill. Not all ingredients which can be sourced 
by the UoC also count towards the mass balance eligible volume. The indicators in this 
criterion set the requirements for this calculation. </t>
  </si>
  <si>
    <t xml:space="preserve">The UoC shall carry out the mass balance calculation annually, over a period of 12 months, January until December[151].  </t>
  </si>
  <si>
    <t>Criterion 3.2 - The UoC determines eligible ingredients and calculates its mass_x0002_balance eligible volume.
Scope Indicator 3.2.1 – 3.2.4 - Only UoCs using the Mass Balance Production Model 
[151] Other approaches for mass balance calculation will be reviewed by ASC and could be accepted in the future.</t>
  </si>
  <si>
    <t xml:space="preserve">The UoC shall assess if processing ingredient prior to their use to manufacture the end product is likely to result in a change[152] of more than 5% by weight (volume) between the time of ingredient receiving and the time of its use. If so, the weight (volume) difference for pre-processing shall be determined and recorded, and shall be considered for the calculation of the mass balance eligible volume. </t>
  </si>
  <si>
    <t>Criterion 3.2 - The UoC determines eligible ingredients and calculates its mass_x0002_balance eligible volume.
Scope Indicator 3.2.1 – 3.2.4 - Only UoCs using the Mass Balance Production Model 
[152] For example, due to the extraction or addition of water, or removal of waste.</t>
  </si>
  <si>
    <t xml:space="preserve">Criterion 3.2 - The UoC determines eligible ingredients and calculates its mass_x0002_balance eligible volume.
Scope Indicator 3.2.1 – 3.2.4 - Only UoCs using the Mass Balance Production Model </t>
  </si>
  <si>
    <t>Criterion 3.2 - The UoC determines eligible ingredients and calculates its mass_x0002_balance eligible volume.
Scope Indicator 3.2.5 - Only UoCs using the Segregation Model</t>
  </si>
  <si>
    <t xml:space="preserve">The UoC shall identify product which is sold under the mass balance production model by using the allowable feed claim, including the model applied (i.e. mass balance). The ASC logo shall not be used.  </t>
  </si>
  <si>
    <t xml:space="preserve">Criterion 3.3 - The UoC labels products correctly.
Scope Indicator 3.3.1 – Only UoCs using the Mass Balance Production Model
Rationale – To encourage uptake of the ASC Feed Standard, the UoC may only sell a portion of its output as ASC compliant feed. This initial version of the Standard permits manufacturers 
to choose between two models: the ASC Segregation Production Model and the ASC Mass Balance Production Model. The indicators in this criterion set the requirements for labelling (or Identification) that can be made on final product depending on the model used. 
Note: Both models can be in use at the UoC at any time. </t>
  </si>
  <si>
    <t>The UoC shall identify product which is sold under the segregation production model by using a distinct feed name according to the feed names listed on the schedule to the certificate, followed by the allowable feed claim, including the model applied (i.e. segregation). The ASC trademarks can be used, subject to conditions.</t>
  </si>
  <si>
    <t>Criterion 3.3 - The UoC labels products correctly.
Scope Indicator 3.3.2 – Only UoCs using the Segregation Production Model</t>
  </si>
  <si>
    <t>The UoC shall disclose, with verifiable and supporting documentation upon request, the nitrogen (N) and phosphorus (P) content (in kilogram/tonne product or gram/kilogram product) of each feed product to all[153] buyers of the product.</t>
  </si>
  <si>
    <t>Criterion 3.4 - The UoC is transparent on product characteristics.
Scope Criterion 3.4 - Every UoC
Rationale - Nitrogen and phosphorus are released to waters surrounding fish pens as a result of uneaten feeds and metabolic by-products. If not managed properly, this can lead to significant changes to pelagic and benthic ecosystems. Feed companies can assist their customers to better understand the potential impacts of their feeds on the local environment by providing them with an estimate of the nutrient emissions based on nutrient content of their feeds. While the use of genetically modified organisms (GMOs) in feed is permitted, it must be disclosed. Transgenic plants are commonly used in aquaculture and animal feeds throughout the world, yet some consumers and retailers want to be able to identify foodproducts, including farmed fish, that are genetically modified or that have been fed genetically modified ingredients. Documentation on the use of GMOs must be provided to customers. The requirement ensures transparency around any transgenic material in the feed (ingredients &gt;0.9%) in order to support informed choices by retailers and consumers.
[153] All buyers include also non-ASC farms.</t>
  </si>
  <si>
    <t xml:space="preserve">The UoC shall disclose the presence[154] of Genetically Modified Organisms[155] (GMO), or ingredients[156] produced from GMO of each product to all[157] buyers of the product. </t>
  </si>
  <si>
    <t>Criterion 3.4 - The UoC is transparent on product characteristics.
[154] A threshold of 0.9% is permitted to allow for the adventitious, or accidental, presence of GM material in non_x0002_GM food or feed sources. Reference: EU Regulation 1830/2003 concerning the traceability and labelling of genetically modified organisms and the traceability of food and feed products produced from genetically modified organisms.
[155] Genetically Modified Organism (GMO): see Definition List.
[156] Applies to macro ingredients as defined by EU regulation 1830/2003 concerning the traceability and labelling of genetically modified organisms and the traceability of food and feed products produced from genetically modified organisms.
[157] All buyers include also non-ASC farms.</t>
  </si>
  <si>
    <t xml:space="preserve">The UoC shall disclose the active compound and inclusion levels (in mg or g/kilogram product) of added antibiotics or other added medicinal feed additives for each product to all[158] buyers of the product.  </t>
  </si>
  <si>
    <t>Criterion 3.4 - The UoC is transparent on product characteristics.
[158] All buyers include also non-ASC farms.</t>
  </si>
  <si>
    <t>The UoC shall disclose relevant information regarding the inclusion level of whole-fish marine ingredients of each feed product[159] to ASC certified farms and farm applicants for ASC certification.</t>
  </si>
  <si>
    <t>Criterion 3.4 - The UoC is transparent on product characteristics.
[159] The information is needed for the calculation of the FFDR (Forage Fish Dependency Ratio for fishmeal/fish oil) 
and FFER (Fish Feed Equivalence Ratio) calculations in the ASC Farm Standard. This Indicator only applies to 
products destined for ASC certified farms.</t>
  </si>
  <si>
    <t>The UoC shall determine the volume of marine ingredients[160] received, for fish by-products[161] and for whole fish, score whole fish ingredients according to categories 1-4 in Table 2, and from that calculate the UoC’s Majority Sustainability Level (MSL) (Annex 4).</t>
  </si>
  <si>
    <t>Principle 4 - The UoC sources marine ingredients responsibly.
Criterion 4.1 - The UoC increases the majority sustainability level of its (whole_x0002_fish) marine ingredients.
Scope Criterion 4.1 - Every UoC
Rationale – Marine ingredients fulfil an important role within the aquafeed industry as they deliver essential nutrients. Given this key role, it is foreseeable that marine ingredients will remain part of the global feed ingredient supply, despite environmental and social concerns. 
ASC recognises this and seeks to incentivise the fisheries, and the marine ingredient producing industry, to improve the sustainability of supplying fisheries over time as an effective way of addressing and reducing impacts. 
Given the global differences in sustainability performance of (forage) fisheries, an improvement model (“Majority Sustainability Level”) has been developed in which four sustainability levels are identified (Sustainability Levels L1 – L4; see Annex 4). The improvement model is applied to the majority volume (50-100%) of whole-fish marine ingredients. A minority volume (0-49%) can be allocated to any of the remaining levels, or a combination thereof. This flexibility ensures that supplying fisheries involved in improvement programmes retain market access – the critical incentive to keep improving. Overall, the Majority Sustainability Level reconciles the undeniable differences, and challenges, that global (forage) fisheries face in terms of their environmental sustainability, yet, enables feed manufacturers to progress their individual sourcing improvements conforming to a single, global, model.
Feed manufacturers enter at any of the defined levels on the basis of their recent sourcing profile of whole-fish marine ingredients. From here, the Majority Sustainability Level of the whole-fish marine ingredients must improve over time (majority volume moves one level higher per three years). 
ASC will require 100% MSC, or equivalent, certified marine ingredients over time, as referenced by the Aquaculture Dialogues. As such this would become a fifth level in a revised version of the Majority Sustainability Level. Reviewing the feasibility of this fifth level will be determined through the Standard revision process and on the basis of careful considerations of volume demand and availability. In a similar fashion, the use of mass-balance will be reviewed and when appropriate and feasible, a transition to segregated supply will be considered.
[160] Marine ingredient: see Definition List.
[161] Marine by-products: see Definition Lis</t>
  </si>
  <si>
    <t xml:space="preserve">The UoC shall maintain its MSL during the initial certificate cycle, at a minimum, the same as the EL (Annex 4)[162]. </t>
  </si>
  <si>
    <t>Criterion 4.1 - The UoC increases the majority sustainability level of its (whole_x0002_fish) marine ingredients.
[162] An EL at MSL baseline (Annex 4) is possible as long as the UoC can demonstrate during the initial audit that systems are in place to move to MSL 1 during the first year of the initial certification cycle.</t>
  </si>
  <si>
    <t xml:space="preserve">The UoC shall increase its MSL for each subsequent certificate cycle, at a minimum, one level higher[163] than the level of the previous certificate cycle (Annex 4). </t>
  </si>
  <si>
    <t>Criterion 4.1 - The UoC increases the majority sustainability level of its (whole_x0002_fish) marine ingredients.
163] In the situation that a UoC can demonstrate that for its marine ingredients it is dependent on a single fishery, and that shifting supplies is not possible, the feed manufacturer is allowed to extend its cycle on the current overall Marine Sustainability Level for a maximum of 3 years to be in line with the FIP-progress trajectory. Supporting evidence (supplying fishery(ies), status of FIP-progress and expected time of completion) shall be added as an appendix to the ASC audit report</t>
  </si>
  <si>
    <t>The UoC shall calculate, report to ASC, and publish[164] its Majority Sustainability Level (MSL) for each certificate cycle.</t>
  </si>
  <si>
    <t>Criterion 4.1 - The UoC increases the majority sustainability level of its (whole_x0002_fish) marine ingredients.
[164] Via the website of the UoC.</t>
  </si>
  <si>
    <t xml:space="preserve">The UoC shall calculate, report to ASC, and publish[165] the volume of the marine ingredients it has used over the previous certificate cycle. </t>
  </si>
  <si>
    <t>Criterion 4.1 - The UoC increases the majority sustainability level of its (whole_x0002_fish) marine ingredients.
[165] Via the website of the UoC.</t>
  </si>
  <si>
    <t>The UoC shall have made a public commitment[172] to transition to deforestation-free[173] and conversion-free[174] supply chains for the sourcing of all of its plant ingredients (categories 1-3). The public commitment shall include:
- a cut-off date[175] related to deforestation and conversion that is no later than the month of release of the ASC Feed Standard v1.0.</t>
  </si>
  <si>
    <t xml:space="preserve">Principle 5 - The UoC sources plant ingredients responsibly.
Criterion 5.1 - The UoC works towards a deforestation/conversion-free supply chain.
Scope Criterion 5.1 - Every UoC
Rationale – The aquaculture industry consumes a relatively small proportion of the global agriculture output, however, around 75%[166] of the global aquafeed ingredient volume is derived from agriculture. This makes the aquaculture feed industry inseparable from the negative impacts created by agriculture.
A key concern of agriculture is the expansion of farmland through means of deforestation[167] of (tropical and temperate) forests and conversion168 of other natural ecosystems[169] (e.g. savannahs and grasslands). Amongst others, the UN Sustainable Development Goals address this key concern explicitly through SDG 15 – “Protect, restore and promote sustainable use of terrestrial ecosystems, sustainably manage forests, combat desertification, and halt and reverse land degradation[170] and halt biodiversity loss”. 
The impacts of deforestation and land conversion are diverse. Forests and other natural ecosystems act as carbon sinks through absorbing and locking-in carbon dioxide. In addition, these ecosystems provide habitat for many species, thereby contributing to conserving biodiversity, contribute to regional climate control and provide humanity with an abundance of natural resources if managed well. 
In late 2016, a diverse coalition came together for a common purpose: to accelerate progress and improve accountability on company commitments to protect forests, natural ecosystems, and human rights. Recognising the need to close the gap between commitments and results, the members of this coalition launched the Accountability Framework initiative (AFi)[171].
ASC certified feed manufacturers contribute to the global effort to reduce deforestation and land conversion by means of a public commitment, followed by a public action plan, to transition towards deforestation and conversion free supply chains. The requirements formulated for this are aligned with the principles of the AFi.
Certified feed manufacturers are encouraged to include, as an additional goal, to work together with the supplier to have the suppliers become deforestation and conversion-free. 
The production of soybeans and oil palm is linked to considerable environmental and social concerns in many of the primary raw material producing countries. As both crops are used for the production of ingredients destined for aquafeed, addressing these concerns is explicitly addressed through this Criterion. The assurance procedure defined in Annex 6 seeks to ensure there is a low risk of soy and palm oil ingredients coming from areas with any land conversion and deforestation. The assurance procedure also gives incentive for producers to work with supply chains to ensure low risk of any land conversion and deforestation for the highest volume plant ingredients used in feed mills, as well as encourages producers to do the same for all other plant ingredients.
[166] Tacon, A.G.J.; Hasan, M.R.; Metian, M.; Demand and supply of feed ingredients for farmed fish and crustaceans: trends and prospects; FAO Fisheries and Aquaculture Technical Paper No. 564. FAO, 2011. 87 pp. http://www.fao.org/3/ba0002e/ba0002e.pdf
[167] Deforestation: see Definition List.
[168] Conversion: see Definition List.
[169] Natural ecosystems: see Definition List.
[170] Degradation: see Definition List.
[171] www.accountability-framework.org 
[172] The commitment applies to aquaculture feed produced by the UoC.
[173] Deforestation-free: see Definition List.
[174] Conversion-free: see Definition List.
[175] Cut-off date: see Definition List.
</t>
  </si>
  <si>
    <t>The UoC shall categorise its plant supply chains into the following categories:
Category 1: ingredients known to have global risks (i.e. ingredients derived from soy and palm oil), 
Category 2: its highest-volume plant ingredients[176] ,
Category 3: Other plant ingredients.</t>
  </si>
  <si>
    <t>Criterion 5.1 - The UoC works towards a deforestation/conversion-free supply chain.
[176] Highest-volume plant ingredients: this applies to ingredients, which collectively make up the majority of the 
total plant ingredient volume, i.e. ≥ 50%. Individual plant ingredients with the highest volumes make up the 
collective majority volume.</t>
  </si>
  <si>
    <t>The UoC shall have, within 1 year following the initial audit, a public action plan[177] to achieve the commitment for the categories 1) ingredients known to have global risks (i.e. ingredients derived from soy and palm oil) and 2) its highest-volume plant ingredients which includes the following:
- Timelines and target dates[178]
- Quantitative and geographically specific[179] targets and milestones that can be objectively assessed.</t>
  </si>
  <si>
    <t>Criterion 5.1 - The UoC works towards a deforestation/conversion-free supply chain.
[177] This does not apply to the categories 1) ingredients known to have global risks (i.e. ingredients derived from soy and palm oil) and 2) its highest-volume plant ingredients for which low risk has been demonstrated, and does not apply to the category 3) other plant ingredients.
[178] Target date: see Definition List.
[179] At least at country-level. Appropriate geographic scale needs to match level of risk.</t>
  </si>
  <si>
    <t>The UoC shall have a system to ensure it only sources plant ingredients from supply chains covered by its public commitment to transition to deforestation and conversion free supply chains (see 5.1.1).[180]</t>
  </si>
  <si>
    <t>Criterion 5.1 - The UoC works towards a deforestation/conversion-free supply chain.
[180] A visualisation of these requirements can be found in Annex 5, Figure 2.</t>
  </si>
  <si>
    <t>For category 1) ingredients known to have global risks (i.e. ingredients derived from soy and palm oil), the UoC shall have a system to ensure it only uses plant ingredients as eligible ingredients[181] for which low risk has been demonstrated[182].</t>
  </si>
  <si>
    <t xml:space="preserve">Criterion 5.1 - The UoC works towards a deforestation/conversion-free supply chain.
[181] Eligible ingredients: see Definition List
[182] This does not apply to the category 2) its highest-volume plant ingredients or 3) other plant ingredients. </t>
  </si>
  <si>
    <t>The UoC shall annually report the progress towards its commitment in a public manner. This shall include reporting on performance against the quantitative and geographically specific milestones outlined in the public[125] action plan (see 5.1.7).</t>
  </si>
  <si>
    <t>The UoC shall participate in, at least, one multi-stakeholder platform[183] that advances the transition to conversion free supply chains.</t>
  </si>
  <si>
    <t xml:space="preserve">Criterion 5.1 - The UoC works towards a deforestation/conversion-free supply chain.
[183] An example is the Cerrado Manifesto (https://cerradostatement.fairr.org). </t>
  </si>
  <si>
    <t xml:space="preserve">The Client’s designated member of management (as per ASC feed standard indicator 1.2.4), shall have authority over the implementation and compliance with the below requirements[4] :
</t>
  </si>
  <si>
    <t>4.1 Feed Mill staff competency requirements 
 [4] The tasks listed can be completed by other competent individuals with the designated member of management responsible for ensuring effective completion.</t>
  </si>
  <si>
    <t xml:space="preserve">Processes to restrict sourcing of relevant ingredients to Ingredient Manufacturers, approved as required, by the ASC Feed Standard.[5] </t>
  </si>
  <si>
    <t>4.2.	Ingredient Approval Process
[5] Standard Indicator 2.2.8 &amp; 2.2.9</t>
  </si>
  <si>
    <t>Clients using the Mass Balance Production Model shall operate an Ingredient Accounting System[6] that:</t>
  </si>
  <si>
    <t>4.3. Ingredient Accounting System (IAS)
[6]  Where only the Segregation Production Model is in use, an IAS is not required as eligible volume is linked to the physical 
product.</t>
  </si>
  <si>
    <t>Acknowledge in writing that non-conformities raised[7] against the Shared IAS of any one participating site may have an impact on eligible volume for all sites involved in the Shared IAS.</t>
  </si>
  <si>
    <t>4.4. Shared Ingredient Accounting System (IAS)
[7] This can be non-conformities raised via the Clients own Internal audit or the ASC feed standard audit.</t>
  </si>
  <si>
    <t xml:space="preserve">4.5.3. Mass Balance 
Accounting Period: January to December
</t>
  </si>
  <si>
    <t xml:space="preserve">The Client may overdraw volume during the Accounting Period as long as overall quantities are monitored (via the IAS) and the volume is balanced by the end of the Accounting Period[8]. </t>
  </si>
  <si>
    <t>4.5.3. Mass Balance 
[8] i.e., within the Accounting Period (January – December) the volume of incoming and outgoing eligible volume in the IAS does 
not need to be balanced. However, the IAS must be balanced by the end of the accounting period.</t>
  </si>
  <si>
    <t xml:space="preserve"> The Client shall have a documented procedure for managing non-conforming ASC product [9] that includes the following requirements:</t>
  </si>
  <si>
    <t>17. NON-CONFORMING PRODUCT
[9] Note: use of the term non-conforming product in this section can also refer to a non-conforming ingredient, and the requirements listed still apply.</t>
  </si>
  <si>
    <t>Demonstrate that all subcontractors handling Ingredients or ASC product comply with the traceability[10] requirements of this document.</t>
  </si>
  <si>
    <t xml:space="preserve"> 18. SUBCONTRACTED STORAGE AND TRANSPORT
[10] The traceability requirements referenced here, relate to the RUoC requirement 4.5.4. and applies to all ingredients &amp; ASC final product stored or transported by the subcontractor, regardless of the Production Model used by the Client.</t>
  </si>
  <si>
    <r>
      <rPr>
        <rFont val="Calibri"/>
        <b/>
        <color rgb="FF00B050"/>
        <sz val="20.0"/>
      </rPr>
      <t xml:space="preserve">AuditReportTemp_C: </t>
    </r>
    <r>
      <rPr>
        <rFont val="Calibri"/>
        <b/>
        <color rgb="FF00A9B2"/>
        <sz val="20.0"/>
      </rPr>
      <t xml:space="preserve">   ASC Audit Report  (sorted by site)</t>
    </r>
  </si>
  <si>
    <t>Do Not Modify this worksheet</t>
  </si>
  <si>
    <t>Certificate Holder:</t>
  </si>
  <si>
    <t>Country:</t>
  </si>
  <si>
    <t>Scope:</t>
  </si>
  <si>
    <t>No sites to be audited</t>
  </si>
  <si>
    <t>Standard:</t>
  </si>
  <si>
    <t>Version:</t>
  </si>
  <si>
    <t>SortAgg</t>
  </si>
  <si>
    <t>Sort Rank</t>
  </si>
  <si>
    <t>Indic SN</t>
  </si>
  <si>
    <t>Standard</t>
  </si>
  <si>
    <t>SEQ No</t>
  </si>
  <si>
    <t>Site SN</t>
  </si>
  <si>
    <t>Site ID</t>
  </si>
  <si>
    <t>Site Name</t>
  </si>
  <si>
    <t xml:space="preserve">Date </t>
  </si>
  <si>
    <t>Raised by</t>
  </si>
  <si>
    <t xml:space="preserve">For Who </t>
  </si>
  <si>
    <t>Details</t>
  </si>
  <si>
    <t>Task</t>
  </si>
  <si>
    <t>Deadline</t>
  </si>
  <si>
    <t>Status</t>
  </si>
  <si>
    <t>Comments</t>
  </si>
  <si>
    <t>FM Comments</t>
  </si>
  <si>
    <t>Julie</t>
  </si>
  <si>
    <t>Francis</t>
  </si>
  <si>
    <t>1)General Information</t>
  </si>
  <si>
    <t xml:space="preserve">1) General Information -  Row 10 added - 'Audit Sub Type'
Row 9 - Audit Type - Please Change drop downs to;
Initial Audit 
Surveillance 1
Surveillance 2 
Re-certification 
Other
Row 10 - Audit Suntype - Please Change drop downs to;
Scope extension
Follow up
Transfer 
N/A
</t>
  </si>
  <si>
    <t>Closed</t>
  </si>
  <si>
    <t>10 Aug 23 Ammended</t>
  </si>
  <si>
    <t>Row 19 - please change RUoC version to v1.0.1</t>
  </si>
  <si>
    <t>Row 8 Feed CAR version:please change to CAR 1.0.1</t>
  </si>
  <si>
    <t>2) Audit Information</t>
  </si>
  <si>
    <r>
      <rPr>
        <rFont val="Calibri"/>
        <color theme="1"/>
        <sz val="8.0"/>
      </rPr>
      <t xml:space="preserve">Audit Team - Role - please add 'observer' to dropdown - </t>
    </r>
    <r>
      <rPr>
        <rFont val="Calibri"/>
        <color rgb="FFC00000"/>
        <sz val="8.0"/>
      </rPr>
      <t>needs added to Feed announcement too.</t>
    </r>
  </si>
  <si>
    <t>10 Aug 23 Ammended - also in Announcement form</t>
  </si>
  <si>
    <t xml:space="preserve">3) Site Information and
2) Audit Information
</t>
  </si>
  <si>
    <t xml:space="preserve">Can you amend the formula so the hrs in  ws 2 total </t>
  </si>
  <si>
    <t>10 Aug 23 Ammended &amp; operation checked (advisories also ammended)</t>
  </si>
  <si>
    <t>8a) NC Summary</t>
  </si>
  <si>
    <t>Cell G6 - please update CAR version to v1.0.1</t>
  </si>
  <si>
    <t>8b) Last Audit NC Summary</t>
  </si>
  <si>
    <t>Francis please double check that there are no formula that will prevent a CAB from doing a straight cut and paste from previous years report - look at review column M and N in particular</t>
  </si>
  <si>
    <t>10 Aug 23 Ammended - have set all data-validation provide advisories - rather than stopping inputs</t>
  </si>
  <si>
    <t>3) Site Information</t>
  </si>
  <si>
    <r>
      <rPr>
        <rFont val="Calibri"/>
        <color rgb="FFFF0000"/>
        <sz val="8.0"/>
      </rPr>
      <t xml:space="preserve">Add new Site details info to this tab:
</t>
    </r>
    <r>
      <rPr>
        <rFont val="Calibri"/>
        <b/>
        <color rgb="FFFF0000"/>
        <sz val="8.0"/>
      </rPr>
      <t>Feed Type (Species) - Will need to stack in the cells as could be more than one species.-</t>
    </r>
    <r>
      <rPr>
        <rFont val="Calibri"/>
        <color rgb="FFFF0000"/>
        <sz val="8.0"/>
      </rPr>
      <t xml:space="preserve"> see list - Row 10-27 column H of this sheet
Growth Stage - Dropdown as per  adjacent - can be multiple too</t>
    </r>
  </si>
  <si>
    <t>10 Aug 23 drop-down selection lists ammended and multiple criteria selection enabled in both cases</t>
  </si>
  <si>
    <t xml:space="preserve">Sergey </t>
  </si>
  <si>
    <t xml:space="preserve">Issue previously detected with GPS coordinates not pre-populating </t>
  </si>
  <si>
    <t>FM: Have removed custom (6 decimal place) formatting and set data validation to advisory mode only</t>
  </si>
  <si>
    <t>Script/pre-pop</t>
  </si>
  <si>
    <t>1) General Information -  Row 11 added - 'Audit Sub-type Details:</t>
  </si>
  <si>
    <t>1) General Information -  Row 10 added - 'Audit Sub Type'</t>
  </si>
  <si>
    <t>Feed Type (Species)</t>
  </si>
  <si>
    <t>Seabass, Seabream and Meagre</t>
  </si>
  <si>
    <t>Seriola and Cobia</t>
  </si>
  <si>
    <t>JG</t>
  </si>
  <si>
    <t>JMD / EOD</t>
  </si>
  <si>
    <t>Heading amend</t>
  </si>
  <si>
    <t xml:space="preserve">a small point but is it possible to change this heading to Criterion &amp; Footnotes as the Criterion is superior to the footnote? </t>
  </si>
  <si>
    <t>Completed on V 1.0.1, Amended to Criterion &amp; Footnotes</t>
  </si>
  <si>
    <t xml:space="preserve">Indicator 1.5.7 missing criterion text. </t>
  </si>
  <si>
    <t>Related   criterion text missing. Added by JG</t>
  </si>
  <si>
    <t>Completed on V 1.0, Was already done for V1.0.1</t>
  </si>
  <si>
    <t>Indicator 1.11.1 - 1.11.10</t>
  </si>
  <si>
    <t xml:space="preserve">Indicator 1.11.1 - 1.11.10 added the missing text below to Criterion:
 For employees[83] aged 18, or higher . 
This could be made more obvious for Version 1.0.1 
</t>
  </si>
  <si>
    <t>Completed on V 1.0 &amp; V1.0.1
*Updated V1.0.1 Clarification in Criterion text that indicators 1.11.1 - 1.11.10 relates to Employees 18 and higher, 1.11.11 - 1.11.18 relates to young employees and 1.11.19 - 1.11.26 relates to children</t>
  </si>
  <si>
    <t xml:space="preserve">Indicator 1.10.4 </t>
  </si>
  <si>
    <t>I think the NOTE text here at 1.10.4 would be better placed in the main Criterion heading in row 70 above. (next to Indicator 1.10.1) 
OK for this version but maybe can be changed for V1.0.1</t>
  </si>
  <si>
    <t>Completed on V 1.0.1</t>
  </si>
  <si>
    <t xml:space="preserve">Indicator 1.16.12 </t>
  </si>
  <si>
    <t>I think the NOTE text here at 1.16.12 would be better placed in the main Criterion heading in row 127 above. (next to Indicator 1.16.1) 
OK for this version but maybe can be changed for V1.0.1</t>
  </si>
  <si>
    <t>Amended the typo 'intents' to 'intends' in note at indicaotr 1.16.12</t>
  </si>
  <si>
    <t>Indicator 1.20.1</t>
  </si>
  <si>
    <t xml:space="preserve">Footnote 121 missing from indicator text. Added. </t>
  </si>
  <si>
    <t>Indicator 2.2.1</t>
  </si>
  <si>
    <t xml:space="preserve">Footnote 130 missing from indicator text. Added. </t>
  </si>
  <si>
    <t>Completed on V 1.0 &amp; V1.0.1</t>
  </si>
  <si>
    <t>Indicator 3.2.1  to 3.2.4</t>
  </si>
  <si>
    <t>Typo -  Text in criterion amened from 'Scope Criteria 3.2.1 - 3.2.4 ' to 'Scope Indicator'….</t>
  </si>
  <si>
    <t>Indicator 5.1.11</t>
  </si>
  <si>
    <t xml:space="preserve">Footnote 125 missing from indicator text. Added. </t>
  </si>
  <si>
    <t xml:space="preserve">RUoC Section 6 </t>
  </si>
  <si>
    <t>For clarity and to reflect text in RUoC, added the following text to heading:
Prior to scheduling an initial audit, the Applicant shall comply with the following conditions:</t>
  </si>
  <si>
    <t xml:space="preserve">Multi-site ameds to RUoC V1.01 folloing Urgent review </t>
  </si>
  <si>
    <t>Amended Multi-Site requiremtns to reflect amended text in RUoC V1.01</t>
  </si>
  <si>
    <t>jennifer</t>
  </si>
  <si>
    <t xml:space="preserve">5) Audit Report-MS </t>
  </si>
  <si>
    <t>Column D - please remove critical from the dropdown</t>
  </si>
  <si>
    <t>Ammended</t>
  </si>
  <si>
    <t xml:space="preserve">Julie </t>
  </si>
  <si>
    <t>5) Audit Report -MS</t>
  </si>
  <si>
    <t>Please add a column after Column C which will pull through from hidden ws LS_Indicators_A - Colum F.
In WS5 please name this column 'Requirement Section &amp; Footnotes'</t>
  </si>
  <si>
    <t>Last Updated: 17.08.23</t>
  </si>
  <si>
    <t>Instructions and disclaimers</t>
  </si>
  <si>
    <t>General:</t>
  </si>
  <si>
    <r>
      <rPr>
        <rFont val="Calibri"/>
        <color theme="1"/>
        <sz val="11.0"/>
      </rPr>
      <t xml:space="preserve">If you would like to register a problem or issue with the document or wish to leave feedback and suggestions for improvements, please contact: </t>
    </r>
    <r>
      <rPr>
        <rFont val="Calibri"/>
        <b/>
        <color rgb="FF00A8AC"/>
        <sz val="11.0"/>
      </rPr>
      <t>certification@asc-aqua.org</t>
    </r>
  </si>
  <si>
    <t>All fields must be visible in Excel format and no field shall be deleted.  ASC reserves the right to refuse to publish incomplete and low quality reports.</t>
  </si>
  <si>
    <t>Only fully completed forms are accepted by the ASC. Incomplete forms may lead to a delay in the certification process.</t>
  </si>
  <si>
    <t>How to use this document</t>
  </si>
  <si>
    <t>This document layout is formatted into tables for data entry and questions to record answers and evidence.</t>
  </si>
  <si>
    <t>You can adjust the width of the columns to display all information.</t>
  </si>
  <si>
    <r>
      <rPr>
        <rFont val="Calibri"/>
        <color theme="1"/>
        <sz val="11.0"/>
      </rPr>
      <t xml:space="preserve">Users shall </t>
    </r>
    <r>
      <rPr>
        <rFont val="Calibri"/>
        <b/>
        <color theme="1"/>
        <sz val="11.0"/>
      </rPr>
      <t>not</t>
    </r>
    <r>
      <rPr>
        <rFont val="Calibri"/>
        <color theme="1"/>
        <sz val="11.0"/>
      </rPr>
      <t xml:space="preserve"> delete any rows or columns.</t>
    </r>
  </si>
  <si>
    <r>
      <rPr>
        <rFont val="Calibri"/>
        <b/>
        <color theme="1"/>
        <sz val="14.0"/>
        <u/>
      </rPr>
      <t>Document type - Guidance</t>
    </r>
    <r>
      <rPr>
        <rFont val="Calibri"/>
        <b/>
        <color theme="1"/>
        <sz val="12.0"/>
      </rPr>
      <t xml:space="preserve">
</t>
    </r>
    <r>
      <rPr>
        <rFont val="Calibri"/>
        <b val="0"/>
        <color theme="1"/>
        <sz val="12.0"/>
      </rPr>
      <t xml:space="preserve">Always save your document as a </t>
    </r>
    <r>
      <rPr>
        <rFont val="Calibri"/>
        <b val="0"/>
        <color theme="1"/>
        <sz val="12.0"/>
        <u/>
      </rPr>
      <t>macro-enabled</t>
    </r>
    <r>
      <rPr>
        <rFont val="Calibri"/>
        <b val="0"/>
        <color theme="1"/>
        <sz val="12.0"/>
      </rPr>
      <t xml:space="preserve"> spreadsheet (click on ''File'', ''Save As'' and make sure the document type is saved as ''Excel Macro-Enabled Workbook'').
If your audit team plans to work on a shared online document - ensure the platform app supports </t>
    </r>
    <r>
      <rPr>
        <rFont val="Calibri"/>
        <b val="0"/>
        <color theme="1"/>
        <sz val="12.0"/>
        <u/>
      </rPr>
      <t>macro-enabled</t>
    </r>
    <r>
      <rPr>
        <rFont val="Calibri"/>
        <b val="0"/>
        <color theme="1"/>
        <sz val="12.0"/>
      </rPr>
      <t xml:space="preserve"> functionality.
</t>
    </r>
    <r>
      <rPr>
        <rFont val="Calibri"/>
        <b/>
        <color theme="1"/>
        <sz val="12.0"/>
      </rPr>
      <t xml:space="preserve">
</t>
    </r>
    <r>
      <rPr>
        <rFont val="Calibri"/>
        <b val="0"/>
        <color theme="1"/>
        <sz val="12.0"/>
      </rPr>
      <t xml:space="preserve">To safe the full excel document as a pdf, please follow these steps: 
</t>
    </r>
  </si>
  <si>
    <r>
      <rPr>
        <rFont val="Calibri"/>
        <b/>
        <color theme="1"/>
        <sz val="14.0"/>
        <u/>
      </rPr>
      <t xml:space="preserve">Spelling Check
</t>
    </r>
    <r>
      <rPr>
        <rFont val="Calibri"/>
        <b val="0"/>
        <color theme="1"/>
        <sz val="12.0"/>
        <u/>
      </rPr>
      <t xml:space="preserve">Each worksheet has a spellcheck function button. 
</t>
    </r>
  </si>
  <si>
    <t>What if changes are made?</t>
  </si>
  <si>
    <t>When an updated report is submitted to ASC, ALL cells containing changes shall be highlighted in yellow for transparency reasons, and as far as possible a clear statement on the update shall be made in the respective field.</t>
  </si>
  <si>
    <t>Confidential information - Data protection and publication of reports</t>
  </si>
  <si>
    <r>
      <rPr>
        <rFont val="Calibri"/>
        <color theme="1"/>
        <sz val="11.0"/>
      </rPr>
      <t>All fields in the audit report are mandatory and shall be filled out and will be made publicly available. However, should a Stakeholder desire to submit certain information or data confidentially (e.g. for GDPR or commercial sensitivity reasons), this information can be entered in the</t>
    </r>
    <r>
      <rPr>
        <rFont val="Calibri"/>
        <b/>
        <color theme="1"/>
        <sz val="11.0"/>
      </rPr>
      <t xml:space="preserve"> Confidential Stakeholder Engagement sheet</t>
    </r>
    <r>
      <rPr>
        <rFont val="Calibri"/>
        <color theme="1"/>
        <sz val="11.0"/>
      </rPr>
      <t>, which is included in the audit report template in black.</t>
    </r>
    <r>
      <rPr>
        <rFont val="Calibri"/>
        <color rgb="FFFF0000"/>
        <sz val="11.0"/>
      </rPr>
      <t xml:space="preserve"> Please </t>
    </r>
    <r>
      <rPr>
        <rFont val="Calibri"/>
        <b/>
        <color rgb="FFFF0000"/>
        <sz val="11.0"/>
      </rPr>
      <t>BE AWARE to exclude this confidential sheet from the PDF document</t>
    </r>
    <r>
      <rPr>
        <rFont val="Calibri"/>
        <color rgb="FFFF0000"/>
        <sz val="11.0"/>
      </rPr>
      <t xml:space="preserve">, as the PDF will be published. The excel file (including confidential stakeholder engagement sheet) will NOT be made publicly available. </t>
    </r>
  </si>
  <si>
    <t>Comments or guidance</t>
  </si>
  <si>
    <t xml:space="preserve"> For a lot of the fields in the audit report, a guidance field pops up as soon as the field is selected.
</t>
  </si>
  <si>
    <t>Data restrictions &amp; conditional formatting</t>
  </si>
  <si>
    <r>
      <rPr>
        <rFont val="Calibri"/>
        <b val="0"/>
        <color theme="1"/>
        <sz val="11.0"/>
      </rPr>
      <t xml:space="preserve">This audit report template contains a lot of fields with data validation and data restriction fields, allowing for only a certain type of data to be filled out in the specific field (For example, date fields, picklists, numbers etc.). Please ONLY fill out the requested type of data. If not filled out correctly, an error message will pop up, giving guidance to enter the correct type of data. 
The audit report template also contains a lot of fields with conditional formatting, meaning that cells or field will be highlighted, based on the type of data filled out. Some cells are highlighted with red, these will change to blue when data is entered into the cell. Blank fields highlighted in blue are non-editable; they will automatically update when data is entered into other fields highlighted in red.  This makes it easier to detect fields that are not filled out, but shall be filled out. Please note that all fields are required and shall be filled out. 
</t>
    </r>
    <r>
      <rPr>
        <rFont val="Calibri"/>
        <b/>
        <color theme="1"/>
        <sz val="14.0"/>
      </rPr>
      <t xml:space="preserve">
</t>
    </r>
  </si>
  <si>
    <r>
      <rPr>
        <rFont val="Calibri"/>
        <b/>
        <color theme="1"/>
        <sz val="14.0"/>
        <u/>
      </rPr>
      <t xml:space="preserve">User Instructions
</t>
    </r>
    <r>
      <rPr>
        <rFont val="Calibri"/>
        <b val="0"/>
        <color rgb="FF7030A0"/>
        <sz val="11.0"/>
        <u/>
      </rPr>
      <t>- The Feed Standard audit report and summary templates in Worksheets 5 to 8 are automatically generated based on data entered into Worksheets 1 (General Information) and 3 (Site Information). To generate Worksheets 5 to 8,  it is essential that the four following fields (light orange in colour) are first accurately completed: Worksheet 2: (1.4) Certification Type, (1.8) ASC Standard, Worksheet 3: (3.2) Site Name, (3.3) Site included in audit Y/N.</t>
    </r>
    <r>
      <rPr>
        <rFont val="Calibri"/>
        <b val="0"/>
        <color theme="1"/>
        <sz val="11.0"/>
        <u/>
      </rPr>
      <t xml:space="preserve">
</t>
    </r>
    <r>
      <rPr>
        <rFont val="Calibri"/>
        <b val="0"/>
        <color theme="1"/>
        <sz val="11.0"/>
        <u/>
      </rPr>
      <t>Audit Report Template Functionality – Report Generation</t>
    </r>
    <r>
      <rPr>
        <rFont val="Calibri"/>
        <b val="0"/>
        <color theme="1"/>
        <sz val="11.0"/>
        <u/>
      </rPr>
      <t xml:space="preserve">. Do not change any of the light orange fields once data entry into the audit report (Worksheets 5 &amp; 7 ) worksheets have been initiated. 
</t>
    </r>
    <r>
      <rPr>
        <rFont val="Calibri"/>
        <b/>
        <color rgb="FFFF0000"/>
        <sz val="11.0"/>
        <u/>
      </rPr>
      <t xml:space="preserve">CHANGES WILL RESULT IN THE DELETION OF INFORMATION IN THESE WORKSHEETS. </t>
    </r>
    <r>
      <rPr>
        <rFont val="Calibri"/>
        <b val="0"/>
        <color theme="1"/>
        <sz val="11.0"/>
        <u/>
      </rPr>
      <t xml:space="preserve">
</t>
    </r>
    <r>
      <rPr>
        <rFont val="Calibri"/>
        <b val="0"/>
        <color theme="1"/>
        <sz val="11.0"/>
        <u/>
      </rPr>
      <t xml:space="preserve">General. </t>
    </r>
    <r>
      <rPr>
        <rFont val="Calibri"/>
        <b/>
        <color theme="1"/>
        <sz val="11.0"/>
        <u/>
      </rPr>
      <t>Do not</t>
    </r>
    <r>
      <rPr>
        <rFont val="Calibri"/>
        <b val="0"/>
        <color theme="1"/>
        <sz val="11.0"/>
        <u/>
      </rPr>
      <t xml:space="preserve"> copy cell contents across columns. 
</t>
    </r>
    <r>
      <rPr>
        <rFont val="Calibri"/>
        <b/>
        <color rgb="FFFF0000"/>
        <sz val="11.0"/>
        <u/>
      </rPr>
      <t>THIS WILL RESULT IN THE CORRUPTION OF INFORMATION IN THE WORKSHEETS.</t>
    </r>
    <r>
      <rPr>
        <rFont val="Calibri"/>
        <b val="0"/>
        <color theme="1"/>
        <sz val="11.0"/>
        <u/>
      </rPr>
      <t xml:space="preserve">
</t>
    </r>
    <r>
      <rPr>
        <rFont val="Calibri"/>
        <b val="0"/>
        <color theme="1"/>
        <sz val="11.0"/>
        <u/>
      </rPr>
      <t>Note</t>
    </r>
    <r>
      <rPr>
        <rFont val="Calibri"/>
        <b val="0"/>
        <color theme="1"/>
        <sz val="11.0"/>
        <u/>
      </rPr>
      <t xml:space="preserve">- Cell contents </t>
    </r>
    <r>
      <rPr>
        <rFont val="Calibri"/>
        <b/>
        <color theme="1"/>
        <sz val="11.0"/>
        <u/>
      </rPr>
      <t>can</t>
    </r>
    <r>
      <rPr>
        <rFont val="Calibri"/>
        <b val="0"/>
        <color theme="1"/>
        <sz val="11.0"/>
        <u/>
      </rPr>
      <t xml:space="preserve"> be copied down rows (Audit Report Worksheets).</t>
    </r>
    <r>
      <rPr>
        <rFont val="Calibri"/>
        <b/>
        <color theme="1"/>
        <sz val="14.0"/>
        <u/>
      </rPr>
      <t xml:space="preserve">
</t>
    </r>
    <r>
      <rPr>
        <rFont val="Calibri"/>
        <b/>
        <color rgb="FFFF0000"/>
        <sz val="14.0"/>
        <u/>
      </rPr>
      <t>In worksheet 3 (Site Information), sites must be added in sequence starting in row 8. Leaving any gaps between rows will result in ommissions in the Audit Report (Worksheet 5).</t>
    </r>
  </si>
  <si>
    <t>General Information</t>
  </si>
  <si>
    <t>Document type:</t>
  </si>
  <si>
    <t>Final Audit Report</t>
  </si>
  <si>
    <t>1.2</t>
  </si>
  <si>
    <t>Document language:</t>
  </si>
  <si>
    <t>1.3</t>
  </si>
  <si>
    <t>Second document language:</t>
  </si>
  <si>
    <t>1.4</t>
  </si>
  <si>
    <t>Certification Type:</t>
  </si>
  <si>
    <t>1.5</t>
  </si>
  <si>
    <t>Audit type:</t>
  </si>
  <si>
    <t>1.6</t>
  </si>
  <si>
    <t>Audit Sub type:</t>
  </si>
  <si>
    <t>Not applicable</t>
  </si>
  <si>
    <t>1.7</t>
  </si>
  <si>
    <t>Audit Sub-type Details:</t>
  </si>
  <si>
    <t>1.8</t>
  </si>
  <si>
    <t>Name of the Conformity Assessment Body (CAB):</t>
  </si>
  <si>
    <t>1.9</t>
  </si>
  <si>
    <t>If ''other'' was selected, please fill in the CAB name in this field.</t>
  </si>
  <si>
    <t>1.11</t>
  </si>
  <si>
    <t>ASC Standard:</t>
  </si>
  <si>
    <t>1.12</t>
  </si>
  <si>
    <t>Feed Standard version:</t>
  </si>
  <si>
    <t>1.13</t>
  </si>
  <si>
    <t>Feed CAR version:</t>
  </si>
  <si>
    <t>1.14</t>
  </si>
  <si>
    <t>Requirements to the Unit of Certification (RUoC) Version:</t>
  </si>
  <si>
    <t>1.15</t>
  </si>
  <si>
    <t>ASC Certificate Number:</t>
  </si>
  <si>
    <t>ASC02873</t>
  </si>
  <si>
    <t>1.16</t>
  </si>
  <si>
    <t>Company (Certificate Holder) name:</t>
  </si>
  <si>
    <t>IRIDA S.A.</t>
  </si>
  <si>
    <t>1.17</t>
  </si>
  <si>
    <t>Unit of Certification (UoC) name:</t>
  </si>
  <si>
    <t>1.18</t>
  </si>
  <si>
    <t>Country where UoC is located:</t>
  </si>
  <si>
    <t>Client Contact Details:</t>
  </si>
  <si>
    <t>1.19</t>
  </si>
  <si>
    <t>First name:</t>
  </si>
  <si>
    <t xml:space="preserve">Fotini </t>
  </si>
  <si>
    <t>1.20</t>
  </si>
  <si>
    <t>Surname:</t>
  </si>
  <si>
    <t>Papaefthimiou</t>
  </si>
  <si>
    <t>1.21</t>
  </si>
  <si>
    <t>Position in the UoC (Job title):</t>
  </si>
  <si>
    <t>Quality Manager</t>
  </si>
  <si>
    <t>Activities Covered under the  Scope of Certification:</t>
  </si>
  <si>
    <t>1.22</t>
  </si>
  <si>
    <t>Production:</t>
  </si>
  <si>
    <t>Covered</t>
  </si>
  <si>
    <t>1.23</t>
  </si>
  <si>
    <t>Transport:</t>
  </si>
  <si>
    <t>1.24</t>
  </si>
  <si>
    <t xml:space="preserve">Off Site Storage </t>
  </si>
  <si>
    <t>Not Covered</t>
  </si>
  <si>
    <t>1.25</t>
  </si>
  <si>
    <r>
      <rPr>
        <rFont val="Calibri"/>
        <b/>
        <color theme="1"/>
        <sz val="11.0"/>
      </rPr>
      <t xml:space="preserve">Description  of UoC: </t>
    </r>
    <r>
      <rPr>
        <rFont val="Calibri"/>
        <color theme="1"/>
        <sz val="11.0"/>
      </rPr>
      <t xml:space="preserve">
</t>
    </r>
    <r>
      <rPr>
        <rFont val="Calibri"/>
        <i/>
        <color theme="1"/>
        <sz val="11.0"/>
      </rPr>
      <t xml:space="preserve">Please provide the description of UoC 
</t>
    </r>
    <r>
      <rPr>
        <rFont val="Calibri"/>
        <i/>
        <color theme="1"/>
        <sz val="8.0"/>
      </rPr>
      <t>The structure of the UoC /UoC Ownership and contract relationships. (Sites, contract production, ownership of product, etc.)
Social Characteristics</t>
    </r>
  </si>
  <si>
    <t>IRIDA
Irida is a Greek company specialized in the production of feed for aquaculture. With over two decades of experience, it develops sustainable nutritional solutions for various fish species, combining scientific research, advanced technologies, and a strong focus on food safety. The company operates modern production facilities and also offers technical consulting services to support its clients across the Mediterranean region.
Agrinio factory
•	Production capacity exceeding 50.000tns.
•	Strategically located next to Western Greece’s major transport. infrastructure, in short distance of ports of Astakos, Amfilochia and Vonitsa.
•	Two independent production lines, equipped with twin-screw extruders from Clextral.
•	Dedicated, state of the art production line for Medicated feeds.
•	Warehouse capacity exceeding 7.000sqm.
Patras factory
•	The newest built fishfeed production factory in Greece.
•	Located in Industrial Area with easy access to major highways and port of Patras, the closest port of Greece to the West.
•	Production capacity exceeding 50.000tns.
•	Production line equipped with a large X-235 Wenger extruder.
•	Warehouse capacity exceeding 13.000sqm.
https://irida.com/</t>
  </si>
  <si>
    <t>Employees</t>
  </si>
  <si>
    <t xml:space="preserve">Male </t>
  </si>
  <si>
    <t>Female</t>
  </si>
  <si>
    <t>1.26</t>
  </si>
  <si>
    <r>
      <rPr>
        <rFont val="Calibri"/>
        <color theme="1"/>
        <sz val="11.0"/>
      </rPr>
      <t xml:space="preserve">Total number of </t>
    </r>
    <r>
      <rPr>
        <rFont val="Calibri"/>
        <b/>
        <color theme="1"/>
        <sz val="11.0"/>
      </rPr>
      <t>full-time</t>
    </r>
    <r>
      <rPr>
        <rFont val="Calibri"/>
        <color theme="1"/>
        <sz val="11.0"/>
      </rPr>
      <t xml:space="preserve"> employees in UoC  at the time of audit</t>
    </r>
  </si>
  <si>
    <t>1.27</t>
  </si>
  <si>
    <r>
      <rPr>
        <rFont val="Calibri"/>
        <color theme="1"/>
        <sz val="11.0"/>
      </rPr>
      <t xml:space="preserve">Total number of </t>
    </r>
    <r>
      <rPr>
        <rFont val="Calibri"/>
        <b/>
        <color theme="1"/>
        <sz val="11.0"/>
      </rPr>
      <t>part-time</t>
    </r>
    <r>
      <rPr>
        <rFont val="Calibri"/>
        <color theme="1"/>
        <sz val="11.0"/>
      </rPr>
      <t xml:space="preserve"> employees in UoC at the time of audit</t>
    </r>
  </si>
  <si>
    <t>1.28</t>
  </si>
  <si>
    <r>
      <rPr>
        <rFont val="Calibri"/>
        <color theme="1"/>
        <sz val="11.0"/>
      </rPr>
      <t xml:space="preserve">Total number of </t>
    </r>
    <r>
      <rPr>
        <rFont val="Calibri"/>
        <b/>
        <color theme="1"/>
        <sz val="11.0"/>
      </rPr>
      <t>seasonal temporary</t>
    </r>
    <r>
      <rPr>
        <rFont val="Calibri"/>
        <color theme="1"/>
        <sz val="11.0"/>
      </rPr>
      <t xml:space="preserve"> employees in UoC (</t>
    </r>
    <r>
      <rPr>
        <rFont val="Calibri"/>
        <color theme="1"/>
        <sz val="11.0"/>
        <u/>
      </rPr>
      <t>in the year preceding the audit)</t>
    </r>
  </si>
  <si>
    <t>Audit Information</t>
  </si>
  <si>
    <t>2.35</t>
  </si>
  <si>
    <t>Audit ID:</t>
  </si>
  <si>
    <t>A0010499</t>
  </si>
  <si>
    <t>2.1</t>
  </si>
  <si>
    <t>Audit conducted On-site, Assisted  Remote or Remote?</t>
  </si>
  <si>
    <t>On-site</t>
  </si>
  <si>
    <t>2.2</t>
  </si>
  <si>
    <t>Start date site audit:</t>
  </si>
  <si>
    <t>2.3</t>
  </si>
  <si>
    <t>End date site audit :</t>
  </si>
  <si>
    <t>2.4</t>
  </si>
  <si>
    <r>
      <rPr>
        <rFont val="Calibri"/>
        <b/>
        <color rgb="FFFFFFFF"/>
        <sz val="11.0"/>
      </rPr>
      <t xml:space="preserve">Duration assigned to audit activities </t>
    </r>
    <r>
      <rPr>
        <rFont val="Calibri"/>
        <b val="0"/>
        <color rgb="FFFFFFFF"/>
        <sz val="11.0"/>
      </rPr>
      <t>(auditor hours)</t>
    </r>
  </si>
  <si>
    <t>Social Auditor(s)</t>
  </si>
  <si>
    <t>Feed Technical auditor(s)</t>
  </si>
  <si>
    <r>
      <rPr>
        <rFont val="Calibri"/>
        <color theme="1"/>
        <sz val="11.0"/>
      </rPr>
      <t xml:space="preserve">Remote Auditing off-line: </t>
    </r>
    <r>
      <rPr>
        <rFont val="Calibri"/>
        <b/>
        <color theme="1"/>
        <sz val="11.0"/>
      </rPr>
      <t>Desk Review</t>
    </r>
  </si>
  <si>
    <t>2.5</t>
  </si>
  <si>
    <t>Remote Auditing real-time:</t>
  </si>
  <si>
    <t>2.6</t>
  </si>
  <si>
    <t>On-site Auditing:</t>
  </si>
  <si>
    <t>2.7</t>
  </si>
  <si>
    <t>Total auditor-hours:</t>
  </si>
  <si>
    <t xml:space="preserve">If the Audit duration varies from the planned  audit duration please record justification.
</t>
  </si>
  <si>
    <t>2.8</t>
  </si>
  <si>
    <r>
      <rPr>
        <rFont val="Calibri"/>
        <b/>
        <color theme="1"/>
        <sz val="11.0"/>
      </rPr>
      <t xml:space="preserve">Are the social principles covered under the scope of this Audit? 
</t>
    </r>
    <r>
      <rPr>
        <rFont val="Calibri"/>
        <b val="0"/>
        <color theme="1"/>
        <sz val="11.0"/>
      </rPr>
      <t>(If no, please justify)</t>
    </r>
  </si>
  <si>
    <t>Yes</t>
  </si>
  <si>
    <t>2.9</t>
  </si>
  <si>
    <t>Justification:</t>
  </si>
  <si>
    <t>2.12</t>
  </si>
  <si>
    <t>Audit Team &amp; Additional Attendees</t>
  </si>
  <si>
    <t>Surname</t>
  </si>
  <si>
    <t>First Name</t>
  </si>
  <si>
    <t>Role</t>
  </si>
  <si>
    <t>Auditor On-site or Remote?</t>
  </si>
  <si>
    <t>Casula</t>
  </si>
  <si>
    <t>Antonello</t>
  </si>
  <si>
    <t>Social auditor</t>
  </si>
  <si>
    <t>Ancillotti</t>
  </si>
  <si>
    <t>Arianna</t>
  </si>
  <si>
    <t>Lead auditor</t>
  </si>
  <si>
    <t>Drikoudi</t>
  </si>
  <si>
    <t>Maria</t>
  </si>
  <si>
    <t>Audit - Technical Review &amp; Certification</t>
  </si>
  <si>
    <t>2.28</t>
  </si>
  <si>
    <r>
      <rPr>
        <rFont val="Calibri"/>
        <b/>
        <color theme="1"/>
        <sz val="11.0"/>
      </rPr>
      <t xml:space="preserve">Technical Reviewer's Name: 
</t>
    </r>
    <r>
      <rPr>
        <rFont val="Calibri"/>
        <b val="0"/>
        <color theme="1"/>
        <sz val="11.0"/>
      </rPr>
      <t>(required for draft and final audit report)</t>
    </r>
  </si>
  <si>
    <t>Massimo Caragliu</t>
  </si>
  <si>
    <t>2.29</t>
  </si>
  <si>
    <t>Certifier:</t>
  </si>
  <si>
    <t>2.30</t>
  </si>
  <si>
    <t>Certification Decision:</t>
  </si>
  <si>
    <t>Certified</t>
  </si>
  <si>
    <t>2.31</t>
  </si>
  <si>
    <t>Certification Decision Date:</t>
  </si>
  <si>
    <t>2.32</t>
  </si>
  <si>
    <t>Rationale for Decision:</t>
  </si>
  <si>
    <t xml:space="preserve"> The Audit determination at final report stage: Compliant.
All non-conformances are closed and approved by DNV. No comments from stakeholders.  Site is compliant.</t>
  </si>
  <si>
    <t>2.33</t>
  </si>
  <si>
    <t>Certificate Valid From:</t>
  </si>
  <si>
    <t>2.34</t>
  </si>
  <si>
    <t>Certificate Valid Until:</t>
  </si>
  <si>
    <t>Site information</t>
  </si>
  <si>
    <r>
      <rPr>
        <rFont val="Calibri"/>
        <color theme="1"/>
        <sz val="14.0"/>
      </rPr>
      <t xml:space="preserve">List </t>
    </r>
    <r>
      <rPr>
        <rFont val="Calibri"/>
        <b/>
        <color theme="1"/>
        <sz val="14.0"/>
      </rPr>
      <t>ALL sites</t>
    </r>
    <r>
      <rPr>
        <rFont val="Calibri"/>
        <color theme="1"/>
        <sz val="14.0"/>
      </rPr>
      <t xml:space="preserve"> included/to be included in the UoC</t>
    </r>
  </si>
  <si>
    <t>3b</t>
  </si>
  <si>
    <t>3a</t>
  </si>
  <si>
    <t>3.1</t>
  </si>
  <si>
    <t>3.2</t>
  </si>
  <si>
    <t>3.3</t>
  </si>
  <si>
    <t>3.4</t>
  </si>
  <si>
    <t>3.6</t>
  </si>
  <si>
    <t>3.7</t>
  </si>
  <si>
    <t>3.24</t>
  </si>
  <si>
    <t>3.8</t>
  </si>
  <si>
    <t>3.9</t>
  </si>
  <si>
    <t>3.10</t>
  </si>
  <si>
    <t>3.11</t>
  </si>
  <si>
    <t>3.12</t>
  </si>
  <si>
    <t>3.13</t>
  </si>
  <si>
    <t>3.14</t>
  </si>
  <si>
    <t>3.15</t>
  </si>
  <si>
    <t>3.16</t>
  </si>
  <si>
    <t>3.23</t>
  </si>
  <si>
    <r>
      <rPr>
        <rFont val="Calibri"/>
        <b/>
        <color theme="1"/>
        <sz val="10.0"/>
      </rPr>
      <t>SEQ No (Rank order of sites included in audit -</t>
    </r>
    <r>
      <rPr>
        <rFont val="Calibri"/>
        <b/>
        <color rgb="FFFF0000"/>
        <sz val="11.0"/>
      </rPr>
      <t>AutoCalc)</t>
    </r>
  </si>
  <si>
    <r>
      <rPr>
        <rFont val="Calibri"/>
        <b/>
        <color theme="1"/>
        <sz val="10.0"/>
      </rPr>
      <t xml:space="preserve">Site SN </t>
    </r>
    <r>
      <rPr>
        <rFont val="Calibri"/>
        <b/>
        <color rgb="FFFF0000"/>
        <sz val="11.0"/>
      </rPr>
      <t>(AutoCalc)</t>
    </r>
  </si>
  <si>
    <t xml:space="preserve">ASC Site ID
</t>
  </si>
  <si>
    <t>Site name</t>
  </si>
  <si>
    <t>Sites Included in the Audit? (Yes/No)</t>
  </si>
  <si>
    <r>
      <rPr>
        <rFont val="Calibri"/>
        <b/>
        <color theme="1"/>
        <sz val="10.0"/>
      </rPr>
      <t xml:space="preserve">Site Status at time of audit?
</t>
    </r>
    <r>
      <rPr>
        <rFont val="Calibri"/>
        <b/>
        <color theme="1"/>
        <sz val="10.0"/>
      </rPr>
      <t>(Certified/ In Initial Audit)</t>
    </r>
  </si>
  <si>
    <t xml:space="preserve">Site Audit Start Date 
</t>
  </si>
  <si>
    <t>Site Audit End Date</t>
  </si>
  <si>
    <t>Technical
 ON-SITE Auditing (auditor hours)</t>
  </si>
  <si>
    <t>Technical Remote real-time Auditing (auditor hours)</t>
  </si>
  <si>
    <r>
      <rPr>
        <rFont val="Calibri"/>
        <b/>
        <color theme="1"/>
        <sz val="10.0"/>
      </rPr>
      <t xml:space="preserve">Social </t>
    </r>
    <r>
      <rPr>
        <rFont val="Calibri"/>
        <b/>
        <color theme="1"/>
        <sz val="10.0"/>
        <u/>
      </rPr>
      <t>ON-SITE</t>
    </r>
    <r>
      <rPr>
        <rFont val="Calibri"/>
        <b/>
        <color theme="1"/>
        <sz val="10.0"/>
      </rPr>
      <t xml:space="preserve"> Auditing (auditor hours)</t>
    </r>
  </si>
  <si>
    <t>Social Remote real-time Auditing (auditor hours)</t>
  </si>
  <si>
    <t>Site - Certificate Holder relationship</t>
  </si>
  <si>
    <t>Production Model</t>
  </si>
  <si>
    <t>Feed Type (Growth Stage)</t>
  </si>
  <si>
    <r>
      <rPr>
        <rFont val="Calibri"/>
        <b/>
        <color theme="1"/>
        <sz val="10.0"/>
      </rPr>
      <t>Latitude (N, S)</t>
    </r>
    <r>
      <rPr>
        <rFont val="Calibri"/>
        <b/>
        <color theme="1"/>
        <sz val="10.0"/>
      </rPr>
      <t xml:space="preserve"> (00.000000)</t>
    </r>
  </si>
  <si>
    <r>
      <rPr>
        <rFont val="Calibri"/>
        <b/>
        <color theme="1"/>
        <sz val="10.0"/>
      </rPr>
      <t>Longitude (E,W)</t>
    </r>
    <r>
      <rPr>
        <rFont val="Calibri"/>
        <b/>
        <color theme="1"/>
        <sz val="10.0"/>
      </rPr>
      <t xml:space="preserve"> (000.000000)</t>
    </r>
  </si>
  <si>
    <t>Note/ Other information</t>
  </si>
  <si>
    <t>S0008461</t>
  </si>
  <si>
    <t>Production Plant Agrinio</t>
  </si>
  <si>
    <t>In Initial Audit</t>
  </si>
  <si>
    <t>Site (Owned by CH)</t>
  </si>
  <si>
    <t>Mass Balance</t>
  </si>
  <si>
    <t>pagrus, shrimp, Rainbow trout, Great amberjack</t>
  </si>
  <si>
    <t>S0008462</t>
  </si>
  <si>
    <t>Production Plant Patras</t>
  </si>
  <si>
    <t>Stakeholder Engagement</t>
  </si>
  <si>
    <r>
      <rPr>
        <rFont val="Calibri"/>
        <b val="0"/>
        <color theme="1"/>
        <sz val="11.0"/>
      </rPr>
      <t>ASC takes data protection very seriously. Personal data provided through the audit process is only used in connection to certification. 
ASC adheres to strict processes in the privacy (</t>
    </r>
    <r>
      <rPr>
        <rFont val="Calibri"/>
        <b val="0"/>
        <color theme="10"/>
        <sz val="11.0"/>
        <u/>
      </rPr>
      <t>ASC Privacy Policy</t>
    </r>
    <r>
      <rPr>
        <rFont val="Calibri"/>
        <b val="0"/>
        <color theme="1"/>
        <sz val="11.0"/>
      </rPr>
      <t>) and protection (</t>
    </r>
    <r>
      <rPr>
        <rFont val="Calibri"/>
        <b val="0"/>
        <color theme="10"/>
        <sz val="11.0"/>
        <u/>
      </rPr>
      <t>ASC GDPR Data Protection Policy</t>
    </r>
    <r>
      <rPr>
        <rFont val="Calibri"/>
        <b val="0"/>
        <color theme="1"/>
        <sz val="11.0"/>
      </rPr>
      <t>) of personal data, and personal data of any kind is never shared. 
Non-personal data are used by ASC for analysis related to monitoring and evaluation and our standards system. ASC may share non-personal transparency data in aggregate for research purposes.</t>
    </r>
  </si>
  <si>
    <t>Provide stakeholder comments including CAB response, please use the confidential Annex in case of any confidential data not to be published.</t>
  </si>
  <si>
    <t>This table collects all the information relevant to stakeholders consulted during the audit process. Each stakeholder should be entered into a separate row, even when from the same company/organization
For more information on ASC's Data Protection Policy please follow this link https://www.asc-aqua.org/privacy/</t>
  </si>
  <si>
    <t>Name of Company/ Organisation</t>
  </si>
  <si>
    <t>Contact person - Name</t>
  </si>
  <si>
    <t>Country where stakeholder is based</t>
  </si>
  <si>
    <t>If stakeholder type "other" was selected what type?</t>
  </si>
  <si>
    <t>Stakeholder Contact date</t>
  </si>
  <si>
    <t>Did the Stakeholder request an interview?</t>
  </si>
  <si>
    <t>Did the stakeholder submit comments?</t>
  </si>
  <si>
    <t>Brief summary of points raised by stakeholder</t>
  </si>
  <si>
    <t>Date stakeholder submission was received</t>
  </si>
  <si>
    <t>Date CAB responded to stakeholder</t>
  </si>
  <si>
    <t>Actual changes made due to stakeholder comment?</t>
  </si>
  <si>
    <t xml:space="preserve">Additional Notes </t>
  </si>
  <si>
    <t xml:space="preserve">Deputy Mayor of the Municipality of Xiromero </t>
  </si>
  <si>
    <t>Confidentially</t>
  </si>
  <si>
    <t>No</t>
  </si>
  <si>
    <t>General Director of Agricultural Economy and Veterinary Services of the Region of Western Greece</t>
  </si>
  <si>
    <t>Health authorities</t>
  </si>
  <si>
    <t>Vassilopoulos SA</t>
  </si>
  <si>
    <t>Green River SΑ</t>
  </si>
  <si>
    <t>Thanopoulos SΑ</t>
  </si>
  <si>
    <t>Etvavipe SA</t>
  </si>
  <si>
    <t xml:space="preserve">Authorities </t>
  </si>
  <si>
    <t>Koutsompinas Dimitris</t>
  </si>
  <si>
    <t xml:space="preserve">Cholis Athanasios Ioannis </t>
  </si>
  <si>
    <t>Koutsompinas Themistoklis</t>
  </si>
  <si>
    <t xml:space="preserve">Tzachristas Panagiotis </t>
  </si>
  <si>
    <t>Knauf</t>
  </si>
  <si>
    <t>NOTE: Before publishing as a PDF file please hide Columns F to V</t>
  </si>
  <si>
    <t>HIDE</t>
  </si>
  <si>
    <t>Audit Report: RUOC &amp; Multi-site</t>
  </si>
  <si>
    <t xml:space="preserve">Audit Report: Multi-site </t>
  </si>
  <si>
    <t>='1) General Information'!C18:D18</t>
  </si>
  <si>
    <t>Certificate Holder</t>
  </si>
  <si>
    <t>UoC Name</t>
  </si>
  <si>
    <t>Country</t>
  </si>
  <si>
    <t>CAR version</t>
  </si>
  <si>
    <t>CAB</t>
  </si>
  <si>
    <t>Audit Type</t>
  </si>
  <si>
    <t>5.1</t>
  </si>
  <si>
    <t>5.3</t>
  </si>
  <si>
    <t>Requirement Section &amp; Footnotes</t>
  </si>
  <si>
    <t>Evaluation</t>
  </si>
  <si>
    <t>Audit Findings &amp; Evidence</t>
  </si>
  <si>
    <t>Justification of NC Grade</t>
  </si>
  <si>
    <t>NC Detection Date</t>
  </si>
  <si>
    <t xml:space="preserve">Deadline for NC Close-out
</t>
  </si>
  <si>
    <t>Correction</t>
  </si>
  <si>
    <t>Root Cause Analysis</t>
  </si>
  <si>
    <t xml:space="preserve">Corrective Action </t>
  </si>
  <si>
    <t>Evidence Provided
(document,
photograph,
visit/other)</t>
  </si>
  <si>
    <t xml:space="preserve">
Auditor Approval of CAP and Evidence?
</t>
  </si>
  <si>
    <r>
      <rPr>
        <rFont val="Calibri"/>
        <b/>
        <color theme="1"/>
        <sz val="11.0"/>
      </rPr>
      <t xml:space="preserve">Extended Deadline for NC Close-out
</t>
    </r>
    <r>
      <rPr>
        <rFont val="Calibri"/>
        <b/>
        <i/>
        <color theme="1"/>
        <sz val="11.0"/>
      </rPr>
      <t xml:space="preserve"> (if applicable)</t>
    </r>
  </si>
  <si>
    <r>
      <rPr>
        <rFont val="Calibri"/>
        <b/>
        <color theme="1"/>
        <sz val="11.0"/>
      </rPr>
      <t>Reason for extension NC close-out</t>
    </r>
    <r>
      <rPr>
        <rFont val="Calibri"/>
        <b/>
        <i/>
        <color theme="1"/>
        <sz val="11.0"/>
      </rPr>
      <t xml:space="preserve"> (if applicable)</t>
    </r>
  </si>
  <si>
    <t>NC status</t>
  </si>
  <si>
    <t xml:space="preserve">Date  of NC Closure
</t>
  </si>
  <si>
    <t>VR submitted
(Give VR Number)</t>
  </si>
  <si>
    <t>Status of submitted VR</t>
  </si>
  <si>
    <t>VR used
(Give VR Number)</t>
  </si>
  <si>
    <t xml:space="preserve">NC Code (CAB) </t>
  </si>
  <si>
    <t xml:space="preserve">Direct ownership
</t>
  </si>
  <si>
    <t>Same country, Greece</t>
  </si>
  <si>
    <t>Central office in Agrinio</t>
  </si>
  <si>
    <t>It is</t>
  </si>
  <si>
    <t>This is IA. The company is aware. Interview with quality manager confirm this.</t>
  </si>
  <si>
    <t>Summary of Multi-site  (NCs)</t>
  </si>
  <si>
    <t>Audit Start Date</t>
  </si>
  <si>
    <t>NC Type</t>
  </si>
  <si>
    <t>TOTALS</t>
  </si>
  <si>
    <t>Audit End Date</t>
  </si>
  <si>
    <t>Standard version</t>
  </si>
  <si>
    <t>CAR</t>
  </si>
  <si>
    <t>Total</t>
  </si>
  <si>
    <t>6.1</t>
  </si>
  <si>
    <t>6.2</t>
  </si>
  <si>
    <t>6.7</t>
  </si>
  <si>
    <t>6.8</t>
  </si>
  <si>
    <t>6.9</t>
  </si>
  <si>
    <t>6.10</t>
  </si>
  <si>
    <t>6.11</t>
  </si>
  <si>
    <t>6.12</t>
  </si>
  <si>
    <t>6.13</t>
  </si>
  <si>
    <t>6.14</t>
  </si>
  <si>
    <t>6.15</t>
  </si>
  <si>
    <t>6.16</t>
  </si>
  <si>
    <t>6.17</t>
  </si>
  <si>
    <t>6.18</t>
  </si>
  <si>
    <t>6.19</t>
  </si>
  <si>
    <t>6.20</t>
  </si>
  <si>
    <t>6.21</t>
  </si>
  <si>
    <t>INO</t>
  </si>
  <si>
    <t>Requirement</t>
  </si>
  <si>
    <t>NC Grade</t>
  </si>
  <si>
    <t>Non- conformity (NC) Details</t>
  </si>
  <si>
    <r>
      <rPr>
        <rFont val="Calibri"/>
        <b/>
        <color theme="1"/>
        <sz val="11.0"/>
      </rPr>
      <t xml:space="preserve">Extended Deadline for NC Close-out
</t>
    </r>
    <r>
      <rPr>
        <rFont val="Calibri"/>
        <b/>
        <i/>
        <color theme="1"/>
        <sz val="11.0"/>
      </rPr>
      <t xml:space="preserve"> (if applicable)</t>
    </r>
  </si>
  <si>
    <r>
      <rPr>
        <rFont val="Calibri"/>
        <b/>
        <color theme="1"/>
        <sz val="11.0"/>
      </rPr>
      <t>Reason for extension NC close-out</t>
    </r>
    <r>
      <rPr>
        <rFont val="Calibri"/>
        <b/>
        <i/>
        <color theme="1"/>
        <sz val="11.0"/>
      </rPr>
      <t xml:space="preserve"> (if applicable)</t>
    </r>
  </si>
  <si>
    <t/>
  </si>
  <si>
    <t>NOTE: Before publishing as a PDF file please hide Column G &amp; Columns J to Z</t>
  </si>
  <si>
    <t>ASC Audit Report</t>
  </si>
  <si>
    <t xml:space="preserve">                                                                      ASC Feed Mill Audit Report</t>
  </si>
  <si>
    <t xml:space="preserve">CAR Critical - 21.6.1. The CAB shall raise a critical non-conformity when either:
</t>
  </si>
  <si>
    <t xml:space="preserve">a) Employees’ lives are evidently at risk
</t>
  </si>
  <si>
    <t>RUOC version</t>
  </si>
  <si>
    <t xml:space="preserve">b) Sale of non-ASC products as ASC Compliant Product
</t>
  </si>
  <si>
    <t xml:space="preserve">c) Sale of Non-eligible Ingredients within a Segregation Production Model 
product
</t>
  </si>
  <si>
    <t xml:space="preserve">d) The Ingredient Accounting System is demonstrated to be overdrawn at 2 
consecutive audits. </t>
  </si>
  <si>
    <t>7.1</t>
  </si>
  <si>
    <t>7.2</t>
  </si>
  <si>
    <t>7.6</t>
  </si>
  <si>
    <t xml:space="preserve">NC Detection Date
</t>
  </si>
  <si>
    <r>
      <rPr>
        <rFont val="Calibri"/>
        <b/>
        <color theme="1"/>
        <sz val="12.0"/>
      </rPr>
      <t xml:space="preserve">Extended Deadline for NC Close-out
</t>
    </r>
    <r>
      <rPr>
        <rFont val="Calibri"/>
        <b/>
        <i/>
        <color theme="1"/>
        <sz val="12.0"/>
      </rPr>
      <t xml:space="preserve"> (if applicable)</t>
    </r>
  </si>
  <si>
    <r>
      <rPr>
        <rFont val="Calibri"/>
        <b/>
        <color theme="1"/>
        <sz val="12.0"/>
      </rPr>
      <t>Reason for extension NC close-out</t>
    </r>
    <r>
      <rPr>
        <rFont val="Calibri"/>
        <b/>
        <i/>
        <color theme="1"/>
        <sz val="12.0"/>
      </rPr>
      <t xml:space="preserve"> (if applicable)</t>
    </r>
  </si>
  <si>
    <t xml:space="preserve">Enviromental licence Α. Π.: οικ. ΠΔΕ/ΔΑΑΙΤ/41262/647 Αγρίνιο, 06/02/2025 category B
Notification of activity revisioned for increase in usable energy, addition of a new machine for dust removal n. 1280932 date 
Feed mill autorization for category 3 date  protocol number 4297 date 14/09/2009 approval number 5Y3EL01A
Feed mill number 22320010000001  protocl. n. 42932/3243 date 22.03.2012
Autorization for medicated  protocal n. 27470  date 13.09. 2019
Has been seen payment for feed for 2024 year to Department of Rural Development and Agricultural Economy date 11.02.2025; payment tax for business registry fee date 26.02.2025; seen income tax declaration date 25.07.2024 for year 2023
Prescription for waste treatment water  in protocol number 170346 date 17/08/2018 as per legislation requirement "Καθορισμός μέτρων, όρων και διαδικασιών για την επα−
ναχρησιμοποίηση επεξεργασμένων υγρών αποβλήτων και άλλες διατάξεις" FEK 354 B 2011 date 08.03.2011
sample taken after depuration
only 1 well used in case of emergency (fire) autorized with doc. protocol n. 63308 date 13.07.2023 expired 31.12.2024, extended for 6 months ( date 11.06.2024) protocol n. 48532 date 20.06.2024 with expiration on  12.06.2025 .
E.coli &lt;= 200- weekly  test report  425/4-8 date 09.04.2025; 424/7-15 date 16.04.2025; 425/4-23 date 24/04/2025
BOD(mg/l) &lt;= 25 mg/l -4 times per year test report 425/8-15 date 22.04.2025 18mg/l
SS (mg(l) &lt;= 35 mg/l -4 times per year test report 425/8-15 date 22.04.2025 13.6 mg/l
Total Nitrogen &lt;= 15 mg/l -4 times per year  test report 425/8-15 date 22.04.2025  11mg/l
Total phosphorus no changes -4 times per year   1.30 mg/l
Residual cloride  &gt;=2mg/l  - weekly basis last done on 1.05.2025
Table n. 4 - Heavy metals (as per legislation they are exempt from these analyses after two compliant analyses) last report in 2024 n 324/4-15 date 25.03.2024
Table n. 6 Pesticipe residue - 2 per year test  1224/10-30 date 10.02.2025
Analysis water as per Ορισμός ανώτερων αποδεκτών τιμών για τη συγκέ− ντρωση συγκεκριμένων ρύπων, ομάδων ρύπων ή δεικτών ρύπανσης σε υπόγεια ύδατα, σε εφαρ− μογή της παραγράφου 2 του Άρθρου 3 της υπ’ αριθμ.: 39626/2208/Ε130/2009 κοινής υπουργικής απόφασης (Β΄ 2075) FEK 3322 B' 2011 date 30-12-2011 
seen result n. 1753A01/27.02.2025/EN date 27.02.2025 </t>
  </si>
  <si>
    <t xml:space="preserve">Enviromental licence Α. Π.   :ΠΔΕ/ΔΑΑ/217784/4719/15-07-2024 Patras,  category B
Notification of activity  n. 1006501 date  14-11-2024
Feed mill autorization for category 3 date  protocol number 189/36792  date 10/02/2020 approval number 168Υ3L13a
Feed mill number 22320130000110  protocl. n.  61840/3573 date 03/03/2020
No Medicated Feed
Has been seen payment for feed for 2024 year to Department of Rural Development and Agricultural Economy date 11.02.2025; payment tax for business registry fee date 26.02.2025; seen income tax declaration date 25.07.2024 for year 2023
No waste treatment plant, the effluents are disposed  directly to the central effluent system of the industrial zone
 </t>
  </si>
  <si>
    <t>Management system in place for both factories. Documented and approved by the top management. 
GLOBALG.A:P  Compound Feed Manufacturing v3.1  GGN 4056186911469  Valid To: 30/03/2026
Letter of Conformance According to GLOBALG.A.P. NON-GM/ ”Ohne Gentechnik” Add-on Version 1.1_January 2020 Valid To: 30/03/2026
Certificate Management System as per EN ISO 22000 : 2018  Valid until: 2026-12-13
Management System as per EN ISO 9001 : 2015 Valid until: 2026-12-13</t>
  </si>
  <si>
    <t>In Professional Code of conduct,  the Company Internal Regulation and Employee's Handbook.</t>
  </si>
  <si>
    <t>The system is implemented to address this.</t>
  </si>
  <si>
    <t>Quality manager for technical part and HR manager for social part</t>
  </si>
  <si>
    <t>System in place E-13 -01  Key ASC Roles  v.1  01.05.2025</t>
  </si>
  <si>
    <t>Internal audit in 16/05/2025 &amp; 17/05/2025</t>
  </si>
  <si>
    <t>Last management review on 19.12.24</t>
  </si>
  <si>
    <t xml:space="preserve">National contract for feed sector
</t>
  </si>
  <si>
    <t>National contract for feed sector
Campany receives in 12/11/2024 the control of Labour autoricties of Greece without any issue</t>
  </si>
  <si>
    <t>Company committee with 3 union members has annual meetings and they are involved in communication with workers.</t>
  </si>
  <si>
    <t>Seen Procedure DD12 Priciple1, Suppliers of Conduct and Employee's Handbook</t>
  </si>
  <si>
    <t>There is no evidence of forced or compulsory labour or human trafficking. The company ethics, policy and procedures was updated on 15/02/2025.</t>
  </si>
  <si>
    <t>No evidence evidence, in provision is available procedure DD11 rev 1 of 14/02/2025 that include records of minute</t>
  </si>
  <si>
    <t>The company does't use labour agecies as specified in procedure DD12 principle 1</t>
  </si>
  <si>
    <t>All employee are free to move in the workplace, confirmed from workers during interviews, and specified in procedure DD12
Are available sanatary facilities forr man and woman, and water dispenser for fresh and warm water in the company</t>
  </si>
  <si>
    <t>All employee are free to move in the workplace, confirmed from workers during interviews, and specified in procedure DD12</t>
  </si>
  <si>
    <t>Accordind to National contract and list of manthly presence no evidence of any issue.
Confirmed by workers durin interviews</t>
  </si>
  <si>
    <t>No transportation used</t>
  </si>
  <si>
    <t>Transportation provided to the Patras Mill with using a private company that made trasportation from Patras to the factory for every shift all days
Seen transportation company declaration on safety issues, as per legislation requirement, on 17/05/2025</t>
  </si>
  <si>
    <t>No accomation provided</t>
  </si>
  <si>
    <t xml:space="preserve">Not used </t>
  </si>
  <si>
    <t>Not child labour in the company.
Described in procedure DD12 principle 2</t>
  </si>
  <si>
    <t>The company has a group code of ethics and all staff are trained in this regard. Verified the annual training plan and verified the training activities provided in 2024 , described in procure DD12 principle3</t>
  </si>
  <si>
    <t>No evidence, is proibited fron the law, and is described in procedure DD12 principle 3</t>
  </si>
  <si>
    <t>Only test as required from occupational doctor according to procedure DD12 principle 3</t>
  </si>
  <si>
    <t>All medical informations are locked in the occupational doctor cabinet</t>
  </si>
  <si>
    <t>Is possible, as a worker's choice according to procedure DD12 principle 3</t>
  </si>
  <si>
    <t>Available via wistleblow policy and in procedure  DD11.
All workers were trained in may 2025 based on Employee's Handbook</t>
  </si>
  <si>
    <t>Documentation checked:
General DVR vers 61 of 02/2025
Chemical agents and dust 02/2025
ATEX 02/2025
Magnetic fields 02/2025
Lightning 02/2025
Chemical 02/2025
Fire risk 02/2025
Noise and vibration 02/2025
Mechanical handling of loads 02/2025
PCTO and minors 02/2025
Biohazard 02/2025-
Manual handling of loads 02/2025
Evacuation drill on 26 of october 2024
During site tour was found an emergency exit opening inside instead of outside
In the transformer area, some electrical cables were found without appropriate protection
In the waste area there are some pipes without protectios and some covers of small tanks are damaged</t>
  </si>
  <si>
    <t>It is considered a minor NC as it does not impact compliance with the ASC standard.</t>
  </si>
  <si>
    <t xml:space="preserve"> An emergency door has been ordered to be installed to open outwards. Protective covers have been installed on the electrical cabs and both the pipe protection and tank covers have been replaced. </t>
  </si>
  <si>
    <t xml:space="preserve"> The missing protection and damages were result of an oversight during routine inspections. </t>
  </si>
  <si>
    <t xml:space="preserve"> Regular inspections will be scheduled to ensure compliance with safety requirements </t>
  </si>
  <si>
    <t>photograph</t>
  </si>
  <si>
    <t>Documentation checked:
General DVR vers 1 of 02/2025
Chemical agents and dust 02/2025
ATEX 02/2025
Magnetic fields 02/2025
Lightning 02/2025
Chemical 02/2025
Fire risk 02/2025
Noise and vibration 02/2025
Mechanical handling of loads 02/2025
PCTO and minors 02/2025
Biohazard 02/2025-
Manual handling of loads 02/2025
Evacuation drill on 22 of April 2025</t>
  </si>
  <si>
    <t>The risk assessment in 1.7.1 cover safety and health at work, ergonomics, hygiene and psychosocial risks.</t>
  </si>
  <si>
    <t>Identified risks are reviewed regularly by the prevention and protection service. The field visit and interviews show that health and safety is the focus of the company, with documented preventive actions and well-equipped with PPE. The overall objective is zero accidents.</t>
  </si>
  <si>
    <t>Health and safety is a top priority, as witnessed during site visits. Human resources presented the training matrix for all workers interviewed. All workers receive company-specific training. Depending on their job role, workers receive specific training on working at height, forklifts, and fire prevention, seen training  for worker 1 expires 31/12/2030, First aid training worker 2 on Marc 2023. Training on chemicals has also been verified Forklifts:</t>
  </si>
  <si>
    <t>Health and safety is a top priority, as witnessed during site visits. Human resources presented the training matrix for all workers interviewed. All workers receive company-specific training. Depending on their job role, workers receive specific training on working at height, forklifts, and fire prevention, worker 3 17/05/2025, expires 17/05/2028, First aid training worker 5  on 06/03/2023. Training on chemicals has also been verified for workers in laboratory  19/02/2024</t>
  </si>
  <si>
    <t>Irida defined the appropriate health and safety measures in the assessment document, which included health and safety instructions in the workplace, proper maintenance of equipment, training for employees, and the PPE distributed and used by employees.
During the site tour all employees present wore the required PPE
The means of personal protective equipment are provided when deemed necessary by the safety engineer.</t>
  </si>
  <si>
    <t>First aid team is in place, 4 different teams cover all shifts
All trained, seen certificate of worker 6, realesed from local Red Cross department on 09/03/2023, expires on 09/03/2026</t>
  </si>
  <si>
    <t>First aid team is in place, 3 different teams cover all shifts
All trained, seen certificate of worker 7 , realesed from local Red Cross department on 06/03/2023, expires on 06/03/2026</t>
  </si>
  <si>
    <t>All workers are covered by the local law, as far as accidents are concerned, the company pays the state for coverage of such events.
Seen payment related to the month of April 2025</t>
  </si>
  <si>
    <t>According to risk assessment and National Law, the workers are free to remove them from unsafe situation, without any decrease of retribution
No evidence during analisys of pay slips</t>
  </si>
  <si>
    <t>The following are evident: Women's changing rooms and men's changing rooms</t>
  </si>
  <si>
    <t>Water dispensers available in different areas of the plant for use by workers</t>
  </si>
  <si>
    <t>The company canteen is available, are clean and sanitised.</t>
  </si>
  <si>
    <t>The facility has no shops inside, only the company canteen for free use</t>
  </si>
  <si>
    <t>The company has now prepared a room that was inspected at the on-site audit. The room is 10 m2 and has access to a rest room with toilet and water. Currently, there are no breast-feeding women in the factory.</t>
  </si>
  <si>
    <t xml:space="preserve">The maintenance manager presented the most recent maintenance plan that was up to date. The maintenance team include maintenance workers available. The management system includes many procedures that are relevant for the maintenance team. </t>
  </si>
  <si>
    <t>N/A. No maritime activity.</t>
  </si>
  <si>
    <t>All employee are free to join Trade union in the workplace, confirmed from workers during interviews, and specified in procedure DD12</t>
  </si>
  <si>
    <t>Verified contracts follow the Naational legal standard. Each contract must include a job description, job description, salary, holiday and leave. The minimum information listed in 1.9.1 is included in the contract and the supplementary agreement, which is very detailed.</t>
  </si>
  <si>
    <t>Working hours of 40 hours per week as defined by contract, attendance is recorded by badge. No use is made of loans and deductions are only those stipulated in the contract applied The audit included interviews and subsequent cross-checks on the employment contract, time recording and pay slips.</t>
  </si>
  <si>
    <t>There is no distinction between temporary employment agency staff and company staff. There is no discrimination on this point, as established by local law</t>
  </si>
  <si>
    <t xml:space="preserve">National minimum wage 880 gross/month without experience, Per company’s calculation living wage 569,04€. Minimum company wage  1050€ fixed term, 1200 long term during audit </t>
  </si>
  <si>
    <t xml:space="preserve">National minimum wage 880 gross/month without experience, Per company’s calculation living wage 569,04€. Minimum company wage 1170 long term during audit </t>
  </si>
  <si>
    <t>Cpmpany's human resources has the pay slips of all workers available - Pay slips were verified to be in line with the National contract and internal agreement. The wages on the pay slips are higher than the minimum wage stipulated in the collective agreement and are paid monthly.</t>
  </si>
  <si>
    <t>Samples of pay slips of the interviewed employees were verified. The pay slips include wages and deductions as stipulated by the National contract and internal agreement</t>
  </si>
  <si>
    <t>The national contract stipulates how the company must consider maternity and paternity leave Each parent can leave 16 weeks plus 24 weeks of breastfeeding for women. All parents in the company use this opportunity if requested.</t>
  </si>
  <si>
    <t>During the examination of the documents, the time recording was checked against the sector contract. Of the documents examined, the workers had normal working days of 8 hours per day and monthly working days of approximately 173 hours.</t>
  </si>
  <si>
    <t>Badge stamping is carried out for entry and exit, and the data are used to draw up the relevant pay slips. The pay slips show the hours worked, holidays, leave and any overtime in accordance with the applicable regulations.</t>
  </si>
  <si>
    <t>The interviews revealed that overtime is voluntary and if necessary for special production needs, there is no constant use of overtime.</t>
  </si>
  <si>
    <t>No evidence of overtime use exceeding 8 hours per week (maximum allowed by the Contract), as evidenced by overtime statistics for the year 2024</t>
  </si>
  <si>
    <t>As laid down in the contract and internal agreement, overtime is compensated with a premium of 125%, in the case of holiday overtime the percentage rises to 160%. Check pay slips for April 2025 showing 3 operators with 4 hours of weekday overtime regularly paid.</t>
  </si>
  <si>
    <t>As laid down in the contract and internal agreement, overtime is compensated with a premium of 125%, in the case of holiday overtime the percentage rises to 160%. Check pay slips for April 2025 showing 5 operators with 4 hours of weekday overtime regularly paid.</t>
  </si>
  <si>
    <t>As stipulated in the contract, there is a 1-hour lunch break, both production and office workers, and workers also have 2 breaks of 15 minutes every 4 hours of work, confirmed by workers during interviews</t>
  </si>
  <si>
    <t>Time sheets and payslips verify compliance with 11 hour rule</t>
  </si>
  <si>
    <t>Time sheets and payslips verify compliance with 24 h weekly rest rule</t>
  </si>
  <si>
    <t>A check of the employment contract, time sheets and pay slips shows that the workers' annual leave is in line with the provisions of the contract (173 hours per year)</t>
  </si>
  <si>
    <t>A check of the employment contract, timesheets and pay slips showed that the contractually stipulated surcharges, working hours, breaks, daily rest, weekly rest and health checks for night work are in line with the Contract.</t>
  </si>
  <si>
    <t>N/A no young employees below eighteen.</t>
  </si>
  <si>
    <t>The national contract provides for procedures to intervene in cases of discrimination in serious and very serious cases, stalking sexual abuse, respect between workers.
No disciplinary sanctions are currently applied in the company</t>
  </si>
  <si>
    <t>As defined in the contract, no financial penalties are allowed.
Currently no sanctions have been issued</t>
  </si>
  <si>
    <t>No trade union present in the company. There is an elected workers represenative for each plant.
No disputes emerged from the interviews</t>
  </si>
  <si>
    <t>There is a complaints box which is reviewed monthly during the dedicated team meeting
On the company website there is a possibility to submit complaints or reports.
There are currently no reports from the suggestion box or the company website.</t>
  </si>
  <si>
    <t>There is a suggestion box which is reviewed monthly during the dedicated team meeting
On the company website there is a possibility to submit complaints or reports.
There are currently no reports from the suggestion box or the company website.</t>
  </si>
  <si>
    <t>Speak up for harassment will be resolved outside the
 factory to ensure confidentiality within the 90-day timeframe.</t>
  </si>
  <si>
    <t>Human resource had not received recent grievances.</t>
  </si>
  <si>
    <t>Grievance committee: The committee include 4 persons.
The company work on the gender equality. There is an equality commission.</t>
  </si>
  <si>
    <t>There is a complaints box which is reviewed monthly during the dedicated team meeting
On the company website there is a possibility to submit complaints or report forms.
There are currently no reports from the suggestion box or the company website.</t>
  </si>
  <si>
    <t>There are no dormitories.</t>
  </si>
  <si>
    <t>Plan of social activities. 6 activities have been carried 
out in the last year  by HR</t>
  </si>
  <si>
    <t>On the company website there is a possibility to submit complaints or report forms.
There are currently no reports from the complaints box or the company website.</t>
  </si>
  <si>
    <t>The corporate sustainability section includes the local 
community policy. The reporting channel is public.
Seen https://irida.com/research-development/#sustainability</t>
  </si>
  <si>
    <t>The policy paragraph include the non-retaliation policy.</t>
  </si>
  <si>
    <t>Grievances will be resolved to ensure confidentiality 
within the 90-day timeframe.</t>
  </si>
  <si>
    <t>According to Human Resource no grievances received.</t>
  </si>
  <si>
    <t>The works council received no complaints. 
The factory has been in operation for over 10 years and is located in an industrial zone.</t>
  </si>
  <si>
    <t>The works council received no complaints. 
The factory has been in operation for over 10 years and is not located in an industrial zone.</t>
  </si>
  <si>
    <t>Irida does not restrict or adversely affect the rights of the community and its members to food security and access to resources, including land and water, resulting from the company's activities.
All activities have been authorised by the relevant authorities. There are no community complaints or sanctions/restrictions from the competent authorities.</t>
  </si>
  <si>
    <t>There is no preference for those who are not close to the company premises, nor for those who are children of a worker. 90% of employees are from the area where the plant is located</t>
  </si>
  <si>
    <t>N/A. There are no indigenous people in the area.</t>
  </si>
  <si>
    <t>Sources of water are identified. Water use from the municipality network and one licensed well  (freshwater) for the fire fighting system.The levels of the extracted water are measured and can be verified via a display</t>
  </si>
  <si>
    <t xml:space="preserve">Sources of water are identified. Water use from the municipality network. 
</t>
  </si>
  <si>
    <t>Water-Consumption-Report-v1.1 Agrinio 2024</t>
  </si>
  <si>
    <t>Water-Consumption-Report-v1.1 Patras 2024</t>
  </si>
  <si>
    <t>there is a boreholes. They  water is used only in case of fire; it is not used for any other purpose. However, they are required to monitor the water level, which is done on a monthly basis. Records have been reviewed dating back to 2022.</t>
  </si>
  <si>
    <t xml:space="preserve">No groundwater </t>
  </si>
  <si>
    <t>Water conservation Efficiency plan rev. 01 date 10.05.2025</t>
  </si>
  <si>
    <t>High risk</t>
  </si>
  <si>
    <t>Risk assement in Water conservation Efficiency plan rev. 01 date 10.05.2025</t>
  </si>
  <si>
    <t>Identified
Waste management plan rev. 01 10.05.2025</t>
  </si>
  <si>
    <t>Waste-Disposal-Report-Agrinio 06.05.2025</t>
  </si>
  <si>
    <t>Waste-Disposal-Report-Patras 06.05.2025</t>
  </si>
  <si>
    <t>Waste management plan rev. 01 10.05.2025</t>
  </si>
  <si>
    <t xml:space="preserve">During the site visit, it was observed that the container dedicated to the storage of oil and gasoline does not have containment tanks for the prevention of possible spills.However, there was no evidence of spills or leaks.
Some chemicals and/or oils did not have an identification label, or it was not legible.
</t>
  </si>
  <si>
    <t xml:space="preserve">Containment tanks have been installed for the oil storage container to prevent any potential spills. Additionally, all chemical and oil containers have been properly labeled to ensure clear identification. </t>
  </si>
  <si>
    <t xml:space="preserve"> Labels became worn or unreadable over the time due to regular use and exposure. </t>
  </si>
  <si>
    <t xml:space="preserve"> Regular inspections will be scheduled to ensure compliance with safety requirements. </t>
  </si>
  <si>
    <t>During the site visit, it was observed that the container dedicated to the storage of oil and gasoline does not have containment tanks for the prevention of possible spills.However, there was no evidence of spills or leaks.
Some chemicals and/or oils did not have an identification label, or it was not legible.</t>
  </si>
  <si>
    <t> Containment tanks have been installed for the oil storage container to prevent any potential spills. Additionally, all chemical and oil containers have been properly labeled to ensure clear identification.</t>
  </si>
  <si>
    <t>Regular inspections will be scheduled to ensure compliance with safety requirements</t>
  </si>
  <si>
    <t>See official ministry platform  for watse report disposed   in 2024  wiuth the company  name licence for transport and tratment, the quantity, the destination, kind of tratement (recovery or disposal) 
Waste metals waste code 200140 date 16/07/2024 n. 7187, 21/11/2024/ n. 7598, 23/12/2024  n 7694 authorized company
Plastic (empty big bag) code 150102 date 23.12.2024 n. 7695 authorized company
Waste empty bag medicine code 180202 date 27.09.2024  n. 146373  (the only one not recover) authorized company</t>
  </si>
  <si>
    <t xml:space="preserve">Effluents ideintified. 
</t>
  </si>
  <si>
    <t>Effluent-Report-v1.0-1 Agrinio 2024</t>
  </si>
  <si>
    <t>Effluent-Report-v1.0-1 Patras 2024</t>
  </si>
  <si>
    <t>Effluent Management report rev. 01 date 10.05.2025</t>
  </si>
  <si>
    <t>Energy effient managemnt plan 
Energy-Consumption-Report-v1.1 Agrinio 2024</t>
  </si>
  <si>
    <t>All energy sources identified
Energy-Consumption-Report-v1.1 Patras 2024</t>
  </si>
  <si>
    <t>Energy-Consumption-Report-v1.1 Agrinio 2024</t>
  </si>
  <si>
    <t>Energy-Consumption-Report-v1.1 Patras 2024</t>
  </si>
  <si>
    <t>Energy effient managemnt plan rev. 01 data 10.05.2025</t>
  </si>
  <si>
    <t>https://irida.com/wp-content/uploads/2025/05/GHG-Emission-Report-v1-1-2024_Agrinio-Production-Plant.pdf
GhG reduction of 30% 2019-2030 now the achive is 28%</t>
  </si>
  <si>
    <t>https://irida.com/wp-content/uploads/2025/05/GHG-Emission-Report-v1-1-2024_Patras-Production-Plant.pdf
GhG reduction of 30% 2019-2030 now the achive is 28%</t>
  </si>
  <si>
    <t>Supplier code of conduct version 1.1/2025
https://irida.com/wp-content/uploads/2025/05/IRIDA-Supplier-Code-of-Conduct-2025.pdf</t>
  </si>
  <si>
    <t>https://irida.com/wp-content/uploads/2025/05/IRIDA-Supplier-Code-of-Conduct-2025.pdf</t>
  </si>
  <si>
    <t>Mentioned in the supplier CoC</t>
  </si>
  <si>
    <t>See email
1_supplier 1 to required collaboration  in providing information for DD date 14.05.2025; supplier 2 date 17.05.2025; supplier 3 date 14.05.2025; supplier 4  date 19.05.2025</t>
  </si>
  <si>
    <t xml:space="preserve">Presented list of raw material  in excell file last update 09.05.2025 with details requested in DD file excell </t>
  </si>
  <si>
    <t>https://irida.com/wp-content/uploads/2025/05/PRIMARY-RAW-MATERIAL-2025.pdf
pubblished</t>
  </si>
  <si>
    <t>IA</t>
  </si>
  <si>
    <t xml:space="preserve">Seen sampling of DD for ingredients manufacturer and raw material for eg.
Marine
Supplier Ingredient  manufacturer Supplier 5 choose pathway 4 Marin Trust n. 174 valid until 28.04.2026; primary raw material  whole fishmeal FAO47 choose pathway 4 for enviromental/legal certified Marin Trust n. 174 valid until 28.04.2026; for social choose pathway 3 collected evidences as required in PAS 1550:2017 section 4.2-4.4.-4.5-4.6-4.7.
Supplier 6 Ingredient manufacture fish oil specie Atlantic salmon Salmo salar trimmings from aquaculture raw material supplier 7 choose pathway 4 Marin Trust n.  254 valid to 29.12.2026;  primary raw material  country of origin Norway low low low
Supplier 8 Ingredient  manufafacturer trimmings from fishery choose pathway 4 Marin Trust n. PE19/819943202 valid to 26.08.2025; primary raw material  Supplier 8 trimmings from fishery choose pathway 4 for environmental/legal Marin Trust n. PE19/819943202 valid to 26.08.2025, for social choose pathway 3 collected evidences as required in PAS 1550:2017 section 4.2-4.4.-4.5-4.6-4.7.
Supplier 9 Ingredient manufacture  fish meal from whole fish choose pathway 4 Marin Trust n.  138a valid to 30.12.2026; primary raw material  supplier 9 choose pathway 3  collected evidences as required in PAS 1550:2017 section 4.2-4.4.-4.5-4.6-4.7.
Plant
Supplier 10 Ingredient manufacture  corn gluten choose pathway 3 collected evidences in Appendices file and raw material questionnaire 
Supplier 11 Ingredient manufacture rapeseed meal country of origin Greece  pathway 3 collected evidences during audit to the supplier done on 30.04.2025 certificate 2BSvs Biomass Biofuel Sustainability voluntary scheme.
Supplier 12 Ingredient manufacture choose pathway 4 wheat flour and starch SMETA certified audit report reference number ZAA600125649 date 14-16.04.2025 4 pillars 
Supplier 132 ingredient manufacturer choose pathway 4 soybean meal, rapeseed meal and oil SMETA certified audit report reference number ZAA600054552 date 20-22.03.2025
Other 
Supplier 14 choose pathway 4  poultry meal, feather meal, blood meal  SMETA certified audit report reference number ZAA6000844484 date 11.12.2024-13.12.2024
Supplier 12 poultry meal, feather meal, blood meal choose pathway 1 country of origin german low low low
</t>
  </si>
  <si>
    <t xml:space="preserve">No pathway 2 used. Only pathway 3 for some 
</t>
  </si>
  <si>
    <t>This is IA. The systemis implemneted . All the supplier passed the due dilgence</t>
  </si>
  <si>
    <t>A system is in place to ensure that only marine- and plant-based ingredients assessed as low risk through Due Diligence are sourced, in line with the requirement</t>
  </si>
  <si>
    <t>https://irida.com/wp-content/uploads/2025/05/Sectoral-fishery-Assessment-or-Ingredient-Manufacturer-Assessment-Summary-Report-v1-0-1-2.pdf</t>
  </si>
  <si>
    <t>Published on company webpage</t>
  </si>
  <si>
    <t>Documentation of raw material deliveries was reviewed during the on-site verification, along with records from the management system.</t>
  </si>
  <si>
    <t>Seen expedition of 20/05/2025 to a ASC certified custumer  for ECOP19 8.o mm lot 12079 big bag</t>
  </si>
  <si>
    <t>Seen expedition of  21/05/2025 to a customer  non ASC certified for ECO P19 6.0 mm lot 311054 bag</t>
  </si>
  <si>
    <t>Mass balance model</t>
  </si>
  <si>
    <t xml:space="preserve">This is IA. The system is implemented. The calculation of eligible and non-eligible raw materials was carried out in accordance with the instructions in Annex 5. All ingredients are considered  eligible 
</t>
  </si>
  <si>
    <t xml:space="preserve">This is IA. The system is implemented. The calculation of eligible and non-eligible raw materials was carried out in accordance with the instructions in Annex 5. All ingredients are considered  eligible </t>
  </si>
  <si>
    <t>Calculation done on IAS 2024 - 2025 for both factories</t>
  </si>
  <si>
    <t>Calculation done on IAS 2024- 2025 for both factories</t>
  </si>
  <si>
    <t>The calculation method and supporting data were reviewed to confirm the information. Less then 5%</t>
  </si>
  <si>
    <t>IA.It will be verified next year.</t>
  </si>
  <si>
    <t xml:space="preserve">Mass balance model </t>
  </si>
  <si>
    <t>ECO P19 4.5 mm - 8.0 mm seabass, seabream rev. 04/2025
Ruby  4.5-6-8 mm  rev.  04/2025</t>
  </si>
  <si>
    <t xml:space="preserve">The company is certified  GLOBALG.A.P.  + NON-GM/ ”Ohne Gentechnik” Add-on
</t>
  </si>
  <si>
    <t>1 medicated feed line
Seen label for: Medicated feed 6.00mm with Oxytetracycline 100% bag lot 910846</t>
  </si>
  <si>
    <t xml:space="preserve">No medicated feed production
</t>
  </si>
  <si>
    <t>See email sent to a ASC client  on date  06.03.2025 with all details</t>
  </si>
  <si>
    <t>See email sent to a ASC client  on date 07.03.2025 with all details</t>
  </si>
  <si>
    <t>Calculated  in "MSL General" file</t>
  </si>
  <si>
    <t xml:space="preserve">Calculated  in "MSL General" file </t>
  </si>
  <si>
    <t xml:space="preserve">Level 2 </t>
  </si>
  <si>
    <t>Level 2</t>
  </si>
  <si>
    <t>Available on the company website.</t>
  </si>
  <si>
    <t>https://irida.com/wp-content/uploads/2025/05/Commitment-to-Responsible-Plant-Ingredient-Sourcing.pdf</t>
  </si>
  <si>
    <t xml:space="preserve">Calculated and  presented during the audit
</t>
  </si>
  <si>
    <t>Calculated and  presented during the audit</t>
  </si>
  <si>
    <t>Assessed and presented 
https://irida.com/wp-content/uploads/2025/05/Commitment-to-Responsible-Plant-Ingredient-Sourcing.pdf</t>
  </si>
  <si>
    <t xml:space="preserve">Done DD also for cat 3 </t>
  </si>
  <si>
    <t>Plant
Supplier 10 Ingredient manufacture  corn gluten choose pathway 3 collected evidences in Appendices file and raw material questionnaire 
Supplier 11 Ingredient manufacture rapeseed meal country of origin Greece  pathway 3 collected evidences during audit to the supplier done on 30.04.2025 certificate 2BSvs Biomass Biofuel Sustainability voluntary scheme.
Supplier 12 Ingredient manufacture choose pathway 4 wheat flour and starch SMETA certified audit report reference number ZAA600125649 date 14-16.04.2025 4 pillars 
Supplier 132 ingredient manufacturer choose pathway 4 soybean meal, rapeseed meal and oil SMETA certified audit report reference number ZAA600054552 date 20-22.03.2025
No palm oil is used, Soy ingredients is less than 1%</t>
  </si>
  <si>
    <t xml:space="preserve">Comapny  followed the general process for a risk management framework outlined in figure 4, Annex 7. </t>
  </si>
  <si>
    <t>The system is implemented
People are trained
Procedure "Sourcing" rev. 06 dated 01.03.2025</t>
  </si>
  <si>
    <t xml:space="preserve">The system is implemented
People are trained
Procedure "Sourcing" rev. 06 dated 01.03.2025
</t>
  </si>
  <si>
    <t>No palm oil is used, Soy ingredients is less than 1%</t>
  </si>
  <si>
    <t>The system is implemented
People are trained
Procedure "Sourcing" rev. 06 dated 01.03.2025
No palm oil is used, Soy ingredients is less than 1%</t>
  </si>
  <si>
    <t>Sustainability report publish on website</t>
  </si>
  <si>
    <t>https://irida.com/wp-content/uploads/2025/05/Due-Diligence-Pathways-and-Low-Risk-Plant-Ingredients-Report-v1-0-1-7.pdf</t>
  </si>
  <si>
    <t>NC: The organization has not yet participated in a multistakeholder consultation, as required. Although an email has been sent to initiate contact, a response is still pending.This is an IA</t>
  </si>
  <si>
    <t>We have sent an email and we are currently awaiting a response regarding the participation.</t>
  </si>
  <si>
    <t>  We have sent an email and we are currently awaiting a response regarding the participation.</t>
  </si>
  <si>
    <t>Email</t>
  </si>
  <si>
    <t>The company is awaiting a response to participate.</t>
  </si>
  <si>
    <t>Extended</t>
  </si>
  <si>
    <t xml:space="preserve">NC: The organization has not yet participated in a multistakeholder consultation, as required. Although an email has been sent to initiate contact, a response is still pending.This is an IA
</t>
  </si>
  <si>
    <t xml:space="preserve">See tab competency requirements </t>
  </si>
  <si>
    <t xml:space="preserve">Quality manager is the responsable </t>
  </si>
  <si>
    <t>See below:</t>
  </si>
  <si>
    <t>Supplier assesement  LD02 rev.  05 date 01.03.2025
Procurement LD03 rev. 06 date 01.03.2025
Reporting to ASC and publish information  DD13 rev. 01 date 22.12.2024
Job description regarding ASC 
Employees handbook  with requirement on ASC</t>
  </si>
  <si>
    <t>Procurement LD03 rev. 06 date 01.03.2025</t>
  </si>
  <si>
    <t>Job description regarding ASC 
Employees handbook  with requirement on ASC
Procurement LD03 rev. 06 date 01.03.2025</t>
  </si>
  <si>
    <t>Only Aqua feed</t>
  </si>
  <si>
    <t>The system is implemented. This is an initial audit. Additional reference procedures are available.</t>
  </si>
  <si>
    <t>The system is implemented. This is an initial audit. Additional reference procedures are available. This was verifiy on site</t>
  </si>
  <si>
    <t>Only Mass balance</t>
  </si>
  <si>
    <t>No shared IAS</t>
  </si>
  <si>
    <t>This is IA. The company is aware. Confirmed during interview with Quality manager</t>
  </si>
  <si>
    <t>Avalaible</t>
  </si>
  <si>
    <t xml:space="preserve">Available. This is IA </t>
  </si>
  <si>
    <t xml:space="preserve">The system is implemneted and people are trained. This is IA </t>
  </si>
  <si>
    <t>This is IA. Will be verified during the next audit. Mass balance modell apllied</t>
  </si>
  <si>
    <t>IAS is implemented. Verified during desk reviewe and confirmed during the audit</t>
  </si>
  <si>
    <t>Verified during desk reviewe and confirmed during the audit</t>
  </si>
  <si>
    <t xml:space="preserve">See below: </t>
  </si>
  <si>
    <t>The feed mill has been operating for more than six months.</t>
  </si>
  <si>
    <t xml:space="preserve">Confimed </t>
  </si>
  <si>
    <t>Confirmed</t>
  </si>
  <si>
    <t>Available</t>
  </si>
  <si>
    <t>Seen production of of: Power 1.5 mm, lot 210545 / Eco P 16 8 mm, lot 12086</t>
  </si>
  <si>
    <t>See below</t>
  </si>
  <si>
    <t>No trial or mock prodtcion</t>
  </si>
  <si>
    <t>It was possible</t>
  </si>
  <si>
    <t>Communication to the public of the upcoming UoC audit in place.Ε 13 - 02  ΑΝΑΚΟΙΝΩΣΗ ΕΠΙΘΕΩΡΗΣΗΣ ASC 10.04.2025</t>
  </si>
  <si>
    <t xml:space="preserve">
Procedure for Non-conformities DD 06 rev. 03 date 09.01.2021
Procedure of crisis management and communication DD 09 rev. 01 date 08.02.2025  </t>
  </si>
  <si>
    <t>Only sucontracted transport. This is IA. Will be verified during next audit</t>
  </si>
  <si>
    <t xml:space="preserve">This is IA. Mass balance modell. </t>
  </si>
  <si>
    <t>This is IA. Mass balance modell. If the compnay will use logo for promotional material they are aware of the needs to contact ASC to have approval from them</t>
  </si>
  <si>
    <t>Only direct to ASC farms</t>
  </si>
  <si>
    <t>Summary of Feed Standard Non-conformities (NCs)</t>
  </si>
  <si>
    <t>8.1</t>
  </si>
  <si>
    <t>8.5</t>
  </si>
  <si>
    <r>
      <rPr>
        <rFont val="Calibri"/>
        <b/>
        <color theme="1"/>
        <sz val="9.0"/>
      </rPr>
      <t xml:space="preserve">Extended Deadline for NC Close-out
</t>
    </r>
    <r>
      <rPr>
        <rFont val="Calibri"/>
        <b/>
        <i/>
        <color theme="1"/>
        <sz val="9.0"/>
      </rPr>
      <t xml:space="preserve"> (if applicable)</t>
    </r>
  </si>
  <si>
    <r>
      <rPr>
        <rFont val="Calibri"/>
        <b/>
        <color theme="1"/>
        <sz val="9.0"/>
      </rPr>
      <t>Reason for extension NC close-out</t>
    </r>
    <r>
      <rPr>
        <rFont val="Calibri"/>
        <b/>
        <i/>
        <color theme="1"/>
        <sz val="9.0"/>
      </rPr>
      <t xml:space="preserve"> (if applicable)</t>
    </r>
  </si>
  <si>
    <t xml:space="preserve">VR used </t>
  </si>
  <si>
    <t>Summary of Non-conformities (NCs) from Previous Audit</t>
  </si>
  <si>
    <t>Please pre-populate Columns A-O in the   table below  with the non-conformities detected in the previous audit.</t>
  </si>
  <si>
    <t>Please verify/evaluate the closure on-conformities from the previous audit and indicate the outcome in Columns P &amp; Q.</t>
  </si>
  <si>
    <t>Add rows to the tables as needed.</t>
  </si>
  <si>
    <t>ASC Site ID</t>
  </si>
  <si>
    <r>
      <rPr>
        <rFont val="Calibri"/>
        <b/>
        <color theme="1"/>
        <sz val="11.0"/>
      </rPr>
      <t xml:space="preserve">NC Grade </t>
    </r>
    <r>
      <rPr>
        <rFont val="Calibri"/>
        <b/>
        <color rgb="FF002060"/>
        <sz val="11.0"/>
      </rPr>
      <t>(Select from list)</t>
    </r>
  </si>
  <si>
    <t>Non-Conformity (NC) Details</t>
  </si>
  <si>
    <r>
      <rPr>
        <rFont val="Calibri"/>
        <b/>
        <color theme="1"/>
        <sz val="11.0"/>
      </rPr>
      <t xml:space="preserve">Extended Deadline for NC Close-out
</t>
    </r>
    <r>
      <rPr>
        <rFont val="Calibri"/>
        <b/>
        <i/>
        <color theme="1"/>
        <sz val="11.0"/>
      </rPr>
      <t xml:space="preserve"> (if applicable)</t>
    </r>
  </si>
  <si>
    <t xml:space="preserve"> NC status
</t>
  </si>
  <si>
    <t xml:space="preserve">
NC Status- Current Audit
</t>
  </si>
  <si>
    <t>Notes/additional evidence</t>
  </si>
  <si>
    <t>RUoC ANNEX C -COMPETENCY REQUIREMENTS (Feed Mill Personnel )</t>
  </si>
  <si>
    <r>
      <rPr>
        <rFont val="Calibri"/>
        <b/>
        <color theme="1"/>
        <sz val="12.0"/>
      </rPr>
      <t>Note:</t>
    </r>
    <r>
      <rPr>
        <rFont val="Calibri"/>
        <color theme="1"/>
        <sz val="12.0"/>
      </rPr>
      <t xml:space="preserve"> requirements for qualifications and competencies detailed in Table A,B and C below, apply only when pathway 2 Sectoral Assessment or pathway 3 Ingredient Manufacturer Assessments are used for Due Diligence</t>
    </r>
  </si>
  <si>
    <t>Table A - Qualifications and competencies for ALL individuals conducting Due Diligence.</t>
  </si>
  <si>
    <t>Individual(s) conducting Ingredient Risk Assessments shall possess the following qualifications and competencies. Qualification / Competency can be demonstrated by both internal or external resources, so long as the below criteria is collectively met.</t>
  </si>
  <si>
    <t>Qualification/
Competency</t>
  </si>
  <si>
    <t>Validated by auditor? (Y/N)</t>
  </si>
  <si>
    <t>Education</t>
  </si>
  <si>
    <t>a)</t>
  </si>
  <si>
    <t xml:space="preserve"> The individual shall have at least a post-high school diploma or equivalent (minimum course duration of two (2) years).</t>
  </si>
  <si>
    <t>Quality Control Manager/External Consultant
Team qualifications have been verified as reported in document E-13-01 'Key ASC Roles' v.1 dated 01.05.2025, and supporting documentation has been provided</t>
  </si>
  <si>
    <t>Work experience</t>
  </si>
  <si>
    <t>The individual shall have 3 years of experience in the relevant sector under assessment (e.g.,
industrial processes, agriculture, aquaculture, fisheries, forestry)</t>
  </si>
  <si>
    <t>Team qualifications have been verified as reported in document E-13-01 'Key ASC Roles' v.1 dated 01.05.2025, and supporting documentation has been provided</t>
  </si>
  <si>
    <t>b)</t>
  </si>
  <si>
    <t>The individual(s) shall have experience conducting Supply Chain Risk Assessment, Risk Management
or Other Due Diligence assessments in a similar sector.</t>
  </si>
  <si>
    <t>Training</t>
  </si>
  <si>
    <t>The individual(s) shall have completed the ASC Feed Standard training module provided by the ASC (once available).</t>
  </si>
  <si>
    <t>Table B - Qualifications and competencies for individuals conducting Due Diligence on Legal and Environmental Risks in the fisheries sector.</t>
  </si>
  <si>
    <r>
      <rPr>
        <rFont val="Calibri"/>
        <b/>
        <color theme="1"/>
        <sz val="12.0"/>
      </rPr>
      <t>In addition to table A,</t>
    </r>
    <r>
      <rPr>
        <rFont val="Calibri"/>
        <color theme="1"/>
        <sz val="12.0"/>
      </rPr>
      <t xml:space="preserve"> individual(s) conducting Due Diligence relating to fisheries shall possess the following qualifications and competencies. 
Qualification / Competency can be demonstrated by both internal or external resources, so long as the below criteria is collectively met.</t>
    </r>
  </si>
  <si>
    <t>The individual shall have a university degree in fisheries, marine conservation biology, natural
resources, environmental management, or another relevant field.</t>
  </si>
  <si>
    <t>No Due Diligence on Legal and Environmental Risks in the fisheries sector done.</t>
  </si>
  <si>
    <t xml:space="preserve">The individual shall have worked in: 
i. Fishery management and operations: at least 3 years of experience as a practicing fishery
manager and/or fishery policy analyst, OR
ii. Fish stock assessment: at least 3 years of experience as a leader in the production of peer
reviewed stock assessments, OR
iii. Fish stock biology/ecology: at least 3 years of experience working in fisheries biology and
population dynamics, OR
iv. Fishing impacts on aquatic ecosystems: at least 3 years of experience in research into, policy
analysis for, or management of fisheries impacts on aquatic ecosystems.
</t>
  </si>
  <si>
    <t xml:space="preserve">Successfully completed a relevant fishery assessment training, (e.g., online MSC fishery assessor
training modules) OR, Currently listed on the MSC’s Register as a technical consultant or associate
technical consultant
</t>
  </si>
  <si>
    <t xml:space="preserve">Demonstrate a good understanding of the types of management system(s) and laws applicable to the
fishery under assessment
</t>
  </si>
  <si>
    <t>c)</t>
  </si>
  <si>
    <t xml:space="preserve">Demonstrate a good understanding of CITES and IUCN
</t>
  </si>
  <si>
    <t>d)</t>
  </si>
  <si>
    <t>Demonstrate a good understanding of how to identify Illegal, Unregulated and Unreported fishing</t>
  </si>
  <si>
    <t>Table C - Qualifications and competencies for individuals conducting Due Diligence on Social risks.</t>
  </si>
  <si>
    <r>
      <rPr>
        <rFont val="Calibri"/>
        <b/>
        <color theme="1"/>
        <sz val="12.0"/>
      </rPr>
      <t>In addition to table A,</t>
    </r>
    <r>
      <rPr>
        <rFont val="Calibri"/>
        <color theme="1"/>
        <sz val="12.0"/>
      </rPr>
      <t xml:space="preserve"> individual(s) conducting Due Diligence of social risks shall possess the following qualifications and competencies. 
Qualification / Competency can be demonstrated by both internal or external resources, so long as the below criteria is collectively met.</t>
    </r>
  </si>
  <si>
    <t>The individual shall have a university or post graduate degree in Social Science, or another relevant field related to social impacts.</t>
  </si>
  <si>
    <t>External consultant
Team qualifications have been verified as reported in document E-13-01 'Key ASC Roles' v.1 dated 01.05.2025, and supporting documentation has been provided</t>
  </si>
  <si>
    <t xml:space="preserve">The individual shall have experience conducting Due Diligence or social risk assessments
</t>
  </si>
  <si>
    <t>Specific for social risks at fisheries: The individual shall demonstrate experience working to address
social issues in fisheries or fishing communities.</t>
  </si>
  <si>
    <t>Only pathway 3 used</t>
  </si>
  <si>
    <t>The individual shall have knowledge of local labour and human rights legislation for the country of the sector under assessment</t>
  </si>
  <si>
    <t xml:space="preserve">Demonstrate a good understanding of how to identify forced and child labour </t>
  </si>
  <si>
    <t>Specific for social risks at fisheries: The individual shall attend a training on fisheries social risk assessment or training in a recognised fisheries social programme. (See the ASC website for recognised schemes).</t>
  </si>
  <si>
    <t>Table D - Feed Mill Internal Auditor qualifications and competencies (as referenced in Criterion 1.2 of the ASC Feed Standard)</t>
  </si>
  <si>
    <t>Internal Auditors evaluating the UoC’s compliance against the ASC Requirements through, annually scheduled internal audits shall possess 
the following qualifications and competencies</t>
  </si>
  <si>
    <t xml:space="preserve">The individual shall have at least a post-high school diploma AND
</t>
  </si>
  <si>
    <t xml:space="preserve">The individual shall have a general knowledge of management systems standards (such as ISO
9001), applicable procedures or other management systems documents used as audit criteria
AND
</t>
  </si>
  <si>
    <t>The individual shall understand the social, economic and cultural relationships in employee
communities.</t>
  </si>
  <si>
    <t>The individual shall have experience relevant to the scope of certification, e.g., feed manufacturing / milling / animal nutrition.</t>
  </si>
  <si>
    <t xml:space="preserve">The individual shall have successfully completed an Internal Auditor training course based on ISO
19011 principles that has a minimum duration of sixteen (16) hours. The course provider shall be
accredited by the International Register of Certified Auditors (IRCA), Global Exemplar or demonstrable
equivalent AND
</t>
  </si>
  <si>
    <t xml:space="preserve"> Extenral consultant 
Team qualifications have been verified as reported in document E-13-01 'Key ASC Roles' v.1 dated 01.05.2025, and supporting documentation has been provided</t>
  </si>
  <si>
    <t>The individual(s) shall have completed the ASC Feed standard training module provided by the ASC
(once available) AND</t>
  </si>
  <si>
    <t>The individual shall have successfully completed a training course for auditing social requirements
provided by a certification body or professional training institution specialised in social auditing (only
applicable to internal auditors auditing social requirements).</t>
  </si>
  <si>
    <t>Audit experience</t>
  </si>
  <si>
    <t xml:space="preserve"> The individual shall have observed at least three (3) management system audits</t>
  </si>
  <si>
    <t>Table E - Feed Mill Health and Safety qualifications and competencies for staff implementing ASC Feed Standard criterion 1.7</t>
  </si>
  <si>
    <t>Staff responsible for health and safety of employees at feed mills shall collectively possess the following qualifications.</t>
  </si>
  <si>
    <t>The individual shall fulfill local regulations related to minimum education required depending on the
number of employees and the level of risk of the organisation.</t>
  </si>
  <si>
    <t>Agrinio: worker 9 recorded in sepnet.gr
Patras:worker10   Krecorded in sepnet.gr</t>
  </si>
  <si>
    <t>If the country does not have a local regulation related to minimum education based on the number of
employees and level of risk, the individual shall fulfill the following education qualifications:
i. 10 to 49 employees: post high school diploma.
ii. 50 to 99 employees: post high school diploma and a postgraduate degree in labour health and
safety.
iii. ≥100 employees: post high school diploma and a postgraduate degree in health and safety</t>
  </si>
  <si>
    <t>Country with local regulation</t>
  </si>
  <si>
    <t xml:space="preserve"> The individual shall have experience managing health and safety systems at industrial facilities for at
least two (2) years.</t>
  </si>
  <si>
    <t>Agrinio: worker 9 10 years
Patras: worker 10 5 years</t>
  </si>
  <si>
    <t xml:space="preserve"> Health and Safety
training</t>
  </si>
  <si>
    <t xml:space="preserve">a) The individual shall have experience managing health and safety systems at industrial facilities for at
least two (2) years.
</t>
  </si>
  <si>
    <t>Agrinio: worker 9 10 years
Patras: worker 10  5 years</t>
  </si>
  <si>
    <t xml:space="preserve">The individual shall fulfill local regulations related to minimum specific health and safety training hours
required depending on the number of workers and the level of risk of the organization.
</t>
  </si>
  <si>
    <t>If the country does not have a local regulation related to minimum specific health and safety training
hours based in the number of employees and the level of risk, the individual shall fulfill the following
training qualifications:
i. 10 to 49 employees: ≥ 50 hours.
ii. 50 to 99 employees: ≥ 100 hours.
iii. ≥100 employees: ≥ 200 hours</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</si>
</sst>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0.0"/>
    <numFmt numFmtId="165" formatCode="0;&quot;&quot;"/>
    <numFmt numFmtId="166" formatCode="0;\-0;"/>
    <numFmt numFmtId="167" formatCode="&quot;ASC&quot;#####"/>
    <numFmt numFmtId="168" formatCode="&quot;A&quot;#####"/>
    <numFmt numFmtId="169" formatCode="00.000000"/>
    <numFmt numFmtId="170" formatCode="000.000000"/>
    <numFmt numFmtId="171" formatCode="dd\-mmm\-yyyy"/>
  </numFmts>
  <fonts count="71">
    <font>
      <sz val="11.0"/>
      <color theme="1"/>
      <name val="Calibri"/>
      <scheme val="minor"/>
    </font>
    <font>
      <b/>
      <sz val="11.0"/>
      <color rgb="FFFFFFFF"/>
      <name val="Calibri"/>
    </font>
    <font>
      <sz val="11.0"/>
      <color theme="1"/>
      <name val="Calibri"/>
    </font>
    <font>
      <b/>
      <sz val="11.0"/>
      <color theme="0"/>
      <name val="Calibri"/>
    </font>
    <font>
      <b/>
      <sz val="12.0"/>
      <color rgb="FFFF0000"/>
      <name val="Calibri"/>
    </font>
    <font>
      <u/>
      <sz val="11.0"/>
      <color theme="10"/>
      <name val="Calibri"/>
    </font>
    <font>
      <sz val="12.0"/>
      <color theme="1"/>
      <name val="Calibri"/>
    </font>
    <font>
      <sz val="11.0"/>
      <color theme="0"/>
      <name val="Calibri"/>
    </font>
    <font>
      <sz val="11.0"/>
      <color rgb="FF9C0006"/>
      <name val="Calibri"/>
    </font>
    <font>
      <i/>
      <sz val="12.0"/>
      <color theme="1"/>
      <name val="Calibri"/>
    </font>
    <font/>
    <font>
      <sz val="11.0"/>
      <color rgb="FFFFFFFF"/>
      <name val="Calibri"/>
    </font>
    <font>
      <sz val="14.0"/>
      <color rgb="FFFFFFFF"/>
      <name val="Calibri"/>
    </font>
    <font>
      <sz val="11.0"/>
      <color rgb="FFFF0000"/>
      <name val="Calibri"/>
    </font>
    <font>
      <sz val="11.0"/>
      <color rgb="FF000000"/>
      <name val="Calibri"/>
    </font>
    <font>
      <b/>
      <sz val="11.0"/>
      <color theme="1"/>
      <name val="Calibri"/>
    </font>
    <font>
      <sz val="11.0"/>
      <color rgb="FF70757A"/>
      <name val="Calibri"/>
    </font>
    <font>
      <sz val="5.0"/>
      <color rgb="FF242424"/>
      <name val="Quattrocento Sans"/>
    </font>
    <font>
      <sz val="11.0"/>
      <color rgb="FFC00000"/>
      <name val="Calibri"/>
    </font>
    <font>
      <b/>
      <sz val="11.0"/>
      <color rgb="FF1F497D"/>
      <name val="Calibri"/>
    </font>
    <font>
      <b/>
      <sz val="16.0"/>
      <color rgb="FF00A9B2"/>
      <name val="Calibri"/>
    </font>
    <font>
      <b/>
      <sz val="11.0"/>
      <color rgb="FF00A9B2"/>
      <name val="Calibri"/>
    </font>
    <font>
      <b/>
      <sz val="11.0"/>
      <color rgb="FFC00000"/>
      <name val="Calibri"/>
    </font>
    <font>
      <b/>
      <sz val="11.0"/>
      <color rgb="FF00A8AC"/>
      <name val="Calibri"/>
    </font>
    <font>
      <b/>
      <sz val="12.0"/>
      <color rgb="FF00A9B2"/>
      <name val="Calibri"/>
    </font>
    <font>
      <b/>
      <i/>
      <sz val="12.0"/>
      <color rgb="FF006600"/>
      <name val="Calibri"/>
    </font>
    <font>
      <b/>
      <sz val="12.0"/>
      <color theme="0"/>
      <name val="Calibri"/>
    </font>
    <font>
      <b/>
      <sz val="12.0"/>
      <color rgb="FF000000"/>
      <name val="Calibri"/>
    </font>
    <font>
      <b/>
      <sz val="8.0"/>
      <color theme="1"/>
      <name val="Calibri"/>
    </font>
    <font>
      <b/>
      <sz val="8.0"/>
      <color theme="1"/>
      <name val="Arial"/>
    </font>
    <font>
      <sz val="8.0"/>
      <color theme="1"/>
      <name val="Calibri"/>
    </font>
    <font>
      <sz val="16.0"/>
      <color theme="1"/>
      <name val="Calibri"/>
    </font>
    <font>
      <sz val="16.0"/>
      <color rgb="FF141414"/>
      <name val="Quattrocento Sans"/>
    </font>
    <font>
      <b/>
      <sz val="20.0"/>
      <color rgb="FF00A9B2"/>
      <name val="Calibri"/>
    </font>
    <font>
      <sz val="9.0"/>
      <color theme="1"/>
      <name val="Calibri"/>
    </font>
    <font>
      <b/>
      <sz val="14.0"/>
      <color rgb="FF00A9B2"/>
      <name val="Calibri"/>
    </font>
    <font>
      <b/>
      <i/>
      <sz val="9.0"/>
      <color rgb="FF006600"/>
      <name val="Calibri"/>
    </font>
    <font>
      <b/>
      <i/>
      <sz val="11.0"/>
      <color rgb="FF003300"/>
      <name val="Calibri"/>
    </font>
    <font>
      <sz val="10.0"/>
      <color theme="1"/>
      <name val="Calibri"/>
    </font>
    <font>
      <sz val="8.0"/>
      <color rgb="FF7030A0"/>
      <name val="Calibri"/>
    </font>
    <font>
      <sz val="8.0"/>
      <color rgb="FFFF0000"/>
      <name val="Calibri"/>
    </font>
    <font>
      <b/>
      <sz val="18.0"/>
      <color rgb="FF009999"/>
      <name val="Calibri"/>
    </font>
    <font>
      <b/>
      <sz val="17.0"/>
      <color theme="1"/>
      <name val="Calibri"/>
    </font>
    <font>
      <b/>
      <sz val="14.0"/>
      <color theme="1"/>
      <name val="Calibri"/>
    </font>
    <font>
      <b/>
      <sz val="12.0"/>
      <color theme="1"/>
      <name val="Calibri"/>
    </font>
    <font>
      <b/>
      <u/>
      <sz val="14.0"/>
      <color theme="1"/>
      <name val="Calibri"/>
    </font>
    <font>
      <b/>
      <u/>
      <sz val="14.0"/>
      <color theme="1"/>
      <name val="Calibri"/>
    </font>
    <font>
      <sz val="10.0"/>
      <color theme="1"/>
      <name val="Arial"/>
    </font>
    <font>
      <b/>
      <sz val="14.0"/>
      <color theme="0"/>
      <name val="Calibri"/>
    </font>
    <font>
      <sz val="14.0"/>
      <color theme="0"/>
      <name val="Calibri"/>
    </font>
    <font>
      <b/>
      <u/>
      <sz val="14.0"/>
      <color theme="1"/>
      <name val="Calibri"/>
    </font>
    <font>
      <b/>
      <sz val="18.0"/>
      <color theme="0"/>
      <name val="Calibri"/>
    </font>
    <font>
      <b/>
      <sz val="11.0"/>
      <color rgb="FF444444"/>
      <name val="Calibri"/>
    </font>
    <font>
      <sz val="11.0"/>
      <color rgb="FF444444"/>
      <name val="Calibri"/>
    </font>
    <font>
      <b/>
      <sz val="18.0"/>
      <color theme="1"/>
      <name val="Calibri"/>
    </font>
    <font>
      <b/>
      <sz val="8.0"/>
      <color theme="0"/>
      <name val="Calibri"/>
    </font>
    <font>
      <sz val="14.0"/>
      <color theme="1"/>
      <name val="Calibri"/>
    </font>
    <font>
      <b/>
      <sz val="11.0"/>
      <color rgb="FFFF0000"/>
      <name val="Calibri"/>
    </font>
    <font>
      <sz val="11.0"/>
      <color rgb="FF00A8AC"/>
      <name val="Calibri"/>
    </font>
    <font>
      <b/>
      <sz val="10.0"/>
      <color theme="1"/>
      <name val="Calibri"/>
    </font>
    <font>
      <b/>
      <sz val="10.0"/>
      <color rgb="FFC00000"/>
      <name val="Calibri"/>
    </font>
    <font>
      <b/>
      <sz val="16.0"/>
      <color theme="1"/>
      <name val="Calibri"/>
    </font>
    <font>
      <i/>
      <sz val="11.0"/>
      <color theme="1"/>
      <name val="Calibri"/>
    </font>
    <font>
      <sz val="10.0"/>
      <color rgb="FF000000"/>
      <name val="Calibri"/>
    </font>
    <font>
      <b/>
      <sz val="9.0"/>
      <color theme="0"/>
      <name val="Calibri"/>
    </font>
    <font>
      <i/>
      <sz val="11.0"/>
      <color rgb="FFFF0000"/>
      <name val="Calibri"/>
    </font>
    <font>
      <b/>
      <sz val="10.0"/>
      <color rgb="FFFF0000"/>
      <name val="Calibri"/>
    </font>
    <font>
      <b/>
      <sz val="9.0"/>
      <color theme="1"/>
      <name val="Calibri"/>
    </font>
    <font>
      <u/>
      <sz val="11.0"/>
      <color theme="1"/>
      <name val="Calibri"/>
    </font>
    <font>
      <sz val="8.0"/>
      <color theme="0"/>
      <name val="Calibri"/>
    </font>
    <font>
      <b/>
      <sz val="17.0"/>
      <color theme="0"/>
      <name val="Calibri"/>
    </font>
  </fonts>
  <fills count="26">
    <fill>
      <patternFill patternType="none"/>
    </fill>
    <fill>
      <patternFill patternType="lightGray"/>
    </fill>
    <fill>
      <patternFill patternType="solid">
        <fgColor theme="4"/>
        <bgColor theme="4"/>
      </patternFill>
    </fill>
    <fill>
      <patternFill patternType="solid">
        <fgColor rgb="FFDBE5F1"/>
        <bgColor rgb="FFDBE5F1"/>
      </patternFill>
    </fill>
    <fill>
      <patternFill patternType="solid">
        <fgColor rgb="FFD8D8D8"/>
        <bgColor rgb="FFD8D8D8"/>
      </patternFill>
    </fill>
    <fill>
      <patternFill patternType="solid">
        <fgColor theme="5"/>
        <bgColor theme="5"/>
      </patternFill>
    </fill>
    <fill>
      <patternFill patternType="solid">
        <fgColor rgb="FFFFC7CE"/>
        <bgColor rgb="FFFFC7CE"/>
      </patternFill>
    </fill>
    <fill>
      <patternFill patternType="solid">
        <fgColor theme="8"/>
        <bgColor theme="8"/>
      </patternFill>
    </fill>
    <fill>
      <patternFill patternType="solid">
        <fgColor rgb="FFFFFF00"/>
        <bgColor rgb="FFFFFF00"/>
      </patternFill>
    </fill>
    <fill>
      <patternFill patternType="solid">
        <fgColor rgb="FFFABF8F"/>
        <bgColor rgb="FFFABF8F"/>
      </patternFill>
    </fill>
    <fill>
      <patternFill patternType="solid">
        <fgColor rgb="FFFFFFFF"/>
        <bgColor rgb="FFFFFFFF"/>
      </patternFill>
    </fill>
    <fill>
      <patternFill patternType="solid">
        <fgColor theme="0"/>
        <bgColor theme="0"/>
      </patternFill>
    </fill>
    <fill>
      <patternFill patternType="solid">
        <fgColor rgb="FF00A9B2"/>
        <bgColor rgb="FF00A9B2"/>
      </patternFill>
    </fill>
    <fill>
      <patternFill patternType="solid">
        <fgColor rgb="FFD9D9D9"/>
        <bgColor rgb="FFD9D9D9"/>
      </patternFill>
    </fill>
    <fill>
      <patternFill patternType="solid">
        <fgColor rgb="FF00A8AC"/>
        <bgColor rgb="FF00A8AC"/>
      </patternFill>
    </fill>
    <fill>
      <patternFill patternType="solid">
        <fgColor rgb="FFB6DDE8"/>
        <bgColor rgb="FFB6DDE8"/>
      </patternFill>
    </fill>
    <fill>
      <patternFill patternType="solid">
        <fgColor rgb="FFDAEEF3"/>
        <bgColor rgb="FFDAEEF3"/>
      </patternFill>
    </fill>
    <fill>
      <patternFill patternType="solid">
        <fgColor rgb="FFE2F2F6"/>
        <bgColor rgb="FFE2F2F6"/>
      </patternFill>
    </fill>
    <fill>
      <patternFill patternType="solid">
        <fgColor rgb="FFFBD4B4"/>
        <bgColor rgb="FFFBD4B4"/>
      </patternFill>
    </fill>
    <fill>
      <patternFill patternType="solid">
        <fgColor rgb="FFC6D9F0"/>
        <bgColor rgb="FFC6D9F0"/>
      </patternFill>
    </fill>
    <fill>
      <patternFill patternType="solid">
        <fgColor rgb="FF009999"/>
        <bgColor rgb="FF009999"/>
      </patternFill>
    </fill>
    <fill>
      <patternFill patternType="solid">
        <fgColor rgb="FFF2DBDB"/>
        <bgColor rgb="FFF2DBDB"/>
      </patternFill>
    </fill>
    <fill>
      <patternFill patternType="solid">
        <fgColor rgb="FF205867"/>
        <bgColor rgb="FF205867"/>
      </patternFill>
    </fill>
    <fill>
      <patternFill patternType="solid">
        <fgColor rgb="FFF2F2F2"/>
        <bgColor rgb="FFF2F2F2"/>
      </patternFill>
    </fill>
    <fill>
      <patternFill patternType="solid">
        <fgColor rgb="FFFCE4D6"/>
        <bgColor rgb="FFFCE4D6"/>
      </patternFill>
    </fill>
    <fill>
      <patternFill patternType="solid">
        <fgColor rgb="FF92CDDC"/>
        <bgColor rgb="FF92CDDC"/>
      </patternFill>
    </fill>
  </fills>
  <borders count="88">
    <border/>
    <border>
      <left/>
      <right/>
      <top style="thin">
        <color rgb="FF95B3D7"/>
      </top>
      <bottom style="thin">
        <color rgb="FF95B3D7"/>
      </bottom>
    </border>
    <border>
      <top style="thin">
        <color rgb="FF95B3D7"/>
      </top>
      <bottom style="thin">
        <color rgb="FF95B3D7"/>
      </bottom>
    </border>
    <border>
      <left style="thin">
        <color rgb="FF000000"/>
      </left>
      <right style="thin">
        <color rgb="FF000000"/>
      </right>
      <top style="thin">
        <color rgb="FF000000"/>
      </top>
      <bottom style="thin">
        <color rgb="FF000000"/>
      </bottom>
    </border>
    <border>
      <left/>
      <right style="thin">
        <color rgb="FF000000"/>
      </right>
      <top/>
      <bottom style="thin">
        <color rgb="FF000000"/>
      </bottom>
    </border>
    <border>
      <left/>
      <right/>
      <top/>
      <bottom/>
    </border>
    <border>
      <left style="thin">
        <color rgb="FF000000"/>
      </left>
      <right style="thin">
        <color rgb="FF000000"/>
      </right>
      <top style="thin">
        <color rgb="FF000000"/>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left style="thin">
        <color rgb="FF95B3D7"/>
      </left>
      <right style="thin">
        <color rgb="FF95B3D7"/>
      </right>
      <top style="thin">
        <color rgb="FF95B3D7"/>
      </top>
      <bottom style="thin">
        <color rgb="FF95B3D7"/>
      </bottom>
    </border>
    <border>
      <left style="thin">
        <color rgb="FF00A8AC"/>
      </left>
      <right/>
      <top style="thin">
        <color rgb="FF00A8AC"/>
      </top>
      <bottom style="thin">
        <color rgb="FF00A8AC"/>
      </bottom>
    </border>
    <border>
      <left style="thin">
        <color rgb="FF00A8AC"/>
      </left>
      <right/>
      <top/>
      <bottom style="thin">
        <color rgb="FF00A8AC"/>
      </bottom>
    </border>
    <border>
      <left style="thin">
        <color rgb="FFC0C0C0"/>
      </left>
      <right style="thin">
        <color rgb="FFC0C0C0"/>
      </right>
      <top style="thin">
        <color rgb="FFC0C0C0"/>
      </top>
      <bottom style="thin">
        <color rgb="FFC0C0C0"/>
      </bottom>
    </border>
    <border>
      <left style="thin">
        <color rgb="FF95B3D7"/>
      </left>
      <right/>
      <top style="thin">
        <color rgb="FF95B3D7"/>
      </top>
      <bottom style="thin">
        <color rgb="FF95B3D7"/>
      </bottom>
    </border>
    <border>
      <left style="thin">
        <color rgb="FF95B3D7"/>
      </left>
      <right style="thin">
        <color rgb="FF95B3D7"/>
      </right>
      <top style="thin">
        <color rgb="FF95B3D7"/>
      </top>
      <bottom/>
    </border>
    <border>
      <left style="thin">
        <color rgb="FF00A8AC"/>
      </left>
      <right/>
      <top style="thin">
        <color rgb="FF00A8AC"/>
      </top>
      <bottom/>
    </border>
    <border>
      <left style="thin">
        <color rgb="FF95B3D7"/>
      </left>
      <top style="thin">
        <color rgb="FF95B3D7"/>
      </top>
      <bottom style="thin">
        <color rgb="FF95B3D7"/>
      </bottom>
    </border>
    <border>
      <right style="thin">
        <color rgb="FF95B3D7"/>
      </right>
      <top style="thin">
        <color rgb="FF95B3D7"/>
      </top>
      <bottom style="thin">
        <color rgb="FF95B3D7"/>
      </bottom>
    </border>
    <border>
      <left/>
      <right style="thin">
        <color rgb="FF95B3D7"/>
      </right>
      <top style="thin">
        <color rgb="FF95B3D7"/>
      </top>
      <bottom style="thin">
        <color rgb="FF95B3D7"/>
      </bottom>
    </border>
    <border>
      <left style="thin">
        <color rgb="FFC0C0C0"/>
      </left>
      <right style="thin">
        <color rgb="FFC0C0C0"/>
      </right>
      <top style="thin">
        <color rgb="FFC0C0C0"/>
      </top>
    </border>
    <border>
      <bottom style="thin">
        <color rgb="FF95B3D7"/>
      </bottom>
    </border>
    <border>
      <left/>
      <right style="thin">
        <color rgb="FF95B3D7"/>
      </right>
      <top style="thin">
        <color rgb="FF000000"/>
      </top>
      <bottom style="thin">
        <color rgb="FF95B3D7"/>
      </bottom>
    </border>
    <border>
      <left style="thin">
        <color rgb="FF95B3D7"/>
      </left>
      <right style="thin">
        <color rgb="FF95B3D7"/>
      </right>
      <top/>
      <bottom style="thin">
        <color rgb="FF95B3D7"/>
      </bottom>
    </border>
    <border>
      <top style="thin">
        <color rgb="FF95B3D7"/>
      </top>
    </border>
    <border>
      <left/>
      <right/>
      <top/>
      <bottom style="thin">
        <color rgb="FF95B3D7"/>
      </bottom>
    </border>
    <border>
      <left/>
      <right/>
      <top style="thin">
        <color rgb="FF95B3D7"/>
      </top>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right style="thin">
        <color rgb="FF000000"/>
      </right>
      <top style="thin">
        <color rgb="FF95B3D7"/>
      </top>
      <bottom style="thin">
        <color rgb="FF000000"/>
      </bottom>
    </border>
    <border>
      <left style="thin">
        <color rgb="FF000000"/>
      </left>
      <right style="thin">
        <color rgb="FF000000"/>
      </right>
      <top style="thin">
        <color rgb="FF95B3D7"/>
      </top>
      <bottom style="thin">
        <color rgb="FF000000"/>
      </bottom>
    </border>
    <border>
      <top style="thin">
        <color rgb="FF000000"/>
      </top>
    </border>
    <border>
      <left style="thin">
        <color rgb="FF000000"/>
      </left>
      <right style="thin">
        <color rgb="FF000000"/>
      </right>
    </border>
    <border>
      <left/>
      <right style="thin">
        <color rgb="FF000000"/>
      </right>
      <top/>
      <bottom/>
    </border>
    <border>
      <right style="thin">
        <color rgb="FF000000"/>
      </right>
    </border>
    <border>
      <bottom style="thin">
        <color rgb="FF000000"/>
      </bottom>
    </border>
    <border>
      <left/>
      <top/>
      <bottom/>
    </border>
    <border>
      <top/>
      <bottom/>
    </border>
    <border>
      <left style="thin">
        <color rgb="FF31859B"/>
      </left>
      <right/>
      <top style="thin">
        <color rgb="FF31859B"/>
      </top>
      <bottom/>
    </border>
    <border>
      <left/>
      <right/>
      <top style="thin">
        <color rgb="FF31859B"/>
      </top>
      <bottom/>
    </border>
    <border>
      <left/>
      <right style="thin">
        <color rgb="FF31859B"/>
      </right>
      <top style="thin">
        <color rgb="FF31859B"/>
      </top>
      <bottom/>
    </border>
    <border>
      <left style="thin">
        <color rgb="FF31859B"/>
      </left>
      <top/>
      <bottom style="thin">
        <color rgb="FF31859B"/>
      </bottom>
    </border>
    <border>
      <top/>
      <bottom style="thin">
        <color rgb="FF31859B"/>
      </bottom>
    </border>
    <border>
      <right style="thin">
        <color rgb="FF31859B"/>
      </right>
      <top/>
      <bottom style="thin">
        <color rgb="FF31859B"/>
      </bottom>
    </border>
    <border>
      <left style="thin">
        <color rgb="FF31859B"/>
      </left>
      <right/>
      <top/>
      <bottom style="thin">
        <color rgb="FF31859B"/>
      </bottom>
    </border>
    <border>
      <left/>
      <right/>
      <top/>
      <bottom style="thin">
        <color rgb="FF31859B"/>
      </bottom>
    </border>
    <border>
      <left/>
      <right style="thin">
        <color rgb="FF31859B"/>
      </right>
      <top/>
      <bottom style="thin">
        <color rgb="FF31859B"/>
      </bottom>
    </border>
    <border>
      <left style="thin">
        <color rgb="FF31859B"/>
      </left>
      <top style="thin">
        <color rgb="FF31859B"/>
      </top>
      <bottom style="thin">
        <color rgb="FF31859B"/>
      </bottom>
    </border>
    <border>
      <top style="thin">
        <color rgb="FF31859B"/>
      </top>
      <bottom style="thin">
        <color rgb="FF31859B"/>
      </bottom>
    </border>
    <border>
      <right style="thin">
        <color rgb="FF31859B"/>
      </right>
      <top style="thin">
        <color rgb="FF31859B"/>
      </top>
      <bottom style="thin">
        <color rgb="FF31859B"/>
      </bottom>
    </border>
    <border>
      <left style="thin">
        <color rgb="FF00A8AC"/>
      </left>
      <top style="thin">
        <color rgb="FF00A8AC"/>
      </top>
      <bottom style="thin">
        <color rgb="FF00A8AC"/>
      </bottom>
    </border>
    <border>
      <top style="thin">
        <color rgb="FF00A8AC"/>
      </top>
      <bottom style="thin">
        <color rgb="FF00A8AC"/>
      </bottom>
    </border>
    <border>
      <right style="thin">
        <color rgb="FF00A8AC"/>
      </right>
      <top style="thin">
        <color rgb="FF00A8AC"/>
      </top>
      <bottom style="thin">
        <color rgb="FF00A8AC"/>
      </bottom>
    </border>
    <border>
      <left style="thin">
        <color rgb="FF009999"/>
      </left>
    </border>
    <border>
      <left/>
      <top style="thin">
        <color rgb="FF000000"/>
      </top>
      <bottom style="thin">
        <color rgb="FF000000"/>
      </bottom>
    </border>
    <border>
      <left/>
      <top style="thin">
        <color rgb="FF000000"/>
      </top>
      <bottom/>
    </border>
    <border>
      <top style="thin">
        <color rgb="FF000000"/>
      </top>
      <bottom/>
    </border>
    <border>
      <left style="thin">
        <color rgb="FF000000"/>
      </left>
      <right/>
      <top/>
      <bottom/>
    </border>
    <border>
      <left style="thin">
        <color rgb="FF000000"/>
      </left>
      <right/>
      <top style="thin">
        <color rgb="FF000000"/>
      </top>
      <bottom style="thin">
        <color rgb="FF000000"/>
      </bottom>
    </border>
    <border>
      <left/>
      <right/>
      <top style="thin">
        <color rgb="FF000000"/>
      </top>
      <bottom style="thin">
        <color rgb="FF000000"/>
      </bottom>
    </border>
    <border>
      <left/>
      <right style="thin">
        <color rgb="FF000000"/>
      </right>
      <top style="thin">
        <color rgb="FF000000"/>
      </top>
      <bottom/>
    </border>
    <border>
      <left style="thin">
        <color rgb="FF00A9B2"/>
      </left>
      <right style="thin">
        <color rgb="FF00A9B2"/>
      </right>
      <bottom style="thin">
        <color rgb="FF00A9B2"/>
      </bottom>
    </border>
    <border>
      <left style="thin">
        <color rgb="FF00A9B2"/>
      </left>
      <right style="thin">
        <color rgb="FF00A9B2"/>
      </right>
      <top/>
      <bottom style="thin">
        <color rgb="FF00A9B2"/>
      </bottom>
    </border>
    <border>
      <left style="thin">
        <color rgb="FF00B0F0"/>
      </left>
      <right style="thin">
        <color rgb="FF00B0F0"/>
      </right>
      <top style="thin">
        <color rgb="FF00B0F0"/>
      </top>
      <bottom style="thin">
        <color rgb="FF00B0F0"/>
      </bottom>
    </border>
    <border>
      <left style="thin">
        <color rgb="FF00A9B2"/>
      </left>
      <right style="thin">
        <color rgb="FF00A9B2"/>
      </right>
      <top style="thin">
        <color rgb="FF00A9B2"/>
      </top>
      <bottom style="thin">
        <color rgb="FF00A9B2"/>
      </bottom>
    </border>
    <border>
      <left style="thin">
        <color rgb="FF00A9B2"/>
      </left>
      <right style="thin">
        <color rgb="FF00B0F0"/>
      </right>
      <top style="thin">
        <color rgb="FF00B0F0"/>
      </top>
      <bottom style="thin">
        <color rgb="FF00B0F0"/>
      </bottom>
    </border>
    <border>
      <left style="thin">
        <color rgb="FF00A9B2"/>
      </left>
      <right style="thin">
        <color rgb="FF00A9B2"/>
      </right>
      <top/>
      <bottom/>
    </border>
    <border>
      <left style="thin">
        <color rgb="FF00B0F0"/>
      </left>
      <right style="thin">
        <color rgb="FF00B0F0"/>
      </right>
      <top style="thin">
        <color rgb="FF00B0F0"/>
      </top>
      <bottom/>
    </border>
    <border>
      <left style="thin">
        <color rgb="FF00A9B2"/>
      </left>
      <right style="thin">
        <color rgb="FF00B0F0"/>
      </right>
      <top style="thin">
        <color rgb="FF00B0F0"/>
      </top>
    </border>
    <border>
      <left style="thin">
        <color rgb="FF00A9B2"/>
      </left>
      <right style="thin">
        <color rgb="FF00A9B2"/>
      </right>
    </border>
    <border>
      <left style="thin">
        <color rgb="FF00A9B2"/>
      </left>
      <right style="thin">
        <color rgb="FF00A9B2"/>
      </right>
      <top style="thin">
        <color rgb="FF00A9B2"/>
      </top>
    </border>
    <border>
      <left style="thin">
        <color rgb="FF000000"/>
      </left>
      <top style="thin">
        <color rgb="FF000000"/>
      </top>
      <bottom/>
    </border>
    <border>
      <right style="thin">
        <color rgb="FF000000"/>
      </right>
      <top style="thin">
        <color rgb="FF000000"/>
      </top>
      <bottom/>
    </border>
    <border>
      <left style="thin">
        <color rgb="FF000000"/>
      </left>
      <top/>
      <bottom/>
    </border>
    <border>
      <right style="thin">
        <color rgb="FF000000"/>
      </right>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right/>
      <top/>
      <bottom style="thin">
        <color rgb="FF000000"/>
      </bottom>
    </border>
    <border>
      <left style="thin">
        <color rgb="FF000000"/>
      </left>
      <right/>
      <top style="thin">
        <color rgb="FF000000"/>
      </top>
      <bottom/>
    </border>
    <border>
      <left/>
      <right/>
      <top style="thin">
        <color rgb="FF000000"/>
      </top>
      <bottom/>
    </border>
  </borders>
  <cellStyleXfs count="1">
    <xf borderId="0" fillId="0" fontId="0" numFmtId="0" applyAlignment="1" applyFont="1"/>
  </cellStyleXfs>
  <cellXfs count="614">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vertical="top"/>
    </xf>
    <xf borderId="0" fillId="0" fontId="2" numFmtId="0" xfId="0" applyFont="1"/>
    <xf borderId="0" fillId="0" fontId="2" numFmtId="0" xfId="0" applyFont="1"/>
    <xf borderId="0" fillId="0" fontId="2" numFmtId="0" xfId="0" applyAlignment="1" applyFont="1">
      <alignment horizontal="left" readingOrder="0" vertical="top"/>
    </xf>
    <xf borderId="0" fillId="0" fontId="2" numFmtId="0" xfId="0" applyAlignment="1" applyFont="1">
      <alignment horizontal="left" vertical="top"/>
    </xf>
    <xf borderId="0" fillId="0" fontId="2" numFmtId="0" xfId="0" applyAlignment="1" applyFont="1">
      <alignment readingOrder="0"/>
    </xf>
    <xf borderId="0" fillId="0" fontId="2" numFmtId="0" xfId="0" applyAlignment="1" applyFont="1">
      <alignment horizontal="left" vertical="top"/>
    </xf>
    <xf borderId="1" fillId="2" fontId="3" numFmtId="0" xfId="0" applyAlignment="1" applyBorder="1" applyFill="1" applyFont="1">
      <alignment horizontal="left" vertical="top"/>
    </xf>
    <xf borderId="1" fillId="3" fontId="2" numFmtId="0" xfId="0" applyBorder="1" applyFill="1" applyFont="1"/>
    <xf borderId="2" fillId="0" fontId="2" numFmtId="0" xfId="0" applyBorder="1" applyFont="1"/>
    <xf borderId="0" fillId="0" fontId="4" numFmtId="0" xfId="0" applyFont="1"/>
    <xf borderId="0" fillId="0" fontId="5" numFmtId="0" xfId="0" applyFont="1"/>
    <xf borderId="3" fillId="4" fontId="6" numFmtId="0" xfId="0" applyBorder="1" applyFill="1" applyFont="1"/>
    <xf borderId="3" fillId="0" fontId="2" numFmtId="0" xfId="0" applyBorder="1" applyFont="1"/>
    <xf borderId="3" fillId="5" fontId="7" numFmtId="0" xfId="0" applyAlignment="1" applyBorder="1" applyFill="1" applyFont="1">
      <alignment horizontal="left" vertical="top"/>
    </xf>
    <xf borderId="4" fillId="6" fontId="8" numFmtId="0" xfId="0" applyBorder="1" applyFill="1" applyFont="1"/>
    <xf borderId="5" fillId="6" fontId="8" numFmtId="0" xfId="0" applyBorder="1" applyFont="1"/>
    <xf borderId="6" fillId="4" fontId="6" numFmtId="0" xfId="0" applyAlignment="1" applyBorder="1" applyFont="1">
      <alignment horizontal="left" vertical="top"/>
    </xf>
    <xf borderId="7" fillId="4" fontId="9" numFmtId="0" xfId="0" applyAlignment="1" applyBorder="1" applyFont="1">
      <alignment horizontal="center"/>
    </xf>
    <xf borderId="8" fillId="0" fontId="10" numFmtId="0" xfId="0" applyBorder="1" applyFont="1"/>
    <xf borderId="9" fillId="0" fontId="10" numFmtId="0" xfId="0" applyBorder="1" applyFont="1"/>
    <xf borderId="3" fillId="2" fontId="3" numFmtId="0" xfId="0" applyBorder="1" applyFont="1"/>
    <xf borderId="10" fillId="0" fontId="11" numFmtId="0" xfId="0" applyBorder="1" applyFont="1"/>
    <xf borderId="11" fillId="0" fontId="11" numFmtId="0" xfId="0" applyBorder="1" applyFont="1"/>
    <xf borderId="12" fillId="0" fontId="11" numFmtId="0" xfId="0" applyBorder="1" applyFont="1"/>
    <xf borderId="3" fillId="3" fontId="2" numFmtId="0" xfId="0" applyBorder="1" applyFont="1"/>
    <xf borderId="9" fillId="0" fontId="2" numFmtId="0" xfId="0" applyBorder="1" applyFont="1"/>
    <xf borderId="3" fillId="0" fontId="2" numFmtId="0" xfId="0" applyBorder="1" applyFont="1"/>
    <xf borderId="7" fillId="0" fontId="2" numFmtId="0" xfId="0" applyBorder="1" applyFont="1"/>
    <xf borderId="13" fillId="0" fontId="2" numFmtId="0" xfId="0" applyBorder="1" applyFont="1"/>
    <xf borderId="14" fillId="0" fontId="2" numFmtId="0" xfId="0" applyBorder="1" applyFont="1"/>
    <xf borderId="15" fillId="0" fontId="2" numFmtId="0" xfId="0" applyBorder="1" applyFont="1"/>
    <xf borderId="0" fillId="0" fontId="12" numFmtId="0" xfId="0" applyFont="1"/>
    <xf borderId="5" fillId="7" fontId="7" numFmtId="0" xfId="0" applyAlignment="1" applyBorder="1" applyFill="1" applyFont="1">
      <alignment shrinkToFit="0" wrapText="1"/>
    </xf>
    <xf borderId="5" fillId="8" fontId="13" numFmtId="0" xfId="0" applyBorder="1" applyFill="1" applyFont="1"/>
    <xf borderId="0" fillId="0" fontId="11" numFmtId="0" xfId="0" applyFont="1"/>
    <xf borderId="5" fillId="8" fontId="11" numFmtId="0" xfId="0" applyBorder="1" applyFont="1"/>
    <xf borderId="5" fillId="8" fontId="13" numFmtId="0" xfId="0" applyAlignment="1" applyBorder="1" applyFont="1">
      <alignment shrinkToFit="0" wrapText="1"/>
    </xf>
    <xf borderId="16" fillId="3" fontId="2" numFmtId="0" xfId="0" applyAlignment="1" applyBorder="1" applyFont="1">
      <alignment horizontal="left" vertical="top"/>
    </xf>
    <xf borderId="17" fillId="8" fontId="2" numFmtId="0" xfId="0" applyAlignment="1" applyBorder="1" applyFont="1">
      <alignment shrinkToFit="0" wrapText="1"/>
    </xf>
    <xf borderId="18" fillId="8" fontId="2" numFmtId="0" xfId="0" applyAlignment="1" applyBorder="1" applyFont="1">
      <alignment shrinkToFit="0" wrapText="1"/>
    </xf>
    <xf borderId="5" fillId="8" fontId="2" numFmtId="0" xfId="0" applyBorder="1" applyFont="1"/>
    <xf borderId="19" fillId="0" fontId="14" numFmtId="0" xfId="0" applyAlignment="1" applyBorder="1" applyFont="1">
      <alignment shrinkToFit="0" wrapText="1"/>
    </xf>
    <xf borderId="20" fillId="3" fontId="2" numFmtId="0" xfId="0" applyAlignment="1" applyBorder="1" applyFont="1">
      <alignment horizontal="left" vertical="top"/>
    </xf>
    <xf borderId="17" fillId="8" fontId="2" numFmtId="0" xfId="0" applyAlignment="1" applyBorder="1" applyFont="1">
      <alignment horizontal="left" shrinkToFit="0" vertical="top" wrapText="1"/>
    </xf>
    <xf borderId="16" fillId="3" fontId="2" numFmtId="0" xfId="0" applyAlignment="1" applyBorder="1" applyFont="1">
      <alignment horizontal="left" vertical="center"/>
    </xf>
    <xf borderId="0" fillId="0" fontId="14" numFmtId="0" xfId="0" applyAlignment="1" applyFont="1">
      <alignment shrinkToFit="0" wrapText="1"/>
    </xf>
    <xf borderId="21" fillId="3" fontId="2" numFmtId="0" xfId="0" applyAlignment="1" applyBorder="1" applyFont="1">
      <alignment horizontal="left" vertical="top"/>
    </xf>
    <xf borderId="22" fillId="8" fontId="2" numFmtId="0" xfId="0" applyAlignment="1" applyBorder="1" applyFont="1">
      <alignment shrinkToFit="0" wrapText="1"/>
    </xf>
    <xf borderId="0" fillId="0" fontId="13" numFmtId="0" xfId="0" applyFont="1"/>
    <xf borderId="23" fillId="0" fontId="2" numFmtId="0" xfId="0" applyBorder="1" applyFont="1"/>
    <xf borderId="16" fillId="3" fontId="2" numFmtId="0" xfId="0" applyAlignment="1" applyBorder="1" applyFont="1">
      <alignment horizontal="left" vertical="center"/>
    </xf>
    <xf borderId="24" fillId="0" fontId="2" numFmtId="0" xfId="0" applyBorder="1" applyFont="1"/>
    <xf borderId="20" fillId="3" fontId="2" numFmtId="0" xfId="0" applyBorder="1" applyFont="1"/>
    <xf borderId="25" fillId="3" fontId="2" numFmtId="0" xfId="0" applyBorder="1" applyFont="1"/>
    <xf borderId="19" fillId="0" fontId="2" numFmtId="0" xfId="0" applyBorder="1" applyFont="1"/>
    <xf borderId="5" fillId="3" fontId="14" numFmtId="0" xfId="0" applyAlignment="1" applyBorder="1" applyFont="1">
      <alignment shrinkToFit="0" wrapText="1"/>
    </xf>
    <xf borderId="26" fillId="0" fontId="14" numFmtId="0" xfId="0" applyAlignment="1" applyBorder="1" applyFont="1">
      <alignment shrinkToFit="0" wrapText="1"/>
    </xf>
    <xf borderId="5" fillId="9" fontId="15" numFmtId="0" xfId="0" applyBorder="1" applyFill="1" applyFont="1"/>
    <xf borderId="2" fillId="0" fontId="2" numFmtId="0" xfId="0" applyAlignment="1" applyBorder="1" applyFont="1">
      <alignment horizontal="left" vertical="center"/>
    </xf>
    <xf borderId="0" fillId="0" fontId="11" numFmtId="0" xfId="0" applyAlignment="1" applyFont="1">
      <alignment horizontal="left" vertical="top"/>
    </xf>
    <xf borderId="27" fillId="0" fontId="11" numFmtId="0" xfId="0" applyAlignment="1" applyBorder="1" applyFont="1">
      <alignment horizontal="left" vertical="top"/>
    </xf>
    <xf borderId="28" fillId="2" fontId="11" numFmtId="0" xfId="0" applyAlignment="1" applyBorder="1" applyFont="1">
      <alignment horizontal="left" vertical="top"/>
    </xf>
    <xf borderId="1" fillId="3" fontId="2" numFmtId="0" xfId="0" applyAlignment="1" applyBorder="1" applyFont="1">
      <alignment horizontal="left" vertical="center"/>
    </xf>
    <xf borderId="29" fillId="3" fontId="16" numFmtId="15" xfId="0" applyAlignment="1" applyBorder="1" applyFont="1" applyNumberFormat="1">
      <alignment horizontal="left" vertical="top"/>
    </xf>
    <xf borderId="16" fillId="10" fontId="16" numFmtId="15" xfId="0" applyAlignment="1" applyBorder="1" applyFill="1" applyFont="1" applyNumberFormat="1">
      <alignment horizontal="left" vertical="top"/>
    </xf>
    <xf borderId="30" fillId="0" fontId="2" numFmtId="0" xfId="0" applyAlignment="1" applyBorder="1" applyFont="1">
      <alignment horizontal="left" vertical="center"/>
    </xf>
    <xf borderId="16" fillId="3" fontId="16" numFmtId="15" xfId="0" applyAlignment="1" applyBorder="1" applyFont="1" applyNumberFormat="1">
      <alignment horizontal="left" vertical="top"/>
    </xf>
    <xf borderId="0" fillId="0" fontId="17" numFmtId="0" xfId="0" applyAlignment="1" applyFont="1">
      <alignment shrinkToFit="0" vertical="center" wrapText="1"/>
    </xf>
    <xf borderId="16" fillId="10" fontId="13" numFmtId="15" xfId="0" applyAlignment="1" applyBorder="1" applyFont="1" applyNumberFormat="1">
      <alignment horizontal="left" vertical="top"/>
    </xf>
    <xf borderId="21" fillId="3" fontId="16" numFmtId="15" xfId="0" applyAlignment="1" applyBorder="1" applyFont="1" applyNumberFormat="1">
      <alignment horizontal="left" vertical="top"/>
    </xf>
    <xf borderId="0" fillId="0" fontId="18" numFmtId="0" xfId="0" applyFont="1"/>
    <xf borderId="31" fillId="2" fontId="3" numFmtId="0" xfId="0" applyAlignment="1" applyBorder="1" applyFont="1">
      <alignment horizontal="left" vertical="center"/>
    </xf>
    <xf borderId="0" fillId="0" fontId="2" numFmtId="0" xfId="0" applyAlignment="1" applyFont="1">
      <alignment vertical="top"/>
    </xf>
    <xf borderId="0" fillId="0" fontId="11" numFmtId="0" xfId="0" applyAlignment="1" applyFont="1">
      <alignment vertical="top"/>
    </xf>
    <xf borderId="0" fillId="0" fontId="2" numFmtId="0" xfId="0" applyAlignment="1" applyFont="1">
      <alignment vertical="top"/>
    </xf>
    <xf borderId="0" fillId="0" fontId="2" numFmtId="164" xfId="0" applyFont="1" applyNumberFormat="1"/>
    <xf quotePrefix="1" borderId="32" fillId="3" fontId="2" numFmtId="0" xfId="0" applyAlignment="1" applyBorder="1" applyFont="1">
      <alignment horizontal="left" vertical="center"/>
    </xf>
    <xf quotePrefix="1" borderId="0" fillId="0" fontId="2" numFmtId="0" xfId="0" applyAlignment="1" applyFont="1">
      <alignment vertical="top"/>
    </xf>
    <xf borderId="0" fillId="0" fontId="2" numFmtId="0" xfId="0" applyAlignment="1" applyFont="1">
      <alignment vertical="center"/>
    </xf>
    <xf borderId="0" fillId="0" fontId="19" numFmtId="0" xfId="0" applyFont="1"/>
    <xf borderId="0" fillId="0" fontId="20" numFmtId="49" xfId="0" applyAlignment="1" applyFont="1" applyNumberFormat="1">
      <alignment horizontal="left" vertical="top"/>
    </xf>
    <xf borderId="0" fillId="0" fontId="2" numFmtId="0" xfId="0" applyAlignment="1" applyFont="1">
      <alignment horizontal="center" vertical="center"/>
    </xf>
    <xf borderId="0" fillId="0" fontId="21" numFmtId="0" xfId="0" applyAlignment="1" applyFont="1">
      <alignment horizontal="left" vertical="center"/>
    </xf>
    <xf borderId="0" fillId="0" fontId="2" numFmtId="0" xfId="0" applyAlignment="1" applyFont="1">
      <alignment horizontal="left" shrinkToFit="0" vertical="center" wrapText="1"/>
    </xf>
    <xf borderId="0" fillId="0" fontId="18" numFmtId="1" xfId="0" applyAlignment="1" applyFont="1" applyNumberFormat="1">
      <alignment horizontal="center" vertical="center"/>
    </xf>
    <xf borderId="0" fillId="0" fontId="22" numFmtId="0" xfId="0" applyFont="1"/>
    <xf borderId="5" fillId="11" fontId="23" numFmtId="0" xfId="0" applyAlignment="1" applyBorder="1" applyFill="1" applyFont="1">
      <alignment horizontal="center" vertical="center"/>
    </xf>
    <xf borderId="0" fillId="0" fontId="2" numFmtId="0" xfId="0" applyAlignment="1" applyFont="1">
      <alignment horizontal="left"/>
    </xf>
    <xf borderId="0" fillId="0" fontId="24" numFmtId="49" xfId="0" applyAlignment="1" applyFont="1" applyNumberFormat="1">
      <alignment horizontal="left" vertical="top"/>
    </xf>
    <xf borderId="0" fillId="0" fontId="25" numFmtId="0" xfId="0" applyAlignment="1" applyFont="1">
      <alignment horizontal="left" vertical="top"/>
    </xf>
    <xf borderId="0" fillId="0" fontId="15" numFmtId="0" xfId="0" applyAlignment="1" applyFont="1">
      <alignment horizontal="left" shrinkToFit="0" vertical="center" wrapText="1"/>
    </xf>
    <xf borderId="0" fillId="0" fontId="25" numFmtId="0" xfId="0" applyAlignment="1" applyFont="1">
      <alignment horizontal="left" vertical="center"/>
    </xf>
    <xf borderId="0" fillId="0" fontId="2" numFmtId="0" xfId="0" applyAlignment="1" applyFont="1">
      <alignment shrinkToFit="0" wrapText="1"/>
    </xf>
    <xf borderId="0" fillId="0" fontId="22" numFmtId="1" xfId="0" applyAlignment="1" applyFont="1" applyNumberFormat="1">
      <alignment horizontal="center" vertical="center"/>
    </xf>
    <xf borderId="0" fillId="0" fontId="18" numFmtId="0" xfId="0" applyAlignment="1" applyFont="1">
      <alignment horizontal="center" vertical="center"/>
    </xf>
    <xf borderId="0" fillId="0" fontId="18" numFmtId="49" xfId="0" applyAlignment="1" applyFont="1" applyNumberFormat="1">
      <alignment horizontal="center" vertical="center"/>
    </xf>
    <xf borderId="0" fillId="0" fontId="18" numFmtId="0" xfId="0" applyAlignment="1" applyFont="1">
      <alignment horizontal="left" vertical="center"/>
    </xf>
    <xf borderId="0" fillId="0" fontId="18" numFmtId="0" xfId="0" applyAlignment="1" applyFont="1">
      <alignment horizontal="center" shrinkToFit="0" vertical="center" wrapText="1"/>
    </xf>
    <xf borderId="33" fillId="12" fontId="26" numFmtId="1" xfId="0" applyAlignment="1" applyBorder="1" applyFill="1" applyFont="1" applyNumberFormat="1">
      <alignment horizontal="center" shrinkToFit="0" vertical="center" wrapText="1"/>
    </xf>
    <xf borderId="3" fillId="12" fontId="26" numFmtId="0" xfId="0" applyAlignment="1" applyBorder="1" applyFont="1">
      <alignment horizontal="center" shrinkToFit="0" vertical="center" wrapText="1"/>
    </xf>
    <xf borderId="3" fillId="12" fontId="26" numFmtId="0" xfId="0" applyAlignment="1" applyBorder="1" applyFont="1">
      <alignment horizontal="left" shrinkToFit="0" vertical="center" wrapText="1"/>
    </xf>
    <xf borderId="3" fillId="13" fontId="27" numFmtId="0" xfId="0" applyAlignment="1" applyBorder="1" applyFill="1" applyFont="1">
      <alignment horizontal="left" shrinkToFit="0" vertical="center" wrapText="1"/>
    </xf>
    <xf borderId="4" fillId="12" fontId="7" numFmtId="1" xfId="0" applyAlignment="1" applyBorder="1" applyFont="1" applyNumberFormat="1">
      <alignment horizontal="center" vertical="center"/>
    </xf>
    <xf borderId="34" fillId="14" fontId="7" numFmtId="0" xfId="0" applyAlignment="1" applyBorder="1" applyFill="1" applyFont="1">
      <alignment horizontal="center" vertical="center"/>
    </xf>
    <xf borderId="3" fillId="15" fontId="15" numFmtId="49" xfId="0" applyAlignment="1" applyBorder="1" applyFill="1" applyFont="1" applyNumberFormat="1">
      <alignment horizontal="left" shrinkToFit="0" vertical="center" wrapText="1"/>
    </xf>
    <xf borderId="3" fillId="15" fontId="2" numFmtId="49" xfId="0" applyAlignment="1" applyBorder="1" applyFont="1" applyNumberFormat="1">
      <alignment horizontal="left" shrinkToFit="0" vertical="top" wrapText="1"/>
    </xf>
    <xf borderId="3" fillId="4" fontId="2" numFmtId="0" xfId="0" applyAlignment="1" applyBorder="1" applyFont="1">
      <alignment shrinkToFit="0" vertical="top" wrapText="1"/>
    </xf>
    <xf borderId="3" fillId="4" fontId="28" numFmtId="49" xfId="0" applyAlignment="1" applyBorder="1" applyFont="1" applyNumberFormat="1">
      <alignment horizontal="left" shrinkToFit="0" vertical="top" wrapText="1"/>
    </xf>
    <xf borderId="3" fillId="4" fontId="29" numFmtId="49" xfId="0" applyAlignment="1" applyBorder="1" applyFont="1" applyNumberFormat="1">
      <alignment horizontal="left" shrinkToFit="0" vertical="top" wrapText="1"/>
    </xf>
    <xf borderId="3" fillId="4" fontId="28" numFmtId="0" xfId="0" applyAlignment="1" applyBorder="1" applyFont="1">
      <alignment shrinkToFit="0" vertical="top" wrapText="1"/>
    </xf>
    <xf borderId="3" fillId="4" fontId="28" numFmtId="0" xfId="0" applyAlignment="1" applyBorder="1" applyFont="1">
      <alignment vertical="top"/>
    </xf>
    <xf borderId="3" fillId="4" fontId="30" numFmtId="0" xfId="0" applyAlignment="1" applyBorder="1" applyFont="1">
      <alignment shrinkToFit="0" vertical="top" wrapText="1"/>
    </xf>
    <xf borderId="0" fillId="0" fontId="2" numFmtId="1" xfId="0" applyAlignment="1" applyFont="1" applyNumberFormat="1">
      <alignment horizontal="center" vertical="center"/>
    </xf>
    <xf borderId="0" fillId="0" fontId="15" numFmtId="0" xfId="0" applyAlignment="1" applyFont="1">
      <alignment horizontal="left" vertical="center"/>
    </xf>
    <xf borderId="0" fillId="0" fontId="31" numFmtId="0" xfId="0" applyFont="1"/>
    <xf borderId="0" fillId="0" fontId="31" numFmtId="0" xfId="0" applyAlignment="1" applyFont="1">
      <alignment horizontal="center" vertical="center"/>
    </xf>
    <xf borderId="0" fillId="0" fontId="32" numFmtId="0" xfId="0" applyFont="1"/>
    <xf borderId="3" fillId="15" fontId="2" numFmtId="0" xfId="0" applyBorder="1" applyFont="1"/>
    <xf borderId="3" fillId="0" fontId="18" numFmtId="0" xfId="0" applyBorder="1" applyFont="1"/>
    <xf borderId="0" fillId="0" fontId="15" numFmtId="0" xfId="0" applyFont="1"/>
    <xf borderId="4" fillId="12" fontId="26" numFmtId="1" xfId="0" applyAlignment="1" applyBorder="1" applyFont="1" applyNumberFormat="1">
      <alignment horizontal="center" shrinkToFit="0" vertical="center" wrapText="1"/>
    </xf>
    <xf borderId="34" fillId="12" fontId="26" numFmtId="0" xfId="0" applyAlignment="1" applyBorder="1" applyFont="1">
      <alignment horizontal="center" shrinkToFit="0" vertical="center" wrapText="1"/>
    </xf>
    <xf borderId="34" fillId="12" fontId="26" numFmtId="0" xfId="0" applyAlignment="1" applyBorder="1" applyFont="1">
      <alignment horizontal="left" shrinkToFit="0" vertical="center" wrapText="1"/>
    </xf>
    <xf borderId="35" fillId="12" fontId="26" numFmtId="0" xfId="0" applyAlignment="1" applyBorder="1" applyFont="1">
      <alignment horizontal="left" shrinkToFit="0" vertical="center" wrapText="1"/>
    </xf>
    <xf borderId="36" fillId="12" fontId="7" numFmtId="1" xfId="0" applyAlignment="1" applyBorder="1" applyFont="1" applyNumberFormat="1">
      <alignment horizontal="center" vertical="center"/>
    </xf>
    <xf borderId="37" fillId="12" fontId="7" numFmtId="0" xfId="0" applyAlignment="1" applyBorder="1" applyFont="1">
      <alignment horizontal="center" vertical="center"/>
    </xf>
    <xf borderId="37" fillId="12" fontId="7" numFmtId="0" xfId="0" applyAlignment="1" applyBorder="1" applyFont="1">
      <alignment horizontal="left" vertical="center"/>
    </xf>
    <xf borderId="36" fillId="12" fontId="2" numFmtId="1" xfId="0" applyAlignment="1" applyBorder="1" applyFont="1" applyNumberFormat="1">
      <alignment horizontal="center" vertical="center"/>
    </xf>
    <xf borderId="0" fillId="0" fontId="33" numFmtId="49" xfId="0" applyAlignment="1" applyFont="1" applyNumberFormat="1">
      <alignment horizontal="left" vertical="top"/>
    </xf>
    <xf borderId="0" fillId="0" fontId="2" numFmtId="1" xfId="0" applyFont="1" applyNumberFormat="1"/>
    <xf borderId="0" fillId="0" fontId="2" numFmtId="0" xfId="0" applyAlignment="1" applyFont="1">
      <alignment horizontal="center"/>
    </xf>
    <xf borderId="0" fillId="0" fontId="34" numFmtId="0" xfId="0" applyFont="1"/>
    <xf borderId="0" fillId="0" fontId="20" numFmtId="49" xfId="0" applyAlignment="1" applyFont="1" applyNumberFormat="1">
      <alignment horizontal="left" vertical="center"/>
    </xf>
    <xf borderId="0" fillId="0" fontId="35" numFmtId="49" xfId="0" applyAlignment="1" applyFont="1" applyNumberFormat="1">
      <alignment horizontal="left" vertical="top"/>
    </xf>
    <xf borderId="0" fillId="0" fontId="36" numFmtId="0" xfId="0" applyAlignment="1" applyFont="1">
      <alignment horizontal="left" vertical="top"/>
    </xf>
    <xf borderId="3" fillId="0" fontId="18" numFmtId="0" xfId="0" applyAlignment="1" applyBorder="1" applyFont="1">
      <alignment horizontal="center" vertical="center"/>
    </xf>
    <xf borderId="0" fillId="0" fontId="37" numFmtId="0" xfId="0" applyAlignment="1" applyFont="1">
      <alignment horizontal="left" vertical="top"/>
    </xf>
    <xf borderId="3" fillId="12" fontId="26" numFmtId="1" xfId="0" applyAlignment="1" applyBorder="1" applyFont="1" applyNumberFormat="1">
      <alignment horizontal="center" shrinkToFit="0" vertical="center" wrapText="1"/>
    </xf>
    <xf borderId="0" fillId="0" fontId="2" numFmtId="0" xfId="0" applyAlignment="1" applyFont="1">
      <alignment horizontal="center" vertical="center"/>
    </xf>
    <xf borderId="0" fillId="0" fontId="2" numFmtId="165" xfId="0" applyAlignment="1" applyFont="1" applyNumberFormat="1">
      <alignment horizontal="center" vertical="center"/>
    </xf>
    <xf borderId="3" fillId="3" fontId="38" numFmtId="0" xfId="0" applyAlignment="1" applyBorder="1" applyFont="1">
      <alignment horizontal="center" vertical="center"/>
    </xf>
    <xf borderId="34" fillId="3" fontId="38" numFmtId="0" xfId="0" applyAlignment="1" applyBorder="1" applyFont="1">
      <alignment horizontal="center" vertical="center"/>
    </xf>
    <xf borderId="34" fillId="3" fontId="38" numFmtId="166" xfId="0" applyAlignment="1" applyBorder="1" applyFont="1" applyNumberFormat="1">
      <alignment horizontal="center" vertical="center"/>
    </xf>
    <xf borderId="37" fillId="12" fontId="7" numFmtId="0" xfId="0" applyAlignment="1" applyBorder="1" applyFont="1">
      <alignment horizontal="left" vertical="top"/>
    </xf>
    <xf borderId="3" fillId="3" fontId="38" numFmtId="0" xfId="0" applyAlignment="1" applyBorder="1" applyFont="1">
      <alignment horizontal="center" shrinkToFit="0" vertical="center" wrapText="1"/>
    </xf>
    <xf borderId="0" fillId="0" fontId="30" numFmtId="0" xfId="0" applyAlignment="1" applyFont="1">
      <alignment vertical="top"/>
    </xf>
    <xf borderId="0" fillId="0" fontId="30" numFmtId="0" xfId="0" applyAlignment="1" applyFont="1">
      <alignment shrinkToFit="0" vertical="top" wrapText="1"/>
    </xf>
    <xf borderId="6" fillId="4" fontId="30" numFmtId="0" xfId="0" applyAlignment="1" applyBorder="1" applyFont="1">
      <alignment vertical="top"/>
    </xf>
    <xf borderId="6" fillId="4" fontId="28" numFmtId="0" xfId="0" applyAlignment="1" applyBorder="1" applyFont="1">
      <alignment shrinkToFit="0" vertical="top" wrapText="1"/>
    </xf>
    <xf borderId="6" fillId="4" fontId="28" numFmtId="0" xfId="0" applyAlignment="1" applyBorder="1" applyFont="1">
      <alignment vertical="top"/>
    </xf>
    <xf borderId="3" fillId="4" fontId="28" numFmtId="0" xfId="0" applyAlignment="1" applyBorder="1" applyFont="1">
      <alignment shrinkToFit="0" vertical="top" wrapText="1"/>
    </xf>
    <xf borderId="3" fillId="11" fontId="30" numFmtId="14" xfId="0" applyAlignment="1" applyBorder="1" applyFont="1" applyNumberFormat="1">
      <alignment vertical="top"/>
    </xf>
    <xf borderId="3" fillId="11" fontId="30" numFmtId="0" xfId="0" applyAlignment="1" applyBorder="1" applyFont="1">
      <alignment shrinkToFit="0" vertical="top" wrapText="1"/>
    </xf>
    <xf borderId="3" fillId="11" fontId="30" numFmtId="0" xfId="0" applyAlignment="1" applyBorder="1" applyFont="1">
      <alignment vertical="top"/>
    </xf>
    <xf borderId="3" fillId="11" fontId="39" numFmtId="0" xfId="0" applyAlignment="1" applyBorder="1" applyFont="1">
      <alignment vertical="top"/>
    </xf>
    <xf borderId="3" fillId="11" fontId="39" numFmtId="0" xfId="0" applyAlignment="1" applyBorder="1" applyFont="1">
      <alignment shrinkToFit="0" vertical="top" wrapText="1"/>
    </xf>
    <xf borderId="5" fillId="11" fontId="39" numFmtId="0" xfId="0" applyAlignment="1" applyBorder="1" applyFont="1">
      <alignment vertical="top"/>
    </xf>
    <xf borderId="5" fillId="11" fontId="30" numFmtId="0" xfId="0" applyAlignment="1" applyBorder="1" applyFont="1">
      <alignment vertical="top"/>
    </xf>
    <xf borderId="3" fillId="11" fontId="30" numFmtId="0" xfId="0" applyAlignment="1" applyBorder="1" applyFont="1">
      <alignment horizontal="left" shrinkToFit="0" vertical="top" wrapText="1"/>
    </xf>
    <xf borderId="3" fillId="11" fontId="40" numFmtId="0" xfId="0" applyAlignment="1" applyBorder="1" applyFont="1">
      <alignment shrinkToFit="0" vertical="top" wrapText="1"/>
    </xf>
    <xf borderId="3" fillId="11" fontId="13" numFmtId="0" xfId="0" applyBorder="1" applyFont="1"/>
    <xf borderId="6" fillId="11" fontId="40" numFmtId="0" xfId="0" applyAlignment="1" applyBorder="1" applyFont="1">
      <alignment shrinkToFit="0" vertical="top" wrapText="1"/>
    </xf>
    <xf borderId="6" fillId="11" fontId="13" numFmtId="0" xfId="0" applyBorder="1" applyFont="1"/>
    <xf borderId="6" fillId="11" fontId="39" numFmtId="0" xfId="0" applyAlignment="1" applyBorder="1" applyFont="1">
      <alignment vertical="top"/>
    </xf>
    <xf borderId="6" fillId="11" fontId="30" numFmtId="0" xfId="0" applyAlignment="1" applyBorder="1" applyFont="1">
      <alignment shrinkToFit="0" vertical="top" wrapText="1"/>
    </xf>
    <xf borderId="14" fillId="0" fontId="39" numFmtId="14" xfId="0" applyAlignment="1" applyBorder="1" applyFont="1" applyNumberFormat="1">
      <alignment vertical="top"/>
    </xf>
    <xf borderId="14" fillId="0" fontId="39" numFmtId="0" xfId="0" applyAlignment="1" applyBorder="1" applyFont="1">
      <alignment shrinkToFit="0" vertical="top" wrapText="1"/>
    </xf>
    <xf borderId="14" fillId="0" fontId="39" numFmtId="0" xfId="0" applyAlignment="1" applyBorder="1" applyFont="1">
      <alignment vertical="top"/>
    </xf>
    <xf borderId="0" fillId="0" fontId="39" numFmtId="0" xfId="0" applyAlignment="1" applyFont="1">
      <alignment vertical="top"/>
    </xf>
    <xf borderId="38" fillId="0" fontId="39" numFmtId="0" xfId="0" applyAlignment="1" applyBorder="1" applyFont="1">
      <alignment shrinkToFit="0" vertical="top" wrapText="1"/>
    </xf>
    <xf borderId="38" fillId="0" fontId="39" numFmtId="0" xfId="0" applyAlignment="1" applyBorder="1" applyFont="1">
      <alignment vertical="top"/>
    </xf>
    <xf borderId="13" fillId="0" fontId="39" numFmtId="0" xfId="0" applyAlignment="1" applyBorder="1" applyFont="1">
      <alignment shrinkToFit="0" vertical="top" wrapText="1"/>
    </xf>
    <xf borderId="39" fillId="0" fontId="30" numFmtId="0" xfId="0" applyAlignment="1" applyBorder="1" applyFont="1">
      <alignment vertical="top"/>
    </xf>
    <xf borderId="39" fillId="0" fontId="30" numFmtId="0" xfId="0" applyAlignment="1" applyBorder="1" applyFont="1">
      <alignment shrinkToFit="0" vertical="top" wrapText="1"/>
    </xf>
    <xf borderId="40" fillId="8" fontId="2" numFmtId="0" xfId="0" applyAlignment="1" applyBorder="1" applyFont="1">
      <alignment horizontal="left" vertical="top"/>
    </xf>
    <xf borderId="41" fillId="0" fontId="14" numFmtId="0" xfId="0" applyAlignment="1" applyBorder="1" applyFont="1">
      <alignment horizontal="left" vertical="top"/>
    </xf>
    <xf borderId="41" fillId="0" fontId="2" numFmtId="0" xfId="0" applyAlignment="1" applyBorder="1" applyFont="1">
      <alignment horizontal="left" vertical="top"/>
    </xf>
    <xf borderId="11" fillId="0" fontId="30" numFmtId="0" xfId="0" applyAlignment="1" applyBorder="1" applyFont="1">
      <alignment vertical="top"/>
    </xf>
    <xf borderId="42" fillId="0" fontId="30" numFmtId="0" xfId="0" applyAlignment="1" applyBorder="1" applyFont="1">
      <alignment shrinkToFit="0" vertical="top" wrapText="1"/>
    </xf>
    <xf borderId="11" fillId="0" fontId="30" numFmtId="0" xfId="0" applyAlignment="1" applyBorder="1" applyFont="1">
      <alignment shrinkToFit="0" vertical="top" wrapText="1"/>
    </xf>
    <xf borderId="42" fillId="0" fontId="30" numFmtId="0" xfId="0" applyAlignment="1" applyBorder="1" applyFont="1">
      <alignment vertical="top"/>
    </xf>
    <xf borderId="10" fillId="0" fontId="2" numFmtId="0" xfId="0" applyAlignment="1" applyBorder="1" applyFont="1">
      <alignment horizontal="left" vertical="top"/>
    </xf>
    <xf borderId="11" fillId="0" fontId="30" numFmtId="14" xfId="0" applyAlignment="1" applyBorder="1" applyFont="1" applyNumberFormat="1">
      <alignment vertical="top"/>
    </xf>
    <xf borderId="11" fillId="0" fontId="30" numFmtId="0" xfId="0" applyAlignment="1" applyBorder="1" applyFont="1">
      <alignment horizontal="left" shrinkToFit="0" vertical="top" wrapText="1"/>
    </xf>
    <xf borderId="11" fillId="0" fontId="30" numFmtId="0" xfId="0" applyAlignment="1" applyBorder="1" applyFont="1">
      <alignment horizontal="left" vertical="top"/>
    </xf>
    <xf borderId="3" fillId="0" fontId="30" numFmtId="14" xfId="0" applyAlignment="1" applyBorder="1" applyFont="1" applyNumberFormat="1">
      <alignment vertical="top"/>
    </xf>
    <xf borderId="3" fillId="0" fontId="30" numFmtId="0" xfId="0" applyAlignment="1" applyBorder="1" applyFont="1">
      <alignment horizontal="left" shrinkToFit="0" vertical="top" wrapText="1"/>
    </xf>
    <xf borderId="3" fillId="0" fontId="30" numFmtId="0" xfId="0" applyAlignment="1" applyBorder="1" applyFont="1">
      <alignment horizontal="left" vertical="top"/>
    </xf>
    <xf borderId="3" fillId="0" fontId="30" numFmtId="0" xfId="0" applyAlignment="1" applyBorder="1" applyFont="1">
      <alignment shrinkToFit="0" vertical="top" wrapText="1"/>
    </xf>
    <xf borderId="3" fillId="0" fontId="30" numFmtId="0" xfId="0" applyAlignment="1" applyBorder="1" applyFont="1">
      <alignment vertical="top"/>
    </xf>
    <xf borderId="3" fillId="11" fontId="30" numFmtId="15" xfId="0" applyAlignment="1" applyBorder="1" applyFont="1" applyNumberFormat="1">
      <alignment vertical="top"/>
    </xf>
    <xf borderId="5" fillId="11" fontId="40" numFmtId="15" xfId="0" applyAlignment="1" applyBorder="1" applyFont="1" applyNumberFormat="1">
      <alignment horizontal="left" vertical="top"/>
    </xf>
    <xf borderId="0" fillId="0" fontId="40" numFmtId="0" xfId="0" applyAlignment="1" applyFont="1">
      <alignment horizontal="left" vertical="top"/>
    </xf>
    <xf borderId="0" fillId="0" fontId="40" numFmtId="0" xfId="0" applyAlignment="1" applyFont="1">
      <alignment horizontal="left" shrinkToFit="0" vertical="top" wrapText="1"/>
    </xf>
    <xf borderId="14" fillId="0" fontId="30" numFmtId="0" xfId="0" applyAlignment="1" applyBorder="1" applyFont="1">
      <alignment shrinkToFit="0" vertical="top" wrapText="1"/>
    </xf>
    <xf borderId="0" fillId="0" fontId="41" numFmtId="0" xfId="0" applyFont="1"/>
    <xf borderId="5" fillId="11" fontId="7" numFmtId="0" xfId="0" applyBorder="1" applyFont="1"/>
    <xf borderId="5" fillId="11" fontId="42" numFmtId="0" xfId="0" applyBorder="1" applyFont="1"/>
    <xf borderId="5" fillId="16" fontId="43" numFmtId="0" xfId="0" applyBorder="1" applyFill="1" applyFont="1"/>
    <xf borderId="5" fillId="16" fontId="2" numFmtId="0" xfId="0" applyAlignment="1" applyBorder="1" applyFont="1">
      <alignment vertical="top"/>
    </xf>
    <xf borderId="5" fillId="16" fontId="2" numFmtId="0" xfId="0" applyAlignment="1" applyBorder="1" applyFont="1">
      <alignment shrinkToFit="0" wrapText="1"/>
    </xf>
    <xf borderId="5" fillId="16" fontId="2" numFmtId="0" xfId="0" applyBorder="1" applyFont="1"/>
    <xf borderId="43" fillId="16" fontId="2" numFmtId="0" xfId="0" applyAlignment="1" applyBorder="1" applyFont="1">
      <alignment horizontal="left" shrinkToFit="0" wrapText="1"/>
    </xf>
    <xf borderId="44" fillId="0" fontId="10" numFmtId="0" xfId="0" applyBorder="1" applyFont="1"/>
    <xf borderId="5" fillId="16" fontId="2" numFmtId="0" xfId="0" applyAlignment="1" applyBorder="1" applyFont="1">
      <alignment horizontal="left"/>
    </xf>
    <xf borderId="5" fillId="16" fontId="2" numFmtId="0" xfId="0" applyAlignment="1" applyBorder="1" applyFont="1">
      <alignment horizontal="left" shrinkToFit="0" vertical="top" wrapText="1"/>
    </xf>
    <xf borderId="5" fillId="16" fontId="2" numFmtId="0" xfId="0" applyAlignment="1" applyBorder="1" applyFont="1">
      <alignment horizontal="left" shrinkToFit="0" wrapText="1"/>
    </xf>
    <xf borderId="5" fillId="16" fontId="15" numFmtId="0" xfId="0" applyBorder="1" applyFont="1"/>
    <xf borderId="5" fillId="16" fontId="15" numFmtId="0" xfId="0" applyAlignment="1" applyBorder="1" applyFont="1">
      <alignment vertical="top"/>
    </xf>
    <xf borderId="43" fillId="17" fontId="44" numFmtId="0" xfId="0" applyAlignment="1" applyBorder="1" applyFill="1" applyFont="1">
      <alignment horizontal="left" shrinkToFit="0" vertical="top" wrapText="1"/>
    </xf>
    <xf borderId="0" fillId="0" fontId="6" numFmtId="0" xfId="0" applyFont="1"/>
    <xf borderId="43" fillId="17" fontId="45" numFmtId="0" xfId="0" applyAlignment="1" applyBorder="1" applyFont="1">
      <alignment horizontal="left" shrinkToFit="0" vertical="top" wrapText="1"/>
    </xf>
    <xf borderId="45" fillId="8" fontId="46" numFmtId="0" xfId="0" applyAlignment="1" applyBorder="1" applyFont="1">
      <alignment vertical="top"/>
    </xf>
    <xf borderId="46" fillId="8" fontId="2" numFmtId="0" xfId="0" applyAlignment="1" applyBorder="1" applyFont="1">
      <alignment vertical="top"/>
    </xf>
    <xf borderId="46" fillId="8" fontId="2" numFmtId="0" xfId="0" applyAlignment="1" applyBorder="1" applyFont="1">
      <alignment shrinkToFit="0" vertical="top" wrapText="1"/>
    </xf>
    <xf borderId="46" fillId="8" fontId="47" numFmtId="0" xfId="0" applyBorder="1" applyFont="1"/>
    <xf borderId="47" fillId="8" fontId="2" numFmtId="0" xfId="0" applyBorder="1" applyFont="1"/>
    <xf borderId="48" fillId="8" fontId="6" numFmtId="0" xfId="0" applyAlignment="1" applyBorder="1" applyFont="1">
      <alignment horizontal="left" shrinkToFit="0" vertical="top" wrapText="1"/>
    </xf>
    <xf borderId="49" fillId="0" fontId="10" numFmtId="0" xfId="0" applyBorder="1" applyFont="1"/>
    <xf borderId="50" fillId="0" fontId="10" numFmtId="0" xfId="0" applyBorder="1" applyFont="1"/>
    <xf borderId="5" fillId="11" fontId="2" numFmtId="0" xfId="0" applyBorder="1" applyFont="1"/>
    <xf borderId="51" fillId="11" fontId="6" numFmtId="0" xfId="0" applyAlignment="1" applyBorder="1" applyFont="1">
      <alignment horizontal="left" shrinkToFit="0" vertical="top" wrapText="1"/>
    </xf>
    <xf borderId="52" fillId="11" fontId="6" numFmtId="0" xfId="0" applyAlignment="1" applyBorder="1" applyFont="1">
      <alignment horizontal="left" shrinkToFit="0" vertical="top" wrapText="1"/>
    </xf>
    <xf borderId="53" fillId="11" fontId="6" numFmtId="0" xfId="0" applyAlignment="1" applyBorder="1" applyFont="1">
      <alignment horizontal="left" shrinkToFit="0" vertical="top" wrapText="1"/>
    </xf>
    <xf borderId="54" fillId="17" fontId="43" numFmtId="0" xfId="0" applyAlignment="1" applyBorder="1" applyFont="1">
      <alignment horizontal="left" vertical="top"/>
    </xf>
    <xf borderId="55" fillId="0" fontId="10" numFmtId="0" xfId="0" applyBorder="1" applyFont="1"/>
    <xf borderId="56" fillId="0" fontId="10" numFmtId="0" xfId="0" applyBorder="1" applyFont="1"/>
    <xf borderId="54" fillId="17" fontId="2" numFmtId="0" xfId="0" applyAlignment="1" applyBorder="1" applyFont="1">
      <alignment horizontal="left" shrinkToFit="0" vertical="top" wrapText="1"/>
    </xf>
    <xf borderId="54" fillId="17" fontId="43" numFmtId="0" xfId="0" applyAlignment="1" applyBorder="1" applyFont="1">
      <alignment horizontal="left"/>
    </xf>
    <xf borderId="57" fillId="17" fontId="43" numFmtId="0" xfId="0" applyAlignment="1" applyBorder="1" applyFont="1">
      <alignment horizontal="left" shrinkToFit="0" vertical="top" wrapText="1"/>
    </xf>
    <xf borderId="58" fillId="0" fontId="10" numFmtId="0" xfId="0" applyBorder="1" applyFont="1"/>
    <xf borderId="59" fillId="0" fontId="10" numFmtId="0" xfId="0" applyBorder="1" applyFont="1"/>
    <xf borderId="5" fillId="11" fontId="48" numFmtId="0" xfId="0" applyAlignment="1" applyBorder="1" applyFont="1">
      <alignment horizontal="left" shrinkToFit="0" vertical="top" wrapText="1"/>
    </xf>
    <xf borderId="5" fillId="11" fontId="49" numFmtId="0" xfId="0" applyAlignment="1" applyBorder="1" applyFont="1">
      <alignment horizontal="left" vertical="top"/>
    </xf>
    <xf borderId="0" fillId="0" fontId="7" numFmtId="0" xfId="0" applyFont="1"/>
    <xf borderId="57" fillId="17" fontId="50" numFmtId="0" xfId="0" applyAlignment="1" applyBorder="1" applyFont="1">
      <alignment horizontal="left" shrinkToFit="0" vertical="top" wrapText="1"/>
    </xf>
    <xf borderId="60" fillId="0" fontId="2" numFmtId="0" xfId="0" applyBorder="1" applyFont="1"/>
    <xf borderId="0" fillId="0" fontId="2" numFmtId="0" xfId="0" applyAlignment="1" applyFont="1">
      <alignment shrinkToFit="0" vertical="top" wrapText="1"/>
    </xf>
    <xf borderId="5" fillId="11" fontId="2" numFmtId="0" xfId="0" applyAlignment="1" applyBorder="1" applyFont="1">
      <alignment horizontal="center" vertical="center"/>
    </xf>
    <xf borderId="7" fillId="14" fontId="51" numFmtId="0" xfId="0" applyAlignment="1" applyBorder="1" applyFont="1">
      <alignment horizontal="center" shrinkToFit="0" wrapText="1"/>
    </xf>
    <xf borderId="43" fillId="11" fontId="2" numFmtId="0" xfId="0" applyAlignment="1" applyBorder="1" applyFont="1">
      <alignment horizontal="center" vertical="center"/>
    </xf>
    <xf borderId="0" fillId="0" fontId="7" numFmtId="14" xfId="0" applyFont="1" applyNumberFormat="1"/>
    <xf borderId="0" fillId="0" fontId="38" numFmtId="49" xfId="0" applyAlignment="1" applyFont="1" applyNumberFormat="1">
      <alignment horizontal="center" vertical="center"/>
    </xf>
    <xf borderId="3" fillId="15" fontId="15" numFmtId="0" xfId="0" applyAlignment="1" applyBorder="1" applyFont="1">
      <alignment shrinkToFit="0" vertical="top" wrapText="1"/>
    </xf>
    <xf borderId="7" fillId="11" fontId="15" numFmtId="0" xfId="0" applyAlignment="1" applyBorder="1" applyFont="1">
      <alignment horizontal="center" shrinkToFit="0" vertical="center" wrapText="1"/>
    </xf>
    <xf borderId="7" fillId="0" fontId="2" numFmtId="0" xfId="0" applyAlignment="1" applyBorder="1" applyFont="1">
      <alignment horizontal="center" shrinkToFit="0" vertical="center" wrapText="1"/>
    </xf>
    <xf borderId="14" fillId="15" fontId="15" numFmtId="0" xfId="0" applyAlignment="1" applyBorder="1" applyFont="1">
      <alignment horizontal="left" shrinkToFit="0" vertical="center" wrapText="1"/>
    </xf>
    <xf borderId="15" fillId="18" fontId="15" numFmtId="0" xfId="0" applyAlignment="1" applyBorder="1" applyFill="1" applyFont="1">
      <alignment horizontal="center" shrinkToFit="0" vertical="center" wrapText="1"/>
    </xf>
    <xf borderId="13" fillId="0" fontId="10" numFmtId="0" xfId="0" applyBorder="1" applyFont="1"/>
    <xf borderId="11" fillId="0" fontId="10" numFmtId="0" xfId="0" applyBorder="1" applyFont="1"/>
    <xf borderId="12" fillId="0" fontId="10" numFmtId="0" xfId="0" applyBorder="1" applyFont="1"/>
    <xf borderId="10" fillId="0" fontId="10" numFmtId="0" xfId="0" applyBorder="1" applyFont="1"/>
    <xf borderId="7" fillId="0" fontId="2" numFmtId="0" xfId="0" applyAlignment="1" applyBorder="1" applyFont="1">
      <alignment horizontal="left" shrinkToFit="0" vertical="center" wrapText="1"/>
    </xf>
    <xf borderId="5" fillId="11" fontId="38" numFmtId="49" xfId="0" applyAlignment="1" applyBorder="1" applyFont="1" applyNumberFormat="1">
      <alignment horizontal="center" vertical="center"/>
    </xf>
    <xf borderId="61" fillId="11" fontId="2" numFmtId="49" xfId="0" applyAlignment="1" applyBorder="1" applyFont="1" applyNumberFormat="1">
      <alignment horizontal="center" vertical="center"/>
    </xf>
    <xf borderId="3" fillId="15" fontId="15" numFmtId="0" xfId="0" applyAlignment="1" applyBorder="1" applyFont="1">
      <alignment horizontal="left" shrinkToFit="0" vertical="top" wrapText="1"/>
    </xf>
    <xf borderId="7" fillId="0" fontId="15" numFmtId="0" xfId="0" applyAlignment="1" applyBorder="1" applyFont="1">
      <alignment horizontal="center" shrinkToFit="0" vertical="center" wrapText="1"/>
    </xf>
    <xf borderId="43" fillId="11" fontId="15" numFmtId="0" xfId="0" applyAlignment="1" applyBorder="1" applyFont="1">
      <alignment horizontal="center" shrinkToFit="0" vertical="top" wrapText="1"/>
    </xf>
    <xf borderId="3" fillId="15" fontId="15" numFmtId="0" xfId="0" applyAlignment="1" applyBorder="1" applyFont="1">
      <alignment shrinkToFit="0" vertical="center" wrapText="1"/>
    </xf>
    <xf borderId="7" fillId="19" fontId="52" numFmtId="0" xfId="0" applyAlignment="1" applyBorder="1" applyFill="1" applyFont="1">
      <alignment horizontal="center" shrinkToFit="0" vertical="center" wrapText="1"/>
    </xf>
    <xf borderId="7" fillId="19" fontId="53" numFmtId="0" xfId="0" applyAlignment="1" applyBorder="1" applyFont="1">
      <alignment horizontal="center" shrinkToFit="0" vertical="center" wrapText="1"/>
    </xf>
    <xf borderId="7" fillId="19" fontId="15" numFmtId="15" xfId="0" applyAlignment="1" applyBorder="1" applyFont="1" applyNumberFormat="1">
      <alignment horizontal="center" shrinkToFit="0" vertical="center" wrapText="1"/>
    </xf>
    <xf borderId="7" fillId="19" fontId="15" numFmtId="0" xfId="0" applyAlignment="1" applyBorder="1" applyFont="1">
      <alignment horizontal="center" shrinkToFit="0" vertical="center" wrapText="1"/>
    </xf>
    <xf borderId="0" fillId="0" fontId="30" numFmtId="0" xfId="0" applyAlignment="1" applyFont="1">
      <alignment horizontal="center" vertical="center"/>
    </xf>
    <xf borderId="0" fillId="0" fontId="30" numFmtId="49" xfId="0" applyAlignment="1" applyFont="1" applyNumberFormat="1">
      <alignment horizontal="left" vertical="center"/>
    </xf>
    <xf borderId="0" fillId="0" fontId="30" numFmtId="49" xfId="0" applyAlignment="1" applyFont="1" applyNumberFormat="1">
      <alignment horizontal="left" vertical="top"/>
    </xf>
    <xf borderId="0" fillId="0" fontId="30" numFmtId="0" xfId="0" applyFont="1"/>
    <xf borderId="7" fillId="0" fontId="2" numFmtId="167" xfId="0" applyAlignment="1" applyBorder="1" applyFont="1" applyNumberFormat="1">
      <alignment horizontal="center" shrinkToFit="0" vertical="center" wrapText="1"/>
    </xf>
    <xf borderId="62" fillId="11" fontId="15" numFmtId="0" xfId="0" applyAlignment="1" applyBorder="1" applyFont="1">
      <alignment horizontal="center" shrinkToFit="0" vertical="center" wrapText="1"/>
    </xf>
    <xf borderId="63" fillId="0" fontId="10" numFmtId="0" xfId="0" applyBorder="1" applyFont="1"/>
    <xf borderId="7" fillId="15" fontId="15" numFmtId="0" xfId="0" applyAlignment="1" applyBorder="1" applyFont="1">
      <alignment horizontal="center" shrinkToFit="0" wrapText="1"/>
    </xf>
    <xf borderId="3" fillId="15" fontId="15" numFmtId="0" xfId="0" applyAlignment="1" applyBorder="1" applyFont="1">
      <alignment shrinkToFit="0" wrapText="1"/>
    </xf>
    <xf borderId="43" fillId="11" fontId="15" numFmtId="0" xfId="0" applyAlignment="1" applyBorder="1" applyFont="1">
      <alignment horizontal="center" shrinkToFit="0" wrapText="1"/>
    </xf>
    <xf borderId="7" fillId="15" fontId="15" numFmtId="0" xfId="0" applyAlignment="1" applyBorder="1" applyFont="1">
      <alignment horizontal="center" shrinkToFit="0" vertical="top" wrapText="1"/>
    </xf>
    <xf borderId="3" fillId="15" fontId="2" numFmtId="0" xfId="0" applyAlignment="1" applyBorder="1" applyFont="1">
      <alignment horizontal="left" shrinkToFit="0" vertical="top" wrapText="1"/>
    </xf>
    <xf borderId="3" fillId="15" fontId="15" numFmtId="0" xfId="0" applyAlignment="1" applyBorder="1" applyFont="1">
      <alignment horizontal="center" shrinkToFit="0" vertical="top" wrapText="1"/>
    </xf>
    <xf borderId="3" fillId="0" fontId="2" numFmtId="0" xfId="0" applyAlignment="1" applyBorder="1" applyFont="1">
      <alignment horizontal="center" shrinkToFit="0" vertical="center" wrapText="1"/>
    </xf>
    <xf borderId="0" fillId="0" fontId="2" numFmtId="0" xfId="0" applyAlignment="1" applyFont="1">
      <alignment horizontal="center" shrinkToFit="0" vertical="top" wrapText="1"/>
    </xf>
    <xf borderId="7" fillId="14" fontId="51" numFmtId="0" xfId="0" applyAlignment="1" applyBorder="1" applyFont="1">
      <alignment horizontal="center" vertical="top"/>
    </xf>
    <xf borderId="5" fillId="11" fontId="54" numFmtId="0" xfId="0" applyAlignment="1" applyBorder="1" applyFont="1">
      <alignment horizontal="center" vertical="center"/>
    </xf>
    <xf borderId="61" fillId="11" fontId="51" numFmtId="0" xfId="0" applyAlignment="1" applyBorder="1" applyFont="1">
      <alignment horizontal="center" vertical="top"/>
    </xf>
    <xf borderId="64" fillId="11" fontId="2" numFmtId="49" xfId="0" applyAlignment="1" applyBorder="1" applyFont="1" applyNumberFormat="1">
      <alignment horizontal="center" vertical="center"/>
    </xf>
    <xf borderId="7" fillId="11" fontId="15" numFmtId="168" xfId="0" applyAlignment="1" applyBorder="1" applyFont="1" applyNumberFormat="1">
      <alignment horizontal="center" shrinkToFit="0" vertical="top" wrapText="1"/>
    </xf>
    <xf borderId="5" fillId="11" fontId="2" numFmtId="0" xfId="0" applyAlignment="1" applyBorder="1" applyFont="1">
      <alignment vertical="top"/>
    </xf>
    <xf borderId="7" fillId="11" fontId="15" numFmtId="15" xfId="0" applyAlignment="1" applyBorder="1" applyFont="1" applyNumberFormat="1">
      <alignment horizontal="center" shrinkToFit="0" vertical="center" wrapText="1"/>
    </xf>
    <xf borderId="65" fillId="15" fontId="2" numFmtId="0" xfId="0" applyAlignment="1" applyBorder="1" applyFont="1">
      <alignment horizontal="center" vertical="top"/>
    </xf>
    <xf borderId="66" fillId="15" fontId="2" numFmtId="0" xfId="0" applyAlignment="1" applyBorder="1" applyFont="1">
      <alignment horizontal="center" vertical="top"/>
    </xf>
    <xf borderId="33" fillId="15" fontId="2" numFmtId="0" xfId="0" applyAlignment="1" applyBorder="1" applyFont="1">
      <alignment horizontal="center" vertical="top"/>
    </xf>
    <xf borderId="4" fillId="15" fontId="1" numFmtId="0" xfId="0" applyAlignment="1" applyBorder="1" applyFont="1">
      <alignment shrinkToFit="0" vertical="top" wrapText="1"/>
    </xf>
    <xf borderId="34" fillId="15" fontId="11" numFmtId="0" xfId="0" applyAlignment="1" applyBorder="1" applyFont="1">
      <alignment horizontal="center" vertical="center"/>
    </xf>
    <xf borderId="35" fillId="15" fontId="11" numFmtId="0" xfId="0" applyAlignment="1" applyBorder="1" applyFont="1">
      <alignment horizontal="center" vertical="center"/>
    </xf>
    <xf borderId="0" fillId="0" fontId="53" numFmtId="0" xfId="0" applyFont="1"/>
    <xf borderId="6" fillId="15" fontId="2" numFmtId="0" xfId="0" applyAlignment="1" applyBorder="1" applyFont="1">
      <alignment horizontal="left" shrinkToFit="0" vertical="top" wrapText="1"/>
    </xf>
    <xf borderId="6" fillId="11" fontId="2" numFmtId="4" xfId="0" applyAlignment="1" applyBorder="1" applyFont="1" applyNumberFormat="1">
      <alignment horizontal="center" shrinkToFit="0" vertical="center" wrapText="1"/>
    </xf>
    <xf borderId="6" fillId="11" fontId="2" numFmtId="4" xfId="0" applyAlignment="1" applyBorder="1" applyFont="1" applyNumberFormat="1">
      <alignment horizontal="center" vertical="center"/>
    </xf>
    <xf borderId="66" fillId="15" fontId="2" numFmtId="0" xfId="0" applyAlignment="1" applyBorder="1" applyFont="1">
      <alignment horizontal="center" vertical="top"/>
    </xf>
    <xf borderId="3" fillId="15" fontId="2" numFmtId="0" xfId="0" applyAlignment="1" applyBorder="1" applyFont="1">
      <alignment horizontal="left" shrinkToFit="0" vertical="top" wrapText="1"/>
    </xf>
    <xf borderId="3" fillId="19" fontId="2" numFmtId="4" xfId="0" applyAlignment="1" applyBorder="1" applyFont="1" applyNumberFormat="1">
      <alignment horizontal="center" shrinkToFit="0" vertical="center" wrapText="1"/>
    </xf>
    <xf borderId="67" fillId="15" fontId="15" numFmtId="0" xfId="0" applyAlignment="1" applyBorder="1" applyFont="1">
      <alignment vertical="center"/>
    </xf>
    <xf borderId="3" fillId="19" fontId="15" numFmtId="4" xfId="0" applyAlignment="1" applyBorder="1" applyFont="1" applyNumberFormat="1">
      <alignment horizontal="center" shrinkToFit="0" vertical="center" wrapText="1"/>
    </xf>
    <xf borderId="7" fillId="0" fontId="2" numFmtId="0" xfId="0" applyAlignment="1" applyBorder="1" applyFont="1">
      <alignment horizontal="center" shrinkToFit="0" vertical="top" wrapText="1"/>
    </xf>
    <xf borderId="7" fillId="11" fontId="2" numFmtId="15" xfId="0" applyAlignment="1" applyBorder="1" applyFont="1" applyNumberFormat="1">
      <alignment horizontal="center" shrinkToFit="0" vertical="center" wrapText="1"/>
    </xf>
    <xf borderId="61" fillId="11" fontId="2" numFmtId="0" xfId="0" applyAlignment="1" applyBorder="1" applyFont="1">
      <alignment horizontal="center" shrinkToFit="0" vertical="top" wrapText="1"/>
    </xf>
    <xf borderId="7" fillId="14" fontId="48" numFmtId="0" xfId="0" applyAlignment="1" applyBorder="1" applyFont="1">
      <alignment horizontal="center" vertical="top"/>
    </xf>
    <xf borderId="34" fillId="15" fontId="15" numFmtId="0" xfId="0" applyAlignment="1" applyBorder="1" applyFont="1">
      <alignment horizontal="left" vertical="top"/>
    </xf>
    <xf borderId="35" fillId="15" fontId="15" numFmtId="0" xfId="0" applyAlignment="1" applyBorder="1" applyFont="1">
      <alignment horizontal="left" shrinkToFit="0" vertical="top" wrapText="1"/>
    </xf>
    <xf borderId="3" fillId="18" fontId="2" numFmtId="0" xfId="0" applyAlignment="1" applyBorder="1" applyFont="1">
      <alignment shrinkToFit="0" vertical="center" wrapText="1"/>
    </xf>
    <xf borderId="3" fillId="0" fontId="2" numFmtId="0" xfId="0" applyAlignment="1" applyBorder="1" applyFont="1">
      <alignment shrinkToFit="0" vertical="center" wrapText="1"/>
    </xf>
    <xf borderId="3" fillId="0" fontId="2" numFmtId="0" xfId="0" applyAlignment="1" applyBorder="1" applyFont="1">
      <alignment vertical="center"/>
    </xf>
    <xf borderId="8" fillId="0" fontId="2" numFmtId="0" xfId="0" applyAlignment="1" applyBorder="1" applyFont="1">
      <alignment horizontal="center" vertical="top"/>
    </xf>
    <xf borderId="61" fillId="11" fontId="55" numFmtId="0" xfId="0" applyAlignment="1" applyBorder="1" applyFont="1">
      <alignment horizontal="center" shrinkToFit="0" wrapText="1"/>
    </xf>
    <xf borderId="7" fillId="15" fontId="15" numFmtId="0" xfId="0" applyAlignment="1" applyBorder="1" applyFont="1">
      <alignment horizontal="left" shrinkToFit="0" vertical="top" wrapText="1"/>
    </xf>
    <xf borderId="8" fillId="0" fontId="2" numFmtId="0" xfId="0" applyAlignment="1" applyBorder="1" applyFont="1">
      <alignment horizontal="center"/>
    </xf>
    <xf borderId="7" fillId="15" fontId="15" numFmtId="0" xfId="0" applyAlignment="1" applyBorder="1" applyFont="1">
      <alignment horizontal="left" vertical="center"/>
    </xf>
    <xf borderId="7" fillId="0" fontId="2" numFmtId="15" xfId="0" applyAlignment="1" applyBorder="1" applyFont="1" applyNumberFormat="1">
      <alignment horizontal="center" shrinkToFit="0" vertical="top" wrapText="1"/>
    </xf>
    <xf borderId="0" fillId="0" fontId="2" numFmtId="0" xfId="0" applyAlignment="1" applyFont="1">
      <alignment horizontal="center" shrinkToFit="0" wrapText="1"/>
    </xf>
    <xf borderId="0" fillId="0" fontId="2" numFmtId="2" xfId="0" applyAlignment="1" applyFont="1" applyNumberFormat="1">
      <alignment shrinkToFit="0" wrapText="1"/>
    </xf>
    <xf borderId="7" fillId="20" fontId="51" numFmtId="0" xfId="0" applyAlignment="1" applyBorder="1" applyFill="1" applyFont="1">
      <alignment horizontal="center" shrinkToFit="0" vertical="top" wrapText="1"/>
    </xf>
    <xf borderId="65" fillId="15" fontId="56" numFmtId="0" xfId="0" applyAlignment="1" applyBorder="1" applyFont="1">
      <alignment shrinkToFit="0" vertical="center" wrapText="1"/>
    </xf>
    <xf borderId="66" fillId="15" fontId="2" numFmtId="0" xfId="0" applyAlignment="1" applyBorder="1" applyFont="1">
      <alignment shrinkToFit="0" wrapText="1"/>
    </xf>
    <xf borderId="66" fillId="15" fontId="2" numFmtId="0" xfId="0" applyAlignment="1" applyBorder="1" applyFont="1">
      <alignment horizontal="center" shrinkToFit="0" wrapText="1"/>
    </xf>
    <xf borderId="66" fillId="15" fontId="2" numFmtId="2" xfId="0" applyAlignment="1" applyBorder="1" applyFont="1" applyNumberFormat="1">
      <alignment shrinkToFit="0" wrapText="1"/>
    </xf>
    <xf borderId="33" fillId="15" fontId="2" numFmtId="0" xfId="0" applyAlignment="1" applyBorder="1" applyFont="1">
      <alignment shrinkToFit="0" wrapText="1"/>
    </xf>
    <xf borderId="3" fillId="0" fontId="2" numFmtId="0" xfId="0" applyAlignment="1" applyBorder="1" applyFont="1">
      <alignment horizontal="center" shrinkToFit="0" wrapText="1"/>
    </xf>
    <xf borderId="3" fillId="11" fontId="57" numFmtId="0" xfId="0" applyAlignment="1" applyBorder="1" applyFont="1">
      <alignment horizontal="center" shrinkToFit="0" wrapText="1"/>
    </xf>
    <xf borderId="0" fillId="0" fontId="58" numFmtId="0" xfId="0" applyAlignment="1" applyFont="1">
      <alignment horizontal="center" shrinkToFit="0" vertical="center" wrapText="1"/>
    </xf>
    <xf borderId="5" fillId="11" fontId="13" numFmtId="0" xfId="0" applyAlignment="1" applyBorder="1" applyFont="1">
      <alignment shrinkToFit="0" wrapText="1"/>
    </xf>
    <xf borderId="34" fillId="11" fontId="2" numFmtId="49" xfId="0" applyAlignment="1" applyBorder="1" applyFont="1" applyNumberFormat="1">
      <alignment horizontal="center" shrinkToFit="0" vertical="center" wrapText="1"/>
    </xf>
    <xf borderId="3" fillId="11" fontId="2" numFmtId="49" xfId="0" applyAlignment="1" applyBorder="1" applyFont="1" applyNumberFormat="1">
      <alignment horizontal="center" shrinkToFit="0" vertical="center" wrapText="1"/>
    </xf>
    <xf borderId="3" fillId="11" fontId="2" numFmtId="2" xfId="0" applyAlignment="1" applyBorder="1" applyFont="1" applyNumberFormat="1">
      <alignment horizontal="center" shrinkToFit="0" vertical="center" wrapText="1"/>
    </xf>
    <xf borderId="0" fillId="0" fontId="2" numFmtId="0" xfId="0" applyAlignment="1" applyFont="1">
      <alignment horizontal="center" shrinkToFit="0" vertical="center" wrapText="1"/>
    </xf>
    <xf borderId="34" fillId="15" fontId="59" numFmtId="0" xfId="0" applyAlignment="1" applyBorder="1" applyFont="1">
      <alignment horizontal="center" shrinkToFit="0" vertical="center" wrapText="1"/>
    </xf>
    <xf borderId="3" fillId="15" fontId="59" numFmtId="0" xfId="0" applyAlignment="1" applyBorder="1" applyFont="1">
      <alignment horizontal="center" shrinkToFit="0" vertical="center" wrapText="1"/>
    </xf>
    <xf borderId="3" fillId="15" fontId="60" numFmtId="0" xfId="0" applyAlignment="1" applyBorder="1" applyFont="1">
      <alignment horizontal="center" shrinkToFit="0" vertical="center" wrapText="1"/>
    </xf>
    <xf borderId="3" fillId="15" fontId="59" numFmtId="2" xfId="0" applyAlignment="1" applyBorder="1" applyFont="1" applyNumberFormat="1">
      <alignment horizontal="center" shrinkToFit="0" vertical="center" wrapText="1"/>
    </xf>
    <xf borderId="68" fillId="0" fontId="18" numFmtId="0" xfId="0" applyAlignment="1" applyBorder="1" applyFont="1">
      <alignment horizontal="center" shrinkToFit="0" vertical="top" wrapText="1"/>
    </xf>
    <xf borderId="69" fillId="18" fontId="15" numFmtId="0" xfId="0" applyAlignment="1" applyBorder="1" applyFont="1">
      <alignment horizontal="left" shrinkToFit="0" vertical="center" wrapText="1"/>
    </xf>
    <xf borderId="69" fillId="18" fontId="15" numFmtId="49" xfId="0" applyAlignment="1" applyBorder="1" applyFont="1" applyNumberFormat="1">
      <alignment shrinkToFit="0" vertical="center" wrapText="1"/>
    </xf>
    <xf borderId="70" fillId="18" fontId="15" numFmtId="0" xfId="0" applyAlignment="1" applyBorder="1" applyFont="1">
      <alignment horizontal="center" shrinkToFit="0" vertical="center" wrapText="1"/>
    </xf>
    <xf borderId="70" fillId="0" fontId="2" numFmtId="0" xfId="0" applyAlignment="1" applyBorder="1" applyFont="1">
      <alignment horizontal="center" shrinkToFit="0" vertical="center" wrapText="1"/>
    </xf>
    <xf borderId="68" fillId="0" fontId="2" numFmtId="15" xfId="0" applyAlignment="1" applyBorder="1" applyFont="1" applyNumberFormat="1">
      <alignment horizontal="center" shrinkToFit="0" vertical="center" wrapText="1"/>
    </xf>
    <xf borderId="68" fillId="0" fontId="2" numFmtId="0" xfId="0" applyAlignment="1" applyBorder="1" applyFont="1">
      <alignment horizontal="center" shrinkToFit="0" vertical="center" wrapText="1"/>
    </xf>
    <xf borderId="68" fillId="0" fontId="2" numFmtId="0" xfId="0" applyAlignment="1" applyBorder="1" applyFont="1">
      <alignment shrinkToFit="0" vertical="center" wrapText="1"/>
    </xf>
    <xf borderId="68" fillId="0" fontId="2" numFmtId="169" xfId="0" applyAlignment="1" applyBorder="1" applyFont="1" applyNumberFormat="1">
      <alignment shrinkToFit="0" vertical="center" wrapText="1"/>
    </xf>
    <xf borderId="68" fillId="0" fontId="2" numFmtId="170" xfId="0" applyAlignment="1" applyBorder="1" applyFont="1" applyNumberFormat="1">
      <alignment shrinkToFit="0" vertical="center" wrapText="1"/>
    </xf>
    <xf borderId="71" fillId="0" fontId="18" numFmtId="0" xfId="0" applyAlignment="1" applyBorder="1" applyFont="1">
      <alignment horizontal="center" shrinkToFit="0" vertical="top" wrapText="1"/>
    </xf>
    <xf borderId="68" fillId="0" fontId="2" numFmtId="0" xfId="0" applyAlignment="1" applyBorder="1" applyFont="1">
      <alignment horizontal="center" shrinkToFit="0" vertical="top" wrapText="1"/>
    </xf>
    <xf borderId="68" fillId="0" fontId="2" numFmtId="0" xfId="0" applyAlignment="1" applyBorder="1" applyFont="1">
      <alignment shrinkToFit="0" vertical="top" wrapText="1"/>
    </xf>
    <xf borderId="72" fillId="0" fontId="2" numFmtId="0" xfId="0" applyAlignment="1" applyBorder="1" applyFont="1">
      <alignment horizontal="center" shrinkToFit="0" vertical="center" wrapText="1"/>
    </xf>
    <xf borderId="71" fillId="0" fontId="2" numFmtId="0" xfId="0" applyAlignment="1" applyBorder="1" applyFont="1">
      <alignment shrinkToFit="0" vertical="top" wrapText="1"/>
    </xf>
    <xf borderId="69" fillId="18" fontId="15" numFmtId="0" xfId="0" applyAlignment="1" applyBorder="1" applyFont="1">
      <alignment horizontal="left" shrinkToFit="0" vertical="top" wrapText="1"/>
    </xf>
    <xf borderId="69" fillId="18" fontId="15" numFmtId="49" xfId="0" applyAlignment="1" applyBorder="1" applyFont="1" applyNumberFormat="1">
      <alignment shrinkToFit="0" vertical="top" wrapText="1"/>
    </xf>
    <xf borderId="70" fillId="18" fontId="15" numFmtId="49" xfId="0" applyAlignment="1" applyBorder="1" applyFont="1" applyNumberFormat="1">
      <alignment horizontal="center" shrinkToFit="0" vertical="center" wrapText="1"/>
    </xf>
    <xf borderId="68" fillId="0" fontId="2" numFmtId="2" xfId="0" applyAlignment="1" applyBorder="1" applyFont="1" applyNumberFormat="1">
      <alignment shrinkToFit="0" vertical="top" wrapText="1"/>
    </xf>
    <xf borderId="73" fillId="18" fontId="15" numFmtId="0" xfId="0" applyAlignment="1" applyBorder="1" applyFont="1">
      <alignment horizontal="left" shrinkToFit="0" vertical="top" wrapText="1"/>
    </xf>
    <xf borderId="73" fillId="18" fontId="15" numFmtId="49" xfId="0" applyAlignment="1" applyBorder="1" applyFont="1" applyNumberFormat="1">
      <alignment shrinkToFit="0" vertical="top" wrapText="1"/>
    </xf>
    <xf borderId="74" fillId="18" fontId="15" numFmtId="49" xfId="0" applyAlignment="1" applyBorder="1" applyFont="1" applyNumberFormat="1">
      <alignment horizontal="center" shrinkToFit="0" vertical="center" wrapText="1"/>
    </xf>
    <xf borderId="75" fillId="0" fontId="2" numFmtId="0" xfId="0" applyAlignment="1" applyBorder="1" applyFont="1">
      <alignment horizontal="center" shrinkToFit="0" vertical="center" wrapText="1"/>
    </xf>
    <xf borderId="76" fillId="0" fontId="2" numFmtId="15" xfId="0" applyAlignment="1" applyBorder="1" applyFont="1" applyNumberFormat="1">
      <alignment horizontal="center" shrinkToFit="0" vertical="center" wrapText="1"/>
    </xf>
    <xf borderId="76" fillId="0" fontId="2" numFmtId="0" xfId="0" applyAlignment="1" applyBorder="1" applyFont="1">
      <alignment horizontal="center" shrinkToFit="0" vertical="top" wrapText="1"/>
    </xf>
    <xf borderId="76" fillId="0" fontId="2" numFmtId="0" xfId="0" applyAlignment="1" applyBorder="1" applyFont="1">
      <alignment shrinkToFit="0" vertical="center" wrapText="1"/>
    </xf>
    <xf borderId="76" fillId="0" fontId="2" numFmtId="2" xfId="0" applyAlignment="1" applyBorder="1" applyFont="1" applyNumberFormat="1">
      <alignment shrinkToFit="0" vertical="top" wrapText="1"/>
    </xf>
    <xf borderId="77" fillId="0" fontId="2" numFmtId="0" xfId="0" applyAlignment="1" applyBorder="1" applyFont="1">
      <alignment shrinkToFit="0" vertical="top" wrapText="1"/>
    </xf>
    <xf borderId="78" fillId="15" fontId="15" numFmtId="0" xfId="0" applyAlignment="1" applyBorder="1" applyFont="1">
      <alignment horizontal="center" shrinkToFit="0" vertical="top" wrapText="1"/>
    </xf>
    <xf borderId="79" fillId="0" fontId="10" numFmtId="0" xfId="0" applyBorder="1" applyFont="1"/>
    <xf borderId="78" fillId="15" fontId="15" numFmtId="0" xfId="0" applyAlignment="1" applyBorder="1" applyFont="1">
      <alignment horizontal="left" shrinkToFit="0" vertical="top" wrapText="1"/>
    </xf>
    <xf borderId="80" fillId="15" fontId="15" numFmtId="0" xfId="0" applyAlignment="1" applyBorder="1" applyFont="1">
      <alignment horizontal="left" shrinkToFit="0" vertical="top" wrapText="1"/>
    </xf>
    <xf borderId="81" fillId="0" fontId="10" numFmtId="0" xfId="0" applyBorder="1" applyFont="1"/>
    <xf borderId="82" fillId="15" fontId="15" numFmtId="0" xfId="0" applyAlignment="1" applyBorder="1" applyFont="1">
      <alignment horizontal="left" shrinkToFit="0" vertical="top" wrapText="1"/>
    </xf>
    <xf borderId="83" fillId="0" fontId="10" numFmtId="0" xfId="0" applyBorder="1" applyFont="1"/>
    <xf borderId="84" fillId="0" fontId="10" numFmtId="0" xfId="0" applyBorder="1" applyFont="1"/>
    <xf borderId="5" fillId="11" fontId="13" numFmtId="0" xfId="0" applyBorder="1" applyFont="1"/>
    <xf borderId="0" fillId="0" fontId="2" numFmtId="49" xfId="0" applyAlignment="1" applyFont="1" applyNumberFormat="1">
      <alignment horizontal="center" vertical="center"/>
    </xf>
    <xf borderId="4" fillId="15" fontId="15" numFmtId="0" xfId="0" applyAlignment="1" applyBorder="1" applyFont="1">
      <alignment shrinkToFit="0" vertical="top" wrapText="1"/>
    </xf>
    <xf borderId="34" fillId="15" fontId="15" numFmtId="0" xfId="0" applyAlignment="1" applyBorder="1" applyFont="1">
      <alignment shrinkToFit="0" vertical="top" wrapText="1"/>
    </xf>
    <xf borderId="34" fillId="15" fontId="15" numFmtId="0" xfId="0" applyAlignment="1" applyBorder="1" applyFont="1">
      <alignment horizontal="left" shrinkToFit="0" vertical="top" wrapText="1"/>
    </xf>
    <xf borderId="35" fillId="15" fontId="15" numFmtId="0" xfId="0" applyAlignment="1" applyBorder="1" applyFont="1">
      <alignment shrinkToFit="0" vertical="top" wrapText="1"/>
    </xf>
    <xf borderId="9" fillId="0" fontId="2" numFmtId="0" xfId="0" applyAlignment="1" applyBorder="1" applyFont="1">
      <alignment shrinkToFit="0" vertical="top" wrapText="1"/>
    </xf>
    <xf borderId="3" fillId="0" fontId="2" numFmtId="0" xfId="0" applyAlignment="1" applyBorder="1" applyFont="1">
      <alignment shrinkToFit="0" vertical="top" wrapText="1"/>
    </xf>
    <xf borderId="3" fillId="0" fontId="2" numFmtId="15" xfId="0" applyAlignment="1" applyBorder="1" applyFont="1" applyNumberFormat="1">
      <alignment shrinkToFit="0" vertical="top" wrapText="1"/>
    </xf>
    <xf borderId="9" fillId="0" fontId="2" numFmtId="15" xfId="0" applyAlignment="1" applyBorder="1" applyFont="1" applyNumberFormat="1">
      <alignment shrinkToFit="0" vertical="top" wrapText="1"/>
    </xf>
    <xf borderId="7" fillId="0" fontId="2" numFmtId="0" xfId="0" applyAlignment="1" applyBorder="1" applyFont="1">
      <alignment shrinkToFit="0" vertical="top" wrapText="1"/>
    </xf>
    <xf borderId="13" fillId="0" fontId="2" numFmtId="0" xfId="0" applyAlignment="1" applyBorder="1" applyFont="1">
      <alignment shrinkToFit="0" vertical="top" wrapText="1"/>
    </xf>
    <xf borderId="14" fillId="0" fontId="2" numFmtId="0" xfId="0" applyAlignment="1" applyBorder="1" applyFont="1">
      <alignment shrinkToFit="0" vertical="top" wrapText="1"/>
    </xf>
    <xf borderId="15" fillId="0" fontId="2" numFmtId="0" xfId="0" applyAlignment="1" applyBorder="1" applyFont="1">
      <alignment shrinkToFit="0" vertical="top" wrapText="1"/>
    </xf>
    <xf borderId="7" fillId="16" fontId="61" numFmtId="0" xfId="0" applyAlignment="1" applyBorder="1" applyFont="1">
      <alignment horizontal="left" shrinkToFit="0" wrapText="1"/>
    </xf>
    <xf borderId="3" fillId="16" fontId="61" numFmtId="0" xfId="0" applyAlignment="1" applyBorder="1" applyFont="1">
      <alignment horizontal="center" shrinkToFit="0" wrapText="1"/>
    </xf>
    <xf borderId="0" fillId="0" fontId="2" numFmtId="0" xfId="0" applyAlignment="1" applyFont="1">
      <alignment horizontal="left" shrinkToFit="0" vertical="top" wrapText="1"/>
    </xf>
    <xf borderId="5" fillId="14" fontId="51" numFmtId="49" xfId="0" applyAlignment="1" applyBorder="1" applyFont="1" applyNumberFormat="1">
      <alignment shrinkToFit="0" vertical="center" wrapText="1"/>
    </xf>
    <xf borderId="62" fillId="14" fontId="51" numFmtId="49" xfId="0" applyAlignment="1" applyBorder="1" applyFont="1" applyNumberFormat="1">
      <alignment horizontal="center" shrinkToFit="0" vertical="center" wrapText="1"/>
    </xf>
    <xf borderId="5" fillId="14" fontId="51" numFmtId="49" xfId="0" applyAlignment="1" applyBorder="1" applyFont="1" applyNumberFormat="1">
      <alignment horizontal="center" shrinkToFit="0" vertical="center" wrapText="1"/>
    </xf>
    <xf borderId="5" fillId="11" fontId="51" numFmtId="49" xfId="0" applyAlignment="1" applyBorder="1" applyFont="1" applyNumberFormat="1">
      <alignment shrinkToFit="0" vertical="center" wrapText="1"/>
    </xf>
    <xf borderId="5" fillId="11" fontId="51" numFmtId="49" xfId="0" applyAlignment="1" applyBorder="1" applyFont="1" applyNumberFormat="1">
      <alignment horizontal="left" shrinkToFit="0" vertical="center" wrapText="1"/>
    </xf>
    <xf borderId="5" fillId="11" fontId="2" numFmtId="0" xfId="0" applyAlignment="1" applyBorder="1" applyFont="1">
      <alignment shrinkToFit="0" wrapText="1"/>
    </xf>
    <xf borderId="64" fillId="15" fontId="2" numFmtId="0" xfId="0" applyAlignment="1" applyBorder="1" applyFont="1">
      <alignment shrinkToFit="0" wrapText="1"/>
    </xf>
    <xf borderId="3" fillId="16" fontId="15" numFmtId="49" xfId="0" applyAlignment="1" applyBorder="1" applyFont="1" applyNumberFormat="1">
      <alignment horizontal="left" shrinkToFit="0" vertical="center" wrapText="1"/>
    </xf>
    <xf borderId="3" fillId="11" fontId="2" numFmtId="0" xfId="0" applyAlignment="1" applyBorder="1" applyFont="1">
      <alignment shrinkToFit="0" wrapText="1"/>
    </xf>
    <xf borderId="3" fillId="16" fontId="15" numFmtId="49" xfId="0" applyAlignment="1" applyBorder="1" applyFont="1" applyNumberFormat="1">
      <alignment shrinkToFit="0" vertical="center" wrapText="1"/>
    </xf>
    <xf borderId="3" fillId="0" fontId="14" numFmtId="0" xfId="0" applyAlignment="1" applyBorder="1" applyFont="1">
      <alignment shrinkToFit="0" wrapText="1"/>
    </xf>
    <xf borderId="3" fillId="21" fontId="2" numFmtId="0" xfId="0" applyAlignment="1" applyBorder="1" applyFill="1" applyFont="1">
      <alignment horizontal="center" shrinkToFit="0" wrapText="1"/>
    </xf>
    <xf borderId="0" fillId="0" fontId="53" numFmtId="0" xfId="0" applyAlignment="1" applyFont="1">
      <alignment shrinkToFit="0" wrapText="1"/>
    </xf>
    <xf borderId="3" fillId="0" fontId="2" numFmtId="0" xfId="0" applyAlignment="1" applyBorder="1" applyFont="1">
      <alignment horizontal="left" shrinkToFit="0" vertical="center" wrapText="1"/>
    </xf>
    <xf borderId="3" fillId="21" fontId="2" numFmtId="0" xfId="0" applyAlignment="1" applyBorder="1" applyFont="1">
      <alignment shrinkToFit="0" wrapText="1"/>
    </xf>
    <xf borderId="3" fillId="10" fontId="14" numFmtId="15" xfId="0" applyAlignment="1" applyBorder="1" applyFont="1" applyNumberFormat="1">
      <alignment shrinkToFit="0" wrapText="1"/>
    </xf>
    <xf borderId="3" fillId="10" fontId="14" numFmtId="0" xfId="0" applyAlignment="1" applyBorder="1" applyFont="1">
      <alignment shrinkToFit="0" wrapText="1"/>
    </xf>
    <xf borderId="64" fillId="15" fontId="56" numFmtId="49" xfId="0" applyAlignment="1" applyBorder="1" applyFont="1" applyNumberFormat="1">
      <alignment horizontal="center" shrinkToFit="0" vertical="center" wrapText="1"/>
    </xf>
    <xf borderId="3" fillId="16" fontId="15" numFmtId="49" xfId="0" applyAlignment="1" applyBorder="1" applyFont="1" applyNumberFormat="1">
      <alignment horizontal="center" shrinkToFit="0" vertical="center" wrapText="1"/>
    </xf>
    <xf borderId="35" fillId="15" fontId="26" numFmtId="1" xfId="0" applyAlignment="1" applyBorder="1" applyFont="1" applyNumberFormat="1">
      <alignment horizontal="center" shrinkToFit="0" vertical="center" wrapText="1"/>
    </xf>
    <xf borderId="3" fillId="15" fontId="15" numFmtId="0" xfId="0" applyAlignment="1" applyBorder="1" applyFont="1">
      <alignment horizontal="center" shrinkToFit="0" vertical="center" wrapText="1"/>
    </xf>
    <xf borderId="3" fillId="15" fontId="15" numFmtId="0" xfId="0" applyAlignment="1" applyBorder="1" applyFont="1">
      <alignment horizontal="left" shrinkToFit="0" vertical="center" wrapText="1"/>
    </xf>
    <xf borderId="3" fillId="22" fontId="3" numFmtId="0" xfId="0" applyAlignment="1" applyBorder="1" applyFill="1" applyFont="1">
      <alignment horizontal="center" shrinkToFit="0" vertical="center" wrapText="1"/>
    </xf>
    <xf borderId="3" fillId="15" fontId="44" numFmtId="0" xfId="0" applyAlignment="1" applyBorder="1" applyFont="1">
      <alignment horizontal="center" shrinkToFit="0" vertical="center" wrapText="1"/>
    </xf>
    <xf borderId="34" fillId="12" fontId="7" numFmtId="1" xfId="0" applyAlignment="1" applyBorder="1" applyFont="1" applyNumberFormat="1">
      <alignment horizontal="center" shrinkToFit="0" vertical="center" wrapText="1"/>
    </xf>
    <xf borderId="3" fillId="11" fontId="2" numFmtId="0" xfId="0" applyAlignment="1" applyBorder="1" applyFont="1">
      <alignment horizontal="left" shrinkToFit="0" vertical="center" wrapText="1"/>
    </xf>
    <xf borderId="3" fillId="10" fontId="14" numFmtId="0" xfId="0" applyAlignment="1" applyBorder="1" applyFont="1">
      <alignment horizontal="center" shrinkToFit="0" vertical="center" wrapText="1"/>
    </xf>
    <xf borderId="11" fillId="0" fontId="62" numFmtId="49" xfId="0" applyAlignment="1" applyBorder="1" applyFont="1" applyNumberFormat="1">
      <alignment horizontal="left" shrinkToFit="0" vertical="top" wrapText="1"/>
    </xf>
    <xf borderId="11" fillId="0" fontId="2" numFmtId="15" xfId="0" applyAlignment="1" applyBorder="1" applyFont="1" applyNumberFormat="1">
      <alignment horizontal="center" shrinkToFit="0" vertical="top" wrapText="1"/>
    </xf>
    <xf borderId="34" fillId="11" fontId="2" numFmtId="171" xfId="0" applyAlignment="1" applyBorder="1" applyFont="1" applyNumberFormat="1">
      <alignment horizontal="center" shrinkToFit="0" vertical="top" wrapText="1"/>
    </xf>
    <xf borderId="34" fillId="11" fontId="63" numFmtId="0" xfId="0" applyAlignment="1" applyBorder="1" applyFont="1">
      <alignment horizontal="left" shrinkToFit="0" vertical="top" wrapText="1"/>
    </xf>
    <xf borderId="3" fillId="11" fontId="2" numFmtId="171" xfId="0" applyAlignment="1" applyBorder="1" applyFont="1" applyNumberFormat="1">
      <alignment horizontal="center" shrinkToFit="0" vertical="top" wrapText="1"/>
    </xf>
    <xf borderId="11" fillId="0" fontId="63" numFmtId="0" xfId="0" applyAlignment="1" applyBorder="1" applyFont="1">
      <alignment horizontal="left" shrinkToFit="0" vertical="top" wrapText="1"/>
    </xf>
    <xf borderId="11" fillId="0" fontId="14" numFmtId="0" xfId="0" applyAlignment="1" applyBorder="1" applyFont="1">
      <alignment horizontal="left" shrinkToFit="0" vertical="top" wrapText="1"/>
    </xf>
    <xf borderId="3" fillId="0" fontId="62" numFmtId="49" xfId="0" applyAlignment="1" applyBorder="1" applyFont="1" applyNumberFormat="1">
      <alignment horizontal="left" shrinkToFit="0" vertical="top" wrapText="1"/>
    </xf>
    <xf borderId="3" fillId="11" fontId="63" numFmtId="0" xfId="0" applyAlignment="1" applyBorder="1" applyFont="1">
      <alignment horizontal="left" shrinkToFit="0" vertical="top" wrapText="1"/>
    </xf>
    <xf borderId="3" fillId="0" fontId="63" numFmtId="0" xfId="0" applyAlignment="1" applyBorder="1" applyFont="1">
      <alignment horizontal="left" shrinkToFit="0" vertical="top" wrapText="1"/>
    </xf>
    <xf borderId="3" fillId="0" fontId="14" numFmtId="0" xfId="0" applyAlignment="1" applyBorder="1" applyFont="1">
      <alignment horizontal="left" shrinkToFit="0" vertical="top" wrapText="1"/>
    </xf>
    <xf borderId="7" fillId="14" fontId="51" numFmtId="49" xfId="0" applyAlignment="1" applyBorder="1" applyFont="1" applyNumberFormat="1">
      <alignment horizontal="center" vertical="top"/>
    </xf>
    <xf borderId="66" fillId="14" fontId="7" numFmtId="0" xfId="0" applyBorder="1" applyFont="1"/>
    <xf borderId="33" fillId="14" fontId="7" numFmtId="0" xfId="0" applyBorder="1" applyFont="1"/>
    <xf borderId="7" fillId="16" fontId="15" numFmtId="0" xfId="0" applyAlignment="1" applyBorder="1" applyFont="1">
      <alignment horizontal="left" vertical="top"/>
    </xf>
    <xf borderId="0" fillId="0" fontId="2" numFmtId="15" xfId="0" applyAlignment="1" applyFont="1" applyNumberFormat="1">
      <alignment horizontal="left" shrinkToFit="0" vertical="top" wrapText="1"/>
    </xf>
    <xf borderId="7" fillId="16" fontId="15" numFmtId="0" xfId="0" applyAlignment="1" applyBorder="1" applyFont="1">
      <alignment horizontal="left" vertical="center"/>
    </xf>
    <xf borderId="3" fillId="16" fontId="15" numFmtId="0" xfId="0" applyAlignment="1" applyBorder="1" applyFont="1">
      <alignment vertical="center"/>
    </xf>
    <xf borderId="3" fillId="11" fontId="2" numFmtId="15" xfId="0" applyAlignment="1" applyBorder="1" applyFont="1" applyNumberFormat="1">
      <alignment horizontal="left" shrinkToFit="0" vertical="center" wrapText="1"/>
    </xf>
    <xf borderId="3" fillId="16" fontId="15" numFmtId="0" xfId="0" applyAlignment="1" applyBorder="1" applyFont="1">
      <alignment horizontal="center" shrinkToFit="0" vertical="center" wrapText="1"/>
    </xf>
    <xf borderId="3" fillId="0" fontId="2" numFmtId="15" xfId="0" applyAlignment="1" applyBorder="1" applyFont="1" applyNumberFormat="1">
      <alignment horizontal="left" shrinkToFit="0" vertical="center" wrapText="1"/>
    </xf>
    <xf borderId="3" fillId="11" fontId="38" numFmtId="0" xfId="0" applyAlignment="1" applyBorder="1" applyFont="1">
      <alignment horizontal="center" shrinkToFit="0" vertical="center" wrapText="1"/>
    </xf>
    <xf borderId="3" fillId="11" fontId="2" numFmtId="0" xfId="0" applyAlignment="1" applyBorder="1" applyFont="1">
      <alignment horizontal="center" vertical="center"/>
    </xf>
    <xf borderId="3" fillId="21" fontId="2" numFmtId="0" xfId="0" applyAlignment="1" applyBorder="1" applyFont="1">
      <alignment horizontal="center"/>
    </xf>
    <xf borderId="61" fillId="16" fontId="15" numFmtId="0" xfId="0" applyAlignment="1" applyBorder="1" applyFont="1">
      <alignment horizontal="left" vertical="center"/>
    </xf>
    <xf borderId="3" fillId="11" fontId="2" numFmtId="0" xfId="0" applyAlignment="1" applyBorder="1" applyFont="1">
      <alignment horizontal="left"/>
    </xf>
    <xf borderId="3" fillId="21" fontId="18" numFmtId="0" xfId="0" applyAlignment="1" applyBorder="1" applyFont="1">
      <alignment horizontal="center"/>
    </xf>
    <xf borderId="61" fillId="16" fontId="59" numFmtId="49" xfId="0" applyAlignment="1" applyBorder="1" applyFont="1" applyNumberFormat="1">
      <alignment horizontal="left" vertical="center"/>
    </xf>
    <xf borderId="66" fillId="16" fontId="15" numFmtId="49" xfId="0" applyAlignment="1" applyBorder="1" applyFont="1" applyNumberFormat="1">
      <alignment horizontal="left" vertical="center"/>
    </xf>
    <xf borderId="3" fillId="11" fontId="15" numFmtId="0" xfId="0" applyAlignment="1" applyBorder="1" applyFont="1">
      <alignment horizontal="center"/>
    </xf>
    <xf borderId="3" fillId="11" fontId="15" numFmtId="0" xfId="0" applyAlignment="1" applyBorder="1" applyFont="1">
      <alignment horizontal="center" vertical="center"/>
    </xf>
    <xf borderId="0" fillId="0" fontId="13" numFmtId="0" xfId="0" applyAlignment="1" applyFont="1">
      <alignment shrinkToFit="0" wrapText="1"/>
    </xf>
    <xf borderId="61" fillId="16" fontId="15" numFmtId="49" xfId="0" applyAlignment="1" applyBorder="1" applyFont="1" applyNumberFormat="1">
      <alignment horizontal="left" vertical="center"/>
    </xf>
    <xf borderId="65" fillId="16" fontId="59" numFmtId="49" xfId="0" applyAlignment="1" applyBorder="1" applyFont="1" applyNumberFormat="1">
      <alignment vertical="top"/>
    </xf>
    <xf borderId="5" fillId="11" fontId="3" numFmtId="49" xfId="0" applyAlignment="1" applyBorder="1" applyFont="1" applyNumberFormat="1">
      <alignment horizontal="left" vertical="top"/>
    </xf>
    <xf borderId="5" fillId="11" fontId="2" numFmtId="0" xfId="0" applyAlignment="1" applyBorder="1" applyFont="1">
      <alignment horizontal="center"/>
    </xf>
    <xf borderId="85" fillId="16" fontId="15" numFmtId="49" xfId="0" applyAlignment="1" applyBorder="1" applyFont="1" applyNumberFormat="1">
      <alignment horizontal="center"/>
    </xf>
    <xf borderId="33" fillId="16" fontId="15" numFmtId="49" xfId="0" applyAlignment="1" applyBorder="1" applyFont="1" applyNumberFormat="1">
      <alignment horizontal="center"/>
    </xf>
    <xf borderId="7" fillId="11" fontId="2" numFmtId="0" xfId="0" applyAlignment="1" applyBorder="1" applyFont="1">
      <alignment horizontal="center"/>
    </xf>
    <xf borderId="5" fillId="11" fontId="15" numFmtId="49" xfId="0" applyAlignment="1" applyBorder="1" applyFont="1" applyNumberFormat="1">
      <alignment horizontal="center"/>
    </xf>
    <xf borderId="34" fillId="12" fontId="64" numFmtId="0" xfId="0" applyAlignment="1" applyBorder="1" applyFont="1">
      <alignment horizontal="center" shrinkToFit="0" vertical="center" wrapText="1"/>
    </xf>
    <xf borderId="34" fillId="15" fontId="15" numFmtId="0" xfId="0" applyAlignment="1" applyBorder="1" applyFont="1">
      <alignment horizontal="center" shrinkToFit="0" vertical="center" wrapText="1"/>
    </xf>
    <xf borderId="7" fillId="15" fontId="15" numFmtId="0" xfId="0" applyAlignment="1" applyBorder="1" applyFont="1">
      <alignment horizontal="center" shrinkToFit="0" vertical="center" wrapText="1"/>
    </xf>
    <xf borderId="33" fillId="15" fontId="15" numFmtId="0" xfId="0" applyAlignment="1" applyBorder="1" applyFont="1">
      <alignment horizontal="center" shrinkToFit="0" vertical="center" wrapText="1"/>
    </xf>
    <xf borderId="3" fillId="11" fontId="38" numFmtId="0" xfId="0" applyAlignment="1" applyBorder="1" applyFont="1">
      <alignment horizontal="center" shrinkToFit="0" wrapText="1"/>
    </xf>
    <xf borderId="7" fillId="11" fontId="38" numFmtId="0" xfId="0" applyAlignment="1" applyBorder="1" applyFont="1">
      <alignment horizontal="left" shrinkToFit="0" vertical="top" wrapText="1"/>
    </xf>
    <xf borderId="34" fillId="11" fontId="2" numFmtId="0" xfId="0" applyAlignment="1" applyBorder="1" applyFont="1">
      <alignment horizontal="center" shrinkToFit="0" vertical="center" wrapText="1"/>
    </xf>
    <xf borderId="3" fillId="11" fontId="2" numFmtId="0" xfId="0" applyAlignment="1" applyBorder="1" applyFont="1">
      <alignment shrinkToFit="0" vertical="top" wrapText="1"/>
    </xf>
    <xf borderId="3" fillId="11" fontId="38" numFmtId="171" xfId="0" applyAlignment="1" applyBorder="1" applyFont="1" applyNumberFormat="1">
      <alignment horizontal="center" shrinkToFit="0" vertical="top" wrapText="1"/>
    </xf>
    <xf borderId="0" fillId="0" fontId="30" numFmtId="0" xfId="0" applyAlignment="1" applyFont="1">
      <alignment shrinkToFit="0" wrapText="1"/>
    </xf>
    <xf borderId="5" fillId="11" fontId="2" numFmtId="0" xfId="0" applyAlignment="1" applyBorder="1" applyFont="1">
      <alignment horizontal="center" vertical="top"/>
    </xf>
    <xf borderId="5" fillId="10" fontId="2" numFmtId="0" xfId="0" applyAlignment="1" applyBorder="1" applyFont="1">
      <alignment horizontal="center" vertical="top"/>
    </xf>
    <xf borderId="5" fillId="10" fontId="2" numFmtId="0" xfId="0" applyAlignment="1" applyBorder="1" applyFont="1">
      <alignment horizontal="left" shrinkToFit="0" vertical="top" wrapText="1"/>
    </xf>
    <xf borderId="0" fillId="0" fontId="2" numFmtId="0" xfId="0" applyAlignment="1" applyFont="1">
      <alignment horizontal="center" vertical="top"/>
    </xf>
    <xf borderId="7" fillId="16" fontId="61" numFmtId="0" xfId="0" applyAlignment="1" applyBorder="1" applyFont="1">
      <alignment horizontal="center" vertical="top"/>
    </xf>
    <xf borderId="3" fillId="16" fontId="61" numFmtId="0" xfId="0" applyAlignment="1" applyBorder="1" applyFont="1">
      <alignment horizontal="center" shrinkToFit="0" vertical="top" wrapText="1"/>
    </xf>
    <xf borderId="5" fillId="11" fontId="31" numFmtId="0" xfId="0" applyAlignment="1" applyBorder="1" applyFont="1">
      <alignment horizontal="left" vertical="top"/>
    </xf>
    <xf borderId="3" fillId="16" fontId="61" numFmtId="0" xfId="0" applyAlignment="1" applyBorder="1" applyFont="1">
      <alignment horizontal="center" vertical="top"/>
    </xf>
    <xf borderId="65" fillId="14" fontId="51" numFmtId="0" xfId="0" applyAlignment="1" applyBorder="1" applyFont="1">
      <alignment horizontal="center" vertical="top"/>
    </xf>
    <xf borderId="66" fillId="11" fontId="51" numFmtId="0" xfId="0" applyAlignment="1" applyBorder="1" applyFont="1">
      <alignment horizontal="center" vertical="top"/>
    </xf>
    <xf borderId="80" fillId="14" fontId="51" numFmtId="0" xfId="0" applyAlignment="1" applyBorder="1" applyFont="1">
      <alignment horizontal="left" vertical="top"/>
    </xf>
    <xf borderId="86" fillId="11" fontId="2" numFmtId="0" xfId="0" applyAlignment="1" applyBorder="1" applyFont="1">
      <alignment vertical="top"/>
    </xf>
    <xf borderId="3" fillId="16" fontId="15" numFmtId="49" xfId="0" applyAlignment="1" applyBorder="1" applyFont="1" applyNumberFormat="1">
      <alignment horizontal="left" vertical="top"/>
    </xf>
    <xf borderId="3" fillId="0" fontId="2" numFmtId="0" xfId="0" applyAlignment="1" applyBorder="1" applyFont="1">
      <alignment horizontal="left" vertical="top"/>
    </xf>
    <xf borderId="5" fillId="23" fontId="57" numFmtId="0" xfId="0" applyAlignment="1" applyBorder="1" applyFill="1" applyFont="1">
      <alignment horizontal="left" vertical="top"/>
    </xf>
    <xf borderId="5" fillId="23" fontId="57" numFmtId="0" xfId="0" applyAlignment="1" applyBorder="1" applyFont="1">
      <alignment horizontal="center" vertical="top"/>
    </xf>
    <xf borderId="5" fillId="23" fontId="2" numFmtId="0" xfId="0" applyAlignment="1" applyBorder="1" applyFont="1">
      <alignment horizontal="left" vertical="top"/>
    </xf>
    <xf borderId="5" fillId="23" fontId="2" numFmtId="0" xfId="0" applyAlignment="1" applyBorder="1" applyFont="1">
      <alignment horizontal="center" vertical="top"/>
    </xf>
    <xf borderId="5" fillId="11" fontId="15" numFmtId="49" xfId="0" applyAlignment="1" applyBorder="1" applyFont="1" applyNumberFormat="1">
      <alignment vertical="top"/>
    </xf>
    <xf borderId="7" fillId="16" fontId="15" numFmtId="49" xfId="0" applyAlignment="1" applyBorder="1" applyFont="1" applyNumberFormat="1">
      <alignment horizontal="left" vertical="top"/>
    </xf>
    <xf borderId="7" fillId="0" fontId="2" numFmtId="0" xfId="0" applyAlignment="1" applyBorder="1" applyFont="1">
      <alignment horizontal="left" shrinkToFit="0" vertical="top" wrapText="1"/>
    </xf>
    <xf borderId="6" fillId="16" fontId="15" numFmtId="49" xfId="0" applyAlignment="1" applyBorder="1" applyFont="1" applyNumberFormat="1">
      <alignment horizontal="left" vertical="top"/>
    </xf>
    <xf borderId="64" fillId="11" fontId="2" numFmtId="0" xfId="0" applyAlignment="1" applyBorder="1" applyFont="1">
      <alignment vertical="top"/>
    </xf>
    <xf borderId="65" fillId="16" fontId="15" numFmtId="49" xfId="0" applyAlignment="1" applyBorder="1" applyFont="1" applyNumberFormat="1">
      <alignment vertical="top"/>
    </xf>
    <xf borderId="3" fillId="0" fontId="2" numFmtId="0" xfId="0" applyAlignment="1" applyBorder="1" applyFont="1">
      <alignment horizontal="left" shrinkToFit="0" vertical="top" wrapText="1"/>
    </xf>
    <xf borderId="7" fillId="11" fontId="2" numFmtId="0" xfId="0" applyAlignment="1" applyBorder="1" applyFont="1">
      <alignment horizontal="left" vertical="top"/>
    </xf>
    <xf borderId="64" fillId="11" fontId="38" numFmtId="0" xfId="0" applyAlignment="1" applyBorder="1" applyFont="1">
      <alignment horizontal="center" vertical="center"/>
    </xf>
    <xf borderId="5" fillId="11" fontId="38" numFmtId="0" xfId="0" applyAlignment="1" applyBorder="1" applyFont="1">
      <alignment horizontal="center" vertical="center"/>
    </xf>
    <xf borderId="65" fillId="16" fontId="38" numFmtId="49" xfId="0" applyAlignment="1" applyBorder="1" applyFont="1" applyNumberFormat="1">
      <alignment horizontal="center" vertical="center"/>
    </xf>
    <xf borderId="33" fillId="16" fontId="38" numFmtId="49" xfId="0" applyAlignment="1" applyBorder="1" applyFont="1" applyNumberFormat="1">
      <alignment horizontal="center" vertical="center"/>
    </xf>
    <xf borderId="65" fillId="11" fontId="38" numFmtId="0" xfId="0" applyAlignment="1" applyBorder="1" applyFont="1">
      <alignment horizontal="center" vertical="center"/>
    </xf>
    <xf borderId="33" fillId="11" fontId="38" numFmtId="0" xfId="0" applyAlignment="1" applyBorder="1" applyFont="1">
      <alignment horizontal="center" shrinkToFit="0" vertical="center" wrapText="1"/>
    </xf>
    <xf borderId="0" fillId="0" fontId="38" numFmtId="0" xfId="0" applyAlignment="1" applyFont="1">
      <alignment horizontal="center" shrinkToFit="0" vertical="center" wrapText="1"/>
    </xf>
    <xf borderId="3" fillId="16" fontId="38" numFmtId="49" xfId="0" applyAlignment="1" applyBorder="1" applyFont="1" applyNumberFormat="1">
      <alignment horizontal="center" vertical="center"/>
    </xf>
    <xf borderId="3" fillId="0" fontId="38" numFmtId="0" xfId="0" applyAlignment="1" applyBorder="1" applyFont="1">
      <alignment horizontal="center" shrinkToFit="0" vertical="center" wrapText="1"/>
    </xf>
    <xf borderId="0" fillId="0" fontId="38" numFmtId="0" xfId="0" applyAlignment="1" applyFont="1">
      <alignment horizontal="center" vertical="center"/>
    </xf>
    <xf borderId="3" fillId="11" fontId="44" numFmtId="1" xfId="0" applyAlignment="1" applyBorder="1" applyFont="1" applyNumberFormat="1">
      <alignment horizontal="center" shrinkToFit="0" vertical="top" wrapText="1"/>
    </xf>
    <xf borderId="3" fillId="15" fontId="44" numFmtId="1" xfId="0" applyAlignment="1" applyBorder="1" applyFont="1" applyNumberFormat="1">
      <alignment horizontal="center" shrinkToFit="0" vertical="center" wrapText="1"/>
    </xf>
    <xf borderId="3" fillId="15" fontId="44" numFmtId="49" xfId="0" applyAlignment="1" applyBorder="1" applyFont="1" applyNumberFormat="1">
      <alignment horizontal="center" shrinkToFit="0" vertical="center" wrapText="1"/>
    </xf>
    <xf borderId="3" fillId="15" fontId="44" numFmtId="1" xfId="0" applyAlignment="1" applyBorder="1" applyFont="1" applyNumberFormat="1">
      <alignment horizontal="left" shrinkToFit="0" vertical="center" wrapText="1"/>
    </xf>
    <xf borderId="3" fillId="15" fontId="44" numFmtId="0" xfId="0" applyAlignment="1" applyBorder="1" applyFont="1">
      <alignment horizontal="left" shrinkToFit="0" vertical="center" wrapText="1"/>
    </xf>
    <xf borderId="3" fillId="22" fontId="26" numFmtId="0" xfId="0" applyAlignment="1" applyBorder="1" applyFont="1">
      <alignment horizontal="center" shrinkToFit="0" vertical="center" wrapText="1"/>
    </xf>
    <xf borderId="34" fillId="11" fontId="38" numFmtId="0" xfId="0" applyAlignment="1" applyBorder="1" applyFont="1">
      <alignment horizontal="center" shrinkToFit="0" vertical="top" wrapText="1"/>
    </xf>
    <xf borderId="34" fillId="11" fontId="38" numFmtId="166" xfId="0" applyAlignment="1" applyBorder="1" applyFont="1" applyNumberFormat="1">
      <alignment horizontal="center" shrinkToFit="0" vertical="top" wrapText="1"/>
    </xf>
    <xf borderId="33" fillId="11" fontId="2" numFmtId="49" xfId="0" applyAlignment="1" applyBorder="1" applyFont="1" applyNumberFormat="1">
      <alignment shrinkToFit="0" vertical="top" wrapText="1"/>
    </xf>
    <xf borderId="3" fillId="11" fontId="2" numFmtId="49" xfId="0" applyAlignment="1" applyBorder="1" applyFont="1" applyNumberFormat="1">
      <alignment horizontal="left" shrinkToFit="0" vertical="top" wrapText="1"/>
    </xf>
    <xf borderId="3" fillId="10" fontId="14" numFmtId="0" xfId="0" applyAlignment="1" applyBorder="1" applyFont="1">
      <alignment horizontal="center" shrinkToFit="0" vertical="top" wrapText="1"/>
    </xf>
    <xf borderId="11" fillId="0" fontId="2" numFmtId="49" xfId="0" applyAlignment="1" applyBorder="1" applyFont="1" applyNumberFormat="1">
      <alignment horizontal="left" shrinkToFit="0" vertical="top" wrapText="1"/>
    </xf>
    <xf borderId="11" fillId="0" fontId="65" numFmtId="49" xfId="0" applyAlignment="1" applyBorder="1" applyFont="1" applyNumberFormat="1">
      <alignment horizontal="left" shrinkToFit="0" vertical="top" wrapText="1"/>
    </xf>
    <xf borderId="3" fillId="10" fontId="14" numFmtId="0" xfId="0" applyAlignment="1" applyBorder="1" applyFont="1">
      <alignment horizontal="center" vertical="top"/>
    </xf>
    <xf borderId="11" fillId="0" fontId="62" numFmtId="49" xfId="0" applyAlignment="1" applyBorder="1" applyFont="1" applyNumberFormat="1">
      <alignment horizontal="left" vertical="top"/>
    </xf>
    <xf borderId="3" fillId="11" fontId="63" numFmtId="0" xfId="0" applyAlignment="1" applyBorder="1" applyFont="1">
      <alignment horizontal="left" vertical="top"/>
    </xf>
    <xf borderId="3" fillId="11" fontId="2" numFmtId="171" xfId="0" applyAlignment="1" applyBorder="1" applyFont="1" applyNumberFormat="1">
      <alignment horizontal="center" vertical="top"/>
    </xf>
    <xf borderId="3" fillId="0" fontId="63" numFmtId="0" xfId="0" applyAlignment="1" applyBorder="1" applyFont="1">
      <alignment horizontal="left" vertical="top"/>
    </xf>
    <xf borderId="11" fillId="0" fontId="2" numFmtId="49" xfId="0" applyAlignment="1" applyBorder="1" applyFont="1" applyNumberFormat="1">
      <alignment horizontal="left" vertical="top"/>
    </xf>
    <xf borderId="37" fillId="0" fontId="2" numFmtId="49" xfId="0" applyAlignment="1" applyBorder="1" applyFont="1" applyNumberFormat="1">
      <alignment horizontal="left" shrinkToFit="0" vertical="top" wrapText="1"/>
    </xf>
    <xf borderId="37" fillId="0" fontId="2" numFmtId="49" xfId="0" applyAlignment="1" applyBorder="1" applyFont="1" applyNumberFormat="1">
      <alignment horizontal="left" vertical="top"/>
    </xf>
    <xf borderId="3" fillId="10" fontId="11" numFmtId="0" xfId="0" applyAlignment="1" applyBorder="1" applyFont="1">
      <alignment horizontal="center" readingOrder="0" vertical="top"/>
    </xf>
    <xf borderId="7" fillId="14" fontId="51" numFmtId="49" xfId="0" applyAlignment="1" applyBorder="1" applyFont="1" applyNumberFormat="1">
      <alignment horizontal="left" vertical="top"/>
    </xf>
    <xf borderId="35" fillId="16" fontId="15" numFmtId="0" xfId="0" applyAlignment="1" applyBorder="1" applyFont="1">
      <alignment horizontal="left" vertical="top"/>
    </xf>
    <xf borderId="4" fillId="16" fontId="2" numFmtId="0" xfId="0" applyAlignment="1" applyBorder="1" applyFont="1">
      <alignment horizontal="left" vertical="top"/>
    </xf>
    <xf borderId="7" fillId="11" fontId="2" numFmtId="0" xfId="0" applyAlignment="1" applyBorder="1" applyFont="1">
      <alignment horizontal="left" shrinkToFit="0" vertical="center" wrapText="1"/>
    </xf>
    <xf borderId="3" fillId="16" fontId="15" numFmtId="0" xfId="0" applyAlignment="1" applyBorder="1" applyFont="1">
      <alignment horizontal="left" shrinkToFit="0" vertical="top" wrapText="1"/>
    </xf>
    <xf borderId="86" fillId="15" fontId="2" numFmtId="0" xfId="0" applyBorder="1" applyFont="1"/>
    <xf borderId="65" fillId="16" fontId="15" numFmtId="0" xfId="0" applyAlignment="1" applyBorder="1" applyFont="1">
      <alignment horizontal="left" vertical="top"/>
    </xf>
    <xf borderId="33" fillId="16" fontId="2" numFmtId="0" xfId="0" applyAlignment="1" applyBorder="1" applyFont="1">
      <alignment horizontal="left" vertical="top"/>
    </xf>
    <xf borderId="64" fillId="15" fontId="2" numFmtId="0" xfId="0" applyAlignment="1" applyBorder="1" applyFont="1">
      <alignment horizontal="center"/>
    </xf>
    <xf borderId="66" fillId="16" fontId="2" numFmtId="0" xfId="0" applyAlignment="1" applyBorder="1" applyFont="1">
      <alignment horizontal="left" vertical="top"/>
    </xf>
    <xf borderId="3" fillId="11" fontId="2" numFmtId="0" xfId="0" applyAlignment="1" applyBorder="1" applyFont="1">
      <alignment shrinkToFit="0" vertical="center" wrapText="1"/>
    </xf>
    <xf borderId="64" fillId="15" fontId="18" numFmtId="0" xfId="0" applyAlignment="1" applyBorder="1" applyFont="1">
      <alignment horizontal="center"/>
    </xf>
    <xf borderId="6" fillId="16" fontId="15" numFmtId="49" xfId="0" applyAlignment="1" applyBorder="1" applyFont="1" applyNumberFormat="1">
      <alignment horizontal="left" shrinkToFit="0" vertical="top" wrapText="1"/>
    </xf>
    <xf borderId="7" fillId="16" fontId="59" numFmtId="49" xfId="0" applyAlignment="1" applyBorder="1" applyFont="1" applyNumberFormat="1">
      <alignment horizontal="left" vertical="top"/>
    </xf>
    <xf borderId="66" fillId="16" fontId="15" numFmtId="49" xfId="0" applyAlignment="1" applyBorder="1" applyFont="1" applyNumberFormat="1">
      <alignment horizontal="left" shrinkToFit="0" vertical="top" wrapText="1"/>
    </xf>
    <xf borderId="3" fillId="11" fontId="2" numFmtId="15" xfId="0" applyAlignment="1" applyBorder="1" applyFont="1" applyNumberFormat="1">
      <alignment shrinkToFit="0" vertical="center" wrapText="1"/>
    </xf>
    <xf borderId="3" fillId="24" fontId="66" numFmtId="0" xfId="0" applyAlignment="1" applyBorder="1" applyFill="1" applyFont="1">
      <alignment horizontal="center" shrinkToFit="0" vertical="center" wrapText="1"/>
    </xf>
    <xf borderId="35" fillId="15" fontId="7" numFmtId="0" xfId="0" applyAlignment="1" applyBorder="1" applyFont="1">
      <alignment horizontal="center"/>
    </xf>
    <xf borderId="33" fillId="16" fontId="59" numFmtId="49" xfId="0" applyAlignment="1" applyBorder="1" applyFont="1" applyNumberFormat="1">
      <alignment vertical="top"/>
    </xf>
    <xf borderId="65" fillId="16" fontId="59" numFmtId="49" xfId="0" applyAlignment="1" applyBorder="1" applyFont="1" applyNumberFormat="1">
      <alignment horizontal="left" shrinkToFit="0" vertical="top" wrapText="1"/>
    </xf>
    <xf borderId="5" fillId="11" fontId="7" numFmtId="0" xfId="0" applyAlignment="1" applyBorder="1" applyFont="1">
      <alignment horizontal="center" vertical="top"/>
    </xf>
    <xf borderId="35" fillId="15" fontId="2" numFmtId="0" xfId="0" applyAlignment="1" applyBorder="1" applyFont="1">
      <alignment horizontal="center" vertical="center"/>
    </xf>
    <xf borderId="4" fillId="16" fontId="59" numFmtId="49" xfId="0" applyAlignment="1" applyBorder="1" applyFont="1" applyNumberFormat="1">
      <alignment horizontal="center" vertical="center"/>
    </xf>
    <xf borderId="12" fillId="0" fontId="2" numFmtId="0" xfId="0" applyAlignment="1" applyBorder="1" applyFont="1">
      <alignment horizontal="center" shrinkToFit="0" vertical="center" wrapText="1"/>
    </xf>
    <xf borderId="10" fillId="0" fontId="2" numFmtId="0" xfId="0" applyAlignment="1" applyBorder="1" applyFont="1">
      <alignment horizontal="center" shrinkToFit="0" vertical="center" wrapText="1"/>
    </xf>
    <xf borderId="65" fillId="16" fontId="59" numFmtId="49" xfId="0" applyAlignment="1" applyBorder="1" applyFont="1" applyNumberFormat="1">
      <alignment horizontal="center" shrinkToFit="0" vertical="center" wrapText="1"/>
    </xf>
    <xf borderId="5" fillId="11" fontId="2" numFmtId="0" xfId="0" applyAlignment="1" applyBorder="1" applyFont="1">
      <alignment horizontal="center" shrinkToFit="0" vertical="center" wrapText="1"/>
    </xf>
    <xf borderId="34" fillId="15" fontId="67" numFmtId="0" xfId="0" applyAlignment="1" applyBorder="1" applyFont="1">
      <alignment horizontal="center" shrinkToFit="0" vertical="center" wrapText="1"/>
    </xf>
    <xf borderId="3" fillId="15" fontId="67" numFmtId="0" xfId="0" applyAlignment="1" applyBorder="1" applyFont="1">
      <alignment horizontal="center" shrinkToFit="0" vertical="center" wrapText="1"/>
    </xf>
    <xf borderId="3" fillId="22" fontId="64" numFmtId="0" xfId="0" applyAlignment="1" applyBorder="1" applyFont="1">
      <alignment horizontal="center" shrinkToFit="0" vertical="center" wrapText="1"/>
    </xf>
    <xf borderId="0" fillId="0" fontId="34" numFmtId="0" xfId="0" applyAlignment="1" applyFont="1">
      <alignment shrinkToFit="0" wrapText="1"/>
    </xf>
    <xf borderId="3" fillId="0" fontId="2" numFmtId="0" xfId="0" applyAlignment="1" applyBorder="1" applyFont="1">
      <alignment horizontal="center" shrinkToFit="0" vertical="top" wrapText="1"/>
    </xf>
    <xf borderId="3" fillId="11" fontId="38" numFmtId="0" xfId="0" applyAlignment="1" applyBorder="1" applyFont="1">
      <alignment horizontal="center" shrinkToFit="0" vertical="top" wrapText="1"/>
    </xf>
    <xf borderId="3" fillId="11" fontId="38" numFmtId="0" xfId="0" applyAlignment="1" applyBorder="1" applyFont="1">
      <alignment shrinkToFit="0" vertical="top" wrapText="1"/>
    </xf>
    <xf borderId="3" fillId="11" fontId="2" numFmtId="0" xfId="0" applyAlignment="1" applyBorder="1" applyFont="1">
      <alignment horizontal="center" shrinkToFit="0" vertical="top" wrapText="1"/>
    </xf>
    <xf borderId="0" fillId="0" fontId="14" numFmtId="0" xfId="0" applyAlignment="1" applyFont="1">
      <alignment shrinkToFit="0" vertical="top" wrapText="1"/>
    </xf>
    <xf borderId="0" fillId="0" fontId="68" numFmtId="0" xfId="0" applyAlignment="1" applyFont="1">
      <alignment shrinkToFit="0" wrapText="1"/>
    </xf>
    <xf borderId="80" fillId="14" fontId="51" numFmtId="49" xfId="0" applyAlignment="1" applyBorder="1" applyFont="1" applyNumberFormat="1">
      <alignment horizontal="center" vertical="center"/>
    </xf>
    <xf borderId="86" fillId="15" fontId="55" numFmtId="49" xfId="0" applyAlignment="1" applyBorder="1" applyFont="1" applyNumberFormat="1">
      <alignment vertical="top"/>
    </xf>
    <xf borderId="87" fillId="15" fontId="69" numFmtId="0" xfId="0" applyAlignment="1" applyBorder="1" applyFont="1">
      <alignment shrinkToFit="0" wrapText="1"/>
    </xf>
    <xf borderId="87" fillId="15" fontId="15" numFmtId="0" xfId="0" applyAlignment="1" applyBorder="1" applyFont="1">
      <alignment shrinkToFit="0" wrapText="1"/>
    </xf>
    <xf borderId="87" fillId="15" fontId="7" numFmtId="0" xfId="0" applyAlignment="1" applyBorder="1" applyFont="1">
      <alignment horizontal="center" vertical="top"/>
    </xf>
    <xf borderId="87" fillId="15" fontId="15" numFmtId="0" xfId="0" applyBorder="1" applyFont="1"/>
    <xf borderId="87" fillId="15" fontId="69" numFmtId="0" xfId="0" applyBorder="1" applyFont="1"/>
    <xf borderId="87" fillId="15" fontId="69" numFmtId="0" xfId="0" applyAlignment="1" applyBorder="1" applyFont="1">
      <alignment horizontal="center"/>
    </xf>
    <xf borderId="67" fillId="15" fontId="69" numFmtId="0" xfId="0" applyBorder="1" applyFont="1"/>
    <xf borderId="5" fillId="11" fontId="30" numFmtId="0" xfId="0" applyBorder="1" applyFont="1"/>
    <xf borderId="64" fillId="15" fontId="2" numFmtId="0" xfId="0" applyBorder="1" applyFont="1"/>
    <xf borderId="5" fillId="15" fontId="15" numFmtId="0" xfId="0" applyAlignment="1" applyBorder="1" applyFont="1">
      <alignment horizontal="center"/>
    </xf>
    <xf borderId="5" fillId="15" fontId="15" numFmtId="0" xfId="0" applyAlignment="1" applyBorder="1" applyFont="1">
      <alignment shrinkToFit="0" wrapText="1"/>
    </xf>
    <xf borderId="5" fillId="15" fontId="2" numFmtId="0" xfId="0" applyAlignment="1" applyBorder="1" applyFont="1">
      <alignment shrinkToFit="0" wrapText="1"/>
    </xf>
    <xf borderId="5" fillId="15" fontId="2" numFmtId="0" xfId="0" applyBorder="1" applyFont="1"/>
    <xf borderId="40" fillId="15" fontId="2" numFmtId="0" xfId="0" applyBorder="1" applyFont="1"/>
    <xf borderId="5" fillId="15" fontId="44" numFmtId="49" xfId="0" applyAlignment="1" applyBorder="1" applyFont="1" applyNumberFormat="1">
      <alignment horizontal="right" vertical="center"/>
    </xf>
    <xf borderId="35" fillId="15" fontId="2" numFmtId="0" xfId="0" applyBorder="1" applyFont="1"/>
    <xf borderId="85" fillId="15" fontId="15" numFmtId="0" xfId="0" applyAlignment="1" applyBorder="1" applyFont="1">
      <alignment horizontal="center"/>
    </xf>
    <xf borderId="85" fillId="15" fontId="15" numFmtId="0" xfId="0" applyAlignment="1" applyBorder="1" applyFont="1">
      <alignment shrinkToFit="0" wrapText="1"/>
    </xf>
    <xf borderId="85" fillId="15" fontId="2" numFmtId="0" xfId="0" applyAlignment="1" applyBorder="1" applyFont="1">
      <alignment shrinkToFit="0" wrapText="1"/>
    </xf>
    <xf borderId="85" fillId="15" fontId="2" numFmtId="0" xfId="0" applyBorder="1" applyFont="1"/>
    <xf borderId="4" fillId="15" fontId="2" numFmtId="0" xfId="0" applyBorder="1" applyFont="1"/>
    <xf borderId="3" fillId="25" fontId="15" numFmtId="0" xfId="0" applyAlignment="1" applyBorder="1" applyFill="1" applyFont="1">
      <alignment horizontal="center" shrinkToFit="0" vertical="center" wrapText="1"/>
    </xf>
    <xf borderId="3" fillId="0" fontId="38" numFmtId="0" xfId="0" applyAlignment="1" applyBorder="1" applyFont="1">
      <alignment shrinkToFit="0" wrapText="1"/>
    </xf>
    <xf borderId="3" fillId="0" fontId="38" numFmtId="0" xfId="0" applyAlignment="1" applyBorder="1" applyFont="1">
      <alignment horizontal="center" shrinkToFit="0" wrapText="1"/>
    </xf>
    <xf borderId="3" fillId="3" fontId="2" numFmtId="0" xfId="0" applyAlignment="1" applyBorder="1" applyFont="1">
      <alignment horizontal="center" shrinkToFit="0" vertical="center" wrapText="1"/>
    </xf>
    <xf borderId="3" fillId="0" fontId="38" numFmtId="15" xfId="0" applyAlignment="1" applyBorder="1" applyFont="1" applyNumberFormat="1">
      <alignment shrinkToFit="0" vertical="center" wrapText="1"/>
    </xf>
    <xf borderId="3" fillId="0" fontId="38" numFmtId="15" xfId="0" applyAlignment="1" applyBorder="1" applyFont="1" applyNumberFormat="1">
      <alignment horizontal="center" shrinkToFit="0" vertical="center" wrapText="1"/>
    </xf>
    <xf borderId="3" fillId="0" fontId="2" numFmtId="0" xfId="0" applyAlignment="1" applyBorder="1" applyFont="1">
      <alignment shrinkToFit="0" wrapText="1"/>
    </xf>
    <xf borderId="3" fillId="0" fontId="2" numFmtId="14" xfId="0" applyAlignment="1" applyBorder="1" applyFont="1" applyNumberFormat="1">
      <alignment shrinkToFit="0" vertical="center" wrapText="1"/>
    </xf>
    <xf borderId="0" fillId="0" fontId="38" numFmtId="0" xfId="0" applyAlignment="1" applyFont="1">
      <alignment shrinkToFit="0" wrapText="1"/>
    </xf>
    <xf borderId="0" fillId="0" fontId="38" numFmtId="0" xfId="0" applyAlignment="1" applyFont="1">
      <alignment horizontal="center" shrinkToFit="0" wrapText="1"/>
    </xf>
    <xf borderId="0" fillId="0" fontId="63" numFmtId="0" xfId="0" applyAlignment="1" applyFont="1">
      <alignment shrinkToFit="0" vertical="center" wrapText="1"/>
    </xf>
    <xf borderId="0" fillId="0" fontId="14" numFmtId="0" xfId="0" applyAlignment="1" applyFont="1">
      <alignment shrinkToFit="0" vertical="center" wrapText="1"/>
    </xf>
    <xf borderId="0" fillId="0" fontId="63" numFmtId="0" xfId="0" applyAlignment="1" applyFont="1">
      <alignment horizontal="center" shrinkToFit="0" vertical="center" wrapText="1"/>
    </xf>
    <xf borderId="0" fillId="0" fontId="14" numFmtId="15" xfId="0" applyAlignment="1" applyFont="1" applyNumberFormat="1">
      <alignment horizontal="center" shrinkToFit="0" vertical="center" wrapText="1"/>
    </xf>
    <xf borderId="0" fillId="0" fontId="63" numFmtId="15" xfId="0" applyAlignment="1" applyFont="1" applyNumberFormat="1">
      <alignment horizontal="center" shrinkToFit="0" vertical="center" wrapText="1"/>
    </xf>
    <xf borderId="7" fillId="20" fontId="70" numFmtId="0" xfId="0" applyAlignment="1" applyBorder="1" applyFont="1">
      <alignment horizontal="left" vertical="top"/>
    </xf>
    <xf borderId="7" fillId="15" fontId="6" numFmtId="0" xfId="0" applyAlignment="1" applyBorder="1" applyFont="1">
      <alignment horizontal="left" shrinkToFit="0" vertical="top" wrapText="1"/>
    </xf>
    <xf borderId="7" fillId="15" fontId="43" numFmtId="0" xfId="0" applyAlignment="1" applyBorder="1" applyFont="1">
      <alignment horizontal="center" vertical="top"/>
    </xf>
    <xf borderId="65" fillId="15" fontId="6" numFmtId="0" xfId="0" applyAlignment="1" applyBorder="1" applyFont="1">
      <alignment horizontal="center" shrinkToFit="0" vertical="center" wrapText="1"/>
    </xf>
    <xf borderId="66" fillId="15" fontId="6" numFmtId="0" xfId="0" applyAlignment="1" applyBorder="1" applyFont="1">
      <alignment horizontal="center" shrinkToFit="0" vertical="center" wrapText="1"/>
    </xf>
    <xf borderId="33" fillId="15" fontId="6" numFmtId="0" xfId="0" applyAlignment="1" applyBorder="1" applyFont="1">
      <alignment horizontal="center" shrinkToFit="0" vertical="center" wrapText="1"/>
    </xf>
    <xf borderId="3" fillId="15" fontId="2" numFmtId="0" xfId="0" applyAlignment="1" applyBorder="1" applyFont="1">
      <alignment horizontal="center" shrinkToFit="0" vertical="top" wrapText="1"/>
    </xf>
    <xf borderId="3" fillId="15" fontId="44" numFmtId="0" xfId="0" applyAlignment="1" applyBorder="1" applyFont="1">
      <alignment horizontal="center" shrinkToFit="0" vertical="top" wrapText="1"/>
    </xf>
    <xf borderId="3" fillId="15" fontId="2" numFmtId="0" xfId="0" applyAlignment="1" applyBorder="1" applyFont="1">
      <alignment shrinkToFit="0" vertical="top" wrapText="1"/>
    </xf>
    <xf borderId="3" fillId="15" fontId="2" numFmtId="0" xfId="0" applyAlignment="1" applyBorder="1" applyFont="1">
      <alignment horizontal="right" shrinkToFit="0" vertical="top" wrapText="1"/>
    </xf>
    <xf borderId="3" fillId="0" fontId="2" numFmtId="0" xfId="0" applyAlignment="1" applyBorder="1" applyFont="1">
      <alignment horizontal="center" vertical="top"/>
    </xf>
    <xf borderId="7" fillId="11" fontId="2" numFmtId="0" xfId="0" applyAlignment="1" applyBorder="1" applyFont="1">
      <alignment horizontal="center" shrinkToFit="0" vertical="top" wrapText="1"/>
    </xf>
    <xf borderId="65" fillId="11" fontId="2" numFmtId="0" xfId="0" applyAlignment="1" applyBorder="1" applyFont="1">
      <alignment shrinkToFit="0" vertical="top" wrapText="1"/>
    </xf>
  </cellXfs>
  <cellStyles count="1">
    <cellStyle xfId="0" name="Normal" builtinId="0"/>
  </cellStyles>
  <dxfs count="26">
    <dxf>
      <font/>
      <fill>
        <patternFill patternType="none"/>
      </fill>
      <border/>
    </dxf>
    <dxf>
      <font/>
      <fill>
        <patternFill patternType="solid">
          <fgColor theme="4"/>
          <bgColor theme="4"/>
        </patternFill>
      </fill>
      <border/>
    </dxf>
    <dxf>
      <font/>
      <fill>
        <patternFill patternType="solid">
          <fgColor rgb="FFDBE5F1"/>
          <bgColor rgb="FFDBE5F1"/>
        </patternFill>
      </fill>
      <border/>
    </dxf>
    <dxf>
      <font/>
      <fill>
        <patternFill patternType="solid">
          <fgColor theme="0"/>
          <bgColor theme="0"/>
        </patternFill>
      </fill>
      <border/>
    </dxf>
    <dxf>
      <font/>
      <fill>
        <patternFill patternType="solid">
          <fgColor rgb="FFC2E49C"/>
          <bgColor rgb="FFC2E49C"/>
        </patternFill>
      </fill>
      <border/>
    </dxf>
    <dxf>
      <font/>
      <fill>
        <patternFill patternType="solid">
          <fgColor rgb="FFFFCD2F"/>
          <bgColor rgb="FFFFCD2F"/>
        </patternFill>
      </fill>
      <border/>
    </dxf>
    <dxf>
      <font>
        <color rgb="FFFFC000"/>
      </font>
      <fill>
        <patternFill patternType="solid">
          <fgColor rgb="FFCC0000"/>
          <bgColor rgb="FFCC0000"/>
        </patternFill>
      </fill>
      <border/>
    </dxf>
    <dxf>
      <font/>
      <fill>
        <patternFill patternType="solid">
          <fgColor rgb="FFE5B8B7"/>
          <bgColor rgb="FFE5B8B7"/>
        </patternFill>
      </fill>
      <border/>
    </dxf>
    <dxf>
      <font/>
      <fill>
        <patternFill patternType="solid">
          <fgColor rgb="FFC6D9F0"/>
          <bgColor rgb="FFC6D9F0"/>
        </patternFill>
      </fill>
      <border/>
    </dxf>
    <dxf>
      <font/>
      <fill>
        <patternFill patternType="solid">
          <fgColor theme="8"/>
          <bgColor theme="8"/>
        </patternFill>
      </fill>
      <border/>
    </dxf>
    <dxf>
      <font/>
      <fill>
        <patternFill patternType="solid">
          <fgColor rgb="FFDAEEF3"/>
          <bgColor rgb="FFDAEEF3"/>
        </patternFill>
      </fill>
      <border/>
    </dxf>
    <dxf>
      <font/>
      <fill>
        <patternFill patternType="solid">
          <fgColor theme="0"/>
          <bgColor theme="0"/>
        </patternFill>
      </fill>
      <border/>
    </dxf>
    <dxf>
      <font>
        <color rgb="FF006100"/>
      </font>
      <fill>
        <patternFill patternType="solid">
          <fgColor rgb="FFC6EFCE"/>
          <bgColor rgb="FFC6EFCE"/>
        </patternFill>
      </fill>
      <border/>
    </dxf>
    <dxf>
      <font>
        <color rgb="FF9C5700"/>
      </font>
      <fill>
        <patternFill patternType="solid">
          <fgColor rgb="FFFFEB9C"/>
          <bgColor rgb="FFFFEB9C"/>
        </patternFill>
      </fill>
      <border/>
    </dxf>
    <dxf>
      <font/>
      <fill>
        <patternFill patternType="solid">
          <fgColor rgb="FFFBD4B4"/>
          <bgColor rgb="FFFBD4B4"/>
        </patternFill>
      </fill>
      <border/>
    </dxf>
    <dxf>
      <font/>
      <fill>
        <patternFill patternType="solid">
          <fgColor rgb="FFFFFFFF"/>
          <bgColor rgb="FFFFFFFF"/>
        </patternFill>
      </fill>
      <border/>
    </dxf>
    <dxf>
      <font>
        <color rgb="FFFF0000"/>
      </font>
      <fill>
        <patternFill patternType="solid">
          <fgColor rgb="FFF2DBDB"/>
          <bgColor rgb="FFF2DBDB"/>
        </patternFill>
      </fill>
      <border/>
    </dxf>
    <dxf>
      <font/>
      <fill>
        <patternFill patternType="solid">
          <fgColor rgb="FFFFE07D"/>
          <bgColor rgb="FFFFE07D"/>
        </patternFill>
      </fill>
      <border/>
    </dxf>
    <dxf>
      <font/>
      <fill>
        <patternFill patternType="solid">
          <fgColor rgb="FFFF5050"/>
          <bgColor rgb="FFFF5050"/>
        </patternFill>
      </fill>
      <border/>
    </dxf>
    <dxf>
      <font>
        <color theme="0"/>
      </font>
      <fill>
        <patternFill patternType="solid">
          <fgColor theme="0"/>
          <bgColor theme="0"/>
        </patternFill>
      </fill>
      <border/>
    </dxf>
    <dxf>
      <font>
        <color rgb="FF000000"/>
      </font>
      <fill>
        <patternFill patternType="solid">
          <fgColor rgb="FFE5B8B7"/>
          <bgColor rgb="FFE5B8B7"/>
        </patternFill>
      </fill>
      <border/>
    </dxf>
    <dxf>
      <font>
        <color rgb="FF000000"/>
      </font>
      <fill>
        <patternFill patternType="solid">
          <fgColor rgb="FFFFFFFF"/>
          <bgColor rgb="FFFFFFFF"/>
        </patternFill>
      </fill>
      <border/>
    </dxf>
    <dxf>
      <font/>
      <fill>
        <patternFill patternType="solid">
          <fgColor rgb="FFB6DDE8"/>
          <bgColor rgb="FFB6DDE8"/>
        </patternFill>
      </fill>
      <border/>
    </dxf>
    <dxf>
      <font/>
      <fill>
        <patternFill patternType="solid">
          <fgColor rgb="FFD8D8D8"/>
          <bgColor rgb="FFD8D8D8"/>
        </patternFill>
      </fill>
      <border/>
    </dxf>
    <dxf>
      <font>
        <color rgb="FF000000"/>
      </font>
      <fill>
        <patternFill patternType="solid">
          <fgColor rgb="FFFFC7CE"/>
          <bgColor rgb="FFFFC7CE"/>
        </patternFill>
      </fill>
      <border/>
    </dxf>
    <dxf>
      <font>
        <color rgb="FF9C0006"/>
      </font>
      <fill>
        <patternFill patternType="solid">
          <fgColor rgb="FFFFC7CE"/>
          <bgColor rgb="FFFFC7CE"/>
        </patternFill>
      </fill>
      <border/>
    </dxf>
  </dxfs>
  <tableStyles count="22">
    <tableStyle count="3" pivot="0" name="LS_Currency-style">
      <tableStyleElement dxfId="1" type="headerRow"/>
      <tableStyleElement dxfId="2" type="firstRowStripe"/>
      <tableStyleElement dxfId="3" type="secondRowStripe"/>
    </tableStyle>
    <tableStyle count="3" pivot="0" name="LS_Country-style">
      <tableStyleElement dxfId="1" type="headerRow"/>
      <tableStyleElement dxfId="2" type="firstRowStripe"/>
      <tableStyleElement dxfId="3" type="secondRowStripe"/>
    </tableStyle>
    <tableStyle count="3" pivot="0" name="LS_Language-style">
      <tableStyleElement dxfId="1" type="headerRow"/>
      <tableStyleElement dxfId="2" type="firstRowStripe"/>
      <tableStyleElement dxfId="3" type="secondRowStripe"/>
    </tableStyle>
    <tableStyle count="3" pivot="0" name="LS_CAB-style">
      <tableStyleElement dxfId="1" type="headerRow"/>
      <tableStyleElement dxfId="2" type="firstRowStripe"/>
      <tableStyleElement dxfId="3" type="secondRowStripe"/>
    </tableStyle>
    <tableStyle count="3" pivot="0" name="LS_CAB-style 2">
      <tableStyleElement dxfId="1" type="headerRow"/>
      <tableStyleElement dxfId="2" type="firstRowStripe"/>
      <tableStyleElement dxfId="3" type="secondRowStripe"/>
    </tableStyle>
    <tableStyle count="3" pivot="0" name="LS_CAB-style 3">
      <tableStyleElement dxfId="1" type="headerRow"/>
      <tableStyleElement dxfId="2" type="firstRowStripe"/>
      <tableStyleElement dxfId="3" type="secondRowStripe"/>
    </tableStyle>
    <tableStyle count="3" pivot="0" name="LS_CAB-style 4">
      <tableStyleElement dxfId="1" type="headerRow"/>
      <tableStyleElement dxfId="2" type="firstRowStripe"/>
      <tableStyleElement dxfId="3" type="secondRowStripe"/>
    </tableStyle>
    <tableStyle count="3" pivot="0" name="LS_Standards-style">
      <tableStyleElement dxfId="1" type="headerRow"/>
      <tableStyleElement dxfId="2" type="firstRowStripe"/>
      <tableStyleElement dxfId="3" type="secondRowStripe"/>
    </tableStyle>
    <tableStyle count="3" pivot="0" name="LS_Standards-style 2">
      <tableStyleElement dxfId="1" type="headerRow"/>
      <tableStyleElement dxfId="2" type="firstRowStripe"/>
      <tableStyleElement dxfId="3" type="secondRowStripe"/>
    </tableStyle>
    <tableStyle count="3" pivot="0" name="LS_Standards-style 3">
      <tableStyleElement dxfId="1" type="headerRow"/>
      <tableStyleElement dxfId="2" type="firstRowStripe"/>
      <tableStyleElement dxfId="3" type="secondRowStripe"/>
    </tableStyle>
    <tableStyle count="3" pivot="0" name="LS_Standards-style 4">
      <tableStyleElement dxfId="1" type="headerRow"/>
      <tableStyleElement dxfId="2" type="firstRowStripe"/>
      <tableStyleElement dxfId="3" type="secondRowStripe"/>
    </tableStyle>
    <tableStyle count="3" pivot="0" name="LS_Standards-style 5">
      <tableStyleElement dxfId="1" type="headerRow"/>
      <tableStyleElement dxfId="2" type="firstRowStripe"/>
      <tableStyleElement dxfId="3" type="secondRowStripe"/>
    </tableStyle>
    <tableStyle count="3" pivot="0" name="LS_Standards-style 6">
      <tableStyleElement dxfId="1" type="headerRow"/>
      <tableStyleElement dxfId="2" type="firstRowStripe"/>
      <tableStyleElement dxfId="3" type="secondRowStripe"/>
    </tableStyle>
    <tableStyle count="3" pivot="0" name="LS_Standards-style 7">
      <tableStyleElement dxfId="1" type="headerRow"/>
      <tableStyleElement dxfId="2" type="firstRowStripe"/>
      <tableStyleElement dxfId="3" type="secondRowStripe"/>
    </tableStyle>
    <tableStyle count="3" pivot="0" name="LS_Standards-style 8">
      <tableStyleElement dxfId="1" type="headerRow"/>
      <tableStyleElement dxfId="2" type="firstRowStripe"/>
      <tableStyleElement dxfId="3" type="secondRowStripe"/>
    </tableStyle>
    <tableStyle count="3" pivot="0" name="LS_Standards-style 9">
      <tableStyleElement dxfId="1" type="headerRow"/>
      <tableStyleElement dxfId="2" type="firstRowStripe"/>
      <tableStyleElement dxfId="3" type="secondRowStripe"/>
    </tableStyle>
    <tableStyle count="3" pivot="0" name="LS_Standards-style 10">
      <tableStyleElement dxfId="1" type="headerRow"/>
      <tableStyleElement dxfId="2" type="firstRowStripe"/>
      <tableStyleElement dxfId="3" type="secondRowStripe"/>
    </tableStyle>
    <tableStyle count="3" pivot="0" name="LS_Standards-style 11">
      <tableStyleElement dxfId="1" type="headerRow"/>
      <tableStyleElement dxfId="2" type="firstRowStripe"/>
      <tableStyleElement dxfId="3" type="secondRowStripe"/>
    </tableStyle>
    <tableStyle count="3" pivot="0" name="LS_Indicators_A-style">
      <tableStyleElement dxfId="1" type="headerRow"/>
      <tableStyleElement dxfId="2" type="firstRowStripe"/>
      <tableStyleElement dxfId="3" type="secondRowStripe"/>
    </tableStyle>
    <tableStyle count="3" pivot="0" name="FocalIndicators_B-style">
      <tableStyleElement dxfId="1" type="headerRow"/>
      <tableStyleElement dxfId="2" type="firstRowStripe"/>
      <tableStyleElement dxfId="3" type="secondRowStripe"/>
    </tableStyle>
    <tableStyle count="3" pivot="0" name="AuditRepTemp_C-style">
      <tableStyleElement dxfId="1" type="headerRow"/>
      <tableStyleElement dxfId="2" type="firstRowStripe"/>
      <tableStyleElement dxfId="3" type="secondRowStripe"/>
    </tableStyle>
    <tableStyle count="3" pivot="0" name="2) Audit Information-style">
      <tableStyleElement dxfId="9" type="headerRow"/>
      <tableStyleElement dxfId="10" type="firstRowStripe"/>
      <tableStyleElement dxfId="3" type="secondRowStripe"/>
    </tableStyle>
  </tableStyle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20" Type="http://schemas.openxmlformats.org/officeDocument/2006/relationships/worksheet" Target="worksheets/sheet16.xml"/><Relationship Id="rId22" Type="http://schemas.openxmlformats.org/officeDocument/2006/relationships/worksheet" Target="worksheets/sheet18.xml"/><Relationship Id="rId21" Type="http://schemas.openxmlformats.org/officeDocument/2006/relationships/worksheet" Target="worksheets/sheet17.xml"/><Relationship Id="rId24" Type="http://schemas.openxmlformats.org/officeDocument/2006/relationships/worksheet" Target="worksheets/sheet20.xml"/><Relationship Id="rId23" Type="http://schemas.openxmlformats.org/officeDocument/2006/relationships/worksheet" Target="worksheets/sheet1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9" Type="http://schemas.openxmlformats.org/officeDocument/2006/relationships/worksheet" Target="worksheets/sheet5.xml"/><Relationship Id="rId26" Type="http://schemas.openxmlformats.org/officeDocument/2006/relationships/externalLink" Target="externalLinks/externalLink2.xml"/><Relationship Id="rId25" Type="http://schemas.openxmlformats.org/officeDocument/2006/relationships/externalLink" Target="externalLinks/externalLink1.xml"/><Relationship Id="rId28" Type="http://schemas.openxmlformats.org/officeDocument/2006/relationships/externalLink" Target="externalLinks/externalLink4.xml"/><Relationship Id="rId27" Type="http://schemas.openxmlformats.org/officeDocument/2006/relationships/externalLink" Target="externalLinks/externalLink3.xml"/><Relationship Id="rId5" Type="http://schemas.openxmlformats.org/officeDocument/2006/relationships/worksheet" Target="worksheets/sheet1.xml"/><Relationship Id="rId6" Type="http://schemas.openxmlformats.org/officeDocument/2006/relationships/worksheet" Target="worksheets/sheet2.xml"/><Relationship Id="rId29" Type="http://schemas.openxmlformats.org/officeDocument/2006/relationships/externalLink" Target="externalLinks/externalLink5.xml"/><Relationship Id="rId7" Type="http://schemas.openxmlformats.org/officeDocument/2006/relationships/worksheet" Target="worksheets/sheet3.xml"/><Relationship Id="rId8" Type="http://schemas.openxmlformats.org/officeDocument/2006/relationships/worksheet" Target="worksheets/sheet4.xml"/><Relationship Id="rId31" Type="http://schemas.openxmlformats.org/officeDocument/2006/relationships/externalLink" Target="externalLinks/externalLink7.xml"/><Relationship Id="rId30" Type="http://schemas.openxmlformats.org/officeDocument/2006/relationships/externalLink" Target="externalLinks/externalLink6.xml"/><Relationship Id="rId11" Type="http://schemas.openxmlformats.org/officeDocument/2006/relationships/worksheet" Target="worksheets/sheet7.xml"/><Relationship Id="rId33" Type="http://schemas.openxmlformats.org/officeDocument/2006/relationships/externalLink" Target="externalLinks/externalLink9.xml"/><Relationship Id="rId10" Type="http://schemas.openxmlformats.org/officeDocument/2006/relationships/worksheet" Target="worksheets/sheet6.xml"/><Relationship Id="rId32" Type="http://schemas.openxmlformats.org/officeDocument/2006/relationships/externalLink" Target="externalLinks/externalLink8.xml"/><Relationship Id="rId13" Type="http://schemas.openxmlformats.org/officeDocument/2006/relationships/worksheet" Target="worksheets/sheet9.xml"/><Relationship Id="rId35" Type="http://schemas.openxmlformats.org/officeDocument/2006/relationships/externalLink" Target="externalLinks/externalLink11.xml"/><Relationship Id="rId12" Type="http://schemas.openxmlformats.org/officeDocument/2006/relationships/worksheet" Target="worksheets/sheet8.xml"/><Relationship Id="rId34" Type="http://schemas.openxmlformats.org/officeDocument/2006/relationships/externalLink" Target="externalLinks/externalLink10.xml"/><Relationship Id="rId15" Type="http://schemas.openxmlformats.org/officeDocument/2006/relationships/worksheet" Target="worksheets/sheet11.xml"/><Relationship Id="rId37" Type="http://schemas.openxmlformats.org/officeDocument/2006/relationships/externalLink" Target="externalLinks/externalLink13.xml"/><Relationship Id="rId14" Type="http://schemas.openxmlformats.org/officeDocument/2006/relationships/worksheet" Target="worksheets/sheet10.xml"/><Relationship Id="rId36" Type="http://schemas.openxmlformats.org/officeDocument/2006/relationships/externalLink" Target="externalLinks/externalLink12.xml"/><Relationship Id="rId17" Type="http://schemas.openxmlformats.org/officeDocument/2006/relationships/worksheet" Target="worksheets/sheet13.xml"/><Relationship Id="rId39" Type="http://customschemas.google.com/relationships/workbookmetadata" Target="metadata"/><Relationship Id="rId16" Type="http://schemas.openxmlformats.org/officeDocument/2006/relationships/worksheet" Target="worksheets/sheet12.xml"/><Relationship Id="rId38" Type="http://schemas.openxmlformats.org/officeDocument/2006/relationships/externalLink" Target="externalLinks/externalLink14.xml"/><Relationship Id="rId19" Type="http://schemas.openxmlformats.org/officeDocument/2006/relationships/worksheet" Target="worksheets/sheet15.xml"/><Relationship Id="rId18" Type="http://schemas.openxmlformats.org/officeDocument/2006/relationships/worksheet" Target="worksheets/sheet14.xm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12</xdr:col>
      <xdr:colOff>123825</xdr:colOff>
      <xdr:row>3</xdr:row>
      <xdr:rowOff>0</xdr:rowOff>
    </xdr:from>
    <xdr:ext cx="3286125" cy="41338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25</xdr:col>
      <xdr:colOff>-19050</xdr:colOff>
      <xdr:row>0</xdr:row>
      <xdr:rowOff>-19050</xdr:rowOff>
    </xdr:from>
    <xdr:ext cx="1771650" cy="295275"/>
    <xdr:sp>
      <xdr:nvSpPr>
        <xdr:cNvPr id="3" name="Shape 3"/>
        <xdr:cNvSpPr/>
      </xdr:nvSpPr>
      <xdr:spPr>
        <a:xfrm>
          <a:off x="4469700" y="3641888"/>
          <a:ext cx="1752600" cy="276225"/>
        </a:xfrm>
        <a:prstGeom prst="roundRect">
          <a:avLst>
            <a:gd fmla="val 16667" name="adj"/>
          </a:avLst>
        </a:prstGeom>
        <a:solidFill>
          <a:schemeClr val="accent2"/>
        </a:solidFill>
        <a:ln cap="flat" cmpd="sng" w="25400">
          <a:solidFill>
            <a:srgbClr val="8C3A38"/>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lt1"/>
            </a:buClr>
            <a:buSzPts val="1100"/>
            <a:buFont typeface="Calibri"/>
            <a:buNone/>
          </a:pPr>
          <a:r>
            <a:rPr b="1" lang="en-US" sz="1100">
              <a:solidFill>
                <a:schemeClr val="lt1"/>
              </a:solidFill>
              <a:latin typeface="Calibri"/>
              <a:ea typeface="Calibri"/>
              <a:cs typeface="Calibri"/>
              <a:sym typeface="Calibri"/>
            </a:rPr>
            <a:t>Protect all worksheets</a:t>
          </a:r>
          <a:endParaRPr sz="1400"/>
        </a:p>
      </xdr:txBody>
    </xdr:sp>
    <xdr:clientData fLocksWithSheet="0"/>
  </xdr:oneCellAnchor>
  <xdr:oneCellAnchor>
    <xdr:from>
      <xdr:col>25</xdr:col>
      <xdr:colOff>-19050</xdr:colOff>
      <xdr:row>0</xdr:row>
      <xdr:rowOff>304800</xdr:rowOff>
    </xdr:from>
    <xdr:ext cx="1762125" cy="314325"/>
    <xdr:sp>
      <xdr:nvSpPr>
        <xdr:cNvPr id="4" name="Shape 4"/>
        <xdr:cNvSpPr/>
      </xdr:nvSpPr>
      <xdr:spPr>
        <a:xfrm>
          <a:off x="4474463" y="3632363"/>
          <a:ext cx="1743075" cy="295275"/>
        </a:xfrm>
        <a:prstGeom prst="roundRect">
          <a:avLst>
            <a:gd fmla="val 16667" name="adj"/>
          </a:avLst>
        </a:prstGeom>
        <a:solidFill>
          <a:srgbClr val="92D050"/>
        </a:solidFill>
        <a:ln cap="flat" cmpd="sng" w="25400">
          <a:solidFill>
            <a:srgbClr val="00A8AC"/>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lt1"/>
            </a:buClr>
            <a:buSzPts val="1100"/>
            <a:buFont typeface="Calibri"/>
            <a:buNone/>
          </a:pPr>
          <a:r>
            <a:rPr b="1" lang="en-US" sz="1100">
              <a:solidFill>
                <a:schemeClr val="lt1"/>
              </a:solidFill>
              <a:latin typeface="Calibri"/>
              <a:ea typeface="Calibri"/>
              <a:cs typeface="Calibri"/>
              <a:sym typeface="Calibri"/>
            </a:rPr>
            <a:t>Unprotect all worksheets</a:t>
          </a:r>
          <a:endParaRPr sz="1400"/>
        </a:p>
      </xdr:txBody>
    </xdr:sp>
    <xdr:clientData fLocksWithSheet="0"/>
  </xdr:oneCellAnchor>
  <xdr:oneCellAnchor>
    <xdr:from>
      <xdr:col>28</xdr:col>
      <xdr:colOff>342900</xdr:colOff>
      <xdr:row>0</xdr:row>
      <xdr:rowOff>123825</xdr:rowOff>
    </xdr:from>
    <xdr:ext cx="1733550" cy="323850"/>
    <xdr:sp>
      <xdr:nvSpPr>
        <xdr:cNvPr id="5" name="Shape 5"/>
        <xdr:cNvSpPr/>
      </xdr:nvSpPr>
      <xdr:spPr>
        <a:xfrm>
          <a:off x="4488750" y="3627600"/>
          <a:ext cx="1714500" cy="304800"/>
        </a:xfrm>
        <a:prstGeom prst="roundRect">
          <a:avLst>
            <a:gd fmla="val 16667" name="adj"/>
          </a:avLst>
        </a:prstGeom>
        <a:solidFill>
          <a:srgbClr val="FF0000"/>
        </a:solidFill>
        <a:ln cap="flat" cmpd="sng" w="25400">
          <a:solidFill>
            <a:srgbClr val="00A8AC"/>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Clr>
              <a:schemeClr val="lt1"/>
            </a:buClr>
            <a:buSzPts val="1100"/>
            <a:buFont typeface="Calibri"/>
            <a:buNone/>
          </a:pPr>
          <a:r>
            <a:rPr b="1" lang="en-US" sz="1100">
              <a:solidFill>
                <a:schemeClr val="lt1"/>
              </a:solidFill>
              <a:latin typeface="Calibri"/>
              <a:ea typeface="Calibri"/>
              <a:cs typeface="Calibri"/>
              <a:sym typeface="Calibri"/>
            </a:rPr>
            <a:t>Publish Workbook</a:t>
          </a:r>
          <a:endParaRPr b="1" sz="1100"/>
        </a:p>
      </xdr:txBody>
    </xdr:sp>
    <xdr:clientData fLocksWithSheet="0"/>
  </xdr:one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SC_Aug19\14_AuditTemplate_Olaf\Modified\Audit-report-template_V2.0_Single-site_FMedi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SC_Aug19\14_AuditTemplate_Olaf\2_Review\3_PostCABreview12Oct20\Audit-report-template_V2.0_Group-cer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teams.msc.org/Users/wendy.banta/AppData/Local/Temp/Temp1_MSC_CoC_Group_Checklist_v2.1-1.zip/ORIGINAL_MSC%20CoC%20Single%20Site%20Checklist_v1.13.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Olaf/Desktop/Audit%20report%20template%20revision%202020/Audit-report-template_V2.0_20-3-202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Olaf/Desktop/Audit%20report%20template%20revision%202020/Audit-report-template_V2.0_FINAL.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ASC_Aug19\14_AuditTemplate_Olaf\Modified\Audit-report-template_V2.0_Group-cert.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8831f5e7866e1ed7/ASC/4_ASCauditTemplate_Rev2/3_Revision/ASC_audit-report-template_V2.2_Confidential-Annex_REVISION.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Olaf/Downloads/ASC-Group-calculator_fin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Olaf/AppData/Local/Microsoft/Windows/INetCache/Content.Outlook/R02ABPOP/ASC_audit-report-template_V2.1_Multi-site%20%20Group%20JMD%20Draft.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Olaf/Desktop/Audit%20report%20template%20revision%202020/Group_Sheet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DB2EDA8\ASC%20Audit%20report%20template%20-%20Multisite%20Draft%204%20August%202017.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9D1654C\1%20Audit%20report%20template_working%20draft_20170223.xlsb.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8B649DF7\2_DTC%20working%20document%20Audit-report-template.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ascaqua.sharepoint.com/sites/PAT/Shared%20Documents/Audit%20Report%20Template/Audit%20Report%20Template/Harmonised%20Final%20Draft/ASC%20Audit%20Report%20Template%20V2.4%2016-01-23.xlsm"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U_AZEposition"/>
      <sheetName val="LU_CurrentPosition"/>
      <sheetName val="Standards"/>
      <sheetName val="Principles List"/>
      <sheetName val="CAB name"/>
      <sheetName val="UoC type list"/>
      <sheetName val="YesNo list"/>
      <sheetName val="Product Unit Type list"/>
      <sheetName val="Document Type List"/>
      <sheetName val="Countries"/>
      <sheetName val="CAR list"/>
      <sheetName val="Languages-ISO 639-X codes"/>
      <sheetName val="Auditors and others"/>
      <sheetName val="Audit Type &amp; Scope ext. List"/>
      <sheetName val="othercertificates"/>
      <sheetName val="metricunits"/>
      <sheetName val="Stakeholder lookup"/>
      <sheetName val="Species names"/>
      <sheetName val="Production plan.OperationType"/>
      <sheetName val="Harvest lookup"/>
      <sheetName val="Stocking density unit"/>
      <sheetName val="Partially certified list"/>
      <sheetName val="Instructions and disclaimers"/>
      <sheetName val="Audit Announcement (Form3) "/>
      <sheetName val="1) General,client-CAB info"/>
      <sheetName val="2) Audit Information"/>
      <sheetName val="3) Site information"/>
      <sheetName val="4) Harvest witnessing"/>
      <sheetName val="5) Stakeholder engagement"/>
      <sheetName val="6) Social info"/>
      <sheetName val="7) Traceability assessment"/>
      <sheetName val="8) UoC volumes&amp;Audit Closing"/>
      <sheetName val="9) Open &amp; Extended NCs"/>
      <sheetName val="10) BEIA-PSIA checklist"/>
      <sheetName val="Audit findings Salmon"/>
      <sheetName val="Audit findings SeriolaCobia"/>
      <sheetName val="Audit findings Seabass-bream"/>
      <sheetName val="Audit findings Trout"/>
      <sheetName val="Audit findings Bivalve"/>
      <sheetName val="Audit findings Abalone"/>
      <sheetName val="Audit findings Tilapia"/>
      <sheetName val="Audit findings Shrimp"/>
      <sheetName val="Audit findings Pangasius"/>
      <sheetName val="Audit findings Flatfish"/>
      <sheetName val="Audit findings T.Marine Finfish"/>
      <sheetName val="Audit-report-template_V2"/>
      <sheetName val="Audit-report-template_V2.0_Sing"/>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udit-report-template_V2"/>
      <sheetName val="LU_AZEposition"/>
      <sheetName val="LU_CurrentPosition"/>
      <sheetName val="Standards"/>
      <sheetName val="Principles List"/>
      <sheetName val="CAB name"/>
      <sheetName val="UoC type list"/>
      <sheetName val="Product Unit Type list"/>
      <sheetName val="Document Type List"/>
      <sheetName val="Countries"/>
      <sheetName val="CAR list"/>
      <sheetName val="Languages-ISO 639-X codes"/>
      <sheetName val="Auditors and others"/>
      <sheetName val="Audit Type &amp; Scope ext. List"/>
      <sheetName val="Example Waterbody description"/>
      <sheetName val="SpeciesNames"/>
      <sheetName val="Instructions and disclaimers"/>
      <sheetName val="Audit Announcement (Form3) "/>
      <sheetName val="Stakeholder lookup"/>
      <sheetName val="1) General,client-CAB info"/>
      <sheetName val="2) Audit Information"/>
      <sheetName val="3) Site information"/>
      <sheetName val="othercertificates"/>
      <sheetName val="Partially certified list"/>
      <sheetName val="Stocking density unit"/>
      <sheetName val="3.2) Audit report"/>
      <sheetName val="4) Harvest witnessing"/>
      <sheetName val="Harvest lookup"/>
      <sheetName val="Production plan.OperationType"/>
      <sheetName val="5) Stakeholder engagement"/>
      <sheetName val="YesNo list"/>
      <sheetName val="6) Group requirements"/>
      <sheetName val="7) Group Auditors"/>
      <sheetName val="8) Social info"/>
      <sheetName val="9) Traceability assessment"/>
      <sheetName val="10) Group traceability test "/>
      <sheetName val=" 11) UoC volumes&amp;Audit Closing"/>
      <sheetName val="Annex 3 - Confidential Social"/>
      <sheetName val="12) Open &amp; Extended NCs"/>
      <sheetName val="13) BEIA-PSIA checklist"/>
      <sheetName val="Summary CAR"/>
      <sheetName val="Audit findings Salmon"/>
      <sheetName val="metricunits"/>
      <sheetName val="Summary Salmon"/>
      <sheetName val="Salmon metrics"/>
      <sheetName val="Audit findings SeriolaCobia"/>
      <sheetName val="SeriolaCobia metrics"/>
      <sheetName val="Summary SeriolaCobia"/>
      <sheetName val="Audit findings Seabass-bream"/>
      <sheetName val="Seabass-bream metrics"/>
      <sheetName val="Summary Seabass-bream"/>
      <sheetName val="Audit findings Trout"/>
      <sheetName val="Trout metrics"/>
      <sheetName val="Summary Trout"/>
      <sheetName val="Audit findings Bivalve"/>
      <sheetName val="Bivalve metrics"/>
      <sheetName val="Summary Bivalve"/>
      <sheetName val="Audit findings Abalone"/>
      <sheetName val="Abalone metrics"/>
      <sheetName val="Summary Abalone"/>
      <sheetName val="Audit findings Tilapia"/>
      <sheetName val="Tilapia metrics"/>
      <sheetName val="Summary Tilapia"/>
      <sheetName val="Audit findings Shrimp"/>
      <sheetName val="Shrimp metrics"/>
      <sheetName val="Summary Shrimp"/>
      <sheetName val="Audit findings Pangasius"/>
      <sheetName val="Pangasius metrics"/>
      <sheetName val="Summary Pangasius"/>
      <sheetName val="Audit findings Flatfish"/>
      <sheetName val="Flatfish metrics"/>
      <sheetName val="Summary Flatfish"/>
      <sheetName val="Audit findings T.Marine Finfish"/>
      <sheetName val="T.Marine Finfish metrics"/>
      <sheetName val="Summary T.Marine Finfish"/>
      <sheetName val="Audit-report-template_V2.0_Grou"/>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aster"/>
      <sheetName val="1.Data"/>
      <sheetName val="2.Data"/>
      <sheetName val="7.Data"/>
      <sheetName val="11.Data"/>
      <sheetName val="10.Data"/>
      <sheetName val="0. Front Sheet"/>
      <sheetName val="1. General"/>
      <sheetName val="2. Organization description"/>
      <sheetName val="3. Audit Attendance"/>
      <sheetName val="4. Scoping"/>
      <sheetName val="5. Questions"/>
      <sheetName val="5.Data"/>
      <sheetName val="6. Traceback template"/>
      <sheetName val="7. Input-Output template"/>
      <sheetName val="8. Supplier list"/>
      <sheetName val="9. Scope"/>
      <sheetName val="10. Surveillance Frequency"/>
      <sheetName val="10.Calculations"/>
      <sheetName val="LK"/>
      <sheetName val="11. Non Conformities"/>
      <sheetName val="12. Certification Decision"/>
      <sheetName val="Annex A Subcontractor Table"/>
      <sheetName val="Annex B - NC Previous Audit"/>
      <sheetName val="Annex C - MSC purchases non man"/>
      <sheetName val="ORIGINAL_MSC CoC Single Site Ch"/>
      <sheetName val="List"/>
      <sheetName val="CAB name"/>
      <sheetName val="Countries"/>
      <sheetName val="Product Unit Type list"/>
      <sheetName val="UoC type list"/>
      <sheetName val="YesNo list"/>
      <sheetName val="speciesnames"/>
      <sheetName val="metricunits"/>
      <sheetName val="Audit Announcement (Form3) "/>
      <sheetName val="ls_indicators_a"/>
      <sheetName val="ls_standards"/>
      <sheetName val="I. Audit Report - Opening"/>
      <sheetName val="Audit Type &amp; Scope ext. L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U_AZEposition"/>
      <sheetName val="LU_CurrentPosition"/>
      <sheetName val="Standards"/>
      <sheetName val="Principles List"/>
      <sheetName val="CAB name"/>
      <sheetName val="UoC type list"/>
      <sheetName val="YesNo list"/>
      <sheetName val="Product Unit Type list"/>
      <sheetName val="Document Type List"/>
      <sheetName val="Countries"/>
      <sheetName val="CAR list"/>
      <sheetName val="Languages-ISO 639-X codes"/>
      <sheetName val="Auditors and others"/>
      <sheetName val="Audit Type &amp; Scope ext. List"/>
      <sheetName val="Example Waterbody description"/>
      <sheetName val="Instructions and disclaimers"/>
      <sheetName val="1)General, client, CAB, F3&amp;AR"/>
      <sheetName val="2) Audit Information F3&amp;AR"/>
      <sheetName val="3) Site info F3&amp;AR"/>
      <sheetName val="Stocking density unit"/>
      <sheetName val="4) Site info 2 F3&amp;AR"/>
      <sheetName val="3.2) Audit report"/>
      <sheetName val="5) Site info 3 MS F3&amp;AR"/>
      <sheetName val="5.1) Harvest F3&amp;AR"/>
      <sheetName val="Harvest lookup"/>
      <sheetName val="5.2) Audit plan F3 &amp;AR"/>
      <sheetName val="Production plan.OperationType"/>
      <sheetName val="6) StH engagement F3&amp;AR"/>
      <sheetName val="Stakeholder lookup"/>
      <sheetName val="7) MS+IMS, AR"/>
      <sheetName val="8) MS+IMS, Internal Auditor AR"/>
      <sheetName val="9) Traceability, Closing AR"/>
      <sheetName val="10) ANNEX I - Confidential"/>
      <sheetName val="Audit-report-template_V2"/>
      <sheetName val="Audit-report-template_V2.0_20-3"/>
      <sheetName val="L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U_AZEposition"/>
      <sheetName val="LU_CurrentPosition"/>
      <sheetName val="Standards"/>
      <sheetName val="Principles List"/>
      <sheetName val="CAB name"/>
      <sheetName val="UoC type list"/>
      <sheetName val="YesNo list"/>
      <sheetName val="Product Unit Type list"/>
      <sheetName val="Document Type List"/>
      <sheetName val="Countries"/>
      <sheetName val="CAR list"/>
      <sheetName val="Languages-ISO 639-X codes"/>
      <sheetName val="Auditors and others"/>
      <sheetName val="Audit Type &amp; Scope ext. List"/>
      <sheetName val="Example Waterbody description"/>
      <sheetName val="Instructions and disclaimers"/>
      <sheetName val="Audit Announcement (Form3) "/>
      <sheetName val="1) General,client-CAB info"/>
      <sheetName val="2) Audit Information"/>
      <sheetName val="3) Site information"/>
      <sheetName val="Species names"/>
      <sheetName val="othercertificates"/>
      <sheetName val="Partially certified list"/>
      <sheetName val="Stocking density unit"/>
      <sheetName val="3.2) Audit report"/>
      <sheetName val="4) Harvest witnessing"/>
      <sheetName val="Harvest lookup"/>
      <sheetName val="Production plan.OperationType"/>
      <sheetName val="5) Stakeholder engagement"/>
      <sheetName val="Stakeholder lookup"/>
      <sheetName val="6) MS option 1, AR"/>
      <sheetName val="7) MS option 2, AR"/>
      <sheetName val="8) Group requirements"/>
      <sheetName val="9) IMS &amp; Group Auditors"/>
      <sheetName val="10) Social Audit"/>
      <sheetName val=" 11) UoC volumes&amp;Audit Closing"/>
      <sheetName val="Annex 3 - Confidential Social"/>
      <sheetName val="12) Open &amp; Extended NCs"/>
      <sheetName val="13) BEIA-PSIA checklist"/>
      <sheetName val="Audit findings Salmon"/>
      <sheetName val="Audit findings Salmon MS"/>
      <sheetName val="Audit findings SeriolaCobia"/>
      <sheetName val="Audit findings SeriolaCobia MS"/>
      <sheetName val="Audit findings Seabass-bream"/>
      <sheetName val="Audit findings Seabass-bream MS"/>
      <sheetName val="Audit findings Trout"/>
      <sheetName val="Audit findings Trout MS"/>
      <sheetName val="Audit findings Bivalve"/>
      <sheetName val="Audit findings Bivalve MS"/>
      <sheetName val="Audit findings Abalone"/>
      <sheetName val="Audit findings Abalone MS"/>
      <sheetName val="Audit findings Tilapia"/>
      <sheetName val="Audit findings Tilapia MS"/>
      <sheetName val="Audit findings Shrimp"/>
      <sheetName val="Audit findings Shrimp MS"/>
      <sheetName val="Audit findings Pangasius"/>
      <sheetName val="Audit findings Pangasius MS"/>
      <sheetName val="Audit findings Flatfish"/>
      <sheetName val="Audit findings Flatfish MS"/>
      <sheetName val="Audit findings T.Marine Finfish"/>
      <sheetName val="Audit findings T.Marine Fin MS"/>
      <sheetName val="Annex 1- Interviewee-Other"/>
      <sheetName val="Annex 2- Stakeholder comments"/>
      <sheetName val="Annex 3- Social Audit"/>
      <sheetName val="Audit-report-template_V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U_AZEposition"/>
      <sheetName val="LU_CurrentPosition"/>
      <sheetName val="Standards"/>
      <sheetName val="Principles List"/>
      <sheetName val="CAB name"/>
      <sheetName val="UoC type list"/>
      <sheetName val="Product Unit Type list"/>
      <sheetName val="Document Type List"/>
      <sheetName val="Countries"/>
      <sheetName val="CAR list"/>
      <sheetName val="Languages-ISO 639-X codes"/>
      <sheetName val="Auditors and others"/>
      <sheetName val="Audit Type &amp; Scope ext. List"/>
      <sheetName val="Example Waterbody description"/>
      <sheetName val="Audit Announcement (Form3) "/>
      <sheetName val="1) General,client-CAB info"/>
      <sheetName val="2) Audit Information"/>
      <sheetName val="3) Site information"/>
      <sheetName val="Species names"/>
      <sheetName val="othercertificates"/>
      <sheetName val="Partially certified list"/>
      <sheetName val="Stocking density unit"/>
      <sheetName val="3.2) Audit report"/>
      <sheetName val="4) Harvest witnessing"/>
      <sheetName val="Harvest lookup"/>
      <sheetName val="Production plan.OperationType"/>
      <sheetName val="5) Stakeholder engagement"/>
      <sheetName val="Stakeholder lookup"/>
      <sheetName val="8) Social info"/>
      <sheetName val="Annex 3 - Confidential Social"/>
      <sheetName val=" 11) UoC volumes&amp;Audit Closing"/>
      <sheetName val="12) Open &amp; Extended NCs"/>
      <sheetName val="13) BEIA-PSIA checklist"/>
      <sheetName val="YesNo list"/>
      <sheetName val="Audit findings Salmon"/>
      <sheetName val="Audit findings Salmon Group"/>
      <sheetName val="Audit findings SeriolaCobia"/>
      <sheetName val="Audit findings Seriola.. Group"/>
      <sheetName val="Audit findings Seabass-bream"/>
      <sheetName val="Audit findings Seabass.. Group"/>
      <sheetName val="Audit findings Trout"/>
      <sheetName val="Audit findings Trout Group"/>
      <sheetName val="Audit findings Bivalve"/>
      <sheetName val="Audit findings Bivalve Group"/>
      <sheetName val="Audit findings Abalone"/>
      <sheetName val="Audit findings Abalone Group"/>
      <sheetName val="Audit findings Tilapia"/>
      <sheetName val="Audit findings Tilapia Group"/>
      <sheetName val="Audit findings Shrimp"/>
      <sheetName val="Audit findings Shrimp Group"/>
      <sheetName val="Audit findings Pangasius"/>
      <sheetName val="Audit findings Pangasius Group"/>
      <sheetName val="Audit findings Flatfish"/>
      <sheetName val="Audit findings Flatfish Group"/>
      <sheetName val="Audit findings T.Marine Finfish"/>
      <sheetName val="Audit findings T.Marine.. Group"/>
      <sheetName val="metricunits"/>
      <sheetName val="Audit-report-template_V2"/>
      <sheetName val="Audit-report-template_V2.0_Gro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nex 1- Interviewee"/>
      <sheetName val="Sheet1"/>
      <sheetName val="ASC_audit-report-template_V2"/>
    </sheetNames>
    <sheetDataSet>
      <sheetData sheetId="0"/>
      <sheetData sheetId="1"/>
      <sheetData sheetId="2"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SCGroupCalculator_final"/>
      <sheetName val="Lookup"/>
      <sheetName val="Product Unit Type list"/>
      <sheetName val="ASC-Group-calculator_final"/>
      <sheetName val="ls_cab"/>
      <sheetName val="LS_Country"/>
      <sheetName val="ls_indicators_a"/>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U_AZEposition"/>
      <sheetName val="LU_CurrentPosition"/>
      <sheetName val="Standards"/>
      <sheetName val="Principles List"/>
      <sheetName val="CAB name"/>
      <sheetName val="UoC type list"/>
      <sheetName val="YesNo list"/>
      <sheetName val="Product Unit Type list"/>
      <sheetName val="Document Type List"/>
      <sheetName val="Countries"/>
      <sheetName val="CAR list"/>
      <sheetName val="Languages-ISO 639-X codes"/>
      <sheetName val="Auditors and others"/>
      <sheetName val="Audit Type &amp; Scope ext. List"/>
      <sheetName val="Example Waterbody description"/>
      <sheetName val="SpeciesNames"/>
      <sheetName val="Stakeholder lookup"/>
      <sheetName val="2) Audit Information"/>
      <sheetName val="othercertificates"/>
      <sheetName val="3) Site information"/>
      <sheetName val="Partially certified list"/>
      <sheetName val="Stocking density unit"/>
      <sheetName val="3.2) Audit report"/>
      <sheetName val="4) Harvest witnessing"/>
      <sheetName val="Harvest lookup"/>
      <sheetName val="Production plan.OperationType"/>
      <sheetName val="Audit Findings"/>
      <sheetName val="Option 2 Sample Calc"/>
      <sheetName val="8) IMS Auditor"/>
      <sheetName val="9) Social info"/>
      <sheetName val="10) Traceability assessment"/>
      <sheetName val=" 11) UoC volumes&amp;Audit Closing"/>
      <sheetName val="Annex 3 - Confidential Social"/>
      <sheetName val="12) Open &amp; Extended NCs"/>
      <sheetName val="metricunits"/>
      <sheetName val="ASC_audit-report-template_V2"/>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YesNo list"/>
      <sheetName val="GMB Requirements"/>
      <sheetName val="Sheet1"/>
      <sheetName val="Group_Sheets"/>
      <sheetName val="Group_Sheets.xlsx"/>
      <sheetName val="Lookup"/>
    </sheetNames>
    <sheetDataSet>
      <sheetData sheetId="0" refreshError="1"/>
      <sheetData sheetId="1"/>
      <sheetData sheetId="2"/>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 Annex C-Cover page"/>
      <sheetName val="b.Form 3-Public Disclosure Form"/>
      <sheetName val="c. Nonconfomity Report Form"/>
      <sheetName val="d. I. Audit Report-Opening"/>
      <sheetName val="d(a). Annex E for multi-site"/>
      <sheetName val="e. II. Audit Report - Pangasius"/>
      <sheetName val="f.III. AuditReport-Traceability"/>
      <sheetName val="g.IV. Audit Report - Closing"/>
      <sheetName val="X references"/>
      <sheetName val="LK"/>
      <sheetName val="X_references"/>
      <sheetName val="ASC Audit report template - Mul"/>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 3 - Public Disclosure Form"/>
      <sheetName val="I. Audit Report - Opening"/>
      <sheetName val="II. Audit template - Salmon"/>
      <sheetName val="NC Report - Salmon"/>
      <sheetName val="NC Report - Pangasius"/>
      <sheetName val="II. Audit Report - Pangasius"/>
      <sheetName val="II. Audit template - Shrimp"/>
      <sheetName val="II. Audit template - Tilapia"/>
      <sheetName val="II. Audit template - Bivalve"/>
      <sheetName val="II. Audit template - Abalone"/>
      <sheetName val="II. Audit template - Trout"/>
      <sheetName val="IV. Audit Report - Closing"/>
      <sheetName val="III. Audit Report -Traceability"/>
      <sheetName val="LK"/>
      <sheetName val="Summary of findings - Salmon"/>
      <sheetName val="X references"/>
      <sheetName val="NC_Report_-_Salmon"/>
      <sheetName val="1 Audit report template_working"/>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istory of template revision"/>
      <sheetName val="Form 3 - Public Disclosure Form"/>
      <sheetName val="Ia. Audit Report - Opening"/>
      <sheetName val="Ib. Audit Report - UoC Context "/>
      <sheetName val="VIII. ANNEX I - Confidential"/>
      <sheetName val="V. Multi-site specific"/>
      <sheetName val="II. Audit template - Salmon 1.1"/>
      <sheetName val="Summary of findings- Salmon 1.1"/>
      <sheetName val="II. Audit template - SeriolaCob"/>
      <sheetName val="Summary of findings- SeriolaCob"/>
      <sheetName val="II. Audit template - Trout"/>
      <sheetName val="Summary of findings - Trout"/>
      <sheetName val="II. Audit template - Abalone"/>
      <sheetName val="Summary of findings - Abalone"/>
      <sheetName val="II. Audit template - Bivalve"/>
      <sheetName val="Summary of findings - Bivalve"/>
      <sheetName val="II. Audit template  Tilapia 1.1"/>
      <sheetName val="Summary of findings Tilapia 1.1"/>
      <sheetName val="II. Audit template - Shrimp"/>
      <sheetName val="Summary of findings - Shrimp"/>
      <sheetName val="II. Audit Report - Pangasius"/>
      <sheetName val="Summary of findings - Pangasius"/>
      <sheetName val="III. Audit Report -Traceability"/>
      <sheetName val="IV. Audit Report - Closing"/>
      <sheetName val="VI. Internal Auditors Reqts"/>
      <sheetName val="VII. List of sites"/>
      <sheetName val="NC Report - Salmon"/>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S_Metrics"/>
      <sheetName val="Principles List"/>
      <sheetName val="LS_ProductUnitType"/>
      <sheetName val="LS_SpeciesNames"/>
      <sheetName val="LS_Currency"/>
      <sheetName val="LS_Country"/>
      <sheetName val="LS_Language"/>
      <sheetName val="LS_CAB"/>
      <sheetName val="LS_Standards"/>
      <sheetName val="UoC Description"/>
      <sheetName val="LS_Indicators_A"/>
      <sheetName val="FocalIndicators_B"/>
      <sheetName val="Tasks "/>
      <sheetName val="Instructions and disclaimers"/>
      <sheetName val="1) General Information"/>
      <sheetName val="2) Audit Information"/>
      <sheetName val="3) Site Information"/>
      <sheetName val="4) Stakeholder Engagement"/>
      <sheetName val="5) Audit Report-MS or Group"/>
      <sheetName val="6) NC Summary-MS or Group"/>
      <sheetName val="AuditRepTemp_C"/>
      <sheetName val="7) Audit Report Farm"/>
      <sheetName val="8a) NC Summary-Farm"/>
      <sheetName val="8b) Last Audit NC Summary"/>
      <sheetName val="9) Traceability Assessment"/>
      <sheetName val="10) Traceability Test"/>
      <sheetName val="11) BEIA-PSIA checklist"/>
      <sheetName val="12) MS Option2 Calc"/>
      <sheetName val="13) Group Calc"/>
      <sheetName val="Confidential 1- Interviewee"/>
      <sheetName val="Confidential 2- Stakeholder"/>
      <sheetName val="Confidential 3- Social info"/>
      <sheetName val="Confidential 4- Labo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ables/table1.xml><?xml version="1.0" encoding="utf-8"?>
<table xmlns="http://schemas.openxmlformats.org/spreadsheetml/2006/main" ref="A1:H267" displayName="Table_1" name="Table_1" id="1">
  <tableColumns count="8">
    <tableColumn name="State or territory" id="1"/>
    <tableColumn name="Currency" id="2"/>
    <tableColumn name="Symbol" id="3"/>
    <tableColumn name="Filter" id="4"/>
    <tableColumn name="ISO - Symbol" id="5"/>
    <tableColumn name="ISO code" id="6"/>
    <tableColumn name="Fractional Unit" id="7"/>
    <tableColumn name="Number to basic" id="8"/>
  </tableColumns>
  <tableStyleInfo name="LS_Currency-style" showColumnStripes="0" showFirstColumn="1" showLastColumn="1" showRowStripes="1"/>
</table>
</file>

<file path=xl/tables/table2.xml><?xml version="1.0" encoding="utf-8"?>
<table xmlns="http://schemas.openxmlformats.org/spreadsheetml/2006/main" ref="E8:I247" displayName="Table_2" name="Table_2" id="2">
  <tableColumns count="5">
    <tableColumn name="Country name" id="1"/>
    <tableColumn name="Official state name" id="2"/>
    <tableColumn name="Alpha 2 Code" id="3"/>
    <tableColumn name="Alpha 3 code" id="4"/>
    <tableColumn name="Numberic code" id="5"/>
  </tableColumns>
  <tableStyleInfo name="LS_Country-style" showColumnStripes="0" showFirstColumn="1" showLastColumn="1" showRowStripes="1"/>
</table>
</file>

<file path=xl/tables/table3.xml><?xml version="1.0" encoding="utf-8"?>
<table xmlns="http://schemas.openxmlformats.org/spreadsheetml/2006/main" ref="A1:A186" displayName="Table_3" name="Table_3" id="3">
  <tableColumns count="1">
    <tableColumn name="Language" id="1"/>
  </tableColumns>
  <tableStyleInfo name="LS_Language-style" showColumnStripes="0" showFirstColumn="1" showLastColumn="1" showRowStripes="1"/>
</table>
</file>

<file path=xl/tables/table4.xml><?xml version="1.0" encoding="utf-8"?>
<table xmlns="http://schemas.openxmlformats.org/spreadsheetml/2006/main" ref="B4:D18" displayName="Table_4" name="Table_4" id="4">
  <tableColumns count="3">
    <tableColumn name="CAD_CD" id="1"/>
    <tableColumn name="CABshort" id="2"/>
    <tableColumn name="CABname" id="3"/>
  </tableColumns>
  <tableStyleInfo name="LS_CAB-style" showColumnStripes="0" showFirstColumn="1" showLastColumn="1" showRowStripes="1"/>
</table>
</file>

<file path=xl/tables/table5.xml><?xml version="1.0" encoding="utf-8"?>
<table xmlns="http://schemas.openxmlformats.org/spreadsheetml/2006/main" ref="G4:G59" displayName="Table_5" name="Table_5" id="5">
  <tableColumns count="1">
    <tableColumn name="OtherCertifications" id="1"/>
  </tableColumns>
  <tableStyleInfo name="LS_CAB-style 2" showColumnStripes="0" showFirstColumn="1" showLastColumn="1" showRowStripes="1"/>
</table>
</file>

<file path=xl/tables/table6.xml><?xml version="1.0" encoding="utf-8"?>
<table xmlns="http://schemas.openxmlformats.org/spreadsheetml/2006/main" ref="J4:K18" displayName="Table_6" name="Table_6" id="6">
  <tableColumns count="2">
    <tableColumn name="Audit team" id="1"/>
    <tableColumn name="JMD - Not Used" id="2"/>
  </tableColumns>
  <tableStyleInfo name="LS_CAB-style 3" showColumnStripes="0" showFirstColumn="1" showLastColumn="1" showRowStripes="1"/>
</table>
</file>

<file path=xl/tables/table7.xml><?xml version="1.0" encoding="utf-8"?>
<table xmlns="http://schemas.openxmlformats.org/spreadsheetml/2006/main" ref="M4:M9" displayName="Table_7" name="Table_7" id="7">
  <tableColumns count="1">
    <tableColumn name="Job position - clients" id="1"/>
  </tableColumns>
  <tableStyleInfo name="LS_CAB-style 4" showColumnStripes="0" showFirstColumn="1" showLastColumn="1" showRowStripes="1"/>
</table>
</file>

<file path=xl/tables/table8.xml><?xml version="1.0" encoding="utf-8"?>
<table xmlns="http://schemas.openxmlformats.org/spreadsheetml/2006/main" ref="I1:I4" displayName="Table_8" name="Table_8" id="8">
  <tableColumns count="1">
    <tableColumn name="Document type" id="1"/>
  </tableColumns>
  <tableStyleInfo name="LS_Standards-style" showColumnStripes="0" showFirstColumn="1" showLastColumn="1" showRowStripes="1"/>
</table>
</file>

<file path=xl/tables/table9.xml><?xml version="1.0" encoding="utf-8"?>
<table xmlns="http://schemas.openxmlformats.org/spreadsheetml/2006/main" ref="F2:G5" displayName="Table_9" name="Table_9" id="9">
  <tableColumns count="2">
    <tableColumn name="CAR_Scope1" id="1"/>
    <tableColumn name="CAR_Scope2" id="2"/>
  </tableColumns>
  <tableStyleInfo name="LS_Standards-style 2" showColumnStripes="0" showFirstColumn="1" showLastColumn="1" showRowStripes="1"/>
</table>
</file>

<file path=xl/tables/table10.xml><?xml version="1.0" encoding="utf-8"?>
<table xmlns="http://schemas.openxmlformats.org/spreadsheetml/2006/main" ref="B3:D16" displayName="Table_10" name="Table_10" id="10">
  <tableColumns count="3">
    <tableColumn name="Standard name" id="1"/>
    <tableColumn name="Version" id="2"/>
    <tableColumn name="Start date" id="3"/>
  </tableColumns>
  <tableStyleInfo name="LS_Standards-style 3" showColumnStripes="0" showFirstColumn="1" showLastColumn="1" showRowStripes="1"/>
</table>
</file>

<file path=xl/tables/table11.xml><?xml version="1.0" encoding="utf-8"?>
<table xmlns="http://schemas.openxmlformats.org/spreadsheetml/2006/main" ref="G7:G13" displayName="Table_11" name="Table_11" id="11">
  <tableColumns count="1">
    <tableColumn name="Indicator evaluation" id="1"/>
  </tableColumns>
  <tableStyleInfo name="LS_Standards-style 4" showColumnStripes="0" showFirstColumn="1" showLastColumn="1" showRowStripes="1"/>
</table>
</file>

<file path=xl/tables/table12.xml><?xml version="1.0" encoding="utf-8"?>
<table xmlns="http://schemas.openxmlformats.org/spreadsheetml/2006/main" ref="I7:I15" displayName="Table_12" name="Table_12" id="12">
  <tableColumns count="1">
    <tableColumn name="Audit Role" id="1"/>
  </tableColumns>
  <tableStyleInfo name="LS_Standards-style 5" showColumnStripes="0" showFirstColumn="1" showLastColumn="1" showRowStripes="1"/>
</table>
</file>

<file path=xl/tables/table13.xml><?xml version="1.0" encoding="utf-8"?>
<table xmlns="http://schemas.openxmlformats.org/spreadsheetml/2006/main" ref="G18:G21" displayName="Table_13" name="Table_13" id="13">
  <tableColumns count="1">
    <tableColumn name="Growth Stage" id="1"/>
  </tableColumns>
  <tableStyleInfo name="LS_Standards-style 6" showColumnStripes="0" showFirstColumn="1" showLastColumn="1" showRowStripes="1"/>
</table>
</file>

<file path=xl/tables/table14.xml><?xml version="1.0" encoding="utf-8"?>
<table xmlns="http://schemas.openxmlformats.org/spreadsheetml/2006/main" ref="I18:I30" displayName="Table_14" name="Table_14" id="14">
  <tableColumns count="1">
    <tableColumn name="Feed Species" id="1"/>
  </tableColumns>
  <tableStyleInfo name="LS_Standards-style 7" showColumnStripes="0" showFirstColumn="1" showLastColumn="1" showRowStripes="1"/>
</table>
</file>

<file path=xl/tables/table15.xml><?xml version="1.0" encoding="utf-8"?>
<table xmlns="http://schemas.openxmlformats.org/spreadsheetml/2006/main" ref="B22:B31" displayName="Table_15" name="Table_15" id="15">
  <tableColumns count="1">
    <tableColumn name="Initial Audit" id="1"/>
  </tableColumns>
  <tableStyleInfo name="LS_Standards-style 8" showColumnStripes="0" showFirstColumn="1" showLastColumn="1" showRowStripes="1"/>
</table>
</file>

<file path=xl/tables/table16.xml><?xml version="1.0" encoding="utf-8"?>
<table xmlns="http://schemas.openxmlformats.org/spreadsheetml/2006/main" ref="F35:F43" displayName="Table_16" name="Table_16" id="16">
  <tableColumns count="1">
    <tableColumn name="Stakeholder change" id="1"/>
  </tableColumns>
  <tableStyleInfo name="LS_Standards-style 9" showColumnStripes="0" showFirstColumn="1" showLastColumn="1" showRowStripes="1"/>
</table>
</file>

<file path=xl/tables/table17.xml><?xml version="1.0" encoding="utf-8"?>
<table xmlns="http://schemas.openxmlformats.org/spreadsheetml/2006/main" ref="B38:B50" displayName="Table_17" name="Table_17" id="17">
  <tableColumns count="1">
    <tableColumn name="Stakeholder type" id="1"/>
  </tableColumns>
  <tableStyleInfo name="LS_Standards-style 10" showColumnStripes="0" showFirstColumn="1" showLastColumn="1" showRowStripes="1"/>
</table>
</file>

<file path=xl/tables/table18.xml><?xml version="1.0" encoding="utf-8"?>
<table xmlns="http://schemas.openxmlformats.org/spreadsheetml/2006/main" ref="D38:D42" displayName="Table_18" name="Table_18" id="18">
  <tableColumns count="1">
    <tableColumn name="Submission type" id="1"/>
  </tableColumns>
  <tableStyleInfo name="LS_Standards-style 11" showColumnStripes="0" showFirstColumn="1" showLastColumn="1" showRowStripes="1"/>
</table>
</file>

<file path=xl/tables/table19.xml><?xml version="1.0" encoding="utf-8"?>
<table xmlns="http://schemas.openxmlformats.org/spreadsheetml/2006/main" ref="A6:F340" displayName="Table_19" name="Table_19" id="19">
  <tableColumns count="6">
    <tableColumn name="SN" id="1"/>
    <tableColumn name=" CAR/ Standard" id="2"/>
    <tableColumn name="Doc Version" id="3"/>
    <tableColumn name="Indicator" id="4"/>
    <tableColumn name="Indicator/ Requirement Text" id="5"/>
    <tableColumn name="Criterion &amp; Footnotes" id="6"/>
  </tableColumns>
  <tableStyleInfo name="LS_Indicators_A-style" showColumnStripes="0" showFirstColumn="1" showLastColumn="1" showRowStripes="1"/>
</table>
</file>

<file path=xl/tables/table20.xml><?xml version="1.0" encoding="utf-8"?>
<table xmlns="http://schemas.openxmlformats.org/spreadsheetml/2006/main" ref="A6:F340" displayName="Table_20" name="Table_20" id="20">
  <tableColumns count="6">
    <tableColumn name="SN" id="1"/>
    <tableColumn name="CAR/ Standard" id="2"/>
    <tableColumn name="Doc Version" id="3"/>
    <tableColumn name="Indicator" id="4"/>
    <tableColumn name="Indicator/ Requirement Text" id="5"/>
    <tableColumn name="Footnotes &amp; Criterion" id="6"/>
  </tableColumns>
  <tableStyleInfo name="FocalIndicators_B-style" showColumnStripes="0" showFirstColumn="1" showLastColumn="1" showRowStripes="1"/>
</table>
</file>

<file path=xl/tables/table21.xml><?xml version="1.0" encoding="utf-8"?>
<table xmlns="http://schemas.openxmlformats.org/spreadsheetml/2006/main" ref="A6:L1657" displayName="Table_21" name="Table_21" id="21">
  <tableColumns count="12">
    <tableColumn name="SortAgg" id="1"/>
    <tableColumn name="Sort Rank" id="2"/>
    <tableColumn name="Indic SN" id="3"/>
    <tableColumn name="Standard" id="4"/>
    <tableColumn name="Doc Version" id="5"/>
    <tableColumn name="SEQ No" id="6"/>
    <tableColumn name="Site SN" id="7"/>
    <tableColumn name="Site ID" id="8"/>
    <tableColumn name="Site Name" id="9"/>
    <tableColumn name="Indicator" id="10"/>
    <tableColumn name="Indicator/ Requirement Text" id="11"/>
    <tableColumn name="Footnotes &amp; Criterion" id="12"/>
  </tableColumns>
  <tableStyleInfo name="AuditRepTemp_C-style" showColumnStripes="0" showFirstColumn="1" showLastColumn="1" showRowStripes="1"/>
</table>
</file>

<file path=xl/tables/table22.xml><?xml version="1.0" encoding="utf-8"?>
<table xmlns="http://schemas.openxmlformats.org/spreadsheetml/2006/main" ref="B9:D14" displayName="Table_22" name="Table_22" id="22">
  <tableColumns count="3">
    <tableColumn name="Duration assigned to audit activities (auditor hours)" id="1"/>
    <tableColumn name="Social Auditor(s)" id="2"/>
    <tableColumn name="Feed Technical auditor(s)" id="3"/>
  </tableColumns>
  <tableStyleInfo name="2) Audit Information-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hyperlink" Target="https://en.wikipedia.org/wiki/List_of_ISO_3166_country_codes" TargetMode="External"/><Relationship Id="rId2" Type="http://schemas.openxmlformats.org/officeDocument/2006/relationships/drawing" Target="../drawings/drawing2.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3"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4.xml"/><Relationship Id="rId3" Type="http://schemas.openxmlformats.org/officeDocument/2006/relationships/vmlDrawing" Target="../drawings/vmlDrawing1.vml"/><Relationship Id="rId11" Type="http://schemas.openxmlformats.org/officeDocument/2006/relationships/table" Target="../tables/table7.xml"/><Relationship Id="rId10" Type="http://schemas.openxmlformats.org/officeDocument/2006/relationships/table" Target="../tables/table6.xml"/><Relationship Id="rId9" Type="http://schemas.openxmlformats.org/officeDocument/2006/relationships/table" Target="../tables/table5.xml"/><Relationship Id="rId8"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 Id="rId20" Type="http://schemas.openxmlformats.org/officeDocument/2006/relationships/table" Target="../tables/table15.xml"/><Relationship Id="rId22" Type="http://schemas.openxmlformats.org/officeDocument/2006/relationships/table" Target="../tables/table17.xml"/><Relationship Id="rId21" Type="http://schemas.openxmlformats.org/officeDocument/2006/relationships/table" Target="../tables/table16.xml"/><Relationship Id="rId13" Type="http://schemas.openxmlformats.org/officeDocument/2006/relationships/table" Target="../tables/table8.xml"/><Relationship Id="rId23" Type="http://schemas.openxmlformats.org/officeDocument/2006/relationships/table" Target="../tables/table18.xml"/><Relationship Id="rId15" Type="http://schemas.openxmlformats.org/officeDocument/2006/relationships/table" Target="../tables/table10.xml"/><Relationship Id="rId14" Type="http://schemas.openxmlformats.org/officeDocument/2006/relationships/table" Target="../tables/table9.xml"/><Relationship Id="rId17" Type="http://schemas.openxmlformats.org/officeDocument/2006/relationships/table" Target="../tables/table12.xml"/><Relationship Id="rId16" Type="http://schemas.openxmlformats.org/officeDocument/2006/relationships/table" Target="../tables/table11.xml"/><Relationship Id="rId19" Type="http://schemas.openxmlformats.org/officeDocument/2006/relationships/table" Target="../tables/table14.xml"/><Relationship Id="rId18"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 Id="rId3" Type="http://schemas.openxmlformats.org/officeDocument/2006/relationships/table" Target="../tables/table19.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 Id="rId3" Type="http://schemas.openxmlformats.org/officeDocument/2006/relationships/table" Target="../tables/table20.xml"/></Relationships>
</file>

<file path=xl/worksheets/_rels/sheet8.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8.xml"/><Relationship Id="rId3" Type="http://schemas.openxmlformats.org/officeDocument/2006/relationships/vmlDrawing" Target="../drawings/vmlDrawing2.vml"/><Relationship Id="rId5" Type="http://schemas.openxmlformats.org/officeDocument/2006/relationships/table" Target="../tables/table21.xml"/></Relationships>
</file>

<file path=xl/worksheets/_rels/sheet9.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9.xml"/><Relationship Id="rId3"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12.xml"/><Relationship Id="rId3" Type="http://schemas.openxmlformats.org/officeDocument/2006/relationships/vmlDrawing" Target="../drawings/vmlDrawing4.vml"/><Relationship Id="rId5" Type="http://schemas.openxmlformats.org/officeDocument/2006/relationships/table" Target="../tables/table2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15.xml"/><Relationship Id="rId3" Type="http://schemas.openxmlformats.org/officeDocument/2006/relationships/vmlDrawing" Target="../drawings/vmlDrawing5.v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hyperlink" Target="https://irida.com/wp-content/uploads/2025/05/IRIDA-Supplier-Code-of-Conduct-2025.pdf" TargetMode="External"/><Relationship Id="rId2" Type="http://schemas.openxmlformats.org/officeDocument/2006/relationships/hyperlink" Target="https://irida.com/wp-content/uploads/2025/05/IRIDA-Supplier-Code-of-Conduct-2025.pdf" TargetMode="External"/><Relationship Id="rId3" Type="http://schemas.openxmlformats.org/officeDocument/2006/relationships/hyperlink" Target="https://irida.com/wp-content/uploads/2025/05/Sectoral-fishery-Assessment-or-Ingredient-Manufacturer-Assessment-Summary-Report-v1-0-1-2.pdf" TargetMode="External"/><Relationship Id="rId4" Type="http://schemas.openxmlformats.org/officeDocument/2006/relationships/hyperlink" Target="https://irida.com/wp-content/uploads/2025/05/Sectoral-fishery-Assessment-or-Ingredient-Manufacturer-Assessment-Summary-Report-v1-0-1-2.pdf" TargetMode="External"/><Relationship Id="rId9" Type="http://schemas.openxmlformats.org/officeDocument/2006/relationships/drawing" Target="../drawings/drawing18.xml"/><Relationship Id="rId5" Type="http://schemas.openxmlformats.org/officeDocument/2006/relationships/hyperlink" Target="https://irida.com/wp-content/uploads/2025/05/Commitment-to-Responsible-Plant-Ingredient-Sourcing.pdf" TargetMode="External"/><Relationship Id="rId6" Type="http://schemas.openxmlformats.org/officeDocument/2006/relationships/hyperlink" Target="https://irida.com/wp-content/uploads/2025/05/Commitment-to-Responsible-Plant-Ingredient-Sourcing.pdf" TargetMode="External"/><Relationship Id="rId7" Type="http://schemas.openxmlformats.org/officeDocument/2006/relationships/hyperlink" Target="https://irida.com/wp-content/uploads/2025/05/Due-Diligence-Pathways-and-Low-Risk-Plant-Ingredients-Report-v1-0-1-7.pdf" TargetMode="External"/><Relationship Id="rId8" Type="http://schemas.openxmlformats.org/officeDocument/2006/relationships/hyperlink" Target="https://irida.com/wp-content/uploads/2025/05/Due-Diligence-Pathways-and-Low-Risk-Plant-Ingredients-Report-v1-0-1-7.pdf" TargetMode="Externa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9">
    <tabColor rgb="FFFDE9D9"/>
    <pageSetUpPr fitToPage="1"/>
  </sheetPr>
  <sheetViews>
    <sheetView workbookViewId="0"/>
  </sheetViews>
  <sheetFormatPr customHeight="1" defaultColWidth="14.43" defaultRowHeight="15.0"/>
  <cols>
    <col customWidth="1" min="1" max="1" width="28.43"/>
    <col customWidth="1" min="2" max="2" width="33.43"/>
    <col customWidth="1" min="3" max="3" width="30.0"/>
    <col customWidth="1" min="4" max="4" width="10.0"/>
    <col customWidth="1" min="5" max="5" width="30.0"/>
    <col customWidth="1" min="6" max="6" width="11.43"/>
    <col customWidth="1" min="8" max="8" width="16.0"/>
    <col customWidth="1" min="9" max="26" width="9.0"/>
  </cols>
  <sheetData>
    <row r="1" ht="14.25" customHeight="1">
      <c r="A1" s="1" t="s">
        <v>0</v>
      </c>
      <c r="B1" s="1" t="s">
        <v>1</v>
      </c>
      <c r="C1" s="2" t="s">
        <v>2</v>
      </c>
      <c r="D1" s="2" t="s">
        <v>3</v>
      </c>
      <c r="E1" s="2" t="s">
        <v>4</v>
      </c>
      <c r="F1" s="1" t="s">
        <v>5</v>
      </c>
      <c r="G1" s="2" t="s">
        <v>6</v>
      </c>
      <c r="H1" s="1" t="s">
        <v>7</v>
      </c>
      <c r="I1" s="3"/>
      <c r="J1" s="3"/>
      <c r="K1" s="3"/>
      <c r="L1" s="3"/>
      <c r="M1" s="3"/>
      <c r="N1" s="3"/>
      <c r="O1" s="3"/>
      <c r="P1" s="3"/>
      <c r="Q1" s="3"/>
      <c r="R1" s="3"/>
      <c r="S1" s="3"/>
      <c r="T1" s="3"/>
      <c r="U1" s="3"/>
      <c r="V1" s="3"/>
      <c r="W1" s="3"/>
      <c r="X1" s="3"/>
      <c r="Y1" s="3"/>
      <c r="Z1" s="3"/>
    </row>
    <row r="2" ht="14.25" hidden="1" customHeight="1">
      <c r="A2" s="4" t="s">
        <v>8</v>
      </c>
      <c r="B2" s="4" t="s">
        <v>9</v>
      </c>
      <c r="C2" s="4" t="s">
        <v>10</v>
      </c>
      <c r="D2" s="4"/>
      <c r="E2" s="4"/>
      <c r="F2" s="4" t="s">
        <v>10</v>
      </c>
      <c r="G2" s="4" t="s">
        <v>10</v>
      </c>
      <c r="H2" s="4" t="s">
        <v>10</v>
      </c>
      <c r="I2" s="3"/>
      <c r="J2" s="3"/>
      <c r="K2" s="3"/>
      <c r="L2" s="3"/>
      <c r="M2" s="3"/>
      <c r="N2" s="3"/>
      <c r="O2" s="3"/>
      <c r="P2" s="3"/>
      <c r="Q2" s="3"/>
      <c r="R2" s="3"/>
      <c r="S2" s="3"/>
      <c r="T2" s="3"/>
      <c r="U2" s="3"/>
      <c r="V2" s="3"/>
      <c r="W2" s="3"/>
      <c r="X2" s="3"/>
      <c r="Y2" s="3"/>
      <c r="Z2" s="3"/>
    </row>
    <row r="3" ht="14.25" customHeight="1">
      <c r="A3" s="4" t="s">
        <v>11</v>
      </c>
      <c r="B3" s="4" t="s">
        <v>12</v>
      </c>
      <c r="C3" s="5" t="s">
        <v>13</v>
      </c>
      <c r="D3" s="6"/>
      <c r="E3" s="4" t="s">
        <v>14</v>
      </c>
      <c r="F3" s="4" t="s">
        <v>14</v>
      </c>
      <c r="G3" s="6" t="s">
        <v>15</v>
      </c>
      <c r="H3" s="4">
        <v>100.0</v>
      </c>
      <c r="I3" s="3"/>
      <c r="J3" s="3"/>
      <c r="K3" s="3"/>
      <c r="L3" s="3"/>
      <c r="M3" s="3"/>
      <c r="N3" s="3"/>
      <c r="O3" s="3"/>
      <c r="P3" s="3"/>
      <c r="Q3" s="3"/>
      <c r="R3" s="3"/>
      <c r="S3" s="3"/>
      <c r="T3" s="3"/>
      <c r="U3" s="3"/>
      <c r="V3" s="3"/>
      <c r="W3" s="3"/>
      <c r="X3" s="3"/>
      <c r="Y3" s="3"/>
      <c r="Z3" s="3"/>
    </row>
    <row r="4" ht="14.25" hidden="1" customHeight="1">
      <c r="A4" s="4" t="s">
        <v>16</v>
      </c>
      <c r="B4" s="4" t="s">
        <v>17</v>
      </c>
      <c r="C4" s="5" t="s">
        <v>18</v>
      </c>
      <c r="D4" s="6"/>
      <c r="E4" s="6"/>
      <c r="F4" s="4" t="s">
        <v>19</v>
      </c>
      <c r="G4" s="6" t="s">
        <v>20</v>
      </c>
      <c r="H4" s="4">
        <v>100.0</v>
      </c>
      <c r="I4" s="3"/>
      <c r="J4" s="3"/>
      <c r="K4" s="3"/>
      <c r="L4" s="3"/>
      <c r="M4" s="3"/>
      <c r="N4" s="3"/>
      <c r="O4" s="3"/>
      <c r="P4" s="3"/>
      <c r="Q4" s="3"/>
      <c r="R4" s="3"/>
      <c r="S4" s="3"/>
      <c r="T4" s="3"/>
      <c r="U4" s="3"/>
      <c r="V4" s="3"/>
      <c r="W4" s="3"/>
      <c r="X4" s="3"/>
      <c r="Y4" s="3"/>
      <c r="Z4" s="3"/>
    </row>
    <row r="5" ht="14.25" hidden="1" customHeight="1">
      <c r="A5" s="4" t="s">
        <v>21</v>
      </c>
      <c r="B5" s="4" t="s">
        <v>22</v>
      </c>
      <c r="C5" s="6" t="s">
        <v>23</v>
      </c>
      <c r="D5" s="6"/>
      <c r="E5" s="6"/>
      <c r="F5" s="4" t="s">
        <v>24</v>
      </c>
      <c r="G5" s="6" t="s">
        <v>25</v>
      </c>
      <c r="H5" s="4">
        <v>100.0</v>
      </c>
      <c r="I5" s="3"/>
      <c r="J5" s="3"/>
      <c r="K5" s="3"/>
      <c r="L5" s="3"/>
      <c r="M5" s="3"/>
      <c r="N5" s="3"/>
      <c r="O5" s="3"/>
      <c r="P5" s="3"/>
      <c r="Q5" s="3"/>
      <c r="R5" s="3"/>
      <c r="S5" s="3"/>
      <c r="T5" s="3"/>
      <c r="U5" s="3"/>
      <c r="V5" s="3"/>
      <c r="W5" s="3"/>
      <c r="X5" s="3"/>
      <c r="Y5" s="3"/>
      <c r="Z5" s="3"/>
    </row>
    <row r="6" ht="14.25" customHeight="1">
      <c r="A6" s="4" t="s">
        <v>26</v>
      </c>
      <c r="B6" s="4" t="s">
        <v>27</v>
      </c>
      <c r="C6" s="6" t="s">
        <v>28</v>
      </c>
      <c r="D6" s="6"/>
      <c r="E6" s="4" t="s">
        <v>29</v>
      </c>
      <c r="F6" s="4" t="s">
        <v>29</v>
      </c>
      <c r="G6" s="6" t="s">
        <v>30</v>
      </c>
      <c r="H6" s="4">
        <v>100.0</v>
      </c>
      <c r="I6" s="3"/>
      <c r="J6" s="3"/>
      <c r="K6" s="3"/>
      <c r="L6" s="3"/>
      <c r="M6" s="3"/>
      <c r="N6" s="3"/>
      <c r="O6" s="3"/>
      <c r="P6" s="3"/>
      <c r="Q6" s="3"/>
      <c r="R6" s="3"/>
      <c r="S6" s="3"/>
      <c r="T6" s="3"/>
      <c r="U6" s="3"/>
      <c r="V6" s="3"/>
      <c r="W6" s="3"/>
      <c r="X6" s="3"/>
      <c r="Y6" s="3"/>
      <c r="Z6" s="3"/>
    </row>
    <row r="7" ht="14.25" hidden="1" customHeight="1">
      <c r="A7" s="4" t="s">
        <v>31</v>
      </c>
      <c r="B7" s="4" t="s">
        <v>32</v>
      </c>
      <c r="C7" s="6" t="s">
        <v>33</v>
      </c>
      <c r="D7" s="6"/>
      <c r="E7" s="6"/>
      <c r="F7" s="4" t="s">
        <v>10</v>
      </c>
      <c r="G7" s="6" t="s">
        <v>34</v>
      </c>
      <c r="H7" s="4">
        <v>100.0</v>
      </c>
      <c r="I7" s="3"/>
      <c r="J7" s="3"/>
      <c r="K7" s="3"/>
      <c r="L7" s="3"/>
      <c r="M7" s="3"/>
      <c r="N7" s="3"/>
      <c r="O7" s="3"/>
      <c r="P7" s="3"/>
      <c r="Q7" s="3"/>
      <c r="R7" s="3"/>
      <c r="S7" s="3"/>
      <c r="T7" s="3"/>
      <c r="U7" s="3"/>
      <c r="V7" s="3"/>
      <c r="W7" s="3"/>
      <c r="X7" s="3"/>
      <c r="Y7" s="3"/>
      <c r="Z7" s="3"/>
    </row>
    <row r="8" ht="14.25" customHeight="1">
      <c r="A8" s="4" t="s">
        <v>35</v>
      </c>
      <c r="B8" s="4" t="s">
        <v>36</v>
      </c>
      <c r="C8" s="6" t="s">
        <v>37</v>
      </c>
      <c r="D8" s="6"/>
      <c r="E8" s="4" t="s">
        <v>38</v>
      </c>
      <c r="F8" s="4" t="s">
        <v>38</v>
      </c>
      <c r="G8" s="6" t="s">
        <v>39</v>
      </c>
      <c r="H8" s="4">
        <v>100.0</v>
      </c>
      <c r="I8" s="3"/>
      <c r="J8" s="3"/>
      <c r="K8" s="3"/>
      <c r="L8" s="3"/>
      <c r="M8" s="3"/>
      <c r="N8" s="3"/>
      <c r="O8" s="3"/>
      <c r="P8" s="3"/>
      <c r="Q8" s="3"/>
      <c r="R8" s="3"/>
      <c r="S8" s="3"/>
      <c r="T8" s="3"/>
      <c r="U8" s="3"/>
      <c r="V8" s="3"/>
      <c r="W8" s="3"/>
      <c r="X8" s="3"/>
      <c r="Y8" s="3"/>
      <c r="Z8" s="3"/>
    </row>
    <row r="9" ht="14.25" hidden="1" customHeight="1">
      <c r="A9" s="4" t="s">
        <v>40</v>
      </c>
      <c r="B9" s="4" t="s">
        <v>33</v>
      </c>
      <c r="C9" s="6" t="s">
        <v>41</v>
      </c>
      <c r="D9" s="6"/>
      <c r="E9" s="6"/>
      <c r="F9" s="4" t="s">
        <v>34</v>
      </c>
      <c r="G9" s="6">
        <v>100.0</v>
      </c>
      <c r="H9" s="4"/>
      <c r="I9" s="3"/>
      <c r="J9" s="3"/>
      <c r="K9" s="3"/>
      <c r="L9" s="3"/>
      <c r="M9" s="3"/>
      <c r="N9" s="3"/>
      <c r="O9" s="3"/>
      <c r="P9" s="3"/>
      <c r="Q9" s="3"/>
      <c r="R9" s="3"/>
      <c r="S9" s="3"/>
      <c r="T9" s="3"/>
      <c r="U9" s="3"/>
      <c r="V9" s="3"/>
      <c r="W9" s="3"/>
      <c r="X9" s="3"/>
      <c r="Y9" s="3"/>
      <c r="Z9" s="3"/>
    </row>
    <row r="10" ht="14.25" hidden="1" customHeight="1">
      <c r="A10" s="4" t="s">
        <v>42</v>
      </c>
      <c r="B10" s="4" t="s">
        <v>37</v>
      </c>
      <c r="C10" s="6" t="s">
        <v>38</v>
      </c>
      <c r="D10" s="6">
        <v>1.0</v>
      </c>
      <c r="E10" s="4" t="s">
        <v>38</v>
      </c>
      <c r="F10" s="4" t="s">
        <v>39</v>
      </c>
      <c r="G10" s="6">
        <v>100.0</v>
      </c>
      <c r="H10" s="4"/>
      <c r="I10" s="3"/>
      <c r="J10" s="3"/>
      <c r="K10" s="3"/>
      <c r="L10" s="3"/>
      <c r="M10" s="3"/>
      <c r="N10" s="3"/>
      <c r="O10" s="3"/>
      <c r="P10" s="3"/>
      <c r="Q10" s="3"/>
      <c r="R10" s="3"/>
      <c r="S10" s="3"/>
      <c r="T10" s="3"/>
      <c r="U10" s="3"/>
      <c r="V10" s="3"/>
      <c r="W10" s="3"/>
      <c r="X10" s="3"/>
      <c r="Y10" s="3"/>
      <c r="Z10" s="3"/>
    </row>
    <row r="11" ht="14.25" hidden="1" customHeight="1">
      <c r="A11" s="4" t="s">
        <v>43</v>
      </c>
      <c r="B11" s="4" t="s">
        <v>22</v>
      </c>
      <c r="C11" s="6" t="s">
        <v>23</v>
      </c>
      <c r="D11" s="6"/>
      <c r="E11" s="6"/>
      <c r="F11" s="4" t="s">
        <v>24</v>
      </c>
      <c r="G11" s="6" t="s">
        <v>25</v>
      </c>
      <c r="H11" s="4">
        <v>100.0</v>
      </c>
      <c r="I11" s="3"/>
      <c r="J11" s="3"/>
      <c r="K11" s="3"/>
      <c r="L11" s="3"/>
      <c r="M11" s="3"/>
      <c r="N11" s="3"/>
      <c r="O11" s="3"/>
      <c r="P11" s="3"/>
      <c r="Q11" s="3"/>
      <c r="R11" s="3"/>
      <c r="S11" s="3"/>
      <c r="T11" s="3"/>
      <c r="U11" s="3"/>
      <c r="V11" s="3"/>
      <c r="W11" s="3"/>
      <c r="X11" s="3"/>
      <c r="Y11" s="3"/>
      <c r="Z11" s="3"/>
    </row>
    <row r="12" ht="14.25" customHeight="1">
      <c r="A12" s="4" t="s">
        <v>44</v>
      </c>
      <c r="B12" s="4" t="s">
        <v>45</v>
      </c>
      <c r="C12" s="6" t="s">
        <v>46</v>
      </c>
      <c r="D12" s="6"/>
      <c r="E12" s="4" t="s">
        <v>47</v>
      </c>
      <c r="F12" s="4" t="s">
        <v>47</v>
      </c>
      <c r="G12" s="6" t="s">
        <v>25</v>
      </c>
      <c r="H12" s="4">
        <v>100.0</v>
      </c>
      <c r="I12" s="3"/>
      <c r="J12" s="3"/>
      <c r="K12" s="3"/>
      <c r="L12" s="3"/>
      <c r="M12" s="3"/>
      <c r="N12" s="3"/>
      <c r="O12" s="3"/>
      <c r="P12" s="3"/>
      <c r="Q12" s="3"/>
      <c r="R12" s="3"/>
      <c r="S12" s="3"/>
      <c r="T12" s="3"/>
      <c r="U12" s="3"/>
      <c r="V12" s="3"/>
      <c r="W12" s="3"/>
      <c r="X12" s="3"/>
      <c r="Y12" s="3"/>
      <c r="Z12" s="3"/>
    </row>
    <row r="13" ht="14.25" hidden="1" customHeight="1">
      <c r="A13" s="4" t="s">
        <v>48</v>
      </c>
      <c r="B13" s="4" t="s">
        <v>45</v>
      </c>
      <c r="C13" s="6" t="s">
        <v>46</v>
      </c>
      <c r="D13" s="6">
        <v>1.0</v>
      </c>
      <c r="E13" s="4" t="s">
        <v>47</v>
      </c>
      <c r="F13" s="4" t="s">
        <v>47</v>
      </c>
      <c r="G13" s="6" t="s">
        <v>25</v>
      </c>
      <c r="H13" s="4">
        <v>100.0</v>
      </c>
      <c r="I13" s="3"/>
      <c r="J13" s="3"/>
      <c r="K13" s="3"/>
      <c r="L13" s="3"/>
      <c r="M13" s="3"/>
      <c r="N13" s="3"/>
      <c r="O13" s="3"/>
      <c r="P13" s="3"/>
      <c r="Q13" s="3"/>
      <c r="R13" s="3"/>
      <c r="S13" s="3"/>
      <c r="T13" s="3"/>
      <c r="U13" s="3"/>
      <c r="V13" s="3"/>
      <c r="W13" s="3"/>
      <c r="X13" s="3"/>
      <c r="Y13" s="3"/>
      <c r="Z13" s="3"/>
    </row>
    <row r="14" ht="14.25" customHeight="1">
      <c r="A14" s="4" t="s">
        <v>49</v>
      </c>
      <c r="B14" s="4" t="s">
        <v>50</v>
      </c>
      <c r="C14" s="6" t="s">
        <v>51</v>
      </c>
      <c r="D14" s="6"/>
      <c r="E14" s="4" t="s">
        <v>52</v>
      </c>
      <c r="F14" s="4" t="s">
        <v>52</v>
      </c>
      <c r="G14" s="6" t="s">
        <v>53</v>
      </c>
      <c r="H14" s="4">
        <v>100.0</v>
      </c>
      <c r="I14" s="3"/>
      <c r="J14" s="3"/>
      <c r="K14" s="3"/>
      <c r="L14" s="3"/>
      <c r="M14" s="3"/>
      <c r="N14" s="3"/>
      <c r="O14" s="3"/>
      <c r="P14" s="3"/>
      <c r="Q14" s="3"/>
      <c r="R14" s="3"/>
      <c r="S14" s="3"/>
      <c r="T14" s="3"/>
      <c r="U14" s="3"/>
      <c r="V14" s="3"/>
      <c r="W14" s="3"/>
      <c r="X14" s="3"/>
      <c r="Y14" s="3"/>
      <c r="Z14" s="3"/>
    </row>
    <row r="15" ht="14.25" customHeight="1">
      <c r="A15" s="4" t="s">
        <v>54</v>
      </c>
      <c r="B15" s="4" t="s">
        <v>55</v>
      </c>
      <c r="C15" s="6" t="s">
        <v>56</v>
      </c>
      <c r="D15" s="6"/>
      <c r="E15" s="4" t="s">
        <v>57</v>
      </c>
      <c r="F15" s="4" t="s">
        <v>57</v>
      </c>
      <c r="G15" s="6" t="s">
        <v>58</v>
      </c>
      <c r="H15" s="4">
        <v>100.0</v>
      </c>
      <c r="I15" s="3"/>
      <c r="J15" s="3"/>
      <c r="K15" s="3"/>
      <c r="L15" s="3"/>
      <c r="M15" s="3"/>
      <c r="N15" s="3"/>
      <c r="O15" s="3"/>
      <c r="P15" s="3"/>
      <c r="Q15" s="3"/>
      <c r="R15" s="3"/>
      <c r="S15" s="3"/>
      <c r="T15" s="3"/>
      <c r="U15" s="3"/>
      <c r="V15" s="3"/>
      <c r="W15" s="3"/>
      <c r="X15" s="3"/>
      <c r="Y15" s="3"/>
      <c r="Z15" s="3"/>
    </row>
    <row r="16" ht="14.25" customHeight="1">
      <c r="A16" s="4" t="s">
        <v>59</v>
      </c>
      <c r="B16" s="4" t="s">
        <v>60</v>
      </c>
      <c r="C16" s="6" t="s">
        <v>56</v>
      </c>
      <c r="D16" s="6"/>
      <c r="E16" s="4" t="s">
        <v>61</v>
      </c>
      <c r="F16" s="4" t="s">
        <v>61</v>
      </c>
      <c r="G16" s="6" t="s">
        <v>25</v>
      </c>
      <c r="H16" s="4">
        <v>100.0</v>
      </c>
      <c r="I16" s="3"/>
      <c r="J16" s="3"/>
      <c r="K16" s="3"/>
      <c r="L16" s="3"/>
      <c r="M16" s="3"/>
      <c r="N16" s="3"/>
      <c r="O16" s="3"/>
      <c r="P16" s="3"/>
      <c r="Q16" s="3"/>
      <c r="R16" s="3"/>
      <c r="S16" s="3"/>
      <c r="T16" s="3"/>
      <c r="U16" s="3"/>
      <c r="V16" s="3"/>
      <c r="W16" s="3"/>
      <c r="X16" s="3"/>
      <c r="Y16" s="3"/>
      <c r="Z16" s="3"/>
    </row>
    <row r="17" ht="14.25" hidden="1" customHeight="1">
      <c r="A17" s="4" t="s">
        <v>62</v>
      </c>
      <c r="B17" s="4" t="s">
        <v>63</v>
      </c>
      <c r="C17" s="6" t="s">
        <v>64</v>
      </c>
      <c r="D17" s="6"/>
      <c r="E17" s="6"/>
      <c r="F17" s="4" t="s">
        <v>10</v>
      </c>
      <c r="G17" s="6" t="s">
        <v>39</v>
      </c>
      <c r="H17" s="4">
        <v>100.0</v>
      </c>
      <c r="I17" s="3"/>
      <c r="J17" s="3"/>
      <c r="K17" s="3"/>
      <c r="L17" s="3"/>
      <c r="M17" s="3"/>
      <c r="N17" s="3"/>
      <c r="O17" s="3"/>
      <c r="P17" s="3"/>
      <c r="Q17" s="3"/>
      <c r="R17" s="3"/>
      <c r="S17" s="3"/>
      <c r="T17" s="3"/>
      <c r="U17" s="3"/>
      <c r="V17" s="3"/>
      <c r="W17" s="3"/>
      <c r="X17" s="3"/>
      <c r="Y17" s="3"/>
      <c r="Z17" s="3"/>
    </row>
    <row r="18" ht="14.25" customHeight="1">
      <c r="A18" s="4" t="s">
        <v>60</v>
      </c>
      <c r="B18" s="4" t="s">
        <v>56</v>
      </c>
      <c r="C18" s="6" t="s">
        <v>61</v>
      </c>
      <c r="D18" s="6"/>
      <c r="E18" s="4" t="s">
        <v>61</v>
      </c>
      <c r="F18" s="4" t="s">
        <v>25</v>
      </c>
      <c r="G18" s="6">
        <v>100.0</v>
      </c>
      <c r="H18" s="4"/>
      <c r="I18" s="3"/>
      <c r="J18" s="3"/>
      <c r="K18" s="3"/>
      <c r="L18" s="3"/>
      <c r="M18" s="3"/>
      <c r="N18" s="3"/>
      <c r="O18" s="3"/>
      <c r="P18" s="3"/>
      <c r="Q18" s="3"/>
      <c r="R18" s="3"/>
      <c r="S18" s="3"/>
      <c r="T18" s="3"/>
      <c r="U18" s="3"/>
      <c r="V18" s="3"/>
      <c r="W18" s="3"/>
      <c r="X18" s="3"/>
      <c r="Y18" s="3"/>
      <c r="Z18" s="3"/>
    </row>
    <row r="19" ht="14.25" hidden="1" customHeight="1">
      <c r="A19" s="4" t="s">
        <v>65</v>
      </c>
      <c r="B19" s="4" t="s">
        <v>66</v>
      </c>
      <c r="C19" s="6" t="s">
        <v>46</v>
      </c>
      <c r="D19" s="6"/>
      <c r="E19" s="6"/>
      <c r="F19" s="4" t="s">
        <v>67</v>
      </c>
      <c r="G19" s="6" t="s">
        <v>25</v>
      </c>
      <c r="H19" s="4">
        <v>100.0</v>
      </c>
      <c r="I19" s="3"/>
      <c r="J19" s="3"/>
      <c r="K19" s="3"/>
      <c r="L19" s="3"/>
      <c r="M19" s="3"/>
      <c r="N19" s="3"/>
      <c r="O19" s="3"/>
      <c r="P19" s="3"/>
      <c r="Q19" s="3"/>
      <c r="R19" s="3"/>
      <c r="S19" s="3"/>
      <c r="T19" s="3"/>
      <c r="U19" s="3"/>
      <c r="V19" s="3"/>
      <c r="W19" s="3"/>
      <c r="X19" s="3"/>
      <c r="Y19" s="3"/>
      <c r="Z19" s="3"/>
    </row>
    <row r="20" ht="14.25" hidden="1" customHeight="1">
      <c r="A20" s="4" t="s">
        <v>68</v>
      </c>
      <c r="B20" s="4" t="s">
        <v>69</v>
      </c>
      <c r="C20" s="6" t="s">
        <v>33</v>
      </c>
      <c r="D20" s="6"/>
      <c r="E20" s="6"/>
      <c r="F20" s="4" t="s">
        <v>70</v>
      </c>
      <c r="G20" s="6" t="s">
        <v>34</v>
      </c>
      <c r="H20" s="4">
        <v>100.0</v>
      </c>
      <c r="I20" s="3"/>
      <c r="J20" s="3"/>
      <c r="K20" s="3"/>
      <c r="L20" s="3"/>
      <c r="M20" s="3"/>
      <c r="N20" s="3"/>
      <c r="O20" s="3"/>
      <c r="P20" s="3"/>
      <c r="Q20" s="3"/>
      <c r="R20" s="3"/>
      <c r="S20" s="3"/>
      <c r="T20" s="3"/>
      <c r="U20" s="3"/>
      <c r="V20" s="3"/>
      <c r="W20" s="3"/>
      <c r="X20" s="3"/>
      <c r="Y20" s="3"/>
      <c r="Z20" s="3"/>
    </row>
    <row r="21" ht="14.25" customHeight="1">
      <c r="A21" s="4" t="s">
        <v>71</v>
      </c>
      <c r="B21" s="4" t="s">
        <v>60</v>
      </c>
      <c r="C21" s="6" t="s">
        <v>56</v>
      </c>
      <c r="D21" s="6"/>
      <c r="E21" s="4" t="s">
        <v>61</v>
      </c>
      <c r="F21" s="4" t="s">
        <v>61</v>
      </c>
      <c r="G21" s="6" t="s">
        <v>25</v>
      </c>
      <c r="H21" s="4">
        <v>100.0</v>
      </c>
      <c r="I21" s="3"/>
      <c r="J21" s="3"/>
      <c r="K21" s="3"/>
      <c r="L21" s="3"/>
      <c r="M21" s="3"/>
      <c r="N21" s="3"/>
      <c r="O21" s="3"/>
      <c r="P21" s="3"/>
      <c r="Q21" s="3"/>
      <c r="R21" s="3"/>
      <c r="S21" s="3"/>
      <c r="T21" s="3"/>
      <c r="U21" s="3"/>
      <c r="V21" s="3"/>
      <c r="W21" s="3"/>
      <c r="X21" s="3"/>
      <c r="Y21" s="3"/>
      <c r="Z21" s="3"/>
    </row>
    <row r="22" ht="14.25" hidden="1" customHeight="1">
      <c r="A22" s="4" t="s">
        <v>60</v>
      </c>
      <c r="B22" s="4" t="s">
        <v>56</v>
      </c>
      <c r="C22" s="6" t="s">
        <v>61</v>
      </c>
      <c r="D22" s="6">
        <v>1.0</v>
      </c>
      <c r="E22" s="4" t="s">
        <v>61</v>
      </c>
      <c r="F22" s="4" t="s">
        <v>25</v>
      </c>
      <c r="G22" s="6">
        <v>100.0</v>
      </c>
      <c r="H22" s="4"/>
      <c r="I22" s="3"/>
      <c r="J22" s="3"/>
      <c r="K22" s="3"/>
      <c r="L22" s="3"/>
      <c r="M22" s="3"/>
      <c r="N22" s="3"/>
      <c r="O22" s="3"/>
      <c r="P22" s="3"/>
      <c r="Q22" s="3"/>
      <c r="R22" s="3"/>
      <c r="S22" s="3"/>
      <c r="T22" s="3"/>
      <c r="U22" s="3"/>
      <c r="V22" s="3"/>
      <c r="W22" s="3"/>
      <c r="X22" s="3"/>
      <c r="Y22" s="3"/>
      <c r="Z22" s="3"/>
    </row>
    <row r="23" ht="14.25" customHeight="1">
      <c r="A23" s="4" t="s">
        <v>72</v>
      </c>
      <c r="B23" s="4" t="s">
        <v>73</v>
      </c>
      <c r="C23" s="6" t="s">
        <v>74</v>
      </c>
      <c r="D23" s="6"/>
      <c r="E23" s="4" t="s">
        <v>75</v>
      </c>
      <c r="F23" s="4" t="s">
        <v>75</v>
      </c>
      <c r="G23" s="6" t="s">
        <v>76</v>
      </c>
      <c r="H23" s="4">
        <v>100.0</v>
      </c>
      <c r="I23" s="3"/>
      <c r="J23" s="3"/>
      <c r="K23" s="3"/>
      <c r="L23" s="3"/>
      <c r="M23" s="3"/>
      <c r="N23" s="3"/>
      <c r="O23" s="3"/>
      <c r="P23" s="3"/>
      <c r="Q23" s="3"/>
      <c r="R23" s="3"/>
      <c r="S23" s="3"/>
      <c r="T23" s="3"/>
      <c r="U23" s="3"/>
      <c r="V23" s="3"/>
      <c r="W23" s="3"/>
      <c r="X23" s="3"/>
      <c r="Y23" s="3"/>
      <c r="Z23" s="3"/>
    </row>
    <row r="24" ht="14.25" customHeight="1">
      <c r="A24" s="4" t="s">
        <v>77</v>
      </c>
      <c r="B24" s="4" t="s">
        <v>78</v>
      </c>
      <c r="C24" s="6" t="s">
        <v>79</v>
      </c>
      <c r="D24" s="6"/>
      <c r="E24" s="4" t="s">
        <v>80</v>
      </c>
      <c r="F24" s="4" t="s">
        <v>80</v>
      </c>
      <c r="G24" s="6" t="s">
        <v>81</v>
      </c>
      <c r="H24" s="4">
        <v>100.0</v>
      </c>
      <c r="I24" s="3"/>
      <c r="J24" s="3"/>
      <c r="K24" s="3"/>
      <c r="L24" s="3"/>
      <c r="M24" s="3"/>
      <c r="N24" s="3"/>
      <c r="O24" s="3"/>
      <c r="P24" s="3"/>
      <c r="Q24" s="3"/>
      <c r="R24" s="3"/>
      <c r="S24" s="3"/>
      <c r="T24" s="3"/>
      <c r="U24" s="3"/>
      <c r="V24" s="3"/>
      <c r="W24" s="3"/>
      <c r="X24" s="3"/>
      <c r="Y24" s="3"/>
      <c r="Z24" s="3"/>
    </row>
    <row r="25" ht="14.25" customHeight="1">
      <c r="A25" s="4" t="s">
        <v>82</v>
      </c>
      <c r="B25" s="4" t="s">
        <v>83</v>
      </c>
      <c r="C25" s="6" t="s">
        <v>56</v>
      </c>
      <c r="D25" s="6"/>
      <c r="E25" s="4" t="s">
        <v>84</v>
      </c>
      <c r="F25" s="4" t="s">
        <v>84</v>
      </c>
      <c r="G25" s="6" t="s">
        <v>25</v>
      </c>
      <c r="H25" s="4">
        <v>100.0</v>
      </c>
      <c r="I25" s="3"/>
      <c r="J25" s="3"/>
      <c r="K25" s="3"/>
      <c r="L25" s="3"/>
      <c r="M25" s="3"/>
      <c r="N25" s="3"/>
      <c r="O25" s="3"/>
      <c r="P25" s="3"/>
      <c r="Q25" s="3"/>
      <c r="R25" s="3"/>
      <c r="S25" s="3"/>
      <c r="T25" s="3"/>
      <c r="U25" s="3"/>
      <c r="V25" s="3"/>
      <c r="W25" s="3"/>
      <c r="X25" s="3"/>
      <c r="Y25" s="3"/>
      <c r="Z25" s="3"/>
    </row>
    <row r="26" ht="14.25" customHeight="1">
      <c r="A26" s="4" t="s">
        <v>85</v>
      </c>
      <c r="B26" s="4" t="s">
        <v>86</v>
      </c>
      <c r="C26" s="6" t="s">
        <v>87</v>
      </c>
      <c r="D26" s="6"/>
      <c r="E26" s="4" t="s">
        <v>88</v>
      </c>
      <c r="F26" s="4" t="s">
        <v>88</v>
      </c>
      <c r="G26" s="6" t="s">
        <v>89</v>
      </c>
      <c r="H26" s="4">
        <v>100.0</v>
      </c>
      <c r="I26" s="3"/>
      <c r="J26" s="3"/>
      <c r="K26" s="3"/>
      <c r="L26" s="3"/>
      <c r="M26" s="3"/>
      <c r="N26" s="3"/>
      <c r="O26" s="3"/>
      <c r="P26" s="3"/>
      <c r="Q26" s="3"/>
      <c r="R26" s="3"/>
      <c r="S26" s="3"/>
      <c r="T26" s="3"/>
      <c r="U26" s="3"/>
      <c r="V26" s="3"/>
      <c r="W26" s="3"/>
      <c r="X26" s="3"/>
      <c r="Y26" s="3"/>
      <c r="Z26" s="3"/>
    </row>
    <row r="27" ht="14.25" customHeight="1">
      <c r="A27" s="4" t="s">
        <v>90</v>
      </c>
      <c r="B27" s="4" t="s">
        <v>91</v>
      </c>
      <c r="C27" s="6" t="s">
        <v>92</v>
      </c>
      <c r="D27" s="6"/>
      <c r="E27" s="4" t="s">
        <v>93</v>
      </c>
      <c r="F27" s="4" t="s">
        <v>93</v>
      </c>
      <c r="G27" s="6" t="s">
        <v>94</v>
      </c>
      <c r="H27" s="4">
        <v>100.0</v>
      </c>
      <c r="I27" s="3"/>
      <c r="J27" s="3"/>
      <c r="K27" s="3"/>
      <c r="L27" s="3"/>
      <c r="M27" s="3"/>
      <c r="N27" s="3"/>
      <c r="O27" s="3"/>
      <c r="P27" s="3"/>
      <c r="Q27" s="3"/>
      <c r="R27" s="3"/>
      <c r="S27" s="3"/>
      <c r="T27" s="3"/>
      <c r="U27" s="3"/>
      <c r="V27" s="3"/>
      <c r="W27" s="3"/>
      <c r="X27" s="3"/>
      <c r="Y27" s="3"/>
      <c r="Z27" s="3"/>
    </row>
    <row r="28" ht="14.25" customHeight="1">
      <c r="A28" s="4" t="s">
        <v>95</v>
      </c>
      <c r="B28" s="4" t="s">
        <v>96</v>
      </c>
      <c r="C28" s="5" t="s">
        <v>97</v>
      </c>
      <c r="D28" s="6"/>
      <c r="E28" s="4" t="s">
        <v>98</v>
      </c>
      <c r="F28" s="4" t="s">
        <v>98</v>
      </c>
      <c r="G28" s="6" t="s">
        <v>15</v>
      </c>
      <c r="H28" s="4">
        <v>1000.0</v>
      </c>
      <c r="I28" s="3"/>
      <c r="J28" s="3"/>
      <c r="K28" s="3"/>
      <c r="L28" s="3"/>
      <c r="M28" s="3"/>
      <c r="N28" s="3"/>
      <c r="O28" s="3"/>
      <c r="P28" s="3"/>
      <c r="Q28" s="3"/>
      <c r="R28" s="3"/>
      <c r="S28" s="3"/>
      <c r="T28" s="3"/>
      <c r="U28" s="3"/>
      <c r="V28" s="3"/>
      <c r="W28" s="3"/>
      <c r="X28" s="3"/>
      <c r="Y28" s="3"/>
      <c r="Z28" s="3"/>
    </row>
    <row r="29" ht="14.25" customHeight="1">
      <c r="A29" s="4" t="s">
        <v>99</v>
      </c>
      <c r="B29" s="4" t="s">
        <v>100</v>
      </c>
      <c r="C29" s="6" t="s">
        <v>101</v>
      </c>
      <c r="D29" s="6"/>
      <c r="E29" s="4" t="s">
        <v>102</v>
      </c>
      <c r="F29" s="4" t="s">
        <v>102</v>
      </c>
      <c r="G29" s="6" t="s">
        <v>103</v>
      </c>
      <c r="H29" s="4">
        <v>100.0</v>
      </c>
      <c r="I29" s="3"/>
      <c r="J29" s="3"/>
      <c r="K29" s="3"/>
      <c r="L29" s="3"/>
      <c r="M29" s="3"/>
      <c r="N29" s="3"/>
      <c r="O29" s="3"/>
      <c r="P29" s="3"/>
      <c r="Q29" s="3"/>
      <c r="R29" s="3"/>
      <c r="S29" s="3"/>
      <c r="T29" s="3"/>
      <c r="U29" s="3"/>
      <c r="V29" s="3"/>
      <c r="W29" s="3"/>
      <c r="X29" s="3"/>
      <c r="Y29" s="3"/>
      <c r="Z29" s="3"/>
    </row>
    <row r="30" ht="14.25" customHeight="1">
      <c r="A30" s="4" t="s">
        <v>104</v>
      </c>
      <c r="B30" s="4" t="s">
        <v>105</v>
      </c>
      <c r="C30" s="6" t="s">
        <v>56</v>
      </c>
      <c r="D30" s="6"/>
      <c r="E30" s="4" t="s">
        <v>106</v>
      </c>
      <c r="F30" s="4" t="s">
        <v>106</v>
      </c>
      <c r="G30" s="6" t="s">
        <v>25</v>
      </c>
      <c r="H30" s="4">
        <v>100.0</v>
      </c>
      <c r="I30" s="3"/>
      <c r="J30" s="3"/>
      <c r="K30" s="3"/>
      <c r="L30" s="3"/>
      <c r="M30" s="3"/>
      <c r="N30" s="3"/>
      <c r="O30" s="3"/>
      <c r="P30" s="3"/>
      <c r="Q30" s="3"/>
      <c r="R30" s="3"/>
      <c r="S30" s="3"/>
      <c r="T30" s="3"/>
      <c r="U30" s="3"/>
      <c r="V30" s="3"/>
      <c r="W30" s="3"/>
      <c r="X30" s="3"/>
      <c r="Y30" s="3"/>
      <c r="Z30" s="3"/>
    </row>
    <row r="31" ht="14.25" customHeight="1">
      <c r="A31" s="4" t="s">
        <v>107</v>
      </c>
      <c r="B31" s="4" t="s">
        <v>108</v>
      </c>
      <c r="C31" s="6" t="s">
        <v>56</v>
      </c>
      <c r="D31" s="6"/>
      <c r="E31" s="4" t="s">
        <v>109</v>
      </c>
      <c r="F31" s="4" t="s">
        <v>109</v>
      </c>
      <c r="G31" s="6" t="s">
        <v>110</v>
      </c>
      <c r="H31" s="4">
        <v>100.0</v>
      </c>
      <c r="I31" s="3"/>
      <c r="J31" s="3"/>
      <c r="K31" s="3"/>
      <c r="L31" s="3"/>
      <c r="M31" s="3"/>
      <c r="N31" s="3"/>
      <c r="O31" s="3"/>
      <c r="P31" s="3"/>
      <c r="Q31" s="3"/>
      <c r="R31" s="3"/>
      <c r="S31" s="3"/>
      <c r="T31" s="3"/>
      <c r="U31" s="3"/>
      <c r="V31" s="3"/>
      <c r="W31" s="3"/>
      <c r="X31" s="3"/>
      <c r="Y31" s="3"/>
      <c r="Z31" s="3"/>
    </row>
    <row r="32" ht="14.25" hidden="1" customHeight="1">
      <c r="A32" s="4" t="s">
        <v>108</v>
      </c>
      <c r="B32" s="4" t="s">
        <v>56</v>
      </c>
      <c r="C32" s="6" t="s">
        <v>109</v>
      </c>
      <c r="D32" s="6">
        <v>1.0</v>
      </c>
      <c r="E32" s="4" t="s">
        <v>109</v>
      </c>
      <c r="F32" s="4" t="s">
        <v>110</v>
      </c>
      <c r="G32" s="6">
        <v>100.0</v>
      </c>
      <c r="H32" s="4"/>
      <c r="I32" s="3"/>
      <c r="J32" s="3"/>
      <c r="K32" s="3"/>
      <c r="L32" s="3"/>
      <c r="M32" s="3"/>
      <c r="N32" s="3"/>
      <c r="O32" s="3"/>
      <c r="P32" s="3"/>
      <c r="Q32" s="3"/>
      <c r="R32" s="3"/>
      <c r="S32" s="3"/>
      <c r="T32" s="3"/>
      <c r="U32" s="3"/>
      <c r="V32" s="3"/>
      <c r="W32" s="3"/>
      <c r="X32" s="3"/>
      <c r="Y32" s="3"/>
      <c r="Z32" s="3"/>
    </row>
    <row r="33" ht="14.25" customHeight="1">
      <c r="A33" s="4" t="s">
        <v>111</v>
      </c>
      <c r="B33" s="4" t="s">
        <v>112</v>
      </c>
      <c r="C33" s="6" t="s">
        <v>113</v>
      </c>
      <c r="D33" s="6"/>
      <c r="E33" s="4" t="s">
        <v>114</v>
      </c>
      <c r="F33" s="4" t="s">
        <v>114</v>
      </c>
      <c r="G33" s="6" t="s">
        <v>58</v>
      </c>
      <c r="H33" s="4">
        <v>100.0</v>
      </c>
      <c r="I33" s="3"/>
      <c r="J33" s="3"/>
      <c r="K33" s="3"/>
      <c r="L33" s="3"/>
      <c r="M33" s="3"/>
      <c r="N33" s="3"/>
      <c r="O33" s="3"/>
      <c r="P33" s="3"/>
      <c r="Q33" s="3"/>
      <c r="R33" s="3"/>
      <c r="S33" s="3"/>
      <c r="T33" s="3"/>
      <c r="U33" s="3"/>
      <c r="V33" s="3"/>
      <c r="W33" s="3"/>
      <c r="X33" s="3"/>
      <c r="Y33" s="3"/>
      <c r="Z33" s="3"/>
    </row>
    <row r="34" ht="14.25" customHeight="1">
      <c r="A34" s="4" t="s">
        <v>115</v>
      </c>
      <c r="B34" s="4" t="s">
        <v>116</v>
      </c>
      <c r="C34" s="6" t="s">
        <v>117</v>
      </c>
      <c r="D34" s="6"/>
      <c r="E34" s="4" t="s">
        <v>118</v>
      </c>
      <c r="F34" s="4" t="s">
        <v>118</v>
      </c>
      <c r="G34" s="6" t="s">
        <v>58</v>
      </c>
      <c r="H34" s="4">
        <v>100.0</v>
      </c>
      <c r="I34" s="3"/>
      <c r="J34" s="3"/>
      <c r="K34" s="3"/>
      <c r="L34" s="3"/>
      <c r="M34" s="3"/>
      <c r="N34" s="3"/>
      <c r="O34" s="3"/>
      <c r="P34" s="3"/>
      <c r="Q34" s="3"/>
      <c r="R34" s="3"/>
      <c r="S34" s="3"/>
      <c r="T34" s="3"/>
      <c r="U34" s="3"/>
      <c r="V34" s="3"/>
      <c r="W34" s="3"/>
      <c r="X34" s="3"/>
      <c r="Y34" s="3"/>
      <c r="Z34" s="3"/>
    </row>
    <row r="35" ht="14.25" customHeight="1">
      <c r="A35" s="4" t="s">
        <v>119</v>
      </c>
      <c r="B35" s="4" t="s">
        <v>120</v>
      </c>
      <c r="C35" s="6" t="s">
        <v>56</v>
      </c>
      <c r="D35" s="6"/>
      <c r="E35" s="4" t="s">
        <v>121</v>
      </c>
      <c r="F35" s="4" t="s">
        <v>121</v>
      </c>
      <c r="G35" s="6" t="s">
        <v>25</v>
      </c>
      <c r="H35" s="4">
        <v>100.0</v>
      </c>
      <c r="I35" s="3"/>
      <c r="J35" s="3"/>
      <c r="K35" s="3"/>
      <c r="L35" s="3"/>
      <c r="M35" s="3"/>
      <c r="N35" s="3"/>
      <c r="O35" s="3"/>
      <c r="P35" s="3"/>
      <c r="Q35" s="3"/>
      <c r="R35" s="3"/>
      <c r="S35" s="3"/>
      <c r="T35" s="3"/>
      <c r="U35" s="3"/>
      <c r="V35" s="3"/>
      <c r="W35" s="3"/>
      <c r="X35" s="3"/>
      <c r="Y35" s="3"/>
      <c r="Z35" s="3"/>
    </row>
    <row r="36" ht="14.25" customHeight="1">
      <c r="A36" s="4" t="s">
        <v>122</v>
      </c>
      <c r="B36" s="4" t="s">
        <v>123</v>
      </c>
      <c r="C36" s="6" t="s">
        <v>124</v>
      </c>
      <c r="D36" s="6"/>
      <c r="E36" s="4" t="s">
        <v>125</v>
      </c>
      <c r="F36" s="4" t="s">
        <v>125</v>
      </c>
      <c r="G36" s="6" t="s">
        <v>126</v>
      </c>
      <c r="H36" s="4">
        <v>100.0</v>
      </c>
      <c r="I36" s="3"/>
      <c r="J36" s="3"/>
      <c r="K36" s="3"/>
      <c r="L36" s="3"/>
      <c r="M36" s="3"/>
      <c r="N36" s="3"/>
      <c r="O36" s="3"/>
      <c r="P36" s="3"/>
      <c r="Q36" s="3"/>
      <c r="R36" s="3"/>
      <c r="S36" s="3"/>
      <c r="T36" s="3"/>
      <c r="U36" s="3"/>
      <c r="V36" s="3"/>
      <c r="W36" s="3"/>
      <c r="X36" s="3"/>
      <c r="Y36" s="3"/>
      <c r="Z36" s="3"/>
    </row>
    <row r="37" ht="14.25" customHeight="1">
      <c r="A37" s="4" t="s">
        <v>127</v>
      </c>
      <c r="B37" s="4" t="s">
        <v>128</v>
      </c>
      <c r="C37" s="6" t="s">
        <v>129</v>
      </c>
      <c r="D37" s="6"/>
      <c r="E37" s="4" t="s">
        <v>130</v>
      </c>
      <c r="F37" s="4" t="s">
        <v>130</v>
      </c>
      <c r="G37" s="6" t="s">
        <v>131</v>
      </c>
      <c r="H37" s="4">
        <v>100.0</v>
      </c>
      <c r="I37" s="3"/>
      <c r="J37" s="3"/>
      <c r="K37" s="3"/>
      <c r="L37" s="3"/>
      <c r="M37" s="3"/>
      <c r="N37" s="3"/>
      <c r="O37" s="3"/>
      <c r="P37" s="3"/>
      <c r="Q37" s="3"/>
      <c r="R37" s="3"/>
      <c r="S37" s="3"/>
      <c r="T37" s="3"/>
      <c r="U37" s="3"/>
      <c r="V37" s="3"/>
      <c r="W37" s="3"/>
      <c r="X37" s="3"/>
      <c r="Y37" s="3"/>
      <c r="Z37" s="3"/>
    </row>
    <row r="38" ht="14.25" customHeight="1">
      <c r="A38" s="4" t="s">
        <v>132</v>
      </c>
      <c r="B38" s="4" t="s">
        <v>133</v>
      </c>
      <c r="C38" s="6" t="s">
        <v>134</v>
      </c>
      <c r="D38" s="6"/>
      <c r="E38" s="4" t="s">
        <v>135</v>
      </c>
      <c r="F38" s="4" t="s">
        <v>135</v>
      </c>
      <c r="G38" s="6" t="s">
        <v>136</v>
      </c>
      <c r="H38" s="4">
        <v>100.0</v>
      </c>
      <c r="I38" s="3"/>
      <c r="J38" s="3"/>
      <c r="K38" s="3"/>
      <c r="L38" s="3"/>
      <c r="M38" s="3"/>
      <c r="N38" s="3"/>
      <c r="O38" s="3"/>
      <c r="P38" s="3"/>
      <c r="Q38" s="3"/>
      <c r="R38" s="3"/>
      <c r="S38" s="3"/>
      <c r="T38" s="3"/>
      <c r="U38" s="3"/>
      <c r="V38" s="3"/>
      <c r="W38" s="3"/>
      <c r="X38" s="3"/>
      <c r="Y38" s="3"/>
      <c r="Z38" s="3"/>
    </row>
    <row r="39" ht="14.25" customHeight="1">
      <c r="A39" s="4" t="s">
        <v>137</v>
      </c>
      <c r="B39" s="4" t="s">
        <v>138</v>
      </c>
      <c r="C39" s="6" t="s">
        <v>56</v>
      </c>
      <c r="D39" s="6"/>
      <c r="E39" s="4" t="s">
        <v>139</v>
      </c>
      <c r="F39" s="4" t="s">
        <v>139</v>
      </c>
      <c r="G39" s="6" t="s">
        <v>25</v>
      </c>
      <c r="H39" s="4">
        <v>100.0</v>
      </c>
      <c r="I39" s="3"/>
      <c r="J39" s="3"/>
      <c r="K39" s="3"/>
      <c r="L39" s="3"/>
      <c r="M39" s="3"/>
      <c r="N39" s="3"/>
      <c r="O39" s="3"/>
      <c r="P39" s="3"/>
      <c r="Q39" s="3"/>
      <c r="R39" s="3"/>
      <c r="S39" s="3"/>
      <c r="T39" s="3"/>
      <c r="U39" s="3"/>
      <c r="V39" s="3"/>
      <c r="W39" s="3"/>
      <c r="X39" s="3"/>
      <c r="Y39" s="3"/>
      <c r="Z39" s="3"/>
    </row>
    <row r="40" ht="14.25" customHeight="1">
      <c r="A40" s="4" t="s">
        <v>140</v>
      </c>
      <c r="B40" s="4" t="s">
        <v>141</v>
      </c>
      <c r="C40" s="6" t="s">
        <v>56</v>
      </c>
      <c r="D40" s="6"/>
      <c r="E40" s="4" t="s">
        <v>142</v>
      </c>
      <c r="F40" s="4" t="s">
        <v>142</v>
      </c>
      <c r="G40" s="6" t="s">
        <v>25</v>
      </c>
      <c r="H40" s="4">
        <v>100.0</v>
      </c>
      <c r="I40" s="3"/>
      <c r="J40" s="3"/>
      <c r="K40" s="3"/>
      <c r="L40" s="3"/>
      <c r="M40" s="3"/>
      <c r="N40" s="3"/>
      <c r="O40" s="3"/>
      <c r="P40" s="3"/>
      <c r="Q40" s="3"/>
      <c r="R40" s="3"/>
      <c r="S40" s="3"/>
      <c r="T40" s="3"/>
      <c r="U40" s="3"/>
      <c r="V40" s="3"/>
      <c r="W40" s="3"/>
      <c r="X40" s="3"/>
      <c r="Y40" s="3"/>
      <c r="Z40" s="3"/>
    </row>
    <row r="41" ht="14.25" customHeight="1">
      <c r="A41" s="4" t="s">
        <v>143</v>
      </c>
      <c r="B41" s="4" t="s">
        <v>144</v>
      </c>
      <c r="C41" s="6" t="s">
        <v>101</v>
      </c>
      <c r="D41" s="6"/>
      <c r="E41" s="4" t="s">
        <v>145</v>
      </c>
      <c r="F41" s="4" t="s">
        <v>145</v>
      </c>
      <c r="G41" s="6" t="s">
        <v>103</v>
      </c>
      <c r="H41" s="4">
        <v>100.0</v>
      </c>
      <c r="I41" s="3"/>
      <c r="J41" s="3"/>
      <c r="K41" s="3"/>
      <c r="L41" s="3"/>
      <c r="M41" s="3"/>
      <c r="N41" s="3"/>
      <c r="O41" s="3"/>
      <c r="P41" s="3"/>
      <c r="Q41" s="3"/>
      <c r="R41" s="3"/>
      <c r="S41" s="3"/>
      <c r="T41" s="3"/>
      <c r="U41" s="3"/>
      <c r="V41" s="3"/>
      <c r="W41" s="3"/>
      <c r="X41" s="3"/>
      <c r="Y41" s="3"/>
      <c r="Z41" s="3"/>
    </row>
    <row r="42" ht="14.25" customHeight="1">
      <c r="A42" s="4" t="s">
        <v>146</v>
      </c>
      <c r="B42" s="4" t="s">
        <v>147</v>
      </c>
      <c r="C42" s="6" t="s">
        <v>148</v>
      </c>
      <c r="D42" s="6"/>
      <c r="E42" s="4" t="s">
        <v>148</v>
      </c>
      <c r="F42" s="4" t="s">
        <v>25</v>
      </c>
      <c r="G42" s="6">
        <v>100.0</v>
      </c>
      <c r="H42" s="4"/>
      <c r="I42" s="3"/>
      <c r="J42" s="3"/>
      <c r="K42" s="3"/>
      <c r="L42" s="3"/>
      <c r="M42" s="3"/>
      <c r="N42" s="3"/>
      <c r="O42" s="3"/>
      <c r="P42" s="3"/>
      <c r="Q42" s="3"/>
      <c r="R42" s="3"/>
      <c r="S42" s="3"/>
      <c r="T42" s="3"/>
      <c r="U42" s="3"/>
      <c r="V42" s="3"/>
      <c r="W42" s="3"/>
      <c r="X42" s="3"/>
      <c r="Y42" s="3"/>
      <c r="Z42" s="3"/>
    </row>
    <row r="43" ht="14.25" hidden="1" customHeight="1">
      <c r="A43" s="4" t="s">
        <v>146</v>
      </c>
      <c r="B43" s="4" t="s">
        <v>147</v>
      </c>
      <c r="C43" s="6" t="s">
        <v>148</v>
      </c>
      <c r="D43" s="6">
        <v>1.0</v>
      </c>
      <c r="E43" s="4" t="s">
        <v>148</v>
      </c>
      <c r="F43" s="4" t="s">
        <v>25</v>
      </c>
      <c r="G43" s="6">
        <v>100.0</v>
      </c>
      <c r="H43" s="4"/>
      <c r="I43" s="3"/>
      <c r="J43" s="3"/>
      <c r="K43" s="3"/>
      <c r="L43" s="3"/>
      <c r="M43" s="3"/>
      <c r="N43" s="3"/>
      <c r="O43" s="3"/>
      <c r="P43" s="3"/>
      <c r="Q43" s="3"/>
      <c r="R43" s="3"/>
      <c r="S43" s="3"/>
      <c r="T43" s="3"/>
      <c r="U43" s="3"/>
      <c r="V43" s="3"/>
      <c r="W43" s="3"/>
      <c r="X43" s="3"/>
      <c r="Y43" s="3"/>
      <c r="Z43" s="3"/>
    </row>
    <row r="44" ht="14.25" customHeight="1">
      <c r="A44" s="4" t="s">
        <v>149</v>
      </c>
      <c r="B44" s="4" t="s">
        <v>56</v>
      </c>
      <c r="C44" s="6" t="s">
        <v>150</v>
      </c>
      <c r="D44" s="6"/>
      <c r="E44" s="4" t="s">
        <v>150</v>
      </c>
      <c r="F44" s="4" t="s">
        <v>25</v>
      </c>
      <c r="G44" s="6">
        <v>100.0</v>
      </c>
      <c r="H44" s="4"/>
      <c r="I44" s="3"/>
      <c r="J44" s="3"/>
      <c r="K44" s="3"/>
      <c r="L44" s="3"/>
      <c r="M44" s="3"/>
      <c r="N44" s="3"/>
      <c r="O44" s="3"/>
      <c r="P44" s="3"/>
      <c r="Q44" s="3"/>
      <c r="R44" s="3"/>
      <c r="S44" s="3"/>
      <c r="T44" s="3"/>
      <c r="U44" s="3"/>
      <c r="V44" s="3"/>
      <c r="W44" s="3"/>
      <c r="X44" s="3"/>
      <c r="Y44" s="3"/>
      <c r="Z44" s="3"/>
    </row>
    <row r="45" ht="14.25" customHeight="1">
      <c r="A45" s="4" t="s">
        <v>151</v>
      </c>
      <c r="B45" s="4" t="s">
        <v>152</v>
      </c>
      <c r="C45" s="6" t="s">
        <v>153</v>
      </c>
      <c r="D45" s="6"/>
      <c r="E45" s="4" t="s">
        <v>154</v>
      </c>
      <c r="F45" s="4" t="s">
        <v>154</v>
      </c>
      <c r="G45" s="6" t="s">
        <v>155</v>
      </c>
      <c r="H45" s="4">
        <v>100.0</v>
      </c>
      <c r="I45" s="3"/>
      <c r="J45" s="3"/>
      <c r="K45" s="3"/>
      <c r="L45" s="3"/>
      <c r="M45" s="3"/>
      <c r="N45" s="3"/>
      <c r="O45" s="3"/>
      <c r="P45" s="3"/>
      <c r="Q45" s="3"/>
      <c r="R45" s="3"/>
      <c r="S45" s="3"/>
      <c r="T45" s="3"/>
      <c r="U45" s="3"/>
      <c r="V45" s="3"/>
      <c r="W45" s="3"/>
      <c r="X45" s="3"/>
      <c r="Y45" s="3"/>
      <c r="Z45" s="3"/>
    </row>
    <row r="46" ht="14.25" hidden="1" customHeight="1">
      <c r="A46" s="4" t="s">
        <v>156</v>
      </c>
      <c r="B46" s="4" t="s">
        <v>152</v>
      </c>
      <c r="C46" s="6" t="s">
        <v>153</v>
      </c>
      <c r="D46" s="6">
        <v>1.0</v>
      </c>
      <c r="E46" s="4" t="s">
        <v>154</v>
      </c>
      <c r="F46" s="4" t="s">
        <v>154</v>
      </c>
      <c r="G46" s="6" t="s">
        <v>157</v>
      </c>
      <c r="H46" s="4">
        <v>100.0</v>
      </c>
      <c r="I46" s="3"/>
      <c r="J46" s="3"/>
      <c r="K46" s="3"/>
      <c r="L46" s="3"/>
      <c r="M46" s="3"/>
      <c r="N46" s="3"/>
      <c r="O46" s="3"/>
      <c r="P46" s="3"/>
      <c r="Q46" s="3"/>
      <c r="R46" s="3"/>
      <c r="S46" s="3"/>
      <c r="T46" s="3"/>
      <c r="U46" s="3"/>
      <c r="V46" s="3"/>
      <c r="W46" s="3"/>
      <c r="X46" s="3"/>
      <c r="Y46" s="3"/>
      <c r="Z46" s="3"/>
    </row>
    <row r="47" ht="14.25" customHeight="1">
      <c r="A47" s="4" t="s">
        <v>158</v>
      </c>
      <c r="B47" s="4" t="s">
        <v>159</v>
      </c>
      <c r="C47" s="6" t="s">
        <v>56</v>
      </c>
      <c r="D47" s="6"/>
      <c r="E47" s="4" t="s">
        <v>160</v>
      </c>
      <c r="F47" s="4" t="s">
        <v>161</v>
      </c>
      <c r="G47" s="6" t="s">
        <v>25</v>
      </c>
      <c r="H47" s="4">
        <v>100.0</v>
      </c>
      <c r="I47" s="3"/>
      <c r="J47" s="3"/>
      <c r="K47" s="3"/>
      <c r="L47" s="3"/>
      <c r="M47" s="3"/>
      <c r="N47" s="3"/>
      <c r="O47" s="3"/>
      <c r="P47" s="3"/>
      <c r="Q47" s="3"/>
      <c r="R47" s="3"/>
      <c r="S47" s="3"/>
      <c r="T47" s="3"/>
      <c r="U47" s="3"/>
      <c r="V47" s="3"/>
      <c r="W47" s="3"/>
      <c r="X47" s="3"/>
      <c r="Y47" s="3"/>
      <c r="Z47" s="3"/>
    </row>
    <row r="48" ht="14.25" customHeight="1">
      <c r="A48" s="4" t="s">
        <v>162</v>
      </c>
      <c r="B48" s="4" t="s">
        <v>163</v>
      </c>
      <c r="C48" s="6" t="s">
        <v>56</v>
      </c>
      <c r="D48" s="6"/>
      <c r="E48" s="4" t="s">
        <v>164</v>
      </c>
      <c r="F48" s="4" t="s">
        <v>164</v>
      </c>
      <c r="G48" s="6" t="s">
        <v>58</v>
      </c>
      <c r="H48" s="4">
        <v>100.0</v>
      </c>
      <c r="I48" s="3"/>
      <c r="J48" s="3"/>
      <c r="K48" s="3"/>
      <c r="L48" s="3"/>
      <c r="M48" s="3"/>
      <c r="N48" s="3"/>
      <c r="O48" s="3"/>
      <c r="P48" s="3"/>
      <c r="Q48" s="3"/>
      <c r="R48" s="3"/>
      <c r="S48" s="3"/>
      <c r="T48" s="3"/>
      <c r="U48" s="3"/>
      <c r="V48" s="3"/>
      <c r="W48" s="3"/>
      <c r="X48" s="3"/>
      <c r="Y48" s="3"/>
      <c r="Z48" s="3"/>
    </row>
    <row r="49" ht="14.25" customHeight="1">
      <c r="A49" s="4" t="s">
        <v>165</v>
      </c>
      <c r="B49" s="4" t="s">
        <v>166</v>
      </c>
      <c r="C49" s="6" t="s">
        <v>167</v>
      </c>
      <c r="D49" s="6"/>
      <c r="E49" s="4" t="s">
        <v>168</v>
      </c>
      <c r="F49" s="4" t="s">
        <v>168</v>
      </c>
      <c r="G49" s="6" t="s">
        <v>169</v>
      </c>
      <c r="H49" s="4">
        <v>10.0</v>
      </c>
      <c r="I49" s="3"/>
      <c r="J49" s="3"/>
      <c r="K49" s="3"/>
      <c r="L49" s="3"/>
      <c r="M49" s="3"/>
      <c r="N49" s="3"/>
      <c r="O49" s="3"/>
      <c r="P49" s="3"/>
      <c r="Q49" s="3"/>
      <c r="R49" s="3"/>
      <c r="S49" s="3"/>
      <c r="T49" s="3"/>
      <c r="U49" s="3"/>
      <c r="V49" s="3"/>
      <c r="W49" s="3"/>
      <c r="X49" s="3"/>
      <c r="Y49" s="3"/>
      <c r="Z49" s="3"/>
    </row>
    <row r="50" ht="14.25" customHeight="1">
      <c r="A50" s="4" t="s">
        <v>170</v>
      </c>
      <c r="B50" s="4" t="s">
        <v>171</v>
      </c>
      <c r="C50" s="6" t="s">
        <v>56</v>
      </c>
      <c r="D50" s="6"/>
      <c r="E50" s="4" t="s">
        <v>172</v>
      </c>
      <c r="F50" s="4" t="s">
        <v>172</v>
      </c>
      <c r="G50" s="6" t="s">
        <v>58</v>
      </c>
      <c r="H50" s="4">
        <v>100.0</v>
      </c>
      <c r="I50" s="3"/>
      <c r="J50" s="3"/>
      <c r="K50" s="3"/>
      <c r="L50" s="3"/>
      <c r="M50" s="3"/>
      <c r="N50" s="3"/>
      <c r="O50" s="3"/>
      <c r="P50" s="3"/>
      <c r="Q50" s="3"/>
      <c r="R50" s="3"/>
      <c r="S50" s="3"/>
      <c r="T50" s="3"/>
      <c r="U50" s="3"/>
      <c r="V50" s="3"/>
      <c r="W50" s="3"/>
      <c r="X50" s="3"/>
      <c r="Y50" s="3"/>
      <c r="Z50" s="3"/>
    </row>
    <row r="51" ht="14.25" customHeight="1">
      <c r="A51" s="4" t="s">
        <v>173</v>
      </c>
      <c r="B51" s="4" t="s">
        <v>174</v>
      </c>
      <c r="C51" s="6" t="s">
        <v>175</v>
      </c>
      <c r="D51" s="6"/>
      <c r="E51" s="4" t="s">
        <v>176</v>
      </c>
      <c r="F51" s="4" t="s">
        <v>176</v>
      </c>
      <c r="G51" s="6" t="s">
        <v>177</v>
      </c>
      <c r="H51" s="4">
        <v>100.0</v>
      </c>
      <c r="I51" s="3"/>
      <c r="J51" s="3"/>
      <c r="K51" s="3"/>
      <c r="L51" s="3"/>
      <c r="M51" s="3"/>
      <c r="N51" s="3"/>
      <c r="O51" s="3"/>
      <c r="P51" s="3"/>
      <c r="Q51" s="3"/>
      <c r="R51" s="3"/>
      <c r="S51" s="3"/>
      <c r="T51" s="3"/>
      <c r="U51" s="3"/>
      <c r="V51" s="3"/>
      <c r="W51" s="3"/>
      <c r="X51" s="3"/>
      <c r="Y51" s="3"/>
      <c r="Z51" s="3"/>
    </row>
    <row r="52" ht="14.25" customHeight="1">
      <c r="A52" s="4" t="s">
        <v>178</v>
      </c>
      <c r="B52" s="4" t="s">
        <v>179</v>
      </c>
      <c r="C52" s="6" t="s">
        <v>180</v>
      </c>
      <c r="D52" s="6"/>
      <c r="E52" s="4" t="s">
        <v>180</v>
      </c>
      <c r="F52" s="4" t="s">
        <v>58</v>
      </c>
      <c r="G52" s="6">
        <v>100.0</v>
      </c>
      <c r="H52" s="4"/>
      <c r="I52" s="3"/>
      <c r="J52" s="3"/>
      <c r="K52" s="3"/>
      <c r="L52" s="3"/>
      <c r="M52" s="3"/>
      <c r="N52" s="3"/>
      <c r="O52" s="3"/>
      <c r="P52" s="3"/>
      <c r="Q52" s="3"/>
      <c r="R52" s="3"/>
      <c r="S52" s="3"/>
      <c r="T52" s="3"/>
      <c r="U52" s="3"/>
      <c r="V52" s="3"/>
      <c r="W52" s="3"/>
      <c r="X52" s="3"/>
      <c r="Y52" s="3"/>
      <c r="Z52" s="3"/>
    </row>
    <row r="53" ht="14.25" customHeight="1">
      <c r="A53" s="4" t="s">
        <v>181</v>
      </c>
      <c r="B53" s="4" t="s">
        <v>182</v>
      </c>
      <c r="C53" s="6" t="s">
        <v>56</v>
      </c>
      <c r="D53" s="6"/>
      <c r="E53" s="4" t="s">
        <v>183</v>
      </c>
      <c r="F53" s="4" t="s">
        <v>183</v>
      </c>
      <c r="G53" s="6" t="s">
        <v>58</v>
      </c>
      <c r="H53" s="4">
        <v>100.0</v>
      </c>
      <c r="I53" s="3"/>
      <c r="J53" s="3"/>
      <c r="K53" s="3"/>
      <c r="L53" s="3"/>
      <c r="M53" s="3"/>
      <c r="N53" s="3"/>
      <c r="O53" s="3"/>
      <c r="P53" s="3"/>
      <c r="Q53" s="3"/>
      <c r="R53" s="3"/>
      <c r="S53" s="3"/>
      <c r="T53" s="3"/>
      <c r="U53" s="3"/>
      <c r="V53" s="3"/>
      <c r="W53" s="3"/>
      <c r="X53" s="3"/>
      <c r="Y53" s="3"/>
      <c r="Z53" s="3"/>
    </row>
    <row r="54" ht="14.25" customHeight="1">
      <c r="A54" s="4" t="s">
        <v>184</v>
      </c>
      <c r="B54" s="4" t="s">
        <v>185</v>
      </c>
      <c r="C54" s="6" t="s">
        <v>186</v>
      </c>
      <c r="D54" s="6"/>
      <c r="E54" s="4" t="s">
        <v>187</v>
      </c>
      <c r="F54" s="4" t="s">
        <v>187</v>
      </c>
      <c r="G54" s="6" t="s">
        <v>58</v>
      </c>
      <c r="H54" s="4">
        <v>100.0</v>
      </c>
      <c r="I54" s="3"/>
      <c r="J54" s="3"/>
      <c r="K54" s="3"/>
      <c r="L54" s="3"/>
      <c r="M54" s="3"/>
      <c r="N54" s="3"/>
      <c r="O54" s="3"/>
      <c r="P54" s="3"/>
      <c r="Q54" s="3"/>
      <c r="R54" s="3"/>
      <c r="S54" s="3"/>
      <c r="T54" s="3"/>
      <c r="U54" s="3"/>
      <c r="V54" s="3"/>
      <c r="W54" s="3"/>
      <c r="X54" s="3"/>
      <c r="Y54" s="3"/>
      <c r="Z54" s="3"/>
    </row>
    <row r="55" ht="14.25" customHeight="1">
      <c r="A55" s="4" t="s">
        <v>188</v>
      </c>
      <c r="B55" s="4" t="s">
        <v>189</v>
      </c>
      <c r="C55" s="6" t="s">
        <v>190</v>
      </c>
      <c r="D55" s="6"/>
      <c r="E55" s="4" t="s">
        <v>191</v>
      </c>
      <c r="F55" s="4" t="s">
        <v>191</v>
      </c>
      <c r="G55" s="6" t="s">
        <v>192</v>
      </c>
      <c r="H55" s="4">
        <v>100.0</v>
      </c>
      <c r="I55" s="3"/>
      <c r="J55" s="3"/>
      <c r="K55" s="3"/>
      <c r="L55" s="3"/>
      <c r="M55" s="3"/>
      <c r="N55" s="3"/>
      <c r="O55" s="3"/>
      <c r="P55" s="3"/>
      <c r="Q55" s="3"/>
      <c r="R55" s="3"/>
      <c r="S55" s="3"/>
      <c r="T55" s="3"/>
      <c r="U55" s="3"/>
      <c r="V55" s="3"/>
      <c r="W55" s="3"/>
      <c r="X55" s="3"/>
      <c r="Y55" s="3"/>
      <c r="Z55" s="3"/>
    </row>
    <row r="56" ht="14.25" customHeight="1">
      <c r="A56" s="4" t="s">
        <v>193</v>
      </c>
      <c r="B56" s="4" t="s">
        <v>194</v>
      </c>
      <c r="C56" s="6" t="s">
        <v>101</v>
      </c>
      <c r="D56" s="6"/>
      <c r="E56" s="4" t="s">
        <v>195</v>
      </c>
      <c r="F56" s="4" t="s">
        <v>195</v>
      </c>
      <c r="G56" s="6" t="s">
        <v>103</v>
      </c>
      <c r="H56" s="4">
        <v>100.0</v>
      </c>
      <c r="I56" s="3"/>
      <c r="J56" s="3"/>
      <c r="K56" s="3"/>
      <c r="L56" s="3"/>
      <c r="M56" s="3"/>
      <c r="N56" s="3"/>
      <c r="O56" s="3"/>
      <c r="P56" s="3"/>
      <c r="Q56" s="3"/>
      <c r="R56" s="3"/>
      <c r="S56" s="3"/>
      <c r="T56" s="3"/>
      <c r="U56" s="3"/>
      <c r="V56" s="3"/>
      <c r="W56" s="3"/>
      <c r="X56" s="3"/>
      <c r="Y56" s="3"/>
      <c r="Z56" s="3"/>
    </row>
    <row r="57" ht="14.25" customHeight="1">
      <c r="A57" s="4" t="s">
        <v>196</v>
      </c>
      <c r="B57" s="4" t="s">
        <v>197</v>
      </c>
      <c r="C57" s="6" t="s">
        <v>198</v>
      </c>
      <c r="D57" s="6"/>
      <c r="E57" s="4" t="s">
        <v>199</v>
      </c>
      <c r="F57" s="4" t="s">
        <v>199</v>
      </c>
      <c r="G57" s="6" t="s">
        <v>200</v>
      </c>
      <c r="H57" s="4">
        <v>100.0</v>
      </c>
      <c r="I57" s="3"/>
      <c r="J57" s="3"/>
      <c r="K57" s="3"/>
      <c r="L57" s="3"/>
      <c r="M57" s="3"/>
      <c r="N57" s="3"/>
      <c r="O57" s="3"/>
      <c r="P57" s="3"/>
      <c r="Q57" s="3"/>
      <c r="R57" s="3"/>
      <c r="S57" s="3"/>
      <c r="T57" s="3"/>
      <c r="U57" s="3"/>
      <c r="V57" s="3"/>
      <c r="W57" s="3"/>
      <c r="X57" s="3"/>
      <c r="Y57" s="3"/>
      <c r="Z57" s="3"/>
    </row>
    <row r="58" ht="14.25" hidden="1" customHeight="1">
      <c r="A58" s="4" t="s">
        <v>201</v>
      </c>
      <c r="B58" s="4" t="s">
        <v>197</v>
      </c>
      <c r="C58" s="6" t="s">
        <v>198</v>
      </c>
      <c r="D58" s="6">
        <v>1.0</v>
      </c>
      <c r="E58" s="4" t="s">
        <v>199</v>
      </c>
      <c r="F58" s="4" t="s">
        <v>199</v>
      </c>
      <c r="G58" s="6" t="s">
        <v>200</v>
      </c>
      <c r="H58" s="4">
        <v>100.0</v>
      </c>
      <c r="I58" s="3"/>
      <c r="J58" s="3"/>
      <c r="K58" s="3"/>
      <c r="L58" s="3"/>
      <c r="M58" s="3"/>
      <c r="N58" s="3"/>
      <c r="O58" s="3"/>
      <c r="P58" s="3"/>
      <c r="Q58" s="3"/>
      <c r="R58" s="3"/>
      <c r="S58" s="3"/>
      <c r="T58" s="3"/>
      <c r="U58" s="3"/>
      <c r="V58" s="3"/>
      <c r="W58" s="3"/>
      <c r="X58" s="3"/>
      <c r="Y58" s="3"/>
      <c r="Z58" s="3"/>
    </row>
    <row r="59" ht="14.25" hidden="1" customHeight="1">
      <c r="A59" s="4" t="s">
        <v>202</v>
      </c>
      <c r="B59" s="4" t="s">
        <v>197</v>
      </c>
      <c r="C59" s="6" t="s">
        <v>198</v>
      </c>
      <c r="D59" s="6">
        <v>1.0</v>
      </c>
      <c r="E59" s="4" t="s">
        <v>199</v>
      </c>
      <c r="F59" s="4" t="s">
        <v>199</v>
      </c>
      <c r="G59" s="6" t="s">
        <v>200</v>
      </c>
      <c r="H59" s="4">
        <v>100.0</v>
      </c>
      <c r="I59" s="3"/>
      <c r="J59" s="3"/>
      <c r="K59" s="3"/>
      <c r="L59" s="3"/>
      <c r="M59" s="3"/>
      <c r="N59" s="3"/>
      <c r="O59" s="3"/>
      <c r="P59" s="3"/>
      <c r="Q59" s="3"/>
      <c r="R59" s="3"/>
      <c r="S59" s="3"/>
      <c r="T59" s="3"/>
      <c r="U59" s="3"/>
      <c r="V59" s="3"/>
      <c r="W59" s="3"/>
      <c r="X59" s="3"/>
      <c r="Y59" s="3"/>
      <c r="Z59" s="3"/>
    </row>
    <row r="60" ht="14.25" customHeight="1">
      <c r="A60" s="4" t="s">
        <v>203</v>
      </c>
      <c r="B60" s="4" t="s">
        <v>204</v>
      </c>
      <c r="C60" s="6" t="s">
        <v>205</v>
      </c>
      <c r="D60" s="6"/>
      <c r="E60" s="4" t="s">
        <v>206</v>
      </c>
      <c r="F60" s="4" t="s">
        <v>206</v>
      </c>
      <c r="G60" s="6" t="s">
        <v>58</v>
      </c>
      <c r="H60" s="4">
        <v>100.0</v>
      </c>
      <c r="I60" s="3"/>
      <c r="J60" s="3"/>
      <c r="K60" s="3"/>
      <c r="L60" s="3"/>
      <c r="M60" s="3"/>
      <c r="N60" s="3"/>
      <c r="O60" s="3"/>
      <c r="P60" s="3"/>
      <c r="Q60" s="3"/>
      <c r="R60" s="3"/>
      <c r="S60" s="3"/>
      <c r="T60" s="3"/>
      <c r="U60" s="3"/>
      <c r="V60" s="3"/>
      <c r="W60" s="3"/>
      <c r="X60" s="3"/>
      <c r="Y60" s="3"/>
      <c r="Z60" s="3"/>
    </row>
    <row r="61" ht="14.25" customHeight="1">
      <c r="A61" s="4" t="s">
        <v>207</v>
      </c>
      <c r="B61" s="4" t="s">
        <v>208</v>
      </c>
      <c r="C61" s="5" t="s">
        <v>209</v>
      </c>
      <c r="D61" s="6"/>
      <c r="E61" s="4" t="s">
        <v>210</v>
      </c>
      <c r="F61" s="4" t="s">
        <v>210</v>
      </c>
      <c r="G61" s="6" t="s">
        <v>211</v>
      </c>
      <c r="H61" s="4">
        <v>100.0</v>
      </c>
      <c r="I61" s="3"/>
      <c r="J61" s="3"/>
      <c r="K61" s="3"/>
      <c r="L61" s="3"/>
      <c r="M61" s="3"/>
      <c r="N61" s="3"/>
      <c r="O61" s="3"/>
      <c r="P61" s="3"/>
      <c r="Q61" s="3"/>
      <c r="R61" s="3"/>
      <c r="S61" s="3"/>
      <c r="T61" s="3"/>
      <c r="U61" s="3"/>
      <c r="V61" s="3"/>
      <c r="W61" s="3"/>
      <c r="X61" s="3"/>
      <c r="Y61" s="3"/>
      <c r="Z61" s="3"/>
    </row>
    <row r="62" ht="14.25" hidden="1" customHeight="1">
      <c r="A62" s="4" t="s">
        <v>212</v>
      </c>
      <c r="B62" s="4" t="s">
        <v>208</v>
      </c>
      <c r="C62" s="5" t="s">
        <v>209</v>
      </c>
      <c r="D62" s="6">
        <v>1.0</v>
      </c>
      <c r="E62" s="4" t="s">
        <v>210</v>
      </c>
      <c r="F62" s="4" t="s">
        <v>210</v>
      </c>
      <c r="G62" s="6" t="s">
        <v>211</v>
      </c>
      <c r="H62" s="4">
        <v>100.0</v>
      </c>
      <c r="I62" s="3"/>
      <c r="J62" s="3"/>
      <c r="K62" s="3"/>
      <c r="L62" s="3"/>
      <c r="M62" s="3"/>
      <c r="N62" s="3"/>
      <c r="O62" s="3"/>
      <c r="P62" s="3"/>
      <c r="Q62" s="3"/>
      <c r="R62" s="3"/>
      <c r="S62" s="3"/>
      <c r="T62" s="3"/>
      <c r="U62" s="3"/>
      <c r="V62" s="3"/>
      <c r="W62" s="3"/>
      <c r="X62" s="3"/>
      <c r="Y62" s="3"/>
      <c r="Z62" s="3"/>
    </row>
    <row r="63" ht="14.25" customHeight="1">
      <c r="A63" s="4" t="s">
        <v>213</v>
      </c>
      <c r="B63" s="4" t="s">
        <v>214</v>
      </c>
      <c r="C63" s="5" t="s">
        <v>215</v>
      </c>
      <c r="D63" s="6"/>
      <c r="E63" s="4" t="s">
        <v>216</v>
      </c>
      <c r="F63" s="4" t="s">
        <v>216</v>
      </c>
      <c r="G63" s="6" t="s">
        <v>217</v>
      </c>
      <c r="H63" s="4">
        <v>100.0</v>
      </c>
      <c r="I63" s="3"/>
      <c r="J63" s="3"/>
      <c r="K63" s="3"/>
      <c r="L63" s="3"/>
      <c r="M63" s="3"/>
      <c r="N63" s="3"/>
      <c r="O63" s="3"/>
      <c r="P63" s="3"/>
      <c r="Q63" s="3"/>
      <c r="R63" s="3"/>
      <c r="S63" s="3"/>
      <c r="T63" s="3"/>
      <c r="U63" s="3"/>
      <c r="V63" s="3"/>
      <c r="W63" s="3"/>
      <c r="X63" s="3"/>
      <c r="Y63" s="3"/>
      <c r="Z63" s="3"/>
    </row>
    <row r="64" ht="14.25" customHeight="1">
      <c r="A64" s="4" t="s">
        <v>218</v>
      </c>
      <c r="B64" s="4" t="s">
        <v>219</v>
      </c>
      <c r="C64" s="6" t="s">
        <v>220</v>
      </c>
      <c r="D64" s="6"/>
      <c r="E64" s="4" t="s">
        <v>221</v>
      </c>
      <c r="F64" s="4" t="s">
        <v>221</v>
      </c>
      <c r="G64" s="6" t="s">
        <v>25</v>
      </c>
      <c r="H64" s="4">
        <v>100.0</v>
      </c>
      <c r="I64" s="3"/>
      <c r="J64" s="3"/>
      <c r="K64" s="3"/>
      <c r="L64" s="3"/>
      <c r="M64" s="3"/>
      <c r="N64" s="3"/>
      <c r="O64" s="3"/>
      <c r="P64" s="3"/>
      <c r="Q64" s="3"/>
      <c r="R64" s="3"/>
      <c r="S64" s="3"/>
      <c r="T64" s="3"/>
      <c r="U64" s="3"/>
      <c r="V64" s="3"/>
      <c r="W64" s="3"/>
      <c r="X64" s="3"/>
      <c r="Y64" s="3"/>
      <c r="Z64" s="3"/>
    </row>
    <row r="65" ht="14.25" customHeight="1">
      <c r="A65" s="4" t="s">
        <v>222</v>
      </c>
      <c r="B65" s="4" t="s">
        <v>223</v>
      </c>
      <c r="C65" s="6" t="s">
        <v>134</v>
      </c>
      <c r="D65" s="6"/>
      <c r="E65" s="4" t="s">
        <v>224</v>
      </c>
      <c r="F65" s="4" t="s">
        <v>224</v>
      </c>
      <c r="G65" s="6" t="s">
        <v>225</v>
      </c>
      <c r="H65" s="4">
        <v>100.0</v>
      </c>
      <c r="I65" s="3"/>
      <c r="J65" s="3"/>
      <c r="K65" s="3"/>
      <c r="L65" s="3"/>
      <c r="M65" s="3"/>
      <c r="N65" s="3"/>
      <c r="O65" s="3"/>
      <c r="P65" s="3"/>
      <c r="Q65" s="3"/>
      <c r="R65" s="3"/>
      <c r="S65" s="3"/>
      <c r="T65" s="3"/>
      <c r="U65" s="3"/>
      <c r="V65" s="3"/>
      <c r="W65" s="3"/>
      <c r="X65" s="3"/>
      <c r="Y65" s="3"/>
      <c r="Z65" s="3"/>
    </row>
    <row r="66" ht="14.25" customHeight="1">
      <c r="A66" s="4" t="s">
        <v>226</v>
      </c>
      <c r="B66" s="4" t="s">
        <v>22</v>
      </c>
      <c r="C66" s="6" t="s">
        <v>23</v>
      </c>
      <c r="D66" s="6"/>
      <c r="E66" s="4" t="s">
        <v>24</v>
      </c>
      <c r="F66" s="4" t="s">
        <v>24</v>
      </c>
      <c r="G66" s="6" t="s">
        <v>25</v>
      </c>
      <c r="H66" s="4">
        <v>100.0</v>
      </c>
      <c r="I66" s="3"/>
      <c r="J66" s="3"/>
      <c r="K66" s="3"/>
      <c r="L66" s="3"/>
      <c r="M66" s="3"/>
      <c r="N66" s="3"/>
      <c r="O66" s="3"/>
      <c r="P66" s="3"/>
      <c r="Q66" s="3"/>
      <c r="R66" s="3"/>
      <c r="S66" s="3"/>
      <c r="T66" s="3"/>
      <c r="U66" s="3"/>
      <c r="V66" s="3"/>
      <c r="W66" s="3"/>
      <c r="X66" s="3"/>
      <c r="Y66" s="3"/>
      <c r="Z66" s="3"/>
    </row>
    <row r="67" ht="14.25" hidden="1" customHeight="1">
      <c r="A67" s="4" t="s">
        <v>227</v>
      </c>
      <c r="B67" s="4" t="s">
        <v>22</v>
      </c>
      <c r="C67" s="6" t="s">
        <v>23</v>
      </c>
      <c r="D67" s="6">
        <v>1.0</v>
      </c>
      <c r="E67" s="4" t="s">
        <v>24</v>
      </c>
      <c r="F67" s="4" t="s">
        <v>24</v>
      </c>
      <c r="G67" s="6" t="s">
        <v>25</v>
      </c>
      <c r="H67" s="4">
        <v>100.0</v>
      </c>
      <c r="I67" s="3"/>
      <c r="J67" s="3"/>
      <c r="K67" s="3"/>
      <c r="L67" s="3"/>
      <c r="M67" s="3"/>
      <c r="N67" s="3"/>
      <c r="O67" s="3"/>
      <c r="P67" s="3"/>
      <c r="Q67" s="3"/>
      <c r="R67" s="3"/>
      <c r="S67" s="3"/>
      <c r="T67" s="3"/>
      <c r="U67" s="3"/>
      <c r="V67" s="3"/>
      <c r="W67" s="3"/>
      <c r="X67" s="3"/>
      <c r="Y67" s="3"/>
      <c r="Z67" s="3"/>
    </row>
    <row r="68" ht="14.25" hidden="1" customHeight="1">
      <c r="A68" s="4" t="s">
        <v>228</v>
      </c>
      <c r="B68" s="4" t="s">
        <v>22</v>
      </c>
      <c r="C68" s="6" t="s">
        <v>23</v>
      </c>
      <c r="D68" s="6">
        <v>1.0</v>
      </c>
      <c r="E68" s="4" t="s">
        <v>24</v>
      </c>
      <c r="F68" s="4" t="s">
        <v>24</v>
      </c>
      <c r="G68" s="6" t="s">
        <v>25</v>
      </c>
      <c r="H68" s="4">
        <v>100.0</v>
      </c>
      <c r="I68" s="3"/>
      <c r="J68" s="3"/>
      <c r="K68" s="3"/>
      <c r="L68" s="3"/>
      <c r="M68" s="3"/>
      <c r="N68" s="3"/>
      <c r="O68" s="3"/>
      <c r="P68" s="3"/>
      <c r="Q68" s="3"/>
      <c r="R68" s="3"/>
      <c r="S68" s="3"/>
      <c r="T68" s="3"/>
      <c r="U68" s="3"/>
      <c r="V68" s="3"/>
      <c r="W68" s="3"/>
      <c r="X68" s="3"/>
      <c r="Y68" s="3"/>
      <c r="Z68" s="3"/>
    </row>
    <row r="69" ht="14.25" hidden="1" customHeight="1">
      <c r="A69" s="4" t="s">
        <v>229</v>
      </c>
      <c r="B69" s="4" t="s">
        <v>22</v>
      </c>
      <c r="C69" s="6" t="s">
        <v>23</v>
      </c>
      <c r="D69" s="6">
        <v>1.0</v>
      </c>
      <c r="E69" s="4" t="s">
        <v>24</v>
      </c>
      <c r="F69" s="4" t="s">
        <v>24</v>
      </c>
      <c r="G69" s="6" t="s">
        <v>25</v>
      </c>
      <c r="H69" s="4">
        <v>100.0</v>
      </c>
      <c r="I69" s="3"/>
      <c r="J69" s="3"/>
      <c r="K69" s="3"/>
      <c r="L69" s="3"/>
      <c r="M69" s="3"/>
      <c r="N69" s="3"/>
      <c r="O69" s="3"/>
      <c r="P69" s="3"/>
      <c r="Q69" s="3"/>
      <c r="R69" s="3"/>
      <c r="S69" s="3"/>
      <c r="T69" s="3"/>
      <c r="U69" s="3"/>
      <c r="V69" s="3"/>
      <c r="W69" s="3"/>
      <c r="X69" s="3"/>
      <c r="Y69" s="3"/>
      <c r="Z69" s="3"/>
    </row>
    <row r="70" ht="14.25" hidden="1" customHeight="1">
      <c r="A70" s="4" t="s">
        <v>230</v>
      </c>
      <c r="B70" s="4" t="s">
        <v>22</v>
      </c>
      <c r="C70" s="6" t="s">
        <v>23</v>
      </c>
      <c r="D70" s="6">
        <v>1.0</v>
      </c>
      <c r="E70" s="4" t="s">
        <v>24</v>
      </c>
      <c r="F70" s="4" t="s">
        <v>24</v>
      </c>
      <c r="G70" s="6" t="s">
        <v>231</v>
      </c>
      <c r="H70" s="4">
        <v>100.0</v>
      </c>
      <c r="I70" s="3"/>
      <c r="J70" s="3"/>
      <c r="K70" s="3"/>
      <c r="L70" s="3"/>
      <c r="M70" s="3"/>
      <c r="N70" s="3"/>
      <c r="O70" s="3"/>
      <c r="P70" s="3"/>
      <c r="Q70" s="3"/>
      <c r="R70" s="3"/>
      <c r="S70" s="3"/>
      <c r="T70" s="3"/>
      <c r="U70" s="3"/>
      <c r="V70" s="3"/>
      <c r="W70" s="3"/>
      <c r="X70" s="3"/>
      <c r="Y70" s="3"/>
      <c r="Z70" s="3"/>
    </row>
    <row r="71" ht="14.25" hidden="1" customHeight="1">
      <c r="A71" s="4" t="s">
        <v>232</v>
      </c>
      <c r="B71" s="4" t="s">
        <v>22</v>
      </c>
      <c r="C71" s="6" t="s">
        <v>23</v>
      </c>
      <c r="D71" s="6">
        <v>1.0</v>
      </c>
      <c r="E71" s="4" t="s">
        <v>24</v>
      </c>
      <c r="F71" s="4" t="s">
        <v>24</v>
      </c>
      <c r="G71" s="6" t="s">
        <v>25</v>
      </c>
      <c r="H71" s="4">
        <v>100.0</v>
      </c>
      <c r="I71" s="3"/>
      <c r="J71" s="3"/>
      <c r="K71" s="3"/>
      <c r="L71" s="3"/>
      <c r="M71" s="3"/>
      <c r="N71" s="3"/>
      <c r="O71" s="3"/>
      <c r="P71" s="3"/>
      <c r="Q71" s="3"/>
      <c r="R71" s="3"/>
      <c r="S71" s="3"/>
      <c r="T71" s="3"/>
      <c r="U71" s="3"/>
      <c r="V71" s="3"/>
      <c r="W71" s="3"/>
      <c r="X71" s="3"/>
      <c r="Y71" s="3"/>
      <c r="Z71" s="3"/>
    </row>
    <row r="72" ht="14.25" hidden="1" customHeight="1">
      <c r="A72" s="4" t="s">
        <v>233</v>
      </c>
      <c r="B72" s="4" t="s">
        <v>22</v>
      </c>
      <c r="C72" s="6" t="s">
        <v>23</v>
      </c>
      <c r="D72" s="6">
        <v>1.0</v>
      </c>
      <c r="E72" s="4" t="s">
        <v>24</v>
      </c>
      <c r="F72" s="4" t="s">
        <v>24</v>
      </c>
      <c r="G72" s="6" t="s">
        <v>25</v>
      </c>
      <c r="H72" s="4">
        <v>100.0</v>
      </c>
      <c r="I72" s="3"/>
      <c r="J72" s="3"/>
      <c r="K72" s="3"/>
      <c r="L72" s="3"/>
      <c r="M72" s="3"/>
      <c r="N72" s="3"/>
      <c r="O72" s="3"/>
      <c r="P72" s="3"/>
      <c r="Q72" s="3"/>
      <c r="R72" s="3"/>
      <c r="S72" s="3"/>
      <c r="T72" s="3"/>
      <c r="U72" s="3"/>
      <c r="V72" s="3"/>
      <c r="W72" s="3"/>
      <c r="X72" s="3"/>
      <c r="Y72" s="3"/>
      <c r="Z72" s="3"/>
    </row>
    <row r="73" ht="14.25" hidden="1" customHeight="1">
      <c r="A73" s="4" t="s">
        <v>234</v>
      </c>
      <c r="B73" s="4" t="s">
        <v>22</v>
      </c>
      <c r="C73" s="6" t="s">
        <v>23</v>
      </c>
      <c r="D73" s="6">
        <v>1.0</v>
      </c>
      <c r="E73" s="4" t="s">
        <v>24</v>
      </c>
      <c r="F73" s="4" t="s">
        <v>24</v>
      </c>
      <c r="G73" s="6" t="s">
        <v>25</v>
      </c>
      <c r="H73" s="4">
        <v>100.0</v>
      </c>
      <c r="I73" s="3"/>
      <c r="J73" s="3"/>
      <c r="K73" s="3"/>
      <c r="L73" s="3"/>
      <c r="M73" s="3"/>
      <c r="N73" s="3"/>
      <c r="O73" s="3"/>
      <c r="P73" s="3"/>
      <c r="Q73" s="3"/>
      <c r="R73" s="3"/>
      <c r="S73" s="3"/>
      <c r="T73" s="3"/>
      <c r="U73" s="3"/>
      <c r="V73" s="3"/>
      <c r="W73" s="3"/>
      <c r="X73" s="3"/>
      <c r="Y73" s="3"/>
      <c r="Z73" s="3"/>
    </row>
    <row r="74" ht="14.25" hidden="1" customHeight="1">
      <c r="A74" s="4" t="s">
        <v>235</v>
      </c>
      <c r="B74" s="4" t="s">
        <v>22</v>
      </c>
      <c r="C74" s="6" t="s">
        <v>23</v>
      </c>
      <c r="D74" s="6">
        <v>1.0</v>
      </c>
      <c r="E74" s="4" t="s">
        <v>24</v>
      </c>
      <c r="F74" s="4" t="s">
        <v>24</v>
      </c>
      <c r="G74" s="6" t="s">
        <v>25</v>
      </c>
      <c r="H74" s="4">
        <v>100.0</v>
      </c>
      <c r="I74" s="3"/>
      <c r="J74" s="3"/>
      <c r="K74" s="3"/>
      <c r="L74" s="3"/>
      <c r="M74" s="3"/>
      <c r="N74" s="3"/>
      <c r="O74" s="3"/>
      <c r="P74" s="3"/>
      <c r="Q74" s="3"/>
      <c r="R74" s="3"/>
      <c r="S74" s="3"/>
      <c r="T74" s="3"/>
      <c r="U74" s="3"/>
      <c r="V74" s="3"/>
      <c r="W74" s="3"/>
      <c r="X74" s="3"/>
      <c r="Y74" s="3"/>
      <c r="Z74" s="3"/>
    </row>
    <row r="75" ht="14.25" hidden="1" customHeight="1">
      <c r="A75" s="4" t="s">
        <v>10</v>
      </c>
      <c r="B75" s="4" t="s">
        <v>10</v>
      </c>
      <c r="C75" s="4" t="s">
        <v>10</v>
      </c>
      <c r="D75" s="4"/>
      <c r="E75" s="4"/>
      <c r="F75" s="4" t="s">
        <v>236</v>
      </c>
      <c r="G75" s="4" t="s">
        <v>10</v>
      </c>
      <c r="H75" s="4"/>
      <c r="I75" s="3"/>
      <c r="J75" s="3"/>
      <c r="K75" s="3"/>
      <c r="L75" s="3"/>
      <c r="M75" s="3"/>
      <c r="N75" s="3"/>
      <c r="O75" s="3"/>
      <c r="P75" s="3"/>
      <c r="Q75" s="3"/>
      <c r="R75" s="3"/>
      <c r="S75" s="3"/>
      <c r="T75" s="3"/>
      <c r="U75" s="3"/>
      <c r="V75" s="3"/>
      <c r="W75" s="3"/>
      <c r="X75" s="3"/>
      <c r="Y75" s="3"/>
      <c r="Z75" s="3"/>
    </row>
    <row r="76" ht="14.25" hidden="1" customHeight="1">
      <c r="A76" s="4" t="s">
        <v>237</v>
      </c>
      <c r="B76" s="4" t="s">
        <v>22</v>
      </c>
      <c r="C76" s="6" t="s">
        <v>23</v>
      </c>
      <c r="D76" s="6">
        <v>1.0</v>
      </c>
      <c r="E76" s="4" t="s">
        <v>24</v>
      </c>
      <c r="F76" s="4" t="s">
        <v>24</v>
      </c>
      <c r="G76" s="6" t="s">
        <v>25</v>
      </c>
      <c r="H76" s="4">
        <v>100.0</v>
      </c>
      <c r="I76" s="3"/>
      <c r="J76" s="3"/>
      <c r="K76" s="3"/>
      <c r="L76" s="3"/>
      <c r="M76" s="3"/>
      <c r="N76" s="3"/>
      <c r="O76" s="3"/>
      <c r="P76" s="3"/>
      <c r="Q76" s="3"/>
      <c r="R76" s="3"/>
      <c r="S76" s="3"/>
      <c r="T76" s="3"/>
      <c r="U76" s="3"/>
      <c r="V76" s="3"/>
      <c r="W76" s="3"/>
      <c r="X76" s="3"/>
      <c r="Y76" s="3"/>
      <c r="Z76" s="3"/>
    </row>
    <row r="77" ht="14.25" hidden="1" customHeight="1">
      <c r="A77" s="4" t="s">
        <v>10</v>
      </c>
      <c r="B77" s="4" t="s">
        <v>10</v>
      </c>
      <c r="C77" s="4" t="s">
        <v>10</v>
      </c>
      <c r="D77" s="4"/>
      <c r="E77" s="4"/>
      <c r="F77" s="4" t="s">
        <v>236</v>
      </c>
      <c r="G77" s="4" t="s">
        <v>10</v>
      </c>
      <c r="H77" s="4"/>
      <c r="I77" s="3"/>
      <c r="J77" s="3"/>
      <c r="K77" s="3"/>
      <c r="L77" s="3"/>
      <c r="M77" s="3"/>
      <c r="N77" s="3"/>
      <c r="O77" s="3"/>
      <c r="P77" s="3"/>
      <c r="Q77" s="3"/>
      <c r="R77" s="3"/>
      <c r="S77" s="3"/>
      <c r="T77" s="3"/>
      <c r="U77" s="3"/>
      <c r="V77" s="3"/>
      <c r="W77" s="3"/>
      <c r="X77" s="3"/>
      <c r="Y77" s="3"/>
      <c r="Z77" s="3"/>
    </row>
    <row r="78" ht="14.25" hidden="1" customHeight="1">
      <c r="A78" s="4" t="s">
        <v>238</v>
      </c>
      <c r="B78" s="4" t="s">
        <v>22</v>
      </c>
      <c r="C78" s="6" t="s">
        <v>23</v>
      </c>
      <c r="D78" s="6">
        <v>1.0</v>
      </c>
      <c r="E78" s="4" t="s">
        <v>24</v>
      </c>
      <c r="F78" s="4" t="s">
        <v>24</v>
      </c>
      <c r="G78" s="6" t="s">
        <v>25</v>
      </c>
      <c r="H78" s="4">
        <v>100.0</v>
      </c>
      <c r="I78" s="3"/>
      <c r="J78" s="3"/>
      <c r="K78" s="3"/>
      <c r="L78" s="3"/>
      <c r="M78" s="3"/>
      <c r="N78" s="3"/>
      <c r="O78" s="3"/>
      <c r="P78" s="3"/>
      <c r="Q78" s="3"/>
      <c r="R78" s="3"/>
      <c r="S78" s="3"/>
      <c r="T78" s="3"/>
      <c r="U78" s="3"/>
      <c r="V78" s="3"/>
      <c r="W78" s="3"/>
      <c r="X78" s="3"/>
      <c r="Y78" s="3"/>
      <c r="Z78" s="3"/>
    </row>
    <row r="79" ht="14.25" hidden="1" customHeight="1">
      <c r="A79" s="4" t="s">
        <v>239</v>
      </c>
      <c r="B79" s="4" t="s">
        <v>22</v>
      </c>
      <c r="C79" s="6" t="s">
        <v>23</v>
      </c>
      <c r="D79" s="6">
        <v>1.0</v>
      </c>
      <c r="E79" s="4" t="s">
        <v>24</v>
      </c>
      <c r="F79" s="4" t="s">
        <v>24</v>
      </c>
      <c r="G79" s="6" t="s">
        <v>25</v>
      </c>
      <c r="H79" s="4">
        <v>100.0</v>
      </c>
      <c r="I79" s="3"/>
      <c r="J79" s="3"/>
      <c r="K79" s="3"/>
      <c r="L79" s="3"/>
      <c r="M79" s="3"/>
      <c r="N79" s="3"/>
      <c r="O79" s="3"/>
      <c r="P79" s="3"/>
      <c r="Q79" s="3"/>
      <c r="R79" s="3"/>
      <c r="S79" s="3"/>
      <c r="T79" s="3"/>
      <c r="U79" s="3"/>
      <c r="V79" s="3"/>
      <c r="W79" s="3"/>
      <c r="X79" s="3"/>
      <c r="Y79" s="3"/>
      <c r="Z79" s="3"/>
    </row>
    <row r="80" ht="14.25" hidden="1" customHeight="1">
      <c r="A80" s="4" t="s">
        <v>240</v>
      </c>
      <c r="B80" s="4" t="s">
        <v>241</v>
      </c>
      <c r="C80" s="4" t="s">
        <v>242</v>
      </c>
      <c r="D80" s="4"/>
      <c r="E80" s="4"/>
      <c r="F80" s="4" t="s">
        <v>243</v>
      </c>
      <c r="G80" s="4">
        <v>1.0E8</v>
      </c>
      <c r="H80" s="4"/>
      <c r="I80" s="3"/>
      <c r="J80" s="3"/>
      <c r="K80" s="3"/>
      <c r="L80" s="3"/>
      <c r="M80" s="3"/>
      <c r="N80" s="3"/>
      <c r="O80" s="3"/>
      <c r="P80" s="3"/>
      <c r="Q80" s="3"/>
      <c r="R80" s="3"/>
      <c r="S80" s="3"/>
      <c r="T80" s="3"/>
      <c r="U80" s="3"/>
      <c r="V80" s="3"/>
      <c r="W80" s="3"/>
      <c r="X80" s="3"/>
      <c r="Y80" s="3"/>
      <c r="Z80" s="3"/>
    </row>
    <row r="81" ht="14.25" hidden="1" customHeight="1">
      <c r="A81" s="4" t="s">
        <v>244</v>
      </c>
      <c r="B81" s="4" t="s">
        <v>22</v>
      </c>
      <c r="C81" s="6" t="s">
        <v>23</v>
      </c>
      <c r="D81" s="6">
        <v>1.0</v>
      </c>
      <c r="E81" s="4" t="s">
        <v>24</v>
      </c>
      <c r="F81" s="4" t="s">
        <v>24</v>
      </c>
      <c r="G81" s="6" t="s">
        <v>25</v>
      </c>
      <c r="H81" s="4">
        <v>100.0</v>
      </c>
      <c r="I81" s="3"/>
      <c r="J81" s="3"/>
      <c r="K81" s="3"/>
      <c r="L81" s="3"/>
      <c r="M81" s="3"/>
      <c r="N81" s="3"/>
      <c r="O81" s="3"/>
      <c r="P81" s="3"/>
      <c r="Q81" s="3"/>
      <c r="R81" s="3"/>
      <c r="S81" s="3"/>
      <c r="T81" s="3"/>
      <c r="U81" s="3"/>
      <c r="V81" s="3"/>
      <c r="W81" s="3"/>
      <c r="X81" s="3"/>
      <c r="Y81" s="3"/>
      <c r="Z81" s="3"/>
    </row>
    <row r="82" ht="14.25" hidden="1" customHeight="1">
      <c r="A82" s="4" t="s">
        <v>245</v>
      </c>
      <c r="B82" s="4" t="s">
        <v>22</v>
      </c>
      <c r="C82" s="6" t="s">
        <v>23</v>
      </c>
      <c r="D82" s="6">
        <v>1.0</v>
      </c>
      <c r="E82" s="4" t="s">
        <v>24</v>
      </c>
      <c r="F82" s="4" t="s">
        <v>24</v>
      </c>
      <c r="G82" s="6" t="s">
        <v>25</v>
      </c>
      <c r="H82" s="4">
        <v>100.0</v>
      </c>
      <c r="I82" s="3"/>
      <c r="J82" s="3"/>
      <c r="K82" s="3"/>
      <c r="L82" s="3"/>
      <c r="M82" s="3"/>
      <c r="N82" s="3"/>
      <c r="O82" s="3"/>
      <c r="P82" s="3"/>
      <c r="Q82" s="3"/>
      <c r="R82" s="3"/>
      <c r="S82" s="3"/>
      <c r="T82" s="3"/>
      <c r="U82" s="3"/>
      <c r="V82" s="3"/>
      <c r="W82" s="3"/>
      <c r="X82" s="3"/>
      <c r="Y82" s="3"/>
      <c r="Z82" s="3"/>
    </row>
    <row r="83" ht="14.25" hidden="1" customHeight="1">
      <c r="A83" s="4" t="s">
        <v>246</v>
      </c>
      <c r="B83" s="4" t="s">
        <v>22</v>
      </c>
      <c r="C83" s="6" t="s">
        <v>23</v>
      </c>
      <c r="D83" s="6">
        <v>1.0</v>
      </c>
      <c r="E83" s="4" t="s">
        <v>24</v>
      </c>
      <c r="F83" s="4" t="s">
        <v>24</v>
      </c>
      <c r="G83" s="6" t="s">
        <v>25</v>
      </c>
      <c r="H83" s="4">
        <v>100.0</v>
      </c>
      <c r="I83" s="3"/>
      <c r="J83" s="3"/>
      <c r="K83" s="3"/>
      <c r="L83" s="3"/>
      <c r="M83" s="3"/>
      <c r="N83" s="3"/>
      <c r="O83" s="3"/>
      <c r="P83" s="3"/>
      <c r="Q83" s="3"/>
      <c r="R83" s="3"/>
      <c r="S83" s="3"/>
      <c r="T83" s="3"/>
      <c r="U83" s="3"/>
      <c r="V83" s="3"/>
      <c r="W83" s="3"/>
      <c r="X83" s="3"/>
      <c r="Y83" s="3"/>
      <c r="Z83" s="3"/>
    </row>
    <row r="84" ht="14.25" hidden="1" customHeight="1">
      <c r="A84" s="4" t="s">
        <v>247</v>
      </c>
      <c r="B84" s="4" t="s">
        <v>22</v>
      </c>
      <c r="C84" s="6" t="s">
        <v>23</v>
      </c>
      <c r="D84" s="6">
        <v>1.0</v>
      </c>
      <c r="E84" s="4" t="s">
        <v>24</v>
      </c>
      <c r="F84" s="4" t="s">
        <v>24</v>
      </c>
      <c r="G84" s="6" t="s">
        <v>25</v>
      </c>
      <c r="H84" s="4">
        <v>100.0</v>
      </c>
      <c r="I84" s="3"/>
      <c r="J84" s="3"/>
      <c r="K84" s="3"/>
      <c r="L84" s="3"/>
      <c r="M84" s="3"/>
      <c r="N84" s="3"/>
      <c r="O84" s="3"/>
      <c r="P84" s="3"/>
      <c r="Q84" s="3"/>
      <c r="R84" s="3"/>
      <c r="S84" s="3"/>
      <c r="T84" s="3"/>
      <c r="U84" s="3"/>
      <c r="V84" s="3"/>
      <c r="W84" s="3"/>
      <c r="X84" s="3"/>
      <c r="Y84" s="3"/>
      <c r="Z84" s="3"/>
    </row>
    <row r="85" ht="14.25" hidden="1" customHeight="1">
      <c r="A85" s="4" t="s">
        <v>248</v>
      </c>
      <c r="B85" s="4" t="s">
        <v>22</v>
      </c>
      <c r="C85" s="6" t="s">
        <v>23</v>
      </c>
      <c r="D85" s="6">
        <v>1.0</v>
      </c>
      <c r="E85" s="4" t="s">
        <v>24</v>
      </c>
      <c r="F85" s="4" t="s">
        <v>24</v>
      </c>
      <c r="G85" s="6" t="s">
        <v>25</v>
      </c>
      <c r="H85" s="4">
        <v>100.0</v>
      </c>
      <c r="I85" s="3"/>
      <c r="J85" s="3"/>
      <c r="K85" s="3"/>
      <c r="L85" s="3"/>
      <c r="M85" s="3"/>
      <c r="N85" s="3"/>
      <c r="O85" s="3"/>
      <c r="P85" s="3"/>
      <c r="Q85" s="3"/>
      <c r="R85" s="3"/>
      <c r="S85" s="3"/>
      <c r="T85" s="3"/>
      <c r="U85" s="3"/>
      <c r="V85" s="3"/>
      <c r="W85" s="3"/>
      <c r="X85" s="3"/>
      <c r="Y85" s="3"/>
      <c r="Z85" s="3"/>
    </row>
    <row r="86" ht="14.25" hidden="1" customHeight="1">
      <c r="A86" s="4" t="s">
        <v>249</v>
      </c>
      <c r="B86" s="4" t="s">
        <v>22</v>
      </c>
      <c r="C86" s="6" t="s">
        <v>23</v>
      </c>
      <c r="D86" s="6">
        <v>1.0</v>
      </c>
      <c r="E86" s="4" t="s">
        <v>24</v>
      </c>
      <c r="F86" s="4" t="s">
        <v>24</v>
      </c>
      <c r="G86" s="6" t="s">
        <v>25</v>
      </c>
      <c r="H86" s="4">
        <v>100.0</v>
      </c>
      <c r="I86" s="3"/>
      <c r="J86" s="3"/>
      <c r="K86" s="3"/>
      <c r="L86" s="3"/>
      <c r="M86" s="3"/>
      <c r="N86" s="3"/>
      <c r="O86" s="3"/>
      <c r="P86" s="3"/>
      <c r="Q86" s="3"/>
      <c r="R86" s="3"/>
      <c r="S86" s="3"/>
      <c r="T86" s="3"/>
      <c r="U86" s="3"/>
      <c r="V86" s="3"/>
      <c r="W86" s="3"/>
      <c r="X86" s="3"/>
      <c r="Y86" s="3"/>
      <c r="Z86" s="3"/>
    </row>
    <row r="87" ht="14.25" hidden="1" customHeight="1">
      <c r="A87" s="4" t="s">
        <v>250</v>
      </c>
      <c r="B87" s="4" t="s">
        <v>22</v>
      </c>
      <c r="C87" s="6" t="s">
        <v>23</v>
      </c>
      <c r="D87" s="6">
        <v>1.0</v>
      </c>
      <c r="E87" s="4" t="s">
        <v>24</v>
      </c>
      <c r="F87" s="4" t="s">
        <v>24</v>
      </c>
      <c r="G87" s="6" t="s">
        <v>25</v>
      </c>
      <c r="H87" s="4">
        <v>100.0</v>
      </c>
      <c r="I87" s="3"/>
      <c r="J87" s="3"/>
      <c r="K87" s="3"/>
      <c r="L87" s="3"/>
      <c r="M87" s="3"/>
      <c r="N87" s="3"/>
      <c r="O87" s="3"/>
      <c r="P87" s="3"/>
      <c r="Q87" s="3"/>
      <c r="R87" s="3"/>
      <c r="S87" s="3"/>
      <c r="T87" s="3"/>
      <c r="U87" s="3"/>
      <c r="V87" s="3"/>
      <c r="W87" s="3"/>
      <c r="X87" s="3"/>
      <c r="Y87" s="3"/>
      <c r="Z87" s="3"/>
    </row>
    <row r="88" ht="14.25" hidden="1" customHeight="1">
      <c r="A88" s="4" t="s">
        <v>251</v>
      </c>
      <c r="B88" s="4" t="s">
        <v>22</v>
      </c>
      <c r="C88" s="6" t="s">
        <v>23</v>
      </c>
      <c r="D88" s="6">
        <v>1.0</v>
      </c>
      <c r="E88" s="4" t="s">
        <v>24</v>
      </c>
      <c r="F88" s="4" t="s">
        <v>24</v>
      </c>
      <c r="G88" s="6" t="s">
        <v>25</v>
      </c>
      <c r="H88" s="4">
        <v>100.0</v>
      </c>
      <c r="I88" s="3"/>
      <c r="J88" s="3"/>
      <c r="K88" s="3"/>
      <c r="L88" s="3"/>
      <c r="M88" s="3"/>
      <c r="N88" s="3"/>
      <c r="O88" s="3"/>
      <c r="P88" s="3"/>
      <c r="Q88" s="3"/>
      <c r="R88" s="3"/>
      <c r="S88" s="3"/>
      <c r="T88" s="3"/>
      <c r="U88" s="3"/>
      <c r="V88" s="3"/>
      <c r="W88" s="3"/>
      <c r="X88" s="3"/>
      <c r="Y88" s="3"/>
      <c r="Z88" s="3"/>
    </row>
    <row r="89" ht="14.25" hidden="1" customHeight="1">
      <c r="A89" s="4" t="s">
        <v>252</v>
      </c>
      <c r="B89" s="4" t="s">
        <v>22</v>
      </c>
      <c r="C89" s="6" t="s">
        <v>23</v>
      </c>
      <c r="D89" s="6">
        <v>1.0</v>
      </c>
      <c r="E89" s="4" t="s">
        <v>24</v>
      </c>
      <c r="F89" s="4" t="s">
        <v>24</v>
      </c>
      <c r="G89" s="6" t="s">
        <v>25</v>
      </c>
      <c r="H89" s="4">
        <v>100.0</v>
      </c>
      <c r="I89" s="3"/>
      <c r="J89" s="3"/>
      <c r="K89" s="3"/>
      <c r="L89" s="3"/>
      <c r="M89" s="3"/>
      <c r="N89" s="3"/>
      <c r="O89" s="3"/>
      <c r="P89" s="3"/>
      <c r="Q89" s="3"/>
      <c r="R89" s="3"/>
      <c r="S89" s="3"/>
      <c r="T89" s="3"/>
      <c r="U89" s="3"/>
      <c r="V89" s="3"/>
      <c r="W89" s="3"/>
      <c r="X89" s="3"/>
      <c r="Y89" s="3"/>
      <c r="Z89" s="3"/>
    </row>
    <row r="90" ht="14.25" hidden="1" customHeight="1">
      <c r="A90" s="4" t="s">
        <v>253</v>
      </c>
      <c r="B90" s="4" t="s">
        <v>22</v>
      </c>
      <c r="C90" s="6" t="s">
        <v>23</v>
      </c>
      <c r="D90" s="6">
        <v>1.0</v>
      </c>
      <c r="E90" s="4" t="s">
        <v>24</v>
      </c>
      <c r="F90" s="4" t="s">
        <v>24</v>
      </c>
      <c r="G90" s="6" t="s">
        <v>25</v>
      </c>
      <c r="H90" s="4">
        <v>100.0</v>
      </c>
      <c r="I90" s="3"/>
      <c r="J90" s="3"/>
      <c r="K90" s="3"/>
      <c r="L90" s="3"/>
      <c r="M90" s="3"/>
      <c r="N90" s="3"/>
      <c r="O90" s="3"/>
      <c r="P90" s="3"/>
      <c r="Q90" s="3"/>
      <c r="R90" s="3"/>
      <c r="S90" s="3"/>
      <c r="T90" s="3"/>
      <c r="U90" s="3"/>
      <c r="V90" s="3"/>
      <c r="W90" s="3"/>
      <c r="X90" s="3"/>
      <c r="Y90" s="3"/>
      <c r="Z90" s="3"/>
    </row>
    <row r="91" ht="14.25" hidden="1" customHeight="1">
      <c r="A91" s="4" t="s">
        <v>254</v>
      </c>
      <c r="B91" s="4" t="s">
        <v>22</v>
      </c>
      <c r="C91" s="6" t="s">
        <v>23</v>
      </c>
      <c r="D91" s="6">
        <v>1.0</v>
      </c>
      <c r="E91" s="4" t="s">
        <v>24</v>
      </c>
      <c r="F91" s="4" t="s">
        <v>24</v>
      </c>
      <c r="G91" s="6" t="s">
        <v>25</v>
      </c>
      <c r="H91" s="4">
        <v>100.0</v>
      </c>
      <c r="I91" s="3"/>
      <c r="J91" s="3"/>
      <c r="K91" s="3"/>
      <c r="L91" s="3"/>
      <c r="M91" s="3"/>
      <c r="N91" s="3"/>
      <c r="O91" s="3"/>
      <c r="P91" s="3"/>
      <c r="Q91" s="3"/>
      <c r="R91" s="3"/>
      <c r="S91" s="3"/>
      <c r="T91" s="3"/>
      <c r="U91" s="3"/>
      <c r="V91" s="3"/>
      <c r="W91" s="3"/>
      <c r="X91" s="3"/>
      <c r="Y91" s="3"/>
      <c r="Z91" s="3"/>
    </row>
    <row r="92" ht="14.25" hidden="1" customHeight="1">
      <c r="A92" s="4" t="s">
        <v>255</v>
      </c>
      <c r="B92" s="4" t="s">
        <v>22</v>
      </c>
      <c r="C92" s="6" t="s">
        <v>23</v>
      </c>
      <c r="D92" s="6">
        <v>1.0</v>
      </c>
      <c r="E92" s="4" t="s">
        <v>24</v>
      </c>
      <c r="F92" s="4" t="s">
        <v>24</v>
      </c>
      <c r="G92" s="6" t="s">
        <v>25</v>
      </c>
      <c r="H92" s="4">
        <v>100.0</v>
      </c>
      <c r="I92" s="3"/>
      <c r="J92" s="3"/>
      <c r="K92" s="3"/>
      <c r="L92" s="3"/>
      <c r="M92" s="3"/>
      <c r="N92" s="3"/>
      <c r="O92" s="3"/>
      <c r="P92" s="3"/>
      <c r="Q92" s="3"/>
      <c r="R92" s="3"/>
      <c r="S92" s="3"/>
      <c r="T92" s="3"/>
      <c r="U92" s="3"/>
      <c r="V92" s="3"/>
      <c r="W92" s="3"/>
      <c r="X92" s="3"/>
      <c r="Y92" s="3"/>
      <c r="Z92" s="3"/>
    </row>
    <row r="93" ht="14.25" customHeight="1">
      <c r="A93" s="4" t="s">
        <v>256</v>
      </c>
      <c r="B93" s="4" t="s">
        <v>257</v>
      </c>
      <c r="C93" s="6" t="s">
        <v>56</v>
      </c>
      <c r="D93" s="6"/>
      <c r="E93" s="4" t="s">
        <v>258</v>
      </c>
      <c r="F93" s="4" t="s">
        <v>258</v>
      </c>
      <c r="G93" s="6" t="s">
        <v>25</v>
      </c>
      <c r="H93" s="4">
        <v>100.0</v>
      </c>
      <c r="I93" s="3"/>
      <c r="J93" s="3"/>
      <c r="K93" s="3"/>
      <c r="L93" s="3"/>
      <c r="M93" s="3"/>
      <c r="N93" s="3"/>
      <c r="O93" s="3"/>
      <c r="P93" s="3"/>
      <c r="Q93" s="3"/>
      <c r="R93" s="3"/>
      <c r="S93" s="3"/>
      <c r="T93" s="3"/>
      <c r="U93" s="3"/>
      <c r="V93" s="3"/>
      <c r="W93" s="3"/>
      <c r="X93" s="3"/>
      <c r="Y93" s="3"/>
      <c r="Z93" s="3"/>
    </row>
    <row r="94" ht="14.25" customHeight="1">
      <c r="A94" s="4" t="s">
        <v>259</v>
      </c>
      <c r="B94" s="4" t="s">
        <v>260</v>
      </c>
      <c r="C94" s="6" t="s">
        <v>33</v>
      </c>
      <c r="D94" s="6"/>
      <c r="E94" s="4" t="s">
        <v>261</v>
      </c>
      <c r="F94" s="4" t="s">
        <v>261</v>
      </c>
      <c r="G94" s="6" t="s">
        <v>34</v>
      </c>
      <c r="H94" s="4">
        <v>100.0</v>
      </c>
      <c r="I94" s="3"/>
      <c r="J94" s="3"/>
      <c r="K94" s="3"/>
      <c r="L94" s="3"/>
      <c r="M94" s="3"/>
      <c r="N94" s="3"/>
      <c r="O94" s="3"/>
      <c r="P94" s="3"/>
      <c r="Q94" s="3"/>
      <c r="R94" s="3"/>
      <c r="S94" s="3"/>
      <c r="T94" s="3"/>
      <c r="U94" s="3"/>
      <c r="V94" s="3"/>
      <c r="W94" s="3"/>
      <c r="X94" s="3"/>
      <c r="Y94" s="3"/>
      <c r="Z94" s="3"/>
    </row>
    <row r="95" ht="14.25" customHeight="1">
      <c r="A95" s="4" t="s">
        <v>262</v>
      </c>
      <c r="B95" s="4" t="s">
        <v>33</v>
      </c>
      <c r="C95" s="6" t="s">
        <v>263</v>
      </c>
      <c r="D95" s="6"/>
      <c r="E95" s="4" t="s">
        <v>263</v>
      </c>
      <c r="F95" s="4" t="s">
        <v>34</v>
      </c>
      <c r="G95" s="6">
        <v>100.0</v>
      </c>
      <c r="H95" s="4"/>
      <c r="I95" s="3"/>
      <c r="J95" s="3"/>
      <c r="K95" s="3"/>
      <c r="L95" s="3"/>
      <c r="M95" s="3"/>
      <c r="N95" s="3"/>
      <c r="O95" s="3"/>
      <c r="P95" s="3"/>
      <c r="Q95" s="3"/>
      <c r="R95" s="3"/>
      <c r="S95" s="3"/>
      <c r="T95" s="3"/>
      <c r="U95" s="3"/>
      <c r="V95" s="3"/>
      <c r="W95" s="3"/>
      <c r="X95" s="3"/>
      <c r="Y95" s="3"/>
      <c r="Z95" s="3"/>
    </row>
    <row r="96" ht="14.25" hidden="1" customHeight="1">
      <c r="A96" s="4" t="s">
        <v>264</v>
      </c>
      <c r="B96" s="4" t="s">
        <v>265</v>
      </c>
      <c r="C96" s="6" t="s">
        <v>33</v>
      </c>
      <c r="D96" s="6">
        <v>1.0</v>
      </c>
      <c r="E96" s="4" t="s">
        <v>263</v>
      </c>
      <c r="F96" s="4" t="s">
        <v>263</v>
      </c>
      <c r="G96" s="6" t="s">
        <v>34</v>
      </c>
      <c r="H96" s="4">
        <v>100.0</v>
      </c>
      <c r="I96" s="3"/>
      <c r="J96" s="3"/>
      <c r="K96" s="3"/>
      <c r="L96" s="3"/>
      <c r="M96" s="3"/>
      <c r="N96" s="3"/>
      <c r="O96" s="3"/>
      <c r="P96" s="3"/>
      <c r="Q96" s="3"/>
      <c r="R96" s="3"/>
      <c r="S96" s="3"/>
      <c r="T96" s="3"/>
      <c r="U96" s="3"/>
      <c r="V96" s="3"/>
      <c r="W96" s="3"/>
      <c r="X96" s="3"/>
      <c r="Y96" s="3"/>
      <c r="Z96" s="3"/>
    </row>
    <row r="97" ht="14.25" customHeight="1">
      <c r="A97" s="4" t="s">
        <v>266</v>
      </c>
      <c r="B97" s="4" t="s">
        <v>267</v>
      </c>
      <c r="C97" s="6" t="s">
        <v>268</v>
      </c>
      <c r="D97" s="6"/>
      <c r="E97" s="4" t="s">
        <v>269</v>
      </c>
      <c r="F97" s="4" t="s">
        <v>269</v>
      </c>
      <c r="G97" s="6" t="s">
        <v>270</v>
      </c>
      <c r="H97" s="4">
        <v>100.0</v>
      </c>
      <c r="I97" s="3"/>
      <c r="J97" s="3"/>
      <c r="K97" s="3"/>
      <c r="L97" s="3"/>
      <c r="M97" s="3"/>
      <c r="N97" s="3"/>
      <c r="O97" s="3"/>
      <c r="P97" s="3"/>
      <c r="Q97" s="3"/>
      <c r="R97" s="3"/>
      <c r="S97" s="3"/>
      <c r="T97" s="3"/>
      <c r="U97" s="3"/>
      <c r="V97" s="3"/>
      <c r="W97" s="3"/>
      <c r="X97" s="3"/>
      <c r="Y97" s="3"/>
      <c r="Z97" s="3"/>
    </row>
    <row r="98" ht="14.25" customHeight="1">
      <c r="A98" s="4" t="s">
        <v>271</v>
      </c>
      <c r="B98" s="4" t="s">
        <v>272</v>
      </c>
      <c r="C98" s="6" t="s">
        <v>273</v>
      </c>
      <c r="D98" s="6"/>
      <c r="E98" s="4" t="s">
        <v>274</v>
      </c>
      <c r="F98" s="4" t="s">
        <v>274</v>
      </c>
      <c r="G98" s="6" t="s">
        <v>275</v>
      </c>
      <c r="H98" s="4">
        <v>100.0</v>
      </c>
      <c r="I98" s="3"/>
      <c r="J98" s="3"/>
      <c r="K98" s="3"/>
      <c r="L98" s="3"/>
      <c r="M98" s="3"/>
      <c r="N98" s="3"/>
      <c r="O98" s="3"/>
      <c r="P98" s="3"/>
      <c r="Q98" s="3"/>
      <c r="R98" s="3"/>
      <c r="S98" s="3"/>
      <c r="T98" s="3"/>
      <c r="U98" s="3"/>
      <c r="V98" s="3"/>
      <c r="W98" s="3"/>
      <c r="X98" s="3"/>
      <c r="Y98" s="3"/>
      <c r="Z98" s="3"/>
    </row>
    <row r="99" ht="14.25" customHeight="1">
      <c r="A99" s="4" t="s">
        <v>276</v>
      </c>
      <c r="B99" s="4" t="s">
        <v>277</v>
      </c>
      <c r="C99" s="6" t="s">
        <v>33</v>
      </c>
      <c r="D99" s="6"/>
      <c r="E99" s="4" t="s">
        <v>278</v>
      </c>
      <c r="F99" s="4" t="s">
        <v>278</v>
      </c>
      <c r="G99" s="6" t="s">
        <v>34</v>
      </c>
      <c r="H99" s="4">
        <v>100.0</v>
      </c>
      <c r="I99" s="3"/>
      <c r="J99" s="3"/>
      <c r="K99" s="3"/>
      <c r="L99" s="3"/>
      <c r="M99" s="3"/>
      <c r="N99" s="3"/>
      <c r="O99" s="3"/>
      <c r="P99" s="3"/>
      <c r="Q99" s="3"/>
      <c r="R99" s="3"/>
      <c r="S99" s="3"/>
      <c r="T99" s="3"/>
      <c r="U99" s="3"/>
      <c r="V99" s="3"/>
      <c r="W99" s="3"/>
      <c r="X99" s="3"/>
      <c r="Y99" s="3"/>
      <c r="Z99" s="3"/>
    </row>
    <row r="100" ht="14.25" customHeight="1">
      <c r="A100" s="4" t="s">
        <v>279</v>
      </c>
      <c r="B100" s="4" t="s">
        <v>280</v>
      </c>
      <c r="C100" s="6" t="s">
        <v>281</v>
      </c>
      <c r="D100" s="6"/>
      <c r="E100" s="4" t="s">
        <v>282</v>
      </c>
      <c r="F100" s="4" t="s">
        <v>282</v>
      </c>
      <c r="G100" s="6" t="s">
        <v>283</v>
      </c>
      <c r="H100" s="4">
        <v>100.0</v>
      </c>
      <c r="I100" s="3"/>
      <c r="J100" s="3"/>
      <c r="K100" s="3"/>
      <c r="L100" s="3"/>
      <c r="M100" s="3"/>
      <c r="N100" s="3"/>
      <c r="O100" s="3"/>
      <c r="P100" s="3"/>
      <c r="Q100" s="3"/>
      <c r="R100" s="3"/>
      <c r="S100" s="3"/>
      <c r="T100" s="3"/>
      <c r="U100" s="3"/>
      <c r="V100" s="3"/>
      <c r="W100" s="3"/>
      <c r="X100" s="3"/>
      <c r="Y100" s="3"/>
      <c r="Z100" s="3"/>
    </row>
    <row r="101" ht="14.25" customHeight="1">
      <c r="A101" s="4" t="s">
        <v>284</v>
      </c>
      <c r="B101" s="4" t="s">
        <v>285</v>
      </c>
      <c r="C101" s="6" t="s">
        <v>101</v>
      </c>
      <c r="D101" s="6"/>
      <c r="E101" s="4" t="s">
        <v>286</v>
      </c>
      <c r="F101" s="4" t="s">
        <v>286</v>
      </c>
      <c r="G101" s="6" t="s">
        <v>103</v>
      </c>
      <c r="H101" s="4">
        <v>100.0</v>
      </c>
      <c r="I101" s="3"/>
      <c r="J101" s="3"/>
      <c r="K101" s="3"/>
      <c r="L101" s="3"/>
      <c r="M101" s="3"/>
      <c r="N101" s="3"/>
      <c r="O101" s="3"/>
      <c r="P101" s="3"/>
      <c r="Q101" s="3"/>
      <c r="R101" s="3"/>
      <c r="S101" s="3"/>
      <c r="T101" s="3"/>
      <c r="U101" s="3"/>
      <c r="V101" s="3"/>
      <c r="W101" s="3"/>
      <c r="X101" s="3"/>
      <c r="Y101" s="3"/>
      <c r="Z101" s="3"/>
    </row>
    <row r="102" ht="14.25" customHeight="1">
      <c r="A102" s="4" t="s">
        <v>287</v>
      </c>
      <c r="B102" s="4" t="s">
        <v>288</v>
      </c>
      <c r="C102" s="6" t="s">
        <v>289</v>
      </c>
      <c r="D102" s="6"/>
      <c r="E102" s="4" t="s">
        <v>290</v>
      </c>
      <c r="F102" s="4" t="s">
        <v>290</v>
      </c>
      <c r="G102" s="6" t="s">
        <v>58</v>
      </c>
      <c r="H102" s="4">
        <v>100.0</v>
      </c>
      <c r="I102" s="3"/>
      <c r="J102" s="3"/>
      <c r="K102" s="3"/>
      <c r="L102" s="3"/>
      <c r="M102" s="3"/>
      <c r="N102" s="3"/>
      <c r="O102" s="3"/>
      <c r="P102" s="3"/>
      <c r="Q102" s="3"/>
      <c r="R102" s="3"/>
      <c r="S102" s="3"/>
      <c r="T102" s="3"/>
      <c r="U102" s="3"/>
      <c r="V102" s="3"/>
      <c r="W102" s="3"/>
      <c r="X102" s="3"/>
      <c r="Y102" s="3"/>
      <c r="Z102" s="3"/>
    </row>
    <row r="103" ht="14.25" customHeight="1">
      <c r="A103" s="4" t="s">
        <v>291</v>
      </c>
      <c r="B103" s="4" t="s">
        <v>292</v>
      </c>
      <c r="C103" s="6" t="s">
        <v>56</v>
      </c>
      <c r="D103" s="6"/>
      <c r="E103" s="4" t="s">
        <v>293</v>
      </c>
      <c r="F103" s="4" t="s">
        <v>293</v>
      </c>
      <c r="G103" s="6" t="s">
        <v>25</v>
      </c>
      <c r="H103" s="4">
        <v>100.0</v>
      </c>
      <c r="I103" s="3"/>
      <c r="J103" s="3"/>
      <c r="K103" s="3"/>
      <c r="L103" s="3"/>
      <c r="M103" s="3"/>
      <c r="N103" s="3"/>
      <c r="O103" s="3"/>
      <c r="P103" s="3"/>
      <c r="Q103" s="3"/>
      <c r="R103" s="3"/>
      <c r="S103" s="3"/>
      <c r="T103" s="3"/>
      <c r="U103" s="3"/>
      <c r="V103" s="3"/>
      <c r="W103" s="3"/>
      <c r="X103" s="3"/>
      <c r="Y103" s="3"/>
      <c r="Z103" s="3"/>
    </row>
    <row r="104" ht="14.25" hidden="1" customHeight="1">
      <c r="A104" s="4" t="s">
        <v>294</v>
      </c>
      <c r="B104" s="4" t="s">
        <v>295</v>
      </c>
      <c r="C104" s="6" t="s">
        <v>33</v>
      </c>
      <c r="D104" s="6"/>
      <c r="E104" s="6"/>
      <c r="F104" s="4" t="s">
        <v>41</v>
      </c>
      <c r="G104" s="6" t="s">
        <v>34</v>
      </c>
      <c r="H104" s="4">
        <v>100.0</v>
      </c>
      <c r="I104" s="3"/>
      <c r="J104" s="3"/>
      <c r="K104" s="3"/>
      <c r="L104" s="3"/>
      <c r="M104" s="3"/>
      <c r="N104" s="3"/>
      <c r="O104" s="3"/>
      <c r="P104" s="3"/>
      <c r="Q104" s="3"/>
      <c r="R104" s="3"/>
      <c r="S104" s="3"/>
      <c r="T104" s="3"/>
      <c r="U104" s="3"/>
      <c r="V104" s="3"/>
      <c r="W104" s="3"/>
      <c r="X104" s="3"/>
      <c r="Y104" s="3"/>
      <c r="Z104" s="3"/>
    </row>
    <row r="105" ht="14.25" hidden="1" customHeight="1">
      <c r="A105" s="4" t="s">
        <v>296</v>
      </c>
      <c r="B105" s="4" t="s">
        <v>33</v>
      </c>
      <c r="C105" s="6" t="s">
        <v>263</v>
      </c>
      <c r="D105" s="6"/>
      <c r="E105" s="6"/>
      <c r="F105" s="4" t="s">
        <v>34</v>
      </c>
      <c r="G105" s="6">
        <v>100.0</v>
      </c>
      <c r="H105" s="4"/>
      <c r="I105" s="3"/>
      <c r="J105" s="3"/>
      <c r="K105" s="3"/>
      <c r="L105" s="3"/>
      <c r="M105" s="3"/>
      <c r="N105" s="3"/>
      <c r="O105" s="3"/>
      <c r="P105" s="3"/>
      <c r="Q105" s="3"/>
      <c r="R105" s="3"/>
      <c r="S105" s="3"/>
      <c r="T105" s="3"/>
      <c r="U105" s="3"/>
      <c r="V105" s="3"/>
      <c r="W105" s="3"/>
      <c r="X105" s="3"/>
      <c r="Y105" s="3"/>
      <c r="Z105" s="3"/>
    </row>
    <row r="106" ht="14.25" customHeight="1">
      <c r="A106" s="4" t="s">
        <v>297</v>
      </c>
      <c r="B106" s="4" t="s">
        <v>56</v>
      </c>
      <c r="C106" s="6" t="s">
        <v>298</v>
      </c>
      <c r="D106" s="6"/>
      <c r="E106" s="4" t="s">
        <v>298</v>
      </c>
      <c r="F106" s="4" t="s">
        <v>25</v>
      </c>
      <c r="G106" s="6">
        <v>100.0</v>
      </c>
      <c r="H106" s="4"/>
      <c r="I106" s="3"/>
      <c r="J106" s="3"/>
      <c r="K106" s="3"/>
      <c r="L106" s="3"/>
      <c r="M106" s="3"/>
      <c r="N106" s="3"/>
      <c r="O106" s="3"/>
      <c r="P106" s="3"/>
      <c r="Q106" s="3"/>
      <c r="R106" s="3"/>
      <c r="S106" s="3"/>
      <c r="T106" s="3"/>
      <c r="U106" s="3"/>
      <c r="V106" s="3"/>
      <c r="W106" s="3"/>
      <c r="X106" s="3"/>
      <c r="Y106" s="3"/>
      <c r="Z106" s="3"/>
    </row>
    <row r="107" ht="14.25" customHeight="1">
      <c r="A107" s="4" t="s">
        <v>299</v>
      </c>
      <c r="B107" s="4" t="s">
        <v>300</v>
      </c>
      <c r="C107" s="6" t="s">
        <v>28</v>
      </c>
      <c r="D107" s="6"/>
      <c r="E107" s="4" t="s">
        <v>301</v>
      </c>
      <c r="F107" s="4" t="s">
        <v>301</v>
      </c>
      <c r="G107" s="6" t="s">
        <v>58</v>
      </c>
      <c r="H107" s="4">
        <v>100.0</v>
      </c>
      <c r="I107" s="3"/>
      <c r="J107" s="3"/>
      <c r="K107" s="3"/>
      <c r="L107" s="3"/>
      <c r="M107" s="3"/>
      <c r="N107" s="3"/>
      <c r="O107" s="3"/>
      <c r="P107" s="3"/>
      <c r="Q107" s="3"/>
      <c r="R107" s="3"/>
      <c r="S107" s="3"/>
      <c r="T107" s="3"/>
      <c r="U107" s="3"/>
      <c r="V107" s="3"/>
      <c r="W107" s="3"/>
      <c r="X107" s="3"/>
      <c r="Y107" s="3"/>
      <c r="Z107" s="3"/>
    </row>
    <row r="108" ht="14.25" customHeight="1">
      <c r="A108" s="4" t="s">
        <v>302</v>
      </c>
      <c r="B108" s="4" t="s">
        <v>303</v>
      </c>
      <c r="C108" s="6" t="s">
        <v>304</v>
      </c>
      <c r="D108" s="6"/>
      <c r="E108" s="4" t="s">
        <v>305</v>
      </c>
      <c r="F108" s="4" t="s">
        <v>305</v>
      </c>
      <c r="G108" s="6" t="s">
        <v>306</v>
      </c>
      <c r="H108" s="4">
        <v>100.0</v>
      </c>
      <c r="I108" s="3"/>
      <c r="J108" s="3"/>
      <c r="K108" s="3"/>
      <c r="L108" s="3"/>
      <c r="M108" s="3"/>
      <c r="N108" s="3"/>
      <c r="O108" s="3"/>
      <c r="P108" s="3"/>
      <c r="Q108" s="3"/>
      <c r="R108" s="3"/>
      <c r="S108" s="3"/>
      <c r="T108" s="3"/>
      <c r="U108" s="3"/>
      <c r="V108" s="3"/>
      <c r="W108" s="3"/>
      <c r="X108" s="3"/>
      <c r="Y108" s="3"/>
      <c r="Z108" s="3"/>
    </row>
    <row r="109" ht="14.25" customHeight="1">
      <c r="A109" s="4" t="s">
        <v>307</v>
      </c>
      <c r="B109" s="4" t="s">
        <v>308</v>
      </c>
      <c r="C109" s="6" t="s">
        <v>309</v>
      </c>
      <c r="D109" s="6"/>
      <c r="E109" s="4" t="s">
        <v>310</v>
      </c>
      <c r="F109" s="4" t="s">
        <v>310</v>
      </c>
      <c r="G109" s="6" t="s">
        <v>103</v>
      </c>
      <c r="H109" s="4">
        <v>100.0</v>
      </c>
      <c r="I109" s="3"/>
      <c r="J109" s="3"/>
      <c r="K109" s="3"/>
      <c r="L109" s="3"/>
      <c r="M109" s="3"/>
      <c r="N109" s="3"/>
      <c r="O109" s="3"/>
      <c r="P109" s="3"/>
      <c r="Q109" s="3"/>
      <c r="R109" s="3"/>
      <c r="S109" s="3"/>
      <c r="T109" s="3"/>
      <c r="U109" s="3"/>
      <c r="V109" s="3"/>
      <c r="W109" s="3"/>
      <c r="X109" s="3"/>
      <c r="Y109" s="3"/>
      <c r="Z109" s="3"/>
    </row>
    <row r="110" ht="14.25" customHeight="1">
      <c r="A110" s="4" t="s">
        <v>311</v>
      </c>
      <c r="B110" s="4" t="s">
        <v>312</v>
      </c>
      <c r="C110" s="6" t="s">
        <v>313</v>
      </c>
      <c r="D110" s="6"/>
      <c r="E110" s="4" t="s">
        <v>314</v>
      </c>
      <c r="F110" s="4" t="s">
        <v>314</v>
      </c>
      <c r="G110" s="6" t="s">
        <v>315</v>
      </c>
      <c r="H110" s="4">
        <v>100.0</v>
      </c>
      <c r="I110" s="3"/>
      <c r="J110" s="3"/>
      <c r="K110" s="3"/>
      <c r="L110" s="3"/>
      <c r="M110" s="3"/>
      <c r="N110" s="3"/>
      <c r="O110" s="3"/>
      <c r="P110" s="3"/>
      <c r="Q110" s="3"/>
      <c r="R110" s="3"/>
      <c r="S110" s="3"/>
      <c r="T110" s="3"/>
      <c r="U110" s="3"/>
      <c r="V110" s="3"/>
      <c r="W110" s="3"/>
      <c r="X110" s="3"/>
      <c r="Y110" s="3"/>
      <c r="Z110" s="3"/>
    </row>
    <row r="111" ht="14.25" hidden="1" customHeight="1">
      <c r="A111" s="4" t="s">
        <v>316</v>
      </c>
      <c r="B111" s="4" t="s">
        <v>297</v>
      </c>
      <c r="C111" s="6" t="s">
        <v>56</v>
      </c>
      <c r="D111" s="6"/>
      <c r="E111" s="6"/>
      <c r="F111" s="4" t="s">
        <v>298</v>
      </c>
      <c r="G111" s="6" t="s">
        <v>25</v>
      </c>
      <c r="H111" s="4">
        <v>100.0</v>
      </c>
      <c r="I111" s="3"/>
      <c r="J111" s="3"/>
      <c r="K111" s="3"/>
      <c r="L111" s="3"/>
      <c r="M111" s="3"/>
      <c r="N111" s="3"/>
      <c r="O111" s="3"/>
      <c r="P111" s="3"/>
      <c r="Q111" s="3"/>
      <c r="R111" s="3"/>
      <c r="S111" s="3"/>
      <c r="T111" s="3"/>
      <c r="U111" s="3"/>
      <c r="V111" s="3"/>
      <c r="W111" s="3"/>
      <c r="X111" s="3"/>
      <c r="Y111" s="3"/>
      <c r="Z111" s="3"/>
    </row>
    <row r="112" ht="14.25" customHeight="1">
      <c r="A112" s="4" t="s">
        <v>317</v>
      </c>
      <c r="B112" s="4" t="s">
        <v>318</v>
      </c>
      <c r="C112" s="6" t="s">
        <v>319</v>
      </c>
      <c r="D112" s="6"/>
      <c r="E112" s="4" t="s">
        <v>320</v>
      </c>
      <c r="F112" s="4" t="s">
        <v>320</v>
      </c>
      <c r="G112" s="6" t="s">
        <v>110</v>
      </c>
      <c r="H112" s="4">
        <v>100.0</v>
      </c>
      <c r="I112" s="3"/>
      <c r="J112" s="3"/>
      <c r="K112" s="3"/>
      <c r="L112" s="3"/>
      <c r="M112" s="3"/>
      <c r="N112" s="3"/>
      <c r="O112" s="3"/>
      <c r="P112" s="3"/>
      <c r="Q112" s="3"/>
      <c r="R112" s="3"/>
      <c r="S112" s="3"/>
      <c r="T112" s="3"/>
      <c r="U112" s="3"/>
      <c r="V112" s="3"/>
      <c r="W112" s="3"/>
      <c r="X112" s="3"/>
      <c r="Y112" s="3"/>
      <c r="Z112" s="3"/>
    </row>
    <row r="113" ht="14.25" customHeight="1">
      <c r="A113" s="4" t="s">
        <v>321</v>
      </c>
      <c r="B113" s="4" t="s">
        <v>322</v>
      </c>
      <c r="C113" s="6" t="s">
        <v>323</v>
      </c>
      <c r="D113" s="6"/>
      <c r="E113" s="4" t="s">
        <v>324</v>
      </c>
      <c r="F113" s="4" t="s">
        <v>324</v>
      </c>
      <c r="G113" s="6" t="s">
        <v>325</v>
      </c>
      <c r="H113" s="4">
        <v>100.0</v>
      </c>
      <c r="I113" s="3"/>
      <c r="J113" s="3"/>
      <c r="K113" s="3"/>
      <c r="L113" s="3"/>
      <c r="M113" s="3"/>
      <c r="N113" s="3"/>
      <c r="O113" s="3"/>
      <c r="P113" s="3"/>
      <c r="Q113" s="3"/>
      <c r="R113" s="3"/>
      <c r="S113" s="3"/>
      <c r="T113" s="3"/>
      <c r="U113" s="3"/>
      <c r="V113" s="3"/>
      <c r="W113" s="3"/>
      <c r="X113" s="3"/>
      <c r="Y113" s="3"/>
      <c r="Z113" s="3"/>
    </row>
    <row r="114" ht="14.25" hidden="1" customHeight="1">
      <c r="A114" s="4" t="s">
        <v>326</v>
      </c>
      <c r="B114" s="4" t="s">
        <v>322</v>
      </c>
      <c r="C114" s="6" t="s">
        <v>323</v>
      </c>
      <c r="D114" s="6">
        <v>1.0</v>
      </c>
      <c r="E114" s="4" t="s">
        <v>324</v>
      </c>
      <c r="F114" s="4" t="s">
        <v>324</v>
      </c>
      <c r="G114" s="6" t="s">
        <v>325</v>
      </c>
      <c r="H114" s="4">
        <v>100.0</v>
      </c>
      <c r="I114" s="3"/>
      <c r="J114" s="3"/>
      <c r="K114" s="3"/>
      <c r="L114" s="3"/>
      <c r="M114" s="3"/>
      <c r="N114" s="3"/>
      <c r="O114" s="3"/>
      <c r="P114" s="3"/>
      <c r="Q114" s="3"/>
      <c r="R114" s="3"/>
      <c r="S114" s="3"/>
      <c r="T114" s="3"/>
      <c r="U114" s="3"/>
      <c r="V114" s="3"/>
      <c r="W114" s="3"/>
      <c r="X114" s="3"/>
      <c r="Y114" s="3"/>
      <c r="Z114" s="3"/>
    </row>
    <row r="115" ht="14.25" customHeight="1">
      <c r="A115" s="4" t="s">
        <v>327</v>
      </c>
      <c r="B115" s="4" t="s">
        <v>328</v>
      </c>
      <c r="C115" s="6" t="s">
        <v>33</v>
      </c>
      <c r="D115" s="6"/>
      <c r="E115" s="4" t="s">
        <v>329</v>
      </c>
      <c r="F115" s="4" t="s">
        <v>330</v>
      </c>
      <c r="G115" s="6" t="s">
        <v>34</v>
      </c>
      <c r="H115" s="4">
        <v>100.0</v>
      </c>
      <c r="I115" s="3"/>
      <c r="J115" s="3"/>
      <c r="K115" s="3"/>
      <c r="L115" s="3"/>
      <c r="M115" s="3"/>
      <c r="N115" s="3"/>
      <c r="O115" s="3"/>
      <c r="P115" s="3"/>
      <c r="Q115" s="3"/>
      <c r="R115" s="3"/>
      <c r="S115" s="3"/>
      <c r="T115" s="3"/>
      <c r="U115" s="3"/>
      <c r="V115" s="3"/>
      <c r="W115" s="3"/>
      <c r="X115" s="3"/>
      <c r="Y115" s="3"/>
      <c r="Z115" s="3"/>
    </row>
    <row r="116" ht="14.25" customHeight="1">
      <c r="A116" s="4" t="s">
        <v>331</v>
      </c>
      <c r="B116" s="4" t="s">
        <v>332</v>
      </c>
      <c r="C116" s="6" t="s">
        <v>333</v>
      </c>
      <c r="D116" s="6"/>
      <c r="E116" s="4" t="s">
        <v>333</v>
      </c>
      <c r="F116" s="4" t="s">
        <v>334</v>
      </c>
      <c r="G116" s="6">
        <v>100.0</v>
      </c>
      <c r="H116" s="4"/>
      <c r="I116" s="3"/>
      <c r="J116" s="3"/>
      <c r="K116" s="3"/>
      <c r="L116" s="3"/>
      <c r="M116" s="3"/>
      <c r="N116" s="3"/>
      <c r="O116" s="3"/>
      <c r="P116" s="3"/>
      <c r="Q116" s="3"/>
      <c r="R116" s="3"/>
      <c r="S116" s="3"/>
      <c r="T116" s="3"/>
      <c r="U116" s="3"/>
      <c r="V116" s="3"/>
      <c r="W116" s="3"/>
      <c r="X116" s="3"/>
      <c r="Y116" s="3"/>
      <c r="Z116" s="3"/>
    </row>
    <row r="117" ht="14.25" hidden="1" customHeight="1">
      <c r="A117" s="4" t="s">
        <v>335</v>
      </c>
      <c r="B117" s="4" t="s">
        <v>336</v>
      </c>
      <c r="C117" s="6" t="s">
        <v>332</v>
      </c>
      <c r="D117" s="6">
        <v>1.0</v>
      </c>
      <c r="E117" s="4" t="s">
        <v>333</v>
      </c>
      <c r="F117" s="4" t="s">
        <v>333</v>
      </c>
      <c r="G117" s="6" t="s">
        <v>334</v>
      </c>
      <c r="H117" s="4">
        <v>100.0</v>
      </c>
      <c r="I117" s="3"/>
      <c r="J117" s="3"/>
      <c r="K117" s="3"/>
      <c r="L117" s="3"/>
      <c r="M117" s="3"/>
      <c r="N117" s="3"/>
      <c r="O117" s="3"/>
      <c r="P117" s="3"/>
      <c r="Q117" s="3"/>
      <c r="R117" s="3"/>
      <c r="S117" s="3"/>
      <c r="T117" s="3"/>
      <c r="U117" s="3"/>
      <c r="V117" s="3"/>
      <c r="W117" s="3"/>
      <c r="X117" s="3"/>
      <c r="Y117" s="3"/>
      <c r="Z117" s="3"/>
    </row>
    <row r="118" ht="14.25" customHeight="1">
      <c r="A118" s="4" t="s">
        <v>337</v>
      </c>
      <c r="B118" s="4" t="s">
        <v>338</v>
      </c>
      <c r="C118" s="5" t="s">
        <v>339</v>
      </c>
      <c r="D118" s="6"/>
      <c r="E118" s="4" t="s">
        <v>340</v>
      </c>
      <c r="F118" s="4" t="s">
        <v>340</v>
      </c>
      <c r="G118" s="6" t="s">
        <v>15</v>
      </c>
      <c r="H118" s="4">
        <v>1000.0</v>
      </c>
      <c r="I118" s="3"/>
      <c r="J118" s="3"/>
      <c r="K118" s="3"/>
      <c r="L118" s="3"/>
      <c r="M118" s="3"/>
      <c r="N118" s="3"/>
      <c r="O118" s="3"/>
      <c r="P118" s="3"/>
      <c r="Q118" s="3"/>
      <c r="R118" s="3"/>
      <c r="S118" s="3"/>
      <c r="T118" s="3"/>
      <c r="U118" s="3"/>
      <c r="V118" s="3"/>
      <c r="W118" s="3"/>
      <c r="X118" s="3"/>
      <c r="Y118" s="3"/>
      <c r="Z118" s="3"/>
    </row>
    <row r="119" ht="14.25" customHeight="1">
      <c r="A119" s="4" t="s">
        <v>341</v>
      </c>
      <c r="B119" s="4" t="s">
        <v>342</v>
      </c>
      <c r="C119" s="5" t="s">
        <v>343</v>
      </c>
      <c r="D119" s="6"/>
      <c r="E119" s="4" t="s">
        <v>344</v>
      </c>
      <c r="F119" s="4" t="s">
        <v>344</v>
      </c>
      <c r="G119" s="6" t="s">
        <v>345</v>
      </c>
      <c r="H119" s="4">
        <v>1.0</v>
      </c>
      <c r="I119" s="3"/>
      <c r="J119" s="3"/>
      <c r="K119" s="3"/>
      <c r="L119" s="3"/>
      <c r="M119" s="3"/>
      <c r="N119" s="3"/>
      <c r="O119" s="3"/>
      <c r="P119" s="3"/>
      <c r="Q119" s="3"/>
      <c r="R119" s="3"/>
      <c r="S119" s="3"/>
      <c r="T119" s="3"/>
      <c r="U119" s="3"/>
      <c r="V119" s="3"/>
      <c r="W119" s="3"/>
      <c r="X119" s="3"/>
      <c r="Y119" s="3"/>
      <c r="Z119" s="3"/>
    </row>
    <row r="120" ht="14.25" hidden="1" customHeight="1">
      <c r="A120" s="4" t="s">
        <v>265</v>
      </c>
      <c r="B120" s="4" t="s">
        <v>33</v>
      </c>
      <c r="C120" s="6" t="s">
        <v>263</v>
      </c>
      <c r="D120" s="6"/>
      <c r="E120" s="6"/>
      <c r="F120" s="4" t="s">
        <v>34</v>
      </c>
      <c r="G120" s="6">
        <v>100.0</v>
      </c>
      <c r="H120" s="4"/>
      <c r="I120" s="3"/>
      <c r="J120" s="3"/>
      <c r="K120" s="3"/>
      <c r="L120" s="3"/>
      <c r="M120" s="3"/>
      <c r="N120" s="3"/>
      <c r="O120" s="3"/>
      <c r="P120" s="3"/>
      <c r="Q120" s="3"/>
      <c r="R120" s="3"/>
      <c r="S120" s="3"/>
      <c r="T120" s="3"/>
      <c r="U120" s="3"/>
      <c r="V120" s="3"/>
      <c r="W120" s="3"/>
      <c r="X120" s="3"/>
      <c r="Y120" s="3"/>
      <c r="Z120" s="3"/>
    </row>
    <row r="121" ht="14.25" customHeight="1">
      <c r="A121" s="4" t="s">
        <v>346</v>
      </c>
      <c r="B121" s="4" t="s">
        <v>347</v>
      </c>
      <c r="C121" s="6" t="s">
        <v>198</v>
      </c>
      <c r="D121" s="6"/>
      <c r="E121" s="4" t="s">
        <v>348</v>
      </c>
      <c r="F121" s="4" t="s">
        <v>348</v>
      </c>
      <c r="G121" s="6" t="s">
        <v>349</v>
      </c>
      <c r="H121" s="4">
        <v>100.0</v>
      </c>
      <c r="I121" s="3"/>
      <c r="J121" s="3"/>
      <c r="K121" s="3"/>
      <c r="L121" s="3"/>
      <c r="M121" s="3"/>
      <c r="N121" s="3"/>
      <c r="O121" s="3"/>
      <c r="P121" s="3"/>
      <c r="Q121" s="3"/>
      <c r="R121" s="3"/>
      <c r="S121" s="3"/>
      <c r="T121" s="3"/>
      <c r="U121" s="3"/>
      <c r="V121" s="3"/>
      <c r="W121" s="3"/>
      <c r="X121" s="3"/>
      <c r="Y121" s="3"/>
      <c r="Z121" s="3"/>
    </row>
    <row r="122" ht="14.25" customHeight="1">
      <c r="A122" s="4" t="s">
        <v>350</v>
      </c>
      <c r="B122" s="4" t="s">
        <v>351</v>
      </c>
      <c r="C122" s="6" t="s">
        <v>33</v>
      </c>
      <c r="D122" s="6"/>
      <c r="E122" s="4" t="s">
        <v>352</v>
      </c>
      <c r="F122" s="4" t="s">
        <v>353</v>
      </c>
      <c r="G122" s="6" t="s">
        <v>34</v>
      </c>
      <c r="H122" s="4">
        <v>100.0</v>
      </c>
      <c r="I122" s="3"/>
      <c r="J122" s="3"/>
      <c r="K122" s="3"/>
      <c r="L122" s="3"/>
      <c r="M122" s="3"/>
      <c r="N122" s="3"/>
      <c r="O122" s="3"/>
      <c r="P122" s="3"/>
      <c r="Q122" s="3"/>
      <c r="R122" s="3"/>
      <c r="S122" s="3"/>
      <c r="T122" s="3"/>
      <c r="U122" s="3"/>
      <c r="V122" s="3"/>
      <c r="W122" s="3"/>
      <c r="X122" s="3"/>
      <c r="Y122" s="3"/>
      <c r="Z122" s="3"/>
    </row>
    <row r="123" ht="14.25" customHeight="1">
      <c r="A123" s="4" t="s">
        <v>354</v>
      </c>
      <c r="B123" s="4" t="s">
        <v>355</v>
      </c>
      <c r="C123" s="6" t="s">
        <v>56</v>
      </c>
      <c r="D123" s="6"/>
      <c r="E123" s="4" t="s">
        <v>356</v>
      </c>
      <c r="F123" s="4" t="s">
        <v>356</v>
      </c>
      <c r="G123" s="6" t="s">
        <v>25</v>
      </c>
      <c r="H123" s="4">
        <v>100.0</v>
      </c>
      <c r="I123" s="3"/>
      <c r="J123" s="3"/>
      <c r="K123" s="3"/>
      <c r="L123" s="3"/>
      <c r="M123" s="3"/>
      <c r="N123" s="3"/>
      <c r="O123" s="3"/>
      <c r="P123" s="3"/>
      <c r="Q123" s="3"/>
      <c r="R123" s="3"/>
      <c r="S123" s="3"/>
      <c r="T123" s="3"/>
      <c r="U123" s="3"/>
      <c r="V123" s="3"/>
      <c r="W123" s="3"/>
      <c r="X123" s="3"/>
      <c r="Y123" s="3"/>
      <c r="Z123" s="3"/>
    </row>
    <row r="124" ht="14.25" customHeight="1">
      <c r="A124" s="4" t="s">
        <v>357</v>
      </c>
      <c r="B124" s="4" t="s">
        <v>358</v>
      </c>
      <c r="C124" s="5" t="s">
        <v>359</v>
      </c>
      <c r="D124" s="6"/>
      <c r="E124" s="4" t="s">
        <v>360</v>
      </c>
      <c r="F124" s="4" t="s">
        <v>360</v>
      </c>
      <c r="G124" s="6" t="s">
        <v>361</v>
      </c>
      <c r="H124" s="4">
        <v>100.0</v>
      </c>
      <c r="I124" s="3"/>
      <c r="J124" s="3"/>
      <c r="K124" s="3"/>
      <c r="L124" s="3"/>
      <c r="M124" s="3"/>
      <c r="N124" s="3"/>
      <c r="O124" s="3"/>
      <c r="P124" s="3"/>
      <c r="Q124" s="3"/>
      <c r="R124" s="3"/>
      <c r="S124" s="3"/>
      <c r="T124" s="3"/>
      <c r="U124" s="3"/>
      <c r="V124" s="3"/>
      <c r="W124" s="3"/>
      <c r="X124" s="3"/>
      <c r="Y124" s="3"/>
      <c r="Z124" s="3"/>
    </row>
    <row r="125" ht="14.25" hidden="1" customHeight="1">
      <c r="A125" s="4" t="s">
        <v>358</v>
      </c>
      <c r="B125" s="7" t="s">
        <v>359</v>
      </c>
      <c r="C125" s="6" t="s">
        <v>360</v>
      </c>
      <c r="D125" s="6">
        <v>1.0</v>
      </c>
      <c r="E125" s="4" t="s">
        <v>360</v>
      </c>
      <c r="F125" s="4" t="s">
        <v>361</v>
      </c>
      <c r="G125" s="6">
        <v>100.0</v>
      </c>
      <c r="H125" s="4"/>
      <c r="I125" s="3"/>
      <c r="J125" s="3"/>
      <c r="K125" s="3"/>
      <c r="L125" s="3"/>
      <c r="M125" s="3"/>
      <c r="N125" s="3"/>
      <c r="O125" s="3"/>
      <c r="P125" s="3"/>
      <c r="Q125" s="3"/>
      <c r="R125" s="3"/>
      <c r="S125" s="3"/>
      <c r="T125" s="3"/>
      <c r="U125" s="3"/>
      <c r="V125" s="3"/>
      <c r="W125" s="3"/>
      <c r="X125" s="3"/>
      <c r="Y125" s="3"/>
      <c r="Z125" s="3"/>
    </row>
    <row r="126" ht="14.25" hidden="1" customHeight="1">
      <c r="A126" s="4" t="s">
        <v>265</v>
      </c>
      <c r="B126" s="4" t="s">
        <v>33</v>
      </c>
      <c r="C126" s="6" t="s">
        <v>263</v>
      </c>
      <c r="D126" s="6"/>
      <c r="E126" s="6"/>
      <c r="F126" s="4" t="s">
        <v>34</v>
      </c>
      <c r="G126" s="6">
        <v>100.0</v>
      </c>
      <c r="H126" s="4"/>
      <c r="I126" s="3"/>
      <c r="J126" s="3"/>
      <c r="K126" s="3"/>
      <c r="L126" s="3"/>
      <c r="M126" s="3"/>
      <c r="N126" s="3"/>
      <c r="O126" s="3"/>
      <c r="P126" s="3"/>
      <c r="Q126" s="3"/>
      <c r="R126" s="3"/>
      <c r="S126" s="3"/>
      <c r="T126" s="3"/>
      <c r="U126" s="3"/>
      <c r="V126" s="3"/>
      <c r="W126" s="3"/>
      <c r="X126" s="3"/>
      <c r="Y126" s="3"/>
      <c r="Z126" s="3"/>
    </row>
    <row r="127" ht="14.25" customHeight="1">
      <c r="A127" s="4" t="s">
        <v>362</v>
      </c>
      <c r="B127" s="4" t="s">
        <v>363</v>
      </c>
      <c r="C127" s="6" t="s">
        <v>364</v>
      </c>
      <c r="D127" s="6"/>
      <c r="E127" s="4" t="s">
        <v>365</v>
      </c>
      <c r="F127" s="4" t="s">
        <v>365</v>
      </c>
      <c r="G127" s="6" t="s">
        <v>366</v>
      </c>
      <c r="H127" s="4">
        <v>100.0</v>
      </c>
      <c r="I127" s="3"/>
      <c r="J127" s="3"/>
      <c r="K127" s="3"/>
      <c r="L127" s="3"/>
      <c r="M127" s="3"/>
      <c r="N127" s="3"/>
      <c r="O127" s="3"/>
      <c r="P127" s="3"/>
      <c r="Q127" s="3"/>
      <c r="R127" s="3"/>
      <c r="S127" s="3"/>
      <c r="T127" s="3"/>
      <c r="U127" s="3"/>
      <c r="V127" s="3"/>
      <c r="W127" s="3"/>
      <c r="X127" s="3"/>
      <c r="Y127" s="3"/>
      <c r="Z127" s="3"/>
    </row>
    <row r="128" ht="14.25" customHeight="1">
      <c r="A128" s="4" t="s">
        <v>367</v>
      </c>
      <c r="B128" s="4" t="s">
        <v>368</v>
      </c>
      <c r="C128" s="6" t="s">
        <v>56</v>
      </c>
      <c r="D128" s="6"/>
      <c r="E128" s="4" t="s">
        <v>369</v>
      </c>
      <c r="F128" s="4" t="s">
        <v>370</v>
      </c>
      <c r="G128" s="6" t="s">
        <v>25</v>
      </c>
      <c r="H128" s="4">
        <v>100.0</v>
      </c>
      <c r="I128" s="3"/>
      <c r="J128" s="3"/>
      <c r="K128" s="3"/>
      <c r="L128" s="3"/>
      <c r="M128" s="3"/>
      <c r="N128" s="3"/>
      <c r="O128" s="3"/>
      <c r="P128" s="3"/>
      <c r="Q128" s="3"/>
      <c r="R128" s="3"/>
      <c r="S128" s="3"/>
      <c r="T128" s="3"/>
      <c r="U128" s="3"/>
      <c r="V128" s="3"/>
      <c r="W128" s="3"/>
      <c r="X128" s="3"/>
      <c r="Y128" s="3"/>
      <c r="Z128" s="3"/>
    </row>
    <row r="129" ht="14.25" customHeight="1">
      <c r="A129" s="4" t="s">
        <v>371</v>
      </c>
      <c r="B129" s="4" t="s">
        <v>372</v>
      </c>
      <c r="C129" s="6" t="s">
        <v>373</v>
      </c>
      <c r="D129" s="6"/>
      <c r="E129" s="4" t="s">
        <v>374</v>
      </c>
      <c r="F129" s="4" t="s">
        <v>374</v>
      </c>
      <c r="G129" s="6" t="s">
        <v>25</v>
      </c>
      <c r="H129" s="4">
        <v>100.0</v>
      </c>
      <c r="I129" s="3"/>
      <c r="J129" s="3"/>
      <c r="K129" s="3"/>
      <c r="L129" s="3"/>
      <c r="M129" s="3"/>
      <c r="N129" s="3"/>
      <c r="O129" s="3"/>
      <c r="P129" s="3"/>
      <c r="Q129" s="3"/>
      <c r="R129" s="3"/>
      <c r="S129" s="3"/>
      <c r="T129" s="3"/>
      <c r="U129" s="3"/>
      <c r="V129" s="3"/>
      <c r="W129" s="3"/>
      <c r="X129" s="3"/>
      <c r="Y129" s="3"/>
      <c r="Z129" s="3"/>
    </row>
    <row r="130" ht="14.25" customHeight="1">
      <c r="A130" s="4" t="s">
        <v>375</v>
      </c>
      <c r="B130" s="4" t="s">
        <v>376</v>
      </c>
      <c r="C130" s="6" t="s">
        <v>377</v>
      </c>
      <c r="D130" s="6"/>
      <c r="E130" s="4" t="s">
        <v>378</v>
      </c>
      <c r="F130" s="4" t="s">
        <v>378</v>
      </c>
      <c r="G130" s="6" t="s">
        <v>379</v>
      </c>
      <c r="H130" s="4">
        <v>100.0</v>
      </c>
      <c r="I130" s="3"/>
      <c r="J130" s="3"/>
      <c r="K130" s="3"/>
      <c r="L130" s="3"/>
      <c r="M130" s="3"/>
      <c r="N130" s="3"/>
      <c r="O130" s="3"/>
      <c r="P130" s="3"/>
      <c r="Q130" s="3"/>
      <c r="R130" s="3"/>
      <c r="S130" s="3"/>
      <c r="T130" s="3"/>
      <c r="U130" s="3"/>
      <c r="V130" s="3"/>
      <c r="W130" s="3"/>
      <c r="X130" s="3"/>
      <c r="Y130" s="3"/>
      <c r="Z130" s="3"/>
    </row>
    <row r="131" ht="14.25" customHeight="1">
      <c r="A131" s="4" t="s">
        <v>380</v>
      </c>
      <c r="B131" s="4" t="s">
        <v>381</v>
      </c>
      <c r="C131" s="6" t="s">
        <v>382</v>
      </c>
      <c r="D131" s="6"/>
      <c r="E131" s="4" t="s">
        <v>383</v>
      </c>
      <c r="F131" s="4" t="s">
        <v>383</v>
      </c>
      <c r="G131" s="6" t="s">
        <v>110</v>
      </c>
      <c r="H131" s="4">
        <v>100.0</v>
      </c>
      <c r="I131" s="3"/>
      <c r="J131" s="3"/>
      <c r="K131" s="3"/>
      <c r="L131" s="3"/>
      <c r="M131" s="3"/>
      <c r="N131" s="3"/>
      <c r="O131" s="3"/>
      <c r="P131" s="3"/>
      <c r="Q131" s="3"/>
      <c r="R131" s="3"/>
      <c r="S131" s="3"/>
      <c r="T131" s="3"/>
      <c r="U131" s="3"/>
      <c r="V131" s="3"/>
      <c r="W131" s="3"/>
      <c r="X131" s="3"/>
      <c r="Y131" s="3"/>
      <c r="Z131" s="3"/>
    </row>
    <row r="132" ht="14.25" customHeight="1">
      <c r="A132" s="4" t="s">
        <v>384</v>
      </c>
      <c r="B132" s="4" t="s">
        <v>385</v>
      </c>
      <c r="C132" s="6" t="s">
        <v>101</v>
      </c>
      <c r="D132" s="6"/>
      <c r="E132" s="4" t="s">
        <v>386</v>
      </c>
      <c r="F132" s="4" t="s">
        <v>386</v>
      </c>
      <c r="G132" s="6" t="s">
        <v>103</v>
      </c>
      <c r="H132" s="4">
        <v>100.0</v>
      </c>
      <c r="I132" s="3"/>
      <c r="J132" s="3"/>
      <c r="K132" s="3"/>
      <c r="L132" s="3"/>
      <c r="M132" s="3"/>
      <c r="N132" s="3"/>
      <c r="O132" s="3"/>
      <c r="P132" s="3"/>
      <c r="Q132" s="3"/>
      <c r="R132" s="3"/>
      <c r="S132" s="3"/>
      <c r="T132" s="3"/>
      <c r="U132" s="3"/>
      <c r="V132" s="3"/>
      <c r="W132" s="3"/>
      <c r="X132" s="3"/>
      <c r="Y132" s="3"/>
      <c r="Z132" s="3"/>
    </row>
    <row r="133" ht="14.25" customHeight="1">
      <c r="A133" s="4" t="s">
        <v>387</v>
      </c>
      <c r="B133" s="4" t="s">
        <v>388</v>
      </c>
      <c r="C133" s="6" t="s">
        <v>389</v>
      </c>
      <c r="D133" s="6"/>
      <c r="E133" s="4" t="s">
        <v>390</v>
      </c>
      <c r="F133" s="4" t="s">
        <v>390</v>
      </c>
      <c r="G133" s="6" t="s">
        <v>391</v>
      </c>
      <c r="H133" s="4">
        <v>100.0</v>
      </c>
      <c r="I133" s="3"/>
      <c r="J133" s="3"/>
      <c r="K133" s="3"/>
      <c r="L133" s="3"/>
      <c r="M133" s="3"/>
      <c r="N133" s="3"/>
      <c r="O133" s="3"/>
      <c r="P133" s="3"/>
      <c r="Q133" s="3"/>
      <c r="R133" s="3"/>
      <c r="S133" s="3"/>
      <c r="T133" s="3"/>
      <c r="U133" s="3"/>
      <c r="V133" s="3"/>
      <c r="W133" s="3"/>
      <c r="X133" s="3"/>
      <c r="Y133" s="3"/>
      <c r="Z133" s="3"/>
    </row>
    <row r="134" ht="14.25" hidden="1" customHeight="1">
      <c r="A134" s="4" t="s">
        <v>392</v>
      </c>
      <c r="B134" s="4" t="s">
        <v>393</v>
      </c>
      <c r="C134" s="6" t="s">
        <v>389</v>
      </c>
      <c r="D134" s="6">
        <v>1.0</v>
      </c>
      <c r="E134" s="4" t="s">
        <v>394</v>
      </c>
      <c r="F134" s="4" t="s">
        <v>394</v>
      </c>
      <c r="G134" s="6" t="s">
        <v>395</v>
      </c>
      <c r="H134" s="4">
        <v>100.0</v>
      </c>
      <c r="I134" s="3"/>
      <c r="J134" s="3"/>
      <c r="K134" s="3"/>
      <c r="L134" s="3"/>
      <c r="M134" s="3"/>
      <c r="N134" s="3"/>
      <c r="O134" s="3"/>
      <c r="P134" s="3"/>
      <c r="Q134" s="3"/>
      <c r="R134" s="3"/>
      <c r="S134" s="3"/>
      <c r="T134" s="3"/>
      <c r="U134" s="3"/>
      <c r="V134" s="3"/>
      <c r="W134" s="3"/>
      <c r="X134" s="3"/>
      <c r="Y134" s="3"/>
      <c r="Z134" s="3"/>
    </row>
    <row r="135" ht="14.25" customHeight="1">
      <c r="A135" s="4" t="s">
        <v>396</v>
      </c>
      <c r="B135" s="4" t="s">
        <v>397</v>
      </c>
      <c r="C135" s="5" t="s">
        <v>398</v>
      </c>
      <c r="D135" s="6"/>
      <c r="E135" s="4" t="s">
        <v>399</v>
      </c>
      <c r="F135" s="4" t="s">
        <v>399</v>
      </c>
      <c r="G135" s="6" t="s">
        <v>15</v>
      </c>
      <c r="H135" s="4">
        <v>1000.0</v>
      </c>
      <c r="I135" s="3"/>
      <c r="J135" s="3"/>
      <c r="K135" s="3"/>
      <c r="L135" s="3"/>
      <c r="M135" s="3"/>
      <c r="N135" s="3"/>
      <c r="O135" s="3"/>
      <c r="P135" s="3"/>
      <c r="Q135" s="3"/>
      <c r="R135" s="3"/>
      <c r="S135" s="3"/>
      <c r="T135" s="3"/>
      <c r="U135" s="3"/>
      <c r="V135" s="3"/>
      <c r="W135" s="3"/>
      <c r="X135" s="3"/>
      <c r="Y135" s="3"/>
      <c r="Z135" s="3"/>
    </row>
    <row r="136" ht="14.25" customHeight="1">
      <c r="A136" s="4" t="s">
        <v>400</v>
      </c>
      <c r="B136" s="4" t="s">
        <v>401</v>
      </c>
      <c r="C136" s="6" t="s">
        <v>56</v>
      </c>
      <c r="D136" s="6"/>
      <c r="E136" s="4" t="s">
        <v>402</v>
      </c>
      <c r="F136" s="4" t="s">
        <v>402</v>
      </c>
      <c r="G136" s="6" t="s">
        <v>25</v>
      </c>
      <c r="H136" s="4">
        <v>100.0</v>
      </c>
      <c r="I136" s="3"/>
      <c r="J136" s="3"/>
      <c r="K136" s="3"/>
      <c r="L136" s="3"/>
      <c r="M136" s="3"/>
      <c r="N136" s="3"/>
      <c r="O136" s="3"/>
      <c r="P136" s="3"/>
      <c r="Q136" s="3"/>
      <c r="R136" s="3"/>
      <c r="S136" s="3"/>
      <c r="T136" s="3"/>
      <c r="U136" s="3"/>
      <c r="V136" s="3"/>
      <c r="W136" s="3"/>
      <c r="X136" s="3"/>
      <c r="Y136" s="3"/>
      <c r="Z136" s="3"/>
    </row>
    <row r="137" ht="14.25" customHeight="1">
      <c r="A137" s="4" t="s">
        <v>403</v>
      </c>
      <c r="B137" s="4" t="s">
        <v>404</v>
      </c>
      <c r="C137" s="6" t="s">
        <v>405</v>
      </c>
      <c r="D137" s="6"/>
      <c r="E137" s="4" t="s">
        <v>406</v>
      </c>
      <c r="F137" s="4" t="s">
        <v>406</v>
      </c>
      <c r="G137" s="6" t="s">
        <v>407</v>
      </c>
      <c r="H137" s="4">
        <v>100.0</v>
      </c>
      <c r="I137" s="3"/>
      <c r="J137" s="3"/>
      <c r="K137" s="3"/>
      <c r="L137" s="3"/>
      <c r="M137" s="3"/>
      <c r="N137" s="3"/>
      <c r="O137" s="3"/>
      <c r="P137" s="3"/>
      <c r="Q137" s="3"/>
      <c r="R137" s="3"/>
      <c r="S137" s="3"/>
      <c r="T137" s="3"/>
      <c r="U137" s="3"/>
      <c r="V137" s="3"/>
      <c r="W137" s="3"/>
      <c r="X137" s="3"/>
      <c r="Y137" s="3"/>
      <c r="Z137" s="3"/>
    </row>
    <row r="138" ht="14.25" customHeight="1">
      <c r="A138" s="4" t="s">
        <v>408</v>
      </c>
      <c r="B138" s="4" t="s">
        <v>409</v>
      </c>
      <c r="C138" s="6" t="s">
        <v>410</v>
      </c>
      <c r="D138" s="6"/>
      <c r="E138" s="4" t="s">
        <v>411</v>
      </c>
      <c r="F138" s="4" t="s">
        <v>411</v>
      </c>
      <c r="G138" s="6" t="s">
        <v>412</v>
      </c>
      <c r="H138" s="4">
        <v>100.0</v>
      </c>
      <c r="I138" s="3"/>
      <c r="J138" s="3"/>
      <c r="K138" s="3"/>
      <c r="L138" s="3"/>
      <c r="M138" s="3"/>
      <c r="N138" s="3"/>
      <c r="O138" s="3"/>
      <c r="P138" s="3"/>
      <c r="Q138" s="3"/>
      <c r="R138" s="3"/>
      <c r="S138" s="3"/>
      <c r="T138" s="3"/>
      <c r="U138" s="3"/>
      <c r="V138" s="3"/>
      <c r="W138" s="3"/>
      <c r="X138" s="3"/>
      <c r="Y138" s="3"/>
      <c r="Z138" s="3"/>
    </row>
    <row r="139" ht="14.25" customHeight="1">
      <c r="A139" s="4" t="s">
        <v>413</v>
      </c>
      <c r="B139" s="4" t="s">
        <v>414</v>
      </c>
      <c r="C139" s="5" t="s">
        <v>415</v>
      </c>
      <c r="D139" s="6"/>
      <c r="E139" s="4" t="s">
        <v>416</v>
      </c>
      <c r="F139" s="4" t="s">
        <v>416</v>
      </c>
      <c r="G139" s="6" t="s">
        <v>417</v>
      </c>
      <c r="H139" s="4">
        <v>100.0</v>
      </c>
      <c r="I139" s="3"/>
      <c r="J139" s="3"/>
      <c r="K139" s="3"/>
      <c r="L139" s="3"/>
      <c r="M139" s="3"/>
      <c r="N139" s="3"/>
      <c r="O139" s="3"/>
      <c r="P139" s="3"/>
      <c r="Q139" s="3"/>
      <c r="R139" s="3"/>
      <c r="S139" s="3"/>
      <c r="T139" s="3"/>
      <c r="U139" s="3"/>
      <c r="V139" s="3"/>
      <c r="W139" s="3"/>
      <c r="X139" s="3"/>
      <c r="Y139" s="3"/>
      <c r="Z139" s="3"/>
    </row>
    <row r="140" ht="14.25" customHeight="1">
      <c r="A140" s="4" t="s">
        <v>418</v>
      </c>
      <c r="B140" s="4" t="s">
        <v>419</v>
      </c>
      <c r="C140" s="6" t="s">
        <v>420</v>
      </c>
      <c r="D140" s="6"/>
      <c r="E140" s="4" t="s">
        <v>421</v>
      </c>
      <c r="F140" s="4" t="s">
        <v>421</v>
      </c>
      <c r="G140" s="6" t="s">
        <v>25</v>
      </c>
      <c r="H140" s="4">
        <v>100.0</v>
      </c>
      <c r="I140" s="3"/>
      <c r="J140" s="3"/>
      <c r="K140" s="3"/>
      <c r="L140" s="3"/>
      <c r="M140" s="3"/>
      <c r="N140" s="3"/>
      <c r="O140" s="3"/>
      <c r="P140" s="3"/>
      <c r="Q140" s="3"/>
      <c r="R140" s="3"/>
      <c r="S140" s="3"/>
      <c r="T140" s="3"/>
      <c r="U140" s="3"/>
      <c r="V140" s="3"/>
      <c r="W140" s="3"/>
      <c r="X140" s="3"/>
      <c r="Y140" s="3"/>
      <c r="Z140" s="3"/>
    </row>
    <row r="141" ht="14.25" customHeight="1">
      <c r="A141" s="4" t="s">
        <v>422</v>
      </c>
      <c r="B141" s="4" t="s">
        <v>423</v>
      </c>
      <c r="C141" s="6" t="s">
        <v>56</v>
      </c>
      <c r="D141" s="6"/>
      <c r="E141" s="4" t="s">
        <v>424</v>
      </c>
      <c r="F141" s="4" t="s">
        <v>424</v>
      </c>
      <c r="G141" s="6" t="s">
        <v>25</v>
      </c>
      <c r="H141" s="4">
        <v>100.0</v>
      </c>
      <c r="I141" s="3"/>
      <c r="J141" s="3"/>
      <c r="K141" s="3"/>
      <c r="L141" s="3"/>
      <c r="M141" s="3"/>
      <c r="N141" s="3"/>
      <c r="O141" s="3"/>
      <c r="P141" s="3"/>
      <c r="Q141" s="3"/>
      <c r="R141" s="3"/>
      <c r="S141" s="3"/>
      <c r="T141" s="3"/>
      <c r="U141" s="3"/>
      <c r="V141" s="3"/>
      <c r="W141" s="3"/>
      <c r="X141" s="3"/>
      <c r="Y141" s="3"/>
      <c r="Z141" s="3"/>
    </row>
    <row r="142" ht="14.25" customHeight="1">
      <c r="A142" s="4" t="s">
        <v>425</v>
      </c>
      <c r="B142" s="4" t="s">
        <v>426</v>
      </c>
      <c r="C142" s="6" t="s">
        <v>28</v>
      </c>
      <c r="D142" s="6"/>
      <c r="E142" s="4" t="s">
        <v>427</v>
      </c>
      <c r="F142" s="4" t="s">
        <v>427</v>
      </c>
      <c r="G142" s="6" t="s">
        <v>428</v>
      </c>
      <c r="H142" s="4">
        <v>100.0</v>
      </c>
      <c r="I142" s="3"/>
      <c r="J142" s="3"/>
      <c r="K142" s="3"/>
      <c r="L142" s="3"/>
      <c r="M142" s="3"/>
      <c r="N142" s="3"/>
      <c r="O142" s="3"/>
      <c r="P142" s="3"/>
      <c r="Q142" s="3"/>
      <c r="R142" s="3"/>
      <c r="S142" s="3"/>
      <c r="T142" s="3"/>
      <c r="U142" s="3"/>
      <c r="V142" s="3"/>
      <c r="W142" s="3"/>
      <c r="X142" s="3"/>
      <c r="Y142" s="3"/>
      <c r="Z142" s="3"/>
    </row>
    <row r="143" ht="14.25" customHeight="1">
      <c r="A143" s="4" t="s">
        <v>429</v>
      </c>
      <c r="B143" s="4" t="s">
        <v>430</v>
      </c>
      <c r="C143" s="5" t="s">
        <v>431</v>
      </c>
      <c r="D143" s="6"/>
      <c r="E143" s="4" t="s">
        <v>432</v>
      </c>
      <c r="F143" s="4" t="s">
        <v>432</v>
      </c>
      <c r="G143" s="6" t="s">
        <v>433</v>
      </c>
      <c r="H143" s="4">
        <v>1000.0</v>
      </c>
      <c r="I143" s="3"/>
      <c r="J143" s="3"/>
      <c r="K143" s="3"/>
      <c r="L143" s="3"/>
      <c r="M143" s="3"/>
      <c r="N143" s="3"/>
      <c r="O143" s="3"/>
      <c r="P143" s="3"/>
      <c r="Q143" s="3"/>
      <c r="R143" s="3"/>
      <c r="S143" s="3"/>
      <c r="T143" s="3"/>
      <c r="U143" s="3"/>
      <c r="V143" s="3"/>
      <c r="W143" s="3"/>
      <c r="X143" s="3"/>
      <c r="Y143" s="3"/>
      <c r="Z143" s="3"/>
    </row>
    <row r="144" ht="14.25" customHeight="1">
      <c r="A144" s="4" t="s">
        <v>434</v>
      </c>
      <c r="B144" s="4" t="s">
        <v>435</v>
      </c>
      <c r="C144" s="5" t="s">
        <v>436</v>
      </c>
      <c r="D144" s="6"/>
      <c r="E144" s="4" t="s">
        <v>437</v>
      </c>
      <c r="F144" s="4" t="s">
        <v>437</v>
      </c>
      <c r="G144" s="6" t="s">
        <v>103</v>
      </c>
      <c r="H144" s="4">
        <v>100.0</v>
      </c>
      <c r="I144" s="3"/>
      <c r="J144" s="3"/>
      <c r="K144" s="3"/>
      <c r="L144" s="3"/>
      <c r="M144" s="3"/>
      <c r="N144" s="3"/>
      <c r="O144" s="3"/>
      <c r="P144" s="3"/>
      <c r="Q144" s="3"/>
      <c r="R144" s="3"/>
      <c r="S144" s="3"/>
      <c r="T144" s="3"/>
      <c r="U144" s="3"/>
      <c r="V144" s="3"/>
      <c r="W144" s="3"/>
      <c r="X144" s="3"/>
      <c r="Y144" s="3"/>
      <c r="Z144" s="3"/>
    </row>
    <row r="145" ht="14.25" hidden="1" customHeight="1">
      <c r="A145" s="4" t="s">
        <v>435</v>
      </c>
      <c r="B145" s="7" t="s">
        <v>438</v>
      </c>
      <c r="C145" s="6" t="s">
        <v>437</v>
      </c>
      <c r="D145" s="6">
        <v>1.0</v>
      </c>
      <c r="E145" s="4" t="s">
        <v>437</v>
      </c>
      <c r="F145" s="4" t="s">
        <v>103</v>
      </c>
      <c r="G145" s="6">
        <v>100.0</v>
      </c>
      <c r="H145" s="4"/>
      <c r="I145" s="3"/>
      <c r="J145" s="3"/>
      <c r="K145" s="3"/>
      <c r="L145" s="3"/>
      <c r="M145" s="3"/>
      <c r="N145" s="3"/>
      <c r="O145" s="3"/>
      <c r="P145" s="3"/>
      <c r="Q145" s="3"/>
      <c r="R145" s="3"/>
      <c r="S145" s="3"/>
      <c r="T145" s="3"/>
      <c r="U145" s="3"/>
      <c r="V145" s="3"/>
      <c r="W145" s="3"/>
      <c r="X145" s="3"/>
      <c r="Y145" s="3"/>
      <c r="Z145" s="3"/>
    </row>
    <row r="146" ht="14.25" customHeight="1">
      <c r="A146" s="4" t="s">
        <v>439</v>
      </c>
      <c r="B146" s="4" t="s">
        <v>440</v>
      </c>
      <c r="C146" s="6" t="s">
        <v>28</v>
      </c>
      <c r="D146" s="6"/>
      <c r="E146" s="4" t="s">
        <v>441</v>
      </c>
      <c r="F146" s="4" t="s">
        <v>441</v>
      </c>
      <c r="G146" s="6" t="s">
        <v>442</v>
      </c>
      <c r="H146" s="4">
        <v>100.0</v>
      </c>
      <c r="I146" s="3"/>
      <c r="J146" s="3"/>
      <c r="K146" s="3"/>
      <c r="L146" s="3"/>
      <c r="M146" s="3"/>
      <c r="N146" s="3"/>
      <c r="O146" s="3"/>
      <c r="P146" s="3"/>
      <c r="Q146" s="3"/>
      <c r="R146" s="3"/>
      <c r="S146" s="3"/>
      <c r="T146" s="3"/>
      <c r="U146" s="3"/>
      <c r="V146" s="3"/>
      <c r="W146" s="3"/>
      <c r="X146" s="3"/>
      <c r="Y146" s="3"/>
      <c r="Z146" s="3"/>
    </row>
    <row r="147" ht="14.25" customHeight="1">
      <c r="A147" s="4" t="s">
        <v>443</v>
      </c>
      <c r="B147" s="4" t="s">
        <v>444</v>
      </c>
      <c r="C147" s="6" t="s">
        <v>445</v>
      </c>
      <c r="D147" s="6"/>
      <c r="E147" s="4" t="s">
        <v>446</v>
      </c>
      <c r="F147" s="4" t="s">
        <v>446</v>
      </c>
      <c r="G147" s="6" t="s">
        <v>447</v>
      </c>
      <c r="H147" s="4">
        <v>5.0</v>
      </c>
      <c r="I147" s="3"/>
      <c r="J147" s="3"/>
      <c r="K147" s="3"/>
      <c r="L147" s="3"/>
      <c r="M147" s="3"/>
      <c r="N147" s="3"/>
      <c r="O147" s="3"/>
      <c r="P147" s="3"/>
      <c r="Q147" s="3"/>
      <c r="R147" s="3"/>
      <c r="S147" s="3"/>
      <c r="T147" s="3"/>
      <c r="U147" s="3"/>
      <c r="V147" s="3"/>
      <c r="W147" s="3"/>
      <c r="X147" s="3"/>
      <c r="Y147" s="3"/>
      <c r="Z147" s="3"/>
    </row>
    <row r="148" ht="14.25" customHeight="1">
      <c r="A148" s="4" t="s">
        <v>448</v>
      </c>
      <c r="B148" s="4" t="s">
        <v>449</v>
      </c>
      <c r="C148" s="6" t="s">
        <v>450</v>
      </c>
      <c r="D148" s="6"/>
      <c r="E148" s="4" t="s">
        <v>451</v>
      </c>
      <c r="F148" s="4" t="s">
        <v>451</v>
      </c>
      <c r="G148" s="6" t="s">
        <v>452</v>
      </c>
      <c r="H148" s="4">
        <v>100.0</v>
      </c>
      <c r="I148" s="3"/>
      <c r="J148" s="3"/>
      <c r="K148" s="3"/>
      <c r="L148" s="3"/>
      <c r="M148" s="3"/>
      <c r="N148" s="3"/>
      <c r="O148" s="3"/>
      <c r="P148" s="3"/>
      <c r="Q148" s="3"/>
      <c r="R148" s="3"/>
      <c r="S148" s="3"/>
      <c r="T148" s="3"/>
      <c r="U148" s="3"/>
      <c r="V148" s="3"/>
      <c r="W148" s="3"/>
      <c r="X148" s="3"/>
      <c r="Y148" s="3"/>
      <c r="Z148" s="3"/>
    </row>
    <row r="149" ht="14.25" customHeight="1">
      <c r="A149" s="4" t="s">
        <v>453</v>
      </c>
      <c r="B149" s="4" t="s">
        <v>454</v>
      </c>
      <c r="C149" s="6" t="s">
        <v>455</v>
      </c>
      <c r="D149" s="6"/>
      <c r="E149" s="4" t="s">
        <v>456</v>
      </c>
      <c r="F149" s="4" t="s">
        <v>456</v>
      </c>
      <c r="G149" s="6" t="s">
        <v>457</v>
      </c>
      <c r="H149" s="4">
        <v>100.0</v>
      </c>
      <c r="I149" s="3"/>
      <c r="J149" s="3"/>
      <c r="K149" s="3"/>
      <c r="L149" s="3"/>
      <c r="M149" s="3"/>
      <c r="N149" s="3"/>
      <c r="O149" s="3"/>
      <c r="P149" s="3"/>
      <c r="Q149" s="3"/>
      <c r="R149" s="3"/>
      <c r="S149" s="3"/>
      <c r="T149" s="3"/>
      <c r="U149" s="3"/>
      <c r="V149" s="3"/>
      <c r="W149" s="3"/>
      <c r="X149" s="3"/>
      <c r="Y149" s="3"/>
      <c r="Z149" s="3"/>
    </row>
    <row r="150" ht="14.25" customHeight="1">
      <c r="A150" s="4" t="s">
        <v>458</v>
      </c>
      <c r="B150" s="4" t="s">
        <v>459</v>
      </c>
      <c r="C150" s="6" t="s">
        <v>460</v>
      </c>
      <c r="D150" s="6"/>
      <c r="E150" s="4" t="s">
        <v>461</v>
      </c>
      <c r="F150" s="4" t="s">
        <v>461</v>
      </c>
      <c r="G150" s="6" t="s">
        <v>462</v>
      </c>
      <c r="H150" s="4">
        <v>100.0</v>
      </c>
      <c r="I150" s="3"/>
      <c r="J150" s="3"/>
      <c r="K150" s="3"/>
      <c r="L150" s="3"/>
      <c r="M150" s="3"/>
      <c r="N150" s="3"/>
      <c r="O150" s="3"/>
      <c r="P150" s="3"/>
      <c r="Q150" s="3"/>
      <c r="R150" s="3"/>
      <c r="S150" s="3"/>
      <c r="T150" s="3"/>
      <c r="U150" s="3"/>
      <c r="V150" s="3"/>
      <c r="W150" s="3"/>
      <c r="X150" s="3"/>
      <c r="Y150" s="3"/>
      <c r="Z150" s="3"/>
    </row>
    <row r="151" ht="14.25" customHeight="1">
      <c r="A151" s="4" t="s">
        <v>463</v>
      </c>
      <c r="B151" s="4" t="s">
        <v>464</v>
      </c>
      <c r="C151" s="6" t="s">
        <v>465</v>
      </c>
      <c r="D151" s="6"/>
      <c r="E151" s="4" t="s">
        <v>466</v>
      </c>
      <c r="F151" s="4" t="s">
        <v>466</v>
      </c>
      <c r="G151" s="6" t="s">
        <v>467</v>
      </c>
      <c r="H151" s="4">
        <v>100.0</v>
      </c>
      <c r="I151" s="3"/>
      <c r="J151" s="3"/>
      <c r="K151" s="3"/>
      <c r="L151" s="3"/>
      <c r="M151" s="3"/>
      <c r="N151" s="3"/>
      <c r="O151" s="3"/>
      <c r="P151" s="3"/>
      <c r="Q151" s="3"/>
      <c r="R151" s="3"/>
      <c r="S151" s="3"/>
      <c r="T151" s="3"/>
      <c r="U151" s="3"/>
      <c r="V151" s="3"/>
      <c r="W151" s="3"/>
      <c r="X151" s="3"/>
      <c r="Y151" s="3"/>
      <c r="Z151" s="3"/>
    </row>
    <row r="152" ht="14.25" customHeight="1">
      <c r="A152" s="4" t="s">
        <v>468</v>
      </c>
      <c r="B152" s="4" t="s">
        <v>469</v>
      </c>
      <c r="C152" s="6" t="s">
        <v>470</v>
      </c>
      <c r="D152" s="6"/>
      <c r="E152" s="4" t="s">
        <v>471</v>
      </c>
      <c r="F152" s="4" t="s">
        <v>471</v>
      </c>
      <c r="G152" s="6" t="s">
        <v>472</v>
      </c>
      <c r="H152" s="4">
        <v>5.0</v>
      </c>
      <c r="I152" s="3"/>
      <c r="J152" s="3"/>
      <c r="K152" s="3"/>
      <c r="L152" s="3"/>
      <c r="M152" s="3"/>
      <c r="N152" s="3"/>
      <c r="O152" s="3"/>
      <c r="P152" s="3"/>
      <c r="Q152" s="3"/>
      <c r="R152" s="3"/>
      <c r="S152" s="3"/>
      <c r="T152" s="3"/>
      <c r="U152" s="3"/>
      <c r="V152" s="3"/>
      <c r="W152" s="3"/>
      <c r="X152" s="3"/>
      <c r="Y152" s="3"/>
      <c r="Z152" s="3"/>
    </row>
    <row r="153" ht="14.25" hidden="1" customHeight="1">
      <c r="A153" s="4" t="s">
        <v>469</v>
      </c>
      <c r="B153" s="4" t="s">
        <v>470</v>
      </c>
      <c r="C153" s="6" t="s">
        <v>471</v>
      </c>
      <c r="D153" s="6">
        <v>1.0</v>
      </c>
      <c r="E153" s="4" t="s">
        <v>471</v>
      </c>
      <c r="F153" s="4" t="s">
        <v>472</v>
      </c>
      <c r="G153" s="6">
        <v>5.0</v>
      </c>
      <c r="H153" s="4"/>
      <c r="I153" s="3"/>
      <c r="J153" s="3"/>
      <c r="K153" s="3"/>
      <c r="L153" s="3"/>
      <c r="M153" s="3"/>
      <c r="N153" s="3"/>
      <c r="O153" s="3"/>
      <c r="P153" s="3"/>
      <c r="Q153" s="3"/>
      <c r="R153" s="3"/>
      <c r="S153" s="3"/>
      <c r="T153" s="3"/>
      <c r="U153" s="3"/>
      <c r="V153" s="3"/>
      <c r="W153" s="3"/>
      <c r="X153" s="3"/>
      <c r="Y153" s="3"/>
      <c r="Z153" s="3"/>
    </row>
    <row r="154" ht="14.25" customHeight="1">
      <c r="A154" s="4" t="s">
        <v>473</v>
      </c>
      <c r="B154" s="4" t="s">
        <v>474</v>
      </c>
      <c r="C154" s="6" t="s">
        <v>475</v>
      </c>
      <c r="D154" s="6"/>
      <c r="E154" s="4" t="s">
        <v>476</v>
      </c>
      <c r="F154" s="4" t="s">
        <v>476</v>
      </c>
      <c r="G154" s="6" t="s">
        <v>25</v>
      </c>
      <c r="H154" s="4">
        <v>100.0</v>
      </c>
      <c r="I154" s="3"/>
      <c r="J154" s="3"/>
      <c r="K154" s="3"/>
      <c r="L154" s="3"/>
      <c r="M154" s="3"/>
      <c r="N154" s="3"/>
      <c r="O154" s="3"/>
      <c r="P154" s="3"/>
      <c r="Q154" s="3"/>
      <c r="R154" s="3"/>
      <c r="S154" s="3"/>
      <c r="T154" s="3"/>
      <c r="U154" s="3"/>
      <c r="V154" s="3"/>
      <c r="W154" s="3"/>
      <c r="X154" s="3"/>
      <c r="Y154" s="3"/>
      <c r="Z154" s="3"/>
    </row>
    <row r="155" ht="14.25" customHeight="1">
      <c r="A155" s="4" t="s">
        <v>477</v>
      </c>
      <c r="B155" s="4" t="s">
        <v>478</v>
      </c>
      <c r="C155" s="5" t="s">
        <v>479</v>
      </c>
      <c r="D155" s="6"/>
      <c r="E155" s="4" t="s">
        <v>480</v>
      </c>
      <c r="F155" s="4" t="s">
        <v>480</v>
      </c>
      <c r="G155" s="6" t="s">
        <v>481</v>
      </c>
      <c r="H155" s="4">
        <v>100.0</v>
      </c>
      <c r="I155" s="3"/>
      <c r="J155" s="3"/>
      <c r="K155" s="3"/>
      <c r="L155" s="3"/>
      <c r="M155" s="3"/>
      <c r="N155" s="3"/>
      <c r="O155" s="3"/>
      <c r="P155" s="3"/>
      <c r="Q155" s="3"/>
      <c r="R155" s="3"/>
      <c r="S155" s="3"/>
      <c r="T155" s="3"/>
      <c r="U155" s="3"/>
      <c r="V155" s="3"/>
      <c r="W155" s="3"/>
      <c r="X155" s="3"/>
      <c r="Y155" s="3"/>
      <c r="Z155" s="3"/>
    </row>
    <row r="156" ht="14.25" customHeight="1">
      <c r="A156" s="4" t="s">
        <v>482</v>
      </c>
      <c r="B156" s="4" t="s">
        <v>483</v>
      </c>
      <c r="C156" s="6" t="s">
        <v>484</v>
      </c>
      <c r="D156" s="6"/>
      <c r="E156" s="4" t="s">
        <v>485</v>
      </c>
      <c r="F156" s="4" t="s">
        <v>485</v>
      </c>
      <c r="G156" s="6" t="s">
        <v>486</v>
      </c>
      <c r="H156" s="4">
        <v>100.0</v>
      </c>
      <c r="I156" s="3"/>
      <c r="J156" s="3"/>
      <c r="K156" s="3"/>
      <c r="L156" s="3"/>
      <c r="M156" s="3"/>
      <c r="N156" s="3"/>
      <c r="O156" s="3"/>
      <c r="P156" s="3"/>
      <c r="Q156" s="3"/>
      <c r="R156" s="3"/>
      <c r="S156" s="3"/>
      <c r="T156" s="3"/>
      <c r="U156" s="3"/>
      <c r="V156" s="3"/>
      <c r="W156" s="3"/>
      <c r="X156" s="3"/>
      <c r="Y156" s="3"/>
      <c r="Z156" s="3"/>
    </row>
    <row r="157" ht="14.25" customHeight="1">
      <c r="A157" s="4" t="s">
        <v>487</v>
      </c>
      <c r="B157" s="4" t="s">
        <v>488</v>
      </c>
      <c r="C157" s="6" t="s">
        <v>56</v>
      </c>
      <c r="D157" s="6"/>
      <c r="E157" s="4" t="s">
        <v>489</v>
      </c>
      <c r="F157" s="4" t="s">
        <v>489</v>
      </c>
      <c r="G157" s="6" t="s">
        <v>58</v>
      </c>
      <c r="H157" s="4">
        <v>100.0</v>
      </c>
      <c r="I157" s="3"/>
      <c r="J157" s="3"/>
      <c r="K157" s="3"/>
      <c r="L157" s="3"/>
      <c r="M157" s="3"/>
      <c r="N157" s="3"/>
      <c r="O157" s="3"/>
      <c r="P157" s="3"/>
      <c r="Q157" s="3"/>
      <c r="R157" s="3"/>
      <c r="S157" s="3"/>
      <c r="T157" s="3"/>
      <c r="U157" s="3"/>
      <c r="V157" s="3"/>
      <c r="W157" s="3"/>
      <c r="X157" s="3"/>
      <c r="Y157" s="3"/>
      <c r="Z157" s="3"/>
    </row>
    <row r="158" ht="14.25" customHeight="1">
      <c r="A158" s="4" t="s">
        <v>490</v>
      </c>
      <c r="B158" s="4" t="s">
        <v>491</v>
      </c>
      <c r="C158" s="6" t="s">
        <v>492</v>
      </c>
      <c r="D158" s="6"/>
      <c r="E158" s="4" t="s">
        <v>493</v>
      </c>
      <c r="F158" s="4" t="s">
        <v>493</v>
      </c>
      <c r="G158" s="6" t="s">
        <v>110</v>
      </c>
      <c r="H158" s="4">
        <v>100.0</v>
      </c>
      <c r="I158" s="3"/>
      <c r="J158" s="3"/>
      <c r="K158" s="3"/>
      <c r="L158" s="3"/>
      <c r="M158" s="3"/>
      <c r="N158" s="3"/>
      <c r="O158" s="3"/>
      <c r="P158" s="3"/>
      <c r="Q158" s="3"/>
      <c r="R158" s="3"/>
      <c r="S158" s="3"/>
      <c r="T158" s="3"/>
      <c r="U158" s="3"/>
      <c r="V158" s="3"/>
      <c r="W158" s="3"/>
      <c r="X158" s="3"/>
      <c r="Y158" s="3"/>
      <c r="Z158" s="3"/>
    </row>
    <row r="159" ht="14.25" customHeight="1">
      <c r="A159" s="4" t="s">
        <v>494</v>
      </c>
      <c r="B159" s="4" t="s">
        <v>495</v>
      </c>
      <c r="C159" s="6" t="s">
        <v>496</v>
      </c>
      <c r="D159" s="6"/>
      <c r="E159" s="4" t="s">
        <v>497</v>
      </c>
      <c r="F159" s="4" t="s">
        <v>497</v>
      </c>
      <c r="G159" s="6" t="s">
        <v>58</v>
      </c>
      <c r="H159" s="4">
        <v>100.0</v>
      </c>
      <c r="I159" s="3"/>
      <c r="J159" s="3"/>
      <c r="K159" s="3"/>
      <c r="L159" s="3"/>
      <c r="M159" s="3"/>
      <c r="N159" s="3"/>
      <c r="O159" s="3"/>
      <c r="P159" s="3"/>
      <c r="Q159" s="3"/>
      <c r="R159" s="3"/>
      <c r="S159" s="3"/>
      <c r="T159" s="3"/>
      <c r="U159" s="3"/>
      <c r="V159" s="3"/>
      <c r="W159" s="3"/>
      <c r="X159" s="3"/>
      <c r="Y159" s="3"/>
      <c r="Z159" s="3"/>
    </row>
    <row r="160" ht="14.25" customHeight="1">
      <c r="A160" s="4" t="s">
        <v>498</v>
      </c>
      <c r="B160" s="4" t="s">
        <v>499</v>
      </c>
      <c r="C160" s="6" t="s">
        <v>56</v>
      </c>
      <c r="D160" s="6"/>
      <c r="E160" s="4" t="s">
        <v>500</v>
      </c>
      <c r="F160" s="4" t="s">
        <v>500</v>
      </c>
      <c r="G160" s="6" t="s">
        <v>25</v>
      </c>
      <c r="H160" s="4">
        <v>100.0</v>
      </c>
      <c r="I160" s="3"/>
      <c r="J160" s="3"/>
      <c r="K160" s="3"/>
      <c r="L160" s="3"/>
      <c r="M160" s="3"/>
      <c r="N160" s="3"/>
      <c r="O160" s="3"/>
      <c r="P160" s="3"/>
      <c r="Q160" s="3"/>
      <c r="R160" s="3"/>
      <c r="S160" s="3"/>
      <c r="T160" s="3"/>
      <c r="U160" s="3"/>
      <c r="V160" s="3"/>
      <c r="W160" s="3"/>
      <c r="X160" s="3"/>
      <c r="Y160" s="3"/>
      <c r="Z160" s="3"/>
    </row>
    <row r="161" ht="14.25" customHeight="1">
      <c r="A161" s="4" t="s">
        <v>501</v>
      </c>
      <c r="B161" s="4" t="s">
        <v>502</v>
      </c>
      <c r="C161" s="6" t="s">
        <v>503</v>
      </c>
      <c r="D161" s="6"/>
      <c r="E161" s="4" t="s">
        <v>504</v>
      </c>
      <c r="F161" s="4" t="s">
        <v>504</v>
      </c>
      <c r="G161" s="6" t="s">
        <v>505</v>
      </c>
      <c r="H161" s="4">
        <v>100.0</v>
      </c>
      <c r="I161" s="3"/>
      <c r="J161" s="3"/>
      <c r="K161" s="3"/>
      <c r="L161" s="3"/>
      <c r="M161" s="3"/>
      <c r="N161" s="3"/>
      <c r="O161" s="3"/>
      <c r="P161" s="3"/>
      <c r="Q161" s="3"/>
      <c r="R161" s="3"/>
      <c r="S161" s="3"/>
      <c r="T161" s="3"/>
      <c r="U161" s="3"/>
      <c r="V161" s="3"/>
      <c r="W161" s="3"/>
      <c r="X161" s="3"/>
      <c r="Y161" s="3"/>
      <c r="Z161" s="3"/>
    </row>
    <row r="162" ht="14.25" customHeight="1">
      <c r="A162" s="4" t="s">
        <v>506</v>
      </c>
      <c r="B162" s="4" t="s">
        <v>507</v>
      </c>
      <c r="C162" s="6" t="s">
        <v>508</v>
      </c>
      <c r="D162" s="6"/>
      <c r="E162" s="4" t="s">
        <v>509</v>
      </c>
      <c r="F162" s="4" t="s">
        <v>509</v>
      </c>
      <c r="G162" s="6" t="s">
        <v>58</v>
      </c>
      <c r="H162" s="4">
        <v>100.0</v>
      </c>
      <c r="I162" s="3"/>
      <c r="J162" s="3"/>
      <c r="K162" s="3"/>
      <c r="L162" s="3"/>
      <c r="M162" s="3"/>
      <c r="N162" s="3"/>
      <c r="O162" s="3"/>
      <c r="P162" s="3"/>
      <c r="Q162" s="3"/>
      <c r="R162" s="3"/>
      <c r="S162" s="3"/>
      <c r="T162" s="3"/>
      <c r="U162" s="3"/>
      <c r="V162" s="3"/>
      <c r="W162" s="3"/>
      <c r="X162" s="3"/>
      <c r="Y162" s="3"/>
      <c r="Z162" s="3"/>
    </row>
    <row r="163" ht="14.25" customHeight="1">
      <c r="A163" s="4" t="s">
        <v>510</v>
      </c>
      <c r="B163" s="4" t="s">
        <v>511</v>
      </c>
      <c r="C163" s="6" t="s">
        <v>198</v>
      </c>
      <c r="D163" s="6"/>
      <c r="E163" s="4" t="s">
        <v>512</v>
      </c>
      <c r="F163" s="4" t="s">
        <v>512</v>
      </c>
      <c r="G163" s="6" t="s">
        <v>200</v>
      </c>
      <c r="H163" s="4">
        <v>100.0</v>
      </c>
      <c r="I163" s="3"/>
      <c r="J163" s="3"/>
      <c r="K163" s="3"/>
      <c r="L163" s="3"/>
      <c r="M163" s="3"/>
      <c r="N163" s="3"/>
      <c r="O163" s="3"/>
      <c r="P163" s="3"/>
      <c r="Q163" s="3"/>
      <c r="R163" s="3"/>
      <c r="S163" s="3"/>
      <c r="T163" s="3"/>
      <c r="U163" s="3"/>
      <c r="V163" s="3"/>
      <c r="W163" s="3"/>
      <c r="X163" s="3"/>
      <c r="Y163" s="3"/>
      <c r="Z163" s="3"/>
    </row>
    <row r="164" ht="14.25" customHeight="1">
      <c r="A164" s="4" t="s">
        <v>513</v>
      </c>
      <c r="B164" s="4" t="s">
        <v>514</v>
      </c>
      <c r="C164" s="6" t="s">
        <v>515</v>
      </c>
      <c r="D164" s="6"/>
      <c r="E164" s="4" t="s">
        <v>516</v>
      </c>
      <c r="F164" s="4" t="s">
        <v>516</v>
      </c>
      <c r="G164" s="6" t="s">
        <v>334</v>
      </c>
      <c r="H164" s="4">
        <v>100.0</v>
      </c>
      <c r="I164" s="3"/>
      <c r="J164" s="3"/>
      <c r="K164" s="3"/>
      <c r="L164" s="3"/>
      <c r="M164" s="3"/>
      <c r="N164" s="3"/>
      <c r="O164" s="3"/>
      <c r="P164" s="3"/>
      <c r="Q164" s="3"/>
      <c r="R164" s="3"/>
      <c r="S164" s="3"/>
      <c r="T164" s="3"/>
      <c r="U164" s="3"/>
      <c r="V164" s="3"/>
      <c r="W164" s="3"/>
      <c r="X164" s="3"/>
      <c r="Y164" s="3"/>
      <c r="Z164" s="3"/>
    </row>
    <row r="165" ht="14.25" customHeight="1">
      <c r="A165" s="4" t="s">
        <v>517</v>
      </c>
      <c r="B165" s="4" t="s">
        <v>56</v>
      </c>
      <c r="C165" s="6" t="s">
        <v>518</v>
      </c>
      <c r="D165" s="6"/>
      <c r="E165" s="4" t="s">
        <v>518</v>
      </c>
      <c r="F165" s="4" t="s">
        <v>25</v>
      </c>
      <c r="G165" s="6">
        <v>100.0</v>
      </c>
      <c r="H165" s="4"/>
      <c r="I165" s="3"/>
      <c r="J165" s="3"/>
      <c r="K165" s="3"/>
      <c r="L165" s="3"/>
      <c r="M165" s="3"/>
      <c r="N165" s="3"/>
      <c r="O165" s="3"/>
      <c r="P165" s="3"/>
      <c r="Q165" s="3"/>
      <c r="R165" s="3"/>
      <c r="S165" s="3"/>
      <c r="T165" s="3"/>
      <c r="U165" s="3"/>
      <c r="V165" s="3"/>
      <c r="W165" s="3"/>
      <c r="X165" s="3"/>
      <c r="Y165" s="3"/>
      <c r="Z165" s="3"/>
    </row>
    <row r="166" ht="14.25" hidden="1" customHeight="1">
      <c r="A166" s="4" t="s">
        <v>519</v>
      </c>
      <c r="B166" s="4" t="s">
        <v>520</v>
      </c>
      <c r="C166" s="6" t="s">
        <v>56</v>
      </c>
      <c r="D166" s="6">
        <v>1.0</v>
      </c>
      <c r="E166" s="4" t="s">
        <v>518</v>
      </c>
      <c r="F166" s="4" t="s">
        <v>518</v>
      </c>
      <c r="G166" s="6" t="s">
        <v>25</v>
      </c>
      <c r="H166" s="4">
        <v>100.0</v>
      </c>
      <c r="I166" s="3"/>
      <c r="J166" s="3"/>
      <c r="K166" s="3"/>
      <c r="L166" s="3"/>
      <c r="M166" s="3"/>
      <c r="N166" s="3"/>
      <c r="O166" s="3"/>
      <c r="P166" s="3"/>
      <c r="Q166" s="3"/>
      <c r="R166" s="3"/>
      <c r="S166" s="3"/>
      <c r="T166" s="3"/>
      <c r="U166" s="3"/>
      <c r="V166" s="3"/>
      <c r="W166" s="3"/>
      <c r="X166" s="3"/>
      <c r="Y166" s="3"/>
      <c r="Z166" s="3"/>
    </row>
    <row r="167" ht="14.25" hidden="1" customHeight="1">
      <c r="A167" s="4" t="s">
        <v>521</v>
      </c>
      <c r="B167" s="4" t="s">
        <v>520</v>
      </c>
      <c r="C167" s="6" t="s">
        <v>56</v>
      </c>
      <c r="D167" s="6">
        <v>1.0</v>
      </c>
      <c r="E167" s="4" t="s">
        <v>518</v>
      </c>
      <c r="F167" s="4" t="s">
        <v>518</v>
      </c>
      <c r="G167" s="6" t="s">
        <v>25</v>
      </c>
      <c r="H167" s="4">
        <v>100.0</v>
      </c>
      <c r="I167" s="3"/>
      <c r="J167" s="3"/>
      <c r="K167" s="3"/>
      <c r="L167" s="3"/>
      <c r="M167" s="3"/>
      <c r="N167" s="3"/>
      <c r="O167" s="3"/>
      <c r="P167" s="3"/>
      <c r="Q167" s="3"/>
      <c r="R167" s="3"/>
      <c r="S167" s="3"/>
      <c r="T167" s="3"/>
      <c r="U167" s="3"/>
      <c r="V167" s="3"/>
      <c r="W167" s="3"/>
      <c r="X167" s="3"/>
      <c r="Y167" s="3"/>
      <c r="Z167" s="3"/>
    </row>
    <row r="168" ht="14.25" hidden="1" customHeight="1">
      <c r="A168" s="4" t="s">
        <v>522</v>
      </c>
      <c r="B168" s="4" t="s">
        <v>520</v>
      </c>
      <c r="C168" s="6" t="s">
        <v>56</v>
      </c>
      <c r="D168" s="6">
        <v>1.0</v>
      </c>
      <c r="E168" s="4" t="s">
        <v>518</v>
      </c>
      <c r="F168" s="4" t="s">
        <v>518</v>
      </c>
      <c r="G168" s="6" t="s">
        <v>25</v>
      </c>
      <c r="H168" s="4">
        <v>100.0</v>
      </c>
      <c r="I168" s="3"/>
      <c r="J168" s="3"/>
      <c r="K168" s="3"/>
      <c r="L168" s="3"/>
      <c r="M168" s="3"/>
      <c r="N168" s="3"/>
      <c r="O168" s="3"/>
      <c r="P168" s="3"/>
      <c r="Q168" s="3"/>
      <c r="R168" s="3"/>
      <c r="S168" s="3"/>
      <c r="T168" s="3"/>
      <c r="U168" s="3"/>
      <c r="V168" s="3"/>
      <c r="W168" s="3"/>
      <c r="X168" s="3"/>
      <c r="Y168" s="3"/>
      <c r="Z168" s="3"/>
    </row>
    <row r="169" ht="14.25" customHeight="1">
      <c r="A169" s="4" t="s">
        <v>523</v>
      </c>
      <c r="B169" s="4" t="s">
        <v>524</v>
      </c>
      <c r="C169" s="5" t="s">
        <v>525</v>
      </c>
      <c r="D169" s="6"/>
      <c r="E169" s="4" t="s">
        <v>526</v>
      </c>
      <c r="F169" s="4" t="s">
        <v>526</v>
      </c>
      <c r="G169" s="6" t="s">
        <v>527</v>
      </c>
      <c r="H169" s="4">
        <v>1000.0</v>
      </c>
      <c r="I169" s="3"/>
      <c r="J169" s="3"/>
      <c r="K169" s="3"/>
      <c r="L169" s="3"/>
      <c r="M169" s="3"/>
      <c r="N169" s="3"/>
      <c r="O169" s="3"/>
      <c r="P169" s="3"/>
      <c r="Q169" s="3"/>
      <c r="R169" s="3"/>
      <c r="S169" s="3"/>
      <c r="T169" s="3"/>
      <c r="U169" s="3"/>
      <c r="V169" s="3"/>
      <c r="W169" s="3"/>
      <c r="X169" s="3"/>
      <c r="Y169" s="3"/>
      <c r="Z169" s="3"/>
    </row>
    <row r="170" ht="14.25" customHeight="1">
      <c r="A170" s="4" t="s">
        <v>528</v>
      </c>
      <c r="B170" s="4" t="s">
        <v>198</v>
      </c>
      <c r="C170" s="6" t="s">
        <v>529</v>
      </c>
      <c r="D170" s="6"/>
      <c r="E170" s="4" t="s">
        <v>530</v>
      </c>
      <c r="F170" s="4" t="s">
        <v>530</v>
      </c>
      <c r="G170" s="6">
        <v>100.0</v>
      </c>
      <c r="H170" s="4"/>
      <c r="I170" s="3"/>
      <c r="J170" s="3"/>
      <c r="K170" s="3"/>
      <c r="L170" s="3"/>
      <c r="M170" s="3"/>
      <c r="N170" s="3"/>
      <c r="O170" s="3"/>
      <c r="P170" s="3"/>
      <c r="Q170" s="3"/>
      <c r="R170" s="3"/>
      <c r="S170" s="3"/>
      <c r="T170" s="3"/>
      <c r="U170" s="3"/>
      <c r="V170" s="3"/>
      <c r="W170" s="3"/>
      <c r="X170" s="3"/>
      <c r="Y170" s="3"/>
      <c r="Z170" s="3"/>
    </row>
    <row r="171" ht="14.25" customHeight="1">
      <c r="A171" s="4" t="s">
        <v>531</v>
      </c>
      <c r="B171" s="4" t="s">
        <v>532</v>
      </c>
      <c r="C171" s="6" t="s">
        <v>533</v>
      </c>
      <c r="D171" s="6"/>
      <c r="E171" s="4" t="s">
        <v>534</v>
      </c>
      <c r="F171" s="4" t="s">
        <v>534</v>
      </c>
      <c r="G171" s="6" t="s">
        <v>535</v>
      </c>
      <c r="H171" s="4">
        <v>100.0</v>
      </c>
      <c r="I171" s="3"/>
      <c r="J171" s="3"/>
      <c r="K171" s="3"/>
      <c r="L171" s="3"/>
      <c r="M171" s="3"/>
      <c r="N171" s="3"/>
      <c r="O171" s="3"/>
      <c r="P171" s="3"/>
      <c r="Q171" s="3"/>
      <c r="R171" s="3"/>
      <c r="S171" s="3"/>
      <c r="T171" s="3"/>
      <c r="U171" s="3"/>
      <c r="V171" s="3"/>
      <c r="W171" s="3"/>
      <c r="X171" s="3"/>
      <c r="Y171" s="3"/>
      <c r="Z171" s="3"/>
    </row>
    <row r="172" ht="14.25" customHeight="1">
      <c r="A172" s="4" t="s">
        <v>536</v>
      </c>
      <c r="B172" s="4" t="s">
        <v>537</v>
      </c>
      <c r="C172" s="6" t="s">
        <v>538</v>
      </c>
      <c r="D172" s="6"/>
      <c r="E172" s="4" t="s">
        <v>539</v>
      </c>
      <c r="F172" s="4" t="s">
        <v>539</v>
      </c>
      <c r="G172" s="6" t="s">
        <v>177</v>
      </c>
      <c r="H172" s="4">
        <v>100.0</v>
      </c>
      <c r="I172" s="3"/>
      <c r="J172" s="3"/>
      <c r="K172" s="3"/>
      <c r="L172" s="3"/>
      <c r="M172" s="3"/>
      <c r="N172" s="3"/>
      <c r="O172" s="3"/>
      <c r="P172" s="3"/>
      <c r="Q172" s="3"/>
      <c r="R172" s="3"/>
      <c r="S172" s="3"/>
      <c r="T172" s="3"/>
      <c r="U172" s="3"/>
      <c r="V172" s="3"/>
      <c r="W172" s="3"/>
      <c r="X172" s="3"/>
      <c r="Y172" s="3"/>
      <c r="Z172" s="3"/>
    </row>
    <row r="173" ht="14.25" customHeight="1">
      <c r="A173" s="4" t="s">
        <v>540</v>
      </c>
      <c r="B173" s="4" t="s">
        <v>541</v>
      </c>
      <c r="C173" s="6" t="s">
        <v>542</v>
      </c>
      <c r="D173" s="6"/>
      <c r="E173" s="4" t="s">
        <v>543</v>
      </c>
      <c r="F173" s="4" t="s">
        <v>543</v>
      </c>
      <c r="G173" s="6" t="s">
        <v>544</v>
      </c>
      <c r="H173" s="4">
        <v>100.0</v>
      </c>
      <c r="I173" s="3"/>
      <c r="J173" s="3"/>
      <c r="K173" s="3"/>
      <c r="L173" s="3"/>
      <c r="M173" s="3"/>
      <c r="N173" s="3"/>
      <c r="O173" s="3"/>
      <c r="P173" s="3"/>
      <c r="Q173" s="3"/>
      <c r="R173" s="3"/>
      <c r="S173" s="3"/>
      <c r="T173" s="3"/>
      <c r="U173" s="3"/>
      <c r="V173" s="3"/>
      <c r="W173" s="3"/>
      <c r="X173" s="3"/>
      <c r="Y173" s="3"/>
      <c r="Z173" s="3"/>
    </row>
    <row r="174" ht="14.25" customHeight="1">
      <c r="A174" s="4" t="s">
        <v>545</v>
      </c>
      <c r="B174" s="4" t="s">
        <v>546</v>
      </c>
      <c r="C174" s="6" t="s">
        <v>547</v>
      </c>
      <c r="D174" s="6"/>
      <c r="E174" s="4" t="s">
        <v>548</v>
      </c>
      <c r="F174" s="4" t="s">
        <v>548</v>
      </c>
      <c r="G174" s="6" t="s">
        <v>549</v>
      </c>
      <c r="H174" s="4">
        <v>100.0</v>
      </c>
      <c r="I174" s="3"/>
      <c r="J174" s="3"/>
      <c r="K174" s="3"/>
      <c r="L174" s="3"/>
      <c r="M174" s="3"/>
      <c r="N174" s="3"/>
      <c r="O174" s="3"/>
      <c r="P174" s="3"/>
      <c r="Q174" s="3"/>
      <c r="R174" s="3"/>
      <c r="S174" s="3"/>
      <c r="T174" s="3"/>
      <c r="U174" s="3"/>
      <c r="V174" s="3"/>
      <c r="W174" s="3"/>
      <c r="X174" s="3"/>
      <c r="Y174" s="3"/>
      <c r="Z174" s="3"/>
    </row>
    <row r="175" ht="14.25" customHeight="1">
      <c r="A175" s="4" t="s">
        <v>550</v>
      </c>
      <c r="B175" s="4" t="s">
        <v>551</v>
      </c>
      <c r="C175" s="6" t="s">
        <v>475</v>
      </c>
      <c r="D175" s="6"/>
      <c r="E175" s="4" t="s">
        <v>552</v>
      </c>
      <c r="F175" s="4" t="s">
        <v>552</v>
      </c>
      <c r="G175" s="6" t="s">
        <v>334</v>
      </c>
      <c r="H175" s="4">
        <v>100.0</v>
      </c>
      <c r="I175" s="3"/>
      <c r="J175" s="3"/>
      <c r="K175" s="3"/>
      <c r="L175" s="3"/>
      <c r="M175" s="3"/>
      <c r="N175" s="3"/>
      <c r="O175" s="3"/>
      <c r="P175" s="3"/>
      <c r="Q175" s="3"/>
      <c r="R175" s="3"/>
      <c r="S175" s="3"/>
      <c r="T175" s="3"/>
      <c r="U175" s="3"/>
      <c r="V175" s="3"/>
      <c r="W175" s="3"/>
      <c r="X175" s="3"/>
      <c r="Y175" s="3"/>
      <c r="Z175" s="3"/>
    </row>
    <row r="176" ht="14.25" customHeight="1">
      <c r="A176" s="4" t="s">
        <v>553</v>
      </c>
      <c r="B176" s="4" t="s">
        <v>554</v>
      </c>
      <c r="C176" s="6" t="s">
        <v>555</v>
      </c>
      <c r="D176" s="6"/>
      <c r="E176" s="4" t="s">
        <v>556</v>
      </c>
      <c r="F176" s="4" t="s">
        <v>556</v>
      </c>
      <c r="G176" s="6" t="s">
        <v>557</v>
      </c>
      <c r="H176" s="4">
        <v>100.0</v>
      </c>
      <c r="I176" s="3"/>
      <c r="J176" s="3"/>
      <c r="K176" s="3"/>
      <c r="L176" s="3"/>
      <c r="M176" s="3"/>
      <c r="N176" s="3"/>
      <c r="O176" s="3"/>
      <c r="P176" s="3"/>
      <c r="Q176" s="3"/>
      <c r="R176" s="3"/>
      <c r="S176" s="3"/>
      <c r="T176" s="3"/>
      <c r="U176" s="3"/>
      <c r="V176" s="3"/>
      <c r="W176" s="3"/>
      <c r="X176" s="3"/>
      <c r="Y176" s="3"/>
      <c r="Z176" s="3"/>
    </row>
    <row r="177" ht="14.25" customHeight="1">
      <c r="A177" s="4" t="s">
        <v>558</v>
      </c>
      <c r="B177" s="4" t="s">
        <v>56</v>
      </c>
      <c r="C177" s="6" t="s">
        <v>559</v>
      </c>
      <c r="D177" s="6"/>
      <c r="E177" s="4" t="s">
        <v>560</v>
      </c>
      <c r="F177" s="4" t="s">
        <v>25</v>
      </c>
      <c r="G177" s="6">
        <v>100.0</v>
      </c>
      <c r="H177" s="4"/>
      <c r="I177" s="3"/>
      <c r="J177" s="3"/>
      <c r="K177" s="3"/>
      <c r="L177" s="3"/>
      <c r="M177" s="3"/>
      <c r="N177" s="3"/>
      <c r="O177" s="3"/>
      <c r="P177" s="3"/>
      <c r="Q177" s="3"/>
      <c r="R177" s="3"/>
      <c r="S177" s="3"/>
      <c r="T177" s="3"/>
      <c r="U177" s="3"/>
      <c r="V177" s="3"/>
      <c r="W177" s="3"/>
      <c r="X177" s="3"/>
      <c r="Y177" s="3"/>
      <c r="Z177" s="3"/>
    </row>
    <row r="178" ht="14.25" customHeight="1">
      <c r="A178" s="4" t="s">
        <v>561</v>
      </c>
      <c r="B178" s="4" t="s">
        <v>562</v>
      </c>
      <c r="C178" s="6" t="s">
        <v>563</v>
      </c>
      <c r="D178" s="6"/>
      <c r="E178" s="4" t="s">
        <v>564</v>
      </c>
      <c r="F178" s="4" t="s">
        <v>565</v>
      </c>
      <c r="G178" s="6" t="s">
        <v>566</v>
      </c>
      <c r="H178" s="4">
        <v>100.0</v>
      </c>
      <c r="I178" s="3"/>
      <c r="J178" s="3"/>
      <c r="K178" s="3"/>
      <c r="L178" s="3"/>
      <c r="M178" s="3"/>
      <c r="N178" s="3"/>
      <c r="O178" s="3"/>
      <c r="P178" s="3"/>
      <c r="Q178" s="3"/>
      <c r="R178" s="3"/>
      <c r="S178" s="3"/>
      <c r="T178" s="3"/>
      <c r="U178" s="3"/>
      <c r="V178" s="3"/>
      <c r="W178" s="3"/>
      <c r="X178" s="3"/>
      <c r="Y178" s="3"/>
      <c r="Z178" s="3"/>
    </row>
    <row r="179" ht="14.25" hidden="1" customHeight="1">
      <c r="A179" s="4" t="s">
        <v>567</v>
      </c>
      <c r="B179" s="4" t="s">
        <v>56</v>
      </c>
      <c r="C179" s="4" t="s">
        <v>10</v>
      </c>
      <c r="D179" s="4"/>
      <c r="E179" s="4"/>
      <c r="F179" s="4" t="s">
        <v>25</v>
      </c>
      <c r="G179" s="4">
        <v>100.0</v>
      </c>
      <c r="H179" s="4"/>
      <c r="I179" s="3"/>
      <c r="J179" s="3"/>
      <c r="K179" s="3"/>
      <c r="L179" s="3"/>
      <c r="M179" s="3"/>
      <c r="N179" s="3"/>
      <c r="O179" s="3"/>
      <c r="P179" s="3"/>
      <c r="Q179" s="3"/>
      <c r="R179" s="3"/>
      <c r="S179" s="3"/>
      <c r="T179" s="3"/>
      <c r="U179" s="3"/>
      <c r="V179" s="3"/>
      <c r="W179" s="3"/>
      <c r="X179" s="3"/>
      <c r="Y179" s="3"/>
      <c r="Z179" s="3"/>
    </row>
    <row r="180" ht="14.25" customHeight="1">
      <c r="A180" s="4" t="s">
        <v>568</v>
      </c>
      <c r="B180" s="4" t="s">
        <v>569</v>
      </c>
      <c r="C180" s="6" t="s">
        <v>570</v>
      </c>
      <c r="D180" s="6"/>
      <c r="E180" s="4" t="s">
        <v>571</v>
      </c>
      <c r="F180" s="4" t="s">
        <v>571</v>
      </c>
      <c r="G180" s="6" t="s">
        <v>177</v>
      </c>
      <c r="H180" s="4">
        <v>100.0</v>
      </c>
      <c r="I180" s="3"/>
      <c r="J180" s="3"/>
      <c r="K180" s="3"/>
      <c r="L180" s="3"/>
      <c r="M180" s="3"/>
      <c r="N180" s="3"/>
      <c r="O180" s="3"/>
      <c r="P180" s="3"/>
      <c r="Q180" s="3"/>
      <c r="R180" s="3"/>
      <c r="S180" s="3"/>
      <c r="T180" s="3"/>
      <c r="U180" s="3"/>
      <c r="V180" s="3"/>
      <c r="W180" s="3"/>
      <c r="X180" s="3"/>
      <c r="Y180" s="3"/>
      <c r="Z180" s="3"/>
    </row>
    <row r="181" ht="14.25" customHeight="1">
      <c r="A181" s="4" t="s">
        <v>572</v>
      </c>
      <c r="B181" s="4" t="s">
        <v>573</v>
      </c>
      <c r="C181" s="5" t="s">
        <v>574</v>
      </c>
      <c r="D181" s="6"/>
      <c r="E181" s="4" t="s">
        <v>575</v>
      </c>
      <c r="F181" s="4" t="s">
        <v>575</v>
      </c>
      <c r="G181" s="6" t="s">
        <v>433</v>
      </c>
      <c r="H181" s="4">
        <v>100.0</v>
      </c>
      <c r="I181" s="3"/>
      <c r="J181" s="3"/>
      <c r="K181" s="3"/>
      <c r="L181" s="3"/>
      <c r="M181" s="3"/>
      <c r="N181" s="3"/>
      <c r="O181" s="3"/>
      <c r="P181" s="3"/>
      <c r="Q181" s="3"/>
      <c r="R181" s="3"/>
      <c r="S181" s="3"/>
      <c r="T181" s="3"/>
      <c r="U181" s="3"/>
      <c r="V181" s="3"/>
      <c r="W181" s="3"/>
      <c r="X181" s="3"/>
      <c r="Y181" s="3"/>
      <c r="Z181" s="3"/>
    </row>
    <row r="182" ht="14.25" customHeight="1">
      <c r="A182" s="4" t="s">
        <v>576</v>
      </c>
      <c r="B182" s="4" t="s">
        <v>577</v>
      </c>
      <c r="C182" s="6" t="s">
        <v>578</v>
      </c>
      <c r="D182" s="6"/>
      <c r="E182" s="4" t="s">
        <v>579</v>
      </c>
      <c r="F182" s="4" t="s">
        <v>579</v>
      </c>
      <c r="G182" s="6" t="s">
        <v>442</v>
      </c>
      <c r="H182" s="4">
        <v>100.0</v>
      </c>
      <c r="I182" s="3"/>
      <c r="J182" s="3"/>
      <c r="K182" s="3"/>
      <c r="L182" s="3"/>
      <c r="M182" s="3"/>
      <c r="N182" s="3"/>
      <c r="O182" s="3"/>
      <c r="P182" s="3"/>
      <c r="Q182" s="3"/>
      <c r="R182" s="3"/>
      <c r="S182" s="3"/>
      <c r="T182" s="3"/>
      <c r="U182" s="3"/>
      <c r="V182" s="3"/>
      <c r="W182" s="3"/>
      <c r="X182" s="3"/>
      <c r="Y182" s="3"/>
      <c r="Z182" s="3"/>
    </row>
    <row r="183" ht="14.25" customHeight="1">
      <c r="A183" s="4" t="s">
        <v>580</v>
      </c>
      <c r="B183" s="4" t="s">
        <v>581</v>
      </c>
      <c r="C183" s="6" t="s">
        <v>582</v>
      </c>
      <c r="D183" s="6"/>
      <c r="E183" s="4" t="s">
        <v>583</v>
      </c>
      <c r="F183" s="4" t="s">
        <v>583</v>
      </c>
      <c r="G183" s="6" t="s">
        <v>584</v>
      </c>
      <c r="H183" s="4">
        <v>100.0</v>
      </c>
      <c r="I183" s="3"/>
      <c r="J183" s="3"/>
      <c r="K183" s="3"/>
      <c r="L183" s="3"/>
      <c r="M183" s="3"/>
      <c r="N183" s="3"/>
      <c r="O183" s="3"/>
      <c r="P183" s="3"/>
      <c r="Q183" s="3"/>
      <c r="R183" s="3"/>
      <c r="S183" s="3"/>
      <c r="T183" s="3"/>
      <c r="U183" s="3"/>
      <c r="V183" s="3"/>
      <c r="W183" s="3"/>
      <c r="X183" s="3"/>
      <c r="Y183" s="3"/>
      <c r="Z183" s="3"/>
    </row>
    <row r="184" ht="14.25" customHeight="1">
      <c r="A184" s="4" t="s">
        <v>585</v>
      </c>
      <c r="B184" s="4" t="s">
        <v>586</v>
      </c>
      <c r="C184" s="6" t="s">
        <v>587</v>
      </c>
      <c r="D184" s="6"/>
      <c r="E184" s="4" t="s">
        <v>587</v>
      </c>
      <c r="F184" s="4" t="s">
        <v>566</v>
      </c>
      <c r="G184" s="6">
        <v>100.0</v>
      </c>
      <c r="H184" s="4"/>
      <c r="I184" s="3"/>
      <c r="J184" s="3"/>
      <c r="K184" s="3"/>
      <c r="L184" s="3"/>
      <c r="M184" s="3"/>
      <c r="N184" s="3"/>
      <c r="O184" s="3"/>
      <c r="P184" s="3"/>
      <c r="Q184" s="3"/>
      <c r="R184" s="3"/>
      <c r="S184" s="3"/>
      <c r="T184" s="3"/>
      <c r="U184" s="3"/>
      <c r="V184" s="3"/>
      <c r="W184" s="3"/>
      <c r="X184" s="3"/>
      <c r="Y184" s="3"/>
      <c r="Z184" s="3"/>
    </row>
    <row r="185" ht="14.25" hidden="1" customHeight="1">
      <c r="A185" s="4" t="s">
        <v>588</v>
      </c>
      <c r="B185" s="4" t="s">
        <v>589</v>
      </c>
      <c r="C185" s="6" t="s">
        <v>586</v>
      </c>
      <c r="D185" s="6">
        <v>1.0</v>
      </c>
      <c r="E185" s="4" t="s">
        <v>587</v>
      </c>
      <c r="F185" s="4" t="s">
        <v>587</v>
      </c>
      <c r="G185" s="6" t="s">
        <v>566</v>
      </c>
      <c r="H185" s="4">
        <v>100.0</v>
      </c>
      <c r="I185" s="3"/>
      <c r="J185" s="3"/>
      <c r="K185" s="3"/>
      <c r="L185" s="3"/>
      <c r="M185" s="3"/>
      <c r="N185" s="3"/>
      <c r="O185" s="3"/>
      <c r="P185" s="3"/>
      <c r="Q185" s="3"/>
      <c r="R185" s="3"/>
      <c r="S185" s="3"/>
      <c r="T185" s="3"/>
      <c r="U185" s="3"/>
      <c r="V185" s="3"/>
      <c r="W185" s="3"/>
      <c r="X185" s="3"/>
      <c r="Y185" s="3"/>
      <c r="Z185" s="3"/>
    </row>
    <row r="186" ht="14.25" hidden="1" customHeight="1">
      <c r="A186" s="4" t="s">
        <v>590</v>
      </c>
      <c r="B186" s="4" t="s">
        <v>589</v>
      </c>
      <c r="C186" s="6" t="s">
        <v>586</v>
      </c>
      <c r="D186" s="6">
        <v>1.0</v>
      </c>
      <c r="E186" s="4" t="s">
        <v>587</v>
      </c>
      <c r="F186" s="4" t="s">
        <v>587</v>
      </c>
      <c r="G186" s="6" t="s">
        <v>566</v>
      </c>
      <c r="H186" s="4">
        <v>100.0</v>
      </c>
      <c r="I186" s="3"/>
      <c r="J186" s="3"/>
      <c r="K186" s="3"/>
      <c r="L186" s="3"/>
      <c r="M186" s="3"/>
      <c r="N186" s="3"/>
      <c r="O186" s="3"/>
      <c r="P186" s="3"/>
      <c r="Q186" s="3"/>
      <c r="R186" s="3"/>
      <c r="S186" s="3"/>
      <c r="T186" s="3"/>
      <c r="U186" s="3"/>
      <c r="V186" s="3"/>
      <c r="W186" s="3"/>
      <c r="X186" s="3"/>
      <c r="Y186" s="3"/>
      <c r="Z186" s="3"/>
    </row>
    <row r="187" ht="14.25" customHeight="1">
      <c r="A187" s="4" t="s">
        <v>591</v>
      </c>
      <c r="B187" s="4" t="s">
        <v>592</v>
      </c>
      <c r="C187" s="6" t="s">
        <v>101</v>
      </c>
      <c r="D187" s="6"/>
      <c r="E187" s="4" t="s">
        <v>593</v>
      </c>
      <c r="F187" s="4" t="s">
        <v>593</v>
      </c>
      <c r="G187" s="6" t="s">
        <v>103</v>
      </c>
      <c r="H187" s="4">
        <v>100.0</v>
      </c>
      <c r="I187" s="3"/>
      <c r="J187" s="3"/>
      <c r="K187" s="3"/>
      <c r="L187" s="3"/>
      <c r="M187" s="3"/>
      <c r="N187" s="3"/>
      <c r="O187" s="3"/>
      <c r="P187" s="3"/>
      <c r="Q187" s="3"/>
      <c r="R187" s="3"/>
      <c r="S187" s="3"/>
      <c r="T187" s="3"/>
      <c r="U187" s="3"/>
      <c r="V187" s="3"/>
      <c r="W187" s="3"/>
      <c r="X187" s="3"/>
      <c r="Y187" s="3"/>
      <c r="Z187" s="3"/>
    </row>
    <row r="188" ht="14.25" customHeight="1">
      <c r="A188" s="4" t="s">
        <v>594</v>
      </c>
      <c r="B188" s="4" t="s">
        <v>595</v>
      </c>
      <c r="C188" s="5" t="s">
        <v>343</v>
      </c>
      <c r="D188" s="6"/>
      <c r="E188" s="4" t="s">
        <v>596</v>
      </c>
      <c r="F188" s="4" t="s">
        <v>596</v>
      </c>
      <c r="G188" s="6" t="s">
        <v>597</v>
      </c>
      <c r="H188" s="4">
        <v>100.0</v>
      </c>
      <c r="I188" s="3"/>
      <c r="J188" s="3"/>
      <c r="K188" s="3"/>
      <c r="L188" s="3"/>
      <c r="M188" s="3"/>
      <c r="N188" s="3"/>
      <c r="O188" s="3"/>
      <c r="P188" s="3"/>
      <c r="Q188" s="3"/>
      <c r="R188" s="3"/>
      <c r="S188" s="3"/>
      <c r="T188" s="3"/>
      <c r="U188" s="3"/>
      <c r="V188" s="3"/>
      <c r="W188" s="3"/>
      <c r="X188" s="3"/>
      <c r="Y188" s="3"/>
      <c r="Z188" s="3"/>
    </row>
    <row r="189" ht="14.25" customHeight="1">
      <c r="A189" s="4" t="s">
        <v>598</v>
      </c>
      <c r="B189" s="4" t="s">
        <v>599</v>
      </c>
      <c r="C189" s="6" t="s">
        <v>56</v>
      </c>
      <c r="D189" s="6"/>
      <c r="E189" s="4" t="s">
        <v>600</v>
      </c>
      <c r="F189" s="4" t="s">
        <v>600</v>
      </c>
      <c r="G189" s="6" t="s">
        <v>25</v>
      </c>
      <c r="H189" s="4">
        <v>100.0</v>
      </c>
      <c r="I189" s="3"/>
      <c r="J189" s="3"/>
      <c r="K189" s="3"/>
      <c r="L189" s="3"/>
      <c r="M189" s="3"/>
      <c r="N189" s="3"/>
      <c r="O189" s="3"/>
      <c r="P189" s="3"/>
      <c r="Q189" s="3"/>
      <c r="R189" s="3"/>
      <c r="S189" s="3"/>
      <c r="T189" s="3"/>
      <c r="U189" s="3"/>
      <c r="V189" s="3"/>
      <c r="W189" s="3"/>
      <c r="X189" s="3"/>
      <c r="Y189" s="3"/>
      <c r="Z189" s="3"/>
    </row>
    <row r="190" ht="14.25" customHeight="1">
      <c r="A190" s="4" t="s">
        <v>601</v>
      </c>
      <c r="B190" s="4" t="s">
        <v>602</v>
      </c>
      <c r="C190" s="6" t="s">
        <v>475</v>
      </c>
      <c r="D190" s="6"/>
      <c r="E190" s="4" t="s">
        <v>603</v>
      </c>
      <c r="F190" s="4" t="s">
        <v>603</v>
      </c>
      <c r="G190" s="6" t="s">
        <v>25</v>
      </c>
      <c r="H190" s="4">
        <v>100.0</v>
      </c>
      <c r="I190" s="3"/>
      <c r="J190" s="3"/>
      <c r="K190" s="3"/>
      <c r="L190" s="3"/>
      <c r="M190" s="3"/>
      <c r="N190" s="3"/>
      <c r="O190" s="3"/>
      <c r="P190" s="3"/>
      <c r="Q190" s="3"/>
      <c r="R190" s="3"/>
      <c r="S190" s="3"/>
      <c r="T190" s="3"/>
      <c r="U190" s="3"/>
      <c r="V190" s="3"/>
      <c r="W190" s="3"/>
      <c r="X190" s="3"/>
      <c r="Y190" s="3"/>
      <c r="Z190" s="3"/>
    </row>
    <row r="191" ht="14.25" customHeight="1">
      <c r="A191" s="4" t="s">
        <v>604</v>
      </c>
      <c r="B191" s="4" t="s">
        <v>605</v>
      </c>
      <c r="C191" s="5" t="s">
        <v>606</v>
      </c>
      <c r="D191" s="6"/>
      <c r="E191" s="4" t="s">
        <v>607</v>
      </c>
      <c r="F191" s="4" t="s">
        <v>607</v>
      </c>
      <c r="G191" s="6" t="s">
        <v>417</v>
      </c>
      <c r="H191" s="4">
        <v>100.0</v>
      </c>
      <c r="I191" s="3"/>
      <c r="J191" s="3"/>
      <c r="K191" s="3"/>
      <c r="L191" s="3"/>
      <c r="M191" s="3"/>
      <c r="N191" s="3"/>
      <c r="O191" s="3"/>
      <c r="P191" s="3"/>
      <c r="Q191" s="3"/>
      <c r="R191" s="3"/>
      <c r="S191" s="3"/>
      <c r="T191" s="3"/>
      <c r="U191" s="3"/>
      <c r="V191" s="3"/>
      <c r="W191" s="3"/>
      <c r="X191" s="3"/>
      <c r="Y191" s="3"/>
      <c r="Z191" s="3"/>
    </row>
    <row r="192" ht="14.25" customHeight="1">
      <c r="A192" s="4" t="s">
        <v>608</v>
      </c>
      <c r="B192" s="4" t="s">
        <v>609</v>
      </c>
      <c r="C192" s="6" t="s">
        <v>198</v>
      </c>
      <c r="D192" s="6"/>
      <c r="E192" s="4" t="s">
        <v>610</v>
      </c>
      <c r="F192" s="4" t="s">
        <v>610</v>
      </c>
      <c r="G192" s="6" t="s">
        <v>611</v>
      </c>
      <c r="H192" s="4">
        <v>100.0</v>
      </c>
      <c r="I192" s="3"/>
      <c r="J192" s="3"/>
      <c r="K192" s="3"/>
      <c r="L192" s="3"/>
      <c r="M192" s="3"/>
      <c r="N192" s="3"/>
      <c r="O192" s="3"/>
      <c r="P192" s="3"/>
      <c r="Q192" s="3"/>
      <c r="R192" s="3"/>
      <c r="S192" s="3"/>
      <c r="T192" s="3"/>
      <c r="U192" s="3"/>
      <c r="V192" s="3"/>
      <c r="W192" s="3"/>
      <c r="X192" s="3"/>
      <c r="Y192" s="3"/>
      <c r="Z192" s="3"/>
    </row>
    <row r="193" ht="14.25" customHeight="1">
      <c r="A193" s="4" t="s">
        <v>612</v>
      </c>
      <c r="B193" s="4" t="s">
        <v>56</v>
      </c>
      <c r="C193" s="6" t="s">
        <v>613</v>
      </c>
      <c r="D193" s="6"/>
      <c r="E193" s="4" t="s">
        <v>613</v>
      </c>
      <c r="F193" s="4" t="s">
        <v>25</v>
      </c>
      <c r="G193" s="6">
        <v>100.0</v>
      </c>
      <c r="H193" s="4"/>
      <c r="I193" s="3"/>
      <c r="J193" s="3"/>
      <c r="K193" s="3"/>
      <c r="L193" s="3"/>
      <c r="M193" s="3"/>
      <c r="N193" s="3"/>
      <c r="O193" s="3"/>
      <c r="P193" s="3"/>
      <c r="Q193" s="3"/>
      <c r="R193" s="3"/>
      <c r="S193" s="3"/>
      <c r="T193" s="3"/>
      <c r="U193" s="3"/>
      <c r="V193" s="3"/>
      <c r="W193" s="3"/>
      <c r="X193" s="3"/>
      <c r="Y193" s="3"/>
      <c r="Z193" s="3"/>
    </row>
    <row r="194" ht="14.25" hidden="1" customHeight="1">
      <c r="A194" s="4" t="s">
        <v>614</v>
      </c>
      <c r="B194" s="4" t="s">
        <v>615</v>
      </c>
      <c r="C194" s="6" t="s">
        <v>56</v>
      </c>
      <c r="D194" s="6">
        <v>1.0</v>
      </c>
      <c r="E194" s="4" t="s">
        <v>613</v>
      </c>
      <c r="F194" s="4" t="s">
        <v>613</v>
      </c>
      <c r="G194" s="6" t="s">
        <v>25</v>
      </c>
      <c r="H194" s="4">
        <v>100.0</v>
      </c>
      <c r="I194" s="3"/>
      <c r="J194" s="3"/>
      <c r="K194" s="3"/>
      <c r="L194" s="3"/>
      <c r="M194" s="3"/>
      <c r="N194" s="3"/>
      <c r="O194" s="3"/>
      <c r="P194" s="3"/>
      <c r="Q194" s="3"/>
      <c r="R194" s="3"/>
      <c r="S194" s="3"/>
      <c r="T194" s="3"/>
      <c r="U194" s="3"/>
      <c r="V194" s="3"/>
      <c r="W194" s="3"/>
      <c r="X194" s="3"/>
      <c r="Y194" s="3"/>
      <c r="Z194" s="3"/>
    </row>
    <row r="195" ht="14.25" customHeight="1">
      <c r="A195" s="4" t="s">
        <v>616</v>
      </c>
      <c r="B195" s="4" t="s">
        <v>69</v>
      </c>
      <c r="C195" s="6" t="s">
        <v>33</v>
      </c>
      <c r="D195" s="6"/>
      <c r="E195" s="4" t="s">
        <v>70</v>
      </c>
      <c r="F195" s="4" t="s">
        <v>70</v>
      </c>
      <c r="G195" s="6" t="s">
        <v>34</v>
      </c>
      <c r="H195" s="4">
        <v>100.0</v>
      </c>
      <c r="I195" s="3"/>
      <c r="J195" s="3"/>
      <c r="K195" s="3"/>
      <c r="L195" s="3"/>
      <c r="M195" s="3"/>
      <c r="N195" s="3"/>
      <c r="O195" s="3"/>
      <c r="P195" s="3"/>
      <c r="Q195" s="3"/>
      <c r="R195" s="3"/>
      <c r="S195" s="3"/>
      <c r="T195" s="3"/>
      <c r="U195" s="3"/>
      <c r="V195" s="3"/>
      <c r="W195" s="3"/>
      <c r="X195" s="3"/>
      <c r="Y195" s="3"/>
      <c r="Z195" s="3"/>
    </row>
    <row r="196" ht="14.25" customHeight="1">
      <c r="A196" s="4" t="s">
        <v>617</v>
      </c>
      <c r="B196" s="4" t="s">
        <v>618</v>
      </c>
      <c r="C196" s="6" t="s">
        <v>619</v>
      </c>
      <c r="D196" s="6"/>
      <c r="E196" s="4" t="s">
        <v>620</v>
      </c>
      <c r="F196" s="4" t="s">
        <v>620</v>
      </c>
      <c r="G196" s="6" t="s">
        <v>25</v>
      </c>
      <c r="H196" s="4">
        <v>100.0</v>
      </c>
      <c r="I196" s="3"/>
      <c r="J196" s="3"/>
      <c r="K196" s="3"/>
      <c r="L196" s="3"/>
      <c r="M196" s="3"/>
      <c r="N196" s="3"/>
      <c r="O196" s="3"/>
      <c r="P196" s="3"/>
      <c r="Q196" s="3"/>
      <c r="R196" s="3"/>
      <c r="S196" s="3"/>
      <c r="T196" s="3"/>
      <c r="U196" s="3"/>
      <c r="V196" s="3"/>
      <c r="W196" s="3"/>
      <c r="X196" s="3"/>
      <c r="Y196" s="3"/>
      <c r="Z196" s="3"/>
    </row>
    <row r="197" ht="14.25" customHeight="1">
      <c r="A197" s="4" t="s">
        <v>621</v>
      </c>
      <c r="B197" s="4" t="s">
        <v>622</v>
      </c>
      <c r="C197" s="6" t="s">
        <v>623</v>
      </c>
      <c r="D197" s="6"/>
      <c r="E197" s="4" t="s">
        <v>624</v>
      </c>
      <c r="F197" s="4" t="s">
        <v>625</v>
      </c>
      <c r="G197" s="6" t="s">
        <v>25</v>
      </c>
      <c r="H197" s="4">
        <v>100.0</v>
      </c>
      <c r="I197" s="3"/>
      <c r="J197" s="3"/>
      <c r="K197" s="3"/>
      <c r="L197" s="3"/>
      <c r="M197" s="3"/>
      <c r="N197" s="3"/>
      <c r="O197" s="3"/>
      <c r="P197" s="3"/>
      <c r="Q197" s="3"/>
      <c r="R197" s="3"/>
      <c r="S197" s="3"/>
      <c r="T197" s="3"/>
      <c r="U197" s="3"/>
      <c r="V197" s="3"/>
      <c r="W197" s="3"/>
      <c r="X197" s="3"/>
      <c r="Y197" s="3"/>
      <c r="Z197" s="3"/>
    </row>
    <row r="198" ht="14.25" customHeight="1">
      <c r="A198" s="4" t="s">
        <v>626</v>
      </c>
      <c r="B198" s="4" t="s">
        <v>627</v>
      </c>
      <c r="C198" s="6" t="s">
        <v>373</v>
      </c>
      <c r="D198" s="6"/>
      <c r="E198" s="4" t="s">
        <v>628</v>
      </c>
      <c r="F198" s="4" t="s">
        <v>628</v>
      </c>
      <c r="G198" s="6" t="s">
        <v>25</v>
      </c>
      <c r="H198" s="4">
        <v>100.0</v>
      </c>
      <c r="I198" s="3"/>
      <c r="J198" s="3"/>
      <c r="K198" s="3"/>
      <c r="L198" s="3"/>
      <c r="M198" s="3"/>
      <c r="N198" s="3"/>
      <c r="O198" s="3"/>
      <c r="P198" s="3"/>
      <c r="Q198" s="3"/>
      <c r="R198" s="3"/>
      <c r="S198" s="3"/>
      <c r="T198" s="3"/>
      <c r="U198" s="3"/>
      <c r="V198" s="3"/>
      <c r="W198" s="3"/>
      <c r="X198" s="3"/>
      <c r="Y198" s="3"/>
      <c r="Z198" s="3"/>
    </row>
    <row r="199" ht="14.25" customHeight="1">
      <c r="A199" s="4" t="s">
        <v>629</v>
      </c>
      <c r="B199" s="4" t="s">
        <v>630</v>
      </c>
      <c r="C199" s="6" t="s">
        <v>56</v>
      </c>
      <c r="D199" s="6"/>
      <c r="E199" s="4" t="s">
        <v>631</v>
      </c>
      <c r="F199" s="4" t="s">
        <v>631</v>
      </c>
      <c r="G199" s="6" t="s">
        <v>25</v>
      </c>
      <c r="H199" s="4">
        <v>100.0</v>
      </c>
      <c r="I199" s="3"/>
      <c r="J199" s="3"/>
      <c r="K199" s="3"/>
      <c r="L199" s="3"/>
      <c r="M199" s="3"/>
      <c r="N199" s="3"/>
      <c r="O199" s="3"/>
      <c r="P199" s="3"/>
      <c r="Q199" s="3"/>
      <c r="R199" s="3"/>
      <c r="S199" s="3"/>
      <c r="T199" s="3"/>
      <c r="U199" s="3"/>
      <c r="V199" s="3"/>
      <c r="W199" s="3"/>
      <c r="X199" s="3"/>
      <c r="Y199" s="3"/>
      <c r="Z199" s="3"/>
    </row>
    <row r="200" ht="14.25" customHeight="1">
      <c r="A200" s="4" t="s">
        <v>632</v>
      </c>
      <c r="B200" s="4" t="s">
        <v>633</v>
      </c>
      <c r="C200" s="6" t="s">
        <v>33</v>
      </c>
      <c r="D200" s="6"/>
      <c r="E200" s="4" t="s">
        <v>634</v>
      </c>
      <c r="F200" s="4" t="s">
        <v>634</v>
      </c>
      <c r="G200" s="6" t="s">
        <v>635</v>
      </c>
      <c r="H200" s="4">
        <v>100.0</v>
      </c>
      <c r="I200" s="3"/>
      <c r="J200" s="3"/>
      <c r="K200" s="3"/>
      <c r="L200" s="3"/>
      <c r="M200" s="3"/>
      <c r="N200" s="3"/>
      <c r="O200" s="3"/>
      <c r="P200" s="3"/>
      <c r="Q200" s="3"/>
      <c r="R200" s="3"/>
      <c r="S200" s="3"/>
      <c r="T200" s="3"/>
      <c r="U200" s="3"/>
      <c r="V200" s="3"/>
      <c r="W200" s="3"/>
      <c r="X200" s="3"/>
      <c r="Y200" s="3"/>
      <c r="Z200" s="3"/>
    </row>
    <row r="201" ht="14.25" customHeight="1">
      <c r="A201" s="4" t="s">
        <v>636</v>
      </c>
      <c r="B201" s="4" t="s">
        <v>637</v>
      </c>
      <c r="C201" s="6" t="s">
        <v>638</v>
      </c>
      <c r="D201" s="6"/>
      <c r="E201" s="4" t="s">
        <v>639</v>
      </c>
      <c r="F201" s="4" t="s">
        <v>639</v>
      </c>
      <c r="G201" s="6" t="s">
        <v>53</v>
      </c>
      <c r="H201" s="4">
        <v>100.0</v>
      </c>
      <c r="I201" s="3"/>
      <c r="J201" s="3"/>
      <c r="K201" s="3"/>
      <c r="L201" s="3"/>
      <c r="M201" s="3"/>
      <c r="N201" s="3"/>
      <c r="O201" s="3"/>
      <c r="P201" s="3"/>
      <c r="Q201" s="3"/>
      <c r="R201" s="3"/>
      <c r="S201" s="3"/>
      <c r="T201" s="3"/>
      <c r="U201" s="3"/>
      <c r="V201" s="3"/>
      <c r="W201" s="3"/>
      <c r="X201" s="3"/>
      <c r="Y201" s="3"/>
      <c r="Z201" s="3"/>
    </row>
    <row r="202" ht="14.25" customHeight="1">
      <c r="A202" s="4" t="s">
        <v>640</v>
      </c>
      <c r="B202" s="4" t="s">
        <v>641</v>
      </c>
      <c r="C202" s="5" t="s">
        <v>642</v>
      </c>
      <c r="D202" s="6"/>
      <c r="E202" s="4" t="s">
        <v>643</v>
      </c>
      <c r="F202" s="4" t="s">
        <v>643</v>
      </c>
      <c r="G202" s="6" t="s">
        <v>417</v>
      </c>
      <c r="H202" s="4">
        <v>100.0</v>
      </c>
      <c r="I202" s="3"/>
      <c r="J202" s="3"/>
      <c r="K202" s="3"/>
      <c r="L202" s="3"/>
      <c r="M202" s="3"/>
      <c r="N202" s="3"/>
      <c r="O202" s="3"/>
      <c r="P202" s="3"/>
      <c r="Q202" s="3"/>
      <c r="R202" s="3"/>
      <c r="S202" s="3"/>
      <c r="T202" s="3"/>
      <c r="U202" s="3"/>
      <c r="V202" s="3"/>
      <c r="W202" s="3"/>
      <c r="X202" s="3"/>
      <c r="Y202" s="3"/>
      <c r="Z202" s="3"/>
    </row>
    <row r="203" ht="14.25" customHeight="1">
      <c r="A203" s="4" t="s">
        <v>644</v>
      </c>
      <c r="B203" s="4" t="s">
        <v>645</v>
      </c>
      <c r="C203" s="6" t="s">
        <v>28</v>
      </c>
      <c r="D203" s="6"/>
      <c r="E203" s="4" t="s">
        <v>646</v>
      </c>
      <c r="F203" s="4" t="s">
        <v>646</v>
      </c>
      <c r="G203" s="6" t="s">
        <v>25</v>
      </c>
      <c r="H203" s="4">
        <v>100.0</v>
      </c>
      <c r="I203" s="3"/>
      <c r="J203" s="3"/>
      <c r="K203" s="3"/>
      <c r="L203" s="3"/>
      <c r="M203" s="3"/>
      <c r="N203" s="3"/>
      <c r="O203" s="3"/>
      <c r="P203" s="3"/>
      <c r="Q203" s="3"/>
      <c r="R203" s="3"/>
      <c r="S203" s="3"/>
      <c r="T203" s="3"/>
      <c r="U203" s="3"/>
      <c r="V203" s="3"/>
      <c r="W203" s="3"/>
      <c r="X203" s="3"/>
      <c r="Y203" s="3"/>
      <c r="Z203" s="3"/>
    </row>
    <row r="204" ht="14.25" customHeight="1">
      <c r="A204" s="4" t="s">
        <v>647</v>
      </c>
      <c r="B204" s="4" t="s">
        <v>648</v>
      </c>
      <c r="C204" s="6" t="s">
        <v>649</v>
      </c>
      <c r="D204" s="6"/>
      <c r="E204" s="4" t="s">
        <v>650</v>
      </c>
      <c r="F204" s="4" t="s">
        <v>650</v>
      </c>
      <c r="G204" s="6" t="s">
        <v>651</v>
      </c>
      <c r="H204" s="4">
        <v>100.0</v>
      </c>
      <c r="I204" s="3"/>
      <c r="J204" s="3"/>
      <c r="K204" s="3"/>
      <c r="L204" s="3"/>
      <c r="M204" s="3"/>
      <c r="N204" s="3"/>
      <c r="O204" s="3"/>
      <c r="P204" s="3"/>
      <c r="Q204" s="3"/>
      <c r="R204" s="3"/>
      <c r="S204" s="3"/>
      <c r="T204" s="3"/>
      <c r="U204" s="3"/>
      <c r="V204" s="3"/>
      <c r="W204" s="3"/>
      <c r="X204" s="3"/>
      <c r="Y204" s="3"/>
      <c r="Z204" s="3"/>
    </row>
    <row r="205" ht="14.25" customHeight="1">
      <c r="A205" s="4" t="s">
        <v>652</v>
      </c>
      <c r="B205" s="4" t="s">
        <v>653</v>
      </c>
      <c r="C205" s="6" t="s">
        <v>654</v>
      </c>
      <c r="D205" s="6"/>
      <c r="E205" s="4" t="s">
        <v>655</v>
      </c>
      <c r="F205" s="4" t="s">
        <v>655</v>
      </c>
      <c r="G205" s="6" t="s">
        <v>656</v>
      </c>
      <c r="H205" s="4">
        <v>100.0</v>
      </c>
      <c r="I205" s="3"/>
      <c r="J205" s="3"/>
      <c r="K205" s="3"/>
      <c r="L205" s="3"/>
      <c r="M205" s="3"/>
      <c r="N205" s="3"/>
      <c r="O205" s="3"/>
      <c r="P205" s="3"/>
      <c r="Q205" s="3"/>
      <c r="R205" s="3"/>
      <c r="S205" s="3"/>
      <c r="T205" s="3"/>
      <c r="U205" s="3"/>
      <c r="V205" s="3"/>
      <c r="W205" s="3"/>
      <c r="X205" s="3"/>
      <c r="Y205" s="3"/>
      <c r="Z205" s="3"/>
    </row>
    <row r="206" ht="14.25" hidden="1" customHeight="1">
      <c r="A206" s="4" t="s">
        <v>657</v>
      </c>
      <c r="B206" s="4" t="s">
        <v>658</v>
      </c>
      <c r="C206" s="4" t="s">
        <v>10</v>
      </c>
      <c r="D206" s="4"/>
      <c r="E206" s="4"/>
      <c r="F206" s="4" t="s">
        <v>103</v>
      </c>
      <c r="G206" s="4">
        <v>100.0</v>
      </c>
      <c r="H206" s="4"/>
      <c r="I206" s="3"/>
      <c r="J206" s="3"/>
      <c r="K206" s="3"/>
      <c r="L206" s="3"/>
      <c r="M206" s="3"/>
      <c r="N206" s="3"/>
      <c r="O206" s="3"/>
      <c r="P206" s="3"/>
      <c r="Q206" s="3"/>
      <c r="R206" s="3"/>
      <c r="S206" s="3"/>
      <c r="T206" s="3"/>
      <c r="U206" s="3"/>
      <c r="V206" s="3"/>
      <c r="W206" s="3"/>
      <c r="X206" s="3"/>
      <c r="Y206" s="3"/>
      <c r="Z206" s="3"/>
    </row>
    <row r="207" ht="14.25" customHeight="1">
      <c r="A207" s="4" t="s">
        <v>659</v>
      </c>
      <c r="B207" s="4" t="s">
        <v>660</v>
      </c>
      <c r="C207" s="6" t="s">
        <v>661</v>
      </c>
      <c r="D207" s="6"/>
      <c r="E207" s="4" t="s">
        <v>662</v>
      </c>
      <c r="F207" s="4" t="s">
        <v>662</v>
      </c>
      <c r="G207" s="6" t="s">
        <v>663</v>
      </c>
      <c r="H207" s="4">
        <v>100.0</v>
      </c>
      <c r="I207" s="3"/>
      <c r="J207" s="3"/>
      <c r="K207" s="3"/>
      <c r="L207" s="3"/>
      <c r="M207" s="3"/>
      <c r="N207" s="3"/>
      <c r="O207" s="3"/>
      <c r="P207" s="3"/>
      <c r="Q207" s="3"/>
      <c r="R207" s="3"/>
      <c r="S207" s="3"/>
      <c r="T207" s="3"/>
      <c r="U207" s="3"/>
      <c r="V207" s="3"/>
      <c r="W207" s="3"/>
      <c r="X207" s="3"/>
      <c r="Y207" s="3"/>
      <c r="Z207" s="3"/>
    </row>
    <row r="208" ht="14.25" customHeight="1">
      <c r="A208" s="4" t="s">
        <v>664</v>
      </c>
      <c r="B208" s="4" t="s">
        <v>665</v>
      </c>
      <c r="C208" s="5" t="s">
        <v>666</v>
      </c>
      <c r="D208" s="6"/>
      <c r="E208" s="4" t="s">
        <v>667</v>
      </c>
      <c r="F208" s="4" t="s">
        <v>667</v>
      </c>
      <c r="G208" s="6" t="s">
        <v>668</v>
      </c>
      <c r="H208" s="4">
        <v>1000.0</v>
      </c>
      <c r="I208" s="3"/>
      <c r="J208" s="3"/>
      <c r="K208" s="3"/>
      <c r="L208" s="3"/>
      <c r="M208" s="3"/>
      <c r="N208" s="3"/>
      <c r="O208" s="3"/>
      <c r="P208" s="3"/>
      <c r="Q208" s="3"/>
      <c r="R208" s="3"/>
      <c r="S208" s="3"/>
      <c r="T208" s="3"/>
      <c r="U208" s="3"/>
      <c r="V208" s="3"/>
      <c r="W208" s="3"/>
      <c r="X208" s="3"/>
      <c r="Y208" s="3"/>
      <c r="Z208" s="3"/>
    </row>
    <row r="209" ht="14.25" customHeight="1">
      <c r="A209" s="4" t="s">
        <v>669</v>
      </c>
      <c r="B209" s="4" t="s">
        <v>670</v>
      </c>
      <c r="C209" s="6" t="s">
        <v>671</v>
      </c>
      <c r="D209" s="6"/>
      <c r="E209" s="4" t="s">
        <v>672</v>
      </c>
      <c r="F209" s="4" t="s">
        <v>672</v>
      </c>
      <c r="G209" s="6" t="s">
        <v>673</v>
      </c>
      <c r="H209" s="4">
        <v>100.0</v>
      </c>
      <c r="I209" s="3"/>
      <c r="J209" s="3"/>
      <c r="K209" s="3"/>
      <c r="L209" s="3"/>
      <c r="M209" s="3"/>
      <c r="N209" s="3"/>
      <c r="O209" s="3"/>
      <c r="P209" s="3"/>
      <c r="Q209" s="3"/>
      <c r="R209" s="3"/>
      <c r="S209" s="3"/>
      <c r="T209" s="3"/>
      <c r="U209" s="3"/>
      <c r="V209" s="3"/>
      <c r="W209" s="3"/>
      <c r="X209" s="3"/>
      <c r="Y209" s="3"/>
      <c r="Z209" s="3"/>
    </row>
    <row r="210" ht="14.25" customHeight="1">
      <c r="A210" s="4" t="s">
        <v>674</v>
      </c>
      <c r="B210" s="4" t="s">
        <v>675</v>
      </c>
      <c r="C210" s="6" t="s">
        <v>676</v>
      </c>
      <c r="D210" s="6"/>
      <c r="E210" s="4" t="s">
        <v>677</v>
      </c>
      <c r="F210" s="4" t="s">
        <v>677</v>
      </c>
      <c r="G210" s="6" t="s">
        <v>678</v>
      </c>
      <c r="H210" s="4">
        <v>100.0</v>
      </c>
      <c r="I210" s="3"/>
      <c r="J210" s="3"/>
      <c r="K210" s="3"/>
      <c r="L210" s="3"/>
      <c r="M210" s="3"/>
      <c r="N210" s="3"/>
      <c r="O210" s="3"/>
      <c r="P210" s="3"/>
      <c r="Q210" s="3"/>
      <c r="R210" s="3"/>
      <c r="S210" s="3"/>
      <c r="T210" s="3"/>
      <c r="U210" s="3"/>
      <c r="V210" s="3"/>
      <c r="W210" s="3"/>
      <c r="X210" s="3"/>
      <c r="Y210" s="3"/>
      <c r="Z210" s="3"/>
    </row>
    <row r="211" ht="14.25" hidden="1" customHeight="1">
      <c r="A211" s="4" t="s">
        <v>679</v>
      </c>
      <c r="B211" s="4" t="s">
        <v>675</v>
      </c>
      <c r="C211" s="6" t="s">
        <v>676</v>
      </c>
      <c r="D211" s="6">
        <v>1.0</v>
      </c>
      <c r="E211" s="4" t="s">
        <v>677</v>
      </c>
      <c r="F211" s="4" t="s">
        <v>677</v>
      </c>
      <c r="G211" s="6" t="s">
        <v>678</v>
      </c>
      <c r="H211" s="4">
        <v>100.0</v>
      </c>
      <c r="I211" s="3"/>
      <c r="J211" s="3"/>
      <c r="K211" s="3"/>
      <c r="L211" s="3"/>
      <c r="M211" s="3"/>
      <c r="N211" s="3"/>
      <c r="O211" s="3"/>
      <c r="P211" s="3"/>
      <c r="Q211" s="3"/>
      <c r="R211" s="3"/>
      <c r="S211" s="3"/>
      <c r="T211" s="3"/>
      <c r="U211" s="3"/>
      <c r="V211" s="3"/>
      <c r="W211" s="3"/>
      <c r="X211" s="3"/>
      <c r="Y211" s="3"/>
      <c r="Z211" s="3"/>
    </row>
    <row r="212" ht="14.25" customHeight="1">
      <c r="A212" s="4" t="s">
        <v>680</v>
      </c>
      <c r="B212" s="4" t="s">
        <v>681</v>
      </c>
      <c r="C212" s="6" t="s">
        <v>56</v>
      </c>
      <c r="D212" s="6"/>
      <c r="E212" s="4" t="s">
        <v>682</v>
      </c>
      <c r="F212" s="4" t="s">
        <v>682</v>
      </c>
      <c r="G212" s="6" t="s">
        <v>25</v>
      </c>
      <c r="H212" s="4">
        <v>100.0</v>
      </c>
      <c r="I212" s="3"/>
      <c r="J212" s="3"/>
      <c r="K212" s="3"/>
      <c r="L212" s="3"/>
      <c r="M212" s="3"/>
      <c r="N212" s="3"/>
      <c r="O212" s="3"/>
      <c r="P212" s="3"/>
      <c r="Q212" s="3"/>
      <c r="R212" s="3"/>
      <c r="S212" s="3"/>
      <c r="T212" s="3"/>
      <c r="U212" s="3"/>
      <c r="V212" s="3"/>
      <c r="W212" s="3"/>
      <c r="X212" s="3"/>
      <c r="Y212" s="3"/>
      <c r="Z212" s="3"/>
    </row>
    <row r="213" ht="14.25" customHeight="1">
      <c r="A213" s="4" t="s">
        <v>683</v>
      </c>
      <c r="B213" s="4" t="s">
        <v>684</v>
      </c>
      <c r="C213" s="6" t="s">
        <v>56</v>
      </c>
      <c r="D213" s="6"/>
      <c r="E213" s="4" t="s">
        <v>685</v>
      </c>
      <c r="F213" s="4" t="s">
        <v>686</v>
      </c>
      <c r="G213" s="6" t="s">
        <v>25</v>
      </c>
      <c r="H213" s="4">
        <v>100.0</v>
      </c>
      <c r="I213" s="3"/>
      <c r="J213" s="3"/>
      <c r="K213" s="3"/>
      <c r="L213" s="3"/>
      <c r="M213" s="3"/>
      <c r="N213" s="3"/>
      <c r="O213" s="3"/>
      <c r="P213" s="3"/>
      <c r="Q213" s="3"/>
      <c r="R213" s="3"/>
      <c r="S213" s="3"/>
      <c r="T213" s="3"/>
      <c r="U213" s="3"/>
      <c r="V213" s="3"/>
      <c r="W213" s="3"/>
      <c r="X213" s="3"/>
      <c r="Y213" s="3"/>
      <c r="Z213" s="3"/>
    </row>
    <row r="214" ht="14.25" customHeight="1">
      <c r="A214" s="4" t="s">
        <v>687</v>
      </c>
      <c r="B214" s="4" t="s">
        <v>688</v>
      </c>
      <c r="C214" s="6" t="s">
        <v>56</v>
      </c>
      <c r="D214" s="6"/>
      <c r="E214" s="4" t="s">
        <v>689</v>
      </c>
      <c r="F214" s="4" t="s">
        <v>689</v>
      </c>
      <c r="G214" s="6" t="s">
        <v>25</v>
      </c>
      <c r="H214" s="4">
        <v>100.0</v>
      </c>
      <c r="I214" s="3"/>
      <c r="J214" s="3"/>
      <c r="K214" s="3"/>
      <c r="L214" s="3"/>
      <c r="M214" s="3"/>
      <c r="N214" s="3"/>
      <c r="O214" s="3"/>
      <c r="P214" s="3"/>
      <c r="Q214" s="3"/>
      <c r="R214" s="3"/>
      <c r="S214" s="3"/>
      <c r="T214" s="3"/>
      <c r="U214" s="3"/>
      <c r="V214" s="3"/>
      <c r="W214" s="3"/>
      <c r="X214" s="3"/>
      <c r="Y214" s="3"/>
      <c r="Z214" s="3"/>
    </row>
    <row r="215" ht="14.25" customHeight="1">
      <c r="A215" s="4" t="s">
        <v>690</v>
      </c>
      <c r="B215" s="4" t="s">
        <v>691</v>
      </c>
      <c r="C215" s="6" t="s">
        <v>373</v>
      </c>
      <c r="D215" s="6"/>
      <c r="E215" s="4" t="s">
        <v>692</v>
      </c>
      <c r="F215" s="4" t="s">
        <v>692</v>
      </c>
      <c r="G215" s="6" t="s">
        <v>25</v>
      </c>
      <c r="H215" s="4">
        <v>100.0</v>
      </c>
      <c r="I215" s="3"/>
      <c r="J215" s="3"/>
      <c r="K215" s="3"/>
      <c r="L215" s="3"/>
      <c r="M215" s="3"/>
      <c r="N215" s="3"/>
      <c r="O215" s="3"/>
      <c r="P215" s="3"/>
      <c r="Q215" s="3"/>
      <c r="R215" s="3"/>
      <c r="S215" s="3"/>
      <c r="T215" s="3"/>
      <c r="U215" s="3"/>
      <c r="V215" s="3"/>
      <c r="W215" s="3"/>
      <c r="X215" s="3"/>
      <c r="Y215" s="3"/>
      <c r="Z215" s="3"/>
    </row>
    <row r="216" ht="14.25" customHeight="1">
      <c r="A216" s="4" t="s">
        <v>693</v>
      </c>
      <c r="B216" s="4" t="s">
        <v>694</v>
      </c>
      <c r="C216" s="6" t="s">
        <v>695</v>
      </c>
      <c r="D216" s="6"/>
      <c r="E216" s="4" t="s">
        <v>696</v>
      </c>
      <c r="F216" s="4" t="s">
        <v>696</v>
      </c>
      <c r="G216" s="6" t="s">
        <v>697</v>
      </c>
      <c r="H216" s="4">
        <v>100.0</v>
      </c>
      <c r="I216" s="3"/>
      <c r="J216" s="3"/>
      <c r="K216" s="3"/>
      <c r="L216" s="3"/>
      <c r="M216" s="3"/>
      <c r="N216" s="3"/>
      <c r="O216" s="3"/>
      <c r="P216" s="3"/>
      <c r="Q216" s="3"/>
      <c r="R216" s="3"/>
      <c r="S216" s="3"/>
      <c r="T216" s="3"/>
      <c r="U216" s="3"/>
      <c r="V216" s="3"/>
      <c r="W216" s="3"/>
      <c r="X216" s="3"/>
      <c r="Y216" s="3"/>
      <c r="Z216" s="3"/>
    </row>
    <row r="217" ht="14.25" customHeight="1">
      <c r="A217" s="4" t="s">
        <v>698</v>
      </c>
      <c r="B217" s="4" t="s">
        <v>699</v>
      </c>
      <c r="C217" s="6" t="s">
        <v>700</v>
      </c>
      <c r="D217" s="6"/>
      <c r="E217" s="4" t="s">
        <v>701</v>
      </c>
      <c r="F217" s="4" t="s">
        <v>701</v>
      </c>
      <c r="G217" s="6" t="s">
        <v>10</v>
      </c>
      <c r="H217" s="4" t="s">
        <v>10</v>
      </c>
      <c r="I217" s="3"/>
      <c r="J217" s="3"/>
      <c r="K217" s="3"/>
      <c r="L217" s="3"/>
      <c r="M217" s="3"/>
      <c r="N217" s="3"/>
      <c r="O217" s="3"/>
      <c r="P217" s="3"/>
      <c r="Q217" s="3"/>
      <c r="R217" s="3"/>
      <c r="S217" s="3"/>
      <c r="T217" s="3"/>
      <c r="U217" s="3"/>
      <c r="V217" s="3"/>
      <c r="W217" s="3"/>
      <c r="X217" s="3"/>
      <c r="Y217" s="3"/>
      <c r="Z217" s="3"/>
    </row>
    <row r="218" ht="14.25" hidden="1" customHeight="1">
      <c r="A218" s="4" t="s">
        <v>702</v>
      </c>
      <c r="B218" s="4" t="s">
        <v>703</v>
      </c>
      <c r="C218" s="6" t="s">
        <v>56</v>
      </c>
      <c r="D218" s="6">
        <v>1.0</v>
      </c>
      <c r="E218" s="4" t="s">
        <v>150</v>
      </c>
      <c r="F218" s="4" t="s">
        <v>150</v>
      </c>
      <c r="G218" s="6" t="s">
        <v>25</v>
      </c>
      <c r="H218" s="4">
        <v>100.0</v>
      </c>
      <c r="I218" s="3"/>
      <c r="J218" s="3"/>
      <c r="K218" s="3"/>
      <c r="L218" s="3"/>
      <c r="M218" s="3"/>
      <c r="N218" s="3"/>
      <c r="O218" s="3"/>
      <c r="P218" s="3"/>
      <c r="Q218" s="3"/>
      <c r="R218" s="3"/>
      <c r="S218" s="3"/>
      <c r="T218" s="3"/>
      <c r="U218" s="3"/>
      <c r="V218" s="3"/>
      <c r="W218" s="3"/>
      <c r="X218" s="3"/>
      <c r="Y218" s="3"/>
      <c r="Z218" s="3"/>
    </row>
    <row r="219" ht="14.25" hidden="1" customHeight="1">
      <c r="A219" s="4" t="s">
        <v>704</v>
      </c>
      <c r="B219" s="4" t="s">
        <v>149</v>
      </c>
      <c r="C219" s="6" t="s">
        <v>56</v>
      </c>
      <c r="D219" s="6">
        <v>1.0</v>
      </c>
      <c r="E219" s="4" t="s">
        <v>150</v>
      </c>
      <c r="F219" s="4" t="s">
        <v>150</v>
      </c>
      <c r="G219" s="6" t="s">
        <v>25</v>
      </c>
      <c r="H219" s="4">
        <v>100.0</v>
      </c>
      <c r="I219" s="3"/>
      <c r="J219" s="3"/>
      <c r="K219" s="3"/>
      <c r="L219" s="3"/>
      <c r="M219" s="3"/>
      <c r="N219" s="3"/>
      <c r="O219" s="3"/>
      <c r="P219" s="3"/>
      <c r="Q219" s="3"/>
      <c r="R219" s="3"/>
      <c r="S219" s="3"/>
      <c r="T219" s="3"/>
      <c r="U219" s="3"/>
      <c r="V219" s="3"/>
      <c r="W219" s="3"/>
      <c r="X219" s="3"/>
      <c r="Y219" s="3"/>
      <c r="Z219" s="3"/>
    </row>
    <row r="220" ht="14.25" hidden="1" customHeight="1">
      <c r="A220" s="4" t="s">
        <v>705</v>
      </c>
      <c r="B220" s="4" t="s">
        <v>149</v>
      </c>
      <c r="C220" s="6" t="s">
        <v>56</v>
      </c>
      <c r="D220" s="6">
        <v>1.0</v>
      </c>
      <c r="E220" s="4" t="s">
        <v>150</v>
      </c>
      <c r="F220" s="4" t="s">
        <v>150</v>
      </c>
      <c r="G220" s="6" t="s">
        <v>25</v>
      </c>
      <c r="H220" s="4">
        <v>100.0</v>
      </c>
      <c r="I220" s="3"/>
      <c r="J220" s="3"/>
      <c r="K220" s="3"/>
      <c r="L220" s="3"/>
      <c r="M220" s="3"/>
      <c r="N220" s="3"/>
      <c r="O220" s="3"/>
      <c r="P220" s="3"/>
      <c r="Q220" s="3"/>
      <c r="R220" s="3"/>
      <c r="S220" s="3"/>
      <c r="T220" s="3"/>
      <c r="U220" s="3"/>
      <c r="V220" s="3"/>
      <c r="W220" s="3"/>
      <c r="X220" s="3"/>
      <c r="Y220" s="3"/>
      <c r="Z220" s="3"/>
    </row>
    <row r="221" ht="14.25" hidden="1" customHeight="1">
      <c r="A221" s="4" t="s">
        <v>706</v>
      </c>
      <c r="B221" s="4" t="s">
        <v>149</v>
      </c>
      <c r="C221" s="6" t="s">
        <v>56</v>
      </c>
      <c r="D221" s="6">
        <v>1.0</v>
      </c>
      <c r="E221" s="4" t="s">
        <v>150</v>
      </c>
      <c r="F221" s="4" t="s">
        <v>150</v>
      </c>
      <c r="G221" s="6" t="s">
        <v>25</v>
      </c>
      <c r="H221" s="4">
        <v>100.0</v>
      </c>
      <c r="I221" s="3"/>
      <c r="J221" s="3"/>
      <c r="K221" s="3"/>
      <c r="L221" s="3"/>
      <c r="M221" s="3"/>
      <c r="N221" s="3"/>
      <c r="O221" s="3"/>
      <c r="P221" s="3"/>
      <c r="Q221" s="3"/>
      <c r="R221" s="3"/>
      <c r="S221" s="3"/>
      <c r="T221" s="3"/>
      <c r="U221" s="3"/>
      <c r="V221" s="3"/>
      <c r="W221" s="3"/>
      <c r="X221" s="3"/>
      <c r="Y221" s="3"/>
      <c r="Z221" s="3"/>
    </row>
    <row r="222" ht="14.25" hidden="1" customHeight="1">
      <c r="A222" s="4" t="s">
        <v>707</v>
      </c>
      <c r="B222" s="4" t="s">
        <v>149</v>
      </c>
      <c r="C222" s="6" t="s">
        <v>56</v>
      </c>
      <c r="D222" s="6">
        <v>1.0</v>
      </c>
      <c r="E222" s="4" t="s">
        <v>150</v>
      </c>
      <c r="F222" s="4" t="s">
        <v>150</v>
      </c>
      <c r="G222" s="6" t="s">
        <v>25</v>
      </c>
      <c r="H222" s="4">
        <v>100.0</v>
      </c>
      <c r="I222" s="3"/>
      <c r="J222" s="3"/>
      <c r="K222" s="3"/>
      <c r="L222" s="3"/>
      <c r="M222" s="3"/>
      <c r="N222" s="3"/>
      <c r="O222" s="3"/>
      <c r="P222" s="3"/>
      <c r="Q222" s="3"/>
      <c r="R222" s="3"/>
      <c r="S222" s="3"/>
      <c r="T222" s="3"/>
      <c r="U222" s="3"/>
      <c r="V222" s="3"/>
      <c r="W222" s="3"/>
      <c r="X222" s="3"/>
      <c r="Y222" s="3"/>
      <c r="Z222" s="3"/>
    </row>
    <row r="223" ht="14.25" hidden="1" customHeight="1">
      <c r="A223" s="4" t="s">
        <v>708</v>
      </c>
      <c r="B223" s="4" t="s">
        <v>149</v>
      </c>
      <c r="C223" s="6" t="s">
        <v>56</v>
      </c>
      <c r="D223" s="6">
        <v>1.0</v>
      </c>
      <c r="E223" s="4" t="s">
        <v>150</v>
      </c>
      <c r="F223" s="4" t="s">
        <v>150</v>
      </c>
      <c r="G223" s="6" t="s">
        <v>25</v>
      </c>
      <c r="H223" s="4">
        <v>100.0</v>
      </c>
      <c r="I223" s="3"/>
      <c r="J223" s="3"/>
      <c r="K223" s="3"/>
      <c r="L223" s="3"/>
      <c r="M223" s="3"/>
      <c r="N223" s="3"/>
      <c r="O223" s="3"/>
      <c r="P223" s="3"/>
      <c r="Q223" s="3"/>
      <c r="R223" s="3"/>
      <c r="S223" s="3"/>
      <c r="T223" s="3"/>
      <c r="U223" s="3"/>
      <c r="V223" s="3"/>
      <c r="W223" s="3"/>
      <c r="X223" s="3"/>
      <c r="Y223" s="3"/>
      <c r="Z223" s="3"/>
    </row>
    <row r="224" ht="14.25" hidden="1" customHeight="1">
      <c r="A224" s="4" t="s">
        <v>709</v>
      </c>
      <c r="B224" s="4" t="s">
        <v>149</v>
      </c>
      <c r="C224" s="6" t="s">
        <v>56</v>
      </c>
      <c r="D224" s="6">
        <v>1.0</v>
      </c>
      <c r="E224" s="4" t="s">
        <v>150</v>
      </c>
      <c r="F224" s="4" t="s">
        <v>150</v>
      </c>
      <c r="G224" s="6" t="s">
        <v>25</v>
      </c>
      <c r="H224" s="4">
        <v>100.0</v>
      </c>
      <c r="I224" s="3"/>
      <c r="J224" s="3"/>
      <c r="K224" s="3"/>
      <c r="L224" s="3"/>
      <c r="M224" s="3"/>
      <c r="N224" s="3"/>
      <c r="O224" s="3"/>
      <c r="P224" s="3"/>
      <c r="Q224" s="3"/>
      <c r="R224" s="3"/>
      <c r="S224" s="3"/>
      <c r="T224" s="3"/>
      <c r="U224" s="3"/>
      <c r="V224" s="3"/>
      <c r="W224" s="3"/>
      <c r="X224" s="3"/>
      <c r="Y224" s="3"/>
      <c r="Z224" s="3"/>
    </row>
    <row r="225" ht="14.25" hidden="1" customHeight="1">
      <c r="A225" s="4" t="s">
        <v>710</v>
      </c>
      <c r="B225" s="4" t="s">
        <v>149</v>
      </c>
      <c r="C225" s="6" t="s">
        <v>56</v>
      </c>
      <c r="D225" s="6">
        <v>1.0</v>
      </c>
      <c r="E225" s="4" t="s">
        <v>150</v>
      </c>
      <c r="F225" s="4" t="s">
        <v>150</v>
      </c>
      <c r="G225" s="6" t="s">
        <v>25</v>
      </c>
      <c r="H225" s="4">
        <v>100.0</v>
      </c>
      <c r="I225" s="3"/>
      <c r="J225" s="3"/>
      <c r="K225" s="3"/>
      <c r="L225" s="3"/>
      <c r="M225" s="3"/>
      <c r="N225" s="3"/>
      <c r="O225" s="3"/>
      <c r="P225" s="3"/>
      <c r="Q225" s="3"/>
      <c r="R225" s="3"/>
      <c r="S225" s="3"/>
      <c r="T225" s="3"/>
      <c r="U225" s="3"/>
      <c r="V225" s="3"/>
      <c r="W225" s="3"/>
      <c r="X225" s="3"/>
      <c r="Y225" s="3"/>
      <c r="Z225" s="3"/>
    </row>
    <row r="226" ht="14.25" hidden="1" customHeight="1">
      <c r="A226" s="4" t="s">
        <v>711</v>
      </c>
      <c r="B226" s="4" t="s">
        <v>149</v>
      </c>
      <c r="C226" s="6" t="s">
        <v>56</v>
      </c>
      <c r="D226" s="6">
        <v>1.0</v>
      </c>
      <c r="E226" s="4" t="s">
        <v>150</v>
      </c>
      <c r="F226" s="4" t="s">
        <v>150</v>
      </c>
      <c r="G226" s="6" t="s">
        <v>25</v>
      </c>
      <c r="H226" s="4">
        <v>100.0</v>
      </c>
      <c r="I226" s="3"/>
      <c r="J226" s="3"/>
      <c r="K226" s="3"/>
      <c r="L226" s="3"/>
      <c r="M226" s="3"/>
      <c r="N226" s="3"/>
      <c r="O226" s="3"/>
      <c r="P226" s="3"/>
      <c r="Q226" s="3"/>
      <c r="R226" s="3"/>
      <c r="S226" s="3"/>
      <c r="T226" s="3"/>
      <c r="U226" s="3"/>
      <c r="V226" s="3"/>
      <c r="W226" s="3"/>
      <c r="X226" s="3"/>
      <c r="Y226" s="3"/>
      <c r="Z226" s="3"/>
    </row>
    <row r="227" ht="14.25" hidden="1" customHeight="1">
      <c r="A227" s="4" t="s">
        <v>712</v>
      </c>
      <c r="B227" s="4" t="s">
        <v>703</v>
      </c>
      <c r="C227" s="6" t="s">
        <v>56</v>
      </c>
      <c r="D227" s="6">
        <v>1.0</v>
      </c>
      <c r="E227" s="4" t="s">
        <v>150</v>
      </c>
      <c r="F227" s="4" t="s">
        <v>150</v>
      </c>
      <c r="G227" s="6" t="s">
        <v>25</v>
      </c>
      <c r="H227" s="4">
        <v>100.0</v>
      </c>
      <c r="I227" s="3"/>
      <c r="J227" s="3"/>
      <c r="K227" s="3"/>
      <c r="L227" s="3"/>
      <c r="M227" s="3"/>
      <c r="N227" s="3"/>
      <c r="O227" s="3"/>
      <c r="P227" s="3"/>
      <c r="Q227" s="3"/>
      <c r="R227" s="3"/>
      <c r="S227" s="3"/>
      <c r="T227" s="3"/>
      <c r="U227" s="3"/>
      <c r="V227" s="3"/>
      <c r="W227" s="3"/>
      <c r="X227" s="3"/>
      <c r="Y227" s="3"/>
      <c r="Z227" s="3"/>
    </row>
    <row r="228" ht="14.25" hidden="1" customHeight="1">
      <c r="A228" s="4" t="s">
        <v>713</v>
      </c>
      <c r="B228" s="4" t="s">
        <v>703</v>
      </c>
      <c r="C228" s="6" t="s">
        <v>56</v>
      </c>
      <c r="D228" s="6">
        <v>1.0</v>
      </c>
      <c r="E228" s="4" t="s">
        <v>150</v>
      </c>
      <c r="F228" s="4" t="s">
        <v>150</v>
      </c>
      <c r="G228" s="6" t="s">
        <v>25</v>
      </c>
      <c r="H228" s="4">
        <v>100.0</v>
      </c>
      <c r="I228" s="3"/>
      <c r="J228" s="3"/>
      <c r="K228" s="3"/>
      <c r="L228" s="3"/>
      <c r="M228" s="3"/>
      <c r="N228" s="3"/>
      <c r="O228" s="3"/>
      <c r="P228" s="3"/>
      <c r="Q228" s="3"/>
      <c r="R228" s="3"/>
      <c r="S228" s="3"/>
      <c r="T228" s="3"/>
      <c r="U228" s="3"/>
      <c r="V228" s="3"/>
      <c r="W228" s="3"/>
      <c r="X228" s="3"/>
      <c r="Y228" s="3"/>
      <c r="Z228" s="3"/>
    </row>
    <row r="229" ht="14.25" hidden="1" customHeight="1">
      <c r="A229" s="4" t="s">
        <v>714</v>
      </c>
      <c r="B229" s="4" t="s">
        <v>149</v>
      </c>
      <c r="C229" s="6" t="s">
        <v>56</v>
      </c>
      <c r="D229" s="6">
        <v>1.0</v>
      </c>
      <c r="E229" s="4" t="s">
        <v>150</v>
      </c>
      <c r="F229" s="4" t="s">
        <v>150</v>
      </c>
      <c r="G229" s="6" t="s">
        <v>25</v>
      </c>
      <c r="H229" s="4">
        <v>100.0</v>
      </c>
      <c r="I229" s="3"/>
      <c r="J229" s="3"/>
      <c r="K229" s="3"/>
      <c r="L229" s="3"/>
      <c r="M229" s="3"/>
      <c r="N229" s="3"/>
      <c r="O229" s="3"/>
      <c r="P229" s="3"/>
      <c r="Q229" s="3"/>
      <c r="R229" s="3"/>
      <c r="S229" s="3"/>
      <c r="T229" s="3"/>
      <c r="U229" s="3"/>
      <c r="V229" s="3"/>
      <c r="W229" s="3"/>
      <c r="X229" s="3"/>
      <c r="Y229" s="3"/>
      <c r="Z229" s="3"/>
    </row>
    <row r="230" ht="14.25" hidden="1" customHeight="1">
      <c r="A230" s="4" t="s">
        <v>715</v>
      </c>
      <c r="B230" s="4" t="s">
        <v>149</v>
      </c>
      <c r="C230" s="6" t="s">
        <v>56</v>
      </c>
      <c r="D230" s="6">
        <v>1.0</v>
      </c>
      <c r="E230" s="4" t="s">
        <v>150</v>
      </c>
      <c r="F230" s="4" t="s">
        <v>150</v>
      </c>
      <c r="G230" s="6" t="s">
        <v>716</v>
      </c>
      <c r="H230" s="4">
        <v>100.0</v>
      </c>
      <c r="I230" s="3"/>
      <c r="J230" s="3"/>
      <c r="K230" s="3"/>
      <c r="L230" s="3"/>
      <c r="M230" s="3"/>
      <c r="N230" s="3"/>
      <c r="O230" s="3"/>
      <c r="P230" s="3"/>
      <c r="Q230" s="3"/>
      <c r="R230" s="3"/>
      <c r="S230" s="3"/>
      <c r="T230" s="3"/>
      <c r="U230" s="3"/>
      <c r="V230" s="3"/>
      <c r="W230" s="3"/>
      <c r="X230" s="3"/>
      <c r="Y230" s="3"/>
      <c r="Z230" s="3"/>
    </row>
    <row r="231" ht="14.25" customHeight="1">
      <c r="A231" s="4" t="s">
        <v>717</v>
      </c>
      <c r="B231" s="4" t="s">
        <v>718</v>
      </c>
      <c r="C231" s="6" t="s">
        <v>56</v>
      </c>
      <c r="D231" s="6"/>
      <c r="E231" s="4" t="s">
        <v>719</v>
      </c>
      <c r="F231" s="4" t="s">
        <v>719</v>
      </c>
      <c r="G231" s="6" t="s">
        <v>535</v>
      </c>
      <c r="H231" s="4">
        <v>100.0</v>
      </c>
      <c r="I231" s="3"/>
      <c r="J231" s="3"/>
      <c r="K231" s="3"/>
      <c r="L231" s="3"/>
      <c r="M231" s="3"/>
      <c r="N231" s="3"/>
      <c r="O231" s="3"/>
      <c r="P231" s="3"/>
      <c r="Q231" s="3"/>
      <c r="R231" s="3"/>
      <c r="S231" s="3"/>
      <c r="T231" s="3"/>
      <c r="U231" s="3"/>
      <c r="V231" s="3"/>
      <c r="W231" s="3"/>
      <c r="X231" s="3"/>
      <c r="Y231" s="3"/>
      <c r="Z231" s="3"/>
    </row>
    <row r="232" ht="14.25" customHeight="1">
      <c r="A232" s="4" t="s">
        <v>720</v>
      </c>
      <c r="B232" s="4" t="s">
        <v>721</v>
      </c>
      <c r="C232" s="6" t="s">
        <v>722</v>
      </c>
      <c r="D232" s="6"/>
      <c r="E232" s="4" t="s">
        <v>723</v>
      </c>
      <c r="F232" s="4" t="s">
        <v>723</v>
      </c>
      <c r="G232" s="6" t="s">
        <v>724</v>
      </c>
      <c r="H232" s="4">
        <v>100.0</v>
      </c>
      <c r="I232" s="3"/>
      <c r="J232" s="3"/>
      <c r="K232" s="3"/>
      <c r="L232" s="3"/>
      <c r="M232" s="3"/>
      <c r="N232" s="3"/>
      <c r="O232" s="3"/>
      <c r="P232" s="3"/>
      <c r="Q232" s="3"/>
      <c r="R232" s="3"/>
      <c r="S232" s="3"/>
      <c r="T232" s="3"/>
      <c r="U232" s="3"/>
      <c r="V232" s="3"/>
      <c r="W232" s="3"/>
      <c r="X232" s="3"/>
      <c r="Y232" s="3"/>
      <c r="Z232" s="3"/>
    </row>
    <row r="233" ht="14.25" customHeight="1">
      <c r="A233" s="4" t="s">
        <v>725</v>
      </c>
      <c r="B233" s="4" t="s">
        <v>113</v>
      </c>
      <c r="C233" s="6" t="s">
        <v>726</v>
      </c>
      <c r="D233" s="6"/>
      <c r="E233" s="4" t="s">
        <v>726</v>
      </c>
      <c r="F233" s="4" t="s">
        <v>177</v>
      </c>
      <c r="G233" s="6">
        <v>100.0</v>
      </c>
      <c r="H233" s="4"/>
      <c r="I233" s="3"/>
      <c r="J233" s="3"/>
      <c r="K233" s="3"/>
      <c r="L233" s="3"/>
      <c r="M233" s="3"/>
      <c r="N233" s="3"/>
      <c r="O233" s="3"/>
      <c r="P233" s="3"/>
      <c r="Q233" s="3"/>
      <c r="R233" s="3"/>
      <c r="S233" s="3"/>
      <c r="T233" s="3"/>
      <c r="U233" s="3"/>
      <c r="V233" s="3"/>
      <c r="W233" s="3"/>
      <c r="X233" s="3"/>
      <c r="Y233" s="3"/>
      <c r="Z233" s="3"/>
    </row>
    <row r="234" ht="14.25" customHeight="1">
      <c r="A234" s="4" t="s">
        <v>727</v>
      </c>
      <c r="B234" s="4" t="s">
        <v>728</v>
      </c>
      <c r="C234" s="6" t="s">
        <v>729</v>
      </c>
      <c r="D234" s="6"/>
      <c r="E234" s="4" t="s">
        <v>730</v>
      </c>
      <c r="F234" s="4" t="s">
        <v>730</v>
      </c>
      <c r="G234" s="6" t="s">
        <v>177</v>
      </c>
      <c r="H234" s="4">
        <v>100.0</v>
      </c>
      <c r="I234" s="3"/>
      <c r="J234" s="3"/>
      <c r="K234" s="3"/>
      <c r="L234" s="3"/>
      <c r="M234" s="3"/>
      <c r="N234" s="3"/>
      <c r="O234" s="3"/>
      <c r="P234" s="3"/>
      <c r="Q234" s="3"/>
      <c r="R234" s="3"/>
      <c r="S234" s="3"/>
      <c r="T234" s="3"/>
      <c r="U234" s="3"/>
      <c r="V234" s="3"/>
      <c r="W234" s="3"/>
      <c r="X234" s="3"/>
      <c r="Y234" s="3"/>
      <c r="Z234" s="3"/>
    </row>
    <row r="235" ht="14.25" customHeight="1">
      <c r="A235" s="4" t="s">
        <v>731</v>
      </c>
      <c r="B235" s="4" t="s">
        <v>732</v>
      </c>
      <c r="C235" s="6" t="s">
        <v>733</v>
      </c>
      <c r="D235" s="6"/>
      <c r="E235" s="4" t="s">
        <v>734</v>
      </c>
      <c r="F235" s="4" t="s">
        <v>734</v>
      </c>
      <c r="G235" s="6" t="s">
        <v>735</v>
      </c>
      <c r="H235" s="4">
        <v>10.0</v>
      </c>
      <c r="I235" s="3"/>
      <c r="J235" s="3"/>
      <c r="K235" s="3"/>
      <c r="L235" s="3"/>
      <c r="M235" s="3"/>
      <c r="N235" s="3"/>
      <c r="O235" s="3"/>
      <c r="P235" s="3"/>
      <c r="Q235" s="3"/>
      <c r="R235" s="3"/>
      <c r="S235" s="3"/>
      <c r="T235" s="3"/>
      <c r="U235" s="3"/>
      <c r="V235" s="3"/>
      <c r="W235" s="3"/>
      <c r="X235" s="3"/>
      <c r="Y235" s="3"/>
      <c r="Z235" s="3"/>
    </row>
    <row r="236" ht="14.25" customHeight="1">
      <c r="A236" s="4" t="s">
        <v>736</v>
      </c>
      <c r="B236" s="4" t="s">
        <v>737</v>
      </c>
      <c r="C236" s="6" t="s">
        <v>738</v>
      </c>
      <c r="D236" s="6"/>
      <c r="E236" s="4" t="s">
        <v>739</v>
      </c>
      <c r="F236" s="4" t="s">
        <v>739</v>
      </c>
      <c r="G236" s="6" t="s">
        <v>25</v>
      </c>
      <c r="H236" s="4">
        <v>100.0</v>
      </c>
      <c r="I236" s="3"/>
      <c r="J236" s="3"/>
      <c r="K236" s="3"/>
      <c r="L236" s="3"/>
      <c r="M236" s="3"/>
      <c r="N236" s="3"/>
      <c r="O236" s="3"/>
      <c r="P236" s="3"/>
      <c r="Q236" s="3"/>
      <c r="R236" s="3"/>
      <c r="S236" s="3"/>
      <c r="T236" s="3"/>
      <c r="U236" s="3"/>
      <c r="V236" s="3"/>
      <c r="W236" s="3"/>
      <c r="X236" s="3"/>
      <c r="Y236" s="3"/>
      <c r="Z236" s="3"/>
    </row>
    <row r="237" ht="14.25" customHeight="1">
      <c r="A237" s="4" t="s">
        <v>740</v>
      </c>
      <c r="B237" s="4" t="s">
        <v>741</v>
      </c>
      <c r="C237" s="6" t="s">
        <v>742</v>
      </c>
      <c r="D237" s="6"/>
      <c r="E237" s="4" t="s">
        <v>743</v>
      </c>
      <c r="F237" s="4" t="s">
        <v>743</v>
      </c>
      <c r="G237" s="6" t="s">
        <v>744</v>
      </c>
      <c r="H237" s="4">
        <v>100.0</v>
      </c>
      <c r="I237" s="3"/>
      <c r="J237" s="3"/>
      <c r="K237" s="3"/>
      <c r="L237" s="3"/>
      <c r="M237" s="3"/>
      <c r="N237" s="3"/>
      <c r="O237" s="3"/>
      <c r="P237" s="3"/>
      <c r="Q237" s="3"/>
      <c r="R237" s="3"/>
      <c r="S237" s="3"/>
      <c r="T237" s="3"/>
      <c r="U237" s="3"/>
      <c r="V237" s="3"/>
      <c r="W237" s="3"/>
      <c r="X237" s="3"/>
      <c r="Y237" s="3"/>
      <c r="Z237" s="3"/>
    </row>
    <row r="238" ht="14.25" customHeight="1">
      <c r="A238" s="4" t="s">
        <v>745</v>
      </c>
      <c r="B238" s="4" t="s">
        <v>746</v>
      </c>
      <c r="C238" s="6" t="s">
        <v>101</v>
      </c>
      <c r="D238" s="6"/>
      <c r="E238" s="4" t="s">
        <v>747</v>
      </c>
      <c r="F238" s="4" t="s">
        <v>747</v>
      </c>
      <c r="G238" s="6" t="s">
        <v>103</v>
      </c>
      <c r="H238" s="4">
        <v>100.0</v>
      </c>
      <c r="I238" s="3"/>
      <c r="J238" s="3"/>
      <c r="K238" s="3"/>
      <c r="L238" s="3"/>
      <c r="M238" s="3"/>
      <c r="N238" s="3"/>
      <c r="O238" s="3"/>
      <c r="P238" s="3"/>
      <c r="Q238" s="3"/>
      <c r="R238" s="3"/>
      <c r="S238" s="3"/>
      <c r="T238" s="3"/>
      <c r="U238" s="3"/>
      <c r="V238" s="3"/>
      <c r="W238" s="3"/>
      <c r="X238" s="3"/>
      <c r="Y238" s="3"/>
      <c r="Z238" s="3"/>
    </row>
    <row r="239" ht="14.25" hidden="1" customHeight="1">
      <c r="A239" s="4" t="s">
        <v>748</v>
      </c>
      <c r="B239" s="4" t="s">
        <v>746</v>
      </c>
      <c r="C239" s="6" t="s">
        <v>101</v>
      </c>
      <c r="D239" s="6">
        <v>1.0</v>
      </c>
      <c r="E239" s="4" t="s">
        <v>747</v>
      </c>
      <c r="F239" s="4" t="s">
        <v>747</v>
      </c>
      <c r="G239" s="6" t="s">
        <v>103</v>
      </c>
      <c r="H239" s="4">
        <v>100.0</v>
      </c>
      <c r="I239" s="3"/>
      <c r="J239" s="3"/>
      <c r="K239" s="3"/>
      <c r="L239" s="3"/>
      <c r="M239" s="3"/>
      <c r="N239" s="3"/>
      <c r="O239" s="3"/>
      <c r="P239" s="3"/>
      <c r="Q239" s="3"/>
      <c r="R239" s="3"/>
      <c r="S239" s="3"/>
      <c r="T239" s="3"/>
      <c r="U239" s="3"/>
      <c r="V239" s="3"/>
      <c r="W239" s="3"/>
      <c r="X239" s="3"/>
      <c r="Y239" s="3"/>
      <c r="Z239" s="3"/>
    </row>
    <row r="240" ht="14.25" hidden="1" customHeight="1">
      <c r="A240" s="4" t="s">
        <v>749</v>
      </c>
      <c r="B240" s="4" t="s">
        <v>746</v>
      </c>
      <c r="C240" s="6" t="s">
        <v>101</v>
      </c>
      <c r="D240" s="6">
        <v>1.0</v>
      </c>
      <c r="E240" s="4" t="s">
        <v>747</v>
      </c>
      <c r="F240" s="4" t="s">
        <v>747</v>
      </c>
      <c r="G240" s="6" t="s">
        <v>103</v>
      </c>
      <c r="H240" s="4">
        <v>100.0</v>
      </c>
      <c r="I240" s="3"/>
      <c r="J240" s="3"/>
      <c r="K240" s="3"/>
      <c r="L240" s="3"/>
      <c r="M240" s="3"/>
      <c r="N240" s="3"/>
      <c r="O240" s="3"/>
      <c r="P240" s="3"/>
      <c r="Q240" s="3"/>
      <c r="R240" s="3"/>
      <c r="S240" s="3"/>
      <c r="T240" s="3"/>
      <c r="U240" s="3"/>
      <c r="V240" s="3"/>
      <c r="W240" s="3"/>
      <c r="X240" s="3"/>
      <c r="Y240" s="3"/>
      <c r="Z240" s="3"/>
    </row>
    <row r="241" ht="14.25" hidden="1" customHeight="1">
      <c r="A241" s="4" t="s">
        <v>750</v>
      </c>
      <c r="B241" s="4" t="s">
        <v>746</v>
      </c>
      <c r="C241" s="6" t="s">
        <v>101</v>
      </c>
      <c r="D241" s="6">
        <v>1.0</v>
      </c>
      <c r="E241" s="4" t="s">
        <v>747</v>
      </c>
      <c r="F241" s="4" t="s">
        <v>747</v>
      </c>
      <c r="G241" s="6" t="s">
        <v>103</v>
      </c>
      <c r="H241" s="4">
        <v>100.0</v>
      </c>
      <c r="I241" s="3"/>
      <c r="J241" s="3"/>
      <c r="K241" s="3"/>
      <c r="L241" s="3"/>
      <c r="M241" s="3"/>
      <c r="N241" s="3"/>
      <c r="O241" s="3"/>
      <c r="P241" s="3"/>
      <c r="Q241" s="3"/>
      <c r="R241" s="3"/>
      <c r="S241" s="3"/>
      <c r="T241" s="3"/>
      <c r="U241" s="3"/>
      <c r="V241" s="3"/>
      <c r="W241" s="3"/>
      <c r="X241" s="3"/>
      <c r="Y241" s="3"/>
      <c r="Z241" s="3"/>
    </row>
    <row r="242" ht="14.25" hidden="1" customHeight="1">
      <c r="A242" s="4" t="s">
        <v>751</v>
      </c>
      <c r="B242" s="4" t="s">
        <v>746</v>
      </c>
      <c r="C242" s="6" t="s">
        <v>101</v>
      </c>
      <c r="D242" s="6">
        <v>1.0</v>
      </c>
      <c r="E242" s="4" t="s">
        <v>747</v>
      </c>
      <c r="F242" s="4" t="s">
        <v>747</v>
      </c>
      <c r="G242" s="6" t="s">
        <v>103</v>
      </c>
      <c r="H242" s="4">
        <v>100.0</v>
      </c>
      <c r="I242" s="3"/>
      <c r="J242" s="3"/>
      <c r="K242" s="3"/>
      <c r="L242" s="3"/>
      <c r="M242" s="3"/>
      <c r="N242" s="3"/>
      <c r="O242" s="3"/>
      <c r="P242" s="3"/>
      <c r="Q242" s="3"/>
      <c r="R242" s="3"/>
      <c r="S242" s="3"/>
      <c r="T242" s="3"/>
      <c r="U242" s="3"/>
      <c r="V242" s="3"/>
      <c r="W242" s="3"/>
      <c r="X242" s="3"/>
      <c r="Y242" s="3"/>
      <c r="Z242" s="3"/>
    </row>
    <row r="243" ht="14.25" hidden="1" customHeight="1">
      <c r="A243" s="4" t="s">
        <v>752</v>
      </c>
      <c r="B243" s="4" t="s">
        <v>746</v>
      </c>
      <c r="C243" s="6" t="s">
        <v>101</v>
      </c>
      <c r="D243" s="6">
        <v>1.0</v>
      </c>
      <c r="E243" s="4" t="s">
        <v>747</v>
      </c>
      <c r="F243" s="4" t="s">
        <v>747</v>
      </c>
      <c r="G243" s="6" t="s">
        <v>103</v>
      </c>
      <c r="H243" s="4">
        <v>100.0</v>
      </c>
      <c r="I243" s="3"/>
      <c r="J243" s="3"/>
      <c r="K243" s="3"/>
      <c r="L243" s="3"/>
      <c r="M243" s="3"/>
      <c r="N243" s="3"/>
      <c r="O243" s="3"/>
      <c r="P243" s="3"/>
      <c r="Q243" s="3"/>
      <c r="R243" s="3"/>
      <c r="S243" s="3"/>
      <c r="T243" s="3"/>
      <c r="U243" s="3"/>
      <c r="V243" s="3"/>
      <c r="W243" s="3"/>
      <c r="X243" s="3"/>
      <c r="Y243" s="3"/>
      <c r="Z243" s="3"/>
    </row>
    <row r="244" ht="14.25" customHeight="1">
      <c r="A244" s="4" t="s">
        <v>753</v>
      </c>
      <c r="B244" s="4" t="s">
        <v>754</v>
      </c>
      <c r="C244" s="6" t="s">
        <v>56</v>
      </c>
      <c r="D244" s="6"/>
      <c r="E244" s="4" t="s">
        <v>755</v>
      </c>
      <c r="F244" s="4" t="s">
        <v>755</v>
      </c>
      <c r="G244" s="6" t="s">
        <v>25</v>
      </c>
      <c r="H244" s="4">
        <v>100.0</v>
      </c>
      <c r="I244" s="3"/>
      <c r="J244" s="3"/>
      <c r="K244" s="3"/>
      <c r="L244" s="3"/>
      <c r="M244" s="3"/>
      <c r="N244" s="3"/>
      <c r="O244" s="3"/>
      <c r="P244" s="3"/>
      <c r="Q244" s="3"/>
      <c r="R244" s="3"/>
      <c r="S244" s="3"/>
      <c r="T244" s="3"/>
      <c r="U244" s="3"/>
      <c r="V244" s="3"/>
      <c r="W244" s="3"/>
      <c r="X244" s="3"/>
      <c r="Y244" s="3"/>
      <c r="Z244" s="3"/>
    </row>
    <row r="245" ht="14.25" hidden="1" customHeight="1">
      <c r="A245" s="4" t="s">
        <v>756</v>
      </c>
      <c r="B245" s="4" t="s">
        <v>754</v>
      </c>
      <c r="C245" s="6" t="s">
        <v>56</v>
      </c>
      <c r="D245" s="6">
        <v>1.0</v>
      </c>
      <c r="E245" s="4" t="s">
        <v>755</v>
      </c>
      <c r="F245" s="4" t="s">
        <v>755</v>
      </c>
      <c r="G245" s="6" t="s">
        <v>25</v>
      </c>
      <c r="H245" s="4">
        <v>100.0</v>
      </c>
      <c r="I245" s="3"/>
      <c r="J245" s="3"/>
      <c r="K245" s="3"/>
      <c r="L245" s="3"/>
      <c r="M245" s="3"/>
      <c r="N245" s="3"/>
      <c r="O245" s="3"/>
      <c r="P245" s="3"/>
      <c r="Q245" s="3"/>
      <c r="R245" s="3"/>
      <c r="S245" s="3"/>
      <c r="T245" s="3"/>
      <c r="U245" s="3"/>
      <c r="V245" s="3"/>
      <c r="W245" s="3"/>
      <c r="X245" s="3"/>
      <c r="Y245" s="3"/>
      <c r="Z245" s="3"/>
    </row>
    <row r="246" ht="14.25" hidden="1" customHeight="1">
      <c r="A246" s="4" t="s">
        <v>757</v>
      </c>
      <c r="B246" s="4" t="s">
        <v>754</v>
      </c>
      <c r="C246" s="6" t="s">
        <v>56</v>
      </c>
      <c r="D246" s="6">
        <v>1.0</v>
      </c>
      <c r="E246" s="4" t="s">
        <v>755</v>
      </c>
      <c r="F246" s="4" t="s">
        <v>755</v>
      </c>
      <c r="G246" s="6" t="s">
        <v>25</v>
      </c>
      <c r="H246" s="4">
        <v>100.0</v>
      </c>
      <c r="I246" s="3"/>
      <c r="J246" s="3"/>
      <c r="K246" s="3"/>
      <c r="L246" s="3"/>
      <c r="M246" s="3"/>
      <c r="N246" s="3"/>
      <c r="O246" s="3"/>
      <c r="P246" s="3"/>
      <c r="Q246" s="3"/>
      <c r="R246" s="3"/>
      <c r="S246" s="3"/>
      <c r="T246" s="3"/>
      <c r="U246" s="3"/>
      <c r="V246" s="3"/>
      <c r="W246" s="3"/>
      <c r="X246" s="3"/>
      <c r="Y246" s="3"/>
      <c r="Z246" s="3"/>
    </row>
    <row r="247" ht="14.25" hidden="1" customHeight="1">
      <c r="A247" s="4" t="s">
        <v>758</v>
      </c>
      <c r="B247" s="4" t="s">
        <v>754</v>
      </c>
      <c r="C247" s="6" t="s">
        <v>56</v>
      </c>
      <c r="D247" s="6">
        <v>1.0</v>
      </c>
      <c r="E247" s="4" t="s">
        <v>755</v>
      </c>
      <c r="F247" s="4" t="s">
        <v>755</v>
      </c>
      <c r="G247" s="6" t="s">
        <v>25</v>
      </c>
      <c r="H247" s="4">
        <v>100.0</v>
      </c>
      <c r="I247" s="3"/>
      <c r="J247" s="3"/>
      <c r="K247" s="3"/>
      <c r="L247" s="3"/>
      <c r="M247" s="3"/>
      <c r="N247" s="3"/>
      <c r="O247" s="3"/>
      <c r="P247" s="3"/>
      <c r="Q247" s="3"/>
      <c r="R247" s="3"/>
      <c r="S247" s="3"/>
      <c r="T247" s="3"/>
      <c r="U247" s="3"/>
      <c r="V247" s="3"/>
      <c r="W247" s="3"/>
      <c r="X247" s="3"/>
      <c r="Y247" s="3"/>
      <c r="Z247" s="3"/>
    </row>
    <row r="248" ht="14.25" hidden="1" customHeight="1">
      <c r="A248" s="4" t="s">
        <v>759</v>
      </c>
      <c r="B248" s="4" t="s">
        <v>754</v>
      </c>
      <c r="C248" s="6" t="s">
        <v>56</v>
      </c>
      <c r="D248" s="6">
        <v>1.0</v>
      </c>
      <c r="E248" s="4" t="s">
        <v>755</v>
      </c>
      <c r="F248" s="4" t="s">
        <v>755</v>
      </c>
      <c r="G248" s="6" t="s">
        <v>25</v>
      </c>
      <c r="H248" s="4">
        <v>100.0</v>
      </c>
      <c r="I248" s="3"/>
      <c r="J248" s="3"/>
      <c r="K248" s="3"/>
      <c r="L248" s="3"/>
      <c r="M248" s="3"/>
      <c r="N248" s="3"/>
      <c r="O248" s="3"/>
      <c r="P248" s="3"/>
      <c r="Q248" s="3"/>
      <c r="R248" s="3"/>
      <c r="S248" s="3"/>
      <c r="T248" s="3"/>
      <c r="U248" s="3"/>
      <c r="V248" s="3"/>
      <c r="W248" s="3"/>
      <c r="X248" s="3"/>
      <c r="Y248" s="3"/>
      <c r="Z248" s="3"/>
    </row>
    <row r="249" ht="14.25" hidden="1" customHeight="1">
      <c r="A249" s="4" t="s">
        <v>760</v>
      </c>
      <c r="B249" s="4" t="s">
        <v>754</v>
      </c>
      <c r="C249" s="6" t="s">
        <v>56</v>
      </c>
      <c r="D249" s="6">
        <v>1.0</v>
      </c>
      <c r="E249" s="4" t="s">
        <v>755</v>
      </c>
      <c r="F249" s="4" t="s">
        <v>755</v>
      </c>
      <c r="G249" s="6" t="s">
        <v>25</v>
      </c>
      <c r="H249" s="4">
        <v>100.0</v>
      </c>
      <c r="I249" s="3"/>
      <c r="J249" s="3"/>
      <c r="K249" s="3"/>
      <c r="L249" s="3"/>
      <c r="M249" s="3"/>
      <c r="N249" s="3"/>
      <c r="O249" s="3"/>
      <c r="P249" s="3"/>
      <c r="Q249" s="3"/>
      <c r="R249" s="3"/>
      <c r="S249" s="3"/>
      <c r="T249" s="3"/>
      <c r="U249" s="3"/>
      <c r="V249" s="3"/>
      <c r="W249" s="3"/>
      <c r="X249" s="3"/>
      <c r="Y249" s="3"/>
      <c r="Z249" s="3"/>
    </row>
    <row r="250" ht="14.25" hidden="1" customHeight="1">
      <c r="A250" s="4" t="s">
        <v>761</v>
      </c>
      <c r="B250" s="4" t="s">
        <v>754</v>
      </c>
      <c r="C250" s="6" t="s">
        <v>56</v>
      </c>
      <c r="D250" s="6">
        <v>1.0</v>
      </c>
      <c r="E250" s="4" t="s">
        <v>755</v>
      </c>
      <c r="F250" s="4" t="s">
        <v>755</v>
      </c>
      <c r="G250" s="6" t="s">
        <v>25</v>
      </c>
      <c r="H250" s="4">
        <v>100.0</v>
      </c>
      <c r="I250" s="3"/>
      <c r="J250" s="3"/>
      <c r="K250" s="3"/>
      <c r="L250" s="3"/>
      <c r="M250" s="3"/>
      <c r="N250" s="3"/>
      <c r="O250" s="3"/>
      <c r="P250" s="3"/>
      <c r="Q250" s="3"/>
      <c r="R250" s="3"/>
      <c r="S250" s="3"/>
      <c r="T250" s="3"/>
      <c r="U250" s="3"/>
      <c r="V250" s="3"/>
      <c r="W250" s="3"/>
      <c r="X250" s="3"/>
      <c r="Y250" s="3"/>
      <c r="Z250" s="3"/>
    </row>
    <row r="251" ht="14.25" hidden="1" customHeight="1">
      <c r="A251" s="4" t="s">
        <v>762</v>
      </c>
      <c r="B251" s="4" t="s">
        <v>754</v>
      </c>
      <c r="C251" s="6" t="s">
        <v>56</v>
      </c>
      <c r="D251" s="6">
        <v>1.0</v>
      </c>
      <c r="E251" s="4" t="s">
        <v>755</v>
      </c>
      <c r="F251" s="4" t="s">
        <v>755</v>
      </c>
      <c r="G251" s="6" t="s">
        <v>25</v>
      </c>
      <c r="H251" s="4">
        <v>100.0</v>
      </c>
      <c r="I251" s="3"/>
      <c r="J251" s="3"/>
      <c r="K251" s="3"/>
      <c r="L251" s="3"/>
      <c r="M251" s="3"/>
      <c r="N251" s="3"/>
      <c r="O251" s="3"/>
      <c r="P251" s="3"/>
      <c r="Q251" s="3"/>
      <c r="R251" s="3"/>
      <c r="S251" s="3"/>
      <c r="T251" s="3"/>
      <c r="U251" s="3"/>
      <c r="V251" s="3"/>
      <c r="W251" s="3"/>
      <c r="X251" s="3"/>
      <c r="Y251" s="3"/>
      <c r="Z251" s="3"/>
    </row>
    <row r="252" ht="14.25" customHeight="1">
      <c r="A252" s="4" t="s">
        <v>763</v>
      </c>
      <c r="B252" s="4" t="s">
        <v>764</v>
      </c>
      <c r="C252" s="6" t="s">
        <v>101</v>
      </c>
      <c r="D252" s="6"/>
      <c r="E252" s="4" t="s">
        <v>765</v>
      </c>
      <c r="F252" s="4" t="s">
        <v>765</v>
      </c>
      <c r="G252" s="6" t="s">
        <v>103</v>
      </c>
      <c r="H252" s="4">
        <v>100.0</v>
      </c>
      <c r="I252" s="3"/>
      <c r="J252" s="3"/>
      <c r="K252" s="3"/>
      <c r="L252" s="3"/>
      <c r="M252" s="3"/>
      <c r="N252" s="3"/>
      <c r="O252" s="3"/>
      <c r="P252" s="3"/>
      <c r="Q252" s="3"/>
      <c r="R252" s="3"/>
      <c r="S252" s="3"/>
      <c r="T252" s="3"/>
      <c r="U252" s="3"/>
      <c r="V252" s="3"/>
      <c r="W252" s="3"/>
      <c r="X252" s="3"/>
      <c r="Y252" s="3"/>
      <c r="Z252" s="3"/>
    </row>
    <row r="253" ht="14.25" hidden="1" customHeight="1">
      <c r="A253" s="4" t="s">
        <v>766</v>
      </c>
      <c r="B253" s="4" t="s">
        <v>764</v>
      </c>
      <c r="C253" s="6" t="s">
        <v>101</v>
      </c>
      <c r="D253" s="6">
        <v>1.0</v>
      </c>
      <c r="E253" s="4" t="s">
        <v>765</v>
      </c>
      <c r="F253" s="4" t="s">
        <v>765</v>
      </c>
      <c r="G253" s="6" t="s">
        <v>103</v>
      </c>
      <c r="H253" s="4">
        <v>100.0</v>
      </c>
      <c r="I253" s="3"/>
      <c r="J253" s="3"/>
      <c r="K253" s="3"/>
      <c r="L253" s="3"/>
      <c r="M253" s="3"/>
      <c r="N253" s="3"/>
      <c r="O253" s="3"/>
      <c r="P253" s="3"/>
      <c r="Q253" s="3"/>
      <c r="R253" s="3"/>
      <c r="S253" s="3"/>
      <c r="T253" s="3"/>
      <c r="U253" s="3"/>
      <c r="V253" s="3"/>
      <c r="W253" s="3"/>
      <c r="X253" s="3"/>
      <c r="Y253" s="3"/>
      <c r="Z253" s="3"/>
    </row>
    <row r="254" ht="14.25" hidden="1" customHeight="1">
      <c r="A254" s="4" t="s">
        <v>767</v>
      </c>
      <c r="B254" s="4" t="s">
        <v>764</v>
      </c>
      <c r="C254" s="6" t="s">
        <v>101</v>
      </c>
      <c r="D254" s="6">
        <v>1.0</v>
      </c>
      <c r="E254" s="4" t="s">
        <v>765</v>
      </c>
      <c r="F254" s="4" t="s">
        <v>765</v>
      </c>
      <c r="G254" s="6" t="s">
        <v>103</v>
      </c>
      <c r="H254" s="4">
        <v>100.0</v>
      </c>
      <c r="I254" s="3"/>
      <c r="J254" s="3"/>
      <c r="K254" s="3"/>
      <c r="L254" s="3"/>
      <c r="M254" s="3"/>
      <c r="N254" s="3"/>
      <c r="O254" s="3"/>
      <c r="P254" s="3"/>
      <c r="Q254" s="3"/>
      <c r="R254" s="3"/>
      <c r="S254" s="3"/>
      <c r="T254" s="3"/>
      <c r="U254" s="3"/>
      <c r="V254" s="3"/>
      <c r="W254" s="3"/>
      <c r="X254" s="3"/>
      <c r="Y254" s="3"/>
      <c r="Z254" s="3"/>
    </row>
    <row r="255" ht="14.25" hidden="1" customHeight="1">
      <c r="A255" s="4" t="s">
        <v>768</v>
      </c>
      <c r="B255" s="4" t="s">
        <v>764</v>
      </c>
      <c r="C255" s="6" t="s">
        <v>101</v>
      </c>
      <c r="D255" s="6">
        <v>1.0</v>
      </c>
      <c r="E255" s="4" t="s">
        <v>765</v>
      </c>
      <c r="F255" s="4" t="s">
        <v>765</v>
      </c>
      <c r="G255" s="6" t="s">
        <v>103</v>
      </c>
      <c r="H255" s="4">
        <v>100.0</v>
      </c>
      <c r="I255" s="3"/>
      <c r="J255" s="3"/>
      <c r="K255" s="3"/>
      <c r="L255" s="3"/>
      <c r="M255" s="3"/>
      <c r="N255" s="3"/>
      <c r="O255" s="3"/>
      <c r="P255" s="3"/>
      <c r="Q255" s="3"/>
      <c r="R255" s="3"/>
      <c r="S255" s="3"/>
      <c r="T255" s="3"/>
      <c r="U255" s="3"/>
      <c r="V255" s="3"/>
      <c r="W255" s="3"/>
      <c r="X255" s="3"/>
      <c r="Y255" s="3"/>
      <c r="Z255" s="3"/>
    </row>
    <row r="256" ht="14.25" hidden="1" customHeight="1">
      <c r="A256" s="4" t="s">
        <v>769</v>
      </c>
      <c r="B256" s="4" t="s">
        <v>764</v>
      </c>
      <c r="C256" s="6" t="s">
        <v>101</v>
      </c>
      <c r="D256" s="6">
        <v>1.0</v>
      </c>
      <c r="E256" s="4" t="s">
        <v>765</v>
      </c>
      <c r="F256" s="4" t="s">
        <v>765</v>
      </c>
      <c r="G256" s="6" t="s">
        <v>103</v>
      </c>
      <c r="H256" s="4">
        <v>100.0</v>
      </c>
      <c r="I256" s="3"/>
      <c r="J256" s="3"/>
      <c r="K256" s="3"/>
      <c r="L256" s="3"/>
      <c r="M256" s="3"/>
      <c r="N256" s="3"/>
      <c r="O256" s="3"/>
      <c r="P256" s="3"/>
      <c r="Q256" s="3"/>
      <c r="R256" s="3"/>
      <c r="S256" s="3"/>
      <c r="T256" s="3"/>
      <c r="U256" s="3"/>
      <c r="V256" s="3"/>
      <c r="W256" s="3"/>
      <c r="X256" s="3"/>
      <c r="Y256" s="3"/>
      <c r="Z256" s="3"/>
    </row>
    <row r="257" ht="14.25" hidden="1" customHeight="1">
      <c r="A257" s="4" t="s">
        <v>770</v>
      </c>
      <c r="B257" s="4" t="s">
        <v>764</v>
      </c>
      <c r="C257" s="6" t="s">
        <v>101</v>
      </c>
      <c r="D257" s="6">
        <v>1.0</v>
      </c>
      <c r="E257" s="4" t="s">
        <v>765</v>
      </c>
      <c r="F257" s="4" t="s">
        <v>765</v>
      </c>
      <c r="G257" s="6" t="s">
        <v>103</v>
      </c>
      <c r="H257" s="4">
        <v>100.0</v>
      </c>
      <c r="I257" s="3"/>
      <c r="J257" s="3"/>
      <c r="K257" s="3"/>
      <c r="L257" s="3"/>
      <c r="M257" s="3"/>
      <c r="N257" s="3"/>
      <c r="O257" s="3"/>
      <c r="P257" s="3"/>
      <c r="Q257" s="3"/>
      <c r="R257" s="3"/>
      <c r="S257" s="3"/>
      <c r="T257" s="3"/>
      <c r="U257" s="3"/>
      <c r="V257" s="3"/>
      <c r="W257" s="3"/>
      <c r="X257" s="3"/>
      <c r="Y257" s="3"/>
      <c r="Z257" s="3"/>
    </row>
    <row r="258" ht="14.25" hidden="1" customHeight="1">
      <c r="A258" s="4" t="s">
        <v>771</v>
      </c>
      <c r="B258" s="4" t="s">
        <v>764</v>
      </c>
      <c r="C258" s="6" t="s">
        <v>101</v>
      </c>
      <c r="D258" s="6">
        <v>1.0</v>
      </c>
      <c r="E258" s="4" t="s">
        <v>765</v>
      </c>
      <c r="F258" s="4" t="s">
        <v>765</v>
      </c>
      <c r="G258" s="6" t="s">
        <v>103</v>
      </c>
      <c r="H258" s="4">
        <v>100.0</v>
      </c>
      <c r="I258" s="3"/>
      <c r="J258" s="3"/>
      <c r="K258" s="3"/>
      <c r="L258" s="3"/>
      <c r="M258" s="3"/>
      <c r="N258" s="3"/>
      <c r="O258" s="3"/>
      <c r="P258" s="3"/>
      <c r="Q258" s="3"/>
      <c r="R258" s="3"/>
      <c r="S258" s="3"/>
      <c r="T258" s="3"/>
      <c r="U258" s="3"/>
      <c r="V258" s="3"/>
      <c r="W258" s="3"/>
      <c r="X258" s="3"/>
      <c r="Y258" s="3"/>
      <c r="Z258" s="3"/>
    </row>
    <row r="259" ht="14.25" hidden="1" customHeight="1">
      <c r="A259" s="4" t="s">
        <v>772</v>
      </c>
      <c r="B259" s="4" t="s">
        <v>764</v>
      </c>
      <c r="C259" s="6" t="s">
        <v>101</v>
      </c>
      <c r="D259" s="6">
        <v>1.0</v>
      </c>
      <c r="E259" s="4" t="s">
        <v>765</v>
      </c>
      <c r="F259" s="4" t="s">
        <v>765</v>
      </c>
      <c r="G259" s="6" t="s">
        <v>103</v>
      </c>
      <c r="H259" s="4">
        <v>100.0</v>
      </c>
      <c r="I259" s="3"/>
      <c r="J259" s="3"/>
      <c r="K259" s="3"/>
      <c r="L259" s="3"/>
      <c r="M259" s="3"/>
      <c r="N259" s="3"/>
      <c r="O259" s="3"/>
      <c r="P259" s="3"/>
      <c r="Q259" s="3"/>
      <c r="R259" s="3"/>
      <c r="S259" s="3"/>
      <c r="T259" s="3"/>
      <c r="U259" s="3"/>
      <c r="V259" s="3"/>
      <c r="W259" s="3"/>
      <c r="X259" s="3"/>
      <c r="Y259" s="3"/>
      <c r="Z259" s="3"/>
    </row>
    <row r="260" ht="14.25" customHeight="1">
      <c r="A260" s="4" t="s">
        <v>773</v>
      </c>
      <c r="B260" s="4" t="s">
        <v>774</v>
      </c>
      <c r="C260" s="6" t="s">
        <v>775</v>
      </c>
      <c r="D260" s="6"/>
      <c r="E260" s="4" t="s">
        <v>776</v>
      </c>
      <c r="F260" s="4" t="s">
        <v>776</v>
      </c>
      <c r="G260" s="6" t="s">
        <v>103</v>
      </c>
      <c r="H260" s="4">
        <v>100.0</v>
      </c>
      <c r="I260" s="3"/>
      <c r="J260" s="3"/>
      <c r="K260" s="3"/>
      <c r="L260" s="3"/>
      <c r="M260" s="3"/>
      <c r="N260" s="3"/>
      <c r="O260" s="3"/>
      <c r="P260" s="3"/>
      <c r="Q260" s="3"/>
      <c r="R260" s="3"/>
      <c r="S260" s="3"/>
      <c r="T260" s="3"/>
      <c r="U260" s="3"/>
      <c r="V260" s="3"/>
      <c r="W260" s="3"/>
      <c r="X260" s="3"/>
      <c r="Y260" s="3"/>
      <c r="Z260" s="3"/>
    </row>
    <row r="261" ht="14.25" hidden="1" customHeight="1">
      <c r="A261" s="4" t="s">
        <v>777</v>
      </c>
      <c r="B261" s="4" t="s">
        <v>774</v>
      </c>
      <c r="C261" s="6" t="s">
        <v>775</v>
      </c>
      <c r="D261" s="6">
        <v>1.0</v>
      </c>
      <c r="E261" s="4" t="s">
        <v>776</v>
      </c>
      <c r="F261" s="4" t="s">
        <v>776</v>
      </c>
      <c r="G261" s="6" t="s">
        <v>103</v>
      </c>
      <c r="H261" s="4">
        <v>100.0</v>
      </c>
      <c r="I261" s="3"/>
      <c r="J261" s="3"/>
      <c r="K261" s="3"/>
      <c r="L261" s="3"/>
      <c r="M261" s="3"/>
      <c r="N261" s="3"/>
      <c r="O261" s="3"/>
      <c r="P261" s="3"/>
      <c r="Q261" s="3"/>
      <c r="R261" s="3"/>
      <c r="S261" s="3"/>
      <c r="T261" s="3"/>
      <c r="U261" s="3"/>
      <c r="V261" s="3"/>
      <c r="W261" s="3"/>
      <c r="X261" s="3"/>
      <c r="Y261" s="3"/>
      <c r="Z261" s="3"/>
    </row>
    <row r="262" ht="14.25" hidden="1" customHeight="1">
      <c r="A262" s="4" t="s">
        <v>778</v>
      </c>
      <c r="B262" s="4" t="s">
        <v>774</v>
      </c>
      <c r="C262" s="6" t="s">
        <v>775</v>
      </c>
      <c r="D262" s="6">
        <v>1.0</v>
      </c>
      <c r="E262" s="4" t="s">
        <v>776</v>
      </c>
      <c r="F262" s="4" t="s">
        <v>776</v>
      </c>
      <c r="G262" s="6" t="s">
        <v>103</v>
      </c>
      <c r="H262" s="4">
        <v>100.0</v>
      </c>
      <c r="I262" s="3"/>
      <c r="J262" s="3"/>
      <c r="K262" s="3"/>
      <c r="L262" s="3"/>
      <c r="M262" s="3"/>
      <c r="N262" s="3"/>
      <c r="O262" s="3"/>
      <c r="P262" s="3"/>
      <c r="Q262" s="3"/>
      <c r="R262" s="3"/>
      <c r="S262" s="3"/>
      <c r="T262" s="3"/>
      <c r="U262" s="3"/>
      <c r="V262" s="3"/>
      <c r="W262" s="3"/>
      <c r="X262" s="3"/>
      <c r="Y262" s="3"/>
      <c r="Z262" s="3"/>
    </row>
    <row r="263" ht="14.25" customHeight="1">
      <c r="A263" s="4" t="s">
        <v>779</v>
      </c>
      <c r="B263" s="4" t="s">
        <v>780</v>
      </c>
      <c r="C263" s="5" t="s">
        <v>343</v>
      </c>
      <c r="D263" s="6"/>
      <c r="E263" s="4" t="s">
        <v>781</v>
      </c>
      <c r="F263" s="4" t="s">
        <v>781</v>
      </c>
      <c r="G263" s="6" t="s">
        <v>15</v>
      </c>
      <c r="H263" s="4">
        <v>100.0</v>
      </c>
      <c r="I263" s="3"/>
      <c r="J263" s="3"/>
      <c r="K263" s="3"/>
      <c r="L263" s="3"/>
      <c r="M263" s="3"/>
      <c r="N263" s="3"/>
      <c r="O263" s="3"/>
      <c r="P263" s="3"/>
      <c r="Q263" s="3"/>
      <c r="R263" s="3"/>
      <c r="S263" s="3"/>
      <c r="T263" s="3"/>
      <c r="U263" s="3"/>
      <c r="V263" s="3"/>
      <c r="W263" s="3"/>
      <c r="X263" s="3"/>
      <c r="Y263" s="3"/>
      <c r="Z263" s="3"/>
    </row>
    <row r="264" ht="14.25" customHeight="1">
      <c r="A264" s="4" t="s">
        <v>782</v>
      </c>
      <c r="B264" s="4" t="s">
        <v>147</v>
      </c>
      <c r="C264" s="6" t="s">
        <v>148</v>
      </c>
      <c r="D264" s="6"/>
      <c r="E264" s="4" t="s">
        <v>148</v>
      </c>
      <c r="F264" s="4" t="s">
        <v>25</v>
      </c>
      <c r="G264" s="6">
        <v>100.0</v>
      </c>
      <c r="H264" s="4"/>
      <c r="I264" s="3"/>
      <c r="J264" s="3"/>
      <c r="K264" s="3"/>
      <c r="L264" s="3"/>
      <c r="M264" s="3"/>
      <c r="N264" s="3"/>
      <c r="O264" s="3"/>
      <c r="P264" s="3"/>
      <c r="Q264" s="3"/>
      <c r="R264" s="3"/>
      <c r="S264" s="3"/>
      <c r="T264" s="3"/>
      <c r="U264" s="3"/>
      <c r="V264" s="3"/>
      <c r="W264" s="3"/>
      <c r="X264" s="3"/>
      <c r="Y264" s="3"/>
      <c r="Z264" s="3"/>
    </row>
    <row r="265" ht="14.25" hidden="1" customHeight="1">
      <c r="A265" s="4" t="s">
        <v>783</v>
      </c>
      <c r="B265" s="4" t="s">
        <v>146</v>
      </c>
      <c r="C265" s="6" t="s">
        <v>147</v>
      </c>
      <c r="D265" s="6">
        <v>1.0</v>
      </c>
      <c r="E265" s="4" t="s">
        <v>148</v>
      </c>
      <c r="F265" s="4" t="s">
        <v>148</v>
      </c>
      <c r="G265" s="6" t="s">
        <v>25</v>
      </c>
      <c r="H265" s="4">
        <v>100.0</v>
      </c>
      <c r="I265" s="3"/>
      <c r="J265" s="3"/>
      <c r="K265" s="3"/>
      <c r="L265" s="3"/>
      <c r="M265" s="3"/>
      <c r="N265" s="3"/>
      <c r="O265" s="3"/>
      <c r="P265" s="3"/>
      <c r="Q265" s="3"/>
      <c r="R265" s="3"/>
      <c r="S265" s="3"/>
      <c r="T265" s="3"/>
      <c r="U265" s="3"/>
      <c r="V265" s="3"/>
      <c r="W265" s="3"/>
      <c r="X265" s="3"/>
      <c r="Y265" s="3"/>
      <c r="Z265" s="3"/>
    </row>
    <row r="266" ht="14.25" customHeight="1">
      <c r="A266" s="4" t="s">
        <v>784</v>
      </c>
      <c r="B266" s="4" t="s">
        <v>785</v>
      </c>
      <c r="C266" s="6" t="s">
        <v>786</v>
      </c>
      <c r="D266" s="6"/>
      <c r="E266" s="4" t="s">
        <v>786</v>
      </c>
      <c r="F266" s="4" t="s">
        <v>787</v>
      </c>
      <c r="G266" s="6" t="s">
        <v>788</v>
      </c>
      <c r="H266" s="4">
        <v>100.0</v>
      </c>
      <c r="I266" s="3"/>
      <c r="J266" s="3"/>
      <c r="K266" s="3"/>
      <c r="L266" s="3"/>
      <c r="M266" s="3"/>
      <c r="N266" s="3"/>
      <c r="O266" s="3"/>
      <c r="P266" s="3"/>
      <c r="Q266" s="3"/>
      <c r="R266" s="3"/>
      <c r="S266" s="3"/>
      <c r="T266" s="3"/>
      <c r="U266" s="3"/>
      <c r="V266" s="3"/>
      <c r="W266" s="3"/>
      <c r="X266" s="3"/>
      <c r="Y266" s="3"/>
      <c r="Z266" s="3"/>
    </row>
    <row r="267" ht="14.25" customHeight="1">
      <c r="A267" s="4" t="s">
        <v>789</v>
      </c>
      <c r="B267" s="4" t="s">
        <v>790</v>
      </c>
      <c r="C267" s="6" t="s">
        <v>791</v>
      </c>
      <c r="D267" s="6"/>
      <c r="E267" s="4" t="s">
        <v>792</v>
      </c>
      <c r="F267" s="4" t="s">
        <v>793</v>
      </c>
      <c r="G267" s="6" t="s">
        <v>10</v>
      </c>
      <c r="H267" s="4" t="s">
        <v>10</v>
      </c>
      <c r="I267" s="3"/>
      <c r="J267" s="3"/>
      <c r="K267" s="3"/>
      <c r="L267" s="3"/>
      <c r="M267" s="3"/>
      <c r="N267" s="3"/>
      <c r="O267" s="3"/>
      <c r="P267" s="3"/>
      <c r="Q267" s="3"/>
      <c r="R267" s="3"/>
      <c r="S267" s="3"/>
      <c r="T267" s="3"/>
      <c r="U267" s="3"/>
      <c r="V267" s="3"/>
      <c r="W267" s="3"/>
      <c r="X267" s="3"/>
      <c r="Y267" s="3"/>
      <c r="Z267" s="3"/>
    </row>
    <row r="268" ht="14.25" customHeight="1">
      <c r="A268" s="3"/>
      <c r="B268" s="3"/>
      <c r="C268" s="8"/>
      <c r="D268" s="8"/>
      <c r="E268" s="8"/>
      <c r="F268" s="3"/>
      <c r="G268" s="8"/>
      <c r="H268" s="3"/>
      <c r="I268" s="3"/>
      <c r="J268" s="3"/>
      <c r="K268" s="3"/>
      <c r="L268" s="3"/>
      <c r="M268" s="3"/>
      <c r="N268" s="3"/>
      <c r="O268" s="3"/>
      <c r="P268" s="3"/>
      <c r="Q268" s="3"/>
      <c r="R268" s="3"/>
      <c r="S268" s="3"/>
      <c r="T268" s="3"/>
      <c r="U268" s="3"/>
      <c r="V268" s="3"/>
      <c r="W268" s="3"/>
      <c r="X268" s="3"/>
      <c r="Y268" s="3"/>
      <c r="Z268" s="3"/>
    </row>
    <row r="269" ht="14.25" customHeight="1">
      <c r="A269" s="3"/>
      <c r="B269" s="3"/>
      <c r="C269" s="8"/>
      <c r="D269" s="8"/>
      <c r="E269" s="8"/>
      <c r="F269" s="3"/>
      <c r="G269" s="8"/>
      <c r="H269" s="3"/>
      <c r="I269" s="3"/>
      <c r="J269" s="3"/>
      <c r="K269" s="3"/>
      <c r="L269" s="3"/>
      <c r="M269" s="3"/>
      <c r="N269" s="3"/>
      <c r="O269" s="3"/>
      <c r="P269" s="3"/>
      <c r="Q269" s="3"/>
      <c r="R269" s="3"/>
      <c r="S269" s="3"/>
      <c r="T269" s="3"/>
      <c r="U269" s="3"/>
      <c r="V269" s="3"/>
      <c r="W269" s="3"/>
      <c r="X269" s="3"/>
      <c r="Y269" s="3"/>
      <c r="Z269" s="3"/>
    </row>
    <row r="270" ht="14.25" customHeight="1">
      <c r="A270" s="9" t="s">
        <v>4</v>
      </c>
      <c r="B270" s="3"/>
      <c r="C270" s="8"/>
      <c r="D270" s="8"/>
      <c r="E270" s="8"/>
      <c r="F270" s="3"/>
      <c r="G270" s="8"/>
      <c r="H270" s="3"/>
      <c r="I270" s="3"/>
      <c r="J270" s="3"/>
      <c r="K270" s="3"/>
      <c r="L270" s="3"/>
      <c r="M270" s="3"/>
      <c r="N270" s="3"/>
      <c r="O270" s="3"/>
      <c r="P270" s="3"/>
      <c r="Q270" s="3"/>
      <c r="R270" s="3"/>
      <c r="S270" s="3"/>
      <c r="T270" s="3"/>
      <c r="U270" s="3"/>
      <c r="V270" s="3"/>
      <c r="W270" s="3"/>
      <c r="X270" s="3"/>
      <c r="Y270" s="3"/>
      <c r="Z270" s="3"/>
    </row>
    <row r="271" ht="14.25" customHeight="1">
      <c r="A271" s="10" t="s">
        <v>14</v>
      </c>
      <c r="B271" s="3"/>
      <c r="C271" s="8"/>
      <c r="D271" s="8"/>
      <c r="E271" s="8"/>
      <c r="F271" s="3"/>
      <c r="G271" s="8"/>
      <c r="H271" s="3"/>
      <c r="I271" s="3"/>
      <c r="J271" s="3"/>
      <c r="K271" s="3"/>
      <c r="L271" s="3"/>
      <c r="M271" s="3"/>
      <c r="N271" s="3"/>
      <c r="O271" s="3"/>
      <c r="P271" s="3"/>
      <c r="Q271" s="3"/>
      <c r="R271" s="3"/>
      <c r="S271" s="3"/>
      <c r="T271" s="3"/>
      <c r="U271" s="3"/>
      <c r="V271" s="3"/>
      <c r="W271" s="3"/>
      <c r="X271" s="3"/>
      <c r="Y271" s="3"/>
      <c r="Z271" s="3"/>
    </row>
    <row r="272" ht="14.25" customHeight="1">
      <c r="A272" s="11" t="s">
        <v>29</v>
      </c>
      <c r="B272" s="3"/>
      <c r="C272" s="8"/>
      <c r="D272" s="8"/>
      <c r="E272" s="8"/>
      <c r="F272" s="3"/>
      <c r="G272" s="8"/>
      <c r="H272" s="3"/>
      <c r="I272" s="3"/>
      <c r="J272" s="3"/>
      <c r="K272" s="3"/>
      <c r="L272" s="3"/>
      <c r="M272" s="3"/>
      <c r="N272" s="3"/>
      <c r="O272" s="3"/>
      <c r="P272" s="3"/>
      <c r="Q272" s="3"/>
      <c r="R272" s="3"/>
      <c r="S272" s="3"/>
      <c r="T272" s="3"/>
      <c r="U272" s="3"/>
      <c r="V272" s="3"/>
      <c r="W272" s="3"/>
      <c r="X272" s="3"/>
      <c r="Y272" s="3"/>
      <c r="Z272" s="3"/>
    </row>
    <row r="273" ht="14.25" customHeight="1">
      <c r="A273" s="10" t="s">
        <v>38</v>
      </c>
      <c r="B273" s="3"/>
      <c r="C273" s="8"/>
      <c r="D273" s="8"/>
      <c r="E273" s="8"/>
      <c r="F273" s="3"/>
      <c r="G273" s="8"/>
      <c r="H273" s="3"/>
      <c r="I273" s="3"/>
      <c r="J273" s="3"/>
      <c r="K273" s="3"/>
      <c r="L273" s="3"/>
      <c r="M273" s="3"/>
      <c r="N273" s="3"/>
      <c r="O273" s="3"/>
      <c r="P273" s="3"/>
      <c r="Q273" s="3"/>
      <c r="R273" s="3"/>
      <c r="S273" s="3"/>
      <c r="T273" s="3"/>
      <c r="U273" s="3"/>
      <c r="V273" s="3"/>
      <c r="W273" s="3"/>
      <c r="X273" s="3"/>
      <c r="Y273" s="3"/>
      <c r="Z273" s="3"/>
    </row>
    <row r="274" ht="14.25" customHeight="1">
      <c r="A274" s="11" t="s">
        <v>47</v>
      </c>
      <c r="B274" s="3"/>
      <c r="C274" s="8"/>
      <c r="D274" s="8"/>
      <c r="E274" s="8"/>
      <c r="F274" s="3"/>
      <c r="G274" s="8"/>
      <c r="H274" s="3"/>
      <c r="I274" s="3"/>
      <c r="J274" s="3"/>
      <c r="K274" s="3"/>
      <c r="L274" s="3"/>
      <c r="M274" s="3"/>
      <c r="N274" s="3"/>
      <c r="O274" s="3"/>
      <c r="P274" s="3"/>
      <c r="Q274" s="3"/>
      <c r="R274" s="3"/>
      <c r="S274" s="3"/>
      <c r="T274" s="3"/>
      <c r="U274" s="3"/>
      <c r="V274" s="3"/>
      <c r="W274" s="3"/>
      <c r="X274" s="3"/>
      <c r="Y274" s="3"/>
      <c r="Z274" s="3"/>
    </row>
    <row r="275" ht="14.25" customHeight="1">
      <c r="A275" s="10" t="s">
        <v>52</v>
      </c>
      <c r="B275" s="3"/>
      <c r="C275" s="8"/>
      <c r="D275" s="8"/>
      <c r="E275" s="8"/>
      <c r="F275" s="3"/>
      <c r="G275" s="8"/>
      <c r="H275" s="3"/>
      <c r="I275" s="3"/>
      <c r="J275" s="3"/>
      <c r="K275" s="3"/>
      <c r="L275" s="3"/>
      <c r="M275" s="3"/>
      <c r="N275" s="3"/>
      <c r="O275" s="3"/>
      <c r="P275" s="3"/>
      <c r="Q275" s="3"/>
      <c r="R275" s="3"/>
      <c r="S275" s="3"/>
      <c r="T275" s="3"/>
      <c r="U275" s="3"/>
      <c r="V275" s="3"/>
      <c r="W275" s="3"/>
      <c r="X275" s="3"/>
      <c r="Y275" s="3"/>
      <c r="Z275" s="3"/>
    </row>
    <row r="276" ht="14.25" customHeight="1">
      <c r="A276" s="11" t="s">
        <v>57</v>
      </c>
      <c r="B276" s="3"/>
      <c r="C276" s="8"/>
      <c r="D276" s="8"/>
      <c r="E276" s="8"/>
      <c r="F276" s="3"/>
      <c r="G276" s="8"/>
      <c r="H276" s="3"/>
      <c r="I276" s="3"/>
      <c r="J276" s="3"/>
      <c r="K276" s="3"/>
      <c r="L276" s="3"/>
      <c r="M276" s="3"/>
      <c r="N276" s="3"/>
      <c r="O276" s="3"/>
      <c r="P276" s="3"/>
      <c r="Q276" s="3"/>
      <c r="R276" s="3"/>
      <c r="S276" s="3"/>
      <c r="T276" s="3"/>
      <c r="U276" s="3"/>
      <c r="V276" s="3"/>
      <c r="W276" s="3"/>
      <c r="X276" s="3"/>
      <c r="Y276" s="3"/>
      <c r="Z276" s="3"/>
    </row>
    <row r="277" ht="14.25" customHeight="1">
      <c r="A277" s="10" t="s">
        <v>61</v>
      </c>
      <c r="B277" s="3"/>
      <c r="C277" s="8"/>
      <c r="D277" s="8"/>
      <c r="E277" s="8"/>
      <c r="F277" s="3"/>
      <c r="G277" s="8"/>
      <c r="H277" s="3"/>
      <c r="I277" s="3"/>
      <c r="J277" s="3"/>
      <c r="K277" s="3"/>
      <c r="L277" s="3"/>
      <c r="M277" s="3"/>
      <c r="N277" s="3"/>
      <c r="O277" s="3"/>
      <c r="P277" s="3"/>
      <c r="Q277" s="3"/>
      <c r="R277" s="3"/>
      <c r="S277" s="3"/>
      <c r="T277" s="3"/>
      <c r="U277" s="3"/>
      <c r="V277" s="3"/>
      <c r="W277" s="3"/>
      <c r="X277" s="3"/>
      <c r="Y277" s="3"/>
      <c r="Z277" s="3"/>
    </row>
    <row r="278" ht="14.25" customHeight="1">
      <c r="A278" s="11" t="s">
        <v>61</v>
      </c>
      <c r="B278" s="3"/>
      <c r="C278" s="8"/>
      <c r="D278" s="8"/>
      <c r="E278" s="8"/>
      <c r="F278" s="3"/>
      <c r="G278" s="8"/>
      <c r="H278" s="3"/>
      <c r="I278" s="3"/>
      <c r="J278" s="3"/>
      <c r="K278" s="3"/>
      <c r="L278" s="3"/>
      <c r="M278" s="3"/>
      <c r="N278" s="3"/>
      <c r="O278" s="3"/>
      <c r="P278" s="3"/>
      <c r="Q278" s="3"/>
      <c r="R278" s="3"/>
      <c r="S278" s="3"/>
      <c r="T278" s="3"/>
      <c r="U278" s="3"/>
      <c r="V278" s="3"/>
      <c r="W278" s="3"/>
      <c r="X278" s="3"/>
      <c r="Y278" s="3"/>
      <c r="Z278" s="3"/>
    </row>
    <row r="279" ht="14.25" customHeight="1">
      <c r="A279" s="10" t="s">
        <v>61</v>
      </c>
      <c r="B279" s="3"/>
      <c r="C279" s="8"/>
      <c r="D279" s="8"/>
      <c r="E279" s="8"/>
      <c r="F279" s="3"/>
      <c r="G279" s="8"/>
      <c r="H279" s="3"/>
      <c r="I279" s="3"/>
      <c r="J279" s="3"/>
      <c r="K279" s="3"/>
      <c r="L279" s="3"/>
      <c r="M279" s="3"/>
      <c r="N279" s="3"/>
      <c r="O279" s="3"/>
      <c r="P279" s="3"/>
      <c r="Q279" s="3"/>
      <c r="R279" s="3"/>
      <c r="S279" s="3"/>
      <c r="T279" s="3"/>
      <c r="U279" s="3"/>
      <c r="V279" s="3"/>
      <c r="W279" s="3"/>
      <c r="X279" s="3"/>
      <c r="Y279" s="3"/>
      <c r="Z279" s="3"/>
    </row>
    <row r="280" ht="14.25" customHeight="1">
      <c r="A280" s="11" t="s">
        <v>75</v>
      </c>
      <c r="B280" s="3"/>
      <c r="C280" s="8"/>
      <c r="D280" s="8"/>
      <c r="E280" s="8"/>
      <c r="F280" s="3"/>
      <c r="G280" s="8"/>
      <c r="H280" s="3"/>
      <c r="I280" s="3"/>
      <c r="J280" s="3"/>
      <c r="K280" s="3"/>
      <c r="L280" s="3"/>
      <c r="M280" s="3"/>
      <c r="N280" s="3"/>
      <c r="O280" s="3"/>
      <c r="P280" s="3"/>
      <c r="Q280" s="3"/>
      <c r="R280" s="3"/>
      <c r="S280" s="3"/>
      <c r="T280" s="3"/>
      <c r="U280" s="3"/>
      <c r="V280" s="3"/>
      <c r="W280" s="3"/>
      <c r="X280" s="3"/>
      <c r="Y280" s="3"/>
      <c r="Z280" s="3"/>
    </row>
    <row r="281" ht="14.25" customHeight="1">
      <c r="A281" s="10" t="s">
        <v>80</v>
      </c>
      <c r="B281" s="3"/>
      <c r="C281" s="8"/>
      <c r="D281" s="8"/>
      <c r="E281" s="8"/>
      <c r="F281" s="3"/>
      <c r="G281" s="8"/>
      <c r="H281" s="3"/>
      <c r="I281" s="3"/>
      <c r="J281" s="3"/>
      <c r="K281" s="3"/>
      <c r="L281" s="3"/>
      <c r="M281" s="3"/>
      <c r="N281" s="3"/>
      <c r="O281" s="3"/>
      <c r="P281" s="3"/>
      <c r="Q281" s="3"/>
      <c r="R281" s="3"/>
      <c r="S281" s="3"/>
      <c r="T281" s="3"/>
      <c r="U281" s="3"/>
      <c r="V281" s="3"/>
      <c r="W281" s="3"/>
      <c r="X281" s="3"/>
      <c r="Y281" s="3"/>
      <c r="Z281" s="3"/>
    </row>
    <row r="282" ht="14.25" customHeight="1">
      <c r="A282" s="11" t="s">
        <v>84</v>
      </c>
      <c r="B282" s="3"/>
      <c r="C282" s="8"/>
      <c r="D282" s="8"/>
      <c r="E282" s="8"/>
      <c r="F282" s="3"/>
      <c r="G282" s="8"/>
      <c r="H282" s="3"/>
      <c r="I282" s="3"/>
      <c r="J282" s="3"/>
      <c r="K282" s="3"/>
      <c r="L282" s="3"/>
      <c r="M282" s="3"/>
      <c r="N282" s="3"/>
      <c r="O282" s="3"/>
      <c r="P282" s="3"/>
      <c r="Q282" s="3"/>
      <c r="R282" s="3"/>
      <c r="S282" s="3"/>
      <c r="T282" s="3"/>
      <c r="U282" s="3"/>
      <c r="V282" s="3"/>
      <c r="W282" s="3"/>
      <c r="X282" s="3"/>
      <c r="Y282" s="3"/>
      <c r="Z282" s="3"/>
    </row>
    <row r="283" ht="14.25" customHeight="1">
      <c r="A283" s="10" t="s">
        <v>88</v>
      </c>
      <c r="B283" s="3"/>
      <c r="C283" s="8"/>
      <c r="D283" s="8"/>
      <c r="E283" s="8"/>
      <c r="F283" s="3"/>
      <c r="G283" s="8"/>
      <c r="H283" s="3"/>
      <c r="I283" s="3"/>
      <c r="J283" s="3"/>
      <c r="K283" s="3"/>
      <c r="L283" s="3"/>
      <c r="M283" s="3"/>
      <c r="N283" s="3"/>
      <c r="O283" s="3"/>
      <c r="P283" s="3"/>
      <c r="Q283" s="3"/>
      <c r="R283" s="3"/>
      <c r="S283" s="3"/>
      <c r="T283" s="3"/>
      <c r="U283" s="3"/>
      <c r="V283" s="3"/>
      <c r="W283" s="3"/>
      <c r="X283" s="3"/>
      <c r="Y283" s="3"/>
      <c r="Z283" s="3"/>
    </row>
    <row r="284" ht="14.25" customHeight="1">
      <c r="A284" s="11" t="s">
        <v>93</v>
      </c>
      <c r="B284" s="3"/>
      <c r="C284" s="8"/>
      <c r="D284" s="8"/>
      <c r="E284" s="8"/>
      <c r="F284" s="3"/>
      <c r="G284" s="8"/>
      <c r="H284" s="3"/>
      <c r="I284" s="3"/>
      <c r="J284" s="3"/>
      <c r="K284" s="3"/>
      <c r="L284" s="3"/>
      <c r="M284" s="3"/>
      <c r="N284" s="3"/>
      <c r="O284" s="3"/>
      <c r="P284" s="3"/>
      <c r="Q284" s="3"/>
      <c r="R284" s="3"/>
      <c r="S284" s="3"/>
      <c r="T284" s="3"/>
      <c r="U284" s="3"/>
      <c r="V284" s="3"/>
      <c r="W284" s="3"/>
      <c r="X284" s="3"/>
      <c r="Y284" s="3"/>
      <c r="Z284" s="3"/>
    </row>
    <row r="285" ht="14.25" customHeight="1">
      <c r="A285" s="10" t="s">
        <v>98</v>
      </c>
      <c r="B285" s="3"/>
      <c r="C285" s="8"/>
      <c r="D285" s="8"/>
      <c r="E285" s="8"/>
      <c r="F285" s="3"/>
      <c r="G285" s="8"/>
      <c r="H285" s="3"/>
      <c r="I285" s="3"/>
      <c r="J285" s="3"/>
      <c r="K285" s="3"/>
      <c r="L285" s="3"/>
      <c r="M285" s="3"/>
      <c r="N285" s="3"/>
      <c r="O285" s="3"/>
      <c r="P285" s="3"/>
      <c r="Q285" s="3"/>
      <c r="R285" s="3"/>
      <c r="S285" s="3"/>
      <c r="T285" s="3"/>
      <c r="U285" s="3"/>
      <c r="V285" s="3"/>
      <c r="W285" s="3"/>
      <c r="X285" s="3"/>
      <c r="Y285" s="3"/>
      <c r="Z285" s="3"/>
    </row>
    <row r="286" ht="14.25" customHeight="1">
      <c r="A286" s="11" t="s">
        <v>102</v>
      </c>
      <c r="B286" s="3"/>
      <c r="C286" s="8"/>
      <c r="D286" s="8"/>
      <c r="E286" s="8"/>
      <c r="F286" s="3"/>
      <c r="G286" s="8"/>
      <c r="H286" s="3"/>
      <c r="I286" s="3"/>
      <c r="J286" s="3"/>
      <c r="K286" s="3"/>
      <c r="L286" s="3"/>
      <c r="M286" s="3"/>
      <c r="N286" s="3"/>
      <c r="O286" s="3"/>
      <c r="P286" s="3"/>
      <c r="Q286" s="3"/>
      <c r="R286" s="3"/>
      <c r="S286" s="3"/>
      <c r="T286" s="3"/>
      <c r="U286" s="3"/>
      <c r="V286" s="3"/>
      <c r="W286" s="3"/>
      <c r="X286" s="3"/>
      <c r="Y286" s="3"/>
      <c r="Z286" s="3"/>
    </row>
    <row r="287" ht="14.25" customHeight="1">
      <c r="A287" s="10" t="s">
        <v>106</v>
      </c>
      <c r="B287" s="3"/>
      <c r="C287" s="8"/>
      <c r="D287" s="8"/>
      <c r="E287" s="8"/>
      <c r="F287" s="3"/>
      <c r="G287" s="8"/>
      <c r="H287" s="3"/>
      <c r="I287" s="3"/>
      <c r="J287" s="3"/>
      <c r="K287" s="3"/>
      <c r="L287" s="3"/>
      <c r="M287" s="3"/>
      <c r="N287" s="3"/>
      <c r="O287" s="3"/>
      <c r="P287" s="3"/>
      <c r="Q287" s="3"/>
      <c r="R287" s="3"/>
      <c r="S287" s="3"/>
      <c r="T287" s="3"/>
      <c r="U287" s="3"/>
      <c r="V287" s="3"/>
      <c r="W287" s="3"/>
      <c r="X287" s="3"/>
      <c r="Y287" s="3"/>
      <c r="Z287" s="3"/>
    </row>
    <row r="288" ht="14.25" customHeight="1">
      <c r="A288" s="11" t="s">
        <v>109</v>
      </c>
      <c r="B288" s="3"/>
      <c r="C288" s="8"/>
      <c r="D288" s="8"/>
      <c r="E288" s="8"/>
      <c r="F288" s="3"/>
      <c r="G288" s="8"/>
      <c r="H288" s="3"/>
      <c r="I288" s="3"/>
      <c r="J288" s="3"/>
      <c r="K288" s="3"/>
      <c r="L288" s="3"/>
      <c r="M288" s="3"/>
      <c r="N288" s="3"/>
      <c r="O288" s="3"/>
      <c r="P288" s="3"/>
      <c r="Q288" s="3"/>
      <c r="R288" s="3"/>
      <c r="S288" s="3"/>
      <c r="T288" s="3"/>
      <c r="U288" s="3"/>
      <c r="V288" s="3"/>
      <c r="W288" s="3"/>
      <c r="X288" s="3"/>
      <c r="Y288" s="3"/>
      <c r="Z288" s="3"/>
    </row>
    <row r="289" ht="14.25" customHeight="1">
      <c r="A289" s="10" t="s">
        <v>114</v>
      </c>
      <c r="B289" s="3"/>
      <c r="C289" s="8"/>
      <c r="D289" s="8"/>
      <c r="E289" s="8"/>
      <c r="F289" s="3"/>
      <c r="G289" s="8"/>
      <c r="H289" s="3"/>
      <c r="I289" s="3"/>
      <c r="J289" s="3"/>
      <c r="K289" s="3"/>
      <c r="L289" s="3"/>
      <c r="M289" s="3"/>
      <c r="N289" s="3"/>
      <c r="O289" s="3"/>
      <c r="P289" s="3"/>
      <c r="Q289" s="3"/>
      <c r="R289" s="3"/>
      <c r="S289" s="3"/>
      <c r="T289" s="3"/>
      <c r="U289" s="3"/>
      <c r="V289" s="3"/>
      <c r="W289" s="3"/>
      <c r="X289" s="3"/>
      <c r="Y289" s="3"/>
      <c r="Z289" s="3"/>
    </row>
    <row r="290" ht="14.25" customHeight="1">
      <c r="A290" s="11" t="s">
        <v>118</v>
      </c>
      <c r="B290" s="3"/>
      <c r="C290" s="8"/>
      <c r="D290" s="8"/>
      <c r="E290" s="8"/>
      <c r="F290" s="3"/>
      <c r="G290" s="8"/>
      <c r="H290" s="3"/>
      <c r="I290" s="3"/>
      <c r="J290" s="3"/>
      <c r="K290" s="3"/>
      <c r="L290" s="3"/>
      <c r="M290" s="3"/>
      <c r="N290" s="3"/>
      <c r="O290" s="3"/>
      <c r="P290" s="3"/>
      <c r="Q290" s="3"/>
      <c r="R290" s="3"/>
      <c r="S290" s="3"/>
      <c r="T290" s="3"/>
      <c r="U290" s="3"/>
      <c r="V290" s="3"/>
      <c r="W290" s="3"/>
      <c r="X290" s="3"/>
      <c r="Y290" s="3"/>
      <c r="Z290" s="3"/>
    </row>
    <row r="291" ht="14.25" customHeight="1">
      <c r="A291" s="10" t="s">
        <v>121</v>
      </c>
      <c r="B291" s="3"/>
      <c r="C291" s="8"/>
      <c r="D291" s="8"/>
      <c r="E291" s="8"/>
      <c r="F291" s="3"/>
      <c r="G291" s="8"/>
      <c r="H291" s="3"/>
      <c r="I291" s="3"/>
      <c r="J291" s="3"/>
      <c r="K291" s="3"/>
      <c r="L291" s="3"/>
      <c r="M291" s="3"/>
      <c r="N291" s="3"/>
      <c r="O291" s="3"/>
      <c r="P291" s="3"/>
      <c r="Q291" s="3"/>
      <c r="R291" s="3"/>
      <c r="S291" s="3"/>
      <c r="T291" s="3"/>
      <c r="U291" s="3"/>
      <c r="V291" s="3"/>
      <c r="W291" s="3"/>
      <c r="X291" s="3"/>
      <c r="Y291" s="3"/>
      <c r="Z291" s="3"/>
    </row>
    <row r="292" ht="14.25" customHeight="1">
      <c r="A292" s="11" t="s">
        <v>125</v>
      </c>
      <c r="B292" s="3"/>
      <c r="C292" s="8"/>
      <c r="D292" s="8"/>
      <c r="E292" s="8"/>
      <c r="F292" s="3"/>
      <c r="G292" s="8"/>
      <c r="H292" s="3"/>
      <c r="I292" s="3"/>
      <c r="J292" s="3"/>
      <c r="K292" s="3"/>
      <c r="L292" s="3"/>
      <c r="M292" s="3"/>
      <c r="N292" s="3"/>
      <c r="O292" s="3"/>
      <c r="P292" s="3"/>
      <c r="Q292" s="3"/>
      <c r="R292" s="3"/>
      <c r="S292" s="3"/>
      <c r="T292" s="3"/>
      <c r="U292" s="3"/>
      <c r="V292" s="3"/>
      <c r="W292" s="3"/>
      <c r="X292" s="3"/>
      <c r="Y292" s="3"/>
      <c r="Z292" s="3"/>
    </row>
    <row r="293" ht="14.25" customHeight="1">
      <c r="A293" s="10" t="s">
        <v>130</v>
      </c>
      <c r="B293" s="3"/>
      <c r="C293" s="8"/>
      <c r="D293" s="8"/>
      <c r="E293" s="8"/>
      <c r="F293" s="3"/>
      <c r="G293" s="8"/>
      <c r="H293" s="3"/>
      <c r="I293" s="3"/>
      <c r="J293" s="3"/>
      <c r="K293" s="3"/>
      <c r="L293" s="3"/>
      <c r="M293" s="3"/>
      <c r="N293" s="3"/>
      <c r="O293" s="3"/>
      <c r="P293" s="3"/>
      <c r="Q293" s="3"/>
      <c r="R293" s="3"/>
      <c r="S293" s="3"/>
      <c r="T293" s="3"/>
      <c r="U293" s="3"/>
      <c r="V293" s="3"/>
      <c r="W293" s="3"/>
      <c r="X293" s="3"/>
      <c r="Y293" s="3"/>
      <c r="Z293" s="3"/>
    </row>
    <row r="294" ht="14.25" customHeight="1">
      <c r="A294" s="11" t="s">
        <v>135</v>
      </c>
      <c r="B294" s="3"/>
      <c r="C294" s="8"/>
      <c r="D294" s="8"/>
      <c r="E294" s="8"/>
      <c r="F294" s="3"/>
      <c r="G294" s="8"/>
      <c r="H294" s="3"/>
      <c r="I294" s="3"/>
      <c r="J294" s="3"/>
      <c r="K294" s="3"/>
      <c r="L294" s="3"/>
      <c r="M294" s="3"/>
      <c r="N294" s="3"/>
      <c r="O294" s="3"/>
      <c r="P294" s="3"/>
      <c r="Q294" s="3"/>
      <c r="R294" s="3"/>
      <c r="S294" s="3"/>
      <c r="T294" s="3"/>
      <c r="U294" s="3"/>
      <c r="V294" s="3"/>
      <c r="W294" s="3"/>
      <c r="X294" s="3"/>
      <c r="Y294" s="3"/>
      <c r="Z294" s="3"/>
    </row>
    <row r="295" ht="14.25" customHeight="1">
      <c r="A295" s="10" t="s">
        <v>139</v>
      </c>
      <c r="B295" s="3"/>
      <c r="C295" s="8"/>
      <c r="D295" s="8"/>
      <c r="E295" s="8"/>
      <c r="F295" s="3"/>
      <c r="G295" s="8"/>
      <c r="H295" s="3"/>
      <c r="I295" s="3"/>
      <c r="J295" s="3"/>
      <c r="K295" s="3"/>
      <c r="L295" s="3"/>
      <c r="M295" s="3"/>
      <c r="N295" s="3"/>
      <c r="O295" s="3"/>
      <c r="P295" s="3"/>
      <c r="Q295" s="3"/>
      <c r="R295" s="3"/>
      <c r="S295" s="3"/>
      <c r="T295" s="3"/>
      <c r="U295" s="3"/>
      <c r="V295" s="3"/>
      <c r="W295" s="3"/>
      <c r="X295" s="3"/>
      <c r="Y295" s="3"/>
      <c r="Z295" s="3"/>
    </row>
    <row r="296" ht="14.25" customHeight="1">
      <c r="A296" s="11" t="s">
        <v>142</v>
      </c>
      <c r="B296" s="3"/>
      <c r="C296" s="8"/>
      <c r="D296" s="8"/>
      <c r="E296" s="8"/>
      <c r="F296" s="3"/>
      <c r="G296" s="8"/>
      <c r="H296" s="3"/>
      <c r="I296" s="3"/>
      <c r="J296" s="3"/>
      <c r="K296" s="3"/>
      <c r="L296" s="3"/>
      <c r="M296" s="3"/>
      <c r="N296" s="3"/>
      <c r="O296" s="3"/>
      <c r="P296" s="3"/>
      <c r="Q296" s="3"/>
      <c r="R296" s="3"/>
      <c r="S296" s="3"/>
      <c r="T296" s="3"/>
      <c r="U296" s="3"/>
      <c r="V296" s="3"/>
      <c r="W296" s="3"/>
      <c r="X296" s="3"/>
      <c r="Y296" s="3"/>
      <c r="Z296" s="3"/>
    </row>
    <row r="297" ht="14.25" customHeight="1">
      <c r="A297" s="10" t="s">
        <v>145</v>
      </c>
      <c r="B297" s="3"/>
      <c r="C297" s="8"/>
      <c r="D297" s="8"/>
      <c r="E297" s="8"/>
      <c r="F297" s="3"/>
      <c r="G297" s="8"/>
      <c r="H297" s="3"/>
      <c r="I297" s="3"/>
      <c r="J297" s="3"/>
      <c r="K297" s="3"/>
      <c r="L297" s="3"/>
      <c r="M297" s="3"/>
      <c r="N297" s="3"/>
      <c r="O297" s="3"/>
      <c r="P297" s="3"/>
      <c r="Q297" s="3"/>
      <c r="R297" s="3"/>
      <c r="S297" s="3"/>
      <c r="T297" s="3"/>
      <c r="U297" s="3"/>
      <c r="V297" s="3"/>
      <c r="W297" s="3"/>
      <c r="X297" s="3"/>
      <c r="Y297" s="3"/>
      <c r="Z297" s="3"/>
    </row>
    <row r="298" ht="14.25" customHeight="1">
      <c r="A298" s="11" t="s">
        <v>148</v>
      </c>
      <c r="B298" s="3"/>
      <c r="C298" s="8"/>
      <c r="D298" s="8"/>
      <c r="E298" s="8"/>
      <c r="F298" s="3"/>
      <c r="G298" s="8"/>
      <c r="H298" s="3"/>
      <c r="I298" s="3"/>
      <c r="J298" s="3"/>
      <c r="K298" s="3"/>
      <c r="L298" s="3"/>
      <c r="M298" s="3"/>
      <c r="N298" s="3"/>
      <c r="O298" s="3"/>
      <c r="P298" s="3"/>
      <c r="Q298" s="3"/>
      <c r="R298" s="3"/>
      <c r="S298" s="3"/>
      <c r="T298" s="3"/>
      <c r="U298" s="3"/>
      <c r="V298" s="3"/>
      <c r="W298" s="3"/>
      <c r="X298" s="3"/>
      <c r="Y298" s="3"/>
      <c r="Z298" s="3"/>
    </row>
    <row r="299" ht="14.25" customHeight="1">
      <c r="A299" s="10" t="s">
        <v>150</v>
      </c>
      <c r="B299" s="3"/>
      <c r="C299" s="8"/>
      <c r="D299" s="8"/>
      <c r="E299" s="8"/>
      <c r="F299" s="3"/>
      <c r="G299" s="8"/>
      <c r="H299" s="3"/>
      <c r="I299" s="3"/>
      <c r="J299" s="3"/>
      <c r="K299" s="3"/>
      <c r="L299" s="3"/>
      <c r="M299" s="3"/>
      <c r="N299" s="3"/>
      <c r="O299" s="3"/>
      <c r="P299" s="3"/>
      <c r="Q299" s="3"/>
      <c r="R299" s="3"/>
      <c r="S299" s="3"/>
      <c r="T299" s="3"/>
      <c r="U299" s="3"/>
      <c r="V299" s="3"/>
      <c r="W299" s="3"/>
      <c r="X299" s="3"/>
      <c r="Y299" s="3"/>
      <c r="Z299" s="3"/>
    </row>
    <row r="300" ht="14.25" customHeight="1">
      <c r="A300" s="11" t="s">
        <v>154</v>
      </c>
      <c r="B300" s="3"/>
      <c r="C300" s="8"/>
      <c r="D300" s="8"/>
      <c r="E300" s="8"/>
      <c r="F300" s="3"/>
      <c r="G300" s="8"/>
      <c r="H300" s="3"/>
      <c r="I300" s="3"/>
      <c r="J300" s="3"/>
      <c r="K300" s="3"/>
      <c r="L300" s="3"/>
      <c r="M300" s="3"/>
      <c r="N300" s="3"/>
      <c r="O300" s="3"/>
      <c r="P300" s="3"/>
      <c r="Q300" s="3"/>
      <c r="R300" s="3"/>
      <c r="S300" s="3"/>
      <c r="T300" s="3"/>
      <c r="U300" s="3"/>
      <c r="V300" s="3"/>
      <c r="W300" s="3"/>
      <c r="X300" s="3"/>
      <c r="Y300" s="3"/>
      <c r="Z300" s="3"/>
    </row>
    <row r="301" ht="14.25" customHeight="1">
      <c r="A301" s="10" t="s">
        <v>160</v>
      </c>
      <c r="B301" s="3"/>
      <c r="C301" s="8"/>
      <c r="D301" s="8"/>
      <c r="E301" s="8"/>
      <c r="F301" s="3"/>
      <c r="G301" s="8"/>
      <c r="H301" s="3"/>
      <c r="I301" s="3"/>
      <c r="J301" s="3"/>
      <c r="K301" s="3"/>
      <c r="L301" s="3"/>
      <c r="M301" s="3"/>
      <c r="N301" s="3"/>
      <c r="O301" s="3"/>
      <c r="P301" s="3"/>
      <c r="Q301" s="3"/>
      <c r="R301" s="3"/>
      <c r="S301" s="3"/>
      <c r="T301" s="3"/>
      <c r="U301" s="3"/>
      <c r="V301" s="3"/>
      <c r="W301" s="3"/>
      <c r="X301" s="3"/>
      <c r="Y301" s="3"/>
      <c r="Z301" s="3"/>
    </row>
    <row r="302" ht="14.25" customHeight="1">
      <c r="A302" s="11" t="s">
        <v>164</v>
      </c>
      <c r="B302" s="3"/>
      <c r="C302" s="8"/>
      <c r="D302" s="8"/>
      <c r="E302" s="8"/>
      <c r="F302" s="3"/>
      <c r="G302" s="8"/>
      <c r="H302" s="3"/>
      <c r="I302" s="3"/>
      <c r="J302" s="3"/>
      <c r="K302" s="3"/>
      <c r="L302" s="3"/>
      <c r="M302" s="3"/>
      <c r="N302" s="3"/>
      <c r="O302" s="3"/>
      <c r="P302" s="3"/>
      <c r="Q302" s="3"/>
      <c r="R302" s="3"/>
      <c r="S302" s="3"/>
      <c r="T302" s="3"/>
      <c r="U302" s="3"/>
      <c r="V302" s="3"/>
      <c r="W302" s="3"/>
      <c r="X302" s="3"/>
      <c r="Y302" s="3"/>
      <c r="Z302" s="3"/>
    </row>
    <row r="303" ht="14.25" customHeight="1">
      <c r="A303" s="10" t="s">
        <v>168</v>
      </c>
      <c r="B303" s="3"/>
      <c r="C303" s="8"/>
      <c r="D303" s="8"/>
      <c r="E303" s="8"/>
      <c r="F303" s="3"/>
      <c r="G303" s="8"/>
      <c r="H303" s="3"/>
      <c r="I303" s="3"/>
      <c r="J303" s="3"/>
      <c r="K303" s="3"/>
      <c r="L303" s="3"/>
      <c r="M303" s="3"/>
      <c r="N303" s="3"/>
      <c r="O303" s="3"/>
      <c r="P303" s="3"/>
      <c r="Q303" s="3"/>
      <c r="R303" s="3"/>
      <c r="S303" s="3"/>
      <c r="T303" s="3"/>
      <c r="U303" s="3"/>
      <c r="V303" s="3"/>
      <c r="W303" s="3"/>
      <c r="X303" s="3"/>
      <c r="Y303" s="3"/>
      <c r="Z303" s="3"/>
    </row>
    <row r="304" ht="14.25" customHeight="1">
      <c r="A304" s="11" t="s">
        <v>172</v>
      </c>
      <c r="B304" s="3"/>
      <c r="C304" s="8"/>
      <c r="D304" s="8"/>
      <c r="E304" s="8"/>
      <c r="F304" s="3"/>
      <c r="G304" s="8"/>
      <c r="H304" s="3"/>
      <c r="I304" s="3"/>
      <c r="J304" s="3"/>
      <c r="K304" s="3"/>
      <c r="L304" s="3"/>
      <c r="M304" s="3"/>
      <c r="N304" s="3"/>
      <c r="O304" s="3"/>
      <c r="P304" s="3"/>
      <c r="Q304" s="3"/>
      <c r="R304" s="3"/>
      <c r="S304" s="3"/>
      <c r="T304" s="3"/>
      <c r="U304" s="3"/>
      <c r="V304" s="3"/>
      <c r="W304" s="3"/>
      <c r="X304" s="3"/>
      <c r="Y304" s="3"/>
      <c r="Z304" s="3"/>
    </row>
    <row r="305" ht="14.25" customHeight="1">
      <c r="A305" s="10" t="s">
        <v>176</v>
      </c>
      <c r="B305" s="3"/>
      <c r="C305" s="8"/>
      <c r="D305" s="8"/>
      <c r="E305" s="8"/>
      <c r="F305" s="3"/>
      <c r="G305" s="8"/>
      <c r="H305" s="3"/>
      <c r="I305" s="3"/>
      <c r="J305" s="3"/>
      <c r="K305" s="3"/>
      <c r="L305" s="3"/>
      <c r="M305" s="3"/>
      <c r="N305" s="3"/>
      <c r="O305" s="3"/>
      <c r="P305" s="3"/>
      <c r="Q305" s="3"/>
      <c r="R305" s="3"/>
      <c r="S305" s="3"/>
      <c r="T305" s="3"/>
      <c r="U305" s="3"/>
      <c r="V305" s="3"/>
      <c r="W305" s="3"/>
      <c r="X305" s="3"/>
      <c r="Y305" s="3"/>
      <c r="Z305" s="3"/>
    </row>
    <row r="306" ht="14.25" customHeight="1">
      <c r="A306" s="11" t="s">
        <v>180</v>
      </c>
      <c r="B306" s="3"/>
      <c r="C306" s="8"/>
      <c r="D306" s="8"/>
      <c r="E306" s="8"/>
      <c r="F306" s="3"/>
      <c r="G306" s="8"/>
      <c r="H306" s="3"/>
      <c r="I306" s="3"/>
      <c r="J306" s="3"/>
      <c r="K306" s="3"/>
      <c r="L306" s="3"/>
      <c r="M306" s="3"/>
      <c r="N306" s="3"/>
      <c r="O306" s="3"/>
      <c r="P306" s="3"/>
      <c r="Q306" s="3"/>
      <c r="R306" s="3"/>
      <c r="S306" s="3"/>
      <c r="T306" s="3"/>
      <c r="U306" s="3"/>
      <c r="V306" s="3"/>
      <c r="W306" s="3"/>
      <c r="X306" s="3"/>
      <c r="Y306" s="3"/>
      <c r="Z306" s="3"/>
    </row>
    <row r="307" ht="14.25" customHeight="1">
      <c r="A307" s="10" t="s">
        <v>183</v>
      </c>
      <c r="B307" s="3"/>
      <c r="C307" s="8"/>
      <c r="D307" s="8"/>
      <c r="E307" s="8"/>
      <c r="F307" s="3"/>
      <c r="G307" s="8"/>
      <c r="H307" s="3"/>
      <c r="I307" s="3"/>
      <c r="J307" s="3"/>
      <c r="K307" s="3"/>
      <c r="L307" s="3"/>
      <c r="M307" s="3"/>
      <c r="N307" s="3"/>
      <c r="O307" s="3"/>
      <c r="P307" s="3"/>
      <c r="Q307" s="3"/>
      <c r="R307" s="3"/>
      <c r="S307" s="3"/>
      <c r="T307" s="3"/>
      <c r="U307" s="3"/>
      <c r="V307" s="3"/>
      <c r="W307" s="3"/>
      <c r="X307" s="3"/>
      <c r="Y307" s="3"/>
      <c r="Z307" s="3"/>
    </row>
    <row r="308" ht="14.25" customHeight="1">
      <c r="A308" s="11" t="s">
        <v>187</v>
      </c>
      <c r="B308" s="3"/>
      <c r="C308" s="8"/>
      <c r="D308" s="8"/>
      <c r="E308" s="8"/>
      <c r="F308" s="3"/>
      <c r="G308" s="8"/>
      <c r="H308" s="3"/>
      <c r="I308" s="3"/>
      <c r="J308" s="3"/>
      <c r="K308" s="3"/>
      <c r="L308" s="3"/>
      <c r="M308" s="3"/>
      <c r="N308" s="3"/>
      <c r="O308" s="3"/>
      <c r="P308" s="3"/>
      <c r="Q308" s="3"/>
      <c r="R308" s="3"/>
      <c r="S308" s="3"/>
      <c r="T308" s="3"/>
      <c r="U308" s="3"/>
      <c r="V308" s="3"/>
      <c r="W308" s="3"/>
      <c r="X308" s="3"/>
      <c r="Y308" s="3"/>
      <c r="Z308" s="3"/>
    </row>
    <row r="309" ht="14.25" customHeight="1">
      <c r="A309" s="10" t="s">
        <v>191</v>
      </c>
      <c r="B309" s="3"/>
      <c r="C309" s="8"/>
      <c r="D309" s="8"/>
      <c r="E309" s="8"/>
      <c r="F309" s="3"/>
      <c r="G309" s="8"/>
      <c r="H309" s="3"/>
      <c r="I309" s="3"/>
      <c r="J309" s="3"/>
      <c r="K309" s="3"/>
      <c r="L309" s="3"/>
      <c r="M309" s="3"/>
      <c r="N309" s="3"/>
      <c r="O309" s="3"/>
      <c r="P309" s="3"/>
      <c r="Q309" s="3"/>
      <c r="R309" s="3"/>
      <c r="S309" s="3"/>
      <c r="T309" s="3"/>
      <c r="U309" s="3"/>
      <c r="V309" s="3"/>
      <c r="W309" s="3"/>
      <c r="X309" s="3"/>
      <c r="Y309" s="3"/>
      <c r="Z309" s="3"/>
    </row>
    <row r="310" ht="14.25" customHeight="1">
      <c r="A310" s="11" t="s">
        <v>195</v>
      </c>
      <c r="B310" s="3"/>
      <c r="C310" s="8"/>
      <c r="D310" s="8"/>
      <c r="E310" s="8"/>
      <c r="F310" s="3"/>
      <c r="G310" s="8"/>
      <c r="H310" s="3"/>
      <c r="I310" s="3"/>
      <c r="J310" s="3"/>
      <c r="K310" s="3"/>
      <c r="L310" s="3"/>
      <c r="M310" s="3"/>
      <c r="N310" s="3"/>
      <c r="O310" s="3"/>
      <c r="P310" s="3"/>
      <c r="Q310" s="3"/>
      <c r="R310" s="3"/>
      <c r="S310" s="3"/>
      <c r="T310" s="3"/>
      <c r="U310" s="3"/>
      <c r="V310" s="3"/>
      <c r="W310" s="3"/>
      <c r="X310" s="3"/>
      <c r="Y310" s="3"/>
      <c r="Z310" s="3"/>
    </row>
    <row r="311" ht="14.25" customHeight="1">
      <c r="A311" s="10" t="s">
        <v>199</v>
      </c>
      <c r="B311" s="3"/>
      <c r="C311" s="8"/>
      <c r="D311" s="8"/>
      <c r="E311" s="8"/>
      <c r="F311" s="3"/>
      <c r="G311" s="8"/>
      <c r="H311" s="3"/>
      <c r="I311" s="3"/>
      <c r="J311" s="3"/>
      <c r="K311" s="3"/>
      <c r="L311" s="3"/>
      <c r="M311" s="3"/>
      <c r="N311" s="3"/>
      <c r="O311" s="3"/>
      <c r="P311" s="3"/>
      <c r="Q311" s="3"/>
      <c r="R311" s="3"/>
      <c r="S311" s="3"/>
      <c r="T311" s="3"/>
      <c r="U311" s="3"/>
      <c r="V311" s="3"/>
      <c r="W311" s="3"/>
      <c r="X311" s="3"/>
      <c r="Y311" s="3"/>
      <c r="Z311" s="3"/>
    </row>
    <row r="312" ht="14.25" customHeight="1">
      <c r="A312" s="11" t="s">
        <v>206</v>
      </c>
      <c r="B312" s="3"/>
      <c r="C312" s="8"/>
      <c r="D312" s="8"/>
      <c r="E312" s="8"/>
      <c r="F312" s="3"/>
      <c r="G312" s="8"/>
      <c r="H312" s="3"/>
      <c r="I312" s="3"/>
      <c r="J312" s="3"/>
      <c r="K312" s="3"/>
      <c r="L312" s="3"/>
      <c r="M312" s="3"/>
      <c r="N312" s="3"/>
      <c r="O312" s="3"/>
      <c r="P312" s="3"/>
      <c r="Q312" s="3"/>
      <c r="R312" s="3"/>
      <c r="S312" s="3"/>
      <c r="T312" s="3"/>
      <c r="U312" s="3"/>
      <c r="V312" s="3"/>
      <c r="W312" s="3"/>
      <c r="X312" s="3"/>
      <c r="Y312" s="3"/>
      <c r="Z312" s="3"/>
    </row>
    <row r="313" ht="14.25" customHeight="1">
      <c r="A313" s="10" t="s">
        <v>210</v>
      </c>
      <c r="B313" s="3"/>
      <c r="C313" s="8"/>
      <c r="D313" s="8"/>
      <c r="E313" s="8"/>
      <c r="F313" s="3"/>
      <c r="G313" s="8"/>
      <c r="H313" s="3"/>
      <c r="I313" s="3"/>
      <c r="J313" s="3"/>
      <c r="K313" s="3"/>
      <c r="L313" s="3"/>
      <c r="M313" s="3"/>
      <c r="N313" s="3"/>
      <c r="O313" s="3"/>
      <c r="P313" s="3"/>
      <c r="Q313" s="3"/>
      <c r="R313" s="3"/>
      <c r="S313" s="3"/>
      <c r="T313" s="3"/>
      <c r="U313" s="3"/>
      <c r="V313" s="3"/>
      <c r="W313" s="3"/>
      <c r="X313" s="3"/>
      <c r="Y313" s="3"/>
      <c r="Z313" s="3"/>
    </row>
    <row r="314" ht="14.25" customHeight="1">
      <c r="A314" s="11" t="s">
        <v>216</v>
      </c>
      <c r="B314" s="3"/>
      <c r="C314" s="8"/>
      <c r="D314" s="8"/>
      <c r="E314" s="8"/>
      <c r="F314" s="3"/>
      <c r="G314" s="8"/>
      <c r="H314" s="3"/>
      <c r="I314" s="3"/>
      <c r="J314" s="3"/>
      <c r="K314" s="3"/>
      <c r="L314" s="3"/>
      <c r="M314" s="3"/>
      <c r="N314" s="3"/>
      <c r="O314" s="3"/>
      <c r="P314" s="3"/>
      <c r="Q314" s="3"/>
      <c r="R314" s="3"/>
      <c r="S314" s="3"/>
      <c r="T314" s="3"/>
      <c r="U314" s="3"/>
      <c r="V314" s="3"/>
      <c r="W314" s="3"/>
      <c r="X314" s="3"/>
      <c r="Y314" s="3"/>
      <c r="Z314" s="3"/>
    </row>
    <row r="315" ht="14.25" customHeight="1">
      <c r="A315" s="10" t="s">
        <v>221</v>
      </c>
      <c r="B315" s="3"/>
      <c r="C315" s="8"/>
      <c r="D315" s="8"/>
      <c r="E315" s="8"/>
      <c r="F315" s="3"/>
      <c r="G315" s="8"/>
      <c r="H315" s="3"/>
      <c r="I315" s="3"/>
      <c r="J315" s="3"/>
      <c r="K315" s="3"/>
      <c r="L315" s="3"/>
      <c r="M315" s="3"/>
      <c r="N315" s="3"/>
      <c r="O315" s="3"/>
      <c r="P315" s="3"/>
      <c r="Q315" s="3"/>
      <c r="R315" s="3"/>
      <c r="S315" s="3"/>
      <c r="T315" s="3"/>
      <c r="U315" s="3"/>
      <c r="V315" s="3"/>
      <c r="W315" s="3"/>
      <c r="X315" s="3"/>
      <c r="Y315" s="3"/>
      <c r="Z315" s="3"/>
    </row>
    <row r="316" ht="14.25" customHeight="1">
      <c r="A316" s="11" t="s">
        <v>224</v>
      </c>
      <c r="B316" s="3"/>
      <c r="C316" s="8"/>
      <c r="D316" s="8"/>
      <c r="E316" s="8"/>
      <c r="F316" s="3"/>
      <c r="G316" s="8"/>
      <c r="H316" s="3"/>
      <c r="I316" s="3"/>
      <c r="J316" s="3"/>
      <c r="K316" s="3"/>
      <c r="L316" s="3"/>
      <c r="M316" s="3"/>
      <c r="N316" s="3"/>
      <c r="O316" s="3"/>
      <c r="P316" s="3"/>
      <c r="Q316" s="3"/>
      <c r="R316" s="3"/>
      <c r="S316" s="3"/>
      <c r="T316" s="3"/>
      <c r="U316" s="3"/>
      <c r="V316" s="3"/>
      <c r="W316" s="3"/>
      <c r="X316" s="3"/>
      <c r="Y316" s="3"/>
      <c r="Z316" s="3"/>
    </row>
    <row r="317" ht="14.25" customHeight="1">
      <c r="A317" s="10" t="s">
        <v>24</v>
      </c>
      <c r="B317" s="3"/>
      <c r="C317" s="8"/>
      <c r="D317" s="8"/>
      <c r="E317" s="8"/>
      <c r="F317" s="3"/>
      <c r="G317" s="8"/>
      <c r="H317" s="3"/>
      <c r="I317" s="3"/>
      <c r="J317" s="3"/>
      <c r="K317" s="3"/>
      <c r="L317" s="3"/>
      <c r="M317" s="3"/>
      <c r="N317" s="3"/>
      <c r="O317" s="3"/>
      <c r="P317" s="3"/>
      <c r="Q317" s="3"/>
      <c r="R317" s="3"/>
      <c r="S317" s="3"/>
      <c r="T317" s="3"/>
      <c r="U317" s="3"/>
      <c r="V317" s="3"/>
      <c r="W317" s="3"/>
      <c r="X317" s="3"/>
      <c r="Y317" s="3"/>
      <c r="Z317" s="3"/>
    </row>
    <row r="318" ht="14.25" customHeight="1">
      <c r="A318" s="11" t="s">
        <v>258</v>
      </c>
      <c r="B318" s="3"/>
      <c r="C318" s="8"/>
      <c r="D318" s="8"/>
      <c r="E318" s="8"/>
      <c r="F318" s="3"/>
      <c r="G318" s="8"/>
      <c r="H318" s="3"/>
      <c r="I318" s="3"/>
      <c r="J318" s="3"/>
      <c r="K318" s="3"/>
      <c r="L318" s="3"/>
      <c r="M318" s="3"/>
      <c r="N318" s="3"/>
      <c r="O318" s="3"/>
      <c r="P318" s="3"/>
      <c r="Q318" s="3"/>
      <c r="R318" s="3"/>
      <c r="S318" s="3"/>
      <c r="T318" s="3"/>
      <c r="U318" s="3"/>
      <c r="V318" s="3"/>
      <c r="W318" s="3"/>
      <c r="X318" s="3"/>
      <c r="Y318" s="3"/>
      <c r="Z318" s="3"/>
    </row>
    <row r="319" ht="14.25" customHeight="1">
      <c r="A319" s="10" t="s">
        <v>261</v>
      </c>
      <c r="B319" s="3"/>
      <c r="C319" s="8"/>
      <c r="D319" s="8"/>
      <c r="E319" s="8"/>
      <c r="F319" s="3"/>
      <c r="G319" s="8"/>
      <c r="H319" s="3"/>
      <c r="I319" s="3"/>
      <c r="J319" s="3"/>
      <c r="K319" s="3"/>
      <c r="L319" s="3"/>
      <c r="M319" s="3"/>
      <c r="N319" s="3"/>
      <c r="O319" s="3"/>
      <c r="P319" s="3"/>
      <c r="Q319" s="3"/>
      <c r="R319" s="3"/>
      <c r="S319" s="3"/>
      <c r="T319" s="3"/>
      <c r="U319" s="3"/>
      <c r="V319" s="3"/>
      <c r="W319" s="3"/>
      <c r="X319" s="3"/>
      <c r="Y319" s="3"/>
      <c r="Z319" s="3"/>
    </row>
    <row r="320" ht="14.25" customHeight="1">
      <c r="A320" s="11" t="s">
        <v>263</v>
      </c>
      <c r="B320" s="3"/>
      <c r="C320" s="8"/>
      <c r="D320" s="8"/>
      <c r="E320" s="8"/>
      <c r="F320" s="3"/>
      <c r="G320" s="8"/>
      <c r="H320" s="3"/>
      <c r="I320" s="3"/>
      <c r="J320" s="3"/>
      <c r="K320" s="3"/>
      <c r="L320" s="3"/>
      <c r="M320" s="3"/>
      <c r="N320" s="3"/>
      <c r="O320" s="3"/>
      <c r="P320" s="3"/>
      <c r="Q320" s="3"/>
      <c r="R320" s="3"/>
      <c r="S320" s="3"/>
      <c r="T320" s="3"/>
      <c r="U320" s="3"/>
      <c r="V320" s="3"/>
      <c r="W320" s="3"/>
      <c r="X320" s="3"/>
      <c r="Y320" s="3"/>
      <c r="Z320" s="3"/>
    </row>
    <row r="321" ht="14.25" customHeight="1">
      <c r="A321" s="10" t="s">
        <v>269</v>
      </c>
      <c r="B321" s="3"/>
      <c r="C321" s="8"/>
      <c r="D321" s="8"/>
      <c r="E321" s="8"/>
      <c r="F321" s="3"/>
      <c r="G321" s="8"/>
      <c r="H321" s="3"/>
      <c r="I321" s="3"/>
      <c r="J321" s="3"/>
      <c r="K321" s="3"/>
      <c r="L321" s="3"/>
      <c r="M321" s="3"/>
      <c r="N321" s="3"/>
      <c r="O321" s="3"/>
      <c r="P321" s="3"/>
      <c r="Q321" s="3"/>
      <c r="R321" s="3"/>
      <c r="S321" s="3"/>
      <c r="T321" s="3"/>
      <c r="U321" s="3"/>
      <c r="V321" s="3"/>
      <c r="W321" s="3"/>
      <c r="X321" s="3"/>
      <c r="Y321" s="3"/>
      <c r="Z321" s="3"/>
    </row>
    <row r="322" ht="14.25" customHeight="1">
      <c r="A322" s="11" t="s">
        <v>274</v>
      </c>
      <c r="B322" s="3"/>
      <c r="C322" s="8"/>
      <c r="D322" s="8"/>
      <c r="E322" s="8"/>
      <c r="F322" s="3"/>
      <c r="G322" s="8"/>
      <c r="H322" s="3"/>
      <c r="I322" s="3"/>
      <c r="J322" s="3"/>
      <c r="K322" s="3"/>
      <c r="L322" s="3"/>
      <c r="M322" s="3"/>
      <c r="N322" s="3"/>
      <c r="O322" s="3"/>
      <c r="P322" s="3"/>
      <c r="Q322" s="3"/>
      <c r="R322" s="3"/>
      <c r="S322" s="3"/>
      <c r="T322" s="3"/>
      <c r="U322" s="3"/>
      <c r="V322" s="3"/>
      <c r="W322" s="3"/>
      <c r="X322" s="3"/>
      <c r="Y322" s="3"/>
      <c r="Z322" s="3"/>
    </row>
    <row r="323" ht="14.25" customHeight="1">
      <c r="A323" s="10" t="s">
        <v>278</v>
      </c>
      <c r="B323" s="3"/>
      <c r="C323" s="8"/>
      <c r="D323" s="8"/>
      <c r="E323" s="8"/>
      <c r="F323" s="3"/>
      <c r="G323" s="8"/>
      <c r="H323" s="3"/>
      <c r="I323" s="3"/>
      <c r="J323" s="3"/>
      <c r="K323" s="3"/>
      <c r="L323" s="3"/>
      <c r="M323" s="3"/>
      <c r="N323" s="3"/>
      <c r="O323" s="3"/>
      <c r="P323" s="3"/>
      <c r="Q323" s="3"/>
      <c r="R323" s="3"/>
      <c r="S323" s="3"/>
      <c r="T323" s="3"/>
      <c r="U323" s="3"/>
      <c r="V323" s="3"/>
      <c r="W323" s="3"/>
      <c r="X323" s="3"/>
      <c r="Y323" s="3"/>
      <c r="Z323" s="3"/>
    </row>
    <row r="324" ht="14.25" customHeight="1">
      <c r="A324" s="11" t="s">
        <v>282</v>
      </c>
      <c r="B324" s="3"/>
      <c r="C324" s="8"/>
      <c r="D324" s="8"/>
      <c r="E324" s="8"/>
      <c r="F324" s="3"/>
      <c r="G324" s="8"/>
      <c r="H324" s="3"/>
      <c r="I324" s="3"/>
      <c r="J324" s="3"/>
      <c r="K324" s="3"/>
      <c r="L324" s="3"/>
      <c r="M324" s="3"/>
      <c r="N324" s="3"/>
      <c r="O324" s="3"/>
      <c r="P324" s="3"/>
      <c r="Q324" s="3"/>
      <c r="R324" s="3"/>
      <c r="S324" s="3"/>
      <c r="T324" s="3"/>
      <c r="U324" s="3"/>
      <c r="V324" s="3"/>
      <c r="W324" s="3"/>
      <c r="X324" s="3"/>
      <c r="Y324" s="3"/>
      <c r="Z324" s="3"/>
    </row>
    <row r="325" ht="14.25" customHeight="1">
      <c r="A325" s="10" t="s">
        <v>286</v>
      </c>
      <c r="B325" s="3"/>
      <c r="C325" s="8"/>
      <c r="D325" s="8"/>
      <c r="E325" s="8"/>
      <c r="F325" s="3"/>
      <c r="G325" s="8"/>
      <c r="H325" s="3"/>
      <c r="I325" s="3"/>
      <c r="J325" s="3"/>
      <c r="K325" s="3"/>
      <c r="L325" s="3"/>
      <c r="M325" s="3"/>
      <c r="N325" s="3"/>
      <c r="O325" s="3"/>
      <c r="P325" s="3"/>
      <c r="Q325" s="3"/>
      <c r="R325" s="3"/>
      <c r="S325" s="3"/>
      <c r="T325" s="3"/>
      <c r="U325" s="3"/>
      <c r="V325" s="3"/>
      <c r="W325" s="3"/>
      <c r="X325" s="3"/>
      <c r="Y325" s="3"/>
      <c r="Z325" s="3"/>
    </row>
    <row r="326" ht="14.25" customHeight="1">
      <c r="A326" s="11" t="s">
        <v>290</v>
      </c>
      <c r="B326" s="3"/>
      <c r="C326" s="8"/>
      <c r="D326" s="8"/>
      <c r="E326" s="8"/>
      <c r="F326" s="3"/>
      <c r="G326" s="8"/>
      <c r="H326" s="3"/>
      <c r="I326" s="3"/>
      <c r="J326" s="3"/>
      <c r="K326" s="3"/>
      <c r="L326" s="3"/>
      <c r="M326" s="3"/>
      <c r="N326" s="3"/>
      <c r="O326" s="3"/>
      <c r="P326" s="3"/>
      <c r="Q326" s="3"/>
      <c r="R326" s="3"/>
      <c r="S326" s="3"/>
      <c r="T326" s="3"/>
      <c r="U326" s="3"/>
      <c r="V326" s="3"/>
      <c r="W326" s="3"/>
      <c r="X326" s="3"/>
      <c r="Y326" s="3"/>
      <c r="Z326" s="3"/>
    </row>
    <row r="327" ht="14.25" customHeight="1">
      <c r="A327" s="10" t="s">
        <v>293</v>
      </c>
      <c r="B327" s="3"/>
      <c r="C327" s="8"/>
      <c r="D327" s="8"/>
      <c r="E327" s="8"/>
      <c r="F327" s="3"/>
      <c r="G327" s="8"/>
      <c r="H327" s="3"/>
      <c r="I327" s="3"/>
      <c r="J327" s="3"/>
      <c r="K327" s="3"/>
      <c r="L327" s="3"/>
      <c r="M327" s="3"/>
      <c r="N327" s="3"/>
      <c r="O327" s="3"/>
      <c r="P327" s="3"/>
      <c r="Q327" s="3"/>
      <c r="R327" s="3"/>
      <c r="S327" s="3"/>
      <c r="T327" s="3"/>
      <c r="U327" s="3"/>
      <c r="V327" s="3"/>
      <c r="W327" s="3"/>
      <c r="X327" s="3"/>
      <c r="Y327" s="3"/>
      <c r="Z327" s="3"/>
    </row>
    <row r="328" ht="14.25" customHeight="1">
      <c r="A328" s="11" t="s">
        <v>298</v>
      </c>
      <c r="B328" s="3"/>
      <c r="C328" s="8"/>
      <c r="D328" s="8"/>
      <c r="E328" s="8"/>
      <c r="F328" s="3"/>
      <c r="G328" s="8"/>
      <c r="H328" s="3"/>
      <c r="I328" s="3"/>
      <c r="J328" s="3"/>
      <c r="K328" s="3"/>
      <c r="L328" s="3"/>
      <c r="M328" s="3"/>
      <c r="N328" s="3"/>
      <c r="O328" s="3"/>
      <c r="P328" s="3"/>
      <c r="Q328" s="3"/>
      <c r="R328" s="3"/>
      <c r="S328" s="3"/>
      <c r="T328" s="3"/>
      <c r="U328" s="3"/>
      <c r="V328" s="3"/>
      <c r="W328" s="3"/>
      <c r="X328" s="3"/>
      <c r="Y328" s="3"/>
      <c r="Z328" s="3"/>
    </row>
    <row r="329" ht="14.25" customHeight="1">
      <c r="A329" s="10" t="s">
        <v>301</v>
      </c>
      <c r="B329" s="3"/>
      <c r="C329" s="8"/>
      <c r="D329" s="8"/>
      <c r="E329" s="8"/>
      <c r="F329" s="3"/>
      <c r="G329" s="8"/>
      <c r="H329" s="3"/>
      <c r="I329" s="3"/>
      <c r="J329" s="3"/>
      <c r="K329" s="3"/>
      <c r="L329" s="3"/>
      <c r="M329" s="3"/>
      <c r="N329" s="3"/>
      <c r="O329" s="3"/>
      <c r="P329" s="3"/>
      <c r="Q329" s="3"/>
      <c r="R329" s="3"/>
      <c r="S329" s="3"/>
      <c r="T329" s="3"/>
      <c r="U329" s="3"/>
      <c r="V329" s="3"/>
      <c r="W329" s="3"/>
      <c r="X329" s="3"/>
      <c r="Y329" s="3"/>
      <c r="Z329" s="3"/>
    </row>
    <row r="330" ht="14.25" customHeight="1">
      <c r="A330" s="11" t="s">
        <v>305</v>
      </c>
      <c r="B330" s="3"/>
      <c r="C330" s="8"/>
      <c r="D330" s="8"/>
      <c r="E330" s="8"/>
      <c r="F330" s="3"/>
      <c r="G330" s="8"/>
      <c r="H330" s="3"/>
      <c r="I330" s="3"/>
      <c r="J330" s="3"/>
      <c r="K330" s="3"/>
      <c r="L330" s="3"/>
      <c r="M330" s="3"/>
      <c r="N330" s="3"/>
      <c r="O330" s="3"/>
      <c r="P330" s="3"/>
      <c r="Q330" s="3"/>
      <c r="R330" s="3"/>
      <c r="S330" s="3"/>
      <c r="T330" s="3"/>
      <c r="U330" s="3"/>
      <c r="V330" s="3"/>
      <c r="W330" s="3"/>
      <c r="X330" s="3"/>
      <c r="Y330" s="3"/>
      <c r="Z330" s="3"/>
    </row>
    <row r="331" ht="14.25" customHeight="1">
      <c r="A331" s="10" t="s">
        <v>310</v>
      </c>
      <c r="B331" s="3"/>
      <c r="C331" s="8"/>
      <c r="D331" s="8"/>
      <c r="E331" s="8"/>
      <c r="F331" s="3"/>
      <c r="G331" s="8"/>
      <c r="H331" s="3"/>
      <c r="I331" s="3"/>
      <c r="J331" s="3"/>
      <c r="K331" s="3"/>
      <c r="L331" s="3"/>
      <c r="M331" s="3"/>
      <c r="N331" s="3"/>
      <c r="O331" s="3"/>
      <c r="P331" s="3"/>
      <c r="Q331" s="3"/>
      <c r="R331" s="3"/>
      <c r="S331" s="3"/>
      <c r="T331" s="3"/>
      <c r="U331" s="3"/>
      <c r="V331" s="3"/>
      <c r="W331" s="3"/>
      <c r="X331" s="3"/>
      <c r="Y331" s="3"/>
      <c r="Z331" s="3"/>
    </row>
    <row r="332" ht="14.25" customHeight="1">
      <c r="A332" s="11" t="s">
        <v>314</v>
      </c>
      <c r="B332" s="3"/>
      <c r="C332" s="8"/>
      <c r="D332" s="8"/>
      <c r="E332" s="8"/>
      <c r="F332" s="3"/>
      <c r="G332" s="8"/>
      <c r="H332" s="3"/>
      <c r="I332" s="3"/>
      <c r="J332" s="3"/>
      <c r="K332" s="3"/>
      <c r="L332" s="3"/>
      <c r="M332" s="3"/>
      <c r="N332" s="3"/>
      <c r="O332" s="3"/>
      <c r="P332" s="3"/>
      <c r="Q332" s="3"/>
      <c r="R332" s="3"/>
      <c r="S332" s="3"/>
      <c r="T332" s="3"/>
      <c r="U332" s="3"/>
      <c r="V332" s="3"/>
      <c r="W332" s="3"/>
      <c r="X332" s="3"/>
      <c r="Y332" s="3"/>
      <c r="Z332" s="3"/>
    </row>
    <row r="333" ht="14.25" customHeight="1">
      <c r="A333" s="10" t="s">
        <v>320</v>
      </c>
      <c r="B333" s="3"/>
      <c r="C333" s="8"/>
      <c r="D333" s="8"/>
      <c r="E333" s="8"/>
      <c r="F333" s="3"/>
      <c r="G333" s="8"/>
      <c r="H333" s="3"/>
      <c r="I333" s="3"/>
      <c r="J333" s="3"/>
      <c r="K333" s="3"/>
      <c r="L333" s="3"/>
      <c r="M333" s="3"/>
      <c r="N333" s="3"/>
      <c r="O333" s="3"/>
      <c r="P333" s="3"/>
      <c r="Q333" s="3"/>
      <c r="R333" s="3"/>
      <c r="S333" s="3"/>
      <c r="T333" s="3"/>
      <c r="U333" s="3"/>
      <c r="V333" s="3"/>
      <c r="W333" s="3"/>
      <c r="X333" s="3"/>
      <c r="Y333" s="3"/>
      <c r="Z333" s="3"/>
    </row>
    <row r="334" ht="14.25" customHeight="1">
      <c r="A334" s="11" t="s">
        <v>324</v>
      </c>
      <c r="B334" s="3"/>
      <c r="C334" s="8"/>
      <c r="D334" s="8"/>
      <c r="E334" s="8"/>
      <c r="F334" s="3"/>
      <c r="G334" s="8"/>
      <c r="H334" s="3"/>
      <c r="I334" s="3"/>
      <c r="J334" s="3"/>
      <c r="K334" s="3"/>
      <c r="L334" s="3"/>
      <c r="M334" s="3"/>
      <c r="N334" s="3"/>
      <c r="O334" s="3"/>
      <c r="P334" s="3"/>
      <c r="Q334" s="3"/>
      <c r="R334" s="3"/>
      <c r="S334" s="3"/>
      <c r="T334" s="3"/>
      <c r="U334" s="3"/>
      <c r="V334" s="3"/>
      <c r="W334" s="3"/>
      <c r="X334" s="3"/>
      <c r="Y334" s="3"/>
      <c r="Z334" s="3"/>
    </row>
    <row r="335" ht="14.25" customHeight="1">
      <c r="A335" s="10" t="s">
        <v>329</v>
      </c>
      <c r="B335" s="3"/>
      <c r="C335" s="8"/>
      <c r="D335" s="8"/>
      <c r="E335" s="8"/>
      <c r="F335" s="3"/>
      <c r="G335" s="8"/>
      <c r="H335" s="3"/>
      <c r="I335" s="3"/>
      <c r="J335" s="3"/>
      <c r="K335" s="3"/>
      <c r="L335" s="3"/>
      <c r="M335" s="3"/>
      <c r="N335" s="3"/>
      <c r="O335" s="3"/>
      <c r="P335" s="3"/>
      <c r="Q335" s="3"/>
      <c r="R335" s="3"/>
      <c r="S335" s="3"/>
      <c r="T335" s="3"/>
      <c r="U335" s="3"/>
      <c r="V335" s="3"/>
      <c r="W335" s="3"/>
      <c r="X335" s="3"/>
      <c r="Y335" s="3"/>
      <c r="Z335" s="3"/>
    </row>
    <row r="336" ht="14.25" customHeight="1">
      <c r="A336" s="11" t="s">
        <v>333</v>
      </c>
      <c r="B336" s="3"/>
      <c r="C336" s="8"/>
      <c r="D336" s="8"/>
      <c r="E336" s="8"/>
      <c r="F336" s="3"/>
      <c r="G336" s="8"/>
      <c r="H336" s="3"/>
      <c r="I336" s="3"/>
      <c r="J336" s="3"/>
      <c r="K336" s="3"/>
      <c r="L336" s="3"/>
      <c r="M336" s="3"/>
      <c r="N336" s="3"/>
      <c r="O336" s="3"/>
      <c r="P336" s="3"/>
      <c r="Q336" s="3"/>
      <c r="R336" s="3"/>
      <c r="S336" s="3"/>
      <c r="T336" s="3"/>
      <c r="U336" s="3"/>
      <c r="V336" s="3"/>
      <c r="W336" s="3"/>
      <c r="X336" s="3"/>
      <c r="Y336" s="3"/>
      <c r="Z336" s="3"/>
    </row>
    <row r="337" ht="14.25" customHeight="1">
      <c r="A337" s="10" t="s">
        <v>340</v>
      </c>
      <c r="B337" s="3"/>
      <c r="C337" s="8"/>
      <c r="D337" s="8"/>
      <c r="E337" s="8"/>
      <c r="F337" s="3"/>
      <c r="G337" s="8"/>
      <c r="H337" s="3"/>
      <c r="I337" s="3"/>
      <c r="J337" s="3"/>
      <c r="K337" s="3"/>
      <c r="L337" s="3"/>
      <c r="M337" s="3"/>
      <c r="N337" s="3"/>
      <c r="O337" s="3"/>
      <c r="P337" s="3"/>
      <c r="Q337" s="3"/>
      <c r="R337" s="3"/>
      <c r="S337" s="3"/>
      <c r="T337" s="3"/>
      <c r="U337" s="3"/>
      <c r="V337" s="3"/>
      <c r="W337" s="3"/>
      <c r="X337" s="3"/>
      <c r="Y337" s="3"/>
      <c r="Z337" s="3"/>
    </row>
    <row r="338" ht="14.25" customHeight="1">
      <c r="A338" s="11" t="s">
        <v>344</v>
      </c>
      <c r="B338" s="3"/>
      <c r="C338" s="8"/>
      <c r="D338" s="8"/>
      <c r="E338" s="8"/>
      <c r="F338" s="3"/>
      <c r="G338" s="8"/>
      <c r="H338" s="3"/>
      <c r="I338" s="3"/>
      <c r="J338" s="3"/>
      <c r="K338" s="3"/>
      <c r="L338" s="3"/>
      <c r="M338" s="3"/>
      <c r="N338" s="3"/>
      <c r="O338" s="3"/>
      <c r="P338" s="3"/>
      <c r="Q338" s="3"/>
      <c r="R338" s="3"/>
      <c r="S338" s="3"/>
      <c r="T338" s="3"/>
      <c r="U338" s="3"/>
      <c r="V338" s="3"/>
      <c r="W338" s="3"/>
      <c r="X338" s="3"/>
      <c r="Y338" s="3"/>
      <c r="Z338" s="3"/>
    </row>
    <row r="339" ht="14.25" customHeight="1">
      <c r="A339" s="10" t="s">
        <v>348</v>
      </c>
      <c r="B339" s="3"/>
      <c r="C339" s="8"/>
      <c r="D339" s="8"/>
      <c r="E339" s="8"/>
      <c r="F339" s="3"/>
      <c r="G339" s="8"/>
      <c r="H339" s="3"/>
      <c r="I339" s="3"/>
      <c r="J339" s="3"/>
      <c r="K339" s="3"/>
      <c r="L339" s="3"/>
      <c r="M339" s="3"/>
      <c r="N339" s="3"/>
      <c r="O339" s="3"/>
      <c r="P339" s="3"/>
      <c r="Q339" s="3"/>
      <c r="R339" s="3"/>
      <c r="S339" s="3"/>
      <c r="T339" s="3"/>
      <c r="U339" s="3"/>
      <c r="V339" s="3"/>
      <c r="W339" s="3"/>
      <c r="X339" s="3"/>
      <c r="Y339" s="3"/>
      <c r="Z339" s="3"/>
    </row>
    <row r="340" ht="14.25" customHeight="1">
      <c r="A340" s="11" t="s">
        <v>352</v>
      </c>
      <c r="B340" s="3"/>
      <c r="C340" s="8"/>
      <c r="D340" s="8"/>
      <c r="E340" s="8"/>
      <c r="F340" s="3"/>
      <c r="G340" s="8"/>
      <c r="H340" s="3"/>
      <c r="I340" s="3"/>
      <c r="J340" s="3"/>
      <c r="K340" s="3"/>
      <c r="L340" s="3"/>
      <c r="M340" s="3"/>
      <c r="N340" s="3"/>
      <c r="O340" s="3"/>
      <c r="P340" s="3"/>
      <c r="Q340" s="3"/>
      <c r="R340" s="3"/>
      <c r="S340" s="3"/>
      <c r="T340" s="3"/>
      <c r="U340" s="3"/>
      <c r="V340" s="3"/>
      <c r="W340" s="3"/>
      <c r="X340" s="3"/>
      <c r="Y340" s="3"/>
      <c r="Z340" s="3"/>
    </row>
    <row r="341" ht="14.25" customHeight="1">
      <c r="A341" s="10" t="s">
        <v>356</v>
      </c>
      <c r="B341" s="3"/>
      <c r="C341" s="8"/>
      <c r="D341" s="8"/>
      <c r="E341" s="8"/>
      <c r="F341" s="3"/>
      <c r="G341" s="8"/>
      <c r="H341" s="3"/>
      <c r="I341" s="3"/>
      <c r="J341" s="3"/>
      <c r="K341" s="3"/>
      <c r="L341" s="3"/>
      <c r="M341" s="3"/>
      <c r="N341" s="3"/>
      <c r="O341" s="3"/>
      <c r="P341" s="3"/>
      <c r="Q341" s="3"/>
      <c r="R341" s="3"/>
      <c r="S341" s="3"/>
      <c r="T341" s="3"/>
      <c r="U341" s="3"/>
      <c r="V341" s="3"/>
      <c r="W341" s="3"/>
      <c r="X341" s="3"/>
      <c r="Y341" s="3"/>
      <c r="Z341" s="3"/>
    </row>
    <row r="342" ht="14.25" customHeight="1">
      <c r="A342" s="11" t="s">
        <v>360</v>
      </c>
      <c r="B342" s="3"/>
      <c r="C342" s="8"/>
      <c r="D342" s="8"/>
      <c r="E342" s="8"/>
      <c r="F342" s="3"/>
      <c r="G342" s="8"/>
      <c r="H342" s="3"/>
      <c r="I342" s="3"/>
      <c r="J342" s="3"/>
      <c r="K342" s="3"/>
      <c r="L342" s="3"/>
      <c r="M342" s="3"/>
      <c r="N342" s="3"/>
      <c r="O342" s="3"/>
      <c r="P342" s="3"/>
      <c r="Q342" s="3"/>
      <c r="R342" s="3"/>
      <c r="S342" s="3"/>
      <c r="T342" s="3"/>
      <c r="U342" s="3"/>
      <c r="V342" s="3"/>
      <c r="W342" s="3"/>
      <c r="X342" s="3"/>
      <c r="Y342" s="3"/>
      <c r="Z342" s="3"/>
    </row>
    <row r="343" ht="14.25" customHeight="1">
      <c r="A343" s="10" t="s">
        <v>365</v>
      </c>
      <c r="B343" s="3"/>
      <c r="C343" s="8"/>
      <c r="D343" s="8"/>
      <c r="E343" s="8"/>
      <c r="F343" s="3"/>
      <c r="G343" s="8"/>
      <c r="H343" s="3"/>
      <c r="I343" s="3"/>
      <c r="J343" s="3"/>
      <c r="K343" s="3"/>
      <c r="L343" s="3"/>
      <c r="M343" s="3"/>
      <c r="N343" s="3"/>
      <c r="O343" s="3"/>
      <c r="P343" s="3"/>
      <c r="Q343" s="3"/>
      <c r="R343" s="3"/>
      <c r="S343" s="3"/>
      <c r="T343" s="3"/>
      <c r="U343" s="3"/>
      <c r="V343" s="3"/>
      <c r="W343" s="3"/>
      <c r="X343" s="3"/>
      <c r="Y343" s="3"/>
      <c r="Z343" s="3"/>
    </row>
    <row r="344" ht="14.25" customHeight="1">
      <c r="A344" s="11" t="s">
        <v>369</v>
      </c>
      <c r="B344" s="3"/>
      <c r="C344" s="8"/>
      <c r="D344" s="8"/>
      <c r="E344" s="8"/>
      <c r="F344" s="3"/>
      <c r="G344" s="8"/>
      <c r="H344" s="3"/>
      <c r="I344" s="3"/>
      <c r="J344" s="3"/>
      <c r="K344" s="3"/>
      <c r="L344" s="3"/>
      <c r="M344" s="3"/>
      <c r="N344" s="3"/>
      <c r="O344" s="3"/>
      <c r="P344" s="3"/>
      <c r="Q344" s="3"/>
      <c r="R344" s="3"/>
      <c r="S344" s="3"/>
      <c r="T344" s="3"/>
      <c r="U344" s="3"/>
      <c r="V344" s="3"/>
      <c r="W344" s="3"/>
      <c r="X344" s="3"/>
      <c r="Y344" s="3"/>
      <c r="Z344" s="3"/>
    </row>
    <row r="345" ht="14.25" customHeight="1">
      <c r="A345" s="10" t="s">
        <v>374</v>
      </c>
      <c r="B345" s="3"/>
      <c r="C345" s="8"/>
      <c r="D345" s="8"/>
      <c r="E345" s="8"/>
      <c r="F345" s="3"/>
      <c r="G345" s="8"/>
      <c r="H345" s="3"/>
      <c r="I345" s="3"/>
      <c r="J345" s="3"/>
      <c r="K345" s="3"/>
      <c r="L345" s="3"/>
      <c r="M345" s="3"/>
      <c r="N345" s="3"/>
      <c r="O345" s="3"/>
      <c r="P345" s="3"/>
      <c r="Q345" s="3"/>
      <c r="R345" s="3"/>
      <c r="S345" s="3"/>
      <c r="T345" s="3"/>
      <c r="U345" s="3"/>
      <c r="V345" s="3"/>
      <c r="W345" s="3"/>
      <c r="X345" s="3"/>
      <c r="Y345" s="3"/>
      <c r="Z345" s="3"/>
    </row>
    <row r="346" ht="14.25" customHeight="1">
      <c r="A346" s="11" t="s">
        <v>378</v>
      </c>
      <c r="B346" s="3"/>
      <c r="C346" s="8"/>
      <c r="D346" s="8"/>
      <c r="E346" s="8"/>
      <c r="F346" s="3"/>
      <c r="G346" s="8"/>
      <c r="H346" s="3"/>
      <c r="I346" s="3"/>
      <c r="J346" s="3"/>
      <c r="K346" s="3"/>
      <c r="L346" s="3"/>
      <c r="M346" s="3"/>
      <c r="N346" s="3"/>
      <c r="O346" s="3"/>
      <c r="P346" s="3"/>
      <c r="Q346" s="3"/>
      <c r="R346" s="3"/>
      <c r="S346" s="3"/>
      <c r="T346" s="3"/>
      <c r="U346" s="3"/>
      <c r="V346" s="3"/>
      <c r="W346" s="3"/>
      <c r="X346" s="3"/>
      <c r="Y346" s="3"/>
      <c r="Z346" s="3"/>
    </row>
    <row r="347" ht="14.25" customHeight="1">
      <c r="A347" s="10" t="s">
        <v>383</v>
      </c>
      <c r="B347" s="3"/>
      <c r="C347" s="8"/>
      <c r="D347" s="8"/>
      <c r="E347" s="8"/>
      <c r="F347" s="3"/>
      <c r="G347" s="8"/>
      <c r="H347" s="3"/>
      <c r="I347" s="3"/>
      <c r="J347" s="3"/>
      <c r="K347" s="3"/>
      <c r="L347" s="3"/>
      <c r="M347" s="3"/>
      <c r="N347" s="3"/>
      <c r="O347" s="3"/>
      <c r="P347" s="3"/>
      <c r="Q347" s="3"/>
      <c r="R347" s="3"/>
      <c r="S347" s="3"/>
      <c r="T347" s="3"/>
      <c r="U347" s="3"/>
      <c r="V347" s="3"/>
      <c r="W347" s="3"/>
      <c r="X347" s="3"/>
      <c r="Y347" s="3"/>
      <c r="Z347" s="3"/>
    </row>
    <row r="348" ht="14.25" customHeight="1">
      <c r="A348" s="11" t="s">
        <v>386</v>
      </c>
      <c r="B348" s="3"/>
      <c r="C348" s="8"/>
      <c r="D348" s="8"/>
      <c r="E348" s="8"/>
      <c r="F348" s="3"/>
      <c r="G348" s="8"/>
      <c r="H348" s="3"/>
      <c r="I348" s="3"/>
      <c r="J348" s="3"/>
      <c r="K348" s="3"/>
      <c r="L348" s="3"/>
      <c r="M348" s="3"/>
      <c r="N348" s="3"/>
      <c r="O348" s="3"/>
      <c r="P348" s="3"/>
      <c r="Q348" s="3"/>
      <c r="R348" s="3"/>
      <c r="S348" s="3"/>
      <c r="T348" s="3"/>
      <c r="U348" s="3"/>
      <c r="V348" s="3"/>
      <c r="W348" s="3"/>
      <c r="X348" s="3"/>
      <c r="Y348" s="3"/>
      <c r="Z348" s="3"/>
    </row>
    <row r="349" ht="14.25" customHeight="1">
      <c r="A349" s="10" t="s">
        <v>390</v>
      </c>
      <c r="B349" s="3"/>
      <c r="C349" s="8"/>
      <c r="D349" s="8"/>
      <c r="E349" s="8"/>
      <c r="F349" s="3"/>
      <c r="G349" s="8"/>
      <c r="H349" s="3"/>
      <c r="I349" s="3"/>
      <c r="J349" s="3"/>
      <c r="K349" s="3"/>
      <c r="L349" s="3"/>
      <c r="M349" s="3"/>
      <c r="N349" s="3"/>
      <c r="O349" s="3"/>
      <c r="P349" s="3"/>
      <c r="Q349" s="3"/>
      <c r="R349" s="3"/>
      <c r="S349" s="3"/>
      <c r="T349" s="3"/>
      <c r="U349" s="3"/>
      <c r="V349" s="3"/>
      <c r="W349" s="3"/>
      <c r="X349" s="3"/>
      <c r="Y349" s="3"/>
      <c r="Z349" s="3"/>
    </row>
    <row r="350" ht="14.25" customHeight="1">
      <c r="A350" s="11" t="s">
        <v>399</v>
      </c>
      <c r="B350" s="3"/>
      <c r="C350" s="8"/>
      <c r="D350" s="8"/>
      <c r="E350" s="8"/>
      <c r="F350" s="3"/>
      <c r="G350" s="8"/>
      <c r="H350" s="3"/>
      <c r="I350" s="3"/>
      <c r="J350" s="3"/>
      <c r="K350" s="3"/>
      <c r="L350" s="3"/>
      <c r="M350" s="3"/>
      <c r="N350" s="3"/>
      <c r="O350" s="3"/>
      <c r="P350" s="3"/>
      <c r="Q350" s="3"/>
      <c r="R350" s="3"/>
      <c r="S350" s="3"/>
      <c r="T350" s="3"/>
      <c r="U350" s="3"/>
      <c r="V350" s="3"/>
      <c r="W350" s="3"/>
      <c r="X350" s="3"/>
      <c r="Y350" s="3"/>
      <c r="Z350" s="3"/>
    </row>
    <row r="351" ht="14.25" customHeight="1">
      <c r="A351" s="10" t="s">
        <v>402</v>
      </c>
      <c r="B351" s="3"/>
      <c r="C351" s="8"/>
      <c r="D351" s="8"/>
      <c r="E351" s="8"/>
      <c r="F351" s="3"/>
      <c r="G351" s="8"/>
      <c r="H351" s="3"/>
      <c r="I351" s="3"/>
      <c r="J351" s="3"/>
      <c r="K351" s="3"/>
      <c r="L351" s="3"/>
      <c r="M351" s="3"/>
      <c r="N351" s="3"/>
      <c r="O351" s="3"/>
      <c r="P351" s="3"/>
      <c r="Q351" s="3"/>
      <c r="R351" s="3"/>
      <c r="S351" s="3"/>
      <c r="T351" s="3"/>
      <c r="U351" s="3"/>
      <c r="V351" s="3"/>
      <c r="W351" s="3"/>
      <c r="X351" s="3"/>
      <c r="Y351" s="3"/>
      <c r="Z351" s="3"/>
    </row>
    <row r="352" ht="14.25" customHeight="1">
      <c r="A352" s="11" t="s">
        <v>406</v>
      </c>
      <c r="B352" s="3"/>
      <c r="C352" s="8"/>
      <c r="D352" s="8"/>
      <c r="E352" s="8"/>
      <c r="F352" s="3"/>
      <c r="G352" s="8"/>
      <c r="H352" s="3"/>
      <c r="I352" s="3"/>
      <c r="J352" s="3"/>
      <c r="K352" s="3"/>
      <c r="L352" s="3"/>
      <c r="M352" s="3"/>
      <c r="N352" s="3"/>
      <c r="O352" s="3"/>
      <c r="P352" s="3"/>
      <c r="Q352" s="3"/>
      <c r="R352" s="3"/>
      <c r="S352" s="3"/>
      <c r="T352" s="3"/>
      <c r="U352" s="3"/>
      <c r="V352" s="3"/>
      <c r="W352" s="3"/>
      <c r="X352" s="3"/>
      <c r="Y352" s="3"/>
      <c r="Z352" s="3"/>
    </row>
    <row r="353" ht="14.25" customHeight="1">
      <c r="A353" s="10" t="s">
        <v>411</v>
      </c>
      <c r="B353" s="3"/>
      <c r="C353" s="8"/>
      <c r="D353" s="8"/>
      <c r="E353" s="8"/>
      <c r="F353" s="3"/>
      <c r="G353" s="8"/>
      <c r="H353" s="3"/>
      <c r="I353" s="3"/>
      <c r="J353" s="3"/>
      <c r="K353" s="3"/>
      <c r="L353" s="3"/>
      <c r="M353" s="3"/>
      <c r="N353" s="3"/>
      <c r="O353" s="3"/>
      <c r="P353" s="3"/>
      <c r="Q353" s="3"/>
      <c r="R353" s="3"/>
      <c r="S353" s="3"/>
      <c r="T353" s="3"/>
      <c r="U353" s="3"/>
      <c r="V353" s="3"/>
      <c r="W353" s="3"/>
      <c r="X353" s="3"/>
      <c r="Y353" s="3"/>
      <c r="Z353" s="3"/>
    </row>
    <row r="354" ht="14.25" customHeight="1">
      <c r="A354" s="11" t="s">
        <v>416</v>
      </c>
      <c r="B354" s="3"/>
      <c r="C354" s="8"/>
      <c r="D354" s="8"/>
      <c r="E354" s="8"/>
      <c r="F354" s="3"/>
      <c r="G354" s="8"/>
      <c r="H354" s="3"/>
      <c r="I354" s="3"/>
      <c r="J354" s="3"/>
      <c r="K354" s="3"/>
      <c r="L354" s="3"/>
      <c r="M354" s="3"/>
      <c r="N354" s="3"/>
      <c r="O354" s="3"/>
      <c r="P354" s="3"/>
      <c r="Q354" s="3"/>
      <c r="R354" s="3"/>
      <c r="S354" s="3"/>
      <c r="T354" s="3"/>
      <c r="U354" s="3"/>
      <c r="V354" s="3"/>
      <c r="W354" s="3"/>
      <c r="X354" s="3"/>
      <c r="Y354" s="3"/>
      <c r="Z354" s="3"/>
    </row>
    <row r="355" ht="14.25" customHeight="1">
      <c r="A355" s="10" t="s">
        <v>421</v>
      </c>
      <c r="B355" s="3"/>
      <c r="C355" s="8"/>
      <c r="D355" s="8"/>
      <c r="E355" s="8"/>
      <c r="F355" s="3"/>
      <c r="G355" s="8"/>
      <c r="H355" s="3"/>
      <c r="I355" s="3"/>
      <c r="J355" s="3"/>
      <c r="K355" s="3"/>
      <c r="L355" s="3"/>
      <c r="M355" s="3"/>
      <c r="N355" s="3"/>
      <c r="O355" s="3"/>
      <c r="P355" s="3"/>
      <c r="Q355" s="3"/>
      <c r="R355" s="3"/>
      <c r="S355" s="3"/>
      <c r="T355" s="3"/>
      <c r="U355" s="3"/>
      <c r="V355" s="3"/>
      <c r="W355" s="3"/>
      <c r="X355" s="3"/>
      <c r="Y355" s="3"/>
      <c r="Z355" s="3"/>
    </row>
    <row r="356" ht="14.25" customHeight="1">
      <c r="A356" s="11" t="s">
        <v>424</v>
      </c>
      <c r="B356" s="3"/>
      <c r="C356" s="8"/>
      <c r="D356" s="8"/>
      <c r="E356" s="8"/>
      <c r="F356" s="3"/>
      <c r="G356" s="8"/>
      <c r="H356" s="3"/>
      <c r="I356" s="3"/>
      <c r="J356" s="3"/>
      <c r="K356" s="3"/>
      <c r="L356" s="3"/>
      <c r="M356" s="3"/>
      <c r="N356" s="3"/>
      <c r="O356" s="3"/>
      <c r="P356" s="3"/>
      <c r="Q356" s="3"/>
      <c r="R356" s="3"/>
      <c r="S356" s="3"/>
      <c r="T356" s="3"/>
      <c r="U356" s="3"/>
      <c r="V356" s="3"/>
      <c r="W356" s="3"/>
      <c r="X356" s="3"/>
      <c r="Y356" s="3"/>
      <c r="Z356" s="3"/>
    </row>
    <row r="357" ht="14.25" customHeight="1">
      <c r="A357" s="10" t="s">
        <v>427</v>
      </c>
      <c r="B357" s="3"/>
      <c r="C357" s="8"/>
      <c r="D357" s="8"/>
      <c r="E357" s="8"/>
      <c r="F357" s="3"/>
      <c r="G357" s="8"/>
      <c r="H357" s="3"/>
      <c r="I357" s="3"/>
      <c r="J357" s="3"/>
      <c r="K357" s="3"/>
      <c r="L357" s="3"/>
      <c r="M357" s="3"/>
      <c r="N357" s="3"/>
      <c r="O357" s="3"/>
      <c r="P357" s="3"/>
      <c r="Q357" s="3"/>
      <c r="R357" s="3"/>
      <c r="S357" s="3"/>
      <c r="T357" s="3"/>
      <c r="U357" s="3"/>
      <c r="V357" s="3"/>
      <c r="W357" s="3"/>
      <c r="X357" s="3"/>
      <c r="Y357" s="3"/>
      <c r="Z357" s="3"/>
    </row>
    <row r="358" ht="14.25" customHeight="1">
      <c r="A358" s="11" t="s">
        <v>432</v>
      </c>
      <c r="B358" s="3"/>
      <c r="C358" s="8"/>
      <c r="D358" s="8"/>
      <c r="E358" s="8"/>
      <c r="F358" s="3"/>
      <c r="G358" s="8"/>
      <c r="H358" s="3"/>
      <c r="I358" s="3"/>
      <c r="J358" s="3"/>
      <c r="K358" s="3"/>
      <c r="L358" s="3"/>
      <c r="M358" s="3"/>
      <c r="N358" s="3"/>
      <c r="O358" s="3"/>
      <c r="P358" s="3"/>
      <c r="Q358" s="3"/>
      <c r="R358" s="3"/>
      <c r="S358" s="3"/>
      <c r="T358" s="3"/>
      <c r="U358" s="3"/>
      <c r="V358" s="3"/>
      <c r="W358" s="3"/>
      <c r="X358" s="3"/>
      <c r="Y358" s="3"/>
      <c r="Z358" s="3"/>
    </row>
    <row r="359" ht="14.25" customHeight="1">
      <c r="A359" s="10" t="s">
        <v>437</v>
      </c>
      <c r="B359" s="3"/>
      <c r="C359" s="8"/>
      <c r="D359" s="8"/>
      <c r="E359" s="8"/>
      <c r="F359" s="3"/>
      <c r="G359" s="8"/>
      <c r="H359" s="3"/>
      <c r="I359" s="3"/>
      <c r="J359" s="3"/>
      <c r="K359" s="3"/>
      <c r="L359" s="3"/>
      <c r="M359" s="3"/>
      <c r="N359" s="3"/>
      <c r="O359" s="3"/>
      <c r="P359" s="3"/>
      <c r="Q359" s="3"/>
      <c r="R359" s="3"/>
      <c r="S359" s="3"/>
      <c r="T359" s="3"/>
      <c r="U359" s="3"/>
      <c r="V359" s="3"/>
      <c r="W359" s="3"/>
      <c r="X359" s="3"/>
      <c r="Y359" s="3"/>
      <c r="Z359" s="3"/>
    </row>
    <row r="360" ht="14.25" customHeight="1">
      <c r="A360" s="11" t="s">
        <v>441</v>
      </c>
      <c r="B360" s="3"/>
      <c r="C360" s="8"/>
      <c r="D360" s="8"/>
      <c r="E360" s="8"/>
      <c r="F360" s="3"/>
      <c r="G360" s="8"/>
      <c r="H360" s="3"/>
      <c r="I360" s="3"/>
      <c r="J360" s="3"/>
      <c r="K360" s="3"/>
      <c r="L360" s="3"/>
      <c r="M360" s="3"/>
      <c r="N360" s="3"/>
      <c r="O360" s="3"/>
      <c r="P360" s="3"/>
      <c r="Q360" s="3"/>
      <c r="R360" s="3"/>
      <c r="S360" s="3"/>
      <c r="T360" s="3"/>
      <c r="U360" s="3"/>
      <c r="V360" s="3"/>
      <c r="W360" s="3"/>
      <c r="X360" s="3"/>
      <c r="Y360" s="3"/>
      <c r="Z360" s="3"/>
    </row>
    <row r="361" ht="14.25" customHeight="1">
      <c r="A361" s="10" t="s">
        <v>446</v>
      </c>
      <c r="B361" s="3"/>
      <c r="C361" s="8"/>
      <c r="D361" s="8"/>
      <c r="E361" s="8"/>
      <c r="F361" s="3"/>
      <c r="G361" s="8"/>
      <c r="H361" s="3"/>
      <c r="I361" s="3"/>
      <c r="J361" s="3"/>
      <c r="K361" s="3"/>
      <c r="L361" s="3"/>
      <c r="M361" s="3"/>
      <c r="N361" s="3"/>
      <c r="O361" s="3"/>
      <c r="P361" s="3"/>
      <c r="Q361" s="3"/>
      <c r="R361" s="3"/>
      <c r="S361" s="3"/>
      <c r="T361" s="3"/>
      <c r="U361" s="3"/>
      <c r="V361" s="3"/>
      <c r="W361" s="3"/>
      <c r="X361" s="3"/>
      <c r="Y361" s="3"/>
      <c r="Z361" s="3"/>
    </row>
    <row r="362" ht="14.25" customHeight="1">
      <c r="A362" s="11" t="s">
        <v>451</v>
      </c>
      <c r="B362" s="3"/>
      <c r="C362" s="8"/>
      <c r="D362" s="8"/>
      <c r="E362" s="8"/>
      <c r="F362" s="3"/>
      <c r="G362" s="8"/>
      <c r="H362" s="3"/>
      <c r="I362" s="3"/>
      <c r="J362" s="3"/>
      <c r="K362" s="3"/>
      <c r="L362" s="3"/>
      <c r="M362" s="3"/>
      <c r="N362" s="3"/>
      <c r="O362" s="3"/>
      <c r="P362" s="3"/>
      <c r="Q362" s="3"/>
      <c r="R362" s="3"/>
      <c r="S362" s="3"/>
      <c r="T362" s="3"/>
      <c r="U362" s="3"/>
      <c r="V362" s="3"/>
      <c r="W362" s="3"/>
      <c r="X362" s="3"/>
      <c r="Y362" s="3"/>
      <c r="Z362" s="3"/>
    </row>
    <row r="363" ht="14.25" customHeight="1">
      <c r="A363" s="10" t="s">
        <v>456</v>
      </c>
      <c r="B363" s="3"/>
      <c r="C363" s="8"/>
      <c r="D363" s="8"/>
      <c r="E363" s="8"/>
      <c r="F363" s="3"/>
      <c r="G363" s="8"/>
      <c r="H363" s="3"/>
      <c r="I363" s="3"/>
      <c r="J363" s="3"/>
      <c r="K363" s="3"/>
      <c r="L363" s="3"/>
      <c r="M363" s="3"/>
      <c r="N363" s="3"/>
      <c r="O363" s="3"/>
      <c r="P363" s="3"/>
      <c r="Q363" s="3"/>
      <c r="R363" s="3"/>
      <c r="S363" s="3"/>
      <c r="T363" s="3"/>
      <c r="U363" s="3"/>
      <c r="V363" s="3"/>
      <c r="W363" s="3"/>
      <c r="X363" s="3"/>
      <c r="Y363" s="3"/>
      <c r="Z363" s="3"/>
    </row>
    <row r="364" ht="14.25" customHeight="1">
      <c r="A364" s="11" t="s">
        <v>461</v>
      </c>
      <c r="B364" s="3"/>
      <c r="C364" s="8"/>
      <c r="D364" s="8"/>
      <c r="E364" s="8"/>
      <c r="F364" s="3"/>
      <c r="G364" s="8"/>
      <c r="H364" s="3"/>
      <c r="I364" s="3"/>
      <c r="J364" s="3"/>
      <c r="K364" s="3"/>
      <c r="L364" s="3"/>
      <c r="M364" s="3"/>
      <c r="N364" s="3"/>
      <c r="O364" s="3"/>
      <c r="P364" s="3"/>
      <c r="Q364" s="3"/>
      <c r="R364" s="3"/>
      <c r="S364" s="3"/>
      <c r="T364" s="3"/>
      <c r="U364" s="3"/>
      <c r="V364" s="3"/>
      <c r="W364" s="3"/>
      <c r="X364" s="3"/>
      <c r="Y364" s="3"/>
      <c r="Z364" s="3"/>
    </row>
    <row r="365" ht="14.25" customHeight="1">
      <c r="A365" s="10" t="s">
        <v>466</v>
      </c>
      <c r="B365" s="3"/>
      <c r="C365" s="8"/>
      <c r="D365" s="8"/>
      <c r="E365" s="8"/>
      <c r="F365" s="3"/>
      <c r="G365" s="8"/>
      <c r="H365" s="3"/>
      <c r="I365" s="3"/>
      <c r="J365" s="3"/>
      <c r="K365" s="3"/>
      <c r="L365" s="3"/>
      <c r="M365" s="3"/>
      <c r="N365" s="3"/>
      <c r="O365" s="3"/>
      <c r="P365" s="3"/>
      <c r="Q365" s="3"/>
      <c r="R365" s="3"/>
      <c r="S365" s="3"/>
      <c r="T365" s="3"/>
      <c r="U365" s="3"/>
      <c r="V365" s="3"/>
      <c r="W365" s="3"/>
      <c r="X365" s="3"/>
      <c r="Y365" s="3"/>
      <c r="Z365" s="3"/>
    </row>
    <row r="366" ht="14.25" customHeight="1">
      <c r="A366" s="11" t="s">
        <v>471</v>
      </c>
      <c r="B366" s="3"/>
      <c r="C366" s="8"/>
      <c r="D366" s="8"/>
      <c r="E366" s="8"/>
      <c r="F366" s="3"/>
      <c r="G366" s="8"/>
      <c r="H366" s="3"/>
      <c r="I366" s="3"/>
      <c r="J366" s="3"/>
      <c r="K366" s="3"/>
      <c r="L366" s="3"/>
      <c r="M366" s="3"/>
      <c r="N366" s="3"/>
      <c r="O366" s="3"/>
      <c r="P366" s="3"/>
      <c r="Q366" s="3"/>
      <c r="R366" s="3"/>
      <c r="S366" s="3"/>
      <c r="T366" s="3"/>
      <c r="U366" s="3"/>
      <c r="V366" s="3"/>
      <c r="W366" s="3"/>
      <c r="X366" s="3"/>
      <c r="Y366" s="3"/>
      <c r="Z366" s="3"/>
    </row>
    <row r="367" ht="14.25" customHeight="1">
      <c r="A367" s="10" t="s">
        <v>476</v>
      </c>
      <c r="B367" s="3"/>
      <c r="C367" s="8"/>
      <c r="D367" s="8"/>
      <c r="E367" s="8"/>
      <c r="F367" s="3"/>
      <c r="G367" s="8"/>
      <c r="H367" s="3"/>
      <c r="I367" s="3"/>
      <c r="J367" s="3"/>
      <c r="K367" s="3"/>
      <c r="L367" s="3"/>
      <c r="M367" s="3"/>
      <c r="N367" s="3"/>
      <c r="O367" s="3"/>
      <c r="P367" s="3"/>
      <c r="Q367" s="3"/>
      <c r="R367" s="3"/>
      <c r="S367" s="3"/>
      <c r="T367" s="3"/>
      <c r="U367" s="3"/>
      <c r="V367" s="3"/>
      <c r="W367" s="3"/>
      <c r="X367" s="3"/>
      <c r="Y367" s="3"/>
      <c r="Z367" s="3"/>
    </row>
    <row r="368" ht="14.25" customHeight="1">
      <c r="A368" s="11" t="s">
        <v>480</v>
      </c>
      <c r="B368" s="3"/>
      <c r="C368" s="8"/>
      <c r="D368" s="8"/>
      <c r="E368" s="8"/>
      <c r="F368" s="3"/>
      <c r="G368" s="8"/>
      <c r="H368" s="3"/>
      <c r="I368" s="3"/>
      <c r="J368" s="3"/>
      <c r="K368" s="3"/>
      <c r="L368" s="3"/>
      <c r="M368" s="3"/>
      <c r="N368" s="3"/>
      <c r="O368" s="3"/>
      <c r="P368" s="3"/>
      <c r="Q368" s="3"/>
      <c r="R368" s="3"/>
      <c r="S368" s="3"/>
      <c r="T368" s="3"/>
      <c r="U368" s="3"/>
      <c r="V368" s="3"/>
      <c r="W368" s="3"/>
      <c r="X368" s="3"/>
      <c r="Y368" s="3"/>
      <c r="Z368" s="3"/>
    </row>
    <row r="369" ht="14.25" customHeight="1">
      <c r="A369" s="10" t="s">
        <v>485</v>
      </c>
      <c r="B369" s="3"/>
      <c r="C369" s="8"/>
      <c r="D369" s="8"/>
      <c r="E369" s="8"/>
      <c r="F369" s="3"/>
      <c r="G369" s="8"/>
      <c r="H369" s="3"/>
      <c r="I369" s="3"/>
      <c r="J369" s="3"/>
      <c r="K369" s="3"/>
      <c r="L369" s="3"/>
      <c r="M369" s="3"/>
      <c r="N369" s="3"/>
      <c r="O369" s="3"/>
      <c r="P369" s="3"/>
      <c r="Q369" s="3"/>
      <c r="R369" s="3"/>
      <c r="S369" s="3"/>
      <c r="T369" s="3"/>
      <c r="U369" s="3"/>
      <c r="V369" s="3"/>
      <c r="W369" s="3"/>
      <c r="X369" s="3"/>
      <c r="Y369" s="3"/>
      <c r="Z369" s="3"/>
    </row>
    <row r="370" ht="14.25" customHeight="1">
      <c r="A370" s="11" t="s">
        <v>489</v>
      </c>
      <c r="B370" s="3"/>
      <c r="C370" s="8"/>
      <c r="D370" s="8"/>
      <c r="E370" s="8"/>
      <c r="F370" s="3"/>
      <c r="G370" s="8"/>
      <c r="H370" s="3"/>
      <c r="I370" s="3"/>
      <c r="J370" s="3"/>
      <c r="K370" s="3"/>
      <c r="L370" s="3"/>
      <c r="M370" s="3"/>
      <c r="N370" s="3"/>
      <c r="O370" s="3"/>
      <c r="P370" s="3"/>
      <c r="Q370" s="3"/>
      <c r="R370" s="3"/>
      <c r="S370" s="3"/>
      <c r="T370" s="3"/>
      <c r="U370" s="3"/>
      <c r="V370" s="3"/>
      <c r="W370" s="3"/>
      <c r="X370" s="3"/>
      <c r="Y370" s="3"/>
      <c r="Z370" s="3"/>
    </row>
    <row r="371" ht="14.25" customHeight="1">
      <c r="A371" s="10" t="s">
        <v>493</v>
      </c>
      <c r="B371" s="3"/>
      <c r="C371" s="8"/>
      <c r="D371" s="8"/>
      <c r="E371" s="8"/>
      <c r="F371" s="3"/>
      <c r="G371" s="8"/>
      <c r="H371" s="3"/>
      <c r="I371" s="3"/>
      <c r="J371" s="3"/>
      <c r="K371" s="3"/>
      <c r="L371" s="3"/>
      <c r="M371" s="3"/>
      <c r="N371" s="3"/>
      <c r="O371" s="3"/>
      <c r="P371" s="3"/>
      <c r="Q371" s="3"/>
      <c r="R371" s="3"/>
      <c r="S371" s="3"/>
      <c r="T371" s="3"/>
      <c r="U371" s="3"/>
      <c r="V371" s="3"/>
      <c r="W371" s="3"/>
      <c r="X371" s="3"/>
      <c r="Y371" s="3"/>
      <c r="Z371" s="3"/>
    </row>
    <row r="372" ht="14.25" customHeight="1">
      <c r="A372" s="11" t="s">
        <v>497</v>
      </c>
      <c r="B372" s="3"/>
      <c r="C372" s="8"/>
      <c r="D372" s="8"/>
      <c r="E372" s="8"/>
      <c r="F372" s="3"/>
      <c r="G372" s="8"/>
      <c r="H372" s="3"/>
      <c r="I372" s="3"/>
      <c r="J372" s="3"/>
      <c r="K372" s="3"/>
      <c r="L372" s="3"/>
      <c r="M372" s="3"/>
      <c r="N372" s="3"/>
      <c r="O372" s="3"/>
      <c r="P372" s="3"/>
      <c r="Q372" s="3"/>
      <c r="R372" s="3"/>
      <c r="S372" s="3"/>
      <c r="T372" s="3"/>
      <c r="U372" s="3"/>
      <c r="V372" s="3"/>
      <c r="W372" s="3"/>
      <c r="X372" s="3"/>
      <c r="Y372" s="3"/>
      <c r="Z372" s="3"/>
    </row>
    <row r="373" ht="14.25" customHeight="1">
      <c r="A373" s="10" t="s">
        <v>500</v>
      </c>
      <c r="B373" s="3"/>
      <c r="C373" s="8"/>
      <c r="D373" s="8"/>
      <c r="E373" s="8"/>
      <c r="F373" s="3"/>
      <c r="G373" s="8"/>
      <c r="H373" s="3"/>
      <c r="I373" s="3"/>
      <c r="J373" s="3"/>
      <c r="K373" s="3"/>
      <c r="L373" s="3"/>
      <c r="M373" s="3"/>
      <c r="N373" s="3"/>
      <c r="O373" s="3"/>
      <c r="P373" s="3"/>
      <c r="Q373" s="3"/>
      <c r="R373" s="3"/>
      <c r="S373" s="3"/>
      <c r="T373" s="3"/>
      <c r="U373" s="3"/>
      <c r="V373" s="3"/>
      <c r="W373" s="3"/>
      <c r="X373" s="3"/>
      <c r="Y373" s="3"/>
      <c r="Z373" s="3"/>
    </row>
    <row r="374" ht="14.25" customHeight="1">
      <c r="A374" s="11" t="s">
        <v>504</v>
      </c>
      <c r="B374" s="3"/>
      <c r="C374" s="8"/>
      <c r="D374" s="8"/>
      <c r="E374" s="8"/>
      <c r="F374" s="3"/>
      <c r="G374" s="8"/>
      <c r="H374" s="3"/>
      <c r="I374" s="3"/>
      <c r="J374" s="3"/>
      <c r="K374" s="3"/>
      <c r="L374" s="3"/>
      <c r="M374" s="3"/>
      <c r="N374" s="3"/>
      <c r="O374" s="3"/>
      <c r="P374" s="3"/>
      <c r="Q374" s="3"/>
      <c r="R374" s="3"/>
      <c r="S374" s="3"/>
      <c r="T374" s="3"/>
      <c r="U374" s="3"/>
      <c r="V374" s="3"/>
      <c r="W374" s="3"/>
      <c r="X374" s="3"/>
      <c r="Y374" s="3"/>
      <c r="Z374" s="3"/>
    </row>
    <row r="375" ht="14.25" customHeight="1">
      <c r="A375" s="10" t="s">
        <v>509</v>
      </c>
      <c r="B375" s="3"/>
      <c r="C375" s="8"/>
      <c r="D375" s="8"/>
      <c r="E375" s="8"/>
      <c r="F375" s="3"/>
      <c r="G375" s="8"/>
      <c r="H375" s="3"/>
      <c r="I375" s="3"/>
      <c r="J375" s="3"/>
      <c r="K375" s="3"/>
      <c r="L375" s="3"/>
      <c r="M375" s="3"/>
      <c r="N375" s="3"/>
      <c r="O375" s="3"/>
      <c r="P375" s="3"/>
      <c r="Q375" s="3"/>
      <c r="R375" s="3"/>
      <c r="S375" s="3"/>
      <c r="T375" s="3"/>
      <c r="U375" s="3"/>
      <c r="V375" s="3"/>
      <c r="W375" s="3"/>
      <c r="X375" s="3"/>
      <c r="Y375" s="3"/>
      <c r="Z375" s="3"/>
    </row>
    <row r="376" ht="14.25" customHeight="1">
      <c r="A376" s="11" t="s">
        <v>512</v>
      </c>
      <c r="B376" s="3"/>
      <c r="C376" s="8"/>
      <c r="D376" s="8"/>
      <c r="E376" s="8"/>
      <c r="F376" s="3"/>
      <c r="G376" s="8"/>
      <c r="H376" s="3"/>
      <c r="I376" s="3"/>
      <c r="J376" s="3"/>
      <c r="K376" s="3"/>
      <c r="L376" s="3"/>
      <c r="M376" s="3"/>
      <c r="N376" s="3"/>
      <c r="O376" s="3"/>
      <c r="P376" s="3"/>
      <c r="Q376" s="3"/>
      <c r="R376" s="3"/>
      <c r="S376" s="3"/>
      <c r="T376" s="3"/>
      <c r="U376" s="3"/>
      <c r="V376" s="3"/>
      <c r="W376" s="3"/>
      <c r="X376" s="3"/>
      <c r="Y376" s="3"/>
      <c r="Z376" s="3"/>
    </row>
    <row r="377" ht="14.25" customHeight="1">
      <c r="A377" s="10" t="s">
        <v>516</v>
      </c>
      <c r="B377" s="3"/>
      <c r="C377" s="8"/>
      <c r="D377" s="8"/>
      <c r="E377" s="8"/>
      <c r="F377" s="3"/>
      <c r="G377" s="8"/>
      <c r="H377" s="3"/>
      <c r="I377" s="3"/>
      <c r="J377" s="3"/>
      <c r="K377" s="3"/>
      <c r="L377" s="3"/>
      <c r="M377" s="3"/>
      <c r="N377" s="3"/>
      <c r="O377" s="3"/>
      <c r="P377" s="3"/>
      <c r="Q377" s="3"/>
      <c r="R377" s="3"/>
      <c r="S377" s="3"/>
      <c r="T377" s="3"/>
      <c r="U377" s="3"/>
      <c r="V377" s="3"/>
      <c r="W377" s="3"/>
      <c r="X377" s="3"/>
      <c r="Y377" s="3"/>
      <c r="Z377" s="3"/>
    </row>
    <row r="378" ht="14.25" customHeight="1">
      <c r="A378" s="11" t="s">
        <v>518</v>
      </c>
      <c r="B378" s="3"/>
      <c r="C378" s="8"/>
      <c r="D378" s="8"/>
      <c r="E378" s="8"/>
      <c r="F378" s="3"/>
      <c r="G378" s="8"/>
      <c r="H378" s="3"/>
      <c r="I378" s="3"/>
      <c r="J378" s="3"/>
      <c r="K378" s="3"/>
      <c r="L378" s="3"/>
      <c r="M378" s="3"/>
      <c r="N378" s="3"/>
      <c r="O378" s="3"/>
      <c r="P378" s="3"/>
      <c r="Q378" s="3"/>
      <c r="R378" s="3"/>
      <c r="S378" s="3"/>
      <c r="T378" s="3"/>
      <c r="U378" s="3"/>
      <c r="V378" s="3"/>
      <c r="W378" s="3"/>
      <c r="X378" s="3"/>
      <c r="Y378" s="3"/>
      <c r="Z378" s="3"/>
    </row>
    <row r="379" ht="14.25" customHeight="1">
      <c r="A379" s="10" t="s">
        <v>526</v>
      </c>
      <c r="B379" s="3"/>
      <c r="C379" s="8"/>
      <c r="D379" s="8"/>
      <c r="E379" s="8"/>
      <c r="F379" s="3"/>
      <c r="G379" s="8"/>
      <c r="H379" s="3"/>
      <c r="I379" s="3"/>
      <c r="J379" s="3"/>
      <c r="K379" s="3"/>
      <c r="L379" s="3"/>
      <c r="M379" s="3"/>
      <c r="N379" s="3"/>
      <c r="O379" s="3"/>
      <c r="P379" s="3"/>
      <c r="Q379" s="3"/>
      <c r="R379" s="3"/>
      <c r="S379" s="3"/>
      <c r="T379" s="3"/>
      <c r="U379" s="3"/>
      <c r="V379" s="3"/>
      <c r="W379" s="3"/>
      <c r="X379" s="3"/>
      <c r="Y379" s="3"/>
      <c r="Z379" s="3"/>
    </row>
    <row r="380" ht="14.25" customHeight="1">
      <c r="A380" s="11" t="s">
        <v>530</v>
      </c>
      <c r="B380" s="3"/>
      <c r="C380" s="8"/>
      <c r="D380" s="8"/>
      <c r="E380" s="8"/>
      <c r="F380" s="3"/>
      <c r="G380" s="8"/>
      <c r="H380" s="3"/>
      <c r="I380" s="3"/>
      <c r="J380" s="3"/>
      <c r="K380" s="3"/>
      <c r="L380" s="3"/>
      <c r="M380" s="3"/>
      <c r="N380" s="3"/>
      <c r="O380" s="3"/>
      <c r="P380" s="3"/>
      <c r="Q380" s="3"/>
      <c r="R380" s="3"/>
      <c r="S380" s="3"/>
      <c r="T380" s="3"/>
      <c r="U380" s="3"/>
      <c r="V380" s="3"/>
      <c r="W380" s="3"/>
      <c r="X380" s="3"/>
      <c r="Y380" s="3"/>
      <c r="Z380" s="3"/>
    </row>
    <row r="381" ht="14.25" customHeight="1">
      <c r="A381" s="10" t="s">
        <v>534</v>
      </c>
      <c r="B381" s="3"/>
      <c r="C381" s="8"/>
      <c r="D381" s="8"/>
      <c r="E381" s="8"/>
      <c r="F381" s="3"/>
      <c r="G381" s="8"/>
      <c r="H381" s="3"/>
      <c r="I381" s="3"/>
      <c r="J381" s="3"/>
      <c r="K381" s="3"/>
      <c r="L381" s="3"/>
      <c r="M381" s="3"/>
      <c r="N381" s="3"/>
      <c r="O381" s="3"/>
      <c r="P381" s="3"/>
      <c r="Q381" s="3"/>
      <c r="R381" s="3"/>
      <c r="S381" s="3"/>
      <c r="T381" s="3"/>
      <c r="U381" s="3"/>
      <c r="V381" s="3"/>
      <c r="W381" s="3"/>
      <c r="X381" s="3"/>
      <c r="Y381" s="3"/>
      <c r="Z381" s="3"/>
    </row>
    <row r="382" ht="14.25" customHeight="1">
      <c r="A382" s="11" t="s">
        <v>539</v>
      </c>
      <c r="B382" s="3"/>
      <c r="C382" s="8"/>
      <c r="D382" s="8"/>
      <c r="E382" s="8"/>
      <c r="F382" s="3"/>
      <c r="G382" s="8"/>
      <c r="H382" s="3"/>
      <c r="I382" s="3"/>
      <c r="J382" s="3"/>
      <c r="K382" s="3"/>
      <c r="L382" s="3"/>
      <c r="M382" s="3"/>
      <c r="N382" s="3"/>
      <c r="O382" s="3"/>
      <c r="P382" s="3"/>
      <c r="Q382" s="3"/>
      <c r="R382" s="3"/>
      <c r="S382" s="3"/>
      <c r="T382" s="3"/>
      <c r="U382" s="3"/>
      <c r="V382" s="3"/>
      <c r="W382" s="3"/>
      <c r="X382" s="3"/>
      <c r="Y382" s="3"/>
      <c r="Z382" s="3"/>
    </row>
    <row r="383" ht="14.25" customHeight="1">
      <c r="A383" s="10" t="s">
        <v>543</v>
      </c>
      <c r="B383" s="3"/>
      <c r="C383" s="8"/>
      <c r="D383" s="8"/>
      <c r="E383" s="8"/>
      <c r="F383" s="3"/>
      <c r="G383" s="8"/>
      <c r="H383" s="3"/>
      <c r="I383" s="3"/>
      <c r="J383" s="3"/>
      <c r="K383" s="3"/>
      <c r="L383" s="3"/>
      <c r="M383" s="3"/>
      <c r="N383" s="3"/>
      <c r="O383" s="3"/>
      <c r="P383" s="3"/>
      <c r="Q383" s="3"/>
      <c r="R383" s="3"/>
      <c r="S383" s="3"/>
      <c r="T383" s="3"/>
      <c r="U383" s="3"/>
      <c r="V383" s="3"/>
      <c r="W383" s="3"/>
      <c r="X383" s="3"/>
      <c r="Y383" s="3"/>
      <c r="Z383" s="3"/>
    </row>
    <row r="384" ht="14.25" customHeight="1">
      <c r="A384" s="11" t="s">
        <v>548</v>
      </c>
      <c r="B384" s="3"/>
      <c r="C384" s="8"/>
      <c r="D384" s="8"/>
      <c r="E384" s="8"/>
      <c r="F384" s="3"/>
      <c r="G384" s="8"/>
      <c r="H384" s="3"/>
      <c r="I384" s="3"/>
      <c r="J384" s="3"/>
      <c r="K384" s="3"/>
      <c r="L384" s="3"/>
      <c r="M384" s="3"/>
      <c r="N384" s="3"/>
      <c r="O384" s="3"/>
      <c r="P384" s="3"/>
      <c r="Q384" s="3"/>
      <c r="R384" s="3"/>
      <c r="S384" s="3"/>
      <c r="T384" s="3"/>
      <c r="U384" s="3"/>
      <c r="V384" s="3"/>
      <c r="W384" s="3"/>
      <c r="X384" s="3"/>
      <c r="Y384" s="3"/>
      <c r="Z384" s="3"/>
    </row>
    <row r="385" ht="14.25" customHeight="1">
      <c r="A385" s="10" t="s">
        <v>552</v>
      </c>
      <c r="B385" s="3"/>
      <c r="C385" s="8"/>
      <c r="D385" s="8"/>
      <c r="E385" s="8"/>
      <c r="F385" s="3"/>
      <c r="G385" s="8"/>
      <c r="H385" s="3"/>
      <c r="I385" s="3"/>
      <c r="J385" s="3"/>
      <c r="K385" s="3"/>
      <c r="L385" s="3"/>
      <c r="M385" s="3"/>
      <c r="N385" s="3"/>
      <c r="O385" s="3"/>
      <c r="P385" s="3"/>
      <c r="Q385" s="3"/>
      <c r="R385" s="3"/>
      <c r="S385" s="3"/>
      <c r="T385" s="3"/>
      <c r="U385" s="3"/>
      <c r="V385" s="3"/>
      <c r="W385" s="3"/>
      <c r="X385" s="3"/>
      <c r="Y385" s="3"/>
      <c r="Z385" s="3"/>
    </row>
    <row r="386" ht="14.25" customHeight="1">
      <c r="A386" s="11" t="s">
        <v>556</v>
      </c>
      <c r="B386" s="3"/>
      <c r="C386" s="8"/>
      <c r="D386" s="8"/>
      <c r="E386" s="8"/>
      <c r="F386" s="3"/>
      <c r="G386" s="8"/>
      <c r="H386" s="3"/>
      <c r="I386" s="3"/>
      <c r="J386" s="3"/>
      <c r="K386" s="3"/>
      <c r="L386" s="3"/>
      <c r="M386" s="3"/>
      <c r="N386" s="3"/>
      <c r="O386" s="3"/>
      <c r="P386" s="3"/>
      <c r="Q386" s="3"/>
      <c r="R386" s="3"/>
      <c r="S386" s="3"/>
      <c r="T386" s="3"/>
      <c r="U386" s="3"/>
      <c r="V386" s="3"/>
      <c r="W386" s="3"/>
      <c r="X386" s="3"/>
      <c r="Y386" s="3"/>
      <c r="Z386" s="3"/>
    </row>
    <row r="387" ht="14.25" customHeight="1">
      <c r="A387" s="10" t="s">
        <v>560</v>
      </c>
      <c r="B387" s="3"/>
      <c r="C387" s="8"/>
      <c r="D387" s="8"/>
      <c r="E387" s="8"/>
      <c r="F387" s="3"/>
      <c r="G387" s="8"/>
      <c r="H387" s="3"/>
      <c r="I387" s="3"/>
      <c r="J387" s="3"/>
      <c r="K387" s="3"/>
      <c r="L387" s="3"/>
      <c r="M387" s="3"/>
      <c r="N387" s="3"/>
      <c r="O387" s="3"/>
      <c r="P387" s="3"/>
      <c r="Q387" s="3"/>
      <c r="R387" s="3"/>
      <c r="S387" s="3"/>
      <c r="T387" s="3"/>
      <c r="U387" s="3"/>
      <c r="V387" s="3"/>
      <c r="W387" s="3"/>
      <c r="X387" s="3"/>
      <c r="Y387" s="3"/>
      <c r="Z387" s="3"/>
    </row>
    <row r="388" ht="14.25" customHeight="1">
      <c r="A388" s="11" t="s">
        <v>564</v>
      </c>
      <c r="B388" s="3"/>
      <c r="C388" s="8"/>
      <c r="D388" s="8"/>
      <c r="E388" s="8"/>
      <c r="F388" s="3"/>
      <c r="G388" s="8"/>
      <c r="H388" s="3"/>
      <c r="I388" s="3"/>
      <c r="J388" s="3"/>
      <c r="K388" s="3"/>
      <c r="L388" s="3"/>
      <c r="M388" s="3"/>
      <c r="N388" s="3"/>
      <c r="O388" s="3"/>
      <c r="P388" s="3"/>
      <c r="Q388" s="3"/>
      <c r="R388" s="3"/>
      <c r="S388" s="3"/>
      <c r="T388" s="3"/>
      <c r="U388" s="3"/>
      <c r="V388" s="3"/>
      <c r="W388" s="3"/>
      <c r="X388" s="3"/>
      <c r="Y388" s="3"/>
      <c r="Z388" s="3"/>
    </row>
    <row r="389" ht="14.25" customHeight="1">
      <c r="A389" s="10" t="s">
        <v>571</v>
      </c>
      <c r="B389" s="3"/>
      <c r="C389" s="8"/>
      <c r="D389" s="8"/>
      <c r="E389" s="8"/>
      <c r="F389" s="3"/>
      <c r="G389" s="8"/>
      <c r="H389" s="3"/>
      <c r="I389" s="3"/>
      <c r="J389" s="3"/>
      <c r="K389" s="3"/>
      <c r="L389" s="3"/>
      <c r="M389" s="3"/>
      <c r="N389" s="3"/>
      <c r="O389" s="3"/>
      <c r="P389" s="3"/>
      <c r="Q389" s="3"/>
      <c r="R389" s="3"/>
      <c r="S389" s="3"/>
      <c r="T389" s="3"/>
      <c r="U389" s="3"/>
      <c r="V389" s="3"/>
      <c r="W389" s="3"/>
      <c r="X389" s="3"/>
      <c r="Y389" s="3"/>
      <c r="Z389" s="3"/>
    </row>
    <row r="390" ht="14.25" customHeight="1">
      <c r="A390" s="11" t="s">
        <v>575</v>
      </c>
      <c r="B390" s="3"/>
      <c r="C390" s="8"/>
      <c r="D390" s="8"/>
      <c r="E390" s="8"/>
      <c r="F390" s="3"/>
      <c r="G390" s="8"/>
      <c r="H390" s="3"/>
      <c r="I390" s="3"/>
      <c r="J390" s="3"/>
      <c r="K390" s="3"/>
      <c r="L390" s="3"/>
      <c r="M390" s="3"/>
      <c r="N390" s="3"/>
      <c r="O390" s="3"/>
      <c r="P390" s="3"/>
      <c r="Q390" s="3"/>
      <c r="R390" s="3"/>
      <c r="S390" s="3"/>
      <c r="T390" s="3"/>
      <c r="U390" s="3"/>
      <c r="V390" s="3"/>
      <c r="W390" s="3"/>
      <c r="X390" s="3"/>
      <c r="Y390" s="3"/>
      <c r="Z390" s="3"/>
    </row>
    <row r="391" ht="14.25" customHeight="1">
      <c r="A391" s="10" t="s">
        <v>579</v>
      </c>
      <c r="B391" s="3"/>
      <c r="C391" s="8"/>
      <c r="D391" s="8"/>
      <c r="E391" s="8"/>
      <c r="F391" s="3"/>
      <c r="G391" s="8"/>
      <c r="H391" s="3"/>
      <c r="I391" s="3"/>
      <c r="J391" s="3"/>
      <c r="K391" s="3"/>
      <c r="L391" s="3"/>
      <c r="M391" s="3"/>
      <c r="N391" s="3"/>
      <c r="O391" s="3"/>
      <c r="P391" s="3"/>
      <c r="Q391" s="3"/>
      <c r="R391" s="3"/>
      <c r="S391" s="3"/>
      <c r="T391" s="3"/>
      <c r="U391" s="3"/>
      <c r="V391" s="3"/>
      <c r="W391" s="3"/>
      <c r="X391" s="3"/>
      <c r="Y391" s="3"/>
      <c r="Z391" s="3"/>
    </row>
    <row r="392" ht="14.25" customHeight="1">
      <c r="A392" s="11" t="s">
        <v>583</v>
      </c>
      <c r="B392" s="3"/>
      <c r="C392" s="8"/>
      <c r="D392" s="8"/>
      <c r="E392" s="8"/>
      <c r="F392" s="3"/>
      <c r="G392" s="8"/>
      <c r="H392" s="3"/>
      <c r="I392" s="3"/>
      <c r="J392" s="3"/>
      <c r="K392" s="3"/>
      <c r="L392" s="3"/>
      <c r="M392" s="3"/>
      <c r="N392" s="3"/>
      <c r="O392" s="3"/>
      <c r="P392" s="3"/>
      <c r="Q392" s="3"/>
      <c r="R392" s="3"/>
      <c r="S392" s="3"/>
      <c r="T392" s="3"/>
      <c r="U392" s="3"/>
      <c r="V392" s="3"/>
      <c r="W392" s="3"/>
      <c r="X392" s="3"/>
      <c r="Y392" s="3"/>
      <c r="Z392" s="3"/>
    </row>
    <row r="393" ht="14.25" customHeight="1">
      <c r="A393" s="10" t="s">
        <v>587</v>
      </c>
      <c r="B393" s="3"/>
      <c r="C393" s="8"/>
      <c r="D393" s="8"/>
      <c r="E393" s="8"/>
      <c r="F393" s="3"/>
      <c r="G393" s="8"/>
      <c r="H393" s="3"/>
      <c r="I393" s="3"/>
      <c r="J393" s="3"/>
      <c r="K393" s="3"/>
      <c r="L393" s="3"/>
      <c r="M393" s="3"/>
      <c r="N393" s="3"/>
      <c r="O393" s="3"/>
      <c r="P393" s="3"/>
      <c r="Q393" s="3"/>
      <c r="R393" s="3"/>
      <c r="S393" s="3"/>
      <c r="T393" s="3"/>
      <c r="U393" s="3"/>
      <c r="V393" s="3"/>
      <c r="W393" s="3"/>
      <c r="X393" s="3"/>
      <c r="Y393" s="3"/>
      <c r="Z393" s="3"/>
    </row>
    <row r="394" ht="14.25" customHeight="1">
      <c r="A394" s="11" t="s">
        <v>593</v>
      </c>
      <c r="B394" s="3"/>
      <c r="C394" s="8"/>
      <c r="D394" s="8"/>
      <c r="E394" s="8"/>
      <c r="F394" s="3"/>
      <c r="G394" s="8"/>
      <c r="H394" s="3"/>
      <c r="I394" s="3"/>
      <c r="J394" s="3"/>
      <c r="K394" s="3"/>
      <c r="L394" s="3"/>
      <c r="M394" s="3"/>
      <c r="N394" s="3"/>
      <c r="O394" s="3"/>
      <c r="P394" s="3"/>
      <c r="Q394" s="3"/>
      <c r="R394" s="3"/>
      <c r="S394" s="3"/>
      <c r="T394" s="3"/>
      <c r="U394" s="3"/>
      <c r="V394" s="3"/>
      <c r="W394" s="3"/>
      <c r="X394" s="3"/>
      <c r="Y394" s="3"/>
      <c r="Z394" s="3"/>
    </row>
    <row r="395" ht="14.25" customHeight="1">
      <c r="A395" s="10" t="s">
        <v>596</v>
      </c>
      <c r="B395" s="3"/>
      <c r="C395" s="8"/>
      <c r="D395" s="8"/>
      <c r="E395" s="8"/>
      <c r="F395" s="3"/>
      <c r="G395" s="8"/>
      <c r="H395" s="3"/>
      <c r="I395" s="3"/>
      <c r="J395" s="3"/>
      <c r="K395" s="3"/>
      <c r="L395" s="3"/>
      <c r="M395" s="3"/>
      <c r="N395" s="3"/>
      <c r="O395" s="3"/>
      <c r="P395" s="3"/>
      <c r="Q395" s="3"/>
      <c r="R395" s="3"/>
      <c r="S395" s="3"/>
      <c r="T395" s="3"/>
      <c r="U395" s="3"/>
      <c r="V395" s="3"/>
      <c r="W395" s="3"/>
      <c r="X395" s="3"/>
      <c r="Y395" s="3"/>
      <c r="Z395" s="3"/>
    </row>
    <row r="396" ht="14.25" customHeight="1">
      <c r="A396" s="11" t="s">
        <v>600</v>
      </c>
      <c r="B396" s="3"/>
      <c r="C396" s="8"/>
      <c r="D396" s="8"/>
      <c r="E396" s="8"/>
      <c r="F396" s="3"/>
      <c r="G396" s="8"/>
      <c r="H396" s="3"/>
      <c r="I396" s="3"/>
      <c r="J396" s="3"/>
      <c r="K396" s="3"/>
      <c r="L396" s="3"/>
      <c r="M396" s="3"/>
      <c r="N396" s="3"/>
      <c r="O396" s="3"/>
      <c r="P396" s="3"/>
      <c r="Q396" s="3"/>
      <c r="R396" s="3"/>
      <c r="S396" s="3"/>
      <c r="T396" s="3"/>
      <c r="U396" s="3"/>
      <c r="V396" s="3"/>
      <c r="W396" s="3"/>
      <c r="X396" s="3"/>
      <c r="Y396" s="3"/>
      <c r="Z396" s="3"/>
    </row>
    <row r="397" ht="14.25" customHeight="1">
      <c r="A397" s="10" t="s">
        <v>603</v>
      </c>
      <c r="B397" s="3"/>
      <c r="C397" s="8"/>
      <c r="D397" s="8"/>
      <c r="E397" s="8"/>
      <c r="F397" s="3"/>
      <c r="G397" s="8"/>
      <c r="H397" s="3"/>
      <c r="I397" s="3"/>
      <c r="J397" s="3"/>
      <c r="K397" s="3"/>
      <c r="L397" s="3"/>
      <c r="M397" s="3"/>
      <c r="N397" s="3"/>
      <c r="O397" s="3"/>
      <c r="P397" s="3"/>
      <c r="Q397" s="3"/>
      <c r="R397" s="3"/>
      <c r="S397" s="3"/>
      <c r="T397" s="3"/>
      <c r="U397" s="3"/>
      <c r="V397" s="3"/>
      <c r="W397" s="3"/>
      <c r="X397" s="3"/>
      <c r="Y397" s="3"/>
      <c r="Z397" s="3"/>
    </row>
    <row r="398" ht="14.25" customHeight="1">
      <c r="A398" s="11" t="s">
        <v>607</v>
      </c>
      <c r="B398" s="3"/>
      <c r="C398" s="8"/>
      <c r="D398" s="8"/>
      <c r="E398" s="8"/>
      <c r="F398" s="3"/>
      <c r="G398" s="8"/>
      <c r="H398" s="3"/>
      <c r="I398" s="3"/>
      <c r="J398" s="3"/>
      <c r="K398" s="3"/>
      <c r="L398" s="3"/>
      <c r="M398" s="3"/>
      <c r="N398" s="3"/>
      <c r="O398" s="3"/>
      <c r="P398" s="3"/>
      <c r="Q398" s="3"/>
      <c r="R398" s="3"/>
      <c r="S398" s="3"/>
      <c r="T398" s="3"/>
      <c r="U398" s="3"/>
      <c r="V398" s="3"/>
      <c r="W398" s="3"/>
      <c r="X398" s="3"/>
      <c r="Y398" s="3"/>
      <c r="Z398" s="3"/>
    </row>
    <row r="399" ht="14.25" customHeight="1">
      <c r="A399" s="10" t="s">
        <v>610</v>
      </c>
      <c r="B399" s="3"/>
      <c r="C399" s="8"/>
      <c r="D399" s="8"/>
      <c r="E399" s="8"/>
      <c r="F399" s="3"/>
      <c r="G399" s="8"/>
      <c r="H399" s="3"/>
      <c r="I399" s="3"/>
      <c r="J399" s="3"/>
      <c r="K399" s="3"/>
      <c r="L399" s="3"/>
      <c r="M399" s="3"/>
      <c r="N399" s="3"/>
      <c r="O399" s="3"/>
      <c r="P399" s="3"/>
      <c r="Q399" s="3"/>
      <c r="R399" s="3"/>
      <c r="S399" s="3"/>
      <c r="T399" s="3"/>
      <c r="U399" s="3"/>
      <c r="V399" s="3"/>
      <c r="W399" s="3"/>
      <c r="X399" s="3"/>
      <c r="Y399" s="3"/>
      <c r="Z399" s="3"/>
    </row>
    <row r="400" ht="14.25" customHeight="1">
      <c r="A400" s="11" t="s">
        <v>613</v>
      </c>
      <c r="B400" s="3"/>
      <c r="C400" s="8"/>
      <c r="D400" s="8"/>
      <c r="E400" s="8"/>
      <c r="F400" s="3"/>
      <c r="G400" s="8"/>
      <c r="H400" s="3"/>
      <c r="I400" s="3"/>
      <c r="J400" s="3"/>
      <c r="K400" s="3"/>
      <c r="L400" s="3"/>
      <c r="M400" s="3"/>
      <c r="N400" s="3"/>
      <c r="O400" s="3"/>
      <c r="P400" s="3"/>
      <c r="Q400" s="3"/>
      <c r="R400" s="3"/>
      <c r="S400" s="3"/>
      <c r="T400" s="3"/>
      <c r="U400" s="3"/>
      <c r="V400" s="3"/>
      <c r="W400" s="3"/>
      <c r="X400" s="3"/>
      <c r="Y400" s="3"/>
      <c r="Z400" s="3"/>
    </row>
    <row r="401" ht="14.25" customHeight="1">
      <c r="A401" s="10" t="s">
        <v>70</v>
      </c>
      <c r="B401" s="3"/>
      <c r="C401" s="8"/>
      <c r="D401" s="8"/>
      <c r="E401" s="8"/>
      <c r="F401" s="3"/>
      <c r="G401" s="8"/>
      <c r="H401" s="3"/>
      <c r="I401" s="3"/>
      <c r="J401" s="3"/>
      <c r="K401" s="3"/>
      <c r="L401" s="3"/>
      <c r="M401" s="3"/>
      <c r="N401" s="3"/>
      <c r="O401" s="3"/>
      <c r="P401" s="3"/>
      <c r="Q401" s="3"/>
      <c r="R401" s="3"/>
      <c r="S401" s="3"/>
      <c r="T401" s="3"/>
      <c r="U401" s="3"/>
      <c r="V401" s="3"/>
      <c r="W401" s="3"/>
      <c r="X401" s="3"/>
      <c r="Y401" s="3"/>
      <c r="Z401" s="3"/>
    </row>
    <row r="402" ht="14.25" customHeight="1">
      <c r="A402" s="11" t="s">
        <v>620</v>
      </c>
      <c r="B402" s="3"/>
      <c r="C402" s="8"/>
      <c r="D402" s="8"/>
      <c r="E402" s="8"/>
      <c r="F402" s="3"/>
      <c r="G402" s="8"/>
      <c r="H402" s="3"/>
      <c r="I402" s="3"/>
      <c r="J402" s="3"/>
      <c r="K402" s="3"/>
      <c r="L402" s="3"/>
      <c r="M402" s="3"/>
      <c r="N402" s="3"/>
      <c r="O402" s="3"/>
      <c r="P402" s="3"/>
      <c r="Q402" s="3"/>
      <c r="R402" s="3"/>
      <c r="S402" s="3"/>
      <c r="T402" s="3"/>
      <c r="U402" s="3"/>
      <c r="V402" s="3"/>
      <c r="W402" s="3"/>
      <c r="X402" s="3"/>
      <c r="Y402" s="3"/>
      <c r="Z402" s="3"/>
    </row>
    <row r="403" ht="14.25" customHeight="1">
      <c r="A403" s="10" t="s">
        <v>624</v>
      </c>
      <c r="B403" s="3"/>
      <c r="C403" s="8"/>
      <c r="D403" s="8"/>
      <c r="E403" s="8"/>
      <c r="F403" s="3"/>
      <c r="G403" s="8"/>
      <c r="H403" s="3"/>
      <c r="I403" s="3"/>
      <c r="J403" s="3"/>
      <c r="K403" s="3"/>
      <c r="L403" s="3"/>
      <c r="M403" s="3"/>
      <c r="N403" s="3"/>
      <c r="O403" s="3"/>
      <c r="P403" s="3"/>
      <c r="Q403" s="3"/>
      <c r="R403" s="3"/>
      <c r="S403" s="3"/>
      <c r="T403" s="3"/>
      <c r="U403" s="3"/>
      <c r="V403" s="3"/>
      <c r="W403" s="3"/>
      <c r="X403" s="3"/>
      <c r="Y403" s="3"/>
      <c r="Z403" s="3"/>
    </row>
    <row r="404" ht="14.25" customHeight="1">
      <c r="A404" s="11" t="s">
        <v>628</v>
      </c>
      <c r="B404" s="3"/>
      <c r="C404" s="8"/>
      <c r="D404" s="8"/>
      <c r="E404" s="8"/>
      <c r="F404" s="3"/>
      <c r="G404" s="8"/>
      <c r="H404" s="3"/>
      <c r="I404" s="3"/>
      <c r="J404" s="3"/>
      <c r="K404" s="3"/>
      <c r="L404" s="3"/>
      <c r="M404" s="3"/>
      <c r="N404" s="3"/>
      <c r="O404" s="3"/>
      <c r="P404" s="3"/>
      <c r="Q404" s="3"/>
      <c r="R404" s="3"/>
      <c r="S404" s="3"/>
      <c r="T404" s="3"/>
      <c r="U404" s="3"/>
      <c r="V404" s="3"/>
      <c r="W404" s="3"/>
      <c r="X404" s="3"/>
      <c r="Y404" s="3"/>
      <c r="Z404" s="3"/>
    </row>
    <row r="405" ht="14.25" customHeight="1">
      <c r="A405" s="10" t="s">
        <v>631</v>
      </c>
      <c r="B405" s="3"/>
      <c r="C405" s="8"/>
      <c r="D405" s="8"/>
      <c r="E405" s="8"/>
      <c r="F405" s="3"/>
      <c r="G405" s="8"/>
      <c r="H405" s="3"/>
      <c r="I405" s="3"/>
      <c r="J405" s="3"/>
      <c r="K405" s="3"/>
      <c r="L405" s="3"/>
      <c r="M405" s="3"/>
      <c r="N405" s="3"/>
      <c r="O405" s="3"/>
      <c r="P405" s="3"/>
      <c r="Q405" s="3"/>
      <c r="R405" s="3"/>
      <c r="S405" s="3"/>
      <c r="T405" s="3"/>
      <c r="U405" s="3"/>
      <c r="V405" s="3"/>
      <c r="W405" s="3"/>
      <c r="X405" s="3"/>
      <c r="Y405" s="3"/>
      <c r="Z405" s="3"/>
    </row>
    <row r="406" ht="14.25" customHeight="1">
      <c r="A406" s="11" t="s">
        <v>634</v>
      </c>
      <c r="B406" s="3"/>
      <c r="C406" s="8"/>
      <c r="D406" s="8"/>
      <c r="E406" s="8"/>
      <c r="F406" s="3"/>
      <c r="G406" s="8"/>
      <c r="H406" s="3"/>
      <c r="I406" s="3"/>
      <c r="J406" s="3"/>
      <c r="K406" s="3"/>
      <c r="L406" s="3"/>
      <c r="M406" s="3"/>
      <c r="N406" s="3"/>
      <c r="O406" s="3"/>
      <c r="P406" s="3"/>
      <c r="Q406" s="3"/>
      <c r="R406" s="3"/>
      <c r="S406" s="3"/>
      <c r="T406" s="3"/>
      <c r="U406" s="3"/>
      <c r="V406" s="3"/>
      <c r="W406" s="3"/>
      <c r="X406" s="3"/>
      <c r="Y406" s="3"/>
      <c r="Z406" s="3"/>
    </row>
    <row r="407" ht="14.25" customHeight="1">
      <c r="A407" s="10" t="s">
        <v>639</v>
      </c>
      <c r="B407" s="3"/>
      <c r="C407" s="8"/>
      <c r="D407" s="8"/>
      <c r="E407" s="8"/>
      <c r="F407" s="3"/>
      <c r="G407" s="8"/>
      <c r="H407" s="3"/>
      <c r="I407" s="3"/>
      <c r="J407" s="3"/>
      <c r="K407" s="3"/>
      <c r="L407" s="3"/>
      <c r="M407" s="3"/>
      <c r="N407" s="3"/>
      <c r="O407" s="3"/>
      <c r="P407" s="3"/>
      <c r="Q407" s="3"/>
      <c r="R407" s="3"/>
      <c r="S407" s="3"/>
      <c r="T407" s="3"/>
      <c r="U407" s="3"/>
      <c r="V407" s="3"/>
      <c r="W407" s="3"/>
      <c r="X407" s="3"/>
      <c r="Y407" s="3"/>
      <c r="Z407" s="3"/>
    </row>
    <row r="408" ht="14.25" customHeight="1">
      <c r="A408" s="11" t="s">
        <v>643</v>
      </c>
      <c r="B408" s="3"/>
      <c r="C408" s="8"/>
      <c r="D408" s="8"/>
      <c r="E408" s="8"/>
      <c r="F408" s="3"/>
      <c r="G408" s="8"/>
      <c r="H408" s="3"/>
      <c r="I408" s="3"/>
      <c r="J408" s="3"/>
      <c r="K408" s="3"/>
      <c r="L408" s="3"/>
      <c r="M408" s="3"/>
      <c r="N408" s="3"/>
      <c r="O408" s="3"/>
      <c r="P408" s="3"/>
      <c r="Q408" s="3"/>
      <c r="R408" s="3"/>
      <c r="S408" s="3"/>
      <c r="T408" s="3"/>
      <c r="U408" s="3"/>
      <c r="V408" s="3"/>
      <c r="W408" s="3"/>
      <c r="X408" s="3"/>
      <c r="Y408" s="3"/>
      <c r="Z408" s="3"/>
    </row>
    <row r="409" ht="14.25" customHeight="1">
      <c r="A409" s="10" t="s">
        <v>646</v>
      </c>
      <c r="B409" s="3"/>
      <c r="C409" s="8"/>
      <c r="D409" s="8"/>
      <c r="E409" s="8"/>
      <c r="F409" s="3"/>
      <c r="G409" s="8"/>
      <c r="H409" s="3"/>
      <c r="I409" s="3"/>
      <c r="J409" s="3"/>
      <c r="K409" s="3"/>
      <c r="L409" s="3"/>
      <c r="M409" s="3"/>
      <c r="N409" s="3"/>
      <c r="O409" s="3"/>
      <c r="P409" s="3"/>
      <c r="Q409" s="3"/>
      <c r="R409" s="3"/>
      <c r="S409" s="3"/>
      <c r="T409" s="3"/>
      <c r="U409" s="3"/>
      <c r="V409" s="3"/>
      <c r="W409" s="3"/>
      <c r="X409" s="3"/>
      <c r="Y409" s="3"/>
      <c r="Z409" s="3"/>
    </row>
    <row r="410" ht="14.25" customHeight="1">
      <c r="A410" s="11" t="s">
        <v>650</v>
      </c>
      <c r="B410" s="3"/>
      <c r="C410" s="8"/>
      <c r="D410" s="8"/>
      <c r="E410" s="8"/>
      <c r="F410" s="3"/>
      <c r="G410" s="8"/>
      <c r="H410" s="3"/>
      <c r="I410" s="3"/>
      <c r="J410" s="3"/>
      <c r="K410" s="3"/>
      <c r="L410" s="3"/>
      <c r="M410" s="3"/>
      <c r="N410" s="3"/>
      <c r="O410" s="3"/>
      <c r="P410" s="3"/>
      <c r="Q410" s="3"/>
      <c r="R410" s="3"/>
      <c r="S410" s="3"/>
      <c r="T410" s="3"/>
      <c r="U410" s="3"/>
      <c r="V410" s="3"/>
      <c r="W410" s="3"/>
      <c r="X410" s="3"/>
      <c r="Y410" s="3"/>
      <c r="Z410" s="3"/>
    </row>
    <row r="411" ht="14.25" customHeight="1">
      <c r="A411" s="10" t="s">
        <v>655</v>
      </c>
      <c r="B411" s="3"/>
      <c r="C411" s="8"/>
      <c r="D411" s="8"/>
      <c r="E411" s="8"/>
      <c r="F411" s="3"/>
      <c r="G411" s="8"/>
      <c r="H411" s="3"/>
      <c r="I411" s="3"/>
      <c r="J411" s="3"/>
      <c r="K411" s="3"/>
      <c r="L411" s="3"/>
      <c r="M411" s="3"/>
      <c r="N411" s="3"/>
      <c r="O411" s="3"/>
      <c r="P411" s="3"/>
      <c r="Q411" s="3"/>
      <c r="R411" s="3"/>
      <c r="S411" s="3"/>
      <c r="T411" s="3"/>
      <c r="U411" s="3"/>
      <c r="V411" s="3"/>
      <c r="W411" s="3"/>
      <c r="X411" s="3"/>
      <c r="Y411" s="3"/>
      <c r="Z411" s="3"/>
    </row>
    <row r="412" ht="14.25" customHeight="1">
      <c r="A412" s="11" t="s">
        <v>662</v>
      </c>
      <c r="B412" s="3"/>
      <c r="C412" s="8"/>
      <c r="D412" s="8"/>
      <c r="E412" s="8"/>
      <c r="F412" s="3"/>
      <c r="G412" s="8"/>
      <c r="H412" s="3"/>
      <c r="I412" s="3"/>
      <c r="J412" s="3"/>
      <c r="K412" s="3"/>
      <c r="L412" s="3"/>
      <c r="M412" s="3"/>
      <c r="N412" s="3"/>
      <c r="O412" s="3"/>
      <c r="P412" s="3"/>
      <c r="Q412" s="3"/>
      <c r="R412" s="3"/>
      <c r="S412" s="3"/>
      <c r="T412" s="3"/>
      <c r="U412" s="3"/>
      <c r="V412" s="3"/>
      <c r="W412" s="3"/>
      <c r="X412" s="3"/>
      <c r="Y412" s="3"/>
      <c r="Z412" s="3"/>
    </row>
    <row r="413" ht="14.25" customHeight="1">
      <c r="A413" s="10" t="s">
        <v>667</v>
      </c>
      <c r="B413" s="3"/>
      <c r="C413" s="8"/>
      <c r="D413" s="8"/>
      <c r="E413" s="8"/>
      <c r="F413" s="3"/>
      <c r="G413" s="8"/>
      <c r="H413" s="3"/>
      <c r="I413" s="3"/>
      <c r="J413" s="3"/>
      <c r="K413" s="3"/>
      <c r="L413" s="3"/>
      <c r="M413" s="3"/>
      <c r="N413" s="3"/>
      <c r="O413" s="3"/>
      <c r="P413" s="3"/>
      <c r="Q413" s="3"/>
      <c r="R413" s="3"/>
      <c r="S413" s="3"/>
      <c r="T413" s="3"/>
      <c r="U413" s="3"/>
      <c r="V413" s="3"/>
      <c r="W413" s="3"/>
      <c r="X413" s="3"/>
      <c r="Y413" s="3"/>
      <c r="Z413" s="3"/>
    </row>
    <row r="414" ht="14.25" customHeight="1">
      <c r="A414" s="11" t="s">
        <v>672</v>
      </c>
      <c r="B414" s="3"/>
      <c r="C414" s="8"/>
      <c r="D414" s="8"/>
      <c r="E414" s="8"/>
      <c r="F414" s="3"/>
      <c r="G414" s="8"/>
      <c r="H414" s="3"/>
      <c r="I414" s="3"/>
      <c r="J414" s="3"/>
      <c r="K414" s="3"/>
      <c r="L414" s="3"/>
      <c r="M414" s="3"/>
      <c r="N414" s="3"/>
      <c r="O414" s="3"/>
      <c r="P414" s="3"/>
      <c r="Q414" s="3"/>
      <c r="R414" s="3"/>
      <c r="S414" s="3"/>
      <c r="T414" s="3"/>
      <c r="U414" s="3"/>
      <c r="V414" s="3"/>
      <c r="W414" s="3"/>
      <c r="X414" s="3"/>
      <c r="Y414" s="3"/>
      <c r="Z414" s="3"/>
    </row>
    <row r="415" ht="14.25" customHeight="1">
      <c r="A415" s="10" t="s">
        <v>677</v>
      </c>
      <c r="B415" s="3"/>
      <c r="C415" s="8"/>
      <c r="D415" s="8"/>
      <c r="E415" s="8"/>
      <c r="F415" s="3"/>
      <c r="G415" s="8"/>
      <c r="H415" s="3"/>
      <c r="I415" s="3"/>
      <c r="J415" s="3"/>
      <c r="K415" s="3"/>
      <c r="L415" s="3"/>
      <c r="M415" s="3"/>
      <c r="N415" s="3"/>
      <c r="O415" s="3"/>
      <c r="P415" s="3"/>
      <c r="Q415" s="3"/>
      <c r="R415" s="3"/>
      <c r="S415" s="3"/>
      <c r="T415" s="3"/>
      <c r="U415" s="3"/>
      <c r="V415" s="3"/>
      <c r="W415" s="3"/>
      <c r="X415" s="3"/>
      <c r="Y415" s="3"/>
      <c r="Z415" s="3"/>
    </row>
    <row r="416" ht="14.25" customHeight="1">
      <c r="A416" s="11" t="s">
        <v>682</v>
      </c>
      <c r="B416" s="3"/>
      <c r="C416" s="8"/>
      <c r="D416" s="8"/>
      <c r="E416" s="8"/>
      <c r="F416" s="3"/>
      <c r="G416" s="8"/>
      <c r="H416" s="3"/>
      <c r="I416" s="3"/>
      <c r="J416" s="3"/>
      <c r="K416" s="3"/>
      <c r="L416" s="3"/>
      <c r="M416" s="3"/>
      <c r="N416" s="3"/>
      <c r="O416" s="3"/>
      <c r="P416" s="3"/>
      <c r="Q416" s="3"/>
      <c r="R416" s="3"/>
      <c r="S416" s="3"/>
      <c r="T416" s="3"/>
      <c r="U416" s="3"/>
      <c r="V416" s="3"/>
      <c r="W416" s="3"/>
      <c r="X416" s="3"/>
      <c r="Y416" s="3"/>
      <c r="Z416" s="3"/>
    </row>
    <row r="417" ht="14.25" customHeight="1">
      <c r="A417" s="10" t="s">
        <v>685</v>
      </c>
      <c r="B417" s="3"/>
      <c r="C417" s="8"/>
      <c r="D417" s="8"/>
      <c r="E417" s="8"/>
      <c r="F417" s="3"/>
      <c r="G417" s="8"/>
      <c r="H417" s="3"/>
      <c r="I417" s="3"/>
      <c r="J417" s="3"/>
      <c r="K417" s="3"/>
      <c r="L417" s="3"/>
      <c r="M417" s="3"/>
      <c r="N417" s="3"/>
      <c r="O417" s="3"/>
      <c r="P417" s="3"/>
      <c r="Q417" s="3"/>
      <c r="R417" s="3"/>
      <c r="S417" s="3"/>
      <c r="T417" s="3"/>
      <c r="U417" s="3"/>
      <c r="V417" s="3"/>
      <c r="W417" s="3"/>
      <c r="X417" s="3"/>
      <c r="Y417" s="3"/>
      <c r="Z417" s="3"/>
    </row>
    <row r="418" ht="14.25" customHeight="1">
      <c r="A418" s="11" t="s">
        <v>689</v>
      </c>
      <c r="B418" s="3"/>
      <c r="C418" s="8"/>
      <c r="D418" s="8"/>
      <c r="E418" s="8"/>
      <c r="F418" s="3"/>
      <c r="G418" s="8"/>
      <c r="H418" s="3"/>
      <c r="I418" s="3"/>
      <c r="J418" s="3"/>
      <c r="K418" s="3"/>
      <c r="L418" s="3"/>
      <c r="M418" s="3"/>
      <c r="N418" s="3"/>
      <c r="O418" s="3"/>
      <c r="P418" s="3"/>
      <c r="Q418" s="3"/>
      <c r="R418" s="3"/>
      <c r="S418" s="3"/>
      <c r="T418" s="3"/>
      <c r="U418" s="3"/>
      <c r="V418" s="3"/>
      <c r="W418" s="3"/>
      <c r="X418" s="3"/>
      <c r="Y418" s="3"/>
      <c r="Z418" s="3"/>
    </row>
    <row r="419" ht="14.25" customHeight="1">
      <c r="A419" s="10" t="s">
        <v>692</v>
      </c>
      <c r="B419" s="3"/>
      <c r="C419" s="8"/>
      <c r="D419" s="8"/>
      <c r="E419" s="8"/>
      <c r="F419" s="3"/>
      <c r="G419" s="8"/>
      <c r="H419" s="3"/>
      <c r="I419" s="3"/>
      <c r="J419" s="3"/>
      <c r="K419" s="3"/>
      <c r="L419" s="3"/>
      <c r="M419" s="3"/>
      <c r="N419" s="3"/>
      <c r="O419" s="3"/>
      <c r="P419" s="3"/>
      <c r="Q419" s="3"/>
      <c r="R419" s="3"/>
      <c r="S419" s="3"/>
      <c r="T419" s="3"/>
      <c r="U419" s="3"/>
      <c r="V419" s="3"/>
      <c r="W419" s="3"/>
      <c r="X419" s="3"/>
      <c r="Y419" s="3"/>
      <c r="Z419" s="3"/>
    </row>
    <row r="420" ht="14.25" customHeight="1">
      <c r="A420" s="11" t="s">
        <v>696</v>
      </c>
      <c r="B420" s="3"/>
      <c r="C420" s="8"/>
      <c r="D420" s="8"/>
      <c r="E420" s="8"/>
      <c r="F420" s="3"/>
      <c r="G420" s="8"/>
      <c r="H420" s="3"/>
      <c r="I420" s="3"/>
      <c r="J420" s="3"/>
      <c r="K420" s="3"/>
      <c r="L420" s="3"/>
      <c r="M420" s="3"/>
      <c r="N420" s="3"/>
      <c r="O420" s="3"/>
      <c r="P420" s="3"/>
      <c r="Q420" s="3"/>
      <c r="R420" s="3"/>
      <c r="S420" s="3"/>
      <c r="T420" s="3"/>
      <c r="U420" s="3"/>
      <c r="V420" s="3"/>
      <c r="W420" s="3"/>
      <c r="X420" s="3"/>
      <c r="Y420" s="3"/>
      <c r="Z420" s="3"/>
    </row>
    <row r="421" ht="14.25" customHeight="1">
      <c r="A421" s="10" t="s">
        <v>701</v>
      </c>
      <c r="B421" s="3"/>
      <c r="C421" s="8"/>
      <c r="D421" s="8"/>
      <c r="E421" s="8"/>
      <c r="F421" s="3"/>
      <c r="G421" s="8"/>
      <c r="H421" s="3"/>
      <c r="I421" s="3"/>
      <c r="J421" s="3"/>
      <c r="K421" s="3"/>
      <c r="L421" s="3"/>
      <c r="M421" s="3"/>
      <c r="N421" s="3"/>
      <c r="O421" s="3"/>
      <c r="P421" s="3"/>
      <c r="Q421" s="3"/>
      <c r="R421" s="3"/>
      <c r="S421" s="3"/>
      <c r="T421" s="3"/>
      <c r="U421" s="3"/>
      <c r="V421" s="3"/>
      <c r="W421" s="3"/>
      <c r="X421" s="3"/>
      <c r="Y421" s="3"/>
      <c r="Z421" s="3"/>
    </row>
    <row r="422" ht="14.25" customHeight="1">
      <c r="A422" s="11" t="s">
        <v>719</v>
      </c>
      <c r="B422" s="3"/>
      <c r="C422" s="8"/>
      <c r="D422" s="8"/>
      <c r="E422" s="8"/>
      <c r="F422" s="3"/>
      <c r="G422" s="8"/>
      <c r="H422" s="3"/>
      <c r="I422" s="3"/>
      <c r="J422" s="3"/>
      <c r="K422" s="3"/>
      <c r="L422" s="3"/>
      <c r="M422" s="3"/>
      <c r="N422" s="3"/>
      <c r="O422" s="3"/>
      <c r="P422" s="3"/>
      <c r="Q422" s="3"/>
      <c r="R422" s="3"/>
      <c r="S422" s="3"/>
      <c r="T422" s="3"/>
      <c r="U422" s="3"/>
      <c r="V422" s="3"/>
      <c r="W422" s="3"/>
      <c r="X422" s="3"/>
      <c r="Y422" s="3"/>
      <c r="Z422" s="3"/>
    </row>
    <row r="423" ht="14.25" customHeight="1">
      <c r="A423" s="10" t="s">
        <v>723</v>
      </c>
      <c r="B423" s="3"/>
      <c r="C423" s="8"/>
      <c r="D423" s="8"/>
      <c r="E423" s="8"/>
      <c r="F423" s="3"/>
      <c r="G423" s="8"/>
      <c r="H423" s="3"/>
      <c r="I423" s="3"/>
      <c r="J423" s="3"/>
      <c r="K423" s="3"/>
      <c r="L423" s="3"/>
      <c r="M423" s="3"/>
      <c r="N423" s="3"/>
      <c r="O423" s="3"/>
      <c r="P423" s="3"/>
      <c r="Q423" s="3"/>
      <c r="R423" s="3"/>
      <c r="S423" s="3"/>
      <c r="T423" s="3"/>
      <c r="U423" s="3"/>
      <c r="V423" s="3"/>
      <c r="W423" s="3"/>
      <c r="X423" s="3"/>
      <c r="Y423" s="3"/>
      <c r="Z423" s="3"/>
    </row>
    <row r="424" ht="14.25" customHeight="1">
      <c r="A424" s="11" t="s">
        <v>726</v>
      </c>
      <c r="B424" s="3"/>
      <c r="C424" s="8"/>
      <c r="D424" s="8"/>
      <c r="E424" s="8"/>
      <c r="F424" s="3"/>
      <c r="G424" s="8"/>
      <c r="H424" s="3"/>
      <c r="I424" s="3"/>
      <c r="J424" s="3"/>
      <c r="K424" s="3"/>
      <c r="L424" s="3"/>
      <c r="M424" s="3"/>
      <c r="N424" s="3"/>
      <c r="O424" s="3"/>
      <c r="P424" s="3"/>
      <c r="Q424" s="3"/>
      <c r="R424" s="3"/>
      <c r="S424" s="3"/>
      <c r="T424" s="3"/>
      <c r="U424" s="3"/>
      <c r="V424" s="3"/>
      <c r="W424" s="3"/>
      <c r="X424" s="3"/>
      <c r="Y424" s="3"/>
      <c r="Z424" s="3"/>
    </row>
    <row r="425" ht="14.25" customHeight="1">
      <c r="A425" s="10" t="s">
        <v>730</v>
      </c>
      <c r="B425" s="3"/>
      <c r="C425" s="8"/>
      <c r="D425" s="8"/>
      <c r="E425" s="8"/>
      <c r="F425" s="3"/>
      <c r="G425" s="8"/>
      <c r="H425" s="3"/>
      <c r="I425" s="3"/>
      <c r="J425" s="3"/>
      <c r="K425" s="3"/>
      <c r="L425" s="3"/>
      <c r="M425" s="3"/>
      <c r="N425" s="3"/>
      <c r="O425" s="3"/>
      <c r="P425" s="3"/>
      <c r="Q425" s="3"/>
      <c r="R425" s="3"/>
      <c r="S425" s="3"/>
      <c r="T425" s="3"/>
      <c r="U425" s="3"/>
      <c r="V425" s="3"/>
      <c r="W425" s="3"/>
      <c r="X425" s="3"/>
      <c r="Y425" s="3"/>
      <c r="Z425" s="3"/>
    </row>
    <row r="426" ht="14.25" customHeight="1">
      <c r="A426" s="11" t="s">
        <v>734</v>
      </c>
      <c r="B426" s="3"/>
      <c r="C426" s="8"/>
      <c r="D426" s="8"/>
      <c r="E426" s="8"/>
      <c r="F426" s="3"/>
      <c r="G426" s="8"/>
      <c r="H426" s="3"/>
      <c r="I426" s="3"/>
      <c r="J426" s="3"/>
      <c r="K426" s="3"/>
      <c r="L426" s="3"/>
      <c r="M426" s="3"/>
      <c r="N426" s="3"/>
      <c r="O426" s="3"/>
      <c r="P426" s="3"/>
      <c r="Q426" s="3"/>
      <c r="R426" s="3"/>
      <c r="S426" s="3"/>
      <c r="T426" s="3"/>
      <c r="U426" s="3"/>
      <c r="V426" s="3"/>
      <c r="W426" s="3"/>
      <c r="X426" s="3"/>
      <c r="Y426" s="3"/>
      <c r="Z426" s="3"/>
    </row>
    <row r="427" ht="14.25" customHeight="1">
      <c r="A427" s="10" t="s">
        <v>739</v>
      </c>
      <c r="B427" s="3"/>
      <c r="C427" s="8"/>
      <c r="D427" s="8"/>
      <c r="E427" s="8"/>
      <c r="F427" s="3"/>
      <c r="G427" s="8"/>
      <c r="H427" s="3"/>
      <c r="I427" s="3"/>
      <c r="J427" s="3"/>
      <c r="K427" s="3"/>
      <c r="L427" s="3"/>
      <c r="M427" s="3"/>
      <c r="N427" s="3"/>
      <c r="O427" s="3"/>
      <c r="P427" s="3"/>
      <c r="Q427" s="3"/>
      <c r="R427" s="3"/>
      <c r="S427" s="3"/>
      <c r="T427" s="3"/>
      <c r="U427" s="3"/>
      <c r="V427" s="3"/>
      <c r="W427" s="3"/>
      <c r="X427" s="3"/>
      <c r="Y427" s="3"/>
      <c r="Z427" s="3"/>
    </row>
    <row r="428" ht="14.25" customHeight="1">
      <c r="A428" s="11" t="s">
        <v>743</v>
      </c>
      <c r="B428" s="3"/>
      <c r="C428" s="8"/>
      <c r="D428" s="8"/>
      <c r="E428" s="8"/>
      <c r="F428" s="3"/>
      <c r="G428" s="8"/>
      <c r="H428" s="3"/>
      <c r="I428" s="3"/>
      <c r="J428" s="3"/>
      <c r="K428" s="3"/>
      <c r="L428" s="3"/>
      <c r="M428" s="3"/>
      <c r="N428" s="3"/>
      <c r="O428" s="3"/>
      <c r="P428" s="3"/>
      <c r="Q428" s="3"/>
      <c r="R428" s="3"/>
      <c r="S428" s="3"/>
      <c r="T428" s="3"/>
      <c r="U428" s="3"/>
      <c r="V428" s="3"/>
      <c r="W428" s="3"/>
      <c r="X428" s="3"/>
      <c r="Y428" s="3"/>
      <c r="Z428" s="3"/>
    </row>
    <row r="429" ht="14.25" customHeight="1">
      <c r="A429" s="10" t="s">
        <v>747</v>
      </c>
      <c r="B429" s="3"/>
      <c r="C429" s="8"/>
      <c r="D429" s="8"/>
      <c r="E429" s="8"/>
      <c r="F429" s="3"/>
      <c r="G429" s="8"/>
      <c r="H429" s="3"/>
      <c r="I429" s="3"/>
      <c r="J429" s="3"/>
      <c r="K429" s="3"/>
      <c r="L429" s="3"/>
      <c r="M429" s="3"/>
      <c r="N429" s="3"/>
      <c r="O429" s="3"/>
      <c r="P429" s="3"/>
      <c r="Q429" s="3"/>
      <c r="R429" s="3"/>
      <c r="S429" s="3"/>
      <c r="T429" s="3"/>
      <c r="U429" s="3"/>
      <c r="V429" s="3"/>
      <c r="W429" s="3"/>
      <c r="X429" s="3"/>
      <c r="Y429" s="3"/>
      <c r="Z429" s="3"/>
    </row>
    <row r="430" ht="14.25" customHeight="1">
      <c r="A430" s="11" t="s">
        <v>755</v>
      </c>
      <c r="B430" s="3"/>
      <c r="C430" s="8"/>
      <c r="D430" s="8"/>
      <c r="E430" s="8"/>
      <c r="F430" s="3"/>
      <c r="G430" s="8"/>
      <c r="H430" s="3"/>
      <c r="I430" s="3"/>
      <c r="J430" s="3"/>
      <c r="K430" s="3"/>
      <c r="L430" s="3"/>
      <c r="M430" s="3"/>
      <c r="N430" s="3"/>
      <c r="O430" s="3"/>
      <c r="P430" s="3"/>
      <c r="Q430" s="3"/>
      <c r="R430" s="3"/>
      <c r="S430" s="3"/>
      <c r="T430" s="3"/>
      <c r="U430" s="3"/>
      <c r="V430" s="3"/>
      <c r="W430" s="3"/>
      <c r="X430" s="3"/>
      <c r="Y430" s="3"/>
      <c r="Z430" s="3"/>
    </row>
    <row r="431" ht="14.25" customHeight="1">
      <c r="A431" s="10" t="s">
        <v>765</v>
      </c>
      <c r="B431" s="3"/>
      <c r="C431" s="8"/>
      <c r="D431" s="8"/>
      <c r="E431" s="8"/>
      <c r="F431" s="3"/>
      <c r="G431" s="8"/>
      <c r="H431" s="3"/>
      <c r="I431" s="3"/>
      <c r="J431" s="3"/>
      <c r="K431" s="3"/>
      <c r="L431" s="3"/>
      <c r="M431" s="3"/>
      <c r="N431" s="3"/>
      <c r="O431" s="3"/>
      <c r="P431" s="3"/>
      <c r="Q431" s="3"/>
      <c r="R431" s="3"/>
      <c r="S431" s="3"/>
      <c r="T431" s="3"/>
      <c r="U431" s="3"/>
      <c r="V431" s="3"/>
      <c r="W431" s="3"/>
      <c r="X431" s="3"/>
      <c r="Y431" s="3"/>
      <c r="Z431" s="3"/>
    </row>
    <row r="432" ht="14.25" customHeight="1">
      <c r="A432" s="11" t="s">
        <v>776</v>
      </c>
      <c r="B432" s="3"/>
      <c r="C432" s="8"/>
      <c r="D432" s="8"/>
      <c r="E432" s="8"/>
      <c r="F432" s="3"/>
      <c r="G432" s="8"/>
      <c r="H432" s="3"/>
      <c r="I432" s="3"/>
      <c r="J432" s="3"/>
      <c r="K432" s="3"/>
      <c r="L432" s="3"/>
      <c r="M432" s="3"/>
      <c r="N432" s="3"/>
      <c r="O432" s="3"/>
      <c r="P432" s="3"/>
      <c r="Q432" s="3"/>
      <c r="R432" s="3"/>
      <c r="S432" s="3"/>
      <c r="T432" s="3"/>
      <c r="U432" s="3"/>
      <c r="V432" s="3"/>
      <c r="W432" s="3"/>
      <c r="X432" s="3"/>
      <c r="Y432" s="3"/>
      <c r="Z432" s="3"/>
    </row>
    <row r="433" ht="14.25" customHeight="1">
      <c r="A433" s="10" t="s">
        <v>781</v>
      </c>
      <c r="B433" s="3"/>
      <c r="C433" s="8"/>
      <c r="D433" s="8"/>
      <c r="E433" s="8"/>
      <c r="F433" s="3"/>
      <c r="G433" s="8"/>
      <c r="H433" s="3"/>
      <c r="I433" s="3"/>
      <c r="J433" s="3"/>
      <c r="K433" s="3"/>
      <c r="L433" s="3"/>
      <c r="M433" s="3"/>
      <c r="N433" s="3"/>
      <c r="O433" s="3"/>
      <c r="P433" s="3"/>
      <c r="Q433" s="3"/>
      <c r="R433" s="3"/>
      <c r="S433" s="3"/>
      <c r="T433" s="3"/>
      <c r="U433" s="3"/>
      <c r="V433" s="3"/>
      <c r="W433" s="3"/>
      <c r="X433" s="3"/>
      <c r="Y433" s="3"/>
      <c r="Z433" s="3"/>
    </row>
    <row r="434" ht="14.25" customHeight="1">
      <c r="A434" s="11" t="s">
        <v>148</v>
      </c>
      <c r="B434" s="3"/>
      <c r="C434" s="8"/>
      <c r="D434" s="8"/>
      <c r="E434" s="8"/>
      <c r="F434" s="3"/>
      <c r="G434" s="8"/>
      <c r="H434" s="3"/>
      <c r="I434" s="3"/>
      <c r="J434" s="3"/>
      <c r="K434" s="3"/>
      <c r="L434" s="3"/>
      <c r="M434" s="3"/>
      <c r="N434" s="3"/>
      <c r="O434" s="3"/>
      <c r="P434" s="3"/>
      <c r="Q434" s="3"/>
      <c r="R434" s="3"/>
      <c r="S434" s="3"/>
      <c r="T434" s="3"/>
      <c r="U434" s="3"/>
      <c r="V434" s="3"/>
      <c r="W434" s="3"/>
      <c r="X434" s="3"/>
      <c r="Y434" s="3"/>
      <c r="Z434" s="3"/>
    </row>
    <row r="435" ht="14.25" customHeight="1">
      <c r="A435" s="10" t="s">
        <v>786</v>
      </c>
      <c r="B435" s="3"/>
      <c r="C435" s="8"/>
      <c r="D435" s="8"/>
      <c r="E435" s="8"/>
      <c r="F435" s="3"/>
      <c r="G435" s="8"/>
      <c r="H435" s="3"/>
      <c r="I435" s="3"/>
      <c r="J435" s="3"/>
      <c r="K435" s="3"/>
      <c r="L435" s="3"/>
      <c r="M435" s="3"/>
      <c r="N435" s="3"/>
      <c r="O435" s="3"/>
      <c r="P435" s="3"/>
      <c r="Q435" s="3"/>
      <c r="R435" s="3"/>
      <c r="S435" s="3"/>
      <c r="T435" s="3"/>
      <c r="U435" s="3"/>
      <c r="V435" s="3"/>
      <c r="W435" s="3"/>
      <c r="X435" s="3"/>
      <c r="Y435" s="3"/>
      <c r="Z435" s="3"/>
    </row>
    <row r="436" ht="14.25" customHeight="1">
      <c r="A436" s="11" t="s">
        <v>792</v>
      </c>
      <c r="B436" s="3"/>
      <c r="C436" s="8"/>
      <c r="D436" s="8"/>
      <c r="E436" s="8"/>
      <c r="F436" s="3"/>
      <c r="G436" s="8"/>
      <c r="H436" s="3"/>
      <c r="I436" s="3"/>
      <c r="J436" s="3"/>
      <c r="K436" s="3"/>
      <c r="L436" s="3"/>
      <c r="M436" s="3"/>
      <c r="N436" s="3"/>
      <c r="O436" s="3"/>
      <c r="P436" s="3"/>
      <c r="Q436" s="3"/>
      <c r="R436" s="3"/>
      <c r="S436" s="3"/>
      <c r="T436" s="3"/>
      <c r="U436" s="3"/>
      <c r="V436" s="3"/>
      <c r="W436" s="3"/>
      <c r="X436" s="3"/>
      <c r="Y436" s="3"/>
      <c r="Z436" s="3"/>
    </row>
    <row r="437" ht="14.25" customHeight="1">
      <c r="A437" s="3"/>
      <c r="B437" s="3"/>
      <c r="C437" s="8"/>
      <c r="D437" s="8"/>
      <c r="E437" s="8"/>
      <c r="F437" s="3"/>
      <c r="G437" s="8"/>
      <c r="H437" s="3"/>
      <c r="I437" s="3"/>
      <c r="J437" s="3"/>
      <c r="K437" s="3"/>
      <c r="L437" s="3"/>
      <c r="M437" s="3"/>
      <c r="N437" s="3"/>
      <c r="O437" s="3"/>
      <c r="P437" s="3"/>
      <c r="Q437" s="3"/>
      <c r="R437" s="3"/>
      <c r="S437" s="3"/>
      <c r="T437" s="3"/>
      <c r="U437" s="3"/>
      <c r="V437" s="3"/>
      <c r="W437" s="3"/>
      <c r="X437" s="3"/>
      <c r="Y437" s="3"/>
      <c r="Z437" s="3"/>
    </row>
    <row r="438" ht="14.25" customHeight="1">
      <c r="A438" s="3"/>
      <c r="B438" s="3"/>
      <c r="C438" s="8"/>
      <c r="D438" s="8"/>
      <c r="E438" s="8"/>
      <c r="F438" s="3"/>
      <c r="G438" s="8"/>
      <c r="H438" s="3"/>
      <c r="I438" s="3"/>
      <c r="J438" s="3"/>
      <c r="K438" s="3"/>
      <c r="L438" s="3"/>
      <c r="M438" s="3"/>
      <c r="N438" s="3"/>
      <c r="O438" s="3"/>
      <c r="P438" s="3"/>
      <c r="Q438" s="3"/>
      <c r="R438" s="3"/>
      <c r="S438" s="3"/>
      <c r="T438" s="3"/>
      <c r="U438" s="3"/>
      <c r="V438" s="3"/>
      <c r="W438" s="3"/>
      <c r="X438" s="3"/>
      <c r="Y438" s="3"/>
      <c r="Z438" s="3"/>
    </row>
    <row r="439" ht="14.25" customHeight="1">
      <c r="A439" s="3"/>
      <c r="B439" s="3"/>
      <c r="C439" s="8"/>
      <c r="D439" s="8"/>
      <c r="E439" s="8"/>
      <c r="F439" s="3"/>
      <c r="G439" s="8"/>
      <c r="H439" s="3"/>
      <c r="I439" s="3"/>
      <c r="J439" s="3"/>
      <c r="K439" s="3"/>
      <c r="L439" s="3"/>
      <c r="M439" s="3"/>
      <c r="N439" s="3"/>
      <c r="O439" s="3"/>
      <c r="P439" s="3"/>
      <c r="Q439" s="3"/>
      <c r="R439" s="3"/>
      <c r="S439" s="3"/>
      <c r="T439" s="3"/>
      <c r="U439" s="3"/>
      <c r="V439" s="3"/>
      <c r="W439" s="3"/>
      <c r="X439" s="3"/>
      <c r="Y439" s="3"/>
      <c r="Z439" s="3"/>
    </row>
    <row r="440" ht="14.25" customHeight="1">
      <c r="A440" s="3"/>
      <c r="B440" s="3"/>
      <c r="C440" s="8"/>
      <c r="D440" s="8"/>
      <c r="E440" s="8"/>
      <c r="F440" s="3"/>
      <c r="G440" s="8"/>
      <c r="H440" s="3"/>
      <c r="I440" s="3"/>
      <c r="J440" s="3"/>
      <c r="K440" s="3"/>
      <c r="L440" s="3"/>
      <c r="M440" s="3"/>
      <c r="N440" s="3"/>
      <c r="O440" s="3"/>
      <c r="P440" s="3"/>
      <c r="Q440" s="3"/>
      <c r="R440" s="3"/>
      <c r="S440" s="3"/>
      <c r="T440" s="3"/>
      <c r="U440" s="3"/>
      <c r="V440" s="3"/>
      <c r="W440" s="3"/>
      <c r="X440" s="3"/>
      <c r="Y440" s="3"/>
      <c r="Z440" s="3"/>
    </row>
    <row r="441" ht="14.25" customHeight="1">
      <c r="A441" s="3"/>
      <c r="B441" s="3"/>
      <c r="C441" s="8"/>
      <c r="D441" s="8"/>
      <c r="E441" s="8"/>
      <c r="F441" s="3"/>
      <c r="G441" s="8"/>
      <c r="H441" s="3"/>
      <c r="I441" s="3"/>
      <c r="J441" s="3"/>
      <c r="K441" s="3"/>
      <c r="L441" s="3"/>
      <c r="M441" s="3"/>
      <c r="N441" s="3"/>
      <c r="O441" s="3"/>
      <c r="P441" s="3"/>
      <c r="Q441" s="3"/>
      <c r="R441" s="3"/>
      <c r="S441" s="3"/>
      <c r="T441" s="3"/>
      <c r="U441" s="3"/>
      <c r="V441" s="3"/>
      <c r="W441" s="3"/>
      <c r="X441" s="3"/>
      <c r="Y441" s="3"/>
      <c r="Z441" s="3"/>
    </row>
    <row r="442" ht="14.25" customHeight="1">
      <c r="A442" s="3"/>
      <c r="B442" s="3"/>
      <c r="C442" s="8"/>
      <c r="D442" s="8"/>
      <c r="E442" s="8"/>
      <c r="F442" s="3"/>
      <c r="G442" s="8"/>
      <c r="H442" s="3"/>
      <c r="I442" s="3"/>
      <c r="J442" s="3"/>
      <c r="K442" s="3"/>
      <c r="L442" s="3"/>
      <c r="M442" s="3"/>
      <c r="N442" s="3"/>
      <c r="O442" s="3"/>
      <c r="P442" s="3"/>
      <c r="Q442" s="3"/>
      <c r="R442" s="3"/>
      <c r="S442" s="3"/>
      <c r="T442" s="3"/>
      <c r="U442" s="3"/>
      <c r="V442" s="3"/>
      <c r="W442" s="3"/>
      <c r="X442" s="3"/>
      <c r="Y442" s="3"/>
      <c r="Z442" s="3"/>
    </row>
    <row r="443" ht="14.25" customHeight="1">
      <c r="A443" s="3"/>
      <c r="B443" s="3"/>
      <c r="C443" s="8"/>
      <c r="D443" s="8"/>
      <c r="E443" s="8"/>
      <c r="F443" s="3"/>
      <c r="G443" s="8"/>
      <c r="H443" s="3"/>
      <c r="I443" s="3"/>
      <c r="J443" s="3"/>
      <c r="K443" s="3"/>
      <c r="L443" s="3"/>
      <c r="M443" s="3"/>
      <c r="N443" s="3"/>
      <c r="O443" s="3"/>
      <c r="P443" s="3"/>
      <c r="Q443" s="3"/>
      <c r="R443" s="3"/>
      <c r="S443" s="3"/>
      <c r="T443" s="3"/>
      <c r="U443" s="3"/>
      <c r="V443" s="3"/>
      <c r="W443" s="3"/>
      <c r="X443" s="3"/>
      <c r="Y443" s="3"/>
      <c r="Z443" s="3"/>
    </row>
    <row r="444" ht="14.25" customHeight="1">
      <c r="A444" s="3"/>
      <c r="B444" s="3"/>
      <c r="C444" s="8"/>
      <c r="D444" s="8"/>
      <c r="E444" s="8"/>
      <c r="F444" s="3"/>
      <c r="G444" s="8"/>
      <c r="H444" s="3"/>
      <c r="I444" s="3"/>
      <c r="J444" s="3"/>
      <c r="K444" s="3"/>
      <c r="L444" s="3"/>
      <c r="M444" s="3"/>
      <c r="N444" s="3"/>
      <c r="O444" s="3"/>
      <c r="P444" s="3"/>
      <c r="Q444" s="3"/>
      <c r="R444" s="3"/>
      <c r="S444" s="3"/>
      <c r="T444" s="3"/>
      <c r="U444" s="3"/>
      <c r="V444" s="3"/>
      <c r="W444" s="3"/>
      <c r="X444" s="3"/>
      <c r="Y444" s="3"/>
      <c r="Z444" s="3"/>
    </row>
    <row r="445" ht="14.25" customHeight="1">
      <c r="A445" s="3"/>
      <c r="B445" s="3"/>
      <c r="C445" s="8"/>
      <c r="D445" s="8"/>
      <c r="E445" s="8"/>
      <c r="F445" s="3"/>
      <c r="G445" s="8"/>
      <c r="H445" s="3"/>
      <c r="I445" s="3"/>
      <c r="J445" s="3"/>
      <c r="K445" s="3"/>
      <c r="L445" s="3"/>
      <c r="M445" s="3"/>
      <c r="N445" s="3"/>
      <c r="O445" s="3"/>
      <c r="P445" s="3"/>
      <c r="Q445" s="3"/>
      <c r="R445" s="3"/>
      <c r="S445" s="3"/>
      <c r="T445" s="3"/>
      <c r="U445" s="3"/>
      <c r="V445" s="3"/>
      <c r="W445" s="3"/>
      <c r="X445" s="3"/>
      <c r="Y445" s="3"/>
      <c r="Z445" s="3"/>
    </row>
    <row r="446" ht="14.25" customHeight="1">
      <c r="A446" s="3"/>
      <c r="B446" s="3"/>
      <c r="C446" s="8"/>
      <c r="D446" s="8"/>
      <c r="E446" s="8"/>
      <c r="F446" s="3"/>
      <c r="G446" s="8"/>
      <c r="H446" s="3"/>
      <c r="I446" s="3"/>
      <c r="J446" s="3"/>
      <c r="K446" s="3"/>
      <c r="L446" s="3"/>
      <c r="M446" s="3"/>
      <c r="N446" s="3"/>
      <c r="O446" s="3"/>
      <c r="P446" s="3"/>
      <c r="Q446" s="3"/>
      <c r="R446" s="3"/>
      <c r="S446" s="3"/>
      <c r="T446" s="3"/>
      <c r="U446" s="3"/>
      <c r="V446" s="3"/>
      <c r="W446" s="3"/>
      <c r="X446" s="3"/>
      <c r="Y446" s="3"/>
      <c r="Z446" s="3"/>
    </row>
    <row r="447" ht="14.25" customHeight="1">
      <c r="A447" s="3"/>
      <c r="B447" s="3"/>
      <c r="C447" s="8"/>
      <c r="D447" s="8"/>
      <c r="E447" s="8"/>
      <c r="F447" s="3"/>
      <c r="G447" s="8"/>
      <c r="H447" s="3"/>
      <c r="I447" s="3"/>
      <c r="J447" s="3"/>
      <c r="K447" s="3"/>
      <c r="L447" s="3"/>
      <c r="M447" s="3"/>
      <c r="N447" s="3"/>
      <c r="O447" s="3"/>
      <c r="P447" s="3"/>
      <c r="Q447" s="3"/>
      <c r="R447" s="3"/>
      <c r="S447" s="3"/>
      <c r="T447" s="3"/>
      <c r="U447" s="3"/>
      <c r="V447" s="3"/>
      <c r="W447" s="3"/>
      <c r="X447" s="3"/>
      <c r="Y447" s="3"/>
      <c r="Z447" s="3"/>
    </row>
    <row r="448" ht="14.25" customHeight="1">
      <c r="A448" s="3"/>
      <c r="B448" s="3"/>
      <c r="C448" s="8"/>
      <c r="D448" s="8"/>
      <c r="E448" s="8"/>
      <c r="F448" s="3"/>
      <c r="G448" s="8"/>
      <c r="H448" s="3"/>
      <c r="I448" s="3"/>
      <c r="J448" s="3"/>
      <c r="K448" s="3"/>
      <c r="L448" s="3"/>
      <c r="M448" s="3"/>
      <c r="N448" s="3"/>
      <c r="O448" s="3"/>
      <c r="P448" s="3"/>
      <c r="Q448" s="3"/>
      <c r="R448" s="3"/>
      <c r="S448" s="3"/>
      <c r="T448" s="3"/>
      <c r="U448" s="3"/>
      <c r="V448" s="3"/>
      <c r="W448" s="3"/>
      <c r="X448" s="3"/>
      <c r="Y448" s="3"/>
      <c r="Z448" s="3"/>
    </row>
    <row r="449" ht="14.25" customHeight="1">
      <c r="A449" s="3"/>
      <c r="B449" s="3"/>
      <c r="C449" s="8"/>
      <c r="D449" s="8"/>
      <c r="E449" s="8"/>
      <c r="F449" s="3"/>
      <c r="G449" s="8"/>
      <c r="H449" s="3"/>
      <c r="I449" s="3"/>
      <c r="J449" s="3"/>
      <c r="K449" s="3"/>
      <c r="L449" s="3"/>
      <c r="M449" s="3"/>
      <c r="N449" s="3"/>
      <c r="O449" s="3"/>
      <c r="P449" s="3"/>
      <c r="Q449" s="3"/>
      <c r="R449" s="3"/>
      <c r="S449" s="3"/>
      <c r="T449" s="3"/>
      <c r="U449" s="3"/>
      <c r="V449" s="3"/>
      <c r="W449" s="3"/>
      <c r="X449" s="3"/>
      <c r="Y449" s="3"/>
      <c r="Z449" s="3"/>
    </row>
    <row r="450" ht="14.25" customHeight="1">
      <c r="A450" s="3"/>
      <c r="B450" s="3"/>
      <c r="C450" s="8"/>
      <c r="D450" s="8"/>
      <c r="E450" s="8"/>
      <c r="F450" s="3"/>
      <c r="G450" s="8"/>
      <c r="H450" s="3"/>
      <c r="I450" s="3"/>
      <c r="J450" s="3"/>
      <c r="K450" s="3"/>
      <c r="L450" s="3"/>
      <c r="M450" s="3"/>
      <c r="N450" s="3"/>
      <c r="O450" s="3"/>
      <c r="P450" s="3"/>
      <c r="Q450" s="3"/>
      <c r="R450" s="3"/>
      <c r="S450" s="3"/>
      <c r="T450" s="3"/>
      <c r="U450" s="3"/>
      <c r="V450" s="3"/>
      <c r="W450" s="3"/>
      <c r="X450" s="3"/>
      <c r="Y450" s="3"/>
      <c r="Z450" s="3"/>
    </row>
    <row r="451" ht="14.25" customHeight="1">
      <c r="A451" s="3"/>
      <c r="B451" s="3"/>
      <c r="C451" s="8"/>
      <c r="D451" s="8"/>
      <c r="E451" s="8"/>
      <c r="F451" s="3"/>
      <c r="G451" s="8"/>
      <c r="H451" s="3"/>
      <c r="I451" s="3"/>
      <c r="J451" s="3"/>
      <c r="K451" s="3"/>
      <c r="L451" s="3"/>
      <c r="M451" s="3"/>
      <c r="N451" s="3"/>
      <c r="O451" s="3"/>
      <c r="P451" s="3"/>
      <c r="Q451" s="3"/>
      <c r="R451" s="3"/>
      <c r="S451" s="3"/>
      <c r="T451" s="3"/>
      <c r="U451" s="3"/>
      <c r="V451" s="3"/>
      <c r="W451" s="3"/>
      <c r="X451" s="3"/>
      <c r="Y451" s="3"/>
      <c r="Z451" s="3"/>
    </row>
    <row r="452" ht="14.25" customHeight="1">
      <c r="A452" s="3"/>
      <c r="B452" s="3"/>
      <c r="C452" s="8"/>
      <c r="D452" s="8"/>
      <c r="E452" s="8"/>
      <c r="F452" s="3"/>
      <c r="G452" s="8"/>
      <c r="H452" s="3"/>
      <c r="I452" s="3"/>
      <c r="J452" s="3"/>
      <c r="K452" s="3"/>
      <c r="L452" s="3"/>
      <c r="M452" s="3"/>
      <c r="N452" s="3"/>
      <c r="O452" s="3"/>
      <c r="P452" s="3"/>
      <c r="Q452" s="3"/>
      <c r="R452" s="3"/>
      <c r="S452" s="3"/>
      <c r="T452" s="3"/>
      <c r="U452" s="3"/>
      <c r="V452" s="3"/>
      <c r="W452" s="3"/>
      <c r="X452" s="3"/>
      <c r="Y452" s="3"/>
      <c r="Z452" s="3"/>
    </row>
    <row r="453" ht="14.25" customHeight="1">
      <c r="A453" s="3"/>
      <c r="B453" s="3"/>
      <c r="C453" s="8"/>
      <c r="D453" s="8"/>
      <c r="E453" s="8"/>
      <c r="F453" s="3"/>
      <c r="G453" s="8"/>
      <c r="H453" s="3"/>
      <c r="I453" s="3"/>
      <c r="J453" s="3"/>
      <c r="K453" s="3"/>
      <c r="L453" s="3"/>
      <c r="M453" s="3"/>
      <c r="N453" s="3"/>
      <c r="O453" s="3"/>
      <c r="P453" s="3"/>
      <c r="Q453" s="3"/>
      <c r="R453" s="3"/>
      <c r="S453" s="3"/>
      <c r="T453" s="3"/>
      <c r="U453" s="3"/>
      <c r="V453" s="3"/>
      <c r="W453" s="3"/>
      <c r="X453" s="3"/>
      <c r="Y453" s="3"/>
      <c r="Z453" s="3"/>
    </row>
    <row r="454" ht="14.25" customHeight="1">
      <c r="A454" s="3"/>
      <c r="B454" s="3"/>
      <c r="C454" s="8"/>
      <c r="D454" s="8"/>
      <c r="E454" s="8"/>
      <c r="F454" s="3"/>
      <c r="G454" s="8"/>
      <c r="H454" s="3"/>
      <c r="I454" s="3"/>
      <c r="J454" s="3"/>
      <c r="K454" s="3"/>
      <c r="L454" s="3"/>
      <c r="M454" s="3"/>
      <c r="N454" s="3"/>
      <c r="O454" s="3"/>
      <c r="P454" s="3"/>
      <c r="Q454" s="3"/>
      <c r="R454" s="3"/>
      <c r="S454" s="3"/>
      <c r="T454" s="3"/>
      <c r="U454" s="3"/>
      <c r="V454" s="3"/>
      <c r="W454" s="3"/>
      <c r="X454" s="3"/>
      <c r="Y454" s="3"/>
      <c r="Z454" s="3"/>
    </row>
    <row r="455" ht="14.25" customHeight="1">
      <c r="A455" s="3"/>
      <c r="B455" s="3"/>
      <c r="C455" s="8"/>
      <c r="D455" s="8"/>
      <c r="E455" s="8"/>
      <c r="F455" s="3"/>
      <c r="G455" s="8"/>
      <c r="H455" s="3"/>
      <c r="I455" s="3"/>
      <c r="J455" s="3"/>
      <c r="K455" s="3"/>
      <c r="L455" s="3"/>
      <c r="M455" s="3"/>
      <c r="N455" s="3"/>
      <c r="O455" s="3"/>
      <c r="P455" s="3"/>
      <c r="Q455" s="3"/>
      <c r="R455" s="3"/>
      <c r="S455" s="3"/>
      <c r="T455" s="3"/>
      <c r="U455" s="3"/>
      <c r="V455" s="3"/>
      <c r="W455" s="3"/>
      <c r="X455" s="3"/>
      <c r="Y455" s="3"/>
      <c r="Z455" s="3"/>
    </row>
    <row r="456" ht="14.25" customHeight="1">
      <c r="A456" s="3"/>
      <c r="B456" s="3"/>
      <c r="C456" s="8"/>
      <c r="D456" s="8"/>
      <c r="E456" s="8"/>
      <c r="F456" s="3"/>
      <c r="G456" s="8"/>
      <c r="H456" s="3"/>
      <c r="I456" s="3"/>
      <c r="J456" s="3"/>
      <c r="K456" s="3"/>
      <c r="L456" s="3"/>
      <c r="M456" s="3"/>
      <c r="N456" s="3"/>
      <c r="O456" s="3"/>
      <c r="P456" s="3"/>
      <c r="Q456" s="3"/>
      <c r="R456" s="3"/>
      <c r="S456" s="3"/>
      <c r="T456" s="3"/>
      <c r="U456" s="3"/>
      <c r="V456" s="3"/>
      <c r="W456" s="3"/>
      <c r="X456" s="3"/>
      <c r="Y456" s="3"/>
      <c r="Z456" s="3"/>
    </row>
    <row r="457" ht="14.25" customHeight="1">
      <c r="A457" s="3"/>
      <c r="B457" s="3"/>
      <c r="C457" s="8"/>
      <c r="D457" s="8"/>
      <c r="E457" s="8"/>
      <c r="F457" s="3"/>
      <c r="G457" s="8"/>
      <c r="H457" s="3"/>
      <c r="I457" s="3"/>
      <c r="J457" s="3"/>
      <c r="K457" s="3"/>
      <c r="L457" s="3"/>
      <c r="M457" s="3"/>
      <c r="N457" s="3"/>
      <c r="O457" s="3"/>
      <c r="P457" s="3"/>
      <c r="Q457" s="3"/>
      <c r="R457" s="3"/>
      <c r="S457" s="3"/>
      <c r="T457" s="3"/>
      <c r="U457" s="3"/>
      <c r="V457" s="3"/>
      <c r="W457" s="3"/>
      <c r="X457" s="3"/>
      <c r="Y457" s="3"/>
      <c r="Z457" s="3"/>
    </row>
    <row r="458" ht="14.25" customHeight="1">
      <c r="A458" s="3"/>
      <c r="B458" s="3"/>
      <c r="C458" s="8"/>
      <c r="D458" s="8"/>
      <c r="E458" s="8"/>
      <c r="F458" s="3"/>
      <c r="G458" s="8"/>
      <c r="H458" s="3"/>
      <c r="I458" s="3"/>
      <c r="J458" s="3"/>
      <c r="K458" s="3"/>
      <c r="L458" s="3"/>
      <c r="M458" s="3"/>
      <c r="N458" s="3"/>
      <c r="O458" s="3"/>
      <c r="P458" s="3"/>
      <c r="Q458" s="3"/>
      <c r="R458" s="3"/>
      <c r="S458" s="3"/>
      <c r="T458" s="3"/>
      <c r="U458" s="3"/>
      <c r="V458" s="3"/>
      <c r="W458" s="3"/>
      <c r="X458" s="3"/>
      <c r="Y458" s="3"/>
      <c r="Z458" s="3"/>
    </row>
    <row r="459" ht="14.25" customHeight="1">
      <c r="A459" s="3"/>
      <c r="B459" s="3"/>
      <c r="C459" s="8"/>
      <c r="D459" s="8"/>
      <c r="E459" s="8"/>
      <c r="F459" s="3"/>
      <c r="G459" s="8"/>
      <c r="H459" s="3"/>
      <c r="I459" s="3"/>
      <c r="J459" s="3"/>
      <c r="K459" s="3"/>
      <c r="L459" s="3"/>
      <c r="M459" s="3"/>
      <c r="N459" s="3"/>
      <c r="O459" s="3"/>
      <c r="P459" s="3"/>
      <c r="Q459" s="3"/>
      <c r="R459" s="3"/>
      <c r="S459" s="3"/>
      <c r="T459" s="3"/>
      <c r="U459" s="3"/>
      <c r="V459" s="3"/>
      <c r="W459" s="3"/>
      <c r="X459" s="3"/>
      <c r="Y459" s="3"/>
      <c r="Z459" s="3"/>
    </row>
    <row r="460" ht="14.25" customHeight="1">
      <c r="A460" s="3"/>
      <c r="B460" s="3"/>
      <c r="C460" s="8"/>
      <c r="D460" s="8"/>
      <c r="E460" s="8"/>
      <c r="F460" s="3"/>
      <c r="G460" s="8"/>
      <c r="H460" s="3"/>
      <c r="I460" s="3"/>
      <c r="J460" s="3"/>
      <c r="K460" s="3"/>
      <c r="L460" s="3"/>
      <c r="M460" s="3"/>
      <c r="N460" s="3"/>
      <c r="O460" s="3"/>
      <c r="P460" s="3"/>
      <c r="Q460" s="3"/>
      <c r="R460" s="3"/>
      <c r="S460" s="3"/>
      <c r="T460" s="3"/>
      <c r="U460" s="3"/>
      <c r="V460" s="3"/>
      <c r="W460" s="3"/>
      <c r="X460" s="3"/>
      <c r="Y460" s="3"/>
      <c r="Z460" s="3"/>
    </row>
    <row r="461" ht="14.25" customHeight="1">
      <c r="A461" s="3"/>
      <c r="B461" s="3"/>
      <c r="C461" s="8"/>
      <c r="D461" s="8"/>
      <c r="E461" s="8"/>
      <c r="F461" s="3"/>
      <c r="G461" s="8"/>
      <c r="H461" s="3"/>
      <c r="I461" s="3"/>
      <c r="J461" s="3"/>
      <c r="K461" s="3"/>
      <c r="L461" s="3"/>
      <c r="M461" s="3"/>
      <c r="N461" s="3"/>
      <c r="O461" s="3"/>
      <c r="P461" s="3"/>
      <c r="Q461" s="3"/>
      <c r="R461" s="3"/>
      <c r="S461" s="3"/>
      <c r="T461" s="3"/>
      <c r="U461" s="3"/>
      <c r="V461" s="3"/>
      <c r="W461" s="3"/>
      <c r="X461" s="3"/>
      <c r="Y461" s="3"/>
      <c r="Z461" s="3"/>
    </row>
    <row r="462" ht="14.25" customHeight="1">
      <c r="A462" s="3"/>
      <c r="B462" s="3"/>
      <c r="C462" s="8"/>
      <c r="D462" s="8"/>
      <c r="E462" s="8"/>
      <c r="F462" s="3"/>
      <c r="G462" s="8"/>
      <c r="H462" s="3"/>
      <c r="I462" s="3"/>
      <c r="J462" s="3"/>
      <c r="K462" s="3"/>
      <c r="L462" s="3"/>
      <c r="M462" s="3"/>
      <c r="N462" s="3"/>
      <c r="O462" s="3"/>
      <c r="P462" s="3"/>
      <c r="Q462" s="3"/>
      <c r="R462" s="3"/>
      <c r="S462" s="3"/>
      <c r="T462" s="3"/>
      <c r="U462" s="3"/>
      <c r="V462" s="3"/>
      <c r="W462" s="3"/>
      <c r="X462" s="3"/>
      <c r="Y462" s="3"/>
      <c r="Z462" s="3"/>
    </row>
    <row r="463" ht="14.25" customHeight="1">
      <c r="A463" s="3"/>
      <c r="B463" s="3"/>
      <c r="C463" s="8"/>
      <c r="D463" s="8"/>
      <c r="E463" s="8"/>
      <c r="F463" s="3"/>
      <c r="G463" s="8"/>
      <c r="H463" s="3"/>
      <c r="I463" s="3"/>
      <c r="J463" s="3"/>
      <c r="K463" s="3"/>
      <c r="L463" s="3"/>
      <c r="M463" s="3"/>
      <c r="N463" s="3"/>
      <c r="O463" s="3"/>
      <c r="P463" s="3"/>
      <c r="Q463" s="3"/>
      <c r="R463" s="3"/>
      <c r="S463" s="3"/>
      <c r="T463" s="3"/>
      <c r="U463" s="3"/>
      <c r="V463" s="3"/>
      <c r="W463" s="3"/>
      <c r="X463" s="3"/>
      <c r="Y463" s="3"/>
      <c r="Z463" s="3"/>
    </row>
    <row r="464" ht="14.25" customHeight="1">
      <c r="A464" s="3"/>
      <c r="B464" s="3"/>
      <c r="C464" s="8"/>
      <c r="D464" s="8"/>
      <c r="E464" s="8"/>
      <c r="F464" s="3"/>
      <c r="G464" s="8"/>
      <c r="H464" s="3"/>
      <c r="I464" s="3"/>
      <c r="J464" s="3"/>
      <c r="K464" s="3"/>
      <c r="L464" s="3"/>
      <c r="M464" s="3"/>
      <c r="N464" s="3"/>
      <c r="O464" s="3"/>
      <c r="P464" s="3"/>
      <c r="Q464" s="3"/>
      <c r="R464" s="3"/>
      <c r="S464" s="3"/>
      <c r="T464" s="3"/>
      <c r="U464" s="3"/>
      <c r="V464" s="3"/>
      <c r="W464" s="3"/>
      <c r="X464" s="3"/>
      <c r="Y464" s="3"/>
      <c r="Z464" s="3"/>
    </row>
    <row r="465" ht="14.25" customHeight="1">
      <c r="A465" s="3"/>
      <c r="B465" s="3"/>
      <c r="C465" s="8"/>
      <c r="D465" s="8"/>
      <c r="E465" s="8"/>
      <c r="F465" s="3"/>
      <c r="G465" s="8"/>
      <c r="H465" s="3"/>
      <c r="I465" s="3"/>
      <c r="J465" s="3"/>
      <c r="K465" s="3"/>
      <c r="L465" s="3"/>
      <c r="M465" s="3"/>
      <c r="N465" s="3"/>
      <c r="O465" s="3"/>
      <c r="P465" s="3"/>
      <c r="Q465" s="3"/>
      <c r="R465" s="3"/>
      <c r="S465" s="3"/>
      <c r="T465" s="3"/>
      <c r="U465" s="3"/>
      <c r="V465" s="3"/>
      <c r="W465" s="3"/>
      <c r="X465" s="3"/>
      <c r="Y465" s="3"/>
      <c r="Z465" s="3"/>
    </row>
    <row r="466" ht="14.25" customHeight="1">
      <c r="A466" s="3"/>
      <c r="B466" s="3"/>
      <c r="C466" s="8"/>
      <c r="D466" s="8"/>
      <c r="E466" s="8"/>
      <c r="F466" s="3"/>
      <c r="G466" s="8"/>
      <c r="H466" s="3"/>
      <c r="I466" s="3"/>
      <c r="J466" s="3"/>
      <c r="K466" s="3"/>
      <c r="L466" s="3"/>
      <c r="M466" s="3"/>
      <c r="N466" s="3"/>
      <c r="O466" s="3"/>
      <c r="P466" s="3"/>
      <c r="Q466" s="3"/>
      <c r="R466" s="3"/>
      <c r="S466" s="3"/>
      <c r="T466" s="3"/>
      <c r="U466" s="3"/>
      <c r="V466" s="3"/>
      <c r="W466" s="3"/>
      <c r="X466" s="3"/>
      <c r="Y466" s="3"/>
      <c r="Z466" s="3"/>
    </row>
    <row r="467" ht="14.25" customHeight="1">
      <c r="A467" s="3"/>
      <c r="B467" s="3"/>
      <c r="C467" s="8"/>
      <c r="D467" s="8"/>
      <c r="E467" s="8"/>
      <c r="F467" s="3"/>
      <c r="G467" s="8"/>
      <c r="H467" s="3"/>
      <c r="I467" s="3"/>
      <c r="J467" s="3"/>
      <c r="K467" s="3"/>
      <c r="L467" s="3"/>
      <c r="M467" s="3"/>
      <c r="N467" s="3"/>
      <c r="O467" s="3"/>
      <c r="P467" s="3"/>
      <c r="Q467" s="3"/>
      <c r="R467" s="3"/>
      <c r="S467" s="3"/>
      <c r="T467" s="3"/>
      <c r="U467" s="3"/>
      <c r="V467" s="3"/>
      <c r="W467" s="3"/>
      <c r="X467" s="3"/>
      <c r="Y467" s="3"/>
      <c r="Z467" s="3"/>
    </row>
    <row r="468" ht="14.25" customHeight="1">
      <c r="A468" s="3"/>
      <c r="B468" s="3"/>
      <c r="C468" s="8"/>
      <c r="D468" s="8"/>
      <c r="E468" s="8"/>
      <c r="F468" s="3"/>
      <c r="G468" s="8"/>
      <c r="H468" s="3"/>
      <c r="I468" s="3"/>
      <c r="J468" s="3"/>
      <c r="K468" s="3"/>
      <c r="L468" s="3"/>
      <c r="M468" s="3"/>
      <c r="N468" s="3"/>
      <c r="O468" s="3"/>
      <c r="P468" s="3"/>
      <c r="Q468" s="3"/>
      <c r="R468" s="3"/>
      <c r="S468" s="3"/>
      <c r="T468" s="3"/>
      <c r="U468" s="3"/>
      <c r="V468" s="3"/>
      <c r="W468" s="3"/>
      <c r="X468" s="3"/>
      <c r="Y468" s="3"/>
      <c r="Z468" s="3"/>
    </row>
    <row r="469" ht="14.25" customHeight="1">
      <c r="A469" s="3"/>
      <c r="B469" s="3"/>
      <c r="C469" s="8"/>
      <c r="D469" s="8"/>
      <c r="E469" s="8"/>
      <c r="F469" s="3"/>
      <c r="G469" s="8"/>
      <c r="H469" s="3"/>
      <c r="I469" s="3"/>
      <c r="J469" s="3"/>
      <c r="K469" s="3"/>
      <c r="L469" s="3"/>
      <c r="M469" s="3"/>
      <c r="N469" s="3"/>
      <c r="O469" s="3"/>
      <c r="P469" s="3"/>
      <c r="Q469" s="3"/>
      <c r="R469" s="3"/>
      <c r="S469" s="3"/>
      <c r="T469" s="3"/>
      <c r="U469" s="3"/>
      <c r="V469" s="3"/>
      <c r="W469" s="3"/>
      <c r="X469" s="3"/>
      <c r="Y469" s="3"/>
      <c r="Z469" s="3"/>
    </row>
    <row r="470" ht="14.25" customHeight="1">
      <c r="A470" s="3"/>
      <c r="B470" s="3"/>
      <c r="C470" s="8"/>
      <c r="D470" s="8"/>
      <c r="E470" s="8"/>
      <c r="F470" s="3"/>
      <c r="G470" s="8"/>
      <c r="H470" s="3"/>
      <c r="I470" s="3"/>
      <c r="J470" s="3"/>
      <c r="K470" s="3"/>
      <c r="L470" s="3"/>
      <c r="M470" s="3"/>
      <c r="N470" s="3"/>
      <c r="O470" s="3"/>
      <c r="P470" s="3"/>
      <c r="Q470" s="3"/>
      <c r="R470" s="3"/>
      <c r="S470" s="3"/>
      <c r="T470" s="3"/>
      <c r="U470" s="3"/>
      <c r="V470" s="3"/>
      <c r="W470" s="3"/>
      <c r="X470" s="3"/>
      <c r="Y470" s="3"/>
      <c r="Z470" s="3"/>
    </row>
    <row r="471" ht="14.25" customHeight="1">
      <c r="A471" s="3"/>
      <c r="B471" s="3"/>
      <c r="C471" s="8"/>
      <c r="D471" s="8"/>
      <c r="E471" s="8"/>
      <c r="F471" s="3"/>
      <c r="G471" s="8"/>
      <c r="H471" s="3"/>
      <c r="I471" s="3"/>
      <c r="J471" s="3"/>
      <c r="K471" s="3"/>
      <c r="L471" s="3"/>
      <c r="M471" s="3"/>
      <c r="N471" s="3"/>
      <c r="O471" s="3"/>
      <c r="P471" s="3"/>
      <c r="Q471" s="3"/>
      <c r="R471" s="3"/>
      <c r="S471" s="3"/>
      <c r="T471" s="3"/>
      <c r="U471" s="3"/>
      <c r="V471" s="3"/>
      <c r="W471" s="3"/>
      <c r="X471" s="3"/>
      <c r="Y471" s="3"/>
      <c r="Z471" s="3"/>
    </row>
    <row r="472" ht="14.25" customHeight="1">
      <c r="A472" s="3"/>
      <c r="B472" s="3"/>
      <c r="C472" s="8"/>
      <c r="D472" s="8"/>
      <c r="E472" s="8"/>
      <c r="F472" s="3"/>
      <c r="G472" s="8"/>
      <c r="H472" s="3"/>
      <c r="I472" s="3"/>
      <c r="J472" s="3"/>
      <c r="K472" s="3"/>
      <c r="L472" s="3"/>
      <c r="M472" s="3"/>
      <c r="N472" s="3"/>
      <c r="O472" s="3"/>
      <c r="P472" s="3"/>
      <c r="Q472" s="3"/>
      <c r="R472" s="3"/>
      <c r="S472" s="3"/>
      <c r="T472" s="3"/>
      <c r="U472" s="3"/>
      <c r="V472" s="3"/>
      <c r="W472" s="3"/>
      <c r="X472" s="3"/>
      <c r="Y472" s="3"/>
      <c r="Z472" s="3"/>
    </row>
    <row r="473" ht="14.25" customHeight="1">
      <c r="A473" s="3"/>
      <c r="B473" s="3"/>
      <c r="C473" s="8"/>
      <c r="D473" s="8"/>
      <c r="E473" s="8"/>
      <c r="F473" s="3"/>
      <c r="G473" s="8"/>
      <c r="H473" s="3"/>
      <c r="I473" s="3"/>
      <c r="J473" s="3"/>
      <c r="K473" s="3"/>
      <c r="L473" s="3"/>
      <c r="M473" s="3"/>
      <c r="N473" s="3"/>
      <c r="O473" s="3"/>
      <c r="P473" s="3"/>
      <c r="Q473" s="3"/>
      <c r="R473" s="3"/>
      <c r="S473" s="3"/>
      <c r="T473" s="3"/>
      <c r="U473" s="3"/>
      <c r="V473" s="3"/>
      <c r="W473" s="3"/>
      <c r="X473" s="3"/>
      <c r="Y473" s="3"/>
      <c r="Z473" s="3"/>
    </row>
    <row r="474" ht="14.25" customHeight="1">
      <c r="A474" s="3"/>
      <c r="B474" s="3"/>
      <c r="C474" s="8"/>
      <c r="D474" s="8"/>
      <c r="E474" s="8"/>
      <c r="F474" s="3"/>
      <c r="G474" s="8"/>
      <c r="H474" s="3"/>
      <c r="I474" s="3"/>
      <c r="J474" s="3"/>
      <c r="K474" s="3"/>
      <c r="L474" s="3"/>
      <c r="M474" s="3"/>
      <c r="N474" s="3"/>
      <c r="O474" s="3"/>
      <c r="P474" s="3"/>
      <c r="Q474" s="3"/>
      <c r="R474" s="3"/>
      <c r="S474" s="3"/>
      <c r="T474" s="3"/>
      <c r="U474" s="3"/>
      <c r="V474" s="3"/>
      <c r="W474" s="3"/>
      <c r="X474" s="3"/>
      <c r="Y474" s="3"/>
      <c r="Z474" s="3"/>
    </row>
    <row r="475" ht="14.25" customHeight="1">
      <c r="A475" s="3"/>
      <c r="B475" s="3"/>
      <c r="C475" s="8"/>
      <c r="D475" s="8"/>
      <c r="E475" s="8"/>
      <c r="F475" s="3"/>
      <c r="G475" s="8"/>
      <c r="H475" s="3"/>
      <c r="I475" s="3"/>
      <c r="J475" s="3"/>
      <c r="K475" s="3"/>
      <c r="L475" s="3"/>
      <c r="M475" s="3"/>
      <c r="N475" s="3"/>
      <c r="O475" s="3"/>
      <c r="P475" s="3"/>
      <c r="Q475" s="3"/>
      <c r="R475" s="3"/>
      <c r="S475" s="3"/>
      <c r="T475" s="3"/>
      <c r="U475" s="3"/>
      <c r="V475" s="3"/>
      <c r="W475" s="3"/>
      <c r="X475" s="3"/>
      <c r="Y475" s="3"/>
      <c r="Z475" s="3"/>
    </row>
    <row r="476" ht="14.25" customHeight="1">
      <c r="A476" s="3"/>
      <c r="B476" s="3"/>
      <c r="C476" s="8"/>
      <c r="D476" s="8"/>
      <c r="E476" s="8"/>
      <c r="F476" s="3"/>
      <c r="G476" s="8"/>
      <c r="H476" s="3"/>
      <c r="I476" s="3"/>
      <c r="J476" s="3"/>
      <c r="K476" s="3"/>
      <c r="L476" s="3"/>
      <c r="M476" s="3"/>
      <c r="N476" s="3"/>
      <c r="O476" s="3"/>
      <c r="P476" s="3"/>
      <c r="Q476" s="3"/>
      <c r="R476" s="3"/>
      <c r="S476" s="3"/>
      <c r="T476" s="3"/>
      <c r="U476" s="3"/>
      <c r="V476" s="3"/>
      <c r="W476" s="3"/>
      <c r="X476" s="3"/>
      <c r="Y476" s="3"/>
      <c r="Z476" s="3"/>
    </row>
    <row r="477" ht="14.25" customHeight="1">
      <c r="A477" s="3"/>
      <c r="B477" s="3"/>
      <c r="C477" s="8"/>
      <c r="D477" s="8"/>
      <c r="E477" s="8"/>
      <c r="F477" s="3"/>
      <c r="G477" s="8"/>
      <c r="H477" s="3"/>
      <c r="I477" s="3"/>
      <c r="J477" s="3"/>
      <c r="K477" s="3"/>
      <c r="L477" s="3"/>
      <c r="M477" s="3"/>
      <c r="N477" s="3"/>
      <c r="O477" s="3"/>
      <c r="P477" s="3"/>
      <c r="Q477" s="3"/>
      <c r="R477" s="3"/>
      <c r="S477" s="3"/>
      <c r="T477" s="3"/>
      <c r="U477" s="3"/>
      <c r="V477" s="3"/>
      <c r="W477" s="3"/>
      <c r="X477" s="3"/>
      <c r="Y477" s="3"/>
      <c r="Z477" s="3"/>
    </row>
    <row r="478" ht="14.25" customHeight="1">
      <c r="A478" s="3"/>
      <c r="B478" s="3"/>
      <c r="C478" s="8"/>
      <c r="D478" s="8"/>
      <c r="E478" s="8"/>
      <c r="F478" s="3"/>
      <c r="G478" s="8"/>
      <c r="H478" s="3"/>
      <c r="I478" s="3"/>
      <c r="J478" s="3"/>
      <c r="K478" s="3"/>
      <c r="L478" s="3"/>
      <c r="M478" s="3"/>
      <c r="N478" s="3"/>
      <c r="O478" s="3"/>
      <c r="P478" s="3"/>
      <c r="Q478" s="3"/>
      <c r="R478" s="3"/>
      <c r="S478" s="3"/>
      <c r="T478" s="3"/>
      <c r="U478" s="3"/>
      <c r="V478" s="3"/>
      <c r="W478" s="3"/>
      <c r="X478" s="3"/>
      <c r="Y478" s="3"/>
      <c r="Z478" s="3"/>
    </row>
    <row r="479" ht="14.25" customHeight="1">
      <c r="A479" s="3"/>
      <c r="B479" s="3"/>
      <c r="C479" s="8"/>
      <c r="D479" s="8"/>
      <c r="E479" s="8"/>
      <c r="F479" s="3"/>
      <c r="G479" s="8"/>
      <c r="H479" s="3"/>
      <c r="I479" s="3"/>
      <c r="J479" s="3"/>
      <c r="K479" s="3"/>
      <c r="L479" s="3"/>
      <c r="M479" s="3"/>
      <c r="N479" s="3"/>
      <c r="O479" s="3"/>
      <c r="P479" s="3"/>
      <c r="Q479" s="3"/>
      <c r="R479" s="3"/>
      <c r="S479" s="3"/>
      <c r="T479" s="3"/>
      <c r="U479" s="3"/>
      <c r="V479" s="3"/>
      <c r="W479" s="3"/>
      <c r="X479" s="3"/>
      <c r="Y479" s="3"/>
      <c r="Z479" s="3"/>
    </row>
    <row r="480" ht="14.25" customHeight="1">
      <c r="A480" s="3"/>
      <c r="B480" s="3"/>
      <c r="C480" s="8"/>
      <c r="D480" s="8"/>
      <c r="E480" s="8"/>
      <c r="F480" s="3"/>
      <c r="G480" s="8"/>
      <c r="H480" s="3"/>
      <c r="I480" s="3"/>
      <c r="J480" s="3"/>
      <c r="K480" s="3"/>
      <c r="L480" s="3"/>
      <c r="M480" s="3"/>
      <c r="N480" s="3"/>
      <c r="O480" s="3"/>
      <c r="P480" s="3"/>
      <c r="Q480" s="3"/>
      <c r="R480" s="3"/>
      <c r="S480" s="3"/>
      <c r="T480" s="3"/>
      <c r="U480" s="3"/>
      <c r="V480" s="3"/>
      <c r="W480" s="3"/>
      <c r="X480" s="3"/>
      <c r="Y480" s="3"/>
      <c r="Z480" s="3"/>
    </row>
    <row r="481" ht="14.25" customHeight="1">
      <c r="A481" s="3"/>
      <c r="B481" s="3"/>
      <c r="C481" s="8"/>
      <c r="D481" s="8"/>
      <c r="E481" s="8"/>
      <c r="F481" s="3"/>
      <c r="G481" s="8"/>
      <c r="H481" s="3"/>
      <c r="I481" s="3"/>
      <c r="J481" s="3"/>
      <c r="K481" s="3"/>
      <c r="L481" s="3"/>
      <c r="M481" s="3"/>
      <c r="N481" s="3"/>
      <c r="O481" s="3"/>
      <c r="P481" s="3"/>
      <c r="Q481" s="3"/>
      <c r="R481" s="3"/>
      <c r="S481" s="3"/>
      <c r="T481" s="3"/>
      <c r="U481" s="3"/>
      <c r="V481" s="3"/>
      <c r="W481" s="3"/>
      <c r="X481" s="3"/>
      <c r="Y481" s="3"/>
      <c r="Z481" s="3"/>
    </row>
    <row r="482" ht="14.25" customHeight="1">
      <c r="A482" s="3"/>
      <c r="B482" s="3"/>
      <c r="C482" s="8"/>
      <c r="D482" s="8"/>
      <c r="E482" s="8"/>
      <c r="F482" s="3"/>
      <c r="G482" s="8"/>
      <c r="H482" s="3"/>
      <c r="I482" s="3"/>
      <c r="J482" s="3"/>
      <c r="K482" s="3"/>
      <c r="L482" s="3"/>
      <c r="M482" s="3"/>
      <c r="N482" s="3"/>
      <c r="O482" s="3"/>
      <c r="P482" s="3"/>
      <c r="Q482" s="3"/>
      <c r="R482" s="3"/>
      <c r="S482" s="3"/>
      <c r="T482" s="3"/>
      <c r="U482" s="3"/>
      <c r="V482" s="3"/>
      <c r="W482" s="3"/>
      <c r="X482" s="3"/>
      <c r="Y482" s="3"/>
      <c r="Z482" s="3"/>
    </row>
    <row r="483" ht="14.25" customHeight="1">
      <c r="A483" s="3"/>
      <c r="B483" s="3"/>
      <c r="C483" s="8"/>
      <c r="D483" s="8"/>
      <c r="E483" s="8"/>
      <c r="F483" s="3"/>
      <c r="G483" s="8"/>
      <c r="H483" s="3"/>
      <c r="I483" s="3"/>
      <c r="J483" s="3"/>
      <c r="K483" s="3"/>
      <c r="L483" s="3"/>
      <c r="M483" s="3"/>
      <c r="N483" s="3"/>
      <c r="O483" s="3"/>
      <c r="P483" s="3"/>
      <c r="Q483" s="3"/>
      <c r="R483" s="3"/>
      <c r="S483" s="3"/>
      <c r="T483" s="3"/>
      <c r="U483" s="3"/>
      <c r="V483" s="3"/>
      <c r="W483" s="3"/>
      <c r="X483" s="3"/>
      <c r="Y483" s="3"/>
      <c r="Z483" s="3"/>
    </row>
    <row r="484" ht="14.25" customHeight="1">
      <c r="A484" s="3"/>
      <c r="B484" s="3"/>
      <c r="C484" s="8"/>
      <c r="D484" s="8"/>
      <c r="E484" s="8"/>
      <c r="F484" s="3"/>
      <c r="G484" s="8"/>
      <c r="H484" s="3"/>
      <c r="I484" s="3"/>
      <c r="J484" s="3"/>
      <c r="K484" s="3"/>
      <c r="L484" s="3"/>
      <c r="M484" s="3"/>
      <c r="N484" s="3"/>
      <c r="O484" s="3"/>
      <c r="P484" s="3"/>
      <c r="Q484" s="3"/>
      <c r="R484" s="3"/>
      <c r="S484" s="3"/>
      <c r="T484" s="3"/>
      <c r="U484" s="3"/>
      <c r="V484" s="3"/>
      <c r="W484" s="3"/>
      <c r="X484" s="3"/>
      <c r="Y484" s="3"/>
      <c r="Z484" s="3"/>
    </row>
    <row r="485" ht="14.25" customHeight="1">
      <c r="A485" s="3"/>
      <c r="B485" s="3"/>
      <c r="C485" s="8"/>
      <c r="D485" s="8"/>
      <c r="E485" s="8"/>
      <c r="F485" s="3"/>
      <c r="G485" s="8"/>
      <c r="H485" s="3"/>
      <c r="I485" s="3"/>
      <c r="J485" s="3"/>
      <c r="K485" s="3"/>
      <c r="L485" s="3"/>
      <c r="M485" s="3"/>
      <c r="N485" s="3"/>
      <c r="O485" s="3"/>
      <c r="P485" s="3"/>
      <c r="Q485" s="3"/>
      <c r="R485" s="3"/>
      <c r="S485" s="3"/>
      <c r="T485" s="3"/>
      <c r="U485" s="3"/>
      <c r="V485" s="3"/>
      <c r="W485" s="3"/>
      <c r="X485" s="3"/>
      <c r="Y485" s="3"/>
      <c r="Z485" s="3"/>
    </row>
    <row r="486" ht="14.25" customHeight="1">
      <c r="A486" s="3"/>
      <c r="B486" s="3"/>
      <c r="C486" s="8"/>
      <c r="D486" s="8"/>
      <c r="E486" s="8"/>
      <c r="F486" s="3"/>
      <c r="G486" s="8"/>
      <c r="H486" s="3"/>
      <c r="I486" s="3"/>
      <c r="J486" s="3"/>
      <c r="K486" s="3"/>
      <c r="L486" s="3"/>
      <c r="M486" s="3"/>
      <c r="N486" s="3"/>
      <c r="O486" s="3"/>
      <c r="P486" s="3"/>
      <c r="Q486" s="3"/>
      <c r="R486" s="3"/>
      <c r="S486" s="3"/>
      <c r="T486" s="3"/>
      <c r="U486" s="3"/>
      <c r="V486" s="3"/>
      <c r="W486" s="3"/>
      <c r="X486" s="3"/>
      <c r="Y486" s="3"/>
      <c r="Z486" s="3"/>
    </row>
    <row r="487" ht="14.25" customHeight="1">
      <c r="A487" s="3"/>
      <c r="B487" s="3"/>
      <c r="C487" s="8"/>
      <c r="D487" s="8"/>
      <c r="E487" s="8"/>
      <c r="F487" s="3"/>
      <c r="G487" s="8"/>
      <c r="H487" s="3"/>
      <c r="I487" s="3"/>
      <c r="J487" s="3"/>
      <c r="K487" s="3"/>
      <c r="L487" s="3"/>
      <c r="M487" s="3"/>
      <c r="N487" s="3"/>
      <c r="O487" s="3"/>
      <c r="P487" s="3"/>
      <c r="Q487" s="3"/>
      <c r="R487" s="3"/>
      <c r="S487" s="3"/>
      <c r="T487" s="3"/>
      <c r="U487" s="3"/>
      <c r="V487" s="3"/>
      <c r="W487" s="3"/>
      <c r="X487" s="3"/>
      <c r="Y487" s="3"/>
      <c r="Z487" s="3"/>
    </row>
    <row r="488" ht="14.25" customHeight="1">
      <c r="A488" s="3"/>
      <c r="B488" s="3"/>
      <c r="C488" s="8"/>
      <c r="D488" s="8"/>
      <c r="E488" s="8"/>
      <c r="F488" s="3"/>
      <c r="G488" s="8"/>
      <c r="H488" s="3"/>
      <c r="I488" s="3"/>
      <c r="J488" s="3"/>
      <c r="K488" s="3"/>
      <c r="L488" s="3"/>
      <c r="M488" s="3"/>
      <c r="N488" s="3"/>
      <c r="O488" s="3"/>
      <c r="P488" s="3"/>
      <c r="Q488" s="3"/>
      <c r="R488" s="3"/>
      <c r="S488" s="3"/>
      <c r="T488" s="3"/>
      <c r="U488" s="3"/>
      <c r="V488" s="3"/>
      <c r="W488" s="3"/>
      <c r="X488" s="3"/>
      <c r="Y488" s="3"/>
      <c r="Z488" s="3"/>
    </row>
    <row r="489" ht="14.25" customHeight="1">
      <c r="A489" s="3"/>
      <c r="B489" s="3"/>
      <c r="C489" s="8"/>
      <c r="D489" s="8"/>
      <c r="E489" s="8"/>
      <c r="F489" s="3"/>
      <c r="G489" s="8"/>
      <c r="H489" s="3"/>
      <c r="I489" s="3"/>
      <c r="J489" s="3"/>
      <c r="K489" s="3"/>
      <c r="L489" s="3"/>
      <c r="M489" s="3"/>
      <c r="N489" s="3"/>
      <c r="O489" s="3"/>
      <c r="P489" s="3"/>
      <c r="Q489" s="3"/>
      <c r="R489" s="3"/>
      <c r="S489" s="3"/>
      <c r="T489" s="3"/>
      <c r="U489" s="3"/>
      <c r="V489" s="3"/>
      <c r="W489" s="3"/>
      <c r="X489" s="3"/>
      <c r="Y489" s="3"/>
      <c r="Z489" s="3"/>
    </row>
    <row r="490" ht="14.25" customHeight="1">
      <c r="A490" s="3"/>
      <c r="B490" s="3"/>
      <c r="C490" s="8"/>
      <c r="D490" s="8"/>
      <c r="E490" s="8"/>
      <c r="F490" s="3"/>
      <c r="G490" s="8"/>
      <c r="H490" s="3"/>
      <c r="I490" s="3"/>
      <c r="J490" s="3"/>
      <c r="K490" s="3"/>
      <c r="L490" s="3"/>
      <c r="M490" s="3"/>
      <c r="N490" s="3"/>
      <c r="O490" s="3"/>
      <c r="P490" s="3"/>
      <c r="Q490" s="3"/>
      <c r="R490" s="3"/>
      <c r="S490" s="3"/>
      <c r="T490" s="3"/>
      <c r="U490" s="3"/>
      <c r="V490" s="3"/>
      <c r="W490" s="3"/>
      <c r="X490" s="3"/>
      <c r="Y490" s="3"/>
      <c r="Z490" s="3"/>
    </row>
    <row r="491" ht="14.25" customHeight="1">
      <c r="A491" s="3"/>
      <c r="B491" s="3"/>
      <c r="C491" s="8"/>
      <c r="D491" s="8"/>
      <c r="E491" s="8"/>
      <c r="F491" s="3"/>
      <c r="G491" s="8"/>
      <c r="H491" s="3"/>
      <c r="I491" s="3"/>
      <c r="J491" s="3"/>
      <c r="K491" s="3"/>
      <c r="L491" s="3"/>
      <c r="M491" s="3"/>
      <c r="N491" s="3"/>
      <c r="O491" s="3"/>
      <c r="P491" s="3"/>
      <c r="Q491" s="3"/>
      <c r="R491" s="3"/>
      <c r="S491" s="3"/>
      <c r="T491" s="3"/>
      <c r="U491" s="3"/>
      <c r="V491" s="3"/>
      <c r="W491" s="3"/>
      <c r="X491" s="3"/>
      <c r="Y491" s="3"/>
      <c r="Z491" s="3"/>
    </row>
    <row r="492" ht="14.25" customHeight="1">
      <c r="A492" s="3"/>
      <c r="B492" s="3"/>
      <c r="C492" s="8"/>
      <c r="D492" s="8"/>
      <c r="E492" s="8"/>
      <c r="F492" s="3"/>
      <c r="G492" s="8"/>
      <c r="H492" s="3"/>
      <c r="I492" s="3"/>
      <c r="J492" s="3"/>
      <c r="K492" s="3"/>
      <c r="L492" s="3"/>
      <c r="M492" s="3"/>
      <c r="N492" s="3"/>
      <c r="O492" s="3"/>
      <c r="P492" s="3"/>
      <c r="Q492" s="3"/>
      <c r="R492" s="3"/>
      <c r="S492" s="3"/>
      <c r="T492" s="3"/>
      <c r="U492" s="3"/>
      <c r="V492" s="3"/>
      <c r="W492" s="3"/>
      <c r="X492" s="3"/>
      <c r="Y492" s="3"/>
      <c r="Z492" s="3"/>
    </row>
    <row r="493" ht="14.25" customHeight="1">
      <c r="A493" s="3"/>
      <c r="B493" s="3"/>
      <c r="C493" s="8"/>
      <c r="D493" s="8"/>
      <c r="E493" s="8"/>
      <c r="F493" s="3"/>
      <c r="G493" s="8"/>
      <c r="H493" s="3"/>
      <c r="I493" s="3"/>
      <c r="J493" s="3"/>
      <c r="K493" s="3"/>
      <c r="L493" s="3"/>
      <c r="M493" s="3"/>
      <c r="N493" s="3"/>
      <c r="O493" s="3"/>
      <c r="P493" s="3"/>
      <c r="Q493" s="3"/>
      <c r="R493" s="3"/>
      <c r="S493" s="3"/>
      <c r="T493" s="3"/>
      <c r="U493" s="3"/>
      <c r="V493" s="3"/>
      <c r="W493" s="3"/>
      <c r="X493" s="3"/>
      <c r="Y493" s="3"/>
      <c r="Z493" s="3"/>
    </row>
    <row r="494" ht="14.25" customHeight="1">
      <c r="A494" s="3"/>
      <c r="B494" s="3"/>
      <c r="C494" s="8"/>
      <c r="D494" s="8"/>
      <c r="E494" s="8"/>
      <c r="F494" s="3"/>
      <c r="G494" s="8"/>
      <c r="H494" s="3"/>
      <c r="I494" s="3"/>
      <c r="J494" s="3"/>
      <c r="K494" s="3"/>
      <c r="L494" s="3"/>
      <c r="M494" s="3"/>
      <c r="N494" s="3"/>
      <c r="O494" s="3"/>
      <c r="P494" s="3"/>
      <c r="Q494" s="3"/>
      <c r="R494" s="3"/>
      <c r="S494" s="3"/>
      <c r="T494" s="3"/>
      <c r="U494" s="3"/>
      <c r="V494" s="3"/>
      <c r="W494" s="3"/>
      <c r="X494" s="3"/>
      <c r="Y494" s="3"/>
      <c r="Z494" s="3"/>
    </row>
    <row r="495" ht="14.25" customHeight="1">
      <c r="A495" s="3"/>
      <c r="B495" s="3"/>
      <c r="C495" s="8"/>
      <c r="D495" s="8"/>
      <c r="E495" s="8"/>
      <c r="F495" s="3"/>
      <c r="G495" s="8"/>
      <c r="H495" s="3"/>
      <c r="I495" s="3"/>
      <c r="J495" s="3"/>
      <c r="K495" s="3"/>
      <c r="L495" s="3"/>
      <c r="M495" s="3"/>
      <c r="N495" s="3"/>
      <c r="O495" s="3"/>
      <c r="P495" s="3"/>
      <c r="Q495" s="3"/>
      <c r="R495" s="3"/>
      <c r="S495" s="3"/>
      <c r="T495" s="3"/>
      <c r="U495" s="3"/>
      <c r="V495" s="3"/>
      <c r="W495" s="3"/>
      <c r="X495" s="3"/>
      <c r="Y495" s="3"/>
      <c r="Z495" s="3"/>
    </row>
    <row r="496" ht="14.25" customHeight="1">
      <c r="A496" s="3"/>
      <c r="B496" s="3"/>
      <c r="C496" s="8"/>
      <c r="D496" s="8"/>
      <c r="E496" s="8"/>
      <c r="F496" s="3"/>
      <c r="G496" s="8"/>
      <c r="H496" s="3"/>
      <c r="I496" s="3"/>
      <c r="J496" s="3"/>
      <c r="K496" s="3"/>
      <c r="L496" s="3"/>
      <c r="M496" s="3"/>
      <c r="N496" s="3"/>
      <c r="O496" s="3"/>
      <c r="P496" s="3"/>
      <c r="Q496" s="3"/>
      <c r="R496" s="3"/>
      <c r="S496" s="3"/>
      <c r="T496" s="3"/>
      <c r="U496" s="3"/>
      <c r="V496" s="3"/>
      <c r="W496" s="3"/>
      <c r="X496" s="3"/>
      <c r="Y496" s="3"/>
      <c r="Z496" s="3"/>
    </row>
    <row r="497" ht="14.25" customHeight="1">
      <c r="A497" s="3"/>
      <c r="B497" s="3"/>
      <c r="C497" s="8"/>
      <c r="D497" s="8"/>
      <c r="E497" s="8"/>
      <c r="F497" s="3"/>
      <c r="G497" s="8"/>
      <c r="H497" s="3"/>
      <c r="I497" s="3"/>
      <c r="J497" s="3"/>
      <c r="K497" s="3"/>
      <c r="L497" s="3"/>
      <c r="M497" s="3"/>
      <c r="N497" s="3"/>
      <c r="O497" s="3"/>
      <c r="P497" s="3"/>
      <c r="Q497" s="3"/>
      <c r="R497" s="3"/>
      <c r="S497" s="3"/>
      <c r="T497" s="3"/>
      <c r="U497" s="3"/>
      <c r="V497" s="3"/>
      <c r="W497" s="3"/>
      <c r="X497" s="3"/>
      <c r="Y497" s="3"/>
      <c r="Z497" s="3"/>
    </row>
    <row r="498" ht="14.25" customHeight="1">
      <c r="A498" s="3"/>
      <c r="B498" s="3"/>
      <c r="C498" s="8"/>
      <c r="D498" s="8"/>
      <c r="E498" s="8"/>
      <c r="F498" s="3"/>
      <c r="G498" s="8"/>
      <c r="H498" s="3"/>
      <c r="I498" s="3"/>
      <c r="J498" s="3"/>
      <c r="K498" s="3"/>
      <c r="L498" s="3"/>
      <c r="M498" s="3"/>
      <c r="N498" s="3"/>
      <c r="O498" s="3"/>
      <c r="P498" s="3"/>
      <c r="Q498" s="3"/>
      <c r="R498" s="3"/>
      <c r="S498" s="3"/>
      <c r="T498" s="3"/>
      <c r="U498" s="3"/>
      <c r="V498" s="3"/>
      <c r="W498" s="3"/>
      <c r="X498" s="3"/>
      <c r="Y498" s="3"/>
      <c r="Z498" s="3"/>
    </row>
    <row r="499" ht="14.25" customHeight="1">
      <c r="A499" s="3"/>
      <c r="B499" s="3"/>
      <c r="C499" s="8"/>
      <c r="D499" s="8"/>
      <c r="E499" s="8"/>
      <c r="F499" s="3"/>
      <c r="G499" s="8"/>
      <c r="H499" s="3"/>
      <c r="I499" s="3"/>
      <c r="J499" s="3"/>
      <c r="K499" s="3"/>
      <c r="L499" s="3"/>
      <c r="M499" s="3"/>
      <c r="N499" s="3"/>
      <c r="O499" s="3"/>
      <c r="P499" s="3"/>
      <c r="Q499" s="3"/>
      <c r="R499" s="3"/>
      <c r="S499" s="3"/>
      <c r="T499" s="3"/>
      <c r="U499" s="3"/>
      <c r="V499" s="3"/>
      <c r="W499" s="3"/>
      <c r="X499" s="3"/>
      <c r="Y499" s="3"/>
      <c r="Z499" s="3"/>
    </row>
    <row r="500" ht="14.25" customHeight="1">
      <c r="A500" s="3"/>
      <c r="B500" s="3"/>
      <c r="C500" s="8"/>
      <c r="D500" s="8"/>
      <c r="E500" s="8"/>
      <c r="F500" s="3"/>
      <c r="G500" s="8"/>
      <c r="H500" s="3"/>
      <c r="I500" s="3"/>
      <c r="J500" s="3"/>
      <c r="K500" s="3"/>
      <c r="L500" s="3"/>
      <c r="M500" s="3"/>
      <c r="N500" s="3"/>
      <c r="O500" s="3"/>
      <c r="P500" s="3"/>
      <c r="Q500" s="3"/>
      <c r="R500" s="3"/>
      <c r="S500" s="3"/>
      <c r="T500" s="3"/>
      <c r="U500" s="3"/>
      <c r="V500" s="3"/>
      <c r="W500" s="3"/>
      <c r="X500" s="3"/>
      <c r="Y500" s="3"/>
      <c r="Z500" s="3"/>
    </row>
    <row r="501" ht="14.25" customHeight="1">
      <c r="A501" s="3"/>
      <c r="B501" s="3"/>
      <c r="C501" s="8"/>
      <c r="D501" s="8"/>
      <c r="E501" s="8"/>
      <c r="F501" s="3"/>
      <c r="G501" s="8"/>
      <c r="H501" s="3"/>
      <c r="I501" s="3"/>
      <c r="J501" s="3"/>
      <c r="K501" s="3"/>
      <c r="L501" s="3"/>
      <c r="M501" s="3"/>
      <c r="N501" s="3"/>
      <c r="O501" s="3"/>
      <c r="P501" s="3"/>
      <c r="Q501" s="3"/>
      <c r="R501" s="3"/>
      <c r="S501" s="3"/>
      <c r="T501" s="3"/>
      <c r="U501" s="3"/>
      <c r="V501" s="3"/>
      <c r="W501" s="3"/>
      <c r="X501" s="3"/>
      <c r="Y501" s="3"/>
      <c r="Z501" s="3"/>
    </row>
    <row r="502" ht="14.25" customHeight="1">
      <c r="A502" s="3"/>
      <c r="B502" s="3"/>
      <c r="C502" s="8"/>
      <c r="D502" s="8"/>
      <c r="E502" s="8"/>
      <c r="F502" s="3"/>
      <c r="G502" s="8"/>
      <c r="H502" s="3"/>
      <c r="I502" s="3"/>
      <c r="J502" s="3"/>
      <c r="K502" s="3"/>
      <c r="L502" s="3"/>
      <c r="M502" s="3"/>
      <c r="N502" s="3"/>
      <c r="O502" s="3"/>
      <c r="P502" s="3"/>
      <c r="Q502" s="3"/>
      <c r="R502" s="3"/>
      <c r="S502" s="3"/>
      <c r="T502" s="3"/>
      <c r="U502" s="3"/>
      <c r="V502" s="3"/>
      <c r="W502" s="3"/>
      <c r="X502" s="3"/>
      <c r="Y502" s="3"/>
      <c r="Z502" s="3"/>
    </row>
    <row r="503" ht="14.25" customHeight="1">
      <c r="A503" s="3"/>
      <c r="B503" s="3"/>
      <c r="C503" s="8"/>
      <c r="D503" s="8"/>
      <c r="E503" s="8"/>
      <c r="F503" s="3"/>
      <c r="G503" s="8"/>
      <c r="H503" s="3"/>
      <c r="I503" s="3"/>
      <c r="J503" s="3"/>
      <c r="K503" s="3"/>
      <c r="L503" s="3"/>
      <c r="M503" s="3"/>
      <c r="N503" s="3"/>
      <c r="O503" s="3"/>
      <c r="P503" s="3"/>
      <c r="Q503" s="3"/>
      <c r="R503" s="3"/>
      <c r="S503" s="3"/>
      <c r="T503" s="3"/>
      <c r="U503" s="3"/>
      <c r="V503" s="3"/>
      <c r="W503" s="3"/>
      <c r="X503" s="3"/>
      <c r="Y503" s="3"/>
      <c r="Z503" s="3"/>
    </row>
    <row r="504" ht="14.25" customHeight="1">
      <c r="A504" s="3"/>
      <c r="B504" s="3"/>
      <c r="C504" s="8"/>
      <c r="D504" s="8"/>
      <c r="E504" s="8"/>
      <c r="F504" s="3"/>
      <c r="G504" s="8"/>
      <c r="H504" s="3"/>
      <c r="I504" s="3"/>
      <c r="J504" s="3"/>
      <c r="K504" s="3"/>
      <c r="L504" s="3"/>
      <c r="M504" s="3"/>
      <c r="N504" s="3"/>
      <c r="O504" s="3"/>
      <c r="P504" s="3"/>
      <c r="Q504" s="3"/>
      <c r="R504" s="3"/>
      <c r="S504" s="3"/>
      <c r="T504" s="3"/>
      <c r="U504" s="3"/>
      <c r="V504" s="3"/>
      <c r="W504" s="3"/>
      <c r="X504" s="3"/>
      <c r="Y504" s="3"/>
      <c r="Z504" s="3"/>
    </row>
    <row r="505" ht="14.25" customHeight="1">
      <c r="A505" s="3"/>
      <c r="B505" s="3"/>
      <c r="C505" s="8"/>
      <c r="D505" s="8"/>
      <c r="E505" s="8"/>
      <c r="F505" s="3"/>
      <c r="G505" s="8"/>
      <c r="H505" s="3"/>
      <c r="I505" s="3"/>
      <c r="J505" s="3"/>
      <c r="K505" s="3"/>
      <c r="L505" s="3"/>
      <c r="M505" s="3"/>
      <c r="N505" s="3"/>
      <c r="O505" s="3"/>
      <c r="P505" s="3"/>
      <c r="Q505" s="3"/>
      <c r="R505" s="3"/>
      <c r="S505" s="3"/>
      <c r="T505" s="3"/>
      <c r="U505" s="3"/>
      <c r="V505" s="3"/>
      <c r="W505" s="3"/>
      <c r="X505" s="3"/>
      <c r="Y505" s="3"/>
      <c r="Z505" s="3"/>
    </row>
    <row r="506" ht="14.25" customHeight="1">
      <c r="A506" s="3"/>
      <c r="B506" s="3"/>
      <c r="C506" s="8"/>
      <c r="D506" s="8"/>
      <c r="E506" s="8"/>
      <c r="F506" s="3"/>
      <c r="G506" s="8"/>
      <c r="H506" s="3"/>
      <c r="I506" s="3"/>
      <c r="J506" s="3"/>
      <c r="K506" s="3"/>
      <c r="L506" s="3"/>
      <c r="M506" s="3"/>
      <c r="N506" s="3"/>
      <c r="O506" s="3"/>
      <c r="P506" s="3"/>
      <c r="Q506" s="3"/>
      <c r="R506" s="3"/>
      <c r="S506" s="3"/>
      <c r="T506" s="3"/>
      <c r="U506" s="3"/>
      <c r="V506" s="3"/>
      <c r="W506" s="3"/>
      <c r="X506" s="3"/>
      <c r="Y506" s="3"/>
      <c r="Z506" s="3"/>
    </row>
    <row r="507" ht="14.25" customHeight="1">
      <c r="A507" s="3"/>
      <c r="B507" s="3"/>
      <c r="C507" s="8"/>
      <c r="D507" s="8"/>
      <c r="E507" s="8"/>
      <c r="F507" s="3"/>
      <c r="G507" s="8"/>
      <c r="H507" s="3"/>
      <c r="I507" s="3"/>
      <c r="J507" s="3"/>
      <c r="K507" s="3"/>
      <c r="L507" s="3"/>
      <c r="M507" s="3"/>
      <c r="N507" s="3"/>
      <c r="O507" s="3"/>
      <c r="P507" s="3"/>
      <c r="Q507" s="3"/>
      <c r="R507" s="3"/>
      <c r="S507" s="3"/>
      <c r="T507" s="3"/>
      <c r="U507" s="3"/>
      <c r="V507" s="3"/>
      <c r="W507" s="3"/>
      <c r="X507" s="3"/>
      <c r="Y507" s="3"/>
      <c r="Z507" s="3"/>
    </row>
    <row r="508" ht="14.25" customHeight="1">
      <c r="A508" s="3"/>
      <c r="B508" s="3"/>
      <c r="C508" s="8"/>
      <c r="D508" s="8"/>
      <c r="E508" s="8"/>
      <c r="F508" s="3"/>
      <c r="G508" s="8"/>
      <c r="H508" s="3"/>
      <c r="I508" s="3"/>
      <c r="J508" s="3"/>
      <c r="K508" s="3"/>
      <c r="L508" s="3"/>
      <c r="M508" s="3"/>
      <c r="N508" s="3"/>
      <c r="O508" s="3"/>
      <c r="P508" s="3"/>
      <c r="Q508" s="3"/>
      <c r="R508" s="3"/>
      <c r="S508" s="3"/>
      <c r="T508" s="3"/>
      <c r="U508" s="3"/>
      <c r="V508" s="3"/>
      <c r="W508" s="3"/>
      <c r="X508" s="3"/>
      <c r="Y508" s="3"/>
      <c r="Z508" s="3"/>
    </row>
    <row r="509" ht="14.25" customHeight="1">
      <c r="A509" s="3"/>
      <c r="B509" s="3"/>
      <c r="C509" s="8"/>
      <c r="D509" s="8"/>
      <c r="E509" s="8"/>
      <c r="F509" s="3"/>
      <c r="G509" s="8"/>
      <c r="H509" s="3"/>
      <c r="I509" s="3"/>
      <c r="J509" s="3"/>
      <c r="K509" s="3"/>
      <c r="L509" s="3"/>
      <c r="M509" s="3"/>
      <c r="N509" s="3"/>
      <c r="O509" s="3"/>
      <c r="P509" s="3"/>
      <c r="Q509" s="3"/>
      <c r="R509" s="3"/>
      <c r="S509" s="3"/>
      <c r="T509" s="3"/>
      <c r="U509" s="3"/>
      <c r="V509" s="3"/>
      <c r="W509" s="3"/>
      <c r="X509" s="3"/>
      <c r="Y509" s="3"/>
      <c r="Z509" s="3"/>
    </row>
    <row r="510" ht="14.25" customHeight="1">
      <c r="A510" s="3"/>
      <c r="B510" s="3"/>
      <c r="C510" s="8"/>
      <c r="D510" s="8"/>
      <c r="E510" s="8"/>
      <c r="F510" s="3"/>
      <c r="G510" s="8"/>
      <c r="H510" s="3"/>
      <c r="I510" s="3"/>
      <c r="J510" s="3"/>
      <c r="K510" s="3"/>
      <c r="L510" s="3"/>
      <c r="M510" s="3"/>
      <c r="N510" s="3"/>
      <c r="O510" s="3"/>
      <c r="P510" s="3"/>
      <c r="Q510" s="3"/>
      <c r="R510" s="3"/>
      <c r="S510" s="3"/>
      <c r="T510" s="3"/>
      <c r="U510" s="3"/>
      <c r="V510" s="3"/>
      <c r="W510" s="3"/>
      <c r="X510" s="3"/>
      <c r="Y510" s="3"/>
      <c r="Z510" s="3"/>
    </row>
    <row r="511" ht="14.25" customHeight="1">
      <c r="A511" s="3"/>
      <c r="B511" s="3"/>
      <c r="C511" s="8"/>
      <c r="D511" s="8"/>
      <c r="E511" s="8"/>
      <c r="F511" s="3"/>
      <c r="G511" s="8"/>
      <c r="H511" s="3"/>
      <c r="I511" s="3"/>
      <c r="J511" s="3"/>
      <c r="K511" s="3"/>
      <c r="L511" s="3"/>
      <c r="M511" s="3"/>
      <c r="N511" s="3"/>
      <c r="O511" s="3"/>
      <c r="P511" s="3"/>
      <c r="Q511" s="3"/>
      <c r="R511" s="3"/>
      <c r="S511" s="3"/>
      <c r="T511" s="3"/>
      <c r="U511" s="3"/>
      <c r="V511" s="3"/>
      <c r="W511" s="3"/>
      <c r="X511" s="3"/>
      <c r="Y511" s="3"/>
      <c r="Z511" s="3"/>
    </row>
    <row r="512" ht="14.25" customHeight="1">
      <c r="A512" s="3"/>
      <c r="B512" s="3"/>
      <c r="C512" s="8"/>
      <c r="D512" s="8"/>
      <c r="E512" s="8"/>
      <c r="F512" s="3"/>
      <c r="G512" s="8"/>
      <c r="H512" s="3"/>
      <c r="I512" s="3"/>
      <c r="J512" s="3"/>
      <c r="K512" s="3"/>
      <c r="L512" s="3"/>
      <c r="M512" s="3"/>
      <c r="N512" s="3"/>
      <c r="O512" s="3"/>
      <c r="P512" s="3"/>
      <c r="Q512" s="3"/>
      <c r="R512" s="3"/>
      <c r="S512" s="3"/>
      <c r="T512" s="3"/>
      <c r="U512" s="3"/>
      <c r="V512" s="3"/>
      <c r="W512" s="3"/>
      <c r="X512" s="3"/>
      <c r="Y512" s="3"/>
      <c r="Z512" s="3"/>
    </row>
    <row r="513" ht="14.25" customHeight="1">
      <c r="A513" s="3"/>
      <c r="B513" s="3"/>
      <c r="C513" s="8"/>
      <c r="D513" s="8"/>
      <c r="E513" s="8"/>
      <c r="F513" s="3"/>
      <c r="G513" s="8"/>
      <c r="H513" s="3"/>
      <c r="I513" s="3"/>
      <c r="J513" s="3"/>
      <c r="K513" s="3"/>
      <c r="L513" s="3"/>
      <c r="M513" s="3"/>
      <c r="N513" s="3"/>
      <c r="O513" s="3"/>
      <c r="P513" s="3"/>
      <c r="Q513" s="3"/>
      <c r="R513" s="3"/>
      <c r="S513" s="3"/>
      <c r="T513" s="3"/>
      <c r="U513" s="3"/>
      <c r="V513" s="3"/>
      <c r="W513" s="3"/>
      <c r="X513" s="3"/>
      <c r="Y513" s="3"/>
      <c r="Z513" s="3"/>
    </row>
    <row r="514" ht="14.25" customHeight="1">
      <c r="A514" s="3"/>
      <c r="B514" s="3"/>
      <c r="C514" s="8"/>
      <c r="D514" s="8"/>
      <c r="E514" s="8"/>
      <c r="F514" s="3"/>
      <c r="G514" s="8"/>
      <c r="H514" s="3"/>
      <c r="I514" s="3"/>
      <c r="J514" s="3"/>
      <c r="K514" s="3"/>
      <c r="L514" s="3"/>
      <c r="M514" s="3"/>
      <c r="N514" s="3"/>
      <c r="O514" s="3"/>
      <c r="P514" s="3"/>
      <c r="Q514" s="3"/>
      <c r="R514" s="3"/>
      <c r="S514" s="3"/>
      <c r="T514" s="3"/>
      <c r="U514" s="3"/>
      <c r="V514" s="3"/>
      <c r="W514" s="3"/>
      <c r="X514" s="3"/>
      <c r="Y514" s="3"/>
      <c r="Z514" s="3"/>
    </row>
    <row r="515" ht="14.25" customHeight="1">
      <c r="A515" s="3"/>
      <c r="B515" s="3"/>
      <c r="C515" s="8"/>
      <c r="D515" s="8"/>
      <c r="E515" s="8"/>
      <c r="F515" s="3"/>
      <c r="G515" s="8"/>
      <c r="H515" s="3"/>
      <c r="I515" s="3"/>
      <c r="J515" s="3"/>
      <c r="K515" s="3"/>
      <c r="L515" s="3"/>
      <c r="M515" s="3"/>
      <c r="N515" s="3"/>
      <c r="O515" s="3"/>
      <c r="P515" s="3"/>
      <c r="Q515" s="3"/>
      <c r="R515" s="3"/>
      <c r="S515" s="3"/>
      <c r="T515" s="3"/>
      <c r="U515" s="3"/>
      <c r="V515" s="3"/>
      <c r="W515" s="3"/>
      <c r="X515" s="3"/>
      <c r="Y515" s="3"/>
      <c r="Z515" s="3"/>
    </row>
    <row r="516" ht="14.25" customHeight="1">
      <c r="A516" s="3"/>
      <c r="B516" s="3"/>
      <c r="C516" s="8"/>
      <c r="D516" s="8"/>
      <c r="E516" s="8"/>
      <c r="F516" s="3"/>
      <c r="G516" s="8"/>
      <c r="H516" s="3"/>
      <c r="I516" s="3"/>
      <c r="J516" s="3"/>
      <c r="K516" s="3"/>
      <c r="L516" s="3"/>
      <c r="M516" s="3"/>
      <c r="N516" s="3"/>
      <c r="O516" s="3"/>
      <c r="P516" s="3"/>
      <c r="Q516" s="3"/>
      <c r="R516" s="3"/>
      <c r="S516" s="3"/>
      <c r="T516" s="3"/>
      <c r="U516" s="3"/>
      <c r="V516" s="3"/>
      <c r="W516" s="3"/>
      <c r="X516" s="3"/>
      <c r="Y516" s="3"/>
      <c r="Z516" s="3"/>
    </row>
    <row r="517" ht="14.25" customHeight="1">
      <c r="A517" s="3"/>
      <c r="B517" s="3"/>
      <c r="C517" s="8"/>
      <c r="D517" s="8"/>
      <c r="E517" s="8"/>
      <c r="F517" s="3"/>
      <c r="G517" s="8"/>
      <c r="H517" s="3"/>
      <c r="I517" s="3"/>
      <c r="J517" s="3"/>
      <c r="K517" s="3"/>
      <c r="L517" s="3"/>
      <c r="M517" s="3"/>
      <c r="N517" s="3"/>
      <c r="O517" s="3"/>
      <c r="P517" s="3"/>
      <c r="Q517" s="3"/>
      <c r="R517" s="3"/>
      <c r="S517" s="3"/>
      <c r="T517" s="3"/>
      <c r="U517" s="3"/>
      <c r="V517" s="3"/>
      <c r="W517" s="3"/>
      <c r="X517" s="3"/>
      <c r="Y517" s="3"/>
      <c r="Z517" s="3"/>
    </row>
    <row r="518" ht="14.25" customHeight="1">
      <c r="A518" s="3"/>
      <c r="B518" s="3"/>
      <c r="C518" s="8"/>
      <c r="D518" s="8"/>
      <c r="E518" s="8"/>
      <c r="F518" s="3"/>
      <c r="G518" s="8"/>
      <c r="H518" s="3"/>
      <c r="I518" s="3"/>
      <c r="J518" s="3"/>
      <c r="K518" s="3"/>
      <c r="L518" s="3"/>
      <c r="M518" s="3"/>
      <c r="N518" s="3"/>
      <c r="O518" s="3"/>
      <c r="P518" s="3"/>
      <c r="Q518" s="3"/>
      <c r="R518" s="3"/>
      <c r="S518" s="3"/>
      <c r="T518" s="3"/>
      <c r="U518" s="3"/>
      <c r="V518" s="3"/>
      <c r="W518" s="3"/>
      <c r="X518" s="3"/>
      <c r="Y518" s="3"/>
      <c r="Z518" s="3"/>
    </row>
    <row r="519" ht="14.25" customHeight="1">
      <c r="A519" s="3"/>
      <c r="B519" s="3"/>
      <c r="C519" s="8"/>
      <c r="D519" s="8"/>
      <c r="E519" s="8"/>
      <c r="F519" s="3"/>
      <c r="G519" s="8"/>
      <c r="H519" s="3"/>
      <c r="I519" s="3"/>
      <c r="J519" s="3"/>
      <c r="K519" s="3"/>
      <c r="L519" s="3"/>
      <c r="M519" s="3"/>
      <c r="N519" s="3"/>
      <c r="O519" s="3"/>
      <c r="P519" s="3"/>
      <c r="Q519" s="3"/>
      <c r="R519" s="3"/>
      <c r="S519" s="3"/>
      <c r="T519" s="3"/>
      <c r="U519" s="3"/>
      <c r="V519" s="3"/>
      <c r="W519" s="3"/>
      <c r="X519" s="3"/>
      <c r="Y519" s="3"/>
      <c r="Z519" s="3"/>
    </row>
    <row r="520" ht="14.25" customHeight="1">
      <c r="A520" s="3"/>
      <c r="B520" s="3"/>
      <c r="C520" s="8"/>
      <c r="D520" s="8"/>
      <c r="E520" s="8"/>
      <c r="F520" s="3"/>
      <c r="G520" s="8"/>
      <c r="H520" s="3"/>
      <c r="I520" s="3"/>
      <c r="J520" s="3"/>
      <c r="K520" s="3"/>
      <c r="L520" s="3"/>
      <c r="M520" s="3"/>
      <c r="N520" s="3"/>
      <c r="O520" s="3"/>
      <c r="P520" s="3"/>
      <c r="Q520" s="3"/>
      <c r="R520" s="3"/>
      <c r="S520" s="3"/>
      <c r="T520" s="3"/>
      <c r="U520" s="3"/>
      <c r="V520" s="3"/>
      <c r="W520" s="3"/>
      <c r="X520" s="3"/>
      <c r="Y520" s="3"/>
      <c r="Z520" s="3"/>
    </row>
    <row r="521" ht="14.25" customHeight="1">
      <c r="A521" s="3"/>
      <c r="B521" s="3"/>
      <c r="C521" s="8"/>
      <c r="D521" s="8"/>
      <c r="E521" s="8"/>
      <c r="F521" s="3"/>
      <c r="G521" s="8"/>
      <c r="H521" s="3"/>
      <c r="I521" s="3"/>
      <c r="J521" s="3"/>
      <c r="K521" s="3"/>
      <c r="L521" s="3"/>
      <c r="M521" s="3"/>
      <c r="N521" s="3"/>
      <c r="O521" s="3"/>
      <c r="P521" s="3"/>
      <c r="Q521" s="3"/>
      <c r="R521" s="3"/>
      <c r="S521" s="3"/>
      <c r="T521" s="3"/>
      <c r="U521" s="3"/>
      <c r="V521" s="3"/>
      <c r="W521" s="3"/>
      <c r="X521" s="3"/>
      <c r="Y521" s="3"/>
      <c r="Z521" s="3"/>
    </row>
    <row r="522" ht="14.25" customHeight="1">
      <c r="A522" s="3"/>
      <c r="B522" s="3"/>
      <c r="C522" s="8"/>
      <c r="D522" s="8"/>
      <c r="E522" s="8"/>
      <c r="F522" s="3"/>
      <c r="G522" s="8"/>
      <c r="H522" s="3"/>
      <c r="I522" s="3"/>
      <c r="J522" s="3"/>
      <c r="K522" s="3"/>
      <c r="L522" s="3"/>
      <c r="M522" s="3"/>
      <c r="N522" s="3"/>
      <c r="O522" s="3"/>
      <c r="P522" s="3"/>
      <c r="Q522" s="3"/>
      <c r="R522" s="3"/>
      <c r="S522" s="3"/>
      <c r="T522" s="3"/>
      <c r="U522" s="3"/>
      <c r="V522" s="3"/>
      <c r="W522" s="3"/>
      <c r="X522" s="3"/>
      <c r="Y522" s="3"/>
      <c r="Z522" s="3"/>
    </row>
    <row r="523" ht="14.25" customHeight="1">
      <c r="A523" s="3"/>
      <c r="B523" s="3"/>
      <c r="C523" s="8"/>
      <c r="D523" s="8"/>
      <c r="E523" s="8"/>
      <c r="F523" s="3"/>
      <c r="G523" s="8"/>
      <c r="H523" s="3"/>
      <c r="I523" s="3"/>
      <c r="J523" s="3"/>
      <c r="K523" s="3"/>
      <c r="L523" s="3"/>
      <c r="M523" s="3"/>
      <c r="N523" s="3"/>
      <c r="O523" s="3"/>
      <c r="P523" s="3"/>
      <c r="Q523" s="3"/>
      <c r="R523" s="3"/>
      <c r="S523" s="3"/>
      <c r="T523" s="3"/>
      <c r="U523" s="3"/>
      <c r="V523" s="3"/>
      <c r="W523" s="3"/>
      <c r="X523" s="3"/>
      <c r="Y523" s="3"/>
      <c r="Z523" s="3"/>
    </row>
    <row r="524" ht="14.25" customHeight="1">
      <c r="A524" s="3"/>
      <c r="B524" s="3"/>
      <c r="C524" s="8"/>
      <c r="D524" s="8"/>
      <c r="E524" s="8"/>
      <c r="F524" s="3"/>
      <c r="G524" s="8"/>
      <c r="H524" s="3"/>
      <c r="I524" s="3"/>
      <c r="J524" s="3"/>
      <c r="K524" s="3"/>
      <c r="L524" s="3"/>
      <c r="M524" s="3"/>
      <c r="N524" s="3"/>
      <c r="O524" s="3"/>
      <c r="P524" s="3"/>
      <c r="Q524" s="3"/>
      <c r="R524" s="3"/>
      <c r="S524" s="3"/>
      <c r="T524" s="3"/>
      <c r="U524" s="3"/>
      <c r="V524" s="3"/>
      <c r="W524" s="3"/>
      <c r="X524" s="3"/>
      <c r="Y524" s="3"/>
      <c r="Z524" s="3"/>
    </row>
    <row r="525" ht="14.25" customHeight="1">
      <c r="A525" s="3"/>
      <c r="B525" s="3"/>
      <c r="C525" s="8"/>
      <c r="D525" s="8"/>
      <c r="E525" s="8"/>
      <c r="F525" s="3"/>
      <c r="G525" s="8"/>
      <c r="H525" s="3"/>
      <c r="I525" s="3"/>
      <c r="J525" s="3"/>
      <c r="K525" s="3"/>
      <c r="L525" s="3"/>
      <c r="M525" s="3"/>
      <c r="N525" s="3"/>
      <c r="O525" s="3"/>
      <c r="P525" s="3"/>
      <c r="Q525" s="3"/>
      <c r="R525" s="3"/>
      <c r="S525" s="3"/>
      <c r="T525" s="3"/>
      <c r="U525" s="3"/>
      <c r="V525" s="3"/>
      <c r="W525" s="3"/>
      <c r="X525" s="3"/>
      <c r="Y525" s="3"/>
      <c r="Z525" s="3"/>
    </row>
    <row r="526" ht="14.25" customHeight="1">
      <c r="A526" s="3"/>
      <c r="B526" s="3"/>
      <c r="C526" s="8"/>
      <c r="D526" s="8"/>
      <c r="E526" s="8"/>
      <c r="F526" s="3"/>
      <c r="G526" s="8"/>
      <c r="H526" s="3"/>
      <c r="I526" s="3"/>
      <c r="J526" s="3"/>
      <c r="K526" s="3"/>
      <c r="L526" s="3"/>
      <c r="M526" s="3"/>
      <c r="N526" s="3"/>
      <c r="O526" s="3"/>
      <c r="P526" s="3"/>
      <c r="Q526" s="3"/>
      <c r="R526" s="3"/>
      <c r="S526" s="3"/>
      <c r="T526" s="3"/>
      <c r="U526" s="3"/>
      <c r="V526" s="3"/>
      <c r="W526" s="3"/>
      <c r="X526" s="3"/>
      <c r="Y526" s="3"/>
      <c r="Z526" s="3"/>
    </row>
    <row r="527" ht="14.25" customHeight="1">
      <c r="A527" s="3"/>
      <c r="B527" s="3"/>
      <c r="C527" s="8"/>
      <c r="D527" s="8"/>
      <c r="E527" s="8"/>
      <c r="F527" s="3"/>
      <c r="G527" s="8"/>
      <c r="H527" s="3"/>
      <c r="I527" s="3"/>
      <c r="J527" s="3"/>
      <c r="K527" s="3"/>
      <c r="L527" s="3"/>
      <c r="M527" s="3"/>
      <c r="N527" s="3"/>
      <c r="O527" s="3"/>
      <c r="P527" s="3"/>
      <c r="Q527" s="3"/>
      <c r="R527" s="3"/>
      <c r="S527" s="3"/>
      <c r="T527" s="3"/>
      <c r="U527" s="3"/>
      <c r="V527" s="3"/>
      <c r="W527" s="3"/>
      <c r="X527" s="3"/>
      <c r="Y527" s="3"/>
      <c r="Z527" s="3"/>
    </row>
    <row r="528" ht="14.25" customHeight="1">
      <c r="A528" s="3"/>
      <c r="B528" s="3"/>
      <c r="C528" s="8"/>
      <c r="D528" s="8"/>
      <c r="E528" s="8"/>
      <c r="F528" s="3"/>
      <c r="G528" s="8"/>
      <c r="H528" s="3"/>
      <c r="I528" s="3"/>
      <c r="J528" s="3"/>
      <c r="K528" s="3"/>
      <c r="L528" s="3"/>
      <c r="M528" s="3"/>
      <c r="N528" s="3"/>
      <c r="O528" s="3"/>
      <c r="P528" s="3"/>
      <c r="Q528" s="3"/>
      <c r="R528" s="3"/>
      <c r="S528" s="3"/>
      <c r="T528" s="3"/>
      <c r="U528" s="3"/>
      <c r="V528" s="3"/>
      <c r="W528" s="3"/>
      <c r="X528" s="3"/>
      <c r="Y528" s="3"/>
      <c r="Z528" s="3"/>
    </row>
    <row r="529" ht="14.25" customHeight="1">
      <c r="A529" s="3"/>
      <c r="B529" s="3"/>
      <c r="C529" s="8"/>
      <c r="D529" s="8"/>
      <c r="E529" s="8"/>
      <c r="F529" s="3"/>
      <c r="G529" s="8"/>
      <c r="H529" s="3"/>
      <c r="I529" s="3"/>
      <c r="J529" s="3"/>
      <c r="K529" s="3"/>
      <c r="L529" s="3"/>
      <c r="M529" s="3"/>
      <c r="N529" s="3"/>
      <c r="O529" s="3"/>
      <c r="P529" s="3"/>
      <c r="Q529" s="3"/>
      <c r="R529" s="3"/>
      <c r="S529" s="3"/>
      <c r="T529" s="3"/>
      <c r="U529" s="3"/>
      <c r="V529" s="3"/>
      <c r="W529" s="3"/>
      <c r="X529" s="3"/>
      <c r="Y529" s="3"/>
      <c r="Z529" s="3"/>
    </row>
    <row r="530" ht="14.25" customHeight="1">
      <c r="A530" s="3"/>
      <c r="B530" s="3"/>
      <c r="C530" s="8"/>
      <c r="D530" s="8"/>
      <c r="E530" s="8"/>
      <c r="F530" s="3"/>
      <c r="G530" s="8"/>
      <c r="H530" s="3"/>
      <c r="I530" s="3"/>
      <c r="J530" s="3"/>
      <c r="K530" s="3"/>
      <c r="L530" s="3"/>
      <c r="M530" s="3"/>
      <c r="N530" s="3"/>
      <c r="O530" s="3"/>
      <c r="P530" s="3"/>
      <c r="Q530" s="3"/>
      <c r="R530" s="3"/>
      <c r="S530" s="3"/>
      <c r="T530" s="3"/>
      <c r="U530" s="3"/>
      <c r="V530" s="3"/>
      <c r="W530" s="3"/>
      <c r="X530" s="3"/>
      <c r="Y530" s="3"/>
      <c r="Z530" s="3"/>
    </row>
    <row r="531" ht="14.25" customHeight="1">
      <c r="A531" s="3"/>
      <c r="B531" s="3"/>
      <c r="C531" s="8"/>
      <c r="D531" s="8"/>
      <c r="E531" s="8"/>
      <c r="F531" s="3"/>
      <c r="G531" s="8"/>
      <c r="H531" s="3"/>
      <c r="I531" s="3"/>
      <c r="J531" s="3"/>
      <c r="K531" s="3"/>
      <c r="L531" s="3"/>
      <c r="M531" s="3"/>
      <c r="N531" s="3"/>
      <c r="O531" s="3"/>
      <c r="P531" s="3"/>
      <c r="Q531" s="3"/>
      <c r="R531" s="3"/>
      <c r="S531" s="3"/>
      <c r="T531" s="3"/>
      <c r="U531" s="3"/>
      <c r="V531" s="3"/>
      <c r="W531" s="3"/>
      <c r="X531" s="3"/>
      <c r="Y531" s="3"/>
      <c r="Z531" s="3"/>
    </row>
    <row r="532" ht="14.25" customHeight="1">
      <c r="A532" s="3"/>
      <c r="B532" s="3"/>
      <c r="C532" s="8"/>
      <c r="D532" s="8"/>
      <c r="E532" s="8"/>
      <c r="F532" s="3"/>
      <c r="G532" s="8"/>
      <c r="H532" s="3"/>
      <c r="I532" s="3"/>
      <c r="J532" s="3"/>
      <c r="K532" s="3"/>
      <c r="L532" s="3"/>
      <c r="M532" s="3"/>
      <c r="N532" s="3"/>
      <c r="O532" s="3"/>
      <c r="P532" s="3"/>
      <c r="Q532" s="3"/>
      <c r="R532" s="3"/>
      <c r="S532" s="3"/>
      <c r="T532" s="3"/>
      <c r="U532" s="3"/>
      <c r="V532" s="3"/>
      <c r="W532" s="3"/>
      <c r="X532" s="3"/>
      <c r="Y532" s="3"/>
      <c r="Z532" s="3"/>
    </row>
    <row r="533" ht="14.25" customHeight="1">
      <c r="A533" s="3"/>
      <c r="B533" s="3"/>
      <c r="C533" s="8"/>
      <c r="D533" s="8"/>
      <c r="E533" s="8"/>
      <c r="F533" s="3"/>
      <c r="G533" s="8"/>
      <c r="H533" s="3"/>
      <c r="I533" s="3"/>
      <c r="J533" s="3"/>
      <c r="K533" s="3"/>
      <c r="L533" s="3"/>
      <c r="M533" s="3"/>
      <c r="N533" s="3"/>
      <c r="O533" s="3"/>
      <c r="P533" s="3"/>
      <c r="Q533" s="3"/>
      <c r="R533" s="3"/>
      <c r="S533" s="3"/>
      <c r="T533" s="3"/>
      <c r="U533" s="3"/>
      <c r="V533" s="3"/>
      <c r="W533" s="3"/>
      <c r="X533" s="3"/>
      <c r="Y533" s="3"/>
      <c r="Z533" s="3"/>
    </row>
    <row r="534" ht="14.25" customHeight="1">
      <c r="A534" s="3"/>
      <c r="B534" s="3"/>
      <c r="C534" s="8"/>
      <c r="D534" s="8"/>
      <c r="E534" s="8"/>
      <c r="F534" s="3"/>
      <c r="G534" s="8"/>
      <c r="H534" s="3"/>
      <c r="I534" s="3"/>
      <c r="J534" s="3"/>
      <c r="K534" s="3"/>
      <c r="L534" s="3"/>
      <c r="M534" s="3"/>
      <c r="N534" s="3"/>
      <c r="O534" s="3"/>
      <c r="P534" s="3"/>
      <c r="Q534" s="3"/>
      <c r="R534" s="3"/>
      <c r="S534" s="3"/>
      <c r="T534" s="3"/>
      <c r="U534" s="3"/>
      <c r="V534" s="3"/>
      <c r="W534" s="3"/>
      <c r="X534" s="3"/>
      <c r="Y534" s="3"/>
      <c r="Z534" s="3"/>
    </row>
    <row r="535" ht="14.25" customHeight="1">
      <c r="A535" s="3"/>
      <c r="B535" s="3"/>
      <c r="C535" s="8"/>
      <c r="D535" s="8"/>
      <c r="E535" s="8"/>
      <c r="F535" s="3"/>
      <c r="G535" s="8"/>
      <c r="H535" s="3"/>
      <c r="I535" s="3"/>
      <c r="J535" s="3"/>
      <c r="K535" s="3"/>
      <c r="L535" s="3"/>
      <c r="M535" s="3"/>
      <c r="N535" s="3"/>
      <c r="O535" s="3"/>
      <c r="P535" s="3"/>
      <c r="Q535" s="3"/>
      <c r="R535" s="3"/>
      <c r="S535" s="3"/>
      <c r="T535" s="3"/>
      <c r="U535" s="3"/>
      <c r="V535" s="3"/>
      <c r="W535" s="3"/>
      <c r="X535" s="3"/>
      <c r="Y535" s="3"/>
      <c r="Z535" s="3"/>
    </row>
    <row r="536" ht="14.25" customHeight="1">
      <c r="A536" s="3"/>
      <c r="B536" s="3"/>
      <c r="C536" s="8"/>
      <c r="D536" s="8"/>
      <c r="E536" s="8"/>
      <c r="F536" s="3"/>
      <c r="G536" s="8"/>
      <c r="H536" s="3"/>
      <c r="I536" s="3"/>
      <c r="J536" s="3"/>
      <c r="K536" s="3"/>
      <c r="L536" s="3"/>
      <c r="M536" s="3"/>
      <c r="N536" s="3"/>
      <c r="O536" s="3"/>
      <c r="P536" s="3"/>
      <c r="Q536" s="3"/>
      <c r="R536" s="3"/>
      <c r="S536" s="3"/>
      <c r="T536" s="3"/>
      <c r="U536" s="3"/>
      <c r="V536" s="3"/>
      <c r="W536" s="3"/>
      <c r="X536" s="3"/>
      <c r="Y536" s="3"/>
      <c r="Z536" s="3"/>
    </row>
    <row r="537" ht="14.25" customHeight="1">
      <c r="A537" s="3"/>
      <c r="B537" s="3"/>
      <c r="C537" s="8"/>
      <c r="D537" s="8"/>
      <c r="E537" s="8"/>
      <c r="F537" s="3"/>
      <c r="G537" s="8"/>
      <c r="H537" s="3"/>
      <c r="I537" s="3"/>
      <c r="J537" s="3"/>
      <c r="K537" s="3"/>
      <c r="L537" s="3"/>
      <c r="M537" s="3"/>
      <c r="N537" s="3"/>
      <c r="O537" s="3"/>
      <c r="P537" s="3"/>
      <c r="Q537" s="3"/>
      <c r="R537" s="3"/>
      <c r="S537" s="3"/>
      <c r="T537" s="3"/>
      <c r="U537" s="3"/>
      <c r="V537" s="3"/>
      <c r="W537" s="3"/>
      <c r="X537" s="3"/>
      <c r="Y537" s="3"/>
      <c r="Z537" s="3"/>
    </row>
    <row r="538" ht="14.25" customHeight="1">
      <c r="A538" s="3"/>
      <c r="B538" s="3"/>
      <c r="C538" s="8"/>
      <c r="D538" s="8"/>
      <c r="E538" s="8"/>
      <c r="F538" s="3"/>
      <c r="G538" s="8"/>
      <c r="H538" s="3"/>
      <c r="I538" s="3"/>
      <c r="J538" s="3"/>
      <c r="K538" s="3"/>
      <c r="L538" s="3"/>
      <c r="M538" s="3"/>
      <c r="N538" s="3"/>
      <c r="O538" s="3"/>
      <c r="P538" s="3"/>
      <c r="Q538" s="3"/>
      <c r="R538" s="3"/>
      <c r="S538" s="3"/>
      <c r="T538" s="3"/>
      <c r="U538" s="3"/>
      <c r="V538" s="3"/>
      <c r="W538" s="3"/>
      <c r="X538" s="3"/>
      <c r="Y538" s="3"/>
      <c r="Z538" s="3"/>
    </row>
    <row r="539" ht="14.25" customHeight="1">
      <c r="A539" s="3"/>
      <c r="B539" s="3"/>
      <c r="C539" s="8"/>
      <c r="D539" s="8"/>
      <c r="E539" s="8"/>
      <c r="F539" s="3"/>
      <c r="G539" s="8"/>
      <c r="H539" s="3"/>
      <c r="I539" s="3"/>
      <c r="J539" s="3"/>
      <c r="K539" s="3"/>
      <c r="L539" s="3"/>
      <c r="M539" s="3"/>
      <c r="N539" s="3"/>
      <c r="O539" s="3"/>
      <c r="P539" s="3"/>
      <c r="Q539" s="3"/>
      <c r="R539" s="3"/>
      <c r="S539" s="3"/>
      <c r="T539" s="3"/>
      <c r="U539" s="3"/>
      <c r="V539" s="3"/>
      <c r="W539" s="3"/>
      <c r="X539" s="3"/>
      <c r="Y539" s="3"/>
      <c r="Z539" s="3"/>
    </row>
    <row r="540" ht="14.25" customHeight="1">
      <c r="A540" s="3"/>
      <c r="B540" s="3"/>
      <c r="C540" s="8"/>
      <c r="D540" s="8"/>
      <c r="E540" s="8"/>
      <c r="F540" s="3"/>
      <c r="G540" s="8"/>
      <c r="H540" s="3"/>
      <c r="I540" s="3"/>
      <c r="J540" s="3"/>
      <c r="K540" s="3"/>
      <c r="L540" s="3"/>
      <c r="M540" s="3"/>
      <c r="N540" s="3"/>
      <c r="O540" s="3"/>
      <c r="P540" s="3"/>
      <c r="Q540" s="3"/>
      <c r="R540" s="3"/>
      <c r="S540" s="3"/>
      <c r="T540" s="3"/>
      <c r="U540" s="3"/>
      <c r="V540" s="3"/>
      <c r="W540" s="3"/>
      <c r="X540" s="3"/>
      <c r="Y540" s="3"/>
      <c r="Z540" s="3"/>
    </row>
    <row r="541" ht="14.25" customHeight="1">
      <c r="A541" s="3"/>
      <c r="B541" s="3"/>
      <c r="C541" s="8"/>
      <c r="D541" s="8"/>
      <c r="E541" s="8"/>
      <c r="F541" s="3"/>
      <c r="G541" s="8"/>
      <c r="H541" s="3"/>
      <c r="I541" s="3"/>
      <c r="J541" s="3"/>
      <c r="K541" s="3"/>
      <c r="L541" s="3"/>
      <c r="M541" s="3"/>
      <c r="N541" s="3"/>
      <c r="O541" s="3"/>
      <c r="P541" s="3"/>
      <c r="Q541" s="3"/>
      <c r="R541" s="3"/>
      <c r="S541" s="3"/>
      <c r="T541" s="3"/>
      <c r="U541" s="3"/>
      <c r="V541" s="3"/>
      <c r="W541" s="3"/>
      <c r="X541" s="3"/>
      <c r="Y541" s="3"/>
      <c r="Z541" s="3"/>
    </row>
    <row r="542" ht="14.25" customHeight="1">
      <c r="A542" s="3"/>
      <c r="B542" s="3"/>
      <c r="C542" s="8"/>
      <c r="D542" s="8"/>
      <c r="E542" s="8"/>
      <c r="F542" s="3"/>
      <c r="G542" s="8"/>
      <c r="H542" s="3"/>
      <c r="I542" s="3"/>
      <c r="J542" s="3"/>
      <c r="K542" s="3"/>
      <c r="L542" s="3"/>
      <c r="M542" s="3"/>
      <c r="N542" s="3"/>
      <c r="O542" s="3"/>
      <c r="P542" s="3"/>
      <c r="Q542" s="3"/>
      <c r="R542" s="3"/>
      <c r="S542" s="3"/>
      <c r="T542" s="3"/>
      <c r="U542" s="3"/>
      <c r="V542" s="3"/>
      <c r="W542" s="3"/>
      <c r="X542" s="3"/>
      <c r="Y542" s="3"/>
      <c r="Z542" s="3"/>
    </row>
    <row r="543" ht="14.25" customHeight="1">
      <c r="A543" s="3"/>
      <c r="B543" s="3"/>
      <c r="C543" s="8"/>
      <c r="D543" s="8"/>
      <c r="E543" s="8"/>
      <c r="F543" s="3"/>
      <c r="G543" s="8"/>
      <c r="H543" s="3"/>
      <c r="I543" s="3"/>
      <c r="J543" s="3"/>
      <c r="K543" s="3"/>
      <c r="L543" s="3"/>
      <c r="M543" s="3"/>
      <c r="N543" s="3"/>
      <c r="O543" s="3"/>
      <c r="P543" s="3"/>
      <c r="Q543" s="3"/>
      <c r="R543" s="3"/>
      <c r="S543" s="3"/>
      <c r="T543" s="3"/>
      <c r="U543" s="3"/>
      <c r="V543" s="3"/>
      <c r="W543" s="3"/>
      <c r="X543" s="3"/>
      <c r="Y543" s="3"/>
      <c r="Z543" s="3"/>
    </row>
    <row r="544" ht="14.25" customHeight="1">
      <c r="A544" s="3"/>
      <c r="B544" s="3"/>
      <c r="C544" s="8"/>
      <c r="D544" s="8"/>
      <c r="E544" s="8"/>
      <c r="F544" s="3"/>
      <c r="G544" s="8"/>
      <c r="H544" s="3"/>
      <c r="I544" s="3"/>
      <c r="J544" s="3"/>
      <c r="K544" s="3"/>
      <c r="L544" s="3"/>
      <c r="M544" s="3"/>
      <c r="N544" s="3"/>
      <c r="O544" s="3"/>
      <c r="P544" s="3"/>
      <c r="Q544" s="3"/>
      <c r="R544" s="3"/>
      <c r="S544" s="3"/>
      <c r="T544" s="3"/>
      <c r="U544" s="3"/>
      <c r="V544" s="3"/>
      <c r="W544" s="3"/>
      <c r="X544" s="3"/>
      <c r="Y544" s="3"/>
      <c r="Z544" s="3"/>
    </row>
    <row r="545" ht="14.25" customHeight="1">
      <c r="A545" s="3"/>
      <c r="B545" s="3"/>
      <c r="C545" s="8"/>
      <c r="D545" s="8"/>
      <c r="E545" s="8"/>
      <c r="F545" s="3"/>
      <c r="G545" s="8"/>
      <c r="H545" s="3"/>
      <c r="I545" s="3"/>
      <c r="J545" s="3"/>
      <c r="K545" s="3"/>
      <c r="L545" s="3"/>
      <c r="M545" s="3"/>
      <c r="N545" s="3"/>
      <c r="O545" s="3"/>
      <c r="P545" s="3"/>
      <c r="Q545" s="3"/>
      <c r="R545" s="3"/>
      <c r="S545" s="3"/>
      <c r="T545" s="3"/>
      <c r="U545" s="3"/>
      <c r="V545" s="3"/>
      <c r="W545" s="3"/>
      <c r="X545" s="3"/>
      <c r="Y545" s="3"/>
      <c r="Z545" s="3"/>
    </row>
    <row r="546" ht="14.25" customHeight="1">
      <c r="A546" s="3"/>
      <c r="B546" s="3"/>
      <c r="C546" s="8"/>
      <c r="D546" s="8"/>
      <c r="E546" s="8"/>
      <c r="F546" s="3"/>
      <c r="G546" s="8"/>
      <c r="H546" s="3"/>
      <c r="I546" s="3"/>
      <c r="J546" s="3"/>
      <c r="K546" s="3"/>
      <c r="L546" s="3"/>
      <c r="M546" s="3"/>
      <c r="N546" s="3"/>
      <c r="O546" s="3"/>
      <c r="P546" s="3"/>
      <c r="Q546" s="3"/>
      <c r="R546" s="3"/>
      <c r="S546" s="3"/>
      <c r="T546" s="3"/>
      <c r="U546" s="3"/>
      <c r="V546" s="3"/>
      <c r="W546" s="3"/>
      <c r="X546" s="3"/>
      <c r="Y546" s="3"/>
      <c r="Z546" s="3"/>
    </row>
    <row r="547" ht="14.25" customHeight="1">
      <c r="A547" s="3"/>
      <c r="B547" s="3"/>
      <c r="C547" s="8"/>
      <c r="D547" s="8"/>
      <c r="E547" s="8"/>
      <c r="F547" s="3"/>
      <c r="G547" s="8"/>
      <c r="H547" s="3"/>
      <c r="I547" s="3"/>
      <c r="J547" s="3"/>
      <c r="K547" s="3"/>
      <c r="L547" s="3"/>
      <c r="M547" s="3"/>
      <c r="N547" s="3"/>
      <c r="O547" s="3"/>
      <c r="P547" s="3"/>
      <c r="Q547" s="3"/>
      <c r="R547" s="3"/>
      <c r="S547" s="3"/>
      <c r="T547" s="3"/>
      <c r="U547" s="3"/>
      <c r="V547" s="3"/>
      <c r="W547" s="3"/>
      <c r="X547" s="3"/>
      <c r="Y547" s="3"/>
      <c r="Z547" s="3"/>
    </row>
    <row r="548" ht="14.25" customHeight="1">
      <c r="A548" s="3"/>
      <c r="B548" s="3"/>
      <c r="C548" s="8"/>
      <c r="D548" s="8"/>
      <c r="E548" s="8"/>
      <c r="F548" s="3"/>
      <c r="G548" s="8"/>
      <c r="H548" s="3"/>
      <c r="I548" s="3"/>
      <c r="J548" s="3"/>
      <c r="K548" s="3"/>
      <c r="L548" s="3"/>
      <c r="M548" s="3"/>
      <c r="N548" s="3"/>
      <c r="O548" s="3"/>
      <c r="P548" s="3"/>
      <c r="Q548" s="3"/>
      <c r="R548" s="3"/>
      <c r="S548" s="3"/>
      <c r="T548" s="3"/>
      <c r="U548" s="3"/>
      <c r="V548" s="3"/>
      <c r="W548" s="3"/>
      <c r="X548" s="3"/>
      <c r="Y548" s="3"/>
      <c r="Z548" s="3"/>
    </row>
    <row r="549" ht="14.25" customHeight="1">
      <c r="A549" s="3"/>
      <c r="B549" s="3"/>
      <c r="C549" s="8"/>
      <c r="D549" s="8"/>
      <c r="E549" s="8"/>
      <c r="F549" s="3"/>
      <c r="G549" s="8"/>
      <c r="H549" s="3"/>
      <c r="I549" s="3"/>
      <c r="J549" s="3"/>
      <c r="K549" s="3"/>
      <c r="L549" s="3"/>
      <c r="M549" s="3"/>
      <c r="N549" s="3"/>
      <c r="O549" s="3"/>
      <c r="P549" s="3"/>
      <c r="Q549" s="3"/>
      <c r="R549" s="3"/>
      <c r="S549" s="3"/>
      <c r="T549" s="3"/>
      <c r="U549" s="3"/>
      <c r="V549" s="3"/>
      <c r="W549" s="3"/>
      <c r="X549" s="3"/>
      <c r="Y549" s="3"/>
      <c r="Z549" s="3"/>
    </row>
    <row r="550" ht="14.25" customHeight="1">
      <c r="A550" s="3"/>
      <c r="B550" s="3"/>
      <c r="C550" s="8"/>
      <c r="D550" s="8"/>
      <c r="E550" s="8"/>
      <c r="F550" s="3"/>
      <c r="G550" s="8"/>
      <c r="H550" s="3"/>
      <c r="I550" s="3"/>
      <c r="J550" s="3"/>
      <c r="K550" s="3"/>
      <c r="L550" s="3"/>
      <c r="M550" s="3"/>
      <c r="N550" s="3"/>
      <c r="O550" s="3"/>
      <c r="P550" s="3"/>
      <c r="Q550" s="3"/>
      <c r="R550" s="3"/>
      <c r="S550" s="3"/>
      <c r="T550" s="3"/>
      <c r="U550" s="3"/>
      <c r="V550" s="3"/>
      <c r="W550" s="3"/>
      <c r="X550" s="3"/>
      <c r="Y550" s="3"/>
      <c r="Z550" s="3"/>
    </row>
    <row r="551" ht="14.25" customHeight="1">
      <c r="A551" s="3"/>
      <c r="B551" s="3"/>
      <c r="C551" s="8"/>
      <c r="D551" s="8"/>
      <c r="E551" s="8"/>
      <c r="F551" s="3"/>
      <c r="G551" s="8"/>
      <c r="H551" s="3"/>
      <c r="I551" s="3"/>
      <c r="J551" s="3"/>
      <c r="K551" s="3"/>
      <c r="L551" s="3"/>
      <c r="M551" s="3"/>
      <c r="N551" s="3"/>
      <c r="O551" s="3"/>
      <c r="P551" s="3"/>
      <c r="Q551" s="3"/>
      <c r="R551" s="3"/>
      <c r="S551" s="3"/>
      <c r="T551" s="3"/>
      <c r="U551" s="3"/>
      <c r="V551" s="3"/>
      <c r="W551" s="3"/>
      <c r="X551" s="3"/>
      <c r="Y551" s="3"/>
      <c r="Z551" s="3"/>
    </row>
    <row r="552" ht="14.25" customHeight="1">
      <c r="A552" s="3"/>
      <c r="B552" s="3"/>
      <c r="C552" s="8"/>
      <c r="D552" s="8"/>
      <c r="E552" s="8"/>
      <c r="F552" s="3"/>
      <c r="G552" s="8"/>
      <c r="H552" s="3"/>
      <c r="I552" s="3"/>
      <c r="J552" s="3"/>
      <c r="K552" s="3"/>
      <c r="L552" s="3"/>
      <c r="M552" s="3"/>
      <c r="N552" s="3"/>
      <c r="O552" s="3"/>
      <c r="P552" s="3"/>
      <c r="Q552" s="3"/>
      <c r="R552" s="3"/>
      <c r="S552" s="3"/>
      <c r="T552" s="3"/>
      <c r="U552" s="3"/>
      <c r="V552" s="3"/>
      <c r="W552" s="3"/>
      <c r="X552" s="3"/>
      <c r="Y552" s="3"/>
      <c r="Z552" s="3"/>
    </row>
    <row r="553" ht="14.25" customHeight="1">
      <c r="A553" s="3"/>
      <c r="B553" s="3"/>
      <c r="C553" s="8"/>
      <c r="D553" s="8"/>
      <c r="E553" s="8"/>
      <c r="F553" s="3"/>
      <c r="G553" s="8"/>
      <c r="H553" s="3"/>
      <c r="I553" s="3"/>
      <c r="J553" s="3"/>
      <c r="K553" s="3"/>
      <c r="L553" s="3"/>
      <c r="M553" s="3"/>
      <c r="N553" s="3"/>
      <c r="O553" s="3"/>
      <c r="P553" s="3"/>
      <c r="Q553" s="3"/>
      <c r="R553" s="3"/>
      <c r="S553" s="3"/>
      <c r="T553" s="3"/>
      <c r="U553" s="3"/>
      <c r="V553" s="3"/>
      <c r="W553" s="3"/>
      <c r="X553" s="3"/>
      <c r="Y553" s="3"/>
      <c r="Z553" s="3"/>
    </row>
    <row r="554" ht="14.25" customHeight="1">
      <c r="A554" s="3"/>
      <c r="B554" s="3"/>
      <c r="C554" s="8"/>
      <c r="D554" s="8"/>
      <c r="E554" s="8"/>
      <c r="F554" s="3"/>
      <c r="G554" s="8"/>
      <c r="H554" s="3"/>
      <c r="I554" s="3"/>
      <c r="J554" s="3"/>
      <c r="K554" s="3"/>
      <c r="L554" s="3"/>
      <c r="M554" s="3"/>
      <c r="N554" s="3"/>
      <c r="O554" s="3"/>
      <c r="P554" s="3"/>
      <c r="Q554" s="3"/>
      <c r="R554" s="3"/>
      <c r="S554" s="3"/>
      <c r="T554" s="3"/>
      <c r="U554" s="3"/>
      <c r="V554" s="3"/>
      <c r="W554" s="3"/>
      <c r="X554" s="3"/>
      <c r="Y554" s="3"/>
      <c r="Z554" s="3"/>
    </row>
    <row r="555" ht="14.25" customHeight="1">
      <c r="A555" s="3"/>
      <c r="B555" s="3"/>
      <c r="C555" s="8"/>
      <c r="D555" s="8"/>
      <c r="E555" s="8"/>
      <c r="F555" s="3"/>
      <c r="G555" s="8"/>
      <c r="H555" s="3"/>
      <c r="I555" s="3"/>
      <c r="J555" s="3"/>
      <c r="K555" s="3"/>
      <c r="L555" s="3"/>
      <c r="M555" s="3"/>
      <c r="N555" s="3"/>
      <c r="O555" s="3"/>
      <c r="P555" s="3"/>
      <c r="Q555" s="3"/>
      <c r="R555" s="3"/>
      <c r="S555" s="3"/>
      <c r="T555" s="3"/>
      <c r="U555" s="3"/>
      <c r="V555" s="3"/>
      <c r="W555" s="3"/>
      <c r="X555" s="3"/>
      <c r="Y555" s="3"/>
      <c r="Z555" s="3"/>
    </row>
    <row r="556" ht="14.25" customHeight="1">
      <c r="A556" s="3"/>
      <c r="B556" s="3"/>
      <c r="C556" s="8"/>
      <c r="D556" s="8"/>
      <c r="E556" s="8"/>
      <c r="F556" s="3"/>
      <c r="G556" s="8"/>
      <c r="H556" s="3"/>
      <c r="I556" s="3"/>
      <c r="J556" s="3"/>
      <c r="K556" s="3"/>
      <c r="L556" s="3"/>
      <c r="M556" s="3"/>
      <c r="N556" s="3"/>
      <c r="O556" s="3"/>
      <c r="P556" s="3"/>
      <c r="Q556" s="3"/>
      <c r="R556" s="3"/>
      <c r="S556" s="3"/>
      <c r="T556" s="3"/>
      <c r="U556" s="3"/>
      <c r="V556" s="3"/>
      <c r="W556" s="3"/>
      <c r="X556" s="3"/>
      <c r="Y556" s="3"/>
      <c r="Z556" s="3"/>
    </row>
    <row r="557" ht="14.25" customHeight="1">
      <c r="A557" s="3"/>
      <c r="B557" s="3"/>
      <c r="C557" s="8"/>
      <c r="D557" s="8"/>
      <c r="E557" s="8"/>
      <c r="F557" s="3"/>
      <c r="G557" s="8"/>
      <c r="H557" s="3"/>
      <c r="I557" s="3"/>
      <c r="J557" s="3"/>
      <c r="K557" s="3"/>
      <c r="L557" s="3"/>
      <c r="M557" s="3"/>
      <c r="N557" s="3"/>
      <c r="O557" s="3"/>
      <c r="P557" s="3"/>
      <c r="Q557" s="3"/>
      <c r="R557" s="3"/>
      <c r="S557" s="3"/>
      <c r="T557" s="3"/>
      <c r="U557" s="3"/>
      <c r="V557" s="3"/>
      <c r="W557" s="3"/>
      <c r="X557" s="3"/>
      <c r="Y557" s="3"/>
      <c r="Z557" s="3"/>
    </row>
    <row r="558" ht="14.25" customHeight="1">
      <c r="A558" s="3"/>
      <c r="B558" s="3"/>
      <c r="C558" s="8"/>
      <c r="D558" s="8"/>
      <c r="E558" s="8"/>
      <c r="F558" s="3"/>
      <c r="G558" s="8"/>
      <c r="H558" s="3"/>
      <c r="I558" s="3"/>
      <c r="J558" s="3"/>
      <c r="K558" s="3"/>
      <c r="L558" s="3"/>
      <c r="M558" s="3"/>
      <c r="N558" s="3"/>
      <c r="O558" s="3"/>
      <c r="P558" s="3"/>
      <c r="Q558" s="3"/>
      <c r="R558" s="3"/>
      <c r="S558" s="3"/>
      <c r="T558" s="3"/>
      <c r="U558" s="3"/>
      <c r="V558" s="3"/>
      <c r="W558" s="3"/>
      <c r="X558" s="3"/>
      <c r="Y558" s="3"/>
      <c r="Z558" s="3"/>
    </row>
    <row r="559" ht="14.25" customHeight="1">
      <c r="A559" s="3"/>
      <c r="B559" s="3"/>
      <c r="C559" s="8"/>
      <c r="D559" s="8"/>
      <c r="E559" s="8"/>
      <c r="F559" s="3"/>
      <c r="G559" s="8"/>
      <c r="H559" s="3"/>
      <c r="I559" s="3"/>
      <c r="J559" s="3"/>
      <c r="K559" s="3"/>
      <c r="L559" s="3"/>
      <c r="M559" s="3"/>
      <c r="N559" s="3"/>
      <c r="O559" s="3"/>
      <c r="P559" s="3"/>
      <c r="Q559" s="3"/>
      <c r="R559" s="3"/>
      <c r="S559" s="3"/>
      <c r="T559" s="3"/>
      <c r="U559" s="3"/>
      <c r="V559" s="3"/>
      <c r="W559" s="3"/>
      <c r="X559" s="3"/>
      <c r="Y559" s="3"/>
      <c r="Z559" s="3"/>
    </row>
    <row r="560" ht="14.25" customHeight="1">
      <c r="A560" s="3"/>
      <c r="B560" s="3"/>
      <c r="C560" s="8"/>
      <c r="D560" s="8"/>
      <c r="E560" s="8"/>
      <c r="F560" s="3"/>
      <c r="G560" s="8"/>
      <c r="H560" s="3"/>
      <c r="I560" s="3"/>
      <c r="J560" s="3"/>
      <c r="K560" s="3"/>
      <c r="L560" s="3"/>
      <c r="M560" s="3"/>
      <c r="N560" s="3"/>
      <c r="O560" s="3"/>
      <c r="P560" s="3"/>
      <c r="Q560" s="3"/>
      <c r="R560" s="3"/>
      <c r="S560" s="3"/>
      <c r="T560" s="3"/>
      <c r="U560" s="3"/>
      <c r="V560" s="3"/>
      <c r="W560" s="3"/>
      <c r="X560" s="3"/>
      <c r="Y560" s="3"/>
      <c r="Z560" s="3"/>
    </row>
    <row r="561" ht="14.25" customHeight="1">
      <c r="A561" s="3"/>
      <c r="B561" s="3"/>
      <c r="C561" s="8"/>
      <c r="D561" s="8"/>
      <c r="E561" s="8"/>
      <c r="F561" s="3"/>
      <c r="G561" s="8"/>
      <c r="H561" s="3"/>
      <c r="I561" s="3"/>
      <c r="J561" s="3"/>
      <c r="K561" s="3"/>
      <c r="L561" s="3"/>
      <c r="M561" s="3"/>
      <c r="N561" s="3"/>
      <c r="O561" s="3"/>
      <c r="P561" s="3"/>
      <c r="Q561" s="3"/>
      <c r="R561" s="3"/>
      <c r="S561" s="3"/>
      <c r="T561" s="3"/>
      <c r="U561" s="3"/>
      <c r="V561" s="3"/>
      <c r="W561" s="3"/>
      <c r="X561" s="3"/>
      <c r="Y561" s="3"/>
      <c r="Z561" s="3"/>
    </row>
    <row r="562" ht="14.25" customHeight="1">
      <c r="A562" s="3"/>
      <c r="B562" s="3"/>
      <c r="C562" s="8"/>
      <c r="D562" s="8"/>
      <c r="E562" s="8"/>
      <c r="F562" s="3"/>
      <c r="G562" s="8"/>
      <c r="H562" s="3"/>
      <c r="I562" s="3"/>
      <c r="J562" s="3"/>
      <c r="K562" s="3"/>
      <c r="L562" s="3"/>
      <c r="M562" s="3"/>
      <c r="N562" s="3"/>
      <c r="O562" s="3"/>
      <c r="P562" s="3"/>
      <c r="Q562" s="3"/>
      <c r="R562" s="3"/>
      <c r="S562" s="3"/>
      <c r="T562" s="3"/>
      <c r="U562" s="3"/>
      <c r="V562" s="3"/>
      <c r="W562" s="3"/>
      <c r="X562" s="3"/>
      <c r="Y562" s="3"/>
      <c r="Z562" s="3"/>
    </row>
    <row r="563" ht="14.25" customHeight="1">
      <c r="A563" s="3"/>
      <c r="B563" s="3"/>
      <c r="C563" s="8"/>
      <c r="D563" s="8"/>
      <c r="E563" s="8"/>
      <c r="F563" s="3"/>
      <c r="G563" s="8"/>
      <c r="H563" s="3"/>
      <c r="I563" s="3"/>
      <c r="J563" s="3"/>
      <c r="K563" s="3"/>
      <c r="L563" s="3"/>
      <c r="M563" s="3"/>
      <c r="N563" s="3"/>
      <c r="O563" s="3"/>
      <c r="P563" s="3"/>
      <c r="Q563" s="3"/>
      <c r="R563" s="3"/>
      <c r="S563" s="3"/>
      <c r="T563" s="3"/>
      <c r="U563" s="3"/>
      <c r="V563" s="3"/>
      <c r="W563" s="3"/>
      <c r="X563" s="3"/>
      <c r="Y563" s="3"/>
      <c r="Z563" s="3"/>
    </row>
    <row r="564" ht="14.25" customHeight="1">
      <c r="A564" s="3"/>
      <c r="B564" s="3"/>
      <c r="C564" s="8"/>
      <c r="D564" s="8"/>
      <c r="E564" s="8"/>
      <c r="F564" s="3"/>
      <c r="G564" s="8"/>
      <c r="H564" s="3"/>
      <c r="I564" s="3"/>
      <c r="J564" s="3"/>
      <c r="K564" s="3"/>
      <c r="L564" s="3"/>
      <c r="M564" s="3"/>
      <c r="N564" s="3"/>
      <c r="O564" s="3"/>
      <c r="P564" s="3"/>
      <c r="Q564" s="3"/>
      <c r="R564" s="3"/>
      <c r="S564" s="3"/>
      <c r="T564" s="3"/>
      <c r="U564" s="3"/>
      <c r="V564" s="3"/>
      <c r="W564" s="3"/>
      <c r="X564" s="3"/>
      <c r="Y564" s="3"/>
      <c r="Z564" s="3"/>
    </row>
    <row r="565" ht="14.25" customHeight="1">
      <c r="A565" s="3"/>
      <c r="B565" s="3"/>
      <c r="C565" s="8"/>
      <c r="D565" s="8"/>
      <c r="E565" s="8"/>
      <c r="F565" s="3"/>
      <c r="G565" s="8"/>
      <c r="H565" s="3"/>
      <c r="I565" s="3"/>
      <c r="J565" s="3"/>
      <c r="K565" s="3"/>
      <c r="L565" s="3"/>
      <c r="M565" s="3"/>
      <c r="N565" s="3"/>
      <c r="O565" s="3"/>
      <c r="P565" s="3"/>
      <c r="Q565" s="3"/>
      <c r="R565" s="3"/>
      <c r="S565" s="3"/>
      <c r="T565" s="3"/>
      <c r="U565" s="3"/>
      <c r="V565" s="3"/>
      <c r="W565" s="3"/>
      <c r="X565" s="3"/>
      <c r="Y565" s="3"/>
      <c r="Z565" s="3"/>
    </row>
    <row r="566" ht="14.25" customHeight="1">
      <c r="A566" s="3"/>
      <c r="B566" s="3"/>
      <c r="C566" s="8"/>
      <c r="D566" s="8"/>
      <c r="E566" s="8"/>
      <c r="F566" s="3"/>
      <c r="G566" s="8"/>
      <c r="H566" s="3"/>
      <c r="I566" s="3"/>
      <c r="J566" s="3"/>
      <c r="K566" s="3"/>
      <c r="L566" s="3"/>
      <c r="M566" s="3"/>
      <c r="N566" s="3"/>
      <c r="O566" s="3"/>
      <c r="P566" s="3"/>
      <c r="Q566" s="3"/>
      <c r="R566" s="3"/>
      <c r="S566" s="3"/>
      <c r="T566" s="3"/>
      <c r="U566" s="3"/>
      <c r="V566" s="3"/>
      <c r="W566" s="3"/>
      <c r="X566" s="3"/>
      <c r="Y566" s="3"/>
      <c r="Z566" s="3"/>
    </row>
    <row r="567" ht="14.25" customHeight="1">
      <c r="A567" s="3"/>
      <c r="B567" s="3"/>
      <c r="C567" s="8"/>
      <c r="D567" s="8"/>
      <c r="E567" s="8"/>
      <c r="F567" s="3"/>
      <c r="G567" s="8"/>
      <c r="H567" s="3"/>
      <c r="I567" s="3"/>
      <c r="J567" s="3"/>
      <c r="K567" s="3"/>
      <c r="L567" s="3"/>
      <c r="M567" s="3"/>
      <c r="N567" s="3"/>
      <c r="O567" s="3"/>
      <c r="P567" s="3"/>
      <c r="Q567" s="3"/>
      <c r="R567" s="3"/>
      <c r="S567" s="3"/>
      <c r="T567" s="3"/>
      <c r="U567" s="3"/>
      <c r="V567" s="3"/>
      <c r="W567" s="3"/>
      <c r="X567" s="3"/>
      <c r="Y567" s="3"/>
      <c r="Z567" s="3"/>
    </row>
    <row r="568" ht="14.25" customHeight="1">
      <c r="A568" s="3"/>
      <c r="B568" s="3"/>
      <c r="C568" s="8"/>
      <c r="D568" s="8"/>
      <c r="E568" s="8"/>
      <c r="F568" s="3"/>
      <c r="G568" s="8"/>
      <c r="H568" s="3"/>
      <c r="I568" s="3"/>
      <c r="J568" s="3"/>
      <c r="K568" s="3"/>
      <c r="L568" s="3"/>
      <c r="M568" s="3"/>
      <c r="N568" s="3"/>
      <c r="O568" s="3"/>
      <c r="P568" s="3"/>
      <c r="Q568" s="3"/>
      <c r="R568" s="3"/>
      <c r="S568" s="3"/>
      <c r="T568" s="3"/>
      <c r="U568" s="3"/>
      <c r="V568" s="3"/>
      <c r="W568" s="3"/>
      <c r="X568" s="3"/>
      <c r="Y568" s="3"/>
      <c r="Z568" s="3"/>
    </row>
    <row r="569" ht="14.25" customHeight="1">
      <c r="A569" s="3"/>
      <c r="B569" s="3"/>
      <c r="C569" s="8"/>
      <c r="D569" s="8"/>
      <c r="E569" s="8"/>
      <c r="F569" s="3"/>
      <c r="G569" s="8"/>
      <c r="H569" s="3"/>
      <c r="I569" s="3"/>
      <c r="J569" s="3"/>
      <c r="K569" s="3"/>
      <c r="L569" s="3"/>
      <c r="M569" s="3"/>
      <c r="N569" s="3"/>
      <c r="O569" s="3"/>
      <c r="P569" s="3"/>
      <c r="Q569" s="3"/>
      <c r="R569" s="3"/>
      <c r="S569" s="3"/>
      <c r="T569" s="3"/>
      <c r="U569" s="3"/>
      <c r="V569" s="3"/>
      <c r="W569" s="3"/>
      <c r="X569" s="3"/>
      <c r="Y569" s="3"/>
      <c r="Z569" s="3"/>
    </row>
    <row r="570" ht="14.25" customHeight="1">
      <c r="A570" s="3"/>
      <c r="B570" s="3"/>
      <c r="C570" s="8"/>
      <c r="D570" s="8"/>
      <c r="E570" s="8"/>
      <c r="F570" s="3"/>
      <c r="G570" s="8"/>
      <c r="H570" s="3"/>
      <c r="I570" s="3"/>
      <c r="J570" s="3"/>
      <c r="K570" s="3"/>
      <c r="L570" s="3"/>
      <c r="M570" s="3"/>
      <c r="N570" s="3"/>
      <c r="O570" s="3"/>
      <c r="P570" s="3"/>
      <c r="Q570" s="3"/>
      <c r="R570" s="3"/>
      <c r="S570" s="3"/>
      <c r="T570" s="3"/>
      <c r="U570" s="3"/>
      <c r="V570" s="3"/>
      <c r="W570" s="3"/>
      <c r="X570" s="3"/>
      <c r="Y570" s="3"/>
      <c r="Z570" s="3"/>
    </row>
    <row r="571" ht="14.25" customHeight="1">
      <c r="A571" s="3"/>
      <c r="B571" s="3"/>
      <c r="C571" s="8"/>
      <c r="D571" s="8"/>
      <c r="E571" s="8"/>
      <c r="F571" s="3"/>
      <c r="G571" s="8"/>
      <c r="H571" s="3"/>
      <c r="I571" s="3"/>
      <c r="J571" s="3"/>
      <c r="K571" s="3"/>
      <c r="L571" s="3"/>
      <c r="M571" s="3"/>
      <c r="N571" s="3"/>
      <c r="O571" s="3"/>
      <c r="P571" s="3"/>
      <c r="Q571" s="3"/>
      <c r="R571" s="3"/>
      <c r="S571" s="3"/>
      <c r="T571" s="3"/>
      <c r="U571" s="3"/>
      <c r="V571" s="3"/>
      <c r="W571" s="3"/>
      <c r="X571" s="3"/>
      <c r="Y571" s="3"/>
      <c r="Z571" s="3"/>
    </row>
    <row r="572" ht="14.25" customHeight="1">
      <c r="A572" s="3"/>
      <c r="B572" s="3"/>
      <c r="C572" s="8"/>
      <c r="D572" s="8"/>
      <c r="E572" s="8"/>
      <c r="F572" s="3"/>
      <c r="G572" s="8"/>
      <c r="H572" s="3"/>
      <c r="I572" s="3"/>
      <c r="J572" s="3"/>
      <c r="K572" s="3"/>
      <c r="L572" s="3"/>
      <c r="M572" s="3"/>
      <c r="N572" s="3"/>
      <c r="O572" s="3"/>
      <c r="P572" s="3"/>
      <c r="Q572" s="3"/>
      <c r="R572" s="3"/>
      <c r="S572" s="3"/>
      <c r="T572" s="3"/>
      <c r="U572" s="3"/>
      <c r="V572" s="3"/>
      <c r="W572" s="3"/>
      <c r="X572" s="3"/>
      <c r="Y572" s="3"/>
      <c r="Z572" s="3"/>
    </row>
    <row r="573" ht="14.25" customHeight="1">
      <c r="A573" s="3"/>
      <c r="B573" s="3"/>
      <c r="C573" s="8"/>
      <c r="D573" s="8"/>
      <c r="E573" s="8"/>
      <c r="F573" s="3"/>
      <c r="G573" s="8"/>
      <c r="H573" s="3"/>
      <c r="I573" s="3"/>
      <c r="J573" s="3"/>
      <c r="K573" s="3"/>
      <c r="L573" s="3"/>
      <c r="M573" s="3"/>
      <c r="N573" s="3"/>
      <c r="O573" s="3"/>
      <c r="P573" s="3"/>
      <c r="Q573" s="3"/>
      <c r="R573" s="3"/>
      <c r="S573" s="3"/>
      <c r="T573" s="3"/>
      <c r="U573" s="3"/>
      <c r="V573" s="3"/>
      <c r="W573" s="3"/>
      <c r="X573" s="3"/>
      <c r="Y573" s="3"/>
      <c r="Z573" s="3"/>
    </row>
    <row r="574" ht="14.25" customHeight="1">
      <c r="A574" s="3"/>
      <c r="B574" s="3"/>
      <c r="C574" s="8"/>
      <c r="D574" s="8"/>
      <c r="E574" s="8"/>
      <c r="F574" s="3"/>
      <c r="G574" s="8"/>
      <c r="H574" s="3"/>
      <c r="I574" s="3"/>
      <c r="J574" s="3"/>
      <c r="K574" s="3"/>
      <c r="L574" s="3"/>
      <c r="M574" s="3"/>
      <c r="N574" s="3"/>
      <c r="O574" s="3"/>
      <c r="P574" s="3"/>
      <c r="Q574" s="3"/>
      <c r="R574" s="3"/>
      <c r="S574" s="3"/>
      <c r="T574" s="3"/>
      <c r="U574" s="3"/>
      <c r="V574" s="3"/>
      <c r="W574" s="3"/>
      <c r="X574" s="3"/>
      <c r="Y574" s="3"/>
      <c r="Z574" s="3"/>
    </row>
    <row r="575" ht="14.25" customHeight="1">
      <c r="A575" s="3"/>
      <c r="B575" s="3"/>
      <c r="C575" s="8"/>
      <c r="D575" s="8"/>
      <c r="E575" s="8"/>
      <c r="F575" s="3"/>
      <c r="G575" s="8"/>
      <c r="H575" s="3"/>
      <c r="I575" s="3"/>
      <c r="J575" s="3"/>
      <c r="K575" s="3"/>
      <c r="L575" s="3"/>
      <c r="M575" s="3"/>
      <c r="N575" s="3"/>
      <c r="O575" s="3"/>
      <c r="P575" s="3"/>
      <c r="Q575" s="3"/>
      <c r="R575" s="3"/>
      <c r="S575" s="3"/>
      <c r="T575" s="3"/>
      <c r="U575" s="3"/>
      <c r="V575" s="3"/>
      <c r="W575" s="3"/>
      <c r="X575" s="3"/>
      <c r="Y575" s="3"/>
      <c r="Z575" s="3"/>
    </row>
    <row r="576" ht="14.25" customHeight="1">
      <c r="A576" s="3"/>
      <c r="B576" s="3"/>
      <c r="C576" s="8"/>
      <c r="D576" s="8"/>
      <c r="E576" s="8"/>
      <c r="F576" s="3"/>
      <c r="G576" s="8"/>
      <c r="H576" s="3"/>
      <c r="I576" s="3"/>
      <c r="J576" s="3"/>
      <c r="K576" s="3"/>
      <c r="L576" s="3"/>
      <c r="M576" s="3"/>
      <c r="N576" s="3"/>
      <c r="O576" s="3"/>
      <c r="P576" s="3"/>
      <c r="Q576" s="3"/>
      <c r="R576" s="3"/>
      <c r="S576" s="3"/>
      <c r="T576" s="3"/>
      <c r="U576" s="3"/>
      <c r="V576" s="3"/>
      <c r="W576" s="3"/>
      <c r="X576" s="3"/>
      <c r="Y576" s="3"/>
      <c r="Z576" s="3"/>
    </row>
    <row r="577" ht="14.25" customHeight="1">
      <c r="A577" s="3"/>
      <c r="B577" s="3"/>
      <c r="C577" s="8"/>
      <c r="D577" s="8"/>
      <c r="E577" s="8"/>
      <c r="F577" s="3"/>
      <c r="G577" s="8"/>
      <c r="H577" s="3"/>
      <c r="I577" s="3"/>
      <c r="J577" s="3"/>
      <c r="K577" s="3"/>
      <c r="L577" s="3"/>
      <c r="M577" s="3"/>
      <c r="N577" s="3"/>
      <c r="O577" s="3"/>
      <c r="P577" s="3"/>
      <c r="Q577" s="3"/>
      <c r="R577" s="3"/>
      <c r="S577" s="3"/>
      <c r="T577" s="3"/>
      <c r="U577" s="3"/>
      <c r="V577" s="3"/>
      <c r="W577" s="3"/>
      <c r="X577" s="3"/>
      <c r="Y577" s="3"/>
      <c r="Z577" s="3"/>
    </row>
    <row r="578" ht="14.25" customHeight="1">
      <c r="A578" s="3"/>
      <c r="B578" s="3"/>
      <c r="C578" s="8"/>
      <c r="D578" s="8"/>
      <c r="E578" s="8"/>
      <c r="F578" s="3"/>
      <c r="G578" s="8"/>
      <c r="H578" s="3"/>
      <c r="I578" s="3"/>
      <c r="J578" s="3"/>
      <c r="K578" s="3"/>
      <c r="L578" s="3"/>
      <c r="M578" s="3"/>
      <c r="N578" s="3"/>
      <c r="O578" s="3"/>
      <c r="P578" s="3"/>
      <c r="Q578" s="3"/>
      <c r="R578" s="3"/>
      <c r="S578" s="3"/>
      <c r="T578" s="3"/>
      <c r="U578" s="3"/>
      <c r="V578" s="3"/>
      <c r="W578" s="3"/>
      <c r="X578" s="3"/>
      <c r="Y578" s="3"/>
      <c r="Z578" s="3"/>
    </row>
    <row r="579" ht="14.25" customHeight="1">
      <c r="A579" s="3"/>
      <c r="B579" s="3"/>
      <c r="C579" s="8"/>
      <c r="D579" s="8"/>
      <c r="E579" s="8"/>
      <c r="F579" s="3"/>
      <c r="G579" s="8"/>
      <c r="H579" s="3"/>
      <c r="I579" s="3"/>
      <c r="J579" s="3"/>
      <c r="K579" s="3"/>
      <c r="L579" s="3"/>
      <c r="M579" s="3"/>
      <c r="N579" s="3"/>
      <c r="O579" s="3"/>
      <c r="P579" s="3"/>
      <c r="Q579" s="3"/>
      <c r="R579" s="3"/>
      <c r="S579" s="3"/>
      <c r="T579" s="3"/>
      <c r="U579" s="3"/>
      <c r="V579" s="3"/>
      <c r="W579" s="3"/>
      <c r="X579" s="3"/>
      <c r="Y579" s="3"/>
      <c r="Z579" s="3"/>
    </row>
    <row r="580" ht="14.25" customHeight="1">
      <c r="A580" s="3"/>
      <c r="B580" s="3"/>
      <c r="C580" s="8"/>
      <c r="D580" s="8"/>
      <c r="E580" s="8"/>
      <c r="F580" s="3"/>
      <c r="G580" s="8"/>
      <c r="H580" s="3"/>
      <c r="I580" s="3"/>
      <c r="J580" s="3"/>
      <c r="K580" s="3"/>
      <c r="L580" s="3"/>
      <c r="M580" s="3"/>
      <c r="N580" s="3"/>
      <c r="O580" s="3"/>
      <c r="P580" s="3"/>
      <c r="Q580" s="3"/>
      <c r="R580" s="3"/>
      <c r="S580" s="3"/>
      <c r="T580" s="3"/>
      <c r="U580" s="3"/>
      <c r="V580" s="3"/>
      <c r="W580" s="3"/>
      <c r="X580" s="3"/>
      <c r="Y580" s="3"/>
      <c r="Z580" s="3"/>
    </row>
    <row r="581" ht="14.25" customHeight="1">
      <c r="A581" s="3"/>
      <c r="B581" s="3"/>
      <c r="C581" s="8"/>
      <c r="D581" s="8"/>
      <c r="E581" s="8"/>
      <c r="F581" s="3"/>
      <c r="G581" s="8"/>
      <c r="H581" s="3"/>
      <c r="I581" s="3"/>
      <c r="J581" s="3"/>
      <c r="K581" s="3"/>
      <c r="L581" s="3"/>
      <c r="M581" s="3"/>
      <c r="N581" s="3"/>
      <c r="O581" s="3"/>
      <c r="P581" s="3"/>
      <c r="Q581" s="3"/>
      <c r="R581" s="3"/>
      <c r="S581" s="3"/>
      <c r="T581" s="3"/>
      <c r="U581" s="3"/>
      <c r="V581" s="3"/>
      <c r="W581" s="3"/>
      <c r="X581" s="3"/>
      <c r="Y581" s="3"/>
      <c r="Z581" s="3"/>
    </row>
    <row r="582" ht="14.25" customHeight="1">
      <c r="A582" s="3"/>
      <c r="B582" s="3"/>
      <c r="C582" s="8"/>
      <c r="D582" s="8"/>
      <c r="E582" s="8"/>
      <c r="F582" s="3"/>
      <c r="G582" s="8"/>
      <c r="H582" s="3"/>
      <c r="I582" s="3"/>
      <c r="J582" s="3"/>
      <c r="K582" s="3"/>
      <c r="L582" s="3"/>
      <c r="M582" s="3"/>
      <c r="N582" s="3"/>
      <c r="O582" s="3"/>
      <c r="P582" s="3"/>
      <c r="Q582" s="3"/>
      <c r="R582" s="3"/>
      <c r="S582" s="3"/>
      <c r="T582" s="3"/>
      <c r="U582" s="3"/>
      <c r="V582" s="3"/>
      <c r="W582" s="3"/>
      <c r="X582" s="3"/>
      <c r="Y582" s="3"/>
      <c r="Z582" s="3"/>
    </row>
    <row r="583" ht="14.25" customHeight="1">
      <c r="A583" s="3"/>
      <c r="B583" s="3"/>
      <c r="C583" s="8"/>
      <c r="D583" s="8"/>
      <c r="E583" s="8"/>
      <c r="F583" s="3"/>
      <c r="G583" s="8"/>
      <c r="H583" s="3"/>
      <c r="I583" s="3"/>
      <c r="J583" s="3"/>
      <c r="K583" s="3"/>
      <c r="L583" s="3"/>
      <c r="M583" s="3"/>
      <c r="N583" s="3"/>
      <c r="O583" s="3"/>
      <c r="P583" s="3"/>
      <c r="Q583" s="3"/>
      <c r="R583" s="3"/>
      <c r="S583" s="3"/>
      <c r="T583" s="3"/>
      <c r="U583" s="3"/>
      <c r="V583" s="3"/>
      <c r="W583" s="3"/>
      <c r="X583" s="3"/>
      <c r="Y583" s="3"/>
      <c r="Z583" s="3"/>
    </row>
    <row r="584" ht="14.25" customHeight="1">
      <c r="A584" s="3"/>
      <c r="B584" s="3"/>
      <c r="C584" s="8"/>
      <c r="D584" s="8"/>
      <c r="E584" s="8"/>
      <c r="F584" s="3"/>
      <c r="G584" s="8"/>
      <c r="H584" s="3"/>
      <c r="I584" s="3"/>
      <c r="J584" s="3"/>
      <c r="K584" s="3"/>
      <c r="L584" s="3"/>
      <c r="M584" s="3"/>
      <c r="N584" s="3"/>
      <c r="O584" s="3"/>
      <c r="P584" s="3"/>
      <c r="Q584" s="3"/>
      <c r="R584" s="3"/>
      <c r="S584" s="3"/>
      <c r="T584" s="3"/>
      <c r="U584" s="3"/>
      <c r="V584" s="3"/>
      <c r="W584" s="3"/>
      <c r="X584" s="3"/>
      <c r="Y584" s="3"/>
      <c r="Z584" s="3"/>
    </row>
    <row r="585" ht="14.25" customHeight="1">
      <c r="A585" s="3"/>
      <c r="B585" s="3"/>
      <c r="C585" s="8"/>
      <c r="D585" s="8"/>
      <c r="E585" s="8"/>
      <c r="F585" s="3"/>
      <c r="G585" s="8"/>
      <c r="H585" s="3"/>
      <c r="I585" s="3"/>
      <c r="J585" s="3"/>
      <c r="K585" s="3"/>
      <c r="L585" s="3"/>
      <c r="M585" s="3"/>
      <c r="N585" s="3"/>
      <c r="O585" s="3"/>
      <c r="P585" s="3"/>
      <c r="Q585" s="3"/>
      <c r="R585" s="3"/>
      <c r="S585" s="3"/>
      <c r="T585" s="3"/>
      <c r="U585" s="3"/>
      <c r="V585" s="3"/>
      <c r="W585" s="3"/>
      <c r="X585" s="3"/>
      <c r="Y585" s="3"/>
      <c r="Z585" s="3"/>
    </row>
    <row r="586" ht="14.25" customHeight="1">
      <c r="A586" s="3"/>
      <c r="B586" s="3"/>
      <c r="C586" s="8"/>
      <c r="D586" s="8"/>
      <c r="E586" s="8"/>
      <c r="F586" s="3"/>
      <c r="G586" s="8"/>
      <c r="H586" s="3"/>
      <c r="I586" s="3"/>
      <c r="J586" s="3"/>
      <c r="K586" s="3"/>
      <c r="L586" s="3"/>
      <c r="M586" s="3"/>
      <c r="N586" s="3"/>
      <c r="O586" s="3"/>
      <c r="P586" s="3"/>
      <c r="Q586" s="3"/>
      <c r="R586" s="3"/>
      <c r="S586" s="3"/>
      <c r="T586" s="3"/>
      <c r="U586" s="3"/>
      <c r="V586" s="3"/>
      <c r="W586" s="3"/>
      <c r="X586" s="3"/>
      <c r="Y586" s="3"/>
      <c r="Z586" s="3"/>
    </row>
    <row r="587" ht="14.25" customHeight="1">
      <c r="A587" s="3"/>
      <c r="B587" s="3"/>
      <c r="C587" s="8"/>
      <c r="D587" s="8"/>
      <c r="E587" s="8"/>
      <c r="F587" s="3"/>
      <c r="G587" s="8"/>
      <c r="H587" s="3"/>
      <c r="I587" s="3"/>
      <c r="J587" s="3"/>
      <c r="K587" s="3"/>
      <c r="L587" s="3"/>
      <c r="M587" s="3"/>
      <c r="N587" s="3"/>
      <c r="O587" s="3"/>
      <c r="P587" s="3"/>
      <c r="Q587" s="3"/>
      <c r="R587" s="3"/>
      <c r="S587" s="3"/>
      <c r="T587" s="3"/>
      <c r="U587" s="3"/>
      <c r="V587" s="3"/>
      <c r="W587" s="3"/>
      <c r="X587" s="3"/>
      <c r="Y587" s="3"/>
      <c r="Z587" s="3"/>
    </row>
    <row r="588" ht="14.25" customHeight="1">
      <c r="A588" s="3"/>
      <c r="B588" s="3"/>
      <c r="C588" s="8"/>
      <c r="D588" s="8"/>
      <c r="E588" s="8"/>
      <c r="F588" s="3"/>
      <c r="G588" s="8"/>
      <c r="H588" s="3"/>
      <c r="I588" s="3"/>
      <c r="J588" s="3"/>
      <c r="K588" s="3"/>
      <c r="L588" s="3"/>
      <c r="M588" s="3"/>
      <c r="N588" s="3"/>
      <c r="O588" s="3"/>
      <c r="P588" s="3"/>
      <c r="Q588" s="3"/>
      <c r="R588" s="3"/>
      <c r="S588" s="3"/>
      <c r="T588" s="3"/>
      <c r="U588" s="3"/>
      <c r="V588" s="3"/>
      <c r="W588" s="3"/>
      <c r="X588" s="3"/>
      <c r="Y588" s="3"/>
      <c r="Z588" s="3"/>
    </row>
    <row r="589" ht="14.25" customHeight="1">
      <c r="A589" s="3"/>
      <c r="B589" s="3"/>
      <c r="C589" s="8"/>
      <c r="D589" s="8"/>
      <c r="E589" s="8"/>
      <c r="F589" s="3"/>
      <c r="G589" s="8"/>
      <c r="H589" s="3"/>
      <c r="I589" s="3"/>
      <c r="J589" s="3"/>
      <c r="K589" s="3"/>
      <c r="L589" s="3"/>
      <c r="M589" s="3"/>
      <c r="N589" s="3"/>
      <c r="O589" s="3"/>
      <c r="P589" s="3"/>
      <c r="Q589" s="3"/>
      <c r="R589" s="3"/>
      <c r="S589" s="3"/>
      <c r="T589" s="3"/>
      <c r="U589" s="3"/>
      <c r="V589" s="3"/>
      <c r="W589" s="3"/>
      <c r="X589" s="3"/>
      <c r="Y589" s="3"/>
      <c r="Z589" s="3"/>
    </row>
    <row r="590" ht="14.25" customHeight="1">
      <c r="A590" s="3"/>
      <c r="B590" s="3"/>
      <c r="C590" s="8"/>
      <c r="D590" s="8"/>
      <c r="E590" s="8"/>
      <c r="F590" s="3"/>
      <c r="G590" s="8"/>
      <c r="H590" s="3"/>
      <c r="I590" s="3"/>
      <c r="J590" s="3"/>
      <c r="K590" s="3"/>
      <c r="L590" s="3"/>
      <c r="M590" s="3"/>
      <c r="N590" s="3"/>
      <c r="O590" s="3"/>
      <c r="P590" s="3"/>
      <c r="Q590" s="3"/>
      <c r="R590" s="3"/>
      <c r="S590" s="3"/>
      <c r="T590" s="3"/>
      <c r="U590" s="3"/>
      <c r="V590" s="3"/>
      <c r="W590" s="3"/>
      <c r="X590" s="3"/>
      <c r="Y590" s="3"/>
      <c r="Z590" s="3"/>
    </row>
    <row r="591" ht="14.25" customHeight="1">
      <c r="A591" s="3"/>
      <c r="B591" s="3"/>
      <c r="C591" s="8"/>
      <c r="D591" s="8"/>
      <c r="E591" s="8"/>
      <c r="F591" s="3"/>
      <c r="G591" s="8"/>
      <c r="H591" s="3"/>
      <c r="I591" s="3"/>
      <c r="J591" s="3"/>
      <c r="K591" s="3"/>
      <c r="L591" s="3"/>
      <c r="M591" s="3"/>
      <c r="N591" s="3"/>
      <c r="O591" s="3"/>
      <c r="P591" s="3"/>
      <c r="Q591" s="3"/>
      <c r="R591" s="3"/>
      <c r="S591" s="3"/>
      <c r="T591" s="3"/>
      <c r="U591" s="3"/>
      <c r="V591" s="3"/>
      <c r="W591" s="3"/>
      <c r="X591" s="3"/>
      <c r="Y591" s="3"/>
      <c r="Z591" s="3"/>
    </row>
    <row r="592" ht="14.25" customHeight="1">
      <c r="A592" s="3"/>
      <c r="B592" s="3"/>
      <c r="C592" s="8"/>
      <c r="D592" s="8"/>
      <c r="E592" s="8"/>
      <c r="F592" s="3"/>
      <c r="G592" s="8"/>
      <c r="H592" s="3"/>
      <c r="I592" s="3"/>
      <c r="J592" s="3"/>
      <c r="K592" s="3"/>
      <c r="L592" s="3"/>
      <c r="M592" s="3"/>
      <c r="N592" s="3"/>
      <c r="O592" s="3"/>
      <c r="P592" s="3"/>
      <c r="Q592" s="3"/>
      <c r="R592" s="3"/>
      <c r="S592" s="3"/>
      <c r="T592" s="3"/>
      <c r="U592" s="3"/>
      <c r="V592" s="3"/>
      <c r="W592" s="3"/>
      <c r="X592" s="3"/>
      <c r="Y592" s="3"/>
      <c r="Z592" s="3"/>
    </row>
    <row r="593" ht="14.25" customHeight="1">
      <c r="A593" s="3"/>
      <c r="B593" s="3"/>
      <c r="C593" s="8"/>
      <c r="D593" s="8"/>
      <c r="E593" s="8"/>
      <c r="F593" s="3"/>
      <c r="G593" s="8"/>
      <c r="H593" s="3"/>
      <c r="I593" s="3"/>
      <c r="J593" s="3"/>
      <c r="K593" s="3"/>
      <c r="L593" s="3"/>
      <c r="M593" s="3"/>
      <c r="N593" s="3"/>
      <c r="O593" s="3"/>
      <c r="P593" s="3"/>
      <c r="Q593" s="3"/>
      <c r="R593" s="3"/>
      <c r="S593" s="3"/>
      <c r="T593" s="3"/>
      <c r="U593" s="3"/>
      <c r="V593" s="3"/>
      <c r="W593" s="3"/>
      <c r="X593" s="3"/>
      <c r="Y593" s="3"/>
      <c r="Z593" s="3"/>
    </row>
    <row r="594" ht="14.25" customHeight="1">
      <c r="A594" s="3"/>
      <c r="B594" s="3"/>
      <c r="C594" s="8"/>
      <c r="D594" s="8"/>
      <c r="E594" s="8"/>
      <c r="F594" s="3"/>
      <c r="G594" s="8"/>
      <c r="H594" s="3"/>
      <c r="I594" s="3"/>
      <c r="J594" s="3"/>
      <c r="K594" s="3"/>
      <c r="L594" s="3"/>
      <c r="M594" s="3"/>
      <c r="N594" s="3"/>
      <c r="O594" s="3"/>
      <c r="P594" s="3"/>
      <c r="Q594" s="3"/>
      <c r="R594" s="3"/>
      <c r="S594" s="3"/>
      <c r="T594" s="3"/>
      <c r="U594" s="3"/>
      <c r="V594" s="3"/>
      <c r="W594" s="3"/>
      <c r="X594" s="3"/>
      <c r="Y594" s="3"/>
      <c r="Z594" s="3"/>
    </row>
    <row r="595" ht="14.25" customHeight="1">
      <c r="A595" s="3"/>
      <c r="B595" s="3"/>
      <c r="C595" s="8"/>
      <c r="D595" s="8"/>
      <c r="E595" s="8"/>
      <c r="F595" s="3"/>
      <c r="G595" s="8"/>
      <c r="H595" s="3"/>
      <c r="I595" s="3"/>
      <c r="J595" s="3"/>
      <c r="K595" s="3"/>
      <c r="L595" s="3"/>
      <c r="M595" s="3"/>
      <c r="N595" s="3"/>
      <c r="O595" s="3"/>
      <c r="P595" s="3"/>
      <c r="Q595" s="3"/>
      <c r="R595" s="3"/>
      <c r="S595" s="3"/>
      <c r="T595" s="3"/>
      <c r="U595" s="3"/>
      <c r="V595" s="3"/>
      <c r="W595" s="3"/>
      <c r="X595" s="3"/>
      <c r="Y595" s="3"/>
      <c r="Z595" s="3"/>
    </row>
    <row r="596" ht="14.25" customHeight="1">
      <c r="A596" s="3"/>
      <c r="B596" s="3"/>
      <c r="C596" s="8"/>
      <c r="D596" s="8"/>
      <c r="E596" s="8"/>
      <c r="F596" s="3"/>
      <c r="G596" s="8"/>
      <c r="H596" s="3"/>
      <c r="I596" s="3"/>
      <c r="J596" s="3"/>
      <c r="K596" s="3"/>
      <c r="L596" s="3"/>
      <c r="M596" s="3"/>
      <c r="N596" s="3"/>
      <c r="O596" s="3"/>
      <c r="P596" s="3"/>
      <c r="Q596" s="3"/>
      <c r="R596" s="3"/>
      <c r="S596" s="3"/>
      <c r="T596" s="3"/>
      <c r="U596" s="3"/>
      <c r="V596" s="3"/>
      <c r="W596" s="3"/>
      <c r="X596" s="3"/>
      <c r="Y596" s="3"/>
      <c r="Z596" s="3"/>
    </row>
    <row r="597" ht="14.25" customHeight="1">
      <c r="A597" s="3"/>
      <c r="B597" s="3"/>
      <c r="C597" s="8"/>
      <c r="D597" s="8"/>
      <c r="E597" s="8"/>
      <c r="F597" s="3"/>
      <c r="G597" s="8"/>
      <c r="H597" s="3"/>
      <c r="I597" s="3"/>
      <c r="J597" s="3"/>
      <c r="K597" s="3"/>
      <c r="L597" s="3"/>
      <c r="M597" s="3"/>
      <c r="N597" s="3"/>
      <c r="O597" s="3"/>
      <c r="P597" s="3"/>
      <c r="Q597" s="3"/>
      <c r="R597" s="3"/>
      <c r="S597" s="3"/>
      <c r="T597" s="3"/>
      <c r="U597" s="3"/>
      <c r="V597" s="3"/>
      <c r="W597" s="3"/>
      <c r="X597" s="3"/>
      <c r="Y597" s="3"/>
      <c r="Z597" s="3"/>
    </row>
    <row r="598" ht="14.25" customHeight="1">
      <c r="A598" s="3"/>
      <c r="B598" s="3"/>
      <c r="C598" s="8"/>
      <c r="D598" s="8"/>
      <c r="E598" s="8"/>
      <c r="F598" s="3"/>
      <c r="G598" s="8"/>
      <c r="H598" s="3"/>
      <c r="I598" s="3"/>
      <c r="J598" s="3"/>
      <c r="K598" s="3"/>
      <c r="L598" s="3"/>
      <c r="M598" s="3"/>
      <c r="N598" s="3"/>
      <c r="O598" s="3"/>
      <c r="P598" s="3"/>
      <c r="Q598" s="3"/>
      <c r="R598" s="3"/>
      <c r="S598" s="3"/>
      <c r="T598" s="3"/>
      <c r="U598" s="3"/>
      <c r="V598" s="3"/>
      <c r="W598" s="3"/>
      <c r="X598" s="3"/>
      <c r="Y598" s="3"/>
      <c r="Z598" s="3"/>
    </row>
    <row r="599" ht="14.25" customHeight="1">
      <c r="A599" s="3"/>
      <c r="B599" s="3"/>
      <c r="C599" s="8"/>
      <c r="D599" s="8"/>
      <c r="E599" s="8"/>
      <c r="F599" s="3"/>
      <c r="G599" s="8"/>
      <c r="H599" s="3"/>
      <c r="I599" s="3"/>
      <c r="J599" s="3"/>
      <c r="K599" s="3"/>
      <c r="L599" s="3"/>
      <c r="M599" s="3"/>
      <c r="N599" s="3"/>
      <c r="O599" s="3"/>
      <c r="P599" s="3"/>
      <c r="Q599" s="3"/>
      <c r="R599" s="3"/>
      <c r="S599" s="3"/>
      <c r="T599" s="3"/>
      <c r="U599" s="3"/>
      <c r="V599" s="3"/>
      <c r="W599" s="3"/>
      <c r="X599" s="3"/>
      <c r="Y599" s="3"/>
      <c r="Z599" s="3"/>
    </row>
    <row r="600" ht="14.25" customHeight="1">
      <c r="A600" s="3"/>
      <c r="B600" s="3"/>
      <c r="C600" s="8"/>
      <c r="D600" s="8"/>
      <c r="E600" s="8"/>
      <c r="F600" s="3"/>
      <c r="G600" s="8"/>
      <c r="H600" s="3"/>
      <c r="I600" s="3"/>
      <c r="J600" s="3"/>
      <c r="K600" s="3"/>
      <c r="L600" s="3"/>
      <c r="M600" s="3"/>
      <c r="N600" s="3"/>
      <c r="O600" s="3"/>
      <c r="P600" s="3"/>
      <c r="Q600" s="3"/>
      <c r="R600" s="3"/>
      <c r="S600" s="3"/>
      <c r="T600" s="3"/>
      <c r="U600" s="3"/>
      <c r="V600" s="3"/>
      <c r="W600" s="3"/>
      <c r="X600" s="3"/>
      <c r="Y600" s="3"/>
      <c r="Z600" s="3"/>
    </row>
    <row r="601" ht="14.25" customHeight="1">
      <c r="A601" s="3"/>
      <c r="B601" s="3"/>
      <c r="C601" s="8"/>
      <c r="D601" s="8"/>
      <c r="E601" s="8"/>
      <c r="F601" s="3"/>
      <c r="G601" s="8"/>
      <c r="H601" s="3"/>
      <c r="I601" s="3"/>
      <c r="J601" s="3"/>
      <c r="K601" s="3"/>
      <c r="L601" s="3"/>
      <c r="M601" s="3"/>
      <c r="N601" s="3"/>
      <c r="O601" s="3"/>
      <c r="P601" s="3"/>
      <c r="Q601" s="3"/>
      <c r="R601" s="3"/>
      <c r="S601" s="3"/>
      <c r="T601" s="3"/>
      <c r="U601" s="3"/>
      <c r="V601" s="3"/>
      <c r="W601" s="3"/>
      <c r="X601" s="3"/>
      <c r="Y601" s="3"/>
      <c r="Z601" s="3"/>
    </row>
    <row r="602" ht="14.25" customHeight="1">
      <c r="A602" s="3"/>
      <c r="B602" s="3"/>
      <c r="C602" s="8"/>
      <c r="D602" s="8"/>
      <c r="E602" s="8"/>
      <c r="F602" s="3"/>
      <c r="G602" s="8"/>
      <c r="H602" s="3"/>
      <c r="I602" s="3"/>
      <c r="J602" s="3"/>
      <c r="K602" s="3"/>
      <c r="L602" s="3"/>
      <c r="M602" s="3"/>
      <c r="N602" s="3"/>
      <c r="O602" s="3"/>
      <c r="P602" s="3"/>
      <c r="Q602" s="3"/>
      <c r="R602" s="3"/>
      <c r="S602" s="3"/>
      <c r="T602" s="3"/>
      <c r="U602" s="3"/>
      <c r="V602" s="3"/>
      <c r="W602" s="3"/>
      <c r="X602" s="3"/>
      <c r="Y602" s="3"/>
      <c r="Z602" s="3"/>
    </row>
    <row r="603" ht="14.25" customHeight="1">
      <c r="A603" s="3"/>
      <c r="B603" s="3"/>
      <c r="C603" s="8"/>
      <c r="D603" s="8"/>
      <c r="E603" s="8"/>
      <c r="F603" s="3"/>
      <c r="G603" s="8"/>
      <c r="H603" s="3"/>
      <c r="I603" s="3"/>
      <c r="J603" s="3"/>
      <c r="K603" s="3"/>
      <c r="L603" s="3"/>
      <c r="M603" s="3"/>
      <c r="N603" s="3"/>
      <c r="O603" s="3"/>
      <c r="P603" s="3"/>
      <c r="Q603" s="3"/>
      <c r="R603" s="3"/>
      <c r="S603" s="3"/>
      <c r="T603" s="3"/>
      <c r="U603" s="3"/>
      <c r="V603" s="3"/>
      <c r="W603" s="3"/>
      <c r="X603" s="3"/>
      <c r="Y603" s="3"/>
      <c r="Z603" s="3"/>
    </row>
    <row r="604" ht="14.25" customHeight="1">
      <c r="A604" s="3"/>
      <c r="B604" s="3"/>
      <c r="C604" s="8"/>
      <c r="D604" s="8"/>
      <c r="E604" s="8"/>
      <c r="F604" s="3"/>
      <c r="G604" s="8"/>
      <c r="H604" s="3"/>
      <c r="I604" s="3"/>
      <c r="J604" s="3"/>
      <c r="K604" s="3"/>
      <c r="L604" s="3"/>
      <c r="M604" s="3"/>
      <c r="N604" s="3"/>
      <c r="O604" s="3"/>
      <c r="P604" s="3"/>
      <c r="Q604" s="3"/>
      <c r="R604" s="3"/>
      <c r="S604" s="3"/>
      <c r="T604" s="3"/>
      <c r="U604" s="3"/>
      <c r="V604" s="3"/>
      <c r="W604" s="3"/>
      <c r="X604" s="3"/>
      <c r="Y604" s="3"/>
      <c r="Z604" s="3"/>
    </row>
    <row r="605" ht="14.25" customHeight="1">
      <c r="A605" s="3"/>
      <c r="B605" s="3"/>
      <c r="C605" s="8"/>
      <c r="D605" s="8"/>
      <c r="E605" s="8"/>
      <c r="F605" s="3"/>
      <c r="G605" s="8"/>
      <c r="H605" s="3"/>
      <c r="I605" s="3"/>
      <c r="J605" s="3"/>
      <c r="K605" s="3"/>
      <c r="L605" s="3"/>
      <c r="M605" s="3"/>
      <c r="N605" s="3"/>
      <c r="O605" s="3"/>
      <c r="P605" s="3"/>
      <c r="Q605" s="3"/>
      <c r="R605" s="3"/>
      <c r="S605" s="3"/>
      <c r="T605" s="3"/>
      <c r="U605" s="3"/>
      <c r="V605" s="3"/>
      <c r="W605" s="3"/>
      <c r="X605" s="3"/>
      <c r="Y605" s="3"/>
      <c r="Z605" s="3"/>
    </row>
    <row r="606" ht="14.25" customHeight="1">
      <c r="A606" s="3"/>
      <c r="B606" s="3"/>
      <c r="C606" s="8"/>
      <c r="D606" s="8"/>
      <c r="E606" s="8"/>
      <c r="F606" s="3"/>
      <c r="G606" s="8"/>
      <c r="H606" s="3"/>
      <c r="I606" s="3"/>
      <c r="J606" s="3"/>
      <c r="K606" s="3"/>
      <c r="L606" s="3"/>
      <c r="M606" s="3"/>
      <c r="N606" s="3"/>
      <c r="O606" s="3"/>
      <c r="P606" s="3"/>
      <c r="Q606" s="3"/>
      <c r="R606" s="3"/>
      <c r="S606" s="3"/>
      <c r="T606" s="3"/>
      <c r="U606" s="3"/>
      <c r="V606" s="3"/>
      <c r="W606" s="3"/>
      <c r="X606" s="3"/>
      <c r="Y606" s="3"/>
      <c r="Z606" s="3"/>
    </row>
    <row r="607" ht="14.25" customHeight="1">
      <c r="A607" s="3"/>
      <c r="B607" s="3"/>
      <c r="C607" s="8"/>
      <c r="D607" s="8"/>
      <c r="E607" s="8"/>
      <c r="F607" s="3"/>
      <c r="G607" s="8"/>
      <c r="H607" s="3"/>
      <c r="I607" s="3"/>
      <c r="J607" s="3"/>
      <c r="K607" s="3"/>
      <c r="L607" s="3"/>
      <c r="M607" s="3"/>
      <c r="N607" s="3"/>
      <c r="O607" s="3"/>
      <c r="P607" s="3"/>
      <c r="Q607" s="3"/>
      <c r="R607" s="3"/>
      <c r="S607" s="3"/>
      <c r="T607" s="3"/>
      <c r="U607" s="3"/>
      <c r="V607" s="3"/>
      <c r="W607" s="3"/>
      <c r="X607" s="3"/>
      <c r="Y607" s="3"/>
      <c r="Z607" s="3"/>
    </row>
    <row r="608" ht="14.25" customHeight="1">
      <c r="A608" s="3"/>
      <c r="B608" s="3"/>
      <c r="C608" s="8"/>
      <c r="D608" s="8"/>
      <c r="E608" s="8"/>
      <c r="F608" s="3"/>
      <c r="G608" s="8"/>
      <c r="H608" s="3"/>
      <c r="I608" s="3"/>
      <c r="J608" s="3"/>
      <c r="K608" s="3"/>
      <c r="L608" s="3"/>
      <c r="M608" s="3"/>
      <c r="N608" s="3"/>
      <c r="O608" s="3"/>
      <c r="P608" s="3"/>
      <c r="Q608" s="3"/>
      <c r="R608" s="3"/>
      <c r="S608" s="3"/>
      <c r="T608" s="3"/>
      <c r="U608" s="3"/>
      <c r="V608" s="3"/>
      <c r="W608" s="3"/>
      <c r="X608" s="3"/>
      <c r="Y608" s="3"/>
      <c r="Z608" s="3"/>
    </row>
    <row r="609" ht="14.25" customHeight="1">
      <c r="A609" s="3"/>
      <c r="B609" s="3"/>
      <c r="C609" s="8"/>
      <c r="D609" s="8"/>
      <c r="E609" s="8"/>
      <c r="F609" s="3"/>
      <c r="G609" s="8"/>
      <c r="H609" s="3"/>
      <c r="I609" s="3"/>
      <c r="J609" s="3"/>
      <c r="K609" s="3"/>
      <c r="L609" s="3"/>
      <c r="M609" s="3"/>
      <c r="N609" s="3"/>
      <c r="O609" s="3"/>
      <c r="P609" s="3"/>
      <c r="Q609" s="3"/>
      <c r="R609" s="3"/>
      <c r="S609" s="3"/>
      <c r="T609" s="3"/>
      <c r="U609" s="3"/>
      <c r="V609" s="3"/>
      <c r="W609" s="3"/>
      <c r="X609" s="3"/>
      <c r="Y609" s="3"/>
      <c r="Z609" s="3"/>
    </row>
    <row r="610" ht="14.25" customHeight="1">
      <c r="A610" s="3"/>
      <c r="B610" s="3"/>
      <c r="C610" s="8"/>
      <c r="D610" s="8"/>
      <c r="E610" s="8"/>
      <c r="F610" s="3"/>
      <c r="G610" s="8"/>
      <c r="H610" s="3"/>
      <c r="I610" s="3"/>
      <c r="J610" s="3"/>
      <c r="K610" s="3"/>
      <c r="L610" s="3"/>
      <c r="M610" s="3"/>
      <c r="N610" s="3"/>
      <c r="O610" s="3"/>
      <c r="P610" s="3"/>
      <c r="Q610" s="3"/>
      <c r="R610" s="3"/>
      <c r="S610" s="3"/>
      <c r="T610" s="3"/>
      <c r="U610" s="3"/>
      <c r="V610" s="3"/>
      <c r="W610" s="3"/>
      <c r="X610" s="3"/>
      <c r="Y610" s="3"/>
      <c r="Z610" s="3"/>
    </row>
    <row r="611" ht="14.25" customHeight="1">
      <c r="A611" s="3"/>
      <c r="B611" s="3"/>
      <c r="C611" s="8"/>
      <c r="D611" s="8"/>
      <c r="E611" s="8"/>
      <c r="F611" s="3"/>
      <c r="G611" s="8"/>
      <c r="H611" s="3"/>
      <c r="I611" s="3"/>
      <c r="J611" s="3"/>
      <c r="K611" s="3"/>
      <c r="L611" s="3"/>
      <c r="M611" s="3"/>
      <c r="N611" s="3"/>
      <c r="O611" s="3"/>
      <c r="P611" s="3"/>
      <c r="Q611" s="3"/>
      <c r="R611" s="3"/>
      <c r="S611" s="3"/>
      <c r="T611" s="3"/>
      <c r="U611" s="3"/>
      <c r="V611" s="3"/>
      <c r="W611" s="3"/>
      <c r="X611" s="3"/>
      <c r="Y611" s="3"/>
      <c r="Z611" s="3"/>
    </row>
    <row r="612" ht="14.25" customHeight="1">
      <c r="A612" s="3"/>
      <c r="B612" s="3"/>
      <c r="C612" s="8"/>
      <c r="D612" s="8"/>
      <c r="E612" s="8"/>
      <c r="F612" s="3"/>
      <c r="G612" s="8"/>
      <c r="H612" s="3"/>
      <c r="I612" s="3"/>
      <c r="J612" s="3"/>
      <c r="K612" s="3"/>
      <c r="L612" s="3"/>
      <c r="M612" s="3"/>
      <c r="N612" s="3"/>
      <c r="O612" s="3"/>
      <c r="P612" s="3"/>
      <c r="Q612" s="3"/>
      <c r="R612" s="3"/>
      <c r="S612" s="3"/>
      <c r="T612" s="3"/>
      <c r="U612" s="3"/>
      <c r="V612" s="3"/>
      <c r="W612" s="3"/>
      <c r="X612" s="3"/>
      <c r="Y612" s="3"/>
      <c r="Z612" s="3"/>
    </row>
    <row r="613" ht="14.25" customHeight="1">
      <c r="A613" s="3"/>
      <c r="B613" s="3"/>
      <c r="C613" s="8"/>
      <c r="D613" s="8"/>
      <c r="E613" s="8"/>
      <c r="F613" s="3"/>
      <c r="G613" s="8"/>
      <c r="H613" s="3"/>
      <c r="I613" s="3"/>
      <c r="J613" s="3"/>
      <c r="K613" s="3"/>
      <c r="L613" s="3"/>
      <c r="M613" s="3"/>
      <c r="N613" s="3"/>
      <c r="O613" s="3"/>
      <c r="P613" s="3"/>
      <c r="Q613" s="3"/>
      <c r="R613" s="3"/>
      <c r="S613" s="3"/>
      <c r="T613" s="3"/>
      <c r="U613" s="3"/>
      <c r="V613" s="3"/>
      <c r="W613" s="3"/>
      <c r="X613" s="3"/>
      <c r="Y613" s="3"/>
      <c r="Z613" s="3"/>
    </row>
    <row r="614" ht="14.25" customHeight="1">
      <c r="A614" s="3"/>
      <c r="B614" s="3"/>
      <c r="C614" s="8"/>
      <c r="D614" s="8"/>
      <c r="E614" s="8"/>
      <c r="F614" s="3"/>
      <c r="G614" s="8"/>
      <c r="H614" s="3"/>
      <c r="I614" s="3"/>
      <c r="J614" s="3"/>
      <c r="K614" s="3"/>
      <c r="L614" s="3"/>
      <c r="M614" s="3"/>
      <c r="N614" s="3"/>
      <c r="O614" s="3"/>
      <c r="P614" s="3"/>
      <c r="Q614" s="3"/>
      <c r="R614" s="3"/>
      <c r="S614" s="3"/>
      <c r="T614" s="3"/>
      <c r="U614" s="3"/>
      <c r="V614" s="3"/>
      <c r="W614" s="3"/>
      <c r="X614" s="3"/>
      <c r="Y614" s="3"/>
      <c r="Z614" s="3"/>
    </row>
    <row r="615" ht="14.25" customHeight="1">
      <c r="A615" s="3"/>
      <c r="B615" s="3"/>
      <c r="C615" s="8"/>
      <c r="D615" s="8"/>
      <c r="E615" s="8"/>
      <c r="F615" s="3"/>
      <c r="G615" s="8"/>
      <c r="H615" s="3"/>
      <c r="I615" s="3"/>
      <c r="J615" s="3"/>
      <c r="K615" s="3"/>
      <c r="L615" s="3"/>
      <c r="M615" s="3"/>
      <c r="N615" s="3"/>
      <c r="O615" s="3"/>
      <c r="P615" s="3"/>
      <c r="Q615" s="3"/>
      <c r="R615" s="3"/>
      <c r="S615" s="3"/>
      <c r="T615" s="3"/>
      <c r="U615" s="3"/>
      <c r="V615" s="3"/>
      <c r="W615" s="3"/>
      <c r="X615" s="3"/>
      <c r="Y615" s="3"/>
      <c r="Z615" s="3"/>
    </row>
    <row r="616" ht="14.25" customHeight="1">
      <c r="A616" s="3"/>
      <c r="B616" s="3"/>
      <c r="C616" s="8"/>
      <c r="D616" s="8"/>
      <c r="E616" s="8"/>
      <c r="F616" s="3"/>
      <c r="G616" s="8"/>
      <c r="H616" s="3"/>
      <c r="I616" s="3"/>
      <c r="J616" s="3"/>
      <c r="K616" s="3"/>
      <c r="L616" s="3"/>
      <c r="M616" s="3"/>
      <c r="N616" s="3"/>
      <c r="O616" s="3"/>
      <c r="P616" s="3"/>
      <c r="Q616" s="3"/>
      <c r="R616" s="3"/>
      <c r="S616" s="3"/>
      <c r="T616" s="3"/>
      <c r="U616" s="3"/>
      <c r="V616" s="3"/>
      <c r="W616" s="3"/>
      <c r="X616" s="3"/>
      <c r="Y616" s="3"/>
      <c r="Z616" s="3"/>
    </row>
    <row r="617" ht="14.25" customHeight="1">
      <c r="A617" s="3"/>
      <c r="B617" s="3"/>
      <c r="C617" s="8"/>
      <c r="D617" s="8"/>
      <c r="E617" s="8"/>
      <c r="F617" s="3"/>
      <c r="G617" s="8"/>
      <c r="H617" s="3"/>
      <c r="I617" s="3"/>
      <c r="J617" s="3"/>
      <c r="K617" s="3"/>
      <c r="L617" s="3"/>
      <c r="M617" s="3"/>
      <c r="N617" s="3"/>
      <c r="O617" s="3"/>
      <c r="P617" s="3"/>
      <c r="Q617" s="3"/>
      <c r="R617" s="3"/>
      <c r="S617" s="3"/>
      <c r="T617" s="3"/>
      <c r="U617" s="3"/>
      <c r="V617" s="3"/>
      <c r="W617" s="3"/>
      <c r="X617" s="3"/>
      <c r="Y617" s="3"/>
      <c r="Z617" s="3"/>
    </row>
    <row r="618" ht="14.25" customHeight="1">
      <c r="A618" s="3"/>
      <c r="B618" s="3"/>
      <c r="C618" s="8"/>
      <c r="D618" s="8"/>
      <c r="E618" s="8"/>
      <c r="F618" s="3"/>
      <c r="G618" s="8"/>
      <c r="H618" s="3"/>
      <c r="I618" s="3"/>
      <c r="J618" s="3"/>
      <c r="K618" s="3"/>
      <c r="L618" s="3"/>
      <c r="M618" s="3"/>
      <c r="N618" s="3"/>
      <c r="O618" s="3"/>
      <c r="P618" s="3"/>
      <c r="Q618" s="3"/>
      <c r="R618" s="3"/>
      <c r="S618" s="3"/>
      <c r="T618" s="3"/>
      <c r="U618" s="3"/>
      <c r="V618" s="3"/>
      <c r="W618" s="3"/>
      <c r="X618" s="3"/>
      <c r="Y618" s="3"/>
      <c r="Z618" s="3"/>
    </row>
    <row r="619" ht="14.25" customHeight="1">
      <c r="A619" s="3"/>
      <c r="B619" s="3"/>
      <c r="C619" s="8"/>
      <c r="D619" s="8"/>
      <c r="E619" s="8"/>
      <c r="F619" s="3"/>
      <c r="G619" s="8"/>
      <c r="H619" s="3"/>
      <c r="I619" s="3"/>
      <c r="J619" s="3"/>
      <c r="K619" s="3"/>
      <c r="L619" s="3"/>
      <c r="M619" s="3"/>
      <c r="N619" s="3"/>
      <c r="O619" s="3"/>
      <c r="P619" s="3"/>
      <c r="Q619" s="3"/>
      <c r="R619" s="3"/>
      <c r="S619" s="3"/>
      <c r="T619" s="3"/>
      <c r="U619" s="3"/>
      <c r="V619" s="3"/>
      <c r="W619" s="3"/>
      <c r="X619" s="3"/>
      <c r="Y619" s="3"/>
      <c r="Z619" s="3"/>
    </row>
    <row r="620" ht="14.25" customHeight="1">
      <c r="A620" s="3"/>
      <c r="B620" s="3"/>
      <c r="C620" s="8"/>
      <c r="D620" s="8"/>
      <c r="E620" s="8"/>
      <c r="F620" s="3"/>
      <c r="G620" s="8"/>
      <c r="H620" s="3"/>
      <c r="I620" s="3"/>
      <c r="J620" s="3"/>
      <c r="K620" s="3"/>
      <c r="L620" s="3"/>
      <c r="M620" s="3"/>
      <c r="N620" s="3"/>
      <c r="O620" s="3"/>
      <c r="P620" s="3"/>
      <c r="Q620" s="3"/>
      <c r="R620" s="3"/>
      <c r="S620" s="3"/>
      <c r="T620" s="3"/>
      <c r="U620" s="3"/>
      <c r="V620" s="3"/>
      <c r="W620" s="3"/>
      <c r="X620" s="3"/>
      <c r="Y620" s="3"/>
      <c r="Z620" s="3"/>
    </row>
    <row r="621" ht="14.25" customHeight="1">
      <c r="A621" s="3"/>
      <c r="B621" s="3"/>
      <c r="C621" s="8"/>
      <c r="D621" s="8"/>
      <c r="E621" s="8"/>
      <c r="F621" s="3"/>
      <c r="G621" s="8"/>
      <c r="H621" s="3"/>
      <c r="I621" s="3"/>
      <c r="J621" s="3"/>
      <c r="K621" s="3"/>
      <c r="L621" s="3"/>
      <c r="M621" s="3"/>
      <c r="N621" s="3"/>
      <c r="O621" s="3"/>
      <c r="P621" s="3"/>
      <c r="Q621" s="3"/>
      <c r="R621" s="3"/>
      <c r="S621" s="3"/>
      <c r="T621" s="3"/>
      <c r="U621" s="3"/>
      <c r="V621" s="3"/>
      <c r="W621" s="3"/>
      <c r="X621" s="3"/>
      <c r="Y621" s="3"/>
      <c r="Z621" s="3"/>
    </row>
    <row r="622" ht="14.25" customHeight="1">
      <c r="A622" s="3"/>
      <c r="B622" s="3"/>
      <c r="C622" s="8"/>
      <c r="D622" s="8"/>
      <c r="E622" s="8"/>
      <c r="F622" s="3"/>
      <c r="G622" s="8"/>
      <c r="H622" s="3"/>
      <c r="I622" s="3"/>
      <c r="J622" s="3"/>
      <c r="K622" s="3"/>
      <c r="L622" s="3"/>
      <c r="M622" s="3"/>
      <c r="N622" s="3"/>
      <c r="O622" s="3"/>
      <c r="P622" s="3"/>
      <c r="Q622" s="3"/>
      <c r="R622" s="3"/>
      <c r="S622" s="3"/>
      <c r="T622" s="3"/>
      <c r="U622" s="3"/>
      <c r="V622" s="3"/>
      <c r="W622" s="3"/>
      <c r="X622" s="3"/>
      <c r="Y622" s="3"/>
      <c r="Z622" s="3"/>
    </row>
    <row r="623" ht="14.25" customHeight="1">
      <c r="A623" s="3"/>
      <c r="B623" s="3"/>
      <c r="C623" s="8"/>
      <c r="D623" s="8"/>
      <c r="E623" s="8"/>
      <c r="F623" s="3"/>
      <c r="G623" s="8"/>
      <c r="H623" s="3"/>
      <c r="I623" s="3"/>
      <c r="J623" s="3"/>
      <c r="K623" s="3"/>
      <c r="L623" s="3"/>
      <c r="M623" s="3"/>
      <c r="N623" s="3"/>
      <c r="O623" s="3"/>
      <c r="P623" s="3"/>
      <c r="Q623" s="3"/>
      <c r="R623" s="3"/>
      <c r="S623" s="3"/>
      <c r="T623" s="3"/>
      <c r="U623" s="3"/>
      <c r="V623" s="3"/>
      <c r="W623" s="3"/>
      <c r="X623" s="3"/>
      <c r="Y623" s="3"/>
      <c r="Z623" s="3"/>
    </row>
    <row r="624" ht="14.25" customHeight="1">
      <c r="A624" s="3"/>
      <c r="B624" s="3"/>
      <c r="C624" s="8"/>
      <c r="D624" s="8"/>
      <c r="E624" s="8"/>
      <c r="F624" s="3"/>
      <c r="G624" s="8"/>
      <c r="H624" s="3"/>
      <c r="I624" s="3"/>
      <c r="J624" s="3"/>
      <c r="K624" s="3"/>
      <c r="L624" s="3"/>
      <c r="M624" s="3"/>
      <c r="N624" s="3"/>
      <c r="O624" s="3"/>
      <c r="P624" s="3"/>
      <c r="Q624" s="3"/>
      <c r="R624" s="3"/>
      <c r="S624" s="3"/>
      <c r="T624" s="3"/>
      <c r="U624" s="3"/>
      <c r="V624" s="3"/>
      <c r="W624" s="3"/>
      <c r="X624" s="3"/>
      <c r="Y624" s="3"/>
      <c r="Z624" s="3"/>
    </row>
    <row r="625" ht="14.25" customHeight="1">
      <c r="A625" s="3"/>
      <c r="B625" s="3"/>
      <c r="C625" s="8"/>
      <c r="D625" s="8"/>
      <c r="E625" s="8"/>
      <c r="F625" s="3"/>
      <c r="G625" s="8"/>
      <c r="H625" s="3"/>
      <c r="I625" s="3"/>
      <c r="J625" s="3"/>
      <c r="K625" s="3"/>
      <c r="L625" s="3"/>
      <c r="M625" s="3"/>
      <c r="N625" s="3"/>
      <c r="O625" s="3"/>
      <c r="P625" s="3"/>
      <c r="Q625" s="3"/>
      <c r="R625" s="3"/>
      <c r="S625" s="3"/>
      <c r="T625" s="3"/>
      <c r="U625" s="3"/>
      <c r="V625" s="3"/>
      <c r="W625" s="3"/>
      <c r="X625" s="3"/>
      <c r="Y625" s="3"/>
      <c r="Z625" s="3"/>
    </row>
    <row r="626" ht="14.25" customHeight="1">
      <c r="A626" s="3"/>
      <c r="B626" s="3"/>
      <c r="C626" s="8"/>
      <c r="D626" s="8"/>
      <c r="E626" s="8"/>
      <c r="F626" s="3"/>
      <c r="G626" s="8"/>
      <c r="H626" s="3"/>
      <c r="I626" s="3"/>
      <c r="J626" s="3"/>
      <c r="K626" s="3"/>
      <c r="L626" s="3"/>
      <c r="M626" s="3"/>
      <c r="N626" s="3"/>
      <c r="O626" s="3"/>
      <c r="P626" s="3"/>
      <c r="Q626" s="3"/>
      <c r="R626" s="3"/>
      <c r="S626" s="3"/>
      <c r="T626" s="3"/>
      <c r="U626" s="3"/>
      <c r="V626" s="3"/>
      <c r="W626" s="3"/>
      <c r="X626" s="3"/>
      <c r="Y626" s="3"/>
      <c r="Z626" s="3"/>
    </row>
    <row r="627" ht="14.25" customHeight="1">
      <c r="A627" s="3"/>
      <c r="B627" s="3"/>
      <c r="C627" s="8"/>
      <c r="D627" s="8"/>
      <c r="E627" s="8"/>
      <c r="F627" s="3"/>
      <c r="G627" s="8"/>
      <c r="H627" s="3"/>
      <c r="I627" s="3"/>
      <c r="J627" s="3"/>
      <c r="K627" s="3"/>
      <c r="L627" s="3"/>
      <c r="M627" s="3"/>
      <c r="N627" s="3"/>
      <c r="O627" s="3"/>
      <c r="P627" s="3"/>
      <c r="Q627" s="3"/>
      <c r="R627" s="3"/>
      <c r="S627" s="3"/>
      <c r="T627" s="3"/>
      <c r="U627" s="3"/>
      <c r="V627" s="3"/>
      <c r="W627" s="3"/>
      <c r="X627" s="3"/>
      <c r="Y627" s="3"/>
      <c r="Z627" s="3"/>
    </row>
    <row r="628" ht="14.25" customHeight="1">
      <c r="A628" s="3"/>
      <c r="B628" s="3"/>
      <c r="C628" s="8"/>
      <c r="D628" s="8"/>
      <c r="E628" s="8"/>
      <c r="F628" s="3"/>
      <c r="G628" s="8"/>
      <c r="H628" s="3"/>
      <c r="I628" s="3"/>
      <c r="J628" s="3"/>
      <c r="K628" s="3"/>
      <c r="L628" s="3"/>
      <c r="M628" s="3"/>
      <c r="N628" s="3"/>
      <c r="O628" s="3"/>
      <c r="P628" s="3"/>
      <c r="Q628" s="3"/>
      <c r="R628" s="3"/>
      <c r="S628" s="3"/>
      <c r="T628" s="3"/>
      <c r="U628" s="3"/>
      <c r="V628" s="3"/>
      <c r="W628" s="3"/>
      <c r="X628" s="3"/>
      <c r="Y628" s="3"/>
      <c r="Z628" s="3"/>
    </row>
    <row r="629" ht="14.25" customHeight="1">
      <c r="A629" s="3"/>
      <c r="B629" s="3"/>
      <c r="C629" s="8"/>
      <c r="D629" s="8"/>
      <c r="E629" s="8"/>
      <c r="F629" s="3"/>
      <c r="G629" s="8"/>
      <c r="H629" s="3"/>
      <c r="I629" s="3"/>
      <c r="J629" s="3"/>
      <c r="K629" s="3"/>
      <c r="L629" s="3"/>
      <c r="M629" s="3"/>
      <c r="N629" s="3"/>
      <c r="O629" s="3"/>
      <c r="P629" s="3"/>
      <c r="Q629" s="3"/>
      <c r="R629" s="3"/>
      <c r="S629" s="3"/>
      <c r="T629" s="3"/>
      <c r="U629" s="3"/>
      <c r="V629" s="3"/>
      <c r="W629" s="3"/>
      <c r="X629" s="3"/>
      <c r="Y629" s="3"/>
      <c r="Z629" s="3"/>
    </row>
    <row r="630" ht="14.25" customHeight="1">
      <c r="A630" s="3"/>
      <c r="B630" s="3"/>
      <c r="C630" s="8"/>
      <c r="D630" s="8"/>
      <c r="E630" s="8"/>
      <c r="F630" s="3"/>
      <c r="G630" s="8"/>
      <c r="H630" s="3"/>
      <c r="I630" s="3"/>
      <c r="J630" s="3"/>
      <c r="K630" s="3"/>
      <c r="L630" s="3"/>
      <c r="M630" s="3"/>
      <c r="N630" s="3"/>
      <c r="O630" s="3"/>
      <c r="P630" s="3"/>
      <c r="Q630" s="3"/>
      <c r="R630" s="3"/>
      <c r="S630" s="3"/>
      <c r="T630" s="3"/>
      <c r="U630" s="3"/>
      <c r="V630" s="3"/>
      <c r="W630" s="3"/>
      <c r="X630" s="3"/>
      <c r="Y630" s="3"/>
      <c r="Z630" s="3"/>
    </row>
    <row r="631" ht="14.25" customHeight="1">
      <c r="A631" s="3"/>
      <c r="B631" s="3"/>
      <c r="C631" s="8"/>
      <c r="D631" s="8"/>
      <c r="E631" s="8"/>
      <c r="F631" s="3"/>
      <c r="G631" s="8"/>
      <c r="H631" s="3"/>
      <c r="I631" s="3"/>
      <c r="J631" s="3"/>
      <c r="K631" s="3"/>
      <c r="L631" s="3"/>
      <c r="M631" s="3"/>
      <c r="N631" s="3"/>
      <c r="O631" s="3"/>
      <c r="P631" s="3"/>
      <c r="Q631" s="3"/>
      <c r="R631" s="3"/>
      <c r="S631" s="3"/>
      <c r="T631" s="3"/>
      <c r="U631" s="3"/>
      <c r="V631" s="3"/>
      <c r="W631" s="3"/>
      <c r="X631" s="3"/>
      <c r="Y631" s="3"/>
      <c r="Z631" s="3"/>
    </row>
    <row r="632" ht="14.25" customHeight="1">
      <c r="A632" s="3"/>
      <c r="B632" s="3"/>
      <c r="C632" s="8"/>
      <c r="D632" s="8"/>
      <c r="E632" s="8"/>
      <c r="F632" s="3"/>
      <c r="G632" s="8"/>
      <c r="H632" s="3"/>
      <c r="I632" s="3"/>
      <c r="J632" s="3"/>
      <c r="K632" s="3"/>
      <c r="L632" s="3"/>
      <c r="M632" s="3"/>
      <c r="N632" s="3"/>
      <c r="O632" s="3"/>
      <c r="P632" s="3"/>
      <c r="Q632" s="3"/>
      <c r="R632" s="3"/>
      <c r="S632" s="3"/>
      <c r="T632" s="3"/>
      <c r="U632" s="3"/>
      <c r="V632" s="3"/>
      <c r="W632" s="3"/>
      <c r="X632" s="3"/>
      <c r="Y632" s="3"/>
      <c r="Z632" s="3"/>
    </row>
    <row r="633" ht="14.25" customHeight="1">
      <c r="A633" s="3"/>
      <c r="B633" s="3"/>
      <c r="C633" s="8"/>
      <c r="D633" s="8"/>
      <c r="E633" s="8"/>
      <c r="F633" s="3"/>
      <c r="G633" s="8"/>
      <c r="H633" s="3"/>
      <c r="I633" s="3"/>
      <c r="J633" s="3"/>
      <c r="K633" s="3"/>
      <c r="L633" s="3"/>
      <c r="M633" s="3"/>
      <c r="N633" s="3"/>
      <c r="O633" s="3"/>
      <c r="P633" s="3"/>
      <c r="Q633" s="3"/>
      <c r="R633" s="3"/>
      <c r="S633" s="3"/>
      <c r="T633" s="3"/>
      <c r="U633" s="3"/>
      <c r="V633" s="3"/>
      <c r="W633" s="3"/>
      <c r="X633" s="3"/>
      <c r="Y633" s="3"/>
      <c r="Z633" s="3"/>
    </row>
    <row r="634" ht="14.25" customHeight="1">
      <c r="A634" s="3"/>
      <c r="B634" s="3"/>
      <c r="C634" s="8"/>
      <c r="D634" s="8"/>
      <c r="E634" s="8"/>
      <c r="F634" s="3"/>
      <c r="G634" s="8"/>
      <c r="H634" s="3"/>
      <c r="I634" s="3"/>
      <c r="J634" s="3"/>
      <c r="K634" s="3"/>
      <c r="L634" s="3"/>
      <c r="M634" s="3"/>
      <c r="N634" s="3"/>
      <c r="O634" s="3"/>
      <c r="P634" s="3"/>
      <c r="Q634" s="3"/>
      <c r="R634" s="3"/>
      <c r="S634" s="3"/>
      <c r="T634" s="3"/>
      <c r="U634" s="3"/>
      <c r="V634" s="3"/>
      <c r="W634" s="3"/>
      <c r="X634" s="3"/>
      <c r="Y634" s="3"/>
      <c r="Z634" s="3"/>
    </row>
    <row r="635" ht="14.25" customHeight="1">
      <c r="A635" s="3"/>
      <c r="B635" s="3"/>
      <c r="C635" s="8"/>
      <c r="D635" s="8"/>
      <c r="E635" s="8"/>
      <c r="F635" s="3"/>
      <c r="G635" s="8"/>
      <c r="H635" s="3"/>
      <c r="I635" s="3"/>
      <c r="J635" s="3"/>
      <c r="K635" s="3"/>
      <c r="L635" s="3"/>
      <c r="M635" s="3"/>
      <c r="N635" s="3"/>
      <c r="O635" s="3"/>
      <c r="P635" s="3"/>
      <c r="Q635" s="3"/>
      <c r="R635" s="3"/>
      <c r="S635" s="3"/>
      <c r="T635" s="3"/>
      <c r="U635" s="3"/>
      <c r="V635" s="3"/>
      <c r="W635" s="3"/>
      <c r="X635" s="3"/>
      <c r="Y635" s="3"/>
      <c r="Z635" s="3"/>
    </row>
    <row r="636" ht="14.25" customHeight="1">
      <c r="A636" s="3"/>
      <c r="B636" s="3"/>
      <c r="C636" s="8"/>
      <c r="D636" s="8"/>
      <c r="E636" s="8"/>
      <c r="F636" s="3"/>
      <c r="G636" s="8"/>
      <c r="H636" s="3"/>
      <c r="I636" s="3"/>
      <c r="J636" s="3"/>
      <c r="K636" s="3"/>
      <c r="L636" s="3"/>
      <c r="M636" s="3"/>
      <c r="N636" s="3"/>
      <c r="O636" s="3"/>
      <c r="P636" s="3"/>
      <c r="Q636" s="3"/>
      <c r="R636" s="3"/>
      <c r="S636" s="3"/>
      <c r="T636" s="3"/>
      <c r="U636" s="3"/>
      <c r="V636" s="3"/>
      <c r="W636" s="3"/>
      <c r="X636" s="3"/>
      <c r="Y636" s="3"/>
      <c r="Z636" s="3"/>
    </row>
    <row r="637" ht="14.25" customHeight="1">
      <c r="A637" s="3"/>
      <c r="B637" s="3"/>
      <c r="C637" s="8"/>
      <c r="D637" s="8"/>
      <c r="E637" s="8"/>
      <c r="F637" s="3"/>
      <c r="G637" s="8"/>
      <c r="H637" s="3"/>
      <c r="I637" s="3"/>
      <c r="J637" s="3"/>
      <c r="K637" s="3"/>
      <c r="L637" s="3"/>
      <c r="M637" s="3"/>
      <c r="N637" s="3"/>
      <c r="O637" s="3"/>
      <c r="P637" s="3"/>
      <c r="Q637" s="3"/>
      <c r="R637" s="3"/>
      <c r="S637" s="3"/>
      <c r="T637" s="3"/>
      <c r="U637" s="3"/>
      <c r="V637" s="3"/>
      <c r="W637" s="3"/>
      <c r="X637" s="3"/>
      <c r="Y637" s="3"/>
      <c r="Z637" s="3"/>
    </row>
    <row r="638" ht="14.25" customHeight="1">
      <c r="A638" s="3"/>
      <c r="B638" s="3"/>
      <c r="C638" s="8"/>
      <c r="D638" s="8"/>
      <c r="E638" s="8"/>
      <c r="F638" s="3"/>
      <c r="G638" s="8"/>
      <c r="H638" s="3"/>
      <c r="I638" s="3"/>
      <c r="J638" s="3"/>
      <c r="K638" s="3"/>
      <c r="L638" s="3"/>
      <c r="M638" s="3"/>
      <c r="N638" s="3"/>
      <c r="O638" s="3"/>
      <c r="P638" s="3"/>
      <c r="Q638" s="3"/>
      <c r="R638" s="3"/>
      <c r="S638" s="3"/>
      <c r="T638" s="3"/>
      <c r="U638" s="3"/>
      <c r="V638" s="3"/>
      <c r="W638" s="3"/>
      <c r="X638" s="3"/>
      <c r="Y638" s="3"/>
      <c r="Z638" s="3"/>
    </row>
    <row r="639" ht="14.25" customHeight="1">
      <c r="A639" s="3"/>
      <c r="B639" s="3"/>
      <c r="C639" s="8"/>
      <c r="D639" s="8"/>
      <c r="E639" s="8"/>
      <c r="F639" s="3"/>
      <c r="G639" s="8"/>
      <c r="H639" s="3"/>
      <c r="I639" s="3"/>
      <c r="J639" s="3"/>
      <c r="K639" s="3"/>
      <c r="L639" s="3"/>
      <c r="M639" s="3"/>
      <c r="N639" s="3"/>
      <c r="O639" s="3"/>
      <c r="P639" s="3"/>
      <c r="Q639" s="3"/>
      <c r="R639" s="3"/>
      <c r="S639" s="3"/>
      <c r="T639" s="3"/>
      <c r="U639" s="3"/>
      <c r="V639" s="3"/>
      <c r="W639" s="3"/>
      <c r="X639" s="3"/>
      <c r="Y639" s="3"/>
      <c r="Z639" s="3"/>
    </row>
    <row r="640" ht="14.25" customHeight="1">
      <c r="A640" s="3"/>
      <c r="B640" s="3"/>
      <c r="C640" s="8"/>
      <c r="D640" s="8"/>
      <c r="E640" s="8"/>
      <c r="F640" s="3"/>
      <c r="G640" s="8"/>
      <c r="H640" s="3"/>
      <c r="I640" s="3"/>
      <c r="J640" s="3"/>
      <c r="K640" s="3"/>
      <c r="L640" s="3"/>
      <c r="M640" s="3"/>
      <c r="N640" s="3"/>
      <c r="O640" s="3"/>
      <c r="P640" s="3"/>
      <c r="Q640" s="3"/>
      <c r="R640" s="3"/>
      <c r="S640" s="3"/>
      <c r="T640" s="3"/>
      <c r="U640" s="3"/>
      <c r="V640" s="3"/>
      <c r="W640" s="3"/>
      <c r="X640" s="3"/>
      <c r="Y640" s="3"/>
      <c r="Z640" s="3"/>
    </row>
    <row r="641" ht="14.25" customHeight="1">
      <c r="A641" s="3"/>
      <c r="B641" s="3"/>
      <c r="C641" s="8"/>
      <c r="D641" s="8"/>
      <c r="E641" s="8"/>
      <c r="F641" s="3"/>
      <c r="G641" s="8"/>
      <c r="H641" s="3"/>
      <c r="I641" s="3"/>
      <c r="J641" s="3"/>
      <c r="K641" s="3"/>
      <c r="L641" s="3"/>
      <c r="M641" s="3"/>
      <c r="N641" s="3"/>
      <c r="O641" s="3"/>
      <c r="P641" s="3"/>
      <c r="Q641" s="3"/>
      <c r="R641" s="3"/>
      <c r="S641" s="3"/>
      <c r="T641" s="3"/>
      <c r="U641" s="3"/>
      <c r="V641" s="3"/>
      <c r="W641" s="3"/>
      <c r="X641" s="3"/>
      <c r="Y641" s="3"/>
      <c r="Z641" s="3"/>
    </row>
    <row r="642" ht="14.25" customHeight="1">
      <c r="A642" s="3"/>
      <c r="B642" s="3"/>
      <c r="C642" s="8"/>
      <c r="D642" s="8"/>
      <c r="E642" s="8"/>
      <c r="F642" s="3"/>
      <c r="G642" s="8"/>
      <c r="H642" s="3"/>
      <c r="I642" s="3"/>
      <c r="J642" s="3"/>
      <c r="K642" s="3"/>
      <c r="L642" s="3"/>
      <c r="M642" s="3"/>
      <c r="N642" s="3"/>
      <c r="O642" s="3"/>
      <c r="P642" s="3"/>
      <c r="Q642" s="3"/>
      <c r="R642" s="3"/>
      <c r="S642" s="3"/>
      <c r="T642" s="3"/>
      <c r="U642" s="3"/>
      <c r="V642" s="3"/>
      <c r="W642" s="3"/>
      <c r="X642" s="3"/>
      <c r="Y642" s="3"/>
      <c r="Z642" s="3"/>
    </row>
    <row r="643" ht="14.25" customHeight="1">
      <c r="A643" s="3"/>
      <c r="B643" s="3"/>
      <c r="C643" s="8"/>
      <c r="D643" s="8"/>
      <c r="E643" s="8"/>
      <c r="F643" s="3"/>
      <c r="G643" s="8"/>
      <c r="H643" s="3"/>
      <c r="I643" s="3"/>
      <c r="J643" s="3"/>
      <c r="K643" s="3"/>
      <c r="L643" s="3"/>
      <c r="M643" s="3"/>
      <c r="N643" s="3"/>
      <c r="O643" s="3"/>
      <c r="P643" s="3"/>
      <c r="Q643" s="3"/>
      <c r="R643" s="3"/>
      <c r="S643" s="3"/>
      <c r="T643" s="3"/>
      <c r="U643" s="3"/>
      <c r="V643" s="3"/>
      <c r="W643" s="3"/>
      <c r="X643" s="3"/>
      <c r="Y643" s="3"/>
      <c r="Z643" s="3"/>
    </row>
    <row r="644" ht="14.25" customHeight="1">
      <c r="A644" s="3"/>
      <c r="B644" s="3"/>
      <c r="C644" s="8"/>
      <c r="D644" s="8"/>
      <c r="E644" s="8"/>
      <c r="F644" s="3"/>
      <c r="G644" s="8"/>
      <c r="H644" s="3"/>
      <c r="I644" s="3"/>
      <c r="J644" s="3"/>
      <c r="K644" s="3"/>
      <c r="L644" s="3"/>
      <c r="M644" s="3"/>
      <c r="N644" s="3"/>
      <c r="O644" s="3"/>
      <c r="P644" s="3"/>
      <c r="Q644" s="3"/>
      <c r="R644" s="3"/>
      <c r="S644" s="3"/>
      <c r="T644" s="3"/>
      <c r="U644" s="3"/>
      <c r="V644" s="3"/>
      <c r="W644" s="3"/>
      <c r="X644" s="3"/>
      <c r="Y644" s="3"/>
      <c r="Z644" s="3"/>
    </row>
    <row r="645" ht="14.25" customHeight="1">
      <c r="A645" s="3"/>
      <c r="B645" s="3"/>
      <c r="C645" s="8"/>
      <c r="D645" s="8"/>
      <c r="E645" s="8"/>
      <c r="F645" s="3"/>
      <c r="G645" s="8"/>
      <c r="H645" s="3"/>
      <c r="I645" s="3"/>
      <c r="J645" s="3"/>
      <c r="K645" s="3"/>
      <c r="L645" s="3"/>
      <c r="M645" s="3"/>
      <c r="N645" s="3"/>
      <c r="O645" s="3"/>
      <c r="P645" s="3"/>
      <c r="Q645" s="3"/>
      <c r="R645" s="3"/>
      <c r="S645" s="3"/>
      <c r="T645" s="3"/>
      <c r="U645" s="3"/>
      <c r="V645" s="3"/>
      <c r="W645" s="3"/>
      <c r="X645" s="3"/>
      <c r="Y645" s="3"/>
      <c r="Z645" s="3"/>
    </row>
    <row r="646" ht="14.25" customHeight="1">
      <c r="A646" s="3"/>
      <c r="B646" s="3"/>
      <c r="C646" s="8"/>
      <c r="D646" s="8"/>
      <c r="E646" s="8"/>
      <c r="F646" s="3"/>
      <c r="G646" s="8"/>
      <c r="H646" s="3"/>
      <c r="I646" s="3"/>
      <c r="J646" s="3"/>
      <c r="K646" s="3"/>
      <c r="L646" s="3"/>
      <c r="M646" s="3"/>
      <c r="N646" s="3"/>
      <c r="O646" s="3"/>
      <c r="P646" s="3"/>
      <c r="Q646" s="3"/>
      <c r="R646" s="3"/>
      <c r="S646" s="3"/>
      <c r="T646" s="3"/>
      <c r="U646" s="3"/>
      <c r="V646" s="3"/>
      <c r="W646" s="3"/>
      <c r="X646" s="3"/>
      <c r="Y646" s="3"/>
      <c r="Z646" s="3"/>
    </row>
    <row r="647" ht="14.25" customHeight="1">
      <c r="A647" s="3"/>
      <c r="B647" s="3"/>
      <c r="C647" s="8"/>
      <c r="D647" s="8"/>
      <c r="E647" s="8"/>
      <c r="F647" s="3"/>
      <c r="G647" s="8"/>
      <c r="H647" s="3"/>
      <c r="I647" s="3"/>
      <c r="J647" s="3"/>
      <c r="K647" s="3"/>
      <c r="L647" s="3"/>
      <c r="M647" s="3"/>
      <c r="N647" s="3"/>
      <c r="O647" s="3"/>
      <c r="P647" s="3"/>
      <c r="Q647" s="3"/>
      <c r="R647" s="3"/>
      <c r="S647" s="3"/>
      <c r="T647" s="3"/>
      <c r="U647" s="3"/>
      <c r="V647" s="3"/>
      <c r="W647" s="3"/>
      <c r="X647" s="3"/>
      <c r="Y647" s="3"/>
      <c r="Z647" s="3"/>
    </row>
    <row r="648" ht="14.25" customHeight="1">
      <c r="A648" s="3"/>
      <c r="B648" s="3"/>
      <c r="C648" s="8"/>
      <c r="D648" s="8"/>
      <c r="E648" s="8"/>
      <c r="F648" s="3"/>
      <c r="G648" s="8"/>
      <c r="H648" s="3"/>
      <c r="I648" s="3"/>
      <c r="J648" s="3"/>
      <c r="K648" s="3"/>
      <c r="L648" s="3"/>
      <c r="M648" s="3"/>
      <c r="N648" s="3"/>
      <c r="O648" s="3"/>
      <c r="P648" s="3"/>
      <c r="Q648" s="3"/>
      <c r="R648" s="3"/>
      <c r="S648" s="3"/>
      <c r="T648" s="3"/>
      <c r="U648" s="3"/>
      <c r="V648" s="3"/>
      <c r="W648" s="3"/>
      <c r="X648" s="3"/>
      <c r="Y648" s="3"/>
      <c r="Z648" s="3"/>
    </row>
    <row r="649" ht="14.25" customHeight="1">
      <c r="A649" s="3"/>
      <c r="B649" s="3"/>
      <c r="C649" s="8"/>
      <c r="D649" s="8"/>
      <c r="E649" s="8"/>
      <c r="F649" s="3"/>
      <c r="G649" s="8"/>
      <c r="H649" s="3"/>
      <c r="I649" s="3"/>
      <c r="J649" s="3"/>
      <c r="K649" s="3"/>
      <c r="L649" s="3"/>
      <c r="M649" s="3"/>
      <c r="N649" s="3"/>
      <c r="O649" s="3"/>
      <c r="P649" s="3"/>
      <c r="Q649" s="3"/>
      <c r="R649" s="3"/>
      <c r="S649" s="3"/>
      <c r="T649" s="3"/>
      <c r="U649" s="3"/>
      <c r="V649" s="3"/>
      <c r="W649" s="3"/>
      <c r="X649" s="3"/>
      <c r="Y649" s="3"/>
      <c r="Z649" s="3"/>
    </row>
    <row r="650" ht="14.25" customHeight="1">
      <c r="A650" s="3"/>
      <c r="B650" s="3"/>
      <c r="C650" s="8"/>
      <c r="D650" s="8"/>
      <c r="E650" s="8"/>
      <c r="F650" s="3"/>
      <c r="G650" s="8"/>
      <c r="H650" s="3"/>
      <c r="I650" s="3"/>
      <c r="J650" s="3"/>
      <c r="K650" s="3"/>
      <c r="L650" s="3"/>
      <c r="M650" s="3"/>
      <c r="N650" s="3"/>
      <c r="O650" s="3"/>
      <c r="P650" s="3"/>
      <c r="Q650" s="3"/>
      <c r="R650" s="3"/>
      <c r="S650" s="3"/>
      <c r="T650" s="3"/>
      <c r="U650" s="3"/>
      <c r="V650" s="3"/>
      <c r="W650" s="3"/>
      <c r="X650" s="3"/>
      <c r="Y650" s="3"/>
      <c r="Z650" s="3"/>
    </row>
    <row r="651" ht="14.25" customHeight="1">
      <c r="A651" s="3"/>
      <c r="B651" s="3"/>
      <c r="C651" s="8"/>
      <c r="D651" s="8"/>
      <c r="E651" s="8"/>
      <c r="F651" s="3"/>
      <c r="G651" s="8"/>
      <c r="H651" s="3"/>
      <c r="I651" s="3"/>
      <c r="J651" s="3"/>
      <c r="K651" s="3"/>
      <c r="L651" s="3"/>
      <c r="M651" s="3"/>
      <c r="N651" s="3"/>
      <c r="O651" s="3"/>
      <c r="P651" s="3"/>
      <c r="Q651" s="3"/>
      <c r="R651" s="3"/>
      <c r="S651" s="3"/>
      <c r="T651" s="3"/>
      <c r="U651" s="3"/>
      <c r="V651" s="3"/>
      <c r="W651" s="3"/>
      <c r="X651" s="3"/>
      <c r="Y651" s="3"/>
      <c r="Z651" s="3"/>
    </row>
    <row r="652" ht="14.25" customHeight="1">
      <c r="A652" s="3"/>
      <c r="B652" s="3"/>
      <c r="C652" s="8"/>
      <c r="D652" s="8"/>
      <c r="E652" s="8"/>
      <c r="F652" s="3"/>
      <c r="G652" s="8"/>
      <c r="H652" s="3"/>
      <c r="I652" s="3"/>
      <c r="J652" s="3"/>
      <c r="K652" s="3"/>
      <c r="L652" s="3"/>
      <c r="M652" s="3"/>
      <c r="N652" s="3"/>
      <c r="O652" s="3"/>
      <c r="P652" s="3"/>
      <c r="Q652" s="3"/>
      <c r="R652" s="3"/>
      <c r="S652" s="3"/>
      <c r="T652" s="3"/>
      <c r="U652" s="3"/>
      <c r="V652" s="3"/>
      <c r="W652" s="3"/>
      <c r="X652" s="3"/>
      <c r="Y652" s="3"/>
      <c r="Z652" s="3"/>
    </row>
    <row r="653" ht="14.25" customHeight="1">
      <c r="A653" s="3"/>
      <c r="B653" s="3"/>
      <c r="C653" s="8"/>
      <c r="D653" s="8"/>
      <c r="E653" s="8"/>
      <c r="F653" s="3"/>
      <c r="G653" s="8"/>
      <c r="H653" s="3"/>
      <c r="I653" s="3"/>
      <c r="J653" s="3"/>
      <c r="K653" s="3"/>
      <c r="L653" s="3"/>
      <c r="M653" s="3"/>
      <c r="N653" s="3"/>
      <c r="O653" s="3"/>
      <c r="P653" s="3"/>
      <c r="Q653" s="3"/>
      <c r="R653" s="3"/>
      <c r="S653" s="3"/>
      <c r="T653" s="3"/>
      <c r="U653" s="3"/>
      <c r="V653" s="3"/>
      <c r="W653" s="3"/>
      <c r="X653" s="3"/>
      <c r="Y653" s="3"/>
      <c r="Z653" s="3"/>
    </row>
    <row r="654" ht="14.25" customHeight="1">
      <c r="A654" s="3"/>
      <c r="B654" s="3"/>
      <c r="C654" s="8"/>
      <c r="D654" s="8"/>
      <c r="E654" s="8"/>
      <c r="F654" s="3"/>
      <c r="G654" s="8"/>
      <c r="H654" s="3"/>
      <c r="I654" s="3"/>
      <c r="J654" s="3"/>
      <c r="K654" s="3"/>
      <c r="L654" s="3"/>
      <c r="M654" s="3"/>
      <c r="N654" s="3"/>
      <c r="O654" s="3"/>
      <c r="P654" s="3"/>
      <c r="Q654" s="3"/>
      <c r="R654" s="3"/>
      <c r="S654" s="3"/>
      <c r="T654" s="3"/>
      <c r="U654" s="3"/>
      <c r="V654" s="3"/>
      <c r="W654" s="3"/>
      <c r="X654" s="3"/>
      <c r="Y654" s="3"/>
      <c r="Z654" s="3"/>
    </row>
    <row r="655" ht="14.25" customHeight="1">
      <c r="A655" s="3"/>
      <c r="B655" s="3"/>
      <c r="C655" s="8"/>
      <c r="D655" s="8"/>
      <c r="E655" s="8"/>
      <c r="F655" s="3"/>
      <c r="G655" s="8"/>
      <c r="H655" s="3"/>
      <c r="I655" s="3"/>
      <c r="J655" s="3"/>
      <c r="K655" s="3"/>
      <c r="L655" s="3"/>
      <c r="M655" s="3"/>
      <c r="N655" s="3"/>
      <c r="O655" s="3"/>
      <c r="P655" s="3"/>
      <c r="Q655" s="3"/>
      <c r="R655" s="3"/>
      <c r="S655" s="3"/>
      <c r="T655" s="3"/>
      <c r="U655" s="3"/>
      <c r="V655" s="3"/>
      <c r="W655" s="3"/>
      <c r="X655" s="3"/>
      <c r="Y655" s="3"/>
      <c r="Z655" s="3"/>
    </row>
    <row r="656" ht="14.25" customHeight="1">
      <c r="A656" s="3"/>
      <c r="B656" s="3"/>
      <c r="C656" s="8"/>
      <c r="D656" s="8"/>
      <c r="E656" s="8"/>
      <c r="F656" s="3"/>
      <c r="G656" s="8"/>
      <c r="H656" s="3"/>
      <c r="I656" s="3"/>
      <c r="J656" s="3"/>
      <c r="K656" s="3"/>
      <c r="L656" s="3"/>
      <c r="M656" s="3"/>
      <c r="N656" s="3"/>
      <c r="O656" s="3"/>
      <c r="P656" s="3"/>
      <c r="Q656" s="3"/>
      <c r="R656" s="3"/>
      <c r="S656" s="3"/>
      <c r="T656" s="3"/>
      <c r="U656" s="3"/>
      <c r="V656" s="3"/>
      <c r="W656" s="3"/>
      <c r="X656" s="3"/>
      <c r="Y656" s="3"/>
      <c r="Z656" s="3"/>
    </row>
    <row r="657" ht="14.25" customHeight="1">
      <c r="A657" s="3"/>
      <c r="B657" s="3"/>
      <c r="C657" s="8"/>
      <c r="D657" s="8"/>
      <c r="E657" s="8"/>
      <c r="F657" s="3"/>
      <c r="G657" s="8"/>
      <c r="H657" s="3"/>
      <c r="I657" s="3"/>
      <c r="J657" s="3"/>
      <c r="K657" s="3"/>
      <c r="L657" s="3"/>
      <c r="M657" s="3"/>
      <c r="N657" s="3"/>
      <c r="O657" s="3"/>
      <c r="P657" s="3"/>
      <c r="Q657" s="3"/>
      <c r="R657" s="3"/>
      <c r="S657" s="3"/>
      <c r="T657" s="3"/>
      <c r="U657" s="3"/>
      <c r="V657" s="3"/>
      <c r="W657" s="3"/>
      <c r="X657" s="3"/>
      <c r="Y657" s="3"/>
      <c r="Z657" s="3"/>
    </row>
    <row r="658" ht="14.25" customHeight="1">
      <c r="A658" s="3"/>
      <c r="B658" s="3"/>
      <c r="C658" s="8"/>
      <c r="D658" s="8"/>
      <c r="E658" s="8"/>
      <c r="F658" s="3"/>
      <c r="G658" s="8"/>
      <c r="H658" s="3"/>
      <c r="I658" s="3"/>
      <c r="J658" s="3"/>
      <c r="K658" s="3"/>
      <c r="L658" s="3"/>
      <c r="M658" s="3"/>
      <c r="N658" s="3"/>
      <c r="O658" s="3"/>
      <c r="P658" s="3"/>
      <c r="Q658" s="3"/>
      <c r="R658" s="3"/>
      <c r="S658" s="3"/>
      <c r="T658" s="3"/>
      <c r="U658" s="3"/>
      <c r="V658" s="3"/>
      <c r="W658" s="3"/>
      <c r="X658" s="3"/>
      <c r="Y658" s="3"/>
      <c r="Z658" s="3"/>
    </row>
    <row r="659" ht="14.25" customHeight="1">
      <c r="A659" s="3"/>
      <c r="B659" s="3"/>
      <c r="C659" s="8"/>
      <c r="D659" s="8"/>
      <c r="E659" s="8"/>
      <c r="F659" s="3"/>
      <c r="G659" s="8"/>
      <c r="H659" s="3"/>
      <c r="I659" s="3"/>
      <c r="J659" s="3"/>
      <c r="K659" s="3"/>
      <c r="L659" s="3"/>
      <c r="M659" s="3"/>
      <c r="N659" s="3"/>
      <c r="O659" s="3"/>
      <c r="P659" s="3"/>
      <c r="Q659" s="3"/>
      <c r="R659" s="3"/>
      <c r="S659" s="3"/>
      <c r="T659" s="3"/>
      <c r="U659" s="3"/>
      <c r="V659" s="3"/>
      <c r="W659" s="3"/>
      <c r="X659" s="3"/>
      <c r="Y659" s="3"/>
      <c r="Z659" s="3"/>
    </row>
    <row r="660" ht="14.25" customHeight="1">
      <c r="A660" s="3"/>
      <c r="B660" s="3"/>
      <c r="C660" s="8"/>
      <c r="D660" s="8"/>
      <c r="E660" s="8"/>
      <c r="F660" s="3"/>
      <c r="G660" s="8"/>
      <c r="H660" s="3"/>
      <c r="I660" s="3"/>
      <c r="J660" s="3"/>
      <c r="K660" s="3"/>
      <c r="L660" s="3"/>
      <c r="M660" s="3"/>
      <c r="N660" s="3"/>
      <c r="O660" s="3"/>
      <c r="P660" s="3"/>
      <c r="Q660" s="3"/>
      <c r="R660" s="3"/>
      <c r="S660" s="3"/>
      <c r="T660" s="3"/>
      <c r="U660" s="3"/>
      <c r="V660" s="3"/>
      <c r="W660" s="3"/>
      <c r="X660" s="3"/>
      <c r="Y660" s="3"/>
      <c r="Z660" s="3"/>
    </row>
    <row r="661" ht="14.25" customHeight="1">
      <c r="A661" s="3"/>
      <c r="B661" s="3"/>
      <c r="C661" s="8"/>
      <c r="D661" s="8"/>
      <c r="E661" s="8"/>
      <c r="F661" s="3"/>
      <c r="G661" s="8"/>
      <c r="H661" s="3"/>
      <c r="I661" s="3"/>
      <c r="J661" s="3"/>
      <c r="K661" s="3"/>
      <c r="L661" s="3"/>
      <c r="M661" s="3"/>
      <c r="N661" s="3"/>
      <c r="O661" s="3"/>
      <c r="P661" s="3"/>
      <c r="Q661" s="3"/>
      <c r="R661" s="3"/>
      <c r="S661" s="3"/>
      <c r="T661" s="3"/>
      <c r="U661" s="3"/>
      <c r="V661" s="3"/>
      <c r="W661" s="3"/>
      <c r="X661" s="3"/>
      <c r="Y661" s="3"/>
      <c r="Z661" s="3"/>
    </row>
    <row r="662" ht="14.25" customHeight="1">
      <c r="A662" s="3"/>
      <c r="B662" s="3"/>
      <c r="C662" s="8"/>
      <c r="D662" s="8"/>
      <c r="E662" s="8"/>
      <c r="F662" s="3"/>
      <c r="G662" s="8"/>
      <c r="H662" s="3"/>
      <c r="I662" s="3"/>
      <c r="J662" s="3"/>
      <c r="K662" s="3"/>
      <c r="L662" s="3"/>
      <c r="M662" s="3"/>
      <c r="N662" s="3"/>
      <c r="O662" s="3"/>
      <c r="P662" s="3"/>
      <c r="Q662" s="3"/>
      <c r="R662" s="3"/>
      <c r="S662" s="3"/>
      <c r="T662" s="3"/>
      <c r="U662" s="3"/>
      <c r="V662" s="3"/>
      <c r="W662" s="3"/>
      <c r="X662" s="3"/>
      <c r="Y662" s="3"/>
      <c r="Z662" s="3"/>
    </row>
    <row r="663" ht="14.25" customHeight="1">
      <c r="A663" s="3"/>
      <c r="B663" s="3"/>
      <c r="C663" s="8"/>
      <c r="D663" s="8"/>
      <c r="E663" s="8"/>
      <c r="F663" s="3"/>
      <c r="G663" s="8"/>
      <c r="H663" s="3"/>
      <c r="I663" s="3"/>
      <c r="J663" s="3"/>
      <c r="K663" s="3"/>
      <c r="L663" s="3"/>
      <c r="M663" s="3"/>
      <c r="N663" s="3"/>
      <c r="O663" s="3"/>
      <c r="P663" s="3"/>
      <c r="Q663" s="3"/>
      <c r="R663" s="3"/>
      <c r="S663" s="3"/>
      <c r="T663" s="3"/>
      <c r="U663" s="3"/>
      <c r="V663" s="3"/>
      <c r="W663" s="3"/>
      <c r="X663" s="3"/>
      <c r="Y663" s="3"/>
      <c r="Z663" s="3"/>
    </row>
    <row r="664" ht="14.25" customHeight="1">
      <c r="A664" s="3"/>
      <c r="B664" s="3"/>
      <c r="C664" s="8"/>
      <c r="D664" s="8"/>
      <c r="E664" s="8"/>
      <c r="F664" s="3"/>
      <c r="G664" s="8"/>
      <c r="H664" s="3"/>
      <c r="I664" s="3"/>
      <c r="J664" s="3"/>
      <c r="K664" s="3"/>
      <c r="L664" s="3"/>
      <c r="M664" s="3"/>
      <c r="N664" s="3"/>
      <c r="O664" s="3"/>
      <c r="P664" s="3"/>
      <c r="Q664" s="3"/>
      <c r="R664" s="3"/>
      <c r="S664" s="3"/>
      <c r="T664" s="3"/>
      <c r="U664" s="3"/>
      <c r="V664" s="3"/>
      <c r="W664" s="3"/>
      <c r="X664" s="3"/>
      <c r="Y664" s="3"/>
      <c r="Z664" s="3"/>
    </row>
    <row r="665" ht="14.25" customHeight="1">
      <c r="A665" s="3"/>
      <c r="B665" s="3"/>
      <c r="C665" s="8"/>
      <c r="D665" s="8"/>
      <c r="E665" s="8"/>
      <c r="F665" s="3"/>
      <c r="G665" s="8"/>
      <c r="H665" s="3"/>
      <c r="I665" s="3"/>
      <c r="J665" s="3"/>
      <c r="K665" s="3"/>
      <c r="L665" s="3"/>
      <c r="M665" s="3"/>
      <c r="N665" s="3"/>
      <c r="O665" s="3"/>
      <c r="P665" s="3"/>
      <c r="Q665" s="3"/>
      <c r="R665" s="3"/>
      <c r="S665" s="3"/>
      <c r="T665" s="3"/>
      <c r="U665" s="3"/>
      <c r="V665" s="3"/>
      <c r="W665" s="3"/>
      <c r="X665" s="3"/>
      <c r="Y665" s="3"/>
      <c r="Z665" s="3"/>
    </row>
    <row r="666" ht="14.25" customHeight="1">
      <c r="A666" s="3"/>
      <c r="B666" s="3"/>
      <c r="C666" s="8"/>
      <c r="D666" s="8"/>
      <c r="E666" s="8"/>
      <c r="F666" s="3"/>
      <c r="G666" s="8"/>
      <c r="H666" s="3"/>
      <c r="I666" s="3"/>
      <c r="J666" s="3"/>
      <c r="K666" s="3"/>
      <c r="L666" s="3"/>
      <c r="M666" s="3"/>
      <c r="N666" s="3"/>
      <c r="O666" s="3"/>
      <c r="P666" s="3"/>
      <c r="Q666" s="3"/>
      <c r="R666" s="3"/>
      <c r="S666" s="3"/>
      <c r="T666" s="3"/>
      <c r="U666" s="3"/>
      <c r="V666" s="3"/>
      <c r="W666" s="3"/>
      <c r="X666" s="3"/>
      <c r="Y666" s="3"/>
      <c r="Z666" s="3"/>
    </row>
    <row r="667" ht="14.25" customHeight="1">
      <c r="A667" s="3"/>
      <c r="B667" s="3"/>
      <c r="C667" s="8"/>
      <c r="D667" s="8"/>
      <c r="E667" s="8"/>
      <c r="F667" s="3"/>
      <c r="G667" s="8"/>
      <c r="H667" s="3"/>
      <c r="I667" s="3"/>
      <c r="J667" s="3"/>
      <c r="K667" s="3"/>
      <c r="L667" s="3"/>
      <c r="M667" s="3"/>
      <c r="N667" s="3"/>
      <c r="O667" s="3"/>
      <c r="P667" s="3"/>
      <c r="Q667" s="3"/>
      <c r="R667" s="3"/>
      <c r="S667" s="3"/>
      <c r="T667" s="3"/>
      <c r="U667" s="3"/>
      <c r="V667" s="3"/>
      <c r="W667" s="3"/>
      <c r="X667" s="3"/>
      <c r="Y667" s="3"/>
      <c r="Z667" s="3"/>
    </row>
    <row r="668" ht="14.25" customHeight="1">
      <c r="A668" s="3"/>
      <c r="B668" s="3"/>
      <c r="C668" s="8"/>
      <c r="D668" s="8"/>
      <c r="E668" s="8"/>
      <c r="F668" s="3"/>
      <c r="G668" s="8"/>
      <c r="H668" s="3"/>
      <c r="I668" s="3"/>
      <c r="J668" s="3"/>
      <c r="K668" s="3"/>
      <c r="L668" s="3"/>
      <c r="M668" s="3"/>
      <c r="N668" s="3"/>
      <c r="O668" s="3"/>
      <c r="P668" s="3"/>
      <c r="Q668" s="3"/>
      <c r="R668" s="3"/>
      <c r="S668" s="3"/>
      <c r="T668" s="3"/>
      <c r="U668" s="3"/>
      <c r="V668" s="3"/>
      <c r="W668" s="3"/>
      <c r="X668" s="3"/>
      <c r="Y668" s="3"/>
      <c r="Z668" s="3"/>
    </row>
    <row r="669" ht="14.25" customHeight="1">
      <c r="A669" s="3"/>
      <c r="B669" s="3"/>
      <c r="C669" s="8"/>
      <c r="D669" s="8"/>
      <c r="E669" s="8"/>
      <c r="F669" s="3"/>
      <c r="G669" s="8"/>
      <c r="H669" s="3"/>
      <c r="I669" s="3"/>
      <c r="J669" s="3"/>
      <c r="K669" s="3"/>
      <c r="L669" s="3"/>
      <c r="M669" s="3"/>
      <c r="N669" s="3"/>
      <c r="O669" s="3"/>
      <c r="P669" s="3"/>
      <c r="Q669" s="3"/>
      <c r="R669" s="3"/>
      <c r="S669" s="3"/>
      <c r="T669" s="3"/>
      <c r="U669" s="3"/>
      <c r="V669" s="3"/>
      <c r="W669" s="3"/>
      <c r="X669" s="3"/>
      <c r="Y669" s="3"/>
      <c r="Z669" s="3"/>
    </row>
    <row r="670" ht="14.25" customHeight="1">
      <c r="A670" s="3"/>
      <c r="B670" s="3"/>
      <c r="C670" s="8"/>
      <c r="D670" s="8"/>
      <c r="E670" s="8"/>
      <c r="F670" s="3"/>
      <c r="G670" s="8"/>
      <c r="H670" s="3"/>
      <c r="I670" s="3"/>
      <c r="J670" s="3"/>
      <c r="K670" s="3"/>
      <c r="L670" s="3"/>
      <c r="M670" s="3"/>
      <c r="N670" s="3"/>
      <c r="O670" s="3"/>
      <c r="P670" s="3"/>
      <c r="Q670" s="3"/>
      <c r="R670" s="3"/>
      <c r="S670" s="3"/>
      <c r="T670" s="3"/>
      <c r="U670" s="3"/>
      <c r="V670" s="3"/>
      <c r="W670" s="3"/>
      <c r="X670" s="3"/>
      <c r="Y670" s="3"/>
      <c r="Z670" s="3"/>
    </row>
    <row r="671" ht="14.25" customHeight="1">
      <c r="A671" s="3"/>
      <c r="B671" s="3"/>
      <c r="C671" s="8"/>
      <c r="D671" s="8"/>
      <c r="E671" s="8"/>
      <c r="F671" s="3"/>
      <c r="G671" s="8"/>
      <c r="H671" s="3"/>
      <c r="I671" s="3"/>
      <c r="J671" s="3"/>
      <c r="K671" s="3"/>
      <c r="L671" s="3"/>
      <c r="M671" s="3"/>
      <c r="N671" s="3"/>
      <c r="O671" s="3"/>
      <c r="P671" s="3"/>
      <c r="Q671" s="3"/>
      <c r="R671" s="3"/>
      <c r="S671" s="3"/>
      <c r="T671" s="3"/>
      <c r="U671" s="3"/>
      <c r="V671" s="3"/>
      <c r="W671" s="3"/>
      <c r="X671" s="3"/>
      <c r="Y671" s="3"/>
      <c r="Z671" s="3"/>
    </row>
    <row r="672" ht="14.25" customHeight="1">
      <c r="A672" s="3"/>
      <c r="B672" s="3"/>
      <c r="C672" s="8"/>
      <c r="D672" s="8"/>
      <c r="E672" s="8"/>
      <c r="F672" s="3"/>
      <c r="G672" s="8"/>
      <c r="H672" s="3"/>
      <c r="I672" s="3"/>
      <c r="J672" s="3"/>
      <c r="K672" s="3"/>
      <c r="L672" s="3"/>
      <c r="M672" s="3"/>
      <c r="N672" s="3"/>
      <c r="O672" s="3"/>
      <c r="P672" s="3"/>
      <c r="Q672" s="3"/>
      <c r="R672" s="3"/>
      <c r="S672" s="3"/>
      <c r="T672" s="3"/>
      <c r="U672" s="3"/>
      <c r="V672" s="3"/>
      <c r="W672" s="3"/>
      <c r="X672" s="3"/>
      <c r="Y672" s="3"/>
      <c r="Z672" s="3"/>
    </row>
    <row r="673" ht="14.25" customHeight="1">
      <c r="A673" s="3"/>
      <c r="B673" s="3"/>
      <c r="C673" s="8"/>
      <c r="D673" s="8"/>
      <c r="E673" s="8"/>
      <c r="F673" s="3"/>
      <c r="G673" s="8"/>
      <c r="H673" s="3"/>
      <c r="I673" s="3"/>
      <c r="J673" s="3"/>
      <c r="K673" s="3"/>
      <c r="L673" s="3"/>
      <c r="M673" s="3"/>
      <c r="N673" s="3"/>
      <c r="O673" s="3"/>
      <c r="P673" s="3"/>
      <c r="Q673" s="3"/>
      <c r="R673" s="3"/>
      <c r="S673" s="3"/>
      <c r="T673" s="3"/>
      <c r="U673" s="3"/>
      <c r="V673" s="3"/>
      <c r="W673" s="3"/>
      <c r="X673" s="3"/>
      <c r="Y673" s="3"/>
      <c r="Z673" s="3"/>
    </row>
    <row r="674" ht="14.25" customHeight="1">
      <c r="A674" s="3"/>
      <c r="B674" s="3"/>
      <c r="C674" s="8"/>
      <c r="D674" s="8"/>
      <c r="E674" s="8"/>
      <c r="F674" s="3"/>
      <c r="G674" s="8"/>
      <c r="H674" s="3"/>
      <c r="I674" s="3"/>
      <c r="J674" s="3"/>
      <c r="K674" s="3"/>
      <c r="L674" s="3"/>
      <c r="M674" s="3"/>
      <c r="N674" s="3"/>
      <c r="O674" s="3"/>
      <c r="P674" s="3"/>
      <c r="Q674" s="3"/>
      <c r="R674" s="3"/>
      <c r="S674" s="3"/>
      <c r="T674" s="3"/>
      <c r="U674" s="3"/>
      <c r="V674" s="3"/>
      <c r="W674" s="3"/>
      <c r="X674" s="3"/>
      <c r="Y674" s="3"/>
      <c r="Z674" s="3"/>
    </row>
    <row r="675" ht="14.25" customHeight="1">
      <c r="A675" s="3"/>
      <c r="B675" s="3"/>
      <c r="C675" s="8"/>
      <c r="D675" s="8"/>
      <c r="E675" s="8"/>
      <c r="F675" s="3"/>
      <c r="G675" s="8"/>
      <c r="H675" s="3"/>
      <c r="I675" s="3"/>
      <c r="J675" s="3"/>
      <c r="K675" s="3"/>
      <c r="L675" s="3"/>
      <c r="M675" s="3"/>
      <c r="N675" s="3"/>
      <c r="O675" s="3"/>
      <c r="P675" s="3"/>
      <c r="Q675" s="3"/>
      <c r="R675" s="3"/>
      <c r="S675" s="3"/>
      <c r="T675" s="3"/>
      <c r="U675" s="3"/>
      <c r="V675" s="3"/>
      <c r="W675" s="3"/>
      <c r="X675" s="3"/>
      <c r="Y675" s="3"/>
      <c r="Z675" s="3"/>
    </row>
    <row r="676" ht="14.25" customHeight="1">
      <c r="A676" s="3"/>
      <c r="B676" s="3"/>
      <c r="C676" s="8"/>
      <c r="D676" s="8"/>
      <c r="E676" s="8"/>
      <c r="F676" s="3"/>
      <c r="G676" s="8"/>
      <c r="H676" s="3"/>
      <c r="I676" s="3"/>
      <c r="J676" s="3"/>
      <c r="K676" s="3"/>
      <c r="L676" s="3"/>
      <c r="M676" s="3"/>
      <c r="N676" s="3"/>
      <c r="O676" s="3"/>
      <c r="P676" s="3"/>
      <c r="Q676" s="3"/>
      <c r="R676" s="3"/>
      <c r="S676" s="3"/>
      <c r="T676" s="3"/>
      <c r="U676" s="3"/>
      <c r="V676" s="3"/>
      <c r="W676" s="3"/>
      <c r="X676" s="3"/>
      <c r="Y676" s="3"/>
      <c r="Z676" s="3"/>
    </row>
    <row r="677" ht="14.25" customHeight="1">
      <c r="A677" s="3"/>
      <c r="B677" s="3"/>
      <c r="C677" s="8"/>
      <c r="D677" s="8"/>
      <c r="E677" s="8"/>
      <c r="F677" s="3"/>
      <c r="G677" s="8"/>
      <c r="H677" s="3"/>
      <c r="I677" s="3"/>
      <c r="J677" s="3"/>
      <c r="K677" s="3"/>
      <c r="L677" s="3"/>
      <c r="M677" s="3"/>
      <c r="N677" s="3"/>
      <c r="O677" s="3"/>
      <c r="P677" s="3"/>
      <c r="Q677" s="3"/>
      <c r="R677" s="3"/>
      <c r="S677" s="3"/>
      <c r="T677" s="3"/>
      <c r="U677" s="3"/>
      <c r="V677" s="3"/>
      <c r="W677" s="3"/>
      <c r="X677" s="3"/>
      <c r="Y677" s="3"/>
      <c r="Z677" s="3"/>
    </row>
    <row r="678" ht="14.25" customHeight="1">
      <c r="A678" s="3"/>
      <c r="B678" s="3"/>
      <c r="C678" s="8"/>
      <c r="D678" s="8"/>
      <c r="E678" s="8"/>
      <c r="F678" s="3"/>
      <c r="G678" s="8"/>
      <c r="H678" s="3"/>
      <c r="I678" s="3"/>
      <c r="J678" s="3"/>
      <c r="K678" s="3"/>
      <c r="L678" s="3"/>
      <c r="M678" s="3"/>
      <c r="N678" s="3"/>
      <c r="O678" s="3"/>
      <c r="P678" s="3"/>
      <c r="Q678" s="3"/>
      <c r="R678" s="3"/>
      <c r="S678" s="3"/>
      <c r="T678" s="3"/>
      <c r="U678" s="3"/>
      <c r="V678" s="3"/>
      <c r="W678" s="3"/>
      <c r="X678" s="3"/>
      <c r="Y678" s="3"/>
      <c r="Z678" s="3"/>
    </row>
    <row r="679" ht="14.25" customHeight="1">
      <c r="A679" s="3"/>
      <c r="B679" s="3"/>
      <c r="C679" s="8"/>
      <c r="D679" s="8"/>
      <c r="E679" s="8"/>
      <c r="F679" s="3"/>
      <c r="G679" s="8"/>
      <c r="H679" s="3"/>
      <c r="I679" s="3"/>
      <c r="J679" s="3"/>
      <c r="K679" s="3"/>
      <c r="L679" s="3"/>
      <c r="M679" s="3"/>
      <c r="N679" s="3"/>
      <c r="O679" s="3"/>
      <c r="P679" s="3"/>
      <c r="Q679" s="3"/>
      <c r="R679" s="3"/>
      <c r="S679" s="3"/>
      <c r="T679" s="3"/>
      <c r="U679" s="3"/>
      <c r="V679" s="3"/>
      <c r="W679" s="3"/>
      <c r="X679" s="3"/>
      <c r="Y679" s="3"/>
      <c r="Z679" s="3"/>
    </row>
    <row r="680" ht="14.25" customHeight="1">
      <c r="A680" s="3"/>
      <c r="B680" s="3"/>
      <c r="C680" s="8"/>
      <c r="D680" s="8"/>
      <c r="E680" s="8"/>
      <c r="F680" s="3"/>
      <c r="G680" s="8"/>
      <c r="H680" s="3"/>
      <c r="I680" s="3"/>
      <c r="J680" s="3"/>
      <c r="K680" s="3"/>
      <c r="L680" s="3"/>
      <c r="M680" s="3"/>
      <c r="N680" s="3"/>
      <c r="O680" s="3"/>
      <c r="P680" s="3"/>
      <c r="Q680" s="3"/>
      <c r="R680" s="3"/>
      <c r="S680" s="3"/>
      <c r="T680" s="3"/>
      <c r="U680" s="3"/>
      <c r="V680" s="3"/>
      <c r="W680" s="3"/>
      <c r="X680" s="3"/>
      <c r="Y680" s="3"/>
      <c r="Z680" s="3"/>
    </row>
    <row r="681" ht="14.25" customHeight="1">
      <c r="A681" s="3"/>
      <c r="B681" s="3"/>
      <c r="C681" s="8"/>
      <c r="D681" s="8"/>
      <c r="E681" s="8"/>
      <c r="F681" s="3"/>
      <c r="G681" s="8"/>
      <c r="H681" s="3"/>
      <c r="I681" s="3"/>
      <c r="J681" s="3"/>
      <c r="K681" s="3"/>
      <c r="L681" s="3"/>
      <c r="M681" s="3"/>
      <c r="N681" s="3"/>
      <c r="O681" s="3"/>
      <c r="P681" s="3"/>
      <c r="Q681" s="3"/>
      <c r="R681" s="3"/>
      <c r="S681" s="3"/>
      <c r="T681" s="3"/>
      <c r="U681" s="3"/>
      <c r="V681" s="3"/>
      <c r="W681" s="3"/>
      <c r="X681" s="3"/>
      <c r="Y681" s="3"/>
      <c r="Z681" s="3"/>
    </row>
    <row r="682" ht="14.25" customHeight="1">
      <c r="A682" s="3"/>
      <c r="B682" s="3"/>
      <c r="C682" s="8"/>
      <c r="D682" s="8"/>
      <c r="E682" s="8"/>
      <c r="F682" s="3"/>
      <c r="G682" s="8"/>
      <c r="H682" s="3"/>
      <c r="I682" s="3"/>
      <c r="J682" s="3"/>
      <c r="K682" s="3"/>
      <c r="L682" s="3"/>
      <c r="M682" s="3"/>
      <c r="N682" s="3"/>
      <c r="O682" s="3"/>
      <c r="P682" s="3"/>
      <c r="Q682" s="3"/>
      <c r="R682" s="3"/>
      <c r="S682" s="3"/>
      <c r="T682" s="3"/>
      <c r="U682" s="3"/>
      <c r="V682" s="3"/>
      <c r="W682" s="3"/>
      <c r="X682" s="3"/>
      <c r="Y682" s="3"/>
      <c r="Z682" s="3"/>
    </row>
    <row r="683" ht="14.25" customHeight="1">
      <c r="A683" s="3"/>
      <c r="B683" s="3"/>
      <c r="C683" s="8"/>
      <c r="D683" s="8"/>
      <c r="E683" s="8"/>
      <c r="F683" s="3"/>
      <c r="G683" s="8"/>
      <c r="H683" s="3"/>
      <c r="I683" s="3"/>
      <c r="J683" s="3"/>
      <c r="K683" s="3"/>
      <c r="L683" s="3"/>
      <c r="M683" s="3"/>
      <c r="N683" s="3"/>
      <c r="O683" s="3"/>
      <c r="P683" s="3"/>
      <c r="Q683" s="3"/>
      <c r="R683" s="3"/>
      <c r="S683" s="3"/>
      <c r="T683" s="3"/>
      <c r="U683" s="3"/>
      <c r="V683" s="3"/>
      <c r="W683" s="3"/>
      <c r="X683" s="3"/>
      <c r="Y683" s="3"/>
      <c r="Z683" s="3"/>
    </row>
    <row r="684" ht="14.25" customHeight="1">
      <c r="A684" s="3"/>
      <c r="B684" s="3"/>
      <c r="C684" s="8"/>
      <c r="D684" s="8"/>
      <c r="E684" s="8"/>
      <c r="F684" s="3"/>
      <c r="G684" s="8"/>
      <c r="H684" s="3"/>
      <c r="I684" s="3"/>
      <c r="J684" s="3"/>
      <c r="K684" s="3"/>
      <c r="L684" s="3"/>
      <c r="M684" s="3"/>
      <c r="N684" s="3"/>
      <c r="O684" s="3"/>
      <c r="P684" s="3"/>
      <c r="Q684" s="3"/>
      <c r="R684" s="3"/>
      <c r="S684" s="3"/>
      <c r="T684" s="3"/>
      <c r="U684" s="3"/>
      <c r="V684" s="3"/>
      <c r="W684" s="3"/>
      <c r="X684" s="3"/>
      <c r="Y684" s="3"/>
      <c r="Z684" s="3"/>
    </row>
    <row r="685" ht="14.25" customHeight="1">
      <c r="A685" s="3"/>
      <c r="B685" s="3"/>
      <c r="C685" s="8"/>
      <c r="D685" s="8"/>
      <c r="E685" s="8"/>
      <c r="F685" s="3"/>
      <c r="G685" s="8"/>
      <c r="H685" s="3"/>
      <c r="I685" s="3"/>
      <c r="J685" s="3"/>
      <c r="K685" s="3"/>
      <c r="L685" s="3"/>
      <c r="M685" s="3"/>
      <c r="N685" s="3"/>
      <c r="O685" s="3"/>
      <c r="P685" s="3"/>
      <c r="Q685" s="3"/>
      <c r="R685" s="3"/>
      <c r="S685" s="3"/>
      <c r="T685" s="3"/>
      <c r="U685" s="3"/>
      <c r="V685" s="3"/>
      <c r="W685" s="3"/>
      <c r="X685" s="3"/>
      <c r="Y685" s="3"/>
      <c r="Z685" s="3"/>
    </row>
    <row r="686" ht="14.25" customHeight="1">
      <c r="A686" s="3"/>
      <c r="B686" s="3"/>
      <c r="C686" s="8"/>
      <c r="D686" s="8"/>
      <c r="E686" s="8"/>
      <c r="F686" s="3"/>
      <c r="G686" s="8"/>
      <c r="H686" s="3"/>
      <c r="I686" s="3"/>
      <c r="J686" s="3"/>
      <c r="K686" s="3"/>
      <c r="L686" s="3"/>
      <c r="M686" s="3"/>
      <c r="N686" s="3"/>
      <c r="O686" s="3"/>
      <c r="P686" s="3"/>
      <c r="Q686" s="3"/>
      <c r="R686" s="3"/>
      <c r="S686" s="3"/>
      <c r="T686" s="3"/>
      <c r="U686" s="3"/>
      <c r="V686" s="3"/>
      <c r="W686" s="3"/>
      <c r="X686" s="3"/>
      <c r="Y686" s="3"/>
      <c r="Z686" s="3"/>
    </row>
    <row r="687" ht="14.25" customHeight="1">
      <c r="A687" s="3"/>
      <c r="B687" s="3"/>
      <c r="C687" s="8"/>
      <c r="D687" s="8"/>
      <c r="E687" s="8"/>
      <c r="F687" s="3"/>
      <c r="G687" s="8"/>
      <c r="H687" s="3"/>
      <c r="I687" s="3"/>
      <c r="J687" s="3"/>
      <c r="K687" s="3"/>
      <c r="L687" s="3"/>
      <c r="M687" s="3"/>
      <c r="N687" s="3"/>
      <c r="O687" s="3"/>
      <c r="P687" s="3"/>
      <c r="Q687" s="3"/>
      <c r="R687" s="3"/>
      <c r="S687" s="3"/>
      <c r="T687" s="3"/>
      <c r="U687" s="3"/>
      <c r="V687" s="3"/>
      <c r="W687" s="3"/>
      <c r="X687" s="3"/>
      <c r="Y687" s="3"/>
      <c r="Z687" s="3"/>
    </row>
    <row r="688" ht="14.25" customHeight="1">
      <c r="A688" s="3"/>
      <c r="B688" s="3"/>
      <c r="C688" s="8"/>
      <c r="D688" s="8"/>
      <c r="E688" s="8"/>
      <c r="F688" s="3"/>
      <c r="G688" s="8"/>
      <c r="H688" s="3"/>
      <c r="I688" s="3"/>
      <c r="J688" s="3"/>
      <c r="K688" s="3"/>
      <c r="L688" s="3"/>
      <c r="M688" s="3"/>
      <c r="N688" s="3"/>
      <c r="O688" s="3"/>
      <c r="P688" s="3"/>
      <c r="Q688" s="3"/>
      <c r="R688" s="3"/>
      <c r="S688" s="3"/>
      <c r="T688" s="3"/>
      <c r="U688" s="3"/>
      <c r="V688" s="3"/>
      <c r="W688" s="3"/>
      <c r="X688" s="3"/>
      <c r="Y688" s="3"/>
      <c r="Z688" s="3"/>
    </row>
    <row r="689" ht="14.25" customHeight="1">
      <c r="A689" s="3"/>
      <c r="B689" s="3"/>
      <c r="C689" s="8"/>
      <c r="D689" s="8"/>
      <c r="E689" s="8"/>
      <c r="F689" s="3"/>
      <c r="G689" s="8"/>
      <c r="H689" s="3"/>
      <c r="I689" s="3"/>
      <c r="J689" s="3"/>
      <c r="K689" s="3"/>
      <c r="L689" s="3"/>
      <c r="M689" s="3"/>
      <c r="N689" s="3"/>
      <c r="O689" s="3"/>
      <c r="P689" s="3"/>
      <c r="Q689" s="3"/>
      <c r="R689" s="3"/>
      <c r="S689" s="3"/>
      <c r="T689" s="3"/>
      <c r="U689" s="3"/>
      <c r="V689" s="3"/>
      <c r="W689" s="3"/>
      <c r="X689" s="3"/>
      <c r="Y689" s="3"/>
      <c r="Z689" s="3"/>
    </row>
    <row r="690" ht="14.25" customHeight="1">
      <c r="A690" s="3"/>
      <c r="B690" s="3"/>
      <c r="C690" s="8"/>
      <c r="D690" s="8"/>
      <c r="E690" s="8"/>
      <c r="F690" s="3"/>
      <c r="G690" s="8"/>
      <c r="H690" s="3"/>
      <c r="I690" s="3"/>
      <c r="J690" s="3"/>
      <c r="K690" s="3"/>
      <c r="L690" s="3"/>
      <c r="M690" s="3"/>
      <c r="N690" s="3"/>
      <c r="O690" s="3"/>
      <c r="P690" s="3"/>
      <c r="Q690" s="3"/>
      <c r="R690" s="3"/>
      <c r="S690" s="3"/>
      <c r="T690" s="3"/>
      <c r="U690" s="3"/>
      <c r="V690" s="3"/>
      <c r="W690" s="3"/>
      <c r="X690" s="3"/>
      <c r="Y690" s="3"/>
      <c r="Z690" s="3"/>
    </row>
    <row r="691" ht="14.25" customHeight="1">
      <c r="A691" s="3"/>
      <c r="B691" s="3"/>
      <c r="C691" s="8"/>
      <c r="D691" s="8"/>
      <c r="E691" s="8"/>
      <c r="F691" s="3"/>
      <c r="G691" s="8"/>
      <c r="H691" s="3"/>
      <c r="I691" s="3"/>
      <c r="J691" s="3"/>
      <c r="K691" s="3"/>
      <c r="L691" s="3"/>
      <c r="M691" s="3"/>
      <c r="N691" s="3"/>
      <c r="O691" s="3"/>
      <c r="P691" s="3"/>
      <c r="Q691" s="3"/>
      <c r="R691" s="3"/>
      <c r="S691" s="3"/>
      <c r="T691" s="3"/>
      <c r="U691" s="3"/>
      <c r="V691" s="3"/>
      <c r="W691" s="3"/>
      <c r="X691" s="3"/>
      <c r="Y691" s="3"/>
      <c r="Z691" s="3"/>
    </row>
    <row r="692" ht="14.25" customHeight="1">
      <c r="A692" s="3"/>
      <c r="B692" s="3"/>
      <c r="C692" s="8"/>
      <c r="D692" s="8"/>
      <c r="E692" s="8"/>
      <c r="F692" s="3"/>
      <c r="G692" s="8"/>
      <c r="H692" s="3"/>
      <c r="I692" s="3"/>
      <c r="J692" s="3"/>
      <c r="K692" s="3"/>
      <c r="L692" s="3"/>
      <c r="M692" s="3"/>
      <c r="N692" s="3"/>
      <c r="O692" s="3"/>
      <c r="P692" s="3"/>
      <c r="Q692" s="3"/>
      <c r="R692" s="3"/>
      <c r="S692" s="3"/>
      <c r="T692" s="3"/>
      <c r="U692" s="3"/>
      <c r="V692" s="3"/>
      <c r="W692" s="3"/>
      <c r="X692" s="3"/>
      <c r="Y692" s="3"/>
      <c r="Z692" s="3"/>
    </row>
    <row r="693" ht="14.25" customHeight="1">
      <c r="A693" s="3"/>
      <c r="B693" s="3"/>
      <c r="C693" s="8"/>
      <c r="D693" s="8"/>
      <c r="E693" s="8"/>
      <c r="F693" s="3"/>
      <c r="G693" s="8"/>
      <c r="H693" s="3"/>
      <c r="I693" s="3"/>
      <c r="J693" s="3"/>
      <c r="K693" s="3"/>
      <c r="L693" s="3"/>
      <c r="M693" s="3"/>
      <c r="N693" s="3"/>
      <c r="O693" s="3"/>
      <c r="P693" s="3"/>
      <c r="Q693" s="3"/>
      <c r="R693" s="3"/>
      <c r="S693" s="3"/>
      <c r="T693" s="3"/>
      <c r="U693" s="3"/>
      <c r="V693" s="3"/>
      <c r="W693" s="3"/>
      <c r="X693" s="3"/>
      <c r="Y693" s="3"/>
      <c r="Z693" s="3"/>
    </row>
    <row r="694" ht="14.25" customHeight="1">
      <c r="A694" s="3"/>
      <c r="B694" s="3"/>
      <c r="C694" s="8"/>
      <c r="D694" s="8"/>
      <c r="E694" s="8"/>
      <c r="F694" s="3"/>
      <c r="G694" s="8"/>
      <c r="H694" s="3"/>
      <c r="I694" s="3"/>
      <c r="J694" s="3"/>
      <c r="K694" s="3"/>
      <c r="L694" s="3"/>
      <c r="M694" s="3"/>
      <c r="N694" s="3"/>
      <c r="O694" s="3"/>
      <c r="P694" s="3"/>
      <c r="Q694" s="3"/>
      <c r="R694" s="3"/>
      <c r="S694" s="3"/>
      <c r="T694" s="3"/>
      <c r="U694" s="3"/>
      <c r="V694" s="3"/>
      <c r="W694" s="3"/>
      <c r="X694" s="3"/>
      <c r="Y694" s="3"/>
      <c r="Z694" s="3"/>
    </row>
    <row r="695" ht="14.25" customHeight="1">
      <c r="A695" s="3"/>
      <c r="B695" s="3"/>
      <c r="C695" s="8"/>
      <c r="D695" s="8"/>
      <c r="E695" s="8"/>
      <c r="F695" s="3"/>
      <c r="G695" s="8"/>
      <c r="H695" s="3"/>
      <c r="I695" s="3"/>
      <c r="J695" s="3"/>
      <c r="K695" s="3"/>
      <c r="L695" s="3"/>
      <c r="M695" s="3"/>
      <c r="N695" s="3"/>
      <c r="O695" s="3"/>
      <c r="P695" s="3"/>
      <c r="Q695" s="3"/>
      <c r="R695" s="3"/>
      <c r="S695" s="3"/>
      <c r="T695" s="3"/>
      <c r="U695" s="3"/>
      <c r="V695" s="3"/>
      <c r="W695" s="3"/>
      <c r="X695" s="3"/>
      <c r="Y695" s="3"/>
      <c r="Z695" s="3"/>
    </row>
    <row r="696" ht="14.25" customHeight="1">
      <c r="A696" s="3"/>
      <c r="B696" s="3"/>
      <c r="C696" s="8"/>
      <c r="D696" s="8"/>
      <c r="E696" s="8"/>
      <c r="F696" s="3"/>
      <c r="G696" s="8"/>
      <c r="H696" s="3"/>
      <c r="I696" s="3"/>
      <c r="J696" s="3"/>
      <c r="K696" s="3"/>
      <c r="L696" s="3"/>
      <c r="M696" s="3"/>
      <c r="N696" s="3"/>
      <c r="O696" s="3"/>
      <c r="P696" s="3"/>
      <c r="Q696" s="3"/>
      <c r="R696" s="3"/>
      <c r="S696" s="3"/>
      <c r="T696" s="3"/>
      <c r="U696" s="3"/>
      <c r="V696" s="3"/>
      <c r="W696" s="3"/>
      <c r="X696" s="3"/>
      <c r="Y696" s="3"/>
      <c r="Z696" s="3"/>
    </row>
    <row r="697" ht="14.25" customHeight="1">
      <c r="A697" s="3"/>
      <c r="B697" s="3"/>
      <c r="C697" s="8"/>
      <c r="D697" s="8"/>
      <c r="E697" s="8"/>
      <c r="F697" s="3"/>
      <c r="G697" s="8"/>
      <c r="H697" s="3"/>
      <c r="I697" s="3"/>
      <c r="J697" s="3"/>
      <c r="K697" s="3"/>
      <c r="L697" s="3"/>
      <c r="M697" s="3"/>
      <c r="N697" s="3"/>
      <c r="O697" s="3"/>
      <c r="P697" s="3"/>
      <c r="Q697" s="3"/>
      <c r="R697" s="3"/>
      <c r="S697" s="3"/>
      <c r="T697" s="3"/>
      <c r="U697" s="3"/>
      <c r="V697" s="3"/>
      <c r="W697" s="3"/>
      <c r="X697" s="3"/>
      <c r="Y697" s="3"/>
      <c r="Z697" s="3"/>
    </row>
    <row r="698" ht="14.25" customHeight="1">
      <c r="A698" s="3"/>
      <c r="B698" s="3"/>
      <c r="C698" s="8"/>
      <c r="D698" s="8"/>
      <c r="E698" s="8"/>
      <c r="F698" s="3"/>
      <c r="G698" s="8"/>
      <c r="H698" s="3"/>
      <c r="I698" s="3"/>
      <c r="J698" s="3"/>
      <c r="K698" s="3"/>
      <c r="L698" s="3"/>
      <c r="M698" s="3"/>
      <c r="N698" s="3"/>
      <c r="O698" s="3"/>
      <c r="P698" s="3"/>
      <c r="Q698" s="3"/>
      <c r="R698" s="3"/>
      <c r="S698" s="3"/>
      <c r="T698" s="3"/>
      <c r="U698" s="3"/>
      <c r="V698" s="3"/>
      <c r="W698" s="3"/>
      <c r="X698" s="3"/>
      <c r="Y698" s="3"/>
      <c r="Z698" s="3"/>
    </row>
    <row r="699" ht="14.25" customHeight="1">
      <c r="A699" s="3"/>
      <c r="B699" s="3"/>
      <c r="C699" s="8"/>
      <c r="D699" s="8"/>
      <c r="E699" s="8"/>
      <c r="F699" s="3"/>
      <c r="G699" s="8"/>
      <c r="H699" s="3"/>
      <c r="I699" s="3"/>
      <c r="J699" s="3"/>
      <c r="K699" s="3"/>
      <c r="L699" s="3"/>
      <c r="M699" s="3"/>
      <c r="N699" s="3"/>
      <c r="O699" s="3"/>
      <c r="P699" s="3"/>
      <c r="Q699" s="3"/>
      <c r="R699" s="3"/>
      <c r="S699" s="3"/>
      <c r="T699" s="3"/>
      <c r="U699" s="3"/>
      <c r="V699" s="3"/>
      <c r="W699" s="3"/>
      <c r="X699" s="3"/>
      <c r="Y699" s="3"/>
      <c r="Z699" s="3"/>
    </row>
    <row r="700" ht="14.25" customHeight="1">
      <c r="A700" s="3"/>
      <c r="B700" s="3"/>
      <c r="C700" s="8"/>
      <c r="D700" s="8"/>
      <c r="E700" s="8"/>
      <c r="F700" s="3"/>
      <c r="G700" s="8"/>
      <c r="H700" s="3"/>
      <c r="I700" s="3"/>
      <c r="J700" s="3"/>
      <c r="K700" s="3"/>
      <c r="L700" s="3"/>
      <c r="M700" s="3"/>
      <c r="N700" s="3"/>
      <c r="O700" s="3"/>
      <c r="P700" s="3"/>
      <c r="Q700" s="3"/>
      <c r="R700" s="3"/>
      <c r="S700" s="3"/>
      <c r="T700" s="3"/>
      <c r="U700" s="3"/>
      <c r="V700" s="3"/>
      <c r="W700" s="3"/>
      <c r="X700" s="3"/>
      <c r="Y700" s="3"/>
      <c r="Z700" s="3"/>
    </row>
    <row r="701" ht="14.25" customHeight="1">
      <c r="A701" s="3"/>
      <c r="B701" s="3"/>
      <c r="C701" s="8"/>
      <c r="D701" s="8"/>
      <c r="E701" s="8"/>
      <c r="F701" s="3"/>
      <c r="G701" s="8"/>
      <c r="H701" s="3"/>
      <c r="I701" s="3"/>
      <c r="J701" s="3"/>
      <c r="K701" s="3"/>
      <c r="L701" s="3"/>
      <c r="M701" s="3"/>
      <c r="N701" s="3"/>
      <c r="O701" s="3"/>
      <c r="P701" s="3"/>
      <c r="Q701" s="3"/>
      <c r="R701" s="3"/>
      <c r="S701" s="3"/>
      <c r="T701" s="3"/>
      <c r="U701" s="3"/>
      <c r="V701" s="3"/>
      <c r="W701" s="3"/>
      <c r="X701" s="3"/>
      <c r="Y701" s="3"/>
      <c r="Z701" s="3"/>
    </row>
    <row r="702" ht="14.25" customHeight="1">
      <c r="A702" s="3"/>
      <c r="B702" s="3"/>
      <c r="C702" s="8"/>
      <c r="D702" s="8"/>
      <c r="E702" s="8"/>
      <c r="F702" s="3"/>
      <c r="G702" s="8"/>
      <c r="H702" s="3"/>
      <c r="I702" s="3"/>
      <c r="J702" s="3"/>
      <c r="K702" s="3"/>
      <c r="L702" s="3"/>
      <c r="M702" s="3"/>
      <c r="N702" s="3"/>
      <c r="O702" s="3"/>
      <c r="P702" s="3"/>
      <c r="Q702" s="3"/>
      <c r="R702" s="3"/>
      <c r="S702" s="3"/>
      <c r="T702" s="3"/>
      <c r="U702" s="3"/>
      <c r="V702" s="3"/>
      <c r="W702" s="3"/>
      <c r="X702" s="3"/>
      <c r="Y702" s="3"/>
      <c r="Z702" s="3"/>
    </row>
    <row r="703" ht="14.25" customHeight="1">
      <c r="A703" s="3"/>
      <c r="B703" s="3"/>
      <c r="C703" s="8"/>
      <c r="D703" s="8"/>
      <c r="E703" s="8"/>
      <c r="F703" s="3"/>
      <c r="G703" s="8"/>
      <c r="H703" s="3"/>
      <c r="I703" s="3"/>
      <c r="J703" s="3"/>
      <c r="K703" s="3"/>
      <c r="L703" s="3"/>
      <c r="M703" s="3"/>
      <c r="N703" s="3"/>
      <c r="O703" s="3"/>
      <c r="P703" s="3"/>
      <c r="Q703" s="3"/>
      <c r="R703" s="3"/>
      <c r="S703" s="3"/>
      <c r="T703" s="3"/>
      <c r="U703" s="3"/>
      <c r="V703" s="3"/>
      <c r="W703" s="3"/>
      <c r="X703" s="3"/>
      <c r="Y703" s="3"/>
      <c r="Z703" s="3"/>
    </row>
    <row r="704" ht="14.25" customHeight="1">
      <c r="A704" s="3"/>
      <c r="B704" s="3"/>
      <c r="C704" s="8"/>
      <c r="D704" s="8"/>
      <c r="E704" s="8"/>
      <c r="F704" s="3"/>
      <c r="G704" s="8"/>
      <c r="H704" s="3"/>
      <c r="I704" s="3"/>
      <c r="J704" s="3"/>
      <c r="K704" s="3"/>
      <c r="L704" s="3"/>
      <c r="M704" s="3"/>
      <c r="N704" s="3"/>
      <c r="O704" s="3"/>
      <c r="P704" s="3"/>
      <c r="Q704" s="3"/>
      <c r="R704" s="3"/>
      <c r="S704" s="3"/>
      <c r="T704" s="3"/>
      <c r="U704" s="3"/>
      <c r="V704" s="3"/>
      <c r="W704" s="3"/>
      <c r="X704" s="3"/>
      <c r="Y704" s="3"/>
      <c r="Z704" s="3"/>
    </row>
    <row r="705" ht="14.25" customHeight="1">
      <c r="A705" s="3"/>
      <c r="B705" s="3"/>
      <c r="C705" s="8"/>
      <c r="D705" s="8"/>
      <c r="E705" s="8"/>
      <c r="F705" s="3"/>
      <c r="G705" s="8"/>
      <c r="H705" s="3"/>
      <c r="I705" s="3"/>
      <c r="J705" s="3"/>
      <c r="K705" s="3"/>
      <c r="L705" s="3"/>
      <c r="M705" s="3"/>
      <c r="N705" s="3"/>
      <c r="O705" s="3"/>
      <c r="P705" s="3"/>
      <c r="Q705" s="3"/>
      <c r="R705" s="3"/>
      <c r="S705" s="3"/>
      <c r="T705" s="3"/>
      <c r="U705" s="3"/>
      <c r="V705" s="3"/>
      <c r="W705" s="3"/>
      <c r="X705" s="3"/>
      <c r="Y705" s="3"/>
      <c r="Z705" s="3"/>
    </row>
    <row r="706" ht="14.25" customHeight="1">
      <c r="A706" s="3"/>
      <c r="B706" s="3"/>
      <c r="C706" s="8"/>
      <c r="D706" s="8"/>
      <c r="E706" s="8"/>
      <c r="F706" s="3"/>
      <c r="G706" s="8"/>
      <c r="H706" s="3"/>
      <c r="I706" s="3"/>
      <c r="J706" s="3"/>
      <c r="K706" s="3"/>
      <c r="L706" s="3"/>
      <c r="M706" s="3"/>
      <c r="N706" s="3"/>
      <c r="O706" s="3"/>
      <c r="P706" s="3"/>
      <c r="Q706" s="3"/>
      <c r="R706" s="3"/>
      <c r="S706" s="3"/>
      <c r="T706" s="3"/>
      <c r="U706" s="3"/>
      <c r="V706" s="3"/>
      <c r="W706" s="3"/>
      <c r="X706" s="3"/>
      <c r="Y706" s="3"/>
      <c r="Z706" s="3"/>
    </row>
    <row r="707" ht="14.25" customHeight="1">
      <c r="A707" s="3"/>
      <c r="B707" s="3"/>
      <c r="C707" s="8"/>
      <c r="D707" s="8"/>
      <c r="E707" s="8"/>
      <c r="F707" s="3"/>
      <c r="G707" s="8"/>
      <c r="H707" s="3"/>
      <c r="I707" s="3"/>
      <c r="J707" s="3"/>
      <c r="K707" s="3"/>
      <c r="L707" s="3"/>
      <c r="M707" s="3"/>
      <c r="N707" s="3"/>
      <c r="O707" s="3"/>
      <c r="P707" s="3"/>
      <c r="Q707" s="3"/>
      <c r="R707" s="3"/>
      <c r="S707" s="3"/>
      <c r="T707" s="3"/>
      <c r="U707" s="3"/>
      <c r="V707" s="3"/>
      <c r="W707" s="3"/>
      <c r="X707" s="3"/>
      <c r="Y707" s="3"/>
      <c r="Z707" s="3"/>
    </row>
    <row r="708" ht="14.25" customHeight="1">
      <c r="A708" s="3"/>
      <c r="B708" s="3"/>
      <c r="C708" s="8"/>
      <c r="D708" s="8"/>
      <c r="E708" s="8"/>
      <c r="F708" s="3"/>
      <c r="G708" s="8"/>
      <c r="H708" s="3"/>
      <c r="I708" s="3"/>
      <c r="J708" s="3"/>
      <c r="K708" s="3"/>
      <c r="L708" s="3"/>
      <c r="M708" s="3"/>
      <c r="N708" s="3"/>
      <c r="O708" s="3"/>
      <c r="P708" s="3"/>
      <c r="Q708" s="3"/>
      <c r="R708" s="3"/>
      <c r="S708" s="3"/>
      <c r="T708" s="3"/>
      <c r="U708" s="3"/>
      <c r="V708" s="3"/>
      <c r="W708" s="3"/>
      <c r="X708" s="3"/>
      <c r="Y708" s="3"/>
      <c r="Z708" s="3"/>
    </row>
    <row r="709" ht="14.25" customHeight="1">
      <c r="A709" s="3"/>
      <c r="B709" s="3"/>
      <c r="C709" s="8"/>
      <c r="D709" s="8"/>
      <c r="E709" s="8"/>
      <c r="F709" s="3"/>
      <c r="G709" s="8"/>
      <c r="H709" s="3"/>
      <c r="I709" s="3"/>
      <c r="J709" s="3"/>
      <c r="K709" s="3"/>
      <c r="L709" s="3"/>
      <c r="M709" s="3"/>
      <c r="N709" s="3"/>
      <c r="O709" s="3"/>
      <c r="P709" s="3"/>
      <c r="Q709" s="3"/>
      <c r="R709" s="3"/>
      <c r="S709" s="3"/>
      <c r="T709" s="3"/>
      <c r="U709" s="3"/>
      <c r="V709" s="3"/>
      <c r="W709" s="3"/>
      <c r="X709" s="3"/>
      <c r="Y709" s="3"/>
      <c r="Z709" s="3"/>
    </row>
    <row r="710" ht="14.25" customHeight="1">
      <c r="A710" s="3"/>
      <c r="B710" s="3"/>
      <c r="C710" s="8"/>
      <c r="D710" s="8"/>
      <c r="E710" s="8"/>
      <c r="F710" s="3"/>
      <c r="G710" s="8"/>
      <c r="H710" s="3"/>
      <c r="I710" s="3"/>
      <c r="J710" s="3"/>
      <c r="K710" s="3"/>
      <c r="L710" s="3"/>
      <c r="M710" s="3"/>
      <c r="N710" s="3"/>
      <c r="O710" s="3"/>
      <c r="P710" s="3"/>
      <c r="Q710" s="3"/>
      <c r="R710" s="3"/>
      <c r="S710" s="3"/>
      <c r="T710" s="3"/>
      <c r="U710" s="3"/>
      <c r="V710" s="3"/>
      <c r="W710" s="3"/>
      <c r="X710" s="3"/>
      <c r="Y710" s="3"/>
      <c r="Z710" s="3"/>
    </row>
    <row r="711" ht="14.25" customHeight="1">
      <c r="A711" s="3"/>
      <c r="B711" s="3"/>
      <c r="C711" s="8"/>
      <c r="D711" s="8"/>
      <c r="E711" s="8"/>
      <c r="F711" s="3"/>
      <c r="G711" s="8"/>
      <c r="H711" s="3"/>
      <c r="I711" s="3"/>
      <c r="J711" s="3"/>
      <c r="K711" s="3"/>
      <c r="L711" s="3"/>
      <c r="M711" s="3"/>
      <c r="N711" s="3"/>
      <c r="O711" s="3"/>
      <c r="P711" s="3"/>
      <c r="Q711" s="3"/>
      <c r="R711" s="3"/>
      <c r="S711" s="3"/>
      <c r="T711" s="3"/>
      <c r="U711" s="3"/>
      <c r="V711" s="3"/>
      <c r="W711" s="3"/>
      <c r="X711" s="3"/>
      <c r="Y711" s="3"/>
      <c r="Z711" s="3"/>
    </row>
    <row r="712" ht="14.25" customHeight="1">
      <c r="A712" s="3"/>
      <c r="B712" s="3"/>
      <c r="C712" s="8"/>
      <c r="D712" s="8"/>
      <c r="E712" s="8"/>
      <c r="F712" s="3"/>
      <c r="G712" s="8"/>
      <c r="H712" s="3"/>
      <c r="I712" s="3"/>
      <c r="J712" s="3"/>
      <c r="K712" s="3"/>
      <c r="L712" s="3"/>
      <c r="M712" s="3"/>
      <c r="N712" s="3"/>
      <c r="O712" s="3"/>
      <c r="P712" s="3"/>
      <c r="Q712" s="3"/>
      <c r="R712" s="3"/>
      <c r="S712" s="3"/>
      <c r="T712" s="3"/>
      <c r="U712" s="3"/>
      <c r="V712" s="3"/>
      <c r="W712" s="3"/>
      <c r="X712" s="3"/>
      <c r="Y712" s="3"/>
      <c r="Z712" s="3"/>
    </row>
    <row r="713" ht="14.25" customHeight="1">
      <c r="A713" s="3"/>
      <c r="B713" s="3"/>
      <c r="C713" s="8"/>
      <c r="D713" s="8"/>
      <c r="E713" s="8"/>
      <c r="F713" s="3"/>
      <c r="G713" s="8"/>
      <c r="H713" s="3"/>
      <c r="I713" s="3"/>
      <c r="J713" s="3"/>
      <c r="K713" s="3"/>
      <c r="L713" s="3"/>
      <c r="M713" s="3"/>
      <c r="N713" s="3"/>
      <c r="O713" s="3"/>
      <c r="P713" s="3"/>
      <c r="Q713" s="3"/>
      <c r="R713" s="3"/>
      <c r="S713" s="3"/>
      <c r="T713" s="3"/>
      <c r="U713" s="3"/>
      <c r="V713" s="3"/>
      <c r="W713" s="3"/>
      <c r="X713" s="3"/>
      <c r="Y713" s="3"/>
      <c r="Z713" s="3"/>
    </row>
    <row r="714" ht="14.25" customHeight="1">
      <c r="A714" s="3"/>
      <c r="B714" s="3"/>
      <c r="C714" s="8"/>
      <c r="D714" s="8"/>
      <c r="E714" s="8"/>
      <c r="F714" s="3"/>
      <c r="G714" s="8"/>
      <c r="H714" s="3"/>
      <c r="I714" s="3"/>
      <c r="J714" s="3"/>
      <c r="K714" s="3"/>
      <c r="L714" s="3"/>
      <c r="M714" s="3"/>
      <c r="N714" s="3"/>
      <c r="O714" s="3"/>
      <c r="P714" s="3"/>
      <c r="Q714" s="3"/>
      <c r="R714" s="3"/>
      <c r="S714" s="3"/>
      <c r="T714" s="3"/>
      <c r="U714" s="3"/>
      <c r="V714" s="3"/>
      <c r="W714" s="3"/>
      <c r="X714" s="3"/>
      <c r="Y714" s="3"/>
      <c r="Z714" s="3"/>
    </row>
    <row r="715" ht="14.25" customHeight="1">
      <c r="A715" s="3"/>
      <c r="B715" s="3"/>
      <c r="C715" s="8"/>
      <c r="D715" s="8"/>
      <c r="E715" s="8"/>
      <c r="F715" s="3"/>
      <c r="G715" s="8"/>
      <c r="H715" s="3"/>
      <c r="I715" s="3"/>
      <c r="J715" s="3"/>
      <c r="K715" s="3"/>
      <c r="L715" s="3"/>
      <c r="M715" s="3"/>
      <c r="N715" s="3"/>
      <c r="O715" s="3"/>
      <c r="P715" s="3"/>
      <c r="Q715" s="3"/>
      <c r="R715" s="3"/>
      <c r="S715" s="3"/>
      <c r="T715" s="3"/>
      <c r="U715" s="3"/>
      <c r="V715" s="3"/>
      <c r="W715" s="3"/>
      <c r="X715" s="3"/>
      <c r="Y715" s="3"/>
      <c r="Z715" s="3"/>
    </row>
    <row r="716" ht="14.25" customHeight="1">
      <c r="A716" s="3"/>
      <c r="B716" s="3"/>
      <c r="C716" s="8"/>
      <c r="D716" s="8"/>
      <c r="E716" s="8"/>
      <c r="F716" s="3"/>
      <c r="G716" s="8"/>
      <c r="H716" s="3"/>
      <c r="I716" s="3"/>
      <c r="J716" s="3"/>
      <c r="K716" s="3"/>
      <c r="L716" s="3"/>
      <c r="M716" s="3"/>
      <c r="N716" s="3"/>
      <c r="O716" s="3"/>
      <c r="P716" s="3"/>
      <c r="Q716" s="3"/>
      <c r="R716" s="3"/>
      <c r="S716" s="3"/>
      <c r="T716" s="3"/>
      <c r="U716" s="3"/>
      <c r="V716" s="3"/>
      <c r="W716" s="3"/>
      <c r="X716" s="3"/>
      <c r="Y716" s="3"/>
      <c r="Z716" s="3"/>
    </row>
    <row r="717" ht="14.25" customHeight="1">
      <c r="A717" s="3"/>
      <c r="B717" s="3"/>
      <c r="C717" s="8"/>
      <c r="D717" s="8"/>
      <c r="E717" s="8"/>
      <c r="F717" s="3"/>
      <c r="G717" s="8"/>
      <c r="H717" s="3"/>
      <c r="I717" s="3"/>
      <c r="J717" s="3"/>
      <c r="K717" s="3"/>
      <c r="L717" s="3"/>
      <c r="M717" s="3"/>
      <c r="N717" s="3"/>
      <c r="O717" s="3"/>
      <c r="P717" s="3"/>
      <c r="Q717" s="3"/>
      <c r="R717" s="3"/>
      <c r="S717" s="3"/>
      <c r="T717" s="3"/>
      <c r="U717" s="3"/>
      <c r="V717" s="3"/>
      <c r="W717" s="3"/>
      <c r="X717" s="3"/>
      <c r="Y717" s="3"/>
      <c r="Z717" s="3"/>
    </row>
    <row r="718" ht="14.25" customHeight="1">
      <c r="A718" s="3"/>
      <c r="B718" s="3"/>
      <c r="C718" s="8"/>
      <c r="D718" s="8"/>
      <c r="E718" s="8"/>
      <c r="F718" s="3"/>
      <c r="G718" s="8"/>
      <c r="H718" s="3"/>
      <c r="I718" s="3"/>
      <c r="J718" s="3"/>
      <c r="K718" s="3"/>
      <c r="L718" s="3"/>
      <c r="M718" s="3"/>
      <c r="N718" s="3"/>
      <c r="O718" s="3"/>
      <c r="P718" s="3"/>
      <c r="Q718" s="3"/>
      <c r="R718" s="3"/>
      <c r="S718" s="3"/>
      <c r="T718" s="3"/>
      <c r="U718" s="3"/>
      <c r="V718" s="3"/>
      <c r="W718" s="3"/>
      <c r="X718" s="3"/>
      <c r="Y718" s="3"/>
      <c r="Z718" s="3"/>
    </row>
    <row r="719" ht="14.25" customHeight="1">
      <c r="A719" s="3"/>
      <c r="B719" s="3"/>
      <c r="C719" s="8"/>
      <c r="D719" s="8"/>
      <c r="E719" s="8"/>
      <c r="F719" s="3"/>
      <c r="G719" s="8"/>
      <c r="H719" s="3"/>
      <c r="I719" s="3"/>
      <c r="J719" s="3"/>
      <c r="K719" s="3"/>
      <c r="L719" s="3"/>
      <c r="M719" s="3"/>
      <c r="N719" s="3"/>
      <c r="O719" s="3"/>
      <c r="P719" s="3"/>
      <c r="Q719" s="3"/>
      <c r="R719" s="3"/>
      <c r="S719" s="3"/>
      <c r="T719" s="3"/>
      <c r="U719" s="3"/>
      <c r="V719" s="3"/>
      <c r="W719" s="3"/>
      <c r="X719" s="3"/>
      <c r="Y719" s="3"/>
      <c r="Z719" s="3"/>
    </row>
    <row r="720" ht="14.25" customHeight="1">
      <c r="A720" s="3"/>
      <c r="B720" s="3"/>
      <c r="C720" s="8"/>
      <c r="D720" s="8"/>
      <c r="E720" s="8"/>
      <c r="F720" s="3"/>
      <c r="G720" s="8"/>
      <c r="H720" s="3"/>
      <c r="I720" s="3"/>
      <c r="J720" s="3"/>
      <c r="K720" s="3"/>
      <c r="L720" s="3"/>
      <c r="M720" s="3"/>
      <c r="N720" s="3"/>
      <c r="O720" s="3"/>
      <c r="P720" s="3"/>
      <c r="Q720" s="3"/>
      <c r="R720" s="3"/>
      <c r="S720" s="3"/>
      <c r="T720" s="3"/>
      <c r="U720" s="3"/>
      <c r="V720" s="3"/>
      <c r="W720" s="3"/>
      <c r="X720" s="3"/>
      <c r="Y720" s="3"/>
      <c r="Z720" s="3"/>
    </row>
    <row r="721" ht="14.25" customHeight="1">
      <c r="A721" s="3"/>
      <c r="B721" s="3"/>
      <c r="C721" s="8"/>
      <c r="D721" s="8"/>
      <c r="E721" s="8"/>
      <c r="F721" s="3"/>
      <c r="G721" s="8"/>
      <c r="H721" s="3"/>
      <c r="I721" s="3"/>
      <c r="J721" s="3"/>
      <c r="K721" s="3"/>
      <c r="L721" s="3"/>
      <c r="M721" s="3"/>
      <c r="N721" s="3"/>
      <c r="O721" s="3"/>
      <c r="P721" s="3"/>
      <c r="Q721" s="3"/>
      <c r="R721" s="3"/>
      <c r="S721" s="3"/>
      <c r="T721" s="3"/>
      <c r="U721" s="3"/>
      <c r="V721" s="3"/>
      <c r="W721" s="3"/>
      <c r="X721" s="3"/>
      <c r="Y721" s="3"/>
      <c r="Z721" s="3"/>
    </row>
    <row r="722" ht="14.25" customHeight="1">
      <c r="A722" s="3"/>
      <c r="B722" s="3"/>
      <c r="C722" s="8"/>
      <c r="D722" s="8"/>
      <c r="E722" s="8"/>
      <c r="F722" s="3"/>
      <c r="G722" s="8"/>
      <c r="H722" s="3"/>
      <c r="I722" s="3"/>
      <c r="J722" s="3"/>
      <c r="K722" s="3"/>
      <c r="L722" s="3"/>
      <c r="M722" s="3"/>
      <c r="N722" s="3"/>
      <c r="O722" s="3"/>
      <c r="P722" s="3"/>
      <c r="Q722" s="3"/>
      <c r="R722" s="3"/>
      <c r="S722" s="3"/>
      <c r="T722" s="3"/>
      <c r="U722" s="3"/>
      <c r="V722" s="3"/>
      <c r="W722" s="3"/>
      <c r="X722" s="3"/>
      <c r="Y722" s="3"/>
      <c r="Z722" s="3"/>
    </row>
    <row r="723" ht="14.25" customHeight="1">
      <c r="A723" s="3"/>
      <c r="B723" s="3"/>
      <c r="C723" s="8"/>
      <c r="D723" s="8"/>
      <c r="E723" s="8"/>
      <c r="F723" s="3"/>
      <c r="G723" s="8"/>
      <c r="H723" s="3"/>
      <c r="I723" s="3"/>
      <c r="J723" s="3"/>
      <c r="K723" s="3"/>
      <c r="L723" s="3"/>
      <c r="M723" s="3"/>
      <c r="N723" s="3"/>
      <c r="O723" s="3"/>
      <c r="P723" s="3"/>
      <c r="Q723" s="3"/>
      <c r="R723" s="3"/>
      <c r="S723" s="3"/>
      <c r="T723" s="3"/>
      <c r="U723" s="3"/>
      <c r="V723" s="3"/>
      <c r="W723" s="3"/>
      <c r="X723" s="3"/>
      <c r="Y723" s="3"/>
      <c r="Z723" s="3"/>
    </row>
    <row r="724" ht="14.25" customHeight="1">
      <c r="A724" s="3"/>
      <c r="B724" s="3"/>
      <c r="C724" s="8"/>
      <c r="D724" s="8"/>
      <c r="E724" s="8"/>
      <c r="F724" s="3"/>
      <c r="G724" s="8"/>
      <c r="H724" s="3"/>
      <c r="I724" s="3"/>
      <c r="J724" s="3"/>
      <c r="K724" s="3"/>
      <c r="L724" s="3"/>
      <c r="M724" s="3"/>
      <c r="N724" s="3"/>
      <c r="O724" s="3"/>
      <c r="P724" s="3"/>
      <c r="Q724" s="3"/>
      <c r="R724" s="3"/>
      <c r="S724" s="3"/>
      <c r="T724" s="3"/>
      <c r="U724" s="3"/>
      <c r="V724" s="3"/>
      <c r="W724" s="3"/>
      <c r="X724" s="3"/>
      <c r="Y724" s="3"/>
      <c r="Z724" s="3"/>
    </row>
    <row r="725" ht="14.25" customHeight="1">
      <c r="A725" s="3"/>
      <c r="B725" s="3"/>
      <c r="C725" s="8"/>
      <c r="D725" s="8"/>
      <c r="E725" s="8"/>
      <c r="F725" s="3"/>
      <c r="G725" s="8"/>
      <c r="H725" s="3"/>
      <c r="I725" s="3"/>
      <c r="J725" s="3"/>
      <c r="K725" s="3"/>
      <c r="L725" s="3"/>
      <c r="M725" s="3"/>
      <c r="N725" s="3"/>
      <c r="O725" s="3"/>
      <c r="P725" s="3"/>
      <c r="Q725" s="3"/>
      <c r="R725" s="3"/>
      <c r="S725" s="3"/>
      <c r="T725" s="3"/>
      <c r="U725" s="3"/>
      <c r="V725" s="3"/>
      <c r="W725" s="3"/>
      <c r="X725" s="3"/>
      <c r="Y725" s="3"/>
      <c r="Z725" s="3"/>
    </row>
    <row r="726" ht="14.25" customHeight="1">
      <c r="A726" s="3"/>
      <c r="B726" s="3"/>
      <c r="C726" s="8"/>
      <c r="D726" s="8"/>
      <c r="E726" s="8"/>
      <c r="F726" s="3"/>
      <c r="G726" s="8"/>
      <c r="H726" s="3"/>
      <c r="I726" s="3"/>
      <c r="J726" s="3"/>
      <c r="K726" s="3"/>
      <c r="L726" s="3"/>
      <c r="M726" s="3"/>
      <c r="N726" s="3"/>
      <c r="O726" s="3"/>
      <c r="P726" s="3"/>
      <c r="Q726" s="3"/>
      <c r="R726" s="3"/>
      <c r="S726" s="3"/>
      <c r="T726" s="3"/>
      <c r="U726" s="3"/>
      <c r="V726" s="3"/>
      <c r="W726" s="3"/>
      <c r="X726" s="3"/>
      <c r="Y726" s="3"/>
      <c r="Z726" s="3"/>
    </row>
    <row r="727" ht="14.25" customHeight="1">
      <c r="A727" s="3"/>
      <c r="B727" s="3"/>
      <c r="C727" s="8"/>
      <c r="D727" s="8"/>
      <c r="E727" s="8"/>
      <c r="F727" s="3"/>
      <c r="G727" s="8"/>
      <c r="H727" s="3"/>
      <c r="I727" s="3"/>
      <c r="J727" s="3"/>
      <c r="K727" s="3"/>
      <c r="L727" s="3"/>
      <c r="M727" s="3"/>
      <c r="N727" s="3"/>
      <c r="O727" s="3"/>
      <c r="P727" s="3"/>
      <c r="Q727" s="3"/>
      <c r="R727" s="3"/>
      <c r="S727" s="3"/>
      <c r="T727" s="3"/>
      <c r="U727" s="3"/>
      <c r="V727" s="3"/>
      <c r="W727" s="3"/>
      <c r="X727" s="3"/>
      <c r="Y727" s="3"/>
      <c r="Z727" s="3"/>
    </row>
    <row r="728" ht="14.25" customHeight="1">
      <c r="A728" s="3"/>
      <c r="B728" s="3"/>
      <c r="C728" s="8"/>
      <c r="D728" s="8"/>
      <c r="E728" s="8"/>
      <c r="F728" s="3"/>
      <c r="G728" s="8"/>
      <c r="H728" s="3"/>
      <c r="I728" s="3"/>
      <c r="J728" s="3"/>
      <c r="K728" s="3"/>
      <c r="L728" s="3"/>
      <c r="M728" s="3"/>
      <c r="N728" s="3"/>
      <c r="O728" s="3"/>
      <c r="P728" s="3"/>
      <c r="Q728" s="3"/>
      <c r="R728" s="3"/>
      <c r="S728" s="3"/>
      <c r="T728" s="3"/>
      <c r="U728" s="3"/>
      <c r="V728" s="3"/>
      <c r="W728" s="3"/>
      <c r="X728" s="3"/>
      <c r="Y728" s="3"/>
      <c r="Z728" s="3"/>
    </row>
    <row r="729" ht="14.25" customHeight="1">
      <c r="A729" s="3"/>
      <c r="B729" s="3"/>
      <c r="C729" s="8"/>
      <c r="D729" s="8"/>
      <c r="E729" s="8"/>
      <c r="F729" s="3"/>
      <c r="G729" s="8"/>
      <c r="H729" s="3"/>
      <c r="I729" s="3"/>
      <c r="J729" s="3"/>
      <c r="K729" s="3"/>
      <c r="L729" s="3"/>
      <c r="M729" s="3"/>
      <c r="N729" s="3"/>
      <c r="O729" s="3"/>
      <c r="P729" s="3"/>
      <c r="Q729" s="3"/>
      <c r="R729" s="3"/>
      <c r="S729" s="3"/>
      <c r="T729" s="3"/>
      <c r="U729" s="3"/>
      <c r="V729" s="3"/>
      <c r="W729" s="3"/>
      <c r="X729" s="3"/>
      <c r="Y729" s="3"/>
      <c r="Z729" s="3"/>
    </row>
    <row r="730" ht="14.25" customHeight="1">
      <c r="A730" s="3"/>
      <c r="B730" s="3"/>
      <c r="C730" s="8"/>
      <c r="D730" s="8"/>
      <c r="E730" s="8"/>
      <c r="F730" s="3"/>
      <c r="G730" s="8"/>
      <c r="H730" s="3"/>
      <c r="I730" s="3"/>
      <c r="J730" s="3"/>
      <c r="K730" s="3"/>
      <c r="L730" s="3"/>
      <c r="M730" s="3"/>
      <c r="N730" s="3"/>
      <c r="O730" s="3"/>
      <c r="P730" s="3"/>
      <c r="Q730" s="3"/>
      <c r="R730" s="3"/>
      <c r="S730" s="3"/>
      <c r="T730" s="3"/>
      <c r="U730" s="3"/>
      <c r="V730" s="3"/>
      <c r="W730" s="3"/>
      <c r="X730" s="3"/>
      <c r="Y730" s="3"/>
      <c r="Z730" s="3"/>
    </row>
    <row r="731" ht="14.25" customHeight="1">
      <c r="A731" s="3"/>
      <c r="B731" s="3"/>
      <c r="C731" s="8"/>
      <c r="D731" s="8"/>
      <c r="E731" s="8"/>
      <c r="F731" s="3"/>
      <c r="G731" s="8"/>
      <c r="H731" s="3"/>
      <c r="I731" s="3"/>
      <c r="J731" s="3"/>
      <c r="K731" s="3"/>
      <c r="L731" s="3"/>
      <c r="M731" s="3"/>
      <c r="N731" s="3"/>
      <c r="O731" s="3"/>
      <c r="P731" s="3"/>
      <c r="Q731" s="3"/>
      <c r="R731" s="3"/>
      <c r="S731" s="3"/>
      <c r="T731" s="3"/>
      <c r="U731" s="3"/>
      <c r="V731" s="3"/>
      <c r="W731" s="3"/>
      <c r="X731" s="3"/>
      <c r="Y731" s="3"/>
      <c r="Z731" s="3"/>
    </row>
    <row r="732" ht="14.25" customHeight="1">
      <c r="A732" s="3"/>
      <c r="B732" s="3"/>
      <c r="C732" s="8"/>
      <c r="D732" s="8"/>
      <c r="E732" s="8"/>
      <c r="F732" s="3"/>
      <c r="G732" s="8"/>
      <c r="H732" s="3"/>
      <c r="I732" s="3"/>
      <c r="J732" s="3"/>
      <c r="K732" s="3"/>
      <c r="L732" s="3"/>
      <c r="M732" s="3"/>
      <c r="N732" s="3"/>
      <c r="O732" s="3"/>
      <c r="P732" s="3"/>
      <c r="Q732" s="3"/>
      <c r="R732" s="3"/>
      <c r="S732" s="3"/>
      <c r="T732" s="3"/>
      <c r="U732" s="3"/>
      <c r="V732" s="3"/>
      <c r="W732" s="3"/>
      <c r="X732" s="3"/>
      <c r="Y732" s="3"/>
      <c r="Z732" s="3"/>
    </row>
    <row r="733" ht="14.25" customHeight="1">
      <c r="A733" s="3"/>
      <c r="B733" s="3"/>
      <c r="C733" s="8"/>
      <c r="D733" s="8"/>
      <c r="E733" s="8"/>
      <c r="F733" s="3"/>
      <c r="G733" s="8"/>
      <c r="H733" s="3"/>
      <c r="I733" s="3"/>
      <c r="J733" s="3"/>
      <c r="K733" s="3"/>
      <c r="L733" s="3"/>
      <c r="M733" s="3"/>
      <c r="N733" s="3"/>
      <c r="O733" s="3"/>
      <c r="P733" s="3"/>
      <c r="Q733" s="3"/>
      <c r="R733" s="3"/>
      <c r="S733" s="3"/>
      <c r="T733" s="3"/>
      <c r="U733" s="3"/>
      <c r="V733" s="3"/>
      <c r="W733" s="3"/>
      <c r="X733" s="3"/>
      <c r="Y733" s="3"/>
      <c r="Z733" s="3"/>
    </row>
    <row r="734" ht="14.25" customHeight="1">
      <c r="A734" s="3"/>
      <c r="B734" s="3"/>
      <c r="C734" s="8"/>
      <c r="D734" s="8"/>
      <c r="E734" s="8"/>
      <c r="F734" s="3"/>
      <c r="G734" s="8"/>
      <c r="H734" s="3"/>
      <c r="I734" s="3"/>
      <c r="J734" s="3"/>
      <c r="K734" s="3"/>
      <c r="L734" s="3"/>
      <c r="M734" s="3"/>
      <c r="N734" s="3"/>
      <c r="O734" s="3"/>
      <c r="P734" s="3"/>
      <c r="Q734" s="3"/>
      <c r="R734" s="3"/>
      <c r="S734" s="3"/>
      <c r="T734" s="3"/>
      <c r="U734" s="3"/>
      <c r="V734" s="3"/>
      <c r="W734" s="3"/>
      <c r="X734" s="3"/>
      <c r="Y734" s="3"/>
      <c r="Z734" s="3"/>
    </row>
    <row r="735" ht="14.25" customHeight="1">
      <c r="A735" s="3"/>
      <c r="B735" s="3"/>
      <c r="C735" s="8"/>
      <c r="D735" s="8"/>
      <c r="E735" s="8"/>
      <c r="F735" s="3"/>
      <c r="G735" s="8"/>
      <c r="H735" s="3"/>
      <c r="I735" s="3"/>
      <c r="J735" s="3"/>
      <c r="K735" s="3"/>
      <c r="L735" s="3"/>
      <c r="M735" s="3"/>
      <c r="N735" s="3"/>
      <c r="O735" s="3"/>
      <c r="P735" s="3"/>
      <c r="Q735" s="3"/>
      <c r="R735" s="3"/>
      <c r="S735" s="3"/>
      <c r="T735" s="3"/>
      <c r="U735" s="3"/>
      <c r="V735" s="3"/>
      <c r="W735" s="3"/>
      <c r="X735" s="3"/>
      <c r="Y735" s="3"/>
      <c r="Z735" s="3"/>
    </row>
    <row r="736" ht="14.25" customHeight="1">
      <c r="A736" s="3"/>
      <c r="B736" s="3"/>
      <c r="C736" s="8"/>
      <c r="D736" s="8"/>
      <c r="E736" s="8"/>
      <c r="F736" s="3"/>
      <c r="G736" s="8"/>
      <c r="H736" s="3"/>
      <c r="I736" s="3"/>
      <c r="J736" s="3"/>
      <c r="K736" s="3"/>
      <c r="L736" s="3"/>
      <c r="M736" s="3"/>
      <c r="N736" s="3"/>
      <c r="O736" s="3"/>
      <c r="P736" s="3"/>
      <c r="Q736" s="3"/>
      <c r="R736" s="3"/>
      <c r="S736" s="3"/>
      <c r="T736" s="3"/>
      <c r="U736" s="3"/>
      <c r="V736" s="3"/>
      <c r="W736" s="3"/>
      <c r="X736" s="3"/>
      <c r="Y736" s="3"/>
      <c r="Z736" s="3"/>
    </row>
    <row r="737" ht="14.25" customHeight="1">
      <c r="A737" s="3"/>
      <c r="B737" s="3"/>
      <c r="C737" s="8"/>
      <c r="D737" s="8"/>
      <c r="E737" s="8"/>
      <c r="F737" s="3"/>
      <c r="G737" s="8"/>
      <c r="H737" s="3"/>
      <c r="I737" s="3"/>
      <c r="J737" s="3"/>
      <c r="K737" s="3"/>
      <c r="L737" s="3"/>
      <c r="M737" s="3"/>
      <c r="N737" s="3"/>
      <c r="O737" s="3"/>
      <c r="P737" s="3"/>
      <c r="Q737" s="3"/>
      <c r="R737" s="3"/>
      <c r="S737" s="3"/>
      <c r="T737" s="3"/>
      <c r="U737" s="3"/>
      <c r="V737" s="3"/>
      <c r="W737" s="3"/>
      <c r="X737" s="3"/>
      <c r="Y737" s="3"/>
      <c r="Z737" s="3"/>
    </row>
    <row r="738" ht="14.25" customHeight="1">
      <c r="A738" s="3"/>
      <c r="B738" s="3"/>
      <c r="C738" s="8"/>
      <c r="D738" s="8"/>
      <c r="E738" s="8"/>
      <c r="F738" s="3"/>
      <c r="G738" s="8"/>
      <c r="H738" s="3"/>
      <c r="I738" s="3"/>
      <c r="J738" s="3"/>
      <c r="K738" s="3"/>
      <c r="L738" s="3"/>
      <c r="M738" s="3"/>
      <c r="N738" s="3"/>
      <c r="O738" s="3"/>
      <c r="P738" s="3"/>
      <c r="Q738" s="3"/>
      <c r="R738" s="3"/>
      <c r="S738" s="3"/>
      <c r="T738" s="3"/>
      <c r="U738" s="3"/>
      <c r="V738" s="3"/>
      <c r="W738" s="3"/>
      <c r="X738" s="3"/>
      <c r="Y738" s="3"/>
      <c r="Z738" s="3"/>
    </row>
    <row r="739" ht="14.25" customHeight="1">
      <c r="A739" s="3"/>
      <c r="B739" s="3"/>
      <c r="C739" s="8"/>
      <c r="D739" s="8"/>
      <c r="E739" s="8"/>
      <c r="F739" s="3"/>
      <c r="G739" s="8"/>
      <c r="H739" s="3"/>
      <c r="I739" s="3"/>
      <c r="J739" s="3"/>
      <c r="K739" s="3"/>
      <c r="L739" s="3"/>
      <c r="M739" s="3"/>
      <c r="N739" s="3"/>
      <c r="O739" s="3"/>
      <c r="P739" s="3"/>
      <c r="Q739" s="3"/>
      <c r="R739" s="3"/>
      <c r="S739" s="3"/>
      <c r="T739" s="3"/>
      <c r="U739" s="3"/>
      <c r="V739" s="3"/>
      <c r="W739" s="3"/>
      <c r="X739" s="3"/>
      <c r="Y739" s="3"/>
      <c r="Z739" s="3"/>
    </row>
    <row r="740" ht="14.25" customHeight="1">
      <c r="A740" s="3"/>
      <c r="B740" s="3"/>
      <c r="C740" s="8"/>
      <c r="D740" s="8"/>
      <c r="E740" s="8"/>
      <c r="F740" s="3"/>
      <c r="G740" s="8"/>
      <c r="H740" s="3"/>
      <c r="I740" s="3"/>
      <c r="J740" s="3"/>
      <c r="K740" s="3"/>
      <c r="L740" s="3"/>
      <c r="M740" s="3"/>
      <c r="N740" s="3"/>
      <c r="O740" s="3"/>
      <c r="P740" s="3"/>
      <c r="Q740" s="3"/>
      <c r="R740" s="3"/>
      <c r="S740" s="3"/>
      <c r="T740" s="3"/>
      <c r="U740" s="3"/>
      <c r="V740" s="3"/>
      <c r="W740" s="3"/>
      <c r="X740" s="3"/>
      <c r="Y740" s="3"/>
      <c r="Z740" s="3"/>
    </row>
    <row r="741" ht="14.25" customHeight="1">
      <c r="A741" s="3"/>
      <c r="B741" s="3"/>
      <c r="C741" s="8"/>
      <c r="D741" s="8"/>
      <c r="E741" s="8"/>
      <c r="F741" s="3"/>
      <c r="G741" s="8"/>
      <c r="H741" s="3"/>
      <c r="I741" s="3"/>
      <c r="J741" s="3"/>
      <c r="K741" s="3"/>
      <c r="L741" s="3"/>
      <c r="M741" s="3"/>
      <c r="N741" s="3"/>
      <c r="O741" s="3"/>
      <c r="P741" s="3"/>
      <c r="Q741" s="3"/>
      <c r="R741" s="3"/>
      <c r="S741" s="3"/>
      <c r="T741" s="3"/>
      <c r="U741" s="3"/>
      <c r="V741" s="3"/>
      <c r="W741" s="3"/>
      <c r="X741" s="3"/>
      <c r="Y741" s="3"/>
      <c r="Z741" s="3"/>
    </row>
    <row r="742" ht="14.25" customHeight="1">
      <c r="A742" s="3"/>
      <c r="B742" s="3"/>
      <c r="C742" s="8"/>
      <c r="D742" s="8"/>
      <c r="E742" s="8"/>
      <c r="F742" s="3"/>
      <c r="G742" s="8"/>
      <c r="H742" s="3"/>
      <c r="I742" s="3"/>
      <c r="J742" s="3"/>
      <c r="K742" s="3"/>
      <c r="L742" s="3"/>
      <c r="M742" s="3"/>
      <c r="N742" s="3"/>
      <c r="O742" s="3"/>
      <c r="P742" s="3"/>
      <c r="Q742" s="3"/>
      <c r="R742" s="3"/>
      <c r="S742" s="3"/>
      <c r="T742" s="3"/>
      <c r="U742" s="3"/>
      <c r="V742" s="3"/>
      <c r="W742" s="3"/>
      <c r="X742" s="3"/>
      <c r="Y742" s="3"/>
      <c r="Z742" s="3"/>
    </row>
    <row r="743" ht="14.25" customHeight="1">
      <c r="A743" s="3"/>
      <c r="B743" s="3"/>
      <c r="C743" s="8"/>
      <c r="D743" s="8"/>
      <c r="E743" s="8"/>
      <c r="F743" s="3"/>
      <c r="G743" s="8"/>
      <c r="H743" s="3"/>
      <c r="I743" s="3"/>
      <c r="J743" s="3"/>
      <c r="K743" s="3"/>
      <c r="L743" s="3"/>
      <c r="M743" s="3"/>
      <c r="N743" s="3"/>
      <c r="O743" s="3"/>
      <c r="P743" s="3"/>
      <c r="Q743" s="3"/>
      <c r="R743" s="3"/>
      <c r="S743" s="3"/>
      <c r="T743" s="3"/>
      <c r="U743" s="3"/>
      <c r="V743" s="3"/>
      <c r="W743" s="3"/>
      <c r="X743" s="3"/>
      <c r="Y743" s="3"/>
      <c r="Z743" s="3"/>
    </row>
    <row r="744" ht="14.25" customHeight="1">
      <c r="A744" s="3"/>
      <c r="B744" s="3"/>
      <c r="C744" s="8"/>
      <c r="D744" s="8"/>
      <c r="E744" s="8"/>
      <c r="F744" s="3"/>
      <c r="G744" s="8"/>
      <c r="H744" s="3"/>
      <c r="I744" s="3"/>
      <c r="J744" s="3"/>
      <c r="K744" s="3"/>
      <c r="L744" s="3"/>
      <c r="M744" s="3"/>
      <c r="N744" s="3"/>
      <c r="O744" s="3"/>
      <c r="P744" s="3"/>
      <c r="Q744" s="3"/>
      <c r="R744" s="3"/>
      <c r="S744" s="3"/>
      <c r="T744" s="3"/>
      <c r="U744" s="3"/>
      <c r="V744" s="3"/>
      <c r="W744" s="3"/>
      <c r="X744" s="3"/>
      <c r="Y744" s="3"/>
      <c r="Z744" s="3"/>
    </row>
    <row r="745" ht="14.25" customHeight="1">
      <c r="A745" s="3"/>
      <c r="B745" s="3"/>
      <c r="C745" s="8"/>
      <c r="D745" s="8"/>
      <c r="E745" s="8"/>
      <c r="F745" s="3"/>
      <c r="G745" s="8"/>
      <c r="H745" s="3"/>
      <c r="I745" s="3"/>
      <c r="J745" s="3"/>
      <c r="K745" s="3"/>
      <c r="L745" s="3"/>
      <c r="M745" s="3"/>
      <c r="N745" s="3"/>
      <c r="O745" s="3"/>
      <c r="P745" s="3"/>
      <c r="Q745" s="3"/>
      <c r="R745" s="3"/>
      <c r="S745" s="3"/>
      <c r="T745" s="3"/>
      <c r="U745" s="3"/>
      <c r="V745" s="3"/>
      <c r="W745" s="3"/>
      <c r="X745" s="3"/>
      <c r="Y745" s="3"/>
      <c r="Z745" s="3"/>
    </row>
    <row r="746" ht="14.25" customHeight="1">
      <c r="A746" s="3"/>
      <c r="B746" s="3"/>
      <c r="C746" s="8"/>
      <c r="D746" s="8"/>
      <c r="E746" s="8"/>
      <c r="F746" s="3"/>
      <c r="G746" s="8"/>
      <c r="H746" s="3"/>
      <c r="I746" s="3"/>
      <c r="J746" s="3"/>
      <c r="K746" s="3"/>
      <c r="L746" s="3"/>
      <c r="M746" s="3"/>
      <c r="N746" s="3"/>
      <c r="O746" s="3"/>
      <c r="P746" s="3"/>
      <c r="Q746" s="3"/>
      <c r="R746" s="3"/>
      <c r="S746" s="3"/>
      <c r="T746" s="3"/>
      <c r="U746" s="3"/>
      <c r="V746" s="3"/>
      <c r="W746" s="3"/>
      <c r="X746" s="3"/>
      <c r="Y746" s="3"/>
      <c r="Z746" s="3"/>
    </row>
    <row r="747" ht="14.25" customHeight="1">
      <c r="A747" s="3"/>
      <c r="B747" s="3"/>
      <c r="C747" s="8"/>
      <c r="D747" s="8"/>
      <c r="E747" s="8"/>
      <c r="F747" s="3"/>
      <c r="G747" s="8"/>
      <c r="H747" s="3"/>
      <c r="I747" s="3"/>
      <c r="J747" s="3"/>
      <c r="K747" s="3"/>
      <c r="L747" s="3"/>
      <c r="M747" s="3"/>
      <c r="N747" s="3"/>
      <c r="O747" s="3"/>
      <c r="P747" s="3"/>
      <c r="Q747" s="3"/>
      <c r="R747" s="3"/>
      <c r="S747" s="3"/>
      <c r="T747" s="3"/>
      <c r="U747" s="3"/>
      <c r="V747" s="3"/>
      <c r="W747" s="3"/>
      <c r="X747" s="3"/>
      <c r="Y747" s="3"/>
      <c r="Z747" s="3"/>
    </row>
    <row r="748" ht="14.25" customHeight="1">
      <c r="A748" s="3"/>
      <c r="B748" s="3"/>
      <c r="C748" s="8"/>
      <c r="D748" s="8"/>
      <c r="E748" s="8"/>
      <c r="F748" s="3"/>
      <c r="G748" s="8"/>
      <c r="H748" s="3"/>
      <c r="I748" s="3"/>
      <c r="J748" s="3"/>
      <c r="K748" s="3"/>
      <c r="L748" s="3"/>
      <c r="M748" s="3"/>
      <c r="N748" s="3"/>
      <c r="O748" s="3"/>
      <c r="P748" s="3"/>
      <c r="Q748" s="3"/>
      <c r="R748" s="3"/>
      <c r="S748" s="3"/>
      <c r="T748" s="3"/>
      <c r="U748" s="3"/>
      <c r="V748" s="3"/>
      <c r="W748" s="3"/>
      <c r="X748" s="3"/>
      <c r="Y748" s="3"/>
      <c r="Z748" s="3"/>
    </row>
    <row r="749" ht="14.25" customHeight="1">
      <c r="A749" s="3"/>
      <c r="B749" s="3"/>
      <c r="C749" s="8"/>
      <c r="D749" s="8"/>
      <c r="E749" s="8"/>
      <c r="F749" s="3"/>
      <c r="G749" s="8"/>
      <c r="H749" s="3"/>
      <c r="I749" s="3"/>
      <c r="J749" s="3"/>
      <c r="K749" s="3"/>
      <c r="L749" s="3"/>
      <c r="M749" s="3"/>
      <c r="N749" s="3"/>
      <c r="O749" s="3"/>
      <c r="P749" s="3"/>
      <c r="Q749" s="3"/>
      <c r="R749" s="3"/>
      <c r="S749" s="3"/>
      <c r="T749" s="3"/>
      <c r="U749" s="3"/>
      <c r="V749" s="3"/>
      <c r="W749" s="3"/>
      <c r="X749" s="3"/>
      <c r="Y749" s="3"/>
      <c r="Z749" s="3"/>
    </row>
    <row r="750" ht="14.25" customHeight="1">
      <c r="A750" s="3"/>
      <c r="B750" s="3"/>
      <c r="C750" s="8"/>
      <c r="D750" s="8"/>
      <c r="E750" s="8"/>
      <c r="F750" s="3"/>
      <c r="G750" s="8"/>
      <c r="H750" s="3"/>
      <c r="I750" s="3"/>
      <c r="J750" s="3"/>
      <c r="K750" s="3"/>
      <c r="L750" s="3"/>
      <c r="M750" s="3"/>
      <c r="N750" s="3"/>
      <c r="O750" s="3"/>
      <c r="P750" s="3"/>
      <c r="Q750" s="3"/>
      <c r="R750" s="3"/>
      <c r="S750" s="3"/>
      <c r="T750" s="3"/>
      <c r="U750" s="3"/>
      <c r="V750" s="3"/>
      <c r="W750" s="3"/>
      <c r="X750" s="3"/>
      <c r="Y750" s="3"/>
      <c r="Z750" s="3"/>
    </row>
    <row r="751" ht="14.25" customHeight="1">
      <c r="A751" s="3"/>
      <c r="B751" s="3"/>
      <c r="C751" s="8"/>
      <c r="D751" s="8"/>
      <c r="E751" s="8"/>
      <c r="F751" s="3"/>
      <c r="G751" s="8"/>
      <c r="H751" s="3"/>
      <c r="I751" s="3"/>
      <c r="J751" s="3"/>
      <c r="K751" s="3"/>
      <c r="L751" s="3"/>
      <c r="M751" s="3"/>
      <c r="N751" s="3"/>
      <c r="O751" s="3"/>
      <c r="P751" s="3"/>
      <c r="Q751" s="3"/>
      <c r="R751" s="3"/>
      <c r="S751" s="3"/>
      <c r="T751" s="3"/>
      <c r="U751" s="3"/>
      <c r="V751" s="3"/>
      <c r="W751" s="3"/>
      <c r="X751" s="3"/>
      <c r="Y751" s="3"/>
      <c r="Z751" s="3"/>
    </row>
    <row r="752" ht="14.25" customHeight="1">
      <c r="A752" s="3"/>
      <c r="B752" s="3"/>
      <c r="C752" s="8"/>
      <c r="D752" s="8"/>
      <c r="E752" s="8"/>
      <c r="F752" s="3"/>
      <c r="G752" s="8"/>
      <c r="H752" s="3"/>
      <c r="I752" s="3"/>
      <c r="J752" s="3"/>
      <c r="K752" s="3"/>
      <c r="L752" s="3"/>
      <c r="M752" s="3"/>
      <c r="N752" s="3"/>
      <c r="O752" s="3"/>
      <c r="P752" s="3"/>
      <c r="Q752" s="3"/>
      <c r="R752" s="3"/>
      <c r="S752" s="3"/>
      <c r="T752" s="3"/>
      <c r="U752" s="3"/>
      <c r="V752" s="3"/>
      <c r="W752" s="3"/>
      <c r="X752" s="3"/>
      <c r="Y752" s="3"/>
      <c r="Z752" s="3"/>
    </row>
    <row r="753" ht="14.25" customHeight="1">
      <c r="A753" s="3"/>
      <c r="B753" s="3"/>
      <c r="C753" s="8"/>
      <c r="D753" s="8"/>
      <c r="E753" s="8"/>
      <c r="F753" s="3"/>
      <c r="G753" s="8"/>
      <c r="H753" s="3"/>
      <c r="I753" s="3"/>
      <c r="J753" s="3"/>
      <c r="K753" s="3"/>
      <c r="L753" s="3"/>
      <c r="M753" s="3"/>
      <c r="N753" s="3"/>
      <c r="O753" s="3"/>
      <c r="P753" s="3"/>
      <c r="Q753" s="3"/>
      <c r="R753" s="3"/>
      <c r="S753" s="3"/>
      <c r="T753" s="3"/>
      <c r="U753" s="3"/>
      <c r="V753" s="3"/>
      <c r="W753" s="3"/>
      <c r="X753" s="3"/>
      <c r="Y753" s="3"/>
      <c r="Z753" s="3"/>
    </row>
    <row r="754" ht="14.25" customHeight="1">
      <c r="A754" s="3"/>
      <c r="B754" s="3"/>
      <c r="C754" s="8"/>
      <c r="D754" s="8"/>
      <c r="E754" s="8"/>
      <c r="F754" s="3"/>
      <c r="G754" s="8"/>
      <c r="H754" s="3"/>
      <c r="I754" s="3"/>
      <c r="J754" s="3"/>
      <c r="K754" s="3"/>
      <c r="L754" s="3"/>
      <c r="M754" s="3"/>
      <c r="N754" s="3"/>
      <c r="O754" s="3"/>
      <c r="P754" s="3"/>
      <c r="Q754" s="3"/>
      <c r="R754" s="3"/>
      <c r="S754" s="3"/>
      <c r="T754" s="3"/>
      <c r="U754" s="3"/>
      <c r="V754" s="3"/>
      <c r="W754" s="3"/>
      <c r="X754" s="3"/>
      <c r="Y754" s="3"/>
      <c r="Z754" s="3"/>
    </row>
    <row r="755" ht="14.25" customHeight="1">
      <c r="A755" s="3"/>
      <c r="B755" s="3"/>
      <c r="C755" s="8"/>
      <c r="D755" s="8"/>
      <c r="E755" s="8"/>
      <c r="F755" s="3"/>
      <c r="G755" s="8"/>
      <c r="H755" s="3"/>
      <c r="I755" s="3"/>
      <c r="J755" s="3"/>
      <c r="K755" s="3"/>
      <c r="L755" s="3"/>
      <c r="M755" s="3"/>
      <c r="N755" s="3"/>
      <c r="O755" s="3"/>
      <c r="P755" s="3"/>
      <c r="Q755" s="3"/>
      <c r="R755" s="3"/>
      <c r="S755" s="3"/>
      <c r="T755" s="3"/>
      <c r="U755" s="3"/>
      <c r="V755" s="3"/>
      <c r="W755" s="3"/>
      <c r="X755" s="3"/>
      <c r="Y755" s="3"/>
      <c r="Z755" s="3"/>
    </row>
    <row r="756" ht="14.25" customHeight="1">
      <c r="A756" s="3"/>
      <c r="B756" s="3"/>
      <c r="C756" s="8"/>
      <c r="D756" s="8"/>
      <c r="E756" s="8"/>
      <c r="F756" s="3"/>
      <c r="G756" s="8"/>
      <c r="H756" s="3"/>
      <c r="I756" s="3"/>
      <c r="J756" s="3"/>
      <c r="K756" s="3"/>
      <c r="L756" s="3"/>
      <c r="M756" s="3"/>
      <c r="N756" s="3"/>
      <c r="O756" s="3"/>
      <c r="P756" s="3"/>
      <c r="Q756" s="3"/>
      <c r="R756" s="3"/>
      <c r="S756" s="3"/>
      <c r="T756" s="3"/>
      <c r="U756" s="3"/>
      <c r="V756" s="3"/>
      <c r="W756" s="3"/>
      <c r="X756" s="3"/>
      <c r="Y756" s="3"/>
      <c r="Z756" s="3"/>
    </row>
    <row r="757" ht="14.25" customHeight="1">
      <c r="A757" s="3"/>
      <c r="B757" s="3"/>
      <c r="C757" s="8"/>
      <c r="D757" s="8"/>
      <c r="E757" s="8"/>
      <c r="F757" s="3"/>
      <c r="G757" s="8"/>
      <c r="H757" s="3"/>
      <c r="I757" s="3"/>
      <c r="J757" s="3"/>
      <c r="K757" s="3"/>
      <c r="L757" s="3"/>
      <c r="M757" s="3"/>
      <c r="N757" s="3"/>
      <c r="O757" s="3"/>
      <c r="P757" s="3"/>
      <c r="Q757" s="3"/>
      <c r="R757" s="3"/>
      <c r="S757" s="3"/>
      <c r="T757" s="3"/>
      <c r="U757" s="3"/>
      <c r="V757" s="3"/>
      <c r="W757" s="3"/>
      <c r="X757" s="3"/>
      <c r="Y757" s="3"/>
      <c r="Z757" s="3"/>
    </row>
    <row r="758" ht="14.25" customHeight="1">
      <c r="A758" s="3"/>
      <c r="B758" s="3"/>
      <c r="C758" s="8"/>
      <c r="D758" s="8"/>
      <c r="E758" s="8"/>
      <c r="F758" s="3"/>
      <c r="G758" s="8"/>
      <c r="H758" s="3"/>
      <c r="I758" s="3"/>
      <c r="J758" s="3"/>
      <c r="K758" s="3"/>
      <c r="L758" s="3"/>
      <c r="M758" s="3"/>
      <c r="N758" s="3"/>
      <c r="O758" s="3"/>
      <c r="P758" s="3"/>
      <c r="Q758" s="3"/>
      <c r="R758" s="3"/>
      <c r="S758" s="3"/>
      <c r="T758" s="3"/>
      <c r="U758" s="3"/>
      <c r="V758" s="3"/>
      <c r="W758" s="3"/>
      <c r="X758" s="3"/>
      <c r="Y758" s="3"/>
      <c r="Z758" s="3"/>
    </row>
    <row r="759" ht="14.25" customHeight="1">
      <c r="A759" s="3"/>
      <c r="B759" s="3"/>
      <c r="C759" s="8"/>
      <c r="D759" s="8"/>
      <c r="E759" s="8"/>
      <c r="F759" s="3"/>
      <c r="G759" s="8"/>
      <c r="H759" s="3"/>
      <c r="I759" s="3"/>
      <c r="J759" s="3"/>
      <c r="K759" s="3"/>
      <c r="L759" s="3"/>
      <c r="M759" s="3"/>
      <c r="N759" s="3"/>
      <c r="O759" s="3"/>
      <c r="P759" s="3"/>
      <c r="Q759" s="3"/>
      <c r="R759" s="3"/>
      <c r="S759" s="3"/>
      <c r="T759" s="3"/>
      <c r="U759" s="3"/>
      <c r="V759" s="3"/>
      <c r="W759" s="3"/>
      <c r="X759" s="3"/>
      <c r="Y759" s="3"/>
      <c r="Z759" s="3"/>
    </row>
    <row r="760" ht="14.25" customHeight="1">
      <c r="A760" s="3"/>
      <c r="B760" s="3"/>
      <c r="C760" s="8"/>
      <c r="D760" s="8"/>
      <c r="E760" s="8"/>
      <c r="F760" s="3"/>
      <c r="G760" s="8"/>
      <c r="H760" s="3"/>
      <c r="I760" s="3"/>
      <c r="J760" s="3"/>
      <c r="K760" s="3"/>
      <c r="L760" s="3"/>
      <c r="M760" s="3"/>
      <c r="N760" s="3"/>
      <c r="O760" s="3"/>
      <c r="P760" s="3"/>
      <c r="Q760" s="3"/>
      <c r="R760" s="3"/>
      <c r="S760" s="3"/>
      <c r="T760" s="3"/>
      <c r="U760" s="3"/>
      <c r="V760" s="3"/>
      <c r="W760" s="3"/>
      <c r="X760" s="3"/>
      <c r="Y760" s="3"/>
      <c r="Z760" s="3"/>
    </row>
    <row r="761" ht="14.25" customHeight="1">
      <c r="A761" s="3"/>
      <c r="B761" s="3"/>
      <c r="C761" s="8"/>
      <c r="D761" s="8"/>
      <c r="E761" s="8"/>
      <c r="F761" s="3"/>
      <c r="G761" s="8"/>
      <c r="H761" s="3"/>
      <c r="I761" s="3"/>
      <c r="J761" s="3"/>
      <c r="K761" s="3"/>
      <c r="L761" s="3"/>
      <c r="M761" s="3"/>
      <c r="N761" s="3"/>
      <c r="O761" s="3"/>
      <c r="P761" s="3"/>
      <c r="Q761" s="3"/>
      <c r="R761" s="3"/>
      <c r="S761" s="3"/>
      <c r="T761" s="3"/>
      <c r="U761" s="3"/>
      <c r="V761" s="3"/>
      <c r="W761" s="3"/>
      <c r="X761" s="3"/>
      <c r="Y761" s="3"/>
      <c r="Z761" s="3"/>
    </row>
    <row r="762" ht="14.25" customHeight="1">
      <c r="A762" s="3"/>
      <c r="B762" s="3"/>
      <c r="C762" s="8"/>
      <c r="D762" s="8"/>
      <c r="E762" s="8"/>
      <c r="F762" s="3"/>
      <c r="G762" s="8"/>
      <c r="H762" s="3"/>
      <c r="I762" s="3"/>
      <c r="J762" s="3"/>
      <c r="K762" s="3"/>
      <c r="L762" s="3"/>
      <c r="M762" s="3"/>
      <c r="N762" s="3"/>
      <c r="O762" s="3"/>
      <c r="P762" s="3"/>
      <c r="Q762" s="3"/>
      <c r="R762" s="3"/>
      <c r="S762" s="3"/>
      <c r="T762" s="3"/>
      <c r="U762" s="3"/>
      <c r="V762" s="3"/>
      <c r="W762" s="3"/>
      <c r="X762" s="3"/>
      <c r="Y762" s="3"/>
      <c r="Z762" s="3"/>
    </row>
    <row r="763" ht="14.25" customHeight="1">
      <c r="A763" s="3"/>
      <c r="B763" s="3"/>
      <c r="C763" s="8"/>
      <c r="D763" s="8"/>
      <c r="E763" s="8"/>
      <c r="F763" s="3"/>
      <c r="G763" s="8"/>
      <c r="H763" s="3"/>
      <c r="I763" s="3"/>
      <c r="J763" s="3"/>
      <c r="K763" s="3"/>
      <c r="L763" s="3"/>
      <c r="M763" s="3"/>
      <c r="N763" s="3"/>
      <c r="O763" s="3"/>
      <c r="P763" s="3"/>
      <c r="Q763" s="3"/>
      <c r="R763" s="3"/>
      <c r="S763" s="3"/>
      <c r="T763" s="3"/>
      <c r="U763" s="3"/>
      <c r="V763" s="3"/>
      <c r="W763" s="3"/>
      <c r="X763" s="3"/>
      <c r="Y763" s="3"/>
      <c r="Z763" s="3"/>
    </row>
    <row r="764" ht="14.25" customHeight="1">
      <c r="A764" s="3"/>
      <c r="B764" s="3"/>
      <c r="C764" s="8"/>
      <c r="D764" s="8"/>
      <c r="E764" s="8"/>
      <c r="F764" s="3"/>
      <c r="G764" s="8"/>
      <c r="H764" s="3"/>
      <c r="I764" s="3"/>
      <c r="J764" s="3"/>
      <c r="K764" s="3"/>
      <c r="L764" s="3"/>
      <c r="M764" s="3"/>
      <c r="N764" s="3"/>
      <c r="O764" s="3"/>
      <c r="P764" s="3"/>
      <c r="Q764" s="3"/>
      <c r="R764" s="3"/>
      <c r="S764" s="3"/>
      <c r="T764" s="3"/>
      <c r="U764" s="3"/>
      <c r="V764" s="3"/>
      <c r="W764" s="3"/>
      <c r="X764" s="3"/>
      <c r="Y764" s="3"/>
      <c r="Z764" s="3"/>
    </row>
    <row r="765" ht="14.25" customHeight="1">
      <c r="A765" s="3"/>
      <c r="B765" s="3"/>
      <c r="C765" s="8"/>
      <c r="D765" s="8"/>
      <c r="E765" s="8"/>
      <c r="F765" s="3"/>
      <c r="G765" s="8"/>
      <c r="H765" s="3"/>
      <c r="I765" s="3"/>
      <c r="J765" s="3"/>
      <c r="K765" s="3"/>
      <c r="L765" s="3"/>
      <c r="M765" s="3"/>
      <c r="N765" s="3"/>
      <c r="O765" s="3"/>
      <c r="P765" s="3"/>
      <c r="Q765" s="3"/>
      <c r="R765" s="3"/>
      <c r="S765" s="3"/>
      <c r="T765" s="3"/>
      <c r="U765" s="3"/>
      <c r="V765" s="3"/>
      <c r="W765" s="3"/>
      <c r="X765" s="3"/>
      <c r="Y765" s="3"/>
      <c r="Z765" s="3"/>
    </row>
    <row r="766" ht="14.25" customHeight="1">
      <c r="A766" s="3"/>
      <c r="B766" s="3"/>
      <c r="C766" s="8"/>
      <c r="D766" s="8"/>
      <c r="E766" s="8"/>
      <c r="F766" s="3"/>
      <c r="G766" s="8"/>
      <c r="H766" s="3"/>
      <c r="I766" s="3"/>
      <c r="J766" s="3"/>
      <c r="K766" s="3"/>
      <c r="L766" s="3"/>
      <c r="M766" s="3"/>
      <c r="N766" s="3"/>
      <c r="O766" s="3"/>
      <c r="P766" s="3"/>
      <c r="Q766" s="3"/>
      <c r="R766" s="3"/>
      <c r="S766" s="3"/>
      <c r="T766" s="3"/>
      <c r="U766" s="3"/>
      <c r="V766" s="3"/>
      <c r="W766" s="3"/>
      <c r="X766" s="3"/>
      <c r="Y766" s="3"/>
      <c r="Z766" s="3"/>
    </row>
    <row r="767" ht="14.25" customHeight="1">
      <c r="A767" s="3"/>
      <c r="B767" s="3"/>
      <c r="C767" s="8"/>
      <c r="D767" s="8"/>
      <c r="E767" s="8"/>
      <c r="F767" s="3"/>
      <c r="G767" s="8"/>
      <c r="H767" s="3"/>
      <c r="I767" s="3"/>
      <c r="J767" s="3"/>
      <c r="K767" s="3"/>
      <c r="L767" s="3"/>
      <c r="M767" s="3"/>
      <c r="N767" s="3"/>
      <c r="O767" s="3"/>
      <c r="P767" s="3"/>
      <c r="Q767" s="3"/>
      <c r="R767" s="3"/>
      <c r="S767" s="3"/>
      <c r="T767" s="3"/>
      <c r="U767" s="3"/>
      <c r="V767" s="3"/>
      <c r="W767" s="3"/>
      <c r="X767" s="3"/>
      <c r="Y767" s="3"/>
      <c r="Z767" s="3"/>
    </row>
    <row r="768" ht="14.25" customHeight="1">
      <c r="A768" s="3"/>
      <c r="B768" s="3"/>
      <c r="C768" s="8"/>
      <c r="D768" s="8"/>
      <c r="E768" s="8"/>
      <c r="F768" s="3"/>
      <c r="G768" s="8"/>
      <c r="H768" s="3"/>
      <c r="I768" s="3"/>
      <c r="J768" s="3"/>
      <c r="K768" s="3"/>
      <c r="L768" s="3"/>
      <c r="M768" s="3"/>
      <c r="N768" s="3"/>
      <c r="O768" s="3"/>
      <c r="P768" s="3"/>
      <c r="Q768" s="3"/>
      <c r="R768" s="3"/>
      <c r="S768" s="3"/>
      <c r="T768" s="3"/>
      <c r="U768" s="3"/>
      <c r="V768" s="3"/>
      <c r="W768" s="3"/>
      <c r="X768" s="3"/>
      <c r="Y768" s="3"/>
      <c r="Z768" s="3"/>
    </row>
    <row r="769" ht="14.25" customHeight="1">
      <c r="A769" s="3"/>
      <c r="B769" s="3"/>
      <c r="C769" s="8"/>
      <c r="D769" s="8"/>
      <c r="E769" s="8"/>
      <c r="F769" s="3"/>
      <c r="G769" s="8"/>
      <c r="H769" s="3"/>
      <c r="I769" s="3"/>
      <c r="J769" s="3"/>
      <c r="K769" s="3"/>
      <c r="L769" s="3"/>
      <c r="M769" s="3"/>
      <c r="N769" s="3"/>
      <c r="O769" s="3"/>
      <c r="P769" s="3"/>
      <c r="Q769" s="3"/>
      <c r="R769" s="3"/>
      <c r="S769" s="3"/>
      <c r="T769" s="3"/>
      <c r="U769" s="3"/>
      <c r="V769" s="3"/>
      <c r="W769" s="3"/>
      <c r="X769" s="3"/>
      <c r="Y769" s="3"/>
      <c r="Z769" s="3"/>
    </row>
    <row r="770" ht="14.25" customHeight="1">
      <c r="A770" s="3"/>
      <c r="B770" s="3"/>
      <c r="C770" s="8"/>
      <c r="D770" s="8"/>
      <c r="E770" s="8"/>
      <c r="F770" s="3"/>
      <c r="G770" s="8"/>
      <c r="H770" s="3"/>
      <c r="I770" s="3"/>
      <c r="J770" s="3"/>
      <c r="K770" s="3"/>
      <c r="L770" s="3"/>
      <c r="M770" s="3"/>
      <c r="N770" s="3"/>
      <c r="O770" s="3"/>
      <c r="P770" s="3"/>
      <c r="Q770" s="3"/>
      <c r="R770" s="3"/>
      <c r="S770" s="3"/>
      <c r="T770" s="3"/>
      <c r="U770" s="3"/>
      <c r="V770" s="3"/>
      <c r="W770" s="3"/>
      <c r="X770" s="3"/>
      <c r="Y770" s="3"/>
      <c r="Z770" s="3"/>
    </row>
    <row r="771" ht="14.25" customHeight="1">
      <c r="A771" s="3"/>
      <c r="B771" s="3"/>
      <c r="C771" s="8"/>
      <c r="D771" s="8"/>
      <c r="E771" s="8"/>
      <c r="F771" s="3"/>
      <c r="G771" s="8"/>
      <c r="H771" s="3"/>
      <c r="I771" s="3"/>
      <c r="J771" s="3"/>
      <c r="K771" s="3"/>
      <c r="L771" s="3"/>
      <c r="M771" s="3"/>
      <c r="N771" s="3"/>
      <c r="O771" s="3"/>
      <c r="P771" s="3"/>
      <c r="Q771" s="3"/>
      <c r="R771" s="3"/>
      <c r="S771" s="3"/>
      <c r="T771" s="3"/>
      <c r="U771" s="3"/>
      <c r="V771" s="3"/>
      <c r="W771" s="3"/>
      <c r="X771" s="3"/>
      <c r="Y771" s="3"/>
      <c r="Z771" s="3"/>
    </row>
    <row r="772" ht="14.25" customHeight="1">
      <c r="A772" s="3"/>
      <c r="B772" s="3"/>
      <c r="C772" s="8"/>
      <c r="D772" s="8"/>
      <c r="E772" s="8"/>
      <c r="F772" s="3"/>
      <c r="G772" s="8"/>
      <c r="H772" s="3"/>
      <c r="I772" s="3"/>
      <c r="J772" s="3"/>
      <c r="K772" s="3"/>
      <c r="L772" s="3"/>
      <c r="M772" s="3"/>
      <c r="N772" s="3"/>
      <c r="O772" s="3"/>
      <c r="P772" s="3"/>
      <c r="Q772" s="3"/>
      <c r="R772" s="3"/>
      <c r="S772" s="3"/>
      <c r="T772" s="3"/>
      <c r="U772" s="3"/>
      <c r="V772" s="3"/>
      <c r="W772" s="3"/>
      <c r="X772" s="3"/>
      <c r="Y772" s="3"/>
      <c r="Z772" s="3"/>
    </row>
    <row r="773" ht="14.25" customHeight="1">
      <c r="A773" s="3"/>
      <c r="B773" s="3"/>
      <c r="C773" s="8"/>
      <c r="D773" s="8"/>
      <c r="E773" s="8"/>
      <c r="F773" s="3"/>
      <c r="G773" s="8"/>
      <c r="H773" s="3"/>
      <c r="I773" s="3"/>
      <c r="J773" s="3"/>
      <c r="K773" s="3"/>
      <c r="L773" s="3"/>
      <c r="M773" s="3"/>
      <c r="N773" s="3"/>
      <c r="O773" s="3"/>
      <c r="P773" s="3"/>
      <c r="Q773" s="3"/>
      <c r="R773" s="3"/>
      <c r="S773" s="3"/>
      <c r="T773" s="3"/>
      <c r="U773" s="3"/>
      <c r="V773" s="3"/>
      <c r="W773" s="3"/>
      <c r="X773" s="3"/>
      <c r="Y773" s="3"/>
      <c r="Z773" s="3"/>
    </row>
    <row r="774" ht="14.25" customHeight="1">
      <c r="A774" s="3"/>
      <c r="B774" s="3"/>
      <c r="C774" s="8"/>
      <c r="D774" s="8"/>
      <c r="E774" s="8"/>
      <c r="F774" s="3"/>
      <c r="G774" s="8"/>
      <c r="H774" s="3"/>
      <c r="I774" s="3"/>
      <c r="J774" s="3"/>
      <c r="K774" s="3"/>
      <c r="L774" s="3"/>
      <c r="M774" s="3"/>
      <c r="N774" s="3"/>
      <c r="O774" s="3"/>
      <c r="P774" s="3"/>
      <c r="Q774" s="3"/>
      <c r="R774" s="3"/>
      <c r="S774" s="3"/>
      <c r="T774" s="3"/>
      <c r="U774" s="3"/>
      <c r="V774" s="3"/>
      <c r="W774" s="3"/>
      <c r="X774" s="3"/>
      <c r="Y774" s="3"/>
      <c r="Z774" s="3"/>
    </row>
    <row r="775" ht="14.25" customHeight="1">
      <c r="A775" s="3"/>
      <c r="B775" s="3"/>
      <c r="C775" s="8"/>
      <c r="D775" s="8"/>
      <c r="E775" s="8"/>
      <c r="F775" s="3"/>
      <c r="G775" s="8"/>
      <c r="H775" s="3"/>
      <c r="I775" s="3"/>
      <c r="J775" s="3"/>
      <c r="K775" s="3"/>
      <c r="L775" s="3"/>
      <c r="M775" s="3"/>
      <c r="N775" s="3"/>
      <c r="O775" s="3"/>
      <c r="P775" s="3"/>
      <c r="Q775" s="3"/>
      <c r="R775" s="3"/>
      <c r="S775" s="3"/>
      <c r="T775" s="3"/>
      <c r="U775" s="3"/>
      <c r="V775" s="3"/>
      <c r="W775" s="3"/>
      <c r="X775" s="3"/>
      <c r="Y775" s="3"/>
      <c r="Z775" s="3"/>
    </row>
    <row r="776" ht="14.25" customHeight="1">
      <c r="A776" s="3"/>
      <c r="B776" s="3"/>
      <c r="C776" s="8"/>
      <c r="D776" s="8"/>
      <c r="E776" s="8"/>
      <c r="F776" s="3"/>
      <c r="G776" s="8"/>
      <c r="H776" s="3"/>
      <c r="I776" s="3"/>
      <c r="J776" s="3"/>
      <c r="K776" s="3"/>
      <c r="L776" s="3"/>
      <c r="M776" s="3"/>
      <c r="N776" s="3"/>
      <c r="O776" s="3"/>
      <c r="P776" s="3"/>
      <c r="Q776" s="3"/>
      <c r="R776" s="3"/>
      <c r="S776" s="3"/>
      <c r="T776" s="3"/>
      <c r="U776" s="3"/>
      <c r="V776" s="3"/>
      <c r="W776" s="3"/>
      <c r="X776" s="3"/>
      <c r="Y776" s="3"/>
      <c r="Z776" s="3"/>
    </row>
    <row r="777" ht="14.25" customHeight="1">
      <c r="A777" s="3"/>
      <c r="B777" s="3"/>
      <c r="C777" s="8"/>
      <c r="D777" s="8"/>
      <c r="E777" s="8"/>
      <c r="F777" s="3"/>
      <c r="G777" s="8"/>
      <c r="H777" s="3"/>
      <c r="I777" s="3"/>
      <c r="J777" s="3"/>
      <c r="K777" s="3"/>
      <c r="L777" s="3"/>
      <c r="M777" s="3"/>
      <c r="N777" s="3"/>
      <c r="O777" s="3"/>
      <c r="P777" s="3"/>
      <c r="Q777" s="3"/>
      <c r="R777" s="3"/>
      <c r="S777" s="3"/>
      <c r="T777" s="3"/>
      <c r="U777" s="3"/>
      <c r="V777" s="3"/>
      <c r="W777" s="3"/>
      <c r="X777" s="3"/>
      <c r="Y777" s="3"/>
      <c r="Z777" s="3"/>
    </row>
    <row r="778" ht="14.25" customHeight="1">
      <c r="A778" s="3"/>
      <c r="B778" s="3"/>
      <c r="C778" s="8"/>
      <c r="D778" s="8"/>
      <c r="E778" s="8"/>
      <c r="F778" s="3"/>
      <c r="G778" s="8"/>
      <c r="H778" s="3"/>
      <c r="I778" s="3"/>
      <c r="J778" s="3"/>
      <c r="K778" s="3"/>
      <c r="L778" s="3"/>
      <c r="M778" s="3"/>
      <c r="N778" s="3"/>
      <c r="O778" s="3"/>
      <c r="P778" s="3"/>
      <c r="Q778" s="3"/>
      <c r="R778" s="3"/>
      <c r="S778" s="3"/>
      <c r="T778" s="3"/>
      <c r="U778" s="3"/>
      <c r="V778" s="3"/>
      <c r="W778" s="3"/>
      <c r="X778" s="3"/>
      <c r="Y778" s="3"/>
      <c r="Z778" s="3"/>
    </row>
    <row r="779" ht="14.25" customHeight="1">
      <c r="A779" s="3"/>
      <c r="B779" s="3"/>
      <c r="C779" s="8"/>
      <c r="D779" s="8"/>
      <c r="E779" s="8"/>
      <c r="F779" s="3"/>
      <c r="G779" s="8"/>
      <c r="H779" s="3"/>
      <c r="I779" s="3"/>
      <c r="J779" s="3"/>
      <c r="K779" s="3"/>
      <c r="L779" s="3"/>
      <c r="M779" s="3"/>
      <c r="N779" s="3"/>
      <c r="O779" s="3"/>
      <c r="P779" s="3"/>
      <c r="Q779" s="3"/>
      <c r="R779" s="3"/>
      <c r="S779" s="3"/>
      <c r="T779" s="3"/>
      <c r="U779" s="3"/>
      <c r="V779" s="3"/>
      <c r="W779" s="3"/>
      <c r="X779" s="3"/>
      <c r="Y779" s="3"/>
      <c r="Z779" s="3"/>
    </row>
    <row r="780" ht="14.25" customHeight="1">
      <c r="A780" s="3"/>
      <c r="B780" s="3"/>
      <c r="C780" s="8"/>
      <c r="D780" s="8"/>
      <c r="E780" s="8"/>
      <c r="F780" s="3"/>
      <c r="G780" s="8"/>
      <c r="H780" s="3"/>
      <c r="I780" s="3"/>
      <c r="J780" s="3"/>
      <c r="K780" s="3"/>
      <c r="L780" s="3"/>
      <c r="M780" s="3"/>
      <c r="N780" s="3"/>
      <c r="O780" s="3"/>
      <c r="P780" s="3"/>
      <c r="Q780" s="3"/>
      <c r="R780" s="3"/>
      <c r="S780" s="3"/>
      <c r="T780" s="3"/>
      <c r="U780" s="3"/>
      <c r="V780" s="3"/>
      <c r="W780" s="3"/>
      <c r="X780" s="3"/>
      <c r="Y780" s="3"/>
      <c r="Z780" s="3"/>
    </row>
    <row r="781" ht="14.25" customHeight="1">
      <c r="A781" s="3"/>
      <c r="B781" s="3"/>
      <c r="C781" s="8"/>
      <c r="D781" s="8"/>
      <c r="E781" s="8"/>
      <c r="F781" s="3"/>
      <c r="G781" s="8"/>
      <c r="H781" s="3"/>
      <c r="I781" s="3"/>
      <c r="J781" s="3"/>
      <c r="K781" s="3"/>
      <c r="L781" s="3"/>
      <c r="M781" s="3"/>
      <c r="N781" s="3"/>
      <c r="O781" s="3"/>
      <c r="P781" s="3"/>
      <c r="Q781" s="3"/>
      <c r="R781" s="3"/>
      <c r="S781" s="3"/>
      <c r="T781" s="3"/>
      <c r="U781" s="3"/>
      <c r="V781" s="3"/>
      <c r="W781" s="3"/>
      <c r="X781" s="3"/>
      <c r="Y781" s="3"/>
      <c r="Z781" s="3"/>
    </row>
    <row r="782" ht="14.25" customHeight="1">
      <c r="A782" s="3"/>
      <c r="B782" s="3"/>
      <c r="C782" s="8"/>
      <c r="D782" s="8"/>
      <c r="E782" s="8"/>
      <c r="F782" s="3"/>
      <c r="G782" s="8"/>
      <c r="H782" s="3"/>
      <c r="I782" s="3"/>
      <c r="J782" s="3"/>
      <c r="K782" s="3"/>
      <c r="L782" s="3"/>
      <c r="M782" s="3"/>
      <c r="N782" s="3"/>
      <c r="O782" s="3"/>
      <c r="P782" s="3"/>
      <c r="Q782" s="3"/>
      <c r="R782" s="3"/>
      <c r="S782" s="3"/>
      <c r="T782" s="3"/>
      <c r="U782" s="3"/>
      <c r="V782" s="3"/>
      <c r="W782" s="3"/>
      <c r="X782" s="3"/>
      <c r="Y782" s="3"/>
      <c r="Z782" s="3"/>
    </row>
    <row r="783" ht="14.25" customHeight="1">
      <c r="A783" s="3"/>
      <c r="B783" s="3"/>
      <c r="C783" s="8"/>
      <c r="D783" s="8"/>
      <c r="E783" s="8"/>
      <c r="F783" s="3"/>
      <c r="G783" s="8"/>
      <c r="H783" s="3"/>
      <c r="I783" s="3"/>
      <c r="J783" s="3"/>
      <c r="K783" s="3"/>
      <c r="L783" s="3"/>
      <c r="M783" s="3"/>
      <c r="N783" s="3"/>
      <c r="O783" s="3"/>
      <c r="P783" s="3"/>
      <c r="Q783" s="3"/>
      <c r="R783" s="3"/>
      <c r="S783" s="3"/>
      <c r="T783" s="3"/>
      <c r="U783" s="3"/>
      <c r="V783" s="3"/>
      <c r="W783" s="3"/>
      <c r="X783" s="3"/>
      <c r="Y783" s="3"/>
      <c r="Z783" s="3"/>
    </row>
    <row r="784" ht="14.25" customHeight="1">
      <c r="A784" s="3"/>
      <c r="B784" s="3"/>
      <c r="C784" s="8"/>
      <c r="D784" s="8"/>
      <c r="E784" s="8"/>
      <c r="F784" s="3"/>
      <c r="G784" s="8"/>
      <c r="H784" s="3"/>
      <c r="I784" s="3"/>
      <c r="J784" s="3"/>
      <c r="K784" s="3"/>
      <c r="L784" s="3"/>
      <c r="M784" s="3"/>
      <c r="N784" s="3"/>
      <c r="O784" s="3"/>
      <c r="P784" s="3"/>
      <c r="Q784" s="3"/>
      <c r="R784" s="3"/>
      <c r="S784" s="3"/>
      <c r="T784" s="3"/>
      <c r="U784" s="3"/>
      <c r="V784" s="3"/>
      <c r="W784" s="3"/>
      <c r="X784" s="3"/>
      <c r="Y784" s="3"/>
      <c r="Z784" s="3"/>
    </row>
    <row r="785" ht="14.25" customHeight="1">
      <c r="A785" s="3"/>
      <c r="B785" s="3"/>
      <c r="C785" s="8"/>
      <c r="D785" s="8"/>
      <c r="E785" s="8"/>
      <c r="F785" s="3"/>
      <c r="G785" s="8"/>
      <c r="H785" s="3"/>
      <c r="I785" s="3"/>
      <c r="J785" s="3"/>
      <c r="K785" s="3"/>
      <c r="L785" s="3"/>
      <c r="M785" s="3"/>
      <c r="N785" s="3"/>
      <c r="O785" s="3"/>
      <c r="P785" s="3"/>
      <c r="Q785" s="3"/>
      <c r="R785" s="3"/>
      <c r="S785" s="3"/>
      <c r="T785" s="3"/>
      <c r="U785" s="3"/>
      <c r="V785" s="3"/>
      <c r="W785" s="3"/>
      <c r="X785" s="3"/>
      <c r="Y785" s="3"/>
      <c r="Z785" s="3"/>
    </row>
    <row r="786" ht="14.25" customHeight="1">
      <c r="A786" s="3"/>
      <c r="B786" s="3"/>
      <c r="C786" s="8"/>
      <c r="D786" s="8"/>
      <c r="E786" s="8"/>
      <c r="F786" s="3"/>
      <c r="G786" s="8"/>
      <c r="H786" s="3"/>
      <c r="I786" s="3"/>
      <c r="J786" s="3"/>
      <c r="K786" s="3"/>
      <c r="L786" s="3"/>
      <c r="M786" s="3"/>
      <c r="N786" s="3"/>
      <c r="O786" s="3"/>
      <c r="P786" s="3"/>
      <c r="Q786" s="3"/>
      <c r="R786" s="3"/>
      <c r="S786" s="3"/>
      <c r="T786" s="3"/>
      <c r="U786" s="3"/>
      <c r="V786" s="3"/>
      <c r="W786" s="3"/>
      <c r="X786" s="3"/>
      <c r="Y786" s="3"/>
      <c r="Z786" s="3"/>
    </row>
    <row r="787" ht="14.25" customHeight="1">
      <c r="A787" s="3"/>
      <c r="B787" s="3"/>
      <c r="C787" s="8"/>
      <c r="D787" s="8"/>
      <c r="E787" s="8"/>
      <c r="F787" s="3"/>
      <c r="G787" s="8"/>
      <c r="H787" s="3"/>
      <c r="I787" s="3"/>
      <c r="J787" s="3"/>
      <c r="K787" s="3"/>
      <c r="L787" s="3"/>
      <c r="M787" s="3"/>
      <c r="N787" s="3"/>
      <c r="O787" s="3"/>
      <c r="P787" s="3"/>
      <c r="Q787" s="3"/>
      <c r="R787" s="3"/>
      <c r="S787" s="3"/>
      <c r="T787" s="3"/>
      <c r="U787" s="3"/>
      <c r="V787" s="3"/>
      <c r="W787" s="3"/>
      <c r="X787" s="3"/>
      <c r="Y787" s="3"/>
      <c r="Z787" s="3"/>
    </row>
    <row r="788" ht="14.25" customHeight="1">
      <c r="A788" s="3"/>
      <c r="B788" s="3"/>
      <c r="C788" s="8"/>
      <c r="D788" s="8"/>
      <c r="E788" s="8"/>
      <c r="F788" s="3"/>
      <c r="G788" s="8"/>
      <c r="H788" s="3"/>
      <c r="I788" s="3"/>
      <c r="J788" s="3"/>
      <c r="K788" s="3"/>
      <c r="L788" s="3"/>
      <c r="M788" s="3"/>
      <c r="N788" s="3"/>
      <c r="O788" s="3"/>
      <c r="P788" s="3"/>
      <c r="Q788" s="3"/>
      <c r="R788" s="3"/>
      <c r="S788" s="3"/>
      <c r="T788" s="3"/>
      <c r="U788" s="3"/>
      <c r="V788" s="3"/>
      <c r="W788" s="3"/>
      <c r="X788" s="3"/>
      <c r="Y788" s="3"/>
      <c r="Z788" s="3"/>
    </row>
    <row r="789" ht="14.25" customHeight="1">
      <c r="A789" s="3"/>
      <c r="B789" s="3"/>
      <c r="C789" s="8"/>
      <c r="D789" s="8"/>
      <c r="E789" s="8"/>
      <c r="F789" s="3"/>
      <c r="G789" s="8"/>
      <c r="H789" s="3"/>
      <c r="I789" s="3"/>
      <c r="J789" s="3"/>
      <c r="K789" s="3"/>
      <c r="L789" s="3"/>
      <c r="M789" s="3"/>
      <c r="N789" s="3"/>
      <c r="O789" s="3"/>
      <c r="P789" s="3"/>
      <c r="Q789" s="3"/>
      <c r="R789" s="3"/>
      <c r="S789" s="3"/>
      <c r="T789" s="3"/>
      <c r="U789" s="3"/>
      <c r="V789" s="3"/>
      <c r="W789" s="3"/>
      <c r="X789" s="3"/>
      <c r="Y789" s="3"/>
      <c r="Z789" s="3"/>
    </row>
    <row r="790" ht="14.25" customHeight="1">
      <c r="A790" s="3"/>
      <c r="B790" s="3"/>
      <c r="C790" s="8"/>
      <c r="D790" s="8"/>
      <c r="E790" s="8"/>
      <c r="F790" s="3"/>
      <c r="G790" s="8"/>
      <c r="H790" s="3"/>
      <c r="I790" s="3"/>
      <c r="J790" s="3"/>
      <c r="K790" s="3"/>
      <c r="L790" s="3"/>
      <c r="M790" s="3"/>
      <c r="N790" s="3"/>
      <c r="O790" s="3"/>
      <c r="P790" s="3"/>
      <c r="Q790" s="3"/>
      <c r="R790" s="3"/>
      <c r="S790" s="3"/>
      <c r="T790" s="3"/>
      <c r="U790" s="3"/>
      <c r="V790" s="3"/>
      <c r="W790" s="3"/>
      <c r="X790" s="3"/>
      <c r="Y790" s="3"/>
      <c r="Z790" s="3"/>
    </row>
    <row r="791" ht="14.25" customHeight="1">
      <c r="A791" s="3"/>
      <c r="B791" s="3"/>
      <c r="C791" s="8"/>
      <c r="D791" s="8"/>
      <c r="E791" s="8"/>
      <c r="F791" s="3"/>
      <c r="G791" s="8"/>
      <c r="H791" s="3"/>
      <c r="I791" s="3"/>
      <c r="J791" s="3"/>
      <c r="K791" s="3"/>
      <c r="L791" s="3"/>
      <c r="M791" s="3"/>
      <c r="N791" s="3"/>
      <c r="O791" s="3"/>
      <c r="P791" s="3"/>
      <c r="Q791" s="3"/>
      <c r="R791" s="3"/>
      <c r="S791" s="3"/>
      <c r="T791" s="3"/>
      <c r="U791" s="3"/>
      <c r="V791" s="3"/>
      <c r="W791" s="3"/>
      <c r="X791" s="3"/>
      <c r="Y791" s="3"/>
      <c r="Z791" s="3"/>
    </row>
    <row r="792" ht="14.25" customHeight="1">
      <c r="A792" s="3"/>
      <c r="B792" s="3"/>
      <c r="C792" s="8"/>
      <c r="D792" s="8"/>
      <c r="E792" s="8"/>
      <c r="F792" s="3"/>
      <c r="G792" s="8"/>
      <c r="H792" s="3"/>
      <c r="I792" s="3"/>
      <c r="J792" s="3"/>
      <c r="K792" s="3"/>
      <c r="L792" s="3"/>
      <c r="M792" s="3"/>
      <c r="N792" s="3"/>
      <c r="O792" s="3"/>
      <c r="P792" s="3"/>
      <c r="Q792" s="3"/>
      <c r="R792" s="3"/>
      <c r="S792" s="3"/>
      <c r="T792" s="3"/>
      <c r="U792" s="3"/>
      <c r="V792" s="3"/>
      <c r="W792" s="3"/>
      <c r="X792" s="3"/>
      <c r="Y792" s="3"/>
      <c r="Z792" s="3"/>
    </row>
    <row r="793" ht="14.25" customHeight="1">
      <c r="A793" s="3"/>
      <c r="B793" s="3"/>
      <c r="C793" s="8"/>
      <c r="D793" s="8"/>
      <c r="E793" s="8"/>
      <c r="F793" s="3"/>
      <c r="G793" s="8"/>
      <c r="H793" s="3"/>
      <c r="I793" s="3"/>
      <c r="J793" s="3"/>
      <c r="K793" s="3"/>
      <c r="L793" s="3"/>
      <c r="M793" s="3"/>
      <c r="N793" s="3"/>
      <c r="O793" s="3"/>
      <c r="P793" s="3"/>
      <c r="Q793" s="3"/>
      <c r="R793" s="3"/>
      <c r="S793" s="3"/>
      <c r="T793" s="3"/>
      <c r="U793" s="3"/>
      <c r="V793" s="3"/>
      <c r="W793" s="3"/>
      <c r="X793" s="3"/>
      <c r="Y793" s="3"/>
      <c r="Z793" s="3"/>
    </row>
    <row r="794" ht="14.25" customHeight="1">
      <c r="A794" s="3"/>
      <c r="B794" s="3"/>
      <c r="C794" s="8"/>
      <c r="D794" s="8"/>
      <c r="E794" s="8"/>
      <c r="F794" s="3"/>
      <c r="G794" s="8"/>
      <c r="H794" s="3"/>
      <c r="I794" s="3"/>
      <c r="J794" s="3"/>
      <c r="K794" s="3"/>
      <c r="L794" s="3"/>
      <c r="M794" s="3"/>
      <c r="N794" s="3"/>
      <c r="O794" s="3"/>
      <c r="P794" s="3"/>
      <c r="Q794" s="3"/>
      <c r="R794" s="3"/>
      <c r="S794" s="3"/>
      <c r="T794" s="3"/>
      <c r="U794" s="3"/>
      <c r="V794" s="3"/>
      <c r="W794" s="3"/>
      <c r="X794" s="3"/>
      <c r="Y794" s="3"/>
      <c r="Z794" s="3"/>
    </row>
    <row r="795" ht="14.25" customHeight="1">
      <c r="A795" s="3"/>
      <c r="B795" s="3"/>
      <c r="C795" s="8"/>
      <c r="D795" s="8"/>
      <c r="E795" s="8"/>
      <c r="F795" s="3"/>
      <c r="G795" s="8"/>
      <c r="H795" s="3"/>
      <c r="I795" s="3"/>
      <c r="J795" s="3"/>
      <c r="K795" s="3"/>
      <c r="L795" s="3"/>
      <c r="M795" s="3"/>
      <c r="N795" s="3"/>
      <c r="O795" s="3"/>
      <c r="P795" s="3"/>
      <c r="Q795" s="3"/>
      <c r="R795" s="3"/>
      <c r="S795" s="3"/>
      <c r="T795" s="3"/>
      <c r="U795" s="3"/>
      <c r="V795" s="3"/>
      <c r="W795" s="3"/>
      <c r="X795" s="3"/>
      <c r="Y795" s="3"/>
      <c r="Z795" s="3"/>
    </row>
    <row r="796" ht="14.25" customHeight="1">
      <c r="A796" s="3"/>
      <c r="B796" s="3"/>
      <c r="C796" s="8"/>
      <c r="D796" s="8"/>
      <c r="E796" s="8"/>
      <c r="F796" s="3"/>
      <c r="G796" s="8"/>
      <c r="H796" s="3"/>
      <c r="I796" s="3"/>
      <c r="J796" s="3"/>
      <c r="K796" s="3"/>
      <c r="L796" s="3"/>
      <c r="M796" s="3"/>
      <c r="N796" s="3"/>
      <c r="O796" s="3"/>
      <c r="P796" s="3"/>
      <c r="Q796" s="3"/>
      <c r="R796" s="3"/>
      <c r="S796" s="3"/>
      <c r="T796" s="3"/>
      <c r="U796" s="3"/>
      <c r="V796" s="3"/>
      <c r="W796" s="3"/>
      <c r="X796" s="3"/>
      <c r="Y796" s="3"/>
      <c r="Z796" s="3"/>
    </row>
    <row r="797" ht="14.25" customHeight="1">
      <c r="A797" s="3"/>
      <c r="B797" s="3"/>
      <c r="C797" s="8"/>
      <c r="D797" s="8"/>
      <c r="E797" s="8"/>
      <c r="F797" s="3"/>
      <c r="G797" s="8"/>
      <c r="H797" s="3"/>
      <c r="I797" s="3"/>
      <c r="J797" s="3"/>
      <c r="K797" s="3"/>
      <c r="L797" s="3"/>
      <c r="M797" s="3"/>
      <c r="N797" s="3"/>
      <c r="O797" s="3"/>
      <c r="P797" s="3"/>
      <c r="Q797" s="3"/>
      <c r="R797" s="3"/>
      <c r="S797" s="3"/>
      <c r="T797" s="3"/>
      <c r="U797" s="3"/>
      <c r="V797" s="3"/>
      <c r="W797" s="3"/>
      <c r="X797" s="3"/>
      <c r="Y797" s="3"/>
      <c r="Z797" s="3"/>
    </row>
    <row r="798" ht="14.25" customHeight="1">
      <c r="A798" s="3"/>
      <c r="B798" s="3"/>
      <c r="C798" s="8"/>
      <c r="D798" s="8"/>
      <c r="E798" s="8"/>
      <c r="F798" s="3"/>
      <c r="G798" s="8"/>
      <c r="H798" s="3"/>
      <c r="I798" s="3"/>
      <c r="J798" s="3"/>
      <c r="K798" s="3"/>
      <c r="L798" s="3"/>
      <c r="M798" s="3"/>
      <c r="N798" s="3"/>
      <c r="O798" s="3"/>
      <c r="P798" s="3"/>
      <c r="Q798" s="3"/>
      <c r="R798" s="3"/>
      <c r="S798" s="3"/>
      <c r="T798" s="3"/>
      <c r="U798" s="3"/>
      <c r="V798" s="3"/>
      <c r="W798" s="3"/>
      <c r="X798" s="3"/>
      <c r="Y798" s="3"/>
      <c r="Z798" s="3"/>
    </row>
    <row r="799" ht="14.25" customHeight="1">
      <c r="A799" s="3"/>
      <c r="B799" s="3"/>
      <c r="C799" s="8"/>
      <c r="D799" s="8"/>
      <c r="E799" s="8"/>
      <c r="F799" s="3"/>
      <c r="G799" s="8"/>
      <c r="H799" s="3"/>
      <c r="I799" s="3"/>
      <c r="J799" s="3"/>
      <c r="K799" s="3"/>
      <c r="L799" s="3"/>
      <c r="M799" s="3"/>
      <c r="N799" s="3"/>
      <c r="O799" s="3"/>
      <c r="P799" s="3"/>
      <c r="Q799" s="3"/>
      <c r="R799" s="3"/>
      <c r="S799" s="3"/>
      <c r="T799" s="3"/>
      <c r="U799" s="3"/>
      <c r="V799" s="3"/>
      <c r="W799" s="3"/>
      <c r="X799" s="3"/>
      <c r="Y799" s="3"/>
      <c r="Z799" s="3"/>
    </row>
    <row r="800" ht="14.25" customHeight="1">
      <c r="A800" s="3"/>
      <c r="B800" s="3"/>
      <c r="C800" s="8"/>
      <c r="D800" s="8"/>
      <c r="E800" s="8"/>
      <c r="F800" s="3"/>
      <c r="G800" s="8"/>
      <c r="H800" s="3"/>
      <c r="I800" s="3"/>
      <c r="J800" s="3"/>
      <c r="K800" s="3"/>
      <c r="L800" s="3"/>
      <c r="M800" s="3"/>
      <c r="N800" s="3"/>
      <c r="O800" s="3"/>
      <c r="P800" s="3"/>
      <c r="Q800" s="3"/>
      <c r="R800" s="3"/>
      <c r="S800" s="3"/>
      <c r="T800" s="3"/>
      <c r="U800" s="3"/>
      <c r="V800" s="3"/>
      <c r="W800" s="3"/>
      <c r="X800" s="3"/>
      <c r="Y800" s="3"/>
      <c r="Z800" s="3"/>
    </row>
    <row r="801" ht="14.25" customHeight="1">
      <c r="A801" s="3"/>
      <c r="B801" s="3"/>
      <c r="C801" s="8"/>
      <c r="D801" s="8"/>
      <c r="E801" s="8"/>
      <c r="F801" s="3"/>
      <c r="G801" s="8"/>
      <c r="H801" s="3"/>
      <c r="I801" s="3"/>
      <c r="J801" s="3"/>
      <c r="K801" s="3"/>
      <c r="L801" s="3"/>
      <c r="M801" s="3"/>
      <c r="N801" s="3"/>
      <c r="O801" s="3"/>
      <c r="P801" s="3"/>
      <c r="Q801" s="3"/>
      <c r="R801" s="3"/>
      <c r="S801" s="3"/>
      <c r="T801" s="3"/>
      <c r="U801" s="3"/>
      <c r="V801" s="3"/>
      <c r="W801" s="3"/>
      <c r="X801" s="3"/>
      <c r="Y801" s="3"/>
      <c r="Z801" s="3"/>
    </row>
    <row r="802" ht="14.25" customHeight="1">
      <c r="A802" s="3"/>
      <c r="B802" s="3"/>
      <c r="C802" s="8"/>
      <c r="D802" s="8"/>
      <c r="E802" s="8"/>
      <c r="F802" s="3"/>
      <c r="G802" s="8"/>
      <c r="H802" s="3"/>
      <c r="I802" s="3"/>
      <c r="J802" s="3"/>
      <c r="K802" s="3"/>
      <c r="L802" s="3"/>
      <c r="M802" s="3"/>
      <c r="N802" s="3"/>
      <c r="O802" s="3"/>
      <c r="P802" s="3"/>
      <c r="Q802" s="3"/>
      <c r="R802" s="3"/>
      <c r="S802" s="3"/>
      <c r="T802" s="3"/>
      <c r="U802" s="3"/>
      <c r="V802" s="3"/>
      <c r="W802" s="3"/>
      <c r="X802" s="3"/>
      <c r="Y802" s="3"/>
      <c r="Z802" s="3"/>
    </row>
    <row r="803" ht="14.25" customHeight="1">
      <c r="A803" s="3"/>
      <c r="B803" s="3"/>
      <c r="C803" s="8"/>
      <c r="D803" s="8"/>
      <c r="E803" s="8"/>
      <c r="F803" s="3"/>
      <c r="G803" s="8"/>
      <c r="H803" s="3"/>
      <c r="I803" s="3"/>
      <c r="J803" s="3"/>
      <c r="K803" s="3"/>
      <c r="L803" s="3"/>
      <c r="M803" s="3"/>
      <c r="N803" s="3"/>
      <c r="O803" s="3"/>
      <c r="P803" s="3"/>
      <c r="Q803" s="3"/>
      <c r="R803" s="3"/>
      <c r="S803" s="3"/>
      <c r="T803" s="3"/>
      <c r="U803" s="3"/>
      <c r="V803" s="3"/>
      <c r="W803" s="3"/>
      <c r="X803" s="3"/>
      <c r="Y803" s="3"/>
      <c r="Z803" s="3"/>
    </row>
    <row r="804" ht="14.25" customHeight="1">
      <c r="A804" s="3"/>
      <c r="B804" s="3"/>
      <c r="C804" s="8"/>
      <c r="D804" s="8"/>
      <c r="E804" s="8"/>
      <c r="F804" s="3"/>
      <c r="G804" s="8"/>
      <c r="H804" s="3"/>
      <c r="I804" s="3"/>
      <c r="J804" s="3"/>
      <c r="K804" s="3"/>
      <c r="L804" s="3"/>
      <c r="M804" s="3"/>
      <c r="N804" s="3"/>
      <c r="O804" s="3"/>
      <c r="P804" s="3"/>
      <c r="Q804" s="3"/>
      <c r="R804" s="3"/>
      <c r="S804" s="3"/>
      <c r="T804" s="3"/>
      <c r="U804" s="3"/>
      <c r="V804" s="3"/>
      <c r="W804" s="3"/>
      <c r="X804" s="3"/>
      <c r="Y804" s="3"/>
      <c r="Z804" s="3"/>
    </row>
    <row r="805" ht="14.25" customHeight="1">
      <c r="A805" s="3"/>
      <c r="B805" s="3"/>
      <c r="C805" s="8"/>
      <c r="D805" s="8"/>
      <c r="E805" s="8"/>
      <c r="F805" s="3"/>
      <c r="G805" s="8"/>
      <c r="H805" s="3"/>
      <c r="I805" s="3"/>
      <c r="J805" s="3"/>
      <c r="K805" s="3"/>
      <c r="L805" s="3"/>
      <c r="M805" s="3"/>
      <c r="N805" s="3"/>
      <c r="O805" s="3"/>
      <c r="P805" s="3"/>
      <c r="Q805" s="3"/>
      <c r="R805" s="3"/>
      <c r="S805" s="3"/>
      <c r="T805" s="3"/>
      <c r="U805" s="3"/>
      <c r="V805" s="3"/>
      <c r="W805" s="3"/>
      <c r="X805" s="3"/>
      <c r="Y805" s="3"/>
      <c r="Z805" s="3"/>
    </row>
    <row r="806" ht="14.25" customHeight="1">
      <c r="A806" s="3"/>
      <c r="B806" s="3"/>
      <c r="C806" s="8"/>
      <c r="D806" s="8"/>
      <c r="E806" s="8"/>
      <c r="F806" s="3"/>
      <c r="G806" s="8"/>
      <c r="H806" s="3"/>
      <c r="I806" s="3"/>
      <c r="J806" s="3"/>
      <c r="K806" s="3"/>
      <c r="L806" s="3"/>
      <c r="M806" s="3"/>
      <c r="N806" s="3"/>
      <c r="O806" s="3"/>
      <c r="P806" s="3"/>
      <c r="Q806" s="3"/>
      <c r="R806" s="3"/>
      <c r="S806" s="3"/>
      <c r="T806" s="3"/>
      <c r="U806" s="3"/>
      <c r="V806" s="3"/>
      <c r="W806" s="3"/>
      <c r="X806" s="3"/>
      <c r="Y806" s="3"/>
      <c r="Z806" s="3"/>
    </row>
    <row r="807" ht="14.25" customHeight="1">
      <c r="A807" s="3"/>
      <c r="B807" s="3"/>
      <c r="C807" s="8"/>
      <c r="D807" s="8"/>
      <c r="E807" s="8"/>
      <c r="F807" s="3"/>
      <c r="G807" s="8"/>
      <c r="H807" s="3"/>
      <c r="I807" s="3"/>
      <c r="J807" s="3"/>
      <c r="K807" s="3"/>
      <c r="L807" s="3"/>
      <c r="M807" s="3"/>
      <c r="N807" s="3"/>
      <c r="O807" s="3"/>
      <c r="P807" s="3"/>
      <c r="Q807" s="3"/>
      <c r="R807" s="3"/>
      <c r="S807" s="3"/>
      <c r="T807" s="3"/>
      <c r="U807" s="3"/>
      <c r="V807" s="3"/>
      <c r="W807" s="3"/>
      <c r="X807" s="3"/>
      <c r="Y807" s="3"/>
      <c r="Z807" s="3"/>
    </row>
    <row r="808" ht="14.25" customHeight="1">
      <c r="A808" s="3"/>
      <c r="B808" s="3"/>
      <c r="C808" s="8"/>
      <c r="D808" s="8"/>
      <c r="E808" s="8"/>
      <c r="F808" s="3"/>
      <c r="G808" s="8"/>
      <c r="H808" s="3"/>
      <c r="I808" s="3"/>
      <c r="J808" s="3"/>
      <c r="K808" s="3"/>
      <c r="L808" s="3"/>
      <c r="M808" s="3"/>
      <c r="N808" s="3"/>
      <c r="O808" s="3"/>
      <c r="P808" s="3"/>
      <c r="Q808" s="3"/>
      <c r="R808" s="3"/>
      <c r="S808" s="3"/>
      <c r="T808" s="3"/>
      <c r="U808" s="3"/>
      <c r="V808" s="3"/>
      <c r="W808" s="3"/>
      <c r="X808" s="3"/>
      <c r="Y808" s="3"/>
      <c r="Z808" s="3"/>
    </row>
    <row r="809" ht="14.25" customHeight="1">
      <c r="A809" s="3"/>
      <c r="B809" s="3"/>
      <c r="C809" s="8"/>
      <c r="D809" s="8"/>
      <c r="E809" s="8"/>
      <c r="F809" s="3"/>
      <c r="G809" s="8"/>
      <c r="H809" s="3"/>
      <c r="I809" s="3"/>
      <c r="J809" s="3"/>
      <c r="K809" s="3"/>
      <c r="L809" s="3"/>
      <c r="M809" s="3"/>
      <c r="N809" s="3"/>
      <c r="O809" s="3"/>
      <c r="P809" s="3"/>
      <c r="Q809" s="3"/>
      <c r="R809" s="3"/>
      <c r="S809" s="3"/>
      <c r="T809" s="3"/>
      <c r="U809" s="3"/>
      <c r="V809" s="3"/>
      <c r="W809" s="3"/>
      <c r="X809" s="3"/>
      <c r="Y809" s="3"/>
      <c r="Z809" s="3"/>
    </row>
    <row r="810" ht="14.25" customHeight="1">
      <c r="A810" s="3"/>
      <c r="B810" s="3"/>
      <c r="C810" s="8"/>
      <c r="D810" s="8"/>
      <c r="E810" s="8"/>
      <c r="F810" s="3"/>
      <c r="G810" s="8"/>
      <c r="H810" s="3"/>
      <c r="I810" s="3"/>
      <c r="J810" s="3"/>
      <c r="K810" s="3"/>
      <c r="L810" s="3"/>
      <c r="M810" s="3"/>
      <c r="N810" s="3"/>
      <c r="O810" s="3"/>
      <c r="P810" s="3"/>
      <c r="Q810" s="3"/>
      <c r="R810" s="3"/>
      <c r="S810" s="3"/>
      <c r="T810" s="3"/>
      <c r="U810" s="3"/>
      <c r="V810" s="3"/>
      <c r="W810" s="3"/>
      <c r="X810" s="3"/>
      <c r="Y810" s="3"/>
      <c r="Z810" s="3"/>
    </row>
    <row r="811" ht="14.25" customHeight="1">
      <c r="A811" s="3"/>
      <c r="B811" s="3"/>
      <c r="C811" s="8"/>
      <c r="D811" s="8"/>
      <c r="E811" s="8"/>
      <c r="F811" s="3"/>
      <c r="G811" s="8"/>
      <c r="H811" s="3"/>
      <c r="I811" s="3"/>
      <c r="J811" s="3"/>
      <c r="K811" s="3"/>
      <c r="L811" s="3"/>
      <c r="M811" s="3"/>
      <c r="N811" s="3"/>
      <c r="O811" s="3"/>
      <c r="P811" s="3"/>
      <c r="Q811" s="3"/>
      <c r="R811" s="3"/>
      <c r="S811" s="3"/>
      <c r="T811" s="3"/>
      <c r="U811" s="3"/>
      <c r="V811" s="3"/>
      <c r="W811" s="3"/>
      <c r="X811" s="3"/>
      <c r="Y811" s="3"/>
      <c r="Z811" s="3"/>
    </row>
    <row r="812" ht="14.25" customHeight="1">
      <c r="A812" s="3"/>
      <c r="B812" s="3"/>
      <c r="C812" s="8"/>
      <c r="D812" s="8"/>
      <c r="E812" s="8"/>
      <c r="F812" s="3"/>
      <c r="G812" s="8"/>
      <c r="H812" s="3"/>
      <c r="I812" s="3"/>
      <c r="J812" s="3"/>
      <c r="K812" s="3"/>
      <c r="L812" s="3"/>
      <c r="M812" s="3"/>
      <c r="N812" s="3"/>
      <c r="O812" s="3"/>
      <c r="P812" s="3"/>
      <c r="Q812" s="3"/>
      <c r="R812" s="3"/>
      <c r="S812" s="3"/>
      <c r="T812" s="3"/>
      <c r="U812" s="3"/>
      <c r="V812" s="3"/>
      <c r="W812" s="3"/>
      <c r="X812" s="3"/>
      <c r="Y812" s="3"/>
      <c r="Z812" s="3"/>
    </row>
    <row r="813" ht="14.25" customHeight="1">
      <c r="A813" s="3"/>
      <c r="B813" s="3"/>
      <c r="C813" s="8"/>
      <c r="D813" s="8"/>
      <c r="E813" s="8"/>
      <c r="F813" s="3"/>
      <c r="G813" s="8"/>
      <c r="H813" s="3"/>
      <c r="I813" s="3"/>
      <c r="J813" s="3"/>
      <c r="K813" s="3"/>
      <c r="L813" s="3"/>
      <c r="M813" s="3"/>
      <c r="N813" s="3"/>
      <c r="O813" s="3"/>
      <c r="P813" s="3"/>
      <c r="Q813" s="3"/>
      <c r="R813" s="3"/>
      <c r="S813" s="3"/>
      <c r="T813" s="3"/>
      <c r="U813" s="3"/>
      <c r="V813" s="3"/>
      <c r="W813" s="3"/>
      <c r="X813" s="3"/>
      <c r="Y813" s="3"/>
      <c r="Z813" s="3"/>
    </row>
    <row r="814" ht="14.25" customHeight="1">
      <c r="A814" s="3"/>
      <c r="B814" s="3"/>
      <c r="C814" s="8"/>
      <c r="D814" s="8"/>
      <c r="E814" s="8"/>
      <c r="F814" s="3"/>
      <c r="G814" s="8"/>
      <c r="H814" s="3"/>
      <c r="I814" s="3"/>
      <c r="J814" s="3"/>
      <c r="K814" s="3"/>
      <c r="L814" s="3"/>
      <c r="M814" s="3"/>
      <c r="N814" s="3"/>
      <c r="O814" s="3"/>
      <c r="P814" s="3"/>
      <c r="Q814" s="3"/>
      <c r="R814" s="3"/>
      <c r="S814" s="3"/>
      <c r="T814" s="3"/>
      <c r="U814" s="3"/>
      <c r="V814" s="3"/>
      <c r="W814" s="3"/>
      <c r="X814" s="3"/>
      <c r="Y814" s="3"/>
      <c r="Z814" s="3"/>
    </row>
    <row r="815" ht="14.25" customHeight="1">
      <c r="A815" s="3"/>
      <c r="B815" s="3"/>
      <c r="C815" s="8"/>
      <c r="D815" s="8"/>
      <c r="E815" s="8"/>
      <c r="F815" s="3"/>
      <c r="G815" s="8"/>
      <c r="H815" s="3"/>
      <c r="I815" s="3"/>
      <c r="J815" s="3"/>
      <c r="K815" s="3"/>
      <c r="L815" s="3"/>
      <c r="M815" s="3"/>
      <c r="N815" s="3"/>
      <c r="O815" s="3"/>
      <c r="P815" s="3"/>
      <c r="Q815" s="3"/>
      <c r="R815" s="3"/>
      <c r="S815" s="3"/>
      <c r="T815" s="3"/>
      <c r="U815" s="3"/>
      <c r="V815" s="3"/>
      <c r="W815" s="3"/>
      <c r="X815" s="3"/>
      <c r="Y815" s="3"/>
      <c r="Z815" s="3"/>
    </row>
    <row r="816" ht="14.25" customHeight="1">
      <c r="A816" s="3"/>
      <c r="B816" s="3"/>
      <c r="C816" s="8"/>
      <c r="D816" s="8"/>
      <c r="E816" s="8"/>
      <c r="F816" s="3"/>
      <c r="G816" s="8"/>
      <c r="H816" s="3"/>
      <c r="I816" s="3"/>
      <c r="J816" s="3"/>
      <c r="K816" s="3"/>
      <c r="L816" s="3"/>
      <c r="M816" s="3"/>
      <c r="N816" s="3"/>
      <c r="O816" s="3"/>
      <c r="P816" s="3"/>
      <c r="Q816" s="3"/>
      <c r="R816" s="3"/>
      <c r="S816" s="3"/>
      <c r="T816" s="3"/>
      <c r="U816" s="3"/>
      <c r="V816" s="3"/>
      <c r="W816" s="3"/>
      <c r="X816" s="3"/>
      <c r="Y816" s="3"/>
      <c r="Z816" s="3"/>
    </row>
    <row r="817" ht="14.25" customHeight="1">
      <c r="A817" s="3"/>
      <c r="B817" s="3"/>
      <c r="C817" s="8"/>
      <c r="D817" s="8"/>
      <c r="E817" s="8"/>
      <c r="F817" s="3"/>
      <c r="G817" s="8"/>
      <c r="H817" s="3"/>
      <c r="I817" s="3"/>
      <c r="J817" s="3"/>
      <c r="K817" s="3"/>
      <c r="L817" s="3"/>
      <c r="M817" s="3"/>
      <c r="N817" s="3"/>
      <c r="O817" s="3"/>
      <c r="P817" s="3"/>
      <c r="Q817" s="3"/>
      <c r="R817" s="3"/>
      <c r="S817" s="3"/>
      <c r="T817" s="3"/>
      <c r="U817" s="3"/>
      <c r="V817" s="3"/>
      <c r="W817" s="3"/>
      <c r="X817" s="3"/>
      <c r="Y817" s="3"/>
      <c r="Z817" s="3"/>
    </row>
    <row r="818" ht="14.25" customHeight="1">
      <c r="A818" s="3"/>
      <c r="B818" s="3"/>
      <c r="C818" s="8"/>
      <c r="D818" s="8"/>
      <c r="E818" s="8"/>
      <c r="F818" s="3"/>
      <c r="G818" s="8"/>
      <c r="H818" s="3"/>
      <c r="I818" s="3"/>
      <c r="J818" s="3"/>
      <c r="K818" s="3"/>
      <c r="L818" s="3"/>
      <c r="M818" s="3"/>
      <c r="N818" s="3"/>
      <c r="O818" s="3"/>
      <c r="P818" s="3"/>
      <c r="Q818" s="3"/>
      <c r="R818" s="3"/>
      <c r="S818" s="3"/>
      <c r="T818" s="3"/>
      <c r="U818" s="3"/>
      <c r="V818" s="3"/>
      <c r="W818" s="3"/>
      <c r="X818" s="3"/>
      <c r="Y818" s="3"/>
      <c r="Z818" s="3"/>
    </row>
    <row r="819" ht="14.25" customHeight="1">
      <c r="A819" s="3"/>
      <c r="B819" s="3"/>
      <c r="C819" s="8"/>
      <c r="D819" s="8"/>
      <c r="E819" s="8"/>
      <c r="F819" s="3"/>
      <c r="G819" s="8"/>
      <c r="H819" s="3"/>
      <c r="I819" s="3"/>
      <c r="J819" s="3"/>
      <c r="K819" s="3"/>
      <c r="L819" s="3"/>
      <c r="M819" s="3"/>
      <c r="N819" s="3"/>
      <c r="O819" s="3"/>
      <c r="P819" s="3"/>
      <c r="Q819" s="3"/>
      <c r="R819" s="3"/>
      <c r="S819" s="3"/>
      <c r="T819" s="3"/>
      <c r="U819" s="3"/>
      <c r="V819" s="3"/>
      <c r="W819" s="3"/>
      <c r="X819" s="3"/>
      <c r="Y819" s="3"/>
      <c r="Z819" s="3"/>
    </row>
    <row r="820" ht="14.25" customHeight="1">
      <c r="A820" s="3"/>
      <c r="B820" s="3"/>
      <c r="C820" s="8"/>
      <c r="D820" s="8"/>
      <c r="E820" s="8"/>
      <c r="F820" s="3"/>
      <c r="G820" s="8"/>
      <c r="H820" s="3"/>
      <c r="I820" s="3"/>
      <c r="J820" s="3"/>
      <c r="K820" s="3"/>
      <c r="L820" s="3"/>
      <c r="M820" s="3"/>
      <c r="N820" s="3"/>
      <c r="O820" s="3"/>
      <c r="P820" s="3"/>
      <c r="Q820" s="3"/>
      <c r="R820" s="3"/>
      <c r="S820" s="3"/>
      <c r="T820" s="3"/>
      <c r="U820" s="3"/>
      <c r="V820" s="3"/>
      <c r="W820" s="3"/>
      <c r="X820" s="3"/>
      <c r="Y820" s="3"/>
      <c r="Z820" s="3"/>
    </row>
    <row r="821" ht="14.25" customHeight="1">
      <c r="A821" s="3"/>
      <c r="B821" s="3"/>
      <c r="C821" s="8"/>
      <c r="D821" s="8"/>
      <c r="E821" s="8"/>
      <c r="F821" s="3"/>
      <c r="G821" s="8"/>
      <c r="H821" s="3"/>
      <c r="I821" s="3"/>
      <c r="J821" s="3"/>
      <c r="K821" s="3"/>
      <c r="L821" s="3"/>
      <c r="M821" s="3"/>
      <c r="N821" s="3"/>
      <c r="O821" s="3"/>
      <c r="P821" s="3"/>
      <c r="Q821" s="3"/>
      <c r="R821" s="3"/>
      <c r="S821" s="3"/>
      <c r="T821" s="3"/>
      <c r="U821" s="3"/>
      <c r="V821" s="3"/>
      <c r="W821" s="3"/>
      <c r="X821" s="3"/>
      <c r="Y821" s="3"/>
      <c r="Z821" s="3"/>
    </row>
    <row r="822" ht="14.25" customHeight="1">
      <c r="A822" s="3"/>
      <c r="B822" s="3"/>
      <c r="C822" s="8"/>
      <c r="D822" s="8"/>
      <c r="E822" s="8"/>
      <c r="F822" s="3"/>
      <c r="G822" s="8"/>
      <c r="H822" s="3"/>
      <c r="I822" s="3"/>
      <c r="J822" s="3"/>
      <c r="K822" s="3"/>
      <c r="L822" s="3"/>
      <c r="M822" s="3"/>
      <c r="N822" s="3"/>
      <c r="O822" s="3"/>
      <c r="P822" s="3"/>
      <c r="Q822" s="3"/>
      <c r="R822" s="3"/>
      <c r="S822" s="3"/>
      <c r="T822" s="3"/>
      <c r="U822" s="3"/>
      <c r="V822" s="3"/>
      <c r="W822" s="3"/>
      <c r="X822" s="3"/>
      <c r="Y822" s="3"/>
      <c r="Z822" s="3"/>
    </row>
    <row r="823" ht="14.25" customHeight="1">
      <c r="A823" s="3"/>
      <c r="B823" s="3"/>
      <c r="C823" s="8"/>
      <c r="D823" s="8"/>
      <c r="E823" s="8"/>
      <c r="F823" s="3"/>
      <c r="G823" s="8"/>
      <c r="H823" s="3"/>
      <c r="I823" s="3"/>
      <c r="J823" s="3"/>
      <c r="K823" s="3"/>
      <c r="L823" s="3"/>
      <c r="M823" s="3"/>
      <c r="N823" s="3"/>
      <c r="O823" s="3"/>
      <c r="P823" s="3"/>
      <c r="Q823" s="3"/>
      <c r="R823" s="3"/>
      <c r="S823" s="3"/>
      <c r="T823" s="3"/>
      <c r="U823" s="3"/>
      <c r="V823" s="3"/>
      <c r="W823" s="3"/>
      <c r="X823" s="3"/>
      <c r="Y823" s="3"/>
      <c r="Z823" s="3"/>
    </row>
    <row r="824" ht="14.25" customHeight="1">
      <c r="A824" s="3"/>
      <c r="B824" s="3"/>
      <c r="C824" s="8"/>
      <c r="D824" s="8"/>
      <c r="E824" s="8"/>
      <c r="F824" s="3"/>
      <c r="G824" s="8"/>
      <c r="H824" s="3"/>
      <c r="I824" s="3"/>
      <c r="J824" s="3"/>
      <c r="K824" s="3"/>
      <c r="L824" s="3"/>
      <c r="M824" s="3"/>
      <c r="N824" s="3"/>
      <c r="O824" s="3"/>
      <c r="P824" s="3"/>
      <c r="Q824" s="3"/>
      <c r="R824" s="3"/>
      <c r="S824" s="3"/>
      <c r="T824" s="3"/>
      <c r="U824" s="3"/>
      <c r="V824" s="3"/>
      <c r="W824" s="3"/>
      <c r="X824" s="3"/>
      <c r="Y824" s="3"/>
      <c r="Z824" s="3"/>
    </row>
    <row r="825" ht="14.25" customHeight="1">
      <c r="A825" s="3"/>
      <c r="B825" s="3"/>
      <c r="C825" s="8"/>
      <c r="D825" s="8"/>
      <c r="E825" s="8"/>
      <c r="F825" s="3"/>
      <c r="G825" s="8"/>
      <c r="H825" s="3"/>
      <c r="I825" s="3"/>
      <c r="J825" s="3"/>
      <c r="K825" s="3"/>
      <c r="L825" s="3"/>
      <c r="M825" s="3"/>
      <c r="N825" s="3"/>
      <c r="O825" s="3"/>
      <c r="P825" s="3"/>
      <c r="Q825" s="3"/>
      <c r="R825" s="3"/>
      <c r="S825" s="3"/>
      <c r="T825" s="3"/>
      <c r="U825" s="3"/>
      <c r="V825" s="3"/>
      <c r="W825" s="3"/>
      <c r="X825" s="3"/>
      <c r="Y825" s="3"/>
      <c r="Z825" s="3"/>
    </row>
    <row r="826" ht="14.25" customHeight="1">
      <c r="A826" s="3"/>
      <c r="B826" s="3"/>
      <c r="C826" s="8"/>
      <c r="D826" s="8"/>
      <c r="E826" s="8"/>
      <c r="F826" s="3"/>
      <c r="G826" s="8"/>
      <c r="H826" s="3"/>
      <c r="I826" s="3"/>
      <c r="J826" s="3"/>
      <c r="K826" s="3"/>
      <c r="L826" s="3"/>
      <c r="M826" s="3"/>
      <c r="N826" s="3"/>
      <c r="O826" s="3"/>
      <c r="P826" s="3"/>
      <c r="Q826" s="3"/>
      <c r="R826" s="3"/>
      <c r="S826" s="3"/>
      <c r="T826" s="3"/>
      <c r="U826" s="3"/>
      <c r="V826" s="3"/>
      <c r="W826" s="3"/>
      <c r="X826" s="3"/>
      <c r="Y826" s="3"/>
      <c r="Z826" s="3"/>
    </row>
    <row r="827" ht="14.25" customHeight="1">
      <c r="A827" s="3"/>
      <c r="B827" s="3"/>
      <c r="C827" s="8"/>
      <c r="D827" s="8"/>
      <c r="E827" s="8"/>
      <c r="F827" s="3"/>
      <c r="G827" s="8"/>
      <c r="H827" s="3"/>
      <c r="I827" s="3"/>
      <c r="J827" s="3"/>
      <c r="K827" s="3"/>
      <c r="L827" s="3"/>
      <c r="M827" s="3"/>
      <c r="N827" s="3"/>
      <c r="O827" s="3"/>
      <c r="P827" s="3"/>
      <c r="Q827" s="3"/>
      <c r="R827" s="3"/>
      <c r="S827" s="3"/>
      <c r="T827" s="3"/>
      <c r="U827" s="3"/>
      <c r="V827" s="3"/>
      <c r="W827" s="3"/>
      <c r="X827" s="3"/>
      <c r="Y827" s="3"/>
      <c r="Z827" s="3"/>
    </row>
    <row r="828" ht="14.25" customHeight="1">
      <c r="A828" s="3"/>
      <c r="B828" s="3"/>
      <c r="C828" s="8"/>
      <c r="D828" s="8"/>
      <c r="E828" s="8"/>
      <c r="F828" s="3"/>
      <c r="G828" s="8"/>
      <c r="H828" s="3"/>
      <c r="I828" s="3"/>
      <c r="J828" s="3"/>
      <c r="K828" s="3"/>
      <c r="L828" s="3"/>
      <c r="M828" s="3"/>
      <c r="N828" s="3"/>
      <c r="O828" s="3"/>
      <c r="P828" s="3"/>
      <c r="Q828" s="3"/>
      <c r="R828" s="3"/>
      <c r="S828" s="3"/>
      <c r="T828" s="3"/>
      <c r="U828" s="3"/>
      <c r="V828" s="3"/>
      <c r="W828" s="3"/>
      <c r="X828" s="3"/>
      <c r="Y828" s="3"/>
      <c r="Z828" s="3"/>
    </row>
    <row r="829" ht="14.25" customHeight="1">
      <c r="A829" s="3"/>
      <c r="B829" s="3"/>
      <c r="C829" s="8"/>
      <c r="D829" s="8"/>
      <c r="E829" s="8"/>
      <c r="F829" s="3"/>
      <c r="G829" s="8"/>
      <c r="H829" s="3"/>
      <c r="I829" s="3"/>
      <c r="J829" s="3"/>
      <c r="K829" s="3"/>
      <c r="L829" s="3"/>
      <c r="M829" s="3"/>
      <c r="N829" s="3"/>
      <c r="O829" s="3"/>
      <c r="P829" s="3"/>
      <c r="Q829" s="3"/>
      <c r="R829" s="3"/>
      <c r="S829" s="3"/>
      <c r="T829" s="3"/>
      <c r="U829" s="3"/>
      <c r="V829" s="3"/>
      <c r="W829" s="3"/>
      <c r="X829" s="3"/>
      <c r="Y829" s="3"/>
      <c r="Z829" s="3"/>
    </row>
    <row r="830" ht="14.25" customHeight="1">
      <c r="A830" s="3"/>
      <c r="B830" s="3"/>
      <c r="C830" s="8"/>
      <c r="D830" s="8"/>
      <c r="E830" s="8"/>
      <c r="F830" s="3"/>
      <c r="G830" s="8"/>
      <c r="H830" s="3"/>
      <c r="I830" s="3"/>
      <c r="J830" s="3"/>
      <c r="K830" s="3"/>
      <c r="L830" s="3"/>
      <c r="M830" s="3"/>
      <c r="N830" s="3"/>
      <c r="O830" s="3"/>
      <c r="P830" s="3"/>
      <c r="Q830" s="3"/>
      <c r="R830" s="3"/>
      <c r="S830" s="3"/>
      <c r="T830" s="3"/>
      <c r="U830" s="3"/>
      <c r="V830" s="3"/>
      <c r="W830" s="3"/>
      <c r="X830" s="3"/>
      <c r="Y830" s="3"/>
      <c r="Z830" s="3"/>
    </row>
    <row r="831" ht="14.25" customHeight="1">
      <c r="A831" s="3"/>
      <c r="B831" s="3"/>
      <c r="C831" s="8"/>
      <c r="D831" s="8"/>
      <c r="E831" s="8"/>
      <c r="F831" s="3"/>
      <c r="G831" s="8"/>
      <c r="H831" s="3"/>
      <c r="I831" s="3"/>
      <c r="J831" s="3"/>
      <c r="K831" s="3"/>
      <c r="L831" s="3"/>
      <c r="M831" s="3"/>
      <c r="N831" s="3"/>
      <c r="O831" s="3"/>
      <c r="P831" s="3"/>
      <c r="Q831" s="3"/>
      <c r="R831" s="3"/>
      <c r="S831" s="3"/>
      <c r="T831" s="3"/>
      <c r="U831" s="3"/>
      <c r="V831" s="3"/>
      <c r="W831" s="3"/>
      <c r="X831" s="3"/>
      <c r="Y831" s="3"/>
      <c r="Z831" s="3"/>
    </row>
    <row r="832" ht="14.25" customHeight="1">
      <c r="A832" s="3"/>
      <c r="B832" s="3"/>
      <c r="C832" s="8"/>
      <c r="D832" s="8"/>
      <c r="E832" s="8"/>
      <c r="F832" s="3"/>
      <c r="G832" s="8"/>
      <c r="H832" s="3"/>
      <c r="I832" s="3"/>
      <c r="J832" s="3"/>
      <c r="K832" s="3"/>
      <c r="L832" s="3"/>
      <c r="M832" s="3"/>
      <c r="N832" s="3"/>
      <c r="O832" s="3"/>
      <c r="P832" s="3"/>
      <c r="Q832" s="3"/>
      <c r="R832" s="3"/>
      <c r="S832" s="3"/>
      <c r="T832" s="3"/>
      <c r="U832" s="3"/>
      <c r="V832" s="3"/>
      <c r="W832" s="3"/>
      <c r="X832" s="3"/>
      <c r="Y832" s="3"/>
      <c r="Z832" s="3"/>
    </row>
    <row r="833" ht="14.25" customHeight="1">
      <c r="A833" s="3"/>
      <c r="B833" s="3"/>
      <c r="C833" s="8"/>
      <c r="D833" s="8"/>
      <c r="E833" s="8"/>
      <c r="F833" s="3"/>
      <c r="G833" s="8"/>
      <c r="H833" s="3"/>
      <c r="I833" s="3"/>
      <c r="J833" s="3"/>
      <c r="K833" s="3"/>
      <c r="L833" s="3"/>
      <c r="M833" s="3"/>
      <c r="N833" s="3"/>
      <c r="O833" s="3"/>
      <c r="P833" s="3"/>
      <c r="Q833" s="3"/>
      <c r="R833" s="3"/>
      <c r="S833" s="3"/>
      <c r="T833" s="3"/>
      <c r="U833" s="3"/>
      <c r="V833" s="3"/>
      <c r="W833" s="3"/>
      <c r="X833" s="3"/>
      <c r="Y833" s="3"/>
      <c r="Z833" s="3"/>
    </row>
    <row r="834" ht="14.25" customHeight="1">
      <c r="A834" s="3"/>
      <c r="B834" s="3"/>
      <c r="C834" s="8"/>
      <c r="D834" s="8"/>
      <c r="E834" s="8"/>
      <c r="F834" s="3"/>
      <c r="G834" s="8"/>
      <c r="H834" s="3"/>
      <c r="I834" s="3"/>
      <c r="J834" s="3"/>
      <c r="K834" s="3"/>
      <c r="L834" s="3"/>
      <c r="M834" s="3"/>
      <c r="N834" s="3"/>
      <c r="O834" s="3"/>
      <c r="P834" s="3"/>
      <c r="Q834" s="3"/>
      <c r="R834" s="3"/>
      <c r="S834" s="3"/>
      <c r="T834" s="3"/>
      <c r="U834" s="3"/>
      <c r="V834" s="3"/>
      <c r="W834" s="3"/>
      <c r="X834" s="3"/>
      <c r="Y834" s="3"/>
      <c r="Z834" s="3"/>
    </row>
    <row r="835" ht="14.25" customHeight="1">
      <c r="A835" s="3"/>
      <c r="B835" s="3"/>
      <c r="C835" s="8"/>
      <c r="D835" s="8"/>
      <c r="E835" s="8"/>
      <c r="F835" s="3"/>
      <c r="G835" s="8"/>
      <c r="H835" s="3"/>
      <c r="I835" s="3"/>
      <c r="J835" s="3"/>
      <c r="K835" s="3"/>
      <c r="L835" s="3"/>
      <c r="M835" s="3"/>
      <c r="N835" s="3"/>
      <c r="O835" s="3"/>
      <c r="P835" s="3"/>
      <c r="Q835" s="3"/>
      <c r="R835" s="3"/>
      <c r="S835" s="3"/>
      <c r="T835" s="3"/>
      <c r="U835" s="3"/>
      <c r="V835" s="3"/>
      <c r="W835" s="3"/>
      <c r="X835" s="3"/>
      <c r="Y835" s="3"/>
      <c r="Z835" s="3"/>
    </row>
    <row r="836" ht="14.25" customHeight="1">
      <c r="A836" s="3"/>
      <c r="B836" s="3"/>
      <c r="C836" s="8"/>
      <c r="D836" s="8"/>
      <c r="E836" s="8"/>
      <c r="F836" s="3"/>
      <c r="G836" s="8"/>
      <c r="H836" s="3"/>
      <c r="I836" s="3"/>
      <c r="J836" s="3"/>
      <c r="K836" s="3"/>
      <c r="L836" s="3"/>
      <c r="M836" s="3"/>
      <c r="N836" s="3"/>
      <c r="O836" s="3"/>
      <c r="P836" s="3"/>
      <c r="Q836" s="3"/>
      <c r="R836" s="3"/>
      <c r="S836" s="3"/>
      <c r="T836" s="3"/>
      <c r="U836" s="3"/>
      <c r="V836" s="3"/>
      <c r="W836" s="3"/>
      <c r="X836" s="3"/>
      <c r="Y836" s="3"/>
      <c r="Z836" s="3"/>
    </row>
    <row r="837" ht="14.25" customHeight="1">
      <c r="A837" s="3"/>
      <c r="B837" s="3"/>
      <c r="C837" s="8"/>
      <c r="D837" s="8"/>
      <c r="E837" s="8"/>
      <c r="F837" s="3"/>
      <c r="G837" s="8"/>
      <c r="H837" s="3"/>
      <c r="I837" s="3"/>
      <c r="J837" s="3"/>
      <c r="K837" s="3"/>
      <c r="L837" s="3"/>
      <c r="M837" s="3"/>
      <c r="N837" s="3"/>
      <c r="O837" s="3"/>
      <c r="P837" s="3"/>
      <c r="Q837" s="3"/>
      <c r="R837" s="3"/>
      <c r="S837" s="3"/>
      <c r="T837" s="3"/>
      <c r="U837" s="3"/>
      <c r="V837" s="3"/>
      <c r="W837" s="3"/>
      <c r="X837" s="3"/>
      <c r="Y837" s="3"/>
      <c r="Z837" s="3"/>
    </row>
    <row r="838" ht="14.25" customHeight="1">
      <c r="A838" s="3"/>
      <c r="B838" s="3"/>
      <c r="C838" s="8"/>
      <c r="D838" s="8"/>
      <c r="E838" s="8"/>
      <c r="F838" s="3"/>
      <c r="G838" s="8"/>
      <c r="H838" s="3"/>
      <c r="I838" s="3"/>
      <c r="J838" s="3"/>
      <c r="K838" s="3"/>
      <c r="L838" s="3"/>
      <c r="M838" s="3"/>
      <c r="N838" s="3"/>
      <c r="O838" s="3"/>
      <c r="P838" s="3"/>
      <c r="Q838" s="3"/>
      <c r="R838" s="3"/>
      <c r="S838" s="3"/>
      <c r="T838" s="3"/>
      <c r="U838" s="3"/>
      <c r="V838" s="3"/>
      <c r="W838" s="3"/>
      <c r="X838" s="3"/>
      <c r="Y838" s="3"/>
      <c r="Z838" s="3"/>
    </row>
    <row r="839" ht="14.25" customHeight="1">
      <c r="A839" s="3"/>
      <c r="B839" s="3"/>
      <c r="C839" s="8"/>
      <c r="D839" s="8"/>
      <c r="E839" s="8"/>
      <c r="F839" s="3"/>
      <c r="G839" s="8"/>
      <c r="H839" s="3"/>
      <c r="I839" s="3"/>
      <c r="J839" s="3"/>
      <c r="K839" s="3"/>
      <c r="L839" s="3"/>
      <c r="M839" s="3"/>
      <c r="N839" s="3"/>
      <c r="O839" s="3"/>
      <c r="P839" s="3"/>
      <c r="Q839" s="3"/>
      <c r="R839" s="3"/>
      <c r="S839" s="3"/>
      <c r="T839" s="3"/>
      <c r="U839" s="3"/>
      <c r="V839" s="3"/>
      <c r="W839" s="3"/>
      <c r="X839" s="3"/>
      <c r="Y839" s="3"/>
      <c r="Z839" s="3"/>
    </row>
    <row r="840" ht="14.25" customHeight="1">
      <c r="A840" s="3"/>
      <c r="B840" s="3"/>
      <c r="C840" s="8"/>
      <c r="D840" s="8"/>
      <c r="E840" s="8"/>
      <c r="F840" s="3"/>
      <c r="G840" s="8"/>
      <c r="H840" s="3"/>
      <c r="I840" s="3"/>
      <c r="J840" s="3"/>
      <c r="K840" s="3"/>
      <c r="L840" s="3"/>
      <c r="M840" s="3"/>
      <c r="N840" s="3"/>
      <c r="O840" s="3"/>
      <c r="P840" s="3"/>
      <c r="Q840" s="3"/>
      <c r="R840" s="3"/>
      <c r="S840" s="3"/>
      <c r="T840" s="3"/>
      <c r="U840" s="3"/>
      <c r="V840" s="3"/>
      <c r="W840" s="3"/>
      <c r="X840" s="3"/>
      <c r="Y840" s="3"/>
      <c r="Z840" s="3"/>
    </row>
    <row r="841" ht="14.25" customHeight="1">
      <c r="A841" s="3"/>
      <c r="B841" s="3"/>
      <c r="C841" s="8"/>
      <c r="D841" s="8"/>
      <c r="E841" s="8"/>
      <c r="F841" s="3"/>
      <c r="G841" s="8"/>
      <c r="H841" s="3"/>
      <c r="I841" s="3"/>
      <c r="J841" s="3"/>
      <c r="K841" s="3"/>
      <c r="L841" s="3"/>
      <c r="M841" s="3"/>
      <c r="N841" s="3"/>
      <c r="O841" s="3"/>
      <c r="P841" s="3"/>
      <c r="Q841" s="3"/>
      <c r="R841" s="3"/>
      <c r="S841" s="3"/>
      <c r="T841" s="3"/>
      <c r="U841" s="3"/>
      <c r="V841" s="3"/>
      <c r="W841" s="3"/>
      <c r="X841" s="3"/>
      <c r="Y841" s="3"/>
      <c r="Z841" s="3"/>
    </row>
    <row r="842" ht="14.25" customHeight="1">
      <c r="A842" s="3"/>
      <c r="B842" s="3"/>
      <c r="C842" s="8"/>
      <c r="D842" s="8"/>
      <c r="E842" s="8"/>
      <c r="F842" s="3"/>
      <c r="G842" s="8"/>
      <c r="H842" s="3"/>
      <c r="I842" s="3"/>
      <c r="J842" s="3"/>
      <c r="K842" s="3"/>
      <c r="L842" s="3"/>
      <c r="M842" s="3"/>
      <c r="N842" s="3"/>
      <c r="O842" s="3"/>
      <c r="P842" s="3"/>
      <c r="Q842" s="3"/>
      <c r="R842" s="3"/>
      <c r="S842" s="3"/>
      <c r="T842" s="3"/>
      <c r="U842" s="3"/>
      <c r="V842" s="3"/>
      <c r="W842" s="3"/>
      <c r="X842" s="3"/>
      <c r="Y842" s="3"/>
      <c r="Z842" s="3"/>
    </row>
    <row r="843" ht="14.25" customHeight="1">
      <c r="A843" s="3"/>
      <c r="B843" s="3"/>
      <c r="C843" s="8"/>
      <c r="D843" s="8"/>
      <c r="E843" s="8"/>
      <c r="F843" s="3"/>
      <c r="G843" s="8"/>
      <c r="H843" s="3"/>
      <c r="I843" s="3"/>
      <c r="J843" s="3"/>
      <c r="K843" s="3"/>
      <c r="L843" s="3"/>
      <c r="M843" s="3"/>
      <c r="N843" s="3"/>
      <c r="O843" s="3"/>
      <c r="P843" s="3"/>
      <c r="Q843" s="3"/>
      <c r="R843" s="3"/>
      <c r="S843" s="3"/>
      <c r="T843" s="3"/>
      <c r="U843" s="3"/>
      <c r="V843" s="3"/>
      <c r="W843" s="3"/>
      <c r="X843" s="3"/>
      <c r="Y843" s="3"/>
      <c r="Z843" s="3"/>
    </row>
    <row r="844" ht="14.25" customHeight="1">
      <c r="A844" s="3"/>
      <c r="B844" s="3"/>
      <c r="C844" s="8"/>
      <c r="D844" s="8"/>
      <c r="E844" s="8"/>
      <c r="F844" s="3"/>
      <c r="G844" s="8"/>
      <c r="H844" s="3"/>
      <c r="I844" s="3"/>
      <c r="J844" s="3"/>
      <c r="K844" s="3"/>
      <c r="L844" s="3"/>
      <c r="M844" s="3"/>
      <c r="N844" s="3"/>
      <c r="O844" s="3"/>
      <c r="P844" s="3"/>
      <c r="Q844" s="3"/>
      <c r="R844" s="3"/>
      <c r="S844" s="3"/>
      <c r="T844" s="3"/>
      <c r="U844" s="3"/>
      <c r="V844" s="3"/>
      <c r="W844" s="3"/>
      <c r="X844" s="3"/>
      <c r="Y844" s="3"/>
      <c r="Z844" s="3"/>
    </row>
    <row r="845" ht="14.25" customHeight="1">
      <c r="A845" s="3"/>
      <c r="B845" s="3"/>
      <c r="C845" s="8"/>
      <c r="D845" s="8"/>
      <c r="E845" s="8"/>
      <c r="F845" s="3"/>
      <c r="G845" s="8"/>
      <c r="H845" s="3"/>
      <c r="I845" s="3"/>
      <c r="J845" s="3"/>
      <c r="K845" s="3"/>
      <c r="L845" s="3"/>
      <c r="M845" s="3"/>
      <c r="N845" s="3"/>
      <c r="O845" s="3"/>
      <c r="P845" s="3"/>
      <c r="Q845" s="3"/>
      <c r="R845" s="3"/>
      <c r="S845" s="3"/>
      <c r="T845" s="3"/>
      <c r="U845" s="3"/>
      <c r="V845" s="3"/>
      <c r="W845" s="3"/>
      <c r="X845" s="3"/>
      <c r="Y845" s="3"/>
      <c r="Z845" s="3"/>
    </row>
    <row r="846" ht="14.25" customHeight="1">
      <c r="A846" s="3"/>
      <c r="B846" s="3"/>
      <c r="C846" s="8"/>
      <c r="D846" s="8"/>
      <c r="E846" s="8"/>
      <c r="F846" s="3"/>
      <c r="G846" s="8"/>
      <c r="H846" s="3"/>
      <c r="I846" s="3"/>
      <c r="J846" s="3"/>
      <c r="K846" s="3"/>
      <c r="L846" s="3"/>
      <c r="M846" s="3"/>
      <c r="N846" s="3"/>
      <c r="O846" s="3"/>
      <c r="P846" s="3"/>
      <c r="Q846" s="3"/>
      <c r="R846" s="3"/>
      <c r="S846" s="3"/>
      <c r="T846" s="3"/>
      <c r="U846" s="3"/>
      <c r="V846" s="3"/>
      <c r="W846" s="3"/>
      <c r="X846" s="3"/>
      <c r="Y846" s="3"/>
      <c r="Z846" s="3"/>
    </row>
    <row r="847" ht="14.25" customHeight="1">
      <c r="A847" s="3"/>
      <c r="B847" s="3"/>
      <c r="C847" s="8"/>
      <c r="D847" s="8"/>
      <c r="E847" s="8"/>
      <c r="F847" s="3"/>
      <c r="G847" s="8"/>
      <c r="H847" s="3"/>
      <c r="I847" s="3"/>
      <c r="J847" s="3"/>
      <c r="K847" s="3"/>
      <c r="L847" s="3"/>
      <c r="M847" s="3"/>
      <c r="N847" s="3"/>
      <c r="O847" s="3"/>
      <c r="P847" s="3"/>
      <c r="Q847" s="3"/>
      <c r="R847" s="3"/>
      <c r="S847" s="3"/>
      <c r="T847" s="3"/>
      <c r="U847" s="3"/>
      <c r="V847" s="3"/>
      <c r="W847" s="3"/>
      <c r="X847" s="3"/>
      <c r="Y847" s="3"/>
      <c r="Z847" s="3"/>
    </row>
    <row r="848" ht="14.25" customHeight="1">
      <c r="A848" s="3"/>
      <c r="B848" s="3"/>
      <c r="C848" s="8"/>
      <c r="D848" s="8"/>
      <c r="E848" s="8"/>
      <c r="F848" s="3"/>
      <c r="G848" s="8"/>
      <c r="H848" s="3"/>
      <c r="I848" s="3"/>
      <c r="J848" s="3"/>
      <c r="K848" s="3"/>
      <c r="L848" s="3"/>
      <c r="M848" s="3"/>
      <c r="N848" s="3"/>
      <c r="O848" s="3"/>
      <c r="P848" s="3"/>
      <c r="Q848" s="3"/>
      <c r="R848" s="3"/>
      <c r="S848" s="3"/>
      <c r="T848" s="3"/>
      <c r="U848" s="3"/>
      <c r="V848" s="3"/>
      <c r="W848" s="3"/>
      <c r="X848" s="3"/>
      <c r="Y848" s="3"/>
      <c r="Z848" s="3"/>
    </row>
    <row r="849" ht="14.25" customHeight="1">
      <c r="A849" s="3"/>
      <c r="B849" s="3"/>
      <c r="C849" s="8"/>
      <c r="D849" s="8"/>
      <c r="E849" s="8"/>
      <c r="F849" s="3"/>
      <c r="G849" s="8"/>
      <c r="H849" s="3"/>
      <c r="I849" s="3"/>
      <c r="J849" s="3"/>
      <c r="K849" s="3"/>
      <c r="L849" s="3"/>
      <c r="M849" s="3"/>
      <c r="N849" s="3"/>
      <c r="O849" s="3"/>
      <c r="P849" s="3"/>
      <c r="Q849" s="3"/>
      <c r="R849" s="3"/>
      <c r="S849" s="3"/>
      <c r="T849" s="3"/>
      <c r="U849" s="3"/>
      <c r="V849" s="3"/>
      <c r="W849" s="3"/>
      <c r="X849" s="3"/>
      <c r="Y849" s="3"/>
      <c r="Z849" s="3"/>
    </row>
    <row r="850" ht="14.25" customHeight="1">
      <c r="A850" s="3"/>
      <c r="B850" s="3"/>
      <c r="C850" s="8"/>
      <c r="D850" s="8"/>
      <c r="E850" s="8"/>
      <c r="F850" s="3"/>
      <c r="G850" s="8"/>
      <c r="H850" s="3"/>
      <c r="I850" s="3"/>
      <c r="J850" s="3"/>
      <c r="K850" s="3"/>
      <c r="L850" s="3"/>
      <c r="M850" s="3"/>
      <c r="N850" s="3"/>
      <c r="O850" s="3"/>
      <c r="P850" s="3"/>
      <c r="Q850" s="3"/>
      <c r="R850" s="3"/>
      <c r="S850" s="3"/>
      <c r="T850" s="3"/>
      <c r="U850" s="3"/>
      <c r="V850" s="3"/>
      <c r="W850" s="3"/>
      <c r="X850" s="3"/>
      <c r="Y850" s="3"/>
      <c r="Z850" s="3"/>
    </row>
    <row r="851" ht="14.25" customHeight="1">
      <c r="A851" s="3"/>
      <c r="B851" s="3"/>
      <c r="C851" s="8"/>
      <c r="D851" s="8"/>
      <c r="E851" s="8"/>
      <c r="F851" s="3"/>
      <c r="G851" s="8"/>
      <c r="H851" s="3"/>
      <c r="I851" s="3"/>
      <c r="J851" s="3"/>
      <c r="K851" s="3"/>
      <c r="L851" s="3"/>
      <c r="M851" s="3"/>
      <c r="N851" s="3"/>
      <c r="O851" s="3"/>
      <c r="P851" s="3"/>
      <c r="Q851" s="3"/>
      <c r="R851" s="3"/>
      <c r="S851" s="3"/>
      <c r="T851" s="3"/>
      <c r="U851" s="3"/>
      <c r="V851" s="3"/>
      <c r="W851" s="3"/>
      <c r="X851" s="3"/>
      <c r="Y851" s="3"/>
      <c r="Z851" s="3"/>
    </row>
    <row r="852" ht="14.25" customHeight="1">
      <c r="A852" s="3"/>
      <c r="B852" s="3"/>
      <c r="C852" s="8"/>
      <c r="D852" s="8"/>
      <c r="E852" s="8"/>
      <c r="F852" s="3"/>
      <c r="G852" s="8"/>
      <c r="H852" s="3"/>
      <c r="I852" s="3"/>
      <c r="J852" s="3"/>
      <c r="K852" s="3"/>
      <c r="L852" s="3"/>
      <c r="M852" s="3"/>
      <c r="N852" s="3"/>
      <c r="O852" s="3"/>
      <c r="P852" s="3"/>
      <c r="Q852" s="3"/>
      <c r="R852" s="3"/>
      <c r="S852" s="3"/>
      <c r="T852" s="3"/>
      <c r="U852" s="3"/>
      <c r="V852" s="3"/>
      <c r="W852" s="3"/>
      <c r="X852" s="3"/>
      <c r="Y852" s="3"/>
      <c r="Z852" s="3"/>
    </row>
    <row r="853" ht="14.25" customHeight="1">
      <c r="A853" s="3"/>
      <c r="B853" s="3"/>
      <c r="C853" s="8"/>
      <c r="D853" s="8"/>
      <c r="E853" s="8"/>
      <c r="F853" s="3"/>
      <c r="G853" s="8"/>
      <c r="H853" s="3"/>
      <c r="I853" s="3"/>
      <c r="J853" s="3"/>
      <c r="K853" s="3"/>
      <c r="L853" s="3"/>
      <c r="M853" s="3"/>
      <c r="N853" s="3"/>
      <c r="O853" s="3"/>
      <c r="P853" s="3"/>
      <c r="Q853" s="3"/>
      <c r="R853" s="3"/>
      <c r="S853" s="3"/>
      <c r="T853" s="3"/>
      <c r="U853" s="3"/>
      <c r="V853" s="3"/>
      <c r="W853" s="3"/>
      <c r="X853" s="3"/>
      <c r="Y853" s="3"/>
      <c r="Z853" s="3"/>
    </row>
    <row r="854" ht="14.25" customHeight="1">
      <c r="A854" s="3"/>
      <c r="B854" s="3"/>
      <c r="C854" s="8"/>
      <c r="D854" s="8"/>
      <c r="E854" s="8"/>
      <c r="F854" s="3"/>
      <c r="G854" s="8"/>
      <c r="H854" s="3"/>
      <c r="I854" s="3"/>
      <c r="J854" s="3"/>
      <c r="K854" s="3"/>
      <c r="L854" s="3"/>
      <c r="M854" s="3"/>
      <c r="N854" s="3"/>
      <c r="O854" s="3"/>
      <c r="P854" s="3"/>
      <c r="Q854" s="3"/>
      <c r="R854" s="3"/>
      <c r="S854" s="3"/>
      <c r="T854" s="3"/>
      <c r="U854" s="3"/>
      <c r="V854" s="3"/>
      <c r="W854" s="3"/>
      <c r="X854" s="3"/>
      <c r="Y854" s="3"/>
      <c r="Z854" s="3"/>
    </row>
    <row r="855" ht="14.25" customHeight="1">
      <c r="A855" s="3"/>
      <c r="B855" s="3"/>
      <c r="C855" s="8"/>
      <c r="D855" s="8"/>
      <c r="E855" s="8"/>
      <c r="F855" s="3"/>
      <c r="G855" s="8"/>
      <c r="H855" s="3"/>
      <c r="I855" s="3"/>
      <c r="J855" s="3"/>
      <c r="K855" s="3"/>
      <c r="L855" s="3"/>
      <c r="M855" s="3"/>
      <c r="N855" s="3"/>
      <c r="O855" s="3"/>
      <c r="P855" s="3"/>
      <c r="Q855" s="3"/>
      <c r="R855" s="3"/>
      <c r="S855" s="3"/>
      <c r="T855" s="3"/>
      <c r="U855" s="3"/>
      <c r="V855" s="3"/>
      <c r="W855" s="3"/>
      <c r="X855" s="3"/>
      <c r="Y855" s="3"/>
      <c r="Z855" s="3"/>
    </row>
    <row r="856" ht="14.25" customHeight="1">
      <c r="A856" s="3"/>
      <c r="B856" s="3"/>
      <c r="C856" s="8"/>
      <c r="D856" s="8"/>
      <c r="E856" s="8"/>
      <c r="F856" s="3"/>
      <c r="G856" s="8"/>
      <c r="H856" s="3"/>
      <c r="I856" s="3"/>
      <c r="J856" s="3"/>
      <c r="K856" s="3"/>
      <c r="L856" s="3"/>
      <c r="M856" s="3"/>
      <c r="N856" s="3"/>
      <c r="O856" s="3"/>
      <c r="P856" s="3"/>
      <c r="Q856" s="3"/>
      <c r="R856" s="3"/>
      <c r="S856" s="3"/>
      <c r="T856" s="3"/>
      <c r="U856" s="3"/>
      <c r="V856" s="3"/>
      <c r="W856" s="3"/>
      <c r="X856" s="3"/>
      <c r="Y856" s="3"/>
      <c r="Z856" s="3"/>
    </row>
    <row r="857" ht="14.25" customHeight="1">
      <c r="A857" s="3"/>
      <c r="B857" s="3"/>
      <c r="C857" s="8"/>
      <c r="D857" s="8"/>
      <c r="E857" s="8"/>
      <c r="F857" s="3"/>
      <c r="G857" s="8"/>
      <c r="H857" s="3"/>
      <c r="I857" s="3"/>
      <c r="J857" s="3"/>
      <c r="K857" s="3"/>
      <c r="L857" s="3"/>
      <c r="M857" s="3"/>
      <c r="N857" s="3"/>
      <c r="O857" s="3"/>
      <c r="P857" s="3"/>
      <c r="Q857" s="3"/>
      <c r="R857" s="3"/>
      <c r="S857" s="3"/>
      <c r="T857" s="3"/>
      <c r="U857" s="3"/>
      <c r="V857" s="3"/>
      <c r="W857" s="3"/>
      <c r="X857" s="3"/>
      <c r="Y857" s="3"/>
      <c r="Z857" s="3"/>
    </row>
    <row r="858" ht="14.25" customHeight="1">
      <c r="A858" s="3"/>
      <c r="B858" s="3"/>
      <c r="C858" s="8"/>
      <c r="D858" s="8"/>
      <c r="E858" s="8"/>
      <c r="F858" s="3"/>
      <c r="G858" s="8"/>
      <c r="H858" s="3"/>
      <c r="I858" s="3"/>
      <c r="J858" s="3"/>
      <c r="K858" s="3"/>
      <c r="L858" s="3"/>
      <c r="M858" s="3"/>
      <c r="N858" s="3"/>
      <c r="O858" s="3"/>
      <c r="P858" s="3"/>
      <c r="Q858" s="3"/>
      <c r="R858" s="3"/>
      <c r="S858" s="3"/>
      <c r="T858" s="3"/>
      <c r="U858" s="3"/>
      <c r="V858" s="3"/>
      <c r="W858" s="3"/>
      <c r="X858" s="3"/>
      <c r="Y858" s="3"/>
      <c r="Z858" s="3"/>
    </row>
    <row r="859" ht="14.25" customHeight="1">
      <c r="A859" s="3"/>
      <c r="B859" s="3"/>
      <c r="C859" s="8"/>
      <c r="D859" s="8"/>
      <c r="E859" s="8"/>
      <c r="F859" s="3"/>
      <c r="G859" s="8"/>
      <c r="H859" s="3"/>
      <c r="I859" s="3"/>
      <c r="J859" s="3"/>
      <c r="K859" s="3"/>
      <c r="L859" s="3"/>
      <c r="M859" s="3"/>
      <c r="N859" s="3"/>
      <c r="O859" s="3"/>
      <c r="P859" s="3"/>
      <c r="Q859" s="3"/>
      <c r="R859" s="3"/>
      <c r="S859" s="3"/>
      <c r="T859" s="3"/>
      <c r="U859" s="3"/>
      <c r="V859" s="3"/>
      <c r="W859" s="3"/>
      <c r="X859" s="3"/>
      <c r="Y859" s="3"/>
      <c r="Z859" s="3"/>
    </row>
    <row r="860" ht="14.25" customHeight="1">
      <c r="A860" s="3"/>
      <c r="B860" s="3"/>
      <c r="C860" s="8"/>
      <c r="D860" s="8"/>
      <c r="E860" s="8"/>
      <c r="F860" s="3"/>
      <c r="G860" s="8"/>
      <c r="H860" s="3"/>
      <c r="I860" s="3"/>
      <c r="J860" s="3"/>
      <c r="K860" s="3"/>
      <c r="L860" s="3"/>
      <c r="M860" s="3"/>
      <c r="N860" s="3"/>
      <c r="O860" s="3"/>
      <c r="P860" s="3"/>
      <c r="Q860" s="3"/>
      <c r="R860" s="3"/>
      <c r="S860" s="3"/>
      <c r="T860" s="3"/>
      <c r="U860" s="3"/>
      <c r="V860" s="3"/>
      <c r="W860" s="3"/>
      <c r="X860" s="3"/>
      <c r="Y860" s="3"/>
      <c r="Z860" s="3"/>
    </row>
    <row r="861" ht="14.25" customHeight="1">
      <c r="A861" s="3"/>
      <c r="B861" s="3"/>
      <c r="C861" s="8"/>
      <c r="D861" s="8"/>
      <c r="E861" s="8"/>
      <c r="F861" s="3"/>
      <c r="G861" s="8"/>
      <c r="H861" s="3"/>
      <c r="I861" s="3"/>
      <c r="J861" s="3"/>
      <c r="K861" s="3"/>
      <c r="L861" s="3"/>
      <c r="M861" s="3"/>
      <c r="N861" s="3"/>
      <c r="O861" s="3"/>
      <c r="P861" s="3"/>
      <c r="Q861" s="3"/>
      <c r="R861" s="3"/>
      <c r="S861" s="3"/>
      <c r="T861" s="3"/>
      <c r="U861" s="3"/>
      <c r="V861" s="3"/>
      <c r="W861" s="3"/>
      <c r="X861" s="3"/>
      <c r="Y861" s="3"/>
      <c r="Z861" s="3"/>
    </row>
    <row r="862" ht="14.25" customHeight="1">
      <c r="A862" s="3"/>
      <c r="B862" s="3"/>
      <c r="C862" s="8"/>
      <c r="D862" s="8"/>
      <c r="E862" s="8"/>
      <c r="F862" s="3"/>
      <c r="G862" s="8"/>
      <c r="H862" s="3"/>
      <c r="I862" s="3"/>
      <c r="J862" s="3"/>
      <c r="K862" s="3"/>
      <c r="L862" s="3"/>
      <c r="M862" s="3"/>
      <c r="N862" s="3"/>
      <c r="O862" s="3"/>
      <c r="P862" s="3"/>
      <c r="Q862" s="3"/>
      <c r="R862" s="3"/>
      <c r="S862" s="3"/>
      <c r="T862" s="3"/>
      <c r="U862" s="3"/>
      <c r="V862" s="3"/>
      <c r="W862" s="3"/>
      <c r="X862" s="3"/>
      <c r="Y862" s="3"/>
      <c r="Z862" s="3"/>
    </row>
    <row r="863" ht="14.25" customHeight="1">
      <c r="A863" s="3"/>
      <c r="B863" s="3"/>
      <c r="C863" s="8"/>
      <c r="D863" s="8"/>
      <c r="E863" s="8"/>
      <c r="F863" s="3"/>
      <c r="G863" s="8"/>
      <c r="H863" s="3"/>
      <c r="I863" s="3"/>
      <c r="J863" s="3"/>
      <c r="K863" s="3"/>
      <c r="L863" s="3"/>
      <c r="M863" s="3"/>
      <c r="N863" s="3"/>
      <c r="O863" s="3"/>
      <c r="P863" s="3"/>
      <c r="Q863" s="3"/>
      <c r="R863" s="3"/>
      <c r="S863" s="3"/>
      <c r="T863" s="3"/>
      <c r="U863" s="3"/>
      <c r="V863" s="3"/>
      <c r="W863" s="3"/>
      <c r="X863" s="3"/>
      <c r="Y863" s="3"/>
      <c r="Z863" s="3"/>
    </row>
    <row r="864" ht="14.25" customHeight="1">
      <c r="A864" s="3"/>
      <c r="B864" s="3"/>
      <c r="C864" s="8"/>
      <c r="D864" s="8"/>
      <c r="E864" s="8"/>
      <c r="F864" s="3"/>
      <c r="G864" s="8"/>
      <c r="H864" s="3"/>
      <c r="I864" s="3"/>
      <c r="J864" s="3"/>
      <c r="K864" s="3"/>
      <c r="L864" s="3"/>
      <c r="M864" s="3"/>
      <c r="N864" s="3"/>
      <c r="O864" s="3"/>
      <c r="P864" s="3"/>
      <c r="Q864" s="3"/>
      <c r="R864" s="3"/>
      <c r="S864" s="3"/>
      <c r="T864" s="3"/>
      <c r="U864" s="3"/>
      <c r="V864" s="3"/>
      <c r="W864" s="3"/>
      <c r="X864" s="3"/>
      <c r="Y864" s="3"/>
      <c r="Z864" s="3"/>
    </row>
    <row r="865" ht="14.25" customHeight="1">
      <c r="A865" s="3"/>
      <c r="B865" s="3"/>
      <c r="C865" s="8"/>
      <c r="D865" s="8"/>
      <c r="E865" s="8"/>
      <c r="F865" s="3"/>
      <c r="G865" s="8"/>
      <c r="H865" s="3"/>
      <c r="I865" s="3"/>
      <c r="J865" s="3"/>
      <c r="K865" s="3"/>
      <c r="L865" s="3"/>
      <c r="M865" s="3"/>
      <c r="N865" s="3"/>
      <c r="O865" s="3"/>
      <c r="P865" s="3"/>
      <c r="Q865" s="3"/>
      <c r="R865" s="3"/>
      <c r="S865" s="3"/>
      <c r="T865" s="3"/>
      <c r="U865" s="3"/>
      <c r="V865" s="3"/>
      <c r="W865" s="3"/>
      <c r="X865" s="3"/>
      <c r="Y865" s="3"/>
      <c r="Z865" s="3"/>
    </row>
    <row r="866" ht="14.25" customHeight="1">
      <c r="A866" s="3"/>
      <c r="B866" s="3"/>
      <c r="C866" s="8"/>
      <c r="D866" s="8"/>
      <c r="E866" s="8"/>
      <c r="F866" s="3"/>
      <c r="G866" s="8"/>
      <c r="H866" s="3"/>
      <c r="I866" s="3"/>
      <c r="J866" s="3"/>
      <c r="K866" s="3"/>
      <c r="L866" s="3"/>
      <c r="M866" s="3"/>
      <c r="N866" s="3"/>
      <c r="O866" s="3"/>
      <c r="P866" s="3"/>
      <c r="Q866" s="3"/>
      <c r="R866" s="3"/>
      <c r="S866" s="3"/>
      <c r="T866" s="3"/>
      <c r="U866" s="3"/>
      <c r="V866" s="3"/>
      <c r="W866" s="3"/>
      <c r="X866" s="3"/>
      <c r="Y866" s="3"/>
      <c r="Z866" s="3"/>
    </row>
    <row r="867" ht="14.25" customHeight="1">
      <c r="A867" s="3"/>
      <c r="B867" s="3"/>
      <c r="C867" s="8"/>
      <c r="D867" s="8"/>
      <c r="E867" s="8"/>
      <c r="F867" s="3"/>
      <c r="G867" s="8"/>
      <c r="H867" s="3"/>
      <c r="I867" s="3"/>
      <c r="J867" s="3"/>
      <c r="K867" s="3"/>
      <c r="L867" s="3"/>
      <c r="M867" s="3"/>
      <c r="N867" s="3"/>
      <c r="O867" s="3"/>
      <c r="P867" s="3"/>
      <c r="Q867" s="3"/>
      <c r="R867" s="3"/>
      <c r="S867" s="3"/>
      <c r="T867" s="3"/>
      <c r="U867" s="3"/>
      <c r="V867" s="3"/>
      <c r="W867" s="3"/>
      <c r="X867" s="3"/>
      <c r="Y867" s="3"/>
      <c r="Z867" s="3"/>
    </row>
    <row r="868" ht="14.25" customHeight="1">
      <c r="A868" s="3"/>
      <c r="B868" s="3"/>
      <c r="C868" s="8"/>
      <c r="D868" s="8"/>
      <c r="E868" s="8"/>
      <c r="F868" s="3"/>
      <c r="G868" s="8"/>
      <c r="H868" s="3"/>
      <c r="I868" s="3"/>
      <c r="J868" s="3"/>
      <c r="K868" s="3"/>
      <c r="L868" s="3"/>
      <c r="M868" s="3"/>
      <c r="N868" s="3"/>
      <c r="O868" s="3"/>
      <c r="P868" s="3"/>
      <c r="Q868" s="3"/>
      <c r="R868" s="3"/>
      <c r="S868" s="3"/>
      <c r="T868" s="3"/>
      <c r="U868" s="3"/>
      <c r="V868" s="3"/>
      <c r="W868" s="3"/>
      <c r="X868" s="3"/>
      <c r="Y868" s="3"/>
      <c r="Z868" s="3"/>
    </row>
    <row r="869" ht="14.25" customHeight="1">
      <c r="A869" s="3"/>
      <c r="B869" s="3"/>
      <c r="C869" s="8"/>
      <c r="D869" s="8"/>
      <c r="E869" s="8"/>
      <c r="F869" s="3"/>
      <c r="G869" s="8"/>
      <c r="H869" s="3"/>
      <c r="I869" s="3"/>
      <c r="J869" s="3"/>
      <c r="K869" s="3"/>
      <c r="L869" s="3"/>
      <c r="M869" s="3"/>
      <c r="N869" s="3"/>
      <c r="O869" s="3"/>
      <c r="P869" s="3"/>
      <c r="Q869" s="3"/>
      <c r="R869" s="3"/>
      <c r="S869" s="3"/>
      <c r="T869" s="3"/>
      <c r="U869" s="3"/>
      <c r="V869" s="3"/>
      <c r="W869" s="3"/>
      <c r="X869" s="3"/>
      <c r="Y869" s="3"/>
      <c r="Z869" s="3"/>
    </row>
    <row r="870" ht="14.25" customHeight="1">
      <c r="A870" s="3"/>
      <c r="B870" s="3"/>
      <c r="C870" s="8"/>
      <c r="D870" s="8"/>
      <c r="E870" s="8"/>
      <c r="F870" s="3"/>
      <c r="G870" s="8"/>
      <c r="H870" s="3"/>
      <c r="I870" s="3"/>
      <c r="J870" s="3"/>
      <c r="K870" s="3"/>
      <c r="L870" s="3"/>
      <c r="M870" s="3"/>
      <c r="N870" s="3"/>
      <c r="O870" s="3"/>
      <c r="P870" s="3"/>
      <c r="Q870" s="3"/>
      <c r="R870" s="3"/>
      <c r="S870" s="3"/>
      <c r="T870" s="3"/>
      <c r="U870" s="3"/>
      <c r="V870" s="3"/>
      <c r="W870" s="3"/>
      <c r="X870" s="3"/>
      <c r="Y870" s="3"/>
      <c r="Z870" s="3"/>
    </row>
    <row r="871" ht="14.25" customHeight="1">
      <c r="A871" s="3"/>
      <c r="B871" s="3"/>
      <c r="C871" s="8"/>
      <c r="D871" s="8"/>
      <c r="E871" s="8"/>
      <c r="F871" s="3"/>
      <c r="G871" s="8"/>
      <c r="H871" s="3"/>
      <c r="I871" s="3"/>
      <c r="J871" s="3"/>
      <c r="K871" s="3"/>
      <c r="L871" s="3"/>
      <c r="M871" s="3"/>
      <c r="N871" s="3"/>
      <c r="O871" s="3"/>
      <c r="P871" s="3"/>
      <c r="Q871" s="3"/>
      <c r="R871" s="3"/>
      <c r="S871" s="3"/>
      <c r="T871" s="3"/>
      <c r="U871" s="3"/>
      <c r="V871" s="3"/>
      <c r="W871" s="3"/>
      <c r="X871" s="3"/>
      <c r="Y871" s="3"/>
      <c r="Z871" s="3"/>
    </row>
    <row r="872" ht="14.25" customHeight="1">
      <c r="A872" s="3"/>
      <c r="B872" s="3"/>
      <c r="C872" s="8"/>
      <c r="D872" s="8"/>
      <c r="E872" s="8"/>
      <c r="F872" s="3"/>
      <c r="G872" s="8"/>
      <c r="H872" s="3"/>
      <c r="I872" s="3"/>
      <c r="J872" s="3"/>
      <c r="K872" s="3"/>
      <c r="L872" s="3"/>
      <c r="M872" s="3"/>
      <c r="N872" s="3"/>
      <c r="O872" s="3"/>
      <c r="P872" s="3"/>
      <c r="Q872" s="3"/>
      <c r="R872" s="3"/>
      <c r="S872" s="3"/>
      <c r="T872" s="3"/>
      <c r="U872" s="3"/>
      <c r="V872" s="3"/>
      <c r="W872" s="3"/>
      <c r="X872" s="3"/>
      <c r="Y872" s="3"/>
      <c r="Z872" s="3"/>
    </row>
    <row r="873" ht="14.25" customHeight="1">
      <c r="A873" s="3"/>
      <c r="B873" s="3"/>
      <c r="C873" s="8"/>
      <c r="D873" s="8"/>
      <c r="E873" s="8"/>
      <c r="F873" s="3"/>
      <c r="G873" s="8"/>
      <c r="H873" s="3"/>
      <c r="I873" s="3"/>
      <c r="J873" s="3"/>
      <c r="K873" s="3"/>
      <c r="L873" s="3"/>
      <c r="M873" s="3"/>
      <c r="N873" s="3"/>
      <c r="O873" s="3"/>
      <c r="P873" s="3"/>
      <c r="Q873" s="3"/>
      <c r="R873" s="3"/>
      <c r="S873" s="3"/>
      <c r="T873" s="3"/>
      <c r="U873" s="3"/>
      <c r="V873" s="3"/>
      <c r="W873" s="3"/>
      <c r="X873" s="3"/>
      <c r="Y873" s="3"/>
      <c r="Z873" s="3"/>
    </row>
    <row r="874" ht="14.25" customHeight="1">
      <c r="A874" s="3"/>
      <c r="B874" s="3"/>
      <c r="C874" s="8"/>
      <c r="D874" s="8"/>
      <c r="E874" s="8"/>
      <c r="F874" s="3"/>
      <c r="G874" s="8"/>
      <c r="H874" s="3"/>
      <c r="I874" s="3"/>
      <c r="J874" s="3"/>
      <c r="K874" s="3"/>
      <c r="L874" s="3"/>
      <c r="M874" s="3"/>
      <c r="N874" s="3"/>
      <c r="O874" s="3"/>
      <c r="P874" s="3"/>
      <c r="Q874" s="3"/>
      <c r="R874" s="3"/>
      <c r="S874" s="3"/>
      <c r="T874" s="3"/>
      <c r="U874" s="3"/>
      <c r="V874" s="3"/>
      <c r="W874" s="3"/>
      <c r="X874" s="3"/>
      <c r="Y874" s="3"/>
      <c r="Z874" s="3"/>
    </row>
    <row r="875" ht="14.25" customHeight="1">
      <c r="A875" s="3"/>
      <c r="B875" s="3"/>
      <c r="C875" s="8"/>
      <c r="D875" s="8"/>
      <c r="E875" s="8"/>
      <c r="F875" s="3"/>
      <c r="G875" s="8"/>
      <c r="H875" s="3"/>
      <c r="I875" s="3"/>
      <c r="J875" s="3"/>
      <c r="K875" s="3"/>
      <c r="L875" s="3"/>
      <c r="M875" s="3"/>
      <c r="N875" s="3"/>
      <c r="O875" s="3"/>
      <c r="P875" s="3"/>
      <c r="Q875" s="3"/>
      <c r="R875" s="3"/>
      <c r="S875" s="3"/>
      <c r="T875" s="3"/>
      <c r="U875" s="3"/>
      <c r="V875" s="3"/>
      <c r="W875" s="3"/>
      <c r="X875" s="3"/>
      <c r="Y875" s="3"/>
      <c r="Z875" s="3"/>
    </row>
    <row r="876" ht="14.25" customHeight="1">
      <c r="A876" s="3"/>
      <c r="B876" s="3"/>
      <c r="C876" s="8"/>
      <c r="D876" s="8"/>
      <c r="E876" s="8"/>
      <c r="F876" s="3"/>
      <c r="G876" s="8"/>
      <c r="H876" s="3"/>
      <c r="I876" s="3"/>
      <c r="J876" s="3"/>
      <c r="K876" s="3"/>
      <c r="L876" s="3"/>
      <c r="M876" s="3"/>
      <c r="N876" s="3"/>
      <c r="O876" s="3"/>
      <c r="P876" s="3"/>
      <c r="Q876" s="3"/>
      <c r="R876" s="3"/>
      <c r="S876" s="3"/>
      <c r="T876" s="3"/>
      <c r="U876" s="3"/>
      <c r="V876" s="3"/>
      <c r="W876" s="3"/>
      <c r="X876" s="3"/>
      <c r="Y876" s="3"/>
      <c r="Z876" s="3"/>
    </row>
    <row r="877" ht="14.25" customHeight="1">
      <c r="A877" s="3"/>
      <c r="B877" s="3"/>
      <c r="C877" s="8"/>
      <c r="D877" s="8"/>
      <c r="E877" s="8"/>
      <c r="F877" s="3"/>
      <c r="G877" s="8"/>
      <c r="H877" s="3"/>
      <c r="I877" s="3"/>
      <c r="J877" s="3"/>
      <c r="K877" s="3"/>
      <c r="L877" s="3"/>
      <c r="M877" s="3"/>
      <c r="N877" s="3"/>
      <c r="O877" s="3"/>
      <c r="P877" s="3"/>
      <c r="Q877" s="3"/>
      <c r="R877" s="3"/>
      <c r="S877" s="3"/>
      <c r="T877" s="3"/>
      <c r="U877" s="3"/>
      <c r="V877" s="3"/>
      <c r="W877" s="3"/>
      <c r="X877" s="3"/>
      <c r="Y877" s="3"/>
      <c r="Z877" s="3"/>
    </row>
    <row r="878" ht="14.25" customHeight="1">
      <c r="A878" s="3"/>
      <c r="B878" s="3"/>
      <c r="C878" s="8"/>
      <c r="D878" s="8"/>
      <c r="E878" s="8"/>
      <c r="F878" s="3"/>
      <c r="G878" s="8"/>
      <c r="H878" s="3"/>
      <c r="I878" s="3"/>
      <c r="J878" s="3"/>
      <c r="K878" s="3"/>
      <c r="L878" s="3"/>
      <c r="M878" s="3"/>
      <c r="N878" s="3"/>
      <c r="O878" s="3"/>
      <c r="P878" s="3"/>
      <c r="Q878" s="3"/>
      <c r="R878" s="3"/>
      <c r="S878" s="3"/>
      <c r="T878" s="3"/>
      <c r="U878" s="3"/>
      <c r="V878" s="3"/>
      <c r="W878" s="3"/>
      <c r="X878" s="3"/>
      <c r="Y878" s="3"/>
      <c r="Z878" s="3"/>
    </row>
    <row r="879" ht="14.25" customHeight="1">
      <c r="A879" s="3"/>
      <c r="B879" s="3"/>
      <c r="C879" s="8"/>
      <c r="D879" s="8"/>
      <c r="E879" s="8"/>
      <c r="F879" s="3"/>
      <c r="G879" s="8"/>
      <c r="H879" s="3"/>
      <c r="I879" s="3"/>
      <c r="J879" s="3"/>
      <c r="K879" s="3"/>
      <c r="L879" s="3"/>
      <c r="M879" s="3"/>
      <c r="N879" s="3"/>
      <c r="O879" s="3"/>
      <c r="P879" s="3"/>
      <c r="Q879" s="3"/>
      <c r="R879" s="3"/>
      <c r="S879" s="3"/>
      <c r="T879" s="3"/>
      <c r="U879" s="3"/>
      <c r="V879" s="3"/>
      <c r="W879" s="3"/>
      <c r="X879" s="3"/>
      <c r="Y879" s="3"/>
      <c r="Z879" s="3"/>
    </row>
    <row r="880" ht="14.25" customHeight="1">
      <c r="A880" s="3"/>
      <c r="B880" s="3"/>
      <c r="C880" s="8"/>
      <c r="D880" s="8"/>
      <c r="E880" s="8"/>
      <c r="F880" s="3"/>
      <c r="G880" s="8"/>
      <c r="H880" s="3"/>
      <c r="I880" s="3"/>
      <c r="J880" s="3"/>
      <c r="K880" s="3"/>
      <c r="L880" s="3"/>
      <c r="M880" s="3"/>
      <c r="N880" s="3"/>
      <c r="O880" s="3"/>
      <c r="P880" s="3"/>
      <c r="Q880" s="3"/>
      <c r="R880" s="3"/>
      <c r="S880" s="3"/>
      <c r="T880" s="3"/>
      <c r="U880" s="3"/>
      <c r="V880" s="3"/>
      <c r="W880" s="3"/>
      <c r="X880" s="3"/>
      <c r="Y880" s="3"/>
      <c r="Z880" s="3"/>
    </row>
    <row r="881" ht="14.25" customHeight="1">
      <c r="A881" s="3"/>
      <c r="B881" s="3"/>
      <c r="C881" s="8"/>
      <c r="D881" s="8"/>
      <c r="E881" s="8"/>
      <c r="F881" s="3"/>
      <c r="G881" s="8"/>
      <c r="H881" s="3"/>
      <c r="I881" s="3"/>
      <c r="J881" s="3"/>
      <c r="K881" s="3"/>
      <c r="L881" s="3"/>
      <c r="M881" s="3"/>
      <c r="N881" s="3"/>
      <c r="O881" s="3"/>
      <c r="P881" s="3"/>
      <c r="Q881" s="3"/>
      <c r="R881" s="3"/>
      <c r="S881" s="3"/>
      <c r="T881" s="3"/>
      <c r="U881" s="3"/>
      <c r="V881" s="3"/>
      <c r="W881" s="3"/>
      <c r="X881" s="3"/>
      <c r="Y881" s="3"/>
      <c r="Z881" s="3"/>
    </row>
    <row r="882" ht="14.25" customHeight="1">
      <c r="A882" s="3"/>
      <c r="B882" s="3"/>
      <c r="C882" s="8"/>
      <c r="D882" s="8"/>
      <c r="E882" s="8"/>
      <c r="F882" s="3"/>
      <c r="G882" s="8"/>
      <c r="H882" s="3"/>
      <c r="I882" s="3"/>
      <c r="J882" s="3"/>
      <c r="K882" s="3"/>
      <c r="L882" s="3"/>
      <c r="M882" s="3"/>
      <c r="N882" s="3"/>
      <c r="O882" s="3"/>
      <c r="P882" s="3"/>
      <c r="Q882" s="3"/>
      <c r="R882" s="3"/>
      <c r="S882" s="3"/>
      <c r="T882" s="3"/>
      <c r="U882" s="3"/>
      <c r="V882" s="3"/>
      <c r="W882" s="3"/>
      <c r="X882" s="3"/>
      <c r="Y882" s="3"/>
      <c r="Z882" s="3"/>
    </row>
    <row r="883" ht="14.25" customHeight="1">
      <c r="A883" s="3"/>
      <c r="B883" s="3"/>
      <c r="C883" s="8"/>
      <c r="D883" s="8"/>
      <c r="E883" s="8"/>
      <c r="F883" s="3"/>
      <c r="G883" s="8"/>
      <c r="H883" s="3"/>
      <c r="I883" s="3"/>
      <c r="J883" s="3"/>
      <c r="K883" s="3"/>
      <c r="L883" s="3"/>
      <c r="M883" s="3"/>
      <c r="N883" s="3"/>
      <c r="O883" s="3"/>
      <c r="P883" s="3"/>
      <c r="Q883" s="3"/>
      <c r="R883" s="3"/>
      <c r="S883" s="3"/>
      <c r="T883" s="3"/>
      <c r="U883" s="3"/>
      <c r="V883" s="3"/>
      <c r="W883" s="3"/>
      <c r="X883" s="3"/>
      <c r="Y883" s="3"/>
      <c r="Z883" s="3"/>
    </row>
    <row r="884" ht="14.25" customHeight="1">
      <c r="A884" s="3"/>
      <c r="B884" s="3"/>
      <c r="C884" s="8"/>
      <c r="D884" s="8"/>
      <c r="E884" s="8"/>
      <c r="F884" s="3"/>
      <c r="G884" s="8"/>
      <c r="H884" s="3"/>
      <c r="I884" s="3"/>
      <c r="J884" s="3"/>
      <c r="K884" s="3"/>
      <c r="L884" s="3"/>
      <c r="M884" s="3"/>
      <c r="N884" s="3"/>
      <c r="O884" s="3"/>
      <c r="P884" s="3"/>
      <c r="Q884" s="3"/>
      <c r="R884" s="3"/>
      <c r="S884" s="3"/>
      <c r="T884" s="3"/>
      <c r="U884" s="3"/>
      <c r="V884" s="3"/>
      <c r="W884" s="3"/>
      <c r="X884" s="3"/>
      <c r="Y884" s="3"/>
      <c r="Z884" s="3"/>
    </row>
    <row r="885" ht="14.25" customHeight="1">
      <c r="A885" s="3"/>
      <c r="B885" s="3"/>
      <c r="C885" s="8"/>
      <c r="D885" s="8"/>
      <c r="E885" s="8"/>
      <c r="F885" s="3"/>
      <c r="G885" s="8"/>
      <c r="H885" s="3"/>
      <c r="I885" s="3"/>
      <c r="J885" s="3"/>
      <c r="K885" s="3"/>
      <c r="L885" s="3"/>
      <c r="M885" s="3"/>
      <c r="N885" s="3"/>
      <c r="O885" s="3"/>
      <c r="P885" s="3"/>
      <c r="Q885" s="3"/>
      <c r="R885" s="3"/>
      <c r="S885" s="3"/>
      <c r="T885" s="3"/>
      <c r="U885" s="3"/>
      <c r="V885" s="3"/>
      <c r="W885" s="3"/>
      <c r="X885" s="3"/>
      <c r="Y885" s="3"/>
      <c r="Z885" s="3"/>
    </row>
    <row r="886" ht="14.25" customHeight="1">
      <c r="A886" s="3"/>
      <c r="B886" s="3"/>
      <c r="C886" s="8"/>
      <c r="D886" s="8"/>
      <c r="E886" s="8"/>
      <c r="F886" s="3"/>
      <c r="G886" s="8"/>
      <c r="H886" s="3"/>
      <c r="I886" s="3"/>
      <c r="J886" s="3"/>
      <c r="K886" s="3"/>
      <c r="L886" s="3"/>
      <c r="M886" s="3"/>
      <c r="N886" s="3"/>
      <c r="O886" s="3"/>
      <c r="P886" s="3"/>
      <c r="Q886" s="3"/>
      <c r="R886" s="3"/>
      <c r="S886" s="3"/>
      <c r="T886" s="3"/>
      <c r="U886" s="3"/>
      <c r="V886" s="3"/>
      <c r="W886" s="3"/>
      <c r="X886" s="3"/>
      <c r="Y886" s="3"/>
      <c r="Z886" s="3"/>
    </row>
    <row r="887" ht="14.25" customHeight="1">
      <c r="A887" s="3"/>
      <c r="B887" s="3"/>
      <c r="C887" s="8"/>
      <c r="D887" s="8"/>
      <c r="E887" s="8"/>
      <c r="F887" s="3"/>
      <c r="G887" s="8"/>
      <c r="H887" s="3"/>
      <c r="I887" s="3"/>
      <c r="J887" s="3"/>
      <c r="K887" s="3"/>
      <c r="L887" s="3"/>
      <c r="M887" s="3"/>
      <c r="N887" s="3"/>
      <c r="O887" s="3"/>
      <c r="P887" s="3"/>
      <c r="Q887" s="3"/>
      <c r="R887" s="3"/>
      <c r="S887" s="3"/>
      <c r="T887" s="3"/>
      <c r="U887" s="3"/>
      <c r="V887" s="3"/>
      <c r="W887" s="3"/>
      <c r="X887" s="3"/>
      <c r="Y887" s="3"/>
      <c r="Z887" s="3"/>
    </row>
    <row r="888" ht="14.25" customHeight="1">
      <c r="A888" s="3"/>
      <c r="B888" s="3"/>
      <c r="C888" s="8"/>
      <c r="D888" s="8"/>
      <c r="E888" s="8"/>
      <c r="F888" s="3"/>
      <c r="G888" s="8"/>
      <c r="H888" s="3"/>
      <c r="I888" s="3"/>
      <c r="J888" s="3"/>
      <c r="K888" s="3"/>
      <c r="L888" s="3"/>
      <c r="M888" s="3"/>
      <c r="N888" s="3"/>
      <c r="O888" s="3"/>
      <c r="P888" s="3"/>
      <c r="Q888" s="3"/>
      <c r="R888" s="3"/>
      <c r="S888" s="3"/>
      <c r="T888" s="3"/>
      <c r="U888" s="3"/>
      <c r="V888" s="3"/>
      <c r="W888" s="3"/>
      <c r="X888" s="3"/>
      <c r="Y888" s="3"/>
      <c r="Z888" s="3"/>
    </row>
    <row r="889" ht="14.25" customHeight="1">
      <c r="A889" s="3"/>
      <c r="B889" s="3"/>
      <c r="C889" s="8"/>
      <c r="D889" s="8"/>
      <c r="E889" s="8"/>
      <c r="F889" s="3"/>
      <c r="G889" s="8"/>
      <c r="H889" s="3"/>
      <c r="I889" s="3"/>
      <c r="J889" s="3"/>
      <c r="K889" s="3"/>
      <c r="L889" s="3"/>
      <c r="M889" s="3"/>
      <c r="N889" s="3"/>
      <c r="O889" s="3"/>
      <c r="P889" s="3"/>
      <c r="Q889" s="3"/>
      <c r="R889" s="3"/>
      <c r="S889" s="3"/>
      <c r="T889" s="3"/>
      <c r="U889" s="3"/>
      <c r="V889" s="3"/>
      <c r="W889" s="3"/>
      <c r="X889" s="3"/>
      <c r="Y889" s="3"/>
      <c r="Z889" s="3"/>
    </row>
    <row r="890" ht="14.25" customHeight="1">
      <c r="A890" s="3"/>
      <c r="B890" s="3"/>
      <c r="C890" s="8"/>
      <c r="D890" s="8"/>
      <c r="E890" s="8"/>
      <c r="F890" s="3"/>
      <c r="G890" s="8"/>
      <c r="H890" s="3"/>
      <c r="I890" s="3"/>
      <c r="J890" s="3"/>
      <c r="K890" s="3"/>
      <c r="L890" s="3"/>
      <c r="M890" s="3"/>
      <c r="N890" s="3"/>
      <c r="O890" s="3"/>
      <c r="P890" s="3"/>
      <c r="Q890" s="3"/>
      <c r="R890" s="3"/>
      <c r="S890" s="3"/>
      <c r="T890" s="3"/>
      <c r="U890" s="3"/>
      <c r="V890" s="3"/>
      <c r="W890" s="3"/>
      <c r="X890" s="3"/>
      <c r="Y890" s="3"/>
      <c r="Z890" s="3"/>
    </row>
    <row r="891" ht="14.25" customHeight="1">
      <c r="A891" s="3"/>
      <c r="B891" s="3"/>
      <c r="C891" s="8"/>
      <c r="D891" s="8"/>
      <c r="E891" s="8"/>
      <c r="F891" s="3"/>
      <c r="G891" s="8"/>
      <c r="H891" s="3"/>
      <c r="I891" s="3"/>
      <c r="J891" s="3"/>
      <c r="K891" s="3"/>
      <c r="L891" s="3"/>
      <c r="M891" s="3"/>
      <c r="N891" s="3"/>
      <c r="O891" s="3"/>
      <c r="P891" s="3"/>
      <c r="Q891" s="3"/>
      <c r="R891" s="3"/>
      <c r="S891" s="3"/>
      <c r="T891" s="3"/>
      <c r="U891" s="3"/>
      <c r="V891" s="3"/>
      <c r="W891" s="3"/>
      <c r="X891" s="3"/>
      <c r="Y891" s="3"/>
      <c r="Z891" s="3"/>
    </row>
    <row r="892" ht="14.25" customHeight="1">
      <c r="A892" s="3"/>
      <c r="B892" s="3"/>
      <c r="C892" s="8"/>
      <c r="D892" s="8"/>
      <c r="E892" s="8"/>
      <c r="F892" s="3"/>
      <c r="G892" s="8"/>
      <c r="H892" s="3"/>
      <c r="I892" s="3"/>
      <c r="J892" s="3"/>
      <c r="K892" s="3"/>
      <c r="L892" s="3"/>
      <c r="M892" s="3"/>
      <c r="N892" s="3"/>
      <c r="O892" s="3"/>
      <c r="P892" s="3"/>
      <c r="Q892" s="3"/>
      <c r="R892" s="3"/>
      <c r="S892" s="3"/>
      <c r="T892" s="3"/>
      <c r="U892" s="3"/>
      <c r="V892" s="3"/>
      <c r="W892" s="3"/>
      <c r="X892" s="3"/>
      <c r="Y892" s="3"/>
      <c r="Z892" s="3"/>
    </row>
    <row r="893" ht="14.25" customHeight="1">
      <c r="A893" s="3"/>
      <c r="B893" s="3"/>
      <c r="C893" s="8"/>
      <c r="D893" s="8"/>
      <c r="E893" s="8"/>
      <c r="F893" s="3"/>
      <c r="G893" s="8"/>
      <c r="H893" s="3"/>
      <c r="I893" s="3"/>
      <c r="J893" s="3"/>
      <c r="K893" s="3"/>
      <c r="L893" s="3"/>
      <c r="M893" s="3"/>
      <c r="N893" s="3"/>
      <c r="O893" s="3"/>
      <c r="P893" s="3"/>
      <c r="Q893" s="3"/>
      <c r="R893" s="3"/>
      <c r="S893" s="3"/>
      <c r="T893" s="3"/>
      <c r="U893" s="3"/>
      <c r="V893" s="3"/>
      <c r="W893" s="3"/>
      <c r="X893" s="3"/>
      <c r="Y893" s="3"/>
      <c r="Z893" s="3"/>
    </row>
    <row r="894" ht="14.25" customHeight="1">
      <c r="A894" s="3"/>
      <c r="B894" s="3"/>
      <c r="C894" s="8"/>
      <c r="D894" s="8"/>
      <c r="E894" s="8"/>
      <c r="F894" s="3"/>
      <c r="G894" s="8"/>
      <c r="H894" s="3"/>
      <c r="I894" s="3"/>
      <c r="J894" s="3"/>
      <c r="K894" s="3"/>
      <c r="L894" s="3"/>
      <c r="M894" s="3"/>
      <c r="N894" s="3"/>
      <c r="O894" s="3"/>
      <c r="P894" s="3"/>
      <c r="Q894" s="3"/>
      <c r="R894" s="3"/>
      <c r="S894" s="3"/>
      <c r="T894" s="3"/>
      <c r="U894" s="3"/>
      <c r="V894" s="3"/>
      <c r="W894" s="3"/>
      <c r="X894" s="3"/>
      <c r="Y894" s="3"/>
      <c r="Z894" s="3"/>
    </row>
    <row r="895" ht="14.25" customHeight="1">
      <c r="A895" s="3"/>
      <c r="B895" s="3"/>
      <c r="C895" s="8"/>
      <c r="D895" s="8"/>
      <c r="E895" s="8"/>
      <c r="F895" s="3"/>
      <c r="G895" s="8"/>
      <c r="H895" s="3"/>
      <c r="I895" s="3"/>
      <c r="J895" s="3"/>
      <c r="K895" s="3"/>
      <c r="L895" s="3"/>
      <c r="M895" s="3"/>
      <c r="N895" s="3"/>
      <c r="O895" s="3"/>
      <c r="P895" s="3"/>
      <c r="Q895" s="3"/>
      <c r="R895" s="3"/>
      <c r="S895" s="3"/>
      <c r="T895" s="3"/>
      <c r="U895" s="3"/>
      <c r="V895" s="3"/>
      <c r="W895" s="3"/>
      <c r="X895" s="3"/>
      <c r="Y895" s="3"/>
      <c r="Z895" s="3"/>
    </row>
    <row r="896" ht="14.25" customHeight="1">
      <c r="A896" s="3"/>
      <c r="B896" s="3"/>
      <c r="C896" s="8"/>
      <c r="D896" s="8"/>
      <c r="E896" s="8"/>
      <c r="F896" s="3"/>
      <c r="G896" s="8"/>
      <c r="H896" s="3"/>
      <c r="I896" s="3"/>
      <c r="J896" s="3"/>
      <c r="K896" s="3"/>
      <c r="L896" s="3"/>
      <c r="M896" s="3"/>
      <c r="N896" s="3"/>
      <c r="O896" s="3"/>
      <c r="P896" s="3"/>
      <c r="Q896" s="3"/>
      <c r="R896" s="3"/>
      <c r="S896" s="3"/>
      <c r="T896" s="3"/>
      <c r="U896" s="3"/>
      <c r="V896" s="3"/>
      <c r="W896" s="3"/>
      <c r="X896" s="3"/>
      <c r="Y896" s="3"/>
      <c r="Z896" s="3"/>
    </row>
    <row r="897" ht="14.25" customHeight="1">
      <c r="A897" s="3"/>
      <c r="B897" s="3"/>
      <c r="C897" s="8"/>
      <c r="D897" s="8"/>
      <c r="E897" s="8"/>
      <c r="F897" s="3"/>
      <c r="G897" s="8"/>
      <c r="H897" s="3"/>
      <c r="I897" s="3"/>
      <c r="J897" s="3"/>
      <c r="K897" s="3"/>
      <c r="L897" s="3"/>
      <c r="M897" s="3"/>
      <c r="N897" s="3"/>
      <c r="O897" s="3"/>
      <c r="P897" s="3"/>
      <c r="Q897" s="3"/>
      <c r="R897" s="3"/>
      <c r="S897" s="3"/>
      <c r="T897" s="3"/>
      <c r="U897" s="3"/>
      <c r="V897" s="3"/>
      <c r="W897" s="3"/>
      <c r="X897" s="3"/>
      <c r="Y897" s="3"/>
      <c r="Z897" s="3"/>
    </row>
    <row r="898" ht="14.25" customHeight="1">
      <c r="A898" s="3"/>
      <c r="B898" s="3"/>
      <c r="C898" s="8"/>
      <c r="D898" s="8"/>
      <c r="E898" s="8"/>
      <c r="F898" s="3"/>
      <c r="G898" s="8"/>
      <c r="H898" s="3"/>
      <c r="I898" s="3"/>
      <c r="J898" s="3"/>
      <c r="K898" s="3"/>
      <c r="L898" s="3"/>
      <c r="M898" s="3"/>
      <c r="N898" s="3"/>
      <c r="O898" s="3"/>
      <c r="P898" s="3"/>
      <c r="Q898" s="3"/>
      <c r="R898" s="3"/>
      <c r="S898" s="3"/>
      <c r="T898" s="3"/>
      <c r="U898" s="3"/>
      <c r="V898" s="3"/>
      <c r="W898" s="3"/>
      <c r="X898" s="3"/>
      <c r="Y898" s="3"/>
      <c r="Z898" s="3"/>
    </row>
    <row r="899" ht="14.25" customHeight="1">
      <c r="A899" s="3"/>
      <c r="B899" s="3"/>
      <c r="C899" s="8"/>
      <c r="D899" s="8"/>
      <c r="E899" s="8"/>
      <c r="F899" s="3"/>
      <c r="G899" s="8"/>
      <c r="H899" s="3"/>
      <c r="I899" s="3"/>
      <c r="J899" s="3"/>
      <c r="K899" s="3"/>
      <c r="L899" s="3"/>
      <c r="M899" s="3"/>
      <c r="N899" s="3"/>
      <c r="O899" s="3"/>
      <c r="P899" s="3"/>
      <c r="Q899" s="3"/>
      <c r="R899" s="3"/>
      <c r="S899" s="3"/>
      <c r="T899" s="3"/>
      <c r="U899" s="3"/>
      <c r="V899" s="3"/>
      <c r="W899" s="3"/>
      <c r="X899" s="3"/>
      <c r="Y899" s="3"/>
      <c r="Z899" s="3"/>
    </row>
    <row r="900" ht="14.25" customHeight="1">
      <c r="A900" s="3"/>
      <c r="B900" s="3"/>
      <c r="C900" s="8"/>
      <c r="D900" s="8"/>
      <c r="E900" s="8"/>
      <c r="F900" s="3"/>
      <c r="G900" s="8"/>
      <c r="H900" s="3"/>
      <c r="I900" s="3"/>
      <c r="J900" s="3"/>
      <c r="K900" s="3"/>
      <c r="L900" s="3"/>
      <c r="M900" s="3"/>
      <c r="N900" s="3"/>
      <c r="O900" s="3"/>
      <c r="P900" s="3"/>
      <c r="Q900" s="3"/>
      <c r="R900" s="3"/>
      <c r="S900" s="3"/>
      <c r="T900" s="3"/>
      <c r="U900" s="3"/>
      <c r="V900" s="3"/>
      <c r="W900" s="3"/>
      <c r="X900" s="3"/>
      <c r="Y900" s="3"/>
      <c r="Z900" s="3"/>
    </row>
    <row r="901" ht="14.25" customHeight="1">
      <c r="A901" s="3"/>
      <c r="B901" s="3"/>
      <c r="C901" s="8"/>
      <c r="D901" s="8"/>
      <c r="E901" s="8"/>
      <c r="F901" s="3"/>
      <c r="G901" s="8"/>
      <c r="H901" s="3"/>
      <c r="I901" s="3"/>
      <c r="J901" s="3"/>
      <c r="K901" s="3"/>
      <c r="L901" s="3"/>
      <c r="M901" s="3"/>
      <c r="N901" s="3"/>
      <c r="O901" s="3"/>
      <c r="P901" s="3"/>
      <c r="Q901" s="3"/>
      <c r="R901" s="3"/>
      <c r="S901" s="3"/>
      <c r="T901" s="3"/>
      <c r="U901" s="3"/>
      <c r="V901" s="3"/>
      <c r="W901" s="3"/>
      <c r="X901" s="3"/>
      <c r="Y901" s="3"/>
      <c r="Z901" s="3"/>
    </row>
    <row r="902" ht="14.25" customHeight="1">
      <c r="A902" s="3"/>
      <c r="B902" s="3"/>
      <c r="C902" s="8"/>
      <c r="D902" s="8"/>
      <c r="E902" s="8"/>
      <c r="F902" s="3"/>
      <c r="G902" s="8"/>
      <c r="H902" s="3"/>
      <c r="I902" s="3"/>
      <c r="J902" s="3"/>
      <c r="K902" s="3"/>
      <c r="L902" s="3"/>
      <c r="M902" s="3"/>
      <c r="N902" s="3"/>
      <c r="O902" s="3"/>
      <c r="P902" s="3"/>
      <c r="Q902" s="3"/>
      <c r="R902" s="3"/>
      <c r="S902" s="3"/>
      <c r="T902" s="3"/>
      <c r="U902" s="3"/>
      <c r="V902" s="3"/>
      <c r="W902" s="3"/>
      <c r="X902" s="3"/>
      <c r="Y902" s="3"/>
      <c r="Z902" s="3"/>
    </row>
    <row r="903" ht="14.25" customHeight="1">
      <c r="A903" s="3"/>
      <c r="B903" s="3"/>
      <c r="C903" s="8"/>
      <c r="D903" s="8"/>
      <c r="E903" s="8"/>
      <c r="F903" s="3"/>
      <c r="G903" s="8"/>
      <c r="H903" s="3"/>
      <c r="I903" s="3"/>
      <c r="J903" s="3"/>
      <c r="K903" s="3"/>
      <c r="L903" s="3"/>
      <c r="M903" s="3"/>
      <c r="N903" s="3"/>
      <c r="O903" s="3"/>
      <c r="P903" s="3"/>
      <c r="Q903" s="3"/>
      <c r="R903" s="3"/>
      <c r="S903" s="3"/>
      <c r="T903" s="3"/>
      <c r="U903" s="3"/>
      <c r="V903" s="3"/>
      <c r="W903" s="3"/>
      <c r="X903" s="3"/>
      <c r="Y903" s="3"/>
      <c r="Z903" s="3"/>
    </row>
    <row r="904" ht="14.25" customHeight="1">
      <c r="A904" s="3"/>
      <c r="B904" s="3"/>
      <c r="C904" s="8"/>
      <c r="D904" s="8"/>
      <c r="E904" s="8"/>
      <c r="F904" s="3"/>
      <c r="G904" s="8"/>
      <c r="H904" s="3"/>
      <c r="I904" s="3"/>
      <c r="J904" s="3"/>
      <c r="K904" s="3"/>
      <c r="L904" s="3"/>
      <c r="M904" s="3"/>
      <c r="N904" s="3"/>
      <c r="O904" s="3"/>
      <c r="P904" s="3"/>
      <c r="Q904" s="3"/>
      <c r="R904" s="3"/>
      <c r="S904" s="3"/>
      <c r="T904" s="3"/>
      <c r="U904" s="3"/>
      <c r="V904" s="3"/>
      <c r="W904" s="3"/>
      <c r="X904" s="3"/>
      <c r="Y904" s="3"/>
      <c r="Z904" s="3"/>
    </row>
    <row r="905" ht="14.25" customHeight="1">
      <c r="A905" s="3"/>
      <c r="B905" s="3"/>
      <c r="C905" s="8"/>
      <c r="D905" s="8"/>
      <c r="E905" s="8"/>
      <c r="F905" s="3"/>
      <c r="G905" s="8"/>
      <c r="H905" s="3"/>
      <c r="I905" s="3"/>
      <c r="J905" s="3"/>
      <c r="K905" s="3"/>
      <c r="L905" s="3"/>
      <c r="M905" s="3"/>
      <c r="N905" s="3"/>
      <c r="O905" s="3"/>
      <c r="P905" s="3"/>
      <c r="Q905" s="3"/>
      <c r="R905" s="3"/>
      <c r="S905" s="3"/>
      <c r="T905" s="3"/>
      <c r="U905" s="3"/>
      <c r="V905" s="3"/>
      <c r="W905" s="3"/>
      <c r="X905" s="3"/>
      <c r="Y905" s="3"/>
      <c r="Z905" s="3"/>
    </row>
    <row r="906" ht="14.25" customHeight="1">
      <c r="A906" s="3"/>
      <c r="B906" s="3"/>
      <c r="C906" s="8"/>
      <c r="D906" s="8"/>
      <c r="E906" s="8"/>
      <c r="F906" s="3"/>
      <c r="G906" s="8"/>
      <c r="H906" s="3"/>
      <c r="I906" s="3"/>
      <c r="J906" s="3"/>
      <c r="K906" s="3"/>
      <c r="L906" s="3"/>
      <c r="M906" s="3"/>
      <c r="N906" s="3"/>
      <c r="O906" s="3"/>
      <c r="P906" s="3"/>
      <c r="Q906" s="3"/>
      <c r="R906" s="3"/>
      <c r="S906" s="3"/>
      <c r="T906" s="3"/>
      <c r="U906" s="3"/>
      <c r="V906" s="3"/>
      <c r="W906" s="3"/>
      <c r="X906" s="3"/>
      <c r="Y906" s="3"/>
      <c r="Z906" s="3"/>
    </row>
    <row r="907" ht="14.25" customHeight="1">
      <c r="A907" s="3"/>
      <c r="B907" s="3"/>
      <c r="C907" s="8"/>
      <c r="D907" s="8"/>
      <c r="E907" s="8"/>
      <c r="F907" s="3"/>
      <c r="G907" s="8"/>
      <c r="H907" s="3"/>
      <c r="I907" s="3"/>
      <c r="J907" s="3"/>
      <c r="K907" s="3"/>
      <c r="L907" s="3"/>
      <c r="M907" s="3"/>
      <c r="N907" s="3"/>
      <c r="O907" s="3"/>
      <c r="P907" s="3"/>
      <c r="Q907" s="3"/>
      <c r="R907" s="3"/>
      <c r="S907" s="3"/>
      <c r="T907" s="3"/>
      <c r="U907" s="3"/>
      <c r="V907" s="3"/>
      <c r="W907" s="3"/>
      <c r="X907" s="3"/>
      <c r="Y907" s="3"/>
      <c r="Z907" s="3"/>
    </row>
    <row r="908" ht="14.25" customHeight="1">
      <c r="A908" s="3"/>
      <c r="B908" s="3"/>
      <c r="C908" s="8"/>
      <c r="D908" s="8"/>
      <c r="E908" s="8"/>
      <c r="F908" s="3"/>
      <c r="G908" s="8"/>
      <c r="H908" s="3"/>
      <c r="I908" s="3"/>
      <c r="J908" s="3"/>
      <c r="K908" s="3"/>
      <c r="L908" s="3"/>
      <c r="M908" s="3"/>
      <c r="N908" s="3"/>
      <c r="O908" s="3"/>
      <c r="P908" s="3"/>
      <c r="Q908" s="3"/>
      <c r="R908" s="3"/>
      <c r="S908" s="3"/>
      <c r="T908" s="3"/>
      <c r="U908" s="3"/>
      <c r="V908" s="3"/>
      <c r="W908" s="3"/>
      <c r="X908" s="3"/>
      <c r="Y908" s="3"/>
      <c r="Z908" s="3"/>
    </row>
    <row r="909" ht="14.25" customHeight="1">
      <c r="A909" s="3"/>
      <c r="B909" s="3"/>
      <c r="C909" s="8"/>
      <c r="D909" s="8"/>
      <c r="E909" s="8"/>
      <c r="F909" s="3"/>
      <c r="G909" s="8"/>
      <c r="H909" s="3"/>
      <c r="I909" s="3"/>
      <c r="J909" s="3"/>
      <c r="K909" s="3"/>
      <c r="L909" s="3"/>
      <c r="M909" s="3"/>
      <c r="N909" s="3"/>
      <c r="O909" s="3"/>
      <c r="P909" s="3"/>
      <c r="Q909" s="3"/>
      <c r="R909" s="3"/>
      <c r="S909" s="3"/>
      <c r="T909" s="3"/>
      <c r="U909" s="3"/>
      <c r="V909" s="3"/>
      <c r="W909" s="3"/>
      <c r="X909" s="3"/>
      <c r="Y909" s="3"/>
      <c r="Z909" s="3"/>
    </row>
    <row r="910" ht="14.25" customHeight="1">
      <c r="A910" s="3"/>
      <c r="B910" s="3"/>
      <c r="C910" s="8"/>
      <c r="D910" s="8"/>
      <c r="E910" s="8"/>
      <c r="F910" s="3"/>
      <c r="G910" s="8"/>
      <c r="H910" s="3"/>
      <c r="I910" s="3"/>
      <c r="J910" s="3"/>
      <c r="K910" s="3"/>
      <c r="L910" s="3"/>
      <c r="M910" s="3"/>
      <c r="N910" s="3"/>
      <c r="O910" s="3"/>
      <c r="P910" s="3"/>
      <c r="Q910" s="3"/>
      <c r="R910" s="3"/>
      <c r="S910" s="3"/>
      <c r="T910" s="3"/>
      <c r="U910" s="3"/>
      <c r="V910" s="3"/>
      <c r="W910" s="3"/>
      <c r="X910" s="3"/>
      <c r="Y910" s="3"/>
      <c r="Z910" s="3"/>
    </row>
    <row r="911" ht="14.25" customHeight="1">
      <c r="A911" s="3"/>
      <c r="B911" s="3"/>
      <c r="C911" s="8"/>
      <c r="D911" s="8"/>
      <c r="E911" s="8"/>
      <c r="F911" s="3"/>
      <c r="G911" s="8"/>
      <c r="H911" s="3"/>
      <c r="I911" s="3"/>
      <c r="J911" s="3"/>
      <c r="K911" s="3"/>
      <c r="L911" s="3"/>
      <c r="M911" s="3"/>
      <c r="N911" s="3"/>
      <c r="O911" s="3"/>
      <c r="P911" s="3"/>
      <c r="Q911" s="3"/>
      <c r="R911" s="3"/>
      <c r="S911" s="3"/>
      <c r="T911" s="3"/>
      <c r="U911" s="3"/>
      <c r="V911" s="3"/>
      <c r="W911" s="3"/>
      <c r="X911" s="3"/>
      <c r="Y911" s="3"/>
      <c r="Z911" s="3"/>
    </row>
    <row r="912" ht="14.25" customHeight="1">
      <c r="A912" s="3"/>
      <c r="B912" s="3"/>
      <c r="C912" s="8"/>
      <c r="D912" s="8"/>
      <c r="E912" s="8"/>
      <c r="F912" s="3"/>
      <c r="G912" s="8"/>
      <c r="H912" s="3"/>
      <c r="I912" s="3"/>
      <c r="J912" s="3"/>
      <c r="K912" s="3"/>
      <c r="L912" s="3"/>
      <c r="M912" s="3"/>
      <c r="N912" s="3"/>
      <c r="O912" s="3"/>
      <c r="P912" s="3"/>
      <c r="Q912" s="3"/>
      <c r="R912" s="3"/>
      <c r="S912" s="3"/>
      <c r="T912" s="3"/>
      <c r="U912" s="3"/>
      <c r="V912" s="3"/>
      <c r="W912" s="3"/>
      <c r="X912" s="3"/>
      <c r="Y912" s="3"/>
      <c r="Z912" s="3"/>
    </row>
    <row r="913" ht="14.25" customHeight="1">
      <c r="A913" s="3"/>
      <c r="B913" s="3"/>
      <c r="C913" s="8"/>
      <c r="D913" s="8"/>
      <c r="E913" s="8"/>
      <c r="F913" s="3"/>
      <c r="G913" s="8"/>
      <c r="H913" s="3"/>
      <c r="I913" s="3"/>
      <c r="J913" s="3"/>
      <c r="K913" s="3"/>
      <c r="L913" s="3"/>
      <c r="M913" s="3"/>
      <c r="N913" s="3"/>
      <c r="O913" s="3"/>
      <c r="P913" s="3"/>
      <c r="Q913" s="3"/>
      <c r="R913" s="3"/>
      <c r="S913" s="3"/>
      <c r="T913" s="3"/>
      <c r="U913" s="3"/>
      <c r="V913" s="3"/>
      <c r="W913" s="3"/>
      <c r="X913" s="3"/>
      <c r="Y913" s="3"/>
      <c r="Z913" s="3"/>
    </row>
    <row r="914" ht="14.25" customHeight="1">
      <c r="A914" s="3"/>
      <c r="B914" s="3"/>
      <c r="C914" s="8"/>
      <c r="D914" s="8"/>
      <c r="E914" s="8"/>
      <c r="F914" s="3"/>
      <c r="G914" s="8"/>
      <c r="H914" s="3"/>
      <c r="I914" s="3"/>
      <c r="J914" s="3"/>
      <c r="K914" s="3"/>
      <c r="L914" s="3"/>
      <c r="M914" s="3"/>
      <c r="N914" s="3"/>
      <c r="O914" s="3"/>
      <c r="P914" s="3"/>
      <c r="Q914" s="3"/>
      <c r="R914" s="3"/>
      <c r="S914" s="3"/>
      <c r="T914" s="3"/>
      <c r="U914" s="3"/>
      <c r="V914" s="3"/>
      <c r="W914" s="3"/>
      <c r="X914" s="3"/>
      <c r="Y914" s="3"/>
      <c r="Z914" s="3"/>
    </row>
    <row r="915" ht="14.25" customHeight="1">
      <c r="A915" s="3"/>
      <c r="B915" s="3"/>
      <c r="C915" s="8"/>
      <c r="D915" s="8"/>
      <c r="E915" s="8"/>
      <c r="F915" s="3"/>
      <c r="G915" s="8"/>
      <c r="H915" s="3"/>
      <c r="I915" s="3"/>
      <c r="J915" s="3"/>
      <c r="K915" s="3"/>
      <c r="L915" s="3"/>
      <c r="M915" s="3"/>
      <c r="N915" s="3"/>
      <c r="O915" s="3"/>
      <c r="P915" s="3"/>
      <c r="Q915" s="3"/>
      <c r="R915" s="3"/>
      <c r="S915" s="3"/>
      <c r="T915" s="3"/>
      <c r="U915" s="3"/>
      <c r="V915" s="3"/>
      <c r="W915" s="3"/>
      <c r="X915" s="3"/>
      <c r="Y915" s="3"/>
      <c r="Z915" s="3"/>
    </row>
    <row r="916" ht="14.25" customHeight="1">
      <c r="A916" s="3"/>
      <c r="B916" s="3"/>
      <c r="C916" s="8"/>
      <c r="D916" s="8"/>
      <c r="E916" s="8"/>
      <c r="F916" s="3"/>
      <c r="G916" s="8"/>
      <c r="H916" s="3"/>
      <c r="I916" s="3"/>
      <c r="J916" s="3"/>
      <c r="K916" s="3"/>
      <c r="L916" s="3"/>
      <c r="M916" s="3"/>
      <c r="N916" s="3"/>
      <c r="O916" s="3"/>
      <c r="P916" s="3"/>
      <c r="Q916" s="3"/>
      <c r="R916" s="3"/>
      <c r="S916" s="3"/>
      <c r="T916" s="3"/>
      <c r="U916" s="3"/>
      <c r="V916" s="3"/>
      <c r="W916" s="3"/>
      <c r="X916" s="3"/>
      <c r="Y916" s="3"/>
      <c r="Z916" s="3"/>
    </row>
    <row r="917" ht="14.25" customHeight="1">
      <c r="A917" s="3"/>
      <c r="B917" s="3"/>
      <c r="C917" s="8"/>
      <c r="D917" s="8"/>
      <c r="E917" s="8"/>
      <c r="F917" s="3"/>
      <c r="G917" s="8"/>
      <c r="H917" s="3"/>
      <c r="I917" s="3"/>
      <c r="J917" s="3"/>
      <c r="K917" s="3"/>
      <c r="L917" s="3"/>
      <c r="M917" s="3"/>
      <c r="N917" s="3"/>
      <c r="O917" s="3"/>
      <c r="P917" s="3"/>
      <c r="Q917" s="3"/>
      <c r="R917" s="3"/>
      <c r="S917" s="3"/>
      <c r="T917" s="3"/>
      <c r="U917" s="3"/>
      <c r="V917" s="3"/>
      <c r="W917" s="3"/>
      <c r="X917" s="3"/>
      <c r="Y917" s="3"/>
      <c r="Z917" s="3"/>
    </row>
    <row r="918" ht="14.25" customHeight="1">
      <c r="A918" s="3"/>
      <c r="B918" s="3"/>
      <c r="C918" s="8"/>
      <c r="D918" s="8"/>
      <c r="E918" s="8"/>
      <c r="F918" s="3"/>
      <c r="G918" s="8"/>
      <c r="H918" s="3"/>
      <c r="I918" s="3"/>
      <c r="J918" s="3"/>
      <c r="K918" s="3"/>
      <c r="L918" s="3"/>
      <c r="M918" s="3"/>
      <c r="N918" s="3"/>
      <c r="O918" s="3"/>
      <c r="P918" s="3"/>
      <c r="Q918" s="3"/>
      <c r="R918" s="3"/>
      <c r="S918" s="3"/>
      <c r="T918" s="3"/>
      <c r="U918" s="3"/>
      <c r="V918" s="3"/>
      <c r="W918" s="3"/>
      <c r="X918" s="3"/>
      <c r="Y918" s="3"/>
      <c r="Z918" s="3"/>
    </row>
    <row r="919" ht="14.25" customHeight="1">
      <c r="A919" s="3"/>
      <c r="B919" s="3"/>
      <c r="C919" s="8"/>
      <c r="D919" s="8"/>
      <c r="E919" s="8"/>
      <c r="F919" s="3"/>
      <c r="G919" s="8"/>
      <c r="H919" s="3"/>
      <c r="I919" s="3"/>
      <c r="J919" s="3"/>
      <c r="K919" s="3"/>
      <c r="L919" s="3"/>
      <c r="M919" s="3"/>
      <c r="N919" s="3"/>
      <c r="O919" s="3"/>
      <c r="P919" s="3"/>
      <c r="Q919" s="3"/>
      <c r="R919" s="3"/>
      <c r="S919" s="3"/>
      <c r="T919" s="3"/>
      <c r="U919" s="3"/>
      <c r="V919" s="3"/>
      <c r="W919" s="3"/>
      <c r="X919" s="3"/>
      <c r="Y919" s="3"/>
      <c r="Z919" s="3"/>
    </row>
    <row r="920" ht="14.25" customHeight="1">
      <c r="A920" s="3"/>
      <c r="B920" s="3"/>
      <c r="C920" s="8"/>
      <c r="D920" s="8"/>
      <c r="E920" s="8"/>
      <c r="F920" s="3"/>
      <c r="G920" s="8"/>
      <c r="H920" s="3"/>
      <c r="I920" s="3"/>
      <c r="J920" s="3"/>
      <c r="K920" s="3"/>
      <c r="L920" s="3"/>
      <c r="M920" s="3"/>
      <c r="N920" s="3"/>
      <c r="O920" s="3"/>
      <c r="P920" s="3"/>
      <c r="Q920" s="3"/>
      <c r="R920" s="3"/>
      <c r="S920" s="3"/>
      <c r="T920" s="3"/>
      <c r="U920" s="3"/>
      <c r="V920" s="3"/>
      <c r="W920" s="3"/>
      <c r="X920" s="3"/>
      <c r="Y920" s="3"/>
      <c r="Z920" s="3"/>
    </row>
    <row r="921" ht="14.25" customHeight="1">
      <c r="A921" s="3"/>
      <c r="B921" s="3"/>
      <c r="C921" s="8"/>
      <c r="D921" s="8"/>
      <c r="E921" s="8"/>
      <c r="F921" s="3"/>
      <c r="G921" s="8"/>
      <c r="H921" s="3"/>
      <c r="I921" s="3"/>
      <c r="J921" s="3"/>
      <c r="K921" s="3"/>
      <c r="L921" s="3"/>
      <c r="M921" s="3"/>
      <c r="N921" s="3"/>
      <c r="O921" s="3"/>
      <c r="P921" s="3"/>
      <c r="Q921" s="3"/>
      <c r="R921" s="3"/>
      <c r="S921" s="3"/>
      <c r="T921" s="3"/>
      <c r="U921" s="3"/>
      <c r="V921" s="3"/>
      <c r="W921" s="3"/>
      <c r="X921" s="3"/>
      <c r="Y921" s="3"/>
      <c r="Z921" s="3"/>
    </row>
    <row r="922" ht="14.25" customHeight="1">
      <c r="A922" s="3"/>
      <c r="B922" s="3"/>
      <c r="C922" s="8"/>
      <c r="D922" s="8"/>
      <c r="E922" s="8"/>
      <c r="F922" s="3"/>
      <c r="G922" s="8"/>
      <c r="H922" s="3"/>
      <c r="I922" s="3"/>
      <c r="J922" s="3"/>
      <c r="K922" s="3"/>
      <c r="L922" s="3"/>
      <c r="M922" s="3"/>
      <c r="N922" s="3"/>
      <c r="O922" s="3"/>
      <c r="P922" s="3"/>
      <c r="Q922" s="3"/>
      <c r="R922" s="3"/>
      <c r="S922" s="3"/>
      <c r="T922" s="3"/>
      <c r="U922" s="3"/>
      <c r="V922" s="3"/>
      <c r="W922" s="3"/>
      <c r="X922" s="3"/>
      <c r="Y922" s="3"/>
      <c r="Z922" s="3"/>
    </row>
    <row r="923" ht="14.25" customHeight="1">
      <c r="A923" s="3"/>
      <c r="B923" s="3"/>
      <c r="C923" s="8"/>
      <c r="D923" s="8"/>
      <c r="E923" s="8"/>
      <c r="F923" s="3"/>
      <c r="G923" s="8"/>
      <c r="H923" s="3"/>
      <c r="I923" s="3"/>
      <c r="J923" s="3"/>
      <c r="K923" s="3"/>
      <c r="L923" s="3"/>
      <c r="M923" s="3"/>
      <c r="N923" s="3"/>
      <c r="O923" s="3"/>
      <c r="P923" s="3"/>
      <c r="Q923" s="3"/>
      <c r="R923" s="3"/>
      <c r="S923" s="3"/>
      <c r="T923" s="3"/>
      <c r="U923" s="3"/>
      <c r="V923" s="3"/>
      <c r="W923" s="3"/>
      <c r="X923" s="3"/>
      <c r="Y923" s="3"/>
      <c r="Z923" s="3"/>
    </row>
    <row r="924" ht="14.25" customHeight="1">
      <c r="A924" s="3"/>
      <c r="B924" s="3"/>
      <c r="C924" s="8"/>
      <c r="D924" s="8"/>
      <c r="E924" s="8"/>
      <c r="F924" s="3"/>
      <c r="G924" s="8"/>
      <c r="H924" s="3"/>
      <c r="I924" s="3"/>
      <c r="J924" s="3"/>
      <c r="K924" s="3"/>
      <c r="L924" s="3"/>
      <c r="M924" s="3"/>
      <c r="N924" s="3"/>
      <c r="O924" s="3"/>
      <c r="P924" s="3"/>
      <c r="Q924" s="3"/>
      <c r="R924" s="3"/>
      <c r="S924" s="3"/>
      <c r="T924" s="3"/>
      <c r="U924" s="3"/>
      <c r="V924" s="3"/>
      <c r="W924" s="3"/>
      <c r="X924" s="3"/>
      <c r="Y924" s="3"/>
      <c r="Z924" s="3"/>
    </row>
    <row r="925" ht="14.25" customHeight="1">
      <c r="A925" s="3"/>
      <c r="B925" s="3"/>
      <c r="C925" s="8"/>
      <c r="D925" s="8"/>
      <c r="E925" s="8"/>
      <c r="F925" s="3"/>
      <c r="G925" s="8"/>
      <c r="H925" s="3"/>
      <c r="I925" s="3"/>
      <c r="J925" s="3"/>
      <c r="K925" s="3"/>
      <c r="L925" s="3"/>
      <c r="M925" s="3"/>
      <c r="N925" s="3"/>
      <c r="O925" s="3"/>
      <c r="P925" s="3"/>
      <c r="Q925" s="3"/>
      <c r="R925" s="3"/>
      <c r="S925" s="3"/>
      <c r="T925" s="3"/>
      <c r="U925" s="3"/>
      <c r="V925" s="3"/>
      <c r="W925" s="3"/>
      <c r="X925" s="3"/>
      <c r="Y925" s="3"/>
      <c r="Z925" s="3"/>
    </row>
    <row r="926" ht="14.25" customHeight="1">
      <c r="A926" s="3"/>
      <c r="B926" s="3"/>
      <c r="C926" s="8"/>
      <c r="D926" s="8"/>
      <c r="E926" s="8"/>
      <c r="F926" s="3"/>
      <c r="G926" s="8"/>
      <c r="H926" s="3"/>
      <c r="I926" s="3"/>
      <c r="J926" s="3"/>
      <c r="K926" s="3"/>
      <c r="L926" s="3"/>
      <c r="M926" s="3"/>
      <c r="N926" s="3"/>
      <c r="O926" s="3"/>
      <c r="P926" s="3"/>
      <c r="Q926" s="3"/>
      <c r="R926" s="3"/>
      <c r="S926" s="3"/>
      <c r="T926" s="3"/>
      <c r="U926" s="3"/>
      <c r="V926" s="3"/>
      <c r="W926" s="3"/>
      <c r="X926" s="3"/>
      <c r="Y926" s="3"/>
      <c r="Z926" s="3"/>
    </row>
    <row r="927" ht="14.25" customHeight="1">
      <c r="A927" s="3"/>
      <c r="B927" s="3"/>
      <c r="C927" s="8"/>
      <c r="D927" s="8"/>
      <c r="E927" s="8"/>
      <c r="F927" s="3"/>
      <c r="G927" s="8"/>
      <c r="H927" s="3"/>
      <c r="I927" s="3"/>
      <c r="J927" s="3"/>
      <c r="K927" s="3"/>
      <c r="L927" s="3"/>
      <c r="M927" s="3"/>
      <c r="N927" s="3"/>
      <c r="O927" s="3"/>
      <c r="P927" s="3"/>
      <c r="Q927" s="3"/>
      <c r="R927" s="3"/>
      <c r="S927" s="3"/>
      <c r="T927" s="3"/>
      <c r="U927" s="3"/>
      <c r="V927" s="3"/>
      <c r="W927" s="3"/>
      <c r="X927" s="3"/>
      <c r="Y927" s="3"/>
      <c r="Z927" s="3"/>
    </row>
    <row r="928" ht="14.25" customHeight="1">
      <c r="A928" s="3"/>
      <c r="B928" s="3"/>
      <c r="C928" s="8"/>
      <c r="D928" s="8"/>
      <c r="E928" s="8"/>
      <c r="F928" s="3"/>
      <c r="G928" s="8"/>
      <c r="H928" s="3"/>
      <c r="I928" s="3"/>
      <c r="J928" s="3"/>
      <c r="K928" s="3"/>
      <c r="L928" s="3"/>
      <c r="M928" s="3"/>
      <c r="N928" s="3"/>
      <c r="O928" s="3"/>
      <c r="P928" s="3"/>
      <c r="Q928" s="3"/>
      <c r="R928" s="3"/>
      <c r="S928" s="3"/>
      <c r="T928" s="3"/>
      <c r="U928" s="3"/>
      <c r="V928" s="3"/>
      <c r="W928" s="3"/>
      <c r="X928" s="3"/>
      <c r="Y928" s="3"/>
      <c r="Z928" s="3"/>
    </row>
    <row r="929" ht="14.25" customHeight="1">
      <c r="A929" s="3"/>
      <c r="B929" s="3"/>
      <c r="C929" s="8"/>
      <c r="D929" s="8"/>
      <c r="E929" s="8"/>
      <c r="F929" s="3"/>
      <c r="G929" s="8"/>
      <c r="H929" s="3"/>
      <c r="I929" s="3"/>
      <c r="J929" s="3"/>
      <c r="K929" s="3"/>
      <c r="L929" s="3"/>
      <c r="M929" s="3"/>
      <c r="N929" s="3"/>
      <c r="O929" s="3"/>
      <c r="P929" s="3"/>
      <c r="Q929" s="3"/>
      <c r="R929" s="3"/>
      <c r="S929" s="3"/>
      <c r="T929" s="3"/>
      <c r="U929" s="3"/>
      <c r="V929" s="3"/>
      <c r="W929" s="3"/>
      <c r="X929" s="3"/>
      <c r="Y929" s="3"/>
      <c r="Z929" s="3"/>
    </row>
    <row r="930" ht="14.25" customHeight="1">
      <c r="A930" s="3"/>
      <c r="B930" s="3"/>
      <c r="C930" s="8"/>
      <c r="D930" s="8"/>
      <c r="E930" s="8"/>
      <c r="F930" s="3"/>
      <c r="G930" s="8"/>
      <c r="H930" s="3"/>
      <c r="I930" s="3"/>
      <c r="J930" s="3"/>
      <c r="K930" s="3"/>
      <c r="L930" s="3"/>
      <c r="M930" s="3"/>
      <c r="N930" s="3"/>
      <c r="O930" s="3"/>
      <c r="P930" s="3"/>
      <c r="Q930" s="3"/>
      <c r="R930" s="3"/>
      <c r="S930" s="3"/>
      <c r="T930" s="3"/>
      <c r="U930" s="3"/>
      <c r="V930" s="3"/>
      <c r="W930" s="3"/>
      <c r="X930" s="3"/>
      <c r="Y930" s="3"/>
      <c r="Z930" s="3"/>
    </row>
    <row r="931" ht="14.25" customHeight="1">
      <c r="A931" s="3"/>
      <c r="B931" s="3"/>
      <c r="C931" s="8"/>
      <c r="D931" s="8"/>
      <c r="E931" s="8"/>
      <c r="F931" s="3"/>
      <c r="G931" s="8"/>
      <c r="H931" s="3"/>
      <c r="I931" s="3"/>
      <c r="J931" s="3"/>
      <c r="K931" s="3"/>
      <c r="L931" s="3"/>
      <c r="M931" s="3"/>
      <c r="N931" s="3"/>
      <c r="O931" s="3"/>
      <c r="P931" s="3"/>
      <c r="Q931" s="3"/>
      <c r="R931" s="3"/>
      <c r="S931" s="3"/>
      <c r="T931" s="3"/>
      <c r="U931" s="3"/>
      <c r="V931" s="3"/>
      <c r="W931" s="3"/>
      <c r="X931" s="3"/>
      <c r="Y931" s="3"/>
      <c r="Z931" s="3"/>
    </row>
    <row r="932" ht="14.25" customHeight="1">
      <c r="A932" s="3"/>
      <c r="B932" s="3"/>
      <c r="C932" s="8"/>
      <c r="D932" s="8"/>
      <c r="E932" s="8"/>
      <c r="F932" s="3"/>
      <c r="G932" s="8"/>
      <c r="H932" s="3"/>
      <c r="I932" s="3"/>
      <c r="J932" s="3"/>
      <c r="K932" s="3"/>
      <c r="L932" s="3"/>
      <c r="M932" s="3"/>
      <c r="N932" s="3"/>
      <c r="O932" s="3"/>
      <c r="P932" s="3"/>
      <c r="Q932" s="3"/>
      <c r="R932" s="3"/>
      <c r="S932" s="3"/>
      <c r="T932" s="3"/>
      <c r="U932" s="3"/>
      <c r="V932" s="3"/>
      <c r="W932" s="3"/>
      <c r="X932" s="3"/>
      <c r="Y932" s="3"/>
      <c r="Z932" s="3"/>
    </row>
    <row r="933" ht="14.25" customHeight="1">
      <c r="A933" s="3"/>
      <c r="B933" s="3"/>
      <c r="C933" s="8"/>
      <c r="D933" s="8"/>
      <c r="E933" s="8"/>
      <c r="F933" s="3"/>
      <c r="G933" s="8"/>
      <c r="H933" s="3"/>
      <c r="I933" s="3"/>
      <c r="J933" s="3"/>
      <c r="K933" s="3"/>
      <c r="L933" s="3"/>
      <c r="M933" s="3"/>
      <c r="N933" s="3"/>
      <c r="O933" s="3"/>
      <c r="P933" s="3"/>
      <c r="Q933" s="3"/>
      <c r="R933" s="3"/>
      <c r="S933" s="3"/>
      <c r="T933" s="3"/>
      <c r="U933" s="3"/>
      <c r="V933" s="3"/>
      <c r="W933" s="3"/>
      <c r="X933" s="3"/>
      <c r="Y933" s="3"/>
      <c r="Z933" s="3"/>
    </row>
    <row r="934" ht="14.25" customHeight="1">
      <c r="A934" s="3"/>
      <c r="B934" s="3"/>
      <c r="C934" s="8"/>
      <c r="D934" s="8"/>
      <c r="E934" s="8"/>
      <c r="F934" s="3"/>
      <c r="G934" s="8"/>
      <c r="H934" s="3"/>
      <c r="I934" s="3"/>
      <c r="J934" s="3"/>
      <c r="K934" s="3"/>
      <c r="L934" s="3"/>
      <c r="M934" s="3"/>
      <c r="N934" s="3"/>
      <c r="O934" s="3"/>
      <c r="P934" s="3"/>
      <c r="Q934" s="3"/>
      <c r="R934" s="3"/>
      <c r="S934" s="3"/>
      <c r="T934" s="3"/>
      <c r="U934" s="3"/>
      <c r="V934" s="3"/>
      <c r="W934" s="3"/>
      <c r="X934" s="3"/>
      <c r="Y934" s="3"/>
      <c r="Z934" s="3"/>
    </row>
    <row r="935" ht="14.25" customHeight="1">
      <c r="A935" s="3"/>
      <c r="B935" s="3"/>
      <c r="C935" s="8"/>
      <c r="D935" s="8"/>
      <c r="E935" s="8"/>
      <c r="F935" s="3"/>
      <c r="G935" s="8"/>
      <c r="H935" s="3"/>
      <c r="I935" s="3"/>
      <c r="J935" s="3"/>
      <c r="K935" s="3"/>
      <c r="L935" s="3"/>
      <c r="M935" s="3"/>
      <c r="N935" s="3"/>
      <c r="O935" s="3"/>
      <c r="P935" s="3"/>
      <c r="Q935" s="3"/>
      <c r="R935" s="3"/>
      <c r="S935" s="3"/>
      <c r="T935" s="3"/>
      <c r="U935" s="3"/>
      <c r="V935" s="3"/>
      <c r="W935" s="3"/>
      <c r="X935" s="3"/>
      <c r="Y935" s="3"/>
      <c r="Z935" s="3"/>
    </row>
    <row r="936" ht="14.25" customHeight="1">
      <c r="A936" s="3"/>
      <c r="B936" s="3"/>
      <c r="C936" s="8"/>
      <c r="D936" s="8"/>
      <c r="E936" s="8"/>
      <c r="F936" s="3"/>
      <c r="G936" s="8"/>
      <c r="H936" s="3"/>
      <c r="I936" s="3"/>
      <c r="J936" s="3"/>
      <c r="K936" s="3"/>
      <c r="L936" s="3"/>
      <c r="M936" s="3"/>
      <c r="N936" s="3"/>
      <c r="O936" s="3"/>
      <c r="P936" s="3"/>
      <c r="Q936" s="3"/>
      <c r="R936" s="3"/>
      <c r="S936" s="3"/>
      <c r="T936" s="3"/>
      <c r="U936" s="3"/>
      <c r="V936" s="3"/>
      <c r="W936" s="3"/>
      <c r="X936" s="3"/>
      <c r="Y936" s="3"/>
      <c r="Z936" s="3"/>
    </row>
    <row r="937" ht="14.25" customHeight="1">
      <c r="A937" s="3"/>
      <c r="B937" s="3"/>
      <c r="C937" s="8"/>
      <c r="D937" s="8"/>
      <c r="E937" s="8"/>
      <c r="F937" s="3"/>
      <c r="G937" s="8"/>
      <c r="H937" s="3"/>
      <c r="I937" s="3"/>
      <c r="J937" s="3"/>
      <c r="K937" s="3"/>
      <c r="L937" s="3"/>
      <c r="M937" s="3"/>
      <c r="N937" s="3"/>
      <c r="O937" s="3"/>
      <c r="P937" s="3"/>
      <c r="Q937" s="3"/>
      <c r="R937" s="3"/>
      <c r="S937" s="3"/>
      <c r="T937" s="3"/>
      <c r="U937" s="3"/>
      <c r="V937" s="3"/>
      <c r="W937" s="3"/>
      <c r="X937" s="3"/>
      <c r="Y937" s="3"/>
      <c r="Z937" s="3"/>
    </row>
    <row r="938" ht="14.25" customHeight="1">
      <c r="A938" s="3"/>
      <c r="B938" s="3"/>
      <c r="C938" s="8"/>
      <c r="D938" s="8"/>
      <c r="E938" s="8"/>
      <c r="F938" s="3"/>
      <c r="G938" s="8"/>
      <c r="H938" s="3"/>
      <c r="I938" s="3"/>
      <c r="J938" s="3"/>
      <c r="K938" s="3"/>
      <c r="L938" s="3"/>
      <c r="M938" s="3"/>
      <c r="N938" s="3"/>
      <c r="O938" s="3"/>
      <c r="P938" s="3"/>
      <c r="Q938" s="3"/>
      <c r="R938" s="3"/>
      <c r="S938" s="3"/>
      <c r="T938" s="3"/>
      <c r="U938" s="3"/>
      <c r="V938" s="3"/>
      <c r="W938" s="3"/>
      <c r="X938" s="3"/>
      <c r="Y938" s="3"/>
      <c r="Z938" s="3"/>
    </row>
    <row r="939" ht="14.25" customHeight="1">
      <c r="A939" s="3"/>
      <c r="B939" s="3"/>
      <c r="C939" s="8"/>
      <c r="D939" s="8"/>
      <c r="E939" s="8"/>
      <c r="F939" s="3"/>
      <c r="G939" s="8"/>
      <c r="H939" s="3"/>
      <c r="I939" s="3"/>
      <c r="J939" s="3"/>
      <c r="K939" s="3"/>
      <c r="L939" s="3"/>
      <c r="M939" s="3"/>
      <c r="N939" s="3"/>
      <c r="O939" s="3"/>
      <c r="P939" s="3"/>
      <c r="Q939" s="3"/>
      <c r="R939" s="3"/>
      <c r="S939" s="3"/>
      <c r="T939" s="3"/>
      <c r="U939" s="3"/>
      <c r="V939" s="3"/>
      <c r="W939" s="3"/>
      <c r="X939" s="3"/>
      <c r="Y939" s="3"/>
      <c r="Z939" s="3"/>
    </row>
    <row r="940" ht="14.25" customHeight="1">
      <c r="A940" s="3"/>
      <c r="B940" s="3"/>
      <c r="C940" s="8"/>
      <c r="D940" s="8"/>
      <c r="E940" s="8"/>
      <c r="F940" s="3"/>
      <c r="G940" s="8"/>
      <c r="H940" s="3"/>
      <c r="I940" s="3"/>
      <c r="J940" s="3"/>
      <c r="K940" s="3"/>
      <c r="L940" s="3"/>
      <c r="M940" s="3"/>
      <c r="N940" s="3"/>
      <c r="O940" s="3"/>
      <c r="P940" s="3"/>
      <c r="Q940" s="3"/>
      <c r="R940" s="3"/>
      <c r="S940" s="3"/>
      <c r="T940" s="3"/>
      <c r="U940" s="3"/>
      <c r="V940" s="3"/>
      <c r="W940" s="3"/>
      <c r="X940" s="3"/>
      <c r="Y940" s="3"/>
      <c r="Z940" s="3"/>
    </row>
    <row r="941" ht="14.25" customHeight="1">
      <c r="A941" s="3"/>
      <c r="B941" s="3"/>
      <c r="C941" s="8"/>
      <c r="D941" s="8"/>
      <c r="E941" s="8"/>
      <c r="F941" s="3"/>
      <c r="G941" s="8"/>
      <c r="H941" s="3"/>
      <c r="I941" s="3"/>
      <c r="J941" s="3"/>
      <c r="K941" s="3"/>
      <c r="L941" s="3"/>
      <c r="M941" s="3"/>
      <c r="N941" s="3"/>
      <c r="O941" s="3"/>
      <c r="P941" s="3"/>
      <c r="Q941" s="3"/>
      <c r="R941" s="3"/>
      <c r="S941" s="3"/>
      <c r="T941" s="3"/>
      <c r="U941" s="3"/>
      <c r="V941" s="3"/>
      <c r="W941" s="3"/>
      <c r="X941" s="3"/>
      <c r="Y941" s="3"/>
      <c r="Z941" s="3"/>
    </row>
    <row r="942" ht="14.25" customHeight="1">
      <c r="A942" s="3"/>
      <c r="B942" s="3"/>
      <c r="C942" s="8"/>
      <c r="D942" s="8"/>
      <c r="E942" s="8"/>
      <c r="F942" s="3"/>
      <c r="G942" s="8"/>
      <c r="H942" s="3"/>
      <c r="I942" s="3"/>
      <c r="J942" s="3"/>
      <c r="K942" s="3"/>
      <c r="L942" s="3"/>
      <c r="M942" s="3"/>
      <c r="N942" s="3"/>
      <c r="O942" s="3"/>
      <c r="P942" s="3"/>
      <c r="Q942" s="3"/>
      <c r="R942" s="3"/>
      <c r="S942" s="3"/>
      <c r="T942" s="3"/>
      <c r="U942" s="3"/>
      <c r="V942" s="3"/>
      <c r="W942" s="3"/>
      <c r="X942" s="3"/>
      <c r="Y942" s="3"/>
      <c r="Z942" s="3"/>
    </row>
    <row r="943" ht="14.25" customHeight="1">
      <c r="A943" s="3"/>
      <c r="B943" s="3"/>
      <c r="C943" s="8"/>
      <c r="D943" s="8"/>
      <c r="E943" s="8"/>
      <c r="F943" s="3"/>
      <c r="G943" s="8"/>
      <c r="H943" s="3"/>
      <c r="I943" s="3"/>
      <c r="J943" s="3"/>
      <c r="K943" s="3"/>
      <c r="L943" s="3"/>
      <c r="M943" s="3"/>
      <c r="N943" s="3"/>
      <c r="O943" s="3"/>
      <c r="P943" s="3"/>
      <c r="Q943" s="3"/>
      <c r="R943" s="3"/>
      <c r="S943" s="3"/>
      <c r="T943" s="3"/>
      <c r="U943" s="3"/>
      <c r="V943" s="3"/>
      <c r="W943" s="3"/>
      <c r="X943" s="3"/>
      <c r="Y943" s="3"/>
      <c r="Z943" s="3"/>
    </row>
    <row r="944" ht="14.25" customHeight="1">
      <c r="A944" s="3"/>
      <c r="B944" s="3"/>
      <c r="C944" s="8"/>
      <c r="D944" s="8"/>
      <c r="E944" s="8"/>
      <c r="F944" s="3"/>
      <c r="G944" s="8"/>
      <c r="H944" s="3"/>
      <c r="I944" s="3"/>
      <c r="J944" s="3"/>
      <c r="K944" s="3"/>
      <c r="L944" s="3"/>
      <c r="M944" s="3"/>
      <c r="N944" s="3"/>
      <c r="O944" s="3"/>
      <c r="P944" s="3"/>
      <c r="Q944" s="3"/>
      <c r="R944" s="3"/>
      <c r="S944" s="3"/>
      <c r="T944" s="3"/>
      <c r="U944" s="3"/>
      <c r="V944" s="3"/>
      <c r="W944" s="3"/>
      <c r="X944" s="3"/>
      <c r="Y944" s="3"/>
      <c r="Z944" s="3"/>
    </row>
    <row r="945" ht="14.25" customHeight="1">
      <c r="A945" s="3"/>
      <c r="B945" s="3"/>
      <c r="C945" s="8"/>
      <c r="D945" s="8"/>
      <c r="E945" s="8"/>
      <c r="F945" s="3"/>
      <c r="G945" s="8"/>
      <c r="H945" s="3"/>
      <c r="I945" s="3"/>
      <c r="J945" s="3"/>
      <c r="K945" s="3"/>
      <c r="L945" s="3"/>
      <c r="M945" s="3"/>
      <c r="N945" s="3"/>
      <c r="O945" s="3"/>
      <c r="P945" s="3"/>
      <c r="Q945" s="3"/>
      <c r="R945" s="3"/>
      <c r="S945" s="3"/>
      <c r="T945" s="3"/>
      <c r="U945" s="3"/>
      <c r="V945" s="3"/>
      <c r="W945" s="3"/>
      <c r="X945" s="3"/>
      <c r="Y945" s="3"/>
      <c r="Z945" s="3"/>
    </row>
    <row r="946" ht="14.25" customHeight="1">
      <c r="A946" s="3"/>
      <c r="B946" s="3"/>
      <c r="C946" s="8"/>
      <c r="D946" s="8"/>
      <c r="E946" s="8"/>
      <c r="F946" s="3"/>
      <c r="G946" s="8"/>
      <c r="H946" s="3"/>
      <c r="I946" s="3"/>
      <c r="J946" s="3"/>
      <c r="K946" s="3"/>
      <c r="L946" s="3"/>
      <c r="M946" s="3"/>
      <c r="N946" s="3"/>
      <c r="O946" s="3"/>
      <c r="P946" s="3"/>
      <c r="Q946" s="3"/>
      <c r="R946" s="3"/>
      <c r="S946" s="3"/>
      <c r="T946" s="3"/>
      <c r="U946" s="3"/>
      <c r="V946" s="3"/>
      <c r="W946" s="3"/>
      <c r="X946" s="3"/>
      <c r="Y946" s="3"/>
      <c r="Z946" s="3"/>
    </row>
    <row r="947" ht="14.25" customHeight="1">
      <c r="A947" s="3"/>
      <c r="B947" s="3"/>
      <c r="C947" s="8"/>
      <c r="D947" s="8"/>
      <c r="E947" s="8"/>
      <c r="F947" s="3"/>
      <c r="G947" s="8"/>
      <c r="H947" s="3"/>
      <c r="I947" s="3"/>
      <c r="J947" s="3"/>
      <c r="K947" s="3"/>
      <c r="L947" s="3"/>
      <c r="M947" s="3"/>
      <c r="N947" s="3"/>
      <c r="O947" s="3"/>
      <c r="P947" s="3"/>
      <c r="Q947" s="3"/>
      <c r="R947" s="3"/>
      <c r="S947" s="3"/>
      <c r="T947" s="3"/>
      <c r="U947" s="3"/>
      <c r="V947" s="3"/>
      <c r="W947" s="3"/>
      <c r="X947" s="3"/>
      <c r="Y947" s="3"/>
      <c r="Z947" s="3"/>
    </row>
    <row r="948" ht="14.25" customHeight="1">
      <c r="A948" s="3"/>
      <c r="B948" s="3"/>
      <c r="C948" s="8"/>
      <c r="D948" s="8"/>
      <c r="E948" s="8"/>
      <c r="F948" s="3"/>
      <c r="G948" s="8"/>
      <c r="H948" s="3"/>
      <c r="I948" s="3"/>
      <c r="J948" s="3"/>
      <c r="K948" s="3"/>
      <c r="L948" s="3"/>
      <c r="M948" s="3"/>
      <c r="N948" s="3"/>
      <c r="O948" s="3"/>
      <c r="P948" s="3"/>
      <c r="Q948" s="3"/>
      <c r="R948" s="3"/>
      <c r="S948" s="3"/>
      <c r="T948" s="3"/>
      <c r="U948" s="3"/>
      <c r="V948" s="3"/>
      <c r="W948" s="3"/>
      <c r="X948" s="3"/>
      <c r="Y948" s="3"/>
      <c r="Z948" s="3"/>
    </row>
    <row r="949" ht="14.25" customHeight="1">
      <c r="A949" s="3"/>
      <c r="B949" s="3"/>
      <c r="C949" s="8"/>
      <c r="D949" s="8"/>
      <c r="E949" s="8"/>
      <c r="F949" s="3"/>
      <c r="G949" s="8"/>
      <c r="H949" s="3"/>
      <c r="I949" s="3"/>
      <c r="J949" s="3"/>
      <c r="K949" s="3"/>
      <c r="L949" s="3"/>
      <c r="M949" s="3"/>
      <c r="N949" s="3"/>
      <c r="O949" s="3"/>
      <c r="P949" s="3"/>
      <c r="Q949" s="3"/>
      <c r="R949" s="3"/>
      <c r="S949" s="3"/>
      <c r="T949" s="3"/>
      <c r="U949" s="3"/>
      <c r="V949" s="3"/>
      <c r="W949" s="3"/>
      <c r="X949" s="3"/>
      <c r="Y949" s="3"/>
      <c r="Z949" s="3"/>
    </row>
    <row r="950" ht="14.25" customHeight="1">
      <c r="A950" s="3"/>
      <c r="B950" s="3"/>
      <c r="C950" s="8"/>
      <c r="D950" s="8"/>
      <c r="E950" s="8"/>
      <c r="F950" s="3"/>
      <c r="G950" s="8"/>
      <c r="H950" s="3"/>
      <c r="I950" s="3"/>
      <c r="J950" s="3"/>
      <c r="K950" s="3"/>
      <c r="L950" s="3"/>
      <c r="M950" s="3"/>
      <c r="N950" s="3"/>
      <c r="O950" s="3"/>
      <c r="P950" s="3"/>
      <c r="Q950" s="3"/>
      <c r="R950" s="3"/>
      <c r="S950" s="3"/>
      <c r="T950" s="3"/>
      <c r="U950" s="3"/>
      <c r="V950" s="3"/>
      <c r="W950" s="3"/>
      <c r="X950" s="3"/>
      <c r="Y950" s="3"/>
      <c r="Z950" s="3"/>
    </row>
    <row r="951" ht="14.25" customHeight="1">
      <c r="A951" s="3"/>
      <c r="B951" s="3"/>
      <c r="C951" s="8"/>
      <c r="D951" s="8"/>
      <c r="E951" s="8"/>
      <c r="F951" s="3"/>
      <c r="G951" s="8"/>
      <c r="H951" s="3"/>
      <c r="I951" s="3"/>
      <c r="J951" s="3"/>
      <c r="K951" s="3"/>
      <c r="L951" s="3"/>
      <c r="M951" s="3"/>
      <c r="N951" s="3"/>
      <c r="O951" s="3"/>
      <c r="P951" s="3"/>
      <c r="Q951" s="3"/>
      <c r="R951" s="3"/>
      <c r="S951" s="3"/>
      <c r="T951" s="3"/>
      <c r="U951" s="3"/>
      <c r="V951" s="3"/>
      <c r="W951" s="3"/>
      <c r="X951" s="3"/>
      <c r="Y951" s="3"/>
      <c r="Z951" s="3"/>
    </row>
    <row r="952" ht="14.25" customHeight="1">
      <c r="A952" s="3"/>
      <c r="B952" s="3"/>
      <c r="C952" s="8"/>
      <c r="D952" s="8"/>
      <c r="E952" s="8"/>
      <c r="F952" s="3"/>
      <c r="G952" s="8"/>
      <c r="H952" s="3"/>
      <c r="I952" s="3"/>
      <c r="J952" s="3"/>
      <c r="K952" s="3"/>
      <c r="L952" s="3"/>
      <c r="M952" s="3"/>
      <c r="N952" s="3"/>
      <c r="O952" s="3"/>
      <c r="P952" s="3"/>
      <c r="Q952" s="3"/>
      <c r="R952" s="3"/>
      <c r="S952" s="3"/>
      <c r="T952" s="3"/>
      <c r="U952" s="3"/>
      <c r="V952" s="3"/>
      <c r="W952" s="3"/>
      <c r="X952" s="3"/>
      <c r="Y952" s="3"/>
      <c r="Z952" s="3"/>
    </row>
    <row r="953" ht="14.25" customHeight="1">
      <c r="A953" s="3"/>
      <c r="B953" s="3"/>
      <c r="C953" s="8"/>
      <c r="D953" s="8"/>
      <c r="E953" s="8"/>
      <c r="F953" s="3"/>
      <c r="G953" s="8"/>
      <c r="H953" s="3"/>
      <c r="I953" s="3"/>
      <c r="J953" s="3"/>
      <c r="K953" s="3"/>
      <c r="L953" s="3"/>
      <c r="M953" s="3"/>
      <c r="N953" s="3"/>
      <c r="O953" s="3"/>
      <c r="P953" s="3"/>
      <c r="Q953" s="3"/>
      <c r="R953" s="3"/>
      <c r="S953" s="3"/>
      <c r="T953" s="3"/>
      <c r="U953" s="3"/>
      <c r="V953" s="3"/>
      <c r="W953" s="3"/>
      <c r="X953" s="3"/>
      <c r="Y953" s="3"/>
      <c r="Z953" s="3"/>
    </row>
    <row r="954" ht="14.25" customHeight="1">
      <c r="A954" s="3"/>
      <c r="B954" s="3"/>
      <c r="C954" s="8"/>
      <c r="D954" s="8"/>
      <c r="E954" s="8"/>
      <c r="F954" s="3"/>
      <c r="G954" s="8"/>
      <c r="H954" s="3"/>
      <c r="I954" s="3"/>
      <c r="J954" s="3"/>
      <c r="K954" s="3"/>
      <c r="L954" s="3"/>
      <c r="M954" s="3"/>
      <c r="N954" s="3"/>
      <c r="O954" s="3"/>
      <c r="P954" s="3"/>
      <c r="Q954" s="3"/>
      <c r="R954" s="3"/>
      <c r="S954" s="3"/>
      <c r="T954" s="3"/>
      <c r="U954" s="3"/>
      <c r="V954" s="3"/>
      <c r="W954" s="3"/>
      <c r="X954" s="3"/>
      <c r="Y954" s="3"/>
      <c r="Z954" s="3"/>
    </row>
    <row r="955" ht="14.25" customHeight="1">
      <c r="A955" s="3"/>
      <c r="B955" s="3"/>
      <c r="C955" s="8"/>
      <c r="D955" s="8"/>
      <c r="E955" s="8"/>
      <c r="F955" s="3"/>
      <c r="G955" s="8"/>
      <c r="H955" s="3"/>
      <c r="I955" s="3"/>
      <c r="J955" s="3"/>
      <c r="K955" s="3"/>
      <c r="L955" s="3"/>
      <c r="M955" s="3"/>
      <c r="N955" s="3"/>
      <c r="O955" s="3"/>
      <c r="P955" s="3"/>
      <c r="Q955" s="3"/>
      <c r="R955" s="3"/>
      <c r="S955" s="3"/>
      <c r="T955" s="3"/>
      <c r="U955" s="3"/>
      <c r="V955" s="3"/>
      <c r="W955" s="3"/>
      <c r="X955" s="3"/>
      <c r="Y955" s="3"/>
      <c r="Z955" s="3"/>
    </row>
    <row r="956" ht="14.25" customHeight="1">
      <c r="A956" s="3"/>
      <c r="B956" s="3"/>
      <c r="C956" s="8"/>
      <c r="D956" s="8"/>
      <c r="E956" s="8"/>
      <c r="F956" s="3"/>
      <c r="G956" s="8"/>
      <c r="H956" s="3"/>
      <c r="I956" s="3"/>
      <c r="J956" s="3"/>
      <c r="K956" s="3"/>
      <c r="L956" s="3"/>
      <c r="M956" s="3"/>
      <c r="N956" s="3"/>
      <c r="O956" s="3"/>
      <c r="P956" s="3"/>
      <c r="Q956" s="3"/>
      <c r="R956" s="3"/>
      <c r="S956" s="3"/>
      <c r="T956" s="3"/>
      <c r="U956" s="3"/>
      <c r="V956" s="3"/>
      <c r="W956" s="3"/>
      <c r="X956" s="3"/>
      <c r="Y956" s="3"/>
      <c r="Z956" s="3"/>
    </row>
    <row r="957" ht="14.25" customHeight="1">
      <c r="A957" s="3"/>
      <c r="B957" s="3"/>
      <c r="C957" s="8"/>
      <c r="D957" s="8"/>
      <c r="E957" s="8"/>
      <c r="F957" s="3"/>
      <c r="G957" s="8"/>
      <c r="H957" s="3"/>
      <c r="I957" s="3"/>
      <c r="J957" s="3"/>
      <c r="K957" s="3"/>
      <c r="L957" s="3"/>
      <c r="M957" s="3"/>
      <c r="N957" s="3"/>
      <c r="O957" s="3"/>
      <c r="P957" s="3"/>
      <c r="Q957" s="3"/>
      <c r="R957" s="3"/>
      <c r="S957" s="3"/>
      <c r="T957" s="3"/>
      <c r="U957" s="3"/>
      <c r="V957" s="3"/>
      <c r="W957" s="3"/>
      <c r="X957" s="3"/>
      <c r="Y957" s="3"/>
      <c r="Z957" s="3"/>
    </row>
    <row r="958" ht="14.25" customHeight="1">
      <c r="A958" s="3"/>
      <c r="B958" s="3"/>
      <c r="C958" s="8"/>
      <c r="D958" s="8"/>
      <c r="E958" s="8"/>
      <c r="F958" s="3"/>
      <c r="G958" s="8"/>
      <c r="H958" s="3"/>
      <c r="I958" s="3"/>
      <c r="J958" s="3"/>
      <c r="K958" s="3"/>
      <c r="L958" s="3"/>
      <c r="M958" s="3"/>
      <c r="N958" s="3"/>
      <c r="O958" s="3"/>
      <c r="P958" s="3"/>
      <c r="Q958" s="3"/>
      <c r="R958" s="3"/>
      <c r="S958" s="3"/>
      <c r="T958" s="3"/>
      <c r="U958" s="3"/>
      <c r="V958" s="3"/>
      <c r="W958" s="3"/>
      <c r="X958" s="3"/>
      <c r="Y958" s="3"/>
      <c r="Z958" s="3"/>
    </row>
    <row r="959" ht="14.25" customHeight="1">
      <c r="A959" s="3"/>
      <c r="B959" s="3"/>
      <c r="C959" s="8"/>
      <c r="D959" s="8"/>
      <c r="E959" s="8"/>
      <c r="F959" s="3"/>
      <c r="G959" s="8"/>
      <c r="H959" s="3"/>
      <c r="I959" s="3"/>
      <c r="J959" s="3"/>
      <c r="K959" s="3"/>
      <c r="L959" s="3"/>
      <c r="M959" s="3"/>
      <c r="N959" s="3"/>
      <c r="O959" s="3"/>
      <c r="P959" s="3"/>
      <c r="Q959" s="3"/>
      <c r="R959" s="3"/>
      <c r="S959" s="3"/>
      <c r="T959" s="3"/>
      <c r="U959" s="3"/>
      <c r="V959" s="3"/>
      <c r="W959" s="3"/>
      <c r="X959" s="3"/>
      <c r="Y959" s="3"/>
      <c r="Z959" s="3"/>
    </row>
    <row r="960" ht="14.25" customHeight="1">
      <c r="A960" s="3"/>
      <c r="B960" s="3"/>
      <c r="C960" s="8"/>
      <c r="D960" s="8"/>
      <c r="E960" s="8"/>
      <c r="F960" s="3"/>
      <c r="G960" s="8"/>
      <c r="H960" s="3"/>
      <c r="I960" s="3"/>
      <c r="J960" s="3"/>
      <c r="K960" s="3"/>
      <c r="L960" s="3"/>
      <c r="M960" s="3"/>
      <c r="N960" s="3"/>
      <c r="O960" s="3"/>
      <c r="P960" s="3"/>
      <c r="Q960" s="3"/>
      <c r="R960" s="3"/>
      <c r="S960" s="3"/>
      <c r="T960" s="3"/>
      <c r="U960" s="3"/>
      <c r="V960" s="3"/>
      <c r="W960" s="3"/>
      <c r="X960" s="3"/>
      <c r="Y960" s="3"/>
      <c r="Z960" s="3"/>
    </row>
    <row r="961" ht="14.25" customHeight="1">
      <c r="A961" s="3"/>
      <c r="B961" s="3"/>
      <c r="C961" s="8"/>
      <c r="D961" s="8"/>
      <c r="E961" s="8"/>
      <c r="F961" s="3"/>
      <c r="G961" s="8"/>
      <c r="H961" s="3"/>
      <c r="I961" s="3"/>
      <c r="J961" s="3"/>
      <c r="K961" s="3"/>
      <c r="L961" s="3"/>
      <c r="M961" s="3"/>
      <c r="N961" s="3"/>
      <c r="O961" s="3"/>
      <c r="P961" s="3"/>
      <c r="Q961" s="3"/>
      <c r="R961" s="3"/>
      <c r="S961" s="3"/>
      <c r="T961" s="3"/>
      <c r="U961" s="3"/>
      <c r="V961" s="3"/>
      <c r="W961" s="3"/>
      <c r="X961" s="3"/>
      <c r="Y961" s="3"/>
      <c r="Z961" s="3"/>
    </row>
    <row r="962" ht="14.25" customHeight="1">
      <c r="A962" s="3"/>
      <c r="B962" s="3"/>
      <c r="C962" s="8"/>
      <c r="D962" s="8"/>
      <c r="E962" s="8"/>
      <c r="F962" s="3"/>
      <c r="G962" s="8"/>
      <c r="H962" s="3"/>
      <c r="I962" s="3"/>
      <c r="J962" s="3"/>
      <c r="K962" s="3"/>
      <c r="L962" s="3"/>
      <c r="M962" s="3"/>
      <c r="N962" s="3"/>
      <c r="O962" s="3"/>
      <c r="P962" s="3"/>
      <c r="Q962" s="3"/>
      <c r="R962" s="3"/>
      <c r="S962" s="3"/>
      <c r="T962" s="3"/>
      <c r="U962" s="3"/>
      <c r="V962" s="3"/>
      <c r="W962" s="3"/>
      <c r="X962" s="3"/>
      <c r="Y962" s="3"/>
      <c r="Z962" s="3"/>
    </row>
    <row r="963" ht="14.25" customHeight="1">
      <c r="A963" s="3"/>
      <c r="B963" s="3"/>
      <c r="C963" s="8"/>
      <c r="D963" s="8"/>
      <c r="E963" s="8"/>
      <c r="F963" s="3"/>
      <c r="G963" s="8"/>
      <c r="H963" s="3"/>
      <c r="I963" s="3"/>
      <c r="J963" s="3"/>
      <c r="K963" s="3"/>
      <c r="L963" s="3"/>
      <c r="M963" s="3"/>
      <c r="N963" s="3"/>
      <c r="O963" s="3"/>
      <c r="P963" s="3"/>
      <c r="Q963" s="3"/>
      <c r="R963" s="3"/>
      <c r="S963" s="3"/>
      <c r="T963" s="3"/>
      <c r="U963" s="3"/>
      <c r="V963" s="3"/>
      <c r="W963" s="3"/>
      <c r="X963" s="3"/>
      <c r="Y963" s="3"/>
      <c r="Z963" s="3"/>
    </row>
    <row r="964" ht="14.25" customHeight="1">
      <c r="A964" s="3"/>
      <c r="B964" s="3"/>
      <c r="C964" s="8"/>
      <c r="D964" s="8"/>
      <c r="E964" s="8"/>
      <c r="F964" s="3"/>
      <c r="G964" s="8"/>
      <c r="H964" s="3"/>
      <c r="I964" s="3"/>
      <c r="J964" s="3"/>
      <c r="K964" s="3"/>
      <c r="L964" s="3"/>
      <c r="M964" s="3"/>
      <c r="N964" s="3"/>
      <c r="O964" s="3"/>
      <c r="P964" s="3"/>
      <c r="Q964" s="3"/>
      <c r="R964" s="3"/>
      <c r="S964" s="3"/>
      <c r="T964" s="3"/>
      <c r="U964" s="3"/>
      <c r="V964" s="3"/>
      <c r="W964" s="3"/>
      <c r="X964" s="3"/>
      <c r="Y964" s="3"/>
      <c r="Z964" s="3"/>
    </row>
    <row r="965" ht="14.25" customHeight="1">
      <c r="A965" s="3"/>
      <c r="B965" s="3"/>
      <c r="C965" s="8"/>
      <c r="D965" s="8"/>
      <c r="E965" s="8"/>
      <c r="F965" s="3"/>
      <c r="G965" s="8"/>
      <c r="H965" s="3"/>
      <c r="I965" s="3"/>
      <c r="J965" s="3"/>
      <c r="K965" s="3"/>
      <c r="L965" s="3"/>
      <c r="M965" s="3"/>
      <c r="N965" s="3"/>
      <c r="O965" s="3"/>
      <c r="P965" s="3"/>
      <c r="Q965" s="3"/>
      <c r="R965" s="3"/>
      <c r="S965" s="3"/>
      <c r="T965" s="3"/>
      <c r="U965" s="3"/>
      <c r="V965" s="3"/>
      <c r="W965" s="3"/>
      <c r="X965" s="3"/>
      <c r="Y965" s="3"/>
      <c r="Z965" s="3"/>
    </row>
    <row r="966" ht="14.25" customHeight="1">
      <c r="A966" s="3"/>
      <c r="B966" s="3"/>
      <c r="C966" s="8"/>
      <c r="D966" s="8"/>
      <c r="E966" s="8"/>
      <c r="F966" s="3"/>
      <c r="G966" s="8"/>
      <c r="H966" s="3"/>
      <c r="I966" s="3"/>
      <c r="J966" s="3"/>
      <c r="K966" s="3"/>
      <c r="L966" s="3"/>
      <c r="M966" s="3"/>
      <c r="N966" s="3"/>
      <c r="O966" s="3"/>
      <c r="P966" s="3"/>
      <c r="Q966" s="3"/>
      <c r="R966" s="3"/>
      <c r="S966" s="3"/>
      <c r="T966" s="3"/>
      <c r="U966" s="3"/>
      <c r="V966" s="3"/>
      <c r="W966" s="3"/>
      <c r="X966" s="3"/>
      <c r="Y966" s="3"/>
      <c r="Z966" s="3"/>
    </row>
    <row r="967" ht="14.25" customHeight="1">
      <c r="A967" s="3"/>
      <c r="B967" s="3"/>
      <c r="C967" s="8"/>
      <c r="D967" s="8"/>
      <c r="E967" s="8"/>
      <c r="F967" s="3"/>
      <c r="G967" s="8"/>
      <c r="H967" s="3"/>
      <c r="I967" s="3"/>
      <c r="J967" s="3"/>
      <c r="K967" s="3"/>
      <c r="L967" s="3"/>
      <c r="M967" s="3"/>
      <c r="N967" s="3"/>
      <c r="O967" s="3"/>
      <c r="P967" s="3"/>
      <c r="Q967" s="3"/>
      <c r="R967" s="3"/>
      <c r="S967" s="3"/>
      <c r="T967" s="3"/>
      <c r="U967" s="3"/>
      <c r="V967" s="3"/>
      <c r="W967" s="3"/>
      <c r="X967" s="3"/>
      <c r="Y967" s="3"/>
      <c r="Z967" s="3"/>
    </row>
    <row r="968" ht="14.25" customHeight="1">
      <c r="A968" s="3"/>
      <c r="B968" s="3"/>
      <c r="C968" s="8"/>
      <c r="D968" s="8"/>
      <c r="E968" s="8"/>
      <c r="F968" s="3"/>
      <c r="G968" s="8"/>
      <c r="H968" s="3"/>
      <c r="I968" s="3"/>
      <c r="J968" s="3"/>
      <c r="K968" s="3"/>
      <c r="L968" s="3"/>
      <c r="M968" s="3"/>
      <c r="N968" s="3"/>
      <c r="O968" s="3"/>
      <c r="P968" s="3"/>
      <c r="Q968" s="3"/>
      <c r="R968" s="3"/>
      <c r="S968" s="3"/>
      <c r="T968" s="3"/>
      <c r="U968" s="3"/>
      <c r="V968" s="3"/>
      <c r="W968" s="3"/>
      <c r="X968" s="3"/>
      <c r="Y968" s="3"/>
      <c r="Z968" s="3"/>
    </row>
    <row r="969" ht="14.25" customHeight="1">
      <c r="A969" s="3"/>
      <c r="B969" s="3"/>
      <c r="C969" s="8"/>
      <c r="D969" s="8"/>
      <c r="E969" s="8"/>
      <c r="F969" s="3"/>
      <c r="G969" s="8"/>
      <c r="H969" s="3"/>
      <c r="I969" s="3"/>
      <c r="J969" s="3"/>
      <c r="K969" s="3"/>
      <c r="L969" s="3"/>
      <c r="M969" s="3"/>
      <c r="N969" s="3"/>
      <c r="O969" s="3"/>
      <c r="P969" s="3"/>
      <c r="Q969" s="3"/>
      <c r="R969" s="3"/>
      <c r="S969" s="3"/>
      <c r="T969" s="3"/>
      <c r="U969" s="3"/>
      <c r="V969" s="3"/>
      <c r="W969" s="3"/>
      <c r="X969" s="3"/>
      <c r="Y969" s="3"/>
      <c r="Z969" s="3"/>
    </row>
    <row r="970" ht="14.25" customHeight="1">
      <c r="A970" s="3"/>
      <c r="B970" s="3"/>
      <c r="C970" s="8"/>
      <c r="D970" s="8"/>
      <c r="E970" s="8"/>
      <c r="F970" s="3"/>
      <c r="G970" s="8"/>
      <c r="H970" s="3"/>
      <c r="I970" s="3"/>
      <c r="J970" s="3"/>
      <c r="K970" s="3"/>
      <c r="L970" s="3"/>
      <c r="M970" s="3"/>
      <c r="N970" s="3"/>
      <c r="O970" s="3"/>
      <c r="P970" s="3"/>
      <c r="Q970" s="3"/>
      <c r="R970" s="3"/>
      <c r="S970" s="3"/>
      <c r="T970" s="3"/>
      <c r="U970" s="3"/>
      <c r="V970" s="3"/>
      <c r="W970" s="3"/>
      <c r="X970" s="3"/>
      <c r="Y970" s="3"/>
      <c r="Z970" s="3"/>
    </row>
    <row r="971" ht="14.25" customHeight="1">
      <c r="A971" s="3"/>
      <c r="B971" s="3"/>
      <c r="C971" s="8"/>
      <c r="D971" s="8"/>
      <c r="E971" s="8"/>
      <c r="F971" s="3"/>
      <c r="G971" s="8"/>
      <c r="H971" s="3"/>
      <c r="I971" s="3"/>
      <c r="J971" s="3"/>
      <c r="K971" s="3"/>
      <c r="L971" s="3"/>
      <c r="M971" s="3"/>
      <c r="N971" s="3"/>
      <c r="O971" s="3"/>
      <c r="P971" s="3"/>
      <c r="Q971" s="3"/>
      <c r="R971" s="3"/>
      <c r="S971" s="3"/>
      <c r="T971" s="3"/>
      <c r="U971" s="3"/>
      <c r="V971" s="3"/>
      <c r="W971" s="3"/>
      <c r="X971" s="3"/>
      <c r="Y971" s="3"/>
      <c r="Z971" s="3"/>
    </row>
    <row r="972" ht="14.25" customHeight="1">
      <c r="A972" s="3"/>
      <c r="B972" s="3"/>
      <c r="C972" s="8"/>
      <c r="D972" s="8"/>
      <c r="E972" s="8"/>
      <c r="F972" s="3"/>
      <c r="G972" s="8"/>
      <c r="H972" s="3"/>
      <c r="I972" s="3"/>
      <c r="J972" s="3"/>
      <c r="K972" s="3"/>
      <c r="L972" s="3"/>
      <c r="M972" s="3"/>
      <c r="N972" s="3"/>
      <c r="O972" s="3"/>
      <c r="P972" s="3"/>
      <c r="Q972" s="3"/>
      <c r="R972" s="3"/>
      <c r="S972" s="3"/>
      <c r="T972" s="3"/>
      <c r="U972" s="3"/>
      <c r="V972" s="3"/>
      <c r="W972" s="3"/>
      <c r="X972" s="3"/>
      <c r="Y972" s="3"/>
      <c r="Z972" s="3"/>
    </row>
    <row r="973" ht="14.25" customHeight="1">
      <c r="A973" s="3"/>
      <c r="B973" s="3"/>
      <c r="C973" s="8"/>
      <c r="D973" s="8"/>
      <c r="E973" s="8"/>
      <c r="F973" s="3"/>
      <c r="G973" s="8"/>
      <c r="H973" s="3"/>
      <c r="I973" s="3"/>
      <c r="J973" s="3"/>
      <c r="K973" s="3"/>
      <c r="L973" s="3"/>
      <c r="M973" s="3"/>
      <c r="N973" s="3"/>
      <c r="O973" s="3"/>
      <c r="P973" s="3"/>
      <c r="Q973" s="3"/>
      <c r="R973" s="3"/>
      <c r="S973" s="3"/>
      <c r="T973" s="3"/>
      <c r="U973" s="3"/>
      <c r="V973" s="3"/>
      <c r="W973" s="3"/>
      <c r="X973" s="3"/>
      <c r="Y973" s="3"/>
      <c r="Z973" s="3"/>
    </row>
    <row r="974" ht="14.25" customHeight="1">
      <c r="A974" s="3"/>
      <c r="B974" s="3"/>
      <c r="C974" s="8"/>
      <c r="D974" s="8"/>
      <c r="E974" s="8"/>
      <c r="F974" s="3"/>
      <c r="G974" s="8"/>
      <c r="H974" s="3"/>
      <c r="I974" s="3"/>
      <c r="J974" s="3"/>
      <c r="K974" s="3"/>
      <c r="L974" s="3"/>
      <c r="M974" s="3"/>
      <c r="N974" s="3"/>
      <c r="O974" s="3"/>
      <c r="P974" s="3"/>
      <c r="Q974" s="3"/>
      <c r="R974" s="3"/>
      <c r="S974" s="3"/>
      <c r="T974" s="3"/>
      <c r="U974" s="3"/>
      <c r="V974" s="3"/>
      <c r="W974" s="3"/>
      <c r="X974" s="3"/>
      <c r="Y974" s="3"/>
      <c r="Z974" s="3"/>
    </row>
    <row r="975" ht="14.25" customHeight="1">
      <c r="A975" s="3"/>
      <c r="B975" s="3"/>
      <c r="C975" s="8"/>
      <c r="D975" s="8"/>
      <c r="E975" s="8"/>
      <c r="F975" s="3"/>
      <c r="G975" s="8"/>
      <c r="H975" s="3"/>
      <c r="I975" s="3"/>
      <c r="J975" s="3"/>
      <c r="K975" s="3"/>
      <c r="L975" s="3"/>
      <c r="M975" s="3"/>
      <c r="N975" s="3"/>
      <c r="O975" s="3"/>
      <c r="P975" s="3"/>
      <c r="Q975" s="3"/>
      <c r="R975" s="3"/>
      <c r="S975" s="3"/>
      <c r="T975" s="3"/>
      <c r="U975" s="3"/>
      <c r="V975" s="3"/>
      <c r="W975" s="3"/>
      <c r="X975" s="3"/>
      <c r="Y975" s="3"/>
      <c r="Z975" s="3"/>
    </row>
    <row r="976" ht="14.25" customHeight="1">
      <c r="A976" s="3"/>
      <c r="B976" s="3"/>
      <c r="C976" s="8"/>
      <c r="D976" s="8"/>
      <c r="E976" s="8"/>
      <c r="F976" s="3"/>
      <c r="G976" s="8"/>
      <c r="H976" s="3"/>
      <c r="I976" s="3"/>
      <c r="J976" s="3"/>
      <c r="K976" s="3"/>
      <c r="L976" s="3"/>
      <c r="M976" s="3"/>
      <c r="N976" s="3"/>
      <c r="O976" s="3"/>
      <c r="P976" s="3"/>
      <c r="Q976" s="3"/>
      <c r="R976" s="3"/>
      <c r="S976" s="3"/>
      <c r="T976" s="3"/>
      <c r="U976" s="3"/>
      <c r="V976" s="3"/>
      <c r="W976" s="3"/>
      <c r="X976" s="3"/>
      <c r="Y976" s="3"/>
      <c r="Z976" s="3"/>
    </row>
    <row r="977" ht="14.25" customHeight="1">
      <c r="A977" s="3"/>
      <c r="B977" s="3"/>
      <c r="C977" s="8"/>
      <c r="D977" s="8"/>
      <c r="E977" s="8"/>
      <c r="F977" s="3"/>
      <c r="G977" s="8"/>
      <c r="H977" s="3"/>
      <c r="I977" s="3"/>
      <c r="J977" s="3"/>
      <c r="K977" s="3"/>
      <c r="L977" s="3"/>
      <c r="M977" s="3"/>
      <c r="N977" s="3"/>
      <c r="O977" s="3"/>
      <c r="P977" s="3"/>
      <c r="Q977" s="3"/>
      <c r="R977" s="3"/>
      <c r="S977" s="3"/>
      <c r="T977" s="3"/>
      <c r="U977" s="3"/>
      <c r="V977" s="3"/>
      <c r="W977" s="3"/>
      <c r="X977" s="3"/>
      <c r="Y977" s="3"/>
      <c r="Z977" s="3"/>
    </row>
    <row r="978" ht="14.25" customHeight="1">
      <c r="A978" s="3"/>
      <c r="B978" s="3"/>
      <c r="C978" s="8"/>
      <c r="D978" s="8"/>
      <c r="E978" s="8"/>
      <c r="F978" s="3"/>
      <c r="G978" s="8"/>
      <c r="H978" s="3"/>
      <c r="I978" s="3"/>
      <c r="J978" s="3"/>
      <c r="K978" s="3"/>
      <c r="L978" s="3"/>
      <c r="M978" s="3"/>
      <c r="N978" s="3"/>
      <c r="O978" s="3"/>
      <c r="P978" s="3"/>
      <c r="Q978" s="3"/>
      <c r="R978" s="3"/>
      <c r="S978" s="3"/>
      <c r="T978" s="3"/>
      <c r="U978" s="3"/>
      <c r="V978" s="3"/>
      <c r="W978" s="3"/>
      <c r="X978" s="3"/>
      <c r="Y978" s="3"/>
      <c r="Z978" s="3"/>
    </row>
    <row r="979" ht="14.25" customHeight="1">
      <c r="A979" s="3"/>
      <c r="B979" s="3"/>
      <c r="C979" s="8"/>
      <c r="D979" s="8"/>
      <c r="E979" s="8"/>
      <c r="F979" s="3"/>
      <c r="G979" s="8"/>
      <c r="H979" s="3"/>
      <c r="I979" s="3"/>
      <c r="J979" s="3"/>
      <c r="K979" s="3"/>
      <c r="L979" s="3"/>
      <c r="M979" s="3"/>
      <c r="N979" s="3"/>
      <c r="O979" s="3"/>
      <c r="P979" s="3"/>
      <c r="Q979" s="3"/>
      <c r="R979" s="3"/>
      <c r="S979" s="3"/>
      <c r="T979" s="3"/>
      <c r="U979" s="3"/>
      <c r="V979" s="3"/>
      <c r="W979" s="3"/>
      <c r="X979" s="3"/>
      <c r="Y979" s="3"/>
      <c r="Z979" s="3"/>
    </row>
    <row r="980" ht="14.25" customHeight="1">
      <c r="A980" s="3"/>
      <c r="B980" s="3"/>
      <c r="C980" s="8"/>
      <c r="D980" s="8"/>
      <c r="E980" s="8"/>
      <c r="F980" s="3"/>
      <c r="G980" s="8"/>
      <c r="H980" s="3"/>
      <c r="I980" s="3"/>
      <c r="J980" s="3"/>
      <c r="K980" s="3"/>
      <c r="L980" s="3"/>
      <c r="M980" s="3"/>
      <c r="N980" s="3"/>
      <c r="O980" s="3"/>
      <c r="P980" s="3"/>
      <c r="Q980" s="3"/>
      <c r="R980" s="3"/>
      <c r="S980" s="3"/>
      <c r="T980" s="3"/>
      <c r="U980" s="3"/>
      <c r="V980" s="3"/>
      <c r="W980" s="3"/>
      <c r="X980" s="3"/>
      <c r="Y980" s="3"/>
      <c r="Z980" s="3"/>
    </row>
    <row r="981" ht="14.25" customHeight="1">
      <c r="A981" s="3"/>
      <c r="B981" s="3"/>
      <c r="C981" s="8"/>
      <c r="D981" s="8"/>
      <c r="E981" s="8"/>
      <c r="F981" s="3"/>
      <c r="G981" s="8"/>
      <c r="H981" s="3"/>
      <c r="I981" s="3"/>
      <c r="J981" s="3"/>
      <c r="K981" s="3"/>
      <c r="L981" s="3"/>
      <c r="M981" s="3"/>
      <c r="N981" s="3"/>
      <c r="O981" s="3"/>
      <c r="P981" s="3"/>
      <c r="Q981" s="3"/>
      <c r="R981" s="3"/>
      <c r="S981" s="3"/>
      <c r="T981" s="3"/>
      <c r="U981" s="3"/>
      <c r="V981" s="3"/>
      <c r="W981" s="3"/>
      <c r="X981" s="3"/>
      <c r="Y981" s="3"/>
      <c r="Z981" s="3"/>
    </row>
    <row r="982" ht="14.25" customHeight="1">
      <c r="A982" s="3"/>
      <c r="B982" s="3"/>
      <c r="C982" s="8"/>
      <c r="D982" s="8"/>
      <c r="E982" s="8"/>
      <c r="F982" s="3"/>
      <c r="G982" s="8"/>
      <c r="H982" s="3"/>
      <c r="I982" s="3"/>
      <c r="J982" s="3"/>
      <c r="K982" s="3"/>
      <c r="L982" s="3"/>
      <c r="M982" s="3"/>
      <c r="N982" s="3"/>
      <c r="O982" s="3"/>
      <c r="P982" s="3"/>
      <c r="Q982" s="3"/>
      <c r="R982" s="3"/>
      <c r="S982" s="3"/>
      <c r="T982" s="3"/>
      <c r="U982" s="3"/>
      <c r="V982" s="3"/>
      <c r="W982" s="3"/>
      <c r="X982" s="3"/>
      <c r="Y982" s="3"/>
      <c r="Z982" s="3"/>
    </row>
    <row r="983" ht="14.25" customHeight="1">
      <c r="A983" s="3"/>
      <c r="B983" s="3"/>
      <c r="C983" s="8"/>
      <c r="D983" s="8"/>
      <c r="E983" s="8"/>
      <c r="F983" s="3"/>
      <c r="G983" s="8"/>
      <c r="H983" s="3"/>
      <c r="I983" s="3"/>
      <c r="J983" s="3"/>
      <c r="K983" s="3"/>
      <c r="L983" s="3"/>
      <c r="M983" s="3"/>
      <c r="N983" s="3"/>
      <c r="O983" s="3"/>
      <c r="P983" s="3"/>
      <c r="Q983" s="3"/>
      <c r="R983" s="3"/>
      <c r="S983" s="3"/>
      <c r="T983" s="3"/>
      <c r="U983" s="3"/>
      <c r="V983" s="3"/>
      <c r="W983" s="3"/>
      <c r="X983" s="3"/>
      <c r="Y983" s="3"/>
      <c r="Z983" s="3"/>
    </row>
    <row r="984" ht="14.25" customHeight="1">
      <c r="A984" s="3"/>
      <c r="B984" s="3"/>
      <c r="C984" s="8"/>
      <c r="D984" s="8"/>
      <c r="E984" s="8"/>
      <c r="F984" s="3"/>
      <c r="G984" s="8"/>
      <c r="H984" s="3"/>
      <c r="I984" s="3"/>
      <c r="J984" s="3"/>
      <c r="K984" s="3"/>
      <c r="L984" s="3"/>
      <c r="M984" s="3"/>
      <c r="N984" s="3"/>
      <c r="O984" s="3"/>
      <c r="P984" s="3"/>
      <c r="Q984" s="3"/>
      <c r="R984" s="3"/>
      <c r="S984" s="3"/>
      <c r="T984" s="3"/>
      <c r="U984" s="3"/>
      <c r="V984" s="3"/>
      <c r="W984" s="3"/>
      <c r="X984" s="3"/>
      <c r="Y984" s="3"/>
      <c r="Z984" s="3"/>
    </row>
    <row r="985" ht="14.25" customHeight="1">
      <c r="A985" s="3"/>
      <c r="B985" s="3"/>
      <c r="C985" s="8"/>
      <c r="D985" s="8"/>
      <c r="E985" s="8"/>
      <c r="F985" s="3"/>
      <c r="G985" s="8"/>
      <c r="H985" s="3"/>
      <c r="I985" s="3"/>
      <c r="J985" s="3"/>
      <c r="K985" s="3"/>
      <c r="L985" s="3"/>
      <c r="M985" s="3"/>
      <c r="N985" s="3"/>
      <c r="O985" s="3"/>
      <c r="P985" s="3"/>
      <c r="Q985" s="3"/>
      <c r="R985" s="3"/>
      <c r="S985" s="3"/>
      <c r="T985" s="3"/>
      <c r="U985" s="3"/>
      <c r="V985" s="3"/>
      <c r="W985" s="3"/>
      <c r="X985" s="3"/>
      <c r="Y985" s="3"/>
      <c r="Z985" s="3"/>
    </row>
    <row r="986" ht="14.25" customHeight="1">
      <c r="A986" s="3"/>
      <c r="B986" s="3"/>
      <c r="C986" s="8"/>
      <c r="D986" s="8"/>
      <c r="E986" s="8"/>
      <c r="F986" s="3"/>
      <c r="G986" s="8"/>
      <c r="H986" s="3"/>
      <c r="I986" s="3"/>
      <c r="J986" s="3"/>
      <c r="K986" s="3"/>
      <c r="L986" s="3"/>
      <c r="M986" s="3"/>
      <c r="N986" s="3"/>
      <c r="O986" s="3"/>
      <c r="P986" s="3"/>
      <c r="Q986" s="3"/>
      <c r="R986" s="3"/>
      <c r="S986" s="3"/>
      <c r="T986" s="3"/>
      <c r="U986" s="3"/>
      <c r="V986" s="3"/>
      <c r="W986" s="3"/>
      <c r="X986" s="3"/>
      <c r="Y986" s="3"/>
      <c r="Z986" s="3"/>
    </row>
    <row r="987" ht="14.25" customHeight="1">
      <c r="A987" s="3"/>
      <c r="B987" s="3"/>
      <c r="C987" s="8"/>
      <c r="D987" s="8"/>
      <c r="E987" s="8"/>
      <c r="F987" s="3"/>
      <c r="G987" s="8"/>
      <c r="H987" s="3"/>
      <c r="I987" s="3"/>
      <c r="J987" s="3"/>
      <c r="K987" s="3"/>
      <c r="L987" s="3"/>
      <c r="M987" s="3"/>
      <c r="N987" s="3"/>
      <c r="O987" s="3"/>
      <c r="P987" s="3"/>
      <c r="Q987" s="3"/>
      <c r="R987" s="3"/>
      <c r="S987" s="3"/>
      <c r="T987" s="3"/>
      <c r="U987" s="3"/>
      <c r="V987" s="3"/>
      <c r="W987" s="3"/>
      <c r="X987" s="3"/>
      <c r="Y987" s="3"/>
      <c r="Z987" s="3"/>
    </row>
    <row r="988" ht="14.25" customHeight="1">
      <c r="A988" s="3"/>
      <c r="B988" s="3"/>
      <c r="C988" s="8"/>
      <c r="D988" s="8"/>
      <c r="E988" s="8"/>
      <c r="F988" s="3"/>
      <c r="G988" s="8"/>
      <c r="H988" s="3"/>
      <c r="I988" s="3"/>
      <c r="J988" s="3"/>
      <c r="K988" s="3"/>
      <c r="L988" s="3"/>
      <c r="M988" s="3"/>
      <c r="N988" s="3"/>
      <c r="O988" s="3"/>
      <c r="P988" s="3"/>
      <c r="Q988" s="3"/>
      <c r="R988" s="3"/>
      <c r="S988" s="3"/>
      <c r="T988" s="3"/>
      <c r="U988" s="3"/>
      <c r="V988" s="3"/>
      <c r="W988" s="3"/>
      <c r="X988" s="3"/>
      <c r="Y988" s="3"/>
      <c r="Z988" s="3"/>
    </row>
    <row r="989" ht="14.25" customHeight="1">
      <c r="A989" s="3"/>
      <c r="B989" s="3"/>
      <c r="C989" s="8"/>
      <c r="D989" s="8"/>
      <c r="E989" s="8"/>
      <c r="F989" s="3"/>
      <c r="G989" s="8"/>
      <c r="H989" s="3"/>
      <c r="I989" s="3"/>
      <c r="J989" s="3"/>
      <c r="K989" s="3"/>
      <c r="L989" s="3"/>
      <c r="M989" s="3"/>
      <c r="N989" s="3"/>
      <c r="O989" s="3"/>
      <c r="P989" s="3"/>
      <c r="Q989" s="3"/>
      <c r="R989" s="3"/>
      <c r="S989" s="3"/>
      <c r="T989" s="3"/>
      <c r="U989" s="3"/>
      <c r="V989" s="3"/>
      <c r="W989" s="3"/>
      <c r="X989" s="3"/>
      <c r="Y989" s="3"/>
      <c r="Z989" s="3"/>
    </row>
    <row r="990" ht="14.25" customHeight="1">
      <c r="A990" s="3"/>
      <c r="B990" s="3"/>
      <c r="C990" s="8"/>
      <c r="D990" s="8"/>
      <c r="E990" s="8"/>
      <c r="F990" s="3"/>
      <c r="G990" s="8"/>
      <c r="H990" s="3"/>
      <c r="I990" s="3"/>
      <c r="J990" s="3"/>
      <c r="K990" s="3"/>
      <c r="L990" s="3"/>
      <c r="M990" s="3"/>
      <c r="N990" s="3"/>
      <c r="O990" s="3"/>
      <c r="P990" s="3"/>
      <c r="Q990" s="3"/>
      <c r="R990" s="3"/>
      <c r="S990" s="3"/>
      <c r="T990" s="3"/>
      <c r="U990" s="3"/>
      <c r="V990" s="3"/>
      <c r="W990" s="3"/>
      <c r="X990" s="3"/>
      <c r="Y990" s="3"/>
      <c r="Z990" s="3"/>
    </row>
    <row r="991" ht="14.25" customHeight="1">
      <c r="A991" s="3"/>
      <c r="B991" s="3"/>
      <c r="C991" s="8"/>
      <c r="D991" s="8"/>
      <c r="E991" s="8"/>
      <c r="F991" s="3"/>
      <c r="G991" s="8"/>
      <c r="H991" s="3"/>
      <c r="I991" s="3"/>
      <c r="J991" s="3"/>
      <c r="K991" s="3"/>
      <c r="L991" s="3"/>
      <c r="M991" s="3"/>
      <c r="N991" s="3"/>
      <c r="O991" s="3"/>
      <c r="P991" s="3"/>
      <c r="Q991" s="3"/>
      <c r="R991" s="3"/>
      <c r="S991" s="3"/>
      <c r="T991" s="3"/>
      <c r="U991" s="3"/>
      <c r="V991" s="3"/>
      <c r="W991" s="3"/>
      <c r="X991" s="3"/>
      <c r="Y991" s="3"/>
      <c r="Z991" s="3"/>
    </row>
    <row r="992" ht="14.25" customHeight="1">
      <c r="A992" s="3"/>
      <c r="B992" s="3"/>
      <c r="C992" s="8"/>
      <c r="D992" s="8"/>
      <c r="E992" s="8"/>
      <c r="F992" s="3"/>
      <c r="G992" s="8"/>
      <c r="H992" s="3"/>
      <c r="I992" s="3"/>
      <c r="J992" s="3"/>
      <c r="K992" s="3"/>
      <c r="L992" s="3"/>
      <c r="M992" s="3"/>
      <c r="N992" s="3"/>
      <c r="O992" s="3"/>
      <c r="P992" s="3"/>
      <c r="Q992" s="3"/>
      <c r="R992" s="3"/>
      <c r="S992" s="3"/>
      <c r="T992" s="3"/>
      <c r="U992" s="3"/>
      <c r="V992" s="3"/>
      <c r="W992" s="3"/>
      <c r="X992" s="3"/>
      <c r="Y992" s="3"/>
      <c r="Z992" s="3"/>
    </row>
    <row r="993" ht="14.25" customHeight="1">
      <c r="A993" s="3"/>
      <c r="B993" s="3"/>
      <c r="C993" s="8"/>
      <c r="D993" s="8"/>
      <c r="E993" s="8"/>
      <c r="F993" s="3"/>
      <c r="G993" s="8"/>
      <c r="H993" s="3"/>
      <c r="I993" s="3"/>
      <c r="J993" s="3"/>
      <c r="K993" s="3"/>
      <c r="L993" s="3"/>
      <c r="M993" s="3"/>
      <c r="N993" s="3"/>
      <c r="O993" s="3"/>
      <c r="P993" s="3"/>
      <c r="Q993" s="3"/>
      <c r="R993" s="3"/>
      <c r="S993" s="3"/>
      <c r="T993" s="3"/>
      <c r="U993" s="3"/>
      <c r="V993" s="3"/>
      <c r="W993" s="3"/>
      <c r="X993" s="3"/>
      <c r="Y993" s="3"/>
      <c r="Z993" s="3"/>
    </row>
    <row r="994" ht="14.25" customHeight="1">
      <c r="A994" s="3"/>
      <c r="B994" s="3"/>
      <c r="C994" s="8"/>
      <c r="D994" s="8"/>
      <c r="E994" s="8"/>
      <c r="F994" s="3"/>
      <c r="G994" s="8"/>
      <c r="H994" s="3"/>
      <c r="I994" s="3"/>
      <c r="J994" s="3"/>
      <c r="K994" s="3"/>
      <c r="L994" s="3"/>
      <c r="M994" s="3"/>
      <c r="N994" s="3"/>
      <c r="O994" s="3"/>
      <c r="P994" s="3"/>
      <c r="Q994" s="3"/>
      <c r="R994" s="3"/>
      <c r="S994" s="3"/>
      <c r="T994" s="3"/>
      <c r="U994" s="3"/>
      <c r="V994" s="3"/>
      <c r="W994" s="3"/>
      <c r="X994" s="3"/>
      <c r="Y994" s="3"/>
      <c r="Z994" s="3"/>
    </row>
    <row r="995" ht="14.25" customHeight="1">
      <c r="A995" s="3"/>
      <c r="B995" s="3"/>
      <c r="C995" s="8"/>
      <c r="D995" s="8"/>
      <c r="E995" s="8"/>
      <c r="F995" s="3"/>
      <c r="G995" s="8"/>
      <c r="H995" s="3"/>
      <c r="I995" s="3"/>
      <c r="J995" s="3"/>
      <c r="K995" s="3"/>
      <c r="L995" s="3"/>
      <c r="M995" s="3"/>
      <c r="N995" s="3"/>
      <c r="O995" s="3"/>
      <c r="P995" s="3"/>
      <c r="Q995" s="3"/>
      <c r="R995" s="3"/>
      <c r="S995" s="3"/>
      <c r="T995" s="3"/>
      <c r="U995" s="3"/>
      <c r="V995" s="3"/>
      <c r="W995" s="3"/>
      <c r="X995" s="3"/>
      <c r="Y995" s="3"/>
      <c r="Z995" s="3"/>
    </row>
    <row r="996" ht="14.25" customHeight="1">
      <c r="A996" s="3"/>
      <c r="B996" s="3"/>
      <c r="C996" s="8"/>
      <c r="D996" s="8"/>
      <c r="E996" s="8"/>
      <c r="F996" s="3"/>
      <c r="G996" s="8"/>
      <c r="H996" s="3"/>
      <c r="I996" s="3"/>
      <c r="J996" s="3"/>
      <c r="K996" s="3"/>
      <c r="L996" s="3"/>
      <c r="M996" s="3"/>
      <c r="N996" s="3"/>
      <c r="O996" s="3"/>
      <c r="P996" s="3"/>
      <c r="Q996" s="3"/>
      <c r="R996" s="3"/>
      <c r="S996" s="3"/>
      <c r="T996" s="3"/>
      <c r="U996" s="3"/>
      <c r="V996" s="3"/>
      <c r="W996" s="3"/>
      <c r="X996" s="3"/>
      <c r="Y996" s="3"/>
      <c r="Z996" s="3"/>
    </row>
    <row r="997" ht="14.25" customHeight="1">
      <c r="A997" s="3"/>
      <c r="B997" s="3"/>
      <c r="C997" s="8"/>
      <c r="D997" s="8"/>
      <c r="E997" s="8"/>
      <c r="F997" s="3"/>
      <c r="G997" s="8"/>
      <c r="H997" s="3"/>
      <c r="I997" s="3"/>
      <c r="J997" s="3"/>
      <c r="K997" s="3"/>
      <c r="L997" s="3"/>
      <c r="M997" s="3"/>
      <c r="N997" s="3"/>
      <c r="O997" s="3"/>
      <c r="P997" s="3"/>
      <c r="Q997" s="3"/>
      <c r="R997" s="3"/>
      <c r="S997" s="3"/>
      <c r="T997" s="3"/>
      <c r="U997" s="3"/>
      <c r="V997" s="3"/>
      <c r="W997" s="3"/>
      <c r="X997" s="3"/>
      <c r="Y997" s="3"/>
      <c r="Z997" s="3"/>
    </row>
    <row r="998" ht="14.25" customHeight="1">
      <c r="A998" s="3"/>
      <c r="B998" s="3"/>
      <c r="C998" s="8"/>
      <c r="D998" s="8"/>
      <c r="E998" s="8"/>
      <c r="F998" s="3"/>
      <c r="G998" s="8"/>
      <c r="H998" s="3"/>
      <c r="I998" s="3"/>
      <c r="J998" s="3"/>
      <c r="K998" s="3"/>
      <c r="L998" s="3"/>
      <c r="M998" s="3"/>
      <c r="N998" s="3"/>
      <c r="O998" s="3"/>
      <c r="P998" s="3"/>
      <c r="Q998" s="3"/>
      <c r="R998" s="3"/>
      <c r="S998" s="3"/>
      <c r="T998" s="3"/>
      <c r="U998" s="3"/>
      <c r="V998" s="3"/>
      <c r="W998" s="3"/>
      <c r="X998" s="3"/>
      <c r="Y998" s="3"/>
      <c r="Z998" s="3"/>
    </row>
    <row r="999" ht="14.25" customHeight="1">
      <c r="A999" s="3"/>
      <c r="B999" s="3"/>
      <c r="C999" s="8"/>
      <c r="D999" s="8"/>
      <c r="E999" s="8"/>
      <c r="F999" s="3"/>
      <c r="G999" s="8"/>
      <c r="H999" s="3"/>
      <c r="I999" s="3"/>
      <c r="J999" s="3"/>
      <c r="K999" s="3"/>
      <c r="L999" s="3"/>
      <c r="M999" s="3"/>
      <c r="N999" s="3"/>
      <c r="O999" s="3"/>
      <c r="P999" s="3"/>
      <c r="Q999" s="3"/>
      <c r="R999" s="3"/>
      <c r="S999" s="3"/>
      <c r="T999" s="3"/>
      <c r="U999" s="3"/>
      <c r="V999" s="3"/>
      <c r="W999" s="3"/>
      <c r="X999" s="3"/>
      <c r="Y999" s="3"/>
      <c r="Z999" s="3"/>
    </row>
    <row r="1000" ht="14.25" customHeight="1">
      <c r="A1000" s="3"/>
      <c r="B1000" s="3"/>
      <c r="C1000" s="8"/>
      <c r="D1000" s="8"/>
      <c r="E1000" s="8"/>
      <c r="F1000" s="3"/>
      <c r="G1000" s="8"/>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1"/>
  <tableParts count="1">
    <tablePart r:id="rId3"/>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3">
    <tabColor rgb="FFFDE9D9"/>
    <pageSetUpPr fitToPage="1"/>
  </sheetPr>
  <sheetViews>
    <sheetView workbookViewId="0"/>
  </sheetViews>
  <sheetFormatPr customHeight="1" defaultColWidth="14.43" defaultRowHeight="15.0"/>
  <cols>
    <col customWidth="1" min="1" max="1" width="9.0"/>
    <col customWidth="1" min="2" max="2" width="54.0"/>
    <col customWidth="1" min="3" max="4" width="9.0"/>
    <col customWidth="1" min="5" max="5" width="54.0"/>
    <col customWidth="1" min="6" max="6" width="53.43"/>
    <col customWidth="1" min="9" max="9" width="16.43"/>
    <col customWidth="1" min="10" max="26" width="9.0"/>
  </cols>
  <sheetData>
    <row r="1" ht="14.25" customHeight="1">
      <c r="A1" s="12" t="s">
        <v>794</v>
      </c>
      <c r="B1" s="3"/>
      <c r="C1" s="3"/>
      <c r="D1" s="3"/>
      <c r="E1" s="3"/>
      <c r="F1" s="3"/>
      <c r="G1" s="3"/>
      <c r="H1" s="3"/>
      <c r="I1" s="3"/>
      <c r="J1" s="3"/>
      <c r="K1" s="3"/>
      <c r="L1" s="3"/>
      <c r="M1" s="3"/>
      <c r="N1" s="3"/>
      <c r="O1" s="3"/>
      <c r="P1" s="3"/>
      <c r="Q1" s="3"/>
      <c r="R1" s="3"/>
      <c r="S1" s="3"/>
      <c r="T1" s="3"/>
      <c r="U1" s="3"/>
      <c r="V1" s="3"/>
      <c r="W1" s="3"/>
      <c r="X1" s="3"/>
      <c r="Y1" s="3"/>
      <c r="Z1" s="3"/>
    </row>
    <row r="2" ht="14.25" customHeight="1">
      <c r="A2" s="13" t="s">
        <v>795</v>
      </c>
      <c r="B2" s="3"/>
      <c r="C2" s="3"/>
      <c r="D2" s="3"/>
      <c r="E2" s="3"/>
      <c r="F2" s="3"/>
      <c r="G2" s="3"/>
      <c r="H2" s="3"/>
      <c r="I2" s="3"/>
      <c r="J2" s="3"/>
      <c r="K2" s="3"/>
      <c r="L2" s="3"/>
      <c r="M2" s="3"/>
      <c r="N2" s="3"/>
      <c r="O2" s="3"/>
      <c r="P2" s="3"/>
      <c r="Q2" s="3"/>
      <c r="R2" s="3"/>
      <c r="S2" s="3"/>
      <c r="T2" s="3"/>
      <c r="U2" s="3"/>
      <c r="V2" s="3"/>
      <c r="W2" s="3"/>
      <c r="X2" s="3"/>
      <c r="Y2" s="3"/>
      <c r="Z2" s="3"/>
    </row>
    <row r="3" ht="14.25" customHeight="1">
      <c r="A3" s="3"/>
      <c r="B3" s="3"/>
      <c r="C3" s="3"/>
      <c r="D3" s="3"/>
      <c r="E3" s="3"/>
      <c r="F3" s="3"/>
      <c r="G3" s="3"/>
      <c r="H3" s="3"/>
      <c r="I3" s="3"/>
      <c r="J3" s="3"/>
      <c r="K3" s="3"/>
      <c r="L3" s="3"/>
      <c r="M3" s="3"/>
      <c r="N3" s="3"/>
      <c r="O3" s="3"/>
      <c r="P3" s="3"/>
      <c r="Q3" s="3"/>
      <c r="R3" s="3"/>
      <c r="S3" s="3"/>
      <c r="T3" s="3"/>
      <c r="U3" s="3"/>
      <c r="V3" s="3"/>
      <c r="W3" s="3"/>
      <c r="X3" s="3"/>
      <c r="Y3" s="3"/>
      <c r="Z3" s="3"/>
    </row>
    <row r="4" ht="14.25" customHeight="1">
      <c r="A4" s="3"/>
      <c r="B4" s="3"/>
      <c r="C4" s="3"/>
      <c r="D4" s="3"/>
      <c r="E4" s="3"/>
      <c r="F4" s="3"/>
      <c r="G4" s="3"/>
      <c r="H4" s="3"/>
      <c r="I4" s="3"/>
      <c r="J4" s="3"/>
      <c r="K4" s="3"/>
      <c r="L4" s="3"/>
      <c r="M4" s="3"/>
      <c r="N4" s="3"/>
      <c r="O4" s="3"/>
      <c r="P4" s="3"/>
      <c r="Q4" s="3"/>
      <c r="R4" s="3"/>
      <c r="S4" s="3"/>
      <c r="T4" s="3"/>
      <c r="U4" s="3"/>
      <c r="V4" s="3"/>
      <c r="W4" s="3"/>
      <c r="X4" s="3"/>
      <c r="Y4" s="3"/>
      <c r="Z4" s="3"/>
    </row>
    <row r="5" ht="14.25" customHeight="1">
      <c r="A5" s="14" t="s">
        <v>796</v>
      </c>
      <c r="B5" s="14"/>
      <c r="C5" s="3"/>
      <c r="D5" s="14" t="s">
        <v>796</v>
      </c>
      <c r="E5" s="15"/>
      <c r="F5" s="3"/>
      <c r="G5" s="3"/>
      <c r="H5" s="3"/>
      <c r="I5" s="3"/>
      <c r="J5" s="3"/>
      <c r="K5" s="3"/>
      <c r="L5" s="3"/>
      <c r="M5" s="3"/>
      <c r="N5" s="3"/>
      <c r="O5" s="3"/>
      <c r="P5" s="3"/>
      <c r="Q5" s="3"/>
      <c r="R5" s="3"/>
      <c r="S5" s="3"/>
      <c r="T5" s="3"/>
      <c r="U5" s="3"/>
      <c r="V5" s="3"/>
      <c r="W5" s="3"/>
      <c r="X5" s="3"/>
      <c r="Y5" s="3"/>
      <c r="Z5" s="3"/>
    </row>
    <row r="6" ht="14.25" customHeight="1">
      <c r="A6" s="14" t="s">
        <v>797</v>
      </c>
      <c r="B6" s="16">
        <v>45.0</v>
      </c>
      <c r="C6" s="3"/>
      <c r="D6" s="14" t="s">
        <v>797</v>
      </c>
      <c r="E6" s="17"/>
      <c r="F6" s="18"/>
      <c r="G6" s="18"/>
      <c r="H6" s="18"/>
      <c r="I6" s="18"/>
      <c r="J6" s="3"/>
      <c r="K6" s="3"/>
      <c r="L6" s="3"/>
      <c r="M6" s="3"/>
      <c r="N6" s="3"/>
      <c r="O6" s="3"/>
      <c r="P6" s="3"/>
      <c r="Q6" s="3"/>
      <c r="R6" s="3"/>
      <c r="S6" s="3"/>
      <c r="T6" s="3"/>
      <c r="U6" s="3"/>
      <c r="V6" s="3"/>
      <c r="W6" s="3"/>
      <c r="X6" s="3"/>
      <c r="Y6" s="3"/>
      <c r="Z6" s="3"/>
    </row>
    <row r="7" ht="14.25" customHeight="1">
      <c r="A7" s="14" t="s">
        <v>798</v>
      </c>
      <c r="B7" s="19" t="s">
        <v>799</v>
      </c>
      <c r="C7" s="3"/>
      <c r="D7" s="14" t="s">
        <v>798</v>
      </c>
      <c r="E7" s="19" t="s">
        <v>799</v>
      </c>
      <c r="F7" s="19" t="s">
        <v>799</v>
      </c>
      <c r="G7" s="20" t="s">
        <v>800</v>
      </c>
      <c r="H7" s="21"/>
      <c r="I7" s="22"/>
      <c r="J7" s="3"/>
      <c r="K7" s="3"/>
      <c r="L7" s="3"/>
      <c r="M7" s="3"/>
      <c r="N7" s="3"/>
      <c r="O7" s="3"/>
      <c r="P7" s="3"/>
      <c r="Q7" s="3"/>
      <c r="R7" s="3"/>
      <c r="S7" s="3"/>
      <c r="T7" s="3"/>
      <c r="U7" s="3"/>
      <c r="V7" s="3"/>
      <c r="W7" s="3"/>
      <c r="X7" s="3"/>
      <c r="Y7" s="3"/>
      <c r="Z7" s="3"/>
    </row>
    <row r="8" ht="14.25" customHeight="1">
      <c r="A8" s="14" t="s">
        <v>801</v>
      </c>
      <c r="B8" s="23" t="s">
        <v>802</v>
      </c>
      <c r="C8" s="3"/>
      <c r="D8" s="14" t="s">
        <v>801</v>
      </c>
      <c r="E8" s="24" t="s">
        <v>802</v>
      </c>
      <c r="F8" s="25" t="s">
        <v>803</v>
      </c>
      <c r="G8" s="25" t="s">
        <v>804</v>
      </c>
      <c r="H8" s="25" t="s">
        <v>805</v>
      </c>
      <c r="I8" s="26" t="s">
        <v>806</v>
      </c>
      <c r="J8" s="3"/>
      <c r="K8" s="3"/>
      <c r="L8" s="3"/>
      <c r="M8" s="3"/>
      <c r="N8" s="3"/>
      <c r="O8" s="3"/>
      <c r="P8" s="3"/>
      <c r="Q8" s="3"/>
      <c r="R8" s="3"/>
      <c r="S8" s="3"/>
      <c r="T8" s="3"/>
      <c r="U8" s="3"/>
      <c r="V8" s="3"/>
      <c r="W8" s="3"/>
      <c r="X8" s="3"/>
      <c r="Y8" s="3"/>
      <c r="Z8" s="3"/>
    </row>
    <row r="9" ht="14.25" customHeight="1">
      <c r="A9" s="3"/>
      <c r="B9" s="27" t="s">
        <v>807</v>
      </c>
      <c r="C9" s="3"/>
      <c r="D9" s="3"/>
      <c r="E9" s="28" t="s">
        <v>807</v>
      </c>
      <c r="F9" s="29" t="s">
        <v>808</v>
      </c>
      <c r="G9" s="29" t="s">
        <v>809</v>
      </c>
      <c r="H9" s="29" t="s">
        <v>810</v>
      </c>
      <c r="I9" s="30">
        <v>4.0</v>
      </c>
      <c r="J9" s="3"/>
      <c r="K9" s="3"/>
      <c r="L9" s="3"/>
      <c r="M9" s="3"/>
      <c r="N9" s="3"/>
      <c r="O9" s="3"/>
      <c r="P9" s="3"/>
      <c r="Q9" s="3"/>
      <c r="R9" s="3"/>
      <c r="S9" s="3"/>
      <c r="T9" s="3"/>
      <c r="U9" s="3"/>
      <c r="V9" s="3"/>
      <c r="W9" s="3"/>
      <c r="X9" s="3"/>
      <c r="Y9" s="3"/>
      <c r="Z9" s="3"/>
    </row>
    <row r="10" ht="14.25" customHeight="1">
      <c r="A10" s="3"/>
      <c r="B10" s="15" t="s">
        <v>811</v>
      </c>
      <c r="C10" s="3"/>
      <c r="D10" s="3"/>
      <c r="E10" s="28" t="s">
        <v>812</v>
      </c>
      <c r="F10" s="29" t="s">
        <v>813</v>
      </c>
      <c r="G10" s="29" t="s">
        <v>814</v>
      </c>
      <c r="H10" s="29" t="s">
        <v>815</v>
      </c>
      <c r="I10" s="30">
        <v>8.0</v>
      </c>
      <c r="J10" s="3"/>
      <c r="K10" s="3"/>
      <c r="L10" s="3"/>
      <c r="M10" s="3"/>
      <c r="N10" s="3"/>
      <c r="O10" s="3"/>
      <c r="P10" s="3"/>
      <c r="Q10" s="3"/>
      <c r="R10" s="3"/>
      <c r="S10" s="3"/>
      <c r="T10" s="3"/>
      <c r="U10" s="3"/>
      <c r="V10" s="3"/>
      <c r="W10" s="3"/>
      <c r="X10" s="3"/>
      <c r="Y10" s="3"/>
      <c r="Z10" s="3"/>
    </row>
    <row r="11" ht="14.25" customHeight="1">
      <c r="A11" s="3"/>
      <c r="B11" s="27" t="s">
        <v>816</v>
      </c>
      <c r="C11" s="3"/>
      <c r="D11" s="3"/>
      <c r="E11" s="28" t="s">
        <v>816</v>
      </c>
      <c r="F11" s="29" t="s">
        <v>817</v>
      </c>
      <c r="G11" s="29" t="s">
        <v>818</v>
      </c>
      <c r="H11" s="29" t="s">
        <v>819</v>
      </c>
      <c r="I11" s="30">
        <v>12.0</v>
      </c>
      <c r="J11" s="3"/>
      <c r="K11" s="3"/>
      <c r="L11" s="3"/>
      <c r="M11" s="3"/>
      <c r="N11" s="3"/>
      <c r="O11" s="3"/>
      <c r="P11" s="3"/>
      <c r="Q11" s="3"/>
      <c r="R11" s="3"/>
      <c r="S11" s="3"/>
      <c r="T11" s="3"/>
      <c r="U11" s="3"/>
      <c r="V11" s="3"/>
      <c r="W11" s="3"/>
      <c r="X11" s="3"/>
      <c r="Y11" s="3"/>
      <c r="Z11" s="3"/>
    </row>
    <row r="12" ht="14.25" customHeight="1">
      <c r="A12" s="3"/>
      <c r="B12" s="15" t="s">
        <v>820</v>
      </c>
      <c r="C12" s="3"/>
      <c r="D12" s="3"/>
      <c r="E12" s="28" t="s">
        <v>820</v>
      </c>
      <c r="F12" s="29" t="s">
        <v>821</v>
      </c>
      <c r="G12" s="29" t="s">
        <v>822</v>
      </c>
      <c r="H12" s="29" t="s">
        <v>823</v>
      </c>
      <c r="I12" s="30">
        <v>16.0</v>
      </c>
      <c r="J12" s="3"/>
      <c r="K12" s="3"/>
      <c r="L12" s="3"/>
      <c r="M12" s="3"/>
      <c r="N12" s="3"/>
      <c r="O12" s="3"/>
      <c r="P12" s="3"/>
      <c r="Q12" s="3"/>
      <c r="R12" s="3"/>
      <c r="S12" s="3"/>
      <c r="T12" s="3"/>
      <c r="U12" s="3"/>
      <c r="V12" s="3"/>
      <c r="W12" s="3"/>
      <c r="X12" s="3"/>
      <c r="Y12" s="3"/>
      <c r="Z12" s="3"/>
    </row>
    <row r="13" ht="14.25" customHeight="1">
      <c r="A13" s="3"/>
      <c r="B13" s="27" t="s">
        <v>824</v>
      </c>
      <c r="C13" s="3"/>
      <c r="D13" s="3"/>
      <c r="E13" s="28" t="s">
        <v>824</v>
      </c>
      <c r="F13" s="29" t="s">
        <v>825</v>
      </c>
      <c r="G13" s="29" t="s">
        <v>826</v>
      </c>
      <c r="H13" s="29" t="s">
        <v>827</v>
      </c>
      <c r="I13" s="30">
        <v>20.0</v>
      </c>
      <c r="J13" s="3"/>
      <c r="K13" s="3"/>
      <c r="L13" s="3"/>
      <c r="M13" s="3"/>
      <c r="N13" s="3"/>
      <c r="O13" s="3"/>
      <c r="P13" s="3"/>
      <c r="Q13" s="3"/>
      <c r="R13" s="3"/>
      <c r="S13" s="3"/>
      <c r="T13" s="3"/>
      <c r="U13" s="3"/>
      <c r="V13" s="3"/>
      <c r="W13" s="3"/>
      <c r="X13" s="3"/>
      <c r="Y13" s="3"/>
      <c r="Z13" s="3"/>
    </row>
    <row r="14" ht="14.25" customHeight="1">
      <c r="A14" s="3"/>
      <c r="B14" s="15" t="s">
        <v>828</v>
      </c>
      <c r="C14" s="3"/>
      <c r="D14" s="3"/>
      <c r="E14" s="28" t="s">
        <v>828</v>
      </c>
      <c r="F14" s="29" t="s">
        <v>829</v>
      </c>
      <c r="G14" s="29" t="s">
        <v>830</v>
      </c>
      <c r="H14" s="29" t="s">
        <v>831</v>
      </c>
      <c r="I14" s="30">
        <v>24.0</v>
      </c>
      <c r="J14" s="3"/>
      <c r="K14" s="3"/>
      <c r="L14" s="3"/>
      <c r="M14" s="3"/>
      <c r="N14" s="3"/>
      <c r="O14" s="3"/>
      <c r="P14" s="3"/>
      <c r="Q14" s="3"/>
      <c r="R14" s="3"/>
      <c r="S14" s="3"/>
      <c r="T14" s="3"/>
      <c r="U14" s="3"/>
      <c r="V14" s="3"/>
      <c r="W14" s="3"/>
      <c r="X14" s="3"/>
      <c r="Y14" s="3"/>
      <c r="Z14" s="3"/>
    </row>
    <row r="15" ht="14.25" customHeight="1">
      <c r="A15" s="3"/>
      <c r="B15" s="27" t="s">
        <v>832</v>
      </c>
      <c r="C15" s="3"/>
      <c r="D15" s="3"/>
      <c r="E15" s="28" t="s">
        <v>832</v>
      </c>
      <c r="F15" s="29" t="s">
        <v>833</v>
      </c>
      <c r="G15" s="29" t="s">
        <v>834</v>
      </c>
      <c r="H15" s="29" t="s">
        <v>835</v>
      </c>
      <c r="I15" s="30">
        <v>660.0</v>
      </c>
      <c r="J15" s="3"/>
      <c r="K15" s="3"/>
      <c r="L15" s="3"/>
      <c r="M15" s="3"/>
      <c r="N15" s="3"/>
      <c r="O15" s="3"/>
      <c r="P15" s="3"/>
      <c r="Q15" s="3"/>
      <c r="R15" s="3"/>
      <c r="S15" s="3"/>
      <c r="T15" s="3"/>
      <c r="U15" s="3"/>
      <c r="V15" s="3"/>
      <c r="W15" s="3"/>
      <c r="X15" s="3"/>
      <c r="Y15" s="3"/>
      <c r="Z15" s="3"/>
    </row>
    <row r="16" ht="14.25" customHeight="1">
      <c r="A16" s="3"/>
      <c r="B16" s="15" t="s">
        <v>836</v>
      </c>
      <c r="C16" s="3"/>
      <c r="D16" s="3"/>
      <c r="E16" s="28" t="s">
        <v>836</v>
      </c>
      <c r="F16" s="29" t="s">
        <v>837</v>
      </c>
      <c r="G16" s="29" t="s">
        <v>838</v>
      </c>
      <c r="H16" s="29" t="s">
        <v>839</v>
      </c>
      <c r="I16" s="30">
        <v>10.0</v>
      </c>
      <c r="J16" s="3"/>
      <c r="K16" s="3"/>
      <c r="L16" s="3"/>
      <c r="M16" s="3"/>
      <c r="N16" s="3"/>
      <c r="O16" s="3"/>
      <c r="P16" s="3"/>
      <c r="Q16" s="3"/>
      <c r="R16" s="3"/>
      <c r="S16" s="3"/>
      <c r="T16" s="3"/>
      <c r="U16" s="3"/>
      <c r="V16" s="3"/>
      <c r="W16" s="3"/>
      <c r="X16" s="3"/>
      <c r="Y16" s="3"/>
      <c r="Z16" s="3"/>
    </row>
    <row r="17" ht="14.25" customHeight="1">
      <c r="A17" s="3"/>
      <c r="B17" s="27" t="s">
        <v>840</v>
      </c>
      <c r="C17" s="3"/>
      <c r="D17" s="3"/>
      <c r="E17" s="28" t="s">
        <v>840</v>
      </c>
      <c r="F17" s="29" t="s">
        <v>841</v>
      </c>
      <c r="G17" s="29" t="s">
        <v>842</v>
      </c>
      <c r="H17" s="29" t="s">
        <v>843</v>
      </c>
      <c r="I17" s="30">
        <v>28.0</v>
      </c>
      <c r="J17" s="3"/>
      <c r="K17" s="3"/>
      <c r="L17" s="3"/>
      <c r="M17" s="3"/>
      <c r="N17" s="3"/>
      <c r="O17" s="3"/>
      <c r="P17" s="3"/>
      <c r="Q17" s="3"/>
      <c r="R17" s="3"/>
      <c r="S17" s="3"/>
      <c r="T17" s="3"/>
      <c r="U17" s="3"/>
      <c r="V17" s="3"/>
      <c r="W17" s="3"/>
      <c r="X17" s="3"/>
      <c r="Y17" s="3"/>
      <c r="Z17" s="3"/>
    </row>
    <row r="18" ht="14.25" customHeight="1">
      <c r="A18" s="3"/>
      <c r="B18" s="15" t="s">
        <v>844</v>
      </c>
      <c r="C18" s="3"/>
      <c r="D18" s="3"/>
      <c r="E18" s="28" t="s">
        <v>844</v>
      </c>
      <c r="F18" s="29" t="s">
        <v>845</v>
      </c>
      <c r="G18" s="29" t="s">
        <v>846</v>
      </c>
      <c r="H18" s="29" t="s">
        <v>847</v>
      </c>
      <c r="I18" s="30">
        <v>32.0</v>
      </c>
      <c r="J18" s="3"/>
      <c r="K18" s="3"/>
      <c r="L18" s="3"/>
      <c r="M18" s="3"/>
      <c r="N18" s="3"/>
      <c r="O18" s="3"/>
      <c r="P18" s="3"/>
      <c r="Q18" s="3"/>
      <c r="R18" s="3"/>
      <c r="S18" s="3"/>
      <c r="T18" s="3"/>
      <c r="U18" s="3"/>
      <c r="V18" s="3"/>
      <c r="W18" s="3"/>
      <c r="X18" s="3"/>
      <c r="Y18" s="3"/>
      <c r="Z18" s="3"/>
    </row>
    <row r="19" ht="14.25" customHeight="1">
      <c r="A19" s="3"/>
      <c r="B19" s="27" t="s">
        <v>848</v>
      </c>
      <c r="C19" s="3"/>
      <c r="D19" s="3"/>
      <c r="E19" s="28" t="s">
        <v>848</v>
      </c>
      <c r="F19" s="29" t="s">
        <v>849</v>
      </c>
      <c r="G19" s="29" t="s">
        <v>850</v>
      </c>
      <c r="H19" s="29" t="s">
        <v>851</v>
      </c>
      <c r="I19" s="30">
        <v>51.0</v>
      </c>
      <c r="J19" s="3"/>
      <c r="K19" s="3"/>
      <c r="L19" s="3"/>
      <c r="M19" s="3"/>
      <c r="N19" s="3"/>
      <c r="O19" s="3"/>
      <c r="P19" s="3"/>
      <c r="Q19" s="3"/>
      <c r="R19" s="3"/>
      <c r="S19" s="3"/>
      <c r="T19" s="3"/>
      <c r="U19" s="3"/>
      <c r="V19" s="3"/>
      <c r="W19" s="3"/>
      <c r="X19" s="3"/>
      <c r="Y19" s="3"/>
      <c r="Z19" s="3"/>
    </row>
    <row r="20" ht="14.25" customHeight="1">
      <c r="A20" s="3"/>
      <c r="B20" s="15" t="s">
        <v>852</v>
      </c>
      <c r="C20" s="3"/>
      <c r="D20" s="3"/>
      <c r="E20" s="28" t="s">
        <v>852</v>
      </c>
      <c r="F20" s="29" t="s">
        <v>853</v>
      </c>
      <c r="G20" s="29" t="s">
        <v>854</v>
      </c>
      <c r="H20" s="29" t="s">
        <v>855</v>
      </c>
      <c r="I20" s="30">
        <v>533.0</v>
      </c>
      <c r="J20" s="3"/>
      <c r="K20" s="3"/>
      <c r="L20" s="3"/>
      <c r="M20" s="3"/>
      <c r="N20" s="3"/>
      <c r="O20" s="3"/>
      <c r="P20" s="3"/>
      <c r="Q20" s="3"/>
      <c r="R20" s="3"/>
      <c r="S20" s="3"/>
      <c r="T20" s="3"/>
      <c r="U20" s="3"/>
      <c r="V20" s="3"/>
      <c r="W20" s="3"/>
      <c r="X20" s="3"/>
      <c r="Y20" s="3"/>
      <c r="Z20" s="3"/>
    </row>
    <row r="21" ht="14.25" customHeight="1">
      <c r="A21" s="3"/>
      <c r="B21" s="27" t="s">
        <v>856</v>
      </c>
      <c r="C21" s="3"/>
      <c r="D21" s="3"/>
      <c r="E21" s="28" t="s">
        <v>856</v>
      </c>
      <c r="F21" s="29" t="s">
        <v>857</v>
      </c>
      <c r="G21" s="29" t="s">
        <v>858</v>
      </c>
      <c r="H21" s="29" t="s">
        <v>859</v>
      </c>
      <c r="I21" s="30">
        <v>36.0</v>
      </c>
      <c r="J21" s="3"/>
      <c r="K21" s="3"/>
      <c r="L21" s="3"/>
      <c r="M21" s="3"/>
      <c r="N21" s="3"/>
      <c r="O21" s="3"/>
      <c r="P21" s="3"/>
      <c r="Q21" s="3"/>
      <c r="R21" s="3"/>
      <c r="S21" s="3"/>
      <c r="T21" s="3"/>
      <c r="U21" s="3"/>
      <c r="V21" s="3"/>
      <c r="W21" s="3"/>
      <c r="X21" s="3"/>
      <c r="Y21" s="3"/>
      <c r="Z21" s="3"/>
    </row>
    <row r="22" ht="14.25" customHeight="1">
      <c r="A22" s="3"/>
      <c r="B22" s="15" t="s">
        <v>860</v>
      </c>
      <c r="C22" s="3"/>
      <c r="D22" s="3"/>
      <c r="E22" s="28" t="s">
        <v>860</v>
      </c>
      <c r="F22" s="29" t="s">
        <v>861</v>
      </c>
      <c r="G22" s="29" t="s">
        <v>862</v>
      </c>
      <c r="H22" s="29" t="s">
        <v>863</v>
      </c>
      <c r="I22" s="30">
        <v>40.0</v>
      </c>
      <c r="J22" s="3"/>
      <c r="K22" s="3"/>
      <c r="L22" s="3"/>
      <c r="M22" s="3"/>
      <c r="N22" s="3"/>
      <c r="O22" s="3"/>
      <c r="P22" s="3"/>
      <c r="Q22" s="3"/>
      <c r="R22" s="3"/>
      <c r="S22" s="3"/>
      <c r="T22" s="3"/>
      <c r="U22" s="3"/>
      <c r="V22" s="3"/>
      <c r="W22" s="3"/>
      <c r="X22" s="3"/>
      <c r="Y22" s="3"/>
      <c r="Z22" s="3"/>
    </row>
    <row r="23" ht="14.25" customHeight="1">
      <c r="A23" s="3"/>
      <c r="B23" s="27" t="s">
        <v>864</v>
      </c>
      <c r="C23" s="3"/>
      <c r="D23" s="3"/>
      <c r="E23" s="28" t="s">
        <v>864</v>
      </c>
      <c r="F23" s="29" t="s">
        <v>865</v>
      </c>
      <c r="G23" s="29" t="s">
        <v>866</v>
      </c>
      <c r="H23" s="29" t="s">
        <v>867</v>
      </c>
      <c r="I23" s="30">
        <v>31.0</v>
      </c>
      <c r="J23" s="3"/>
      <c r="K23" s="3"/>
      <c r="L23" s="3"/>
      <c r="M23" s="3"/>
      <c r="N23" s="3"/>
      <c r="O23" s="3"/>
      <c r="P23" s="3"/>
      <c r="Q23" s="3"/>
      <c r="R23" s="3"/>
      <c r="S23" s="3"/>
      <c r="T23" s="3"/>
      <c r="U23" s="3"/>
      <c r="V23" s="3"/>
      <c r="W23" s="3"/>
      <c r="X23" s="3"/>
      <c r="Y23" s="3"/>
      <c r="Z23" s="3"/>
    </row>
    <row r="24" ht="14.25" customHeight="1">
      <c r="A24" s="3"/>
      <c r="B24" s="15" t="s">
        <v>868</v>
      </c>
      <c r="C24" s="3"/>
      <c r="D24" s="3"/>
      <c r="E24" s="28" t="s">
        <v>868</v>
      </c>
      <c r="F24" s="29" t="s">
        <v>869</v>
      </c>
      <c r="G24" s="29" t="s">
        <v>870</v>
      </c>
      <c r="H24" s="29" t="s">
        <v>871</v>
      </c>
      <c r="I24" s="30">
        <v>44.0</v>
      </c>
      <c r="J24" s="3"/>
      <c r="K24" s="3"/>
      <c r="L24" s="3"/>
      <c r="M24" s="3"/>
      <c r="N24" s="3"/>
      <c r="O24" s="3"/>
      <c r="P24" s="3"/>
      <c r="Q24" s="3"/>
      <c r="R24" s="3"/>
      <c r="S24" s="3"/>
      <c r="T24" s="3"/>
      <c r="U24" s="3"/>
      <c r="V24" s="3"/>
      <c r="W24" s="3"/>
      <c r="X24" s="3"/>
      <c r="Y24" s="3"/>
      <c r="Z24" s="3"/>
    </row>
    <row r="25" ht="14.25" customHeight="1">
      <c r="A25" s="3"/>
      <c r="B25" s="27" t="s">
        <v>872</v>
      </c>
      <c r="C25" s="3"/>
      <c r="D25" s="3"/>
      <c r="E25" s="28" t="s">
        <v>872</v>
      </c>
      <c r="F25" s="29" t="s">
        <v>873</v>
      </c>
      <c r="G25" s="29" t="s">
        <v>874</v>
      </c>
      <c r="H25" s="29" t="s">
        <v>875</v>
      </c>
      <c r="I25" s="30">
        <v>48.0</v>
      </c>
      <c r="J25" s="3"/>
      <c r="K25" s="3"/>
      <c r="L25" s="3"/>
      <c r="M25" s="3"/>
      <c r="N25" s="3"/>
      <c r="O25" s="3"/>
      <c r="P25" s="3"/>
      <c r="Q25" s="3"/>
      <c r="R25" s="3"/>
      <c r="S25" s="3"/>
      <c r="T25" s="3"/>
      <c r="U25" s="3"/>
      <c r="V25" s="3"/>
      <c r="W25" s="3"/>
      <c r="X25" s="3"/>
      <c r="Y25" s="3"/>
      <c r="Z25" s="3"/>
    </row>
    <row r="26" ht="14.25" customHeight="1">
      <c r="A26" s="3"/>
      <c r="B26" s="15" t="s">
        <v>876</v>
      </c>
      <c r="C26" s="3"/>
      <c r="D26" s="3"/>
      <c r="E26" s="28" t="s">
        <v>876</v>
      </c>
      <c r="F26" s="29" t="s">
        <v>877</v>
      </c>
      <c r="G26" s="29" t="s">
        <v>878</v>
      </c>
      <c r="H26" s="29" t="s">
        <v>879</v>
      </c>
      <c r="I26" s="30">
        <v>50.0</v>
      </c>
      <c r="J26" s="3"/>
      <c r="K26" s="3"/>
      <c r="L26" s="3"/>
      <c r="M26" s="3"/>
      <c r="N26" s="3"/>
      <c r="O26" s="3"/>
      <c r="P26" s="3"/>
      <c r="Q26" s="3"/>
      <c r="R26" s="3"/>
      <c r="S26" s="3"/>
      <c r="T26" s="3"/>
      <c r="U26" s="3"/>
      <c r="V26" s="3"/>
      <c r="W26" s="3"/>
      <c r="X26" s="3"/>
      <c r="Y26" s="3"/>
      <c r="Z26" s="3"/>
    </row>
    <row r="27" ht="14.25" customHeight="1">
      <c r="A27" s="3"/>
      <c r="B27" s="27" t="s">
        <v>880</v>
      </c>
      <c r="C27" s="3"/>
      <c r="D27" s="3"/>
      <c r="E27" s="28" t="s">
        <v>880</v>
      </c>
      <c r="F27" s="29" t="s">
        <v>880</v>
      </c>
      <c r="G27" s="29" t="s">
        <v>881</v>
      </c>
      <c r="H27" s="29" t="s">
        <v>882</v>
      </c>
      <c r="I27" s="30">
        <v>52.0</v>
      </c>
      <c r="J27" s="3"/>
      <c r="K27" s="3"/>
      <c r="L27" s="3"/>
      <c r="M27" s="3"/>
      <c r="N27" s="3"/>
      <c r="O27" s="3"/>
      <c r="P27" s="3"/>
      <c r="Q27" s="3"/>
      <c r="R27" s="3"/>
      <c r="S27" s="3"/>
      <c r="T27" s="3"/>
      <c r="U27" s="3"/>
      <c r="V27" s="3"/>
      <c r="W27" s="3"/>
      <c r="X27" s="3"/>
      <c r="Y27" s="3"/>
      <c r="Z27" s="3"/>
    </row>
    <row r="28" ht="14.25" customHeight="1">
      <c r="A28" s="3"/>
      <c r="B28" s="15" t="s">
        <v>883</v>
      </c>
      <c r="C28" s="3"/>
      <c r="D28" s="3"/>
      <c r="E28" s="28" t="s">
        <v>883</v>
      </c>
      <c r="F28" s="29" t="s">
        <v>884</v>
      </c>
      <c r="G28" s="29" t="s">
        <v>885</v>
      </c>
      <c r="H28" s="29" t="s">
        <v>886</v>
      </c>
      <c r="I28" s="30">
        <v>112.0</v>
      </c>
      <c r="J28" s="3"/>
      <c r="K28" s="3"/>
      <c r="L28" s="3"/>
      <c r="M28" s="3"/>
      <c r="N28" s="3"/>
      <c r="O28" s="3"/>
      <c r="P28" s="3"/>
      <c r="Q28" s="3"/>
      <c r="R28" s="3"/>
      <c r="S28" s="3"/>
      <c r="T28" s="3"/>
      <c r="U28" s="3"/>
      <c r="V28" s="3"/>
      <c r="W28" s="3"/>
      <c r="X28" s="3"/>
      <c r="Y28" s="3"/>
      <c r="Z28" s="3"/>
    </row>
    <row r="29" ht="14.25" customHeight="1">
      <c r="A29" s="3"/>
      <c r="B29" s="27" t="s">
        <v>887</v>
      </c>
      <c r="C29" s="3"/>
      <c r="D29" s="3"/>
      <c r="E29" s="28" t="s">
        <v>887</v>
      </c>
      <c r="F29" s="29" t="s">
        <v>888</v>
      </c>
      <c r="G29" s="29" t="s">
        <v>889</v>
      </c>
      <c r="H29" s="29" t="s">
        <v>890</v>
      </c>
      <c r="I29" s="30">
        <v>56.0</v>
      </c>
      <c r="J29" s="3"/>
      <c r="K29" s="3"/>
      <c r="L29" s="3"/>
      <c r="M29" s="3"/>
      <c r="N29" s="3"/>
      <c r="O29" s="3"/>
      <c r="P29" s="3"/>
      <c r="Q29" s="3"/>
      <c r="R29" s="3"/>
      <c r="S29" s="3"/>
      <c r="T29" s="3"/>
      <c r="U29" s="3"/>
      <c r="V29" s="3"/>
      <c r="W29" s="3"/>
      <c r="X29" s="3"/>
      <c r="Y29" s="3"/>
      <c r="Z29" s="3"/>
    </row>
    <row r="30" ht="14.25" customHeight="1">
      <c r="A30" s="3"/>
      <c r="B30" s="15" t="s">
        <v>891</v>
      </c>
      <c r="C30" s="3"/>
      <c r="D30" s="3"/>
      <c r="E30" s="28" t="s">
        <v>891</v>
      </c>
      <c r="F30" s="29" t="s">
        <v>891</v>
      </c>
      <c r="G30" s="29" t="s">
        <v>892</v>
      </c>
      <c r="H30" s="29" t="s">
        <v>893</v>
      </c>
      <c r="I30" s="30">
        <v>84.0</v>
      </c>
      <c r="J30" s="3"/>
      <c r="K30" s="3"/>
      <c r="L30" s="3"/>
      <c r="M30" s="3"/>
      <c r="N30" s="3"/>
      <c r="O30" s="3"/>
      <c r="P30" s="3"/>
      <c r="Q30" s="3"/>
      <c r="R30" s="3"/>
      <c r="S30" s="3"/>
      <c r="T30" s="3"/>
      <c r="U30" s="3"/>
      <c r="V30" s="3"/>
      <c r="W30" s="3"/>
      <c r="X30" s="3"/>
      <c r="Y30" s="3"/>
      <c r="Z30" s="3"/>
    </row>
    <row r="31" ht="14.25" customHeight="1">
      <c r="A31" s="3"/>
      <c r="B31" s="27" t="s">
        <v>894</v>
      </c>
      <c r="C31" s="3"/>
      <c r="D31" s="3"/>
      <c r="E31" s="28" t="s">
        <v>894</v>
      </c>
      <c r="F31" s="29" t="s">
        <v>895</v>
      </c>
      <c r="G31" s="29" t="s">
        <v>896</v>
      </c>
      <c r="H31" s="29" t="s">
        <v>897</v>
      </c>
      <c r="I31" s="30">
        <v>204.0</v>
      </c>
      <c r="J31" s="3"/>
      <c r="K31" s="3"/>
      <c r="L31" s="3"/>
      <c r="M31" s="3"/>
      <c r="N31" s="3"/>
      <c r="O31" s="3"/>
      <c r="P31" s="3"/>
      <c r="Q31" s="3"/>
      <c r="R31" s="3"/>
      <c r="S31" s="3"/>
      <c r="T31" s="3"/>
      <c r="U31" s="3"/>
      <c r="V31" s="3"/>
      <c r="W31" s="3"/>
      <c r="X31" s="3"/>
      <c r="Y31" s="3"/>
      <c r="Z31" s="3"/>
    </row>
    <row r="32" ht="14.25" customHeight="1">
      <c r="A32" s="3"/>
      <c r="B32" s="15" t="s">
        <v>898</v>
      </c>
      <c r="C32" s="3"/>
      <c r="D32" s="3"/>
      <c r="E32" s="28" t="s">
        <v>898</v>
      </c>
      <c r="F32" s="29" t="s">
        <v>899</v>
      </c>
      <c r="G32" s="29" t="s">
        <v>900</v>
      </c>
      <c r="H32" s="29" t="s">
        <v>901</v>
      </c>
      <c r="I32" s="30">
        <v>60.0</v>
      </c>
      <c r="J32" s="3"/>
      <c r="K32" s="3"/>
      <c r="L32" s="3"/>
      <c r="M32" s="3"/>
      <c r="N32" s="3"/>
      <c r="O32" s="3"/>
      <c r="P32" s="3"/>
      <c r="Q32" s="3"/>
      <c r="R32" s="3"/>
      <c r="S32" s="3"/>
      <c r="T32" s="3"/>
      <c r="U32" s="3"/>
      <c r="V32" s="3"/>
      <c r="W32" s="3"/>
      <c r="X32" s="3"/>
      <c r="Y32" s="3"/>
      <c r="Z32" s="3"/>
    </row>
    <row r="33" ht="14.25" customHeight="1">
      <c r="A33" s="3"/>
      <c r="B33" s="27" t="s">
        <v>902</v>
      </c>
      <c r="C33" s="3"/>
      <c r="D33" s="3"/>
      <c r="E33" s="28" t="s">
        <v>902</v>
      </c>
      <c r="F33" s="29" t="s">
        <v>903</v>
      </c>
      <c r="G33" s="29" t="s">
        <v>904</v>
      </c>
      <c r="H33" s="29" t="s">
        <v>125</v>
      </c>
      <c r="I33" s="30">
        <v>64.0</v>
      </c>
      <c r="J33" s="3"/>
      <c r="K33" s="3"/>
      <c r="L33" s="3"/>
      <c r="M33" s="3"/>
      <c r="N33" s="3"/>
      <c r="O33" s="3"/>
      <c r="P33" s="3"/>
      <c r="Q33" s="3"/>
      <c r="R33" s="3"/>
      <c r="S33" s="3"/>
      <c r="T33" s="3"/>
      <c r="U33" s="3"/>
      <c r="V33" s="3"/>
      <c r="W33" s="3"/>
      <c r="X33" s="3"/>
      <c r="Y33" s="3"/>
      <c r="Z33" s="3"/>
    </row>
    <row r="34" ht="14.25" customHeight="1">
      <c r="A34" s="3"/>
      <c r="B34" s="15" t="s">
        <v>905</v>
      </c>
      <c r="C34" s="3"/>
      <c r="D34" s="3"/>
      <c r="E34" s="28" t="s">
        <v>906</v>
      </c>
      <c r="F34" s="29" t="s">
        <v>907</v>
      </c>
      <c r="G34" s="29" t="s">
        <v>908</v>
      </c>
      <c r="H34" s="29" t="s">
        <v>909</v>
      </c>
      <c r="I34" s="30">
        <v>68.0</v>
      </c>
      <c r="J34" s="3"/>
      <c r="K34" s="3"/>
      <c r="L34" s="3"/>
      <c r="M34" s="3"/>
      <c r="N34" s="3"/>
      <c r="O34" s="3"/>
      <c r="P34" s="3"/>
      <c r="Q34" s="3"/>
      <c r="R34" s="3"/>
      <c r="S34" s="3"/>
      <c r="T34" s="3"/>
      <c r="U34" s="3"/>
      <c r="V34" s="3"/>
      <c r="W34" s="3"/>
      <c r="X34" s="3"/>
      <c r="Y34" s="3"/>
      <c r="Z34" s="3"/>
    </row>
    <row r="35" ht="14.25" customHeight="1">
      <c r="A35" s="3"/>
      <c r="B35" s="27" t="s">
        <v>910</v>
      </c>
      <c r="C35" s="3"/>
      <c r="D35" s="3"/>
      <c r="E35" s="28" t="s">
        <v>910</v>
      </c>
      <c r="F35" s="29" t="s">
        <v>911</v>
      </c>
      <c r="G35" s="29" t="s">
        <v>912</v>
      </c>
      <c r="H35" s="29" t="s">
        <v>913</v>
      </c>
      <c r="I35" s="30">
        <v>535.0</v>
      </c>
      <c r="J35" s="3"/>
      <c r="K35" s="3"/>
      <c r="L35" s="3"/>
      <c r="M35" s="3"/>
      <c r="N35" s="3"/>
      <c r="O35" s="3"/>
      <c r="P35" s="3"/>
      <c r="Q35" s="3"/>
      <c r="R35" s="3"/>
      <c r="S35" s="3"/>
      <c r="T35" s="3"/>
      <c r="U35" s="3"/>
      <c r="V35" s="3"/>
      <c r="W35" s="3"/>
      <c r="X35" s="3"/>
      <c r="Y35" s="3"/>
      <c r="Z35" s="3"/>
    </row>
    <row r="36" ht="14.25" customHeight="1">
      <c r="A36" s="3"/>
      <c r="B36" s="15" t="s">
        <v>914</v>
      </c>
      <c r="C36" s="3"/>
      <c r="D36" s="3"/>
      <c r="E36" s="28" t="s">
        <v>914</v>
      </c>
      <c r="F36" s="29" t="s">
        <v>914</v>
      </c>
      <c r="G36" s="29" t="s">
        <v>915</v>
      </c>
      <c r="H36" s="29" t="s">
        <v>916</v>
      </c>
      <c r="I36" s="30">
        <v>70.0</v>
      </c>
      <c r="J36" s="3"/>
      <c r="K36" s="3"/>
      <c r="L36" s="3"/>
      <c r="M36" s="3"/>
      <c r="N36" s="3"/>
      <c r="O36" s="3"/>
      <c r="P36" s="3"/>
      <c r="Q36" s="3"/>
      <c r="R36" s="3"/>
      <c r="S36" s="3"/>
      <c r="T36" s="3"/>
      <c r="U36" s="3"/>
      <c r="V36" s="3"/>
      <c r="W36" s="3"/>
      <c r="X36" s="3"/>
      <c r="Y36" s="3"/>
      <c r="Z36" s="3"/>
    </row>
    <row r="37" ht="14.25" customHeight="1">
      <c r="A37" s="3"/>
      <c r="B37" s="27" t="s">
        <v>917</v>
      </c>
      <c r="C37" s="3"/>
      <c r="D37" s="3"/>
      <c r="E37" s="28" t="s">
        <v>917</v>
      </c>
      <c r="F37" s="29" t="s">
        <v>918</v>
      </c>
      <c r="G37" s="29" t="s">
        <v>919</v>
      </c>
      <c r="H37" s="29" t="s">
        <v>920</v>
      </c>
      <c r="I37" s="30">
        <v>72.0</v>
      </c>
      <c r="J37" s="3"/>
      <c r="K37" s="3"/>
      <c r="L37" s="3"/>
      <c r="M37" s="3"/>
      <c r="N37" s="3"/>
      <c r="O37" s="3"/>
      <c r="P37" s="3"/>
      <c r="Q37" s="3"/>
      <c r="R37" s="3"/>
      <c r="S37" s="3"/>
      <c r="T37" s="3"/>
      <c r="U37" s="3"/>
      <c r="V37" s="3"/>
      <c r="W37" s="3"/>
      <c r="X37" s="3"/>
      <c r="Y37" s="3"/>
      <c r="Z37" s="3"/>
    </row>
    <row r="38" ht="14.25" customHeight="1">
      <c r="A38" s="3"/>
      <c r="B38" s="15" t="s">
        <v>921</v>
      </c>
      <c r="C38" s="3"/>
      <c r="D38" s="3"/>
      <c r="E38" s="28" t="s">
        <v>921</v>
      </c>
      <c r="F38" s="29" t="s">
        <v>921</v>
      </c>
      <c r="G38" s="29" t="s">
        <v>922</v>
      </c>
      <c r="H38" s="29" t="s">
        <v>923</v>
      </c>
      <c r="I38" s="30">
        <v>74.0</v>
      </c>
      <c r="J38" s="3"/>
      <c r="K38" s="3"/>
      <c r="L38" s="3"/>
      <c r="M38" s="3"/>
      <c r="N38" s="3"/>
      <c r="O38" s="3"/>
      <c r="P38" s="3"/>
      <c r="Q38" s="3"/>
      <c r="R38" s="3"/>
      <c r="S38" s="3"/>
      <c r="T38" s="3"/>
      <c r="U38" s="3"/>
      <c r="V38" s="3"/>
      <c r="W38" s="3"/>
      <c r="X38" s="3"/>
      <c r="Y38" s="3"/>
      <c r="Z38" s="3"/>
    </row>
    <row r="39" ht="14.25" customHeight="1">
      <c r="A39" s="3"/>
      <c r="B39" s="27" t="s">
        <v>924</v>
      </c>
      <c r="C39" s="3"/>
      <c r="D39" s="3"/>
      <c r="E39" s="28" t="s">
        <v>924</v>
      </c>
      <c r="F39" s="29" t="s">
        <v>925</v>
      </c>
      <c r="G39" s="29" t="s">
        <v>926</v>
      </c>
      <c r="H39" s="29" t="s">
        <v>927</v>
      </c>
      <c r="I39" s="30">
        <v>76.0</v>
      </c>
      <c r="J39" s="3"/>
      <c r="K39" s="3"/>
      <c r="L39" s="3"/>
      <c r="M39" s="3"/>
      <c r="N39" s="3"/>
      <c r="O39" s="3"/>
      <c r="P39" s="3"/>
      <c r="Q39" s="3"/>
      <c r="R39" s="3"/>
      <c r="S39" s="3"/>
      <c r="T39" s="3"/>
      <c r="U39" s="3"/>
      <c r="V39" s="3"/>
      <c r="W39" s="3"/>
      <c r="X39" s="3"/>
      <c r="Y39" s="3"/>
      <c r="Z39" s="3"/>
    </row>
    <row r="40" ht="14.25" customHeight="1">
      <c r="A40" s="3"/>
      <c r="B40" s="15" t="s">
        <v>928</v>
      </c>
      <c r="C40" s="3"/>
      <c r="D40" s="3"/>
      <c r="E40" s="28" t="s">
        <v>928</v>
      </c>
      <c r="F40" s="29" t="s">
        <v>929</v>
      </c>
      <c r="G40" s="29" t="s">
        <v>930</v>
      </c>
      <c r="H40" s="29" t="s">
        <v>931</v>
      </c>
      <c r="I40" s="30">
        <v>86.0</v>
      </c>
      <c r="J40" s="3"/>
      <c r="K40" s="3"/>
      <c r="L40" s="3"/>
      <c r="M40" s="3"/>
      <c r="N40" s="3"/>
      <c r="O40" s="3"/>
      <c r="P40" s="3"/>
      <c r="Q40" s="3"/>
      <c r="R40" s="3"/>
      <c r="S40" s="3"/>
      <c r="T40" s="3"/>
      <c r="U40" s="3"/>
      <c r="V40" s="3"/>
      <c r="W40" s="3"/>
      <c r="X40" s="3"/>
      <c r="Y40" s="3"/>
      <c r="Z40" s="3"/>
    </row>
    <row r="41" ht="14.25" customHeight="1">
      <c r="A41" s="3"/>
      <c r="B41" s="27" t="s">
        <v>932</v>
      </c>
      <c r="C41" s="3"/>
      <c r="D41" s="3"/>
      <c r="E41" s="28" t="s">
        <v>932</v>
      </c>
      <c r="F41" s="29" t="s">
        <v>933</v>
      </c>
      <c r="G41" s="29" t="s">
        <v>934</v>
      </c>
      <c r="H41" s="29" t="s">
        <v>935</v>
      </c>
      <c r="I41" s="30">
        <v>96.0</v>
      </c>
      <c r="J41" s="3"/>
      <c r="K41" s="3"/>
      <c r="L41" s="3"/>
      <c r="M41" s="3"/>
      <c r="N41" s="3"/>
      <c r="O41" s="3"/>
      <c r="P41" s="3"/>
      <c r="Q41" s="3"/>
      <c r="R41" s="3"/>
      <c r="S41" s="3"/>
      <c r="T41" s="3"/>
      <c r="U41" s="3"/>
      <c r="V41" s="3"/>
      <c r="W41" s="3"/>
      <c r="X41" s="3"/>
      <c r="Y41" s="3"/>
      <c r="Z41" s="3"/>
    </row>
    <row r="42" ht="14.25" customHeight="1">
      <c r="A42" s="3"/>
      <c r="B42" s="15" t="s">
        <v>936</v>
      </c>
      <c r="C42" s="3"/>
      <c r="D42" s="3"/>
      <c r="E42" s="28" t="s">
        <v>936</v>
      </c>
      <c r="F42" s="29" t="s">
        <v>937</v>
      </c>
      <c r="G42" s="29" t="s">
        <v>938</v>
      </c>
      <c r="H42" s="29" t="s">
        <v>939</v>
      </c>
      <c r="I42" s="30">
        <v>100.0</v>
      </c>
      <c r="J42" s="3"/>
      <c r="K42" s="3"/>
      <c r="L42" s="3"/>
      <c r="M42" s="3"/>
      <c r="N42" s="3"/>
      <c r="O42" s="3"/>
      <c r="P42" s="3"/>
      <c r="Q42" s="3"/>
      <c r="R42" s="3"/>
      <c r="S42" s="3"/>
      <c r="T42" s="3"/>
      <c r="U42" s="3"/>
      <c r="V42" s="3"/>
      <c r="W42" s="3"/>
      <c r="X42" s="3"/>
      <c r="Y42" s="3"/>
      <c r="Z42" s="3"/>
    </row>
    <row r="43" ht="14.25" customHeight="1">
      <c r="A43" s="3"/>
      <c r="B43" s="27" t="s">
        <v>940</v>
      </c>
      <c r="C43" s="3"/>
      <c r="D43" s="3"/>
      <c r="E43" s="28" t="s">
        <v>940</v>
      </c>
      <c r="F43" s="29" t="s">
        <v>940</v>
      </c>
      <c r="G43" s="29" t="s">
        <v>941</v>
      </c>
      <c r="H43" s="29" t="s">
        <v>942</v>
      </c>
      <c r="I43" s="30">
        <v>854.0</v>
      </c>
      <c r="J43" s="3"/>
      <c r="K43" s="3"/>
      <c r="L43" s="3"/>
      <c r="M43" s="3"/>
      <c r="N43" s="3"/>
      <c r="O43" s="3"/>
      <c r="P43" s="3"/>
      <c r="Q43" s="3"/>
      <c r="R43" s="3"/>
      <c r="S43" s="3"/>
      <c r="T43" s="3"/>
      <c r="U43" s="3"/>
      <c r="V43" s="3"/>
      <c r="W43" s="3"/>
      <c r="X43" s="3"/>
      <c r="Y43" s="3"/>
      <c r="Z43" s="3"/>
    </row>
    <row r="44" ht="14.25" customHeight="1">
      <c r="A44" s="3"/>
      <c r="B44" s="15" t="s">
        <v>943</v>
      </c>
      <c r="C44" s="3"/>
      <c r="D44" s="3"/>
      <c r="E44" s="28" t="s">
        <v>943</v>
      </c>
      <c r="F44" s="29" t="s">
        <v>944</v>
      </c>
      <c r="G44" s="29" t="s">
        <v>945</v>
      </c>
      <c r="H44" s="29" t="s">
        <v>946</v>
      </c>
      <c r="I44" s="30">
        <v>108.0</v>
      </c>
      <c r="J44" s="3"/>
      <c r="K44" s="3"/>
      <c r="L44" s="3"/>
      <c r="M44" s="3"/>
      <c r="N44" s="3"/>
      <c r="O44" s="3"/>
      <c r="P44" s="3"/>
      <c r="Q44" s="3"/>
      <c r="R44" s="3"/>
      <c r="S44" s="3"/>
      <c r="T44" s="3"/>
      <c r="U44" s="3"/>
      <c r="V44" s="3"/>
      <c r="W44" s="3"/>
      <c r="X44" s="3"/>
      <c r="Y44" s="3"/>
      <c r="Z44" s="3"/>
    </row>
    <row r="45" ht="14.25" customHeight="1">
      <c r="A45" s="3"/>
      <c r="B45" s="27" t="s">
        <v>947</v>
      </c>
      <c r="C45" s="3"/>
      <c r="D45" s="3"/>
      <c r="E45" s="28" t="s">
        <v>947</v>
      </c>
      <c r="F45" s="29" t="s">
        <v>948</v>
      </c>
      <c r="G45" s="29" t="s">
        <v>949</v>
      </c>
      <c r="H45" s="29" t="s">
        <v>950</v>
      </c>
      <c r="I45" s="30">
        <v>132.0</v>
      </c>
      <c r="J45" s="3"/>
      <c r="K45" s="3"/>
      <c r="L45" s="3"/>
      <c r="M45" s="3"/>
      <c r="N45" s="3"/>
      <c r="O45" s="3"/>
      <c r="P45" s="3"/>
      <c r="Q45" s="3"/>
      <c r="R45" s="3"/>
      <c r="S45" s="3"/>
      <c r="T45" s="3"/>
      <c r="U45" s="3"/>
      <c r="V45" s="3"/>
      <c r="W45" s="3"/>
      <c r="X45" s="3"/>
      <c r="Y45" s="3"/>
      <c r="Z45" s="3"/>
    </row>
    <row r="46" ht="14.25" customHeight="1">
      <c r="A46" s="3"/>
      <c r="B46" s="15" t="s">
        <v>951</v>
      </c>
      <c r="C46" s="3"/>
      <c r="D46" s="3"/>
      <c r="E46" s="28" t="s">
        <v>951</v>
      </c>
      <c r="F46" s="29" t="s">
        <v>952</v>
      </c>
      <c r="G46" s="29" t="s">
        <v>953</v>
      </c>
      <c r="H46" s="29" t="s">
        <v>954</v>
      </c>
      <c r="I46" s="30">
        <v>116.0</v>
      </c>
      <c r="J46" s="3"/>
      <c r="K46" s="3"/>
      <c r="L46" s="3"/>
      <c r="M46" s="3"/>
      <c r="N46" s="3"/>
      <c r="O46" s="3"/>
      <c r="P46" s="3"/>
      <c r="Q46" s="3"/>
      <c r="R46" s="3"/>
      <c r="S46" s="3"/>
      <c r="T46" s="3"/>
      <c r="U46" s="3"/>
      <c r="V46" s="3"/>
      <c r="W46" s="3"/>
      <c r="X46" s="3"/>
      <c r="Y46" s="3"/>
      <c r="Z46" s="3"/>
    </row>
    <row r="47" ht="14.25" customHeight="1">
      <c r="A47" s="3"/>
      <c r="B47" s="27" t="s">
        <v>955</v>
      </c>
      <c r="C47" s="3"/>
      <c r="D47" s="3"/>
      <c r="E47" s="28" t="s">
        <v>955</v>
      </c>
      <c r="F47" s="29" t="s">
        <v>956</v>
      </c>
      <c r="G47" s="29" t="s">
        <v>957</v>
      </c>
      <c r="H47" s="29" t="s">
        <v>958</v>
      </c>
      <c r="I47" s="30">
        <v>120.0</v>
      </c>
      <c r="J47" s="3"/>
      <c r="K47" s="3"/>
      <c r="L47" s="3"/>
      <c r="M47" s="3"/>
      <c r="N47" s="3"/>
      <c r="O47" s="3"/>
      <c r="P47" s="3"/>
      <c r="Q47" s="3"/>
      <c r="R47" s="3"/>
      <c r="S47" s="3"/>
      <c r="T47" s="3"/>
      <c r="U47" s="3"/>
      <c r="V47" s="3"/>
      <c r="W47" s="3"/>
      <c r="X47" s="3"/>
      <c r="Y47" s="3"/>
      <c r="Z47" s="3"/>
    </row>
    <row r="48" ht="14.25" customHeight="1">
      <c r="A48" s="3"/>
      <c r="B48" s="15" t="s">
        <v>959</v>
      </c>
      <c r="C48" s="3"/>
      <c r="D48" s="3"/>
      <c r="E48" s="28" t="s">
        <v>959</v>
      </c>
      <c r="F48" s="29" t="s">
        <v>959</v>
      </c>
      <c r="G48" s="29" t="s">
        <v>960</v>
      </c>
      <c r="H48" s="29" t="s">
        <v>961</v>
      </c>
      <c r="I48" s="30">
        <v>124.0</v>
      </c>
      <c r="J48" s="3"/>
      <c r="K48" s="3"/>
      <c r="L48" s="3"/>
      <c r="M48" s="3"/>
      <c r="N48" s="3"/>
      <c r="O48" s="3"/>
      <c r="P48" s="3"/>
      <c r="Q48" s="3"/>
      <c r="R48" s="3"/>
      <c r="S48" s="3"/>
      <c r="T48" s="3"/>
      <c r="U48" s="3"/>
      <c r="V48" s="3"/>
      <c r="W48" s="3"/>
      <c r="X48" s="3"/>
      <c r="Y48" s="3"/>
      <c r="Z48" s="3"/>
    </row>
    <row r="49" ht="14.25" customHeight="1">
      <c r="A49" s="3"/>
      <c r="B49" s="27" t="s">
        <v>962</v>
      </c>
      <c r="C49" s="3"/>
      <c r="D49" s="3"/>
      <c r="E49" s="28" t="s">
        <v>962</v>
      </c>
      <c r="F49" s="29" t="s">
        <v>963</v>
      </c>
      <c r="G49" s="29" t="s">
        <v>964</v>
      </c>
      <c r="H49" s="29" t="s">
        <v>965</v>
      </c>
      <c r="I49" s="30">
        <v>136.0</v>
      </c>
      <c r="J49" s="3"/>
      <c r="K49" s="3"/>
      <c r="L49" s="3"/>
      <c r="M49" s="3"/>
      <c r="N49" s="3"/>
      <c r="O49" s="3"/>
      <c r="P49" s="3"/>
      <c r="Q49" s="3"/>
      <c r="R49" s="3"/>
      <c r="S49" s="3"/>
      <c r="T49" s="3"/>
      <c r="U49" s="3"/>
      <c r="V49" s="3"/>
      <c r="W49" s="3"/>
      <c r="X49" s="3"/>
      <c r="Y49" s="3"/>
      <c r="Z49" s="3"/>
    </row>
    <row r="50" ht="14.25" customHeight="1">
      <c r="A50" s="3"/>
      <c r="B50" s="15" t="s">
        <v>966</v>
      </c>
      <c r="C50" s="3"/>
      <c r="D50" s="3"/>
      <c r="E50" s="28" t="s">
        <v>966</v>
      </c>
      <c r="F50" s="29" t="s">
        <v>967</v>
      </c>
      <c r="G50" s="29" t="s">
        <v>968</v>
      </c>
      <c r="H50" s="29" t="s">
        <v>969</v>
      </c>
      <c r="I50" s="30">
        <v>140.0</v>
      </c>
      <c r="J50" s="3"/>
      <c r="K50" s="3"/>
      <c r="L50" s="3"/>
      <c r="M50" s="3"/>
      <c r="N50" s="3"/>
      <c r="O50" s="3"/>
      <c r="P50" s="3"/>
      <c r="Q50" s="3"/>
      <c r="R50" s="3"/>
      <c r="S50" s="3"/>
      <c r="T50" s="3"/>
      <c r="U50" s="3"/>
      <c r="V50" s="3"/>
      <c r="W50" s="3"/>
      <c r="X50" s="3"/>
      <c r="Y50" s="3"/>
      <c r="Z50" s="3"/>
    </row>
    <row r="51" ht="14.25" customHeight="1">
      <c r="A51" s="3"/>
      <c r="B51" s="27" t="s">
        <v>970</v>
      </c>
      <c r="C51" s="3"/>
      <c r="D51" s="3"/>
      <c r="E51" s="28" t="s">
        <v>970</v>
      </c>
      <c r="F51" s="29" t="s">
        <v>971</v>
      </c>
      <c r="G51" s="29" t="s">
        <v>972</v>
      </c>
      <c r="H51" s="29" t="s">
        <v>973</v>
      </c>
      <c r="I51" s="30">
        <v>148.0</v>
      </c>
      <c r="J51" s="3"/>
      <c r="K51" s="3"/>
      <c r="L51" s="3"/>
      <c r="M51" s="3"/>
      <c r="N51" s="3"/>
      <c r="O51" s="3"/>
      <c r="P51" s="3"/>
      <c r="Q51" s="3"/>
      <c r="R51" s="3"/>
      <c r="S51" s="3"/>
      <c r="T51" s="3"/>
      <c r="U51" s="3"/>
      <c r="V51" s="3"/>
      <c r="W51" s="3"/>
      <c r="X51" s="3"/>
      <c r="Y51" s="3"/>
      <c r="Z51" s="3"/>
    </row>
    <row r="52" ht="14.25" customHeight="1">
      <c r="A52" s="3"/>
      <c r="B52" s="15" t="s">
        <v>974</v>
      </c>
      <c r="C52" s="3"/>
      <c r="D52" s="3"/>
      <c r="E52" s="28" t="s">
        <v>974</v>
      </c>
      <c r="F52" s="29" t="s">
        <v>975</v>
      </c>
      <c r="G52" s="29" t="s">
        <v>976</v>
      </c>
      <c r="H52" s="29" t="s">
        <v>977</v>
      </c>
      <c r="I52" s="30">
        <v>152.0</v>
      </c>
      <c r="J52" s="3"/>
      <c r="K52" s="3"/>
      <c r="L52" s="3"/>
      <c r="M52" s="3"/>
      <c r="N52" s="3"/>
      <c r="O52" s="3"/>
      <c r="P52" s="3"/>
      <c r="Q52" s="3"/>
      <c r="R52" s="3"/>
      <c r="S52" s="3"/>
      <c r="T52" s="3"/>
      <c r="U52" s="3"/>
      <c r="V52" s="3"/>
      <c r="W52" s="3"/>
      <c r="X52" s="3"/>
      <c r="Y52" s="3"/>
      <c r="Z52" s="3"/>
    </row>
    <row r="53" ht="14.25" customHeight="1">
      <c r="A53" s="3"/>
      <c r="B53" s="27" t="s">
        <v>978</v>
      </c>
      <c r="C53" s="3"/>
      <c r="D53" s="3"/>
      <c r="E53" s="28" t="s">
        <v>978</v>
      </c>
      <c r="F53" s="29" t="s">
        <v>979</v>
      </c>
      <c r="G53" s="29" t="s">
        <v>980</v>
      </c>
      <c r="H53" s="29" t="s">
        <v>981</v>
      </c>
      <c r="I53" s="30">
        <v>156.0</v>
      </c>
      <c r="J53" s="3"/>
      <c r="K53" s="3"/>
      <c r="L53" s="3"/>
      <c r="M53" s="3"/>
      <c r="N53" s="3"/>
      <c r="O53" s="3"/>
      <c r="P53" s="3"/>
      <c r="Q53" s="3"/>
      <c r="R53" s="3"/>
      <c r="S53" s="3"/>
      <c r="T53" s="3"/>
      <c r="U53" s="3"/>
      <c r="V53" s="3"/>
      <c r="W53" s="3"/>
      <c r="X53" s="3"/>
      <c r="Y53" s="3"/>
      <c r="Z53" s="3"/>
    </row>
    <row r="54" ht="14.25" customHeight="1">
      <c r="A54" s="3"/>
      <c r="B54" s="15" t="s">
        <v>982</v>
      </c>
      <c r="C54" s="3"/>
      <c r="D54" s="3"/>
      <c r="E54" s="28" t="s">
        <v>982</v>
      </c>
      <c r="F54" s="29" t="s">
        <v>983</v>
      </c>
      <c r="G54" s="29" t="s">
        <v>984</v>
      </c>
      <c r="H54" s="29" t="s">
        <v>985</v>
      </c>
      <c r="I54" s="30">
        <v>162.0</v>
      </c>
      <c r="J54" s="3"/>
      <c r="K54" s="3"/>
      <c r="L54" s="3"/>
      <c r="M54" s="3"/>
      <c r="N54" s="3"/>
      <c r="O54" s="3"/>
      <c r="P54" s="3"/>
      <c r="Q54" s="3"/>
      <c r="R54" s="3"/>
      <c r="S54" s="3"/>
      <c r="T54" s="3"/>
      <c r="U54" s="3"/>
      <c r="V54" s="3"/>
      <c r="W54" s="3"/>
      <c r="X54" s="3"/>
      <c r="Y54" s="3"/>
      <c r="Z54" s="3"/>
    </row>
    <row r="55" ht="14.25" customHeight="1">
      <c r="A55" s="3"/>
      <c r="B55" s="27" t="s">
        <v>986</v>
      </c>
      <c r="C55" s="3"/>
      <c r="D55" s="3"/>
      <c r="E55" s="28" t="s">
        <v>986</v>
      </c>
      <c r="F55" s="29" t="s">
        <v>987</v>
      </c>
      <c r="G55" s="29" t="s">
        <v>988</v>
      </c>
      <c r="H55" s="29" t="s">
        <v>989</v>
      </c>
      <c r="I55" s="30">
        <v>166.0</v>
      </c>
      <c r="J55" s="3"/>
      <c r="K55" s="3"/>
      <c r="L55" s="3"/>
      <c r="M55" s="3"/>
      <c r="N55" s="3"/>
      <c r="O55" s="3"/>
      <c r="P55" s="3"/>
      <c r="Q55" s="3"/>
      <c r="R55" s="3"/>
      <c r="S55" s="3"/>
      <c r="T55" s="3"/>
      <c r="U55" s="3"/>
      <c r="V55" s="3"/>
      <c r="W55" s="3"/>
      <c r="X55" s="3"/>
      <c r="Y55" s="3"/>
      <c r="Z55" s="3"/>
    </row>
    <row r="56" ht="14.25" customHeight="1">
      <c r="A56" s="3"/>
      <c r="B56" s="15" t="s">
        <v>990</v>
      </c>
      <c r="C56" s="3"/>
      <c r="D56" s="3"/>
      <c r="E56" s="28" t="s">
        <v>990</v>
      </c>
      <c r="F56" s="29" t="s">
        <v>991</v>
      </c>
      <c r="G56" s="29" t="s">
        <v>992</v>
      </c>
      <c r="H56" s="29" t="s">
        <v>993</v>
      </c>
      <c r="I56" s="30">
        <v>170.0</v>
      </c>
      <c r="J56" s="3"/>
      <c r="K56" s="3"/>
      <c r="L56" s="3"/>
      <c r="M56" s="3"/>
      <c r="N56" s="3"/>
      <c r="O56" s="3"/>
      <c r="P56" s="3"/>
      <c r="Q56" s="3"/>
      <c r="R56" s="3"/>
      <c r="S56" s="3"/>
      <c r="T56" s="3"/>
      <c r="U56" s="3"/>
      <c r="V56" s="3"/>
      <c r="W56" s="3"/>
      <c r="X56" s="3"/>
      <c r="Y56" s="3"/>
      <c r="Z56" s="3"/>
    </row>
    <row r="57" ht="14.25" customHeight="1">
      <c r="A57" s="3"/>
      <c r="B57" s="27" t="s">
        <v>994</v>
      </c>
      <c r="C57" s="3"/>
      <c r="D57" s="3"/>
      <c r="E57" s="28" t="s">
        <v>994</v>
      </c>
      <c r="F57" s="29" t="s">
        <v>995</v>
      </c>
      <c r="G57" s="29" t="s">
        <v>996</v>
      </c>
      <c r="H57" s="29" t="s">
        <v>997</v>
      </c>
      <c r="I57" s="30">
        <v>174.0</v>
      </c>
      <c r="J57" s="3"/>
      <c r="K57" s="3"/>
      <c r="L57" s="3"/>
      <c r="M57" s="3"/>
      <c r="N57" s="3"/>
      <c r="O57" s="3"/>
      <c r="P57" s="3"/>
      <c r="Q57" s="3"/>
      <c r="R57" s="3"/>
      <c r="S57" s="3"/>
      <c r="T57" s="3"/>
      <c r="U57" s="3"/>
      <c r="V57" s="3"/>
      <c r="W57" s="3"/>
      <c r="X57" s="3"/>
      <c r="Y57" s="3"/>
      <c r="Z57" s="3"/>
    </row>
    <row r="58" ht="14.25" customHeight="1">
      <c r="A58" s="3"/>
      <c r="B58" s="15" t="s">
        <v>998</v>
      </c>
      <c r="C58" s="3"/>
      <c r="D58" s="3"/>
      <c r="E58" s="28" t="s">
        <v>998</v>
      </c>
      <c r="F58" s="29" t="s">
        <v>999</v>
      </c>
      <c r="G58" s="29" t="s">
        <v>1000</v>
      </c>
      <c r="H58" s="29" t="s">
        <v>1001</v>
      </c>
      <c r="I58" s="30">
        <v>180.0</v>
      </c>
      <c r="J58" s="3"/>
      <c r="K58" s="3"/>
      <c r="L58" s="3"/>
      <c r="M58" s="3"/>
      <c r="N58" s="3"/>
      <c r="O58" s="3"/>
      <c r="P58" s="3"/>
      <c r="Q58" s="3"/>
      <c r="R58" s="3"/>
      <c r="S58" s="3"/>
      <c r="T58" s="3"/>
      <c r="U58" s="3"/>
      <c r="V58" s="3"/>
      <c r="W58" s="3"/>
      <c r="X58" s="3"/>
      <c r="Y58" s="3"/>
      <c r="Z58" s="3"/>
    </row>
    <row r="59" ht="14.25" customHeight="1">
      <c r="A59" s="3"/>
      <c r="B59" s="27" t="s">
        <v>1002</v>
      </c>
      <c r="C59" s="3"/>
      <c r="D59" s="3"/>
      <c r="E59" s="28" t="s">
        <v>1002</v>
      </c>
      <c r="F59" s="29" t="s">
        <v>1003</v>
      </c>
      <c r="G59" s="29" t="s">
        <v>1004</v>
      </c>
      <c r="H59" s="29" t="s">
        <v>1005</v>
      </c>
      <c r="I59" s="30">
        <v>184.0</v>
      </c>
      <c r="J59" s="3"/>
      <c r="K59" s="3"/>
      <c r="L59" s="3"/>
      <c r="M59" s="3"/>
      <c r="N59" s="3"/>
      <c r="O59" s="3"/>
      <c r="P59" s="3"/>
      <c r="Q59" s="3"/>
      <c r="R59" s="3"/>
      <c r="S59" s="3"/>
      <c r="T59" s="3"/>
      <c r="U59" s="3"/>
      <c r="V59" s="3"/>
      <c r="W59" s="3"/>
      <c r="X59" s="3"/>
      <c r="Y59" s="3"/>
      <c r="Z59" s="3"/>
    </row>
    <row r="60" ht="14.25" customHeight="1">
      <c r="A60" s="3"/>
      <c r="B60" s="15" t="s">
        <v>1006</v>
      </c>
      <c r="C60" s="3"/>
      <c r="D60" s="3"/>
      <c r="E60" s="28" t="s">
        <v>1006</v>
      </c>
      <c r="F60" s="29" t="s">
        <v>1007</v>
      </c>
      <c r="G60" s="29" t="s">
        <v>1008</v>
      </c>
      <c r="H60" s="29" t="s">
        <v>1009</v>
      </c>
      <c r="I60" s="30">
        <v>188.0</v>
      </c>
      <c r="J60" s="3"/>
      <c r="K60" s="3"/>
      <c r="L60" s="3"/>
      <c r="M60" s="3"/>
      <c r="N60" s="3"/>
      <c r="O60" s="3"/>
      <c r="P60" s="3"/>
      <c r="Q60" s="3"/>
      <c r="R60" s="3"/>
      <c r="S60" s="3"/>
      <c r="T60" s="3"/>
      <c r="U60" s="3"/>
      <c r="V60" s="3"/>
      <c r="W60" s="3"/>
      <c r="X60" s="3"/>
      <c r="Y60" s="3"/>
      <c r="Z60" s="3"/>
    </row>
    <row r="61" ht="14.25" customHeight="1">
      <c r="A61" s="3"/>
      <c r="B61" s="27" t="s">
        <v>1010</v>
      </c>
      <c r="C61" s="3"/>
      <c r="D61" s="3"/>
      <c r="E61" s="28" t="s">
        <v>1010</v>
      </c>
      <c r="F61" s="29" t="s">
        <v>1011</v>
      </c>
      <c r="G61" s="29" t="s">
        <v>1012</v>
      </c>
      <c r="H61" s="29" t="s">
        <v>1013</v>
      </c>
      <c r="I61" s="30">
        <v>384.0</v>
      </c>
      <c r="J61" s="3"/>
      <c r="K61" s="3"/>
      <c r="L61" s="3"/>
      <c r="M61" s="3"/>
      <c r="N61" s="3"/>
      <c r="O61" s="3"/>
      <c r="P61" s="3"/>
      <c r="Q61" s="3"/>
      <c r="R61" s="3"/>
      <c r="S61" s="3"/>
      <c r="T61" s="3"/>
      <c r="U61" s="3"/>
      <c r="V61" s="3"/>
      <c r="W61" s="3"/>
      <c r="X61" s="3"/>
      <c r="Y61" s="3"/>
      <c r="Z61" s="3"/>
    </row>
    <row r="62" ht="14.25" customHeight="1">
      <c r="A62" s="3"/>
      <c r="B62" s="15" t="s">
        <v>1014</v>
      </c>
      <c r="C62" s="3"/>
      <c r="D62" s="3"/>
      <c r="E62" s="28" t="s">
        <v>1014</v>
      </c>
      <c r="F62" s="29" t="s">
        <v>1015</v>
      </c>
      <c r="G62" s="29" t="s">
        <v>1016</v>
      </c>
      <c r="H62" s="29" t="s">
        <v>1017</v>
      </c>
      <c r="I62" s="30">
        <v>191.0</v>
      </c>
      <c r="J62" s="3"/>
      <c r="K62" s="3"/>
      <c r="L62" s="3"/>
      <c r="M62" s="3"/>
      <c r="N62" s="3"/>
      <c r="O62" s="3"/>
      <c r="P62" s="3"/>
      <c r="Q62" s="3"/>
      <c r="R62" s="3"/>
      <c r="S62" s="3"/>
      <c r="T62" s="3"/>
      <c r="U62" s="3"/>
      <c r="V62" s="3"/>
      <c r="W62" s="3"/>
      <c r="X62" s="3"/>
      <c r="Y62" s="3"/>
      <c r="Z62" s="3"/>
    </row>
    <row r="63" ht="14.25" customHeight="1">
      <c r="A63" s="3"/>
      <c r="B63" s="27" t="s">
        <v>1018</v>
      </c>
      <c r="C63" s="3"/>
      <c r="D63" s="3"/>
      <c r="E63" s="28" t="s">
        <v>1018</v>
      </c>
      <c r="F63" s="29" t="s">
        <v>1019</v>
      </c>
      <c r="G63" s="29" t="s">
        <v>1020</v>
      </c>
      <c r="H63" s="29" t="s">
        <v>1021</v>
      </c>
      <c r="I63" s="30">
        <v>192.0</v>
      </c>
      <c r="J63" s="3"/>
      <c r="K63" s="3"/>
      <c r="L63" s="3"/>
      <c r="M63" s="3"/>
      <c r="N63" s="3"/>
      <c r="O63" s="3"/>
      <c r="P63" s="3"/>
      <c r="Q63" s="3"/>
      <c r="R63" s="3"/>
      <c r="S63" s="3"/>
      <c r="T63" s="3"/>
      <c r="U63" s="3"/>
      <c r="V63" s="3"/>
      <c r="W63" s="3"/>
      <c r="X63" s="3"/>
      <c r="Y63" s="3"/>
      <c r="Z63" s="3"/>
    </row>
    <row r="64" ht="14.25" customHeight="1">
      <c r="A64" s="3"/>
      <c r="B64" s="15" t="s">
        <v>1022</v>
      </c>
      <c r="C64" s="3"/>
      <c r="D64" s="3"/>
      <c r="E64" s="28" t="s">
        <v>1022</v>
      </c>
      <c r="F64" s="29" t="s">
        <v>1023</v>
      </c>
      <c r="G64" s="29" t="s">
        <v>1024</v>
      </c>
      <c r="H64" s="29" t="s">
        <v>1025</v>
      </c>
      <c r="I64" s="30">
        <v>531.0</v>
      </c>
      <c r="J64" s="3"/>
      <c r="K64" s="3"/>
      <c r="L64" s="3"/>
      <c r="M64" s="3"/>
      <c r="N64" s="3"/>
      <c r="O64" s="3"/>
      <c r="P64" s="3"/>
      <c r="Q64" s="3"/>
      <c r="R64" s="3"/>
      <c r="S64" s="3"/>
      <c r="T64" s="3"/>
      <c r="U64" s="3"/>
      <c r="V64" s="3"/>
      <c r="W64" s="3"/>
      <c r="X64" s="3"/>
      <c r="Y64" s="3"/>
      <c r="Z64" s="3"/>
    </row>
    <row r="65" ht="14.25" customHeight="1">
      <c r="A65" s="3"/>
      <c r="B65" s="27" t="s">
        <v>1026</v>
      </c>
      <c r="C65" s="3"/>
      <c r="D65" s="3"/>
      <c r="E65" s="28" t="s">
        <v>1026</v>
      </c>
      <c r="F65" s="29" t="s">
        <v>1027</v>
      </c>
      <c r="G65" s="29" t="s">
        <v>1028</v>
      </c>
      <c r="H65" s="29" t="s">
        <v>1029</v>
      </c>
      <c r="I65" s="30">
        <v>196.0</v>
      </c>
      <c r="J65" s="3"/>
      <c r="K65" s="3"/>
      <c r="L65" s="3"/>
      <c r="M65" s="3"/>
      <c r="N65" s="3"/>
      <c r="O65" s="3"/>
      <c r="P65" s="3"/>
      <c r="Q65" s="3"/>
      <c r="R65" s="3"/>
      <c r="S65" s="3"/>
      <c r="T65" s="3"/>
      <c r="U65" s="3"/>
      <c r="V65" s="3"/>
      <c r="W65" s="3"/>
      <c r="X65" s="3"/>
      <c r="Y65" s="3"/>
      <c r="Z65" s="3"/>
    </row>
    <row r="66" ht="14.25" customHeight="1">
      <c r="A66" s="3"/>
      <c r="B66" s="15" t="s">
        <v>1030</v>
      </c>
      <c r="C66" s="3"/>
      <c r="D66" s="3"/>
      <c r="E66" s="28" t="s">
        <v>1030</v>
      </c>
      <c r="F66" s="29" t="s">
        <v>1031</v>
      </c>
      <c r="G66" s="29" t="s">
        <v>1032</v>
      </c>
      <c r="H66" s="29" t="s">
        <v>1033</v>
      </c>
      <c r="I66" s="30">
        <v>203.0</v>
      </c>
      <c r="J66" s="3"/>
      <c r="K66" s="3"/>
      <c r="L66" s="3"/>
      <c r="M66" s="3"/>
      <c r="N66" s="3"/>
      <c r="O66" s="3"/>
      <c r="P66" s="3"/>
      <c r="Q66" s="3"/>
      <c r="R66" s="3"/>
      <c r="S66" s="3"/>
      <c r="T66" s="3"/>
      <c r="U66" s="3"/>
      <c r="V66" s="3"/>
      <c r="W66" s="3"/>
      <c r="X66" s="3"/>
      <c r="Y66" s="3"/>
      <c r="Z66" s="3"/>
    </row>
    <row r="67" ht="14.25" customHeight="1">
      <c r="A67" s="3"/>
      <c r="B67" s="27" t="s">
        <v>1034</v>
      </c>
      <c r="C67" s="3"/>
      <c r="D67" s="3"/>
      <c r="E67" s="28" t="s">
        <v>1034</v>
      </c>
      <c r="F67" s="29" t="s">
        <v>1035</v>
      </c>
      <c r="G67" s="29" t="s">
        <v>1036</v>
      </c>
      <c r="H67" s="29" t="s">
        <v>1037</v>
      </c>
      <c r="I67" s="30">
        <v>208.0</v>
      </c>
      <c r="J67" s="3"/>
      <c r="K67" s="3"/>
      <c r="L67" s="3"/>
      <c r="M67" s="3"/>
      <c r="N67" s="3"/>
      <c r="O67" s="3"/>
      <c r="P67" s="3"/>
      <c r="Q67" s="3"/>
      <c r="R67" s="3"/>
      <c r="S67" s="3"/>
      <c r="T67" s="3"/>
      <c r="U67" s="3"/>
      <c r="V67" s="3"/>
      <c r="W67" s="3"/>
      <c r="X67" s="3"/>
      <c r="Y67" s="3"/>
      <c r="Z67" s="3"/>
    </row>
    <row r="68" ht="14.25" customHeight="1">
      <c r="A68" s="3"/>
      <c r="B68" s="15" t="s">
        <v>1038</v>
      </c>
      <c r="C68" s="3"/>
      <c r="D68" s="3"/>
      <c r="E68" s="28" t="s">
        <v>1038</v>
      </c>
      <c r="F68" s="29" t="s">
        <v>1039</v>
      </c>
      <c r="G68" s="29" t="s">
        <v>1040</v>
      </c>
      <c r="H68" s="29" t="s">
        <v>1041</v>
      </c>
      <c r="I68" s="30">
        <v>262.0</v>
      </c>
      <c r="J68" s="3"/>
      <c r="K68" s="3"/>
      <c r="L68" s="3"/>
      <c r="M68" s="3"/>
      <c r="N68" s="3"/>
      <c r="O68" s="3"/>
      <c r="P68" s="3"/>
      <c r="Q68" s="3"/>
      <c r="R68" s="3"/>
      <c r="S68" s="3"/>
      <c r="T68" s="3"/>
      <c r="U68" s="3"/>
      <c r="V68" s="3"/>
      <c r="W68" s="3"/>
      <c r="X68" s="3"/>
      <c r="Y68" s="3"/>
      <c r="Z68" s="3"/>
    </row>
    <row r="69" ht="14.25" customHeight="1">
      <c r="A69" s="3"/>
      <c r="B69" s="27" t="s">
        <v>1042</v>
      </c>
      <c r="C69" s="3"/>
      <c r="D69" s="3"/>
      <c r="E69" s="28" t="s">
        <v>1042</v>
      </c>
      <c r="F69" s="29" t="s">
        <v>1043</v>
      </c>
      <c r="G69" s="29" t="s">
        <v>1044</v>
      </c>
      <c r="H69" s="29" t="s">
        <v>1045</v>
      </c>
      <c r="I69" s="30">
        <v>212.0</v>
      </c>
      <c r="J69" s="3"/>
      <c r="K69" s="3"/>
      <c r="L69" s="3"/>
      <c r="M69" s="3"/>
      <c r="N69" s="3"/>
      <c r="O69" s="3"/>
      <c r="P69" s="3"/>
      <c r="Q69" s="3"/>
      <c r="R69" s="3"/>
      <c r="S69" s="3"/>
      <c r="T69" s="3"/>
      <c r="U69" s="3"/>
      <c r="V69" s="3"/>
      <c r="W69" s="3"/>
      <c r="X69" s="3"/>
      <c r="Y69" s="3"/>
      <c r="Z69" s="3"/>
    </row>
    <row r="70" ht="14.25" customHeight="1">
      <c r="A70" s="3"/>
      <c r="B70" s="15" t="s">
        <v>1046</v>
      </c>
      <c r="C70" s="3"/>
      <c r="D70" s="3"/>
      <c r="E70" s="28" t="s">
        <v>1046</v>
      </c>
      <c r="F70" s="29" t="s">
        <v>1047</v>
      </c>
      <c r="G70" s="29" t="s">
        <v>1048</v>
      </c>
      <c r="H70" s="29" t="s">
        <v>1049</v>
      </c>
      <c r="I70" s="30">
        <v>214.0</v>
      </c>
      <c r="J70" s="3"/>
      <c r="K70" s="3"/>
      <c r="L70" s="3"/>
      <c r="M70" s="3"/>
      <c r="N70" s="3"/>
      <c r="O70" s="3"/>
      <c r="P70" s="3"/>
      <c r="Q70" s="3"/>
      <c r="R70" s="3"/>
      <c r="S70" s="3"/>
      <c r="T70" s="3"/>
      <c r="U70" s="3"/>
      <c r="V70" s="3"/>
      <c r="W70" s="3"/>
      <c r="X70" s="3"/>
      <c r="Y70" s="3"/>
      <c r="Z70" s="3"/>
    </row>
    <row r="71" ht="14.25" customHeight="1">
      <c r="A71" s="3"/>
      <c r="B71" s="27" t="s">
        <v>1050</v>
      </c>
      <c r="C71" s="3"/>
      <c r="D71" s="3"/>
      <c r="E71" s="28" t="s">
        <v>1050</v>
      </c>
      <c r="F71" s="29" t="s">
        <v>1051</v>
      </c>
      <c r="G71" s="29" t="s">
        <v>1052</v>
      </c>
      <c r="H71" s="29" t="s">
        <v>1053</v>
      </c>
      <c r="I71" s="30">
        <v>218.0</v>
      </c>
      <c r="J71" s="3"/>
      <c r="K71" s="3"/>
      <c r="L71" s="3"/>
      <c r="M71" s="3"/>
      <c r="N71" s="3"/>
      <c r="O71" s="3"/>
      <c r="P71" s="3"/>
      <c r="Q71" s="3"/>
      <c r="R71" s="3"/>
      <c r="S71" s="3"/>
      <c r="T71" s="3"/>
      <c r="U71" s="3"/>
      <c r="V71" s="3"/>
      <c r="W71" s="3"/>
      <c r="X71" s="3"/>
      <c r="Y71" s="3"/>
      <c r="Z71" s="3"/>
    </row>
    <row r="72" ht="14.25" customHeight="1">
      <c r="A72" s="3"/>
      <c r="B72" s="15" t="s">
        <v>1054</v>
      </c>
      <c r="C72" s="3"/>
      <c r="D72" s="3"/>
      <c r="E72" s="28" t="s">
        <v>1054</v>
      </c>
      <c r="F72" s="29" t="s">
        <v>1055</v>
      </c>
      <c r="G72" s="29" t="s">
        <v>1056</v>
      </c>
      <c r="H72" s="29" t="s">
        <v>1057</v>
      </c>
      <c r="I72" s="30">
        <v>818.0</v>
      </c>
      <c r="J72" s="3"/>
      <c r="K72" s="3"/>
      <c r="L72" s="3"/>
      <c r="M72" s="3"/>
      <c r="N72" s="3"/>
      <c r="O72" s="3"/>
      <c r="P72" s="3"/>
      <c r="Q72" s="3"/>
      <c r="R72" s="3"/>
      <c r="S72" s="3"/>
      <c r="T72" s="3"/>
      <c r="U72" s="3"/>
      <c r="V72" s="3"/>
      <c r="W72" s="3"/>
      <c r="X72" s="3"/>
      <c r="Y72" s="3"/>
      <c r="Z72" s="3"/>
    </row>
    <row r="73" ht="14.25" customHeight="1">
      <c r="A73" s="3"/>
      <c r="B73" s="27" t="s">
        <v>1058</v>
      </c>
      <c r="C73" s="3"/>
      <c r="D73" s="3"/>
      <c r="E73" s="28" t="s">
        <v>1058</v>
      </c>
      <c r="F73" s="29" t="s">
        <v>1059</v>
      </c>
      <c r="G73" s="29" t="s">
        <v>1060</v>
      </c>
      <c r="H73" s="29" t="s">
        <v>1061</v>
      </c>
      <c r="I73" s="30">
        <v>222.0</v>
      </c>
      <c r="J73" s="3"/>
      <c r="K73" s="3"/>
      <c r="L73" s="3"/>
      <c r="M73" s="3"/>
      <c r="N73" s="3"/>
      <c r="O73" s="3"/>
      <c r="P73" s="3"/>
      <c r="Q73" s="3"/>
      <c r="R73" s="3"/>
      <c r="S73" s="3"/>
      <c r="T73" s="3"/>
      <c r="U73" s="3"/>
      <c r="V73" s="3"/>
      <c r="W73" s="3"/>
      <c r="X73" s="3"/>
      <c r="Y73" s="3"/>
      <c r="Z73" s="3"/>
    </row>
    <row r="74" ht="14.25" customHeight="1">
      <c r="A74" s="3"/>
      <c r="B74" s="15" t="s">
        <v>1062</v>
      </c>
      <c r="C74" s="3"/>
      <c r="D74" s="3"/>
      <c r="E74" s="28" t="s">
        <v>1062</v>
      </c>
      <c r="F74" s="29" t="s">
        <v>1063</v>
      </c>
      <c r="G74" s="29" t="s">
        <v>1064</v>
      </c>
      <c r="H74" s="29" t="s">
        <v>1065</v>
      </c>
      <c r="I74" s="30">
        <v>226.0</v>
      </c>
      <c r="J74" s="3"/>
      <c r="K74" s="3"/>
      <c r="L74" s="3"/>
      <c r="M74" s="3"/>
      <c r="N74" s="3"/>
      <c r="O74" s="3"/>
      <c r="P74" s="3"/>
      <c r="Q74" s="3"/>
      <c r="R74" s="3"/>
      <c r="S74" s="3"/>
      <c r="T74" s="3"/>
      <c r="U74" s="3"/>
      <c r="V74" s="3"/>
      <c r="W74" s="3"/>
      <c r="X74" s="3"/>
      <c r="Y74" s="3"/>
      <c r="Z74" s="3"/>
    </row>
    <row r="75" ht="14.25" customHeight="1">
      <c r="A75" s="3"/>
      <c r="B75" s="27" t="s">
        <v>1066</v>
      </c>
      <c r="C75" s="3"/>
      <c r="D75" s="3"/>
      <c r="E75" s="28" t="s">
        <v>1066</v>
      </c>
      <c r="F75" s="29" t="s">
        <v>1067</v>
      </c>
      <c r="G75" s="29" t="s">
        <v>1068</v>
      </c>
      <c r="H75" s="29" t="s">
        <v>1069</v>
      </c>
      <c r="I75" s="30">
        <v>232.0</v>
      </c>
      <c r="J75" s="3"/>
      <c r="K75" s="3"/>
      <c r="L75" s="3"/>
      <c r="M75" s="3"/>
      <c r="N75" s="3"/>
      <c r="O75" s="3"/>
      <c r="P75" s="3"/>
      <c r="Q75" s="3"/>
      <c r="R75" s="3"/>
      <c r="S75" s="3"/>
      <c r="T75" s="3"/>
      <c r="U75" s="3"/>
      <c r="V75" s="3"/>
      <c r="W75" s="3"/>
      <c r="X75" s="3"/>
      <c r="Y75" s="3"/>
      <c r="Z75" s="3"/>
    </row>
    <row r="76" ht="14.25" customHeight="1">
      <c r="A76" s="3"/>
      <c r="B76" s="15" t="s">
        <v>1070</v>
      </c>
      <c r="C76" s="3"/>
      <c r="D76" s="3"/>
      <c r="E76" s="28" t="s">
        <v>1070</v>
      </c>
      <c r="F76" s="29" t="s">
        <v>1071</v>
      </c>
      <c r="G76" s="29" t="s">
        <v>1072</v>
      </c>
      <c r="H76" s="29" t="s">
        <v>1073</v>
      </c>
      <c r="I76" s="30">
        <v>233.0</v>
      </c>
      <c r="J76" s="3"/>
      <c r="K76" s="3"/>
      <c r="L76" s="3"/>
      <c r="M76" s="3"/>
      <c r="N76" s="3"/>
      <c r="O76" s="3"/>
      <c r="P76" s="3"/>
      <c r="Q76" s="3"/>
      <c r="R76" s="3"/>
      <c r="S76" s="3"/>
      <c r="T76" s="3"/>
      <c r="U76" s="3"/>
      <c r="V76" s="3"/>
      <c r="W76" s="3"/>
      <c r="X76" s="3"/>
      <c r="Y76" s="3"/>
      <c r="Z76" s="3"/>
    </row>
    <row r="77" ht="14.25" customHeight="1">
      <c r="A77" s="3"/>
      <c r="B77" s="27" t="s">
        <v>1074</v>
      </c>
      <c r="C77" s="3"/>
      <c r="D77" s="3"/>
      <c r="E77" s="28" t="s">
        <v>1074</v>
      </c>
      <c r="F77" s="29" t="s">
        <v>1075</v>
      </c>
      <c r="G77" s="29" t="s">
        <v>1076</v>
      </c>
      <c r="H77" s="29" t="s">
        <v>1077</v>
      </c>
      <c r="I77" s="30">
        <v>748.0</v>
      </c>
      <c r="J77" s="3"/>
      <c r="K77" s="3"/>
      <c r="L77" s="3"/>
      <c r="M77" s="3"/>
      <c r="N77" s="3"/>
      <c r="O77" s="3"/>
      <c r="P77" s="3"/>
      <c r="Q77" s="3"/>
      <c r="R77" s="3"/>
      <c r="S77" s="3"/>
      <c r="T77" s="3"/>
      <c r="U77" s="3"/>
      <c r="V77" s="3"/>
      <c r="W77" s="3"/>
      <c r="X77" s="3"/>
      <c r="Y77" s="3"/>
      <c r="Z77" s="3"/>
    </row>
    <row r="78" ht="14.25" customHeight="1">
      <c r="A78" s="3"/>
      <c r="B78" s="15" t="s">
        <v>1078</v>
      </c>
      <c r="C78" s="3"/>
      <c r="D78" s="3"/>
      <c r="E78" s="28" t="s">
        <v>1078</v>
      </c>
      <c r="F78" s="29" t="s">
        <v>1079</v>
      </c>
      <c r="G78" s="29" t="s">
        <v>1080</v>
      </c>
      <c r="H78" s="29" t="s">
        <v>1081</v>
      </c>
      <c r="I78" s="30">
        <v>231.0</v>
      </c>
      <c r="J78" s="3"/>
      <c r="K78" s="3"/>
      <c r="L78" s="3"/>
      <c r="M78" s="3"/>
      <c r="N78" s="3"/>
      <c r="O78" s="3"/>
      <c r="P78" s="3"/>
      <c r="Q78" s="3"/>
      <c r="R78" s="3"/>
      <c r="S78" s="3"/>
      <c r="T78" s="3"/>
      <c r="U78" s="3"/>
      <c r="V78" s="3"/>
      <c r="W78" s="3"/>
      <c r="X78" s="3"/>
      <c r="Y78" s="3"/>
      <c r="Z78" s="3"/>
    </row>
    <row r="79" ht="14.25" customHeight="1">
      <c r="A79" s="3"/>
      <c r="B79" s="27" t="s">
        <v>1082</v>
      </c>
      <c r="C79" s="3"/>
      <c r="D79" s="3"/>
      <c r="E79" s="28" t="s">
        <v>1082</v>
      </c>
      <c r="F79" s="29" t="s">
        <v>1083</v>
      </c>
      <c r="G79" s="29" t="s">
        <v>1084</v>
      </c>
      <c r="H79" s="29" t="s">
        <v>1085</v>
      </c>
      <c r="I79" s="30">
        <v>238.0</v>
      </c>
      <c r="J79" s="3"/>
      <c r="K79" s="3"/>
      <c r="L79" s="3"/>
      <c r="M79" s="3"/>
      <c r="N79" s="3"/>
      <c r="O79" s="3"/>
      <c r="P79" s="3"/>
      <c r="Q79" s="3"/>
      <c r="R79" s="3"/>
      <c r="S79" s="3"/>
      <c r="T79" s="3"/>
      <c r="U79" s="3"/>
      <c r="V79" s="3"/>
      <c r="W79" s="3"/>
      <c r="X79" s="3"/>
      <c r="Y79" s="3"/>
      <c r="Z79" s="3"/>
    </row>
    <row r="80" ht="14.25" customHeight="1">
      <c r="A80" s="3"/>
      <c r="B80" s="15" t="s">
        <v>1086</v>
      </c>
      <c r="C80" s="3"/>
      <c r="D80" s="3"/>
      <c r="E80" s="28" t="s">
        <v>1086</v>
      </c>
      <c r="F80" s="29" t="s">
        <v>1087</v>
      </c>
      <c r="G80" s="29" t="s">
        <v>1088</v>
      </c>
      <c r="H80" s="29" t="s">
        <v>1089</v>
      </c>
      <c r="I80" s="30">
        <v>234.0</v>
      </c>
      <c r="J80" s="3"/>
      <c r="K80" s="3"/>
      <c r="L80" s="3"/>
      <c r="M80" s="3"/>
      <c r="N80" s="3"/>
      <c r="O80" s="3"/>
      <c r="P80" s="3"/>
      <c r="Q80" s="3"/>
      <c r="R80" s="3"/>
      <c r="S80" s="3"/>
      <c r="T80" s="3"/>
      <c r="U80" s="3"/>
      <c r="V80" s="3"/>
      <c r="W80" s="3"/>
      <c r="X80" s="3"/>
      <c r="Y80" s="3"/>
      <c r="Z80" s="3"/>
    </row>
    <row r="81" ht="14.25" customHeight="1">
      <c r="A81" s="3"/>
      <c r="B81" s="27" t="s">
        <v>1090</v>
      </c>
      <c r="C81" s="3"/>
      <c r="D81" s="3"/>
      <c r="E81" s="28" t="s">
        <v>1090</v>
      </c>
      <c r="F81" s="29" t="s">
        <v>1091</v>
      </c>
      <c r="G81" s="29" t="s">
        <v>1092</v>
      </c>
      <c r="H81" s="29" t="s">
        <v>1093</v>
      </c>
      <c r="I81" s="30">
        <v>242.0</v>
      </c>
      <c r="J81" s="3"/>
      <c r="K81" s="3"/>
      <c r="L81" s="3"/>
      <c r="M81" s="3"/>
      <c r="N81" s="3"/>
      <c r="O81" s="3"/>
      <c r="P81" s="3"/>
      <c r="Q81" s="3"/>
      <c r="R81" s="3"/>
      <c r="S81" s="3"/>
      <c r="T81" s="3"/>
      <c r="U81" s="3"/>
      <c r="V81" s="3"/>
      <c r="W81" s="3"/>
      <c r="X81" s="3"/>
      <c r="Y81" s="3"/>
      <c r="Z81" s="3"/>
    </row>
    <row r="82" ht="14.25" customHeight="1">
      <c r="A82" s="3"/>
      <c r="B82" s="15" t="s">
        <v>1094</v>
      </c>
      <c r="C82" s="3"/>
      <c r="D82" s="3"/>
      <c r="E82" s="28" t="s">
        <v>1094</v>
      </c>
      <c r="F82" s="29" t="s">
        <v>1095</v>
      </c>
      <c r="G82" s="29" t="s">
        <v>1096</v>
      </c>
      <c r="H82" s="29" t="s">
        <v>1097</v>
      </c>
      <c r="I82" s="30">
        <v>246.0</v>
      </c>
      <c r="J82" s="3"/>
      <c r="K82" s="3"/>
      <c r="L82" s="3"/>
      <c r="M82" s="3"/>
      <c r="N82" s="3"/>
      <c r="O82" s="3"/>
      <c r="P82" s="3"/>
      <c r="Q82" s="3"/>
      <c r="R82" s="3"/>
      <c r="S82" s="3"/>
      <c r="T82" s="3"/>
      <c r="U82" s="3"/>
      <c r="V82" s="3"/>
      <c r="W82" s="3"/>
      <c r="X82" s="3"/>
      <c r="Y82" s="3"/>
      <c r="Z82" s="3"/>
    </row>
    <row r="83" ht="14.25" customHeight="1">
      <c r="A83" s="3"/>
      <c r="B83" s="27" t="s">
        <v>1098</v>
      </c>
      <c r="C83" s="3"/>
      <c r="D83" s="3"/>
      <c r="E83" s="28" t="s">
        <v>1098</v>
      </c>
      <c r="F83" s="29" t="s">
        <v>1099</v>
      </c>
      <c r="G83" s="29" t="s">
        <v>1100</v>
      </c>
      <c r="H83" s="29" t="s">
        <v>1101</v>
      </c>
      <c r="I83" s="30">
        <v>250.0</v>
      </c>
      <c r="J83" s="3"/>
      <c r="K83" s="3"/>
      <c r="L83" s="3"/>
      <c r="M83" s="3"/>
      <c r="N83" s="3"/>
      <c r="O83" s="3"/>
      <c r="P83" s="3"/>
      <c r="Q83" s="3"/>
      <c r="R83" s="3"/>
      <c r="S83" s="3"/>
      <c r="T83" s="3"/>
      <c r="U83" s="3"/>
      <c r="V83" s="3"/>
      <c r="W83" s="3"/>
      <c r="X83" s="3"/>
      <c r="Y83" s="3"/>
      <c r="Z83" s="3"/>
    </row>
    <row r="84" ht="14.25" customHeight="1">
      <c r="A84" s="3"/>
      <c r="B84" s="15" t="s">
        <v>1102</v>
      </c>
      <c r="C84" s="3"/>
      <c r="D84" s="3"/>
      <c r="E84" s="28" t="s">
        <v>1102</v>
      </c>
      <c r="F84" s="29" t="s">
        <v>1103</v>
      </c>
      <c r="G84" s="29" t="s">
        <v>1104</v>
      </c>
      <c r="H84" s="29" t="s">
        <v>1105</v>
      </c>
      <c r="I84" s="30">
        <v>254.0</v>
      </c>
      <c r="J84" s="3"/>
      <c r="K84" s="3"/>
      <c r="L84" s="3"/>
      <c r="M84" s="3"/>
      <c r="N84" s="3"/>
      <c r="O84" s="3"/>
      <c r="P84" s="3"/>
      <c r="Q84" s="3"/>
      <c r="R84" s="3"/>
      <c r="S84" s="3"/>
      <c r="T84" s="3"/>
      <c r="U84" s="3"/>
      <c r="V84" s="3"/>
      <c r="W84" s="3"/>
      <c r="X84" s="3"/>
      <c r="Y84" s="3"/>
      <c r="Z84" s="3"/>
    </row>
    <row r="85" ht="14.25" customHeight="1">
      <c r="A85" s="3"/>
      <c r="B85" s="27" t="s">
        <v>1106</v>
      </c>
      <c r="C85" s="3"/>
      <c r="D85" s="3"/>
      <c r="E85" s="28" t="s">
        <v>1106</v>
      </c>
      <c r="F85" s="29" t="s">
        <v>1107</v>
      </c>
      <c r="G85" s="29" t="s">
        <v>1108</v>
      </c>
      <c r="H85" s="29" t="s">
        <v>1109</v>
      </c>
      <c r="I85" s="30">
        <v>258.0</v>
      </c>
      <c r="J85" s="3"/>
      <c r="K85" s="3"/>
      <c r="L85" s="3"/>
      <c r="M85" s="3"/>
      <c r="N85" s="3"/>
      <c r="O85" s="3"/>
      <c r="P85" s="3"/>
      <c r="Q85" s="3"/>
      <c r="R85" s="3"/>
      <c r="S85" s="3"/>
      <c r="T85" s="3"/>
      <c r="U85" s="3"/>
      <c r="V85" s="3"/>
      <c r="W85" s="3"/>
      <c r="X85" s="3"/>
      <c r="Y85" s="3"/>
      <c r="Z85" s="3"/>
    </row>
    <row r="86" ht="14.25" customHeight="1">
      <c r="A86" s="3"/>
      <c r="B86" s="15" t="s">
        <v>1110</v>
      </c>
      <c r="C86" s="3"/>
      <c r="D86" s="3"/>
      <c r="E86" s="28" t="s">
        <v>1110</v>
      </c>
      <c r="F86" s="29" t="s">
        <v>1111</v>
      </c>
      <c r="G86" s="29" t="s">
        <v>1112</v>
      </c>
      <c r="H86" s="29" t="s">
        <v>1113</v>
      </c>
      <c r="I86" s="30">
        <v>260.0</v>
      </c>
      <c r="J86" s="3"/>
      <c r="K86" s="3"/>
      <c r="L86" s="3"/>
      <c r="M86" s="3"/>
      <c r="N86" s="3"/>
      <c r="O86" s="3"/>
      <c r="P86" s="3"/>
      <c r="Q86" s="3"/>
      <c r="R86" s="3"/>
      <c r="S86" s="3"/>
      <c r="T86" s="3"/>
      <c r="U86" s="3"/>
      <c r="V86" s="3"/>
      <c r="W86" s="3"/>
      <c r="X86" s="3"/>
      <c r="Y86" s="3"/>
      <c r="Z86" s="3"/>
    </row>
    <row r="87" ht="14.25" customHeight="1">
      <c r="A87" s="3"/>
      <c r="B87" s="27" t="s">
        <v>1114</v>
      </c>
      <c r="C87" s="3"/>
      <c r="D87" s="3"/>
      <c r="E87" s="28" t="s">
        <v>1114</v>
      </c>
      <c r="F87" s="29" t="s">
        <v>1115</v>
      </c>
      <c r="G87" s="29" t="s">
        <v>1116</v>
      </c>
      <c r="H87" s="29" t="s">
        <v>1117</v>
      </c>
      <c r="I87" s="30">
        <v>266.0</v>
      </c>
      <c r="J87" s="3"/>
      <c r="K87" s="3"/>
      <c r="L87" s="3"/>
      <c r="M87" s="3"/>
      <c r="N87" s="3"/>
      <c r="O87" s="3"/>
      <c r="P87" s="3"/>
      <c r="Q87" s="3"/>
      <c r="R87" s="3"/>
      <c r="S87" s="3"/>
      <c r="T87" s="3"/>
      <c r="U87" s="3"/>
      <c r="V87" s="3"/>
      <c r="W87" s="3"/>
      <c r="X87" s="3"/>
      <c r="Y87" s="3"/>
      <c r="Z87" s="3"/>
    </row>
    <row r="88" ht="14.25" customHeight="1">
      <c r="A88" s="3"/>
      <c r="B88" s="15" t="s">
        <v>1118</v>
      </c>
      <c r="C88" s="3"/>
      <c r="D88" s="3"/>
      <c r="E88" s="28" t="s">
        <v>1118</v>
      </c>
      <c r="F88" s="29" t="s">
        <v>1119</v>
      </c>
      <c r="G88" s="29" t="s">
        <v>1120</v>
      </c>
      <c r="H88" s="29" t="s">
        <v>1121</v>
      </c>
      <c r="I88" s="30">
        <v>270.0</v>
      </c>
      <c r="J88" s="3"/>
      <c r="K88" s="3"/>
      <c r="L88" s="3"/>
      <c r="M88" s="3"/>
      <c r="N88" s="3"/>
      <c r="O88" s="3"/>
      <c r="P88" s="3"/>
      <c r="Q88" s="3"/>
      <c r="R88" s="3"/>
      <c r="S88" s="3"/>
      <c r="T88" s="3"/>
      <c r="U88" s="3"/>
      <c r="V88" s="3"/>
      <c r="W88" s="3"/>
      <c r="X88" s="3"/>
      <c r="Y88" s="3"/>
      <c r="Z88" s="3"/>
    </row>
    <row r="89" ht="14.25" customHeight="1">
      <c r="A89" s="3"/>
      <c r="B89" s="27" t="s">
        <v>1122</v>
      </c>
      <c r="C89" s="3"/>
      <c r="D89" s="3"/>
      <c r="E89" s="28" t="s">
        <v>1122</v>
      </c>
      <c r="F89" s="29" t="s">
        <v>1122</v>
      </c>
      <c r="G89" s="29" t="s">
        <v>1123</v>
      </c>
      <c r="H89" s="29" t="s">
        <v>1124</v>
      </c>
      <c r="I89" s="30">
        <v>268.0</v>
      </c>
      <c r="J89" s="3"/>
      <c r="K89" s="3"/>
      <c r="L89" s="3"/>
      <c r="M89" s="3"/>
      <c r="N89" s="3"/>
      <c r="O89" s="3"/>
      <c r="P89" s="3"/>
      <c r="Q89" s="3"/>
      <c r="R89" s="3"/>
      <c r="S89" s="3"/>
      <c r="T89" s="3"/>
      <c r="U89" s="3"/>
      <c r="V89" s="3"/>
      <c r="W89" s="3"/>
      <c r="X89" s="3"/>
      <c r="Y89" s="3"/>
      <c r="Z89" s="3"/>
    </row>
    <row r="90" ht="14.25" customHeight="1">
      <c r="A90" s="3"/>
      <c r="B90" s="15" t="s">
        <v>1125</v>
      </c>
      <c r="C90" s="3"/>
      <c r="D90" s="3"/>
      <c r="E90" s="28" t="s">
        <v>1125</v>
      </c>
      <c r="F90" s="29" t="s">
        <v>1126</v>
      </c>
      <c r="G90" s="29" t="s">
        <v>1127</v>
      </c>
      <c r="H90" s="29" t="s">
        <v>1128</v>
      </c>
      <c r="I90" s="30">
        <v>276.0</v>
      </c>
      <c r="J90" s="3"/>
      <c r="K90" s="3"/>
      <c r="L90" s="3"/>
      <c r="M90" s="3"/>
      <c r="N90" s="3"/>
      <c r="O90" s="3"/>
      <c r="P90" s="3"/>
      <c r="Q90" s="3"/>
      <c r="R90" s="3"/>
      <c r="S90" s="3"/>
      <c r="T90" s="3"/>
      <c r="U90" s="3"/>
      <c r="V90" s="3"/>
      <c r="W90" s="3"/>
      <c r="X90" s="3"/>
      <c r="Y90" s="3"/>
      <c r="Z90" s="3"/>
    </row>
    <row r="91" ht="14.25" customHeight="1">
      <c r="A91" s="3"/>
      <c r="B91" s="27" t="s">
        <v>1129</v>
      </c>
      <c r="C91" s="3"/>
      <c r="D91" s="3"/>
      <c r="E91" s="28" t="s">
        <v>1129</v>
      </c>
      <c r="F91" s="29" t="s">
        <v>1130</v>
      </c>
      <c r="G91" s="29" t="s">
        <v>1131</v>
      </c>
      <c r="H91" s="29" t="s">
        <v>1132</v>
      </c>
      <c r="I91" s="30">
        <v>288.0</v>
      </c>
      <c r="J91" s="3"/>
      <c r="K91" s="3"/>
      <c r="L91" s="3"/>
      <c r="M91" s="3"/>
      <c r="N91" s="3"/>
      <c r="O91" s="3"/>
      <c r="P91" s="3"/>
      <c r="Q91" s="3"/>
      <c r="R91" s="3"/>
      <c r="S91" s="3"/>
      <c r="T91" s="3"/>
      <c r="U91" s="3"/>
      <c r="V91" s="3"/>
      <c r="W91" s="3"/>
      <c r="X91" s="3"/>
      <c r="Y91" s="3"/>
      <c r="Z91" s="3"/>
    </row>
    <row r="92" ht="14.25" customHeight="1">
      <c r="A92" s="3"/>
      <c r="B92" s="15" t="s">
        <v>1133</v>
      </c>
      <c r="C92" s="3"/>
      <c r="D92" s="3"/>
      <c r="E92" s="28" t="s">
        <v>1133</v>
      </c>
      <c r="F92" s="29" t="s">
        <v>1133</v>
      </c>
      <c r="G92" s="29" t="s">
        <v>1134</v>
      </c>
      <c r="H92" s="29" t="s">
        <v>1135</v>
      </c>
      <c r="I92" s="30">
        <v>292.0</v>
      </c>
      <c r="J92" s="3"/>
      <c r="K92" s="3"/>
      <c r="L92" s="3"/>
      <c r="M92" s="3"/>
      <c r="N92" s="3"/>
      <c r="O92" s="3"/>
      <c r="P92" s="3"/>
      <c r="Q92" s="3"/>
      <c r="R92" s="3"/>
      <c r="S92" s="3"/>
      <c r="T92" s="3"/>
      <c r="U92" s="3"/>
      <c r="V92" s="3"/>
      <c r="W92" s="3"/>
      <c r="X92" s="3"/>
      <c r="Y92" s="3"/>
      <c r="Z92" s="3"/>
    </row>
    <row r="93" ht="14.25" customHeight="1">
      <c r="A93" s="3"/>
      <c r="B93" s="27" t="s">
        <v>1136</v>
      </c>
      <c r="C93" s="3"/>
      <c r="D93" s="3"/>
      <c r="E93" s="28" t="s">
        <v>1136</v>
      </c>
      <c r="F93" s="29" t="s">
        <v>1137</v>
      </c>
      <c r="G93" s="29" t="s">
        <v>1138</v>
      </c>
      <c r="H93" s="29" t="s">
        <v>1139</v>
      </c>
      <c r="I93" s="30">
        <v>300.0</v>
      </c>
      <c r="J93" s="3"/>
      <c r="K93" s="3"/>
      <c r="L93" s="3"/>
      <c r="M93" s="3"/>
      <c r="N93" s="3"/>
      <c r="O93" s="3"/>
      <c r="P93" s="3"/>
      <c r="Q93" s="3"/>
      <c r="R93" s="3"/>
      <c r="S93" s="3"/>
      <c r="T93" s="3"/>
      <c r="U93" s="3"/>
      <c r="V93" s="3"/>
      <c r="W93" s="3"/>
      <c r="X93" s="3"/>
      <c r="Y93" s="3"/>
      <c r="Z93" s="3"/>
    </row>
    <row r="94" ht="14.25" customHeight="1">
      <c r="A94" s="3"/>
      <c r="B94" s="15" t="s">
        <v>1140</v>
      </c>
      <c r="C94" s="3"/>
      <c r="D94" s="3"/>
      <c r="E94" s="28" t="s">
        <v>1140</v>
      </c>
      <c r="F94" s="29" t="s">
        <v>1141</v>
      </c>
      <c r="G94" s="29" t="s">
        <v>1142</v>
      </c>
      <c r="H94" s="29" t="s">
        <v>1143</v>
      </c>
      <c r="I94" s="30">
        <v>304.0</v>
      </c>
      <c r="J94" s="3"/>
      <c r="K94" s="3"/>
      <c r="L94" s="3"/>
      <c r="M94" s="3"/>
      <c r="N94" s="3"/>
      <c r="O94" s="3"/>
      <c r="P94" s="3"/>
      <c r="Q94" s="3"/>
      <c r="R94" s="3"/>
      <c r="S94" s="3"/>
      <c r="T94" s="3"/>
      <c r="U94" s="3"/>
      <c r="V94" s="3"/>
      <c r="W94" s="3"/>
      <c r="X94" s="3"/>
      <c r="Y94" s="3"/>
      <c r="Z94" s="3"/>
    </row>
    <row r="95" ht="14.25" customHeight="1">
      <c r="A95" s="3"/>
      <c r="B95" s="27" t="s">
        <v>1144</v>
      </c>
      <c r="C95" s="3"/>
      <c r="D95" s="3"/>
      <c r="E95" s="28" t="s">
        <v>1144</v>
      </c>
      <c r="F95" s="29" t="s">
        <v>1144</v>
      </c>
      <c r="G95" s="29" t="s">
        <v>1145</v>
      </c>
      <c r="H95" s="29" t="s">
        <v>1146</v>
      </c>
      <c r="I95" s="30">
        <v>308.0</v>
      </c>
      <c r="J95" s="3"/>
      <c r="K95" s="3"/>
      <c r="L95" s="3"/>
      <c r="M95" s="3"/>
      <c r="N95" s="3"/>
      <c r="O95" s="3"/>
      <c r="P95" s="3"/>
      <c r="Q95" s="3"/>
      <c r="R95" s="3"/>
      <c r="S95" s="3"/>
      <c r="T95" s="3"/>
      <c r="U95" s="3"/>
      <c r="V95" s="3"/>
      <c r="W95" s="3"/>
      <c r="X95" s="3"/>
      <c r="Y95" s="3"/>
      <c r="Z95" s="3"/>
    </row>
    <row r="96" ht="14.25" customHeight="1">
      <c r="A96" s="3"/>
      <c r="B96" s="15" t="s">
        <v>1147</v>
      </c>
      <c r="C96" s="3"/>
      <c r="D96" s="3"/>
      <c r="E96" s="28" t="s">
        <v>1147</v>
      </c>
      <c r="F96" s="29" t="s">
        <v>1147</v>
      </c>
      <c r="G96" s="29" t="s">
        <v>1148</v>
      </c>
      <c r="H96" s="29" t="s">
        <v>1149</v>
      </c>
      <c r="I96" s="30">
        <v>312.0</v>
      </c>
      <c r="J96" s="3"/>
      <c r="K96" s="3"/>
      <c r="L96" s="3"/>
      <c r="M96" s="3"/>
      <c r="N96" s="3"/>
      <c r="O96" s="3"/>
      <c r="P96" s="3"/>
      <c r="Q96" s="3"/>
      <c r="R96" s="3"/>
      <c r="S96" s="3"/>
      <c r="T96" s="3"/>
      <c r="U96" s="3"/>
      <c r="V96" s="3"/>
      <c r="W96" s="3"/>
      <c r="X96" s="3"/>
      <c r="Y96" s="3"/>
      <c r="Z96" s="3"/>
    </row>
    <row r="97" ht="14.25" customHeight="1">
      <c r="A97" s="3"/>
      <c r="B97" s="27" t="s">
        <v>1150</v>
      </c>
      <c r="C97" s="3"/>
      <c r="D97" s="3"/>
      <c r="E97" s="28" t="s">
        <v>1150</v>
      </c>
      <c r="F97" s="29" t="s">
        <v>1151</v>
      </c>
      <c r="G97" s="29" t="s">
        <v>1152</v>
      </c>
      <c r="H97" s="29" t="s">
        <v>1153</v>
      </c>
      <c r="I97" s="30">
        <v>316.0</v>
      </c>
      <c r="J97" s="3"/>
      <c r="K97" s="3"/>
      <c r="L97" s="3"/>
      <c r="M97" s="3"/>
      <c r="N97" s="3"/>
      <c r="O97" s="3"/>
      <c r="P97" s="3"/>
      <c r="Q97" s="3"/>
      <c r="R97" s="3"/>
      <c r="S97" s="3"/>
      <c r="T97" s="3"/>
      <c r="U97" s="3"/>
      <c r="V97" s="3"/>
      <c r="W97" s="3"/>
      <c r="X97" s="3"/>
      <c r="Y97" s="3"/>
      <c r="Z97" s="3"/>
    </row>
    <row r="98" ht="14.25" customHeight="1">
      <c r="A98" s="3"/>
      <c r="B98" s="15" t="s">
        <v>1154</v>
      </c>
      <c r="C98" s="3"/>
      <c r="D98" s="3"/>
      <c r="E98" s="28" t="s">
        <v>1154</v>
      </c>
      <c r="F98" s="29" t="s">
        <v>1155</v>
      </c>
      <c r="G98" s="29" t="s">
        <v>1156</v>
      </c>
      <c r="H98" s="29" t="s">
        <v>1157</v>
      </c>
      <c r="I98" s="30">
        <v>320.0</v>
      </c>
      <c r="J98" s="3"/>
      <c r="K98" s="3"/>
      <c r="L98" s="3"/>
      <c r="M98" s="3"/>
      <c r="N98" s="3"/>
      <c r="O98" s="3"/>
      <c r="P98" s="3"/>
      <c r="Q98" s="3"/>
      <c r="R98" s="3"/>
      <c r="S98" s="3"/>
      <c r="T98" s="3"/>
      <c r="U98" s="3"/>
      <c r="V98" s="3"/>
      <c r="W98" s="3"/>
      <c r="X98" s="3"/>
      <c r="Y98" s="3"/>
      <c r="Z98" s="3"/>
    </row>
    <row r="99" ht="14.25" customHeight="1">
      <c r="A99" s="3"/>
      <c r="B99" s="27" t="s">
        <v>1158</v>
      </c>
      <c r="C99" s="3"/>
      <c r="D99" s="3"/>
      <c r="E99" s="28" t="s">
        <v>1158</v>
      </c>
      <c r="F99" s="29" t="s">
        <v>1159</v>
      </c>
      <c r="G99" s="29" t="s">
        <v>1160</v>
      </c>
      <c r="H99" s="29" t="s">
        <v>1161</v>
      </c>
      <c r="I99" s="30">
        <v>831.0</v>
      </c>
      <c r="J99" s="3"/>
      <c r="K99" s="3"/>
      <c r="L99" s="3"/>
      <c r="M99" s="3"/>
      <c r="N99" s="3"/>
      <c r="O99" s="3"/>
      <c r="P99" s="3"/>
      <c r="Q99" s="3"/>
      <c r="R99" s="3"/>
      <c r="S99" s="3"/>
      <c r="T99" s="3"/>
      <c r="U99" s="3"/>
      <c r="V99" s="3"/>
      <c r="W99" s="3"/>
      <c r="X99" s="3"/>
      <c r="Y99" s="3"/>
      <c r="Z99" s="3"/>
    </row>
    <row r="100" ht="14.25" customHeight="1">
      <c r="A100" s="3"/>
      <c r="B100" s="15" t="s">
        <v>1162</v>
      </c>
      <c r="C100" s="3"/>
      <c r="D100" s="3"/>
      <c r="E100" s="28" t="s">
        <v>1162</v>
      </c>
      <c r="F100" s="29" t="s">
        <v>1163</v>
      </c>
      <c r="G100" s="29" t="s">
        <v>1164</v>
      </c>
      <c r="H100" s="29" t="s">
        <v>1165</v>
      </c>
      <c r="I100" s="30">
        <v>324.0</v>
      </c>
      <c r="J100" s="3"/>
      <c r="K100" s="3"/>
      <c r="L100" s="3"/>
      <c r="M100" s="3"/>
      <c r="N100" s="3"/>
      <c r="O100" s="3"/>
      <c r="P100" s="3"/>
      <c r="Q100" s="3"/>
      <c r="R100" s="3"/>
      <c r="S100" s="3"/>
      <c r="T100" s="3"/>
      <c r="U100" s="3"/>
      <c r="V100" s="3"/>
      <c r="W100" s="3"/>
      <c r="X100" s="3"/>
      <c r="Y100" s="3"/>
      <c r="Z100" s="3"/>
    </row>
    <row r="101" ht="14.25" customHeight="1">
      <c r="A101" s="3"/>
      <c r="B101" s="27" t="s">
        <v>1166</v>
      </c>
      <c r="C101" s="3"/>
      <c r="D101" s="3"/>
      <c r="E101" s="28" t="s">
        <v>1166</v>
      </c>
      <c r="F101" s="29" t="s">
        <v>1167</v>
      </c>
      <c r="G101" s="29" t="s">
        <v>1168</v>
      </c>
      <c r="H101" s="29" t="s">
        <v>1169</v>
      </c>
      <c r="I101" s="30">
        <v>624.0</v>
      </c>
      <c r="J101" s="3"/>
      <c r="K101" s="3"/>
      <c r="L101" s="3"/>
      <c r="M101" s="3"/>
      <c r="N101" s="3"/>
      <c r="O101" s="3"/>
      <c r="P101" s="3"/>
      <c r="Q101" s="3"/>
      <c r="R101" s="3"/>
      <c r="S101" s="3"/>
      <c r="T101" s="3"/>
      <c r="U101" s="3"/>
      <c r="V101" s="3"/>
      <c r="W101" s="3"/>
      <c r="X101" s="3"/>
      <c r="Y101" s="3"/>
      <c r="Z101" s="3"/>
    </row>
    <row r="102" ht="14.25" customHeight="1">
      <c r="A102" s="3"/>
      <c r="B102" s="15" t="s">
        <v>1170</v>
      </c>
      <c r="C102" s="3"/>
      <c r="D102" s="3"/>
      <c r="E102" s="28" t="s">
        <v>1170</v>
      </c>
      <c r="F102" s="29" t="s">
        <v>1171</v>
      </c>
      <c r="G102" s="29" t="s">
        <v>1172</v>
      </c>
      <c r="H102" s="29" t="s">
        <v>1173</v>
      </c>
      <c r="I102" s="30">
        <v>328.0</v>
      </c>
      <c r="J102" s="3"/>
      <c r="K102" s="3"/>
      <c r="L102" s="3"/>
      <c r="M102" s="3"/>
      <c r="N102" s="3"/>
      <c r="O102" s="3"/>
      <c r="P102" s="3"/>
      <c r="Q102" s="3"/>
      <c r="R102" s="3"/>
      <c r="S102" s="3"/>
      <c r="T102" s="3"/>
      <c r="U102" s="3"/>
      <c r="V102" s="3"/>
      <c r="W102" s="3"/>
      <c r="X102" s="3"/>
      <c r="Y102" s="3"/>
      <c r="Z102" s="3"/>
    </row>
    <row r="103" ht="14.25" customHeight="1">
      <c r="A103" s="3"/>
      <c r="B103" s="27" t="s">
        <v>1174</v>
      </c>
      <c r="C103" s="3"/>
      <c r="D103" s="3"/>
      <c r="E103" s="28" t="s">
        <v>1174</v>
      </c>
      <c r="F103" s="29" t="s">
        <v>1175</v>
      </c>
      <c r="G103" s="29" t="s">
        <v>1176</v>
      </c>
      <c r="H103" s="29" t="s">
        <v>1177</v>
      </c>
      <c r="I103" s="30">
        <v>332.0</v>
      </c>
      <c r="J103" s="3"/>
      <c r="K103" s="3"/>
      <c r="L103" s="3"/>
      <c r="M103" s="3"/>
      <c r="N103" s="3"/>
      <c r="O103" s="3"/>
      <c r="P103" s="3"/>
      <c r="Q103" s="3"/>
      <c r="R103" s="3"/>
      <c r="S103" s="3"/>
      <c r="T103" s="3"/>
      <c r="U103" s="3"/>
      <c r="V103" s="3"/>
      <c r="W103" s="3"/>
      <c r="X103" s="3"/>
      <c r="Y103" s="3"/>
      <c r="Z103" s="3"/>
    </row>
    <row r="104" ht="14.25" customHeight="1">
      <c r="A104" s="3"/>
      <c r="B104" s="15" t="s">
        <v>1178</v>
      </c>
      <c r="C104" s="3"/>
      <c r="D104" s="3"/>
      <c r="E104" s="28" t="s">
        <v>1178</v>
      </c>
      <c r="F104" s="29" t="s">
        <v>1179</v>
      </c>
      <c r="G104" s="29" t="s">
        <v>1180</v>
      </c>
      <c r="H104" s="29" t="s">
        <v>1181</v>
      </c>
      <c r="I104" s="30">
        <v>334.0</v>
      </c>
      <c r="J104" s="3"/>
      <c r="K104" s="3"/>
      <c r="L104" s="3"/>
      <c r="M104" s="3"/>
      <c r="N104" s="3"/>
      <c r="O104" s="3"/>
      <c r="P104" s="3"/>
      <c r="Q104" s="3"/>
      <c r="R104" s="3"/>
      <c r="S104" s="3"/>
      <c r="T104" s="3"/>
      <c r="U104" s="3"/>
      <c r="V104" s="3"/>
      <c r="W104" s="3"/>
      <c r="X104" s="3"/>
      <c r="Y104" s="3"/>
      <c r="Z104" s="3"/>
    </row>
    <row r="105" ht="14.25" customHeight="1">
      <c r="A105" s="3"/>
      <c r="B105" s="27" t="s">
        <v>1182</v>
      </c>
      <c r="C105" s="3"/>
      <c r="D105" s="3"/>
      <c r="E105" s="28" t="s">
        <v>1182</v>
      </c>
      <c r="F105" s="29" t="s">
        <v>1183</v>
      </c>
      <c r="G105" s="29" t="s">
        <v>1184</v>
      </c>
      <c r="H105" s="29" t="s">
        <v>1185</v>
      </c>
      <c r="I105" s="30">
        <v>340.0</v>
      </c>
      <c r="J105" s="3"/>
      <c r="K105" s="3"/>
      <c r="L105" s="3"/>
      <c r="M105" s="3"/>
      <c r="N105" s="3"/>
      <c r="O105" s="3"/>
      <c r="P105" s="3"/>
      <c r="Q105" s="3"/>
      <c r="R105" s="3"/>
      <c r="S105" s="3"/>
      <c r="T105" s="3"/>
      <c r="U105" s="3"/>
      <c r="V105" s="3"/>
      <c r="W105" s="3"/>
      <c r="X105" s="3"/>
      <c r="Y105" s="3"/>
      <c r="Z105" s="3"/>
    </row>
    <row r="106" ht="14.25" customHeight="1">
      <c r="A106" s="3"/>
      <c r="B106" s="15" t="s">
        <v>1186</v>
      </c>
      <c r="C106" s="3"/>
      <c r="D106" s="3"/>
      <c r="E106" s="28" t="s">
        <v>1186</v>
      </c>
      <c r="F106" s="29" t="s">
        <v>1187</v>
      </c>
      <c r="G106" s="29" t="s">
        <v>1188</v>
      </c>
      <c r="H106" s="29" t="s">
        <v>1189</v>
      </c>
      <c r="I106" s="30">
        <v>344.0</v>
      </c>
      <c r="J106" s="3"/>
      <c r="K106" s="3"/>
      <c r="L106" s="3"/>
      <c r="M106" s="3"/>
      <c r="N106" s="3"/>
      <c r="O106" s="3"/>
      <c r="P106" s="3"/>
      <c r="Q106" s="3"/>
      <c r="R106" s="3"/>
      <c r="S106" s="3"/>
      <c r="T106" s="3"/>
      <c r="U106" s="3"/>
      <c r="V106" s="3"/>
      <c r="W106" s="3"/>
      <c r="X106" s="3"/>
      <c r="Y106" s="3"/>
      <c r="Z106" s="3"/>
    </row>
    <row r="107" ht="14.25" customHeight="1">
      <c r="A107" s="3"/>
      <c r="B107" s="27" t="s">
        <v>1190</v>
      </c>
      <c r="C107" s="3"/>
      <c r="D107" s="3"/>
      <c r="E107" s="28" t="s">
        <v>1190</v>
      </c>
      <c r="F107" s="29" t="s">
        <v>1190</v>
      </c>
      <c r="G107" s="29" t="s">
        <v>1191</v>
      </c>
      <c r="H107" s="29" t="s">
        <v>1192</v>
      </c>
      <c r="I107" s="30">
        <v>348.0</v>
      </c>
      <c r="J107" s="3"/>
      <c r="K107" s="3"/>
      <c r="L107" s="3"/>
      <c r="M107" s="3"/>
      <c r="N107" s="3"/>
      <c r="O107" s="3"/>
      <c r="P107" s="3"/>
      <c r="Q107" s="3"/>
      <c r="R107" s="3"/>
      <c r="S107" s="3"/>
      <c r="T107" s="3"/>
      <c r="U107" s="3"/>
      <c r="V107" s="3"/>
      <c r="W107" s="3"/>
      <c r="X107" s="3"/>
      <c r="Y107" s="3"/>
      <c r="Z107" s="3"/>
    </row>
    <row r="108" ht="14.25" customHeight="1">
      <c r="A108" s="3"/>
      <c r="B108" s="15" t="s">
        <v>1193</v>
      </c>
      <c r="C108" s="3"/>
      <c r="D108" s="3"/>
      <c r="E108" s="28" t="s">
        <v>1193</v>
      </c>
      <c r="F108" s="29" t="s">
        <v>1193</v>
      </c>
      <c r="G108" s="29" t="s">
        <v>1194</v>
      </c>
      <c r="H108" s="29" t="s">
        <v>1195</v>
      </c>
      <c r="I108" s="30">
        <v>352.0</v>
      </c>
      <c r="J108" s="3"/>
      <c r="K108" s="3"/>
      <c r="L108" s="3"/>
      <c r="M108" s="3"/>
      <c r="N108" s="3"/>
      <c r="O108" s="3"/>
      <c r="P108" s="3"/>
      <c r="Q108" s="3"/>
      <c r="R108" s="3"/>
      <c r="S108" s="3"/>
      <c r="T108" s="3"/>
      <c r="U108" s="3"/>
      <c r="V108" s="3"/>
      <c r="W108" s="3"/>
      <c r="X108" s="3"/>
      <c r="Y108" s="3"/>
      <c r="Z108" s="3"/>
    </row>
    <row r="109" ht="14.25" customHeight="1">
      <c r="A109" s="3"/>
      <c r="B109" s="27" t="s">
        <v>1196</v>
      </c>
      <c r="C109" s="3"/>
      <c r="D109" s="3"/>
      <c r="E109" s="28" t="s">
        <v>1196</v>
      </c>
      <c r="F109" s="29" t="s">
        <v>1197</v>
      </c>
      <c r="G109" s="29" t="s">
        <v>1198</v>
      </c>
      <c r="H109" s="29" t="s">
        <v>1199</v>
      </c>
      <c r="I109" s="30">
        <v>356.0</v>
      </c>
      <c r="J109" s="3"/>
      <c r="K109" s="3"/>
      <c r="L109" s="3"/>
      <c r="M109" s="3"/>
      <c r="N109" s="3"/>
      <c r="O109" s="3"/>
      <c r="P109" s="3"/>
      <c r="Q109" s="3"/>
      <c r="R109" s="3"/>
      <c r="S109" s="3"/>
      <c r="T109" s="3"/>
      <c r="U109" s="3"/>
      <c r="V109" s="3"/>
      <c r="W109" s="3"/>
      <c r="X109" s="3"/>
      <c r="Y109" s="3"/>
      <c r="Z109" s="3"/>
    </row>
    <row r="110" ht="14.25" customHeight="1">
      <c r="A110" s="3"/>
      <c r="B110" s="15" t="s">
        <v>1200</v>
      </c>
      <c r="C110" s="3"/>
      <c r="D110" s="3"/>
      <c r="E110" s="28" t="s">
        <v>1200</v>
      </c>
      <c r="F110" s="29" t="s">
        <v>1201</v>
      </c>
      <c r="G110" s="29" t="s">
        <v>1202</v>
      </c>
      <c r="H110" s="29" t="s">
        <v>1203</v>
      </c>
      <c r="I110" s="30">
        <v>360.0</v>
      </c>
      <c r="J110" s="3"/>
      <c r="K110" s="3"/>
      <c r="L110" s="3"/>
      <c r="M110" s="3"/>
      <c r="N110" s="3"/>
      <c r="O110" s="3"/>
      <c r="P110" s="3"/>
      <c r="Q110" s="3"/>
      <c r="R110" s="3"/>
      <c r="S110" s="3"/>
      <c r="T110" s="3"/>
      <c r="U110" s="3"/>
      <c r="V110" s="3"/>
      <c r="W110" s="3"/>
      <c r="X110" s="3"/>
      <c r="Y110" s="3"/>
      <c r="Z110" s="3"/>
    </row>
    <row r="111" ht="14.25" customHeight="1">
      <c r="A111" s="3"/>
      <c r="B111" s="27" t="s">
        <v>1204</v>
      </c>
      <c r="C111" s="3"/>
      <c r="D111" s="3"/>
      <c r="E111" s="28" t="s">
        <v>1204</v>
      </c>
      <c r="F111" s="29" t="s">
        <v>1205</v>
      </c>
      <c r="G111" s="29" t="s">
        <v>1206</v>
      </c>
      <c r="H111" s="29" t="s">
        <v>1207</v>
      </c>
      <c r="I111" s="30">
        <v>364.0</v>
      </c>
      <c r="J111" s="3"/>
      <c r="K111" s="3"/>
      <c r="L111" s="3"/>
      <c r="M111" s="3"/>
      <c r="N111" s="3"/>
      <c r="O111" s="3"/>
      <c r="P111" s="3"/>
      <c r="Q111" s="3"/>
      <c r="R111" s="3"/>
      <c r="S111" s="3"/>
      <c r="T111" s="3"/>
      <c r="U111" s="3"/>
      <c r="V111" s="3"/>
      <c r="W111" s="3"/>
      <c r="X111" s="3"/>
      <c r="Y111" s="3"/>
      <c r="Z111" s="3"/>
    </row>
    <row r="112" ht="14.25" customHeight="1">
      <c r="A112" s="3"/>
      <c r="B112" s="15" t="s">
        <v>1208</v>
      </c>
      <c r="C112" s="3"/>
      <c r="D112" s="3"/>
      <c r="E112" s="28" t="s">
        <v>1208</v>
      </c>
      <c r="F112" s="29" t="s">
        <v>1209</v>
      </c>
      <c r="G112" s="29" t="s">
        <v>1210</v>
      </c>
      <c r="H112" s="29" t="s">
        <v>1211</v>
      </c>
      <c r="I112" s="30">
        <v>368.0</v>
      </c>
      <c r="J112" s="3"/>
      <c r="K112" s="3"/>
      <c r="L112" s="3"/>
      <c r="M112" s="3"/>
      <c r="N112" s="3"/>
      <c r="O112" s="3"/>
      <c r="P112" s="3"/>
      <c r="Q112" s="3"/>
      <c r="R112" s="3"/>
      <c r="S112" s="3"/>
      <c r="T112" s="3"/>
      <c r="U112" s="3"/>
      <c r="V112" s="3"/>
      <c r="W112" s="3"/>
      <c r="X112" s="3"/>
      <c r="Y112" s="3"/>
      <c r="Z112" s="3"/>
    </row>
    <row r="113" ht="14.25" customHeight="1">
      <c r="A113" s="3"/>
      <c r="B113" s="27" t="s">
        <v>1212</v>
      </c>
      <c r="C113" s="3"/>
      <c r="D113" s="3"/>
      <c r="E113" s="28" t="s">
        <v>1212</v>
      </c>
      <c r="F113" s="29" t="s">
        <v>1213</v>
      </c>
      <c r="G113" s="29" t="s">
        <v>1214</v>
      </c>
      <c r="H113" s="29" t="s">
        <v>1215</v>
      </c>
      <c r="I113" s="30">
        <v>372.0</v>
      </c>
      <c r="J113" s="3"/>
      <c r="K113" s="3"/>
      <c r="L113" s="3"/>
      <c r="M113" s="3"/>
      <c r="N113" s="3"/>
      <c r="O113" s="3"/>
      <c r="P113" s="3"/>
      <c r="Q113" s="3"/>
      <c r="R113" s="3"/>
      <c r="S113" s="3"/>
      <c r="T113" s="3"/>
      <c r="U113" s="3"/>
      <c r="V113" s="3"/>
      <c r="W113" s="3"/>
      <c r="X113" s="3"/>
      <c r="Y113" s="3"/>
      <c r="Z113" s="3"/>
    </row>
    <row r="114" ht="14.25" customHeight="1">
      <c r="A114" s="3"/>
      <c r="B114" s="15" t="s">
        <v>1216</v>
      </c>
      <c r="C114" s="3"/>
      <c r="D114" s="3"/>
      <c r="E114" s="28" t="s">
        <v>1216</v>
      </c>
      <c r="F114" s="29" t="s">
        <v>1217</v>
      </c>
      <c r="G114" s="29" t="s">
        <v>1218</v>
      </c>
      <c r="H114" s="29" t="s">
        <v>1219</v>
      </c>
      <c r="I114" s="30">
        <v>833.0</v>
      </c>
      <c r="J114" s="3"/>
      <c r="K114" s="3"/>
      <c r="L114" s="3"/>
      <c r="M114" s="3"/>
      <c r="N114" s="3"/>
      <c r="O114" s="3"/>
      <c r="P114" s="3"/>
      <c r="Q114" s="3"/>
      <c r="R114" s="3"/>
      <c r="S114" s="3"/>
      <c r="T114" s="3"/>
      <c r="U114" s="3"/>
      <c r="V114" s="3"/>
      <c r="W114" s="3"/>
      <c r="X114" s="3"/>
      <c r="Y114" s="3"/>
      <c r="Z114" s="3"/>
    </row>
    <row r="115" ht="14.25" customHeight="1">
      <c r="A115" s="3"/>
      <c r="B115" s="27" t="s">
        <v>1220</v>
      </c>
      <c r="C115" s="3"/>
      <c r="D115" s="3"/>
      <c r="E115" s="28" t="s">
        <v>1220</v>
      </c>
      <c r="F115" s="29" t="s">
        <v>1221</v>
      </c>
      <c r="G115" s="29" t="s">
        <v>1222</v>
      </c>
      <c r="H115" s="29" t="s">
        <v>1223</v>
      </c>
      <c r="I115" s="30">
        <v>376.0</v>
      </c>
      <c r="J115" s="3"/>
      <c r="K115" s="3"/>
      <c r="L115" s="3"/>
      <c r="M115" s="3"/>
      <c r="N115" s="3"/>
      <c r="O115" s="3"/>
      <c r="P115" s="3"/>
      <c r="Q115" s="3"/>
      <c r="R115" s="3"/>
      <c r="S115" s="3"/>
      <c r="T115" s="3"/>
      <c r="U115" s="3"/>
      <c r="V115" s="3"/>
      <c r="W115" s="3"/>
      <c r="X115" s="3"/>
      <c r="Y115" s="3"/>
      <c r="Z115" s="3"/>
    </row>
    <row r="116" ht="14.25" customHeight="1">
      <c r="A116" s="3"/>
      <c r="B116" s="15" t="s">
        <v>1224</v>
      </c>
      <c r="C116" s="3"/>
      <c r="D116" s="3"/>
      <c r="E116" s="28" t="s">
        <v>1224</v>
      </c>
      <c r="F116" s="29" t="s">
        <v>1225</v>
      </c>
      <c r="G116" s="29" t="s">
        <v>1226</v>
      </c>
      <c r="H116" s="29" t="s">
        <v>1227</v>
      </c>
      <c r="I116" s="30">
        <v>380.0</v>
      </c>
      <c r="J116" s="3"/>
      <c r="K116" s="3"/>
      <c r="L116" s="3"/>
      <c r="M116" s="3"/>
      <c r="N116" s="3"/>
      <c r="O116" s="3"/>
      <c r="P116" s="3"/>
      <c r="Q116" s="3"/>
      <c r="R116" s="3"/>
      <c r="S116" s="3"/>
      <c r="T116" s="3"/>
      <c r="U116" s="3"/>
      <c r="V116" s="3"/>
      <c r="W116" s="3"/>
      <c r="X116" s="3"/>
      <c r="Y116" s="3"/>
      <c r="Z116" s="3"/>
    </row>
    <row r="117" ht="14.25" customHeight="1">
      <c r="A117" s="3"/>
      <c r="B117" s="27" t="s">
        <v>1228</v>
      </c>
      <c r="C117" s="3"/>
      <c r="D117" s="3"/>
      <c r="E117" s="28" t="s">
        <v>1228</v>
      </c>
      <c r="F117" s="29" t="s">
        <v>1228</v>
      </c>
      <c r="G117" s="29" t="s">
        <v>1229</v>
      </c>
      <c r="H117" s="29" t="s">
        <v>1230</v>
      </c>
      <c r="I117" s="30">
        <v>388.0</v>
      </c>
      <c r="J117" s="3"/>
      <c r="K117" s="3"/>
      <c r="L117" s="3"/>
      <c r="M117" s="3"/>
      <c r="N117" s="3"/>
      <c r="O117" s="3"/>
      <c r="P117" s="3"/>
      <c r="Q117" s="3"/>
      <c r="R117" s="3"/>
      <c r="S117" s="3"/>
      <c r="T117" s="3"/>
      <c r="U117" s="3"/>
      <c r="V117" s="3"/>
      <c r="W117" s="3"/>
      <c r="X117" s="3"/>
      <c r="Y117" s="3"/>
      <c r="Z117" s="3"/>
    </row>
    <row r="118" ht="14.25" customHeight="1">
      <c r="A118" s="3"/>
      <c r="B118" s="15" t="s">
        <v>1231</v>
      </c>
      <c r="C118" s="3"/>
      <c r="D118" s="3"/>
      <c r="E118" s="28" t="s">
        <v>1231</v>
      </c>
      <c r="F118" s="29" t="s">
        <v>1231</v>
      </c>
      <c r="G118" s="29" t="s">
        <v>1232</v>
      </c>
      <c r="H118" s="29" t="s">
        <v>1233</v>
      </c>
      <c r="I118" s="30">
        <v>392.0</v>
      </c>
      <c r="J118" s="3"/>
      <c r="K118" s="3"/>
      <c r="L118" s="3"/>
      <c r="M118" s="3"/>
      <c r="N118" s="3"/>
      <c r="O118" s="3"/>
      <c r="P118" s="3"/>
      <c r="Q118" s="3"/>
      <c r="R118" s="3"/>
      <c r="S118" s="3"/>
      <c r="T118" s="3"/>
      <c r="U118" s="3"/>
      <c r="V118" s="3"/>
      <c r="W118" s="3"/>
      <c r="X118" s="3"/>
      <c r="Y118" s="3"/>
      <c r="Z118" s="3"/>
    </row>
    <row r="119" ht="14.25" customHeight="1">
      <c r="A119" s="3"/>
      <c r="B119" s="27" t="s">
        <v>1234</v>
      </c>
      <c r="C119" s="3"/>
      <c r="D119" s="3"/>
      <c r="E119" s="28" t="s">
        <v>1234</v>
      </c>
      <c r="F119" s="29" t="s">
        <v>1235</v>
      </c>
      <c r="G119" s="29" t="s">
        <v>1236</v>
      </c>
      <c r="H119" s="29" t="s">
        <v>1237</v>
      </c>
      <c r="I119" s="30">
        <v>832.0</v>
      </c>
      <c r="J119" s="3"/>
      <c r="K119" s="3"/>
      <c r="L119" s="3"/>
      <c r="M119" s="3"/>
      <c r="N119" s="3"/>
      <c r="O119" s="3"/>
      <c r="P119" s="3"/>
      <c r="Q119" s="3"/>
      <c r="R119" s="3"/>
      <c r="S119" s="3"/>
      <c r="T119" s="3"/>
      <c r="U119" s="3"/>
      <c r="V119" s="3"/>
      <c r="W119" s="3"/>
      <c r="X119" s="3"/>
      <c r="Y119" s="3"/>
      <c r="Z119" s="3"/>
    </row>
    <row r="120" ht="14.25" customHeight="1">
      <c r="A120" s="3"/>
      <c r="B120" s="15" t="s">
        <v>1238</v>
      </c>
      <c r="C120" s="3"/>
      <c r="D120" s="3"/>
      <c r="E120" s="28" t="s">
        <v>1238</v>
      </c>
      <c r="F120" s="29" t="s">
        <v>1239</v>
      </c>
      <c r="G120" s="29" t="s">
        <v>1240</v>
      </c>
      <c r="H120" s="29" t="s">
        <v>1241</v>
      </c>
      <c r="I120" s="30">
        <v>400.0</v>
      </c>
      <c r="J120" s="3"/>
      <c r="K120" s="3"/>
      <c r="L120" s="3"/>
      <c r="M120" s="3"/>
      <c r="N120" s="3"/>
      <c r="O120" s="3"/>
      <c r="P120" s="3"/>
      <c r="Q120" s="3"/>
      <c r="R120" s="3"/>
      <c r="S120" s="3"/>
      <c r="T120" s="3"/>
      <c r="U120" s="3"/>
      <c r="V120" s="3"/>
      <c r="W120" s="3"/>
      <c r="X120" s="3"/>
      <c r="Y120" s="3"/>
      <c r="Z120" s="3"/>
    </row>
    <row r="121" ht="14.25" customHeight="1">
      <c r="A121" s="3"/>
      <c r="B121" s="27" t="s">
        <v>1242</v>
      </c>
      <c r="C121" s="3"/>
      <c r="D121" s="3"/>
      <c r="E121" s="28" t="s">
        <v>1242</v>
      </c>
      <c r="F121" s="29" t="s">
        <v>1243</v>
      </c>
      <c r="G121" s="29" t="s">
        <v>1244</v>
      </c>
      <c r="H121" s="29" t="s">
        <v>1245</v>
      </c>
      <c r="I121" s="30">
        <v>398.0</v>
      </c>
      <c r="J121" s="3"/>
      <c r="K121" s="3"/>
      <c r="L121" s="3"/>
      <c r="M121" s="3"/>
      <c r="N121" s="3"/>
      <c r="O121" s="3"/>
      <c r="P121" s="3"/>
      <c r="Q121" s="3"/>
      <c r="R121" s="3"/>
      <c r="S121" s="3"/>
      <c r="T121" s="3"/>
      <c r="U121" s="3"/>
      <c r="V121" s="3"/>
      <c r="W121" s="3"/>
      <c r="X121" s="3"/>
      <c r="Y121" s="3"/>
      <c r="Z121" s="3"/>
    </row>
    <row r="122" ht="14.25" customHeight="1">
      <c r="A122" s="3"/>
      <c r="B122" s="15" t="s">
        <v>1246</v>
      </c>
      <c r="C122" s="3"/>
      <c r="D122" s="3"/>
      <c r="E122" s="28" t="s">
        <v>1246</v>
      </c>
      <c r="F122" s="29" t="s">
        <v>1247</v>
      </c>
      <c r="G122" s="29" t="s">
        <v>1248</v>
      </c>
      <c r="H122" s="29" t="s">
        <v>1249</v>
      </c>
      <c r="I122" s="30">
        <v>404.0</v>
      </c>
      <c r="J122" s="3"/>
      <c r="K122" s="3"/>
      <c r="L122" s="3"/>
      <c r="M122" s="3"/>
      <c r="N122" s="3"/>
      <c r="O122" s="3"/>
      <c r="P122" s="3"/>
      <c r="Q122" s="3"/>
      <c r="R122" s="3"/>
      <c r="S122" s="3"/>
      <c r="T122" s="3"/>
      <c r="U122" s="3"/>
      <c r="V122" s="3"/>
      <c r="W122" s="3"/>
      <c r="X122" s="3"/>
      <c r="Y122" s="3"/>
      <c r="Z122" s="3"/>
    </row>
    <row r="123" ht="14.25" customHeight="1">
      <c r="A123" s="3"/>
      <c r="B123" s="27" t="s">
        <v>1250</v>
      </c>
      <c r="C123" s="3"/>
      <c r="D123" s="3"/>
      <c r="E123" s="28" t="s">
        <v>1250</v>
      </c>
      <c r="F123" s="29" t="s">
        <v>1251</v>
      </c>
      <c r="G123" s="29" t="s">
        <v>1252</v>
      </c>
      <c r="H123" s="29" t="s">
        <v>1253</v>
      </c>
      <c r="I123" s="30">
        <v>296.0</v>
      </c>
      <c r="J123" s="3"/>
      <c r="K123" s="3"/>
      <c r="L123" s="3"/>
      <c r="M123" s="3"/>
      <c r="N123" s="3"/>
      <c r="O123" s="3"/>
      <c r="P123" s="3"/>
      <c r="Q123" s="3"/>
      <c r="R123" s="3"/>
      <c r="S123" s="3"/>
      <c r="T123" s="3"/>
      <c r="U123" s="3"/>
      <c r="V123" s="3"/>
      <c r="W123" s="3"/>
      <c r="X123" s="3"/>
      <c r="Y123" s="3"/>
      <c r="Z123" s="3"/>
    </row>
    <row r="124" ht="14.25" customHeight="1">
      <c r="A124" s="3"/>
      <c r="B124" s="15" t="s">
        <v>1254</v>
      </c>
      <c r="C124" s="3"/>
      <c r="D124" s="3"/>
      <c r="E124" s="28" t="s">
        <v>1254</v>
      </c>
      <c r="F124" s="29" t="s">
        <v>1255</v>
      </c>
      <c r="G124" s="29" t="s">
        <v>1256</v>
      </c>
      <c r="H124" s="29" t="s">
        <v>1257</v>
      </c>
      <c r="I124" s="30">
        <v>408.0</v>
      </c>
      <c r="J124" s="3"/>
      <c r="K124" s="3"/>
      <c r="L124" s="3"/>
      <c r="M124" s="3"/>
      <c r="N124" s="3"/>
      <c r="O124" s="3"/>
      <c r="P124" s="3"/>
      <c r="Q124" s="3"/>
      <c r="R124" s="3"/>
      <c r="S124" s="3"/>
      <c r="T124" s="3"/>
      <c r="U124" s="3"/>
      <c r="V124" s="3"/>
      <c r="W124" s="3"/>
      <c r="X124" s="3"/>
      <c r="Y124" s="3"/>
      <c r="Z124" s="3"/>
    </row>
    <row r="125" ht="14.25" customHeight="1">
      <c r="A125" s="3"/>
      <c r="B125" s="27" t="s">
        <v>1258</v>
      </c>
      <c r="C125" s="3"/>
      <c r="D125" s="3"/>
      <c r="E125" s="28" t="s">
        <v>1258</v>
      </c>
      <c r="F125" s="29" t="s">
        <v>1259</v>
      </c>
      <c r="G125" s="29" t="s">
        <v>1260</v>
      </c>
      <c r="H125" s="29" t="s">
        <v>1261</v>
      </c>
      <c r="I125" s="30">
        <v>410.0</v>
      </c>
      <c r="J125" s="3"/>
      <c r="K125" s="3"/>
      <c r="L125" s="3"/>
      <c r="M125" s="3"/>
      <c r="N125" s="3"/>
      <c r="O125" s="3"/>
      <c r="P125" s="3"/>
      <c r="Q125" s="3"/>
      <c r="R125" s="3"/>
      <c r="S125" s="3"/>
      <c r="T125" s="3"/>
      <c r="U125" s="3"/>
      <c r="V125" s="3"/>
      <c r="W125" s="3"/>
      <c r="X125" s="3"/>
      <c r="Y125" s="3"/>
      <c r="Z125" s="3"/>
    </row>
    <row r="126" ht="14.25" customHeight="1">
      <c r="A126" s="3"/>
      <c r="B126" s="15" t="s">
        <v>1262</v>
      </c>
      <c r="C126" s="3"/>
      <c r="D126" s="3"/>
      <c r="E126" s="28" t="s">
        <v>1262</v>
      </c>
      <c r="F126" s="29" t="s">
        <v>1263</v>
      </c>
      <c r="G126" s="29" t="s">
        <v>1264</v>
      </c>
      <c r="H126" s="29" t="s">
        <v>1265</v>
      </c>
      <c r="I126" s="30">
        <v>414.0</v>
      </c>
      <c r="J126" s="3"/>
      <c r="K126" s="3"/>
      <c r="L126" s="3"/>
      <c r="M126" s="3"/>
      <c r="N126" s="3"/>
      <c r="O126" s="3"/>
      <c r="P126" s="3"/>
      <c r="Q126" s="3"/>
      <c r="R126" s="3"/>
      <c r="S126" s="3"/>
      <c r="T126" s="3"/>
      <c r="U126" s="3"/>
      <c r="V126" s="3"/>
      <c r="W126" s="3"/>
      <c r="X126" s="3"/>
      <c r="Y126" s="3"/>
      <c r="Z126" s="3"/>
    </row>
    <row r="127" ht="14.25" customHeight="1">
      <c r="A127" s="3"/>
      <c r="B127" s="27" t="s">
        <v>1266</v>
      </c>
      <c r="C127" s="3"/>
      <c r="D127" s="3"/>
      <c r="E127" s="28" t="s">
        <v>1266</v>
      </c>
      <c r="F127" s="29" t="s">
        <v>1267</v>
      </c>
      <c r="G127" s="29" t="s">
        <v>1268</v>
      </c>
      <c r="H127" s="29" t="s">
        <v>1269</v>
      </c>
      <c r="I127" s="30">
        <v>417.0</v>
      </c>
      <c r="J127" s="3"/>
      <c r="K127" s="3"/>
      <c r="L127" s="3"/>
      <c r="M127" s="3"/>
      <c r="N127" s="3"/>
      <c r="O127" s="3"/>
      <c r="P127" s="3"/>
      <c r="Q127" s="3"/>
      <c r="R127" s="3"/>
      <c r="S127" s="3"/>
      <c r="T127" s="3"/>
      <c r="U127" s="3"/>
      <c r="V127" s="3"/>
      <c r="W127" s="3"/>
      <c r="X127" s="3"/>
      <c r="Y127" s="3"/>
      <c r="Z127" s="3"/>
    </row>
    <row r="128" ht="14.25" customHeight="1">
      <c r="A128" s="3"/>
      <c r="B128" s="15" t="s">
        <v>1270</v>
      </c>
      <c r="C128" s="3"/>
      <c r="D128" s="3"/>
      <c r="E128" s="28" t="s">
        <v>1270</v>
      </c>
      <c r="F128" s="29" t="s">
        <v>1271</v>
      </c>
      <c r="G128" s="29" t="s">
        <v>1272</v>
      </c>
      <c r="H128" s="29" t="s">
        <v>1273</v>
      </c>
      <c r="I128" s="30">
        <v>418.0</v>
      </c>
      <c r="J128" s="3"/>
      <c r="K128" s="3"/>
      <c r="L128" s="3"/>
      <c r="M128" s="3"/>
      <c r="N128" s="3"/>
      <c r="O128" s="3"/>
      <c r="P128" s="3"/>
      <c r="Q128" s="3"/>
      <c r="R128" s="3"/>
      <c r="S128" s="3"/>
      <c r="T128" s="3"/>
      <c r="U128" s="3"/>
      <c r="V128" s="3"/>
      <c r="W128" s="3"/>
      <c r="X128" s="3"/>
      <c r="Y128" s="3"/>
      <c r="Z128" s="3"/>
    </row>
    <row r="129" ht="14.25" customHeight="1">
      <c r="A129" s="3"/>
      <c r="B129" s="27" t="s">
        <v>1274</v>
      </c>
      <c r="C129" s="3"/>
      <c r="D129" s="3"/>
      <c r="E129" s="28" t="s">
        <v>1274</v>
      </c>
      <c r="F129" s="29" t="s">
        <v>1275</v>
      </c>
      <c r="G129" s="29" t="s">
        <v>1276</v>
      </c>
      <c r="H129" s="29" t="s">
        <v>1277</v>
      </c>
      <c r="I129" s="30">
        <v>428.0</v>
      </c>
      <c r="J129" s="3"/>
      <c r="K129" s="3"/>
      <c r="L129" s="3"/>
      <c r="M129" s="3"/>
      <c r="N129" s="3"/>
      <c r="O129" s="3"/>
      <c r="P129" s="3"/>
      <c r="Q129" s="3"/>
      <c r="R129" s="3"/>
      <c r="S129" s="3"/>
      <c r="T129" s="3"/>
      <c r="U129" s="3"/>
      <c r="V129" s="3"/>
      <c r="W129" s="3"/>
      <c r="X129" s="3"/>
      <c r="Y129" s="3"/>
      <c r="Z129" s="3"/>
    </row>
    <row r="130" ht="14.25" customHeight="1">
      <c r="A130" s="3"/>
      <c r="B130" s="15" t="s">
        <v>1278</v>
      </c>
      <c r="C130" s="3"/>
      <c r="D130" s="3"/>
      <c r="E130" s="28" t="s">
        <v>1278</v>
      </c>
      <c r="F130" s="29" t="s">
        <v>1279</v>
      </c>
      <c r="G130" s="29" t="s">
        <v>1280</v>
      </c>
      <c r="H130" s="29" t="s">
        <v>1281</v>
      </c>
      <c r="I130" s="30">
        <v>422.0</v>
      </c>
      <c r="J130" s="3"/>
      <c r="K130" s="3"/>
      <c r="L130" s="3"/>
      <c r="M130" s="3"/>
      <c r="N130" s="3"/>
      <c r="O130" s="3"/>
      <c r="P130" s="3"/>
      <c r="Q130" s="3"/>
      <c r="R130" s="3"/>
      <c r="S130" s="3"/>
      <c r="T130" s="3"/>
      <c r="U130" s="3"/>
      <c r="V130" s="3"/>
      <c r="W130" s="3"/>
      <c r="X130" s="3"/>
      <c r="Y130" s="3"/>
      <c r="Z130" s="3"/>
    </row>
    <row r="131" ht="14.25" customHeight="1">
      <c r="A131" s="3"/>
      <c r="B131" s="27" t="s">
        <v>1282</v>
      </c>
      <c r="C131" s="3"/>
      <c r="D131" s="3"/>
      <c r="E131" s="28" t="s">
        <v>1282</v>
      </c>
      <c r="F131" s="29" t="s">
        <v>1283</v>
      </c>
      <c r="G131" s="29" t="s">
        <v>1284</v>
      </c>
      <c r="H131" s="29" t="s">
        <v>1285</v>
      </c>
      <c r="I131" s="30">
        <v>426.0</v>
      </c>
      <c r="J131" s="3"/>
      <c r="K131" s="3"/>
      <c r="L131" s="3"/>
      <c r="M131" s="3"/>
      <c r="N131" s="3"/>
      <c r="O131" s="3"/>
      <c r="P131" s="3"/>
      <c r="Q131" s="3"/>
      <c r="R131" s="3"/>
      <c r="S131" s="3"/>
      <c r="T131" s="3"/>
      <c r="U131" s="3"/>
      <c r="V131" s="3"/>
      <c r="W131" s="3"/>
      <c r="X131" s="3"/>
      <c r="Y131" s="3"/>
      <c r="Z131" s="3"/>
    </row>
    <row r="132" ht="14.25" customHeight="1">
      <c r="A132" s="3"/>
      <c r="B132" s="15" t="s">
        <v>1286</v>
      </c>
      <c r="C132" s="3"/>
      <c r="D132" s="3"/>
      <c r="E132" s="28" t="s">
        <v>1286</v>
      </c>
      <c r="F132" s="29" t="s">
        <v>1287</v>
      </c>
      <c r="G132" s="29" t="s">
        <v>1288</v>
      </c>
      <c r="H132" s="29" t="s">
        <v>1289</v>
      </c>
      <c r="I132" s="30">
        <v>430.0</v>
      </c>
      <c r="J132" s="3"/>
      <c r="K132" s="3"/>
      <c r="L132" s="3"/>
      <c r="M132" s="3"/>
      <c r="N132" s="3"/>
      <c r="O132" s="3"/>
      <c r="P132" s="3"/>
      <c r="Q132" s="3"/>
      <c r="R132" s="3"/>
      <c r="S132" s="3"/>
      <c r="T132" s="3"/>
      <c r="U132" s="3"/>
      <c r="V132" s="3"/>
      <c r="W132" s="3"/>
      <c r="X132" s="3"/>
      <c r="Y132" s="3"/>
      <c r="Z132" s="3"/>
    </row>
    <row r="133" ht="14.25" customHeight="1">
      <c r="A133" s="3"/>
      <c r="B133" s="27" t="s">
        <v>1290</v>
      </c>
      <c r="C133" s="3"/>
      <c r="D133" s="3"/>
      <c r="E133" s="28" t="s">
        <v>1290</v>
      </c>
      <c r="F133" s="29" t="s">
        <v>1291</v>
      </c>
      <c r="G133" s="29" t="s">
        <v>1292</v>
      </c>
      <c r="H133" s="29" t="s">
        <v>1293</v>
      </c>
      <c r="I133" s="30">
        <v>434.0</v>
      </c>
      <c r="J133" s="3"/>
      <c r="K133" s="3"/>
      <c r="L133" s="3"/>
      <c r="M133" s="3"/>
      <c r="N133" s="3"/>
      <c r="O133" s="3"/>
      <c r="P133" s="3"/>
      <c r="Q133" s="3"/>
      <c r="R133" s="3"/>
      <c r="S133" s="3"/>
      <c r="T133" s="3"/>
      <c r="U133" s="3"/>
      <c r="V133" s="3"/>
      <c r="W133" s="3"/>
      <c r="X133" s="3"/>
      <c r="Y133" s="3"/>
      <c r="Z133" s="3"/>
    </row>
    <row r="134" ht="14.25" customHeight="1">
      <c r="A134" s="3"/>
      <c r="B134" s="15" t="s">
        <v>1294</v>
      </c>
      <c r="C134" s="3"/>
      <c r="D134" s="3"/>
      <c r="E134" s="28" t="s">
        <v>1294</v>
      </c>
      <c r="F134" s="29" t="s">
        <v>1295</v>
      </c>
      <c r="G134" s="29" t="s">
        <v>1296</v>
      </c>
      <c r="H134" s="29" t="s">
        <v>1297</v>
      </c>
      <c r="I134" s="30">
        <v>438.0</v>
      </c>
      <c r="J134" s="3"/>
      <c r="K134" s="3"/>
      <c r="L134" s="3"/>
      <c r="M134" s="3"/>
      <c r="N134" s="3"/>
      <c r="O134" s="3"/>
      <c r="P134" s="3"/>
      <c r="Q134" s="3"/>
      <c r="R134" s="3"/>
      <c r="S134" s="3"/>
      <c r="T134" s="3"/>
      <c r="U134" s="3"/>
      <c r="V134" s="3"/>
      <c r="W134" s="3"/>
      <c r="X134" s="3"/>
      <c r="Y134" s="3"/>
      <c r="Z134" s="3"/>
    </row>
    <row r="135" ht="14.25" customHeight="1">
      <c r="A135" s="3"/>
      <c r="B135" s="27" t="s">
        <v>1298</v>
      </c>
      <c r="C135" s="3"/>
      <c r="D135" s="3"/>
      <c r="E135" s="28" t="s">
        <v>1298</v>
      </c>
      <c r="F135" s="29" t="s">
        <v>1299</v>
      </c>
      <c r="G135" s="29" t="s">
        <v>1300</v>
      </c>
      <c r="H135" s="29" t="s">
        <v>1301</v>
      </c>
      <c r="I135" s="30">
        <v>440.0</v>
      </c>
      <c r="J135" s="3"/>
      <c r="K135" s="3"/>
      <c r="L135" s="3"/>
      <c r="M135" s="3"/>
      <c r="N135" s="3"/>
      <c r="O135" s="3"/>
      <c r="P135" s="3"/>
      <c r="Q135" s="3"/>
      <c r="R135" s="3"/>
      <c r="S135" s="3"/>
      <c r="T135" s="3"/>
      <c r="U135" s="3"/>
      <c r="V135" s="3"/>
      <c r="W135" s="3"/>
      <c r="X135" s="3"/>
      <c r="Y135" s="3"/>
      <c r="Z135" s="3"/>
    </row>
    <row r="136" ht="14.25" customHeight="1">
      <c r="A136" s="3"/>
      <c r="B136" s="15" t="s">
        <v>1302</v>
      </c>
      <c r="C136" s="3"/>
      <c r="D136" s="3"/>
      <c r="E136" s="28" t="s">
        <v>1302</v>
      </c>
      <c r="F136" s="29" t="s">
        <v>1303</v>
      </c>
      <c r="G136" s="29" t="s">
        <v>1304</v>
      </c>
      <c r="H136" s="29" t="s">
        <v>1305</v>
      </c>
      <c r="I136" s="30">
        <v>442.0</v>
      </c>
      <c r="J136" s="3"/>
      <c r="K136" s="3"/>
      <c r="L136" s="3"/>
      <c r="M136" s="3"/>
      <c r="N136" s="3"/>
      <c r="O136" s="3"/>
      <c r="P136" s="3"/>
      <c r="Q136" s="3"/>
      <c r="R136" s="3"/>
      <c r="S136" s="3"/>
      <c r="T136" s="3"/>
      <c r="U136" s="3"/>
      <c r="V136" s="3"/>
      <c r="W136" s="3"/>
      <c r="X136" s="3"/>
      <c r="Y136" s="3"/>
      <c r="Z136" s="3"/>
    </row>
    <row r="137" ht="14.25" customHeight="1">
      <c r="A137" s="3"/>
      <c r="B137" s="27" t="s">
        <v>1306</v>
      </c>
      <c r="C137" s="3"/>
      <c r="D137" s="3"/>
      <c r="E137" s="28" t="s">
        <v>1306</v>
      </c>
      <c r="F137" s="29" t="s">
        <v>1307</v>
      </c>
      <c r="G137" s="29" t="s">
        <v>1308</v>
      </c>
      <c r="H137" s="29" t="s">
        <v>1309</v>
      </c>
      <c r="I137" s="30">
        <v>446.0</v>
      </c>
      <c r="J137" s="3"/>
      <c r="K137" s="3"/>
      <c r="L137" s="3"/>
      <c r="M137" s="3"/>
      <c r="N137" s="3"/>
      <c r="O137" s="3"/>
      <c r="P137" s="3"/>
      <c r="Q137" s="3"/>
      <c r="R137" s="3"/>
      <c r="S137" s="3"/>
      <c r="T137" s="3"/>
      <c r="U137" s="3"/>
      <c r="V137" s="3"/>
      <c r="W137" s="3"/>
      <c r="X137" s="3"/>
      <c r="Y137" s="3"/>
      <c r="Z137" s="3"/>
    </row>
    <row r="138" ht="14.25" customHeight="1">
      <c r="A138" s="3"/>
      <c r="B138" s="15" t="s">
        <v>1310</v>
      </c>
      <c r="C138" s="3"/>
      <c r="D138" s="3"/>
      <c r="E138" s="28" t="s">
        <v>1310</v>
      </c>
      <c r="F138" s="29" t="s">
        <v>1311</v>
      </c>
      <c r="G138" s="29" t="s">
        <v>484</v>
      </c>
      <c r="H138" s="29" t="s">
        <v>451</v>
      </c>
      <c r="I138" s="30">
        <v>807.0</v>
      </c>
      <c r="J138" s="3"/>
      <c r="K138" s="3"/>
      <c r="L138" s="3"/>
      <c r="M138" s="3"/>
      <c r="N138" s="3"/>
      <c r="O138" s="3"/>
      <c r="P138" s="3"/>
      <c r="Q138" s="3"/>
      <c r="R138" s="3"/>
      <c r="S138" s="3"/>
      <c r="T138" s="3"/>
      <c r="U138" s="3"/>
      <c r="V138" s="3"/>
      <c r="W138" s="3"/>
      <c r="X138" s="3"/>
      <c r="Y138" s="3"/>
      <c r="Z138" s="3"/>
    </row>
    <row r="139" ht="14.25" customHeight="1">
      <c r="A139" s="3"/>
      <c r="B139" s="27" t="s">
        <v>1312</v>
      </c>
      <c r="C139" s="3"/>
      <c r="D139" s="3"/>
      <c r="E139" s="28" t="s">
        <v>1312</v>
      </c>
      <c r="F139" s="29" t="s">
        <v>1313</v>
      </c>
      <c r="G139" s="29" t="s">
        <v>1314</v>
      </c>
      <c r="H139" s="29" t="s">
        <v>1315</v>
      </c>
      <c r="I139" s="30">
        <v>450.0</v>
      </c>
      <c r="J139" s="3"/>
      <c r="K139" s="3"/>
      <c r="L139" s="3"/>
      <c r="M139" s="3"/>
      <c r="N139" s="3"/>
      <c r="O139" s="3"/>
      <c r="P139" s="3"/>
      <c r="Q139" s="3"/>
      <c r="R139" s="3"/>
      <c r="S139" s="3"/>
      <c r="T139" s="3"/>
      <c r="U139" s="3"/>
      <c r="V139" s="3"/>
      <c r="W139" s="3"/>
      <c r="X139" s="3"/>
      <c r="Y139" s="3"/>
      <c r="Z139" s="3"/>
    </row>
    <row r="140" ht="14.25" customHeight="1">
      <c r="A140" s="3"/>
      <c r="B140" s="15" t="s">
        <v>1316</v>
      </c>
      <c r="C140" s="3"/>
      <c r="D140" s="3"/>
      <c r="E140" s="28" t="s">
        <v>1316</v>
      </c>
      <c r="F140" s="29" t="s">
        <v>1317</v>
      </c>
      <c r="G140" s="29" t="s">
        <v>1318</v>
      </c>
      <c r="H140" s="29" t="s">
        <v>1319</v>
      </c>
      <c r="I140" s="30">
        <v>454.0</v>
      </c>
      <c r="J140" s="3"/>
      <c r="K140" s="3"/>
      <c r="L140" s="3"/>
      <c r="M140" s="3"/>
      <c r="N140" s="3"/>
      <c r="O140" s="3"/>
      <c r="P140" s="3"/>
      <c r="Q140" s="3"/>
      <c r="R140" s="3"/>
      <c r="S140" s="3"/>
      <c r="T140" s="3"/>
      <c r="U140" s="3"/>
      <c r="V140" s="3"/>
      <c r="W140" s="3"/>
      <c r="X140" s="3"/>
      <c r="Y140" s="3"/>
      <c r="Z140" s="3"/>
    </row>
    <row r="141" ht="14.25" customHeight="1">
      <c r="A141" s="3"/>
      <c r="B141" s="27" t="s">
        <v>1320</v>
      </c>
      <c r="C141" s="3"/>
      <c r="D141" s="3"/>
      <c r="E141" s="28" t="s">
        <v>1320</v>
      </c>
      <c r="F141" s="29" t="s">
        <v>1320</v>
      </c>
      <c r="G141" s="29" t="s">
        <v>1321</v>
      </c>
      <c r="H141" s="29" t="s">
        <v>1322</v>
      </c>
      <c r="I141" s="30">
        <v>458.0</v>
      </c>
      <c r="J141" s="3"/>
      <c r="K141" s="3"/>
      <c r="L141" s="3"/>
      <c r="M141" s="3"/>
      <c r="N141" s="3"/>
      <c r="O141" s="3"/>
      <c r="P141" s="3"/>
      <c r="Q141" s="3"/>
      <c r="R141" s="3"/>
      <c r="S141" s="3"/>
      <c r="T141" s="3"/>
      <c r="U141" s="3"/>
      <c r="V141" s="3"/>
      <c r="W141" s="3"/>
      <c r="X141" s="3"/>
      <c r="Y141" s="3"/>
      <c r="Z141" s="3"/>
    </row>
    <row r="142" ht="14.25" customHeight="1">
      <c r="A142" s="3"/>
      <c r="B142" s="15" t="s">
        <v>1323</v>
      </c>
      <c r="C142" s="3"/>
      <c r="D142" s="3"/>
      <c r="E142" s="28" t="s">
        <v>1323</v>
      </c>
      <c r="F142" s="29" t="s">
        <v>1324</v>
      </c>
      <c r="G142" s="29" t="s">
        <v>1325</v>
      </c>
      <c r="H142" s="29" t="s">
        <v>1326</v>
      </c>
      <c r="I142" s="30">
        <v>462.0</v>
      </c>
      <c r="J142" s="3"/>
      <c r="K142" s="3"/>
      <c r="L142" s="3"/>
      <c r="M142" s="3"/>
      <c r="N142" s="3"/>
      <c r="O142" s="3"/>
      <c r="P142" s="3"/>
      <c r="Q142" s="3"/>
      <c r="R142" s="3"/>
      <c r="S142" s="3"/>
      <c r="T142" s="3"/>
      <c r="U142" s="3"/>
      <c r="V142" s="3"/>
      <c r="W142" s="3"/>
      <c r="X142" s="3"/>
      <c r="Y142" s="3"/>
      <c r="Z142" s="3"/>
    </row>
    <row r="143" ht="14.25" customHeight="1">
      <c r="A143" s="3"/>
      <c r="B143" s="27" t="s">
        <v>1327</v>
      </c>
      <c r="C143" s="3"/>
      <c r="D143" s="3"/>
      <c r="E143" s="28" t="s">
        <v>1327</v>
      </c>
      <c r="F143" s="29" t="s">
        <v>1328</v>
      </c>
      <c r="G143" s="29" t="s">
        <v>1329</v>
      </c>
      <c r="H143" s="29" t="s">
        <v>1330</v>
      </c>
      <c r="I143" s="30">
        <v>466.0</v>
      </c>
      <c r="J143" s="3"/>
      <c r="K143" s="3"/>
      <c r="L143" s="3"/>
      <c r="M143" s="3"/>
      <c r="N143" s="3"/>
      <c r="O143" s="3"/>
      <c r="P143" s="3"/>
      <c r="Q143" s="3"/>
      <c r="R143" s="3"/>
      <c r="S143" s="3"/>
      <c r="T143" s="3"/>
      <c r="U143" s="3"/>
      <c r="V143" s="3"/>
      <c r="W143" s="3"/>
      <c r="X143" s="3"/>
      <c r="Y143" s="3"/>
      <c r="Z143" s="3"/>
    </row>
    <row r="144" ht="14.25" customHeight="1">
      <c r="A144" s="3"/>
      <c r="B144" s="15" t="s">
        <v>1331</v>
      </c>
      <c r="C144" s="3"/>
      <c r="D144" s="3"/>
      <c r="E144" s="28" t="s">
        <v>1331</v>
      </c>
      <c r="F144" s="29" t="s">
        <v>1332</v>
      </c>
      <c r="G144" s="29" t="s">
        <v>496</v>
      </c>
      <c r="H144" s="29" t="s">
        <v>1333</v>
      </c>
      <c r="I144" s="30">
        <v>470.0</v>
      </c>
      <c r="J144" s="3"/>
      <c r="K144" s="3"/>
      <c r="L144" s="3"/>
      <c r="M144" s="3"/>
      <c r="N144" s="3"/>
      <c r="O144" s="3"/>
      <c r="P144" s="3"/>
      <c r="Q144" s="3"/>
      <c r="R144" s="3"/>
      <c r="S144" s="3"/>
      <c r="T144" s="3"/>
      <c r="U144" s="3"/>
      <c r="V144" s="3"/>
      <c r="W144" s="3"/>
      <c r="X144" s="3"/>
      <c r="Y144" s="3"/>
      <c r="Z144" s="3"/>
    </row>
    <row r="145" ht="14.25" customHeight="1">
      <c r="A145" s="3"/>
      <c r="B145" s="27" t="s">
        <v>1334</v>
      </c>
      <c r="C145" s="3"/>
      <c r="D145" s="3"/>
      <c r="E145" s="28" t="s">
        <v>1334</v>
      </c>
      <c r="F145" s="29" t="s">
        <v>1335</v>
      </c>
      <c r="G145" s="29" t="s">
        <v>1336</v>
      </c>
      <c r="H145" s="29" t="s">
        <v>1337</v>
      </c>
      <c r="I145" s="30">
        <v>584.0</v>
      </c>
      <c r="J145" s="3"/>
      <c r="K145" s="3"/>
      <c r="L145" s="3"/>
      <c r="M145" s="3"/>
      <c r="N145" s="3"/>
      <c r="O145" s="3"/>
      <c r="P145" s="3"/>
      <c r="Q145" s="3"/>
      <c r="R145" s="3"/>
      <c r="S145" s="3"/>
      <c r="T145" s="3"/>
      <c r="U145" s="3"/>
      <c r="V145" s="3"/>
      <c r="W145" s="3"/>
      <c r="X145" s="3"/>
      <c r="Y145" s="3"/>
      <c r="Z145" s="3"/>
    </row>
    <row r="146" ht="14.25" customHeight="1">
      <c r="A146" s="3"/>
      <c r="B146" s="15" t="s">
        <v>1338</v>
      </c>
      <c r="C146" s="3"/>
      <c r="D146" s="3"/>
      <c r="E146" s="28" t="s">
        <v>1338</v>
      </c>
      <c r="F146" s="29" t="s">
        <v>1338</v>
      </c>
      <c r="G146" s="29" t="s">
        <v>1339</v>
      </c>
      <c r="H146" s="29" t="s">
        <v>1340</v>
      </c>
      <c r="I146" s="30">
        <v>474.0</v>
      </c>
      <c r="J146" s="3"/>
      <c r="K146" s="3"/>
      <c r="L146" s="3"/>
      <c r="M146" s="3"/>
      <c r="N146" s="3"/>
      <c r="O146" s="3"/>
      <c r="P146" s="3"/>
      <c r="Q146" s="3"/>
      <c r="R146" s="3"/>
      <c r="S146" s="3"/>
      <c r="T146" s="3"/>
      <c r="U146" s="3"/>
      <c r="V146" s="3"/>
      <c r="W146" s="3"/>
      <c r="X146" s="3"/>
      <c r="Y146" s="3"/>
      <c r="Z146" s="3"/>
    </row>
    <row r="147" ht="14.25" customHeight="1">
      <c r="A147" s="3"/>
      <c r="B147" s="27" t="s">
        <v>1341</v>
      </c>
      <c r="C147" s="3"/>
      <c r="D147" s="3"/>
      <c r="E147" s="28" t="s">
        <v>1341</v>
      </c>
      <c r="F147" s="29" t="s">
        <v>1342</v>
      </c>
      <c r="G147" s="29" t="s">
        <v>1343</v>
      </c>
      <c r="H147" s="29" t="s">
        <v>1344</v>
      </c>
      <c r="I147" s="30">
        <v>478.0</v>
      </c>
      <c r="J147" s="3"/>
      <c r="K147" s="3"/>
      <c r="L147" s="3"/>
      <c r="M147" s="3"/>
      <c r="N147" s="3"/>
      <c r="O147" s="3"/>
      <c r="P147" s="3"/>
      <c r="Q147" s="3"/>
      <c r="R147" s="3"/>
      <c r="S147" s="3"/>
      <c r="T147" s="3"/>
      <c r="U147" s="3"/>
      <c r="V147" s="3"/>
      <c r="W147" s="3"/>
      <c r="X147" s="3"/>
      <c r="Y147" s="3"/>
      <c r="Z147" s="3"/>
    </row>
    <row r="148" ht="14.25" customHeight="1">
      <c r="A148" s="3"/>
      <c r="B148" s="15" t="s">
        <v>1345</v>
      </c>
      <c r="C148" s="3"/>
      <c r="D148" s="3"/>
      <c r="E148" s="28" t="s">
        <v>1345</v>
      </c>
      <c r="F148" s="29" t="s">
        <v>1346</v>
      </c>
      <c r="G148" s="29" t="s">
        <v>1347</v>
      </c>
      <c r="H148" s="29" t="s">
        <v>1348</v>
      </c>
      <c r="I148" s="30">
        <v>480.0</v>
      </c>
      <c r="J148" s="3"/>
      <c r="K148" s="3"/>
      <c r="L148" s="3"/>
      <c r="M148" s="3"/>
      <c r="N148" s="3"/>
      <c r="O148" s="3"/>
      <c r="P148" s="3"/>
      <c r="Q148" s="3"/>
      <c r="R148" s="3"/>
      <c r="S148" s="3"/>
      <c r="T148" s="3"/>
      <c r="U148" s="3"/>
      <c r="V148" s="3"/>
      <c r="W148" s="3"/>
      <c r="X148" s="3"/>
      <c r="Y148" s="3"/>
      <c r="Z148" s="3"/>
    </row>
    <row r="149" ht="14.25" customHeight="1">
      <c r="A149" s="3"/>
      <c r="B149" s="27" t="s">
        <v>1349</v>
      </c>
      <c r="C149" s="3"/>
      <c r="D149" s="3"/>
      <c r="E149" s="28" t="s">
        <v>1349</v>
      </c>
      <c r="F149" s="29" t="s">
        <v>1350</v>
      </c>
      <c r="G149" s="29" t="s">
        <v>1351</v>
      </c>
      <c r="H149" s="29" t="s">
        <v>1352</v>
      </c>
      <c r="I149" s="30">
        <v>175.0</v>
      </c>
      <c r="J149" s="3"/>
      <c r="K149" s="3"/>
      <c r="L149" s="3"/>
      <c r="M149" s="3"/>
      <c r="N149" s="3"/>
      <c r="O149" s="3"/>
      <c r="P149" s="3"/>
      <c r="Q149" s="3"/>
      <c r="R149" s="3"/>
      <c r="S149" s="3"/>
      <c r="T149" s="3"/>
      <c r="U149" s="3"/>
      <c r="V149" s="3"/>
      <c r="W149" s="3"/>
      <c r="X149" s="3"/>
      <c r="Y149" s="3"/>
      <c r="Z149" s="3"/>
    </row>
    <row r="150" ht="14.25" customHeight="1">
      <c r="A150" s="3"/>
      <c r="B150" s="15" t="s">
        <v>1353</v>
      </c>
      <c r="C150" s="3"/>
      <c r="D150" s="3"/>
      <c r="E150" s="28" t="s">
        <v>1353</v>
      </c>
      <c r="F150" s="29" t="s">
        <v>1354</v>
      </c>
      <c r="G150" s="29" t="s">
        <v>1355</v>
      </c>
      <c r="H150" s="29" t="s">
        <v>1356</v>
      </c>
      <c r="I150" s="30">
        <v>484.0</v>
      </c>
      <c r="J150" s="3"/>
      <c r="K150" s="3"/>
      <c r="L150" s="3"/>
      <c r="M150" s="3"/>
      <c r="N150" s="3"/>
      <c r="O150" s="3"/>
      <c r="P150" s="3"/>
      <c r="Q150" s="3"/>
      <c r="R150" s="3"/>
      <c r="S150" s="3"/>
      <c r="T150" s="3"/>
      <c r="U150" s="3"/>
      <c r="V150" s="3"/>
      <c r="W150" s="3"/>
      <c r="X150" s="3"/>
      <c r="Y150" s="3"/>
      <c r="Z150" s="3"/>
    </row>
    <row r="151" ht="14.25" customHeight="1">
      <c r="A151" s="3"/>
      <c r="B151" s="27" t="s">
        <v>1357</v>
      </c>
      <c r="C151" s="3"/>
      <c r="D151" s="3"/>
      <c r="E151" s="28" t="s">
        <v>1357</v>
      </c>
      <c r="F151" s="29" t="s">
        <v>1358</v>
      </c>
      <c r="G151" s="29" t="s">
        <v>1359</v>
      </c>
      <c r="H151" s="29" t="s">
        <v>1360</v>
      </c>
      <c r="I151" s="30">
        <v>583.0</v>
      </c>
      <c r="J151" s="3"/>
      <c r="K151" s="3"/>
      <c r="L151" s="3"/>
      <c r="M151" s="3"/>
      <c r="N151" s="3"/>
      <c r="O151" s="3"/>
      <c r="P151" s="3"/>
      <c r="Q151" s="3"/>
      <c r="R151" s="3"/>
      <c r="S151" s="3"/>
      <c r="T151" s="3"/>
      <c r="U151" s="3"/>
      <c r="V151" s="3"/>
      <c r="W151" s="3"/>
      <c r="X151" s="3"/>
      <c r="Y151" s="3"/>
      <c r="Z151" s="3"/>
    </row>
    <row r="152" ht="14.25" customHeight="1">
      <c r="A152" s="3"/>
      <c r="B152" s="15" t="s">
        <v>1361</v>
      </c>
      <c r="C152" s="3"/>
      <c r="D152" s="3"/>
      <c r="E152" s="28" t="s">
        <v>1361</v>
      </c>
      <c r="F152" s="29" t="s">
        <v>1362</v>
      </c>
      <c r="G152" s="29" t="s">
        <v>1363</v>
      </c>
      <c r="H152" s="29" t="s">
        <v>1364</v>
      </c>
      <c r="I152" s="30">
        <v>498.0</v>
      </c>
      <c r="J152" s="3"/>
      <c r="K152" s="3"/>
      <c r="L152" s="3"/>
      <c r="M152" s="3"/>
      <c r="N152" s="3"/>
      <c r="O152" s="3"/>
      <c r="P152" s="3"/>
      <c r="Q152" s="3"/>
      <c r="R152" s="3"/>
      <c r="S152" s="3"/>
      <c r="T152" s="3"/>
      <c r="U152" s="3"/>
      <c r="V152" s="3"/>
      <c r="W152" s="3"/>
      <c r="X152" s="3"/>
      <c r="Y152" s="3"/>
      <c r="Z152" s="3"/>
    </row>
    <row r="153" ht="14.25" customHeight="1">
      <c r="A153" s="3"/>
      <c r="B153" s="27" t="s">
        <v>1365</v>
      </c>
      <c r="C153" s="3"/>
      <c r="D153" s="3"/>
      <c r="E153" s="28" t="s">
        <v>1365</v>
      </c>
      <c r="F153" s="29" t="s">
        <v>1366</v>
      </c>
      <c r="G153" s="29" t="s">
        <v>1367</v>
      </c>
      <c r="H153" s="29" t="s">
        <v>1368</v>
      </c>
      <c r="I153" s="30">
        <v>492.0</v>
      </c>
      <c r="J153" s="3"/>
      <c r="K153" s="3"/>
      <c r="L153" s="3"/>
      <c r="M153" s="3"/>
      <c r="N153" s="3"/>
      <c r="O153" s="3"/>
      <c r="P153" s="3"/>
      <c r="Q153" s="3"/>
      <c r="R153" s="3"/>
      <c r="S153" s="3"/>
      <c r="T153" s="3"/>
      <c r="U153" s="3"/>
      <c r="V153" s="3"/>
      <c r="W153" s="3"/>
      <c r="X153" s="3"/>
      <c r="Y153" s="3"/>
      <c r="Z153" s="3"/>
    </row>
    <row r="154" ht="14.25" customHeight="1">
      <c r="A154" s="3"/>
      <c r="B154" s="15" t="s">
        <v>1369</v>
      </c>
      <c r="C154" s="3"/>
      <c r="D154" s="3"/>
      <c r="E154" s="28" t="s">
        <v>1369</v>
      </c>
      <c r="F154" s="29" t="s">
        <v>1370</v>
      </c>
      <c r="G154" s="29" t="s">
        <v>1371</v>
      </c>
      <c r="H154" s="29" t="s">
        <v>1372</v>
      </c>
      <c r="I154" s="30">
        <v>496.0</v>
      </c>
      <c r="J154" s="3"/>
      <c r="K154" s="3"/>
      <c r="L154" s="3"/>
      <c r="M154" s="3"/>
      <c r="N154" s="3"/>
      <c r="O154" s="3"/>
      <c r="P154" s="3"/>
      <c r="Q154" s="3"/>
      <c r="R154" s="3"/>
      <c r="S154" s="3"/>
      <c r="T154" s="3"/>
      <c r="U154" s="3"/>
      <c r="V154" s="3"/>
      <c r="W154" s="3"/>
      <c r="X154" s="3"/>
      <c r="Y154" s="3"/>
      <c r="Z154" s="3"/>
    </row>
    <row r="155" ht="14.25" customHeight="1">
      <c r="A155" s="3"/>
      <c r="B155" s="27" t="s">
        <v>1373</v>
      </c>
      <c r="C155" s="3"/>
      <c r="D155" s="3"/>
      <c r="E155" s="28" t="s">
        <v>1373</v>
      </c>
      <c r="F155" s="29" t="s">
        <v>1373</v>
      </c>
      <c r="G155" s="29" t="s">
        <v>1374</v>
      </c>
      <c r="H155" s="29" t="s">
        <v>1375</v>
      </c>
      <c r="I155" s="30">
        <v>499.0</v>
      </c>
      <c r="J155" s="3"/>
      <c r="K155" s="3"/>
      <c r="L155" s="3"/>
      <c r="M155" s="3"/>
      <c r="N155" s="3"/>
      <c r="O155" s="3"/>
      <c r="P155" s="3"/>
      <c r="Q155" s="3"/>
      <c r="R155" s="3"/>
      <c r="S155" s="3"/>
      <c r="T155" s="3"/>
      <c r="U155" s="3"/>
      <c r="V155" s="3"/>
      <c r="W155" s="3"/>
      <c r="X155" s="3"/>
      <c r="Y155" s="3"/>
      <c r="Z155" s="3"/>
    </row>
    <row r="156" ht="14.25" customHeight="1">
      <c r="A156" s="3"/>
      <c r="B156" s="15" t="s">
        <v>1376</v>
      </c>
      <c r="C156" s="3"/>
      <c r="D156" s="3"/>
      <c r="E156" s="28" t="s">
        <v>1376</v>
      </c>
      <c r="F156" s="29" t="s">
        <v>1376</v>
      </c>
      <c r="G156" s="29" t="s">
        <v>1377</v>
      </c>
      <c r="H156" s="29" t="s">
        <v>1378</v>
      </c>
      <c r="I156" s="30">
        <v>500.0</v>
      </c>
      <c r="J156" s="3"/>
      <c r="K156" s="3"/>
      <c r="L156" s="3"/>
      <c r="M156" s="3"/>
      <c r="N156" s="3"/>
      <c r="O156" s="3"/>
      <c r="P156" s="3"/>
      <c r="Q156" s="3"/>
      <c r="R156" s="3"/>
      <c r="S156" s="3"/>
      <c r="T156" s="3"/>
      <c r="U156" s="3"/>
      <c r="V156" s="3"/>
      <c r="W156" s="3"/>
      <c r="X156" s="3"/>
      <c r="Y156" s="3"/>
      <c r="Z156" s="3"/>
    </row>
    <row r="157" ht="14.25" customHeight="1">
      <c r="A157" s="3"/>
      <c r="B157" s="27" t="s">
        <v>1379</v>
      </c>
      <c r="C157" s="3"/>
      <c r="D157" s="3"/>
      <c r="E157" s="28" t="s">
        <v>1379</v>
      </c>
      <c r="F157" s="29" t="s">
        <v>1380</v>
      </c>
      <c r="G157" s="29" t="s">
        <v>1381</v>
      </c>
      <c r="H157" s="29" t="s">
        <v>1382</v>
      </c>
      <c r="I157" s="30">
        <v>504.0</v>
      </c>
      <c r="J157" s="3"/>
      <c r="K157" s="3"/>
      <c r="L157" s="3"/>
      <c r="M157" s="3"/>
      <c r="N157" s="3"/>
      <c r="O157" s="3"/>
      <c r="P157" s="3"/>
      <c r="Q157" s="3"/>
      <c r="R157" s="3"/>
      <c r="S157" s="3"/>
      <c r="T157" s="3"/>
      <c r="U157" s="3"/>
      <c r="V157" s="3"/>
      <c r="W157" s="3"/>
      <c r="X157" s="3"/>
      <c r="Y157" s="3"/>
      <c r="Z157" s="3"/>
    </row>
    <row r="158" ht="14.25" customHeight="1">
      <c r="A158" s="3"/>
      <c r="B158" s="15" t="s">
        <v>1383</v>
      </c>
      <c r="C158" s="3"/>
      <c r="D158" s="3"/>
      <c r="E158" s="28" t="s">
        <v>1383</v>
      </c>
      <c r="F158" s="29" t="s">
        <v>1384</v>
      </c>
      <c r="G158" s="29" t="s">
        <v>1385</v>
      </c>
      <c r="H158" s="29" t="s">
        <v>1386</v>
      </c>
      <c r="I158" s="30">
        <v>508.0</v>
      </c>
      <c r="J158" s="3"/>
      <c r="K158" s="3"/>
      <c r="L158" s="3"/>
      <c r="M158" s="3"/>
      <c r="N158" s="3"/>
      <c r="O158" s="3"/>
      <c r="P158" s="3"/>
      <c r="Q158" s="3"/>
      <c r="R158" s="3"/>
      <c r="S158" s="3"/>
      <c r="T158" s="3"/>
      <c r="U158" s="3"/>
      <c r="V158" s="3"/>
      <c r="W158" s="3"/>
      <c r="X158" s="3"/>
      <c r="Y158" s="3"/>
      <c r="Z158" s="3"/>
    </row>
    <row r="159" ht="14.25" customHeight="1">
      <c r="A159" s="3"/>
      <c r="B159" s="27" t="s">
        <v>1387</v>
      </c>
      <c r="C159" s="3"/>
      <c r="D159" s="3"/>
      <c r="E159" s="28" t="s">
        <v>1387</v>
      </c>
      <c r="F159" s="29" t="s">
        <v>1388</v>
      </c>
      <c r="G159" s="29" t="s">
        <v>1389</v>
      </c>
      <c r="H159" s="29" t="s">
        <v>1390</v>
      </c>
      <c r="I159" s="30">
        <v>104.0</v>
      </c>
      <c r="J159" s="3"/>
      <c r="K159" s="3"/>
      <c r="L159" s="3"/>
      <c r="M159" s="3"/>
      <c r="N159" s="3"/>
      <c r="O159" s="3"/>
      <c r="P159" s="3"/>
      <c r="Q159" s="3"/>
      <c r="R159" s="3"/>
      <c r="S159" s="3"/>
      <c r="T159" s="3"/>
      <c r="U159" s="3"/>
      <c r="V159" s="3"/>
      <c r="W159" s="3"/>
      <c r="X159" s="3"/>
      <c r="Y159" s="3"/>
      <c r="Z159" s="3"/>
    </row>
    <row r="160" ht="14.25" customHeight="1">
      <c r="A160" s="3"/>
      <c r="B160" s="15" t="s">
        <v>1391</v>
      </c>
      <c r="C160" s="3"/>
      <c r="D160" s="3"/>
      <c r="E160" s="28" t="s">
        <v>1391</v>
      </c>
      <c r="F160" s="29" t="s">
        <v>1392</v>
      </c>
      <c r="G160" s="29" t="s">
        <v>1393</v>
      </c>
      <c r="H160" s="29" t="s">
        <v>1394</v>
      </c>
      <c r="I160" s="30">
        <v>516.0</v>
      </c>
      <c r="J160" s="3"/>
      <c r="K160" s="3"/>
      <c r="L160" s="3"/>
      <c r="M160" s="3"/>
      <c r="N160" s="3"/>
      <c r="O160" s="3"/>
      <c r="P160" s="3"/>
      <c r="Q160" s="3"/>
      <c r="R160" s="3"/>
      <c r="S160" s="3"/>
      <c r="T160" s="3"/>
      <c r="U160" s="3"/>
      <c r="V160" s="3"/>
      <c r="W160" s="3"/>
      <c r="X160" s="3"/>
      <c r="Y160" s="3"/>
      <c r="Z160" s="3"/>
    </row>
    <row r="161" ht="14.25" customHeight="1">
      <c r="A161" s="3"/>
      <c r="B161" s="27" t="s">
        <v>1395</v>
      </c>
      <c r="C161" s="3"/>
      <c r="D161" s="3"/>
      <c r="E161" s="28" t="s">
        <v>1395</v>
      </c>
      <c r="F161" s="29" t="s">
        <v>1396</v>
      </c>
      <c r="G161" s="29" t="s">
        <v>1397</v>
      </c>
      <c r="H161" s="29" t="s">
        <v>1398</v>
      </c>
      <c r="I161" s="30">
        <v>520.0</v>
      </c>
      <c r="J161" s="3"/>
      <c r="K161" s="3"/>
      <c r="L161" s="3"/>
      <c r="M161" s="3"/>
      <c r="N161" s="3"/>
      <c r="O161" s="3"/>
      <c r="P161" s="3"/>
      <c r="Q161" s="3"/>
      <c r="R161" s="3"/>
      <c r="S161" s="3"/>
      <c r="T161" s="3"/>
      <c r="U161" s="3"/>
      <c r="V161" s="3"/>
      <c r="W161" s="3"/>
      <c r="X161" s="3"/>
      <c r="Y161" s="3"/>
      <c r="Z161" s="3"/>
    </row>
    <row r="162" ht="14.25" customHeight="1">
      <c r="A162" s="3"/>
      <c r="B162" s="15" t="s">
        <v>1399</v>
      </c>
      <c r="C162" s="3"/>
      <c r="D162" s="3"/>
      <c r="E162" s="28" t="s">
        <v>1399</v>
      </c>
      <c r="F162" s="29" t="s">
        <v>1400</v>
      </c>
      <c r="G162" s="29" t="s">
        <v>1401</v>
      </c>
      <c r="H162" s="29" t="s">
        <v>1402</v>
      </c>
      <c r="I162" s="30">
        <v>524.0</v>
      </c>
      <c r="J162" s="3"/>
      <c r="K162" s="3"/>
      <c r="L162" s="3"/>
      <c r="M162" s="3"/>
      <c r="N162" s="3"/>
      <c r="O162" s="3"/>
      <c r="P162" s="3"/>
      <c r="Q162" s="3"/>
      <c r="R162" s="3"/>
      <c r="S162" s="3"/>
      <c r="T162" s="3"/>
      <c r="U162" s="3"/>
      <c r="V162" s="3"/>
      <c r="W162" s="3"/>
      <c r="X162" s="3"/>
      <c r="Y162" s="3"/>
      <c r="Z162" s="3"/>
    </row>
    <row r="163" ht="14.25" customHeight="1">
      <c r="A163" s="3"/>
      <c r="B163" s="27" t="s">
        <v>1403</v>
      </c>
      <c r="C163" s="3"/>
      <c r="D163" s="3"/>
      <c r="E163" s="28" t="s">
        <v>1403</v>
      </c>
      <c r="F163" s="29" t="s">
        <v>1404</v>
      </c>
      <c r="G163" s="29" t="s">
        <v>1405</v>
      </c>
      <c r="H163" s="29" t="s">
        <v>1406</v>
      </c>
      <c r="I163" s="30">
        <v>528.0</v>
      </c>
      <c r="J163" s="3"/>
      <c r="K163" s="3"/>
      <c r="L163" s="3"/>
      <c r="M163" s="3"/>
      <c r="N163" s="3"/>
      <c r="O163" s="3"/>
      <c r="P163" s="3"/>
      <c r="Q163" s="3"/>
      <c r="R163" s="3"/>
      <c r="S163" s="3"/>
      <c r="T163" s="3"/>
      <c r="U163" s="3"/>
      <c r="V163" s="3"/>
      <c r="W163" s="3"/>
      <c r="X163" s="3"/>
      <c r="Y163" s="3"/>
      <c r="Z163" s="3"/>
    </row>
    <row r="164" ht="14.25" customHeight="1">
      <c r="A164" s="3"/>
      <c r="B164" s="15" t="s">
        <v>1407</v>
      </c>
      <c r="C164" s="3"/>
      <c r="D164" s="3"/>
      <c r="E164" s="28" t="s">
        <v>1407</v>
      </c>
      <c r="F164" s="29" t="s">
        <v>1407</v>
      </c>
      <c r="G164" s="29" t="s">
        <v>1408</v>
      </c>
      <c r="H164" s="29" t="s">
        <v>1409</v>
      </c>
      <c r="I164" s="30">
        <v>540.0</v>
      </c>
      <c r="J164" s="3"/>
      <c r="K164" s="3"/>
      <c r="L164" s="3"/>
      <c r="M164" s="3"/>
      <c r="N164" s="3"/>
      <c r="O164" s="3"/>
      <c r="P164" s="3"/>
      <c r="Q164" s="3"/>
      <c r="R164" s="3"/>
      <c r="S164" s="3"/>
      <c r="T164" s="3"/>
      <c r="U164" s="3"/>
      <c r="V164" s="3"/>
      <c r="W164" s="3"/>
      <c r="X164" s="3"/>
      <c r="Y164" s="3"/>
      <c r="Z164" s="3"/>
    </row>
    <row r="165" ht="14.25" customHeight="1">
      <c r="A165" s="3"/>
      <c r="B165" s="27" t="s">
        <v>1410</v>
      </c>
      <c r="C165" s="3"/>
      <c r="D165" s="3"/>
      <c r="E165" s="28" t="s">
        <v>1410</v>
      </c>
      <c r="F165" s="29" t="s">
        <v>1410</v>
      </c>
      <c r="G165" s="29" t="s">
        <v>1411</v>
      </c>
      <c r="H165" s="29" t="s">
        <v>1412</v>
      </c>
      <c r="I165" s="30">
        <v>554.0</v>
      </c>
      <c r="J165" s="3"/>
      <c r="K165" s="3"/>
      <c r="L165" s="3"/>
      <c r="M165" s="3"/>
      <c r="N165" s="3"/>
      <c r="O165" s="3"/>
      <c r="P165" s="3"/>
      <c r="Q165" s="3"/>
      <c r="R165" s="3"/>
      <c r="S165" s="3"/>
      <c r="T165" s="3"/>
      <c r="U165" s="3"/>
      <c r="V165" s="3"/>
      <c r="W165" s="3"/>
      <c r="X165" s="3"/>
      <c r="Y165" s="3"/>
      <c r="Z165" s="3"/>
    </row>
    <row r="166" ht="14.25" customHeight="1">
      <c r="A166" s="3"/>
      <c r="B166" s="15" t="s">
        <v>1413</v>
      </c>
      <c r="C166" s="3"/>
      <c r="D166" s="3"/>
      <c r="E166" s="28" t="s">
        <v>1413</v>
      </c>
      <c r="F166" s="29" t="s">
        <v>1414</v>
      </c>
      <c r="G166" s="29" t="s">
        <v>1415</v>
      </c>
      <c r="H166" s="29" t="s">
        <v>1416</v>
      </c>
      <c r="I166" s="30">
        <v>558.0</v>
      </c>
      <c r="J166" s="3"/>
      <c r="K166" s="3"/>
      <c r="L166" s="3"/>
      <c r="M166" s="3"/>
      <c r="N166" s="3"/>
      <c r="O166" s="3"/>
      <c r="P166" s="3"/>
      <c r="Q166" s="3"/>
      <c r="R166" s="3"/>
      <c r="S166" s="3"/>
      <c r="T166" s="3"/>
      <c r="U166" s="3"/>
      <c r="V166" s="3"/>
      <c r="W166" s="3"/>
      <c r="X166" s="3"/>
      <c r="Y166" s="3"/>
      <c r="Z166" s="3"/>
    </row>
    <row r="167" ht="14.25" customHeight="1">
      <c r="A167" s="3"/>
      <c r="B167" s="27" t="s">
        <v>1417</v>
      </c>
      <c r="C167" s="3"/>
      <c r="D167" s="3"/>
      <c r="E167" s="28" t="s">
        <v>1417</v>
      </c>
      <c r="F167" s="29" t="s">
        <v>1418</v>
      </c>
      <c r="G167" s="29" t="s">
        <v>1419</v>
      </c>
      <c r="H167" s="29" t="s">
        <v>1420</v>
      </c>
      <c r="I167" s="30">
        <v>562.0</v>
      </c>
      <c r="J167" s="3"/>
      <c r="K167" s="3"/>
      <c r="L167" s="3"/>
      <c r="M167" s="3"/>
      <c r="N167" s="3"/>
      <c r="O167" s="3"/>
      <c r="P167" s="3"/>
      <c r="Q167" s="3"/>
      <c r="R167" s="3"/>
      <c r="S167" s="3"/>
      <c r="T167" s="3"/>
      <c r="U167" s="3"/>
      <c r="V167" s="3"/>
      <c r="W167" s="3"/>
      <c r="X167" s="3"/>
      <c r="Y167" s="3"/>
      <c r="Z167" s="3"/>
    </row>
    <row r="168" ht="14.25" customHeight="1">
      <c r="A168" s="3"/>
      <c r="B168" s="15" t="s">
        <v>1421</v>
      </c>
      <c r="C168" s="3"/>
      <c r="D168" s="3"/>
      <c r="E168" s="28" t="s">
        <v>1421</v>
      </c>
      <c r="F168" s="29" t="s">
        <v>1422</v>
      </c>
      <c r="G168" s="29" t="s">
        <v>1423</v>
      </c>
      <c r="H168" s="29" t="s">
        <v>1424</v>
      </c>
      <c r="I168" s="30">
        <v>566.0</v>
      </c>
      <c r="J168" s="3"/>
      <c r="K168" s="3"/>
      <c r="L168" s="3"/>
      <c r="M168" s="3"/>
      <c r="N168" s="3"/>
      <c r="O168" s="3"/>
      <c r="P168" s="3"/>
      <c r="Q168" s="3"/>
      <c r="R168" s="3"/>
      <c r="S168" s="3"/>
      <c r="T168" s="3"/>
      <c r="U168" s="3"/>
      <c r="V168" s="3"/>
      <c r="W168" s="3"/>
      <c r="X168" s="3"/>
      <c r="Y168" s="3"/>
      <c r="Z168" s="3"/>
    </row>
    <row r="169" ht="14.25" customHeight="1">
      <c r="A169" s="3"/>
      <c r="B169" s="27" t="s">
        <v>1425</v>
      </c>
      <c r="C169" s="3"/>
      <c r="D169" s="3"/>
      <c r="E169" s="28" t="s">
        <v>1425</v>
      </c>
      <c r="F169" s="29" t="s">
        <v>1426</v>
      </c>
      <c r="G169" s="29" t="s">
        <v>1427</v>
      </c>
      <c r="H169" s="29" t="s">
        <v>1428</v>
      </c>
      <c r="I169" s="30">
        <v>570.0</v>
      </c>
      <c r="J169" s="3"/>
      <c r="K169" s="3"/>
      <c r="L169" s="3"/>
      <c r="M169" s="3"/>
      <c r="N169" s="3"/>
      <c r="O169" s="3"/>
      <c r="P169" s="3"/>
      <c r="Q169" s="3"/>
      <c r="R169" s="3"/>
      <c r="S169" s="3"/>
      <c r="T169" s="3"/>
      <c r="U169" s="3"/>
      <c r="V169" s="3"/>
      <c r="W169" s="3"/>
      <c r="X169" s="3"/>
      <c r="Y169" s="3"/>
      <c r="Z169" s="3"/>
    </row>
    <row r="170" ht="14.25" customHeight="1">
      <c r="A170" s="3"/>
      <c r="B170" s="15" t="s">
        <v>1429</v>
      </c>
      <c r="C170" s="3"/>
      <c r="D170" s="3"/>
      <c r="E170" s="28" t="s">
        <v>1429</v>
      </c>
      <c r="F170" s="29" t="s">
        <v>1430</v>
      </c>
      <c r="G170" s="29" t="s">
        <v>1431</v>
      </c>
      <c r="H170" s="29" t="s">
        <v>1432</v>
      </c>
      <c r="I170" s="30">
        <v>574.0</v>
      </c>
      <c r="J170" s="3"/>
      <c r="K170" s="3"/>
      <c r="L170" s="3"/>
      <c r="M170" s="3"/>
      <c r="N170" s="3"/>
      <c r="O170" s="3"/>
      <c r="P170" s="3"/>
      <c r="Q170" s="3"/>
      <c r="R170" s="3"/>
      <c r="S170" s="3"/>
      <c r="T170" s="3"/>
      <c r="U170" s="3"/>
      <c r="V170" s="3"/>
      <c r="W170" s="3"/>
      <c r="X170" s="3"/>
      <c r="Y170" s="3"/>
      <c r="Z170" s="3"/>
    </row>
    <row r="171" ht="14.25" customHeight="1">
      <c r="A171" s="3"/>
      <c r="B171" s="27" t="s">
        <v>1433</v>
      </c>
      <c r="C171" s="3"/>
      <c r="D171" s="3"/>
      <c r="E171" s="28" t="s">
        <v>1433</v>
      </c>
      <c r="F171" s="29"/>
      <c r="G171" s="29"/>
      <c r="H171" s="29"/>
      <c r="I171" s="30"/>
      <c r="J171" s="3"/>
      <c r="K171" s="3"/>
      <c r="L171" s="3"/>
      <c r="M171" s="3"/>
      <c r="N171" s="3"/>
      <c r="O171" s="3"/>
      <c r="P171" s="3"/>
      <c r="Q171" s="3"/>
      <c r="R171" s="3"/>
      <c r="S171" s="3"/>
      <c r="T171" s="3"/>
      <c r="U171" s="3"/>
      <c r="V171" s="3"/>
      <c r="W171" s="3"/>
      <c r="X171" s="3"/>
      <c r="Y171" s="3"/>
      <c r="Z171" s="3"/>
    </row>
    <row r="172" ht="14.25" customHeight="1">
      <c r="A172" s="3"/>
      <c r="B172" s="15" t="s">
        <v>1434</v>
      </c>
      <c r="C172" s="3"/>
      <c r="D172" s="3"/>
      <c r="E172" s="28" t="s">
        <v>1434</v>
      </c>
      <c r="F172" s="29" t="s">
        <v>1435</v>
      </c>
      <c r="G172" s="29" t="s">
        <v>1436</v>
      </c>
      <c r="H172" s="29" t="s">
        <v>1437</v>
      </c>
      <c r="I172" s="30">
        <v>580.0</v>
      </c>
      <c r="J172" s="3"/>
      <c r="K172" s="3"/>
      <c r="L172" s="3"/>
      <c r="M172" s="3"/>
      <c r="N172" s="3"/>
      <c r="O172" s="3"/>
      <c r="P172" s="3"/>
      <c r="Q172" s="3"/>
      <c r="R172" s="3"/>
      <c r="S172" s="3"/>
      <c r="T172" s="3"/>
      <c r="U172" s="3"/>
      <c r="V172" s="3"/>
      <c r="W172" s="3"/>
      <c r="X172" s="3"/>
      <c r="Y172" s="3"/>
      <c r="Z172" s="3"/>
    </row>
    <row r="173" ht="14.25" customHeight="1">
      <c r="A173" s="3"/>
      <c r="B173" s="27" t="s">
        <v>1438</v>
      </c>
      <c r="C173" s="3"/>
      <c r="D173" s="3"/>
      <c r="E173" s="28" t="s">
        <v>1438</v>
      </c>
      <c r="F173" s="29" t="s">
        <v>1439</v>
      </c>
      <c r="G173" s="29" t="s">
        <v>1440</v>
      </c>
      <c r="H173" s="29" t="s">
        <v>1441</v>
      </c>
      <c r="I173" s="30">
        <v>578.0</v>
      </c>
      <c r="J173" s="3"/>
      <c r="K173" s="3"/>
      <c r="L173" s="3"/>
      <c r="M173" s="3"/>
      <c r="N173" s="3"/>
      <c r="O173" s="3"/>
      <c r="P173" s="3"/>
      <c r="Q173" s="3"/>
      <c r="R173" s="3"/>
      <c r="S173" s="3"/>
      <c r="T173" s="3"/>
      <c r="U173" s="3"/>
      <c r="V173" s="3"/>
      <c r="W173" s="3"/>
      <c r="X173" s="3"/>
      <c r="Y173" s="3"/>
      <c r="Z173" s="3"/>
    </row>
    <row r="174" ht="14.25" customHeight="1">
      <c r="A174" s="3"/>
      <c r="B174" s="15" t="s">
        <v>1442</v>
      </c>
      <c r="C174" s="3"/>
      <c r="D174" s="3"/>
      <c r="E174" s="28" t="s">
        <v>1442</v>
      </c>
      <c r="F174" s="29" t="s">
        <v>1443</v>
      </c>
      <c r="G174" s="29" t="s">
        <v>1444</v>
      </c>
      <c r="H174" s="29" t="s">
        <v>1445</v>
      </c>
      <c r="I174" s="30">
        <v>512.0</v>
      </c>
      <c r="J174" s="3"/>
      <c r="K174" s="3"/>
      <c r="L174" s="3"/>
      <c r="M174" s="3"/>
      <c r="N174" s="3"/>
      <c r="O174" s="3"/>
      <c r="P174" s="3"/>
      <c r="Q174" s="3"/>
      <c r="R174" s="3"/>
      <c r="S174" s="3"/>
      <c r="T174" s="3"/>
      <c r="U174" s="3"/>
      <c r="V174" s="3"/>
      <c r="W174" s="3"/>
      <c r="X174" s="3"/>
      <c r="Y174" s="3"/>
      <c r="Z174" s="3"/>
    </row>
    <row r="175" ht="14.25" customHeight="1">
      <c r="A175" s="3"/>
      <c r="B175" s="27" t="s">
        <v>1446</v>
      </c>
      <c r="C175" s="3"/>
      <c r="D175" s="3"/>
      <c r="E175" s="28" t="s">
        <v>1446</v>
      </c>
      <c r="F175" s="29" t="s">
        <v>1447</v>
      </c>
      <c r="G175" s="29" t="s">
        <v>1448</v>
      </c>
      <c r="H175" s="29" t="s">
        <v>1449</v>
      </c>
      <c r="I175" s="30">
        <v>586.0</v>
      </c>
      <c r="J175" s="3"/>
      <c r="K175" s="3"/>
      <c r="L175" s="3"/>
      <c r="M175" s="3"/>
      <c r="N175" s="3"/>
      <c r="O175" s="3"/>
      <c r="P175" s="3"/>
      <c r="Q175" s="3"/>
      <c r="R175" s="3"/>
      <c r="S175" s="3"/>
      <c r="T175" s="3"/>
      <c r="U175" s="3"/>
      <c r="V175" s="3"/>
      <c r="W175" s="3"/>
      <c r="X175" s="3"/>
      <c r="Y175" s="3"/>
      <c r="Z175" s="3"/>
    </row>
    <row r="176" ht="14.25" customHeight="1">
      <c r="A176" s="3"/>
      <c r="B176" s="15" t="s">
        <v>1450</v>
      </c>
      <c r="C176" s="3"/>
      <c r="D176" s="3"/>
      <c r="E176" s="28" t="s">
        <v>1450</v>
      </c>
      <c r="F176" s="29" t="s">
        <v>1451</v>
      </c>
      <c r="G176" s="29" t="s">
        <v>1452</v>
      </c>
      <c r="H176" s="29" t="s">
        <v>1453</v>
      </c>
      <c r="I176" s="30">
        <v>585.0</v>
      </c>
      <c r="J176" s="3"/>
      <c r="K176" s="3"/>
      <c r="L176" s="3"/>
      <c r="M176" s="3"/>
      <c r="N176" s="3"/>
      <c r="O176" s="3"/>
      <c r="P176" s="3"/>
      <c r="Q176" s="3"/>
      <c r="R176" s="3"/>
      <c r="S176" s="3"/>
      <c r="T176" s="3"/>
      <c r="U176" s="3"/>
      <c r="V176" s="3"/>
      <c r="W176" s="3"/>
      <c r="X176" s="3"/>
      <c r="Y176" s="3"/>
      <c r="Z176" s="3"/>
    </row>
    <row r="177" ht="14.25" customHeight="1">
      <c r="A177" s="3"/>
      <c r="B177" s="27" t="s">
        <v>1454</v>
      </c>
      <c r="C177" s="3"/>
      <c r="D177" s="3"/>
      <c r="E177" s="28" t="s">
        <v>1454</v>
      </c>
      <c r="F177" s="29" t="s">
        <v>1455</v>
      </c>
      <c r="G177" s="29" t="s">
        <v>1456</v>
      </c>
      <c r="H177" s="29" t="s">
        <v>1457</v>
      </c>
      <c r="I177" s="30">
        <v>275.0</v>
      </c>
      <c r="J177" s="3"/>
      <c r="K177" s="3"/>
      <c r="L177" s="3"/>
      <c r="M177" s="3"/>
      <c r="N177" s="3"/>
      <c r="O177" s="3"/>
      <c r="P177" s="3"/>
      <c r="Q177" s="3"/>
      <c r="R177" s="3"/>
      <c r="S177" s="3"/>
      <c r="T177" s="3"/>
      <c r="U177" s="3"/>
      <c r="V177" s="3"/>
      <c r="W177" s="3"/>
      <c r="X177" s="3"/>
      <c r="Y177" s="3"/>
      <c r="Z177" s="3"/>
    </row>
    <row r="178" ht="14.25" customHeight="1">
      <c r="A178" s="3"/>
      <c r="B178" s="15" t="s">
        <v>1458</v>
      </c>
      <c r="C178" s="3"/>
      <c r="D178" s="3"/>
      <c r="E178" s="28" t="s">
        <v>1458</v>
      </c>
      <c r="F178" s="29" t="s">
        <v>1459</v>
      </c>
      <c r="G178" s="29" t="s">
        <v>1460</v>
      </c>
      <c r="H178" s="29" t="s">
        <v>1461</v>
      </c>
      <c r="I178" s="30">
        <v>591.0</v>
      </c>
      <c r="J178" s="3"/>
      <c r="K178" s="3"/>
      <c r="L178" s="3"/>
      <c r="M178" s="3"/>
      <c r="N178" s="3"/>
      <c r="O178" s="3"/>
      <c r="P178" s="3"/>
      <c r="Q178" s="3"/>
      <c r="R178" s="3"/>
      <c r="S178" s="3"/>
      <c r="T178" s="3"/>
      <c r="U178" s="3"/>
      <c r="V178" s="3"/>
      <c r="W178" s="3"/>
      <c r="X178" s="3"/>
      <c r="Y178" s="3"/>
      <c r="Z178" s="3"/>
    </row>
    <row r="179" ht="14.25" customHeight="1">
      <c r="A179" s="3"/>
      <c r="B179" s="27" t="s">
        <v>1462</v>
      </c>
      <c r="C179" s="3"/>
      <c r="D179" s="3"/>
      <c r="E179" s="28" t="s">
        <v>1462</v>
      </c>
      <c r="F179" s="29" t="s">
        <v>1463</v>
      </c>
      <c r="G179" s="29" t="s">
        <v>1464</v>
      </c>
      <c r="H179" s="29" t="s">
        <v>1465</v>
      </c>
      <c r="I179" s="30">
        <v>598.0</v>
      </c>
      <c r="J179" s="3"/>
      <c r="K179" s="3"/>
      <c r="L179" s="3"/>
      <c r="M179" s="3"/>
      <c r="N179" s="3"/>
      <c r="O179" s="3"/>
      <c r="P179" s="3"/>
      <c r="Q179" s="3"/>
      <c r="R179" s="3"/>
      <c r="S179" s="3"/>
      <c r="T179" s="3"/>
      <c r="U179" s="3"/>
      <c r="V179" s="3"/>
      <c r="W179" s="3"/>
      <c r="X179" s="3"/>
      <c r="Y179" s="3"/>
      <c r="Z179" s="3"/>
    </row>
    <row r="180" ht="14.25" customHeight="1">
      <c r="A180" s="3"/>
      <c r="B180" s="15" t="s">
        <v>1466</v>
      </c>
      <c r="C180" s="3"/>
      <c r="D180" s="3"/>
      <c r="E180" s="28" t="s">
        <v>1466</v>
      </c>
      <c r="F180" s="29" t="s">
        <v>1467</v>
      </c>
      <c r="G180" s="29" t="s">
        <v>1468</v>
      </c>
      <c r="H180" s="29" t="s">
        <v>1469</v>
      </c>
      <c r="I180" s="30">
        <v>600.0</v>
      </c>
      <c r="J180" s="3"/>
      <c r="K180" s="3"/>
      <c r="L180" s="3"/>
      <c r="M180" s="3"/>
      <c r="N180" s="3"/>
      <c r="O180" s="3"/>
      <c r="P180" s="3"/>
      <c r="Q180" s="3"/>
      <c r="R180" s="3"/>
      <c r="S180" s="3"/>
      <c r="T180" s="3"/>
      <c r="U180" s="3"/>
      <c r="V180" s="3"/>
      <c r="W180" s="3"/>
      <c r="X180" s="3"/>
      <c r="Y180" s="3"/>
      <c r="Z180" s="3"/>
    </row>
    <row r="181" ht="14.25" customHeight="1">
      <c r="A181" s="3"/>
      <c r="B181" s="27" t="s">
        <v>1470</v>
      </c>
      <c r="C181" s="3"/>
      <c r="D181" s="3"/>
      <c r="E181" s="28" t="s">
        <v>1470</v>
      </c>
      <c r="F181" s="29" t="s">
        <v>1471</v>
      </c>
      <c r="G181" s="29" t="s">
        <v>1472</v>
      </c>
      <c r="H181" s="29" t="s">
        <v>1473</v>
      </c>
      <c r="I181" s="30">
        <v>604.0</v>
      </c>
      <c r="J181" s="3"/>
      <c r="K181" s="3"/>
      <c r="L181" s="3"/>
      <c r="M181" s="3"/>
      <c r="N181" s="3"/>
      <c r="O181" s="3"/>
      <c r="P181" s="3"/>
      <c r="Q181" s="3"/>
      <c r="R181" s="3"/>
      <c r="S181" s="3"/>
      <c r="T181" s="3"/>
      <c r="U181" s="3"/>
      <c r="V181" s="3"/>
      <c r="W181" s="3"/>
      <c r="X181" s="3"/>
      <c r="Y181" s="3"/>
      <c r="Z181" s="3"/>
    </row>
    <row r="182" ht="14.25" customHeight="1">
      <c r="A182" s="3"/>
      <c r="B182" s="15" t="s">
        <v>1474</v>
      </c>
      <c r="C182" s="3"/>
      <c r="D182" s="3"/>
      <c r="E182" s="28" t="s">
        <v>1474</v>
      </c>
      <c r="F182" s="29" t="s">
        <v>1475</v>
      </c>
      <c r="G182" s="29" t="s">
        <v>1476</v>
      </c>
      <c r="H182" s="29" t="s">
        <v>1477</v>
      </c>
      <c r="I182" s="30">
        <v>608.0</v>
      </c>
      <c r="J182" s="3"/>
      <c r="K182" s="3"/>
      <c r="L182" s="3"/>
      <c r="M182" s="3"/>
      <c r="N182" s="3"/>
      <c r="O182" s="3"/>
      <c r="P182" s="3"/>
      <c r="Q182" s="3"/>
      <c r="R182" s="3"/>
      <c r="S182" s="3"/>
      <c r="T182" s="3"/>
      <c r="U182" s="3"/>
      <c r="V182" s="3"/>
      <c r="W182" s="3"/>
      <c r="X182" s="3"/>
      <c r="Y182" s="3"/>
      <c r="Z182" s="3"/>
    </row>
    <row r="183" ht="14.25" customHeight="1">
      <c r="A183" s="3"/>
      <c r="B183" s="27" t="s">
        <v>1478</v>
      </c>
      <c r="C183" s="3"/>
      <c r="D183" s="3"/>
      <c r="E183" s="28" t="s">
        <v>1478</v>
      </c>
      <c r="F183" s="29" t="s">
        <v>1479</v>
      </c>
      <c r="G183" s="29" t="s">
        <v>1480</v>
      </c>
      <c r="H183" s="29" t="s">
        <v>1481</v>
      </c>
      <c r="I183" s="30">
        <v>612.0</v>
      </c>
      <c r="J183" s="3"/>
      <c r="K183" s="3"/>
      <c r="L183" s="3"/>
      <c r="M183" s="3"/>
      <c r="N183" s="3"/>
      <c r="O183" s="3"/>
      <c r="P183" s="3"/>
      <c r="Q183" s="3"/>
      <c r="R183" s="3"/>
      <c r="S183" s="3"/>
      <c r="T183" s="3"/>
      <c r="U183" s="3"/>
      <c r="V183" s="3"/>
      <c r="W183" s="3"/>
      <c r="X183" s="3"/>
      <c r="Y183" s="3"/>
      <c r="Z183" s="3"/>
    </row>
    <row r="184" ht="14.25" customHeight="1">
      <c r="A184" s="3"/>
      <c r="B184" s="15" t="s">
        <v>1482</v>
      </c>
      <c r="C184" s="3"/>
      <c r="D184" s="3"/>
      <c r="E184" s="28" t="s">
        <v>1482</v>
      </c>
      <c r="F184" s="29" t="s">
        <v>1483</v>
      </c>
      <c r="G184" s="29" t="s">
        <v>1484</v>
      </c>
      <c r="H184" s="29" t="s">
        <v>1485</v>
      </c>
      <c r="I184" s="30">
        <v>616.0</v>
      </c>
      <c r="J184" s="3"/>
      <c r="K184" s="3"/>
      <c r="L184" s="3"/>
      <c r="M184" s="3"/>
      <c r="N184" s="3"/>
      <c r="O184" s="3"/>
      <c r="P184" s="3"/>
      <c r="Q184" s="3"/>
      <c r="R184" s="3"/>
      <c r="S184" s="3"/>
      <c r="T184" s="3"/>
      <c r="U184" s="3"/>
      <c r="V184" s="3"/>
      <c r="W184" s="3"/>
      <c r="X184" s="3"/>
      <c r="Y184" s="3"/>
      <c r="Z184" s="3"/>
    </row>
    <row r="185" ht="14.25" customHeight="1">
      <c r="A185" s="3"/>
      <c r="B185" s="27" t="s">
        <v>1486</v>
      </c>
      <c r="C185" s="3"/>
      <c r="D185" s="3"/>
      <c r="E185" s="28" t="s">
        <v>1486</v>
      </c>
      <c r="F185" s="29" t="s">
        <v>1487</v>
      </c>
      <c r="G185" s="29" t="s">
        <v>1488</v>
      </c>
      <c r="H185" s="29" t="s">
        <v>1489</v>
      </c>
      <c r="I185" s="30">
        <v>620.0</v>
      </c>
      <c r="J185" s="3"/>
      <c r="K185" s="3"/>
      <c r="L185" s="3"/>
      <c r="M185" s="3"/>
      <c r="N185" s="3"/>
      <c r="O185" s="3"/>
      <c r="P185" s="3"/>
      <c r="Q185" s="3"/>
      <c r="R185" s="3"/>
      <c r="S185" s="3"/>
      <c r="T185" s="3"/>
      <c r="U185" s="3"/>
      <c r="V185" s="3"/>
      <c r="W185" s="3"/>
      <c r="X185" s="3"/>
      <c r="Y185" s="3"/>
      <c r="Z185" s="3"/>
    </row>
    <row r="186" ht="14.25" customHeight="1">
      <c r="A186" s="3"/>
      <c r="B186" s="15" t="s">
        <v>1490</v>
      </c>
      <c r="C186" s="3"/>
      <c r="D186" s="3"/>
      <c r="E186" s="28" t="s">
        <v>1490</v>
      </c>
      <c r="F186" s="29" t="s">
        <v>1491</v>
      </c>
      <c r="G186" s="29" t="s">
        <v>1492</v>
      </c>
      <c r="H186" s="29" t="s">
        <v>1493</v>
      </c>
      <c r="I186" s="30">
        <v>630.0</v>
      </c>
      <c r="J186" s="3"/>
      <c r="K186" s="3"/>
      <c r="L186" s="3"/>
      <c r="M186" s="3"/>
      <c r="N186" s="3"/>
      <c r="O186" s="3"/>
      <c r="P186" s="3"/>
      <c r="Q186" s="3"/>
      <c r="R186" s="3"/>
      <c r="S186" s="3"/>
      <c r="T186" s="3"/>
      <c r="U186" s="3"/>
      <c r="V186" s="3"/>
      <c r="W186" s="3"/>
      <c r="X186" s="3"/>
      <c r="Y186" s="3"/>
      <c r="Z186" s="3"/>
    </row>
    <row r="187" ht="14.25" customHeight="1">
      <c r="A187" s="3"/>
      <c r="B187" s="27" t="s">
        <v>1494</v>
      </c>
      <c r="C187" s="3"/>
      <c r="D187" s="3"/>
      <c r="E187" s="28" t="s">
        <v>1494</v>
      </c>
      <c r="F187" s="29" t="s">
        <v>1495</v>
      </c>
      <c r="G187" s="29" t="s">
        <v>1496</v>
      </c>
      <c r="H187" s="29" t="s">
        <v>1497</v>
      </c>
      <c r="I187" s="30">
        <v>634.0</v>
      </c>
      <c r="J187" s="3"/>
      <c r="K187" s="3"/>
      <c r="L187" s="3"/>
      <c r="M187" s="3"/>
      <c r="N187" s="3"/>
      <c r="O187" s="3"/>
      <c r="P187" s="3"/>
      <c r="Q187" s="3"/>
      <c r="R187" s="3"/>
      <c r="S187" s="3"/>
      <c r="T187" s="3"/>
      <c r="U187" s="3"/>
      <c r="V187" s="3"/>
      <c r="W187" s="3"/>
      <c r="X187" s="3"/>
      <c r="Y187" s="3"/>
      <c r="Z187" s="3"/>
    </row>
    <row r="188" ht="14.25" customHeight="1">
      <c r="A188" s="3"/>
      <c r="B188" s="15" t="s">
        <v>1498</v>
      </c>
      <c r="C188" s="3"/>
      <c r="D188" s="3"/>
      <c r="E188" s="28" t="s">
        <v>1498</v>
      </c>
      <c r="F188" s="29" t="s">
        <v>1498</v>
      </c>
      <c r="G188" s="29" t="s">
        <v>1499</v>
      </c>
      <c r="H188" s="29" t="s">
        <v>1500</v>
      </c>
      <c r="I188" s="30">
        <v>638.0</v>
      </c>
      <c r="J188" s="3"/>
      <c r="K188" s="3"/>
      <c r="L188" s="3"/>
      <c r="M188" s="3"/>
      <c r="N188" s="3"/>
      <c r="O188" s="3"/>
      <c r="P188" s="3"/>
      <c r="Q188" s="3"/>
      <c r="R188" s="3"/>
      <c r="S188" s="3"/>
      <c r="T188" s="3"/>
      <c r="U188" s="3"/>
      <c r="V188" s="3"/>
      <c r="W188" s="3"/>
      <c r="X188" s="3"/>
      <c r="Y188" s="3"/>
      <c r="Z188" s="3"/>
    </row>
    <row r="189" ht="14.25" customHeight="1">
      <c r="A189" s="3"/>
      <c r="B189" s="27" t="s">
        <v>1501</v>
      </c>
      <c r="C189" s="3"/>
      <c r="D189" s="3"/>
      <c r="E189" s="28" t="s">
        <v>1501</v>
      </c>
      <c r="F189" s="29" t="s">
        <v>1501</v>
      </c>
      <c r="G189" s="29" t="s">
        <v>1502</v>
      </c>
      <c r="H189" s="29" t="s">
        <v>1503</v>
      </c>
      <c r="I189" s="30">
        <v>642.0</v>
      </c>
      <c r="J189" s="3"/>
      <c r="K189" s="3"/>
      <c r="L189" s="3"/>
      <c r="M189" s="3"/>
      <c r="N189" s="3"/>
      <c r="O189" s="3"/>
      <c r="P189" s="3"/>
      <c r="Q189" s="3"/>
      <c r="R189" s="3"/>
      <c r="S189" s="3"/>
      <c r="T189" s="3"/>
      <c r="U189" s="3"/>
      <c r="V189" s="3"/>
      <c r="W189" s="3"/>
      <c r="X189" s="3"/>
      <c r="Y189" s="3"/>
      <c r="Z189" s="3"/>
    </row>
    <row r="190" ht="14.25" customHeight="1">
      <c r="A190" s="3"/>
      <c r="B190" s="15" t="s">
        <v>1504</v>
      </c>
      <c r="C190" s="3"/>
      <c r="D190" s="3"/>
      <c r="E190" s="28" t="s">
        <v>1504</v>
      </c>
      <c r="F190" s="29" t="s">
        <v>1505</v>
      </c>
      <c r="G190" s="29" t="s">
        <v>1506</v>
      </c>
      <c r="H190" s="29" t="s">
        <v>1507</v>
      </c>
      <c r="I190" s="30">
        <v>643.0</v>
      </c>
      <c r="J190" s="3"/>
      <c r="K190" s="3"/>
      <c r="L190" s="3"/>
      <c r="M190" s="3"/>
      <c r="N190" s="3"/>
      <c r="O190" s="3"/>
      <c r="P190" s="3"/>
      <c r="Q190" s="3"/>
      <c r="R190" s="3"/>
      <c r="S190" s="3"/>
      <c r="T190" s="3"/>
      <c r="U190" s="3"/>
      <c r="V190" s="3"/>
      <c r="W190" s="3"/>
      <c r="X190" s="3"/>
      <c r="Y190" s="3"/>
      <c r="Z190" s="3"/>
    </row>
    <row r="191" ht="14.25" customHeight="1">
      <c r="A191" s="3"/>
      <c r="B191" s="27" t="s">
        <v>1508</v>
      </c>
      <c r="C191" s="3"/>
      <c r="D191" s="3"/>
      <c r="E191" s="28" t="s">
        <v>1508</v>
      </c>
      <c r="F191" s="29" t="s">
        <v>1509</v>
      </c>
      <c r="G191" s="29" t="s">
        <v>1510</v>
      </c>
      <c r="H191" s="29" t="s">
        <v>1511</v>
      </c>
      <c r="I191" s="30">
        <v>646.0</v>
      </c>
      <c r="J191" s="3"/>
      <c r="K191" s="3"/>
      <c r="L191" s="3"/>
      <c r="M191" s="3"/>
      <c r="N191" s="3"/>
      <c r="O191" s="3"/>
      <c r="P191" s="3"/>
      <c r="Q191" s="3"/>
      <c r="R191" s="3"/>
      <c r="S191" s="3"/>
      <c r="T191" s="3"/>
      <c r="U191" s="3"/>
      <c r="V191" s="3"/>
      <c r="W191" s="3"/>
      <c r="X191" s="3"/>
      <c r="Y191" s="3"/>
      <c r="Z191" s="3"/>
    </row>
    <row r="192" ht="14.25" customHeight="1">
      <c r="A192" s="3"/>
      <c r="B192" s="15" t="s">
        <v>1512</v>
      </c>
      <c r="C192" s="3"/>
      <c r="D192" s="3"/>
      <c r="E192" s="28" t="s">
        <v>1512</v>
      </c>
      <c r="F192" s="29" t="s">
        <v>1513</v>
      </c>
      <c r="G192" s="29" t="s">
        <v>1514</v>
      </c>
      <c r="H192" s="29" t="s">
        <v>1515</v>
      </c>
      <c r="I192" s="30">
        <v>882.0</v>
      </c>
      <c r="J192" s="3"/>
      <c r="K192" s="3"/>
      <c r="L192" s="3"/>
      <c r="M192" s="3"/>
      <c r="N192" s="3"/>
      <c r="O192" s="3"/>
      <c r="P192" s="3"/>
      <c r="Q192" s="3"/>
      <c r="R192" s="3"/>
      <c r="S192" s="3"/>
      <c r="T192" s="3"/>
      <c r="U192" s="3"/>
      <c r="V192" s="3"/>
      <c r="W192" s="3"/>
      <c r="X192" s="3"/>
      <c r="Y192" s="3"/>
      <c r="Z192" s="3"/>
    </row>
    <row r="193" ht="14.25" customHeight="1">
      <c r="A193" s="3"/>
      <c r="B193" s="27" t="s">
        <v>1516</v>
      </c>
      <c r="C193" s="3"/>
      <c r="D193" s="3"/>
      <c r="E193" s="28" t="s">
        <v>1516</v>
      </c>
      <c r="F193" s="29" t="s">
        <v>1517</v>
      </c>
      <c r="G193" s="29" t="s">
        <v>1518</v>
      </c>
      <c r="H193" s="29" t="s">
        <v>1519</v>
      </c>
      <c r="I193" s="30">
        <v>674.0</v>
      </c>
      <c r="J193" s="3"/>
      <c r="K193" s="3"/>
      <c r="L193" s="3"/>
      <c r="M193" s="3"/>
      <c r="N193" s="3"/>
      <c r="O193" s="3"/>
      <c r="P193" s="3"/>
      <c r="Q193" s="3"/>
      <c r="R193" s="3"/>
      <c r="S193" s="3"/>
      <c r="T193" s="3"/>
      <c r="U193" s="3"/>
      <c r="V193" s="3"/>
      <c r="W193" s="3"/>
      <c r="X193" s="3"/>
      <c r="Y193" s="3"/>
      <c r="Z193" s="3"/>
    </row>
    <row r="194" ht="14.25" customHeight="1">
      <c r="A194" s="3"/>
      <c r="B194" s="15" t="s">
        <v>1520</v>
      </c>
      <c r="C194" s="3"/>
      <c r="D194" s="3"/>
      <c r="E194" s="28" t="s">
        <v>1520</v>
      </c>
      <c r="F194" s="29" t="s">
        <v>1521</v>
      </c>
      <c r="G194" s="29" t="s">
        <v>1522</v>
      </c>
      <c r="H194" s="29" t="s">
        <v>1523</v>
      </c>
      <c r="I194" s="30">
        <v>678.0</v>
      </c>
      <c r="J194" s="3"/>
      <c r="K194" s="3"/>
      <c r="L194" s="3"/>
      <c r="M194" s="3"/>
      <c r="N194" s="3"/>
      <c r="O194" s="3"/>
      <c r="P194" s="3"/>
      <c r="Q194" s="3"/>
      <c r="R194" s="3"/>
      <c r="S194" s="3"/>
      <c r="T194" s="3"/>
      <c r="U194" s="3"/>
      <c r="V194" s="3"/>
      <c r="W194" s="3"/>
      <c r="X194" s="3"/>
      <c r="Y194" s="3"/>
      <c r="Z194" s="3"/>
    </row>
    <row r="195" ht="14.25" customHeight="1">
      <c r="A195" s="3"/>
      <c r="B195" s="27" t="s">
        <v>1524</v>
      </c>
      <c r="C195" s="3"/>
      <c r="D195" s="3"/>
      <c r="E195" s="28" t="s">
        <v>1524</v>
      </c>
      <c r="F195" s="29" t="s">
        <v>1525</v>
      </c>
      <c r="G195" s="29" t="s">
        <v>1526</v>
      </c>
      <c r="H195" s="29" t="s">
        <v>1527</v>
      </c>
      <c r="I195" s="30">
        <v>682.0</v>
      </c>
      <c r="J195" s="3"/>
      <c r="K195" s="3"/>
      <c r="L195" s="3"/>
      <c r="M195" s="3"/>
      <c r="N195" s="3"/>
      <c r="O195" s="3"/>
      <c r="P195" s="3"/>
      <c r="Q195" s="3"/>
      <c r="R195" s="3"/>
      <c r="S195" s="3"/>
      <c r="T195" s="3"/>
      <c r="U195" s="3"/>
      <c r="V195" s="3"/>
      <c r="W195" s="3"/>
      <c r="X195" s="3"/>
      <c r="Y195" s="3"/>
      <c r="Z195" s="3"/>
    </row>
    <row r="196" ht="14.25" customHeight="1">
      <c r="A196" s="3"/>
      <c r="B196" s="15" t="s">
        <v>1528</v>
      </c>
      <c r="C196" s="3"/>
      <c r="D196" s="3"/>
      <c r="E196" s="28" t="s">
        <v>1528</v>
      </c>
      <c r="F196" s="29"/>
      <c r="G196" s="29"/>
      <c r="H196" s="29"/>
      <c r="I196" s="30"/>
      <c r="J196" s="3"/>
      <c r="K196" s="3"/>
      <c r="L196" s="3"/>
      <c r="M196" s="3"/>
      <c r="N196" s="3"/>
      <c r="O196" s="3"/>
      <c r="P196" s="3"/>
      <c r="Q196" s="3"/>
      <c r="R196" s="3"/>
      <c r="S196" s="3"/>
      <c r="T196" s="3"/>
      <c r="U196" s="3"/>
      <c r="V196" s="3"/>
      <c r="W196" s="3"/>
      <c r="X196" s="3"/>
      <c r="Y196" s="3"/>
      <c r="Z196" s="3"/>
    </row>
    <row r="197" ht="14.25" customHeight="1">
      <c r="A197" s="3"/>
      <c r="B197" s="27" t="s">
        <v>1529</v>
      </c>
      <c r="C197" s="3"/>
      <c r="D197" s="3"/>
      <c r="E197" s="28" t="s">
        <v>1529</v>
      </c>
      <c r="F197" s="29" t="s">
        <v>1530</v>
      </c>
      <c r="G197" s="29" t="s">
        <v>1531</v>
      </c>
      <c r="H197" s="29" t="s">
        <v>1532</v>
      </c>
      <c r="I197" s="30">
        <v>686.0</v>
      </c>
      <c r="J197" s="3"/>
      <c r="K197" s="3"/>
      <c r="L197" s="3"/>
      <c r="M197" s="3"/>
      <c r="N197" s="3"/>
      <c r="O197" s="3"/>
      <c r="P197" s="3"/>
      <c r="Q197" s="3"/>
      <c r="R197" s="3"/>
      <c r="S197" s="3"/>
      <c r="T197" s="3"/>
      <c r="U197" s="3"/>
      <c r="V197" s="3"/>
      <c r="W197" s="3"/>
      <c r="X197" s="3"/>
      <c r="Y197" s="3"/>
      <c r="Z197" s="3"/>
    </row>
    <row r="198" ht="14.25" customHeight="1">
      <c r="A198" s="3"/>
      <c r="B198" s="15" t="s">
        <v>1533</v>
      </c>
      <c r="C198" s="3"/>
      <c r="D198" s="3"/>
      <c r="E198" s="28" t="s">
        <v>1533</v>
      </c>
      <c r="F198" s="29" t="s">
        <v>1534</v>
      </c>
      <c r="G198" s="29" t="s">
        <v>1535</v>
      </c>
      <c r="H198" s="29" t="s">
        <v>1536</v>
      </c>
      <c r="I198" s="30">
        <v>688.0</v>
      </c>
      <c r="J198" s="3"/>
      <c r="K198" s="3"/>
      <c r="L198" s="3"/>
      <c r="M198" s="3"/>
      <c r="N198" s="3"/>
      <c r="O198" s="3"/>
      <c r="P198" s="3"/>
      <c r="Q198" s="3"/>
      <c r="R198" s="3"/>
      <c r="S198" s="3"/>
      <c r="T198" s="3"/>
      <c r="U198" s="3"/>
      <c r="V198" s="3"/>
      <c r="W198" s="3"/>
      <c r="X198" s="3"/>
      <c r="Y198" s="3"/>
      <c r="Z198" s="3"/>
    </row>
    <row r="199" ht="14.25" customHeight="1">
      <c r="A199" s="3"/>
      <c r="B199" s="27" t="s">
        <v>1537</v>
      </c>
      <c r="C199" s="3"/>
      <c r="D199" s="3"/>
      <c r="E199" s="28" t="s">
        <v>1537</v>
      </c>
      <c r="F199" s="29" t="s">
        <v>1538</v>
      </c>
      <c r="G199" s="29" t="s">
        <v>1539</v>
      </c>
      <c r="H199" s="29" t="s">
        <v>1540</v>
      </c>
      <c r="I199" s="30">
        <v>690.0</v>
      </c>
      <c r="J199" s="3"/>
      <c r="K199" s="3"/>
      <c r="L199" s="3"/>
      <c r="M199" s="3"/>
      <c r="N199" s="3"/>
      <c r="O199" s="3"/>
      <c r="P199" s="3"/>
      <c r="Q199" s="3"/>
      <c r="R199" s="3"/>
      <c r="S199" s="3"/>
      <c r="T199" s="3"/>
      <c r="U199" s="3"/>
      <c r="V199" s="3"/>
      <c r="W199" s="3"/>
      <c r="X199" s="3"/>
      <c r="Y199" s="3"/>
      <c r="Z199" s="3"/>
    </row>
    <row r="200" ht="14.25" customHeight="1">
      <c r="A200" s="3"/>
      <c r="B200" s="15" t="s">
        <v>1541</v>
      </c>
      <c r="C200" s="3"/>
      <c r="D200" s="3"/>
      <c r="E200" s="28" t="s">
        <v>1541</v>
      </c>
      <c r="F200" s="29" t="s">
        <v>1542</v>
      </c>
      <c r="G200" s="29" t="s">
        <v>1543</v>
      </c>
      <c r="H200" s="29" t="s">
        <v>1544</v>
      </c>
      <c r="I200" s="30">
        <v>694.0</v>
      </c>
      <c r="J200" s="3"/>
      <c r="K200" s="3"/>
      <c r="L200" s="3"/>
      <c r="M200" s="3"/>
      <c r="N200" s="3"/>
      <c r="O200" s="3"/>
      <c r="P200" s="3"/>
      <c r="Q200" s="3"/>
      <c r="R200" s="3"/>
      <c r="S200" s="3"/>
      <c r="T200" s="3"/>
      <c r="U200" s="3"/>
      <c r="V200" s="3"/>
      <c r="W200" s="3"/>
      <c r="X200" s="3"/>
      <c r="Y200" s="3"/>
      <c r="Z200" s="3"/>
    </row>
    <row r="201" ht="14.25" customHeight="1">
      <c r="A201" s="3"/>
      <c r="B201" s="27" t="s">
        <v>1545</v>
      </c>
      <c r="C201" s="3"/>
      <c r="D201" s="3"/>
      <c r="E201" s="28" t="s">
        <v>1545</v>
      </c>
      <c r="F201" s="29" t="s">
        <v>1546</v>
      </c>
      <c r="G201" s="29" t="s">
        <v>1547</v>
      </c>
      <c r="H201" s="29" t="s">
        <v>1548</v>
      </c>
      <c r="I201" s="30">
        <v>702.0</v>
      </c>
      <c r="J201" s="3"/>
      <c r="K201" s="3"/>
      <c r="L201" s="3"/>
      <c r="M201" s="3"/>
      <c r="N201" s="3"/>
      <c r="O201" s="3"/>
      <c r="P201" s="3"/>
      <c r="Q201" s="3"/>
      <c r="R201" s="3"/>
      <c r="S201" s="3"/>
      <c r="T201" s="3"/>
      <c r="U201" s="3"/>
      <c r="V201" s="3"/>
      <c r="W201" s="3"/>
      <c r="X201" s="3"/>
      <c r="Y201" s="3"/>
      <c r="Z201" s="3"/>
    </row>
    <row r="202" ht="14.25" customHeight="1">
      <c r="A202" s="3"/>
      <c r="B202" s="27" t="s">
        <v>1549</v>
      </c>
      <c r="C202" s="3"/>
      <c r="D202" s="3"/>
      <c r="E202" s="28" t="s">
        <v>1549</v>
      </c>
      <c r="F202" s="29" t="s">
        <v>1549</v>
      </c>
      <c r="G202" s="29" t="s">
        <v>1550</v>
      </c>
      <c r="H202" s="29" t="s">
        <v>1551</v>
      </c>
      <c r="I202" s="30">
        <v>534.0</v>
      </c>
      <c r="J202" s="3"/>
      <c r="K202" s="3"/>
      <c r="L202" s="3"/>
      <c r="M202" s="3"/>
      <c r="N202" s="3"/>
      <c r="O202" s="3"/>
      <c r="P202" s="3"/>
      <c r="Q202" s="3"/>
      <c r="R202" s="3"/>
      <c r="S202" s="3"/>
      <c r="T202" s="3"/>
      <c r="U202" s="3"/>
      <c r="V202" s="3"/>
      <c r="W202" s="3"/>
      <c r="X202" s="3"/>
      <c r="Y202" s="3"/>
      <c r="Z202" s="3"/>
    </row>
    <row r="203" ht="14.25" customHeight="1">
      <c r="A203" s="3"/>
      <c r="B203" s="15" t="s">
        <v>1552</v>
      </c>
      <c r="C203" s="3"/>
      <c r="D203" s="3"/>
      <c r="E203" s="28" t="s">
        <v>1552</v>
      </c>
      <c r="F203" s="29" t="s">
        <v>1553</v>
      </c>
      <c r="G203" s="29" t="s">
        <v>1554</v>
      </c>
      <c r="H203" s="29" t="s">
        <v>1555</v>
      </c>
      <c r="I203" s="30">
        <v>703.0</v>
      </c>
      <c r="J203" s="3"/>
      <c r="K203" s="3"/>
      <c r="L203" s="3"/>
      <c r="M203" s="3"/>
      <c r="N203" s="3"/>
      <c r="O203" s="3"/>
      <c r="P203" s="3"/>
      <c r="Q203" s="3"/>
      <c r="R203" s="3"/>
      <c r="S203" s="3"/>
      <c r="T203" s="3"/>
      <c r="U203" s="3"/>
      <c r="V203" s="3"/>
      <c r="W203" s="3"/>
      <c r="X203" s="3"/>
      <c r="Y203" s="3"/>
      <c r="Z203" s="3"/>
    </row>
    <row r="204" ht="14.25" customHeight="1">
      <c r="A204" s="3"/>
      <c r="B204" s="27" t="s">
        <v>1556</v>
      </c>
      <c r="C204" s="3"/>
      <c r="D204" s="3"/>
      <c r="E204" s="28" t="s">
        <v>1556</v>
      </c>
      <c r="F204" s="29" t="s">
        <v>1557</v>
      </c>
      <c r="G204" s="29" t="s">
        <v>1558</v>
      </c>
      <c r="H204" s="29" t="s">
        <v>1559</v>
      </c>
      <c r="I204" s="30">
        <v>705.0</v>
      </c>
      <c r="J204" s="3"/>
      <c r="K204" s="3"/>
      <c r="L204" s="3"/>
      <c r="M204" s="3"/>
      <c r="N204" s="3"/>
      <c r="O204" s="3"/>
      <c r="P204" s="3"/>
      <c r="Q204" s="3"/>
      <c r="R204" s="3"/>
      <c r="S204" s="3"/>
      <c r="T204" s="3"/>
      <c r="U204" s="3"/>
      <c r="V204" s="3"/>
      <c r="W204" s="3"/>
      <c r="X204" s="3"/>
      <c r="Y204" s="3"/>
      <c r="Z204" s="3"/>
    </row>
    <row r="205" ht="14.25" customHeight="1">
      <c r="A205" s="3"/>
      <c r="B205" s="15" t="s">
        <v>1560</v>
      </c>
      <c r="C205" s="3"/>
      <c r="D205" s="3"/>
      <c r="E205" s="28" t="s">
        <v>1560</v>
      </c>
      <c r="F205" s="29" t="s">
        <v>1561</v>
      </c>
      <c r="G205" s="29" t="s">
        <v>1562</v>
      </c>
      <c r="H205" s="29" t="s">
        <v>1563</v>
      </c>
      <c r="I205" s="30">
        <v>90.0</v>
      </c>
      <c r="J205" s="3"/>
      <c r="K205" s="3"/>
      <c r="L205" s="3"/>
      <c r="M205" s="3"/>
      <c r="N205" s="3"/>
      <c r="O205" s="3"/>
      <c r="P205" s="3"/>
      <c r="Q205" s="3"/>
      <c r="R205" s="3"/>
      <c r="S205" s="3"/>
      <c r="T205" s="3"/>
      <c r="U205" s="3"/>
      <c r="V205" s="3"/>
      <c r="W205" s="3"/>
      <c r="X205" s="3"/>
      <c r="Y205" s="3"/>
      <c r="Z205" s="3"/>
    </row>
    <row r="206" ht="14.25" customHeight="1">
      <c r="A206" s="3"/>
      <c r="B206" s="27" t="s">
        <v>1564</v>
      </c>
      <c r="C206" s="3"/>
      <c r="D206" s="3"/>
      <c r="E206" s="28" t="s">
        <v>1564</v>
      </c>
      <c r="F206" s="29" t="s">
        <v>1565</v>
      </c>
      <c r="G206" s="29" t="s">
        <v>1566</v>
      </c>
      <c r="H206" s="29" t="s">
        <v>1567</v>
      </c>
      <c r="I206" s="30">
        <v>706.0</v>
      </c>
      <c r="J206" s="3"/>
      <c r="K206" s="3"/>
      <c r="L206" s="3"/>
      <c r="M206" s="3"/>
      <c r="N206" s="3"/>
      <c r="O206" s="3"/>
      <c r="P206" s="3"/>
      <c r="Q206" s="3"/>
      <c r="R206" s="3"/>
      <c r="S206" s="3"/>
      <c r="T206" s="3"/>
      <c r="U206" s="3"/>
      <c r="V206" s="3"/>
      <c r="W206" s="3"/>
      <c r="X206" s="3"/>
      <c r="Y206" s="3"/>
      <c r="Z206" s="3"/>
    </row>
    <row r="207" ht="14.25" customHeight="1">
      <c r="A207" s="3"/>
      <c r="B207" s="15" t="s">
        <v>1568</v>
      </c>
      <c r="C207" s="3"/>
      <c r="D207" s="3"/>
      <c r="E207" s="28" t="s">
        <v>1568</v>
      </c>
      <c r="F207" s="29" t="s">
        <v>1569</v>
      </c>
      <c r="G207" s="29" t="s">
        <v>1570</v>
      </c>
      <c r="H207" s="29" t="s">
        <v>1571</v>
      </c>
      <c r="I207" s="30">
        <v>710.0</v>
      </c>
      <c r="J207" s="3"/>
      <c r="K207" s="3"/>
      <c r="L207" s="3"/>
      <c r="M207" s="3"/>
      <c r="N207" s="3"/>
      <c r="O207" s="3"/>
      <c r="P207" s="3"/>
      <c r="Q207" s="3"/>
      <c r="R207" s="3"/>
      <c r="S207" s="3"/>
      <c r="T207" s="3"/>
      <c r="U207" s="3"/>
      <c r="V207" s="3"/>
      <c r="W207" s="3"/>
      <c r="X207" s="3"/>
      <c r="Y207" s="3"/>
      <c r="Z207" s="3"/>
    </row>
    <row r="208" ht="14.25" customHeight="1">
      <c r="A208" s="3"/>
      <c r="B208" s="27" t="s">
        <v>1572</v>
      </c>
      <c r="C208" s="3"/>
      <c r="D208" s="3"/>
      <c r="E208" s="28" t="s">
        <v>1572</v>
      </c>
      <c r="F208" s="29" t="s">
        <v>1572</v>
      </c>
      <c r="G208" s="29" t="s">
        <v>1573</v>
      </c>
      <c r="H208" s="29" t="s">
        <v>1574</v>
      </c>
      <c r="I208" s="30">
        <v>239.0</v>
      </c>
      <c r="J208" s="3"/>
      <c r="K208" s="3"/>
      <c r="L208" s="3"/>
      <c r="M208" s="3"/>
      <c r="N208" s="3"/>
      <c r="O208" s="3"/>
      <c r="P208" s="3"/>
      <c r="Q208" s="3"/>
      <c r="R208" s="3"/>
      <c r="S208" s="3"/>
      <c r="T208" s="3"/>
      <c r="U208" s="3"/>
      <c r="V208" s="3"/>
      <c r="W208" s="3"/>
      <c r="X208" s="3"/>
      <c r="Y208" s="3"/>
      <c r="Z208" s="3"/>
    </row>
    <row r="209" ht="14.25" customHeight="1">
      <c r="A209" s="3"/>
      <c r="B209" s="15" t="s">
        <v>1575</v>
      </c>
      <c r="C209" s="3"/>
      <c r="D209" s="3"/>
      <c r="E209" s="28" t="s">
        <v>1575</v>
      </c>
      <c r="F209" s="29" t="s">
        <v>1576</v>
      </c>
      <c r="G209" s="29" t="s">
        <v>1577</v>
      </c>
      <c r="H209" s="29" t="s">
        <v>1578</v>
      </c>
      <c r="I209" s="30">
        <v>728.0</v>
      </c>
      <c r="J209" s="3"/>
      <c r="K209" s="3"/>
      <c r="L209" s="3"/>
      <c r="M209" s="3"/>
      <c r="N209" s="3"/>
      <c r="O209" s="3"/>
      <c r="P209" s="3"/>
      <c r="Q209" s="3"/>
      <c r="R209" s="3"/>
      <c r="S209" s="3"/>
      <c r="T209" s="3"/>
      <c r="U209" s="3"/>
      <c r="V209" s="3"/>
      <c r="W209" s="3"/>
      <c r="X209" s="3"/>
      <c r="Y209" s="3"/>
      <c r="Z209" s="3"/>
    </row>
    <row r="210" ht="14.25" customHeight="1">
      <c r="A210" s="3"/>
      <c r="B210" s="27" t="s">
        <v>1579</v>
      </c>
      <c r="C210" s="3"/>
      <c r="D210" s="3"/>
      <c r="E210" s="28" t="s">
        <v>1579</v>
      </c>
      <c r="F210" s="29" t="s">
        <v>1580</v>
      </c>
      <c r="G210" s="29" t="s">
        <v>1581</v>
      </c>
      <c r="H210" s="29" t="s">
        <v>1582</v>
      </c>
      <c r="I210" s="30">
        <v>724.0</v>
      </c>
      <c r="J210" s="3"/>
      <c r="K210" s="3"/>
      <c r="L210" s="3"/>
      <c r="M210" s="3"/>
      <c r="N210" s="3"/>
      <c r="O210" s="3"/>
      <c r="P210" s="3"/>
      <c r="Q210" s="3"/>
      <c r="R210" s="3"/>
      <c r="S210" s="3"/>
      <c r="T210" s="3"/>
      <c r="U210" s="3"/>
      <c r="V210" s="3"/>
      <c r="W210" s="3"/>
      <c r="X210" s="3"/>
      <c r="Y210" s="3"/>
      <c r="Z210" s="3"/>
    </row>
    <row r="211" ht="14.25" customHeight="1">
      <c r="A211" s="3"/>
      <c r="B211" s="15" t="s">
        <v>1583</v>
      </c>
      <c r="C211" s="3"/>
      <c r="D211" s="3"/>
      <c r="E211" s="28" t="s">
        <v>1583</v>
      </c>
      <c r="F211" s="29" t="s">
        <v>1584</v>
      </c>
      <c r="G211" s="29" t="s">
        <v>1585</v>
      </c>
      <c r="H211" s="29" t="s">
        <v>1586</v>
      </c>
      <c r="I211" s="30">
        <v>144.0</v>
      </c>
      <c r="J211" s="3"/>
      <c r="K211" s="3"/>
      <c r="L211" s="3"/>
      <c r="M211" s="3"/>
      <c r="N211" s="3"/>
      <c r="O211" s="3"/>
      <c r="P211" s="3"/>
      <c r="Q211" s="3"/>
      <c r="R211" s="3"/>
      <c r="S211" s="3"/>
      <c r="T211" s="3"/>
      <c r="U211" s="3"/>
      <c r="V211" s="3"/>
      <c r="W211" s="3"/>
      <c r="X211" s="3"/>
      <c r="Y211" s="3"/>
      <c r="Z211" s="3"/>
    </row>
    <row r="212" ht="14.25" customHeight="1">
      <c r="A212" s="3"/>
      <c r="B212" s="27" t="s">
        <v>1587</v>
      </c>
      <c r="C212" s="3"/>
      <c r="D212" s="3"/>
      <c r="E212" s="28" t="s">
        <v>1587</v>
      </c>
      <c r="F212" s="29" t="s">
        <v>1588</v>
      </c>
      <c r="G212" s="29" t="s">
        <v>1589</v>
      </c>
      <c r="H212" s="29" t="s">
        <v>1590</v>
      </c>
      <c r="I212" s="30">
        <v>729.0</v>
      </c>
      <c r="J212" s="3"/>
      <c r="K212" s="3"/>
      <c r="L212" s="3"/>
      <c r="M212" s="3"/>
      <c r="N212" s="3"/>
      <c r="O212" s="3"/>
      <c r="P212" s="3"/>
      <c r="Q212" s="3"/>
      <c r="R212" s="3"/>
      <c r="S212" s="3"/>
      <c r="T212" s="3"/>
      <c r="U212" s="3"/>
      <c r="V212" s="3"/>
      <c r="W212" s="3"/>
      <c r="X212" s="3"/>
      <c r="Y212" s="3"/>
      <c r="Z212" s="3"/>
    </row>
    <row r="213" ht="14.25" customHeight="1">
      <c r="A213" s="3"/>
      <c r="B213" s="15" t="s">
        <v>1591</v>
      </c>
      <c r="C213" s="3"/>
      <c r="D213" s="3"/>
      <c r="E213" s="28" t="s">
        <v>1591</v>
      </c>
      <c r="F213" s="29" t="s">
        <v>1592</v>
      </c>
      <c r="G213" s="29" t="s">
        <v>1593</v>
      </c>
      <c r="H213" s="29" t="s">
        <v>1594</v>
      </c>
      <c r="I213" s="30">
        <v>740.0</v>
      </c>
      <c r="J213" s="3"/>
      <c r="K213" s="3"/>
      <c r="L213" s="3"/>
      <c r="M213" s="3"/>
      <c r="N213" s="3"/>
      <c r="O213" s="3"/>
      <c r="P213" s="3"/>
      <c r="Q213" s="3"/>
      <c r="R213" s="3"/>
      <c r="S213" s="3"/>
      <c r="T213" s="3"/>
      <c r="U213" s="3"/>
      <c r="V213" s="3"/>
      <c r="W213" s="3"/>
      <c r="X213" s="3"/>
      <c r="Y213" s="3"/>
      <c r="Z213" s="3"/>
    </row>
    <row r="214" ht="14.25" customHeight="1">
      <c r="A214" s="3"/>
      <c r="B214" s="27" t="s">
        <v>1595</v>
      </c>
      <c r="C214" s="3"/>
      <c r="D214" s="3"/>
      <c r="E214" s="28" t="s">
        <v>1595</v>
      </c>
      <c r="F214" s="29" t="s">
        <v>1596</v>
      </c>
      <c r="G214" s="29" t="s">
        <v>1597</v>
      </c>
      <c r="H214" s="29" t="s">
        <v>1598</v>
      </c>
      <c r="I214" s="30">
        <v>752.0</v>
      </c>
      <c r="J214" s="3"/>
      <c r="K214" s="3"/>
      <c r="L214" s="3"/>
      <c r="M214" s="3"/>
      <c r="N214" s="3"/>
      <c r="O214" s="3"/>
      <c r="P214" s="3"/>
      <c r="Q214" s="3"/>
      <c r="R214" s="3"/>
      <c r="S214" s="3"/>
      <c r="T214" s="3"/>
      <c r="U214" s="3"/>
      <c r="V214" s="3"/>
      <c r="W214" s="3"/>
      <c r="X214" s="3"/>
      <c r="Y214" s="3"/>
      <c r="Z214" s="3"/>
    </row>
    <row r="215" ht="14.25" customHeight="1">
      <c r="A215" s="3"/>
      <c r="B215" s="15" t="s">
        <v>1599</v>
      </c>
      <c r="C215" s="3"/>
      <c r="D215" s="3"/>
      <c r="E215" s="28" t="s">
        <v>1599</v>
      </c>
      <c r="F215" s="29" t="s">
        <v>1600</v>
      </c>
      <c r="G215" s="29" t="s">
        <v>1601</v>
      </c>
      <c r="H215" s="29" t="s">
        <v>1602</v>
      </c>
      <c r="I215" s="30">
        <v>756.0</v>
      </c>
      <c r="J215" s="3"/>
      <c r="K215" s="3"/>
      <c r="L215" s="3"/>
      <c r="M215" s="3"/>
      <c r="N215" s="3"/>
      <c r="O215" s="3"/>
      <c r="P215" s="3"/>
      <c r="Q215" s="3"/>
      <c r="R215" s="3"/>
      <c r="S215" s="3"/>
      <c r="T215" s="3"/>
      <c r="U215" s="3"/>
      <c r="V215" s="3"/>
      <c r="W215" s="3"/>
      <c r="X215" s="3"/>
      <c r="Y215" s="3"/>
      <c r="Z215" s="3"/>
    </row>
    <row r="216" ht="14.25" customHeight="1">
      <c r="A216" s="3"/>
      <c r="B216" s="27" t="s">
        <v>1603</v>
      </c>
      <c r="C216" s="3"/>
      <c r="D216" s="3"/>
      <c r="E216" s="28" t="s">
        <v>1603</v>
      </c>
      <c r="F216" s="29" t="s">
        <v>1604</v>
      </c>
      <c r="G216" s="29" t="s">
        <v>1605</v>
      </c>
      <c r="H216" s="29" t="s">
        <v>1606</v>
      </c>
      <c r="I216" s="30">
        <v>760.0</v>
      </c>
      <c r="J216" s="3"/>
      <c r="K216" s="3"/>
      <c r="L216" s="3"/>
      <c r="M216" s="3"/>
      <c r="N216" s="3"/>
      <c r="O216" s="3"/>
      <c r="P216" s="3"/>
      <c r="Q216" s="3"/>
      <c r="R216" s="3"/>
      <c r="S216" s="3"/>
      <c r="T216" s="3"/>
      <c r="U216" s="3"/>
      <c r="V216" s="3"/>
      <c r="W216" s="3"/>
      <c r="X216" s="3"/>
      <c r="Y216" s="3"/>
      <c r="Z216" s="3"/>
    </row>
    <row r="217" ht="14.25" customHeight="1">
      <c r="A217" s="3"/>
      <c r="B217" s="15" t="s">
        <v>1607</v>
      </c>
      <c r="C217" s="3"/>
      <c r="D217" s="3"/>
      <c r="E217" s="28" t="s">
        <v>1607</v>
      </c>
      <c r="F217" s="29" t="s">
        <v>1608</v>
      </c>
      <c r="G217" s="29" t="s">
        <v>1609</v>
      </c>
      <c r="H217" s="29" t="s">
        <v>1610</v>
      </c>
      <c r="I217" s="30">
        <v>158.0</v>
      </c>
      <c r="J217" s="3"/>
      <c r="K217" s="3"/>
      <c r="L217" s="3"/>
      <c r="M217" s="3"/>
      <c r="N217" s="3"/>
      <c r="O217" s="3"/>
      <c r="P217" s="3"/>
      <c r="Q217" s="3"/>
      <c r="R217" s="3"/>
      <c r="S217" s="3"/>
      <c r="T217" s="3"/>
      <c r="U217" s="3"/>
      <c r="V217" s="3"/>
      <c r="W217" s="3"/>
      <c r="X217" s="3"/>
      <c r="Y217" s="3"/>
      <c r="Z217" s="3"/>
    </row>
    <row r="218" ht="14.25" customHeight="1">
      <c r="A218" s="3"/>
      <c r="B218" s="27" t="s">
        <v>1611</v>
      </c>
      <c r="C218" s="3"/>
      <c r="D218" s="3"/>
      <c r="E218" s="28" t="s">
        <v>1611</v>
      </c>
      <c r="F218" s="29" t="s">
        <v>1612</v>
      </c>
      <c r="G218" s="29" t="s">
        <v>1613</v>
      </c>
      <c r="H218" s="29" t="s">
        <v>1614</v>
      </c>
      <c r="I218" s="30">
        <v>762.0</v>
      </c>
      <c r="J218" s="3"/>
      <c r="K218" s="3"/>
      <c r="L218" s="3"/>
      <c r="M218" s="3"/>
      <c r="N218" s="3"/>
      <c r="O218" s="3"/>
      <c r="P218" s="3"/>
      <c r="Q218" s="3"/>
      <c r="R218" s="3"/>
      <c r="S218" s="3"/>
      <c r="T218" s="3"/>
      <c r="U218" s="3"/>
      <c r="V218" s="3"/>
      <c r="W218" s="3"/>
      <c r="X218" s="3"/>
      <c r="Y218" s="3"/>
      <c r="Z218" s="3"/>
    </row>
    <row r="219" ht="14.25" customHeight="1">
      <c r="A219" s="3"/>
      <c r="B219" s="15" t="s">
        <v>1615</v>
      </c>
      <c r="C219" s="3"/>
      <c r="D219" s="3"/>
      <c r="E219" s="28" t="s">
        <v>1615</v>
      </c>
      <c r="F219" s="29" t="s">
        <v>1616</v>
      </c>
      <c r="G219" s="29" t="s">
        <v>1617</v>
      </c>
      <c r="H219" s="29" t="s">
        <v>1618</v>
      </c>
      <c r="I219" s="30">
        <v>834.0</v>
      </c>
      <c r="J219" s="3"/>
      <c r="K219" s="3"/>
      <c r="L219" s="3"/>
      <c r="M219" s="3"/>
      <c r="N219" s="3"/>
      <c r="O219" s="3"/>
      <c r="P219" s="3"/>
      <c r="Q219" s="3"/>
      <c r="R219" s="3"/>
      <c r="S219" s="3"/>
      <c r="T219" s="3"/>
      <c r="U219" s="3"/>
      <c r="V219" s="3"/>
      <c r="W219" s="3"/>
      <c r="X219" s="3"/>
      <c r="Y219" s="3"/>
      <c r="Z219" s="3"/>
    </row>
    <row r="220" ht="14.25" customHeight="1">
      <c r="A220" s="3"/>
      <c r="B220" s="27" t="s">
        <v>1619</v>
      </c>
      <c r="C220" s="3"/>
      <c r="D220" s="3"/>
      <c r="E220" s="28" t="s">
        <v>1619</v>
      </c>
      <c r="F220" s="29" t="s">
        <v>1620</v>
      </c>
      <c r="G220" s="29" t="s">
        <v>1621</v>
      </c>
      <c r="H220" s="29" t="s">
        <v>1622</v>
      </c>
      <c r="I220" s="30">
        <v>764.0</v>
      </c>
      <c r="J220" s="3"/>
      <c r="K220" s="3"/>
      <c r="L220" s="3"/>
      <c r="M220" s="3"/>
      <c r="N220" s="3"/>
      <c r="O220" s="3"/>
      <c r="P220" s="3"/>
      <c r="Q220" s="3"/>
      <c r="R220" s="3"/>
      <c r="S220" s="3"/>
      <c r="T220" s="3"/>
      <c r="U220" s="3"/>
      <c r="V220" s="3"/>
      <c r="W220" s="3"/>
      <c r="X220" s="3"/>
      <c r="Y220" s="3"/>
      <c r="Z220" s="3"/>
    </row>
    <row r="221" ht="14.25" customHeight="1">
      <c r="A221" s="3"/>
      <c r="B221" s="15" t="s">
        <v>1623</v>
      </c>
      <c r="C221" s="3"/>
      <c r="D221" s="3"/>
      <c r="E221" s="28" t="s">
        <v>1623</v>
      </c>
      <c r="F221" s="29" t="s">
        <v>1624</v>
      </c>
      <c r="G221" s="29" t="s">
        <v>1625</v>
      </c>
      <c r="H221" s="29" t="s">
        <v>1626</v>
      </c>
      <c r="I221" s="30">
        <v>626.0</v>
      </c>
      <c r="J221" s="3"/>
      <c r="K221" s="3"/>
      <c r="L221" s="3"/>
      <c r="M221" s="3"/>
      <c r="N221" s="3"/>
      <c r="O221" s="3"/>
      <c r="P221" s="3"/>
      <c r="Q221" s="3"/>
      <c r="R221" s="3"/>
      <c r="S221" s="3"/>
      <c r="T221" s="3"/>
      <c r="U221" s="3"/>
      <c r="V221" s="3"/>
      <c r="W221" s="3"/>
      <c r="X221" s="3"/>
      <c r="Y221" s="3"/>
      <c r="Z221" s="3"/>
    </row>
    <row r="222" ht="14.25" customHeight="1">
      <c r="A222" s="3"/>
      <c r="B222" s="27" t="s">
        <v>1627</v>
      </c>
      <c r="C222" s="3"/>
      <c r="D222" s="3"/>
      <c r="E222" s="28" t="s">
        <v>1627</v>
      </c>
      <c r="F222" s="29" t="s">
        <v>1628</v>
      </c>
      <c r="G222" s="29" t="s">
        <v>1629</v>
      </c>
      <c r="H222" s="29" t="s">
        <v>1630</v>
      </c>
      <c r="I222" s="30">
        <v>768.0</v>
      </c>
      <c r="J222" s="3"/>
      <c r="K222" s="3"/>
      <c r="L222" s="3"/>
      <c r="M222" s="3"/>
      <c r="N222" s="3"/>
      <c r="O222" s="3"/>
      <c r="P222" s="3"/>
      <c r="Q222" s="3"/>
      <c r="R222" s="3"/>
      <c r="S222" s="3"/>
      <c r="T222" s="3"/>
      <c r="U222" s="3"/>
      <c r="V222" s="3"/>
      <c r="W222" s="3"/>
      <c r="X222" s="3"/>
      <c r="Y222" s="3"/>
      <c r="Z222" s="3"/>
    </row>
    <row r="223" ht="14.25" customHeight="1">
      <c r="A223" s="3"/>
      <c r="B223" s="15" t="s">
        <v>1631</v>
      </c>
      <c r="C223" s="3"/>
      <c r="D223" s="3"/>
      <c r="E223" s="28" t="s">
        <v>1631</v>
      </c>
      <c r="F223" s="29" t="s">
        <v>1631</v>
      </c>
      <c r="G223" s="29" t="s">
        <v>1632</v>
      </c>
      <c r="H223" s="29" t="s">
        <v>1633</v>
      </c>
      <c r="I223" s="30">
        <v>772.0</v>
      </c>
      <c r="J223" s="3"/>
      <c r="K223" s="3"/>
      <c r="L223" s="3"/>
      <c r="M223" s="3"/>
      <c r="N223" s="3"/>
      <c r="O223" s="3"/>
      <c r="P223" s="3"/>
      <c r="Q223" s="3"/>
      <c r="R223" s="3"/>
      <c r="S223" s="3"/>
      <c r="T223" s="3"/>
      <c r="U223" s="3"/>
      <c r="V223" s="3"/>
      <c r="W223" s="3"/>
      <c r="X223" s="3"/>
      <c r="Y223" s="3"/>
      <c r="Z223" s="3"/>
    </row>
    <row r="224" ht="14.25" customHeight="1">
      <c r="A224" s="3"/>
      <c r="B224" s="27" t="s">
        <v>1634</v>
      </c>
      <c r="C224" s="3"/>
      <c r="D224" s="3"/>
      <c r="E224" s="28" t="s">
        <v>1634</v>
      </c>
      <c r="F224" s="29" t="s">
        <v>1635</v>
      </c>
      <c r="G224" s="29" t="s">
        <v>1636</v>
      </c>
      <c r="H224" s="29" t="s">
        <v>1637</v>
      </c>
      <c r="I224" s="30">
        <v>776.0</v>
      </c>
      <c r="J224" s="3"/>
      <c r="K224" s="3"/>
      <c r="L224" s="3"/>
      <c r="M224" s="3"/>
      <c r="N224" s="3"/>
      <c r="O224" s="3"/>
      <c r="P224" s="3"/>
      <c r="Q224" s="3"/>
      <c r="R224" s="3"/>
      <c r="S224" s="3"/>
      <c r="T224" s="3"/>
      <c r="U224" s="3"/>
      <c r="V224" s="3"/>
      <c r="W224" s="3"/>
      <c r="X224" s="3"/>
      <c r="Y224" s="3"/>
      <c r="Z224" s="3"/>
    </row>
    <row r="225" ht="14.25" customHeight="1">
      <c r="A225" s="3"/>
      <c r="B225" s="15" t="s">
        <v>1638</v>
      </c>
      <c r="C225" s="3"/>
      <c r="D225" s="3"/>
      <c r="E225" s="28" t="s">
        <v>1638</v>
      </c>
      <c r="F225" s="29" t="s">
        <v>1639</v>
      </c>
      <c r="G225" s="29" t="s">
        <v>1640</v>
      </c>
      <c r="H225" s="29" t="s">
        <v>1641</v>
      </c>
      <c r="I225" s="30">
        <v>780.0</v>
      </c>
      <c r="J225" s="3"/>
      <c r="K225" s="3"/>
      <c r="L225" s="3"/>
      <c r="M225" s="3"/>
      <c r="N225" s="3"/>
      <c r="O225" s="3"/>
      <c r="P225" s="3"/>
      <c r="Q225" s="3"/>
      <c r="R225" s="3"/>
      <c r="S225" s="3"/>
      <c r="T225" s="3"/>
      <c r="U225" s="3"/>
      <c r="V225" s="3"/>
      <c r="W225" s="3"/>
      <c r="X225" s="3"/>
      <c r="Y225" s="3"/>
      <c r="Z225" s="3"/>
    </row>
    <row r="226" ht="14.25" customHeight="1">
      <c r="A226" s="3"/>
      <c r="B226" s="27" t="s">
        <v>1642</v>
      </c>
      <c r="C226" s="3"/>
      <c r="D226" s="3"/>
      <c r="E226" s="28" t="s">
        <v>1642</v>
      </c>
      <c r="F226" s="29" t="s">
        <v>1643</v>
      </c>
      <c r="G226" s="29" t="s">
        <v>1644</v>
      </c>
      <c r="H226" s="29" t="s">
        <v>1645</v>
      </c>
      <c r="I226" s="30">
        <v>788.0</v>
      </c>
      <c r="J226" s="3"/>
      <c r="K226" s="3"/>
      <c r="L226" s="3"/>
      <c r="M226" s="3"/>
      <c r="N226" s="3"/>
      <c r="O226" s="3"/>
      <c r="P226" s="3"/>
      <c r="Q226" s="3"/>
      <c r="R226" s="3"/>
      <c r="S226" s="3"/>
      <c r="T226" s="3"/>
      <c r="U226" s="3"/>
      <c r="V226" s="3"/>
      <c r="W226" s="3"/>
      <c r="X226" s="3"/>
      <c r="Y226" s="3"/>
      <c r="Z226" s="3"/>
    </row>
    <row r="227" ht="14.25" customHeight="1">
      <c r="A227" s="3"/>
      <c r="B227" s="15" t="s">
        <v>1646</v>
      </c>
      <c r="C227" s="3"/>
      <c r="D227" s="3"/>
      <c r="E227" s="28" t="s">
        <v>1646</v>
      </c>
      <c r="F227" s="29" t="s">
        <v>1647</v>
      </c>
      <c r="G227" s="29" t="s">
        <v>1648</v>
      </c>
      <c r="H227" s="29" t="s">
        <v>1649</v>
      </c>
      <c r="I227" s="30">
        <v>792.0</v>
      </c>
      <c r="J227" s="3"/>
      <c r="K227" s="3"/>
      <c r="L227" s="3"/>
      <c r="M227" s="3"/>
      <c r="N227" s="3"/>
      <c r="O227" s="3"/>
      <c r="P227" s="3"/>
      <c r="Q227" s="3"/>
      <c r="R227" s="3"/>
      <c r="S227" s="3"/>
      <c r="T227" s="3"/>
      <c r="U227" s="3"/>
      <c r="V227" s="3"/>
      <c r="W227" s="3"/>
      <c r="X227" s="3"/>
      <c r="Y227" s="3"/>
      <c r="Z227" s="3"/>
    </row>
    <row r="228" ht="14.25" customHeight="1">
      <c r="A228" s="3"/>
      <c r="B228" s="27" t="s">
        <v>1650</v>
      </c>
      <c r="C228" s="3"/>
      <c r="D228" s="3"/>
      <c r="E228" s="28" t="s">
        <v>1650</v>
      </c>
      <c r="F228" s="29" t="s">
        <v>1651</v>
      </c>
      <c r="G228" s="29" t="s">
        <v>1652</v>
      </c>
      <c r="H228" s="29" t="s">
        <v>1653</v>
      </c>
      <c r="I228" s="30">
        <v>795.0</v>
      </c>
      <c r="J228" s="3"/>
      <c r="K228" s="3"/>
      <c r="L228" s="3"/>
      <c r="M228" s="3"/>
      <c r="N228" s="3"/>
      <c r="O228" s="3"/>
      <c r="P228" s="3"/>
      <c r="Q228" s="3"/>
      <c r="R228" s="3"/>
      <c r="S228" s="3"/>
      <c r="T228" s="3"/>
      <c r="U228" s="3"/>
      <c r="V228" s="3"/>
      <c r="W228" s="3"/>
      <c r="X228" s="3"/>
      <c r="Y228" s="3"/>
      <c r="Z228" s="3"/>
    </row>
    <row r="229" ht="14.25" customHeight="1">
      <c r="A229" s="3"/>
      <c r="B229" s="15" t="s">
        <v>1654</v>
      </c>
      <c r="C229" s="3"/>
      <c r="D229" s="3"/>
      <c r="E229" s="28" t="s">
        <v>1654</v>
      </c>
      <c r="F229" s="29" t="s">
        <v>1655</v>
      </c>
      <c r="G229" s="29" t="s">
        <v>1656</v>
      </c>
      <c r="H229" s="29" t="s">
        <v>1657</v>
      </c>
      <c r="I229" s="30">
        <v>796.0</v>
      </c>
      <c r="J229" s="3"/>
      <c r="K229" s="3"/>
      <c r="L229" s="3"/>
      <c r="M229" s="3"/>
      <c r="N229" s="3"/>
      <c r="O229" s="3"/>
      <c r="P229" s="3"/>
      <c r="Q229" s="3"/>
      <c r="R229" s="3"/>
      <c r="S229" s="3"/>
      <c r="T229" s="3"/>
      <c r="U229" s="3"/>
      <c r="V229" s="3"/>
      <c r="W229" s="3"/>
      <c r="X229" s="3"/>
      <c r="Y229" s="3"/>
      <c r="Z229" s="3"/>
    </row>
    <row r="230" ht="14.25" customHeight="1">
      <c r="A230" s="3"/>
      <c r="B230" s="27" t="s">
        <v>1658</v>
      </c>
      <c r="C230" s="3"/>
      <c r="D230" s="3"/>
      <c r="E230" s="28" t="s">
        <v>1658</v>
      </c>
      <c r="F230" s="29" t="s">
        <v>1658</v>
      </c>
      <c r="G230" s="29" t="s">
        <v>1659</v>
      </c>
      <c r="H230" s="29" t="s">
        <v>1660</v>
      </c>
      <c r="I230" s="30">
        <v>798.0</v>
      </c>
      <c r="J230" s="3"/>
      <c r="K230" s="3"/>
      <c r="L230" s="3"/>
      <c r="M230" s="3"/>
      <c r="N230" s="3"/>
      <c r="O230" s="3"/>
      <c r="P230" s="3"/>
      <c r="Q230" s="3"/>
      <c r="R230" s="3"/>
      <c r="S230" s="3"/>
      <c r="T230" s="3"/>
      <c r="U230" s="3"/>
      <c r="V230" s="3"/>
      <c r="W230" s="3"/>
      <c r="X230" s="3"/>
      <c r="Y230" s="3"/>
      <c r="Z230" s="3"/>
    </row>
    <row r="231" ht="14.25" customHeight="1">
      <c r="A231" s="3"/>
      <c r="B231" s="15" t="s">
        <v>1661</v>
      </c>
      <c r="C231" s="3"/>
      <c r="D231" s="3"/>
      <c r="E231" s="28" t="s">
        <v>1661</v>
      </c>
      <c r="F231" s="29" t="s">
        <v>1662</v>
      </c>
      <c r="G231" s="29" t="s">
        <v>1663</v>
      </c>
      <c r="H231" s="29" t="s">
        <v>1664</v>
      </c>
      <c r="I231" s="30">
        <v>800.0</v>
      </c>
      <c r="J231" s="3"/>
      <c r="K231" s="3"/>
      <c r="L231" s="3"/>
      <c r="M231" s="3"/>
      <c r="N231" s="3"/>
      <c r="O231" s="3"/>
      <c r="P231" s="3"/>
      <c r="Q231" s="3"/>
      <c r="R231" s="3"/>
      <c r="S231" s="3"/>
      <c r="T231" s="3"/>
      <c r="U231" s="3"/>
      <c r="V231" s="3"/>
      <c r="W231" s="3"/>
      <c r="X231" s="3"/>
      <c r="Y231" s="3"/>
      <c r="Z231" s="3"/>
    </row>
    <row r="232" ht="14.25" customHeight="1">
      <c r="A232" s="3"/>
      <c r="B232" s="27" t="s">
        <v>1665</v>
      </c>
      <c r="C232" s="3"/>
      <c r="D232" s="3"/>
      <c r="E232" s="28" t="s">
        <v>1665</v>
      </c>
      <c r="F232" s="29" t="s">
        <v>1665</v>
      </c>
      <c r="G232" s="29" t="s">
        <v>1666</v>
      </c>
      <c r="H232" s="29" t="s">
        <v>1667</v>
      </c>
      <c r="I232" s="30">
        <v>804.0</v>
      </c>
      <c r="J232" s="3"/>
      <c r="K232" s="3"/>
      <c r="L232" s="3"/>
      <c r="M232" s="3"/>
      <c r="N232" s="3"/>
      <c r="O232" s="3"/>
      <c r="P232" s="3"/>
      <c r="Q232" s="3"/>
      <c r="R232" s="3"/>
      <c r="S232" s="3"/>
      <c r="T232" s="3"/>
      <c r="U232" s="3"/>
      <c r="V232" s="3"/>
      <c r="W232" s="3"/>
      <c r="X232" s="3"/>
      <c r="Y232" s="3"/>
      <c r="Z232" s="3"/>
    </row>
    <row r="233" ht="14.25" customHeight="1">
      <c r="A233" s="3"/>
      <c r="B233" s="15" t="s">
        <v>1668</v>
      </c>
      <c r="C233" s="3"/>
      <c r="D233" s="3"/>
      <c r="E233" s="28" t="s">
        <v>1668</v>
      </c>
      <c r="F233" s="29" t="s">
        <v>1669</v>
      </c>
      <c r="G233" s="29" t="s">
        <v>1670</v>
      </c>
      <c r="H233" s="29" t="s">
        <v>1671</v>
      </c>
      <c r="I233" s="30">
        <v>784.0</v>
      </c>
      <c r="J233" s="3"/>
      <c r="K233" s="3"/>
      <c r="L233" s="3"/>
      <c r="M233" s="3"/>
      <c r="N233" s="3"/>
      <c r="O233" s="3"/>
      <c r="P233" s="3"/>
      <c r="Q233" s="3"/>
      <c r="R233" s="3"/>
      <c r="S233" s="3"/>
      <c r="T233" s="3"/>
      <c r="U233" s="3"/>
      <c r="V233" s="3"/>
      <c r="W233" s="3"/>
      <c r="X233" s="3"/>
      <c r="Y233" s="3"/>
      <c r="Z233" s="3"/>
    </row>
    <row r="234" ht="14.25" customHeight="1">
      <c r="A234" s="3"/>
      <c r="B234" s="27" t="s">
        <v>1672</v>
      </c>
      <c r="C234" s="3"/>
      <c r="D234" s="3"/>
      <c r="E234" s="28" t="s">
        <v>1672</v>
      </c>
      <c r="F234" s="29" t="s">
        <v>1673</v>
      </c>
      <c r="G234" s="29" t="s">
        <v>1674</v>
      </c>
      <c r="H234" s="29" t="s">
        <v>1675</v>
      </c>
      <c r="I234" s="30">
        <v>826.0</v>
      </c>
      <c r="J234" s="3"/>
      <c r="K234" s="3"/>
      <c r="L234" s="3"/>
      <c r="M234" s="3"/>
      <c r="N234" s="3"/>
      <c r="O234" s="3"/>
      <c r="P234" s="3"/>
      <c r="Q234" s="3"/>
      <c r="R234" s="3"/>
      <c r="S234" s="3"/>
      <c r="T234" s="3"/>
      <c r="U234" s="3"/>
      <c r="V234" s="3"/>
      <c r="W234" s="3"/>
      <c r="X234" s="3"/>
      <c r="Y234" s="3"/>
      <c r="Z234" s="3"/>
    </row>
    <row r="235" ht="14.25" customHeight="1">
      <c r="A235" s="3"/>
      <c r="B235" s="15" t="s">
        <v>1676</v>
      </c>
      <c r="C235" s="3"/>
      <c r="D235" s="3"/>
      <c r="E235" s="28" t="s">
        <v>1676</v>
      </c>
      <c r="F235" s="29" t="s">
        <v>1677</v>
      </c>
      <c r="G235" s="29" t="s">
        <v>1678</v>
      </c>
      <c r="H235" s="29" t="s">
        <v>1679</v>
      </c>
      <c r="I235" s="30">
        <v>840.0</v>
      </c>
      <c r="J235" s="3"/>
      <c r="K235" s="3"/>
      <c r="L235" s="3"/>
      <c r="M235" s="3"/>
      <c r="N235" s="3"/>
      <c r="O235" s="3"/>
      <c r="P235" s="3"/>
      <c r="Q235" s="3"/>
      <c r="R235" s="3"/>
      <c r="S235" s="3"/>
      <c r="T235" s="3"/>
      <c r="U235" s="3"/>
      <c r="V235" s="3"/>
      <c r="W235" s="3"/>
      <c r="X235" s="3"/>
      <c r="Y235" s="3"/>
      <c r="Z235" s="3"/>
    </row>
    <row r="236" ht="14.25" customHeight="1">
      <c r="A236" s="3"/>
      <c r="B236" s="27" t="s">
        <v>1680</v>
      </c>
      <c r="C236" s="3"/>
      <c r="D236" s="3"/>
      <c r="E236" s="28" t="s">
        <v>1680</v>
      </c>
      <c r="F236" s="29" t="s">
        <v>1681</v>
      </c>
      <c r="G236" s="29" t="s">
        <v>1682</v>
      </c>
      <c r="H236" s="29" t="s">
        <v>1683</v>
      </c>
      <c r="I236" s="30">
        <v>858.0</v>
      </c>
      <c r="J236" s="3"/>
      <c r="K236" s="3"/>
      <c r="L236" s="3"/>
      <c r="M236" s="3"/>
      <c r="N236" s="3"/>
      <c r="O236" s="3"/>
      <c r="P236" s="3"/>
      <c r="Q236" s="3"/>
      <c r="R236" s="3"/>
      <c r="S236" s="3"/>
      <c r="T236" s="3"/>
      <c r="U236" s="3"/>
      <c r="V236" s="3"/>
      <c r="W236" s="3"/>
      <c r="X236" s="3"/>
      <c r="Y236" s="3"/>
      <c r="Z236" s="3"/>
    </row>
    <row r="237" ht="14.25" customHeight="1">
      <c r="A237" s="3"/>
      <c r="B237" s="15" t="s">
        <v>1684</v>
      </c>
      <c r="C237" s="3"/>
      <c r="D237" s="3"/>
      <c r="E237" s="28" t="s">
        <v>1684</v>
      </c>
      <c r="F237" s="29" t="s">
        <v>1685</v>
      </c>
      <c r="G237" s="29" t="s">
        <v>1686</v>
      </c>
      <c r="H237" s="29" t="s">
        <v>1687</v>
      </c>
      <c r="I237" s="30">
        <v>860.0</v>
      </c>
      <c r="J237" s="3"/>
      <c r="K237" s="3"/>
      <c r="L237" s="3"/>
      <c r="M237" s="3"/>
      <c r="N237" s="3"/>
      <c r="O237" s="3"/>
      <c r="P237" s="3"/>
      <c r="Q237" s="3"/>
      <c r="R237" s="3"/>
      <c r="S237" s="3"/>
      <c r="T237" s="3"/>
      <c r="U237" s="3"/>
      <c r="V237" s="3"/>
      <c r="W237" s="3"/>
      <c r="X237" s="3"/>
      <c r="Y237" s="3"/>
      <c r="Z237" s="3"/>
    </row>
    <row r="238" ht="14.25" customHeight="1">
      <c r="A238" s="3"/>
      <c r="B238" s="27" t="s">
        <v>1688</v>
      </c>
      <c r="C238" s="3"/>
      <c r="D238" s="3"/>
      <c r="E238" s="28" t="s">
        <v>1688</v>
      </c>
      <c r="F238" s="29" t="s">
        <v>1689</v>
      </c>
      <c r="G238" s="29" t="s">
        <v>1690</v>
      </c>
      <c r="H238" s="29" t="s">
        <v>1691</v>
      </c>
      <c r="I238" s="30">
        <v>548.0</v>
      </c>
      <c r="J238" s="3"/>
      <c r="K238" s="3"/>
      <c r="L238" s="3"/>
      <c r="M238" s="3"/>
      <c r="N238" s="3"/>
      <c r="O238" s="3"/>
      <c r="P238" s="3"/>
      <c r="Q238" s="3"/>
      <c r="R238" s="3"/>
      <c r="S238" s="3"/>
      <c r="T238" s="3"/>
      <c r="U238" s="3"/>
      <c r="V238" s="3"/>
      <c r="W238" s="3"/>
      <c r="X238" s="3"/>
      <c r="Y238" s="3"/>
      <c r="Z238" s="3"/>
    </row>
    <row r="239" ht="14.25" customHeight="1">
      <c r="A239" s="3"/>
      <c r="B239" s="15" t="s">
        <v>1692</v>
      </c>
      <c r="C239" s="3"/>
      <c r="D239" s="3"/>
      <c r="E239" s="28" t="s">
        <v>1692</v>
      </c>
      <c r="F239" s="29" t="s">
        <v>1693</v>
      </c>
      <c r="G239" s="29" t="s">
        <v>1694</v>
      </c>
      <c r="H239" s="29" t="s">
        <v>1695</v>
      </c>
      <c r="I239" s="30">
        <v>862.0</v>
      </c>
      <c r="J239" s="3"/>
      <c r="K239" s="3"/>
      <c r="L239" s="3"/>
      <c r="M239" s="3"/>
      <c r="N239" s="3"/>
      <c r="O239" s="3"/>
      <c r="P239" s="3"/>
      <c r="Q239" s="3"/>
      <c r="R239" s="3"/>
      <c r="S239" s="3"/>
      <c r="T239" s="3"/>
      <c r="U239" s="3"/>
      <c r="V239" s="3"/>
      <c r="W239" s="3"/>
      <c r="X239" s="3"/>
      <c r="Y239" s="3"/>
      <c r="Z239" s="3"/>
    </row>
    <row r="240" ht="14.25" customHeight="1">
      <c r="A240" s="3"/>
      <c r="B240" s="27" t="s">
        <v>1696</v>
      </c>
      <c r="C240" s="3"/>
      <c r="D240" s="3"/>
      <c r="E240" s="28" t="s">
        <v>1696</v>
      </c>
      <c r="F240" s="29" t="s">
        <v>1697</v>
      </c>
      <c r="G240" s="29" t="s">
        <v>1698</v>
      </c>
      <c r="H240" s="29" t="s">
        <v>1699</v>
      </c>
      <c r="I240" s="30">
        <v>704.0</v>
      </c>
      <c r="J240" s="3"/>
      <c r="K240" s="3"/>
      <c r="L240" s="3"/>
      <c r="M240" s="3"/>
      <c r="N240" s="3"/>
      <c r="O240" s="3"/>
      <c r="P240" s="3"/>
      <c r="Q240" s="3"/>
      <c r="R240" s="3"/>
      <c r="S240" s="3"/>
      <c r="T240" s="3"/>
      <c r="U240" s="3"/>
      <c r="V240" s="3"/>
      <c r="W240" s="3"/>
      <c r="X240" s="3"/>
      <c r="Y240" s="3"/>
      <c r="Z240" s="3"/>
    </row>
    <row r="241" ht="14.25" customHeight="1">
      <c r="A241" s="3"/>
      <c r="B241" s="15" t="s">
        <v>1700</v>
      </c>
      <c r="C241" s="3"/>
      <c r="D241" s="3"/>
      <c r="E241" s="28" t="s">
        <v>1700</v>
      </c>
      <c r="F241" s="29" t="s">
        <v>1701</v>
      </c>
      <c r="G241" s="29" t="s">
        <v>1702</v>
      </c>
      <c r="H241" s="29" t="s">
        <v>1703</v>
      </c>
      <c r="I241" s="30">
        <v>92.0</v>
      </c>
      <c r="J241" s="3"/>
      <c r="K241" s="3"/>
      <c r="L241" s="3"/>
      <c r="M241" s="3"/>
      <c r="N241" s="3"/>
      <c r="O241" s="3"/>
      <c r="P241" s="3"/>
      <c r="Q241" s="3"/>
      <c r="R241" s="3"/>
      <c r="S241" s="3"/>
      <c r="T241" s="3"/>
      <c r="U241" s="3"/>
      <c r="V241" s="3"/>
      <c r="W241" s="3"/>
      <c r="X241" s="3"/>
      <c r="Y241" s="3"/>
      <c r="Z241" s="3"/>
    </row>
    <row r="242" ht="14.25" customHeight="1">
      <c r="A242" s="3"/>
      <c r="B242" s="27" t="s">
        <v>1704</v>
      </c>
      <c r="C242" s="3"/>
      <c r="D242" s="3"/>
      <c r="E242" s="28" t="s">
        <v>1704</v>
      </c>
      <c r="F242" s="29" t="s">
        <v>1705</v>
      </c>
      <c r="G242" s="29" t="s">
        <v>1706</v>
      </c>
      <c r="H242" s="29" t="s">
        <v>1707</v>
      </c>
      <c r="I242" s="30">
        <v>850.0</v>
      </c>
      <c r="J242" s="3"/>
      <c r="K242" s="3"/>
      <c r="L242" s="3"/>
      <c r="M242" s="3"/>
      <c r="N242" s="3"/>
      <c r="O242" s="3"/>
      <c r="P242" s="3"/>
      <c r="Q242" s="3"/>
      <c r="R242" s="3"/>
      <c r="S242" s="3"/>
      <c r="T242" s="3"/>
      <c r="U242" s="3"/>
      <c r="V242" s="3"/>
      <c r="W242" s="3"/>
      <c r="X242" s="3"/>
      <c r="Y242" s="3"/>
      <c r="Z242" s="3"/>
    </row>
    <row r="243" ht="14.25" customHeight="1">
      <c r="A243" s="3"/>
      <c r="B243" s="15" t="s">
        <v>1708</v>
      </c>
      <c r="C243" s="3"/>
      <c r="D243" s="3"/>
      <c r="E243" s="28" t="s">
        <v>1708</v>
      </c>
      <c r="F243" s="29" t="s">
        <v>1709</v>
      </c>
      <c r="G243" s="29" t="s">
        <v>1710</v>
      </c>
      <c r="H243" s="29" t="s">
        <v>1711</v>
      </c>
      <c r="I243" s="30">
        <v>876.0</v>
      </c>
      <c r="J243" s="3"/>
      <c r="K243" s="3"/>
      <c r="L243" s="3"/>
      <c r="M243" s="3"/>
      <c r="N243" s="3"/>
      <c r="O243" s="3"/>
      <c r="P243" s="3"/>
      <c r="Q243" s="3"/>
      <c r="R243" s="3"/>
      <c r="S243" s="3"/>
      <c r="T243" s="3"/>
      <c r="U243" s="3"/>
      <c r="V243" s="3"/>
      <c r="W243" s="3"/>
      <c r="X243" s="3"/>
      <c r="Y243" s="3"/>
      <c r="Z243" s="3"/>
    </row>
    <row r="244" ht="14.25" customHeight="1">
      <c r="A244" s="3"/>
      <c r="B244" s="27" t="s">
        <v>1712</v>
      </c>
      <c r="C244" s="3"/>
      <c r="D244" s="3"/>
      <c r="E244" s="28" t="s">
        <v>1712</v>
      </c>
      <c r="F244" s="29" t="s">
        <v>1713</v>
      </c>
      <c r="G244" s="29" t="s">
        <v>1714</v>
      </c>
      <c r="H244" s="29" t="s">
        <v>1715</v>
      </c>
      <c r="I244" s="30">
        <v>732.0</v>
      </c>
      <c r="J244" s="3"/>
      <c r="K244" s="3"/>
      <c r="L244" s="3"/>
      <c r="M244" s="3"/>
      <c r="N244" s="3"/>
      <c r="O244" s="3"/>
      <c r="P244" s="3"/>
      <c r="Q244" s="3"/>
      <c r="R244" s="3"/>
      <c r="S244" s="3"/>
      <c r="T244" s="3"/>
      <c r="U244" s="3"/>
      <c r="V244" s="3"/>
      <c r="W244" s="3"/>
      <c r="X244" s="3"/>
      <c r="Y244" s="3"/>
      <c r="Z244" s="3"/>
    </row>
    <row r="245" ht="14.25" customHeight="1">
      <c r="A245" s="3"/>
      <c r="B245" s="15" t="s">
        <v>1716</v>
      </c>
      <c r="C245" s="3"/>
      <c r="D245" s="3"/>
      <c r="E245" s="28" t="s">
        <v>1716</v>
      </c>
      <c r="F245" s="29" t="s">
        <v>1717</v>
      </c>
      <c r="G245" s="29" t="s">
        <v>1718</v>
      </c>
      <c r="H245" s="29" t="s">
        <v>1719</v>
      </c>
      <c r="I245" s="30">
        <v>887.0</v>
      </c>
      <c r="J245" s="3"/>
      <c r="K245" s="3"/>
      <c r="L245" s="3"/>
      <c r="M245" s="3"/>
      <c r="N245" s="3"/>
      <c r="O245" s="3"/>
      <c r="P245" s="3"/>
      <c r="Q245" s="3"/>
      <c r="R245" s="3"/>
      <c r="S245" s="3"/>
      <c r="T245" s="3"/>
      <c r="U245" s="3"/>
      <c r="V245" s="3"/>
      <c r="W245" s="3"/>
      <c r="X245" s="3"/>
      <c r="Y245" s="3"/>
      <c r="Z245" s="3"/>
    </row>
    <row r="246" ht="14.25" customHeight="1">
      <c r="A246" s="3"/>
      <c r="B246" s="27" t="s">
        <v>1720</v>
      </c>
      <c r="C246" s="3"/>
      <c r="D246" s="3"/>
      <c r="E246" s="28" t="s">
        <v>1720</v>
      </c>
      <c r="F246" s="29" t="s">
        <v>1721</v>
      </c>
      <c r="G246" s="29" t="s">
        <v>1722</v>
      </c>
      <c r="H246" s="29" t="s">
        <v>1723</v>
      </c>
      <c r="I246" s="30">
        <v>894.0</v>
      </c>
      <c r="J246" s="3"/>
      <c r="K246" s="3"/>
      <c r="L246" s="3"/>
      <c r="M246" s="3"/>
      <c r="N246" s="3"/>
      <c r="O246" s="3"/>
      <c r="P246" s="3"/>
      <c r="Q246" s="3"/>
      <c r="R246" s="3"/>
      <c r="S246" s="3"/>
      <c r="T246" s="3"/>
      <c r="U246" s="3"/>
      <c r="V246" s="3"/>
      <c r="W246" s="3"/>
      <c r="X246" s="3"/>
      <c r="Y246" s="3"/>
      <c r="Z246" s="3"/>
    </row>
    <row r="247" ht="14.25" customHeight="1">
      <c r="A247" s="3"/>
      <c r="B247" s="15" t="s">
        <v>1724</v>
      </c>
      <c r="C247" s="3"/>
      <c r="D247" s="3"/>
      <c r="E247" s="31" t="s">
        <v>1724</v>
      </c>
      <c r="F247" s="32" t="s">
        <v>1725</v>
      </c>
      <c r="G247" s="32" t="s">
        <v>1726</v>
      </c>
      <c r="H247" s="32" t="s">
        <v>1727</v>
      </c>
      <c r="I247" s="33">
        <v>716.0</v>
      </c>
      <c r="J247" s="3"/>
      <c r="K247" s="3"/>
      <c r="L247" s="3"/>
      <c r="M247" s="3"/>
      <c r="N247" s="3"/>
      <c r="O247" s="3"/>
      <c r="P247" s="3"/>
      <c r="Q247" s="3"/>
      <c r="R247" s="3"/>
      <c r="S247" s="3"/>
      <c r="T247" s="3"/>
      <c r="U247" s="3"/>
      <c r="V247" s="3"/>
      <c r="W247" s="3"/>
      <c r="X247" s="3"/>
      <c r="Y247" s="3"/>
      <c r="Z247" s="3"/>
    </row>
    <row r="248"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G7:I7"/>
  </mergeCells>
  <hyperlinks>
    <hyperlink r:id="rId1" ref="A2"/>
  </hyperlinks>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2"/>
  <tableParts count="1">
    <tablePart r:id="rId4"/>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2">
    <tabColor rgb="FFFDE9D9"/>
    <pageSetUpPr fitToPage="1"/>
  </sheetPr>
  <sheetViews>
    <sheetView workbookViewId="0"/>
  </sheetViews>
  <sheetFormatPr customHeight="1" defaultColWidth="14.43" defaultRowHeight="15.0"/>
  <cols>
    <col customWidth="1" min="1" max="1" width="72.43"/>
    <col customWidth="1" min="2" max="2" width="9.0"/>
    <col customWidth="1" min="3" max="3" width="42.0"/>
    <col customWidth="1" min="4" max="26" width="9.0"/>
  </cols>
  <sheetData>
    <row r="1" ht="14.25" customHeight="1">
      <c r="A1" s="34" t="s">
        <v>1728</v>
      </c>
      <c r="B1" s="3"/>
      <c r="C1" s="35" t="s">
        <v>1729</v>
      </c>
      <c r="D1" s="3"/>
      <c r="E1" s="3"/>
      <c r="F1" s="3"/>
      <c r="G1" s="3"/>
      <c r="H1" s="3"/>
      <c r="I1" s="3"/>
      <c r="J1" s="3"/>
      <c r="K1" s="3"/>
      <c r="L1" s="3"/>
      <c r="M1" s="3"/>
      <c r="N1" s="3"/>
      <c r="O1" s="3"/>
      <c r="P1" s="3"/>
      <c r="Q1" s="3"/>
      <c r="R1" s="3"/>
      <c r="S1" s="3"/>
      <c r="T1" s="3"/>
      <c r="U1" s="3"/>
      <c r="V1" s="3"/>
      <c r="W1" s="3"/>
      <c r="X1" s="3"/>
      <c r="Y1" s="3"/>
      <c r="Z1" s="3"/>
    </row>
    <row r="2" ht="14.25" customHeight="1">
      <c r="A2" s="4" t="s">
        <v>1730</v>
      </c>
      <c r="B2" s="3"/>
      <c r="C2" s="3"/>
      <c r="D2" s="3"/>
      <c r="E2" s="3"/>
      <c r="F2" s="3"/>
      <c r="G2" s="3"/>
      <c r="H2" s="3"/>
      <c r="I2" s="3"/>
      <c r="J2" s="3"/>
      <c r="K2" s="3"/>
      <c r="L2" s="3"/>
      <c r="M2" s="3"/>
      <c r="N2" s="3"/>
      <c r="O2" s="3"/>
      <c r="P2" s="3"/>
      <c r="Q2" s="3"/>
      <c r="R2" s="3"/>
      <c r="S2" s="3"/>
      <c r="T2" s="3"/>
      <c r="U2" s="3"/>
      <c r="V2" s="3"/>
      <c r="W2" s="3"/>
      <c r="X2" s="3"/>
      <c r="Y2" s="3"/>
      <c r="Z2" s="3"/>
    </row>
    <row r="3" ht="14.25" customHeight="1">
      <c r="A3" s="4" t="s">
        <v>1731</v>
      </c>
      <c r="B3" s="3"/>
      <c r="C3" s="3"/>
      <c r="D3" s="3"/>
      <c r="E3" s="3"/>
      <c r="F3" s="3"/>
      <c r="G3" s="3"/>
      <c r="H3" s="3"/>
      <c r="I3" s="3"/>
      <c r="J3" s="3"/>
      <c r="K3" s="3"/>
      <c r="L3" s="3"/>
      <c r="M3" s="3"/>
      <c r="N3" s="3"/>
      <c r="O3" s="3"/>
      <c r="P3" s="3"/>
      <c r="Q3" s="3"/>
      <c r="R3" s="3"/>
      <c r="S3" s="3"/>
      <c r="T3" s="3"/>
      <c r="U3" s="3"/>
      <c r="V3" s="3"/>
      <c r="W3" s="3"/>
      <c r="X3" s="3"/>
      <c r="Y3" s="3"/>
      <c r="Z3" s="3"/>
    </row>
    <row r="4" ht="14.25" customHeight="1">
      <c r="A4" s="4" t="s">
        <v>1732</v>
      </c>
      <c r="B4" s="3"/>
      <c r="C4" s="3"/>
      <c r="D4" s="3"/>
      <c r="E4" s="3"/>
      <c r="F4" s="3"/>
      <c r="G4" s="3"/>
      <c r="H4" s="3"/>
      <c r="I4" s="3"/>
      <c r="J4" s="3"/>
      <c r="K4" s="3"/>
      <c r="L4" s="3"/>
      <c r="M4" s="3"/>
      <c r="N4" s="3"/>
      <c r="O4" s="3"/>
      <c r="P4" s="3"/>
      <c r="Q4" s="3"/>
      <c r="R4" s="3"/>
      <c r="S4" s="3"/>
      <c r="T4" s="3"/>
      <c r="U4" s="3"/>
      <c r="V4" s="3"/>
      <c r="W4" s="3"/>
      <c r="X4" s="3"/>
      <c r="Y4" s="3"/>
      <c r="Z4" s="3"/>
    </row>
    <row r="5" ht="14.25" customHeight="1">
      <c r="A5" s="4" t="s">
        <v>1733</v>
      </c>
      <c r="B5" s="3"/>
      <c r="C5" s="3"/>
      <c r="D5" s="3"/>
      <c r="E5" s="3"/>
      <c r="F5" s="3"/>
      <c r="G5" s="3"/>
      <c r="H5" s="3"/>
      <c r="I5" s="3"/>
      <c r="J5" s="3"/>
      <c r="K5" s="3"/>
      <c r="L5" s="3"/>
      <c r="M5" s="3"/>
      <c r="N5" s="3"/>
      <c r="O5" s="3"/>
      <c r="P5" s="3"/>
      <c r="Q5" s="3"/>
      <c r="R5" s="3"/>
      <c r="S5" s="3"/>
      <c r="T5" s="3"/>
      <c r="U5" s="3"/>
      <c r="V5" s="3"/>
      <c r="W5" s="3"/>
      <c r="X5" s="3"/>
      <c r="Y5" s="3"/>
      <c r="Z5" s="3"/>
    </row>
    <row r="6" ht="14.25" customHeight="1">
      <c r="A6" s="4" t="s">
        <v>1734</v>
      </c>
      <c r="B6" s="3"/>
      <c r="C6" s="3"/>
      <c r="D6" s="3"/>
      <c r="E6" s="3"/>
      <c r="F6" s="3"/>
      <c r="G6" s="3"/>
      <c r="H6" s="3"/>
      <c r="I6" s="3"/>
      <c r="J6" s="3"/>
      <c r="K6" s="3"/>
      <c r="L6" s="3"/>
      <c r="M6" s="3"/>
      <c r="N6" s="3"/>
      <c r="O6" s="3"/>
      <c r="P6" s="3"/>
      <c r="Q6" s="3"/>
      <c r="R6" s="3"/>
      <c r="S6" s="3"/>
      <c r="T6" s="3"/>
      <c r="U6" s="3"/>
      <c r="V6" s="3"/>
      <c r="W6" s="3"/>
      <c r="X6" s="3"/>
      <c r="Y6" s="3"/>
      <c r="Z6" s="3"/>
    </row>
    <row r="7" ht="14.25" customHeight="1">
      <c r="A7" s="4" t="s">
        <v>1735</v>
      </c>
      <c r="B7" s="3"/>
      <c r="C7" s="3"/>
      <c r="D7" s="3"/>
      <c r="E7" s="3"/>
      <c r="F7" s="3"/>
      <c r="G7" s="3"/>
      <c r="H7" s="3"/>
      <c r="I7" s="3"/>
      <c r="J7" s="3"/>
      <c r="K7" s="3"/>
      <c r="L7" s="3"/>
      <c r="M7" s="3"/>
      <c r="N7" s="3"/>
      <c r="O7" s="3"/>
      <c r="P7" s="3"/>
      <c r="Q7" s="3"/>
      <c r="R7" s="3"/>
      <c r="S7" s="3"/>
      <c r="T7" s="3"/>
      <c r="U7" s="3"/>
      <c r="V7" s="3"/>
      <c r="W7" s="3"/>
      <c r="X7" s="3"/>
      <c r="Y7" s="3"/>
      <c r="Z7" s="3"/>
    </row>
    <row r="8" ht="14.25" customHeight="1">
      <c r="A8" s="4" t="s">
        <v>1736</v>
      </c>
      <c r="B8" s="3"/>
      <c r="C8" s="3"/>
      <c r="D8" s="3"/>
      <c r="E8" s="3"/>
      <c r="F8" s="3"/>
      <c r="G8" s="3"/>
      <c r="H8" s="3"/>
      <c r="I8" s="3"/>
      <c r="J8" s="3"/>
      <c r="K8" s="3"/>
      <c r="L8" s="3"/>
      <c r="M8" s="3"/>
      <c r="N8" s="3"/>
      <c r="O8" s="3"/>
      <c r="P8" s="3"/>
      <c r="Q8" s="3"/>
      <c r="R8" s="3"/>
      <c r="S8" s="3"/>
      <c r="T8" s="3"/>
      <c r="U8" s="3"/>
      <c r="V8" s="3"/>
      <c r="W8" s="3"/>
      <c r="X8" s="3"/>
      <c r="Y8" s="3"/>
      <c r="Z8" s="3"/>
    </row>
    <row r="9" ht="14.25" customHeight="1">
      <c r="A9" s="4" t="s">
        <v>1737</v>
      </c>
      <c r="B9" s="3"/>
      <c r="C9" s="3"/>
      <c r="D9" s="3"/>
      <c r="E9" s="3"/>
      <c r="F9" s="3"/>
      <c r="G9" s="3"/>
      <c r="H9" s="3"/>
      <c r="I9" s="3"/>
      <c r="J9" s="3"/>
      <c r="K9" s="3"/>
      <c r="L9" s="3"/>
      <c r="M9" s="3"/>
      <c r="N9" s="3"/>
      <c r="O9" s="3"/>
      <c r="P9" s="3"/>
      <c r="Q9" s="3"/>
      <c r="R9" s="3"/>
      <c r="S9" s="3"/>
      <c r="T9" s="3"/>
      <c r="U9" s="3"/>
      <c r="V9" s="3"/>
      <c r="W9" s="3"/>
      <c r="X9" s="3"/>
      <c r="Y9" s="3"/>
      <c r="Z9" s="3"/>
    </row>
    <row r="10" ht="14.25" customHeight="1">
      <c r="A10" s="4" t="s">
        <v>1738</v>
      </c>
      <c r="B10" s="3"/>
      <c r="C10" s="3"/>
      <c r="D10" s="3"/>
      <c r="E10" s="3"/>
      <c r="F10" s="3"/>
      <c r="G10" s="3"/>
      <c r="H10" s="3"/>
      <c r="I10" s="3"/>
      <c r="J10" s="3"/>
      <c r="K10" s="3"/>
      <c r="L10" s="3"/>
      <c r="M10" s="3"/>
      <c r="N10" s="3"/>
      <c r="O10" s="3"/>
      <c r="P10" s="3"/>
      <c r="Q10" s="3"/>
      <c r="R10" s="3"/>
      <c r="S10" s="3"/>
      <c r="T10" s="3"/>
      <c r="U10" s="3"/>
      <c r="V10" s="3"/>
      <c r="W10" s="3"/>
      <c r="X10" s="3"/>
      <c r="Y10" s="3"/>
      <c r="Z10" s="3"/>
    </row>
    <row r="11" ht="14.25" customHeight="1">
      <c r="A11" s="4" t="s">
        <v>1739</v>
      </c>
      <c r="B11" s="3"/>
      <c r="C11" s="3"/>
      <c r="D11" s="3"/>
      <c r="E11" s="3"/>
      <c r="F11" s="3"/>
      <c r="G11" s="3"/>
      <c r="H11" s="3"/>
      <c r="I11" s="3"/>
      <c r="J11" s="3"/>
      <c r="K11" s="3"/>
      <c r="L11" s="3"/>
      <c r="M11" s="3"/>
      <c r="N11" s="3"/>
      <c r="O11" s="3"/>
      <c r="P11" s="3"/>
      <c r="Q11" s="3"/>
      <c r="R11" s="3"/>
      <c r="S11" s="3"/>
      <c r="T11" s="3"/>
      <c r="U11" s="3"/>
      <c r="V11" s="3"/>
      <c r="W11" s="3"/>
      <c r="X11" s="3"/>
      <c r="Y11" s="3"/>
      <c r="Z11" s="3"/>
    </row>
    <row r="12" ht="14.25" customHeight="1">
      <c r="A12" s="4" t="s">
        <v>1740</v>
      </c>
      <c r="B12" s="3"/>
      <c r="C12" s="3"/>
      <c r="D12" s="3"/>
      <c r="E12" s="3"/>
      <c r="F12" s="3"/>
      <c r="G12" s="3"/>
      <c r="H12" s="3"/>
      <c r="I12" s="3"/>
      <c r="J12" s="3"/>
      <c r="K12" s="3"/>
      <c r="L12" s="3"/>
      <c r="M12" s="3"/>
      <c r="N12" s="3"/>
      <c r="O12" s="3"/>
      <c r="P12" s="3"/>
      <c r="Q12" s="3"/>
      <c r="R12" s="3"/>
      <c r="S12" s="3"/>
      <c r="T12" s="3"/>
      <c r="U12" s="3"/>
      <c r="V12" s="3"/>
      <c r="W12" s="3"/>
      <c r="X12" s="3"/>
      <c r="Y12" s="3"/>
      <c r="Z12" s="3"/>
    </row>
    <row r="13" ht="14.25" customHeight="1">
      <c r="A13" s="4" t="s">
        <v>1741</v>
      </c>
      <c r="B13" s="3"/>
      <c r="C13" s="3"/>
      <c r="D13" s="3"/>
      <c r="E13" s="3"/>
      <c r="F13" s="3"/>
      <c r="G13" s="3"/>
      <c r="H13" s="3"/>
      <c r="I13" s="3"/>
      <c r="J13" s="3"/>
      <c r="K13" s="3"/>
      <c r="L13" s="3"/>
      <c r="M13" s="3"/>
      <c r="N13" s="3"/>
      <c r="O13" s="3"/>
      <c r="P13" s="3"/>
      <c r="Q13" s="3"/>
      <c r="R13" s="3"/>
      <c r="S13" s="3"/>
      <c r="T13" s="3"/>
      <c r="U13" s="3"/>
      <c r="V13" s="3"/>
      <c r="W13" s="3"/>
      <c r="X13" s="3"/>
      <c r="Y13" s="3"/>
      <c r="Z13" s="3"/>
    </row>
    <row r="14" ht="14.25" customHeight="1">
      <c r="A14" s="4" t="s">
        <v>1742</v>
      </c>
      <c r="B14" s="3"/>
      <c r="C14" s="3"/>
      <c r="D14" s="3"/>
      <c r="E14" s="3"/>
      <c r="F14" s="3"/>
      <c r="G14" s="3"/>
      <c r="H14" s="3"/>
      <c r="I14" s="3"/>
      <c r="J14" s="3"/>
      <c r="K14" s="3"/>
      <c r="L14" s="3"/>
      <c r="M14" s="3"/>
      <c r="N14" s="3"/>
      <c r="O14" s="3"/>
      <c r="P14" s="3"/>
      <c r="Q14" s="3"/>
      <c r="R14" s="3"/>
      <c r="S14" s="3"/>
      <c r="T14" s="3"/>
      <c r="U14" s="3"/>
      <c r="V14" s="3"/>
      <c r="W14" s="3"/>
      <c r="X14" s="3"/>
      <c r="Y14" s="3"/>
      <c r="Z14" s="3"/>
    </row>
    <row r="15" ht="14.25" customHeight="1">
      <c r="A15" s="4" t="s">
        <v>1743</v>
      </c>
      <c r="B15" s="3"/>
      <c r="C15" s="3"/>
      <c r="D15" s="3"/>
      <c r="E15" s="3"/>
      <c r="F15" s="3"/>
      <c r="G15" s="3"/>
      <c r="H15" s="3"/>
      <c r="I15" s="3"/>
      <c r="J15" s="3"/>
      <c r="K15" s="3"/>
      <c r="L15" s="3"/>
      <c r="M15" s="3"/>
      <c r="N15" s="3"/>
      <c r="O15" s="3"/>
      <c r="P15" s="3"/>
      <c r="Q15" s="3"/>
      <c r="R15" s="3"/>
      <c r="S15" s="3"/>
      <c r="T15" s="3"/>
      <c r="U15" s="3"/>
      <c r="V15" s="3"/>
      <c r="W15" s="3"/>
      <c r="X15" s="3"/>
      <c r="Y15" s="3"/>
      <c r="Z15" s="3"/>
    </row>
    <row r="16" ht="14.25" customHeight="1">
      <c r="A16" s="4" t="s">
        <v>1744</v>
      </c>
      <c r="B16" s="3"/>
      <c r="C16" s="3"/>
      <c r="D16" s="3"/>
      <c r="E16" s="3"/>
      <c r="F16" s="3"/>
      <c r="G16" s="3"/>
      <c r="H16" s="3"/>
      <c r="I16" s="3"/>
      <c r="J16" s="3"/>
      <c r="K16" s="3"/>
      <c r="L16" s="3"/>
      <c r="M16" s="3"/>
      <c r="N16" s="3"/>
      <c r="O16" s="3"/>
      <c r="P16" s="3"/>
      <c r="Q16" s="3"/>
      <c r="R16" s="3"/>
      <c r="S16" s="3"/>
      <c r="T16" s="3"/>
      <c r="U16" s="3"/>
      <c r="V16" s="3"/>
      <c r="W16" s="3"/>
      <c r="X16" s="3"/>
      <c r="Y16" s="3"/>
      <c r="Z16" s="3"/>
    </row>
    <row r="17" ht="14.25" customHeight="1">
      <c r="A17" s="4" t="s">
        <v>1745</v>
      </c>
      <c r="B17" s="3"/>
      <c r="C17" s="3"/>
      <c r="D17" s="3"/>
      <c r="E17" s="3"/>
      <c r="F17" s="3"/>
      <c r="G17" s="3"/>
      <c r="H17" s="3"/>
      <c r="I17" s="3"/>
      <c r="J17" s="3"/>
      <c r="K17" s="3"/>
      <c r="L17" s="3"/>
      <c r="M17" s="3"/>
      <c r="N17" s="3"/>
      <c r="O17" s="3"/>
      <c r="P17" s="3"/>
      <c r="Q17" s="3"/>
      <c r="R17" s="3"/>
      <c r="S17" s="3"/>
      <c r="T17" s="3"/>
      <c r="U17" s="3"/>
      <c r="V17" s="3"/>
      <c r="W17" s="3"/>
      <c r="X17" s="3"/>
      <c r="Y17" s="3"/>
      <c r="Z17" s="3"/>
    </row>
    <row r="18" ht="14.25" customHeight="1">
      <c r="A18" s="4" t="s">
        <v>1746</v>
      </c>
      <c r="B18" s="3"/>
      <c r="C18" s="3"/>
      <c r="D18" s="3"/>
      <c r="E18" s="3"/>
      <c r="F18" s="3"/>
      <c r="G18" s="3"/>
      <c r="H18" s="3"/>
      <c r="I18" s="3"/>
      <c r="J18" s="3"/>
      <c r="K18" s="3"/>
      <c r="L18" s="3"/>
      <c r="M18" s="3"/>
      <c r="N18" s="3"/>
      <c r="O18" s="3"/>
      <c r="P18" s="3"/>
      <c r="Q18" s="3"/>
      <c r="R18" s="3"/>
      <c r="S18" s="3"/>
      <c r="T18" s="3"/>
      <c r="U18" s="3"/>
      <c r="V18" s="3"/>
      <c r="W18" s="3"/>
      <c r="X18" s="3"/>
      <c r="Y18" s="3"/>
      <c r="Z18" s="3"/>
    </row>
    <row r="19" ht="14.25" customHeight="1">
      <c r="A19" s="4" t="s">
        <v>1747</v>
      </c>
      <c r="B19" s="3"/>
      <c r="C19" s="3"/>
      <c r="D19" s="3"/>
      <c r="E19" s="3"/>
      <c r="F19" s="3"/>
      <c r="G19" s="3"/>
      <c r="H19" s="3"/>
      <c r="I19" s="3"/>
      <c r="J19" s="3"/>
      <c r="K19" s="3"/>
      <c r="L19" s="3"/>
      <c r="M19" s="3"/>
      <c r="N19" s="3"/>
      <c r="O19" s="3"/>
      <c r="P19" s="3"/>
      <c r="Q19" s="3"/>
      <c r="R19" s="3"/>
      <c r="S19" s="3"/>
      <c r="T19" s="3"/>
      <c r="U19" s="3"/>
      <c r="V19" s="3"/>
      <c r="W19" s="3"/>
      <c r="X19" s="3"/>
      <c r="Y19" s="3"/>
      <c r="Z19" s="3"/>
    </row>
    <row r="20" ht="14.25" customHeight="1">
      <c r="A20" s="4" t="s">
        <v>1748</v>
      </c>
      <c r="B20" s="3"/>
      <c r="C20" s="3"/>
      <c r="D20" s="3"/>
      <c r="E20" s="3"/>
      <c r="F20" s="3"/>
      <c r="G20" s="3"/>
      <c r="H20" s="3"/>
      <c r="I20" s="3"/>
      <c r="J20" s="3"/>
      <c r="K20" s="3"/>
      <c r="L20" s="3"/>
      <c r="M20" s="3"/>
      <c r="N20" s="3"/>
      <c r="O20" s="3"/>
      <c r="P20" s="3"/>
      <c r="Q20" s="3"/>
      <c r="R20" s="3"/>
      <c r="S20" s="3"/>
      <c r="T20" s="3"/>
      <c r="U20" s="3"/>
      <c r="V20" s="3"/>
      <c r="W20" s="3"/>
      <c r="X20" s="3"/>
      <c r="Y20" s="3"/>
      <c r="Z20" s="3"/>
    </row>
    <row r="21" ht="14.25" customHeight="1">
      <c r="A21" s="4" t="s">
        <v>1749</v>
      </c>
      <c r="B21" s="3"/>
      <c r="C21" s="3"/>
      <c r="D21" s="3"/>
      <c r="E21" s="3"/>
      <c r="F21" s="3"/>
      <c r="G21" s="3"/>
      <c r="H21" s="3"/>
      <c r="I21" s="3"/>
      <c r="J21" s="3"/>
      <c r="K21" s="3"/>
      <c r="L21" s="3"/>
      <c r="M21" s="3"/>
      <c r="N21" s="3"/>
      <c r="O21" s="3"/>
      <c r="P21" s="3"/>
      <c r="Q21" s="3"/>
      <c r="R21" s="3"/>
      <c r="S21" s="3"/>
      <c r="T21" s="3"/>
      <c r="U21" s="3"/>
      <c r="V21" s="3"/>
      <c r="W21" s="3"/>
      <c r="X21" s="3"/>
      <c r="Y21" s="3"/>
      <c r="Z21" s="3"/>
    </row>
    <row r="22" ht="14.25" customHeight="1">
      <c r="A22" s="4" t="s">
        <v>1750</v>
      </c>
      <c r="B22" s="3"/>
      <c r="C22" s="3"/>
      <c r="D22" s="3"/>
      <c r="E22" s="3"/>
      <c r="F22" s="3"/>
      <c r="G22" s="3"/>
      <c r="H22" s="3"/>
      <c r="I22" s="3"/>
      <c r="J22" s="3"/>
      <c r="K22" s="3"/>
      <c r="L22" s="3"/>
      <c r="M22" s="3"/>
      <c r="N22" s="3"/>
      <c r="O22" s="3"/>
      <c r="P22" s="3"/>
      <c r="Q22" s="3"/>
      <c r="R22" s="3"/>
      <c r="S22" s="3"/>
      <c r="T22" s="3"/>
      <c r="U22" s="3"/>
      <c r="V22" s="3"/>
      <c r="W22" s="3"/>
      <c r="X22" s="3"/>
      <c r="Y22" s="3"/>
      <c r="Z22" s="3"/>
    </row>
    <row r="23" ht="14.25" customHeight="1">
      <c r="A23" s="4" t="s">
        <v>1751</v>
      </c>
      <c r="B23" s="3"/>
      <c r="C23" s="3"/>
      <c r="D23" s="3"/>
      <c r="E23" s="3"/>
      <c r="F23" s="3"/>
      <c r="G23" s="3"/>
      <c r="H23" s="3"/>
      <c r="I23" s="3"/>
      <c r="J23" s="3"/>
      <c r="K23" s="3"/>
      <c r="L23" s="3"/>
      <c r="M23" s="3"/>
      <c r="N23" s="3"/>
      <c r="O23" s="3"/>
      <c r="P23" s="3"/>
      <c r="Q23" s="3"/>
      <c r="R23" s="3"/>
      <c r="S23" s="3"/>
      <c r="T23" s="3"/>
      <c r="U23" s="3"/>
      <c r="V23" s="3"/>
      <c r="W23" s="3"/>
      <c r="X23" s="3"/>
      <c r="Y23" s="3"/>
      <c r="Z23" s="3"/>
    </row>
    <row r="24" ht="14.25" customHeight="1">
      <c r="A24" s="4" t="s">
        <v>1752</v>
      </c>
      <c r="B24" s="3"/>
      <c r="C24" s="3"/>
      <c r="D24" s="3"/>
      <c r="E24" s="3"/>
      <c r="F24" s="3"/>
      <c r="G24" s="3"/>
      <c r="H24" s="3"/>
      <c r="I24" s="3"/>
      <c r="J24" s="3"/>
      <c r="K24" s="3"/>
      <c r="L24" s="3"/>
      <c r="M24" s="3"/>
      <c r="N24" s="3"/>
      <c r="O24" s="3"/>
      <c r="P24" s="3"/>
      <c r="Q24" s="3"/>
      <c r="R24" s="3"/>
      <c r="S24" s="3"/>
      <c r="T24" s="3"/>
      <c r="U24" s="3"/>
      <c r="V24" s="3"/>
      <c r="W24" s="3"/>
      <c r="X24" s="3"/>
      <c r="Y24" s="3"/>
      <c r="Z24" s="3"/>
    </row>
    <row r="25" ht="14.25" customHeight="1">
      <c r="A25" s="4" t="s">
        <v>1753</v>
      </c>
      <c r="B25" s="3"/>
      <c r="C25" s="3"/>
      <c r="D25" s="3"/>
      <c r="E25" s="3"/>
      <c r="F25" s="3"/>
      <c r="G25" s="3"/>
      <c r="H25" s="3"/>
      <c r="I25" s="3"/>
      <c r="J25" s="3"/>
      <c r="K25" s="3"/>
      <c r="L25" s="3"/>
      <c r="M25" s="3"/>
      <c r="N25" s="3"/>
      <c r="O25" s="3"/>
      <c r="P25" s="3"/>
      <c r="Q25" s="3"/>
      <c r="R25" s="3"/>
      <c r="S25" s="3"/>
      <c r="T25" s="3"/>
      <c r="U25" s="3"/>
      <c r="V25" s="3"/>
      <c r="W25" s="3"/>
      <c r="X25" s="3"/>
      <c r="Y25" s="3"/>
      <c r="Z25" s="3"/>
    </row>
    <row r="26" ht="14.25" customHeight="1">
      <c r="A26" s="4" t="s">
        <v>1754</v>
      </c>
      <c r="B26" s="3"/>
      <c r="C26" s="3"/>
      <c r="D26" s="3"/>
      <c r="E26" s="3"/>
      <c r="F26" s="3"/>
      <c r="G26" s="3"/>
      <c r="H26" s="3"/>
      <c r="I26" s="3"/>
      <c r="J26" s="3"/>
      <c r="K26" s="3"/>
      <c r="L26" s="3"/>
      <c r="M26" s="3"/>
      <c r="N26" s="3"/>
      <c r="O26" s="3"/>
      <c r="P26" s="3"/>
      <c r="Q26" s="3"/>
      <c r="R26" s="3"/>
      <c r="S26" s="3"/>
      <c r="T26" s="3"/>
      <c r="U26" s="3"/>
      <c r="V26" s="3"/>
      <c r="W26" s="3"/>
      <c r="X26" s="3"/>
      <c r="Y26" s="3"/>
      <c r="Z26" s="3"/>
    </row>
    <row r="27" ht="14.25" customHeight="1">
      <c r="A27" s="4" t="s">
        <v>1755</v>
      </c>
      <c r="B27" s="3"/>
      <c r="C27" s="3"/>
      <c r="D27" s="3"/>
      <c r="E27" s="3"/>
      <c r="F27" s="3"/>
      <c r="G27" s="3"/>
      <c r="H27" s="3"/>
      <c r="I27" s="3"/>
      <c r="J27" s="3"/>
      <c r="K27" s="3"/>
      <c r="L27" s="3"/>
      <c r="M27" s="3"/>
      <c r="N27" s="3"/>
      <c r="O27" s="3"/>
      <c r="P27" s="3"/>
      <c r="Q27" s="3"/>
      <c r="R27" s="3"/>
      <c r="S27" s="3"/>
      <c r="T27" s="3"/>
      <c r="U27" s="3"/>
      <c r="V27" s="3"/>
      <c r="W27" s="3"/>
      <c r="X27" s="3"/>
      <c r="Y27" s="3"/>
      <c r="Z27" s="3"/>
    </row>
    <row r="28" ht="14.25" customHeight="1">
      <c r="A28" s="4" t="s">
        <v>1756</v>
      </c>
      <c r="B28" s="3"/>
      <c r="C28" s="3"/>
      <c r="D28" s="3"/>
      <c r="E28" s="3"/>
      <c r="F28" s="3"/>
      <c r="G28" s="3"/>
      <c r="H28" s="3"/>
      <c r="I28" s="3"/>
      <c r="J28" s="3"/>
      <c r="K28" s="3"/>
      <c r="L28" s="3"/>
      <c r="M28" s="3"/>
      <c r="N28" s="3"/>
      <c r="O28" s="3"/>
      <c r="P28" s="3"/>
      <c r="Q28" s="3"/>
      <c r="R28" s="3"/>
      <c r="S28" s="3"/>
      <c r="T28" s="3"/>
      <c r="U28" s="3"/>
      <c r="V28" s="3"/>
      <c r="W28" s="3"/>
      <c r="X28" s="3"/>
      <c r="Y28" s="3"/>
      <c r="Z28" s="3"/>
    </row>
    <row r="29" ht="14.25" customHeight="1">
      <c r="A29" s="4" t="s">
        <v>1757</v>
      </c>
      <c r="B29" s="3"/>
      <c r="C29" s="3"/>
      <c r="D29" s="3"/>
      <c r="E29" s="3"/>
      <c r="F29" s="3"/>
      <c r="G29" s="3"/>
      <c r="H29" s="3"/>
      <c r="I29" s="3"/>
      <c r="J29" s="3"/>
      <c r="K29" s="3"/>
      <c r="L29" s="3"/>
      <c r="M29" s="3"/>
      <c r="N29" s="3"/>
      <c r="O29" s="3"/>
      <c r="P29" s="3"/>
      <c r="Q29" s="3"/>
      <c r="R29" s="3"/>
      <c r="S29" s="3"/>
      <c r="T29" s="3"/>
      <c r="U29" s="3"/>
      <c r="V29" s="3"/>
      <c r="W29" s="3"/>
      <c r="X29" s="3"/>
      <c r="Y29" s="3"/>
      <c r="Z29" s="3"/>
    </row>
    <row r="30" ht="14.25" customHeight="1">
      <c r="A30" s="4" t="s">
        <v>1758</v>
      </c>
      <c r="B30" s="3"/>
      <c r="C30" s="3"/>
      <c r="D30" s="3"/>
      <c r="E30" s="3"/>
      <c r="F30" s="3"/>
      <c r="G30" s="3"/>
      <c r="H30" s="3"/>
      <c r="I30" s="3"/>
      <c r="J30" s="3"/>
      <c r="K30" s="3"/>
      <c r="L30" s="3"/>
      <c r="M30" s="3"/>
      <c r="N30" s="3"/>
      <c r="O30" s="3"/>
      <c r="P30" s="3"/>
      <c r="Q30" s="3"/>
      <c r="R30" s="3"/>
      <c r="S30" s="3"/>
      <c r="T30" s="3"/>
      <c r="U30" s="3"/>
      <c r="V30" s="3"/>
      <c r="W30" s="3"/>
      <c r="X30" s="3"/>
      <c r="Y30" s="3"/>
      <c r="Z30" s="3"/>
    </row>
    <row r="31" ht="14.25" customHeight="1">
      <c r="A31" s="4" t="s">
        <v>1759</v>
      </c>
      <c r="B31" s="3"/>
      <c r="C31" s="3"/>
      <c r="D31" s="3"/>
      <c r="E31" s="3"/>
      <c r="F31" s="3"/>
      <c r="G31" s="3"/>
      <c r="H31" s="3"/>
      <c r="I31" s="3"/>
      <c r="J31" s="3"/>
      <c r="K31" s="3"/>
      <c r="L31" s="3"/>
      <c r="M31" s="3"/>
      <c r="N31" s="3"/>
      <c r="O31" s="3"/>
      <c r="P31" s="3"/>
      <c r="Q31" s="3"/>
      <c r="R31" s="3"/>
      <c r="S31" s="3"/>
      <c r="T31" s="3"/>
      <c r="U31" s="3"/>
      <c r="V31" s="3"/>
      <c r="W31" s="3"/>
      <c r="X31" s="3"/>
      <c r="Y31" s="3"/>
      <c r="Z31" s="3"/>
    </row>
    <row r="32" ht="14.25" customHeight="1">
      <c r="A32" s="4" t="s">
        <v>1760</v>
      </c>
      <c r="B32" s="3"/>
      <c r="C32" s="3"/>
      <c r="D32" s="3"/>
      <c r="E32" s="3"/>
      <c r="F32" s="3"/>
      <c r="G32" s="3"/>
      <c r="H32" s="3"/>
      <c r="I32" s="3"/>
      <c r="J32" s="3"/>
      <c r="K32" s="3"/>
      <c r="L32" s="3"/>
      <c r="M32" s="3"/>
      <c r="N32" s="3"/>
      <c r="O32" s="3"/>
      <c r="P32" s="3"/>
      <c r="Q32" s="3"/>
      <c r="R32" s="3"/>
      <c r="S32" s="3"/>
      <c r="T32" s="3"/>
      <c r="U32" s="3"/>
      <c r="V32" s="3"/>
      <c r="W32" s="3"/>
      <c r="X32" s="3"/>
      <c r="Y32" s="3"/>
      <c r="Z32" s="3"/>
    </row>
    <row r="33" ht="14.25" customHeight="1">
      <c r="A33" s="4" t="s">
        <v>1761</v>
      </c>
      <c r="B33" s="3"/>
      <c r="C33" s="3"/>
      <c r="D33" s="3"/>
      <c r="E33" s="3"/>
      <c r="F33" s="3"/>
      <c r="G33" s="3"/>
      <c r="H33" s="3"/>
      <c r="I33" s="3"/>
      <c r="J33" s="3"/>
      <c r="K33" s="3"/>
      <c r="L33" s="3"/>
      <c r="M33" s="3"/>
      <c r="N33" s="3"/>
      <c r="O33" s="3"/>
      <c r="P33" s="3"/>
      <c r="Q33" s="3"/>
      <c r="R33" s="3"/>
      <c r="S33" s="3"/>
      <c r="T33" s="3"/>
      <c r="U33" s="3"/>
      <c r="V33" s="3"/>
      <c r="W33" s="3"/>
      <c r="X33" s="3"/>
      <c r="Y33" s="3"/>
      <c r="Z33" s="3"/>
    </row>
    <row r="34" ht="14.25" customHeight="1">
      <c r="A34" s="4" t="s">
        <v>1762</v>
      </c>
      <c r="B34" s="3"/>
      <c r="C34" s="3"/>
      <c r="D34" s="3"/>
      <c r="E34" s="3"/>
      <c r="F34" s="3"/>
      <c r="G34" s="3"/>
      <c r="H34" s="3"/>
      <c r="I34" s="3"/>
      <c r="J34" s="3"/>
      <c r="K34" s="3"/>
      <c r="L34" s="3"/>
      <c r="M34" s="3"/>
      <c r="N34" s="3"/>
      <c r="O34" s="3"/>
      <c r="P34" s="3"/>
      <c r="Q34" s="3"/>
      <c r="R34" s="3"/>
      <c r="S34" s="3"/>
      <c r="T34" s="3"/>
      <c r="U34" s="3"/>
      <c r="V34" s="3"/>
      <c r="W34" s="3"/>
      <c r="X34" s="3"/>
      <c r="Y34" s="3"/>
      <c r="Z34" s="3"/>
    </row>
    <row r="35" ht="14.25" customHeight="1">
      <c r="A35" s="4" t="s">
        <v>1763</v>
      </c>
      <c r="B35" s="3"/>
      <c r="C35" s="3"/>
      <c r="D35" s="3"/>
      <c r="E35" s="3"/>
      <c r="F35" s="3"/>
      <c r="G35" s="3"/>
      <c r="H35" s="3"/>
      <c r="I35" s="3"/>
      <c r="J35" s="3"/>
      <c r="K35" s="3"/>
      <c r="L35" s="3"/>
      <c r="M35" s="3"/>
      <c r="N35" s="3"/>
      <c r="O35" s="3"/>
      <c r="P35" s="3"/>
      <c r="Q35" s="3"/>
      <c r="R35" s="3"/>
      <c r="S35" s="3"/>
      <c r="T35" s="3"/>
      <c r="U35" s="3"/>
      <c r="V35" s="3"/>
      <c r="W35" s="3"/>
      <c r="X35" s="3"/>
      <c r="Y35" s="3"/>
      <c r="Z35" s="3"/>
    </row>
    <row r="36" ht="14.25" customHeight="1">
      <c r="A36" s="4" t="s">
        <v>1764</v>
      </c>
      <c r="B36" s="3"/>
      <c r="C36" s="3"/>
      <c r="D36" s="3"/>
      <c r="E36" s="3"/>
      <c r="F36" s="3"/>
      <c r="G36" s="3"/>
      <c r="H36" s="3"/>
      <c r="I36" s="3"/>
      <c r="J36" s="3"/>
      <c r="K36" s="3"/>
      <c r="L36" s="3"/>
      <c r="M36" s="3"/>
      <c r="N36" s="3"/>
      <c r="O36" s="3"/>
      <c r="P36" s="3"/>
      <c r="Q36" s="3"/>
      <c r="R36" s="3"/>
      <c r="S36" s="3"/>
      <c r="T36" s="3"/>
      <c r="U36" s="3"/>
      <c r="V36" s="3"/>
      <c r="W36" s="3"/>
      <c r="X36" s="3"/>
      <c r="Y36" s="3"/>
      <c r="Z36" s="3"/>
    </row>
    <row r="37" ht="14.25" customHeight="1">
      <c r="A37" s="4" t="s">
        <v>1765</v>
      </c>
      <c r="B37" s="3"/>
      <c r="C37" s="3"/>
      <c r="D37" s="3"/>
      <c r="E37" s="3"/>
      <c r="F37" s="3"/>
      <c r="G37" s="3"/>
      <c r="H37" s="3"/>
      <c r="I37" s="3"/>
      <c r="J37" s="3"/>
      <c r="K37" s="3"/>
      <c r="L37" s="3"/>
      <c r="M37" s="3"/>
      <c r="N37" s="3"/>
      <c r="O37" s="3"/>
      <c r="P37" s="3"/>
      <c r="Q37" s="3"/>
      <c r="R37" s="3"/>
      <c r="S37" s="3"/>
      <c r="T37" s="3"/>
      <c r="U37" s="3"/>
      <c r="V37" s="3"/>
      <c r="W37" s="3"/>
      <c r="X37" s="3"/>
      <c r="Y37" s="3"/>
      <c r="Z37" s="3"/>
    </row>
    <row r="38" ht="14.25" customHeight="1">
      <c r="A38" s="4" t="s">
        <v>1766</v>
      </c>
      <c r="B38" s="3"/>
      <c r="C38" s="3"/>
      <c r="D38" s="3"/>
      <c r="E38" s="3"/>
      <c r="F38" s="3"/>
      <c r="G38" s="3"/>
      <c r="H38" s="3"/>
      <c r="I38" s="3"/>
      <c r="J38" s="3"/>
      <c r="K38" s="3"/>
      <c r="L38" s="3"/>
      <c r="M38" s="3"/>
      <c r="N38" s="3"/>
      <c r="O38" s="3"/>
      <c r="P38" s="3"/>
      <c r="Q38" s="3"/>
      <c r="R38" s="3"/>
      <c r="S38" s="3"/>
      <c r="T38" s="3"/>
      <c r="U38" s="3"/>
      <c r="V38" s="3"/>
      <c r="W38" s="3"/>
      <c r="X38" s="3"/>
      <c r="Y38" s="3"/>
      <c r="Z38" s="3"/>
    </row>
    <row r="39" ht="14.25" customHeight="1">
      <c r="A39" s="4" t="s">
        <v>1767</v>
      </c>
      <c r="B39" s="3"/>
      <c r="C39" s="3"/>
      <c r="D39" s="3"/>
      <c r="E39" s="3"/>
      <c r="F39" s="3"/>
      <c r="G39" s="3"/>
      <c r="H39" s="3"/>
      <c r="I39" s="3"/>
      <c r="J39" s="3"/>
      <c r="K39" s="3"/>
      <c r="L39" s="3"/>
      <c r="M39" s="3"/>
      <c r="N39" s="3"/>
      <c r="O39" s="3"/>
      <c r="P39" s="3"/>
      <c r="Q39" s="3"/>
      <c r="R39" s="3"/>
      <c r="S39" s="3"/>
      <c r="T39" s="3"/>
      <c r="U39" s="3"/>
      <c r="V39" s="3"/>
      <c r="W39" s="3"/>
      <c r="X39" s="3"/>
      <c r="Y39" s="3"/>
      <c r="Z39" s="3"/>
    </row>
    <row r="40" ht="14.25" customHeight="1">
      <c r="A40" s="4" t="s">
        <v>1768</v>
      </c>
      <c r="B40" s="3"/>
      <c r="C40" s="3"/>
      <c r="D40" s="3"/>
      <c r="E40" s="3"/>
      <c r="F40" s="3"/>
      <c r="G40" s="3"/>
      <c r="H40" s="3"/>
      <c r="I40" s="3"/>
      <c r="J40" s="3"/>
      <c r="K40" s="3"/>
      <c r="L40" s="3"/>
      <c r="M40" s="3"/>
      <c r="N40" s="3"/>
      <c r="O40" s="3"/>
      <c r="P40" s="3"/>
      <c r="Q40" s="3"/>
      <c r="R40" s="3"/>
      <c r="S40" s="3"/>
      <c r="T40" s="3"/>
      <c r="U40" s="3"/>
      <c r="V40" s="3"/>
      <c r="W40" s="3"/>
      <c r="X40" s="3"/>
      <c r="Y40" s="3"/>
      <c r="Z40" s="3"/>
    </row>
    <row r="41" ht="14.25" customHeight="1">
      <c r="A41" s="4" t="s">
        <v>1769</v>
      </c>
      <c r="B41" s="3"/>
      <c r="C41" s="3"/>
      <c r="D41" s="3"/>
      <c r="E41" s="3"/>
      <c r="F41" s="3"/>
      <c r="G41" s="3"/>
      <c r="H41" s="3"/>
      <c r="I41" s="3"/>
      <c r="J41" s="3"/>
      <c r="K41" s="3"/>
      <c r="L41" s="3"/>
      <c r="M41" s="3"/>
      <c r="N41" s="3"/>
      <c r="O41" s="3"/>
      <c r="P41" s="3"/>
      <c r="Q41" s="3"/>
      <c r="R41" s="3"/>
      <c r="S41" s="3"/>
      <c r="T41" s="3"/>
      <c r="U41" s="3"/>
      <c r="V41" s="3"/>
      <c r="W41" s="3"/>
      <c r="X41" s="3"/>
      <c r="Y41" s="3"/>
      <c r="Z41" s="3"/>
    </row>
    <row r="42" ht="14.25" customHeight="1">
      <c r="A42" s="4" t="s">
        <v>1770</v>
      </c>
      <c r="B42" s="3"/>
      <c r="C42" s="3"/>
      <c r="D42" s="3"/>
      <c r="E42" s="3"/>
      <c r="F42" s="3"/>
      <c r="G42" s="3"/>
      <c r="H42" s="3"/>
      <c r="I42" s="3"/>
      <c r="J42" s="3"/>
      <c r="K42" s="3"/>
      <c r="L42" s="3"/>
      <c r="M42" s="3"/>
      <c r="N42" s="3"/>
      <c r="O42" s="3"/>
      <c r="P42" s="3"/>
      <c r="Q42" s="3"/>
      <c r="R42" s="3"/>
      <c r="S42" s="3"/>
      <c r="T42" s="3"/>
      <c r="U42" s="3"/>
      <c r="V42" s="3"/>
      <c r="W42" s="3"/>
      <c r="X42" s="3"/>
      <c r="Y42" s="3"/>
      <c r="Z42" s="3"/>
    </row>
    <row r="43" ht="14.25" customHeight="1">
      <c r="A43" s="4" t="s">
        <v>1771</v>
      </c>
      <c r="B43" s="3"/>
      <c r="C43" s="3"/>
      <c r="D43" s="3"/>
      <c r="E43" s="3"/>
      <c r="F43" s="3"/>
      <c r="G43" s="3"/>
      <c r="H43" s="3"/>
      <c r="I43" s="3"/>
      <c r="J43" s="3"/>
      <c r="K43" s="3"/>
      <c r="L43" s="3"/>
      <c r="M43" s="3"/>
      <c r="N43" s="3"/>
      <c r="O43" s="3"/>
      <c r="P43" s="3"/>
      <c r="Q43" s="3"/>
      <c r="R43" s="3"/>
      <c r="S43" s="3"/>
      <c r="T43" s="3"/>
      <c r="U43" s="3"/>
      <c r="V43" s="3"/>
      <c r="W43" s="3"/>
      <c r="X43" s="3"/>
      <c r="Y43" s="3"/>
      <c r="Z43" s="3"/>
    </row>
    <row r="44" ht="14.25" customHeight="1">
      <c r="A44" s="4" t="s">
        <v>1772</v>
      </c>
      <c r="B44" s="3"/>
      <c r="C44" s="3"/>
      <c r="D44" s="3"/>
      <c r="E44" s="3"/>
      <c r="F44" s="3"/>
      <c r="G44" s="3"/>
      <c r="H44" s="3"/>
      <c r="I44" s="3"/>
      <c r="J44" s="3"/>
      <c r="K44" s="3"/>
      <c r="L44" s="3"/>
      <c r="M44" s="3"/>
      <c r="N44" s="3"/>
      <c r="O44" s="3"/>
      <c r="P44" s="3"/>
      <c r="Q44" s="3"/>
      <c r="R44" s="3"/>
      <c r="S44" s="3"/>
      <c r="T44" s="3"/>
      <c r="U44" s="3"/>
      <c r="V44" s="3"/>
      <c r="W44" s="3"/>
      <c r="X44" s="3"/>
      <c r="Y44" s="3"/>
      <c r="Z44" s="3"/>
    </row>
    <row r="45" ht="14.25" customHeight="1">
      <c r="A45" s="4" t="s">
        <v>1773</v>
      </c>
      <c r="B45" s="3"/>
      <c r="C45" s="3"/>
      <c r="D45" s="3"/>
      <c r="E45" s="3"/>
      <c r="F45" s="3"/>
      <c r="G45" s="3"/>
      <c r="H45" s="3"/>
      <c r="I45" s="3"/>
      <c r="J45" s="3"/>
      <c r="K45" s="3"/>
      <c r="L45" s="3"/>
      <c r="M45" s="3"/>
      <c r="N45" s="3"/>
      <c r="O45" s="3"/>
      <c r="P45" s="3"/>
      <c r="Q45" s="3"/>
      <c r="R45" s="3"/>
      <c r="S45" s="3"/>
      <c r="T45" s="3"/>
      <c r="U45" s="3"/>
      <c r="V45" s="3"/>
      <c r="W45" s="3"/>
      <c r="X45" s="3"/>
      <c r="Y45" s="3"/>
      <c r="Z45" s="3"/>
    </row>
    <row r="46" ht="14.25" customHeight="1">
      <c r="A46" s="4" t="s">
        <v>1774</v>
      </c>
      <c r="B46" s="3"/>
      <c r="C46" s="3"/>
      <c r="D46" s="3"/>
      <c r="E46" s="3"/>
      <c r="F46" s="3"/>
      <c r="G46" s="3"/>
      <c r="H46" s="3"/>
      <c r="I46" s="3"/>
      <c r="J46" s="3"/>
      <c r="K46" s="3"/>
      <c r="L46" s="3"/>
      <c r="M46" s="3"/>
      <c r="N46" s="3"/>
      <c r="O46" s="3"/>
      <c r="P46" s="3"/>
      <c r="Q46" s="3"/>
      <c r="R46" s="3"/>
      <c r="S46" s="3"/>
      <c r="T46" s="3"/>
      <c r="U46" s="3"/>
      <c r="V46" s="3"/>
      <c r="W46" s="3"/>
      <c r="X46" s="3"/>
      <c r="Y46" s="3"/>
      <c r="Z46" s="3"/>
    </row>
    <row r="47" ht="14.25" customHeight="1">
      <c r="A47" s="4" t="s">
        <v>1775</v>
      </c>
      <c r="B47" s="3"/>
      <c r="C47" s="3"/>
      <c r="D47" s="3"/>
      <c r="E47" s="3"/>
      <c r="F47" s="3"/>
      <c r="G47" s="3"/>
      <c r="H47" s="3"/>
      <c r="I47" s="3"/>
      <c r="J47" s="3"/>
      <c r="K47" s="3"/>
      <c r="L47" s="3"/>
      <c r="M47" s="3"/>
      <c r="N47" s="3"/>
      <c r="O47" s="3"/>
      <c r="P47" s="3"/>
      <c r="Q47" s="3"/>
      <c r="R47" s="3"/>
      <c r="S47" s="3"/>
      <c r="T47" s="3"/>
      <c r="U47" s="3"/>
      <c r="V47" s="3"/>
      <c r="W47" s="3"/>
      <c r="X47" s="3"/>
      <c r="Y47" s="3"/>
      <c r="Z47" s="3"/>
    </row>
    <row r="48" ht="14.25" customHeight="1">
      <c r="A48" s="4" t="s">
        <v>1776</v>
      </c>
      <c r="B48" s="3"/>
      <c r="C48" s="3"/>
      <c r="D48" s="3"/>
      <c r="E48" s="3"/>
      <c r="F48" s="3"/>
      <c r="G48" s="3"/>
      <c r="H48" s="3"/>
      <c r="I48" s="3"/>
      <c r="J48" s="3"/>
      <c r="K48" s="3"/>
      <c r="L48" s="3"/>
      <c r="M48" s="3"/>
      <c r="N48" s="3"/>
      <c r="O48" s="3"/>
      <c r="P48" s="3"/>
      <c r="Q48" s="3"/>
      <c r="R48" s="3"/>
      <c r="S48" s="3"/>
      <c r="T48" s="3"/>
      <c r="U48" s="3"/>
      <c r="V48" s="3"/>
      <c r="W48" s="3"/>
      <c r="X48" s="3"/>
      <c r="Y48" s="3"/>
      <c r="Z48" s="3"/>
    </row>
    <row r="49" ht="14.25" customHeight="1">
      <c r="A49" s="4" t="s">
        <v>1777</v>
      </c>
      <c r="B49" s="3"/>
      <c r="C49" s="3"/>
      <c r="D49" s="3"/>
      <c r="E49" s="3"/>
      <c r="F49" s="3"/>
      <c r="G49" s="3"/>
      <c r="H49" s="3"/>
      <c r="I49" s="3"/>
      <c r="J49" s="3"/>
      <c r="K49" s="3"/>
      <c r="L49" s="3"/>
      <c r="M49" s="3"/>
      <c r="N49" s="3"/>
      <c r="O49" s="3"/>
      <c r="P49" s="3"/>
      <c r="Q49" s="3"/>
      <c r="R49" s="3"/>
      <c r="S49" s="3"/>
      <c r="T49" s="3"/>
      <c r="U49" s="3"/>
      <c r="V49" s="3"/>
      <c r="W49" s="3"/>
      <c r="X49" s="3"/>
      <c r="Y49" s="3"/>
      <c r="Z49" s="3"/>
    </row>
    <row r="50" ht="14.25" customHeight="1">
      <c r="A50" s="4" t="s">
        <v>1778</v>
      </c>
      <c r="B50" s="3"/>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4" t="s">
        <v>1779</v>
      </c>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4" t="s">
        <v>1780</v>
      </c>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4" t="s">
        <v>1781</v>
      </c>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4" t="s">
        <v>1782</v>
      </c>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4" t="s">
        <v>1783</v>
      </c>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4" t="s">
        <v>1784</v>
      </c>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4" t="s">
        <v>1785</v>
      </c>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4" t="s">
        <v>1786</v>
      </c>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4" t="s">
        <v>1787</v>
      </c>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4" t="s">
        <v>1788</v>
      </c>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4" t="s">
        <v>1789</v>
      </c>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4" t="s">
        <v>1790</v>
      </c>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4" t="s">
        <v>1791</v>
      </c>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4" t="s">
        <v>1792</v>
      </c>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4" t="s">
        <v>1793</v>
      </c>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4" t="s">
        <v>1794</v>
      </c>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4" t="s">
        <v>1795</v>
      </c>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4" t="s">
        <v>1796</v>
      </c>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4" t="s">
        <v>1797</v>
      </c>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4" t="s">
        <v>1798</v>
      </c>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4" t="s">
        <v>1799</v>
      </c>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4" t="s">
        <v>1800</v>
      </c>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4" t="s">
        <v>1801</v>
      </c>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4" t="s">
        <v>1802</v>
      </c>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4" t="s">
        <v>1803</v>
      </c>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4" t="s">
        <v>1804</v>
      </c>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4" t="s">
        <v>1805</v>
      </c>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4" t="s">
        <v>1806</v>
      </c>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4" t="s">
        <v>1807</v>
      </c>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4" t="s">
        <v>1808</v>
      </c>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4" t="s">
        <v>1809</v>
      </c>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4" t="s">
        <v>1810</v>
      </c>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4" t="s">
        <v>1811</v>
      </c>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4" t="s">
        <v>1812</v>
      </c>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4" t="s">
        <v>1813</v>
      </c>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4" t="s">
        <v>1814</v>
      </c>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4" t="s">
        <v>1815</v>
      </c>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4" t="s">
        <v>1816</v>
      </c>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4" t="s">
        <v>1817</v>
      </c>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4" t="s">
        <v>1818</v>
      </c>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4" t="s">
        <v>1819</v>
      </c>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4" t="s">
        <v>1820</v>
      </c>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4" t="s">
        <v>1821</v>
      </c>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4" t="s">
        <v>1822</v>
      </c>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4" t="s">
        <v>1823</v>
      </c>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4" t="s">
        <v>1824</v>
      </c>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4" t="s">
        <v>1825</v>
      </c>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4" t="s">
        <v>1826</v>
      </c>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4" t="s">
        <v>1827</v>
      </c>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4" t="s">
        <v>1828</v>
      </c>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4" t="s">
        <v>1829</v>
      </c>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4" t="s">
        <v>1830</v>
      </c>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4" t="s">
        <v>1831</v>
      </c>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4" t="s">
        <v>1832</v>
      </c>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4" t="s">
        <v>1833</v>
      </c>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4" t="s">
        <v>1834</v>
      </c>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4" t="s">
        <v>1835</v>
      </c>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4" t="s">
        <v>1836</v>
      </c>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4" t="s">
        <v>1395</v>
      </c>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4" t="s">
        <v>1837</v>
      </c>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4" t="s">
        <v>1838</v>
      </c>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4" t="s">
        <v>1839</v>
      </c>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4" t="s">
        <v>1840</v>
      </c>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4" t="s">
        <v>1841</v>
      </c>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4" t="s">
        <v>1842</v>
      </c>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4" t="s">
        <v>1843</v>
      </c>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4" t="s">
        <v>1844</v>
      </c>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4" t="s">
        <v>1845</v>
      </c>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4" t="s">
        <v>1846</v>
      </c>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4" t="s">
        <v>1847</v>
      </c>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4" t="s">
        <v>1848</v>
      </c>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4" t="s">
        <v>1849</v>
      </c>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4" t="s">
        <v>1850</v>
      </c>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4" t="s">
        <v>1851</v>
      </c>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4" t="s">
        <v>1852</v>
      </c>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4" t="s">
        <v>1853</v>
      </c>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4" t="s">
        <v>1854</v>
      </c>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4" t="s">
        <v>1855</v>
      </c>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4" t="s">
        <v>1856</v>
      </c>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4" t="s">
        <v>1857</v>
      </c>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4" t="s">
        <v>1858</v>
      </c>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4" t="s">
        <v>1859</v>
      </c>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4" t="s">
        <v>1860</v>
      </c>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4" t="s">
        <v>1861</v>
      </c>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4" t="s">
        <v>1862</v>
      </c>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4" t="s">
        <v>1863</v>
      </c>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4" t="s">
        <v>1864</v>
      </c>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4" t="s">
        <v>1865</v>
      </c>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4" t="s">
        <v>1866</v>
      </c>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4" t="s">
        <v>1867</v>
      </c>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4" t="s">
        <v>1868</v>
      </c>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4" t="s">
        <v>1869</v>
      </c>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4" t="s">
        <v>1870</v>
      </c>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4" t="s">
        <v>1871</v>
      </c>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4" t="s">
        <v>1872</v>
      </c>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4" t="s">
        <v>1873</v>
      </c>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4" t="s">
        <v>1874</v>
      </c>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4" t="s">
        <v>1875</v>
      </c>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4" t="s">
        <v>1876</v>
      </c>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4" t="s">
        <v>1877</v>
      </c>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4" t="s">
        <v>1878</v>
      </c>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4" t="s">
        <v>1879</v>
      </c>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4" t="s">
        <v>1880</v>
      </c>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4" t="s">
        <v>1881</v>
      </c>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4" t="s">
        <v>1882</v>
      </c>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4" t="s">
        <v>1883</v>
      </c>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4" t="s">
        <v>1884</v>
      </c>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4" t="s">
        <v>1885</v>
      </c>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4" t="s">
        <v>1886</v>
      </c>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4" t="s">
        <v>1887</v>
      </c>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4" t="s">
        <v>1888</v>
      </c>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4" t="s">
        <v>1889</v>
      </c>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4" t="s">
        <v>1890</v>
      </c>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4" t="s">
        <v>1891</v>
      </c>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4" t="s">
        <v>1892</v>
      </c>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4" t="s">
        <v>1893</v>
      </c>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4" t="s">
        <v>1894</v>
      </c>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4" t="s">
        <v>1895</v>
      </c>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4" t="s">
        <v>1896</v>
      </c>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4" t="s">
        <v>1897</v>
      </c>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4" t="s">
        <v>1898</v>
      </c>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4" t="s">
        <v>1899</v>
      </c>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4" t="s">
        <v>1900</v>
      </c>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4" t="s">
        <v>1901</v>
      </c>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4" t="s">
        <v>1902</v>
      </c>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4" t="s">
        <v>1903</v>
      </c>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4" t="s">
        <v>1904</v>
      </c>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4" t="s">
        <v>1905</v>
      </c>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4" t="s">
        <v>1906</v>
      </c>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4" t="s">
        <v>1907</v>
      </c>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4" t="s">
        <v>1908</v>
      </c>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4" t="s">
        <v>1909</v>
      </c>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4" t="s">
        <v>1910</v>
      </c>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4" t="s">
        <v>1911</v>
      </c>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4" t="s">
        <v>1912</v>
      </c>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4" t="s">
        <v>1913</v>
      </c>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1"/>
  <tableParts count="1">
    <tablePart r:id="rId3"/>
  </tablePart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7">
    <tabColor rgb="FFFDE9D9"/>
    <pageSetUpPr fitToPage="1"/>
  </sheetPr>
  <sheetViews>
    <sheetView workbookViewId="0"/>
  </sheetViews>
  <sheetFormatPr customHeight="1" defaultColWidth="14.43" defaultRowHeight="15.0"/>
  <cols>
    <col customWidth="1" min="1" max="1" width="9.0"/>
    <col customWidth="1" min="2" max="2" width="10.0"/>
    <col customWidth="1" min="3" max="3" width="11.0"/>
    <col customWidth="1" min="4" max="4" width="42.0"/>
    <col customWidth="1" min="5" max="6" width="9.0"/>
    <col customWidth="1" min="7" max="7" width="57.0"/>
    <col customWidth="1" min="8" max="9" width="7.43"/>
    <col customWidth="1" min="10" max="10" width="20.43"/>
    <col customWidth="1" min="11" max="26" width="9.0"/>
  </cols>
  <sheetData>
    <row r="1" ht="14.25" customHeight="1">
      <c r="A1" s="3"/>
      <c r="B1" s="3"/>
      <c r="C1" s="3"/>
      <c r="D1" s="3"/>
      <c r="E1" s="3"/>
      <c r="F1" s="3"/>
      <c r="G1" s="3"/>
      <c r="H1" s="3"/>
      <c r="I1" s="3"/>
      <c r="J1" s="3"/>
      <c r="K1" s="3"/>
      <c r="L1" s="3"/>
      <c r="M1" s="3"/>
      <c r="N1" s="3"/>
      <c r="O1" s="3"/>
      <c r="P1" s="3"/>
      <c r="Q1" s="3"/>
      <c r="R1" s="3"/>
      <c r="S1" s="3"/>
      <c r="T1" s="3"/>
      <c r="U1" s="3"/>
      <c r="V1" s="3"/>
      <c r="W1" s="3"/>
      <c r="X1" s="3"/>
      <c r="Y1" s="3"/>
      <c r="Z1" s="3"/>
    </row>
    <row r="2" ht="14.25" customHeight="1">
      <c r="A2" s="3"/>
      <c r="B2" s="3"/>
      <c r="C2" s="3"/>
      <c r="D2" s="3"/>
      <c r="E2" s="3"/>
      <c r="F2" s="3"/>
      <c r="G2" s="3"/>
      <c r="H2" s="3"/>
      <c r="I2" s="3"/>
      <c r="J2" s="3"/>
      <c r="K2" s="3"/>
      <c r="L2" s="3"/>
      <c r="M2" s="3"/>
      <c r="N2" s="3"/>
      <c r="O2" s="3"/>
      <c r="P2" s="3"/>
      <c r="Q2" s="3"/>
      <c r="R2" s="3"/>
      <c r="S2" s="3"/>
      <c r="T2" s="3"/>
      <c r="U2" s="3"/>
      <c r="V2" s="3"/>
      <c r="W2" s="3"/>
      <c r="X2" s="3"/>
      <c r="Y2" s="3"/>
      <c r="Z2" s="3"/>
    </row>
    <row r="3" ht="14.25" customHeight="1">
      <c r="A3" s="3"/>
      <c r="B3" s="3"/>
      <c r="C3" s="3"/>
      <c r="D3" s="3"/>
      <c r="E3" s="3"/>
      <c r="F3" s="3"/>
      <c r="G3" s="3"/>
      <c r="H3" s="3"/>
      <c r="I3" s="3"/>
      <c r="J3" s="3"/>
      <c r="K3" s="3"/>
      <c r="L3" s="3"/>
      <c r="M3" s="36" t="s">
        <v>1914</v>
      </c>
      <c r="N3" s="3"/>
      <c r="O3" s="3"/>
      <c r="P3" s="3"/>
      <c r="Q3" s="3"/>
      <c r="R3" s="3"/>
      <c r="S3" s="3"/>
      <c r="T3" s="3"/>
      <c r="U3" s="3"/>
      <c r="V3" s="3"/>
      <c r="W3" s="3"/>
      <c r="X3" s="3"/>
      <c r="Y3" s="3"/>
      <c r="Z3" s="3"/>
    </row>
    <row r="4" ht="14.25" customHeight="1">
      <c r="A4" s="3"/>
      <c r="B4" s="37" t="s">
        <v>1915</v>
      </c>
      <c r="C4" s="37" t="s">
        <v>1916</v>
      </c>
      <c r="D4" s="37" t="s">
        <v>1917</v>
      </c>
      <c r="E4" s="3"/>
      <c r="F4" s="3"/>
      <c r="G4" s="37" t="s">
        <v>1918</v>
      </c>
      <c r="H4" s="3"/>
      <c r="I4" s="3"/>
      <c r="J4" s="38" t="s">
        <v>1919</v>
      </c>
      <c r="K4" s="39" t="s">
        <v>1920</v>
      </c>
      <c r="L4" s="3"/>
      <c r="M4" s="38" t="s">
        <v>1921</v>
      </c>
      <c r="N4" s="3"/>
      <c r="O4" s="3"/>
      <c r="P4" s="3"/>
      <c r="Q4" s="3"/>
      <c r="R4" s="3"/>
      <c r="S4" s="3"/>
      <c r="T4" s="3"/>
      <c r="U4" s="3"/>
      <c r="V4" s="3"/>
      <c r="W4" s="3"/>
      <c r="X4" s="3"/>
      <c r="Y4" s="3"/>
      <c r="Z4" s="3"/>
    </row>
    <row r="5" ht="14.25" customHeight="1">
      <c r="A5" s="3"/>
      <c r="B5" s="6" t="s">
        <v>1922</v>
      </c>
      <c r="C5" s="6" t="s">
        <v>1923</v>
      </c>
      <c r="D5" s="40" t="s">
        <v>1924</v>
      </c>
      <c r="E5" s="3"/>
      <c r="F5" s="3"/>
      <c r="G5" s="4" t="s">
        <v>1925</v>
      </c>
      <c r="H5" s="3"/>
      <c r="I5" s="3"/>
      <c r="J5" s="41" t="s">
        <v>1926</v>
      </c>
      <c r="K5" s="42"/>
      <c r="L5" s="3"/>
      <c r="M5" s="43" t="s">
        <v>1927</v>
      </c>
      <c r="N5" s="3"/>
      <c r="O5" s="3"/>
      <c r="P5" s="3"/>
      <c r="Q5" s="3"/>
      <c r="R5" s="3"/>
      <c r="S5" s="3"/>
      <c r="T5" s="3"/>
      <c r="U5" s="3"/>
      <c r="V5" s="3"/>
      <c r="W5" s="3"/>
      <c r="X5" s="3"/>
      <c r="Y5" s="3"/>
      <c r="Z5" s="3"/>
    </row>
    <row r="6" ht="14.25" customHeight="1">
      <c r="A6" s="3"/>
      <c r="B6" s="6" t="s">
        <v>1928</v>
      </c>
      <c r="C6" s="6" t="s">
        <v>1929</v>
      </c>
      <c r="D6" s="40" t="s">
        <v>1930</v>
      </c>
      <c r="E6" s="3"/>
      <c r="F6" s="3"/>
      <c r="G6" s="44" t="s">
        <v>1931</v>
      </c>
      <c r="H6" s="3"/>
      <c r="I6" s="3"/>
      <c r="J6" s="41" t="s">
        <v>1932</v>
      </c>
      <c r="K6" s="41"/>
      <c r="L6" s="3"/>
      <c r="M6" s="43" t="s">
        <v>1933</v>
      </c>
      <c r="N6" s="3"/>
      <c r="O6" s="3"/>
      <c r="P6" s="3"/>
      <c r="Q6" s="3"/>
      <c r="R6" s="3"/>
      <c r="S6" s="3"/>
      <c r="T6" s="3"/>
      <c r="U6" s="3"/>
      <c r="V6" s="3"/>
      <c r="W6" s="3"/>
      <c r="X6" s="3"/>
      <c r="Y6" s="3"/>
      <c r="Z6" s="3"/>
    </row>
    <row r="7" ht="14.25" customHeight="1">
      <c r="A7" s="3"/>
      <c r="B7" s="45" t="s">
        <v>1934</v>
      </c>
      <c r="C7" s="6" t="s">
        <v>1935</v>
      </c>
      <c r="D7" s="40" t="s">
        <v>1936</v>
      </c>
      <c r="E7" s="3"/>
      <c r="F7" s="3"/>
      <c r="G7" s="44" t="s">
        <v>1937</v>
      </c>
      <c r="H7" s="3"/>
      <c r="I7" s="3"/>
      <c r="J7" s="41" t="s">
        <v>1938</v>
      </c>
      <c r="K7" s="41"/>
      <c r="L7" s="3"/>
      <c r="M7" s="43" t="s">
        <v>1939</v>
      </c>
      <c r="N7" s="3"/>
      <c r="O7" s="3"/>
      <c r="P7" s="3"/>
      <c r="Q7" s="3"/>
      <c r="R7" s="3"/>
      <c r="S7" s="3"/>
      <c r="T7" s="3"/>
      <c r="U7" s="3"/>
      <c r="V7" s="3"/>
      <c r="W7" s="3"/>
      <c r="X7" s="3"/>
      <c r="Y7" s="3"/>
      <c r="Z7" s="3"/>
    </row>
    <row r="8" ht="14.25" customHeight="1">
      <c r="A8" s="3"/>
      <c r="B8" s="6" t="s">
        <v>1940</v>
      </c>
      <c r="C8" s="6" t="s">
        <v>1941</v>
      </c>
      <c r="D8" s="40" t="s">
        <v>1942</v>
      </c>
      <c r="E8" s="3"/>
      <c r="F8" s="3"/>
      <c r="G8" s="4" t="s">
        <v>1943</v>
      </c>
      <c r="H8" s="3"/>
      <c r="I8" s="3"/>
      <c r="J8" s="41" t="s">
        <v>1944</v>
      </c>
      <c r="K8" s="41"/>
      <c r="L8" s="3"/>
      <c r="M8" s="43" t="s">
        <v>1945</v>
      </c>
      <c r="N8" s="3"/>
      <c r="O8" s="3"/>
      <c r="P8" s="3"/>
      <c r="Q8" s="3"/>
      <c r="R8" s="3"/>
      <c r="S8" s="3"/>
      <c r="T8" s="3"/>
      <c r="U8" s="3"/>
      <c r="V8" s="3"/>
      <c r="W8" s="3"/>
      <c r="X8" s="3"/>
      <c r="Y8" s="3"/>
      <c r="Z8" s="3"/>
    </row>
    <row r="9" ht="14.25" customHeight="1">
      <c r="A9" s="3"/>
      <c r="B9" s="6" t="s">
        <v>1946</v>
      </c>
      <c r="C9" s="6" t="s">
        <v>1947</v>
      </c>
      <c r="D9" s="40" t="s">
        <v>1948</v>
      </c>
      <c r="E9" s="3"/>
      <c r="F9" s="3"/>
      <c r="G9" s="4" t="s">
        <v>1949</v>
      </c>
      <c r="H9" s="3"/>
      <c r="I9" s="3"/>
      <c r="J9" s="41" t="s">
        <v>1950</v>
      </c>
      <c r="K9" s="41"/>
      <c r="L9" s="3"/>
      <c r="M9" s="43" t="s">
        <v>1951</v>
      </c>
      <c r="N9" s="3"/>
      <c r="O9" s="3"/>
      <c r="P9" s="3"/>
      <c r="Q9" s="3"/>
      <c r="R9" s="3"/>
      <c r="S9" s="3"/>
      <c r="T9" s="3"/>
      <c r="U9" s="3"/>
      <c r="V9" s="3"/>
      <c r="W9" s="3"/>
      <c r="X9" s="3"/>
      <c r="Y9" s="3"/>
      <c r="Z9" s="3"/>
    </row>
    <row r="10" ht="14.25" customHeight="1">
      <c r="A10" s="3"/>
      <c r="B10" s="6" t="s">
        <v>1952</v>
      </c>
      <c r="C10" s="6" t="s">
        <v>1953</v>
      </c>
      <c r="D10" s="40" t="s">
        <v>1954</v>
      </c>
      <c r="E10" s="3"/>
      <c r="F10" s="3"/>
      <c r="G10" s="4" t="s">
        <v>1955</v>
      </c>
      <c r="H10" s="3"/>
      <c r="I10" s="3"/>
      <c r="J10" s="46" t="s">
        <v>1956</v>
      </c>
      <c r="K10" s="41"/>
      <c r="L10" s="3"/>
      <c r="M10" s="3"/>
      <c r="N10" s="3"/>
      <c r="O10" s="3"/>
      <c r="P10" s="3"/>
      <c r="Q10" s="3"/>
      <c r="R10" s="3"/>
      <c r="S10" s="3"/>
      <c r="T10" s="3"/>
      <c r="U10" s="3"/>
      <c r="V10" s="3"/>
      <c r="W10" s="3"/>
      <c r="X10" s="3"/>
      <c r="Y10" s="3"/>
      <c r="Z10" s="3"/>
    </row>
    <row r="11" ht="14.25" customHeight="1">
      <c r="A11" s="3"/>
      <c r="B11" s="6" t="s">
        <v>1957</v>
      </c>
      <c r="C11" s="6" t="s">
        <v>183</v>
      </c>
      <c r="D11" s="40" t="s">
        <v>1958</v>
      </c>
      <c r="E11" s="3"/>
      <c r="F11" s="3"/>
      <c r="G11" s="4" t="s">
        <v>1959</v>
      </c>
      <c r="H11" s="3"/>
      <c r="I11" s="3"/>
      <c r="J11" s="41" t="s">
        <v>1960</v>
      </c>
      <c r="K11" s="41"/>
      <c r="L11" s="3"/>
      <c r="M11" s="3"/>
      <c r="N11" s="3"/>
      <c r="O11" s="3"/>
      <c r="P11" s="3"/>
      <c r="Q11" s="3"/>
      <c r="R11" s="3"/>
      <c r="S11" s="3"/>
      <c r="T11" s="3"/>
      <c r="U11" s="3"/>
      <c r="V11" s="3"/>
      <c r="W11" s="3"/>
      <c r="X11" s="3"/>
      <c r="Y11" s="3"/>
      <c r="Z11" s="3"/>
    </row>
    <row r="12" ht="14.25" customHeight="1">
      <c r="A12" s="3"/>
      <c r="B12" s="6"/>
      <c r="C12" s="6" t="s">
        <v>1961</v>
      </c>
      <c r="D12" s="47" t="s">
        <v>1962</v>
      </c>
      <c r="E12" s="3"/>
      <c r="F12" s="3"/>
      <c r="G12" s="4" t="s">
        <v>1963</v>
      </c>
      <c r="H12" s="3"/>
      <c r="I12" s="3"/>
      <c r="J12" s="41" t="s">
        <v>1964</v>
      </c>
      <c r="K12" s="41"/>
      <c r="L12" s="3"/>
      <c r="M12" s="3"/>
      <c r="N12" s="3"/>
      <c r="O12" s="3"/>
      <c r="P12" s="3"/>
      <c r="Q12" s="3"/>
      <c r="R12" s="3"/>
      <c r="S12" s="3"/>
      <c r="T12" s="3"/>
      <c r="U12" s="3"/>
      <c r="V12" s="3"/>
      <c r="W12" s="3"/>
      <c r="X12" s="3"/>
      <c r="Y12" s="3"/>
      <c r="Z12" s="3"/>
    </row>
    <row r="13" ht="15.0" customHeight="1">
      <c r="A13" s="3"/>
      <c r="B13" s="6" t="s">
        <v>1965</v>
      </c>
      <c r="C13" s="6" t="s">
        <v>1966</v>
      </c>
      <c r="D13" s="40" t="s">
        <v>1967</v>
      </c>
      <c r="E13" s="3"/>
      <c r="F13" s="3"/>
      <c r="G13" s="4" t="s">
        <v>1968</v>
      </c>
      <c r="H13" s="3"/>
      <c r="I13" s="3"/>
      <c r="J13" s="41" t="s">
        <v>1969</v>
      </c>
      <c r="K13" s="41"/>
      <c r="L13" s="3"/>
      <c r="M13" s="3"/>
      <c r="N13" s="3"/>
      <c r="O13" s="3"/>
      <c r="P13" s="3"/>
      <c r="Q13" s="3"/>
      <c r="R13" s="3"/>
      <c r="S13" s="3"/>
      <c r="T13" s="3"/>
      <c r="U13" s="3"/>
      <c r="V13" s="3"/>
      <c r="W13" s="3"/>
      <c r="X13" s="3"/>
      <c r="Y13" s="3"/>
      <c r="Z13" s="3"/>
    </row>
    <row r="14" ht="14.25" customHeight="1">
      <c r="A14" s="3"/>
      <c r="B14" s="6" t="s">
        <v>1970</v>
      </c>
      <c r="C14" s="6" t="s">
        <v>1971</v>
      </c>
      <c r="D14" s="40" t="s">
        <v>1972</v>
      </c>
      <c r="E14" s="3"/>
      <c r="F14" s="3"/>
      <c r="G14" s="4" t="s">
        <v>1973</v>
      </c>
      <c r="H14" s="3"/>
      <c r="I14" s="3"/>
      <c r="J14" s="41" t="s">
        <v>1974</v>
      </c>
      <c r="K14" s="41"/>
      <c r="L14" s="3"/>
      <c r="M14" s="3"/>
      <c r="N14" s="3"/>
      <c r="O14" s="3"/>
      <c r="P14" s="3"/>
      <c r="Q14" s="3"/>
      <c r="R14" s="3"/>
      <c r="S14" s="3"/>
      <c r="T14" s="3"/>
      <c r="U14" s="3"/>
      <c r="V14" s="3"/>
      <c r="W14" s="3"/>
      <c r="X14" s="3"/>
      <c r="Y14" s="3"/>
      <c r="Z14" s="3"/>
    </row>
    <row r="15" ht="14.25" customHeight="1">
      <c r="A15" s="3"/>
      <c r="B15" s="6" t="s">
        <v>1975</v>
      </c>
      <c r="C15" s="6" t="s">
        <v>1976</v>
      </c>
      <c r="D15" s="40" t="s">
        <v>1977</v>
      </c>
      <c r="E15" s="3"/>
      <c r="F15" s="3"/>
      <c r="G15" s="4" t="s">
        <v>1978</v>
      </c>
      <c r="H15" s="3"/>
      <c r="I15" s="3"/>
      <c r="J15" s="46" t="s">
        <v>1979</v>
      </c>
      <c r="K15" s="41"/>
      <c r="L15" s="3"/>
      <c r="M15" s="3"/>
      <c r="N15" s="3"/>
      <c r="O15" s="3"/>
      <c r="P15" s="3"/>
      <c r="Q15" s="3"/>
      <c r="R15" s="3"/>
      <c r="S15" s="3"/>
      <c r="T15" s="3"/>
      <c r="U15" s="3"/>
      <c r="V15" s="3"/>
      <c r="W15" s="3"/>
      <c r="X15" s="3"/>
      <c r="Y15" s="3"/>
      <c r="Z15" s="3"/>
    </row>
    <row r="16" ht="14.25" customHeight="1">
      <c r="A16" s="3"/>
      <c r="B16" s="6" t="s">
        <v>1980</v>
      </c>
      <c r="C16" s="6" t="s">
        <v>1981</v>
      </c>
      <c r="D16" s="40" t="s">
        <v>1982</v>
      </c>
      <c r="E16" s="3"/>
      <c r="F16" s="3"/>
      <c r="G16" s="48" t="s">
        <v>1983</v>
      </c>
      <c r="H16" s="3"/>
      <c r="I16" s="3"/>
      <c r="J16" s="41" t="s">
        <v>1984</v>
      </c>
      <c r="K16" s="41"/>
      <c r="L16" s="3"/>
      <c r="M16" s="3"/>
      <c r="N16" s="3"/>
      <c r="O16" s="3"/>
      <c r="P16" s="3"/>
      <c r="Q16" s="3"/>
      <c r="R16" s="3"/>
      <c r="S16" s="3"/>
      <c r="T16" s="3"/>
      <c r="U16" s="3"/>
      <c r="V16" s="3"/>
      <c r="W16" s="3"/>
      <c r="X16" s="3"/>
      <c r="Y16" s="3"/>
      <c r="Z16" s="3"/>
    </row>
    <row r="17" ht="14.25" customHeight="1">
      <c r="A17" s="3"/>
      <c r="B17" s="6" t="s">
        <v>1985</v>
      </c>
      <c r="C17" s="6" t="s">
        <v>1986</v>
      </c>
      <c r="D17" s="49" t="s">
        <v>1987</v>
      </c>
      <c r="E17" s="3"/>
      <c r="F17" s="3"/>
      <c r="G17" s="4" t="s">
        <v>1988</v>
      </c>
      <c r="H17" s="3"/>
      <c r="I17" s="3"/>
      <c r="J17" s="41" t="s">
        <v>1989</v>
      </c>
      <c r="K17" s="41"/>
      <c r="L17" s="3"/>
      <c r="M17" s="3"/>
      <c r="N17" s="3"/>
      <c r="O17" s="3"/>
      <c r="P17" s="3"/>
      <c r="Q17" s="3"/>
      <c r="R17" s="3"/>
      <c r="S17" s="3"/>
      <c r="T17" s="3"/>
      <c r="U17" s="3"/>
      <c r="V17" s="3"/>
      <c r="W17" s="3"/>
      <c r="X17" s="3"/>
      <c r="Y17" s="3"/>
      <c r="Z17" s="3"/>
    </row>
    <row r="18" ht="16.5" customHeight="1">
      <c r="A18" s="3"/>
      <c r="B18" s="6"/>
      <c r="C18" s="6" t="s">
        <v>1931</v>
      </c>
      <c r="D18" s="49"/>
      <c r="E18" s="3"/>
      <c r="F18" s="3"/>
      <c r="G18" s="48" t="s">
        <v>1990</v>
      </c>
      <c r="H18" s="3"/>
      <c r="I18" s="3"/>
      <c r="J18" s="41" t="s">
        <v>1991</v>
      </c>
      <c r="K18" s="50"/>
      <c r="L18" s="3"/>
      <c r="M18" s="3"/>
      <c r="N18" s="3"/>
      <c r="O18" s="3"/>
      <c r="P18" s="3"/>
      <c r="Q18" s="3"/>
      <c r="R18" s="3"/>
      <c r="S18" s="3"/>
      <c r="T18" s="3"/>
      <c r="U18" s="3"/>
      <c r="V18" s="3"/>
      <c r="W18" s="3"/>
      <c r="X18" s="3"/>
      <c r="Y18" s="3"/>
      <c r="Z18" s="3"/>
    </row>
    <row r="19" ht="14.25" customHeight="1">
      <c r="A19" s="3"/>
      <c r="B19" s="3"/>
      <c r="C19" s="3"/>
      <c r="D19" s="3"/>
      <c r="E19" s="3"/>
      <c r="F19" s="3"/>
      <c r="G19" s="4" t="s">
        <v>1992</v>
      </c>
      <c r="H19" s="3"/>
      <c r="I19" s="3"/>
      <c r="J19" s="3"/>
      <c r="K19" s="3"/>
      <c r="L19" s="3"/>
      <c r="M19" s="3"/>
      <c r="N19" s="3"/>
      <c r="O19" s="3"/>
      <c r="P19" s="3"/>
      <c r="Q19" s="3"/>
      <c r="R19" s="3"/>
      <c r="S19" s="3"/>
      <c r="T19" s="3"/>
      <c r="U19" s="3"/>
      <c r="V19" s="3"/>
      <c r="W19" s="3"/>
      <c r="X19" s="3"/>
      <c r="Y19" s="3"/>
      <c r="Z19" s="3"/>
    </row>
    <row r="20" ht="14.25" customHeight="1">
      <c r="A20" s="3"/>
      <c r="B20" s="51" t="s">
        <v>1993</v>
      </c>
      <c r="C20" s="3"/>
      <c r="D20" s="3"/>
      <c r="E20" s="3"/>
      <c r="F20" s="3"/>
      <c r="G20" s="48" t="s">
        <v>1994</v>
      </c>
      <c r="H20" s="3"/>
      <c r="I20" s="3"/>
      <c r="J20" s="3"/>
      <c r="K20" s="3"/>
      <c r="L20" s="3"/>
      <c r="M20" s="3"/>
      <c r="N20" s="3"/>
      <c r="O20" s="3"/>
      <c r="P20" s="3"/>
      <c r="Q20" s="3"/>
      <c r="R20" s="3"/>
      <c r="S20" s="3"/>
      <c r="T20" s="3"/>
      <c r="U20" s="3"/>
      <c r="V20" s="3"/>
      <c r="W20" s="3"/>
      <c r="X20" s="3"/>
      <c r="Y20" s="3"/>
      <c r="Z20" s="3"/>
    </row>
    <row r="21" ht="14.25" customHeight="1">
      <c r="A21" s="3"/>
      <c r="B21" s="52" t="s">
        <v>1995</v>
      </c>
      <c r="C21" s="11" t="s">
        <v>1996</v>
      </c>
      <c r="D21" s="53" t="s">
        <v>1997</v>
      </c>
      <c r="E21" s="3"/>
      <c r="F21" s="3"/>
      <c r="G21" s="4" t="s">
        <v>1998</v>
      </c>
      <c r="H21" s="3"/>
      <c r="I21" s="3"/>
      <c r="J21" s="3"/>
      <c r="K21" s="3"/>
      <c r="L21" s="3"/>
      <c r="M21" s="3"/>
      <c r="N21" s="3"/>
      <c r="O21" s="3"/>
      <c r="P21" s="3"/>
      <c r="Q21" s="3"/>
      <c r="R21" s="3"/>
      <c r="S21" s="3"/>
      <c r="T21" s="3"/>
      <c r="U21" s="3"/>
      <c r="V21" s="3"/>
      <c r="W21" s="3"/>
      <c r="X21" s="3"/>
      <c r="Y21" s="3"/>
      <c r="Z21" s="3"/>
    </row>
    <row r="22" ht="14.25" customHeight="1">
      <c r="A22" s="3"/>
      <c r="B22" s="52" t="s">
        <v>1999</v>
      </c>
      <c r="C22" s="11" t="s">
        <v>2000</v>
      </c>
      <c r="D22" s="54"/>
      <c r="E22" s="3"/>
      <c r="F22" s="3"/>
      <c r="G22" s="4" t="s">
        <v>2001</v>
      </c>
      <c r="H22" s="3"/>
      <c r="I22" s="3"/>
      <c r="J22" s="3"/>
      <c r="K22" s="3"/>
      <c r="L22" s="3"/>
      <c r="M22" s="3"/>
      <c r="N22" s="3"/>
      <c r="O22" s="3"/>
      <c r="P22" s="3"/>
      <c r="Q22" s="3"/>
      <c r="R22" s="3"/>
      <c r="S22" s="3"/>
      <c r="T22" s="3"/>
      <c r="U22" s="3"/>
      <c r="V22" s="3"/>
      <c r="W22" s="3"/>
      <c r="X22" s="3"/>
      <c r="Y22" s="3"/>
      <c r="Z22" s="3"/>
    </row>
    <row r="23" ht="14.25" customHeight="1">
      <c r="A23" s="3"/>
      <c r="B23" s="55" t="s">
        <v>2002</v>
      </c>
      <c r="C23" s="10" t="s">
        <v>2003</v>
      </c>
      <c r="D23" s="56"/>
      <c r="E23" s="3"/>
      <c r="F23" s="3"/>
      <c r="G23" s="4" t="s">
        <v>2004</v>
      </c>
      <c r="H23" s="3"/>
      <c r="I23" s="3"/>
      <c r="J23" s="3"/>
      <c r="K23" s="3"/>
      <c r="L23" s="3"/>
      <c r="M23" s="3"/>
      <c r="N23" s="3"/>
      <c r="O23" s="3"/>
      <c r="P23" s="3"/>
      <c r="Q23" s="3"/>
      <c r="R23" s="3"/>
      <c r="S23" s="3"/>
      <c r="T23" s="3"/>
      <c r="U23" s="3"/>
      <c r="V23" s="3"/>
      <c r="W23" s="3"/>
      <c r="X23" s="3"/>
      <c r="Y23" s="3"/>
      <c r="Z23" s="3"/>
    </row>
    <row r="24" ht="14.25" customHeight="1">
      <c r="A24" s="3"/>
      <c r="B24" s="52" t="s">
        <v>1985</v>
      </c>
      <c r="C24" s="11" t="s">
        <v>1986</v>
      </c>
      <c r="D24" s="54"/>
      <c r="E24" s="3"/>
      <c r="F24" s="3"/>
      <c r="G24" s="4" t="s">
        <v>2005</v>
      </c>
      <c r="H24" s="3"/>
      <c r="I24" s="3"/>
      <c r="J24" s="3"/>
      <c r="K24" s="3"/>
      <c r="L24" s="3"/>
      <c r="M24" s="3"/>
      <c r="N24" s="3"/>
      <c r="O24" s="3"/>
      <c r="P24" s="3"/>
      <c r="Q24" s="3"/>
      <c r="R24" s="3"/>
      <c r="S24" s="3"/>
      <c r="T24" s="3"/>
      <c r="U24" s="3"/>
      <c r="V24" s="3"/>
      <c r="W24" s="3"/>
      <c r="X24" s="3"/>
      <c r="Y24" s="3"/>
      <c r="Z24" s="3"/>
    </row>
    <row r="25" ht="14.25" customHeight="1">
      <c r="A25" s="3"/>
      <c r="B25" s="3"/>
      <c r="C25" s="3"/>
      <c r="D25" s="3"/>
      <c r="E25" s="3"/>
      <c r="F25" s="3"/>
      <c r="G25" s="4" t="s">
        <v>2006</v>
      </c>
      <c r="H25" s="3"/>
      <c r="I25" s="3"/>
      <c r="J25" s="3"/>
      <c r="K25" s="3"/>
      <c r="L25" s="3"/>
      <c r="M25" s="3"/>
      <c r="N25" s="3"/>
      <c r="O25" s="3"/>
      <c r="P25" s="3"/>
      <c r="Q25" s="3"/>
      <c r="R25" s="3"/>
      <c r="S25" s="3"/>
      <c r="T25" s="3"/>
      <c r="U25" s="3"/>
      <c r="V25" s="3"/>
      <c r="W25" s="3"/>
      <c r="X25" s="3"/>
      <c r="Y25" s="3"/>
      <c r="Z25" s="3"/>
    </row>
    <row r="26" ht="14.25" customHeight="1">
      <c r="A26" s="3"/>
      <c r="B26" s="3"/>
      <c r="C26" s="3"/>
      <c r="D26" s="3"/>
      <c r="E26" s="3"/>
      <c r="F26" s="3"/>
      <c r="G26" s="4" t="s">
        <v>2007</v>
      </c>
      <c r="H26" s="3"/>
      <c r="I26" s="3"/>
      <c r="J26" s="3"/>
      <c r="K26" s="3"/>
      <c r="L26" s="3"/>
      <c r="M26" s="3"/>
      <c r="N26" s="3"/>
      <c r="O26" s="3"/>
      <c r="P26" s="3"/>
      <c r="Q26" s="3"/>
      <c r="R26" s="3"/>
      <c r="S26" s="3"/>
      <c r="T26" s="3"/>
      <c r="U26" s="3"/>
      <c r="V26" s="3"/>
      <c r="W26" s="3"/>
      <c r="X26" s="3"/>
      <c r="Y26" s="3"/>
      <c r="Z26" s="3"/>
    </row>
    <row r="27" ht="14.25" customHeight="1">
      <c r="A27" s="3"/>
      <c r="B27" s="3"/>
      <c r="C27" s="3"/>
      <c r="D27" s="3"/>
      <c r="E27" s="3"/>
      <c r="F27" s="3"/>
      <c r="G27" s="4" t="s">
        <v>2008</v>
      </c>
      <c r="H27" s="3"/>
      <c r="I27" s="3"/>
      <c r="J27" s="3"/>
      <c r="K27" s="3"/>
      <c r="L27" s="3"/>
      <c r="M27" s="3"/>
      <c r="N27" s="3"/>
      <c r="O27" s="3"/>
      <c r="P27" s="3"/>
      <c r="Q27" s="3"/>
      <c r="R27" s="3"/>
      <c r="S27" s="3"/>
      <c r="T27" s="3"/>
      <c r="U27" s="3"/>
      <c r="V27" s="3"/>
      <c r="W27" s="3"/>
      <c r="X27" s="3"/>
      <c r="Y27" s="3"/>
      <c r="Z27" s="3"/>
    </row>
    <row r="28" ht="14.25" customHeight="1">
      <c r="A28" s="3"/>
      <c r="B28" s="3"/>
      <c r="C28" s="3"/>
      <c r="D28" s="3"/>
      <c r="E28" s="3"/>
      <c r="F28" s="3"/>
      <c r="G28" s="4" t="s">
        <v>2009</v>
      </c>
      <c r="H28" s="3"/>
      <c r="I28" s="3"/>
      <c r="J28" s="3"/>
      <c r="K28" s="3"/>
      <c r="L28" s="3"/>
      <c r="M28" s="3"/>
      <c r="N28" s="3"/>
      <c r="O28" s="3"/>
      <c r="P28" s="3"/>
      <c r="Q28" s="3"/>
      <c r="R28" s="3"/>
      <c r="S28" s="3"/>
      <c r="T28" s="3"/>
      <c r="U28" s="3"/>
      <c r="V28" s="3"/>
      <c r="W28" s="3"/>
      <c r="X28" s="3"/>
      <c r="Y28" s="3"/>
      <c r="Z28" s="3"/>
    </row>
    <row r="29" ht="14.25" customHeight="1">
      <c r="A29" s="3"/>
      <c r="B29" s="3"/>
      <c r="C29" s="3"/>
      <c r="D29" s="3"/>
      <c r="E29" s="3"/>
      <c r="F29" s="3"/>
      <c r="G29" s="4" t="s">
        <v>2010</v>
      </c>
      <c r="H29" s="3"/>
      <c r="I29" s="3"/>
      <c r="J29" s="3"/>
      <c r="K29" s="3"/>
      <c r="L29" s="3"/>
      <c r="M29" s="3"/>
      <c r="N29" s="3"/>
      <c r="O29" s="3"/>
      <c r="P29" s="3"/>
      <c r="Q29" s="3"/>
      <c r="R29" s="3"/>
      <c r="S29" s="3"/>
      <c r="T29" s="3"/>
      <c r="U29" s="3"/>
      <c r="V29" s="3"/>
      <c r="W29" s="3"/>
      <c r="X29" s="3"/>
      <c r="Y29" s="3"/>
      <c r="Z29" s="3"/>
    </row>
    <row r="30" ht="14.25" customHeight="1">
      <c r="A30" s="3"/>
      <c r="B30" s="3"/>
      <c r="C30" s="3"/>
      <c r="D30" s="3"/>
      <c r="E30" s="3"/>
      <c r="F30" s="3"/>
      <c r="G30" s="4" t="s">
        <v>2011</v>
      </c>
      <c r="H30" s="3"/>
      <c r="I30" s="3"/>
      <c r="J30" s="3"/>
      <c r="K30" s="3"/>
      <c r="L30" s="3"/>
      <c r="M30" s="3"/>
      <c r="N30" s="3"/>
      <c r="O30" s="3"/>
      <c r="P30" s="3"/>
      <c r="Q30" s="3"/>
      <c r="R30" s="3"/>
      <c r="S30" s="3"/>
      <c r="T30" s="3"/>
      <c r="U30" s="3"/>
      <c r="V30" s="3"/>
      <c r="W30" s="3"/>
      <c r="X30" s="3"/>
      <c r="Y30" s="3"/>
      <c r="Z30" s="3"/>
    </row>
    <row r="31" ht="14.25" customHeight="1">
      <c r="A31" s="3"/>
      <c r="B31" s="3"/>
      <c r="C31" s="3"/>
      <c r="D31" s="3"/>
      <c r="E31" s="3"/>
      <c r="F31" s="3"/>
      <c r="G31" s="4" t="s">
        <v>2012</v>
      </c>
      <c r="H31" s="3"/>
      <c r="I31" s="3"/>
      <c r="J31" s="3"/>
      <c r="K31" s="3"/>
      <c r="L31" s="3"/>
      <c r="M31" s="3"/>
      <c r="N31" s="3"/>
      <c r="O31" s="3"/>
      <c r="P31" s="3"/>
      <c r="Q31" s="3"/>
      <c r="R31" s="3"/>
      <c r="S31" s="3"/>
      <c r="T31" s="3"/>
      <c r="U31" s="3"/>
      <c r="V31" s="3"/>
      <c r="W31" s="3"/>
      <c r="X31" s="3"/>
      <c r="Y31" s="3"/>
      <c r="Z31" s="3"/>
    </row>
    <row r="32" ht="14.25" customHeight="1">
      <c r="A32" s="3"/>
      <c r="B32" s="3"/>
      <c r="C32" s="3"/>
      <c r="D32" s="3"/>
      <c r="E32" s="3"/>
      <c r="F32" s="3"/>
      <c r="G32" s="4" t="s">
        <v>2013</v>
      </c>
      <c r="H32" s="3"/>
      <c r="I32" s="3"/>
      <c r="J32" s="3"/>
      <c r="K32" s="3"/>
      <c r="L32" s="3"/>
      <c r="M32" s="3"/>
      <c r="N32" s="3"/>
      <c r="O32" s="3"/>
      <c r="P32" s="3"/>
      <c r="Q32" s="3"/>
      <c r="R32" s="3"/>
      <c r="S32" s="3"/>
      <c r="T32" s="3"/>
      <c r="U32" s="3"/>
      <c r="V32" s="3"/>
      <c r="W32" s="3"/>
      <c r="X32" s="3"/>
      <c r="Y32" s="3"/>
      <c r="Z32" s="3"/>
    </row>
    <row r="33" ht="14.25" customHeight="1">
      <c r="A33" s="3"/>
      <c r="B33" s="3"/>
      <c r="C33" s="3"/>
      <c r="D33" s="3"/>
      <c r="E33" s="3"/>
      <c r="F33" s="3"/>
      <c r="G33" s="4" t="s">
        <v>2014</v>
      </c>
      <c r="H33" s="3"/>
      <c r="I33" s="3"/>
      <c r="J33" s="3"/>
      <c r="K33" s="3"/>
      <c r="L33" s="3"/>
      <c r="M33" s="3"/>
      <c r="N33" s="3"/>
      <c r="O33" s="3"/>
      <c r="P33" s="3"/>
      <c r="Q33" s="3"/>
      <c r="R33" s="3"/>
      <c r="S33" s="3"/>
      <c r="T33" s="3"/>
      <c r="U33" s="3"/>
      <c r="V33" s="3"/>
      <c r="W33" s="3"/>
      <c r="X33" s="3"/>
      <c r="Y33" s="3"/>
      <c r="Z33" s="3"/>
    </row>
    <row r="34" ht="14.25" customHeight="1">
      <c r="A34" s="3"/>
      <c r="B34" s="3"/>
      <c r="C34" s="3"/>
      <c r="D34" s="3"/>
      <c r="E34" s="3"/>
      <c r="F34" s="3"/>
      <c r="G34" s="57" t="s">
        <v>2015</v>
      </c>
      <c r="H34" s="3"/>
      <c r="I34" s="3"/>
      <c r="J34" s="3"/>
      <c r="K34" s="3"/>
      <c r="L34" s="3"/>
      <c r="M34" s="3"/>
      <c r="N34" s="3"/>
      <c r="O34" s="3"/>
      <c r="P34" s="3"/>
      <c r="Q34" s="3"/>
      <c r="R34" s="3"/>
      <c r="S34" s="3"/>
      <c r="T34" s="3"/>
      <c r="U34" s="3"/>
      <c r="V34" s="3"/>
      <c r="W34" s="3"/>
      <c r="X34" s="3"/>
      <c r="Y34" s="3"/>
      <c r="Z34" s="3"/>
    </row>
    <row r="35" ht="14.25" customHeight="1">
      <c r="A35" s="3"/>
      <c r="B35" s="3"/>
      <c r="C35" s="3"/>
      <c r="D35" s="3"/>
      <c r="E35" s="3"/>
      <c r="F35" s="3"/>
      <c r="G35" s="4" t="s">
        <v>2016</v>
      </c>
      <c r="H35" s="3"/>
      <c r="I35" s="3"/>
      <c r="J35" s="3"/>
      <c r="K35" s="3"/>
      <c r="L35" s="3"/>
      <c r="M35" s="3"/>
      <c r="N35" s="3"/>
      <c r="O35" s="3"/>
      <c r="P35" s="3"/>
      <c r="Q35" s="3"/>
      <c r="R35" s="3"/>
      <c r="S35" s="3"/>
      <c r="T35" s="3"/>
      <c r="U35" s="3"/>
      <c r="V35" s="3"/>
      <c r="W35" s="3"/>
      <c r="X35" s="3"/>
      <c r="Y35" s="3"/>
      <c r="Z35" s="3"/>
    </row>
    <row r="36" ht="14.25" customHeight="1">
      <c r="A36" s="3"/>
      <c r="B36" s="3"/>
      <c r="C36" s="3"/>
      <c r="D36" s="3"/>
      <c r="E36" s="3"/>
      <c r="F36" s="3"/>
      <c r="G36" s="4" t="s">
        <v>2017</v>
      </c>
      <c r="H36" s="3"/>
      <c r="I36" s="3"/>
      <c r="J36" s="3"/>
      <c r="K36" s="3"/>
      <c r="L36" s="3"/>
      <c r="M36" s="3"/>
      <c r="N36" s="3"/>
      <c r="O36" s="3"/>
      <c r="P36" s="3"/>
      <c r="Q36" s="3"/>
      <c r="R36" s="3"/>
      <c r="S36" s="3"/>
      <c r="T36" s="3"/>
      <c r="U36" s="3"/>
      <c r="V36" s="3"/>
      <c r="W36" s="3"/>
      <c r="X36" s="3"/>
      <c r="Y36" s="3"/>
      <c r="Z36" s="3"/>
    </row>
    <row r="37" ht="14.25" customHeight="1">
      <c r="A37" s="3"/>
      <c r="B37" s="3"/>
      <c r="C37" s="3"/>
      <c r="D37" s="3"/>
      <c r="E37" s="3"/>
      <c r="F37" s="3"/>
      <c r="G37" s="4" t="s">
        <v>2018</v>
      </c>
      <c r="H37" s="3"/>
      <c r="I37" s="3"/>
      <c r="J37" s="3"/>
      <c r="K37" s="3"/>
      <c r="L37" s="3"/>
      <c r="M37" s="3"/>
      <c r="N37" s="3"/>
      <c r="O37" s="3"/>
      <c r="P37" s="3"/>
      <c r="Q37" s="3"/>
      <c r="R37" s="3"/>
      <c r="S37" s="3"/>
      <c r="T37" s="3"/>
      <c r="U37" s="3"/>
      <c r="V37" s="3"/>
      <c r="W37" s="3"/>
      <c r="X37" s="3"/>
      <c r="Y37" s="3"/>
      <c r="Z37" s="3"/>
    </row>
    <row r="38" ht="14.25" customHeight="1">
      <c r="A38" s="3"/>
      <c r="B38" s="3"/>
      <c r="C38" s="3"/>
      <c r="D38" s="3"/>
      <c r="E38" s="3"/>
      <c r="F38" s="3"/>
      <c r="G38" s="58" t="s">
        <v>2019</v>
      </c>
      <c r="H38" s="3"/>
      <c r="I38" s="3"/>
      <c r="J38" s="3"/>
      <c r="K38" s="3"/>
      <c r="L38" s="3"/>
      <c r="M38" s="3"/>
      <c r="N38" s="3"/>
      <c r="O38" s="3"/>
      <c r="P38" s="3"/>
      <c r="Q38" s="3"/>
      <c r="R38" s="3"/>
      <c r="S38" s="3"/>
      <c r="T38" s="3"/>
      <c r="U38" s="3"/>
      <c r="V38" s="3"/>
      <c r="W38" s="3"/>
      <c r="X38" s="3"/>
      <c r="Y38" s="3"/>
      <c r="Z38" s="3"/>
    </row>
    <row r="39" ht="14.25" customHeight="1">
      <c r="A39" s="3"/>
      <c r="B39" s="3"/>
      <c r="C39" s="3"/>
      <c r="D39" s="3"/>
      <c r="E39" s="3"/>
      <c r="F39" s="3"/>
      <c r="G39" s="4" t="s">
        <v>2020</v>
      </c>
      <c r="H39" s="3"/>
      <c r="I39" s="3"/>
      <c r="J39" s="3"/>
      <c r="K39" s="3"/>
      <c r="L39" s="3"/>
      <c r="M39" s="3"/>
      <c r="N39" s="3"/>
      <c r="O39" s="3"/>
      <c r="P39" s="3"/>
      <c r="Q39" s="3"/>
      <c r="R39" s="3"/>
      <c r="S39" s="3"/>
      <c r="T39" s="3"/>
      <c r="U39" s="3"/>
      <c r="V39" s="3"/>
      <c r="W39" s="3"/>
      <c r="X39" s="3"/>
      <c r="Y39" s="3"/>
      <c r="Z39" s="3"/>
    </row>
    <row r="40" ht="14.25" customHeight="1">
      <c r="A40" s="3"/>
      <c r="B40" s="3"/>
      <c r="C40" s="3"/>
      <c r="D40" s="3"/>
      <c r="E40" s="3"/>
      <c r="F40" s="3"/>
      <c r="G40" s="57" t="s">
        <v>2021</v>
      </c>
      <c r="H40" s="3"/>
      <c r="I40" s="3"/>
      <c r="J40" s="3"/>
      <c r="K40" s="3"/>
      <c r="L40" s="3"/>
      <c r="M40" s="3"/>
      <c r="N40" s="3"/>
      <c r="O40" s="3"/>
      <c r="P40" s="3"/>
      <c r="Q40" s="3"/>
      <c r="R40" s="3"/>
      <c r="S40" s="3"/>
      <c r="T40" s="3"/>
      <c r="U40" s="3"/>
      <c r="V40" s="3"/>
      <c r="W40" s="3"/>
      <c r="X40" s="3"/>
      <c r="Y40" s="3"/>
      <c r="Z40" s="3"/>
    </row>
    <row r="41" ht="14.25" customHeight="1">
      <c r="A41" s="3"/>
      <c r="B41" s="3"/>
      <c r="C41" s="3"/>
      <c r="D41" s="3"/>
      <c r="E41" s="3"/>
      <c r="F41" s="3"/>
      <c r="G41" s="57" t="s">
        <v>2022</v>
      </c>
      <c r="H41" s="3"/>
      <c r="I41" s="3"/>
      <c r="J41" s="3"/>
      <c r="K41" s="3"/>
      <c r="L41" s="3"/>
      <c r="M41" s="3"/>
      <c r="N41" s="3"/>
      <c r="O41" s="3"/>
      <c r="P41" s="3"/>
      <c r="Q41" s="3"/>
      <c r="R41" s="3"/>
      <c r="S41" s="3"/>
      <c r="T41" s="3"/>
      <c r="U41" s="3"/>
      <c r="V41" s="3"/>
      <c r="W41" s="3"/>
      <c r="X41" s="3"/>
      <c r="Y41" s="3"/>
      <c r="Z41" s="3"/>
    </row>
    <row r="42" ht="14.25" customHeight="1">
      <c r="A42" s="3"/>
      <c r="B42" s="3"/>
      <c r="C42" s="3"/>
      <c r="D42" s="3"/>
      <c r="E42" s="3"/>
      <c r="F42" s="3"/>
      <c r="G42" s="4" t="s">
        <v>2023</v>
      </c>
      <c r="H42" s="3"/>
      <c r="I42" s="3"/>
      <c r="J42" s="3"/>
      <c r="K42" s="3"/>
      <c r="L42" s="3"/>
      <c r="M42" s="3"/>
      <c r="N42" s="3"/>
      <c r="O42" s="3"/>
      <c r="P42" s="3"/>
      <c r="Q42" s="3"/>
      <c r="R42" s="3"/>
      <c r="S42" s="3"/>
      <c r="T42" s="3"/>
      <c r="U42" s="3"/>
      <c r="V42" s="3"/>
      <c r="W42" s="3"/>
      <c r="X42" s="3"/>
      <c r="Y42" s="3"/>
      <c r="Z42" s="3"/>
    </row>
    <row r="43" ht="14.25" customHeight="1">
      <c r="A43" s="3"/>
      <c r="B43" s="3"/>
      <c r="C43" s="3"/>
      <c r="D43" s="3"/>
      <c r="E43" s="3"/>
      <c r="F43" s="3"/>
      <c r="G43" s="4" t="s">
        <v>2024</v>
      </c>
      <c r="H43" s="3"/>
      <c r="I43" s="3"/>
      <c r="J43" s="3"/>
      <c r="K43" s="3"/>
      <c r="L43" s="3"/>
      <c r="M43" s="3"/>
      <c r="N43" s="3"/>
      <c r="O43" s="3"/>
      <c r="P43" s="3"/>
      <c r="Q43" s="3"/>
      <c r="R43" s="3"/>
      <c r="S43" s="3"/>
      <c r="T43" s="3"/>
      <c r="U43" s="3"/>
      <c r="V43" s="3"/>
      <c r="W43" s="3"/>
      <c r="X43" s="3"/>
      <c r="Y43" s="3"/>
      <c r="Z43" s="3"/>
    </row>
    <row r="44" ht="14.25" customHeight="1">
      <c r="A44" s="3"/>
      <c r="B44" s="3"/>
      <c r="C44" s="3"/>
      <c r="D44" s="3"/>
      <c r="E44" s="3"/>
      <c r="F44" s="3"/>
      <c r="G44" s="4" t="s">
        <v>2025</v>
      </c>
      <c r="H44" s="3"/>
      <c r="I44" s="3"/>
      <c r="J44" s="3"/>
      <c r="K44" s="3"/>
      <c r="L44" s="3"/>
      <c r="M44" s="3"/>
      <c r="N44" s="3"/>
      <c r="O44" s="3"/>
      <c r="P44" s="3"/>
      <c r="Q44" s="3"/>
      <c r="R44" s="3"/>
      <c r="S44" s="3"/>
      <c r="T44" s="3"/>
      <c r="U44" s="3"/>
      <c r="V44" s="3"/>
      <c r="W44" s="3"/>
      <c r="X44" s="3"/>
      <c r="Y44" s="3"/>
      <c r="Z44" s="3"/>
    </row>
    <row r="45" ht="14.25" customHeight="1">
      <c r="A45" s="3"/>
      <c r="B45" s="3"/>
      <c r="C45" s="3"/>
      <c r="D45" s="3"/>
      <c r="E45" s="3"/>
      <c r="F45" s="3"/>
      <c r="G45" s="4" t="s">
        <v>2026</v>
      </c>
      <c r="H45" s="3"/>
      <c r="I45" s="3"/>
      <c r="J45" s="3"/>
      <c r="K45" s="3"/>
      <c r="L45" s="3"/>
      <c r="M45" s="3"/>
      <c r="N45" s="3"/>
      <c r="O45" s="3"/>
      <c r="P45" s="3"/>
      <c r="Q45" s="3"/>
      <c r="R45" s="3"/>
      <c r="S45" s="3"/>
      <c r="T45" s="3"/>
      <c r="U45" s="3"/>
      <c r="V45" s="3"/>
      <c r="W45" s="3"/>
      <c r="X45" s="3"/>
      <c r="Y45" s="3"/>
      <c r="Z45" s="3"/>
    </row>
    <row r="46" ht="14.25" customHeight="1">
      <c r="A46" s="3"/>
      <c r="B46" s="3"/>
      <c r="C46" s="3"/>
      <c r="D46" s="3"/>
      <c r="E46" s="3"/>
      <c r="F46" s="3"/>
      <c r="G46" s="57" t="s">
        <v>2027</v>
      </c>
      <c r="H46" s="3"/>
      <c r="I46" s="3"/>
      <c r="J46" s="3"/>
      <c r="K46" s="3"/>
      <c r="L46" s="3"/>
      <c r="M46" s="3"/>
      <c r="N46" s="3"/>
      <c r="O46" s="3"/>
      <c r="P46" s="3"/>
      <c r="Q46" s="3"/>
      <c r="R46" s="3"/>
      <c r="S46" s="3"/>
      <c r="T46" s="3"/>
      <c r="U46" s="3"/>
      <c r="V46" s="3"/>
      <c r="W46" s="3"/>
      <c r="X46" s="3"/>
      <c r="Y46" s="3"/>
      <c r="Z46" s="3"/>
    </row>
    <row r="47" ht="14.25" customHeight="1">
      <c r="A47" s="3"/>
      <c r="B47" s="3"/>
      <c r="C47" s="3"/>
      <c r="D47" s="3"/>
      <c r="E47" s="3"/>
      <c r="F47" s="3"/>
      <c r="G47" s="4" t="s">
        <v>2028</v>
      </c>
      <c r="H47" s="3"/>
      <c r="I47" s="3"/>
      <c r="J47" s="3"/>
      <c r="K47" s="3"/>
      <c r="L47" s="3"/>
      <c r="M47" s="3"/>
      <c r="N47" s="3"/>
      <c r="O47" s="3"/>
      <c r="P47" s="3"/>
      <c r="Q47" s="3"/>
      <c r="R47" s="3"/>
      <c r="S47" s="3"/>
      <c r="T47" s="3"/>
      <c r="U47" s="3"/>
      <c r="V47" s="3"/>
      <c r="W47" s="3"/>
      <c r="X47" s="3"/>
      <c r="Y47" s="3"/>
      <c r="Z47" s="3"/>
    </row>
    <row r="48" ht="14.25" customHeight="1">
      <c r="A48" s="3"/>
      <c r="B48" s="3"/>
      <c r="C48" s="3"/>
      <c r="D48" s="3"/>
      <c r="E48" s="3"/>
      <c r="F48" s="3"/>
      <c r="G48" s="4" t="s">
        <v>2029</v>
      </c>
      <c r="H48" s="3"/>
      <c r="I48" s="3"/>
      <c r="J48" s="3"/>
      <c r="K48" s="3"/>
      <c r="L48" s="3"/>
      <c r="M48" s="3"/>
      <c r="N48" s="3"/>
      <c r="O48" s="3"/>
      <c r="P48" s="3"/>
      <c r="Q48" s="3"/>
      <c r="R48" s="3"/>
      <c r="S48" s="3"/>
      <c r="T48" s="3"/>
      <c r="U48" s="3"/>
      <c r="V48" s="3"/>
      <c r="W48" s="3"/>
      <c r="X48" s="3"/>
      <c r="Y48" s="3"/>
      <c r="Z48" s="3"/>
    </row>
    <row r="49" ht="14.25" customHeight="1">
      <c r="A49" s="3"/>
      <c r="B49" s="3"/>
      <c r="C49" s="3"/>
      <c r="D49" s="3"/>
      <c r="E49" s="3"/>
      <c r="F49" s="3"/>
      <c r="G49" s="4" t="s">
        <v>2030</v>
      </c>
      <c r="H49" s="3"/>
      <c r="I49" s="3"/>
      <c r="J49" s="3"/>
      <c r="K49" s="3"/>
      <c r="L49" s="3"/>
      <c r="M49" s="3"/>
      <c r="N49" s="3"/>
      <c r="O49" s="3"/>
      <c r="P49" s="3"/>
      <c r="Q49" s="3"/>
      <c r="R49" s="3"/>
      <c r="S49" s="3"/>
      <c r="T49" s="3"/>
      <c r="U49" s="3"/>
      <c r="V49" s="3"/>
      <c r="W49" s="3"/>
      <c r="X49" s="3"/>
      <c r="Y49" s="3"/>
      <c r="Z49" s="3"/>
    </row>
    <row r="50" ht="14.25" customHeight="1">
      <c r="A50" s="3"/>
      <c r="B50" s="3"/>
      <c r="C50" s="3"/>
      <c r="D50" s="3"/>
      <c r="E50" s="3"/>
      <c r="F50" s="3"/>
      <c r="G50" s="4" t="s">
        <v>2031</v>
      </c>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4" t="s">
        <v>2032</v>
      </c>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4" t="s">
        <v>2033</v>
      </c>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4" t="s">
        <v>2034</v>
      </c>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4" t="s">
        <v>2035</v>
      </c>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4" t="s">
        <v>2036</v>
      </c>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57" t="s">
        <v>2037</v>
      </c>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4" t="s">
        <v>2038</v>
      </c>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4" t="s">
        <v>2039</v>
      </c>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59" t="s">
        <v>2040</v>
      </c>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2"/>
  <legacyDrawing r:id="rId3"/>
  <tableParts count="4">
    <tablePart r:id="rId8"/>
    <tablePart r:id="rId9"/>
    <tablePart r:id="rId10"/>
    <tablePart r:id="rId11"/>
  </tableParts>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0">
    <tabColor rgb="FFFDE9D9"/>
    <pageSetUpPr fitToPage="1"/>
  </sheetPr>
  <sheetViews>
    <sheetView workbookViewId="0"/>
  </sheetViews>
  <sheetFormatPr customHeight="1" defaultColWidth="14.43" defaultRowHeight="15.0"/>
  <cols>
    <col customWidth="1" min="1" max="1" width="9.0"/>
    <col customWidth="1" min="2" max="2" width="27.43"/>
    <col customWidth="1" min="3" max="3" width="9.0"/>
    <col customWidth="1" min="4" max="4" width="9.57"/>
    <col customWidth="1" min="5" max="5" width="11.43"/>
    <col customWidth="1" min="6" max="6" width="31.0"/>
    <col customWidth="1" min="7" max="7" width="54.0"/>
    <col customWidth="1" min="8" max="8" width="20.43"/>
    <col customWidth="1" min="9" max="9" width="30.43"/>
    <col customWidth="1" min="10" max="26" width="9.0"/>
  </cols>
  <sheetData>
    <row r="1" ht="14.25" customHeight="1">
      <c r="A1" s="3"/>
      <c r="B1" s="60" t="s">
        <v>2041</v>
      </c>
      <c r="C1" s="51" t="s">
        <v>2042</v>
      </c>
      <c r="D1" s="3"/>
      <c r="E1" s="3"/>
      <c r="F1" s="3"/>
      <c r="G1" s="3"/>
      <c r="H1" s="3"/>
      <c r="I1" s="1" t="s">
        <v>2043</v>
      </c>
      <c r="J1" s="3"/>
      <c r="K1" s="3"/>
      <c r="L1" s="3"/>
      <c r="M1" s="3"/>
      <c r="N1" s="3"/>
      <c r="O1" s="3"/>
      <c r="P1" s="3"/>
      <c r="Q1" s="3"/>
      <c r="R1" s="3"/>
      <c r="S1" s="3"/>
      <c r="T1" s="3"/>
      <c r="U1" s="3"/>
      <c r="V1" s="3"/>
      <c r="W1" s="3"/>
      <c r="X1" s="3"/>
      <c r="Y1" s="3"/>
      <c r="Z1" s="3"/>
    </row>
    <row r="2" ht="14.25" customHeight="1">
      <c r="A2" s="3"/>
      <c r="B2" s="3"/>
      <c r="C2" s="3"/>
      <c r="D2" s="3"/>
      <c r="E2" s="3"/>
      <c r="F2" s="37" t="s">
        <v>2044</v>
      </c>
      <c r="G2" s="37" t="s">
        <v>2045</v>
      </c>
      <c r="H2" s="3"/>
      <c r="I2" s="61" t="s">
        <v>2046</v>
      </c>
      <c r="J2" s="3"/>
      <c r="K2" s="3"/>
      <c r="L2" s="3"/>
      <c r="M2" s="3"/>
      <c r="N2" s="3"/>
      <c r="O2" s="3"/>
      <c r="P2" s="3"/>
      <c r="Q2" s="3"/>
      <c r="R2" s="3"/>
      <c r="S2" s="3"/>
      <c r="T2" s="3"/>
      <c r="U2" s="3"/>
      <c r="V2" s="3"/>
      <c r="W2" s="3"/>
      <c r="X2" s="3"/>
      <c r="Y2" s="3"/>
      <c r="Z2" s="3"/>
    </row>
    <row r="3" ht="14.25" customHeight="1">
      <c r="A3" s="3"/>
      <c r="B3" s="62" t="s">
        <v>2047</v>
      </c>
      <c r="C3" s="63" t="s">
        <v>2048</v>
      </c>
      <c r="D3" s="64" t="s">
        <v>2049</v>
      </c>
      <c r="E3" s="3"/>
      <c r="F3" s="6" t="s">
        <v>2050</v>
      </c>
      <c r="G3" s="6" t="s">
        <v>2051</v>
      </c>
      <c r="H3" s="3"/>
      <c r="I3" s="65" t="s">
        <v>2052</v>
      </c>
      <c r="J3" s="3"/>
      <c r="K3" s="3"/>
      <c r="L3" s="3"/>
      <c r="M3" s="3"/>
      <c r="N3" s="3"/>
      <c r="O3" s="3"/>
      <c r="P3" s="3"/>
      <c r="Q3" s="3"/>
      <c r="R3" s="3"/>
      <c r="S3" s="3"/>
      <c r="T3" s="3"/>
      <c r="U3" s="3"/>
      <c r="V3" s="3"/>
      <c r="W3" s="3"/>
      <c r="X3" s="3"/>
      <c r="Y3" s="3"/>
      <c r="Z3" s="3"/>
    </row>
    <row r="4" ht="14.25" customHeight="1">
      <c r="A4" s="3"/>
      <c r="B4" s="6" t="s">
        <v>2053</v>
      </c>
      <c r="C4" s="66" t="s">
        <v>2054</v>
      </c>
      <c r="D4" s="67"/>
      <c r="E4" s="3"/>
      <c r="F4" s="6" t="s">
        <v>2055</v>
      </c>
      <c r="G4" s="6" t="s">
        <v>2056</v>
      </c>
      <c r="H4" s="3"/>
      <c r="I4" s="68" t="s">
        <v>2057</v>
      </c>
      <c r="J4" s="3"/>
      <c r="K4" s="3"/>
      <c r="L4" s="3"/>
      <c r="M4" s="3"/>
      <c r="N4" s="3"/>
      <c r="O4" s="3"/>
      <c r="P4" s="3"/>
      <c r="Q4" s="3"/>
      <c r="R4" s="3"/>
      <c r="S4" s="3"/>
      <c r="T4" s="3"/>
      <c r="U4" s="3"/>
      <c r="V4" s="3"/>
      <c r="W4" s="3"/>
      <c r="X4" s="3"/>
      <c r="Y4" s="3"/>
      <c r="Z4" s="3"/>
    </row>
    <row r="5" ht="14.25" customHeight="1">
      <c r="A5" s="3"/>
      <c r="B5" s="6" t="s">
        <v>2055</v>
      </c>
      <c r="C5" s="69" t="s">
        <v>2058</v>
      </c>
      <c r="D5" s="67"/>
      <c r="E5" s="3"/>
      <c r="F5" s="4"/>
      <c r="G5" s="4"/>
      <c r="H5" s="3"/>
      <c r="I5" s="3"/>
      <c r="J5" s="3"/>
      <c r="K5" s="3"/>
      <c r="L5" s="3"/>
      <c r="M5" s="70"/>
      <c r="N5" s="3"/>
      <c r="O5" s="3"/>
      <c r="P5" s="3"/>
      <c r="Q5" s="3"/>
      <c r="R5" s="3"/>
      <c r="S5" s="3"/>
      <c r="T5" s="3"/>
      <c r="U5" s="3"/>
      <c r="V5" s="3"/>
      <c r="W5" s="3"/>
      <c r="X5" s="3"/>
      <c r="Y5" s="3"/>
      <c r="Z5" s="3"/>
    </row>
    <row r="6" ht="14.25" customHeight="1">
      <c r="A6" s="3"/>
      <c r="B6" s="6" t="s">
        <v>2059</v>
      </c>
      <c r="C6" s="69" t="s">
        <v>2060</v>
      </c>
      <c r="D6" s="67"/>
      <c r="E6" s="3"/>
      <c r="F6" s="3"/>
      <c r="G6" s="3"/>
      <c r="H6" s="3"/>
      <c r="I6" s="3"/>
      <c r="J6" s="3"/>
      <c r="K6" s="3"/>
      <c r="L6" s="3"/>
      <c r="M6" s="70"/>
      <c r="N6" s="3"/>
      <c r="O6" s="3"/>
      <c r="P6" s="3"/>
      <c r="Q6" s="3"/>
      <c r="R6" s="3"/>
      <c r="S6" s="3"/>
      <c r="T6" s="3"/>
      <c r="U6" s="3"/>
      <c r="V6" s="3"/>
      <c r="W6" s="3"/>
      <c r="X6" s="3"/>
      <c r="Y6" s="3"/>
      <c r="Z6" s="3"/>
    </row>
    <row r="7" ht="14.25" customHeight="1">
      <c r="A7" s="3"/>
      <c r="B7" s="6" t="s">
        <v>2061</v>
      </c>
      <c r="C7" s="66" t="s">
        <v>2054</v>
      </c>
      <c r="D7" s="67"/>
      <c r="E7" s="3"/>
      <c r="F7" s="3"/>
      <c r="G7" s="37" t="s">
        <v>2062</v>
      </c>
      <c r="H7" s="3"/>
      <c r="I7" s="37" t="s">
        <v>2063</v>
      </c>
      <c r="J7" s="3"/>
      <c r="K7" s="3"/>
      <c r="L7" s="3"/>
      <c r="M7" s="70"/>
      <c r="N7" s="3"/>
      <c r="O7" s="3"/>
      <c r="P7" s="3"/>
      <c r="Q7" s="3"/>
      <c r="R7" s="3"/>
      <c r="S7" s="3"/>
      <c r="T7" s="3"/>
      <c r="U7" s="3"/>
      <c r="V7" s="3"/>
      <c r="W7" s="3"/>
      <c r="X7" s="3"/>
      <c r="Y7" s="3"/>
      <c r="Z7" s="3"/>
    </row>
    <row r="8" ht="14.25" customHeight="1">
      <c r="A8" s="3"/>
      <c r="B8" s="6"/>
      <c r="C8" s="69"/>
      <c r="D8" s="67"/>
      <c r="E8" s="3"/>
      <c r="F8" s="3"/>
      <c r="G8" s="6" t="s">
        <v>2064</v>
      </c>
      <c r="H8" s="3"/>
      <c r="I8" s="4" t="s">
        <v>2065</v>
      </c>
      <c r="J8" s="3"/>
      <c r="K8" s="3"/>
      <c r="L8" s="3"/>
      <c r="M8" s="70"/>
      <c r="N8" s="3"/>
      <c r="O8" s="3"/>
      <c r="P8" s="3"/>
      <c r="Q8" s="3"/>
      <c r="R8" s="3"/>
      <c r="S8" s="3"/>
      <c r="T8" s="3"/>
      <c r="U8" s="3"/>
      <c r="V8" s="3"/>
      <c r="W8" s="3"/>
      <c r="X8" s="3"/>
      <c r="Y8" s="3"/>
      <c r="Z8" s="3"/>
    </row>
    <row r="9" ht="14.25" customHeight="1">
      <c r="A9" s="3"/>
      <c r="B9" s="6"/>
      <c r="C9" s="69"/>
      <c r="D9" s="67"/>
      <c r="E9" s="3"/>
      <c r="F9" s="3"/>
      <c r="G9" s="6" t="s">
        <v>2066</v>
      </c>
      <c r="H9" s="3"/>
      <c r="I9" s="4" t="s">
        <v>2067</v>
      </c>
      <c r="J9" s="3"/>
      <c r="K9" s="3"/>
      <c r="L9" s="3"/>
      <c r="M9" s="3"/>
      <c r="N9" s="3"/>
      <c r="O9" s="3"/>
      <c r="P9" s="3"/>
      <c r="Q9" s="3"/>
      <c r="R9" s="3"/>
      <c r="S9" s="3"/>
      <c r="T9" s="3"/>
      <c r="U9" s="3"/>
      <c r="V9" s="3"/>
      <c r="W9" s="3"/>
      <c r="X9" s="3"/>
      <c r="Y9" s="3"/>
      <c r="Z9" s="3"/>
    </row>
    <row r="10" ht="14.25" customHeight="1">
      <c r="A10" s="3"/>
      <c r="B10" s="6"/>
      <c r="C10" s="69"/>
      <c r="D10" s="71"/>
      <c r="E10" s="3"/>
      <c r="F10" s="3"/>
      <c r="G10" s="6" t="s">
        <v>2068</v>
      </c>
      <c r="H10" s="3"/>
      <c r="I10" s="4" t="s">
        <v>1960</v>
      </c>
      <c r="J10" s="3"/>
      <c r="K10" s="3"/>
      <c r="L10" s="3"/>
      <c r="M10" s="3"/>
      <c r="N10" s="3"/>
      <c r="O10" s="3"/>
      <c r="P10" s="3"/>
      <c r="Q10" s="3"/>
      <c r="R10" s="3"/>
      <c r="S10" s="3"/>
      <c r="T10" s="3"/>
      <c r="U10" s="3"/>
      <c r="V10" s="3"/>
      <c r="W10" s="3"/>
      <c r="X10" s="3"/>
      <c r="Y10" s="3"/>
      <c r="Z10" s="3"/>
    </row>
    <row r="11" ht="14.25" customHeight="1">
      <c r="A11" s="3"/>
      <c r="B11" s="6"/>
      <c r="C11" s="69"/>
      <c r="D11" s="67"/>
      <c r="E11" s="3"/>
      <c r="F11" s="3"/>
      <c r="G11" s="6" t="s">
        <v>2069</v>
      </c>
      <c r="H11" s="3"/>
      <c r="I11" s="4" t="s">
        <v>2070</v>
      </c>
      <c r="J11" s="3"/>
      <c r="K11" s="3"/>
      <c r="L11" s="3"/>
      <c r="M11" s="3"/>
      <c r="N11" s="3"/>
      <c r="O11" s="3"/>
      <c r="P11" s="3"/>
      <c r="Q11" s="3"/>
      <c r="R11" s="3"/>
      <c r="S11" s="3"/>
      <c r="T11" s="3"/>
      <c r="U11" s="3"/>
      <c r="V11" s="3"/>
      <c r="W11" s="3"/>
      <c r="X11" s="3"/>
      <c r="Y11" s="3"/>
      <c r="Z11" s="3"/>
    </row>
    <row r="12" ht="14.25" customHeight="1">
      <c r="A12" s="3"/>
      <c r="B12" s="6"/>
      <c r="C12" s="69"/>
      <c r="D12" s="67"/>
      <c r="E12" s="3"/>
      <c r="F12" s="3"/>
      <c r="G12" s="6" t="s">
        <v>1913</v>
      </c>
      <c r="H12" s="3"/>
      <c r="I12" s="4" t="s">
        <v>1938</v>
      </c>
      <c r="J12" s="3"/>
      <c r="K12" s="3"/>
      <c r="L12" s="3"/>
      <c r="M12" s="3"/>
      <c r="N12" s="3"/>
      <c r="O12" s="3"/>
      <c r="P12" s="3"/>
      <c r="Q12" s="3"/>
      <c r="R12" s="3"/>
      <c r="S12" s="3"/>
      <c r="T12" s="3"/>
      <c r="U12" s="3"/>
      <c r="V12" s="3"/>
      <c r="W12" s="3"/>
      <c r="X12" s="3"/>
      <c r="Y12" s="3"/>
      <c r="Z12" s="3"/>
    </row>
    <row r="13" ht="14.25" customHeight="1">
      <c r="A13" s="3"/>
      <c r="B13" s="6"/>
      <c r="C13" s="69"/>
      <c r="D13" s="71"/>
      <c r="E13" s="3"/>
      <c r="F13" s="3"/>
      <c r="G13" s="6"/>
      <c r="H13" s="3"/>
      <c r="I13" s="4" t="s">
        <v>2071</v>
      </c>
      <c r="J13" s="3"/>
      <c r="K13" s="3"/>
      <c r="L13" s="3"/>
      <c r="M13" s="3"/>
      <c r="N13" s="3"/>
      <c r="O13" s="3"/>
      <c r="P13" s="3"/>
      <c r="Q13" s="3"/>
      <c r="R13" s="3"/>
      <c r="S13" s="3"/>
      <c r="T13" s="3"/>
      <c r="U13" s="3"/>
      <c r="V13" s="3"/>
      <c r="W13" s="3"/>
      <c r="X13" s="3"/>
      <c r="Y13" s="3"/>
      <c r="Z13" s="3"/>
    </row>
    <row r="14" ht="14.25" customHeight="1">
      <c r="A14" s="3"/>
      <c r="B14" s="6"/>
      <c r="C14" s="69"/>
      <c r="D14" s="67"/>
      <c r="E14" s="3"/>
      <c r="F14" s="3"/>
      <c r="G14" s="3"/>
      <c r="H14" s="3"/>
      <c r="I14" s="4" t="s">
        <v>2072</v>
      </c>
      <c r="J14" s="3"/>
      <c r="K14" s="3"/>
      <c r="L14" s="3"/>
      <c r="M14" s="3"/>
      <c r="N14" s="3"/>
      <c r="O14" s="3"/>
      <c r="P14" s="3"/>
      <c r="Q14" s="3"/>
      <c r="R14" s="3"/>
      <c r="S14" s="3"/>
      <c r="T14" s="3"/>
      <c r="U14" s="3"/>
      <c r="V14" s="3"/>
      <c r="W14" s="3"/>
      <c r="X14" s="3"/>
      <c r="Y14" s="3"/>
      <c r="Z14" s="3"/>
    </row>
    <row r="15" ht="14.25" customHeight="1">
      <c r="A15" s="3"/>
      <c r="B15" s="6"/>
      <c r="C15" s="69"/>
      <c r="D15" s="67"/>
      <c r="E15" s="3"/>
      <c r="F15" s="3"/>
      <c r="G15" s="3"/>
      <c r="H15" s="3"/>
      <c r="I15" s="4" t="s">
        <v>1950</v>
      </c>
      <c r="J15" s="3"/>
      <c r="K15" s="3"/>
      <c r="L15" s="3"/>
      <c r="M15" s="3"/>
      <c r="N15" s="3"/>
      <c r="O15" s="3"/>
      <c r="P15" s="3"/>
      <c r="Q15" s="3"/>
      <c r="R15" s="3"/>
      <c r="S15" s="3"/>
      <c r="T15" s="3"/>
      <c r="U15" s="3"/>
      <c r="V15" s="3"/>
      <c r="W15" s="3"/>
      <c r="X15" s="3"/>
      <c r="Y15" s="3"/>
      <c r="Z15" s="3"/>
    </row>
    <row r="16" ht="14.25" customHeight="1">
      <c r="A16" s="3"/>
      <c r="B16" s="6"/>
      <c r="C16" s="72"/>
      <c r="D16" s="67"/>
      <c r="E16" s="3"/>
      <c r="F16" s="3"/>
      <c r="G16" s="3"/>
      <c r="H16" s="3"/>
      <c r="I16" s="3"/>
      <c r="J16" s="3"/>
      <c r="K16" s="3"/>
      <c r="L16" s="3"/>
      <c r="M16" s="3"/>
      <c r="N16" s="3"/>
      <c r="O16" s="3"/>
      <c r="P16" s="3"/>
      <c r="Q16" s="3"/>
      <c r="R16" s="3"/>
      <c r="S16" s="3"/>
      <c r="T16" s="3"/>
      <c r="U16" s="3"/>
      <c r="V16" s="3"/>
      <c r="W16" s="3"/>
      <c r="X16" s="3"/>
      <c r="Y16" s="3"/>
      <c r="Z16" s="3"/>
    </row>
    <row r="17" ht="14.25" customHeight="1">
      <c r="A17" s="3"/>
      <c r="B17" s="3"/>
      <c r="C17" s="3"/>
      <c r="D17" s="3"/>
      <c r="E17" s="3"/>
      <c r="F17" s="3"/>
      <c r="G17" s="3"/>
      <c r="H17" s="3"/>
      <c r="I17" s="3"/>
      <c r="J17" s="3"/>
      <c r="K17" s="3"/>
      <c r="L17" s="3"/>
      <c r="M17" s="3"/>
      <c r="N17" s="3"/>
      <c r="O17" s="3"/>
      <c r="P17" s="3"/>
      <c r="Q17" s="3"/>
      <c r="R17" s="3"/>
      <c r="S17" s="3"/>
      <c r="T17" s="3"/>
      <c r="U17" s="3"/>
      <c r="V17" s="3"/>
      <c r="W17" s="3"/>
      <c r="X17" s="3"/>
      <c r="Y17" s="3"/>
      <c r="Z17" s="3"/>
    </row>
    <row r="18" ht="14.25" customHeight="1">
      <c r="A18" s="3"/>
      <c r="B18" s="73"/>
      <c r="C18" s="3"/>
      <c r="D18" s="3"/>
      <c r="E18" s="3"/>
      <c r="F18" s="3"/>
      <c r="G18" s="74" t="s">
        <v>2073</v>
      </c>
      <c r="H18" s="3"/>
      <c r="I18" s="74" t="s">
        <v>2074</v>
      </c>
      <c r="J18" s="3" t="s">
        <v>2075</v>
      </c>
      <c r="K18" s="3"/>
      <c r="L18" s="3"/>
      <c r="M18" s="3"/>
      <c r="N18" s="3"/>
      <c r="O18" s="3"/>
      <c r="P18" s="3"/>
      <c r="Q18" s="3"/>
      <c r="R18" s="3"/>
      <c r="S18" s="3"/>
      <c r="T18" s="3"/>
      <c r="U18" s="3"/>
      <c r="V18" s="3"/>
      <c r="W18" s="3"/>
      <c r="X18" s="3"/>
      <c r="Y18" s="3"/>
      <c r="Z18" s="3"/>
    </row>
    <row r="19" ht="14.25" customHeight="1">
      <c r="A19" s="3"/>
      <c r="B19" s="73"/>
      <c r="C19" s="3"/>
      <c r="D19" s="3"/>
      <c r="E19" s="3"/>
      <c r="F19" s="3"/>
      <c r="G19" s="6" t="s">
        <v>2076</v>
      </c>
      <c r="H19" s="3"/>
      <c r="I19" s="65" t="s">
        <v>2077</v>
      </c>
      <c r="J19" s="3"/>
      <c r="K19" s="3"/>
      <c r="L19" s="3"/>
      <c r="M19" s="3"/>
      <c r="N19" s="3"/>
      <c r="O19" s="3"/>
      <c r="P19" s="3"/>
      <c r="Q19" s="3"/>
      <c r="R19" s="3"/>
      <c r="S19" s="3"/>
      <c r="T19" s="3"/>
      <c r="U19" s="3"/>
      <c r="V19" s="3"/>
      <c r="W19" s="3"/>
      <c r="X19" s="3"/>
      <c r="Y19" s="3"/>
      <c r="Z19" s="3"/>
    </row>
    <row r="20" ht="14.25" customHeight="1">
      <c r="A20" s="3"/>
      <c r="B20" s="73"/>
      <c r="C20" s="3"/>
      <c r="D20" s="3"/>
      <c r="E20" s="3"/>
      <c r="F20" s="3"/>
      <c r="G20" s="6" t="s">
        <v>2078</v>
      </c>
      <c r="H20" s="3"/>
      <c r="I20" s="65" t="s">
        <v>2079</v>
      </c>
      <c r="J20" s="3"/>
      <c r="K20" s="3"/>
      <c r="L20" s="3"/>
      <c r="M20" s="3"/>
      <c r="N20" s="3"/>
      <c r="O20" s="3"/>
      <c r="P20" s="3"/>
      <c r="Q20" s="3"/>
      <c r="R20" s="3"/>
      <c r="S20" s="3"/>
      <c r="T20" s="3"/>
      <c r="U20" s="3"/>
      <c r="V20" s="3"/>
      <c r="W20" s="3"/>
      <c r="X20" s="3"/>
      <c r="Y20" s="3"/>
      <c r="Z20" s="3"/>
    </row>
    <row r="21" ht="14.25" customHeight="1">
      <c r="A21" s="3"/>
      <c r="B21" s="75" t="s">
        <v>2080</v>
      </c>
      <c r="C21" s="3"/>
      <c r="D21" s="3"/>
      <c r="E21" s="3"/>
      <c r="F21" s="3"/>
      <c r="G21" s="6" t="s">
        <v>2081</v>
      </c>
      <c r="H21" s="3"/>
      <c r="I21" s="61" t="s">
        <v>2082</v>
      </c>
      <c r="J21" s="3"/>
      <c r="K21" s="3"/>
      <c r="L21" s="3"/>
      <c r="M21" s="3"/>
      <c r="N21" s="3"/>
      <c r="O21" s="3"/>
      <c r="P21" s="3"/>
      <c r="Q21" s="3"/>
      <c r="R21" s="3"/>
      <c r="S21" s="3"/>
      <c r="T21" s="3"/>
      <c r="U21" s="3"/>
      <c r="V21" s="3"/>
      <c r="W21" s="3"/>
      <c r="X21" s="3"/>
      <c r="Y21" s="3"/>
      <c r="Z21" s="3"/>
    </row>
    <row r="22" ht="14.25" customHeight="1">
      <c r="A22" s="3"/>
      <c r="B22" s="76" t="s">
        <v>2083</v>
      </c>
      <c r="C22" s="51" t="s">
        <v>2042</v>
      </c>
      <c r="D22" s="3"/>
      <c r="E22" s="3" t="s">
        <v>2084</v>
      </c>
      <c r="F22" s="3"/>
      <c r="G22" s="3"/>
      <c r="H22" s="3"/>
      <c r="I22" s="65" t="s">
        <v>2085</v>
      </c>
      <c r="J22" s="3"/>
      <c r="K22" s="3"/>
      <c r="L22" s="3"/>
      <c r="M22" s="3"/>
      <c r="N22" s="3"/>
      <c r="O22" s="3"/>
      <c r="P22" s="3"/>
      <c r="Q22" s="3"/>
      <c r="R22" s="3"/>
      <c r="S22" s="3"/>
      <c r="T22" s="3"/>
      <c r="U22" s="3"/>
      <c r="V22" s="3"/>
      <c r="W22" s="3"/>
      <c r="X22" s="3"/>
      <c r="Y22" s="3"/>
      <c r="Z22" s="3"/>
    </row>
    <row r="23" ht="14.25" customHeight="1">
      <c r="A23" s="3"/>
      <c r="B23" s="77" t="s">
        <v>2086</v>
      </c>
      <c r="C23" s="3"/>
      <c r="D23" s="3"/>
      <c r="E23" s="3"/>
      <c r="F23" s="3"/>
      <c r="G23" s="3"/>
      <c r="H23" s="3"/>
      <c r="I23" s="61" t="s">
        <v>2087</v>
      </c>
      <c r="J23" s="3"/>
      <c r="K23" s="3"/>
      <c r="L23" s="3"/>
      <c r="M23" s="3"/>
      <c r="N23" s="3"/>
      <c r="O23" s="3"/>
      <c r="P23" s="3"/>
      <c r="Q23" s="3"/>
      <c r="R23" s="3"/>
      <c r="S23" s="3"/>
      <c r="T23" s="3"/>
      <c r="U23" s="3"/>
      <c r="V23" s="3"/>
      <c r="W23" s="3"/>
      <c r="X23" s="3"/>
      <c r="Y23" s="3"/>
      <c r="Z23" s="3"/>
    </row>
    <row r="24" ht="14.25" customHeight="1">
      <c r="A24" s="3"/>
      <c r="B24" s="77" t="s">
        <v>2088</v>
      </c>
      <c r="C24" s="3"/>
      <c r="D24" s="3"/>
      <c r="E24" s="3"/>
      <c r="F24" s="3"/>
      <c r="G24" s="3"/>
      <c r="H24" s="3"/>
      <c r="I24" s="65" t="s">
        <v>2089</v>
      </c>
      <c r="J24" s="3"/>
      <c r="K24" s="3"/>
      <c r="L24" s="3"/>
      <c r="M24" s="3"/>
      <c r="N24" s="3"/>
      <c r="O24" s="3"/>
      <c r="P24" s="3"/>
      <c r="Q24" s="3"/>
      <c r="R24" s="3"/>
      <c r="S24" s="3"/>
      <c r="T24" s="3"/>
      <c r="U24" s="3"/>
      <c r="V24" s="3"/>
      <c r="W24" s="3"/>
      <c r="X24" s="3"/>
      <c r="Y24" s="3"/>
      <c r="Z24" s="3"/>
    </row>
    <row r="25" ht="14.25" customHeight="1">
      <c r="A25" s="3"/>
      <c r="B25" s="77" t="s">
        <v>2090</v>
      </c>
      <c r="C25" s="3"/>
      <c r="D25" s="3"/>
      <c r="E25" s="3"/>
      <c r="F25" s="3"/>
      <c r="G25" s="3"/>
      <c r="H25" s="3"/>
      <c r="I25" s="61" t="s">
        <v>2091</v>
      </c>
      <c r="J25" s="3"/>
      <c r="K25" s="3"/>
      <c r="L25" s="3"/>
      <c r="M25" s="3"/>
      <c r="N25" s="3"/>
      <c r="O25" s="3"/>
      <c r="P25" s="3"/>
      <c r="Q25" s="3"/>
      <c r="R25" s="3"/>
      <c r="S25" s="3"/>
      <c r="T25" s="3"/>
      <c r="U25" s="3"/>
      <c r="V25" s="3"/>
      <c r="W25" s="3"/>
      <c r="X25" s="3"/>
      <c r="Y25" s="3"/>
      <c r="Z25" s="3"/>
    </row>
    <row r="26" ht="14.25" customHeight="1">
      <c r="A26" s="3"/>
      <c r="B26" s="77" t="s">
        <v>1931</v>
      </c>
      <c r="C26" s="3"/>
      <c r="D26" s="3"/>
      <c r="E26" s="3"/>
      <c r="F26" s="3"/>
      <c r="G26" s="3"/>
      <c r="H26" s="3"/>
      <c r="I26" s="65" t="s">
        <v>2092</v>
      </c>
      <c r="J26" s="3"/>
      <c r="K26" s="3"/>
      <c r="L26" s="3"/>
      <c r="M26" s="3"/>
      <c r="N26" s="3"/>
      <c r="O26" s="3"/>
      <c r="P26" s="3"/>
      <c r="Q26" s="3"/>
      <c r="R26" s="3"/>
      <c r="S26" s="3"/>
      <c r="T26" s="3"/>
      <c r="U26" s="3"/>
      <c r="V26" s="3"/>
      <c r="W26" s="3"/>
      <c r="X26" s="3"/>
      <c r="Y26" s="3"/>
      <c r="Z26" s="3"/>
    </row>
    <row r="27" ht="14.25" customHeight="1">
      <c r="A27" s="3"/>
      <c r="B27" s="77" t="s">
        <v>2093</v>
      </c>
      <c r="C27" s="3" t="s">
        <v>2094</v>
      </c>
      <c r="D27" s="3"/>
      <c r="E27" s="3"/>
      <c r="F27" s="78"/>
      <c r="G27" s="3"/>
      <c r="H27" s="3"/>
      <c r="I27" s="61" t="s">
        <v>2095</v>
      </c>
      <c r="J27" s="3"/>
      <c r="K27" s="3"/>
      <c r="L27" s="3"/>
      <c r="M27" s="3"/>
      <c r="N27" s="3"/>
      <c r="O27" s="3"/>
      <c r="P27" s="3"/>
      <c r="Q27" s="3"/>
      <c r="R27" s="3"/>
      <c r="S27" s="3"/>
      <c r="T27" s="3"/>
      <c r="U27" s="3"/>
      <c r="V27" s="3"/>
      <c r="W27" s="3"/>
      <c r="X27" s="3"/>
      <c r="Y27" s="3"/>
      <c r="Z27" s="3"/>
    </row>
    <row r="28" ht="14.25" customHeight="1">
      <c r="A28" s="3"/>
      <c r="B28" s="77" t="s">
        <v>2096</v>
      </c>
      <c r="C28" s="3"/>
      <c r="D28" s="3"/>
      <c r="E28" s="3"/>
      <c r="F28" s="3"/>
      <c r="G28" s="3"/>
      <c r="H28" s="3"/>
      <c r="I28" s="65" t="s">
        <v>2097</v>
      </c>
      <c r="J28" s="3"/>
      <c r="K28" s="3"/>
      <c r="L28" s="3"/>
      <c r="M28" s="3"/>
      <c r="N28" s="3"/>
      <c r="O28" s="3"/>
      <c r="P28" s="3"/>
      <c r="Q28" s="3"/>
      <c r="R28" s="3"/>
      <c r="S28" s="3"/>
      <c r="T28" s="3"/>
      <c r="U28" s="3"/>
      <c r="V28" s="3"/>
      <c r="W28" s="3"/>
      <c r="X28" s="3"/>
      <c r="Y28" s="3"/>
      <c r="Z28" s="3"/>
    </row>
    <row r="29" ht="14.25" customHeight="1">
      <c r="A29" s="3"/>
      <c r="B29" s="77" t="s">
        <v>2098</v>
      </c>
      <c r="C29" s="3"/>
      <c r="D29" s="3"/>
      <c r="E29" s="3"/>
      <c r="F29" s="3"/>
      <c r="G29" s="3"/>
      <c r="H29" s="3"/>
      <c r="I29" s="65" t="s">
        <v>2099</v>
      </c>
      <c r="J29" s="3"/>
      <c r="K29" s="3"/>
      <c r="L29" s="3"/>
      <c r="M29" s="3"/>
      <c r="N29" s="3"/>
      <c r="O29" s="3"/>
      <c r="P29" s="3"/>
      <c r="Q29" s="3"/>
      <c r="R29" s="3"/>
      <c r="S29" s="3"/>
      <c r="T29" s="3"/>
      <c r="U29" s="3"/>
      <c r="V29" s="3"/>
      <c r="W29" s="3"/>
      <c r="X29" s="3"/>
      <c r="Y29" s="3"/>
      <c r="Z29" s="3"/>
    </row>
    <row r="30" ht="14.25" customHeight="1">
      <c r="A30" s="3"/>
      <c r="B30" s="77" t="s">
        <v>2100</v>
      </c>
      <c r="C30" s="3"/>
      <c r="D30" s="3"/>
      <c r="E30" s="3"/>
      <c r="F30" s="3"/>
      <c r="G30" s="3"/>
      <c r="H30" s="3"/>
      <c r="I30" s="79" t="s">
        <v>1931</v>
      </c>
      <c r="J30" s="3"/>
      <c r="K30" s="3"/>
      <c r="L30" s="3"/>
      <c r="M30" s="3"/>
      <c r="N30" s="3"/>
      <c r="O30" s="3"/>
      <c r="P30" s="3"/>
      <c r="Q30" s="3"/>
      <c r="R30" s="3"/>
      <c r="S30" s="3"/>
      <c r="T30" s="3"/>
      <c r="U30" s="3"/>
      <c r="V30" s="3"/>
      <c r="W30" s="3"/>
      <c r="X30" s="3"/>
      <c r="Y30" s="3"/>
      <c r="Z30" s="3"/>
    </row>
    <row r="31" ht="14.25" customHeight="1">
      <c r="A31" s="3"/>
      <c r="B31" s="80" t="s">
        <v>1393</v>
      </c>
      <c r="C31" s="3"/>
      <c r="D31" s="3"/>
      <c r="E31" s="3"/>
      <c r="F31" s="3"/>
      <c r="G31" s="3"/>
      <c r="H31" s="3"/>
      <c r="I31" s="3"/>
      <c r="J31" s="3"/>
      <c r="K31" s="3"/>
      <c r="L31" s="3"/>
      <c r="M31" s="3"/>
      <c r="N31" s="3"/>
      <c r="O31" s="3"/>
      <c r="P31" s="3"/>
      <c r="Q31" s="3"/>
      <c r="R31" s="3"/>
      <c r="S31" s="3"/>
      <c r="T31" s="3"/>
      <c r="U31" s="3"/>
      <c r="V31" s="3"/>
      <c r="W31" s="3"/>
      <c r="X31" s="3"/>
      <c r="Y31" s="3"/>
      <c r="Z31" s="3"/>
    </row>
    <row r="32" ht="14.25" customHeight="1">
      <c r="A32" s="3"/>
      <c r="B32" s="3" t="s">
        <v>2101</v>
      </c>
      <c r="C32" s="3"/>
      <c r="D32" s="3"/>
      <c r="E32" s="3"/>
      <c r="F32" s="3"/>
      <c r="G32" s="3"/>
      <c r="H32" s="3"/>
      <c r="I32" s="3"/>
      <c r="J32" s="3"/>
      <c r="K32" s="3"/>
      <c r="L32" s="3"/>
      <c r="M32" s="3"/>
      <c r="N32" s="3"/>
      <c r="O32" s="3"/>
      <c r="P32" s="3"/>
      <c r="Q32" s="3"/>
      <c r="R32" s="3"/>
      <c r="S32" s="3"/>
      <c r="T32" s="3"/>
      <c r="U32" s="3"/>
      <c r="V32" s="3"/>
      <c r="W32" s="3"/>
      <c r="X32" s="3"/>
      <c r="Y32" s="3"/>
      <c r="Z32" s="3"/>
    </row>
    <row r="33" ht="14.2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ht="14.25" customHeight="1">
      <c r="A34" s="3"/>
      <c r="B34" s="51" t="s">
        <v>2102</v>
      </c>
      <c r="C34" s="3"/>
      <c r="D34" s="3"/>
      <c r="E34" s="3"/>
      <c r="F34" s="3"/>
      <c r="G34" s="3"/>
      <c r="H34" s="3"/>
      <c r="I34" s="3"/>
      <c r="J34" s="3"/>
      <c r="K34" s="3"/>
      <c r="L34" s="3"/>
      <c r="M34" s="3"/>
      <c r="N34" s="3"/>
      <c r="O34" s="3"/>
      <c r="P34" s="3"/>
      <c r="Q34" s="3"/>
      <c r="R34" s="3"/>
      <c r="S34" s="3"/>
      <c r="T34" s="3"/>
      <c r="U34" s="3"/>
      <c r="V34" s="3"/>
      <c r="W34" s="3"/>
      <c r="X34" s="3"/>
      <c r="Y34" s="3"/>
      <c r="Z34" s="3"/>
    </row>
    <row r="35" ht="14.25" customHeight="1">
      <c r="A35" s="3"/>
      <c r="B35" s="3"/>
      <c r="C35" s="3"/>
      <c r="D35" s="3"/>
      <c r="E35" s="3"/>
      <c r="F35" s="37" t="s">
        <v>2103</v>
      </c>
      <c r="G35" s="3"/>
      <c r="H35" s="3"/>
      <c r="I35" s="3"/>
      <c r="J35" s="3"/>
      <c r="K35" s="3"/>
      <c r="L35" s="3"/>
      <c r="M35" s="3"/>
      <c r="N35" s="3"/>
      <c r="O35" s="3"/>
      <c r="P35" s="3"/>
      <c r="Q35" s="3"/>
      <c r="R35" s="3"/>
      <c r="S35" s="3"/>
      <c r="T35" s="3"/>
      <c r="U35" s="3"/>
      <c r="V35" s="3"/>
      <c r="W35" s="3"/>
      <c r="X35" s="3"/>
      <c r="Y35" s="3"/>
      <c r="Z35" s="3"/>
    </row>
    <row r="36" ht="14.25" customHeight="1">
      <c r="A36" s="3"/>
      <c r="B36" s="60" t="s">
        <v>2104</v>
      </c>
      <c r="C36" s="3"/>
      <c r="D36" s="3"/>
      <c r="E36" s="3"/>
      <c r="F36" s="4" t="s">
        <v>2105</v>
      </c>
      <c r="G36" s="3"/>
      <c r="H36" s="3"/>
      <c r="I36" s="3"/>
      <c r="J36" s="3"/>
      <c r="K36" s="3"/>
      <c r="L36" s="3"/>
      <c r="M36" s="3"/>
      <c r="N36" s="3"/>
      <c r="O36" s="3"/>
      <c r="P36" s="3"/>
      <c r="Q36" s="3"/>
      <c r="R36" s="3"/>
      <c r="S36" s="3"/>
      <c r="T36" s="3"/>
      <c r="U36" s="3"/>
      <c r="V36" s="3"/>
      <c r="W36" s="3"/>
      <c r="X36" s="3"/>
      <c r="Y36" s="3"/>
      <c r="Z36" s="3"/>
    </row>
    <row r="37" ht="14.25" customHeight="1">
      <c r="A37" s="3"/>
      <c r="B37" s="3"/>
      <c r="C37" s="3"/>
      <c r="D37" s="3"/>
      <c r="E37" s="3"/>
      <c r="F37" s="4" t="s">
        <v>2106</v>
      </c>
      <c r="G37" s="3"/>
      <c r="H37" s="3"/>
      <c r="I37" s="3"/>
      <c r="J37" s="3"/>
      <c r="K37" s="3"/>
      <c r="L37" s="3"/>
      <c r="M37" s="3"/>
      <c r="N37" s="3"/>
      <c r="O37" s="3"/>
      <c r="P37" s="3"/>
      <c r="Q37" s="3"/>
      <c r="R37" s="3"/>
      <c r="S37" s="3"/>
      <c r="T37" s="3"/>
      <c r="U37" s="3"/>
      <c r="V37" s="3"/>
      <c r="W37" s="3"/>
      <c r="X37" s="3"/>
      <c r="Y37" s="3"/>
      <c r="Z37" s="3"/>
    </row>
    <row r="38" ht="14.25" customHeight="1">
      <c r="A38" s="3"/>
      <c r="B38" s="37" t="s">
        <v>2107</v>
      </c>
      <c r="C38" s="3"/>
      <c r="D38" s="37" t="s">
        <v>2108</v>
      </c>
      <c r="E38" s="3"/>
      <c r="F38" s="4" t="s">
        <v>2109</v>
      </c>
      <c r="G38" s="3"/>
      <c r="H38" s="3"/>
      <c r="I38" s="3"/>
      <c r="J38" s="3"/>
      <c r="K38" s="3"/>
      <c r="L38" s="3"/>
      <c r="M38" s="3"/>
      <c r="N38" s="3"/>
      <c r="O38" s="3"/>
      <c r="P38" s="3"/>
      <c r="Q38" s="3"/>
      <c r="R38" s="3"/>
      <c r="S38" s="3"/>
      <c r="T38" s="3"/>
      <c r="U38" s="3"/>
      <c r="V38" s="3"/>
      <c r="W38" s="3"/>
      <c r="X38" s="3"/>
      <c r="Y38" s="3"/>
      <c r="Z38" s="3"/>
    </row>
    <row r="39" ht="14.25" customHeight="1">
      <c r="A39" s="3"/>
      <c r="B39" s="81" t="s">
        <v>2110</v>
      </c>
      <c r="C39" s="3"/>
      <c r="D39" s="4" t="s">
        <v>2111</v>
      </c>
      <c r="E39" s="3"/>
      <c r="F39" s="4" t="s">
        <v>2112</v>
      </c>
      <c r="G39" s="3"/>
      <c r="H39" s="3"/>
      <c r="I39" s="3"/>
      <c r="J39" s="3"/>
      <c r="K39" s="3"/>
      <c r="L39" s="3"/>
      <c r="M39" s="3"/>
      <c r="N39" s="3"/>
      <c r="O39" s="3"/>
      <c r="P39" s="3"/>
      <c r="Q39" s="3"/>
      <c r="R39" s="3"/>
      <c r="S39" s="3"/>
      <c r="T39" s="3"/>
      <c r="U39" s="3"/>
      <c r="V39" s="3"/>
      <c r="W39" s="3"/>
      <c r="X39" s="3"/>
      <c r="Y39" s="3"/>
      <c r="Z39" s="3"/>
    </row>
    <row r="40" ht="14.25" customHeight="1">
      <c r="A40" s="3"/>
      <c r="B40" s="81" t="s">
        <v>2113</v>
      </c>
      <c r="C40" s="3"/>
      <c r="D40" s="4" t="s">
        <v>2114</v>
      </c>
      <c r="E40" s="3"/>
      <c r="F40" s="4" t="s">
        <v>2115</v>
      </c>
      <c r="G40" s="3"/>
      <c r="H40" s="3"/>
      <c r="I40" s="3"/>
      <c r="J40" s="3"/>
      <c r="K40" s="3"/>
      <c r="L40" s="3"/>
      <c r="M40" s="3"/>
      <c r="N40" s="3"/>
      <c r="O40" s="3"/>
      <c r="P40" s="3"/>
      <c r="Q40" s="3"/>
      <c r="R40" s="3"/>
      <c r="S40" s="3"/>
      <c r="T40" s="3"/>
      <c r="U40" s="3"/>
      <c r="V40" s="3"/>
      <c r="W40" s="3"/>
      <c r="X40" s="3"/>
      <c r="Y40" s="3"/>
      <c r="Z40" s="3"/>
    </row>
    <row r="41" ht="14.25" customHeight="1">
      <c r="A41" s="3"/>
      <c r="B41" s="81" t="s">
        <v>2116</v>
      </c>
      <c r="C41" s="3"/>
      <c r="D41" s="4" t="s">
        <v>2117</v>
      </c>
      <c r="E41" s="3"/>
      <c r="F41" s="4" t="s">
        <v>2118</v>
      </c>
      <c r="G41" s="3"/>
      <c r="H41" s="3"/>
      <c r="I41" s="3"/>
      <c r="J41" s="3"/>
      <c r="K41" s="3"/>
      <c r="L41" s="3"/>
      <c r="M41" s="3"/>
      <c r="N41" s="3"/>
      <c r="O41" s="3"/>
      <c r="P41" s="3"/>
      <c r="Q41" s="3"/>
      <c r="R41" s="3"/>
      <c r="S41" s="3"/>
      <c r="T41" s="3"/>
      <c r="U41" s="3"/>
      <c r="V41" s="3"/>
      <c r="W41" s="3"/>
      <c r="X41" s="3"/>
      <c r="Y41" s="3"/>
      <c r="Z41" s="3"/>
    </row>
    <row r="42" ht="14.25" customHeight="1">
      <c r="A42" s="3"/>
      <c r="B42" s="81" t="s">
        <v>2119</v>
      </c>
      <c r="C42" s="3"/>
      <c r="D42" s="4" t="s">
        <v>2120</v>
      </c>
      <c r="E42" s="3"/>
      <c r="F42" s="82" t="s">
        <v>2121</v>
      </c>
      <c r="G42" s="3"/>
      <c r="H42" s="3"/>
      <c r="I42" s="3"/>
      <c r="J42" s="3"/>
      <c r="K42" s="3"/>
      <c r="L42" s="3"/>
      <c r="M42" s="3"/>
      <c r="N42" s="3"/>
      <c r="O42" s="3"/>
      <c r="P42" s="3"/>
      <c r="Q42" s="3"/>
      <c r="R42" s="3"/>
      <c r="S42" s="3"/>
      <c r="T42" s="3"/>
      <c r="U42" s="3"/>
      <c r="V42" s="3"/>
      <c r="W42" s="3"/>
      <c r="X42" s="3"/>
      <c r="Y42" s="3"/>
      <c r="Z42" s="3"/>
    </row>
    <row r="43" ht="14.25" customHeight="1">
      <c r="A43" s="3"/>
      <c r="B43" s="81" t="s">
        <v>2122</v>
      </c>
      <c r="C43" s="3"/>
      <c r="D43" s="3"/>
      <c r="E43" s="3"/>
      <c r="F43" s="4" t="s">
        <v>1931</v>
      </c>
      <c r="G43" s="3"/>
      <c r="H43" s="3"/>
      <c r="I43" s="3"/>
      <c r="J43" s="3"/>
      <c r="K43" s="3"/>
      <c r="L43" s="3"/>
      <c r="M43" s="3"/>
      <c r="N43" s="3"/>
      <c r="O43" s="3"/>
      <c r="P43" s="3"/>
      <c r="Q43" s="3"/>
      <c r="R43" s="3"/>
      <c r="S43" s="3"/>
      <c r="T43" s="3"/>
      <c r="U43" s="3"/>
      <c r="V43" s="3"/>
      <c r="W43" s="3"/>
      <c r="X43" s="3"/>
      <c r="Y43" s="3"/>
      <c r="Z43" s="3"/>
    </row>
    <row r="44" ht="14.25" customHeight="1">
      <c r="A44" s="3"/>
      <c r="B44" s="81" t="s">
        <v>2123</v>
      </c>
      <c r="C44" s="3"/>
      <c r="D44" s="3"/>
      <c r="E44" s="3"/>
      <c r="F44" s="3"/>
      <c r="G44" s="3"/>
      <c r="H44" s="3"/>
      <c r="I44" s="3"/>
      <c r="J44" s="3"/>
      <c r="K44" s="3"/>
      <c r="L44" s="3"/>
      <c r="M44" s="3"/>
      <c r="N44" s="3"/>
      <c r="O44" s="3"/>
      <c r="P44" s="3"/>
      <c r="Q44" s="3"/>
      <c r="R44" s="3"/>
      <c r="S44" s="3"/>
      <c r="T44" s="3"/>
      <c r="U44" s="3"/>
      <c r="V44" s="3"/>
      <c r="W44" s="3"/>
      <c r="X44" s="3"/>
      <c r="Y44" s="3"/>
      <c r="Z44" s="3"/>
    </row>
    <row r="45" ht="14.25" customHeight="1">
      <c r="A45" s="3"/>
      <c r="B45" s="81" t="s">
        <v>2124</v>
      </c>
      <c r="C45" s="3"/>
      <c r="D45" s="3"/>
      <c r="E45" s="3"/>
      <c r="F45" s="3"/>
      <c r="G45" s="3"/>
      <c r="H45" s="3"/>
      <c r="I45" s="3"/>
      <c r="J45" s="3"/>
      <c r="K45" s="3"/>
      <c r="L45" s="3"/>
      <c r="M45" s="3"/>
      <c r="N45" s="3"/>
      <c r="O45" s="3"/>
      <c r="P45" s="3"/>
      <c r="Q45" s="3"/>
      <c r="R45" s="3"/>
      <c r="S45" s="3"/>
      <c r="T45" s="3"/>
      <c r="U45" s="3"/>
      <c r="V45" s="3"/>
      <c r="W45" s="3"/>
      <c r="X45" s="3"/>
      <c r="Y45" s="3"/>
      <c r="Z45" s="3"/>
    </row>
    <row r="46" ht="14.25" customHeight="1">
      <c r="A46" s="3"/>
      <c r="B46" s="81" t="s">
        <v>2125</v>
      </c>
      <c r="C46" s="3"/>
      <c r="D46" s="3"/>
      <c r="E46" s="3"/>
      <c r="F46" s="3"/>
      <c r="G46" s="3"/>
      <c r="H46" s="3"/>
      <c r="I46" s="3"/>
      <c r="J46" s="3"/>
      <c r="K46" s="3"/>
      <c r="L46" s="3"/>
      <c r="M46" s="3"/>
      <c r="N46" s="3"/>
      <c r="O46" s="3"/>
      <c r="P46" s="3"/>
      <c r="Q46" s="3"/>
      <c r="R46" s="3"/>
      <c r="S46" s="3"/>
      <c r="T46" s="3"/>
      <c r="U46" s="3"/>
      <c r="V46" s="3"/>
      <c r="W46" s="3"/>
      <c r="X46" s="3"/>
      <c r="Y46" s="3"/>
      <c r="Z46" s="3"/>
    </row>
    <row r="47" ht="14.25" customHeight="1">
      <c r="A47" s="3"/>
      <c r="B47" s="81" t="s">
        <v>2126</v>
      </c>
      <c r="C47" s="3"/>
      <c r="D47" s="3"/>
      <c r="E47" s="3"/>
      <c r="F47" s="3"/>
      <c r="G47" s="3"/>
      <c r="H47" s="3"/>
      <c r="I47" s="3"/>
      <c r="J47" s="3"/>
      <c r="K47" s="3"/>
      <c r="L47" s="3"/>
      <c r="M47" s="3"/>
      <c r="N47" s="3"/>
      <c r="O47" s="3"/>
      <c r="P47" s="3"/>
      <c r="Q47" s="3"/>
      <c r="R47" s="3"/>
      <c r="S47" s="3"/>
      <c r="T47" s="3"/>
      <c r="U47" s="3"/>
      <c r="V47" s="3"/>
      <c r="W47" s="3"/>
      <c r="X47" s="3"/>
      <c r="Y47" s="3"/>
      <c r="Z47" s="3"/>
    </row>
    <row r="48" ht="14.25" customHeight="1">
      <c r="A48" s="3"/>
      <c r="B48" s="81" t="s">
        <v>2127</v>
      </c>
      <c r="C48" s="3"/>
      <c r="D48" s="3"/>
      <c r="E48" s="3"/>
      <c r="F48" s="3"/>
      <c r="G48" s="3"/>
      <c r="H48" s="3"/>
      <c r="I48" s="3"/>
      <c r="J48" s="3"/>
      <c r="K48" s="3"/>
      <c r="L48" s="3"/>
      <c r="M48" s="3"/>
      <c r="N48" s="3"/>
      <c r="O48" s="3"/>
      <c r="P48" s="3"/>
      <c r="Q48" s="3"/>
      <c r="R48" s="3"/>
      <c r="S48" s="3"/>
      <c r="T48" s="3"/>
      <c r="U48" s="3"/>
      <c r="V48" s="3"/>
      <c r="W48" s="3"/>
      <c r="X48" s="3"/>
      <c r="Y48" s="3"/>
      <c r="Z48" s="3"/>
    </row>
    <row r="49" ht="14.25" customHeight="1">
      <c r="A49" s="3"/>
      <c r="B49" s="81" t="s">
        <v>2128</v>
      </c>
      <c r="C49" s="3"/>
      <c r="D49" s="3"/>
      <c r="E49" s="3"/>
      <c r="F49" s="3"/>
      <c r="G49" s="3"/>
      <c r="H49" s="3"/>
      <c r="I49" s="3"/>
      <c r="J49" s="3"/>
      <c r="K49" s="3"/>
      <c r="L49" s="3"/>
      <c r="M49" s="3"/>
      <c r="N49" s="3"/>
      <c r="O49" s="3"/>
      <c r="P49" s="3"/>
      <c r="Q49" s="3"/>
      <c r="R49" s="3"/>
      <c r="S49" s="3"/>
      <c r="T49" s="3"/>
      <c r="U49" s="3"/>
      <c r="V49" s="3"/>
      <c r="W49" s="3"/>
      <c r="X49" s="3"/>
      <c r="Y49" s="3"/>
      <c r="Z49" s="3"/>
    </row>
    <row r="50" ht="14.25" customHeight="1">
      <c r="A50" s="3"/>
      <c r="B50" s="81" t="s">
        <v>1931</v>
      </c>
      <c r="C50" s="3"/>
      <c r="D50" s="3"/>
      <c r="E50" s="3"/>
      <c r="F50" s="3"/>
      <c r="G50" s="3"/>
      <c r="H50" s="3"/>
      <c r="I50" s="3"/>
      <c r="J50" s="3"/>
      <c r="K50" s="3"/>
      <c r="L50" s="3"/>
      <c r="M50" s="3"/>
      <c r="N50" s="3"/>
      <c r="O50" s="3"/>
      <c r="P50" s="3"/>
      <c r="Q50" s="3"/>
      <c r="R50" s="3"/>
      <c r="S50" s="3"/>
      <c r="T50" s="3"/>
      <c r="U50" s="3"/>
      <c r="V50" s="3"/>
      <c r="W50" s="3"/>
      <c r="X50" s="3"/>
      <c r="Y50" s="3"/>
      <c r="Z50" s="3"/>
    </row>
    <row r="51" ht="14.2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1"/>
  <tableParts count="11">
    <tablePart r:id="rId13"/>
    <tablePart r:id="rId14"/>
    <tablePart r:id="rId15"/>
    <tablePart r:id="rId16"/>
    <tablePart r:id="rId17"/>
    <tablePart r:id="rId18"/>
    <tablePart r:id="rId19"/>
    <tablePart r:id="rId20"/>
    <tablePart r:id="rId21"/>
    <tablePart r:id="rId22"/>
    <tablePart r:id="rId23"/>
  </tableParts>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40">
    <tabColor rgb="FFE5B8B7"/>
    <pageSetUpPr fitToPage="1"/>
  </sheetPr>
  <sheetViews>
    <sheetView workbookViewId="0"/>
  </sheetViews>
  <sheetFormatPr customHeight="1" defaultColWidth="14.43" defaultRowHeight="15.0"/>
  <cols>
    <col customWidth="1" min="1" max="1" width="8.43"/>
    <col customWidth="1" min="2" max="2" width="24.57"/>
    <col customWidth="1" min="3" max="3" width="14.0"/>
    <col customWidth="1" min="4" max="4" width="12.86"/>
    <col customWidth="1" min="5" max="5" width="86.0"/>
    <col customWidth="1" min="6" max="6" width="99.57"/>
    <col customWidth="1" min="7" max="7" width="6.43"/>
    <col customWidth="1" min="8" max="8" width="11.0"/>
    <col customWidth="1" min="9" max="26" width="6.43"/>
  </cols>
  <sheetData>
    <row r="1" ht="14.25" customHeight="1">
      <c r="A1" s="83" t="s">
        <v>2129</v>
      </c>
      <c r="B1" s="84"/>
      <c r="C1" s="84"/>
      <c r="D1" s="85"/>
      <c r="E1" s="86"/>
      <c r="F1" s="3"/>
      <c r="G1" s="3"/>
      <c r="H1" s="3"/>
      <c r="I1" s="3"/>
      <c r="J1" s="3"/>
      <c r="K1" s="3"/>
      <c r="L1" s="3"/>
      <c r="M1" s="3"/>
      <c r="N1" s="3"/>
      <c r="O1" s="3"/>
      <c r="P1" s="3"/>
      <c r="Q1" s="3"/>
      <c r="R1" s="3"/>
      <c r="S1" s="3"/>
      <c r="T1" s="3"/>
      <c r="U1" s="3"/>
      <c r="V1" s="3"/>
      <c r="W1" s="3"/>
      <c r="X1" s="3"/>
      <c r="Y1" s="3"/>
      <c r="Z1" s="3"/>
    </row>
    <row r="2" ht="14.25" customHeight="1">
      <c r="A2" s="87"/>
      <c r="B2" s="88" t="s">
        <v>2130</v>
      </c>
      <c r="C2" s="89"/>
      <c r="D2" s="90"/>
      <c r="E2" s="86"/>
      <c r="F2" s="3"/>
      <c r="G2" s="3"/>
      <c r="H2" s="3"/>
      <c r="I2" s="3"/>
      <c r="J2" s="3"/>
      <c r="K2" s="3"/>
      <c r="L2" s="3"/>
      <c r="M2" s="3"/>
      <c r="N2" s="3"/>
      <c r="O2" s="3"/>
      <c r="P2" s="3"/>
      <c r="Q2" s="3"/>
      <c r="R2" s="3"/>
      <c r="S2" s="3"/>
      <c r="T2" s="3"/>
      <c r="U2" s="3"/>
      <c r="V2" s="3"/>
      <c r="W2" s="3"/>
      <c r="X2" s="3"/>
      <c r="Y2" s="3"/>
      <c r="Z2" s="3"/>
    </row>
    <row r="3" ht="14.25" customHeight="1">
      <c r="A3" s="87"/>
      <c r="B3" s="91" t="s">
        <v>2131</v>
      </c>
      <c r="C3" s="92" t="str">
        <f>'1) General Information'!C7</f>
        <v>Multi-site</v>
      </c>
      <c r="D3" s="90"/>
      <c r="E3" s="93"/>
      <c r="F3" s="3"/>
      <c r="G3" s="3"/>
      <c r="H3" s="3"/>
      <c r="I3" s="3"/>
      <c r="J3" s="3"/>
      <c r="K3" s="3"/>
      <c r="L3" s="3"/>
      <c r="M3" s="3"/>
      <c r="N3" s="3"/>
      <c r="O3" s="3"/>
      <c r="P3" s="3"/>
      <c r="Q3" s="3"/>
      <c r="R3" s="3"/>
      <c r="S3" s="3"/>
      <c r="T3" s="3"/>
      <c r="U3" s="3"/>
      <c r="V3" s="3"/>
      <c r="W3" s="3"/>
      <c r="X3" s="3"/>
      <c r="Y3" s="3"/>
      <c r="Z3" s="3"/>
    </row>
    <row r="4" ht="14.25" customHeight="1">
      <c r="A4" s="87"/>
      <c r="B4" s="91" t="s">
        <v>2132</v>
      </c>
      <c r="C4" s="92" t="str">
        <f>'1) General Information'!C16</f>
        <v>Feed Standard</v>
      </c>
      <c r="D4" s="94" t="str">
        <f>'1) General Information'!C17</f>
        <v>v1.01</v>
      </c>
      <c r="E4" s="95"/>
      <c r="F4" s="3"/>
      <c r="G4" s="3"/>
      <c r="H4" s="3"/>
      <c r="I4" s="3"/>
      <c r="J4" s="3"/>
      <c r="K4" s="3"/>
      <c r="L4" s="3"/>
      <c r="M4" s="3"/>
      <c r="N4" s="3"/>
      <c r="O4" s="3"/>
      <c r="P4" s="3"/>
      <c r="Q4" s="3"/>
      <c r="R4" s="3"/>
      <c r="S4" s="3"/>
      <c r="T4" s="3"/>
      <c r="U4" s="3"/>
      <c r="V4" s="3"/>
      <c r="W4" s="3"/>
      <c r="X4" s="3"/>
      <c r="Y4" s="3"/>
      <c r="Z4" s="3"/>
    </row>
    <row r="5" ht="14.25" customHeight="1">
      <c r="A5" s="96">
        <v>8.0</v>
      </c>
      <c r="B5" s="97">
        <v>8.1</v>
      </c>
      <c r="C5" s="98" t="s">
        <v>2133</v>
      </c>
      <c r="D5" s="99">
        <v>8.3</v>
      </c>
      <c r="E5" s="100">
        <v>8.4</v>
      </c>
      <c r="F5" s="100">
        <v>8.5</v>
      </c>
      <c r="G5" s="3"/>
      <c r="H5" s="3"/>
      <c r="I5" s="3"/>
      <c r="J5" s="3"/>
      <c r="K5" s="3"/>
      <c r="L5" s="3"/>
      <c r="M5" s="3"/>
      <c r="N5" s="3"/>
      <c r="O5" s="3"/>
      <c r="P5" s="3"/>
      <c r="Q5" s="3"/>
      <c r="R5" s="3"/>
      <c r="S5" s="3"/>
      <c r="T5" s="3"/>
      <c r="U5" s="3"/>
      <c r="V5" s="3"/>
      <c r="W5" s="3"/>
      <c r="X5" s="3"/>
      <c r="Y5" s="3"/>
      <c r="Z5" s="3"/>
    </row>
    <row r="6" ht="14.25" customHeight="1">
      <c r="A6" s="101" t="s">
        <v>1531</v>
      </c>
      <c r="B6" s="102" t="s">
        <v>2134</v>
      </c>
      <c r="C6" s="102" t="s">
        <v>2135</v>
      </c>
      <c r="D6" s="103" t="s">
        <v>2136</v>
      </c>
      <c r="E6" s="103" t="s">
        <v>2137</v>
      </c>
      <c r="F6" s="104" t="s">
        <v>2138</v>
      </c>
      <c r="G6" s="3"/>
      <c r="H6" s="3"/>
      <c r="I6" s="3"/>
      <c r="J6" s="3"/>
      <c r="K6" s="3"/>
      <c r="L6" s="3"/>
      <c r="M6" s="3"/>
      <c r="N6" s="3"/>
      <c r="O6" s="3"/>
      <c r="P6" s="3"/>
      <c r="Q6" s="3"/>
      <c r="R6" s="3"/>
      <c r="S6" s="3"/>
      <c r="T6" s="3"/>
      <c r="U6" s="3"/>
      <c r="V6" s="3"/>
      <c r="W6" s="3"/>
      <c r="X6" s="3"/>
      <c r="Y6" s="3"/>
      <c r="Z6" s="3"/>
    </row>
    <row r="7" ht="14.25" customHeight="1">
      <c r="A7" s="105">
        <v>1.0</v>
      </c>
      <c r="B7" s="106" t="str">
        <f>LS_Standards!F$4</f>
        <v>Multi-site</v>
      </c>
      <c r="C7" s="106" t="s">
        <v>2060</v>
      </c>
      <c r="D7" s="107" t="s">
        <v>2139</v>
      </c>
      <c r="E7" s="108" t="s">
        <v>2140</v>
      </c>
      <c r="F7" s="109"/>
      <c r="G7" s="3"/>
      <c r="H7" s="3"/>
      <c r="I7" s="3"/>
      <c r="J7" s="3"/>
      <c r="K7" s="3"/>
      <c r="L7" s="3"/>
      <c r="M7" s="3"/>
      <c r="N7" s="3"/>
      <c r="O7" s="3"/>
      <c r="P7" s="3"/>
      <c r="Q7" s="3"/>
      <c r="R7" s="3"/>
      <c r="S7" s="3"/>
      <c r="T7" s="3"/>
      <c r="U7" s="3"/>
      <c r="V7" s="3"/>
      <c r="W7" s="3"/>
      <c r="X7" s="3"/>
      <c r="Y7" s="3"/>
      <c r="Z7" s="3"/>
    </row>
    <row r="8" ht="14.25" customHeight="1">
      <c r="A8" s="105">
        <v>2.0</v>
      </c>
      <c r="B8" s="106" t="str">
        <f>LS_Standards!F$4</f>
        <v>Multi-site</v>
      </c>
      <c r="C8" s="106" t="s">
        <v>2060</v>
      </c>
      <c r="D8" s="107" t="s">
        <v>2141</v>
      </c>
      <c r="E8" s="108" t="s">
        <v>2142</v>
      </c>
      <c r="F8" s="109"/>
      <c r="G8" s="3"/>
      <c r="H8" s="3"/>
      <c r="I8" s="3"/>
      <c r="J8" s="3"/>
      <c r="K8" s="3"/>
      <c r="L8" s="3"/>
      <c r="M8" s="3"/>
      <c r="N8" s="3"/>
      <c r="O8" s="3"/>
      <c r="P8" s="3"/>
      <c r="Q8" s="3"/>
      <c r="R8" s="3"/>
      <c r="S8" s="3"/>
      <c r="T8" s="3"/>
      <c r="U8" s="3"/>
      <c r="V8" s="3"/>
      <c r="W8" s="3"/>
      <c r="X8" s="3"/>
      <c r="Y8" s="3"/>
      <c r="Z8" s="3"/>
    </row>
    <row r="9" ht="14.25" customHeight="1">
      <c r="A9" s="105">
        <v>3.0</v>
      </c>
      <c r="B9" s="106" t="str">
        <f>LS_Standards!F$4</f>
        <v>Multi-site</v>
      </c>
      <c r="C9" s="106" t="s">
        <v>2060</v>
      </c>
      <c r="D9" s="107" t="s">
        <v>2143</v>
      </c>
      <c r="E9" s="108" t="s">
        <v>2144</v>
      </c>
      <c r="F9" s="109"/>
      <c r="G9" s="3"/>
      <c r="H9" s="3"/>
      <c r="I9" s="3"/>
      <c r="J9" s="3"/>
      <c r="K9" s="3"/>
      <c r="L9" s="3"/>
      <c r="M9" s="3"/>
      <c r="N9" s="3"/>
      <c r="O9" s="3"/>
      <c r="P9" s="3"/>
      <c r="Q9" s="3"/>
      <c r="R9" s="3"/>
      <c r="S9" s="3"/>
      <c r="T9" s="3"/>
      <c r="U9" s="3"/>
      <c r="V9" s="3"/>
      <c r="W9" s="3"/>
      <c r="X9" s="3"/>
      <c r="Y9" s="3"/>
      <c r="Z9" s="3"/>
    </row>
    <row r="10" ht="14.25" customHeight="1">
      <c r="A10" s="105">
        <v>4.0</v>
      </c>
      <c r="B10" s="106" t="str">
        <f>LS_Standards!F$4</f>
        <v>Multi-site</v>
      </c>
      <c r="C10" s="106" t="s">
        <v>2060</v>
      </c>
      <c r="D10" s="107" t="s">
        <v>2145</v>
      </c>
      <c r="E10" s="108" t="s">
        <v>2146</v>
      </c>
      <c r="F10" s="109"/>
      <c r="G10" s="3"/>
      <c r="H10" s="3"/>
      <c r="I10" s="3"/>
      <c r="J10" s="3"/>
      <c r="K10" s="3"/>
      <c r="L10" s="3"/>
      <c r="M10" s="3"/>
      <c r="N10" s="3"/>
      <c r="O10" s="3"/>
      <c r="P10" s="3"/>
      <c r="Q10" s="3"/>
      <c r="R10" s="3"/>
      <c r="S10" s="3"/>
      <c r="T10" s="3"/>
      <c r="U10" s="3"/>
      <c r="V10" s="3"/>
      <c r="W10" s="3"/>
      <c r="X10" s="3"/>
      <c r="Y10" s="3"/>
      <c r="Z10" s="3"/>
    </row>
    <row r="11" ht="14.25" customHeight="1">
      <c r="A11" s="105">
        <v>5.0</v>
      </c>
      <c r="B11" s="106" t="str">
        <f>LS_Standards!F$4</f>
        <v>Multi-site</v>
      </c>
      <c r="C11" s="106" t="s">
        <v>2060</v>
      </c>
      <c r="D11" s="107" t="s">
        <v>2147</v>
      </c>
      <c r="E11" s="108" t="s">
        <v>2148</v>
      </c>
      <c r="F11" s="109"/>
      <c r="G11" s="3"/>
      <c r="H11" s="3"/>
      <c r="I11" s="3"/>
      <c r="J11" s="3"/>
      <c r="K11" s="3"/>
      <c r="L11" s="3"/>
      <c r="M11" s="3"/>
      <c r="N11" s="3"/>
      <c r="O11" s="3"/>
      <c r="P11" s="3"/>
      <c r="Q11" s="3"/>
      <c r="R11" s="3"/>
      <c r="S11" s="3"/>
      <c r="T11" s="3"/>
      <c r="U11" s="3"/>
      <c r="V11" s="3"/>
      <c r="W11" s="3"/>
      <c r="X11" s="3"/>
      <c r="Y11" s="3"/>
      <c r="Z11" s="3"/>
    </row>
    <row r="12" ht="14.25" customHeight="1">
      <c r="A12" s="105">
        <v>6.0</v>
      </c>
      <c r="B12" s="106" t="str">
        <f>LS_Standards!F$4</f>
        <v>Multi-site</v>
      </c>
      <c r="C12" s="106" t="s">
        <v>2060</v>
      </c>
      <c r="D12" s="107" t="s">
        <v>2149</v>
      </c>
      <c r="E12" s="108" t="s">
        <v>2150</v>
      </c>
      <c r="F12" s="109"/>
      <c r="G12" s="3"/>
      <c r="H12" s="3"/>
      <c r="I12" s="3"/>
      <c r="J12" s="3"/>
      <c r="K12" s="3"/>
      <c r="L12" s="3"/>
      <c r="M12" s="3"/>
      <c r="N12" s="3"/>
      <c r="O12" s="3"/>
      <c r="P12" s="3"/>
      <c r="Q12" s="3"/>
      <c r="R12" s="3"/>
      <c r="S12" s="3"/>
      <c r="T12" s="3"/>
      <c r="U12" s="3"/>
      <c r="V12" s="3"/>
      <c r="W12" s="3"/>
      <c r="X12" s="3"/>
      <c r="Y12" s="3"/>
      <c r="Z12" s="3"/>
    </row>
    <row r="13" ht="14.25" customHeight="1">
      <c r="A13" s="105">
        <v>7.0</v>
      </c>
      <c r="B13" s="106" t="str">
        <f>LS_Standards!F$4</f>
        <v>Multi-site</v>
      </c>
      <c r="C13" s="106" t="s">
        <v>2060</v>
      </c>
      <c r="D13" s="107" t="s">
        <v>2151</v>
      </c>
      <c r="E13" s="108" t="s">
        <v>2152</v>
      </c>
      <c r="F13" s="109"/>
      <c r="G13" s="3"/>
      <c r="H13" s="3"/>
      <c r="I13" s="3"/>
      <c r="J13" s="3"/>
      <c r="K13" s="3"/>
      <c r="L13" s="3"/>
      <c r="M13" s="3"/>
      <c r="N13" s="3"/>
      <c r="O13" s="3"/>
      <c r="P13" s="3"/>
      <c r="Q13" s="3"/>
      <c r="R13" s="3"/>
      <c r="S13" s="3"/>
      <c r="T13" s="3"/>
      <c r="U13" s="3"/>
      <c r="V13" s="3"/>
      <c r="W13" s="3"/>
      <c r="X13" s="3"/>
      <c r="Y13" s="3"/>
      <c r="Z13" s="3"/>
    </row>
    <row r="14" ht="14.25" customHeight="1">
      <c r="A14" s="105">
        <v>8.0</v>
      </c>
      <c r="B14" s="106" t="str">
        <f>LS_Standards!F$4</f>
        <v>Multi-site</v>
      </c>
      <c r="C14" s="106" t="s">
        <v>2060</v>
      </c>
      <c r="D14" s="107" t="s">
        <v>2153</v>
      </c>
      <c r="E14" s="108" t="s">
        <v>2154</v>
      </c>
      <c r="F14" s="109" t="s">
        <v>2155</v>
      </c>
      <c r="G14" s="3"/>
      <c r="H14" s="3"/>
      <c r="I14" s="3"/>
      <c r="J14" s="3"/>
      <c r="K14" s="3"/>
      <c r="L14" s="3"/>
      <c r="M14" s="3"/>
      <c r="N14" s="3"/>
      <c r="O14" s="3"/>
      <c r="P14" s="3"/>
      <c r="Q14" s="3"/>
      <c r="R14" s="3"/>
      <c r="S14" s="3"/>
      <c r="T14" s="3"/>
      <c r="U14" s="3"/>
      <c r="V14" s="3"/>
      <c r="W14" s="3"/>
      <c r="X14" s="3"/>
      <c r="Y14" s="3"/>
      <c r="Z14" s="3"/>
    </row>
    <row r="15" ht="14.25" customHeight="1">
      <c r="A15" s="105">
        <v>9.0</v>
      </c>
      <c r="B15" s="106" t="str">
        <f>LS_Standards!B$6</f>
        <v>Feed Standard</v>
      </c>
      <c r="C15" s="106" t="s">
        <v>2060</v>
      </c>
      <c r="D15" s="107" t="s">
        <v>2156</v>
      </c>
      <c r="E15" s="108" t="s">
        <v>2157</v>
      </c>
      <c r="F15" s="110" t="s">
        <v>2158</v>
      </c>
      <c r="G15" s="3"/>
      <c r="H15" s="3"/>
      <c r="I15" s="3"/>
      <c r="J15" s="3"/>
      <c r="K15" s="3"/>
      <c r="L15" s="3"/>
      <c r="M15" s="3"/>
      <c r="N15" s="3"/>
      <c r="O15" s="3"/>
      <c r="P15" s="3"/>
      <c r="Q15" s="3"/>
      <c r="R15" s="3"/>
      <c r="S15" s="3"/>
      <c r="T15" s="3"/>
      <c r="U15" s="3"/>
      <c r="V15" s="3"/>
      <c r="W15" s="3"/>
      <c r="X15" s="3"/>
      <c r="Y15" s="3"/>
      <c r="Z15" s="3"/>
    </row>
    <row r="16" ht="14.25" customHeight="1">
      <c r="A16" s="105">
        <v>10.0</v>
      </c>
      <c r="B16" s="106" t="str">
        <f>LS_Standards!B$6</f>
        <v>Feed Standard</v>
      </c>
      <c r="C16" s="106" t="s">
        <v>2060</v>
      </c>
      <c r="D16" s="107" t="s">
        <v>2159</v>
      </c>
      <c r="E16" s="108" t="s">
        <v>2160</v>
      </c>
      <c r="F16" s="110" t="s">
        <v>2161</v>
      </c>
      <c r="G16" s="3"/>
      <c r="H16" s="3"/>
      <c r="I16" s="3"/>
      <c r="J16" s="3"/>
      <c r="K16" s="3"/>
      <c r="L16" s="3"/>
      <c r="M16" s="3"/>
      <c r="N16" s="3"/>
      <c r="O16" s="3"/>
      <c r="P16" s="3"/>
      <c r="Q16" s="3"/>
      <c r="R16" s="3"/>
      <c r="S16" s="3"/>
      <c r="T16" s="3"/>
      <c r="U16" s="3"/>
      <c r="V16" s="3"/>
      <c r="W16" s="3"/>
      <c r="X16" s="3"/>
      <c r="Y16" s="3"/>
      <c r="Z16" s="3"/>
    </row>
    <row r="17" ht="14.25" customHeight="1">
      <c r="A17" s="105">
        <v>11.0</v>
      </c>
      <c r="B17" s="106" t="str">
        <f>LS_Standards!B$6</f>
        <v>Feed Standard</v>
      </c>
      <c r="C17" s="106" t="s">
        <v>2060</v>
      </c>
      <c r="D17" s="107" t="s">
        <v>2162</v>
      </c>
      <c r="E17" s="108" t="s">
        <v>2163</v>
      </c>
      <c r="F17" s="110" t="s">
        <v>2164</v>
      </c>
      <c r="G17" s="3"/>
      <c r="H17" s="3"/>
      <c r="I17" s="3"/>
      <c r="J17" s="3"/>
      <c r="K17" s="3"/>
      <c r="L17" s="3"/>
      <c r="M17" s="3"/>
      <c r="N17" s="3"/>
      <c r="O17" s="3"/>
      <c r="P17" s="3"/>
      <c r="Q17" s="3"/>
      <c r="R17" s="3"/>
      <c r="S17" s="3"/>
      <c r="T17" s="3"/>
      <c r="U17" s="3"/>
      <c r="V17" s="3"/>
      <c r="W17" s="3"/>
      <c r="X17" s="3"/>
      <c r="Y17" s="3"/>
      <c r="Z17" s="3"/>
    </row>
    <row r="18" ht="14.25" customHeight="1">
      <c r="A18" s="105">
        <v>12.0</v>
      </c>
      <c r="B18" s="106" t="str">
        <f>LS_Standards!B$6</f>
        <v>Feed Standard</v>
      </c>
      <c r="C18" s="106" t="s">
        <v>2060</v>
      </c>
      <c r="D18" s="107" t="s">
        <v>2165</v>
      </c>
      <c r="E18" s="108" t="s">
        <v>2166</v>
      </c>
      <c r="F18" s="110" t="s">
        <v>2164</v>
      </c>
      <c r="G18" s="3"/>
      <c r="H18" s="3"/>
      <c r="I18" s="3"/>
      <c r="J18" s="3"/>
      <c r="K18" s="3"/>
      <c r="L18" s="3"/>
      <c r="M18" s="3"/>
      <c r="N18" s="3"/>
      <c r="O18" s="3"/>
      <c r="P18" s="3"/>
      <c r="Q18" s="3"/>
      <c r="R18" s="3"/>
      <c r="S18" s="3"/>
      <c r="T18" s="3"/>
      <c r="U18" s="3"/>
      <c r="V18" s="3"/>
      <c r="W18" s="3"/>
      <c r="X18" s="3"/>
      <c r="Y18" s="3"/>
      <c r="Z18" s="3"/>
    </row>
    <row r="19" ht="14.25" customHeight="1">
      <c r="A19" s="105">
        <v>13.0</v>
      </c>
      <c r="B19" s="106" t="str">
        <f>LS_Standards!B$6</f>
        <v>Feed Standard</v>
      </c>
      <c r="C19" s="106" t="s">
        <v>2060</v>
      </c>
      <c r="D19" s="107" t="s">
        <v>2167</v>
      </c>
      <c r="E19" s="108" t="s">
        <v>2168</v>
      </c>
      <c r="F19" s="110" t="s">
        <v>2164</v>
      </c>
      <c r="G19" s="3"/>
      <c r="H19" s="3"/>
      <c r="I19" s="3"/>
      <c r="J19" s="3"/>
      <c r="K19" s="3"/>
      <c r="L19" s="3"/>
      <c r="M19" s="3"/>
      <c r="N19" s="3"/>
      <c r="O19" s="3"/>
      <c r="P19" s="3"/>
      <c r="Q19" s="3"/>
      <c r="R19" s="3"/>
      <c r="S19" s="3"/>
      <c r="T19" s="3"/>
      <c r="U19" s="3"/>
      <c r="V19" s="3"/>
      <c r="W19" s="3"/>
      <c r="X19" s="3"/>
      <c r="Y19" s="3"/>
      <c r="Z19" s="3"/>
    </row>
    <row r="20" ht="14.25" customHeight="1">
      <c r="A20" s="105">
        <v>14.0</v>
      </c>
      <c r="B20" s="106" t="str">
        <f>LS_Standards!B$6</f>
        <v>Feed Standard</v>
      </c>
      <c r="C20" s="106" t="s">
        <v>2060</v>
      </c>
      <c r="D20" s="107" t="s">
        <v>2169</v>
      </c>
      <c r="E20" s="108" t="s">
        <v>2170</v>
      </c>
      <c r="F20" s="110" t="s">
        <v>2171</v>
      </c>
      <c r="G20" s="3"/>
      <c r="H20" s="3"/>
      <c r="I20" s="3"/>
      <c r="J20" s="3"/>
      <c r="K20" s="3"/>
      <c r="L20" s="3"/>
      <c r="M20" s="3"/>
      <c r="N20" s="3"/>
      <c r="O20" s="3"/>
      <c r="P20" s="3"/>
      <c r="Q20" s="3"/>
      <c r="R20" s="3"/>
      <c r="S20" s="3"/>
      <c r="T20" s="3"/>
      <c r="U20" s="3"/>
      <c r="V20" s="3"/>
      <c r="W20" s="3"/>
      <c r="X20" s="3"/>
      <c r="Y20" s="3"/>
      <c r="Z20" s="3"/>
    </row>
    <row r="21" ht="14.25" customHeight="1">
      <c r="A21" s="105">
        <v>15.0</v>
      </c>
      <c r="B21" s="106" t="str">
        <f>LS_Standards!B$6</f>
        <v>Feed Standard</v>
      </c>
      <c r="C21" s="106" t="s">
        <v>2060</v>
      </c>
      <c r="D21" s="107" t="s">
        <v>2172</v>
      </c>
      <c r="E21" s="108" t="s">
        <v>2173</v>
      </c>
      <c r="F21" s="110" t="s">
        <v>2164</v>
      </c>
      <c r="G21" s="3"/>
      <c r="H21" s="3"/>
      <c r="I21" s="3"/>
      <c r="J21" s="3"/>
      <c r="K21" s="3"/>
      <c r="L21" s="3"/>
      <c r="M21" s="3"/>
      <c r="N21" s="3"/>
      <c r="O21" s="3"/>
      <c r="P21" s="3"/>
      <c r="Q21" s="3"/>
      <c r="R21" s="3"/>
      <c r="S21" s="3"/>
      <c r="T21" s="3"/>
      <c r="U21" s="3"/>
      <c r="V21" s="3"/>
      <c r="W21" s="3"/>
      <c r="X21" s="3"/>
      <c r="Y21" s="3"/>
      <c r="Z21" s="3"/>
    </row>
    <row r="22" ht="14.25" customHeight="1">
      <c r="A22" s="105">
        <v>16.0</v>
      </c>
      <c r="B22" s="106" t="str">
        <f>LS_Standards!B$6</f>
        <v>Feed Standard</v>
      </c>
      <c r="C22" s="106" t="s">
        <v>2060</v>
      </c>
      <c r="D22" s="107" t="s">
        <v>2174</v>
      </c>
      <c r="E22" s="108" t="s">
        <v>2175</v>
      </c>
      <c r="F22" s="110" t="s">
        <v>2164</v>
      </c>
      <c r="G22" s="3"/>
      <c r="H22" s="3"/>
      <c r="I22" s="3"/>
      <c r="J22" s="3"/>
      <c r="K22" s="3"/>
      <c r="L22" s="3"/>
      <c r="M22" s="3"/>
      <c r="N22" s="3"/>
      <c r="O22" s="3"/>
      <c r="P22" s="3"/>
      <c r="Q22" s="3"/>
      <c r="R22" s="3"/>
      <c r="S22" s="3"/>
      <c r="T22" s="3"/>
      <c r="U22" s="3"/>
      <c r="V22" s="3"/>
      <c r="W22" s="3"/>
      <c r="X22" s="3"/>
      <c r="Y22" s="3"/>
      <c r="Z22" s="3"/>
    </row>
    <row r="23" ht="14.25" customHeight="1">
      <c r="A23" s="105">
        <v>17.0</v>
      </c>
      <c r="B23" s="106" t="str">
        <f>LS_Standards!B$6</f>
        <v>Feed Standard</v>
      </c>
      <c r="C23" s="106" t="s">
        <v>2060</v>
      </c>
      <c r="D23" s="107" t="s">
        <v>2176</v>
      </c>
      <c r="E23" s="108" t="s">
        <v>2177</v>
      </c>
      <c r="F23" s="110" t="s">
        <v>2164</v>
      </c>
      <c r="G23" s="3"/>
      <c r="H23" s="3"/>
      <c r="I23" s="3"/>
      <c r="J23" s="3"/>
      <c r="K23" s="3"/>
      <c r="L23" s="3"/>
      <c r="M23" s="3"/>
      <c r="N23" s="3"/>
      <c r="O23" s="3"/>
      <c r="P23" s="3"/>
      <c r="Q23" s="3"/>
      <c r="R23" s="3"/>
      <c r="S23" s="3"/>
      <c r="T23" s="3"/>
      <c r="U23" s="3"/>
      <c r="V23" s="3"/>
      <c r="W23" s="3"/>
      <c r="X23" s="3"/>
      <c r="Y23" s="3"/>
      <c r="Z23" s="3"/>
    </row>
    <row r="24" ht="14.25" customHeight="1">
      <c r="A24" s="105">
        <v>18.0</v>
      </c>
      <c r="B24" s="106" t="str">
        <f>LS_Standards!B$6</f>
        <v>Feed Standard</v>
      </c>
      <c r="C24" s="106" t="s">
        <v>2060</v>
      </c>
      <c r="D24" s="107" t="s">
        <v>2178</v>
      </c>
      <c r="E24" s="108" t="s">
        <v>2179</v>
      </c>
      <c r="F24" s="110" t="s">
        <v>2180</v>
      </c>
      <c r="G24" s="3"/>
      <c r="H24" s="3"/>
      <c r="I24" s="3"/>
      <c r="J24" s="3"/>
      <c r="K24" s="3"/>
      <c r="L24" s="3"/>
      <c r="M24" s="3"/>
      <c r="N24" s="3"/>
      <c r="O24" s="3"/>
      <c r="P24" s="3"/>
      <c r="Q24" s="3"/>
      <c r="R24" s="3"/>
      <c r="S24" s="3"/>
      <c r="T24" s="3"/>
      <c r="U24" s="3"/>
      <c r="V24" s="3"/>
      <c r="W24" s="3"/>
      <c r="X24" s="3"/>
      <c r="Y24" s="3"/>
      <c r="Z24" s="3"/>
    </row>
    <row r="25" ht="14.25" customHeight="1">
      <c r="A25" s="105">
        <v>19.0</v>
      </c>
      <c r="B25" s="106" t="str">
        <f>LS_Standards!B$6</f>
        <v>Feed Standard</v>
      </c>
      <c r="C25" s="106" t="s">
        <v>2060</v>
      </c>
      <c r="D25" s="107" t="s">
        <v>2181</v>
      </c>
      <c r="E25" s="108" t="s">
        <v>2182</v>
      </c>
      <c r="F25" s="110" t="s">
        <v>2183</v>
      </c>
      <c r="G25" s="3"/>
      <c r="H25" s="3"/>
      <c r="I25" s="3"/>
      <c r="J25" s="3"/>
      <c r="K25" s="3"/>
      <c r="L25" s="3"/>
      <c r="M25" s="3"/>
      <c r="N25" s="3"/>
      <c r="O25" s="3"/>
      <c r="P25" s="3"/>
      <c r="Q25" s="3"/>
      <c r="R25" s="3"/>
      <c r="S25" s="3"/>
      <c r="T25" s="3"/>
      <c r="U25" s="3"/>
      <c r="V25" s="3"/>
      <c r="W25" s="3"/>
      <c r="X25" s="3"/>
      <c r="Y25" s="3"/>
      <c r="Z25" s="3"/>
    </row>
    <row r="26" ht="14.25" customHeight="1">
      <c r="A26" s="105">
        <v>20.0</v>
      </c>
      <c r="B26" s="106" t="str">
        <f>LS_Standards!B$6</f>
        <v>Feed Standard</v>
      </c>
      <c r="C26" s="106" t="s">
        <v>2060</v>
      </c>
      <c r="D26" s="107" t="s">
        <v>2184</v>
      </c>
      <c r="E26" s="108" t="s">
        <v>2185</v>
      </c>
      <c r="F26" s="110" t="s">
        <v>2186</v>
      </c>
      <c r="G26" s="3"/>
      <c r="H26" s="3"/>
      <c r="I26" s="3"/>
      <c r="J26" s="3"/>
      <c r="K26" s="3"/>
      <c r="L26" s="3"/>
      <c r="M26" s="3"/>
      <c r="N26" s="3"/>
      <c r="O26" s="3"/>
      <c r="P26" s="3"/>
      <c r="Q26" s="3"/>
      <c r="R26" s="3"/>
      <c r="S26" s="3"/>
      <c r="T26" s="3"/>
      <c r="U26" s="3"/>
      <c r="V26" s="3"/>
      <c r="W26" s="3"/>
      <c r="X26" s="3"/>
      <c r="Y26" s="3"/>
      <c r="Z26" s="3"/>
    </row>
    <row r="27" ht="14.25" customHeight="1">
      <c r="A27" s="105">
        <v>21.0</v>
      </c>
      <c r="B27" s="106" t="str">
        <f>LS_Standards!B$6</f>
        <v>Feed Standard</v>
      </c>
      <c r="C27" s="106" t="s">
        <v>2060</v>
      </c>
      <c r="D27" s="107" t="s">
        <v>2187</v>
      </c>
      <c r="E27" s="108" t="s">
        <v>2188</v>
      </c>
      <c r="F27" s="110" t="s">
        <v>2189</v>
      </c>
      <c r="G27" s="3"/>
      <c r="H27" s="3"/>
      <c r="I27" s="3"/>
      <c r="J27" s="3"/>
      <c r="K27" s="3"/>
      <c r="L27" s="3"/>
      <c r="M27" s="3"/>
      <c r="N27" s="3"/>
      <c r="O27" s="3"/>
      <c r="P27" s="3"/>
      <c r="Q27" s="3"/>
      <c r="R27" s="3"/>
      <c r="S27" s="3"/>
      <c r="T27" s="3"/>
      <c r="U27" s="3"/>
      <c r="V27" s="3"/>
      <c r="W27" s="3"/>
      <c r="X27" s="3"/>
      <c r="Y27" s="3"/>
      <c r="Z27" s="3"/>
    </row>
    <row r="28" ht="14.25" customHeight="1">
      <c r="A28" s="105">
        <v>22.0</v>
      </c>
      <c r="B28" s="106" t="str">
        <f>LS_Standards!B$6</f>
        <v>Feed Standard</v>
      </c>
      <c r="C28" s="106" t="s">
        <v>2060</v>
      </c>
      <c r="D28" s="107" t="s">
        <v>2190</v>
      </c>
      <c r="E28" s="108" t="s">
        <v>2191</v>
      </c>
      <c r="F28" s="110" t="s">
        <v>2189</v>
      </c>
      <c r="G28" s="3"/>
      <c r="H28" s="3"/>
      <c r="I28" s="3"/>
      <c r="J28" s="3"/>
      <c r="K28" s="3"/>
      <c r="L28" s="3"/>
      <c r="M28" s="3"/>
      <c r="N28" s="3"/>
      <c r="O28" s="3"/>
      <c r="P28" s="3"/>
      <c r="Q28" s="3"/>
      <c r="R28" s="3"/>
      <c r="S28" s="3"/>
      <c r="T28" s="3"/>
      <c r="U28" s="3"/>
      <c r="V28" s="3"/>
      <c r="W28" s="3"/>
      <c r="X28" s="3"/>
      <c r="Y28" s="3"/>
      <c r="Z28" s="3"/>
    </row>
    <row r="29" ht="14.25" customHeight="1">
      <c r="A29" s="105">
        <v>23.0</v>
      </c>
      <c r="B29" s="106" t="str">
        <f>LS_Standards!B$6</f>
        <v>Feed Standard</v>
      </c>
      <c r="C29" s="106" t="s">
        <v>2060</v>
      </c>
      <c r="D29" s="107" t="s">
        <v>2192</v>
      </c>
      <c r="E29" s="108" t="s">
        <v>2193</v>
      </c>
      <c r="F29" s="110" t="s">
        <v>2189</v>
      </c>
      <c r="G29" s="3"/>
      <c r="H29" s="3"/>
      <c r="I29" s="3"/>
      <c r="J29" s="3"/>
      <c r="K29" s="3"/>
      <c r="L29" s="3"/>
      <c r="M29" s="3"/>
      <c r="N29" s="3"/>
      <c r="O29" s="3"/>
      <c r="P29" s="3"/>
      <c r="Q29" s="3"/>
      <c r="R29" s="3"/>
      <c r="S29" s="3"/>
      <c r="T29" s="3"/>
      <c r="U29" s="3"/>
      <c r="V29" s="3"/>
      <c r="W29" s="3"/>
      <c r="X29" s="3"/>
      <c r="Y29" s="3"/>
      <c r="Z29" s="3"/>
    </row>
    <row r="30" ht="14.25" customHeight="1">
      <c r="A30" s="105">
        <v>24.0</v>
      </c>
      <c r="B30" s="106" t="str">
        <f>LS_Standards!B$6</f>
        <v>Feed Standard</v>
      </c>
      <c r="C30" s="106" t="s">
        <v>2060</v>
      </c>
      <c r="D30" s="107" t="s">
        <v>2194</v>
      </c>
      <c r="E30" s="108" t="s">
        <v>2195</v>
      </c>
      <c r="F30" s="110" t="s">
        <v>2196</v>
      </c>
      <c r="G30" s="3"/>
      <c r="H30" s="3"/>
      <c r="I30" s="3"/>
      <c r="J30" s="3"/>
      <c r="K30" s="3"/>
      <c r="L30" s="3"/>
      <c r="M30" s="3"/>
      <c r="N30" s="3"/>
      <c r="O30" s="3"/>
      <c r="P30" s="3"/>
      <c r="Q30" s="3"/>
      <c r="R30" s="3"/>
      <c r="S30" s="3"/>
      <c r="T30" s="3"/>
      <c r="U30" s="3"/>
      <c r="V30" s="3"/>
      <c r="W30" s="3"/>
      <c r="X30" s="3"/>
      <c r="Y30" s="3"/>
      <c r="Z30" s="3"/>
    </row>
    <row r="31" ht="14.25" customHeight="1">
      <c r="A31" s="105">
        <v>25.0</v>
      </c>
      <c r="B31" s="106" t="str">
        <f>LS_Standards!B$6</f>
        <v>Feed Standard</v>
      </c>
      <c r="C31" s="106" t="s">
        <v>2060</v>
      </c>
      <c r="D31" s="107" t="s">
        <v>2197</v>
      </c>
      <c r="E31" s="108" t="s">
        <v>2198</v>
      </c>
      <c r="F31" s="110" t="s">
        <v>2189</v>
      </c>
      <c r="G31" s="3"/>
      <c r="H31" s="3"/>
      <c r="I31" s="3"/>
      <c r="J31" s="3"/>
      <c r="K31" s="3"/>
      <c r="L31" s="3"/>
      <c r="M31" s="3"/>
      <c r="N31" s="3"/>
      <c r="O31" s="3"/>
      <c r="P31" s="3"/>
      <c r="Q31" s="3"/>
      <c r="R31" s="3"/>
      <c r="S31" s="3"/>
      <c r="T31" s="3"/>
      <c r="U31" s="3"/>
      <c r="V31" s="3"/>
      <c r="W31" s="3"/>
      <c r="X31" s="3"/>
      <c r="Y31" s="3"/>
      <c r="Z31" s="3"/>
    </row>
    <row r="32" ht="14.25" customHeight="1">
      <c r="A32" s="105">
        <v>26.0</v>
      </c>
      <c r="B32" s="106" t="str">
        <f>LS_Standards!B$6</f>
        <v>Feed Standard</v>
      </c>
      <c r="C32" s="106" t="s">
        <v>2060</v>
      </c>
      <c r="D32" s="107" t="s">
        <v>2199</v>
      </c>
      <c r="E32" s="108" t="s">
        <v>2200</v>
      </c>
      <c r="F32" s="110" t="s">
        <v>2201</v>
      </c>
      <c r="G32" s="3"/>
      <c r="H32" s="3"/>
      <c r="I32" s="3"/>
      <c r="J32" s="3"/>
      <c r="K32" s="3"/>
      <c r="L32" s="3"/>
      <c r="M32" s="3"/>
      <c r="N32" s="3"/>
      <c r="O32" s="3"/>
      <c r="P32" s="3"/>
      <c r="Q32" s="3"/>
      <c r="R32" s="3"/>
      <c r="S32" s="3"/>
      <c r="T32" s="3"/>
      <c r="U32" s="3"/>
      <c r="V32" s="3"/>
      <c r="W32" s="3"/>
      <c r="X32" s="3"/>
      <c r="Y32" s="3"/>
      <c r="Z32" s="3"/>
    </row>
    <row r="33" ht="14.25" customHeight="1">
      <c r="A33" s="105">
        <v>27.0</v>
      </c>
      <c r="B33" s="106" t="str">
        <f>LS_Standards!B$6</f>
        <v>Feed Standard</v>
      </c>
      <c r="C33" s="106" t="s">
        <v>2060</v>
      </c>
      <c r="D33" s="107" t="s">
        <v>2202</v>
      </c>
      <c r="E33" s="108" t="s">
        <v>2203</v>
      </c>
      <c r="F33" s="110" t="s">
        <v>2189</v>
      </c>
      <c r="G33" s="3"/>
      <c r="H33" s="3"/>
      <c r="I33" s="3"/>
      <c r="J33" s="3"/>
      <c r="K33" s="3"/>
      <c r="L33" s="3"/>
      <c r="M33" s="3"/>
      <c r="N33" s="3"/>
      <c r="O33" s="3"/>
      <c r="P33" s="3"/>
      <c r="Q33" s="3"/>
      <c r="R33" s="3"/>
      <c r="S33" s="3"/>
      <c r="T33" s="3"/>
      <c r="U33" s="3"/>
      <c r="V33" s="3"/>
      <c r="W33" s="3"/>
      <c r="X33" s="3"/>
      <c r="Y33" s="3"/>
      <c r="Z33" s="3"/>
    </row>
    <row r="34" ht="43.5" customHeight="1">
      <c r="A34" s="105">
        <v>28.0</v>
      </c>
      <c r="B34" s="106" t="str">
        <f>LS_Standards!B$6</f>
        <v>Feed Standard</v>
      </c>
      <c r="C34" s="106" t="s">
        <v>2060</v>
      </c>
      <c r="D34" s="107" t="s">
        <v>2204</v>
      </c>
      <c r="E34" s="108" t="s">
        <v>2205</v>
      </c>
      <c r="F34" s="110" t="s">
        <v>2189</v>
      </c>
      <c r="G34" s="3"/>
      <c r="H34" s="3"/>
      <c r="I34" s="3"/>
      <c r="J34" s="3"/>
      <c r="K34" s="3"/>
      <c r="L34" s="3"/>
      <c r="M34" s="3"/>
      <c r="N34" s="3"/>
      <c r="O34" s="3"/>
      <c r="P34" s="3"/>
      <c r="Q34" s="3"/>
      <c r="R34" s="3"/>
      <c r="S34" s="3"/>
      <c r="T34" s="3"/>
      <c r="U34" s="3"/>
      <c r="V34" s="3"/>
      <c r="W34" s="3"/>
      <c r="X34" s="3"/>
      <c r="Y34" s="3"/>
      <c r="Z34" s="3"/>
    </row>
    <row r="35" ht="14.25" customHeight="1">
      <c r="A35" s="105">
        <v>29.0</v>
      </c>
      <c r="B35" s="106" t="str">
        <f>LS_Standards!B$6</f>
        <v>Feed Standard</v>
      </c>
      <c r="C35" s="106" t="s">
        <v>2060</v>
      </c>
      <c r="D35" s="107" t="s">
        <v>2206</v>
      </c>
      <c r="E35" s="108" t="s">
        <v>2207</v>
      </c>
      <c r="F35" s="110" t="s">
        <v>2189</v>
      </c>
      <c r="G35" s="3"/>
      <c r="H35" s="3"/>
      <c r="I35" s="3"/>
      <c r="J35" s="3"/>
      <c r="K35" s="3"/>
      <c r="L35" s="3"/>
      <c r="M35" s="3"/>
      <c r="N35" s="3"/>
      <c r="O35" s="3"/>
      <c r="P35" s="3"/>
      <c r="Q35" s="3"/>
      <c r="R35" s="3"/>
      <c r="S35" s="3"/>
      <c r="T35" s="3"/>
      <c r="U35" s="3"/>
      <c r="V35" s="3"/>
      <c r="W35" s="3"/>
      <c r="X35" s="3"/>
      <c r="Y35" s="3"/>
      <c r="Z35" s="3"/>
    </row>
    <row r="36" ht="14.25" customHeight="1">
      <c r="A36" s="105">
        <v>30.0</v>
      </c>
      <c r="B36" s="106" t="str">
        <f>LS_Standards!B$6</f>
        <v>Feed Standard</v>
      </c>
      <c r="C36" s="106" t="s">
        <v>2060</v>
      </c>
      <c r="D36" s="107" t="s">
        <v>2208</v>
      </c>
      <c r="E36" s="108" t="s">
        <v>2209</v>
      </c>
      <c r="F36" s="110" t="s">
        <v>2189</v>
      </c>
      <c r="G36" s="3"/>
      <c r="H36" s="3"/>
      <c r="I36" s="3"/>
      <c r="J36" s="3"/>
      <c r="K36" s="3"/>
      <c r="L36" s="3"/>
      <c r="M36" s="3"/>
      <c r="N36" s="3"/>
      <c r="O36" s="3"/>
      <c r="P36" s="3"/>
      <c r="Q36" s="3"/>
      <c r="R36" s="3"/>
      <c r="S36" s="3"/>
      <c r="T36" s="3"/>
      <c r="U36" s="3"/>
      <c r="V36" s="3"/>
      <c r="W36" s="3"/>
      <c r="X36" s="3"/>
      <c r="Y36" s="3"/>
      <c r="Z36" s="3"/>
    </row>
    <row r="37" ht="60.0" customHeight="1">
      <c r="A37" s="105">
        <v>31.0</v>
      </c>
      <c r="B37" s="106" t="str">
        <f>LS_Standards!B$6</f>
        <v>Feed Standard</v>
      </c>
      <c r="C37" s="106" t="s">
        <v>2060</v>
      </c>
      <c r="D37" s="107" t="s">
        <v>2210</v>
      </c>
      <c r="E37" s="108" t="s">
        <v>2211</v>
      </c>
      <c r="F37" s="110" t="s">
        <v>2189</v>
      </c>
      <c r="G37" s="3"/>
      <c r="H37" s="3"/>
      <c r="I37" s="3"/>
      <c r="J37" s="3"/>
      <c r="K37" s="3"/>
      <c r="L37" s="3"/>
      <c r="M37" s="3"/>
      <c r="N37" s="3"/>
      <c r="O37" s="3"/>
      <c r="P37" s="3"/>
      <c r="Q37" s="3"/>
      <c r="R37" s="3"/>
      <c r="S37" s="3"/>
      <c r="T37" s="3"/>
      <c r="U37" s="3"/>
      <c r="V37" s="3"/>
      <c r="W37" s="3"/>
      <c r="X37" s="3"/>
      <c r="Y37" s="3"/>
      <c r="Z37" s="3"/>
    </row>
    <row r="38" ht="14.25" customHeight="1">
      <c r="A38" s="105">
        <v>32.0</v>
      </c>
      <c r="B38" s="106" t="str">
        <f>LS_Standards!B$6</f>
        <v>Feed Standard</v>
      </c>
      <c r="C38" s="106" t="s">
        <v>2060</v>
      </c>
      <c r="D38" s="107" t="s">
        <v>2212</v>
      </c>
      <c r="E38" s="108" t="s">
        <v>2213</v>
      </c>
      <c r="F38" s="110" t="s">
        <v>2214</v>
      </c>
      <c r="G38" s="3"/>
      <c r="H38" s="3"/>
      <c r="I38" s="3"/>
      <c r="J38" s="3"/>
      <c r="K38" s="3"/>
      <c r="L38" s="3"/>
      <c r="M38" s="3"/>
      <c r="N38" s="3"/>
      <c r="O38" s="3"/>
      <c r="P38" s="3"/>
      <c r="Q38" s="3"/>
      <c r="R38" s="3"/>
      <c r="S38" s="3"/>
      <c r="T38" s="3"/>
      <c r="U38" s="3"/>
      <c r="V38" s="3"/>
      <c r="W38" s="3"/>
      <c r="X38" s="3"/>
      <c r="Y38" s="3"/>
      <c r="Z38" s="3"/>
    </row>
    <row r="39" ht="14.25" customHeight="1">
      <c r="A39" s="105">
        <v>33.0</v>
      </c>
      <c r="B39" s="106" t="str">
        <f>LS_Standards!B$6</f>
        <v>Feed Standard</v>
      </c>
      <c r="C39" s="106" t="s">
        <v>2060</v>
      </c>
      <c r="D39" s="107" t="s">
        <v>2215</v>
      </c>
      <c r="E39" s="108" t="s">
        <v>2216</v>
      </c>
      <c r="F39" s="110" t="s">
        <v>2217</v>
      </c>
      <c r="G39" s="3"/>
      <c r="H39" s="3"/>
      <c r="I39" s="3"/>
      <c r="J39" s="3"/>
      <c r="K39" s="3"/>
      <c r="L39" s="3"/>
      <c r="M39" s="3"/>
      <c r="N39" s="3"/>
      <c r="O39" s="3"/>
      <c r="P39" s="3"/>
      <c r="Q39" s="3"/>
      <c r="R39" s="3"/>
      <c r="S39" s="3"/>
      <c r="T39" s="3"/>
      <c r="U39" s="3"/>
      <c r="V39" s="3"/>
      <c r="W39" s="3"/>
      <c r="X39" s="3"/>
      <c r="Y39" s="3"/>
      <c r="Z39" s="3"/>
    </row>
    <row r="40" ht="14.25" customHeight="1">
      <c r="A40" s="105">
        <v>34.0</v>
      </c>
      <c r="B40" s="106" t="str">
        <f>LS_Standards!B$6</f>
        <v>Feed Standard</v>
      </c>
      <c r="C40" s="106" t="s">
        <v>2060</v>
      </c>
      <c r="D40" s="107" t="s">
        <v>2218</v>
      </c>
      <c r="E40" s="108" t="s">
        <v>2219</v>
      </c>
      <c r="F40" s="110" t="s">
        <v>2217</v>
      </c>
      <c r="G40" s="3"/>
      <c r="H40" s="3"/>
      <c r="I40" s="3"/>
      <c r="J40" s="3"/>
      <c r="K40" s="3"/>
      <c r="L40" s="3"/>
      <c r="M40" s="3"/>
      <c r="N40" s="3"/>
      <c r="O40" s="3"/>
      <c r="P40" s="3"/>
      <c r="Q40" s="3"/>
      <c r="R40" s="3"/>
      <c r="S40" s="3"/>
      <c r="T40" s="3"/>
      <c r="U40" s="3"/>
      <c r="V40" s="3"/>
      <c r="W40" s="3"/>
      <c r="X40" s="3"/>
      <c r="Y40" s="3"/>
      <c r="Z40" s="3"/>
    </row>
    <row r="41" ht="14.25" customHeight="1">
      <c r="A41" s="105">
        <v>35.0</v>
      </c>
      <c r="B41" s="106" t="str">
        <f>LS_Standards!B$6</f>
        <v>Feed Standard</v>
      </c>
      <c r="C41" s="106" t="s">
        <v>2060</v>
      </c>
      <c r="D41" s="107" t="s">
        <v>2220</v>
      </c>
      <c r="E41" s="108" t="s">
        <v>2221</v>
      </c>
      <c r="F41" s="110" t="s">
        <v>2222</v>
      </c>
      <c r="G41" s="3"/>
      <c r="H41" s="3"/>
      <c r="I41" s="3"/>
      <c r="J41" s="3"/>
      <c r="K41" s="3"/>
      <c r="L41" s="3"/>
      <c r="M41" s="3"/>
      <c r="N41" s="3"/>
      <c r="O41" s="3"/>
      <c r="P41" s="3"/>
      <c r="Q41" s="3"/>
      <c r="R41" s="3"/>
      <c r="S41" s="3"/>
      <c r="T41" s="3"/>
      <c r="U41" s="3"/>
      <c r="V41" s="3"/>
      <c r="W41" s="3"/>
      <c r="X41" s="3"/>
      <c r="Y41" s="3"/>
      <c r="Z41" s="3"/>
    </row>
    <row r="42" ht="14.25" customHeight="1">
      <c r="A42" s="105">
        <v>36.0</v>
      </c>
      <c r="B42" s="106" t="str">
        <f>LS_Standards!B$6</f>
        <v>Feed Standard</v>
      </c>
      <c r="C42" s="106" t="s">
        <v>2060</v>
      </c>
      <c r="D42" s="107" t="s">
        <v>2223</v>
      </c>
      <c r="E42" s="108" t="s">
        <v>2224</v>
      </c>
      <c r="F42" s="110" t="s">
        <v>2225</v>
      </c>
      <c r="G42" s="3"/>
      <c r="H42" s="3"/>
      <c r="I42" s="3"/>
      <c r="J42" s="3"/>
      <c r="K42" s="3"/>
      <c r="L42" s="3"/>
      <c r="M42" s="3"/>
      <c r="N42" s="3"/>
      <c r="O42" s="3"/>
      <c r="P42" s="3"/>
      <c r="Q42" s="3"/>
      <c r="R42" s="3"/>
      <c r="S42" s="3"/>
      <c r="T42" s="3"/>
      <c r="U42" s="3"/>
      <c r="V42" s="3"/>
      <c r="W42" s="3"/>
      <c r="X42" s="3"/>
      <c r="Y42" s="3"/>
      <c r="Z42" s="3"/>
    </row>
    <row r="43" ht="14.25" customHeight="1">
      <c r="A43" s="105">
        <v>37.0</v>
      </c>
      <c r="B43" s="106" t="str">
        <f>LS_Standards!B$6</f>
        <v>Feed Standard</v>
      </c>
      <c r="C43" s="106" t="s">
        <v>2060</v>
      </c>
      <c r="D43" s="107" t="s">
        <v>2226</v>
      </c>
      <c r="E43" s="108" t="s">
        <v>2227</v>
      </c>
      <c r="F43" s="110" t="s">
        <v>2228</v>
      </c>
      <c r="G43" s="3"/>
      <c r="H43" s="3"/>
      <c r="I43" s="3"/>
      <c r="J43" s="3"/>
      <c r="K43" s="3"/>
      <c r="L43" s="3"/>
      <c r="M43" s="3"/>
      <c r="N43" s="3"/>
      <c r="O43" s="3"/>
      <c r="P43" s="3"/>
      <c r="Q43" s="3"/>
      <c r="R43" s="3"/>
      <c r="S43" s="3"/>
      <c r="T43" s="3"/>
      <c r="U43" s="3"/>
      <c r="V43" s="3"/>
      <c r="W43" s="3"/>
      <c r="X43" s="3"/>
      <c r="Y43" s="3"/>
      <c r="Z43" s="3"/>
    </row>
    <row r="44" ht="14.25" customHeight="1">
      <c r="A44" s="105">
        <v>38.0</v>
      </c>
      <c r="B44" s="106" t="str">
        <f>LS_Standards!B$6</f>
        <v>Feed Standard</v>
      </c>
      <c r="C44" s="106" t="s">
        <v>2060</v>
      </c>
      <c r="D44" s="107" t="s">
        <v>2229</v>
      </c>
      <c r="E44" s="108" t="s">
        <v>2230</v>
      </c>
      <c r="F44" s="110" t="s">
        <v>2217</v>
      </c>
      <c r="G44" s="3"/>
      <c r="H44" s="3"/>
      <c r="I44" s="3"/>
      <c r="J44" s="3"/>
      <c r="K44" s="3"/>
      <c r="L44" s="3"/>
      <c r="M44" s="3"/>
      <c r="N44" s="3"/>
      <c r="O44" s="3"/>
      <c r="P44" s="3"/>
      <c r="Q44" s="3"/>
      <c r="R44" s="3"/>
      <c r="S44" s="3"/>
      <c r="T44" s="3"/>
      <c r="U44" s="3"/>
      <c r="V44" s="3"/>
      <c r="W44" s="3"/>
      <c r="X44" s="3"/>
      <c r="Y44" s="3"/>
      <c r="Z44" s="3"/>
    </row>
    <row r="45" ht="14.25" customHeight="1">
      <c r="A45" s="105">
        <v>39.0</v>
      </c>
      <c r="B45" s="106" t="str">
        <f>LS_Standards!B$6</f>
        <v>Feed Standard</v>
      </c>
      <c r="C45" s="106" t="s">
        <v>2060</v>
      </c>
      <c r="D45" s="107" t="s">
        <v>2231</v>
      </c>
      <c r="E45" s="108" t="s">
        <v>2232</v>
      </c>
      <c r="F45" s="110" t="s">
        <v>2233</v>
      </c>
      <c r="G45" s="3"/>
      <c r="H45" s="3"/>
      <c r="I45" s="3"/>
      <c r="J45" s="3"/>
      <c r="K45" s="3"/>
      <c r="L45" s="3"/>
      <c r="M45" s="3"/>
      <c r="N45" s="3"/>
      <c r="O45" s="3"/>
      <c r="P45" s="3"/>
      <c r="Q45" s="3"/>
      <c r="R45" s="3"/>
      <c r="S45" s="3"/>
      <c r="T45" s="3"/>
      <c r="U45" s="3"/>
      <c r="V45" s="3"/>
      <c r="W45" s="3"/>
      <c r="X45" s="3"/>
      <c r="Y45" s="3"/>
      <c r="Z45" s="3"/>
    </row>
    <row r="46" ht="14.25" customHeight="1">
      <c r="A46" s="105">
        <v>40.0</v>
      </c>
      <c r="B46" s="106" t="str">
        <f>LS_Standards!B$6</f>
        <v>Feed Standard</v>
      </c>
      <c r="C46" s="106" t="s">
        <v>2060</v>
      </c>
      <c r="D46" s="107" t="s">
        <v>2234</v>
      </c>
      <c r="E46" s="108" t="s">
        <v>2235</v>
      </c>
      <c r="F46" s="110" t="s">
        <v>2236</v>
      </c>
      <c r="G46" s="3"/>
      <c r="H46" s="3"/>
      <c r="I46" s="3"/>
      <c r="J46" s="3"/>
      <c r="K46" s="3"/>
      <c r="L46" s="3"/>
      <c r="M46" s="3"/>
      <c r="N46" s="3"/>
      <c r="O46" s="3"/>
      <c r="P46" s="3"/>
      <c r="Q46" s="3"/>
      <c r="R46" s="3"/>
      <c r="S46" s="3"/>
      <c r="T46" s="3"/>
      <c r="U46" s="3"/>
      <c r="V46" s="3"/>
      <c r="W46" s="3"/>
      <c r="X46" s="3"/>
      <c r="Y46" s="3"/>
      <c r="Z46" s="3"/>
    </row>
    <row r="47" ht="14.25" customHeight="1">
      <c r="A47" s="105">
        <v>41.0</v>
      </c>
      <c r="B47" s="106" t="str">
        <f>LS_Standards!B$6</f>
        <v>Feed Standard</v>
      </c>
      <c r="C47" s="106" t="s">
        <v>2060</v>
      </c>
      <c r="D47" s="107" t="s">
        <v>2237</v>
      </c>
      <c r="E47" s="108" t="s">
        <v>2238</v>
      </c>
      <c r="F47" s="110" t="s">
        <v>2236</v>
      </c>
      <c r="G47" s="3"/>
      <c r="H47" s="3"/>
      <c r="I47" s="3"/>
      <c r="J47" s="3"/>
      <c r="K47" s="3"/>
      <c r="L47" s="3"/>
      <c r="M47" s="3"/>
      <c r="N47" s="3"/>
      <c r="O47" s="3"/>
      <c r="P47" s="3"/>
      <c r="Q47" s="3"/>
      <c r="R47" s="3"/>
      <c r="S47" s="3"/>
      <c r="T47" s="3"/>
      <c r="U47" s="3"/>
      <c r="V47" s="3"/>
      <c r="W47" s="3"/>
      <c r="X47" s="3"/>
      <c r="Y47" s="3"/>
      <c r="Z47" s="3"/>
    </row>
    <row r="48" ht="14.25" customHeight="1">
      <c r="A48" s="105">
        <v>42.0</v>
      </c>
      <c r="B48" s="106" t="str">
        <f>LS_Standards!B$6</f>
        <v>Feed Standard</v>
      </c>
      <c r="C48" s="106" t="s">
        <v>2060</v>
      </c>
      <c r="D48" s="107" t="s">
        <v>2239</v>
      </c>
      <c r="E48" s="108" t="s">
        <v>2240</v>
      </c>
      <c r="F48" s="110" t="s">
        <v>2236</v>
      </c>
      <c r="G48" s="3"/>
      <c r="H48" s="3"/>
      <c r="I48" s="3"/>
      <c r="J48" s="3"/>
      <c r="K48" s="3"/>
      <c r="L48" s="3"/>
      <c r="M48" s="3"/>
      <c r="N48" s="3"/>
      <c r="O48" s="3"/>
      <c r="P48" s="3"/>
      <c r="Q48" s="3"/>
      <c r="R48" s="3"/>
      <c r="S48" s="3"/>
      <c r="T48" s="3"/>
      <c r="U48" s="3"/>
      <c r="V48" s="3"/>
      <c r="W48" s="3"/>
      <c r="X48" s="3"/>
      <c r="Y48" s="3"/>
      <c r="Z48" s="3"/>
    </row>
    <row r="49" ht="14.25" customHeight="1">
      <c r="A49" s="105">
        <v>43.0</v>
      </c>
      <c r="B49" s="106" t="str">
        <f>LS_Standards!B$6</f>
        <v>Feed Standard</v>
      </c>
      <c r="C49" s="106" t="s">
        <v>2060</v>
      </c>
      <c r="D49" s="107" t="s">
        <v>2241</v>
      </c>
      <c r="E49" s="108" t="s">
        <v>2242</v>
      </c>
      <c r="F49" s="110" t="s">
        <v>2236</v>
      </c>
      <c r="G49" s="3"/>
      <c r="H49" s="3"/>
      <c r="I49" s="3"/>
      <c r="J49" s="3"/>
      <c r="K49" s="3"/>
      <c r="L49" s="3"/>
      <c r="M49" s="3"/>
      <c r="N49" s="3"/>
      <c r="O49" s="3"/>
      <c r="P49" s="3"/>
      <c r="Q49" s="3"/>
      <c r="R49" s="3"/>
      <c r="S49" s="3"/>
      <c r="T49" s="3"/>
      <c r="U49" s="3"/>
      <c r="V49" s="3"/>
      <c r="W49" s="3"/>
      <c r="X49" s="3"/>
      <c r="Y49" s="3"/>
      <c r="Z49" s="3"/>
    </row>
    <row r="50" ht="14.25" customHeight="1">
      <c r="A50" s="105">
        <v>44.0</v>
      </c>
      <c r="B50" s="106" t="str">
        <f>LS_Standards!B$6</f>
        <v>Feed Standard</v>
      </c>
      <c r="C50" s="106" t="s">
        <v>2060</v>
      </c>
      <c r="D50" s="107" t="s">
        <v>2243</v>
      </c>
      <c r="E50" s="108" t="s">
        <v>2244</v>
      </c>
      <c r="F50" s="110" t="s">
        <v>2245</v>
      </c>
      <c r="G50" s="3"/>
      <c r="H50" s="3"/>
      <c r="I50" s="3"/>
      <c r="J50" s="3"/>
      <c r="K50" s="3"/>
      <c r="L50" s="3"/>
      <c r="M50" s="3"/>
      <c r="N50" s="3"/>
      <c r="O50" s="3"/>
      <c r="P50" s="3"/>
      <c r="Q50" s="3"/>
      <c r="R50" s="3"/>
      <c r="S50" s="3"/>
      <c r="T50" s="3"/>
      <c r="U50" s="3"/>
      <c r="V50" s="3"/>
      <c r="W50" s="3"/>
      <c r="X50" s="3"/>
      <c r="Y50" s="3"/>
      <c r="Z50" s="3"/>
    </row>
    <row r="51" ht="14.25" customHeight="1">
      <c r="A51" s="105">
        <v>45.0</v>
      </c>
      <c r="B51" s="106" t="str">
        <f>LS_Standards!B$6</f>
        <v>Feed Standard</v>
      </c>
      <c r="C51" s="106" t="s">
        <v>2060</v>
      </c>
      <c r="D51" s="107" t="s">
        <v>2246</v>
      </c>
      <c r="E51" s="108" t="s">
        <v>2247</v>
      </c>
      <c r="F51" s="110" t="s">
        <v>2248</v>
      </c>
      <c r="G51" s="3"/>
      <c r="H51" s="3"/>
      <c r="I51" s="3"/>
      <c r="J51" s="3"/>
      <c r="K51" s="3"/>
      <c r="L51" s="3"/>
      <c r="M51" s="3"/>
      <c r="N51" s="3"/>
      <c r="O51" s="3"/>
      <c r="P51" s="3"/>
      <c r="Q51" s="3"/>
      <c r="R51" s="3"/>
      <c r="S51" s="3"/>
      <c r="T51" s="3"/>
      <c r="U51" s="3"/>
      <c r="V51" s="3"/>
      <c r="W51" s="3"/>
      <c r="X51" s="3"/>
      <c r="Y51" s="3"/>
      <c r="Z51" s="3"/>
    </row>
    <row r="52" ht="14.25" customHeight="1">
      <c r="A52" s="105">
        <v>46.0</v>
      </c>
      <c r="B52" s="106" t="str">
        <f>LS_Standards!B$6</f>
        <v>Feed Standard</v>
      </c>
      <c r="C52" s="106" t="s">
        <v>2060</v>
      </c>
      <c r="D52" s="107" t="s">
        <v>2249</v>
      </c>
      <c r="E52" s="108" t="s">
        <v>2250</v>
      </c>
      <c r="F52" s="110" t="s">
        <v>2251</v>
      </c>
      <c r="G52" s="3"/>
      <c r="H52" s="3"/>
      <c r="I52" s="3"/>
      <c r="J52" s="3"/>
      <c r="K52" s="3"/>
      <c r="L52" s="3"/>
      <c r="M52" s="3"/>
      <c r="N52" s="3"/>
      <c r="O52" s="3"/>
      <c r="P52" s="3"/>
      <c r="Q52" s="3"/>
      <c r="R52" s="3"/>
      <c r="S52" s="3"/>
      <c r="T52" s="3"/>
      <c r="U52" s="3"/>
      <c r="V52" s="3"/>
      <c r="W52" s="3"/>
      <c r="X52" s="3"/>
      <c r="Y52" s="3"/>
      <c r="Z52" s="3"/>
    </row>
    <row r="53" ht="14.25" customHeight="1">
      <c r="A53" s="105">
        <v>47.0</v>
      </c>
      <c r="B53" s="106" t="str">
        <f>LS_Standards!B$6</f>
        <v>Feed Standard</v>
      </c>
      <c r="C53" s="106" t="s">
        <v>2060</v>
      </c>
      <c r="D53" s="107" t="s">
        <v>2252</v>
      </c>
      <c r="E53" s="108" t="s">
        <v>2253</v>
      </c>
      <c r="F53" s="110" t="s">
        <v>2254</v>
      </c>
      <c r="G53" s="3"/>
      <c r="H53" s="3"/>
      <c r="I53" s="3"/>
      <c r="J53" s="3"/>
      <c r="K53" s="3"/>
      <c r="L53" s="3"/>
      <c r="M53" s="3"/>
      <c r="N53" s="3"/>
      <c r="O53" s="3"/>
      <c r="P53" s="3"/>
      <c r="Q53" s="3"/>
      <c r="R53" s="3"/>
      <c r="S53" s="3"/>
      <c r="T53" s="3"/>
      <c r="U53" s="3"/>
      <c r="V53" s="3"/>
      <c r="W53" s="3"/>
      <c r="X53" s="3"/>
      <c r="Y53" s="3"/>
      <c r="Z53" s="3"/>
    </row>
    <row r="54" ht="14.25" customHeight="1">
      <c r="A54" s="105">
        <v>48.0</v>
      </c>
      <c r="B54" s="106" t="str">
        <f>LS_Standards!B$6</f>
        <v>Feed Standard</v>
      </c>
      <c r="C54" s="106" t="s">
        <v>2060</v>
      </c>
      <c r="D54" s="107" t="s">
        <v>2255</v>
      </c>
      <c r="E54" s="108" t="s">
        <v>2256</v>
      </c>
      <c r="F54" s="110" t="s">
        <v>2254</v>
      </c>
      <c r="G54" s="3"/>
      <c r="H54" s="3"/>
      <c r="I54" s="3"/>
      <c r="J54" s="3"/>
      <c r="K54" s="3"/>
      <c r="L54" s="3"/>
      <c r="M54" s="3"/>
      <c r="N54" s="3"/>
      <c r="O54" s="3"/>
      <c r="P54" s="3"/>
      <c r="Q54" s="3"/>
      <c r="R54" s="3"/>
      <c r="S54" s="3"/>
      <c r="T54" s="3"/>
      <c r="U54" s="3"/>
      <c r="V54" s="3"/>
      <c r="W54" s="3"/>
      <c r="X54" s="3"/>
      <c r="Y54" s="3"/>
      <c r="Z54" s="3"/>
    </row>
    <row r="55" ht="14.25" customHeight="1">
      <c r="A55" s="105">
        <v>49.0</v>
      </c>
      <c r="B55" s="106" t="str">
        <f>LS_Standards!B$6</f>
        <v>Feed Standard</v>
      </c>
      <c r="C55" s="106" t="s">
        <v>2060</v>
      </c>
      <c r="D55" s="107" t="s">
        <v>2257</v>
      </c>
      <c r="E55" s="108" t="s">
        <v>2258</v>
      </c>
      <c r="F55" s="110" t="s">
        <v>2259</v>
      </c>
      <c r="G55" s="3"/>
      <c r="H55" s="3"/>
      <c r="I55" s="3"/>
      <c r="J55" s="3"/>
      <c r="K55" s="3"/>
      <c r="L55" s="3"/>
      <c r="M55" s="3"/>
      <c r="N55" s="3"/>
      <c r="O55" s="3"/>
      <c r="P55" s="3"/>
      <c r="Q55" s="3"/>
      <c r="R55" s="3"/>
      <c r="S55" s="3"/>
      <c r="T55" s="3"/>
      <c r="U55" s="3"/>
      <c r="V55" s="3"/>
      <c r="W55" s="3"/>
      <c r="X55" s="3"/>
      <c r="Y55" s="3"/>
      <c r="Z55" s="3"/>
    </row>
    <row r="56" ht="14.25" customHeight="1">
      <c r="A56" s="105">
        <v>50.0</v>
      </c>
      <c r="B56" s="106" t="str">
        <f>LS_Standards!B$6</f>
        <v>Feed Standard</v>
      </c>
      <c r="C56" s="106" t="s">
        <v>2060</v>
      </c>
      <c r="D56" s="107" t="s">
        <v>2260</v>
      </c>
      <c r="E56" s="108" t="s">
        <v>2261</v>
      </c>
      <c r="F56" s="110" t="s">
        <v>2254</v>
      </c>
      <c r="G56" s="3"/>
      <c r="H56" s="3"/>
      <c r="I56" s="3"/>
      <c r="J56" s="3"/>
      <c r="K56" s="3"/>
      <c r="L56" s="3"/>
      <c r="M56" s="3"/>
      <c r="N56" s="3"/>
      <c r="O56" s="3"/>
      <c r="P56" s="3"/>
      <c r="Q56" s="3"/>
      <c r="R56" s="3"/>
      <c r="S56" s="3"/>
      <c r="T56" s="3"/>
      <c r="U56" s="3"/>
      <c r="V56" s="3"/>
      <c r="W56" s="3"/>
      <c r="X56" s="3"/>
      <c r="Y56" s="3"/>
      <c r="Z56" s="3"/>
    </row>
    <row r="57" ht="14.25" customHeight="1">
      <c r="A57" s="105">
        <v>51.0</v>
      </c>
      <c r="B57" s="106" t="str">
        <f>LS_Standards!B$6</f>
        <v>Feed Standard</v>
      </c>
      <c r="C57" s="106" t="s">
        <v>2060</v>
      </c>
      <c r="D57" s="107" t="s">
        <v>2262</v>
      </c>
      <c r="E57" s="108" t="s">
        <v>2263</v>
      </c>
      <c r="F57" s="110" t="s">
        <v>2264</v>
      </c>
      <c r="G57" s="3"/>
      <c r="H57" s="3"/>
      <c r="I57" s="3"/>
      <c r="J57" s="3"/>
      <c r="K57" s="3"/>
      <c r="L57" s="3"/>
      <c r="M57" s="3"/>
      <c r="N57" s="3"/>
      <c r="O57" s="3"/>
      <c r="P57" s="3"/>
      <c r="Q57" s="3"/>
      <c r="R57" s="3"/>
      <c r="S57" s="3"/>
      <c r="T57" s="3"/>
      <c r="U57" s="3"/>
      <c r="V57" s="3"/>
      <c r="W57" s="3"/>
      <c r="X57" s="3"/>
      <c r="Y57" s="3"/>
      <c r="Z57" s="3"/>
    </row>
    <row r="58" ht="14.25" customHeight="1">
      <c r="A58" s="105">
        <v>52.0</v>
      </c>
      <c r="B58" s="106" t="str">
        <f>LS_Standards!B$6</f>
        <v>Feed Standard</v>
      </c>
      <c r="C58" s="106" t="s">
        <v>2060</v>
      </c>
      <c r="D58" s="107" t="s">
        <v>2265</v>
      </c>
      <c r="E58" s="108" t="s">
        <v>2266</v>
      </c>
      <c r="F58" s="110" t="s">
        <v>2254</v>
      </c>
      <c r="G58" s="3"/>
      <c r="H58" s="3"/>
      <c r="I58" s="3"/>
      <c r="J58" s="3"/>
      <c r="K58" s="3"/>
      <c r="L58" s="3"/>
      <c r="M58" s="3"/>
      <c r="N58" s="3"/>
      <c r="O58" s="3"/>
      <c r="P58" s="3"/>
      <c r="Q58" s="3"/>
      <c r="R58" s="3"/>
      <c r="S58" s="3"/>
      <c r="T58" s="3"/>
      <c r="U58" s="3"/>
      <c r="V58" s="3"/>
      <c r="W58" s="3"/>
      <c r="X58" s="3"/>
      <c r="Y58" s="3"/>
      <c r="Z58" s="3"/>
    </row>
    <row r="59" ht="14.25" customHeight="1">
      <c r="A59" s="105">
        <v>53.0</v>
      </c>
      <c r="B59" s="106" t="str">
        <f>LS_Standards!B$6</f>
        <v>Feed Standard</v>
      </c>
      <c r="C59" s="106" t="s">
        <v>2060</v>
      </c>
      <c r="D59" s="107" t="s">
        <v>2267</v>
      </c>
      <c r="E59" s="108" t="s">
        <v>2268</v>
      </c>
      <c r="F59" s="110" t="s">
        <v>2254</v>
      </c>
      <c r="G59" s="3"/>
      <c r="H59" s="3"/>
      <c r="I59" s="3"/>
      <c r="J59" s="3"/>
      <c r="K59" s="3"/>
      <c r="L59" s="3"/>
      <c r="M59" s="3"/>
      <c r="N59" s="3"/>
      <c r="O59" s="3"/>
      <c r="P59" s="3"/>
      <c r="Q59" s="3"/>
      <c r="R59" s="3"/>
      <c r="S59" s="3"/>
      <c r="T59" s="3"/>
      <c r="U59" s="3"/>
      <c r="V59" s="3"/>
      <c r="W59" s="3"/>
      <c r="X59" s="3"/>
      <c r="Y59" s="3"/>
      <c r="Z59" s="3"/>
    </row>
    <row r="60" ht="14.25" customHeight="1">
      <c r="A60" s="105">
        <v>54.0</v>
      </c>
      <c r="B60" s="106" t="str">
        <f>LS_Standards!B$6</f>
        <v>Feed Standard</v>
      </c>
      <c r="C60" s="106" t="s">
        <v>2060</v>
      </c>
      <c r="D60" s="107" t="s">
        <v>2269</v>
      </c>
      <c r="E60" s="108" t="s">
        <v>2270</v>
      </c>
      <c r="F60" s="110" t="s">
        <v>2254</v>
      </c>
      <c r="G60" s="3"/>
      <c r="H60" s="3"/>
      <c r="I60" s="3"/>
      <c r="J60" s="3"/>
      <c r="K60" s="3"/>
      <c r="L60" s="3"/>
      <c r="M60" s="3"/>
      <c r="N60" s="3"/>
      <c r="O60" s="3"/>
      <c r="P60" s="3"/>
      <c r="Q60" s="3"/>
      <c r="R60" s="3"/>
      <c r="S60" s="3"/>
      <c r="T60" s="3"/>
      <c r="U60" s="3"/>
      <c r="V60" s="3"/>
      <c r="W60" s="3"/>
      <c r="X60" s="3"/>
      <c r="Y60" s="3"/>
      <c r="Z60" s="3"/>
    </row>
    <row r="61" ht="14.25" customHeight="1">
      <c r="A61" s="105">
        <v>55.0</v>
      </c>
      <c r="B61" s="106" t="str">
        <f>LS_Standards!B$6</f>
        <v>Feed Standard</v>
      </c>
      <c r="C61" s="106" t="s">
        <v>2060</v>
      </c>
      <c r="D61" s="107" t="s">
        <v>2271</v>
      </c>
      <c r="E61" s="108" t="s">
        <v>2272</v>
      </c>
      <c r="F61" s="110" t="s">
        <v>2254</v>
      </c>
      <c r="G61" s="3"/>
      <c r="H61" s="3"/>
      <c r="I61" s="3"/>
      <c r="J61" s="3"/>
      <c r="K61" s="3"/>
      <c r="L61" s="3"/>
      <c r="M61" s="3"/>
      <c r="N61" s="3"/>
      <c r="O61" s="3"/>
      <c r="P61" s="3"/>
      <c r="Q61" s="3"/>
      <c r="R61" s="3"/>
      <c r="S61" s="3"/>
      <c r="T61" s="3"/>
      <c r="U61" s="3"/>
      <c r="V61" s="3"/>
      <c r="W61" s="3"/>
      <c r="X61" s="3"/>
      <c r="Y61" s="3"/>
      <c r="Z61" s="3"/>
    </row>
    <row r="62" ht="14.25" customHeight="1">
      <c r="A62" s="105">
        <v>56.0</v>
      </c>
      <c r="B62" s="106" t="str">
        <f>LS_Standards!B$6</f>
        <v>Feed Standard</v>
      </c>
      <c r="C62" s="106" t="s">
        <v>2060</v>
      </c>
      <c r="D62" s="107" t="s">
        <v>2273</v>
      </c>
      <c r="E62" s="108" t="s">
        <v>2274</v>
      </c>
      <c r="F62" s="110" t="s">
        <v>2254</v>
      </c>
      <c r="G62" s="3"/>
      <c r="H62" s="3"/>
      <c r="I62" s="3"/>
      <c r="J62" s="3"/>
      <c r="K62" s="3"/>
      <c r="L62" s="3"/>
      <c r="M62" s="3"/>
      <c r="N62" s="3"/>
      <c r="O62" s="3"/>
      <c r="P62" s="3"/>
      <c r="Q62" s="3"/>
      <c r="R62" s="3"/>
      <c r="S62" s="3"/>
      <c r="T62" s="3"/>
      <c r="U62" s="3"/>
      <c r="V62" s="3"/>
      <c r="W62" s="3"/>
      <c r="X62" s="3"/>
      <c r="Y62" s="3"/>
      <c r="Z62" s="3"/>
    </row>
    <row r="63" ht="14.25" customHeight="1">
      <c r="A63" s="105">
        <v>57.0</v>
      </c>
      <c r="B63" s="106" t="str">
        <f>LS_Standards!B$6</f>
        <v>Feed Standard</v>
      </c>
      <c r="C63" s="106" t="s">
        <v>2060</v>
      </c>
      <c r="D63" s="107" t="s">
        <v>2275</v>
      </c>
      <c r="E63" s="108" t="s">
        <v>2276</v>
      </c>
      <c r="F63" s="110" t="s">
        <v>2254</v>
      </c>
      <c r="G63" s="3"/>
      <c r="H63" s="3"/>
      <c r="I63" s="3"/>
      <c r="J63" s="3"/>
      <c r="K63" s="3"/>
      <c r="L63" s="3"/>
      <c r="M63" s="3"/>
      <c r="N63" s="3"/>
      <c r="O63" s="3"/>
      <c r="P63" s="3"/>
      <c r="Q63" s="3"/>
      <c r="R63" s="3"/>
      <c r="S63" s="3"/>
      <c r="T63" s="3"/>
      <c r="U63" s="3"/>
      <c r="V63" s="3"/>
      <c r="W63" s="3"/>
      <c r="X63" s="3"/>
      <c r="Y63" s="3"/>
      <c r="Z63" s="3"/>
    </row>
    <row r="64" ht="14.25" customHeight="1">
      <c r="A64" s="105">
        <v>58.0</v>
      </c>
      <c r="B64" s="106" t="str">
        <f>LS_Standards!B$6</f>
        <v>Feed Standard</v>
      </c>
      <c r="C64" s="106" t="s">
        <v>2060</v>
      </c>
      <c r="D64" s="107" t="s">
        <v>2277</v>
      </c>
      <c r="E64" s="108" t="s">
        <v>2278</v>
      </c>
      <c r="F64" s="110" t="s">
        <v>2279</v>
      </c>
      <c r="G64" s="3"/>
      <c r="H64" s="3"/>
      <c r="I64" s="3"/>
      <c r="J64" s="3"/>
      <c r="K64" s="3"/>
      <c r="L64" s="3"/>
      <c r="M64" s="3"/>
      <c r="N64" s="3"/>
      <c r="O64" s="3"/>
      <c r="P64" s="3"/>
      <c r="Q64" s="3"/>
      <c r="R64" s="3"/>
      <c r="S64" s="3"/>
      <c r="T64" s="3"/>
      <c r="U64" s="3"/>
      <c r="V64" s="3"/>
      <c r="W64" s="3"/>
      <c r="X64" s="3"/>
      <c r="Y64" s="3"/>
      <c r="Z64" s="3"/>
    </row>
    <row r="65" ht="14.25" customHeight="1">
      <c r="A65" s="105">
        <v>59.0</v>
      </c>
      <c r="B65" s="106" t="str">
        <f>LS_Standards!B$6</f>
        <v>Feed Standard</v>
      </c>
      <c r="C65" s="106" t="s">
        <v>2060</v>
      </c>
      <c r="D65" s="107" t="s">
        <v>2280</v>
      </c>
      <c r="E65" s="108" t="s">
        <v>2281</v>
      </c>
      <c r="F65" s="110" t="s">
        <v>2254</v>
      </c>
      <c r="G65" s="3"/>
      <c r="H65" s="3"/>
      <c r="I65" s="3"/>
      <c r="J65" s="3"/>
      <c r="K65" s="3"/>
      <c r="L65" s="3"/>
      <c r="M65" s="3"/>
      <c r="N65" s="3"/>
      <c r="O65" s="3"/>
      <c r="P65" s="3"/>
      <c r="Q65" s="3"/>
      <c r="R65" s="3"/>
      <c r="S65" s="3"/>
      <c r="T65" s="3"/>
      <c r="U65" s="3"/>
      <c r="V65" s="3"/>
      <c r="W65" s="3"/>
      <c r="X65" s="3"/>
      <c r="Y65" s="3"/>
      <c r="Z65" s="3"/>
    </row>
    <row r="66" ht="14.25" customHeight="1">
      <c r="A66" s="105">
        <v>60.0</v>
      </c>
      <c r="B66" s="106" t="str">
        <f>LS_Standards!B$6</f>
        <v>Feed Standard</v>
      </c>
      <c r="C66" s="106" t="s">
        <v>2060</v>
      </c>
      <c r="D66" s="107" t="s">
        <v>2282</v>
      </c>
      <c r="E66" s="108" t="s">
        <v>2283</v>
      </c>
      <c r="F66" s="110" t="s">
        <v>2254</v>
      </c>
      <c r="G66" s="3"/>
      <c r="H66" s="3"/>
      <c r="I66" s="3"/>
      <c r="J66" s="3"/>
      <c r="K66" s="3"/>
      <c r="L66" s="3"/>
      <c r="M66" s="3"/>
      <c r="N66" s="3"/>
      <c r="O66" s="3"/>
      <c r="P66" s="3"/>
      <c r="Q66" s="3"/>
      <c r="R66" s="3"/>
      <c r="S66" s="3"/>
      <c r="T66" s="3"/>
      <c r="U66" s="3"/>
      <c r="V66" s="3"/>
      <c r="W66" s="3"/>
      <c r="X66" s="3"/>
      <c r="Y66" s="3"/>
      <c r="Z66" s="3"/>
    </row>
    <row r="67" ht="14.25" customHeight="1">
      <c r="A67" s="105">
        <v>61.0</v>
      </c>
      <c r="B67" s="106" t="str">
        <f>LS_Standards!B$6</f>
        <v>Feed Standard</v>
      </c>
      <c r="C67" s="106" t="s">
        <v>2060</v>
      </c>
      <c r="D67" s="107" t="s">
        <v>2284</v>
      </c>
      <c r="E67" s="108" t="s">
        <v>2285</v>
      </c>
      <c r="F67" s="110" t="s">
        <v>2286</v>
      </c>
      <c r="G67" s="3"/>
      <c r="H67" s="3"/>
      <c r="I67" s="3"/>
      <c r="J67" s="3"/>
      <c r="K67" s="3"/>
      <c r="L67" s="3"/>
      <c r="M67" s="3"/>
      <c r="N67" s="3"/>
      <c r="O67" s="3"/>
      <c r="P67" s="3"/>
      <c r="Q67" s="3"/>
      <c r="R67" s="3"/>
      <c r="S67" s="3"/>
      <c r="T67" s="3"/>
      <c r="U67" s="3"/>
      <c r="V67" s="3"/>
      <c r="W67" s="3"/>
      <c r="X67" s="3"/>
      <c r="Y67" s="3"/>
      <c r="Z67" s="3"/>
    </row>
    <row r="68" ht="14.25" customHeight="1">
      <c r="A68" s="105">
        <v>62.0</v>
      </c>
      <c r="B68" s="106" t="str">
        <f>LS_Standards!B$6</f>
        <v>Feed Standard</v>
      </c>
      <c r="C68" s="106" t="s">
        <v>2060</v>
      </c>
      <c r="D68" s="107" t="s">
        <v>2287</v>
      </c>
      <c r="E68" s="108" t="s">
        <v>2288</v>
      </c>
      <c r="F68" s="110" t="s">
        <v>2289</v>
      </c>
      <c r="G68" s="3"/>
      <c r="H68" s="3"/>
      <c r="I68" s="3"/>
      <c r="J68" s="3"/>
      <c r="K68" s="3"/>
      <c r="L68" s="3"/>
      <c r="M68" s="3"/>
      <c r="N68" s="3"/>
      <c r="O68" s="3"/>
      <c r="P68" s="3"/>
      <c r="Q68" s="3"/>
      <c r="R68" s="3"/>
      <c r="S68" s="3"/>
      <c r="T68" s="3"/>
      <c r="U68" s="3"/>
      <c r="V68" s="3"/>
      <c r="W68" s="3"/>
      <c r="X68" s="3"/>
      <c r="Y68" s="3"/>
      <c r="Z68" s="3"/>
    </row>
    <row r="69" ht="14.25" customHeight="1">
      <c r="A69" s="105">
        <v>63.0</v>
      </c>
      <c r="B69" s="106" t="str">
        <f>LS_Standards!B$6</f>
        <v>Feed Standard</v>
      </c>
      <c r="C69" s="106" t="s">
        <v>2060</v>
      </c>
      <c r="D69" s="107" t="s">
        <v>2290</v>
      </c>
      <c r="E69" s="108" t="s">
        <v>2291</v>
      </c>
      <c r="F69" s="110" t="s">
        <v>2292</v>
      </c>
      <c r="G69" s="3"/>
      <c r="H69" s="3"/>
      <c r="I69" s="3"/>
      <c r="J69" s="3"/>
      <c r="K69" s="3"/>
      <c r="L69" s="3"/>
      <c r="M69" s="3"/>
      <c r="N69" s="3"/>
      <c r="O69" s="3"/>
      <c r="P69" s="3"/>
      <c r="Q69" s="3"/>
      <c r="R69" s="3"/>
      <c r="S69" s="3"/>
      <c r="T69" s="3"/>
      <c r="U69" s="3"/>
      <c r="V69" s="3"/>
      <c r="W69" s="3"/>
      <c r="X69" s="3"/>
      <c r="Y69" s="3"/>
      <c r="Z69" s="3"/>
    </row>
    <row r="70" ht="14.25" customHeight="1">
      <c r="A70" s="105">
        <v>64.0</v>
      </c>
      <c r="B70" s="106" t="str">
        <f>LS_Standards!B$6</f>
        <v>Feed Standard</v>
      </c>
      <c r="C70" s="106" t="s">
        <v>2060</v>
      </c>
      <c r="D70" s="107" t="s">
        <v>2293</v>
      </c>
      <c r="E70" s="108" t="s">
        <v>2294</v>
      </c>
      <c r="F70" s="110" t="s">
        <v>2289</v>
      </c>
      <c r="G70" s="3"/>
      <c r="H70" s="3"/>
      <c r="I70" s="3"/>
      <c r="J70" s="3"/>
      <c r="K70" s="3"/>
      <c r="L70" s="3"/>
      <c r="M70" s="3"/>
      <c r="N70" s="3"/>
      <c r="O70" s="3"/>
      <c r="P70" s="3"/>
      <c r="Q70" s="3"/>
      <c r="R70" s="3"/>
      <c r="S70" s="3"/>
      <c r="T70" s="3"/>
      <c r="U70" s="3"/>
      <c r="V70" s="3"/>
      <c r="W70" s="3"/>
      <c r="X70" s="3"/>
      <c r="Y70" s="3"/>
      <c r="Z70" s="3"/>
    </row>
    <row r="71" ht="14.25" customHeight="1">
      <c r="A71" s="105">
        <v>65.0</v>
      </c>
      <c r="B71" s="106" t="str">
        <f>LS_Standards!B$6</f>
        <v>Feed Standard</v>
      </c>
      <c r="C71" s="106" t="s">
        <v>2060</v>
      </c>
      <c r="D71" s="107" t="s">
        <v>2295</v>
      </c>
      <c r="E71" s="108" t="s">
        <v>2296</v>
      </c>
      <c r="F71" s="110" t="s">
        <v>2297</v>
      </c>
      <c r="G71" s="3"/>
      <c r="H71" s="3"/>
      <c r="I71" s="3"/>
      <c r="J71" s="3"/>
      <c r="K71" s="3"/>
      <c r="L71" s="3"/>
      <c r="M71" s="3"/>
      <c r="N71" s="3"/>
      <c r="O71" s="3"/>
      <c r="P71" s="3"/>
      <c r="Q71" s="3"/>
      <c r="R71" s="3"/>
      <c r="S71" s="3"/>
      <c r="T71" s="3"/>
      <c r="U71" s="3"/>
      <c r="V71" s="3"/>
      <c r="W71" s="3"/>
      <c r="X71" s="3"/>
      <c r="Y71" s="3"/>
      <c r="Z71" s="3"/>
    </row>
    <row r="72" ht="14.25" customHeight="1">
      <c r="A72" s="105">
        <v>66.0</v>
      </c>
      <c r="B72" s="106" t="str">
        <f>LS_Standards!B$6</f>
        <v>Feed Standard</v>
      </c>
      <c r="C72" s="106" t="s">
        <v>2060</v>
      </c>
      <c r="D72" s="107" t="s">
        <v>2298</v>
      </c>
      <c r="E72" s="108" t="s">
        <v>2299</v>
      </c>
      <c r="F72" s="110" t="s">
        <v>2300</v>
      </c>
      <c r="G72" s="3"/>
      <c r="H72" s="3"/>
      <c r="I72" s="3"/>
      <c r="J72" s="3"/>
      <c r="K72" s="3"/>
      <c r="L72" s="3"/>
      <c r="M72" s="3"/>
      <c r="N72" s="3"/>
      <c r="O72" s="3"/>
      <c r="P72" s="3"/>
      <c r="Q72" s="3"/>
      <c r="R72" s="3"/>
      <c r="S72" s="3"/>
      <c r="T72" s="3"/>
      <c r="U72" s="3"/>
      <c r="V72" s="3"/>
      <c r="W72" s="3"/>
      <c r="X72" s="3"/>
      <c r="Y72" s="3"/>
      <c r="Z72" s="3"/>
    </row>
    <row r="73" ht="14.25" customHeight="1">
      <c r="A73" s="105">
        <v>67.0</v>
      </c>
      <c r="B73" s="106" t="str">
        <f>LS_Standards!B$6</f>
        <v>Feed Standard</v>
      </c>
      <c r="C73" s="106" t="s">
        <v>2060</v>
      </c>
      <c r="D73" s="107" t="s">
        <v>2301</v>
      </c>
      <c r="E73" s="108" t="s">
        <v>2302</v>
      </c>
      <c r="F73" s="110" t="s">
        <v>2303</v>
      </c>
      <c r="G73" s="3"/>
      <c r="H73" s="3"/>
      <c r="I73" s="3"/>
      <c r="J73" s="3"/>
      <c r="K73" s="3"/>
      <c r="L73" s="3"/>
      <c r="M73" s="3"/>
      <c r="N73" s="3"/>
      <c r="O73" s="3"/>
      <c r="P73" s="3"/>
      <c r="Q73" s="3"/>
      <c r="R73" s="3"/>
      <c r="S73" s="3"/>
      <c r="T73" s="3"/>
      <c r="U73" s="3"/>
      <c r="V73" s="3"/>
      <c r="W73" s="3"/>
      <c r="X73" s="3"/>
      <c r="Y73" s="3"/>
      <c r="Z73" s="3"/>
    </row>
    <row r="74" ht="14.25" customHeight="1">
      <c r="A74" s="105">
        <v>68.0</v>
      </c>
      <c r="B74" s="106" t="str">
        <f>LS_Standards!B$6</f>
        <v>Feed Standard</v>
      </c>
      <c r="C74" s="106" t="s">
        <v>2060</v>
      </c>
      <c r="D74" s="107" t="s">
        <v>2304</v>
      </c>
      <c r="E74" s="108" t="s">
        <v>2305</v>
      </c>
      <c r="F74" s="110" t="s">
        <v>2306</v>
      </c>
      <c r="G74" s="3"/>
      <c r="H74" s="3"/>
      <c r="I74" s="3"/>
      <c r="J74" s="3"/>
      <c r="K74" s="3"/>
      <c r="L74" s="3"/>
      <c r="M74" s="3"/>
      <c r="N74" s="3"/>
      <c r="O74" s="3"/>
      <c r="P74" s="3"/>
      <c r="Q74" s="3"/>
      <c r="R74" s="3"/>
      <c r="S74" s="3"/>
      <c r="T74" s="3"/>
      <c r="U74" s="3"/>
      <c r="V74" s="3"/>
      <c r="W74" s="3"/>
      <c r="X74" s="3"/>
      <c r="Y74" s="3"/>
      <c r="Z74" s="3"/>
    </row>
    <row r="75" ht="14.25" customHeight="1">
      <c r="A75" s="105">
        <v>69.0</v>
      </c>
      <c r="B75" s="106" t="str">
        <f>LS_Standards!B$6</f>
        <v>Feed Standard</v>
      </c>
      <c r="C75" s="106" t="s">
        <v>2060</v>
      </c>
      <c r="D75" s="107" t="s">
        <v>2307</v>
      </c>
      <c r="E75" s="108" t="s">
        <v>2308</v>
      </c>
      <c r="F75" s="110" t="s">
        <v>2309</v>
      </c>
      <c r="G75" s="3"/>
      <c r="H75" s="3"/>
      <c r="I75" s="3"/>
      <c r="J75" s="3"/>
      <c r="K75" s="3"/>
      <c r="L75" s="3"/>
      <c r="M75" s="3"/>
      <c r="N75" s="3"/>
      <c r="O75" s="3"/>
      <c r="P75" s="3"/>
      <c r="Q75" s="3"/>
      <c r="R75" s="3"/>
      <c r="S75" s="3"/>
      <c r="T75" s="3"/>
      <c r="U75" s="3"/>
      <c r="V75" s="3"/>
      <c r="W75" s="3"/>
      <c r="X75" s="3"/>
      <c r="Y75" s="3"/>
      <c r="Z75" s="3"/>
    </row>
    <row r="76" ht="14.25" customHeight="1">
      <c r="A76" s="105">
        <v>70.0</v>
      </c>
      <c r="B76" s="106" t="str">
        <f>LS_Standards!B$6</f>
        <v>Feed Standard</v>
      </c>
      <c r="C76" s="106" t="s">
        <v>2060</v>
      </c>
      <c r="D76" s="107" t="s">
        <v>2310</v>
      </c>
      <c r="E76" s="108" t="s">
        <v>2311</v>
      </c>
      <c r="F76" s="110" t="s">
        <v>2312</v>
      </c>
      <c r="G76" s="3"/>
      <c r="H76" s="3"/>
      <c r="I76" s="3"/>
      <c r="J76" s="3"/>
      <c r="K76" s="3"/>
      <c r="L76" s="3"/>
      <c r="M76" s="3"/>
      <c r="N76" s="3"/>
      <c r="O76" s="3"/>
      <c r="P76" s="3"/>
      <c r="Q76" s="3"/>
      <c r="R76" s="3"/>
      <c r="S76" s="3"/>
      <c r="T76" s="3"/>
      <c r="U76" s="3"/>
      <c r="V76" s="3"/>
      <c r="W76" s="3"/>
      <c r="X76" s="3"/>
      <c r="Y76" s="3"/>
      <c r="Z76" s="3"/>
    </row>
    <row r="77" ht="14.25" customHeight="1">
      <c r="A77" s="105">
        <v>71.0</v>
      </c>
      <c r="B77" s="106" t="str">
        <f>LS_Standards!B$6</f>
        <v>Feed Standard</v>
      </c>
      <c r="C77" s="106" t="s">
        <v>2060</v>
      </c>
      <c r="D77" s="107" t="s">
        <v>2313</v>
      </c>
      <c r="E77" s="108" t="s">
        <v>2314</v>
      </c>
      <c r="F77" s="110" t="s">
        <v>2315</v>
      </c>
      <c r="G77" s="3"/>
      <c r="H77" s="3"/>
      <c r="I77" s="3"/>
      <c r="J77" s="3"/>
      <c r="K77" s="3"/>
      <c r="L77" s="3"/>
      <c r="M77" s="3"/>
      <c r="N77" s="3"/>
      <c r="O77" s="3"/>
      <c r="P77" s="3"/>
      <c r="Q77" s="3"/>
      <c r="R77" s="3"/>
      <c r="S77" s="3"/>
      <c r="T77" s="3"/>
      <c r="U77" s="3"/>
      <c r="V77" s="3"/>
      <c r="W77" s="3"/>
      <c r="X77" s="3"/>
      <c r="Y77" s="3"/>
      <c r="Z77" s="3"/>
    </row>
    <row r="78" ht="14.25" customHeight="1">
      <c r="A78" s="105">
        <v>72.0</v>
      </c>
      <c r="B78" s="106" t="str">
        <f>LS_Standards!B$6</f>
        <v>Feed Standard</v>
      </c>
      <c r="C78" s="106" t="s">
        <v>2060</v>
      </c>
      <c r="D78" s="107" t="s">
        <v>2316</v>
      </c>
      <c r="E78" s="108" t="s">
        <v>2317</v>
      </c>
      <c r="F78" s="110" t="s">
        <v>2318</v>
      </c>
      <c r="G78" s="3"/>
      <c r="H78" s="3"/>
      <c r="I78" s="3"/>
      <c r="J78" s="3"/>
      <c r="K78" s="3"/>
      <c r="L78" s="3"/>
      <c r="M78" s="3"/>
      <c r="N78" s="3"/>
      <c r="O78" s="3"/>
      <c r="P78" s="3"/>
      <c r="Q78" s="3"/>
      <c r="R78" s="3"/>
      <c r="S78" s="3"/>
      <c r="T78" s="3"/>
      <c r="U78" s="3"/>
      <c r="V78" s="3"/>
      <c r="W78" s="3"/>
      <c r="X78" s="3"/>
      <c r="Y78" s="3"/>
      <c r="Z78" s="3"/>
    </row>
    <row r="79" ht="14.25" customHeight="1">
      <c r="A79" s="105">
        <v>73.0</v>
      </c>
      <c r="B79" s="106" t="str">
        <f>LS_Standards!B$6</f>
        <v>Feed Standard</v>
      </c>
      <c r="C79" s="106" t="s">
        <v>2060</v>
      </c>
      <c r="D79" s="107" t="s">
        <v>2319</v>
      </c>
      <c r="E79" s="108" t="s">
        <v>2320</v>
      </c>
      <c r="F79" s="110" t="s">
        <v>2321</v>
      </c>
      <c r="G79" s="3"/>
      <c r="H79" s="3"/>
      <c r="I79" s="3"/>
      <c r="J79" s="3"/>
      <c r="K79" s="3"/>
      <c r="L79" s="3"/>
      <c r="M79" s="3"/>
      <c r="N79" s="3"/>
      <c r="O79" s="3"/>
      <c r="P79" s="3"/>
      <c r="Q79" s="3"/>
      <c r="R79" s="3"/>
      <c r="S79" s="3"/>
      <c r="T79" s="3"/>
      <c r="U79" s="3"/>
      <c r="V79" s="3"/>
      <c r="W79" s="3"/>
      <c r="X79" s="3"/>
      <c r="Y79" s="3"/>
      <c r="Z79" s="3"/>
    </row>
    <row r="80" ht="14.25" customHeight="1">
      <c r="A80" s="105">
        <v>74.0</v>
      </c>
      <c r="B80" s="106" t="str">
        <f>LS_Standards!B$6</f>
        <v>Feed Standard</v>
      </c>
      <c r="C80" s="106" t="s">
        <v>2060</v>
      </c>
      <c r="D80" s="107" t="s">
        <v>2322</v>
      </c>
      <c r="E80" s="108" t="s">
        <v>2323</v>
      </c>
      <c r="F80" s="110" t="s">
        <v>2321</v>
      </c>
      <c r="G80" s="3"/>
      <c r="H80" s="3"/>
      <c r="I80" s="3"/>
      <c r="J80" s="3"/>
      <c r="K80" s="3"/>
      <c r="L80" s="3"/>
      <c r="M80" s="3"/>
      <c r="N80" s="3"/>
      <c r="O80" s="3"/>
      <c r="P80" s="3"/>
      <c r="Q80" s="3"/>
      <c r="R80" s="3"/>
      <c r="S80" s="3"/>
      <c r="T80" s="3"/>
      <c r="U80" s="3"/>
      <c r="V80" s="3"/>
      <c r="W80" s="3"/>
      <c r="X80" s="3"/>
      <c r="Y80" s="3"/>
      <c r="Z80" s="3"/>
    </row>
    <row r="81" ht="14.25" customHeight="1">
      <c r="A81" s="105">
        <v>75.0</v>
      </c>
      <c r="B81" s="106" t="str">
        <f>LS_Standards!B$6</f>
        <v>Feed Standard</v>
      </c>
      <c r="C81" s="106" t="s">
        <v>2060</v>
      </c>
      <c r="D81" s="107" t="s">
        <v>2324</v>
      </c>
      <c r="E81" s="108" t="s">
        <v>2325</v>
      </c>
      <c r="F81" s="110" t="s">
        <v>2321</v>
      </c>
      <c r="G81" s="3"/>
      <c r="H81" s="3"/>
      <c r="I81" s="3"/>
      <c r="J81" s="3"/>
      <c r="K81" s="3"/>
      <c r="L81" s="3"/>
      <c r="M81" s="3"/>
      <c r="N81" s="3"/>
      <c r="O81" s="3"/>
      <c r="P81" s="3"/>
      <c r="Q81" s="3"/>
      <c r="R81" s="3"/>
      <c r="S81" s="3"/>
      <c r="T81" s="3"/>
      <c r="U81" s="3"/>
      <c r="V81" s="3"/>
      <c r="W81" s="3"/>
      <c r="X81" s="3"/>
      <c r="Y81" s="3"/>
      <c r="Z81" s="3"/>
    </row>
    <row r="82" ht="14.25" customHeight="1">
      <c r="A82" s="105">
        <v>76.0</v>
      </c>
      <c r="B82" s="106" t="str">
        <f>LS_Standards!B$6</f>
        <v>Feed Standard</v>
      </c>
      <c r="C82" s="106" t="s">
        <v>2060</v>
      </c>
      <c r="D82" s="107" t="s">
        <v>2326</v>
      </c>
      <c r="E82" s="108" t="s">
        <v>2327</v>
      </c>
      <c r="F82" s="110" t="s">
        <v>2328</v>
      </c>
      <c r="G82" s="3"/>
      <c r="H82" s="3"/>
      <c r="I82" s="3"/>
      <c r="J82" s="3"/>
      <c r="K82" s="3"/>
      <c r="L82" s="3"/>
      <c r="M82" s="3"/>
      <c r="N82" s="3"/>
      <c r="O82" s="3"/>
      <c r="P82" s="3"/>
      <c r="Q82" s="3"/>
      <c r="R82" s="3"/>
      <c r="S82" s="3"/>
      <c r="T82" s="3"/>
      <c r="U82" s="3"/>
      <c r="V82" s="3"/>
      <c r="W82" s="3"/>
      <c r="X82" s="3"/>
      <c r="Y82" s="3"/>
      <c r="Z82" s="3"/>
    </row>
    <row r="83" ht="14.25" customHeight="1">
      <c r="A83" s="105">
        <v>77.0</v>
      </c>
      <c r="B83" s="106" t="str">
        <f>LS_Standards!B$6</f>
        <v>Feed Standard</v>
      </c>
      <c r="C83" s="106" t="s">
        <v>2060</v>
      </c>
      <c r="D83" s="107" t="s">
        <v>2329</v>
      </c>
      <c r="E83" s="108" t="s">
        <v>2330</v>
      </c>
      <c r="F83" s="110" t="s">
        <v>2331</v>
      </c>
      <c r="G83" s="3"/>
      <c r="H83" s="3"/>
      <c r="I83" s="3"/>
      <c r="J83" s="3"/>
      <c r="K83" s="3"/>
      <c r="L83" s="3"/>
      <c r="M83" s="3"/>
      <c r="N83" s="3"/>
      <c r="O83" s="3"/>
      <c r="P83" s="3"/>
      <c r="Q83" s="3"/>
      <c r="R83" s="3"/>
      <c r="S83" s="3"/>
      <c r="T83" s="3"/>
      <c r="U83" s="3"/>
      <c r="V83" s="3"/>
      <c r="W83" s="3"/>
      <c r="X83" s="3"/>
      <c r="Y83" s="3"/>
      <c r="Z83" s="3"/>
    </row>
    <row r="84" ht="14.25" customHeight="1">
      <c r="A84" s="105">
        <v>78.0</v>
      </c>
      <c r="B84" s="106" t="str">
        <f>LS_Standards!B$6</f>
        <v>Feed Standard</v>
      </c>
      <c r="C84" s="106" t="s">
        <v>2060</v>
      </c>
      <c r="D84" s="107" t="s">
        <v>2332</v>
      </c>
      <c r="E84" s="108" t="s">
        <v>2333</v>
      </c>
      <c r="F84" s="110" t="s">
        <v>2331</v>
      </c>
      <c r="G84" s="3"/>
      <c r="H84" s="3"/>
      <c r="I84" s="3"/>
      <c r="J84" s="3"/>
      <c r="K84" s="3"/>
      <c r="L84" s="3"/>
      <c r="M84" s="3"/>
      <c r="N84" s="3"/>
      <c r="O84" s="3"/>
      <c r="P84" s="3"/>
      <c r="Q84" s="3"/>
      <c r="R84" s="3"/>
      <c r="S84" s="3"/>
      <c r="T84" s="3"/>
      <c r="U84" s="3"/>
      <c r="V84" s="3"/>
      <c r="W84" s="3"/>
      <c r="X84" s="3"/>
      <c r="Y84" s="3"/>
      <c r="Z84" s="3"/>
    </row>
    <row r="85" ht="14.25" customHeight="1">
      <c r="A85" s="105">
        <v>79.0</v>
      </c>
      <c r="B85" s="106" t="str">
        <f>LS_Standards!B$6</f>
        <v>Feed Standard</v>
      </c>
      <c r="C85" s="106" t="s">
        <v>2060</v>
      </c>
      <c r="D85" s="107" t="s">
        <v>2334</v>
      </c>
      <c r="E85" s="108" t="s">
        <v>2335</v>
      </c>
      <c r="F85" s="110" t="s">
        <v>2331</v>
      </c>
      <c r="G85" s="3"/>
      <c r="H85" s="3"/>
      <c r="I85" s="3"/>
      <c r="J85" s="3"/>
      <c r="K85" s="3"/>
      <c r="L85" s="3"/>
      <c r="M85" s="3"/>
      <c r="N85" s="3"/>
      <c r="O85" s="3"/>
      <c r="P85" s="3"/>
      <c r="Q85" s="3"/>
      <c r="R85" s="3"/>
      <c r="S85" s="3"/>
      <c r="T85" s="3"/>
      <c r="U85" s="3"/>
      <c r="V85" s="3"/>
      <c r="W85" s="3"/>
      <c r="X85" s="3"/>
      <c r="Y85" s="3"/>
      <c r="Z85" s="3"/>
    </row>
    <row r="86" ht="14.25" customHeight="1">
      <c r="A86" s="105">
        <v>80.0</v>
      </c>
      <c r="B86" s="106" t="str">
        <f>LS_Standards!B$6</f>
        <v>Feed Standard</v>
      </c>
      <c r="C86" s="106" t="s">
        <v>2060</v>
      </c>
      <c r="D86" s="107" t="s">
        <v>2336</v>
      </c>
      <c r="E86" s="108" t="s">
        <v>2337</v>
      </c>
      <c r="F86" s="110" t="s">
        <v>2338</v>
      </c>
      <c r="G86" s="3"/>
      <c r="H86" s="3"/>
      <c r="I86" s="3"/>
      <c r="J86" s="3"/>
      <c r="K86" s="3"/>
      <c r="L86" s="3"/>
      <c r="M86" s="3"/>
      <c r="N86" s="3"/>
      <c r="O86" s="3"/>
      <c r="P86" s="3"/>
      <c r="Q86" s="3"/>
      <c r="R86" s="3"/>
      <c r="S86" s="3"/>
      <c r="T86" s="3"/>
      <c r="U86" s="3"/>
      <c r="V86" s="3"/>
      <c r="W86" s="3"/>
      <c r="X86" s="3"/>
      <c r="Y86" s="3"/>
      <c r="Z86" s="3"/>
    </row>
    <row r="87" ht="14.25" customHeight="1">
      <c r="A87" s="105">
        <v>81.0</v>
      </c>
      <c r="B87" s="106" t="str">
        <f>LS_Standards!B$6</f>
        <v>Feed Standard</v>
      </c>
      <c r="C87" s="106" t="s">
        <v>2060</v>
      </c>
      <c r="D87" s="107" t="s">
        <v>2339</v>
      </c>
      <c r="E87" s="108" t="s">
        <v>2340</v>
      </c>
      <c r="F87" s="110" t="s">
        <v>2331</v>
      </c>
      <c r="G87" s="3"/>
      <c r="H87" s="3"/>
      <c r="I87" s="3"/>
      <c r="J87" s="3"/>
      <c r="K87" s="3"/>
      <c r="L87" s="3"/>
      <c r="M87" s="3"/>
      <c r="N87" s="3"/>
      <c r="O87" s="3"/>
      <c r="P87" s="3"/>
      <c r="Q87" s="3"/>
      <c r="R87" s="3"/>
      <c r="S87" s="3"/>
      <c r="T87" s="3"/>
      <c r="U87" s="3"/>
      <c r="V87" s="3"/>
      <c r="W87" s="3"/>
      <c r="X87" s="3"/>
      <c r="Y87" s="3"/>
      <c r="Z87" s="3"/>
    </row>
    <row r="88" ht="14.25" customHeight="1">
      <c r="A88" s="105">
        <v>82.0</v>
      </c>
      <c r="B88" s="106" t="str">
        <f>LS_Standards!B$6</f>
        <v>Feed Standard</v>
      </c>
      <c r="C88" s="106" t="s">
        <v>2060</v>
      </c>
      <c r="D88" s="107" t="s">
        <v>2341</v>
      </c>
      <c r="E88" s="108" t="s">
        <v>2342</v>
      </c>
      <c r="F88" s="110" t="s">
        <v>2343</v>
      </c>
      <c r="G88" s="3"/>
      <c r="H88" s="3"/>
      <c r="I88" s="3"/>
      <c r="J88" s="3"/>
      <c r="K88" s="3"/>
      <c r="L88" s="3"/>
      <c r="M88" s="3"/>
      <c r="N88" s="3"/>
      <c r="O88" s="3"/>
      <c r="P88" s="3"/>
      <c r="Q88" s="3"/>
      <c r="R88" s="3"/>
      <c r="S88" s="3"/>
      <c r="T88" s="3"/>
      <c r="U88" s="3"/>
      <c r="V88" s="3"/>
      <c r="W88" s="3"/>
      <c r="X88" s="3"/>
      <c r="Y88" s="3"/>
      <c r="Z88" s="3"/>
    </row>
    <row r="89" ht="14.25" customHeight="1">
      <c r="A89" s="105">
        <v>83.0</v>
      </c>
      <c r="B89" s="106" t="str">
        <f>LS_Standards!B$6</f>
        <v>Feed Standard</v>
      </c>
      <c r="C89" s="106" t="s">
        <v>2060</v>
      </c>
      <c r="D89" s="107" t="s">
        <v>2344</v>
      </c>
      <c r="E89" s="108" t="s">
        <v>2345</v>
      </c>
      <c r="F89" s="110" t="s">
        <v>2346</v>
      </c>
      <c r="G89" s="3"/>
      <c r="H89" s="3"/>
      <c r="I89" s="3"/>
      <c r="J89" s="3"/>
      <c r="K89" s="3"/>
      <c r="L89" s="3"/>
      <c r="M89" s="3"/>
      <c r="N89" s="3"/>
      <c r="O89" s="3"/>
      <c r="P89" s="3"/>
      <c r="Q89" s="3"/>
      <c r="R89" s="3"/>
      <c r="S89" s="3"/>
      <c r="T89" s="3"/>
      <c r="U89" s="3"/>
      <c r="V89" s="3"/>
      <c r="W89" s="3"/>
      <c r="X89" s="3"/>
      <c r="Y89" s="3"/>
      <c r="Z89" s="3"/>
    </row>
    <row r="90" ht="14.25" customHeight="1">
      <c r="A90" s="105">
        <v>84.0</v>
      </c>
      <c r="B90" s="106" t="str">
        <f>LS_Standards!B$6</f>
        <v>Feed Standard</v>
      </c>
      <c r="C90" s="106" t="s">
        <v>2060</v>
      </c>
      <c r="D90" s="107" t="s">
        <v>2347</v>
      </c>
      <c r="E90" s="108" t="s">
        <v>2348</v>
      </c>
      <c r="F90" s="110" t="s">
        <v>2346</v>
      </c>
      <c r="G90" s="3"/>
      <c r="H90" s="3"/>
      <c r="I90" s="3"/>
      <c r="J90" s="3"/>
      <c r="K90" s="3"/>
      <c r="L90" s="3"/>
      <c r="M90" s="3"/>
      <c r="N90" s="3"/>
      <c r="O90" s="3"/>
      <c r="P90" s="3"/>
      <c r="Q90" s="3"/>
      <c r="R90" s="3"/>
      <c r="S90" s="3"/>
      <c r="T90" s="3"/>
      <c r="U90" s="3"/>
      <c r="V90" s="3"/>
      <c r="W90" s="3"/>
      <c r="X90" s="3"/>
      <c r="Y90" s="3"/>
      <c r="Z90" s="3"/>
    </row>
    <row r="91" ht="14.25" customHeight="1">
      <c r="A91" s="105">
        <v>85.0</v>
      </c>
      <c r="B91" s="106" t="str">
        <f>LS_Standards!B$6</f>
        <v>Feed Standard</v>
      </c>
      <c r="C91" s="106" t="s">
        <v>2060</v>
      </c>
      <c r="D91" s="107" t="s">
        <v>2349</v>
      </c>
      <c r="E91" s="108" t="s">
        <v>2350</v>
      </c>
      <c r="F91" s="110" t="s">
        <v>2346</v>
      </c>
      <c r="G91" s="3"/>
      <c r="H91" s="3"/>
      <c r="I91" s="3"/>
      <c r="J91" s="3"/>
      <c r="K91" s="3"/>
      <c r="L91" s="3"/>
      <c r="M91" s="3"/>
      <c r="N91" s="3"/>
      <c r="O91" s="3"/>
      <c r="P91" s="3"/>
      <c r="Q91" s="3"/>
      <c r="R91" s="3"/>
      <c r="S91" s="3"/>
      <c r="T91" s="3"/>
      <c r="U91" s="3"/>
      <c r="V91" s="3"/>
      <c r="W91" s="3"/>
      <c r="X91" s="3"/>
      <c r="Y91" s="3"/>
      <c r="Z91" s="3"/>
    </row>
    <row r="92" ht="14.25" customHeight="1">
      <c r="A92" s="105">
        <v>86.0</v>
      </c>
      <c r="B92" s="106" t="str">
        <f>LS_Standards!B$6</f>
        <v>Feed Standard</v>
      </c>
      <c r="C92" s="106" t="s">
        <v>2060</v>
      </c>
      <c r="D92" s="107" t="s">
        <v>2351</v>
      </c>
      <c r="E92" s="108" t="s">
        <v>2352</v>
      </c>
      <c r="F92" s="110" t="s">
        <v>2346</v>
      </c>
      <c r="G92" s="3"/>
      <c r="H92" s="3"/>
      <c r="I92" s="3"/>
      <c r="J92" s="3"/>
      <c r="K92" s="3"/>
      <c r="L92" s="3"/>
      <c r="M92" s="3"/>
      <c r="N92" s="3"/>
      <c r="O92" s="3"/>
      <c r="P92" s="3"/>
      <c r="Q92" s="3"/>
      <c r="R92" s="3"/>
      <c r="S92" s="3"/>
      <c r="T92" s="3"/>
      <c r="U92" s="3"/>
      <c r="V92" s="3"/>
      <c r="W92" s="3"/>
      <c r="X92" s="3"/>
      <c r="Y92" s="3"/>
      <c r="Z92" s="3"/>
    </row>
    <row r="93" ht="14.25" customHeight="1">
      <c r="A93" s="105">
        <v>87.0</v>
      </c>
      <c r="B93" s="106" t="str">
        <f>LS_Standards!B$6</f>
        <v>Feed Standard</v>
      </c>
      <c r="C93" s="106" t="s">
        <v>2060</v>
      </c>
      <c r="D93" s="107" t="s">
        <v>2353</v>
      </c>
      <c r="E93" s="108" t="s">
        <v>2354</v>
      </c>
      <c r="F93" s="110" t="s">
        <v>2346</v>
      </c>
      <c r="G93" s="3"/>
      <c r="H93" s="3"/>
      <c r="I93" s="3"/>
      <c r="J93" s="3"/>
      <c r="K93" s="3"/>
      <c r="L93" s="3"/>
      <c r="M93" s="3"/>
      <c r="N93" s="3"/>
      <c r="O93" s="3"/>
      <c r="P93" s="3"/>
      <c r="Q93" s="3"/>
      <c r="R93" s="3"/>
      <c r="S93" s="3"/>
      <c r="T93" s="3"/>
      <c r="U93" s="3"/>
      <c r="V93" s="3"/>
      <c r="W93" s="3"/>
      <c r="X93" s="3"/>
      <c r="Y93" s="3"/>
      <c r="Z93" s="3"/>
    </row>
    <row r="94" ht="14.25" customHeight="1">
      <c r="A94" s="105">
        <v>88.0</v>
      </c>
      <c r="B94" s="106" t="str">
        <f>LS_Standards!B$6</f>
        <v>Feed Standard</v>
      </c>
      <c r="C94" s="106" t="s">
        <v>2060</v>
      </c>
      <c r="D94" s="107" t="s">
        <v>2355</v>
      </c>
      <c r="E94" s="108" t="s">
        <v>2356</v>
      </c>
      <c r="F94" s="110" t="s">
        <v>2357</v>
      </c>
      <c r="G94" s="3"/>
      <c r="H94" s="3"/>
      <c r="I94" s="3"/>
      <c r="J94" s="3"/>
      <c r="K94" s="3"/>
      <c r="L94" s="3"/>
      <c r="M94" s="3"/>
      <c r="N94" s="3"/>
      <c r="O94" s="3"/>
      <c r="P94" s="3"/>
      <c r="Q94" s="3"/>
      <c r="R94" s="3"/>
      <c r="S94" s="3"/>
      <c r="T94" s="3"/>
      <c r="U94" s="3"/>
      <c r="V94" s="3"/>
      <c r="W94" s="3"/>
      <c r="X94" s="3"/>
      <c r="Y94" s="3"/>
      <c r="Z94" s="3"/>
    </row>
    <row r="95" ht="14.25" customHeight="1">
      <c r="A95" s="105">
        <v>89.0</v>
      </c>
      <c r="B95" s="106" t="str">
        <f>LS_Standards!B$6</f>
        <v>Feed Standard</v>
      </c>
      <c r="C95" s="106" t="s">
        <v>2060</v>
      </c>
      <c r="D95" s="107" t="s">
        <v>2358</v>
      </c>
      <c r="E95" s="108" t="s">
        <v>2359</v>
      </c>
      <c r="F95" s="110" t="s">
        <v>2346</v>
      </c>
      <c r="G95" s="3"/>
      <c r="H95" s="3"/>
      <c r="I95" s="3"/>
      <c r="J95" s="3"/>
      <c r="K95" s="3"/>
      <c r="L95" s="3"/>
      <c r="M95" s="3"/>
      <c r="N95" s="3"/>
      <c r="O95" s="3"/>
      <c r="P95" s="3"/>
      <c r="Q95" s="3"/>
      <c r="R95" s="3"/>
      <c r="S95" s="3"/>
      <c r="T95" s="3"/>
      <c r="U95" s="3"/>
      <c r="V95" s="3"/>
      <c r="W95" s="3"/>
      <c r="X95" s="3"/>
      <c r="Y95" s="3"/>
      <c r="Z95" s="3"/>
    </row>
    <row r="96" ht="14.25" customHeight="1">
      <c r="A96" s="105">
        <v>90.0</v>
      </c>
      <c r="B96" s="106" t="str">
        <f>LS_Standards!B$6</f>
        <v>Feed Standard</v>
      </c>
      <c r="C96" s="106" t="s">
        <v>2060</v>
      </c>
      <c r="D96" s="107" t="s">
        <v>2360</v>
      </c>
      <c r="E96" s="108" t="s">
        <v>2361</v>
      </c>
      <c r="F96" s="110" t="s">
        <v>2362</v>
      </c>
      <c r="G96" s="3"/>
      <c r="H96" s="3"/>
      <c r="I96" s="3"/>
      <c r="J96" s="3"/>
      <c r="K96" s="3"/>
      <c r="L96" s="3"/>
      <c r="M96" s="3"/>
      <c r="N96" s="3"/>
      <c r="O96" s="3"/>
      <c r="P96" s="3"/>
      <c r="Q96" s="3"/>
      <c r="R96" s="3"/>
      <c r="S96" s="3"/>
      <c r="T96" s="3"/>
      <c r="U96" s="3"/>
      <c r="V96" s="3"/>
      <c r="W96" s="3"/>
      <c r="X96" s="3"/>
      <c r="Y96" s="3"/>
      <c r="Z96" s="3"/>
    </row>
    <row r="97" ht="14.25" customHeight="1">
      <c r="A97" s="105">
        <v>91.0</v>
      </c>
      <c r="B97" s="106" t="str">
        <f>LS_Standards!B$6</f>
        <v>Feed Standard</v>
      </c>
      <c r="C97" s="106" t="s">
        <v>2060</v>
      </c>
      <c r="D97" s="107" t="s">
        <v>2363</v>
      </c>
      <c r="E97" s="108" t="s">
        <v>2345</v>
      </c>
      <c r="F97" s="110" t="s">
        <v>2364</v>
      </c>
      <c r="G97" s="3"/>
      <c r="H97" s="3"/>
      <c r="I97" s="3"/>
      <c r="J97" s="3"/>
      <c r="K97" s="3"/>
      <c r="L97" s="3"/>
      <c r="M97" s="3"/>
      <c r="N97" s="3"/>
      <c r="O97" s="3"/>
      <c r="P97" s="3"/>
      <c r="Q97" s="3"/>
      <c r="R97" s="3"/>
      <c r="S97" s="3"/>
      <c r="T97" s="3"/>
      <c r="U97" s="3"/>
      <c r="V97" s="3"/>
      <c r="W97" s="3"/>
      <c r="X97" s="3"/>
      <c r="Y97" s="3"/>
      <c r="Z97" s="3"/>
    </row>
    <row r="98" ht="14.25" customHeight="1">
      <c r="A98" s="105">
        <v>92.0</v>
      </c>
      <c r="B98" s="106" t="str">
        <f>LS_Standards!B$6</f>
        <v>Feed Standard</v>
      </c>
      <c r="C98" s="106" t="s">
        <v>2060</v>
      </c>
      <c r="D98" s="107" t="s">
        <v>2365</v>
      </c>
      <c r="E98" s="108" t="s">
        <v>2348</v>
      </c>
      <c r="F98" s="110" t="s">
        <v>2364</v>
      </c>
      <c r="G98" s="3"/>
      <c r="H98" s="3"/>
      <c r="I98" s="3"/>
      <c r="J98" s="3"/>
      <c r="K98" s="3"/>
      <c r="L98" s="3"/>
      <c r="M98" s="3"/>
      <c r="N98" s="3"/>
      <c r="O98" s="3"/>
      <c r="P98" s="3"/>
      <c r="Q98" s="3"/>
      <c r="R98" s="3"/>
      <c r="S98" s="3"/>
      <c r="T98" s="3"/>
      <c r="U98" s="3"/>
      <c r="V98" s="3"/>
      <c r="W98" s="3"/>
      <c r="X98" s="3"/>
      <c r="Y98" s="3"/>
      <c r="Z98" s="3"/>
    </row>
    <row r="99" ht="14.25" customHeight="1">
      <c r="A99" s="105">
        <v>93.0</v>
      </c>
      <c r="B99" s="106" t="str">
        <f>LS_Standards!B$6</f>
        <v>Feed Standard</v>
      </c>
      <c r="C99" s="106" t="s">
        <v>2060</v>
      </c>
      <c r="D99" s="107" t="s">
        <v>2366</v>
      </c>
      <c r="E99" s="108" t="s">
        <v>2367</v>
      </c>
      <c r="F99" s="110" t="s">
        <v>2364</v>
      </c>
      <c r="G99" s="3"/>
      <c r="H99" s="3"/>
      <c r="I99" s="3"/>
      <c r="J99" s="3"/>
      <c r="K99" s="3"/>
      <c r="L99" s="3"/>
      <c r="M99" s="3"/>
      <c r="N99" s="3"/>
      <c r="O99" s="3"/>
      <c r="P99" s="3"/>
      <c r="Q99" s="3"/>
      <c r="R99" s="3"/>
      <c r="S99" s="3"/>
      <c r="T99" s="3"/>
      <c r="U99" s="3"/>
      <c r="V99" s="3"/>
      <c r="W99" s="3"/>
      <c r="X99" s="3"/>
      <c r="Y99" s="3"/>
      <c r="Z99" s="3"/>
    </row>
    <row r="100" ht="14.25" customHeight="1">
      <c r="A100" s="105">
        <v>94.0</v>
      </c>
      <c r="B100" s="106" t="str">
        <f>LS_Standards!B$6</f>
        <v>Feed Standard</v>
      </c>
      <c r="C100" s="106" t="s">
        <v>2060</v>
      </c>
      <c r="D100" s="107" t="s">
        <v>2368</v>
      </c>
      <c r="E100" s="108" t="s">
        <v>2369</v>
      </c>
      <c r="F100" s="110" t="s">
        <v>2364</v>
      </c>
      <c r="G100" s="3"/>
      <c r="H100" s="3"/>
      <c r="I100" s="3"/>
      <c r="J100" s="3"/>
      <c r="K100" s="3"/>
      <c r="L100" s="3"/>
      <c r="M100" s="3"/>
      <c r="N100" s="3"/>
      <c r="O100" s="3"/>
      <c r="P100" s="3"/>
      <c r="Q100" s="3"/>
      <c r="R100" s="3"/>
      <c r="S100" s="3"/>
      <c r="T100" s="3"/>
      <c r="U100" s="3"/>
      <c r="V100" s="3"/>
      <c r="W100" s="3"/>
      <c r="X100" s="3"/>
      <c r="Y100" s="3"/>
      <c r="Z100" s="3"/>
    </row>
    <row r="101" ht="14.25" customHeight="1">
      <c r="A101" s="105">
        <v>95.0</v>
      </c>
      <c r="B101" s="106" t="str">
        <f>LS_Standards!B$6</f>
        <v>Feed Standard</v>
      </c>
      <c r="C101" s="106" t="s">
        <v>2060</v>
      </c>
      <c r="D101" s="107" t="s">
        <v>2370</v>
      </c>
      <c r="E101" s="108" t="s">
        <v>2354</v>
      </c>
      <c r="F101" s="110" t="s">
        <v>2364</v>
      </c>
      <c r="G101" s="3"/>
      <c r="H101" s="3"/>
      <c r="I101" s="3"/>
      <c r="J101" s="3"/>
      <c r="K101" s="3"/>
      <c r="L101" s="3"/>
      <c r="M101" s="3"/>
      <c r="N101" s="3"/>
      <c r="O101" s="3"/>
      <c r="P101" s="3"/>
      <c r="Q101" s="3"/>
      <c r="R101" s="3"/>
      <c r="S101" s="3"/>
      <c r="T101" s="3"/>
      <c r="U101" s="3"/>
      <c r="V101" s="3"/>
      <c r="W101" s="3"/>
      <c r="X101" s="3"/>
      <c r="Y101" s="3"/>
      <c r="Z101" s="3"/>
    </row>
    <row r="102" ht="14.25" customHeight="1">
      <c r="A102" s="105">
        <v>96.0</v>
      </c>
      <c r="B102" s="106" t="str">
        <f>LS_Standards!B$6</f>
        <v>Feed Standard</v>
      </c>
      <c r="C102" s="106" t="s">
        <v>2060</v>
      </c>
      <c r="D102" s="107" t="s">
        <v>2371</v>
      </c>
      <c r="E102" s="108" t="s">
        <v>2372</v>
      </c>
      <c r="F102" s="110" t="s">
        <v>2373</v>
      </c>
      <c r="G102" s="3"/>
      <c r="H102" s="3"/>
      <c r="I102" s="3"/>
      <c r="J102" s="3"/>
      <c r="K102" s="3"/>
      <c r="L102" s="3"/>
      <c r="M102" s="3"/>
      <c r="N102" s="3"/>
      <c r="O102" s="3"/>
      <c r="P102" s="3"/>
      <c r="Q102" s="3"/>
      <c r="R102" s="3"/>
      <c r="S102" s="3"/>
      <c r="T102" s="3"/>
      <c r="U102" s="3"/>
      <c r="V102" s="3"/>
      <c r="W102" s="3"/>
      <c r="X102" s="3"/>
      <c r="Y102" s="3"/>
      <c r="Z102" s="3"/>
    </row>
    <row r="103" ht="14.25" customHeight="1">
      <c r="A103" s="105">
        <v>97.0</v>
      </c>
      <c r="B103" s="106" t="str">
        <f>LS_Standards!B$6</f>
        <v>Feed Standard</v>
      </c>
      <c r="C103" s="106" t="s">
        <v>2060</v>
      </c>
      <c r="D103" s="107" t="s">
        <v>2374</v>
      </c>
      <c r="E103" s="108" t="s">
        <v>2375</v>
      </c>
      <c r="F103" s="110" t="s">
        <v>2364</v>
      </c>
      <c r="G103" s="3"/>
      <c r="H103" s="3"/>
      <c r="I103" s="3"/>
      <c r="J103" s="3"/>
      <c r="K103" s="3"/>
      <c r="L103" s="3"/>
      <c r="M103" s="3"/>
      <c r="N103" s="3"/>
      <c r="O103" s="3"/>
      <c r="P103" s="3"/>
      <c r="Q103" s="3"/>
      <c r="R103" s="3"/>
      <c r="S103" s="3"/>
      <c r="T103" s="3"/>
      <c r="U103" s="3"/>
      <c r="V103" s="3"/>
      <c r="W103" s="3"/>
      <c r="X103" s="3"/>
      <c r="Y103" s="3"/>
      <c r="Z103" s="3"/>
    </row>
    <row r="104" ht="14.25" customHeight="1">
      <c r="A104" s="105">
        <v>98.0</v>
      </c>
      <c r="B104" s="106" t="str">
        <f>LS_Standards!B$6</f>
        <v>Feed Standard</v>
      </c>
      <c r="C104" s="106" t="s">
        <v>2060</v>
      </c>
      <c r="D104" s="107" t="s">
        <v>2376</v>
      </c>
      <c r="E104" s="108" t="s">
        <v>2377</v>
      </c>
      <c r="F104" s="110" t="s">
        <v>2378</v>
      </c>
      <c r="G104" s="3"/>
      <c r="H104" s="3"/>
      <c r="I104" s="3"/>
      <c r="J104" s="3"/>
      <c r="K104" s="3"/>
      <c r="L104" s="3"/>
      <c r="M104" s="3"/>
      <c r="N104" s="3"/>
      <c r="O104" s="3"/>
      <c r="P104" s="3"/>
      <c r="Q104" s="3"/>
      <c r="R104" s="3"/>
      <c r="S104" s="3"/>
      <c r="T104" s="3"/>
      <c r="U104" s="3"/>
      <c r="V104" s="3"/>
      <c r="W104" s="3"/>
      <c r="X104" s="3"/>
      <c r="Y104" s="3"/>
      <c r="Z104" s="3"/>
    </row>
    <row r="105" ht="14.25" customHeight="1">
      <c r="A105" s="105">
        <v>99.0</v>
      </c>
      <c r="B105" s="106" t="str">
        <f>LS_Standards!B$6</f>
        <v>Feed Standard</v>
      </c>
      <c r="C105" s="106" t="s">
        <v>2060</v>
      </c>
      <c r="D105" s="107" t="s">
        <v>2379</v>
      </c>
      <c r="E105" s="108" t="s">
        <v>2380</v>
      </c>
      <c r="F105" s="110" t="s">
        <v>2381</v>
      </c>
      <c r="G105" s="3"/>
      <c r="H105" s="3"/>
      <c r="I105" s="3"/>
      <c r="J105" s="3"/>
      <c r="K105" s="3"/>
      <c r="L105" s="3"/>
      <c r="M105" s="3"/>
      <c r="N105" s="3"/>
      <c r="O105" s="3"/>
      <c r="P105" s="3"/>
      <c r="Q105" s="3"/>
      <c r="R105" s="3"/>
      <c r="S105" s="3"/>
      <c r="T105" s="3"/>
      <c r="U105" s="3"/>
      <c r="V105" s="3"/>
      <c r="W105" s="3"/>
      <c r="X105" s="3"/>
      <c r="Y105" s="3"/>
      <c r="Z105" s="3"/>
    </row>
    <row r="106" ht="14.25" customHeight="1">
      <c r="A106" s="105">
        <v>100.0</v>
      </c>
      <c r="B106" s="106" t="str">
        <f>LS_Standards!B$6</f>
        <v>Feed Standard</v>
      </c>
      <c r="C106" s="106" t="s">
        <v>2060</v>
      </c>
      <c r="D106" s="107" t="s">
        <v>2382</v>
      </c>
      <c r="E106" s="108" t="s">
        <v>2383</v>
      </c>
      <c r="F106" s="110" t="s">
        <v>2384</v>
      </c>
      <c r="G106" s="3"/>
      <c r="H106" s="3"/>
      <c r="I106" s="3"/>
      <c r="J106" s="3"/>
      <c r="K106" s="3"/>
      <c r="L106" s="3"/>
      <c r="M106" s="3"/>
      <c r="N106" s="3"/>
      <c r="O106" s="3"/>
      <c r="P106" s="3"/>
      <c r="Q106" s="3"/>
      <c r="R106" s="3"/>
      <c r="S106" s="3"/>
      <c r="T106" s="3"/>
      <c r="U106" s="3"/>
      <c r="V106" s="3"/>
      <c r="W106" s="3"/>
      <c r="X106" s="3"/>
      <c r="Y106" s="3"/>
      <c r="Z106" s="3"/>
    </row>
    <row r="107" ht="14.25" customHeight="1">
      <c r="A107" s="105">
        <v>101.0</v>
      </c>
      <c r="B107" s="106" t="str">
        <f>LS_Standards!B$6</f>
        <v>Feed Standard</v>
      </c>
      <c r="C107" s="106" t="s">
        <v>2060</v>
      </c>
      <c r="D107" s="107" t="s">
        <v>2385</v>
      </c>
      <c r="E107" s="108" t="s">
        <v>2386</v>
      </c>
      <c r="F107" s="110" t="s">
        <v>2387</v>
      </c>
      <c r="G107" s="3"/>
      <c r="H107" s="3"/>
      <c r="I107" s="3"/>
      <c r="J107" s="3"/>
      <c r="K107" s="3"/>
      <c r="L107" s="3"/>
      <c r="M107" s="3"/>
      <c r="N107" s="3"/>
      <c r="O107" s="3"/>
      <c r="P107" s="3"/>
      <c r="Q107" s="3"/>
      <c r="R107" s="3"/>
      <c r="S107" s="3"/>
      <c r="T107" s="3"/>
      <c r="U107" s="3"/>
      <c r="V107" s="3"/>
      <c r="W107" s="3"/>
      <c r="X107" s="3"/>
      <c r="Y107" s="3"/>
      <c r="Z107" s="3"/>
    </row>
    <row r="108" ht="14.25" customHeight="1">
      <c r="A108" s="105">
        <v>102.0</v>
      </c>
      <c r="B108" s="106" t="str">
        <f>LS_Standards!B$6</f>
        <v>Feed Standard</v>
      </c>
      <c r="C108" s="106" t="s">
        <v>2060</v>
      </c>
      <c r="D108" s="107" t="s">
        <v>2388</v>
      </c>
      <c r="E108" s="108" t="s">
        <v>2389</v>
      </c>
      <c r="F108" s="110" t="s">
        <v>2387</v>
      </c>
      <c r="G108" s="3"/>
      <c r="H108" s="3"/>
      <c r="I108" s="3"/>
      <c r="J108" s="3"/>
      <c r="K108" s="3"/>
      <c r="L108" s="3"/>
      <c r="M108" s="3"/>
      <c r="N108" s="3"/>
      <c r="O108" s="3"/>
      <c r="P108" s="3"/>
      <c r="Q108" s="3"/>
      <c r="R108" s="3"/>
      <c r="S108" s="3"/>
      <c r="T108" s="3"/>
      <c r="U108" s="3"/>
      <c r="V108" s="3"/>
      <c r="W108" s="3"/>
      <c r="X108" s="3"/>
      <c r="Y108" s="3"/>
      <c r="Z108" s="3"/>
    </row>
    <row r="109" ht="14.25" customHeight="1">
      <c r="A109" s="105">
        <v>103.0</v>
      </c>
      <c r="B109" s="106" t="str">
        <f>LS_Standards!B$6</f>
        <v>Feed Standard</v>
      </c>
      <c r="C109" s="106" t="s">
        <v>2060</v>
      </c>
      <c r="D109" s="107" t="s">
        <v>2390</v>
      </c>
      <c r="E109" s="108" t="s">
        <v>2391</v>
      </c>
      <c r="F109" s="110" t="s">
        <v>2387</v>
      </c>
      <c r="G109" s="3"/>
      <c r="H109" s="3"/>
      <c r="I109" s="3"/>
      <c r="J109" s="3"/>
      <c r="K109" s="3"/>
      <c r="L109" s="3"/>
      <c r="M109" s="3"/>
      <c r="N109" s="3"/>
      <c r="O109" s="3"/>
      <c r="P109" s="3"/>
      <c r="Q109" s="3"/>
      <c r="R109" s="3"/>
      <c r="S109" s="3"/>
      <c r="T109" s="3"/>
      <c r="U109" s="3"/>
      <c r="V109" s="3"/>
      <c r="W109" s="3"/>
      <c r="X109" s="3"/>
      <c r="Y109" s="3"/>
      <c r="Z109" s="3"/>
    </row>
    <row r="110" ht="14.25" customHeight="1">
      <c r="A110" s="105">
        <v>104.0</v>
      </c>
      <c r="B110" s="106" t="str">
        <f>LS_Standards!B$6</f>
        <v>Feed Standard</v>
      </c>
      <c r="C110" s="106" t="s">
        <v>2060</v>
      </c>
      <c r="D110" s="107" t="s">
        <v>2392</v>
      </c>
      <c r="E110" s="108" t="s">
        <v>2393</v>
      </c>
      <c r="F110" s="110" t="s">
        <v>2387</v>
      </c>
      <c r="G110" s="3"/>
      <c r="H110" s="3"/>
      <c r="I110" s="3"/>
      <c r="J110" s="3"/>
      <c r="K110" s="3"/>
      <c r="L110" s="3"/>
      <c r="M110" s="3"/>
      <c r="N110" s="3"/>
      <c r="O110" s="3"/>
      <c r="P110" s="3"/>
      <c r="Q110" s="3"/>
      <c r="R110" s="3"/>
      <c r="S110" s="3"/>
      <c r="T110" s="3"/>
      <c r="U110" s="3"/>
      <c r="V110" s="3"/>
      <c r="W110" s="3"/>
      <c r="X110" s="3"/>
      <c r="Y110" s="3"/>
      <c r="Z110" s="3"/>
    </row>
    <row r="111" ht="14.25" customHeight="1">
      <c r="A111" s="105">
        <v>105.0</v>
      </c>
      <c r="B111" s="106" t="str">
        <f>LS_Standards!B$6</f>
        <v>Feed Standard</v>
      </c>
      <c r="C111" s="106" t="s">
        <v>2060</v>
      </c>
      <c r="D111" s="107" t="s">
        <v>2394</v>
      </c>
      <c r="E111" s="108" t="s">
        <v>2395</v>
      </c>
      <c r="F111" s="110" t="s">
        <v>2387</v>
      </c>
      <c r="G111" s="3"/>
      <c r="H111" s="3"/>
      <c r="I111" s="3"/>
      <c r="J111" s="3"/>
      <c r="K111" s="3"/>
      <c r="L111" s="3"/>
      <c r="M111" s="3"/>
      <c r="N111" s="3"/>
      <c r="O111" s="3"/>
      <c r="P111" s="3"/>
      <c r="Q111" s="3"/>
      <c r="R111" s="3"/>
      <c r="S111" s="3"/>
      <c r="T111" s="3"/>
      <c r="U111" s="3"/>
      <c r="V111" s="3"/>
      <c r="W111" s="3"/>
      <c r="X111" s="3"/>
      <c r="Y111" s="3"/>
      <c r="Z111" s="3"/>
    </row>
    <row r="112" ht="14.25" customHeight="1">
      <c r="A112" s="105">
        <v>106.0</v>
      </c>
      <c r="B112" s="106" t="str">
        <f>LS_Standards!B$6</f>
        <v>Feed Standard</v>
      </c>
      <c r="C112" s="106" t="s">
        <v>2060</v>
      </c>
      <c r="D112" s="107" t="s">
        <v>2396</v>
      </c>
      <c r="E112" s="108" t="s">
        <v>2397</v>
      </c>
      <c r="F112" s="110" t="s">
        <v>2387</v>
      </c>
      <c r="G112" s="3"/>
      <c r="H112" s="3"/>
      <c r="I112" s="3"/>
      <c r="J112" s="3"/>
      <c r="K112" s="3"/>
      <c r="L112" s="3"/>
      <c r="M112" s="3"/>
      <c r="N112" s="3"/>
      <c r="O112" s="3"/>
      <c r="P112" s="3"/>
      <c r="Q112" s="3"/>
      <c r="R112" s="3"/>
      <c r="S112" s="3"/>
      <c r="T112" s="3"/>
      <c r="U112" s="3"/>
      <c r="V112" s="3"/>
      <c r="W112" s="3"/>
      <c r="X112" s="3"/>
      <c r="Y112" s="3"/>
      <c r="Z112" s="3"/>
    </row>
    <row r="113" ht="14.25" customHeight="1">
      <c r="A113" s="105">
        <v>107.0</v>
      </c>
      <c r="B113" s="106" t="str">
        <f>LS_Standards!B$6</f>
        <v>Feed Standard</v>
      </c>
      <c r="C113" s="106" t="s">
        <v>2060</v>
      </c>
      <c r="D113" s="107" t="s">
        <v>2398</v>
      </c>
      <c r="E113" s="108" t="s">
        <v>2399</v>
      </c>
      <c r="F113" s="110" t="s">
        <v>2387</v>
      </c>
      <c r="G113" s="3"/>
      <c r="H113" s="3"/>
      <c r="I113" s="3"/>
      <c r="J113" s="3"/>
      <c r="K113" s="3"/>
      <c r="L113" s="3"/>
      <c r="M113" s="3"/>
      <c r="N113" s="3"/>
      <c r="O113" s="3"/>
      <c r="P113" s="3"/>
      <c r="Q113" s="3"/>
      <c r="R113" s="3"/>
      <c r="S113" s="3"/>
      <c r="T113" s="3"/>
      <c r="U113" s="3"/>
      <c r="V113" s="3"/>
      <c r="W113" s="3"/>
      <c r="X113" s="3"/>
      <c r="Y113" s="3"/>
      <c r="Z113" s="3"/>
    </row>
    <row r="114" ht="14.25" customHeight="1">
      <c r="A114" s="105">
        <v>108.0</v>
      </c>
      <c r="B114" s="106" t="str">
        <f>LS_Standards!B$6</f>
        <v>Feed Standard</v>
      </c>
      <c r="C114" s="106" t="s">
        <v>2060</v>
      </c>
      <c r="D114" s="107" t="s">
        <v>2400</v>
      </c>
      <c r="E114" s="108" t="s">
        <v>2401</v>
      </c>
      <c r="F114" s="110" t="s">
        <v>2402</v>
      </c>
      <c r="G114" s="3"/>
      <c r="H114" s="3"/>
      <c r="I114" s="3"/>
      <c r="J114" s="3"/>
      <c r="K114" s="3"/>
      <c r="L114" s="3"/>
      <c r="M114" s="3"/>
      <c r="N114" s="3"/>
      <c r="O114" s="3"/>
      <c r="P114" s="3"/>
      <c r="Q114" s="3"/>
      <c r="R114" s="3"/>
      <c r="S114" s="3"/>
      <c r="T114" s="3"/>
      <c r="U114" s="3"/>
      <c r="V114" s="3"/>
      <c r="W114" s="3"/>
      <c r="X114" s="3"/>
      <c r="Y114" s="3"/>
      <c r="Z114" s="3"/>
    </row>
    <row r="115" ht="14.25" customHeight="1">
      <c r="A115" s="105">
        <v>109.0</v>
      </c>
      <c r="B115" s="106" t="str">
        <f>LS_Standards!B$6</f>
        <v>Feed Standard</v>
      </c>
      <c r="C115" s="106" t="s">
        <v>2060</v>
      </c>
      <c r="D115" s="107" t="s">
        <v>2403</v>
      </c>
      <c r="E115" s="108" t="s">
        <v>2404</v>
      </c>
      <c r="F115" s="110" t="s">
        <v>2405</v>
      </c>
      <c r="G115" s="3"/>
      <c r="H115" s="3"/>
      <c r="I115" s="3"/>
      <c r="J115" s="3"/>
      <c r="K115" s="3"/>
      <c r="L115" s="3"/>
      <c r="M115" s="3"/>
      <c r="N115" s="3"/>
      <c r="O115" s="3"/>
      <c r="P115" s="3"/>
      <c r="Q115" s="3"/>
      <c r="R115" s="3"/>
      <c r="S115" s="3"/>
      <c r="T115" s="3"/>
      <c r="U115" s="3"/>
      <c r="V115" s="3"/>
      <c r="W115" s="3"/>
      <c r="X115" s="3"/>
      <c r="Y115" s="3"/>
      <c r="Z115" s="3"/>
    </row>
    <row r="116" ht="14.25" customHeight="1">
      <c r="A116" s="105">
        <v>110.0</v>
      </c>
      <c r="B116" s="106" t="str">
        <f>LS_Standards!B$6</f>
        <v>Feed Standard</v>
      </c>
      <c r="C116" s="106" t="s">
        <v>2060</v>
      </c>
      <c r="D116" s="107" t="s">
        <v>2406</v>
      </c>
      <c r="E116" s="108" t="s">
        <v>2407</v>
      </c>
      <c r="F116" s="110" t="s">
        <v>2408</v>
      </c>
      <c r="G116" s="3"/>
      <c r="H116" s="3"/>
      <c r="I116" s="3"/>
      <c r="J116" s="3"/>
      <c r="K116" s="3"/>
      <c r="L116" s="3"/>
      <c r="M116" s="3"/>
      <c r="N116" s="3"/>
      <c r="O116" s="3"/>
      <c r="P116" s="3"/>
      <c r="Q116" s="3"/>
      <c r="R116" s="3"/>
      <c r="S116" s="3"/>
      <c r="T116" s="3"/>
      <c r="U116" s="3"/>
      <c r="V116" s="3"/>
      <c r="W116" s="3"/>
      <c r="X116" s="3"/>
      <c r="Y116" s="3"/>
      <c r="Z116" s="3"/>
    </row>
    <row r="117" ht="14.25" customHeight="1">
      <c r="A117" s="105">
        <v>111.0</v>
      </c>
      <c r="B117" s="106" t="str">
        <f>LS_Standards!B$6</f>
        <v>Feed Standard</v>
      </c>
      <c r="C117" s="106" t="s">
        <v>2060</v>
      </c>
      <c r="D117" s="107" t="s">
        <v>2409</v>
      </c>
      <c r="E117" s="108" t="s">
        <v>2410</v>
      </c>
      <c r="F117" s="110" t="s">
        <v>2408</v>
      </c>
      <c r="G117" s="3"/>
      <c r="H117" s="3"/>
      <c r="I117" s="3"/>
      <c r="J117" s="3"/>
      <c r="K117" s="3"/>
      <c r="L117" s="3"/>
      <c r="M117" s="3"/>
      <c r="N117" s="3"/>
      <c r="O117" s="3"/>
      <c r="P117" s="3"/>
      <c r="Q117" s="3"/>
      <c r="R117" s="3"/>
      <c r="S117" s="3"/>
      <c r="T117" s="3"/>
      <c r="U117" s="3"/>
      <c r="V117" s="3"/>
      <c r="W117" s="3"/>
      <c r="X117" s="3"/>
      <c r="Y117" s="3"/>
      <c r="Z117" s="3"/>
    </row>
    <row r="118" ht="14.25" customHeight="1">
      <c r="A118" s="105">
        <v>112.0</v>
      </c>
      <c r="B118" s="106" t="str">
        <f>LS_Standards!B$6</f>
        <v>Feed Standard</v>
      </c>
      <c r="C118" s="106" t="s">
        <v>2060</v>
      </c>
      <c r="D118" s="107" t="s">
        <v>2411</v>
      </c>
      <c r="E118" s="108" t="s">
        <v>2412</v>
      </c>
      <c r="F118" s="110" t="s">
        <v>2408</v>
      </c>
      <c r="G118" s="3"/>
      <c r="H118" s="3"/>
      <c r="I118" s="3"/>
      <c r="J118" s="3"/>
      <c r="K118" s="3"/>
      <c r="L118" s="3"/>
      <c r="M118" s="3"/>
      <c r="N118" s="3"/>
      <c r="O118" s="3"/>
      <c r="P118" s="3"/>
      <c r="Q118" s="3"/>
      <c r="R118" s="3"/>
      <c r="S118" s="3"/>
      <c r="T118" s="3"/>
      <c r="U118" s="3"/>
      <c r="V118" s="3"/>
      <c r="W118" s="3"/>
      <c r="X118" s="3"/>
      <c r="Y118" s="3"/>
      <c r="Z118" s="3"/>
    </row>
    <row r="119" ht="14.25" customHeight="1">
      <c r="A119" s="105">
        <v>113.0</v>
      </c>
      <c r="B119" s="106" t="str">
        <f>LS_Standards!B$6</f>
        <v>Feed Standard</v>
      </c>
      <c r="C119" s="106" t="s">
        <v>2060</v>
      </c>
      <c r="D119" s="107" t="s">
        <v>2413</v>
      </c>
      <c r="E119" s="108" t="s">
        <v>2414</v>
      </c>
      <c r="F119" s="110" t="s">
        <v>2408</v>
      </c>
      <c r="G119" s="3"/>
      <c r="H119" s="3"/>
      <c r="I119" s="3"/>
      <c r="J119" s="3"/>
      <c r="K119" s="3"/>
      <c r="L119" s="3"/>
      <c r="M119" s="3"/>
      <c r="N119" s="3"/>
      <c r="O119" s="3"/>
      <c r="P119" s="3"/>
      <c r="Q119" s="3"/>
      <c r="R119" s="3"/>
      <c r="S119" s="3"/>
      <c r="T119" s="3"/>
      <c r="U119" s="3"/>
      <c r="V119" s="3"/>
      <c r="W119" s="3"/>
      <c r="X119" s="3"/>
      <c r="Y119" s="3"/>
      <c r="Z119" s="3"/>
    </row>
    <row r="120" ht="14.25" customHeight="1">
      <c r="A120" s="105">
        <v>114.0</v>
      </c>
      <c r="B120" s="106" t="str">
        <f>LS_Standards!B$6</f>
        <v>Feed Standard</v>
      </c>
      <c r="C120" s="106" t="s">
        <v>2060</v>
      </c>
      <c r="D120" s="107" t="s">
        <v>2415</v>
      </c>
      <c r="E120" s="108" t="s">
        <v>2416</v>
      </c>
      <c r="F120" s="110" t="s">
        <v>2417</v>
      </c>
      <c r="G120" s="3"/>
      <c r="H120" s="3"/>
      <c r="I120" s="3"/>
      <c r="J120" s="3"/>
      <c r="K120" s="3"/>
      <c r="L120" s="3"/>
      <c r="M120" s="3"/>
      <c r="N120" s="3"/>
      <c r="O120" s="3"/>
      <c r="P120" s="3"/>
      <c r="Q120" s="3"/>
      <c r="R120" s="3"/>
      <c r="S120" s="3"/>
      <c r="T120" s="3"/>
      <c r="U120" s="3"/>
      <c r="V120" s="3"/>
      <c r="W120" s="3"/>
      <c r="X120" s="3"/>
      <c r="Y120" s="3"/>
      <c r="Z120" s="3"/>
    </row>
    <row r="121" ht="14.25" customHeight="1">
      <c r="A121" s="105">
        <v>115.0</v>
      </c>
      <c r="B121" s="106" t="str">
        <f>LS_Standards!B$6</f>
        <v>Feed Standard</v>
      </c>
      <c r="C121" s="106" t="s">
        <v>2060</v>
      </c>
      <c r="D121" s="107" t="s">
        <v>2418</v>
      </c>
      <c r="E121" s="108" t="s">
        <v>2419</v>
      </c>
      <c r="F121" s="110" t="s">
        <v>2420</v>
      </c>
      <c r="G121" s="3"/>
      <c r="H121" s="3"/>
      <c r="I121" s="3"/>
      <c r="J121" s="3"/>
      <c r="K121" s="3"/>
      <c r="L121" s="3"/>
      <c r="M121" s="3"/>
      <c r="N121" s="3"/>
      <c r="O121" s="3"/>
      <c r="P121" s="3"/>
      <c r="Q121" s="3"/>
      <c r="R121" s="3"/>
      <c r="S121" s="3"/>
      <c r="T121" s="3"/>
      <c r="U121" s="3"/>
      <c r="V121" s="3"/>
      <c r="W121" s="3"/>
      <c r="X121" s="3"/>
      <c r="Y121" s="3"/>
      <c r="Z121" s="3"/>
    </row>
    <row r="122" ht="14.25" customHeight="1">
      <c r="A122" s="105">
        <v>116.0</v>
      </c>
      <c r="B122" s="106" t="str">
        <f>LS_Standards!B$6</f>
        <v>Feed Standard</v>
      </c>
      <c r="C122" s="106" t="s">
        <v>2060</v>
      </c>
      <c r="D122" s="107" t="s">
        <v>2421</v>
      </c>
      <c r="E122" s="108" t="s">
        <v>2422</v>
      </c>
      <c r="F122" s="110" t="s">
        <v>2420</v>
      </c>
      <c r="G122" s="3"/>
      <c r="H122" s="3"/>
      <c r="I122" s="3"/>
      <c r="J122" s="3"/>
      <c r="K122" s="3"/>
      <c r="L122" s="3"/>
      <c r="M122" s="3"/>
      <c r="N122" s="3"/>
      <c r="O122" s="3"/>
      <c r="P122" s="3"/>
      <c r="Q122" s="3"/>
      <c r="R122" s="3"/>
      <c r="S122" s="3"/>
      <c r="T122" s="3"/>
      <c r="U122" s="3"/>
      <c r="V122" s="3"/>
      <c r="W122" s="3"/>
      <c r="X122" s="3"/>
      <c r="Y122" s="3"/>
      <c r="Z122" s="3"/>
    </row>
    <row r="123" ht="14.25" customHeight="1">
      <c r="A123" s="105">
        <v>117.0</v>
      </c>
      <c r="B123" s="106" t="str">
        <f>LS_Standards!B$6</f>
        <v>Feed Standard</v>
      </c>
      <c r="C123" s="106" t="s">
        <v>2060</v>
      </c>
      <c r="D123" s="107" t="s">
        <v>2423</v>
      </c>
      <c r="E123" s="108" t="s">
        <v>2389</v>
      </c>
      <c r="F123" s="110" t="s">
        <v>2420</v>
      </c>
      <c r="G123" s="3"/>
      <c r="H123" s="3"/>
      <c r="I123" s="3"/>
      <c r="J123" s="3"/>
      <c r="K123" s="3"/>
      <c r="L123" s="3"/>
      <c r="M123" s="3"/>
      <c r="N123" s="3"/>
      <c r="O123" s="3"/>
      <c r="P123" s="3"/>
      <c r="Q123" s="3"/>
      <c r="R123" s="3"/>
      <c r="S123" s="3"/>
      <c r="T123" s="3"/>
      <c r="U123" s="3"/>
      <c r="V123" s="3"/>
      <c r="W123" s="3"/>
      <c r="X123" s="3"/>
      <c r="Y123" s="3"/>
      <c r="Z123" s="3"/>
    </row>
    <row r="124" ht="14.25" customHeight="1">
      <c r="A124" s="105">
        <v>118.0</v>
      </c>
      <c r="B124" s="106" t="str">
        <f>LS_Standards!B$6</f>
        <v>Feed Standard</v>
      </c>
      <c r="C124" s="106" t="s">
        <v>2060</v>
      </c>
      <c r="D124" s="107" t="s">
        <v>2424</v>
      </c>
      <c r="E124" s="108" t="s">
        <v>2425</v>
      </c>
      <c r="F124" s="110" t="s">
        <v>2420</v>
      </c>
      <c r="G124" s="3"/>
      <c r="H124" s="3"/>
      <c r="I124" s="3"/>
      <c r="J124" s="3"/>
      <c r="K124" s="3"/>
      <c r="L124" s="3"/>
      <c r="M124" s="3"/>
      <c r="N124" s="3"/>
      <c r="O124" s="3"/>
      <c r="P124" s="3"/>
      <c r="Q124" s="3"/>
      <c r="R124" s="3"/>
      <c r="S124" s="3"/>
      <c r="T124" s="3"/>
      <c r="U124" s="3"/>
      <c r="V124" s="3"/>
      <c r="W124" s="3"/>
      <c r="X124" s="3"/>
      <c r="Y124" s="3"/>
      <c r="Z124" s="3"/>
    </row>
    <row r="125" ht="14.25" customHeight="1">
      <c r="A125" s="105">
        <v>119.0</v>
      </c>
      <c r="B125" s="106" t="str">
        <f>LS_Standards!B$6</f>
        <v>Feed Standard</v>
      </c>
      <c r="C125" s="106" t="s">
        <v>2060</v>
      </c>
      <c r="D125" s="107" t="s">
        <v>2426</v>
      </c>
      <c r="E125" s="108" t="s">
        <v>2393</v>
      </c>
      <c r="F125" s="110" t="s">
        <v>2420</v>
      </c>
      <c r="G125" s="3"/>
      <c r="H125" s="3"/>
      <c r="I125" s="3"/>
      <c r="J125" s="3"/>
      <c r="K125" s="3"/>
      <c r="L125" s="3"/>
      <c r="M125" s="3"/>
      <c r="N125" s="3"/>
      <c r="O125" s="3"/>
      <c r="P125" s="3"/>
      <c r="Q125" s="3"/>
      <c r="R125" s="3"/>
      <c r="S125" s="3"/>
      <c r="T125" s="3"/>
      <c r="U125" s="3"/>
      <c r="V125" s="3"/>
      <c r="W125" s="3"/>
      <c r="X125" s="3"/>
      <c r="Y125" s="3"/>
      <c r="Z125" s="3"/>
    </row>
    <row r="126" ht="14.25" customHeight="1">
      <c r="A126" s="105">
        <v>120.0</v>
      </c>
      <c r="B126" s="106" t="str">
        <f>LS_Standards!B$6</f>
        <v>Feed Standard</v>
      </c>
      <c r="C126" s="106" t="s">
        <v>2060</v>
      </c>
      <c r="D126" s="107" t="s">
        <v>2427</v>
      </c>
      <c r="E126" s="108" t="s">
        <v>2428</v>
      </c>
      <c r="F126" s="110" t="s">
        <v>2420</v>
      </c>
      <c r="G126" s="3"/>
      <c r="H126" s="3"/>
      <c r="I126" s="3"/>
      <c r="J126" s="3"/>
      <c r="K126" s="3"/>
      <c r="L126" s="3"/>
      <c r="M126" s="3"/>
      <c r="N126" s="3"/>
      <c r="O126" s="3"/>
      <c r="P126" s="3"/>
      <c r="Q126" s="3"/>
      <c r="R126" s="3"/>
      <c r="S126" s="3"/>
      <c r="T126" s="3"/>
      <c r="U126" s="3"/>
      <c r="V126" s="3"/>
      <c r="W126" s="3"/>
      <c r="X126" s="3"/>
      <c r="Y126" s="3"/>
      <c r="Z126" s="3"/>
    </row>
    <row r="127" ht="14.25" customHeight="1">
      <c r="A127" s="105">
        <v>121.0</v>
      </c>
      <c r="B127" s="106" t="str">
        <f>LS_Standards!B$6</f>
        <v>Feed Standard</v>
      </c>
      <c r="C127" s="106" t="s">
        <v>2060</v>
      </c>
      <c r="D127" s="107" t="s">
        <v>2429</v>
      </c>
      <c r="E127" s="108" t="s">
        <v>2430</v>
      </c>
      <c r="F127" s="110" t="s">
        <v>2420</v>
      </c>
      <c r="G127" s="3"/>
      <c r="H127" s="3"/>
      <c r="I127" s="3"/>
      <c r="J127" s="3"/>
      <c r="K127" s="3"/>
      <c r="L127" s="3"/>
      <c r="M127" s="3"/>
      <c r="N127" s="3"/>
      <c r="O127" s="3"/>
      <c r="P127" s="3"/>
      <c r="Q127" s="3"/>
      <c r="R127" s="3"/>
      <c r="S127" s="3"/>
      <c r="T127" s="3"/>
      <c r="U127" s="3"/>
      <c r="V127" s="3"/>
      <c r="W127" s="3"/>
      <c r="X127" s="3"/>
      <c r="Y127" s="3"/>
      <c r="Z127" s="3"/>
    </row>
    <row r="128" ht="14.25" customHeight="1">
      <c r="A128" s="105">
        <v>122.0</v>
      </c>
      <c r="B128" s="106" t="str">
        <f>LS_Standards!B$6</f>
        <v>Feed Standard</v>
      </c>
      <c r="C128" s="106" t="s">
        <v>2060</v>
      </c>
      <c r="D128" s="107" t="s">
        <v>2431</v>
      </c>
      <c r="E128" s="108" t="s">
        <v>2432</v>
      </c>
      <c r="F128" s="110" t="s">
        <v>2420</v>
      </c>
      <c r="G128" s="3"/>
      <c r="H128" s="3"/>
      <c r="I128" s="3"/>
      <c r="J128" s="3"/>
      <c r="K128" s="3"/>
      <c r="L128" s="3"/>
      <c r="M128" s="3"/>
      <c r="N128" s="3"/>
      <c r="O128" s="3"/>
      <c r="P128" s="3"/>
      <c r="Q128" s="3"/>
      <c r="R128" s="3"/>
      <c r="S128" s="3"/>
      <c r="T128" s="3"/>
      <c r="U128" s="3"/>
      <c r="V128" s="3"/>
      <c r="W128" s="3"/>
      <c r="X128" s="3"/>
      <c r="Y128" s="3"/>
      <c r="Z128" s="3"/>
    </row>
    <row r="129" ht="14.25" customHeight="1">
      <c r="A129" s="105">
        <v>123.0</v>
      </c>
      <c r="B129" s="106" t="str">
        <f>LS_Standards!B$6</f>
        <v>Feed Standard</v>
      </c>
      <c r="C129" s="106" t="s">
        <v>2060</v>
      </c>
      <c r="D129" s="107" t="s">
        <v>2433</v>
      </c>
      <c r="E129" s="108" t="s">
        <v>2434</v>
      </c>
      <c r="F129" s="110" t="s">
        <v>2420</v>
      </c>
      <c r="G129" s="3"/>
      <c r="H129" s="3"/>
      <c r="I129" s="3"/>
      <c r="J129" s="3"/>
      <c r="K129" s="3"/>
      <c r="L129" s="3"/>
      <c r="M129" s="3"/>
      <c r="N129" s="3"/>
      <c r="O129" s="3"/>
      <c r="P129" s="3"/>
      <c r="Q129" s="3"/>
      <c r="R129" s="3"/>
      <c r="S129" s="3"/>
      <c r="T129" s="3"/>
      <c r="U129" s="3"/>
      <c r="V129" s="3"/>
      <c r="W129" s="3"/>
      <c r="X129" s="3"/>
      <c r="Y129" s="3"/>
      <c r="Z129" s="3"/>
    </row>
    <row r="130" ht="14.25" customHeight="1">
      <c r="A130" s="105">
        <v>124.0</v>
      </c>
      <c r="B130" s="106" t="str">
        <f>LS_Standards!B$6</f>
        <v>Feed Standard</v>
      </c>
      <c r="C130" s="106" t="s">
        <v>2060</v>
      </c>
      <c r="D130" s="107" t="s">
        <v>2435</v>
      </c>
      <c r="E130" s="108" t="s">
        <v>2436</v>
      </c>
      <c r="F130" s="110" t="s">
        <v>2437</v>
      </c>
      <c r="G130" s="3"/>
      <c r="H130" s="3"/>
      <c r="I130" s="3"/>
      <c r="J130" s="3"/>
      <c r="K130" s="3"/>
      <c r="L130" s="3"/>
      <c r="M130" s="3"/>
      <c r="N130" s="3"/>
      <c r="O130" s="3"/>
      <c r="P130" s="3"/>
      <c r="Q130" s="3"/>
      <c r="R130" s="3"/>
      <c r="S130" s="3"/>
      <c r="T130" s="3"/>
      <c r="U130" s="3"/>
      <c r="V130" s="3"/>
      <c r="W130" s="3"/>
      <c r="X130" s="3"/>
      <c r="Y130" s="3"/>
      <c r="Z130" s="3"/>
    </row>
    <row r="131" ht="409.5" customHeight="1">
      <c r="A131" s="105">
        <v>125.0</v>
      </c>
      <c r="B131" s="106" t="str">
        <f>LS_Standards!B$6</f>
        <v>Feed Standard</v>
      </c>
      <c r="C131" s="106" t="s">
        <v>2060</v>
      </c>
      <c r="D131" s="107" t="s">
        <v>2438</v>
      </c>
      <c r="E131" s="108" t="s">
        <v>2439</v>
      </c>
      <c r="F131" s="110" t="s">
        <v>2440</v>
      </c>
      <c r="G131" s="3"/>
      <c r="H131" s="3"/>
      <c r="I131" s="3"/>
      <c r="J131" s="3"/>
      <c r="K131" s="3"/>
      <c r="L131" s="3"/>
      <c r="M131" s="3"/>
      <c r="N131" s="3"/>
      <c r="O131" s="3"/>
      <c r="P131" s="3"/>
      <c r="Q131" s="3"/>
      <c r="R131" s="3"/>
      <c r="S131" s="3"/>
      <c r="T131" s="3"/>
      <c r="U131" s="3"/>
      <c r="V131" s="3"/>
      <c r="W131" s="3"/>
      <c r="X131" s="3"/>
      <c r="Y131" s="3"/>
      <c r="Z131" s="3"/>
    </row>
    <row r="132" ht="14.25" customHeight="1">
      <c r="A132" s="105">
        <v>126.0</v>
      </c>
      <c r="B132" s="106" t="str">
        <f>LS_Standards!B$6</f>
        <v>Feed Standard</v>
      </c>
      <c r="C132" s="106" t="s">
        <v>2060</v>
      </c>
      <c r="D132" s="107" t="s">
        <v>2441</v>
      </c>
      <c r="E132" s="108" t="s">
        <v>2442</v>
      </c>
      <c r="F132" s="110" t="s">
        <v>2443</v>
      </c>
      <c r="G132" s="3"/>
      <c r="H132" s="3"/>
      <c r="I132" s="3"/>
      <c r="J132" s="3"/>
      <c r="K132" s="3"/>
      <c r="L132" s="3"/>
      <c r="M132" s="3"/>
      <c r="N132" s="3"/>
      <c r="O132" s="3"/>
      <c r="P132" s="3"/>
      <c r="Q132" s="3"/>
      <c r="R132" s="3"/>
      <c r="S132" s="3"/>
      <c r="T132" s="3"/>
      <c r="U132" s="3"/>
      <c r="V132" s="3"/>
      <c r="W132" s="3"/>
      <c r="X132" s="3"/>
      <c r="Y132" s="3"/>
      <c r="Z132" s="3"/>
    </row>
    <row r="133" ht="14.25" customHeight="1">
      <c r="A133" s="105">
        <v>127.0</v>
      </c>
      <c r="B133" s="106" t="str">
        <f>LS_Standards!B$6</f>
        <v>Feed Standard</v>
      </c>
      <c r="C133" s="106" t="s">
        <v>2060</v>
      </c>
      <c r="D133" s="107" t="s">
        <v>2444</v>
      </c>
      <c r="E133" s="108" t="s">
        <v>2445</v>
      </c>
      <c r="F133" s="110" t="s">
        <v>2443</v>
      </c>
      <c r="G133" s="3"/>
      <c r="H133" s="3"/>
      <c r="I133" s="3"/>
      <c r="J133" s="3"/>
      <c r="K133" s="3"/>
      <c r="L133" s="3"/>
      <c r="M133" s="3"/>
      <c r="N133" s="3"/>
      <c r="O133" s="3"/>
      <c r="P133" s="3"/>
      <c r="Q133" s="3"/>
      <c r="R133" s="3"/>
      <c r="S133" s="3"/>
      <c r="T133" s="3"/>
      <c r="U133" s="3"/>
      <c r="V133" s="3"/>
      <c r="W133" s="3"/>
      <c r="X133" s="3"/>
      <c r="Y133" s="3"/>
      <c r="Z133" s="3"/>
    </row>
    <row r="134" ht="14.25" customHeight="1">
      <c r="A134" s="105">
        <v>128.0</v>
      </c>
      <c r="B134" s="106" t="str">
        <f>LS_Standards!B$6</f>
        <v>Feed Standard</v>
      </c>
      <c r="C134" s="106" t="s">
        <v>2060</v>
      </c>
      <c r="D134" s="107" t="s">
        <v>2446</v>
      </c>
      <c r="E134" s="108" t="s">
        <v>2389</v>
      </c>
      <c r="F134" s="110" t="s">
        <v>2443</v>
      </c>
      <c r="G134" s="3"/>
      <c r="H134" s="3"/>
      <c r="I134" s="3"/>
      <c r="J134" s="3"/>
      <c r="K134" s="3"/>
      <c r="L134" s="3"/>
      <c r="M134" s="3"/>
      <c r="N134" s="3"/>
      <c r="O134" s="3"/>
      <c r="P134" s="3"/>
      <c r="Q134" s="3"/>
      <c r="R134" s="3"/>
      <c r="S134" s="3"/>
      <c r="T134" s="3"/>
      <c r="U134" s="3"/>
      <c r="V134" s="3"/>
      <c r="W134" s="3"/>
      <c r="X134" s="3"/>
      <c r="Y134" s="3"/>
      <c r="Z134" s="3"/>
    </row>
    <row r="135" ht="14.25" customHeight="1">
      <c r="A135" s="105">
        <v>129.0</v>
      </c>
      <c r="B135" s="106" t="str">
        <f>LS_Standards!B$6</f>
        <v>Feed Standard</v>
      </c>
      <c r="C135" s="106" t="s">
        <v>2060</v>
      </c>
      <c r="D135" s="107" t="s">
        <v>2447</v>
      </c>
      <c r="E135" s="108" t="s">
        <v>2448</v>
      </c>
      <c r="F135" s="110" t="s">
        <v>2443</v>
      </c>
      <c r="G135" s="3"/>
      <c r="H135" s="3"/>
      <c r="I135" s="3"/>
      <c r="J135" s="3"/>
      <c r="K135" s="3"/>
      <c r="L135" s="3"/>
      <c r="M135" s="3"/>
      <c r="N135" s="3"/>
      <c r="O135" s="3"/>
      <c r="P135" s="3"/>
      <c r="Q135" s="3"/>
      <c r="R135" s="3"/>
      <c r="S135" s="3"/>
      <c r="T135" s="3"/>
      <c r="U135" s="3"/>
      <c r="V135" s="3"/>
      <c r="W135" s="3"/>
      <c r="X135" s="3"/>
      <c r="Y135" s="3"/>
      <c r="Z135" s="3"/>
    </row>
    <row r="136" ht="14.25" customHeight="1">
      <c r="A136" s="105">
        <v>130.0</v>
      </c>
      <c r="B136" s="106" t="str">
        <f>LS_Standards!B$6</f>
        <v>Feed Standard</v>
      </c>
      <c r="C136" s="106" t="s">
        <v>2060</v>
      </c>
      <c r="D136" s="107" t="s">
        <v>2449</v>
      </c>
      <c r="E136" s="108" t="s">
        <v>2393</v>
      </c>
      <c r="F136" s="110" t="s">
        <v>2443</v>
      </c>
      <c r="G136" s="3"/>
      <c r="H136" s="3"/>
      <c r="I136" s="3"/>
      <c r="J136" s="3"/>
      <c r="K136" s="3"/>
      <c r="L136" s="3"/>
      <c r="M136" s="3"/>
      <c r="N136" s="3"/>
      <c r="O136" s="3"/>
      <c r="P136" s="3"/>
      <c r="Q136" s="3"/>
      <c r="R136" s="3"/>
      <c r="S136" s="3"/>
      <c r="T136" s="3"/>
      <c r="U136" s="3"/>
      <c r="V136" s="3"/>
      <c r="W136" s="3"/>
      <c r="X136" s="3"/>
      <c r="Y136" s="3"/>
      <c r="Z136" s="3"/>
    </row>
    <row r="137" ht="14.25" customHeight="1">
      <c r="A137" s="105">
        <v>131.0</v>
      </c>
      <c r="B137" s="106" t="str">
        <f>LS_Standards!B$6</f>
        <v>Feed Standard</v>
      </c>
      <c r="C137" s="106" t="s">
        <v>2060</v>
      </c>
      <c r="D137" s="107" t="s">
        <v>2450</v>
      </c>
      <c r="E137" s="108" t="s">
        <v>2451</v>
      </c>
      <c r="F137" s="110" t="s">
        <v>2443</v>
      </c>
      <c r="G137" s="3"/>
      <c r="H137" s="3"/>
      <c r="I137" s="3"/>
      <c r="J137" s="3"/>
      <c r="K137" s="3"/>
      <c r="L137" s="3"/>
      <c r="M137" s="3"/>
      <c r="N137" s="3"/>
      <c r="O137" s="3"/>
      <c r="P137" s="3"/>
      <c r="Q137" s="3"/>
      <c r="R137" s="3"/>
      <c r="S137" s="3"/>
      <c r="T137" s="3"/>
      <c r="U137" s="3"/>
      <c r="V137" s="3"/>
      <c r="W137" s="3"/>
      <c r="X137" s="3"/>
      <c r="Y137" s="3"/>
      <c r="Z137" s="3"/>
    </row>
    <row r="138" ht="14.25" customHeight="1">
      <c r="A138" s="105">
        <v>132.0</v>
      </c>
      <c r="B138" s="106" t="str">
        <f>LS_Standards!B$6</f>
        <v>Feed Standard</v>
      </c>
      <c r="C138" s="106" t="s">
        <v>2060</v>
      </c>
      <c r="D138" s="107" t="s">
        <v>2452</v>
      </c>
      <c r="E138" s="108" t="s">
        <v>2430</v>
      </c>
      <c r="F138" s="110" t="s">
        <v>2443</v>
      </c>
      <c r="G138" s="3"/>
      <c r="H138" s="3"/>
      <c r="I138" s="3"/>
      <c r="J138" s="3"/>
      <c r="K138" s="3"/>
      <c r="L138" s="3"/>
      <c r="M138" s="3"/>
      <c r="N138" s="3"/>
      <c r="O138" s="3"/>
      <c r="P138" s="3"/>
      <c r="Q138" s="3"/>
      <c r="R138" s="3"/>
      <c r="S138" s="3"/>
      <c r="T138" s="3"/>
      <c r="U138" s="3"/>
      <c r="V138" s="3"/>
      <c r="W138" s="3"/>
      <c r="X138" s="3"/>
      <c r="Y138" s="3"/>
      <c r="Z138" s="3"/>
    </row>
    <row r="139" ht="14.25" customHeight="1">
      <c r="A139" s="105">
        <v>133.0</v>
      </c>
      <c r="B139" s="106" t="str">
        <f>LS_Standards!B$6</f>
        <v>Feed Standard</v>
      </c>
      <c r="C139" s="106" t="s">
        <v>2060</v>
      </c>
      <c r="D139" s="107" t="s">
        <v>2453</v>
      </c>
      <c r="E139" s="108" t="s">
        <v>2432</v>
      </c>
      <c r="F139" s="110" t="s">
        <v>2443</v>
      </c>
      <c r="G139" s="3"/>
      <c r="H139" s="3"/>
      <c r="I139" s="3"/>
      <c r="J139" s="3"/>
      <c r="K139" s="3"/>
      <c r="L139" s="3"/>
      <c r="M139" s="3"/>
      <c r="N139" s="3"/>
      <c r="O139" s="3"/>
      <c r="P139" s="3"/>
      <c r="Q139" s="3"/>
      <c r="R139" s="3"/>
      <c r="S139" s="3"/>
      <c r="T139" s="3"/>
      <c r="U139" s="3"/>
      <c r="V139" s="3"/>
      <c r="W139" s="3"/>
      <c r="X139" s="3"/>
      <c r="Y139" s="3"/>
      <c r="Z139" s="3"/>
    </row>
    <row r="140" ht="14.25" customHeight="1">
      <c r="A140" s="105">
        <v>134.0</v>
      </c>
      <c r="B140" s="106" t="str">
        <f>LS_Standards!B$6</f>
        <v>Feed Standard</v>
      </c>
      <c r="C140" s="106" t="s">
        <v>2060</v>
      </c>
      <c r="D140" s="107" t="s">
        <v>2454</v>
      </c>
      <c r="E140" s="108" t="s">
        <v>2455</v>
      </c>
      <c r="F140" s="110" t="s">
        <v>2456</v>
      </c>
      <c r="G140" s="3"/>
      <c r="H140" s="3"/>
      <c r="I140" s="3"/>
      <c r="J140" s="3"/>
      <c r="K140" s="3"/>
      <c r="L140" s="3"/>
      <c r="M140" s="3"/>
      <c r="N140" s="3"/>
      <c r="O140" s="3"/>
      <c r="P140" s="3"/>
      <c r="Q140" s="3"/>
      <c r="R140" s="3"/>
      <c r="S140" s="3"/>
      <c r="T140" s="3"/>
      <c r="U140" s="3"/>
      <c r="V140" s="3"/>
      <c r="W140" s="3"/>
      <c r="X140" s="3"/>
      <c r="Y140" s="3"/>
      <c r="Z140" s="3"/>
    </row>
    <row r="141" ht="14.25" customHeight="1">
      <c r="A141" s="105">
        <v>135.0</v>
      </c>
      <c r="B141" s="106" t="str">
        <f>LS_Standards!B$6</f>
        <v>Feed Standard</v>
      </c>
      <c r="C141" s="106" t="s">
        <v>2060</v>
      </c>
      <c r="D141" s="107" t="s">
        <v>2457</v>
      </c>
      <c r="E141" s="108" t="s">
        <v>2458</v>
      </c>
      <c r="F141" s="110" t="s">
        <v>2443</v>
      </c>
      <c r="G141" s="3"/>
      <c r="H141" s="3"/>
      <c r="I141" s="3"/>
      <c r="J141" s="3"/>
      <c r="K141" s="3"/>
      <c r="L141" s="3"/>
      <c r="M141" s="3"/>
      <c r="N141" s="3"/>
      <c r="O141" s="3"/>
      <c r="P141" s="3"/>
      <c r="Q141" s="3"/>
      <c r="R141" s="3"/>
      <c r="S141" s="3"/>
      <c r="T141" s="3"/>
      <c r="U141" s="3"/>
      <c r="V141" s="3"/>
      <c r="W141" s="3"/>
      <c r="X141" s="3"/>
      <c r="Y141" s="3"/>
      <c r="Z141" s="3"/>
    </row>
    <row r="142" ht="105.0" customHeight="1">
      <c r="A142" s="105">
        <v>136.0</v>
      </c>
      <c r="B142" s="106" t="str">
        <f>LS_Standards!B$6</f>
        <v>Feed Standard</v>
      </c>
      <c r="C142" s="106" t="s">
        <v>2060</v>
      </c>
      <c r="D142" s="107" t="s">
        <v>2459</v>
      </c>
      <c r="E142" s="108" t="s">
        <v>2460</v>
      </c>
      <c r="F142" s="110" t="s">
        <v>2461</v>
      </c>
      <c r="G142" s="3"/>
      <c r="H142" s="3"/>
      <c r="I142" s="3"/>
      <c r="J142" s="3"/>
      <c r="K142" s="3"/>
      <c r="L142" s="3"/>
      <c r="M142" s="3"/>
      <c r="N142" s="3"/>
      <c r="O142" s="3"/>
      <c r="P142" s="3"/>
      <c r="Q142" s="3"/>
      <c r="R142" s="3"/>
      <c r="S142" s="3"/>
      <c r="T142" s="3"/>
      <c r="U142" s="3"/>
      <c r="V142" s="3"/>
      <c r="W142" s="3"/>
      <c r="X142" s="3"/>
      <c r="Y142" s="3"/>
      <c r="Z142" s="3"/>
    </row>
    <row r="143" ht="14.25" customHeight="1">
      <c r="A143" s="105">
        <v>137.0</v>
      </c>
      <c r="B143" s="106" t="str">
        <f>LS_Standards!B$6</f>
        <v>Feed Standard</v>
      </c>
      <c r="C143" s="106" t="s">
        <v>2060</v>
      </c>
      <c r="D143" s="107" t="s">
        <v>2462</v>
      </c>
      <c r="E143" s="108" t="s">
        <v>2463</v>
      </c>
      <c r="F143" s="110" t="s">
        <v>2464</v>
      </c>
      <c r="G143" s="3"/>
      <c r="H143" s="3"/>
      <c r="I143" s="3"/>
      <c r="J143" s="3"/>
      <c r="K143" s="3"/>
      <c r="L143" s="3"/>
      <c r="M143" s="3"/>
      <c r="N143" s="3"/>
      <c r="O143" s="3"/>
      <c r="P143" s="3"/>
      <c r="Q143" s="3"/>
      <c r="R143" s="3"/>
      <c r="S143" s="3"/>
      <c r="T143" s="3"/>
      <c r="U143" s="3"/>
      <c r="V143" s="3"/>
      <c r="W143" s="3"/>
      <c r="X143" s="3"/>
      <c r="Y143" s="3"/>
      <c r="Z143" s="3"/>
    </row>
    <row r="144" ht="14.25" customHeight="1">
      <c r="A144" s="105">
        <v>138.0</v>
      </c>
      <c r="B144" s="106" t="str">
        <f>LS_Standards!B$6</f>
        <v>Feed Standard</v>
      </c>
      <c r="C144" s="106" t="s">
        <v>2060</v>
      </c>
      <c r="D144" s="107" t="s">
        <v>2465</v>
      </c>
      <c r="E144" s="108" t="s">
        <v>2466</v>
      </c>
      <c r="F144" s="110" t="s">
        <v>2467</v>
      </c>
      <c r="G144" s="3"/>
      <c r="H144" s="3"/>
      <c r="I144" s="3"/>
      <c r="J144" s="3"/>
      <c r="K144" s="3"/>
      <c r="L144" s="3"/>
      <c r="M144" s="3"/>
      <c r="N144" s="3"/>
      <c r="O144" s="3"/>
      <c r="P144" s="3"/>
      <c r="Q144" s="3"/>
      <c r="R144" s="3"/>
      <c r="S144" s="3"/>
      <c r="T144" s="3"/>
      <c r="U144" s="3"/>
      <c r="V144" s="3"/>
      <c r="W144" s="3"/>
      <c r="X144" s="3"/>
      <c r="Y144" s="3"/>
      <c r="Z144" s="3"/>
    </row>
    <row r="145" ht="14.25" customHeight="1">
      <c r="A145" s="105">
        <v>139.0</v>
      </c>
      <c r="B145" s="106" t="str">
        <f>LS_Standards!B$6</f>
        <v>Feed Standard</v>
      </c>
      <c r="C145" s="106" t="s">
        <v>2060</v>
      </c>
      <c r="D145" s="107" t="s">
        <v>2468</v>
      </c>
      <c r="E145" s="108" t="s">
        <v>2469</v>
      </c>
      <c r="F145" s="110" t="s">
        <v>2470</v>
      </c>
      <c r="G145" s="3"/>
      <c r="H145" s="3"/>
      <c r="I145" s="3"/>
      <c r="J145" s="3"/>
      <c r="K145" s="3"/>
      <c r="L145" s="3"/>
      <c r="M145" s="3"/>
      <c r="N145" s="3"/>
      <c r="O145" s="3"/>
      <c r="P145" s="3"/>
      <c r="Q145" s="3"/>
      <c r="R145" s="3"/>
      <c r="S145" s="3"/>
      <c r="T145" s="3"/>
      <c r="U145" s="3"/>
      <c r="V145" s="3"/>
      <c r="W145" s="3"/>
      <c r="X145" s="3"/>
      <c r="Y145" s="3"/>
      <c r="Z145" s="3"/>
    </row>
    <row r="146" ht="14.25" customHeight="1">
      <c r="A146" s="105">
        <v>140.0</v>
      </c>
      <c r="B146" s="106" t="str">
        <f>LS_Standards!B$6</f>
        <v>Feed Standard</v>
      </c>
      <c r="C146" s="106" t="s">
        <v>2060</v>
      </c>
      <c r="D146" s="107" t="s">
        <v>2471</v>
      </c>
      <c r="E146" s="108" t="s">
        <v>2472</v>
      </c>
      <c r="F146" s="110" t="s">
        <v>2470</v>
      </c>
      <c r="G146" s="3"/>
      <c r="H146" s="3"/>
      <c r="I146" s="3"/>
      <c r="J146" s="3"/>
      <c r="K146" s="3"/>
      <c r="L146" s="3"/>
      <c r="M146" s="3"/>
      <c r="N146" s="3"/>
      <c r="O146" s="3"/>
      <c r="P146" s="3"/>
      <c r="Q146" s="3"/>
      <c r="R146" s="3"/>
      <c r="S146" s="3"/>
      <c r="T146" s="3"/>
      <c r="U146" s="3"/>
      <c r="V146" s="3"/>
      <c r="W146" s="3"/>
      <c r="X146" s="3"/>
      <c r="Y146" s="3"/>
      <c r="Z146" s="3"/>
    </row>
    <row r="147" ht="14.25" customHeight="1">
      <c r="A147" s="105">
        <v>141.0</v>
      </c>
      <c r="B147" s="106" t="str">
        <f>LS_Standards!B$6</f>
        <v>Feed Standard</v>
      </c>
      <c r="C147" s="106" t="s">
        <v>2060</v>
      </c>
      <c r="D147" s="107" t="s">
        <v>2473</v>
      </c>
      <c r="E147" s="108" t="s">
        <v>2474</v>
      </c>
      <c r="F147" s="110" t="s">
        <v>2475</v>
      </c>
      <c r="G147" s="3"/>
      <c r="H147" s="3"/>
      <c r="I147" s="3"/>
      <c r="J147" s="3"/>
      <c r="K147" s="3"/>
      <c r="L147" s="3"/>
      <c r="M147" s="3"/>
      <c r="N147" s="3"/>
      <c r="O147" s="3"/>
      <c r="P147" s="3"/>
      <c r="Q147" s="3"/>
      <c r="R147" s="3"/>
      <c r="S147" s="3"/>
      <c r="T147" s="3"/>
      <c r="U147" s="3"/>
      <c r="V147" s="3"/>
      <c r="W147" s="3"/>
      <c r="X147" s="3"/>
      <c r="Y147" s="3"/>
      <c r="Z147" s="3"/>
    </row>
    <row r="148" ht="14.25" customHeight="1">
      <c r="A148" s="105">
        <v>142.0</v>
      </c>
      <c r="B148" s="106" t="str">
        <f>LS_Standards!B$6</f>
        <v>Feed Standard</v>
      </c>
      <c r="C148" s="106" t="s">
        <v>2060</v>
      </c>
      <c r="D148" s="107" t="s">
        <v>2476</v>
      </c>
      <c r="E148" s="108" t="s">
        <v>2477</v>
      </c>
      <c r="F148" s="110" t="s">
        <v>2470</v>
      </c>
      <c r="G148" s="3"/>
      <c r="H148" s="3"/>
      <c r="I148" s="3"/>
      <c r="J148" s="3"/>
      <c r="K148" s="3"/>
      <c r="L148" s="3"/>
      <c r="M148" s="3"/>
      <c r="N148" s="3"/>
      <c r="O148" s="3"/>
      <c r="P148" s="3"/>
      <c r="Q148" s="3"/>
      <c r="R148" s="3"/>
      <c r="S148" s="3"/>
      <c r="T148" s="3"/>
      <c r="U148" s="3"/>
      <c r="V148" s="3"/>
      <c r="W148" s="3"/>
      <c r="X148" s="3"/>
      <c r="Y148" s="3"/>
      <c r="Z148" s="3"/>
    </row>
    <row r="149" ht="14.25" customHeight="1">
      <c r="A149" s="105">
        <v>143.0</v>
      </c>
      <c r="B149" s="106" t="str">
        <f>LS_Standards!B$6</f>
        <v>Feed Standard</v>
      </c>
      <c r="C149" s="106" t="s">
        <v>2060</v>
      </c>
      <c r="D149" s="107" t="s">
        <v>2478</v>
      </c>
      <c r="E149" s="108" t="s">
        <v>2479</v>
      </c>
      <c r="F149" s="110" t="s">
        <v>2480</v>
      </c>
      <c r="G149" s="3"/>
      <c r="H149" s="3"/>
      <c r="I149" s="3"/>
      <c r="J149" s="3"/>
      <c r="K149" s="3"/>
      <c r="L149" s="3"/>
      <c r="M149" s="3"/>
      <c r="N149" s="3"/>
      <c r="O149" s="3"/>
      <c r="P149" s="3"/>
      <c r="Q149" s="3"/>
      <c r="R149" s="3"/>
      <c r="S149" s="3"/>
      <c r="T149" s="3"/>
      <c r="U149" s="3"/>
      <c r="V149" s="3"/>
      <c r="W149" s="3"/>
      <c r="X149" s="3"/>
      <c r="Y149" s="3"/>
      <c r="Z149" s="3"/>
    </row>
    <row r="150" ht="14.25" customHeight="1">
      <c r="A150" s="105">
        <v>144.0</v>
      </c>
      <c r="B150" s="106" t="str">
        <f>LS_Standards!B$6</f>
        <v>Feed Standard</v>
      </c>
      <c r="C150" s="106" t="s">
        <v>2060</v>
      </c>
      <c r="D150" s="107" t="s">
        <v>2481</v>
      </c>
      <c r="E150" s="108" t="s">
        <v>2482</v>
      </c>
      <c r="F150" s="110" t="s">
        <v>2483</v>
      </c>
      <c r="G150" s="3"/>
      <c r="H150" s="3"/>
      <c r="I150" s="3"/>
      <c r="J150" s="3"/>
      <c r="K150" s="3"/>
      <c r="L150" s="3"/>
      <c r="M150" s="3"/>
      <c r="N150" s="3"/>
      <c r="O150" s="3"/>
      <c r="P150" s="3"/>
      <c r="Q150" s="3"/>
      <c r="R150" s="3"/>
      <c r="S150" s="3"/>
      <c r="T150" s="3"/>
      <c r="U150" s="3"/>
      <c r="V150" s="3"/>
      <c r="W150" s="3"/>
      <c r="X150" s="3"/>
      <c r="Y150" s="3"/>
      <c r="Z150" s="3"/>
    </row>
    <row r="151" ht="14.25" customHeight="1">
      <c r="A151" s="105">
        <v>145.0</v>
      </c>
      <c r="B151" s="106" t="str">
        <f>LS_Standards!B$6</f>
        <v>Feed Standard</v>
      </c>
      <c r="C151" s="106" t="s">
        <v>2060</v>
      </c>
      <c r="D151" s="107" t="s">
        <v>2484</v>
      </c>
      <c r="E151" s="108" t="s">
        <v>2485</v>
      </c>
      <c r="F151" s="110" t="s">
        <v>2486</v>
      </c>
      <c r="G151" s="3"/>
      <c r="H151" s="3"/>
      <c r="I151" s="3"/>
      <c r="J151" s="3"/>
      <c r="K151" s="3"/>
      <c r="L151" s="3"/>
      <c r="M151" s="3"/>
      <c r="N151" s="3"/>
      <c r="O151" s="3"/>
      <c r="P151" s="3"/>
      <c r="Q151" s="3"/>
      <c r="R151" s="3"/>
      <c r="S151" s="3"/>
      <c r="T151" s="3"/>
      <c r="U151" s="3"/>
      <c r="V151" s="3"/>
      <c r="W151" s="3"/>
      <c r="X151" s="3"/>
      <c r="Y151" s="3"/>
      <c r="Z151" s="3"/>
    </row>
    <row r="152" ht="14.25" customHeight="1">
      <c r="A152" s="105">
        <v>146.0</v>
      </c>
      <c r="B152" s="106" t="str">
        <f>LS_Standards!B$6</f>
        <v>Feed Standard</v>
      </c>
      <c r="C152" s="106" t="s">
        <v>2060</v>
      </c>
      <c r="D152" s="107" t="s">
        <v>2487</v>
      </c>
      <c r="E152" s="108" t="s">
        <v>2488</v>
      </c>
      <c r="F152" s="110" t="s">
        <v>2489</v>
      </c>
      <c r="G152" s="3"/>
      <c r="H152" s="3"/>
      <c r="I152" s="3"/>
      <c r="J152" s="3"/>
      <c r="K152" s="3"/>
      <c r="L152" s="3"/>
      <c r="M152" s="3"/>
      <c r="N152" s="3"/>
      <c r="O152" s="3"/>
      <c r="P152" s="3"/>
      <c r="Q152" s="3"/>
      <c r="R152" s="3"/>
      <c r="S152" s="3"/>
      <c r="T152" s="3"/>
      <c r="U152" s="3"/>
      <c r="V152" s="3"/>
      <c r="W152" s="3"/>
      <c r="X152" s="3"/>
      <c r="Y152" s="3"/>
      <c r="Z152" s="3"/>
    </row>
    <row r="153" ht="14.25" customHeight="1">
      <c r="A153" s="105">
        <v>147.0</v>
      </c>
      <c r="B153" s="106" t="str">
        <f>LS_Standards!B$6</f>
        <v>Feed Standard</v>
      </c>
      <c r="C153" s="106" t="s">
        <v>2060</v>
      </c>
      <c r="D153" s="107" t="s">
        <v>2490</v>
      </c>
      <c r="E153" s="108" t="s">
        <v>2491</v>
      </c>
      <c r="F153" s="110" t="s">
        <v>2492</v>
      </c>
      <c r="G153" s="3"/>
      <c r="H153" s="3"/>
      <c r="I153" s="3"/>
      <c r="J153" s="3"/>
      <c r="K153" s="3"/>
      <c r="L153" s="3"/>
      <c r="M153" s="3"/>
      <c r="N153" s="3"/>
      <c r="O153" s="3"/>
      <c r="P153" s="3"/>
      <c r="Q153" s="3"/>
      <c r="R153" s="3"/>
      <c r="S153" s="3"/>
      <c r="T153" s="3"/>
      <c r="U153" s="3"/>
      <c r="V153" s="3"/>
      <c r="W153" s="3"/>
      <c r="X153" s="3"/>
      <c r="Y153" s="3"/>
      <c r="Z153" s="3"/>
    </row>
    <row r="154" ht="14.25" customHeight="1">
      <c r="A154" s="105">
        <v>148.0</v>
      </c>
      <c r="B154" s="106" t="str">
        <f>LS_Standards!B$6</f>
        <v>Feed Standard</v>
      </c>
      <c r="C154" s="106" t="s">
        <v>2060</v>
      </c>
      <c r="D154" s="107" t="s">
        <v>2493</v>
      </c>
      <c r="E154" s="108" t="s">
        <v>2494</v>
      </c>
      <c r="F154" s="110" t="s">
        <v>2486</v>
      </c>
      <c r="G154" s="3"/>
      <c r="H154" s="3"/>
      <c r="I154" s="3"/>
      <c r="J154" s="3"/>
      <c r="K154" s="3"/>
      <c r="L154" s="3"/>
      <c r="M154" s="3"/>
      <c r="N154" s="3"/>
      <c r="O154" s="3"/>
      <c r="P154" s="3"/>
      <c r="Q154" s="3"/>
      <c r="R154" s="3"/>
      <c r="S154" s="3"/>
      <c r="T154" s="3"/>
      <c r="U154" s="3"/>
      <c r="V154" s="3"/>
      <c r="W154" s="3"/>
      <c r="X154" s="3"/>
      <c r="Y154" s="3"/>
      <c r="Z154" s="3"/>
    </row>
    <row r="155" ht="14.25" customHeight="1">
      <c r="A155" s="105">
        <v>149.0</v>
      </c>
      <c r="B155" s="106" t="str">
        <f>LS_Standards!B$6</f>
        <v>Feed Standard</v>
      </c>
      <c r="C155" s="106" t="s">
        <v>2060</v>
      </c>
      <c r="D155" s="107" t="s">
        <v>2495</v>
      </c>
      <c r="E155" s="108" t="s">
        <v>2496</v>
      </c>
      <c r="F155" s="110" t="s">
        <v>2486</v>
      </c>
      <c r="G155" s="3"/>
      <c r="H155" s="3"/>
      <c r="I155" s="3"/>
      <c r="J155" s="3"/>
      <c r="K155" s="3"/>
      <c r="L155" s="3"/>
      <c r="M155" s="3"/>
      <c r="N155" s="3"/>
      <c r="O155" s="3"/>
      <c r="P155" s="3"/>
      <c r="Q155" s="3"/>
      <c r="R155" s="3"/>
      <c r="S155" s="3"/>
      <c r="T155" s="3"/>
      <c r="U155" s="3"/>
      <c r="V155" s="3"/>
      <c r="W155" s="3"/>
      <c r="X155" s="3"/>
      <c r="Y155" s="3"/>
      <c r="Z155" s="3"/>
    </row>
    <row r="156" ht="103.5" customHeight="1">
      <c r="A156" s="105">
        <v>150.0</v>
      </c>
      <c r="B156" s="106" t="str">
        <f>LS_Standards!B$6</f>
        <v>Feed Standard</v>
      </c>
      <c r="C156" s="106" t="s">
        <v>2060</v>
      </c>
      <c r="D156" s="107" t="s">
        <v>2497</v>
      </c>
      <c r="E156" s="108" t="s">
        <v>2498</v>
      </c>
      <c r="F156" s="110" t="s">
        <v>2499</v>
      </c>
      <c r="G156" s="3"/>
      <c r="H156" s="3"/>
      <c r="I156" s="3"/>
      <c r="J156" s="3"/>
      <c r="K156" s="3"/>
      <c r="L156" s="3"/>
      <c r="M156" s="3"/>
      <c r="N156" s="3"/>
      <c r="O156" s="3"/>
      <c r="P156" s="3"/>
      <c r="Q156" s="3"/>
      <c r="R156" s="3"/>
      <c r="S156" s="3"/>
      <c r="T156" s="3"/>
      <c r="U156" s="3"/>
      <c r="V156" s="3"/>
      <c r="W156" s="3"/>
      <c r="X156" s="3"/>
      <c r="Y156" s="3"/>
      <c r="Z156" s="3"/>
    </row>
    <row r="157" ht="14.25" customHeight="1">
      <c r="A157" s="105">
        <v>151.0</v>
      </c>
      <c r="B157" s="106" t="str">
        <f>LS_Standards!B$6</f>
        <v>Feed Standard</v>
      </c>
      <c r="C157" s="106" t="s">
        <v>2060</v>
      </c>
      <c r="D157" s="107" t="s">
        <v>2500</v>
      </c>
      <c r="E157" s="108" t="s">
        <v>2501</v>
      </c>
      <c r="F157" s="110" t="s">
        <v>2502</v>
      </c>
      <c r="G157" s="3"/>
      <c r="H157" s="3"/>
      <c r="I157" s="3"/>
      <c r="J157" s="3"/>
      <c r="K157" s="3"/>
      <c r="L157" s="3"/>
      <c r="M157" s="3"/>
      <c r="N157" s="3"/>
      <c r="O157" s="3"/>
      <c r="P157" s="3"/>
      <c r="Q157" s="3"/>
      <c r="R157" s="3"/>
      <c r="S157" s="3"/>
      <c r="T157" s="3"/>
      <c r="U157" s="3"/>
      <c r="V157" s="3"/>
      <c r="W157" s="3"/>
      <c r="X157" s="3"/>
      <c r="Y157" s="3"/>
      <c r="Z157" s="3"/>
    </row>
    <row r="158" ht="14.25" customHeight="1">
      <c r="A158" s="105">
        <v>152.0</v>
      </c>
      <c r="B158" s="106" t="str">
        <f>LS_Standards!B$6</f>
        <v>Feed Standard</v>
      </c>
      <c r="C158" s="106" t="s">
        <v>2060</v>
      </c>
      <c r="D158" s="107" t="s">
        <v>2503</v>
      </c>
      <c r="E158" s="108" t="s">
        <v>2504</v>
      </c>
      <c r="F158" s="110" t="s">
        <v>2505</v>
      </c>
      <c r="G158" s="3"/>
      <c r="H158" s="3"/>
      <c r="I158" s="3"/>
      <c r="J158" s="3"/>
      <c r="K158" s="3"/>
      <c r="L158" s="3"/>
      <c r="M158" s="3"/>
      <c r="N158" s="3"/>
      <c r="O158" s="3"/>
      <c r="P158" s="3"/>
      <c r="Q158" s="3"/>
      <c r="R158" s="3"/>
      <c r="S158" s="3"/>
      <c r="T158" s="3"/>
      <c r="U158" s="3"/>
      <c r="V158" s="3"/>
      <c r="W158" s="3"/>
      <c r="X158" s="3"/>
      <c r="Y158" s="3"/>
      <c r="Z158" s="3"/>
    </row>
    <row r="159" ht="14.25" customHeight="1">
      <c r="A159" s="105">
        <v>153.0</v>
      </c>
      <c r="B159" s="106" t="str">
        <f>LS_Standards!B$6</f>
        <v>Feed Standard</v>
      </c>
      <c r="C159" s="106" t="s">
        <v>2060</v>
      </c>
      <c r="D159" s="107" t="s">
        <v>2506</v>
      </c>
      <c r="E159" s="108" t="s">
        <v>2507</v>
      </c>
      <c r="F159" s="110" t="s">
        <v>2508</v>
      </c>
      <c r="G159" s="3"/>
      <c r="H159" s="3"/>
      <c r="I159" s="3"/>
      <c r="J159" s="3"/>
      <c r="K159" s="3"/>
      <c r="L159" s="3"/>
      <c r="M159" s="3"/>
      <c r="N159" s="3"/>
      <c r="O159" s="3"/>
      <c r="P159" s="3"/>
      <c r="Q159" s="3"/>
      <c r="R159" s="3"/>
      <c r="S159" s="3"/>
      <c r="T159" s="3"/>
      <c r="U159" s="3"/>
      <c r="V159" s="3"/>
      <c r="W159" s="3"/>
      <c r="X159" s="3"/>
      <c r="Y159" s="3"/>
      <c r="Z159" s="3"/>
    </row>
    <row r="160" ht="14.25" customHeight="1">
      <c r="A160" s="105">
        <v>154.0</v>
      </c>
      <c r="B160" s="106" t="str">
        <f>LS_Standards!B$6</f>
        <v>Feed Standard</v>
      </c>
      <c r="C160" s="106" t="s">
        <v>2060</v>
      </c>
      <c r="D160" s="107" t="s">
        <v>2509</v>
      </c>
      <c r="E160" s="108" t="s">
        <v>2510</v>
      </c>
      <c r="F160" s="110" t="s">
        <v>2511</v>
      </c>
      <c r="G160" s="3"/>
      <c r="H160" s="3"/>
      <c r="I160" s="3"/>
      <c r="J160" s="3"/>
      <c r="K160" s="3"/>
      <c r="L160" s="3"/>
      <c r="M160" s="3"/>
      <c r="N160" s="3"/>
      <c r="O160" s="3"/>
      <c r="P160" s="3"/>
      <c r="Q160" s="3"/>
      <c r="R160" s="3"/>
      <c r="S160" s="3"/>
      <c r="T160" s="3"/>
      <c r="U160" s="3"/>
      <c r="V160" s="3"/>
      <c r="W160" s="3"/>
      <c r="X160" s="3"/>
      <c r="Y160" s="3"/>
      <c r="Z160" s="3"/>
    </row>
    <row r="161" ht="14.25" customHeight="1">
      <c r="A161" s="105">
        <v>155.0</v>
      </c>
      <c r="B161" s="106" t="str">
        <f>LS_Standards!B$6</f>
        <v>Feed Standard</v>
      </c>
      <c r="C161" s="106" t="s">
        <v>2060</v>
      </c>
      <c r="D161" s="107" t="s">
        <v>2512</v>
      </c>
      <c r="E161" s="108" t="s">
        <v>2513</v>
      </c>
      <c r="F161" s="110" t="s">
        <v>2514</v>
      </c>
      <c r="G161" s="3"/>
      <c r="H161" s="3"/>
      <c r="I161" s="3"/>
      <c r="J161" s="3"/>
      <c r="K161" s="3"/>
      <c r="L161" s="3"/>
      <c r="M161" s="3"/>
      <c r="N161" s="3"/>
      <c r="O161" s="3"/>
      <c r="P161" s="3"/>
      <c r="Q161" s="3"/>
      <c r="R161" s="3"/>
      <c r="S161" s="3"/>
      <c r="T161" s="3"/>
      <c r="U161" s="3"/>
      <c r="V161" s="3"/>
      <c r="W161" s="3"/>
      <c r="X161" s="3"/>
      <c r="Y161" s="3"/>
      <c r="Z161" s="3"/>
    </row>
    <row r="162" ht="14.25" customHeight="1">
      <c r="A162" s="105">
        <v>156.0</v>
      </c>
      <c r="B162" s="106" t="str">
        <f>LS_Standards!B$6</f>
        <v>Feed Standard</v>
      </c>
      <c r="C162" s="106" t="s">
        <v>2060</v>
      </c>
      <c r="D162" s="107" t="s">
        <v>2515</v>
      </c>
      <c r="E162" s="108" t="s">
        <v>2516</v>
      </c>
      <c r="F162" s="110" t="s">
        <v>2517</v>
      </c>
      <c r="G162" s="3"/>
      <c r="H162" s="3"/>
      <c r="I162" s="3"/>
      <c r="J162" s="3"/>
      <c r="K162" s="3"/>
      <c r="L162" s="3"/>
      <c r="M162" s="3"/>
      <c r="N162" s="3"/>
      <c r="O162" s="3"/>
      <c r="P162" s="3"/>
      <c r="Q162" s="3"/>
      <c r="R162" s="3"/>
      <c r="S162" s="3"/>
      <c r="T162" s="3"/>
      <c r="U162" s="3"/>
      <c r="V162" s="3"/>
      <c r="W162" s="3"/>
      <c r="X162" s="3"/>
      <c r="Y162" s="3"/>
      <c r="Z162" s="3"/>
    </row>
    <row r="163" ht="14.25" customHeight="1">
      <c r="A163" s="105">
        <v>157.0</v>
      </c>
      <c r="B163" s="106" t="str">
        <f>LS_Standards!B$6</f>
        <v>Feed Standard</v>
      </c>
      <c r="C163" s="106" t="s">
        <v>2060</v>
      </c>
      <c r="D163" s="107" t="s">
        <v>2518</v>
      </c>
      <c r="E163" s="108" t="s">
        <v>2519</v>
      </c>
      <c r="F163" s="110" t="s">
        <v>2520</v>
      </c>
      <c r="G163" s="3"/>
      <c r="H163" s="3"/>
      <c r="I163" s="3"/>
      <c r="J163" s="3"/>
      <c r="K163" s="3"/>
      <c r="L163" s="3"/>
      <c r="M163" s="3"/>
      <c r="N163" s="3"/>
      <c r="O163" s="3"/>
      <c r="P163" s="3"/>
      <c r="Q163" s="3"/>
      <c r="R163" s="3"/>
      <c r="S163" s="3"/>
      <c r="T163" s="3"/>
      <c r="U163" s="3"/>
      <c r="V163" s="3"/>
      <c r="W163" s="3"/>
      <c r="X163" s="3"/>
      <c r="Y163" s="3"/>
      <c r="Z163" s="3"/>
    </row>
    <row r="164" ht="14.25" customHeight="1">
      <c r="A164" s="105">
        <v>158.0</v>
      </c>
      <c r="B164" s="106" t="str">
        <f>LS_Standards!B$6</f>
        <v>Feed Standard</v>
      </c>
      <c r="C164" s="106" t="s">
        <v>2060</v>
      </c>
      <c r="D164" s="107" t="s">
        <v>2521</v>
      </c>
      <c r="E164" s="108" t="s">
        <v>2522</v>
      </c>
      <c r="F164" s="110" t="s">
        <v>2523</v>
      </c>
      <c r="G164" s="3"/>
      <c r="H164" s="3"/>
      <c r="I164" s="3"/>
      <c r="J164" s="3"/>
      <c r="K164" s="3"/>
      <c r="L164" s="3"/>
      <c r="M164" s="3"/>
      <c r="N164" s="3"/>
      <c r="O164" s="3"/>
      <c r="P164" s="3"/>
      <c r="Q164" s="3"/>
      <c r="R164" s="3"/>
      <c r="S164" s="3"/>
      <c r="T164" s="3"/>
      <c r="U164" s="3"/>
      <c r="V164" s="3"/>
      <c r="W164" s="3"/>
      <c r="X164" s="3"/>
      <c r="Y164" s="3"/>
      <c r="Z164" s="3"/>
    </row>
    <row r="165" ht="14.25" customHeight="1">
      <c r="A165" s="105">
        <v>159.0</v>
      </c>
      <c r="B165" s="106" t="str">
        <f>LS_Standards!B$6</f>
        <v>Feed Standard</v>
      </c>
      <c r="C165" s="106" t="s">
        <v>2060</v>
      </c>
      <c r="D165" s="107" t="s">
        <v>2524</v>
      </c>
      <c r="E165" s="108" t="s">
        <v>2525</v>
      </c>
      <c r="F165" s="110" t="s">
        <v>2526</v>
      </c>
      <c r="G165" s="3"/>
      <c r="H165" s="3"/>
      <c r="I165" s="3"/>
      <c r="J165" s="3"/>
      <c r="K165" s="3"/>
      <c r="L165" s="3"/>
      <c r="M165" s="3"/>
      <c r="N165" s="3"/>
      <c r="O165" s="3"/>
      <c r="P165" s="3"/>
      <c r="Q165" s="3"/>
      <c r="R165" s="3"/>
      <c r="S165" s="3"/>
      <c r="T165" s="3"/>
      <c r="U165" s="3"/>
      <c r="V165" s="3"/>
      <c r="W165" s="3"/>
      <c r="X165" s="3"/>
      <c r="Y165" s="3"/>
      <c r="Z165" s="3"/>
    </row>
    <row r="166" ht="14.25" customHeight="1">
      <c r="A166" s="105">
        <v>160.0</v>
      </c>
      <c r="B166" s="106" t="str">
        <f>LS_Standards!B$6</f>
        <v>Feed Standard</v>
      </c>
      <c r="C166" s="106" t="s">
        <v>2060</v>
      </c>
      <c r="D166" s="107" t="s">
        <v>2527</v>
      </c>
      <c r="E166" s="108" t="s">
        <v>2528</v>
      </c>
      <c r="F166" s="110" t="s">
        <v>2526</v>
      </c>
      <c r="G166" s="3"/>
      <c r="H166" s="3"/>
      <c r="I166" s="3"/>
      <c r="J166" s="3"/>
      <c r="K166" s="3"/>
      <c r="L166" s="3"/>
      <c r="M166" s="3"/>
      <c r="N166" s="3"/>
      <c r="O166" s="3"/>
      <c r="P166" s="3"/>
      <c r="Q166" s="3"/>
      <c r="R166" s="3"/>
      <c r="S166" s="3"/>
      <c r="T166" s="3"/>
      <c r="U166" s="3"/>
      <c r="V166" s="3"/>
      <c r="W166" s="3"/>
      <c r="X166" s="3"/>
      <c r="Y166" s="3"/>
      <c r="Z166" s="3"/>
    </row>
    <row r="167" ht="14.25" customHeight="1">
      <c r="A167" s="105">
        <v>161.0</v>
      </c>
      <c r="B167" s="106" t="str">
        <f>LS_Standards!B$6</f>
        <v>Feed Standard</v>
      </c>
      <c r="C167" s="106" t="s">
        <v>2060</v>
      </c>
      <c r="D167" s="107" t="s">
        <v>2529</v>
      </c>
      <c r="E167" s="108" t="s">
        <v>2530</v>
      </c>
      <c r="F167" s="110" t="s">
        <v>2526</v>
      </c>
      <c r="G167" s="3"/>
      <c r="H167" s="3"/>
      <c r="I167" s="3"/>
      <c r="J167" s="3"/>
      <c r="K167" s="3"/>
      <c r="L167" s="3"/>
      <c r="M167" s="3"/>
      <c r="N167" s="3"/>
      <c r="O167" s="3"/>
      <c r="P167" s="3"/>
      <c r="Q167" s="3"/>
      <c r="R167" s="3"/>
      <c r="S167" s="3"/>
      <c r="T167" s="3"/>
      <c r="U167" s="3"/>
      <c r="V167" s="3"/>
      <c r="W167" s="3"/>
      <c r="X167" s="3"/>
      <c r="Y167" s="3"/>
      <c r="Z167" s="3"/>
    </row>
    <row r="168" ht="14.25" customHeight="1">
      <c r="A168" s="105">
        <v>162.0</v>
      </c>
      <c r="B168" s="106" t="str">
        <f>LS_Standards!B$6</f>
        <v>Feed Standard</v>
      </c>
      <c r="C168" s="106" t="s">
        <v>2060</v>
      </c>
      <c r="D168" s="107" t="s">
        <v>2531</v>
      </c>
      <c r="E168" s="108" t="s">
        <v>2532</v>
      </c>
      <c r="F168" s="110" t="s">
        <v>2533</v>
      </c>
      <c r="G168" s="3"/>
      <c r="H168" s="3"/>
      <c r="I168" s="3"/>
      <c r="J168" s="3"/>
      <c r="K168" s="3"/>
      <c r="L168" s="3"/>
      <c r="M168" s="3"/>
      <c r="N168" s="3"/>
      <c r="O168" s="3"/>
      <c r="P168" s="3"/>
      <c r="Q168" s="3"/>
      <c r="R168" s="3"/>
      <c r="S168" s="3"/>
      <c r="T168" s="3"/>
      <c r="U168" s="3"/>
      <c r="V168" s="3"/>
      <c r="W168" s="3"/>
      <c r="X168" s="3"/>
      <c r="Y168" s="3"/>
      <c r="Z168" s="3"/>
    </row>
    <row r="169" ht="14.25" customHeight="1">
      <c r="A169" s="105">
        <v>163.0</v>
      </c>
      <c r="B169" s="106" t="str">
        <f>LS_Standards!B$6</f>
        <v>Feed Standard</v>
      </c>
      <c r="C169" s="106" t="s">
        <v>2060</v>
      </c>
      <c r="D169" s="107" t="s">
        <v>2534</v>
      </c>
      <c r="E169" s="108" t="s">
        <v>2535</v>
      </c>
      <c r="F169" s="110" t="s">
        <v>2526</v>
      </c>
      <c r="G169" s="3"/>
      <c r="H169" s="3"/>
      <c r="I169" s="3"/>
      <c r="J169" s="3"/>
      <c r="K169" s="3"/>
      <c r="L169" s="3"/>
      <c r="M169" s="3"/>
      <c r="N169" s="3"/>
      <c r="O169" s="3"/>
      <c r="P169" s="3"/>
      <c r="Q169" s="3"/>
      <c r="R169" s="3"/>
      <c r="S169" s="3"/>
      <c r="T169" s="3"/>
      <c r="U169" s="3"/>
      <c r="V169" s="3"/>
      <c r="W169" s="3"/>
      <c r="X169" s="3"/>
      <c r="Y169" s="3"/>
      <c r="Z169" s="3"/>
    </row>
    <row r="170" ht="14.25" customHeight="1">
      <c r="A170" s="105">
        <v>164.0</v>
      </c>
      <c r="B170" s="106" t="str">
        <f>LS_Standards!B$6</f>
        <v>Feed Standard</v>
      </c>
      <c r="C170" s="106" t="s">
        <v>2060</v>
      </c>
      <c r="D170" s="107" t="s">
        <v>2536</v>
      </c>
      <c r="E170" s="108" t="s">
        <v>2537</v>
      </c>
      <c r="F170" s="110" t="s">
        <v>2526</v>
      </c>
      <c r="G170" s="3"/>
      <c r="H170" s="3"/>
      <c r="I170" s="3"/>
      <c r="J170" s="3"/>
      <c r="K170" s="3"/>
      <c r="L170" s="3"/>
      <c r="M170" s="3"/>
      <c r="N170" s="3"/>
      <c r="O170" s="3"/>
      <c r="P170" s="3"/>
      <c r="Q170" s="3"/>
      <c r="R170" s="3"/>
      <c r="S170" s="3"/>
      <c r="T170" s="3"/>
      <c r="U170" s="3"/>
      <c r="V170" s="3"/>
      <c r="W170" s="3"/>
      <c r="X170" s="3"/>
      <c r="Y170" s="3"/>
      <c r="Z170" s="3"/>
    </row>
    <row r="171" ht="171.75" customHeight="1">
      <c r="A171" s="105">
        <v>165.0</v>
      </c>
      <c r="B171" s="106" t="str">
        <f>LS_Standards!B$6</f>
        <v>Feed Standard</v>
      </c>
      <c r="C171" s="106" t="s">
        <v>2060</v>
      </c>
      <c r="D171" s="107" t="s">
        <v>2538</v>
      </c>
      <c r="E171" s="108" t="s">
        <v>2539</v>
      </c>
      <c r="F171" s="110" t="s">
        <v>2540</v>
      </c>
      <c r="G171" s="3"/>
      <c r="H171" s="3"/>
      <c r="I171" s="3"/>
      <c r="J171" s="3"/>
      <c r="K171" s="3"/>
      <c r="L171" s="3"/>
      <c r="M171" s="3"/>
      <c r="N171" s="3"/>
      <c r="O171" s="3"/>
      <c r="P171" s="3"/>
      <c r="Q171" s="3"/>
      <c r="R171" s="3"/>
      <c r="S171" s="3"/>
      <c r="T171" s="3"/>
      <c r="U171" s="3"/>
      <c r="V171" s="3"/>
      <c r="W171" s="3"/>
      <c r="X171" s="3"/>
      <c r="Y171" s="3"/>
      <c r="Z171" s="3"/>
    </row>
    <row r="172" ht="14.25" customHeight="1">
      <c r="A172" s="105">
        <v>166.0</v>
      </c>
      <c r="B172" s="106" t="str">
        <f>LS_Standards!B$6</f>
        <v>Feed Standard</v>
      </c>
      <c r="C172" s="106" t="s">
        <v>2060</v>
      </c>
      <c r="D172" s="107" t="s">
        <v>2541</v>
      </c>
      <c r="E172" s="108" t="s">
        <v>2542</v>
      </c>
      <c r="F172" s="110" t="s">
        <v>2543</v>
      </c>
      <c r="G172" s="3"/>
      <c r="H172" s="3"/>
      <c r="I172" s="3"/>
      <c r="J172" s="3"/>
      <c r="K172" s="3"/>
      <c r="L172" s="3"/>
      <c r="M172" s="3"/>
      <c r="N172" s="3"/>
      <c r="O172" s="3"/>
      <c r="P172" s="3"/>
      <c r="Q172" s="3"/>
      <c r="R172" s="3"/>
      <c r="S172" s="3"/>
      <c r="T172" s="3"/>
      <c r="U172" s="3"/>
      <c r="V172" s="3"/>
      <c r="W172" s="3"/>
      <c r="X172" s="3"/>
      <c r="Y172" s="3"/>
      <c r="Z172" s="3"/>
    </row>
    <row r="173" ht="14.25" customHeight="1">
      <c r="A173" s="105">
        <v>167.0</v>
      </c>
      <c r="B173" s="106" t="str">
        <f>LS_Standards!B$6</f>
        <v>Feed Standard</v>
      </c>
      <c r="C173" s="106" t="s">
        <v>2060</v>
      </c>
      <c r="D173" s="107" t="s">
        <v>2544</v>
      </c>
      <c r="E173" s="108" t="s">
        <v>2545</v>
      </c>
      <c r="F173" s="110" t="s">
        <v>2546</v>
      </c>
      <c r="G173" s="3"/>
      <c r="H173" s="3"/>
      <c r="I173" s="3"/>
      <c r="J173" s="3"/>
      <c r="K173" s="3"/>
      <c r="L173" s="3"/>
      <c r="M173" s="3"/>
      <c r="N173" s="3"/>
      <c r="O173" s="3"/>
      <c r="P173" s="3"/>
      <c r="Q173" s="3"/>
      <c r="R173" s="3"/>
      <c r="S173" s="3"/>
      <c r="T173" s="3"/>
      <c r="U173" s="3"/>
      <c r="V173" s="3"/>
      <c r="W173" s="3"/>
      <c r="X173" s="3"/>
      <c r="Y173" s="3"/>
      <c r="Z173" s="3"/>
    </row>
    <row r="174" ht="14.25" customHeight="1">
      <c r="A174" s="105">
        <v>168.0</v>
      </c>
      <c r="B174" s="106" t="str">
        <f>LS_Standards!B$6</f>
        <v>Feed Standard</v>
      </c>
      <c r="C174" s="106" t="s">
        <v>2060</v>
      </c>
      <c r="D174" s="107" t="s">
        <v>2547</v>
      </c>
      <c r="E174" s="108" t="s">
        <v>2548</v>
      </c>
      <c r="F174" s="110" t="s">
        <v>2549</v>
      </c>
      <c r="G174" s="3"/>
      <c r="H174" s="3"/>
      <c r="I174" s="3"/>
      <c r="J174" s="3"/>
      <c r="K174" s="3"/>
      <c r="L174" s="3"/>
      <c r="M174" s="3"/>
      <c r="N174" s="3"/>
      <c r="O174" s="3"/>
      <c r="P174" s="3"/>
      <c r="Q174" s="3"/>
      <c r="R174" s="3"/>
      <c r="S174" s="3"/>
      <c r="T174" s="3"/>
      <c r="U174" s="3"/>
      <c r="V174" s="3"/>
      <c r="W174" s="3"/>
      <c r="X174" s="3"/>
      <c r="Y174" s="3"/>
      <c r="Z174" s="3"/>
    </row>
    <row r="175" ht="14.25" customHeight="1">
      <c r="A175" s="105">
        <v>169.0</v>
      </c>
      <c r="B175" s="106" t="str">
        <f>LS_Standards!B$6</f>
        <v>Feed Standard</v>
      </c>
      <c r="C175" s="106" t="s">
        <v>2060</v>
      </c>
      <c r="D175" s="107" t="s">
        <v>2550</v>
      </c>
      <c r="E175" s="108" t="s">
        <v>2551</v>
      </c>
      <c r="F175" s="110" t="s">
        <v>2552</v>
      </c>
      <c r="G175" s="3"/>
      <c r="H175" s="3"/>
      <c r="I175" s="3"/>
      <c r="J175" s="3"/>
      <c r="K175" s="3"/>
      <c r="L175" s="3"/>
      <c r="M175" s="3"/>
      <c r="N175" s="3"/>
      <c r="O175" s="3"/>
      <c r="P175" s="3"/>
      <c r="Q175" s="3"/>
      <c r="R175" s="3"/>
      <c r="S175" s="3"/>
      <c r="T175" s="3"/>
      <c r="U175" s="3"/>
      <c r="V175" s="3"/>
      <c r="W175" s="3"/>
      <c r="X175" s="3"/>
      <c r="Y175" s="3"/>
      <c r="Z175" s="3"/>
    </row>
    <row r="176" ht="14.25" customHeight="1">
      <c r="A176" s="105">
        <v>170.0</v>
      </c>
      <c r="B176" s="106" t="str">
        <f>LS_Standards!B$6</f>
        <v>Feed Standard</v>
      </c>
      <c r="C176" s="106" t="s">
        <v>2060</v>
      </c>
      <c r="D176" s="107" t="s">
        <v>2553</v>
      </c>
      <c r="E176" s="108" t="s">
        <v>2554</v>
      </c>
      <c r="F176" s="110" t="s">
        <v>2555</v>
      </c>
      <c r="G176" s="3"/>
      <c r="H176" s="3"/>
      <c r="I176" s="3"/>
      <c r="J176" s="3"/>
      <c r="K176" s="3"/>
      <c r="L176" s="3"/>
      <c r="M176" s="3"/>
      <c r="N176" s="3"/>
      <c r="O176" s="3"/>
      <c r="P176" s="3"/>
      <c r="Q176" s="3"/>
      <c r="R176" s="3"/>
      <c r="S176" s="3"/>
      <c r="T176" s="3"/>
      <c r="U176" s="3"/>
      <c r="V176" s="3"/>
      <c r="W176" s="3"/>
      <c r="X176" s="3"/>
      <c r="Y176" s="3"/>
      <c r="Z176" s="3"/>
    </row>
    <row r="177" ht="14.25" customHeight="1">
      <c r="A177" s="105">
        <v>171.0</v>
      </c>
      <c r="B177" s="106" t="str">
        <f>LS_Standards!B$6</f>
        <v>Feed Standard</v>
      </c>
      <c r="C177" s="106" t="s">
        <v>2060</v>
      </c>
      <c r="D177" s="107" t="s">
        <v>2556</v>
      </c>
      <c r="E177" s="108" t="s">
        <v>2557</v>
      </c>
      <c r="F177" s="110" t="s">
        <v>2558</v>
      </c>
      <c r="G177" s="3"/>
      <c r="H177" s="3"/>
      <c r="I177" s="3"/>
      <c r="J177" s="3"/>
      <c r="K177" s="3"/>
      <c r="L177" s="3"/>
      <c r="M177" s="3"/>
      <c r="N177" s="3"/>
      <c r="O177" s="3"/>
      <c r="P177" s="3"/>
      <c r="Q177" s="3"/>
      <c r="R177" s="3"/>
      <c r="S177" s="3"/>
      <c r="T177" s="3"/>
      <c r="U177" s="3"/>
      <c r="V177" s="3"/>
      <c r="W177" s="3"/>
      <c r="X177" s="3"/>
      <c r="Y177" s="3"/>
      <c r="Z177" s="3"/>
    </row>
    <row r="178" ht="14.25" customHeight="1">
      <c r="A178" s="105">
        <v>172.0</v>
      </c>
      <c r="B178" s="106" t="str">
        <f>LS_Standards!B$6</f>
        <v>Feed Standard</v>
      </c>
      <c r="C178" s="106" t="s">
        <v>2060</v>
      </c>
      <c r="D178" s="107" t="s">
        <v>2559</v>
      </c>
      <c r="E178" s="108" t="s">
        <v>2560</v>
      </c>
      <c r="F178" s="110" t="s">
        <v>2561</v>
      </c>
      <c r="G178" s="3"/>
      <c r="H178" s="3"/>
      <c r="I178" s="3"/>
      <c r="J178" s="3"/>
      <c r="K178" s="3"/>
      <c r="L178" s="3"/>
      <c r="M178" s="3"/>
      <c r="N178" s="3"/>
      <c r="O178" s="3"/>
      <c r="P178" s="3"/>
      <c r="Q178" s="3"/>
      <c r="R178" s="3"/>
      <c r="S178" s="3"/>
      <c r="T178" s="3"/>
      <c r="U178" s="3"/>
      <c r="V178" s="3"/>
      <c r="W178" s="3"/>
      <c r="X178" s="3"/>
      <c r="Y178" s="3"/>
      <c r="Z178" s="3"/>
    </row>
    <row r="179" ht="14.25" customHeight="1">
      <c r="A179" s="105">
        <v>173.0</v>
      </c>
      <c r="B179" s="106" t="str">
        <f>LS_Standards!B$6</f>
        <v>Feed Standard</v>
      </c>
      <c r="C179" s="106" t="s">
        <v>2060</v>
      </c>
      <c r="D179" s="107" t="s">
        <v>2562</v>
      </c>
      <c r="E179" s="108" t="s">
        <v>2563</v>
      </c>
      <c r="F179" s="110" t="s">
        <v>2564</v>
      </c>
      <c r="G179" s="3"/>
      <c r="H179" s="3"/>
      <c r="I179" s="3"/>
      <c r="J179" s="3"/>
      <c r="K179" s="3"/>
      <c r="L179" s="3"/>
      <c r="M179" s="3"/>
      <c r="N179" s="3"/>
      <c r="O179" s="3"/>
      <c r="P179" s="3"/>
      <c r="Q179" s="3"/>
      <c r="R179" s="3"/>
      <c r="S179" s="3"/>
      <c r="T179" s="3"/>
      <c r="U179" s="3"/>
      <c r="V179" s="3"/>
      <c r="W179" s="3"/>
      <c r="X179" s="3"/>
      <c r="Y179" s="3"/>
      <c r="Z179" s="3"/>
    </row>
    <row r="180" ht="14.25" customHeight="1">
      <c r="A180" s="105">
        <v>174.0</v>
      </c>
      <c r="B180" s="106" t="str">
        <f>LS_Standards!B$6</f>
        <v>Feed Standard</v>
      </c>
      <c r="C180" s="106" t="s">
        <v>2060</v>
      </c>
      <c r="D180" s="107" t="s">
        <v>2565</v>
      </c>
      <c r="E180" s="108" t="s">
        <v>2566</v>
      </c>
      <c r="F180" s="110" t="s">
        <v>2567</v>
      </c>
      <c r="G180" s="3"/>
      <c r="H180" s="3"/>
      <c r="I180" s="3"/>
      <c r="J180" s="3"/>
      <c r="K180" s="3"/>
      <c r="L180" s="3"/>
      <c r="M180" s="3"/>
      <c r="N180" s="3"/>
      <c r="O180" s="3"/>
      <c r="P180" s="3"/>
      <c r="Q180" s="3"/>
      <c r="R180" s="3"/>
      <c r="S180" s="3"/>
      <c r="T180" s="3"/>
      <c r="U180" s="3"/>
      <c r="V180" s="3"/>
      <c r="W180" s="3"/>
      <c r="X180" s="3"/>
      <c r="Y180" s="3"/>
      <c r="Z180" s="3"/>
    </row>
    <row r="181" ht="14.25" customHeight="1">
      <c r="A181" s="105">
        <v>175.0</v>
      </c>
      <c r="B181" s="106" t="str">
        <f>LS_Standards!B$6</f>
        <v>Feed Standard</v>
      </c>
      <c r="C181" s="106" t="s">
        <v>2060</v>
      </c>
      <c r="D181" s="107" t="s">
        <v>2568</v>
      </c>
      <c r="E181" s="108" t="s">
        <v>2569</v>
      </c>
      <c r="F181" s="110" t="s">
        <v>2558</v>
      </c>
      <c r="G181" s="3"/>
      <c r="H181" s="3"/>
      <c r="I181" s="3"/>
      <c r="J181" s="3"/>
      <c r="K181" s="3"/>
      <c r="L181" s="3"/>
      <c r="M181" s="3"/>
      <c r="N181" s="3"/>
      <c r="O181" s="3"/>
      <c r="P181" s="3"/>
      <c r="Q181" s="3"/>
      <c r="R181" s="3"/>
      <c r="S181" s="3"/>
      <c r="T181" s="3"/>
      <c r="U181" s="3"/>
      <c r="V181" s="3"/>
      <c r="W181" s="3"/>
      <c r="X181" s="3"/>
      <c r="Y181" s="3"/>
      <c r="Z181" s="3"/>
    </row>
    <row r="182" ht="14.25" customHeight="1">
      <c r="A182" s="105">
        <v>176.0</v>
      </c>
      <c r="B182" s="106" t="str">
        <f>LS_Standards!B$6</f>
        <v>Feed Standard</v>
      </c>
      <c r="C182" s="106" t="s">
        <v>2060</v>
      </c>
      <c r="D182" s="107" t="s">
        <v>2570</v>
      </c>
      <c r="E182" s="108" t="s">
        <v>2571</v>
      </c>
      <c r="F182" s="110" t="s">
        <v>2572</v>
      </c>
      <c r="G182" s="3"/>
      <c r="H182" s="3"/>
      <c r="I182" s="3"/>
      <c r="J182" s="3"/>
      <c r="K182" s="3"/>
      <c r="L182" s="3"/>
      <c r="M182" s="3"/>
      <c r="N182" s="3"/>
      <c r="O182" s="3"/>
      <c r="P182" s="3"/>
      <c r="Q182" s="3"/>
      <c r="R182" s="3"/>
      <c r="S182" s="3"/>
      <c r="T182" s="3"/>
      <c r="U182" s="3"/>
      <c r="V182" s="3"/>
      <c r="W182" s="3"/>
      <c r="X182" s="3"/>
      <c r="Y182" s="3"/>
      <c r="Z182" s="3"/>
    </row>
    <row r="183" ht="14.25" customHeight="1">
      <c r="A183" s="105">
        <v>177.0</v>
      </c>
      <c r="B183" s="106" t="str">
        <f>LS_Standards!B$6</f>
        <v>Feed Standard</v>
      </c>
      <c r="C183" s="106" t="s">
        <v>2060</v>
      </c>
      <c r="D183" s="107" t="s">
        <v>2573</v>
      </c>
      <c r="E183" s="108" t="s">
        <v>2574</v>
      </c>
      <c r="F183" s="110" t="s">
        <v>2575</v>
      </c>
      <c r="G183" s="3"/>
      <c r="H183" s="3"/>
      <c r="I183" s="3"/>
      <c r="J183" s="3"/>
      <c r="K183" s="3"/>
      <c r="L183" s="3"/>
      <c r="M183" s="3"/>
      <c r="N183" s="3"/>
      <c r="O183" s="3"/>
      <c r="P183" s="3"/>
      <c r="Q183" s="3"/>
      <c r="R183" s="3"/>
      <c r="S183" s="3"/>
      <c r="T183" s="3"/>
      <c r="U183" s="3"/>
      <c r="V183" s="3"/>
      <c r="W183" s="3"/>
      <c r="X183" s="3"/>
      <c r="Y183" s="3"/>
      <c r="Z183" s="3"/>
    </row>
    <row r="184" ht="14.25" customHeight="1">
      <c r="A184" s="105">
        <v>178.0</v>
      </c>
      <c r="B184" s="106" t="str">
        <f>LS_Standards!B$6</f>
        <v>Feed Standard</v>
      </c>
      <c r="C184" s="106" t="s">
        <v>2060</v>
      </c>
      <c r="D184" s="107" t="s">
        <v>2576</v>
      </c>
      <c r="E184" s="108" t="s">
        <v>2577</v>
      </c>
      <c r="F184" s="110" t="s">
        <v>2578</v>
      </c>
      <c r="G184" s="3"/>
      <c r="H184" s="3"/>
      <c r="I184" s="3"/>
      <c r="J184" s="3"/>
      <c r="K184" s="3"/>
      <c r="L184" s="3"/>
      <c r="M184" s="3"/>
      <c r="N184" s="3"/>
      <c r="O184" s="3"/>
      <c r="P184" s="3"/>
      <c r="Q184" s="3"/>
      <c r="R184" s="3"/>
      <c r="S184" s="3"/>
      <c r="T184" s="3"/>
      <c r="U184" s="3"/>
      <c r="V184" s="3"/>
      <c r="W184" s="3"/>
      <c r="X184" s="3"/>
      <c r="Y184" s="3"/>
      <c r="Z184" s="3"/>
    </row>
    <row r="185" ht="14.25" customHeight="1">
      <c r="A185" s="105">
        <v>179.0</v>
      </c>
      <c r="B185" s="106" t="str">
        <f>LS_Standards!B$6</f>
        <v>Feed Standard</v>
      </c>
      <c r="C185" s="106" t="s">
        <v>2060</v>
      </c>
      <c r="D185" s="107" t="s">
        <v>2579</v>
      </c>
      <c r="E185" s="108" t="s">
        <v>2580</v>
      </c>
      <c r="F185" s="110" t="s">
        <v>2581</v>
      </c>
      <c r="G185" s="3"/>
      <c r="H185" s="3"/>
      <c r="I185" s="3"/>
      <c r="J185" s="3"/>
      <c r="K185" s="3"/>
      <c r="L185" s="3"/>
      <c r="M185" s="3"/>
      <c r="N185" s="3"/>
      <c r="O185" s="3"/>
      <c r="P185" s="3"/>
      <c r="Q185" s="3"/>
      <c r="R185" s="3"/>
      <c r="S185" s="3"/>
      <c r="T185" s="3"/>
      <c r="U185" s="3"/>
      <c r="V185" s="3"/>
      <c r="W185" s="3"/>
      <c r="X185" s="3"/>
      <c r="Y185" s="3"/>
      <c r="Z185" s="3"/>
    </row>
    <row r="186" ht="14.25" customHeight="1">
      <c r="A186" s="105">
        <v>180.0</v>
      </c>
      <c r="B186" s="106" t="str">
        <f>LS_Standards!B$6</f>
        <v>Feed Standard</v>
      </c>
      <c r="C186" s="106" t="s">
        <v>2060</v>
      </c>
      <c r="D186" s="107" t="s">
        <v>2582</v>
      </c>
      <c r="E186" s="108" t="s">
        <v>2583</v>
      </c>
      <c r="F186" s="110" t="s">
        <v>2584</v>
      </c>
      <c r="G186" s="3"/>
      <c r="H186" s="3"/>
      <c r="I186" s="3"/>
      <c r="J186" s="3"/>
      <c r="K186" s="3"/>
      <c r="L186" s="3"/>
      <c r="M186" s="3"/>
      <c r="N186" s="3"/>
      <c r="O186" s="3"/>
      <c r="P186" s="3"/>
      <c r="Q186" s="3"/>
      <c r="R186" s="3"/>
      <c r="S186" s="3"/>
      <c r="T186" s="3"/>
      <c r="U186" s="3"/>
      <c r="V186" s="3"/>
      <c r="W186" s="3"/>
      <c r="X186" s="3"/>
      <c r="Y186" s="3"/>
      <c r="Z186" s="3"/>
    </row>
    <row r="187" ht="14.25" customHeight="1">
      <c r="A187" s="105">
        <v>181.0</v>
      </c>
      <c r="B187" s="106" t="str">
        <f>LS_Standards!B$6</f>
        <v>Feed Standard</v>
      </c>
      <c r="C187" s="106" t="s">
        <v>2060</v>
      </c>
      <c r="D187" s="107" t="s">
        <v>2585</v>
      </c>
      <c r="E187" s="108" t="s">
        <v>2586</v>
      </c>
      <c r="F187" s="110" t="s">
        <v>2587</v>
      </c>
      <c r="G187" s="3"/>
      <c r="H187" s="3"/>
      <c r="I187" s="3"/>
      <c r="J187" s="3"/>
      <c r="K187" s="3"/>
      <c r="L187" s="3"/>
      <c r="M187" s="3"/>
      <c r="N187" s="3"/>
      <c r="O187" s="3"/>
      <c r="P187" s="3"/>
      <c r="Q187" s="3"/>
      <c r="R187" s="3"/>
      <c r="S187" s="3"/>
      <c r="T187" s="3"/>
      <c r="U187" s="3"/>
      <c r="V187" s="3"/>
      <c r="W187" s="3"/>
      <c r="X187" s="3"/>
      <c r="Y187" s="3"/>
      <c r="Z187" s="3"/>
    </row>
    <row r="188" ht="14.25" customHeight="1">
      <c r="A188" s="105">
        <v>182.0</v>
      </c>
      <c r="B188" s="106" t="str">
        <f>LS_Standards!B$6</f>
        <v>Feed Standard</v>
      </c>
      <c r="C188" s="106" t="s">
        <v>2060</v>
      </c>
      <c r="D188" s="107" t="s">
        <v>2588</v>
      </c>
      <c r="E188" s="108" t="s">
        <v>2589</v>
      </c>
      <c r="F188" s="111" t="s">
        <v>2590</v>
      </c>
      <c r="G188" s="3"/>
      <c r="H188" s="3"/>
      <c r="I188" s="3"/>
      <c r="J188" s="3"/>
      <c r="K188" s="3"/>
      <c r="L188" s="3"/>
      <c r="M188" s="3"/>
      <c r="N188" s="3"/>
      <c r="O188" s="3"/>
      <c r="P188" s="3"/>
      <c r="Q188" s="3"/>
      <c r="R188" s="3"/>
      <c r="S188" s="3"/>
      <c r="T188" s="3"/>
      <c r="U188" s="3"/>
      <c r="V188" s="3"/>
      <c r="W188" s="3"/>
      <c r="X188" s="3"/>
      <c r="Y188" s="3"/>
      <c r="Z188" s="3"/>
    </row>
    <row r="189" ht="14.25" customHeight="1">
      <c r="A189" s="105">
        <v>183.0</v>
      </c>
      <c r="B189" s="106" t="str">
        <f>LS_Standards!B$6</f>
        <v>Feed Standard</v>
      </c>
      <c r="C189" s="106" t="s">
        <v>2060</v>
      </c>
      <c r="D189" s="107" t="s">
        <v>2591</v>
      </c>
      <c r="E189" s="108" t="s">
        <v>2592</v>
      </c>
      <c r="F189" s="110" t="s">
        <v>2593</v>
      </c>
      <c r="G189" s="3"/>
      <c r="H189" s="3"/>
      <c r="I189" s="3"/>
      <c r="J189" s="3"/>
      <c r="K189" s="3"/>
      <c r="L189" s="3"/>
      <c r="M189" s="3"/>
      <c r="N189" s="3"/>
      <c r="O189" s="3"/>
      <c r="P189" s="3"/>
      <c r="Q189" s="3"/>
      <c r="R189" s="3"/>
      <c r="S189" s="3"/>
      <c r="T189" s="3"/>
      <c r="U189" s="3"/>
      <c r="V189" s="3"/>
      <c r="W189" s="3"/>
      <c r="X189" s="3"/>
      <c r="Y189" s="3"/>
      <c r="Z189" s="3"/>
    </row>
    <row r="190" ht="14.25" customHeight="1">
      <c r="A190" s="105">
        <v>184.0</v>
      </c>
      <c r="B190" s="106" t="str">
        <f>LS_Standards!B$6</f>
        <v>Feed Standard</v>
      </c>
      <c r="C190" s="106" t="s">
        <v>2060</v>
      </c>
      <c r="D190" s="107" t="s">
        <v>2594</v>
      </c>
      <c r="E190" s="108" t="s">
        <v>2595</v>
      </c>
      <c r="F190" s="110" t="s">
        <v>2596</v>
      </c>
      <c r="G190" s="3"/>
      <c r="H190" s="3"/>
      <c r="I190" s="3"/>
      <c r="J190" s="3"/>
      <c r="K190" s="3"/>
      <c r="L190" s="3"/>
      <c r="M190" s="3"/>
      <c r="N190" s="3"/>
      <c r="O190" s="3"/>
      <c r="P190" s="3"/>
      <c r="Q190" s="3"/>
      <c r="R190" s="3"/>
      <c r="S190" s="3"/>
      <c r="T190" s="3"/>
      <c r="U190" s="3"/>
      <c r="V190" s="3"/>
      <c r="W190" s="3"/>
      <c r="X190" s="3"/>
      <c r="Y190" s="3"/>
      <c r="Z190" s="3"/>
    </row>
    <row r="191" ht="14.25" customHeight="1">
      <c r="A191" s="105">
        <v>185.0</v>
      </c>
      <c r="B191" s="106" t="str">
        <f>LS_Standards!B$6</f>
        <v>Feed Standard</v>
      </c>
      <c r="C191" s="106" t="s">
        <v>2060</v>
      </c>
      <c r="D191" s="107" t="s">
        <v>2597</v>
      </c>
      <c r="E191" s="108" t="s">
        <v>2598</v>
      </c>
      <c r="F191" s="110" t="s">
        <v>2599</v>
      </c>
      <c r="G191" s="3"/>
      <c r="H191" s="3"/>
      <c r="I191" s="3"/>
      <c r="J191" s="3"/>
      <c r="K191" s="3"/>
      <c r="L191" s="3"/>
      <c r="M191" s="3"/>
      <c r="N191" s="3"/>
      <c r="O191" s="3"/>
      <c r="P191" s="3"/>
      <c r="Q191" s="3"/>
      <c r="R191" s="3"/>
      <c r="S191" s="3"/>
      <c r="T191" s="3"/>
      <c r="U191" s="3"/>
      <c r="V191" s="3"/>
      <c r="W191" s="3"/>
      <c r="X191" s="3"/>
      <c r="Y191" s="3"/>
      <c r="Z191" s="3"/>
    </row>
    <row r="192" ht="14.25" customHeight="1">
      <c r="A192" s="105">
        <v>186.0</v>
      </c>
      <c r="B192" s="106" t="str">
        <f>LS_Standards!B$6</f>
        <v>Feed Standard</v>
      </c>
      <c r="C192" s="106" t="s">
        <v>2060</v>
      </c>
      <c r="D192" s="107" t="s">
        <v>2600</v>
      </c>
      <c r="E192" s="108" t="s">
        <v>2601</v>
      </c>
      <c r="F192" s="110" t="s">
        <v>2602</v>
      </c>
      <c r="G192" s="3"/>
      <c r="H192" s="3"/>
      <c r="I192" s="3"/>
      <c r="J192" s="3"/>
      <c r="K192" s="3"/>
      <c r="L192" s="3"/>
      <c r="M192" s="3"/>
      <c r="N192" s="3"/>
      <c r="O192" s="3"/>
      <c r="P192" s="3"/>
      <c r="Q192" s="3"/>
      <c r="R192" s="3"/>
      <c r="S192" s="3"/>
      <c r="T192" s="3"/>
      <c r="U192" s="3"/>
      <c r="V192" s="3"/>
      <c r="W192" s="3"/>
      <c r="X192" s="3"/>
      <c r="Y192" s="3"/>
      <c r="Z192" s="3"/>
    </row>
    <row r="193" ht="14.25" customHeight="1">
      <c r="A193" s="105">
        <v>187.0</v>
      </c>
      <c r="B193" s="106" t="str">
        <f>LS_Standards!B$6</f>
        <v>Feed Standard</v>
      </c>
      <c r="C193" s="106" t="s">
        <v>2060</v>
      </c>
      <c r="D193" s="107" t="s">
        <v>2603</v>
      </c>
      <c r="E193" s="108" t="s">
        <v>2604</v>
      </c>
      <c r="F193" s="110" t="s">
        <v>2605</v>
      </c>
      <c r="G193" s="3"/>
      <c r="H193" s="3"/>
      <c r="I193" s="3"/>
      <c r="J193" s="3"/>
      <c r="K193" s="3"/>
      <c r="L193" s="3"/>
      <c r="M193" s="3"/>
      <c r="N193" s="3"/>
      <c r="O193" s="3"/>
      <c r="P193" s="3"/>
      <c r="Q193" s="3"/>
      <c r="R193" s="3"/>
      <c r="S193" s="3"/>
      <c r="T193" s="3"/>
      <c r="U193" s="3"/>
      <c r="V193" s="3"/>
      <c r="W193" s="3"/>
      <c r="X193" s="3"/>
      <c r="Y193" s="3"/>
      <c r="Z193" s="3"/>
    </row>
    <row r="194" ht="14.25" customHeight="1">
      <c r="A194" s="105">
        <v>188.0</v>
      </c>
      <c r="B194" s="106" t="str">
        <f>LS_Standards!B$6</f>
        <v>Feed Standard</v>
      </c>
      <c r="C194" s="106" t="s">
        <v>2060</v>
      </c>
      <c r="D194" s="107" t="s">
        <v>2606</v>
      </c>
      <c r="E194" s="108" t="s">
        <v>2607</v>
      </c>
      <c r="F194" s="110" t="s">
        <v>2608</v>
      </c>
      <c r="G194" s="3"/>
      <c r="H194" s="3"/>
      <c r="I194" s="3"/>
      <c r="J194" s="3"/>
      <c r="K194" s="3"/>
      <c r="L194" s="3"/>
      <c r="M194" s="3"/>
      <c r="N194" s="3"/>
      <c r="O194" s="3"/>
      <c r="P194" s="3"/>
      <c r="Q194" s="3"/>
      <c r="R194" s="3"/>
      <c r="S194" s="3"/>
      <c r="T194" s="3"/>
      <c r="U194" s="3"/>
      <c r="V194" s="3"/>
      <c r="W194" s="3"/>
      <c r="X194" s="3"/>
      <c r="Y194" s="3"/>
      <c r="Z194" s="3"/>
    </row>
    <row r="195" ht="14.25" customHeight="1">
      <c r="A195" s="105">
        <v>189.0</v>
      </c>
      <c r="B195" s="106" t="str">
        <f>LS_Standards!B$6</f>
        <v>Feed Standard</v>
      </c>
      <c r="C195" s="106" t="s">
        <v>2060</v>
      </c>
      <c r="D195" s="107" t="s">
        <v>2609</v>
      </c>
      <c r="E195" s="108" t="s">
        <v>2610</v>
      </c>
      <c r="F195" s="110" t="s">
        <v>2611</v>
      </c>
      <c r="G195" s="3"/>
      <c r="H195" s="3"/>
      <c r="I195" s="3"/>
      <c r="J195" s="3"/>
      <c r="K195" s="3"/>
      <c r="L195" s="3"/>
      <c r="M195" s="3"/>
      <c r="N195" s="3"/>
      <c r="O195" s="3"/>
      <c r="P195" s="3"/>
      <c r="Q195" s="3"/>
      <c r="R195" s="3"/>
      <c r="S195" s="3"/>
      <c r="T195" s="3"/>
      <c r="U195" s="3"/>
      <c r="V195" s="3"/>
      <c r="W195" s="3"/>
      <c r="X195" s="3"/>
      <c r="Y195" s="3"/>
      <c r="Z195" s="3"/>
    </row>
    <row r="196" ht="14.25" customHeight="1">
      <c r="A196" s="105">
        <v>190.0</v>
      </c>
      <c r="B196" s="106" t="str">
        <f>LS_Standards!B$6</f>
        <v>Feed Standard</v>
      </c>
      <c r="C196" s="106" t="s">
        <v>2060</v>
      </c>
      <c r="D196" s="107" t="s">
        <v>2612</v>
      </c>
      <c r="E196" s="108" t="s">
        <v>2613</v>
      </c>
      <c r="F196" s="110" t="s">
        <v>2614</v>
      </c>
      <c r="G196" s="3"/>
      <c r="H196" s="3"/>
      <c r="I196" s="3"/>
      <c r="J196" s="3"/>
      <c r="K196" s="3"/>
      <c r="L196" s="3"/>
      <c r="M196" s="3"/>
      <c r="N196" s="3"/>
      <c r="O196" s="3"/>
      <c r="P196" s="3"/>
      <c r="Q196" s="3"/>
      <c r="R196" s="3"/>
      <c r="S196" s="3"/>
      <c r="T196" s="3"/>
      <c r="U196" s="3"/>
      <c r="V196" s="3"/>
      <c r="W196" s="3"/>
      <c r="X196" s="3"/>
      <c r="Y196" s="3"/>
      <c r="Z196" s="3"/>
    </row>
    <row r="197" ht="14.25" customHeight="1">
      <c r="A197" s="105">
        <v>191.0</v>
      </c>
      <c r="B197" s="106" t="str">
        <f>LS_Standards!B$6</f>
        <v>Feed Standard</v>
      </c>
      <c r="C197" s="106" t="s">
        <v>2060</v>
      </c>
      <c r="D197" s="107" t="s">
        <v>2615</v>
      </c>
      <c r="E197" s="108" t="s">
        <v>2616</v>
      </c>
      <c r="F197" s="110" t="s">
        <v>2617</v>
      </c>
      <c r="G197" s="3"/>
      <c r="H197" s="3"/>
      <c r="I197" s="3"/>
      <c r="J197" s="3"/>
      <c r="K197" s="3"/>
      <c r="L197" s="3"/>
      <c r="M197" s="3"/>
      <c r="N197" s="3"/>
      <c r="O197" s="3"/>
      <c r="P197" s="3"/>
      <c r="Q197" s="3"/>
      <c r="R197" s="3"/>
      <c r="S197" s="3"/>
      <c r="T197" s="3"/>
      <c r="U197" s="3"/>
      <c r="V197" s="3"/>
      <c r="W197" s="3"/>
      <c r="X197" s="3"/>
      <c r="Y197" s="3"/>
      <c r="Z197" s="3"/>
    </row>
    <row r="198" ht="14.25" customHeight="1">
      <c r="A198" s="105">
        <v>192.0</v>
      </c>
      <c r="B198" s="106" t="str">
        <f>LS_Standards!B$6</f>
        <v>Feed Standard</v>
      </c>
      <c r="C198" s="106" t="s">
        <v>2060</v>
      </c>
      <c r="D198" s="107" t="s">
        <v>2618</v>
      </c>
      <c r="E198" s="108" t="s">
        <v>2619</v>
      </c>
      <c r="F198" s="110" t="s">
        <v>2620</v>
      </c>
      <c r="G198" s="3"/>
      <c r="H198" s="3"/>
      <c r="I198" s="3"/>
      <c r="J198" s="3"/>
      <c r="K198" s="3"/>
      <c r="L198" s="3"/>
      <c r="M198" s="3"/>
      <c r="N198" s="3"/>
      <c r="O198" s="3"/>
      <c r="P198" s="3"/>
      <c r="Q198" s="3"/>
      <c r="R198" s="3"/>
      <c r="S198" s="3"/>
      <c r="T198" s="3"/>
      <c r="U198" s="3"/>
      <c r="V198" s="3"/>
      <c r="W198" s="3"/>
      <c r="X198" s="3"/>
      <c r="Y198" s="3"/>
      <c r="Z198" s="3"/>
    </row>
    <row r="199" ht="14.25" customHeight="1">
      <c r="A199" s="105">
        <v>193.0</v>
      </c>
      <c r="B199" s="106" t="str">
        <f>LS_Standards!B$6</f>
        <v>Feed Standard</v>
      </c>
      <c r="C199" s="106" t="s">
        <v>2060</v>
      </c>
      <c r="D199" s="107" t="s">
        <v>2621</v>
      </c>
      <c r="E199" s="108" t="s">
        <v>2622</v>
      </c>
      <c r="F199" s="110" t="s">
        <v>2623</v>
      </c>
      <c r="G199" s="3"/>
      <c r="H199" s="3"/>
      <c r="I199" s="3"/>
      <c r="J199" s="3"/>
      <c r="K199" s="3"/>
      <c r="L199" s="3"/>
      <c r="M199" s="3"/>
      <c r="N199" s="3"/>
      <c r="O199" s="3"/>
      <c r="P199" s="3"/>
      <c r="Q199" s="3"/>
      <c r="R199" s="3"/>
      <c r="S199" s="3"/>
      <c r="T199" s="3"/>
      <c r="U199" s="3"/>
      <c r="V199" s="3"/>
      <c r="W199" s="3"/>
      <c r="X199" s="3"/>
      <c r="Y199" s="3"/>
      <c r="Z199" s="3"/>
    </row>
    <row r="200" ht="14.25" customHeight="1">
      <c r="A200" s="105">
        <v>194.0</v>
      </c>
      <c r="B200" s="106" t="str">
        <f>LS_Standards!B$6</f>
        <v>Feed Standard</v>
      </c>
      <c r="C200" s="106" t="s">
        <v>2060</v>
      </c>
      <c r="D200" s="107" t="s">
        <v>2624</v>
      </c>
      <c r="E200" s="108" t="s">
        <v>2625</v>
      </c>
      <c r="F200" s="110" t="s">
        <v>2626</v>
      </c>
      <c r="G200" s="3"/>
      <c r="H200" s="3"/>
      <c r="I200" s="3"/>
      <c r="J200" s="3"/>
      <c r="K200" s="3"/>
      <c r="L200" s="3"/>
      <c r="M200" s="3"/>
      <c r="N200" s="3"/>
      <c r="O200" s="3"/>
      <c r="P200" s="3"/>
      <c r="Q200" s="3"/>
      <c r="R200" s="3"/>
      <c r="S200" s="3"/>
      <c r="T200" s="3"/>
      <c r="U200" s="3"/>
      <c r="V200" s="3"/>
      <c r="W200" s="3"/>
      <c r="X200" s="3"/>
      <c r="Y200" s="3"/>
      <c r="Z200" s="3"/>
    </row>
    <row r="201" ht="14.25" customHeight="1">
      <c r="A201" s="105">
        <v>195.0</v>
      </c>
      <c r="B201" s="106" t="str">
        <f>LS_Standards!B$6</f>
        <v>Feed Standard</v>
      </c>
      <c r="C201" s="106" t="s">
        <v>2060</v>
      </c>
      <c r="D201" s="107" t="s">
        <v>2627</v>
      </c>
      <c r="E201" s="108" t="s">
        <v>2628</v>
      </c>
      <c r="F201" s="110" t="s">
        <v>2629</v>
      </c>
      <c r="G201" s="3"/>
      <c r="H201" s="3"/>
      <c r="I201" s="3"/>
      <c r="J201" s="3"/>
      <c r="K201" s="3"/>
      <c r="L201" s="3"/>
      <c r="M201" s="3"/>
      <c r="N201" s="3"/>
      <c r="O201" s="3"/>
      <c r="P201" s="3"/>
      <c r="Q201" s="3"/>
      <c r="R201" s="3"/>
      <c r="S201" s="3"/>
      <c r="T201" s="3"/>
      <c r="U201" s="3"/>
      <c r="V201" s="3"/>
      <c r="W201" s="3"/>
      <c r="X201" s="3"/>
      <c r="Y201" s="3"/>
      <c r="Z201" s="3"/>
    </row>
    <row r="202" ht="14.25" customHeight="1">
      <c r="A202" s="105">
        <v>196.0</v>
      </c>
      <c r="B202" s="106" t="str">
        <f>LS_Standards!B$6</f>
        <v>Feed Standard</v>
      </c>
      <c r="C202" s="106" t="s">
        <v>2060</v>
      </c>
      <c r="D202" s="107" t="s">
        <v>2630</v>
      </c>
      <c r="E202" s="108" t="s">
        <v>2631</v>
      </c>
      <c r="F202" s="110" t="s">
        <v>2632</v>
      </c>
      <c r="G202" s="3"/>
      <c r="H202" s="3"/>
      <c r="I202" s="3"/>
      <c r="J202" s="3"/>
      <c r="K202" s="3"/>
      <c r="L202" s="3"/>
      <c r="M202" s="3"/>
      <c r="N202" s="3"/>
      <c r="O202" s="3"/>
      <c r="P202" s="3"/>
      <c r="Q202" s="3"/>
      <c r="R202" s="3"/>
      <c r="S202" s="3"/>
      <c r="T202" s="3"/>
      <c r="U202" s="3"/>
      <c r="V202" s="3"/>
      <c r="W202" s="3"/>
      <c r="X202" s="3"/>
      <c r="Y202" s="3"/>
      <c r="Z202" s="3"/>
    </row>
    <row r="203" ht="14.25" customHeight="1">
      <c r="A203" s="105">
        <v>197.0</v>
      </c>
      <c r="B203" s="106" t="str">
        <f>LS_Standards!B$6</f>
        <v>Feed Standard</v>
      </c>
      <c r="C203" s="106" t="s">
        <v>2060</v>
      </c>
      <c r="D203" s="107" t="s">
        <v>2633</v>
      </c>
      <c r="E203" s="108" t="s">
        <v>2634</v>
      </c>
      <c r="F203" s="110" t="s">
        <v>2635</v>
      </c>
      <c r="G203" s="3"/>
      <c r="H203" s="3"/>
      <c r="I203" s="3"/>
      <c r="J203" s="3"/>
      <c r="K203" s="3"/>
      <c r="L203" s="3"/>
      <c r="M203" s="3"/>
      <c r="N203" s="3"/>
      <c r="O203" s="3"/>
      <c r="P203" s="3"/>
      <c r="Q203" s="3"/>
      <c r="R203" s="3"/>
      <c r="S203" s="3"/>
      <c r="T203" s="3"/>
      <c r="U203" s="3"/>
      <c r="V203" s="3"/>
      <c r="W203" s="3"/>
      <c r="X203" s="3"/>
      <c r="Y203" s="3"/>
      <c r="Z203" s="3"/>
    </row>
    <row r="204" ht="14.25" customHeight="1">
      <c r="A204" s="105">
        <v>198.0</v>
      </c>
      <c r="B204" s="106" t="str">
        <f>LS_Standards!B$6</f>
        <v>Feed Standard</v>
      </c>
      <c r="C204" s="106" t="s">
        <v>2060</v>
      </c>
      <c r="D204" s="107" t="s">
        <v>2636</v>
      </c>
      <c r="E204" s="108" t="s">
        <v>2637</v>
      </c>
      <c r="F204" s="110" t="s">
        <v>2638</v>
      </c>
      <c r="G204" s="3"/>
      <c r="H204" s="3"/>
      <c r="I204" s="3"/>
      <c r="J204" s="3"/>
      <c r="K204" s="3"/>
      <c r="L204" s="3"/>
      <c r="M204" s="3"/>
      <c r="N204" s="3"/>
      <c r="O204" s="3"/>
      <c r="P204" s="3"/>
      <c r="Q204" s="3"/>
      <c r="R204" s="3"/>
      <c r="S204" s="3"/>
      <c r="T204" s="3"/>
      <c r="U204" s="3"/>
      <c r="V204" s="3"/>
      <c r="W204" s="3"/>
      <c r="X204" s="3"/>
      <c r="Y204" s="3"/>
      <c r="Z204" s="3"/>
    </row>
    <row r="205" ht="14.25" customHeight="1">
      <c r="A205" s="105">
        <v>199.0</v>
      </c>
      <c r="B205" s="106" t="str">
        <f>LS_Standards!B$6</f>
        <v>Feed Standard</v>
      </c>
      <c r="C205" s="106" t="s">
        <v>2060</v>
      </c>
      <c r="D205" s="107" t="s">
        <v>2639</v>
      </c>
      <c r="E205" s="108" t="s">
        <v>2640</v>
      </c>
      <c r="F205" s="110" t="s">
        <v>2641</v>
      </c>
      <c r="G205" s="3"/>
      <c r="H205" s="3"/>
      <c r="I205" s="3"/>
      <c r="J205" s="3"/>
      <c r="K205" s="3"/>
      <c r="L205" s="3"/>
      <c r="M205" s="3"/>
      <c r="N205" s="3"/>
      <c r="O205" s="3"/>
      <c r="P205" s="3"/>
      <c r="Q205" s="3"/>
      <c r="R205" s="3"/>
      <c r="S205" s="3"/>
      <c r="T205" s="3"/>
      <c r="U205" s="3"/>
      <c r="V205" s="3"/>
      <c r="W205" s="3"/>
      <c r="X205" s="3"/>
      <c r="Y205" s="3"/>
      <c r="Z205" s="3"/>
    </row>
    <row r="206" ht="14.25" customHeight="1">
      <c r="A206" s="105">
        <v>200.0</v>
      </c>
      <c r="B206" s="106" t="str">
        <f>LS_Standards!B$6</f>
        <v>Feed Standard</v>
      </c>
      <c r="C206" s="106" t="s">
        <v>2060</v>
      </c>
      <c r="D206" s="107" t="s">
        <v>2642</v>
      </c>
      <c r="E206" s="108" t="s">
        <v>2643</v>
      </c>
      <c r="F206" s="110" t="s">
        <v>2641</v>
      </c>
      <c r="G206" s="3"/>
      <c r="H206" s="3"/>
      <c r="I206" s="3"/>
      <c r="J206" s="3"/>
      <c r="K206" s="3"/>
      <c r="L206" s="3"/>
      <c r="M206" s="3"/>
      <c r="N206" s="3"/>
      <c r="O206" s="3"/>
      <c r="P206" s="3"/>
      <c r="Q206" s="3"/>
      <c r="R206" s="3"/>
      <c r="S206" s="3"/>
      <c r="T206" s="3"/>
      <c r="U206" s="3"/>
      <c r="V206" s="3"/>
      <c r="W206" s="3"/>
      <c r="X206" s="3"/>
      <c r="Y206" s="3"/>
      <c r="Z206" s="3"/>
    </row>
    <row r="207" ht="14.25" customHeight="1">
      <c r="A207" s="105">
        <v>201.0</v>
      </c>
      <c r="B207" s="106" t="str">
        <f>LS_Standards!B$6</f>
        <v>Feed Standard</v>
      </c>
      <c r="C207" s="106" t="s">
        <v>2060</v>
      </c>
      <c r="D207" s="107" t="s">
        <v>2644</v>
      </c>
      <c r="E207" s="108" t="s">
        <v>2645</v>
      </c>
      <c r="F207" s="110" t="s">
        <v>2641</v>
      </c>
      <c r="G207" s="3"/>
      <c r="H207" s="3"/>
      <c r="I207" s="3"/>
      <c r="J207" s="3"/>
      <c r="K207" s="3"/>
      <c r="L207" s="3"/>
      <c r="M207" s="3"/>
      <c r="N207" s="3"/>
      <c r="O207" s="3"/>
      <c r="P207" s="3"/>
      <c r="Q207" s="3"/>
      <c r="R207" s="3"/>
      <c r="S207" s="3"/>
      <c r="T207" s="3"/>
      <c r="U207" s="3"/>
      <c r="V207" s="3"/>
      <c r="W207" s="3"/>
      <c r="X207" s="3"/>
      <c r="Y207" s="3"/>
      <c r="Z207" s="3"/>
    </row>
    <row r="208" ht="14.25" customHeight="1">
      <c r="A208" s="105">
        <v>202.0</v>
      </c>
      <c r="B208" s="106" t="str">
        <f>LS_Standards!B$6</f>
        <v>Feed Standard</v>
      </c>
      <c r="C208" s="106" t="s">
        <v>2060</v>
      </c>
      <c r="D208" s="107" t="s">
        <v>2646</v>
      </c>
      <c r="E208" s="108" t="s">
        <v>2647</v>
      </c>
      <c r="F208" s="110" t="s">
        <v>2641</v>
      </c>
      <c r="G208" s="3"/>
      <c r="H208" s="3"/>
      <c r="I208" s="3"/>
      <c r="J208" s="3"/>
      <c r="K208" s="3"/>
      <c r="L208" s="3"/>
      <c r="M208" s="3"/>
      <c r="N208" s="3"/>
      <c r="O208" s="3"/>
      <c r="P208" s="3"/>
      <c r="Q208" s="3"/>
      <c r="R208" s="3"/>
      <c r="S208" s="3"/>
      <c r="T208" s="3"/>
      <c r="U208" s="3"/>
      <c r="V208" s="3"/>
      <c r="W208" s="3"/>
      <c r="X208" s="3"/>
      <c r="Y208" s="3"/>
      <c r="Z208" s="3"/>
    </row>
    <row r="209" ht="14.25" customHeight="1">
      <c r="A209" s="105">
        <v>203.0</v>
      </c>
      <c r="B209" s="106" t="str">
        <f>LS_Standards!B$6</f>
        <v>Feed Standard</v>
      </c>
      <c r="C209" s="106" t="s">
        <v>2060</v>
      </c>
      <c r="D209" s="107" t="s">
        <v>2648</v>
      </c>
      <c r="E209" s="108" t="s">
        <v>2649</v>
      </c>
      <c r="F209" s="110" t="s">
        <v>2650</v>
      </c>
      <c r="G209" s="3"/>
      <c r="H209" s="3"/>
      <c r="I209" s="3"/>
      <c r="J209" s="3"/>
      <c r="K209" s="3"/>
      <c r="L209" s="3"/>
      <c r="M209" s="3"/>
      <c r="N209" s="3"/>
      <c r="O209" s="3"/>
      <c r="P209" s="3"/>
      <c r="Q209" s="3"/>
      <c r="R209" s="3"/>
      <c r="S209" s="3"/>
      <c r="T209" s="3"/>
      <c r="U209" s="3"/>
      <c r="V209" s="3"/>
      <c r="W209" s="3"/>
      <c r="X209" s="3"/>
      <c r="Y209" s="3"/>
      <c r="Z209" s="3"/>
    </row>
    <row r="210" ht="14.25" customHeight="1">
      <c r="A210" s="105">
        <v>204.0</v>
      </c>
      <c r="B210" s="106" t="str">
        <f>LS_Standards!B$6</f>
        <v>Feed Standard</v>
      </c>
      <c r="C210" s="106" t="s">
        <v>2060</v>
      </c>
      <c r="D210" s="107" t="s">
        <v>2651</v>
      </c>
      <c r="E210" s="108" t="s">
        <v>2652</v>
      </c>
      <c r="F210" s="110" t="s">
        <v>2653</v>
      </c>
      <c r="G210" s="3"/>
      <c r="H210" s="3"/>
      <c r="I210" s="3"/>
      <c r="J210" s="3"/>
      <c r="K210" s="3"/>
      <c r="L210" s="3"/>
      <c r="M210" s="3"/>
      <c r="N210" s="3"/>
      <c r="O210" s="3"/>
      <c r="P210" s="3"/>
      <c r="Q210" s="3"/>
      <c r="R210" s="3"/>
      <c r="S210" s="3"/>
      <c r="T210" s="3"/>
      <c r="U210" s="3"/>
      <c r="V210" s="3"/>
      <c r="W210" s="3"/>
      <c r="X210" s="3"/>
      <c r="Y210" s="3"/>
      <c r="Z210" s="3"/>
    </row>
    <row r="211" ht="14.25" customHeight="1">
      <c r="A211" s="105">
        <v>205.0</v>
      </c>
      <c r="B211" s="106" t="str">
        <f>LS_Standards!B$6</f>
        <v>Feed Standard</v>
      </c>
      <c r="C211" s="106" t="s">
        <v>2060</v>
      </c>
      <c r="D211" s="107" t="s">
        <v>2654</v>
      </c>
      <c r="E211" s="108" t="s">
        <v>2655</v>
      </c>
      <c r="F211" s="110" t="s">
        <v>2641</v>
      </c>
      <c r="G211" s="3"/>
      <c r="H211" s="3"/>
      <c r="I211" s="3"/>
      <c r="J211" s="3"/>
      <c r="K211" s="3"/>
      <c r="L211" s="3"/>
      <c r="M211" s="3"/>
      <c r="N211" s="3"/>
      <c r="O211" s="3"/>
      <c r="P211" s="3"/>
      <c r="Q211" s="3"/>
      <c r="R211" s="3"/>
      <c r="S211" s="3"/>
      <c r="T211" s="3"/>
      <c r="U211" s="3"/>
      <c r="V211" s="3"/>
      <c r="W211" s="3"/>
      <c r="X211" s="3"/>
      <c r="Y211" s="3"/>
      <c r="Z211" s="3"/>
    </row>
    <row r="212" ht="14.25" customHeight="1">
      <c r="A212" s="105">
        <v>206.0</v>
      </c>
      <c r="B212" s="106" t="str">
        <f>LS_Standards!B$6</f>
        <v>Feed Standard</v>
      </c>
      <c r="C212" s="106" t="s">
        <v>2060</v>
      </c>
      <c r="D212" s="107" t="s">
        <v>2656</v>
      </c>
      <c r="E212" s="108" t="s">
        <v>2657</v>
      </c>
      <c r="F212" s="110" t="s">
        <v>2658</v>
      </c>
      <c r="G212" s="3"/>
      <c r="H212" s="3"/>
      <c r="I212" s="3"/>
      <c r="J212" s="3"/>
      <c r="K212" s="3"/>
      <c r="L212" s="3"/>
      <c r="M212" s="3"/>
      <c r="N212" s="3"/>
      <c r="O212" s="3"/>
      <c r="P212" s="3"/>
      <c r="Q212" s="3"/>
      <c r="R212" s="3"/>
      <c r="S212" s="3"/>
      <c r="T212" s="3"/>
      <c r="U212" s="3"/>
      <c r="V212" s="3"/>
      <c r="W212" s="3"/>
      <c r="X212" s="3"/>
      <c r="Y212" s="3"/>
      <c r="Z212" s="3"/>
    </row>
    <row r="213" ht="14.25" customHeight="1">
      <c r="A213" s="105">
        <v>207.0</v>
      </c>
      <c r="B213" s="106" t="str">
        <f>LS_Standards!B$6</f>
        <v>Feed Standard</v>
      </c>
      <c r="C213" s="106" t="s">
        <v>2060</v>
      </c>
      <c r="D213" s="107" t="s">
        <v>2659</v>
      </c>
      <c r="E213" s="108" t="s">
        <v>2660</v>
      </c>
      <c r="F213" s="110" t="s">
        <v>2661</v>
      </c>
      <c r="G213" s="3"/>
      <c r="H213" s="3"/>
      <c r="I213" s="3"/>
      <c r="J213" s="3"/>
      <c r="K213" s="3"/>
      <c r="L213" s="3"/>
      <c r="M213" s="3"/>
      <c r="N213" s="3"/>
      <c r="O213" s="3"/>
      <c r="P213" s="3"/>
      <c r="Q213" s="3"/>
      <c r="R213" s="3"/>
      <c r="S213" s="3"/>
      <c r="T213" s="3"/>
      <c r="U213" s="3"/>
      <c r="V213" s="3"/>
      <c r="W213" s="3"/>
      <c r="X213" s="3"/>
      <c r="Y213" s="3"/>
      <c r="Z213" s="3"/>
    </row>
    <row r="214" ht="14.25" customHeight="1">
      <c r="A214" s="105">
        <v>208.0</v>
      </c>
      <c r="B214" s="106" t="str">
        <f>LS_Standards!B$6</f>
        <v>Feed Standard</v>
      </c>
      <c r="C214" s="106" t="s">
        <v>2060</v>
      </c>
      <c r="D214" s="107" t="s">
        <v>2662</v>
      </c>
      <c r="E214" s="108" t="s">
        <v>2663</v>
      </c>
      <c r="F214" s="110" t="s">
        <v>2641</v>
      </c>
      <c r="G214" s="3"/>
      <c r="H214" s="3"/>
      <c r="I214" s="3"/>
      <c r="J214" s="3"/>
      <c r="K214" s="3"/>
      <c r="L214" s="3"/>
      <c r="M214" s="3"/>
      <c r="N214" s="3"/>
      <c r="O214" s="3"/>
      <c r="P214" s="3"/>
      <c r="Q214" s="3"/>
      <c r="R214" s="3"/>
      <c r="S214" s="3"/>
      <c r="T214" s="3"/>
      <c r="U214" s="3"/>
      <c r="V214" s="3"/>
      <c r="W214" s="3"/>
      <c r="X214" s="3"/>
      <c r="Y214" s="3"/>
      <c r="Z214" s="3"/>
    </row>
    <row r="215" ht="14.25" customHeight="1">
      <c r="A215" s="105">
        <v>209.0</v>
      </c>
      <c r="B215" s="106" t="str">
        <f>LS_Standards!B$6</f>
        <v>Feed Standard</v>
      </c>
      <c r="C215" s="106" t="s">
        <v>2060</v>
      </c>
      <c r="D215" s="107" t="s">
        <v>2664</v>
      </c>
      <c r="E215" s="108" t="s">
        <v>2665</v>
      </c>
      <c r="F215" s="110" t="s">
        <v>2666</v>
      </c>
      <c r="G215" s="3"/>
      <c r="H215" s="3"/>
      <c r="I215" s="3"/>
      <c r="J215" s="3"/>
      <c r="K215" s="3"/>
      <c r="L215" s="3"/>
      <c r="M215" s="3"/>
      <c r="N215" s="3"/>
      <c r="O215" s="3"/>
      <c r="P215" s="3"/>
      <c r="Q215" s="3"/>
      <c r="R215" s="3"/>
      <c r="S215" s="3"/>
      <c r="T215" s="3"/>
      <c r="U215" s="3"/>
      <c r="V215" s="3"/>
      <c r="W215" s="3"/>
      <c r="X215" s="3"/>
      <c r="Y215" s="3"/>
      <c r="Z215" s="3"/>
    </row>
    <row r="216" ht="14.25" customHeight="1">
      <c r="A216" s="105">
        <v>210.0</v>
      </c>
      <c r="B216" s="106" t="str">
        <f>LS_Standards!B$6</f>
        <v>Feed Standard</v>
      </c>
      <c r="C216" s="106" t="s">
        <v>2060</v>
      </c>
      <c r="D216" s="107" t="s">
        <v>2667</v>
      </c>
      <c r="E216" s="108" t="s">
        <v>2668</v>
      </c>
      <c r="F216" s="112" t="s">
        <v>2669</v>
      </c>
      <c r="G216" s="3"/>
      <c r="H216" s="3"/>
      <c r="I216" s="3"/>
      <c r="J216" s="3"/>
      <c r="K216" s="3"/>
      <c r="L216" s="3"/>
      <c r="M216" s="3"/>
      <c r="N216" s="3"/>
      <c r="O216" s="3"/>
      <c r="P216" s="3"/>
      <c r="Q216" s="3"/>
      <c r="R216" s="3"/>
      <c r="S216" s="3"/>
      <c r="T216" s="3"/>
      <c r="U216" s="3"/>
      <c r="V216" s="3"/>
      <c r="W216" s="3"/>
      <c r="X216" s="3"/>
      <c r="Y216" s="3"/>
      <c r="Z216" s="3"/>
    </row>
    <row r="217" ht="14.25" customHeight="1">
      <c r="A217" s="105">
        <v>211.0</v>
      </c>
      <c r="B217" s="106" t="str">
        <f>LS_Standards!B$6</f>
        <v>Feed Standard</v>
      </c>
      <c r="C217" s="106" t="s">
        <v>2060</v>
      </c>
      <c r="D217" s="107" t="s">
        <v>2670</v>
      </c>
      <c r="E217" s="108" t="s">
        <v>2671</v>
      </c>
      <c r="F217" s="113" t="s">
        <v>2672</v>
      </c>
      <c r="G217" s="3"/>
      <c r="H217" s="3"/>
      <c r="I217" s="3"/>
      <c r="J217" s="3"/>
      <c r="K217" s="3"/>
      <c r="L217" s="3"/>
      <c r="M217" s="3"/>
      <c r="N217" s="3"/>
      <c r="O217" s="3"/>
      <c r="P217" s="3"/>
      <c r="Q217" s="3"/>
      <c r="R217" s="3"/>
      <c r="S217" s="3"/>
      <c r="T217" s="3"/>
      <c r="U217" s="3"/>
      <c r="V217" s="3"/>
      <c r="W217" s="3"/>
      <c r="X217" s="3"/>
      <c r="Y217" s="3"/>
      <c r="Z217" s="3"/>
    </row>
    <row r="218" ht="14.25" customHeight="1">
      <c r="A218" s="105">
        <v>212.0</v>
      </c>
      <c r="B218" s="106" t="str">
        <f>LS_Standards!B$6</f>
        <v>Feed Standard</v>
      </c>
      <c r="C218" s="106" t="s">
        <v>2060</v>
      </c>
      <c r="D218" s="107" t="s">
        <v>2673</v>
      </c>
      <c r="E218" s="108" t="s">
        <v>2674</v>
      </c>
      <c r="F218" s="113" t="s">
        <v>2672</v>
      </c>
      <c r="G218" s="3"/>
      <c r="H218" s="3"/>
      <c r="I218" s="3"/>
      <c r="J218" s="3"/>
      <c r="K218" s="3"/>
      <c r="L218" s="3"/>
      <c r="M218" s="3"/>
      <c r="N218" s="3"/>
      <c r="O218" s="3"/>
      <c r="P218" s="3"/>
      <c r="Q218" s="3"/>
      <c r="R218" s="3"/>
      <c r="S218" s="3"/>
      <c r="T218" s="3"/>
      <c r="U218" s="3"/>
      <c r="V218" s="3"/>
      <c r="W218" s="3"/>
      <c r="X218" s="3"/>
      <c r="Y218" s="3"/>
      <c r="Z218" s="3"/>
    </row>
    <row r="219" ht="14.25" customHeight="1">
      <c r="A219" s="105">
        <v>213.0</v>
      </c>
      <c r="B219" s="106" t="str">
        <f>LS_Standards!B$6</f>
        <v>Feed Standard</v>
      </c>
      <c r="C219" s="106" t="s">
        <v>2060</v>
      </c>
      <c r="D219" s="107" t="s">
        <v>2675</v>
      </c>
      <c r="E219" s="108" t="s">
        <v>2676</v>
      </c>
      <c r="F219" s="114" t="s">
        <v>2677</v>
      </c>
      <c r="G219" s="3"/>
      <c r="H219" s="3"/>
      <c r="I219" s="3"/>
      <c r="J219" s="3"/>
      <c r="K219" s="3"/>
      <c r="L219" s="3"/>
      <c r="M219" s="3"/>
      <c r="N219" s="3"/>
      <c r="O219" s="3"/>
      <c r="P219" s="3"/>
      <c r="Q219" s="3"/>
      <c r="R219" s="3"/>
      <c r="S219" s="3"/>
      <c r="T219" s="3"/>
      <c r="U219" s="3"/>
      <c r="V219" s="3"/>
      <c r="W219" s="3"/>
      <c r="X219" s="3"/>
      <c r="Y219" s="3"/>
      <c r="Z219" s="3"/>
    </row>
    <row r="220" ht="14.25" customHeight="1">
      <c r="A220" s="105">
        <v>214.0</v>
      </c>
      <c r="B220" s="106" t="str">
        <f>LS_Standards!B$6</f>
        <v>Feed Standard</v>
      </c>
      <c r="C220" s="106" t="s">
        <v>2060</v>
      </c>
      <c r="D220" s="107" t="s">
        <v>2678</v>
      </c>
      <c r="E220" s="108" t="s">
        <v>2679</v>
      </c>
      <c r="F220" s="112" t="s">
        <v>2672</v>
      </c>
      <c r="G220" s="3"/>
      <c r="H220" s="3"/>
      <c r="I220" s="3"/>
      <c r="J220" s="3"/>
      <c r="K220" s="3"/>
      <c r="L220" s="3"/>
      <c r="M220" s="3"/>
      <c r="N220" s="3"/>
      <c r="O220" s="3"/>
      <c r="P220" s="3"/>
      <c r="Q220" s="3"/>
      <c r="R220" s="3"/>
      <c r="S220" s="3"/>
      <c r="T220" s="3"/>
      <c r="U220" s="3"/>
      <c r="V220" s="3"/>
      <c r="W220" s="3"/>
      <c r="X220" s="3"/>
      <c r="Y220" s="3"/>
      <c r="Z220" s="3"/>
    </row>
    <row r="221" ht="14.25" customHeight="1">
      <c r="A221" s="105">
        <v>215.0</v>
      </c>
      <c r="B221" s="106" t="str">
        <f>LS_Standards!B$6</f>
        <v>Feed Standard</v>
      </c>
      <c r="C221" s="106" t="s">
        <v>2060</v>
      </c>
      <c r="D221" s="107" t="s">
        <v>2680</v>
      </c>
      <c r="E221" s="108" t="s">
        <v>2681</v>
      </c>
      <c r="F221" s="112" t="s">
        <v>2672</v>
      </c>
      <c r="G221" s="3"/>
      <c r="H221" s="3"/>
      <c r="I221" s="3"/>
      <c r="J221" s="3"/>
      <c r="K221" s="3"/>
      <c r="L221" s="3"/>
      <c r="M221" s="3"/>
      <c r="N221" s="3"/>
      <c r="O221" s="3"/>
      <c r="P221" s="3"/>
      <c r="Q221" s="3"/>
      <c r="R221" s="3"/>
      <c r="S221" s="3"/>
      <c r="T221" s="3"/>
      <c r="U221" s="3"/>
      <c r="V221" s="3"/>
      <c r="W221" s="3"/>
      <c r="X221" s="3"/>
      <c r="Y221" s="3"/>
      <c r="Z221" s="3"/>
    </row>
    <row r="222" ht="14.25" customHeight="1">
      <c r="A222" s="105">
        <v>216.0</v>
      </c>
      <c r="B222" s="106" t="str">
        <f>LS_Standards!B$6</f>
        <v>Feed Standard</v>
      </c>
      <c r="C222" s="106" t="s">
        <v>2060</v>
      </c>
      <c r="D222" s="107" t="s">
        <v>2682</v>
      </c>
      <c r="E222" s="108" t="s">
        <v>2683</v>
      </c>
      <c r="F222" s="112" t="s">
        <v>2672</v>
      </c>
      <c r="G222" s="3"/>
      <c r="H222" s="3"/>
      <c r="I222" s="3"/>
      <c r="J222" s="3"/>
      <c r="K222" s="3"/>
      <c r="L222" s="3"/>
      <c r="M222" s="3"/>
      <c r="N222" s="3"/>
      <c r="O222" s="3"/>
      <c r="P222" s="3"/>
      <c r="Q222" s="3"/>
      <c r="R222" s="3"/>
      <c r="S222" s="3"/>
      <c r="T222" s="3"/>
      <c r="U222" s="3"/>
      <c r="V222" s="3"/>
      <c r="W222" s="3"/>
      <c r="X222" s="3"/>
      <c r="Y222" s="3"/>
      <c r="Z222" s="3"/>
    </row>
    <row r="223" ht="14.25" customHeight="1">
      <c r="A223" s="105">
        <v>217.0</v>
      </c>
      <c r="B223" s="106" t="str">
        <f>LS_Standards!B$6</f>
        <v>Feed Standard</v>
      </c>
      <c r="C223" s="106" t="s">
        <v>2060</v>
      </c>
      <c r="D223" s="107" t="s">
        <v>2684</v>
      </c>
      <c r="E223" s="108" t="s">
        <v>2685</v>
      </c>
      <c r="F223" s="112" t="s">
        <v>2672</v>
      </c>
      <c r="G223" s="3"/>
      <c r="H223" s="3"/>
      <c r="I223" s="3"/>
      <c r="J223" s="3"/>
      <c r="K223" s="3"/>
      <c r="L223" s="3"/>
      <c r="M223" s="3"/>
      <c r="N223" s="3"/>
      <c r="O223" s="3"/>
      <c r="P223" s="3"/>
      <c r="Q223" s="3"/>
      <c r="R223" s="3"/>
      <c r="S223" s="3"/>
      <c r="T223" s="3"/>
      <c r="U223" s="3"/>
      <c r="V223" s="3"/>
      <c r="W223" s="3"/>
      <c r="X223" s="3"/>
      <c r="Y223" s="3"/>
      <c r="Z223" s="3"/>
    </row>
    <row r="224" ht="14.25" customHeight="1">
      <c r="A224" s="105">
        <v>218.0</v>
      </c>
      <c r="B224" s="106" t="str">
        <f>LS_Standards!B$6</f>
        <v>Feed Standard</v>
      </c>
      <c r="C224" s="106" t="s">
        <v>2060</v>
      </c>
      <c r="D224" s="107" t="s">
        <v>2686</v>
      </c>
      <c r="E224" s="108" t="s">
        <v>2687</v>
      </c>
      <c r="F224" s="112" t="s">
        <v>2672</v>
      </c>
      <c r="G224" s="3"/>
      <c r="H224" s="3"/>
      <c r="I224" s="3"/>
      <c r="J224" s="3"/>
      <c r="K224" s="3"/>
      <c r="L224" s="3"/>
      <c r="M224" s="3"/>
      <c r="N224" s="3"/>
      <c r="O224" s="3"/>
      <c r="P224" s="3"/>
      <c r="Q224" s="3"/>
      <c r="R224" s="3"/>
      <c r="S224" s="3"/>
      <c r="T224" s="3"/>
      <c r="U224" s="3"/>
      <c r="V224" s="3"/>
      <c r="W224" s="3"/>
      <c r="X224" s="3"/>
      <c r="Y224" s="3"/>
      <c r="Z224" s="3"/>
    </row>
    <row r="225" ht="14.25" customHeight="1">
      <c r="A225" s="105">
        <v>219.0</v>
      </c>
      <c r="B225" s="106" t="str">
        <f>LS_Standards!B$6</f>
        <v>Feed Standard</v>
      </c>
      <c r="C225" s="106" t="s">
        <v>2060</v>
      </c>
      <c r="D225" s="107" t="s">
        <v>2688</v>
      </c>
      <c r="E225" s="108" t="s">
        <v>2689</v>
      </c>
      <c r="F225" s="112" t="s">
        <v>2672</v>
      </c>
      <c r="G225" s="3"/>
      <c r="H225" s="3"/>
      <c r="I225" s="3"/>
      <c r="J225" s="3"/>
      <c r="K225" s="3"/>
      <c r="L225" s="3"/>
      <c r="M225" s="3"/>
      <c r="N225" s="3"/>
      <c r="O225" s="3"/>
      <c r="P225" s="3"/>
      <c r="Q225" s="3"/>
      <c r="R225" s="3"/>
      <c r="S225" s="3"/>
      <c r="T225" s="3"/>
      <c r="U225" s="3"/>
      <c r="V225" s="3"/>
      <c r="W225" s="3"/>
      <c r="X225" s="3"/>
      <c r="Y225" s="3"/>
      <c r="Z225" s="3"/>
    </row>
    <row r="226" ht="14.25" customHeight="1">
      <c r="A226" s="105">
        <v>220.0</v>
      </c>
      <c r="B226" s="106" t="str">
        <f>LS_Standards!B$6</f>
        <v>Feed Standard</v>
      </c>
      <c r="C226" s="106" t="s">
        <v>2060</v>
      </c>
      <c r="D226" s="107" t="s">
        <v>2690</v>
      </c>
      <c r="E226" s="108" t="s">
        <v>2691</v>
      </c>
      <c r="F226" s="112" t="s">
        <v>2672</v>
      </c>
      <c r="G226" s="3"/>
      <c r="H226" s="3"/>
      <c r="I226" s="3"/>
      <c r="J226" s="3"/>
      <c r="K226" s="3"/>
      <c r="L226" s="3"/>
      <c r="M226" s="3"/>
      <c r="N226" s="3"/>
      <c r="O226" s="3"/>
      <c r="P226" s="3"/>
      <c r="Q226" s="3"/>
      <c r="R226" s="3"/>
      <c r="S226" s="3"/>
      <c r="T226" s="3"/>
      <c r="U226" s="3"/>
      <c r="V226" s="3"/>
      <c r="W226" s="3"/>
      <c r="X226" s="3"/>
      <c r="Y226" s="3"/>
      <c r="Z226" s="3"/>
    </row>
    <row r="227" ht="14.25" customHeight="1">
      <c r="A227" s="105">
        <v>221.0</v>
      </c>
      <c r="B227" s="106" t="str">
        <f>LS_Standards!B$6</f>
        <v>Feed Standard</v>
      </c>
      <c r="C227" s="106" t="s">
        <v>2060</v>
      </c>
      <c r="D227" s="107" t="s">
        <v>2692</v>
      </c>
      <c r="E227" s="108" t="s">
        <v>2693</v>
      </c>
      <c r="F227" s="112" t="s">
        <v>2672</v>
      </c>
      <c r="G227" s="3"/>
      <c r="H227" s="3"/>
      <c r="I227" s="3"/>
      <c r="J227" s="3"/>
      <c r="K227" s="3"/>
      <c r="L227" s="3"/>
      <c r="M227" s="3"/>
      <c r="N227" s="3"/>
      <c r="O227" s="3"/>
      <c r="P227" s="3"/>
      <c r="Q227" s="3"/>
      <c r="R227" s="3"/>
      <c r="S227" s="3"/>
      <c r="T227" s="3"/>
      <c r="U227" s="3"/>
      <c r="V227" s="3"/>
      <c r="W227" s="3"/>
      <c r="X227" s="3"/>
      <c r="Y227" s="3"/>
      <c r="Z227" s="3"/>
    </row>
    <row r="228" ht="14.25" customHeight="1">
      <c r="A228" s="105">
        <v>222.0</v>
      </c>
      <c r="B228" s="106" t="str">
        <f>LS_Standards!B$6</f>
        <v>Feed Standard</v>
      </c>
      <c r="C228" s="106" t="s">
        <v>2060</v>
      </c>
      <c r="D228" s="107" t="s">
        <v>2684</v>
      </c>
      <c r="E228" s="108" t="s">
        <v>2694</v>
      </c>
      <c r="F228" s="112" t="s">
        <v>2672</v>
      </c>
      <c r="G228" s="3"/>
      <c r="H228" s="51"/>
      <c r="I228" s="3"/>
      <c r="J228" s="3"/>
      <c r="K228" s="3"/>
      <c r="L228" s="3"/>
      <c r="M228" s="3"/>
      <c r="N228" s="3"/>
      <c r="O228" s="3"/>
      <c r="P228" s="3"/>
      <c r="Q228" s="3"/>
      <c r="R228" s="3"/>
      <c r="S228" s="3"/>
      <c r="T228" s="3"/>
      <c r="U228" s="3"/>
      <c r="V228" s="3"/>
      <c r="W228" s="3"/>
      <c r="X228" s="3"/>
      <c r="Y228" s="3"/>
      <c r="Z228" s="3"/>
    </row>
    <row r="229" ht="14.25" customHeight="1">
      <c r="A229" s="105">
        <v>223.0</v>
      </c>
      <c r="B229" s="106" t="str">
        <f>LS_Standards!B$6</f>
        <v>Feed Standard</v>
      </c>
      <c r="C229" s="106" t="s">
        <v>2060</v>
      </c>
      <c r="D229" s="107" t="s">
        <v>2686</v>
      </c>
      <c r="E229" s="108" t="s">
        <v>2695</v>
      </c>
      <c r="F229" s="112" t="s">
        <v>2672</v>
      </c>
      <c r="G229" s="3"/>
      <c r="H229" s="3"/>
      <c r="I229" s="3"/>
      <c r="J229" s="3"/>
      <c r="K229" s="3"/>
      <c r="L229" s="3"/>
      <c r="M229" s="3"/>
      <c r="N229" s="3"/>
      <c r="O229" s="3"/>
      <c r="P229" s="3"/>
      <c r="Q229" s="3"/>
      <c r="R229" s="3"/>
      <c r="S229" s="3"/>
      <c r="T229" s="3"/>
      <c r="U229" s="3"/>
      <c r="V229" s="3"/>
      <c r="W229" s="3"/>
      <c r="X229" s="3"/>
      <c r="Y229" s="3"/>
      <c r="Z229" s="3"/>
    </row>
    <row r="230" ht="14.25" customHeight="1">
      <c r="A230" s="105">
        <v>224.0</v>
      </c>
      <c r="B230" s="106" t="str">
        <f>LS_Standards!B$6</f>
        <v>Feed Standard</v>
      </c>
      <c r="C230" s="106" t="s">
        <v>2060</v>
      </c>
      <c r="D230" s="107" t="s">
        <v>2696</v>
      </c>
      <c r="E230" s="108" t="s">
        <v>2697</v>
      </c>
      <c r="F230" s="113" t="s">
        <v>2698</v>
      </c>
      <c r="G230" s="3"/>
      <c r="H230" s="51"/>
      <c r="I230" s="3"/>
      <c r="J230" s="3"/>
      <c r="K230" s="3"/>
      <c r="L230" s="3"/>
      <c r="M230" s="3"/>
      <c r="N230" s="3"/>
      <c r="O230" s="3"/>
      <c r="P230" s="3"/>
      <c r="Q230" s="3"/>
      <c r="R230" s="3"/>
      <c r="S230" s="3"/>
      <c r="T230" s="3"/>
      <c r="U230" s="3"/>
      <c r="V230" s="3"/>
      <c r="W230" s="3"/>
      <c r="X230" s="3"/>
      <c r="Y230" s="3"/>
      <c r="Z230" s="3"/>
    </row>
    <row r="231" ht="14.25" customHeight="1">
      <c r="A231" s="105">
        <v>225.0</v>
      </c>
      <c r="B231" s="106" t="str">
        <f>LS_Standards!B$6</f>
        <v>Feed Standard</v>
      </c>
      <c r="C231" s="106" t="s">
        <v>2060</v>
      </c>
      <c r="D231" s="107" t="s">
        <v>2699</v>
      </c>
      <c r="E231" s="108" t="s">
        <v>2700</v>
      </c>
      <c r="F231" s="113" t="s">
        <v>2698</v>
      </c>
      <c r="G231" s="3"/>
      <c r="H231" s="3"/>
      <c r="I231" s="3"/>
      <c r="J231" s="3"/>
      <c r="K231" s="3"/>
      <c r="L231" s="3"/>
      <c r="M231" s="3"/>
      <c r="N231" s="3"/>
      <c r="O231" s="3"/>
      <c r="P231" s="3"/>
      <c r="Q231" s="3"/>
      <c r="R231" s="3"/>
      <c r="S231" s="3"/>
      <c r="T231" s="3"/>
      <c r="U231" s="3"/>
      <c r="V231" s="3"/>
      <c r="W231" s="3"/>
      <c r="X231" s="3"/>
      <c r="Y231" s="3"/>
      <c r="Z231" s="3"/>
    </row>
    <row r="232" ht="14.25" customHeight="1">
      <c r="A232" s="105">
        <v>226.0</v>
      </c>
      <c r="B232" s="106" t="str">
        <f>LS_Standards!B$6</f>
        <v>Feed Standard</v>
      </c>
      <c r="C232" s="106" t="s">
        <v>2060</v>
      </c>
      <c r="D232" s="107" t="s">
        <v>2701</v>
      </c>
      <c r="E232" s="108" t="s">
        <v>2702</v>
      </c>
      <c r="F232" s="113" t="s">
        <v>2698</v>
      </c>
      <c r="G232" s="3"/>
      <c r="H232" s="3"/>
      <c r="I232" s="3"/>
      <c r="J232" s="3"/>
      <c r="K232" s="3"/>
      <c r="L232" s="3"/>
      <c r="M232" s="3"/>
      <c r="N232" s="3"/>
      <c r="O232" s="3"/>
      <c r="P232" s="3"/>
      <c r="Q232" s="3"/>
      <c r="R232" s="3"/>
      <c r="S232" s="3"/>
      <c r="T232" s="3"/>
      <c r="U232" s="3"/>
      <c r="V232" s="3"/>
      <c r="W232" s="3"/>
      <c r="X232" s="3"/>
      <c r="Y232" s="3"/>
      <c r="Z232" s="3"/>
    </row>
    <row r="233" ht="14.25" customHeight="1">
      <c r="A233" s="105">
        <v>227.0</v>
      </c>
      <c r="B233" s="106" t="str">
        <f>LS_Standards!B$6</f>
        <v>Feed Standard</v>
      </c>
      <c r="C233" s="106" t="s">
        <v>2060</v>
      </c>
      <c r="D233" s="107" t="s">
        <v>2703</v>
      </c>
      <c r="E233" s="108" t="s">
        <v>2704</v>
      </c>
      <c r="F233" s="113" t="s">
        <v>2698</v>
      </c>
      <c r="G233" s="3"/>
      <c r="H233" s="3"/>
      <c r="I233" s="3"/>
      <c r="J233" s="3"/>
      <c r="K233" s="3"/>
      <c r="L233" s="3"/>
      <c r="M233" s="3"/>
      <c r="N233" s="3"/>
      <c r="O233" s="3"/>
      <c r="P233" s="3"/>
      <c r="Q233" s="3"/>
      <c r="R233" s="3"/>
      <c r="S233" s="3"/>
      <c r="T233" s="3"/>
      <c r="U233" s="3"/>
      <c r="V233" s="3"/>
      <c r="W233" s="3"/>
      <c r="X233" s="3"/>
      <c r="Y233" s="3"/>
      <c r="Z233" s="3"/>
    </row>
    <row r="234" ht="14.25" customHeight="1">
      <c r="A234" s="105">
        <v>228.0</v>
      </c>
      <c r="B234" s="106" t="str">
        <f>LS_Standards!B$6</f>
        <v>Feed Standard</v>
      </c>
      <c r="C234" s="106" t="s">
        <v>2060</v>
      </c>
      <c r="D234" s="107" t="s">
        <v>2705</v>
      </c>
      <c r="E234" s="108" t="s">
        <v>2706</v>
      </c>
      <c r="F234" s="113" t="s">
        <v>2698</v>
      </c>
      <c r="G234" s="3"/>
      <c r="H234" s="3"/>
      <c r="I234" s="3"/>
      <c r="J234" s="3"/>
      <c r="K234" s="3"/>
      <c r="L234" s="3"/>
      <c r="M234" s="3"/>
      <c r="N234" s="3"/>
      <c r="O234" s="3"/>
      <c r="P234" s="3"/>
      <c r="Q234" s="3"/>
      <c r="R234" s="3"/>
      <c r="S234" s="3"/>
      <c r="T234" s="3"/>
      <c r="U234" s="3"/>
      <c r="V234" s="3"/>
      <c r="W234" s="3"/>
      <c r="X234" s="3"/>
      <c r="Y234" s="3"/>
      <c r="Z234" s="3"/>
    </row>
    <row r="235" ht="14.25" customHeight="1">
      <c r="A235" s="105">
        <v>229.0</v>
      </c>
      <c r="B235" s="106" t="str">
        <f>LS_Standards!B$6</f>
        <v>Feed Standard</v>
      </c>
      <c r="C235" s="106" t="s">
        <v>2060</v>
      </c>
      <c r="D235" s="107" t="s">
        <v>2707</v>
      </c>
      <c r="E235" s="108" t="s">
        <v>2708</v>
      </c>
      <c r="F235" s="113" t="s">
        <v>2698</v>
      </c>
      <c r="G235" s="3"/>
      <c r="H235" s="3"/>
      <c r="I235" s="3"/>
      <c r="J235" s="3"/>
      <c r="K235" s="3"/>
      <c r="L235" s="3"/>
      <c r="M235" s="3"/>
      <c r="N235" s="3"/>
      <c r="O235" s="3"/>
      <c r="P235" s="3"/>
      <c r="Q235" s="3"/>
      <c r="R235" s="3"/>
      <c r="S235" s="3"/>
      <c r="T235" s="3"/>
      <c r="U235" s="3"/>
      <c r="V235" s="3"/>
      <c r="W235" s="3"/>
      <c r="X235" s="3"/>
      <c r="Y235" s="3"/>
      <c r="Z235" s="3"/>
    </row>
    <row r="236" ht="14.25" customHeight="1">
      <c r="A236" s="105">
        <v>230.0</v>
      </c>
      <c r="B236" s="106" t="str">
        <f>LS_Standards!B$6</f>
        <v>Feed Standard</v>
      </c>
      <c r="C236" s="106" t="s">
        <v>2060</v>
      </c>
      <c r="D236" s="107" t="s">
        <v>2709</v>
      </c>
      <c r="E236" s="108" t="s">
        <v>2710</v>
      </c>
      <c r="F236" s="113" t="s">
        <v>2698</v>
      </c>
      <c r="G236" s="3"/>
      <c r="H236" s="3"/>
      <c r="I236" s="3"/>
      <c r="J236" s="3"/>
      <c r="K236" s="3"/>
      <c r="L236" s="3"/>
      <c r="M236" s="3"/>
      <c r="N236" s="3"/>
      <c r="O236" s="3"/>
      <c r="P236" s="3"/>
      <c r="Q236" s="3"/>
      <c r="R236" s="3"/>
      <c r="S236" s="3"/>
      <c r="T236" s="3"/>
      <c r="U236" s="3"/>
      <c r="V236" s="3"/>
      <c r="W236" s="3"/>
      <c r="X236" s="3"/>
      <c r="Y236" s="3"/>
      <c r="Z236" s="3"/>
    </row>
    <row r="237" ht="14.25" customHeight="1">
      <c r="A237" s="105">
        <v>231.0</v>
      </c>
      <c r="B237" s="106" t="str">
        <f>LS_Standards!B$6</f>
        <v>Feed Standard</v>
      </c>
      <c r="C237" s="106" t="s">
        <v>2060</v>
      </c>
      <c r="D237" s="107" t="s">
        <v>2711</v>
      </c>
      <c r="E237" s="108" t="s">
        <v>2712</v>
      </c>
      <c r="F237" s="114" t="s">
        <v>2713</v>
      </c>
      <c r="G237" s="3"/>
      <c r="H237" s="3"/>
      <c r="I237" s="3"/>
      <c r="J237" s="3"/>
      <c r="K237" s="3"/>
      <c r="L237" s="3"/>
      <c r="M237" s="3"/>
      <c r="N237" s="3"/>
      <c r="O237" s="3"/>
      <c r="P237" s="3"/>
      <c r="Q237" s="3"/>
      <c r="R237" s="3"/>
      <c r="S237" s="3"/>
      <c r="T237" s="3"/>
      <c r="U237" s="3"/>
      <c r="V237" s="3"/>
      <c r="W237" s="3"/>
      <c r="X237" s="3"/>
      <c r="Y237" s="3"/>
      <c r="Z237" s="3"/>
    </row>
    <row r="238" ht="14.25" customHeight="1">
      <c r="A238" s="105">
        <v>232.0</v>
      </c>
      <c r="B238" s="106" t="str">
        <f>LS_Standards!B$6</f>
        <v>Feed Standard</v>
      </c>
      <c r="C238" s="106" t="s">
        <v>2060</v>
      </c>
      <c r="D238" s="107" t="s">
        <v>2714</v>
      </c>
      <c r="E238" s="108" t="s">
        <v>2715</v>
      </c>
      <c r="F238" s="113" t="s">
        <v>2698</v>
      </c>
      <c r="G238" s="3"/>
      <c r="H238" s="3"/>
      <c r="I238" s="3"/>
      <c r="J238" s="3"/>
      <c r="K238" s="3"/>
      <c r="L238" s="3"/>
      <c r="M238" s="3"/>
      <c r="N238" s="3"/>
      <c r="O238" s="3"/>
      <c r="P238" s="3"/>
      <c r="Q238" s="3"/>
      <c r="R238" s="3"/>
      <c r="S238" s="3"/>
      <c r="T238" s="3"/>
      <c r="U238" s="3"/>
      <c r="V238" s="3"/>
      <c r="W238" s="3"/>
      <c r="X238" s="3"/>
      <c r="Y238" s="3"/>
      <c r="Z238" s="3"/>
    </row>
    <row r="239" ht="14.25" customHeight="1">
      <c r="A239" s="105">
        <v>233.0</v>
      </c>
      <c r="B239" s="106" t="str">
        <f>LS_Standards!B$6</f>
        <v>Feed Standard</v>
      </c>
      <c r="C239" s="106" t="s">
        <v>2060</v>
      </c>
      <c r="D239" s="107" t="s">
        <v>2716</v>
      </c>
      <c r="E239" s="108" t="s">
        <v>2717</v>
      </c>
      <c r="F239" s="114" t="s">
        <v>2718</v>
      </c>
      <c r="G239" s="3"/>
      <c r="H239" s="3"/>
      <c r="I239" s="3"/>
      <c r="J239" s="3"/>
      <c r="K239" s="3"/>
      <c r="L239" s="3"/>
      <c r="M239" s="3"/>
      <c r="N239" s="3"/>
      <c r="O239" s="3"/>
      <c r="P239" s="3"/>
      <c r="Q239" s="3"/>
      <c r="R239" s="3"/>
      <c r="S239" s="3"/>
      <c r="T239" s="3"/>
      <c r="U239" s="3"/>
      <c r="V239" s="3"/>
      <c r="W239" s="3"/>
      <c r="X239" s="3"/>
      <c r="Y239" s="3"/>
      <c r="Z239" s="3"/>
    </row>
    <row r="240" ht="14.25" customHeight="1">
      <c r="A240" s="105">
        <v>234.0</v>
      </c>
      <c r="B240" s="106" t="str">
        <f>LS_Standards!B$6</f>
        <v>Feed Standard</v>
      </c>
      <c r="C240" s="106" t="s">
        <v>2060</v>
      </c>
      <c r="D240" s="107" t="s">
        <v>2719</v>
      </c>
      <c r="E240" s="108" t="s">
        <v>2720</v>
      </c>
      <c r="F240" s="113" t="s">
        <v>2721</v>
      </c>
      <c r="G240" s="3"/>
      <c r="H240" s="3"/>
      <c r="I240" s="3"/>
      <c r="J240" s="3"/>
      <c r="K240" s="3"/>
      <c r="L240" s="3"/>
      <c r="M240" s="3"/>
      <c r="N240" s="3"/>
      <c r="O240" s="3"/>
      <c r="P240" s="3"/>
      <c r="Q240" s="3"/>
      <c r="R240" s="3"/>
      <c r="S240" s="3"/>
      <c r="T240" s="3"/>
      <c r="U240" s="3"/>
      <c r="V240" s="3"/>
      <c r="W240" s="3"/>
      <c r="X240" s="3"/>
      <c r="Y240" s="3"/>
      <c r="Z240" s="3"/>
    </row>
    <row r="241" ht="14.25" customHeight="1">
      <c r="A241" s="105">
        <v>235.0</v>
      </c>
      <c r="B241" s="106" t="str">
        <f>LS_Standards!B$6</f>
        <v>Feed Standard</v>
      </c>
      <c r="C241" s="106" t="s">
        <v>2060</v>
      </c>
      <c r="D241" s="107" t="s">
        <v>2722</v>
      </c>
      <c r="E241" s="108" t="s">
        <v>2723</v>
      </c>
      <c r="F241" s="113" t="s">
        <v>2721</v>
      </c>
      <c r="G241" s="3"/>
      <c r="H241" s="3"/>
      <c r="I241" s="3"/>
      <c r="J241" s="3"/>
      <c r="K241" s="3"/>
      <c r="L241" s="3"/>
      <c r="M241" s="3"/>
      <c r="N241" s="3"/>
      <c r="O241" s="3"/>
      <c r="P241" s="3"/>
      <c r="Q241" s="3"/>
      <c r="R241" s="3"/>
      <c r="S241" s="3"/>
      <c r="T241" s="3"/>
      <c r="U241" s="3"/>
      <c r="V241" s="3"/>
      <c r="W241" s="3"/>
      <c r="X241" s="3"/>
      <c r="Y241" s="3"/>
      <c r="Z241" s="3"/>
    </row>
    <row r="242" ht="14.25" customHeight="1">
      <c r="A242" s="105">
        <v>236.0</v>
      </c>
      <c r="B242" s="106" t="str">
        <f>LS_Standards!B$6</f>
        <v>Feed Standard</v>
      </c>
      <c r="C242" s="106" t="s">
        <v>2060</v>
      </c>
      <c r="D242" s="107" t="s">
        <v>2724</v>
      </c>
      <c r="E242" s="108" t="s">
        <v>2725</v>
      </c>
      <c r="F242" s="113" t="s">
        <v>2721</v>
      </c>
      <c r="G242" s="3"/>
      <c r="H242" s="3"/>
      <c r="I242" s="3"/>
      <c r="J242" s="3"/>
      <c r="K242" s="3"/>
      <c r="L242" s="3"/>
      <c r="M242" s="3"/>
      <c r="N242" s="3"/>
      <c r="O242" s="3"/>
      <c r="P242" s="3"/>
      <c r="Q242" s="3"/>
      <c r="R242" s="3"/>
      <c r="S242" s="3"/>
      <c r="T242" s="3"/>
      <c r="U242" s="3"/>
      <c r="V242" s="3"/>
      <c r="W242" s="3"/>
      <c r="X242" s="3"/>
      <c r="Y242" s="3"/>
      <c r="Z242" s="3"/>
    </row>
    <row r="243" ht="14.25" customHeight="1">
      <c r="A243" s="105">
        <v>237.0</v>
      </c>
      <c r="B243" s="106" t="str">
        <f>LS_Standards!B$6</f>
        <v>Feed Standard</v>
      </c>
      <c r="C243" s="106" t="s">
        <v>2060</v>
      </c>
      <c r="D243" s="107" t="s">
        <v>2678</v>
      </c>
      <c r="E243" s="108" t="s">
        <v>2726</v>
      </c>
      <c r="F243" s="113" t="s">
        <v>2721</v>
      </c>
      <c r="G243" s="3"/>
      <c r="H243" s="3"/>
      <c r="I243" s="3"/>
      <c r="J243" s="3"/>
      <c r="K243" s="3"/>
      <c r="L243" s="3"/>
      <c r="M243" s="3"/>
      <c r="N243" s="3"/>
      <c r="O243" s="3"/>
      <c r="P243" s="3"/>
      <c r="Q243" s="3"/>
      <c r="R243" s="3"/>
      <c r="S243" s="3"/>
      <c r="T243" s="3"/>
      <c r="U243" s="3"/>
      <c r="V243" s="3"/>
      <c r="W243" s="3"/>
      <c r="X243" s="3"/>
      <c r="Y243" s="3"/>
      <c r="Z243" s="3"/>
    </row>
    <row r="244" ht="14.25" customHeight="1">
      <c r="A244" s="105">
        <v>238.0</v>
      </c>
      <c r="B244" s="106" t="str">
        <f>LS_Standards!B$6</f>
        <v>Feed Standard</v>
      </c>
      <c r="C244" s="106" t="s">
        <v>2060</v>
      </c>
      <c r="D244" s="107" t="s">
        <v>2680</v>
      </c>
      <c r="E244" s="108" t="s">
        <v>2727</v>
      </c>
      <c r="F244" s="113" t="s">
        <v>2721</v>
      </c>
      <c r="G244" s="3"/>
      <c r="H244" s="3"/>
      <c r="I244" s="3"/>
      <c r="J244" s="3"/>
      <c r="K244" s="3"/>
      <c r="L244" s="3"/>
      <c r="M244" s="3"/>
      <c r="N244" s="3"/>
      <c r="O244" s="3"/>
      <c r="P244" s="3"/>
      <c r="Q244" s="3"/>
      <c r="R244" s="3"/>
      <c r="S244" s="3"/>
      <c r="T244" s="3"/>
      <c r="U244" s="3"/>
      <c r="V244" s="3"/>
      <c r="W244" s="3"/>
      <c r="X244" s="3"/>
      <c r="Y244" s="3"/>
      <c r="Z244" s="3"/>
    </row>
    <row r="245" ht="14.25" customHeight="1">
      <c r="A245" s="105">
        <v>239.0</v>
      </c>
      <c r="B245" s="106" t="str">
        <f>LS_Standards!B$6</f>
        <v>Feed Standard</v>
      </c>
      <c r="C245" s="106" t="s">
        <v>2060</v>
      </c>
      <c r="D245" s="107" t="s">
        <v>2682</v>
      </c>
      <c r="E245" s="108" t="s">
        <v>2728</v>
      </c>
      <c r="F245" s="113" t="s">
        <v>2721</v>
      </c>
      <c r="G245" s="3"/>
      <c r="H245" s="3"/>
      <c r="I245" s="3"/>
      <c r="J245" s="3"/>
      <c r="K245" s="3"/>
      <c r="L245" s="3"/>
      <c r="M245" s="3"/>
      <c r="N245" s="3"/>
      <c r="O245" s="3"/>
      <c r="P245" s="3"/>
      <c r="Q245" s="3"/>
      <c r="R245" s="3"/>
      <c r="S245" s="3"/>
      <c r="T245" s="3"/>
      <c r="U245" s="3"/>
      <c r="V245" s="3"/>
      <c r="W245" s="3"/>
      <c r="X245" s="3"/>
      <c r="Y245" s="3"/>
      <c r="Z245" s="3"/>
    </row>
    <row r="246" ht="14.25" customHeight="1">
      <c r="A246" s="105">
        <v>240.0</v>
      </c>
      <c r="B246" s="106" t="str">
        <f>LS_Standards!B$6</f>
        <v>Feed Standard</v>
      </c>
      <c r="C246" s="106" t="s">
        <v>2060</v>
      </c>
      <c r="D246" s="107" t="s">
        <v>2688</v>
      </c>
      <c r="E246" s="108" t="s">
        <v>2729</v>
      </c>
      <c r="F246" s="113" t="s">
        <v>2721</v>
      </c>
      <c r="G246" s="3"/>
      <c r="H246" s="3"/>
      <c r="I246" s="3"/>
      <c r="J246" s="3"/>
      <c r="K246" s="3"/>
      <c r="L246" s="3"/>
      <c r="M246" s="3"/>
      <c r="N246" s="3"/>
      <c r="O246" s="3"/>
      <c r="P246" s="3"/>
      <c r="Q246" s="3"/>
      <c r="R246" s="3"/>
      <c r="S246" s="3"/>
      <c r="T246" s="3"/>
      <c r="U246" s="3"/>
      <c r="V246" s="3"/>
      <c r="W246" s="3"/>
      <c r="X246" s="3"/>
      <c r="Y246" s="3"/>
      <c r="Z246" s="3"/>
    </row>
    <row r="247" ht="14.25" customHeight="1">
      <c r="A247" s="105">
        <v>241.0</v>
      </c>
      <c r="B247" s="106" t="str">
        <f>LS_Standards!B$6</f>
        <v>Feed Standard</v>
      </c>
      <c r="C247" s="106" t="s">
        <v>2060</v>
      </c>
      <c r="D247" s="107" t="s">
        <v>2690</v>
      </c>
      <c r="E247" s="108" t="s">
        <v>2730</v>
      </c>
      <c r="F247" s="113" t="s">
        <v>2721</v>
      </c>
      <c r="G247" s="3"/>
      <c r="H247" s="3"/>
      <c r="I247" s="3"/>
      <c r="J247" s="3"/>
      <c r="K247" s="3"/>
      <c r="L247" s="3"/>
      <c r="M247" s="3"/>
      <c r="N247" s="3"/>
      <c r="O247" s="3"/>
      <c r="P247" s="3"/>
      <c r="Q247" s="3"/>
      <c r="R247" s="3"/>
      <c r="S247" s="3"/>
      <c r="T247" s="3"/>
      <c r="U247" s="3"/>
      <c r="V247" s="3"/>
      <c r="W247" s="3"/>
      <c r="X247" s="3"/>
      <c r="Y247" s="3"/>
      <c r="Z247" s="3"/>
    </row>
    <row r="248" ht="14.25" customHeight="1">
      <c r="A248" s="105">
        <v>242.0</v>
      </c>
      <c r="B248" s="106" t="str">
        <f>LS_Standards!B$6</f>
        <v>Feed Standard</v>
      </c>
      <c r="C248" s="106" t="s">
        <v>2060</v>
      </c>
      <c r="D248" s="107" t="s">
        <v>2731</v>
      </c>
      <c r="E248" s="108" t="s">
        <v>2732</v>
      </c>
      <c r="F248" s="113" t="s">
        <v>2721</v>
      </c>
      <c r="G248" s="3"/>
      <c r="H248" s="3"/>
      <c r="I248" s="3"/>
      <c r="J248" s="3"/>
      <c r="K248" s="3"/>
      <c r="L248" s="3"/>
      <c r="M248" s="3"/>
      <c r="N248" s="3"/>
      <c r="O248" s="3"/>
      <c r="P248" s="3"/>
      <c r="Q248" s="3"/>
      <c r="R248" s="3"/>
      <c r="S248" s="3"/>
      <c r="T248" s="3"/>
      <c r="U248" s="3"/>
      <c r="V248" s="3"/>
      <c r="W248" s="3"/>
      <c r="X248" s="3"/>
      <c r="Y248" s="3"/>
      <c r="Z248" s="3"/>
    </row>
    <row r="249" ht="14.25" customHeight="1">
      <c r="A249" s="105">
        <v>243.0</v>
      </c>
      <c r="B249" s="106" t="str">
        <f>LS_Standards!B$6</f>
        <v>Feed Standard</v>
      </c>
      <c r="C249" s="106" t="s">
        <v>2060</v>
      </c>
      <c r="D249" s="107" t="s">
        <v>2733</v>
      </c>
      <c r="E249" s="108" t="s">
        <v>2734</v>
      </c>
      <c r="F249" s="113" t="s">
        <v>2721</v>
      </c>
      <c r="G249" s="3"/>
      <c r="H249" s="3"/>
      <c r="I249" s="3"/>
      <c r="J249" s="3"/>
      <c r="K249" s="3"/>
      <c r="L249" s="3"/>
      <c r="M249" s="3"/>
      <c r="N249" s="3"/>
      <c r="O249" s="3"/>
      <c r="P249" s="3"/>
      <c r="Q249" s="3"/>
      <c r="R249" s="3"/>
      <c r="S249" s="3"/>
      <c r="T249" s="3"/>
      <c r="U249" s="3"/>
      <c r="V249" s="3"/>
      <c r="W249" s="3"/>
      <c r="X249" s="3"/>
      <c r="Y249" s="3"/>
      <c r="Z249" s="3"/>
    </row>
    <row r="250" ht="14.25" customHeight="1">
      <c r="A250" s="105">
        <v>244.0</v>
      </c>
      <c r="B250" s="106" t="str">
        <f>LS_Standards!B$6</f>
        <v>Feed Standard</v>
      </c>
      <c r="C250" s="106" t="s">
        <v>2060</v>
      </c>
      <c r="D250" s="107" t="s">
        <v>2735</v>
      </c>
      <c r="E250" s="108" t="s">
        <v>2736</v>
      </c>
      <c r="F250" s="113" t="s">
        <v>2737</v>
      </c>
      <c r="G250" s="3"/>
      <c r="H250" s="3"/>
      <c r="I250" s="3"/>
      <c r="J250" s="3"/>
      <c r="K250" s="3"/>
      <c r="L250" s="3"/>
      <c r="M250" s="3"/>
      <c r="N250" s="3"/>
      <c r="O250" s="3"/>
      <c r="P250" s="3"/>
      <c r="Q250" s="3"/>
      <c r="R250" s="3"/>
      <c r="S250" s="3"/>
      <c r="T250" s="3"/>
      <c r="U250" s="3"/>
      <c r="V250" s="3"/>
      <c r="W250" s="3"/>
      <c r="X250" s="3"/>
      <c r="Y250" s="3"/>
      <c r="Z250" s="3"/>
    </row>
    <row r="251" ht="14.25" customHeight="1">
      <c r="A251" s="105">
        <v>245.0</v>
      </c>
      <c r="B251" s="106" t="str">
        <f>LS_Standards!B$6</f>
        <v>Feed Standard</v>
      </c>
      <c r="C251" s="106" t="s">
        <v>2060</v>
      </c>
      <c r="D251" s="107" t="s">
        <v>2738</v>
      </c>
      <c r="E251" s="108" t="s">
        <v>2739</v>
      </c>
      <c r="F251" s="113" t="s">
        <v>2737</v>
      </c>
      <c r="G251" s="3"/>
      <c r="H251" s="3"/>
      <c r="I251" s="3"/>
      <c r="J251" s="3"/>
      <c r="K251" s="3"/>
      <c r="L251" s="3"/>
      <c r="M251" s="3"/>
      <c r="N251" s="3"/>
      <c r="O251" s="3"/>
      <c r="P251" s="3"/>
      <c r="Q251" s="3"/>
      <c r="R251" s="3"/>
      <c r="S251" s="3"/>
      <c r="T251" s="3"/>
      <c r="U251" s="3"/>
      <c r="V251" s="3"/>
      <c r="W251" s="3"/>
      <c r="X251" s="3"/>
      <c r="Y251" s="3"/>
      <c r="Z251" s="3"/>
    </row>
    <row r="252" ht="14.25" customHeight="1">
      <c r="A252" s="105">
        <v>246.0</v>
      </c>
      <c r="B252" s="106" t="str">
        <f>LS_Standards!B$6</f>
        <v>Feed Standard</v>
      </c>
      <c r="C252" s="106" t="s">
        <v>2060</v>
      </c>
      <c r="D252" s="107" t="s">
        <v>2740</v>
      </c>
      <c r="E252" s="108" t="s">
        <v>2741</v>
      </c>
      <c r="F252" s="113" t="s">
        <v>2737</v>
      </c>
      <c r="G252" s="3"/>
      <c r="H252" s="3"/>
      <c r="I252" s="3"/>
      <c r="J252" s="3"/>
      <c r="K252" s="3"/>
      <c r="L252" s="3"/>
      <c r="M252" s="3"/>
      <c r="N252" s="3"/>
      <c r="O252" s="3"/>
      <c r="P252" s="3"/>
      <c r="Q252" s="3"/>
      <c r="R252" s="3"/>
      <c r="S252" s="3"/>
      <c r="T252" s="3"/>
      <c r="U252" s="3"/>
      <c r="V252" s="3"/>
      <c r="W252" s="3"/>
      <c r="X252" s="3"/>
      <c r="Y252" s="3"/>
      <c r="Z252" s="3"/>
    </row>
    <row r="253" ht="14.25" customHeight="1">
      <c r="A253" s="105">
        <v>247.0</v>
      </c>
      <c r="B253" s="106" t="str">
        <f>LS_Standards!B$6</f>
        <v>Feed Standard</v>
      </c>
      <c r="C253" s="106" t="s">
        <v>2060</v>
      </c>
      <c r="D253" s="107" t="s">
        <v>2742</v>
      </c>
      <c r="E253" s="108" t="s">
        <v>2743</v>
      </c>
      <c r="F253" s="113" t="s">
        <v>2737</v>
      </c>
      <c r="G253" s="3"/>
      <c r="H253" s="3"/>
      <c r="I253" s="3"/>
      <c r="J253" s="3"/>
      <c r="K253" s="3"/>
      <c r="L253" s="3"/>
      <c r="M253" s="3"/>
      <c r="N253" s="3"/>
      <c r="O253" s="3"/>
      <c r="P253" s="3"/>
      <c r="Q253" s="3"/>
      <c r="R253" s="3"/>
      <c r="S253" s="3"/>
      <c r="T253" s="3"/>
      <c r="U253" s="3"/>
      <c r="V253" s="3"/>
      <c r="W253" s="3"/>
      <c r="X253" s="3"/>
      <c r="Y253" s="3"/>
      <c r="Z253" s="3"/>
    </row>
    <row r="254" ht="14.25" customHeight="1">
      <c r="A254" s="105">
        <v>248.0</v>
      </c>
      <c r="B254" s="106" t="str">
        <f>LS_Standards!B$6</f>
        <v>Feed Standard</v>
      </c>
      <c r="C254" s="106" t="s">
        <v>2060</v>
      </c>
      <c r="D254" s="107" t="s">
        <v>2744</v>
      </c>
      <c r="E254" s="108" t="s">
        <v>2745</v>
      </c>
      <c r="F254" s="113" t="s">
        <v>2737</v>
      </c>
      <c r="G254" s="3"/>
      <c r="H254" s="3"/>
      <c r="I254" s="3"/>
      <c r="J254" s="3"/>
      <c r="K254" s="3"/>
      <c r="L254" s="3"/>
      <c r="M254" s="3"/>
      <c r="N254" s="3"/>
      <c r="O254" s="3"/>
      <c r="P254" s="3"/>
      <c r="Q254" s="3"/>
      <c r="R254" s="3"/>
      <c r="S254" s="3"/>
      <c r="T254" s="3"/>
      <c r="U254" s="3"/>
      <c r="V254" s="3"/>
      <c r="W254" s="3"/>
      <c r="X254" s="3"/>
      <c r="Y254" s="3"/>
      <c r="Z254" s="3"/>
    </row>
    <row r="255" ht="14.25" customHeight="1">
      <c r="A255" s="105">
        <v>249.0</v>
      </c>
      <c r="B255" s="106" t="str">
        <f>LS_Standards!B$6</f>
        <v>Feed Standard</v>
      </c>
      <c r="C255" s="106" t="s">
        <v>2060</v>
      </c>
      <c r="D255" s="107" t="s">
        <v>2746</v>
      </c>
      <c r="E255" s="108" t="s">
        <v>2747</v>
      </c>
      <c r="F255" s="113" t="s">
        <v>2737</v>
      </c>
      <c r="G255" s="3"/>
      <c r="H255" s="3"/>
      <c r="I255" s="3"/>
      <c r="J255" s="3"/>
      <c r="K255" s="3"/>
      <c r="L255" s="3"/>
      <c r="M255" s="3"/>
      <c r="N255" s="3"/>
      <c r="O255" s="3"/>
      <c r="P255" s="3"/>
      <c r="Q255" s="3"/>
      <c r="R255" s="3"/>
      <c r="S255" s="3"/>
      <c r="T255" s="3"/>
      <c r="U255" s="3"/>
      <c r="V255" s="3"/>
      <c r="W255" s="3"/>
      <c r="X255" s="3"/>
      <c r="Y255" s="3"/>
      <c r="Z255" s="3"/>
    </row>
    <row r="256" ht="14.25" customHeight="1">
      <c r="A256" s="105">
        <v>250.0</v>
      </c>
      <c r="B256" s="106" t="str">
        <f>LS_Standards!B$6</f>
        <v>Feed Standard</v>
      </c>
      <c r="C256" s="106" t="s">
        <v>2060</v>
      </c>
      <c r="D256" s="107" t="s">
        <v>2748</v>
      </c>
      <c r="E256" s="108" t="s">
        <v>2749</v>
      </c>
      <c r="F256" s="113" t="s">
        <v>2737</v>
      </c>
      <c r="G256" s="3"/>
      <c r="H256" s="3"/>
      <c r="I256" s="3"/>
      <c r="J256" s="3"/>
      <c r="K256" s="3"/>
      <c r="L256" s="3"/>
      <c r="M256" s="3"/>
      <c r="N256" s="3"/>
      <c r="O256" s="3"/>
      <c r="P256" s="3"/>
      <c r="Q256" s="3"/>
      <c r="R256" s="3"/>
      <c r="S256" s="3"/>
      <c r="T256" s="3"/>
      <c r="U256" s="3"/>
      <c r="V256" s="3"/>
      <c r="W256" s="3"/>
      <c r="X256" s="3"/>
      <c r="Y256" s="3"/>
      <c r="Z256" s="3"/>
    </row>
    <row r="257" ht="14.25" customHeight="1">
      <c r="A257" s="105">
        <v>251.0</v>
      </c>
      <c r="B257" s="106" t="str">
        <f>LS_Standards!B$6</f>
        <v>Feed Standard</v>
      </c>
      <c r="C257" s="106" t="s">
        <v>2060</v>
      </c>
      <c r="D257" s="107" t="s">
        <v>2750</v>
      </c>
      <c r="E257" s="108" t="s">
        <v>2751</v>
      </c>
      <c r="F257" s="113" t="s">
        <v>2737</v>
      </c>
      <c r="G257" s="3"/>
      <c r="H257" s="3"/>
      <c r="I257" s="3"/>
      <c r="J257" s="3"/>
      <c r="K257" s="3"/>
      <c r="L257" s="3"/>
      <c r="M257" s="3"/>
      <c r="N257" s="3"/>
      <c r="O257" s="3"/>
      <c r="P257" s="3"/>
      <c r="Q257" s="3"/>
      <c r="R257" s="3"/>
      <c r="S257" s="3"/>
      <c r="T257" s="3"/>
      <c r="U257" s="3"/>
      <c r="V257" s="3"/>
      <c r="W257" s="3"/>
      <c r="X257" s="3"/>
      <c r="Y257" s="3"/>
      <c r="Z257" s="3"/>
    </row>
    <row r="258" ht="14.25" customHeight="1">
      <c r="A258" s="105">
        <v>252.0</v>
      </c>
      <c r="B258" s="106" t="str">
        <f>LS_Standards!B$6</f>
        <v>Feed Standard</v>
      </c>
      <c r="C258" s="106" t="s">
        <v>2060</v>
      </c>
      <c r="D258" s="107" t="s">
        <v>2752</v>
      </c>
      <c r="E258" s="108" t="s">
        <v>2753</v>
      </c>
      <c r="F258" s="112" t="s">
        <v>2754</v>
      </c>
      <c r="G258" s="3"/>
      <c r="H258" s="3"/>
      <c r="I258" s="3"/>
      <c r="J258" s="3"/>
      <c r="K258" s="3"/>
      <c r="L258" s="3"/>
      <c r="M258" s="3"/>
      <c r="N258" s="3"/>
      <c r="O258" s="3"/>
      <c r="P258" s="3"/>
      <c r="Q258" s="3"/>
      <c r="R258" s="3"/>
      <c r="S258" s="3"/>
      <c r="T258" s="3"/>
      <c r="U258" s="3"/>
      <c r="V258" s="3"/>
      <c r="W258" s="3"/>
      <c r="X258" s="3"/>
      <c r="Y258" s="3"/>
      <c r="Z258" s="3"/>
    </row>
    <row r="259" ht="14.25" customHeight="1">
      <c r="A259" s="105">
        <v>253.0</v>
      </c>
      <c r="B259" s="106" t="str">
        <f>LS_Standards!B$6</f>
        <v>Feed Standard</v>
      </c>
      <c r="C259" s="106" t="s">
        <v>2060</v>
      </c>
      <c r="D259" s="107" t="s">
        <v>2755</v>
      </c>
      <c r="E259" s="108" t="s">
        <v>2756</v>
      </c>
      <c r="F259" s="113" t="s">
        <v>2737</v>
      </c>
      <c r="G259" s="3"/>
      <c r="H259" s="3"/>
      <c r="I259" s="3"/>
      <c r="J259" s="3"/>
      <c r="K259" s="3"/>
      <c r="L259" s="3"/>
      <c r="M259" s="3"/>
      <c r="N259" s="3"/>
      <c r="O259" s="3"/>
      <c r="P259" s="3"/>
      <c r="Q259" s="3"/>
      <c r="R259" s="3"/>
      <c r="S259" s="3"/>
      <c r="T259" s="3"/>
      <c r="U259" s="3"/>
      <c r="V259" s="3"/>
      <c r="W259" s="3"/>
      <c r="X259" s="3"/>
      <c r="Y259" s="3"/>
      <c r="Z259" s="3"/>
    </row>
    <row r="260" ht="14.25" customHeight="1">
      <c r="A260" s="105">
        <v>254.0</v>
      </c>
      <c r="B260" s="106" t="str">
        <f>LS_Standards!B$6</f>
        <v>Feed Standard</v>
      </c>
      <c r="C260" s="106" t="s">
        <v>2060</v>
      </c>
      <c r="D260" s="107" t="s">
        <v>2757</v>
      </c>
      <c r="E260" s="108" t="s">
        <v>2758</v>
      </c>
      <c r="F260" s="113" t="s">
        <v>2737</v>
      </c>
      <c r="G260" s="3"/>
      <c r="H260" s="3"/>
      <c r="I260" s="3"/>
      <c r="J260" s="3"/>
      <c r="K260" s="3"/>
      <c r="L260" s="3"/>
      <c r="M260" s="3"/>
      <c r="N260" s="3"/>
      <c r="O260" s="3"/>
      <c r="P260" s="3"/>
      <c r="Q260" s="3"/>
      <c r="R260" s="3"/>
      <c r="S260" s="3"/>
      <c r="T260" s="3"/>
      <c r="U260" s="3"/>
      <c r="V260" s="3"/>
      <c r="W260" s="3"/>
      <c r="X260" s="3"/>
      <c r="Y260" s="3"/>
      <c r="Z260" s="3"/>
    </row>
    <row r="261" ht="14.25" customHeight="1">
      <c r="A261" s="105">
        <v>255.0</v>
      </c>
      <c r="B261" s="106" t="str">
        <f>LS_Standards!B$6</f>
        <v>Feed Standard</v>
      </c>
      <c r="C261" s="106" t="s">
        <v>2060</v>
      </c>
      <c r="D261" s="107" t="s">
        <v>2759</v>
      </c>
      <c r="E261" s="108" t="s">
        <v>2760</v>
      </c>
      <c r="F261" s="112" t="s">
        <v>2761</v>
      </c>
      <c r="G261" s="3"/>
      <c r="H261" s="3"/>
      <c r="I261" s="3"/>
      <c r="J261" s="3"/>
      <c r="K261" s="3"/>
      <c r="L261" s="3"/>
      <c r="M261" s="3"/>
      <c r="N261" s="3"/>
      <c r="O261" s="3"/>
      <c r="P261" s="3"/>
      <c r="Q261" s="3"/>
      <c r="R261" s="3"/>
      <c r="S261" s="3"/>
      <c r="T261" s="3"/>
      <c r="U261" s="3"/>
      <c r="V261" s="3"/>
      <c r="W261" s="3"/>
      <c r="X261" s="3"/>
      <c r="Y261" s="3"/>
      <c r="Z261" s="3"/>
    </row>
    <row r="262" ht="14.25" customHeight="1">
      <c r="A262" s="105">
        <v>256.0</v>
      </c>
      <c r="B262" s="106" t="str">
        <f>LS_Standards!B$6</f>
        <v>Feed Standard</v>
      </c>
      <c r="C262" s="106" t="s">
        <v>2060</v>
      </c>
      <c r="D262" s="107" t="s">
        <v>2762</v>
      </c>
      <c r="E262" s="108" t="s">
        <v>2763</v>
      </c>
      <c r="F262" s="113" t="s">
        <v>2764</v>
      </c>
      <c r="G262" s="3"/>
      <c r="H262" s="3"/>
      <c r="I262" s="3"/>
      <c r="J262" s="3"/>
      <c r="K262" s="3"/>
      <c r="L262" s="3"/>
      <c r="M262" s="3"/>
      <c r="N262" s="3"/>
      <c r="O262" s="3"/>
      <c r="P262" s="3"/>
      <c r="Q262" s="3"/>
      <c r="R262" s="3"/>
      <c r="S262" s="3"/>
      <c r="T262" s="3"/>
      <c r="U262" s="3"/>
      <c r="V262" s="3"/>
      <c r="W262" s="3"/>
      <c r="X262" s="3"/>
      <c r="Y262" s="3"/>
      <c r="Z262" s="3"/>
    </row>
    <row r="263" ht="14.25" customHeight="1">
      <c r="A263" s="105">
        <v>257.0</v>
      </c>
      <c r="B263" s="106" t="str">
        <f>LS_Standards!B$6</f>
        <v>Feed Standard</v>
      </c>
      <c r="C263" s="106" t="s">
        <v>2060</v>
      </c>
      <c r="D263" s="107" t="s">
        <v>2765</v>
      </c>
      <c r="E263" s="108" t="s">
        <v>2766</v>
      </c>
      <c r="F263" s="113" t="s">
        <v>2764</v>
      </c>
      <c r="G263" s="3"/>
      <c r="H263" s="3"/>
      <c r="I263" s="3"/>
      <c r="J263" s="3"/>
      <c r="K263" s="3"/>
      <c r="L263" s="3"/>
      <c r="M263" s="3"/>
      <c r="N263" s="3"/>
      <c r="O263" s="3"/>
      <c r="P263" s="3"/>
      <c r="Q263" s="3"/>
      <c r="R263" s="3"/>
      <c r="S263" s="3"/>
      <c r="T263" s="3"/>
      <c r="U263" s="3"/>
      <c r="V263" s="3"/>
      <c r="W263" s="3"/>
      <c r="X263" s="3"/>
      <c r="Y263" s="3"/>
      <c r="Z263" s="3"/>
    </row>
    <row r="264" ht="14.25" customHeight="1">
      <c r="A264" s="105">
        <v>258.0</v>
      </c>
      <c r="B264" s="106" t="str">
        <f>LS_Standards!B$6</f>
        <v>Feed Standard</v>
      </c>
      <c r="C264" s="106" t="s">
        <v>2060</v>
      </c>
      <c r="D264" s="107" t="s">
        <v>2767</v>
      </c>
      <c r="E264" s="108" t="s">
        <v>2768</v>
      </c>
      <c r="F264" s="113" t="s">
        <v>2764</v>
      </c>
      <c r="G264" s="3"/>
      <c r="H264" s="3"/>
      <c r="I264" s="3"/>
      <c r="J264" s="3"/>
      <c r="K264" s="3"/>
      <c r="L264" s="3"/>
      <c r="M264" s="3"/>
      <c r="N264" s="3"/>
      <c r="O264" s="3"/>
      <c r="P264" s="3"/>
      <c r="Q264" s="3"/>
      <c r="R264" s="3"/>
      <c r="S264" s="3"/>
      <c r="T264" s="3"/>
      <c r="U264" s="3"/>
      <c r="V264" s="3"/>
      <c r="W264" s="3"/>
      <c r="X264" s="3"/>
      <c r="Y264" s="3"/>
      <c r="Z264" s="3"/>
    </row>
    <row r="265" ht="14.25" customHeight="1">
      <c r="A265" s="105">
        <v>259.0</v>
      </c>
      <c r="B265" s="106" t="str">
        <f>LS_Standards!B$6</f>
        <v>Feed Standard</v>
      </c>
      <c r="C265" s="106" t="s">
        <v>2060</v>
      </c>
      <c r="D265" s="107" t="s">
        <v>2769</v>
      </c>
      <c r="E265" s="108" t="s">
        <v>2770</v>
      </c>
      <c r="F265" s="112" t="s">
        <v>2771</v>
      </c>
      <c r="G265" s="3"/>
      <c r="H265" s="3"/>
      <c r="I265" s="3"/>
      <c r="J265" s="3"/>
      <c r="K265" s="3"/>
      <c r="L265" s="3"/>
      <c r="M265" s="3"/>
      <c r="N265" s="3"/>
      <c r="O265" s="3"/>
      <c r="P265" s="3"/>
      <c r="Q265" s="3"/>
      <c r="R265" s="3"/>
      <c r="S265" s="3"/>
      <c r="T265" s="3"/>
      <c r="U265" s="3"/>
      <c r="V265" s="3"/>
      <c r="W265" s="3"/>
      <c r="X265" s="3"/>
      <c r="Y265" s="3"/>
      <c r="Z265" s="3"/>
    </row>
    <row r="266" ht="14.25" customHeight="1">
      <c r="A266" s="105">
        <v>260.0</v>
      </c>
      <c r="B266" s="106" t="str">
        <f>LS_Standards!B$6</f>
        <v>Feed Standard</v>
      </c>
      <c r="C266" s="106" t="s">
        <v>2060</v>
      </c>
      <c r="D266" s="107" t="s">
        <v>2680</v>
      </c>
      <c r="E266" s="108" t="s">
        <v>2772</v>
      </c>
      <c r="F266" s="112" t="s">
        <v>2771</v>
      </c>
      <c r="G266" s="3"/>
      <c r="H266" s="3"/>
      <c r="I266" s="3"/>
      <c r="J266" s="3"/>
      <c r="K266" s="3"/>
      <c r="L266" s="3"/>
      <c r="M266" s="3"/>
      <c r="N266" s="3"/>
      <c r="O266" s="3"/>
      <c r="P266" s="3"/>
      <c r="Q266" s="3"/>
      <c r="R266" s="3"/>
      <c r="S266" s="3"/>
      <c r="T266" s="3"/>
      <c r="U266" s="3"/>
      <c r="V266" s="3"/>
      <c r="W266" s="3"/>
      <c r="X266" s="3"/>
      <c r="Y266" s="3"/>
      <c r="Z266" s="3"/>
    </row>
    <row r="267" ht="14.25" customHeight="1">
      <c r="A267" s="105">
        <v>261.0</v>
      </c>
      <c r="B267" s="106" t="str">
        <f>LS_Standards!B$6</f>
        <v>Feed Standard</v>
      </c>
      <c r="C267" s="106" t="s">
        <v>2060</v>
      </c>
      <c r="D267" s="107" t="s">
        <v>2682</v>
      </c>
      <c r="E267" s="108" t="s">
        <v>2773</v>
      </c>
      <c r="F267" s="112" t="s">
        <v>2771</v>
      </c>
      <c r="G267" s="3"/>
      <c r="H267" s="3"/>
      <c r="I267" s="3"/>
      <c r="J267" s="3"/>
      <c r="K267" s="3"/>
      <c r="L267" s="3"/>
      <c r="M267" s="3"/>
      <c r="N267" s="3"/>
      <c r="O267" s="3"/>
      <c r="P267" s="3"/>
      <c r="Q267" s="3"/>
      <c r="R267" s="3"/>
      <c r="S267" s="3"/>
      <c r="T267" s="3"/>
      <c r="U267" s="3"/>
      <c r="V267" s="3"/>
      <c r="W267" s="3"/>
      <c r="X267" s="3"/>
      <c r="Y267" s="3"/>
      <c r="Z267" s="3"/>
    </row>
    <row r="268" ht="14.25" customHeight="1">
      <c r="A268" s="105">
        <v>262.0</v>
      </c>
      <c r="B268" s="106" t="str">
        <f>LS_Standards!B$6</f>
        <v>Feed Standard</v>
      </c>
      <c r="C268" s="106" t="s">
        <v>2060</v>
      </c>
      <c r="D268" s="107" t="s">
        <v>2688</v>
      </c>
      <c r="E268" s="108" t="s">
        <v>2774</v>
      </c>
      <c r="F268" s="112" t="s">
        <v>2771</v>
      </c>
      <c r="G268" s="3"/>
      <c r="H268" s="3"/>
      <c r="I268" s="3"/>
      <c r="J268" s="3"/>
      <c r="K268" s="3"/>
      <c r="L268" s="3"/>
      <c r="M268" s="3"/>
      <c r="N268" s="3"/>
      <c r="O268" s="3"/>
      <c r="P268" s="3"/>
      <c r="Q268" s="3"/>
      <c r="R268" s="3"/>
      <c r="S268" s="3"/>
      <c r="T268" s="3"/>
      <c r="U268" s="3"/>
      <c r="V268" s="3"/>
      <c r="W268" s="3"/>
      <c r="X268" s="3"/>
      <c r="Y268" s="3"/>
      <c r="Z268" s="3"/>
    </row>
    <row r="269" ht="14.25" customHeight="1">
      <c r="A269" s="105">
        <v>263.0</v>
      </c>
      <c r="B269" s="106" t="str">
        <f>LS_Standards!B$6</f>
        <v>Feed Standard</v>
      </c>
      <c r="C269" s="106" t="s">
        <v>2060</v>
      </c>
      <c r="D269" s="107" t="s">
        <v>2775</v>
      </c>
      <c r="E269" s="108" t="s">
        <v>2776</v>
      </c>
      <c r="F269" s="114" t="s">
        <v>2777</v>
      </c>
      <c r="G269" s="3"/>
      <c r="H269" s="3"/>
      <c r="I269" s="3"/>
      <c r="J269" s="3"/>
      <c r="K269" s="3"/>
      <c r="L269" s="3"/>
      <c r="M269" s="3"/>
      <c r="N269" s="3"/>
      <c r="O269" s="3"/>
      <c r="P269" s="3"/>
      <c r="Q269" s="3"/>
      <c r="R269" s="3"/>
      <c r="S269" s="3"/>
      <c r="T269" s="3"/>
      <c r="U269" s="3"/>
      <c r="V269" s="3"/>
      <c r="W269" s="3"/>
      <c r="X269" s="3"/>
      <c r="Y269" s="3"/>
      <c r="Z269" s="3"/>
    </row>
    <row r="270" ht="14.25" customHeight="1">
      <c r="A270" s="105">
        <v>264.0</v>
      </c>
      <c r="B270" s="106" t="str">
        <f>LS_Standards!B$6</f>
        <v>Feed Standard</v>
      </c>
      <c r="C270" s="106" t="s">
        <v>2060</v>
      </c>
      <c r="D270" s="107" t="s">
        <v>2778</v>
      </c>
      <c r="E270" s="108" t="s">
        <v>2779</v>
      </c>
      <c r="F270" s="113" t="s">
        <v>2780</v>
      </c>
      <c r="G270" s="3"/>
      <c r="H270" s="3"/>
      <c r="I270" s="3"/>
      <c r="J270" s="3"/>
      <c r="K270" s="3"/>
      <c r="L270" s="3"/>
      <c r="M270" s="3"/>
      <c r="N270" s="3"/>
      <c r="O270" s="3"/>
      <c r="P270" s="3"/>
      <c r="Q270" s="3"/>
      <c r="R270" s="3"/>
      <c r="S270" s="3"/>
      <c r="T270" s="3"/>
      <c r="U270" s="3"/>
      <c r="V270" s="3"/>
      <c r="W270" s="3"/>
      <c r="X270" s="3"/>
      <c r="Y270" s="3"/>
      <c r="Z270" s="3"/>
    </row>
    <row r="271" ht="14.25" customHeight="1">
      <c r="A271" s="105">
        <v>265.0</v>
      </c>
      <c r="B271" s="106" t="str">
        <f>LS_Standards!B$6</f>
        <v>Feed Standard</v>
      </c>
      <c r="C271" s="106" t="s">
        <v>2060</v>
      </c>
      <c r="D271" s="107" t="s">
        <v>2781</v>
      </c>
      <c r="E271" s="108" t="s">
        <v>2782</v>
      </c>
      <c r="F271" s="114" t="s">
        <v>2783</v>
      </c>
      <c r="G271" s="3"/>
      <c r="H271" s="3"/>
      <c r="I271" s="3"/>
      <c r="J271" s="3"/>
      <c r="K271" s="3"/>
      <c r="L271" s="3"/>
      <c r="M271" s="3"/>
      <c r="N271" s="3"/>
      <c r="O271" s="3"/>
      <c r="P271" s="3"/>
      <c r="Q271" s="3"/>
      <c r="R271" s="3"/>
      <c r="S271" s="3"/>
      <c r="T271" s="3"/>
      <c r="U271" s="3"/>
      <c r="V271" s="3"/>
      <c r="W271" s="3"/>
      <c r="X271" s="3"/>
      <c r="Y271" s="3"/>
      <c r="Z271" s="3"/>
    </row>
    <row r="272" ht="14.25" customHeight="1">
      <c r="A272" s="105">
        <v>266.0</v>
      </c>
      <c r="B272" s="106" t="str">
        <f>LS_Standards!B$6</f>
        <v>Feed Standard</v>
      </c>
      <c r="C272" s="106" t="s">
        <v>2060</v>
      </c>
      <c r="D272" s="107" t="s">
        <v>2784</v>
      </c>
      <c r="E272" s="108" t="s">
        <v>2785</v>
      </c>
      <c r="F272" s="113" t="s">
        <v>2780</v>
      </c>
      <c r="G272" s="3"/>
      <c r="H272" s="3"/>
      <c r="I272" s="3"/>
      <c r="J272" s="3"/>
      <c r="K272" s="3"/>
      <c r="L272" s="3"/>
      <c r="M272" s="3"/>
      <c r="N272" s="3"/>
      <c r="O272" s="3"/>
      <c r="P272" s="3"/>
      <c r="Q272" s="3"/>
      <c r="R272" s="3"/>
      <c r="S272" s="3"/>
      <c r="T272" s="3"/>
      <c r="U272" s="3"/>
      <c r="V272" s="3"/>
      <c r="W272" s="3"/>
      <c r="X272" s="3"/>
      <c r="Y272" s="3"/>
      <c r="Z272" s="3"/>
    </row>
    <row r="273" ht="14.25" customHeight="1">
      <c r="A273" s="105">
        <v>267.0</v>
      </c>
      <c r="B273" s="106" t="str">
        <f>LS_Standards!B$6</f>
        <v>Feed Standard</v>
      </c>
      <c r="C273" s="106" t="s">
        <v>2060</v>
      </c>
      <c r="D273" s="107" t="s">
        <v>2786</v>
      </c>
      <c r="E273" s="108" t="s">
        <v>2787</v>
      </c>
      <c r="F273" s="113" t="s">
        <v>2780</v>
      </c>
      <c r="G273" s="3"/>
      <c r="H273" s="3"/>
      <c r="I273" s="3"/>
      <c r="J273" s="3"/>
      <c r="K273" s="3"/>
      <c r="L273" s="3"/>
      <c r="M273" s="3"/>
      <c r="N273" s="3"/>
      <c r="O273" s="3"/>
      <c r="P273" s="3"/>
      <c r="Q273" s="3"/>
      <c r="R273" s="3"/>
      <c r="S273" s="3"/>
      <c r="T273" s="3"/>
      <c r="U273" s="3"/>
      <c r="V273" s="3"/>
      <c r="W273" s="3"/>
      <c r="X273" s="3"/>
      <c r="Y273" s="3"/>
      <c r="Z273" s="3"/>
    </row>
    <row r="274" ht="14.25" customHeight="1">
      <c r="A274" s="105">
        <v>268.0</v>
      </c>
      <c r="B274" s="106" t="str">
        <f>LS_Standards!B$6</f>
        <v>Feed Standard</v>
      </c>
      <c r="C274" s="106" t="s">
        <v>2060</v>
      </c>
      <c r="D274" s="107" t="s">
        <v>2788</v>
      </c>
      <c r="E274" s="108" t="s">
        <v>2789</v>
      </c>
      <c r="F274" s="113" t="s">
        <v>2790</v>
      </c>
      <c r="G274" s="3"/>
      <c r="H274" s="3"/>
      <c r="I274" s="3"/>
      <c r="J274" s="3"/>
      <c r="K274" s="3"/>
      <c r="L274" s="3"/>
      <c r="M274" s="3"/>
      <c r="N274" s="3"/>
      <c r="O274" s="3"/>
      <c r="P274" s="3"/>
      <c r="Q274" s="3"/>
      <c r="R274" s="3"/>
      <c r="S274" s="3"/>
      <c r="T274" s="3"/>
      <c r="U274" s="3"/>
      <c r="V274" s="3"/>
      <c r="W274" s="3"/>
      <c r="X274" s="3"/>
      <c r="Y274" s="3"/>
      <c r="Z274" s="3"/>
    </row>
    <row r="275" ht="14.25" customHeight="1">
      <c r="A275" s="105">
        <v>269.0</v>
      </c>
      <c r="B275" s="106" t="str">
        <f>LS_Standards!B$6</f>
        <v>Feed Standard</v>
      </c>
      <c r="C275" s="106" t="s">
        <v>2060</v>
      </c>
      <c r="D275" s="107" t="s">
        <v>2791</v>
      </c>
      <c r="E275" s="108" t="s">
        <v>2792</v>
      </c>
      <c r="F275" s="113" t="s">
        <v>2790</v>
      </c>
      <c r="G275" s="3"/>
      <c r="H275" s="3"/>
      <c r="I275" s="3"/>
      <c r="J275" s="3"/>
      <c r="K275" s="3"/>
      <c r="L275" s="3"/>
      <c r="M275" s="3"/>
      <c r="N275" s="3"/>
      <c r="O275" s="3"/>
      <c r="P275" s="3"/>
      <c r="Q275" s="3"/>
      <c r="R275" s="3"/>
      <c r="S275" s="3"/>
      <c r="T275" s="3"/>
      <c r="U275" s="3"/>
      <c r="V275" s="3"/>
      <c r="W275" s="3"/>
      <c r="X275" s="3"/>
      <c r="Y275" s="3"/>
      <c r="Z275" s="3"/>
    </row>
    <row r="276" ht="14.25" customHeight="1">
      <c r="A276" s="105">
        <v>270.0</v>
      </c>
      <c r="B276" s="106" t="str">
        <f>LS_Standards!B$6</f>
        <v>Feed Standard</v>
      </c>
      <c r="C276" s="106" t="s">
        <v>2060</v>
      </c>
      <c r="D276" s="107" t="s">
        <v>2793</v>
      </c>
      <c r="E276" s="108" t="s">
        <v>2794</v>
      </c>
      <c r="F276" s="113" t="s">
        <v>2790</v>
      </c>
      <c r="G276" s="3"/>
      <c r="H276" s="3"/>
      <c r="I276" s="3"/>
      <c r="J276" s="3"/>
      <c r="K276" s="3"/>
      <c r="L276" s="3"/>
      <c r="M276" s="3"/>
      <c r="N276" s="3"/>
      <c r="O276" s="3"/>
      <c r="P276" s="3"/>
      <c r="Q276" s="3"/>
      <c r="R276" s="3"/>
      <c r="S276" s="3"/>
      <c r="T276" s="3"/>
      <c r="U276" s="3"/>
      <c r="V276" s="3"/>
      <c r="W276" s="3"/>
      <c r="X276" s="3"/>
      <c r="Y276" s="3"/>
      <c r="Z276" s="3"/>
    </row>
    <row r="277" ht="14.25" customHeight="1">
      <c r="A277" s="105">
        <v>271.0</v>
      </c>
      <c r="B277" s="106" t="str">
        <f>LS_Standards!B$6</f>
        <v>Feed Standard</v>
      </c>
      <c r="C277" s="106" t="s">
        <v>2060</v>
      </c>
      <c r="D277" s="107" t="s">
        <v>2795</v>
      </c>
      <c r="E277" s="108" t="s">
        <v>2796</v>
      </c>
      <c r="F277" s="113" t="s">
        <v>2790</v>
      </c>
      <c r="G277" s="3"/>
      <c r="H277" s="3"/>
      <c r="I277" s="3"/>
      <c r="J277" s="3"/>
      <c r="K277" s="3"/>
      <c r="L277" s="3"/>
      <c r="M277" s="3"/>
      <c r="N277" s="3"/>
      <c r="O277" s="3"/>
      <c r="P277" s="3"/>
      <c r="Q277" s="3"/>
      <c r="R277" s="3"/>
      <c r="S277" s="3"/>
      <c r="T277" s="3"/>
      <c r="U277" s="3"/>
      <c r="V277" s="3"/>
      <c r="W277" s="3"/>
      <c r="X277" s="3"/>
      <c r="Y277" s="3"/>
      <c r="Z277" s="3"/>
    </row>
    <row r="278" ht="14.25" customHeight="1">
      <c r="A278" s="105">
        <v>272.0</v>
      </c>
      <c r="B278" s="106" t="str">
        <f>LS_Standards!B$6</f>
        <v>Feed Standard</v>
      </c>
      <c r="C278" s="106" t="s">
        <v>2060</v>
      </c>
      <c r="D278" s="107" t="s">
        <v>2797</v>
      </c>
      <c r="E278" s="108" t="s">
        <v>2798</v>
      </c>
      <c r="F278" s="113" t="s">
        <v>2790</v>
      </c>
      <c r="G278" s="3"/>
      <c r="H278" s="3"/>
      <c r="I278" s="3"/>
      <c r="J278" s="3"/>
      <c r="K278" s="3"/>
      <c r="L278" s="3"/>
      <c r="M278" s="3"/>
      <c r="N278" s="3"/>
      <c r="O278" s="3"/>
      <c r="P278" s="3"/>
      <c r="Q278" s="3"/>
      <c r="R278" s="3"/>
      <c r="S278" s="3"/>
      <c r="T278" s="3"/>
      <c r="U278" s="3"/>
      <c r="V278" s="3"/>
      <c r="W278" s="3"/>
      <c r="X278" s="3"/>
      <c r="Y278" s="3"/>
      <c r="Z278" s="3"/>
    </row>
    <row r="279" ht="14.25" customHeight="1">
      <c r="A279" s="105">
        <v>273.0</v>
      </c>
      <c r="B279" s="106" t="str">
        <f>LS_Standards!B$6</f>
        <v>Feed Standard</v>
      </c>
      <c r="C279" s="106" t="s">
        <v>2060</v>
      </c>
      <c r="D279" s="107" t="s">
        <v>2799</v>
      </c>
      <c r="E279" s="108" t="s">
        <v>2800</v>
      </c>
      <c r="F279" s="113" t="s">
        <v>2790</v>
      </c>
      <c r="G279" s="3"/>
      <c r="H279" s="3"/>
      <c r="I279" s="3"/>
      <c r="J279" s="3"/>
      <c r="K279" s="3"/>
      <c r="L279" s="3"/>
      <c r="M279" s="3"/>
      <c r="N279" s="3"/>
      <c r="O279" s="3"/>
      <c r="P279" s="3"/>
      <c r="Q279" s="3"/>
      <c r="R279" s="3"/>
      <c r="S279" s="3"/>
      <c r="T279" s="3"/>
      <c r="U279" s="3"/>
      <c r="V279" s="3"/>
      <c r="W279" s="3"/>
      <c r="X279" s="3"/>
      <c r="Y279" s="3"/>
      <c r="Z279" s="3"/>
    </row>
    <row r="280" ht="14.25" customHeight="1">
      <c r="A280" s="105">
        <v>274.0</v>
      </c>
      <c r="B280" s="106" t="str">
        <f>LS_Standards!B$6</f>
        <v>Feed Standard</v>
      </c>
      <c r="C280" s="106" t="s">
        <v>2060</v>
      </c>
      <c r="D280" s="107" t="s">
        <v>2801</v>
      </c>
      <c r="E280" s="108" t="s">
        <v>2802</v>
      </c>
      <c r="F280" s="113" t="s">
        <v>2790</v>
      </c>
      <c r="G280" s="3"/>
      <c r="H280" s="3"/>
      <c r="I280" s="3"/>
      <c r="J280" s="3"/>
      <c r="K280" s="3"/>
      <c r="L280" s="3"/>
      <c r="M280" s="3"/>
      <c r="N280" s="3"/>
      <c r="O280" s="3"/>
      <c r="P280" s="3"/>
      <c r="Q280" s="3"/>
      <c r="R280" s="3"/>
      <c r="S280" s="3"/>
      <c r="T280" s="3"/>
      <c r="U280" s="3"/>
      <c r="V280" s="3"/>
      <c r="W280" s="3"/>
      <c r="X280" s="3"/>
      <c r="Y280" s="3"/>
      <c r="Z280" s="3"/>
    </row>
    <row r="281" ht="14.25" customHeight="1">
      <c r="A281" s="105">
        <v>275.0</v>
      </c>
      <c r="B281" s="106" t="str">
        <f>LS_Standards!B$6</f>
        <v>Feed Standard</v>
      </c>
      <c r="C281" s="106" t="s">
        <v>2060</v>
      </c>
      <c r="D281" s="107" t="s">
        <v>2803</v>
      </c>
      <c r="E281" s="108" t="s">
        <v>2804</v>
      </c>
      <c r="F281" s="113" t="s">
        <v>2790</v>
      </c>
      <c r="G281" s="3"/>
      <c r="H281" s="3"/>
      <c r="I281" s="3"/>
      <c r="J281" s="3"/>
      <c r="K281" s="3"/>
      <c r="L281" s="3"/>
      <c r="M281" s="3"/>
      <c r="N281" s="3"/>
      <c r="O281" s="3"/>
      <c r="P281" s="3"/>
      <c r="Q281" s="3"/>
      <c r="R281" s="3"/>
      <c r="S281" s="3"/>
      <c r="T281" s="3"/>
      <c r="U281" s="3"/>
      <c r="V281" s="3"/>
      <c r="W281" s="3"/>
      <c r="X281" s="3"/>
      <c r="Y281" s="3"/>
      <c r="Z281" s="3"/>
    </row>
    <row r="282" ht="14.25" customHeight="1">
      <c r="A282" s="105">
        <v>276.0</v>
      </c>
      <c r="B282" s="106" t="str">
        <f>LS_Standards!B$6</f>
        <v>Feed Standard</v>
      </c>
      <c r="C282" s="106" t="s">
        <v>2060</v>
      </c>
      <c r="D282" s="107" t="s">
        <v>2805</v>
      </c>
      <c r="E282" s="108" t="s">
        <v>2806</v>
      </c>
      <c r="F282" s="113" t="s">
        <v>2807</v>
      </c>
      <c r="G282" s="3"/>
      <c r="H282" s="3"/>
      <c r="I282" s="3"/>
      <c r="J282" s="3"/>
      <c r="K282" s="3"/>
      <c r="L282" s="3"/>
      <c r="M282" s="3"/>
      <c r="N282" s="3"/>
      <c r="O282" s="3"/>
      <c r="P282" s="3"/>
      <c r="Q282" s="3"/>
      <c r="R282" s="3"/>
      <c r="S282" s="3"/>
      <c r="T282" s="3"/>
      <c r="U282" s="3"/>
      <c r="V282" s="3"/>
      <c r="W282" s="3"/>
      <c r="X282" s="3"/>
      <c r="Y282" s="3"/>
      <c r="Z282" s="3"/>
    </row>
    <row r="283" ht="14.25" customHeight="1">
      <c r="A283" s="105">
        <v>277.0</v>
      </c>
      <c r="B283" s="106" t="str">
        <f>LS_Standards!B$6</f>
        <v>Feed Standard</v>
      </c>
      <c r="C283" s="106" t="s">
        <v>2060</v>
      </c>
      <c r="D283" s="107" t="s">
        <v>2808</v>
      </c>
      <c r="E283" s="108" t="s">
        <v>2809</v>
      </c>
      <c r="F283" s="113" t="s">
        <v>2807</v>
      </c>
      <c r="G283" s="3"/>
      <c r="H283" s="3"/>
      <c r="I283" s="3"/>
      <c r="J283" s="3"/>
      <c r="K283" s="3"/>
      <c r="L283" s="3"/>
      <c r="M283" s="3"/>
      <c r="N283" s="3"/>
      <c r="O283" s="3"/>
      <c r="P283" s="3"/>
      <c r="Q283" s="3"/>
      <c r="R283" s="3"/>
      <c r="S283" s="3"/>
      <c r="T283" s="3"/>
      <c r="U283" s="3"/>
      <c r="V283" s="3"/>
      <c r="W283" s="3"/>
      <c r="X283" s="3"/>
      <c r="Y283" s="3"/>
      <c r="Z283" s="3"/>
    </row>
    <row r="284" ht="14.25" customHeight="1">
      <c r="A284" s="105">
        <v>278.0</v>
      </c>
      <c r="B284" s="106" t="str">
        <f>LS_Standards!B$6</f>
        <v>Feed Standard</v>
      </c>
      <c r="C284" s="106" t="s">
        <v>2060</v>
      </c>
      <c r="D284" s="107" t="s">
        <v>2810</v>
      </c>
      <c r="E284" s="108" t="s">
        <v>2811</v>
      </c>
      <c r="F284" s="112" t="s">
        <v>2812</v>
      </c>
      <c r="G284" s="3"/>
      <c r="H284" s="3"/>
      <c r="I284" s="3"/>
      <c r="J284" s="3"/>
      <c r="K284" s="3"/>
      <c r="L284" s="3"/>
      <c r="M284" s="3"/>
      <c r="N284" s="3"/>
      <c r="O284" s="3"/>
      <c r="P284" s="3"/>
      <c r="Q284" s="3"/>
      <c r="R284" s="3"/>
      <c r="S284" s="3"/>
      <c r="T284" s="3"/>
      <c r="U284" s="3"/>
      <c r="V284" s="3"/>
      <c r="W284" s="3"/>
      <c r="X284" s="3"/>
      <c r="Y284" s="3"/>
      <c r="Z284" s="3"/>
    </row>
    <row r="285" ht="14.25" customHeight="1">
      <c r="A285" s="105">
        <v>279.0</v>
      </c>
      <c r="B285" s="106" t="str">
        <f>LS_Standards!B$6</f>
        <v>Feed Standard</v>
      </c>
      <c r="C285" s="106" t="s">
        <v>2060</v>
      </c>
      <c r="D285" s="107" t="s">
        <v>2813</v>
      </c>
      <c r="E285" s="108" t="s">
        <v>2814</v>
      </c>
      <c r="F285" s="112" t="s">
        <v>2812</v>
      </c>
      <c r="G285" s="3"/>
      <c r="H285" s="3"/>
      <c r="I285" s="3"/>
      <c r="J285" s="3"/>
      <c r="K285" s="3"/>
      <c r="L285" s="3"/>
      <c r="M285" s="3"/>
      <c r="N285" s="3"/>
      <c r="O285" s="3"/>
      <c r="P285" s="3"/>
      <c r="Q285" s="3"/>
      <c r="R285" s="3"/>
      <c r="S285" s="3"/>
      <c r="T285" s="3"/>
      <c r="U285" s="3"/>
      <c r="V285" s="3"/>
      <c r="W285" s="3"/>
      <c r="X285" s="3"/>
      <c r="Y285" s="3"/>
      <c r="Z285" s="3"/>
    </row>
    <row r="286" ht="14.25" customHeight="1">
      <c r="A286" s="105">
        <v>280.0</v>
      </c>
      <c r="B286" s="106" t="str">
        <f>LS_Standards!B$6</f>
        <v>Feed Standard</v>
      </c>
      <c r="C286" s="106" t="s">
        <v>2060</v>
      </c>
      <c r="D286" s="107" t="s">
        <v>2815</v>
      </c>
      <c r="E286" s="108" t="s">
        <v>2816</v>
      </c>
      <c r="F286" s="112" t="s">
        <v>2812</v>
      </c>
      <c r="G286" s="3"/>
      <c r="H286" s="3"/>
      <c r="I286" s="3"/>
      <c r="J286" s="3"/>
      <c r="K286" s="3"/>
      <c r="L286" s="3"/>
      <c r="M286" s="3"/>
      <c r="N286" s="3"/>
      <c r="O286" s="3"/>
      <c r="P286" s="3"/>
      <c r="Q286" s="3"/>
      <c r="R286" s="3"/>
      <c r="S286" s="3"/>
      <c r="T286" s="3"/>
      <c r="U286" s="3"/>
      <c r="V286" s="3"/>
      <c r="W286" s="3"/>
      <c r="X286" s="3"/>
      <c r="Y286" s="3"/>
      <c r="Z286" s="3"/>
    </row>
    <row r="287" ht="14.25" customHeight="1">
      <c r="A287" s="105">
        <v>281.0</v>
      </c>
      <c r="B287" s="106" t="str">
        <f>LS_Standards!B$6</f>
        <v>Feed Standard</v>
      </c>
      <c r="C287" s="106" t="s">
        <v>2060</v>
      </c>
      <c r="D287" s="107" t="s">
        <v>2817</v>
      </c>
      <c r="E287" s="108" t="s">
        <v>2818</v>
      </c>
      <c r="F287" s="112" t="s">
        <v>2812</v>
      </c>
      <c r="G287" s="3"/>
      <c r="H287" s="3"/>
      <c r="I287" s="3"/>
      <c r="J287" s="3"/>
      <c r="K287" s="3"/>
      <c r="L287" s="3"/>
      <c r="M287" s="3"/>
      <c r="N287" s="3"/>
      <c r="O287" s="3"/>
      <c r="P287" s="3"/>
      <c r="Q287" s="3"/>
      <c r="R287" s="3"/>
      <c r="S287" s="3"/>
      <c r="T287" s="3"/>
      <c r="U287" s="3"/>
      <c r="V287" s="3"/>
      <c r="W287" s="3"/>
      <c r="X287" s="3"/>
      <c r="Y287" s="3"/>
      <c r="Z287" s="3"/>
    </row>
    <row r="288" ht="14.25" customHeight="1">
      <c r="A288" s="105">
        <v>282.0</v>
      </c>
      <c r="B288" s="106" t="str">
        <f>LS_Standards!B$6</f>
        <v>Feed Standard</v>
      </c>
      <c r="C288" s="106" t="s">
        <v>2060</v>
      </c>
      <c r="D288" s="107" t="s">
        <v>2819</v>
      </c>
      <c r="E288" s="108" t="s">
        <v>2820</v>
      </c>
      <c r="F288" s="112" t="s">
        <v>2812</v>
      </c>
      <c r="G288" s="3"/>
      <c r="H288" s="3"/>
      <c r="I288" s="3"/>
      <c r="J288" s="3"/>
      <c r="K288" s="3"/>
      <c r="L288" s="3"/>
      <c r="M288" s="3"/>
      <c r="N288" s="3"/>
      <c r="O288" s="3"/>
      <c r="P288" s="3"/>
      <c r="Q288" s="3"/>
      <c r="R288" s="3"/>
      <c r="S288" s="3"/>
      <c r="T288" s="3"/>
      <c r="U288" s="3"/>
      <c r="V288" s="3"/>
      <c r="W288" s="3"/>
      <c r="X288" s="3"/>
      <c r="Y288" s="3"/>
      <c r="Z288" s="3"/>
    </row>
    <row r="289" ht="14.25" customHeight="1">
      <c r="A289" s="105">
        <v>283.0</v>
      </c>
      <c r="B289" s="106" t="str">
        <f>LS_Standards!B$6</f>
        <v>Feed Standard</v>
      </c>
      <c r="C289" s="106" t="s">
        <v>2060</v>
      </c>
      <c r="D289" s="107" t="s">
        <v>2821</v>
      </c>
      <c r="E289" s="108" t="s">
        <v>2822</v>
      </c>
      <c r="F289" s="112" t="s">
        <v>2812</v>
      </c>
      <c r="G289" s="3"/>
      <c r="H289" s="3"/>
      <c r="I289" s="3"/>
      <c r="J289" s="3"/>
      <c r="K289" s="3"/>
      <c r="L289" s="3"/>
      <c r="M289" s="3"/>
      <c r="N289" s="3"/>
      <c r="O289" s="3"/>
      <c r="P289" s="3"/>
      <c r="Q289" s="3"/>
      <c r="R289" s="3"/>
      <c r="S289" s="3"/>
      <c r="T289" s="3"/>
      <c r="U289" s="3"/>
      <c r="V289" s="3"/>
      <c r="W289" s="3"/>
      <c r="X289" s="3"/>
      <c r="Y289" s="3"/>
      <c r="Z289" s="3"/>
    </row>
    <row r="290" ht="14.25" customHeight="1">
      <c r="A290" s="105">
        <v>284.0</v>
      </c>
      <c r="B290" s="106" t="str">
        <f>LS_Standards!B$6</f>
        <v>Feed Standard</v>
      </c>
      <c r="C290" s="106" t="s">
        <v>2060</v>
      </c>
      <c r="D290" s="107" t="s">
        <v>2823</v>
      </c>
      <c r="E290" s="108" t="s">
        <v>2824</v>
      </c>
      <c r="F290" s="112" t="s">
        <v>2812</v>
      </c>
      <c r="G290" s="3"/>
      <c r="H290" s="3"/>
      <c r="I290" s="3"/>
      <c r="J290" s="3"/>
      <c r="K290" s="3"/>
      <c r="L290" s="3"/>
      <c r="M290" s="3"/>
      <c r="N290" s="3"/>
      <c r="O290" s="3"/>
      <c r="P290" s="3"/>
      <c r="Q290" s="3"/>
      <c r="R290" s="3"/>
      <c r="S290" s="3"/>
      <c r="T290" s="3"/>
      <c r="U290" s="3"/>
      <c r="V290" s="3"/>
      <c r="W290" s="3"/>
      <c r="X290" s="3"/>
      <c r="Y290" s="3"/>
      <c r="Z290" s="3"/>
    </row>
    <row r="291" ht="14.25" customHeight="1">
      <c r="A291" s="105">
        <v>285.0</v>
      </c>
      <c r="B291" s="106" t="str">
        <f>LS_Standards!B$6</f>
        <v>Feed Standard</v>
      </c>
      <c r="C291" s="106" t="s">
        <v>2060</v>
      </c>
      <c r="D291" s="107" t="s">
        <v>2825</v>
      </c>
      <c r="E291" s="108" t="s">
        <v>2826</v>
      </c>
      <c r="F291" s="113" t="s">
        <v>2827</v>
      </c>
      <c r="G291" s="3"/>
      <c r="H291" s="3"/>
      <c r="I291" s="3"/>
      <c r="J291" s="3"/>
      <c r="K291" s="3"/>
      <c r="L291" s="3"/>
      <c r="M291" s="3"/>
      <c r="N291" s="3"/>
      <c r="O291" s="3"/>
      <c r="P291" s="3"/>
      <c r="Q291" s="3"/>
      <c r="R291" s="3"/>
      <c r="S291" s="3"/>
      <c r="T291" s="3"/>
      <c r="U291" s="3"/>
      <c r="V291" s="3"/>
      <c r="W291" s="3"/>
      <c r="X291" s="3"/>
      <c r="Y291" s="3"/>
      <c r="Z291" s="3"/>
    </row>
    <row r="292" ht="14.25" customHeight="1">
      <c r="A292" s="105">
        <v>286.0</v>
      </c>
      <c r="B292" s="106" t="str">
        <f>LS_Standards!B$6</f>
        <v>Feed Standard</v>
      </c>
      <c r="C292" s="106" t="s">
        <v>2060</v>
      </c>
      <c r="D292" s="107" t="s">
        <v>2678</v>
      </c>
      <c r="E292" s="108" t="s">
        <v>2828</v>
      </c>
      <c r="F292" s="113" t="s">
        <v>2827</v>
      </c>
      <c r="G292" s="3"/>
      <c r="H292" s="3"/>
      <c r="I292" s="3"/>
      <c r="J292" s="3"/>
      <c r="K292" s="3"/>
      <c r="L292" s="3"/>
      <c r="M292" s="3"/>
      <c r="N292" s="3"/>
      <c r="O292" s="3"/>
      <c r="P292" s="3"/>
      <c r="Q292" s="3"/>
      <c r="R292" s="3"/>
      <c r="S292" s="3"/>
      <c r="T292" s="3"/>
      <c r="U292" s="3"/>
      <c r="V292" s="3"/>
      <c r="W292" s="3"/>
      <c r="X292" s="3"/>
      <c r="Y292" s="3"/>
      <c r="Z292" s="3"/>
    </row>
    <row r="293" ht="14.25" customHeight="1">
      <c r="A293" s="105">
        <v>287.0</v>
      </c>
      <c r="B293" s="106" t="str">
        <f>LS_Standards!B$6</f>
        <v>Feed Standard</v>
      </c>
      <c r="C293" s="106" t="s">
        <v>2060</v>
      </c>
      <c r="D293" s="107" t="s">
        <v>2680</v>
      </c>
      <c r="E293" s="108" t="s">
        <v>2829</v>
      </c>
      <c r="F293" s="113" t="s">
        <v>2827</v>
      </c>
      <c r="G293" s="3"/>
      <c r="H293" s="3"/>
      <c r="I293" s="3"/>
      <c r="J293" s="3"/>
      <c r="K293" s="3"/>
      <c r="L293" s="3"/>
      <c r="M293" s="3"/>
      <c r="N293" s="3"/>
      <c r="O293" s="3"/>
      <c r="P293" s="3"/>
      <c r="Q293" s="3"/>
      <c r="R293" s="3"/>
      <c r="S293" s="3"/>
      <c r="T293" s="3"/>
      <c r="U293" s="3"/>
      <c r="V293" s="3"/>
      <c r="W293" s="3"/>
      <c r="X293" s="3"/>
      <c r="Y293" s="3"/>
      <c r="Z293" s="3"/>
    </row>
    <row r="294" ht="14.25" customHeight="1">
      <c r="A294" s="105">
        <v>288.0</v>
      </c>
      <c r="B294" s="106" t="str">
        <f>LS_Standards!B$6</f>
        <v>Feed Standard</v>
      </c>
      <c r="C294" s="106" t="s">
        <v>2060</v>
      </c>
      <c r="D294" s="107" t="s">
        <v>2682</v>
      </c>
      <c r="E294" s="108" t="s">
        <v>2830</v>
      </c>
      <c r="F294" s="113" t="s">
        <v>2827</v>
      </c>
      <c r="G294" s="3"/>
      <c r="H294" s="3"/>
      <c r="I294" s="3"/>
      <c r="J294" s="3"/>
      <c r="K294" s="3"/>
      <c r="L294" s="3"/>
      <c r="M294" s="3"/>
      <c r="N294" s="3"/>
      <c r="O294" s="3"/>
      <c r="P294" s="3"/>
      <c r="Q294" s="3"/>
      <c r="R294" s="3"/>
      <c r="S294" s="3"/>
      <c r="T294" s="3"/>
      <c r="U294" s="3"/>
      <c r="V294" s="3"/>
      <c r="W294" s="3"/>
      <c r="X294" s="3"/>
      <c r="Y294" s="3"/>
      <c r="Z294" s="3"/>
    </row>
    <row r="295" ht="14.25" customHeight="1">
      <c r="A295" s="105">
        <v>289.0</v>
      </c>
      <c r="B295" s="106" t="str">
        <f>LS_Standards!B$6</f>
        <v>Feed Standard</v>
      </c>
      <c r="C295" s="106" t="s">
        <v>2060</v>
      </c>
      <c r="D295" s="107" t="s">
        <v>2831</v>
      </c>
      <c r="E295" s="108" t="s">
        <v>2832</v>
      </c>
      <c r="F295" s="113" t="s">
        <v>2827</v>
      </c>
      <c r="G295" s="3"/>
      <c r="H295" s="3"/>
      <c r="I295" s="3"/>
      <c r="J295" s="3"/>
      <c r="K295" s="3"/>
      <c r="L295" s="3"/>
      <c r="M295" s="3"/>
      <c r="N295" s="3"/>
      <c r="O295" s="3"/>
      <c r="P295" s="3"/>
      <c r="Q295" s="3"/>
      <c r="R295" s="3"/>
      <c r="S295" s="3"/>
      <c r="T295" s="3"/>
      <c r="U295" s="3"/>
      <c r="V295" s="3"/>
      <c r="W295" s="3"/>
      <c r="X295" s="3"/>
      <c r="Y295" s="3"/>
      <c r="Z295" s="3"/>
    </row>
    <row r="296" ht="14.25" customHeight="1">
      <c r="A296" s="105">
        <v>290.0</v>
      </c>
      <c r="B296" s="106" t="str">
        <f>LS_Standards!B$6</f>
        <v>Feed Standard</v>
      </c>
      <c r="C296" s="106" t="s">
        <v>2060</v>
      </c>
      <c r="D296" s="107" t="s">
        <v>2678</v>
      </c>
      <c r="E296" s="108" t="s">
        <v>2833</v>
      </c>
      <c r="F296" s="113" t="s">
        <v>2827</v>
      </c>
      <c r="G296" s="3"/>
      <c r="H296" s="3"/>
      <c r="I296" s="3"/>
      <c r="J296" s="3"/>
      <c r="K296" s="3"/>
      <c r="L296" s="3"/>
      <c r="M296" s="3"/>
      <c r="N296" s="3"/>
      <c r="O296" s="3"/>
      <c r="P296" s="3"/>
      <c r="Q296" s="3"/>
      <c r="R296" s="3"/>
      <c r="S296" s="3"/>
      <c r="T296" s="3"/>
      <c r="U296" s="3"/>
      <c r="V296" s="3"/>
      <c r="W296" s="3"/>
      <c r="X296" s="3"/>
      <c r="Y296" s="3"/>
      <c r="Z296" s="3"/>
    </row>
    <row r="297" ht="14.25" customHeight="1">
      <c r="A297" s="105">
        <v>291.0</v>
      </c>
      <c r="B297" s="106" t="str">
        <f>LS_Standards!B$6</f>
        <v>Feed Standard</v>
      </c>
      <c r="C297" s="106" t="s">
        <v>2060</v>
      </c>
      <c r="D297" s="107" t="s">
        <v>2680</v>
      </c>
      <c r="E297" s="108" t="s">
        <v>2834</v>
      </c>
      <c r="F297" s="113" t="s">
        <v>2827</v>
      </c>
      <c r="G297" s="3"/>
      <c r="H297" s="3"/>
      <c r="I297" s="3"/>
      <c r="J297" s="3"/>
      <c r="K297" s="3"/>
      <c r="L297" s="3"/>
      <c r="M297" s="3"/>
      <c r="N297" s="3"/>
      <c r="O297" s="3"/>
      <c r="P297" s="3"/>
      <c r="Q297" s="3"/>
      <c r="R297" s="3"/>
      <c r="S297" s="3"/>
      <c r="T297" s="3"/>
      <c r="U297" s="3"/>
      <c r="V297" s="3"/>
      <c r="W297" s="3"/>
      <c r="X297" s="3"/>
      <c r="Y297" s="3"/>
      <c r="Z297" s="3"/>
    </row>
    <row r="298" ht="14.25" customHeight="1">
      <c r="A298" s="105">
        <v>292.0</v>
      </c>
      <c r="B298" s="106" t="str">
        <f>LS_Standards!B$6</f>
        <v>Feed Standard</v>
      </c>
      <c r="C298" s="106" t="s">
        <v>2060</v>
      </c>
      <c r="D298" s="107" t="s">
        <v>2682</v>
      </c>
      <c r="E298" s="108" t="s">
        <v>2835</v>
      </c>
      <c r="F298" s="113" t="s">
        <v>2827</v>
      </c>
      <c r="G298" s="3"/>
      <c r="H298" s="3"/>
      <c r="I298" s="3"/>
      <c r="J298" s="3"/>
      <c r="K298" s="3"/>
      <c r="L298" s="3"/>
      <c r="M298" s="3"/>
      <c r="N298" s="3"/>
      <c r="O298" s="3"/>
      <c r="P298" s="3"/>
      <c r="Q298" s="3"/>
      <c r="R298" s="3"/>
      <c r="S298" s="3"/>
      <c r="T298" s="3"/>
      <c r="U298" s="3"/>
      <c r="V298" s="3"/>
      <c r="W298" s="3"/>
      <c r="X298" s="3"/>
      <c r="Y298" s="3"/>
      <c r="Z298" s="3"/>
    </row>
    <row r="299" ht="14.25" customHeight="1">
      <c r="A299" s="105">
        <v>293.0</v>
      </c>
      <c r="B299" s="106" t="str">
        <f>LS_Standards!B$6</f>
        <v>Feed Standard</v>
      </c>
      <c r="C299" s="106" t="s">
        <v>2060</v>
      </c>
      <c r="D299" s="107" t="s">
        <v>2836</v>
      </c>
      <c r="E299" s="108" t="s">
        <v>2837</v>
      </c>
      <c r="F299" s="113" t="s">
        <v>2838</v>
      </c>
      <c r="G299" s="3"/>
      <c r="H299" s="3"/>
      <c r="I299" s="3"/>
      <c r="J299" s="3"/>
      <c r="K299" s="3"/>
      <c r="L299" s="3"/>
      <c r="M299" s="3"/>
      <c r="N299" s="3"/>
      <c r="O299" s="3"/>
      <c r="P299" s="3"/>
      <c r="Q299" s="3"/>
      <c r="R299" s="3"/>
      <c r="S299" s="3"/>
      <c r="T299" s="3"/>
      <c r="U299" s="3"/>
      <c r="V299" s="3"/>
      <c r="W299" s="3"/>
      <c r="X299" s="3"/>
      <c r="Y299" s="3"/>
      <c r="Z299" s="3"/>
    </row>
    <row r="300" ht="14.25" customHeight="1">
      <c r="A300" s="105">
        <v>294.0</v>
      </c>
      <c r="B300" s="106" t="str">
        <f>LS_Standards!B$6</f>
        <v>Feed Standard</v>
      </c>
      <c r="C300" s="106" t="s">
        <v>2060</v>
      </c>
      <c r="D300" s="107" t="s">
        <v>2678</v>
      </c>
      <c r="E300" s="108" t="s">
        <v>2839</v>
      </c>
      <c r="F300" s="113" t="s">
        <v>2838</v>
      </c>
      <c r="G300" s="3"/>
      <c r="H300" s="3"/>
      <c r="I300" s="3"/>
      <c r="J300" s="3"/>
      <c r="K300" s="3"/>
      <c r="L300" s="3"/>
      <c r="M300" s="3"/>
      <c r="N300" s="3"/>
      <c r="O300" s="3"/>
      <c r="P300" s="3"/>
      <c r="Q300" s="3"/>
      <c r="R300" s="3"/>
      <c r="S300" s="3"/>
      <c r="T300" s="3"/>
      <c r="U300" s="3"/>
      <c r="V300" s="3"/>
      <c r="W300" s="3"/>
      <c r="X300" s="3"/>
      <c r="Y300" s="3"/>
      <c r="Z300" s="3"/>
    </row>
    <row r="301" ht="14.25" customHeight="1">
      <c r="A301" s="105">
        <v>295.0</v>
      </c>
      <c r="B301" s="106" t="str">
        <f>LS_Standards!B$6</f>
        <v>Feed Standard</v>
      </c>
      <c r="C301" s="106" t="s">
        <v>2060</v>
      </c>
      <c r="D301" s="107" t="s">
        <v>2680</v>
      </c>
      <c r="E301" s="108" t="s">
        <v>2840</v>
      </c>
      <c r="F301" s="113" t="s">
        <v>2838</v>
      </c>
      <c r="G301" s="3"/>
      <c r="H301" s="3"/>
      <c r="I301" s="3"/>
      <c r="J301" s="3"/>
      <c r="K301" s="3"/>
      <c r="L301" s="3"/>
      <c r="M301" s="3"/>
      <c r="N301" s="3"/>
      <c r="O301" s="3"/>
      <c r="P301" s="3"/>
      <c r="Q301" s="3"/>
      <c r="R301" s="3"/>
      <c r="S301" s="3"/>
      <c r="T301" s="3"/>
      <c r="U301" s="3"/>
      <c r="V301" s="3"/>
      <c r="W301" s="3"/>
      <c r="X301" s="3"/>
      <c r="Y301" s="3"/>
      <c r="Z301" s="3"/>
    </row>
    <row r="302" ht="14.25" customHeight="1">
      <c r="A302" s="105">
        <v>296.0</v>
      </c>
      <c r="B302" s="106" t="str">
        <f>LS_Standards!B$6</f>
        <v>Feed Standard</v>
      </c>
      <c r="C302" s="106" t="s">
        <v>2060</v>
      </c>
      <c r="D302" s="107" t="s">
        <v>2841</v>
      </c>
      <c r="E302" s="108" t="s">
        <v>2842</v>
      </c>
      <c r="F302" s="113" t="s">
        <v>2838</v>
      </c>
      <c r="G302" s="3"/>
      <c r="H302" s="3"/>
      <c r="I302" s="3"/>
      <c r="J302" s="3"/>
      <c r="K302" s="3"/>
      <c r="L302" s="3"/>
      <c r="M302" s="3"/>
      <c r="N302" s="3"/>
      <c r="O302" s="3"/>
      <c r="P302" s="3"/>
      <c r="Q302" s="3"/>
      <c r="R302" s="3"/>
      <c r="S302" s="3"/>
      <c r="T302" s="3"/>
      <c r="U302" s="3"/>
      <c r="V302" s="3"/>
      <c r="W302" s="3"/>
      <c r="X302" s="3"/>
      <c r="Y302" s="3"/>
      <c r="Z302" s="3"/>
    </row>
    <row r="303" ht="14.25" customHeight="1">
      <c r="A303" s="105">
        <v>297.0</v>
      </c>
      <c r="B303" s="106" t="str">
        <f>LS_Standards!B$6</f>
        <v>Feed Standard</v>
      </c>
      <c r="C303" s="106" t="s">
        <v>2060</v>
      </c>
      <c r="D303" s="107" t="s">
        <v>2843</v>
      </c>
      <c r="E303" s="108" t="s">
        <v>2844</v>
      </c>
      <c r="F303" s="113" t="s">
        <v>2838</v>
      </c>
      <c r="G303" s="3"/>
      <c r="H303" s="3"/>
      <c r="I303" s="3"/>
      <c r="J303" s="3"/>
      <c r="K303" s="3"/>
      <c r="L303" s="3"/>
      <c r="M303" s="3"/>
      <c r="N303" s="3"/>
      <c r="O303" s="3"/>
      <c r="P303" s="3"/>
      <c r="Q303" s="3"/>
      <c r="R303" s="3"/>
      <c r="S303" s="3"/>
      <c r="T303" s="3"/>
      <c r="U303" s="3"/>
      <c r="V303" s="3"/>
      <c r="W303" s="3"/>
      <c r="X303" s="3"/>
      <c r="Y303" s="3"/>
      <c r="Z303" s="3"/>
    </row>
    <row r="304" ht="14.25" customHeight="1">
      <c r="A304" s="105">
        <v>298.0</v>
      </c>
      <c r="B304" s="106" t="str">
        <f>LS_Standards!B$6</f>
        <v>Feed Standard</v>
      </c>
      <c r="C304" s="106" t="s">
        <v>2060</v>
      </c>
      <c r="D304" s="107" t="s">
        <v>2845</v>
      </c>
      <c r="E304" s="108" t="s">
        <v>2846</v>
      </c>
      <c r="F304" s="113" t="s">
        <v>2838</v>
      </c>
      <c r="G304" s="3"/>
      <c r="H304" s="3"/>
      <c r="I304" s="3"/>
      <c r="J304" s="3"/>
      <c r="K304" s="3"/>
      <c r="L304" s="3"/>
      <c r="M304" s="3"/>
      <c r="N304" s="3"/>
      <c r="O304" s="3"/>
      <c r="P304" s="3"/>
      <c r="Q304" s="3"/>
      <c r="R304" s="3"/>
      <c r="S304" s="3"/>
      <c r="T304" s="3"/>
      <c r="U304" s="3"/>
      <c r="V304" s="3"/>
      <c r="W304" s="3"/>
      <c r="X304" s="3"/>
      <c r="Y304" s="3"/>
      <c r="Z304" s="3"/>
    </row>
    <row r="305" ht="14.25" customHeight="1">
      <c r="A305" s="105">
        <v>299.0</v>
      </c>
      <c r="B305" s="106" t="str">
        <f>LS_Standards!B$6</f>
        <v>Feed Standard</v>
      </c>
      <c r="C305" s="106" t="s">
        <v>2060</v>
      </c>
      <c r="D305" s="107" t="s">
        <v>2847</v>
      </c>
      <c r="E305" s="108" t="s">
        <v>2848</v>
      </c>
      <c r="F305" s="113" t="s">
        <v>2838</v>
      </c>
      <c r="G305" s="3"/>
      <c r="H305" s="3"/>
      <c r="I305" s="3"/>
      <c r="J305" s="3"/>
      <c r="K305" s="3"/>
      <c r="L305" s="3"/>
      <c r="M305" s="3"/>
      <c r="N305" s="3"/>
      <c r="O305" s="3"/>
      <c r="P305" s="3"/>
      <c r="Q305" s="3"/>
      <c r="R305" s="3"/>
      <c r="S305" s="3"/>
      <c r="T305" s="3"/>
      <c r="U305" s="3"/>
      <c r="V305" s="3"/>
      <c r="W305" s="3"/>
      <c r="X305" s="3"/>
      <c r="Y305" s="3"/>
      <c r="Z305" s="3"/>
    </row>
    <row r="306" ht="14.25" customHeight="1">
      <c r="A306" s="105">
        <v>300.0</v>
      </c>
      <c r="B306" s="106" t="str">
        <f>LS_Standards!B$6</f>
        <v>Feed Standard</v>
      </c>
      <c r="C306" s="106" t="s">
        <v>2060</v>
      </c>
      <c r="D306" s="107" t="s">
        <v>2678</v>
      </c>
      <c r="E306" s="108" t="s">
        <v>2849</v>
      </c>
      <c r="F306" s="113" t="s">
        <v>2838</v>
      </c>
      <c r="G306" s="3"/>
      <c r="H306" s="3"/>
      <c r="I306" s="3"/>
      <c r="J306" s="3"/>
      <c r="K306" s="3"/>
      <c r="L306" s="3"/>
      <c r="M306" s="3"/>
      <c r="N306" s="3"/>
      <c r="O306" s="3"/>
      <c r="P306" s="3"/>
      <c r="Q306" s="3"/>
      <c r="R306" s="3"/>
      <c r="S306" s="3"/>
      <c r="T306" s="3"/>
      <c r="U306" s="3"/>
      <c r="V306" s="3"/>
      <c r="W306" s="3"/>
      <c r="X306" s="3"/>
      <c r="Y306" s="3"/>
      <c r="Z306" s="3"/>
    </row>
    <row r="307" ht="14.25" customHeight="1">
      <c r="A307" s="105">
        <v>301.0</v>
      </c>
      <c r="B307" s="106" t="str">
        <f>LS_Standards!B$6</f>
        <v>Feed Standard</v>
      </c>
      <c r="C307" s="106" t="s">
        <v>2060</v>
      </c>
      <c r="D307" s="107" t="s">
        <v>2680</v>
      </c>
      <c r="E307" s="108" t="s">
        <v>2850</v>
      </c>
      <c r="F307" s="113" t="s">
        <v>2838</v>
      </c>
      <c r="G307" s="3"/>
      <c r="H307" s="3"/>
      <c r="I307" s="3"/>
      <c r="J307" s="3"/>
      <c r="K307" s="3"/>
      <c r="L307" s="3"/>
      <c r="M307" s="3"/>
      <c r="N307" s="3"/>
      <c r="O307" s="3"/>
      <c r="P307" s="3"/>
      <c r="Q307" s="3"/>
      <c r="R307" s="3"/>
      <c r="S307" s="3"/>
      <c r="T307" s="3"/>
      <c r="U307" s="3"/>
      <c r="V307" s="3"/>
      <c r="W307" s="3"/>
      <c r="X307" s="3"/>
      <c r="Y307" s="3"/>
      <c r="Z307" s="3"/>
    </row>
    <row r="308" ht="14.25" customHeight="1">
      <c r="A308" s="105">
        <v>302.0</v>
      </c>
      <c r="B308" s="106" t="str">
        <f>LS_Standards!B$6</f>
        <v>Feed Standard</v>
      </c>
      <c r="C308" s="106" t="s">
        <v>2060</v>
      </c>
      <c r="D308" s="107" t="s">
        <v>2851</v>
      </c>
      <c r="E308" s="108" t="s">
        <v>2852</v>
      </c>
      <c r="F308" s="113" t="s">
        <v>2853</v>
      </c>
      <c r="G308" s="3"/>
      <c r="H308" s="3"/>
      <c r="I308" s="3"/>
      <c r="J308" s="3"/>
      <c r="K308" s="3"/>
      <c r="L308" s="3"/>
      <c r="M308" s="3"/>
      <c r="N308" s="3"/>
      <c r="O308" s="3"/>
      <c r="P308" s="3"/>
      <c r="Q308" s="3"/>
      <c r="R308" s="3"/>
      <c r="S308" s="3"/>
      <c r="T308" s="3"/>
      <c r="U308" s="3"/>
      <c r="V308" s="3"/>
      <c r="W308" s="3"/>
      <c r="X308" s="3"/>
      <c r="Y308" s="3"/>
      <c r="Z308" s="3"/>
    </row>
    <row r="309" ht="14.25" customHeight="1">
      <c r="A309" s="105">
        <v>303.0</v>
      </c>
      <c r="B309" s="106" t="str">
        <f>LS_Standards!B$6</f>
        <v>Feed Standard</v>
      </c>
      <c r="C309" s="106" t="s">
        <v>2060</v>
      </c>
      <c r="D309" s="107" t="s">
        <v>2854</v>
      </c>
      <c r="E309" s="108" t="s">
        <v>2855</v>
      </c>
      <c r="F309" s="112" t="s">
        <v>2856</v>
      </c>
      <c r="G309" s="3"/>
      <c r="H309" s="3"/>
      <c r="I309" s="3"/>
      <c r="J309" s="3"/>
      <c r="K309" s="3"/>
      <c r="L309" s="3"/>
      <c r="M309" s="3"/>
      <c r="N309" s="3"/>
      <c r="O309" s="3"/>
      <c r="P309" s="3"/>
      <c r="Q309" s="3"/>
      <c r="R309" s="3"/>
      <c r="S309" s="3"/>
      <c r="T309" s="3"/>
      <c r="U309" s="3"/>
      <c r="V309" s="3"/>
      <c r="W309" s="3"/>
      <c r="X309" s="3"/>
      <c r="Y309" s="3"/>
      <c r="Z309" s="3"/>
    </row>
    <row r="310" ht="14.25" customHeight="1">
      <c r="A310" s="105">
        <v>304.0</v>
      </c>
      <c r="B310" s="106" t="str">
        <f>LS_Standards!B$6</f>
        <v>Feed Standard</v>
      </c>
      <c r="C310" s="106" t="s">
        <v>2060</v>
      </c>
      <c r="D310" s="107" t="s">
        <v>2857</v>
      </c>
      <c r="E310" s="108" t="s">
        <v>2858</v>
      </c>
      <c r="F310" s="113" t="s">
        <v>2859</v>
      </c>
      <c r="G310" s="3"/>
      <c r="H310" s="3"/>
      <c r="I310" s="3"/>
      <c r="J310" s="3"/>
      <c r="K310" s="3"/>
      <c r="L310" s="3"/>
      <c r="M310" s="3"/>
      <c r="N310" s="3"/>
      <c r="O310" s="3"/>
      <c r="P310" s="3"/>
      <c r="Q310" s="3"/>
      <c r="R310" s="3"/>
      <c r="S310" s="3"/>
      <c r="T310" s="3"/>
      <c r="U310" s="3"/>
      <c r="V310" s="3"/>
      <c r="W310" s="3"/>
      <c r="X310" s="3"/>
      <c r="Y310" s="3"/>
      <c r="Z310" s="3"/>
    </row>
    <row r="311" ht="14.25" customHeight="1">
      <c r="A311" s="105">
        <v>305.0</v>
      </c>
      <c r="B311" s="106" t="str">
        <f>LS_Standards!B$6</f>
        <v>Feed Standard</v>
      </c>
      <c r="C311" s="106" t="s">
        <v>2060</v>
      </c>
      <c r="D311" s="107" t="s">
        <v>2860</v>
      </c>
      <c r="E311" s="108" t="s">
        <v>2861</v>
      </c>
      <c r="F311" s="113" t="s">
        <v>2859</v>
      </c>
      <c r="G311" s="3"/>
      <c r="H311" s="3"/>
      <c r="I311" s="3"/>
      <c r="J311" s="3"/>
      <c r="K311" s="3"/>
      <c r="L311" s="3"/>
      <c r="M311" s="3"/>
      <c r="N311" s="3"/>
      <c r="O311" s="3"/>
      <c r="P311" s="3"/>
      <c r="Q311" s="3"/>
      <c r="R311" s="3"/>
      <c r="S311" s="3"/>
      <c r="T311" s="3"/>
      <c r="U311" s="3"/>
      <c r="V311" s="3"/>
      <c r="W311" s="3"/>
      <c r="X311" s="3"/>
      <c r="Y311" s="3"/>
      <c r="Z311" s="3"/>
    </row>
    <row r="312" ht="14.25" customHeight="1">
      <c r="A312" s="105">
        <v>306.0</v>
      </c>
      <c r="B312" s="106" t="str">
        <f>LS_Standards!B$6</f>
        <v>Feed Standard</v>
      </c>
      <c r="C312" s="106" t="s">
        <v>2060</v>
      </c>
      <c r="D312" s="107" t="s">
        <v>2862</v>
      </c>
      <c r="E312" s="108" t="s">
        <v>2863</v>
      </c>
      <c r="F312" s="113" t="s">
        <v>2859</v>
      </c>
      <c r="G312" s="3"/>
      <c r="H312" s="3"/>
      <c r="I312" s="3"/>
      <c r="J312" s="3"/>
      <c r="K312" s="3"/>
      <c r="L312" s="3"/>
      <c r="M312" s="3"/>
      <c r="N312" s="3"/>
      <c r="O312" s="3"/>
      <c r="P312" s="3"/>
      <c r="Q312" s="3"/>
      <c r="R312" s="3"/>
      <c r="S312" s="3"/>
      <c r="T312" s="3"/>
      <c r="U312" s="3"/>
      <c r="V312" s="3"/>
      <c r="W312" s="3"/>
      <c r="X312" s="3"/>
      <c r="Y312" s="3"/>
      <c r="Z312" s="3"/>
    </row>
    <row r="313" ht="14.25" customHeight="1">
      <c r="A313" s="105">
        <v>307.0</v>
      </c>
      <c r="B313" s="106" t="str">
        <f>LS_Standards!B$6</f>
        <v>Feed Standard</v>
      </c>
      <c r="C313" s="106" t="s">
        <v>2060</v>
      </c>
      <c r="D313" s="107" t="s">
        <v>2864</v>
      </c>
      <c r="E313" s="108" t="s">
        <v>2865</v>
      </c>
      <c r="F313" s="113" t="s">
        <v>2859</v>
      </c>
      <c r="G313" s="3"/>
      <c r="H313" s="3"/>
      <c r="I313" s="3"/>
      <c r="J313" s="3"/>
      <c r="K313" s="3"/>
      <c r="L313" s="3"/>
      <c r="M313" s="3"/>
      <c r="N313" s="3"/>
      <c r="O313" s="3"/>
      <c r="P313" s="3"/>
      <c r="Q313" s="3"/>
      <c r="R313" s="3"/>
      <c r="S313" s="3"/>
      <c r="T313" s="3"/>
      <c r="U313" s="3"/>
      <c r="V313" s="3"/>
      <c r="W313" s="3"/>
      <c r="X313" s="3"/>
      <c r="Y313" s="3"/>
      <c r="Z313" s="3"/>
    </row>
    <row r="314" ht="14.25" customHeight="1">
      <c r="A314" s="105">
        <v>308.0</v>
      </c>
      <c r="B314" s="106" t="str">
        <f>LS_Standards!B$6</f>
        <v>Feed Standard</v>
      </c>
      <c r="C314" s="106" t="s">
        <v>2060</v>
      </c>
      <c r="D314" s="107" t="s">
        <v>2678</v>
      </c>
      <c r="E314" s="108" t="s">
        <v>2866</v>
      </c>
      <c r="F314" s="113" t="s">
        <v>2859</v>
      </c>
      <c r="G314" s="3"/>
      <c r="H314" s="3"/>
      <c r="I314" s="3"/>
      <c r="J314" s="3"/>
      <c r="K314" s="3"/>
      <c r="L314" s="3"/>
      <c r="M314" s="3"/>
      <c r="N314" s="3"/>
      <c r="O314" s="3"/>
      <c r="P314" s="3"/>
      <c r="Q314" s="3"/>
      <c r="R314" s="3"/>
      <c r="S314" s="3"/>
      <c r="T314" s="3"/>
      <c r="U314" s="3"/>
      <c r="V314" s="3"/>
      <c r="W314" s="3"/>
      <c r="X314" s="3"/>
      <c r="Y314" s="3"/>
      <c r="Z314" s="3"/>
    </row>
    <row r="315" ht="14.25" customHeight="1">
      <c r="A315" s="105">
        <v>309.0</v>
      </c>
      <c r="B315" s="106" t="str">
        <f>LS_Standards!B$6</f>
        <v>Feed Standard</v>
      </c>
      <c r="C315" s="106" t="s">
        <v>2060</v>
      </c>
      <c r="D315" s="107" t="s">
        <v>2680</v>
      </c>
      <c r="E315" s="108" t="s">
        <v>2867</v>
      </c>
      <c r="F315" s="113" t="s">
        <v>2859</v>
      </c>
      <c r="G315" s="3"/>
      <c r="H315" s="3"/>
      <c r="I315" s="3"/>
      <c r="J315" s="3"/>
      <c r="K315" s="3"/>
      <c r="L315" s="3"/>
      <c r="M315" s="3"/>
      <c r="N315" s="3"/>
      <c r="O315" s="3"/>
      <c r="P315" s="3"/>
      <c r="Q315" s="3"/>
      <c r="R315" s="3"/>
      <c r="S315" s="3"/>
      <c r="T315" s="3"/>
      <c r="U315" s="3"/>
      <c r="V315" s="3"/>
      <c r="W315" s="3"/>
      <c r="X315" s="3"/>
      <c r="Y315" s="3"/>
      <c r="Z315" s="3"/>
    </row>
    <row r="316" ht="14.25" customHeight="1">
      <c r="A316" s="105">
        <v>310.0</v>
      </c>
      <c r="B316" s="106" t="str">
        <f>LS_Standards!B$6</f>
        <v>Feed Standard</v>
      </c>
      <c r="C316" s="106" t="s">
        <v>2060</v>
      </c>
      <c r="D316" s="107" t="s">
        <v>2682</v>
      </c>
      <c r="E316" s="108" t="s">
        <v>2868</v>
      </c>
      <c r="F316" s="113" t="s">
        <v>2859</v>
      </c>
      <c r="G316" s="3"/>
      <c r="H316" s="3"/>
      <c r="I316" s="3"/>
      <c r="J316" s="3"/>
      <c r="K316" s="3"/>
      <c r="L316" s="3"/>
      <c r="M316" s="3"/>
      <c r="N316" s="3"/>
      <c r="O316" s="3"/>
      <c r="P316" s="3"/>
      <c r="Q316" s="3"/>
      <c r="R316" s="3"/>
      <c r="S316" s="3"/>
      <c r="T316" s="3"/>
      <c r="U316" s="3"/>
      <c r="V316" s="3"/>
      <c r="W316" s="3"/>
      <c r="X316" s="3"/>
      <c r="Y316" s="3"/>
      <c r="Z316" s="3"/>
    </row>
    <row r="317" ht="14.25" customHeight="1">
      <c r="A317" s="105">
        <v>311.0</v>
      </c>
      <c r="B317" s="106" t="str">
        <f>LS_Standards!B$6</f>
        <v>Feed Standard</v>
      </c>
      <c r="C317" s="106" t="s">
        <v>2060</v>
      </c>
      <c r="D317" s="107" t="s">
        <v>2688</v>
      </c>
      <c r="E317" s="108" t="s">
        <v>2869</v>
      </c>
      <c r="F317" s="113" t="s">
        <v>2859</v>
      </c>
      <c r="G317" s="3"/>
      <c r="H317" s="3"/>
      <c r="I317" s="3"/>
      <c r="J317" s="3"/>
      <c r="K317" s="3"/>
      <c r="L317" s="3"/>
      <c r="M317" s="3"/>
      <c r="N317" s="3"/>
      <c r="O317" s="3"/>
      <c r="P317" s="3"/>
      <c r="Q317" s="3"/>
      <c r="R317" s="3"/>
      <c r="S317" s="3"/>
      <c r="T317" s="3"/>
      <c r="U317" s="3"/>
      <c r="V317" s="3"/>
      <c r="W317" s="3"/>
      <c r="X317" s="3"/>
      <c r="Y317" s="3"/>
      <c r="Z317" s="3"/>
    </row>
    <row r="318" ht="14.25" customHeight="1">
      <c r="A318" s="105">
        <v>312.0</v>
      </c>
      <c r="B318" s="106" t="str">
        <f>LS_Standards!B$6</f>
        <v>Feed Standard</v>
      </c>
      <c r="C318" s="106" t="s">
        <v>2060</v>
      </c>
      <c r="D318" s="107" t="s">
        <v>2870</v>
      </c>
      <c r="E318" s="108" t="s">
        <v>2871</v>
      </c>
      <c r="F318" s="113" t="s">
        <v>2859</v>
      </c>
      <c r="G318" s="3"/>
      <c r="H318" s="3"/>
      <c r="I318" s="3"/>
      <c r="J318" s="3"/>
      <c r="K318" s="3"/>
      <c r="L318" s="3"/>
      <c r="M318" s="3"/>
      <c r="N318" s="3"/>
      <c r="O318" s="3"/>
      <c r="P318" s="3"/>
      <c r="Q318" s="3"/>
      <c r="R318" s="3"/>
      <c r="S318" s="3"/>
      <c r="T318" s="3"/>
      <c r="U318" s="3"/>
      <c r="V318" s="3"/>
      <c r="W318" s="3"/>
      <c r="X318" s="3"/>
      <c r="Y318" s="3"/>
      <c r="Z318" s="3"/>
    </row>
    <row r="319" ht="14.25" customHeight="1">
      <c r="A319" s="105">
        <v>313.0</v>
      </c>
      <c r="B319" s="106" t="str">
        <f>LS_Standards!B$6</f>
        <v>Feed Standard</v>
      </c>
      <c r="C319" s="106" t="s">
        <v>2060</v>
      </c>
      <c r="D319" s="107" t="s">
        <v>2872</v>
      </c>
      <c r="E319" s="108" t="s">
        <v>2873</v>
      </c>
      <c r="F319" s="113" t="s">
        <v>2859</v>
      </c>
      <c r="G319" s="3"/>
      <c r="H319" s="3"/>
      <c r="I319" s="3"/>
      <c r="J319" s="3"/>
      <c r="K319" s="3"/>
      <c r="L319" s="3"/>
      <c r="M319" s="3"/>
      <c r="N319" s="3"/>
      <c r="O319" s="3"/>
      <c r="P319" s="3"/>
      <c r="Q319" s="3"/>
      <c r="R319" s="3"/>
      <c r="S319" s="3"/>
      <c r="T319" s="3"/>
      <c r="U319" s="3"/>
      <c r="V319" s="3"/>
      <c r="W319" s="3"/>
      <c r="X319" s="3"/>
      <c r="Y319" s="3"/>
      <c r="Z319" s="3"/>
    </row>
    <row r="320" ht="14.25" customHeight="1">
      <c r="A320" s="105">
        <v>314.0</v>
      </c>
      <c r="B320" s="106" t="str">
        <f>LS_Standards!B$6</f>
        <v>Feed Standard</v>
      </c>
      <c r="C320" s="106" t="s">
        <v>2060</v>
      </c>
      <c r="D320" s="107" t="s">
        <v>2874</v>
      </c>
      <c r="E320" s="108" t="s">
        <v>2875</v>
      </c>
      <c r="F320" s="113" t="s">
        <v>2859</v>
      </c>
      <c r="G320" s="3"/>
      <c r="H320" s="3"/>
      <c r="I320" s="3"/>
      <c r="J320" s="3"/>
      <c r="K320" s="3"/>
      <c r="L320" s="3"/>
      <c r="M320" s="3"/>
      <c r="N320" s="3"/>
      <c r="O320" s="3"/>
      <c r="P320" s="3"/>
      <c r="Q320" s="3"/>
      <c r="R320" s="3"/>
      <c r="S320" s="3"/>
      <c r="T320" s="3"/>
      <c r="U320" s="3"/>
      <c r="V320" s="3"/>
      <c r="W320" s="3"/>
      <c r="X320" s="3"/>
      <c r="Y320" s="3"/>
      <c r="Z320" s="3"/>
    </row>
    <row r="321" ht="14.25" customHeight="1">
      <c r="A321" s="105">
        <v>315.0</v>
      </c>
      <c r="B321" s="106" t="str">
        <f>LS_Standards!B$6</f>
        <v>Feed Standard</v>
      </c>
      <c r="C321" s="106" t="s">
        <v>2060</v>
      </c>
      <c r="D321" s="107" t="s">
        <v>2876</v>
      </c>
      <c r="E321" s="108" t="s">
        <v>2877</v>
      </c>
      <c r="F321" s="113" t="s">
        <v>2859</v>
      </c>
      <c r="G321" s="3"/>
      <c r="H321" s="3"/>
      <c r="I321" s="3"/>
      <c r="J321" s="3"/>
      <c r="K321" s="3"/>
      <c r="L321" s="3"/>
      <c r="M321" s="3"/>
      <c r="N321" s="3"/>
      <c r="O321" s="3"/>
      <c r="P321" s="3"/>
      <c r="Q321" s="3"/>
      <c r="R321" s="3"/>
      <c r="S321" s="3"/>
      <c r="T321" s="3"/>
      <c r="U321" s="3"/>
      <c r="V321" s="3"/>
      <c r="W321" s="3"/>
      <c r="X321" s="3"/>
      <c r="Y321" s="3"/>
      <c r="Z321" s="3"/>
    </row>
    <row r="322" ht="14.25" customHeight="1">
      <c r="A322" s="105">
        <v>316.0</v>
      </c>
      <c r="B322" s="106" t="str">
        <f>LS_Standards!B$6</f>
        <v>Feed Standard</v>
      </c>
      <c r="C322" s="106" t="s">
        <v>2060</v>
      </c>
      <c r="D322" s="107" t="s">
        <v>2878</v>
      </c>
      <c r="E322" s="108" t="s">
        <v>2879</v>
      </c>
      <c r="F322" s="113" t="s">
        <v>2859</v>
      </c>
      <c r="G322" s="3"/>
      <c r="H322" s="3"/>
      <c r="I322" s="3"/>
      <c r="J322" s="3"/>
      <c r="K322" s="3"/>
      <c r="L322" s="3"/>
      <c r="M322" s="3"/>
      <c r="N322" s="3"/>
      <c r="O322" s="3"/>
      <c r="P322" s="3"/>
      <c r="Q322" s="3"/>
      <c r="R322" s="3"/>
      <c r="S322" s="3"/>
      <c r="T322" s="3"/>
      <c r="U322" s="3"/>
      <c r="V322" s="3"/>
      <c r="W322" s="3"/>
      <c r="X322" s="3"/>
      <c r="Y322" s="3"/>
      <c r="Z322" s="3"/>
    </row>
    <row r="323" ht="14.25" customHeight="1">
      <c r="A323" s="105">
        <v>317.0</v>
      </c>
      <c r="B323" s="106" t="str">
        <f>LS_Standards!B$6</f>
        <v>Feed Standard</v>
      </c>
      <c r="C323" s="106" t="s">
        <v>2060</v>
      </c>
      <c r="D323" s="107" t="s">
        <v>2880</v>
      </c>
      <c r="E323" s="108" t="s">
        <v>2881</v>
      </c>
      <c r="F323" s="113" t="s">
        <v>2882</v>
      </c>
      <c r="G323" s="3"/>
      <c r="H323" s="3"/>
      <c r="I323" s="3"/>
      <c r="J323" s="3"/>
      <c r="K323" s="3"/>
      <c r="L323" s="3"/>
      <c r="M323" s="3"/>
      <c r="N323" s="3"/>
      <c r="O323" s="3"/>
      <c r="P323" s="3"/>
      <c r="Q323" s="3"/>
      <c r="R323" s="3"/>
      <c r="S323" s="3"/>
      <c r="T323" s="3"/>
      <c r="U323" s="3"/>
      <c r="V323" s="3"/>
      <c r="W323" s="3"/>
      <c r="X323" s="3"/>
      <c r="Y323" s="3"/>
      <c r="Z323" s="3"/>
    </row>
    <row r="324" ht="14.25" customHeight="1">
      <c r="A324" s="105">
        <v>318.0</v>
      </c>
      <c r="B324" s="106" t="str">
        <f>LS_Standards!B$6</f>
        <v>Feed Standard</v>
      </c>
      <c r="C324" s="106" t="s">
        <v>2060</v>
      </c>
      <c r="D324" s="107" t="s">
        <v>2883</v>
      </c>
      <c r="E324" s="108" t="s">
        <v>2884</v>
      </c>
      <c r="F324" s="114" t="s">
        <v>2885</v>
      </c>
      <c r="G324" s="3"/>
      <c r="H324" s="3"/>
      <c r="I324" s="3"/>
      <c r="J324" s="3"/>
      <c r="K324" s="3"/>
      <c r="L324" s="3"/>
      <c r="M324" s="3"/>
      <c r="N324" s="3"/>
      <c r="O324" s="3"/>
      <c r="P324" s="3"/>
      <c r="Q324" s="3"/>
      <c r="R324" s="3"/>
      <c r="S324" s="3"/>
      <c r="T324" s="3"/>
      <c r="U324" s="3"/>
      <c r="V324" s="3"/>
      <c r="W324" s="3"/>
      <c r="X324" s="3"/>
      <c r="Y324" s="3"/>
      <c r="Z324" s="3"/>
    </row>
    <row r="325" ht="14.25" customHeight="1">
      <c r="A325" s="105">
        <v>319.0</v>
      </c>
      <c r="B325" s="106" t="str">
        <f>LS_Standards!B$6</f>
        <v>Feed Standard</v>
      </c>
      <c r="C325" s="106" t="s">
        <v>2060</v>
      </c>
      <c r="D325" s="107" t="s">
        <v>2886</v>
      </c>
      <c r="E325" s="108" t="s">
        <v>2887</v>
      </c>
      <c r="F325" s="113" t="s">
        <v>2882</v>
      </c>
      <c r="G325" s="3"/>
      <c r="H325" s="3"/>
      <c r="I325" s="3"/>
      <c r="J325" s="3"/>
      <c r="K325" s="3"/>
      <c r="L325" s="3"/>
      <c r="M325" s="3"/>
      <c r="N325" s="3"/>
      <c r="O325" s="3"/>
      <c r="P325" s="3"/>
      <c r="Q325" s="3"/>
      <c r="R325" s="3"/>
      <c r="S325" s="3"/>
      <c r="T325" s="3"/>
      <c r="U325" s="3"/>
      <c r="V325" s="3"/>
      <c r="W325" s="3"/>
      <c r="X325" s="3"/>
      <c r="Y325" s="3"/>
      <c r="Z325" s="3"/>
    </row>
    <row r="326" ht="14.25" customHeight="1">
      <c r="A326" s="105">
        <v>320.0</v>
      </c>
      <c r="B326" s="106" t="str">
        <f>LS_Standards!B$6</f>
        <v>Feed Standard</v>
      </c>
      <c r="C326" s="106" t="s">
        <v>2060</v>
      </c>
      <c r="D326" s="107" t="s">
        <v>2888</v>
      </c>
      <c r="E326" s="108" t="s">
        <v>2889</v>
      </c>
      <c r="F326" s="113" t="s">
        <v>2882</v>
      </c>
      <c r="G326" s="3"/>
      <c r="H326" s="3"/>
      <c r="I326" s="3"/>
      <c r="J326" s="3"/>
      <c r="K326" s="3"/>
      <c r="L326" s="3"/>
      <c r="M326" s="3"/>
      <c r="N326" s="3"/>
      <c r="O326" s="3"/>
      <c r="P326" s="3"/>
      <c r="Q326" s="3"/>
      <c r="R326" s="3"/>
      <c r="S326" s="3"/>
      <c r="T326" s="3"/>
      <c r="U326" s="3"/>
      <c r="V326" s="3"/>
      <c r="W326" s="3"/>
      <c r="X326" s="3"/>
      <c r="Y326" s="3"/>
      <c r="Z326" s="3"/>
    </row>
    <row r="327" ht="14.25" customHeight="1">
      <c r="A327" s="105">
        <v>321.0</v>
      </c>
      <c r="B327" s="106" t="str">
        <f>LS_Standards!B$6</f>
        <v>Feed Standard</v>
      </c>
      <c r="C327" s="106" t="s">
        <v>2060</v>
      </c>
      <c r="D327" s="107" t="s">
        <v>2890</v>
      </c>
      <c r="E327" s="108" t="s">
        <v>2891</v>
      </c>
      <c r="F327" s="113" t="s">
        <v>2892</v>
      </c>
      <c r="G327" s="3"/>
      <c r="H327" s="3"/>
      <c r="I327" s="3"/>
      <c r="J327" s="3"/>
      <c r="K327" s="3"/>
      <c r="L327" s="3"/>
      <c r="M327" s="3"/>
      <c r="N327" s="3"/>
      <c r="O327" s="3"/>
      <c r="P327" s="3"/>
      <c r="Q327" s="3"/>
      <c r="R327" s="3"/>
      <c r="S327" s="3"/>
      <c r="T327" s="3"/>
      <c r="U327" s="3"/>
      <c r="V327" s="3"/>
      <c r="W327" s="3"/>
      <c r="X327" s="3"/>
      <c r="Y327" s="3"/>
      <c r="Z327" s="3"/>
    </row>
    <row r="328" ht="14.25" customHeight="1">
      <c r="A328" s="105">
        <v>322.0</v>
      </c>
      <c r="B328" s="106" t="str">
        <f>LS_Standards!B$6</f>
        <v>Feed Standard</v>
      </c>
      <c r="C328" s="106" t="s">
        <v>2060</v>
      </c>
      <c r="D328" s="107" t="s">
        <v>2893</v>
      </c>
      <c r="E328" s="108" t="s">
        <v>2894</v>
      </c>
      <c r="F328" s="113" t="s">
        <v>2892</v>
      </c>
      <c r="G328" s="3"/>
      <c r="H328" s="3"/>
      <c r="I328" s="3"/>
      <c r="J328" s="3"/>
      <c r="K328" s="3"/>
      <c r="L328" s="3"/>
      <c r="M328" s="3"/>
      <c r="N328" s="3"/>
      <c r="O328" s="3"/>
      <c r="P328" s="3"/>
      <c r="Q328" s="3"/>
      <c r="R328" s="3"/>
      <c r="S328" s="3"/>
      <c r="T328" s="3"/>
      <c r="U328" s="3"/>
      <c r="V328" s="3"/>
      <c r="W328" s="3"/>
      <c r="X328" s="3"/>
      <c r="Y328" s="3"/>
      <c r="Z328" s="3"/>
    </row>
    <row r="329" ht="14.25" customHeight="1">
      <c r="A329" s="105">
        <v>323.0</v>
      </c>
      <c r="B329" s="106" t="str">
        <f>LS_Standards!B$6</f>
        <v>Feed Standard</v>
      </c>
      <c r="C329" s="106" t="s">
        <v>2060</v>
      </c>
      <c r="D329" s="107" t="s">
        <v>2895</v>
      </c>
      <c r="E329" s="108" t="s">
        <v>2896</v>
      </c>
      <c r="F329" s="113" t="s">
        <v>2892</v>
      </c>
      <c r="G329" s="3"/>
      <c r="H329" s="3"/>
      <c r="I329" s="3"/>
      <c r="J329" s="3"/>
      <c r="K329" s="3"/>
      <c r="L329" s="3"/>
      <c r="M329" s="3"/>
      <c r="N329" s="3"/>
      <c r="O329" s="3"/>
      <c r="P329" s="3"/>
      <c r="Q329" s="3"/>
      <c r="R329" s="3"/>
      <c r="S329" s="3"/>
      <c r="T329" s="3"/>
      <c r="U329" s="3"/>
      <c r="V329" s="3"/>
      <c r="W329" s="3"/>
      <c r="X329" s="3"/>
      <c r="Y329" s="3"/>
      <c r="Z329" s="3"/>
    </row>
    <row r="330" ht="14.25" customHeight="1">
      <c r="A330" s="105">
        <v>324.0</v>
      </c>
      <c r="B330" s="106" t="str">
        <f>LS_Standards!B$6</f>
        <v>Feed Standard</v>
      </c>
      <c r="C330" s="106" t="s">
        <v>2060</v>
      </c>
      <c r="D330" s="107" t="s">
        <v>2897</v>
      </c>
      <c r="E330" s="108" t="s">
        <v>2898</v>
      </c>
      <c r="F330" s="113" t="s">
        <v>2892</v>
      </c>
      <c r="G330" s="3"/>
      <c r="H330" s="3"/>
      <c r="I330" s="3"/>
      <c r="J330" s="3"/>
      <c r="K330" s="3"/>
      <c r="L330" s="3"/>
      <c r="M330" s="3"/>
      <c r="N330" s="3"/>
      <c r="O330" s="3"/>
      <c r="P330" s="3"/>
      <c r="Q330" s="3"/>
      <c r="R330" s="3"/>
      <c r="S330" s="3"/>
      <c r="T330" s="3"/>
      <c r="U330" s="3"/>
      <c r="V330" s="3"/>
      <c r="W330" s="3"/>
      <c r="X330" s="3"/>
      <c r="Y330" s="3"/>
      <c r="Z330" s="3"/>
    </row>
    <row r="331" ht="14.25" customHeight="1">
      <c r="A331" s="105">
        <v>325.0</v>
      </c>
      <c r="B331" s="106" t="str">
        <f>LS_Standards!B$6</f>
        <v>Feed Standard</v>
      </c>
      <c r="C331" s="106" t="s">
        <v>2060</v>
      </c>
      <c r="D331" s="107" t="s">
        <v>2899</v>
      </c>
      <c r="E331" s="108" t="s">
        <v>2900</v>
      </c>
      <c r="F331" s="113" t="s">
        <v>2892</v>
      </c>
      <c r="G331" s="3"/>
      <c r="H331" s="3"/>
      <c r="I331" s="3"/>
      <c r="J331" s="3"/>
      <c r="K331" s="3"/>
      <c r="L331" s="3"/>
      <c r="M331" s="3"/>
      <c r="N331" s="3"/>
      <c r="O331" s="3"/>
      <c r="P331" s="3"/>
      <c r="Q331" s="3"/>
      <c r="R331" s="3"/>
      <c r="S331" s="3"/>
      <c r="T331" s="3"/>
      <c r="U331" s="3"/>
      <c r="V331" s="3"/>
      <c r="W331" s="3"/>
      <c r="X331" s="3"/>
      <c r="Y331" s="3"/>
      <c r="Z331" s="3"/>
    </row>
    <row r="332" ht="14.25" customHeight="1">
      <c r="A332" s="105">
        <v>326.0</v>
      </c>
      <c r="B332" s="106" t="str">
        <f>LS_Standards!B$6</f>
        <v>Feed Standard</v>
      </c>
      <c r="C332" s="106" t="s">
        <v>2060</v>
      </c>
      <c r="D332" s="107" t="s">
        <v>2901</v>
      </c>
      <c r="E332" s="108" t="s">
        <v>2902</v>
      </c>
      <c r="F332" s="113" t="s">
        <v>2892</v>
      </c>
      <c r="G332" s="3"/>
      <c r="H332" s="3"/>
      <c r="I332" s="3"/>
      <c r="J332" s="3"/>
      <c r="K332" s="3"/>
      <c r="L332" s="3"/>
      <c r="M332" s="3"/>
      <c r="N332" s="3"/>
      <c r="O332" s="3"/>
      <c r="P332" s="3"/>
      <c r="Q332" s="3"/>
      <c r="R332" s="3"/>
      <c r="S332" s="3"/>
      <c r="T332" s="3"/>
      <c r="U332" s="3"/>
      <c r="V332" s="3"/>
      <c r="W332" s="3"/>
      <c r="X332" s="3"/>
      <c r="Y332" s="3"/>
      <c r="Z332" s="3"/>
    </row>
    <row r="333" ht="14.25" customHeight="1">
      <c r="A333" s="105">
        <v>327.0</v>
      </c>
      <c r="B333" s="106" t="str">
        <f>LS_Standards!B$6</f>
        <v>Feed Standard</v>
      </c>
      <c r="C333" s="106" t="s">
        <v>2060</v>
      </c>
      <c r="D333" s="107" t="s">
        <v>2903</v>
      </c>
      <c r="E333" s="108" t="s">
        <v>2904</v>
      </c>
      <c r="F333" s="113" t="s">
        <v>2892</v>
      </c>
      <c r="G333" s="3"/>
      <c r="H333" s="3"/>
      <c r="I333" s="3"/>
      <c r="J333" s="3"/>
      <c r="K333" s="3"/>
      <c r="L333" s="3"/>
      <c r="M333" s="3"/>
      <c r="N333" s="3"/>
      <c r="O333" s="3"/>
      <c r="P333" s="3"/>
      <c r="Q333" s="3"/>
      <c r="R333" s="3"/>
      <c r="S333" s="3"/>
      <c r="T333" s="3"/>
      <c r="U333" s="3"/>
      <c r="V333" s="3"/>
      <c r="W333" s="3"/>
      <c r="X333" s="3"/>
      <c r="Y333" s="3"/>
      <c r="Z333" s="3"/>
    </row>
    <row r="334" ht="14.25" customHeight="1">
      <c r="A334" s="105">
        <v>328.0</v>
      </c>
      <c r="B334" s="106" t="str">
        <f>LS_Standards!B$6</f>
        <v>Feed Standard</v>
      </c>
      <c r="C334" s="106" t="s">
        <v>2060</v>
      </c>
      <c r="D334" s="107" t="s">
        <v>2905</v>
      </c>
      <c r="E334" s="108" t="s">
        <v>2906</v>
      </c>
      <c r="F334" s="113" t="s">
        <v>2907</v>
      </c>
      <c r="G334" s="3"/>
      <c r="H334" s="3"/>
      <c r="I334" s="3"/>
      <c r="J334" s="3"/>
      <c r="K334" s="3"/>
      <c r="L334" s="3"/>
      <c r="M334" s="3"/>
      <c r="N334" s="3"/>
      <c r="O334" s="3"/>
      <c r="P334" s="3"/>
      <c r="Q334" s="3"/>
      <c r="R334" s="3"/>
      <c r="S334" s="3"/>
      <c r="T334" s="3"/>
      <c r="U334" s="3"/>
      <c r="V334" s="3"/>
      <c r="W334" s="3"/>
      <c r="X334" s="3"/>
      <c r="Y334" s="3"/>
      <c r="Z334" s="3"/>
    </row>
    <row r="335" ht="14.25" customHeight="1">
      <c r="A335" s="105">
        <v>329.0</v>
      </c>
      <c r="B335" s="106" t="str">
        <f>LS_Standards!B$6</f>
        <v>Feed Standard</v>
      </c>
      <c r="C335" s="106" t="s">
        <v>2060</v>
      </c>
      <c r="D335" s="107" t="s">
        <v>2678</v>
      </c>
      <c r="E335" s="108" t="s">
        <v>2908</v>
      </c>
      <c r="F335" s="113" t="s">
        <v>2907</v>
      </c>
      <c r="G335" s="3"/>
      <c r="H335" s="3"/>
      <c r="I335" s="3"/>
      <c r="J335" s="3"/>
      <c r="K335" s="3"/>
      <c r="L335" s="3"/>
      <c r="M335" s="3"/>
      <c r="N335" s="3"/>
      <c r="O335" s="3"/>
      <c r="P335" s="3"/>
      <c r="Q335" s="3"/>
      <c r="R335" s="3"/>
      <c r="S335" s="3"/>
      <c r="T335" s="3"/>
      <c r="U335" s="3"/>
      <c r="V335" s="3"/>
      <c r="W335" s="3"/>
      <c r="X335" s="3"/>
      <c r="Y335" s="3"/>
      <c r="Z335" s="3"/>
    </row>
    <row r="336" ht="14.25" customHeight="1">
      <c r="A336" s="105">
        <v>330.0</v>
      </c>
      <c r="B336" s="106" t="str">
        <f>LS_Standards!B$6</f>
        <v>Feed Standard</v>
      </c>
      <c r="C336" s="106" t="s">
        <v>2060</v>
      </c>
      <c r="D336" s="107" t="s">
        <v>2680</v>
      </c>
      <c r="E336" s="108" t="s">
        <v>2909</v>
      </c>
      <c r="F336" s="113" t="s">
        <v>2907</v>
      </c>
      <c r="G336" s="3"/>
      <c r="H336" s="3"/>
      <c r="I336" s="3"/>
      <c r="J336" s="3"/>
      <c r="K336" s="3"/>
      <c r="L336" s="3"/>
      <c r="M336" s="3"/>
      <c r="N336" s="3"/>
      <c r="O336" s="3"/>
      <c r="P336" s="3"/>
      <c r="Q336" s="3"/>
      <c r="R336" s="3"/>
      <c r="S336" s="3"/>
      <c r="T336" s="3"/>
      <c r="U336" s="3"/>
      <c r="V336" s="3"/>
      <c r="W336" s="3"/>
      <c r="X336" s="3"/>
      <c r="Y336" s="3"/>
      <c r="Z336" s="3"/>
    </row>
    <row r="337" ht="14.25" customHeight="1">
      <c r="A337" s="105"/>
      <c r="B337" s="106"/>
      <c r="C337" s="106"/>
      <c r="D337" s="107"/>
      <c r="E337" s="77"/>
      <c r="F337" s="113"/>
      <c r="G337" s="3"/>
      <c r="H337" s="3"/>
      <c r="I337" s="3"/>
      <c r="J337" s="3"/>
      <c r="K337" s="3"/>
      <c r="L337" s="3"/>
      <c r="M337" s="3"/>
      <c r="N337" s="3"/>
      <c r="O337" s="3"/>
      <c r="P337" s="3"/>
      <c r="Q337" s="3"/>
      <c r="R337" s="3"/>
      <c r="S337" s="3"/>
      <c r="T337" s="3"/>
      <c r="U337" s="3"/>
      <c r="V337" s="3"/>
      <c r="W337" s="3"/>
      <c r="X337" s="3"/>
      <c r="Y337" s="3"/>
      <c r="Z337" s="3"/>
    </row>
    <row r="338" ht="14.25" customHeight="1">
      <c r="A338" s="105"/>
      <c r="B338" s="106"/>
      <c r="C338" s="106"/>
      <c r="D338" s="107"/>
      <c r="E338" s="77"/>
      <c r="F338" s="113"/>
      <c r="G338" s="3"/>
      <c r="H338" s="3"/>
      <c r="I338" s="3"/>
      <c r="J338" s="3"/>
      <c r="K338" s="3"/>
      <c r="L338" s="3"/>
      <c r="M338" s="3"/>
      <c r="N338" s="3"/>
      <c r="O338" s="3"/>
      <c r="P338" s="3"/>
      <c r="Q338" s="3"/>
      <c r="R338" s="3"/>
      <c r="S338" s="3"/>
      <c r="T338" s="3"/>
      <c r="U338" s="3"/>
      <c r="V338" s="3"/>
      <c r="W338" s="3"/>
      <c r="X338" s="3"/>
      <c r="Y338" s="3"/>
      <c r="Z338" s="3"/>
    </row>
    <row r="339" ht="14.25" customHeight="1">
      <c r="A339" s="105"/>
      <c r="B339" s="106"/>
      <c r="C339" s="106"/>
      <c r="D339" s="107"/>
      <c r="E339" s="77"/>
      <c r="F339" s="113"/>
      <c r="G339" s="3"/>
      <c r="H339" s="3"/>
      <c r="I339" s="3"/>
      <c r="J339" s="3"/>
      <c r="K339" s="3"/>
      <c r="L339" s="3"/>
      <c r="M339" s="3"/>
      <c r="N339" s="3"/>
      <c r="O339" s="3"/>
      <c r="P339" s="3"/>
      <c r="Q339" s="3"/>
      <c r="R339" s="3"/>
      <c r="S339" s="3"/>
      <c r="T339" s="3"/>
      <c r="U339" s="3"/>
      <c r="V339" s="3"/>
      <c r="W339" s="3"/>
      <c r="X339" s="3"/>
      <c r="Y339" s="3"/>
      <c r="Z339" s="3"/>
    </row>
    <row r="340" ht="14.25" customHeight="1">
      <c r="A340" s="105"/>
      <c r="B340" s="106"/>
      <c r="C340" s="106"/>
      <c r="D340" s="107"/>
      <c r="E340" s="77"/>
      <c r="F340" s="113"/>
      <c r="G340" s="3"/>
      <c r="H340" s="3"/>
      <c r="I340" s="3"/>
      <c r="J340" s="3"/>
      <c r="K340" s="3"/>
      <c r="L340" s="3"/>
      <c r="M340" s="3"/>
      <c r="N340" s="3"/>
      <c r="O340" s="3"/>
      <c r="P340" s="3"/>
      <c r="Q340" s="3"/>
      <c r="R340" s="3"/>
      <c r="S340" s="3"/>
      <c r="T340" s="3"/>
      <c r="U340" s="3"/>
      <c r="V340" s="3"/>
      <c r="W340" s="3"/>
      <c r="X340" s="3"/>
      <c r="Y340" s="3"/>
      <c r="Z340" s="3"/>
    </row>
    <row r="341" ht="14.25" customHeight="1">
      <c r="A341" s="115"/>
      <c r="B341" s="84"/>
      <c r="C341" s="84"/>
      <c r="D341" s="116"/>
      <c r="E341" s="93"/>
      <c r="F341" s="3"/>
      <c r="G341" s="3"/>
      <c r="H341" s="3"/>
      <c r="I341" s="3"/>
      <c r="J341" s="3"/>
      <c r="K341" s="3"/>
      <c r="L341" s="3"/>
      <c r="M341" s="3"/>
      <c r="N341" s="3"/>
      <c r="O341" s="3"/>
      <c r="P341" s="3"/>
      <c r="Q341" s="3"/>
      <c r="R341" s="3"/>
      <c r="S341" s="3"/>
      <c r="T341" s="3"/>
      <c r="U341" s="3"/>
      <c r="V341" s="3"/>
      <c r="W341" s="3"/>
      <c r="X341" s="3"/>
      <c r="Y341" s="3"/>
      <c r="Z341" s="3"/>
    </row>
    <row r="342" ht="14.25" customHeight="1">
      <c r="A342" s="115"/>
      <c r="B342" s="84"/>
      <c r="C342" s="84"/>
      <c r="D342" s="116"/>
      <c r="E342" s="93"/>
      <c r="F342" s="3"/>
      <c r="G342" s="3"/>
      <c r="H342" s="3"/>
      <c r="I342" s="3"/>
      <c r="J342" s="3"/>
      <c r="K342" s="3"/>
      <c r="L342" s="3"/>
      <c r="M342" s="3"/>
      <c r="N342" s="3"/>
      <c r="O342" s="3"/>
      <c r="P342" s="3"/>
      <c r="Q342" s="3"/>
      <c r="R342" s="3"/>
      <c r="S342" s="3"/>
      <c r="T342" s="3"/>
      <c r="U342" s="3"/>
      <c r="V342" s="3"/>
      <c r="W342" s="3"/>
      <c r="X342" s="3"/>
      <c r="Y342" s="3"/>
      <c r="Z342" s="3"/>
    </row>
    <row r="343" ht="14.25" customHeight="1">
      <c r="A343" s="115"/>
      <c r="B343" s="84"/>
      <c r="C343" s="84"/>
      <c r="D343" s="116"/>
      <c r="E343" s="93"/>
      <c r="F343" s="3"/>
      <c r="G343" s="3"/>
      <c r="H343" s="3"/>
      <c r="I343" s="3"/>
      <c r="J343" s="3"/>
      <c r="K343" s="3"/>
      <c r="L343" s="3"/>
      <c r="M343" s="3"/>
      <c r="N343" s="3"/>
      <c r="O343" s="3"/>
      <c r="P343" s="3"/>
      <c r="Q343" s="3"/>
      <c r="R343" s="3"/>
      <c r="S343" s="3"/>
      <c r="T343" s="3"/>
      <c r="U343" s="3"/>
      <c r="V343" s="3"/>
      <c r="W343" s="3"/>
      <c r="X343" s="3"/>
      <c r="Y343" s="3"/>
      <c r="Z343" s="3"/>
    </row>
    <row r="344" ht="14.25" customHeight="1">
      <c r="A344" s="115"/>
      <c r="B344" s="84"/>
      <c r="C344" s="84"/>
      <c r="D344" s="116"/>
      <c r="E344" s="93"/>
      <c r="F344" s="3"/>
      <c r="G344" s="3"/>
      <c r="H344" s="3"/>
      <c r="I344" s="3"/>
      <c r="J344" s="3"/>
      <c r="K344" s="3"/>
      <c r="L344" s="3"/>
      <c r="M344" s="3"/>
      <c r="N344" s="3"/>
      <c r="O344" s="3"/>
      <c r="P344" s="3"/>
      <c r="Q344" s="3"/>
      <c r="R344" s="3"/>
      <c r="S344" s="3"/>
      <c r="T344" s="3"/>
      <c r="U344" s="3"/>
      <c r="V344" s="3"/>
      <c r="W344" s="3"/>
      <c r="X344" s="3"/>
      <c r="Y344" s="3"/>
      <c r="Z344" s="3"/>
    </row>
    <row r="345" ht="14.25" customHeight="1">
      <c r="A345" s="115"/>
      <c r="B345" s="84"/>
      <c r="C345" s="84"/>
      <c r="D345" s="116"/>
      <c r="E345" s="93"/>
      <c r="F345" s="3"/>
      <c r="G345" s="3"/>
      <c r="H345" s="3"/>
      <c r="I345" s="3"/>
      <c r="J345" s="3"/>
      <c r="K345" s="3"/>
      <c r="L345" s="3"/>
      <c r="M345" s="3"/>
      <c r="N345" s="3"/>
      <c r="O345" s="3"/>
      <c r="P345" s="3"/>
      <c r="Q345" s="3"/>
      <c r="R345" s="3"/>
      <c r="S345" s="3"/>
      <c r="T345" s="3"/>
      <c r="U345" s="3"/>
      <c r="V345" s="3"/>
      <c r="W345" s="3"/>
      <c r="X345" s="3"/>
      <c r="Y345" s="3"/>
      <c r="Z345" s="3"/>
    </row>
    <row r="346" ht="14.25" customHeight="1">
      <c r="A346" s="115"/>
      <c r="B346" s="84"/>
      <c r="C346" s="84"/>
      <c r="D346" s="116"/>
      <c r="E346" s="93"/>
      <c r="F346" s="3"/>
      <c r="G346" s="3"/>
      <c r="H346" s="3"/>
      <c r="I346" s="3"/>
      <c r="J346" s="3"/>
      <c r="K346" s="3"/>
      <c r="L346" s="3"/>
      <c r="M346" s="3"/>
      <c r="N346" s="3"/>
      <c r="O346" s="3"/>
      <c r="P346" s="3"/>
      <c r="Q346" s="3"/>
      <c r="R346" s="3"/>
      <c r="S346" s="3"/>
      <c r="T346" s="3"/>
      <c r="U346" s="3"/>
      <c r="V346" s="3"/>
      <c r="W346" s="3"/>
      <c r="X346" s="3"/>
      <c r="Y346" s="3"/>
      <c r="Z346" s="3"/>
    </row>
    <row r="347" ht="14.25" customHeight="1">
      <c r="A347" s="115"/>
      <c r="B347" s="84"/>
      <c r="C347" s="84"/>
      <c r="D347" s="116"/>
      <c r="E347" s="93"/>
      <c r="F347" s="3"/>
      <c r="G347" s="3"/>
      <c r="H347" s="3"/>
      <c r="I347" s="3"/>
      <c r="J347" s="3"/>
      <c r="K347" s="3"/>
      <c r="L347" s="3"/>
      <c r="M347" s="3"/>
      <c r="N347" s="3"/>
      <c r="O347" s="3"/>
      <c r="P347" s="3"/>
      <c r="Q347" s="3"/>
      <c r="R347" s="3"/>
      <c r="S347" s="3"/>
      <c r="T347" s="3"/>
      <c r="U347" s="3"/>
      <c r="V347" s="3"/>
      <c r="W347" s="3"/>
      <c r="X347" s="3"/>
      <c r="Y347" s="3"/>
      <c r="Z347" s="3"/>
    </row>
    <row r="348" ht="14.25" customHeight="1">
      <c r="A348" s="115"/>
      <c r="B348" s="84"/>
      <c r="C348" s="84"/>
      <c r="D348" s="116"/>
      <c r="E348" s="93"/>
      <c r="F348" s="3"/>
      <c r="G348" s="3"/>
      <c r="H348" s="3"/>
      <c r="I348" s="3"/>
      <c r="J348" s="3"/>
      <c r="K348" s="3"/>
      <c r="L348" s="3"/>
      <c r="M348" s="3"/>
      <c r="N348" s="3"/>
      <c r="O348" s="3"/>
      <c r="P348" s="3"/>
      <c r="Q348" s="3"/>
      <c r="R348" s="3"/>
      <c r="S348" s="3"/>
      <c r="T348" s="3"/>
      <c r="U348" s="3"/>
      <c r="V348" s="3"/>
      <c r="W348" s="3"/>
      <c r="X348" s="3"/>
      <c r="Y348" s="3"/>
      <c r="Z348" s="3"/>
    </row>
    <row r="349" ht="14.25" customHeight="1">
      <c r="A349" s="115"/>
      <c r="B349" s="84"/>
      <c r="C349" s="84"/>
      <c r="D349" s="116"/>
      <c r="E349" s="93"/>
      <c r="F349" s="3"/>
      <c r="G349" s="3"/>
      <c r="H349" s="3"/>
      <c r="I349" s="3"/>
      <c r="J349" s="3"/>
      <c r="K349" s="3"/>
      <c r="L349" s="3"/>
      <c r="M349" s="3"/>
      <c r="N349" s="3"/>
      <c r="O349" s="3"/>
      <c r="P349" s="3"/>
      <c r="Q349" s="3"/>
      <c r="R349" s="3"/>
      <c r="S349" s="3"/>
      <c r="T349" s="3"/>
      <c r="U349" s="3"/>
      <c r="V349" s="3"/>
      <c r="W349" s="3"/>
      <c r="X349" s="3"/>
      <c r="Y349" s="3"/>
      <c r="Z349" s="3"/>
    </row>
    <row r="350" ht="14.25" customHeight="1">
      <c r="A350" s="115"/>
      <c r="B350" s="84"/>
      <c r="C350" s="84"/>
      <c r="D350" s="116"/>
      <c r="E350" s="93"/>
      <c r="F350" s="3"/>
      <c r="G350" s="3"/>
      <c r="H350" s="3"/>
      <c r="I350" s="3"/>
      <c r="J350" s="3"/>
      <c r="K350" s="3"/>
      <c r="L350" s="3"/>
      <c r="M350" s="3"/>
      <c r="N350" s="3"/>
      <c r="O350" s="3"/>
      <c r="P350" s="3"/>
      <c r="Q350" s="3"/>
      <c r="R350" s="3"/>
      <c r="S350" s="3"/>
      <c r="T350" s="3"/>
      <c r="U350" s="3"/>
      <c r="V350" s="3"/>
      <c r="W350" s="3"/>
      <c r="X350" s="3"/>
      <c r="Y350" s="3"/>
      <c r="Z350" s="3"/>
    </row>
    <row r="351" ht="14.25" customHeight="1">
      <c r="A351" s="115"/>
      <c r="B351" s="84"/>
      <c r="C351" s="84"/>
      <c r="D351" s="116"/>
      <c r="E351" s="93"/>
      <c r="F351" s="3"/>
      <c r="G351" s="3"/>
      <c r="H351" s="3"/>
      <c r="I351" s="3"/>
      <c r="J351" s="3"/>
      <c r="K351" s="3"/>
      <c r="L351" s="3"/>
      <c r="M351" s="3"/>
      <c r="N351" s="3"/>
      <c r="O351" s="3"/>
      <c r="P351" s="3"/>
      <c r="Q351" s="3"/>
      <c r="R351" s="3"/>
      <c r="S351" s="3"/>
      <c r="T351" s="3"/>
      <c r="U351" s="3"/>
      <c r="V351" s="3"/>
      <c r="W351" s="3"/>
      <c r="X351" s="3"/>
      <c r="Y351" s="3"/>
      <c r="Z351" s="3"/>
    </row>
    <row r="352" ht="14.25" customHeight="1">
      <c r="A352" s="115"/>
      <c r="B352" s="84"/>
      <c r="C352" s="84"/>
      <c r="D352" s="116"/>
      <c r="E352" s="93"/>
      <c r="F352" s="3"/>
      <c r="G352" s="3"/>
      <c r="H352" s="3"/>
      <c r="I352" s="3"/>
      <c r="J352" s="3"/>
      <c r="K352" s="3"/>
      <c r="L352" s="3"/>
      <c r="M352" s="3"/>
      <c r="N352" s="3"/>
      <c r="O352" s="3"/>
      <c r="P352" s="3"/>
      <c r="Q352" s="3"/>
      <c r="R352" s="3"/>
      <c r="S352" s="3"/>
      <c r="T352" s="3"/>
      <c r="U352" s="3"/>
      <c r="V352" s="3"/>
      <c r="W352" s="3"/>
      <c r="X352" s="3"/>
      <c r="Y352" s="3"/>
      <c r="Z352" s="3"/>
    </row>
    <row r="353" ht="14.25" customHeight="1">
      <c r="A353" s="115"/>
      <c r="B353" s="84"/>
      <c r="C353" s="84"/>
      <c r="D353" s="116"/>
      <c r="E353" s="93"/>
      <c r="F353" s="3"/>
      <c r="G353" s="3"/>
      <c r="H353" s="3"/>
      <c r="I353" s="3"/>
      <c r="J353" s="3"/>
      <c r="K353" s="3"/>
      <c r="L353" s="3"/>
      <c r="M353" s="3"/>
      <c r="N353" s="3"/>
      <c r="O353" s="3"/>
      <c r="P353" s="3"/>
      <c r="Q353" s="3"/>
      <c r="R353" s="3"/>
      <c r="S353" s="3"/>
      <c r="T353" s="3"/>
      <c r="U353" s="3"/>
      <c r="V353" s="3"/>
      <c r="W353" s="3"/>
      <c r="X353" s="3"/>
      <c r="Y353" s="3"/>
      <c r="Z353" s="3"/>
    </row>
    <row r="354" ht="14.25" customHeight="1">
      <c r="A354" s="115"/>
      <c r="B354" s="84"/>
      <c r="C354" s="84"/>
      <c r="D354" s="116"/>
      <c r="E354" s="93"/>
      <c r="F354" s="3"/>
      <c r="G354" s="3"/>
      <c r="H354" s="3"/>
      <c r="I354" s="3"/>
      <c r="J354" s="3"/>
      <c r="K354" s="3"/>
      <c r="L354" s="3"/>
      <c r="M354" s="3"/>
      <c r="N354" s="3"/>
      <c r="O354" s="3"/>
      <c r="P354" s="3"/>
      <c r="Q354" s="3"/>
      <c r="R354" s="3"/>
      <c r="S354" s="3"/>
      <c r="T354" s="3"/>
      <c r="U354" s="3"/>
      <c r="V354" s="3"/>
      <c r="W354" s="3"/>
      <c r="X354" s="3"/>
      <c r="Y354" s="3"/>
      <c r="Z354" s="3"/>
    </row>
    <row r="355" ht="14.25" customHeight="1">
      <c r="A355" s="115"/>
      <c r="B355" s="84"/>
      <c r="C355" s="84"/>
      <c r="D355" s="116"/>
      <c r="E355" s="93"/>
      <c r="F355" s="3"/>
      <c r="G355" s="3"/>
      <c r="H355" s="3"/>
      <c r="I355" s="3"/>
      <c r="J355" s="3"/>
      <c r="K355" s="3"/>
      <c r="L355" s="3"/>
      <c r="M355" s="3"/>
      <c r="N355" s="3"/>
      <c r="O355" s="3"/>
      <c r="P355" s="3"/>
      <c r="Q355" s="3"/>
      <c r="R355" s="3"/>
      <c r="S355" s="3"/>
      <c r="T355" s="3"/>
      <c r="U355" s="3"/>
      <c r="V355" s="3"/>
      <c r="W355" s="3"/>
      <c r="X355" s="3"/>
      <c r="Y355" s="3"/>
      <c r="Z355" s="3"/>
    </row>
    <row r="356" ht="14.25" customHeight="1">
      <c r="A356" s="115"/>
      <c r="B356" s="84"/>
      <c r="C356" s="84"/>
      <c r="D356" s="116"/>
      <c r="E356" s="93"/>
      <c r="F356" s="3"/>
      <c r="G356" s="3"/>
      <c r="H356" s="3"/>
      <c r="I356" s="3"/>
      <c r="J356" s="3"/>
      <c r="K356" s="3"/>
      <c r="L356" s="3"/>
      <c r="M356" s="3"/>
      <c r="N356" s="3"/>
      <c r="O356" s="3"/>
      <c r="P356" s="3"/>
      <c r="Q356" s="3"/>
      <c r="R356" s="3"/>
      <c r="S356" s="3"/>
      <c r="T356" s="3"/>
      <c r="U356" s="3"/>
      <c r="V356" s="3"/>
      <c r="W356" s="3"/>
      <c r="X356" s="3"/>
      <c r="Y356" s="3"/>
      <c r="Z356" s="3"/>
    </row>
    <row r="357" ht="14.25" customHeight="1">
      <c r="A357" s="115"/>
      <c r="B357" s="84"/>
      <c r="C357" s="84"/>
      <c r="D357" s="116"/>
      <c r="E357" s="93"/>
      <c r="F357" s="3"/>
      <c r="G357" s="3"/>
      <c r="H357" s="3"/>
      <c r="I357" s="3"/>
      <c r="J357" s="3"/>
      <c r="K357" s="3"/>
      <c r="L357" s="3"/>
      <c r="M357" s="3"/>
      <c r="N357" s="3"/>
      <c r="O357" s="3"/>
      <c r="P357" s="3"/>
      <c r="Q357" s="3"/>
      <c r="R357" s="3"/>
      <c r="S357" s="3"/>
      <c r="T357" s="3"/>
      <c r="U357" s="3"/>
      <c r="V357" s="3"/>
      <c r="W357" s="3"/>
      <c r="X357" s="3"/>
      <c r="Y357" s="3"/>
      <c r="Z357" s="3"/>
    </row>
    <row r="358" ht="14.25" customHeight="1">
      <c r="A358" s="115"/>
      <c r="B358" s="84"/>
      <c r="C358" s="84"/>
      <c r="D358" s="116"/>
      <c r="E358" s="93"/>
      <c r="F358" s="3"/>
      <c r="G358" s="3"/>
      <c r="H358" s="3"/>
      <c r="I358" s="3"/>
      <c r="J358" s="3"/>
      <c r="K358" s="3"/>
      <c r="L358" s="3"/>
      <c r="M358" s="3"/>
      <c r="N358" s="3"/>
      <c r="O358" s="3"/>
      <c r="P358" s="3"/>
      <c r="Q358" s="3"/>
      <c r="R358" s="3"/>
      <c r="S358" s="3"/>
      <c r="T358" s="3"/>
      <c r="U358" s="3"/>
      <c r="V358" s="3"/>
      <c r="W358" s="3"/>
      <c r="X358" s="3"/>
      <c r="Y358" s="3"/>
      <c r="Z358" s="3"/>
    </row>
    <row r="359" ht="14.25" customHeight="1">
      <c r="A359" s="115"/>
      <c r="B359" s="84"/>
      <c r="C359" s="84"/>
      <c r="D359" s="116"/>
      <c r="E359" s="93"/>
      <c r="F359" s="3"/>
      <c r="G359" s="3"/>
      <c r="H359" s="3"/>
      <c r="I359" s="3"/>
      <c r="J359" s="3"/>
      <c r="K359" s="3"/>
      <c r="L359" s="3"/>
      <c r="M359" s="3"/>
      <c r="N359" s="3"/>
      <c r="O359" s="3"/>
      <c r="P359" s="3"/>
      <c r="Q359" s="3"/>
      <c r="R359" s="3"/>
      <c r="S359" s="3"/>
      <c r="T359" s="3"/>
      <c r="U359" s="3"/>
      <c r="V359" s="3"/>
      <c r="W359" s="3"/>
      <c r="X359" s="3"/>
      <c r="Y359" s="3"/>
      <c r="Z359" s="3"/>
    </row>
    <row r="360" ht="14.25" customHeight="1">
      <c r="A360" s="115"/>
      <c r="B360" s="84"/>
      <c r="C360" s="84"/>
      <c r="D360" s="116"/>
      <c r="E360" s="93"/>
      <c r="F360" s="3"/>
      <c r="G360" s="3"/>
      <c r="H360" s="3"/>
      <c r="I360" s="3"/>
      <c r="J360" s="3"/>
      <c r="K360" s="3"/>
      <c r="L360" s="3"/>
      <c r="M360" s="3"/>
      <c r="N360" s="3"/>
      <c r="O360" s="3"/>
      <c r="P360" s="3"/>
      <c r="Q360" s="3"/>
      <c r="R360" s="3"/>
      <c r="S360" s="3"/>
      <c r="T360" s="3"/>
      <c r="U360" s="3"/>
      <c r="V360" s="3"/>
      <c r="W360" s="3"/>
      <c r="X360" s="3"/>
      <c r="Y360" s="3"/>
      <c r="Z360" s="3"/>
    </row>
    <row r="361" ht="14.25" customHeight="1">
      <c r="A361" s="115"/>
      <c r="B361" s="84"/>
      <c r="C361" s="84"/>
      <c r="D361" s="116"/>
      <c r="E361" s="93"/>
      <c r="F361" s="3"/>
      <c r="G361" s="3"/>
      <c r="H361" s="3"/>
      <c r="I361" s="3"/>
      <c r="J361" s="3"/>
      <c r="K361" s="3"/>
      <c r="L361" s="3"/>
      <c r="M361" s="3"/>
      <c r="N361" s="3"/>
      <c r="O361" s="3"/>
      <c r="P361" s="3"/>
      <c r="Q361" s="3"/>
      <c r="R361" s="3"/>
      <c r="S361" s="3"/>
      <c r="T361" s="3"/>
      <c r="U361" s="3"/>
      <c r="V361" s="3"/>
      <c r="W361" s="3"/>
      <c r="X361" s="3"/>
      <c r="Y361" s="3"/>
      <c r="Z361" s="3"/>
    </row>
    <row r="362" ht="14.25" customHeight="1">
      <c r="A362" s="115"/>
      <c r="B362" s="84"/>
      <c r="C362" s="84"/>
      <c r="D362" s="116"/>
      <c r="E362" s="93"/>
      <c r="F362" s="3"/>
      <c r="G362" s="3"/>
      <c r="H362" s="3"/>
      <c r="I362" s="3"/>
      <c r="J362" s="3"/>
      <c r="K362" s="3"/>
      <c r="L362" s="3"/>
      <c r="M362" s="3"/>
      <c r="N362" s="3"/>
      <c r="O362" s="3"/>
      <c r="P362" s="3"/>
      <c r="Q362" s="3"/>
      <c r="R362" s="3"/>
      <c r="S362" s="3"/>
      <c r="T362" s="3"/>
      <c r="U362" s="3"/>
      <c r="V362" s="3"/>
      <c r="W362" s="3"/>
      <c r="X362" s="3"/>
      <c r="Y362" s="3"/>
      <c r="Z362" s="3"/>
    </row>
    <row r="363" ht="14.25" customHeight="1">
      <c r="A363" s="115"/>
      <c r="B363" s="84"/>
      <c r="C363" s="84"/>
      <c r="D363" s="116"/>
      <c r="E363" s="93"/>
      <c r="F363" s="3"/>
      <c r="G363" s="3"/>
      <c r="H363" s="3"/>
      <c r="I363" s="3"/>
      <c r="J363" s="3"/>
      <c r="K363" s="3"/>
      <c r="L363" s="3"/>
      <c r="M363" s="3"/>
      <c r="N363" s="3"/>
      <c r="O363" s="3"/>
      <c r="P363" s="3"/>
      <c r="Q363" s="3"/>
      <c r="R363" s="3"/>
      <c r="S363" s="3"/>
      <c r="T363" s="3"/>
      <c r="U363" s="3"/>
      <c r="V363" s="3"/>
      <c r="W363" s="3"/>
      <c r="X363" s="3"/>
      <c r="Y363" s="3"/>
      <c r="Z363" s="3"/>
    </row>
    <row r="364" ht="14.25" customHeight="1">
      <c r="A364" s="115"/>
      <c r="B364" s="84"/>
      <c r="C364" s="84"/>
      <c r="D364" s="116"/>
      <c r="E364" s="93"/>
      <c r="F364" s="3"/>
      <c r="G364" s="3"/>
      <c r="H364" s="3"/>
      <c r="I364" s="3"/>
      <c r="J364" s="3"/>
      <c r="K364" s="3"/>
      <c r="L364" s="3"/>
      <c r="M364" s="3"/>
      <c r="N364" s="3"/>
      <c r="O364" s="3"/>
      <c r="P364" s="3"/>
      <c r="Q364" s="3"/>
      <c r="R364" s="3"/>
      <c r="S364" s="3"/>
      <c r="T364" s="3"/>
      <c r="U364" s="3"/>
      <c r="V364" s="3"/>
      <c r="W364" s="3"/>
      <c r="X364" s="3"/>
      <c r="Y364" s="3"/>
      <c r="Z364" s="3"/>
    </row>
    <row r="365" ht="14.25" customHeight="1">
      <c r="A365" s="115"/>
      <c r="B365" s="84"/>
      <c r="C365" s="84"/>
      <c r="D365" s="116"/>
      <c r="E365" s="93"/>
      <c r="F365" s="3"/>
      <c r="G365" s="3"/>
      <c r="H365" s="3"/>
      <c r="I365" s="3"/>
      <c r="J365" s="3"/>
      <c r="K365" s="3"/>
      <c r="L365" s="3"/>
      <c r="M365" s="3"/>
      <c r="N365" s="3"/>
      <c r="O365" s="3"/>
      <c r="P365" s="3"/>
      <c r="Q365" s="3"/>
      <c r="R365" s="3"/>
      <c r="S365" s="3"/>
      <c r="T365" s="3"/>
      <c r="U365" s="3"/>
      <c r="V365" s="3"/>
      <c r="W365" s="3"/>
      <c r="X365" s="3"/>
      <c r="Y365" s="3"/>
      <c r="Z365" s="3"/>
    </row>
    <row r="366" ht="14.25" customHeight="1">
      <c r="A366" s="115"/>
      <c r="B366" s="84"/>
      <c r="C366" s="84"/>
      <c r="D366" s="116"/>
      <c r="E366" s="93"/>
      <c r="F366" s="3"/>
      <c r="G366" s="3"/>
      <c r="H366" s="3"/>
      <c r="I366" s="3"/>
      <c r="J366" s="3"/>
      <c r="K366" s="3"/>
      <c r="L366" s="3"/>
      <c r="M366" s="3"/>
      <c r="N366" s="3"/>
      <c r="O366" s="3"/>
      <c r="P366" s="3"/>
      <c r="Q366" s="3"/>
      <c r="R366" s="3"/>
      <c r="S366" s="3"/>
      <c r="T366" s="3"/>
      <c r="U366" s="3"/>
      <c r="V366" s="3"/>
      <c r="W366" s="3"/>
      <c r="X366" s="3"/>
      <c r="Y366" s="3"/>
      <c r="Z366" s="3"/>
    </row>
    <row r="367" ht="14.25" customHeight="1">
      <c r="A367" s="115"/>
      <c r="B367" s="84"/>
      <c r="C367" s="84"/>
      <c r="D367" s="116"/>
      <c r="E367" s="93"/>
      <c r="F367" s="3"/>
      <c r="G367" s="3"/>
      <c r="H367" s="3"/>
      <c r="I367" s="3"/>
      <c r="J367" s="3"/>
      <c r="K367" s="3"/>
      <c r="L367" s="3"/>
      <c r="M367" s="3"/>
      <c r="N367" s="3"/>
      <c r="O367" s="3"/>
      <c r="P367" s="3"/>
      <c r="Q367" s="3"/>
      <c r="R367" s="3"/>
      <c r="S367" s="3"/>
      <c r="T367" s="3"/>
      <c r="U367" s="3"/>
      <c r="V367" s="3"/>
      <c r="W367" s="3"/>
      <c r="X367" s="3"/>
      <c r="Y367" s="3"/>
      <c r="Z367" s="3"/>
    </row>
    <row r="368" ht="14.25" customHeight="1">
      <c r="A368" s="115"/>
      <c r="B368" s="84"/>
      <c r="C368" s="84"/>
      <c r="D368" s="116"/>
      <c r="E368" s="93"/>
      <c r="F368" s="3"/>
      <c r="G368" s="3"/>
      <c r="H368" s="3"/>
      <c r="I368" s="3"/>
      <c r="J368" s="3"/>
      <c r="K368" s="3"/>
      <c r="L368" s="3"/>
      <c r="M368" s="3"/>
      <c r="N368" s="3"/>
      <c r="O368" s="3"/>
      <c r="P368" s="3"/>
      <c r="Q368" s="3"/>
      <c r="R368" s="3"/>
      <c r="S368" s="3"/>
      <c r="T368" s="3"/>
      <c r="U368" s="3"/>
      <c r="V368" s="3"/>
      <c r="W368" s="3"/>
      <c r="X368" s="3"/>
      <c r="Y368" s="3"/>
      <c r="Z368" s="3"/>
    </row>
    <row r="369" ht="14.25" customHeight="1">
      <c r="A369" s="115"/>
      <c r="B369" s="84"/>
      <c r="C369" s="84"/>
      <c r="D369" s="116"/>
      <c r="E369" s="93"/>
      <c r="F369" s="3"/>
      <c r="G369" s="3"/>
      <c r="H369" s="3"/>
      <c r="I369" s="3"/>
      <c r="J369" s="3"/>
      <c r="K369" s="3"/>
      <c r="L369" s="3"/>
      <c r="M369" s="3"/>
      <c r="N369" s="3"/>
      <c r="O369" s="3"/>
      <c r="P369" s="3"/>
      <c r="Q369" s="3"/>
      <c r="R369" s="3"/>
      <c r="S369" s="3"/>
      <c r="T369" s="3"/>
      <c r="U369" s="3"/>
      <c r="V369" s="3"/>
      <c r="W369" s="3"/>
      <c r="X369" s="3"/>
      <c r="Y369" s="3"/>
      <c r="Z369" s="3"/>
    </row>
    <row r="370" ht="14.25" customHeight="1">
      <c r="A370" s="115"/>
      <c r="B370" s="84"/>
      <c r="C370" s="84"/>
      <c r="D370" s="116"/>
      <c r="E370" s="93"/>
      <c r="F370" s="3"/>
      <c r="G370" s="3"/>
      <c r="H370" s="3"/>
      <c r="I370" s="3"/>
      <c r="J370" s="3"/>
      <c r="K370" s="3"/>
      <c r="L370" s="3"/>
      <c r="M370" s="3"/>
      <c r="N370" s="3"/>
      <c r="O370" s="3"/>
      <c r="P370" s="3"/>
      <c r="Q370" s="3"/>
      <c r="R370" s="3"/>
      <c r="S370" s="3"/>
      <c r="T370" s="3"/>
      <c r="U370" s="3"/>
      <c r="V370" s="3"/>
      <c r="W370" s="3"/>
      <c r="X370" s="3"/>
      <c r="Y370" s="3"/>
      <c r="Z370" s="3"/>
    </row>
    <row r="371" ht="14.25" customHeight="1">
      <c r="A371" s="115"/>
      <c r="B371" s="84"/>
      <c r="C371" s="84"/>
      <c r="D371" s="116"/>
      <c r="E371" s="93"/>
      <c r="F371" s="3"/>
      <c r="G371" s="3"/>
      <c r="H371" s="3"/>
      <c r="I371" s="3"/>
      <c r="J371" s="3"/>
      <c r="K371" s="3"/>
      <c r="L371" s="3"/>
      <c r="M371" s="3"/>
      <c r="N371" s="3"/>
      <c r="O371" s="3"/>
      <c r="P371" s="3"/>
      <c r="Q371" s="3"/>
      <c r="R371" s="3"/>
      <c r="S371" s="3"/>
      <c r="T371" s="3"/>
      <c r="U371" s="3"/>
      <c r="V371" s="3"/>
      <c r="W371" s="3"/>
      <c r="X371" s="3"/>
      <c r="Y371" s="3"/>
      <c r="Z371" s="3"/>
    </row>
    <row r="372" ht="14.25" customHeight="1">
      <c r="A372" s="115"/>
      <c r="B372" s="84"/>
      <c r="C372" s="84"/>
      <c r="D372" s="116"/>
      <c r="E372" s="93"/>
      <c r="F372" s="3"/>
      <c r="G372" s="3"/>
      <c r="H372" s="3"/>
      <c r="I372" s="3"/>
      <c r="J372" s="3"/>
      <c r="K372" s="3"/>
      <c r="L372" s="3"/>
      <c r="M372" s="3"/>
      <c r="N372" s="3"/>
      <c r="O372" s="3"/>
      <c r="P372" s="3"/>
      <c r="Q372" s="3"/>
      <c r="R372" s="3"/>
      <c r="S372" s="3"/>
      <c r="T372" s="3"/>
      <c r="U372" s="3"/>
      <c r="V372" s="3"/>
      <c r="W372" s="3"/>
      <c r="X372" s="3"/>
      <c r="Y372" s="3"/>
      <c r="Z372" s="3"/>
    </row>
    <row r="373" ht="14.25" customHeight="1">
      <c r="A373" s="115"/>
      <c r="B373" s="84"/>
      <c r="C373" s="84"/>
      <c r="D373" s="116"/>
      <c r="E373" s="93"/>
      <c r="F373" s="3"/>
      <c r="G373" s="3"/>
      <c r="H373" s="3"/>
      <c r="I373" s="3"/>
      <c r="J373" s="3"/>
      <c r="K373" s="3"/>
      <c r="L373" s="3"/>
      <c r="M373" s="3"/>
      <c r="N373" s="3"/>
      <c r="O373" s="3"/>
      <c r="P373" s="3"/>
      <c r="Q373" s="3"/>
      <c r="R373" s="3"/>
      <c r="S373" s="3"/>
      <c r="T373" s="3"/>
      <c r="U373" s="3"/>
      <c r="V373" s="3"/>
      <c r="W373" s="3"/>
      <c r="X373" s="3"/>
      <c r="Y373" s="3"/>
      <c r="Z373" s="3"/>
    </row>
    <row r="374" ht="14.25" customHeight="1">
      <c r="A374" s="115"/>
      <c r="B374" s="84"/>
      <c r="C374" s="84"/>
      <c r="D374" s="116"/>
      <c r="E374" s="93"/>
      <c r="F374" s="3"/>
      <c r="G374" s="3"/>
      <c r="H374" s="3"/>
      <c r="I374" s="3"/>
      <c r="J374" s="3"/>
      <c r="K374" s="3"/>
      <c r="L374" s="3"/>
      <c r="M374" s="3"/>
      <c r="N374" s="3"/>
      <c r="O374" s="3"/>
      <c r="P374" s="3"/>
      <c r="Q374" s="3"/>
      <c r="R374" s="3"/>
      <c r="S374" s="3"/>
      <c r="T374" s="3"/>
      <c r="U374" s="3"/>
      <c r="V374" s="3"/>
      <c r="W374" s="3"/>
      <c r="X374" s="3"/>
      <c r="Y374" s="3"/>
      <c r="Z374" s="3"/>
    </row>
    <row r="375" ht="14.25" customHeight="1">
      <c r="A375" s="115"/>
      <c r="B375" s="84"/>
      <c r="C375" s="84"/>
      <c r="D375" s="116"/>
      <c r="E375" s="93"/>
      <c r="F375" s="3"/>
      <c r="G375" s="3"/>
      <c r="H375" s="3"/>
      <c r="I375" s="3"/>
      <c r="J375" s="3"/>
      <c r="K375" s="3"/>
      <c r="L375" s="3"/>
      <c r="M375" s="3"/>
      <c r="N375" s="3"/>
      <c r="O375" s="3"/>
      <c r="P375" s="3"/>
      <c r="Q375" s="3"/>
      <c r="R375" s="3"/>
      <c r="S375" s="3"/>
      <c r="T375" s="3"/>
      <c r="U375" s="3"/>
      <c r="V375" s="3"/>
      <c r="W375" s="3"/>
      <c r="X375" s="3"/>
      <c r="Y375" s="3"/>
      <c r="Z375" s="3"/>
    </row>
    <row r="376" ht="14.25" customHeight="1">
      <c r="A376" s="115"/>
      <c r="B376" s="84"/>
      <c r="C376" s="84"/>
      <c r="D376" s="116"/>
      <c r="E376" s="93"/>
      <c r="F376" s="3"/>
      <c r="G376" s="3"/>
      <c r="H376" s="3"/>
      <c r="I376" s="3"/>
      <c r="J376" s="3"/>
      <c r="K376" s="3"/>
      <c r="L376" s="3"/>
      <c r="M376" s="3"/>
      <c r="N376" s="3"/>
      <c r="O376" s="3"/>
      <c r="P376" s="3"/>
      <c r="Q376" s="3"/>
      <c r="R376" s="3"/>
      <c r="S376" s="3"/>
      <c r="T376" s="3"/>
      <c r="U376" s="3"/>
      <c r="V376" s="3"/>
      <c r="W376" s="3"/>
      <c r="X376" s="3"/>
      <c r="Y376" s="3"/>
      <c r="Z376" s="3"/>
    </row>
    <row r="377" ht="14.25" customHeight="1">
      <c r="A377" s="115"/>
      <c r="B377" s="84"/>
      <c r="C377" s="84"/>
      <c r="D377" s="116"/>
      <c r="E377" s="93"/>
      <c r="F377" s="3"/>
      <c r="G377" s="3"/>
      <c r="H377" s="3"/>
      <c r="I377" s="3"/>
      <c r="J377" s="3"/>
      <c r="K377" s="3"/>
      <c r="L377" s="3"/>
      <c r="M377" s="3"/>
      <c r="N377" s="3"/>
      <c r="O377" s="3"/>
      <c r="P377" s="3"/>
      <c r="Q377" s="3"/>
      <c r="R377" s="3"/>
      <c r="S377" s="3"/>
      <c r="T377" s="3"/>
      <c r="U377" s="3"/>
      <c r="V377" s="3"/>
      <c r="W377" s="3"/>
      <c r="X377" s="3"/>
      <c r="Y377" s="3"/>
      <c r="Z377" s="3"/>
    </row>
    <row r="378" ht="14.25" customHeight="1">
      <c r="A378" s="115"/>
      <c r="B378" s="84"/>
      <c r="C378" s="84"/>
      <c r="D378" s="116"/>
      <c r="E378" s="93"/>
      <c r="F378" s="3"/>
      <c r="G378" s="3"/>
      <c r="H378" s="3"/>
      <c r="I378" s="3"/>
      <c r="J378" s="3"/>
      <c r="K378" s="3"/>
      <c r="L378" s="3"/>
      <c r="M378" s="3"/>
      <c r="N378" s="3"/>
      <c r="O378" s="3"/>
      <c r="P378" s="3"/>
      <c r="Q378" s="3"/>
      <c r="R378" s="3"/>
      <c r="S378" s="3"/>
      <c r="T378" s="3"/>
      <c r="U378" s="3"/>
      <c r="V378" s="3"/>
      <c r="W378" s="3"/>
      <c r="X378" s="3"/>
      <c r="Y378" s="3"/>
      <c r="Z378" s="3"/>
    </row>
    <row r="379" ht="14.25" customHeight="1">
      <c r="A379" s="115"/>
      <c r="B379" s="84"/>
      <c r="C379" s="84"/>
      <c r="D379" s="116"/>
      <c r="E379" s="93"/>
      <c r="F379" s="3"/>
      <c r="G379" s="3"/>
      <c r="H379" s="3"/>
      <c r="I379" s="3"/>
      <c r="J379" s="3"/>
      <c r="K379" s="3"/>
      <c r="L379" s="3"/>
      <c r="M379" s="3"/>
      <c r="N379" s="3"/>
      <c r="O379" s="3"/>
      <c r="P379" s="3"/>
      <c r="Q379" s="3"/>
      <c r="R379" s="3"/>
      <c r="S379" s="3"/>
      <c r="T379" s="3"/>
      <c r="U379" s="3"/>
      <c r="V379" s="3"/>
      <c r="W379" s="3"/>
      <c r="X379" s="3"/>
      <c r="Y379" s="3"/>
      <c r="Z379" s="3"/>
    </row>
    <row r="380" ht="14.25" customHeight="1">
      <c r="A380" s="115"/>
      <c r="B380" s="84"/>
      <c r="C380" s="84"/>
      <c r="D380" s="116"/>
      <c r="E380" s="93"/>
      <c r="F380" s="3"/>
      <c r="G380" s="3"/>
      <c r="H380" s="3"/>
      <c r="I380" s="3"/>
      <c r="J380" s="3"/>
      <c r="K380" s="3"/>
      <c r="L380" s="3"/>
      <c r="M380" s="3"/>
      <c r="N380" s="3"/>
      <c r="O380" s="3"/>
      <c r="P380" s="3"/>
      <c r="Q380" s="3"/>
      <c r="R380" s="3"/>
      <c r="S380" s="3"/>
      <c r="T380" s="3"/>
      <c r="U380" s="3"/>
      <c r="V380" s="3"/>
      <c r="W380" s="3"/>
      <c r="X380" s="3"/>
      <c r="Y380" s="3"/>
      <c r="Z380" s="3"/>
    </row>
    <row r="381" ht="14.25" customHeight="1">
      <c r="A381" s="115"/>
      <c r="B381" s="84"/>
      <c r="C381" s="84"/>
      <c r="D381" s="116"/>
      <c r="E381" s="93"/>
      <c r="F381" s="3"/>
      <c r="G381" s="3"/>
      <c r="H381" s="3"/>
      <c r="I381" s="3"/>
      <c r="J381" s="3"/>
      <c r="K381" s="3"/>
      <c r="L381" s="3"/>
      <c r="M381" s="3"/>
      <c r="N381" s="3"/>
      <c r="O381" s="3"/>
      <c r="P381" s="3"/>
      <c r="Q381" s="3"/>
      <c r="R381" s="3"/>
      <c r="S381" s="3"/>
      <c r="T381" s="3"/>
      <c r="U381" s="3"/>
      <c r="V381" s="3"/>
      <c r="W381" s="3"/>
      <c r="X381" s="3"/>
      <c r="Y381" s="3"/>
      <c r="Z381" s="3"/>
    </row>
    <row r="382" ht="14.25" customHeight="1">
      <c r="A382" s="115"/>
      <c r="B382" s="84"/>
      <c r="C382" s="84"/>
      <c r="D382" s="116"/>
      <c r="E382" s="93"/>
      <c r="F382" s="3"/>
      <c r="G382" s="3"/>
      <c r="H382" s="3"/>
      <c r="I382" s="3"/>
      <c r="J382" s="3"/>
      <c r="K382" s="3"/>
      <c r="L382" s="3"/>
      <c r="M382" s="3"/>
      <c r="N382" s="3"/>
      <c r="O382" s="3"/>
      <c r="P382" s="3"/>
      <c r="Q382" s="3"/>
      <c r="R382" s="3"/>
      <c r="S382" s="3"/>
      <c r="T382" s="3"/>
      <c r="U382" s="3"/>
      <c r="V382" s="3"/>
      <c r="W382" s="3"/>
      <c r="X382" s="3"/>
      <c r="Y382" s="3"/>
      <c r="Z382" s="3"/>
    </row>
    <row r="383" ht="14.25" customHeight="1">
      <c r="A383" s="115"/>
      <c r="B383" s="84"/>
      <c r="C383" s="84"/>
      <c r="D383" s="116"/>
      <c r="E383" s="93"/>
      <c r="F383" s="3"/>
      <c r="G383" s="3"/>
      <c r="H383" s="3"/>
      <c r="I383" s="3"/>
      <c r="J383" s="3"/>
      <c r="K383" s="3"/>
      <c r="L383" s="3"/>
      <c r="M383" s="3"/>
      <c r="N383" s="3"/>
      <c r="O383" s="3"/>
      <c r="P383" s="3"/>
      <c r="Q383" s="3"/>
      <c r="R383" s="3"/>
      <c r="S383" s="3"/>
      <c r="T383" s="3"/>
      <c r="U383" s="3"/>
      <c r="V383" s="3"/>
      <c r="W383" s="3"/>
      <c r="X383" s="3"/>
      <c r="Y383" s="3"/>
      <c r="Z383" s="3"/>
    </row>
    <row r="384" ht="14.25" customHeight="1">
      <c r="A384" s="115"/>
      <c r="B384" s="84"/>
      <c r="C384" s="84"/>
      <c r="D384" s="116"/>
      <c r="E384" s="93"/>
      <c r="F384" s="3"/>
      <c r="G384" s="3"/>
      <c r="H384" s="3"/>
      <c r="I384" s="3"/>
      <c r="J384" s="3"/>
      <c r="K384" s="3"/>
      <c r="L384" s="3"/>
      <c r="M384" s="3"/>
      <c r="N384" s="3"/>
      <c r="O384" s="3"/>
      <c r="P384" s="3"/>
      <c r="Q384" s="3"/>
      <c r="R384" s="3"/>
      <c r="S384" s="3"/>
      <c r="T384" s="3"/>
      <c r="U384" s="3"/>
      <c r="V384" s="3"/>
      <c r="W384" s="3"/>
      <c r="X384" s="3"/>
      <c r="Y384" s="3"/>
      <c r="Z384" s="3"/>
    </row>
    <row r="385" ht="14.25" customHeight="1">
      <c r="A385" s="115"/>
      <c r="B385" s="84"/>
      <c r="C385" s="84"/>
      <c r="D385" s="116"/>
      <c r="E385" s="93"/>
      <c r="F385" s="3"/>
      <c r="G385" s="3"/>
      <c r="H385" s="3"/>
      <c r="I385" s="3"/>
      <c r="J385" s="3"/>
      <c r="K385" s="3"/>
      <c r="L385" s="3"/>
      <c r="M385" s="3"/>
      <c r="N385" s="3"/>
      <c r="O385" s="3"/>
      <c r="P385" s="3"/>
      <c r="Q385" s="3"/>
      <c r="R385" s="3"/>
      <c r="S385" s="3"/>
      <c r="T385" s="3"/>
      <c r="U385" s="3"/>
      <c r="V385" s="3"/>
      <c r="W385" s="3"/>
      <c r="X385" s="3"/>
      <c r="Y385" s="3"/>
      <c r="Z385" s="3"/>
    </row>
    <row r="386" ht="14.25" customHeight="1">
      <c r="A386" s="115"/>
      <c r="B386" s="84"/>
      <c r="C386" s="84"/>
      <c r="D386" s="116"/>
      <c r="E386" s="93"/>
      <c r="F386" s="3"/>
      <c r="G386" s="3"/>
      <c r="H386" s="3"/>
      <c r="I386" s="3"/>
      <c r="J386" s="3"/>
      <c r="K386" s="3"/>
      <c r="L386" s="3"/>
      <c r="M386" s="3"/>
      <c r="N386" s="3"/>
      <c r="O386" s="3"/>
      <c r="P386" s="3"/>
      <c r="Q386" s="3"/>
      <c r="R386" s="3"/>
      <c r="S386" s="3"/>
      <c r="T386" s="3"/>
      <c r="U386" s="3"/>
      <c r="V386" s="3"/>
      <c r="W386" s="3"/>
      <c r="X386" s="3"/>
      <c r="Y386" s="3"/>
      <c r="Z386" s="3"/>
    </row>
    <row r="387" ht="14.25" customHeight="1">
      <c r="A387" s="115"/>
      <c r="B387" s="84"/>
      <c r="C387" s="84"/>
      <c r="D387" s="116"/>
      <c r="E387" s="93"/>
      <c r="F387" s="3"/>
      <c r="G387" s="3"/>
      <c r="H387" s="3"/>
      <c r="I387" s="3"/>
      <c r="J387" s="3"/>
      <c r="K387" s="3"/>
      <c r="L387" s="3"/>
      <c r="M387" s="3"/>
      <c r="N387" s="3"/>
      <c r="O387" s="3"/>
      <c r="P387" s="3"/>
      <c r="Q387" s="3"/>
      <c r="R387" s="3"/>
      <c r="S387" s="3"/>
      <c r="T387" s="3"/>
      <c r="U387" s="3"/>
      <c r="V387" s="3"/>
      <c r="W387" s="3"/>
      <c r="X387" s="3"/>
      <c r="Y387" s="3"/>
      <c r="Z387" s="3"/>
    </row>
    <row r="388" ht="14.25" customHeight="1">
      <c r="A388" s="115"/>
      <c r="B388" s="84"/>
      <c r="C388" s="84"/>
      <c r="D388" s="116"/>
      <c r="E388" s="93"/>
      <c r="F388" s="3"/>
      <c r="G388" s="3"/>
      <c r="H388" s="3"/>
      <c r="I388" s="3"/>
      <c r="J388" s="3"/>
      <c r="K388" s="3"/>
      <c r="L388" s="3"/>
      <c r="M388" s="3"/>
      <c r="N388" s="3"/>
      <c r="O388" s="3"/>
      <c r="P388" s="3"/>
      <c r="Q388" s="3"/>
      <c r="R388" s="3"/>
      <c r="S388" s="3"/>
      <c r="T388" s="3"/>
      <c r="U388" s="3"/>
      <c r="V388" s="3"/>
      <c r="W388" s="3"/>
      <c r="X388" s="3"/>
      <c r="Y388" s="3"/>
      <c r="Z388" s="3"/>
    </row>
    <row r="389" ht="14.25" customHeight="1">
      <c r="A389" s="115"/>
      <c r="B389" s="84"/>
      <c r="C389" s="84"/>
      <c r="D389" s="116"/>
      <c r="E389" s="93"/>
      <c r="F389" s="3"/>
      <c r="G389" s="3"/>
      <c r="H389" s="3"/>
      <c r="I389" s="3"/>
      <c r="J389" s="3"/>
      <c r="K389" s="3"/>
      <c r="L389" s="3"/>
      <c r="M389" s="3"/>
      <c r="N389" s="3"/>
      <c r="O389" s="3"/>
      <c r="P389" s="3"/>
      <c r="Q389" s="3"/>
      <c r="R389" s="3"/>
      <c r="S389" s="3"/>
      <c r="T389" s="3"/>
      <c r="U389" s="3"/>
      <c r="V389" s="3"/>
      <c r="W389" s="3"/>
      <c r="X389" s="3"/>
      <c r="Y389" s="3"/>
      <c r="Z389" s="3"/>
    </row>
    <row r="390" ht="14.25" customHeight="1">
      <c r="A390" s="115"/>
      <c r="B390" s="84"/>
      <c r="C390" s="84"/>
      <c r="D390" s="116"/>
      <c r="E390" s="93"/>
      <c r="F390" s="3"/>
      <c r="G390" s="3"/>
      <c r="H390" s="3"/>
      <c r="I390" s="3"/>
      <c r="J390" s="3"/>
      <c r="K390" s="3"/>
      <c r="L390" s="3"/>
      <c r="M390" s="3"/>
      <c r="N390" s="3"/>
      <c r="O390" s="3"/>
      <c r="P390" s="3"/>
      <c r="Q390" s="3"/>
      <c r="R390" s="3"/>
      <c r="S390" s="3"/>
      <c r="T390" s="3"/>
      <c r="U390" s="3"/>
      <c r="V390" s="3"/>
      <c r="W390" s="3"/>
      <c r="X390" s="3"/>
      <c r="Y390" s="3"/>
      <c r="Z390" s="3"/>
    </row>
    <row r="391" ht="14.25" customHeight="1">
      <c r="A391" s="115"/>
      <c r="B391" s="84"/>
      <c r="C391" s="84"/>
      <c r="D391" s="116"/>
      <c r="E391" s="93"/>
      <c r="F391" s="3"/>
      <c r="G391" s="3"/>
      <c r="H391" s="3"/>
      <c r="I391" s="3"/>
      <c r="J391" s="3"/>
      <c r="K391" s="3"/>
      <c r="L391" s="3"/>
      <c r="M391" s="3"/>
      <c r="N391" s="3"/>
      <c r="O391" s="3"/>
      <c r="P391" s="3"/>
      <c r="Q391" s="3"/>
      <c r="R391" s="3"/>
      <c r="S391" s="3"/>
      <c r="T391" s="3"/>
      <c r="U391" s="3"/>
      <c r="V391" s="3"/>
      <c r="W391" s="3"/>
      <c r="X391" s="3"/>
      <c r="Y391" s="3"/>
      <c r="Z391" s="3"/>
    </row>
    <row r="392" ht="14.25" customHeight="1">
      <c r="A392" s="115"/>
      <c r="B392" s="84"/>
      <c r="C392" s="84"/>
      <c r="D392" s="116"/>
      <c r="E392" s="93"/>
      <c r="F392" s="3"/>
      <c r="G392" s="3"/>
      <c r="H392" s="3"/>
      <c r="I392" s="3"/>
      <c r="J392" s="3"/>
      <c r="K392" s="3"/>
      <c r="L392" s="3"/>
      <c r="M392" s="3"/>
      <c r="N392" s="3"/>
      <c r="O392" s="3"/>
      <c r="P392" s="3"/>
      <c r="Q392" s="3"/>
      <c r="R392" s="3"/>
      <c r="S392" s="3"/>
      <c r="T392" s="3"/>
      <c r="U392" s="3"/>
      <c r="V392" s="3"/>
      <c r="W392" s="3"/>
      <c r="X392" s="3"/>
      <c r="Y392" s="3"/>
      <c r="Z392" s="3"/>
    </row>
    <row r="393" ht="14.25" customHeight="1">
      <c r="A393" s="115"/>
      <c r="B393" s="84"/>
      <c r="C393" s="84"/>
      <c r="D393" s="116"/>
      <c r="E393" s="93"/>
      <c r="F393" s="3"/>
      <c r="G393" s="3"/>
      <c r="H393" s="3"/>
      <c r="I393" s="3"/>
      <c r="J393" s="3"/>
      <c r="K393" s="3"/>
      <c r="L393" s="3"/>
      <c r="M393" s="3"/>
      <c r="N393" s="3"/>
      <c r="O393" s="3"/>
      <c r="P393" s="3"/>
      <c r="Q393" s="3"/>
      <c r="R393" s="3"/>
      <c r="S393" s="3"/>
      <c r="T393" s="3"/>
      <c r="U393" s="3"/>
      <c r="V393" s="3"/>
      <c r="W393" s="3"/>
      <c r="X393" s="3"/>
      <c r="Y393" s="3"/>
      <c r="Z393" s="3"/>
    </row>
    <row r="394" ht="14.25" customHeight="1">
      <c r="A394" s="115"/>
      <c r="B394" s="84"/>
      <c r="C394" s="84"/>
      <c r="D394" s="116"/>
      <c r="E394" s="93"/>
      <c r="F394" s="3"/>
      <c r="G394" s="3"/>
      <c r="H394" s="3"/>
      <c r="I394" s="3"/>
      <c r="J394" s="3"/>
      <c r="K394" s="3"/>
      <c r="L394" s="3"/>
      <c r="M394" s="3"/>
      <c r="N394" s="3"/>
      <c r="O394" s="3"/>
      <c r="P394" s="3"/>
      <c r="Q394" s="3"/>
      <c r="R394" s="3"/>
      <c r="S394" s="3"/>
      <c r="T394" s="3"/>
      <c r="U394" s="3"/>
      <c r="V394" s="3"/>
      <c r="W394" s="3"/>
      <c r="X394" s="3"/>
      <c r="Y394" s="3"/>
      <c r="Z394" s="3"/>
    </row>
    <row r="395" ht="14.25" customHeight="1">
      <c r="A395" s="115"/>
      <c r="B395" s="84"/>
      <c r="C395" s="84"/>
      <c r="D395" s="116"/>
      <c r="E395" s="93"/>
      <c r="F395" s="3"/>
      <c r="G395" s="3"/>
      <c r="H395" s="3"/>
      <c r="I395" s="3"/>
      <c r="J395" s="3"/>
      <c r="K395" s="3"/>
      <c r="L395" s="3"/>
      <c r="M395" s="3"/>
      <c r="N395" s="3"/>
      <c r="O395" s="3"/>
      <c r="P395" s="3"/>
      <c r="Q395" s="3"/>
      <c r="R395" s="3"/>
      <c r="S395" s="3"/>
      <c r="T395" s="3"/>
      <c r="U395" s="3"/>
      <c r="V395" s="3"/>
      <c r="W395" s="3"/>
      <c r="X395" s="3"/>
      <c r="Y395" s="3"/>
      <c r="Z395" s="3"/>
    </row>
    <row r="396" ht="14.25" customHeight="1">
      <c r="A396" s="115"/>
      <c r="B396" s="84"/>
      <c r="C396" s="84"/>
      <c r="D396" s="116"/>
      <c r="E396" s="93"/>
      <c r="F396" s="3"/>
      <c r="G396" s="3"/>
      <c r="H396" s="3"/>
      <c r="I396" s="3"/>
      <c r="J396" s="3"/>
      <c r="K396" s="3"/>
      <c r="L396" s="3"/>
      <c r="M396" s="3"/>
      <c r="N396" s="3"/>
      <c r="O396" s="3"/>
      <c r="P396" s="3"/>
      <c r="Q396" s="3"/>
      <c r="R396" s="3"/>
      <c r="S396" s="3"/>
      <c r="T396" s="3"/>
      <c r="U396" s="3"/>
      <c r="V396" s="3"/>
      <c r="W396" s="3"/>
      <c r="X396" s="3"/>
      <c r="Y396" s="3"/>
      <c r="Z396" s="3"/>
    </row>
    <row r="397" ht="14.25" customHeight="1">
      <c r="A397" s="115"/>
      <c r="B397" s="84"/>
      <c r="C397" s="84"/>
      <c r="D397" s="116"/>
      <c r="E397" s="93"/>
      <c r="F397" s="3"/>
      <c r="G397" s="3"/>
      <c r="H397" s="3"/>
      <c r="I397" s="3"/>
      <c r="J397" s="3"/>
      <c r="K397" s="3"/>
      <c r="L397" s="3"/>
      <c r="M397" s="3"/>
      <c r="N397" s="3"/>
      <c r="O397" s="3"/>
      <c r="P397" s="3"/>
      <c r="Q397" s="3"/>
      <c r="R397" s="3"/>
      <c r="S397" s="3"/>
      <c r="T397" s="3"/>
      <c r="U397" s="3"/>
      <c r="V397" s="3"/>
      <c r="W397" s="3"/>
      <c r="X397" s="3"/>
      <c r="Y397" s="3"/>
      <c r="Z397" s="3"/>
    </row>
    <row r="398" ht="14.25" customHeight="1">
      <c r="A398" s="115"/>
      <c r="B398" s="84"/>
      <c r="C398" s="84"/>
      <c r="D398" s="116"/>
      <c r="E398" s="93"/>
      <c r="F398" s="3"/>
      <c r="G398" s="3"/>
      <c r="H398" s="3"/>
      <c r="I398" s="3"/>
      <c r="J398" s="3"/>
      <c r="K398" s="3"/>
      <c r="L398" s="3"/>
      <c r="M398" s="3"/>
      <c r="N398" s="3"/>
      <c r="O398" s="3"/>
      <c r="P398" s="3"/>
      <c r="Q398" s="3"/>
      <c r="R398" s="3"/>
      <c r="S398" s="3"/>
      <c r="T398" s="3"/>
      <c r="U398" s="3"/>
      <c r="V398" s="3"/>
      <c r="W398" s="3"/>
      <c r="X398" s="3"/>
      <c r="Y398" s="3"/>
      <c r="Z398" s="3"/>
    </row>
    <row r="399" ht="14.25" customHeight="1">
      <c r="A399" s="115"/>
      <c r="B399" s="84"/>
      <c r="C399" s="84"/>
      <c r="D399" s="116"/>
      <c r="E399" s="93"/>
      <c r="F399" s="3"/>
      <c r="G399" s="3"/>
      <c r="H399" s="3"/>
      <c r="I399" s="3"/>
      <c r="J399" s="3"/>
      <c r="K399" s="3"/>
      <c r="L399" s="3"/>
      <c r="M399" s="3"/>
      <c r="N399" s="3"/>
      <c r="O399" s="3"/>
      <c r="P399" s="3"/>
      <c r="Q399" s="3"/>
      <c r="R399" s="3"/>
      <c r="S399" s="3"/>
      <c r="T399" s="3"/>
      <c r="U399" s="3"/>
      <c r="V399" s="3"/>
      <c r="W399" s="3"/>
      <c r="X399" s="3"/>
      <c r="Y399" s="3"/>
      <c r="Z399" s="3"/>
    </row>
    <row r="400" ht="14.25" customHeight="1">
      <c r="A400" s="115"/>
      <c r="B400" s="84"/>
      <c r="C400" s="84"/>
      <c r="D400" s="116"/>
      <c r="E400" s="93"/>
      <c r="F400" s="3"/>
      <c r="G400" s="3"/>
      <c r="H400" s="3"/>
      <c r="I400" s="3"/>
      <c r="J400" s="3"/>
      <c r="K400" s="3"/>
      <c r="L400" s="3"/>
      <c r="M400" s="3"/>
      <c r="N400" s="3"/>
      <c r="O400" s="3"/>
      <c r="P400" s="3"/>
      <c r="Q400" s="3"/>
      <c r="R400" s="3"/>
      <c r="S400" s="3"/>
      <c r="T400" s="3"/>
      <c r="U400" s="3"/>
      <c r="V400" s="3"/>
      <c r="W400" s="3"/>
      <c r="X400" s="3"/>
      <c r="Y400" s="3"/>
      <c r="Z400" s="3"/>
    </row>
    <row r="401" ht="14.25" customHeight="1">
      <c r="A401" s="115"/>
      <c r="B401" s="84"/>
      <c r="C401" s="84"/>
      <c r="D401" s="116"/>
      <c r="E401" s="93"/>
      <c r="F401" s="3"/>
      <c r="G401" s="3"/>
      <c r="H401" s="3"/>
      <c r="I401" s="3"/>
      <c r="J401" s="3"/>
      <c r="K401" s="3"/>
      <c r="L401" s="3"/>
      <c r="M401" s="3"/>
      <c r="N401" s="3"/>
      <c r="O401" s="3"/>
      <c r="P401" s="3"/>
      <c r="Q401" s="3"/>
      <c r="R401" s="3"/>
      <c r="S401" s="3"/>
      <c r="T401" s="3"/>
      <c r="U401" s="3"/>
      <c r="V401" s="3"/>
      <c r="W401" s="3"/>
      <c r="X401" s="3"/>
      <c r="Y401" s="3"/>
      <c r="Z401" s="3"/>
    </row>
    <row r="402" ht="14.25" customHeight="1">
      <c r="A402" s="115"/>
      <c r="B402" s="84"/>
      <c r="C402" s="84"/>
      <c r="D402" s="116"/>
      <c r="E402" s="93"/>
      <c r="F402" s="3"/>
      <c r="G402" s="3"/>
      <c r="H402" s="3"/>
      <c r="I402" s="3"/>
      <c r="J402" s="3"/>
      <c r="K402" s="3"/>
      <c r="L402" s="3"/>
      <c r="M402" s="3"/>
      <c r="N402" s="3"/>
      <c r="O402" s="3"/>
      <c r="P402" s="3"/>
      <c r="Q402" s="3"/>
      <c r="R402" s="3"/>
      <c r="S402" s="3"/>
      <c r="T402" s="3"/>
      <c r="U402" s="3"/>
      <c r="V402" s="3"/>
      <c r="W402" s="3"/>
      <c r="X402" s="3"/>
      <c r="Y402" s="3"/>
      <c r="Z402" s="3"/>
    </row>
    <row r="403" ht="14.25" customHeight="1">
      <c r="A403" s="115"/>
      <c r="B403" s="84"/>
      <c r="C403" s="84"/>
      <c r="D403" s="116"/>
      <c r="E403" s="93"/>
      <c r="F403" s="3"/>
      <c r="G403" s="3"/>
      <c r="H403" s="3"/>
      <c r="I403" s="3"/>
      <c r="J403" s="3"/>
      <c r="K403" s="3"/>
      <c r="L403" s="3"/>
      <c r="M403" s="3"/>
      <c r="N403" s="3"/>
      <c r="O403" s="3"/>
      <c r="P403" s="3"/>
      <c r="Q403" s="3"/>
      <c r="R403" s="3"/>
      <c r="S403" s="3"/>
      <c r="T403" s="3"/>
      <c r="U403" s="3"/>
      <c r="V403" s="3"/>
      <c r="W403" s="3"/>
      <c r="X403" s="3"/>
      <c r="Y403" s="3"/>
      <c r="Z403" s="3"/>
    </row>
    <row r="404" ht="14.25" customHeight="1">
      <c r="A404" s="115"/>
      <c r="B404" s="84"/>
      <c r="C404" s="84"/>
      <c r="D404" s="116"/>
      <c r="E404" s="93"/>
      <c r="F404" s="3"/>
      <c r="G404" s="3"/>
      <c r="H404" s="3"/>
      <c r="I404" s="3"/>
      <c r="J404" s="3"/>
      <c r="K404" s="3"/>
      <c r="L404" s="3"/>
      <c r="M404" s="3"/>
      <c r="N404" s="3"/>
      <c r="O404" s="3"/>
      <c r="P404" s="3"/>
      <c r="Q404" s="3"/>
      <c r="R404" s="3"/>
      <c r="S404" s="3"/>
      <c r="T404" s="3"/>
      <c r="U404" s="3"/>
      <c r="V404" s="3"/>
      <c r="W404" s="3"/>
      <c r="X404" s="3"/>
      <c r="Y404" s="3"/>
      <c r="Z404" s="3"/>
    </row>
    <row r="405" ht="14.25" customHeight="1">
      <c r="A405" s="115"/>
      <c r="B405" s="84"/>
      <c r="C405" s="84"/>
      <c r="D405" s="116"/>
      <c r="E405" s="93"/>
      <c r="F405" s="3"/>
      <c r="G405" s="3"/>
      <c r="H405" s="3"/>
      <c r="I405" s="3"/>
      <c r="J405" s="3"/>
      <c r="K405" s="3"/>
      <c r="L405" s="3"/>
      <c r="M405" s="3"/>
      <c r="N405" s="3"/>
      <c r="O405" s="3"/>
      <c r="P405" s="3"/>
      <c r="Q405" s="3"/>
      <c r="R405" s="3"/>
      <c r="S405" s="3"/>
      <c r="T405" s="3"/>
      <c r="U405" s="3"/>
      <c r="V405" s="3"/>
      <c r="W405" s="3"/>
      <c r="X405" s="3"/>
      <c r="Y405" s="3"/>
      <c r="Z405" s="3"/>
    </row>
    <row r="406" ht="14.25" customHeight="1">
      <c r="A406" s="115"/>
      <c r="B406" s="84"/>
      <c r="C406" s="84"/>
      <c r="D406" s="116"/>
      <c r="E406" s="93"/>
      <c r="F406" s="3"/>
      <c r="G406" s="3"/>
      <c r="H406" s="3"/>
      <c r="I406" s="3"/>
      <c r="J406" s="3"/>
      <c r="K406" s="3"/>
      <c r="L406" s="3"/>
      <c r="M406" s="3"/>
      <c r="N406" s="3"/>
      <c r="O406" s="3"/>
      <c r="P406" s="3"/>
      <c r="Q406" s="3"/>
      <c r="R406" s="3"/>
      <c r="S406" s="3"/>
      <c r="T406" s="3"/>
      <c r="U406" s="3"/>
      <c r="V406" s="3"/>
      <c r="W406" s="3"/>
      <c r="X406" s="3"/>
      <c r="Y406" s="3"/>
      <c r="Z406" s="3"/>
    </row>
    <row r="407" ht="14.25" customHeight="1">
      <c r="A407" s="115"/>
      <c r="B407" s="84"/>
      <c r="C407" s="84"/>
      <c r="D407" s="116"/>
      <c r="E407" s="93"/>
      <c r="F407" s="3"/>
      <c r="G407" s="3"/>
      <c r="H407" s="3"/>
      <c r="I407" s="3"/>
      <c r="J407" s="3"/>
      <c r="K407" s="3"/>
      <c r="L407" s="3"/>
      <c r="M407" s="3"/>
      <c r="N407" s="3"/>
      <c r="O407" s="3"/>
      <c r="P407" s="3"/>
      <c r="Q407" s="3"/>
      <c r="R407" s="3"/>
      <c r="S407" s="3"/>
      <c r="T407" s="3"/>
      <c r="U407" s="3"/>
      <c r="V407" s="3"/>
      <c r="W407" s="3"/>
      <c r="X407" s="3"/>
      <c r="Y407" s="3"/>
      <c r="Z407" s="3"/>
    </row>
    <row r="408" ht="14.25" customHeight="1">
      <c r="A408" s="115"/>
      <c r="B408" s="84"/>
      <c r="C408" s="84"/>
      <c r="D408" s="116"/>
      <c r="E408" s="93"/>
      <c r="F408" s="3"/>
      <c r="G408" s="3"/>
      <c r="H408" s="3"/>
      <c r="I408" s="3"/>
      <c r="J408" s="3"/>
      <c r="K408" s="3"/>
      <c r="L408" s="3"/>
      <c r="M408" s="3"/>
      <c r="N408" s="3"/>
      <c r="O408" s="3"/>
      <c r="P408" s="3"/>
      <c r="Q408" s="3"/>
      <c r="R408" s="3"/>
      <c r="S408" s="3"/>
      <c r="T408" s="3"/>
      <c r="U408" s="3"/>
      <c r="V408" s="3"/>
      <c r="W408" s="3"/>
      <c r="X408" s="3"/>
      <c r="Y408" s="3"/>
      <c r="Z408" s="3"/>
    </row>
    <row r="409" ht="14.25" customHeight="1">
      <c r="A409" s="115"/>
      <c r="B409" s="84"/>
      <c r="C409" s="84"/>
      <c r="D409" s="116"/>
      <c r="E409" s="93"/>
      <c r="F409" s="3"/>
      <c r="G409" s="3"/>
      <c r="H409" s="3"/>
      <c r="I409" s="3"/>
      <c r="J409" s="3"/>
      <c r="K409" s="3"/>
      <c r="L409" s="3"/>
      <c r="M409" s="3"/>
      <c r="N409" s="3"/>
      <c r="O409" s="3"/>
      <c r="P409" s="3"/>
      <c r="Q409" s="3"/>
      <c r="R409" s="3"/>
      <c r="S409" s="3"/>
      <c r="T409" s="3"/>
      <c r="U409" s="3"/>
      <c r="V409" s="3"/>
      <c r="W409" s="3"/>
      <c r="X409" s="3"/>
      <c r="Y409" s="3"/>
      <c r="Z409" s="3"/>
    </row>
    <row r="410" ht="14.25" customHeight="1">
      <c r="A410" s="115"/>
      <c r="B410" s="84"/>
      <c r="C410" s="84"/>
      <c r="D410" s="116"/>
      <c r="E410" s="93"/>
      <c r="F410" s="3"/>
      <c r="G410" s="3"/>
      <c r="H410" s="3"/>
      <c r="I410" s="3"/>
      <c r="J410" s="3"/>
      <c r="K410" s="3"/>
      <c r="L410" s="3"/>
      <c r="M410" s="3"/>
      <c r="N410" s="3"/>
      <c r="O410" s="3"/>
      <c r="P410" s="3"/>
      <c r="Q410" s="3"/>
      <c r="R410" s="3"/>
      <c r="S410" s="3"/>
      <c r="T410" s="3"/>
      <c r="U410" s="3"/>
      <c r="V410" s="3"/>
      <c r="W410" s="3"/>
      <c r="X410" s="3"/>
      <c r="Y410" s="3"/>
      <c r="Z410" s="3"/>
    </row>
    <row r="411" ht="14.25" customHeight="1">
      <c r="A411" s="115"/>
      <c r="B411" s="84"/>
      <c r="C411" s="84"/>
      <c r="D411" s="116"/>
      <c r="E411" s="93"/>
      <c r="F411" s="3"/>
      <c r="G411" s="3"/>
      <c r="H411" s="3"/>
      <c r="I411" s="3"/>
      <c r="J411" s="3"/>
      <c r="K411" s="3"/>
      <c r="L411" s="3"/>
      <c r="M411" s="3"/>
      <c r="N411" s="3"/>
      <c r="O411" s="3"/>
      <c r="P411" s="3"/>
      <c r="Q411" s="3"/>
      <c r="R411" s="3"/>
      <c r="S411" s="3"/>
      <c r="T411" s="3"/>
      <c r="U411" s="3"/>
      <c r="V411" s="3"/>
      <c r="W411" s="3"/>
      <c r="X411" s="3"/>
      <c r="Y411" s="3"/>
      <c r="Z411" s="3"/>
    </row>
    <row r="412" ht="14.25" customHeight="1">
      <c r="A412" s="115"/>
      <c r="B412" s="84"/>
      <c r="C412" s="84"/>
      <c r="D412" s="116"/>
      <c r="E412" s="93"/>
      <c r="F412" s="3"/>
      <c r="G412" s="3"/>
      <c r="H412" s="3"/>
      <c r="I412" s="3"/>
      <c r="J412" s="3"/>
      <c r="K412" s="3"/>
      <c r="L412" s="3"/>
      <c r="M412" s="3"/>
      <c r="N412" s="3"/>
      <c r="O412" s="3"/>
      <c r="P412" s="3"/>
      <c r="Q412" s="3"/>
      <c r="R412" s="3"/>
      <c r="S412" s="3"/>
      <c r="T412" s="3"/>
      <c r="U412" s="3"/>
      <c r="V412" s="3"/>
      <c r="W412" s="3"/>
      <c r="X412" s="3"/>
      <c r="Y412" s="3"/>
      <c r="Z412" s="3"/>
    </row>
    <row r="413" ht="14.25" customHeight="1">
      <c r="A413" s="115"/>
      <c r="B413" s="84"/>
      <c r="C413" s="84"/>
      <c r="D413" s="116"/>
      <c r="E413" s="93"/>
      <c r="F413" s="3"/>
      <c r="G413" s="3"/>
      <c r="H413" s="3"/>
      <c r="I413" s="3"/>
      <c r="J413" s="3"/>
      <c r="K413" s="3"/>
      <c r="L413" s="3"/>
      <c r="M413" s="3"/>
      <c r="N413" s="3"/>
      <c r="O413" s="3"/>
      <c r="P413" s="3"/>
      <c r="Q413" s="3"/>
      <c r="R413" s="3"/>
      <c r="S413" s="3"/>
      <c r="T413" s="3"/>
      <c r="U413" s="3"/>
      <c r="V413" s="3"/>
      <c r="W413" s="3"/>
      <c r="X413" s="3"/>
      <c r="Y413" s="3"/>
      <c r="Z413" s="3"/>
    </row>
    <row r="414" ht="14.25" customHeight="1">
      <c r="A414" s="115"/>
      <c r="B414" s="84"/>
      <c r="C414" s="84"/>
      <c r="D414" s="116"/>
      <c r="E414" s="93"/>
      <c r="F414" s="3"/>
      <c r="G414" s="3"/>
      <c r="H414" s="3"/>
      <c r="I414" s="3"/>
      <c r="J414" s="3"/>
      <c r="K414" s="3"/>
      <c r="L414" s="3"/>
      <c r="M414" s="3"/>
      <c r="N414" s="3"/>
      <c r="O414" s="3"/>
      <c r="P414" s="3"/>
      <c r="Q414" s="3"/>
      <c r="R414" s="3"/>
      <c r="S414" s="3"/>
      <c r="T414" s="3"/>
      <c r="U414" s="3"/>
      <c r="V414" s="3"/>
      <c r="W414" s="3"/>
      <c r="X414" s="3"/>
      <c r="Y414" s="3"/>
      <c r="Z414" s="3"/>
    </row>
    <row r="415" ht="14.25" customHeight="1">
      <c r="A415" s="115"/>
      <c r="B415" s="84"/>
      <c r="C415" s="84"/>
      <c r="D415" s="116"/>
      <c r="E415" s="93"/>
      <c r="F415" s="3"/>
      <c r="G415" s="3"/>
      <c r="H415" s="3"/>
      <c r="I415" s="3"/>
      <c r="J415" s="3"/>
      <c r="K415" s="3"/>
      <c r="L415" s="3"/>
      <c r="M415" s="3"/>
      <c r="N415" s="3"/>
      <c r="O415" s="3"/>
      <c r="P415" s="3"/>
      <c r="Q415" s="3"/>
      <c r="R415" s="3"/>
      <c r="S415" s="3"/>
      <c r="T415" s="3"/>
      <c r="U415" s="3"/>
      <c r="V415" s="3"/>
      <c r="W415" s="3"/>
      <c r="X415" s="3"/>
      <c r="Y415" s="3"/>
      <c r="Z415" s="3"/>
    </row>
    <row r="416" ht="14.25" customHeight="1">
      <c r="A416" s="115"/>
      <c r="B416" s="84"/>
      <c r="C416" s="84"/>
      <c r="D416" s="116"/>
      <c r="E416" s="93"/>
      <c r="F416" s="3"/>
      <c r="G416" s="3"/>
      <c r="H416" s="3"/>
      <c r="I416" s="3"/>
      <c r="J416" s="3"/>
      <c r="K416" s="3"/>
      <c r="L416" s="3"/>
      <c r="M416" s="3"/>
      <c r="N416" s="3"/>
      <c r="O416" s="3"/>
      <c r="P416" s="3"/>
      <c r="Q416" s="3"/>
      <c r="R416" s="3"/>
      <c r="S416" s="3"/>
      <c r="T416" s="3"/>
      <c r="U416" s="3"/>
      <c r="V416" s="3"/>
      <c r="W416" s="3"/>
      <c r="X416" s="3"/>
      <c r="Y416" s="3"/>
      <c r="Z416" s="3"/>
    </row>
    <row r="417" ht="14.25" customHeight="1">
      <c r="A417" s="115"/>
      <c r="B417" s="84"/>
      <c r="C417" s="84"/>
      <c r="D417" s="116"/>
      <c r="E417" s="93"/>
      <c r="F417" s="3"/>
      <c r="G417" s="3"/>
      <c r="H417" s="3"/>
      <c r="I417" s="3"/>
      <c r="J417" s="3"/>
      <c r="K417" s="3"/>
      <c r="L417" s="3"/>
      <c r="M417" s="3"/>
      <c r="N417" s="3"/>
      <c r="O417" s="3"/>
      <c r="P417" s="3"/>
      <c r="Q417" s="3"/>
      <c r="R417" s="3"/>
      <c r="S417" s="3"/>
      <c r="T417" s="3"/>
      <c r="U417" s="3"/>
      <c r="V417" s="3"/>
      <c r="W417" s="3"/>
      <c r="X417" s="3"/>
      <c r="Y417" s="3"/>
      <c r="Z417" s="3"/>
    </row>
    <row r="418" ht="14.25" customHeight="1">
      <c r="A418" s="115"/>
      <c r="B418" s="84"/>
      <c r="C418" s="84"/>
      <c r="D418" s="116"/>
      <c r="E418" s="93"/>
      <c r="F418" s="3"/>
      <c r="G418" s="3"/>
      <c r="H418" s="3"/>
      <c r="I418" s="3"/>
      <c r="J418" s="3"/>
      <c r="K418" s="3"/>
      <c r="L418" s="3"/>
      <c r="M418" s="3"/>
      <c r="N418" s="3"/>
      <c r="O418" s="3"/>
      <c r="P418" s="3"/>
      <c r="Q418" s="3"/>
      <c r="R418" s="3"/>
      <c r="S418" s="3"/>
      <c r="T418" s="3"/>
      <c r="U418" s="3"/>
      <c r="V418" s="3"/>
      <c r="W418" s="3"/>
      <c r="X418" s="3"/>
      <c r="Y418" s="3"/>
      <c r="Z418" s="3"/>
    </row>
    <row r="419" ht="14.25" customHeight="1">
      <c r="A419" s="115"/>
      <c r="B419" s="84"/>
      <c r="C419" s="84"/>
      <c r="D419" s="116"/>
      <c r="E419" s="93"/>
      <c r="F419" s="3"/>
      <c r="G419" s="3"/>
      <c r="H419" s="3"/>
      <c r="I419" s="3"/>
      <c r="J419" s="3"/>
      <c r="K419" s="3"/>
      <c r="L419" s="3"/>
      <c r="M419" s="3"/>
      <c r="N419" s="3"/>
      <c r="O419" s="3"/>
      <c r="P419" s="3"/>
      <c r="Q419" s="3"/>
      <c r="R419" s="3"/>
      <c r="S419" s="3"/>
      <c r="T419" s="3"/>
      <c r="U419" s="3"/>
      <c r="V419" s="3"/>
      <c r="W419" s="3"/>
      <c r="X419" s="3"/>
      <c r="Y419" s="3"/>
      <c r="Z419" s="3"/>
    </row>
    <row r="420" ht="14.25" customHeight="1">
      <c r="A420" s="115"/>
      <c r="B420" s="84"/>
      <c r="C420" s="84"/>
      <c r="D420" s="116"/>
      <c r="E420" s="93"/>
      <c r="F420" s="3"/>
      <c r="G420" s="3"/>
      <c r="H420" s="3"/>
      <c r="I420" s="3"/>
      <c r="J420" s="3"/>
      <c r="K420" s="3"/>
      <c r="L420" s="3"/>
      <c r="M420" s="3"/>
      <c r="N420" s="3"/>
      <c r="O420" s="3"/>
      <c r="P420" s="3"/>
      <c r="Q420" s="3"/>
      <c r="R420" s="3"/>
      <c r="S420" s="3"/>
      <c r="T420" s="3"/>
      <c r="U420" s="3"/>
      <c r="V420" s="3"/>
      <c r="W420" s="3"/>
      <c r="X420" s="3"/>
      <c r="Y420" s="3"/>
      <c r="Z420" s="3"/>
    </row>
    <row r="421" ht="14.25" customHeight="1">
      <c r="A421" s="115"/>
      <c r="B421" s="84"/>
      <c r="C421" s="84"/>
      <c r="D421" s="116"/>
      <c r="E421" s="93"/>
      <c r="F421" s="3"/>
      <c r="G421" s="3"/>
      <c r="H421" s="3"/>
      <c r="I421" s="3"/>
      <c r="J421" s="3"/>
      <c r="K421" s="3"/>
      <c r="L421" s="3"/>
      <c r="M421" s="3"/>
      <c r="N421" s="3"/>
      <c r="O421" s="3"/>
      <c r="P421" s="3"/>
      <c r="Q421" s="3"/>
      <c r="R421" s="3"/>
      <c r="S421" s="3"/>
      <c r="T421" s="3"/>
      <c r="U421" s="3"/>
      <c r="V421" s="3"/>
      <c r="W421" s="3"/>
      <c r="X421" s="3"/>
      <c r="Y421" s="3"/>
      <c r="Z421" s="3"/>
    </row>
    <row r="422" ht="14.25" customHeight="1">
      <c r="A422" s="115"/>
      <c r="B422" s="84"/>
      <c r="C422" s="84"/>
      <c r="D422" s="116"/>
      <c r="E422" s="93"/>
      <c r="F422" s="3"/>
      <c r="G422" s="3"/>
      <c r="H422" s="3"/>
      <c r="I422" s="3"/>
      <c r="J422" s="3"/>
      <c r="K422" s="3"/>
      <c r="L422" s="3"/>
      <c r="M422" s="3"/>
      <c r="N422" s="3"/>
      <c r="O422" s="3"/>
      <c r="P422" s="3"/>
      <c r="Q422" s="3"/>
      <c r="R422" s="3"/>
      <c r="S422" s="3"/>
      <c r="T422" s="3"/>
      <c r="U422" s="3"/>
      <c r="V422" s="3"/>
      <c r="W422" s="3"/>
      <c r="X422" s="3"/>
      <c r="Y422" s="3"/>
      <c r="Z422" s="3"/>
    </row>
    <row r="423" ht="14.25" customHeight="1">
      <c r="A423" s="115"/>
      <c r="B423" s="84"/>
      <c r="C423" s="84"/>
      <c r="D423" s="116"/>
      <c r="E423" s="93"/>
      <c r="F423" s="3"/>
      <c r="G423" s="3"/>
      <c r="H423" s="3"/>
      <c r="I423" s="3"/>
      <c r="J423" s="3"/>
      <c r="K423" s="3"/>
      <c r="L423" s="3"/>
      <c r="M423" s="3"/>
      <c r="N423" s="3"/>
      <c r="O423" s="3"/>
      <c r="P423" s="3"/>
      <c r="Q423" s="3"/>
      <c r="R423" s="3"/>
      <c r="S423" s="3"/>
      <c r="T423" s="3"/>
      <c r="U423" s="3"/>
      <c r="V423" s="3"/>
      <c r="W423" s="3"/>
      <c r="X423" s="3"/>
      <c r="Y423" s="3"/>
      <c r="Z423" s="3"/>
    </row>
    <row r="424" ht="14.25" customHeight="1">
      <c r="A424" s="115"/>
      <c r="B424" s="84"/>
      <c r="C424" s="84"/>
      <c r="D424" s="116"/>
      <c r="E424" s="93"/>
      <c r="F424" s="3"/>
      <c r="G424" s="3"/>
      <c r="H424" s="3"/>
      <c r="I424" s="3"/>
      <c r="J424" s="3"/>
      <c r="K424" s="3"/>
      <c r="L424" s="3"/>
      <c r="M424" s="3"/>
      <c r="N424" s="3"/>
      <c r="O424" s="3"/>
      <c r="P424" s="3"/>
      <c r="Q424" s="3"/>
      <c r="R424" s="3"/>
      <c r="S424" s="3"/>
      <c r="T424" s="3"/>
      <c r="U424" s="3"/>
      <c r="V424" s="3"/>
      <c r="W424" s="3"/>
      <c r="X424" s="3"/>
      <c r="Y424" s="3"/>
      <c r="Z424" s="3"/>
    </row>
    <row r="425" ht="14.25" customHeight="1">
      <c r="A425" s="115"/>
      <c r="B425" s="84"/>
      <c r="C425" s="84"/>
      <c r="D425" s="116"/>
      <c r="E425" s="93"/>
      <c r="F425" s="3"/>
      <c r="G425" s="3"/>
      <c r="H425" s="3"/>
      <c r="I425" s="3"/>
      <c r="J425" s="3"/>
      <c r="K425" s="3"/>
      <c r="L425" s="3"/>
      <c r="M425" s="3"/>
      <c r="N425" s="3"/>
      <c r="O425" s="3"/>
      <c r="P425" s="3"/>
      <c r="Q425" s="3"/>
      <c r="R425" s="3"/>
      <c r="S425" s="3"/>
      <c r="T425" s="3"/>
      <c r="U425" s="3"/>
      <c r="V425" s="3"/>
      <c r="W425" s="3"/>
      <c r="X425" s="3"/>
      <c r="Y425" s="3"/>
      <c r="Z425" s="3"/>
    </row>
    <row r="426" ht="14.25" customHeight="1">
      <c r="A426" s="115"/>
      <c r="B426" s="84"/>
      <c r="C426" s="84"/>
      <c r="D426" s="116"/>
      <c r="E426" s="93"/>
      <c r="F426" s="3"/>
      <c r="G426" s="3"/>
      <c r="H426" s="3"/>
      <c r="I426" s="3"/>
      <c r="J426" s="3"/>
      <c r="K426" s="3"/>
      <c r="L426" s="3"/>
      <c r="M426" s="3"/>
      <c r="N426" s="3"/>
      <c r="O426" s="3"/>
      <c r="P426" s="3"/>
      <c r="Q426" s="3"/>
      <c r="R426" s="3"/>
      <c r="S426" s="3"/>
      <c r="T426" s="3"/>
      <c r="U426" s="3"/>
      <c r="V426" s="3"/>
      <c r="W426" s="3"/>
      <c r="X426" s="3"/>
      <c r="Y426" s="3"/>
      <c r="Z426" s="3"/>
    </row>
    <row r="427" ht="14.25" customHeight="1">
      <c r="A427" s="115"/>
      <c r="B427" s="84"/>
      <c r="C427" s="84"/>
      <c r="D427" s="116"/>
      <c r="E427" s="93"/>
      <c r="F427" s="3"/>
      <c r="G427" s="3"/>
      <c r="H427" s="3"/>
      <c r="I427" s="3"/>
      <c r="J427" s="3"/>
      <c r="K427" s="3"/>
      <c r="L427" s="3"/>
      <c r="M427" s="3"/>
      <c r="N427" s="3"/>
      <c r="O427" s="3"/>
      <c r="P427" s="3"/>
      <c r="Q427" s="3"/>
      <c r="R427" s="3"/>
      <c r="S427" s="3"/>
      <c r="T427" s="3"/>
      <c r="U427" s="3"/>
      <c r="V427" s="3"/>
      <c r="W427" s="3"/>
      <c r="X427" s="3"/>
      <c r="Y427" s="3"/>
      <c r="Z427" s="3"/>
    </row>
    <row r="428" ht="14.25" customHeight="1">
      <c r="A428" s="115"/>
      <c r="B428" s="84"/>
      <c r="C428" s="84"/>
      <c r="D428" s="116"/>
      <c r="E428" s="93"/>
      <c r="F428" s="3"/>
      <c r="G428" s="3"/>
      <c r="H428" s="3"/>
      <c r="I428" s="3"/>
      <c r="J428" s="3"/>
      <c r="K428" s="3"/>
      <c r="L428" s="3"/>
      <c r="M428" s="3"/>
      <c r="N428" s="3"/>
      <c r="O428" s="3"/>
      <c r="P428" s="3"/>
      <c r="Q428" s="3"/>
      <c r="R428" s="3"/>
      <c r="S428" s="3"/>
      <c r="T428" s="3"/>
      <c r="U428" s="3"/>
      <c r="V428" s="3"/>
      <c r="W428" s="3"/>
      <c r="X428" s="3"/>
      <c r="Y428" s="3"/>
      <c r="Z428" s="3"/>
    </row>
    <row r="429" ht="14.25" customHeight="1">
      <c r="A429" s="115"/>
      <c r="B429" s="84"/>
      <c r="C429" s="84"/>
      <c r="D429" s="116"/>
      <c r="E429" s="93"/>
      <c r="F429" s="3"/>
      <c r="G429" s="3"/>
      <c r="H429" s="3"/>
      <c r="I429" s="3"/>
      <c r="J429" s="3"/>
      <c r="K429" s="3"/>
      <c r="L429" s="3"/>
      <c r="M429" s="3"/>
      <c r="N429" s="3"/>
      <c r="O429" s="3"/>
      <c r="P429" s="3"/>
      <c r="Q429" s="3"/>
      <c r="R429" s="3"/>
      <c r="S429" s="3"/>
      <c r="T429" s="3"/>
      <c r="U429" s="3"/>
      <c r="V429" s="3"/>
      <c r="W429" s="3"/>
      <c r="X429" s="3"/>
      <c r="Y429" s="3"/>
      <c r="Z429" s="3"/>
    </row>
    <row r="430" ht="14.25" customHeight="1">
      <c r="A430" s="115"/>
      <c r="B430" s="84"/>
      <c r="C430" s="84"/>
      <c r="D430" s="116"/>
      <c r="E430" s="93"/>
      <c r="F430" s="3"/>
      <c r="G430" s="3"/>
      <c r="H430" s="3"/>
      <c r="I430" s="3"/>
      <c r="J430" s="3"/>
      <c r="K430" s="3"/>
      <c r="L430" s="3"/>
      <c r="M430" s="3"/>
      <c r="N430" s="3"/>
      <c r="O430" s="3"/>
      <c r="P430" s="3"/>
      <c r="Q430" s="3"/>
      <c r="R430" s="3"/>
      <c r="S430" s="3"/>
      <c r="T430" s="3"/>
      <c r="U430" s="3"/>
      <c r="V430" s="3"/>
      <c r="W430" s="3"/>
      <c r="X430" s="3"/>
      <c r="Y430" s="3"/>
      <c r="Z430" s="3"/>
    </row>
    <row r="431" ht="14.25" customHeight="1">
      <c r="A431" s="115"/>
      <c r="B431" s="84"/>
      <c r="C431" s="84"/>
      <c r="D431" s="116"/>
      <c r="E431" s="93"/>
      <c r="F431" s="3"/>
      <c r="G431" s="3"/>
      <c r="H431" s="3"/>
      <c r="I431" s="3"/>
      <c r="J431" s="3"/>
      <c r="K431" s="3"/>
      <c r="L431" s="3"/>
      <c r="M431" s="3"/>
      <c r="N431" s="3"/>
      <c r="O431" s="3"/>
      <c r="P431" s="3"/>
      <c r="Q431" s="3"/>
      <c r="R431" s="3"/>
      <c r="S431" s="3"/>
      <c r="T431" s="3"/>
      <c r="U431" s="3"/>
      <c r="V431" s="3"/>
      <c r="W431" s="3"/>
      <c r="X431" s="3"/>
      <c r="Y431" s="3"/>
      <c r="Z431" s="3"/>
    </row>
    <row r="432" ht="14.25" customHeight="1">
      <c r="A432" s="115"/>
      <c r="B432" s="84"/>
      <c r="C432" s="84"/>
      <c r="D432" s="116"/>
      <c r="E432" s="93"/>
      <c r="F432" s="3"/>
      <c r="G432" s="3"/>
      <c r="H432" s="3"/>
      <c r="I432" s="3"/>
      <c r="J432" s="3"/>
      <c r="K432" s="3"/>
      <c r="L432" s="3"/>
      <c r="M432" s="3"/>
      <c r="N432" s="3"/>
      <c r="O432" s="3"/>
      <c r="P432" s="3"/>
      <c r="Q432" s="3"/>
      <c r="R432" s="3"/>
      <c r="S432" s="3"/>
      <c r="T432" s="3"/>
      <c r="U432" s="3"/>
      <c r="V432" s="3"/>
      <c r="W432" s="3"/>
      <c r="X432" s="3"/>
      <c r="Y432" s="3"/>
      <c r="Z432" s="3"/>
    </row>
    <row r="433" ht="14.25" customHeight="1">
      <c r="A433" s="115"/>
      <c r="B433" s="84"/>
      <c r="C433" s="84"/>
      <c r="D433" s="116"/>
      <c r="E433" s="93"/>
      <c r="F433" s="3"/>
      <c r="G433" s="3"/>
      <c r="H433" s="3"/>
      <c r="I433" s="3"/>
      <c r="J433" s="3"/>
      <c r="K433" s="3"/>
      <c r="L433" s="3"/>
      <c r="M433" s="3"/>
      <c r="N433" s="3"/>
      <c r="O433" s="3"/>
      <c r="P433" s="3"/>
      <c r="Q433" s="3"/>
      <c r="R433" s="3"/>
      <c r="S433" s="3"/>
      <c r="T433" s="3"/>
      <c r="U433" s="3"/>
      <c r="V433" s="3"/>
      <c r="W433" s="3"/>
      <c r="X433" s="3"/>
      <c r="Y433" s="3"/>
      <c r="Z433" s="3"/>
    </row>
    <row r="434" ht="14.25" customHeight="1">
      <c r="A434" s="115"/>
      <c r="B434" s="84"/>
      <c r="C434" s="84"/>
      <c r="D434" s="116"/>
      <c r="E434" s="93"/>
      <c r="F434" s="3"/>
      <c r="G434" s="3"/>
      <c r="H434" s="3"/>
      <c r="I434" s="3"/>
      <c r="J434" s="3"/>
      <c r="K434" s="3"/>
      <c r="L434" s="3"/>
      <c r="M434" s="3"/>
      <c r="N434" s="3"/>
      <c r="O434" s="3"/>
      <c r="P434" s="3"/>
      <c r="Q434" s="3"/>
      <c r="R434" s="3"/>
      <c r="S434" s="3"/>
      <c r="T434" s="3"/>
      <c r="U434" s="3"/>
      <c r="V434" s="3"/>
      <c r="W434" s="3"/>
      <c r="X434" s="3"/>
      <c r="Y434" s="3"/>
      <c r="Z434" s="3"/>
    </row>
    <row r="435" ht="14.25" customHeight="1">
      <c r="A435" s="115"/>
      <c r="B435" s="84"/>
      <c r="C435" s="84"/>
      <c r="D435" s="116"/>
      <c r="E435" s="93"/>
      <c r="F435" s="3"/>
      <c r="G435" s="3"/>
      <c r="H435" s="3"/>
      <c r="I435" s="3"/>
      <c r="J435" s="3"/>
      <c r="K435" s="3"/>
      <c r="L435" s="3"/>
      <c r="M435" s="3"/>
      <c r="N435" s="3"/>
      <c r="O435" s="3"/>
      <c r="P435" s="3"/>
      <c r="Q435" s="3"/>
      <c r="R435" s="3"/>
      <c r="S435" s="3"/>
      <c r="T435" s="3"/>
      <c r="U435" s="3"/>
      <c r="V435" s="3"/>
      <c r="W435" s="3"/>
      <c r="X435" s="3"/>
      <c r="Y435" s="3"/>
      <c r="Z435" s="3"/>
    </row>
    <row r="436" ht="14.25" customHeight="1">
      <c r="A436" s="115"/>
      <c r="B436" s="84"/>
      <c r="C436" s="84"/>
      <c r="D436" s="116"/>
      <c r="E436" s="93"/>
      <c r="F436" s="3"/>
      <c r="G436" s="3"/>
      <c r="H436" s="3"/>
      <c r="I436" s="3"/>
      <c r="J436" s="3"/>
      <c r="K436" s="3"/>
      <c r="L436" s="3"/>
      <c r="M436" s="3"/>
      <c r="N436" s="3"/>
      <c r="O436" s="3"/>
      <c r="P436" s="3"/>
      <c r="Q436" s="3"/>
      <c r="R436" s="3"/>
      <c r="S436" s="3"/>
      <c r="T436" s="3"/>
      <c r="U436" s="3"/>
      <c r="V436" s="3"/>
      <c r="W436" s="3"/>
      <c r="X436" s="3"/>
      <c r="Y436" s="3"/>
      <c r="Z436" s="3"/>
    </row>
    <row r="437" ht="14.25" customHeight="1">
      <c r="A437" s="115"/>
      <c r="B437" s="84"/>
      <c r="C437" s="84"/>
      <c r="D437" s="116"/>
      <c r="E437" s="93"/>
      <c r="F437" s="3"/>
      <c r="G437" s="3"/>
      <c r="H437" s="3"/>
      <c r="I437" s="3"/>
      <c r="J437" s="3"/>
      <c r="K437" s="3"/>
      <c r="L437" s="3"/>
      <c r="M437" s="3"/>
      <c r="N437" s="3"/>
      <c r="O437" s="3"/>
      <c r="P437" s="3"/>
      <c r="Q437" s="3"/>
      <c r="R437" s="3"/>
      <c r="S437" s="3"/>
      <c r="T437" s="3"/>
      <c r="U437" s="3"/>
      <c r="V437" s="3"/>
      <c r="W437" s="3"/>
      <c r="X437" s="3"/>
      <c r="Y437" s="3"/>
      <c r="Z437" s="3"/>
    </row>
    <row r="438" ht="14.25" customHeight="1">
      <c r="A438" s="115"/>
      <c r="B438" s="84"/>
      <c r="C438" s="84"/>
      <c r="D438" s="116"/>
      <c r="E438" s="93"/>
      <c r="F438" s="3"/>
      <c r="G438" s="3"/>
      <c r="H438" s="3"/>
      <c r="I438" s="3"/>
      <c r="J438" s="3"/>
      <c r="K438" s="3"/>
      <c r="L438" s="3"/>
      <c r="M438" s="3"/>
      <c r="N438" s="3"/>
      <c r="O438" s="3"/>
      <c r="P438" s="3"/>
      <c r="Q438" s="3"/>
      <c r="R438" s="3"/>
      <c r="S438" s="3"/>
      <c r="T438" s="3"/>
      <c r="U438" s="3"/>
      <c r="V438" s="3"/>
      <c r="W438" s="3"/>
      <c r="X438" s="3"/>
      <c r="Y438" s="3"/>
      <c r="Z438" s="3"/>
    </row>
    <row r="439" ht="14.25" customHeight="1">
      <c r="A439" s="115"/>
      <c r="B439" s="84"/>
      <c r="C439" s="84"/>
      <c r="D439" s="116"/>
      <c r="E439" s="93"/>
      <c r="F439" s="3"/>
      <c r="G439" s="3"/>
      <c r="H439" s="3"/>
      <c r="I439" s="3"/>
      <c r="J439" s="3"/>
      <c r="K439" s="3"/>
      <c r="L439" s="3"/>
      <c r="M439" s="3"/>
      <c r="N439" s="3"/>
      <c r="O439" s="3"/>
      <c r="P439" s="3"/>
      <c r="Q439" s="3"/>
      <c r="R439" s="3"/>
      <c r="S439" s="3"/>
      <c r="T439" s="3"/>
      <c r="U439" s="3"/>
      <c r="V439" s="3"/>
      <c r="W439" s="3"/>
      <c r="X439" s="3"/>
      <c r="Y439" s="3"/>
      <c r="Z439" s="3"/>
    </row>
    <row r="440" ht="14.25" customHeight="1">
      <c r="A440" s="115"/>
      <c r="B440" s="84"/>
      <c r="C440" s="84"/>
      <c r="D440" s="116"/>
      <c r="E440" s="93"/>
      <c r="F440" s="3"/>
      <c r="G440" s="3"/>
      <c r="H440" s="3"/>
      <c r="I440" s="3"/>
      <c r="J440" s="3"/>
      <c r="K440" s="3"/>
      <c r="L440" s="3"/>
      <c r="M440" s="3"/>
      <c r="N440" s="3"/>
      <c r="O440" s="3"/>
      <c r="P440" s="3"/>
      <c r="Q440" s="3"/>
      <c r="R440" s="3"/>
      <c r="S440" s="3"/>
      <c r="T440" s="3"/>
      <c r="U440" s="3"/>
      <c r="V440" s="3"/>
      <c r="W440" s="3"/>
      <c r="X440" s="3"/>
      <c r="Y440" s="3"/>
      <c r="Z440" s="3"/>
    </row>
    <row r="441" ht="14.25" customHeight="1">
      <c r="A441" s="115"/>
      <c r="B441" s="84"/>
      <c r="C441" s="84"/>
      <c r="D441" s="116"/>
      <c r="E441" s="93"/>
      <c r="F441" s="3"/>
      <c r="G441" s="3"/>
      <c r="H441" s="3"/>
      <c r="I441" s="3"/>
      <c r="J441" s="3"/>
      <c r="K441" s="3"/>
      <c r="L441" s="3"/>
      <c r="M441" s="3"/>
      <c r="N441" s="3"/>
      <c r="O441" s="3"/>
      <c r="P441" s="3"/>
      <c r="Q441" s="3"/>
      <c r="R441" s="3"/>
      <c r="S441" s="3"/>
      <c r="T441" s="3"/>
      <c r="U441" s="3"/>
      <c r="V441" s="3"/>
      <c r="W441" s="3"/>
      <c r="X441" s="3"/>
      <c r="Y441" s="3"/>
      <c r="Z441" s="3"/>
    </row>
    <row r="442" ht="14.25" customHeight="1">
      <c r="A442" s="115"/>
      <c r="B442" s="84"/>
      <c r="C442" s="84"/>
      <c r="D442" s="116"/>
      <c r="E442" s="93"/>
      <c r="F442" s="3"/>
      <c r="G442" s="3"/>
      <c r="H442" s="3"/>
      <c r="I442" s="3"/>
      <c r="J442" s="3"/>
      <c r="K442" s="3"/>
      <c r="L442" s="3"/>
      <c r="M442" s="3"/>
      <c r="N442" s="3"/>
      <c r="O442" s="3"/>
      <c r="P442" s="3"/>
      <c r="Q442" s="3"/>
      <c r="R442" s="3"/>
      <c r="S442" s="3"/>
      <c r="T442" s="3"/>
      <c r="U442" s="3"/>
      <c r="V442" s="3"/>
      <c r="W442" s="3"/>
      <c r="X442" s="3"/>
      <c r="Y442" s="3"/>
      <c r="Z442" s="3"/>
    </row>
    <row r="443" ht="14.25" customHeight="1">
      <c r="A443" s="115"/>
      <c r="B443" s="84"/>
      <c r="C443" s="84"/>
      <c r="D443" s="116"/>
      <c r="E443" s="93"/>
      <c r="F443" s="3"/>
      <c r="G443" s="3"/>
      <c r="H443" s="3"/>
      <c r="I443" s="3"/>
      <c r="J443" s="3"/>
      <c r="K443" s="3"/>
      <c r="L443" s="3"/>
      <c r="M443" s="3"/>
      <c r="N443" s="3"/>
      <c r="O443" s="3"/>
      <c r="P443" s="3"/>
      <c r="Q443" s="3"/>
      <c r="R443" s="3"/>
      <c r="S443" s="3"/>
      <c r="T443" s="3"/>
      <c r="U443" s="3"/>
      <c r="V443" s="3"/>
      <c r="W443" s="3"/>
      <c r="X443" s="3"/>
      <c r="Y443" s="3"/>
      <c r="Z443" s="3"/>
    </row>
    <row r="444" ht="14.25" customHeight="1">
      <c r="A444" s="115"/>
      <c r="B444" s="84"/>
      <c r="C444" s="84"/>
      <c r="D444" s="116"/>
      <c r="E444" s="93"/>
      <c r="F444" s="3"/>
      <c r="G444" s="3"/>
      <c r="H444" s="3"/>
      <c r="I444" s="3"/>
      <c r="J444" s="3"/>
      <c r="K444" s="3"/>
      <c r="L444" s="3"/>
      <c r="M444" s="3"/>
      <c r="N444" s="3"/>
      <c r="O444" s="3"/>
      <c r="P444" s="3"/>
      <c r="Q444" s="3"/>
      <c r="R444" s="3"/>
      <c r="S444" s="3"/>
      <c r="T444" s="3"/>
      <c r="U444" s="3"/>
      <c r="V444" s="3"/>
      <c r="W444" s="3"/>
      <c r="X444" s="3"/>
      <c r="Y444" s="3"/>
      <c r="Z444" s="3"/>
    </row>
    <row r="445" ht="14.25" customHeight="1">
      <c r="A445" s="115"/>
      <c r="B445" s="84"/>
      <c r="C445" s="84"/>
      <c r="D445" s="116"/>
      <c r="E445" s="93"/>
      <c r="F445" s="3"/>
      <c r="G445" s="3"/>
      <c r="H445" s="3"/>
      <c r="I445" s="3"/>
      <c r="J445" s="3"/>
      <c r="K445" s="3"/>
      <c r="L445" s="3"/>
      <c r="M445" s="3"/>
      <c r="N445" s="3"/>
      <c r="O445" s="3"/>
      <c r="P445" s="3"/>
      <c r="Q445" s="3"/>
      <c r="R445" s="3"/>
      <c r="S445" s="3"/>
      <c r="T445" s="3"/>
      <c r="U445" s="3"/>
      <c r="V445" s="3"/>
      <c r="W445" s="3"/>
      <c r="X445" s="3"/>
      <c r="Y445" s="3"/>
      <c r="Z445" s="3"/>
    </row>
    <row r="446" ht="14.25" customHeight="1">
      <c r="A446" s="115"/>
      <c r="B446" s="84"/>
      <c r="C446" s="84"/>
      <c r="D446" s="116"/>
      <c r="E446" s="93"/>
      <c r="F446" s="3"/>
      <c r="G446" s="3"/>
      <c r="H446" s="3"/>
      <c r="I446" s="3"/>
      <c r="J446" s="3"/>
      <c r="K446" s="3"/>
      <c r="L446" s="3"/>
      <c r="M446" s="3"/>
      <c r="N446" s="3"/>
      <c r="O446" s="3"/>
      <c r="P446" s="3"/>
      <c r="Q446" s="3"/>
      <c r="R446" s="3"/>
      <c r="S446" s="3"/>
      <c r="T446" s="3"/>
      <c r="U446" s="3"/>
      <c r="V446" s="3"/>
      <c r="W446" s="3"/>
      <c r="X446" s="3"/>
      <c r="Y446" s="3"/>
      <c r="Z446" s="3"/>
    </row>
    <row r="447" ht="14.25" customHeight="1">
      <c r="A447" s="115"/>
      <c r="B447" s="84"/>
      <c r="C447" s="84"/>
      <c r="D447" s="116"/>
      <c r="E447" s="93"/>
      <c r="F447" s="3"/>
      <c r="G447" s="3"/>
      <c r="H447" s="3"/>
      <c r="I447" s="3"/>
      <c r="J447" s="3"/>
      <c r="K447" s="3"/>
      <c r="L447" s="3"/>
      <c r="M447" s="3"/>
      <c r="N447" s="3"/>
      <c r="O447" s="3"/>
      <c r="P447" s="3"/>
      <c r="Q447" s="3"/>
      <c r="R447" s="3"/>
      <c r="S447" s="3"/>
      <c r="T447" s="3"/>
      <c r="U447" s="3"/>
      <c r="V447" s="3"/>
      <c r="W447" s="3"/>
      <c r="X447" s="3"/>
      <c r="Y447" s="3"/>
      <c r="Z447" s="3"/>
    </row>
    <row r="448" ht="14.25" customHeight="1">
      <c r="A448" s="115"/>
      <c r="B448" s="84"/>
      <c r="C448" s="84"/>
      <c r="D448" s="116"/>
      <c r="E448" s="93"/>
      <c r="F448" s="3"/>
      <c r="G448" s="3"/>
      <c r="H448" s="3"/>
      <c r="I448" s="3"/>
      <c r="J448" s="3"/>
      <c r="K448" s="3"/>
      <c r="L448" s="3"/>
      <c r="M448" s="3"/>
      <c r="N448" s="3"/>
      <c r="O448" s="3"/>
      <c r="P448" s="3"/>
      <c r="Q448" s="3"/>
      <c r="R448" s="3"/>
      <c r="S448" s="3"/>
      <c r="T448" s="3"/>
      <c r="U448" s="3"/>
      <c r="V448" s="3"/>
      <c r="W448" s="3"/>
      <c r="X448" s="3"/>
      <c r="Y448" s="3"/>
      <c r="Z448" s="3"/>
    </row>
    <row r="449" ht="14.25" customHeight="1">
      <c r="A449" s="115"/>
      <c r="B449" s="84"/>
      <c r="C449" s="84"/>
      <c r="D449" s="116"/>
      <c r="E449" s="93"/>
      <c r="F449" s="3"/>
      <c r="G449" s="3"/>
      <c r="H449" s="3"/>
      <c r="I449" s="3"/>
      <c r="J449" s="3"/>
      <c r="K449" s="3"/>
      <c r="L449" s="3"/>
      <c r="M449" s="3"/>
      <c r="N449" s="3"/>
      <c r="O449" s="3"/>
      <c r="P449" s="3"/>
      <c r="Q449" s="3"/>
      <c r="R449" s="3"/>
      <c r="S449" s="3"/>
      <c r="T449" s="3"/>
      <c r="U449" s="3"/>
      <c r="V449" s="3"/>
      <c r="W449" s="3"/>
      <c r="X449" s="3"/>
      <c r="Y449" s="3"/>
      <c r="Z449" s="3"/>
    </row>
    <row r="450" ht="14.25" customHeight="1">
      <c r="A450" s="115"/>
      <c r="B450" s="84"/>
      <c r="C450" s="84"/>
      <c r="D450" s="116"/>
      <c r="E450" s="93"/>
      <c r="F450" s="3"/>
      <c r="G450" s="3"/>
      <c r="H450" s="3"/>
      <c r="I450" s="3"/>
      <c r="J450" s="3"/>
      <c r="K450" s="3"/>
      <c r="L450" s="3"/>
      <c r="M450" s="3"/>
      <c r="N450" s="3"/>
      <c r="O450" s="3"/>
      <c r="P450" s="3"/>
      <c r="Q450" s="3"/>
      <c r="R450" s="3"/>
      <c r="S450" s="3"/>
      <c r="T450" s="3"/>
      <c r="U450" s="3"/>
      <c r="V450" s="3"/>
      <c r="W450" s="3"/>
      <c r="X450" s="3"/>
      <c r="Y450" s="3"/>
      <c r="Z450" s="3"/>
    </row>
    <row r="451" ht="14.25" customHeight="1">
      <c r="A451" s="115"/>
      <c r="B451" s="84"/>
      <c r="C451" s="84"/>
      <c r="D451" s="116"/>
      <c r="E451" s="93"/>
      <c r="F451" s="3"/>
      <c r="G451" s="3"/>
      <c r="H451" s="3"/>
      <c r="I451" s="3"/>
      <c r="J451" s="3"/>
      <c r="K451" s="3"/>
      <c r="L451" s="3"/>
      <c r="M451" s="3"/>
      <c r="N451" s="3"/>
      <c r="O451" s="3"/>
      <c r="P451" s="3"/>
      <c r="Q451" s="3"/>
      <c r="R451" s="3"/>
      <c r="S451" s="3"/>
      <c r="T451" s="3"/>
      <c r="U451" s="3"/>
      <c r="V451" s="3"/>
      <c r="W451" s="3"/>
      <c r="X451" s="3"/>
      <c r="Y451" s="3"/>
      <c r="Z451" s="3"/>
    </row>
    <row r="452" ht="14.25" customHeight="1">
      <c r="A452" s="115"/>
      <c r="B452" s="84"/>
      <c r="C452" s="84"/>
      <c r="D452" s="116"/>
      <c r="E452" s="93"/>
      <c r="F452" s="3"/>
      <c r="G452" s="3"/>
      <c r="H452" s="3"/>
      <c r="I452" s="3"/>
      <c r="J452" s="3"/>
      <c r="K452" s="3"/>
      <c r="L452" s="3"/>
      <c r="M452" s="3"/>
      <c r="N452" s="3"/>
      <c r="O452" s="3"/>
      <c r="P452" s="3"/>
      <c r="Q452" s="3"/>
      <c r="R452" s="3"/>
      <c r="S452" s="3"/>
      <c r="T452" s="3"/>
      <c r="U452" s="3"/>
      <c r="V452" s="3"/>
      <c r="W452" s="3"/>
      <c r="X452" s="3"/>
      <c r="Y452" s="3"/>
      <c r="Z452" s="3"/>
    </row>
    <row r="453" ht="14.25" customHeight="1">
      <c r="A453" s="115"/>
      <c r="B453" s="84"/>
      <c r="C453" s="84"/>
      <c r="D453" s="116"/>
      <c r="E453" s="93"/>
      <c r="F453" s="3"/>
      <c r="G453" s="3"/>
      <c r="H453" s="3"/>
      <c r="I453" s="3"/>
      <c r="J453" s="3"/>
      <c r="K453" s="3"/>
      <c r="L453" s="3"/>
      <c r="M453" s="3"/>
      <c r="N453" s="3"/>
      <c r="O453" s="3"/>
      <c r="P453" s="3"/>
      <c r="Q453" s="3"/>
      <c r="R453" s="3"/>
      <c r="S453" s="3"/>
      <c r="T453" s="3"/>
      <c r="U453" s="3"/>
      <c r="V453" s="3"/>
      <c r="W453" s="3"/>
      <c r="X453" s="3"/>
      <c r="Y453" s="3"/>
      <c r="Z453" s="3"/>
    </row>
    <row r="454" ht="14.25" customHeight="1">
      <c r="A454" s="115"/>
      <c r="B454" s="84"/>
      <c r="C454" s="84"/>
      <c r="D454" s="116"/>
      <c r="E454" s="93"/>
      <c r="F454" s="3"/>
      <c r="G454" s="3"/>
      <c r="H454" s="3"/>
      <c r="I454" s="3"/>
      <c r="J454" s="3"/>
      <c r="K454" s="3"/>
      <c r="L454" s="3"/>
      <c r="M454" s="3"/>
      <c r="N454" s="3"/>
      <c r="O454" s="3"/>
      <c r="P454" s="3"/>
      <c r="Q454" s="3"/>
      <c r="R454" s="3"/>
      <c r="S454" s="3"/>
      <c r="T454" s="3"/>
      <c r="U454" s="3"/>
      <c r="V454" s="3"/>
      <c r="W454" s="3"/>
      <c r="X454" s="3"/>
      <c r="Y454" s="3"/>
      <c r="Z454" s="3"/>
    </row>
    <row r="455" ht="14.25" customHeight="1">
      <c r="A455" s="115"/>
      <c r="B455" s="84"/>
      <c r="C455" s="84"/>
      <c r="D455" s="116"/>
      <c r="E455" s="93"/>
      <c r="F455" s="3"/>
      <c r="G455" s="3"/>
      <c r="H455" s="3"/>
      <c r="I455" s="3"/>
      <c r="J455" s="3"/>
      <c r="K455" s="3"/>
      <c r="L455" s="3"/>
      <c r="M455" s="3"/>
      <c r="N455" s="3"/>
      <c r="O455" s="3"/>
      <c r="P455" s="3"/>
      <c r="Q455" s="3"/>
      <c r="R455" s="3"/>
      <c r="S455" s="3"/>
      <c r="T455" s="3"/>
      <c r="U455" s="3"/>
      <c r="V455" s="3"/>
      <c r="W455" s="3"/>
      <c r="X455" s="3"/>
      <c r="Y455" s="3"/>
      <c r="Z455" s="3"/>
    </row>
    <row r="456" ht="14.25" customHeight="1">
      <c r="A456" s="115"/>
      <c r="B456" s="84"/>
      <c r="C456" s="84"/>
      <c r="D456" s="116"/>
      <c r="E456" s="93"/>
      <c r="F456" s="3"/>
      <c r="G456" s="3"/>
      <c r="H456" s="3"/>
      <c r="I456" s="3"/>
      <c r="J456" s="3"/>
      <c r="K456" s="3"/>
      <c r="L456" s="3"/>
      <c r="M456" s="3"/>
      <c r="N456" s="3"/>
      <c r="O456" s="3"/>
      <c r="P456" s="3"/>
      <c r="Q456" s="3"/>
      <c r="R456" s="3"/>
      <c r="S456" s="3"/>
      <c r="T456" s="3"/>
      <c r="U456" s="3"/>
      <c r="V456" s="3"/>
      <c r="W456" s="3"/>
      <c r="X456" s="3"/>
      <c r="Y456" s="3"/>
      <c r="Z456" s="3"/>
    </row>
    <row r="457" ht="14.25" customHeight="1">
      <c r="A457" s="115"/>
      <c r="B457" s="84"/>
      <c r="C457" s="84"/>
      <c r="D457" s="116"/>
      <c r="E457" s="93"/>
      <c r="F457" s="3"/>
      <c r="G457" s="3"/>
      <c r="H457" s="3"/>
      <c r="I457" s="3"/>
      <c r="J457" s="3"/>
      <c r="K457" s="3"/>
      <c r="L457" s="3"/>
      <c r="M457" s="3"/>
      <c r="N457" s="3"/>
      <c r="O457" s="3"/>
      <c r="P457" s="3"/>
      <c r="Q457" s="3"/>
      <c r="R457" s="3"/>
      <c r="S457" s="3"/>
      <c r="T457" s="3"/>
      <c r="U457" s="3"/>
      <c r="V457" s="3"/>
      <c r="W457" s="3"/>
      <c r="X457" s="3"/>
      <c r="Y457" s="3"/>
      <c r="Z457" s="3"/>
    </row>
    <row r="458" ht="14.25" customHeight="1">
      <c r="A458" s="115"/>
      <c r="B458" s="84"/>
      <c r="C458" s="84"/>
      <c r="D458" s="116"/>
      <c r="E458" s="93"/>
      <c r="F458" s="3"/>
      <c r="G458" s="3"/>
      <c r="H458" s="3"/>
      <c r="I458" s="3"/>
      <c r="J458" s="3"/>
      <c r="K458" s="3"/>
      <c r="L458" s="3"/>
      <c r="M458" s="3"/>
      <c r="N458" s="3"/>
      <c r="O458" s="3"/>
      <c r="P458" s="3"/>
      <c r="Q458" s="3"/>
      <c r="R458" s="3"/>
      <c r="S458" s="3"/>
      <c r="T458" s="3"/>
      <c r="U458" s="3"/>
      <c r="V458" s="3"/>
      <c r="W458" s="3"/>
      <c r="X458" s="3"/>
      <c r="Y458" s="3"/>
      <c r="Z458" s="3"/>
    </row>
    <row r="459" ht="14.25" customHeight="1">
      <c r="A459" s="115"/>
      <c r="B459" s="84"/>
      <c r="C459" s="84"/>
      <c r="D459" s="116"/>
      <c r="E459" s="93"/>
      <c r="F459" s="3"/>
      <c r="G459" s="3"/>
      <c r="H459" s="3"/>
      <c r="I459" s="3"/>
      <c r="J459" s="3"/>
      <c r="K459" s="3"/>
      <c r="L459" s="3"/>
      <c r="M459" s="3"/>
      <c r="N459" s="3"/>
      <c r="O459" s="3"/>
      <c r="P459" s="3"/>
      <c r="Q459" s="3"/>
      <c r="R459" s="3"/>
      <c r="S459" s="3"/>
      <c r="T459" s="3"/>
      <c r="U459" s="3"/>
      <c r="V459" s="3"/>
      <c r="W459" s="3"/>
      <c r="X459" s="3"/>
      <c r="Y459" s="3"/>
      <c r="Z459" s="3"/>
    </row>
    <row r="460" ht="14.25" customHeight="1">
      <c r="A460" s="115"/>
      <c r="B460" s="84"/>
      <c r="C460" s="84"/>
      <c r="D460" s="116"/>
      <c r="E460" s="93"/>
      <c r="F460" s="3"/>
      <c r="G460" s="3"/>
      <c r="H460" s="3"/>
      <c r="I460" s="3"/>
      <c r="J460" s="3"/>
      <c r="K460" s="3"/>
      <c r="L460" s="3"/>
      <c r="M460" s="3"/>
      <c r="N460" s="3"/>
      <c r="O460" s="3"/>
      <c r="P460" s="3"/>
      <c r="Q460" s="3"/>
      <c r="R460" s="3"/>
      <c r="S460" s="3"/>
      <c r="T460" s="3"/>
      <c r="U460" s="3"/>
      <c r="V460" s="3"/>
      <c r="W460" s="3"/>
      <c r="X460" s="3"/>
      <c r="Y460" s="3"/>
      <c r="Z460" s="3"/>
    </row>
    <row r="461" ht="14.25" customHeight="1">
      <c r="A461" s="115"/>
      <c r="B461" s="84"/>
      <c r="C461" s="84"/>
      <c r="D461" s="116"/>
      <c r="E461" s="93"/>
      <c r="F461" s="3"/>
      <c r="G461" s="3"/>
      <c r="H461" s="3"/>
      <c r="I461" s="3"/>
      <c r="J461" s="3"/>
      <c r="K461" s="3"/>
      <c r="L461" s="3"/>
      <c r="M461" s="3"/>
      <c r="N461" s="3"/>
      <c r="O461" s="3"/>
      <c r="P461" s="3"/>
      <c r="Q461" s="3"/>
      <c r="R461" s="3"/>
      <c r="S461" s="3"/>
      <c r="T461" s="3"/>
      <c r="U461" s="3"/>
      <c r="V461" s="3"/>
      <c r="W461" s="3"/>
      <c r="X461" s="3"/>
      <c r="Y461" s="3"/>
      <c r="Z461" s="3"/>
    </row>
    <row r="462" ht="14.25" customHeight="1">
      <c r="A462" s="115"/>
      <c r="B462" s="84"/>
      <c r="C462" s="84"/>
      <c r="D462" s="116"/>
      <c r="E462" s="93"/>
      <c r="F462" s="3"/>
      <c r="G462" s="3"/>
      <c r="H462" s="3"/>
      <c r="I462" s="3"/>
      <c r="J462" s="3"/>
      <c r="K462" s="3"/>
      <c r="L462" s="3"/>
      <c r="M462" s="3"/>
      <c r="N462" s="3"/>
      <c r="O462" s="3"/>
      <c r="P462" s="3"/>
      <c r="Q462" s="3"/>
      <c r="R462" s="3"/>
      <c r="S462" s="3"/>
      <c r="T462" s="3"/>
      <c r="U462" s="3"/>
      <c r="V462" s="3"/>
      <c r="W462" s="3"/>
      <c r="X462" s="3"/>
      <c r="Y462" s="3"/>
      <c r="Z462" s="3"/>
    </row>
    <row r="463" ht="14.25" customHeight="1">
      <c r="A463" s="115"/>
      <c r="B463" s="84"/>
      <c r="C463" s="84"/>
      <c r="D463" s="116"/>
      <c r="E463" s="93"/>
      <c r="F463" s="3"/>
      <c r="G463" s="3"/>
      <c r="H463" s="3"/>
      <c r="I463" s="3"/>
      <c r="J463" s="3"/>
      <c r="K463" s="3"/>
      <c r="L463" s="3"/>
      <c r="M463" s="3"/>
      <c r="N463" s="3"/>
      <c r="O463" s="3"/>
      <c r="P463" s="3"/>
      <c r="Q463" s="3"/>
      <c r="R463" s="3"/>
      <c r="S463" s="3"/>
      <c r="T463" s="3"/>
      <c r="U463" s="3"/>
      <c r="V463" s="3"/>
      <c r="W463" s="3"/>
      <c r="X463" s="3"/>
      <c r="Y463" s="3"/>
      <c r="Z463" s="3"/>
    </row>
    <row r="464" ht="14.25" customHeight="1">
      <c r="A464" s="115"/>
      <c r="B464" s="84"/>
      <c r="C464" s="84"/>
      <c r="D464" s="116"/>
      <c r="E464" s="93"/>
      <c r="F464" s="3"/>
      <c r="G464" s="3"/>
      <c r="H464" s="3"/>
      <c r="I464" s="3"/>
      <c r="J464" s="3"/>
      <c r="K464" s="3"/>
      <c r="L464" s="3"/>
      <c r="M464" s="3"/>
      <c r="N464" s="3"/>
      <c r="O464" s="3"/>
      <c r="P464" s="3"/>
      <c r="Q464" s="3"/>
      <c r="R464" s="3"/>
      <c r="S464" s="3"/>
      <c r="T464" s="3"/>
      <c r="U464" s="3"/>
      <c r="V464" s="3"/>
      <c r="W464" s="3"/>
      <c r="X464" s="3"/>
      <c r="Y464" s="3"/>
      <c r="Z464" s="3"/>
    </row>
    <row r="465" ht="14.25" customHeight="1">
      <c r="A465" s="115"/>
      <c r="B465" s="84"/>
      <c r="C465" s="84"/>
      <c r="D465" s="116"/>
      <c r="E465" s="93"/>
      <c r="F465" s="3"/>
      <c r="G465" s="3"/>
      <c r="H465" s="3"/>
      <c r="I465" s="3"/>
      <c r="J465" s="3"/>
      <c r="K465" s="3"/>
      <c r="L465" s="3"/>
      <c r="M465" s="3"/>
      <c r="N465" s="3"/>
      <c r="O465" s="3"/>
      <c r="P465" s="3"/>
      <c r="Q465" s="3"/>
      <c r="R465" s="3"/>
      <c r="S465" s="3"/>
      <c r="T465" s="3"/>
      <c r="U465" s="3"/>
      <c r="V465" s="3"/>
      <c r="W465" s="3"/>
      <c r="X465" s="3"/>
      <c r="Y465" s="3"/>
      <c r="Z465" s="3"/>
    </row>
    <row r="466" ht="14.25" customHeight="1">
      <c r="A466" s="115"/>
      <c r="B466" s="84"/>
      <c r="C466" s="84"/>
      <c r="D466" s="116"/>
      <c r="E466" s="93"/>
      <c r="F466" s="3"/>
      <c r="G466" s="3"/>
      <c r="H466" s="3"/>
      <c r="I466" s="3"/>
      <c r="J466" s="3"/>
      <c r="K466" s="3"/>
      <c r="L466" s="3"/>
      <c r="M466" s="3"/>
      <c r="N466" s="3"/>
      <c r="O466" s="3"/>
      <c r="P466" s="3"/>
      <c r="Q466" s="3"/>
      <c r="R466" s="3"/>
      <c r="S466" s="3"/>
      <c r="T466" s="3"/>
      <c r="U466" s="3"/>
      <c r="V466" s="3"/>
      <c r="W466" s="3"/>
      <c r="X466" s="3"/>
      <c r="Y466" s="3"/>
      <c r="Z466" s="3"/>
    </row>
    <row r="467" ht="14.25" customHeight="1">
      <c r="A467" s="115"/>
      <c r="B467" s="84"/>
      <c r="C467" s="84"/>
      <c r="D467" s="116"/>
      <c r="E467" s="93"/>
      <c r="F467" s="3"/>
      <c r="G467" s="3"/>
      <c r="H467" s="3"/>
      <c r="I467" s="3"/>
      <c r="J467" s="3"/>
      <c r="K467" s="3"/>
      <c r="L467" s="3"/>
      <c r="M467" s="3"/>
      <c r="N467" s="3"/>
      <c r="O467" s="3"/>
      <c r="P467" s="3"/>
      <c r="Q467" s="3"/>
      <c r="R467" s="3"/>
      <c r="S467" s="3"/>
      <c r="T467" s="3"/>
      <c r="U467" s="3"/>
      <c r="V467" s="3"/>
      <c r="W467" s="3"/>
      <c r="X467" s="3"/>
      <c r="Y467" s="3"/>
      <c r="Z467" s="3"/>
    </row>
    <row r="468" ht="14.25" customHeight="1">
      <c r="A468" s="115"/>
      <c r="B468" s="84"/>
      <c r="C468" s="84"/>
      <c r="D468" s="116"/>
      <c r="E468" s="93"/>
      <c r="F468" s="3"/>
      <c r="G468" s="3"/>
      <c r="H468" s="3"/>
      <c r="I468" s="3"/>
      <c r="J468" s="3"/>
      <c r="K468" s="3"/>
      <c r="L468" s="3"/>
      <c r="M468" s="3"/>
      <c r="N468" s="3"/>
      <c r="O468" s="3"/>
      <c r="P468" s="3"/>
      <c r="Q468" s="3"/>
      <c r="R468" s="3"/>
      <c r="S468" s="3"/>
      <c r="T468" s="3"/>
      <c r="U468" s="3"/>
      <c r="V468" s="3"/>
      <c r="W468" s="3"/>
      <c r="X468" s="3"/>
      <c r="Y468" s="3"/>
      <c r="Z468" s="3"/>
    </row>
    <row r="469" ht="14.25" customHeight="1">
      <c r="A469" s="115"/>
      <c r="B469" s="84"/>
      <c r="C469" s="84"/>
      <c r="D469" s="116"/>
      <c r="E469" s="93"/>
      <c r="F469" s="3"/>
      <c r="G469" s="3"/>
      <c r="H469" s="3"/>
      <c r="I469" s="3"/>
      <c r="J469" s="3"/>
      <c r="K469" s="3"/>
      <c r="L469" s="3"/>
      <c r="M469" s="3"/>
      <c r="N469" s="3"/>
      <c r="O469" s="3"/>
      <c r="P469" s="3"/>
      <c r="Q469" s="3"/>
      <c r="R469" s="3"/>
      <c r="S469" s="3"/>
      <c r="T469" s="3"/>
      <c r="U469" s="3"/>
      <c r="V469" s="3"/>
      <c r="W469" s="3"/>
      <c r="X469" s="3"/>
      <c r="Y469" s="3"/>
      <c r="Z469" s="3"/>
    </row>
    <row r="470" ht="14.25" customHeight="1">
      <c r="A470" s="115"/>
      <c r="B470" s="84"/>
      <c r="C470" s="84"/>
      <c r="D470" s="116"/>
      <c r="E470" s="93"/>
      <c r="F470" s="3"/>
      <c r="G470" s="3"/>
      <c r="H470" s="3"/>
      <c r="I470" s="3"/>
      <c r="J470" s="3"/>
      <c r="K470" s="3"/>
      <c r="L470" s="3"/>
      <c r="M470" s="3"/>
      <c r="N470" s="3"/>
      <c r="O470" s="3"/>
      <c r="P470" s="3"/>
      <c r="Q470" s="3"/>
      <c r="R470" s="3"/>
      <c r="S470" s="3"/>
      <c r="T470" s="3"/>
      <c r="U470" s="3"/>
      <c r="V470" s="3"/>
      <c r="W470" s="3"/>
      <c r="X470" s="3"/>
      <c r="Y470" s="3"/>
      <c r="Z470" s="3"/>
    </row>
    <row r="471" ht="14.25" customHeight="1">
      <c r="A471" s="115"/>
      <c r="B471" s="84"/>
      <c r="C471" s="84"/>
      <c r="D471" s="116"/>
      <c r="E471" s="93"/>
      <c r="F471" s="3"/>
      <c r="G471" s="3"/>
      <c r="H471" s="3"/>
      <c r="I471" s="3"/>
      <c r="J471" s="3"/>
      <c r="K471" s="3"/>
      <c r="L471" s="3"/>
      <c r="M471" s="3"/>
      <c r="N471" s="3"/>
      <c r="O471" s="3"/>
      <c r="P471" s="3"/>
      <c r="Q471" s="3"/>
      <c r="R471" s="3"/>
      <c r="S471" s="3"/>
      <c r="T471" s="3"/>
      <c r="U471" s="3"/>
      <c r="V471" s="3"/>
      <c r="W471" s="3"/>
      <c r="X471" s="3"/>
      <c r="Y471" s="3"/>
      <c r="Z471" s="3"/>
    </row>
    <row r="472" ht="14.25" customHeight="1">
      <c r="A472" s="115"/>
      <c r="B472" s="84"/>
      <c r="C472" s="84"/>
      <c r="D472" s="116"/>
      <c r="E472" s="93"/>
      <c r="F472" s="3"/>
      <c r="G472" s="3"/>
      <c r="H472" s="3"/>
      <c r="I472" s="3"/>
      <c r="J472" s="3"/>
      <c r="K472" s="3"/>
      <c r="L472" s="3"/>
      <c r="M472" s="3"/>
      <c r="N472" s="3"/>
      <c r="O472" s="3"/>
      <c r="P472" s="3"/>
      <c r="Q472" s="3"/>
      <c r="R472" s="3"/>
      <c r="S472" s="3"/>
      <c r="T472" s="3"/>
      <c r="U472" s="3"/>
      <c r="V472" s="3"/>
      <c r="W472" s="3"/>
      <c r="X472" s="3"/>
      <c r="Y472" s="3"/>
      <c r="Z472" s="3"/>
    </row>
    <row r="473" ht="14.25" customHeight="1">
      <c r="A473" s="115"/>
      <c r="B473" s="84"/>
      <c r="C473" s="84"/>
      <c r="D473" s="116"/>
      <c r="E473" s="93"/>
      <c r="F473" s="3"/>
      <c r="G473" s="3"/>
      <c r="H473" s="3"/>
      <c r="I473" s="3"/>
      <c r="J473" s="3"/>
      <c r="K473" s="3"/>
      <c r="L473" s="3"/>
      <c r="M473" s="3"/>
      <c r="N473" s="3"/>
      <c r="O473" s="3"/>
      <c r="P473" s="3"/>
      <c r="Q473" s="3"/>
      <c r="R473" s="3"/>
      <c r="S473" s="3"/>
      <c r="T473" s="3"/>
      <c r="U473" s="3"/>
      <c r="V473" s="3"/>
      <c r="W473" s="3"/>
      <c r="X473" s="3"/>
      <c r="Y473" s="3"/>
      <c r="Z473" s="3"/>
    </row>
    <row r="474" ht="14.25" customHeight="1">
      <c r="A474" s="115"/>
      <c r="B474" s="84"/>
      <c r="C474" s="84"/>
      <c r="D474" s="116"/>
      <c r="E474" s="93"/>
      <c r="F474" s="3"/>
      <c r="G474" s="3"/>
      <c r="H474" s="3"/>
      <c r="I474" s="3"/>
      <c r="J474" s="3"/>
      <c r="K474" s="3"/>
      <c r="L474" s="3"/>
      <c r="M474" s="3"/>
      <c r="N474" s="3"/>
      <c r="O474" s="3"/>
      <c r="P474" s="3"/>
      <c r="Q474" s="3"/>
      <c r="R474" s="3"/>
      <c r="S474" s="3"/>
      <c r="T474" s="3"/>
      <c r="U474" s="3"/>
      <c r="V474" s="3"/>
      <c r="W474" s="3"/>
      <c r="X474" s="3"/>
      <c r="Y474" s="3"/>
      <c r="Z474" s="3"/>
    </row>
    <row r="475" ht="14.25" customHeight="1">
      <c r="A475" s="115"/>
      <c r="B475" s="84"/>
      <c r="C475" s="84"/>
      <c r="D475" s="116"/>
      <c r="E475" s="93"/>
      <c r="F475" s="3"/>
      <c r="G475" s="3"/>
      <c r="H475" s="3"/>
      <c r="I475" s="3"/>
      <c r="J475" s="3"/>
      <c r="K475" s="3"/>
      <c r="L475" s="3"/>
      <c r="M475" s="3"/>
      <c r="N475" s="3"/>
      <c r="O475" s="3"/>
      <c r="P475" s="3"/>
      <c r="Q475" s="3"/>
      <c r="R475" s="3"/>
      <c r="S475" s="3"/>
      <c r="T475" s="3"/>
      <c r="U475" s="3"/>
      <c r="V475" s="3"/>
      <c r="W475" s="3"/>
      <c r="X475" s="3"/>
      <c r="Y475" s="3"/>
      <c r="Z475" s="3"/>
    </row>
    <row r="476" ht="14.25" customHeight="1">
      <c r="A476" s="115"/>
      <c r="B476" s="84"/>
      <c r="C476" s="84"/>
      <c r="D476" s="116"/>
      <c r="E476" s="93"/>
      <c r="F476" s="3"/>
      <c r="G476" s="3"/>
      <c r="H476" s="3"/>
      <c r="I476" s="3"/>
      <c r="J476" s="3"/>
      <c r="K476" s="3"/>
      <c r="L476" s="3"/>
      <c r="M476" s="3"/>
      <c r="N476" s="3"/>
      <c r="O476" s="3"/>
      <c r="P476" s="3"/>
      <c r="Q476" s="3"/>
      <c r="R476" s="3"/>
      <c r="S476" s="3"/>
      <c r="T476" s="3"/>
      <c r="U476" s="3"/>
      <c r="V476" s="3"/>
      <c r="W476" s="3"/>
      <c r="X476" s="3"/>
      <c r="Y476" s="3"/>
      <c r="Z476" s="3"/>
    </row>
    <row r="477" ht="14.25" customHeight="1">
      <c r="A477" s="115"/>
      <c r="B477" s="84"/>
      <c r="C477" s="84"/>
      <c r="D477" s="116"/>
      <c r="E477" s="93"/>
      <c r="F477" s="3"/>
      <c r="G477" s="3"/>
      <c r="H477" s="3"/>
      <c r="I477" s="3"/>
      <c r="J477" s="3"/>
      <c r="K477" s="3"/>
      <c r="L477" s="3"/>
      <c r="M477" s="3"/>
      <c r="N477" s="3"/>
      <c r="O477" s="3"/>
      <c r="P477" s="3"/>
      <c r="Q477" s="3"/>
      <c r="R477" s="3"/>
      <c r="S477" s="3"/>
      <c r="T477" s="3"/>
      <c r="U477" s="3"/>
      <c r="V477" s="3"/>
      <c r="W477" s="3"/>
      <c r="X477" s="3"/>
      <c r="Y477" s="3"/>
      <c r="Z477" s="3"/>
    </row>
    <row r="478" ht="14.25" customHeight="1">
      <c r="A478" s="115"/>
      <c r="B478" s="84"/>
      <c r="C478" s="84"/>
      <c r="D478" s="116"/>
      <c r="E478" s="93"/>
      <c r="F478" s="3"/>
      <c r="G478" s="3"/>
      <c r="H478" s="3"/>
      <c r="I478" s="3"/>
      <c r="J478" s="3"/>
      <c r="K478" s="3"/>
      <c r="L478" s="3"/>
      <c r="M478" s="3"/>
      <c r="N478" s="3"/>
      <c r="O478" s="3"/>
      <c r="P478" s="3"/>
      <c r="Q478" s="3"/>
      <c r="R478" s="3"/>
      <c r="S478" s="3"/>
      <c r="T478" s="3"/>
      <c r="U478" s="3"/>
      <c r="V478" s="3"/>
      <c r="W478" s="3"/>
      <c r="X478" s="3"/>
      <c r="Y478" s="3"/>
      <c r="Z478" s="3"/>
    </row>
    <row r="479" ht="14.25" customHeight="1">
      <c r="A479" s="115"/>
      <c r="B479" s="84"/>
      <c r="C479" s="84"/>
      <c r="D479" s="116"/>
      <c r="E479" s="93"/>
      <c r="F479" s="3"/>
      <c r="G479" s="3"/>
      <c r="H479" s="3"/>
      <c r="I479" s="3"/>
      <c r="J479" s="3"/>
      <c r="K479" s="3"/>
      <c r="L479" s="3"/>
      <c r="M479" s="3"/>
      <c r="N479" s="3"/>
      <c r="O479" s="3"/>
      <c r="P479" s="3"/>
      <c r="Q479" s="3"/>
      <c r="R479" s="3"/>
      <c r="S479" s="3"/>
      <c r="T479" s="3"/>
      <c r="U479" s="3"/>
      <c r="V479" s="3"/>
      <c r="W479" s="3"/>
      <c r="X479" s="3"/>
      <c r="Y479" s="3"/>
      <c r="Z479" s="3"/>
    </row>
    <row r="480" ht="14.25" customHeight="1">
      <c r="A480" s="115"/>
      <c r="B480" s="84"/>
      <c r="C480" s="84"/>
      <c r="D480" s="116"/>
      <c r="E480" s="93"/>
      <c r="F480" s="3"/>
      <c r="G480" s="3"/>
      <c r="H480" s="3"/>
      <c r="I480" s="3"/>
      <c r="J480" s="3"/>
      <c r="K480" s="3"/>
      <c r="L480" s="3"/>
      <c r="M480" s="3"/>
      <c r="N480" s="3"/>
      <c r="O480" s="3"/>
      <c r="P480" s="3"/>
      <c r="Q480" s="3"/>
      <c r="R480" s="3"/>
      <c r="S480" s="3"/>
      <c r="T480" s="3"/>
      <c r="U480" s="3"/>
      <c r="V480" s="3"/>
      <c r="W480" s="3"/>
      <c r="X480" s="3"/>
      <c r="Y480" s="3"/>
      <c r="Z480" s="3"/>
    </row>
    <row r="481" ht="14.25" customHeight="1">
      <c r="A481" s="115"/>
      <c r="B481" s="84"/>
      <c r="C481" s="84"/>
      <c r="D481" s="116"/>
      <c r="E481" s="93"/>
      <c r="F481" s="3"/>
      <c r="G481" s="3"/>
      <c r="H481" s="3"/>
      <c r="I481" s="3"/>
      <c r="J481" s="3"/>
      <c r="K481" s="3"/>
      <c r="L481" s="3"/>
      <c r="M481" s="3"/>
      <c r="N481" s="3"/>
      <c r="O481" s="3"/>
      <c r="P481" s="3"/>
      <c r="Q481" s="3"/>
      <c r="R481" s="3"/>
      <c r="S481" s="3"/>
      <c r="T481" s="3"/>
      <c r="U481" s="3"/>
      <c r="V481" s="3"/>
      <c r="W481" s="3"/>
      <c r="X481" s="3"/>
      <c r="Y481" s="3"/>
      <c r="Z481" s="3"/>
    </row>
    <row r="482" ht="14.25" customHeight="1">
      <c r="A482" s="115"/>
      <c r="B482" s="84"/>
      <c r="C482" s="84"/>
      <c r="D482" s="116"/>
      <c r="E482" s="93"/>
      <c r="F482" s="3"/>
      <c r="G482" s="3"/>
      <c r="H482" s="3"/>
      <c r="I482" s="3"/>
      <c r="J482" s="3"/>
      <c r="K482" s="3"/>
      <c r="L482" s="3"/>
      <c r="M482" s="3"/>
      <c r="N482" s="3"/>
      <c r="O482" s="3"/>
      <c r="P482" s="3"/>
      <c r="Q482" s="3"/>
      <c r="R482" s="3"/>
      <c r="S482" s="3"/>
      <c r="T482" s="3"/>
      <c r="U482" s="3"/>
      <c r="V482" s="3"/>
      <c r="W482" s="3"/>
      <c r="X482" s="3"/>
      <c r="Y482" s="3"/>
      <c r="Z482" s="3"/>
    </row>
    <row r="483" ht="14.25" customHeight="1">
      <c r="A483" s="115"/>
      <c r="B483" s="84"/>
      <c r="C483" s="84"/>
      <c r="D483" s="116"/>
      <c r="E483" s="93"/>
      <c r="F483" s="3"/>
      <c r="G483" s="3"/>
      <c r="H483" s="3"/>
      <c r="I483" s="3"/>
      <c r="J483" s="3"/>
      <c r="K483" s="3"/>
      <c r="L483" s="3"/>
      <c r="M483" s="3"/>
      <c r="N483" s="3"/>
      <c r="O483" s="3"/>
      <c r="P483" s="3"/>
      <c r="Q483" s="3"/>
      <c r="R483" s="3"/>
      <c r="S483" s="3"/>
      <c r="T483" s="3"/>
      <c r="U483" s="3"/>
      <c r="V483" s="3"/>
      <c r="W483" s="3"/>
      <c r="X483" s="3"/>
      <c r="Y483" s="3"/>
      <c r="Z483" s="3"/>
    </row>
    <row r="484" ht="14.25" customHeight="1">
      <c r="A484" s="115"/>
      <c r="B484" s="84"/>
      <c r="C484" s="84"/>
      <c r="D484" s="116"/>
      <c r="E484" s="93"/>
      <c r="F484" s="3"/>
      <c r="G484" s="3"/>
      <c r="H484" s="3"/>
      <c r="I484" s="3"/>
      <c r="J484" s="3"/>
      <c r="K484" s="3"/>
      <c r="L484" s="3"/>
      <c r="M484" s="3"/>
      <c r="N484" s="3"/>
      <c r="O484" s="3"/>
      <c r="P484" s="3"/>
      <c r="Q484" s="3"/>
      <c r="R484" s="3"/>
      <c r="S484" s="3"/>
      <c r="T484" s="3"/>
      <c r="U484" s="3"/>
      <c r="V484" s="3"/>
      <c r="W484" s="3"/>
      <c r="X484" s="3"/>
      <c r="Y484" s="3"/>
      <c r="Z484" s="3"/>
    </row>
    <row r="485" ht="14.25" customHeight="1">
      <c r="A485" s="115"/>
      <c r="B485" s="84"/>
      <c r="C485" s="84"/>
      <c r="D485" s="116"/>
      <c r="E485" s="93"/>
      <c r="F485" s="3"/>
      <c r="G485" s="3"/>
      <c r="H485" s="3"/>
      <c r="I485" s="3"/>
      <c r="J485" s="3"/>
      <c r="K485" s="3"/>
      <c r="L485" s="3"/>
      <c r="M485" s="3"/>
      <c r="N485" s="3"/>
      <c r="O485" s="3"/>
      <c r="P485" s="3"/>
      <c r="Q485" s="3"/>
      <c r="R485" s="3"/>
      <c r="S485" s="3"/>
      <c r="T485" s="3"/>
      <c r="U485" s="3"/>
      <c r="V485" s="3"/>
      <c r="W485" s="3"/>
      <c r="X485" s="3"/>
      <c r="Y485" s="3"/>
      <c r="Z485" s="3"/>
    </row>
    <row r="486" ht="14.25" customHeight="1">
      <c r="A486" s="115"/>
      <c r="B486" s="84"/>
      <c r="C486" s="84"/>
      <c r="D486" s="116"/>
      <c r="E486" s="93"/>
      <c r="F486" s="3"/>
      <c r="G486" s="3"/>
      <c r="H486" s="3"/>
      <c r="I486" s="3"/>
      <c r="J486" s="3"/>
      <c r="K486" s="3"/>
      <c r="L486" s="3"/>
      <c r="M486" s="3"/>
      <c r="N486" s="3"/>
      <c r="O486" s="3"/>
      <c r="P486" s="3"/>
      <c r="Q486" s="3"/>
      <c r="R486" s="3"/>
      <c r="S486" s="3"/>
      <c r="T486" s="3"/>
      <c r="U486" s="3"/>
      <c r="V486" s="3"/>
      <c r="W486" s="3"/>
      <c r="X486" s="3"/>
      <c r="Y486" s="3"/>
      <c r="Z486" s="3"/>
    </row>
    <row r="487" ht="14.25" customHeight="1">
      <c r="A487" s="115"/>
      <c r="B487" s="84"/>
      <c r="C487" s="84"/>
      <c r="D487" s="116"/>
      <c r="E487" s="93"/>
      <c r="F487" s="3"/>
      <c r="G487" s="3"/>
      <c r="H487" s="3"/>
      <c r="I487" s="3"/>
      <c r="J487" s="3"/>
      <c r="K487" s="3"/>
      <c r="L487" s="3"/>
      <c r="M487" s="3"/>
      <c r="N487" s="3"/>
      <c r="O487" s="3"/>
      <c r="P487" s="3"/>
      <c r="Q487" s="3"/>
      <c r="R487" s="3"/>
      <c r="S487" s="3"/>
      <c r="T487" s="3"/>
      <c r="U487" s="3"/>
      <c r="V487" s="3"/>
      <c r="W487" s="3"/>
      <c r="X487" s="3"/>
      <c r="Y487" s="3"/>
      <c r="Z487" s="3"/>
    </row>
    <row r="488" ht="14.25" customHeight="1">
      <c r="A488" s="115"/>
      <c r="B488" s="84"/>
      <c r="C488" s="84"/>
      <c r="D488" s="116"/>
      <c r="E488" s="93"/>
      <c r="F488" s="3"/>
      <c r="G488" s="3"/>
      <c r="H488" s="3"/>
      <c r="I488" s="3"/>
      <c r="J488" s="3"/>
      <c r="K488" s="3"/>
      <c r="L488" s="3"/>
      <c r="M488" s="3"/>
      <c r="N488" s="3"/>
      <c r="O488" s="3"/>
      <c r="P488" s="3"/>
      <c r="Q488" s="3"/>
      <c r="R488" s="3"/>
      <c r="S488" s="3"/>
      <c r="T488" s="3"/>
      <c r="U488" s="3"/>
      <c r="V488" s="3"/>
      <c r="W488" s="3"/>
      <c r="X488" s="3"/>
      <c r="Y488" s="3"/>
      <c r="Z488" s="3"/>
    </row>
    <row r="489" ht="14.25" customHeight="1">
      <c r="A489" s="115"/>
      <c r="B489" s="84"/>
      <c r="C489" s="84"/>
      <c r="D489" s="116"/>
      <c r="E489" s="93"/>
      <c r="F489" s="3"/>
      <c r="G489" s="3"/>
      <c r="H489" s="3"/>
      <c r="I489" s="3"/>
      <c r="J489" s="3"/>
      <c r="K489" s="3"/>
      <c r="L489" s="3"/>
      <c r="M489" s="3"/>
      <c r="N489" s="3"/>
      <c r="O489" s="3"/>
      <c r="P489" s="3"/>
      <c r="Q489" s="3"/>
      <c r="R489" s="3"/>
      <c r="S489" s="3"/>
      <c r="T489" s="3"/>
      <c r="U489" s="3"/>
      <c r="V489" s="3"/>
      <c r="W489" s="3"/>
      <c r="X489" s="3"/>
      <c r="Y489" s="3"/>
      <c r="Z489" s="3"/>
    </row>
    <row r="490" ht="14.25" customHeight="1">
      <c r="A490" s="115"/>
      <c r="B490" s="84"/>
      <c r="C490" s="84"/>
      <c r="D490" s="116"/>
      <c r="E490" s="93"/>
      <c r="F490" s="3"/>
      <c r="G490" s="3"/>
      <c r="H490" s="3"/>
      <c r="I490" s="3"/>
      <c r="J490" s="3"/>
      <c r="K490" s="3"/>
      <c r="L490" s="3"/>
      <c r="M490" s="3"/>
      <c r="N490" s="3"/>
      <c r="O490" s="3"/>
      <c r="P490" s="3"/>
      <c r="Q490" s="3"/>
      <c r="R490" s="3"/>
      <c r="S490" s="3"/>
      <c r="T490" s="3"/>
      <c r="U490" s="3"/>
      <c r="V490" s="3"/>
      <c r="W490" s="3"/>
      <c r="X490" s="3"/>
      <c r="Y490" s="3"/>
      <c r="Z490" s="3"/>
    </row>
    <row r="491" ht="14.25" customHeight="1">
      <c r="A491" s="115"/>
      <c r="B491" s="84"/>
      <c r="C491" s="84"/>
      <c r="D491" s="116"/>
      <c r="E491" s="93"/>
      <c r="F491" s="3"/>
      <c r="G491" s="3"/>
      <c r="H491" s="3"/>
      <c r="I491" s="3"/>
      <c r="J491" s="3"/>
      <c r="K491" s="3"/>
      <c r="L491" s="3"/>
      <c r="M491" s="3"/>
      <c r="N491" s="3"/>
      <c r="O491" s="3"/>
      <c r="P491" s="3"/>
      <c r="Q491" s="3"/>
      <c r="R491" s="3"/>
      <c r="S491" s="3"/>
      <c r="T491" s="3"/>
      <c r="U491" s="3"/>
      <c r="V491" s="3"/>
      <c r="W491" s="3"/>
      <c r="X491" s="3"/>
      <c r="Y491" s="3"/>
      <c r="Z491" s="3"/>
    </row>
    <row r="492" ht="14.25" customHeight="1">
      <c r="A492" s="115"/>
      <c r="B492" s="84"/>
      <c r="C492" s="84"/>
      <c r="D492" s="116"/>
      <c r="E492" s="93"/>
      <c r="F492" s="3"/>
      <c r="G492" s="3"/>
      <c r="H492" s="3"/>
      <c r="I492" s="3"/>
      <c r="J492" s="3"/>
      <c r="K492" s="3"/>
      <c r="L492" s="3"/>
      <c r="M492" s="3"/>
      <c r="N492" s="3"/>
      <c r="O492" s="3"/>
      <c r="P492" s="3"/>
      <c r="Q492" s="3"/>
      <c r="R492" s="3"/>
      <c r="S492" s="3"/>
      <c r="T492" s="3"/>
      <c r="U492" s="3"/>
      <c r="V492" s="3"/>
      <c r="W492" s="3"/>
      <c r="X492" s="3"/>
      <c r="Y492" s="3"/>
      <c r="Z492" s="3"/>
    </row>
    <row r="493" ht="14.25" customHeight="1">
      <c r="A493" s="115"/>
      <c r="B493" s="84"/>
      <c r="C493" s="84"/>
      <c r="D493" s="116"/>
      <c r="E493" s="93"/>
      <c r="F493" s="3"/>
      <c r="G493" s="3"/>
      <c r="H493" s="3"/>
      <c r="I493" s="3"/>
      <c r="J493" s="3"/>
      <c r="K493" s="3"/>
      <c r="L493" s="3"/>
      <c r="M493" s="3"/>
      <c r="N493" s="3"/>
      <c r="O493" s="3"/>
      <c r="P493" s="3"/>
      <c r="Q493" s="3"/>
      <c r="R493" s="3"/>
      <c r="S493" s="3"/>
      <c r="T493" s="3"/>
      <c r="U493" s="3"/>
      <c r="V493" s="3"/>
      <c r="W493" s="3"/>
      <c r="X493" s="3"/>
      <c r="Y493" s="3"/>
      <c r="Z493" s="3"/>
    </row>
    <row r="494" ht="14.25" customHeight="1">
      <c r="A494" s="115"/>
      <c r="B494" s="84"/>
      <c r="C494" s="84"/>
      <c r="D494" s="116"/>
      <c r="E494" s="93"/>
      <c r="F494" s="3"/>
      <c r="G494" s="3"/>
      <c r="H494" s="3"/>
      <c r="I494" s="3"/>
      <c r="J494" s="3"/>
      <c r="K494" s="3"/>
      <c r="L494" s="3"/>
      <c r="M494" s="3"/>
      <c r="N494" s="3"/>
      <c r="O494" s="3"/>
      <c r="P494" s="3"/>
      <c r="Q494" s="3"/>
      <c r="R494" s="3"/>
      <c r="S494" s="3"/>
      <c r="T494" s="3"/>
      <c r="U494" s="3"/>
      <c r="V494" s="3"/>
      <c r="W494" s="3"/>
      <c r="X494" s="3"/>
      <c r="Y494" s="3"/>
      <c r="Z494" s="3"/>
    </row>
    <row r="495" ht="14.25" customHeight="1">
      <c r="A495" s="115"/>
      <c r="B495" s="84"/>
      <c r="C495" s="84"/>
      <c r="D495" s="116"/>
      <c r="E495" s="93"/>
      <c r="F495" s="3"/>
      <c r="G495" s="3"/>
      <c r="H495" s="3"/>
      <c r="I495" s="3"/>
      <c r="J495" s="3"/>
      <c r="K495" s="3"/>
      <c r="L495" s="3"/>
      <c r="M495" s="3"/>
      <c r="N495" s="3"/>
      <c r="O495" s="3"/>
      <c r="P495" s="3"/>
      <c r="Q495" s="3"/>
      <c r="R495" s="3"/>
      <c r="S495" s="3"/>
      <c r="T495" s="3"/>
      <c r="U495" s="3"/>
      <c r="V495" s="3"/>
      <c r="W495" s="3"/>
      <c r="X495" s="3"/>
      <c r="Y495" s="3"/>
      <c r="Z495" s="3"/>
    </row>
    <row r="496" ht="14.25" customHeight="1">
      <c r="A496" s="115"/>
      <c r="B496" s="84"/>
      <c r="C496" s="84"/>
      <c r="D496" s="116"/>
      <c r="E496" s="93"/>
      <c r="F496" s="3"/>
      <c r="G496" s="3"/>
      <c r="H496" s="3"/>
      <c r="I496" s="3"/>
      <c r="J496" s="3"/>
      <c r="K496" s="3"/>
      <c r="L496" s="3"/>
      <c r="M496" s="3"/>
      <c r="N496" s="3"/>
      <c r="O496" s="3"/>
      <c r="P496" s="3"/>
      <c r="Q496" s="3"/>
      <c r="R496" s="3"/>
      <c r="S496" s="3"/>
      <c r="T496" s="3"/>
      <c r="U496" s="3"/>
      <c r="V496" s="3"/>
      <c r="W496" s="3"/>
      <c r="X496" s="3"/>
      <c r="Y496" s="3"/>
      <c r="Z496" s="3"/>
    </row>
    <row r="497" ht="14.25" customHeight="1">
      <c r="A497" s="115"/>
      <c r="B497" s="84"/>
      <c r="C497" s="84"/>
      <c r="D497" s="116"/>
      <c r="E497" s="93"/>
      <c r="F497" s="3"/>
      <c r="G497" s="3"/>
      <c r="H497" s="3"/>
      <c r="I497" s="3"/>
      <c r="J497" s="3"/>
      <c r="K497" s="3"/>
      <c r="L497" s="3"/>
      <c r="M497" s="3"/>
      <c r="N497" s="3"/>
      <c r="O497" s="3"/>
      <c r="P497" s="3"/>
      <c r="Q497" s="3"/>
      <c r="R497" s="3"/>
      <c r="S497" s="3"/>
      <c r="T497" s="3"/>
      <c r="U497" s="3"/>
      <c r="V497" s="3"/>
      <c r="W497" s="3"/>
      <c r="X497" s="3"/>
      <c r="Y497" s="3"/>
      <c r="Z497" s="3"/>
    </row>
    <row r="498" ht="14.25" customHeight="1">
      <c r="A498" s="115"/>
      <c r="B498" s="84"/>
      <c r="C498" s="84"/>
      <c r="D498" s="116"/>
      <c r="E498" s="93"/>
      <c r="F498" s="3"/>
      <c r="G498" s="3"/>
      <c r="H498" s="3"/>
      <c r="I498" s="3"/>
      <c r="J498" s="3"/>
      <c r="K498" s="3"/>
      <c r="L498" s="3"/>
      <c r="M498" s="3"/>
      <c r="N498" s="3"/>
      <c r="O498" s="3"/>
      <c r="P498" s="3"/>
      <c r="Q498" s="3"/>
      <c r="R498" s="3"/>
      <c r="S498" s="3"/>
      <c r="T498" s="3"/>
      <c r="U498" s="3"/>
      <c r="V498" s="3"/>
      <c r="W498" s="3"/>
      <c r="X498" s="3"/>
      <c r="Y498" s="3"/>
      <c r="Z498" s="3"/>
    </row>
    <row r="499" ht="14.25" customHeight="1">
      <c r="A499" s="115"/>
      <c r="B499" s="84"/>
      <c r="C499" s="84"/>
      <c r="D499" s="116"/>
      <c r="E499" s="93"/>
      <c r="F499" s="3"/>
      <c r="G499" s="3"/>
      <c r="H499" s="3"/>
      <c r="I499" s="3"/>
      <c r="J499" s="3"/>
      <c r="K499" s="3"/>
      <c r="L499" s="3"/>
      <c r="M499" s="3"/>
      <c r="N499" s="3"/>
      <c r="O499" s="3"/>
      <c r="P499" s="3"/>
      <c r="Q499" s="3"/>
      <c r="R499" s="3"/>
      <c r="S499" s="3"/>
      <c r="T499" s="3"/>
      <c r="U499" s="3"/>
      <c r="V499" s="3"/>
      <c r="W499" s="3"/>
      <c r="X499" s="3"/>
      <c r="Y499" s="3"/>
      <c r="Z499" s="3"/>
    </row>
    <row r="500" ht="14.25" customHeight="1">
      <c r="A500" s="115"/>
      <c r="B500" s="84"/>
      <c r="C500" s="84"/>
      <c r="D500" s="116"/>
      <c r="E500" s="93"/>
      <c r="F500" s="3"/>
      <c r="G500" s="3"/>
      <c r="H500" s="3"/>
      <c r="I500" s="3"/>
      <c r="J500" s="3"/>
      <c r="K500" s="3"/>
      <c r="L500" s="3"/>
      <c r="M500" s="3"/>
      <c r="N500" s="3"/>
      <c r="O500" s="3"/>
      <c r="P500" s="3"/>
      <c r="Q500" s="3"/>
      <c r="R500" s="3"/>
      <c r="S500" s="3"/>
      <c r="T500" s="3"/>
      <c r="U500" s="3"/>
      <c r="V500" s="3"/>
      <c r="W500" s="3"/>
      <c r="X500" s="3"/>
      <c r="Y500" s="3"/>
      <c r="Z500" s="3"/>
    </row>
    <row r="501" ht="14.25" customHeight="1">
      <c r="A501" s="115"/>
      <c r="B501" s="84"/>
      <c r="C501" s="84"/>
      <c r="D501" s="116"/>
      <c r="E501" s="93"/>
      <c r="F501" s="3"/>
      <c r="G501" s="3"/>
      <c r="H501" s="3"/>
      <c r="I501" s="3"/>
      <c r="J501" s="3"/>
      <c r="K501" s="3"/>
      <c r="L501" s="3"/>
      <c r="M501" s="3"/>
      <c r="N501" s="3"/>
      <c r="O501" s="3"/>
      <c r="P501" s="3"/>
      <c r="Q501" s="3"/>
      <c r="R501" s="3"/>
      <c r="S501" s="3"/>
      <c r="T501" s="3"/>
      <c r="U501" s="3"/>
      <c r="V501" s="3"/>
      <c r="W501" s="3"/>
      <c r="X501" s="3"/>
      <c r="Y501" s="3"/>
      <c r="Z501" s="3"/>
    </row>
    <row r="502" ht="14.25" customHeight="1">
      <c r="A502" s="115"/>
      <c r="B502" s="84"/>
      <c r="C502" s="84"/>
      <c r="D502" s="116"/>
      <c r="E502" s="93"/>
      <c r="F502" s="3"/>
      <c r="G502" s="3"/>
      <c r="H502" s="3"/>
      <c r="I502" s="3"/>
      <c r="J502" s="3"/>
      <c r="K502" s="3"/>
      <c r="L502" s="3"/>
      <c r="M502" s="3"/>
      <c r="N502" s="3"/>
      <c r="O502" s="3"/>
      <c r="P502" s="3"/>
      <c r="Q502" s="3"/>
      <c r="R502" s="3"/>
      <c r="S502" s="3"/>
      <c r="T502" s="3"/>
      <c r="U502" s="3"/>
      <c r="V502" s="3"/>
      <c r="W502" s="3"/>
      <c r="X502" s="3"/>
      <c r="Y502" s="3"/>
      <c r="Z502" s="3"/>
    </row>
    <row r="503" ht="14.25" customHeight="1">
      <c r="A503" s="115"/>
      <c r="B503" s="84"/>
      <c r="C503" s="84"/>
      <c r="D503" s="116"/>
      <c r="E503" s="93"/>
      <c r="F503" s="3"/>
      <c r="G503" s="3"/>
      <c r="H503" s="3"/>
      <c r="I503" s="3"/>
      <c r="J503" s="3"/>
      <c r="K503" s="3"/>
      <c r="L503" s="3"/>
      <c r="M503" s="3"/>
      <c r="N503" s="3"/>
      <c r="O503" s="3"/>
      <c r="P503" s="3"/>
      <c r="Q503" s="3"/>
      <c r="R503" s="3"/>
      <c r="S503" s="3"/>
      <c r="T503" s="3"/>
      <c r="U503" s="3"/>
      <c r="V503" s="3"/>
      <c r="W503" s="3"/>
      <c r="X503" s="3"/>
      <c r="Y503" s="3"/>
      <c r="Z503" s="3"/>
    </row>
    <row r="504" ht="14.25" customHeight="1">
      <c r="A504" s="115"/>
      <c r="B504" s="84"/>
      <c r="C504" s="84"/>
      <c r="D504" s="116"/>
      <c r="E504" s="93"/>
      <c r="F504" s="3"/>
      <c r="G504" s="3"/>
      <c r="H504" s="3"/>
      <c r="I504" s="3"/>
      <c r="J504" s="3"/>
      <c r="K504" s="3"/>
      <c r="L504" s="3"/>
      <c r="M504" s="3"/>
      <c r="N504" s="3"/>
      <c r="O504" s="3"/>
      <c r="P504" s="3"/>
      <c r="Q504" s="3"/>
      <c r="R504" s="3"/>
      <c r="S504" s="3"/>
      <c r="T504" s="3"/>
      <c r="U504" s="3"/>
      <c r="V504" s="3"/>
      <c r="W504" s="3"/>
      <c r="X504" s="3"/>
      <c r="Y504" s="3"/>
      <c r="Z504" s="3"/>
    </row>
    <row r="505" ht="14.25" customHeight="1">
      <c r="A505" s="115"/>
      <c r="B505" s="84"/>
      <c r="C505" s="84"/>
      <c r="D505" s="116"/>
      <c r="E505" s="93"/>
      <c r="F505" s="3"/>
      <c r="G505" s="3"/>
      <c r="H505" s="3"/>
      <c r="I505" s="3"/>
      <c r="J505" s="3"/>
      <c r="K505" s="3"/>
      <c r="L505" s="3"/>
      <c r="M505" s="3"/>
      <c r="N505" s="3"/>
      <c r="O505" s="3"/>
      <c r="P505" s="3"/>
      <c r="Q505" s="3"/>
      <c r="R505" s="3"/>
      <c r="S505" s="3"/>
      <c r="T505" s="3"/>
      <c r="U505" s="3"/>
      <c r="V505" s="3"/>
      <c r="W505" s="3"/>
      <c r="X505" s="3"/>
      <c r="Y505" s="3"/>
      <c r="Z505" s="3"/>
    </row>
    <row r="506" ht="14.25" customHeight="1">
      <c r="A506" s="115"/>
      <c r="B506" s="84"/>
      <c r="C506" s="84"/>
      <c r="D506" s="116"/>
      <c r="E506" s="93"/>
      <c r="F506" s="3"/>
      <c r="G506" s="3"/>
      <c r="H506" s="3"/>
      <c r="I506" s="3"/>
      <c r="J506" s="3"/>
      <c r="K506" s="3"/>
      <c r="L506" s="3"/>
      <c r="M506" s="3"/>
      <c r="N506" s="3"/>
      <c r="O506" s="3"/>
      <c r="P506" s="3"/>
      <c r="Q506" s="3"/>
      <c r="R506" s="3"/>
      <c r="S506" s="3"/>
      <c r="T506" s="3"/>
      <c r="U506" s="3"/>
      <c r="V506" s="3"/>
      <c r="W506" s="3"/>
      <c r="X506" s="3"/>
      <c r="Y506" s="3"/>
      <c r="Z506" s="3"/>
    </row>
    <row r="507" ht="14.25" customHeight="1">
      <c r="A507" s="115"/>
      <c r="B507" s="84"/>
      <c r="C507" s="84"/>
      <c r="D507" s="116"/>
      <c r="E507" s="93"/>
      <c r="F507" s="3"/>
      <c r="G507" s="3"/>
      <c r="H507" s="3"/>
      <c r="I507" s="3"/>
      <c r="J507" s="3"/>
      <c r="K507" s="3"/>
      <c r="L507" s="3"/>
      <c r="M507" s="3"/>
      <c r="N507" s="3"/>
      <c r="O507" s="3"/>
      <c r="P507" s="3"/>
      <c r="Q507" s="3"/>
      <c r="R507" s="3"/>
      <c r="S507" s="3"/>
      <c r="T507" s="3"/>
      <c r="U507" s="3"/>
      <c r="V507" s="3"/>
      <c r="W507" s="3"/>
      <c r="X507" s="3"/>
      <c r="Y507" s="3"/>
      <c r="Z507" s="3"/>
    </row>
    <row r="508" ht="14.25" customHeight="1">
      <c r="A508" s="115"/>
      <c r="B508" s="84"/>
      <c r="C508" s="84"/>
      <c r="D508" s="116"/>
      <c r="E508" s="93"/>
      <c r="F508" s="3"/>
      <c r="G508" s="3"/>
      <c r="H508" s="3"/>
      <c r="I508" s="3"/>
      <c r="J508" s="3"/>
      <c r="K508" s="3"/>
      <c r="L508" s="3"/>
      <c r="M508" s="3"/>
      <c r="N508" s="3"/>
      <c r="O508" s="3"/>
      <c r="P508" s="3"/>
      <c r="Q508" s="3"/>
      <c r="R508" s="3"/>
      <c r="S508" s="3"/>
      <c r="T508" s="3"/>
      <c r="U508" s="3"/>
      <c r="V508" s="3"/>
      <c r="W508" s="3"/>
      <c r="X508" s="3"/>
      <c r="Y508" s="3"/>
      <c r="Z508" s="3"/>
    </row>
    <row r="509" ht="14.25" customHeight="1">
      <c r="A509" s="115"/>
      <c r="B509" s="84"/>
      <c r="C509" s="84"/>
      <c r="D509" s="116"/>
      <c r="E509" s="93"/>
      <c r="F509" s="3"/>
      <c r="G509" s="3"/>
      <c r="H509" s="3"/>
      <c r="I509" s="3"/>
      <c r="J509" s="3"/>
      <c r="K509" s="3"/>
      <c r="L509" s="3"/>
      <c r="M509" s="3"/>
      <c r="N509" s="3"/>
      <c r="O509" s="3"/>
      <c r="P509" s="3"/>
      <c r="Q509" s="3"/>
      <c r="R509" s="3"/>
      <c r="S509" s="3"/>
      <c r="T509" s="3"/>
      <c r="U509" s="3"/>
      <c r="V509" s="3"/>
      <c r="W509" s="3"/>
      <c r="X509" s="3"/>
      <c r="Y509" s="3"/>
      <c r="Z509" s="3"/>
    </row>
    <row r="510" ht="14.25" customHeight="1">
      <c r="A510" s="115"/>
      <c r="B510" s="84"/>
      <c r="C510" s="84"/>
      <c r="D510" s="116"/>
      <c r="E510" s="93"/>
      <c r="F510" s="3"/>
      <c r="G510" s="3"/>
      <c r="H510" s="3"/>
      <c r="I510" s="3"/>
      <c r="J510" s="3"/>
      <c r="K510" s="3"/>
      <c r="L510" s="3"/>
      <c r="M510" s="3"/>
      <c r="N510" s="3"/>
      <c r="O510" s="3"/>
      <c r="P510" s="3"/>
      <c r="Q510" s="3"/>
      <c r="R510" s="3"/>
      <c r="S510" s="3"/>
      <c r="T510" s="3"/>
      <c r="U510" s="3"/>
      <c r="V510" s="3"/>
      <c r="W510" s="3"/>
      <c r="X510" s="3"/>
      <c r="Y510" s="3"/>
      <c r="Z510" s="3"/>
    </row>
    <row r="511" ht="14.25" customHeight="1">
      <c r="A511" s="115"/>
      <c r="B511" s="84"/>
      <c r="C511" s="84"/>
      <c r="D511" s="116"/>
      <c r="E511" s="93"/>
      <c r="F511" s="3"/>
      <c r="G511" s="3"/>
      <c r="H511" s="3"/>
      <c r="I511" s="3"/>
      <c r="J511" s="3"/>
      <c r="K511" s="3"/>
      <c r="L511" s="3"/>
      <c r="M511" s="3"/>
      <c r="N511" s="3"/>
      <c r="O511" s="3"/>
      <c r="P511" s="3"/>
      <c r="Q511" s="3"/>
      <c r="R511" s="3"/>
      <c r="S511" s="3"/>
      <c r="T511" s="3"/>
      <c r="U511" s="3"/>
      <c r="V511" s="3"/>
      <c r="W511" s="3"/>
      <c r="X511" s="3"/>
      <c r="Y511" s="3"/>
      <c r="Z511" s="3"/>
    </row>
    <row r="512" ht="14.25" customHeight="1">
      <c r="A512" s="115"/>
      <c r="B512" s="84"/>
      <c r="C512" s="84"/>
      <c r="D512" s="116"/>
      <c r="E512" s="93"/>
      <c r="F512" s="3"/>
      <c r="G512" s="3"/>
      <c r="H512" s="3"/>
      <c r="I512" s="3"/>
      <c r="J512" s="3"/>
      <c r="K512" s="3"/>
      <c r="L512" s="3"/>
      <c r="M512" s="3"/>
      <c r="N512" s="3"/>
      <c r="O512" s="3"/>
      <c r="P512" s="3"/>
      <c r="Q512" s="3"/>
      <c r="R512" s="3"/>
      <c r="S512" s="3"/>
      <c r="T512" s="3"/>
      <c r="U512" s="3"/>
      <c r="V512" s="3"/>
      <c r="W512" s="3"/>
      <c r="X512" s="3"/>
      <c r="Y512" s="3"/>
      <c r="Z512" s="3"/>
    </row>
    <row r="513" ht="14.25" customHeight="1">
      <c r="A513" s="115"/>
      <c r="B513" s="84"/>
      <c r="C513" s="84"/>
      <c r="D513" s="116"/>
      <c r="E513" s="93"/>
      <c r="F513" s="3"/>
      <c r="G513" s="3"/>
      <c r="H513" s="3"/>
      <c r="I513" s="3"/>
      <c r="J513" s="3"/>
      <c r="K513" s="3"/>
      <c r="L513" s="3"/>
      <c r="M513" s="3"/>
      <c r="N513" s="3"/>
      <c r="O513" s="3"/>
      <c r="P513" s="3"/>
      <c r="Q513" s="3"/>
      <c r="R513" s="3"/>
      <c r="S513" s="3"/>
      <c r="T513" s="3"/>
      <c r="U513" s="3"/>
      <c r="V513" s="3"/>
      <c r="W513" s="3"/>
      <c r="X513" s="3"/>
      <c r="Y513" s="3"/>
      <c r="Z513" s="3"/>
    </row>
    <row r="514" ht="14.25" customHeight="1">
      <c r="A514" s="115"/>
      <c r="B514" s="84"/>
      <c r="C514" s="84"/>
      <c r="D514" s="116"/>
      <c r="E514" s="93"/>
      <c r="F514" s="3"/>
      <c r="G514" s="3"/>
      <c r="H514" s="3"/>
      <c r="I514" s="3"/>
      <c r="J514" s="3"/>
      <c r="K514" s="3"/>
      <c r="L514" s="3"/>
      <c r="M514" s="3"/>
      <c r="N514" s="3"/>
      <c r="O514" s="3"/>
      <c r="P514" s="3"/>
      <c r="Q514" s="3"/>
      <c r="R514" s="3"/>
      <c r="S514" s="3"/>
      <c r="T514" s="3"/>
      <c r="U514" s="3"/>
      <c r="V514" s="3"/>
      <c r="W514" s="3"/>
      <c r="X514" s="3"/>
      <c r="Y514" s="3"/>
      <c r="Z514" s="3"/>
    </row>
    <row r="515" ht="14.25" customHeight="1">
      <c r="A515" s="115"/>
      <c r="B515" s="84"/>
      <c r="C515" s="84"/>
      <c r="D515" s="116"/>
      <c r="E515" s="93"/>
      <c r="F515" s="3"/>
      <c r="G515" s="3"/>
      <c r="H515" s="3"/>
      <c r="I515" s="3"/>
      <c r="J515" s="3"/>
      <c r="K515" s="3"/>
      <c r="L515" s="3"/>
      <c r="M515" s="3"/>
      <c r="N515" s="3"/>
      <c r="O515" s="3"/>
      <c r="P515" s="3"/>
      <c r="Q515" s="3"/>
      <c r="R515" s="3"/>
      <c r="S515" s="3"/>
      <c r="T515" s="3"/>
      <c r="U515" s="3"/>
      <c r="V515" s="3"/>
      <c r="W515" s="3"/>
      <c r="X515" s="3"/>
      <c r="Y515" s="3"/>
      <c r="Z515" s="3"/>
    </row>
    <row r="516" ht="14.25" customHeight="1">
      <c r="A516" s="115"/>
      <c r="B516" s="84"/>
      <c r="C516" s="84"/>
      <c r="D516" s="116"/>
      <c r="E516" s="93"/>
      <c r="F516" s="3"/>
      <c r="G516" s="3"/>
      <c r="H516" s="3"/>
      <c r="I516" s="3"/>
      <c r="J516" s="3"/>
      <c r="K516" s="3"/>
      <c r="L516" s="3"/>
      <c r="M516" s="3"/>
      <c r="N516" s="3"/>
      <c r="O516" s="3"/>
      <c r="P516" s="3"/>
      <c r="Q516" s="3"/>
      <c r="R516" s="3"/>
      <c r="S516" s="3"/>
      <c r="T516" s="3"/>
      <c r="U516" s="3"/>
      <c r="V516" s="3"/>
      <c r="W516" s="3"/>
      <c r="X516" s="3"/>
      <c r="Y516" s="3"/>
      <c r="Z516" s="3"/>
    </row>
    <row r="517" ht="14.25" customHeight="1">
      <c r="A517" s="115"/>
      <c r="B517" s="84"/>
      <c r="C517" s="84"/>
      <c r="D517" s="116"/>
      <c r="E517" s="93"/>
      <c r="F517" s="3"/>
      <c r="G517" s="3"/>
      <c r="H517" s="3"/>
      <c r="I517" s="3"/>
      <c r="J517" s="3"/>
      <c r="K517" s="3"/>
      <c r="L517" s="3"/>
      <c r="M517" s="3"/>
      <c r="N517" s="3"/>
      <c r="O517" s="3"/>
      <c r="P517" s="3"/>
      <c r="Q517" s="3"/>
      <c r="R517" s="3"/>
      <c r="S517" s="3"/>
      <c r="T517" s="3"/>
      <c r="U517" s="3"/>
      <c r="V517" s="3"/>
      <c r="W517" s="3"/>
      <c r="X517" s="3"/>
      <c r="Y517" s="3"/>
      <c r="Z517" s="3"/>
    </row>
    <row r="518" ht="14.25" customHeight="1">
      <c r="A518" s="115"/>
      <c r="B518" s="84"/>
      <c r="C518" s="84"/>
      <c r="D518" s="116"/>
      <c r="E518" s="93"/>
      <c r="F518" s="3"/>
      <c r="G518" s="3"/>
      <c r="H518" s="3"/>
      <c r="I518" s="3"/>
      <c r="J518" s="3"/>
      <c r="K518" s="3"/>
      <c r="L518" s="3"/>
      <c r="M518" s="3"/>
      <c r="N518" s="3"/>
      <c r="O518" s="3"/>
      <c r="P518" s="3"/>
      <c r="Q518" s="3"/>
      <c r="R518" s="3"/>
      <c r="S518" s="3"/>
      <c r="T518" s="3"/>
      <c r="U518" s="3"/>
      <c r="V518" s="3"/>
      <c r="W518" s="3"/>
      <c r="X518" s="3"/>
      <c r="Y518" s="3"/>
      <c r="Z518" s="3"/>
    </row>
    <row r="519" ht="14.25" customHeight="1">
      <c r="A519" s="115"/>
      <c r="B519" s="84"/>
      <c r="C519" s="84"/>
      <c r="D519" s="116"/>
      <c r="E519" s="93"/>
      <c r="F519" s="3"/>
      <c r="G519" s="3"/>
      <c r="H519" s="3"/>
      <c r="I519" s="3"/>
      <c r="J519" s="3"/>
      <c r="K519" s="3"/>
      <c r="L519" s="3"/>
      <c r="M519" s="3"/>
      <c r="N519" s="3"/>
      <c r="O519" s="3"/>
      <c r="P519" s="3"/>
      <c r="Q519" s="3"/>
      <c r="R519" s="3"/>
      <c r="S519" s="3"/>
      <c r="T519" s="3"/>
      <c r="U519" s="3"/>
      <c r="V519" s="3"/>
      <c r="W519" s="3"/>
      <c r="X519" s="3"/>
      <c r="Y519" s="3"/>
      <c r="Z519" s="3"/>
    </row>
    <row r="520" ht="14.25" customHeight="1">
      <c r="A520" s="115"/>
      <c r="B520" s="84"/>
      <c r="C520" s="84"/>
      <c r="D520" s="116"/>
      <c r="E520" s="93"/>
      <c r="F520" s="3"/>
      <c r="G520" s="3"/>
      <c r="H520" s="3"/>
      <c r="I520" s="3"/>
      <c r="J520" s="3"/>
      <c r="K520" s="3"/>
      <c r="L520" s="3"/>
      <c r="M520" s="3"/>
      <c r="N520" s="3"/>
      <c r="O520" s="3"/>
      <c r="P520" s="3"/>
      <c r="Q520" s="3"/>
      <c r="R520" s="3"/>
      <c r="S520" s="3"/>
      <c r="T520" s="3"/>
      <c r="U520" s="3"/>
      <c r="V520" s="3"/>
      <c r="W520" s="3"/>
      <c r="X520" s="3"/>
      <c r="Y520" s="3"/>
      <c r="Z520" s="3"/>
    </row>
    <row r="521" ht="14.25" customHeight="1">
      <c r="A521" s="115"/>
      <c r="B521" s="84"/>
      <c r="C521" s="84"/>
      <c r="D521" s="116"/>
      <c r="E521" s="93"/>
      <c r="F521" s="3"/>
      <c r="G521" s="3"/>
      <c r="H521" s="3"/>
      <c r="I521" s="3"/>
      <c r="J521" s="3"/>
      <c r="K521" s="3"/>
      <c r="L521" s="3"/>
      <c r="M521" s="3"/>
      <c r="N521" s="3"/>
      <c r="O521" s="3"/>
      <c r="P521" s="3"/>
      <c r="Q521" s="3"/>
      <c r="R521" s="3"/>
      <c r="S521" s="3"/>
      <c r="T521" s="3"/>
      <c r="U521" s="3"/>
      <c r="V521" s="3"/>
      <c r="W521" s="3"/>
      <c r="X521" s="3"/>
      <c r="Y521" s="3"/>
      <c r="Z521" s="3"/>
    </row>
    <row r="522" ht="14.25" customHeight="1">
      <c r="A522" s="115"/>
      <c r="B522" s="84"/>
      <c r="C522" s="84"/>
      <c r="D522" s="116"/>
      <c r="E522" s="93"/>
      <c r="F522" s="3"/>
      <c r="G522" s="3"/>
      <c r="H522" s="3"/>
      <c r="I522" s="3"/>
      <c r="J522" s="3"/>
      <c r="K522" s="3"/>
      <c r="L522" s="3"/>
      <c r="M522" s="3"/>
      <c r="N522" s="3"/>
      <c r="O522" s="3"/>
      <c r="P522" s="3"/>
      <c r="Q522" s="3"/>
      <c r="R522" s="3"/>
      <c r="S522" s="3"/>
      <c r="T522" s="3"/>
      <c r="U522" s="3"/>
      <c r="V522" s="3"/>
      <c r="W522" s="3"/>
      <c r="X522" s="3"/>
      <c r="Y522" s="3"/>
      <c r="Z522" s="3"/>
    </row>
    <row r="523" ht="14.25" customHeight="1">
      <c r="A523" s="115"/>
      <c r="B523" s="84"/>
      <c r="C523" s="84"/>
      <c r="D523" s="116"/>
      <c r="E523" s="93"/>
      <c r="F523" s="3"/>
      <c r="G523" s="3"/>
      <c r="H523" s="3"/>
      <c r="I523" s="3"/>
      <c r="J523" s="3"/>
      <c r="K523" s="3"/>
      <c r="L523" s="3"/>
      <c r="M523" s="3"/>
      <c r="N523" s="3"/>
      <c r="O523" s="3"/>
      <c r="P523" s="3"/>
      <c r="Q523" s="3"/>
      <c r="R523" s="3"/>
      <c r="S523" s="3"/>
      <c r="T523" s="3"/>
      <c r="U523" s="3"/>
      <c r="V523" s="3"/>
      <c r="W523" s="3"/>
      <c r="X523" s="3"/>
      <c r="Y523" s="3"/>
      <c r="Z523" s="3"/>
    </row>
    <row r="524" ht="14.25" customHeight="1">
      <c r="A524" s="115"/>
      <c r="B524" s="84"/>
      <c r="C524" s="84"/>
      <c r="D524" s="116"/>
      <c r="E524" s="93"/>
      <c r="F524" s="3"/>
      <c r="G524" s="3"/>
      <c r="H524" s="3"/>
      <c r="I524" s="3"/>
      <c r="J524" s="3"/>
      <c r="K524" s="3"/>
      <c r="L524" s="3"/>
      <c r="M524" s="3"/>
      <c r="N524" s="3"/>
      <c r="O524" s="3"/>
      <c r="P524" s="3"/>
      <c r="Q524" s="3"/>
      <c r="R524" s="3"/>
      <c r="S524" s="3"/>
      <c r="T524" s="3"/>
      <c r="U524" s="3"/>
      <c r="V524" s="3"/>
      <c r="W524" s="3"/>
      <c r="X524" s="3"/>
      <c r="Y524" s="3"/>
      <c r="Z524" s="3"/>
    </row>
    <row r="525" ht="14.25" customHeight="1">
      <c r="A525" s="115"/>
      <c r="B525" s="84"/>
      <c r="C525" s="84"/>
      <c r="D525" s="116"/>
      <c r="E525" s="93"/>
      <c r="F525" s="3"/>
      <c r="G525" s="3"/>
      <c r="H525" s="3"/>
      <c r="I525" s="3"/>
      <c r="J525" s="3"/>
      <c r="K525" s="3"/>
      <c r="L525" s="3"/>
      <c r="M525" s="3"/>
      <c r="N525" s="3"/>
      <c r="O525" s="3"/>
      <c r="P525" s="3"/>
      <c r="Q525" s="3"/>
      <c r="R525" s="3"/>
      <c r="S525" s="3"/>
      <c r="T525" s="3"/>
      <c r="U525" s="3"/>
      <c r="V525" s="3"/>
      <c r="W525" s="3"/>
      <c r="X525" s="3"/>
      <c r="Y525" s="3"/>
      <c r="Z525" s="3"/>
    </row>
    <row r="526" ht="14.25" customHeight="1">
      <c r="A526" s="115"/>
      <c r="B526" s="84"/>
      <c r="C526" s="84"/>
      <c r="D526" s="116"/>
      <c r="E526" s="93"/>
      <c r="F526" s="3"/>
      <c r="G526" s="3"/>
      <c r="H526" s="3"/>
      <c r="I526" s="3"/>
      <c r="J526" s="3"/>
      <c r="K526" s="3"/>
      <c r="L526" s="3"/>
      <c r="M526" s="3"/>
      <c r="N526" s="3"/>
      <c r="O526" s="3"/>
      <c r="P526" s="3"/>
      <c r="Q526" s="3"/>
      <c r="R526" s="3"/>
      <c r="S526" s="3"/>
      <c r="T526" s="3"/>
      <c r="U526" s="3"/>
      <c r="V526" s="3"/>
      <c r="W526" s="3"/>
      <c r="X526" s="3"/>
      <c r="Y526" s="3"/>
      <c r="Z526" s="3"/>
    </row>
    <row r="527" ht="14.25" customHeight="1">
      <c r="A527" s="115"/>
      <c r="B527" s="84"/>
      <c r="C527" s="84"/>
      <c r="D527" s="116"/>
      <c r="E527" s="93"/>
      <c r="F527" s="3"/>
      <c r="G527" s="3"/>
      <c r="H527" s="3"/>
      <c r="I527" s="3"/>
      <c r="J527" s="3"/>
      <c r="K527" s="3"/>
      <c r="L527" s="3"/>
      <c r="M527" s="3"/>
      <c r="N527" s="3"/>
      <c r="O527" s="3"/>
      <c r="P527" s="3"/>
      <c r="Q527" s="3"/>
      <c r="R527" s="3"/>
      <c r="S527" s="3"/>
      <c r="T527" s="3"/>
      <c r="U527" s="3"/>
      <c r="V527" s="3"/>
      <c r="W527" s="3"/>
      <c r="X527" s="3"/>
      <c r="Y527" s="3"/>
      <c r="Z527" s="3"/>
    </row>
    <row r="528" ht="14.25" customHeight="1">
      <c r="A528" s="115"/>
      <c r="B528" s="84"/>
      <c r="C528" s="84"/>
      <c r="D528" s="116"/>
      <c r="E528" s="93"/>
      <c r="F528" s="3"/>
      <c r="G528" s="3"/>
      <c r="H528" s="3"/>
      <c r="I528" s="3"/>
      <c r="J528" s="3"/>
      <c r="K528" s="3"/>
      <c r="L528" s="3"/>
      <c r="M528" s="3"/>
      <c r="N528" s="3"/>
      <c r="O528" s="3"/>
      <c r="P528" s="3"/>
      <c r="Q528" s="3"/>
      <c r="R528" s="3"/>
      <c r="S528" s="3"/>
      <c r="T528" s="3"/>
      <c r="U528" s="3"/>
      <c r="V528" s="3"/>
      <c r="W528" s="3"/>
      <c r="X528" s="3"/>
      <c r="Y528" s="3"/>
      <c r="Z528" s="3"/>
    </row>
    <row r="529" ht="14.25" customHeight="1">
      <c r="A529" s="115"/>
      <c r="B529" s="84"/>
      <c r="C529" s="84"/>
      <c r="D529" s="116"/>
      <c r="E529" s="93"/>
      <c r="F529" s="3"/>
      <c r="G529" s="3"/>
      <c r="H529" s="3"/>
      <c r="I529" s="3"/>
      <c r="J529" s="3"/>
      <c r="K529" s="3"/>
      <c r="L529" s="3"/>
      <c r="M529" s="3"/>
      <c r="N529" s="3"/>
      <c r="O529" s="3"/>
      <c r="P529" s="3"/>
      <c r="Q529" s="3"/>
      <c r="R529" s="3"/>
      <c r="S529" s="3"/>
      <c r="T529" s="3"/>
      <c r="U529" s="3"/>
      <c r="V529" s="3"/>
      <c r="W529" s="3"/>
      <c r="X529" s="3"/>
      <c r="Y529" s="3"/>
      <c r="Z529" s="3"/>
    </row>
    <row r="530" ht="14.25" customHeight="1">
      <c r="A530" s="115"/>
      <c r="B530" s="84"/>
      <c r="C530" s="84"/>
      <c r="D530" s="116"/>
      <c r="E530" s="93"/>
      <c r="F530" s="3"/>
      <c r="G530" s="3"/>
      <c r="H530" s="3"/>
      <c r="I530" s="3"/>
      <c r="J530" s="3"/>
      <c r="K530" s="3"/>
      <c r="L530" s="3"/>
      <c r="M530" s="3"/>
      <c r="N530" s="3"/>
      <c r="O530" s="3"/>
      <c r="P530" s="3"/>
      <c r="Q530" s="3"/>
      <c r="R530" s="3"/>
      <c r="S530" s="3"/>
      <c r="T530" s="3"/>
      <c r="U530" s="3"/>
      <c r="V530" s="3"/>
      <c r="W530" s="3"/>
      <c r="X530" s="3"/>
      <c r="Y530" s="3"/>
      <c r="Z530" s="3"/>
    </row>
    <row r="531" ht="14.25" customHeight="1">
      <c r="A531" s="115"/>
      <c r="B531" s="84"/>
      <c r="C531" s="84"/>
      <c r="D531" s="116"/>
      <c r="E531" s="93"/>
      <c r="F531" s="3"/>
      <c r="G531" s="3"/>
      <c r="H531" s="3"/>
      <c r="I531" s="3"/>
      <c r="J531" s="3"/>
      <c r="K531" s="3"/>
      <c r="L531" s="3"/>
      <c r="M531" s="3"/>
      <c r="N531" s="3"/>
      <c r="O531" s="3"/>
      <c r="P531" s="3"/>
      <c r="Q531" s="3"/>
      <c r="R531" s="3"/>
      <c r="S531" s="3"/>
      <c r="T531" s="3"/>
      <c r="U531" s="3"/>
      <c r="V531" s="3"/>
      <c r="W531" s="3"/>
      <c r="X531" s="3"/>
      <c r="Y531" s="3"/>
      <c r="Z531" s="3"/>
    </row>
    <row r="532" ht="14.25" customHeight="1">
      <c r="A532" s="115"/>
      <c r="B532" s="84"/>
      <c r="C532" s="84"/>
      <c r="D532" s="116"/>
      <c r="E532" s="93"/>
      <c r="F532" s="3"/>
      <c r="G532" s="3"/>
      <c r="H532" s="3"/>
      <c r="I532" s="3"/>
      <c r="J532" s="3"/>
      <c r="K532" s="3"/>
      <c r="L532" s="3"/>
      <c r="M532" s="3"/>
      <c r="N532" s="3"/>
      <c r="O532" s="3"/>
      <c r="P532" s="3"/>
      <c r="Q532" s="3"/>
      <c r="R532" s="3"/>
      <c r="S532" s="3"/>
      <c r="T532" s="3"/>
      <c r="U532" s="3"/>
      <c r="V532" s="3"/>
      <c r="W532" s="3"/>
      <c r="X532" s="3"/>
      <c r="Y532" s="3"/>
      <c r="Z532" s="3"/>
    </row>
    <row r="533" ht="14.25" customHeight="1">
      <c r="A533" s="115"/>
      <c r="B533" s="84"/>
      <c r="C533" s="84"/>
      <c r="D533" s="116"/>
      <c r="E533" s="93"/>
      <c r="F533" s="3"/>
      <c r="G533" s="3"/>
      <c r="H533" s="3"/>
      <c r="I533" s="3"/>
      <c r="J533" s="3"/>
      <c r="K533" s="3"/>
      <c r="L533" s="3"/>
      <c r="M533" s="3"/>
      <c r="N533" s="3"/>
      <c r="O533" s="3"/>
      <c r="P533" s="3"/>
      <c r="Q533" s="3"/>
      <c r="R533" s="3"/>
      <c r="S533" s="3"/>
      <c r="T533" s="3"/>
      <c r="U533" s="3"/>
      <c r="V533" s="3"/>
      <c r="W533" s="3"/>
      <c r="X533" s="3"/>
      <c r="Y533" s="3"/>
      <c r="Z533" s="3"/>
    </row>
    <row r="534" ht="14.25" customHeight="1">
      <c r="A534" s="115"/>
      <c r="B534" s="84"/>
      <c r="C534" s="84"/>
      <c r="D534" s="116"/>
      <c r="E534" s="93"/>
      <c r="F534" s="3"/>
      <c r="G534" s="3"/>
      <c r="H534" s="3"/>
      <c r="I534" s="3"/>
      <c r="J534" s="3"/>
      <c r="K534" s="3"/>
      <c r="L534" s="3"/>
      <c r="M534" s="3"/>
      <c r="N534" s="3"/>
      <c r="O534" s="3"/>
      <c r="P534" s="3"/>
      <c r="Q534" s="3"/>
      <c r="R534" s="3"/>
      <c r="S534" s="3"/>
      <c r="T534" s="3"/>
      <c r="U534" s="3"/>
      <c r="V534" s="3"/>
      <c r="W534" s="3"/>
      <c r="X534" s="3"/>
      <c r="Y534" s="3"/>
      <c r="Z534" s="3"/>
    </row>
    <row r="535" ht="14.25" customHeight="1">
      <c r="A535" s="115"/>
      <c r="B535" s="84"/>
      <c r="C535" s="84"/>
      <c r="D535" s="116"/>
      <c r="E535" s="93"/>
      <c r="F535" s="3"/>
      <c r="G535" s="3"/>
      <c r="H535" s="3"/>
      <c r="I535" s="3"/>
      <c r="J535" s="3"/>
      <c r="K535" s="3"/>
      <c r="L535" s="3"/>
      <c r="M535" s="3"/>
      <c r="N535" s="3"/>
      <c r="O535" s="3"/>
      <c r="P535" s="3"/>
      <c r="Q535" s="3"/>
      <c r="R535" s="3"/>
      <c r="S535" s="3"/>
      <c r="T535" s="3"/>
      <c r="U535" s="3"/>
      <c r="V535" s="3"/>
      <c r="W535" s="3"/>
      <c r="X535" s="3"/>
      <c r="Y535" s="3"/>
      <c r="Z535" s="3"/>
    </row>
    <row r="536" ht="14.25" customHeight="1">
      <c r="A536" s="115"/>
      <c r="B536" s="84"/>
      <c r="C536" s="84"/>
      <c r="D536" s="116"/>
      <c r="E536" s="93"/>
      <c r="F536" s="3"/>
      <c r="G536" s="3"/>
      <c r="H536" s="3"/>
      <c r="I536" s="3"/>
      <c r="J536" s="3"/>
      <c r="K536" s="3"/>
      <c r="L536" s="3"/>
      <c r="M536" s="3"/>
      <c r="N536" s="3"/>
      <c r="O536" s="3"/>
      <c r="P536" s="3"/>
      <c r="Q536" s="3"/>
      <c r="R536" s="3"/>
      <c r="S536" s="3"/>
      <c r="T536" s="3"/>
      <c r="U536" s="3"/>
      <c r="V536" s="3"/>
      <c r="W536" s="3"/>
      <c r="X536" s="3"/>
      <c r="Y536" s="3"/>
      <c r="Z536" s="3"/>
    </row>
    <row r="537" ht="14.25" customHeight="1">
      <c r="A537" s="115"/>
      <c r="B537" s="84"/>
      <c r="C537" s="84"/>
      <c r="D537" s="116"/>
      <c r="E537" s="93"/>
      <c r="F537" s="3"/>
      <c r="G537" s="3"/>
      <c r="H537" s="3"/>
      <c r="I537" s="3"/>
      <c r="J537" s="3"/>
      <c r="K537" s="3"/>
      <c r="L537" s="3"/>
      <c r="M537" s="3"/>
      <c r="N537" s="3"/>
      <c r="O537" s="3"/>
      <c r="P537" s="3"/>
      <c r="Q537" s="3"/>
      <c r="R537" s="3"/>
      <c r="S537" s="3"/>
      <c r="T537" s="3"/>
      <c r="U537" s="3"/>
      <c r="V537" s="3"/>
      <c r="W537" s="3"/>
      <c r="X537" s="3"/>
      <c r="Y537" s="3"/>
      <c r="Z537" s="3"/>
    </row>
    <row r="538" ht="14.25" customHeight="1">
      <c r="A538" s="115"/>
      <c r="B538" s="84"/>
      <c r="C538" s="84"/>
      <c r="D538" s="116"/>
      <c r="E538" s="93"/>
      <c r="F538" s="3"/>
      <c r="G538" s="3"/>
      <c r="H538" s="3"/>
      <c r="I538" s="3"/>
      <c r="J538" s="3"/>
      <c r="K538" s="3"/>
      <c r="L538" s="3"/>
      <c r="M538" s="3"/>
      <c r="N538" s="3"/>
      <c r="O538" s="3"/>
      <c r="P538" s="3"/>
      <c r="Q538" s="3"/>
      <c r="R538" s="3"/>
      <c r="S538" s="3"/>
      <c r="T538" s="3"/>
      <c r="U538" s="3"/>
      <c r="V538" s="3"/>
      <c r="W538" s="3"/>
      <c r="X538" s="3"/>
      <c r="Y538" s="3"/>
      <c r="Z538" s="3"/>
    </row>
    <row r="539" ht="14.25" customHeight="1">
      <c r="A539" s="115"/>
      <c r="B539" s="84"/>
      <c r="C539" s="84"/>
      <c r="D539" s="116"/>
      <c r="E539" s="93"/>
      <c r="F539" s="3"/>
      <c r="G539" s="3"/>
      <c r="H539" s="3"/>
      <c r="I539" s="3"/>
      <c r="J539" s="3"/>
      <c r="K539" s="3"/>
      <c r="L539" s="3"/>
      <c r="M539" s="3"/>
      <c r="N539" s="3"/>
      <c r="O539" s="3"/>
      <c r="P539" s="3"/>
      <c r="Q539" s="3"/>
      <c r="R539" s="3"/>
      <c r="S539" s="3"/>
      <c r="T539" s="3"/>
      <c r="U539" s="3"/>
      <c r="V539" s="3"/>
      <c r="W539" s="3"/>
      <c r="X539" s="3"/>
      <c r="Y539" s="3"/>
      <c r="Z539" s="3"/>
    </row>
    <row r="540" ht="14.25" customHeight="1">
      <c r="A540" s="115"/>
      <c r="B540" s="84"/>
      <c r="C540" s="84"/>
      <c r="D540" s="116"/>
      <c r="E540" s="93"/>
      <c r="F540" s="3"/>
      <c r="G540" s="3"/>
      <c r="H540" s="3"/>
      <c r="I540" s="3"/>
      <c r="J540" s="3"/>
      <c r="K540" s="3"/>
      <c r="L540" s="3"/>
      <c r="M540" s="3"/>
      <c r="N540" s="3"/>
      <c r="O540" s="3"/>
      <c r="P540" s="3"/>
      <c r="Q540" s="3"/>
      <c r="R540" s="3"/>
      <c r="S540" s="3"/>
      <c r="T540" s="3"/>
      <c r="U540" s="3"/>
      <c r="V540" s="3"/>
      <c r="W540" s="3"/>
      <c r="X540" s="3"/>
      <c r="Y540" s="3"/>
      <c r="Z540" s="3"/>
    </row>
    <row r="541" ht="14.25" customHeight="1">
      <c r="A541" s="115"/>
      <c r="B541" s="84"/>
      <c r="C541" s="84"/>
      <c r="D541" s="116"/>
      <c r="E541" s="93"/>
      <c r="F541" s="3"/>
      <c r="G541" s="3"/>
      <c r="H541" s="3"/>
      <c r="I541" s="3"/>
      <c r="J541" s="3"/>
      <c r="K541" s="3"/>
      <c r="L541" s="3"/>
      <c r="M541" s="3"/>
      <c r="N541" s="3"/>
      <c r="O541" s="3"/>
      <c r="P541" s="3"/>
      <c r="Q541" s="3"/>
      <c r="R541" s="3"/>
      <c r="S541" s="3"/>
      <c r="T541" s="3"/>
      <c r="U541" s="3"/>
      <c r="V541" s="3"/>
      <c r="W541" s="3"/>
      <c r="X541" s="3"/>
      <c r="Y541" s="3"/>
      <c r="Z541" s="3"/>
    </row>
    <row r="542" ht="14.25" customHeight="1">
      <c r="A542" s="115"/>
      <c r="B542" s="84"/>
      <c r="C542" s="84"/>
      <c r="D542" s="116"/>
      <c r="E542" s="93"/>
      <c r="F542" s="3"/>
      <c r="G542" s="3"/>
      <c r="H542" s="3"/>
      <c r="I542" s="3"/>
      <c r="J542" s="3"/>
      <c r="K542" s="3"/>
      <c r="L542" s="3"/>
      <c r="M542" s="3"/>
      <c r="N542" s="3"/>
      <c r="O542" s="3"/>
      <c r="P542" s="3"/>
      <c r="Q542" s="3"/>
      <c r="R542" s="3"/>
      <c r="S542" s="3"/>
      <c r="T542" s="3"/>
      <c r="U542" s="3"/>
      <c r="V542" s="3"/>
      <c r="W542" s="3"/>
      <c r="X542" s="3"/>
      <c r="Y542" s="3"/>
      <c r="Z542" s="3"/>
    </row>
    <row r="543" ht="14.25" customHeight="1">
      <c r="A543" s="115"/>
      <c r="B543" s="84"/>
      <c r="C543" s="84"/>
      <c r="D543" s="116"/>
      <c r="E543" s="93"/>
      <c r="F543" s="3"/>
      <c r="G543" s="3"/>
      <c r="H543" s="3"/>
      <c r="I543" s="3"/>
      <c r="J543" s="3"/>
      <c r="K543" s="3"/>
      <c r="L543" s="3"/>
      <c r="M543" s="3"/>
      <c r="N543" s="3"/>
      <c r="O543" s="3"/>
      <c r="P543" s="3"/>
      <c r="Q543" s="3"/>
      <c r="R543" s="3"/>
      <c r="S543" s="3"/>
      <c r="T543" s="3"/>
      <c r="U543" s="3"/>
      <c r="V543" s="3"/>
      <c r="W543" s="3"/>
      <c r="X543" s="3"/>
      <c r="Y543" s="3"/>
      <c r="Z543" s="3"/>
    </row>
    <row r="544" ht="14.25" customHeight="1">
      <c r="A544" s="115"/>
      <c r="B544" s="84"/>
      <c r="C544" s="84"/>
      <c r="D544" s="116"/>
      <c r="E544" s="93"/>
      <c r="F544" s="3"/>
      <c r="G544" s="3"/>
      <c r="H544" s="3"/>
      <c r="I544" s="3"/>
      <c r="J544" s="3"/>
      <c r="K544" s="3"/>
      <c r="L544" s="3"/>
      <c r="M544" s="3"/>
      <c r="N544" s="3"/>
      <c r="O544" s="3"/>
      <c r="P544" s="3"/>
      <c r="Q544" s="3"/>
      <c r="R544" s="3"/>
      <c r="S544" s="3"/>
      <c r="T544" s="3"/>
      <c r="U544" s="3"/>
      <c r="V544" s="3"/>
      <c r="W544" s="3"/>
      <c r="X544" s="3"/>
      <c r="Y544" s="3"/>
      <c r="Z544" s="3"/>
    </row>
    <row r="545" ht="14.25" customHeight="1">
      <c r="A545" s="115"/>
      <c r="B545" s="84"/>
      <c r="C545" s="84"/>
      <c r="D545" s="116"/>
      <c r="E545" s="93"/>
      <c r="F545" s="3"/>
      <c r="G545" s="3"/>
      <c r="H545" s="3"/>
      <c r="I545" s="3"/>
      <c r="J545" s="3"/>
      <c r="K545" s="3"/>
      <c r="L545" s="3"/>
      <c r="M545" s="3"/>
      <c r="N545" s="3"/>
      <c r="O545" s="3"/>
      <c r="P545" s="3"/>
      <c r="Q545" s="3"/>
      <c r="R545" s="3"/>
      <c r="S545" s="3"/>
      <c r="T545" s="3"/>
      <c r="U545" s="3"/>
      <c r="V545" s="3"/>
      <c r="W545" s="3"/>
      <c r="X545" s="3"/>
      <c r="Y545" s="3"/>
      <c r="Z545" s="3"/>
    </row>
    <row r="546" ht="14.25" customHeight="1">
      <c r="A546" s="115"/>
      <c r="B546" s="84"/>
      <c r="C546" s="84"/>
      <c r="D546" s="116"/>
      <c r="E546" s="93"/>
      <c r="F546" s="3"/>
      <c r="G546" s="3"/>
      <c r="H546" s="3"/>
      <c r="I546" s="3"/>
      <c r="J546" s="3"/>
      <c r="K546" s="3"/>
      <c r="L546" s="3"/>
      <c r="M546" s="3"/>
      <c r="N546" s="3"/>
      <c r="O546" s="3"/>
      <c r="P546" s="3"/>
      <c r="Q546" s="3"/>
      <c r="R546" s="3"/>
      <c r="S546" s="3"/>
      <c r="T546" s="3"/>
      <c r="U546" s="3"/>
      <c r="V546" s="3"/>
      <c r="W546" s="3"/>
      <c r="X546" s="3"/>
      <c r="Y546" s="3"/>
      <c r="Z546" s="3"/>
    </row>
    <row r="547" ht="14.25" customHeight="1">
      <c r="A547" s="115"/>
      <c r="B547" s="84"/>
      <c r="C547" s="84"/>
      <c r="D547" s="116"/>
      <c r="E547" s="93"/>
      <c r="F547" s="3"/>
      <c r="G547" s="3"/>
      <c r="H547" s="3"/>
      <c r="I547" s="3"/>
      <c r="J547" s="3"/>
      <c r="K547" s="3"/>
      <c r="L547" s="3"/>
      <c r="M547" s="3"/>
      <c r="N547" s="3"/>
      <c r="O547" s="3"/>
      <c r="P547" s="3"/>
      <c r="Q547" s="3"/>
      <c r="R547" s="3"/>
      <c r="S547" s="3"/>
      <c r="T547" s="3"/>
      <c r="U547" s="3"/>
      <c r="V547" s="3"/>
      <c r="W547" s="3"/>
      <c r="X547" s="3"/>
      <c r="Y547" s="3"/>
      <c r="Z547" s="3"/>
    </row>
    <row r="548" ht="14.25" customHeight="1">
      <c r="A548" s="115"/>
      <c r="B548" s="84"/>
      <c r="C548" s="84"/>
      <c r="D548" s="116"/>
      <c r="E548" s="93"/>
      <c r="F548" s="3"/>
      <c r="G548" s="3"/>
      <c r="H548" s="3"/>
      <c r="I548" s="3"/>
      <c r="J548" s="3"/>
      <c r="K548" s="3"/>
      <c r="L548" s="3"/>
      <c r="M548" s="3"/>
      <c r="N548" s="3"/>
      <c r="O548" s="3"/>
      <c r="P548" s="3"/>
      <c r="Q548" s="3"/>
      <c r="R548" s="3"/>
      <c r="S548" s="3"/>
      <c r="T548" s="3"/>
      <c r="U548" s="3"/>
      <c r="V548" s="3"/>
      <c r="W548" s="3"/>
      <c r="X548" s="3"/>
      <c r="Y548" s="3"/>
      <c r="Z548" s="3"/>
    </row>
    <row r="549" ht="14.25" customHeight="1">
      <c r="A549" s="115"/>
      <c r="B549" s="84"/>
      <c r="C549" s="84"/>
      <c r="D549" s="116"/>
      <c r="E549" s="93"/>
      <c r="F549" s="3"/>
      <c r="G549" s="3"/>
      <c r="H549" s="3"/>
      <c r="I549" s="3"/>
      <c r="J549" s="3"/>
      <c r="K549" s="3"/>
      <c r="L549" s="3"/>
      <c r="M549" s="3"/>
      <c r="N549" s="3"/>
      <c r="O549" s="3"/>
      <c r="P549" s="3"/>
      <c r="Q549" s="3"/>
      <c r="R549" s="3"/>
      <c r="S549" s="3"/>
      <c r="T549" s="3"/>
      <c r="U549" s="3"/>
      <c r="V549" s="3"/>
      <c r="W549" s="3"/>
      <c r="X549" s="3"/>
      <c r="Y549" s="3"/>
      <c r="Z549" s="3"/>
    </row>
    <row r="550" ht="14.25" customHeight="1">
      <c r="A550" s="115"/>
      <c r="B550" s="84"/>
      <c r="C550" s="84"/>
      <c r="D550" s="116"/>
      <c r="E550" s="93"/>
      <c r="F550" s="3"/>
      <c r="G550" s="3"/>
      <c r="H550" s="3"/>
      <c r="I550" s="3"/>
      <c r="J550" s="3"/>
      <c r="K550" s="3"/>
      <c r="L550" s="3"/>
      <c r="M550" s="3"/>
      <c r="N550" s="3"/>
      <c r="O550" s="3"/>
      <c r="P550" s="3"/>
      <c r="Q550" s="3"/>
      <c r="R550" s="3"/>
      <c r="S550" s="3"/>
      <c r="T550" s="3"/>
      <c r="U550" s="3"/>
      <c r="V550" s="3"/>
      <c r="W550" s="3"/>
      <c r="X550" s="3"/>
      <c r="Y550" s="3"/>
      <c r="Z550" s="3"/>
    </row>
    <row r="551" ht="14.25" customHeight="1">
      <c r="A551" s="115"/>
      <c r="B551" s="84"/>
      <c r="C551" s="84"/>
      <c r="D551" s="116"/>
      <c r="E551" s="93"/>
      <c r="F551" s="3"/>
      <c r="G551" s="3"/>
      <c r="H551" s="3"/>
      <c r="I551" s="3"/>
      <c r="J551" s="3"/>
      <c r="K551" s="3"/>
      <c r="L551" s="3"/>
      <c r="M551" s="3"/>
      <c r="N551" s="3"/>
      <c r="O551" s="3"/>
      <c r="P551" s="3"/>
      <c r="Q551" s="3"/>
      <c r="R551" s="3"/>
      <c r="S551" s="3"/>
      <c r="T551" s="3"/>
      <c r="U551" s="3"/>
      <c r="V551" s="3"/>
      <c r="W551" s="3"/>
      <c r="X551" s="3"/>
      <c r="Y551" s="3"/>
      <c r="Z551" s="3"/>
    </row>
    <row r="552" ht="14.25" customHeight="1">
      <c r="A552" s="115"/>
      <c r="B552" s="84"/>
      <c r="C552" s="84"/>
      <c r="D552" s="116"/>
      <c r="E552" s="93"/>
      <c r="F552" s="3"/>
      <c r="G552" s="3"/>
      <c r="H552" s="3"/>
      <c r="I552" s="3"/>
      <c r="J552" s="3"/>
      <c r="K552" s="3"/>
      <c r="L552" s="3"/>
      <c r="M552" s="3"/>
      <c r="N552" s="3"/>
      <c r="O552" s="3"/>
      <c r="P552" s="3"/>
      <c r="Q552" s="3"/>
      <c r="R552" s="3"/>
      <c r="S552" s="3"/>
      <c r="T552" s="3"/>
      <c r="U552" s="3"/>
      <c r="V552" s="3"/>
      <c r="W552" s="3"/>
      <c r="X552" s="3"/>
      <c r="Y552" s="3"/>
      <c r="Z552" s="3"/>
    </row>
    <row r="553" ht="14.25" customHeight="1">
      <c r="A553" s="115"/>
      <c r="B553" s="84"/>
      <c r="C553" s="84"/>
      <c r="D553" s="116"/>
      <c r="E553" s="93"/>
      <c r="F553" s="3"/>
      <c r="G553" s="3"/>
      <c r="H553" s="3"/>
      <c r="I553" s="3"/>
      <c r="J553" s="3"/>
      <c r="K553" s="3"/>
      <c r="L553" s="3"/>
      <c r="M553" s="3"/>
      <c r="N553" s="3"/>
      <c r="O553" s="3"/>
      <c r="P553" s="3"/>
      <c r="Q553" s="3"/>
      <c r="R553" s="3"/>
      <c r="S553" s="3"/>
      <c r="T553" s="3"/>
      <c r="U553" s="3"/>
      <c r="V553" s="3"/>
      <c r="W553" s="3"/>
      <c r="X553" s="3"/>
      <c r="Y553" s="3"/>
      <c r="Z553" s="3"/>
    </row>
    <row r="554" ht="14.25" customHeight="1">
      <c r="A554" s="115"/>
      <c r="B554" s="84"/>
      <c r="C554" s="84"/>
      <c r="D554" s="116"/>
      <c r="E554" s="93"/>
      <c r="F554" s="3"/>
      <c r="G554" s="3"/>
      <c r="H554" s="3"/>
      <c r="I554" s="3"/>
      <c r="J554" s="3"/>
      <c r="K554" s="3"/>
      <c r="L554" s="3"/>
      <c r="M554" s="3"/>
      <c r="N554" s="3"/>
      <c r="O554" s="3"/>
      <c r="P554" s="3"/>
      <c r="Q554" s="3"/>
      <c r="R554" s="3"/>
      <c r="S554" s="3"/>
      <c r="T554" s="3"/>
      <c r="U554" s="3"/>
      <c r="V554" s="3"/>
      <c r="W554" s="3"/>
      <c r="X554" s="3"/>
      <c r="Y554" s="3"/>
      <c r="Z554" s="3"/>
    </row>
    <row r="555" ht="14.25" customHeight="1">
      <c r="A555" s="115"/>
      <c r="B555" s="84"/>
      <c r="C555" s="84"/>
      <c r="D555" s="116"/>
      <c r="E555" s="93"/>
      <c r="F555" s="3"/>
      <c r="G555" s="3"/>
      <c r="H555" s="3"/>
      <c r="I555" s="3"/>
      <c r="J555" s="3"/>
      <c r="K555" s="3"/>
      <c r="L555" s="3"/>
      <c r="M555" s="3"/>
      <c r="N555" s="3"/>
      <c r="O555" s="3"/>
      <c r="P555" s="3"/>
      <c r="Q555" s="3"/>
      <c r="R555" s="3"/>
      <c r="S555" s="3"/>
      <c r="T555" s="3"/>
      <c r="U555" s="3"/>
      <c r="V555" s="3"/>
      <c r="W555" s="3"/>
      <c r="X555" s="3"/>
      <c r="Y555" s="3"/>
      <c r="Z555" s="3"/>
    </row>
    <row r="556" ht="14.25" customHeight="1">
      <c r="A556" s="115"/>
      <c r="B556" s="84"/>
      <c r="C556" s="84"/>
      <c r="D556" s="116"/>
      <c r="E556" s="93"/>
      <c r="F556" s="3"/>
      <c r="G556" s="3"/>
      <c r="H556" s="3"/>
      <c r="I556" s="3"/>
      <c r="J556" s="3"/>
      <c r="K556" s="3"/>
      <c r="L556" s="3"/>
      <c r="M556" s="3"/>
      <c r="N556" s="3"/>
      <c r="O556" s="3"/>
      <c r="P556" s="3"/>
      <c r="Q556" s="3"/>
      <c r="R556" s="3"/>
      <c r="S556" s="3"/>
      <c r="T556" s="3"/>
      <c r="U556" s="3"/>
      <c r="V556" s="3"/>
      <c r="W556" s="3"/>
      <c r="X556" s="3"/>
      <c r="Y556" s="3"/>
      <c r="Z556" s="3"/>
    </row>
    <row r="557" ht="14.25" customHeight="1">
      <c r="A557" s="115"/>
      <c r="B557" s="84"/>
      <c r="C557" s="84"/>
      <c r="D557" s="116"/>
      <c r="E557" s="93"/>
      <c r="F557" s="3"/>
      <c r="G557" s="3"/>
      <c r="H557" s="3"/>
      <c r="I557" s="3"/>
      <c r="J557" s="3"/>
      <c r="K557" s="3"/>
      <c r="L557" s="3"/>
      <c r="M557" s="3"/>
      <c r="N557" s="3"/>
      <c r="O557" s="3"/>
      <c r="P557" s="3"/>
      <c r="Q557" s="3"/>
      <c r="R557" s="3"/>
      <c r="S557" s="3"/>
      <c r="T557" s="3"/>
      <c r="U557" s="3"/>
      <c r="V557" s="3"/>
      <c r="W557" s="3"/>
      <c r="X557" s="3"/>
      <c r="Y557" s="3"/>
      <c r="Z557" s="3"/>
    </row>
    <row r="558" ht="14.25" customHeight="1">
      <c r="A558" s="115"/>
      <c r="B558" s="84"/>
      <c r="C558" s="84"/>
      <c r="D558" s="116"/>
      <c r="E558" s="93"/>
      <c r="F558" s="3"/>
      <c r="G558" s="3"/>
      <c r="H558" s="3"/>
      <c r="I558" s="3"/>
      <c r="J558" s="3"/>
      <c r="K558" s="3"/>
      <c r="L558" s="3"/>
      <c r="M558" s="3"/>
      <c r="N558" s="3"/>
      <c r="O558" s="3"/>
      <c r="P558" s="3"/>
      <c r="Q558" s="3"/>
      <c r="R558" s="3"/>
      <c r="S558" s="3"/>
      <c r="T558" s="3"/>
      <c r="U558" s="3"/>
      <c r="V558" s="3"/>
      <c r="W558" s="3"/>
      <c r="X558" s="3"/>
      <c r="Y558" s="3"/>
      <c r="Z558" s="3"/>
    </row>
    <row r="559" ht="14.25" customHeight="1">
      <c r="A559" s="115"/>
      <c r="B559" s="84"/>
      <c r="C559" s="84"/>
      <c r="D559" s="116"/>
      <c r="E559" s="93"/>
      <c r="F559" s="3"/>
      <c r="G559" s="3"/>
      <c r="H559" s="3"/>
      <c r="I559" s="3"/>
      <c r="J559" s="3"/>
      <c r="K559" s="3"/>
      <c r="L559" s="3"/>
      <c r="M559" s="3"/>
      <c r="N559" s="3"/>
      <c r="O559" s="3"/>
      <c r="P559" s="3"/>
      <c r="Q559" s="3"/>
      <c r="R559" s="3"/>
      <c r="S559" s="3"/>
      <c r="T559" s="3"/>
      <c r="U559" s="3"/>
      <c r="V559" s="3"/>
      <c r="W559" s="3"/>
      <c r="X559" s="3"/>
      <c r="Y559" s="3"/>
      <c r="Z559" s="3"/>
    </row>
    <row r="560" ht="14.25" customHeight="1">
      <c r="A560" s="115"/>
      <c r="B560" s="84"/>
      <c r="C560" s="84"/>
      <c r="D560" s="116"/>
      <c r="E560" s="93"/>
      <c r="F560" s="3"/>
      <c r="G560" s="3"/>
      <c r="H560" s="3"/>
      <c r="I560" s="3"/>
      <c r="J560" s="3"/>
      <c r="K560" s="3"/>
      <c r="L560" s="3"/>
      <c r="M560" s="3"/>
      <c r="N560" s="3"/>
      <c r="O560" s="3"/>
      <c r="P560" s="3"/>
      <c r="Q560" s="3"/>
      <c r="R560" s="3"/>
      <c r="S560" s="3"/>
      <c r="T560" s="3"/>
      <c r="U560" s="3"/>
      <c r="V560" s="3"/>
      <c r="W560" s="3"/>
      <c r="X560" s="3"/>
      <c r="Y560" s="3"/>
      <c r="Z560" s="3"/>
    </row>
    <row r="561" ht="14.25" customHeight="1">
      <c r="A561" s="115"/>
      <c r="B561" s="84"/>
      <c r="C561" s="84"/>
      <c r="D561" s="116"/>
      <c r="E561" s="93"/>
      <c r="F561" s="3"/>
      <c r="G561" s="3"/>
      <c r="H561" s="3"/>
      <c r="I561" s="3"/>
      <c r="J561" s="3"/>
      <c r="K561" s="3"/>
      <c r="L561" s="3"/>
      <c r="M561" s="3"/>
      <c r="N561" s="3"/>
      <c r="O561" s="3"/>
      <c r="P561" s="3"/>
      <c r="Q561" s="3"/>
      <c r="R561" s="3"/>
      <c r="S561" s="3"/>
      <c r="T561" s="3"/>
      <c r="U561" s="3"/>
      <c r="V561" s="3"/>
      <c r="W561" s="3"/>
      <c r="X561" s="3"/>
      <c r="Y561" s="3"/>
      <c r="Z561" s="3"/>
    </row>
    <row r="562" ht="14.25" customHeight="1">
      <c r="A562" s="115"/>
      <c r="B562" s="84"/>
      <c r="C562" s="84"/>
      <c r="D562" s="116"/>
      <c r="E562" s="93"/>
      <c r="F562" s="3"/>
      <c r="G562" s="3"/>
      <c r="H562" s="3"/>
      <c r="I562" s="3"/>
      <c r="J562" s="3"/>
      <c r="K562" s="3"/>
      <c r="L562" s="3"/>
      <c r="M562" s="3"/>
      <c r="N562" s="3"/>
      <c r="O562" s="3"/>
      <c r="P562" s="3"/>
      <c r="Q562" s="3"/>
      <c r="R562" s="3"/>
      <c r="S562" s="3"/>
      <c r="T562" s="3"/>
      <c r="U562" s="3"/>
      <c r="V562" s="3"/>
      <c r="W562" s="3"/>
      <c r="X562" s="3"/>
      <c r="Y562" s="3"/>
      <c r="Z562" s="3"/>
    </row>
    <row r="563" ht="14.25" customHeight="1">
      <c r="A563" s="115"/>
      <c r="B563" s="84"/>
      <c r="C563" s="84"/>
      <c r="D563" s="116"/>
      <c r="E563" s="93"/>
      <c r="F563" s="3"/>
      <c r="G563" s="3"/>
      <c r="H563" s="3"/>
      <c r="I563" s="3"/>
      <c r="J563" s="3"/>
      <c r="K563" s="3"/>
      <c r="L563" s="3"/>
      <c r="M563" s="3"/>
      <c r="N563" s="3"/>
      <c r="O563" s="3"/>
      <c r="P563" s="3"/>
      <c r="Q563" s="3"/>
      <c r="R563" s="3"/>
      <c r="S563" s="3"/>
      <c r="T563" s="3"/>
      <c r="U563" s="3"/>
      <c r="V563" s="3"/>
      <c r="W563" s="3"/>
      <c r="X563" s="3"/>
      <c r="Y563" s="3"/>
      <c r="Z563" s="3"/>
    </row>
    <row r="564" ht="14.25" customHeight="1">
      <c r="A564" s="115"/>
      <c r="B564" s="84"/>
      <c r="C564" s="84"/>
      <c r="D564" s="116"/>
      <c r="E564" s="93"/>
      <c r="F564" s="3"/>
      <c r="G564" s="3"/>
      <c r="H564" s="3"/>
      <c r="I564" s="3"/>
      <c r="J564" s="3"/>
      <c r="K564" s="3"/>
      <c r="L564" s="3"/>
      <c r="M564" s="3"/>
      <c r="N564" s="3"/>
      <c r="O564" s="3"/>
      <c r="P564" s="3"/>
      <c r="Q564" s="3"/>
      <c r="R564" s="3"/>
      <c r="S564" s="3"/>
      <c r="T564" s="3"/>
      <c r="U564" s="3"/>
      <c r="V564" s="3"/>
      <c r="W564" s="3"/>
      <c r="X564" s="3"/>
      <c r="Y564" s="3"/>
      <c r="Z564" s="3"/>
    </row>
    <row r="565" ht="14.25" customHeight="1">
      <c r="A565" s="115"/>
      <c r="B565" s="84"/>
      <c r="C565" s="84"/>
      <c r="D565" s="116"/>
      <c r="E565" s="93"/>
      <c r="F565" s="3"/>
      <c r="G565" s="3"/>
      <c r="H565" s="3"/>
      <c r="I565" s="3"/>
      <c r="J565" s="3"/>
      <c r="K565" s="3"/>
      <c r="L565" s="3"/>
      <c r="M565" s="3"/>
      <c r="N565" s="3"/>
      <c r="O565" s="3"/>
      <c r="P565" s="3"/>
      <c r="Q565" s="3"/>
      <c r="R565" s="3"/>
      <c r="S565" s="3"/>
      <c r="T565" s="3"/>
      <c r="U565" s="3"/>
      <c r="V565" s="3"/>
      <c r="W565" s="3"/>
      <c r="X565" s="3"/>
      <c r="Y565" s="3"/>
      <c r="Z565" s="3"/>
    </row>
    <row r="566" ht="14.25" customHeight="1">
      <c r="A566" s="115"/>
      <c r="B566" s="84"/>
      <c r="C566" s="84"/>
      <c r="D566" s="116"/>
      <c r="E566" s="93"/>
      <c r="F566" s="3"/>
      <c r="G566" s="3"/>
      <c r="H566" s="3"/>
      <c r="I566" s="3"/>
      <c r="J566" s="3"/>
      <c r="K566" s="3"/>
      <c r="L566" s="3"/>
      <c r="M566" s="3"/>
      <c r="N566" s="3"/>
      <c r="O566" s="3"/>
      <c r="P566" s="3"/>
      <c r="Q566" s="3"/>
      <c r="R566" s="3"/>
      <c r="S566" s="3"/>
      <c r="T566" s="3"/>
      <c r="U566" s="3"/>
      <c r="V566" s="3"/>
      <c r="W566" s="3"/>
      <c r="X566" s="3"/>
      <c r="Y566" s="3"/>
      <c r="Z566" s="3"/>
    </row>
    <row r="567" ht="14.25" customHeight="1">
      <c r="A567" s="115"/>
      <c r="B567" s="84"/>
      <c r="C567" s="84"/>
      <c r="D567" s="116"/>
      <c r="E567" s="93"/>
      <c r="F567" s="3"/>
      <c r="G567" s="3"/>
      <c r="H567" s="3"/>
      <c r="I567" s="3"/>
      <c r="J567" s="3"/>
      <c r="K567" s="3"/>
      <c r="L567" s="3"/>
      <c r="M567" s="3"/>
      <c r="N567" s="3"/>
      <c r="O567" s="3"/>
      <c r="P567" s="3"/>
      <c r="Q567" s="3"/>
      <c r="R567" s="3"/>
      <c r="S567" s="3"/>
      <c r="T567" s="3"/>
      <c r="U567" s="3"/>
      <c r="V567" s="3"/>
      <c r="W567" s="3"/>
      <c r="X567" s="3"/>
      <c r="Y567" s="3"/>
      <c r="Z567" s="3"/>
    </row>
    <row r="568" ht="14.25" customHeight="1">
      <c r="A568" s="115"/>
      <c r="B568" s="84"/>
      <c r="C568" s="84"/>
      <c r="D568" s="116"/>
      <c r="E568" s="93"/>
      <c r="F568" s="3"/>
      <c r="G568" s="3"/>
      <c r="H568" s="3"/>
      <c r="I568" s="3"/>
      <c r="J568" s="3"/>
      <c r="K568" s="3"/>
      <c r="L568" s="3"/>
      <c r="M568" s="3"/>
      <c r="N568" s="3"/>
      <c r="O568" s="3"/>
      <c r="P568" s="3"/>
      <c r="Q568" s="3"/>
      <c r="R568" s="3"/>
      <c r="S568" s="3"/>
      <c r="T568" s="3"/>
      <c r="U568" s="3"/>
      <c r="V568" s="3"/>
      <c r="W568" s="3"/>
      <c r="X568" s="3"/>
      <c r="Y568" s="3"/>
      <c r="Z568" s="3"/>
    </row>
    <row r="569" ht="14.25" customHeight="1">
      <c r="A569" s="115"/>
      <c r="B569" s="84"/>
      <c r="C569" s="84"/>
      <c r="D569" s="116"/>
      <c r="E569" s="93"/>
      <c r="F569" s="3"/>
      <c r="G569" s="3"/>
      <c r="H569" s="3"/>
      <c r="I569" s="3"/>
      <c r="J569" s="3"/>
      <c r="K569" s="3"/>
      <c r="L569" s="3"/>
      <c r="M569" s="3"/>
      <c r="N569" s="3"/>
      <c r="O569" s="3"/>
      <c r="P569" s="3"/>
      <c r="Q569" s="3"/>
      <c r="R569" s="3"/>
      <c r="S569" s="3"/>
      <c r="T569" s="3"/>
      <c r="U569" s="3"/>
      <c r="V569" s="3"/>
      <c r="W569" s="3"/>
      <c r="X569" s="3"/>
      <c r="Y569" s="3"/>
      <c r="Z569" s="3"/>
    </row>
    <row r="570" ht="14.25" customHeight="1">
      <c r="A570" s="115"/>
      <c r="B570" s="84"/>
      <c r="C570" s="84"/>
      <c r="D570" s="116"/>
      <c r="E570" s="93"/>
      <c r="F570" s="3"/>
      <c r="G570" s="3"/>
      <c r="H570" s="3"/>
      <c r="I570" s="3"/>
      <c r="J570" s="3"/>
      <c r="K570" s="3"/>
      <c r="L570" s="3"/>
      <c r="M570" s="3"/>
      <c r="N570" s="3"/>
      <c r="O570" s="3"/>
      <c r="P570" s="3"/>
      <c r="Q570" s="3"/>
      <c r="R570" s="3"/>
      <c r="S570" s="3"/>
      <c r="T570" s="3"/>
      <c r="U570" s="3"/>
      <c r="V570" s="3"/>
      <c r="W570" s="3"/>
      <c r="X570" s="3"/>
      <c r="Y570" s="3"/>
      <c r="Z570" s="3"/>
    </row>
    <row r="571" ht="14.25" customHeight="1">
      <c r="A571" s="115"/>
      <c r="B571" s="84"/>
      <c r="C571" s="84"/>
      <c r="D571" s="116"/>
      <c r="E571" s="93"/>
      <c r="F571" s="3"/>
      <c r="G571" s="3"/>
      <c r="H571" s="3"/>
      <c r="I571" s="3"/>
      <c r="J571" s="3"/>
      <c r="K571" s="3"/>
      <c r="L571" s="3"/>
      <c r="M571" s="3"/>
      <c r="N571" s="3"/>
      <c r="O571" s="3"/>
      <c r="P571" s="3"/>
      <c r="Q571" s="3"/>
      <c r="R571" s="3"/>
      <c r="S571" s="3"/>
      <c r="T571" s="3"/>
      <c r="U571" s="3"/>
      <c r="V571" s="3"/>
      <c r="W571" s="3"/>
      <c r="X571" s="3"/>
      <c r="Y571" s="3"/>
      <c r="Z571" s="3"/>
    </row>
    <row r="572" ht="14.25" customHeight="1">
      <c r="A572" s="115"/>
      <c r="B572" s="84"/>
      <c r="C572" s="84"/>
      <c r="D572" s="116"/>
      <c r="E572" s="93"/>
      <c r="F572" s="3"/>
      <c r="G572" s="3"/>
      <c r="H572" s="3"/>
      <c r="I572" s="3"/>
      <c r="J572" s="3"/>
      <c r="K572" s="3"/>
      <c r="L572" s="3"/>
      <c r="M572" s="3"/>
      <c r="N572" s="3"/>
      <c r="O572" s="3"/>
      <c r="P572" s="3"/>
      <c r="Q572" s="3"/>
      <c r="R572" s="3"/>
      <c r="S572" s="3"/>
      <c r="T572" s="3"/>
      <c r="U572" s="3"/>
      <c r="V572" s="3"/>
      <c r="W572" s="3"/>
      <c r="X572" s="3"/>
      <c r="Y572" s="3"/>
      <c r="Z572" s="3"/>
    </row>
    <row r="573" ht="14.25" customHeight="1">
      <c r="A573" s="115"/>
      <c r="B573" s="84"/>
      <c r="C573" s="84"/>
      <c r="D573" s="116"/>
      <c r="E573" s="93"/>
      <c r="F573" s="3"/>
      <c r="G573" s="3"/>
      <c r="H573" s="3"/>
      <c r="I573" s="3"/>
      <c r="J573" s="3"/>
      <c r="K573" s="3"/>
      <c r="L573" s="3"/>
      <c r="M573" s="3"/>
      <c r="N573" s="3"/>
      <c r="O573" s="3"/>
      <c r="P573" s="3"/>
      <c r="Q573" s="3"/>
      <c r="R573" s="3"/>
      <c r="S573" s="3"/>
      <c r="T573" s="3"/>
      <c r="U573" s="3"/>
      <c r="V573" s="3"/>
      <c r="W573" s="3"/>
      <c r="X573" s="3"/>
      <c r="Y573" s="3"/>
      <c r="Z573" s="3"/>
    </row>
    <row r="574" ht="14.25" customHeight="1">
      <c r="A574" s="115"/>
      <c r="B574" s="84"/>
      <c r="C574" s="84"/>
      <c r="D574" s="116"/>
      <c r="E574" s="93"/>
      <c r="F574" s="3"/>
      <c r="G574" s="3"/>
      <c r="H574" s="3"/>
      <c r="I574" s="3"/>
      <c r="J574" s="3"/>
      <c r="K574" s="3"/>
      <c r="L574" s="3"/>
      <c r="M574" s="3"/>
      <c r="N574" s="3"/>
      <c r="O574" s="3"/>
      <c r="P574" s="3"/>
      <c r="Q574" s="3"/>
      <c r="R574" s="3"/>
      <c r="S574" s="3"/>
      <c r="T574" s="3"/>
      <c r="U574" s="3"/>
      <c r="V574" s="3"/>
      <c r="W574" s="3"/>
      <c r="X574" s="3"/>
      <c r="Y574" s="3"/>
      <c r="Z574" s="3"/>
    </row>
    <row r="575" ht="14.25" customHeight="1">
      <c r="A575" s="115"/>
      <c r="B575" s="84"/>
      <c r="C575" s="84"/>
      <c r="D575" s="116"/>
      <c r="E575" s="93"/>
      <c r="F575" s="3"/>
      <c r="G575" s="3"/>
      <c r="H575" s="3"/>
      <c r="I575" s="3"/>
      <c r="J575" s="3"/>
      <c r="K575" s="3"/>
      <c r="L575" s="3"/>
      <c r="M575" s="3"/>
      <c r="N575" s="3"/>
      <c r="O575" s="3"/>
      <c r="P575" s="3"/>
      <c r="Q575" s="3"/>
      <c r="R575" s="3"/>
      <c r="S575" s="3"/>
      <c r="T575" s="3"/>
      <c r="U575" s="3"/>
      <c r="V575" s="3"/>
      <c r="W575" s="3"/>
      <c r="X575" s="3"/>
      <c r="Y575" s="3"/>
      <c r="Z575" s="3"/>
    </row>
    <row r="576" ht="14.25" customHeight="1">
      <c r="A576" s="115"/>
      <c r="B576" s="84"/>
      <c r="C576" s="84"/>
      <c r="D576" s="116"/>
      <c r="E576" s="93"/>
      <c r="F576" s="3"/>
      <c r="G576" s="3"/>
      <c r="H576" s="3"/>
      <c r="I576" s="3"/>
      <c r="J576" s="3"/>
      <c r="K576" s="3"/>
      <c r="L576" s="3"/>
      <c r="M576" s="3"/>
      <c r="N576" s="3"/>
      <c r="O576" s="3"/>
      <c r="P576" s="3"/>
      <c r="Q576" s="3"/>
      <c r="R576" s="3"/>
      <c r="S576" s="3"/>
      <c r="T576" s="3"/>
      <c r="U576" s="3"/>
      <c r="V576" s="3"/>
      <c r="W576" s="3"/>
      <c r="X576" s="3"/>
      <c r="Y576" s="3"/>
      <c r="Z576" s="3"/>
    </row>
    <row r="577" ht="14.25" customHeight="1">
      <c r="A577" s="115"/>
      <c r="B577" s="84"/>
      <c r="C577" s="84"/>
      <c r="D577" s="116"/>
      <c r="E577" s="93"/>
      <c r="F577" s="3"/>
      <c r="G577" s="3"/>
      <c r="H577" s="3"/>
      <c r="I577" s="3"/>
      <c r="J577" s="3"/>
      <c r="K577" s="3"/>
      <c r="L577" s="3"/>
      <c r="M577" s="3"/>
      <c r="N577" s="3"/>
      <c r="O577" s="3"/>
      <c r="P577" s="3"/>
      <c r="Q577" s="3"/>
      <c r="R577" s="3"/>
      <c r="S577" s="3"/>
      <c r="T577" s="3"/>
      <c r="U577" s="3"/>
      <c r="V577" s="3"/>
      <c r="W577" s="3"/>
      <c r="X577" s="3"/>
      <c r="Y577" s="3"/>
      <c r="Z577" s="3"/>
    </row>
    <row r="578" ht="14.25" customHeight="1">
      <c r="A578" s="115"/>
      <c r="B578" s="84"/>
      <c r="C578" s="84"/>
      <c r="D578" s="116"/>
      <c r="E578" s="93"/>
      <c r="F578" s="3"/>
      <c r="G578" s="3"/>
      <c r="H578" s="3"/>
      <c r="I578" s="3"/>
      <c r="J578" s="3"/>
      <c r="K578" s="3"/>
      <c r="L578" s="3"/>
      <c r="M578" s="3"/>
      <c r="N578" s="3"/>
      <c r="O578" s="3"/>
      <c r="P578" s="3"/>
      <c r="Q578" s="3"/>
      <c r="R578" s="3"/>
      <c r="S578" s="3"/>
      <c r="T578" s="3"/>
      <c r="U578" s="3"/>
      <c r="V578" s="3"/>
      <c r="W578" s="3"/>
      <c r="X578" s="3"/>
      <c r="Y578" s="3"/>
      <c r="Z578" s="3"/>
    </row>
    <row r="579" ht="14.25" customHeight="1">
      <c r="A579" s="115"/>
      <c r="B579" s="84"/>
      <c r="C579" s="84"/>
      <c r="D579" s="116"/>
      <c r="E579" s="93"/>
      <c r="F579" s="3"/>
      <c r="G579" s="3"/>
      <c r="H579" s="3"/>
      <c r="I579" s="3"/>
      <c r="J579" s="3"/>
      <c r="K579" s="3"/>
      <c r="L579" s="3"/>
      <c r="M579" s="3"/>
      <c r="N579" s="3"/>
      <c r="O579" s="3"/>
      <c r="P579" s="3"/>
      <c r="Q579" s="3"/>
      <c r="R579" s="3"/>
      <c r="S579" s="3"/>
      <c r="T579" s="3"/>
      <c r="U579" s="3"/>
      <c r="V579" s="3"/>
      <c r="W579" s="3"/>
      <c r="X579" s="3"/>
      <c r="Y579" s="3"/>
      <c r="Z579" s="3"/>
    </row>
    <row r="580" ht="14.25" customHeight="1">
      <c r="A580" s="115"/>
      <c r="B580" s="84"/>
      <c r="C580" s="84"/>
      <c r="D580" s="116"/>
      <c r="E580" s="93"/>
      <c r="F580" s="3"/>
      <c r="G580" s="3"/>
      <c r="H580" s="3"/>
      <c r="I580" s="3"/>
      <c r="J580" s="3"/>
      <c r="K580" s="3"/>
      <c r="L580" s="3"/>
      <c r="M580" s="3"/>
      <c r="N580" s="3"/>
      <c r="O580" s="3"/>
      <c r="P580" s="3"/>
      <c r="Q580" s="3"/>
      <c r="R580" s="3"/>
      <c r="S580" s="3"/>
      <c r="T580" s="3"/>
      <c r="U580" s="3"/>
      <c r="V580" s="3"/>
      <c r="W580" s="3"/>
      <c r="X580" s="3"/>
      <c r="Y580" s="3"/>
      <c r="Z580" s="3"/>
    </row>
    <row r="581" ht="14.25" customHeight="1">
      <c r="A581" s="115"/>
      <c r="B581" s="84"/>
      <c r="C581" s="84"/>
      <c r="D581" s="116"/>
      <c r="E581" s="93"/>
      <c r="F581" s="3"/>
      <c r="G581" s="3"/>
      <c r="H581" s="3"/>
      <c r="I581" s="3"/>
      <c r="J581" s="3"/>
      <c r="K581" s="3"/>
      <c r="L581" s="3"/>
      <c r="M581" s="3"/>
      <c r="N581" s="3"/>
      <c r="O581" s="3"/>
      <c r="P581" s="3"/>
      <c r="Q581" s="3"/>
      <c r="R581" s="3"/>
      <c r="S581" s="3"/>
      <c r="T581" s="3"/>
      <c r="U581" s="3"/>
      <c r="V581" s="3"/>
      <c r="W581" s="3"/>
      <c r="X581" s="3"/>
      <c r="Y581" s="3"/>
      <c r="Z581" s="3"/>
    </row>
    <row r="582" ht="14.25" customHeight="1">
      <c r="A582" s="115"/>
      <c r="B582" s="84"/>
      <c r="C582" s="84"/>
      <c r="D582" s="116"/>
      <c r="E582" s="93"/>
      <c r="F582" s="3"/>
      <c r="G582" s="3"/>
      <c r="H582" s="3"/>
      <c r="I582" s="3"/>
      <c r="J582" s="3"/>
      <c r="K582" s="3"/>
      <c r="L582" s="3"/>
      <c r="M582" s="3"/>
      <c r="N582" s="3"/>
      <c r="O582" s="3"/>
      <c r="P582" s="3"/>
      <c r="Q582" s="3"/>
      <c r="R582" s="3"/>
      <c r="S582" s="3"/>
      <c r="T582" s="3"/>
      <c r="U582" s="3"/>
      <c r="V582" s="3"/>
      <c r="W582" s="3"/>
      <c r="X582" s="3"/>
      <c r="Y582" s="3"/>
      <c r="Z582" s="3"/>
    </row>
    <row r="583" ht="14.25" customHeight="1">
      <c r="A583" s="115"/>
      <c r="B583" s="84"/>
      <c r="C583" s="84"/>
      <c r="D583" s="116"/>
      <c r="E583" s="93"/>
      <c r="F583" s="3"/>
      <c r="G583" s="3"/>
      <c r="H583" s="3"/>
      <c r="I583" s="3"/>
      <c r="J583" s="3"/>
      <c r="K583" s="3"/>
      <c r="L583" s="3"/>
      <c r="M583" s="3"/>
      <c r="N583" s="3"/>
      <c r="O583" s="3"/>
      <c r="P583" s="3"/>
      <c r="Q583" s="3"/>
      <c r="R583" s="3"/>
      <c r="S583" s="3"/>
      <c r="T583" s="3"/>
      <c r="U583" s="3"/>
      <c r="V583" s="3"/>
      <c r="W583" s="3"/>
      <c r="X583" s="3"/>
      <c r="Y583" s="3"/>
      <c r="Z583" s="3"/>
    </row>
    <row r="584" ht="14.25" customHeight="1">
      <c r="A584" s="115"/>
      <c r="B584" s="84"/>
      <c r="C584" s="84"/>
      <c r="D584" s="116"/>
      <c r="E584" s="93"/>
      <c r="F584" s="3"/>
      <c r="G584" s="3"/>
      <c r="H584" s="3"/>
      <c r="I584" s="3"/>
      <c r="J584" s="3"/>
      <c r="K584" s="3"/>
      <c r="L584" s="3"/>
      <c r="M584" s="3"/>
      <c r="N584" s="3"/>
      <c r="O584" s="3"/>
      <c r="P584" s="3"/>
      <c r="Q584" s="3"/>
      <c r="R584" s="3"/>
      <c r="S584" s="3"/>
      <c r="T584" s="3"/>
      <c r="U584" s="3"/>
      <c r="V584" s="3"/>
      <c r="W584" s="3"/>
      <c r="X584" s="3"/>
      <c r="Y584" s="3"/>
      <c r="Z584" s="3"/>
    </row>
    <row r="585" ht="14.25" customHeight="1">
      <c r="A585" s="115"/>
      <c r="B585" s="84"/>
      <c r="C585" s="84"/>
      <c r="D585" s="116"/>
      <c r="E585" s="93"/>
      <c r="F585" s="3"/>
      <c r="G585" s="3"/>
      <c r="H585" s="3"/>
      <c r="I585" s="3"/>
      <c r="J585" s="3"/>
      <c r="K585" s="3"/>
      <c r="L585" s="3"/>
      <c r="M585" s="3"/>
      <c r="N585" s="3"/>
      <c r="O585" s="3"/>
      <c r="P585" s="3"/>
      <c r="Q585" s="3"/>
      <c r="R585" s="3"/>
      <c r="S585" s="3"/>
      <c r="T585" s="3"/>
      <c r="U585" s="3"/>
      <c r="V585" s="3"/>
      <c r="W585" s="3"/>
      <c r="X585" s="3"/>
      <c r="Y585" s="3"/>
      <c r="Z585" s="3"/>
    </row>
    <row r="586" ht="14.25" customHeight="1">
      <c r="A586" s="115"/>
      <c r="B586" s="84"/>
      <c r="C586" s="84"/>
      <c r="D586" s="116"/>
      <c r="E586" s="93"/>
      <c r="F586" s="3"/>
      <c r="G586" s="3"/>
      <c r="H586" s="3"/>
      <c r="I586" s="3"/>
      <c r="J586" s="3"/>
      <c r="K586" s="3"/>
      <c r="L586" s="3"/>
      <c r="M586" s="3"/>
      <c r="N586" s="3"/>
      <c r="O586" s="3"/>
      <c r="P586" s="3"/>
      <c r="Q586" s="3"/>
      <c r="R586" s="3"/>
      <c r="S586" s="3"/>
      <c r="T586" s="3"/>
      <c r="U586" s="3"/>
      <c r="V586" s="3"/>
      <c r="W586" s="3"/>
      <c r="X586" s="3"/>
      <c r="Y586" s="3"/>
      <c r="Z586" s="3"/>
    </row>
    <row r="587" ht="14.25" customHeight="1">
      <c r="A587" s="115"/>
      <c r="B587" s="84"/>
      <c r="C587" s="84"/>
      <c r="D587" s="116"/>
      <c r="E587" s="93"/>
      <c r="F587" s="3"/>
      <c r="G587" s="3"/>
      <c r="H587" s="3"/>
      <c r="I587" s="3"/>
      <c r="J587" s="3"/>
      <c r="K587" s="3"/>
      <c r="L587" s="3"/>
      <c r="M587" s="3"/>
      <c r="N587" s="3"/>
      <c r="O587" s="3"/>
      <c r="P587" s="3"/>
      <c r="Q587" s="3"/>
      <c r="R587" s="3"/>
      <c r="S587" s="3"/>
      <c r="T587" s="3"/>
      <c r="U587" s="3"/>
      <c r="V587" s="3"/>
      <c r="W587" s="3"/>
      <c r="X587" s="3"/>
      <c r="Y587" s="3"/>
      <c r="Z587" s="3"/>
    </row>
    <row r="588" ht="14.25" customHeight="1">
      <c r="A588" s="115"/>
      <c r="B588" s="84"/>
      <c r="C588" s="84"/>
      <c r="D588" s="116"/>
      <c r="E588" s="93"/>
      <c r="F588" s="3"/>
      <c r="G588" s="3"/>
      <c r="H588" s="3"/>
      <c r="I588" s="3"/>
      <c r="J588" s="3"/>
      <c r="K588" s="3"/>
      <c r="L588" s="3"/>
      <c r="M588" s="3"/>
      <c r="N588" s="3"/>
      <c r="O588" s="3"/>
      <c r="P588" s="3"/>
      <c r="Q588" s="3"/>
      <c r="R588" s="3"/>
      <c r="S588" s="3"/>
      <c r="T588" s="3"/>
      <c r="U588" s="3"/>
      <c r="V588" s="3"/>
      <c r="W588" s="3"/>
      <c r="X588" s="3"/>
      <c r="Y588" s="3"/>
      <c r="Z588" s="3"/>
    </row>
    <row r="589" ht="14.25" customHeight="1">
      <c r="A589" s="115"/>
      <c r="B589" s="84"/>
      <c r="C589" s="84"/>
      <c r="D589" s="116"/>
      <c r="E589" s="93"/>
      <c r="F589" s="3"/>
      <c r="G589" s="3"/>
      <c r="H589" s="3"/>
      <c r="I589" s="3"/>
      <c r="J589" s="3"/>
      <c r="K589" s="3"/>
      <c r="L589" s="3"/>
      <c r="M589" s="3"/>
      <c r="N589" s="3"/>
      <c r="O589" s="3"/>
      <c r="P589" s="3"/>
      <c r="Q589" s="3"/>
      <c r="R589" s="3"/>
      <c r="S589" s="3"/>
      <c r="T589" s="3"/>
      <c r="U589" s="3"/>
      <c r="V589" s="3"/>
      <c r="W589" s="3"/>
      <c r="X589" s="3"/>
      <c r="Y589" s="3"/>
      <c r="Z589" s="3"/>
    </row>
    <row r="590" ht="14.25" customHeight="1">
      <c r="A590" s="115"/>
      <c r="B590" s="84"/>
      <c r="C590" s="84"/>
      <c r="D590" s="116"/>
      <c r="E590" s="93"/>
      <c r="F590" s="3"/>
      <c r="G590" s="3"/>
      <c r="H590" s="3"/>
      <c r="I590" s="3"/>
      <c r="J590" s="3"/>
      <c r="K590" s="3"/>
      <c r="L590" s="3"/>
      <c r="M590" s="3"/>
      <c r="N590" s="3"/>
      <c r="O590" s="3"/>
      <c r="P590" s="3"/>
      <c r="Q590" s="3"/>
      <c r="R590" s="3"/>
      <c r="S590" s="3"/>
      <c r="T590" s="3"/>
      <c r="U590" s="3"/>
      <c r="V590" s="3"/>
      <c r="W590" s="3"/>
      <c r="X590" s="3"/>
      <c r="Y590" s="3"/>
      <c r="Z590" s="3"/>
    </row>
    <row r="591" ht="14.25" customHeight="1">
      <c r="A591" s="115"/>
      <c r="B591" s="84"/>
      <c r="C591" s="84"/>
      <c r="D591" s="116"/>
      <c r="E591" s="93"/>
      <c r="F591" s="3"/>
      <c r="G591" s="3"/>
      <c r="H591" s="3"/>
      <c r="I591" s="3"/>
      <c r="J591" s="3"/>
      <c r="K591" s="3"/>
      <c r="L591" s="3"/>
      <c r="M591" s="3"/>
      <c r="N591" s="3"/>
      <c r="O591" s="3"/>
      <c r="P591" s="3"/>
      <c r="Q591" s="3"/>
      <c r="R591" s="3"/>
      <c r="S591" s="3"/>
      <c r="T591" s="3"/>
      <c r="U591" s="3"/>
      <c r="V591" s="3"/>
      <c r="W591" s="3"/>
      <c r="X591" s="3"/>
      <c r="Y591" s="3"/>
      <c r="Z591" s="3"/>
    </row>
    <row r="592" ht="14.25" customHeight="1">
      <c r="A592" s="115"/>
      <c r="B592" s="84"/>
      <c r="C592" s="84"/>
      <c r="D592" s="116"/>
      <c r="E592" s="93"/>
      <c r="F592" s="3"/>
      <c r="G592" s="3"/>
      <c r="H592" s="3"/>
      <c r="I592" s="3"/>
      <c r="J592" s="3"/>
      <c r="K592" s="3"/>
      <c r="L592" s="3"/>
      <c r="M592" s="3"/>
      <c r="N592" s="3"/>
      <c r="O592" s="3"/>
      <c r="P592" s="3"/>
      <c r="Q592" s="3"/>
      <c r="R592" s="3"/>
      <c r="S592" s="3"/>
      <c r="T592" s="3"/>
      <c r="U592" s="3"/>
      <c r="V592" s="3"/>
      <c r="W592" s="3"/>
      <c r="X592" s="3"/>
      <c r="Y592" s="3"/>
      <c r="Z592" s="3"/>
    </row>
    <row r="593" ht="14.25" customHeight="1">
      <c r="A593" s="115"/>
      <c r="B593" s="84"/>
      <c r="C593" s="84"/>
      <c r="D593" s="116"/>
      <c r="E593" s="93"/>
      <c r="F593" s="3"/>
      <c r="G593" s="3"/>
      <c r="H593" s="3"/>
      <c r="I593" s="3"/>
      <c r="J593" s="3"/>
      <c r="K593" s="3"/>
      <c r="L593" s="3"/>
      <c r="M593" s="3"/>
      <c r="N593" s="3"/>
      <c r="O593" s="3"/>
      <c r="P593" s="3"/>
      <c r="Q593" s="3"/>
      <c r="R593" s="3"/>
      <c r="S593" s="3"/>
      <c r="T593" s="3"/>
      <c r="U593" s="3"/>
      <c r="V593" s="3"/>
      <c r="W593" s="3"/>
      <c r="X593" s="3"/>
      <c r="Y593" s="3"/>
      <c r="Z593" s="3"/>
    </row>
    <row r="594" ht="14.25" customHeight="1">
      <c r="A594" s="115"/>
      <c r="B594" s="84"/>
      <c r="C594" s="84"/>
      <c r="D594" s="116"/>
      <c r="E594" s="93"/>
      <c r="F594" s="3"/>
      <c r="G594" s="3"/>
      <c r="H594" s="3"/>
      <c r="I594" s="3"/>
      <c r="J594" s="3"/>
      <c r="K594" s="3"/>
      <c r="L594" s="3"/>
      <c r="M594" s="3"/>
      <c r="N594" s="3"/>
      <c r="O594" s="3"/>
      <c r="P594" s="3"/>
      <c r="Q594" s="3"/>
      <c r="R594" s="3"/>
      <c r="S594" s="3"/>
      <c r="T594" s="3"/>
      <c r="U594" s="3"/>
      <c r="V594" s="3"/>
      <c r="W594" s="3"/>
      <c r="X594" s="3"/>
      <c r="Y594" s="3"/>
      <c r="Z594" s="3"/>
    </row>
    <row r="595" ht="14.25" customHeight="1">
      <c r="A595" s="115"/>
      <c r="B595" s="84"/>
      <c r="C595" s="84"/>
      <c r="D595" s="116"/>
      <c r="E595" s="93"/>
      <c r="F595" s="3"/>
      <c r="G595" s="3"/>
      <c r="H595" s="3"/>
      <c r="I595" s="3"/>
      <c r="J595" s="3"/>
      <c r="K595" s="3"/>
      <c r="L595" s="3"/>
      <c r="M595" s="3"/>
      <c r="N595" s="3"/>
      <c r="O595" s="3"/>
      <c r="P595" s="3"/>
      <c r="Q595" s="3"/>
      <c r="R595" s="3"/>
      <c r="S595" s="3"/>
      <c r="T595" s="3"/>
      <c r="U595" s="3"/>
      <c r="V595" s="3"/>
      <c r="W595" s="3"/>
      <c r="X595" s="3"/>
      <c r="Y595" s="3"/>
      <c r="Z595" s="3"/>
    </row>
    <row r="596" ht="14.25" customHeight="1">
      <c r="A596" s="115"/>
      <c r="B596" s="84"/>
      <c r="C596" s="84"/>
      <c r="D596" s="116"/>
      <c r="E596" s="93"/>
      <c r="F596" s="3"/>
      <c r="G596" s="3"/>
      <c r="H596" s="3"/>
      <c r="I596" s="3"/>
      <c r="J596" s="3"/>
      <c r="K596" s="3"/>
      <c r="L596" s="3"/>
      <c r="M596" s="3"/>
      <c r="N596" s="3"/>
      <c r="O596" s="3"/>
      <c r="P596" s="3"/>
      <c r="Q596" s="3"/>
      <c r="R596" s="3"/>
      <c r="S596" s="3"/>
      <c r="T596" s="3"/>
      <c r="U596" s="3"/>
      <c r="V596" s="3"/>
      <c r="W596" s="3"/>
      <c r="X596" s="3"/>
      <c r="Y596" s="3"/>
      <c r="Z596" s="3"/>
    </row>
    <row r="597" ht="14.25" customHeight="1">
      <c r="A597" s="115"/>
      <c r="B597" s="84"/>
      <c r="C597" s="84"/>
      <c r="D597" s="116"/>
      <c r="E597" s="93"/>
      <c r="F597" s="3"/>
      <c r="G597" s="3"/>
      <c r="H597" s="3"/>
      <c r="I597" s="3"/>
      <c r="J597" s="3"/>
      <c r="K597" s="3"/>
      <c r="L597" s="3"/>
      <c r="M597" s="3"/>
      <c r="N597" s="3"/>
      <c r="O597" s="3"/>
      <c r="P597" s="3"/>
      <c r="Q597" s="3"/>
      <c r="R597" s="3"/>
      <c r="S597" s="3"/>
      <c r="T597" s="3"/>
      <c r="U597" s="3"/>
      <c r="V597" s="3"/>
      <c r="W597" s="3"/>
      <c r="X597" s="3"/>
      <c r="Y597" s="3"/>
      <c r="Z597" s="3"/>
    </row>
    <row r="598" ht="14.25" customHeight="1">
      <c r="A598" s="115"/>
      <c r="B598" s="84"/>
      <c r="C598" s="84"/>
      <c r="D598" s="116"/>
      <c r="E598" s="93"/>
      <c r="F598" s="3"/>
      <c r="G598" s="3"/>
      <c r="H598" s="3"/>
      <c r="I598" s="3"/>
      <c r="J598" s="3"/>
      <c r="K598" s="3"/>
      <c r="L598" s="3"/>
      <c r="M598" s="3"/>
      <c r="N598" s="3"/>
      <c r="O598" s="3"/>
      <c r="P598" s="3"/>
      <c r="Q598" s="3"/>
      <c r="R598" s="3"/>
      <c r="S598" s="3"/>
      <c r="T598" s="3"/>
      <c r="U598" s="3"/>
      <c r="V598" s="3"/>
      <c r="W598" s="3"/>
      <c r="X598" s="3"/>
      <c r="Y598" s="3"/>
      <c r="Z598" s="3"/>
    </row>
    <row r="599" ht="14.25" customHeight="1">
      <c r="A599" s="115"/>
      <c r="B599" s="84"/>
      <c r="C599" s="84"/>
      <c r="D599" s="116"/>
      <c r="E599" s="93"/>
      <c r="F599" s="3"/>
      <c r="G599" s="3"/>
      <c r="H599" s="3"/>
      <c r="I599" s="3"/>
      <c r="J599" s="3"/>
      <c r="K599" s="3"/>
      <c r="L599" s="3"/>
      <c r="M599" s="3"/>
      <c r="N599" s="3"/>
      <c r="O599" s="3"/>
      <c r="P599" s="3"/>
      <c r="Q599" s="3"/>
      <c r="R599" s="3"/>
      <c r="S599" s="3"/>
      <c r="T599" s="3"/>
      <c r="U599" s="3"/>
      <c r="V599" s="3"/>
      <c r="W599" s="3"/>
      <c r="X599" s="3"/>
      <c r="Y599" s="3"/>
      <c r="Z599" s="3"/>
    </row>
    <row r="600" ht="14.25" customHeight="1">
      <c r="A600" s="115"/>
      <c r="B600" s="84"/>
      <c r="C600" s="84"/>
      <c r="D600" s="116"/>
      <c r="E600" s="93"/>
      <c r="F600" s="3"/>
      <c r="G600" s="3"/>
      <c r="H600" s="3"/>
      <c r="I600" s="3"/>
      <c r="J600" s="3"/>
      <c r="K600" s="3"/>
      <c r="L600" s="3"/>
      <c r="M600" s="3"/>
      <c r="N600" s="3"/>
      <c r="O600" s="3"/>
      <c r="P600" s="3"/>
      <c r="Q600" s="3"/>
      <c r="R600" s="3"/>
      <c r="S600" s="3"/>
      <c r="T600" s="3"/>
      <c r="U600" s="3"/>
      <c r="V600" s="3"/>
      <c r="W600" s="3"/>
      <c r="X600" s="3"/>
      <c r="Y600" s="3"/>
      <c r="Z600" s="3"/>
    </row>
    <row r="601" ht="14.25" customHeight="1">
      <c r="A601" s="115"/>
      <c r="B601" s="84"/>
      <c r="C601" s="84"/>
      <c r="D601" s="116"/>
      <c r="E601" s="93"/>
      <c r="F601" s="3"/>
      <c r="G601" s="3"/>
      <c r="H601" s="3"/>
      <c r="I601" s="3"/>
      <c r="J601" s="3"/>
      <c r="K601" s="3"/>
      <c r="L601" s="3"/>
      <c r="M601" s="3"/>
      <c r="N601" s="3"/>
      <c r="O601" s="3"/>
      <c r="P601" s="3"/>
      <c r="Q601" s="3"/>
      <c r="R601" s="3"/>
      <c r="S601" s="3"/>
      <c r="T601" s="3"/>
      <c r="U601" s="3"/>
      <c r="V601" s="3"/>
      <c r="W601" s="3"/>
      <c r="X601" s="3"/>
      <c r="Y601" s="3"/>
      <c r="Z601" s="3"/>
    </row>
    <row r="602" ht="14.25" customHeight="1">
      <c r="A602" s="115"/>
      <c r="B602" s="84"/>
      <c r="C602" s="84"/>
      <c r="D602" s="116"/>
      <c r="E602" s="93"/>
      <c r="F602" s="3"/>
      <c r="G602" s="3"/>
      <c r="H602" s="3"/>
      <c r="I602" s="3"/>
      <c r="J602" s="3"/>
      <c r="K602" s="3"/>
      <c r="L602" s="3"/>
      <c r="M602" s="3"/>
      <c r="N602" s="3"/>
      <c r="O602" s="3"/>
      <c r="P602" s="3"/>
      <c r="Q602" s="3"/>
      <c r="R602" s="3"/>
      <c r="S602" s="3"/>
      <c r="T602" s="3"/>
      <c r="U602" s="3"/>
      <c r="V602" s="3"/>
      <c r="W602" s="3"/>
      <c r="X602" s="3"/>
      <c r="Y602" s="3"/>
      <c r="Z602" s="3"/>
    </row>
    <row r="603" ht="14.25" customHeight="1">
      <c r="A603" s="115"/>
      <c r="B603" s="84"/>
      <c r="C603" s="84"/>
      <c r="D603" s="116"/>
      <c r="E603" s="93"/>
      <c r="F603" s="3"/>
      <c r="G603" s="3"/>
      <c r="H603" s="3"/>
      <c r="I603" s="3"/>
      <c r="J603" s="3"/>
      <c r="K603" s="3"/>
      <c r="L603" s="3"/>
      <c r="M603" s="3"/>
      <c r="N603" s="3"/>
      <c r="O603" s="3"/>
      <c r="P603" s="3"/>
      <c r="Q603" s="3"/>
      <c r="R603" s="3"/>
      <c r="S603" s="3"/>
      <c r="T603" s="3"/>
      <c r="U603" s="3"/>
      <c r="V603" s="3"/>
      <c r="W603" s="3"/>
      <c r="X603" s="3"/>
      <c r="Y603" s="3"/>
      <c r="Z603" s="3"/>
    </row>
    <row r="604" ht="14.25" customHeight="1">
      <c r="A604" s="115"/>
      <c r="B604" s="84"/>
      <c r="C604" s="84"/>
      <c r="D604" s="116"/>
      <c r="E604" s="93"/>
      <c r="F604" s="3"/>
      <c r="G604" s="3"/>
      <c r="H604" s="3"/>
      <c r="I604" s="3"/>
      <c r="J604" s="3"/>
      <c r="K604" s="3"/>
      <c r="L604" s="3"/>
      <c r="M604" s="3"/>
      <c r="N604" s="3"/>
      <c r="O604" s="3"/>
      <c r="P604" s="3"/>
      <c r="Q604" s="3"/>
      <c r="R604" s="3"/>
      <c r="S604" s="3"/>
      <c r="T604" s="3"/>
      <c r="U604" s="3"/>
      <c r="V604" s="3"/>
      <c r="W604" s="3"/>
      <c r="X604" s="3"/>
      <c r="Y604" s="3"/>
      <c r="Z604" s="3"/>
    </row>
    <row r="605" ht="14.25" customHeight="1">
      <c r="A605" s="115"/>
      <c r="B605" s="84"/>
      <c r="C605" s="84"/>
      <c r="D605" s="116"/>
      <c r="E605" s="93"/>
      <c r="F605" s="3"/>
      <c r="G605" s="3"/>
      <c r="H605" s="3"/>
      <c r="I605" s="3"/>
      <c r="J605" s="3"/>
      <c r="K605" s="3"/>
      <c r="L605" s="3"/>
      <c r="M605" s="3"/>
      <c r="N605" s="3"/>
      <c r="O605" s="3"/>
      <c r="P605" s="3"/>
      <c r="Q605" s="3"/>
      <c r="R605" s="3"/>
      <c r="S605" s="3"/>
      <c r="T605" s="3"/>
      <c r="U605" s="3"/>
      <c r="V605" s="3"/>
      <c r="W605" s="3"/>
      <c r="X605" s="3"/>
      <c r="Y605" s="3"/>
      <c r="Z605" s="3"/>
    </row>
    <row r="606" ht="14.25" customHeight="1">
      <c r="A606" s="115"/>
      <c r="B606" s="84"/>
      <c r="C606" s="84"/>
      <c r="D606" s="116"/>
      <c r="E606" s="93"/>
      <c r="F606" s="3"/>
      <c r="G606" s="3"/>
      <c r="H606" s="3"/>
      <c r="I606" s="3"/>
      <c r="J606" s="3"/>
      <c r="K606" s="3"/>
      <c r="L606" s="3"/>
      <c r="M606" s="3"/>
      <c r="N606" s="3"/>
      <c r="O606" s="3"/>
      <c r="P606" s="3"/>
      <c r="Q606" s="3"/>
      <c r="R606" s="3"/>
      <c r="S606" s="3"/>
      <c r="T606" s="3"/>
      <c r="U606" s="3"/>
      <c r="V606" s="3"/>
      <c r="W606" s="3"/>
      <c r="X606" s="3"/>
      <c r="Y606" s="3"/>
      <c r="Z606" s="3"/>
    </row>
    <row r="607" ht="14.25" customHeight="1">
      <c r="A607" s="115"/>
      <c r="B607" s="84"/>
      <c r="C607" s="84"/>
      <c r="D607" s="116"/>
      <c r="E607" s="93"/>
      <c r="F607" s="3"/>
      <c r="G607" s="3"/>
      <c r="H607" s="3"/>
      <c r="I607" s="3"/>
      <c r="J607" s="3"/>
      <c r="K607" s="3"/>
      <c r="L607" s="3"/>
      <c r="M607" s="3"/>
      <c r="N607" s="3"/>
      <c r="O607" s="3"/>
      <c r="P607" s="3"/>
      <c r="Q607" s="3"/>
      <c r="R607" s="3"/>
      <c r="S607" s="3"/>
      <c r="T607" s="3"/>
      <c r="U607" s="3"/>
      <c r="V607" s="3"/>
      <c r="W607" s="3"/>
      <c r="X607" s="3"/>
      <c r="Y607" s="3"/>
      <c r="Z607" s="3"/>
    </row>
    <row r="608" ht="14.25" customHeight="1">
      <c r="A608" s="115"/>
      <c r="B608" s="84"/>
      <c r="C608" s="84"/>
      <c r="D608" s="116"/>
      <c r="E608" s="93"/>
      <c r="F608" s="3"/>
      <c r="G608" s="3"/>
      <c r="H608" s="3"/>
      <c r="I608" s="3"/>
      <c r="J608" s="3"/>
      <c r="K608" s="3"/>
      <c r="L608" s="3"/>
      <c r="M608" s="3"/>
      <c r="N608" s="3"/>
      <c r="O608" s="3"/>
      <c r="P608" s="3"/>
      <c r="Q608" s="3"/>
      <c r="R608" s="3"/>
      <c r="S608" s="3"/>
      <c r="T608" s="3"/>
      <c r="U608" s="3"/>
      <c r="V608" s="3"/>
      <c r="W608" s="3"/>
      <c r="X608" s="3"/>
      <c r="Y608" s="3"/>
      <c r="Z608" s="3"/>
    </row>
    <row r="609" ht="14.25" customHeight="1">
      <c r="A609" s="115"/>
      <c r="B609" s="84"/>
      <c r="C609" s="84"/>
      <c r="D609" s="116"/>
      <c r="E609" s="93"/>
      <c r="F609" s="3"/>
      <c r="G609" s="3"/>
      <c r="H609" s="3"/>
      <c r="I609" s="3"/>
      <c r="J609" s="3"/>
      <c r="K609" s="3"/>
      <c r="L609" s="3"/>
      <c r="M609" s="3"/>
      <c r="N609" s="3"/>
      <c r="O609" s="3"/>
      <c r="P609" s="3"/>
      <c r="Q609" s="3"/>
      <c r="R609" s="3"/>
      <c r="S609" s="3"/>
      <c r="T609" s="3"/>
      <c r="U609" s="3"/>
      <c r="V609" s="3"/>
      <c r="W609" s="3"/>
      <c r="X609" s="3"/>
      <c r="Y609" s="3"/>
      <c r="Z609" s="3"/>
    </row>
    <row r="610" ht="14.25" customHeight="1">
      <c r="A610" s="115"/>
      <c r="B610" s="84"/>
      <c r="C610" s="84"/>
      <c r="D610" s="116"/>
      <c r="E610" s="93"/>
      <c r="F610" s="3"/>
      <c r="G610" s="3"/>
      <c r="H610" s="3"/>
      <c r="I610" s="3"/>
      <c r="J610" s="3"/>
      <c r="K610" s="3"/>
      <c r="L610" s="3"/>
      <c r="M610" s="3"/>
      <c r="N610" s="3"/>
      <c r="O610" s="3"/>
      <c r="P610" s="3"/>
      <c r="Q610" s="3"/>
      <c r="R610" s="3"/>
      <c r="S610" s="3"/>
      <c r="T610" s="3"/>
      <c r="U610" s="3"/>
      <c r="V610" s="3"/>
      <c r="W610" s="3"/>
      <c r="X610" s="3"/>
      <c r="Y610" s="3"/>
      <c r="Z610" s="3"/>
    </row>
    <row r="611" ht="14.25" customHeight="1">
      <c r="A611" s="115"/>
      <c r="B611" s="84"/>
      <c r="C611" s="84"/>
      <c r="D611" s="116"/>
      <c r="E611" s="93"/>
      <c r="F611" s="3"/>
      <c r="G611" s="3"/>
      <c r="H611" s="3"/>
      <c r="I611" s="3"/>
      <c r="J611" s="3"/>
      <c r="K611" s="3"/>
      <c r="L611" s="3"/>
      <c r="M611" s="3"/>
      <c r="N611" s="3"/>
      <c r="O611" s="3"/>
      <c r="P611" s="3"/>
      <c r="Q611" s="3"/>
      <c r="R611" s="3"/>
      <c r="S611" s="3"/>
      <c r="T611" s="3"/>
      <c r="U611" s="3"/>
      <c r="V611" s="3"/>
      <c r="W611" s="3"/>
      <c r="X611" s="3"/>
      <c r="Y611" s="3"/>
      <c r="Z611" s="3"/>
    </row>
    <row r="612" ht="14.25" customHeight="1">
      <c r="A612" s="115"/>
      <c r="B612" s="84"/>
      <c r="C612" s="84"/>
      <c r="D612" s="116"/>
      <c r="E612" s="93"/>
      <c r="F612" s="3"/>
      <c r="G612" s="3"/>
      <c r="H612" s="3"/>
      <c r="I612" s="3"/>
      <c r="J612" s="3"/>
      <c r="K612" s="3"/>
      <c r="L612" s="3"/>
      <c r="M612" s="3"/>
      <c r="N612" s="3"/>
      <c r="O612" s="3"/>
      <c r="P612" s="3"/>
      <c r="Q612" s="3"/>
      <c r="R612" s="3"/>
      <c r="S612" s="3"/>
      <c r="T612" s="3"/>
      <c r="U612" s="3"/>
      <c r="V612" s="3"/>
      <c r="W612" s="3"/>
      <c r="X612" s="3"/>
      <c r="Y612" s="3"/>
      <c r="Z612" s="3"/>
    </row>
    <row r="613" ht="14.25" customHeight="1">
      <c r="A613" s="115"/>
      <c r="B613" s="84"/>
      <c r="C613" s="84"/>
      <c r="D613" s="116"/>
      <c r="E613" s="93"/>
      <c r="F613" s="3"/>
      <c r="G613" s="3"/>
      <c r="H613" s="3"/>
      <c r="I613" s="3"/>
      <c r="J613" s="3"/>
      <c r="K613" s="3"/>
      <c r="L613" s="3"/>
      <c r="M613" s="3"/>
      <c r="N613" s="3"/>
      <c r="O613" s="3"/>
      <c r="P613" s="3"/>
      <c r="Q613" s="3"/>
      <c r="R613" s="3"/>
      <c r="S613" s="3"/>
      <c r="T613" s="3"/>
      <c r="U613" s="3"/>
      <c r="V613" s="3"/>
      <c r="W613" s="3"/>
      <c r="X613" s="3"/>
      <c r="Y613" s="3"/>
      <c r="Z613" s="3"/>
    </row>
    <row r="614" ht="14.25" customHeight="1">
      <c r="A614" s="115"/>
      <c r="B614" s="84"/>
      <c r="C614" s="84"/>
      <c r="D614" s="116"/>
      <c r="E614" s="93"/>
      <c r="F614" s="3"/>
      <c r="G614" s="3"/>
      <c r="H614" s="3"/>
      <c r="I614" s="3"/>
      <c r="J614" s="3"/>
      <c r="K614" s="3"/>
      <c r="L614" s="3"/>
      <c r="M614" s="3"/>
      <c r="N614" s="3"/>
      <c r="O614" s="3"/>
      <c r="P614" s="3"/>
      <c r="Q614" s="3"/>
      <c r="R614" s="3"/>
      <c r="S614" s="3"/>
      <c r="T614" s="3"/>
      <c r="U614" s="3"/>
      <c r="V614" s="3"/>
      <c r="W614" s="3"/>
      <c r="X614" s="3"/>
      <c r="Y614" s="3"/>
      <c r="Z614" s="3"/>
    </row>
    <row r="615" ht="14.25" customHeight="1">
      <c r="A615" s="115"/>
      <c r="B615" s="84"/>
      <c r="C615" s="84"/>
      <c r="D615" s="116"/>
      <c r="E615" s="93"/>
      <c r="F615" s="3"/>
      <c r="G615" s="3"/>
      <c r="H615" s="3"/>
      <c r="I615" s="3"/>
      <c r="J615" s="3"/>
      <c r="K615" s="3"/>
      <c r="L615" s="3"/>
      <c r="M615" s="3"/>
      <c r="N615" s="3"/>
      <c r="O615" s="3"/>
      <c r="P615" s="3"/>
      <c r="Q615" s="3"/>
      <c r="R615" s="3"/>
      <c r="S615" s="3"/>
      <c r="T615" s="3"/>
      <c r="U615" s="3"/>
      <c r="V615" s="3"/>
      <c r="W615" s="3"/>
      <c r="X615" s="3"/>
      <c r="Y615" s="3"/>
      <c r="Z615" s="3"/>
    </row>
    <row r="616" ht="14.25" customHeight="1">
      <c r="A616" s="115"/>
      <c r="B616" s="84"/>
      <c r="C616" s="84"/>
      <c r="D616" s="116"/>
      <c r="E616" s="93"/>
      <c r="F616" s="3"/>
      <c r="G616" s="3"/>
      <c r="H616" s="3"/>
      <c r="I616" s="3"/>
      <c r="J616" s="3"/>
      <c r="K616" s="3"/>
      <c r="L616" s="3"/>
      <c r="M616" s="3"/>
      <c r="N616" s="3"/>
      <c r="O616" s="3"/>
      <c r="P616" s="3"/>
      <c r="Q616" s="3"/>
      <c r="R616" s="3"/>
      <c r="S616" s="3"/>
      <c r="T616" s="3"/>
      <c r="U616" s="3"/>
      <c r="V616" s="3"/>
      <c r="W616" s="3"/>
      <c r="X616" s="3"/>
      <c r="Y616" s="3"/>
      <c r="Z616" s="3"/>
    </row>
    <row r="617" ht="14.25" customHeight="1">
      <c r="A617" s="115"/>
      <c r="B617" s="84"/>
      <c r="C617" s="84"/>
      <c r="D617" s="116"/>
      <c r="E617" s="93"/>
      <c r="F617" s="3"/>
      <c r="G617" s="3"/>
      <c r="H617" s="3"/>
      <c r="I617" s="3"/>
      <c r="J617" s="3"/>
      <c r="K617" s="3"/>
      <c r="L617" s="3"/>
      <c r="M617" s="3"/>
      <c r="N617" s="3"/>
      <c r="O617" s="3"/>
      <c r="P617" s="3"/>
      <c r="Q617" s="3"/>
      <c r="R617" s="3"/>
      <c r="S617" s="3"/>
      <c r="T617" s="3"/>
      <c r="U617" s="3"/>
      <c r="V617" s="3"/>
      <c r="W617" s="3"/>
      <c r="X617" s="3"/>
      <c r="Y617" s="3"/>
      <c r="Z617" s="3"/>
    </row>
    <row r="618" ht="14.25" customHeight="1">
      <c r="A618" s="115"/>
      <c r="B618" s="84"/>
      <c r="C618" s="84"/>
      <c r="D618" s="116"/>
      <c r="E618" s="93"/>
      <c r="F618" s="3"/>
      <c r="G618" s="3"/>
      <c r="H618" s="3"/>
      <c r="I618" s="3"/>
      <c r="J618" s="3"/>
      <c r="K618" s="3"/>
      <c r="L618" s="3"/>
      <c r="M618" s="3"/>
      <c r="N618" s="3"/>
      <c r="O618" s="3"/>
      <c r="P618" s="3"/>
      <c r="Q618" s="3"/>
      <c r="R618" s="3"/>
      <c r="S618" s="3"/>
      <c r="T618" s="3"/>
      <c r="U618" s="3"/>
      <c r="V618" s="3"/>
      <c r="W618" s="3"/>
      <c r="X618" s="3"/>
      <c r="Y618" s="3"/>
      <c r="Z618" s="3"/>
    </row>
    <row r="619" ht="14.25" customHeight="1">
      <c r="A619" s="115"/>
      <c r="B619" s="84"/>
      <c r="C619" s="84"/>
      <c r="D619" s="116"/>
      <c r="E619" s="93"/>
      <c r="F619" s="3"/>
      <c r="G619" s="3"/>
      <c r="H619" s="3"/>
      <c r="I619" s="3"/>
      <c r="J619" s="3"/>
      <c r="K619" s="3"/>
      <c r="L619" s="3"/>
      <c r="M619" s="3"/>
      <c r="N619" s="3"/>
      <c r="O619" s="3"/>
      <c r="P619" s="3"/>
      <c r="Q619" s="3"/>
      <c r="R619" s="3"/>
      <c r="S619" s="3"/>
      <c r="T619" s="3"/>
      <c r="U619" s="3"/>
      <c r="V619" s="3"/>
      <c r="W619" s="3"/>
      <c r="X619" s="3"/>
      <c r="Y619" s="3"/>
      <c r="Z619" s="3"/>
    </row>
    <row r="620" ht="14.25" customHeight="1">
      <c r="A620" s="115"/>
      <c r="B620" s="84"/>
      <c r="C620" s="84"/>
      <c r="D620" s="116"/>
      <c r="E620" s="93"/>
      <c r="F620" s="3"/>
      <c r="G620" s="3"/>
      <c r="H620" s="3"/>
      <c r="I620" s="3"/>
      <c r="J620" s="3"/>
      <c r="K620" s="3"/>
      <c r="L620" s="3"/>
      <c r="M620" s="3"/>
      <c r="N620" s="3"/>
      <c r="O620" s="3"/>
      <c r="P620" s="3"/>
      <c r="Q620" s="3"/>
      <c r="R620" s="3"/>
      <c r="S620" s="3"/>
      <c r="T620" s="3"/>
      <c r="U620" s="3"/>
      <c r="V620" s="3"/>
      <c r="W620" s="3"/>
      <c r="X620" s="3"/>
      <c r="Y620" s="3"/>
      <c r="Z620" s="3"/>
    </row>
    <row r="621" ht="14.25" customHeight="1">
      <c r="A621" s="115"/>
      <c r="B621" s="84"/>
      <c r="C621" s="84"/>
      <c r="D621" s="116"/>
      <c r="E621" s="93"/>
      <c r="F621" s="3"/>
      <c r="G621" s="3"/>
      <c r="H621" s="3"/>
      <c r="I621" s="3"/>
      <c r="J621" s="3"/>
      <c r="K621" s="3"/>
      <c r="L621" s="3"/>
      <c r="M621" s="3"/>
      <c r="N621" s="3"/>
      <c r="O621" s="3"/>
      <c r="P621" s="3"/>
      <c r="Q621" s="3"/>
      <c r="R621" s="3"/>
      <c r="S621" s="3"/>
      <c r="T621" s="3"/>
      <c r="U621" s="3"/>
      <c r="V621" s="3"/>
      <c r="W621" s="3"/>
      <c r="X621" s="3"/>
      <c r="Y621" s="3"/>
      <c r="Z621" s="3"/>
    </row>
    <row r="622" ht="14.25" customHeight="1">
      <c r="A622" s="115"/>
      <c r="B622" s="84"/>
      <c r="C622" s="84"/>
      <c r="D622" s="116"/>
      <c r="E622" s="93"/>
      <c r="F622" s="3"/>
      <c r="G622" s="3"/>
      <c r="H622" s="3"/>
      <c r="I622" s="3"/>
      <c r="J622" s="3"/>
      <c r="K622" s="3"/>
      <c r="L622" s="3"/>
      <c r="M622" s="3"/>
      <c r="N622" s="3"/>
      <c r="O622" s="3"/>
      <c r="P622" s="3"/>
      <c r="Q622" s="3"/>
      <c r="R622" s="3"/>
      <c r="S622" s="3"/>
      <c r="T622" s="3"/>
      <c r="U622" s="3"/>
      <c r="V622" s="3"/>
      <c r="W622" s="3"/>
      <c r="X622" s="3"/>
      <c r="Y622" s="3"/>
      <c r="Z622" s="3"/>
    </row>
    <row r="623" ht="14.25" customHeight="1">
      <c r="A623" s="115"/>
      <c r="B623" s="84"/>
      <c r="C623" s="84"/>
      <c r="D623" s="116"/>
      <c r="E623" s="93"/>
      <c r="F623" s="3"/>
      <c r="G623" s="3"/>
      <c r="H623" s="3"/>
      <c r="I623" s="3"/>
      <c r="J623" s="3"/>
      <c r="K623" s="3"/>
      <c r="L623" s="3"/>
      <c r="M623" s="3"/>
      <c r="N623" s="3"/>
      <c r="O623" s="3"/>
      <c r="P623" s="3"/>
      <c r="Q623" s="3"/>
      <c r="R623" s="3"/>
      <c r="S623" s="3"/>
      <c r="T623" s="3"/>
      <c r="U623" s="3"/>
      <c r="V623" s="3"/>
      <c r="W623" s="3"/>
      <c r="X623" s="3"/>
      <c r="Y623" s="3"/>
      <c r="Z623" s="3"/>
    </row>
    <row r="624" ht="14.25" customHeight="1">
      <c r="A624" s="115"/>
      <c r="B624" s="84"/>
      <c r="C624" s="84"/>
      <c r="D624" s="116"/>
      <c r="E624" s="93"/>
      <c r="F624" s="3"/>
      <c r="G624" s="3"/>
      <c r="H624" s="3"/>
      <c r="I624" s="3"/>
      <c r="J624" s="3"/>
      <c r="K624" s="3"/>
      <c r="L624" s="3"/>
      <c r="M624" s="3"/>
      <c r="N624" s="3"/>
      <c r="O624" s="3"/>
      <c r="P624" s="3"/>
      <c r="Q624" s="3"/>
      <c r="R624" s="3"/>
      <c r="S624" s="3"/>
      <c r="T624" s="3"/>
      <c r="U624" s="3"/>
      <c r="V624" s="3"/>
      <c r="W624" s="3"/>
      <c r="X624" s="3"/>
      <c r="Y624" s="3"/>
      <c r="Z624" s="3"/>
    </row>
    <row r="625" ht="14.25" customHeight="1">
      <c r="A625" s="115"/>
      <c r="B625" s="84"/>
      <c r="C625" s="84"/>
      <c r="D625" s="116"/>
      <c r="E625" s="93"/>
      <c r="F625" s="3"/>
      <c r="G625" s="3"/>
      <c r="H625" s="3"/>
      <c r="I625" s="3"/>
      <c r="J625" s="3"/>
      <c r="K625" s="3"/>
      <c r="L625" s="3"/>
      <c r="M625" s="3"/>
      <c r="N625" s="3"/>
      <c r="O625" s="3"/>
      <c r="P625" s="3"/>
      <c r="Q625" s="3"/>
      <c r="R625" s="3"/>
      <c r="S625" s="3"/>
      <c r="T625" s="3"/>
      <c r="U625" s="3"/>
      <c r="V625" s="3"/>
      <c r="W625" s="3"/>
      <c r="X625" s="3"/>
      <c r="Y625" s="3"/>
      <c r="Z625" s="3"/>
    </row>
    <row r="626" ht="14.25" customHeight="1">
      <c r="A626" s="115"/>
      <c r="B626" s="84"/>
      <c r="C626" s="84"/>
      <c r="D626" s="116"/>
      <c r="E626" s="93"/>
      <c r="F626" s="3"/>
      <c r="G626" s="3"/>
      <c r="H626" s="3"/>
      <c r="I626" s="3"/>
      <c r="J626" s="3"/>
      <c r="K626" s="3"/>
      <c r="L626" s="3"/>
      <c r="M626" s="3"/>
      <c r="N626" s="3"/>
      <c r="O626" s="3"/>
      <c r="P626" s="3"/>
      <c r="Q626" s="3"/>
      <c r="R626" s="3"/>
      <c r="S626" s="3"/>
      <c r="T626" s="3"/>
      <c r="U626" s="3"/>
      <c r="V626" s="3"/>
      <c r="W626" s="3"/>
      <c r="X626" s="3"/>
      <c r="Y626" s="3"/>
      <c r="Z626" s="3"/>
    </row>
    <row r="627" ht="14.25" customHeight="1">
      <c r="A627" s="115"/>
      <c r="B627" s="84"/>
      <c r="C627" s="84"/>
      <c r="D627" s="116"/>
      <c r="E627" s="93"/>
      <c r="F627" s="3"/>
      <c r="G627" s="3"/>
      <c r="H627" s="3"/>
      <c r="I627" s="3"/>
      <c r="J627" s="3"/>
      <c r="K627" s="3"/>
      <c r="L627" s="3"/>
      <c r="M627" s="3"/>
      <c r="N627" s="3"/>
      <c r="O627" s="3"/>
      <c r="P627" s="3"/>
      <c r="Q627" s="3"/>
      <c r="R627" s="3"/>
      <c r="S627" s="3"/>
      <c r="T627" s="3"/>
      <c r="U627" s="3"/>
      <c r="V627" s="3"/>
      <c r="W627" s="3"/>
      <c r="X627" s="3"/>
      <c r="Y627" s="3"/>
      <c r="Z627" s="3"/>
    </row>
    <row r="628" ht="14.25" customHeight="1">
      <c r="A628" s="115"/>
      <c r="B628" s="84"/>
      <c r="C628" s="84"/>
      <c r="D628" s="116"/>
      <c r="E628" s="93"/>
      <c r="F628" s="3"/>
      <c r="G628" s="3"/>
      <c r="H628" s="3"/>
      <c r="I628" s="3"/>
      <c r="J628" s="3"/>
      <c r="K628" s="3"/>
      <c r="L628" s="3"/>
      <c r="M628" s="3"/>
      <c r="N628" s="3"/>
      <c r="O628" s="3"/>
      <c r="P628" s="3"/>
      <c r="Q628" s="3"/>
      <c r="R628" s="3"/>
      <c r="S628" s="3"/>
      <c r="T628" s="3"/>
      <c r="U628" s="3"/>
      <c r="V628" s="3"/>
      <c r="W628" s="3"/>
      <c r="X628" s="3"/>
      <c r="Y628" s="3"/>
      <c r="Z628" s="3"/>
    </row>
    <row r="629" ht="14.25" customHeight="1">
      <c r="A629" s="115"/>
      <c r="B629" s="84"/>
      <c r="C629" s="84"/>
      <c r="D629" s="116"/>
      <c r="E629" s="93"/>
      <c r="F629" s="3"/>
      <c r="G629" s="3"/>
      <c r="H629" s="3"/>
      <c r="I629" s="3"/>
      <c r="J629" s="3"/>
      <c r="K629" s="3"/>
      <c r="L629" s="3"/>
      <c r="M629" s="3"/>
      <c r="N629" s="3"/>
      <c r="O629" s="3"/>
      <c r="P629" s="3"/>
      <c r="Q629" s="3"/>
      <c r="R629" s="3"/>
      <c r="S629" s="3"/>
      <c r="T629" s="3"/>
      <c r="U629" s="3"/>
      <c r="V629" s="3"/>
      <c r="W629" s="3"/>
      <c r="X629" s="3"/>
      <c r="Y629" s="3"/>
      <c r="Z629" s="3"/>
    </row>
    <row r="630" ht="14.25" customHeight="1">
      <c r="A630" s="115"/>
      <c r="B630" s="84"/>
      <c r="C630" s="84"/>
      <c r="D630" s="116"/>
      <c r="E630" s="93"/>
      <c r="F630" s="3"/>
      <c r="G630" s="3"/>
      <c r="H630" s="3"/>
      <c r="I630" s="3"/>
      <c r="J630" s="3"/>
      <c r="K630" s="3"/>
      <c r="L630" s="3"/>
      <c r="M630" s="3"/>
      <c r="N630" s="3"/>
      <c r="O630" s="3"/>
      <c r="P630" s="3"/>
      <c r="Q630" s="3"/>
      <c r="R630" s="3"/>
      <c r="S630" s="3"/>
      <c r="T630" s="3"/>
      <c r="U630" s="3"/>
      <c r="V630" s="3"/>
      <c r="W630" s="3"/>
      <c r="X630" s="3"/>
      <c r="Y630" s="3"/>
      <c r="Z630" s="3"/>
    </row>
    <row r="631" ht="14.25" customHeight="1">
      <c r="A631" s="115"/>
      <c r="B631" s="84"/>
      <c r="C631" s="84"/>
      <c r="D631" s="116"/>
      <c r="E631" s="93"/>
      <c r="F631" s="3"/>
      <c r="G631" s="3"/>
      <c r="H631" s="3"/>
      <c r="I631" s="3"/>
      <c r="J631" s="3"/>
      <c r="K631" s="3"/>
      <c r="L631" s="3"/>
      <c r="M631" s="3"/>
      <c r="N631" s="3"/>
      <c r="O631" s="3"/>
      <c r="P631" s="3"/>
      <c r="Q631" s="3"/>
      <c r="R631" s="3"/>
      <c r="S631" s="3"/>
      <c r="T631" s="3"/>
      <c r="U631" s="3"/>
      <c r="V631" s="3"/>
      <c r="W631" s="3"/>
      <c r="X631" s="3"/>
      <c r="Y631" s="3"/>
      <c r="Z631" s="3"/>
    </row>
    <row r="632" ht="14.25" customHeight="1">
      <c r="A632" s="115"/>
      <c r="B632" s="84"/>
      <c r="C632" s="84"/>
      <c r="D632" s="116"/>
      <c r="E632" s="93"/>
      <c r="F632" s="3"/>
      <c r="G632" s="3"/>
      <c r="H632" s="3"/>
      <c r="I632" s="3"/>
      <c r="J632" s="3"/>
      <c r="K632" s="3"/>
      <c r="L632" s="3"/>
      <c r="M632" s="3"/>
      <c r="N632" s="3"/>
      <c r="O632" s="3"/>
      <c r="P632" s="3"/>
      <c r="Q632" s="3"/>
      <c r="R632" s="3"/>
      <c r="S632" s="3"/>
      <c r="T632" s="3"/>
      <c r="U632" s="3"/>
      <c r="V632" s="3"/>
      <c r="W632" s="3"/>
      <c r="X632" s="3"/>
      <c r="Y632" s="3"/>
      <c r="Z632" s="3"/>
    </row>
    <row r="633" ht="14.25" customHeight="1">
      <c r="A633" s="115"/>
      <c r="B633" s="84"/>
      <c r="C633" s="84"/>
      <c r="D633" s="116"/>
      <c r="E633" s="93"/>
      <c r="F633" s="3"/>
      <c r="G633" s="3"/>
      <c r="H633" s="3"/>
      <c r="I633" s="3"/>
      <c r="J633" s="3"/>
      <c r="K633" s="3"/>
      <c r="L633" s="3"/>
      <c r="M633" s="3"/>
      <c r="N633" s="3"/>
      <c r="O633" s="3"/>
      <c r="P633" s="3"/>
      <c r="Q633" s="3"/>
      <c r="R633" s="3"/>
      <c r="S633" s="3"/>
      <c r="T633" s="3"/>
      <c r="U633" s="3"/>
      <c r="V633" s="3"/>
      <c r="W633" s="3"/>
      <c r="X633" s="3"/>
      <c r="Y633" s="3"/>
      <c r="Z633" s="3"/>
    </row>
    <row r="634" ht="14.25" customHeight="1">
      <c r="A634" s="115"/>
      <c r="B634" s="84"/>
      <c r="C634" s="84"/>
      <c r="D634" s="116"/>
      <c r="E634" s="93"/>
      <c r="F634" s="3"/>
      <c r="G634" s="3"/>
      <c r="H634" s="3"/>
      <c r="I634" s="3"/>
      <c r="J634" s="3"/>
      <c r="K634" s="3"/>
      <c r="L634" s="3"/>
      <c r="M634" s="3"/>
      <c r="N634" s="3"/>
      <c r="O634" s="3"/>
      <c r="P634" s="3"/>
      <c r="Q634" s="3"/>
      <c r="R634" s="3"/>
      <c r="S634" s="3"/>
      <c r="T634" s="3"/>
      <c r="U634" s="3"/>
      <c r="V634" s="3"/>
      <c r="W634" s="3"/>
      <c r="X634" s="3"/>
      <c r="Y634" s="3"/>
      <c r="Z634" s="3"/>
    </row>
    <row r="635" ht="14.25" customHeight="1">
      <c r="A635" s="115"/>
      <c r="B635" s="84"/>
      <c r="C635" s="84"/>
      <c r="D635" s="116"/>
      <c r="E635" s="93"/>
      <c r="F635" s="3"/>
      <c r="G635" s="3"/>
      <c r="H635" s="3"/>
      <c r="I635" s="3"/>
      <c r="J635" s="3"/>
      <c r="K635" s="3"/>
      <c r="L635" s="3"/>
      <c r="M635" s="3"/>
      <c r="N635" s="3"/>
      <c r="O635" s="3"/>
      <c r="P635" s="3"/>
      <c r="Q635" s="3"/>
      <c r="R635" s="3"/>
      <c r="S635" s="3"/>
      <c r="T635" s="3"/>
      <c r="U635" s="3"/>
      <c r="V635" s="3"/>
      <c r="W635" s="3"/>
      <c r="X635" s="3"/>
      <c r="Y635" s="3"/>
      <c r="Z635" s="3"/>
    </row>
    <row r="636" ht="14.25" customHeight="1">
      <c r="A636" s="115"/>
      <c r="B636" s="84"/>
      <c r="C636" s="84"/>
      <c r="D636" s="116"/>
      <c r="E636" s="93"/>
      <c r="F636" s="3"/>
      <c r="G636" s="3"/>
      <c r="H636" s="3"/>
      <c r="I636" s="3"/>
      <c r="J636" s="3"/>
      <c r="K636" s="3"/>
      <c r="L636" s="3"/>
      <c r="M636" s="3"/>
      <c r="N636" s="3"/>
      <c r="O636" s="3"/>
      <c r="P636" s="3"/>
      <c r="Q636" s="3"/>
      <c r="R636" s="3"/>
      <c r="S636" s="3"/>
      <c r="T636" s="3"/>
      <c r="U636" s="3"/>
      <c r="V636" s="3"/>
      <c r="W636" s="3"/>
      <c r="X636" s="3"/>
      <c r="Y636" s="3"/>
      <c r="Z636" s="3"/>
    </row>
    <row r="637" ht="14.25" customHeight="1">
      <c r="A637" s="115"/>
      <c r="B637" s="84"/>
      <c r="C637" s="84"/>
      <c r="D637" s="116"/>
      <c r="E637" s="93"/>
      <c r="F637" s="3"/>
      <c r="G637" s="3"/>
      <c r="H637" s="3"/>
      <c r="I637" s="3"/>
      <c r="J637" s="3"/>
      <c r="K637" s="3"/>
      <c r="L637" s="3"/>
      <c r="M637" s="3"/>
      <c r="N637" s="3"/>
      <c r="O637" s="3"/>
      <c r="P637" s="3"/>
      <c r="Q637" s="3"/>
      <c r="R637" s="3"/>
      <c r="S637" s="3"/>
      <c r="T637" s="3"/>
      <c r="U637" s="3"/>
      <c r="V637" s="3"/>
      <c r="W637" s="3"/>
      <c r="X637" s="3"/>
      <c r="Y637" s="3"/>
      <c r="Z637" s="3"/>
    </row>
    <row r="638" ht="14.25" customHeight="1">
      <c r="A638" s="115"/>
      <c r="B638" s="84"/>
      <c r="C638" s="84"/>
      <c r="D638" s="116"/>
      <c r="E638" s="93"/>
      <c r="F638" s="3"/>
      <c r="G638" s="3"/>
      <c r="H638" s="3"/>
      <c r="I638" s="3"/>
      <c r="J638" s="3"/>
      <c r="K638" s="3"/>
      <c r="L638" s="3"/>
      <c r="M638" s="3"/>
      <c r="N638" s="3"/>
      <c r="O638" s="3"/>
      <c r="P638" s="3"/>
      <c r="Q638" s="3"/>
      <c r="R638" s="3"/>
      <c r="S638" s="3"/>
      <c r="T638" s="3"/>
      <c r="U638" s="3"/>
      <c r="V638" s="3"/>
      <c r="W638" s="3"/>
      <c r="X638" s="3"/>
      <c r="Y638" s="3"/>
      <c r="Z638" s="3"/>
    </row>
    <row r="639" ht="14.25" customHeight="1">
      <c r="A639" s="115"/>
      <c r="B639" s="84"/>
      <c r="C639" s="84"/>
      <c r="D639" s="116"/>
      <c r="E639" s="93"/>
      <c r="F639" s="3"/>
      <c r="G639" s="3"/>
      <c r="H639" s="3"/>
      <c r="I639" s="3"/>
      <c r="J639" s="3"/>
      <c r="K639" s="3"/>
      <c r="L639" s="3"/>
      <c r="M639" s="3"/>
      <c r="N639" s="3"/>
      <c r="O639" s="3"/>
      <c r="P639" s="3"/>
      <c r="Q639" s="3"/>
      <c r="R639" s="3"/>
      <c r="S639" s="3"/>
      <c r="T639" s="3"/>
      <c r="U639" s="3"/>
      <c r="V639" s="3"/>
      <c r="W639" s="3"/>
      <c r="X639" s="3"/>
      <c r="Y639" s="3"/>
      <c r="Z639" s="3"/>
    </row>
    <row r="640" ht="14.25" customHeight="1">
      <c r="A640" s="115"/>
      <c r="B640" s="84"/>
      <c r="C640" s="84"/>
      <c r="D640" s="116"/>
      <c r="E640" s="93"/>
      <c r="F640" s="3"/>
      <c r="G640" s="3"/>
      <c r="H640" s="3"/>
      <c r="I640" s="3"/>
      <c r="J640" s="3"/>
      <c r="K640" s="3"/>
      <c r="L640" s="3"/>
      <c r="M640" s="3"/>
      <c r="N640" s="3"/>
      <c r="O640" s="3"/>
      <c r="P640" s="3"/>
      <c r="Q640" s="3"/>
      <c r="R640" s="3"/>
      <c r="S640" s="3"/>
      <c r="T640" s="3"/>
      <c r="U640" s="3"/>
      <c r="V640" s="3"/>
      <c r="W640" s="3"/>
      <c r="X640" s="3"/>
      <c r="Y640" s="3"/>
      <c r="Z640" s="3"/>
    </row>
    <row r="641" ht="14.25" customHeight="1">
      <c r="A641" s="115"/>
      <c r="B641" s="84"/>
      <c r="C641" s="84"/>
      <c r="D641" s="116"/>
      <c r="E641" s="93"/>
      <c r="F641" s="3"/>
      <c r="G641" s="3"/>
      <c r="H641" s="3"/>
      <c r="I641" s="3"/>
      <c r="J641" s="3"/>
      <c r="K641" s="3"/>
      <c r="L641" s="3"/>
      <c r="M641" s="3"/>
      <c r="N641" s="3"/>
      <c r="O641" s="3"/>
      <c r="P641" s="3"/>
      <c r="Q641" s="3"/>
      <c r="R641" s="3"/>
      <c r="S641" s="3"/>
      <c r="T641" s="3"/>
      <c r="U641" s="3"/>
      <c r="V641" s="3"/>
      <c r="W641" s="3"/>
      <c r="X641" s="3"/>
      <c r="Y641" s="3"/>
      <c r="Z641" s="3"/>
    </row>
    <row r="642" ht="14.25" customHeight="1">
      <c r="A642" s="115"/>
      <c r="B642" s="84"/>
      <c r="C642" s="84"/>
      <c r="D642" s="116"/>
      <c r="E642" s="93"/>
      <c r="F642" s="3"/>
      <c r="G642" s="3"/>
      <c r="H642" s="3"/>
      <c r="I642" s="3"/>
      <c r="J642" s="3"/>
      <c r="K642" s="3"/>
      <c r="L642" s="3"/>
      <c r="M642" s="3"/>
      <c r="N642" s="3"/>
      <c r="O642" s="3"/>
      <c r="P642" s="3"/>
      <c r="Q642" s="3"/>
      <c r="R642" s="3"/>
      <c r="S642" s="3"/>
      <c r="T642" s="3"/>
      <c r="U642" s="3"/>
      <c r="V642" s="3"/>
      <c r="W642" s="3"/>
      <c r="X642" s="3"/>
      <c r="Y642" s="3"/>
      <c r="Z642" s="3"/>
    </row>
    <row r="643" ht="14.25" customHeight="1">
      <c r="A643" s="115"/>
      <c r="B643" s="84"/>
      <c r="C643" s="84"/>
      <c r="D643" s="116"/>
      <c r="E643" s="93"/>
      <c r="F643" s="3"/>
      <c r="G643" s="3"/>
      <c r="H643" s="3"/>
      <c r="I643" s="3"/>
      <c r="J643" s="3"/>
      <c r="K643" s="3"/>
      <c r="L643" s="3"/>
      <c r="M643" s="3"/>
      <c r="N643" s="3"/>
      <c r="O643" s="3"/>
      <c r="P643" s="3"/>
      <c r="Q643" s="3"/>
      <c r="R643" s="3"/>
      <c r="S643" s="3"/>
      <c r="T643" s="3"/>
      <c r="U643" s="3"/>
      <c r="V643" s="3"/>
      <c r="W643" s="3"/>
      <c r="X643" s="3"/>
      <c r="Y643" s="3"/>
      <c r="Z643" s="3"/>
    </row>
    <row r="644" ht="14.25" customHeight="1">
      <c r="A644" s="115"/>
      <c r="B644" s="84"/>
      <c r="C644" s="84"/>
      <c r="D644" s="116"/>
      <c r="E644" s="93"/>
      <c r="F644" s="3"/>
      <c r="G644" s="3"/>
      <c r="H644" s="3"/>
      <c r="I644" s="3"/>
      <c r="J644" s="3"/>
      <c r="K644" s="3"/>
      <c r="L644" s="3"/>
      <c r="M644" s="3"/>
      <c r="N644" s="3"/>
      <c r="O644" s="3"/>
      <c r="P644" s="3"/>
      <c r="Q644" s="3"/>
      <c r="R644" s="3"/>
      <c r="S644" s="3"/>
      <c r="T644" s="3"/>
      <c r="U644" s="3"/>
      <c r="V644" s="3"/>
      <c r="W644" s="3"/>
      <c r="X644" s="3"/>
      <c r="Y644" s="3"/>
      <c r="Z644" s="3"/>
    </row>
    <row r="645" ht="14.25" customHeight="1">
      <c r="A645" s="115"/>
      <c r="B645" s="84"/>
      <c r="C645" s="84"/>
      <c r="D645" s="116"/>
      <c r="E645" s="93"/>
      <c r="F645" s="3"/>
      <c r="G645" s="3"/>
      <c r="H645" s="3"/>
      <c r="I645" s="3"/>
      <c r="J645" s="3"/>
      <c r="K645" s="3"/>
      <c r="L645" s="3"/>
      <c r="M645" s="3"/>
      <c r="N645" s="3"/>
      <c r="O645" s="3"/>
      <c r="P645" s="3"/>
      <c r="Q645" s="3"/>
      <c r="R645" s="3"/>
      <c r="S645" s="3"/>
      <c r="T645" s="3"/>
      <c r="U645" s="3"/>
      <c r="V645" s="3"/>
      <c r="W645" s="3"/>
      <c r="X645" s="3"/>
      <c r="Y645" s="3"/>
      <c r="Z645" s="3"/>
    </row>
    <row r="646" ht="14.25" customHeight="1">
      <c r="A646" s="115"/>
      <c r="B646" s="84"/>
      <c r="C646" s="84"/>
      <c r="D646" s="116"/>
      <c r="E646" s="93"/>
      <c r="F646" s="3"/>
      <c r="G646" s="3"/>
      <c r="H646" s="3"/>
      <c r="I646" s="3"/>
      <c r="J646" s="3"/>
      <c r="K646" s="3"/>
      <c r="L646" s="3"/>
      <c r="M646" s="3"/>
      <c r="N646" s="3"/>
      <c r="O646" s="3"/>
      <c r="P646" s="3"/>
      <c r="Q646" s="3"/>
      <c r="R646" s="3"/>
      <c r="S646" s="3"/>
      <c r="T646" s="3"/>
      <c r="U646" s="3"/>
      <c r="V646" s="3"/>
      <c r="W646" s="3"/>
      <c r="X646" s="3"/>
      <c r="Y646" s="3"/>
      <c r="Z646" s="3"/>
    </row>
    <row r="647" ht="14.25" customHeight="1">
      <c r="A647" s="115"/>
      <c r="B647" s="84"/>
      <c r="C647" s="84"/>
      <c r="D647" s="116"/>
      <c r="E647" s="93"/>
      <c r="F647" s="3"/>
      <c r="G647" s="3"/>
      <c r="H647" s="3"/>
      <c r="I647" s="3"/>
      <c r="J647" s="3"/>
      <c r="K647" s="3"/>
      <c r="L647" s="3"/>
      <c r="M647" s="3"/>
      <c r="N647" s="3"/>
      <c r="O647" s="3"/>
      <c r="P647" s="3"/>
      <c r="Q647" s="3"/>
      <c r="R647" s="3"/>
      <c r="S647" s="3"/>
      <c r="T647" s="3"/>
      <c r="U647" s="3"/>
      <c r="V647" s="3"/>
      <c r="W647" s="3"/>
      <c r="X647" s="3"/>
      <c r="Y647" s="3"/>
      <c r="Z647" s="3"/>
    </row>
    <row r="648" ht="14.25" customHeight="1">
      <c r="A648" s="115"/>
      <c r="B648" s="84"/>
      <c r="C648" s="84"/>
      <c r="D648" s="116"/>
      <c r="E648" s="93"/>
      <c r="F648" s="3"/>
      <c r="G648" s="3"/>
      <c r="H648" s="3"/>
      <c r="I648" s="3"/>
      <c r="J648" s="3"/>
      <c r="K648" s="3"/>
      <c r="L648" s="3"/>
      <c r="M648" s="3"/>
      <c r="N648" s="3"/>
      <c r="O648" s="3"/>
      <c r="P648" s="3"/>
      <c r="Q648" s="3"/>
      <c r="R648" s="3"/>
      <c r="S648" s="3"/>
      <c r="T648" s="3"/>
      <c r="U648" s="3"/>
      <c r="V648" s="3"/>
      <c r="W648" s="3"/>
      <c r="X648" s="3"/>
      <c r="Y648" s="3"/>
      <c r="Z648" s="3"/>
    </row>
    <row r="649" ht="14.25" customHeight="1">
      <c r="A649" s="115"/>
      <c r="B649" s="84"/>
      <c r="C649" s="84"/>
      <c r="D649" s="116"/>
      <c r="E649" s="93"/>
      <c r="F649" s="3"/>
      <c r="G649" s="3"/>
      <c r="H649" s="3"/>
      <c r="I649" s="3"/>
      <c r="J649" s="3"/>
      <c r="K649" s="3"/>
      <c r="L649" s="3"/>
      <c r="M649" s="3"/>
      <c r="N649" s="3"/>
      <c r="O649" s="3"/>
      <c r="P649" s="3"/>
      <c r="Q649" s="3"/>
      <c r="R649" s="3"/>
      <c r="S649" s="3"/>
      <c r="T649" s="3"/>
      <c r="U649" s="3"/>
      <c r="V649" s="3"/>
      <c r="W649" s="3"/>
      <c r="X649" s="3"/>
      <c r="Y649" s="3"/>
      <c r="Z649" s="3"/>
    </row>
    <row r="650" ht="14.25" customHeight="1">
      <c r="A650" s="115"/>
      <c r="B650" s="84"/>
      <c r="C650" s="84"/>
      <c r="D650" s="116"/>
      <c r="E650" s="93"/>
      <c r="F650" s="3"/>
      <c r="G650" s="3"/>
      <c r="H650" s="3"/>
      <c r="I650" s="3"/>
      <c r="J650" s="3"/>
      <c r="K650" s="3"/>
      <c r="L650" s="3"/>
      <c r="M650" s="3"/>
      <c r="N650" s="3"/>
      <c r="O650" s="3"/>
      <c r="P650" s="3"/>
      <c r="Q650" s="3"/>
      <c r="R650" s="3"/>
      <c r="S650" s="3"/>
      <c r="T650" s="3"/>
      <c r="U650" s="3"/>
      <c r="V650" s="3"/>
      <c r="W650" s="3"/>
      <c r="X650" s="3"/>
      <c r="Y650" s="3"/>
      <c r="Z650" s="3"/>
    </row>
    <row r="651" ht="14.25" customHeight="1">
      <c r="A651" s="115"/>
      <c r="B651" s="84"/>
      <c r="C651" s="84"/>
      <c r="D651" s="116"/>
      <c r="E651" s="93"/>
      <c r="F651" s="3"/>
      <c r="G651" s="3"/>
      <c r="H651" s="3"/>
      <c r="I651" s="3"/>
      <c r="J651" s="3"/>
      <c r="K651" s="3"/>
      <c r="L651" s="3"/>
      <c r="M651" s="3"/>
      <c r="N651" s="3"/>
      <c r="O651" s="3"/>
      <c r="P651" s="3"/>
      <c r="Q651" s="3"/>
      <c r="R651" s="3"/>
      <c r="S651" s="3"/>
      <c r="T651" s="3"/>
      <c r="U651" s="3"/>
      <c r="V651" s="3"/>
      <c r="W651" s="3"/>
      <c r="X651" s="3"/>
      <c r="Y651" s="3"/>
      <c r="Z651" s="3"/>
    </row>
    <row r="652" ht="14.25" customHeight="1">
      <c r="A652" s="115"/>
      <c r="B652" s="84"/>
      <c r="C652" s="84"/>
      <c r="D652" s="116"/>
      <c r="E652" s="93"/>
      <c r="F652" s="3"/>
      <c r="G652" s="3"/>
      <c r="H652" s="3"/>
      <c r="I652" s="3"/>
      <c r="J652" s="3"/>
      <c r="K652" s="3"/>
      <c r="L652" s="3"/>
      <c r="M652" s="3"/>
      <c r="N652" s="3"/>
      <c r="O652" s="3"/>
      <c r="P652" s="3"/>
      <c r="Q652" s="3"/>
      <c r="R652" s="3"/>
      <c r="S652" s="3"/>
      <c r="T652" s="3"/>
      <c r="U652" s="3"/>
      <c r="V652" s="3"/>
      <c r="W652" s="3"/>
      <c r="X652" s="3"/>
      <c r="Y652" s="3"/>
      <c r="Z652" s="3"/>
    </row>
    <row r="653" ht="14.25" customHeight="1">
      <c r="A653" s="115"/>
      <c r="B653" s="84"/>
      <c r="C653" s="84"/>
      <c r="D653" s="116"/>
      <c r="E653" s="93"/>
      <c r="F653" s="3"/>
      <c r="G653" s="3"/>
      <c r="H653" s="3"/>
      <c r="I653" s="3"/>
      <c r="J653" s="3"/>
      <c r="K653" s="3"/>
      <c r="L653" s="3"/>
      <c r="M653" s="3"/>
      <c r="N653" s="3"/>
      <c r="O653" s="3"/>
      <c r="P653" s="3"/>
      <c r="Q653" s="3"/>
      <c r="R653" s="3"/>
      <c r="S653" s="3"/>
      <c r="T653" s="3"/>
      <c r="U653" s="3"/>
      <c r="V653" s="3"/>
      <c r="W653" s="3"/>
      <c r="X653" s="3"/>
      <c r="Y653" s="3"/>
      <c r="Z653" s="3"/>
    </row>
    <row r="654" ht="14.25" customHeight="1">
      <c r="A654" s="115"/>
      <c r="B654" s="84"/>
      <c r="C654" s="84"/>
      <c r="D654" s="116"/>
      <c r="E654" s="93"/>
      <c r="F654" s="3"/>
      <c r="G654" s="3"/>
      <c r="H654" s="3"/>
      <c r="I654" s="3"/>
      <c r="J654" s="3"/>
      <c r="K654" s="3"/>
      <c r="L654" s="3"/>
      <c r="M654" s="3"/>
      <c r="N654" s="3"/>
      <c r="O654" s="3"/>
      <c r="P654" s="3"/>
      <c r="Q654" s="3"/>
      <c r="R654" s="3"/>
      <c r="S654" s="3"/>
      <c r="T654" s="3"/>
      <c r="U654" s="3"/>
      <c r="V654" s="3"/>
      <c r="W654" s="3"/>
      <c r="X654" s="3"/>
      <c r="Y654" s="3"/>
      <c r="Z654" s="3"/>
    </row>
    <row r="655" ht="14.25" customHeight="1">
      <c r="A655" s="115"/>
      <c r="B655" s="84"/>
      <c r="C655" s="84"/>
      <c r="D655" s="116"/>
      <c r="E655" s="93"/>
      <c r="F655" s="3"/>
      <c r="G655" s="3"/>
      <c r="H655" s="3"/>
      <c r="I655" s="3"/>
      <c r="J655" s="3"/>
      <c r="K655" s="3"/>
      <c r="L655" s="3"/>
      <c r="M655" s="3"/>
      <c r="N655" s="3"/>
      <c r="O655" s="3"/>
      <c r="P655" s="3"/>
      <c r="Q655" s="3"/>
      <c r="R655" s="3"/>
      <c r="S655" s="3"/>
      <c r="T655" s="3"/>
      <c r="U655" s="3"/>
      <c r="V655" s="3"/>
      <c r="W655" s="3"/>
      <c r="X655" s="3"/>
      <c r="Y655" s="3"/>
      <c r="Z655" s="3"/>
    </row>
    <row r="656" ht="14.25" customHeight="1">
      <c r="A656" s="115"/>
      <c r="B656" s="84"/>
      <c r="C656" s="84"/>
      <c r="D656" s="116"/>
      <c r="E656" s="93"/>
      <c r="F656" s="3"/>
      <c r="G656" s="3"/>
      <c r="H656" s="3"/>
      <c r="I656" s="3"/>
      <c r="J656" s="3"/>
      <c r="K656" s="3"/>
      <c r="L656" s="3"/>
      <c r="M656" s="3"/>
      <c r="N656" s="3"/>
      <c r="O656" s="3"/>
      <c r="P656" s="3"/>
      <c r="Q656" s="3"/>
      <c r="R656" s="3"/>
      <c r="S656" s="3"/>
      <c r="T656" s="3"/>
      <c r="U656" s="3"/>
      <c r="V656" s="3"/>
      <c r="W656" s="3"/>
      <c r="X656" s="3"/>
      <c r="Y656" s="3"/>
      <c r="Z656" s="3"/>
    </row>
    <row r="657" ht="14.25" customHeight="1">
      <c r="A657" s="115"/>
      <c r="B657" s="84"/>
      <c r="C657" s="84"/>
      <c r="D657" s="116"/>
      <c r="E657" s="93"/>
      <c r="F657" s="3"/>
      <c r="G657" s="3"/>
      <c r="H657" s="3"/>
      <c r="I657" s="3"/>
      <c r="J657" s="3"/>
      <c r="K657" s="3"/>
      <c r="L657" s="3"/>
      <c r="M657" s="3"/>
      <c r="N657" s="3"/>
      <c r="O657" s="3"/>
      <c r="P657" s="3"/>
      <c r="Q657" s="3"/>
      <c r="R657" s="3"/>
      <c r="S657" s="3"/>
      <c r="T657" s="3"/>
      <c r="U657" s="3"/>
      <c r="V657" s="3"/>
      <c r="W657" s="3"/>
      <c r="X657" s="3"/>
      <c r="Y657" s="3"/>
      <c r="Z657" s="3"/>
    </row>
    <row r="658" ht="14.25" customHeight="1">
      <c r="A658" s="115"/>
      <c r="B658" s="84"/>
      <c r="C658" s="84"/>
      <c r="D658" s="116"/>
      <c r="E658" s="93"/>
      <c r="F658" s="3"/>
      <c r="G658" s="3"/>
      <c r="H658" s="3"/>
      <c r="I658" s="3"/>
      <c r="J658" s="3"/>
      <c r="K658" s="3"/>
      <c r="L658" s="3"/>
      <c r="M658" s="3"/>
      <c r="N658" s="3"/>
      <c r="O658" s="3"/>
      <c r="P658" s="3"/>
      <c r="Q658" s="3"/>
      <c r="R658" s="3"/>
      <c r="S658" s="3"/>
      <c r="T658" s="3"/>
      <c r="U658" s="3"/>
      <c r="V658" s="3"/>
      <c r="W658" s="3"/>
      <c r="X658" s="3"/>
      <c r="Y658" s="3"/>
      <c r="Z658" s="3"/>
    </row>
    <row r="659" ht="14.25" customHeight="1">
      <c r="A659" s="115"/>
      <c r="B659" s="84"/>
      <c r="C659" s="84"/>
      <c r="D659" s="116"/>
      <c r="E659" s="93"/>
      <c r="F659" s="3"/>
      <c r="G659" s="3"/>
      <c r="H659" s="3"/>
      <c r="I659" s="3"/>
      <c r="J659" s="3"/>
      <c r="K659" s="3"/>
      <c r="L659" s="3"/>
      <c r="M659" s="3"/>
      <c r="N659" s="3"/>
      <c r="O659" s="3"/>
      <c r="P659" s="3"/>
      <c r="Q659" s="3"/>
      <c r="R659" s="3"/>
      <c r="S659" s="3"/>
      <c r="T659" s="3"/>
      <c r="U659" s="3"/>
      <c r="V659" s="3"/>
      <c r="W659" s="3"/>
      <c r="X659" s="3"/>
      <c r="Y659" s="3"/>
      <c r="Z659" s="3"/>
    </row>
    <row r="660" ht="14.25" customHeight="1">
      <c r="A660" s="115"/>
      <c r="B660" s="84"/>
      <c r="C660" s="84"/>
      <c r="D660" s="116"/>
      <c r="E660" s="93"/>
      <c r="F660" s="3"/>
      <c r="G660" s="3"/>
      <c r="H660" s="3"/>
      <c r="I660" s="3"/>
      <c r="J660" s="3"/>
      <c r="K660" s="3"/>
      <c r="L660" s="3"/>
      <c r="M660" s="3"/>
      <c r="N660" s="3"/>
      <c r="O660" s="3"/>
      <c r="P660" s="3"/>
      <c r="Q660" s="3"/>
      <c r="R660" s="3"/>
      <c r="S660" s="3"/>
      <c r="T660" s="3"/>
      <c r="U660" s="3"/>
      <c r="V660" s="3"/>
      <c r="W660" s="3"/>
      <c r="X660" s="3"/>
      <c r="Y660" s="3"/>
      <c r="Z660" s="3"/>
    </row>
    <row r="661" ht="14.25" customHeight="1">
      <c r="A661" s="115"/>
      <c r="B661" s="84"/>
      <c r="C661" s="84"/>
      <c r="D661" s="116"/>
      <c r="E661" s="93"/>
      <c r="F661" s="3"/>
      <c r="G661" s="3"/>
      <c r="H661" s="3"/>
      <c r="I661" s="3"/>
      <c r="J661" s="3"/>
      <c r="K661" s="3"/>
      <c r="L661" s="3"/>
      <c r="M661" s="3"/>
      <c r="N661" s="3"/>
      <c r="O661" s="3"/>
      <c r="P661" s="3"/>
      <c r="Q661" s="3"/>
      <c r="R661" s="3"/>
      <c r="S661" s="3"/>
      <c r="T661" s="3"/>
      <c r="U661" s="3"/>
      <c r="V661" s="3"/>
      <c r="W661" s="3"/>
      <c r="X661" s="3"/>
      <c r="Y661" s="3"/>
      <c r="Z661" s="3"/>
    </row>
    <row r="662" ht="14.25" customHeight="1">
      <c r="A662" s="115"/>
      <c r="B662" s="84"/>
      <c r="C662" s="84"/>
      <c r="D662" s="116"/>
      <c r="E662" s="93"/>
      <c r="F662" s="3"/>
      <c r="G662" s="3"/>
      <c r="H662" s="3"/>
      <c r="I662" s="3"/>
      <c r="J662" s="3"/>
      <c r="K662" s="3"/>
      <c r="L662" s="3"/>
      <c r="M662" s="3"/>
      <c r="N662" s="3"/>
      <c r="O662" s="3"/>
      <c r="P662" s="3"/>
      <c r="Q662" s="3"/>
      <c r="R662" s="3"/>
      <c r="S662" s="3"/>
      <c r="T662" s="3"/>
      <c r="U662" s="3"/>
      <c r="V662" s="3"/>
      <c r="W662" s="3"/>
      <c r="X662" s="3"/>
      <c r="Y662" s="3"/>
      <c r="Z662" s="3"/>
    </row>
    <row r="663" ht="14.25" customHeight="1">
      <c r="A663" s="115"/>
      <c r="B663" s="84"/>
      <c r="C663" s="84"/>
      <c r="D663" s="116"/>
      <c r="E663" s="93"/>
      <c r="F663" s="3"/>
      <c r="G663" s="3"/>
      <c r="H663" s="3"/>
      <c r="I663" s="3"/>
      <c r="J663" s="3"/>
      <c r="K663" s="3"/>
      <c r="L663" s="3"/>
      <c r="M663" s="3"/>
      <c r="N663" s="3"/>
      <c r="O663" s="3"/>
      <c r="P663" s="3"/>
      <c r="Q663" s="3"/>
      <c r="R663" s="3"/>
      <c r="S663" s="3"/>
      <c r="T663" s="3"/>
      <c r="U663" s="3"/>
      <c r="V663" s="3"/>
      <c r="W663" s="3"/>
      <c r="X663" s="3"/>
      <c r="Y663" s="3"/>
      <c r="Z663" s="3"/>
    </row>
    <row r="664" ht="14.25" customHeight="1">
      <c r="A664" s="115"/>
      <c r="B664" s="84"/>
      <c r="C664" s="84"/>
      <c r="D664" s="116"/>
      <c r="E664" s="93"/>
      <c r="F664" s="3"/>
      <c r="G664" s="3"/>
      <c r="H664" s="3"/>
      <c r="I664" s="3"/>
      <c r="J664" s="3"/>
      <c r="K664" s="3"/>
      <c r="L664" s="3"/>
      <c r="M664" s="3"/>
      <c r="N664" s="3"/>
      <c r="O664" s="3"/>
      <c r="P664" s="3"/>
      <c r="Q664" s="3"/>
      <c r="R664" s="3"/>
      <c r="S664" s="3"/>
      <c r="T664" s="3"/>
      <c r="U664" s="3"/>
      <c r="V664" s="3"/>
      <c r="W664" s="3"/>
      <c r="X664" s="3"/>
      <c r="Y664" s="3"/>
      <c r="Z664" s="3"/>
    </row>
    <row r="665" ht="14.25" customHeight="1">
      <c r="A665" s="115"/>
      <c r="B665" s="84"/>
      <c r="C665" s="84"/>
      <c r="D665" s="116"/>
      <c r="E665" s="93"/>
      <c r="F665" s="3"/>
      <c r="G665" s="3"/>
      <c r="H665" s="3"/>
      <c r="I665" s="3"/>
      <c r="J665" s="3"/>
      <c r="K665" s="3"/>
      <c r="L665" s="3"/>
      <c r="M665" s="3"/>
      <c r="N665" s="3"/>
      <c r="O665" s="3"/>
      <c r="P665" s="3"/>
      <c r="Q665" s="3"/>
      <c r="R665" s="3"/>
      <c r="S665" s="3"/>
      <c r="T665" s="3"/>
      <c r="U665" s="3"/>
      <c r="V665" s="3"/>
      <c r="W665" s="3"/>
      <c r="X665" s="3"/>
      <c r="Y665" s="3"/>
      <c r="Z665" s="3"/>
    </row>
    <row r="666" ht="14.25" customHeight="1">
      <c r="A666" s="115"/>
      <c r="B666" s="84"/>
      <c r="C666" s="84"/>
      <c r="D666" s="116"/>
      <c r="E666" s="93"/>
      <c r="F666" s="3"/>
      <c r="G666" s="3"/>
      <c r="H666" s="3"/>
      <c r="I666" s="3"/>
      <c r="J666" s="3"/>
      <c r="K666" s="3"/>
      <c r="L666" s="3"/>
      <c r="M666" s="3"/>
      <c r="N666" s="3"/>
      <c r="O666" s="3"/>
      <c r="P666" s="3"/>
      <c r="Q666" s="3"/>
      <c r="R666" s="3"/>
      <c r="S666" s="3"/>
      <c r="T666" s="3"/>
      <c r="U666" s="3"/>
      <c r="V666" s="3"/>
      <c r="W666" s="3"/>
      <c r="X666" s="3"/>
      <c r="Y666" s="3"/>
      <c r="Z666" s="3"/>
    </row>
    <row r="667" ht="14.25" customHeight="1">
      <c r="A667" s="115"/>
      <c r="B667" s="84"/>
      <c r="C667" s="84"/>
      <c r="D667" s="116"/>
      <c r="E667" s="93"/>
      <c r="F667" s="3"/>
      <c r="G667" s="3"/>
      <c r="H667" s="3"/>
      <c r="I667" s="3"/>
      <c r="J667" s="3"/>
      <c r="K667" s="3"/>
      <c r="L667" s="3"/>
      <c r="M667" s="3"/>
      <c r="N667" s="3"/>
      <c r="O667" s="3"/>
      <c r="P667" s="3"/>
      <c r="Q667" s="3"/>
      <c r="R667" s="3"/>
      <c r="S667" s="3"/>
      <c r="T667" s="3"/>
      <c r="U667" s="3"/>
      <c r="V667" s="3"/>
      <c r="W667" s="3"/>
      <c r="X667" s="3"/>
      <c r="Y667" s="3"/>
      <c r="Z667" s="3"/>
    </row>
    <row r="668" ht="14.25" customHeight="1">
      <c r="A668" s="115"/>
      <c r="B668" s="84"/>
      <c r="C668" s="84"/>
      <c r="D668" s="116"/>
      <c r="E668" s="93"/>
      <c r="F668" s="3"/>
      <c r="G668" s="3"/>
      <c r="H668" s="3"/>
      <c r="I668" s="3"/>
      <c r="J668" s="3"/>
      <c r="K668" s="3"/>
      <c r="L668" s="3"/>
      <c r="M668" s="3"/>
      <c r="N668" s="3"/>
      <c r="O668" s="3"/>
      <c r="P668" s="3"/>
      <c r="Q668" s="3"/>
      <c r="R668" s="3"/>
      <c r="S668" s="3"/>
      <c r="T668" s="3"/>
      <c r="U668" s="3"/>
      <c r="V668" s="3"/>
      <c r="W668" s="3"/>
      <c r="X668" s="3"/>
      <c r="Y668" s="3"/>
      <c r="Z668" s="3"/>
    </row>
    <row r="669" ht="14.25" customHeight="1">
      <c r="A669" s="115"/>
      <c r="B669" s="84"/>
      <c r="C669" s="84"/>
      <c r="D669" s="116"/>
      <c r="E669" s="93"/>
      <c r="F669" s="3"/>
      <c r="G669" s="3"/>
      <c r="H669" s="3"/>
      <c r="I669" s="3"/>
      <c r="J669" s="3"/>
      <c r="K669" s="3"/>
      <c r="L669" s="3"/>
      <c r="M669" s="3"/>
      <c r="N669" s="3"/>
      <c r="O669" s="3"/>
      <c r="P669" s="3"/>
      <c r="Q669" s="3"/>
      <c r="R669" s="3"/>
      <c r="S669" s="3"/>
      <c r="T669" s="3"/>
      <c r="U669" s="3"/>
      <c r="V669" s="3"/>
      <c r="W669" s="3"/>
      <c r="X669" s="3"/>
      <c r="Y669" s="3"/>
      <c r="Z669" s="3"/>
    </row>
    <row r="670" ht="14.25" customHeight="1">
      <c r="A670" s="115"/>
      <c r="B670" s="84"/>
      <c r="C670" s="84"/>
      <c r="D670" s="116"/>
      <c r="E670" s="93"/>
      <c r="F670" s="3"/>
      <c r="G670" s="3"/>
      <c r="H670" s="3"/>
      <c r="I670" s="3"/>
      <c r="J670" s="3"/>
      <c r="K670" s="3"/>
      <c r="L670" s="3"/>
      <c r="M670" s="3"/>
      <c r="N670" s="3"/>
      <c r="O670" s="3"/>
      <c r="P670" s="3"/>
      <c r="Q670" s="3"/>
      <c r="R670" s="3"/>
      <c r="S670" s="3"/>
      <c r="T670" s="3"/>
      <c r="U670" s="3"/>
      <c r="V670" s="3"/>
      <c r="W670" s="3"/>
      <c r="X670" s="3"/>
      <c r="Y670" s="3"/>
      <c r="Z670" s="3"/>
    </row>
    <row r="671" ht="14.25" customHeight="1">
      <c r="A671" s="115"/>
      <c r="B671" s="84"/>
      <c r="C671" s="84"/>
      <c r="D671" s="116"/>
      <c r="E671" s="93"/>
      <c r="F671" s="3"/>
      <c r="G671" s="3"/>
      <c r="H671" s="3"/>
      <c r="I671" s="3"/>
      <c r="J671" s="3"/>
      <c r="K671" s="3"/>
      <c r="L671" s="3"/>
      <c r="M671" s="3"/>
      <c r="N671" s="3"/>
      <c r="O671" s="3"/>
      <c r="P671" s="3"/>
      <c r="Q671" s="3"/>
      <c r="R671" s="3"/>
      <c r="S671" s="3"/>
      <c r="T671" s="3"/>
      <c r="U671" s="3"/>
      <c r="V671" s="3"/>
      <c r="W671" s="3"/>
      <c r="X671" s="3"/>
      <c r="Y671" s="3"/>
      <c r="Z671" s="3"/>
    </row>
    <row r="672" ht="14.25" customHeight="1">
      <c r="A672" s="115"/>
      <c r="B672" s="84"/>
      <c r="C672" s="84"/>
      <c r="D672" s="116"/>
      <c r="E672" s="93"/>
      <c r="F672" s="3"/>
      <c r="G672" s="3"/>
      <c r="H672" s="3"/>
      <c r="I672" s="3"/>
      <c r="J672" s="3"/>
      <c r="K672" s="3"/>
      <c r="L672" s="3"/>
      <c r="M672" s="3"/>
      <c r="N672" s="3"/>
      <c r="O672" s="3"/>
      <c r="P672" s="3"/>
      <c r="Q672" s="3"/>
      <c r="R672" s="3"/>
      <c r="S672" s="3"/>
      <c r="T672" s="3"/>
      <c r="U672" s="3"/>
      <c r="V672" s="3"/>
      <c r="W672" s="3"/>
      <c r="X672" s="3"/>
      <c r="Y672" s="3"/>
      <c r="Z672" s="3"/>
    </row>
    <row r="673" ht="14.25" customHeight="1">
      <c r="A673" s="115"/>
      <c r="B673" s="84"/>
      <c r="C673" s="84"/>
      <c r="D673" s="116"/>
      <c r="E673" s="93"/>
      <c r="F673" s="3"/>
      <c r="G673" s="3"/>
      <c r="H673" s="3"/>
      <c r="I673" s="3"/>
      <c r="J673" s="3"/>
      <c r="K673" s="3"/>
      <c r="L673" s="3"/>
      <c r="M673" s="3"/>
      <c r="N673" s="3"/>
      <c r="O673" s="3"/>
      <c r="P673" s="3"/>
      <c r="Q673" s="3"/>
      <c r="R673" s="3"/>
      <c r="S673" s="3"/>
      <c r="T673" s="3"/>
      <c r="U673" s="3"/>
      <c r="V673" s="3"/>
      <c r="W673" s="3"/>
      <c r="X673" s="3"/>
      <c r="Y673" s="3"/>
      <c r="Z673" s="3"/>
    </row>
    <row r="674" ht="14.25" customHeight="1">
      <c r="A674" s="115"/>
      <c r="B674" s="84"/>
      <c r="C674" s="84"/>
      <c r="D674" s="116"/>
      <c r="E674" s="93"/>
      <c r="F674" s="3"/>
      <c r="G674" s="3"/>
      <c r="H674" s="3"/>
      <c r="I674" s="3"/>
      <c r="J674" s="3"/>
      <c r="K674" s="3"/>
      <c r="L674" s="3"/>
      <c r="M674" s="3"/>
      <c r="N674" s="3"/>
      <c r="O674" s="3"/>
      <c r="P674" s="3"/>
      <c r="Q674" s="3"/>
      <c r="R674" s="3"/>
      <c r="S674" s="3"/>
      <c r="T674" s="3"/>
      <c r="U674" s="3"/>
      <c r="V674" s="3"/>
      <c r="W674" s="3"/>
      <c r="X674" s="3"/>
      <c r="Y674" s="3"/>
      <c r="Z674" s="3"/>
    </row>
    <row r="675" ht="14.25" customHeight="1">
      <c r="A675" s="115"/>
      <c r="B675" s="84"/>
      <c r="C675" s="84"/>
      <c r="D675" s="116"/>
      <c r="E675" s="93"/>
      <c r="F675" s="3"/>
      <c r="G675" s="3"/>
      <c r="H675" s="3"/>
      <c r="I675" s="3"/>
      <c r="J675" s="3"/>
      <c r="K675" s="3"/>
      <c r="L675" s="3"/>
      <c r="M675" s="3"/>
      <c r="N675" s="3"/>
      <c r="O675" s="3"/>
      <c r="P675" s="3"/>
      <c r="Q675" s="3"/>
      <c r="R675" s="3"/>
      <c r="S675" s="3"/>
      <c r="T675" s="3"/>
      <c r="U675" s="3"/>
      <c r="V675" s="3"/>
      <c r="W675" s="3"/>
      <c r="X675" s="3"/>
      <c r="Y675" s="3"/>
      <c r="Z675" s="3"/>
    </row>
    <row r="676" ht="14.25" customHeight="1">
      <c r="A676" s="115"/>
      <c r="B676" s="84"/>
      <c r="C676" s="84"/>
      <c r="D676" s="116"/>
      <c r="E676" s="93"/>
      <c r="F676" s="3"/>
      <c r="G676" s="3"/>
      <c r="H676" s="3"/>
      <c r="I676" s="3"/>
      <c r="J676" s="3"/>
      <c r="K676" s="3"/>
      <c r="L676" s="3"/>
      <c r="M676" s="3"/>
      <c r="N676" s="3"/>
      <c r="O676" s="3"/>
      <c r="P676" s="3"/>
      <c r="Q676" s="3"/>
      <c r="R676" s="3"/>
      <c r="S676" s="3"/>
      <c r="T676" s="3"/>
      <c r="U676" s="3"/>
      <c r="V676" s="3"/>
      <c r="W676" s="3"/>
      <c r="X676" s="3"/>
      <c r="Y676" s="3"/>
      <c r="Z676" s="3"/>
    </row>
    <row r="677" ht="14.25" customHeight="1">
      <c r="A677" s="115"/>
      <c r="B677" s="84"/>
      <c r="C677" s="84"/>
      <c r="D677" s="116"/>
      <c r="E677" s="93"/>
      <c r="F677" s="3"/>
      <c r="G677" s="3"/>
      <c r="H677" s="3"/>
      <c r="I677" s="3"/>
      <c r="J677" s="3"/>
      <c r="K677" s="3"/>
      <c r="L677" s="3"/>
      <c r="M677" s="3"/>
      <c r="N677" s="3"/>
      <c r="O677" s="3"/>
      <c r="P677" s="3"/>
      <c r="Q677" s="3"/>
      <c r="R677" s="3"/>
      <c r="S677" s="3"/>
      <c r="T677" s="3"/>
      <c r="U677" s="3"/>
      <c r="V677" s="3"/>
      <c r="W677" s="3"/>
      <c r="X677" s="3"/>
      <c r="Y677" s="3"/>
      <c r="Z677" s="3"/>
    </row>
    <row r="678" ht="14.25" customHeight="1">
      <c r="A678" s="115"/>
      <c r="B678" s="84"/>
      <c r="C678" s="84"/>
      <c r="D678" s="116"/>
      <c r="E678" s="93"/>
      <c r="F678" s="3"/>
      <c r="G678" s="3"/>
      <c r="H678" s="3"/>
      <c r="I678" s="3"/>
      <c r="J678" s="3"/>
      <c r="K678" s="3"/>
      <c r="L678" s="3"/>
      <c r="M678" s="3"/>
      <c r="N678" s="3"/>
      <c r="O678" s="3"/>
      <c r="P678" s="3"/>
      <c r="Q678" s="3"/>
      <c r="R678" s="3"/>
      <c r="S678" s="3"/>
      <c r="T678" s="3"/>
      <c r="U678" s="3"/>
      <c r="V678" s="3"/>
      <c r="W678" s="3"/>
      <c r="X678" s="3"/>
      <c r="Y678" s="3"/>
      <c r="Z678" s="3"/>
    </row>
    <row r="679" ht="14.25" customHeight="1">
      <c r="A679" s="115"/>
      <c r="B679" s="84"/>
      <c r="C679" s="84"/>
      <c r="D679" s="116"/>
      <c r="E679" s="93"/>
      <c r="F679" s="3"/>
      <c r="G679" s="3"/>
      <c r="H679" s="3"/>
      <c r="I679" s="3"/>
      <c r="J679" s="3"/>
      <c r="K679" s="3"/>
      <c r="L679" s="3"/>
      <c r="M679" s="3"/>
      <c r="N679" s="3"/>
      <c r="O679" s="3"/>
      <c r="P679" s="3"/>
      <c r="Q679" s="3"/>
      <c r="R679" s="3"/>
      <c r="S679" s="3"/>
      <c r="T679" s="3"/>
      <c r="U679" s="3"/>
      <c r="V679" s="3"/>
      <c r="W679" s="3"/>
      <c r="X679" s="3"/>
      <c r="Y679" s="3"/>
      <c r="Z679" s="3"/>
    </row>
    <row r="680" ht="14.25" customHeight="1">
      <c r="A680" s="115"/>
      <c r="B680" s="84"/>
      <c r="C680" s="84"/>
      <c r="D680" s="116"/>
      <c r="E680" s="93"/>
      <c r="F680" s="3"/>
      <c r="G680" s="3"/>
      <c r="H680" s="3"/>
      <c r="I680" s="3"/>
      <c r="J680" s="3"/>
      <c r="K680" s="3"/>
      <c r="L680" s="3"/>
      <c r="M680" s="3"/>
      <c r="N680" s="3"/>
      <c r="O680" s="3"/>
      <c r="P680" s="3"/>
      <c r="Q680" s="3"/>
      <c r="R680" s="3"/>
      <c r="S680" s="3"/>
      <c r="T680" s="3"/>
      <c r="U680" s="3"/>
      <c r="V680" s="3"/>
      <c r="W680" s="3"/>
      <c r="X680" s="3"/>
      <c r="Y680" s="3"/>
      <c r="Z680" s="3"/>
    </row>
    <row r="681" ht="14.25" customHeight="1">
      <c r="A681" s="115"/>
      <c r="B681" s="84"/>
      <c r="C681" s="84"/>
      <c r="D681" s="116"/>
      <c r="E681" s="93"/>
      <c r="F681" s="3"/>
      <c r="G681" s="3"/>
      <c r="H681" s="3"/>
      <c r="I681" s="3"/>
      <c r="J681" s="3"/>
      <c r="K681" s="3"/>
      <c r="L681" s="3"/>
      <c r="M681" s="3"/>
      <c r="N681" s="3"/>
      <c r="O681" s="3"/>
      <c r="P681" s="3"/>
      <c r="Q681" s="3"/>
      <c r="R681" s="3"/>
      <c r="S681" s="3"/>
      <c r="T681" s="3"/>
      <c r="U681" s="3"/>
      <c r="V681" s="3"/>
      <c r="W681" s="3"/>
      <c r="X681" s="3"/>
      <c r="Y681" s="3"/>
      <c r="Z681" s="3"/>
    </row>
    <row r="682" ht="14.25" customHeight="1">
      <c r="A682" s="115"/>
      <c r="B682" s="84"/>
      <c r="C682" s="84"/>
      <c r="D682" s="116"/>
      <c r="E682" s="93"/>
      <c r="F682" s="3"/>
      <c r="G682" s="3"/>
      <c r="H682" s="3"/>
      <c r="I682" s="3"/>
      <c r="J682" s="3"/>
      <c r="K682" s="3"/>
      <c r="L682" s="3"/>
      <c r="M682" s="3"/>
      <c r="N682" s="3"/>
      <c r="O682" s="3"/>
      <c r="P682" s="3"/>
      <c r="Q682" s="3"/>
      <c r="R682" s="3"/>
      <c r="S682" s="3"/>
      <c r="T682" s="3"/>
      <c r="U682" s="3"/>
      <c r="V682" s="3"/>
      <c r="W682" s="3"/>
      <c r="X682" s="3"/>
      <c r="Y682" s="3"/>
      <c r="Z682" s="3"/>
    </row>
    <row r="683" ht="14.25" customHeight="1">
      <c r="A683" s="115"/>
      <c r="B683" s="84"/>
      <c r="C683" s="84"/>
      <c r="D683" s="116"/>
      <c r="E683" s="93"/>
      <c r="F683" s="3"/>
      <c r="G683" s="3"/>
      <c r="H683" s="3"/>
      <c r="I683" s="3"/>
      <c r="J683" s="3"/>
      <c r="K683" s="3"/>
      <c r="L683" s="3"/>
      <c r="M683" s="3"/>
      <c r="N683" s="3"/>
      <c r="O683" s="3"/>
      <c r="P683" s="3"/>
      <c r="Q683" s="3"/>
      <c r="R683" s="3"/>
      <c r="S683" s="3"/>
      <c r="T683" s="3"/>
      <c r="U683" s="3"/>
      <c r="V683" s="3"/>
      <c r="W683" s="3"/>
      <c r="X683" s="3"/>
      <c r="Y683" s="3"/>
      <c r="Z683" s="3"/>
    </row>
    <row r="684" ht="14.25" customHeight="1">
      <c r="A684" s="115"/>
      <c r="B684" s="84"/>
      <c r="C684" s="84"/>
      <c r="D684" s="116"/>
      <c r="E684" s="93"/>
      <c r="F684" s="3"/>
      <c r="G684" s="3"/>
      <c r="H684" s="3"/>
      <c r="I684" s="3"/>
      <c r="J684" s="3"/>
      <c r="K684" s="3"/>
      <c r="L684" s="3"/>
      <c r="M684" s="3"/>
      <c r="N684" s="3"/>
      <c r="O684" s="3"/>
      <c r="P684" s="3"/>
      <c r="Q684" s="3"/>
      <c r="R684" s="3"/>
      <c r="S684" s="3"/>
      <c r="T684" s="3"/>
      <c r="U684" s="3"/>
      <c r="V684" s="3"/>
      <c r="W684" s="3"/>
      <c r="X684" s="3"/>
      <c r="Y684" s="3"/>
      <c r="Z684" s="3"/>
    </row>
    <row r="685" ht="14.25" customHeight="1">
      <c r="A685" s="115"/>
      <c r="B685" s="84"/>
      <c r="C685" s="84"/>
      <c r="D685" s="116"/>
      <c r="E685" s="93"/>
      <c r="F685" s="3"/>
      <c r="G685" s="3"/>
      <c r="H685" s="3"/>
      <c r="I685" s="3"/>
      <c r="J685" s="3"/>
      <c r="K685" s="3"/>
      <c r="L685" s="3"/>
      <c r="M685" s="3"/>
      <c r="N685" s="3"/>
      <c r="O685" s="3"/>
      <c r="P685" s="3"/>
      <c r="Q685" s="3"/>
      <c r="R685" s="3"/>
      <c r="S685" s="3"/>
      <c r="T685" s="3"/>
      <c r="U685" s="3"/>
      <c r="V685" s="3"/>
      <c r="W685" s="3"/>
      <c r="X685" s="3"/>
      <c r="Y685" s="3"/>
      <c r="Z685" s="3"/>
    </row>
    <row r="686" ht="14.25" customHeight="1">
      <c r="A686" s="115"/>
      <c r="B686" s="84"/>
      <c r="C686" s="84"/>
      <c r="D686" s="116"/>
      <c r="E686" s="93"/>
      <c r="F686" s="3"/>
      <c r="G686" s="3"/>
      <c r="H686" s="3"/>
      <c r="I686" s="3"/>
      <c r="J686" s="3"/>
      <c r="K686" s="3"/>
      <c r="L686" s="3"/>
      <c r="M686" s="3"/>
      <c r="N686" s="3"/>
      <c r="O686" s="3"/>
      <c r="P686" s="3"/>
      <c r="Q686" s="3"/>
      <c r="R686" s="3"/>
      <c r="S686" s="3"/>
      <c r="T686" s="3"/>
      <c r="U686" s="3"/>
      <c r="V686" s="3"/>
      <c r="W686" s="3"/>
      <c r="X686" s="3"/>
      <c r="Y686" s="3"/>
      <c r="Z686" s="3"/>
    </row>
    <row r="687" ht="14.25" customHeight="1">
      <c r="A687" s="115"/>
      <c r="B687" s="84"/>
      <c r="C687" s="84"/>
      <c r="D687" s="116"/>
      <c r="E687" s="93"/>
      <c r="F687" s="3"/>
      <c r="G687" s="3"/>
      <c r="H687" s="3"/>
      <c r="I687" s="3"/>
      <c r="J687" s="3"/>
      <c r="K687" s="3"/>
      <c r="L687" s="3"/>
      <c r="M687" s="3"/>
      <c r="N687" s="3"/>
      <c r="O687" s="3"/>
      <c r="P687" s="3"/>
      <c r="Q687" s="3"/>
      <c r="R687" s="3"/>
      <c r="S687" s="3"/>
      <c r="T687" s="3"/>
      <c r="U687" s="3"/>
      <c r="V687" s="3"/>
      <c r="W687" s="3"/>
      <c r="X687" s="3"/>
      <c r="Y687" s="3"/>
      <c r="Z687" s="3"/>
    </row>
    <row r="688" ht="14.25" customHeight="1">
      <c r="A688" s="115"/>
      <c r="B688" s="84"/>
      <c r="C688" s="84"/>
      <c r="D688" s="116"/>
      <c r="E688" s="93"/>
      <c r="F688" s="3"/>
      <c r="G688" s="3"/>
      <c r="H688" s="3"/>
      <c r="I688" s="3"/>
      <c r="J688" s="3"/>
      <c r="K688" s="3"/>
      <c r="L688" s="3"/>
      <c r="M688" s="3"/>
      <c r="N688" s="3"/>
      <c r="O688" s="3"/>
      <c r="P688" s="3"/>
      <c r="Q688" s="3"/>
      <c r="R688" s="3"/>
      <c r="S688" s="3"/>
      <c r="T688" s="3"/>
      <c r="U688" s="3"/>
      <c r="V688" s="3"/>
      <c r="W688" s="3"/>
      <c r="X688" s="3"/>
      <c r="Y688" s="3"/>
      <c r="Z688" s="3"/>
    </row>
    <row r="689" ht="14.25" customHeight="1">
      <c r="A689" s="115"/>
      <c r="B689" s="84"/>
      <c r="C689" s="84"/>
      <c r="D689" s="116"/>
      <c r="E689" s="93"/>
      <c r="F689" s="3"/>
      <c r="G689" s="3"/>
      <c r="H689" s="3"/>
      <c r="I689" s="3"/>
      <c r="J689" s="3"/>
      <c r="K689" s="3"/>
      <c r="L689" s="3"/>
      <c r="M689" s="3"/>
      <c r="N689" s="3"/>
      <c r="O689" s="3"/>
      <c r="P689" s="3"/>
      <c r="Q689" s="3"/>
      <c r="R689" s="3"/>
      <c r="S689" s="3"/>
      <c r="T689" s="3"/>
      <c r="U689" s="3"/>
      <c r="V689" s="3"/>
      <c r="W689" s="3"/>
      <c r="X689" s="3"/>
      <c r="Y689" s="3"/>
      <c r="Z689" s="3"/>
    </row>
    <row r="690" ht="14.25" customHeight="1">
      <c r="A690" s="115"/>
      <c r="B690" s="84"/>
      <c r="C690" s="84"/>
      <c r="D690" s="116"/>
      <c r="E690" s="93"/>
      <c r="F690" s="3"/>
      <c r="G690" s="3"/>
      <c r="H690" s="3"/>
      <c r="I690" s="3"/>
      <c r="J690" s="3"/>
      <c r="K690" s="3"/>
      <c r="L690" s="3"/>
      <c r="M690" s="3"/>
      <c r="N690" s="3"/>
      <c r="O690" s="3"/>
      <c r="P690" s="3"/>
      <c r="Q690" s="3"/>
      <c r="R690" s="3"/>
      <c r="S690" s="3"/>
      <c r="T690" s="3"/>
      <c r="U690" s="3"/>
      <c r="V690" s="3"/>
      <c r="W690" s="3"/>
      <c r="X690" s="3"/>
      <c r="Y690" s="3"/>
      <c r="Z690" s="3"/>
    </row>
    <row r="691" ht="14.25" customHeight="1">
      <c r="A691" s="115"/>
      <c r="B691" s="84"/>
      <c r="C691" s="84"/>
      <c r="D691" s="116"/>
      <c r="E691" s="93"/>
      <c r="F691" s="3"/>
      <c r="G691" s="3"/>
      <c r="H691" s="3"/>
      <c r="I691" s="3"/>
      <c r="J691" s="3"/>
      <c r="K691" s="3"/>
      <c r="L691" s="3"/>
      <c r="M691" s="3"/>
      <c r="N691" s="3"/>
      <c r="O691" s="3"/>
      <c r="P691" s="3"/>
      <c r="Q691" s="3"/>
      <c r="R691" s="3"/>
      <c r="S691" s="3"/>
      <c r="T691" s="3"/>
      <c r="U691" s="3"/>
      <c r="V691" s="3"/>
      <c r="W691" s="3"/>
      <c r="X691" s="3"/>
      <c r="Y691" s="3"/>
      <c r="Z691" s="3"/>
    </row>
    <row r="692" ht="14.25" customHeight="1">
      <c r="A692" s="115"/>
      <c r="B692" s="84"/>
      <c r="C692" s="84"/>
      <c r="D692" s="116"/>
      <c r="E692" s="93"/>
      <c r="F692" s="3"/>
      <c r="G692" s="3"/>
      <c r="H692" s="3"/>
      <c r="I692" s="3"/>
      <c r="J692" s="3"/>
      <c r="K692" s="3"/>
      <c r="L692" s="3"/>
      <c r="M692" s="3"/>
      <c r="N692" s="3"/>
      <c r="O692" s="3"/>
      <c r="P692" s="3"/>
      <c r="Q692" s="3"/>
      <c r="R692" s="3"/>
      <c r="S692" s="3"/>
      <c r="T692" s="3"/>
      <c r="U692" s="3"/>
      <c r="V692" s="3"/>
      <c r="W692" s="3"/>
      <c r="X692" s="3"/>
      <c r="Y692" s="3"/>
      <c r="Z692" s="3"/>
    </row>
    <row r="693" ht="14.25" customHeight="1">
      <c r="A693" s="115"/>
      <c r="B693" s="84"/>
      <c r="C693" s="84"/>
      <c r="D693" s="116"/>
      <c r="E693" s="93"/>
      <c r="F693" s="3"/>
      <c r="G693" s="3"/>
      <c r="H693" s="3"/>
      <c r="I693" s="3"/>
      <c r="J693" s="3"/>
      <c r="K693" s="3"/>
      <c r="L693" s="3"/>
      <c r="M693" s="3"/>
      <c r="N693" s="3"/>
      <c r="O693" s="3"/>
      <c r="P693" s="3"/>
      <c r="Q693" s="3"/>
      <c r="R693" s="3"/>
      <c r="S693" s="3"/>
      <c r="T693" s="3"/>
      <c r="U693" s="3"/>
      <c r="V693" s="3"/>
      <c r="W693" s="3"/>
      <c r="X693" s="3"/>
      <c r="Y693" s="3"/>
      <c r="Z693" s="3"/>
    </row>
    <row r="694" ht="14.25" customHeight="1">
      <c r="A694" s="115"/>
      <c r="B694" s="84"/>
      <c r="C694" s="84"/>
      <c r="D694" s="116"/>
      <c r="E694" s="93"/>
      <c r="F694" s="3"/>
      <c r="G694" s="3"/>
      <c r="H694" s="3"/>
      <c r="I694" s="3"/>
      <c r="J694" s="3"/>
      <c r="K694" s="3"/>
      <c r="L694" s="3"/>
      <c r="M694" s="3"/>
      <c r="N694" s="3"/>
      <c r="O694" s="3"/>
      <c r="P694" s="3"/>
      <c r="Q694" s="3"/>
      <c r="R694" s="3"/>
      <c r="S694" s="3"/>
      <c r="T694" s="3"/>
      <c r="U694" s="3"/>
      <c r="V694" s="3"/>
      <c r="W694" s="3"/>
      <c r="X694" s="3"/>
      <c r="Y694" s="3"/>
      <c r="Z694" s="3"/>
    </row>
    <row r="695" ht="14.25" customHeight="1">
      <c r="A695" s="115"/>
      <c r="B695" s="84"/>
      <c r="C695" s="84"/>
      <c r="D695" s="116"/>
      <c r="E695" s="93"/>
      <c r="F695" s="3"/>
      <c r="G695" s="3"/>
      <c r="H695" s="3"/>
      <c r="I695" s="3"/>
      <c r="J695" s="3"/>
      <c r="K695" s="3"/>
      <c r="L695" s="3"/>
      <c r="M695" s="3"/>
      <c r="N695" s="3"/>
      <c r="O695" s="3"/>
      <c r="P695" s="3"/>
      <c r="Q695" s="3"/>
      <c r="R695" s="3"/>
      <c r="S695" s="3"/>
      <c r="T695" s="3"/>
      <c r="U695" s="3"/>
      <c r="V695" s="3"/>
      <c r="W695" s="3"/>
      <c r="X695" s="3"/>
      <c r="Y695" s="3"/>
      <c r="Z695" s="3"/>
    </row>
    <row r="696" ht="14.25" customHeight="1">
      <c r="A696" s="115"/>
      <c r="B696" s="84"/>
      <c r="C696" s="84"/>
      <c r="D696" s="116"/>
      <c r="E696" s="93"/>
      <c r="F696" s="3"/>
      <c r="G696" s="3"/>
      <c r="H696" s="3"/>
      <c r="I696" s="3"/>
      <c r="J696" s="3"/>
      <c r="K696" s="3"/>
      <c r="L696" s="3"/>
      <c r="M696" s="3"/>
      <c r="N696" s="3"/>
      <c r="O696" s="3"/>
      <c r="P696" s="3"/>
      <c r="Q696" s="3"/>
      <c r="R696" s="3"/>
      <c r="S696" s="3"/>
      <c r="T696" s="3"/>
      <c r="U696" s="3"/>
      <c r="V696" s="3"/>
      <c r="W696" s="3"/>
      <c r="X696" s="3"/>
      <c r="Y696" s="3"/>
      <c r="Z696" s="3"/>
    </row>
    <row r="697" ht="14.25" customHeight="1">
      <c r="A697" s="115"/>
      <c r="B697" s="84"/>
      <c r="C697" s="84"/>
      <c r="D697" s="116"/>
      <c r="E697" s="93"/>
      <c r="F697" s="3"/>
      <c r="G697" s="3"/>
      <c r="H697" s="3"/>
      <c r="I697" s="3"/>
      <c r="J697" s="3"/>
      <c r="K697" s="3"/>
      <c r="L697" s="3"/>
      <c r="M697" s="3"/>
      <c r="N697" s="3"/>
      <c r="O697" s="3"/>
      <c r="P697" s="3"/>
      <c r="Q697" s="3"/>
      <c r="R697" s="3"/>
      <c r="S697" s="3"/>
      <c r="T697" s="3"/>
      <c r="U697" s="3"/>
      <c r="V697" s="3"/>
      <c r="W697" s="3"/>
      <c r="X697" s="3"/>
      <c r="Y697" s="3"/>
      <c r="Z697" s="3"/>
    </row>
    <row r="698" ht="14.25" customHeight="1">
      <c r="A698" s="115"/>
      <c r="B698" s="84"/>
      <c r="C698" s="84"/>
      <c r="D698" s="116"/>
      <c r="E698" s="93"/>
      <c r="F698" s="3"/>
      <c r="G698" s="3"/>
      <c r="H698" s="3"/>
      <c r="I698" s="3"/>
      <c r="J698" s="3"/>
      <c r="K698" s="3"/>
      <c r="L698" s="3"/>
      <c r="M698" s="3"/>
      <c r="N698" s="3"/>
      <c r="O698" s="3"/>
      <c r="P698" s="3"/>
      <c r="Q698" s="3"/>
      <c r="R698" s="3"/>
      <c r="S698" s="3"/>
      <c r="T698" s="3"/>
      <c r="U698" s="3"/>
      <c r="V698" s="3"/>
      <c r="W698" s="3"/>
      <c r="X698" s="3"/>
      <c r="Y698" s="3"/>
      <c r="Z698" s="3"/>
    </row>
    <row r="699" ht="14.25" customHeight="1">
      <c r="A699" s="115"/>
      <c r="B699" s="84"/>
      <c r="C699" s="84"/>
      <c r="D699" s="116"/>
      <c r="E699" s="93"/>
      <c r="F699" s="3"/>
      <c r="G699" s="3"/>
      <c r="H699" s="3"/>
      <c r="I699" s="3"/>
      <c r="J699" s="3"/>
      <c r="K699" s="3"/>
      <c r="L699" s="3"/>
      <c r="M699" s="3"/>
      <c r="N699" s="3"/>
      <c r="O699" s="3"/>
      <c r="P699" s="3"/>
      <c r="Q699" s="3"/>
      <c r="R699" s="3"/>
      <c r="S699" s="3"/>
      <c r="T699" s="3"/>
      <c r="U699" s="3"/>
      <c r="V699" s="3"/>
      <c r="W699" s="3"/>
      <c r="X699" s="3"/>
      <c r="Y699" s="3"/>
      <c r="Z699" s="3"/>
    </row>
    <row r="700" ht="14.25" customHeight="1">
      <c r="A700" s="115"/>
      <c r="B700" s="84"/>
      <c r="C700" s="84"/>
      <c r="D700" s="116"/>
      <c r="E700" s="93"/>
      <c r="F700" s="3"/>
      <c r="G700" s="3"/>
      <c r="H700" s="3"/>
      <c r="I700" s="3"/>
      <c r="J700" s="3"/>
      <c r="K700" s="3"/>
      <c r="L700" s="3"/>
      <c r="M700" s="3"/>
      <c r="N700" s="3"/>
      <c r="O700" s="3"/>
      <c r="P700" s="3"/>
      <c r="Q700" s="3"/>
      <c r="R700" s="3"/>
      <c r="S700" s="3"/>
      <c r="T700" s="3"/>
      <c r="U700" s="3"/>
      <c r="V700" s="3"/>
      <c r="W700" s="3"/>
      <c r="X700" s="3"/>
      <c r="Y700" s="3"/>
      <c r="Z700" s="3"/>
    </row>
    <row r="701" ht="14.25" customHeight="1">
      <c r="A701" s="115"/>
      <c r="B701" s="84"/>
      <c r="C701" s="84"/>
      <c r="D701" s="116"/>
      <c r="E701" s="93"/>
      <c r="F701" s="3"/>
      <c r="G701" s="3"/>
      <c r="H701" s="3"/>
      <c r="I701" s="3"/>
      <c r="J701" s="3"/>
      <c r="K701" s="3"/>
      <c r="L701" s="3"/>
      <c r="M701" s="3"/>
      <c r="N701" s="3"/>
      <c r="O701" s="3"/>
      <c r="P701" s="3"/>
      <c r="Q701" s="3"/>
      <c r="R701" s="3"/>
      <c r="S701" s="3"/>
      <c r="T701" s="3"/>
      <c r="U701" s="3"/>
      <c r="V701" s="3"/>
      <c r="W701" s="3"/>
      <c r="X701" s="3"/>
      <c r="Y701" s="3"/>
      <c r="Z701" s="3"/>
    </row>
    <row r="702" ht="14.25" customHeight="1">
      <c r="A702" s="115"/>
      <c r="B702" s="84"/>
      <c r="C702" s="84"/>
      <c r="D702" s="116"/>
      <c r="E702" s="93"/>
      <c r="F702" s="3"/>
      <c r="G702" s="3"/>
      <c r="H702" s="3"/>
      <c r="I702" s="3"/>
      <c r="J702" s="3"/>
      <c r="K702" s="3"/>
      <c r="L702" s="3"/>
      <c r="M702" s="3"/>
      <c r="N702" s="3"/>
      <c r="O702" s="3"/>
      <c r="P702" s="3"/>
      <c r="Q702" s="3"/>
      <c r="R702" s="3"/>
      <c r="S702" s="3"/>
      <c r="T702" s="3"/>
      <c r="U702" s="3"/>
      <c r="V702" s="3"/>
      <c r="W702" s="3"/>
      <c r="X702" s="3"/>
      <c r="Y702" s="3"/>
      <c r="Z702" s="3"/>
    </row>
    <row r="703" ht="14.25" customHeight="1">
      <c r="A703" s="115"/>
      <c r="B703" s="84"/>
      <c r="C703" s="84"/>
      <c r="D703" s="116"/>
      <c r="E703" s="93"/>
      <c r="F703" s="3"/>
      <c r="G703" s="3"/>
      <c r="H703" s="3"/>
      <c r="I703" s="3"/>
      <c r="J703" s="3"/>
      <c r="K703" s="3"/>
      <c r="L703" s="3"/>
      <c r="M703" s="3"/>
      <c r="N703" s="3"/>
      <c r="O703" s="3"/>
      <c r="P703" s="3"/>
      <c r="Q703" s="3"/>
      <c r="R703" s="3"/>
      <c r="S703" s="3"/>
      <c r="T703" s="3"/>
      <c r="U703" s="3"/>
      <c r="V703" s="3"/>
      <c r="W703" s="3"/>
      <c r="X703" s="3"/>
      <c r="Y703" s="3"/>
      <c r="Z703" s="3"/>
    </row>
    <row r="704" ht="14.25" customHeight="1">
      <c r="A704" s="115"/>
      <c r="B704" s="84"/>
      <c r="C704" s="84"/>
      <c r="D704" s="116"/>
      <c r="E704" s="93"/>
      <c r="F704" s="3"/>
      <c r="G704" s="3"/>
      <c r="H704" s="3"/>
      <c r="I704" s="3"/>
      <c r="J704" s="3"/>
      <c r="K704" s="3"/>
      <c r="L704" s="3"/>
      <c r="M704" s="3"/>
      <c r="N704" s="3"/>
      <c r="O704" s="3"/>
      <c r="P704" s="3"/>
      <c r="Q704" s="3"/>
      <c r="R704" s="3"/>
      <c r="S704" s="3"/>
      <c r="T704" s="3"/>
      <c r="U704" s="3"/>
      <c r="V704" s="3"/>
      <c r="W704" s="3"/>
      <c r="X704" s="3"/>
      <c r="Y704" s="3"/>
      <c r="Z704" s="3"/>
    </row>
    <row r="705" ht="14.25" customHeight="1">
      <c r="A705" s="115"/>
      <c r="B705" s="84"/>
      <c r="C705" s="84"/>
      <c r="D705" s="116"/>
      <c r="E705" s="93"/>
      <c r="F705" s="3"/>
      <c r="G705" s="3"/>
      <c r="H705" s="3"/>
      <c r="I705" s="3"/>
      <c r="J705" s="3"/>
      <c r="K705" s="3"/>
      <c r="L705" s="3"/>
      <c r="M705" s="3"/>
      <c r="N705" s="3"/>
      <c r="O705" s="3"/>
      <c r="P705" s="3"/>
      <c r="Q705" s="3"/>
      <c r="R705" s="3"/>
      <c r="S705" s="3"/>
      <c r="T705" s="3"/>
      <c r="U705" s="3"/>
      <c r="V705" s="3"/>
      <c r="W705" s="3"/>
      <c r="X705" s="3"/>
      <c r="Y705" s="3"/>
      <c r="Z705" s="3"/>
    </row>
    <row r="706" ht="14.25" customHeight="1">
      <c r="A706" s="115"/>
      <c r="B706" s="84"/>
      <c r="C706" s="84"/>
      <c r="D706" s="116"/>
      <c r="E706" s="93"/>
      <c r="F706" s="3"/>
      <c r="G706" s="3"/>
      <c r="H706" s="3"/>
      <c r="I706" s="3"/>
      <c r="J706" s="3"/>
      <c r="K706" s="3"/>
      <c r="L706" s="3"/>
      <c r="M706" s="3"/>
      <c r="N706" s="3"/>
      <c r="O706" s="3"/>
      <c r="P706" s="3"/>
      <c r="Q706" s="3"/>
      <c r="R706" s="3"/>
      <c r="S706" s="3"/>
      <c r="T706" s="3"/>
      <c r="U706" s="3"/>
      <c r="V706" s="3"/>
      <c r="W706" s="3"/>
      <c r="X706" s="3"/>
      <c r="Y706" s="3"/>
      <c r="Z706" s="3"/>
    </row>
    <row r="707" ht="14.25" customHeight="1">
      <c r="A707" s="115"/>
      <c r="B707" s="84"/>
      <c r="C707" s="84"/>
      <c r="D707" s="116"/>
      <c r="E707" s="93"/>
      <c r="F707" s="3"/>
      <c r="G707" s="3"/>
      <c r="H707" s="3"/>
      <c r="I707" s="3"/>
      <c r="J707" s="3"/>
      <c r="K707" s="3"/>
      <c r="L707" s="3"/>
      <c r="M707" s="3"/>
      <c r="N707" s="3"/>
      <c r="O707" s="3"/>
      <c r="P707" s="3"/>
      <c r="Q707" s="3"/>
      <c r="R707" s="3"/>
      <c r="S707" s="3"/>
      <c r="T707" s="3"/>
      <c r="U707" s="3"/>
      <c r="V707" s="3"/>
      <c r="W707" s="3"/>
      <c r="X707" s="3"/>
      <c r="Y707" s="3"/>
      <c r="Z707" s="3"/>
    </row>
    <row r="708" ht="14.25" customHeight="1">
      <c r="A708" s="115"/>
      <c r="B708" s="84"/>
      <c r="C708" s="84"/>
      <c r="D708" s="116"/>
      <c r="E708" s="93"/>
      <c r="F708" s="3"/>
      <c r="G708" s="3"/>
      <c r="H708" s="3"/>
      <c r="I708" s="3"/>
      <c r="J708" s="3"/>
      <c r="K708" s="3"/>
      <c r="L708" s="3"/>
      <c r="M708" s="3"/>
      <c r="N708" s="3"/>
      <c r="O708" s="3"/>
      <c r="P708" s="3"/>
      <c r="Q708" s="3"/>
      <c r="R708" s="3"/>
      <c r="S708" s="3"/>
      <c r="T708" s="3"/>
      <c r="U708" s="3"/>
      <c r="V708" s="3"/>
      <c r="W708" s="3"/>
      <c r="X708" s="3"/>
      <c r="Y708" s="3"/>
      <c r="Z708" s="3"/>
    </row>
    <row r="709" ht="14.25" customHeight="1">
      <c r="A709" s="115"/>
      <c r="B709" s="84"/>
      <c r="C709" s="84"/>
      <c r="D709" s="116"/>
      <c r="E709" s="93"/>
      <c r="F709" s="3"/>
      <c r="G709" s="3"/>
      <c r="H709" s="3"/>
      <c r="I709" s="3"/>
      <c r="J709" s="3"/>
      <c r="K709" s="3"/>
      <c r="L709" s="3"/>
      <c r="M709" s="3"/>
      <c r="N709" s="3"/>
      <c r="O709" s="3"/>
      <c r="P709" s="3"/>
      <c r="Q709" s="3"/>
      <c r="R709" s="3"/>
      <c r="S709" s="3"/>
      <c r="T709" s="3"/>
      <c r="U709" s="3"/>
      <c r="V709" s="3"/>
      <c r="W709" s="3"/>
      <c r="X709" s="3"/>
      <c r="Y709" s="3"/>
      <c r="Z709" s="3"/>
    </row>
    <row r="710" ht="14.25" customHeight="1">
      <c r="A710" s="115"/>
      <c r="B710" s="84"/>
      <c r="C710" s="84"/>
      <c r="D710" s="116"/>
      <c r="E710" s="93"/>
      <c r="F710" s="3"/>
      <c r="G710" s="3"/>
      <c r="H710" s="3"/>
      <c r="I710" s="3"/>
      <c r="J710" s="3"/>
      <c r="K710" s="3"/>
      <c r="L710" s="3"/>
      <c r="M710" s="3"/>
      <c r="N710" s="3"/>
      <c r="O710" s="3"/>
      <c r="P710" s="3"/>
      <c r="Q710" s="3"/>
      <c r="R710" s="3"/>
      <c r="S710" s="3"/>
      <c r="T710" s="3"/>
      <c r="U710" s="3"/>
      <c r="V710" s="3"/>
      <c r="W710" s="3"/>
      <c r="X710" s="3"/>
      <c r="Y710" s="3"/>
      <c r="Z710" s="3"/>
    </row>
    <row r="711" ht="14.25" customHeight="1">
      <c r="A711" s="115"/>
      <c r="B711" s="84"/>
      <c r="C711" s="84"/>
      <c r="D711" s="116"/>
      <c r="E711" s="93"/>
      <c r="F711" s="3"/>
      <c r="G711" s="3"/>
      <c r="H711" s="3"/>
      <c r="I711" s="3"/>
      <c r="J711" s="3"/>
      <c r="K711" s="3"/>
      <c r="L711" s="3"/>
      <c r="M711" s="3"/>
      <c r="N711" s="3"/>
      <c r="O711" s="3"/>
      <c r="P711" s="3"/>
      <c r="Q711" s="3"/>
      <c r="R711" s="3"/>
      <c r="S711" s="3"/>
      <c r="T711" s="3"/>
      <c r="U711" s="3"/>
      <c r="V711" s="3"/>
      <c r="W711" s="3"/>
      <c r="X711" s="3"/>
      <c r="Y711" s="3"/>
      <c r="Z711" s="3"/>
    </row>
    <row r="712" ht="14.25" customHeight="1">
      <c r="A712" s="115"/>
      <c r="B712" s="84"/>
      <c r="C712" s="84"/>
      <c r="D712" s="116"/>
      <c r="E712" s="93"/>
      <c r="F712" s="3"/>
      <c r="G712" s="3"/>
      <c r="H712" s="3"/>
      <c r="I712" s="3"/>
      <c r="J712" s="3"/>
      <c r="K712" s="3"/>
      <c r="L712" s="3"/>
      <c r="M712" s="3"/>
      <c r="N712" s="3"/>
      <c r="O712" s="3"/>
      <c r="P712" s="3"/>
      <c r="Q712" s="3"/>
      <c r="R712" s="3"/>
      <c r="S712" s="3"/>
      <c r="T712" s="3"/>
      <c r="U712" s="3"/>
      <c r="V712" s="3"/>
      <c r="W712" s="3"/>
      <c r="X712" s="3"/>
      <c r="Y712" s="3"/>
      <c r="Z712" s="3"/>
    </row>
    <row r="713" ht="14.25" customHeight="1">
      <c r="A713" s="115"/>
      <c r="B713" s="84"/>
      <c r="C713" s="84"/>
      <c r="D713" s="116"/>
      <c r="E713" s="93"/>
      <c r="F713" s="3"/>
      <c r="G713" s="3"/>
      <c r="H713" s="3"/>
      <c r="I713" s="3"/>
      <c r="J713" s="3"/>
      <c r="K713" s="3"/>
      <c r="L713" s="3"/>
      <c r="M713" s="3"/>
      <c r="N713" s="3"/>
      <c r="O713" s="3"/>
      <c r="P713" s="3"/>
      <c r="Q713" s="3"/>
      <c r="R713" s="3"/>
      <c r="S713" s="3"/>
      <c r="T713" s="3"/>
      <c r="U713" s="3"/>
      <c r="V713" s="3"/>
      <c r="W713" s="3"/>
      <c r="X713" s="3"/>
      <c r="Y713" s="3"/>
      <c r="Z713" s="3"/>
    </row>
    <row r="714" ht="14.25" customHeight="1">
      <c r="A714" s="115"/>
      <c r="B714" s="84"/>
      <c r="C714" s="84"/>
      <c r="D714" s="116"/>
      <c r="E714" s="93"/>
      <c r="F714" s="3"/>
      <c r="G714" s="3"/>
      <c r="H714" s="3"/>
      <c r="I714" s="3"/>
      <c r="J714" s="3"/>
      <c r="K714" s="3"/>
      <c r="L714" s="3"/>
      <c r="M714" s="3"/>
      <c r="N714" s="3"/>
      <c r="O714" s="3"/>
      <c r="P714" s="3"/>
      <c r="Q714" s="3"/>
      <c r="R714" s="3"/>
      <c r="S714" s="3"/>
      <c r="T714" s="3"/>
      <c r="U714" s="3"/>
      <c r="V714" s="3"/>
      <c r="W714" s="3"/>
      <c r="X714" s="3"/>
      <c r="Y714" s="3"/>
      <c r="Z714" s="3"/>
    </row>
    <row r="715" ht="14.25" customHeight="1">
      <c r="A715" s="115"/>
      <c r="B715" s="84"/>
      <c r="C715" s="84"/>
      <c r="D715" s="116"/>
      <c r="E715" s="93"/>
      <c r="F715" s="3"/>
      <c r="G715" s="3"/>
      <c r="H715" s="3"/>
      <c r="I715" s="3"/>
      <c r="J715" s="3"/>
      <c r="K715" s="3"/>
      <c r="L715" s="3"/>
      <c r="M715" s="3"/>
      <c r="N715" s="3"/>
      <c r="O715" s="3"/>
      <c r="P715" s="3"/>
      <c r="Q715" s="3"/>
      <c r="R715" s="3"/>
      <c r="S715" s="3"/>
      <c r="T715" s="3"/>
      <c r="U715" s="3"/>
      <c r="V715" s="3"/>
      <c r="W715" s="3"/>
      <c r="X715" s="3"/>
      <c r="Y715" s="3"/>
      <c r="Z715" s="3"/>
    </row>
    <row r="716" ht="14.25" customHeight="1">
      <c r="A716" s="115"/>
      <c r="B716" s="84"/>
      <c r="C716" s="84"/>
      <c r="D716" s="116"/>
      <c r="E716" s="93"/>
      <c r="F716" s="3"/>
      <c r="G716" s="3"/>
      <c r="H716" s="3"/>
      <c r="I716" s="3"/>
      <c r="J716" s="3"/>
      <c r="K716" s="3"/>
      <c r="L716" s="3"/>
      <c r="M716" s="3"/>
      <c r="N716" s="3"/>
      <c r="O716" s="3"/>
      <c r="P716" s="3"/>
      <c r="Q716" s="3"/>
      <c r="R716" s="3"/>
      <c r="S716" s="3"/>
      <c r="T716" s="3"/>
      <c r="U716" s="3"/>
      <c r="V716" s="3"/>
      <c r="W716" s="3"/>
      <c r="X716" s="3"/>
      <c r="Y716" s="3"/>
      <c r="Z716" s="3"/>
    </row>
    <row r="717" ht="14.25" customHeight="1">
      <c r="A717" s="115"/>
      <c r="B717" s="84"/>
      <c r="C717" s="84"/>
      <c r="D717" s="116"/>
      <c r="E717" s="93"/>
      <c r="F717" s="3"/>
      <c r="G717" s="3"/>
      <c r="H717" s="3"/>
      <c r="I717" s="3"/>
      <c r="J717" s="3"/>
      <c r="K717" s="3"/>
      <c r="L717" s="3"/>
      <c r="M717" s="3"/>
      <c r="N717" s="3"/>
      <c r="O717" s="3"/>
      <c r="P717" s="3"/>
      <c r="Q717" s="3"/>
      <c r="R717" s="3"/>
      <c r="S717" s="3"/>
      <c r="T717" s="3"/>
      <c r="U717" s="3"/>
      <c r="V717" s="3"/>
      <c r="W717" s="3"/>
      <c r="X717" s="3"/>
      <c r="Y717" s="3"/>
      <c r="Z717" s="3"/>
    </row>
    <row r="718" ht="14.25" customHeight="1">
      <c r="A718" s="115"/>
      <c r="B718" s="84"/>
      <c r="C718" s="84"/>
      <c r="D718" s="116"/>
      <c r="E718" s="93"/>
      <c r="F718" s="3"/>
      <c r="G718" s="3"/>
      <c r="H718" s="3"/>
      <c r="I718" s="3"/>
      <c r="J718" s="3"/>
      <c r="K718" s="3"/>
      <c r="L718" s="3"/>
      <c r="M718" s="3"/>
      <c r="N718" s="3"/>
      <c r="O718" s="3"/>
      <c r="P718" s="3"/>
      <c r="Q718" s="3"/>
      <c r="R718" s="3"/>
      <c r="S718" s="3"/>
      <c r="T718" s="3"/>
      <c r="U718" s="3"/>
      <c r="V718" s="3"/>
      <c r="W718" s="3"/>
      <c r="X718" s="3"/>
      <c r="Y718" s="3"/>
      <c r="Z718" s="3"/>
    </row>
    <row r="719" ht="14.25" customHeight="1">
      <c r="A719" s="115"/>
      <c r="B719" s="84"/>
      <c r="C719" s="84"/>
      <c r="D719" s="116"/>
      <c r="E719" s="93"/>
      <c r="F719" s="3"/>
      <c r="G719" s="3"/>
      <c r="H719" s="3"/>
      <c r="I719" s="3"/>
      <c r="J719" s="3"/>
      <c r="K719" s="3"/>
      <c r="L719" s="3"/>
      <c r="M719" s="3"/>
      <c r="N719" s="3"/>
      <c r="O719" s="3"/>
      <c r="P719" s="3"/>
      <c r="Q719" s="3"/>
      <c r="R719" s="3"/>
      <c r="S719" s="3"/>
      <c r="T719" s="3"/>
      <c r="U719" s="3"/>
      <c r="V719" s="3"/>
      <c r="W719" s="3"/>
      <c r="X719" s="3"/>
      <c r="Y719" s="3"/>
      <c r="Z719" s="3"/>
    </row>
    <row r="720" ht="14.25" customHeight="1">
      <c r="A720" s="115"/>
      <c r="B720" s="84"/>
      <c r="C720" s="84"/>
      <c r="D720" s="116"/>
      <c r="E720" s="93"/>
      <c r="F720" s="3"/>
      <c r="G720" s="3"/>
      <c r="H720" s="3"/>
      <c r="I720" s="3"/>
      <c r="J720" s="3"/>
      <c r="K720" s="3"/>
      <c r="L720" s="3"/>
      <c r="M720" s="3"/>
      <c r="N720" s="3"/>
      <c r="O720" s="3"/>
      <c r="P720" s="3"/>
      <c r="Q720" s="3"/>
      <c r="R720" s="3"/>
      <c r="S720" s="3"/>
      <c r="T720" s="3"/>
      <c r="U720" s="3"/>
      <c r="V720" s="3"/>
      <c r="W720" s="3"/>
      <c r="X720" s="3"/>
      <c r="Y720" s="3"/>
      <c r="Z720" s="3"/>
    </row>
    <row r="721" ht="14.25" customHeight="1">
      <c r="A721" s="115"/>
      <c r="B721" s="84"/>
      <c r="C721" s="84"/>
      <c r="D721" s="116"/>
      <c r="E721" s="93"/>
      <c r="F721" s="3"/>
      <c r="G721" s="3"/>
      <c r="H721" s="3"/>
      <c r="I721" s="3"/>
      <c r="J721" s="3"/>
      <c r="K721" s="3"/>
      <c r="L721" s="3"/>
      <c r="M721" s="3"/>
      <c r="N721" s="3"/>
      <c r="O721" s="3"/>
      <c r="P721" s="3"/>
      <c r="Q721" s="3"/>
      <c r="R721" s="3"/>
      <c r="S721" s="3"/>
      <c r="T721" s="3"/>
      <c r="U721" s="3"/>
      <c r="V721" s="3"/>
      <c r="W721" s="3"/>
      <c r="X721" s="3"/>
      <c r="Y721" s="3"/>
      <c r="Z721" s="3"/>
    </row>
    <row r="722" ht="14.25" customHeight="1">
      <c r="A722" s="115"/>
      <c r="B722" s="84"/>
      <c r="C722" s="84"/>
      <c r="D722" s="116"/>
      <c r="E722" s="93"/>
      <c r="F722" s="3"/>
      <c r="G722" s="3"/>
      <c r="H722" s="3"/>
      <c r="I722" s="3"/>
      <c r="J722" s="3"/>
      <c r="K722" s="3"/>
      <c r="L722" s="3"/>
      <c r="M722" s="3"/>
      <c r="N722" s="3"/>
      <c r="O722" s="3"/>
      <c r="P722" s="3"/>
      <c r="Q722" s="3"/>
      <c r="R722" s="3"/>
      <c r="S722" s="3"/>
      <c r="T722" s="3"/>
      <c r="U722" s="3"/>
      <c r="V722" s="3"/>
      <c r="W722" s="3"/>
      <c r="X722" s="3"/>
      <c r="Y722" s="3"/>
      <c r="Z722" s="3"/>
    </row>
    <row r="723" ht="14.25" customHeight="1">
      <c r="A723" s="115"/>
      <c r="B723" s="84"/>
      <c r="C723" s="84"/>
      <c r="D723" s="116"/>
      <c r="E723" s="93"/>
      <c r="F723" s="3"/>
      <c r="G723" s="3"/>
      <c r="H723" s="3"/>
      <c r="I723" s="3"/>
      <c r="J723" s="3"/>
      <c r="K723" s="3"/>
      <c r="L723" s="3"/>
      <c r="M723" s="3"/>
      <c r="N723" s="3"/>
      <c r="O723" s="3"/>
      <c r="P723" s="3"/>
      <c r="Q723" s="3"/>
      <c r="R723" s="3"/>
      <c r="S723" s="3"/>
      <c r="T723" s="3"/>
      <c r="U723" s="3"/>
      <c r="V723" s="3"/>
      <c r="W723" s="3"/>
      <c r="X723" s="3"/>
      <c r="Y723" s="3"/>
      <c r="Z723" s="3"/>
    </row>
    <row r="724" ht="14.25" customHeight="1">
      <c r="A724" s="115"/>
      <c r="B724" s="84"/>
      <c r="C724" s="84"/>
      <c r="D724" s="116"/>
      <c r="E724" s="93"/>
      <c r="F724" s="3"/>
      <c r="G724" s="3"/>
      <c r="H724" s="3"/>
      <c r="I724" s="3"/>
      <c r="J724" s="3"/>
      <c r="K724" s="3"/>
      <c r="L724" s="3"/>
      <c r="M724" s="3"/>
      <c r="N724" s="3"/>
      <c r="O724" s="3"/>
      <c r="P724" s="3"/>
      <c r="Q724" s="3"/>
      <c r="R724" s="3"/>
      <c r="S724" s="3"/>
      <c r="T724" s="3"/>
      <c r="U724" s="3"/>
      <c r="V724" s="3"/>
      <c r="W724" s="3"/>
      <c r="X724" s="3"/>
      <c r="Y724" s="3"/>
      <c r="Z724" s="3"/>
    </row>
    <row r="725" ht="14.25" customHeight="1">
      <c r="A725" s="115"/>
      <c r="B725" s="84"/>
      <c r="C725" s="84"/>
      <c r="D725" s="116"/>
      <c r="E725" s="93"/>
      <c r="F725" s="3"/>
      <c r="G725" s="3"/>
      <c r="H725" s="3"/>
      <c r="I725" s="3"/>
      <c r="J725" s="3"/>
      <c r="K725" s="3"/>
      <c r="L725" s="3"/>
      <c r="M725" s="3"/>
      <c r="N725" s="3"/>
      <c r="O725" s="3"/>
      <c r="P725" s="3"/>
      <c r="Q725" s="3"/>
      <c r="R725" s="3"/>
      <c r="S725" s="3"/>
      <c r="T725" s="3"/>
      <c r="U725" s="3"/>
      <c r="V725" s="3"/>
      <c r="W725" s="3"/>
      <c r="X725" s="3"/>
      <c r="Y725" s="3"/>
      <c r="Z725" s="3"/>
    </row>
    <row r="726" ht="14.25" customHeight="1">
      <c r="A726" s="115"/>
      <c r="B726" s="84"/>
      <c r="C726" s="84"/>
      <c r="D726" s="116"/>
      <c r="E726" s="93"/>
      <c r="F726" s="3"/>
      <c r="G726" s="3"/>
      <c r="H726" s="3"/>
      <c r="I726" s="3"/>
      <c r="J726" s="3"/>
      <c r="K726" s="3"/>
      <c r="L726" s="3"/>
      <c r="M726" s="3"/>
      <c r="N726" s="3"/>
      <c r="O726" s="3"/>
      <c r="P726" s="3"/>
      <c r="Q726" s="3"/>
      <c r="R726" s="3"/>
      <c r="S726" s="3"/>
      <c r="T726" s="3"/>
      <c r="U726" s="3"/>
      <c r="V726" s="3"/>
      <c r="W726" s="3"/>
      <c r="X726" s="3"/>
      <c r="Y726" s="3"/>
      <c r="Z726" s="3"/>
    </row>
    <row r="727" ht="14.25" customHeight="1">
      <c r="A727" s="115"/>
      <c r="B727" s="84"/>
      <c r="C727" s="84"/>
      <c r="D727" s="116"/>
      <c r="E727" s="93"/>
      <c r="F727" s="3"/>
      <c r="G727" s="3"/>
      <c r="H727" s="3"/>
      <c r="I727" s="3"/>
      <c r="J727" s="3"/>
      <c r="K727" s="3"/>
      <c r="L727" s="3"/>
      <c r="M727" s="3"/>
      <c r="N727" s="3"/>
      <c r="O727" s="3"/>
      <c r="P727" s="3"/>
      <c r="Q727" s="3"/>
      <c r="R727" s="3"/>
      <c r="S727" s="3"/>
      <c r="T727" s="3"/>
      <c r="U727" s="3"/>
      <c r="V727" s="3"/>
      <c r="W727" s="3"/>
      <c r="X727" s="3"/>
      <c r="Y727" s="3"/>
      <c r="Z727" s="3"/>
    </row>
    <row r="728" ht="14.25" customHeight="1">
      <c r="A728" s="115"/>
      <c r="B728" s="84"/>
      <c r="C728" s="84"/>
      <c r="D728" s="116"/>
      <c r="E728" s="93"/>
      <c r="F728" s="3"/>
      <c r="G728" s="3"/>
      <c r="H728" s="3"/>
      <c r="I728" s="3"/>
      <c r="J728" s="3"/>
      <c r="K728" s="3"/>
      <c r="L728" s="3"/>
      <c r="M728" s="3"/>
      <c r="N728" s="3"/>
      <c r="O728" s="3"/>
      <c r="P728" s="3"/>
      <c r="Q728" s="3"/>
      <c r="R728" s="3"/>
      <c r="S728" s="3"/>
      <c r="T728" s="3"/>
      <c r="U728" s="3"/>
      <c r="V728" s="3"/>
      <c r="W728" s="3"/>
      <c r="X728" s="3"/>
      <c r="Y728" s="3"/>
      <c r="Z728" s="3"/>
    </row>
    <row r="729" ht="14.25" customHeight="1">
      <c r="A729" s="115"/>
      <c r="B729" s="84"/>
      <c r="C729" s="84"/>
      <c r="D729" s="116"/>
      <c r="E729" s="93"/>
      <c r="F729" s="3"/>
      <c r="G729" s="3"/>
      <c r="H729" s="3"/>
      <c r="I729" s="3"/>
      <c r="J729" s="3"/>
      <c r="K729" s="3"/>
      <c r="L729" s="3"/>
      <c r="M729" s="3"/>
      <c r="N729" s="3"/>
      <c r="O729" s="3"/>
      <c r="P729" s="3"/>
      <c r="Q729" s="3"/>
      <c r="R729" s="3"/>
      <c r="S729" s="3"/>
      <c r="T729" s="3"/>
      <c r="U729" s="3"/>
      <c r="V729" s="3"/>
      <c r="W729" s="3"/>
      <c r="X729" s="3"/>
      <c r="Y729" s="3"/>
      <c r="Z729" s="3"/>
    </row>
    <row r="730" ht="14.25" customHeight="1">
      <c r="A730" s="115"/>
      <c r="B730" s="84"/>
      <c r="C730" s="84"/>
      <c r="D730" s="116"/>
      <c r="E730" s="93"/>
      <c r="F730" s="3"/>
      <c r="G730" s="3"/>
      <c r="H730" s="3"/>
      <c r="I730" s="3"/>
      <c r="J730" s="3"/>
      <c r="K730" s="3"/>
      <c r="L730" s="3"/>
      <c r="M730" s="3"/>
      <c r="N730" s="3"/>
      <c r="O730" s="3"/>
      <c r="P730" s="3"/>
      <c r="Q730" s="3"/>
      <c r="R730" s="3"/>
      <c r="S730" s="3"/>
      <c r="T730" s="3"/>
      <c r="U730" s="3"/>
      <c r="V730" s="3"/>
      <c r="W730" s="3"/>
      <c r="X730" s="3"/>
      <c r="Y730" s="3"/>
      <c r="Z730" s="3"/>
    </row>
    <row r="731" ht="14.25" customHeight="1">
      <c r="A731" s="115"/>
      <c r="B731" s="84"/>
      <c r="C731" s="84"/>
      <c r="D731" s="116"/>
      <c r="E731" s="93"/>
      <c r="F731" s="3"/>
      <c r="G731" s="3"/>
      <c r="H731" s="3"/>
      <c r="I731" s="3"/>
      <c r="J731" s="3"/>
      <c r="K731" s="3"/>
      <c r="L731" s="3"/>
      <c r="M731" s="3"/>
      <c r="N731" s="3"/>
      <c r="O731" s="3"/>
      <c r="P731" s="3"/>
      <c r="Q731" s="3"/>
      <c r="R731" s="3"/>
      <c r="S731" s="3"/>
      <c r="T731" s="3"/>
      <c r="U731" s="3"/>
      <c r="V731" s="3"/>
      <c r="W731" s="3"/>
      <c r="X731" s="3"/>
      <c r="Y731" s="3"/>
      <c r="Z731" s="3"/>
    </row>
    <row r="732" ht="14.25" customHeight="1">
      <c r="A732" s="115"/>
      <c r="B732" s="84"/>
      <c r="C732" s="84"/>
      <c r="D732" s="116"/>
      <c r="E732" s="93"/>
      <c r="F732" s="3"/>
      <c r="G732" s="3"/>
      <c r="H732" s="3"/>
      <c r="I732" s="3"/>
      <c r="J732" s="3"/>
      <c r="K732" s="3"/>
      <c r="L732" s="3"/>
      <c r="M732" s="3"/>
      <c r="N732" s="3"/>
      <c r="O732" s="3"/>
      <c r="P732" s="3"/>
      <c r="Q732" s="3"/>
      <c r="R732" s="3"/>
      <c r="S732" s="3"/>
      <c r="T732" s="3"/>
      <c r="U732" s="3"/>
      <c r="V732" s="3"/>
      <c r="W732" s="3"/>
      <c r="X732" s="3"/>
      <c r="Y732" s="3"/>
      <c r="Z732" s="3"/>
    </row>
    <row r="733" ht="14.25" customHeight="1">
      <c r="A733" s="115"/>
      <c r="B733" s="84"/>
      <c r="C733" s="84"/>
      <c r="D733" s="116"/>
      <c r="E733" s="93"/>
      <c r="F733" s="3"/>
      <c r="G733" s="3"/>
      <c r="H733" s="3"/>
      <c r="I733" s="3"/>
      <c r="J733" s="3"/>
      <c r="K733" s="3"/>
      <c r="L733" s="3"/>
      <c r="M733" s="3"/>
      <c r="N733" s="3"/>
      <c r="O733" s="3"/>
      <c r="P733" s="3"/>
      <c r="Q733" s="3"/>
      <c r="R733" s="3"/>
      <c r="S733" s="3"/>
      <c r="T733" s="3"/>
      <c r="U733" s="3"/>
      <c r="V733" s="3"/>
      <c r="W733" s="3"/>
      <c r="X733" s="3"/>
      <c r="Y733" s="3"/>
      <c r="Z733" s="3"/>
    </row>
    <row r="734" ht="14.25" customHeight="1">
      <c r="A734" s="115"/>
      <c r="B734" s="84"/>
      <c r="C734" s="84"/>
      <c r="D734" s="116"/>
      <c r="E734" s="93"/>
      <c r="F734" s="3"/>
      <c r="G734" s="3"/>
      <c r="H734" s="3"/>
      <c r="I734" s="3"/>
      <c r="J734" s="3"/>
      <c r="K734" s="3"/>
      <c r="L734" s="3"/>
      <c r="M734" s="3"/>
      <c r="N734" s="3"/>
      <c r="O734" s="3"/>
      <c r="P734" s="3"/>
      <c r="Q734" s="3"/>
      <c r="R734" s="3"/>
      <c r="S734" s="3"/>
      <c r="T734" s="3"/>
      <c r="U734" s="3"/>
      <c r="V734" s="3"/>
      <c r="W734" s="3"/>
      <c r="X734" s="3"/>
      <c r="Y734" s="3"/>
      <c r="Z734" s="3"/>
    </row>
    <row r="735" ht="14.25" customHeight="1">
      <c r="A735" s="115"/>
      <c r="B735" s="84"/>
      <c r="C735" s="84"/>
      <c r="D735" s="116"/>
      <c r="E735" s="93"/>
      <c r="F735" s="3"/>
      <c r="G735" s="3"/>
      <c r="H735" s="3"/>
      <c r="I735" s="3"/>
      <c r="J735" s="3"/>
      <c r="K735" s="3"/>
      <c r="L735" s="3"/>
      <c r="M735" s="3"/>
      <c r="N735" s="3"/>
      <c r="O735" s="3"/>
      <c r="P735" s="3"/>
      <c r="Q735" s="3"/>
      <c r="R735" s="3"/>
      <c r="S735" s="3"/>
      <c r="T735" s="3"/>
      <c r="U735" s="3"/>
      <c r="V735" s="3"/>
      <c r="W735" s="3"/>
      <c r="X735" s="3"/>
      <c r="Y735" s="3"/>
      <c r="Z735" s="3"/>
    </row>
    <row r="736" ht="14.25" customHeight="1">
      <c r="A736" s="115"/>
      <c r="B736" s="84"/>
      <c r="C736" s="84"/>
      <c r="D736" s="116"/>
      <c r="E736" s="93"/>
      <c r="F736" s="3"/>
      <c r="G736" s="3"/>
      <c r="H736" s="3"/>
      <c r="I736" s="3"/>
      <c r="J736" s="3"/>
      <c r="K736" s="3"/>
      <c r="L736" s="3"/>
      <c r="M736" s="3"/>
      <c r="N736" s="3"/>
      <c r="O736" s="3"/>
      <c r="P736" s="3"/>
      <c r="Q736" s="3"/>
      <c r="R736" s="3"/>
      <c r="S736" s="3"/>
      <c r="T736" s="3"/>
      <c r="U736" s="3"/>
      <c r="V736" s="3"/>
      <c r="W736" s="3"/>
      <c r="X736" s="3"/>
      <c r="Y736" s="3"/>
      <c r="Z736" s="3"/>
    </row>
    <row r="737" ht="14.25" customHeight="1">
      <c r="A737" s="115"/>
      <c r="B737" s="84"/>
      <c r="C737" s="84"/>
      <c r="D737" s="116"/>
      <c r="E737" s="93"/>
      <c r="F737" s="3"/>
      <c r="G737" s="3"/>
      <c r="H737" s="3"/>
      <c r="I737" s="3"/>
      <c r="J737" s="3"/>
      <c r="K737" s="3"/>
      <c r="L737" s="3"/>
      <c r="M737" s="3"/>
      <c r="N737" s="3"/>
      <c r="O737" s="3"/>
      <c r="P737" s="3"/>
      <c r="Q737" s="3"/>
      <c r="R737" s="3"/>
      <c r="S737" s="3"/>
      <c r="T737" s="3"/>
      <c r="U737" s="3"/>
      <c r="V737" s="3"/>
      <c r="W737" s="3"/>
      <c r="X737" s="3"/>
      <c r="Y737" s="3"/>
      <c r="Z737" s="3"/>
    </row>
    <row r="738" ht="14.25" customHeight="1">
      <c r="A738" s="115"/>
      <c r="B738" s="84"/>
      <c r="C738" s="84"/>
      <c r="D738" s="116"/>
      <c r="E738" s="93"/>
      <c r="F738" s="3"/>
      <c r="G738" s="3"/>
      <c r="H738" s="3"/>
      <c r="I738" s="3"/>
      <c r="J738" s="3"/>
      <c r="K738" s="3"/>
      <c r="L738" s="3"/>
      <c r="M738" s="3"/>
      <c r="N738" s="3"/>
      <c r="O738" s="3"/>
      <c r="P738" s="3"/>
      <c r="Q738" s="3"/>
      <c r="R738" s="3"/>
      <c r="S738" s="3"/>
      <c r="T738" s="3"/>
      <c r="U738" s="3"/>
      <c r="V738" s="3"/>
      <c r="W738" s="3"/>
      <c r="X738" s="3"/>
      <c r="Y738" s="3"/>
      <c r="Z738" s="3"/>
    </row>
    <row r="739" ht="14.25" customHeight="1">
      <c r="A739" s="115"/>
      <c r="B739" s="84"/>
      <c r="C739" s="84"/>
      <c r="D739" s="116"/>
      <c r="E739" s="93"/>
      <c r="F739" s="3"/>
      <c r="G739" s="3"/>
      <c r="H739" s="3"/>
      <c r="I739" s="3"/>
      <c r="J739" s="3"/>
      <c r="K739" s="3"/>
      <c r="L739" s="3"/>
      <c r="M739" s="3"/>
      <c r="N739" s="3"/>
      <c r="O739" s="3"/>
      <c r="P739" s="3"/>
      <c r="Q739" s="3"/>
      <c r="R739" s="3"/>
      <c r="S739" s="3"/>
      <c r="T739" s="3"/>
      <c r="U739" s="3"/>
      <c r="V739" s="3"/>
      <c r="W739" s="3"/>
      <c r="X739" s="3"/>
      <c r="Y739" s="3"/>
      <c r="Z739" s="3"/>
    </row>
    <row r="740" ht="14.25" customHeight="1">
      <c r="A740" s="115"/>
      <c r="B740" s="84"/>
      <c r="C740" s="84"/>
      <c r="D740" s="116"/>
      <c r="E740" s="93"/>
      <c r="F740" s="3"/>
      <c r="G740" s="3"/>
      <c r="H740" s="3"/>
      <c r="I740" s="3"/>
      <c r="J740" s="3"/>
      <c r="K740" s="3"/>
      <c r="L740" s="3"/>
      <c r="M740" s="3"/>
      <c r="N740" s="3"/>
      <c r="O740" s="3"/>
      <c r="P740" s="3"/>
      <c r="Q740" s="3"/>
      <c r="R740" s="3"/>
      <c r="S740" s="3"/>
      <c r="T740" s="3"/>
      <c r="U740" s="3"/>
      <c r="V740" s="3"/>
      <c r="W740" s="3"/>
      <c r="X740" s="3"/>
      <c r="Y740" s="3"/>
      <c r="Z740" s="3"/>
    </row>
    <row r="741" ht="14.25" customHeight="1">
      <c r="A741" s="115"/>
      <c r="B741" s="84"/>
      <c r="C741" s="84"/>
      <c r="D741" s="116"/>
      <c r="E741" s="93"/>
      <c r="F741" s="3"/>
      <c r="G741" s="3"/>
      <c r="H741" s="3"/>
      <c r="I741" s="3"/>
      <c r="J741" s="3"/>
      <c r="K741" s="3"/>
      <c r="L741" s="3"/>
      <c r="M741" s="3"/>
      <c r="N741" s="3"/>
      <c r="O741" s="3"/>
      <c r="P741" s="3"/>
      <c r="Q741" s="3"/>
      <c r="R741" s="3"/>
      <c r="S741" s="3"/>
      <c r="T741" s="3"/>
      <c r="U741" s="3"/>
      <c r="V741" s="3"/>
      <c r="W741" s="3"/>
      <c r="X741" s="3"/>
      <c r="Y741" s="3"/>
      <c r="Z741" s="3"/>
    </row>
    <row r="742" ht="14.25" customHeight="1">
      <c r="A742" s="115"/>
      <c r="B742" s="84"/>
      <c r="C742" s="84"/>
      <c r="D742" s="116"/>
      <c r="E742" s="93"/>
      <c r="F742" s="3"/>
      <c r="G742" s="3"/>
      <c r="H742" s="3"/>
      <c r="I742" s="3"/>
      <c r="J742" s="3"/>
      <c r="K742" s="3"/>
      <c r="L742" s="3"/>
      <c r="M742" s="3"/>
      <c r="N742" s="3"/>
      <c r="O742" s="3"/>
      <c r="P742" s="3"/>
      <c r="Q742" s="3"/>
      <c r="R742" s="3"/>
      <c r="S742" s="3"/>
      <c r="T742" s="3"/>
      <c r="U742" s="3"/>
      <c r="V742" s="3"/>
      <c r="W742" s="3"/>
      <c r="X742" s="3"/>
      <c r="Y742" s="3"/>
      <c r="Z742" s="3"/>
    </row>
    <row r="743" ht="14.25" customHeight="1">
      <c r="A743" s="115"/>
      <c r="B743" s="84"/>
      <c r="C743" s="84"/>
      <c r="D743" s="116"/>
      <c r="E743" s="93"/>
      <c r="F743" s="3"/>
      <c r="G743" s="3"/>
      <c r="H743" s="3"/>
      <c r="I743" s="3"/>
      <c r="J743" s="3"/>
      <c r="K743" s="3"/>
      <c r="L743" s="3"/>
      <c r="M743" s="3"/>
      <c r="N743" s="3"/>
      <c r="O743" s="3"/>
      <c r="P743" s="3"/>
      <c r="Q743" s="3"/>
      <c r="R743" s="3"/>
      <c r="S743" s="3"/>
      <c r="T743" s="3"/>
      <c r="U743" s="3"/>
      <c r="V743" s="3"/>
      <c r="W743" s="3"/>
      <c r="X743" s="3"/>
      <c r="Y743" s="3"/>
      <c r="Z743" s="3"/>
    </row>
    <row r="744" ht="14.25" customHeight="1">
      <c r="A744" s="115"/>
      <c r="B744" s="84"/>
      <c r="C744" s="84"/>
      <c r="D744" s="116"/>
      <c r="E744" s="93"/>
      <c r="F744" s="3"/>
      <c r="G744" s="3"/>
      <c r="H744" s="3"/>
      <c r="I744" s="3"/>
      <c r="J744" s="3"/>
      <c r="K744" s="3"/>
      <c r="L744" s="3"/>
      <c r="M744" s="3"/>
      <c r="N744" s="3"/>
      <c r="O744" s="3"/>
      <c r="P744" s="3"/>
      <c r="Q744" s="3"/>
      <c r="R744" s="3"/>
      <c r="S744" s="3"/>
      <c r="T744" s="3"/>
      <c r="U744" s="3"/>
      <c r="V744" s="3"/>
      <c r="W744" s="3"/>
      <c r="X744" s="3"/>
      <c r="Y744" s="3"/>
      <c r="Z744" s="3"/>
    </row>
    <row r="745" ht="14.25" customHeight="1">
      <c r="A745" s="115"/>
      <c r="B745" s="84"/>
      <c r="C745" s="84"/>
      <c r="D745" s="116"/>
      <c r="E745" s="93"/>
      <c r="F745" s="3"/>
      <c r="G745" s="3"/>
      <c r="H745" s="3"/>
      <c r="I745" s="3"/>
      <c r="J745" s="3"/>
      <c r="K745" s="3"/>
      <c r="L745" s="3"/>
      <c r="M745" s="3"/>
      <c r="N745" s="3"/>
      <c r="O745" s="3"/>
      <c r="P745" s="3"/>
      <c r="Q745" s="3"/>
      <c r="R745" s="3"/>
      <c r="S745" s="3"/>
      <c r="T745" s="3"/>
      <c r="U745" s="3"/>
      <c r="V745" s="3"/>
      <c r="W745" s="3"/>
      <c r="X745" s="3"/>
      <c r="Y745" s="3"/>
      <c r="Z745" s="3"/>
    </row>
    <row r="746" ht="14.25" customHeight="1">
      <c r="A746" s="115"/>
      <c r="B746" s="84"/>
      <c r="C746" s="84"/>
      <c r="D746" s="116"/>
      <c r="E746" s="93"/>
      <c r="F746" s="3"/>
      <c r="G746" s="3"/>
      <c r="H746" s="3"/>
      <c r="I746" s="3"/>
      <c r="J746" s="3"/>
      <c r="K746" s="3"/>
      <c r="L746" s="3"/>
      <c r="M746" s="3"/>
      <c r="N746" s="3"/>
      <c r="O746" s="3"/>
      <c r="P746" s="3"/>
      <c r="Q746" s="3"/>
      <c r="R746" s="3"/>
      <c r="S746" s="3"/>
      <c r="T746" s="3"/>
      <c r="U746" s="3"/>
      <c r="V746" s="3"/>
      <c r="W746" s="3"/>
      <c r="X746" s="3"/>
      <c r="Y746" s="3"/>
      <c r="Z746" s="3"/>
    </row>
    <row r="747" ht="14.25" customHeight="1">
      <c r="A747" s="115"/>
      <c r="B747" s="84"/>
      <c r="C747" s="84"/>
      <c r="D747" s="116"/>
      <c r="E747" s="93"/>
      <c r="F747" s="3"/>
      <c r="G747" s="3"/>
      <c r="H747" s="3"/>
      <c r="I747" s="3"/>
      <c r="J747" s="3"/>
      <c r="K747" s="3"/>
      <c r="L747" s="3"/>
      <c r="M747" s="3"/>
      <c r="N747" s="3"/>
      <c r="O747" s="3"/>
      <c r="P747" s="3"/>
      <c r="Q747" s="3"/>
      <c r="R747" s="3"/>
      <c r="S747" s="3"/>
      <c r="T747" s="3"/>
      <c r="U747" s="3"/>
      <c r="V747" s="3"/>
      <c r="W747" s="3"/>
      <c r="X747" s="3"/>
      <c r="Y747" s="3"/>
      <c r="Z747" s="3"/>
    </row>
    <row r="748" ht="14.25" customHeight="1">
      <c r="A748" s="115"/>
      <c r="B748" s="84"/>
      <c r="C748" s="84"/>
      <c r="D748" s="116"/>
      <c r="E748" s="93"/>
      <c r="F748" s="3"/>
      <c r="G748" s="3"/>
      <c r="H748" s="3"/>
      <c r="I748" s="3"/>
      <c r="J748" s="3"/>
      <c r="K748" s="3"/>
      <c r="L748" s="3"/>
      <c r="M748" s="3"/>
      <c r="N748" s="3"/>
      <c r="O748" s="3"/>
      <c r="P748" s="3"/>
      <c r="Q748" s="3"/>
      <c r="R748" s="3"/>
      <c r="S748" s="3"/>
      <c r="T748" s="3"/>
      <c r="U748" s="3"/>
      <c r="V748" s="3"/>
      <c r="W748" s="3"/>
      <c r="X748" s="3"/>
      <c r="Y748" s="3"/>
      <c r="Z748" s="3"/>
    </row>
    <row r="749" ht="14.25" customHeight="1">
      <c r="A749" s="115"/>
      <c r="B749" s="84"/>
      <c r="C749" s="84"/>
      <c r="D749" s="116"/>
      <c r="E749" s="93"/>
      <c r="F749" s="3"/>
      <c r="G749" s="3"/>
      <c r="H749" s="3"/>
      <c r="I749" s="3"/>
      <c r="J749" s="3"/>
      <c r="K749" s="3"/>
      <c r="L749" s="3"/>
      <c r="M749" s="3"/>
      <c r="N749" s="3"/>
      <c r="O749" s="3"/>
      <c r="P749" s="3"/>
      <c r="Q749" s="3"/>
      <c r="R749" s="3"/>
      <c r="S749" s="3"/>
      <c r="T749" s="3"/>
      <c r="U749" s="3"/>
      <c r="V749" s="3"/>
      <c r="W749" s="3"/>
      <c r="X749" s="3"/>
      <c r="Y749" s="3"/>
      <c r="Z749" s="3"/>
    </row>
    <row r="750" ht="14.25" customHeight="1">
      <c r="A750" s="115"/>
      <c r="B750" s="84"/>
      <c r="C750" s="84"/>
      <c r="D750" s="116"/>
      <c r="E750" s="93"/>
      <c r="F750" s="3"/>
      <c r="G750" s="3"/>
      <c r="H750" s="3"/>
      <c r="I750" s="3"/>
      <c r="J750" s="3"/>
      <c r="K750" s="3"/>
      <c r="L750" s="3"/>
      <c r="M750" s="3"/>
      <c r="N750" s="3"/>
      <c r="O750" s="3"/>
      <c r="P750" s="3"/>
      <c r="Q750" s="3"/>
      <c r="R750" s="3"/>
      <c r="S750" s="3"/>
      <c r="T750" s="3"/>
      <c r="U750" s="3"/>
      <c r="V750" s="3"/>
      <c r="W750" s="3"/>
      <c r="X750" s="3"/>
      <c r="Y750" s="3"/>
      <c r="Z750" s="3"/>
    </row>
    <row r="751" ht="14.25" customHeight="1">
      <c r="A751" s="115"/>
      <c r="B751" s="84"/>
      <c r="C751" s="84"/>
      <c r="D751" s="116"/>
      <c r="E751" s="93"/>
      <c r="F751" s="3"/>
      <c r="G751" s="3"/>
      <c r="H751" s="3"/>
      <c r="I751" s="3"/>
      <c r="J751" s="3"/>
      <c r="K751" s="3"/>
      <c r="L751" s="3"/>
      <c r="M751" s="3"/>
      <c r="N751" s="3"/>
      <c r="O751" s="3"/>
      <c r="P751" s="3"/>
      <c r="Q751" s="3"/>
      <c r="R751" s="3"/>
      <c r="S751" s="3"/>
      <c r="T751" s="3"/>
      <c r="U751" s="3"/>
      <c r="V751" s="3"/>
      <c r="W751" s="3"/>
      <c r="X751" s="3"/>
      <c r="Y751" s="3"/>
      <c r="Z751" s="3"/>
    </row>
    <row r="752" ht="14.25" customHeight="1">
      <c r="A752" s="115"/>
      <c r="B752" s="84"/>
      <c r="C752" s="84"/>
      <c r="D752" s="116"/>
      <c r="E752" s="93"/>
      <c r="F752" s="3"/>
      <c r="G752" s="3"/>
      <c r="H752" s="3"/>
      <c r="I752" s="3"/>
      <c r="J752" s="3"/>
      <c r="K752" s="3"/>
      <c r="L752" s="3"/>
      <c r="M752" s="3"/>
      <c r="N752" s="3"/>
      <c r="O752" s="3"/>
      <c r="P752" s="3"/>
      <c r="Q752" s="3"/>
      <c r="R752" s="3"/>
      <c r="S752" s="3"/>
      <c r="T752" s="3"/>
      <c r="U752" s="3"/>
      <c r="V752" s="3"/>
      <c r="W752" s="3"/>
      <c r="X752" s="3"/>
      <c r="Y752" s="3"/>
      <c r="Z752" s="3"/>
    </row>
    <row r="753" ht="14.25" customHeight="1">
      <c r="A753" s="115"/>
      <c r="B753" s="84"/>
      <c r="C753" s="84"/>
      <c r="D753" s="116"/>
      <c r="E753" s="93"/>
      <c r="F753" s="3"/>
      <c r="G753" s="3"/>
      <c r="H753" s="3"/>
      <c r="I753" s="3"/>
      <c r="J753" s="3"/>
      <c r="K753" s="3"/>
      <c r="L753" s="3"/>
      <c r="M753" s="3"/>
      <c r="N753" s="3"/>
      <c r="O753" s="3"/>
      <c r="P753" s="3"/>
      <c r="Q753" s="3"/>
      <c r="R753" s="3"/>
      <c r="S753" s="3"/>
      <c r="T753" s="3"/>
      <c r="U753" s="3"/>
      <c r="V753" s="3"/>
      <c r="W753" s="3"/>
      <c r="X753" s="3"/>
      <c r="Y753" s="3"/>
      <c r="Z753" s="3"/>
    </row>
    <row r="754" ht="14.25" customHeight="1">
      <c r="A754" s="115"/>
      <c r="B754" s="84"/>
      <c r="C754" s="84"/>
      <c r="D754" s="116"/>
      <c r="E754" s="93"/>
      <c r="F754" s="3"/>
      <c r="G754" s="3"/>
      <c r="H754" s="3"/>
      <c r="I754" s="3"/>
      <c r="J754" s="3"/>
      <c r="K754" s="3"/>
      <c r="L754" s="3"/>
      <c r="M754" s="3"/>
      <c r="N754" s="3"/>
      <c r="O754" s="3"/>
      <c r="P754" s="3"/>
      <c r="Q754" s="3"/>
      <c r="R754" s="3"/>
      <c r="S754" s="3"/>
      <c r="T754" s="3"/>
      <c r="U754" s="3"/>
      <c r="V754" s="3"/>
      <c r="W754" s="3"/>
      <c r="X754" s="3"/>
      <c r="Y754" s="3"/>
      <c r="Z754" s="3"/>
    </row>
    <row r="755" ht="14.25" customHeight="1">
      <c r="A755" s="115"/>
      <c r="B755" s="84"/>
      <c r="C755" s="84"/>
      <c r="D755" s="116"/>
      <c r="E755" s="93"/>
      <c r="F755" s="3"/>
      <c r="G755" s="3"/>
      <c r="H755" s="3"/>
      <c r="I755" s="3"/>
      <c r="J755" s="3"/>
      <c r="K755" s="3"/>
      <c r="L755" s="3"/>
      <c r="M755" s="3"/>
      <c r="N755" s="3"/>
      <c r="O755" s="3"/>
      <c r="P755" s="3"/>
      <c r="Q755" s="3"/>
      <c r="R755" s="3"/>
      <c r="S755" s="3"/>
      <c r="T755" s="3"/>
      <c r="U755" s="3"/>
      <c r="V755" s="3"/>
      <c r="W755" s="3"/>
      <c r="X755" s="3"/>
      <c r="Y755" s="3"/>
      <c r="Z755" s="3"/>
    </row>
    <row r="756" ht="14.25" customHeight="1">
      <c r="A756" s="115"/>
      <c r="B756" s="84"/>
      <c r="C756" s="84"/>
      <c r="D756" s="116"/>
      <c r="E756" s="93"/>
      <c r="F756" s="3"/>
      <c r="G756" s="3"/>
      <c r="H756" s="3"/>
      <c r="I756" s="3"/>
      <c r="J756" s="3"/>
      <c r="K756" s="3"/>
      <c r="L756" s="3"/>
      <c r="M756" s="3"/>
      <c r="N756" s="3"/>
      <c r="O756" s="3"/>
      <c r="P756" s="3"/>
      <c r="Q756" s="3"/>
      <c r="R756" s="3"/>
      <c r="S756" s="3"/>
      <c r="T756" s="3"/>
      <c r="U756" s="3"/>
      <c r="V756" s="3"/>
      <c r="W756" s="3"/>
      <c r="X756" s="3"/>
      <c r="Y756" s="3"/>
      <c r="Z756" s="3"/>
    </row>
    <row r="757" ht="14.25" customHeight="1">
      <c r="A757" s="115"/>
      <c r="B757" s="84"/>
      <c r="C757" s="84"/>
      <c r="D757" s="116"/>
      <c r="E757" s="93"/>
      <c r="F757" s="3"/>
      <c r="G757" s="3"/>
      <c r="H757" s="3"/>
      <c r="I757" s="3"/>
      <c r="J757" s="3"/>
      <c r="K757" s="3"/>
      <c r="L757" s="3"/>
      <c r="M757" s="3"/>
      <c r="N757" s="3"/>
      <c r="O757" s="3"/>
      <c r="P757" s="3"/>
      <c r="Q757" s="3"/>
      <c r="R757" s="3"/>
      <c r="S757" s="3"/>
      <c r="T757" s="3"/>
      <c r="U757" s="3"/>
      <c r="V757" s="3"/>
      <c r="W757" s="3"/>
      <c r="X757" s="3"/>
      <c r="Y757" s="3"/>
      <c r="Z757" s="3"/>
    </row>
    <row r="758" ht="14.25" customHeight="1">
      <c r="A758" s="115"/>
      <c r="B758" s="84"/>
      <c r="C758" s="84"/>
      <c r="D758" s="116"/>
      <c r="E758" s="93"/>
      <c r="F758" s="3"/>
      <c r="G758" s="3"/>
      <c r="H758" s="3"/>
      <c r="I758" s="3"/>
      <c r="J758" s="3"/>
      <c r="K758" s="3"/>
      <c r="L758" s="3"/>
      <c r="M758" s="3"/>
      <c r="N758" s="3"/>
      <c r="O758" s="3"/>
      <c r="P758" s="3"/>
      <c r="Q758" s="3"/>
      <c r="R758" s="3"/>
      <c r="S758" s="3"/>
      <c r="T758" s="3"/>
      <c r="U758" s="3"/>
      <c r="V758" s="3"/>
      <c r="W758" s="3"/>
      <c r="X758" s="3"/>
      <c r="Y758" s="3"/>
      <c r="Z758" s="3"/>
    </row>
    <row r="759" ht="14.25" customHeight="1">
      <c r="A759" s="115"/>
      <c r="B759" s="84"/>
      <c r="C759" s="84"/>
      <c r="D759" s="116"/>
      <c r="E759" s="93"/>
      <c r="F759" s="3"/>
      <c r="G759" s="3"/>
      <c r="H759" s="3"/>
      <c r="I759" s="3"/>
      <c r="J759" s="3"/>
      <c r="K759" s="3"/>
      <c r="L759" s="3"/>
      <c r="M759" s="3"/>
      <c r="N759" s="3"/>
      <c r="O759" s="3"/>
      <c r="P759" s="3"/>
      <c r="Q759" s="3"/>
      <c r="R759" s="3"/>
      <c r="S759" s="3"/>
      <c r="T759" s="3"/>
      <c r="U759" s="3"/>
      <c r="V759" s="3"/>
      <c r="W759" s="3"/>
      <c r="X759" s="3"/>
      <c r="Y759" s="3"/>
      <c r="Z759" s="3"/>
    </row>
    <row r="760" ht="14.25" customHeight="1">
      <c r="A760" s="115"/>
      <c r="B760" s="84"/>
      <c r="C760" s="84"/>
      <c r="D760" s="116"/>
      <c r="E760" s="93"/>
      <c r="F760" s="3"/>
      <c r="G760" s="3"/>
      <c r="H760" s="3"/>
      <c r="I760" s="3"/>
      <c r="J760" s="3"/>
      <c r="K760" s="3"/>
      <c r="L760" s="3"/>
      <c r="M760" s="3"/>
      <c r="N760" s="3"/>
      <c r="O760" s="3"/>
      <c r="P760" s="3"/>
      <c r="Q760" s="3"/>
      <c r="R760" s="3"/>
      <c r="S760" s="3"/>
      <c r="T760" s="3"/>
      <c r="U760" s="3"/>
      <c r="V760" s="3"/>
      <c r="W760" s="3"/>
      <c r="X760" s="3"/>
      <c r="Y760" s="3"/>
      <c r="Z760" s="3"/>
    </row>
    <row r="761" ht="14.25" customHeight="1">
      <c r="A761" s="115"/>
      <c r="B761" s="84"/>
      <c r="C761" s="84"/>
      <c r="D761" s="116"/>
      <c r="E761" s="93"/>
      <c r="F761" s="3"/>
      <c r="G761" s="3"/>
      <c r="H761" s="3"/>
      <c r="I761" s="3"/>
      <c r="J761" s="3"/>
      <c r="K761" s="3"/>
      <c r="L761" s="3"/>
      <c r="M761" s="3"/>
      <c r="N761" s="3"/>
      <c r="O761" s="3"/>
      <c r="P761" s="3"/>
      <c r="Q761" s="3"/>
      <c r="R761" s="3"/>
      <c r="S761" s="3"/>
      <c r="T761" s="3"/>
      <c r="U761" s="3"/>
      <c r="V761" s="3"/>
      <c r="W761" s="3"/>
      <c r="X761" s="3"/>
      <c r="Y761" s="3"/>
      <c r="Z761" s="3"/>
    </row>
    <row r="762" ht="14.25" customHeight="1">
      <c r="A762" s="115"/>
      <c r="B762" s="84"/>
      <c r="C762" s="84"/>
      <c r="D762" s="116"/>
      <c r="E762" s="93"/>
      <c r="F762" s="3"/>
      <c r="G762" s="3"/>
      <c r="H762" s="3"/>
      <c r="I762" s="3"/>
      <c r="J762" s="3"/>
      <c r="K762" s="3"/>
      <c r="L762" s="3"/>
      <c r="M762" s="3"/>
      <c r="N762" s="3"/>
      <c r="O762" s="3"/>
      <c r="P762" s="3"/>
      <c r="Q762" s="3"/>
      <c r="R762" s="3"/>
      <c r="S762" s="3"/>
      <c r="T762" s="3"/>
      <c r="U762" s="3"/>
      <c r="V762" s="3"/>
      <c r="W762" s="3"/>
      <c r="X762" s="3"/>
      <c r="Y762" s="3"/>
      <c r="Z762" s="3"/>
    </row>
    <row r="763" ht="14.25" customHeight="1">
      <c r="A763" s="115"/>
      <c r="B763" s="84"/>
      <c r="C763" s="84"/>
      <c r="D763" s="116"/>
      <c r="E763" s="93"/>
      <c r="F763" s="3"/>
      <c r="G763" s="3"/>
      <c r="H763" s="3"/>
      <c r="I763" s="3"/>
      <c r="J763" s="3"/>
      <c r="K763" s="3"/>
      <c r="L763" s="3"/>
      <c r="M763" s="3"/>
      <c r="N763" s="3"/>
      <c r="O763" s="3"/>
      <c r="P763" s="3"/>
      <c r="Q763" s="3"/>
      <c r="R763" s="3"/>
      <c r="S763" s="3"/>
      <c r="T763" s="3"/>
      <c r="U763" s="3"/>
      <c r="V763" s="3"/>
      <c r="W763" s="3"/>
      <c r="X763" s="3"/>
      <c r="Y763" s="3"/>
      <c r="Z763" s="3"/>
    </row>
    <row r="764" ht="14.25" customHeight="1">
      <c r="A764" s="115"/>
      <c r="B764" s="84"/>
      <c r="C764" s="84"/>
      <c r="D764" s="116"/>
      <c r="E764" s="93"/>
      <c r="F764" s="3"/>
      <c r="G764" s="3"/>
      <c r="H764" s="3"/>
      <c r="I764" s="3"/>
      <c r="J764" s="3"/>
      <c r="K764" s="3"/>
      <c r="L764" s="3"/>
      <c r="M764" s="3"/>
      <c r="N764" s="3"/>
      <c r="O764" s="3"/>
      <c r="P764" s="3"/>
      <c r="Q764" s="3"/>
      <c r="R764" s="3"/>
      <c r="S764" s="3"/>
      <c r="T764" s="3"/>
      <c r="U764" s="3"/>
      <c r="V764" s="3"/>
      <c r="W764" s="3"/>
      <c r="X764" s="3"/>
      <c r="Y764" s="3"/>
      <c r="Z764" s="3"/>
    </row>
    <row r="765" ht="14.25" customHeight="1">
      <c r="A765" s="115"/>
      <c r="B765" s="84"/>
      <c r="C765" s="84"/>
      <c r="D765" s="116"/>
      <c r="E765" s="93"/>
      <c r="F765" s="3"/>
      <c r="G765" s="3"/>
      <c r="H765" s="3"/>
      <c r="I765" s="3"/>
      <c r="J765" s="3"/>
      <c r="K765" s="3"/>
      <c r="L765" s="3"/>
      <c r="M765" s="3"/>
      <c r="N765" s="3"/>
      <c r="O765" s="3"/>
      <c r="P765" s="3"/>
      <c r="Q765" s="3"/>
      <c r="R765" s="3"/>
      <c r="S765" s="3"/>
      <c r="T765" s="3"/>
      <c r="U765" s="3"/>
      <c r="V765" s="3"/>
      <c r="W765" s="3"/>
      <c r="X765" s="3"/>
      <c r="Y765" s="3"/>
      <c r="Z765" s="3"/>
    </row>
    <row r="766" ht="14.25" customHeight="1">
      <c r="A766" s="115"/>
      <c r="B766" s="84"/>
      <c r="C766" s="84"/>
      <c r="D766" s="116"/>
      <c r="E766" s="93"/>
      <c r="F766" s="3"/>
      <c r="G766" s="3"/>
      <c r="H766" s="3"/>
      <c r="I766" s="3"/>
      <c r="J766" s="3"/>
      <c r="K766" s="3"/>
      <c r="L766" s="3"/>
      <c r="M766" s="3"/>
      <c r="N766" s="3"/>
      <c r="O766" s="3"/>
      <c r="P766" s="3"/>
      <c r="Q766" s="3"/>
      <c r="R766" s="3"/>
      <c r="S766" s="3"/>
      <c r="T766" s="3"/>
      <c r="U766" s="3"/>
      <c r="V766" s="3"/>
      <c r="W766" s="3"/>
      <c r="X766" s="3"/>
      <c r="Y766" s="3"/>
      <c r="Z766" s="3"/>
    </row>
    <row r="767" ht="14.25" customHeight="1">
      <c r="A767" s="115"/>
      <c r="B767" s="84"/>
      <c r="C767" s="84"/>
      <c r="D767" s="116"/>
      <c r="E767" s="93"/>
      <c r="F767" s="3"/>
      <c r="G767" s="3"/>
      <c r="H767" s="3"/>
      <c r="I767" s="3"/>
      <c r="J767" s="3"/>
      <c r="K767" s="3"/>
      <c r="L767" s="3"/>
      <c r="M767" s="3"/>
      <c r="N767" s="3"/>
      <c r="O767" s="3"/>
      <c r="P767" s="3"/>
      <c r="Q767" s="3"/>
      <c r="R767" s="3"/>
      <c r="S767" s="3"/>
      <c r="T767" s="3"/>
      <c r="U767" s="3"/>
      <c r="V767" s="3"/>
      <c r="W767" s="3"/>
      <c r="X767" s="3"/>
      <c r="Y767" s="3"/>
      <c r="Z767" s="3"/>
    </row>
    <row r="768" ht="14.25" customHeight="1">
      <c r="A768" s="115"/>
      <c r="B768" s="84"/>
      <c r="C768" s="84"/>
      <c r="D768" s="116"/>
      <c r="E768" s="93"/>
      <c r="F768" s="3"/>
      <c r="G768" s="3"/>
      <c r="H768" s="3"/>
      <c r="I768" s="3"/>
      <c r="J768" s="3"/>
      <c r="K768" s="3"/>
      <c r="L768" s="3"/>
      <c r="M768" s="3"/>
      <c r="N768" s="3"/>
      <c r="O768" s="3"/>
      <c r="P768" s="3"/>
      <c r="Q768" s="3"/>
      <c r="R768" s="3"/>
      <c r="S768" s="3"/>
      <c r="T768" s="3"/>
      <c r="U768" s="3"/>
      <c r="V768" s="3"/>
      <c r="W768" s="3"/>
      <c r="X768" s="3"/>
      <c r="Y768" s="3"/>
      <c r="Z768" s="3"/>
    </row>
    <row r="769" ht="14.25" customHeight="1">
      <c r="A769" s="115"/>
      <c r="B769" s="84"/>
      <c r="C769" s="84"/>
      <c r="D769" s="116"/>
      <c r="E769" s="93"/>
      <c r="F769" s="3"/>
      <c r="G769" s="3"/>
      <c r="H769" s="3"/>
      <c r="I769" s="3"/>
      <c r="J769" s="3"/>
      <c r="K769" s="3"/>
      <c r="L769" s="3"/>
      <c r="M769" s="3"/>
      <c r="N769" s="3"/>
      <c r="O769" s="3"/>
      <c r="P769" s="3"/>
      <c r="Q769" s="3"/>
      <c r="R769" s="3"/>
      <c r="S769" s="3"/>
      <c r="T769" s="3"/>
      <c r="U769" s="3"/>
      <c r="V769" s="3"/>
      <c r="W769" s="3"/>
      <c r="X769" s="3"/>
      <c r="Y769" s="3"/>
      <c r="Z769" s="3"/>
    </row>
    <row r="770" ht="14.25" customHeight="1">
      <c r="A770" s="115"/>
      <c r="B770" s="84"/>
      <c r="C770" s="84"/>
      <c r="D770" s="116"/>
      <c r="E770" s="93"/>
      <c r="F770" s="3"/>
      <c r="G770" s="3"/>
      <c r="H770" s="3"/>
      <c r="I770" s="3"/>
      <c r="J770" s="3"/>
      <c r="K770" s="3"/>
      <c r="L770" s="3"/>
      <c r="M770" s="3"/>
      <c r="N770" s="3"/>
      <c r="O770" s="3"/>
      <c r="P770" s="3"/>
      <c r="Q770" s="3"/>
      <c r="R770" s="3"/>
      <c r="S770" s="3"/>
      <c r="T770" s="3"/>
      <c r="U770" s="3"/>
      <c r="V770" s="3"/>
      <c r="W770" s="3"/>
      <c r="X770" s="3"/>
      <c r="Y770" s="3"/>
      <c r="Z770" s="3"/>
    </row>
    <row r="771" ht="14.25" customHeight="1">
      <c r="A771" s="115"/>
      <c r="B771" s="84"/>
      <c r="C771" s="84"/>
      <c r="D771" s="116"/>
      <c r="E771" s="93"/>
      <c r="F771" s="3"/>
      <c r="G771" s="3"/>
      <c r="H771" s="3"/>
      <c r="I771" s="3"/>
      <c r="J771" s="3"/>
      <c r="K771" s="3"/>
      <c r="L771" s="3"/>
      <c r="M771" s="3"/>
      <c r="N771" s="3"/>
      <c r="O771" s="3"/>
      <c r="P771" s="3"/>
      <c r="Q771" s="3"/>
      <c r="R771" s="3"/>
      <c r="S771" s="3"/>
      <c r="T771" s="3"/>
      <c r="U771" s="3"/>
      <c r="V771" s="3"/>
      <c r="W771" s="3"/>
      <c r="X771" s="3"/>
      <c r="Y771" s="3"/>
      <c r="Z771" s="3"/>
    </row>
    <row r="772" ht="14.25" customHeight="1">
      <c r="A772" s="115"/>
      <c r="B772" s="84"/>
      <c r="C772" s="84"/>
      <c r="D772" s="116"/>
      <c r="E772" s="93"/>
      <c r="F772" s="3"/>
      <c r="G772" s="3"/>
      <c r="H772" s="3"/>
      <c r="I772" s="3"/>
      <c r="J772" s="3"/>
      <c r="K772" s="3"/>
      <c r="L772" s="3"/>
      <c r="M772" s="3"/>
      <c r="N772" s="3"/>
      <c r="O772" s="3"/>
      <c r="P772" s="3"/>
      <c r="Q772" s="3"/>
      <c r="R772" s="3"/>
      <c r="S772" s="3"/>
      <c r="T772" s="3"/>
      <c r="U772" s="3"/>
      <c r="V772" s="3"/>
      <c r="W772" s="3"/>
      <c r="X772" s="3"/>
      <c r="Y772" s="3"/>
      <c r="Z772" s="3"/>
    </row>
    <row r="773" ht="14.25" customHeight="1">
      <c r="A773" s="115"/>
      <c r="B773" s="84"/>
      <c r="C773" s="84"/>
      <c r="D773" s="116"/>
      <c r="E773" s="93"/>
      <c r="F773" s="3"/>
      <c r="G773" s="3"/>
      <c r="H773" s="3"/>
      <c r="I773" s="3"/>
      <c r="J773" s="3"/>
      <c r="K773" s="3"/>
      <c r="L773" s="3"/>
      <c r="M773" s="3"/>
      <c r="N773" s="3"/>
      <c r="O773" s="3"/>
      <c r="P773" s="3"/>
      <c r="Q773" s="3"/>
      <c r="R773" s="3"/>
      <c r="S773" s="3"/>
      <c r="T773" s="3"/>
      <c r="U773" s="3"/>
      <c r="V773" s="3"/>
      <c r="W773" s="3"/>
      <c r="X773" s="3"/>
      <c r="Y773" s="3"/>
      <c r="Z773" s="3"/>
    </row>
    <row r="774" ht="14.25" customHeight="1">
      <c r="A774" s="115"/>
      <c r="B774" s="84"/>
      <c r="C774" s="84"/>
      <c r="D774" s="116"/>
      <c r="E774" s="93"/>
      <c r="F774" s="3"/>
      <c r="G774" s="3"/>
      <c r="H774" s="3"/>
      <c r="I774" s="3"/>
      <c r="J774" s="3"/>
      <c r="K774" s="3"/>
      <c r="L774" s="3"/>
      <c r="M774" s="3"/>
      <c r="N774" s="3"/>
      <c r="O774" s="3"/>
      <c r="P774" s="3"/>
      <c r="Q774" s="3"/>
      <c r="R774" s="3"/>
      <c r="S774" s="3"/>
      <c r="T774" s="3"/>
      <c r="U774" s="3"/>
      <c r="V774" s="3"/>
      <c r="W774" s="3"/>
      <c r="X774" s="3"/>
      <c r="Y774" s="3"/>
      <c r="Z774" s="3"/>
    </row>
    <row r="775" ht="14.25" customHeight="1">
      <c r="A775" s="115"/>
      <c r="B775" s="84"/>
      <c r="C775" s="84"/>
      <c r="D775" s="116"/>
      <c r="E775" s="93"/>
      <c r="F775" s="3"/>
      <c r="G775" s="3"/>
      <c r="H775" s="3"/>
      <c r="I775" s="3"/>
      <c r="J775" s="3"/>
      <c r="K775" s="3"/>
      <c r="L775" s="3"/>
      <c r="M775" s="3"/>
      <c r="N775" s="3"/>
      <c r="O775" s="3"/>
      <c r="P775" s="3"/>
      <c r="Q775" s="3"/>
      <c r="R775" s="3"/>
      <c r="S775" s="3"/>
      <c r="T775" s="3"/>
      <c r="U775" s="3"/>
      <c r="V775" s="3"/>
      <c r="W775" s="3"/>
      <c r="X775" s="3"/>
      <c r="Y775" s="3"/>
      <c r="Z775" s="3"/>
    </row>
    <row r="776" ht="14.25" customHeight="1">
      <c r="A776" s="115"/>
      <c r="B776" s="84"/>
      <c r="C776" s="84"/>
      <c r="D776" s="116"/>
      <c r="E776" s="93"/>
      <c r="F776" s="3"/>
      <c r="G776" s="3"/>
      <c r="H776" s="3"/>
      <c r="I776" s="3"/>
      <c r="J776" s="3"/>
      <c r="K776" s="3"/>
      <c r="L776" s="3"/>
      <c r="M776" s="3"/>
      <c r="N776" s="3"/>
      <c r="O776" s="3"/>
      <c r="P776" s="3"/>
      <c r="Q776" s="3"/>
      <c r="R776" s="3"/>
      <c r="S776" s="3"/>
      <c r="T776" s="3"/>
      <c r="U776" s="3"/>
      <c r="V776" s="3"/>
      <c r="W776" s="3"/>
      <c r="X776" s="3"/>
      <c r="Y776" s="3"/>
      <c r="Z776" s="3"/>
    </row>
    <row r="777" ht="14.25" customHeight="1">
      <c r="A777" s="115"/>
      <c r="B777" s="84"/>
      <c r="C777" s="84"/>
      <c r="D777" s="116"/>
      <c r="E777" s="93"/>
      <c r="F777" s="3"/>
      <c r="G777" s="3"/>
      <c r="H777" s="3"/>
      <c r="I777" s="3"/>
      <c r="J777" s="3"/>
      <c r="K777" s="3"/>
      <c r="L777" s="3"/>
      <c r="M777" s="3"/>
      <c r="N777" s="3"/>
      <c r="O777" s="3"/>
      <c r="P777" s="3"/>
      <c r="Q777" s="3"/>
      <c r="R777" s="3"/>
      <c r="S777" s="3"/>
      <c r="T777" s="3"/>
      <c r="U777" s="3"/>
      <c r="V777" s="3"/>
      <c r="W777" s="3"/>
      <c r="X777" s="3"/>
      <c r="Y777" s="3"/>
      <c r="Z777" s="3"/>
    </row>
    <row r="778" ht="14.25" customHeight="1">
      <c r="A778" s="115"/>
      <c r="B778" s="84"/>
      <c r="C778" s="84"/>
      <c r="D778" s="116"/>
      <c r="E778" s="93"/>
      <c r="F778" s="3"/>
      <c r="G778" s="3"/>
      <c r="H778" s="3"/>
      <c r="I778" s="3"/>
      <c r="J778" s="3"/>
      <c r="K778" s="3"/>
      <c r="L778" s="3"/>
      <c r="M778" s="3"/>
      <c r="N778" s="3"/>
      <c r="O778" s="3"/>
      <c r="P778" s="3"/>
      <c r="Q778" s="3"/>
      <c r="R778" s="3"/>
      <c r="S778" s="3"/>
      <c r="T778" s="3"/>
      <c r="U778" s="3"/>
      <c r="V778" s="3"/>
      <c r="W778" s="3"/>
      <c r="X778" s="3"/>
      <c r="Y778" s="3"/>
      <c r="Z778" s="3"/>
    </row>
    <row r="779" ht="14.25" customHeight="1">
      <c r="A779" s="115"/>
      <c r="B779" s="84"/>
      <c r="C779" s="84"/>
      <c r="D779" s="116"/>
      <c r="E779" s="93"/>
      <c r="F779" s="3"/>
      <c r="G779" s="3"/>
      <c r="H779" s="3"/>
      <c r="I779" s="3"/>
      <c r="J779" s="3"/>
      <c r="K779" s="3"/>
      <c r="L779" s="3"/>
      <c r="M779" s="3"/>
      <c r="N779" s="3"/>
      <c r="O779" s="3"/>
      <c r="P779" s="3"/>
      <c r="Q779" s="3"/>
      <c r="R779" s="3"/>
      <c r="S779" s="3"/>
      <c r="T779" s="3"/>
      <c r="U779" s="3"/>
      <c r="V779" s="3"/>
      <c r="W779" s="3"/>
      <c r="X779" s="3"/>
      <c r="Y779" s="3"/>
      <c r="Z779" s="3"/>
    </row>
    <row r="780" ht="14.25" customHeight="1">
      <c r="A780" s="115"/>
      <c r="B780" s="84"/>
      <c r="C780" s="84"/>
      <c r="D780" s="116"/>
      <c r="E780" s="93"/>
      <c r="F780" s="3"/>
      <c r="G780" s="3"/>
      <c r="H780" s="3"/>
      <c r="I780" s="3"/>
      <c r="J780" s="3"/>
      <c r="K780" s="3"/>
      <c r="L780" s="3"/>
      <c r="M780" s="3"/>
      <c r="N780" s="3"/>
      <c r="O780" s="3"/>
      <c r="P780" s="3"/>
      <c r="Q780" s="3"/>
      <c r="R780" s="3"/>
      <c r="S780" s="3"/>
      <c r="T780" s="3"/>
      <c r="U780" s="3"/>
      <c r="V780" s="3"/>
      <c r="W780" s="3"/>
      <c r="X780" s="3"/>
      <c r="Y780" s="3"/>
      <c r="Z780" s="3"/>
    </row>
    <row r="781" ht="14.25" customHeight="1">
      <c r="A781" s="115"/>
      <c r="B781" s="84"/>
      <c r="C781" s="84"/>
      <c r="D781" s="116"/>
      <c r="E781" s="93"/>
      <c r="F781" s="3"/>
      <c r="G781" s="3"/>
      <c r="H781" s="3"/>
      <c r="I781" s="3"/>
      <c r="J781" s="3"/>
      <c r="K781" s="3"/>
      <c r="L781" s="3"/>
      <c r="M781" s="3"/>
      <c r="N781" s="3"/>
      <c r="O781" s="3"/>
      <c r="P781" s="3"/>
      <c r="Q781" s="3"/>
      <c r="R781" s="3"/>
      <c r="S781" s="3"/>
      <c r="T781" s="3"/>
      <c r="U781" s="3"/>
      <c r="V781" s="3"/>
      <c r="W781" s="3"/>
      <c r="X781" s="3"/>
      <c r="Y781" s="3"/>
      <c r="Z781" s="3"/>
    </row>
    <row r="782" ht="14.25" customHeight="1">
      <c r="A782" s="115"/>
      <c r="B782" s="84"/>
      <c r="C782" s="84"/>
      <c r="D782" s="116"/>
      <c r="E782" s="93"/>
      <c r="F782" s="3"/>
      <c r="G782" s="3"/>
      <c r="H782" s="3"/>
      <c r="I782" s="3"/>
      <c r="J782" s="3"/>
      <c r="K782" s="3"/>
      <c r="L782" s="3"/>
      <c r="M782" s="3"/>
      <c r="N782" s="3"/>
      <c r="O782" s="3"/>
      <c r="P782" s="3"/>
      <c r="Q782" s="3"/>
      <c r="R782" s="3"/>
      <c r="S782" s="3"/>
      <c r="T782" s="3"/>
      <c r="U782" s="3"/>
      <c r="V782" s="3"/>
      <c r="W782" s="3"/>
      <c r="X782" s="3"/>
      <c r="Y782" s="3"/>
      <c r="Z782" s="3"/>
    </row>
    <row r="783" ht="14.25" customHeight="1">
      <c r="A783" s="115"/>
      <c r="B783" s="84"/>
      <c r="C783" s="84"/>
      <c r="D783" s="116"/>
      <c r="E783" s="93"/>
      <c r="F783" s="3"/>
      <c r="G783" s="3"/>
      <c r="H783" s="3"/>
      <c r="I783" s="3"/>
      <c r="J783" s="3"/>
      <c r="K783" s="3"/>
      <c r="L783" s="3"/>
      <c r="M783" s="3"/>
      <c r="N783" s="3"/>
      <c r="O783" s="3"/>
      <c r="P783" s="3"/>
      <c r="Q783" s="3"/>
      <c r="R783" s="3"/>
      <c r="S783" s="3"/>
      <c r="T783" s="3"/>
      <c r="U783" s="3"/>
      <c r="V783" s="3"/>
      <c r="W783" s="3"/>
      <c r="X783" s="3"/>
      <c r="Y783" s="3"/>
      <c r="Z783" s="3"/>
    </row>
    <row r="784" ht="14.25" customHeight="1">
      <c r="A784" s="115"/>
      <c r="B784" s="84"/>
      <c r="C784" s="84"/>
      <c r="D784" s="116"/>
      <c r="E784" s="93"/>
      <c r="F784" s="3"/>
      <c r="G784" s="3"/>
      <c r="H784" s="3"/>
      <c r="I784" s="3"/>
      <c r="J784" s="3"/>
      <c r="K784" s="3"/>
      <c r="L784" s="3"/>
      <c r="M784" s="3"/>
      <c r="N784" s="3"/>
      <c r="O784" s="3"/>
      <c r="P784" s="3"/>
      <c r="Q784" s="3"/>
      <c r="R784" s="3"/>
      <c r="S784" s="3"/>
      <c r="T784" s="3"/>
      <c r="U784" s="3"/>
      <c r="V784" s="3"/>
      <c r="W784" s="3"/>
      <c r="X784" s="3"/>
      <c r="Y784" s="3"/>
      <c r="Z784" s="3"/>
    </row>
    <row r="785" ht="14.25" customHeight="1">
      <c r="A785" s="115"/>
      <c r="B785" s="84"/>
      <c r="C785" s="84"/>
      <c r="D785" s="116"/>
      <c r="E785" s="93"/>
      <c r="F785" s="3"/>
      <c r="G785" s="3"/>
      <c r="H785" s="3"/>
      <c r="I785" s="3"/>
      <c r="J785" s="3"/>
      <c r="K785" s="3"/>
      <c r="L785" s="3"/>
      <c r="M785" s="3"/>
      <c r="N785" s="3"/>
      <c r="O785" s="3"/>
      <c r="P785" s="3"/>
      <c r="Q785" s="3"/>
      <c r="R785" s="3"/>
      <c r="S785" s="3"/>
      <c r="T785" s="3"/>
      <c r="U785" s="3"/>
      <c r="V785" s="3"/>
      <c r="W785" s="3"/>
      <c r="X785" s="3"/>
      <c r="Y785" s="3"/>
      <c r="Z785" s="3"/>
    </row>
    <row r="786" ht="14.25" customHeight="1">
      <c r="A786" s="115"/>
      <c r="B786" s="84"/>
      <c r="C786" s="84"/>
      <c r="D786" s="116"/>
      <c r="E786" s="93"/>
      <c r="F786" s="3"/>
      <c r="G786" s="3"/>
      <c r="H786" s="3"/>
      <c r="I786" s="3"/>
      <c r="J786" s="3"/>
      <c r="K786" s="3"/>
      <c r="L786" s="3"/>
      <c r="M786" s="3"/>
      <c r="N786" s="3"/>
      <c r="O786" s="3"/>
      <c r="P786" s="3"/>
      <c r="Q786" s="3"/>
      <c r="R786" s="3"/>
      <c r="S786" s="3"/>
      <c r="T786" s="3"/>
      <c r="U786" s="3"/>
      <c r="V786" s="3"/>
      <c r="W786" s="3"/>
      <c r="X786" s="3"/>
      <c r="Y786" s="3"/>
      <c r="Z786" s="3"/>
    </row>
    <row r="787" ht="14.25" customHeight="1">
      <c r="A787" s="115"/>
      <c r="B787" s="84"/>
      <c r="C787" s="84"/>
      <c r="D787" s="116"/>
      <c r="E787" s="93"/>
      <c r="F787" s="3"/>
      <c r="G787" s="3"/>
      <c r="H787" s="3"/>
      <c r="I787" s="3"/>
      <c r="J787" s="3"/>
      <c r="K787" s="3"/>
      <c r="L787" s="3"/>
      <c r="M787" s="3"/>
      <c r="N787" s="3"/>
      <c r="O787" s="3"/>
      <c r="P787" s="3"/>
      <c r="Q787" s="3"/>
      <c r="R787" s="3"/>
      <c r="S787" s="3"/>
      <c r="T787" s="3"/>
      <c r="U787" s="3"/>
      <c r="V787" s="3"/>
      <c r="W787" s="3"/>
      <c r="X787" s="3"/>
      <c r="Y787" s="3"/>
      <c r="Z787" s="3"/>
    </row>
    <row r="788" ht="14.25" customHeight="1">
      <c r="A788" s="115"/>
      <c r="B788" s="84"/>
      <c r="C788" s="84"/>
      <c r="D788" s="116"/>
      <c r="E788" s="93"/>
      <c r="F788" s="3"/>
      <c r="G788" s="3"/>
      <c r="H788" s="3"/>
      <c r="I788" s="3"/>
      <c r="J788" s="3"/>
      <c r="K788" s="3"/>
      <c r="L788" s="3"/>
      <c r="M788" s="3"/>
      <c r="N788" s="3"/>
      <c r="O788" s="3"/>
      <c r="P788" s="3"/>
      <c r="Q788" s="3"/>
      <c r="R788" s="3"/>
      <c r="S788" s="3"/>
      <c r="T788" s="3"/>
      <c r="U788" s="3"/>
      <c r="V788" s="3"/>
      <c r="W788" s="3"/>
      <c r="X788" s="3"/>
      <c r="Y788" s="3"/>
      <c r="Z788" s="3"/>
    </row>
    <row r="789" ht="14.25" customHeight="1">
      <c r="A789" s="115"/>
      <c r="B789" s="84"/>
      <c r="C789" s="84"/>
      <c r="D789" s="116"/>
      <c r="E789" s="93"/>
      <c r="F789" s="3"/>
      <c r="G789" s="3"/>
      <c r="H789" s="3"/>
      <c r="I789" s="3"/>
      <c r="J789" s="3"/>
      <c r="K789" s="3"/>
      <c r="L789" s="3"/>
      <c r="M789" s="3"/>
      <c r="N789" s="3"/>
      <c r="O789" s="3"/>
      <c r="P789" s="3"/>
      <c r="Q789" s="3"/>
      <c r="R789" s="3"/>
      <c r="S789" s="3"/>
      <c r="T789" s="3"/>
      <c r="U789" s="3"/>
      <c r="V789" s="3"/>
      <c r="W789" s="3"/>
      <c r="X789" s="3"/>
      <c r="Y789" s="3"/>
      <c r="Z789" s="3"/>
    </row>
    <row r="790" ht="14.25" customHeight="1">
      <c r="A790" s="115"/>
      <c r="B790" s="84"/>
      <c r="C790" s="84"/>
      <c r="D790" s="116"/>
      <c r="E790" s="93"/>
      <c r="F790" s="3"/>
      <c r="G790" s="3"/>
      <c r="H790" s="3"/>
      <c r="I790" s="3"/>
      <c r="J790" s="3"/>
      <c r="K790" s="3"/>
      <c r="L790" s="3"/>
      <c r="M790" s="3"/>
      <c r="N790" s="3"/>
      <c r="O790" s="3"/>
      <c r="P790" s="3"/>
      <c r="Q790" s="3"/>
      <c r="R790" s="3"/>
      <c r="S790" s="3"/>
      <c r="T790" s="3"/>
      <c r="U790" s="3"/>
      <c r="V790" s="3"/>
      <c r="W790" s="3"/>
      <c r="X790" s="3"/>
      <c r="Y790" s="3"/>
      <c r="Z790" s="3"/>
    </row>
    <row r="791" ht="14.25" customHeight="1">
      <c r="A791" s="115"/>
      <c r="B791" s="84"/>
      <c r="C791" s="84"/>
      <c r="D791" s="116"/>
      <c r="E791" s="93"/>
      <c r="F791" s="3"/>
      <c r="G791" s="3"/>
      <c r="H791" s="3"/>
      <c r="I791" s="3"/>
      <c r="J791" s="3"/>
      <c r="K791" s="3"/>
      <c r="L791" s="3"/>
      <c r="M791" s="3"/>
      <c r="N791" s="3"/>
      <c r="O791" s="3"/>
      <c r="P791" s="3"/>
      <c r="Q791" s="3"/>
      <c r="R791" s="3"/>
      <c r="S791" s="3"/>
      <c r="T791" s="3"/>
      <c r="U791" s="3"/>
      <c r="V791" s="3"/>
      <c r="W791" s="3"/>
      <c r="X791" s="3"/>
      <c r="Y791" s="3"/>
      <c r="Z791" s="3"/>
    </row>
    <row r="792" ht="14.25" customHeight="1">
      <c r="A792" s="115"/>
      <c r="B792" s="84"/>
      <c r="C792" s="84"/>
      <c r="D792" s="116"/>
      <c r="E792" s="93"/>
      <c r="F792" s="3"/>
      <c r="G792" s="3"/>
      <c r="H792" s="3"/>
      <c r="I792" s="3"/>
      <c r="J792" s="3"/>
      <c r="K792" s="3"/>
      <c r="L792" s="3"/>
      <c r="M792" s="3"/>
      <c r="N792" s="3"/>
      <c r="O792" s="3"/>
      <c r="P792" s="3"/>
      <c r="Q792" s="3"/>
      <c r="R792" s="3"/>
      <c r="S792" s="3"/>
      <c r="T792" s="3"/>
      <c r="U792" s="3"/>
      <c r="V792" s="3"/>
      <c r="W792" s="3"/>
      <c r="X792" s="3"/>
      <c r="Y792" s="3"/>
      <c r="Z792" s="3"/>
    </row>
    <row r="793" ht="14.25" customHeight="1">
      <c r="A793" s="115"/>
      <c r="B793" s="84"/>
      <c r="C793" s="84"/>
      <c r="D793" s="116"/>
      <c r="E793" s="93"/>
      <c r="F793" s="3"/>
      <c r="G793" s="3"/>
      <c r="H793" s="3"/>
      <c r="I793" s="3"/>
      <c r="J793" s="3"/>
      <c r="K793" s="3"/>
      <c r="L793" s="3"/>
      <c r="M793" s="3"/>
      <c r="N793" s="3"/>
      <c r="O793" s="3"/>
      <c r="P793" s="3"/>
      <c r="Q793" s="3"/>
      <c r="R793" s="3"/>
      <c r="S793" s="3"/>
      <c r="T793" s="3"/>
      <c r="U793" s="3"/>
      <c r="V793" s="3"/>
      <c r="W793" s="3"/>
      <c r="X793" s="3"/>
      <c r="Y793" s="3"/>
      <c r="Z793" s="3"/>
    </row>
    <row r="794" ht="14.25" customHeight="1">
      <c r="A794" s="115"/>
      <c r="B794" s="84"/>
      <c r="C794" s="84"/>
      <c r="D794" s="116"/>
      <c r="E794" s="93"/>
      <c r="F794" s="3"/>
      <c r="G794" s="3"/>
      <c r="H794" s="3"/>
      <c r="I794" s="3"/>
      <c r="J794" s="3"/>
      <c r="K794" s="3"/>
      <c r="L794" s="3"/>
      <c r="M794" s="3"/>
      <c r="N794" s="3"/>
      <c r="O794" s="3"/>
      <c r="P794" s="3"/>
      <c r="Q794" s="3"/>
      <c r="R794" s="3"/>
      <c r="S794" s="3"/>
      <c r="T794" s="3"/>
      <c r="U794" s="3"/>
      <c r="V794" s="3"/>
      <c r="W794" s="3"/>
      <c r="X794" s="3"/>
      <c r="Y794" s="3"/>
      <c r="Z794" s="3"/>
    </row>
    <row r="795" ht="14.25" customHeight="1">
      <c r="A795" s="115"/>
      <c r="B795" s="84"/>
      <c r="C795" s="84"/>
      <c r="D795" s="116"/>
      <c r="E795" s="93"/>
      <c r="F795" s="3"/>
      <c r="G795" s="3"/>
      <c r="H795" s="3"/>
      <c r="I795" s="3"/>
      <c r="J795" s="3"/>
      <c r="K795" s="3"/>
      <c r="L795" s="3"/>
      <c r="M795" s="3"/>
      <c r="N795" s="3"/>
      <c r="O795" s="3"/>
      <c r="P795" s="3"/>
      <c r="Q795" s="3"/>
      <c r="R795" s="3"/>
      <c r="S795" s="3"/>
      <c r="T795" s="3"/>
      <c r="U795" s="3"/>
      <c r="V795" s="3"/>
      <c r="W795" s="3"/>
      <c r="X795" s="3"/>
      <c r="Y795" s="3"/>
      <c r="Z795" s="3"/>
    </row>
    <row r="796" ht="14.25" customHeight="1">
      <c r="A796" s="115"/>
      <c r="B796" s="84"/>
      <c r="C796" s="84"/>
      <c r="D796" s="116"/>
      <c r="E796" s="93"/>
      <c r="F796" s="3"/>
      <c r="G796" s="3"/>
      <c r="H796" s="3"/>
      <c r="I796" s="3"/>
      <c r="J796" s="3"/>
      <c r="K796" s="3"/>
      <c r="L796" s="3"/>
      <c r="M796" s="3"/>
      <c r="N796" s="3"/>
      <c r="O796" s="3"/>
      <c r="P796" s="3"/>
      <c r="Q796" s="3"/>
      <c r="R796" s="3"/>
      <c r="S796" s="3"/>
      <c r="T796" s="3"/>
      <c r="U796" s="3"/>
      <c r="V796" s="3"/>
      <c r="W796" s="3"/>
      <c r="X796" s="3"/>
      <c r="Y796" s="3"/>
      <c r="Z796" s="3"/>
    </row>
    <row r="797" ht="14.25" customHeight="1">
      <c r="A797" s="115"/>
      <c r="B797" s="84"/>
      <c r="C797" s="84"/>
      <c r="D797" s="116"/>
      <c r="E797" s="93"/>
      <c r="F797" s="3"/>
      <c r="G797" s="3"/>
      <c r="H797" s="3"/>
      <c r="I797" s="3"/>
      <c r="J797" s="3"/>
      <c r="K797" s="3"/>
      <c r="L797" s="3"/>
      <c r="M797" s="3"/>
      <c r="N797" s="3"/>
      <c r="O797" s="3"/>
      <c r="P797" s="3"/>
      <c r="Q797" s="3"/>
      <c r="R797" s="3"/>
      <c r="S797" s="3"/>
      <c r="T797" s="3"/>
      <c r="U797" s="3"/>
      <c r="V797" s="3"/>
      <c r="W797" s="3"/>
      <c r="X797" s="3"/>
      <c r="Y797" s="3"/>
      <c r="Z797" s="3"/>
    </row>
    <row r="798" ht="14.25" customHeight="1">
      <c r="A798" s="115"/>
      <c r="B798" s="84"/>
      <c r="C798" s="84"/>
      <c r="D798" s="116"/>
      <c r="E798" s="93"/>
      <c r="F798" s="3"/>
      <c r="G798" s="3"/>
      <c r="H798" s="3"/>
      <c r="I798" s="3"/>
      <c r="J798" s="3"/>
      <c r="K798" s="3"/>
      <c r="L798" s="3"/>
      <c r="M798" s="3"/>
      <c r="N798" s="3"/>
      <c r="O798" s="3"/>
      <c r="P798" s="3"/>
      <c r="Q798" s="3"/>
      <c r="R798" s="3"/>
      <c r="S798" s="3"/>
      <c r="T798" s="3"/>
      <c r="U798" s="3"/>
      <c r="V798" s="3"/>
      <c r="W798" s="3"/>
      <c r="X798" s="3"/>
      <c r="Y798" s="3"/>
      <c r="Z798" s="3"/>
    </row>
    <row r="799" ht="14.25" customHeight="1">
      <c r="A799" s="115"/>
      <c r="B799" s="84"/>
      <c r="C799" s="84"/>
      <c r="D799" s="116"/>
      <c r="E799" s="93"/>
      <c r="F799" s="3"/>
      <c r="G799" s="3"/>
      <c r="H799" s="3"/>
      <c r="I799" s="3"/>
      <c r="J799" s="3"/>
      <c r="K799" s="3"/>
      <c r="L799" s="3"/>
      <c r="M799" s="3"/>
      <c r="N799" s="3"/>
      <c r="O799" s="3"/>
      <c r="P799" s="3"/>
      <c r="Q799" s="3"/>
      <c r="R799" s="3"/>
      <c r="S799" s="3"/>
      <c r="T799" s="3"/>
      <c r="U799" s="3"/>
      <c r="V799" s="3"/>
      <c r="W799" s="3"/>
      <c r="X799" s="3"/>
      <c r="Y799" s="3"/>
      <c r="Z799" s="3"/>
    </row>
    <row r="800" ht="14.25" customHeight="1">
      <c r="A800" s="115"/>
      <c r="B800" s="84"/>
      <c r="C800" s="84"/>
      <c r="D800" s="116"/>
      <c r="E800" s="93"/>
      <c r="F800" s="3"/>
      <c r="G800" s="3"/>
      <c r="H800" s="3"/>
      <c r="I800" s="3"/>
      <c r="J800" s="3"/>
      <c r="K800" s="3"/>
      <c r="L800" s="3"/>
      <c r="M800" s="3"/>
      <c r="N800" s="3"/>
      <c r="O800" s="3"/>
      <c r="P800" s="3"/>
      <c r="Q800" s="3"/>
      <c r="R800" s="3"/>
      <c r="S800" s="3"/>
      <c r="T800" s="3"/>
      <c r="U800" s="3"/>
      <c r="V800" s="3"/>
      <c r="W800" s="3"/>
      <c r="X800" s="3"/>
      <c r="Y800" s="3"/>
      <c r="Z800" s="3"/>
    </row>
    <row r="801" ht="14.25" customHeight="1">
      <c r="A801" s="115"/>
      <c r="B801" s="84"/>
      <c r="C801" s="84"/>
      <c r="D801" s="116"/>
      <c r="E801" s="93"/>
      <c r="F801" s="3"/>
      <c r="G801" s="3"/>
      <c r="H801" s="3"/>
      <c r="I801" s="3"/>
      <c r="J801" s="3"/>
      <c r="K801" s="3"/>
      <c r="L801" s="3"/>
      <c r="M801" s="3"/>
      <c r="N801" s="3"/>
      <c r="O801" s="3"/>
      <c r="P801" s="3"/>
      <c r="Q801" s="3"/>
      <c r="R801" s="3"/>
      <c r="S801" s="3"/>
      <c r="T801" s="3"/>
      <c r="U801" s="3"/>
      <c r="V801" s="3"/>
      <c r="W801" s="3"/>
      <c r="X801" s="3"/>
      <c r="Y801" s="3"/>
      <c r="Z801" s="3"/>
    </row>
    <row r="802" ht="14.25" customHeight="1">
      <c r="A802" s="115"/>
      <c r="B802" s="84"/>
      <c r="C802" s="84"/>
      <c r="D802" s="116"/>
      <c r="E802" s="93"/>
      <c r="F802" s="3"/>
      <c r="G802" s="3"/>
      <c r="H802" s="3"/>
      <c r="I802" s="3"/>
      <c r="J802" s="3"/>
      <c r="K802" s="3"/>
      <c r="L802" s="3"/>
      <c r="M802" s="3"/>
      <c r="N802" s="3"/>
      <c r="O802" s="3"/>
      <c r="P802" s="3"/>
      <c r="Q802" s="3"/>
      <c r="R802" s="3"/>
      <c r="S802" s="3"/>
      <c r="T802" s="3"/>
      <c r="U802" s="3"/>
      <c r="V802" s="3"/>
      <c r="W802" s="3"/>
      <c r="X802" s="3"/>
      <c r="Y802" s="3"/>
      <c r="Z802" s="3"/>
    </row>
    <row r="803" ht="14.25" customHeight="1">
      <c r="A803" s="115"/>
      <c r="B803" s="84"/>
      <c r="C803" s="84"/>
      <c r="D803" s="116"/>
      <c r="E803" s="93"/>
      <c r="F803" s="3"/>
      <c r="G803" s="3"/>
      <c r="H803" s="3"/>
      <c r="I803" s="3"/>
      <c r="J803" s="3"/>
      <c r="K803" s="3"/>
      <c r="L803" s="3"/>
      <c r="M803" s="3"/>
      <c r="N803" s="3"/>
      <c r="O803" s="3"/>
      <c r="P803" s="3"/>
      <c r="Q803" s="3"/>
      <c r="R803" s="3"/>
      <c r="S803" s="3"/>
      <c r="T803" s="3"/>
      <c r="U803" s="3"/>
      <c r="V803" s="3"/>
      <c r="W803" s="3"/>
      <c r="X803" s="3"/>
      <c r="Y803" s="3"/>
      <c r="Z803" s="3"/>
    </row>
    <row r="804" ht="14.25" customHeight="1">
      <c r="A804" s="115"/>
      <c r="B804" s="84"/>
      <c r="C804" s="84"/>
      <c r="D804" s="116"/>
      <c r="E804" s="93"/>
      <c r="F804" s="3"/>
      <c r="G804" s="3"/>
      <c r="H804" s="3"/>
      <c r="I804" s="3"/>
      <c r="J804" s="3"/>
      <c r="K804" s="3"/>
      <c r="L804" s="3"/>
      <c r="M804" s="3"/>
      <c r="N804" s="3"/>
      <c r="O804" s="3"/>
      <c r="P804" s="3"/>
      <c r="Q804" s="3"/>
      <c r="R804" s="3"/>
      <c r="S804" s="3"/>
      <c r="T804" s="3"/>
      <c r="U804" s="3"/>
      <c r="V804" s="3"/>
      <c r="W804" s="3"/>
      <c r="X804" s="3"/>
      <c r="Y804" s="3"/>
      <c r="Z804" s="3"/>
    </row>
    <row r="805" ht="14.25" customHeight="1">
      <c r="A805" s="115"/>
      <c r="B805" s="84"/>
      <c r="C805" s="84"/>
      <c r="D805" s="116"/>
      <c r="E805" s="93"/>
      <c r="F805" s="3"/>
      <c r="G805" s="3"/>
      <c r="H805" s="3"/>
      <c r="I805" s="3"/>
      <c r="J805" s="3"/>
      <c r="K805" s="3"/>
      <c r="L805" s="3"/>
      <c r="M805" s="3"/>
      <c r="N805" s="3"/>
      <c r="O805" s="3"/>
      <c r="P805" s="3"/>
      <c r="Q805" s="3"/>
      <c r="R805" s="3"/>
      <c r="S805" s="3"/>
      <c r="T805" s="3"/>
      <c r="U805" s="3"/>
      <c r="V805" s="3"/>
      <c r="W805" s="3"/>
      <c r="X805" s="3"/>
      <c r="Y805" s="3"/>
      <c r="Z805" s="3"/>
    </row>
    <row r="806" ht="14.25" customHeight="1">
      <c r="A806" s="115"/>
      <c r="B806" s="84"/>
      <c r="C806" s="84"/>
      <c r="D806" s="116"/>
      <c r="E806" s="93"/>
      <c r="F806" s="3"/>
      <c r="G806" s="3"/>
      <c r="H806" s="3"/>
      <c r="I806" s="3"/>
      <c r="J806" s="3"/>
      <c r="K806" s="3"/>
      <c r="L806" s="3"/>
      <c r="M806" s="3"/>
      <c r="N806" s="3"/>
      <c r="O806" s="3"/>
      <c r="P806" s="3"/>
      <c r="Q806" s="3"/>
      <c r="R806" s="3"/>
      <c r="S806" s="3"/>
      <c r="T806" s="3"/>
      <c r="U806" s="3"/>
      <c r="V806" s="3"/>
      <c r="W806" s="3"/>
      <c r="X806" s="3"/>
      <c r="Y806" s="3"/>
      <c r="Z806" s="3"/>
    </row>
    <row r="807" ht="14.25" customHeight="1">
      <c r="A807" s="115"/>
      <c r="B807" s="84"/>
      <c r="C807" s="84"/>
      <c r="D807" s="116"/>
      <c r="E807" s="93"/>
      <c r="F807" s="3"/>
      <c r="G807" s="3"/>
      <c r="H807" s="3"/>
      <c r="I807" s="3"/>
      <c r="J807" s="3"/>
      <c r="K807" s="3"/>
      <c r="L807" s="3"/>
      <c r="M807" s="3"/>
      <c r="N807" s="3"/>
      <c r="O807" s="3"/>
      <c r="P807" s="3"/>
      <c r="Q807" s="3"/>
      <c r="R807" s="3"/>
      <c r="S807" s="3"/>
      <c r="T807" s="3"/>
      <c r="U807" s="3"/>
      <c r="V807" s="3"/>
      <c r="W807" s="3"/>
      <c r="X807" s="3"/>
      <c r="Y807" s="3"/>
      <c r="Z807" s="3"/>
    </row>
    <row r="808" ht="14.25" customHeight="1">
      <c r="A808" s="115"/>
      <c r="B808" s="84"/>
      <c r="C808" s="84"/>
      <c r="D808" s="116"/>
      <c r="E808" s="93"/>
      <c r="F808" s="3"/>
      <c r="G808" s="3"/>
      <c r="H808" s="3"/>
      <c r="I808" s="3"/>
      <c r="J808" s="3"/>
      <c r="K808" s="3"/>
      <c r="L808" s="3"/>
      <c r="M808" s="3"/>
      <c r="N808" s="3"/>
      <c r="O808" s="3"/>
      <c r="P808" s="3"/>
      <c r="Q808" s="3"/>
      <c r="R808" s="3"/>
      <c r="S808" s="3"/>
      <c r="T808" s="3"/>
      <c r="U808" s="3"/>
      <c r="V808" s="3"/>
      <c r="W808" s="3"/>
      <c r="X808" s="3"/>
      <c r="Y808" s="3"/>
      <c r="Z808" s="3"/>
    </row>
    <row r="809" ht="14.25" customHeight="1">
      <c r="A809" s="115"/>
      <c r="B809" s="84"/>
      <c r="C809" s="84"/>
      <c r="D809" s="116"/>
      <c r="E809" s="93"/>
      <c r="F809" s="3"/>
      <c r="G809" s="3"/>
      <c r="H809" s="3"/>
      <c r="I809" s="3"/>
      <c r="J809" s="3"/>
      <c r="K809" s="3"/>
      <c r="L809" s="3"/>
      <c r="M809" s="3"/>
      <c r="N809" s="3"/>
      <c r="O809" s="3"/>
      <c r="P809" s="3"/>
      <c r="Q809" s="3"/>
      <c r="R809" s="3"/>
      <c r="S809" s="3"/>
      <c r="T809" s="3"/>
      <c r="U809" s="3"/>
      <c r="V809" s="3"/>
      <c r="W809" s="3"/>
      <c r="X809" s="3"/>
      <c r="Y809" s="3"/>
      <c r="Z809" s="3"/>
    </row>
    <row r="810" ht="14.25" customHeight="1">
      <c r="A810" s="115"/>
      <c r="B810" s="84"/>
      <c r="C810" s="84"/>
      <c r="D810" s="116"/>
      <c r="E810" s="93"/>
      <c r="F810" s="3"/>
      <c r="G810" s="3"/>
      <c r="H810" s="3"/>
      <c r="I810" s="3"/>
      <c r="J810" s="3"/>
      <c r="K810" s="3"/>
      <c r="L810" s="3"/>
      <c r="M810" s="3"/>
      <c r="N810" s="3"/>
      <c r="O810" s="3"/>
      <c r="P810" s="3"/>
      <c r="Q810" s="3"/>
      <c r="R810" s="3"/>
      <c r="S810" s="3"/>
      <c r="T810" s="3"/>
      <c r="U810" s="3"/>
      <c r="V810" s="3"/>
      <c r="W810" s="3"/>
      <c r="X810" s="3"/>
      <c r="Y810" s="3"/>
      <c r="Z810" s="3"/>
    </row>
    <row r="811" ht="14.25" customHeight="1">
      <c r="A811" s="115"/>
      <c r="B811" s="84"/>
      <c r="C811" s="84"/>
      <c r="D811" s="116"/>
      <c r="E811" s="93"/>
      <c r="F811" s="3"/>
      <c r="G811" s="3"/>
      <c r="H811" s="3"/>
      <c r="I811" s="3"/>
      <c r="J811" s="3"/>
      <c r="K811" s="3"/>
      <c r="L811" s="3"/>
      <c r="M811" s="3"/>
      <c r="N811" s="3"/>
      <c r="O811" s="3"/>
      <c r="P811" s="3"/>
      <c r="Q811" s="3"/>
      <c r="R811" s="3"/>
      <c r="S811" s="3"/>
      <c r="T811" s="3"/>
      <c r="U811" s="3"/>
      <c r="V811" s="3"/>
      <c r="W811" s="3"/>
      <c r="X811" s="3"/>
      <c r="Y811" s="3"/>
      <c r="Z811" s="3"/>
    </row>
    <row r="812" ht="14.25" customHeight="1">
      <c r="A812" s="115"/>
      <c r="B812" s="84"/>
      <c r="C812" s="84"/>
      <c r="D812" s="116"/>
      <c r="E812" s="93"/>
      <c r="F812" s="3"/>
      <c r="G812" s="3"/>
      <c r="H812" s="3"/>
      <c r="I812" s="3"/>
      <c r="J812" s="3"/>
      <c r="K812" s="3"/>
      <c r="L812" s="3"/>
      <c r="M812" s="3"/>
      <c r="N812" s="3"/>
      <c r="O812" s="3"/>
      <c r="P812" s="3"/>
      <c r="Q812" s="3"/>
      <c r="R812" s="3"/>
      <c r="S812" s="3"/>
      <c r="T812" s="3"/>
      <c r="U812" s="3"/>
      <c r="V812" s="3"/>
      <c r="W812" s="3"/>
      <c r="X812" s="3"/>
      <c r="Y812" s="3"/>
      <c r="Z812" s="3"/>
    </row>
    <row r="813" ht="14.25" customHeight="1">
      <c r="A813" s="115"/>
      <c r="B813" s="84"/>
      <c r="C813" s="84"/>
      <c r="D813" s="116"/>
      <c r="E813" s="93"/>
      <c r="F813" s="3"/>
      <c r="G813" s="3"/>
      <c r="H813" s="3"/>
      <c r="I813" s="3"/>
      <c r="J813" s="3"/>
      <c r="K813" s="3"/>
      <c r="L813" s="3"/>
      <c r="M813" s="3"/>
      <c r="N813" s="3"/>
      <c r="O813" s="3"/>
      <c r="P813" s="3"/>
      <c r="Q813" s="3"/>
      <c r="R813" s="3"/>
      <c r="S813" s="3"/>
      <c r="T813" s="3"/>
      <c r="U813" s="3"/>
      <c r="V813" s="3"/>
      <c r="W813" s="3"/>
      <c r="X813" s="3"/>
      <c r="Y813" s="3"/>
      <c r="Z813" s="3"/>
    </row>
    <row r="814" ht="14.25" customHeight="1">
      <c r="A814" s="115"/>
      <c r="B814" s="84"/>
      <c r="C814" s="84"/>
      <c r="D814" s="116"/>
      <c r="E814" s="93"/>
      <c r="F814" s="3"/>
      <c r="G814" s="3"/>
      <c r="H814" s="3"/>
      <c r="I814" s="3"/>
      <c r="J814" s="3"/>
      <c r="K814" s="3"/>
      <c r="L814" s="3"/>
      <c r="M814" s="3"/>
      <c r="N814" s="3"/>
      <c r="O814" s="3"/>
      <c r="P814" s="3"/>
      <c r="Q814" s="3"/>
      <c r="R814" s="3"/>
      <c r="S814" s="3"/>
      <c r="T814" s="3"/>
      <c r="U814" s="3"/>
      <c r="V814" s="3"/>
      <c r="W814" s="3"/>
      <c r="X814" s="3"/>
      <c r="Y814" s="3"/>
      <c r="Z814" s="3"/>
    </row>
    <row r="815" ht="14.25" customHeight="1">
      <c r="A815" s="115"/>
      <c r="B815" s="84"/>
      <c r="C815" s="84"/>
      <c r="D815" s="116"/>
      <c r="E815" s="93"/>
      <c r="F815" s="3"/>
      <c r="G815" s="3"/>
      <c r="H815" s="3"/>
      <c r="I815" s="3"/>
      <c r="J815" s="3"/>
      <c r="K815" s="3"/>
      <c r="L815" s="3"/>
      <c r="M815" s="3"/>
      <c r="N815" s="3"/>
      <c r="O815" s="3"/>
      <c r="P815" s="3"/>
      <c r="Q815" s="3"/>
      <c r="R815" s="3"/>
      <c r="S815" s="3"/>
      <c r="T815" s="3"/>
      <c r="U815" s="3"/>
      <c r="V815" s="3"/>
      <c r="W815" s="3"/>
      <c r="X815" s="3"/>
      <c r="Y815" s="3"/>
      <c r="Z815" s="3"/>
    </row>
    <row r="816" ht="14.25" customHeight="1">
      <c r="A816" s="115"/>
      <c r="B816" s="84"/>
      <c r="C816" s="84"/>
      <c r="D816" s="116"/>
      <c r="E816" s="93"/>
      <c r="F816" s="3"/>
      <c r="G816" s="3"/>
      <c r="H816" s="3"/>
      <c r="I816" s="3"/>
      <c r="J816" s="3"/>
      <c r="K816" s="3"/>
      <c r="L816" s="3"/>
      <c r="M816" s="3"/>
      <c r="N816" s="3"/>
      <c r="O816" s="3"/>
      <c r="P816" s="3"/>
      <c r="Q816" s="3"/>
      <c r="R816" s="3"/>
      <c r="S816" s="3"/>
      <c r="T816" s="3"/>
      <c r="U816" s="3"/>
      <c r="V816" s="3"/>
      <c r="W816" s="3"/>
      <c r="X816" s="3"/>
      <c r="Y816" s="3"/>
      <c r="Z816" s="3"/>
    </row>
    <row r="817" ht="14.25" customHeight="1">
      <c r="A817" s="115"/>
      <c r="B817" s="84"/>
      <c r="C817" s="84"/>
      <c r="D817" s="116"/>
      <c r="E817" s="93"/>
      <c r="F817" s="3"/>
      <c r="G817" s="3"/>
      <c r="H817" s="3"/>
      <c r="I817" s="3"/>
      <c r="J817" s="3"/>
      <c r="K817" s="3"/>
      <c r="L817" s="3"/>
      <c r="M817" s="3"/>
      <c r="N817" s="3"/>
      <c r="O817" s="3"/>
      <c r="P817" s="3"/>
      <c r="Q817" s="3"/>
      <c r="R817" s="3"/>
      <c r="S817" s="3"/>
      <c r="T817" s="3"/>
      <c r="U817" s="3"/>
      <c r="V817" s="3"/>
      <c r="W817" s="3"/>
      <c r="X817" s="3"/>
      <c r="Y817" s="3"/>
      <c r="Z817" s="3"/>
    </row>
    <row r="818" ht="14.25" customHeight="1">
      <c r="A818" s="115"/>
      <c r="B818" s="84"/>
      <c r="C818" s="84"/>
      <c r="D818" s="116"/>
      <c r="E818" s="93"/>
      <c r="F818" s="3"/>
      <c r="G818" s="3"/>
      <c r="H818" s="3"/>
      <c r="I818" s="3"/>
      <c r="J818" s="3"/>
      <c r="K818" s="3"/>
      <c r="L818" s="3"/>
      <c r="M818" s="3"/>
      <c r="N818" s="3"/>
      <c r="O818" s="3"/>
      <c r="P818" s="3"/>
      <c r="Q818" s="3"/>
      <c r="R818" s="3"/>
      <c r="S818" s="3"/>
      <c r="T818" s="3"/>
      <c r="U818" s="3"/>
      <c r="V818" s="3"/>
      <c r="W818" s="3"/>
      <c r="X818" s="3"/>
      <c r="Y818" s="3"/>
      <c r="Z818" s="3"/>
    </row>
    <row r="819" ht="14.25" customHeight="1">
      <c r="A819" s="115"/>
      <c r="B819" s="84"/>
      <c r="C819" s="84"/>
      <c r="D819" s="116"/>
      <c r="E819" s="93"/>
      <c r="F819" s="3"/>
      <c r="G819" s="3"/>
      <c r="H819" s="3"/>
      <c r="I819" s="3"/>
      <c r="J819" s="3"/>
      <c r="K819" s="3"/>
      <c r="L819" s="3"/>
      <c r="M819" s="3"/>
      <c r="N819" s="3"/>
      <c r="O819" s="3"/>
      <c r="P819" s="3"/>
      <c r="Q819" s="3"/>
      <c r="R819" s="3"/>
      <c r="S819" s="3"/>
      <c r="T819" s="3"/>
      <c r="U819" s="3"/>
      <c r="V819" s="3"/>
      <c r="W819" s="3"/>
      <c r="X819" s="3"/>
      <c r="Y819" s="3"/>
      <c r="Z819" s="3"/>
    </row>
    <row r="820" ht="14.25" customHeight="1">
      <c r="A820" s="115"/>
      <c r="B820" s="84"/>
      <c r="C820" s="84"/>
      <c r="D820" s="116"/>
      <c r="E820" s="93"/>
      <c r="F820" s="3"/>
      <c r="G820" s="3"/>
      <c r="H820" s="3"/>
      <c r="I820" s="3"/>
      <c r="J820" s="3"/>
      <c r="K820" s="3"/>
      <c r="L820" s="3"/>
      <c r="M820" s="3"/>
      <c r="N820" s="3"/>
      <c r="O820" s="3"/>
      <c r="P820" s="3"/>
      <c r="Q820" s="3"/>
      <c r="R820" s="3"/>
      <c r="S820" s="3"/>
      <c r="T820" s="3"/>
      <c r="U820" s="3"/>
      <c r="V820" s="3"/>
      <c r="W820" s="3"/>
      <c r="X820" s="3"/>
      <c r="Y820" s="3"/>
      <c r="Z820" s="3"/>
    </row>
    <row r="821" ht="14.25" customHeight="1">
      <c r="A821" s="115"/>
      <c r="B821" s="84"/>
      <c r="C821" s="84"/>
      <c r="D821" s="116"/>
      <c r="E821" s="93"/>
      <c r="F821" s="3"/>
      <c r="G821" s="3"/>
      <c r="H821" s="3"/>
      <c r="I821" s="3"/>
      <c r="J821" s="3"/>
      <c r="K821" s="3"/>
      <c r="L821" s="3"/>
      <c r="M821" s="3"/>
      <c r="N821" s="3"/>
      <c r="O821" s="3"/>
      <c r="P821" s="3"/>
      <c r="Q821" s="3"/>
      <c r="R821" s="3"/>
      <c r="S821" s="3"/>
      <c r="T821" s="3"/>
      <c r="U821" s="3"/>
      <c r="V821" s="3"/>
      <c r="W821" s="3"/>
      <c r="X821" s="3"/>
      <c r="Y821" s="3"/>
      <c r="Z821" s="3"/>
    </row>
    <row r="822" ht="14.25" customHeight="1">
      <c r="A822" s="115"/>
      <c r="B822" s="84"/>
      <c r="C822" s="84"/>
      <c r="D822" s="116"/>
      <c r="E822" s="93"/>
      <c r="F822" s="3"/>
      <c r="G822" s="3"/>
      <c r="H822" s="3"/>
      <c r="I822" s="3"/>
      <c r="J822" s="3"/>
      <c r="K822" s="3"/>
      <c r="L822" s="3"/>
      <c r="M822" s="3"/>
      <c r="N822" s="3"/>
      <c r="O822" s="3"/>
      <c r="P822" s="3"/>
      <c r="Q822" s="3"/>
      <c r="R822" s="3"/>
      <c r="S822" s="3"/>
      <c r="T822" s="3"/>
      <c r="U822" s="3"/>
      <c r="V822" s="3"/>
      <c r="W822" s="3"/>
      <c r="X822" s="3"/>
      <c r="Y822" s="3"/>
      <c r="Z822" s="3"/>
    </row>
    <row r="823" ht="14.25" customHeight="1">
      <c r="A823" s="115"/>
      <c r="B823" s="84"/>
      <c r="C823" s="84"/>
      <c r="D823" s="116"/>
      <c r="E823" s="93"/>
      <c r="F823" s="3"/>
      <c r="G823" s="3"/>
      <c r="H823" s="3"/>
      <c r="I823" s="3"/>
      <c r="J823" s="3"/>
      <c r="K823" s="3"/>
      <c r="L823" s="3"/>
      <c r="M823" s="3"/>
      <c r="N823" s="3"/>
      <c r="O823" s="3"/>
      <c r="P823" s="3"/>
      <c r="Q823" s="3"/>
      <c r="R823" s="3"/>
      <c r="S823" s="3"/>
      <c r="T823" s="3"/>
      <c r="U823" s="3"/>
      <c r="V823" s="3"/>
      <c r="W823" s="3"/>
      <c r="X823" s="3"/>
      <c r="Y823" s="3"/>
      <c r="Z823" s="3"/>
    </row>
    <row r="824" ht="14.25" customHeight="1">
      <c r="A824" s="115"/>
      <c r="B824" s="84"/>
      <c r="C824" s="84"/>
      <c r="D824" s="116"/>
      <c r="E824" s="93"/>
      <c r="F824" s="3"/>
      <c r="G824" s="3"/>
      <c r="H824" s="3"/>
      <c r="I824" s="3"/>
      <c r="J824" s="3"/>
      <c r="K824" s="3"/>
      <c r="L824" s="3"/>
      <c r="M824" s="3"/>
      <c r="N824" s="3"/>
      <c r="O824" s="3"/>
      <c r="P824" s="3"/>
      <c r="Q824" s="3"/>
      <c r="R824" s="3"/>
      <c r="S824" s="3"/>
      <c r="T824" s="3"/>
      <c r="U824" s="3"/>
      <c r="V824" s="3"/>
      <c r="W824" s="3"/>
      <c r="X824" s="3"/>
      <c r="Y824" s="3"/>
      <c r="Z824" s="3"/>
    </row>
    <row r="825" ht="14.25" customHeight="1">
      <c r="A825" s="115"/>
      <c r="B825" s="84"/>
      <c r="C825" s="84"/>
      <c r="D825" s="116"/>
      <c r="E825" s="93"/>
      <c r="F825" s="3"/>
      <c r="G825" s="3"/>
      <c r="H825" s="3"/>
      <c r="I825" s="3"/>
      <c r="J825" s="3"/>
      <c r="K825" s="3"/>
      <c r="L825" s="3"/>
      <c r="M825" s="3"/>
      <c r="N825" s="3"/>
      <c r="O825" s="3"/>
      <c r="P825" s="3"/>
      <c r="Q825" s="3"/>
      <c r="R825" s="3"/>
      <c r="S825" s="3"/>
      <c r="T825" s="3"/>
      <c r="U825" s="3"/>
      <c r="V825" s="3"/>
      <c r="W825" s="3"/>
      <c r="X825" s="3"/>
      <c r="Y825" s="3"/>
      <c r="Z825" s="3"/>
    </row>
    <row r="826" ht="14.25" customHeight="1">
      <c r="A826" s="115"/>
      <c r="B826" s="84"/>
      <c r="C826" s="84"/>
      <c r="D826" s="116"/>
      <c r="E826" s="93"/>
      <c r="F826" s="3"/>
      <c r="G826" s="3"/>
      <c r="H826" s="3"/>
      <c r="I826" s="3"/>
      <c r="J826" s="3"/>
      <c r="K826" s="3"/>
      <c r="L826" s="3"/>
      <c r="M826" s="3"/>
      <c r="N826" s="3"/>
      <c r="O826" s="3"/>
      <c r="P826" s="3"/>
      <c r="Q826" s="3"/>
      <c r="R826" s="3"/>
      <c r="S826" s="3"/>
      <c r="T826" s="3"/>
      <c r="U826" s="3"/>
      <c r="V826" s="3"/>
      <c r="W826" s="3"/>
      <c r="X826" s="3"/>
      <c r="Y826" s="3"/>
      <c r="Z826" s="3"/>
    </row>
    <row r="827" ht="14.25" customHeight="1">
      <c r="A827" s="115"/>
      <c r="B827" s="84"/>
      <c r="C827" s="84"/>
      <c r="D827" s="116"/>
      <c r="E827" s="93"/>
      <c r="F827" s="3"/>
      <c r="G827" s="3"/>
      <c r="H827" s="3"/>
      <c r="I827" s="3"/>
      <c r="J827" s="3"/>
      <c r="K827" s="3"/>
      <c r="L827" s="3"/>
      <c r="M827" s="3"/>
      <c r="N827" s="3"/>
      <c r="O827" s="3"/>
      <c r="P827" s="3"/>
      <c r="Q827" s="3"/>
      <c r="R827" s="3"/>
      <c r="S827" s="3"/>
      <c r="T827" s="3"/>
      <c r="U827" s="3"/>
      <c r="V827" s="3"/>
      <c r="W827" s="3"/>
      <c r="X827" s="3"/>
      <c r="Y827" s="3"/>
      <c r="Z827" s="3"/>
    </row>
    <row r="828" ht="14.25" customHeight="1">
      <c r="A828" s="115"/>
      <c r="B828" s="84"/>
      <c r="C828" s="84"/>
      <c r="D828" s="116"/>
      <c r="E828" s="93"/>
      <c r="F828" s="3"/>
      <c r="G828" s="3"/>
      <c r="H828" s="3"/>
      <c r="I828" s="3"/>
      <c r="J828" s="3"/>
      <c r="K828" s="3"/>
      <c r="L828" s="3"/>
      <c r="M828" s="3"/>
      <c r="N828" s="3"/>
      <c r="O828" s="3"/>
      <c r="P828" s="3"/>
      <c r="Q828" s="3"/>
      <c r="R828" s="3"/>
      <c r="S828" s="3"/>
      <c r="T828" s="3"/>
      <c r="U828" s="3"/>
      <c r="V828" s="3"/>
      <c r="W828" s="3"/>
      <c r="X828" s="3"/>
      <c r="Y828" s="3"/>
      <c r="Z828" s="3"/>
    </row>
    <row r="829" ht="14.25" customHeight="1">
      <c r="A829" s="115"/>
      <c r="B829" s="84"/>
      <c r="C829" s="84"/>
      <c r="D829" s="116"/>
      <c r="E829" s="93"/>
      <c r="F829" s="3"/>
      <c r="G829" s="3"/>
      <c r="H829" s="3"/>
      <c r="I829" s="3"/>
      <c r="J829" s="3"/>
      <c r="K829" s="3"/>
      <c r="L829" s="3"/>
      <c r="M829" s="3"/>
      <c r="N829" s="3"/>
      <c r="O829" s="3"/>
      <c r="P829" s="3"/>
      <c r="Q829" s="3"/>
      <c r="R829" s="3"/>
      <c r="S829" s="3"/>
      <c r="T829" s="3"/>
      <c r="U829" s="3"/>
      <c r="V829" s="3"/>
      <c r="W829" s="3"/>
      <c r="X829" s="3"/>
      <c r="Y829" s="3"/>
      <c r="Z829" s="3"/>
    </row>
    <row r="830" ht="14.25" customHeight="1">
      <c r="A830" s="115"/>
      <c r="B830" s="84"/>
      <c r="C830" s="84"/>
      <c r="D830" s="116"/>
      <c r="E830" s="93"/>
      <c r="F830" s="3"/>
      <c r="G830" s="3"/>
      <c r="H830" s="3"/>
      <c r="I830" s="3"/>
      <c r="J830" s="3"/>
      <c r="K830" s="3"/>
      <c r="L830" s="3"/>
      <c r="M830" s="3"/>
      <c r="N830" s="3"/>
      <c r="O830" s="3"/>
      <c r="P830" s="3"/>
      <c r="Q830" s="3"/>
      <c r="R830" s="3"/>
      <c r="S830" s="3"/>
      <c r="T830" s="3"/>
      <c r="U830" s="3"/>
      <c r="V830" s="3"/>
      <c r="W830" s="3"/>
      <c r="X830" s="3"/>
      <c r="Y830" s="3"/>
      <c r="Z830" s="3"/>
    </row>
    <row r="831" ht="14.25" customHeight="1">
      <c r="A831" s="115"/>
      <c r="B831" s="84"/>
      <c r="C831" s="84"/>
      <c r="D831" s="116"/>
      <c r="E831" s="93"/>
      <c r="F831" s="3"/>
      <c r="G831" s="3"/>
      <c r="H831" s="3"/>
      <c r="I831" s="3"/>
      <c r="J831" s="3"/>
      <c r="K831" s="3"/>
      <c r="L831" s="3"/>
      <c r="M831" s="3"/>
      <c r="N831" s="3"/>
      <c r="O831" s="3"/>
      <c r="P831" s="3"/>
      <c r="Q831" s="3"/>
      <c r="R831" s="3"/>
      <c r="S831" s="3"/>
      <c r="T831" s="3"/>
      <c r="U831" s="3"/>
      <c r="V831" s="3"/>
      <c r="W831" s="3"/>
      <c r="X831" s="3"/>
      <c r="Y831" s="3"/>
      <c r="Z831" s="3"/>
    </row>
    <row r="832" ht="14.25" customHeight="1">
      <c r="A832" s="115"/>
      <c r="B832" s="84"/>
      <c r="C832" s="84"/>
      <c r="D832" s="116"/>
      <c r="E832" s="93"/>
      <c r="F832" s="3"/>
      <c r="G832" s="3"/>
      <c r="H832" s="3"/>
      <c r="I832" s="3"/>
      <c r="J832" s="3"/>
      <c r="K832" s="3"/>
      <c r="L832" s="3"/>
      <c r="M832" s="3"/>
      <c r="N832" s="3"/>
      <c r="O832" s="3"/>
      <c r="P832" s="3"/>
      <c r="Q832" s="3"/>
      <c r="R832" s="3"/>
      <c r="S832" s="3"/>
      <c r="T832" s="3"/>
      <c r="U832" s="3"/>
      <c r="V832" s="3"/>
      <c r="W832" s="3"/>
      <c r="X832" s="3"/>
      <c r="Y832" s="3"/>
      <c r="Z832" s="3"/>
    </row>
    <row r="833" ht="14.25" customHeight="1">
      <c r="A833" s="115"/>
      <c r="B833" s="84"/>
      <c r="C833" s="84"/>
      <c r="D833" s="116"/>
      <c r="E833" s="93"/>
      <c r="F833" s="3"/>
      <c r="G833" s="3"/>
      <c r="H833" s="3"/>
      <c r="I833" s="3"/>
      <c r="J833" s="3"/>
      <c r="K833" s="3"/>
      <c r="L833" s="3"/>
      <c r="M833" s="3"/>
      <c r="N833" s="3"/>
      <c r="O833" s="3"/>
      <c r="P833" s="3"/>
      <c r="Q833" s="3"/>
      <c r="R833" s="3"/>
      <c r="S833" s="3"/>
      <c r="T833" s="3"/>
      <c r="U833" s="3"/>
      <c r="V833" s="3"/>
      <c r="W833" s="3"/>
      <c r="X833" s="3"/>
      <c r="Y833" s="3"/>
      <c r="Z833" s="3"/>
    </row>
    <row r="834" ht="14.25" customHeight="1">
      <c r="A834" s="115"/>
      <c r="B834" s="84"/>
      <c r="C834" s="84"/>
      <c r="D834" s="116"/>
      <c r="E834" s="93"/>
      <c r="F834" s="3"/>
      <c r="G834" s="3"/>
      <c r="H834" s="3"/>
      <c r="I834" s="3"/>
      <c r="J834" s="3"/>
      <c r="K834" s="3"/>
      <c r="L834" s="3"/>
      <c r="M834" s="3"/>
      <c r="N834" s="3"/>
      <c r="O834" s="3"/>
      <c r="P834" s="3"/>
      <c r="Q834" s="3"/>
      <c r="R834" s="3"/>
      <c r="S834" s="3"/>
      <c r="T834" s="3"/>
      <c r="U834" s="3"/>
      <c r="V834" s="3"/>
      <c r="W834" s="3"/>
      <c r="X834" s="3"/>
      <c r="Y834" s="3"/>
      <c r="Z834" s="3"/>
    </row>
    <row r="835" ht="14.25" customHeight="1">
      <c r="A835" s="115"/>
      <c r="B835" s="84"/>
      <c r="C835" s="84"/>
      <c r="D835" s="116"/>
      <c r="E835" s="93"/>
      <c r="F835" s="3"/>
      <c r="G835" s="3"/>
      <c r="H835" s="3"/>
      <c r="I835" s="3"/>
      <c r="J835" s="3"/>
      <c r="K835" s="3"/>
      <c r="L835" s="3"/>
      <c r="M835" s="3"/>
      <c r="N835" s="3"/>
      <c r="O835" s="3"/>
      <c r="P835" s="3"/>
      <c r="Q835" s="3"/>
      <c r="R835" s="3"/>
      <c r="S835" s="3"/>
      <c r="T835" s="3"/>
      <c r="U835" s="3"/>
      <c r="V835" s="3"/>
      <c r="W835" s="3"/>
      <c r="X835" s="3"/>
      <c r="Y835" s="3"/>
      <c r="Z835" s="3"/>
    </row>
    <row r="836" ht="14.25" customHeight="1">
      <c r="A836" s="115"/>
      <c r="B836" s="84"/>
      <c r="C836" s="84"/>
      <c r="D836" s="116"/>
      <c r="E836" s="93"/>
      <c r="F836" s="3"/>
      <c r="G836" s="3"/>
      <c r="H836" s="3"/>
      <c r="I836" s="3"/>
      <c r="J836" s="3"/>
      <c r="K836" s="3"/>
      <c r="L836" s="3"/>
      <c r="M836" s="3"/>
      <c r="N836" s="3"/>
      <c r="O836" s="3"/>
      <c r="P836" s="3"/>
      <c r="Q836" s="3"/>
      <c r="R836" s="3"/>
      <c r="S836" s="3"/>
      <c r="T836" s="3"/>
      <c r="U836" s="3"/>
      <c r="V836" s="3"/>
      <c r="W836" s="3"/>
      <c r="X836" s="3"/>
      <c r="Y836" s="3"/>
      <c r="Z836" s="3"/>
    </row>
    <row r="837" ht="14.25" customHeight="1">
      <c r="A837" s="115"/>
      <c r="B837" s="84"/>
      <c r="C837" s="84"/>
      <c r="D837" s="116"/>
      <c r="E837" s="93"/>
      <c r="F837" s="3"/>
      <c r="G837" s="3"/>
      <c r="H837" s="3"/>
      <c r="I837" s="3"/>
      <c r="J837" s="3"/>
      <c r="K837" s="3"/>
      <c r="L837" s="3"/>
      <c r="M837" s="3"/>
      <c r="N837" s="3"/>
      <c r="O837" s="3"/>
      <c r="P837" s="3"/>
      <c r="Q837" s="3"/>
      <c r="R837" s="3"/>
      <c r="S837" s="3"/>
      <c r="T837" s="3"/>
      <c r="U837" s="3"/>
      <c r="V837" s="3"/>
      <c r="W837" s="3"/>
      <c r="X837" s="3"/>
      <c r="Y837" s="3"/>
      <c r="Z837" s="3"/>
    </row>
    <row r="838" ht="14.25" customHeight="1">
      <c r="A838" s="115"/>
      <c r="B838" s="84"/>
      <c r="C838" s="84"/>
      <c r="D838" s="116"/>
      <c r="E838" s="93"/>
      <c r="F838" s="3"/>
      <c r="G838" s="3"/>
      <c r="H838" s="3"/>
      <c r="I838" s="3"/>
      <c r="J838" s="3"/>
      <c r="K838" s="3"/>
      <c r="L838" s="3"/>
      <c r="M838" s="3"/>
      <c r="N838" s="3"/>
      <c r="O838" s="3"/>
      <c r="P838" s="3"/>
      <c r="Q838" s="3"/>
      <c r="R838" s="3"/>
      <c r="S838" s="3"/>
      <c r="T838" s="3"/>
      <c r="U838" s="3"/>
      <c r="V838" s="3"/>
      <c r="W838" s="3"/>
      <c r="X838" s="3"/>
      <c r="Y838" s="3"/>
      <c r="Z838" s="3"/>
    </row>
    <row r="839" ht="14.25" customHeight="1">
      <c r="A839" s="115"/>
      <c r="B839" s="84"/>
      <c r="C839" s="84"/>
      <c r="D839" s="116"/>
      <c r="E839" s="93"/>
      <c r="F839" s="3"/>
      <c r="G839" s="3"/>
      <c r="H839" s="3"/>
      <c r="I839" s="3"/>
      <c r="J839" s="3"/>
      <c r="K839" s="3"/>
      <c r="L839" s="3"/>
      <c r="M839" s="3"/>
      <c r="N839" s="3"/>
      <c r="O839" s="3"/>
      <c r="P839" s="3"/>
      <c r="Q839" s="3"/>
      <c r="R839" s="3"/>
      <c r="S839" s="3"/>
      <c r="T839" s="3"/>
      <c r="U839" s="3"/>
      <c r="V839" s="3"/>
      <c r="W839" s="3"/>
      <c r="X839" s="3"/>
      <c r="Y839" s="3"/>
      <c r="Z839" s="3"/>
    </row>
    <row r="840" ht="14.25" customHeight="1">
      <c r="A840" s="115"/>
      <c r="B840" s="84"/>
      <c r="C840" s="84"/>
      <c r="D840" s="116"/>
      <c r="E840" s="93"/>
      <c r="F840" s="3"/>
      <c r="G840" s="3"/>
      <c r="H840" s="3"/>
      <c r="I840" s="3"/>
      <c r="J840" s="3"/>
      <c r="K840" s="3"/>
      <c r="L840" s="3"/>
      <c r="M840" s="3"/>
      <c r="N840" s="3"/>
      <c r="O840" s="3"/>
      <c r="P840" s="3"/>
      <c r="Q840" s="3"/>
      <c r="R840" s="3"/>
      <c r="S840" s="3"/>
      <c r="T840" s="3"/>
      <c r="U840" s="3"/>
      <c r="V840" s="3"/>
      <c r="W840" s="3"/>
      <c r="X840" s="3"/>
      <c r="Y840" s="3"/>
      <c r="Z840" s="3"/>
    </row>
    <row r="841" ht="14.25" customHeight="1">
      <c r="A841" s="115"/>
      <c r="B841" s="84"/>
      <c r="C841" s="84"/>
      <c r="D841" s="116"/>
      <c r="E841" s="93"/>
      <c r="F841" s="3"/>
      <c r="G841" s="3"/>
      <c r="H841" s="3"/>
      <c r="I841" s="3"/>
      <c r="J841" s="3"/>
      <c r="K841" s="3"/>
      <c r="L841" s="3"/>
      <c r="M841" s="3"/>
      <c r="N841" s="3"/>
      <c r="O841" s="3"/>
      <c r="P841" s="3"/>
      <c r="Q841" s="3"/>
      <c r="R841" s="3"/>
      <c r="S841" s="3"/>
      <c r="T841" s="3"/>
      <c r="U841" s="3"/>
      <c r="V841" s="3"/>
      <c r="W841" s="3"/>
      <c r="X841" s="3"/>
      <c r="Y841" s="3"/>
      <c r="Z841" s="3"/>
    </row>
    <row r="842" ht="14.25" customHeight="1">
      <c r="A842" s="115"/>
      <c r="B842" s="84"/>
      <c r="C842" s="84"/>
      <c r="D842" s="116"/>
      <c r="E842" s="93"/>
      <c r="F842" s="3"/>
      <c r="G842" s="3"/>
      <c r="H842" s="3"/>
      <c r="I842" s="3"/>
      <c r="J842" s="3"/>
      <c r="K842" s="3"/>
      <c r="L842" s="3"/>
      <c r="M842" s="3"/>
      <c r="N842" s="3"/>
      <c r="O842" s="3"/>
      <c r="P842" s="3"/>
      <c r="Q842" s="3"/>
      <c r="R842" s="3"/>
      <c r="S842" s="3"/>
      <c r="T842" s="3"/>
      <c r="U842" s="3"/>
      <c r="V842" s="3"/>
      <c r="W842" s="3"/>
      <c r="X842" s="3"/>
      <c r="Y842" s="3"/>
      <c r="Z842" s="3"/>
    </row>
    <row r="843" ht="14.25" customHeight="1">
      <c r="A843" s="115"/>
      <c r="B843" s="84"/>
      <c r="C843" s="84"/>
      <c r="D843" s="116"/>
      <c r="E843" s="93"/>
      <c r="F843" s="3"/>
      <c r="G843" s="3"/>
      <c r="H843" s="3"/>
      <c r="I843" s="3"/>
      <c r="J843" s="3"/>
      <c r="K843" s="3"/>
      <c r="L843" s="3"/>
      <c r="M843" s="3"/>
      <c r="N843" s="3"/>
      <c r="O843" s="3"/>
      <c r="P843" s="3"/>
      <c r="Q843" s="3"/>
      <c r="R843" s="3"/>
      <c r="S843" s="3"/>
      <c r="T843" s="3"/>
      <c r="U843" s="3"/>
      <c r="V843" s="3"/>
      <c r="W843" s="3"/>
      <c r="X843" s="3"/>
      <c r="Y843" s="3"/>
      <c r="Z843" s="3"/>
    </row>
    <row r="844" ht="14.25" customHeight="1">
      <c r="A844" s="115"/>
      <c r="B844" s="84"/>
      <c r="C844" s="84"/>
      <c r="D844" s="116"/>
      <c r="E844" s="93"/>
      <c r="F844" s="3"/>
      <c r="G844" s="3"/>
      <c r="H844" s="3"/>
      <c r="I844" s="3"/>
      <c r="J844" s="3"/>
      <c r="K844" s="3"/>
      <c r="L844" s="3"/>
      <c r="M844" s="3"/>
      <c r="N844" s="3"/>
      <c r="O844" s="3"/>
      <c r="P844" s="3"/>
      <c r="Q844" s="3"/>
      <c r="R844" s="3"/>
      <c r="S844" s="3"/>
      <c r="T844" s="3"/>
      <c r="U844" s="3"/>
      <c r="V844" s="3"/>
      <c r="W844" s="3"/>
      <c r="X844" s="3"/>
      <c r="Y844" s="3"/>
      <c r="Z844" s="3"/>
    </row>
    <row r="845" ht="14.25" customHeight="1">
      <c r="A845" s="115"/>
      <c r="B845" s="84"/>
      <c r="C845" s="84"/>
      <c r="D845" s="116"/>
      <c r="E845" s="93"/>
      <c r="F845" s="3"/>
      <c r="G845" s="3"/>
      <c r="H845" s="3"/>
      <c r="I845" s="3"/>
      <c r="J845" s="3"/>
      <c r="K845" s="3"/>
      <c r="L845" s="3"/>
      <c r="M845" s="3"/>
      <c r="N845" s="3"/>
      <c r="O845" s="3"/>
      <c r="P845" s="3"/>
      <c r="Q845" s="3"/>
      <c r="R845" s="3"/>
      <c r="S845" s="3"/>
      <c r="T845" s="3"/>
      <c r="U845" s="3"/>
      <c r="V845" s="3"/>
      <c r="W845" s="3"/>
      <c r="X845" s="3"/>
      <c r="Y845" s="3"/>
      <c r="Z845" s="3"/>
    </row>
    <row r="846" ht="14.25" customHeight="1">
      <c r="A846" s="115"/>
      <c r="B846" s="84"/>
      <c r="C846" s="84"/>
      <c r="D846" s="116"/>
      <c r="E846" s="93"/>
      <c r="F846" s="3"/>
      <c r="G846" s="3"/>
      <c r="H846" s="3"/>
      <c r="I846" s="3"/>
      <c r="J846" s="3"/>
      <c r="K846" s="3"/>
      <c r="L846" s="3"/>
      <c r="M846" s="3"/>
      <c r="N846" s="3"/>
      <c r="O846" s="3"/>
      <c r="P846" s="3"/>
      <c r="Q846" s="3"/>
      <c r="R846" s="3"/>
      <c r="S846" s="3"/>
      <c r="T846" s="3"/>
      <c r="U846" s="3"/>
      <c r="V846" s="3"/>
      <c r="W846" s="3"/>
      <c r="X846" s="3"/>
      <c r="Y846" s="3"/>
      <c r="Z846" s="3"/>
    </row>
    <row r="847" ht="14.25" customHeight="1">
      <c r="A847" s="115"/>
      <c r="B847" s="84"/>
      <c r="C847" s="84"/>
      <c r="D847" s="116"/>
      <c r="E847" s="93"/>
      <c r="F847" s="3"/>
      <c r="G847" s="3"/>
      <c r="H847" s="3"/>
      <c r="I847" s="3"/>
      <c r="J847" s="3"/>
      <c r="K847" s="3"/>
      <c r="L847" s="3"/>
      <c r="M847" s="3"/>
      <c r="N847" s="3"/>
      <c r="O847" s="3"/>
      <c r="P847" s="3"/>
      <c r="Q847" s="3"/>
      <c r="R847" s="3"/>
      <c r="S847" s="3"/>
      <c r="T847" s="3"/>
      <c r="U847" s="3"/>
      <c r="V847" s="3"/>
      <c r="W847" s="3"/>
      <c r="X847" s="3"/>
      <c r="Y847" s="3"/>
      <c r="Z847" s="3"/>
    </row>
    <row r="848" ht="14.25" customHeight="1">
      <c r="A848" s="115"/>
      <c r="B848" s="84"/>
      <c r="C848" s="84"/>
      <c r="D848" s="116"/>
      <c r="E848" s="93"/>
      <c r="F848" s="3"/>
      <c r="G848" s="3"/>
      <c r="H848" s="3"/>
      <c r="I848" s="3"/>
      <c r="J848" s="3"/>
      <c r="K848" s="3"/>
      <c r="L848" s="3"/>
      <c r="M848" s="3"/>
      <c r="N848" s="3"/>
      <c r="O848" s="3"/>
      <c r="P848" s="3"/>
      <c r="Q848" s="3"/>
      <c r="R848" s="3"/>
      <c r="S848" s="3"/>
      <c r="T848" s="3"/>
      <c r="U848" s="3"/>
      <c r="V848" s="3"/>
      <c r="W848" s="3"/>
      <c r="X848" s="3"/>
      <c r="Y848" s="3"/>
      <c r="Z848" s="3"/>
    </row>
    <row r="849" ht="14.25" customHeight="1">
      <c r="A849" s="115"/>
      <c r="B849" s="84"/>
      <c r="C849" s="84"/>
      <c r="D849" s="116"/>
      <c r="E849" s="93"/>
      <c r="F849" s="3"/>
      <c r="G849" s="3"/>
      <c r="H849" s="3"/>
      <c r="I849" s="3"/>
      <c r="J849" s="3"/>
      <c r="K849" s="3"/>
      <c r="L849" s="3"/>
      <c r="M849" s="3"/>
      <c r="N849" s="3"/>
      <c r="O849" s="3"/>
      <c r="P849" s="3"/>
      <c r="Q849" s="3"/>
      <c r="R849" s="3"/>
      <c r="S849" s="3"/>
      <c r="T849" s="3"/>
      <c r="U849" s="3"/>
      <c r="V849" s="3"/>
      <c r="W849" s="3"/>
      <c r="X849" s="3"/>
      <c r="Y849" s="3"/>
      <c r="Z849" s="3"/>
    </row>
    <row r="850" ht="14.25" customHeight="1">
      <c r="A850" s="115"/>
      <c r="B850" s="84"/>
      <c r="C850" s="84"/>
      <c r="D850" s="116"/>
      <c r="E850" s="93"/>
      <c r="F850" s="3"/>
      <c r="G850" s="3"/>
      <c r="H850" s="3"/>
      <c r="I850" s="3"/>
      <c r="J850" s="3"/>
      <c r="K850" s="3"/>
      <c r="L850" s="3"/>
      <c r="M850" s="3"/>
      <c r="N850" s="3"/>
      <c r="O850" s="3"/>
      <c r="P850" s="3"/>
      <c r="Q850" s="3"/>
      <c r="R850" s="3"/>
      <c r="S850" s="3"/>
      <c r="T850" s="3"/>
      <c r="U850" s="3"/>
      <c r="V850" s="3"/>
      <c r="W850" s="3"/>
      <c r="X850" s="3"/>
      <c r="Y850" s="3"/>
      <c r="Z850" s="3"/>
    </row>
    <row r="851" ht="14.25" customHeight="1">
      <c r="A851" s="115"/>
      <c r="B851" s="84"/>
      <c r="C851" s="84"/>
      <c r="D851" s="116"/>
      <c r="E851" s="93"/>
      <c r="F851" s="3"/>
      <c r="G851" s="3"/>
      <c r="H851" s="3"/>
      <c r="I851" s="3"/>
      <c r="J851" s="3"/>
      <c r="K851" s="3"/>
      <c r="L851" s="3"/>
      <c r="M851" s="3"/>
      <c r="N851" s="3"/>
      <c r="O851" s="3"/>
      <c r="P851" s="3"/>
      <c r="Q851" s="3"/>
      <c r="R851" s="3"/>
      <c r="S851" s="3"/>
      <c r="T851" s="3"/>
      <c r="U851" s="3"/>
      <c r="V851" s="3"/>
      <c r="W851" s="3"/>
      <c r="X851" s="3"/>
      <c r="Y851" s="3"/>
      <c r="Z851" s="3"/>
    </row>
    <row r="852" ht="14.25" customHeight="1">
      <c r="A852" s="115"/>
      <c r="B852" s="84"/>
      <c r="C852" s="84"/>
      <c r="D852" s="116"/>
      <c r="E852" s="93"/>
      <c r="F852" s="3"/>
      <c r="G852" s="3"/>
      <c r="H852" s="3"/>
      <c r="I852" s="3"/>
      <c r="J852" s="3"/>
      <c r="K852" s="3"/>
      <c r="L852" s="3"/>
      <c r="M852" s="3"/>
      <c r="N852" s="3"/>
      <c r="O852" s="3"/>
      <c r="P852" s="3"/>
      <c r="Q852" s="3"/>
      <c r="R852" s="3"/>
      <c r="S852" s="3"/>
      <c r="T852" s="3"/>
      <c r="U852" s="3"/>
      <c r="V852" s="3"/>
      <c r="W852" s="3"/>
      <c r="X852" s="3"/>
      <c r="Y852" s="3"/>
      <c r="Z852" s="3"/>
    </row>
    <row r="853" ht="14.25" customHeight="1">
      <c r="A853" s="115"/>
      <c r="B853" s="84"/>
      <c r="C853" s="84"/>
      <c r="D853" s="116"/>
      <c r="E853" s="93"/>
      <c r="F853" s="3"/>
      <c r="G853" s="3"/>
      <c r="H853" s="3"/>
      <c r="I853" s="3"/>
      <c r="J853" s="3"/>
      <c r="K853" s="3"/>
      <c r="L853" s="3"/>
      <c r="M853" s="3"/>
      <c r="N853" s="3"/>
      <c r="O853" s="3"/>
      <c r="P853" s="3"/>
      <c r="Q853" s="3"/>
      <c r="R853" s="3"/>
      <c r="S853" s="3"/>
      <c r="T853" s="3"/>
      <c r="U853" s="3"/>
      <c r="V853" s="3"/>
      <c r="W853" s="3"/>
      <c r="X853" s="3"/>
      <c r="Y853" s="3"/>
      <c r="Z853" s="3"/>
    </row>
    <row r="854" ht="14.25" customHeight="1">
      <c r="A854" s="115"/>
      <c r="B854" s="84"/>
      <c r="C854" s="84"/>
      <c r="D854" s="116"/>
      <c r="E854" s="93"/>
      <c r="F854" s="3"/>
      <c r="G854" s="3"/>
      <c r="H854" s="3"/>
      <c r="I854" s="3"/>
      <c r="J854" s="3"/>
      <c r="K854" s="3"/>
      <c r="L854" s="3"/>
      <c r="M854" s="3"/>
      <c r="N854" s="3"/>
      <c r="O854" s="3"/>
      <c r="P854" s="3"/>
      <c r="Q854" s="3"/>
      <c r="R854" s="3"/>
      <c r="S854" s="3"/>
      <c r="T854" s="3"/>
      <c r="U854" s="3"/>
      <c r="V854" s="3"/>
      <c r="W854" s="3"/>
      <c r="X854" s="3"/>
      <c r="Y854" s="3"/>
      <c r="Z854" s="3"/>
    </row>
    <row r="855" ht="14.25" customHeight="1">
      <c r="A855" s="115"/>
      <c r="B855" s="84"/>
      <c r="C855" s="84"/>
      <c r="D855" s="116"/>
      <c r="E855" s="93"/>
      <c r="F855" s="3"/>
      <c r="G855" s="3"/>
      <c r="H855" s="3"/>
      <c r="I855" s="3"/>
      <c r="J855" s="3"/>
      <c r="K855" s="3"/>
      <c r="L855" s="3"/>
      <c r="M855" s="3"/>
      <c r="N855" s="3"/>
      <c r="O855" s="3"/>
      <c r="P855" s="3"/>
      <c r="Q855" s="3"/>
      <c r="R855" s="3"/>
      <c r="S855" s="3"/>
      <c r="T855" s="3"/>
      <c r="U855" s="3"/>
      <c r="V855" s="3"/>
      <c r="W855" s="3"/>
      <c r="X855" s="3"/>
      <c r="Y855" s="3"/>
      <c r="Z855" s="3"/>
    </row>
    <row r="856" ht="14.25" customHeight="1">
      <c r="A856" s="115"/>
      <c r="B856" s="84"/>
      <c r="C856" s="84"/>
      <c r="D856" s="116"/>
      <c r="E856" s="93"/>
      <c r="F856" s="3"/>
      <c r="G856" s="3"/>
      <c r="H856" s="3"/>
      <c r="I856" s="3"/>
      <c r="J856" s="3"/>
      <c r="K856" s="3"/>
      <c r="L856" s="3"/>
      <c r="M856" s="3"/>
      <c r="N856" s="3"/>
      <c r="O856" s="3"/>
      <c r="P856" s="3"/>
      <c r="Q856" s="3"/>
      <c r="R856" s="3"/>
      <c r="S856" s="3"/>
      <c r="T856" s="3"/>
      <c r="U856" s="3"/>
      <c r="V856" s="3"/>
      <c r="W856" s="3"/>
      <c r="X856" s="3"/>
      <c r="Y856" s="3"/>
      <c r="Z856" s="3"/>
    </row>
    <row r="857" ht="14.25" customHeight="1">
      <c r="A857" s="115"/>
      <c r="B857" s="84"/>
      <c r="C857" s="84"/>
      <c r="D857" s="116"/>
      <c r="E857" s="93"/>
      <c r="F857" s="3"/>
      <c r="G857" s="3"/>
      <c r="H857" s="3"/>
      <c r="I857" s="3"/>
      <c r="J857" s="3"/>
      <c r="K857" s="3"/>
      <c r="L857" s="3"/>
      <c r="M857" s="3"/>
      <c r="N857" s="3"/>
      <c r="O857" s="3"/>
      <c r="P857" s="3"/>
      <c r="Q857" s="3"/>
      <c r="R857" s="3"/>
      <c r="S857" s="3"/>
      <c r="T857" s="3"/>
      <c r="U857" s="3"/>
      <c r="V857" s="3"/>
      <c r="W857" s="3"/>
      <c r="X857" s="3"/>
      <c r="Y857" s="3"/>
      <c r="Z857" s="3"/>
    </row>
    <row r="858" ht="14.25" customHeight="1">
      <c r="A858" s="115"/>
      <c r="B858" s="84"/>
      <c r="C858" s="84"/>
      <c r="D858" s="116"/>
      <c r="E858" s="93"/>
      <c r="F858" s="3"/>
      <c r="G858" s="3"/>
      <c r="H858" s="3"/>
      <c r="I858" s="3"/>
      <c r="J858" s="3"/>
      <c r="K858" s="3"/>
      <c r="L858" s="3"/>
      <c r="M858" s="3"/>
      <c r="N858" s="3"/>
      <c r="O858" s="3"/>
      <c r="P858" s="3"/>
      <c r="Q858" s="3"/>
      <c r="R858" s="3"/>
      <c r="S858" s="3"/>
      <c r="T858" s="3"/>
      <c r="U858" s="3"/>
      <c r="V858" s="3"/>
      <c r="W858" s="3"/>
      <c r="X858" s="3"/>
      <c r="Y858" s="3"/>
      <c r="Z858" s="3"/>
    </row>
    <row r="859" ht="14.25" customHeight="1">
      <c r="A859" s="115"/>
      <c r="B859" s="84"/>
      <c r="C859" s="84"/>
      <c r="D859" s="116"/>
      <c r="E859" s="93"/>
      <c r="F859" s="3"/>
      <c r="G859" s="3"/>
      <c r="H859" s="3"/>
      <c r="I859" s="3"/>
      <c r="J859" s="3"/>
      <c r="K859" s="3"/>
      <c r="L859" s="3"/>
      <c r="M859" s="3"/>
      <c r="N859" s="3"/>
      <c r="O859" s="3"/>
      <c r="P859" s="3"/>
      <c r="Q859" s="3"/>
      <c r="R859" s="3"/>
      <c r="S859" s="3"/>
      <c r="T859" s="3"/>
      <c r="U859" s="3"/>
      <c r="V859" s="3"/>
      <c r="W859" s="3"/>
      <c r="X859" s="3"/>
      <c r="Y859" s="3"/>
      <c r="Z859" s="3"/>
    </row>
    <row r="860" ht="14.25" customHeight="1">
      <c r="A860" s="115"/>
      <c r="B860" s="84"/>
      <c r="C860" s="84"/>
      <c r="D860" s="116"/>
      <c r="E860" s="93"/>
      <c r="F860" s="3"/>
      <c r="G860" s="3"/>
      <c r="H860" s="3"/>
      <c r="I860" s="3"/>
      <c r="J860" s="3"/>
      <c r="K860" s="3"/>
      <c r="L860" s="3"/>
      <c r="M860" s="3"/>
      <c r="N860" s="3"/>
      <c r="O860" s="3"/>
      <c r="P860" s="3"/>
      <c r="Q860" s="3"/>
      <c r="R860" s="3"/>
      <c r="S860" s="3"/>
      <c r="T860" s="3"/>
      <c r="U860" s="3"/>
      <c r="V860" s="3"/>
      <c r="W860" s="3"/>
      <c r="X860" s="3"/>
      <c r="Y860" s="3"/>
      <c r="Z860" s="3"/>
    </row>
    <row r="861" ht="14.25" customHeight="1">
      <c r="A861" s="115"/>
      <c r="B861" s="84"/>
      <c r="C861" s="84"/>
      <c r="D861" s="116"/>
      <c r="E861" s="93"/>
      <c r="F861" s="3"/>
      <c r="G861" s="3"/>
      <c r="H861" s="3"/>
      <c r="I861" s="3"/>
      <c r="J861" s="3"/>
      <c r="K861" s="3"/>
      <c r="L861" s="3"/>
      <c r="M861" s="3"/>
      <c r="N861" s="3"/>
      <c r="O861" s="3"/>
      <c r="P861" s="3"/>
      <c r="Q861" s="3"/>
      <c r="R861" s="3"/>
      <c r="S861" s="3"/>
      <c r="T861" s="3"/>
      <c r="U861" s="3"/>
      <c r="V861" s="3"/>
      <c r="W861" s="3"/>
      <c r="X861" s="3"/>
      <c r="Y861" s="3"/>
      <c r="Z861" s="3"/>
    </row>
    <row r="862" ht="14.25" customHeight="1">
      <c r="A862" s="115"/>
      <c r="B862" s="84"/>
      <c r="C862" s="84"/>
      <c r="D862" s="116"/>
      <c r="E862" s="93"/>
      <c r="F862" s="3"/>
      <c r="G862" s="3"/>
      <c r="H862" s="3"/>
      <c r="I862" s="3"/>
      <c r="J862" s="3"/>
      <c r="K862" s="3"/>
      <c r="L862" s="3"/>
      <c r="M862" s="3"/>
      <c r="N862" s="3"/>
      <c r="O862" s="3"/>
      <c r="P862" s="3"/>
      <c r="Q862" s="3"/>
      <c r="R862" s="3"/>
      <c r="S862" s="3"/>
      <c r="T862" s="3"/>
      <c r="U862" s="3"/>
      <c r="V862" s="3"/>
      <c r="W862" s="3"/>
      <c r="X862" s="3"/>
      <c r="Y862" s="3"/>
      <c r="Z862" s="3"/>
    </row>
    <row r="863" ht="14.25" customHeight="1">
      <c r="A863" s="115"/>
      <c r="B863" s="84"/>
      <c r="C863" s="84"/>
      <c r="D863" s="116"/>
      <c r="E863" s="93"/>
      <c r="F863" s="3"/>
      <c r="G863" s="3"/>
      <c r="H863" s="3"/>
      <c r="I863" s="3"/>
      <c r="J863" s="3"/>
      <c r="K863" s="3"/>
      <c r="L863" s="3"/>
      <c r="M863" s="3"/>
      <c r="N863" s="3"/>
      <c r="O863" s="3"/>
      <c r="P863" s="3"/>
      <c r="Q863" s="3"/>
      <c r="R863" s="3"/>
      <c r="S863" s="3"/>
      <c r="T863" s="3"/>
      <c r="U863" s="3"/>
      <c r="V863" s="3"/>
      <c r="W863" s="3"/>
      <c r="X863" s="3"/>
      <c r="Y863" s="3"/>
      <c r="Z863" s="3"/>
    </row>
    <row r="864" ht="14.25" customHeight="1">
      <c r="A864" s="115"/>
      <c r="B864" s="84"/>
      <c r="C864" s="84"/>
      <c r="D864" s="116"/>
      <c r="E864" s="93"/>
      <c r="F864" s="3"/>
      <c r="G864" s="3"/>
      <c r="H864" s="3"/>
      <c r="I864" s="3"/>
      <c r="J864" s="3"/>
      <c r="K864" s="3"/>
      <c r="L864" s="3"/>
      <c r="M864" s="3"/>
      <c r="N864" s="3"/>
      <c r="O864" s="3"/>
      <c r="P864" s="3"/>
      <c r="Q864" s="3"/>
      <c r="R864" s="3"/>
      <c r="S864" s="3"/>
      <c r="T864" s="3"/>
      <c r="U864" s="3"/>
      <c r="V864" s="3"/>
      <c r="W864" s="3"/>
      <c r="X864" s="3"/>
      <c r="Y864" s="3"/>
      <c r="Z864" s="3"/>
    </row>
    <row r="865" ht="14.25" customHeight="1">
      <c r="A865" s="115"/>
      <c r="B865" s="84"/>
      <c r="C865" s="84"/>
      <c r="D865" s="116"/>
      <c r="E865" s="93"/>
      <c r="F865" s="3"/>
      <c r="G865" s="3"/>
      <c r="H865" s="3"/>
      <c r="I865" s="3"/>
      <c r="J865" s="3"/>
      <c r="K865" s="3"/>
      <c r="L865" s="3"/>
      <c r="M865" s="3"/>
      <c r="N865" s="3"/>
      <c r="O865" s="3"/>
      <c r="P865" s="3"/>
      <c r="Q865" s="3"/>
      <c r="R865" s="3"/>
      <c r="S865" s="3"/>
      <c r="T865" s="3"/>
      <c r="U865" s="3"/>
      <c r="V865" s="3"/>
      <c r="W865" s="3"/>
      <c r="X865" s="3"/>
      <c r="Y865" s="3"/>
      <c r="Z865" s="3"/>
    </row>
    <row r="866" ht="14.25" customHeight="1">
      <c r="A866" s="115"/>
      <c r="B866" s="84"/>
      <c r="C866" s="84"/>
      <c r="D866" s="116"/>
      <c r="E866" s="93"/>
      <c r="F866" s="3"/>
      <c r="G866" s="3"/>
      <c r="H866" s="3"/>
      <c r="I866" s="3"/>
      <c r="J866" s="3"/>
      <c r="K866" s="3"/>
      <c r="L866" s="3"/>
      <c r="M866" s="3"/>
      <c r="N866" s="3"/>
      <c r="O866" s="3"/>
      <c r="P866" s="3"/>
      <c r="Q866" s="3"/>
      <c r="R866" s="3"/>
      <c r="S866" s="3"/>
      <c r="T866" s="3"/>
      <c r="U866" s="3"/>
      <c r="V866" s="3"/>
      <c r="W866" s="3"/>
      <c r="X866" s="3"/>
      <c r="Y866" s="3"/>
      <c r="Z866" s="3"/>
    </row>
    <row r="867" ht="14.25" customHeight="1">
      <c r="A867" s="115"/>
      <c r="B867" s="84"/>
      <c r="C867" s="84"/>
      <c r="D867" s="116"/>
      <c r="E867" s="93"/>
      <c r="F867" s="3"/>
      <c r="G867" s="3"/>
      <c r="H867" s="3"/>
      <c r="I867" s="3"/>
      <c r="J867" s="3"/>
      <c r="K867" s="3"/>
      <c r="L867" s="3"/>
      <c r="M867" s="3"/>
      <c r="N867" s="3"/>
      <c r="O867" s="3"/>
      <c r="P867" s="3"/>
      <c r="Q867" s="3"/>
      <c r="R867" s="3"/>
      <c r="S867" s="3"/>
      <c r="T867" s="3"/>
      <c r="U867" s="3"/>
      <c r="V867" s="3"/>
      <c r="W867" s="3"/>
      <c r="X867" s="3"/>
      <c r="Y867" s="3"/>
      <c r="Z867" s="3"/>
    </row>
    <row r="868" ht="14.25" customHeight="1">
      <c r="A868" s="115"/>
      <c r="B868" s="84"/>
      <c r="C868" s="84"/>
      <c r="D868" s="116"/>
      <c r="E868" s="93"/>
      <c r="F868" s="3"/>
      <c r="G868" s="3"/>
      <c r="H868" s="3"/>
      <c r="I868" s="3"/>
      <c r="J868" s="3"/>
      <c r="K868" s="3"/>
      <c r="L868" s="3"/>
      <c r="M868" s="3"/>
      <c r="N868" s="3"/>
      <c r="O868" s="3"/>
      <c r="P868" s="3"/>
      <c r="Q868" s="3"/>
      <c r="R868" s="3"/>
      <c r="S868" s="3"/>
      <c r="T868" s="3"/>
      <c r="U868" s="3"/>
      <c r="V868" s="3"/>
      <c r="W868" s="3"/>
      <c r="X868" s="3"/>
      <c r="Y868" s="3"/>
      <c r="Z868" s="3"/>
    </row>
    <row r="869" ht="14.25" customHeight="1">
      <c r="A869" s="115"/>
      <c r="B869" s="84"/>
      <c r="C869" s="84"/>
      <c r="D869" s="116"/>
      <c r="E869" s="93"/>
      <c r="F869" s="3"/>
      <c r="G869" s="3"/>
      <c r="H869" s="3"/>
      <c r="I869" s="3"/>
      <c r="J869" s="3"/>
      <c r="K869" s="3"/>
      <c r="L869" s="3"/>
      <c r="M869" s="3"/>
      <c r="N869" s="3"/>
      <c r="O869" s="3"/>
      <c r="P869" s="3"/>
      <c r="Q869" s="3"/>
      <c r="R869" s="3"/>
      <c r="S869" s="3"/>
      <c r="T869" s="3"/>
      <c r="U869" s="3"/>
      <c r="V869" s="3"/>
      <c r="W869" s="3"/>
      <c r="X869" s="3"/>
      <c r="Y869" s="3"/>
      <c r="Z869" s="3"/>
    </row>
    <row r="870" ht="14.25" customHeight="1">
      <c r="A870" s="115"/>
      <c r="B870" s="84"/>
      <c r="C870" s="84"/>
      <c r="D870" s="116"/>
      <c r="E870" s="93"/>
      <c r="F870" s="3"/>
      <c r="G870" s="3"/>
      <c r="H870" s="3"/>
      <c r="I870" s="3"/>
      <c r="J870" s="3"/>
      <c r="K870" s="3"/>
      <c r="L870" s="3"/>
      <c r="M870" s="3"/>
      <c r="N870" s="3"/>
      <c r="O870" s="3"/>
      <c r="P870" s="3"/>
      <c r="Q870" s="3"/>
      <c r="R870" s="3"/>
      <c r="S870" s="3"/>
      <c r="T870" s="3"/>
      <c r="U870" s="3"/>
      <c r="V870" s="3"/>
      <c r="W870" s="3"/>
      <c r="X870" s="3"/>
      <c r="Y870" s="3"/>
      <c r="Z870" s="3"/>
    </row>
    <row r="871" ht="14.25" customHeight="1">
      <c r="A871" s="115"/>
      <c r="B871" s="84"/>
      <c r="C871" s="84"/>
      <c r="D871" s="116"/>
      <c r="E871" s="93"/>
      <c r="F871" s="3"/>
      <c r="G871" s="3"/>
      <c r="H871" s="3"/>
      <c r="I871" s="3"/>
      <c r="J871" s="3"/>
      <c r="K871" s="3"/>
      <c r="L871" s="3"/>
      <c r="M871" s="3"/>
      <c r="N871" s="3"/>
      <c r="O871" s="3"/>
      <c r="P871" s="3"/>
      <c r="Q871" s="3"/>
      <c r="R871" s="3"/>
      <c r="S871" s="3"/>
      <c r="T871" s="3"/>
      <c r="U871" s="3"/>
      <c r="V871" s="3"/>
      <c r="W871" s="3"/>
      <c r="X871" s="3"/>
      <c r="Y871" s="3"/>
      <c r="Z871" s="3"/>
    </row>
    <row r="872" ht="14.25" customHeight="1">
      <c r="A872" s="115"/>
      <c r="B872" s="84"/>
      <c r="C872" s="84"/>
      <c r="D872" s="116"/>
      <c r="E872" s="93"/>
      <c r="F872" s="3"/>
      <c r="G872" s="3"/>
      <c r="H872" s="3"/>
      <c r="I872" s="3"/>
      <c r="J872" s="3"/>
      <c r="K872" s="3"/>
      <c r="L872" s="3"/>
      <c r="M872" s="3"/>
      <c r="N872" s="3"/>
      <c r="O872" s="3"/>
      <c r="P872" s="3"/>
      <c r="Q872" s="3"/>
      <c r="R872" s="3"/>
      <c r="S872" s="3"/>
      <c r="T872" s="3"/>
      <c r="U872" s="3"/>
      <c r="V872" s="3"/>
      <c r="W872" s="3"/>
      <c r="X872" s="3"/>
      <c r="Y872" s="3"/>
      <c r="Z872" s="3"/>
    </row>
    <row r="873" ht="14.25" customHeight="1">
      <c r="A873" s="115"/>
      <c r="B873" s="84"/>
      <c r="C873" s="84"/>
      <c r="D873" s="116"/>
      <c r="E873" s="93"/>
      <c r="F873" s="3"/>
      <c r="G873" s="3"/>
      <c r="H873" s="3"/>
      <c r="I873" s="3"/>
      <c r="J873" s="3"/>
      <c r="K873" s="3"/>
      <c r="L873" s="3"/>
      <c r="M873" s="3"/>
      <c r="N873" s="3"/>
      <c r="O873" s="3"/>
      <c r="P873" s="3"/>
      <c r="Q873" s="3"/>
      <c r="R873" s="3"/>
      <c r="S873" s="3"/>
      <c r="T873" s="3"/>
      <c r="U873" s="3"/>
      <c r="V873" s="3"/>
      <c r="W873" s="3"/>
      <c r="X873" s="3"/>
      <c r="Y873" s="3"/>
      <c r="Z873" s="3"/>
    </row>
    <row r="874" ht="14.25" customHeight="1">
      <c r="A874" s="115"/>
      <c r="B874" s="84"/>
      <c r="C874" s="84"/>
      <c r="D874" s="116"/>
      <c r="E874" s="93"/>
      <c r="F874" s="3"/>
      <c r="G874" s="3"/>
      <c r="H874" s="3"/>
      <c r="I874" s="3"/>
      <c r="J874" s="3"/>
      <c r="K874" s="3"/>
      <c r="L874" s="3"/>
      <c r="M874" s="3"/>
      <c r="N874" s="3"/>
      <c r="O874" s="3"/>
      <c r="P874" s="3"/>
      <c r="Q874" s="3"/>
      <c r="R874" s="3"/>
      <c r="S874" s="3"/>
      <c r="T874" s="3"/>
      <c r="U874" s="3"/>
      <c r="V874" s="3"/>
      <c r="W874" s="3"/>
      <c r="X874" s="3"/>
      <c r="Y874" s="3"/>
      <c r="Z874" s="3"/>
    </row>
    <row r="875" ht="14.25" customHeight="1">
      <c r="A875" s="115"/>
      <c r="B875" s="84"/>
      <c r="C875" s="84"/>
      <c r="D875" s="116"/>
      <c r="E875" s="93"/>
      <c r="F875" s="3"/>
      <c r="G875" s="3"/>
      <c r="H875" s="3"/>
      <c r="I875" s="3"/>
      <c r="J875" s="3"/>
      <c r="K875" s="3"/>
      <c r="L875" s="3"/>
      <c r="M875" s="3"/>
      <c r="N875" s="3"/>
      <c r="O875" s="3"/>
      <c r="P875" s="3"/>
      <c r="Q875" s="3"/>
      <c r="R875" s="3"/>
      <c r="S875" s="3"/>
      <c r="T875" s="3"/>
      <c r="U875" s="3"/>
      <c r="V875" s="3"/>
      <c r="W875" s="3"/>
      <c r="X875" s="3"/>
      <c r="Y875" s="3"/>
      <c r="Z875" s="3"/>
    </row>
    <row r="876" ht="14.25" customHeight="1">
      <c r="A876" s="115"/>
      <c r="B876" s="84"/>
      <c r="C876" s="84"/>
      <c r="D876" s="116"/>
      <c r="E876" s="93"/>
      <c r="F876" s="3"/>
      <c r="G876" s="3"/>
      <c r="H876" s="3"/>
      <c r="I876" s="3"/>
      <c r="J876" s="3"/>
      <c r="K876" s="3"/>
      <c r="L876" s="3"/>
      <c r="M876" s="3"/>
      <c r="N876" s="3"/>
      <c r="O876" s="3"/>
      <c r="P876" s="3"/>
      <c r="Q876" s="3"/>
      <c r="R876" s="3"/>
      <c r="S876" s="3"/>
      <c r="T876" s="3"/>
      <c r="U876" s="3"/>
      <c r="V876" s="3"/>
      <c r="W876" s="3"/>
      <c r="X876" s="3"/>
      <c r="Y876" s="3"/>
      <c r="Z876" s="3"/>
    </row>
    <row r="877" ht="14.25" customHeight="1">
      <c r="A877" s="115"/>
      <c r="B877" s="84"/>
      <c r="C877" s="84"/>
      <c r="D877" s="116"/>
      <c r="E877" s="93"/>
      <c r="F877" s="3"/>
      <c r="G877" s="3"/>
      <c r="H877" s="3"/>
      <c r="I877" s="3"/>
      <c r="J877" s="3"/>
      <c r="K877" s="3"/>
      <c r="L877" s="3"/>
      <c r="M877" s="3"/>
      <c r="N877" s="3"/>
      <c r="O877" s="3"/>
      <c r="P877" s="3"/>
      <c r="Q877" s="3"/>
      <c r="R877" s="3"/>
      <c r="S877" s="3"/>
      <c r="T877" s="3"/>
      <c r="U877" s="3"/>
      <c r="V877" s="3"/>
      <c r="W877" s="3"/>
      <c r="X877" s="3"/>
      <c r="Y877" s="3"/>
      <c r="Z877" s="3"/>
    </row>
    <row r="878" ht="14.25" customHeight="1">
      <c r="A878" s="115"/>
      <c r="B878" s="84"/>
      <c r="C878" s="84"/>
      <c r="D878" s="116"/>
      <c r="E878" s="93"/>
      <c r="F878" s="3"/>
      <c r="G878" s="3"/>
      <c r="H878" s="3"/>
      <c r="I878" s="3"/>
      <c r="J878" s="3"/>
      <c r="K878" s="3"/>
      <c r="L878" s="3"/>
      <c r="M878" s="3"/>
      <c r="N878" s="3"/>
      <c r="O878" s="3"/>
      <c r="P878" s="3"/>
      <c r="Q878" s="3"/>
      <c r="R878" s="3"/>
      <c r="S878" s="3"/>
      <c r="T878" s="3"/>
      <c r="U878" s="3"/>
      <c r="V878" s="3"/>
      <c r="W878" s="3"/>
      <c r="X878" s="3"/>
      <c r="Y878" s="3"/>
      <c r="Z878" s="3"/>
    </row>
    <row r="879" ht="14.25" customHeight="1">
      <c r="A879" s="115"/>
      <c r="B879" s="84"/>
      <c r="C879" s="84"/>
      <c r="D879" s="116"/>
      <c r="E879" s="93"/>
      <c r="F879" s="3"/>
      <c r="G879" s="3"/>
      <c r="H879" s="3"/>
      <c r="I879" s="3"/>
      <c r="J879" s="3"/>
      <c r="K879" s="3"/>
      <c r="L879" s="3"/>
      <c r="M879" s="3"/>
      <c r="N879" s="3"/>
      <c r="O879" s="3"/>
      <c r="P879" s="3"/>
      <c r="Q879" s="3"/>
      <c r="R879" s="3"/>
      <c r="S879" s="3"/>
      <c r="T879" s="3"/>
      <c r="U879" s="3"/>
      <c r="V879" s="3"/>
      <c r="W879" s="3"/>
      <c r="X879" s="3"/>
      <c r="Y879" s="3"/>
      <c r="Z879" s="3"/>
    </row>
    <row r="880" ht="14.25" customHeight="1">
      <c r="A880" s="115"/>
      <c r="B880" s="84"/>
      <c r="C880" s="84"/>
      <c r="D880" s="116"/>
      <c r="E880" s="93"/>
      <c r="F880" s="3"/>
      <c r="G880" s="3"/>
      <c r="H880" s="3"/>
      <c r="I880" s="3"/>
      <c r="J880" s="3"/>
      <c r="K880" s="3"/>
      <c r="L880" s="3"/>
      <c r="M880" s="3"/>
      <c r="N880" s="3"/>
      <c r="O880" s="3"/>
      <c r="P880" s="3"/>
      <c r="Q880" s="3"/>
      <c r="R880" s="3"/>
      <c r="S880" s="3"/>
      <c r="T880" s="3"/>
      <c r="U880" s="3"/>
      <c r="V880" s="3"/>
      <c r="W880" s="3"/>
      <c r="X880" s="3"/>
      <c r="Y880" s="3"/>
      <c r="Z880" s="3"/>
    </row>
    <row r="881" ht="14.25" customHeight="1">
      <c r="A881" s="115"/>
      <c r="B881" s="84"/>
      <c r="C881" s="84"/>
      <c r="D881" s="116"/>
      <c r="E881" s="93"/>
      <c r="F881" s="3"/>
      <c r="G881" s="3"/>
      <c r="H881" s="3"/>
      <c r="I881" s="3"/>
      <c r="J881" s="3"/>
      <c r="K881" s="3"/>
      <c r="L881" s="3"/>
      <c r="M881" s="3"/>
      <c r="N881" s="3"/>
      <c r="O881" s="3"/>
      <c r="P881" s="3"/>
      <c r="Q881" s="3"/>
      <c r="R881" s="3"/>
      <c r="S881" s="3"/>
      <c r="T881" s="3"/>
      <c r="U881" s="3"/>
      <c r="V881" s="3"/>
      <c r="W881" s="3"/>
      <c r="X881" s="3"/>
      <c r="Y881" s="3"/>
      <c r="Z881" s="3"/>
    </row>
    <row r="882" ht="14.25" customHeight="1">
      <c r="A882" s="115"/>
      <c r="B882" s="84"/>
      <c r="C882" s="84"/>
      <c r="D882" s="116"/>
      <c r="E882" s="93"/>
      <c r="F882" s="3"/>
      <c r="G882" s="3"/>
      <c r="H882" s="3"/>
      <c r="I882" s="3"/>
      <c r="J882" s="3"/>
      <c r="K882" s="3"/>
      <c r="L882" s="3"/>
      <c r="M882" s="3"/>
      <c r="N882" s="3"/>
      <c r="O882" s="3"/>
      <c r="P882" s="3"/>
      <c r="Q882" s="3"/>
      <c r="R882" s="3"/>
      <c r="S882" s="3"/>
      <c r="T882" s="3"/>
      <c r="U882" s="3"/>
      <c r="V882" s="3"/>
      <c r="W882" s="3"/>
      <c r="X882" s="3"/>
      <c r="Y882" s="3"/>
      <c r="Z882" s="3"/>
    </row>
    <row r="883" ht="14.25" customHeight="1">
      <c r="A883" s="115"/>
      <c r="B883" s="84"/>
      <c r="C883" s="84"/>
      <c r="D883" s="116"/>
      <c r="E883" s="93"/>
      <c r="F883" s="3"/>
      <c r="G883" s="3"/>
      <c r="H883" s="3"/>
      <c r="I883" s="3"/>
      <c r="J883" s="3"/>
      <c r="K883" s="3"/>
      <c r="L883" s="3"/>
      <c r="M883" s="3"/>
      <c r="N883" s="3"/>
      <c r="O883" s="3"/>
      <c r="P883" s="3"/>
      <c r="Q883" s="3"/>
      <c r="R883" s="3"/>
      <c r="S883" s="3"/>
      <c r="T883" s="3"/>
      <c r="U883" s="3"/>
      <c r="V883" s="3"/>
      <c r="W883" s="3"/>
      <c r="X883" s="3"/>
      <c r="Y883" s="3"/>
      <c r="Z883" s="3"/>
    </row>
    <row r="884" ht="14.25" customHeight="1">
      <c r="A884" s="115"/>
      <c r="B884" s="84"/>
      <c r="C884" s="84"/>
      <c r="D884" s="116"/>
      <c r="E884" s="93"/>
      <c r="F884" s="3"/>
      <c r="G884" s="3"/>
      <c r="H884" s="3"/>
      <c r="I884" s="3"/>
      <c r="J884" s="3"/>
      <c r="K884" s="3"/>
      <c r="L884" s="3"/>
      <c r="M884" s="3"/>
      <c r="N884" s="3"/>
      <c r="O884" s="3"/>
      <c r="P884" s="3"/>
      <c r="Q884" s="3"/>
      <c r="R884" s="3"/>
      <c r="S884" s="3"/>
      <c r="T884" s="3"/>
      <c r="U884" s="3"/>
      <c r="V884" s="3"/>
      <c r="W884" s="3"/>
      <c r="X884" s="3"/>
      <c r="Y884" s="3"/>
      <c r="Z884" s="3"/>
    </row>
    <row r="885" ht="14.25" customHeight="1">
      <c r="A885" s="115"/>
      <c r="B885" s="84"/>
      <c r="C885" s="84"/>
      <c r="D885" s="116"/>
      <c r="E885" s="93"/>
      <c r="F885" s="3"/>
      <c r="G885" s="3"/>
      <c r="H885" s="3"/>
      <c r="I885" s="3"/>
      <c r="J885" s="3"/>
      <c r="K885" s="3"/>
      <c r="L885" s="3"/>
      <c r="M885" s="3"/>
      <c r="N885" s="3"/>
      <c r="O885" s="3"/>
      <c r="P885" s="3"/>
      <c r="Q885" s="3"/>
      <c r="R885" s="3"/>
      <c r="S885" s="3"/>
      <c r="T885" s="3"/>
      <c r="U885" s="3"/>
      <c r="V885" s="3"/>
      <c r="W885" s="3"/>
      <c r="X885" s="3"/>
      <c r="Y885" s="3"/>
      <c r="Z885" s="3"/>
    </row>
    <row r="886" ht="14.25" customHeight="1">
      <c r="A886" s="115"/>
      <c r="B886" s="84"/>
      <c r="C886" s="84"/>
      <c r="D886" s="116"/>
      <c r="E886" s="93"/>
      <c r="F886" s="3"/>
      <c r="G886" s="3"/>
      <c r="H886" s="3"/>
      <c r="I886" s="3"/>
      <c r="J886" s="3"/>
      <c r="K886" s="3"/>
      <c r="L886" s="3"/>
      <c r="M886" s="3"/>
      <c r="N886" s="3"/>
      <c r="O886" s="3"/>
      <c r="P886" s="3"/>
      <c r="Q886" s="3"/>
      <c r="R886" s="3"/>
      <c r="S886" s="3"/>
      <c r="T886" s="3"/>
      <c r="U886" s="3"/>
      <c r="V886" s="3"/>
      <c r="W886" s="3"/>
      <c r="X886" s="3"/>
      <c r="Y886" s="3"/>
      <c r="Z886" s="3"/>
    </row>
    <row r="887" ht="14.25" customHeight="1">
      <c r="A887" s="115"/>
      <c r="B887" s="84"/>
      <c r="C887" s="84"/>
      <c r="D887" s="116"/>
      <c r="E887" s="93"/>
      <c r="F887" s="3"/>
      <c r="G887" s="3"/>
      <c r="H887" s="3"/>
      <c r="I887" s="3"/>
      <c r="J887" s="3"/>
      <c r="K887" s="3"/>
      <c r="L887" s="3"/>
      <c r="M887" s="3"/>
      <c r="N887" s="3"/>
      <c r="O887" s="3"/>
      <c r="P887" s="3"/>
      <c r="Q887" s="3"/>
      <c r="R887" s="3"/>
      <c r="S887" s="3"/>
      <c r="T887" s="3"/>
      <c r="U887" s="3"/>
      <c r="V887" s="3"/>
      <c r="W887" s="3"/>
      <c r="X887" s="3"/>
      <c r="Y887" s="3"/>
      <c r="Z887" s="3"/>
    </row>
    <row r="888" ht="14.25" customHeight="1">
      <c r="A888" s="115"/>
      <c r="B888" s="84"/>
      <c r="C888" s="84"/>
      <c r="D888" s="116"/>
      <c r="E888" s="93"/>
      <c r="F888" s="3"/>
      <c r="G888" s="3"/>
      <c r="H888" s="3"/>
      <c r="I888" s="3"/>
      <c r="J888" s="3"/>
      <c r="K888" s="3"/>
      <c r="L888" s="3"/>
      <c r="M888" s="3"/>
      <c r="N888" s="3"/>
      <c r="O888" s="3"/>
      <c r="P888" s="3"/>
      <c r="Q888" s="3"/>
      <c r="R888" s="3"/>
      <c r="S888" s="3"/>
      <c r="T888" s="3"/>
      <c r="U888" s="3"/>
      <c r="V888" s="3"/>
      <c r="W888" s="3"/>
      <c r="X888" s="3"/>
      <c r="Y888" s="3"/>
      <c r="Z888" s="3"/>
    </row>
    <row r="889" ht="14.25" customHeight="1">
      <c r="A889" s="115"/>
      <c r="B889" s="84"/>
      <c r="C889" s="84"/>
      <c r="D889" s="116"/>
      <c r="E889" s="93"/>
      <c r="F889" s="3"/>
      <c r="G889" s="3"/>
      <c r="H889" s="3"/>
      <c r="I889" s="3"/>
      <c r="J889" s="3"/>
      <c r="K889" s="3"/>
      <c r="L889" s="3"/>
      <c r="M889" s="3"/>
      <c r="N889" s="3"/>
      <c r="O889" s="3"/>
      <c r="P889" s="3"/>
      <c r="Q889" s="3"/>
      <c r="R889" s="3"/>
      <c r="S889" s="3"/>
      <c r="T889" s="3"/>
      <c r="U889" s="3"/>
      <c r="V889" s="3"/>
      <c r="W889" s="3"/>
      <c r="X889" s="3"/>
      <c r="Y889" s="3"/>
      <c r="Z889" s="3"/>
    </row>
    <row r="890" ht="14.25" customHeight="1">
      <c r="A890" s="115"/>
      <c r="B890" s="84"/>
      <c r="C890" s="84"/>
      <c r="D890" s="116"/>
      <c r="E890" s="93"/>
      <c r="F890" s="3"/>
      <c r="G890" s="3"/>
      <c r="H890" s="3"/>
      <c r="I890" s="3"/>
      <c r="J890" s="3"/>
      <c r="K890" s="3"/>
      <c r="L890" s="3"/>
      <c r="M890" s="3"/>
      <c r="N890" s="3"/>
      <c r="O890" s="3"/>
      <c r="P890" s="3"/>
      <c r="Q890" s="3"/>
      <c r="R890" s="3"/>
      <c r="S890" s="3"/>
      <c r="T890" s="3"/>
      <c r="U890" s="3"/>
      <c r="V890" s="3"/>
      <c r="W890" s="3"/>
      <c r="X890" s="3"/>
      <c r="Y890" s="3"/>
      <c r="Z890" s="3"/>
    </row>
    <row r="891" ht="14.25" customHeight="1">
      <c r="A891" s="115"/>
      <c r="B891" s="84"/>
      <c r="C891" s="84"/>
      <c r="D891" s="116"/>
      <c r="E891" s="93"/>
      <c r="F891" s="3"/>
      <c r="G891" s="3"/>
      <c r="H891" s="3"/>
      <c r="I891" s="3"/>
      <c r="J891" s="3"/>
      <c r="K891" s="3"/>
      <c r="L891" s="3"/>
      <c r="M891" s="3"/>
      <c r="N891" s="3"/>
      <c r="O891" s="3"/>
      <c r="P891" s="3"/>
      <c r="Q891" s="3"/>
      <c r="R891" s="3"/>
      <c r="S891" s="3"/>
      <c r="T891" s="3"/>
      <c r="U891" s="3"/>
      <c r="V891" s="3"/>
      <c r="W891" s="3"/>
      <c r="X891" s="3"/>
      <c r="Y891" s="3"/>
      <c r="Z891" s="3"/>
    </row>
    <row r="892" ht="14.25" customHeight="1">
      <c r="A892" s="115"/>
      <c r="B892" s="84"/>
      <c r="C892" s="84"/>
      <c r="D892" s="116"/>
      <c r="E892" s="93"/>
      <c r="F892" s="3"/>
      <c r="G892" s="3"/>
      <c r="H892" s="3"/>
      <c r="I892" s="3"/>
      <c r="J892" s="3"/>
      <c r="K892" s="3"/>
      <c r="L892" s="3"/>
      <c r="M892" s="3"/>
      <c r="N892" s="3"/>
      <c r="O892" s="3"/>
      <c r="P892" s="3"/>
      <c r="Q892" s="3"/>
      <c r="R892" s="3"/>
      <c r="S892" s="3"/>
      <c r="T892" s="3"/>
      <c r="U892" s="3"/>
      <c r="V892" s="3"/>
      <c r="W892" s="3"/>
      <c r="X892" s="3"/>
      <c r="Y892" s="3"/>
      <c r="Z892" s="3"/>
    </row>
    <row r="893" ht="14.25" customHeight="1">
      <c r="A893" s="115"/>
      <c r="B893" s="84"/>
      <c r="C893" s="84"/>
      <c r="D893" s="116"/>
      <c r="E893" s="93"/>
      <c r="F893" s="3"/>
      <c r="G893" s="3"/>
      <c r="H893" s="3"/>
      <c r="I893" s="3"/>
      <c r="J893" s="3"/>
      <c r="K893" s="3"/>
      <c r="L893" s="3"/>
      <c r="M893" s="3"/>
      <c r="N893" s="3"/>
      <c r="O893" s="3"/>
      <c r="P893" s="3"/>
      <c r="Q893" s="3"/>
      <c r="R893" s="3"/>
      <c r="S893" s="3"/>
      <c r="T893" s="3"/>
      <c r="U893" s="3"/>
      <c r="V893" s="3"/>
      <c r="W893" s="3"/>
      <c r="X893" s="3"/>
      <c r="Y893" s="3"/>
      <c r="Z893" s="3"/>
    </row>
    <row r="894" ht="14.25" customHeight="1">
      <c r="A894" s="115"/>
      <c r="B894" s="84"/>
      <c r="C894" s="84"/>
      <c r="D894" s="116"/>
      <c r="E894" s="93"/>
      <c r="F894" s="3"/>
      <c r="G894" s="3"/>
      <c r="H894" s="3"/>
      <c r="I894" s="3"/>
      <c r="J894" s="3"/>
      <c r="K894" s="3"/>
      <c r="L894" s="3"/>
      <c r="M894" s="3"/>
      <c r="N894" s="3"/>
      <c r="O894" s="3"/>
      <c r="P894" s="3"/>
      <c r="Q894" s="3"/>
      <c r="R894" s="3"/>
      <c r="S894" s="3"/>
      <c r="T894" s="3"/>
      <c r="U894" s="3"/>
      <c r="V894" s="3"/>
      <c r="W894" s="3"/>
      <c r="X894" s="3"/>
      <c r="Y894" s="3"/>
      <c r="Z894" s="3"/>
    </row>
    <row r="895" ht="14.25" customHeight="1">
      <c r="A895" s="115"/>
      <c r="B895" s="84"/>
      <c r="C895" s="84"/>
      <c r="D895" s="116"/>
      <c r="E895" s="93"/>
      <c r="F895" s="3"/>
      <c r="G895" s="3"/>
      <c r="H895" s="3"/>
      <c r="I895" s="3"/>
      <c r="J895" s="3"/>
      <c r="K895" s="3"/>
      <c r="L895" s="3"/>
      <c r="M895" s="3"/>
      <c r="N895" s="3"/>
      <c r="O895" s="3"/>
      <c r="P895" s="3"/>
      <c r="Q895" s="3"/>
      <c r="R895" s="3"/>
      <c r="S895" s="3"/>
      <c r="T895" s="3"/>
      <c r="U895" s="3"/>
      <c r="V895" s="3"/>
      <c r="W895" s="3"/>
      <c r="X895" s="3"/>
      <c r="Y895" s="3"/>
      <c r="Z895" s="3"/>
    </row>
    <row r="896" ht="14.25" customHeight="1">
      <c r="A896" s="115"/>
      <c r="B896" s="84"/>
      <c r="C896" s="84"/>
      <c r="D896" s="116"/>
      <c r="E896" s="93"/>
      <c r="F896" s="3"/>
      <c r="G896" s="3"/>
      <c r="H896" s="3"/>
      <c r="I896" s="3"/>
      <c r="J896" s="3"/>
      <c r="K896" s="3"/>
      <c r="L896" s="3"/>
      <c r="M896" s="3"/>
      <c r="N896" s="3"/>
      <c r="O896" s="3"/>
      <c r="P896" s="3"/>
      <c r="Q896" s="3"/>
      <c r="R896" s="3"/>
      <c r="S896" s="3"/>
      <c r="T896" s="3"/>
      <c r="U896" s="3"/>
      <c r="V896" s="3"/>
      <c r="W896" s="3"/>
      <c r="X896" s="3"/>
      <c r="Y896" s="3"/>
      <c r="Z896" s="3"/>
    </row>
    <row r="897" ht="14.25" customHeight="1">
      <c r="A897" s="115"/>
      <c r="B897" s="84"/>
      <c r="C897" s="84"/>
      <c r="D897" s="116"/>
      <c r="E897" s="93"/>
      <c r="F897" s="3"/>
      <c r="G897" s="3"/>
      <c r="H897" s="3"/>
      <c r="I897" s="3"/>
      <c r="J897" s="3"/>
      <c r="K897" s="3"/>
      <c r="L897" s="3"/>
      <c r="M897" s="3"/>
      <c r="N897" s="3"/>
      <c r="O897" s="3"/>
      <c r="P897" s="3"/>
      <c r="Q897" s="3"/>
      <c r="R897" s="3"/>
      <c r="S897" s="3"/>
      <c r="T897" s="3"/>
      <c r="U897" s="3"/>
      <c r="V897" s="3"/>
      <c r="W897" s="3"/>
      <c r="X897" s="3"/>
      <c r="Y897" s="3"/>
      <c r="Z897" s="3"/>
    </row>
    <row r="898" ht="14.25" customHeight="1">
      <c r="A898" s="115"/>
      <c r="B898" s="84"/>
      <c r="C898" s="84"/>
      <c r="D898" s="116"/>
      <c r="E898" s="93"/>
      <c r="F898" s="3"/>
      <c r="G898" s="3"/>
      <c r="H898" s="3"/>
      <c r="I898" s="3"/>
      <c r="J898" s="3"/>
      <c r="K898" s="3"/>
      <c r="L898" s="3"/>
      <c r="M898" s="3"/>
      <c r="N898" s="3"/>
      <c r="O898" s="3"/>
      <c r="P898" s="3"/>
      <c r="Q898" s="3"/>
      <c r="R898" s="3"/>
      <c r="S898" s="3"/>
      <c r="T898" s="3"/>
      <c r="U898" s="3"/>
      <c r="V898" s="3"/>
      <c r="W898" s="3"/>
      <c r="X898" s="3"/>
      <c r="Y898" s="3"/>
      <c r="Z898" s="3"/>
    </row>
    <row r="899" ht="14.25" customHeight="1">
      <c r="A899" s="115"/>
      <c r="B899" s="84"/>
      <c r="C899" s="84"/>
      <c r="D899" s="116"/>
      <c r="E899" s="93"/>
      <c r="F899" s="3"/>
      <c r="G899" s="3"/>
      <c r="H899" s="3"/>
      <c r="I899" s="3"/>
      <c r="J899" s="3"/>
      <c r="K899" s="3"/>
      <c r="L899" s="3"/>
      <c r="M899" s="3"/>
      <c r="N899" s="3"/>
      <c r="O899" s="3"/>
      <c r="P899" s="3"/>
      <c r="Q899" s="3"/>
      <c r="R899" s="3"/>
      <c r="S899" s="3"/>
      <c r="T899" s="3"/>
      <c r="U899" s="3"/>
      <c r="V899" s="3"/>
      <c r="W899" s="3"/>
      <c r="X899" s="3"/>
      <c r="Y899" s="3"/>
      <c r="Z899" s="3"/>
    </row>
    <row r="900" ht="14.25" customHeight="1">
      <c r="A900" s="115"/>
      <c r="B900" s="84"/>
      <c r="C900" s="84"/>
      <c r="D900" s="116"/>
      <c r="E900" s="93"/>
      <c r="F900" s="3"/>
      <c r="G900" s="3"/>
      <c r="H900" s="3"/>
      <c r="I900" s="3"/>
      <c r="J900" s="3"/>
      <c r="K900" s="3"/>
      <c r="L900" s="3"/>
      <c r="M900" s="3"/>
      <c r="N900" s="3"/>
      <c r="O900" s="3"/>
      <c r="P900" s="3"/>
      <c r="Q900" s="3"/>
      <c r="R900" s="3"/>
      <c r="S900" s="3"/>
      <c r="T900" s="3"/>
      <c r="U900" s="3"/>
      <c r="V900" s="3"/>
      <c r="W900" s="3"/>
      <c r="X900" s="3"/>
      <c r="Y900" s="3"/>
      <c r="Z900" s="3"/>
    </row>
    <row r="901" ht="14.25" customHeight="1">
      <c r="A901" s="115"/>
      <c r="B901" s="84"/>
      <c r="C901" s="84"/>
      <c r="D901" s="116"/>
      <c r="E901" s="93"/>
      <c r="F901" s="3"/>
      <c r="G901" s="3"/>
      <c r="H901" s="3"/>
      <c r="I901" s="3"/>
      <c r="J901" s="3"/>
      <c r="K901" s="3"/>
      <c r="L901" s="3"/>
      <c r="M901" s="3"/>
      <c r="N901" s="3"/>
      <c r="O901" s="3"/>
      <c r="P901" s="3"/>
      <c r="Q901" s="3"/>
      <c r="R901" s="3"/>
      <c r="S901" s="3"/>
      <c r="T901" s="3"/>
      <c r="U901" s="3"/>
      <c r="V901" s="3"/>
      <c r="W901" s="3"/>
      <c r="X901" s="3"/>
      <c r="Y901" s="3"/>
      <c r="Z901" s="3"/>
    </row>
    <row r="902" ht="14.25" customHeight="1">
      <c r="A902" s="115"/>
      <c r="B902" s="84"/>
      <c r="C902" s="84"/>
      <c r="D902" s="116"/>
      <c r="E902" s="93"/>
      <c r="F902" s="3"/>
      <c r="G902" s="3"/>
      <c r="H902" s="3"/>
      <c r="I902" s="3"/>
      <c r="J902" s="3"/>
      <c r="K902" s="3"/>
      <c r="L902" s="3"/>
      <c r="M902" s="3"/>
      <c r="N902" s="3"/>
      <c r="O902" s="3"/>
      <c r="P902" s="3"/>
      <c r="Q902" s="3"/>
      <c r="R902" s="3"/>
      <c r="S902" s="3"/>
      <c r="T902" s="3"/>
      <c r="U902" s="3"/>
      <c r="V902" s="3"/>
      <c r="W902" s="3"/>
      <c r="X902" s="3"/>
      <c r="Y902" s="3"/>
      <c r="Z902" s="3"/>
    </row>
    <row r="903" ht="14.25" customHeight="1">
      <c r="A903" s="115"/>
      <c r="B903" s="84"/>
      <c r="C903" s="84"/>
      <c r="D903" s="116"/>
      <c r="E903" s="93"/>
      <c r="F903" s="3"/>
      <c r="G903" s="3"/>
      <c r="H903" s="3"/>
      <c r="I903" s="3"/>
      <c r="J903" s="3"/>
      <c r="K903" s="3"/>
      <c r="L903" s="3"/>
      <c r="M903" s="3"/>
      <c r="N903" s="3"/>
      <c r="O903" s="3"/>
      <c r="P903" s="3"/>
      <c r="Q903" s="3"/>
      <c r="R903" s="3"/>
      <c r="S903" s="3"/>
      <c r="T903" s="3"/>
      <c r="U903" s="3"/>
      <c r="V903" s="3"/>
      <c r="W903" s="3"/>
      <c r="X903" s="3"/>
      <c r="Y903" s="3"/>
      <c r="Z903" s="3"/>
    </row>
    <row r="904" ht="14.25" customHeight="1">
      <c r="A904" s="115"/>
      <c r="B904" s="84"/>
      <c r="C904" s="84"/>
      <c r="D904" s="116"/>
      <c r="E904" s="93"/>
      <c r="F904" s="3"/>
      <c r="G904" s="3"/>
      <c r="H904" s="3"/>
      <c r="I904" s="3"/>
      <c r="J904" s="3"/>
      <c r="K904" s="3"/>
      <c r="L904" s="3"/>
      <c r="M904" s="3"/>
      <c r="N904" s="3"/>
      <c r="O904" s="3"/>
      <c r="P904" s="3"/>
      <c r="Q904" s="3"/>
      <c r="R904" s="3"/>
      <c r="S904" s="3"/>
      <c r="T904" s="3"/>
      <c r="U904" s="3"/>
      <c r="V904" s="3"/>
      <c r="W904" s="3"/>
      <c r="X904" s="3"/>
      <c r="Y904" s="3"/>
      <c r="Z904" s="3"/>
    </row>
    <row r="905" ht="14.25" customHeight="1">
      <c r="A905" s="115"/>
      <c r="B905" s="84"/>
      <c r="C905" s="84"/>
      <c r="D905" s="116"/>
      <c r="E905" s="93"/>
      <c r="F905" s="3"/>
      <c r="G905" s="3"/>
      <c r="H905" s="3"/>
      <c r="I905" s="3"/>
      <c r="J905" s="3"/>
      <c r="K905" s="3"/>
      <c r="L905" s="3"/>
      <c r="M905" s="3"/>
      <c r="N905" s="3"/>
      <c r="O905" s="3"/>
      <c r="P905" s="3"/>
      <c r="Q905" s="3"/>
      <c r="R905" s="3"/>
      <c r="S905" s="3"/>
      <c r="T905" s="3"/>
      <c r="U905" s="3"/>
      <c r="V905" s="3"/>
      <c r="W905" s="3"/>
      <c r="X905" s="3"/>
      <c r="Y905" s="3"/>
      <c r="Z905" s="3"/>
    </row>
    <row r="906" ht="14.25" customHeight="1">
      <c r="A906" s="115"/>
      <c r="B906" s="84"/>
      <c r="C906" s="84"/>
      <c r="D906" s="116"/>
      <c r="E906" s="93"/>
      <c r="F906" s="3"/>
      <c r="G906" s="3"/>
      <c r="H906" s="3"/>
      <c r="I906" s="3"/>
      <c r="J906" s="3"/>
      <c r="K906" s="3"/>
      <c r="L906" s="3"/>
      <c r="M906" s="3"/>
      <c r="N906" s="3"/>
      <c r="O906" s="3"/>
      <c r="P906" s="3"/>
      <c r="Q906" s="3"/>
      <c r="R906" s="3"/>
      <c r="S906" s="3"/>
      <c r="T906" s="3"/>
      <c r="U906" s="3"/>
      <c r="V906" s="3"/>
      <c r="W906" s="3"/>
      <c r="X906" s="3"/>
      <c r="Y906" s="3"/>
      <c r="Z906" s="3"/>
    </row>
    <row r="907" ht="14.25" customHeight="1">
      <c r="A907" s="115"/>
      <c r="B907" s="84"/>
      <c r="C907" s="84"/>
      <c r="D907" s="116"/>
      <c r="E907" s="93"/>
      <c r="F907" s="3"/>
      <c r="G907" s="3"/>
      <c r="H907" s="3"/>
      <c r="I907" s="3"/>
      <c r="J907" s="3"/>
      <c r="K907" s="3"/>
      <c r="L907" s="3"/>
      <c r="M907" s="3"/>
      <c r="N907" s="3"/>
      <c r="O907" s="3"/>
      <c r="P907" s="3"/>
      <c r="Q907" s="3"/>
      <c r="R907" s="3"/>
      <c r="S907" s="3"/>
      <c r="T907" s="3"/>
      <c r="U907" s="3"/>
      <c r="V907" s="3"/>
      <c r="W907" s="3"/>
      <c r="X907" s="3"/>
      <c r="Y907" s="3"/>
      <c r="Z907" s="3"/>
    </row>
    <row r="908" ht="14.25" customHeight="1">
      <c r="A908" s="115"/>
      <c r="B908" s="84"/>
      <c r="C908" s="84"/>
      <c r="D908" s="116"/>
      <c r="E908" s="93"/>
      <c r="F908" s="3"/>
      <c r="G908" s="3"/>
      <c r="H908" s="3"/>
      <c r="I908" s="3"/>
      <c r="J908" s="3"/>
      <c r="K908" s="3"/>
      <c r="L908" s="3"/>
      <c r="M908" s="3"/>
      <c r="N908" s="3"/>
      <c r="O908" s="3"/>
      <c r="P908" s="3"/>
      <c r="Q908" s="3"/>
      <c r="R908" s="3"/>
      <c r="S908" s="3"/>
      <c r="T908" s="3"/>
      <c r="U908" s="3"/>
      <c r="V908" s="3"/>
      <c r="W908" s="3"/>
      <c r="X908" s="3"/>
      <c r="Y908" s="3"/>
      <c r="Z908" s="3"/>
    </row>
    <row r="909" ht="14.25" customHeight="1">
      <c r="A909" s="115"/>
      <c r="B909" s="84"/>
      <c r="C909" s="84"/>
      <c r="D909" s="116"/>
      <c r="E909" s="93"/>
      <c r="F909" s="3"/>
      <c r="G909" s="3"/>
      <c r="H909" s="3"/>
      <c r="I909" s="3"/>
      <c r="J909" s="3"/>
      <c r="K909" s="3"/>
      <c r="L909" s="3"/>
      <c r="M909" s="3"/>
      <c r="N909" s="3"/>
      <c r="O909" s="3"/>
      <c r="P909" s="3"/>
      <c r="Q909" s="3"/>
      <c r="R909" s="3"/>
      <c r="S909" s="3"/>
      <c r="T909" s="3"/>
      <c r="U909" s="3"/>
      <c r="V909" s="3"/>
      <c r="W909" s="3"/>
      <c r="X909" s="3"/>
      <c r="Y909" s="3"/>
      <c r="Z909" s="3"/>
    </row>
    <row r="910" ht="14.25" customHeight="1">
      <c r="A910" s="115"/>
      <c r="B910" s="84"/>
      <c r="C910" s="84"/>
      <c r="D910" s="116"/>
      <c r="E910" s="93"/>
      <c r="F910" s="3"/>
      <c r="G910" s="3"/>
      <c r="H910" s="3"/>
      <c r="I910" s="3"/>
      <c r="J910" s="3"/>
      <c r="K910" s="3"/>
      <c r="L910" s="3"/>
      <c r="M910" s="3"/>
      <c r="N910" s="3"/>
      <c r="O910" s="3"/>
      <c r="P910" s="3"/>
      <c r="Q910" s="3"/>
      <c r="R910" s="3"/>
      <c r="S910" s="3"/>
      <c r="T910" s="3"/>
      <c r="U910" s="3"/>
      <c r="V910" s="3"/>
      <c r="W910" s="3"/>
      <c r="X910" s="3"/>
      <c r="Y910" s="3"/>
      <c r="Z910" s="3"/>
    </row>
    <row r="911" ht="14.25" customHeight="1">
      <c r="A911" s="115"/>
      <c r="B911" s="84"/>
      <c r="C911" s="84"/>
      <c r="D911" s="116"/>
      <c r="E911" s="93"/>
      <c r="F911" s="3"/>
      <c r="G911" s="3"/>
      <c r="H911" s="3"/>
      <c r="I911" s="3"/>
      <c r="J911" s="3"/>
      <c r="K911" s="3"/>
      <c r="L911" s="3"/>
      <c r="M911" s="3"/>
      <c r="N911" s="3"/>
      <c r="O911" s="3"/>
      <c r="P911" s="3"/>
      <c r="Q911" s="3"/>
      <c r="R911" s="3"/>
      <c r="S911" s="3"/>
      <c r="T911" s="3"/>
      <c r="U911" s="3"/>
      <c r="V911" s="3"/>
      <c r="W911" s="3"/>
      <c r="X911" s="3"/>
      <c r="Y911" s="3"/>
      <c r="Z911" s="3"/>
    </row>
    <row r="912" ht="14.25" customHeight="1">
      <c r="A912" s="115"/>
      <c r="B912" s="84"/>
      <c r="C912" s="84"/>
      <c r="D912" s="116"/>
      <c r="E912" s="93"/>
      <c r="F912" s="3"/>
      <c r="G912" s="3"/>
      <c r="H912" s="3"/>
      <c r="I912" s="3"/>
      <c r="J912" s="3"/>
      <c r="K912" s="3"/>
      <c r="L912" s="3"/>
      <c r="M912" s="3"/>
      <c r="N912" s="3"/>
      <c r="O912" s="3"/>
      <c r="P912" s="3"/>
      <c r="Q912" s="3"/>
      <c r="R912" s="3"/>
      <c r="S912" s="3"/>
      <c r="T912" s="3"/>
      <c r="U912" s="3"/>
      <c r="V912" s="3"/>
      <c r="W912" s="3"/>
      <c r="X912" s="3"/>
      <c r="Y912" s="3"/>
      <c r="Z912" s="3"/>
    </row>
    <row r="913" ht="14.25" customHeight="1">
      <c r="A913" s="115"/>
      <c r="B913" s="84"/>
      <c r="C913" s="84"/>
      <c r="D913" s="116"/>
      <c r="E913" s="93"/>
      <c r="F913" s="3"/>
      <c r="G913" s="3"/>
      <c r="H913" s="3"/>
      <c r="I913" s="3"/>
      <c r="J913" s="3"/>
      <c r="K913" s="3"/>
      <c r="L913" s="3"/>
      <c r="M913" s="3"/>
      <c r="N913" s="3"/>
      <c r="O913" s="3"/>
      <c r="P913" s="3"/>
      <c r="Q913" s="3"/>
      <c r="R913" s="3"/>
      <c r="S913" s="3"/>
      <c r="T913" s="3"/>
      <c r="U913" s="3"/>
      <c r="V913" s="3"/>
      <c r="W913" s="3"/>
      <c r="X913" s="3"/>
      <c r="Y913" s="3"/>
      <c r="Z913" s="3"/>
    </row>
    <row r="914" ht="14.25" customHeight="1">
      <c r="A914" s="115"/>
      <c r="B914" s="84"/>
      <c r="C914" s="84"/>
      <c r="D914" s="116"/>
      <c r="E914" s="93"/>
      <c r="F914" s="3"/>
      <c r="G914" s="3"/>
      <c r="H914" s="3"/>
      <c r="I914" s="3"/>
      <c r="J914" s="3"/>
      <c r="K914" s="3"/>
      <c r="L914" s="3"/>
      <c r="M914" s="3"/>
      <c r="N914" s="3"/>
      <c r="O914" s="3"/>
      <c r="P914" s="3"/>
      <c r="Q914" s="3"/>
      <c r="R914" s="3"/>
      <c r="S914" s="3"/>
      <c r="T914" s="3"/>
      <c r="U914" s="3"/>
      <c r="V914" s="3"/>
      <c r="W914" s="3"/>
      <c r="X914" s="3"/>
      <c r="Y914" s="3"/>
      <c r="Z914" s="3"/>
    </row>
    <row r="915" ht="14.25" customHeight="1">
      <c r="A915" s="115"/>
      <c r="B915" s="84"/>
      <c r="C915" s="84"/>
      <c r="D915" s="116"/>
      <c r="E915" s="93"/>
      <c r="F915" s="3"/>
      <c r="G915" s="3"/>
      <c r="H915" s="3"/>
      <c r="I915" s="3"/>
      <c r="J915" s="3"/>
      <c r="K915" s="3"/>
      <c r="L915" s="3"/>
      <c r="M915" s="3"/>
      <c r="N915" s="3"/>
      <c r="O915" s="3"/>
      <c r="P915" s="3"/>
      <c r="Q915" s="3"/>
      <c r="R915" s="3"/>
      <c r="S915" s="3"/>
      <c r="T915" s="3"/>
      <c r="U915" s="3"/>
      <c r="V915" s="3"/>
      <c r="W915" s="3"/>
      <c r="X915" s="3"/>
      <c r="Y915" s="3"/>
      <c r="Z915" s="3"/>
    </row>
    <row r="916" ht="14.25" customHeight="1">
      <c r="A916" s="115"/>
      <c r="B916" s="84"/>
      <c r="C916" s="84"/>
      <c r="D916" s="116"/>
      <c r="E916" s="93"/>
      <c r="F916" s="3"/>
      <c r="G916" s="3"/>
      <c r="H916" s="3"/>
      <c r="I916" s="3"/>
      <c r="J916" s="3"/>
      <c r="K916" s="3"/>
      <c r="L916" s="3"/>
      <c r="M916" s="3"/>
      <c r="N916" s="3"/>
      <c r="O916" s="3"/>
      <c r="P916" s="3"/>
      <c r="Q916" s="3"/>
      <c r="R916" s="3"/>
      <c r="S916" s="3"/>
      <c r="T916" s="3"/>
      <c r="U916" s="3"/>
      <c r="V916" s="3"/>
      <c r="W916" s="3"/>
      <c r="X916" s="3"/>
      <c r="Y916" s="3"/>
      <c r="Z916" s="3"/>
    </row>
    <row r="917" ht="14.25" customHeight="1">
      <c r="A917" s="115"/>
      <c r="B917" s="84"/>
      <c r="C917" s="84"/>
      <c r="D917" s="116"/>
      <c r="E917" s="93"/>
      <c r="F917" s="3"/>
      <c r="G917" s="3"/>
      <c r="H917" s="3"/>
      <c r="I917" s="3"/>
      <c r="J917" s="3"/>
      <c r="K917" s="3"/>
      <c r="L917" s="3"/>
      <c r="M917" s="3"/>
      <c r="N917" s="3"/>
      <c r="O917" s="3"/>
      <c r="P917" s="3"/>
      <c r="Q917" s="3"/>
      <c r="R917" s="3"/>
      <c r="S917" s="3"/>
      <c r="T917" s="3"/>
      <c r="U917" s="3"/>
      <c r="V917" s="3"/>
      <c r="W917" s="3"/>
      <c r="X917" s="3"/>
      <c r="Y917" s="3"/>
      <c r="Z917" s="3"/>
    </row>
    <row r="918" ht="14.25" customHeight="1">
      <c r="A918" s="115"/>
      <c r="B918" s="84"/>
      <c r="C918" s="84"/>
      <c r="D918" s="116"/>
      <c r="E918" s="93"/>
      <c r="F918" s="3"/>
      <c r="G918" s="3"/>
      <c r="H918" s="3"/>
      <c r="I918" s="3"/>
      <c r="J918" s="3"/>
      <c r="K918" s="3"/>
      <c r="L918" s="3"/>
      <c r="M918" s="3"/>
      <c r="N918" s="3"/>
      <c r="O918" s="3"/>
      <c r="P918" s="3"/>
      <c r="Q918" s="3"/>
      <c r="R918" s="3"/>
      <c r="S918" s="3"/>
      <c r="T918" s="3"/>
      <c r="U918" s="3"/>
      <c r="V918" s="3"/>
      <c r="W918" s="3"/>
      <c r="X918" s="3"/>
      <c r="Y918" s="3"/>
      <c r="Z918" s="3"/>
    </row>
    <row r="919" ht="14.25" customHeight="1">
      <c r="A919" s="115"/>
      <c r="B919" s="84"/>
      <c r="C919" s="84"/>
      <c r="D919" s="116"/>
      <c r="E919" s="93"/>
      <c r="F919" s="3"/>
      <c r="G919" s="3"/>
      <c r="H919" s="3"/>
      <c r="I919" s="3"/>
      <c r="J919" s="3"/>
      <c r="K919" s="3"/>
      <c r="L919" s="3"/>
      <c r="M919" s="3"/>
      <c r="N919" s="3"/>
      <c r="O919" s="3"/>
      <c r="P919" s="3"/>
      <c r="Q919" s="3"/>
      <c r="R919" s="3"/>
      <c r="S919" s="3"/>
      <c r="T919" s="3"/>
      <c r="U919" s="3"/>
      <c r="V919" s="3"/>
      <c r="W919" s="3"/>
      <c r="X919" s="3"/>
      <c r="Y919" s="3"/>
      <c r="Z919" s="3"/>
    </row>
    <row r="920" ht="14.25" customHeight="1">
      <c r="A920" s="115"/>
      <c r="B920" s="84"/>
      <c r="C920" s="84"/>
      <c r="D920" s="116"/>
      <c r="E920" s="93"/>
      <c r="F920" s="3"/>
      <c r="G920" s="3"/>
      <c r="H920" s="3"/>
      <c r="I920" s="3"/>
      <c r="J920" s="3"/>
      <c r="K920" s="3"/>
      <c r="L920" s="3"/>
      <c r="M920" s="3"/>
      <c r="N920" s="3"/>
      <c r="O920" s="3"/>
      <c r="P920" s="3"/>
      <c r="Q920" s="3"/>
      <c r="R920" s="3"/>
      <c r="S920" s="3"/>
      <c r="T920" s="3"/>
      <c r="U920" s="3"/>
      <c r="V920" s="3"/>
      <c r="W920" s="3"/>
      <c r="X920" s="3"/>
      <c r="Y920" s="3"/>
      <c r="Z920" s="3"/>
    </row>
    <row r="921" ht="14.25" customHeight="1">
      <c r="A921" s="115"/>
      <c r="B921" s="84"/>
      <c r="C921" s="84"/>
      <c r="D921" s="116"/>
      <c r="E921" s="93"/>
      <c r="F921" s="3"/>
      <c r="G921" s="3"/>
      <c r="H921" s="3"/>
      <c r="I921" s="3"/>
      <c r="J921" s="3"/>
      <c r="K921" s="3"/>
      <c r="L921" s="3"/>
      <c r="M921" s="3"/>
      <c r="N921" s="3"/>
      <c r="O921" s="3"/>
      <c r="P921" s="3"/>
      <c r="Q921" s="3"/>
      <c r="R921" s="3"/>
      <c r="S921" s="3"/>
      <c r="T921" s="3"/>
      <c r="U921" s="3"/>
      <c r="V921" s="3"/>
      <c r="W921" s="3"/>
      <c r="X921" s="3"/>
      <c r="Y921" s="3"/>
      <c r="Z921" s="3"/>
    </row>
    <row r="922" ht="14.25" customHeight="1">
      <c r="A922" s="115"/>
      <c r="B922" s="84"/>
      <c r="C922" s="84"/>
      <c r="D922" s="116"/>
      <c r="E922" s="93"/>
      <c r="F922" s="3"/>
      <c r="G922" s="3"/>
      <c r="H922" s="3"/>
      <c r="I922" s="3"/>
      <c r="J922" s="3"/>
      <c r="K922" s="3"/>
      <c r="L922" s="3"/>
      <c r="M922" s="3"/>
      <c r="N922" s="3"/>
      <c r="O922" s="3"/>
      <c r="P922" s="3"/>
      <c r="Q922" s="3"/>
      <c r="R922" s="3"/>
      <c r="S922" s="3"/>
      <c r="T922" s="3"/>
      <c r="U922" s="3"/>
      <c r="V922" s="3"/>
      <c r="W922" s="3"/>
      <c r="X922" s="3"/>
      <c r="Y922" s="3"/>
      <c r="Z922" s="3"/>
    </row>
    <row r="923" ht="14.25" customHeight="1">
      <c r="A923" s="115"/>
      <c r="B923" s="84"/>
      <c r="C923" s="84"/>
      <c r="D923" s="116"/>
      <c r="E923" s="93"/>
      <c r="F923" s="3"/>
      <c r="G923" s="3"/>
      <c r="H923" s="3"/>
      <c r="I923" s="3"/>
      <c r="J923" s="3"/>
      <c r="K923" s="3"/>
      <c r="L923" s="3"/>
      <c r="M923" s="3"/>
      <c r="N923" s="3"/>
      <c r="O923" s="3"/>
      <c r="P923" s="3"/>
      <c r="Q923" s="3"/>
      <c r="R923" s="3"/>
      <c r="S923" s="3"/>
      <c r="T923" s="3"/>
      <c r="U923" s="3"/>
      <c r="V923" s="3"/>
      <c r="W923" s="3"/>
      <c r="X923" s="3"/>
      <c r="Y923" s="3"/>
      <c r="Z923" s="3"/>
    </row>
    <row r="924" ht="14.25" customHeight="1">
      <c r="A924" s="115"/>
      <c r="B924" s="84"/>
      <c r="C924" s="84"/>
      <c r="D924" s="116"/>
      <c r="E924" s="93"/>
      <c r="F924" s="3"/>
      <c r="G924" s="3"/>
      <c r="H924" s="3"/>
      <c r="I924" s="3"/>
      <c r="J924" s="3"/>
      <c r="K924" s="3"/>
      <c r="L924" s="3"/>
      <c r="M924" s="3"/>
      <c r="N924" s="3"/>
      <c r="O924" s="3"/>
      <c r="P924" s="3"/>
      <c r="Q924" s="3"/>
      <c r="R924" s="3"/>
      <c r="S924" s="3"/>
      <c r="T924" s="3"/>
      <c r="U924" s="3"/>
      <c r="V924" s="3"/>
      <c r="W924" s="3"/>
      <c r="X924" s="3"/>
      <c r="Y924" s="3"/>
      <c r="Z924" s="3"/>
    </row>
    <row r="925" ht="14.25" customHeight="1">
      <c r="A925" s="115"/>
      <c r="B925" s="84"/>
      <c r="C925" s="84"/>
      <c r="D925" s="116"/>
      <c r="E925" s="93"/>
      <c r="F925" s="3"/>
      <c r="G925" s="3"/>
      <c r="H925" s="3"/>
      <c r="I925" s="3"/>
      <c r="J925" s="3"/>
      <c r="K925" s="3"/>
      <c r="L925" s="3"/>
      <c r="M925" s="3"/>
      <c r="N925" s="3"/>
      <c r="O925" s="3"/>
      <c r="P925" s="3"/>
      <c r="Q925" s="3"/>
      <c r="R925" s="3"/>
      <c r="S925" s="3"/>
      <c r="T925" s="3"/>
      <c r="U925" s="3"/>
      <c r="V925" s="3"/>
      <c r="W925" s="3"/>
      <c r="X925" s="3"/>
      <c r="Y925" s="3"/>
      <c r="Z925" s="3"/>
    </row>
    <row r="926" ht="14.25" customHeight="1">
      <c r="A926" s="115"/>
      <c r="B926" s="84"/>
      <c r="C926" s="84"/>
      <c r="D926" s="116"/>
      <c r="E926" s="93"/>
      <c r="F926" s="3"/>
      <c r="G926" s="3"/>
      <c r="H926" s="3"/>
      <c r="I926" s="3"/>
      <c r="J926" s="3"/>
      <c r="K926" s="3"/>
      <c r="L926" s="3"/>
      <c r="M926" s="3"/>
      <c r="N926" s="3"/>
      <c r="O926" s="3"/>
      <c r="P926" s="3"/>
      <c r="Q926" s="3"/>
      <c r="R926" s="3"/>
      <c r="S926" s="3"/>
      <c r="T926" s="3"/>
      <c r="U926" s="3"/>
      <c r="V926" s="3"/>
      <c r="W926" s="3"/>
      <c r="X926" s="3"/>
      <c r="Y926" s="3"/>
      <c r="Z926" s="3"/>
    </row>
    <row r="927" ht="14.25" customHeight="1">
      <c r="A927" s="115"/>
      <c r="B927" s="84"/>
      <c r="C927" s="84"/>
      <c r="D927" s="116"/>
      <c r="E927" s="93"/>
      <c r="F927" s="3"/>
      <c r="G927" s="3"/>
      <c r="H927" s="3"/>
      <c r="I927" s="3"/>
      <c r="J927" s="3"/>
      <c r="K927" s="3"/>
      <c r="L927" s="3"/>
      <c r="M927" s="3"/>
      <c r="N927" s="3"/>
      <c r="O927" s="3"/>
      <c r="P927" s="3"/>
      <c r="Q927" s="3"/>
      <c r="R927" s="3"/>
      <c r="S927" s="3"/>
      <c r="T927" s="3"/>
      <c r="U927" s="3"/>
      <c r="V927" s="3"/>
      <c r="W927" s="3"/>
      <c r="X927" s="3"/>
      <c r="Y927" s="3"/>
      <c r="Z927" s="3"/>
    </row>
    <row r="928" ht="14.25" customHeight="1">
      <c r="A928" s="115"/>
      <c r="B928" s="84"/>
      <c r="C928" s="84"/>
      <c r="D928" s="116"/>
      <c r="E928" s="93"/>
      <c r="F928" s="3"/>
      <c r="G928" s="3"/>
      <c r="H928" s="3"/>
      <c r="I928" s="3"/>
      <c r="J928" s="3"/>
      <c r="K928" s="3"/>
      <c r="L928" s="3"/>
      <c r="M928" s="3"/>
      <c r="N928" s="3"/>
      <c r="O928" s="3"/>
      <c r="P928" s="3"/>
      <c r="Q928" s="3"/>
      <c r="R928" s="3"/>
      <c r="S928" s="3"/>
      <c r="T928" s="3"/>
      <c r="U928" s="3"/>
      <c r="V928" s="3"/>
      <c r="W928" s="3"/>
      <c r="X928" s="3"/>
      <c r="Y928" s="3"/>
      <c r="Z928" s="3"/>
    </row>
    <row r="929" ht="14.25" customHeight="1">
      <c r="A929" s="115"/>
      <c r="B929" s="84"/>
      <c r="C929" s="84"/>
      <c r="D929" s="116"/>
      <c r="E929" s="93"/>
      <c r="F929" s="3"/>
      <c r="G929" s="3"/>
      <c r="H929" s="3"/>
      <c r="I929" s="3"/>
      <c r="J929" s="3"/>
      <c r="K929" s="3"/>
      <c r="L929" s="3"/>
      <c r="M929" s="3"/>
      <c r="N929" s="3"/>
      <c r="O929" s="3"/>
      <c r="P929" s="3"/>
      <c r="Q929" s="3"/>
      <c r="R929" s="3"/>
      <c r="S929" s="3"/>
      <c r="T929" s="3"/>
      <c r="U929" s="3"/>
      <c r="V929" s="3"/>
      <c r="W929" s="3"/>
      <c r="X929" s="3"/>
      <c r="Y929" s="3"/>
      <c r="Z929" s="3"/>
    </row>
    <row r="930" ht="14.25" customHeight="1">
      <c r="A930" s="115"/>
      <c r="B930" s="84"/>
      <c r="C930" s="84"/>
      <c r="D930" s="116"/>
      <c r="E930" s="93"/>
      <c r="F930" s="3"/>
      <c r="G930" s="3"/>
      <c r="H930" s="3"/>
      <c r="I930" s="3"/>
      <c r="J930" s="3"/>
      <c r="K930" s="3"/>
      <c r="L930" s="3"/>
      <c r="M930" s="3"/>
      <c r="N930" s="3"/>
      <c r="O930" s="3"/>
      <c r="P930" s="3"/>
      <c r="Q930" s="3"/>
      <c r="R930" s="3"/>
      <c r="S930" s="3"/>
      <c r="T930" s="3"/>
      <c r="U930" s="3"/>
      <c r="V930" s="3"/>
      <c r="W930" s="3"/>
      <c r="X930" s="3"/>
      <c r="Y930" s="3"/>
      <c r="Z930" s="3"/>
    </row>
    <row r="931" ht="14.25" customHeight="1">
      <c r="A931" s="115"/>
      <c r="B931" s="84"/>
      <c r="C931" s="84"/>
      <c r="D931" s="116"/>
      <c r="E931" s="93"/>
      <c r="F931" s="3"/>
      <c r="G931" s="3"/>
      <c r="H931" s="3"/>
      <c r="I931" s="3"/>
      <c r="J931" s="3"/>
      <c r="K931" s="3"/>
      <c r="L931" s="3"/>
      <c r="M931" s="3"/>
      <c r="N931" s="3"/>
      <c r="O931" s="3"/>
      <c r="P931" s="3"/>
      <c r="Q931" s="3"/>
      <c r="R931" s="3"/>
      <c r="S931" s="3"/>
      <c r="T931" s="3"/>
      <c r="U931" s="3"/>
      <c r="V931" s="3"/>
      <c r="W931" s="3"/>
      <c r="X931" s="3"/>
      <c r="Y931" s="3"/>
      <c r="Z931" s="3"/>
    </row>
    <row r="932" ht="14.25" customHeight="1">
      <c r="A932" s="115"/>
      <c r="B932" s="84"/>
      <c r="C932" s="84"/>
      <c r="D932" s="116"/>
      <c r="E932" s="93"/>
      <c r="F932" s="3"/>
      <c r="G932" s="3"/>
      <c r="H932" s="3"/>
      <c r="I932" s="3"/>
      <c r="J932" s="3"/>
      <c r="K932" s="3"/>
      <c r="L932" s="3"/>
      <c r="M932" s="3"/>
      <c r="N932" s="3"/>
      <c r="O932" s="3"/>
      <c r="P932" s="3"/>
      <c r="Q932" s="3"/>
      <c r="R932" s="3"/>
      <c r="S932" s="3"/>
      <c r="T932" s="3"/>
      <c r="U932" s="3"/>
      <c r="V932" s="3"/>
      <c r="W932" s="3"/>
      <c r="X932" s="3"/>
      <c r="Y932" s="3"/>
      <c r="Z932" s="3"/>
    </row>
    <row r="933" ht="14.25" customHeight="1">
      <c r="A933" s="115"/>
      <c r="B933" s="84"/>
      <c r="C933" s="84"/>
      <c r="D933" s="116"/>
      <c r="E933" s="93"/>
      <c r="F933" s="3"/>
      <c r="G933" s="3"/>
      <c r="H933" s="3"/>
      <c r="I933" s="3"/>
      <c r="J933" s="3"/>
      <c r="K933" s="3"/>
      <c r="L933" s="3"/>
      <c r="M933" s="3"/>
      <c r="N933" s="3"/>
      <c r="O933" s="3"/>
      <c r="P933" s="3"/>
      <c r="Q933" s="3"/>
      <c r="R933" s="3"/>
      <c r="S933" s="3"/>
      <c r="T933" s="3"/>
      <c r="U933" s="3"/>
      <c r="V933" s="3"/>
      <c r="W933" s="3"/>
      <c r="X933" s="3"/>
      <c r="Y933" s="3"/>
      <c r="Z933" s="3"/>
    </row>
    <row r="934" ht="14.25" customHeight="1">
      <c r="A934" s="115"/>
      <c r="B934" s="84"/>
      <c r="C934" s="84"/>
      <c r="D934" s="116"/>
      <c r="E934" s="93"/>
      <c r="F934" s="3"/>
      <c r="G934" s="3"/>
      <c r="H934" s="3"/>
      <c r="I934" s="3"/>
      <c r="J934" s="3"/>
      <c r="K934" s="3"/>
      <c r="L934" s="3"/>
      <c r="M934" s="3"/>
      <c r="N934" s="3"/>
      <c r="O934" s="3"/>
      <c r="P934" s="3"/>
      <c r="Q934" s="3"/>
      <c r="R934" s="3"/>
      <c r="S934" s="3"/>
      <c r="T934" s="3"/>
      <c r="U934" s="3"/>
      <c r="V934" s="3"/>
      <c r="W934" s="3"/>
      <c r="X934" s="3"/>
      <c r="Y934" s="3"/>
      <c r="Z934" s="3"/>
    </row>
    <row r="935" ht="14.25" customHeight="1">
      <c r="A935" s="115"/>
      <c r="B935" s="84"/>
      <c r="C935" s="84"/>
      <c r="D935" s="116"/>
      <c r="E935" s="93"/>
      <c r="F935" s="3"/>
      <c r="G935" s="3"/>
      <c r="H935" s="3"/>
      <c r="I935" s="3"/>
      <c r="J935" s="3"/>
      <c r="K935" s="3"/>
      <c r="L935" s="3"/>
      <c r="M935" s="3"/>
      <c r="N935" s="3"/>
      <c r="O935" s="3"/>
      <c r="P935" s="3"/>
      <c r="Q935" s="3"/>
      <c r="R935" s="3"/>
      <c r="S935" s="3"/>
      <c r="T935" s="3"/>
      <c r="U935" s="3"/>
      <c r="V935" s="3"/>
      <c r="W935" s="3"/>
      <c r="X935" s="3"/>
      <c r="Y935" s="3"/>
      <c r="Z935" s="3"/>
    </row>
    <row r="936" ht="14.25" customHeight="1">
      <c r="A936" s="115"/>
      <c r="B936" s="84"/>
      <c r="C936" s="84"/>
      <c r="D936" s="116"/>
      <c r="E936" s="93"/>
      <c r="F936" s="3"/>
      <c r="G936" s="3"/>
      <c r="H936" s="3"/>
      <c r="I936" s="3"/>
      <c r="J936" s="3"/>
      <c r="K936" s="3"/>
      <c r="L936" s="3"/>
      <c r="M936" s="3"/>
      <c r="N936" s="3"/>
      <c r="O936" s="3"/>
      <c r="P936" s="3"/>
      <c r="Q936" s="3"/>
      <c r="R936" s="3"/>
      <c r="S936" s="3"/>
      <c r="T936" s="3"/>
      <c r="U936" s="3"/>
      <c r="V936" s="3"/>
      <c r="W936" s="3"/>
      <c r="X936" s="3"/>
      <c r="Y936" s="3"/>
      <c r="Z936" s="3"/>
    </row>
    <row r="937" ht="14.25" customHeight="1">
      <c r="A937" s="115"/>
      <c r="B937" s="84"/>
      <c r="C937" s="84"/>
      <c r="D937" s="116"/>
      <c r="E937" s="93"/>
      <c r="F937" s="3"/>
      <c r="G937" s="3"/>
      <c r="H937" s="3"/>
      <c r="I937" s="3"/>
      <c r="J937" s="3"/>
      <c r="K937" s="3"/>
      <c r="L937" s="3"/>
      <c r="M937" s="3"/>
      <c r="N937" s="3"/>
      <c r="O937" s="3"/>
      <c r="P937" s="3"/>
      <c r="Q937" s="3"/>
      <c r="R937" s="3"/>
      <c r="S937" s="3"/>
      <c r="T937" s="3"/>
      <c r="U937" s="3"/>
      <c r="V937" s="3"/>
      <c r="W937" s="3"/>
      <c r="X937" s="3"/>
      <c r="Y937" s="3"/>
      <c r="Z937" s="3"/>
    </row>
    <row r="938" ht="14.25" customHeight="1">
      <c r="A938" s="115"/>
      <c r="B938" s="84"/>
      <c r="C938" s="84"/>
      <c r="D938" s="116"/>
      <c r="E938" s="93"/>
      <c r="F938" s="3"/>
      <c r="G938" s="3"/>
      <c r="H938" s="3"/>
      <c r="I938" s="3"/>
      <c r="J938" s="3"/>
      <c r="K938" s="3"/>
      <c r="L938" s="3"/>
      <c r="M938" s="3"/>
      <c r="N938" s="3"/>
      <c r="O938" s="3"/>
      <c r="P938" s="3"/>
      <c r="Q938" s="3"/>
      <c r="R938" s="3"/>
      <c r="S938" s="3"/>
      <c r="T938" s="3"/>
      <c r="U938" s="3"/>
      <c r="V938" s="3"/>
      <c r="W938" s="3"/>
      <c r="X938" s="3"/>
      <c r="Y938" s="3"/>
      <c r="Z938" s="3"/>
    </row>
    <row r="939" ht="14.25" customHeight="1">
      <c r="A939" s="115"/>
      <c r="B939" s="84"/>
      <c r="C939" s="84"/>
      <c r="D939" s="116"/>
      <c r="E939" s="93"/>
      <c r="F939" s="3"/>
      <c r="G939" s="3"/>
      <c r="H939" s="3"/>
      <c r="I939" s="3"/>
      <c r="J939" s="3"/>
      <c r="K939" s="3"/>
      <c r="L939" s="3"/>
      <c r="M939" s="3"/>
      <c r="N939" s="3"/>
      <c r="O939" s="3"/>
      <c r="P939" s="3"/>
      <c r="Q939" s="3"/>
      <c r="R939" s="3"/>
      <c r="S939" s="3"/>
      <c r="T939" s="3"/>
      <c r="U939" s="3"/>
      <c r="V939" s="3"/>
      <c r="W939" s="3"/>
      <c r="X939" s="3"/>
      <c r="Y939" s="3"/>
      <c r="Z939" s="3"/>
    </row>
    <row r="940" ht="14.25" customHeight="1">
      <c r="A940" s="115"/>
      <c r="B940" s="84"/>
      <c r="C940" s="84"/>
      <c r="D940" s="116"/>
      <c r="E940" s="93"/>
      <c r="F940" s="3"/>
      <c r="G940" s="3"/>
      <c r="H940" s="3"/>
      <c r="I940" s="3"/>
      <c r="J940" s="3"/>
      <c r="K940" s="3"/>
      <c r="L940" s="3"/>
      <c r="M940" s="3"/>
      <c r="N940" s="3"/>
      <c r="O940" s="3"/>
      <c r="P940" s="3"/>
      <c r="Q940" s="3"/>
      <c r="R940" s="3"/>
      <c r="S940" s="3"/>
      <c r="T940" s="3"/>
      <c r="U940" s="3"/>
      <c r="V940" s="3"/>
      <c r="W940" s="3"/>
      <c r="X940" s="3"/>
      <c r="Y940" s="3"/>
      <c r="Z940" s="3"/>
    </row>
    <row r="941" ht="14.25" customHeight="1">
      <c r="A941" s="115"/>
      <c r="B941" s="84"/>
      <c r="C941" s="84"/>
      <c r="D941" s="116"/>
      <c r="E941" s="93"/>
      <c r="F941" s="3"/>
      <c r="G941" s="3"/>
      <c r="H941" s="3"/>
      <c r="I941" s="3"/>
      <c r="J941" s="3"/>
      <c r="K941" s="3"/>
      <c r="L941" s="3"/>
      <c r="M941" s="3"/>
      <c r="N941" s="3"/>
      <c r="O941" s="3"/>
      <c r="P941" s="3"/>
      <c r="Q941" s="3"/>
      <c r="R941" s="3"/>
      <c r="S941" s="3"/>
      <c r="T941" s="3"/>
      <c r="U941" s="3"/>
      <c r="V941" s="3"/>
      <c r="W941" s="3"/>
      <c r="X941" s="3"/>
      <c r="Y941" s="3"/>
      <c r="Z941" s="3"/>
    </row>
    <row r="942" ht="14.25" customHeight="1">
      <c r="A942" s="115"/>
      <c r="B942" s="84"/>
      <c r="C942" s="84"/>
      <c r="D942" s="116"/>
      <c r="E942" s="93"/>
      <c r="F942" s="3"/>
      <c r="G942" s="3"/>
      <c r="H942" s="3"/>
      <c r="I942" s="3"/>
      <c r="J942" s="3"/>
      <c r="K942" s="3"/>
      <c r="L942" s="3"/>
      <c r="M942" s="3"/>
      <c r="N942" s="3"/>
      <c r="O942" s="3"/>
      <c r="P942" s="3"/>
      <c r="Q942" s="3"/>
      <c r="R942" s="3"/>
      <c r="S942" s="3"/>
      <c r="T942" s="3"/>
      <c r="U942" s="3"/>
      <c r="V942" s="3"/>
      <c r="W942" s="3"/>
      <c r="X942" s="3"/>
      <c r="Y942" s="3"/>
      <c r="Z942" s="3"/>
    </row>
    <row r="943" ht="14.25" customHeight="1">
      <c r="A943" s="115"/>
      <c r="B943" s="84"/>
      <c r="C943" s="84"/>
      <c r="D943" s="116"/>
      <c r="E943" s="93"/>
      <c r="F943" s="3"/>
      <c r="G943" s="3"/>
      <c r="H943" s="3"/>
      <c r="I943" s="3"/>
      <c r="J943" s="3"/>
      <c r="K943" s="3"/>
      <c r="L943" s="3"/>
      <c r="M943" s="3"/>
      <c r="N943" s="3"/>
      <c r="O943" s="3"/>
      <c r="P943" s="3"/>
      <c r="Q943" s="3"/>
      <c r="R943" s="3"/>
      <c r="S943" s="3"/>
      <c r="T943" s="3"/>
      <c r="U943" s="3"/>
      <c r="V943" s="3"/>
      <c r="W943" s="3"/>
      <c r="X943" s="3"/>
      <c r="Y943" s="3"/>
      <c r="Z943" s="3"/>
    </row>
    <row r="944" ht="14.25" customHeight="1">
      <c r="A944" s="115"/>
      <c r="B944" s="84"/>
      <c r="C944" s="84"/>
      <c r="D944" s="116"/>
      <c r="E944" s="93"/>
      <c r="F944" s="3"/>
      <c r="G944" s="3"/>
      <c r="H944" s="3"/>
      <c r="I944" s="3"/>
      <c r="J944" s="3"/>
      <c r="K944" s="3"/>
      <c r="L944" s="3"/>
      <c r="M944" s="3"/>
      <c r="N944" s="3"/>
      <c r="O944" s="3"/>
      <c r="P944" s="3"/>
      <c r="Q944" s="3"/>
      <c r="R944" s="3"/>
      <c r="S944" s="3"/>
      <c r="T944" s="3"/>
      <c r="U944" s="3"/>
      <c r="V944" s="3"/>
      <c r="W944" s="3"/>
      <c r="X944" s="3"/>
      <c r="Y944" s="3"/>
      <c r="Z944" s="3"/>
    </row>
    <row r="945" ht="14.25" customHeight="1">
      <c r="A945" s="115"/>
      <c r="B945" s="84"/>
      <c r="C945" s="84"/>
      <c r="D945" s="116"/>
      <c r="E945" s="93"/>
      <c r="F945" s="3"/>
      <c r="G945" s="3"/>
      <c r="H945" s="3"/>
      <c r="I945" s="3"/>
      <c r="J945" s="3"/>
      <c r="K945" s="3"/>
      <c r="L945" s="3"/>
      <c r="M945" s="3"/>
      <c r="N945" s="3"/>
      <c r="O945" s="3"/>
      <c r="P945" s="3"/>
      <c r="Q945" s="3"/>
      <c r="R945" s="3"/>
      <c r="S945" s="3"/>
      <c r="T945" s="3"/>
      <c r="U945" s="3"/>
      <c r="V945" s="3"/>
      <c r="W945" s="3"/>
      <c r="X945" s="3"/>
      <c r="Y945" s="3"/>
      <c r="Z945" s="3"/>
    </row>
    <row r="946" ht="14.25" customHeight="1">
      <c r="A946" s="115"/>
      <c r="B946" s="84"/>
      <c r="C946" s="84"/>
      <c r="D946" s="116"/>
      <c r="E946" s="93"/>
      <c r="F946" s="3"/>
      <c r="G946" s="3"/>
      <c r="H946" s="3"/>
      <c r="I946" s="3"/>
      <c r="J946" s="3"/>
      <c r="K946" s="3"/>
      <c r="L946" s="3"/>
      <c r="M946" s="3"/>
      <c r="N946" s="3"/>
      <c r="O946" s="3"/>
      <c r="P946" s="3"/>
      <c r="Q946" s="3"/>
      <c r="R946" s="3"/>
      <c r="S946" s="3"/>
      <c r="T946" s="3"/>
      <c r="U946" s="3"/>
      <c r="V946" s="3"/>
      <c r="W946" s="3"/>
      <c r="X946" s="3"/>
      <c r="Y946" s="3"/>
      <c r="Z946" s="3"/>
    </row>
    <row r="947" ht="14.25" customHeight="1">
      <c r="A947" s="115"/>
      <c r="B947" s="84"/>
      <c r="C947" s="84"/>
      <c r="D947" s="116"/>
      <c r="E947" s="93"/>
      <c r="F947" s="3"/>
      <c r="G947" s="3"/>
      <c r="H947" s="3"/>
      <c r="I947" s="3"/>
      <c r="J947" s="3"/>
      <c r="K947" s="3"/>
      <c r="L947" s="3"/>
      <c r="M947" s="3"/>
      <c r="N947" s="3"/>
      <c r="O947" s="3"/>
      <c r="P947" s="3"/>
      <c r="Q947" s="3"/>
      <c r="R947" s="3"/>
      <c r="S947" s="3"/>
      <c r="T947" s="3"/>
      <c r="U947" s="3"/>
      <c r="V947" s="3"/>
      <c r="W947" s="3"/>
      <c r="X947" s="3"/>
      <c r="Y947" s="3"/>
      <c r="Z947" s="3"/>
    </row>
    <row r="948" ht="14.25" customHeight="1">
      <c r="A948" s="115"/>
      <c r="B948" s="84"/>
      <c r="C948" s="84"/>
      <c r="D948" s="116"/>
      <c r="E948" s="93"/>
      <c r="F948" s="3"/>
      <c r="G948" s="3"/>
      <c r="H948" s="3"/>
      <c r="I948" s="3"/>
      <c r="J948" s="3"/>
      <c r="K948" s="3"/>
      <c r="L948" s="3"/>
      <c r="M948" s="3"/>
      <c r="N948" s="3"/>
      <c r="O948" s="3"/>
      <c r="P948" s="3"/>
      <c r="Q948" s="3"/>
      <c r="R948" s="3"/>
      <c r="S948" s="3"/>
      <c r="T948" s="3"/>
      <c r="U948" s="3"/>
      <c r="V948" s="3"/>
      <c r="W948" s="3"/>
      <c r="X948" s="3"/>
      <c r="Y948" s="3"/>
      <c r="Z948" s="3"/>
    </row>
    <row r="949" ht="14.25" customHeight="1">
      <c r="A949" s="115"/>
      <c r="B949" s="84"/>
      <c r="C949" s="84"/>
      <c r="D949" s="116"/>
      <c r="E949" s="93"/>
      <c r="F949" s="3"/>
      <c r="G949" s="3"/>
      <c r="H949" s="3"/>
      <c r="I949" s="3"/>
      <c r="J949" s="3"/>
      <c r="K949" s="3"/>
      <c r="L949" s="3"/>
      <c r="M949" s="3"/>
      <c r="N949" s="3"/>
      <c r="O949" s="3"/>
      <c r="P949" s="3"/>
      <c r="Q949" s="3"/>
      <c r="R949" s="3"/>
      <c r="S949" s="3"/>
      <c r="T949" s="3"/>
      <c r="U949" s="3"/>
      <c r="V949" s="3"/>
      <c r="W949" s="3"/>
      <c r="X949" s="3"/>
      <c r="Y949" s="3"/>
      <c r="Z949" s="3"/>
    </row>
    <row r="950" ht="14.25" customHeight="1">
      <c r="A950" s="115"/>
      <c r="B950" s="84"/>
      <c r="C950" s="84"/>
      <c r="D950" s="116"/>
      <c r="E950" s="93"/>
      <c r="F950" s="3"/>
      <c r="G950" s="3"/>
      <c r="H950" s="3"/>
      <c r="I950" s="3"/>
      <c r="J950" s="3"/>
      <c r="K950" s="3"/>
      <c r="L950" s="3"/>
      <c r="M950" s="3"/>
      <c r="N950" s="3"/>
      <c r="O950" s="3"/>
      <c r="P950" s="3"/>
      <c r="Q950" s="3"/>
      <c r="R950" s="3"/>
      <c r="S950" s="3"/>
      <c r="T950" s="3"/>
      <c r="U950" s="3"/>
      <c r="V950" s="3"/>
      <c r="W950" s="3"/>
      <c r="X950" s="3"/>
      <c r="Y950" s="3"/>
      <c r="Z950" s="3"/>
    </row>
    <row r="951" ht="14.25" customHeight="1">
      <c r="A951" s="115"/>
      <c r="B951" s="84"/>
      <c r="C951" s="84"/>
      <c r="D951" s="116"/>
      <c r="E951" s="93"/>
      <c r="F951" s="3"/>
      <c r="G951" s="3"/>
      <c r="H951" s="3"/>
      <c r="I951" s="3"/>
      <c r="J951" s="3"/>
      <c r="K951" s="3"/>
      <c r="L951" s="3"/>
      <c r="M951" s="3"/>
      <c r="N951" s="3"/>
      <c r="O951" s="3"/>
      <c r="P951" s="3"/>
      <c r="Q951" s="3"/>
      <c r="R951" s="3"/>
      <c r="S951" s="3"/>
      <c r="T951" s="3"/>
      <c r="U951" s="3"/>
      <c r="V951" s="3"/>
      <c r="W951" s="3"/>
      <c r="X951" s="3"/>
      <c r="Y951" s="3"/>
      <c r="Z951" s="3"/>
    </row>
    <row r="952" ht="14.25" customHeight="1">
      <c r="A952" s="115"/>
      <c r="B952" s="84"/>
      <c r="C952" s="84"/>
      <c r="D952" s="116"/>
      <c r="E952" s="93"/>
      <c r="F952" s="3"/>
      <c r="G952" s="3"/>
      <c r="H952" s="3"/>
      <c r="I952" s="3"/>
      <c r="J952" s="3"/>
      <c r="K952" s="3"/>
      <c r="L952" s="3"/>
      <c r="M952" s="3"/>
      <c r="N952" s="3"/>
      <c r="O952" s="3"/>
      <c r="P952" s="3"/>
      <c r="Q952" s="3"/>
      <c r="R952" s="3"/>
      <c r="S952" s="3"/>
      <c r="T952" s="3"/>
      <c r="U952" s="3"/>
      <c r="V952" s="3"/>
      <c r="W952" s="3"/>
      <c r="X952" s="3"/>
      <c r="Y952" s="3"/>
      <c r="Z952" s="3"/>
    </row>
    <row r="953" ht="14.25" customHeight="1">
      <c r="A953" s="115"/>
      <c r="B953" s="84"/>
      <c r="C953" s="84"/>
      <c r="D953" s="116"/>
      <c r="E953" s="93"/>
      <c r="F953" s="3"/>
      <c r="G953" s="3"/>
      <c r="H953" s="3"/>
      <c r="I953" s="3"/>
      <c r="J953" s="3"/>
      <c r="K953" s="3"/>
      <c r="L953" s="3"/>
      <c r="M953" s="3"/>
      <c r="N953" s="3"/>
      <c r="O953" s="3"/>
      <c r="P953" s="3"/>
      <c r="Q953" s="3"/>
      <c r="R953" s="3"/>
      <c r="S953" s="3"/>
      <c r="T953" s="3"/>
      <c r="U953" s="3"/>
      <c r="V953" s="3"/>
      <c r="W953" s="3"/>
      <c r="X953" s="3"/>
      <c r="Y953" s="3"/>
      <c r="Z953" s="3"/>
    </row>
    <row r="954" ht="14.25" customHeight="1">
      <c r="A954" s="115"/>
      <c r="B954" s="84"/>
      <c r="C954" s="84"/>
      <c r="D954" s="116"/>
      <c r="E954" s="93"/>
      <c r="F954" s="3"/>
      <c r="G954" s="3"/>
      <c r="H954" s="3"/>
      <c r="I954" s="3"/>
      <c r="J954" s="3"/>
      <c r="K954" s="3"/>
      <c r="L954" s="3"/>
      <c r="M954" s="3"/>
      <c r="N954" s="3"/>
      <c r="O954" s="3"/>
      <c r="P954" s="3"/>
      <c r="Q954" s="3"/>
      <c r="R954" s="3"/>
      <c r="S954" s="3"/>
      <c r="T954" s="3"/>
      <c r="U954" s="3"/>
      <c r="V954" s="3"/>
      <c r="W954" s="3"/>
      <c r="X954" s="3"/>
      <c r="Y954" s="3"/>
      <c r="Z954" s="3"/>
    </row>
    <row r="955" ht="14.25" customHeight="1">
      <c r="A955" s="115"/>
      <c r="B955" s="84"/>
      <c r="C955" s="84"/>
      <c r="D955" s="116"/>
      <c r="E955" s="93"/>
      <c r="F955" s="3"/>
      <c r="G955" s="3"/>
      <c r="H955" s="3"/>
      <c r="I955" s="3"/>
      <c r="J955" s="3"/>
      <c r="K955" s="3"/>
      <c r="L955" s="3"/>
      <c r="M955" s="3"/>
      <c r="N955" s="3"/>
      <c r="O955" s="3"/>
      <c r="P955" s="3"/>
      <c r="Q955" s="3"/>
      <c r="R955" s="3"/>
      <c r="S955" s="3"/>
      <c r="T955" s="3"/>
      <c r="U955" s="3"/>
      <c r="V955" s="3"/>
      <c r="W955" s="3"/>
      <c r="X955" s="3"/>
      <c r="Y955" s="3"/>
      <c r="Z955" s="3"/>
    </row>
    <row r="956" ht="14.25" customHeight="1">
      <c r="A956" s="115"/>
      <c r="B956" s="84"/>
      <c r="C956" s="84"/>
      <c r="D956" s="116"/>
      <c r="E956" s="93"/>
      <c r="F956" s="3"/>
      <c r="G956" s="3"/>
      <c r="H956" s="3"/>
      <c r="I956" s="3"/>
      <c r="J956" s="3"/>
      <c r="K956" s="3"/>
      <c r="L956" s="3"/>
      <c r="M956" s="3"/>
      <c r="N956" s="3"/>
      <c r="O956" s="3"/>
      <c r="P956" s="3"/>
      <c r="Q956" s="3"/>
      <c r="R956" s="3"/>
      <c r="S956" s="3"/>
      <c r="T956" s="3"/>
      <c r="U956" s="3"/>
      <c r="V956" s="3"/>
      <c r="W956" s="3"/>
      <c r="X956" s="3"/>
      <c r="Y956" s="3"/>
      <c r="Z956" s="3"/>
    </row>
    <row r="957" ht="14.25" customHeight="1">
      <c r="A957" s="115"/>
      <c r="B957" s="84"/>
      <c r="C957" s="84"/>
      <c r="D957" s="116"/>
      <c r="E957" s="93"/>
      <c r="F957" s="3"/>
      <c r="G957" s="3"/>
      <c r="H957" s="3"/>
      <c r="I957" s="3"/>
      <c r="J957" s="3"/>
      <c r="K957" s="3"/>
      <c r="L957" s="3"/>
      <c r="M957" s="3"/>
      <c r="N957" s="3"/>
      <c r="O957" s="3"/>
      <c r="P957" s="3"/>
      <c r="Q957" s="3"/>
      <c r="R957" s="3"/>
      <c r="S957" s="3"/>
      <c r="T957" s="3"/>
      <c r="U957" s="3"/>
      <c r="V957" s="3"/>
      <c r="W957" s="3"/>
      <c r="X957" s="3"/>
      <c r="Y957" s="3"/>
      <c r="Z957" s="3"/>
    </row>
    <row r="958" ht="14.25" customHeight="1">
      <c r="A958" s="115"/>
      <c r="B958" s="84"/>
      <c r="C958" s="84"/>
      <c r="D958" s="116"/>
      <c r="E958" s="93"/>
      <c r="F958" s="3"/>
      <c r="G958" s="3"/>
      <c r="H958" s="3"/>
      <c r="I958" s="3"/>
      <c r="J958" s="3"/>
      <c r="K958" s="3"/>
      <c r="L958" s="3"/>
      <c r="M958" s="3"/>
      <c r="N958" s="3"/>
      <c r="O958" s="3"/>
      <c r="P958" s="3"/>
      <c r="Q958" s="3"/>
      <c r="R958" s="3"/>
      <c r="S958" s="3"/>
      <c r="T958" s="3"/>
      <c r="U958" s="3"/>
      <c r="V958" s="3"/>
      <c r="W958" s="3"/>
      <c r="X958" s="3"/>
      <c r="Y958" s="3"/>
      <c r="Z958" s="3"/>
    </row>
    <row r="959" ht="14.25" customHeight="1">
      <c r="A959" s="115"/>
      <c r="B959" s="84"/>
      <c r="C959" s="84"/>
      <c r="D959" s="116"/>
      <c r="E959" s="93"/>
      <c r="F959" s="3"/>
      <c r="G959" s="3"/>
      <c r="H959" s="3"/>
      <c r="I959" s="3"/>
      <c r="J959" s="3"/>
      <c r="K959" s="3"/>
      <c r="L959" s="3"/>
      <c r="M959" s="3"/>
      <c r="N959" s="3"/>
      <c r="O959" s="3"/>
      <c r="P959" s="3"/>
      <c r="Q959" s="3"/>
      <c r="R959" s="3"/>
      <c r="S959" s="3"/>
      <c r="T959" s="3"/>
      <c r="U959" s="3"/>
      <c r="V959" s="3"/>
      <c r="W959" s="3"/>
      <c r="X959" s="3"/>
      <c r="Y959" s="3"/>
      <c r="Z959" s="3"/>
    </row>
    <row r="960" ht="14.25" customHeight="1">
      <c r="A960" s="115"/>
      <c r="B960" s="84"/>
      <c r="C960" s="84"/>
      <c r="D960" s="116"/>
      <c r="E960" s="93"/>
      <c r="F960" s="3"/>
      <c r="G960" s="3"/>
      <c r="H960" s="3"/>
      <c r="I960" s="3"/>
      <c r="J960" s="3"/>
      <c r="K960" s="3"/>
      <c r="L960" s="3"/>
      <c r="M960" s="3"/>
      <c r="N960" s="3"/>
      <c r="O960" s="3"/>
      <c r="P960" s="3"/>
      <c r="Q960" s="3"/>
      <c r="R960" s="3"/>
      <c r="S960" s="3"/>
      <c r="T960" s="3"/>
      <c r="U960" s="3"/>
      <c r="V960" s="3"/>
      <c r="W960" s="3"/>
      <c r="X960" s="3"/>
      <c r="Y960" s="3"/>
      <c r="Z960" s="3"/>
    </row>
    <row r="961" ht="14.25" customHeight="1">
      <c r="A961" s="115"/>
      <c r="B961" s="84"/>
      <c r="C961" s="84"/>
      <c r="D961" s="116"/>
      <c r="E961" s="93"/>
      <c r="F961" s="3"/>
      <c r="G961" s="3"/>
      <c r="H961" s="3"/>
      <c r="I961" s="3"/>
      <c r="J961" s="3"/>
      <c r="K961" s="3"/>
      <c r="L961" s="3"/>
      <c r="M961" s="3"/>
      <c r="N961" s="3"/>
      <c r="O961" s="3"/>
      <c r="P961" s="3"/>
      <c r="Q961" s="3"/>
      <c r="R961" s="3"/>
      <c r="S961" s="3"/>
      <c r="T961" s="3"/>
      <c r="U961" s="3"/>
      <c r="V961" s="3"/>
      <c r="W961" s="3"/>
      <c r="X961" s="3"/>
      <c r="Y961" s="3"/>
      <c r="Z961" s="3"/>
    </row>
    <row r="962" ht="14.25" customHeight="1">
      <c r="A962" s="115"/>
      <c r="B962" s="84"/>
      <c r="C962" s="84"/>
      <c r="D962" s="116"/>
      <c r="E962" s="93"/>
      <c r="F962" s="3"/>
      <c r="G962" s="3"/>
      <c r="H962" s="3"/>
      <c r="I962" s="3"/>
      <c r="J962" s="3"/>
      <c r="K962" s="3"/>
      <c r="L962" s="3"/>
      <c r="M962" s="3"/>
      <c r="N962" s="3"/>
      <c r="O962" s="3"/>
      <c r="P962" s="3"/>
      <c r="Q962" s="3"/>
      <c r="R962" s="3"/>
      <c r="S962" s="3"/>
      <c r="T962" s="3"/>
      <c r="U962" s="3"/>
      <c r="V962" s="3"/>
      <c r="W962" s="3"/>
      <c r="X962" s="3"/>
      <c r="Y962" s="3"/>
      <c r="Z962" s="3"/>
    </row>
    <row r="963" ht="14.25" customHeight="1">
      <c r="A963" s="115"/>
      <c r="B963" s="84"/>
      <c r="C963" s="84"/>
      <c r="D963" s="116"/>
      <c r="E963" s="93"/>
      <c r="F963" s="3"/>
      <c r="G963" s="3"/>
      <c r="H963" s="3"/>
      <c r="I963" s="3"/>
      <c r="J963" s="3"/>
      <c r="K963" s="3"/>
      <c r="L963" s="3"/>
      <c r="M963" s="3"/>
      <c r="N963" s="3"/>
      <c r="O963" s="3"/>
      <c r="P963" s="3"/>
      <c r="Q963" s="3"/>
      <c r="R963" s="3"/>
      <c r="S963" s="3"/>
      <c r="T963" s="3"/>
      <c r="U963" s="3"/>
      <c r="V963" s="3"/>
      <c r="W963" s="3"/>
      <c r="X963" s="3"/>
      <c r="Y963" s="3"/>
      <c r="Z963" s="3"/>
    </row>
    <row r="964" ht="14.25" customHeight="1">
      <c r="A964" s="115"/>
      <c r="B964" s="84"/>
      <c r="C964" s="84"/>
      <c r="D964" s="116"/>
      <c r="E964" s="93"/>
      <c r="F964" s="3"/>
      <c r="G964" s="3"/>
      <c r="H964" s="3"/>
      <c r="I964" s="3"/>
      <c r="J964" s="3"/>
      <c r="K964" s="3"/>
      <c r="L964" s="3"/>
      <c r="M964" s="3"/>
      <c r="N964" s="3"/>
      <c r="O964" s="3"/>
      <c r="P964" s="3"/>
      <c r="Q964" s="3"/>
      <c r="R964" s="3"/>
      <c r="S964" s="3"/>
      <c r="T964" s="3"/>
      <c r="U964" s="3"/>
      <c r="V964" s="3"/>
      <c r="W964" s="3"/>
      <c r="X964" s="3"/>
      <c r="Y964" s="3"/>
      <c r="Z964" s="3"/>
    </row>
    <row r="965" ht="14.25" customHeight="1">
      <c r="A965" s="115"/>
      <c r="B965" s="84"/>
      <c r="C965" s="84"/>
      <c r="D965" s="116"/>
      <c r="E965" s="93"/>
      <c r="F965" s="3"/>
      <c r="G965" s="3"/>
      <c r="H965" s="3"/>
      <c r="I965" s="3"/>
      <c r="J965" s="3"/>
      <c r="K965" s="3"/>
      <c r="L965" s="3"/>
      <c r="M965" s="3"/>
      <c r="N965" s="3"/>
      <c r="O965" s="3"/>
      <c r="P965" s="3"/>
      <c r="Q965" s="3"/>
      <c r="R965" s="3"/>
      <c r="S965" s="3"/>
      <c r="T965" s="3"/>
      <c r="U965" s="3"/>
      <c r="V965" s="3"/>
      <c r="W965" s="3"/>
      <c r="X965" s="3"/>
      <c r="Y965" s="3"/>
      <c r="Z965" s="3"/>
    </row>
    <row r="966" ht="14.25" customHeight="1">
      <c r="A966" s="115"/>
      <c r="B966" s="84"/>
      <c r="C966" s="84"/>
      <c r="D966" s="116"/>
      <c r="E966" s="93"/>
      <c r="F966" s="3"/>
      <c r="G966" s="3"/>
      <c r="H966" s="3"/>
      <c r="I966" s="3"/>
      <c r="J966" s="3"/>
      <c r="K966" s="3"/>
      <c r="L966" s="3"/>
      <c r="M966" s="3"/>
      <c r="N966" s="3"/>
      <c r="O966" s="3"/>
      <c r="P966" s="3"/>
      <c r="Q966" s="3"/>
      <c r="R966" s="3"/>
      <c r="S966" s="3"/>
      <c r="T966" s="3"/>
      <c r="U966" s="3"/>
      <c r="V966" s="3"/>
      <c r="W966" s="3"/>
      <c r="X966" s="3"/>
      <c r="Y966" s="3"/>
      <c r="Z966" s="3"/>
    </row>
    <row r="967" ht="14.25" customHeight="1">
      <c r="A967" s="115"/>
      <c r="B967" s="84"/>
      <c r="C967" s="84"/>
      <c r="D967" s="116"/>
      <c r="E967" s="93"/>
      <c r="F967" s="3"/>
      <c r="G967" s="3"/>
      <c r="H967" s="3"/>
      <c r="I967" s="3"/>
      <c r="J967" s="3"/>
      <c r="K967" s="3"/>
      <c r="L967" s="3"/>
      <c r="M967" s="3"/>
      <c r="N967" s="3"/>
      <c r="O967" s="3"/>
      <c r="P967" s="3"/>
      <c r="Q967" s="3"/>
      <c r="R967" s="3"/>
      <c r="S967" s="3"/>
      <c r="T967" s="3"/>
      <c r="U967" s="3"/>
      <c r="V967" s="3"/>
      <c r="W967" s="3"/>
      <c r="X967" s="3"/>
      <c r="Y967" s="3"/>
      <c r="Z967" s="3"/>
    </row>
    <row r="968" ht="14.25" customHeight="1">
      <c r="A968" s="115"/>
      <c r="B968" s="84"/>
      <c r="C968" s="84"/>
      <c r="D968" s="116"/>
      <c r="E968" s="93"/>
      <c r="F968" s="3"/>
      <c r="G968" s="3"/>
      <c r="H968" s="3"/>
      <c r="I968" s="3"/>
      <c r="J968" s="3"/>
      <c r="K968" s="3"/>
      <c r="L968" s="3"/>
      <c r="M968" s="3"/>
      <c r="N968" s="3"/>
      <c r="O968" s="3"/>
      <c r="P968" s="3"/>
      <c r="Q968" s="3"/>
      <c r="R968" s="3"/>
      <c r="S968" s="3"/>
      <c r="T968" s="3"/>
      <c r="U968" s="3"/>
      <c r="V968" s="3"/>
      <c r="W968" s="3"/>
      <c r="X968" s="3"/>
      <c r="Y968" s="3"/>
      <c r="Z968" s="3"/>
    </row>
    <row r="969" ht="14.25" customHeight="1">
      <c r="A969" s="115"/>
      <c r="B969" s="84"/>
      <c r="C969" s="84"/>
      <c r="D969" s="116"/>
      <c r="E969" s="93"/>
      <c r="F969" s="3"/>
      <c r="G969" s="3"/>
      <c r="H969" s="3"/>
      <c r="I969" s="3"/>
      <c r="J969" s="3"/>
      <c r="K969" s="3"/>
      <c r="L969" s="3"/>
      <c r="M969" s="3"/>
      <c r="N969" s="3"/>
      <c r="O969" s="3"/>
      <c r="P969" s="3"/>
      <c r="Q969" s="3"/>
      <c r="R969" s="3"/>
      <c r="S969" s="3"/>
      <c r="T969" s="3"/>
      <c r="U969" s="3"/>
      <c r="V969" s="3"/>
      <c r="W969" s="3"/>
      <c r="X969" s="3"/>
      <c r="Y969" s="3"/>
      <c r="Z969" s="3"/>
    </row>
    <row r="970" ht="14.25" customHeight="1">
      <c r="A970" s="115"/>
      <c r="B970" s="84"/>
      <c r="C970" s="84"/>
      <c r="D970" s="116"/>
      <c r="E970" s="93"/>
      <c r="F970" s="3"/>
      <c r="G970" s="3"/>
      <c r="H970" s="3"/>
      <c r="I970" s="3"/>
      <c r="J970" s="3"/>
      <c r="K970" s="3"/>
      <c r="L970" s="3"/>
      <c r="M970" s="3"/>
      <c r="N970" s="3"/>
      <c r="O970" s="3"/>
      <c r="P970" s="3"/>
      <c r="Q970" s="3"/>
      <c r="R970" s="3"/>
      <c r="S970" s="3"/>
      <c r="T970" s="3"/>
      <c r="U970" s="3"/>
      <c r="V970" s="3"/>
      <c r="W970" s="3"/>
      <c r="X970" s="3"/>
      <c r="Y970" s="3"/>
      <c r="Z970" s="3"/>
    </row>
    <row r="971" ht="14.25" customHeight="1">
      <c r="A971" s="115"/>
      <c r="B971" s="84"/>
      <c r="C971" s="84"/>
      <c r="D971" s="116"/>
      <c r="E971" s="93"/>
      <c r="F971" s="3"/>
      <c r="G971" s="3"/>
      <c r="H971" s="3"/>
      <c r="I971" s="3"/>
      <c r="J971" s="3"/>
      <c r="K971" s="3"/>
      <c r="L971" s="3"/>
      <c r="M971" s="3"/>
      <c r="N971" s="3"/>
      <c r="O971" s="3"/>
      <c r="P971" s="3"/>
      <c r="Q971" s="3"/>
      <c r="R971" s="3"/>
      <c r="S971" s="3"/>
      <c r="T971" s="3"/>
      <c r="U971" s="3"/>
      <c r="V971" s="3"/>
      <c r="W971" s="3"/>
      <c r="X971" s="3"/>
      <c r="Y971" s="3"/>
      <c r="Z971" s="3"/>
    </row>
    <row r="972" ht="14.25" customHeight="1">
      <c r="A972" s="115"/>
      <c r="B972" s="84"/>
      <c r="C972" s="84"/>
      <c r="D972" s="116"/>
      <c r="E972" s="93"/>
      <c r="F972" s="3"/>
      <c r="G972" s="3"/>
      <c r="H972" s="3"/>
      <c r="I972" s="3"/>
      <c r="J972" s="3"/>
      <c r="K972" s="3"/>
      <c r="L972" s="3"/>
      <c r="M972" s="3"/>
      <c r="N972" s="3"/>
      <c r="O972" s="3"/>
      <c r="P972" s="3"/>
      <c r="Q972" s="3"/>
      <c r="R972" s="3"/>
      <c r="S972" s="3"/>
      <c r="T972" s="3"/>
      <c r="U972" s="3"/>
      <c r="V972" s="3"/>
      <c r="W972" s="3"/>
      <c r="X972" s="3"/>
      <c r="Y972" s="3"/>
      <c r="Z972" s="3"/>
    </row>
    <row r="973" ht="14.25" customHeight="1">
      <c r="A973" s="115"/>
      <c r="B973" s="84"/>
      <c r="C973" s="84"/>
      <c r="D973" s="116"/>
      <c r="E973" s="93"/>
      <c r="F973" s="3"/>
      <c r="G973" s="3"/>
      <c r="H973" s="3"/>
      <c r="I973" s="3"/>
      <c r="J973" s="3"/>
      <c r="K973" s="3"/>
      <c r="L973" s="3"/>
      <c r="M973" s="3"/>
      <c r="N973" s="3"/>
      <c r="O973" s="3"/>
      <c r="P973" s="3"/>
      <c r="Q973" s="3"/>
      <c r="R973" s="3"/>
      <c r="S973" s="3"/>
      <c r="T973" s="3"/>
      <c r="U973" s="3"/>
      <c r="V973" s="3"/>
      <c r="W973" s="3"/>
      <c r="X973" s="3"/>
      <c r="Y973" s="3"/>
      <c r="Z973" s="3"/>
    </row>
    <row r="974" ht="14.25" customHeight="1">
      <c r="A974" s="115"/>
      <c r="B974" s="84"/>
      <c r="C974" s="84"/>
      <c r="D974" s="116"/>
      <c r="E974" s="93"/>
      <c r="F974" s="3"/>
      <c r="G974" s="3"/>
      <c r="H974" s="3"/>
      <c r="I974" s="3"/>
      <c r="J974" s="3"/>
      <c r="K974" s="3"/>
      <c r="L974" s="3"/>
      <c r="M974" s="3"/>
      <c r="N974" s="3"/>
      <c r="O974" s="3"/>
      <c r="P974" s="3"/>
      <c r="Q974" s="3"/>
      <c r="R974" s="3"/>
      <c r="S974" s="3"/>
      <c r="T974" s="3"/>
      <c r="U974" s="3"/>
      <c r="V974" s="3"/>
      <c r="W974" s="3"/>
      <c r="X974" s="3"/>
      <c r="Y974" s="3"/>
      <c r="Z974" s="3"/>
    </row>
    <row r="975" ht="14.25" customHeight="1">
      <c r="A975" s="115"/>
      <c r="B975" s="84"/>
      <c r="C975" s="84"/>
      <c r="D975" s="116"/>
      <c r="E975" s="93"/>
      <c r="F975" s="3"/>
      <c r="G975" s="3"/>
      <c r="H975" s="3"/>
      <c r="I975" s="3"/>
      <c r="J975" s="3"/>
      <c r="K975" s="3"/>
      <c r="L975" s="3"/>
      <c r="M975" s="3"/>
      <c r="N975" s="3"/>
      <c r="O975" s="3"/>
      <c r="P975" s="3"/>
      <c r="Q975" s="3"/>
      <c r="R975" s="3"/>
      <c r="S975" s="3"/>
      <c r="T975" s="3"/>
      <c r="U975" s="3"/>
      <c r="V975" s="3"/>
      <c r="W975" s="3"/>
      <c r="X975" s="3"/>
      <c r="Y975" s="3"/>
      <c r="Z975" s="3"/>
    </row>
    <row r="976" ht="14.25" customHeight="1">
      <c r="A976" s="115"/>
      <c r="B976" s="84"/>
      <c r="C976" s="84"/>
      <c r="D976" s="116"/>
      <c r="E976" s="93"/>
      <c r="F976" s="3"/>
      <c r="G976" s="3"/>
      <c r="H976" s="3"/>
      <c r="I976" s="3"/>
      <c r="J976" s="3"/>
      <c r="K976" s="3"/>
      <c r="L976" s="3"/>
      <c r="M976" s="3"/>
      <c r="N976" s="3"/>
      <c r="O976" s="3"/>
      <c r="P976" s="3"/>
      <c r="Q976" s="3"/>
      <c r="R976" s="3"/>
      <c r="S976" s="3"/>
      <c r="T976" s="3"/>
      <c r="U976" s="3"/>
      <c r="V976" s="3"/>
      <c r="W976" s="3"/>
      <c r="X976" s="3"/>
      <c r="Y976" s="3"/>
      <c r="Z976" s="3"/>
    </row>
    <row r="977" ht="14.25" customHeight="1">
      <c r="A977" s="115"/>
      <c r="B977" s="84"/>
      <c r="C977" s="84"/>
      <c r="D977" s="116"/>
      <c r="E977" s="93"/>
      <c r="F977" s="3"/>
      <c r="G977" s="3"/>
      <c r="H977" s="3"/>
      <c r="I977" s="3"/>
      <c r="J977" s="3"/>
      <c r="K977" s="3"/>
      <c r="L977" s="3"/>
      <c r="M977" s="3"/>
      <c r="N977" s="3"/>
      <c r="O977" s="3"/>
      <c r="P977" s="3"/>
      <c r="Q977" s="3"/>
      <c r="R977" s="3"/>
      <c r="S977" s="3"/>
      <c r="T977" s="3"/>
      <c r="U977" s="3"/>
      <c r="V977" s="3"/>
      <c r="W977" s="3"/>
      <c r="X977" s="3"/>
      <c r="Y977" s="3"/>
      <c r="Z977" s="3"/>
    </row>
    <row r="978" ht="14.25" customHeight="1">
      <c r="A978" s="115"/>
      <c r="B978" s="84"/>
      <c r="C978" s="84"/>
      <c r="D978" s="116"/>
      <c r="E978" s="93"/>
      <c r="F978" s="3"/>
      <c r="G978" s="3"/>
      <c r="H978" s="3"/>
      <c r="I978" s="3"/>
      <c r="J978" s="3"/>
      <c r="K978" s="3"/>
      <c r="L978" s="3"/>
      <c r="M978" s="3"/>
      <c r="N978" s="3"/>
      <c r="O978" s="3"/>
      <c r="P978" s="3"/>
      <c r="Q978" s="3"/>
      <c r="R978" s="3"/>
      <c r="S978" s="3"/>
      <c r="T978" s="3"/>
      <c r="U978" s="3"/>
      <c r="V978" s="3"/>
      <c r="W978" s="3"/>
      <c r="X978" s="3"/>
      <c r="Y978" s="3"/>
      <c r="Z978" s="3"/>
    </row>
    <row r="979" ht="14.25" customHeight="1">
      <c r="A979" s="115"/>
      <c r="B979" s="84"/>
      <c r="C979" s="84"/>
      <c r="D979" s="116"/>
      <c r="E979" s="93"/>
      <c r="F979" s="3"/>
      <c r="G979" s="3"/>
      <c r="H979" s="3"/>
      <c r="I979" s="3"/>
      <c r="J979" s="3"/>
      <c r="K979" s="3"/>
      <c r="L979" s="3"/>
      <c r="M979" s="3"/>
      <c r="N979" s="3"/>
      <c r="O979" s="3"/>
      <c r="P979" s="3"/>
      <c r="Q979" s="3"/>
      <c r="R979" s="3"/>
      <c r="S979" s="3"/>
      <c r="T979" s="3"/>
      <c r="U979" s="3"/>
      <c r="V979" s="3"/>
      <c r="W979" s="3"/>
      <c r="X979" s="3"/>
      <c r="Y979" s="3"/>
      <c r="Z979" s="3"/>
    </row>
    <row r="980" ht="14.25" customHeight="1">
      <c r="A980" s="115"/>
      <c r="B980" s="84"/>
      <c r="C980" s="84"/>
      <c r="D980" s="116"/>
      <c r="E980" s="93"/>
      <c r="F980" s="3"/>
      <c r="G980" s="3"/>
      <c r="H980" s="3"/>
      <c r="I980" s="3"/>
      <c r="J980" s="3"/>
      <c r="K980" s="3"/>
      <c r="L980" s="3"/>
      <c r="M980" s="3"/>
      <c r="N980" s="3"/>
      <c r="O980" s="3"/>
      <c r="P980" s="3"/>
      <c r="Q980" s="3"/>
      <c r="R980" s="3"/>
      <c r="S980" s="3"/>
      <c r="T980" s="3"/>
      <c r="U980" s="3"/>
      <c r="V980" s="3"/>
      <c r="W980" s="3"/>
      <c r="X980" s="3"/>
      <c r="Y980" s="3"/>
      <c r="Z980" s="3"/>
    </row>
    <row r="981" ht="14.25" customHeight="1">
      <c r="A981" s="115"/>
      <c r="B981" s="84"/>
      <c r="C981" s="84"/>
      <c r="D981" s="116"/>
      <c r="E981" s="93"/>
      <c r="F981" s="3"/>
      <c r="G981" s="3"/>
      <c r="H981" s="3"/>
      <c r="I981" s="3"/>
      <c r="J981" s="3"/>
      <c r="K981" s="3"/>
      <c r="L981" s="3"/>
      <c r="M981" s="3"/>
      <c r="N981" s="3"/>
      <c r="O981" s="3"/>
      <c r="P981" s="3"/>
      <c r="Q981" s="3"/>
      <c r="R981" s="3"/>
      <c r="S981" s="3"/>
      <c r="T981" s="3"/>
      <c r="U981" s="3"/>
      <c r="V981" s="3"/>
      <c r="W981" s="3"/>
      <c r="X981" s="3"/>
      <c r="Y981" s="3"/>
      <c r="Z981" s="3"/>
    </row>
    <row r="982" ht="14.25" customHeight="1">
      <c r="A982" s="115"/>
      <c r="B982" s="84"/>
      <c r="C982" s="84"/>
      <c r="D982" s="116"/>
      <c r="E982" s="93"/>
      <c r="F982" s="3"/>
      <c r="G982" s="3"/>
      <c r="H982" s="3"/>
      <c r="I982" s="3"/>
      <c r="J982" s="3"/>
      <c r="K982" s="3"/>
      <c r="L982" s="3"/>
      <c r="M982" s="3"/>
      <c r="N982" s="3"/>
      <c r="O982" s="3"/>
      <c r="P982" s="3"/>
      <c r="Q982" s="3"/>
      <c r="R982" s="3"/>
      <c r="S982" s="3"/>
      <c r="T982" s="3"/>
      <c r="U982" s="3"/>
      <c r="V982" s="3"/>
      <c r="W982" s="3"/>
      <c r="X982" s="3"/>
      <c r="Y982" s="3"/>
      <c r="Z982" s="3"/>
    </row>
    <row r="983" ht="14.25" customHeight="1">
      <c r="A983" s="115"/>
      <c r="B983" s="84"/>
      <c r="C983" s="84"/>
      <c r="D983" s="116"/>
      <c r="E983" s="93"/>
      <c r="F983" s="3"/>
      <c r="G983" s="3"/>
      <c r="H983" s="3"/>
      <c r="I983" s="3"/>
      <c r="J983" s="3"/>
      <c r="K983" s="3"/>
      <c r="L983" s="3"/>
      <c r="M983" s="3"/>
      <c r="N983" s="3"/>
      <c r="O983" s="3"/>
      <c r="P983" s="3"/>
      <c r="Q983" s="3"/>
      <c r="R983" s="3"/>
      <c r="S983" s="3"/>
      <c r="T983" s="3"/>
      <c r="U983" s="3"/>
      <c r="V983" s="3"/>
      <c r="W983" s="3"/>
      <c r="X983" s="3"/>
      <c r="Y983" s="3"/>
      <c r="Z983" s="3"/>
    </row>
    <row r="984" ht="14.25" customHeight="1">
      <c r="A984" s="115"/>
      <c r="B984" s="84"/>
      <c r="C984" s="84"/>
      <c r="D984" s="116"/>
      <c r="E984" s="93"/>
      <c r="F984" s="3"/>
      <c r="G984" s="3"/>
      <c r="H984" s="3"/>
      <c r="I984" s="3"/>
      <c r="J984" s="3"/>
      <c r="K984" s="3"/>
      <c r="L984" s="3"/>
      <c r="M984" s="3"/>
      <c r="N984" s="3"/>
      <c r="O984" s="3"/>
      <c r="P984" s="3"/>
      <c r="Q984" s="3"/>
      <c r="R984" s="3"/>
      <c r="S984" s="3"/>
      <c r="T984" s="3"/>
      <c r="U984" s="3"/>
      <c r="V984" s="3"/>
      <c r="W984" s="3"/>
      <c r="X984" s="3"/>
      <c r="Y984" s="3"/>
      <c r="Z984" s="3"/>
    </row>
    <row r="985" ht="14.25" customHeight="1">
      <c r="A985" s="115"/>
      <c r="B985" s="84"/>
      <c r="C985" s="84"/>
      <c r="D985" s="116"/>
      <c r="E985" s="93"/>
      <c r="F985" s="3"/>
      <c r="G985" s="3"/>
      <c r="H985" s="3"/>
      <c r="I985" s="3"/>
      <c r="J985" s="3"/>
      <c r="K985" s="3"/>
      <c r="L985" s="3"/>
      <c r="M985" s="3"/>
      <c r="N985" s="3"/>
      <c r="O985" s="3"/>
      <c r="P985" s="3"/>
      <c r="Q985" s="3"/>
      <c r="R985" s="3"/>
      <c r="S985" s="3"/>
      <c r="T985" s="3"/>
      <c r="U985" s="3"/>
      <c r="V985" s="3"/>
      <c r="W985" s="3"/>
      <c r="X985" s="3"/>
      <c r="Y985" s="3"/>
      <c r="Z985" s="3"/>
    </row>
    <row r="986" ht="14.25" customHeight="1">
      <c r="A986" s="115"/>
      <c r="B986" s="84"/>
      <c r="C986" s="84"/>
      <c r="D986" s="116"/>
      <c r="E986" s="93"/>
      <c r="F986" s="3"/>
      <c r="G986" s="3"/>
      <c r="H986" s="3"/>
      <c r="I986" s="3"/>
      <c r="J986" s="3"/>
      <c r="K986" s="3"/>
      <c r="L986" s="3"/>
      <c r="M986" s="3"/>
      <c r="N986" s="3"/>
      <c r="O986" s="3"/>
      <c r="P986" s="3"/>
      <c r="Q986" s="3"/>
      <c r="R986" s="3"/>
      <c r="S986" s="3"/>
      <c r="T986" s="3"/>
      <c r="U986" s="3"/>
      <c r="V986" s="3"/>
      <c r="W986" s="3"/>
      <c r="X986" s="3"/>
      <c r="Y986" s="3"/>
      <c r="Z986" s="3"/>
    </row>
    <row r="987" ht="14.25" customHeight="1">
      <c r="A987" s="115"/>
      <c r="B987" s="84"/>
      <c r="C987" s="84"/>
      <c r="D987" s="116"/>
      <c r="E987" s="93"/>
      <c r="F987" s="3"/>
      <c r="G987" s="3"/>
      <c r="H987" s="3"/>
      <c r="I987" s="3"/>
      <c r="J987" s="3"/>
      <c r="K987" s="3"/>
      <c r="L987" s="3"/>
      <c r="M987" s="3"/>
      <c r="N987" s="3"/>
      <c r="O987" s="3"/>
      <c r="P987" s="3"/>
      <c r="Q987" s="3"/>
      <c r="R987" s="3"/>
      <c r="S987" s="3"/>
      <c r="T987" s="3"/>
      <c r="U987" s="3"/>
      <c r="V987" s="3"/>
      <c r="W987" s="3"/>
      <c r="X987" s="3"/>
      <c r="Y987" s="3"/>
      <c r="Z987" s="3"/>
    </row>
    <row r="988" ht="14.25" customHeight="1">
      <c r="A988" s="115"/>
      <c r="B988" s="84"/>
      <c r="C988" s="84"/>
      <c r="D988" s="116"/>
      <c r="E988" s="93"/>
      <c r="F988" s="3"/>
      <c r="G988" s="3"/>
      <c r="H988" s="3"/>
      <c r="I988" s="3"/>
      <c r="J988" s="3"/>
      <c r="K988" s="3"/>
      <c r="L988" s="3"/>
      <c r="M988" s="3"/>
      <c r="N988" s="3"/>
      <c r="O988" s="3"/>
      <c r="P988" s="3"/>
      <c r="Q988" s="3"/>
      <c r="R988" s="3"/>
      <c r="S988" s="3"/>
      <c r="T988" s="3"/>
      <c r="U988" s="3"/>
      <c r="V988" s="3"/>
      <c r="W988" s="3"/>
      <c r="X988" s="3"/>
      <c r="Y988" s="3"/>
      <c r="Z988" s="3"/>
    </row>
    <row r="989" ht="14.25" customHeight="1">
      <c r="A989" s="115"/>
      <c r="B989" s="84"/>
      <c r="C989" s="84"/>
      <c r="D989" s="116"/>
      <c r="E989" s="93"/>
      <c r="F989" s="3"/>
      <c r="G989" s="3"/>
      <c r="H989" s="3"/>
      <c r="I989" s="3"/>
      <c r="J989" s="3"/>
      <c r="K989" s="3"/>
      <c r="L989" s="3"/>
      <c r="M989" s="3"/>
      <c r="N989" s="3"/>
      <c r="O989" s="3"/>
      <c r="P989" s="3"/>
      <c r="Q989" s="3"/>
      <c r="R989" s="3"/>
      <c r="S989" s="3"/>
      <c r="T989" s="3"/>
      <c r="U989" s="3"/>
      <c r="V989" s="3"/>
      <c r="W989" s="3"/>
      <c r="X989" s="3"/>
      <c r="Y989" s="3"/>
      <c r="Z989" s="3"/>
    </row>
    <row r="990" ht="14.25" customHeight="1">
      <c r="A990" s="115"/>
      <c r="B990" s="84"/>
      <c r="C990" s="84"/>
      <c r="D990" s="116"/>
      <c r="E990" s="93"/>
      <c r="F990" s="3"/>
      <c r="G990" s="3"/>
      <c r="H990" s="3"/>
      <c r="I990" s="3"/>
      <c r="J990" s="3"/>
      <c r="K990" s="3"/>
      <c r="L990" s="3"/>
      <c r="M990" s="3"/>
      <c r="N990" s="3"/>
      <c r="O990" s="3"/>
      <c r="P990" s="3"/>
      <c r="Q990" s="3"/>
      <c r="R990" s="3"/>
      <c r="S990" s="3"/>
      <c r="T990" s="3"/>
      <c r="U990" s="3"/>
      <c r="V990" s="3"/>
      <c r="W990" s="3"/>
      <c r="X990" s="3"/>
      <c r="Y990" s="3"/>
      <c r="Z990" s="3"/>
    </row>
    <row r="991" ht="14.25" customHeight="1">
      <c r="A991" s="115"/>
      <c r="B991" s="84"/>
      <c r="C991" s="84"/>
      <c r="D991" s="116"/>
      <c r="E991" s="93"/>
      <c r="F991" s="3"/>
      <c r="G991" s="3"/>
      <c r="H991" s="3"/>
      <c r="I991" s="3"/>
      <c r="J991" s="3"/>
      <c r="K991" s="3"/>
      <c r="L991" s="3"/>
      <c r="M991" s="3"/>
      <c r="N991" s="3"/>
      <c r="O991" s="3"/>
      <c r="P991" s="3"/>
      <c r="Q991" s="3"/>
      <c r="R991" s="3"/>
      <c r="S991" s="3"/>
      <c r="T991" s="3"/>
      <c r="U991" s="3"/>
      <c r="V991" s="3"/>
      <c r="W991" s="3"/>
      <c r="X991" s="3"/>
      <c r="Y991" s="3"/>
      <c r="Z991" s="3"/>
    </row>
    <row r="992" ht="14.25" customHeight="1">
      <c r="A992" s="115"/>
      <c r="B992" s="84"/>
      <c r="C992" s="84"/>
      <c r="D992" s="116"/>
      <c r="E992" s="93"/>
      <c r="F992" s="3"/>
      <c r="G992" s="3"/>
      <c r="H992" s="3"/>
      <c r="I992" s="3"/>
      <c r="J992" s="3"/>
      <c r="K992" s="3"/>
      <c r="L992" s="3"/>
      <c r="M992" s="3"/>
      <c r="N992" s="3"/>
      <c r="O992" s="3"/>
      <c r="P992" s="3"/>
      <c r="Q992" s="3"/>
      <c r="R992" s="3"/>
      <c r="S992" s="3"/>
      <c r="T992" s="3"/>
      <c r="U992" s="3"/>
      <c r="V992" s="3"/>
      <c r="W992" s="3"/>
      <c r="X992" s="3"/>
      <c r="Y992" s="3"/>
      <c r="Z992" s="3"/>
    </row>
    <row r="993" ht="14.25" customHeight="1">
      <c r="A993" s="115"/>
      <c r="B993" s="84"/>
      <c r="C993" s="84"/>
      <c r="D993" s="116"/>
      <c r="E993" s="93"/>
      <c r="F993" s="3"/>
      <c r="G993" s="3"/>
      <c r="H993" s="3"/>
      <c r="I993" s="3"/>
      <c r="J993" s="3"/>
      <c r="K993" s="3"/>
      <c r="L993" s="3"/>
      <c r="M993" s="3"/>
      <c r="N993" s="3"/>
      <c r="O993" s="3"/>
      <c r="P993" s="3"/>
      <c r="Q993" s="3"/>
      <c r="R993" s="3"/>
      <c r="S993" s="3"/>
      <c r="T993" s="3"/>
      <c r="U993" s="3"/>
      <c r="V993" s="3"/>
      <c r="W993" s="3"/>
      <c r="X993" s="3"/>
      <c r="Y993" s="3"/>
      <c r="Z993" s="3"/>
    </row>
    <row r="994" ht="14.25" customHeight="1">
      <c r="A994" s="115"/>
      <c r="B994" s="84"/>
      <c r="C994" s="84"/>
      <c r="D994" s="116"/>
      <c r="E994" s="93"/>
      <c r="F994" s="3"/>
      <c r="G994" s="3"/>
      <c r="H994" s="3"/>
      <c r="I994" s="3"/>
      <c r="J994" s="3"/>
      <c r="K994" s="3"/>
      <c r="L994" s="3"/>
      <c r="M994" s="3"/>
      <c r="N994" s="3"/>
      <c r="O994" s="3"/>
      <c r="P994" s="3"/>
      <c r="Q994" s="3"/>
      <c r="R994" s="3"/>
      <c r="S994" s="3"/>
      <c r="T994" s="3"/>
      <c r="U994" s="3"/>
      <c r="V994" s="3"/>
      <c r="W994" s="3"/>
      <c r="X994" s="3"/>
      <c r="Y994" s="3"/>
      <c r="Z994" s="3"/>
    </row>
    <row r="995" ht="14.25" customHeight="1">
      <c r="A995" s="115"/>
      <c r="B995" s="84"/>
      <c r="C995" s="84"/>
      <c r="D995" s="116"/>
      <c r="E995" s="93"/>
      <c r="F995" s="3"/>
      <c r="G995" s="3"/>
      <c r="H995" s="3"/>
      <c r="I995" s="3"/>
      <c r="J995" s="3"/>
      <c r="K995" s="3"/>
      <c r="L995" s="3"/>
      <c r="M995" s="3"/>
      <c r="N995" s="3"/>
      <c r="O995" s="3"/>
      <c r="P995" s="3"/>
      <c r="Q995" s="3"/>
      <c r="R995" s="3"/>
      <c r="S995" s="3"/>
      <c r="T995" s="3"/>
      <c r="U995" s="3"/>
      <c r="V995" s="3"/>
      <c r="W995" s="3"/>
      <c r="X995" s="3"/>
      <c r="Y995" s="3"/>
      <c r="Z995" s="3"/>
    </row>
    <row r="996" ht="14.25" customHeight="1">
      <c r="A996" s="115"/>
      <c r="B996" s="84"/>
      <c r="C996" s="84"/>
      <c r="D996" s="116"/>
      <c r="E996" s="93"/>
      <c r="F996" s="3"/>
      <c r="G996" s="3"/>
      <c r="H996" s="3"/>
      <c r="I996" s="3"/>
      <c r="J996" s="3"/>
      <c r="K996" s="3"/>
      <c r="L996" s="3"/>
      <c r="M996" s="3"/>
      <c r="N996" s="3"/>
      <c r="O996" s="3"/>
      <c r="P996" s="3"/>
      <c r="Q996" s="3"/>
      <c r="R996" s="3"/>
      <c r="S996" s="3"/>
      <c r="T996" s="3"/>
      <c r="U996" s="3"/>
      <c r="V996" s="3"/>
      <c r="W996" s="3"/>
      <c r="X996" s="3"/>
      <c r="Y996" s="3"/>
      <c r="Z996" s="3"/>
    </row>
    <row r="997" ht="14.25" customHeight="1">
      <c r="A997" s="115"/>
      <c r="B997" s="84"/>
      <c r="C997" s="84"/>
      <c r="D997" s="116"/>
      <c r="E997" s="93"/>
      <c r="F997" s="3"/>
      <c r="G997" s="3"/>
      <c r="H997" s="3"/>
      <c r="I997" s="3"/>
      <c r="J997" s="3"/>
      <c r="K997" s="3"/>
      <c r="L997" s="3"/>
      <c r="M997" s="3"/>
      <c r="N997" s="3"/>
      <c r="O997" s="3"/>
      <c r="P997" s="3"/>
      <c r="Q997" s="3"/>
      <c r="R997" s="3"/>
      <c r="S997" s="3"/>
      <c r="T997" s="3"/>
      <c r="U997" s="3"/>
      <c r="V997" s="3"/>
      <c r="W997" s="3"/>
      <c r="X997" s="3"/>
      <c r="Y997" s="3"/>
      <c r="Z997" s="3"/>
    </row>
    <row r="998" ht="14.25" customHeight="1">
      <c r="A998" s="115"/>
      <c r="B998" s="84"/>
      <c r="C998" s="84"/>
      <c r="D998" s="116"/>
      <c r="E998" s="93"/>
      <c r="F998" s="3"/>
      <c r="G998" s="3"/>
      <c r="H998" s="3"/>
      <c r="I998" s="3"/>
      <c r="J998" s="3"/>
      <c r="K998" s="3"/>
      <c r="L998" s="3"/>
      <c r="M998" s="3"/>
      <c r="N998" s="3"/>
      <c r="O998" s="3"/>
      <c r="P998" s="3"/>
      <c r="Q998" s="3"/>
      <c r="R998" s="3"/>
      <c r="S998" s="3"/>
      <c r="T998" s="3"/>
      <c r="U998" s="3"/>
      <c r="V998" s="3"/>
      <c r="W998" s="3"/>
      <c r="X998" s="3"/>
      <c r="Y998" s="3"/>
      <c r="Z998" s="3"/>
    </row>
    <row r="999" ht="14.25" customHeight="1">
      <c r="A999" s="115"/>
      <c r="B999" s="84"/>
      <c r="C999" s="84"/>
      <c r="D999" s="116"/>
      <c r="E999" s="93"/>
      <c r="F999" s="3"/>
      <c r="G999" s="3"/>
      <c r="H999" s="3"/>
      <c r="I999" s="3"/>
      <c r="J999" s="3"/>
      <c r="K999" s="3"/>
      <c r="L999" s="3"/>
      <c r="M999" s="3"/>
      <c r="N999" s="3"/>
      <c r="O999" s="3"/>
      <c r="P999" s="3"/>
      <c r="Q999" s="3"/>
      <c r="R999" s="3"/>
      <c r="S999" s="3"/>
      <c r="T999" s="3"/>
      <c r="U999" s="3"/>
      <c r="V999" s="3"/>
      <c r="W999" s="3"/>
      <c r="X999" s="3"/>
      <c r="Y999" s="3"/>
      <c r="Z999" s="3"/>
    </row>
    <row r="1000" ht="14.25" customHeight="1">
      <c r="A1000" s="115"/>
      <c r="B1000" s="84"/>
      <c r="C1000" s="84"/>
      <c r="D1000" s="116"/>
      <c r="E1000" s="9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1"/>
  <tableParts count="1">
    <tablePart r:id="rId3"/>
  </tableParts>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5">
    <tabColor rgb="FFE5B8B7"/>
    <pageSetUpPr fitToPage="1"/>
  </sheetPr>
  <sheetViews>
    <sheetView workbookViewId="0"/>
  </sheetViews>
  <sheetFormatPr customHeight="1" defaultColWidth="14.43" defaultRowHeight="15.0"/>
  <cols>
    <col customWidth="1" min="1" max="1" width="7.86"/>
    <col customWidth="1" min="2" max="2" width="20.86"/>
    <col customWidth="1" min="3" max="3" width="18.43"/>
    <col customWidth="1" min="5" max="6" width="170.43"/>
    <col customWidth="1" min="7" max="26" width="9.0"/>
  </cols>
  <sheetData>
    <row r="1" ht="14.25" customHeight="1">
      <c r="A1" s="83" t="s">
        <v>2910</v>
      </c>
      <c r="B1" s="117"/>
      <c r="C1" s="117"/>
      <c r="D1" s="118"/>
      <c r="E1" s="117"/>
      <c r="F1" s="117"/>
      <c r="G1" s="117"/>
      <c r="H1" s="117"/>
      <c r="I1" s="119" t="str">
        <f t="array" ref="I1">INDEX(LS_Indicators_A!A$76:A$215,MATCH('1) General Information'!C16,SUBTOTAL(3,OFFSET(LS_Indicators_A!A$76:A$215,,,ROW(LS_Indicators_A!A$76:A$215)-ROW(#REF!)+1)),0))</f>
        <v>#VALUE!</v>
      </c>
      <c r="J1" s="117"/>
      <c r="K1" s="117"/>
      <c r="L1" s="117"/>
      <c r="M1" s="117"/>
      <c r="N1" s="117"/>
      <c r="O1" s="117"/>
      <c r="P1" s="117"/>
      <c r="Q1" s="117"/>
      <c r="R1" s="117"/>
      <c r="S1" s="117"/>
      <c r="T1" s="117"/>
      <c r="U1" s="117"/>
      <c r="V1" s="117"/>
      <c r="W1" s="117"/>
      <c r="X1" s="117"/>
      <c r="Y1" s="117"/>
      <c r="Z1" s="117"/>
    </row>
    <row r="2" ht="14.25" customHeight="1">
      <c r="A2" s="3"/>
      <c r="B2" s="88" t="s">
        <v>2130</v>
      </c>
      <c r="C2" s="3"/>
      <c r="D2" s="84"/>
      <c r="E2" s="3"/>
      <c r="F2" s="3"/>
      <c r="G2" s="3"/>
      <c r="H2" s="3"/>
      <c r="I2" s="3"/>
      <c r="J2" s="3"/>
      <c r="K2" s="3"/>
      <c r="L2" s="3"/>
      <c r="M2" s="3"/>
      <c r="N2" s="3"/>
      <c r="O2" s="3"/>
      <c r="P2" s="3"/>
      <c r="Q2" s="3"/>
      <c r="R2" s="3"/>
      <c r="S2" s="3"/>
      <c r="T2" s="3"/>
      <c r="U2" s="3"/>
      <c r="V2" s="3"/>
      <c r="W2" s="3"/>
      <c r="X2" s="3"/>
      <c r="Y2" s="3"/>
      <c r="Z2" s="3"/>
    </row>
    <row r="3" ht="14.25" customHeight="1">
      <c r="A3" s="120"/>
      <c r="B3" s="3" t="s">
        <v>2911</v>
      </c>
      <c r="C3" s="91" t="s">
        <v>2131</v>
      </c>
      <c r="D3" s="92" t="str">
        <f>'1) General Information'!C7</f>
        <v>Multi-site</v>
      </c>
      <c r="E3" s="3"/>
      <c r="F3" s="3"/>
      <c r="G3" s="3"/>
      <c r="H3" s="3"/>
      <c r="I3" s="3"/>
      <c r="J3" s="3"/>
      <c r="K3" s="3"/>
      <c r="L3" s="3"/>
      <c r="M3" s="3"/>
      <c r="N3" s="3"/>
      <c r="O3" s="3"/>
      <c r="P3" s="3"/>
      <c r="Q3" s="3"/>
      <c r="R3" s="3"/>
      <c r="S3" s="3"/>
      <c r="T3" s="3"/>
      <c r="U3" s="3"/>
      <c r="V3" s="3"/>
      <c r="W3" s="3"/>
      <c r="X3" s="3"/>
      <c r="Y3" s="3"/>
      <c r="Z3" s="3"/>
    </row>
    <row r="4" ht="14.25" customHeight="1">
      <c r="A4" s="121">
        <f>COUNTIF(LS_Indicators_A!B7:B340,'1) General Information'!C16)</f>
        <v>322</v>
      </c>
      <c r="B4" s="122" t="s">
        <v>2912</v>
      </c>
      <c r="C4" s="91" t="s">
        <v>2132</v>
      </c>
      <c r="D4" s="92" t="str">
        <f>'1) General Information'!C16</f>
        <v>Feed Standard</v>
      </c>
      <c r="E4" s="94" t="str">
        <f>'1) General Information'!C17</f>
        <v>v1.01</v>
      </c>
      <c r="F4" s="88"/>
      <c r="G4" s="3"/>
      <c r="H4" s="3"/>
      <c r="I4" s="3"/>
      <c r="J4" s="3"/>
      <c r="K4" s="3"/>
      <c r="L4" s="3"/>
      <c r="M4" s="3"/>
      <c r="N4" s="3"/>
      <c r="O4" s="3"/>
      <c r="P4" s="3"/>
      <c r="Q4" s="3"/>
      <c r="R4" s="3"/>
      <c r="S4" s="3"/>
      <c r="T4" s="3"/>
      <c r="U4" s="3"/>
      <c r="V4" s="3"/>
      <c r="W4" s="3"/>
      <c r="X4" s="3"/>
      <c r="Y4" s="3"/>
      <c r="Z4" s="3"/>
    </row>
    <row r="5" ht="14.25" customHeight="1">
      <c r="A5" s="3"/>
      <c r="B5" s="3"/>
      <c r="C5" s="3"/>
      <c r="D5" s="84"/>
      <c r="E5" s="3"/>
      <c r="F5" s="3"/>
      <c r="G5" s="3"/>
      <c r="H5" s="3"/>
      <c r="I5" s="3"/>
      <c r="J5" s="3"/>
      <c r="K5" s="3"/>
      <c r="L5" s="3"/>
      <c r="M5" s="3"/>
      <c r="N5" s="3"/>
      <c r="O5" s="3"/>
      <c r="P5" s="3"/>
      <c r="Q5" s="3"/>
      <c r="R5" s="3"/>
      <c r="S5" s="3"/>
      <c r="T5" s="3"/>
      <c r="U5" s="3"/>
      <c r="V5" s="3"/>
      <c r="W5" s="3"/>
      <c r="X5" s="3"/>
      <c r="Y5" s="3"/>
      <c r="Z5" s="3"/>
    </row>
    <row r="6" ht="42.0" customHeight="1">
      <c r="A6" s="123" t="s">
        <v>1531</v>
      </c>
      <c r="B6" s="124" t="s">
        <v>2913</v>
      </c>
      <c r="C6" s="124" t="s">
        <v>2135</v>
      </c>
      <c r="D6" s="124" t="s">
        <v>2136</v>
      </c>
      <c r="E6" s="125" t="s">
        <v>2137</v>
      </c>
      <c r="F6" s="126" t="s">
        <v>2914</v>
      </c>
      <c r="G6" s="3"/>
      <c r="H6" s="3"/>
      <c r="I6" s="3"/>
      <c r="J6" s="3"/>
      <c r="K6" s="3"/>
      <c r="L6" s="3"/>
      <c r="M6" s="3"/>
      <c r="N6" s="3"/>
      <c r="O6" s="3"/>
      <c r="P6" s="3"/>
      <c r="Q6" s="3"/>
      <c r="R6" s="3"/>
      <c r="S6" s="3"/>
      <c r="T6" s="3"/>
      <c r="U6" s="3"/>
      <c r="V6" s="3"/>
      <c r="W6" s="3"/>
      <c r="X6" s="3"/>
      <c r="Y6" s="3"/>
      <c r="Z6" s="3"/>
    </row>
    <row r="7" ht="14.25" customHeight="1">
      <c r="A7" s="127">
        <f>IF(ROWS($A$7:A7)&lt;=$A$4, MATCH('1) General Information'!C$16,OFFSET(LS_Indicators_A!$B$7,A3,0,2000),0)+A3,"")</f>
        <v>9</v>
      </c>
      <c r="B7" s="128" t="str">
        <f t="array" ref="B7">IFERROR(INDEX(LS_Indicators_A!B$7:B$340,$A7),"")</f>
        <v>Feed Standard</v>
      </c>
      <c r="C7" s="128" t="str">
        <f t="array" ref="C7">IFERROR(INDEX(LS_Indicators_A!C$7:C$340,$A7),"")</f>
        <v>v1.01</v>
      </c>
      <c r="D7" s="128" t="str">
        <f t="array" ref="D7">IFERROR(INDEX(LS_Indicators_A!D$7:D$340,$A7),"")</f>
        <v>1.1</v>
      </c>
      <c r="E7" s="129" t="str">
        <f t="array" ref="E7">IFERROR(INDEX(LS_Indicators_A!E$7:E$340,$A7),"")</f>
        <v>The UoC shall be in possession of all required legal licenses and permits.
</v>
      </c>
      <c r="F7" s="129" t="str">
        <f t="array" ref="F7">IFERROR(INDEX(LS_Indicators_A!F$7:F$340,$A7),"")</f>
        <v>Principle 1 - The UoC has a management system to implement  the ASC feed standard, including operating legally, and in a socially and environmentally responsible manner. 
Criterion 1.1  - The UoC is in possession of all necessary legal licenses and permits.
Scope Criterion 1.1 - Every UoC
Rationale – The aquaculture sector is rapidly growing, which can result in regulatory challenges. As a result, there is an increased risk that the industry be(comes) unregulated. Since it is illegal[17]  in most countries to have a business without possessing all needed licences and permits, the UoC is required to be in possession of these as a minimum.
Within the ASC Feed Standard, regulatory compliance is required throughout Principle 1; with a focus on permits and licenses under Criterion 1.1, Labour laws under Criterion 1.3 and environmental laws under Criterion 1.17.
[17] FAO. 2018. The State of World Fisheries and Aquaculture 2018 - Meeting the sustainable development goals. http://www.fao.org/3/i9540en/I9540EN.pdf </v>
      </c>
      <c r="G7" s="3"/>
      <c r="H7" s="3"/>
      <c r="I7" s="3"/>
      <c r="J7" s="3"/>
      <c r="K7" s="3"/>
      <c r="L7" s="3"/>
      <c r="M7" s="3"/>
      <c r="N7" s="3"/>
      <c r="O7" s="3"/>
      <c r="P7" s="3"/>
      <c r="Q7" s="3"/>
      <c r="R7" s="3"/>
      <c r="S7" s="3"/>
      <c r="T7" s="3"/>
      <c r="U7" s="3"/>
      <c r="V7" s="3"/>
      <c r="W7" s="3"/>
      <c r="X7" s="3"/>
      <c r="Y7" s="3"/>
      <c r="Z7" s="3"/>
    </row>
    <row r="8" ht="14.25" customHeight="1">
      <c r="A8" s="127">
        <f>IF(ROWS($A$7:A8)&lt;=$A$4, MATCH('1) General Information'!C$16,OFFSET(LS_Indicators_A!$B$7,A7,0,2000),0)+A7,"")</f>
        <v>10</v>
      </c>
      <c r="B8" s="128" t="str">
        <f t="array" ref="B8">IFERROR(INDEX(LS_Indicators_A!B$7:B$340,$A8),"")</f>
        <v>Feed Standard</v>
      </c>
      <c r="C8" s="128" t="str">
        <f t="array" ref="C8">IFERROR(INDEX(LS_Indicators_A!C$7:C$340,$A8),"")</f>
        <v>v1.01</v>
      </c>
      <c r="D8" s="128" t="str">
        <f t="array" ref="D8">IFERROR(INDEX(LS_Indicators_A!D$7:D$340,$A8),"")</f>
        <v>1.2.1</v>
      </c>
      <c r="E8" s="129" t="str">
        <f t="array" ref="E8">IFERROR(INDEX(LS_Indicators_A!E$7:E$340,$A8),"")</f>
        <v>The UoC shall have a management system[20] in place covering the entire UoC, signed off by responsible management, to ensure continuous implementation[21] of all ASC requirements: ASC Feed Standard and ASC Requirements for the Unit of Certification (RUoC). </v>
      </c>
      <c r="F8" s="129" t="str">
        <f t="array" ref="F8">IFERROR(INDEX(LS_Indicators_A!F$7:F$340,$A8),"")</f>
        <v>Criterion 1.2 The UoC implements an effective management system to maintain compliance with the ASC requirements.
Scope Criterion 1.2 - Every UoC
Rationale - A management system is the way in which an organisation manages the inter-related parts of its business in order to achieve its objectives. The level of complexity of the system will depend on each organisation’s specific context, its size, scope and risks of its activities. The management system includes policies, procedures and processes, so that objectives are achieved effectively and efficiently. This includes compliance with ASC requirements; in other words, the management system is applied to all criteria in this standard.
The Indicators in this Criterion are based on the common quality control adaptive management method which entails a Plan-Do-Check-Act (PDCA)-cycle ,[18] [19]  . 
[18]  Peter J. Koiesar. (1994). What Deming Told the Japanese in 1950, Quality Management Journal, 2:1, 9-24. 
[19] M. Sokovic, D. Pavletic, K. Kern Pipan, Quality Improvement Methodologies – PDCA Cycle, RADAR Matrix, DMAIC and DFSS, Journal of Achievements in Materials and Manufacturing Engineering 43/1 (2010) 476-483. http://jamme.acmsse.h2.pl/papers_vol43_1/43155.pdf 
[20] Management System: see Definition List. 
[21] This includes policies deemed needed by the UoC, such as a written policy on human rights.</v>
      </c>
      <c r="G8" s="3"/>
      <c r="H8" s="3"/>
      <c r="I8" s="3"/>
      <c r="J8" s="3"/>
      <c r="K8" s="3"/>
      <c r="L8" s="3"/>
      <c r="M8" s="3"/>
      <c r="N8" s="3"/>
      <c r="O8" s="3"/>
      <c r="P8" s="3"/>
      <c r="Q8" s="3"/>
      <c r="R8" s="3"/>
      <c r="S8" s="3"/>
      <c r="T8" s="3"/>
      <c r="U8" s="3"/>
      <c r="V8" s="3"/>
      <c r="W8" s="3"/>
      <c r="X8" s="3"/>
      <c r="Y8" s="3"/>
      <c r="Z8" s="3"/>
    </row>
    <row r="9" ht="14.25" customHeight="1">
      <c r="A9" s="127">
        <f>IF(ROWS($A$7:A9)&lt;=$A$4, MATCH('1) General Information'!C$16,OFFSET(LS_Indicators_A!$B$7,A8,0,2000),0)+A8,"")</f>
        <v>11</v>
      </c>
      <c r="B9" s="128" t="str">
        <f t="array" ref="B9">IFERROR(INDEX(LS_Indicators_A!B$7:B$340,$A9),"")</f>
        <v>Feed Standard</v>
      </c>
      <c r="C9" s="128" t="str">
        <f t="array" ref="C9">IFERROR(INDEX(LS_Indicators_A!C$7:C$340,$A9),"")</f>
        <v>v1.01</v>
      </c>
      <c r="D9" s="128" t="str">
        <f t="array" ref="D9">IFERROR(INDEX(LS_Indicators_A!D$7:D$340,$A9),"")</f>
        <v>1.2.2</v>
      </c>
      <c r="E9" s="129" t="str">
        <f t="array" ref="E9">IFERROR(INDEX(LS_Indicators_A!E$7:E$340,$A9),"")</f>
        <v>The UoC shall have a system to prevent acts of corruption, extortion, embezzlement or bribery.</v>
      </c>
      <c r="F9" s="129" t="str">
        <f t="array" ref="F9">IFERROR(INDEX(LS_Indicators_A!F$7:F$340,$A9),"")</f>
        <v>Criterion 1.2 The UoC implements an effective management system to maintain compliance with the ASC requirements.</v>
      </c>
      <c r="G9" s="3"/>
      <c r="H9" s="3"/>
      <c r="I9" s="3"/>
      <c r="J9" s="3"/>
      <c r="K9" s="3"/>
      <c r="L9" s="3"/>
      <c r="M9" s="3"/>
      <c r="N9" s="3"/>
      <c r="O9" s="3"/>
      <c r="P9" s="3"/>
      <c r="Q9" s="3"/>
      <c r="R9" s="3"/>
      <c r="S9" s="3"/>
      <c r="T9" s="3"/>
      <c r="U9" s="3"/>
      <c r="V9" s="3"/>
      <c r="W9" s="3"/>
      <c r="X9" s="3"/>
      <c r="Y9" s="3"/>
      <c r="Z9" s="3"/>
    </row>
    <row r="10" ht="14.25" customHeight="1">
      <c r="A10" s="127">
        <f>IF(ROWS($A$7:A10)&lt;=$A$4, MATCH('1) General Information'!C$16,OFFSET(LS_Indicators_A!$B$7,A9,0,2000),0)+A9,"")</f>
        <v>12</v>
      </c>
      <c r="B10" s="128" t="str">
        <f t="array" ref="B10">IFERROR(INDEX(LS_Indicators_A!B$7:B$340,$A10),"")</f>
        <v>Feed Standard</v>
      </c>
      <c r="C10" s="128" t="str">
        <f t="array" ref="C10">IFERROR(INDEX(LS_Indicators_A!C$7:C$340,$A10),"")</f>
        <v>v1.01</v>
      </c>
      <c r="D10" s="128" t="str">
        <f t="array" ref="D10">IFERROR(INDEX(LS_Indicators_A!D$7:D$340,$A10),"")</f>
        <v>1.2.3</v>
      </c>
      <c r="E10" s="129" t="str">
        <f t="array" ref="E10">IFERROR(INDEX(LS_Indicators_A!E$7:E$340,$A10),"")</f>
        <v>The UoC shall have a system to ensure records are not falsified and information is not misrepresented.</v>
      </c>
      <c r="F10" s="129" t="str">
        <f t="array" ref="F10">IFERROR(INDEX(LS_Indicators_A!F$7:F$340,$A10),"")</f>
        <v>Criterion 1.2 The UoC implements an effective management system to maintain compliance with the ASC requirements.</v>
      </c>
      <c r="G10" s="3"/>
      <c r="H10" s="3"/>
      <c r="I10" s="3"/>
      <c r="J10" s="3"/>
      <c r="K10" s="3"/>
      <c r="L10" s="3"/>
      <c r="M10" s="3"/>
      <c r="N10" s="3"/>
      <c r="O10" s="3"/>
      <c r="P10" s="3"/>
      <c r="Q10" s="3"/>
      <c r="R10" s="3"/>
      <c r="S10" s="3"/>
      <c r="T10" s="3"/>
      <c r="U10" s="3"/>
      <c r="V10" s="3"/>
      <c r="W10" s="3"/>
      <c r="X10" s="3"/>
      <c r="Y10" s="3"/>
      <c r="Z10" s="3"/>
    </row>
    <row r="11" ht="14.25" customHeight="1">
      <c r="A11" s="127">
        <f>IF(ROWS($A$7:A11)&lt;=$A$4, MATCH('1) General Information'!C$16,OFFSET(LS_Indicators_A!$B$7,A10,0,2000),0)+A10,"")</f>
        <v>13</v>
      </c>
      <c r="B11" s="128" t="str">
        <f t="array" ref="B11">IFERROR(INDEX(LS_Indicators_A!B$7:B$340,$A11),"")</f>
        <v>Feed Standard</v>
      </c>
      <c r="C11" s="128" t="str">
        <f t="array" ref="C11">IFERROR(INDEX(LS_Indicators_A!C$7:C$340,$A11),"")</f>
        <v>v1.01</v>
      </c>
      <c r="D11" s="128" t="str">
        <f t="array" ref="D11">IFERROR(INDEX(LS_Indicators_A!D$7:D$340,$A11),"")</f>
        <v> 1.2.4</v>
      </c>
      <c r="E11" s="129" t="str">
        <f t="array" ref="E11">IFERROR(INDEX(LS_Indicators_A!E$7:E$340,$A11),"")</f>
        <v>The UoC shall have at least one named member of management who is responsible for the implementation of the ASC requirements.  </v>
      </c>
      <c r="F11" s="129" t="str">
        <f t="array" ref="F11">IFERROR(INDEX(LS_Indicators_A!F$7:F$340,$A11),"")</f>
        <v>Criterion 1.2 The UoC implements an effective management system to maintain compliance with the ASC requirements.</v>
      </c>
      <c r="G11" s="3"/>
      <c r="H11" s="3"/>
      <c r="I11" s="3"/>
      <c r="J11" s="3"/>
      <c r="K11" s="3"/>
      <c r="L11" s="3"/>
      <c r="M11" s="3"/>
      <c r="N11" s="3"/>
      <c r="O11" s="3"/>
      <c r="P11" s="3"/>
      <c r="Q11" s="3"/>
      <c r="R11" s="3"/>
      <c r="S11" s="3"/>
      <c r="T11" s="3"/>
      <c r="U11" s="3"/>
      <c r="V11" s="3"/>
      <c r="W11" s="3"/>
      <c r="X11" s="3"/>
      <c r="Y11" s="3"/>
      <c r="Z11" s="3"/>
    </row>
    <row r="12" ht="14.25" customHeight="1">
      <c r="A12" s="127">
        <f>IF(ROWS($A$7:A12)&lt;=$A$4, MATCH('1) General Information'!C$16,OFFSET(LS_Indicators_A!$B$7,A11,0,2000),0)+A11,"")</f>
        <v>14</v>
      </c>
      <c r="B12" s="128" t="str">
        <f t="array" ref="B12">IFERROR(INDEX(LS_Indicators_A!B$7:B$340,$A12),"")</f>
        <v>Feed Standard</v>
      </c>
      <c r="C12" s="128" t="str">
        <f t="array" ref="C12">IFERROR(INDEX(LS_Indicators_A!C$7:C$340,$A12),"")</f>
        <v>v1.01</v>
      </c>
      <c r="D12" s="128" t="str">
        <f t="array" ref="D12">IFERROR(INDEX(LS_Indicators_A!D$7:D$340,$A12),"")</f>
        <v> 1.2.5</v>
      </c>
      <c r="E12" s="129" t="str">
        <f t="array" ref="E12">IFERROR(INDEX(LS_Indicators_A!E$7:E$340,$A12),"")</f>
        <v>The UoC shall ensure that relevant employees[22] have the required competencies to implement the ASC requirements. </v>
      </c>
      <c r="F12" s="129" t="str">
        <f t="array" ref="F12">IFERROR(INDEX(LS_Indicators_A!F$7:F$340,$A12),"")</f>
        <v>Criterion 1.2 The UoC implements an effective management system to maintain compliance with the ASC requirements.
[22] Employee: see Definition List
Note: Please refer to Competency Requirements detailed in Tab 11 of this audit report template.</v>
      </c>
      <c r="G12" s="3"/>
      <c r="H12" s="3"/>
      <c r="I12" s="3"/>
      <c r="J12" s="3"/>
      <c r="K12" s="3"/>
      <c r="L12" s="3"/>
      <c r="M12" s="3"/>
      <c r="N12" s="3"/>
      <c r="O12" s="3"/>
      <c r="P12" s="3"/>
      <c r="Q12" s="3"/>
      <c r="R12" s="3"/>
      <c r="S12" s="3"/>
      <c r="T12" s="3"/>
      <c r="U12" s="3"/>
      <c r="V12" s="3"/>
      <c r="W12" s="3"/>
      <c r="X12" s="3"/>
      <c r="Y12" s="3"/>
      <c r="Z12" s="3"/>
    </row>
    <row r="13" ht="14.25" customHeight="1">
      <c r="A13" s="127">
        <f>IF(ROWS($A$7:A13)&lt;=$A$4, MATCH('1) General Information'!C$16,OFFSET(LS_Indicators_A!$B$7,A12,0,2000),0)+A12,"")</f>
        <v>15</v>
      </c>
      <c r="B13" s="128" t="str">
        <f t="array" ref="B13">IFERROR(INDEX(LS_Indicators_A!B$7:B$340,$A13),"")</f>
        <v>Feed Standard</v>
      </c>
      <c r="C13" s="128" t="str">
        <f t="array" ref="C13">IFERROR(INDEX(LS_Indicators_A!C$7:C$340,$A13),"")</f>
        <v>v1.01</v>
      </c>
      <c r="D13" s="128" t="str">
        <f t="array" ref="D13">IFERROR(INDEX(LS_Indicators_A!D$7:D$340,$A13),"")</f>
        <v> 1.2.6</v>
      </c>
      <c r="E13" s="129" t="str">
        <f t="array" ref="E13">IFERROR(INDEX(LS_Indicators_A!E$7:E$340,$A13),"")</f>
        <v>The UoC shall monitor compliance against the ASC requirements through, as a minimum, annually scheduled internal audits and implement corrective measures where relevant.</v>
      </c>
      <c r="F13" s="129" t="str">
        <f t="array" ref="F13">IFERROR(INDEX(LS_Indicators_A!F$7:F$340,$A13),"")</f>
        <v>Criterion 1.2 The UoC implements an effective management system to maintain compliance with the ASC requirements.</v>
      </c>
      <c r="G13" s="3"/>
      <c r="H13" s="3"/>
      <c r="I13" s="3"/>
      <c r="J13" s="3"/>
      <c r="K13" s="3"/>
      <c r="L13" s="3"/>
      <c r="M13" s="3"/>
      <c r="N13" s="3"/>
      <c r="O13" s="3"/>
      <c r="P13" s="3"/>
      <c r="Q13" s="3"/>
      <c r="R13" s="3"/>
      <c r="S13" s="3"/>
      <c r="T13" s="3"/>
      <c r="U13" s="3"/>
      <c r="V13" s="3"/>
      <c r="W13" s="3"/>
      <c r="X13" s="3"/>
      <c r="Y13" s="3"/>
      <c r="Z13" s="3"/>
    </row>
    <row r="14" ht="14.25" customHeight="1">
      <c r="A14" s="127">
        <f>IF(ROWS($A$7:A14)&lt;=$A$4, MATCH('1) General Information'!C$16,OFFSET(LS_Indicators_A!$B$7,A13,0,2000),0)+A13,"")</f>
        <v>16</v>
      </c>
      <c r="B14" s="128" t="str">
        <f t="array" ref="B14">IFERROR(INDEX(LS_Indicators_A!B$7:B$340,$A14),"")</f>
        <v>Feed Standard</v>
      </c>
      <c r="C14" s="128" t="str">
        <f t="array" ref="C14">IFERROR(INDEX(LS_Indicators_A!C$7:C$340,$A14),"")</f>
        <v>v1.01</v>
      </c>
      <c r="D14" s="128" t="str">
        <f t="array" ref="D14">IFERROR(INDEX(LS_Indicators_A!D$7:D$340,$A14),"")</f>
        <v> 1.2.7</v>
      </c>
      <c r="E14" s="129" t="str">
        <f t="array" ref="E14">IFERROR(INDEX(LS_Indicators_A!E$7:E$340,$A14),"")</f>
        <v>The UoC shall be able to demonstrate compliance against the ASC requirements to ASC auditors, ASC scheme owner, and the ASC assurance body.</v>
      </c>
      <c r="F14" s="129" t="str">
        <f t="array" ref="F14">IFERROR(INDEX(LS_Indicators_A!F$7:F$340,$A14),"")</f>
        <v>Criterion 1.2 The UoC implements an effective management system to maintain compliance with the ASC requirements.</v>
      </c>
      <c r="G14" s="3"/>
      <c r="H14" s="3"/>
      <c r="I14" s="3"/>
      <c r="J14" s="3"/>
      <c r="K14" s="3"/>
      <c r="L14" s="3"/>
      <c r="M14" s="3"/>
      <c r="N14" s="3"/>
      <c r="O14" s="3"/>
      <c r="P14" s="3"/>
      <c r="Q14" s="3"/>
      <c r="R14" s="3"/>
      <c r="S14" s="3"/>
      <c r="T14" s="3"/>
      <c r="U14" s="3"/>
      <c r="V14" s="3"/>
      <c r="W14" s="3"/>
      <c r="X14" s="3"/>
      <c r="Y14" s="3"/>
      <c r="Z14" s="3"/>
    </row>
    <row r="15" ht="14.25" customHeight="1">
      <c r="A15" s="127">
        <f>IF(ROWS($A$7:A15)&lt;=$A$4, MATCH('1) General Information'!C$16,OFFSET(LS_Indicators_A!$B$7,A14,0,2000),0)+A14,"")</f>
        <v>17</v>
      </c>
      <c r="B15" s="128" t="str">
        <f t="array" ref="B15">IFERROR(INDEX(LS_Indicators_A!B$7:B$340,$A15),"")</f>
        <v>Feed Standard</v>
      </c>
      <c r="C15" s="128" t="str">
        <f t="array" ref="C15">IFERROR(INDEX(LS_Indicators_A!C$7:C$340,$A15),"")</f>
        <v>v1.01</v>
      </c>
      <c r="D15" s="128" t="str">
        <f t="array" ref="D15">IFERROR(INDEX(LS_Indicators_A!D$7:D$340,$A15),"")</f>
        <v> 1.2.8</v>
      </c>
      <c r="E15" s="129" t="str">
        <f t="array" ref="E15">IFERROR(INDEX(LS_Indicators_A!E$7:E$340,$A15),"")</f>
        <v>The UoC shall review the management system when needed and at least annually, and address any issues identified within an appropriate timescale.</v>
      </c>
      <c r="F15" s="129" t="str">
        <f t="array" ref="F15">IFERROR(INDEX(LS_Indicators_A!F$7:F$340,$A15),"")</f>
        <v>Criterion 1.2 The UoC implements an effective management system to maintain compliance with the ASC requirements.</v>
      </c>
      <c r="G15" s="3"/>
      <c r="H15" s="3"/>
      <c r="I15" s="3"/>
      <c r="J15" s="3"/>
      <c r="K15" s="3"/>
      <c r="L15" s="3"/>
      <c r="M15" s="3"/>
      <c r="N15" s="3"/>
      <c r="O15" s="3"/>
      <c r="P15" s="3"/>
      <c r="Q15" s="3"/>
      <c r="R15" s="3"/>
      <c r="S15" s="3"/>
      <c r="T15" s="3"/>
      <c r="U15" s="3"/>
      <c r="V15" s="3"/>
      <c r="W15" s="3"/>
      <c r="X15" s="3"/>
      <c r="Y15" s="3"/>
      <c r="Z15" s="3"/>
    </row>
    <row r="16" ht="14.25" customHeight="1">
      <c r="A16" s="127">
        <f>IF(ROWS($A$7:A16)&lt;=$A$4, MATCH('1) General Information'!C$16,OFFSET(LS_Indicators_A!$B$7,A15,0,2000),0)+A15,"")</f>
        <v>18</v>
      </c>
      <c r="B16" s="128" t="str">
        <f t="array" ref="B16">IFERROR(INDEX(LS_Indicators_A!B$7:B$340,$A16),"")</f>
        <v>Feed Standard</v>
      </c>
      <c r="C16" s="128" t="str">
        <f t="array" ref="C16">IFERROR(INDEX(LS_Indicators_A!C$7:C$340,$A16),"")</f>
        <v>v1.01</v>
      </c>
      <c r="D16" s="128" t="str">
        <f t="array" ref="D16">IFERROR(INDEX(LS_Indicators_A!D$7:D$340,$A16),"")</f>
        <v>1.3.1</v>
      </c>
      <c r="E16" s="129" t="str">
        <f t="array" ref="E16">IFERROR(INDEX(LS_Indicators_A!E$7:E$340,$A16),"")</f>
        <v>The UoC shall comply with all applicable labour-related laws and regulations and maintain a system for its compliance.</v>
      </c>
      <c r="F16" s="129" t="str">
        <f t="array" ref="F16">IFERROR(INDEX(LS_Indicators_A!F$7:F$340,$A16),"")</f>
        <v>Criterion 1.3 - The UoC complies with applicable labour laws and regulations.
Scope Criterion 1.3 – Every UoC
Rationale – In combination with the indicators under Criterion 1.1, compliance with labour regulations represents a fundamental basis for the development of socially responsible feed production.</v>
      </c>
      <c r="G16" s="3"/>
      <c r="H16" s="3"/>
      <c r="I16" s="3"/>
      <c r="J16" s="3"/>
      <c r="K16" s="3"/>
      <c r="L16" s="3"/>
      <c r="M16" s="3"/>
      <c r="N16" s="3"/>
      <c r="O16" s="3"/>
      <c r="P16" s="3"/>
      <c r="Q16" s="3"/>
      <c r="R16" s="3"/>
      <c r="S16" s="3"/>
      <c r="T16" s="3"/>
      <c r="U16" s="3"/>
      <c r="V16" s="3"/>
      <c r="W16" s="3"/>
      <c r="X16" s="3"/>
      <c r="Y16" s="3"/>
      <c r="Z16" s="3"/>
    </row>
    <row r="17" ht="14.25" customHeight="1">
      <c r="A17" s="127">
        <f>IF(ROWS($A$7:A17)&lt;=$A$4, MATCH('1) General Information'!C$16,OFFSET(LS_Indicators_A!$B$7,A16,0,2000),0)+A16,"")</f>
        <v>19</v>
      </c>
      <c r="B17" s="128" t="str">
        <f t="array" ref="B17">IFERROR(INDEX(LS_Indicators_A!B$7:B$340,$A17),"")</f>
        <v>Feed Standard</v>
      </c>
      <c r="C17" s="128" t="str">
        <f t="array" ref="C17">IFERROR(INDEX(LS_Indicators_A!C$7:C$340,$A17),"")</f>
        <v>v1.01</v>
      </c>
      <c r="D17" s="128" t="str">
        <f t="array" ref="D17">IFERROR(INDEX(LS_Indicators_A!D$7:D$340,$A17),"")</f>
        <v> 1.3.2</v>
      </c>
      <c r="E17" s="129" t="str">
        <f t="array" ref="E17">IFERROR(INDEX(LS_Indicators_A!E$7:E$340,$A17),"")</f>
        <v>The UoC shall ensure all employees are familiar with their labour-related rights; including ASC requirements on labour-related rights, even if not covered by applicable laws and regulations.   </v>
      </c>
      <c r="F17" s="129" t="str">
        <f t="array" ref="F17">IFERROR(INDEX(LS_Indicators_A!F$7:F$340,$A17),"")</f>
        <v>Criterion 1.3 - The UoC complies with applicable labour laws and regulations.</v>
      </c>
      <c r="G17" s="3"/>
      <c r="H17" s="3"/>
      <c r="I17" s="3"/>
      <c r="J17" s="3"/>
      <c r="K17" s="3"/>
      <c r="L17" s="3"/>
      <c r="M17" s="3"/>
      <c r="N17" s="3"/>
      <c r="O17" s="3"/>
      <c r="P17" s="3"/>
      <c r="Q17" s="3"/>
      <c r="R17" s="3"/>
      <c r="S17" s="3"/>
      <c r="T17" s="3"/>
      <c r="U17" s="3"/>
      <c r="V17" s="3"/>
      <c r="W17" s="3"/>
      <c r="X17" s="3"/>
      <c r="Y17" s="3"/>
      <c r="Z17" s="3"/>
    </row>
    <row r="18" ht="14.25" customHeight="1">
      <c r="A18" s="127">
        <f>IF(ROWS($A$7:A18)&lt;=$A$4, MATCH('1) General Information'!C$16,OFFSET(LS_Indicators_A!$B$7,A17,0,2000),0)+A17,"")</f>
        <v>20</v>
      </c>
      <c r="B18" s="128" t="str">
        <f t="array" ref="B18">IFERROR(INDEX(LS_Indicators_A!B$7:B$340,$A18),"")</f>
        <v>Feed Standard</v>
      </c>
      <c r="C18" s="128" t="str">
        <f t="array" ref="C18">IFERROR(INDEX(LS_Indicators_A!C$7:C$340,$A18),"")</f>
        <v>v1.01</v>
      </c>
      <c r="D18" s="128" t="str">
        <f t="array" ref="D18">IFERROR(INDEX(LS_Indicators_A!D$7:D$340,$A18),"")</f>
        <v>1.4.1</v>
      </c>
      <c r="E18" s="129" t="str">
        <f t="array" ref="E18">IFERROR(INDEX(LS_Indicators_A!E$7:E$340,$A18),"")</f>
        <v>The UoC shall not (be) engage(d) in, or support, forced, bonded, 
compulsory labour[30] or human trafficking[31]. 
This includes:
- work that is exacted from any person under the menace of any 
penalty[32];
- work for which the person has not offered himself or herself 
voluntarily[33];
- the use of deception or other forms of coercion, for the purpose of exploitation of people.</v>
      </c>
      <c r="F18" s="129" t="str">
        <f t="array" ref="F18">IFERROR(INDEX(LS_Indicators_A!F$7:F$340,$A18),"")</f>
        <v>Criterion 1.4 - The UoC does not engage in – nor support – forced, bonded, compulsory labour or human trafficking. 
Scope Criterion 1.4 – Every UoC
Rationale – Within the United Nations (UN) Universal Declaration of Human Rights (UDHR) it is recognised that forced, bonded, compulsory labour[23] and human trafficking[24] is a persistent problem in many industries[25] and regions of the world[26]. The fishing and aquaculture industries are no exception to this [27],[28]. 
According to recent estimates[29], 40.3 million people around the world are victims of modern slavery of which 25 million people are victim of forced, bonded or compulsory labour. 
This includes human trafficking, debt bondage (labour demanded as a means of payment of debt), and more subtle forms of forced labour that force employees to remain in their jobs against their will through other means of threat. 
As with child labour, poverty is a key driver of forced labour. However, this phenomenon is not limited to low-income countries. 
In some industries and regions of high-income countries, (migrant) employees can equally become the victims of forced labour. 
Relevant reference documents:
I. ILO Forced Labour Convention, 1930 (No. 29);
II. ILO Abolition of Forced Labour Convention, 1957 (No. 105);
III. ILO The Protection of Wage Convention, 1949 (No. 95);
IV. ILO The Private Employment Agencies Convention, 1997 (No. 181).
23 Forced, bonded, compulsory labour: see Definition List.
24 Human trafficking: see Definition List.
25 Oxfam. 2018. Ripe for change – Ending human suffering in supermarket supply chains. https://policy_x0002_practice.oxfam.org.uk/publications/ripe-for-change-ending-human-suffering-in-supermarket-supply-chains_x0002_620418  
26 Global Slavery Index. 2018. https://www.globalslaveryindex.org/resources/downloads/ 
27 Human Rights Watch. 2018. Hidden chains - Rights abuses and forced labor in Thailand’s Fishing Industry.
28 https://www.globalslaveryindex.org/2018/findings/importing-risk/fishing/ 
29 https://www.globalslaveryindex.org/2018/findings/highlights/ 
30 Forced, bonded, compulsory labour: see Definition List
31 Human trafficking: see Definition List
32 While a penalty in itself can be more visible, the menace of a penalty can be more hidden but is equally seen 
as leading to a form of forced labour. Menace of a penalty includes for example the fear of suppression of rights 
or privileges, and threats of retaliation which can be realised in different forms, such as in physical, mental and 
social harm.
33 Voluntarily: see Definition Lis</v>
      </c>
      <c r="G18" s="3"/>
      <c r="H18" s="3"/>
      <c r="I18" s="3"/>
      <c r="J18" s="3"/>
      <c r="K18" s="3"/>
      <c r="L18" s="3"/>
      <c r="M18" s="3"/>
      <c r="N18" s="3"/>
      <c r="O18" s="3"/>
      <c r="P18" s="3"/>
      <c r="Q18" s="3"/>
      <c r="R18" s="3"/>
      <c r="S18" s="3"/>
      <c r="T18" s="3"/>
      <c r="U18" s="3"/>
      <c r="V18" s="3"/>
      <c r="W18" s="3"/>
      <c r="X18" s="3"/>
      <c r="Y18" s="3"/>
      <c r="Z18" s="3"/>
    </row>
    <row r="19" ht="14.25" customHeight="1">
      <c r="A19" s="127">
        <f>IF(ROWS($A$7:A19)&lt;=$A$4, MATCH('1) General Information'!C$16,OFFSET(LS_Indicators_A!$B$7,A18,0,2000),0)+A18,"")</f>
        <v>21</v>
      </c>
      <c r="B19" s="128" t="str">
        <f t="array" ref="B19">IFERROR(INDEX(LS_Indicators_A!B$7:B$340,$A19),"")</f>
        <v>Feed Standard</v>
      </c>
      <c r="C19" s="128" t="str">
        <f t="array" ref="C19">IFERROR(INDEX(LS_Indicators_A!C$7:C$340,$A19),"")</f>
        <v>v1.01</v>
      </c>
      <c r="D19" s="128" t="str">
        <f t="array" ref="D19">IFERROR(INDEX(LS_Indicators_A!D$7:D$340,$A19),"")</f>
        <v>1.4.2</v>
      </c>
      <c r="E19" s="129" t="str">
        <f t="array" ref="E19">IFERROR(INDEX(LS_Indicators_A!E$7:E$340,$A19),"")</f>
        <v>If forced, bonded, compulsory labour or human trafficking is found, the UoC shall implement effective remediation procedures to comply with 1.4.1, that put the best interest of the person first, such as resolving debts or other forms of bondage, as well as enabling revised employee conditions or repatriation. Remediation actions are documented and are verified to ensure effectiveness.  </v>
      </c>
      <c r="F19" s="129" t="str">
        <f t="array" ref="F19">IFERROR(INDEX(LS_Indicators_A!F$7:F$340,$A19),"")</f>
        <v>Criterion 1.4 - The UoC does not engage in – nor support – forced, bonded, compulsory labour or human trafficking. </v>
      </c>
      <c r="G19" s="3"/>
      <c r="H19" s="3"/>
      <c r="I19" s="3"/>
      <c r="J19" s="3"/>
      <c r="K19" s="3"/>
      <c r="L19" s="3"/>
      <c r="M19" s="3"/>
      <c r="N19" s="3"/>
      <c r="O19" s="3"/>
      <c r="P19" s="3"/>
      <c r="Q19" s="3"/>
      <c r="R19" s="3"/>
      <c r="S19" s="3"/>
      <c r="T19" s="3"/>
      <c r="U19" s="3"/>
      <c r="V19" s="3"/>
      <c r="W19" s="3"/>
      <c r="X19" s="3"/>
      <c r="Y19" s="3"/>
      <c r="Z19" s="3"/>
    </row>
    <row r="20" ht="14.25" customHeight="1">
      <c r="A20" s="127">
        <f>IF(ROWS($A$7:A20)&lt;=$A$4, MATCH('1) General Information'!C$16,OFFSET(LS_Indicators_A!$B$7,A19,0,2000),0)+A19,"")</f>
        <v>22</v>
      </c>
      <c r="B20" s="128" t="str">
        <f t="array" ref="B20">IFERROR(INDEX(LS_Indicators_A!B$7:B$340,$A20),"")</f>
        <v>Feed Standard</v>
      </c>
      <c r="C20" s="128" t="str">
        <f t="array" ref="C20">IFERROR(INDEX(LS_Indicators_A!C$7:C$340,$A20),"")</f>
        <v>v1.01</v>
      </c>
      <c r="D20" s="128" t="str">
        <f t="array" ref="D20">IFERROR(INDEX(LS_Indicators_A!D$7:D$340,$A20),"")</f>
        <v> 1.4.3</v>
      </c>
      <c r="E20" s="129" t="str">
        <f t="array" ref="E20">IFERROR(INDEX(LS_Indicators_A!E$7:E$340,$A20),"")</f>
        <v>If forced, bonded, compulsory labour or human trafficking is found, the UoC shall implement effective corrective actions that prevent recurrence. Corrective actions are documented and are verified to ensure effectiveness.  </v>
      </c>
      <c r="F20" s="129" t="str">
        <f t="array" ref="F20">IFERROR(INDEX(LS_Indicators_A!F$7:F$340,$A20),"")</f>
        <v>Criterion 1.4 - The UoC does not engage in – nor support – forced, bonded, compulsory labour or human trafficking. </v>
      </c>
      <c r="G20" s="3"/>
      <c r="H20" s="3"/>
      <c r="I20" s="3"/>
      <c r="J20" s="3"/>
      <c r="K20" s="3"/>
      <c r="L20" s="3"/>
      <c r="M20" s="3"/>
      <c r="N20" s="3"/>
      <c r="O20" s="3"/>
      <c r="P20" s="3"/>
      <c r="Q20" s="3"/>
      <c r="R20" s="3"/>
      <c r="S20" s="3"/>
      <c r="T20" s="3"/>
      <c r="U20" s="3"/>
      <c r="V20" s="3"/>
      <c r="W20" s="3"/>
      <c r="X20" s="3"/>
      <c r="Y20" s="3"/>
      <c r="Z20" s="3"/>
    </row>
    <row r="21" ht="14.25" customHeight="1">
      <c r="A21" s="127">
        <f>IF(ROWS($A$7:A21)&lt;=$A$4, MATCH('1) General Information'!C$16,OFFSET(LS_Indicators_A!$B$7,A20,0,2000),0)+A20,"")</f>
        <v>23</v>
      </c>
      <c r="B21" s="128" t="str">
        <f t="array" ref="B21">IFERROR(INDEX(LS_Indicators_A!B$7:B$340,$A21),"")</f>
        <v>Feed Standard</v>
      </c>
      <c r="C21" s="128" t="str">
        <f t="array" ref="C21">IFERROR(INDEX(LS_Indicators_A!C$7:C$340,$A21),"")</f>
        <v>v1.01</v>
      </c>
      <c r="D21" s="128" t="str">
        <f t="array" ref="D21">IFERROR(INDEX(LS_Indicators_A!D$7:D$340,$A21),"")</f>
        <v> 1.4.4</v>
      </c>
      <c r="E21" s="129" t="str">
        <f t="array" ref="E21">IFERROR(INDEX(LS_Indicators_A!E$7:E$340,$A21),"")</f>
        <v>The UoC shall ensure that any employment/recruitment agency(ies) used 
is screened and monitored to ensure that it is: 
– licensed or certified by the competent national authority,
– conforms with Criteria 1.1.</v>
      </c>
      <c r="F21" s="129" t="str">
        <f t="array" ref="F21">IFERROR(INDEX(LS_Indicators_A!F$7:F$340,$A21),"")</f>
        <v>Criterion 1.4 - The UoC does not engage in – nor support – forced, bonded, compulsory labour or human trafficking. </v>
      </c>
      <c r="G21" s="3"/>
      <c r="H21" s="3"/>
      <c r="I21" s="3"/>
      <c r="J21" s="3"/>
      <c r="K21" s="3"/>
      <c r="L21" s="3"/>
      <c r="M21" s="3"/>
      <c r="N21" s="3"/>
      <c r="O21" s="3"/>
      <c r="P21" s="3"/>
      <c r="Q21" s="3"/>
      <c r="R21" s="3"/>
      <c r="S21" s="3"/>
      <c r="T21" s="3"/>
      <c r="U21" s="3"/>
      <c r="V21" s="3"/>
      <c r="W21" s="3"/>
      <c r="X21" s="3"/>
      <c r="Y21" s="3"/>
      <c r="Z21" s="3"/>
    </row>
    <row r="22" ht="14.25" customHeight="1">
      <c r="A22" s="127">
        <f>IF(ROWS($A$7:A22)&lt;=$A$4, MATCH('1) General Information'!C$16,OFFSET(LS_Indicators_A!$B$7,A21,0,2000),0)+A21,"")</f>
        <v>24</v>
      </c>
      <c r="B22" s="128" t="str">
        <f t="array" ref="B22">IFERROR(INDEX(LS_Indicators_A!B$7:B$340,$A22),"")</f>
        <v>Feed Standard</v>
      </c>
      <c r="C22" s="128" t="str">
        <f t="array" ref="C22">IFERROR(INDEX(LS_Indicators_A!C$7:C$340,$A22),"")</f>
        <v>v1.01</v>
      </c>
      <c r="D22" s="128" t="str">
        <f t="array" ref="D22">IFERROR(INDEX(LS_Indicators_A!D$7:D$340,$A22),"")</f>
        <v> 1.4.5</v>
      </c>
      <c r="E22" s="129" t="str">
        <f t="array" ref="E22">IFERROR(INDEX(LS_Indicators_A!E$7:E$340,$A22),"")</f>
        <v>The UoC, or if applicable the agency(ies) involved in recruitment, shall not take into its possession[34] any original identity documentation such as IDs, visas, passports, without which the employee would not be able to freely terminate the employment, travel or leave the country.</v>
      </c>
      <c r="F22" s="129" t="str">
        <f t="array" ref="F22">IFERROR(INDEX(LS_Indicators_A!F$7:F$340,$A22),"")</f>
        <v>Criterion 1.4 - The UoC does not engage in – nor support – forced, bonded, compulsory labour or human trafficking. 
[34] If storage is provided by the UoC, the UoC shall ensure that storage is voluntary and items can be freely 
accessed by employees</v>
      </c>
      <c r="G22" s="3"/>
      <c r="H22" s="3"/>
      <c r="I22" s="3"/>
      <c r="J22" s="3"/>
      <c r="K22" s="3"/>
      <c r="L22" s="3"/>
      <c r="M22" s="3"/>
      <c r="N22" s="3"/>
      <c r="O22" s="3"/>
      <c r="P22" s="3"/>
      <c r="Q22" s="3"/>
      <c r="R22" s="3"/>
      <c r="S22" s="3"/>
      <c r="T22" s="3"/>
      <c r="U22" s="3"/>
      <c r="V22" s="3"/>
      <c r="W22" s="3"/>
      <c r="X22" s="3"/>
      <c r="Y22" s="3"/>
      <c r="Z22" s="3"/>
    </row>
    <row r="23" ht="14.25" customHeight="1">
      <c r="A23" s="127">
        <f>IF(ROWS($A$7:A23)&lt;=$A$4, MATCH('1) General Information'!C$16,OFFSET(LS_Indicators_A!$B$7,A22,0,2000),0)+A22,"")</f>
        <v>25</v>
      </c>
      <c r="B23" s="128" t="str">
        <f t="array" ref="B23">IFERROR(INDEX(LS_Indicators_A!B$7:B$340,$A23),"")</f>
        <v>Feed Standard</v>
      </c>
      <c r="C23" s="128" t="str">
        <f t="array" ref="C23">IFERROR(INDEX(LS_Indicators_A!C$7:C$340,$A23),"")</f>
        <v>v1.01</v>
      </c>
      <c r="D23" s="128" t="str">
        <f t="array" ref="D23">IFERROR(INDEX(LS_Indicators_A!D$7:D$340,$A23),"")</f>
        <v> 1.4.6</v>
      </c>
      <c r="E23" s="129" t="str">
        <f t="array" ref="E23">IFERROR(INDEX(LS_Indicators_A!E$7:E$340,$A23),"")</f>
        <v>The UoC, or if applicable the agency(ies) involved in recruitment, shall not withhold any part of the employee’s salary, property, or benefits, even if local regulation allows for this. The only situations where withholding is permitted is when required by law.</v>
      </c>
      <c r="F23" s="129" t="str">
        <f t="array" ref="F23">IFERROR(INDEX(LS_Indicators_A!F$7:F$340,$A23),"")</f>
        <v>Criterion 1.4 - The UoC does not engage in – nor support – forced, bonded, compulsory labour or human trafficking. </v>
      </c>
      <c r="G23" s="3"/>
      <c r="H23" s="3"/>
      <c r="I23" s="3"/>
      <c r="J23" s="3"/>
      <c r="K23" s="3"/>
      <c r="L23" s="3"/>
      <c r="M23" s="3"/>
      <c r="N23" s="3"/>
      <c r="O23" s="3"/>
      <c r="P23" s="3"/>
      <c r="Q23" s="3"/>
      <c r="R23" s="3"/>
      <c r="S23" s="3"/>
      <c r="T23" s="3"/>
      <c r="U23" s="3"/>
      <c r="V23" s="3"/>
      <c r="W23" s="3"/>
      <c r="X23" s="3"/>
      <c r="Y23" s="3"/>
      <c r="Z23" s="3"/>
    </row>
    <row r="24" ht="14.25" customHeight="1">
      <c r="A24" s="127">
        <f>IF(ROWS($A$7:A24)&lt;=$A$4, MATCH('1) General Information'!C$16,OFFSET(LS_Indicators_A!$B$7,A23,0,2000),0)+A23,"")</f>
        <v>26</v>
      </c>
      <c r="B24" s="128" t="str">
        <f t="array" ref="B24">IFERROR(INDEX(LS_Indicators_A!B$7:B$340,$A24),"")</f>
        <v>Feed Standard</v>
      </c>
      <c r="C24" s="128" t="str">
        <f t="array" ref="C24">IFERROR(INDEX(LS_Indicators_A!C$7:C$340,$A24),"")</f>
        <v>v1.01</v>
      </c>
      <c r="D24" s="128" t="str">
        <f t="array" ref="D24">IFERROR(INDEX(LS_Indicators_A!D$7:D$340,$A24),"")</f>
        <v> 1.4.7</v>
      </c>
      <c r="E24" s="129" t="str">
        <f t="array" ref="E24">IFERROR(INDEX(LS_Indicators_A!E$7:E$340,$A24),"")</f>
        <v>The UoC, or if applicable the agency(ies) involved in recruitment, shall not charge employees any fees for recruitment[35] or during employment. This includes any costs, or deposits, associated with the processing of official documents including work visas. For migrant workers[36], this includes any costs, or deposits, associated with travel and repatriation.</v>
      </c>
      <c r="F24" s="129" t="str">
        <f t="array" ref="F24">IFERROR(INDEX(LS_Indicators_A!F$7:F$340,$A24),"")</f>
        <v>Criterion 1.4 - The UoC does not engage in – nor support – forced, bonded, compulsory labour or human trafficking. 
[35] For migrant workers, evidence shall include recruitment/employment cost incurred by the UoC; costs shall be 
summarised by year as well as by country from which employed migrant workers originate.
[36] Migrant worker: see Definition List.</v>
      </c>
      <c r="G24" s="3"/>
      <c r="H24" s="3"/>
      <c r="I24" s="3"/>
      <c r="J24" s="3"/>
      <c r="K24" s="3"/>
      <c r="L24" s="3"/>
      <c r="M24" s="3"/>
      <c r="N24" s="3"/>
      <c r="O24" s="3"/>
      <c r="P24" s="3"/>
      <c r="Q24" s="3"/>
      <c r="R24" s="3"/>
      <c r="S24" s="3"/>
      <c r="T24" s="3"/>
      <c r="U24" s="3"/>
      <c r="V24" s="3"/>
      <c r="W24" s="3"/>
      <c r="X24" s="3"/>
      <c r="Y24" s="3"/>
      <c r="Z24" s="3"/>
    </row>
    <row r="25" ht="14.25" customHeight="1">
      <c r="A25" s="127">
        <f>IF(ROWS($A$7:A25)&lt;=$A$4, MATCH('1) General Information'!C$16,OFFSET(LS_Indicators_A!$B$7,A24,0,2000),0)+A24,"")</f>
        <v>27</v>
      </c>
      <c r="B25" s="128" t="str">
        <f t="array" ref="B25">IFERROR(INDEX(LS_Indicators_A!B$7:B$340,$A25),"")</f>
        <v>Feed Standard</v>
      </c>
      <c r="C25" s="128" t="str">
        <f t="array" ref="C25">IFERROR(INDEX(LS_Indicators_A!C$7:C$340,$A25),"")</f>
        <v>v1.01</v>
      </c>
      <c r="D25" s="128" t="str">
        <f t="array" ref="D25">IFERROR(INDEX(LS_Indicators_A!D$7:D$340,$A25),"")</f>
        <v> 1.4.8</v>
      </c>
      <c r="E25" s="129" t="str">
        <f t="array" ref="E25">IFERROR(INDEX(LS_Indicators_A!E$7:E$340,$A25),"")</f>
        <v>The UoC shall allow employees to freely move around the workplace in order to use sanitary facilities and have access to drinking water during their work shift.</v>
      </c>
      <c r="F25" s="129" t="str">
        <f t="array" ref="F25">IFERROR(INDEX(LS_Indicators_A!F$7:F$340,$A25),"")</f>
        <v>Criterion 1.4 - The UoC does not engage in – nor support – forced, bonded, compulsory labour or human trafficking. </v>
      </c>
      <c r="G25" s="3"/>
      <c r="H25" s="3"/>
      <c r="I25" s="3"/>
      <c r="J25" s="3"/>
      <c r="K25" s="3"/>
      <c r="L25" s="3"/>
      <c r="M25" s="3"/>
      <c r="N25" s="3"/>
      <c r="O25" s="3"/>
      <c r="P25" s="3"/>
      <c r="Q25" s="3"/>
      <c r="R25" s="3"/>
      <c r="S25" s="3"/>
      <c r="T25" s="3"/>
      <c r="U25" s="3"/>
      <c r="V25" s="3"/>
      <c r="W25" s="3"/>
      <c r="X25" s="3"/>
      <c r="Y25" s="3"/>
      <c r="Z25" s="3"/>
    </row>
    <row r="26" ht="14.25" customHeight="1">
      <c r="A26" s="127">
        <f>IF(ROWS($A$7:A26)&lt;=$A$4, MATCH('1) General Information'!C$16,OFFSET(LS_Indicators_A!$B$7,A25,0,2000),0)+A25,"")</f>
        <v>28</v>
      </c>
      <c r="B26" s="128" t="str">
        <f t="array" ref="B26">IFERROR(INDEX(LS_Indicators_A!B$7:B$340,$A26),"")</f>
        <v>Feed Standard</v>
      </c>
      <c r="C26" s="128" t="str">
        <f t="array" ref="C26">IFERROR(INDEX(LS_Indicators_A!C$7:C$340,$A26),"")</f>
        <v>v1.01</v>
      </c>
      <c r="D26" s="128" t="str">
        <f t="array" ref="D26">IFERROR(INDEX(LS_Indicators_A!D$7:D$340,$A26),"")</f>
        <v> 1.4.9</v>
      </c>
      <c r="E26" s="129" t="str">
        <f t="array" ref="E26">IFERROR(INDEX(LS_Indicators_A!E$7:E$340,$A26),"")</f>
        <v>The UoC shall not keep employees involuntarily on site outside of a work shift.</v>
      </c>
      <c r="F26" s="129" t="str">
        <f t="array" ref="F26">IFERROR(INDEX(LS_Indicators_A!F$7:F$340,$A26),"")</f>
        <v>Criterion 1.4 - The UoC does not engage in – nor support – forced, bonded, compulsory labour or human trafficking. </v>
      </c>
      <c r="G26" s="3"/>
      <c r="H26" s="3"/>
      <c r="I26" s="3"/>
      <c r="J26" s="3"/>
      <c r="K26" s="3"/>
      <c r="L26" s="3"/>
      <c r="M26" s="3"/>
      <c r="N26" s="3"/>
      <c r="O26" s="3"/>
      <c r="P26" s="3"/>
      <c r="Q26" s="3"/>
      <c r="R26" s="3"/>
      <c r="S26" s="3"/>
      <c r="T26" s="3"/>
      <c r="U26" s="3"/>
      <c r="V26" s="3"/>
      <c r="W26" s="3"/>
      <c r="X26" s="3"/>
      <c r="Y26" s="3"/>
      <c r="Z26" s="3"/>
    </row>
    <row r="27" ht="14.25" customHeight="1">
      <c r="A27" s="127">
        <f>IF(ROWS($A$7:A27)&lt;=$A$4, MATCH('1) General Information'!C$16,OFFSET(LS_Indicators_A!$B$7,A26,0,2000),0)+A26,"")</f>
        <v>29</v>
      </c>
      <c r="B27" s="128" t="str">
        <f t="array" ref="B27">IFERROR(INDEX(LS_Indicators_A!B$7:B$340,$A27),"")</f>
        <v>Feed Standard</v>
      </c>
      <c r="C27" s="128" t="str">
        <f t="array" ref="C27">IFERROR(INDEX(LS_Indicators_A!C$7:C$340,$A27),"")</f>
        <v>v1.01</v>
      </c>
      <c r="D27" s="128" t="str">
        <f t="array" ref="D27">IFERROR(INDEX(LS_Indicators_A!D$7:D$340,$A27),"")</f>
        <v> 1.4.10</v>
      </c>
      <c r="E27" s="129" t="str">
        <f t="array" ref="E27">IFERROR(INDEX(LS_Indicators_A!E$7:E$340,$A27),"")</f>
        <v>The UoC shall offer employees reasonable and safe transportation to leave the premises when the workplace is not readily accessible and public transportation is not available; allowing employees to leave the site once their shift is over. </v>
      </c>
      <c r="F27" s="129" t="str">
        <f t="array" ref="F27">IFERROR(INDEX(LS_Indicators_A!F$7:F$340,$A27),"")</f>
        <v>Criterion 1.4 - The UoC does not engage in – nor support – forced, bonded, compulsory labour or human trafficking. </v>
      </c>
      <c r="G27" s="3"/>
      <c r="H27" s="3"/>
      <c r="I27" s="3"/>
      <c r="J27" s="3"/>
      <c r="K27" s="3"/>
      <c r="L27" s="3"/>
      <c r="M27" s="3"/>
      <c r="N27" s="3"/>
      <c r="O27" s="3"/>
      <c r="P27" s="3"/>
      <c r="Q27" s="3"/>
      <c r="R27" s="3"/>
      <c r="S27" s="3"/>
      <c r="T27" s="3"/>
      <c r="U27" s="3"/>
      <c r="V27" s="3"/>
      <c r="W27" s="3"/>
      <c r="X27" s="3"/>
      <c r="Y27" s="3"/>
      <c r="Z27" s="3"/>
    </row>
    <row r="28" ht="14.25" customHeight="1">
      <c r="A28" s="127">
        <f>IF(ROWS($A$7:A28)&lt;=$A$4, MATCH('1) General Information'!C$16,OFFSET(LS_Indicators_A!$B$7,A27,0,2000),0)+A27,"")</f>
        <v>30</v>
      </c>
      <c r="B28" s="128" t="str">
        <f t="array" ref="B28">IFERROR(INDEX(LS_Indicators_A!B$7:B$340,$A28),"")</f>
        <v>Feed Standard</v>
      </c>
      <c r="C28" s="128" t="str">
        <f t="array" ref="C28">IFERROR(INDEX(LS_Indicators_A!C$7:C$340,$A28),"")</f>
        <v>v1.01</v>
      </c>
      <c r="D28" s="128" t="str">
        <f t="array" ref="D28">IFERROR(INDEX(LS_Indicators_A!D$7:D$340,$A28),"")</f>
        <v> 1.4.11</v>
      </c>
      <c r="E28" s="129" t="str">
        <f t="array" ref="E28">IFERROR(INDEX(LS_Indicators_A!E$7:E$340,$A28),"")</f>
        <v>The UoC shall not require employees to reside in employer-operated accommodation as a condition of employment for non-remote, readily accessible, operations.</v>
      </c>
      <c r="F28" s="129" t="str">
        <f t="array" ref="F28">IFERROR(INDEX(LS_Indicators_A!F$7:F$340,$A28),"")</f>
        <v>Criterion 1.4 - The UoC does not engage in – nor support – forced, bonded, compulsory labour or human trafficking. </v>
      </c>
      <c r="G28" s="3"/>
      <c r="H28" s="3"/>
      <c r="I28" s="3"/>
      <c r="J28" s="3"/>
      <c r="K28" s="3"/>
      <c r="L28" s="3"/>
      <c r="M28" s="3"/>
      <c r="N28" s="3"/>
      <c r="O28" s="3"/>
      <c r="P28" s="3"/>
      <c r="Q28" s="3"/>
      <c r="R28" s="3"/>
      <c r="S28" s="3"/>
      <c r="T28" s="3"/>
      <c r="U28" s="3"/>
      <c r="V28" s="3"/>
      <c r="W28" s="3"/>
      <c r="X28" s="3"/>
      <c r="Y28" s="3"/>
      <c r="Z28" s="3"/>
    </row>
    <row r="29" ht="14.25" customHeight="1">
      <c r="A29" s="127">
        <f>IF(ROWS($A$7:A29)&lt;=$A$4, MATCH('1) General Information'!C$16,OFFSET(LS_Indicators_A!$B$7,A28,0,2000),0)+A28,"")</f>
        <v>31</v>
      </c>
      <c r="B29" s="128" t="str">
        <f t="array" ref="B29">IFERROR(INDEX(LS_Indicators_A!B$7:B$340,$A29),"")</f>
        <v>Feed Standard</v>
      </c>
      <c r="C29" s="128" t="str">
        <f t="array" ref="C29">IFERROR(INDEX(LS_Indicators_A!C$7:C$340,$A29),"")</f>
        <v>v1.01</v>
      </c>
      <c r="D29" s="128" t="str">
        <f t="array" ref="D29">IFERROR(INDEX(LS_Indicators_A!D$7:D$340,$A29),"")</f>
        <v> 1.4.12</v>
      </c>
      <c r="E29" s="129" t="str">
        <f t="array" ref="E29">IFERROR(INDEX(LS_Indicators_A!E$7:E$340,$A29),"")</f>
        <v>The UoC, or if applicable the agency(ies) involved in recruitment, shall not engage in prison labour.</v>
      </c>
      <c r="F29" s="129" t="str">
        <f t="array" ref="F29">IFERROR(INDEX(LS_Indicators_A!F$7:F$340,$A29),"")</f>
        <v>Criterion 1.4 - The UoC does not engage in – nor support – forced, bonded, compulsory labour or human trafficking. </v>
      </c>
      <c r="G29" s="3"/>
      <c r="H29" s="3"/>
      <c r="I29" s="3"/>
      <c r="J29" s="3"/>
      <c r="K29" s="3"/>
      <c r="L29" s="3"/>
      <c r="M29" s="3"/>
      <c r="N29" s="3"/>
      <c r="O29" s="3"/>
      <c r="P29" s="3"/>
      <c r="Q29" s="3"/>
      <c r="R29" s="3"/>
      <c r="S29" s="3"/>
      <c r="T29" s="3"/>
      <c r="U29" s="3"/>
      <c r="V29" s="3"/>
      <c r="W29" s="3"/>
      <c r="X29" s="3"/>
      <c r="Y29" s="3"/>
      <c r="Z29" s="3"/>
    </row>
    <row r="30" ht="14.25" customHeight="1">
      <c r="A30" s="127">
        <f>IF(ROWS($A$7:A30)&lt;=$A$4, MATCH('1) General Information'!C$16,OFFSET(LS_Indicators_A!$B$7,A29,0,2000),0)+A29,"")</f>
        <v>32</v>
      </c>
      <c r="B30" s="128" t="str">
        <f t="array" ref="B30">IFERROR(INDEX(LS_Indicators_A!B$7:B$340,$A30),"")</f>
        <v>Feed Standard</v>
      </c>
      <c r="C30" s="128" t="str">
        <f t="array" ref="C30">IFERROR(INDEX(LS_Indicators_A!C$7:C$340,$A30),"")</f>
        <v>v1.01</v>
      </c>
      <c r="D30" s="128" t="str">
        <f t="array" ref="D30">IFERROR(INDEX(LS_Indicators_A!D$7:D$340,$A30),"")</f>
        <v>1.5.1</v>
      </c>
      <c r="E30" s="129" t="str">
        <f t="array" ref="E30">IFERROR(INDEX(LS_Indicators_A!E$7:E$340,$A30),"")</f>
        <v>The UoC shall not (be) engage(d) in child labour[43]. This includes work that:
– is mentally, physically, socially or morally dangerous and harmful to 
children[44]; or
– interferes with their schooling[45]
</v>
      </c>
      <c r="F30" s="129" t="str">
        <f t="array" ref="F30">IFERROR(INDEX(LS_Indicators_A!F$7:F$340,$A30),"")</f>
        <v>Criterion 1.5 - The UoC protects children and young workers.
Scope Criterion 1.5 – Every UoC
Rationale – Children[37] and young workers[38] are particularly vulnerable to economic 
exploitation due to their inherent age-related limitations in physical development, knowledge, lack of independence and experience. These vulnerabilities can lead to worst forms of child labour which are to be prioritised for elimination without delay. Employment, and exploitation, of children and young workers occurs globally and in many (if not all) industries[39]. The aquaculture sector is, unfortunately, no exception to this[40].
However, not all work done by children should be categorised for elimination. Children’s 
participation in work that does not negatively affect their health and personal development nor interferes with their schooling, is generally regarded as being something positive. This includes activities such as helping their parents around the home, assisting in a family (farming) business or earning pocket money outside school hours and during school holidays. These non-harmful forms of participation in work contribute to a child’s development and within some contexts to the welfare of their families; it provides them with skills and experience; and helps to prepare them to become productive members of society during their adult life[41].
Relevant reference documents:
I. ILO Minimum Age Convention, 1973 (No. 138);
II. ILO Worst Forms of Child Labour Convention, 1999 (No. 182);
III. OHCHR Convention on the Rights of the Child42
37 Child: see Definition List.
38 Young worker: see Definition List.
39 https://www.ilo.org/ipec/areas/Agriculture/WCMS_172348/lang--en/index.htm
40 ILO. 2017. Global estimates of child labour: Results and trends, 2012-2016. 
https://www.ilo.org/wcmsp5/groups/public/---dgreports/---dcomm/documents/publication/wcms_575499.pdf
41 https://www.ilo.org/ipec/facts/lang--en/index.htm
42 https://www.ohchr.org/Documents/ProfessionalInterest/crc.pdf
43 Child labour: see Definition List.
44 Mentally or socially dangerous may include: working in isolation, working in an environment containing abusive language. Physically dangerous may include: heavy lifting and exposed to moving parts of machinery, working in noisy or dusty conditions or extreme temperatures. Morally dangerous includes working in an environment such 
as exposed to substance abuse or gambling, see also definition for worst forms of child labour.
45 As per the ILO definition, this includes for example: depriving them of the opportunity to attend school; obliging them to leave school prematurely; or requiring them to attempt to combine school attendance with excessively long and heavy work. </v>
      </c>
      <c r="G30" s="3"/>
      <c r="H30" s="3"/>
      <c r="I30" s="3"/>
      <c r="J30" s="3"/>
      <c r="K30" s="3"/>
      <c r="L30" s="3"/>
      <c r="M30" s="3"/>
      <c r="N30" s="3"/>
      <c r="O30" s="3"/>
      <c r="P30" s="3"/>
      <c r="Q30" s="3"/>
      <c r="R30" s="3"/>
      <c r="S30" s="3"/>
      <c r="T30" s="3"/>
      <c r="U30" s="3"/>
      <c r="V30" s="3"/>
      <c r="W30" s="3"/>
      <c r="X30" s="3"/>
      <c r="Y30" s="3"/>
      <c r="Z30" s="3"/>
    </row>
    <row r="31" ht="14.25" customHeight="1">
      <c r="A31" s="127">
        <f>IF(ROWS($A$7:A31)&lt;=$A$4, MATCH('1) General Information'!C$16,OFFSET(LS_Indicators_A!$B$7,A30,0,2000),0)+A30,"")</f>
        <v>33</v>
      </c>
      <c r="B31" s="128" t="str">
        <f t="array" ref="B31">IFERROR(INDEX(LS_Indicators_A!B$7:B$340,$A31),"")</f>
        <v>Feed Standard</v>
      </c>
      <c r="C31" s="128" t="str">
        <f t="array" ref="C31">IFERROR(INDEX(LS_Indicators_A!C$7:C$340,$A31),"")</f>
        <v>v1.01</v>
      </c>
      <c r="D31" s="128" t="str">
        <f t="array" ref="D31">IFERROR(INDEX(LS_Indicators_A!D$7:D$340,$A31),"")</f>
        <v> 1.5.2</v>
      </c>
      <c r="E31" s="129" t="str">
        <f t="array" ref="E31">IFERROR(INDEX(LS_Indicators_A!E$7:E$340,$A31),"")</f>
        <v>If child labour is found, the UoC shall implement effective remediation procedures to comply with 1.5.1 that put the best interest of the child first, such as enabling the child to attend school and remain in school until no  onger mandatory. Remediation actions are documented and are verified to ensure effectiveness.</v>
      </c>
      <c r="F31" s="129" t="str">
        <f t="array" ref="F31">IFERROR(INDEX(LS_Indicators_A!F$7:F$340,$A31),"")</f>
        <v>Criterion 1.5 - The UoC protects children and young workers.</v>
      </c>
      <c r="G31" s="3"/>
      <c r="H31" s="3"/>
      <c r="I31" s="3"/>
      <c r="J31" s="3"/>
      <c r="K31" s="3"/>
      <c r="L31" s="3"/>
      <c r="M31" s="3"/>
      <c r="N31" s="3"/>
      <c r="O31" s="3"/>
      <c r="P31" s="3"/>
      <c r="Q31" s="3"/>
      <c r="R31" s="3"/>
      <c r="S31" s="3"/>
      <c r="T31" s="3"/>
      <c r="U31" s="3"/>
      <c r="V31" s="3"/>
      <c r="W31" s="3"/>
      <c r="X31" s="3"/>
      <c r="Y31" s="3"/>
      <c r="Z31" s="3"/>
    </row>
    <row r="32" ht="14.25" customHeight="1">
      <c r="A32" s="127">
        <f>IF(ROWS($A$7:A32)&lt;=$A$4, MATCH('1) General Information'!C$16,OFFSET(LS_Indicators_A!$B$7,A31,0,2000),0)+A31,"")</f>
        <v>34</v>
      </c>
      <c r="B32" s="128" t="str">
        <f t="array" ref="B32">IFERROR(INDEX(LS_Indicators_A!B$7:B$340,$A32),"")</f>
        <v>Feed Standard</v>
      </c>
      <c r="C32" s="128" t="str">
        <f t="array" ref="C32">IFERROR(INDEX(LS_Indicators_A!C$7:C$340,$A32),"")</f>
        <v>v1.01</v>
      </c>
      <c r="D32" s="128" t="str">
        <f t="array" ref="D32">IFERROR(INDEX(LS_Indicators_A!D$7:D$340,$A32),"")</f>
        <v>1.5.3</v>
      </c>
      <c r="E32" s="129" t="str">
        <f t="array" ref="E32">IFERROR(INDEX(LS_Indicators_A!E$7:E$340,$A32),"")</f>
        <v>If child labour is found, the UoC shall implement effective corrective actions that prevent recurrence. Corrective actions are documented and are verified to ensure effectiveness.</v>
      </c>
      <c r="F32" s="129" t="str">
        <f t="array" ref="F32">IFERROR(INDEX(LS_Indicators_A!F$7:F$340,$A32),"")</f>
        <v>Criterion 1.5 - The UoC protects children and young workers.</v>
      </c>
      <c r="G32" s="3"/>
      <c r="H32" s="3"/>
      <c r="I32" s="3"/>
      <c r="J32" s="3"/>
      <c r="K32" s="3"/>
      <c r="L32" s="3"/>
      <c r="M32" s="3"/>
      <c r="N32" s="3"/>
      <c r="O32" s="3"/>
      <c r="P32" s="3"/>
      <c r="Q32" s="3"/>
      <c r="R32" s="3"/>
      <c r="S32" s="3"/>
      <c r="T32" s="3"/>
      <c r="U32" s="3"/>
      <c r="V32" s="3"/>
      <c r="W32" s="3"/>
      <c r="X32" s="3"/>
      <c r="Y32" s="3"/>
      <c r="Z32" s="3"/>
    </row>
    <row r="33" ht="14.25" customHeight="1">
      <c r="A33" s="127">
        <f>IF(ROWS($A$7:A33)&lt;=$A$4, MATCH('1) General Information'!C$16,OFFSET(LS_Indicators_A!$B$7,A32,0,2000),0)+A32,"")</f>
        <v>35</v>
      </c>
      <c r="B33" s="128" t="str">
        <f t="array" ref="B33">IFERROR(INDEX(LS_Indicators_A!B$7:B$340,$A33),"")</f>
        <v>Feed Standard</v>
      </c>
      <c r="C33" s="128" t="str">
        <f t="array" ref="C33">IFERROR(INDEX(LS_Indicators_A!C$7:C$340,$A33),"")</f>
        <v>v1.01</v>
      </c>
      <c r="D33" s="128" t="str">
        <f t="array" ref="D33">IFERROR(INDEX(LS_Indicators_A!D$7:D$340,$A33),"")</f>
        <v>1.5.4</v>
      </c>
      <c r="E33" s="129" t="str">
        <f t="array" ref="E33">IFERROR(INDEX(LS_Indicators_A!E$7:E$340,$A33),"")</f>
        <v>The UoC may[46] employ children as of the age of 15[47], or above the age of completion of mandatory schooling[48] (whichever is higher), to conduct non_x0002_hazardous work[49],[50] .</v>
      </c>
      <c r="F33" s="129" t="str">
        <f t="array" ref="F33">IFERROR(INDEX(LS_Indicators_A!F$7:F$340,$A33),"")</f>
        <v>Criterion 1.5 - The UoC protects children and young workers.
[47] ILO Convention 138 allows for 14 years as exception in certain developing countries. ASC follows ILO Convention 138 and equally allows employment from 14 years in these countries.
[48] National laws or regulations may permit the employment or work of persons who are at least 15 years of age but have not yet completed their compulsory schooling, to conduct work which meets the following requirements 
– not likely to be harmful to their health or development; and
– not such as to prejudice their attendance at school, their participation in vocational orientation or training programmes approved by the competent authority or their capacity to benefit from the instruction received.
[49] Hazardous work: see Definition List.
[50] See Tables 4 and 5 in Annex 7. </v>
      </c>
      <c r="G33" s="3"/>
      <c r="H33" s="3"/>
      <c r="I33" s="3"/>
      <c r="J33" s="3"/>
      <c r="K33" s="3"/>
      <c r="L33" s="3"/>
      <c r="M33" s="3"/>
      <c r="N33" s="3"/>
      <c r="O33" s="3"/>
      <c r="P33" s="3"/>
      <c r="Q33" s="3"/>
      <c r="R33" s="3"/>
      <c r="S33" s="3"/>
      <c r="T33" s="3"/>
      <c r="U33" s="3"/>
      <c r="V33" s="3"/>
      <c r="W33" s="3"/>
      <c r="X33" s="3"/>
      <c r="Y33" s="3"/>
      <c r="Z33" s="3"/>
    </row>
    <row r="34" ht="14.25" customHeight="1">
      <c r="A34" s="127">
        <f>IF(ROWS($A$7:A34)&lt;=$A$4, MATCH('1) General Information'!C$16,OFFSET(LS_Indicators_A!$B$7,A33,0,2000),0)+A33,"")</f>
        <v>36</v>
      </c>
      <c r="B34" s="128" t="str">
        <f t="array" ref="B34">IFERROR(INDEX(LS_Indicators_A!B$7:B$340,$A34),"")</f>
        <v>Feed Standard</v>
      </c>
      <c r="C34" s="128" t="str">
        <f t="array" ref="C34">IFERROR(INDEX(LS_Indicators_A!C$7:C$340,$A34),"")</f>
        <v>v1.01</v>
      </c>
      <c r="D34" s="128" t="str">
        <f t="array" ref="D34">IFERROR(INDEX(LS_Indicators_A!D$7:D$340,$A34),"")</f>
        <v>1.5.5</v>
      </c>
      <c r="E34" s="129" t="str">
        <f t="array" ref="E34">IFERROR(INDEX(LS_Indicators_A!E$7:E$340,$A34),"")</f>
        <v>The UoC may employ children as of the age of 13[51],[52] to conduct light work[53] if: – The child received appropriate training prior to work; – The child receives appropriate supervision. </v>
      </c>
      <c r="F34" s="129" t="str">
        <f t="array" ref="F34">IFERROR(INDEX(LS_Indicators_A!F$7:F$340,$A34),"")</f>
        <v>Criterion 1.5 - The UoC protects children and young workers.
[51] ILO Convention 138 allows for 12 years as exception in certain developing countries. ASC follows ILO Convention 138 and equally allows employment from 12 years in these countries.
[52] This indicator and the scope of the Standard does not apply to children helping out at home and participating in work; for example, helping parents around the home, earning pocket money outside school hours and during school holidays, assisting in a family business or participating in other activities which are not an essential contribution to the productivity and profitability of a business.
[53] Light work: see Definition List.</v>
      </c>
      <c r="G34" s="3"/>
      <c r="H34" s="3"/>
      <c r="I34" s="3"/>
      <c r="J34" s="3"/>
      <c r="K34" s="3"/>
      <c r="L34" s="3"/>
      <c r="M34" s="3"/>
      <c r="N34" s="3"/>
      <c r="O34" s="3"/>
      <c r="P34" s="3"/>
      <c r="Q34" s="3"/>
      <c r="R34" s="3"/>
      <c r="S34" s="3"/>
      <c r="T34" s="3"/>
      <c r="U34" s="3"/>
      <c r="V34" s="3"/>
      <c r="W34" s="3"/>
      <c r="X34" s="3"/>
      <c r="Y34" s="3"/>
      <c r="Z34" s="3"/>
    </row>
    <row r="35" ht="14.25" customHeight="1">
      <c r="A35" s="127">
        <f>IF(ROWS($A$7:A35)&lt;=$A$4, MATCH('1) General Information'!C$16,OFFSET(LS_Indicators_A!$B$7,A34,0,2000),0)+A34,"")</f>
        <v>37</v>
      </c>
      <c r="B35" s="128" t="str">
        <f t="array" ref="B35">IFERROR(INDEX(LS_Indicators_A!B$7:B$340,$A35),"")</f>
        <v>Feed Standard</v>
      </c>
      <c r="C35" s="128" t="str">
        <f t="array" ref="C35">IFERROR(INDEX(LS_Indicators_A!C$7:C$340,$A35),"")</f>
        <v>v1.01</v>
      </c>
      <c r="D35" s="128" t="str">
        <f t="array" ref="D35">IFERROR(INDEX(LS_Indicators_A!D$7:D$340,$A35),"")</f>
        <v>1.5.6</v>
      </c>
      <c r="E35" s="129" t="str">
        <f t="array" ref="E35">IFERROR(INDEX(LS_Indicators_A!E$7:E$340,$A35),"")</f>
        <v>The UoC shall ensure that any children[54], including young employees[55] , carrying out work, only perform non-hazardous work (1.5.4) or light work (1.5.5), according to a risk assessment. The risk assessment shall be part of a general Risk Management Framework (see Figure 4, Annex 7). </v>
      </c>
      <c r="F35" s="129" t="str">
        <f t="array" ref="F35">IFERROR(INDEX(LS_Indicators_A!F$7:F$340,$A35),"")</f>
        <v>Criterion 1.5 - The UoC protects children and young workers.
[54] Child: see Definition List. 
[55] Young employee: see Definition List</v>
      </c>
      <c r="G35" s="3"/>
      <c r="H35" s="3"/>
      <c r="I35" s="3"/>
      <c r="J35" s="3"/>
      <c r="K35" s="3"/>
      <c r="L35" s="3"/>
      <c r="M35" s="3"/>
      <c r="N35" s="3"/>
      <c r="O35" s="3"/>
      <c r="P35" s="3"/>
      <c r="Q35" s="3"/>
      <c r="R35" s="3"/>
      <c r="S35" s="3"/>
      <c r="T35" s="3"/>
      <c r="U35" s="3"/>
      <c r="V35" s="3"/>
      <c r="W35" s="3"/>
      <c r="X35" s="3"/>
      <c r="Y35" s="3"/>
      <c r="Z35" s="3"/>
    </row>
    <row r="36" ht="14.25" customHeight="1">
      <c r="A36" s="127">
        <f>IF(ROWS($A$7:A36)&lt;=$A$4, MATCH('1) General Information'!C$16,OFFSET(LS_Indicators_A!$B$7,A35,0,2000),0)+A35,"")</f>
        <v>38</v>
      </c>
      <c r="B36" s="128" t="str">
        <f t="array" ref="B36">IFERROR(INDEX(LS_Indicators_A!B$7:B$340,$A36),"")</f>
        <v>Feed Standard</v>
      </c>
      <c r="C36" s="128" t="str">
        <f t="array" ref="C36">IFERROR(INDEX(LS_Indicators_A!C$7:C$340,$A36),"")</f>
        <v>v1.01</v>
      </c>
      <c r="D36" s="128" t="str">
        <f t="array" ref="D36">IFERROR(INDEX(LS_Indicators_A!D$7:D$340,$A36),"")</f>
        <v>1.5.7</v>
      </c>
      <c r="E36" s="129" t="str">
        <f t="array" ref="E36">IFERROR(INDEX(LS_Indicators_A!E$7:E$340,$A36),"")</f>
        <v>The UoC shall encourage, and shall not prevent, children of employees living on-site to attend mandatory schooling.</v>
      </c>
      <c r="F36" s="129" t="str">
        <f t="array" ref="F36">IFERROR(INDEX(LS_Indicators_A!F$7:F$340,$A36),"")</f>
        <v>Criterion 1.5 - The UoC protects children and young workers.</v>
      </c>
      <c r="G36" s="3"/>
      <c r="H36" s="3"/>
      <c r="I36" s="3"/>
      <c r="J36" s="3"/>
      <c r="K36" s="3"/>
      <c r="L36" s="3"/>
      <c r="M36" s="3"/>
      <c r="N36" s="3"/>
      <c r="O36" s="3"/>
      <c r="P36" s="3"/>
      <c r="Q36" s="3"/>
      <c r="R36" s="3"/>
      <c r="S36" s="3"/>
      <c r="T36" s="3"/>
      <c r="U36" s="3"/>
      <c r="V36" s="3"/>
      <c r="W36" s="3"/>
      <c r="X36" s="3"/>
      <c r="Y36" s="3"/>
      <c r="Z36" s="3"/>
    </row>
    <row r="37" ht="14.25" customHeight="1">
      <c r="A37" s="127">
        <f>IF(ROWS($A$7:A37)&lt;=$A$4, MATCH('1) General Information'!C$16,OFFSET(LS_Indicators_A!$B$7,A36,0,2000),0)+A36,"")</f>
        <v>39</v>
      </c>
      <c r="B37" s="128" t="str">
        <f t="array" ref="B37">IFERROR(INDEX(LS_Indicators_A!B$7:B$340,$A37),"")</f>
        <v>Feed Standard</v>
      </c>
      <c r="C37" s="128" t="str">
        <f t="array" ref="C37">IFERROR(INDEX(LS_Indicators_A!C$7:C$340,$A37),"")</f>
        <v>v1.01</v>
      </c>
      <c r="D37" s="128" t="str">
        <f t="array" ref="D37">IFERROR(INDEX(LS_Indicators_A!D$7:D$340,$A37),"")</f>
        <v>1.6.1</v>
      </c>
      <c r="E37" s="129" t="str">
        <f t="array" ref="E37">IFERROR(INDEX(LS_Indicators_A!E$7:E$340,$A37),"")</f>
        <v>The UoC shall ensure equal treatment of all applicants for employment, and employees in all cases, including: disciplinary practices, job assignment, pay &amp; benefits, promotion and other career opportunities, recruitment process and conditions, retirement, termination, training, working conditions ; irrespective of age, caste, colour, disabilities, ethnicity, gender, legal status, marital status, nationality, parental status, participation in trade unions, political opinion, pregnancy, race, religion, sexual orientation.</v>
      </c>
      <c r="F37" s="129" t="str">
        <f t="array" ref="F37">IFERROR(INDEX(LS_Indicators_A!F$7:F$340,$A37),"")</f>
        <v>Criterion 1.6 - The UoC does not discriminate against its employees.
Scope Criterion 1.6 – Every UoC
Rationale – Discrimination[56] is still a common problem in the workplace. While some of the more blatant forms of discrimination may have faded, many remain or have taken on new or less visible forms. It can perpetuate poverty, stifle development, productivity and competitiveness, and ignite political instability[57].
A work relationship should be based on knowledge, skills and competencies. 
Relevant reference documents:
I. ILO Equal Remuneration Convention, 1951 (No. 100);
II. ILO Discrimination (Employment and Occupation) Convention, 1958 (No. 111);
III. ILO Workers with Family Responsibilities Convention, 1981 (No. 156).
[56] Discrimination: see Definition List.
[57] ILO. 2011. Equality at work: the continuing challenge. https://www.ilo.org/wcmsp5/groups/public/---ed_norm/---
declaration/documents/publication/wcms_166583.pdf </v>
      </c>
      <c r="G37" s="3"/>
      <c r="H37" s="3"/>
      <c r="I37" s="3"/>
      <c r="J37" s="3"/>
      <c r="K37" s="3"/>
      <c r="L37" s="3"/>
      <c r="M37" s="3"/>
      <c r="N37" s="3"/>
      <c r="O37" s="3"/>
      <c r="P37" s="3"/>
      <c r="Q37" s="3"/>
      <c r="R37" s="3"/>
      <c r="S37" s="3"/>
      <c r="T37" s="3"/>
      <c r="U37" s="3"/>
      <c r="V37" s="3"/>
      <c r="W37" s="3"/>
      <c r="X37" s="3"/>
      <c r="Y37" s="3"/>
      <c r="Z37" s="3"/>
    </row>
    <row r="38" ht="14.25" customHeight="1">
      <c r="A38" s="127">
        <f>IF(ROWS($A$7:A38)&lt;=$A$4, MATCH('1) General Information'!C$16,OFFSET(LS_Indicators_A!$B$7,A37,0,2000),0)+A37,"")</f>
        <v>40</v>
      </c>
      <c r="B38" s="128" t="str">
        <f t="array" ref="B38">IFERROR(INDEX(LS_Indicators_A!B$7:B$340,$A38),"")</f>
        <v>Feed Standard</v>
      </c>
      <c r="C38" s="128" t="str">
        <f t="array" ref="C38">IFERROR(INDEX(LS_Indicators_A!C$7:C$340,$A38),"")</f>
        <v>v1.01</v>
      </c>
      <c r="D38" s="128" t="str">
        <f t="array" ref="D38">IFERROR(INDEX(LS_Indicators_A!D$7:D$340,$A38),"")</f>
        <v> 1.6.2</v>
      </c>
      <c r="E38" s="129" t="str">
        <f t="array" ref="E38">IFERROR(INDEX(LS_Indicators_A!E$7:E$340,$A38),"")</f>
        <v>The UoC, or if applicable the agency(ies) involved in recruitment, shall not test for pregnancy or virginity, nor practice or encourage forced contraception.</v>
      </c>
      <c r="F38" s="129" t="str">
        <f t="array" ref="F38">IFERROR(INDEX(LS_Indicators_A!F$7:F$340,$A38),"")</f>
        <v>Criterion 1.6 - The UoC does not discriminate against its employees.</v>
      </c>
      <c r="G38" s="3"/>
      <c r="H38" s="3"/>
      <c r="I38" s="3"/>
      <c r="J38" s="3"/>
      <c r="K38" s="3"/>
      <c r="L38" s="3"/>
      <c r="M38" s="3"/>
      <c r="N38" s="3"/>
      <c r="O38" s="3"/>
      <c r="P38" s="3"/>
      <c r="Q38" s="3"/>
      <c r="R38" s="3"/>
      <c r="S38" s="3"/>
      <c r="T38" s="3"/>
      <c r="U38" s="3"/>
      <c r="V38" s="3"/>
      <c r="W38" s="3"/>
      <c r="X38" s="3"/>
      <c r="Y38" s="3"/>
      <c r="Z38" s="3"/>
    </row>
    <row r="39" ht="14.25" customHeight="1">
      <c r="A39" s="127">
        <f>IF(ROWS($A$7:A39)&lt;=$A$4, MATCH('1) General Information'!C$16,OFFSET(LS_Indicators_A!$B$7,A38,0,2000),0)+A38,"")</f>
        <v>41</v>
      </c>
      <c r="B39" s="128" t="str">
        <f t="array" ref="B39">IFERROR(INDEX(LS_Indicators_A!B$7:B$340,$A39),"")</f>
        <v>Feed Standard</v>
      </c>
      <c r="C39" s="128" t="str">
        <f t="array" ref="C39">IFERROR(INDEX(LS_Indicators_A!C$7:C$340,$A39),"")</f>
        <v>v1.01</v>
      </c>
      <c r="D39" s="128" t="str">
        <f t="array" ref="D39">IFERROR(INDEX(LS_Indicators_A!D$7:D$340,$A39),"")</f>
        <v> 1.6.3</v>
      </c>
      <c r="E39" s="129" t="str">
        <f t="array" ref="E39">IFERROR(INDEX(LS_Indicators_A!E$7:E$340,$A39),"")</f>
        <v>The UoC, or if applicable the agency(ies) involved in recruitment, shall only perform medical tests if required for health and safety reasons, according to a risk assessment. The risk assessment shall be part of a general Risk Management Framework (see Figure 4, Annex 7).</v>
      </c>
      <c r="F39" s="129" t="str">
        <f t="array" ref="F39">IFERROR(INDEX(LS_Indicators_A!F$7:F$340,$A39),"")</f>
        <v>Criterion 1.6 - The UoC does not discriminate against its employees.</v>
      </c>
      <c r="G39" s="3"/>
      <c r="H39" s="3"/>
      <c r="I39" s="3"/>
      <c r="J39" s="3"/>
      <c r="K39" s="3"/>
      <c r="L39" s="3"/>
      <c r="M39" s="3"/>
      <c r="N39" s="3"/>
      <c r="O39" s="3"/>
      <c r="P39" s="3"/>
      <c r="Q39" s="3"/>
      <c r="R39" s="3"/>
      <c r="S39" s="3"/>
      <c r="T39" s="3"/>
      <c r="U39" s="3"/>
      <c r="V39" s="3"/>
      <c r="W39" s="3"/>
      <c r="X39" s="3"/>
      <c r="Y39" s="3"/>
      <c r="Z39" s="3"/>
    </row>
    <row r="40" ht="14.25" customHeight="1">
      <c r="A40" s="127">
        <f>IF(ROWS($A$7:A40)&lt;=$A$4, MATCH('1) General Information'!C$16,OFFSET(LS_Indicators_A!$B$7,A39,0,2000),0)+A39,"")</f>
        <v>42</v>
      </c>
      <c r="B40" s="128" t="str">
        <f t="array" ref="B40">IFERROR(INDEX(LS_Indicators_A!B$7:B$340,$A40),"")</f>
        <v>Feed Standard</v>
      </c>
      <c r="C40" s="128" t="str">
        <f t="array" ref="C40">IFERROR(INDEX(LS_Indicators_A!C$7:C$340,$A40),"")</f>
        <v>v1.01</v>
      </c>
      <c r="D40" s="128" t="str">
        <f t="array" ref="D40">IFERROR(INDEX(LS_Indicators_A!D$7:D$340,$A40),"")</f>
        <v> 1.6.4</v>
      </c>
      <c r="E40" s="129" t="str">
        <f t="array" ref="E40">IFERROR(INDEX(LS_Indicators_A!E$7:E$340,$A40),"")</f>
        <v>Where the UoC, or if applicable the agency(ies) involved in recruitment, perform medical tests, employees’ data must be protected, and employees have the right to their test results.</v>
      </c>
      <c r="F40" s="129" t="str">
        <f t="array" ref="F40">IFERROR(INDEX(LS_Indicators_A!F$7:F$340,$A40),"")</f>
        <v>Criterion 1.6 - The UoC does not discriminate against its employees.</v>
      </c>
      <c r="G40" s="3"/>
      <c r="H40" s="3"/>
      <c r="I40" s="3"/>
      <c r="J40" s="3"/>
      <c r="K40" s="3"/>
      <c r="L40" s="3"/>
      <c r="M40" s="3"/>
      <c r="N40" s="3"/>
      <c r="O40" s="3"/>
      <c r="P40" s="3"/>
      <c r="Q40" s="3"/>
      <c r="R40" s="3"/>
      <c r="S40" s="3"/>
      <c r="T40" s="3"/>
      <c r="U40" s="3"/>
      <c r="V40" s="3"/>
      <c r="W40" s="3"/>
      <c r="X40" s="3"/>
      <c r="Y40" s="3"/>
      <c r="Z40" s="3"/>
    </row>
    <row r="41" ht="14.25" customHeight="1">
      <c r="A41" s="127">
        <f>IF(ROWS($A$7:A41)&lt;=$A$4, MATCH('1) General Information'!C$16,OFFSET(LS_Indicators_A!$B$7,A40,0,2000),0)+A40,"")</f>
        <v>43</v>
      </c>
      <c r="B41" s="128" t="str">
        <f t="array" ref="B41">IFERROR(INDEX(LS_Indicators_A!B$7:B$340,$A41),"")</f>
        <v>Feed Standard</v>
      </c>
      <c r="C41" s="128" t="str">
        <f t="array" ref="C41">IFERROR(INDEX(LS_Indicators_A!C$7:C$340,$A41),"")</f>
        <v>v1.01</v>
      </c>
      <c r="D41" s="128" t="str">
        <f t="array" ref="D41">IFERROR(INDEX(LS_Indicators_A!D$7:D$340,$A41),"")</f>
        <v> 1.6.5</v>
      </c>
      <c r="E41" s="129" t="str">
        <f t="array" ref="E41">IFERROR(INDEX(LS_Indicators_A!E$7:E$340,$A41),"")</f>
        <v>Where the UoC, or if applicable the agency(ies) involved in recruitment, determine that medical tests are required according to their risk assessment, employees have the right to use an independent doctor, if preferred.</v>
      </c>
      <c r="F41" s="129" t="str">
        <f t="array" ref="F41">IFERROR(INDEX(LS_Indicators_A!F$7:F$340,$A41),"")</f>
        <v>Criterion 1.6 - The UoC does not discriminate against its employees.</v>
      </c>
      <c r="G41" s="3"/>
      <c r="H41" s="3"/>
      <c r="I41" s="3"/>
      <c r="J41" s="3"/>
      <c r="K41" s="3"/>
      <c r="L41" s="3"/>
      <c r="M41" s="3"/>
      <c r="N41" s="3"/>
      <c r="O41" s="3"/>
      <c r="P41" s="3"/>
      <c r="Q41" s="3"/>
      <c r="R41" s="3"/>
      <c r="S41" s="3"/>
      <c r="T41" s="3"/>
      <c r="U41" s="3"/>
      <c r="V41" s="3"/>
      <c r="W41" s="3"/>
      <c r="X41" s="3"/>
      <c r="Y41" s="3"/>
      <c r="Z41" s="3"/>
    </row>
    <row r="42" ht="14.25" customHeight="1">
      <c r="A42" s="127">
        <f>IF(ROWS($A$7:A42)&lt;=$A$4, MATCH('1) General Information'!C$16,OFFSET(LS_Indicators_A!$B$7,A41,0,2000),0)+A41,"")</f>
        <v>44</v>
      </c>
      <c r="B42" s="128" t="str">
        <f t="array" ref="B42">IFERROR(INDEX(LS_Indicators_A!B$7:B$340,$A42),"")</f>
        <v>Feed Standard</v>
      </c>
      <c r="C42" s="128" t="str">
        <f t="array" ref="C42">IFERROR(INDEX(LS_Indicators_A!C$7:C$340,$A42),"")</f>
        <v>v1.01</v>
      </c>
      <c r="D42" s="128" t="str">
        <f t="array" ref="D42">IFERROR(INDEX(LS_Indicators_A!D$7:D$340,$A42),"")</f>
        <v>1.6.6</v>
      </c>
      <c r="E42" s="129" t="str">
        <f t="array" ref="E42">IFERROR(INDEX(LS_Indicators_A!E$7:E$340,$A42),"")</f>
        <v>The UoC shall have effective communication[58], procedures, and monitoring in place to ensure harassment[59], abusive or exploitative behaviour does not occur in the workplace.</v>
      </c>
      <c r="F42" s="129" t="str">
        <f t="array" ref="F42">IFERROR(INDEX(LS_Indicators_A!F$7:F$340,$A42),"")</f>
        <v>Criterion 1.6 - The UoC does not discriminate against its employees.
[58] This includes providing employees with contact information for worker voice organisations engaged in labour-related rights, if active in the region.
[59] Harassment: see Definition List.</v>
      </c>
      <c r="G42" s="3"/>
      <c r="H42" s="3"/>
      <c r="I42" s="3"/>
      <c r="J42" s="3"/>
      <c r="K42" s="3"/>
      <c r="L42" s="3"/>
      <c r="M42" s="3"/>
      <c r="N42" s="3"/>
      <c r="O42" s="3"/>
      <c r="P42" s="3"/>
      <c r="Q42" s="3"/>
      <c r="R42" s="3"/>
      <c r="S42" s="3"/>
      <c r="T42" s="3"/>
      <c r="U42" s="3"/>
      <c r="V42" s="3"/>
      <c r="W42" s="3"/>
      <c r="X42" s="3"/>
      <c r="Y42" s="3"/>
      <c r="Z42" s="3"/>
    </row>
    <row r="43" ht="14.25" customHeight="1">
      <c r="A43" s="127">
        <f>IF(ROWS($A$7:A43)&lt;=$A$4, MATCH('1) General Information'!C$16,OFFSET(LS_Indicators_A!$B$7,A42,0,2000),0)+A42,"")</f>
        <v>45</v>
      </c>
      <c r="B43" s="128" t="str">
        <f t="array" ref="B43">IFERROR(INDEX(LS_Indicators_A!B$7:B$340,$A43),"")</f>
        <v>Feed Standard</v>
      </c>
      <c r="C43" s="128" t="str">
        <f t="array" ref="C43">IFERROR(INDEX(LS_Indicators_A!C$7:C$340,$A43),"")</f>
        <v>v1.01</v>
      </c>
      <c r="D43" s="128" t="str">
        <f t="array" ref="D43">IFERROR(INDEX(LS_Indicators_A!D$7:D$340,$A43),"")</f>
        <v>1.7.1</v>
      </c>
      <c r="E43" s="129" t="str">
        <f t="array" ref="E43">IFERROR(INDEX(LS_Indicators_A!E$7:E$340,$A43),"")</f>
        <v>The UoC shall maintain a health &amp; safety risk assessment[63].</v>
      </c>
      <c r="F43" s="129" t="str">
        <f t="array" ref="F43">IFERROR(INDEX(LS_Indicators_A!F$7:F$340,$A43),"")</f>
        <v>Criterion 1.7 - The UoC provides a safe and healthy work environment. 
Scope Criterion 1.7 – Every UoC
Rationale – ILO sets forth, through various Conventions (see below), the principle that workers should be protected from sickness, disease and injury arising from their employment as a basic right. Yet for millions of workers, the reality is very different. The ILO estimates[60]  that 2.78 million people die each year from occupational accidents and work-related diseases. A further 374 million people suffer from non-fatal work-related injuries and illnesses each year, many of these resulting in extended absences from work. It is estimated that 3.94% of the world’s annual Gross Domestic Product (GDP) is lost as a consequence of occupational diseases and accidents. 
Health and safety within the global aquaculture industry, including processing, is still widely overlooked, according to the UN Food and Agriculture Organization (FAO)61 .  The world’s estimated 19 million aquaculture workers regularly contend with hazardous62  conditions. Some aquaculture workers are highly trained and in secure jobs. However, globally, many aquaculture workers are employed in precarious arrangements and drawn from often vulnerable populations, including women, Indigenous people, children, seasonal workers, migrant workers, rural and remote workers. Many of these risks remain either neglected or unaddressed due to gaps in knowledge, limited independent analyses of prevention and a lack of investment in risk reduction strategies. 
Employers face costly early retirements, loss of skilled staff, absenteeism, and high insurance premiums due to work-related accidents and diseases. Yet many of these work-related accidents and diseases are preventable through the provision of a safe and healthy work environment.
Relevant reference documents:
I.	ILO Weekly Rest (Industry) Convention, 1921 (No. 14);
II.	ILO Occupational Safety and Health Convention, 1981 (No. 155);
III.	ILO Occupational Health Services Convention, 1985 (No. 161);
IV.	ILO Chemicals Convention, 1990 (No. 170);
V.	ILO Prevention of Major Industrial Accidents Convention, 1993 (No. 174).
 [60] https://www.ilo.org/global/topics/safety-and-health-at-work/lang--de/index.htm 
 [61] http://www.fao.org/blogs/blue-growth-blog/despite-advances-in-health-and-safety-operations-fisheries-remains-a-dangerous-sector/en/ 
 [62] Hazardous: see Definition List.
 [63] Risk assessment: see Definition List.
</v>
      </c>
      <c r="G43" s="3"/>
      <c r="H43" s="3"/>
      <c r="I43" s="3"/>
      <c r="J43" s="3"/>
      <c r="K43" s="3"/>
      <c r="L43" s="3"/>
      <c r="M43" s="3"/>
      <c r="N43" s="3"/>
      <c r="O43" s="3"/>
      <c r="P43" s="3"/>
      <c r="Q43" s="3"/>
      <c r="R43" s="3"/>
      <c r="S43" s="3"/>
      <c r="T43" s="3"/>
      <c r="U43" s="3"/>
      <c r="V43" s="3"/>
      <c r="W43" s="3"/>
      <c r="X43" s="3"/>
      <c r="Y43" s="3"/>
      <c r="Z43" s="3"/>
    </row>
    <row r="44" ht="14.25" customHeight="1">
      <c r="A44" s="127">
        <f>IF(ROWS($A$7:A44)&lt;=$A$4, MATCH('1) General Information'!C$16,OFFSET(LS_Indicators_A!$B$7,A43,0,2000),0)+A43,"")</f>
        <v>46</v>
      </c>
      <c r="B44" s="128" t="str">
        <f t="array" ref="B44">IFERROR(INDEX(LS_Indicators_A!B$7:B$340,$A44),"")</f>
        <v>Feed Standard</v>
      </c>
      <c r="C44" s="128" t="str">
        <f t="array" ref="C44">IFERROR(INDEX(LS_Indicators_A!C$7:C$340,$A44),"")</f>
        <v>v1.01</v>
      </c>
      <c r="D44" s="128" t="str">
        <f t="array" ref="D44">IFERROR(INDEX(LS_Indicators_A!D$7:D$340,$A44),"")</f>
        <v> 1.7.2</v>
      </c>
      <c r="E44" s="129" t="str">
        <f t="array" ref="E44">IFERROR(INDEX(LS_Indicators_A!E$7:E$340,$A44),"")</f>
        <v>The UoC shall include at least the following risk factors (step 2 Figure 4, Annex 7) in the health and safety risk assessment (see 1.7.1): 
-          Risk of physical injuries, acute or chronic, in the workplace[64]
-          Risk of mental injuries, acute or chronic, in the working environment[65]</v>
      </c>
      <c r="F44" s="129" t="str">
        <f t="array" ref="F44">IFERROR(INDEX(LS_Indicators_A!F$7:F$340,$A44),"")</f>
        <v>Criterion 1.7 - The UoC provides a safe and healthy work environment. 
[64] This includes the following activities, hazards and areas: chemical and biological substances, diving, electricity and electrical equipment, equipment, fire, mechanical and manual handling, natural/physical disaster/event, employee welfare, workplace practices, workplace environment.
[65] This includes the following activities, hazards and area: chemical and biological substances, diving, electricity and electrical equipment, equipment, fire, mechanical and manual handling, natural/physical disaster/event, employee welfare, workplace practices, workplace environment</v>
      </c>
      <c r="G44" s="3"/>
      <c r="H44" s="3"/>
      <c r="I44" s="3"/>
      <c r="J44" s="3"/>
      <c r="K44" s="3"/>
      <c r="L44" s="3"/>
      <c r="M44" s="3"/>
      <c r="N44" s="3"/>
      <c r="O44" s="3"/>
      <c r="P44" s="3"/>
      <c r="Q44" s="3"/>
      <c r="R44" s="3"/>
      <c r="S44" s="3"/>
      <c r="T44" s="3"/>
      <c r="U44" s="3"/>
      <c r="V44" s="3"/>
      <c r="W44" s="3"/>
      <c r="X44" s="3"/>
      <c r="Y44" s="3"/>
      <c r="Z44" s="3"/>
    </row>
    <row r="45" ht="14.25" customHeight="1">
      <c r="A45" s="127">
        <f>IF(ROWS($A$7:A45)&lt;=$A$4, MATCH('1) General Information'!C$16,OFFSET(LS_Indicators_A!$B$7,A44,0,2000),0)+A44,"")</f>
        <v>47</v>
      </c>
      <c r="B45" s="128" t="str">
        <f t="array" ref="B45">IFERROR(INDEX(LS_Indicators_A!B$7:B$340,$A45),"")</f>
        <v>Feed Standard</v>
      </c>
      <c r="C45" s="128" t="str">
        <f t="array" ref="C45">IFERROR(INDEX(LS_Indicators_A!C$7:C$340,$A45),"")</f>
        <v>v1.01</v>
      </c>
      <c r="D45" s="128" t="str">
        <f t="array" ref="D45">IFERROR(INDEX(LS_Indicators_A!D$7:D$340,$A45),"")</f>
        <v> 1.7.3</v>
      </c>
      <c r="E45" s="129" t="str">
        <f t="array" ref="E45">IFERROR(INDEX(LS_Indicators_A!E$7:E$340,$A45),"")</f>
        <v> The UoC shall implement appropriate measures (step 4 Figure 4, Annex 7), monitor indicators of risk (step 5a), monitor the effectiveness of measures implemented (step 5b), and repeat risk assessment depending on monitoring outcome.</v>
      </c>
      <c r="F45" s="129" t="str">
        <f t="array" ref="F45">IFERROR(INDEX(LS_Indicators_A!F$7:F$340,$A45),"")</f>
        <v>Criterion 1.7 - The UoC provides a safe and healthy work environment. </v>
      </c>
      <c r="G45" s="3"/>
      <c r="H45" s="3"/>
      <c r="I45" s="3"/>
      <c r="J45" s="3"/>
      <c r="K45" s="3"/>
      <c r="L45" s="3"/>
      <c r="M45" s="3"/>
      <c r="N45" s="3"/>
      <c r="O45" s="3"/>
      <c r="P45" s="3"/>
      <c r="Q45" s="3"/>
      <c r="R45" s="3"/>
      <c r="S45" s="3"/>
      <c r="T45" s="3"/>
      <c r="U45" s="3"/>
      <c r="V45" s="3"/>
      <c r="W45" s="3"/>
      <c r="X45" s="3"/>
      <c r="Y45" s="3"/>
      <c r="Z45" s="3"/>
    </row>
    <row r="46" ht="14.25" customHeight="1">
      <c r="A46" s="127">
        <f>IF(ROWS($A$7:A46)&lt;=$A$4, MATCH('1) General Information'!C$16,OFFSET(LS_Indicators_A!$B$7,A45,0,2000),0)+A45,"")</f>
        <v>48</v>
      </c>
      <c r="B46" s="128" t="str">
        <f t="array" ref="B46">IFERROR(INDEX(LS_Indicators_A!B$7:B$340,$A46),"")</f>
        <v>Feed Standard</v>
      </c>
      <c r="C46" s="128" t="str">
        <f t="array" ref="C46">IFERROR(INDEX(LS_Indicators_A!C$7:C$340,$A46),"")</f>
        <v>v1.01</v>
      </c>
      <c r="D46" s="128" t="str">
        <f t="array" ref="D46">IFERROR(INDEX(LS_Indicators_A!D$7:D$340,$A46),"")</f>
        <v> 1.7.4</v>
      </c>
      <c r="E46" s="129" t="str">
        <f t="array" ref="E46">IFERROR(INDEX(LS_Indicators_A!E$7:E$340,$A46),"")</f>
        <v>The UoC shall provide well maintained and appropriate Personal Protective Equipment (PPE) free of charge and according to the need defined in the health &amp; safety risk assessment in indicator 1.7.1. </v>
      </c>
      <c r="F46" s="129" t="str">
        <f t="array" ref="F46">IFERROR(INDEX(LS_Indicators_A!F$7:F$340,$A46),"")</f>
        <v>Criterion 1.7 - The UoC provides a safe and healthy work environment. </v>
      </c>
      <c r="G46" s="3"/>
      <c r="H46" s="3"/>
      <c r="I46" s="3"/>
      <c r="J46" s="3"/>
      <c r="K46" s="3"/>
      <c r="L46" s="3"/>
      <c r="M46" s="3"/>
      <c r="N46" s="3"/>
      <c r="O46" s="3"/>
      <c r="P46" s="3"/>
      <c r="Q46" s="3"/>
      <c r="R46" s="3"/>
      <c r="S46" s="3"/>
      <c r="T46" s="3"/>
      <c r="U46" s="3"/>
      <c r="V46" s="3"/>
      <c r="W46" s="3"/>
      <c r="X46" s="3"/>
      <c r="Y46" s="3"/>
      <c r="Z46" s="3"/>
    </row>
    <row r="47" ht="14.25" customHeight="1">
      <c r="A47" s="127">
        <f>IF(ROWS($A$7:A47)&lt;=$A$4, MATCH('1) General Information'!C$16,OFFSET(LS_Indicators_A!$B$7,A46,0,2000),0)+A46,"")</f>
        <v>49</v>
      </c>
      <c r="B47" s="128" t="str">
        <f t="array" ref="B47">IFERROR(INDEX(LS_Indicators_A!B$7:B$340,$A47),"")</f>
        <v>Feed Standard</v>
      </c>
      <c r="C47" s="128" t="str">
        <f t="array" ref="C47">IFERROR(INDEX(LS_Indicators_A!C$7:C$340,$A47),"")</f>
        <v>v1.01</v>
      </c>
      <c r="D47" s="128" t="str">
        <f t="array" ref="D47">IFERROR(INDEX(LS_Indicators_A!D$7:D$340,$A47),"")</f>
        <v> 1.7.5</v>
      </c>
      <c r="E47" s="129" t="str">
        <f t="array" ref="E47">IFERROR(INDEX(LS_Indicators_A!E$7:E$340,$A47),"")</f>
        <v>The UoC shall ensure that appropriate health &amp; safety measures (see 1.7.3) are effectively implemented; this includes appropriate health &amp; safety notices/instructions in the workplace, appropriate equipment maintenance, appropriate training[66] for employees including on emergency responses, as well as PPE used appropriately by employees.</v>
      </c>
      <c r="F47" s="129" t="str">
        <f t="array" ref="F47">IFERROR(INDEX(LS_Indicators_A!F$7:F$340,$A47),"")</f>
        <v>Criterion 1.7 - The UoC provides a safe and healthy work environment. 
[66] Trainings are free of charge for employees and are carried out during remunerated working hours.</v>
      </c>
      <c r="G47" s="3"/>
      <c r="H47" s="3"/>
      <c r="I47" s="3"/>
      <c r="J47" s="3"/>
      <c r="K47" s="3"/>
      <c r="L47" s="3"/>
      <c r="M47" s="3"/>
      <c r="N47" s="3"/>
      <c r="O47" s="3"/>
      <c r="P47" s="3"/>
      <c r="Q47" s="3"/>
      <c r="R47" s="3"/>
      <c r="S47" s="3"/>
      <c r="T47" s="3"/>
      <c r="U47" s="3"/>
      <c r="V47" s="3"/>
      <c r="W47" s="3"/>
      <c r="X47" s="3"/>
      <c r="Y47" s="3"/>
      <c r="Z47" s="3"/>
    </row>
    <row r="48" ht="14.25" customHeight="1">
      <c r="A48" s="127">
        <f>IF(ROWS($A$7:A48)&lt;=$A$4, MATCH('1) General Information'!C$16,OFFSET(LS_Indicators_A!$B$7,A47,0,2000),0)+A47,"")</f>
        <v>50</v>
      </c>
      <c r="B48" s="128" t="str">
        <f t="array" ref="B48">IFERROR(INDEX(LS_Indicators_A!B$7:B$340,$A48),"")</f>
        <v>Feed Standard</v>
      </c>
      <c r="C48" s="128" t="str">
        <f t="array" ref="C48">IFERROR(INDEX(LS_Indicators_A!C$7:C$340,$A48),"")</f>
        <v>v1.01</v>
      </c>
      <c r="D48" s="128" t="str">
        <f t="array" ref="D48">IFERROR(INDEX(LS_Indicators_A!D$7:D$340,$A48),"")</f>
        <v> 1.7.6</v>
      </c>
      <c r="E48" s="129" t="str">
        <f t="array" ref="E48">IFERROR(INDEX(LS_Indicators_A!E$7:E$340,$A48),"")</f>
        <v>The UoC shall provide adequate First Aid (including supplies) administered by qualified personnel in the event of a work-related injury; this includes access to professional support such as an ambulance.</v>
      </c>
      <c r="F48" s="129" t="str">
        <f t="array" ref="F48">IFERROR(INDEX(LS_Indicators_A!F$7:F$340,$A48),"")</f>
        <v>Criterion 1.7 - The UoC provides a safe and healthy work environment. </v>
      </c>
      <c r="G48" s="3"/>
      <c r="H48" s="3"/>
      <c r="I48" s="3"/>
      <c r="J48" s="3"/>
      <c r="K48" s="3"/>
      <c r="L48" s="3"/>
      <c r="M48" s="3"/>
      <c r="N48" s="3"/>
      <c r="O48" s="3"/>
      <c r="P48" s="3"/>
      <c r="Q48" s="3"/>
      <c r="R48" s="3"/>
      <c r="S48" s="3"/>
      <c r="T48" s="3"/>
      <c r="U48" s="3"/>
      <c r="V48" s="3"/>
      <c r="W48" s="3"/>
      <c r="X48" s="3"/>
      <c r="Y48" s="3"/>
      <c r="Z48" s="3"/>
    </row>
    <row r="49" ht="14.25" customHeight="1">
      <c r="A49" s="127">
        <f>IF(ROWS($A$7:A49)&lt;=$A$4, MATCH('1) General Information'!C$16,OFFSET(LS_Indicators_A!$B$7,A48,0,2000),0)+A48,"")</f>
        <v>51</v>
      </c>
      <c r="B49" s="128" t="str">
        <f t="array" ref="B49">IFERROR(INDEX(LS_Indicators_A!B$7:B$340,$A49),"")</f>
        <v>Feed Standard</v>
      </c>
      <c r="C49" s="128" t="str">
        <f t="array" ref="C49">IFERROR(INDEX(LS_Indicators_A!C$7:C$340,$A49),"")</f>
        <v>v1.01</v>
      </c>
      <c r="D49" s="128" t="str">
        <f t="array" ref="D49">IFERROR(INDEX(LS_Indicators_A!D$7:D$340,$A49),"")</f>
        <v> 1.7.7</v>
      </c>
      <c r="E49" s="129" t="str">
        <f t="array" ref="E49">IFERROR(INDEX(LS_Indicators_A!E$7:E$340,$A49),"")</f>
        <v>Where not provided by a State/National social security/health system, the UoC shall provide and pay for insurance[67] for all employees for work-related accidents or injuries; this includes as a minimum the cost for transport and medical treatment/medication needed to treat the accident or injury, the cost for transport and medical treatment/medication needed for recovery, compensation for lost working hours, as well as the cost for any required repatriation in case of migrant workers.</v>
      </c>
      <c r="F49" s="129" t="str">
        <f t="array" ref="F49">IFERROR(INDEX(LS_Indicators_A!F$7:F$340,$A49),"")</f>
        <v>Criterion 1.7 - The UoC provides a safe and healthy work environment. 
[67] Where no suitable insurance is available, the UoC may have a system to cover these costs directly.</v>
      </c>
      <c r="G49" s="3"/>
      <c r="H49" s="3"/>
      <c r="I49" s="3"/>
      <c r="J49" s="3"/>
      <c r="K49" s="3"/>
      <c r="L49" s="3"/>
      <c r="M49" s="3"/>
      <c r="N49" s="3"/>
      <c r="O49" s="3"/>
      <c r="P49" s="3"/>
      <c r="Q49" s="3"/>
      <c r="R49" s="3"/>
      <c r="S49" s="3"/>
      <c r="T49" s="3"/>
      <c r="U49" s="3"/>
      <c r="V49" s="3"/>
      <c r="W49" s="3"/>
      <c r="X49" s="3"/>
      <c r="Y49" s="3"/>
      <c r="Z49" s="3"/>
    </row>
    <row r="50" ht="14.25" customHeight="1">
      <c r="A50" s="127">
        <f>IF(ROWS($A$7:A50)&lt;=$A$4, MATCH('1) General Information'!C$16,OFFSET(LS_Indicators_A!$B$7,A49,0,2000),0)+A49,"")</f>
        <v>52</v>
      </c>
      <c r="B50" s="128" t="str">
        <f t="array" ref="B50">IFERROR(INDEX(LS_Indicators_A!B$7:B$340,$A50),"")</f>
        <v>Feed Standard</v>
      </c>
      <c r="C50" s="128" t="str">
        <f t="array" ref="C50">IFERROR(INDEX(LS_Indicators_A!C$7:C$340,$A50),"")</f>
        <v>v1.01</v>
      </c>
      <c r="D50" s="128" t="str">
        <f t="array" ref="D50">IFERROR(INDEX(LS_Indicators_A!D$7:D$340,$A50),"")</f>
        <v> 1.7.8</v>
      </c>
      <c r="E50" s="129" t="str">
        <f t="array" ref="E50">IFERROR(INDEX(LS_Indicators_A!E$7:E$340,$A50),"")</f>
        <v>The UoC shall allow employees the freedom to remove themselves from an unsafe situation without fear of retribution.</v>
      </c>
      <c r="F50" s="129" t="str">
        <f t="array" ref="F50">IFERROR(INDEX(LS_Indicators_A!F$7:F$340,$A50),"")</f>
        <v>Criterion 1.7 - The UoC provides a safe and healthy work environment. </v>
      </c>
      <c r="G50" s="3"/>
      <c r="H50" s="3"/>
      <c r="I50" s="3"/>
      <c r="J50" s="3"/>
      <c r="K50" s="3"/>
      <c r="L50" s="3"/>
      <c r="M50" s="3"/>
      <c r="N50" s="3"/>
      <c r="O50" s="3"/>
      <c r="P50" s="3"/>
      <c r="Q50" s="3"/>
      <c r="R50" s="3"/>
      <c r="S50" s="3"/>
      <c r="T50" s="3"/>
      <c r="U50" s="3"/>
      <c r="V50" s="3"/>
      <c r="W50" s="3"/>
      <c r="X50" s="3"/>
      <c r="Y50" s="3"/>
      <c r="Z50" s="3"/>
    </row>
    <row r="51" ht="14.25" customHeight="1">
      <c r="A51" s="127">
        <f>IF(ROWS($A$7:A51)&lt;=$A$4, MATCH('1) General Information'!C$16,OFFSET(LS_Indicators_A!$B$7,A50,0,2000),0)+A50,"")</f>
        <v>53</v>
      </c>
      <c r="B51" s="128" t="str">
        <f t="array" ref="B51">IFERROR(INDEX(LS_Indicators_A!B$7:B$340,$A51),"")</f>
        <v>Feed Standard</v>
      </c>
      <c r="C51" s="128" t="str">
        <f t="array" ref="C51">IFERROR(INDEX(LS_Indicators_A!C$7:C$340,$A51),"")</f>
        <v>v1.01</v>
      </c>
      <c r="D51" s="128" t="str">
        <f t="array" ref="D51">IFERROR(INDEX(LS_Indicators_A!D$7:D$340,$A51),"")</f>
        <v> 1.7.9</v>
      </c>
      <c r="E51" s="129" t="str">
        <f t="array" ref="E51">IFERROR(INDEX(LS_Indicators_A!E$7:E$340,$A51),"")</f>
        <v>The UoC shall provide access to adequate and clean sanitary facilities, with adequate privacy, which includes separation by gender if required. </v>
      </c>
      <c r="F51" s="129" t="str">
        <f t="array" ref="F51">IFERROR(INDEX(LS_Indicators_A!F$7:F$340,$A51),"")</f>
        <v>Criterion 1.7 - The UoC provides a safe and healthy work environment. </v>
      </c>
      <c r="G51" s="3"/>
      <c r="H51" s="3"/>
      <c r="I51" s="3"/>
      <c r="J51" s="3"/>
      <c r="K51" s="3"/>
      <c r="L51" s="3"/>
      <c r="M51" s="3"/>
      <c r="N51" s="3"/>
      <c r="O51" s="3"/>
      <c r="P51" s="3"/>
      <c r="Q51" s="3"/>
      <c r="R51" s="3"/>
      <c r="S51" s="3"/>
      <c r="T51" s="3"/>
      <c r="U51" s="3"/>
      <c r="V51" s="3"/>
      <c r="W51" s="3"/>
      <c r="X51" s="3"/>
      <c r="Y51" s="3"/>
      <c r="Z51" s="3"/>
    </row>
    <row r="52" ht="14.25" customHeight="1">
      <c r="A52" s="127">
        <f>IF(ROWS($A$7:A52)&lt;=$A$4, MATCH('1) General Information'!C$16,OFFSET(LS_Indicators_A!$B$7,A51,0,2000),0)+A51,"")</f>
        <v>54</v>
      </c>
      <c r="B52" s="128" t="str">
        <f t="array" ref="B52">IFERROR(INDEX(LS_Indicators_A!B$7:B$340,$A52),"")</f>
        <v>Feed Standard</v>
      </c>
      <c r="C52" s="128" t="str">
        <f t="array" ref="C52">IFERROR(INDEX(LS_Indicators_A!C$7:C$340,$A52),"")</f>
        <v>v1.01</v>
      </c>
      <c r="D52" s="128" t="str">
        <f t="array" ref="D52">IFERROR(INDEX(LS_Indicators_A!D$7:D$340,$A52),"")</f>
        <v> 1.7.10</v>
      </c>
      <c r="E52" s="129" t="str">
        <f t="array" ref="E52">IFERROR(INDEX(LS_Indicators_A!E$7:E$340,$A52),"")</f>
        <v>The UoC shall provide access to free, clearly labelled, potable water for all employees.</v>
      </c>
      <c r="F52" s="129" t="str">
        <f t="array" ref="F52">IFERROR(INDEX(LS_Indicators_A!F$7:F$340,$A52),"")</f>
        <v>Criterion 1.7 - The UoC provides a safe and healthy work environment. </v>
      </c>
      <c r="G52" s="3"/>
      <c r="H52" s="3"/>
      <c r="I52" s="3"/>
      <c r="J52" s="3"/>
      <c r="K52" s="3"/>
      <c r="L52" s="3"/>
      <c r="M52" s="3"/>
      <c r="N52" s="3"/>
      <c r="O52" s="3"/>
      <c r="P52" s="3"/>
      <c r="Q52" s="3"/>
      <c r="R52" s="3"/>
      <c r="S52" s="3"/>
      <c r="T52" s="3"/>
      <c r="U52" s="3"/>
      <c r="V52" s="3"/>
      <c r="W52" s="3"/>
      <c r="X52" s="3"/>
      <c r="Y52" s="3"/>
      <c r="Z52" s="3"/>
    </row>
    <row r="53" ht="14.25" customHeight="1">
      <c r="A53" s="127">
        <f>IF(ROWS($A$7:A53)&lt;=$A$4, MATCH('1) General Information'!C$16,OFFSET(LS_Indicators_A!$B$7,A52,0,2000),0)+A52,"")</f>
        <v>55</v>
      </c>
      <c r="B53" s="128" t="str">
        <f t="array" ref="B53">IFERROR(INDEX(LS_Indicators_A!B$7:B$340,$A53),"")</f>
        <v>Feed Standard</v>
      </c>
      <c r="C53" s="128" t="str">
        <f t="array" ref="C53">IFERROR(INDEX(LS_Indicators_A!C$7:C$340,$A53),"")</f>
        <v>v1.01</v>
      </c>
      <c r="D53" s="128" t="str">
        <f t="array" ref="D53">IFERROR(INDEX(LS_Indicators_A!D$7:D$340,$A53),"")</f>
        <v> 1.7.11</v>
      </c>
      <c r="E53" s="129" t="str">
        <f t="array" ref="E53">IFERROR(INDEX(LS_Indicators_A!E$7:E$340,$A53),"")</f>
        <v>The UoC shall provide access to a designated area to prepare food and eat during breaks.</v>
      </c>
      <c r="F53" s="129" t="str">
        <f t="array" ref="F53">IFERROR(INDEX(LS_Indicators_A!F$7:F$340,$A53),"")</f>
        <v>Criterion 1.7 - The UoC provides a safe and healthy work environment. </v>
      </c>
      <c r="G53" s="3"/>
      <c r="H53" s="3"/>
      <c r="I53" s="3"/>
      <c r="J53" s="3"/>
      <c r="K53" s="3"/>
      <c r="L53" s="3"/>
      <c r="M53" s="3"/>
      <c r="N53" s="3"/>
      <c r="O53" s="3"/>
      <c r="P53" s="3"/>
      <c r="Q53" s="3"/>
      <c r="R53" s="3"/>
      <c r="S53" s="3"/>
      <c r="T53" s="3"/>
      <c r="U53" s="3"/>
      <c r="V53" s="3"/>
      <c r="W53" s="3"/>
      <c r="X53" s="3"/>
      <c r="Y53" s="3"/>
      <c r="Z53" s="3"/>
    </row>
    <row r="54" ht="14.25" customHeight="1">
      <c r="A54" s="127">
        <f>IF(ROWS($A$7:A54)&lt;=$A$4, MATCH('1) General Information'!C$16,OFFSET(LS_Indicators_A!$B$7,A53,0,2000),0)+A53,"")</f>
        <v>56</v>
      </c>
      <c r="B54" s="128" t="str">
        <f t="array" ref="B54">IFERROR(INDEX(LS_Indicators_A!B$7:B$340,$A54),"")</f>
        <v>Feed Standard</v>
      </c>
      <c r="C54" s="128" t="str">
        <f t="array" ref="C54">IFERROR(INDEX(LS_Indicators_A!C$7:C$340,$A54),"")</f>
        <v>v1.01</v>
      </c>
      <c r="D54" s="128" t="str">
        <f t="array" ref="D54">IFERROR(INDEX(LS_Indicators_A!D$7:D$340,$A54),"")</f>
        <v> 1.7.12</v>
      </c>
      <c r="E54" s="129" t="str">
        <f t="array" ref="E54">IFERROR(INDEX(LS_Indicators_A!E$7:E$340,$A54),"")</f>
        <v>The UoC shall not require employees to purchase from employer-operated stores or services, such as the use of canteens, as a condition of employment; where alternative stores or services are not available due to the remote location, cost is reasonable and does not include the UoC making a profit from stores and services provided to employees.</v>
      </c>
      <c r="F54" s="129" t="str">
        <f t="array" ref="F54">IFERROR(INDEX(LS_Indicators_A!F$7:F$340,$A54),"")</f>
        <v>Criterion 1.7 - The UoC provides a safe and healthy work environment. </v>
      </c>
      <c r="G54" s="3"/>
      <c r="H54" s="3"/>
      <c r="I54" s="3"/>
      <c r="J54" s="3"/>
      <c r="K54" s="3"/>
      <c r="L54" s="3"/>
      <c r="M54" s="3"/>
      <c r="N54" s="3"/>
      <c r="O54" s="3"/>
      <c r="P54" s="3"/>
      <c r="Q54" s="3"/>
      <c r="R54" s="3"/>
      <c r="S54" s="3"/>
      <c r="T54" s="3"/>
      <c r="U54" s="3"/>
      <c r="V54" s="3"/>
      <c r="W54" s="3"/>
      <c r="X54" s="3"/>
      <c r="Y54" s="3"/>
      <c r="Z54" s="3"/>
    </row>
    <row r="55" ht="14.25" customHeight="1">
      <c r="A55" s="127">
        <f>IF(ROWS($A$7:A55)&lt;=$A$4, MATCH('1) General Information'!C$16,OFFSET(LS_Indicators_A!$B$7,A54,0,2000),0)+A54,"")</f>
        <v>57</v>
      </c>
      <c r="B55" s="128" t="str">
        <f t="array" ref="B55">IFERROR(INDEX(LS_Indicators_A!B$7:B$340,$A55),"")</f>
        <v>Feed Standard</v>
      </c>
      <c r="C55" s="128" t="str">
        <f t="array" ref="C55">IFERROR(INDEX(LS_Indicators_A!C$7:C$340,$A55),"")</f>
        <v>v1.01</v>
      </c>
      <c r="D55" s="128" t="str">
        <f t="array" ref="D55">IFERROR(INDEX(LS_Indicators_A!D$7:D$340,$A55),"")</f>
        <v> 1.7.13</v>
      </c>
      <c r="E55" s="129" t="str">
        <f t="array" ref="E55">IFERROR(INDEX(LS_Indicators_A!E$7:E$340,$A55),"")</f>
        <v>The UoC shall provide suitable areas for breast feeding women, and shall allow for additional workday breaks for pregnant and breast-feeding women; nursing breaks shall be counted as working time and remunerated accordingly.</v>
      </c>
      <c r="F55" s="129" t="str">
        <f t="array" ref="F55">IFERROR(INDEX(LS_Indicators_A!F$7:F$340,$A55),"")</f>
        <v>Criterion 1.7 - The UoC provides a safe and healthy work environment. </v>
      </c>
      <c r="G55" s="3"/>
      <c r="H55" s="3"/>
      <c r="I55" s="3"/>
      <c r="J55" s="3"/>
      <c r="K55" s="3"/>
      <c r="L55" s="3"/>
      <c r="M55" s="3"/>
      <c r="N55" s="3"/>
      <c r="O55" s="3"/>
      <c r="P55" s="3"/>
      <c r="Q55" s="3"/>
      <c r="R55" s="3"/>
      <c r="S55" s="3"/>
      <c r="T55" s="3"/>
      <c r="U55" s="3"/>
      <c r="V55" s="3"/>
      <c r="W55" s="3"/>
      <c r="X55" s="3"/>
      <c r="Y55" s="3"/>
      <c r="Z55" s="3"/>
    </row>
    <row r="56" ht="14.25" customHeight="1">
      <c r="A56" s="127">
        <f>IF(ROWS($A$7:A56)&lt;=$A$4, MATCH('1) General Information'!C$16,OFFSET(LS_Indicators_A!$B$7,A55,0,2000),0)+A55,"")</f>
        <v>58</v>
      </c>
      <c r="B56" s="128" t="str">
        <f t="array" ref="B56">IFERROR(INDEX(LS_Indicators_A!B$7:B$340,$A56),"")</f>
        <v>Feed Standard</v>
      </c>
      <c r="C56" s="128" t="str">
        <f t="array" ref="C56">IFERROR(INDEX(LS_Indicators_A!C$7:C$340,$A56),"")</f>
        <v>v1.01</v>
      </c>
      <c r="D56" s="128" t="str">
        <f t="array" ref="D56">IFERROR(INDEX(LS_Indicators_A!D$7:D$340,$A56),"")</f>
        <v> 1.7.14</v>
      </c>
      <c r="E56" s="129" t="str">
        <f t="array" ref="E56">IFERROR(INDEX(LS_Indicators_A!E$7:E$340,$A56),"")</f>
        <v>The UoC shall not engage in, or tolerate, mental[68], physical or verbal abuse, or any other form of harassment[69].</v>
      </c>
      <c r="F56" s="129" t="str">
        <f t="array" ref="F56">IFERROR(INDEX(LS_Indicators_A!F$7:F$340,$A56),"")</f>
        <v>Criterion 1.7 - The UoC provides a safe and healthy work environment. 
[68] Mental abuse: see Definition List.
[69] Harassment: see Definition List.</v>
      </c>
      <c r="G56" s="3"/>
      <c r="H56" s="3"/>
      <c r="I56" s="3"/>
      <c r="J56" s="3"/>
      <c r="K56" s="3"/>
      <c r="L56" s="3"/>
      <c r="M56" s="3"/>
      <c r="N56" s="3"/>
      <c r="O56" s="3"/>
      <c r="P56" s="3"/>
      <c r="Q56" s="3"/>
      <c r="R56" s="3"/>
      <c r="S56" s="3"/>
      <c r="T56" s="3"/>
      <c r="U56" s="3"/>
      <c r="V56" s="3"/>
      <c r="W56" s="3"/>
      <c r="X56" s="3"/>
      <c r="Y56" s="3"/>
      <c r="Z56" s="3"/>
    </row>
    <row r="57" ht="14.25" customHeight="1">
      <c r="A57" s="127">
        <f>IF(ROWS($A$7:A57)&lt;=$A$4, MATCH('1) General Information'!C$16,OFFSET(LS_Indicators_A!$B$7,A56,0,2000),0)+A56,"")</f>
        <v>59</v>
      </c>
      <c r="B57" s="128" t="str">
        <f t="array" ref="B57">IFERROR(INDEX(LS_Indicators_A!B$7:B$340,$A57),"")</f>
        <v>Feed Standard</v>
      </c>
      <c r="C57" s="128" t="str">
        <f t="array" ref="C57">IFERROR(INDEX(LS_Indicators_A!C$7:C$340,$A57),"")</f>
        <v>v1.01</v>
      </c>
      <c r="D57" s="128" t="str">
        <f t="array" ref="D57">IFERROR(INDEX(LS_Indicators_A!D$7:D$340,$A57),"")</f>
        <v> 1.7.15</v>
      </c>
      <c r="E57" s="129" t="str">
        <f t="array" ref="E57">IFERROR(INDEX(LS_Indicators_A!E$7:E$340,$A57),"")</f>
        <v>The UoC shall ensure structural integrity of all buildings and structures within the UoC.</v>
      </c>
      <c r="F57" s="129" t="str">
        <f t="array" ref="F57">IFERROR(INDEX(LS_Indicators_A!F$7:F$340,$A57),"")</f>
        <v>Criterion 1.7 - The UoC provides a safe and healthy work environment. </v>
      </c>
      <c r="G57" s="3"/>
      <c r="H57" s="3"/>
      <c r="I57" s="3"/>
      <c r="J57" s="3"/>
      <c r="K57" s="3"/>
      <c r="L57" s="3"/>
      <c r="M57" s="3"/>
      <c r="N57" s="3"/>
      <c r="O57" s="3"/>
      <c r="P57" s="3"/>
      <c r="Q57" s="3"/>
      <c r="R57" s="3"/>
      <c r="S57" s="3"/>
      <c r="T57" s="3"/>
      <c r="U57" s="3"/>
      <c r="V57" s="3"/>
      <c r="W57" s="3"/>
      <c r="X57" s="3"/>
      <c r="Y57" s="3"/>
      <c r="Z57" s="3"/>
    </row>
    <row r="58" ht="14.25" customHeight="1">
      <c r="A58" s="127">
        <f>IF(ROWS($A$7:A58)&lt;=$A$4, MATCH('1) General Information'!C$16,OFFSET(LS_Indicators_A!$B$7,A57,0,2000),0)+A57,"")</f>
        <v>60</v>
      </c>
      <c r="B58" s="128" t="str">
        <f t="array" ref="B58">IFERROR(INDEX(LS_Indicators_A!B$7:B$340,$A58),"")</f>
        <v>Feed Standard</v>
      </c>
      <c r="C58" s="128" t="str">
        <f t="array" ref="C58">IFERROR(INDEX(LS_Indicators_A!C$7:C$340,$A58),"")</f>
        <v>v1.01</v>
      </c>
      <c r="D58" s="128" t="str">
        <f t="array" ref="D58">IFERROR(INDEX(LS_Indicators_A!D$7:D$340,$A58),"")</f>
        <v> 1.7.16</v>
      </c>
      <c r="E58" s="129" t="str">
        <f t="array" ref="E58">IFERROR(INDEX(LS_Indicators_A!E$7:E$340,$A58),"")</f>
        <v>The UoC shall adhere to maritime legislation, specifically regarding the health and safety dimension, for situations where the UoC interacts with maritime traffic.</v>
      </c>
      <c r="F58" s="129" t="str">
        <f t="array" ref="F58">IFERROR(INDEX(LS_Indicators_A!F$7:F$340,$A58),"")</f>
        <v>Criterion 1.7 - The UoC provides a safe and healthy work environment. </v>
      </c>
      <c r="G58" s="3"/>
      <c r="H58" s="3"/>
      <c r="I58" s="3"/>
      <c r="J58" s="3"/>
      <c r="K58" s="3"/>
      <c r="L58" s="3"/>
      <c r="M58" s="3"/>
      <c r="N58" s="3"/>
      <c r="O58" s="3"/>
      <c r="P58" s="3"/>
      <c r="Q58" s="3"/>
      <c r="R58" s="3"/>
      <c r="S58" s="3"/>
      <c r="T58" s="3"/>
      <c r="U58" s="3"/>
      <c r="V58" s="3"/>
      <c r="W58" s="3"/>
      <c r="X58" s="3"/>
      <c r="Y58" s="3"/>
      <c r="Z58" s="3"/>
    </row>
    <row r="59" ht="14.25" customHeight="1">
      <c r="A59" s="127">
        <f>IF(ROWS($A$7:A59)&lt;=$A$4, MATCH('1) General Information'!C$16,OFFSET(LS_Indicators_A!$B$7,A58,0,2000),0)+A58,"")</f>
        <v>61</v>
      </c>
      <c r="B59" s="128" t="str">
        <f t="array" ref="B59">IFERROR(INDEX(LS_Indicators_A!B$7:B$340,$A59),"")</f>
        <v>Feed Standard</v>
      </c>
      <c r="C59" s="128" t="str">
        <f t="array" ref="C59">IFERROR(INDEX(LS_Indicators_A!C$7:C$340,$A59),"")</f>
        <v>v1.01</v>
      </c>
      <c r="D59" s="128" t="str">
        <f t="array" ref="D59">IFERROR(INDEX(LS_Indicators_A!D$7:D$340,$A59),"")</f>
        <v> 1.8.1</v>
      </c>
      <c r="E59" s="129" t="str">
        <f t="array" ref="E59">IFERROR(INDEX(LS_Indicators_A!E$7:E$340,$A59),"")</f>
        <v>The UoC shall inform all employees that they are free to join or form workers organisations (i.e. trade unions or other organisations that represent their labour concerns and interests), of their own choosing.</v>
      </c>
      <c r="F59" s="129" t="str">
        <f t="array" ref="F59">IFERROR(INDEX(LS_Indicators_A!F$7:F$340,$A59),"")</f>
        <v>Criterion 1.8 - The UoC respects the right to associate and the right for collective bargaining. 
Scope Criterion 1.8 – Every UoC
Rationale – The right to freedom of association is the right to join a formal or informal group to take collective action towards the employer. Freedom of Association and the effective recognition of the right to collective bargaining is one of the core principles of the ILO “Declaration on Fundamental Principles and Rights at Work.” (Conventions 87, 98 and 135). 
Collective bargaining[70] provides a more balanced power relationship for attaining beneficial and productive solutions to potentially conflictual relations between workers and employers, including wage negotiations and working conditions. It provides a means of building trust between the parties through negotiation and the articulation and satisfaction of the different interests of the negotiating partners. Collective bargaining plays this role by promoting peaceful, inclusive and democratic participation of representative workers’ and employers’ organisations.
Relevant reference documents:
I. ILO Freedom of Association and Protection of the Right to Organise Convention, 
1948 (No.87);
II. ILO Right to Organise and Collective Bargaining Convention, 1949 (No. 98);
III. ILO Workers’ Representatives Convention, 1971 (No. 135).
[70] Collective bargaining: see Definition List.</v>
      </c>
      <c r="G59" s="3"/>
      <c r="H59" s="3"/>
      <c r="I59" s="3"/>
      <c r="J59" s="3"/>
      <c r="K59" s="3"/>
      <c r="L59" s="3"/>
      <c r="M59" s="3"/>
      <c r="N59" s="3"/>
      <c r="O59" s="3"/>
      <c r="P59" s="3"/>
      <c r="Q59" s="3"/>
      <c r="R59" s="3"/>
      <c r="S59" s="3"/>
      <c r="T59" s="3"/>
      <c r="U59" s="3"/>
      <c r="V59" s="3"/>
      <c r="W59" s="3"/>
      <c r="X59" s="3"/>
      <c r="Y59" s="3"/>
      <c r="Z59" s="3"/>
    </row>
    <row r="60" ht="14.25" customHeight="1">
      <c r="A60" s="127">
        <f>IF(ROWS($A$7:A60)&lt;=$A$4, MATCH('1) General Information'!C$16,OFFSET(LS_Indicators_A!$B$7,A59,0,2000),0)+A59,"")</f>
        <v>62</v>
      </c>
      <c r="B60" s="128" t="str">
        <f t="array" ref="B60">IFERROR(INDEX(LS_Indicators_A!B$7:B$340,$A60),"")</f>
        <v>Feed Standard</v>
      </c>
      <c r="C60" s="128" t="str">
        <f t="array" ref="C60">IFERROR(INDEX(LS_Indicators_A!C$7:C$340,$A60),"")</f>
        <v>v1.01</v>
      </c>
      <c r="D60" s="128" t="str">
        <f t="array" ref="D60">IFERROR(INDEX(LS_Indicators_A!D$7:D$340,$A60),"")</f>
        <v> 1.8.2</v>
      </c>
      <c r="E60" s="129" t="str">
        <f t="array" ref="E60">IFERROR(INDEX(LS_Indicators_A!E$7:E$340,$A60),"")</f>
        <v>The UoC shall inform all employees that they are free to bargain collectively.</v>
      </c>
      <c r="F60" s="129" t="str">
        <f t="array" ref="F60">IFERROR(INDEX(LS_Indicators_A!F$7:F$340,$A60),"")</f>
        <v>Criterion 1.8 - The UoC respects the right to associate and the right for collective bargaining. </v>
      </c>
      <c r="G60" s="3"/>
      <c r="H60" s="3"/>
      <c r="I60" s="3"/>
      <c r="J60" s="3"/>
      <c r="K60" s="3"/>
      <c r="L60" s="3"/>
      <c r="M60" s="3"/>
      <c r="N60" s="3"/>
      <c r="O60" s="3"/>
      <c r="P60" s="3"/>
      <c r="Q60" s="3"/>
      <c r="R60" s="3"/>
      <c r="S60" s="3"/>
      <c r="T60" s="3"/>
      <c r="U60" s="3"/>
      <c r="V60" s="3"/>
      <c r="W60" s="3"/>
      <c r="X60" s="3"/>
      <c r="Y60" s="3"/>
      <c r="Z60" s="3"/>
    </row>
    <row r="61" ht="14.25" customHeight="1">
      <c r="A61" s="127">
        <f>IF(ROWS($A$7:A61)&lt;=$A$4, MATCH('1) General Information'!C$16,OFFSET(LS_Indicators_A!$B$7,A60,0,2000),0)+A60,"")</f>
        <v>63</v>
      </c>
      <c r="B61" s="128" t="str">
        <f t="array" ref="B61">IFERROR(INDEX(LS_Indicators_A!B$7:B$340,$A61),"")</f>
        <v>Feed Standard</v>
      </c>
      <c r="C61" s="128" t="str">
        <f t="array" ref="C61">IFERROR(INDEX(LS_Indicators_A!C$7:C$340,$A61),"")</f>
        <v>v1.01</v>
      </c>
      <c r="D61" s="128" t="str">
        <f t="array" ref="D61">IFERROR(INDEX(LS_Indicators_A!D$7:D$340,$A61),"")</f>
        <v> 1.8.3</v>
      </c>
      <c r="E61" s="129" t="str">
        <f t="array" ref="E61">IFERROR(INDEX(LS_Indicators_A!E$7:E$340,$A61),"")</f>
        <v>The UoC shall not interfere in any way with the establishment, functioning[71],[72] or administration of workers’ organisation(s) or collective bargaining.</v>
      </c>
      <c r="F61" s="129" t="str">
        <f t="array" ref="F61">IFERROR(INDEX(LS_Indicators_A!F$7:F$340,$A61),"")</f>
        <v>Criterion 1.8 - The UoC respects the right to associate and the right for collective bargaining. 
[71] This includes the UoC allowing worker organisation representatives access to employees and employee work places, during working hours.
[72] This includes the UoC engaging in meaningful negotiations when approached by worker organisations.</v>
      </c>
      <c r="G61" s="3"/>
      <c r="H61" s="3"/>
      <c r="I61" s="3"/>
      <c r="J61" s="3"/>
      <c r="K61" s="3"/>
      <c r="L61" s="3"/>
      <c r="M61" s="3"/>
      <c r="N61" s="3"/>
      <c r="O61" s="3"/>
      <c r="P61" s="3"/>
      <c r="Q61" s="3"/>
      <c r="R61" s="3"/>
      <c r="S61" s="3"/>
      <c r="T61" s="3"/>
      <c r="U61" s="3"/>
      <c r="V61" s="3"/>
      <c r="W61" s="3"/>
      <c r="X61" s="3"/>
      <c r="Y61" s="3"/>
      <c r="Z61" s="3"/>
    </row>
    <row r="62" ht="14.25" customHeight="1">
      <c r="A62" s="127">
        <f>IF(ROWS($A$7:A62)&lt;=$A$4, MATCH('1) General Information'!C$16,OFFSET(LS_Indicators_A!$B$7,A61,0,2000),0)+A61,"")</f>
        <v>64</v>
      </c>
      <c r="B62" s="128" t="str">
        <f t="array" ref="B62">IFERROR(INDEX(LS_Indicators_A!B$7:B$340,$A62),"")</f>
        <v>Feed Standard</v>
      </c>
      <c r="C62" s="128" t="str">
        <f t="array" ref="C62">IFERROR(INDEX(LS_Indicators_A!C$7:C$340,$A62),"")</f>
        <v>v1.01</v>
      </c>
      <c r="D62" s="128" t="str">
        <f t="array" ref="D62">IFERROR(INDEX(LS_Indicators_A!D$7:D$340,$A62),"")</f>
        <v> 1.8.4</v>
      </c>
      <c r="E62" s="129" t="str">
        <f t="array" ref="E62">IFERROR(INDEX(LS_Indicators_A!E$7:E$340,$A62),"")</f>
        <v>The UoC shall, in areas where the right to freedom of association is restricted by law, accept comparable means for freedom of association and collective bargaining.</v>
      </c>
      <c r="F62" s="129" t="str">
        <f t="array" ref="F62">IFERROR(INDEX(LS_Indicators_A!F$7:F$340,$A62),"")</f>
        <v>Criterion 1.8 - The UoC respects the right to associate and the right for collective bargaining. </v>
      </c>
      <c r="G62" s="3"/>
      <c r="H62" s="3"/>
      <c r="I62" s="3"/>
      <c r="J62" s="3"/>
      <c r="K62" s="3"/>
      <c r="L62" s="3"/>
      <c r="M62" s="3"/>
      <c r="N62" s="3"/>
      <c r="O62" s="3"/>
      <c r="P62" s="3"/>
      <c r="Q62" s="3"/>
      <c r="R62" s="3"/>
      <c r="S62" s="3"/>
      <c r="T62" s="3"/>
      <c r="U62" s="3"/>
      <c r="V62" s="3"/>
      <c r="W62" s="3"/>
      <c r="X62" s="3"/>
      <c r="Y62" s="3"/>
      <c r="Z62" s="3"/>
    </row>
    <row r="63" ht="14.25" customHeight="1">
      <c r="A63" s="127">
        <f>IF(ROWS($A$7:A63)&lt;=$A$4, MATCH('1) General Information'!C$16,OFFSET(LS_Indicators_A!$B$7,A62,0,2000),0)+A62,"")</f>
        <v>65</v>
      </c>
      <c r="B63" s="128" t="str">
        <f t="array" ref="B63">IFERROR(INDEX(LS_Indicators_A!B$7:B$340,$A63),"")</f>
        <v>Feed Standard</v>
      </c>
      <c r="C63" s="128" t="str">
        <f t="array" ref="C63">IFERROR(INDEX(LS_Indicators_A!C$7:C$340,$A63),"")</f>
        <v>v1.01</v>
      </c>
      <c r="D63" s="128" t="str">
        <f t="array" ref="D63">IFERROR(INDEX(LS_Indicators_A!D$7:D$340,$A63),"")</f>
        <v>1.9.1</v>
      </c>
      <c r="E63" s="129" t="str">
        <f t="array" ref="E63">IFERROR(INDEX(LS_Indicators_A!E$7:E$340,$A63),"")</f>
        <v> The UoC shall ensure that all employees have received, understood and 
agreed upon, written and understandable information about their 
employment terms and conditions prior to migration, and starting
employment. This information shall include, at a minimum: 
– a description of the role and any responsibilities, 
– the type of contract (e.g. permanent, fixed-term, contractor),
– working hours, including allowance for breaks, 
– paid annual leave and allowance for days off on public holidays, 
– sick leave,
– wages, 
– any agreed wage deductions (e.g. accommodation, meals), 
– compensation for overtime, 
– benefits (e.g. insurances),
– provision for free personal protective equipment,
– termination terms and conditions; notice period,
– access to relevant policies (e.g. anti-discrimination 1.6, and access to 
trade unions and collective bargaining 1.8).</v>
      </c>
      <c r="F63" s="129" t="str">
        <f t="array" ref="F63">IFERROR(INDEX(LS_Indicators_A!F$7:F$340,$A63),"")</f>
        <v>Criterion 1.9 - The UoC contracts employees in a transparent manner.
Scope Criterion 1.9 – Every UoC
Rationale – Employment agreements generally address important aspects of the employment 
such as wages, benefits, termination procedures, covenants not to compete, and the 
respective duties and responsibilities of employer and employee. It is a legally binding mutual 
agreement between two parties, the employer and the employee, and is designed to give both 
parties security and protection.</v>
      </c>
      <c r="G63" s="3"/>
      <c r="H63" s="3"/>
      <c r="I63" s="3"/>
      <c r="J63" s="3"/>
      <c r="K63" s="3"/>
      <c r="L63" s="3"/>
      <c r="M63" s="3"/>
      <c r="N63" s="3"/>
      <c r="O63" s="3"/>
      <c r="P63" s="3"/>
      <c r="Q63" s="3"/>
      <c r="R63" s="3"/>
      <c r="S63" s="3"/>
      <c r="T63" s="3"/>
      <c r="U63" s="3"/>
      <c r="V63" s="3"/>
      <c r="W63" s="3"/>
      <c r="X63" s="3"/>
      <c r="Y63" s="3"/>
      <c r="Z63" s="3"/>
    </row>
    <row r="64" ht="14.25" customHeight="1">
      <c r="A64" s="127">
        <f>IF(ROWS($A$7:A64)&lt;=$A$4, MATCH('1) General Information'!C$16,OFFSET(LS_Indicators_A!$B$7,A63,0,2000),0)+A63,"")</f>
        <v>66</v>
      </c>
      <c r="B64" s="128" t="str">
        <f t="array" ref="B64">IFERROR(INDEX(LS_Indicators_A!B$7:B$340,$A64),"")</f>
        <v>Feed Standard</v>
      </c>
      <c r="C64" s="128" t="str">
        <f t="array" ref="C64">IFERROR(INDEX(LS_Indicators_A!C$7:C$340,$A64),"")</f>
        <v>v1.01</v>
      </c>
      <c r="D64" s="128" t="str">
        <f t="array" ref="D64">IFERROR(INDEX(LS_Indicators_A!D$7:D$340,$A64),"")</f>
        <v>1.9.2
</v>
      </c>
      <c r="E64" s="129" t="str">
        <f t="array" ref="E64">IFERROR(INDEX(LS_Indicators_A!E$7:E$340,$A64),"")</f>
        <v>The UoC shall provide all employees transparency on any process involved in, and documentation on advances, loans, hours worked, pay and the calculation of any deductions, and store copies hereof within the facility.</v>
      </c>
      <c r="F64" s="129" t="str">
        <f t="array" ref="F64">IFERROR(INDEX(LS_Indicators_A!F$7:F$340,$A64),"")</f>
        <v>Criterion 1.9 - The UoC contracts employees in a transparent manner.</v>
      </c>
      <c r="G64" s="3"/>
      <c r="H64" s="3"/>
      <c r="I64" s="3"/>
      <c r="J64" s="3"/>
      <c r="K64" s="3"/>
      <c r="L64" s="3"/>
      <c r="M64" s="3"/>
      <c r="N64" s="3"/>
      <c r="O64" s="3"/>
      <c r="P64" s="3"/>
      <c r="Q64" s="3"/>
      <c r="R64" s="3"/>
      <c r="S64" s="3"/>
      <c r="T64" s="3"/>
      <c r="U64" s="3"/>
      <c r="V64" s="3"/>
      <c r="W64" s="3"/>
      <c r="X64" s="3"/>
      <c r="Y64" s="3"/>
      <c r="Z64" s="3"/>
    </row>
    <row r="65" ht="14.25" customHeight="1">
      <c r="A65" s="127">
        <f>IF(ROWS($A$7:A65)&lt;=$A$4, MATCH('1) General Information'!C$16,OFFSET(LS_Indicators_A!$B$7,A64,0,2000),0)+A64,"")</f>
        <v>67</v>
      </c>
      <c r="B65" s="128" t="str">
        <f t="array" ref="B65">IFERROR(INDEX(LS_Indicators_A!B$7:B$340,$A65),"")</f>
        <v>Feed Standard</v>
      </c>
      <c r="C65" s="128" t="str">
        <f t="array" ref="C65">IFERROR(INDEX(LS_Indicators_A!C$7:C$340,$A65),"")</f>
        <v>v1.01</v>
      </c>
      <c r="D65" s="128" t="str">
        <f t="array" ref="D65">IFERROR(INDEX(LS_Indicators_A!D$7:D$340,$A65),"")</f>
        <v> 1.9.3</v>
      </c>
      <c r="E65" s="129" t="str">
        <f t="array" ref="E65">IFERROR(INDEX(LS_Indicators_A!E$7:E$340,$A65),"")</f>
        <v>The UoC shall not use systematic employment arrangements – such as but not limited to: labour-only contracting[73], sub-contracting, family contracting[74], home-working, false-apprenticeships[75], exclusive use of fixed-term contracts – to avoid any social or labour rights towards their employees. </v>
      </c>
      <c r="F65" s="129" t="str">
        <f t="array" ref="F65">IFERROR(INDEX(LS_Indicators_A!F$7:F$340,$A65),"")</f>
        <v>Criterion 1.9 - The UoC contracts employees in a transparent manner.
[73] Labour-only contracting: see Definition List.
[74] Family contracting: see Definition List.
[75] False apprenticeships: see Definition List.</v>
      </c>
      <c r="G65" s="3"/>
      <c r="H65" s="3"/>
      <c r="I65" s="3"/>
      <c r="J65" s="3"/>
      <c r="K65" s="3"/>
      <c r="L65" s="3"/>
      <c r="M65" s="3"/>
      <c r="N65" s="3"/>
      <c r="O65" s="3"/>
      <c r="P65" s="3"/>
      <c r="Q65" s="3"/>
      <c r="R65" s="3"/>
      <c r="S65" s="3"/>
      <c r="T65" s="3"/>
      <c r="U65" s="3"/>
      <c r="V65" s="3"/>
      <c r="W65" s="3"/>
      <c r="X65" s="3"/>
      <c r="Y65" s="3"/>
      <c r="Z65" s="3"/>
    </row>
    <row r="66" ht="14.25" customHeight="1">
      <c r="A66" s="127">
        <f>IF(ROWS($A$7:A66)&lt;=$A$4, MATCH('1) General Information'!C$16,OFFSET(LS_Indicators_A!$B$7,A65,0,2000),0)+A65,"")</f>
        <v>68</v>
      </c>
      <c r="B66" s="128" t="str">
        <f t="array" ref="B66">IFERROR(INDEX(LS_Indicators_A!B$7:B$340,$A66),"")</f>
        <v>Feed Standard</v>
      </c>
      <c r="C66" s="128" t="str">
        <f t="array" ref="C66">IFERROR(INDEX(LS_Indicators_A!C$7:C$340,$A66),"")</f>
        <v>v1.01</v>
      </c>
      <c r="D66" s="128" t="str">
        <f t="array" ref="D66">IFERROR(INDEX(LS_Indicators_A!D$7:D$340,$A66),"")</f>
        <v> 1.10.1</v>
      </c>
      <c r="E66" s="129" t="str">
        <f t="array" ref="E66">IFERROR(INDEX(LS_Indicators_A!E$7:E$340,$A66),"")</f>
        <v>The UoC shall set wages (before overtime and bonuses) at or above the legal minimum wage[77]; if a minimum wage has not been established by law, the UOC calculates basic needs[78] wages, in consultation with workers or their representative worker organisations. </v>
      </c>
      <c r="F66" s="129" t="str">
        <f t="array" ref="F66">IFERROR(INDEX(LS_Indicators_A!F$7:F$340,$A66),"")</f>
        <v>Criterion 1.10 - The UoC pays employees at or above the legal minimum wage.
Scope Criterion 1.10 – Every UoC
Rationale – Within the Universal Declaration of Human Rights[76] , it is stated that “Everyone who works has the right to just and favourable remuneration ensuring for himself/herself and his/her family an existence worthy of human dignity, and supplemented, if necessary, by other means of social protection.”
This statement captures the idea that every worker deserves a decent reward for their efforts which is set in a transparent manner and safeguarded through company management. Widespread evidence suggests that some wages within the aquaculture sector are still below national legal minimum wages. In addition, low wages also result in other societal barriers.
Relevant reference documents:
I.	ILO Maternity Protection Convention, 1919 (No. 3);
II.	ILO Protection of Wages Convention, 1949 (No. 95);
III.	ILO Maternity Protection Convention, 1952 (No. 103);
IV.	ILO Minimum Wage Fixing Convention, 1970 (No. 131);
V.	ILO Maternity Protection Convention, 2000 (No. 183).
Note: Given the complexities related to determining an applicable Living Wage[81] , and defining the pathway to reach it, ASC is engaged in broader, cross-cutting industry, discussions to develop Living-Wage Indicators. This is in line with the intent as set out by the original Aquaculture Dialogues. It is envisioned that the Living Wage will become part of the ASC Feed Standard into the future.
[76] https://www.un.org/en/about-us/universal-declaration-of-human-rights  
[77] Minimum wage: see Definition List.
[78] Basic needs: see Definition List.
[81] Living wage: see Definition List.</v>
      </c>
      <c r="G66" s="3"/>
      <c r="H66" s="3"/>
      <c r="I66" s="3"/>
      <c r="J66" s="3"/>
      <c r="K66" s="3"/>
      <c r="L66" s="3"/>
      <c r="M66" s="3"/>
      <c r="N66" s="3"/>
      <c r="O66" s="3"/>
      <c r="P66" s="3"/>
      <c r="Q66" s="3"/>
      <c r="R66" s="3"/>
      <c r="S66" s="3"/>
      <c r="T66" s="3"/>
      <c r="U66" s="3"/>
      <c r="V66" s="3"/>
      <c r="W66" s="3"/>
      <c r="X66" s="3"/>
      <c r="Y66" s="3"/>
      <c r="Z66" s="3"/>
    </row>
    <row r="67" ht="14.25" customHeight="1">
      <c r="A67" s="127">
        <f>IF(ROWS($A$7:A67)&lt;=$A$4, MATCH('1) General Information'!C$16,OFFSET(LS_Indicators_A!$B$7,A66,0,2000),0)+A66,"")</f>
        <v>69</v>
      </c>
      <c r="B67" s="128" t="str">
        <f t="array" ref="B67">IFERROR(INDEX(LS_Indicators_A!B$7:B$340,$A67),"")</f>
        <v>Feed Standard</v>
      </c>
      <c r="C67" s="128" t="str">
        <f t="array" ref="C67">IFERROR(INDEX(LS_Indicators_A!C$7:C$340,$A67),"")</f>
        <v>v1.01</v>
      </c>
      <c r="D67" s="128" t="str">
        <f t="array" ref="D67">IFERROR(INDEX(LS_Indicators_A!D$7:D$340,$A67),"")</f>
        <v> 1.10.2</v>
      </c>
      <c r="E67" s="129" t="str">
        <f t="array" ref="E67">IFERROR(INDEX(LS_Indicators_A!E$7:E$340,$A67),"")</f>
        <v>The UoC shall pay wages in legal tender[79] at regular intervals but at a minimum monthly, and directly to employees, in accordance with national law, and shall not be delayed, deferred or in any way withheld. Indicator</v>
      </c>
      <c r="F67" s="129" t="str">
        <f t="array" ref="F67">IFERROR(INDEX(LS_Indicators_A!F$7:F$340,$A67),"")</f>
        <v>Criterion 1.10 - The UoC pays employees at or above the legal minimum wage.
[79] Legal tender: see Definition List.</v>
      </c>
      <c r="G67" s="3"/>
      <c r="H67" s="3"/>
      <c r="I67" s="3"/>
      <c r="J67" s="3"/>
      <c r="K67" s="3"/>
      <c r="L67" s="3"/>
      <c r="M67" s="3"/>
      <c r="N67" s="3"/>
      <c r="O67" s="3"/>
      <c r="P67" s="3"/>
      <c r="Q67" s="3"/>
      <c r="R67" s="3"/>
      <c r="S67" s="3"/>
      <c r="T67" s="3"/>
      <c r="U67" s="3"/>
      <c r="V67" s="3"/>
      <c r="W67" s="3"/>
      <c r="X67" s="3"/>
      <c r="Y67" s="3"/>
      <c r="Z67" s="3"/>
    </row>
    <row r="68" ht="14.25" customHeight="1">
      <c r="A68" s="127">
        <f>IF(ROWS($A$7:A68)&lt;=$A$4, MATCH('1) General Information'!C$16,OFFSET(LS_Indicators_A!$B$7,A67,0,2000),0)+A67,"")</f>
        <v>70</v>
      </c>
      <c r="B68" s="128" t="str">
        <f t="array" ref="B68">IFERROR(INDEX(LS_Indicators_A!B$7:B$340,$A68),"")</f>
        <v>Feed Standard</v>
      </c>
      <c r="C68" s="128" t="str">
        <f t="array" ref="C68">IFERROR(INDEX(LS_Indicators_A!C$7:C$340,$A68),"")</f>
        <v>v1.01</v>
      </c>
      <c r="D68" s="128" t="str">
        <f t="array" ref="D68">IFERROR(INDEX(LS_Indicators_A!D$7:D$340,$A68),"")</f>
        <v> 1.10.3</v>
      </c>
      <c r="E68" s="129" t="str">
        <f t="array" ref="E68">IFERROR(INDEX(LS_Indicators_A!E$7:E$340,$A68),"")</f>
        <v>The UoC shall document information of wage payment and receipt of all employees, including receipt of information on advances, loans, hours worked, pay and the calculation of any deductions.</v>
      </c>
      <c r="F68" s="129" t="str">
        <f t="array" ref="F68">IFERROR(INDEX(LS_Indicators_A!F$7:F$340,$A68),"")</f>
        <v>Criterion 1.10 - The UoC pays employees at or above the legal minimum wage.</v>
      </c>
      <c r="G68" s="3"/>
      <c r="H68" s="3"/>
      <c r="I68" s="3"/>
      <c r="J68" s="3"/>
      <c r="K68" s="3"/>
      <c r="L68" s="3"/>
      <c r="M68" s="3"/>
      <c r="N68" s="3"/>
      <c r="O68" s="3"/>
      <c r="P68" s="3"/>
      <c r="Q68" s="3"/>
      <c r="R68" s="3"/>
      <c r="S68" s="3"/>
      <c r="T68" s="3"/>
      <c r="U68" s="3"/>
      <c r="V68" s="3"/>
      <c r="W68" s="3"/>
      <c r="X68" s="3"/>
      <c r="Y68" s="3"/>
      <c r="Z68" s="3"/>
    </row>
    <row r="69" ht="14.25" customHeight="1">
      <c r="A69" s="127">
        <f>IF(ROWS($A$7:A69)&lt;=$A$4, MATCH('1) General Information'!C$16,OFFSET(LS_Indicators_A!$B$7,A68,0,2000),0)+A68,"")</f>
        <v>71</v>
      </c>
      <c r="B69" s="128" t="str">
        <f t="array" ref="B69">IFERROR(INDEX(LS_Indicators_A!B$7:B$340,$A69),"")</f>
        <v>Feed Standard</v>
      </c>
      <c r="C69" s="128" t="str">
        <f t="array" ref="C69">IFERROR(INDEX(LS_Indicators_A!C$7:C$340,$A69),"")</f>
        <v>v1.01</v>
      </c>
      <c r="D69" s="128" t="str">
        <f t="array" ref="D69">IFERROR(INDEX(LS_Indicators_A!D$7:D$340,$A69),"")</f>
        <v> 1.10.4</v>
      </c>
      <c r="E69" s="129" t="str">
        <f t="array" ref="E69">IFERROR(INDEX(LS_Indicators_A!E$7:E$340,$A69),"")</f>
        <v>The UoC shall ensure that employees are entitled to maternity or paternity protection in accordance with the requirements of national laws and regulations or ILO Convention 183[80], whichever is greater.</v>
      </c>
      <c r="F69" s="129" t="str">
        <f t="array" ref="F69">IFERROR(INDEX(LS_Indicators_A!F$7:F$340,$A69),"")</f>
        <v>Criterion 1.10 - The UoC pays employees at or above the legal minimum wage.
[80] A list of points from ILO Convention 183 can be found in the Implementation Guidance.
</v>
      </c>
      <c r="G69" s="3"/>
      <c r="H69" s="3"/>
      <c r="I69" s="3"/>
      <c r="J69" s="3"/>
      <c r="K69" s="3"/>
      <c r="L69" s="3"/>
      <c r="M69" s="3"/>
      <c r="N69" s="3"/>
      <c r="O69" s="3"/>
      <c r="P69" s="3"/>
      <c r="Q69" s="3"/>
      <c r="R69" s="3"/>
      <c r="S69" s="3"/>
      <c r="T69" s="3"/>
      <c r="U69" s="3"/>
      <c r="V69" s="3"/>
      <c r="W69" s="3"/>
      <c r="X69" s="3"/>
      <c r="Y69" s="3"/>
      <c r="Z69" s="3"/>
    </row>
    <row r="70" ht="14.25" customHeight="1">
      <c r="A70" s="127">
        <f>IF(ROWS($A$7:A70)&lt;=$A$4, MATCH('1) General Information'!C$16,OFFSET(LS_Indicators_A!$B$7,A69,0,2000),0)+A69,"")</f>
        <v>72</v>
      </c>
      <c r="B70" s="128" t="str">
        <f t="array" ref="B70">IFERROR(INDEX(LS_Indicators_A!B$7:B$340,$A70),"")</f>
        <v>Feed Standard</v>
      </c>
      <c r="C70" s="128" t="str">
        <f t="array" ref="C70">IFERROR(INDEX(LS_Indicators_A!C$7:C$340,$A70),"")</f>
        <v>v1.01</v>
      </c>
      <c r="D70" s="128" t="str">
        <f t="array" ref="D70">IFERROR(INDEX(LS_Indicators_A!D$7:D$340,$A70),"")</f>
        <v> 1.11.1</v>
      </c>
      <c r="E70" s="129" t="str">
        <f t="array" ref="E70">IFERROR(INDEX(LS_Indicators_A!E$7:E$340,$A70),"")</f>
        <v>The UoC shall comply with collective bargaining agreements (if applicable) and industry standards on regular working hours, but shall not exceed 8 hours per day and 48 hours in a normal week (excluding breaks)[84],[85].</v>
      </c>
      <c r="F70" s="129" t="str">
        <f t="array" ref="F70">IFERROR(INDEX(LS_Indicators_A!F$7:F$340,$A70),"")</f>
        <v>Criterion 1.11 - The UoC prevents excessive working hours.
Scope Criterion 1.11 – Every UoC
Rationale – Despite the regulation of working time being one of the oldest concerns of labour legislation[82], excessive working hours are still a widespread issue in many industries and regions. 
In many parts of the world, there is a significant link between low wages and excessive working time. Workers subject to extensive overtime can suffer consequences in their work-life balance and are subject to higher fatigue-related accident rates. 
ILO standards on working time provide the framework for regulating hours of work, daily and weekly rest periods, and annual holidays which serve to promote higher productivity while safeguarding workers’ physical and mental health. 
Relevant reference documents:
I. ILO Hours of Work (Industry) Convention, 1919 (No. 1);
II. ILO Weekly Rest (Industry) Convention, 1921 (No. 14);
III. ILO Holidays with Pay Convention (revisited), 1970 (No. 132);
IV. ILO Night Work Convention, 1990 (No. 171);
V. ILO The Safety and Health in Agriculture Convention, 2001 (No. 184);
VI. ILO Recommendation Reduction of Hours of Work (Recommendation 116).
Indicator 1.11.1 - 1.11.10: For employees[83] aged 18, or higher:
[82] ILO. 2007. Working time around the world: trends in working hours, laws and policies in a global comparative perspective. https://www.ilo.org/wcmsp5/groups/public/@dgreports/@dcomm/@publ/documents/publication/wcms_104895.pdf 
[83] Employee: see Definition List.
[84] Where the hours of work on one or more days of the week are less than eight, the limit of eight hours may be exceeded on the remaining days of the week by the sanction of the competent public authority, or by collective bargaining agreement; provided, however, that in no case shall the daily limit of eight hours be exceeded by more than one hour.
[85] Where persons are employed in shifts it shall be permissible to employ persons in excess of eight hours in any one day and forty-eight hours in any one week, if the average number of hours over a period of three weeks or less does not exceed eight per day and forty-eight per week.</v>
      </c>
      <c r="G70" s="3"/>
      <c r="H70" s="3"/>
      <c r="I70" s="3"/>
      <c r="J70" s="3"/>
      <c r="K70" s="3"/>
      <c r="L70" s="3"/>
      <c r="M70" s="3"/>
      <c r="N70" s="3"/>
      <c r="O70" s="3"/>
      <c r="P70" s="3"/>
      <c r="Q70" s="3"/>
      <c r="R70" s="3"/>
      <c r="S70" s="3"/>
      <c r="T70" s="3"/>
      <c r="U70" s="3"/>
      <c r="V70" s="3"/>
      <c r="W70" s="3"/>
      <c r="X70" s="3"/>
      <c r="Y70" s="3"/>
      <c r="Z70" s="3"/>
    </row>
    <row r="71" ht="14.25" customHeight="1">
      <c r="A71" s="127">
        <f>IF(ROWS($A$7:A71)&lt;=$A$4, MATCH('1) General Information'!C$16,OFFSET(LS_Indicators_A!$B$7,A70,0,2000),0)+A70,"")</f>
        <v>73</v>
      </c>
      <c r="B71" s="128" t="str">
        <f t="array" ref="B71">IFERROR(INDEX(LS_Indicators_A!B$7:B$340,$A71),"")</f>
        <v>Feed Standard</v>
      </c>
      <c r="C71" s="128" t="str">
        <f t="array" ref="C71">IFERROR(INDEX(LS_Indicators_A!C$7:C$340,$A71),"")</f>
        <v>v1.01</v>
      </c>
      <c r="D71" s="128" t="str">
        <f t="array" ref="D71">IFERROR(INDEX(LS_Indicators_A!D$7:D$340,$A71),"")</f>
        <v> 1.11.2</v>
      </c>
      <c r="E71" s="129" t="str">
        <f t="array" ref="E71">IFERROR(INDEX(LS_Indicators_A!E$7:E$340,$A71),"")</f>
        <v>The UoC shall keep records of the hours worked by employees. </v>
      </c>
      <c r="F71" s="129" t="str">
        <f t="array" ref="F71">IFERROR(INDEX(LS_Indicators_A!F$7:F$340,$A71),"")</f>
        <v>Criterion 1.11 - The UoC prevents excessive working hours.
Indicator 1.11.1 - 1.11.10: For employees[83] aged 18, or higher:</v>
      </c>
      <c r="G71" s="3"/>
      <c r="H71" s="3"/>
      <c r="I71" s="3"/>
      <c r="J71" s="3"/>
      <c r="K71" s="3"/>
      <c r="L71" s="3"/>
      <c r="M71" s="3"/>
      <c r="N71" s="3"/>
      <c r="O71" s="3"/>
      <c r="P71" s="3"/>
      <c r="Q71" s="3"/>
      <c r="R71" s="3"/>
      <c r="S71" s="3"/>
      <c r="T71" s="3"/>
      <c r="U71" s="3"/>
      <c r="V71" s="3"/>
      <c r="W71" s="3"/>
      <c r="X71" s="3"/>
      <c r="Y71" s="3"/>
      <c r="Z71" s="3"/>
    </row>
    <row r="72" ht="14.25" customHeight="1">
      <c r="A72" s="127">
        <f>IF(ROWS($A$7:A72)&lt;=$A$4, MATCH('1) General Information'!C$16,OFFSET(LS_Indicators_A!$B$7,A71,0,2000),0)+A71,"")</f>
        <v>74</v>
      </c>
      <c r="B72" s="128" t="str">
        <f t="array" ref="B72">IFERROR(INDEX(LS_Indicators_A!B$7:B$340,$A72),"")</f>
        <v>Feed Standard</v>
      </c>
      <c r="C72" s="128" t="str">
        <f t="array" ref="C72">IFERROR(INDEX(LS_Indicators_A!C$7:C$340,$A72),"")</f>
        <v>v1.01</v>
      </c>
      <c r="D72" s="128" t="str">
        <f t="array" ref="D72">IFERROR(INDEX(LS_Indicators_A!D$7:D$340,$A72),"")</f>
        <v> 1.11.3</v>
      </c>
      <c r="E72" s="129" t="str">
        <f t="array" ref="E72">IFERROR(INDEX(LS_Indicators_A!E$7:E$340,$A72),"")</f>
        <v>The UoC shall ensure that overtime hours are voluntary, occur only under exceptional circumstances and are not requested regularly.</v>
      </c>
      <c r="F72" s="129" t="str">
        <f t="array" ref="F72">IFERROR(INDEX(LS_Indicators_A!F$7:F$340,$A72),"")</f>
        <v>Criterion 1.11 - The UoC prevents excessive working hours.
Indicator 1.11.1 - 1.11.10: For employees[83] aged 18, or higher:</v>
      </c>
      <c r="G72" s="3"/>
      <c r="H72" s="3"/>
      <c r="I72" s="3"/>
      <c r="J72" s="3"/>
      <c r="K72" s="3"/>
      <c r="L72" s="3"/>
      <c r="M72" s="3"/>
      <c r="N72" s="3"/>
      <c r="O72" s="3"/>
      <c r="P72" s="3"/>
      <c r="Q72" s="3"/>
      <c r="R72" s="3"/>
      <c r="S72" s="3"/>
      <c r="T72" s="3"/>
      <c r="U72" s="3"/>
      <c r="V72" s="3"/>
      <c r="W72" s="3"/>
      <c r="X72" s="3"/>
      <c r="Y72" s="3"/>
      <c r="Z72" s="3"/>
    </row>
    <row r="73" ht="14.25" customHeight="1">
      <c r="A73" s="127">
        <f>IF(ROWS($A$7:A73)&lt;=$A$4, MATCH('1) General Information'!C$16,OFFSET(LS_Indicators_A!$B$7,A72,0,2000),0)+A72,"")</f>
        <v>75</v>
      </c>
      <c r="B73" s="128" t="str">
        <f t="array" ref="B73">IFERROR(INDEX(LS_Indicators_A!B$7:B$340,$A73),"")</f>
        <v>Feed Standard</v>
      </c>
      <c r="C73" s="128" t="str">
        <f t="array" ref="C73">IFERROR(INDEX(LS_Indicators_A!C$7:C$340,$A73),"")</f>
        <v>v1.01</v>
      </c>
      <c r="D73" s="128" t="str">
        <f t="array" ref="D73">IFERROR(INDEX(LS_Indicators_A!D$7:D$340,$A73),"")</f>
        <v> 1.11.4</v>
      </c>
      <c r="E73" s="129" t="str">
        <f t="array" ref="E73">IFERROR(INDEX(LS_Indicators_A!E$7:E$340,$A73),"")</f>
        <v>The UoC shall ensure that overtime is not more than 12 hours per week.</v>
      </c>
      <c r="F73" s="129" t="str">
        <f t="array" ref="F73">IFERROR(INDEX(LS_Indicators_A!F$7:F$340,$A73),"")</f>
        <v>Criterion 1.11 - The UoC prevents excessive working hours.
Indicator 1.11.1 - 1.11.10: For employees[83] aged 18, or higher:</v>
      </c>
      <c r="G73" s="3"/>
      <c r="H73" s="3"/>
      <c r="I73" s="3"/>
      <c r="J73" s="3"/>
      <c r="K73" s="3"/>
      <c r="L73" s="3"/>
      <c r="M73" s="3"/>
      <c r="N73" s="3"/>
      <c r="O73" s="3"/>
      <c r="P73" s="3"/>
      <c r="Q73" s="3"/>
      <c r="R73" s="3"/>
      <c r="S73" s="3"/>
      <c r="T73" s="3"/>
      <c r="U73" s="3"/>
      <c r="V73" s="3"/>
      <c r="W73" s="3"/>
      <c r="X73" s="3"/>
      <c r="Y73" s="3"/>
      <c r="Z73" s="3"/>
    </row>
    <row r="74" ht="14.25" customHeight="1">
      <c r="A74" s="127">
        <f>IF(ROWS($A$7:A74)&lt;=$A$4, MATCH('1) General Information'!C$16,OFFSET(LS_Indicators_A!$B$7,A73,0,2000),0)+A73,"")</f>
        <v>76</v>
      </c>
      <c r="B74" s="128" t="str">
        <f t="array" ref="B74">IFERROR(INDEX(LS_Indicators_A!B$7:B$340,$A74),"")</f>
        <v>Feed Standard</v>
      </c>
      <c r="C74" s="128" t="str">
        <f t="array" ref="C74">IFERROR(INDEX(LS_Indicators_A!C$7:C$340,$A74),"")</f>
        <v>v1.01</v>
      </c>
      <c r="D74" s="128" t="str">
        <f t="array" ref="D74">IFERROR(INDEX(LS_Indicators_A!D$7:D$340,$A74),"")</f>
        <v> 1.11.5</v>
      </c>
      <c r="E74" s="129" t="str">
        <f t="array" ref="E74">IFERROR(INDEX(LS_Indicators_A!E$7:E$340,$A74),"")</f>
        <v>The UoC shall ensure that overtime hours are paid at a premium rate[86] as defined by collective bargaining agreements (if applicable) or industry standards. In cases where this is not defined, a premium rate of a minimum of 125% of the agreed salary is applied to overtime hours.</v>
      </c>
      <c r="F74" s="129" t="str">
        <f t="array" ref="F74">IFERROR(INDEX(LS_Indicators_A!F$7:F$340,$A74),"")</f>
        <v>Criterion 1.11 - The UoC prevents excessive working hours.
Indicator 1.11.1 - 1.11.10: For employees[83] aged 18, or higher
[86] Premium rate: see Definition List.</v>
      </c>
      <c r="G74" s="3"/>
      <c r="H74" s="3"/>
      <c r="I74" s="3"/>
      <c r="J74" s="3"/>
      <c r="K74" s="3"/>
      <c r="L74" s="3"/>
      <c r="M74" s="3"/>
      <c r="N74" s="3"/>
      <c r="O74" s="3"/>
      <c r="P74" s="3"/>
      <c r="Q74" s="3"/>
      <c r="R74" s="3"/>
      <c r="S74" s="3"/>
      <c r="T74" s="3"/>
      <c r="U74" s="3"/>
      <c r="V74" s="3"/>
      <c r="W74" s="3"/>
      <c r="X74" s="3"/>
      <c r="Y74" s="3"/>
      <c r="Z74" s="3"/>
    </row>
    <row r="75" ht="14.25" customHeight="1">
      <c r="A75" s="127">
        <f>IF(ROWS($A$7:A75)&lt;=$A$4, MATCH('1) General Information'!C$16,OFFSET(LS_Indicators_A!$B$7,A74,0,2000),0)+A74,"")</f>
        <v>77</v>
      </c>
      <c r="B75" s="128" t="str">
        <f t="array" ref="B75">IFERROR(INDEX(LS_Indicators_A!B$7:B$340,$A75),"")</f>
        <v>Feed Standard</v>
      </c>
      <c r="C75" s="128" t="str">
        <f t="array" ref="C75">IFERROR(INDEX(LS_Indicators_A!C$7:C$340,$A75),"")</f>
        <v>v1.01</v>
      </c>
      <c r="D75" s="128" t="str">
        <f t="array" ref="D75">IFERROR(INDEX(LS_Indicators_A!D$7:D$340,$A75),"")</f>
        <v> 1.11.6</v>
      </c>
      <c r="E75" s="129" t="str">
        <f t="array" ref="E75">IFERROR(INDEX(LS_Indicators_A!E$7:E$340,$A75),"")</f>
        <v>The UoC shall comply with collective bargaining agreements (if applicable) and industry standards on workday breaks, but shall not be less than 1 hour per 8 hours of work.</v>
      </c>
      <c r="F75" s="129" t="str">
        <f t="array" ref="F75">IFERROR(INDEX(LS_Indicators_A!F$7:F$340,$A75),"")</f>
        <v>Criterion 1.11 - The UoC prevents excessive working hours.
Indicator 1.11.1 - 1.11.10: For employees[83] aged 18, or higher</v>
      </c>
      <c r="G75" s="3"/>
      <c r="H75" s="3"/>
      <c r="I75" s="3"/>
      <c r="J75" s="3"/>
      <c r="K75" s="3"/>
      <c r="L75" s="3"/>
      <c r="M75" s="3"/>
      <c r="N75" s="3"/>
      <c r="O75" s="3"/>
      <c r="P75" s="3"/>
      <c r="Q75" s="3"/>
      <c r="R75" s="3"/>
      <c r="S75" s="3"/>
      <c r="T75" s="3"/>
      <c r="U75" s="3"/>
      <c r="V75" s="3"/>
      <c r="W75" s="3"/>
      <c r="X75" s="3"/>
      <c r="Y75" s="3"/>
      <c r="Z75" s="3"/>
    </row>
    <row r="76" ht="14.25" customHeight="1">
      <c r="A76" s="127">
        <f>IF(ROWS($A$7:A76)&lt;=$A$4, MATCH('1) General Information'!C$16,OFFSET(LS_Indicators_A!$B$7,A75,0,2000),0)+A75,"")</f>
        <v>78</v>
      </c>
      <c r="B76" s="128" t="str">
        <f t="array" ref="B76">IFERROR(INDEX(LS_Indicators_A!B$7:B$340,$A76),"")</f>
        <v>Feed Standard</v>
      </c>
      <c r="C76" s="128" t="str">
        <f t="array" ref="C76">IFERROR(INDEX(LS_Indicators_A!C$7:C$340,$A76),"")</f>
        <v>v1.01</v>
      </c>
      <c r="D76" s="128" t="str">
        <f t="array" ref="D76">IFERROR(INDEX(LS_Indicators_A!D$7:D$340,$A76),"")</f>
        <v> 1.11.7</v>
      </c>
      <c r="E76" s="129" t="str">
        <f t="array" ref="E76">IFERROR(INDEX(LS_Indicators_A!E$7:E$340,$A76),"")</f>
        <v>The UoC shall comply with collective bargaining agreements (if applicable) and industry standards on daily rest, but shall not be less than 11 consecutive hours per 24 hours.</v>
      </c>
      <c r="F76" s="129" t="str">
        <f t="array" ref="F76">IFERROR(INDEX(LS_Indicators_A!F$7:F$340,$A76),"")</f>
        <v>Criterion 1.11 - The UoC prevents excessive working hours.
Indicator 1.11.1 - 1.11.10: For employees[83] aged 18, or higher</v>
      </c>
      <c r="G76" s="3"/>
      <c r="H76" s="3"/>
      <c r="I76" s="3"/>
      <c r="J76" s="3"/>
      <c r="K76" s="3"/>
      <c r="L76" s="3"/>
      <c r="M76" s="3"/>
      <c r="N76" s="3"/>
      <c r="O76" s="3"/>
      <c r="P76" s="3"/>
      <c r="Q76" s="3"/>
      <c r="R76" s="3"/>
      <c r="S76" s="3"/>
      <c r="T76" s="3"/>
      <c r="U76" s="3"/>
      <c r="V76" s="3"/>
      <c r="W76" s="3"/>
      <c r="X76" s="3"/>
      <c r="Y76" s="3"/>
      <c r="Z76" s="3"/>
    </row>
    <row r="77" ht="14.25" customHeight="1">
      <c r="A77" s="127">
        <f>IF(ROWS($A$7:A77)&lt;=$A$4, MATCH('1) General Information'!C$16,OFFSET(LS_Indicators_A!$B$7,A76,0,2000),0)+A76,"")</f>
        <v>79</v>
      </c>
      <c r="B77" s="128" t="str">
        <f t="array" ref="B77">IFERROR(INDEX(LS_Indicators_A!B$7:B$340,$A77),"")</f>
        <v>Feed Standard</v>
      </c>
      <c r="C77" s="128" t="str">
        <f t="array" ref="C77">IFERROR(INDEX(LS_Indicators_A!C$7:C$340,$A77),"")</f>
        <v>v1.01</v>
      </c>
      <c r="D77" s="128" t="str">
        <f t="array" ref="D77">IFERROR(INDEX(LS_Indicators_A!D$7:D$340,$A77),"")</f>
        <v> 1.11.8</v>
      </c>
      <c r="E77" s="129" t="str">
        <f t="array" ref="E77">IFERROR(INDEX(LS_Indicators_A!E$7:E$340,$A77),"")</f>
        <v>The UoC shall comply with collective bargaining agreements (if applicable) and industry standards on weekly rest, but shall not be less than 24 consecutive hours (1 day) of rest within a 7-day period.</v>
      </c>
      <c r="F77" s="129" t="str">
        <f t="array" ref="F77">IFERROR(INDEX(LS_Indicators_A!F$7:F$340,$A77),"")</f>
        <v>Criterion 1.11 - The UoC prevents excessive working hours.
Indicator 1.11.1 - 1.11.10: For employees[83] aged 18, or higher</v>
      </c>
      <c r="G77" s="3"/>
      <c r="H77" s="3"/>
      <c r="I77" s="3"/>
      <c r="J77" s="3"/>
      <c r="K77" s="3"/>
      <c r="L77" s="3"/>
      <c r="M77" s="3"/>
      <c r="N77" s="3"/>
      <c r="O77" s="3"/>
      <c r="P77" s="3"/>
      <c r="Q77" s="3"/>
      <c r="R77" s="3"/>
      <c r="S77" s="3"/>
      <c r="T77" s="3"/>
      <c r="U77" s="3"/>
      <c r="V77" s="3"/>
      <c r="W77" s="3"/>
      <c r="X77" s="3"/>
      <c r="Y77" s="3"/>
      <c r="Z77" s="3"/>
    </row>
    <row r="78" ht="14.25" customHeight="1">
      <c r="A78" s="127">
        <f>IF(ROWS($A$7:A78)&lt;=$A$4, MATCH('1) General Information'!C$16,OFFSET(LS_Indicators_A!$B$7,A77,0,2000),0)+A77,"")</f>
        <v>80</v>
      </c>
      <c r="B78" s="128" t="str">
        <f t="array" ref="B78">IFERROR(INDEX(LS_Indicators_A!B$7:B$340,$A78),"")</f>
        <v>Feed Standard</v>
      </c>
      <c r="C78" s="128" t="str">
        <f t="array" ref="C78">IFERROR(INDEX(LS_Indicators_A!C$7:C$340,$A78),"")</f>
        <v>v1.01</v>
      </c>
      <c r="D78" s="128" t="str">
        <f t="array" ref="D78">IFERROR(INDEX(LS_Indicators_A!D$7:D$340,$A78),"")</f>
        <v> 1.11.9</v>
      </c>
      <c r="E78" s="129" t="str">
        <f t="array" ref="E78">IFERROR(INDEX(LS_Indicators_A!E$7:E$340,$A78),"")</f>
        <v>The UoC shall comply with collective bargaining agreements (if applicable) and industry standards on annual leave[87].</v>
      </c>
      <c r="F78" s="129" t="str">
        <f t="array" ref="F78">IFERROR(INDEX(LS_Indicators_A!F$7:F$340,$A78),"")</f>
        <v>Criterion 1.11 - The UoC prevents excessive working hours.
Indicator 1.11.1 - 1.11.10: For employees[83] aged 18, or higher
[87] Best practice according to ILO Convention 132 is to provide no less than three paid working weeks for one 
calendar year of full-time service (Indicator 1.11.1).</v>
      </c>
      <c r="G78" s="3"/>
      <c r="H78" s="3"/>
      <c r="I78" s="3"/>
      <c r="J78" s="3"/>
      <c r="K78" s="3"/>
      <c r="L78" s="3"/>
      <c r="M78" s="3"/>
      <c r="N78" s="3"/>
      <c r="O78" s="3"/>
      <c r="P78" s="3"/>
      <c r="Q78" s="3"/>
      <c r="R78" s="3"/>
      <c r="S78" s="3"/>
      <c r="T78" s="3"/>
      <c r="U78" s="3"/>
      <c r="V78" s="3"/>
      <c r="W78" s="3"/>
      <c r="X78" s="3"/>
      <c r="Y78" s="3"/>
      <c r="Z78" s="3"/>
    </row>
    <row r="79" ht="14.25" customHeight="1">
      <c r="A79" s="127">
        <f>IF(ROWS($A$7:A79)&lt;=$A$4, MATCH('1) General Information'!C$16,OFFSET(LS_Indicators_A!$B$7,A78,0,2000),0)+A78,"")</f>
        <v>81</v>
      </c>
      <c r="B79" s="128" t="str">
        <f t="array" ref="B79">IFERROR(INDEX(LS_Indicators_A!B$7:B$340,$A79),"")</f>
        <v>Feed Standard</v>
      </c>
      <c r="C79" s="128" t="str">
        <f t="array" ref="C79">IFERROR(INDEX(LS_Indicators_A!C$7:C$340,$A79),"")</f>
        <v>v1.01</v>
      </c>
      <c r="D79" s="128" t="str">
        <f t="array" ref="D79">IFERROR(INDEX(LS_Indicators_A!D$7:D$340,$A79),"")</f>
        <v> 1.11.10</v>
      </c>
      <c r="E79" s="129" t="str">
        <f t="array" ref="E79">IFERROR(INDEX(LS_Indicators_A!E$7:E$340,$A79),"")</f>
        <v>The UoC shall comply with collective bargaining agreements (if applicable) and industry standards on premium rates, working hours, breaks, daily rest, weekly rest and health assessments for night work.</v>
      </c>
      <c r="F79" s="129" t="str">
        <f t="array" ref="F79">IFERROR(INDEX(LS_Indicators_A!F$7:F$340,$A79),"")</f>
        <v>Criterion 1.11 - The UoC prevents excessive working hours.
Indicator 1.11.1 - 1.11.10: For employees[83] aged 18, or higher</v>
      </c>
      <c r="G79" s="3"/>
      <c r="H79" s="3"/>
      <c r="I79" s="3"/>
      <c r="J79" s="3"/>
      <c r="K79" s="3"/>
      <c r="L79" s="3"/>
      <c r="M79" s="3"/>
      <c r="N79" s="3"/>
      <c r="O79" s="3"/>
      <c r="P79" s="3"/>
      <c r="Q79" s="3"/>
      <c r="R79" s="3"/>
      <c r="S79" s="3"/>
      <c r="T79" s="3"/>
      <c r="U79" s="3"/>
      <c r="V79" s="3"/>
      <c r="W79" s="3"/>
      <c r="X79" s="3"/>
      <c r="Y79" s="3"/>
      <c r="Z79" s="3"/>
    </row>
    <row r="80" ht="14.25" customHeight="1">
      <c r="A80" s="127">
        <f>IF(ROWS($A$7:A80)&lt;=$A$4, MATCH('1) General Information'!C$16,OFFSET(LS_Indicators_A!$B$7,A79,0,2000),0)+A79,"")</f>
        <v>82</v>
      </c>
      <c r="B80" s="128" t="str">
        <f t="array" ref="B80">IFERROR(INDEX(LS_Indicators_A!B$7:B$340,$A80),"")</f>
        <v>Feed Standard</v>
      </c>
      <c r="C80" s="128" t="str">
        <f t="array" ref="C80">IFERROR(INDEX(LS_Indicators_A!C$7:C$340,$A80),"")</f>
        <v>v1.01</v>
      </c>
      <c r="D80" s="128" t="str">
        <f t="array" ref="D80">IFERROR(INDEX(LS_Indicators_A!D$7:D$340,$A80),"")</f>
        <v> 1.11.11</v>
      </c>
      <c r="E80" s="129" t="str">
        <f t="array" ref="E80">IFERROR(INDEX(LS_Indicators_A!E$7:E$340,$A80),"")</f>
        <v>The UoC shall comply with collective bargaining agreements (if applicable) and industry standards on working hours, but shall not exceed 8 hours per day[89] and 40 hours in a week (excluding breaks)[90].</v>
      </c>
      <c r="F80" s="129" t="str">
        <f t="array" ref="F80">IFERROR(INDEX(LS_Indicators_A!F$7:F$340,$A80),"")</f>
        <v>Criterion 1.11 - The UoC prevents excessive working hours. 
Indicator 1.11.11 - 1.11.18: For young employees [88]
[89] Combined school, work and transportation time (to/from school and work) shall not exceed a total of 10 hours per day.
[90] These hours shall not be averaged over a period longer than a week.</v>
      </c>
      <c r="G80" s="3"/>
      <c r="H80" s="3"/>
      <c r="I80" s="3"/>
      <c r="J80" s="3"/>
      <c r="K80" s="3"/>
      <c r="L80" s="3"/>
      <c r="M80" s="3"/>
      <c r="N80" s="3"/>
      <c r="O80" s="3"/>
      <c r="P80" s="3"/>
      <c r="Q80" s="3"/>
      <c r="R80" s="3"/>
      <c r="S80" s="3"/>
      <c r="T80" s="3"/>
      <c r="U80" s="3"/>
      <c r="V80" s="3"/>
      <c r="W80" s="3"/>
      <c r="X80" s="3"/>
      <c r="Y80" s="3"/>
      <c r="Z80" s="3"/>
    </row>
    <row r="81" ht="14.25" customHeight="1">
      <c r="A81" s="127">
        <f>IF(ROWS($A$7:A81)&lt;=$A$4, MATCH('1) General Information'!C$16,OFFSET(LS_Indicators_A!$B$7,A80,0,2000),0)+A80,"")</f>
        <v>83</v>
      </c>
      <c r="B81" s="128" t="str">
        <f t="array" ref="B81">IFERROR(INDEX(LS_Indicators_A!B$7:B$340,$A81),"")</f>
        <v>Feed Standard</v>
      </c>
      <c r="C81" s="128" t="str">
        <f t="array" ref="C81">IFERROR(INDEX(LS_Indicators_A!C$7:C$340,$A81),"")</f>
        <v>v1.01</v>
      </c>
      <c r="D81" s="128" t="str">
        <f t="array" ref="D81">IFERROR(INDEX(LS_Indicators_A!D$7:D$340,$A81),"")</f>
        <v> 1.11.12</v>
      </c>
      <c r="E81" s="129" t="str">
        <f t="array" ref="E81">IFERROR(INDEX(LS_Indicators_A!E$7:E$340,$A81),"")</f>
        <v>The UoC shall keep records of the hours worked by every employee. </v>
      </c>
      <c r="F81" s="129" t="str">
        <f t="array" ref="F81">IFERROR(INDEX(LS_Indicators_A!F$7:F$340,$A81),"")</f>
        <v>Criterion 1.11 - The UoC prevents excessive working hours. 
Indicator 1.11.11 - 1.11.18: For young employees [88]</v>
      </c>
      <c r="G81" s="3"/>
      <c r="H81" s="3"/>
      <c r="I81" s="3"/>
      <c r="J81" s="3"/>
      <c r="K81" s="3"/>
      <c r="L81" s="3"/>
      <c r="M81" s="3"/>
      <c r="N81" s="3"/>
      <c r="O81" s="3"/>
      <c r="P81" s="3"/>
      <c r="Q81" s="3"/>
      <c r="R81" s="3"/>
      <c r="S81" s="3"/>
      <c r="T81" s="3"/>
      <c r="U81" s="3"/>
      <c r="V81" s="3"/>
      <c r="W81" s="3"/>
      <c r="X81" s="3"/>
      <c r="Y81" s="3"/>
      <c r="Z81" s="3"/>
    </row>
    <row r="82" ht="14.25" customHeight="1">
      <c r="A82" s="127">
        <f>IF(ROWS($A$7:A82)&lt;=$A$4, MATCH('1) General Information'!C$16,OFFSET(LS_Indicators_A!$B$7,A81,0,2000),0)+A81,"")</f>
        <v>84</v>
      </c>
      <c r="B82" s="128" t="str">
        <f t="array" ref="B82">IFERROR(INDEX(LS_Indicators_A!B$7:B$340,$A82),"")</f>
        <v>Feed Standard</v>
      </c>
      <c r="C82" s="128" t="str">
        <f t="array" ref="C82">IFERROR(INDEX(LS_Indicators_A!C$7:C$340,$A82),"")</f>
        <v>v1.01</v>
      </c>
      <c r="D82" s="128" t="str">
        <f t="array" ref="D82">IFERROR(INDEX(LS_Indicators_A!D$7:D$340,$A82),"")</f>
        <v> 1.11.13</v>
      </c>
      <c r="E82" s="129" t="str">
        <f t="array" ref="E82">IFERROR(INDEX(LS_Indicators_A!E$7:E$340,$A82),"")</f>
        <v>The UoC shall not allow overtime hours.</v>
      </c>
      <c r="F82" s="129" t="str">
        <f t="array" ref="F82">IFERROR(INDEX(LS_Indicators_A!F$7:F$340,$A82),"")</f>
        <v>Criterion 1.11 - The UoC prevents excessive working hours. 
Indicator 1.11.11 - 1.11.18: For young employees [88]</v>
      </c>
      <c r="G82" s="3"/>
      <c r="H82" s="3"/>
      <c r="I82" s="3"/>
      <c r="J82" s="3"/>
      <c r="K82" s="3"/>
      <c r="L82" s="3"/>
      <c r="M82" s="3"/>
      <c r="N82" s="3"/>
      <c r="O82" s="3"/>
      <c r="P82" s="3"/>
      <c r="Q82" s="3"/>
      <c r="R82" s="3"/>
      <c r="S82" s="3"/>
      <c r="T82" s="3"/>
      <c r="U82" s="3"/>
      <c r="V82" s="3"/>
      <c r="W82" s="3"/>
      <c r="X82" s="3"/>
      <c r="Y82" s="3"/>
      <c r="Z82" s="3"/>
    </row>
    <row r="83" ht="14.25" customHeight="1">
      <c r="A83" s="127">
        <f>IF(ROWS($A$7:A83)&lt;=$A$4, MATCH('1) General Information'!C$16,OFFSET(LS_Indicators_A!$B$7,A82,0,2000),0)+A82,"")</f>
        <v>85</v>
      </c>
      <c r="B83" s="128" t="str">
        <f t="array" ref="B83">IFERROR(INDEX(LS_Indicators_A!B$7:B$340,$A83),"")</f>
        <v>Feed Standard</v>
      </c>
      <c r="C83" s="128" t="str">
        <f t="array" ref="C83">IFERROR(INDEX(LS_Indicators_A!C$7:C$340,$A83),"")</f>
        <v>v1.01</v>
      </c>
      <c r="D83" s="128" t="str">
        <f t="array" ref="D83">IFERROR(INDEX(LS_Indicators_A!D$7:D$340,$A83),"")</f>
        <v> 1.11.14</v>
      </c>
      <c r="E83" s="129" t="str">
        <f t="array" ref="E83">IFERROR(INDEX(LS_Indicators_A!E$7:E$340,$A83),"")</f>
        <v>The UoC shall comply with collective bargaining agreements (if applicable) and industry standards on workday breaks, but shall not be less than 0.5 hour per 4.5 hours of work.</v>
      </c>
      <c r="F83" s="129" t="str">
        <f t="array" ref="F83">IFERROR(INDEX(LS_Indicators_A!F$7:F$340,$A83),"")</f>
        <v>Criterion 1.11 - The UoC prevents excessive working hours. 
Indicator 1.11.11 - 1.11.18: For young employees [88]</v>
      </c>
      <c r="G83" s="3"/>
      <c r="H83" s="3"/>
      <c r="I83" s="3"/>
      <c r="J83" s="3"/>
      <c r="K83" s="3"/>
      <c r="L83" s="3"/>
      <c r="M83" s="3"/>
      <c r="N83" s="3"/>
      <c r="O83" s="3"/>
      <c r="P83" s="3"/>
      <c r="Q83" s="3"/>
      <c r="R83" s="3"/>
      <c r="S83" s="3"/>
      <c r="T83" s="3"/>
      <c r="U83" s="3"/>
      <c r="V83" s="3"/>
      <c r="W83" s="3"/>
      <c r="X83" s="3"/>
      <c r="Y83" s="3"/>
      <c r="Z83" s="3"/>
    </row>
    <row r="84" ht="14.25" customHeight="1">
      <c r="A84" s="127">
        <f>IF(ROWS($A$7:A84)&lt;=$A$4, MATCH('1) General Information'!C$16,OFFSET(LS_Indicators_A!$B$7,A83,0,2000),0)+A83,"")</f>
        <v>86</v>
      </c>
      <c r="B84" s="128" t="str">
        <f t="array" ref="B84">IFERROR(INDEX(LS_Indicators_A!B$7:B$340,$A84),"")</f>
        <v>Feed Standard</v>
      </c>
      <c r="C84" s="128" t="str">
        <f t="array" ref="C84">IFERROR(INDEX(LS_Indicators_A!C$7:C$340,$A84),"")</f>
        <v>v1.01</v>
      </c>
      <c r="D84" s="128" t="str">
        <f t="array" ref="D84">IFERROR(INDEX(LS_Indicators_A!D$7:D$340,$A84),"")</f>
        <v> 1.11.15</v>
      </c>
      <c r="E84" s="129" t="str">
        <f t="array" ref="E84">IFERROR(INDEX(LS_Indicators_A!E$7:E$340,$A84),"")</f>
        <v>The UoC shall comply with collective bargaining agreements (if applicable) and industry standards on daily rest, but shall not be less than 12 consecutive hours per 24 hours.</v>
      </c>
      <c r="F84" s="129" t="str">
        <f t="array" ref="F84">IFERROR(INDEX(LS_Indicators_A!F$7:F$340,$A84),"")</f>
        <v>Criterion 1.11 - The UoC prevents excessive working hours. 
Indicator 1.11.11 - 1.11.18: For young employees [88]</v>
      </c>
      <c r="G84" s="3"/>
      <c r="H84" s="3"/>
      <c r="I84" s="3"/>
      <c r="J84" s="3"/>
      <c r="K84" s="3"/>
      <c r="L84" s="3"/>
      <c r="M84" s="3"/>
      <c r="N84" s="3"/>
      <c r="O84" s="3"/>
      <c r="P84" s="3"/>
      <c r="Q84" s="3"/>
      <c r="R84" s="3"/>
      <c r="S84" s="3"/>
      <c r="T84" s="3"/>
      <c r="U84" s="3"/>
      <c r="V84" s="3"/>
      <c r="W84" s="3"/>
      <c r="X84" s="3"/>
      <c r="Y84" s="3"/>
      <c r="Z84" s="3"/>
    </row>
    <row r="85" ht="14.25" customHeight="1">
      <c r="A85" s="127">
        <f>IF(ROWS($A$7:A85)&lt;=$A$4, MATCH('1) General Information'!C$16,OFFSET(LS_Indicators_A!$B$7,A84,0,2000),0)+A84,"")</f>
        <v>87</v>
      </c>
      <c r="B85" s="128" t="str">
        <f t="array" ref="B85">IFERROR(INDEX(LS_Indicators_A!B$7:B$340,$A85),"")</f>
        <v>Feed Standard</v>
      </c>
      <c r="C85" s="128" t="str">
        <f t="array" ref="C85">IFERROR(INDEX(LS_Indicators_A!C$7:C$340,$A85),"")</f>
        <v>v1.01</v>
      </c>
      <c r="D85" s="128" t="str">
        <f t="array" ref="D85">IFERROR(INDEX(LS_Indicators_A!D$7:D$340,$A85),"")</f>
        <v> 1.11.16</v>
      </c>
      <c r="E85" s="129" t="str">
        <f t="array" ref="E85">IFERROR(INDEX(LS_Indicators_A!E$7:E$340,$A85),"")</f>
        <v>The UoC shall comply with collective bargaining agreements (if applicable) and industry standards on weekly rest, but shall not be less than 48 consecutive hours (2 days) of rest within a 7-day period.</v>
      </c>
      <c r="F85" s="129" t="str">
        <f t="array" ref="F85">IFERROR(INDEX(LS_Indicators_A!F$7:F$340,$A85),"")</f>
        <v>Criterion 1.11 - The UoC prevents excessive working hours. 
Indicator 1.11.11 - 1.11.18: For young employees [88]</v>
      </c>
      <c r="G85" s="3"/>
      <c r="H85" s="3"/>
      <c r="I85" s="3"/>
      <c r="J85" s="3"/>
      <c r="K85" s="3"/>
      <c r="L85" s="3"/>
      <c r="M85" s="3"/>
      <c r="N85" s="3"/>
      <c r="O85" s="3"/>
      <c r="P85" s="3"/>
      <c r="Q85" s="3"/>
      <c r="R85" s="3"/>
      <c r="S85" s="3"/>
      <c r="T85" s="3"/>
      <c r="U85" s="3"/>
      <c r="V85" s="3"/>
      <c r="W85" s="3"/>
      <c r="X85" s="3"/>
      <c r="Y85" s="3"/>
      <c r="Z85" s="3"/>
    </row>
    <row r="86" ht="14.25" customHeight="1">
      <c r="A86" s="127">
        <f>IF(ROWS($A$7:A86)&lt;=$A$4, MATCH('1) General Information'!C$16,OFFSET(LS_Indicators_A!$B$7,A85,0,2000),0)+A85,"")</f>
        <v>88</v>
      </c>
      <c r="B86" s="128" t="str">
        <f t="array" ref="B86">IFERROR(INDEX(LS_Indicators_A!B$7:B$340,$A86),"")</f>
        <v>Feed Standard</v>
      </c>
      <c r="C86" s="128" t="str">
        <f t="array" ref="C86">IFERROR(INDEX(LS_Indicators_A!C$7:C$340,$A86),"")</f>
        <v>v1.01</v>
      </c>
      <c r="D86" s="128" t="str">
        <f t="array" ref="D86">IFERROR(INDEX(LS_Indicators_A!D$7:D$340,$A86),"")</f>
        <v> 1.11.17</v>
      </c>
      <c r="E86" s="129" t="str">
        <f t="array" ref="E86">IFERROR(INDEX(LS_Indicators_A!E$7:E$340,$A86),"")</f>
        <v>The UoC shall comply with collective bargaining agreements (if applicable) and industry standards on annual leave[91].</v>
      </c>
      <c r="F86" s="129" t="str">
        <f t="array" ref="F86">IFERROR(INDEX(LS_Indicators_A!F$7:F$340,$A86),"")</f>
        <v>Criterion 1.11 - The UoC prevents excessive working hours. 
Indicator 1.11.11 - 1.11.18: For young employees [88]
[91] Best practice according to ILO Convention 132 is to provide no less than three paid working weeks for one calendar year of full-time service (Indicator 1.11.11).</v>
      </c>
      <c r="G86" s="3"/>
      <c r="H86" s="3"/>
      <c r="I86" s="3"/>
      <c r="J86" s="3"/>
      <c r="K86" s="3"/>
      <c r="L86" s="3"/>
      <c r="M86" s="3"/>
      <c r="N86" s="3"/>
      <c r="O86" s="3"/>
      <c r="P86" s="3"/>
      <c r="Q86" s="3"/>
      <c r="R86" s="3"/>
      <c r="S86" s="3"/>
      <c r="T86" s="3"/>
      <c r="U86" s="3"/>
      <c r="V86" s="3"/>
      <c r="W86" s="3"/>
      <c r="X86" s="3"/>
      <c r="Y86" s="3"/>
      <c r="Z86" s="3"/>
    </row>
    <row r="87" ht="14.25" customHeight="1">
      <c r="A87" s="127">
        <f>IF(ROWS($A$7:A87)&lt;=$A$4, MATCH('1) General Information'!C$16,OFFSET(LS_Indicators_A!$B$7,A86,0,2000),0)+A86,"")</f>
        <v>89</v>
      </c>
      <c r="B87" s="128" t="str">
        <f t="array" ref="B87">IFERROR(INDEX(LS_Indicators_A!B$7:B$340,$A87),"")</f>
        <v>Feed Standard</v>
      </c>
      <c r="C87" s="128" t="str">
        <f t="array" ref="C87">IFERROR(INDEX(LS_Indicators_A!C$7:C$340,$A87),"")</f>
        <v>v1.01</v>
      </c>
      <c r="D87" s="128" t="str">
        <f t="array" ref="D87">IFERROR(INDEX(LS_Indicators_A!D$7:D$340,$A87),"")</f>
        <v> 1.11.18</v>
      </c>
      <c r="E87" s="129" t="str">
        <f t="array" ref="E87">IFERROR(INDEX(LS_Indicators_A!E$7:E$340,$A87),"")</f>
        <v>The UoC shall not allow young employees, to work between 10pm and 6am.</v>
      </c>
      <c r="F87" s="129" t="str">
        <f t="array" ref="F87">IFERROR(INDEX(LS_Indicators_A!F$7:F$340,$A87),"")</f>
        <v>Criterion 1.11 - The UoC prevents excessive working hours. 
Indicator 1.11.11 - 1.11.18: For young employees [88]</v>
      </c>
      <c r="G87" s="3"/>
      <c r="H87" s="3"/>
      <c r="I87" s="3"/>
      <c r="J87" s="3"/>
      <c r="K87" s="3"/>
      <c r="L87" s="3"/>
      <c r="M87" s="3"/>
      <c r="N87" s="3"/>
      <c r="O87" s="3"/>
      <c r="P87" s="3"/>
      <c r="Q87" s="3"/>
      <c r="R87" s="3"/>
      <c r="S87" s="3"/>
      <c r="T87" s="3"/>
      <c r="U87" s="3"/>
      <c r="V87" s="3"/>
      <c r="W87" s="3"/>
      <c r="X87" s="3"/>
      <c r="Y87" s="3"/>
      <c r="Z87" s="3"/>
    </row>
    <row r="88" ht="14.25" customHeight="1">
      <c r="A88" s="127">
        <f>IF(ROWS($A$7:A88)&lt;=$A$4, MATCH('1) General Information'!C$16,OFFSET(LS_Indicators_A!$B$7,A87,0,2000),0)+A87,"")</f>
        <v>90</v>
      </c>
      <c r="B88" s="128" t="str">
        <f t="array" ref="B88">IFERROR(INDEX(LS_Indicators_A!B$7:B$340,$A88),"")</f>
        <v>Feed Standard</v>
      </c>
      <c r="C88" s="128" t="str">
        <f t="array" ref="C88">IFERROR(INDEX(LS_Indicators_A!C$7:C$340,$A88),"")</f>
        <v>v1.01</v>
      </c>
      <c r="D88" s="128" t="str">
        <f t="array" ref="D88">IFERROR(INDEX(LS_Indicators_A!D$7:D$340,$A88),"")</f>
        <v> 1.11.19</v>
      </c>
      <c r="E88" s="129" t="str">
        <f t="array" ref="E88">IFERROR(INDEX(LS_Indicators_A!E$7:E$340,$A88),"")</f>
        <v>The UoC shall comply with collective bargaining agreements (if applicable) and industry standards on working hours, but shall not exceed 3 hours per day[93] and 14 hours in a week (excluding breaks)[94].</v>
      </c>
      <c r="F88" s="129" t="str">
        <f t="array" ref="F88">IFERROR(INDEX(LS_Indicators_A!F$7:F$340,$A88),"")</f>
        <v>Criterion 1.11 - The UoC prevents excessive working hours. 
Indicator 1.11.19 - 1.11.26: For children[92] conducting light work not yet classified as young employee:
[92] Children: see Definition list
[93] Combined school, work and transportation time (to/from school and work) shall not exceed a total of 8 hours per day. Hours of work on school days shall not exceed 2 hours.
[94] These hours shall not be averaged over a period longer than a week.</v>
      </c>
      <c r="G88" s="3"/>
      <c r="H88" s="3"/>
      <c r="I88" s="3"/>
      <c r="J88" s="3"/>
      <c r="K88" s="3"/>
      <c r="L88" s="3"/>
      <c r="M88" s="3"/>
      <c r="N88" s="3"/>
      <c r="O88" s="3"/>
      <c r="P88" s="3"/>
      <c r="Q88" s="3"/>
      <c r="R88" s="3"/>
      <c r="S88" s="3"/>
      <c r="T88" s="3"/>
      <c r="U88" s="3"/>
      <c r="V88" s="3"/>
      <c r="W88" s="3"/>
      <c r="X88" s="3"/>
      <c r="Y88" s="3"/>
      <c r="Z88" s="3"/>
    </row>
    <row r="89" ht="14.25" customHeight="1">
      <c r="A89" s="127">
        <f>IF(ROWS($A$7:A89)&lt;=$A$4, MATCH('1) General Information'!C$16,OFFSET(LS_Indicators_A!$B$7,A88,0,2000),0)+A88,"")</f>
        <v>91</v>
      </c>
      <c r="B89" s="128" t="str">
        <f t="array" ref="B89">IFERROR(INDEX(LS_Indicators_A!B$7:B$340,$A89),"")</f>
        <v>Feed Standard</v>
      </c>
      <c r="C89" s="128" t="str">
        <f t="array" ref="C89">IFERROR(INDEX(LS_Indicators_A!C$7:C$340,$A89),"")</f>
        <v>v1.01</v>
      </c>
      <c r="D89" s="128" t="str">
        <f t="array" ref="D89">IFERROR(INDEX(LS_Indicators_A!D$7:D$340,$A89),"")</f>
        <v> 1.11.20</v>
      </c>
      <c r="E89" s="129" t="str">
        <f t="array" ref="E89">IFERROR(INDEX(LS_Indicators_A!E$7:E$340,$A89),"")</f>
        <v>The UoC shall keep records of the hours worked by every employee. </v>
      </c>
      <c r="F89" s="129" t="str">
        <f t="array" ref="F89">IFERROR(INDEX(LS_Indicators_A!F$7:F$340,$A89),"")</f>
        <v>Criterion 1.11 - The UoC prevents excessive working hours. 
Indicator 1.11.19 - 1.11.26: For children[92] conducting light work not yet classified as young employee</v>
      </c>
      <c r="G89" s="3"/>
      <c r="H89" s="3"/>
      <c r="I89" s="3"/>
      <c r="J89" s="3"/>
      <c r="K89" s="3"/>
      <c r="L89" s="3"/>
      <c r="M89" s="3"/>
      <c r="N89" s="3"/>
      <c r="O89" s="3"/>
      <c r="P89" s="3"/>
      <c r="Q89" s="3"/>
      <c r="R89" s="3"/>
      <c r="S89" s="3"/>
      <c r="T89" s="3"/>
      <c r="U89" s="3"/>
      <c r="V89" s="3"/>
      <c r="W89" s="3"/>
      <c r="X89" s="3"/>
      <c r="Y89" s="3"/>
      <c r="Z89" s="3"/>
    </row>
    <row r="90" ht="14.25" customHeight="1">
      <c r="A90" s="127">
        <f>IF(ROWS($A$7:A90)&lt;=$A$4, MATCH('1) General Information'!C$16,OFFSET(LS_Indicators_A!$B$7,A89,0,2000),0)+A89,"")</f>
        <v>92</v>
      </c>
      <c r="B90" s="128" t="str">
        <f t="array" ref="B90">IFERROR(INDEX(LS_Indicators_A!B$7:B$340,$A90),"")</f>
        <v>Feed Standard</v>
      </c>
      <c r="C90" s="128" t="str">
        <f t="array" ref="C90">IFERROR(INDEX(LS_Indicators_A!C$7:C$340,$A90),"")</f>
        <v>v1.01</v>
      </c>
      <c r="D90" s="128" t="str">
        <f t="array" ref="D90">IFERROR(INDEX(LS_Indicators_A!D$7:D$340,$A90),"")</f>
        <v> 1.11.21</v>
      </c>
      <c r="E90" s="129" t="str">
        <f t="array" ref="E90">IFERROR(INDEX(LS_Indicators_A!E$7:E$340,$A90),"")</f>
        <v>The UoC shall not allow overtime hours.</v>
      </c>
      <c r="F90" s="129" t="str">
        <f t="array" ref="F90">IFERROR(INDEX(LS_Indicators_A!F$7:F$340,$A90),"")</f>
        <v>Criterion 1.11 - The UoC prevents excessive working hours. 
Indicator 1.11.19 - 1.11.26: For children[92] conducting light work not yet classified as young employee</v>
      </c>
      <c r="G90" s="3"/>
      <c r="H90" s="3"/>
      <c r="I90" s="3"/>
      <c r="J90" s="3"/>
      <c r="K90" s="3"/>
      <c r="L90" s="3"/>
      <c r="M90" s="3"/>
      <c r="N90" s="3"/>
      <c r="O90" s="3"/>
      <c r="P90" s="3"/>
      <c r="Q90" s="3"/>
      <c r="R90" s="3"/>
      <c r="S90" s="3"/>
      <c r="T90" s="3"/>
      <c r="U90" s="3"/>
      <c r="V90" s="3"/>
      <c r="W90" s="3"/>
      <c r="X90" s="3"/>
      <c r="Y90" s="3"/>
      <c r="Z90" s="3"/>
    </row>
    <row r="91" ht="14.25" customHeight="1">
      <c r="A91" s="127">
        <f>IF(ROWS($A$7:A91)&lt;=$A$4, MATCH('1) General Information'!C$16,OFFSET(LS_Indicators_A!$B$7,A90,0,2000),0)+A90,"")</f>
        <v>93</v>
      </c>
      <c r="B91" s="128" t="str">
        <f t="array" ref="B91">IFERROR(INDEX(LS_Indicators_A!B$7:B$340,$A91),"")</f>
        <v>Feed Standard</v>
      </c>
      <c r="C91" s="128" t="str">
        <f t="array" ref="C91">IFERROR(INDEX(LS_Indicators_A!C$7:C$340,$A91),"")</f>
        <v>v1.01</v>
      </c>
      <c r="D91" s="128" t="str">
        <f t="array" ref="D91">IFERROR(INDEX(LS_Indicators_A!D$7:D$340,$A91),"")</f>
        <v> 1.11.22</v>
      </c>
      <c r="E91" s="129" t="str">
        <f t="array" ref="E91">IFERROR(INDEX(LS_Indicators_A!E$7:E$340,$A91),"")</f>
        <v>The UoC shall comply with collective bargaining agreements (if applicable) and industry standards on workday breaks, but shall not be less than 0.5 hour per 3 hours of work.</v>
      </c>
      <c r="F91" s="129" t="str">
        <f t="array" ref="F91">IFERROR(INDEX(LS_Indicators_A!F$7:F$340,$A91),"")</f>
        <v>Criterion 1.11 - The UoC prevents excessive working hours. 
Indicator 1.11.19 - 1.11.26: For children[92] conducting light work not yet classified as young employee</v>
      </c>
      <c r="G91" s="3"/>
      <c r="H91" s="3"/>
      <c r="I91" s="3"/>
      <c r="J91" s="3"/>
      <c r="K91" s="3"/>
      <c r="L91" s="3"/>
      <c r="M91" s="3"/>
      <c r="N91" s="3"/>
      <c r="O91" s="3"/>
      <c r="P91" s="3"/>
      <c r="Q91" s="3"/>
      <c r="R91" s="3"/>
      <c r="S91" s="3"/>
      <c r="T91" s="3"/>
      <c r="U91" s="3"/>
      <c r="V91" s="3"/>
      <c r="W91" s="3"/>
      <c r="X91" s="3"/>
      <c r="Y91" s="3"/>
      <c r="Z91" s="3"/>
    </row>
    <row r="92" ht="14.25" customHeight="1">
      <c r="A92" s="127">
        <f>IF(ROWS($A$7:A92)&lt;=$A$4, MATCH('1) General Information'!C$16,OFFSET(LS_Indicators_A!$B$7,A91,0,2000),0)+A91,"")</f>
        <v>94</v>
      </c>
      <c r="B92" s="128" t="str">
        <f t="array" ref="B92">IFERROR(INDEX(LS_Indicators_A!B$7:B$340,$A92),"")</f>
        <v>Feed Standard</v>
      </c>
      <c r="C92" s="128" t="str">
        <f t="array" ref="C92">IFERROR(INDEX(LS_Indicators_A!C$7:C$340,$A92),"")</f>
        <v>v1.01</v>
      </c>
      <c r="D92" s="128" t="str">
        <f t="array" ref="D92">IFERROR(INDEX(LS_Indicators_A!D$7:D$340,$A92),"")</f>
        <v> 1.11.23</v>
      </c>
      <c r="E92" s="129" t="str">
        <f t="array" ref="E92">IFERROR(INDEX(LS_Indicators_A!E$7:E$340,$A92),"")</f>
        <v>The UoC shall comply with collective bargaining agreements (if applicable) and industry standards on daily rest, but shall not be less than 14 consecutive hours per 24 hours.</v>
      </c>
      <c r="F92" s="129" t="str">
        <f t="array" ref="F92">IFERROR(INDEX(LS_Indicators_A!F$7:F$340,$A92),"")</f>
        <v>Criterion 1.11 - The UoC prevents excessive working hours. 
Indicator 1.11.19 - 1.11.26: For children[92] conducting light work not yet classified as young employee</v>
      </c>
      <c r="G92" s="3"/>
      <c r="H92" s="3"/>
      <c r="I92" s="3"/>
      <c r="J92" s="3"/>
      <c r="K92" s="3"/>
      <c r="L92" s="3"/>
      <c r="M92" s="3"/>
      <c r="N92" s="3"/>
      <c r="O92" s="3"/>
      <c r="P92" s="3"/>
      <c r="Q92" s="3"/>
      <c r="R92" s="3"/>
      <c r="S92" s="3"/>
      <c r="T92" s="3"/>
      <c r="U92" s="3"/>
      <c r="V92" s="3"/>
      <c r="W92" s="3"/>
      <c r="X92" s="3"/>
      <c r="Y92" s="3"/>
      <c r="Z92" s="3"/>
    </row>
    <row r="93" ht="14.25" customHeight="1">
      <c r="A93" s="127">
        <f>IF(ROWS($A$7:A93)&lt;=$A$4, MATCH('1) General Information'!C$16,OFFSET(LS_Indicators_A!$B$7,A92,0,2000),0)+A92,"")</f>
        <v>95</v>
      </c>
      <c r="B93" s="128" t="str">
        <f t="array" ref="B93">IFERROR(INDEX(LS_Indicators_A!B$7:B$340,$A93),"")</f>
        <v>Feed Standard</v>
      </c>
      <c r="C93" s="128" t="str">
        <f t="array" ref="C93">IFERROR(INDEX(LS_Indicators_A!C$7:C$340,$A93),"")</f>
        <v>v1.01</v>
      </c>
      <c r="D93" s="128" t="str">
        <f t="array" ref="D93">IFERROR(INDEX(LS_Indicators_A!D$7:D$340,$A93),"")</f>
        <v> 1.11.24</v>
      </c>
      <c r="E93" s="129" t="str">
        <f t="array" ref="E93">IFERROR(INDEX(LS_Indicators_A!E$7:E$340,$A93),"")</f>
        <v>The UoC shall comply with collective bargaining agreements (if applicable) and industry standards on weekly rest, but shall not be less than 48 consecutive hours (2 days) of rest within a 7-day period.</v>
      </c>
      <c r="F93" s="129" t="str">
        <f t="array" ref="F93">IFERROR(INDEX(LS_Indicators_A!F$7:F$340,$A93),"")</f>
        <v>Criterion 1.11 - The UoC prevents excessive working hours. 
Indicator 1.11.19 - 1.11.26: For children[92] conducting light work not yet classified as young employee</v>
      </c>
      <c r="G93" s="3"/>
      <c r="H93" s="3"/>
      <c r="I93" s="3"/>
      <c r="J93" s="3"/>
      <c r="K93" s="3"/>
      <c r="L93" s="3"/>
      <c r="M93" s="3"/>
      <c r="N93" s="3"/>
      <c r="O93" s="3"/>
      <c r="P93" s="3"/>
      <c r="Q93" s="3"/>
      <c r="R93" s="3"/>
      <c r="S93" s="3"/>
      <c r="T93" s="3"/>
      <c r="U93" s="3"/>
      <c r="V93" s="3"/>
      <c r="W93" s="3"/>
      <c r="X93" s="3"/>
      <c r="Y93" s="3"/>
      <c r="Z93" s="3"/>
    </row>
    <row r="94" ht="14.25" customHeight="1">
      <c r="A94" s="127">
        <f>IF(ROWS($A$7:A94)&lt;=$A$4, MATCH('1) General Information'!C$16,OFFSET(LS_Indicators_A!$B$7,A93,0,2000),0)+A93,"")</f>
        <v>96</v>
      </c>
      <c r="B94" s="128" t="str">
        <f t="array" ref="B94">IFERROR(INDEX(LS_Indicators_A!B$7:B$340,$A94),"")</f>
        <v>Feed Standard</v>
      </c>
      <c r="C94" s="128" t="str">
        <f t="array" ref="C94">IFERROR(INDEX(LS_Indicators_A!C$7:C$340,$A94),"")</f>
        <v>v1.01</v>
      </c>
      <c r="D94" s="128" t="str">
        <f t="array" ref="D94">IFERROR(INDEX(LS_Indicators_A!D$7:D$340,$A94),"")</f>
        <v> 1.11.25</v>
      </c>
      <c r="E94" s="129" t="str">
        <f t="array" ref="E94">IFERROR(INDEX(LS_Indicators_A!E$7:E$340,$A94),"")</f>
        <v>The UoC shall comply with collective bargaining agreements (if applicable) and industry standards on annual leave[95].</v>
      </c>
      <c r="F94" s="129" t="str">
        <f t="array" ref="F94">IFERROR(INDEX(LS_Indicators_A!F$7:F$340,$A94),"")</f>
        <v>Criterion 1.11 - The UoC prevents excessive working hours. 
Indicator 1.11.19 - 1.11.26: For children[92] conducting light work not yet classified as young employee
[95] Best practice according to ILO Convention 132 is to provide no less than three paid working weeks for one calendar year of full-time service (Indicator 1.11.19).</v>
      </c>
      <c r="G94" s="3"/>
      <c r="H94" s="3"/>
      <c r="I94" s="3"/>
      <c r="J94" s="3"/>
      <c r="K94" s="3"/>
      <c r="L94" s="3"/>
      <c r="M94" s="3"/>
      <c r="N94" s="3"/>
      <c r="O94" s="3"/>
      <c r="P94" s="3"/>
      <c r="Q94" s="3"/>
      <c r="R94" s="3"/>
      <c r="S94" s="3"/>
      <c r="T94" s="3"/>
      <c r="U94" s="3"/>
      <c r="V94" s="3"/>
      <c r="W94" s="3"/>
      <c r="X94" s="3"/>
      <c r="Y94" s="3"/>
      <c r="Z94" s="3"/>
    </row>
    <row r="95" ht="14.25" customHeight="1">
      <c r="A95" s="127">
        <f>IF(ROWS($A$7:A95)&lt;=$A$4, MATCH('1) General Information'!C$16,OFFSET(LS_Indicators_A!$B$7,A94,0,2000),0)+A94,"")</f>
        <v>97</v>
      </c>
      <c r="B95" s="128" t="str">
        <f t="array" ref="B95">IFERROR(INDEX(LS_Indicators_A!B$7:B$340,$A95),"")</f>
        <v>Feed Standard</v>
      </c>
      <c r="C95" s="128" t="str">
        <f t="array" ref="C95">IFERROR(INDEX(LS_Indicators_A!C$7:C$340,$A95),"")</f>
        <v>v1.01</v>
      </c>
      <c r="D95" s="128" t="str">
        <f t="array" ref="D95">IFERROR(INDEX(LS_Indicators_A!D$7:D$340,$A95),"")</f>
        <v> 1.11.26</v>
      </c>
      <c r="E95" s="129" t="str">
        <f t="array" ref="E95">IFERROR(INDEX(LS_Indicators_A!E$7:E$340,$A95),"")</f>
        <v>The UoC shall not allow children, not yet classified as young employee, to work between 8pm and 6am.</v>
      </c>
      <c r="F95" s="129" t="str">
        <f t="array" ref="F95">IFERROR(INDEX(LS_Indicators_A!F$7:F$340,$A95),"")</f>
        <v>Criterion 1.11 - The UoC prevents excessive working hours. 
Indicator 1.11.19 - 1.11.26: For children[92] conducting light work not yet classified as young employee</v>
      </c>
      <c r="G95" s="3"/>
      <c r="H95" s="3"/>
      <c r="I95" s="3"/>
      <c r="J95" s="3"/>
      <c r="K95" s="3"/>
      <c r="L95" s="3"/>
      <c r="M95" s="3"/>
      <c r="N95" s="3"/>
      <c r="O95" s="3"/>
      <c r="P95" s="3"/>
      <c r="Q95" s="3"/>
      <c r="R95" s="3"/>
      <c r="S95" s="3"/>
      <c r="T95" s="3"/>
      <c r="U95" s="3"/>
      <c r="V95" s="3"/>
      <c r="W95" s="3"/>
      <c r="X95" s="3"/>
      <c r="Y95" s="3"/>
      <c r="Z95" s="3"/>
    </row>
    <row r="96" ht="14.25" customHeight="1">
      <c r="A96" s="127">
        <f>IF(ROWS($A$7:A96)&lt;=$A$4, MATCH('1) General Information'!C$16,OFFSET(LS_Indicators_A!$B$7,A95,0,2000),0)+A95,"")</f>
        <v>98</v>
      </c>
      <c r="B96" s="128" t="str">
        <f t="array" ref="B96">IFERROR(INDEX(LS_Indicators_A!B$7:B$340,$A96),"")</f>
        <v>Feed Standard</v>
      </c>
      <c r="C96" s="128" t="str">
        <f t="array" ref="C96">IFERROR(INDEX(LS_Indicators_A!C$7:C$340,$A96),"")</f>
        <v>v1.01</v>
      </c>
      <c r="D96" s="128" t="str">
        <f t="array" ref="D96">IFERROR(INDEX(LS_Indicators_A!D$7:D$340,$A96),"")</f>
        <v> 1.12.1</v>
      </c>
      <c r="E96" s="129" t="str">
        <f t="array" ref="E96">IFERROR(INDEX(LS_Indicators_A!E$7:E$340,$A96),"")</f>
        <v>The UoC shall have transparent disciplinary procedures and applies them in a progressive and objective manner, ensuring dignity and respect towards the employee.</v>
      </c>
      <c r="F96" s="129" t="str">
        <f t="array" ref="F96">IFERROR(INDEX(LS_Indicators_A!F$7:F$340,$A96),"")</f>
        <v>Criterion 1.12 - The UoC has disciplinary practices that respect the dignity and health of the employee.
Scope Criterion 1.12 – Every UoC
Rationale – Disciplinary practices[96] are not covered by a specific ILO Convention but there are several UN agreements (see below) that collectively establish an international norm for disciplinary practices. The latter are intended to course-correct the behaviour or performance of workers, as there is a risk that this could be done in an unfair or degrading manner.
Despite not being embedded in an ILO Convention, most of the UN member states have ratified these treaties, indicating their commitment to abolish any practice that may compromise or damage an individual’s physical and mental well-being. In addition, many countries have specific national legislation making abuse in the workplace a criminal offense. 
Aiming to protect both the dignity and the physical and mental health of any individual, these instruments strive to deliver an effective and consistent method of dealing with disciplinary and performance matters. Improving motivation, establishing and carrying out a constructive disciplinary process is a key part of responsible human resource management. 
Relevant reference documents:
I. Universal Declaration of Human Rights (1948);
II. International Covenant on Civil and Political Rights (1966);
III. Declaration on the Protection of All Persons from Being Subjected to Torture and Other 
Cruel, Inhuman or Degrading Treatment or Punishment (1975).
[96] Disciplinary practices: see Definition List.</v>
      </c>
      <c r="G96" s="3"/>
      <c r="H96" s="3"/>
      <c r="I96" s="3"/>
      <c r="J96" s="3"/>
      <c r="K96" s="3"/>
      <c r="L96" s="3"/>
      <c r="M96" s="3"/>
      <c r="N96" s="3"/>
      <c r="O96" s="3"/>
      <c r="P96" s="3"/>
      <c r="Q96" s="3"/>
      <c r="R96" s="3"/>
      <c r="S96" s="3"/>
      <c r="T96" s="3"/>
      <c r="U96" s="3"/>
      <c r="V96" s="3"/>
      <c r="W96" s="3"/>
      <c r="X96" s="3"/>
      <c r="Y96" s="3"/>
      <c r="Z96" s="3"/>
    </row>
    <row r="97" ht="14.25" customHeight="1">
      <c r="A97" s="127">
        <f>IF(ROWS($A$7:A97)&lt;=$A$4, MATCH('1) General Information'!C$16,OFFSET(LS_Indicators_A!$B$7,A96,0,2000),0)+A96,"")</f>
        <v>99</v>
      </c>
      <c r="B97" s="128" t="str">
        <f t="array" ref="B97">IFERROR(INDEX(LS_Indicators_A!B$7:B$340,$A97),"")</f>
        <v>Feed Standard</v>
      </c>
      <c r="C97" s="128" t="str">
        <f t="array" ref="C97">IFERROR(INDEX(LS_Indicators_A!C$7:C$340,$A97),"")</f>
        <v>v1.01</v>
      </c>
      <c r="D97" s="128" t="str">
        <f t="array" ref="D97">IFERROR(INDEX(LS_Indicators_A!D$7:D$340,$A97),"")</f>
        <v> 1.12.2</v>
      </c>
      <c r="E97" s="129" t="str">
        <f t="array" ref="E97">IFERROR(INDEX(LS_Indicators_A!E$7:E$340,$A97),"")</f>
        <v>The UoC shall not deduct from wages or benefits for the purpose of disciplinary action.</v>
      </c>
      <c r="F97" s="129" t="str">
        <f t="array" ref="F97">IFERROR(INDEX(LS_Indicators_A!F$7:F$340,$A97),"")</f>
        <v>Criterion 1.12 - The UoC has disciplinary practices that respect the dignity and health of the employee.</v>
      </c>
      <c r="G97" s="3"/>
      <c r="H97" s="3"/>
      <c r="I97" s="3"/>
      <c r="J97" s="3"/>
      <c r="K97" s="3"/>
      <c r="L97" s="3"/>
      <c r="M97" s="3"/>
      <c r="N97" s="3"/>
      <c r="O97" s="3"/>
      <c r="P97" s="3"/>
      <c r="Q97" s="3"/>
      <c r="R97" s="3"/>
      <c r="S97" s="3"/>
      <c r="T97" s="3"/>
      <c r="U97" s="3"/>
      <c r="V97" s="3"/>
      <c r="W97" s="3"/>
      <c r="X97" s="3"/>
      <c r="Y97" s="3"/>
      <c r="Z97" s="3"/>
    </row>
    <row r="98" ht="14.25" customHeight="1">
      <c r="A98" s="127">
        <f>IF(ROWS($A$7:A98)&lt;=$A$4, MATCH('1) General Information'!C$16,OFFSET(LS_Indicators_A!$B$7,A97,0,2000),0)+A97,"")</f>
        <v>100</v>
      </c>
      <c r="B98" s="128" t="str">
        <f t="array" ref="B98">IFERROR(INDEX(LS_Indicators_A!B$7:B$340,$A98),"")</f>
        <v>Feed Standard</v>
      </c>
      <c r="C98" s="128" t="str">
        <f t="array" ref="C98">IFERROR(INDEX(LS_Indicators_A!C$7:C$340,$A98),"")</f>
        <v>v1.01</v>
      </c>
      <c r="D98" s="128" t="str">
        <f t="array" ref="D98">IFERROR(INDEX(LS_Indicators_A!D$7:D$340,$A98),"")</f>
        <v> 1.13.1</v>
      </c>
      <c r="E98" s="129" t="str">
        <f t="array" ref="E98">IFERROR(INDEX(LS_Indicators_A!E$7:E$340,$A98),"")</f>
        <v>The UoC shall have a system in place, which all employees are familiar with, which facilitates dialogue between parties (e.g. between employees and different management levels) before, rather than in reaction to, disputes.</v>
      </c>
      <c r="F98" s="129" t="str">
        <f t="array" ref="F98">IFERROR(INDEX(LS_Indicators_A!F$7:F$340,$A98),"")</f>
        <v>Criterion 1.13 - The UoC provides effective worker grievance mechanisms.
Scope Criterion 1.13 – Every UoC
Rationale – Grievances[97] and conflicts are an inevitable part of employment relationships. 
Worker grievance mechanisms[98] are also called ‘dispute’, ‘complaints’ or ‘accountability’ mechanisms and offer a system in which both the worker and the employer have the possibility to effectively address a workplace problem[99]. The latter can for instance relate to disputes between individuals as well as to workplace condition complaints.
When implemented effectively, these systems facilitate dialogue between parties before –rather than in reaction to – disputes. 
Relevant reference documents:
I. ILO The Examination of Grievances Recommendation, 1967 (No. 130).
[97] Grievance: see Definition List.
[98] Grievance mechanism: see Definition List.
[99] Workplace problem: see Definition List.</v>
      </c>
      <c r="G98" s="3"/>
      <c r="H98" s="3"/>
      <c r="I98" s="3"/>
      <c r="J98" s="3"/>
      <c r="K98" s="3"/>
      <c r="L98" s="3"/>
      <c r="M98" s="3"/>
      <c r="N98" s="3"/>
      <c r="O98" s="3"/>
      <c r="P98" s="3"/>
      <c r="Q98" s="3"/>
      <c r="R98" s="3"/>
      <c r="S98" s="3"/>
      <c r="T98" s="3"/>
      <c r="U98" s="3"/>
      <c r="V98" s="3"/>
      <c r="W98" s="3"/>
      <c r="X98" s="3"/>
      <c r="Y98" s="3"/>
      <c r="Z98" s="3"/>
    </row>
    <row r="99" ht="14.25" customHeight="1">
      <c r="A99" s="127">
        <f>IF(ROWS($A$7:A99)&lt;=$A$4, MATCH('1) General Information'!C$16,OFFSET(LS_Indicators_A!$B$7,A98,0,2000),0)+A98,"")</f>
        <v>101</v>
      </c>
      <c r="B99" s="128" t="str">
        <f t="array" ref="B99">IFERROR(INDEX(LS_Indicators_A!B$7:B$340,$A99),"")</f>
        <v>Feed Standard</v>
      </c>
      <c r="C99" s="128" t="str">
        <f t="array" ref="C99">IFERROR(INDEX(LS_Indicators_A!C$7:C$340,$A99),"")</f>
        <v>v1.01</v>
      </c>
      <c r="D99" s="128" t="str">
        <f t="array" ref="D99">IFERROR(INDEX(LS_Indicators_A!D$7:D$340,$A99),"")</f>
        <v> 1.13.2</v>
      </c>
      <c r="E99" s="129" t="str">
        <f t="array" ref="E99">IFERROR(INDEX(LS_Indicators_A!E$7:E$340,$A99),"")</f>
        <v>The UoC shall have a grievance procedure accessible and applicable to all employees.</v>
      </c>
      <c r="F99" s="129" t="str">
        <f t="array" ref="F99">IFERROR(INDEX(LS_Indicators_A!F$7:F$340,$A99),"")</f>
        <v>Criterion 1.13 - The UoC provides effective worker grievance mechanisms.</v>
      </c>
      <c r="G99" s="3"/>
      <c r="H99" s="3"/>
      <c r="I99" s="3"/>
      <c r="J99" s="3"/>
      <c r="K99" s="3"/>
      <c r="L99" s="3"/>
      <c r="M99" s="3"/>
      <c r="N99" s="3"/>
      <c r="O99" s="3"/>
      <c r="P99" s="3"/>
      <c r="Q99" s="3"/>
      <c r="R99" s="3"/>
      <c r="S99" s="3"/>
      <c r="T99" s="3"/>
      <c r="U99" s="3"/>
      <c r="V99" s="3"/>
      <c r="W99" s="3"/>
      <c r="X99" s="3"/>
      <c r="Y99" s="3"/>
      <c r="Z99" s="3"/>
    </row>
    <row r="100" ht="14.25" customHeight="1">
      <c r="A100" s="127">
        <f>IF(ROWS($A$7:A100)&lt;=$A$4, MATCH('1) General Information'!C$16,OFFSET(LS_Indicators_A!$B$7,A99,0,2000),0)+A99,"")</f>
        <v>102</v>
      </c>
      <c r="B100" s="128" t="str">
        <f t="array" ref="B100">IFERROR(INDEX(LS_Indicators_A!B$7:B$340,$A100),"")</f>
        <v>Feed Standard</v>
      </c>
      <c r="C100" s="128" t="str">
        <f t="array" ref="C100">IFERROR(INDEX(LS_Indicators_A!C$7:C$340,$A100),"")</f>
        <v>v1.01</v>
      </c>
      <c r="D100" s="128" t="str">
        <f t="array" ref="D100">IFERROR(INDEX(LS_Indicators_A!D$7:D$340,$A100),"")</f>
        <v> 1.13.3</v>
      </c>
      <c r="E100" s="129" t="str">
        <f t="array" ref="E100">IFERROR(INDEX(LS_Indicators_A!E$7:E$340,$A100),"")</f>
        <v>The UoC shall have a grievance procedure that includes requirements for non-retaliation.</v>
      </c>
      <c r="F100" s="129" t="str">
        <f t="array" ref="F100">IFERROR(INDEX(LS_Indicators_A!F$7:F$340,$A100),"")</f>
        <v>Criterion 1.13 - The UoC provides effective worker grievance mechanisms.</v>
      </c>
      <c r="G100" s="3"/>
      <c r="H100" s="3"/>
      <c r="I100" s="3"/>
      <c r="J100" s="3"/>
      <c r="K100" s="3"/>
      <c r="L100" s="3"/>
      <c r="M100" s="3"/>
      <c r="N100" s="3"/>
      <c r="O100" s="3"/>
      <c r="P100" s="3"/>
      <c r="Q100" s="3"/>
      <c r="R100" s="3"/>
      <c r="S100" s="3"/>
      <c r="T100" s="3"/>
      <c r="U100" s="3"/>
      <c r="V100" s="3"/>
      <c r="W100" s="3"/>
      <c r="X100" s="3"/>
      <c r="Y100" s="3"/>
      <c r="Z100" s="3"/>
    </row>
    <row r="101" ht="14.25" customHeight="1">
      <c r="A101" s="127">
        <f>IF(ROWS($A$7:A101)&lt;=$A$4, MATCH('1) General Information'!C$16,OFFSET(LS_Indicators_A!$B$7,A100,0,2000),0)+A100,"")</f>
        <v>103</v>
      </c>
      <c r="B101" s="128" t="str">
        <f t="array" ref="B101">IFERROR(INDEX(LS_Indicators_A!B$7:B$340,$A101),"")</f>
        <v>Feed Standard</v>
      </c>
      <c r="C101" s="128" t="str">
        <f t="array" ref="C101">IFERROR(INDEX(LS_Indicators_A!C$7:C$340,$A101),"")</f>
        <v>v1.01</v>
      </c>
      <c r="D101" s="128" t="str">
        <f t="array" ref="D101">IFERROR(INDEX(LS_Indicators_A!D$7:D$340,$A101),"")</f>
        <v> 1.13.4</v>
      </c>
      <c r="E101" s="129" t="str">
        <f t="array" ref="E101">IFERROR(INDEX(LS_Indicators_A!E$7:E$340,$A101),"")</f>
        <v>The UoC shall address all grievances within a 90-day timeframe of submission.</v>
      </c>
      <c r="F101" s="129" t="str">
        <f t="array" ref="F101">IFERROR(INDEX(LS_Indicators_A!F$7:F$340,$A101),"")</f>
        <v>Criterion 1.13 - The UoC provides effective worker grievance mechanisms.</v>
      </c>
      <c r="G101" s="3"/>
      <c r="H101" s="3"/>
      <c r="I101" s="3"/>
      <c r="J101" s="3"/>
      <c r="K101" s="3"/>
      <c r="L101" s="3"/>
      <c r="M101" s="3"/>
      <c r="N101" s="3"/>
      <c r="O101" s="3"/>
      <c r="P101" s="3"/>
      <c r="Q101" s="3"/>
      <c r="R101" s="3"/>
      <c r="S101" s="3"/>
      <c r="T101" s="3"/>
      <c r="U101" s="3"/>
      <c r="V101" s="3"/>
      <c r="W101" s="3"/>
      <c r="X101" s="3"/>
      <c r="Y101" s="3"/>
      <c r="Z101" s="3"/>
    </row>
    <row r="102" ht="14.25" customHeight="1">
      <c r="A102" s="127">
        <f>IF(ROWS($A$7:A102)&lt;=$A$4, MATCH('1) General Information'!C$16,OFFSET(LS_Indicators_A!$B$7,A101,0,2000),0)+A101,"")</f>
        <v>104</v>
      </c>
      <c r="B102" s="128" t="str">
        <f t="array" ref="B102">IFERROR(INDEX(LS_Indicators_A!B$7:B$340,$A102),"")</f>
        <v>Feed Standard</v>
      </c>
      <c r="C102" s="128" t="str">
        <f t="array" ref="C102">IFERROR(INDEX(LS_Indicators_A!C$7:C$340,$A102),"")</f>
        <v>v1.01</v>
      </c>
      <c r="D102" s="128" t="str">
        <f t="array" ref="D102">IFERROR(INDEX(LS_Indicators_A!D$7:D$340,$A102),"")</f>
        <v> 1.13.5</v>
      </c>
      <c r="E102" s="129" t="str">
        <f t="array" ref="E102">IFERROR(INDEX(LS_Indicators_A!E$7:E$340,$A102),"")</f>
        <v>The UoC shall track grievances, resulting responses and remedy.</v>
      </c>
      <c r="F102" s="129" t="str">
        <f t="array" ref="F102">IFERROR(INDEX(LS_Indicators_A!F$7:F$340,$A102),"")</f>
        <v>Criterion 1.13 - The UoC provides effective worker grievance mechanisms.</v>
      </c>
      <c r="G102" s="3"/>
      <c r="H102" s="3"/>
      <c r="I102" s="3"/>
      <c r="J102" s="3"/>
      <c r="K102" s="3"/>
      <c r="L102" s="3"/>
      <c r="M102" s="3"/>
      <c r="N102" s="3"/>
      <c r="O102" s="3"/>
      <c r="P102" s="3"/>
      <c r="Q102" s="3"/>
      <c r="R102" s="3"/>
      <c r="S102" s="3"/>
      <c r="T102" s="3"/>
      <c r="U102" s="3"/>
      <c r="V102" s="3"/>
      <c r="W102" s="3"/>
      <c r="X102" s="3"/>
      <c r="Y102" s="3"/>
      <c r="Z102" s="3"/>
    </row>
    <row r="103" ht="14.25" customHeight="1">
      <c r="A103" s="127">
        <f>IF(ROWS($A$7:A103)&lt;=$A$4, MATCH('1) General Information'!C$16,OFFSET(LS_Indicators_A!$B$7,A102,0,2000),0)+A102,"")</f>
        <v>105</v>
      </c>
      <c r="B103" s="128" t="str">
        <f t="array" ref="B103">IFERROR(INDEX(LS_Indicators_A!B$7:B$340,$A103),"")</f>
        <v>Feed Standard</v>
      </c>
      <c r="C103" s="128" t="str">
        <f t="array" ref="C103">IFERROR(INDEX(LS_Indicators_A!C$7:C$340,$A103),"")</f>
        <v>v1.01</v>
      </c>
      <c r="D103" s="128" t="str">
        <f t="array" ref="D103">IFERROR(INDEX(LS_Indicators_A!D$7:D$340,$A103),"")</f>
        <v> 1.13.6</v>
      </c>
      <c r="E103" s="129" t="str">
        <f t="array" ref="E103">IFERROR(INDEX(LS_Indicators_A!E$7:E$340,$A103),"")</f>
        <v>The UoC shall have a decision-making grievance committee that is made up of members representing the diversity of employees, in order to ensure special consideration for vulnerable groups such as new and expectant mothers, and migrant workers.</v>
      </c>
      <c r="F103" s="129" t="str">
        <f t="array" ref="F103">IFERROR(INDEX(LS_Indicators_A!F$7:F$340,$A103),"")</f>
        <v>Criterion 1.13 - The UoC provides effective worker grievance mechanisms.</v>
      </c>
      <c r="G103" s="3"/>
      <c r="H103" s="3"/>
      <c r="I103" s="3"/>
      <c r="J103" s="3"/>
      <c r="K103" s="3"/>
      <c r="L103" s="3"/>
      <c r="M103" s="3"/>
      <c r="N103" s="3"/>
      <c r="O103" s="3"/>
      <c r="P103" s="3"/>
      <c r="Q103" s="3"/>
      <c r="R103" s="3"/>
      <c r="S103" s="3"/>
      <c r="T103" s="3"/>
      <c r="U103" s="3"/>
      <c r="V103" s="3"/>
      <c r="W103" s="3"/>
      <c r="X103" s="3"/>
      <c r="Y103" s="3"/>
      <c r="Z103" s="3"/>
    </row>
    <row r="104" ht="14.25" customHeight="1">
      <c r="A104" s="127">
        <f>IF(ROWS($A$7:A104)&lt;=$A$4, MATCH('1) General Information'!C$16,OFFSET(LS_Indicators_A!$B$7,A103,0,2000),0)+A103,"")</f>
        <v>106</v>
      </c>
      <c r="B104" s="128" t="str">
        <f t="array" ref="B104">IFERROR(INDEX(LS_Indicators_A!B$7:B$340,$A104),"")</f>
        <v>Feed Standard</v>
      </c>
      <c r="C104" s="128" t="str">
        <f t="array" ref="C104">IFERROR(INDEX(LS_Indicators_A!C$7:C$340,$A104),"")</f>
        <v>v1.01</v>
      </c>
      <c r="D104" s="128" t="str">
        <f t="array" ref="D104">IFERROR(INDEX(LS_Indicators_A!D$7:D$340,$A104),"")</f>
        <v> 1.13.7</v>
      </c>
      <c r="E104" s="129" t="str">
        <f t="array" ref="E104">IFERROR(INDEX(LS_Indicators_A!E$7:E$340,$A104),"")</f>
        <v>The UoC’s grievance committee shall ensure that grievances are processed fairly, resulting in an effective outcome, and facilitates dialogue where needed. </v>
      </c>
      <c r="F104" s="129" t="str">
        <f t="array" ref="F104">IFERROR(INDEX(LS_Indicators_A!F$7:F$340,$A104),"")</f>
        <v>Criterion 1.13 - The UoC provides effective worker grievance mechanisms.</v>
      </c>
      <c r="G104" s="3"/>
      <c r="H104" s="3"/>
      <c r="I104" s="3"/>
      <c r="J104" s="3"/>
      <c r="K104" s="3"/>
      <c r="L104" s="3"/>
      <c r="M104" s="3"/>
      <c r="N104" s="3"/>
      <c r="O104" s="3"/>
      <c r="P104" s="3"/>
      <c r="Q104" s="3"/>
      <c r="R104" s="3"/>
      <c r="S104" s="3"/>
      <c r="T104" s="3"/>
      <c r="U104" s="3"/>
      <c r="V104" s="3"/>
      <c r="W104" s="3"/>
      <c r="X104" s="3"/>
      <c r="Y104" s="3"/>
      <c r="Z104" s="3"/>
    </row>
    <row r="105" ht="14.25" customHeight="1">
      <c r="A105" s="127">
        <f>IF(ROWS($A$7:A105)&lt;=$A$4, MATCH('1) General Information'!C$16,OFFSET(LS_Indicators_A!$B$7,A104,0,2000),0)+A104,"")</f>
        <v>107</v>
      </c>
      <c r="B105" s="128" t="str">
        <f t="array" ref="B105">IFERROR(INDEX(LS_Indicators_A!B$7:B$340,$A105),"")</f>
        <v>Feed Standard</v>
      </c>
      <c r="C105" s="128" t="str">
        <f t="array" ref="C105">IFERROR(INDEX(LS_Indicators_A!C$7:C$340,$A105),"")</f>
        <v>v1.01</v>
      </c>
      <c r="D105" s="128" t="str">
        <f t="array" ref="D105">IFERROR(INDEX(LS_Indicators_A!D$7:D$340,$A105),"")</f>
        <v> 1.13.8</v>
      </c>
      <c r="E105" s="129" t="str">
        <f t="array" ref="E105">IFERROR(INDEX(LS_Indicators_A!E$7:E$340,$A105),"")</f>
        <v>The UoC shall ensure a confidential process is provided for, if preferred by the employee/entity submitting a grievance, and shall only share information as necessary to investigate the grievance. </v>
      </c>
      <c r="F105" s="129" t="str">
        <f t="array" ref="F105">IFERROR(INDEX(LS_Indicators_A!F$7:F$340,$A105),"")</f>
        <v>Criterion 1.13 - The UoC provides effective worker grievance mechanisms.</v>
      </c>
      <c r="G105" s="3"/>
      <c r="H105" s="3"/>
      <c r="I105" s="3"/>
      <c r="J105" s="3"/>
      <c r="K105" s="3"/>
      <c r="L105" s="3"/>
      <c r="M105" s="3"/>
      <c r="N105" s="3"/>
      <c r="O105" s="3"/>
      <c r="P105" s="3"/>
      <c r="Q105" s="3"/>
      <c r="R105" s="3"/>
      <c r="S105" s="3"/>
      <c r="T105" s="3"/>
      <c r="U105" s="3"/>
      <c r="V105" s="3"/>
      <c r="W105" s="3"/>
      <c r="X105" s="3"/>
      <c r="Y105" s="3"/>
      <c r="Z105" s="3"/>
    </row>
    <row r="106" ht="14.25" customHeight="1">
      <c r="A106" s="127">
        <f>IF(ROWS($A$7:A106)&lt;=$A$4, MATCH('1) General Information'!C$16,OFFSET(LS_Indicators_A!$B$7,A105,0,2000),0)+A105,"")</f>
        <v>108</v>
      </c>
      <c r="B106" s="128" t="str">
        <f t="array" ref="B106">IFERROR(INDEX(LS_Indicators_A!B$7:B$340,$A106),"")</f>
        <v>Feed Standard</v>
      </c>
      <c r="C106" s="128" t="str">
        <f t="array" ref="C106">IFERROR(INDEX(LS_Indicators_A!C$7:C$340,$A106),"")</f>
        <v>v1.01</v>
      </c>
      <c r="D106" s="128" t="str">
        <f t="array" ref="D106">IFERROR(INDEX(LS_Indicators_A!D$7:D$340,$A106),"")</f>
        <v> 1.14.1</v>
      </c>
      <c r="E106" s="129" t="str">
        <f t="array" ref="E106">IFERROR(INDEX(LS_Indicators_A!E$7:E$340,$A106),"")</f>
        <v>The UoC shall ensure that any dormitory facilities provided for personnel or their family are safe, whether it owns, leases or contracts the dormitories from a service provider; this includes provision of safety systems, emergency/escape routes, ventilation, reasonable protection from heat, cold, noise, smell and dust, as well as adequate privacy, including separation by gender if required. </v>
      </c>
      <c r="F106" s="129" t="str">
        <f t="array" ref="F106">IFERROR(INDEX(LS_Indicators_A!F$7:F$340,$A106),"")</f>
        <v>Criterion 1.14 - The UoC provides safe, decent and hygienic worker accommodation.
Scope Criterion 1.14 – Every UoC
Rationale – Within the United Nations (UN) Universal Declaration of Human Rights (UDHR) it is recognised that everyone has the right to a standard of living (including housing) which is adequate for the health and well-being of themselves and their family. In many sectors, including in feed production, workers can reside for a period of time in accommodation provided by the employer. This is especially the case when workplaces are remote or where workers cannot commute between shifts due to distances or other logistical challenges.
As workers in these situations are not always able to find alternatives, the accommodation provided by the employer must be safe, decent and hygienic. 
Relevant reference document(s):
1. ILO Workers’ Housing Recommendation, 1961 (No. 115).</v>
      </c>
      <c r="G106" s="3"/>
      <c r="H106" s="3"/>
      <c r="I106" s="3"/>
      <c r="J106" s="3"/>
      <c r="K106" s="3"/>
      <c r="L106" s="3"/>
      <c r="M106" s="3"/>
      <c r="N106" s="3"/>
      <c r="O106" s="3"/>
      <c r="P106" s="3"/>
      <c r="Q106" s="3"/>
      <c r="R106" s="3"/>
      <c r="S106" s="3"/>
      <c r="T106" s="3"/>
      <c r="U106" s="3"/>
      <c r="V106" s="3"/>
      <c r="W106" s="3"/>
      <c r="X106" s="3"/>
      <c r="Y106" s="3"/>
      <c r="Z106" s="3"/>
    </row>
    <row r="107" ht="14.25" customHeight="1">
      <c r="A107" s="127">
        <f>IF(ROWS($A$7:A107)&lt;=$A$4, MATCH('1) General Information'!C$16,OFFSET(LS_Indicators_A!$B$7,A106,0,2000),0)+A106,"")</f>
        <v>109</v>
      </c>
      <c r="B107" s="128" t="str">
        <f t="array" ref="B107">IFERROR(INDEX(LS_Indicators_A!B$7:B$340,$A107),"")</f>
        <v>Feed Standard</v>
      </c>
      <c r="C107" s="128" t="str">
        <f t="array" ref="C107">IFERROR(INDEX(LS_Indicators_A!C$7:C$340,$A107),"")</f>
        <v>v1.01</v>
      </c>
      <c r="D107" s="128" t="str">
        <f t="array" ref="D107">IFERROR(INDEX(LS_Indicators_A!D$7:D$340,$A107),"")</f>
        <v> 1.14.2</v>
      </c>
      <c r="E107" s="129" t="str">
        <f t="array" ref="E107">IFERROR(INDEX(LS_Indicators_A!E$7:E$340,$A107),"")</f>
        <v>The UoC shall ensure that any dormitory facilities provided for personnel or their family are clean, hygienic and meets their basic needs[100], whether it owns, leases or contracts the dormitories from a service provider.</v>
      </c>
      <c r="F107" s="129" t="str">
        <f t="array" ref="F107">IFERROR(INDEX(LS_Indicators_A!F$7:F$340,$A107),"")</f>
        <v>Criterion 1.14 - The UoC provides safe, decent and hygienic worker accommodation.
[100] Basic needs: see Definition List.</v>
      </c>
      <c r="G107" s="3"/>
      <c r="H107" s="3"/>
      <c r="I107" s="3"/>
      <c r="J107" s="3"/>
      <c r="K107" s="3"/>
      <c r="L107" s="3"/>
      <c r="M107" s="3"/>
      <c r="N107" s="3"/>
      <c r="O107" s="3"/>
      <c r="P107" s="3"/>
      <c r="Q107" s="3"/>
      <c r="R107" s="3"/>
      <c r="S107" s="3"/>
      <c r="T107" s="3"/>
      <c r="U107" s="3"/>
      <c r="V107" s="3"/>
      <c r="W107" s="3"/>
      <c r="X107" s="3"/>
      <c r="Y107" s="3"/>
      <c r="Z107" s="3"/>
    </row>
    <row r="108" ht="14.25" customHeight="1">
      <c r="A108" s="127">
        <f>IF(ROWS($A$7:A108)&lt;=$A$4, MATCH('1) General Information'!C$16,OFFSET(LS_Indicators_A!$B$7,A107,0,2000),0)+A107,"")</f>
        <v>110</v>
      </c>
      <c r="B108" s="128" t="str">
        <f t="array" ref="B108">IFERROR(INDEX(LS_Indicators_A!B$7:B$340,$A108),"")</f>
        <v>Feed Standard</v>
      </c>
      <c r="C108" s="128" t="str">
        <f t="array" ref="C108">IFERROR(INDEX(LS_Indicators_A!C$7:C$340,$A108),"")</f>
        <v>v1.01</v>
      </c>
      <c r="D108" s="128" t="str">
        <f t="array" ref="D108">IFERROR(INDEX(LS_Indicators_A!D$7:D$340,$A108),"")</f>
        <v> 1.14.3</v>
      </c>
      <c r="E108" s="129" t="str">
        <f t="array" ref="E108">IFERROR(INDEX(LS_Indicators_A!E$7:E$340,$A108),"")</f>
        <v>The UoC shall arrange for annual meetings between employee representatives and management, to discuss improvements to housing.</v>
      </c>
      <c r="F108" s="129" t="str">
        <f t="array" ref="F108">IFERROR(INDEX(LS_Indicators_A!F$7:F$340,$A108),"")</f>
        <v>Criterion 1.14 - The UoC provides safe, decent and hygienic worker accommodation.</v>
      </c>
      <c r="G108" s="3"/>
      <c r="H108" s="3"/>
      <c r="I108" s="3"/>
      <c r="J108" s="3"/>
      <c r="K108" s="3"/>
      <c r="L108" s="3"/>
      <c r="M108" s="3"/>
      <c r="N108" s="3"/>
      <c r="O108" s="3"/>
      <c r="P108" s="3"/>
      <c r="Q108" s="3"/>
      <c r="R108" s="3"/>
      <c r="S108" s="3"/>
      <c r="T108" s="3"/>
      <c r="U108" s="3"/>
      <c r="V108" s="3"/>
      <c r="W108" s="3"/>
      <c r="X108" s="3"/>
      <c r="Y108" s="3"/>
      <c r="Z108" s="3"/>
    </row>
    <row r="109" ht="14.25" customHeight="1">
      <c r="A109" s="127">
        <f>IF(ROWS($A$7:A109)&lt;=$A$4, MATCH('1) General Information'!C$16,OFFSET(LS_Indicators_A!$B$7,A108,0,2000),0)+A108,"")</f>
        <v>111</v>
      </c>
      <c r="B109" s="128" t="str">
        <f t="array" ref="B109">IFERROR(INDEX(LS_Indicators_A!B$7:B$340,$A109),"")</f>
        <v>Feed Standard</v>
      </c>
      <c r="C109" s="128" t="str">
        <f t="array" ref="C109">IFERROR(INDEX(LS_Indicators_A!C$7:C$340,$A109),"")</f>
        <v>v1.01</v>
      </c>
      <c r="D109" s="128" t="str">
        <f t="array" ref="D109">IFERROR(INDEX(LS_Indicators_A!D$7:D$340,$A109),"")</f>
        <v> 1.14.4</v>
      </c>
      <c r="E109" s="129" t="str">
        <f t="array" ref="E109">IFERROR(INDEX(LS_Indicators_A!E$7:E$340,$A109),"")</f>
        <v>The UoC shall ensure that dormitory facilities are located separately from production facilities.</v>
      </c>
      <c r="F109" s="129" t="str">
        <f t="array" ref="F109">IFERROR(INDEX(LS_Indicators_A!F$7:F$340,$A109),"")</f>
        <v>Criterion 1.14 - The UoC provides safe, decent and hygienic worker accommodation.</v>
      </c>
      <c r="G109" s="3"/>
      <c r="H109" s="3"/>
      <c r="I109" s="3"/>
      <c r="J109" s="3"/>
      <c r="K109" s="3"/>
      <c r="L109" s="3"/>
      <c r="M109" s="3"/>
      <c r="N109" s="3"/>
      <c r="O109" s="3"/>
      <c r="P109" s="3"/>
      <c r="Q109" s="3"/>
      <c r="R109" s="3"/>
      <c r="S109" s="3"/>
      <c r="T109" s="3"/>
      <c r="U109" s="3"/>
      <c r="V109" s="3"/>
      <c r="W109" s="3"/>
      <c r="X109" s="3"/>
      <c r="Y109" s="3"/>
      <c r="Z109" s="3"/>
    </row>
    <row r="110" ht="14.25" customHeight="1">
      <c r="A110" s="127">
        <f>IF(ROWS($A$7:A110)&lt;=$A$4, MATCH('1) General Information'!C$16,OFFSET(LS_Indicators_A!$B$7,A109,0,2000),0)+A109,"")</f>
        <v>112</v>
      </c>
      <c r="B110" s="128" t="str">
        <f t="array" ref="B110">IFERROR(INDEX(LS_Indicators_A!B$7:B$340,$A110),"")</f>
        <v>Feed Standard</v>
      </c>
      <c r="C110" s="128" t="str">
        <f t="array" ref="C110">IFERROR(INDEX(LS_Indicators_A!C$7:C$340,$A110),"")</f>
        <v>v1.01</v>
      </c>
      <c r="D110" s="128" t="str">
        <f t="array" ref="D110">IFERROR(INDEX(LS_Indicators_A!D$7:D$340,$A110),"")</f>
        <v> 1.14.5</v>
      </c>
      <c r="E110" s="129" t="str">
        <f t="array" ref="E110">IFERROR(INDEX(LS_Indicators_A!E$7:E$340,$A110),"")</f>
        <v>The UoC shall ensure that any rent is reasonable and does not include the UoC making a profit from accommodation provided to employees.</v>
      </c>
      <c r="F110" s="129" t="str">
        <f t="array" ref="F110">IFERROR(INDEX(LS_Indicators_A!F$7:F$340,$A110),"")</f>
        <v>Criterion 1.14 - The UoC provides safe, decent and hygienic worker accommodation.</v>
      </c>
      <c r="G110" s="3"/>
      <c r="H110" s="3"/>
      <c r="I110" s="3"/>
      <c r="J110" s="3"/>
      <c r="K110" s="3"/>
      <c r="L110" s="3"/>
      <c r="M110" s="3"/>
      <c r="N110" s="3"/>
      <c r="O110" s="3"/>
      <c r="P110" s="3"/>
      <c r="Q110" s="3"/>
      <c r="R110" s="3"/>
      <c r="S110" s="3"/>
      <c r="T110" s="3"/>
      <c r="U110" s="3"/>
      <c r="V110" s="3"/>
      <c r="W110" s="3"/>
      <c r="X110" s="3"/>
      <c r="Y110" s="3"/>
      <c r="Z110" s="3"/>
    </row>
    <row r="111" ht="14.25" customHeight="1">
      <c r="A111" s="127">
        <f>IF(ROWS($A$7:A111)&lt;=$A$4, MATCH('1) General Information'!C$16,OFFSET(LS_Indicators_A!$B$7,A110,0,2000),0)+A110,"")</f>
        <v>113</v>
      </c>
      <c r="B111" s="128" t="str">
        <f t="array" ref="B111">IFERROR(INDEX(LS_Indicators_A!B$7:B$340,$A111),"")</f>
        <v>Feed Standard</v>
      </c>
      <c r="C111" s="128" t="str">
        <f t="array" ref="C111">IFERROR(INDEX(LS_Indicators_A!C$7:C$340,$A111),"")</f>
        <v>v1.01</v>
      </c>
      <c r="D111" s="128" t="str">
        <f t="array" ref="D111">IFERROR(INDEX(LS_Indicators_A!D$7:D$340,$A111),"")</f>
        <v> 1.14.6</v>
      </c>
      <c r="E111" s="129" t="str">
        <f t="array" ref="E111">IFERROR(INDEX(LS_Indicators_A!E$7:E$340,$A111),"")</f>
        <v>The UoC shall provide access to appropriate sanitary facilities (within the dormitory facilities) that are clean and that provide adequate privacy, including separation by gender if required. </v>
      </c>
      <c r="F111" s="129" t="str">
        <f t="array" ref="F111">IFERROR(INDEX(LS_Indicators_A!F$7:F$340,$A111),"")</f>
        <v>Criterion 1.14 - The UoC provides safe, decent and hygienic worker accommodation.</v>
      </c>
      <c r="G111" s="3"/>
      <c r="H111" s="3"/>
      <c r="I111" s="3"/>
      <c r="J111" s="3"/>
      <c r="K111" s="3"/>
      <c r="L111" s="3"/>
      <c r="M111" s="3"/>
      <c r="N111" s="3"/>
      <c r="O111" s="3"/>
      <c r="P111" s="3"/>
      <c r="Q111" s="3"/>
      <c r="R111" s="3"/>
      <c r="S111" s="3"/>
      <c r="T111" s="3"/>
      <c r="U111" s="3"/>
      <c r="V111" s="3"/>
      <c r="W111" s="3"/>
      <c r="X111" s="3"/>
      <c r="Y111" s="3"/>
      <c r="Z111" s="3"/>
    </row>
    <row r="112" ht="14.25" customHeight="1">
      <c r="A112" s="127">
        <f>IF(ROWS($A$7:A112)&lt;=$A$4, MATCH('1) General Information'!C$16,OFFSET(LS_Indicators_A!$B$7,A111,0,2000),0)+A111,"")</f>
        <v>114</v>
      </c>
      <c r="B112" s="128" t="str">
        <f t="array" ref="B112">IFERROR(INDEX(LS_Indicators_A!B$7:B$340,$A112),"")</f>
        <v>Feed Standard</v>
      </c>
      <c r="C112" s="128" t="str">
        <f t="array" ref="C112">IFERROR(INDEX(LS_Indicators_A!C$7:C$340,$A112),"")</f>
        <v>v1.01</v>
      </c>
      <c r="D112" s="128" t="str">
        <f t="array" ref="D112">IFERROR(INDEX(LS_Indicators_A!D$7:D$340,$A112),"")</f>
        <v> 1.15.1</v>
      </c>
      <c r="E112" s="129" t="str">
        <f t="array" ref="E112">IFERROR(INDEX(LS_Indicators_A!E$7:E$340,$A112),"")</f>
        <v>The UoC shall proactively engage[101] with the local community to periodically identify, avoid or mitigate significant negative social impacts[102] resulting from activities of the UoC. </v>
      </c>
      <c r="F112" s="129" t="str">
        <f t="array" ref="F112">IFERROR(INDEX(LS_Indicators_A!F$7:F$340,$A112),"")</f>
        <v>Criterion 1.15 - The UoC contributes to maintaining or enhancing the social and economic well-being of local communities. 
Scope Criterion 1.15 – Every UoC
Rationale – Feed industry operations often form an important part of the economic backbone of the (often remote) communities in which they are located. At the same time as providing employment opportunities, conflicting activities or interests between the industry’s operation and local communities can lead to tensions and other negative impacts. These can for example revolve around siting of operations in relationship to communities, and potential impacts from emissions such as noise, smell, dust, as well as impacts from increased traffic, etc.
This Criterion aims to make the UoC aware of its impact on the neighbouring community and requires the UoC to engage in a constructive manner.
[101] 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[102] ASC is in the process of developing an Environmental and Social Risk Framework. See Definition List for ‘Risk Assessment’.
</v>
      </c>
      <c r="G112" s="3"/>
      <c r="H112" s="3"/>
      <c r="I112" s="3"/>
      <c r="J112" s="3"/>
      <c r="K112" s="3"/>
      <c r="L112" s="3"/>
      <c r="M112" s="3"/>
      <c r="N112" s="3"/>
      <c r="O112" s="3"/>
      <c r="P112" s="3"/>
      <c r="Q112" s="3"/>
      <c r="R112" s="3"/>
      <c r="S112" s="3"/>
      <c r="T112" s="3"/>
      <c r="U112" s="3"/>
      <c r="V112" s="3"/>
      <c r="W112" s="3"/>
      <c r="X112" s="3"/>
      <c r="Y112" s="3"/>
      <c r="Z112" s="3"/>
    </row>
    <row r="113" ht="14.25" customHeight="1">
      <c r="A113" s="127">
        <f>IF(ROWS($A$7:A113)&lt;=$A$4, MATCH('1) General Information'!C$16,OFFSET(LS_Indicators_A!$B$7,A112,0,2000),0)+A112,"")</f>
        <v>115</v>
      </c>
      <c r="B113" s="128" t="str">
        <f t="array" ref="B113">IFERROR(INDEX(LS_Indicators_A!B$7:B$340,$A113),"")</f>
        <v>Feed Standard</v>
      </c>
      <c r="C113" s="128" t="str">
        <f t="array" ref="C113">IFERROR(INDEX(LS_Indicators_A!C$7:C$340,$A113),"")</f>
        <v>v1.01</v>
      </c>
      <c r="D113" s="128" t="str">
        <f t="array" ref="D113">IFERROR(INDEX(LS_Indicators_A!D$7:D$340,$A113),"")</f>
        <v> 1.15.2</v>
      </c>
      <c r="E113" s="129" t="str">
        <f t="array" ref="E113">IFERROR(INDEX(LS_Indicators_A!E$7:E$340,$A113),"")</f>
        <v>The UoC shall have a grievance procedure accessible and applicable to the local community.</v>
      </c>
      <c r="F113" s="129" t="str">
        <f t="array" ref="F113">IFERROR(INDEX(LS_Indicators_A!F$7:F$340,$A113),"")</f>
        <v>Criterion 1.15 - The UoC contributes to maintaining or enhancing the social and economic well-being of local communities. </v>
      </c>
      <c r="G113" s="3"/>
      <c r="H113" s="3"/>
      <c r="I113" s="3"/>
      <c r="J113" s="3"/>
      <c r="K113" s="3"/>
      <c r="L113" s="3"/>
      <c r="M113" s="3"/>
      <c r="N113" s="3"/>
      <c r="O113" s="3"/>
      <c r="P113" s="3"/>
      <c r="Q113" s="3"/>
      <c r="R113" s="3"/>
      <c r="S113" s="3"/>
      <c r="T113" s="3"/>
      <c r="U113" s="3"/>
      <c r="V113" s="3"/>
      <c r="W113" s="3"/>
      <c r="X113" s="3"/>
      <c r="Y113" s="3"/>
      <c r="Z113" s="3"/>
    </row>
    <row r="114" ht="14.25" customHeight="1">
      <c r="A114" s="127">
        <f>IF(ROWS($A$7:A114)&lt;=$A$4, MATCH('1) General Information'!C$16,OFFSET(LS_Indicators_A!$B$7,A113,0,2000),0)+A113,"")</f>
        <v>116</v>
      </c>
      <c r="B114" s="128" t="str">
        <f t="array" ref="B114">IFERROR(INDEX(LS_Indicators_A!B$7:B$340,$A114),"")</f>
        <v>Feed Standard</v>
      </c>
      <c r="C114" s="128" t="str">
        <f t="array" ref="C114">IFERROR(INDEX(LS_Indicators_A!C$7:C$340,$A114),"")</f>
        <v>v1.01</v>
      </c>
      <c r="D114" s="128" t="str">
        <f t="array" ref="D114">IFERROR(INDEX(LS_Indicators_A!D$7:D$340,$A114),"")</f>
        <v> 1.15.3</v>
      </c>
      <c r="E114" s="129" t="str">
        <f t="array" ref="E114">IFERROR(INDEX(LS_Indicators_A!E$7:E$340,$A114),"")</f>
        <v>The UoC shall make known to the community how grievances can be submitted and how the mechanism for dealing with grievances works.</v>
      </c>
      <c r="F114" s="129" t="str">
        <f t="array" ref="F114">IFERROR(INDEX(LS_Indicators_A!F$7:F$340,$A114),"")</f>
        <v>Criterion 1.15 - The UoC contributes to maintaining or enhancing the social and economic well-being of local communities. </v>
      </c>
      <c r="G114" s="3"/>
      <c r="H114" s="3"/>
      <c r="I114" s="3"/>
      <c r="J114" s="3"/>
      <c r="K114" s="3"/>
      <c r="L114" s="3"/>
      <c r="M114" s="3"/>
      <c r="N114" s="3"/>
      <c r="O114" s="3"/>
      <c r="P114" s="3"/>
      <c r="Q114" s="3"/>
      <c r="R114" s="3"/>
      <c r="S114" s="3"/>
      <c r="T114" s="3"/>
      <c r="U114" s="3"/>
      <c r="V114" s="3"/>
      <c r="W114" s="3"/>
      <c r="X114" s="3"/>
      <c r="Y114" s="3"/>
      <c r="Z114" s="3"/>
    </row>
    <row r="115" ht="14.25" customHeight="1">
      <c r="A115" s="127">
        <f>IF(ROWS($A$7:A115)&lt;=$A$4, MATCH('1) General Information'!C$16,OFFSET(LS_Indicators_A!$B$7,A114,0,2000),0)+A114,"")</f>
        <v>117</v>
      </c>
      <c r="B115" s="128" t="str">
        <f t="array" ref="B115">IFERROR(INDEX(LS_Indicators_A!B$7:B$340,$A115),"")</f>
        <v>Feed Standard</v>
      </c>
      <c r="C115" s="128" t="str">
        <f t="array" ref="C115">IFERROR(INDEX(LS_Indicators_A!C$7:C$340,$A115),"")</f>
        <v>v1.01</v>
      </c>
      <c r="D115" s="128" t="str">
        <f t="array" ref="D115">IFERROR(INDEX(LS_Indicators_A!D$7:D$340,$A115),"")</f>
        <v> 1.15.4</v>
      </c>
      <c r="E115" s="129" t="str">
        <f t="array" ref="E115">IFERROR(INDEX(LS_Indicators_A!E$7:E$340,$A115),"")</f>
        <v>The UoC shall have a grievance procedure that includes requirements for non-retaliation.</v>
      </c>
      <c r="F115" s="129" t="str">
        <f t="array" ref="F115">IFERROR(INDEX(LS_Indicators_A!F$7:F$340,$A115),"")</f>
        <v>Criterion 1.15 - The UoC contributes to maintaining or enhancing the social and economic well-being of local communities. </v>
      </c>
      <c r="G115" s="3"/>
      <c r="H115" s="3"/>
      <c r="I115" s="3"/>
      <c r="J115" s="3"/>
      <c r="K115" s="3"/>
      <c r="L115" s="3"/>
      <c r="M115" s="3"/>
      <c r="N115" s="3"/>
      <c r="O115" s="3"/>
      <c r="P115" s="3"/>
      <c r="Q115" s="3"/>
      <c r="R115" s="3"/>
      <c r="S115" s="3"/>
      <c r="T115" s="3"/>
      <c r="U115" s="3"/>
      <c r="V115" s="3"/>
      <c r="W115" s="3"/>
      <c r="X115" s="3"/>
      <c r="Y115" s="3"/>
      <c r="Z115" s="3"/>
    </row>
    <row r="116" ht="14.25" customHeight="1">
      <c r="A116" s="127">
        <f>IF(ROWS($A$7:A116)&lt;=$A$4, MATCH('1) General Information'!C$16,OFFSET(LS_Indicators_A!$B$7,A115,0,2000),0)+A115,"")</f>
        <v>118</v>
      </c>
      <c r="B116" s="128" t="str">
        <f t="array" ref="B116">IFERROR(INDEX(LS_Indicators_A!B$7:B$340,$A116),"")</f>
        <v>Feed Standard</v>
      </c>
      <c r="C116" s="128" t="str">
        <f t="array" ref="C116">IFERROR(INDEX(LS_Indicators_A!C$7:C$340,$A116),"")</f>
        <v>v1.01</v>
      </c>
      <c r="D116" s="128" t="str">
        <f t="array" ref="D116">IFERROR(INDEX(LS_Indicators_A!D$7:D$340,$A116),"")</f>
        <v> 1.15.5</v>
      </c>
      <c r="E116" s="129" t="str">
        <f t="array" ref="E116">IFERROR(INDEX(LS_Indicators_A!E$7:E$340,$A116),"")</f>
        <v>The UoC shall address all grievances resulting from activities created by the UoC within a 90-day timeframe from the date of submission by local communities.</v>
      </c>
      <c r="F116" s="129" t="str">
        <f t="array" ref="F116">IFERROR(INDEX(LS_Indicators_A!F$7:F$340,$A116),"")</f>
        <v>Criterion 1.15 - The UoC contributes to maintaining or enhancing the social and economic well-being of local communities. </v>
      </c>
      <c r="G116" s="3"/>
      <c r="H116" s="3"/>
      <c r="I116" s="3"/>
      <c r="J116" s="3"/>
      <c r="K116" s="3"/>
      <c r="L116" s="3"/>
      <c r="M116" s="3"/>
      <c r="N116" s="3"/>
      <c r="O116" s="3"/>
      <c r="P116" s="3"/>
      <c r="Q116" s="3"/>
      <c r="R116" s="3"/>
      <c r="S116" s="3"/>
      <c r="T116" s="3"/>
      <c r="U116" s="3"/>
      <c r="V116" s="3"/>
      <c r="W116" s="3"/>
      <c r="X116" s="3"/>
      <c r="Y116" s="3"/>
      <c r="Z116" s="3"/>
    </row>
    <row r="117" ht="14.25" customHeight="1">
      <c r="A117" s="127">
        <f>IF(ROWS($A$7:A117)&lt;=$A$4, MATCH('1) General Information'!C$16,OFFSET(LS_Indicators_A!$B$7,A116,0,2000),0)+A116,"")</f>
        <v>119</v>
      </c>
      <c r="B117" s="128" t="str">
        <f t="array" ref="B117">IFERROR(INDEX(LS_Indicators_A!B$7:B$340,$A117),"")</f>
        <v>Feed Standard</v>
      </c>
      <c r="C117" s="128" t="str">
        <f t="array" ref="C117">IFERROR(INDEX(LS_Indicators_A!C$7:C$340,$A117),"")</f>
        <v>v1.01</v>
      </c>
      <c r="D117" s="128" t="str">
        <f t="array" ref="D117">IFERROR(INDEX(LS_Indicators_A!D$7:D$340,$A117),"")</f>
        <v> 1.15.6</v>
      </c>
      <c r="E117" s="129" t="str">
        <f t="array" ref="E117">IFERROR(INDEX(LS_Indicators_A!E$7:E$340,$A117),"")</f>
        <v>The UoC shall track grievances, resulting responses and remedy.</v>
      </c>
      <c r="F117" s="129" t="str">
        <f t="array" ref="F117">IFERROR(INDEX(LS_Indicators_A!F$7:F$340,$A117),"")</f>
        <v>Criterion 1.15 - The UoC contributes to maintaining or enhancing the social and economic well-being of local communities. </v>
      </c>
      <c r="G117" s="3"/>
      <c r="H117" s="3"/>
      <c r="I117" s="3"/>
      <c r="J117" s="3"/>
      <c r="K117" s="3"/>
      <c r="L117" s="3"/>
      <c r="M117" s="3"/>
      <c r="N117" s="3"/>
      <c r="O117" s="3"/>
      <c r="P117" s="3"/>
      <c r="Q117" s="3"/>
      <c r="R117" s="3"/>
      <c r="S117" s="3"/>
      <c r="T117" s="3"/>
      <c r="U117" s="3"/>
      <c r="V117" s="3"/>
      <c r="W117" s="3"/>
      <c r="X117" s="3"/>
      <c r="Y117" s="3"/>
      <c r="Z117" s="3"/>
    </row>
    <row r="118" ht="14.25" customHeight="1">
      <c r="A118" s="127">
        <f>IF(ROWS($A$7:A118)&lt;=$A$4, MATCH('1) General Information'!C$16,OFFSET(LS_Indicators_A!$B$7,A117,0,2000),0)+A117,"")</f>
        <v>120</v>
      </c>
      <c r="B118" s="128" t="str">
        <f t="array" ref="B118">IFERROR(INDEX(LS_Indicators_A!B$7:B$340,$A118),"")</f>
        <v>Feed Standard</v>
      </c>
      <c r="C118" s="128" t="str">
        <f t="array" ref="C118">IFERROR(INDEX(LS_Indicators_A!C$7:C$340,$A118),"")</f>
        <v>v1.01</v>
      </c>
      <c r="D118" s="128" t="str">
        <f t="array" ref="D118">IFERROR(INDEX(LS_Indicators_A!D$7:D$340,$A118),"")</f>
        <v> 1.15.7</v>
      </c>
      <c r="E118" s="129" t="str">
        <f t="array" ref="E118">IFERROR(INDEX(LS_Indicators_A!E$7:E$340,$A118),"")</f>
        <v>The UoC shall have a decision-making grievance committee, including members representing local communities, in order to ensure special consideration for vulnerable groups.</v>
      </c>
      <c r="F118" s="129" t="str">
        <f t="array" ref="F118">IFERROR(INDEX(LS_Indicators_A!F$7:F$340,$A118),"")</f>
        <v>Criterion 1.15 - The UoC contributes to maintaining or enhancing the social and economic well-being of local communities. </v>
      </c>
      <c r="G118" s="3"/>
      <c r="H118" s="3"/>
      <c r="I118" s="3"/>
      <c r="J118" s="3"/>
      <c r="K118" s="3"/>
      <c r="L118" s="3"/>
      <c r="M118" s="3"/>
      <c r="N118" s="3"/>
      <c r="O118" s="3"/>
      <c r="P118" s="3"/>
      <c r="Q118" s="3"/>
      <c r="R118" s="3"/>
      <c r="S118" s="3"/>
      <c r="T118" s="3"/>
      <c r="U118" s="3"/>
      <c r="V118" s="3"/>
      <c r="W118" s="3"/>
      <c r="X118" s="3"/>
      <c r="Y118" s="3"/>
      <c r="Z118" s="3"/>
    </row>
    <row r="119" ht="14.25" customHeight="1">
      <c r="A119" s="127">
        <f>IF(ROWS($A$7:A119)&lt;=$A$4, MATCH('1) General Information'!C$16,OFFSET(LS_Indicators_A!$B$7,A118,0,2000),0)+A118,"")</f>
        <v>121</v>
      </c>
      <c r="B119" s="128" t="str">
        <f t="array" ref="B119">IFERROR(INDEX(LS_Indicators_A!B$7:B$340,$A119),"")</f>
        <v>Feed Standard</v>
      </c>
      <c r="C119" s="128" t="str">
        <f t="array" ref="C119">IFERROR(INDEX(LS_Indicators_A!C$7:C$340,$A119),"")</f>
        <v>v1.01</v>
      </c>
      <c r="D119" s="128" t="str">
        <f t="array" ref="D119">IFERROR(INDEX(LS_Indicators_A!D$7:D$340,$A119),"")</f>
        <v> 1.15.8</v>
      </c>
      <c r="E119" s="129" t="str">
        <f t="array" ref="E119">IFERROR(INDEX(LS_Indicators_A!E$7:E$340,$A119),"")</f>
        <v>The UoC’s grievance committee shall ensure that grievances are processed fairly, resulting in an effective outcome, and facilitates dialogue where needed.</v>
      </c>
      <c r="F119" s="129" t="str">
        <f t="array" ref="F119">IFERROR(INDEX(LS_Indicators_A!F$7:F$340,$A119),"")</f>
        <v>Criterion 1.15 - The UoC contributes to maintaining or enhancing the social and economic well-being of local communities. </v>
      </c>
      <c r="G119" s="3"/>
      <c r="H119" s="3"/>
      <c r="I119" s="3"/>
      <c r="J119" s="3"/>
      <c r="K119" s="3"/>
      <c r="L119" s="3"/>
      <c r="M119" s="3"/>
      <c r="N119" s="3"/>
      <c r="O119" s="3"/>
      <c r="P119" s="3"/>
      <c r="Q119" s="3"/>
      <c r="R119" s="3"/>
      <c r="S119" s="3"/>
      <c r="T119" s="3"/>
      <c r="U119" s="3"/>
      <c r="V119" s="3"/>
      <c r="W119" s="3"/>
      <c r="X119" s="3"/>
      <c r="Y119" s="3"/>
      <c r="Z119" s="3"/>
    </row>
    <row r="120" ht="14.25" customHeight="1">
      <c r="A120" s="127">
        <f>IF(ROWS($A$7:A120)&lt;=$A$4, MATCH('1) General Information'!C$16,OFFSET(LS_Indicators_A!$B$7,A119,0,2000),0)+A119,"")</f>
        <v>122</v>
      </c>
      <c r="B120" s="128" t="str">
        <f t="array" ref="B120">IFERROR(INDEX(LS_Indicators_A!B$7:B$340,$A120),"")</f>
        <v>Feed Standard</v>
      </c>
      <c r="C120" s="128" t="str">
        <f t="array" ref="C120">IFERROR(INDEX(LS_Indicators_A!C$7:C$340,$A120),"")</f>
        <v>v1.01</v>
      </c>
      <c r="D120" s="128" t="str">
        <f t="array" ref="D120">IFERROR(INDEX(LS_Indicators_A!D$7:D$340,$A120),"")</f>
        <v> 1.15.9</v>
      </c>
      <c r="E120" s="129" t="str">
        <f t="array" ref="E120">IFERROR(INDEX(LS_Indicators_A!E$7:E$340,$A120),"")</f>
        <v>The UoC shall ensure a confidential process is provided for, if preferred by the person/entity submitting a grievance, and shall only share information as necessary to investigate the grievance.</v>
      </c>
      <c r="F120" s="129" t="str">
        <f t="array" ref="F120">IFERROR(INDEX(LS_Indicators_A!F$7:F$340,$A120),"")</f>
        <v>Criterion 1.15 - The UoC contributes to maintaining or enhancing the social and economic well-being of local communities. </v>
      </c>
      <c r="G120" s="3"/>
      <c r="H120" s="3"/>
      <c r="I120" s="3"/>
      <c r="J120" s="3"/>
      <c r="K120" s="3"/>
      <c r="L120" s="3"/>
      <c r="M120" s="3"/>
      <c r="N120" s="3"/>
      <c r="O120" s="3"/>
      <c r="P120" s="3"/>
      <c r="Q120" s="3"/>
      <c r="R120" s="3"/>
      <c r="S120" s="3"/>
      <c r="T120" s="3"/>
      <c r="U120" s="3"/>
      <c r="V120" s="3"/>
      <c r="W120" s="3"/>
      <c r="X120" s="3"/>
      <c r="Y120" s="3"/>
      <c r="Z120" s="3"/>
    </row>
    <row r="121" ht="14.25" customHeight="1">
      <c r="A121" s="127">
        <f>IF(ROWS($A$7:A121)&lt;=$A$4, MATCH('1) General Information'!C$16,OFFSET(LS_Indicators_A!$B$7,A120,0,2000),0)+A120,"")</f>
        <v>123</v>
      </c>
      <c r="B121" s="128" t="str">
        <f t="array" ref="B121">IFERROR(INDEX(LS_Indicators_A!B$7:B$340,$A121),"")</f>
        <v>Feed Standard</v>
      </c>
      <c r="C121" s="128" t="str">
        <f t="array" ref="C121">IFERROR(INDEX(LS_Indicators_A!C$7:C$340,$A121),"")</f>
        <v>v1.01</v>
      </c>
      <c r="D121" s="128" t="str">
        <f t="array" ref="D121">IFERROR(INDEX(LS_Indicators_A!D$7:D$340,$A121),"")</f>
        <v> 1.15.10</v>
      </c>
      <c r="E121" s="129" t="str">
        <f t="array" ref="E121">IFERROR(INDEX(LS_Indicators_A!E$7:E$340,$A121),"")</f>
        <v>The UoC shall not restrict or negatively affect community and community members’ rights to food security, and access to resources including land and water, resulting from activities by the UoC.  </v>
      </c>
      <c r="F121" s="129" t="str">
        <f t="array" ref="F121">IFERROR(INDEX(LS_Indicators_A!F$7:F$340,$A121),"")</f>
        <v>Criterion 1.15 - The UoC contributes to maintaining or enhancing the social and economic well-being of local communities. </v>
      </c>
      <c r="G121" s="3"/>
      <c r="H121" s="3"/>
      <c r="I121" s="3"/>
      <c r="J121" s="3"/>
      <c r="K121" s="3"/>
      <c r="L121" s="3"/>
      <c r="M121" s="3"/>
      <c r="N121" s="3"/>
      <c r="O121" s="3"/>
      <c r="P121" s="3"/>
      <c r="Q121" s="3"/>
      <c r="R121" s="3"/>
      <c r="S121" s="3"/>
      <c r="T121" s="3"/>
      <c r="U121" s="3"/>
      <c r="V121" s="3"/>
      <c r="W121" s="3"/>
      <c r="X121" s="3"/>
      <c r="Y121" s="3"/>
      <c r="Z121" s="3"/>
    </row>
    <row r="122" ht="14.25" customHeight="1">
      <c r="A122" s="127">
        <f>IF(ROWS($A$7:A122)&lt;=$A$4, MATCH('1) General Information'!C$16,OFFSET(LS_Indicators_A!$B$7,A121,0,2000),0)+A121,"")</f>
        <v>124</v>
      </c>
      <c r="B122" s="128" t="str">
        <f t="array" ref="B122">IFERROR(INDEX(LS_Indicators_A!B$7:B$340,$A122),"")</f>
        <v>Feed Standard</v>
      </c>
      <c r="C122" s="128" t="str">
        <f t="array" ref="C122">IFERROR(INDEX(LS_Indicators_A!C$7:C$340,$A122),"")</f>
        <v>v1.01</v>
      </c>
      <c r="D122" s="128" t="str">
        <f t="array" ref="D122">IFERROR(INDEX(LS_Indicators_A!D$7:D$340,$A122),"")</f>
        <v> 1.15.11</v>
      </c>
      <c r="E122" s="129" t="str">
        <f t="array" ref="E122">IFERROR(INDEX(LS_Indicators_A!E$7:E$340,$A122),"")</f>
        <v>The UoC shall, to the extent possible[103], source goods and services, including employment, from the local communities. </v>
      </c>
      <c r="F122" s="129" t="str">
        <f t="array" ref="F122">IFERROR(INDEX(LS_Indicators_A!F$7:F$340,$A122),"")</f>
        <v>Criterion 1.15 - The UoC contributes to maintaining or enhancing the social and economic well-being of local communities. 
[103] 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v>
      </c>
      <c r="G122" s="3"/>
      <c r="H122" s="3"/>
      <c r="I122" s="3"/>
      <c r="J122" s="3"/>
      <c r="K122" s="3"/>
      <c r="L122" s="3"/>
      <c r="M122" s="3"/>
      <c r="N122" s="3"/>
      <c r="O122" s="3"/>
      <c r="P122" s="3"/>
      <c r="Q122" s="3"/>
      <c r="R122" s="3"/>
      <c r="S122" s="3"/>
      <c r="T122" s="3"/>
      <c r="U122" s="3"/>
      <c r="V122" s="3"/>
      <c r="W122" s="3"/>
      <c r="X122" s="3"/>
      <c r="Y122" s="3"/>
      <c r="Z122" s="3"/>
    </row>
    <row r="123" ht="14.25" customHeight="1">
      <c r="A123" s="127">
        <f>IF(ROWS($A$7:A123)&lt;=$A$4, MATCH('1) General Information'!C$16,OFFSET(LS_Indicators_A!$B$7,A122,0,2000),0)+A122,"")</f>
        <v>125</v>
      </c>
      <c r="B123" s="128" t="str">
        <f t="array" ref="B123">IFERROR(INDEX(LS_Indicators_A!B$7:B$340,$A123),"")</f>
        <v>Feed Standard</v>
      </c>
      <c r="C123" s="128" t="str">
        <f t="array" ref="C123">IFERROR(INDEX(LS_Indicators_A!C$7:C$340,$A123),"")</f>
        <v>v1.01</v>
      </c>
      <c r="D123" s="128" t="str">
        <f t="array" ref="D123">IFERROR(INDEX(LS_Indicators_A!D$7:D$340,$A123),"")</f>
        <v> 1.16.1</v>
      </c>
      <c r="E123" s="129" t="str">
        <f t="array" ref="E123">IFERROR(INDEX(LS_Indicators_A!E$7:E$340,$A123),"")</f>
        <v>The UoC shall proactively engage[109] with the Indigenous and tribal peoples to identify, avoid and mitigate significant social impacts[110] resulting from activities of the UoC.</v>
      </c>
      <c r="F123" s="129" t="str">
        <f t="array" ref="F123">IFERROR(INDEX(LS_Indicators_A!F$7:F$340,$A123),"")</f>
        <v>Criterion 1.16 - The UoC respects Indigenous and tribal people’s rights, cultures and traditional territories. 
Scope Criterion 1.16 – Every UoC
Rationale – Many of the world’s resources are located on land owned or controlled by Indigenous and tribal peoples[104]. The UN estimates that there are over 370 million Indigenous and tribal peoples living in over 90 countries[105]. This means businesses are frequently in close contact with Indigenous and tribal peoples, and improving these relationships is becoming increasingly important. 
Historically, many Indigenous and tribal peoples have suffered from abuse, discrimination, and marginalisation, and this continues today in many areas. As a result, many Indigenous and tribal peoples live in poverty and poor health; and their cultures, languages and ways of life are threatened. Indigenous and tribal peoples comprise five per cent of the world’s population, yet they make up 15 per cent of the world’s poor and one-third of the world’s extremely poor[106]. In many areas, their average life expectancy is shorter than non-Indigenous people[107]. Facing these realities, Indigenous and tribal peoples are often particularly vulnerable to the negative impacts of commercial development and business activities[108].
Compounded by the fact that Indigenous and tribal peoples are often an integral part of aquaculture operations’ ‘local communities’, businesses have an opportunity to involve Indigenous and tribal peoples in business ventures as owners, suppliers, contractors and employees. This can contribute to the long-term success of projects and help embed the business in the local community.
Relevant reference document(s):
I. ILO Indigenous and Tribal Populations, 1989 (No. 107)
II. ILO Indigenous and Tribal Populations, 1957 (No. 169)
Note: ASC intends to implement Free, Prior and Informed Consent[113] (FPIC) indicators into a future version of the ASC Feed Standard. Given the complexities related to this topic, ASC is engaged in broader, cross-cutting industry discussions to develop consistent FPIC-indicators.
[104] Indigenous peoples: see Definition List. 
[105] UNDESA. 2017. State of the World’s Indigenous Peoples III, Education. https://www.un.org/development/desa/indigenouspeoples/wp-content/uploads/sites/19/2017/12/State-of-Worlds-Indigenous-Peoples_III_WEB2018.pdf
[106] International Fund for Agricultural Development, Engagement with Indigenous Peoples Policy, 2009. https://www.thegef.org/sites/default/files/publications/Indigenous_Peoples_Principle_EN.pdf
[107] See ST/ESA/328.
[108] UN Global Compact. 2013. A Business Reference Guide on the Declaration on the Rights of Indigenous Peoples. https://www.unglobalcompact.org/docs/issues_doc/human_rights/IndigenousPeoples/BusinessGuide.pdf 
[109]  The intention of this indicator is for the UoC to reach out, and in a joint effort with the local community, develop monitoring and action plans as needed; however, where involvement is not desired by local communities, a joint project is not required. ASC acknowledges that local communities may not in all instances wish to engage.
[110] ASC is in the process of developing an Environmental and Social Risk Framework. See Definition List for ‘Risk Assessment’.
[113] Free, Prior and Informed Consent: see Definition List.
</v>
      </c>
      <c r="G123" s="3"/>
      <c r="H123" s="3"/>
      <c r="I123" s="3"/>
      <c r="J123" s="3"/>
      <c r="K123" s="3"/>
      <c r="L123" s="3"/>
      <c r="M123" s="3"/>
      <c r="N123" s="3"/>
      <c r="O123" s="3"/>
      <c r="P123" s="3"/>
      <c r="Q123" s="3"/>
      <c r="R123" s="3"/>
      <c r="S123" s="3"/>
      <c r="T123" s="3"/>
      <c r="U123" s="3"/>
      <c r="V123" s="3"/>
      <c r="W123" s="3"/>
      <c r="X123" s="3"/>
      <c r="Y123" s="3"/>
      <c r="Z123" s="3"/>
    </row>
    <row r="124" ht="14.25" customHeight="1">
      <c r="A124" s="127">
        <f>IF(ROWS($A$7:A124)&lt;=$A$4, MATCH('1) General Information'!C$16,OFFSET(LS_Indicators_A!$B$7,A123,0,2000),0)+A123,"")</f>
        <v>126</v>
      </c>
      <c r="B124" s="128" t="str">
        <f t="array" ref="B124">IFERROR(INDEX(LS_Indicators_A!B$7:B$340,$A124),"")</f>
        <v>Feed Standard</v>
      </c>
      <c r="C124" s="128" t="str">
        <f t="array" ref="C124">IFERROR(INDEX(LS_Indicators_A!C$7:C$340,$A124),"")</f>
        <v>v1.01</v>
      </c>
      <c r="D124" s="128" t="str">
        <f t="array" ref="D124">IFERROR(INDEX(LS_Indicators_A!D$7:D$340,$A124),"")</f>
        <v> 1.16.2</v>
      </c>
      <c r="E124" s="129" t="str">
        <f t="array" ref="E124">IFERROR(INDEX(LS_Indicators_A!E$7:E$340,$A124),"")</f>
        <v>The UoC shall have a grievance procedure accessible and applicable to Indigenous peoples.</v>
      </c>
      <c r="F124" s="129" t="str">
        <f t="array" ref="F124">IFERROR(INDEX(LS_Indicators_A!F$7:F$340,$A124),"")</f>
        <v>Criterion 1.16 - The UoC respects Indigenous and tribal people’s rights, cultures and traditional territories. </v>
      </c>
      <c r="G124" s="3"/>
      <c r="H124" s="3"/>
      <c r="I124" s="3"/>
      <c r="J124" s="3"/>
      <c r="K124" s="3"/>
      <c r="L124" s="3"/>
      <c r="M124" s="3"/>
      <c r="N124" s="3"/>
      <c r="O124" s="3"/>
      <c r="P124" s="3"/>
      <c r="Q124" s="3"/>
      <c r="R124" s="3"/>
      <c r="S124" s="3"/>
      <c r="T124" s="3"/>
      <c r="U124" s="3"/>
      <c r="V124" s="3"/>
      <c r="W124" s="3"/>
      <c r="X124" s="3"/>
      <c r="Y124" s="3"/>
      <c r="Z124" s="3"/>
    </row>
    <row r="125" ht="14.25" customHeight="1">
      <c r="A125" s="127">
        <f>IF(ROWS($A$7:A125)&lt;=$A$4, MATCH('1) General Information'!C$16,OFFSET(LS_Indicators_A!$B$7,A124,0,2000),0)+A124,"")</f>
        <v>127</v>
      </c>
      <c r="B125" s="128" t="str">
        <f t="array" ref="B125">IFERROR(INDEX(LS_Indicators_A!B$7:B$340,$A125),"")</f>
        <v>Feed Standard</v>
      </c>
      <c r="C125" s="128" t="str">
        <f t="array" ref="C125">IFERROR(INDEX(LS_Indicators_A!C$7:C$340,$A125),"")</f>
        <v>v1.01</v>
      </c>
      <c r="D125" s="128" t="str">
        <f t="array" ref="D125">IFERROR(INDEX(LS_Indicators_A!D$7:D$340,$A125),"")</f>
        <v> 1.16.3</v>
      </c>
      <c r="E125" s="129" t="str">
        <f t="array" ref="E125">IFERROR(INDEX(LS_Indicators_A!E$7:E$340,$A125),"")</f>
        <v>The UoC shall make known to the Indigenous and tribal peoples how grievances can be submitted and how the mechanism for dealing with grievances works.</v>
      </c>
      <c r="F125" s="129" t="str">
        <f t="array" ref="F125">IFERROR(INDEX(LS_Indicators_A!F$7:F$340,$A125),"")</f>
        <v>Criterion 1.16 - The UoC respects Indigenous and tribal people’s rights, cultures and traditional territories. </v>
      </c>
      <c r="G125" s="3"/>
      <c r="H125" s="3"/>
      <c r="I125" s="3"/>
      <c r="J125" s="3"/>
      <c r="K125" s="3"/>
      <c r="L125" s="3"/>
      <c r="M125" s="3"/>
      <c r="N125" s="3"/>
      <c r="O125" s="3"/>
      <c r="P125" s="3"/>
      <c r="Q125" s="3"/>
      <c r="R125" s="3"/>
      <c r="S125" s="3"/>
      <c r="T125" s="3"/>
      <c r="U125" s="3"/>
      <c r="V125" s="3"/>
      <c r="W125" s="3"/>
      <c r="X125" s="3"/>
      <c r="Y125" s="3"/>
      <c r="Z125" s="3"/>
    </row>
    <row r="126" ht="14.25" customHeight="1">
      <c r="A126" s="127">
        <f>IF(ROWS($A$7:A126)&lt;=$A$4, MATCH('1) General Information'!C$16,OFFSET(LS_Indicators_A!$B$7,A125,0,2000),0)+A125,"")</f>
        <v>128</v>
      </c>
      <c r="B126" s="128" t="str">
        <f t="array" ref="B126">IFERROR(INDEX(LS_Indicators_A!B$7:B$340,$A126),"")</f>
        <v>Feed Standard</v>
      </c>
      <c r="C126" s="128" t="str">
        <f t="array" ref="C126">IFERROR(INDEX(LS_Indicators_A!C$7:C$340,$A126),"")</f>
        <v>v1.01</v>
      </c>
      <c r="D126" s="128" t="str">
        <f t="array" ref="D126">IFERROR(INDEX(LS_Indicators_A!D$7:D$340,$A126),"")</f>
        <v> 1.16.4</v>
      </c>
      <c r="E126" s="129" t="str">
        <f t="array" ref="E126">IFERROR(INDEX(LS_Indicators_A!E$7:E$340,$A126),"")</f>
        <v>The UoC shall have a grievance procedure that includes requirements for non-retaliation.</v>
      </c>
      <c r="F126" s="129" t="str">
        <f t="array" ref="F126">IFERROR(INDEX(LS_Indicators_A!F$7:F$340,$A126),"")</f>
        <v>Criterion 1.16 - The UoC respects Indigenous and tribal people’s rights, cultures and traditional territories. </v>
      </c>
      <c r="G126" s="3"/>
      <c r="H126" s="3"/>
      <c r="I126" s="3"/>
      <c r="J126" s="3"/>
      <c r="K126" s="3"/>
      <c r="L126" s="3"/>
      <c r="M126" s="3"/>
      <c r="N126" s="3"/>
      <c r="O126" s="3"/>
      <c r="P126" s="3"/>
      <c r="Q126" s="3"/>
      <c r="R126" s="3"/>
      <c r="S126" s="3"/>
      <c r="T126" s="3"/>
      <c r="U126" s="3"/>
      <c r="V126" s="3"/>
      <c r="W126" s="3"/>
      <c r="X126" s="3"/>
      <c r="Y126" s="3"/>
      <c r="Z126" s="3"/>
    </row>
    <row r="127" ht="14.25" customHeight="1">
      <c r="A127" s="127">
        <f>IF(ROWS($A$7:A127)&lt;=$A$4, MATCH('1) General Information'!C$16,OFFSET(LS_Indicators_A!$B$7,A126,0,2000),0)+A126,"")</f>
        <v>129</v>
      </c>
      <c r="B127" s="128" t="str">
        <f t="array" ref="B127">IFERROR(INDEX(LS_Indicators_A!B$7:B$340,$A127),"")</f>
        <v>Feed Standard</v>
      </c>
      <c r="C127" s="128" t="str">
        <f t="array" ref="C127">IFERROR(INDEX(LS_Indicators_A!C$7:C$340,$A127),"")</f>
        <v>v1.01</v>
      </c>
      <c r="D127" s="128" t="str">
        <f t="array" ref="D127">IFERROR(INDEX(LS_Indicators_A!D$7:D$340,$A127),"")</f>
        <v> 1.16.5</v>
      </c>
      <c r="E127" s="129" t="str">
        <f t="array" ref="E127">IFERROR(INDEX(LS_Indicators_A!E$7:E$340,$A127),"")</f>
        <v>The UoC shall address all grievances resulting from activities created by the UoC within a 90-day timeframe from the date of submission by Indigenous and tribal peoples.</v>
      </c>
      <c r="F127" s="129" t="str">
        <f t="array" ref="F127">IFERROR(INDEX(LS_Indicators_A!F$7:F$340,$A127),"")</f>
        <v>Criterion 1.16 - The UoC respects Indigenous and tribal people’s rights, cultures and traditional territories. </v>
      </c>
      <c r="G127" s="3"/>
      <c r="H127" s="3"/>
      <c r="I127" s="3"/>
      <c r="J127" s="3"/>
      <c r="K127" s="3"/>
      <c r="L127" s="3"/>
      <c r="M127" s="3"/>
      <c r="N127" s="3"/>
      <c r="O127" s="3"/>
      <c r="P127" s="3"/>
      <c r="Q127" s="3"/>
      <c r="R127" s="3"/>
      <c r="S127" s="3"/>
      <c r="T127" s="3"/>
      <c r="U127" s="3"/>
      <c r="V127" s="3"/>
      <c r="W127" s="3"/>
      <c r="X127" s="3"/>
      <c r="Y127" s="3"/>
      <c r="Z127" s="3"/>
    </row>
    <row r="128" ht="14.25" customHeight="1">
      <c r="A128" s="127">
        <f>IF(ROWS($A$7:A128)&lt;=$A$4, MATCH('1) General Information'!C$16,OFFSET(LS_Indicators_A!$B$7,A127,0,2000),0)+A127,"")</f>
        <v>130</v>
      </c>
      <c r="B128" s="128" t="str">
        <f t="array" ref="B128">IFERROR(INDEX(LS_Indicators_A!B$7:B$340,$A128),"")</f>
        <v>Feed Standard</v>
      </c>
      <c r="C128" s="128" t="str">
        <f t="array" ref="C128">IFERROR(INDEX(LS_Indicators_A!C$7:C$340,$A128),"")</f>
        <v>v1.01</v>
      </c>
      <c r="D128" s="128" t="str">
        <f t="array" ref="D128">IFERROR(INDEX(LS_Indicators_A!D$7:D$340,$A128),"")</f>
        <v> 1.16.6</v>
      </c>
      <c r="E128" s="129" t="str">
        <f t="array" ref="E128">IFERROR(INDEX(LS_Indicators_A!E$7:E$340,$A128),"")</f>
        <v>The UoC shall track grievances, resulting responses and remedy.</v>
      </c>
      <c r="F128" s="129" t="str">
        <f t="array" ref="F128">IFERROR(INDEX(LS_Indicators_A!F$7:F$340,$A128),"")</f>
        <v>Criterion 1.16 - The UoC respects Indigenous and tribal people’s rights, cultures and traditional territories. </v>
      </c>
      <c r="G128" s="3"/>
      <c r="H128" s="3"/>
      <c r="I128" s="3"/>
      <c r="J128" s="3"/>
      <c r="K128" s="3"/>
      <c r="L128" s="3"/>
      <c r="M128" s="3"/>
      <c r="N128" s="3"/>
      <c r="O128" s="3"/>
      <c r="P128" s="3"/>
      <c r="Q128" s="3"/>
      <c r="R128" s="3"/>
      <c r="S128" s="3"/>
      <c r="T128" s="3"/>
      <c r="U128" s="3"/>
      <c r="V128" s="3"/>
      <c r="W128" s="3"/>
      <c r="X128" s="3"/>
      <c r="Y128" s="3"/>
      <c r="Z128" s="3"/>
    </row>
    <row r="129" ht="14.25" customHeight="1">
      <c r="A129" s="127">
        <f>IF(ROWS($A$7:A129)&lt;=$A$4, MATCH('1) General Information'!C$16,OFFSET(LS_Indicators_A!$B$7,A128,0,2000),0)+A128,"")</f>
        <v>131</v>
      </c>
      <c r="B129" s="128" t="str">
        <f t="array" ref="B129">IFERROR(INDEX(LS_Indicators_A!B$7:B$340,$A129),"")</f>
        <v>Feed Standard</v>
      </c>
      <c r="C129" s="128" t="str">
        <f t="array" ref="C129">IFERROR(INDEX(LS_Indicators_A!C$7:C$340,$A129),"")</f>
        <v>v1.01</v>
      </c>
      <c r="D129" s="128" t="str">
        <f t="array" ref="D129">IFERROR(INDEX(LS_Indicators_A!D$7:D$340,$A129),"")</f>
        <v> 1.16.7</v>
      </c>
      <c r="E129" s="129" t="str">
        <f t="array" ref="E129">IFERROR(INDEX(LS_Indicators_A!E$7:E$340,$A129),"")</f>
        <v>The UoC shall have a decision-making grievance committee, including members representing Indigenous and tribal peoples, in order to ensure special consideration for vulnerable groups.</v>
      </c>
      <c r="F129" s="129" t="str">
        <f t="array" ref="F129">IFERROR(INDEX(LS_Indicators_A!F$7:F$340,$A129),"")</f>
        <v>Criterion 1.16 - The UoC respects Indigenous and tribal people’s rights, cultures and traditional territories. </v>
      </c>
      <c r="G129" s="3"/>
      <c r="H129" s="3"/>
      <c r="I129" s="3"/>
      <c r="J129" s="3"/>
      <c r="K129" s="3"/>
      <c r="L129" s="3"/>
      <c r="M129" s="3"/>
      <c r="N129" s="3"/>
      <c r="O129" s="3"/>
      <c r="P129" s="3"/>
      <c r="Q129" s="3"/>
      <c r="R129" s="3"/>
      <c r="S129" s="3"/>
      <c r="T129" s="3"/>
      <c r="U129" s="3"/>
      <c r="V129" s="3"/>
      <c r="W129" s="3"/>
      <c r="X129" s="3"/>
      <c r="Y129" s="3"/>
      <c r="Z129" s="3"/>
    </row>
    <row r="130" ht="14.25" customHeight="1">
      <c r="A130" s="127">
        <f>IF(ROWS($A$7:A130)&lt;=$A$4, MATCH('1) General Information'!C$16,OFFSET(LS_Indicators_A!$B$7,A129,0,2000),0)+A129,"")</f>
        <v>132</v>
      </c>
      <c r="B130" s="128" t="str">
        <f t="array" ref="B130">IFERROR(INDEX(LS_Indicators_A!B$7:B$340,$A130),"")</f>
        <v>Feed Standard</v>
      </c>
      <c r="C130" s="128" t="str">
        <f t="array" ref="C130">IFERROR(INDEX(LS_Indicators_A!C$7:C$340,$A130),"")</f>
        <v>v1.01</v>
      </c>
      <c r="D130" s="128" t="str">
        <f t="array" ref="D130">IFERROR(INDEX(LS_Indicators_A!D$7:D$340,$A130),"")</f>
        <v> 1.16.8</v>
      </c>
      <c r="E130" s="129" t="str">
        <f t="array" ref="E130">IFERROR(INDEX(LS_Indicators_A!E$7:E$340,$A130),"")</f>
        <v>The UoC’s grievance committee shall ensure that grievances are processed fairly, resulting in an effective outcome, and facilitates dialogue where needed.</v>
      </c>
      <c r="F130" s="129" t="str">
        <f t="array" ref="F130">IFERROR(INDEX(LS_Indicators_A!F$7:F$340,$A130),"")</f>
        <v>Criterion 1.16 - The UoC respects Indigenous and tribal people’s rights, cultures and traditional territories. </v>
      </c>
      <c r="G130" s="3"/>
      <c r="H130" s="3"/>
      <c r="I130" s="3"/>
      <c r="J130" s="3"/>
      <c r="K130" s="3"/>
      <c r="L130" s="3"/>
      <c r="M130" s="3"/>
      <c r="N130" s="3"/>
      <c r="O130" s="3"/>
      <c r="P130" s="3"/>
      <c r="Q130" s="3"/>
      <c r="R130" s="3"/>
      <c r="S130" s="3"/>
      <c r="T130" s="3"/>
      <c r="U130" s="3"/>
      <c r="V130" s="3"/>
      <c r="W130" s="3"/>
      <c r="X130" s="3"/>
      <c r="Y130" s="3"/>
      <c r="Z130" s="3"/>
    </row>
    <row r="131" ht="14.25" customHeight="1">
      <c r="A131" s="127">
        <f>IF(ROWS($A$7:A131)&lt;=$A$4, MATCH('1) General Information'!C$16,OFFSET(LS_Indicators_A!$B$7,A130,0,2000),0)+A130,"")</f>
        <v>133</v>
      </c>
      <c r="B131" s="128" t="str">
        <f t="array" ref="B131">IFERROR(INDEX(LS_Indicators_A!B$7:B$340,$A131),"")</f>
        <v>Feed Standard</v>
      </c>
      <c r="C131" s="128" t="str">
        <f t="array" ref="C131">IFERROR(INDEX(LS_Indicators_A!C$7:C$340,$A131),"")</f>
        <v>v1.01</v>
      </c>
      <c r="D131" s="128" t="str">
        <f t="array" ref="D131">IFERROR(INDEX(LS_Indicators_A!D$7:D$340,$A131),"")</f>
        <v> 1.16.9</v>
      </c>
      <c r="E131" s="129" t="str">
        <f t="array" ref="E131">IFERROR(INDEX(LS_Indicators_A!E$7:E$340,$A131),"")</f>
        <v>The UoC shall ensure a confidential process is provided for, if preferred by the person/entity submitting a grievance, and shall only share information as necessary to investigate the grievance.</v>
      </c>
      <c r="F131" s="129" t="str">
        <f t="array" ref="F131">IFERROR(INDEX(LS_Indicators_A!F$7:F$340,$A131),"")</f>
        <v>Criterion 1.16 - The UoC respects Indigenous and tribal people’s rights, cultures and traditional territories. </v>
      </c>
      <c r="G131" s="3"/>
      <c r="H131" s="3"/>
      <c r="I131" s="3"/>
      <c r="J131" s="3"/>
      <c r="K131" s="3"/>
      <c r="L131" s="3"/>
      <c r="M131" s="3"/>
      <c r="N131" s="3"/>
      <c r="O131" s="3"/>
      <c r="P131" s="3"/>
      <c r="Q131" s="3"/>
      <c r="R131" s="3"/>
      <c r="S131" s="3"/>
      <c r="T131" s="3"/>
      <c r="U131" s="3"/>
      <c r="V131" s="3"/>
      <c r="W131" s="3"/>
      <c r="X131" s="3"/>
      <c r="Y131" s="3"/>
      <c r="Z131" s="3"/>
    </row>
    <row r="132" ht="14.25" customHeight="1">
      <c r="A132" s="127">
        <f>IF(ROWS($A$7:A132)&lt;=$A$4, MATCH('1) General Information'!C$16,OFFSET(LS_Indicators_A!$B$7,A131,0,2000),0)+A131,"")</f>
        <v>134</v>
      </c>
      <c r="B132" s="128" t="str">
        <f t="array" ref="B132">IFERROR(INDEX(LS_Indicators_A!B$7:B$340,$A132),"")</f>
        <v>Feed Standard</v>
      </c>
      <c r="C132" s="128" t="str">
        <f t="array" ref="C132">IFERROR(INDEX(LS_Indicators_A!C$7:C$340,$A132),"")</f>
        <v>v1.01</v>
      </c>
      <c r="D132" s="128" t="str">
        <f t="array" ref="D132">IFERROR(INDEX(LS_Indicators_A!D$7:D$340,$A132),"")</f>
        <v> 1.16.10</v>
      </c>
      <c r="E132" s="129" t="str">
        <f t="array" ref="E132">IFERROR(INDEX(LS_Indicators_A!E$7:E$340,$A132),"")</f>
        <v>The UoC shall not restrict or negatively affect Indigenous and tribal people’s rights and access to sites which are of special cultural, ecological, economic, religious or spiritual significance, and for which the Indigenous and tribal peoples hold legal or customary rights[111]. </v>
      </c>
      <c r="F132" s="129" t="str">
        <f t="array" ref="F132">IFERROR(INDEX(LS_Indicators_A!F$7:F$340,$A132),"")</f>
        <v>Criterion 1.16 - The UoC respects Indigenous and tribal people’s rights, cultures and traditional territories. 
[111] Customary rights: see Definition List.</v>
      </c>
      <c r="G132" s="3"/>
      <c r="H132" s="3"/>
      <c r="I132" s="3"/>
      <c r="J132" s="3"/>
      <c r="K132" s="3"/>
      <c r="L132" s="3"/>
      <c r="M132" s="3"/>
      <c r="N132" s="3"/>
      <c r="O132" s="3"/>
      <c r="P132" s="3"/>
      <c r="Q132" s="3"/>
      <c r="R132" s="3"/>
      <c r="S132" s="3"/>
      <c r="T132" s="3"/>
      <c r="U132" s="3"/>
      <c r="V132" s="3"/>
      <c r="W132" s="3"/>
      <c r="X132" s="3"/>
      <c r="Y132" s="3"/>
      <c r="Z132" s="3"/>
    </row>
    <row r="133" ht="14.25" customHeight="1">
      <c r="A133" s="127">
        <f>IF(ROWS($A$7:A133)&lt;=$A$4, MATCH('1) General Information'!C$16,OFFSET(LS_Indicators_A!$B$7,A132,0,2000),0)+A132,"")</f>
        <v>135</v>
      </c>
      <c r="B133" s="128" t="str">
        <f t="array" ref="B133">IFERROR(INDEX(LS_Indicators_A!B$7:B$340,$A133),"")</f>
        <v>Feed Standard</v>
      </c>
      <c r="C133" s="128" t="str">
        <f t="array" ref="C133">IFERROR(INDEX(LS_Indicators_A!C$7:C$340,$A133),"")</f>
        <v>v1.01</v>
      </c>
      <c r="D133" s="128" t="str">
        <f t="array" ref="D133">IFERROR(INDEX(LS_Indicators_A!D$7:D$340,$A133),"")</f>
        <v> 1.16.11</v>
      </c>
      <c r="E133" s="129" t="str">
        <f t="array" ref="E133">IFERROR(INDEX(LS_Indicators_A!E$7:E$340,$A133),"")</f>
        <v>The UoC shall not restrict or negatively affect Indigenous and tribal people’s rights to food security, and access to resources including land and water, resulting from activities by the UoC.  </v>
      </c>
      <c r="F133" s="129" t="str">
        <f t="array" ref="F133">IFERROR(INDEX(LS_Indicators_A!F$7:F$340,$A133),"")</f>
        <v>Criterion 1.16 - The UoC respects Indigenous and tribal people’s rights, cultures and traditional territories. </v>
      </c>
      <c r="G133" s="3"/>
      <c r="H133" s="3"/>
      <c r="I133" s="3"/>
      <c r="J133" s="3"/>
      <c r="K133" s="3"/>
      <c r="L133" s="3"/>
      <c r="M133" s="3"/>
      <c r="N133" s="3"/>
      <c r="O133" s="3"/>
      <c r="P133" s="3"/>
      <c r="Q133" s="3"/>
      <c r="R133" s="3"/>
      <c r="S133" s="3"/>
      <c r="T133" s="3"/>
      <c r="U133" s="3"/>
      <c r="V133" s="3"/>
      <c r="W133" s="3"/>
      <c r="X133" s="3"/>
      <c r="Y133" s="3"/>
      <c r="Z133" s="3"/>
    </row>
    <row r="134" ht="14.25" customHeight="1">
      <c r="A134" s="127">
        <f>IF(ROWS($A$7:A134)&lt;=$A$4, MATCH('1) General Information'!C$16,OFFSET(LS_Indicators_A!$B$7,A133,0,2000),0)+A133,"")</f>
        <v>136</v>
      </c>
      <c r="B134" s="128" t="str">
        <f t="array" ref="B134">IFERROR(INDEX(LS_Indicators_A!B$7:B$340,$A134),"")</f>
        <v>Feed Standard</v>
      </c>
      <c r="C134" s="128" t="str">
        <f t="array" ref="C134">IFERROR(INDEX(LS_Indicators_A!C$7:C$340,$A134),"")</f>
        <v>v1.01</v>
      </c>
      <c r="D134" s="128" t="str">
        <f t="array" ref="D134">IFERROR(INDEX(LS_Indicators_A!D$7:D$340,$A134),"")</f>
        <v> 1.16.12</v>
      </c>
      <c r="E134" s="129" t="str">
        <f t="array" ref="E134">IFERROR(INDEX(LS_Indicators_A!E$7:E$340,$A134),"")</f>
        <v>The UoC shall, to the extent possible[112], source goods and services, including employment, from local Indigenous and tribal peoples.</v>
      </c>
      <c r="F134" s="129" t="str">
        <f t="array" ref="F134">IFERROR(INDEX(LS_Indicators_A!F$7:F$340,$A134),"")</f>
        <v>Criterion 1.16 - The UoC respects Indigenous and tribal people’s rights, cultures and traditional territories. 
[112] ASC acknowledges that sourcing locally is not always possible. Where the UoC makes efforts to source locally, but a review by the UOC indicates that for example staff with the desired technical knowledge, or goods of a desired quality, are not available, then sourcing locally is not required.
</v>
      </c>
      <c r="G134" s="3"/>
      <c r="H134" s="3"/>
      <c r="I134" s="3"/>
      <c r="J134" s="3"/>
      <c r="K134" s="3"/>
      <c r="L134" s="3"/>
      <c r="M134" s="3"/>
      <c r="N134" s="3"/>
      <c r="O134" s="3"/>
      <c r="P134" s="3"/>
      <c r="Q134" s="3"/>
      <c r="R134" s="3"/>
      <c r="S134" s="3"/>
      <c r="T134" s="3"/>
      <c r="U134" s="3"/>
      <c r="V134" s="3"/>
      <c r="W134" s="3"/>
      <c r="X134" s="3"/>
      <c r="Y134" s="3"/>
      <c r="Z134" s="3"/>
    </row>
    <row r="135" ht="14.25" customHeight="1">
      <c r="A135" s="127">
        <f>IF(ROWS($A$7:A135)&lt;=$A$4, MATCH('1) General Information'!C$16,OFFSET(LS_Indicators_A!$B$7,A134,0,2000),0)+A134,"")</f>
        <v>137</v>
      </c>
      <c r="B135" s="128" t="str">
        <f t="array" ref="B135">IFERROR(INDEX(LS_Indicators_A!B$7:B$340,$A135),"")</f>
        <v>Feed Standard</v>
      </c>
      <c r="C135" s="128" t="str">
        <f t="array" ref="C135">IFERROR(INDEX(LS_Indicators_A!C$7:C$340,$A135),"")</f>
        <v>v1.01</v>
      </c>
      <c r="D135" s="128" t="str">
        <f t="array" ref="D135">IFERROR(INDEX(LS_Indicators_A!D$7:D$340,$A135),"")</f>
        <v> 1.17.1</v>
      </c>
      <c r="E135" s="129" t="str">
        <f t="array" ref="E135">IFERROR(INDEX(LS_Indicators_A!E$7:E$340,$A135),"")</f>
        <v>The UoC shall comply with all applicable environmental-related laws and regulations and maintain a system for compliance with them.</v>
      </c>
      <c r="F135" s="129" t="str">
        <f t="array" ref="F135">IFERROR(INDEX(LS_Indicators_A!F$7:F$340,$A135),"")</f>
        <v>Criterion 1.17 - The UoC is in compliance with applicable environmental laws and regulations.
Scope Criterion 1.17 - Every UoC
Rationale – In combination with the Indicators under Criterion 1.1, compliance with environmental regulations represents a fundamental basis for the development of an environmentally responsible aquaculture feed sector.</v>
      </c>
      <c r="G135" s="3"/>
      <c r="H135" s="3"/>
      <c r="I135" s="3"/>
      <c r="J135" s="3"/>
      <c r="K135" s="3"/>
      <c r="L135" s="3"/>
      <c r="M135" s="3"/>
      <c r="N135" s="3"/>
      <c r="O135" s="3"/>
      <c r="P135" s="3"/>
      <c r="Q135" s="3"/>
      <c r="R135" s="3"/>
      <c r="S135" s="3"/>
      <c r="T135" s="3"/>
      <c r="U135" s="3"/>
      <c r="V135" s="3"/>
      <c r="W135" s="3"/>
      <c r="X135" s="3"/>
      <c r="Y135" s="3"/>
      <c r="Z135" s="3"/>
    </row>
    <row r="136" ht="14.25" customHeight="1">
      <c r="A136" s="127">
        <f>IF(ROWS($A$7:A136)&lt;=$A$4, MATCH('1) General Information'!C$16,OFFSET(LS_Indicators_A!$B$7,A135,0,2000),0)+A135,"")</f>
        <v>138</v>
      </c>
      <c r="B136" s="128" t="str">
        <f t="array" ref="B136">IFERROR(INDEX(LS_Indicators_A!B$7:B$340,$A136),"")</f>
        <v>Feed Standard</v>
      </c>
      <c r="C136" s="128" t="str">
        <f t="array" ref="C136">IFERROR(INDEX(LS_Indicators_A!C$7:C$340,$A136),"")</f>
        <v>v1.01</v>
      </c>
      <c r="D136" s="128" t="str">
        <f t="array" ref="D136">IFERROR(INDEX(LS_Indicators_A!D$7:D$340,$A136),"")</f>
        <v> 1.18.1</v>
      </c>
      <c r="E136" s="129" t="str">
        <f t="array" ref="E136">IFERROR(INDEX(LS_Indicators_A!E$7:E$340,$A136),"")</f>
        <v>The UoC shall identify all sources of water used, e.g. municipal water supplies, surface water sources, ground water sources, seawater, produced water[114], separated into “freshwater” and “other water”[115].</v>
      </c>
      <c r="F136" s="129" t="str">
        <f t="array" ref="F136">IFERROR(INDEX(LS_Indicators_A!F$7:F$340,$A136),"")</f>
        <v>Criterion 1.18 - The UoC uses water responsibly.
Scope Criterion 1.18 - Every UoC
Rationale – Demand for freshwater is increasing due to a range of factors including changing availability, population growth, urbanisation, income growth and dietary shifts, with agricultural production being the main consumer of water. As such there is growing competition for this precious resource. It is important that feed manufacturers are aware of their water use and act to improve the water efficiency of their production process. 
The source of freshwater (i.e. surface water, ground water) and the local conditions (e.g. rainfall, sensitivity of ecosystems) are very important in determining whether or not the utilisation of this resource is detrimental to the natural environment. As such, water use data should be reported by source.
[114] Produced water: see Definition List.
[115] This follows the reporting requirements by GRI, whereby “freshwater” is categorised as ≤1,000 mg/L Total Dissolved Solids, and “other water” is categorised as &gt;1,000 mg/L Total Dissolved Solids.</v>
      </c>
      <c r="G136" s="3"/>
      <c r="H136" s="3"/>
      <c r="I136" s="3"/>
      <c r="J136" s="3"/>
      <c r="K136" s="3"/>
      <c r="L136" s="3"/>
      <c r="M136" s="3"/>
      <c r="N136" s="3"/>
      <c r="O136" s="3"/>
      <c r="P136" s="3"/>
      <c r="Q136" s="3"/>
      <c r="R136" s="3"/>
      <c r="S136" s="3"/>
      <c r="T136" s="3"/>
      <c r="U136" s="3"/>
      <c r="V136" s="3"/>
      <c r="W136" s="3"/>
      <c r="X136" s="3"/>
      <c r="Y136" s="3"/>
      <c r="Z136" s="3"/>
    </row>
    <row r="137" ht="14.25" customHeight="1">
      <c r="A137" s="127">
        <f>IF(ROWS($A$7:A137)&lt;=$A$4, MATCH('1) General Information'!C$16,OFFSET(LS_Indicators_A!$B$7,A136,0,2000),0)+A136,"")</f>
        <v>139</v>
      </c>
      <c r="B137" s="128" t="str">
        <f t="array" ref="B137">IFERROR(INDEX(LS_Indicators_A!B$7:B$340,$A137),"")</f>
        <v>Feed Standard</v>
      </c>
      <c r="C137" s="128" t="str">
        <f t="array" ref="C137">IFERROR(INDEX(LS_Indicators_A!C$7:C$340,$A137),"")</f>
        <v>v1.01</v>
      </c>
      <c r="D137" s="128" t="str">
        <f t="array" ref="D137">IFERROR(INDEX(LS_Indicators_A!D$7:D$340,$A137),"")</f>
        <v> 1.18.2</v>
      </c>
      <c r="E137" s="129" t="str">
        <f t="array" ref="E137">IFERROR(INDEX(LS_Indicators_A!E$7:E$340,$A137),"")</f>
        <v>The UoC shall calculate, record and, using the template provided on the ASC website, annually report to ASC its water consumption per water source in megalitres/t (total) product produced/year (using the methodology as outlined in Annex 2, section A1).</v>
      </c>
      <c r="F137" s="129" t="str">
        <f t="array" ref="F137">IFERROR(INDEX(LS_Indicators_A!F$7:F$340,$A137),"")</f>
        <v>Criterion 1.18 - The UoC uses water responsibly.</v>
      </c>
      <c r="G137" s="3"/>
      <c r="H137" s="3"/>
      <c r="I137" s="3"/>
      <c r="J137" s="3"/>
      <c r="K137" s="3"/>
      <c r="L137" s="3"/>
      <c r="M137" s="3"/>
      <c r="N137" s="3"/>
      <c r="O137" s="3"/>
      <c r="P137" s="3"/>
      <c r="Q137" s="3"/>
      <c r="R137" s="3"/>
      <c r="S137" s="3"/>
      <c r="T137" s="3"/>
      <c r="U137" s="3"/>
      <c r="V137" s="3"/>
      <c r="W137" s="3"/>
      <c r="X137" s="3"/>
      <c r="Y137" s="3"/>
      <c r="Z137" s="3"/>
    </row>
    <row r="138" ht="14.25" customHeight="1">
      <c r="A138" s="127">
        <f>IF(ROWS($A$7:A138)&lt;=$A$4, MATCH('1) General Information'!C$16,OFFSET(LS_Indicators_A!$B$7,A137,0,2000),0)+A137,"")</f>
        <v>140</v>
      </c>
      <c r="B138" s="128" t="str">
        <f t="array" ref="B138">IFERROR(INDEX(LS_Indicators_A!B$7:B$340,$A138),"")</f>
        <v>Feed Standard</v>
      </c>
      <c r="C138" s="128" t="str">
        <f t="array" ref="C138">IFERROR(INDEX(LS_Indicators_A!C$7:C$340,$A138),"")</f>
        <v>v1.01</v>
      </c>
      <c r="D138" s="128" t="str">
        <f t="array" ref="D138">IFERROR(INDEX(LS_Indicators_A!D$7:D$340,$A138),"")</f>
        <v> 1.18.3</v>
      </c>
      <c r="E138" s="129" t="str">
        <f t="array" ref="E138">IFERROR(INDEX(LS_Indicators_A!E$7:E$340,$A138),"")</f>
        <v>Where wells are used, groundwater levels shall be measured and recorded on a regular basis (taking into account seasonal fluctuation) and at least once a year.</v>
      </c>
      <c r="F138" s="129" t="str">
        <f t="array" ref="F138">IFERROR(INDEX(LS_Indicators_A!F$7:F$340,$A138),"")</f>
        <v>Criterion 1.18 - The UoC uses water responsibly.</v>
      </c>
      <c r="G138" s="3"/>
      <c r="H138" s="3"/>
      <c r="I138" s="3"/>
      <c r="J138" s="3"/>
      <c r="K138" s="3"/>
      <c r="L138" s="3"/>
      <c r="M138" s="3"/>
      <c r="N138" s="3"/>
      <c r="O138" s="3"/>
      <c r="P138" s="3"/>
      <c r="Q138" s="3"/>
      <c r="R138" s="3"/>
      <c r="S138" s="3"/>
      <c r="T138" s="3"/>
      <c r="U138" s="3"/>
      <c r="V138" s="3"/>
      <c r="W138" s="3"/>
      <c r="X138" s="3"/>
      <c r="Y138" s="3"/>
      <c r="Z138" s="3"/>
    </row>
    <row r="139" ht="14.25" customHeight="1">
      <c r="A139" s="127">
        <f>IF(ROWS($A$7:A139)&lt;=$A$4, MATCH('1) General Information'!C$16,OFFSET(LS_Indicators_A!$B$7,A138,0,2000),0)+A138,"")</f>
        <v>141</v>
      </c>
      <c r="B139" s="128" t="str">
        <f t="array" ref="B139">IFERROR(INDEX(LS_Indicators_A!B$7:B$340,$A139),"")</f>
        <v>Feed Standard</v>
      </c>
      <c r="C139" s="128" t="str">
        <f t="array" ref="C139">IFERROR(INDEX(LS_Indicators_A!C$7:C$340,$A139),"")</f>
        <v>v1.01</v>
      </c>
      <c r="D139" s="128" t="str">
        <f t="array" ref="D139">IFERROR(INDEX(LS_Indicators_A!D$7:D$340,$A139),"")</f>
        <v> 1.18.4</v>
      </c>
      <c r="E139" s="129" t="str">
        <f t="array" ref="E139">IFERROR(INDEX(LS_Indicators_A!E$7:E$340,$A139),"")</f>
        <v>The UoC shall develop and implement a Water Conservation and Efficiency Plan (WCEP)[116] with the intent to reduce water consumption as a result of inefficient practices, where possible. The WCEP shall include the identification of responsible practices, and measures to move away from poor practices and increase responsible practices within a meaningful timeline.  </v>
      </c>
      <c r="F139" s="129" t="str">
        <f t="array" ref="F139">IFERROR(INDEX(LS_Indicators_A!F$7:F$340,$A139),"")</f>
        <v>Criterion 1.18 - The UoC uses water responsibly.
[116]   The WCEP shall be embedded within a Management Framework as outlined in Annex 7, fig. 4; 
-	whereby the “intent” in step 1 is pre-defined as “the UoC reduces water consumption as a result of inefficient practices”, 
-	the “risk factors” in step 2 are pre-defined as “not achieving the intent of the WCEP within a 6-year period”, 
-	the “risk assessment” is carried out according to step 3, 
-	“measures” include both the “improvement of practices” as well as “removal of most points of water wastage” and are carried out according to step 4, and 
-	“monitoring” and a “repeat” of the process according to steps 5a and 5b.</v>
      </c>
      <c r="G139" s="3"/>
      <c r="H139" s="3"/>
      <c r="I139" s="3"/>
      <c r="J139" s="3"/>
      <c r="K139" s="3"/>
      <c r="L139" s="3"/>
      <c r="M139" s="3"/>
      <c r="N139" s="3"/>
      <c r="O139" s="3"/>
      <c r="P139" s="3"/>
      <c r="Q139" s="3"/>
      <c r="R139" s="3"/>
      <c r="S139" s="3"/>
      <c r="T139" s="3"/>
      <c r="U139" s="3"/>
      <c r="V139" s="3"/>
      <c r="W139" s="3"/>
      <c r="X139" s="3"/>
      <c r="Y139" s="3"/>
      <c r="Z139" s="3"/>
    </row>
    <row r="140" ht="14.25" customHeight="1">
      <c r="A140" s="127">
        <f>IF(ROWS($A$7:A140)&lt;=$A$4, MATCH('1) General Information'!C$16,OFFSET(LS_Indicators_A!$B$7,A139,0,2000),0)+A139,"")</f>
        <v>142</v>
      </c>
      <c r="B140" s="128" t="str">
        <f t="array" ref="B140">IFERROR(INDEX(LS_Indicators_A!B$7:B$340,$A140),"")</f>
        <v>Feed Standard</v>
      </c>
      <c r="C140" s="128" t="str">
        <f t="array" ref="C140">IFERROR(INDEX(LS_Indicators_A!C$7:C$340,$A140),"")</f>
        <v>v1.01</v>
      </c>
      <c r="D140" s="128" t="str">
        <f t="array" ref="D140">IFERROR(INDEX(LS_Indicators_A!D$7:D$340,$A140),"")</f>
        <v> 1.18.5</v>
      </c>
      <c r="E140" s="129" t="str">
        <f t="array" ref="E140">IFERROR(INDEX(LS_Indicators_A!E$7:E$340,$A140),"")</f>
        <v>Using the template provided on the ASC website, the UoC shall annually report to ASC whether the UoC is operating in a region of “high” or “extremely high” water stress, according to the Aqueduct Water Risk Atlas https://www.wri.org/aqueduct </v>
      </c>
      <c r="F140" s="129" t="str">
        <f t="array" ref="F140">IFERROR(INDEX(LS_Indicators_A!F$7:F$340,$A140),"")</f>
        <v>Criterion 1.18 - The UoC uses water responsibly.</v>
      </c>
      <c r="G140" s="3"/>
      <c r="H140" s="3"/>
      <c r="I140" s="3"/>
      <c r="J140" s="3"/>
      <c r="K140" s="3"/>
      <c r="L140" s="3"/>
      <c r="M140" s="3"/>
      <c r="N140" s="3"/>
      <c r="O140" s="3"/>
      <c r="P140" s="3"/>
      <c r="Q140" s="3"/>
      <c r="R140" s="3"/>
      <c r="S140" s="3"/>
      <c r="T140" s="3"/>
      <c r="U140" s="3"/>
      <c r="V140" s="3"/>
      <c r="W140" s="3"/>
      <c r="X140" s="3"/>
      <c r="Y140" s="3"/>
      <c r="Z140" s="3"/>
    </row>
    <row r="141" ht="14.25" customHeight="1">
      <c r="A141" s="127">
        <f>IF(ROWS($A$7:A141)&lt;=$A$4, MATCH('1) General Information'!C$16,OFFSET(LS_Indicators_A!$B$7,A140,0,2000),0)+A140,"")</f>
        <v>143</v>
      </c>
      <c r="B141" s="128" t="str">
        <f t="array" ref="B141">IFERROR(INDEX(LS_Indicators_A!B$7:B$340,$A141),"")</f>
        <v>Feed Standard</v>
      </c>
      <c r="C141" s="128" t="str">
        <f t="array" ref="C141">IFERROR(INDEX(LS_Indicators_A!C$7:C$340,$A141),"")</f>
        <v>v1.01</v>
      </c>
      <c r="D141" s="128" t="str">
        <f t="array" ref="D141">IFERROR(INDEX(LS_Indicators_A!D$7:D$340,$A141),"")</f>
        <v> 1.18.6</v>
      </c>
      <c r="E141" s="129" t="str">
        <f t="array" ref="E141">IFERROR(INDEX(LS_Indicators_A!E$7:E$340,$A141),"")</f>
        <v>In areas of “high” and “extremely high” water stress according to the Aqueduct Water Risk Atlas https://www.wri.org/aqueduct, the UoC shall annually perform a risk assessment[117] to assess if the WCEP (1.18.4) includes adequate measures to minimise the risk that the UoC is contributing to water supply problems for ecosystems and communities using the same water source. </v>
      </c>
      <c r="F141" s="129" t="str">
        <f t="array" ref="F141">IFERROR(INDEX(LS_Indicators_A!F$7:F$340,$A141),"")</f>
        <v>Criterion 1.18 - The UoC uses water responsibly.
[117] The risk assessment shall be embedded within a Management Framework as outlined in Annex 7, fig. 4; 
-	whereby the risk factor in step 2 is pre-defined as “the UoC is contributing to water supply problems for ecosystems and communities”, 
-	the risk assessment is carried out according to step 3, and 
-	measures in step 4 shall be implemented as far as these can be managed by the UoC.</v>
      </c>
      <c r="G141" s="3"/>
      <c r="H141" s="3"/>
      <c r="I141" s="3"/>
      <c r="J141" s="3"/>
      <c r="K141" s="3"/>
      <c r="L141" s="3"/>
      <c r="M141" s="3"/>
      <c r="N141" s="3"/>
      <c r="O141" s="3"/>
      <c r="P141" s="3"/>
      <c r="Q141" s="3"/>
      <c r="R141" s="3"/>
      <c r="S141" s="3"/>
      <c r="T141" s="3"/>
      <c r="U141" s="3"/>
      <c r="V141" s="3"/>
      <c r="W141" s="3"/>
      <c r="X141" s="3"/>
      <c r="Y141" s="3"/>
      <c r="Z141" s="3"/>
    </row>
    <row r="142" ht="14.25" customHeight="1">
      <c r="A142" s="127">
        <f>IF(ROWS($A$7:A142)&lt;=$A$4, MATCH('1) General Information'!C$16,OFFSET(LS_Indicators_A!$B$7,A141,0,2000),0)+A141,"")</f>
        <v>144</v>
      </c>
      <c r="B142" s="128" t="str">
        <f t="array" ref="B142">IFERROR(INDEX(LS_Indicators_A!B$7:B$340,$A142),"")</f>
        <v>Feed Standard</v>
      </c>
      <c r="C142" s="128" t="str">
        <f t="array" ref="C142">IFERROR(INDEX(LS_Indicators_A!C$7:C$340,$A142),"")</f>
        <v>v1.01</v>
      </c>
      <c r="D142" s="128" t="str">
        <f t="array" ref="D142">IFERROR(INDEX(LS_Indicators_A!D$7:D$340,$A142),"")</f>
        <v> 1.19.1</v>
      </c>
      <c r="E142" s="129" t="str">
        <f t="array" ref="E142">IFERROR(INDEX(LS_Indicators_A!E$7:E$340,$A142),"")</f>
        <v>The UoC shall identify all types of waste[118] generated, separated into hazardous and non-hazardous waste, and method of disposal, as well as what level of recovery is carried out on-site.</v>
      </c>
      <c r="F142" s="129" t="str">
        <f t="array" ref="F142">IFERROR(INDEX(LS_Indicators_A!F$7:F$340,$A142),"")</f>
        <v>Criterion 1.19 - The UoC handles waste responsibly. 
Scope Criterion 1.19 - Every UoC
Rationale – Effective waste management ensures that resources are used in an efficient manner by reducing the amount of materials thrown away unnecessarily. It also ensures that waste containing dangerous substances are disposed of properly and do not cause harm. 
Feed manufacturers should aim to reduce waste and where this is not possible, find ways to reuse or recycle it. All waste must be stored and disposed of in a safe and responsible manner, with particular care taken for waste that contains substances known to be hazardous to people and the environment.
[118] Waste: see Definition List.</v>
      </c>
      <c r="G142" s="3"/>
      <c r="H142" s="3"/>
      <c r="I142" s="3"/>
      <c r="J142" s="3"/>
      <c r="K142" s="3"/>
      <c r="L142" s="3"/>
      <c r="M142" s="3"/>
      <c r="N142" s="3"/>
      <c r="O142" s="3"/>
      <c r="P142" s="3"/>
      <c r="Q142" s="3"/>
      <c r="R142" s="3"/>
      <c r="S142" s="3"/>
      <c r="T142" s="3"/>
      <c r="U142" s="3"/>
      <c r="V142" s="3"/>
      <c r="W142" s="3"/>
      <c r="X142" s="3"/>
      <c r="Y142" s="3"/>
      <c r="Z142" s="3"/>
    </row>
    <row r="143" ht="14.25" customHeight="1">
      <c r="A143" s="127">
        <f>IF(ROWS($A$7:A143)&lt;=$A$4, MATCH('1) General Information'!C$16,OFFSET(LS_Indicators_A!$B$7,A142,0,2000),0)+A142,"")</f>
        <v>145</v>
      </c>
      <c r="B143" s="128" t="str">
        <f t="array" ref="B143">IFERROR(INDEX(LS_Indicators_A!B$7:B$340,$A143),"")</f>
        <v>Feed Standard</v>
      </c>
      <c r="C143" s="128" t="str">
        <f t="array" ref="C143">IFERROR(INDEX(LS_Indicators_A!C$7:C$340,$A143),"")</f>
        <v>v1.01</v>
      </c>
      <c r="D143" s="128" t="str">
        <f t="array" ref="D143">IFERROR(INDEX(LS_Indicators_A!D$7:D$340,$A143),"")</f>
        <v> 1.19.2</v>
      </c>
      <c r="E143" s="129" t="str">
        <f t="array" ref="E143">IFERROR(INDEX(LS_Indicators_A!E$7:E$340,$A143),"")</f>
        <v>The UoC shall calculate, record and, using the template provided on the ASC website, annually report to ASC its waste in tonne (t) per year per method of disposal (using the methodology as outlined in Annex 2, section A4).</v>
      </c>
      <c r="F143" s="129" t="str">
        <f t="array" ref="F143">IFERROR(INDEX(LS_Indicators_A!F$7:F$340,$A143),"")</f>
        <v>Criterion 1.19 - The UoC handles waste responsibly. </v>
      </c>
      <c r="G143" s="3"/>
      <c r="H143" s="3"/>
      <c r="I143" s="3"/>
      <c r="J143" s="3"/>
      <c r="K143" s="3"/>
      <c r="L143" s="3"/>
      <c r="M143" s="3"/>
      <c r="N143" s="3"/>
      <c r="O143" s="3"/>
      <c r="P143" s="3"/>
      <c r="Q143" s="3"/>
      <c r="R143" s="3"/>
      <c r="S143" s="3"/>
      <c r="T143" s="3"/>
      <c r="U143" s="3"/>
      <c r="V143" s="3"/>
      <c r="W143" s="3"/>
      <c r="X143" s="3"/>
      <c r="Y143" s="3"/>
      <c r="Z143" s="3"/>
    </row>
    <row r="144" ht="14.25" customHeight="1">
      <c r="A144" s="127">
        <f>IF(ROWS($A$7:A144)&lt;=$A$4, MATCH('1) General Information'!C$16,OFFSET(LS_Indicators_A!$B$7,A143,0,2000),0)+A143,"")</f>
        <v>146</v>
      </c>
      <c r="B144" s="128" t="str">
        <f t="array" ref="B144">IFERROR(INDEX(LS_Indicators_A!B$7:B$340,$A144),"")</f>
        <v>Feed Standard</v>
      </c>
      <c r="C144" s="128" t="str">
        <f t="array" ref="C144">IFERROR(INDEX(LS_Indicators_A!C$7:C$340,$A144),"")</f>
        <v>v1.01</v>
      </c>
      <c r="D144" s="128" t="str">
        <f t="array" ref="D144">IFERROR(INDEX(LS_Indicators_A!D$7:D$340,$A144),"")</f>
        <v> 1.19.3</v>
      </c>
      <c r="E144" s="129" t="str">
        <f t="array" ref="E144">IFERROR(INDEX(LS_Indicators_A!E$7:E$340,$A144),"")</f>
        <v>The UoC shall develop and implement a documented Waste Management Plan (WMP)[119] with the intent to improve waste avoidance and resource recovery where possible. The WMP shall include the identification of responsible practices, and measures to move away from poor practices and increase responsible practices within a meaningful timeline.</v>
      </c>
      <c r="F144" s="129" t="str">
        <f t="array" ref="F144">IFERROR(INDEX(LS_Indicators_A!F$7:F$340,$A144),"")</f>
        <v>Criterion 1.19 - The UoC handles waste responsibly. 
[119] The WMP shall be embedded within a Management Framework as outlined in Annex 7, fig. 4; 
-	whereby the “intent” in step 1 is pre-defined as “the UoC avoids waste and recovers resources where possible”, 
-	the “risk factors” in step 2 are pre-defined as “not achieving the intent of the WMP within a 6-year period”, 
-	the “risk assessment” is carried out according to step 3, 
-	“measures” include the 1) improvement of practices, 2) reduction in waste generation, 3) increase in waste recovery, 4) adaptation of activities to replace hazardous with non-hazardous waste, 5) increase in the use of responsible disposal of waste, 6) removal of most points of waste leakage and loss of waste, and waste not disposed of responsibly; a) for chemical and hazardous waste, and for b) non-haardous waste for which materials are known to cause physical harm when discarded; e.g. the threat of marine pollution resulting from plastics, and are carried out according to step 4, and 
-	“monitoring” and a “repeat” of the process according to steps 5a and 5b.</v>
      </c>
      <c r="G144" s="3"/>
      <c r="H144" s="3"/>
      <c r="I144" s="3"/>
      <c r="J144" s="3"/>
      <c r="K144" s="3"/>
      <c r="L144" s="3"/>
      <c r="M144" s="3"/>
      <c r="N144" s="3"/>
      <c r="O144" s="3"/>
      <c r="P144" s="3"/>
      <c r="Q144" s="3"/>
      <c r="R144" s="3"/>
      <c r="S144" s="3"/>
      <c r="T144" s="3"/>
      <c r="U144" s="3"/>
      <c r="V144" s="3"/>
      <c r="W144" s="3"/>
      <c r="X144" s="3"/>
      <c r="Y144" s="3"/>
      <c r="Z144" s="3"/>
    </row>
    <row r="145" ht="14.25" customHeight="1">
      <c r="A145" s="127">
        <f>IF(ROWS($A$7:A145)&lt;=$A$4, MATCH('1) General Information'!C$16,OFFSET(LS_Indicators_A!$B$7,A144,0,2000),0)+A144,"")</f>
        <v>147</v>
      </c>
      <c r="B145" s="128" t="str">
        <f t="array" ref="B145">IFERROR(INDEX(LS_Indicators_A!B$7:B$340,$A145),"")</f>
        <v>Feed Standard</v>
      </c>
      <c r="C145" s="128" t="str">
        <f t="array" ref="C145">IFERROR(INDEX(LS_Indicators_A!C$7:C$340,$A145),"")</f>
        <v>v1.01</v>
      </c>
      <c r="D145" s="128" t="str">
        <f t="array" ref="D145">IFERROR(INDEX(LS_Indicators_A!D$7:D$340,$A145),"")</f>
        <v> 1.19.4</v>
      </c>
      <c r="E145" s="129" t="str">
        <f t="array" ref="E145">IFERROR(INDEX(LS_Indicators_A!E$7:E$340,$A145),"")</f>
        <v>The UoC shall handle and store chemicals and hazardous materials and waste[120] in a safe manner. </v>
      </c>
      <c r="F145" s="129" t="str">
        <f t="array" ref="F145">IFERROR(INDEX(LS_Indicators_A!F$7:F$340,$A145),"")</f>
        <v>Criterion 1.19 - The UoC handles waste responsibly. 
[120]  Chemical and hazardous waste: see Definition List.</v>
      </c>
      <c r="G145" s="3"/>
      <c r="H145" s="3"/>
      <c r="I145" s="3"/>
      <c r="J145" s="3"/>
      <c r="K145" s="3"/>
      <c r="L145" s="3"/>
      <c r="M145" s="3"/>
      <c r="N145" s="3"/>
      <c r="O145" s="3"/>
      <c r="P145" s="3"/>
      <c r="Q145" s="3"/>
      <c r="R145" s="3"/>
      <c r="S145" s="3"/>
      <c r="T145" s="3"/>
      <c r="U145" s="3"/>
      <c r="V145" s="3"/>
      <c r="W145" s="3"/>
      <c r="X145" s="3"/>
      <c r="Y145" s="3"/>
      <c r="Z145" s="3"/>
    </row>
    <row r="146" ht="14.25" customHeight="1">
      <c r="A146" s="127">
        <f>IF(ROWS($A$7:A146)&lt;=$A$4, MATCH('1) General Information'!C$16,OFFSET(LS_Indicators_A!$B$7,A145,0,2000),0)+A145,"")</f>
        <v>148</v>
      </c>
      <c r="B146" s="128" t="str">
        <f t="array" ref="B146">IFERROR(INDEX(LS_Indicators_A!B$7:B$340,$A146),"")</f>
        <v>Feed Standard</v>
      </c>
      <c r="C146" s="128" t="str">
        <f t="array" ref="C146">IFERROR(INDEX(LS_Indicators_A!C$7:C$340,$A146),"")</f>
        <v>v1.01</v>
      </c>
      <c r="D146" s="128" t="str">
        <f t="array" ref="D146">IFERROR(INDEX(LS_Indicators_A!D$7:D$340,$A146),"")</f>
        <v> 1.19.5</v>
      </c>
      <c r="E146" s="129" t="str">
        <f t="array" ref="E146">IFERROR(INDEX(LS_Indicators_A!E$7:E$340,$A146),"")</f>
        <v>The UoC shall account for all chemicals and other hazardous waste on site.</v>
      </c>
      <c r="F146" s="129" t="str">
        <f t="array" ref="F146">IFERROR(INDEX(LS_Indicators_A!F$7:F$340,$A146),"")</f>
        <v>Criterion 1.19 - The UoC handles waste responsibly. </v>
      </c>
      <c r="G146" s="3"/>
      <c r="H146" s="3"/>
      <c r="I146" s="3"/>
      <c r="J146" s="3"/>
      <c r="K146" s="3"/>
      <c r="L146" s="3"/>
      <c r="M146" s="3"/>
      <c r="N146" s="3"/>
      <c r="O146" s="3"/>
      <c r="P146" s="3"/>
      <c r="Q146" s="3"/>
      <c r="R146" s="3"/>
      <c r="S146" s="3"/>
      <c r="T146" s="3"/>
      <c r="U146" s="3"/>
      <c r="V146" s="3"/>
      <c r="W146" s="3"/>
      <c r="X146" s="3"/>
      <c r="Y146" s="3"/>
      <c r="Z146" s="3"/>
    </row>
    <row r="147" ht="14.25" customHeight="1">
      <c r="A147" s="127">
        <f>IF(ROWS($A$7:A147)&lt;=$A$4, MATCH('1) General Information'!C$16,OFFSET(LS_Indicators_A!$B$7,A146,0,2000),0)+A146,"")</f>
        <v>149</v>
      </c>
      <c r="B147" s="128" t="str">
        <f t="array" ref="B147">IFERROR(INDEX(LS_Indicators_A!B$7:B$340,$A147),"")</f>
        <v>Feed Standard</v>
      </c>
      <c r="C147" s="128" t="str">
        <f t="array" ref="C147">IFERROR(INDEX(LS_Indicators_A!C$7:C$340,$A147),"")</f>
        <v>v1.01</v>
      </c>
      <c r="D147" s="128" t="str">
        <f t="array" ref="D147">IFERROR(INDEX(LS_Indicators_A!D$7:D$340,$A147),"")</f>
        <v> 1.19.6</v>
      </c>
      <c r="E147" s="129" t="str">
        <f t="array" ref="E147">IFERROR(INDEX(LS_Indicators_A!E$7:E$340,$A147),"")</f>
        <v>The UoC shall dispose of waste materials which are not re-used or recycled, in a responsible manner. Dumping waste outside the UoC site in unofficial sites and littering is prohibited.  </v>
      </c>
      <c r="F147" s="129" t="str">
        <f t="array" ref="F147">IFERROR(INDEX(LS_Indicators_A!F$7:F$340,$A147),"")</f>
        <v>Criterion 1.19 - The UoC handles waste responsibly. </v>
      </c>
      <c r="G147" s="3"/>
      <c r="H147" s="3"/>
      <c r="I147" s="3"/>
      <c r="J147" s="3"/>
      <c r="K147" s="3"/>
      <c r="L147" s="3"/>
      <c r="M147" s="3"/>
      <c r="N147" s="3"/>
      <c r="O147" s="3"/>
      <c r="P147" s="3"/>
      <c r="Q147" s="3"/>
      <c r="R147" s="3"/>
      <c r="S147" s="3"/>
      <c r="T147" s="3"/>
      <c r="U147" s="3"/>
      <c r="V147" s="3"/>
      <c r="W147" s="3"/>
      <c r="X147" s="3"/>
      <c r="Y147" s="3"/>
      <c r="Z147" s="3"/>
    </row>
    <row r="148" ht="14.25" customHeight="1">
      <c r="A148" s="127">
        <f>IF(ROWS($A$7:A148)&lt;=$A$4, MATCH('1) General Information'!C$16,OFFSET(LS_Indicators_A!$B$7,A147,0,2000),0)+A147,"")</f>
        <v>150</v>
      </c>
      <c r="B148" s="128" t="str">
        <f t="array" ref="B148">IFERROR(INDEX(LS_Indicators_A!B$7:B$340,$A148),"")</f>
        <v>Feed Standard</v>
      </c>
      <c r="C148" s="128" t="str">
        <f t="array" ref="C148">IFERROR(INDEX(LS_Indicators_A!C$7:C$340,$A148),"")</f>
        <v>v1.01</v>
      </c>
      <c r="D148" s="128" t="str">
        <f t="array" ref="D148">IFERROR(INDEX(LS_Indicators_A!D$7:D$340,$A148),"")</f>
        <v> 1.20.1</v>
      </c>
      <c r="E148" s="129" t="str">
        <f t="array" ref="E148">IFERROR(INDEX(LS_Indicators_A!E$7:E$340,$A148),"")</f>
        <v>The UoC shall identify all effluents (including from production, site runoff, offices and any on-site accommodation) and destination of the discharge (e.g. to surface water, groundwater, seawater, municipal treatment facilities, separated into discharge by “freshwater” and “other water”), and what level of treatment is carried out on-site. </v>
      </c>
      <c r="F148" s="129" t="str">
        <f t="array" ref="F148">IFERROR(INDEX(LS_Indicators_A!F$7:F$340,$A148),"")</f>
        <v>Criterion 1.20 - The UoC handles effluent responsibly.
Scope Criterion 1.20 - Every UoC
Rationale – Effluents[121] created from the production of aquafeeds can create problems for human and environmental health if not managed correctly. Therefore, it is important that feed manufacturers have procedures in place to avoid such incidences from occurring. 
[121] Effluent: see Definition List</v>
      </c>
      <c r="G148" s="3"/>
      <c r="H148" s="3"/>
      <c r="I148" s="3"/>
      <c r="J148" s="3"/>
      <c r="K148" s="3"/>
      <c r="L148" s="3"/>
      <c r="M148" s="3"/>
      <c r="N148" s="3"/>
      <c r="O148" s="3"/>
      <c r="P148" s="3"/>
      <c r="Q148" s="3"/>
      <c r="R148" s="3"/>
      <c r="S148" s="3"/>
      <c r="T148" s="3"/>
      <c r="U148" s="3"/>
      <c r="V148" s="3"/>
      <c r="W148" s="3"/>
      <c r="X148" s="3"/>
      <c r="Y148" s="3"/>
      <c r="Z148" s="3"/>
    </row>
    <row r="149" ht="14.25" customHeight="1">
      <c r="A149" s="127">
        <f>IF(ROWS($A$7:A149)&lt;=$A$4, MATCH('1) General Information'!C$16,OFFSET(LS_Indicators_A!$B$7,A148,0,2000),0)+A148,"")</f>
        <v>151</v>
      </c>
      <c r="B149" s="128" t="str">
        <f t="array" ref="B149">IFERROR(INDEX(LS_Indicators_A!B$7:B$340,$A149),"")</f>
        <v>Feed Standard</v>
      </c>
      <c r="C149" s="128" t="str">
        <f t="array" ref="C149">IFERROR(INDEX(LS_Indicators_A!C$7:C$340,$A149),"")</f>
        <v>v1.01</v>
      </c>
      <c r="D149" s="128" t="str">
        <f t="array" ref="D149">IFERROR(INDEX(LS_Indicators_A!D$7:D$340,$A149),"")</f>
        <v> 1.20.2</v>
      </c>
      <c r="E149" s="129" t="str">
        <f t="array" ref="E149">IFERROR(INDEX(LS_Indicators_A!E$7:E$340,$A149),"")</f>
        <v>The UoC shall calculate and, using the template provided on the ASC website, annually report to ASC its effluent discharge in megalitres (ML) per year per destination (using the methodology as outlined in Annex 2, section A2); the recording shall include all incidences of spills or accidental discharges</v>
      </c>
      <c r="F149" s="129" t="str">
        <f t="array" ref="F149">IFERROR(INDEX(LS_Indicators_A!F$7:F$340,$A149),"")</f>
        <v>Criterion 1.20 - The UoC handles effluent responsibly.</v>
      </c>
      <c r="G149" s="3"/>
      <c r="H149" s="3"/>
      <c r="I149" s="3"/>
      <c r="J149" s="3"/>
      <c r="K149" s="3"/>
      <c r="L149" s="3"/>
      <c r="M149" s="3"/>
      <c r="N149" s="3"/>
      <c r="O149" s="3"/>
      <c r="P149" s="3"/>
      <c r="Q149" s="3"/>
      <c r="R149" s="3"/>
      <c r="S149" s="3"/>
      <c r="T149" s="3"/>
      <c r="U149" s="3"/>
      <c r="V149" s="3"/>
      <c r="W149" s="3"/>
      <c r="X149" s="3"/>
      <c r="Y149" s="3"/>
      <c r="Z149" s="3"/>
    </row>
    <row r="150" ht="14.25" customHeight="1">
      <c r="A150" s="127">
        <f>IF(ROWS($A$7:A150)&lt;=$A$4, MATCH('1) General Information'!C$16,OFFSET(LS_Indicators_A!$B$7,A149,0,2000),0)+A149,"")</f>
        <v>152</v>
      </c>
      <c r="B150" s="128" t="str">
        <f t="array" ref="B150">IFERROR(INDEX(LS_Indicators_A!B$7:B$340,$A150),"")</f>
        <v>Feed Standard</v>
      </c>
      <c r="C150" s="128" t="str">
        <f t="array" ref="C150">IFERROR(INDEX(LS_Indicators_A!C$7:C$340,$A150),"")</f>
        <v>v1.01</v>
      </c>
      <c r="D150" s="128" t="str">
        <f t="array" ref="D150">IFERROR(INDEX(LS_Indicators_A!D$7:D$340,$A150),"")</f>
        <v> 1.20.3</v>
      </c>
      <c r="E150" s="129" t="str">
        <f t="array" ref="E150">IFERROR(INDEX(LS_Indicators_A!E$7:E$340,$A150),"")</f>
        <v>The UoC shall develop and implement an Effluent Management Plan (EMP)[122] with the intent to reduce negative impacts on receiving waters in terms of ecosystems and human health. The EMP shall include the identification of responsible practices, and measures to move away from poor practices and increase responsible practices within a meaningful timeline. The plan shall also include spill prevention and response measures. </v>
      </c>
      <c r="F150" s="129" t="str">
        <f t="array" ref="F150">IFERROR(INDEX(LS_Indicators_A!F$7:F$340,$A150),"")</f>
        <v>Criterion 1.20 - The UoC handles effluent responsibly.
[122]  The EMP shall be embedded within a Management Framework as outlined in Annex 7, fig. 4; 
-	whereby the “intent” in step 1 is pre-defined as “the UoC reduces negative impacts on receiving waters in terms of ecosystems and human health”, 
-	the “risk factors” in step 2 are pre-defined as “not achieving the intent of the EMP within a 6-year period”, 
-	the “risk assessment” is carried out according to step 3, 
-	“measures” include the “improvement of practices”, “discharge limits or minimum treatment requirements for substances of concern”, “spill prevention and spill response measures”, and are carried out according to step 4, and 
-	“monitoring” and a “repeat” of the process according to steps 5a and 5b.</v>
      </c>
      <c r="G150" s="3"/>
      <c r="H150" s="3"/>
      <c r="I150" s="3"/>
      <c r="J150" s="3"/>
      <c r="K150" s="3"/>
      <c r="L150" s="3"/>
      <c r="M150" s="3"/>
      <c r="N150" s="3"/>
      <c r="O150" s="3"/>
      <c r="P150" s="3"/>
      <c r="Q150" s="3"/>
      <c r="R150" s="3"/>
      <c r="S150" s="3"/>
      <c r="T150" s="3"/>
      <c r="U150" s="3"/>
      <c r="V150" s="3"/>
      <c r="W150" s="3"/>
      <c r="X150" s="3"/>
      <c r="Y150" s="3"/>
      <c r="Z150" s="3"/>
    </row>
    <row r="151" ht="14.25" customHeight="1">
      <c r="A151" s="127">
        <f>IF(ROWS($A$7:A151)&lt;=$A$4, MATCH('1) General Information'!C$16,OFFSET(LS_Indicators_A!$B$7,A150,0,2000),0)+A150,"")</f>
        <v>153</v>
      </c>
      <c r="B151" s="128" t="str">
        <f t="array" ref="B151">IFERROR(INDEX(LS_Indicators_A!B$7:B$340,$A151),"")</f>
        <v>Feed Standard</v>
      </c>
      <c r="C151" s="128" t="str">
        <f t="array" ref="C151">IFERROR(INDEX(LS_Indicators_A!C$7:C$340,$A151),"")</f>
        <v>v1.01</v>
      </c>
      <c r="D151" s="128" t="str">
        <f t="array" ref="D151">IFERROR(INDEX(LS_Indicators_A!D$7:D$340,$A151),"")</f>
        <v> 1.21.1</v>
      </c>
      <c r="E151" s="129" t="str">
        <f t="array" ref="E151">IFERROR(INDEX(LS_Indicators_A!E$7:E$340,$A151),"")</f>
        <v>The UoC shall identify all energy sources (e.g. diesel, petrol, natural gas, electricity, and other sources; specifying electricity from the national/regional grid and electricity coming from other renewable and non-renewable sources). </v>
      </c>
      <c r="F151" s="129" t="str">
        <f t="array" ref="F151">IFERROR(INDEX(LS_Indicators_A!F$7:F$340,$A151),"")</f>
        <v>Criterion 1.21 - The UoC uses energy responsibly and monitors Greenhouse Gases (GHG) emissions.
Scope Criterion 1.21 - Every UoC
Rationale – The energy used in the production of aquafeeds is not only a source of economic costs; it may also contribute to depletion of finite natural resources and emissions of greenhouse gases (GHG) and other pollutants from burning of fossil fuels. There is scientific consensus that the global climate is changing and that this is closely related to the rising levels of GHG emissions coming from human activities. Most GHG emissions in aquafeed supply chains occur upstream during production of feed ingredients, including from deforestation for crop production, fertiliser use on fields, and fuel use in fisheries. Direct emissions from feed 
mills, meanwhile, are typically associated with the provision of energy and particularly the burning of fossil fuels. Therefore, it is important that energy is used as efficiently as possible to minimise the associated economic and environmental costs. The use of alternative sources to fossil fuels is encouraged. Different energy sources have different implications for the environment via both direct emissions from burning of fuels and indirect emissions from electricity generation and mining, refining, and transport of fuels. Therefore, it is important to have the results broken down into specific energy sources, including the share of renewable 
energy in the mix. Feed manufacturers should play their role in climate change mitigation by measuring the GHG emissions from their direct operations and engaging in activities to reduce these.</v>
      </c>
      <c r="G151" s="3"/>
      <c r="H151" s="3"/>
      <c r="I151" s="3"/>
      <c r="J151" s="3"/>
      <c r="K151" s="3"/>
      <c r="L151" s="3"/>
      <c r="M151" s="3"/>
      <c r="N151" s="3"/>
      <c r="O151" s="3"/>
      <c r="P151" s="3"/>
      <c r="Q151" s="3"/>
      <c r="R151" s="3"/>
      <c r="S151" s="3"/>
      <c r="T151" s="3"/>
      <c r="U151" s="3"/>
      <c r="V151" s="3"/>
      <c r="W151" s="3"/>
      <c r="X151" s="3"/>
      <c r="Y151" s="3"/>
      <c r="Z151" s="3"/>
    </row>
    <row r="152" ht="14.25" customHeight="1">
      <c r="A152" s="127">
        <f>IF(ROWS($A$7:A152)&lt;=$A$4, MATCH('1) General Information'!C$16,OFFSET(LS_Indicators_A!$B$7,A151,0,2000),0)+A151,"")</f>
        <v>154</v>
      </c>
      <c r="B152" s="128" t="str">
        <f t="array" ref="B152">IFERROR(INDEX(LS_Indicators_A!B$7:B$340,$A152),"")</f>
        <v>Feed Standard</v>
      </c>
      <c r="C152" s="128" t="str">
        <f t="array" ref="C152">IFERROR(INDEX(LS_Indicators_A!C$7:C$340,$A152),"")</f>
        <v>v1.01</v>
      </c>
      <c r="D152" s="128" t="str">
        <f t="array" ref="D152">IFERROR(INDEX(LS_Indicators_A!D$7:D$340,$A152),"")</f>
        <v> 1.21.2</v>
      </c>
      <c r="E152" s="129" t="str">
        <f t="array" ref="E152">IFERROR(INDEX(LS_Indicators_A!E$7:E$340,$A152),"")</f>
        <v>The UoC shall calculate, record and, using the template provided on the ASC website, annually report to ASC its energy consumption in megajoules (MJ) per tonne of (total) product produced in the assessed year (using the methodology as outlined in Annex 2, section A3).</v>
      </c>
      <c r="F152" s="129" t="str">
        <f t="array" ref="F152">IFERROR(INDEX(LS_Indicators_A!F$7:F$340,$A152),"")</f>
        <v>Criterion 1.21 - The UoC uses energy responsibly and monitors Greenhouse Gases (GHG) emissions.</v>
      </c>
      <c r="G152" s="3"/>
      <c r="H152" s="3"/>
      <c r="I152" s="3"/>
      <c r="J152" s="3"/>
      <c r="K152" s="3"/>
      <c r="L152" s="3"/>
      <c r="M152" s="3"/>
      <c r="N152" s="3"/>
      <c r="O152" s="3"/>
      <c r="P152" s="3"/>
      <c r="Q152" s="3"/>
      <c r="R152" s="3"/>
      <c r="S152" s="3"/>
      <c r="T152" s="3"/>
      <c r="U152" s="3"/>
      <c r="V152" s="3"/>
      <c r="W152" s="3"/>
      <c r="X152" s="3"/>
      <c r="Y152" s="3"/>
      <c r="Z152" s="3"/>
    </row>
    <row r="153" ht="14.25" customHeight="1">
      <c r="A153" s="127">
        <f>IF(ROWS($A$7:A153)&lt;=$A$4, MATCH('1) General Information'!C$16,OFFSET(LS_Indicators_A!$B$7,A152,0,2000),0)+A152,"")</f>
        <v>155</v>
      </c>
      <c r="B153" s="128" t="str">
        <f t="array" ref="B153">IFERROR(INDEX(LS_Indicators_A!B$7:B$340,$A153),"")</f>
        <v>Feed Standard</v>
      </c>
      <c r="C153" s="128" t="str">
        <f t="array" ref="C153">IFERROR(INDEX(LS_Indicators_A!C$7:C$340,$A153),"")</f>
        <v>v1.01</v>
      </c>
      <c r="D153" s="128" t="str">
        <f t="array" ref="D153">IFERROR(INDEX(LS_Indicators_A!D$7:D$340,$A153),"")</f>
        <v> 1.21.3</v>
      </c>
      <c r="E153" s="129" t="str">
        <f t="array" ref="E153">IFERROR(INDEX(LS_Indicators_A!E$7:E$340,$A153),"")</f>
        <v>The UoC shall develop and implement an Energy Efficiency Management Plan (EEMP)[123] with the intent to improve energy efficiency and to increase the proportion of energy coming from renewable energy sources[124]. The EEMP shall include the identification of responsible practices, and measures to move away from poor practices and increase responsible practices within a meaningful timeline.</v>
      </c>
      <c r="F153" s="129" t="str">
        <f t="array" ref="F153">IFERROR(INDEX(LS_Indicators_A!F$7:F$340,$A153),"")</f>
        <v>Criterion 1.21 - The UoC uses energy responsibly and monitors Greenhouse Gases (GHG) emissions.
 [123]  The EEMP shall be embedded within a Management Framework as outlined in Annex 7, fig. 4; 
-	whereby the intent in step 1 is pre-defined as “the UoC improves energy efficiency and/or increases the proportion of energy coming from renewable sources”, 
-	the risk factors in step 2 are pre-defined as “not achieving the intent of the EEMP within a 6-year period”, 
-	the “risk assessment” is carried out according to step 3, 
-	“measures” include the improvement of practices, removal of most points of energy wastage, replacement of non-renewable energy sources with renewable energy sources, where deemed feasible by the UoC, and are carried out according to step 4, and 
-	“monitoring” and a “repeat” of the process according to steps 5a and 5b.  
[124] Renewable energy sources: see Definition List  </v>
      </c>
      <c r="G153" s="3"/>
      <c r="H153" s="3"/>
      <c r="I153" s="3"/>
      <c r="J153" s="3"/>
      <c r="K153" s="3"/>
      <c r="L153" s="3"/>
      <c r="M153" s="3"/>
      <c r="N153" s="3"/>
      <c r="O153" s="3"/>
      <c r="P153" s="3"/>
      <c r="Q153" s="3"/>
      <c r="R153" s="3"/>
      <c r="S153" s="3"/>
      <c r="T153" s="3"/>
      <c r="U153" s="3"/>
      <c r="V153" s="3"/>
      <c r="W153" s="3"/>
      <c r="X153" s="3"/>
      <c r="Y153" s="3"/>
      <c r="Z153" s="3"/>
    </row>
    <row r="154" ht="14.25" customHeight="1">
      <c r="A154" s="127">
        <f>IF(ROWS($A$7:A154)&lt;=$A$4, MATCH('1) General Information'!C$16,OFFSET(LS_Indicators_A!$B$7,A153,0,2000),0)+A153,"")</f>
        <v>156</v>
      </c>
      <c r="B154" s="128" t="str">
        <f t="array" ref="B154">IFERROR(INDEX(LS_Indicators_A!B$7:B$340,$A154),"")</f>
        <v>Feed Standard</v>
      </c>
      <c r="C154" s="128" t="str">
        <f t="array" ref="C154">IFERROR(INDEX(LS_Indicators_A!C$7:C$340,$A154),"")</f>
        <v>v1.01</v>
      </c>
      <c r="D154" s="128" t="str">
        <f t="array" ref="D154">IFERROR(INDEX(LS_Indicators_A!D$7:D$340,$A154),"")</f>
        <v> 1.21.4</v>
      </c>
      <c r="E154" s="129" t="str">
        <f t="array" ref="E154">IFERROR(INDEX(LS_Indicators_A!E$7:E$340,$A154),"")</f>
        <v>The UoC shall calculate, record and, using the template provided on the ASC website, report (publicly[125] and to ASC) its Greenhouse Gas (GHG) emissions in kg CO2 equivalents per tonne of (total) product produced/year (using the methodology as outlined in Annex 2, section B). </v>
      </c>
      <c r="F154" s="129" t="str">
        <f t="array" ref="F154">IFERROR(INDEX(LS_Indicators_A!F$7:F$340,$A154),"")</f>
        <v>Criterion 1.21 - The UoC uses energy responsibly and monitors Greenhouse Gases (GHG) emissions.
[125] Via the website of the UoC.</v>
      </c>
      <c r="G154" s="3"/>
      <c r="H154" s="3"/>
      <c r="I154" s="3"/>
      <c r="J154" s="3"/>
      <c r="K154" s="3"/>
      <c r="L154" s="3"/>
      <c r="M154" s="3"/>
      <c r="N154" s="3"/>
      <c r="O154" s="3"/>
      <c r="P154" s="3"/>
      <c r="Q154" s="3"/>
      <c r="R154" s="3"/>
      <c r="S154" s="3"/>
      <c r="T154" s="3"/>
      <c r="U154" s="3"/>
      <c r="V154" s="3"/>
      <c r="W154" s="3"/>
      <c r="X154" s="3"/>
      <c r="Y154" s="3"/>
      <c r="Z154" s="3"/>
    </row>
    <row r="155" ht="14.25" customHeight="1">
      <c r="A155" s="127">
        <f>IF(ROWS($A$7:A155)&lt;=$A$4, MATCH('1) General Information'!C$16,OFFSET(LS_Indicators_A!$B$7,A154,0,2000),0)+A154,"")</f>
        <v>157</v>
      </c>
      <c r="B155" s="128" t="str">
        <f t="array" ref="B155">IFERROR(INDEX(LS_Indicators_A!B$7:B$340,$A155),"")</f>
        <v>Feed Standard</v>
      </c>
      <c r="C155" s="128" t="str">
        <f t="array" ref="C155">IFERROR(INDEX(LS_Indicators_A!C$7:C$340,$A155),"")</f>
        <v>v1.01</v>
      </c>
      <c r="D155" s="128" t="str">
        <f t="array" ref="D155">IFERROR(INDEX(LS_Indicators_A!D$7:D$340,$A155),"")</f>
        <v> 2.1.1</v>
      </c>
      <c r="E155" s="129" t="str">
        <f t="array" ref="E155">IFERROR(INDEX(LS_Indicators_A!E$7:E$340,$A155),"")</f>
        <v>The UoC shall effectively implement a Supplier Code of Conduct that includes, at a minimum, the points listed in Indicators 2.1.3–2.1.8.</v>
      </c>
      <c r="F155" s="129" t="str">
        <f t="array" ref="F155">IFERROR(INDEX(LS_Indicators_A!F$7:F$340,$A155),"")</f>
        <v>Principle 2 - The UoC sources ingredients responsibly.
Criterion 2.1 - The UoC implements a Supplier Code of Conduct.
Scope Criterion 2.1 - Every UoC
Rationale – The Supplier Code of Conduct is an important starting place for managing the potential socio-environmental risks of the ingredients[126] that go into aquaculture feed. The Code of Conduct is a tool to prompt greater communication around sustainability expectations between the feed manufacturer and its suppliers (i.e. ingredient manufacturers and their supplying manufacturers) and as such is best made public. The aim of the code of conduct is thus to raise awareness and ensure mitigation measures have been initiated for socio_x0002_environmental risks. In contrast the Due Diligence carried out by the feed mill addresses only the more pressing of these risks, and requires an in-depth review by the feed mill to ensure that these risks have adequately been dealt with within the supply chain (i.e. ingredient manufacturers and raw material producers).
[126]  Ingredients: see Definition List.</v>
      </c>
      <c r="G155" s="3"/>
      <c r="H155" s="3"/>
      <c r="I155" s="3"/>
      <c r="J155" s="3"/>
      <c r="K155" s="3"/>
      <c r="L155" s="3"/>
      <c r="M155" s="3"/>
      <c r="N155" s="3"/>
      <c r="O155" s="3"/>
      <c r="P155" s="3"/>
      <c r="Q155" s="3"/>
      <c r="R155" s="3"/>
      <c r="S155" s="3"/>
      <c r="T155" s="3"/>
      <c r="U155" s="3"/>
      <c r="V155" s="3"/>
      <c r="W155" s="3"/>
      <c r="X155" s="3"/>
      <c r="Y155" s="3"/>
      <c r="Z155" s="3"/>
    </row>
    <row r="156" ht="14.25" customHeight="1">
      <c r="A156" s="127">
        <f>IF(ROWS($A$7:A156)&lt;=$A$4, MATCH('1) General Information'!C$16,OFFSET(LS_Indicators_A!$B$7,A155,0,2000),0)+A155,"")</f>
        <v>158</v>
      </c>
      <c r="B156" s="128" t="str">
        <f t="array" ref="B156">IFERROR(INDEX(LS_Indicators_A!B$7:B$340,$A156),"")</f>
        <v>Feed Standard</v>
      </c>
      <c r="C156" s="128" t="str">
        <f t="array" ref="C156">IFERROR(INDEX(LS_Indicators_A!C$7:C$340,$A156),"")</f>
        <v>v1.01</v>
      </c>
      <c r="D156" s="128" t="str">
        <f t="array" ref="D156">IFERROR(INDEX(LS_Indicators_A!D$7:D$340,$A156),"")</f>
        <v> 2.1.2</v>
      </c>
      <c r="E156" s="129" t="str">
        <f t="array" ref="E156">IFERROR(INDEX(LS_Indicators_A!E$7:E$340,$A156),"")</f>
        <v>The UoC shall have the Supplier Code of Conduct (Indicator 2.1.1) publicly[127] available.</v>
      </c>
      <c r="F156" s="129" t="str">
        <f t="array" ref="F156">IFERROR(INDEX(LS_Indicators_A!F$7:F$340,$A156),"")</f>
        <v>Criterion 2.1 - The UoC implements a Supplier Code of Conduct.
[127]  Via the website of the UoC.</v>
      </c>
      <c r="G156" s="3"/>
      <c r="H156" s="3"/>
      <c r="I156" s="3"/>
      <c r="J156" s="3"/>
      <c r="K156" s="3"/>
      <c r="L156" s="3"/>
      <c r="M156" s="3"/>
      <c r="N156" s="3"/>
      <c r="O156" s="3"/>
      <c r="P156" s="3"/>
      <c r="Q156" s="3"/>
      <c r="R156" s="3"/>
      <c r="S156" s="3"/>
      <c r="T156" s="3"/>
      <c r="U156" s="3"/>
      <c r="V156" s="3"/>
      <c r="W156" s="3"/>
      <c r="X156" s="3"/>
      <c r="Y156" s="3"/>
      <c r="Z156" s="3"/>
    </row>
    <row r="157" ht="14.25" customHeight="1">
      <c r="A157" s="127">
        <f>IF(ROWS($A$7:A157)&lt;=$A$4, MATCH('1) General Information'!C$16,OFFSET(LS_Indicators_A!$B$7,A156,0,2000),0)+A156,"")</f>
        <v>159</v>
      </c>
      <c r="B157" s="128" t="str">
        <f t="array" ref="B157">IFERROR(INDEX(LS_Indicators_A!B$7:B$340,$A157),"")</f>
        <v>Feed Standard</v>
      </c>
      <c r="C157" s="128" t="str">
        <f t="array" ref="C157">IFERROR(INDEX(LS_Indicators_A!C$7:C$340,$A157),"")</f>
        <v>v1.01</v>
      </c>
      <c r="D157" s="128" t="str">
        <f t="array" ref="D157">IFERROR(INDEX(LS_Indicators_A!D$7:D$340,$A157),"")</f>
        <v> 2.1.3</v>
      </c>
      <c r="E157" s="129" t="str">
        <f t="array" ref="E157">IFERROR(INDEX(LS_Indicators_A!E$7:E$340,$A157),"")</f>
        <v>Within the Supplier Code of Conduct (Indicator 2.1.1) the UoC requires ingredient manufacturers to meet, as a minimum, the licence and permit-related Indicators as defined in:
–	Criterion 1.1 (legal licenses and permits)</v>
      </c>
      <c r="F157" s="129" t="str">
        <f t="array" ref="F157">IFERROR(INDEX(LS_Indicators_A!F$7:F$340,$A157),"")</f>
        <v>Criterion 2.1 - The UoC implements a Supplier Code of Conduct.</v>
      </c>
      <c r="G157" s="3"/>
      <c r="H157" s="3"/>
      <c r="I157" s="3"/>
      <c r="J157" s="3"/>
      <c r="K157" s="3"/>
      <c r="L157" s="3"/>
      <c r="M157" s="3"/>
      <c r="N157" s="3"/>
      <c r="O157" s="3"/>
      <c r="P157" s="3"/>
      <c r="Q157" s="3"/>
      <c r="R157" s="3"/>
      <c r="S157" s="3"/>
      <c r="T157" s="3"/>
      <c r="U157" s="3"/>
      <c r="V157" s="3"/>
      <c r="W157" s="3"/>
      <c r="X157" s="3"/>
      <c r="Y157" s="3"/>
      <c r="Z157" s="3"/>
    </row>
    <row r="158" ht="14.25" customHeight="1">
      <c r="A158" s="127">
        <f>IF(ROWS($A$7:A158)&lt;=$A$4, MATCH('1) General Information'!C$16,OFFSET(LS_Indicators_A!$B$7,A157,0,2000),0)+A157,"")</f>
        <v>160</v>
      </c>
      <c r="B158" s="128" t="str">
        <f t="array" ref="B158">IFERROR(INDEX(LS_Indicators_A!B$7:B$340,$A158),"")</f>
        <v>Feed Standard</v>
      </c>
      <c r="C158" s="128" t="str">
        <f t="array" ref="C158">IFERROR(INDEX(LS_Indicators_A!C$7:C$340,$A158),"")</f>
        <v>v1.01</v>
      </c>
      <c r="D158" s="128" t="str">
        <f t="array" ref="D158">IFERROR(INDEX(LS_Indicators_A!D$7:D$340,$A158),"")</f>
        <v> 2.1.4</v>
      </c>
      <c r="E158" s="129" t="str">
        <f t="array" ref="E158">IFERROR(INDEX(LS_Indicators_A!E$7:E$340,$A158),"")</f>
        <v>	Within the Supplier Code of Conduct (Indicator 2.1.1) the UoC requires ingredient manufacturers to meet, as a minimum, the environmental and social-related Indicators as defined in:
–	Criterion 1.3 (legal compliance with relevant Labour Laws)
–	Criterion 1.4 (forced, bonded or compulsory labour)
–	Criterion 1.5 (protection of children and young workers)
–	Criterion 1.6 (discrimination)
–	Criterion 1.7 (safe &amp; healthy working environment)
–	Criterion 1.8 (freedom to associate &amp; collective bargaining)
–	Criterion 1.9 (contracts workers in a transparent manner)
–	Criterion 1.10 (legal wages)
–	Criterion 1.11 (working hours)
–	Criterion 1.12 (disciplinary practices)
–	Criterion 1.13 (worker grievance mechanisms)
–	Criterion 1.14 (decent accommodation)
–	Criterion 1.15 (community engagement)
–	Criterion 1.16 (Indigenous people)
–	Criterion 1.17 (legal compliance with relevant Environmental Laws)
–	Criterion 1.18 (water use)
–	Criterion 1.19 (waste management)
–	Criterion 1.20 (effluent management)
–	Criterion 1.21 (energy consumption)
–	Indicator 3.4.2 and 3.4.3 (product characteristics)</v>
      </c>
      <c r="F158" s="129" t="str">
        <f t="array" ref="F158">IFERROR(INDEX(LS_Indicators_A!F$7:F$340,$A158),"")</f>
        <v>Criterion 2.1 - The UoC implements a Supplier Code of Conduct.</v>
      </c>
      <c r="G158" s="3"/>
      <c r="H158" s="3"/>
      <c r="I158" s="3"/>
      <c r="J158" s="3"/>
      <c r="K158" s="3"/>
      <c r="L158" s="3"/>
      <c r="M158" s="3"/>
      <c r="N158" s="3"/>
      <c r="O158" s="3"/>
      <c r="P158" s="3"/>
      <c r="Q158" s="3"/>
      <c r="R158" s="3"/>
      <c r="S158" s="3"/>
      <c r="T158" s="3"/>
      <c r="U158" s="3"/>
      <c r="V158" s="3"/>
      <c r="W158" s="3"/>
      <c r="X158" s="3"/>
      <c r="Y158" s="3"/>
      <c r="Z158" s="3"/>
    </row>
    <row r="159" ht="14.25" customHeight="1">
      <c r="A159" s="127">
        <f>IF(ROWS($A$7:A159)&lt;=$A$4, MATCH('1) General Information'!C$16,OFFSET(LS_Indicators_A!$B$7,A158,0,2000),0)+A158,"")</f>
        <v>161</v>
      </c>
      <c r="B159" s="128" t="str">
        <f t="array" ref="B159">IFERROR(INDEX(LS_Indicators_A!B$7:B$340,$A159),"")</f>
        <v>Feed Standard</v>
      </c>
      <c r="C159" s="128" t="str">
        <f t="array" ref="C159">IFERROR(INDEX(LS_Indicators_A!C$7:C$340,$A159),"")</f>
        <v>v1.01</v>
      </c>
      <c r="D159" s="128" t="str">
        <f t="array" ref="D159">IFERROR(INDEX(LS_Indicators_A!D$7:D$340,$A159),"")</f>
        <v> 2.1.5</v>
      </c>
      <c r="E159" s="129" t="str">
        <f t="array" ref="E159">IFERROR(INDEX(LS_Indicators_A!E$7:E$340,$A159),"")</f>
        <v>Within the Supplier Code of Conduct (Indicator 2.1.1) the UoC communicates that it will discontinue purchases from ingredient manufacturers that do not meet the Supplier Code of Conduct.</v>
      </c>
      <c r="F159" s="129" t="str">
        <f t="array" ref="F159">IFERROR(INDEX(LS_Indicators_A!F$7:F$340,$A159),"")</f>
        <v>Criterion 2.1 - The UoC implements a Supplier Code of Conduct.</v>
      </c>
      <c r="G159" s="3"/>
      <c r="H159" s="3"/>
      <c r="I159" s="3"/>
      <c r="J159" s="3"/>
      <c r="K159" s="3"/>
      <c r="L159" s="3"/>
      <c r="M159" s="3"/>
      <c r="N159" s="3"/>
      <c r="O159" s="3"/>
      <c r="P159" s="3"/>
      <c r="Q159" s="3"/>
      <c r="R159" s="3"/>
      <c r="S159" s="3"/>
      <c r="T159" s="3"/>
      <c r="U159" s="3"/>
      <c r="V159" s="3"/>
      <c r="W159" s="3"/>
      <c r="X159" s="3"/>
      <c r="Y159" s="3"/>
      <c r="Z159" s="3"/>
    </row>
    <row r="160" ht="14.25" customHeight="1">
      <c r="A160" s="127">
        <f>IF(ROWS($A$7:A160)&lt;=$A$4, MATCH('1) General Information'!C$16,OFFSET(LS_Indicators_A!$B$7,A159,0,2000),0)+A159,"")</f>
        <v>162</v>
      </c>
      <c r="B160" s="128" t="str">
        <f t="array" ref="B160">IFERROR(INDEX(LS_Indicators_A!B$7:B$340,$A160),"")</f>
        <v>Feed Standard</v>
      </c>
      <c r="C160" s="128" t="str">
        <f t="array" ref="C160">IFERROR(INDEX(LS_Indicators_A!C$7:C$340,$A160),"")</f>
        <v>v1.01</v>
      </c>
      <c r="D160" s="128" t="str">
        <f t="array" ref="D160">IFERROR(INDEX(LS_Indicators_A!D$7:D$340,$A160),"")</f>
        <v> 2.1.6</v>
      </c>
      <c r="E160" s="129" t="str">
        <f t="array" ref="E160">IFERROR(INDEX(LS_Indicators_A!E$7:E$340,$A160),"")</f>
        <v>Within the Supplier Code of Conduct (Indicator 2.1.1) the UoC shall require ingredient manufacturers to declare to the UoC whether they meet the Supplier Code of Conduct (Indicator 2.1.1)[128],[129].</v>
      </c>
      <c r="F160" s="129" t="str">
        <f t="array" ref="F160">IFERROR(INDEX(LS_Indicators_A!F$7:F$340,$A160),"")</f>
        <v>Criterion 2.1 - The UoC implements a Supplier Code of Conduct.
[128] The UoC, ingredient manufacturers, and the ingredient manufacturers’ supplying manufacturers shall use the following understanding when declaring whether or not they meet the Supplier Code of Conduct: All criteria and indicators listed in 2.1.3 and 2.1.4 are fully met or measures have been implemented to ensure they will be met (see Annex 7, figure 4, step 4).
[129] In other words, the ingredient manufacturer’s supplying manufacturers, declares to the UoC’s ingredient manufacturer.</v>
      </c>
      <c r="G160" s="3"/>
      <c r="H160" s="3"/>
      <c r="I160" s="3"/>
      <c r="J160" s="3"/>
      <c r="K160" s="3"/>
      <c r="L160" s="3"/>
      <c r="M160" s="3"/>
      <c r="N160" s="3"/>
      <c r="O160" s="3"/>
      <c r="P160" s="3"/>
      <c r="Q160" s="3"/>
      <c r="R160" s="3"/>
      <c r="S160" s="3"/>
      <c r="T160" s="3"/>
      <c r="U160" s="3"/>
      <c r="V160" s="3"/>
      <c r="W160" s="3"/>
      <c r="X160" s="3"/>
      <c r="Y160" s="3"/>
      <c r="Z160" s="3"/>
    </row>
    <row r="161" ht="14.25" customHeight="1">
      <c r="A161" s="127">
        <f>IF(ROWS($A$7:A161)&lt;=$A$4, MATCH('1) General Information'!C$16,OFFSET(LS_Indicators_A!$B$7,A160,0,2000),0)+A160,"")</f>
        <v>163</v>
      </c>
      <c r="B161" s="128" t="str">
        <f t="array" ref="B161">IFERROR(INDEX(LS_Indicators_A!B$7:B$340,$A161),"")</f>
        <v>Feed Standard</v>
      </c>
      <c r="C161" s="128" t="str">
        <f t="array" ref="C161">IFERROR(INDEX(LS_Indicators_A!C$7:C$340,$A161),"")</f>
        <v>v1.01</v>
      </c>
      <c r="D161" s="128" t="str">
        <f t="array" ref="D161">IFERROR(INDEX(LS_Indicators_A!D$7:D$340,$A161),"")</f>
        <v> 2.1.7</v>
      </c>
      <c r="E161" s="129" t="str">
        <f t="array" ref="E161">IFERROR(INDEX(LS_Indicators_A!E$7:E$340,$A161),"")</f>
        <v>Within the Supplier Code of Conduct (Indicator 2.1.1) the UoC shall require its ingredient manufacturers to inform the UoC in case of any material changes in relation to Indicator 2.1.6.</v>
      </c>
      <c r="F161" s="129" t="str">
        <f t="array" ref="F161">IFERROR(INDEX(LS_Indicators_A!F$7:F$340,$A161),"")</f>
        <v>Criterion 2.1 - The UoC implements a Supplier Code of Conduct.</v>
      </c>
      <c r="G161" s="3"/>
      <c r="H161" s="3"/>
      <c r="I161" s="3"/>
      <c r="J161" s="3"/>
      <c r="K161" s="3"/>
      <c r="L161" s="3"/>
      <c r="M161" s="3"/>
      <c r="N161" s="3"/>
      <c r="O161" s="3"/>
      <c r="P161" s="3"/>
      <c r="Q161" s="3"/>
      <c r="R161" s="3"/>
      <c r="S161" s="3"/>
      <c r="T161" s="3"/>
      <c r="U161" s="3"/>
      <c r="V161" s="3"/>
      <c r="W161" s="3"/>
      <c r="X161" s="3"/>
      <c r="Y161" s="3"/>
      <c r="Z161" s="3"/>
    </row>
    <row r="162" ht="14.25" customHeight="1">
      <c r="A162" s="127">
        <f>IF(ROWS($A$7:A162)&lt;=$A$4, MATCH('1) General Information'!C$16,OFFSET(LS_Indicators_A!$B$7,A161,0,2000),0)+A161,"")</f>
        <v>164</v>
      </c>
      <c r="B162" s="128" t="str">
        <f t="array" ref="B162">IFERROR(INDEX(LS_Indicators_A!B$7:B$340,$A162),"")</f>
        <v>Feed Standard</v>
      </c>
      <c r="C162" s="128" t="str">
        <f t="array" ref="C162">IFERROR(INDEX(LS_Indicators_A!C$7:C$340,$A162),"")</f>
        <v>v1.01</v>
      </c>
      <c r="D162" s="128" t="str">
        <f t="array" ref="D162">IFERROR(INDEX(LS_Indicators_A!D$7:D$340,$A162),"")</f>
        <v> 2.1.8</v>
      </c>
      <c r="E162" s="129" t="str">
        <f t="array" ref="E162">IFERROR(INDEX(LS_Indicators_A!E$7:E$340,$A162),"")</f>
        <v>Within the Supplier Code of Conduct (Indicator 2.1.1) the UoC shall require ingredient manufacturers to communicate an equivalent set of requirements (Indicator 2.1.1.) with the same intention, to their suppliers (i.e. manufacturers of purchased feed materials).</v>
      </c>
      <c r="F162" s="129" t="str">
        <f t="array" ref="F162">IFERROR(INDEX(LS_Indicators_A!F$7:F$340,$A162),"")</f>
        <v>Criterion 2.1 - The UoC implements a Supplier Code of Conduct.</v>
      </c>
      <c r="G162" s="3"/>
      <c r="H162" s="3"/>
      <c r="I162" s="3"/>
      <c r="J162" s="3"/>
      <c r="K162" s="3"/>
      <c r="L162" s="3"/>
      <c r="M162" s="3"/>
      <c r="N162" s="3"/>
      <c r="O162" s="3"/>
      <c r="P162" s="3"/>
      <c r="Q162" s="3"/>
      <c r="R162" s="3"/>
      <c r="S162" s="3"/>
      <c r="T162" s="3"/>
      <c r="U162" s="3"/>
      <c r="V162" s="3"/>
      <c r="W162" s="3"/>
      <c r="X162" s="3"/>
      <c r="Y162" s="3"/>
      <c r="Z162" s="3"/>
    </row>
    <row r="163" ht="14.25" customHeight="1">
      <c r="A163" s="127">
        <f>IF(ROWS($A$7:A163)&lt;=$A$4, MATCH('1) General Information'!C$16,OFFSET(LS_Indicators_A!$B$7,A162,0,2000),0)+A162,"")</f>
        <v>165</v>
      </c>
      <c r="B163" s="128" t="str">
        <f t="array" ref="B163">IFERROR(INDEX(LS_Indicators_A!B$7:B$340,$A163),"")</f>
        <v>Feed Standard</v>
      </c>
      <c r="C163" s="128" t="str">
        <f t="array" ref="C163">IFERROR(INDEX(LS_Indicators_A!C$7:C$340,$A163),"")</f>
        <v>v1.01</v>
      </c>
      <c r="D163" s="128" t="str">
        <f t="array" ref="D163">IFERROR(INDEX(LS_Indicators_A!D$7:D$340,$A163),"")</f>
        <v> 2.2.1</v>
      </c>
      <c r="E163" s="129" t="str">
        <f t="array" ref="E163">IFERROR(INDEX(LS_Indicators_A!E$7:E$340,$A163),"")</f>
        <v>The UoC shall require ingredient manufacturers to cooperate in providing relevant information that enables the UoC to conduct a Due Diligence on the ingredient manufacturer, as well as on primary raw material production[131].  </v>
      </c>
      <c r="F163" s="129" t="str">
        <f t="array" ref="F163">IFERROR(INDEX(LS_Indicators_A!F$7:F$340,$A163),"")</f>
        <v>Criterion 2.2 - The UoC conducts Due Diligence on ingredient manufacturers and primary raw material production.
Scope Criterion 2.2 - Every UoC
Rationale – Due Diligence provides a pathway to understand the origins and potential impacts of the ingredients in aquaculture feed. As a first step, feed manufacturers must strive for continuous improvement in achieving greater traceability[130] on the origins of their raw materials. In this Standard, a UoC must publish its primary raw material and their respective countries (or fisheries in case of marine ingredients) of origin. Then, within three years, the UoC must identify the region within the country of origin for its plant raw materials. Greater visibility allows feed manufacturers to conduct more meaningful due diligence on the potential 
negative impacts that these materials have created prior to reaching the feed manufacturer. The Supplier Code of Conduct covers a wider range of topics, relying on self-declaration as a first step in raising awareness and working with supply chains; combined with this there is the Due Diligence, which includes an in-depth assessment of a smaller range but more serious risks at the ingredient manufacturer facility and at raw material production level.
[130] Traceability: see Definition List.
[131] Primary raw material (production): see Definition List.</v>
      </c>
      <c r="G163" s="3"/>
      <c r="H163" s="3"/>
      <c r="I163" s="3"/>
      <c r="J163" s="3"/>
      <c r="K163" s="3"/>
      <c r="L163" s="3"/>
      <c r="M163" s="3"/>
      <c r="N163" s="3"/>
      <c r="O163" s="3"/>
      <c r="P163" s="3"/>
      <c r="Q163" s="3"/>
      <c r="R163" s="3"/>
      <c r="S163" s="3"/>
      <c r="T163" s="3"/>
      <c r="U163" s="3"/>
      <c r="V163" s="3"/>
      <c r="W163" s="3"/>
      <c r="X163" s="3"/>
      <c r="Y163" s="3"/>
      <c r="Z163" s="3"/>
    </row>
    <row r="164" ht="14.25" customHeight="1">
      <c r="A164" s="127">
        <f>IF(ROWS($A$7:A164)&lt;=$A$4, MATCH('1) General Information'!C$16,OFFSET(LS_Indicators_A!$B$7,A163,0,2000),0)+A163,"")</f>
        <v>166</v>
      </c>
      <c r="B164" s="128" t="str">
        <f t="array" ref="B164">IFERROR(INDEX(LS_Indicators_A!B$7:B$340,$A164),"")</f>
        <v>Feed Standard</v>
      </c>
      <c r="C164" s="128" t="str">
        <f t="array" ref="C164">IFERROR(INDEX(LS_Indicators_A!C$7:C$340,$A164),"")</f>
        <v>v1.01</v>
      </c>
      <c r="D164" s="128" t="str">
        <f t="array" ref="D164">IFERROR(INDEX(LS_Indicators_A!D$7:D$340,$A164),"")</f>
        <v>2.2.2</v>
      </c>
      <c r="E164" s="129" t="str">
        <f t="array" ref="E164">IFERROR(INDEX(LS_Indicators_A!E$7:E$340,$A164),"")</f>
        <v>The UoC shall maintain accurate and up-to-date listing(s) for all ingredients[132]  that represent &gt;1% of the total annual ingredient-weight (volume) received by the UoC. The list shall include the following information:
–	name and contact details of manufacturers of the ingredients;
–	primary raw material of the ingredients;
–	for terrestrial primary raw materials, the country(ies)of origin;
–	for marine primary raw material, the fishery(ies) of origin.</v>
      </c>
      <c r="F164" s="129" t="str">
        <f t="array" ref="F164">IFERROR(INDEX(LS_Indicators_A!F$7:F$340,$A164),"")</f>
        <v>Criterion 2.2 - The UoC conducts Due Diligence on ingredient manufacturers and primary raw material production.
[132] This excludes the following feed additives per default, even if they represent &gt;1% total annual ingredient-weight (volume) received by the UoC: premixes, vitamins, minerals, trace elements, colourants.</v>
      </c>
      <c r="G164" s="3"/>
      <c r="H164" s="3"/>
      <c r="I164" s="3"/>
      <c r="J164" s="3"/>
      <c r="K164" s="3"/>
      <c r="L164" s="3"/>
      <c r="M164" s="3"/>
      <c r="N164" s="3"/>
      <c r="O164" s="3"/>
      <c r="P164" s="3"/>
      <c r="Q164" s="3"/>
      <c r="R164" s="3"/>
      <c r="S164" s="3"/>
      <c r="T164" s="3"/>
      <c r="U164" s="3"/>
      <c r="V164" s="3"/>
      <c r="W164" s="3"/>
      <c r="X164" s="3"/>
      <c r="Y164" s="3"/>
      <c r="Z164" s="3"/>
    </row>
    <row r="165" ht="14.25" customHeight="1">
      <c r="A165" s="127">
        <f>IF(ROWS($A$7:A165)&lt;=$A$4, MATCH('1) General Information'!C$16,OFFSET(LS_Indicators_A!$B$7,A164,0,2000),0)+A164,"")</f>
        <v>167</v>
      </c>
      <c r="B165" s="128" t="str">
        <f t="array" ref="B165">IFERROR(INDEX(LS_Indicators_A!B$7:B$340,$A165),"")</f>
        <v>Feed Standard</v>
      </c>
      <c r="C165" s="128" t="str">
        <f t="array" ref="C165">IFERROR(INDEX(LS_Indicators_A!C$7:C$340,$A165),"")</f>
        <v>v1.01</v>
      </c>
      <c r="D165" s="128" t="str">
        <f t="array" ref="D165">IFERROR(INDEX(LS_Indicators_A!D$7:D$340,$A165),"")</f>
        <v> 2.2.3</v>
      </c>
      <c r="E165" s="129" t="str">
        <f t="array" ref="E165">IFERROR(INDEX(LS_Indicators_A!E$7:E$340,$A165),"")</f>
        <v>The UoC shall annually publish[133] the listed ingredients, their primary raw material and the country(ies)/fishery(ies) of primary raw material production (Indicator 2.2.2). </v>
      </c>
      <c r="F165" s="129" t="str">
        <f t="array" ref="F165">IFERROR(INDEX(LS_Indicators_A!F$7:F$340,$A165),"")</f>
        <v>Criterion 2.2 - The UoC conducts Due Diligence on ingredient manufacturers and primary raw material production.
[133] Commercial sensitive information relating to the name or identification of the supplier and/or manufacturer as well as diet formulation is not required to be publicly disclosed.</v>
      </c>
      <c r="G165" s="3"/>
      <c r="H165" s="3"/>
      <c r="I165" s="3"/>
      <c r="J165" s="3"/>
      <c r="K165" s="3"/>
      <c r="L165" s="3"/>
      <c r="M165" s="3"/>
      <c r="N165" s="3"/>
      <c r="O165" s="3"/>
      <c r="P165" s="3"/>
      <c r="Q165" s="3"/>
      <c r="R165" s="3"/>
      <c r="S165" s="3"/>
      <c r="T165" s="3"/>
      <c r="U165" s="3"/>
      <c r="V165" s="3"/>
      <c r="W165" s="3"/>
      <c r="X165" s="3"/>
      <c r="Y165" s="3"/>
      <c r="Z165" s="3"/>
    </row>
    <row r="166" ht="14.25" customHeight="1">
      <c r="A166" s="127">
        <f>IF(ROWS($A$7:A166)&lt;=$A$4, MATCH('1) General Information'!C$16,OFFSET(LS_Indicators_A!$B$7,A165,0,2000),0)+A165,"")</f>
        <v>168</v>
      </c>
      <c r="B166" s="128" t="str">
        <f t="array" ref="B166">IFERROR(INDEX(LS_Indicators_A!B$7:B$340,$A166),"")</f>
        <v>Feed Standard</v>
      </c>
      <c r="C166" s="128" t="str">
        <f t="array" ref="C166">IFERROR(INDEX(LS_Indicators_A!C$7:C$340,$A166),"")</f>
        <v>v1.01</v>
      </c>
      <c r="D166" s="128" t="str">
        <f t="array" ref="D166">IFERROR(INDEX(LS_Indicators_A!D$7:D$340,$A166),"")</f>
        <v> 2.2.4</v>
      </c>
      <c r="E166" s="129" t="str">
        <f t="array" ref="E166">IFERROR(INDEX(LS_Indicators_A!E$7:E$340,$A166),"")</f>
        <v>The UoC shall publish[134] (from the start of the second certification cycle onwards) the production region(s)[135] within the country(ies) of primary raw material production on an annual basis. This only applies to terrestrial plant-derived ingredients.</v>
      </c>
      <c r="F166" s="129" t="str">
        <f t="array" ref="F166">IFERROR(INDEX(LS_Indicators_A!F$7:F$340,$A166),"")</f>
        <v>Criterion 2.2 - The UoC conducts Due Diligence on ingredient manufacturers and primary raw material production.
[134] Via the website of the UoC.
[135] Region: see Definition List.</v>
      </c>
      <c r="G166" s="3"/>
      <c r="H166" s="3"/>
      <c r="I166" s="3"/>
      <c r="J166" s="3"/>
      <c r="K166" s="3"/>
      <c r="L166" s="3"/>
      <c r="M166" s="3"/>
      <c r="N166" s="3"/>
      <c r="O166" s="3"/>
      <c r="P166" s="3"/>
      <c r="Q166" s="3"/>
      <c r="R166" s="3"/>
      <c r="S166" s="3"/>
      <c r="T166" s="3"/>
      <c r="U166" s="3"/>
      <c r="V166" s="3"/>
      <c r="W166" s="3"/>
      <c r="X166" s="3"/>
      <c r="Y166" s="3"/>
      <c r="Z166" s="3"/>
    </row>
    <row r="167" ht="14.25" customHeight="1">
      <c r="A167" s="127">
        <f>IF(ROWS($A$7:A167)&lt;=$A$4, MATCH('1) General Information'!C$16,OFFSET(LS_Indicators_A!$B$7,A166,0,2000),0)+A166,"")</f>
        <v>169</v>
      </c>
      <c r="B167" s="128" t="str">
        <f t="array" ref="B167">IFERROR(INDEX(LS_Indicators_A!B$7:B$340,$A167),"")</f>
        <v>Feed Standard</v>
      </c>
      <c r="C167" s="128" t="str">
        <f t="array" ref="C167">IFERROR(INDEX(LS_Indicators_A!C$7:C$340,$A167),"")</f>
        <v>v1.01</v>
      </c>
      <c r="D167" s="128" t="str">
        <f t="array" ref="D167">IFERROR(INDEX(LS_Indicators_A!D$7:D$340,$A167),"")</f>
        <v> 2.2.5</v>
      </c>
      <c r="E167" s="129" t="str">
        <f t="array" ref="E167">IFERROR(INDEX(LS_Indicators_A!E$7:E$340,$A167),"")</f>
        <v>The UoC shall conduct the Due Diligence[136] on its ingredient manufacturers of marine-based ingredients, plant-based ingredients[137] and other feed stuffs for the risk factors listed in table 1, and using one of the four pathways defined in Annex 3.[138]</v>
      </c>
      <c r="F167" s="129" t="str">
        <f t="array" ref="F167">IFERROR(INDEX(LS_Indicators_A!F$7:F$340,$A167),"")</f>
        <v>Criterion 2.2 - The UoC conducts Due Diligence on ingredient manufacturers and primary raw material production.
[136] If an ingredient is composed of primary raw material originating from multiple countries/fisheries (i.e. mixed batches), the country/fishery with the highest risk dominates. An example would be wheat gluten from wheat produced in three countries – the country(ies) with the highest risk profile dominates the overall risk profile.
[137] Plant-based ingredient: see Definition List.
[138] In other words, no Due Diligence is required for ingredient manufactures of feed additives.</v>
      </c>
      <c r="G167" s="3"/>
      <c r="H167" s="3"/>
      <c r="I167" s="3"/>
      <c r="J167" s="3"/>
      <c r="K167" s="3"/>
      <c r="L167" s="3"/>
      <c r="M167" s="3"/>
      <c r="N167" s="3"/>
      <c r="O167" s="3"/>
      <c r="P167" s="3"/>
      <c r="Q167" s="3"/>
      <c r="R167" s="3"/>
      <c r="S167" s="3"/>
      <c r="T167" s="3"/>
      <c r="U167" s="3"/>
      <c r="V167" s="3"/>
      <c r="W167" s="3"/>
      <c r="X167" s="3"/>
      <c r="Y167" s="3"/>
      <c r="Z167" s="3"/>
    </row>
    <row r="168" ht="14.25" customHeight="1">
      <c r="A168" s="127">
        <f>IF(ROWS($A$7:A168)&lt;=$A$4, MATCH('1) General Information'!C$16,OFFSET(LS_Indicators_A!$B$7,A167,0,2000),0)+A167,"")</f>
        <v>170</v>
      </c>
      <c r="B168" s="128" t="str">
        <f t="array" ref="B168">IFERROR(INDEX(LS_Indicators_A!B$7:B$340,$A168),"")</f>
        <v>Feed Standard</v>
      </c>
      <c r="C168" s="128" t="str">
        <f t="array" ref="C168">IFERROR(INDEX(LS_Indicators_A!C$7:C$340,$A168),"")</f>
        <v>v1.01</v>
      </c>
      <c r="D168" s="128" t="str">
        <f t="array" ref="D168">IFERROR(INDEX(LS_Indicators_A!D$7:D$340,$A168),"")</f>
        <v> 2.2.6</v>
      </c>
      <c r="E168" s="129" t="str">
        <f t="array" ref="E168">IFERROR(INDEX(LS_Indicators_A!E$7:E$340,$A168),"")</f>
        <v>The UoC shall conduct the Due Diligence on its primary marine and plant raw material production for the risk factors listed in table 1, and using one of the four pathways defined in Annex 3.[139],[140]</v>
      </c>
      <c r="F168" s="129" t="str">
        <f t="array" ref="F168">IFERROR(INDEX(LS_Indicators_A!F$7:F$340,$A168),"")</f>
        <v>Criterion 2.2 - The UoC conducts Due Diligence on ingredient manufacturers and primary raw material production.
[139] In other words, no Due Diligence is required for non-marine and non-plant raw materials such as, for example, feed stuffs.
[140] The due diligence for marine raw material shall include all products derived from fisheries, whole fish as well as by-products, with the exception of by-catch retained under the EU landing obligation. The due diligence does not include by-products derived from aquaculture.</v>
      </c>
      <c r="G168" s="3"/>
      <c r="H168" s="3"/>
      <c r="I168" s="3"/>
      <c r="J168" s="3"/>
      <c r="K168" s="3"/>
      <c r="L168" s="3"/>
      <c r="M168" s="3"/>
      <c r="N168" s="3"/>
      <c r="O168" s="3"/>
      <c r="P168" s="3"/>
      <c r="Q168" s="3"/>
      <c r="R168" s="3"/>
      <c r="S168" s="3"/>
      <c r="T168" s="3"/>
      <c r="U168" s="3"/>
      <c r="V168" s="3"/>
      <c r="W168" s="3"/>
      <c r="X168" s="3"/>
      <c r="Y168" s="3"/>
      <c r="Z168" s="3"/>
    </row>
    <row r="169" ht="14.25" customHeight="1">
      <c r="A169" s="127">
        <f>IF(ROWS($A$7:A169)&lt;=$A$4, MATCH('1) General Information'!C$16,OFFSET(LS_Indicators_A!$B$7,A168,0,2000),0)+A168,"")</f>
        <v>171</v>
      </c>
      <c r="B169" s="128" t="str">
        <f t="array" ref="B169">IFERROR(INDEX(LS_Indicators_A!B$7:B$340,$A169),"")</f>
        <v>Feed Standard</v>
      </c>
      <c r="C169" s="128" t="str">
        <f t="array" ref="C169">IFERROR(INDEX(LS_Indicators_A!C$7:C$340,$A169),"")</f>
        <v>v1.01</v>
      </c>
      <c r="D169" s="128" t="str">
        <f t="array" ref="D169">IFERROR(INDEX(LS_Indicators_A!D$7:D$340,$A169),"")</f>
        <v> 2.2.7</v>
      </c>
      <c r="E169" s="129" t="str">
        <f t="array" ref="E169">IFERROR(INDEX(LS_Indicators_A!E$7:E$340,$A169),"")</f>
        <v>The UoC shall, in all cases where one of the two pathways “sectoral/fishery assessment” or “ingredient manufacturer assessment” is selected, follow all five risk management framework steps outlined in figure 4, Annex 7. </v>
      </c>
      <c r="F169" s="129" t="str">
        <f t="array" ref="F169">IFERROR(INDEX(LS_Indicators_A!F$7:F$340,$A169),"")</f>
        <v>Criterion 2.2 - The UoC conducts Due Diligence on ingredient manufacturers and primary raw material production.</v>
      </c>
      <c r="G169" s="3"/>
      <c r="H169" s="3"/>
      <c r="I169" s="3"/>
      <c r="J169" s="3"/>
      <c r="K169" s="3"/>
      <c r="L169" s="3"/>
      <c r="M169" s="3"/>
      <c r="N169" s="3"/>
      <c r="O169" s="3"/>
      <c r="P169" s="3"/>
      <c r="Q169" s="3"/>
      <c r="R169" s="3"/>
      <c r="S169" s="3"/>
      <c r="T169" s="3"/>
      <c r="U169" s="3"/>
      <c r="V169" s="3"/>
      <c r="W169" s="3"/>
      <c r="X169" s="3"/>
      <c r="Y169" s="3"/>
      <c r="Z169" s="3"/>
    </row>
    <row r="170" ht="14.25" customHeight="1">
      <c r="A170" s="127">
        <f>IF(ROWS($A$7:A170)&lt;=$A$4, MATCH('1) General Information'!C$16,OFFSET(LS_Indicators_A!$B$7,A169,0,2000),0)+A169,"")</f>
        <v>172</v>
      </c>
      <c r="B170" s="128" t="str">
        <f t="array" ref="B170">IFERROR(INDEX(LS_Indicators_A!B$7:B$340,$A170),"")</f>
        <v>Feed Standard</v>
      </c>
      <c r="C170" s="128" t="str">
        <f t="array" ref="C170">IFERROR(INDEX(LS_Indicators_A!C$7:C$340,$A170),"")</f>
        <v>v1.01</v>
      </c>
      <c r="D170" s="128" t="str">
        <f t="array" ref="D170">IFERROR(INDEX(LS_Indicators_A!D$7:D$340,$A170),"")</f>
        <v> 2.2.8</v>
      </c>
      <c r="E170" s="129" t="str">
        <f t="array" ref="E170">IFERROR(INDEX(LS_Indicators_A!E$7:E$340,$A170),"")</f>
        <v>The UoC shall have a system to ensure it only sources from supply chains where the outcome of the Due Diligence on the ingredient manufacturer indicates low risk for the risk factors referred to in 2.2.5.[141],[142]</v>
      </c>
      <c r="F170" s="129" t="str">
        <f t="array" ref="F170">IFERROR(INDEX(LS_Indicators_A!F$7:F$340,$A170),"")</f>
        <v>Criterion 2.2 - The UoC conducts Due Diligence on ingredient manufacturers and primary raw material production.
[141] In other words, the Due Diligence is passed when low risk has been determined for all applicable risk factors.
[142] A visualisation of these requirements can be found in Annex 5, Figures 1 and 2.</v>
      </c>
      <c r="G170" s="3"/>
      <c r="H170" s="3"/>
      <c r="I170" s="3"/>
      <c r="J170" s="3"/>
      <c r="K170" s="3"/>
      <c r="L170" s="3"/>
      <c r="M170" s="3"/>
      <c r="N170" s="3"/>
      <c r="O170" s="3"/>
      <c r="P170" s="3"/>
      <c r="Q170" s="3"/>
      <c r="R170" s="3"/>
      <c r="S170" s="3"/>
      <c r="T170" s="3"/>
      <c r="U170" s="3"/>
      <c r="V170" s="3"/>
      <c r="W170" s="3"/>
      <c r="X170" s="3"/>
      <c r="Y170" s="3"/>
      <c r="Z170" s="3"/>
    </row>
    <row r="171" ht="14.25" customHeight="1">
      <c r="A171" s="127">
        <f>IF(ROWS($A$7:A171)&lt;=$A$4, MATCH('1) General Information'!C$16,OFFSET(LS_Indicators_A!$B$7,A170,0,2000),0)+A170,"")</f>
        <v>173</v>
      </c>
      <c r="B171" s="128" t="str">
        <f t="array" ref="B171">IFERROR(INDEX(LS_Indicators_A!B$7:B$340,$A171),"")</f>
        <v>Feed Standard</v>
      </c>
      <c r="C171" s="128" t="str">
        <f t="array" ref="C171">IFERROR(INDEX(LS_Indicators_A!C$7:C$340,$A171),"")</f>
        <v>v1.01</v>
      </c>
      <c r="D171" s="128" t="str">
        <f t="array" ref="D171">IFERROR(INDEX(LS_Indicators_A!D$7:D$340,$A171),"")</f>
        <v> 2.2.9</v>
      </c>
      <c r="E171" s="129" t="str">
        <f t="array" ref="E171">IFERROR(INDEX(LS_Indicators_A!E$7:E$340,$A171),"")</f>
        <v>The UoC shall have a system to ensure it only sources marine- and plant-based ingredients where the outcome of the Due Diligence on the respective primary raw material production indicates low risk for the risk factors referred to in 2.2.6.[143],[144]</v>
      </c>
      <c r="F171" s="129" t="str">
        <f t="array" ref="F171">IFERROR(INDEX(LS_Indicators_A!F$7:F$340,$A171),"")</f>
        <v>Criterion 2.2 - The UoC conducts Due Diligence on ingredient manufacturers and primary raw material production.
[143] In other words, the Due Diligence is passed when low risk has been determined for all applicable risk factors.
[144] A visualisation of these requirements can be found in Annex 5, Figures 1 and 2.</v>
      </c>
      <c r="G171" s="3"/>
      <c r="H171" s="3"/>
      <c r="I171" s="3"/>
      <c r="J171" s="3"/>
      <c r="K171" s="3"/>
      <c r="L171" s="3"/>
      <c r="M171" s="3"/>
      <c r="N171" s="3"/>
      <c r="O171" s="3"/>
      <c r="P171" s="3"/>
      <c r="Q171" s="3"/>
      <c r="R171" s="3"/>
      <c r="S171" s="3"/>
      <c r="T171" s="3"/>
      <c r="U171" s="3"/>
      <c r="V171" s="3"/>
      <c r="W171" s="3"/>
      <c r="X171" s="3"/>
      <c r="Y171" s="3"/>
      <c r="Z171" s="3"/>
    </row>
    <row r="172" ht="14.25" customHeight="1">
      <c r="A172" s="127">
        <f>IF(ROWS($A$7:A172)&lt;=$A$4, MATCH('1) General Information'!C$16,OFFSET(LS_Indicators_A!$B$7,A171,0,2000),0)+A171,"")</f>
        <v>174</v>
      </c>
      <c r="B172" s="128" t="str">
        <f t="array" ref="B172">IFERROR(INDEX(LS_Indicators_A!B$7:B$340,$A172),"")</f>
        <v>Feed Standard</v>
      </c>
      <c r="C172" s="128" t="str">
        <f t="array" ref="C172">IFERROR(INDEX(LS_Indicators_A!C$7:C$340,$A172),"")</f>
        <v>v1.01</v>
      </c>
      <c r="D172" s="128" t="str">
        <f t="array" ref="D172">IFERROR(INDEX(LS_Indicators_A!D$7:D$340,$A172),"")</f>
        <v> 2.2.10</v>
      </c>
      <c r="E172" s="129" t="str">
        <f t="array" ref="E172">IFERROR(INDEX(LS_Indicators_A!E$7:E$340,$A172),"")</f>
        <v>Using the template provided on the ASC website, the UoC shall annually publish and report to ASC an overview of the outcome of the Due Diligences carried out and the respective pathways chosen.[145] </v>
      </c>
      <c r="F172" s="129" t="str">
        <f t="array" ref="F172">IFERROR(INDEX(LS_Indicators_A!F$7:F$340,$A172),"")</f>
        <v>Criterion 2.2 - The UoC conducts Due Diligence on ingredient manufacturers and primary raw material production.
[145] The requirement to publish and report to ASC does not apply where due diligence has not been passed.</v>
      </c>
      <c r="G172" s="3"/>
      <c r="H172" s="3"/>
      <c r="I172" s="3"/>
      <c r="J172" s="3"/>
      <c r="K172" s="3"/>
      <c r="L172" s="3"/>
      <c r="M172" s="3"/>
      <c r="N172" s="3"/>
      <c r="O172" s="3"/>
      <c r="P172" s="3"/>
      <c r="Q172" s="3"/>
      <c r="R172" s="3"/>
      <c r="S172" s="3"/>
      <c r="T172" s="3"/>
      <c r="U172" s="3"/>
      <c r="V172" s="3"/>
      <c r="W172" s="3"/>
      <c r="X172" s="3"/>
      <c r="Y172" s="3"/>
      <c r="Z172" s="3"/>
    </row>
    <row r="173" ht="14.25" customHeight="1">
      <c r="A173" s="127">
        <f>IF(ROWS($A$7:A173)&lt;=$A$4, MATCH('1) General Information'!C$16,OFFSET(LS_Indicators_A!$B$7,A172,0,2000),0)+A172,"")</f>
        <v>175</v>
      </c>
      <c r="B173" s="128" t="str">
        <f t="array" ref="B173">IFERROR(INDEX(LS_Indicators_A!B$7:B$340,$A173),"")</f>
        <v>Feed Standard</v>
      </c>
      <c r="C173" s="128" t="str">
        <f t="array" ref="C173">IFERROR(INDEX(LS_Indicators_A!C$7:C$340,$A173),"")</f>
        <v>v1.01</v>
      </c>
      <c r="D173" s="128" t="str">
        <f t="array" ref="D173">IFERROR(INDEX(LS_Indicators_A!D$7:D$340,$A173),"")</f>
        <v> 2.2.11</v>
      </c>
      <c r="E173" s="129" t="str">
        <f t="array" ref="E173">IFERROR(INDEX(LS_Indicators_A!E$7:E$340,$A173),"")</f>
        <v>In all cases where the pathways “sectoral/fishery assessment” or “ingredient manufacturer assessment” (see Annex 3) are chosen, the UoC shall publish and share with ASC an up-to-date summary report including the evidence as required under b. of each pathway in Annex 3. </v>
      </c>
      <c r="F173" s="129" t="str">
        <f t="array" ref="F173">IFERROR(INDEX(LS_Indicators_A!F$7:F$340,$A173),"")</f>
        <v>Criterion 2.2 - The UoC conducts Due Diligence on ingredient manufacturers and primary raw material production.</v>
      </c>
      <c r="G173" s="3"/>
      <c r="H173" s="3"/>
      <c r="I173" s="3"/>
      <c r="J173" s="3"/>
      <c r="K173" s="3"/>
      <c r="L173" s="3"/>
      <c r="M173" s="3"/>
      <c r="N173" s="3"/>
      <c r="O173" s="3"/>
      <c r="P173" s="3"/>
      <c r="Q173" s="3"/>
      <c r="R173" s="3"/>
      <c r="S173" s="3"/>
      <c r="T173" s="3"/>
      <c r="U173" s="3"/>
      <c r="V173" s="3"/>
      <c r="W173" s="3"/>
      <c r="X173" s="3"/>
      <c r="Y173" s="3"/>
      <c r="Z173" s="3"/>
    </row>
    <row r="174" ht="14.25" customHeight="1">
      <c r="A174" s="127">
        <f>IF(ROWS($A$7:A174)&lt;=$A$4, MATCH('1) General Information'!C$16,OFFSET(LS_Indicators_A!$B$7,A173,0,2000),0)+A173,"")</f>
        <v>176</v>
      </c>
      <c r="B174" s="128" t="str">
        <f t="array" ref="B174">IFERROR(INDEX(LS_Indicators_A!B$7:B$340,$A174),"")</f>
        <v>Feed Standard</v>
      </c>
      <c r="C174" s="128" t="str">
        <f t="array" ref="C174">IFERROR(INDEX(LS_Indicators_A!C$7:C$340,$A174),"")</f>
        <v>v1.01</v>
      </c>
      <c r="D174" s="128" t="str">
        <f t="array" ref="D174">IFERROR(INDEX(LS_Indicators_A!D$7:D$340,$A174),"")</f>
        <v>3.1.1</v>
      </c>
      <c r="E174" s="129" t="str">
        <f t="array" ref="E174">IFERROR(INDEX(LS_Indicators_A!E$7:E$340,$A174),"")</f>
        <v>The UoC shall record all ingredients received, including:
–	Name and contact details of supplier;
–	Date of shipping and physical receipt;
–	Name and contact details of manufacturer;
–	Name of ingredient/unique identifier;
–	Unique Batch number / Lot code
–	Country (and region as required in Indicator 2.2.3 and 2.2.4) or fisheries of primary raw material production;
–	Quantity received (in kg or t);
–	Whether or not the ingredient consists of or contains, Genetically Modified material;
–	Whether or not the ingredient consists of or contains antibiotics, and if so, the inclusion level (mg or g/kg);
–	Validity of applicable Chain of Custody certification;
–	The marine sustainability category as defined in Principle 4;
–	Risk of legal deforestation/conversion for category 1) soy and oil palm-derived ingredients, as well as for category 2) highest-volume plant ingredients</v>
      </c>
      <c r="F174" s="129" t="str">
        <f t="array" ref="F174">IFERROR(INDEX(LS_Indicators_A!F$7:F$340,$A174),"")</f>
        <v>Principle 3 - The UoC accounts for eligible ingredients input and feed output.
Criterion 3.1 - The UoC implements an ingredient in-coming and out-going accounting system.
Scope Criterion 3.1 - Every UoC
Rationale – Aquaculture, as part of the broader seafood sector, is highly vulnerable to food fraud, especially product mislabelling and species substitution. In addition to this, there are traceability challenges related to the origin of the raw materials used and the complexity of the supply chain associated with aquaculture feed production.
The ASC Feed Steering Committee appreciates that by the time the Feed standard is released, it is most unlikely that there are sufficient volumes of sustainably certified raw materials to produce ASC certified feed. Until then and as the first step, feed mills can use one or both of the two ASC accepted models and ASC feed may come in two forms – according to the mass balance production model[146] (containing both eligible[147] and non-eligible ingredients[148]) or according to the segregation production model[149] (containing only eligible ingredients). However, feed mills are encouraged to source increasingly more eligible ingredients for ASC feed.
To be able to produce feed under the segregation production model, feed mills are required to identify and segregate eligible ingredients from non-eligible ingredients throughout all stages of production.
To produce feed under the mass balance production model, feed mills are required to have an accounting system in place to ensure volumes of incoming eligible ingredients cover the volumes of outgoing feed produced under the mass balance production model.
Scope Indicators 3.1.1 - 3.1.2 – Every UoC
 [146] Mass Balance Production Model: see Definition List.
 [147] Eligible Ingredients: see Definition List.
 [148] Non-eligible Ingredients: see Definition List.
 [149] Segregation Production Model: see Definition List.</v>
      </c>
      <c r="G174" s="3"/>
      <c r="H174" s="3"/>
      <c r="I174" s="3"/>
      <c r="J174" s="3"/>
      <c r="K174" s="3"/>
      <c r="L174" s="3"/>
      <c r="M174" s="3"/>
      <c r="N174" s="3"/>
      <c r="O174" s="3"/>
      <c r="P174" s="3"/>
      <c r="Q174" s="3"/>
      <c r="R174" s="3"/>
      <c r="S174" s="3"/>
      <c r="T174" s="3"/>
      <c r="U174" s="3"/>
      <c r="V174" s="3"/>
      <c r="W174" s="3"/>
      <c r="X174" s="3"/>
      <c r="Y174" s="3"/>
      <c r="Z174" s="3"/>
    </row>
    <row r="175" ht="14.25" customHeight="1">
      <c r="A175" s="127">
        <f>IF(ROWS($A$7:A175)&lt;=$A$4, MATCH('1) General Information'!C$16,OFFSET(LS_Indicators_A!$B$7,A174,0,2000),0)+A174,"")</f>
        <v>177</v>
      </c>
      <c r="B175" s="128" t="str">
        <f t="array" ref="B175">IFERROR(INDEX(LS_Indicators_A!B$7:B$340,$A175),"")</f>
        <v>Feed Standard</v>
      </c>
      <c r="C175" s="128" t="str">
        <f t="array" ref="C175">IFERROR(INDEX(LS_Indicators_A!C$7:C$340,$A175),"")</f>
        <v>v1.01</v>
      </c>
      <c r="D175" s="128" t="str">
        <f t="array" ref="D175">IFERROR(INDEX(LS_Indicators_A!D$7:D$340,$A175),"")</f>
        <v> 3.1.2</v>
      </c>
      <c r="E175" s="129" t="str">
        <f t="array" ref="E175">IFERROR(INDEX(LS_Indicators_A!E$7:E$340,$A175),"")</f>
        <v>The UoC shall record all dispatched product [150] , including:
–	Name and address of customer
–	Date of shipping and physical dispatch;
–	Name of product/unique identifier;
–	Quantity dispatched (in kg or t);
–	Whether or not the product consists of, or contains, Genetically Modified material;
–	Whether or not the product consists of or contains antibiotics, and if so, the inclusion level (mg or g/kg);
–	Whether or not the product was dispatched under the ASC segregation production model
–	Whether or not the product was dispatched under the ASC mass balance production model</v>
      </c>
      <c r="F175" s="129" t="str">
        <f t="array" ref="F175">IFERROR(INDEX(LS_Indicators_A!F$7:F$340,$A175),"")</f>
        <v>Criterion 3.1 - The UoC implements an ingredient in-coming and out-going accounting system.
Scope Criterion 3.1 - Every UoC
Scope Indicators 3.1.1 - 3.1.2 – Every UoC
[150]  Product: see Definition List.</v>
      </c>
      <c r="G175" s="3"/>
      <c r="H175" s="3"/>
      <c r="I175" s="3"/>
      <c r="J175" s="3"/>
      <c r="K175" s="3"/>
      <c r="L175" s="3"/>
      <c r="M175" s="3"/>
      <c r="N175" s="3"/>
      <c r="O175" s="3"/>
      <c r="P175" s="3"/>
      <c r="Q175" s="3"/>
      <c r="R175" s="3"/>
      <c r="S175" s="3"/>
      <c r="T175" s="3"/>
      <c r="U175" s="3"/>
      <c r="V175" s="3"/>
      <c r="W175" s="3"/>
      <c r="X175" s="3"/>
      <c r="Y175" s="3"/>
      <c r="Z175" s="3"/>
    </row>
    <row r="176" ht="14.25" customHeight="1">
      <c r="A176" s="127">
        <f>IF(ROWS($A$7:A176)&lt;=$A$4, MATCH('1) General Information'!C$16,OFFSET(LS_Indicators_A!$B$7,A175,0,2000),0)+A175,"")</f>
        <v>178</v>
      </c>
      <c r="B176" s="128" t="str">
        <f t="array" ref="B176">IFERROR(INDEX(LS_Indicators_A!B$7:B$340,$A176),"")</f>
        <v>Feed Standard</v>
      </c>
      <c r="C176" s="128" t="str">
        <f t="array" ref="C176">IFERROR(INDEX(LS_Indicators_A!C$7:C$340,$A176),"")</f>
        <v>v1.01</v>
      </c>
      <c r="D176" s="128" t="str">
        <f t="array" ref="D176">IFERROR(INDEX(LS_Indicators_A!D$7:D$340,$A176),"")</f>
        <v> 3.1.3</v>
      </c>
      <c r="E176" s="129" t="str">
        <f t="array" ref="E176">IFERROR(INDEX(LS_Indicators_A!E$7:E$340,$A176),"")</f>
        <v>The UoC shall have a documented traceability system in place that ensures identity details of ingredients are recorded; this shall include ingredients during receiving, as well as any product produced thereof, through all stages within the UoC to dispatch.</v>
      </c>
      <c r="F176" s="129" t="str">
        <f t="array" ref="F176">IFERROR(INDEX(LS_Indicators_A!F$7:F$340,$A176),"")</f>
        <v>Criterion 3.1 - The UoC implements an ingredient in-coming and out-going accounting system.
Scope Criterion 3.1 - Every UoC
Scope Indicators 3.1.3 and 3.1.4 – Only UoCs using the Segregation ProductionModel</v>
      </c>
      <c r="G176" s="3"/>
      <c r="H176" s="3"/>
      <c r="I176" s="3"/>
      <c r="J176" s="3"/>
      <c r="K176" s="3"/>
      <c r="L176" s="3"/>
      <c r="M176" s="3"/>
      <c r="N176" s="3"/>
      <c r="O176" s="3"/>
      <c r="P176" s="3"/>
      <c r="Q176" s="3"/>
      <c r="R176" s="3"/>
      <c r="S176" s="3"/>
      <c r="T176" s="3"/>
      <c r="U176" s="3"/>
      <c r="V176" s="3"/>
      <c r="W176" s="3"/>
      <c r="X176" s="3"/>
      <c r="Y176" s="3"/>
      <c r="Z176" s="3"/>
    </row>
    <row r="177" ht="14.25" customHeight="1">
      <c r="A177" s="127">
        <f>IF(ROWS($A$7:A177)&lt;=$A$4, MATCH('1) General Information'!C$16,OFFSET(LS_Indicators_A!$B$7,A176,0,2000),0)+A176,"")</f>
        <v>179</v>
      </c>
      <c r="B177" s="128" t="str">
        <f t="array" ref="B177">IFERROR(INDEX(LS_Indicators_A!B$7:B$340,$A177),"")</f>
        <v>Feed Standard</v>
      </c>
      <c r="C177" s="128" t="str">
        <f t="array" ref="C177">IFERROR(INDEX(LS_Indicators_A!C$7:C$340,$A177),"")</f>
        <v>v1.01</v>
      </c>
      <c r="D177" s="128" t="str">
        <f t="array" ref="D177">IFERROR(INDEX(LS_Indicators_A!D$7:D$340,$A177),"")</f>
        <v> 3.1.4</v>
      </c>
      <c r="E177" s="129" t="str">
        <f t="array" ref="E177">IFERROR(INDEX(LS_Indicators_A!E$7:E$340,$A177),"")</f>
        <v>The UoC shall have in place systems to ensure ASC eligible ingredients and non-eligible ingredients remain segregated from receiving through all stages within the UoC to dispatch, in order to prevent mixing.</v>
      </c>
      <c r="F177" s="129" t="str">
        <f t="array" ref="F177">IFERROR(INDEX(LS_Indicators_A!F$7:F$340,$A177),"")</f>
        <v>Criterion 3.1 - The UoC implements an ingredient in-coming and out-going accounting system.
Scope Criterion 3.1 - Every UoC
Scope Indicators 3.1.3 and 3.1.4 – Only UoCs using the Segregation Production Model</v>
      </c>
      <c r="G177" s="3"/>
      <c r="H177" s="3"/>
      <c r="I177" s="3"/>
      <c r="J177" s="3"/>
      <c r="K177" s="3"/>
      <c r="L177" s="3"/>
      <c r="M177" s="3"/>
      <c r="N177" s="3"/>
      <c r="O177" s="3"/>
      <c r="P177" s="3"/>
      <c r="Q177" s="3"/>
      <c r="R177" s="3"/>
      <c r="S177" s="3"/>
      <c r="T177" s="3"/>
      <c r="U177" s="3"/>
      <c r="V177" s="3"/>
      <c r="W177" s="3"/>
      <c r="X177" s="3"/>
      <c r="Y177" s="3"/>
      <c r="Z177" s="3"/>
    </row>
    <row r="178" ht="14.25" customHeight="1">
      <c r="A178" s="127">
        <f>IF(ROWS($A$7:A178)&lt;=$A$4, MATCH('1) General Information'!C$16,OFFSET(LS_Indicators_A!$B$7,A177,0,2000),0)+A177,"")</f>
        <v>180</v>
      </c>
      <c r="B178" s="128" t="str">
        <f t="array" ref="B178">IFERROR(INDEX(LS_Indicators_A!B$7:B$340,$A178),"")</f>
        <v>Feed Standard</v>
      </c>
      <c r="C178" s="128" t="str">
        <f t="array" ref="C178">IFERROR(INDEX(LS_Indicators_A!C$7:C$340,$A178),"")</f>
        <v>v1.01</v>
      </c>
      <c r="D178" s="128" t="str">
        <f t="array" ref="D178">IFERROR(INDEX(LS_Indicators_A!D$7:D$340,$A178),"")</f>
        <v> 3.2.1</v>
      </c>
      <c r="E178" s="129" t="str">
        <f t="array" ref="E178">IFERROR(INDEX(LS_Indicators_A!E$7:E$340,$A178),"")</f>
        <v>The UoC shall determine which ingredients are eligible ingredients, and calculate the mass balance eligible volume following the instructions in Annex 5, recording the details of the calculation steps. </v>
      </c>
      <c r="F178" s="129" t="str">
        <f t="array" ref="F178">IFERROR(INDEX(LS_Indicators_A!F$7:F$340,$A178),"")</f>
        <v>Criterion 3.2 - The UoC determines eligible ingredients and calculates its mass_x0002_balance eligible volume.
Scope Indicator 3.2.1 – 3.2.4 - Only UoCs using the Mass Balance Production Model 
Rationale – Compliance with the sustainability indicators in this Standard requires an accurate 
classification of the ingredients coming into the mill. Not all ingredients which can be sourced 
by the UoC also count towards the mass balance eligible volume. The indicators in this 
criterion set the requirements for this calculation. </v>
      </c>
      <c r="G178" s="3"/>
      <c r="H178" s="3"/>
      <c r="I178" s="3"/>
      <c r="J178" s="3"/>
      <c r="K178" s="3"/>
      <c r="L178" s="3"/>
      <c r="M178" s="3"/>
      <c r="N178" s="3"/>
      <c r="O178" s="3"/>
      <c r="P178" s="3"/>
      <c r="Q178" s="3"/>
      <c r="R178" s="3"/>
      <c r="S178" s="3"/>
      <c r="T178" s="3"/>
      <c r="U178" s="3"/>
      <c r="V178" s="3"/>
      <c r="W178" s="3"/>
      <c r="X178" s="3"/>
      <c r="Y178" s="3"/>
      <c r="Z178" s="3"/>
    </row>
    <row r="179" ht="14.25" customHeight="1">
      <c r="A179" s="127">
        <f>IF(ROWS($A$7:A179)&lt;=$A$4, MATCH('1) General Information'!C$16,OFFSET(LS_Indicators_A!$B$7,A178,0,2000),0)+A178,"")</f>
        <v>181</v>
      </c>
      <c r="B179" s="128" t="str">
        <f t="array" ref="B179">IFERROR(INDEX(LS_Indicators_A!B$7:B$340,$A179),"")</f>
        <v>Feed Standard</v>
      </c>
      <c r="C179" s="128" t="str">
        <f t="array" ref="C179">IFERROR(INDEX(LS_Indicators_A!C$7:C$340,$A179),"")</f>
        <v>v1.01</v>
      </c>
      <c r="D179" s="128" t="str">
        <f t="array" ref="D179">IFERROR(INDEX(LS_Indicators_A!D$7:D$340,$A179),"")</f>
        <v> 3.2.2</v>
      </c>
      <c r="E179" s="129" t="str">
        <f t="array" ref="E179">IFERROR(INDEX(LS_Indicators_A!E$7:E$340,$A179),"")</f>
        <v>The UoC shall carry out the mass balance calculation annually, over a period of 12 months, January until December[151].  </v>
      </c>
      <c r="F179" s="129" t="str">
        <f t="array" ref="F179">IFERROR(INDEX(LS_Indicators_A!F$7:F$340,$A179),"")</f>
        <v>Criterion 3.2 - The UoC determines eligible ingredients and calculates its mass_x0002_balance eligible volume.
Scope Indicator 3.2.1 – 3.2.4 - Only UoCs using the Mass Balance Production Model 
[151] Other approaches for mass balance calculation will be reviewed by ASC and could be accepted in the future.</v>
      </c>
      <c r="G179" s="3"/>
      <c r="H179" s="3"/>
      <c r="I179" s="3"/>
      <c r="J179" s="3"/>
      <c r="K179" s="3"/>
      <c r="L179" s="3"/>
      <c r="M179" s="3"/>
      <c r="N179" s="3"/>
      <c r="O179" s="3"/>
      <c r="P179" s="3"/>
      <c r="Q179" s="3"/>
      <c r="R179" s="3"/>
      <c r="S179" s="3"/>
      <c r="T179" s="3"/>
      <c r="U179" s="3"/>
      <c r="V179" s="3"/>
      <c r="W179" s="3"/>
      <c r="X179" s="3"/>
      <c r="Y179" s="3"/>
      <c r="Z179" s="3"/>
    </row>
    <row r="180" ht="14.25" customHeight="1">
      <c r="A180" s="127">
        <f>IF(ROWS($A$7:A180)&lt;=$A$4, MATCH('1) General Information'!C$16,OFFSET(LS_Indicators_A!$B$7,A179,0,2000),0)+A179,"")</f>
        <v>182</v>
      </c>
      <c r="B180" s="128" t="str">
        <f t="array" ref="B180">IFERROR(INDEX(LS_Indicators_A!B$7:B$340,$A180),"")</f>
        <v>Feed Standard</v>
      </c>
      <c r="C180" s="128" t="str">
        <f t="array" ref="C180">IFERROR(INDEX(LS_Indicators_A!C$7:C$340,$A180),"")</f>
        <v>v1.01</v>
      </c>
      <c r="D180" s="128" t="str">
        <f t="array" ref="D180">IFERROR(INDEX(LS_Indicators_A!D$7:D$340,$A180),"")</f>
        <v> 3.2.3</v>
      </c>
      <c r="E180" s="129" t="str">
        <f t="array" ref="E180">IFERROR(INDEX(LS_Indicators_A!E$7:E$340,$A180),"")</f>
        <v>The UoC shall assess if processing ingredient prior to their use to manufacture the end product is likely to result in a change[152] of more than 5% by weight (volume) between the time of ingredient receiving and the time of its use. If so, the weight (volume) difference for pre-processing shall be determined and recorded, and shall be considered for the calculation of the mass balance eligible volume. </v>
      </c>
      <c r="F180" s="129" t="str">
        <f t="array" ref="F180">IFERROR(INDEX(LS_Indicators_A!F$7:F$340,$A180),"")</f>
        <v>Criterion 3.2 - The UoC determines eligible ingredients and calculates its mass_x0002_balance eligible volume.
Scope Indicator 3.2.1 – 3.2.4 - Only UoCs using the Mass Balance Production Model 
[152] For example, due to the extraction or addition of water, or removal of waste.</v>
      </c>
      <c r="G180" s="3"/>
      <c r="H180" s="3"/>
      <c r="I180" s="3"/>
      <c r="J180" s="3"/>
      <c r="K180" s="3"/>
      <c r="L180" s="3"/>
      <c r="M180" s="3"/>
      <c r="N180" s="3"/>
      <c r="O180" s="3"/>
      <c r="P180" s="3"/>
      <c r="Q180" s="3"/>
      <c r="R180" s="3"/>
      <c r="S180" s="3"/>
      <c r="T180" s="3"/>
      <c r="U180" s="3"/>
      <c r="V180" s="3"/>
      <c r="W180" s="3"/>
      <c r="X180" s="3"/>
      <c r="Y180" s="3"/>
      <c r="Z180" s="3"/>
    </row>
    <row r="181" ht="14.25" customHeight="1">
      <c r="A181" s="127">
        <f>IF(ROWS($A$7:A181)&lt;=$A$4, MATCH('1) General Information'!C$16,OFFSET(LS_Indicators_A!$B$7,A180,0,2000),0)+A180,"")</f>
        <v>183</v>
      </c>
      <c r="B181" s="128" t="str">
        <f t="array" ref="B181">IFERROR(INDEX(LS_Indicators_A!B$7:B$340,$A181),"")</f>
        <v>Feed Standard</v>
      </c>
      <c r="C181" s="128" t="str">
        <f t="array" ref="C181">IFERROR(INDEX(LS_Indicators_A!C$7:C$340,$A181),"")</f>
        <v>v1.01</v>
      </c>
      <c r="D181" s="128" t="str">
        <f t="array" ref="D181">IFERROR(INDEX(LS_Indicators_A!D$7:D$340,$A181),"")</f>
        <v> 3.2.4</v>
      </c>
      <c r="E181" s="129" t="str">
        <f t="array" ref="E181">IFERROR(INDEX(LS_Indicators_A!E$7:E$340,$A181),"")</f>
        <v>The UoC shall annually report the total volume of product sold under the mass balance model by using the template provided on the ASC website. </v>
      </c>
      <c r="F181" s="129" t="str">
        <f t="array" ref="F181">IFERROR(INDEX(LS_Indicators_A!F$7:F$340,$A181),"")</f>
        <v>Criterion 3.2 - The UoC determines eligible ingredients and calculates its mass_x0002_balance eligible volume.
Scope Indicator 3.2.1 – 3.2.4 - Only UoCs using the Mass Balance Production Model </v>
      </c>
      <c r="G181" s="3"/>
      <c r="H181" s="3"/>
      <c r="I181" s="3"/>
      <c r="J181" s="3"/>
      <c r="K181" s="3"/>
      <c r="L181" s="3"/>
      <c r="M181" s="3"/>
      <c r="N181" s="3"/>
      <c r="O181" s="3"/>
      <c r="P181" s="3"/>
      <c r="Q181" s="3"/>
      <c r="R181" s="3"/>
      <c r="S181" s="3"/>
      <c r="T181" s="3"/>
      <c r="U181" s="3"/>
      <c r="V181" s="3"/>
      <c r="W181" s="3"/>
      <c r="X181" s="3"/>
      <c r="Y181" s="3"/>
      <c r="Z181" s="3"/>
    </row>
    <row r="182" ht="14.25" customHeight="1">
      <c r="A182" s="127">
        <f>IF(ROWS($A$7:A182)&lt;=$A$4, MATCH('1) General Information'!C$16,OFFSET(LS_Indicators_A!$B$7,A181,0,2000),0)+A181,"")</f>
        <v>184</v>
      </c>
      <c r="B182" s="128" t="str">
        <f t="array" ref="B182">IFERROR(INDEX(LS_Indicators_A!B$7:B$340,$A182),"")</f>
        <v>Feed Standard</v>
      </c>
      <c r="C182" s="128" t="str">
        <f t="array" ref="C182">IFERROR(INDEX(LS_Indicators_A!C$7:C$340,$A182),"")</f>
        <v>v1.01</v>
      </c>
      <c r="D182" s="128" t="str">
        <f t="array" ref="D182">IFERROR(INDEX(LS_Indicators_A!D$7:D$340,$A182),"")</f>
        <v>3.2.5</v>
      </c>
      <c r="E182" s="129" t="str">
        <f t="array" ref="E182">IFERROR(INDEX(LS_Indicators_A!E$7:E$340,$A182),"")</f>
        <v>The UoC shall annually report the total volume of product sold under the segregation production model by using the template provided on the ASC website. </v>
      </c>
      <c r="F182" s="129" t="str">
        <f t="array" ref="F182">IFERROR(INDEX(LS_Indicators_A!F$7:F$340,$A182),"")</f>
        <v>Criterion 3.2 - The UoC determines eligible ingredients and calculates its mass_x0002_balance eligible volume.
Scope Indicator 3.2.5 - Only UoCs using the Segregation Model</v>
      </c>
      <c r="G182" s="3"/>
      <c r="H182" s="3"/>
      <c r="I182" s="3"/>
      <c r="J182" s="3"/>
      <c r="K182" s="3"/>
      <c r="L182" s="3"/>
      <c r="M182" s="3"/>
      <c r="N182" s="3"/>
      <c r="O182" s="3"/>
      <c r="P182" s="3"/>
      <c r="Q182" s="3"/>
      <c r="R182" s="3"/>
      <c r="S182" s="3"/>
      <c r="T182" s="3"/>
      <c r="U182" s="3"/>
      <c r="V182" s="3"/>
      <c r="W182" s="3"/>
      <c r="X182" s="3"/>
      <c r="Y182" s="3"/>
      <c r="Z182" s="3"/>
    </row>
    <row r="183" ht="14.25" customHeight="1">
      <c r="A183" s="127">
        <f>IF(ROWS($A$7:A183)&lt;=$A$4, MATCH('1) General Information'!C$16,OFFSET(LS_Indicators_A!$B$7,A182,0,2000),0)+A182,"")</f>
        <v>185</v>
      </c>
      <c r="B183" s="128" t="str">
        <f t="array" ref="B183">IFERROR(INDEX(LS_Indicators_A!B$7:B$340,$A183),"")</f>
        <v>Feed Standard</v>
      </c>
      <c r="C183" s="128" t="str">
        <f t="array" ref="C183">IFERROR(INDEX(LS_Indicators_A!C$7:C$340,$A183),"")</f>
        <v>v1.01</v>
      </c>
      <c r="D183" s="128" t="str">
        <f t="array" ref="D183">IFERROR(INDEX(LS_Indicators_A!D$7:D$340,$A183),"")</f>
        <v> 3.3.1</v>
      </c>
      <c r="E183" s="129" t="str">
        <f t="array" ref="E183">IFERROR(INDEX(LS_Indicators_A!E$7:E$340,$A183),"")</f>
        <v>The UoC shall identify product which is sold under the mass balance production model by using the allowable feed claim, including the model applied (i.e. mass balance). The ASC logo shall not be used.  </v>
      </c>
      <c r="F183" s="129" t="str">
        <f t="array" ref="F183">IFERROR(INDEX(LS_Indicators_A!F$7:F$340,$A183),"")</f>
        <v>Criterion 3.3 - The UoC labels products correctly.
Scope Indicator 3.3.1 – Only UoCs using the Mass Balance Production Model
Rationale – To encourage uptake of the ASC Feed Standard, the UoC may only sell a portion of its output as ASC compliant feed. This initial version of the Standard permits manufacturers 
to choose between two models: the ASC Segregation Production Model and the ASC Mass Balance Production Model. The indicators in this criterion set the requirements for labelling (or Identification) that can be made on final product depending on the model used. 
Note: Both models can be in use at the UoC at any time. </v>
      </c>
      <c r="G183" s="3"/>
      <c r="H183" s="3"/>
      <c r="I183" s="3"/>
      <c r="J183" s="3"/>
      <c r="K183" s="3"/>
      <c r="L183" s="3"/>
      <c r="M183" s="3"/>
      <c r="N183" s="3"/>
      <c r="O183" s="3"/>
      <c r="P183" s="3"/>
      <c r="Q183" s="3"/>
      <c r="R183" s="3"/>
      <c r="S183" s="3"/>
      <c r="T183" s="3"/>
      <c r="U183" s="3"/>
      <c r="V183" s="3"/>
      <c r="W183" s="3"/>
      <c r="X183" s="3"/>
      <c r="Y183" s="3"/>
      <c r="Z183" s="3"/>
    </row>
    <row r="184" ht="14.25" customHeight="1">
      <c r="A184" s="127">
        <f>IF(ROWS($A$7:A184)&lt;=$A$4, MATCH('1) General Information'!C$16,OFFSET(LS_Indicators_A!$B$7,A183,0,2000),0)+A183,"")</f>
        <v>186</v>
      </c>
      <c r="B184" s="128" t="str">
        <f t="array" ref="B184">IFERROR(INDEX(LS_Indicators_A!B$7:B$340,$A184),"")</f>
        <v>Feed Standard</v>
      </c>
      <c r="C184" s="128" t="str">
        <f t="array" ref="C184">IFERROR(INDEX(LS_Indicators_A!C$7:C$340,$A184),"")</f>
        <v>v1.01</v>
      </c>
      <c r="D184" s="128" t="str">
        <f t="array" ref="D184">IFERROR(INDEX(LS_Indicators_A!D$7:D$340,$A184),"")</f>
        <v> 3.3.2</v>
      </c>
      <c r="E184" s="129" t="str">
        <f t="array" ref="E184">IFERROR(INDEX(LS_Indicators_A!E$7:E$340,$A184),"")</f>
        <v>The UoC shall identify product which is sold under the segregation production model by using a distinct feed name according to the feed names listed on the schedule to the certificate, followed by the allowable feed claim, including the model applied (i.e. segregation). The ASC trademarks can be used, subject to conditions.</v>
      </c>
      <c r="F184" s="129" t="str">
        <f t="array" ref="F184">IFERROR(INDEX(LS_Indicators_A!F$7:F$340,$A184),"")</f>
        <v>Criterion 3.3 - The UoC labels products correctly.
Scope Indicator 3.3.2 – Only UoCs using the Segregation Production Model</v>
      </c>
      <c r="G184" s="3"/>
      <c r="H184" s="3"/>
      <c r="I184" s="3"/>
      <c r="J184" s="3"/>
      <c r="K184" s="3"/>
      <c r="L184" s="3"/>
      <c r="M184" s="3"/>
      <c r="N184" s="3"/>
      <c r="O184" s="3"/>
      <c r="P184" s="3"/>
      <c r="Q184" s="3"/>
      <c r="R184" s="3"/>
      <c r="S184" s="3"/>
      <c r="T184" s="3"/>
      <c r="U184" s="3"/>
      <c r="V184" s="3"/>
      <c r="W184" s="3"/>
      <c r="X184" s="3"/>
      <c r="Y184" s="3"/>
      <c r="Z184" s="3"/>
    </row>
    <row r="185" ht="14.25" customHeight="1">
      <c r="A185" s="127">
        <f>IF(ROWS($A$7:A185)&lt;=$A$4, MATCH('1) General Information'!C$16,OFFSET(LS_Indicators_A!$B$7,A184,0,2000),0)+A184,"")</f>
        <v>187</v>
      </c>
      <c r="B185" s="128" t="str">
        <f t="array" ref="B185">IFERROR(INDEX(LS_Indicators_A!B$7:B$340,$A185),"")</f>
        <v>Feed Standard</v>
      </c>
      <c r="C185" s="128" t="str">
        <f t="array" ref="C185">IFERROR(INDEX(LS_Indicators_A!C$7:C$340,$A185),"")</f>
        <v>v1.01</v>
      </c>
      <c r="D185" s="128" t="str">
        <f t="array" ref="D185">IFERROR(INDEX(LS_Indicators_A!D$7:D$340,$A185),"")</f>
        <v> 3.4.1</v>
      </c>
      <c r="E185" s="129" t="str">
        <f t="array" ref="E185">IFERROR(INDEX(LS_Indicators_A!E$7:E$340,$A185),"")</f>
        <v>The UoC shall disclose, with verifiable and supporting documentation upon request, the nitrogen (N) and phosphorus (P) content (in kilogram/tonne product or gram/kilogram product) of each feed product to all[153] buyers of the product.</v>
      </c>
      <c r="F185" s="129" t="str">
        <f t="array" ref="F185">IFERROR(INDEX(LS_Indicators_A!F$7:F$340,$A185),"")</f>
        <v>Criterion 3.4 - The UoC is transparent on product characteristics.
Scope Criterion 3.4 - Every UoC
Rationale - Nitrogen and phosphorus are released to waters surrounding fish pens as a result of uneaten feeds and metabolic by-products. If not managed properly, this can lead to significant changes to pelagic and benthic ecosystems. Feed companies can assist their customers to better understand the potential impacts of their feeds on the local environment by providing them with an estimate of the nutrient emissions based on nutrient content of their feeds. While the use of genetically modified organisms (GMOs) in feed is permitted, it must be disclosed. Transgenic plants are commonly used in aquaculture and animal feeds throughout the world, yet some consumers and retailers want to be able to identify foodproducts, including farmed fish, that are genetically modified or that have been fed genetically modified ingredients. Documentation on the use of GMOs must be provided to customers. The requirement ensures transparency around any transgenic material in the feed (ingredients &gt;0.9%) in order to support informed choices by retailers and consumers.
[153] All buyers include also non-ASC farms.</v>
      </c>
      <c r="G185" s="3"/>
      <c r="H185" s="3"/>
      <c r="I185" s="3"/>
      <c r="J185" s="3"/>
      <c r="K185" s="3"/>
      <c r="L185" s="3"/>
      <c r="M185" s="3"/>
      <c r="N185" s="3"/>
      <c r="O185" s="3"/>
      <c r="P185" s="3"/>
      <c r="Q185" s="3"/>
      <c r="R185" s="3"/>
      <c r="S185" s="3"/>
      <c r="T185" s="3"/>
      <c r="U185" s="3"/>
      <c r="V185" s="3"/>
      <c r="W185" s="3"/>
      <c r="X185" s="3"/>
      <c r="Y185" s="3"/>
      <c r="Z185" s="3"/>
    </row>
    <row r="186" ht="14.25" customHeight="1">
      <c r="A186" s="127">
        <f>IF(ROWS($A$7:A186)&lt;=$A$4, MATCH('1) General Information'!C$16,OFFSET(LS_Indicators_A!$B$7,A185,0,2000),0)+A185,"")</f>
        <v>188</v>
      </c>
      <c r="B186" s="128" t="str">
        <f t="array" ref="B186">IFERROR(INDEX(LS_Indicators_A!B$7:B$340,$A186),"")</f>
        <v>Feed Standard</v>
      </c>
      <c r="C186" s="128" t="str">
        <f t="array" ref="C186">IFERROR(INDEX(LS_Indicators_A!C$7:C$340,$A186),"")</f>
        <v>v1.01</v>
      </c>
      <c r="D186" s="128" t="str">
        <f t="array" ref="D186">IFERROR(INDEX(LS_Indicators_A!D$7:D$340,$A186),"")</f>
        <v> 3.4.2</v>
      </c>
      <c r="E186" s="129" t="str">
        <f t="array" ref="E186">IFERROR(INDEX(LS_Indicators_A!E$7:E$340,$A186),"")</f>
        <v>The UoC shall disclose the presence[154] of Genetically Modified Organisms[155] (GMO), or ingredients[156] produced from GMO of each product to all[157] buyers of the product. </v>
      </c>
      <c r="F186" s="129" t="str">
        <f t="array" ref="F186">IFERROR(INDEX(LS_Indicators_A!F$7:F$340,$A186),"")</f>
        <v>Criterion 3.4 - The UoC is transparent on product characteristics.
[154] A threshold of 0.9% is permitted to allow for the adventitious, or accidental, presence of GM material in non_x0002_GM food or feed sources. Reference: EU Regulation 1830/2003 concerning the traceability and labelling of genetically modified organisms and the traceability of food and feed products produced from genetically modified organisms.
[155] Genetically Modified Organism (GMO): see Definition List.
[156] Applies to macro ingredients as defined by EU regulation 1830/2003 concerning the traceability and labelling of genetically modified organisms and the traceability of food and feed products produced from genetically modified organisms.
[157] All buyers include also non-ASC farms.</v>
      </c>
      <c r="G186" s="3"/>
      <c r="H186" s="3"/>
      <c r="I186" s="3"/>
      <c r="J186" s="3"/>
      <c r="K186" s="3"/>
      <c r="L186" s="3"/>
      <c r="M186" s="3"/>
      <c r="N186" s="3"/>
      <c r="O186" s="3"/>
      <c r="P186" s="3"/>
      <c r="Q186" s="3"/>
      <c r="R186" s="3"/>
      <c r="S186" s="3"/>
      <c r="T186" s="3"/>
      <c r="U186" s="3"/>
      <c r="V186" s="3"/>
      <c r="W186" s="3"/>
      <c r="X186" s="3"/>
      <c r="Y186" s="3"/>
      <c r="Z186" s="3"/>
    </row>
    <row r="187" ht="14.25" customHeight="1">
      <c r="A187" s="127">
        <f>IF(ROWS($A$7:A187)&lt;=$A$4, MATCH('1) General Information'!C$16,OFFSET(LS_Indicators_A!$B$7,A186,0,2000),0)+A186,"")</f>
        <v>189</v>
      </c>
      <c r="B187" s="128" t="str">
        <f t="array" ref="B187">IFERROR(INDEX(LS_Indicators_A!B$7:B$340,$A187),"")</f>
        <v>Feed Standard</v>
      </c>
      <c r="C187" s="128" t="str">
        <f t="array" ref="C187">IFERROR(INDEX(LS_Indicators_A!C$7:C$340,$A187),"")</f>
        <v>v1.01</v>
      </c>
      <c r="D187" s="128" t="str">
        <f t="array" ref="D187">IFERROR(INDEX(LS_Indicators_A!D$7:D$340,$A187),"")</f>
        <v> 3.4.3</v>
      </c>
      <c r="E187" s="129" t="str">
        <f t="array" ref="E187">IFERROR(INDEX(LS_Indicators_A!E$7:E$340,$A187),"")</f>
        <v>The UoC shall disclose the active compound and inclusion levels (in mg or g/kilogram product) of added antibiotics or other added medicinal feed additives for each product to all[158] buyers of the product.  </v>
      </c>
      <c r="F187" s="129" t="str">
        <f t="array" ref="F187">IFERROR(INDEX(LS_Indicators_A!F$7:F$340,$A187),"")</f>
        <v>Criterion 3.4 - The UoC is transparent on product characteristics.
[158] All buyers include also non-ASC farms.</v>
      </c>
      <c r="G187" s="3"/>
      <c r="H187" s="3"/>
      <c r="I187" s="3"/>
      <c r="J187" s="3"/>
      <c r="K187" s="3"/>
      <c r="L187" s="3"/>
      <c r="M187" s="3"/>
      <c r="N187" s="3"/>
      <c r="O187" s="3"/>
      <c r="P187" s="3"/>
      <c r="Q187" s="3"/>
      <c r="R187" s="3"/>
      <c r="S187" s="3"/>
      <c r="T187" s="3"/>
      <c r="U187" s="3"/>
      <c r="V187" s="3"/>
      <c r="W187" s="3"/>
      <c r="X187" s="3"/>
      <c r="Y187" s="3"/>
      <c r="Z187" s="3"/>
    </row>
    <row r="188" ht="14.25" customHeight="1">
      <c r="A188" s="127">
        <f>IF(ROWS($A$7:A188)&lt;=$A$4, MATCH('1) General Information'!C$16,OFFSET(LS_Indicators_A!$B$7,A187,0,2000),0)+A187,"")</f>
        <v>190</v>
      </c>
      <c r="B188" s="128" t="str">
        <f t="array" ref="B188">IFERROR(INDEX(LS_Indicators_A!B$7:B$340,$A188),"")</f>
        <v>Feed Standard</v>
      </c>
      <c r="C188" s="128" t="str">
        <f t="array" ref="C188">IFERROR(INDEX(LS_Indicators_A!C$7:C$340,$A188),"")</f>
        <v>v1.01</v>
      </c>
      <c r="D188" s="128" t="str">
        <f t="array" ref="D188">IFERROR(INDEX(LS_Indicators_A!D$7:D$340,$A188),"")</f>
        <v> 3.4.4</v>
      </c>
      <c r="E188" s="129" t="str">
        <f t="array" ref="E188">IFERROR(INDEX(LS_Indicators_A!E$7:E$340,$A188),"")</f>
        <v>The UoC shall disclose relevant information regarding the inclusion level of whole-fish marine ingredients of each feed product[159] to ASC certified farms and farm applicants for ASC certification.</v>
      </c>
      <c r="F188" s="129" t="str">
        <f t="array" ref="F188">IFERROR(INDEX(LS_Indicators_A!F$7:F$340,$A188),"")</f>
        <v>Criterion 3.4 - The UoC is transparent on product characteristics.
[159] The information is needed for the calculation of the FFDR (Forage Fish Dependency Ratio for fishmeal/fish oil) 
and FFER (Fish Feed Equivalence Ratio) calculations in the ASC Farm Standard. This Indicator only applies to 
products destined for ASC certified farms.</v>
      </c>
      <c r="G188" s="3"/>
      <c r="H188" s="3"/>
      <c r="I188" s="3"/>
      <c r="J188" s="3"/>
      <c r="K188" s="3"/>
      <c r="L188" s="3"/>
      <c r="M188" s="3"/>
      <c r="N188" s="3"/>
      <c r="O188" s="3"/>
      <c r="P188" s="3"/>
      <c r="Q188" s="3"/>
      <c r="R188" s="3"/>
      <c r="S188" s="3"/>
      <c r="T188" s="3"/>
      <c r="U188" s="3"/>
      <c r="V188" s="3"/>
      <c r="W188" s="3"/>
      <c r="X188" s="3"/>
      <c r="Y188" s="3"/>
      <c r="Z188" s="3"/>
    </row>
    <row r="189" ht="14.25" customHeight="1">
      <c r="A189" s="127">
        <f>IF(ROWS($A$7:A189)&lt;=$A$4, MATCH('1) General Information'!C$16,OFFSET(LS_Indicators_A!$B$7,A188,0,2000),0)+A188,"")</f>
        <v>191</v>
      </c>
      <c r="B189" s="128" t="str">
        <f t="array" ref="B189">IFERROR(INDEX(LS_Indicators_A!B$7:B$340,$A189),"")</f>
        <v>Feed Standard</v>
      </c>
      <c r="C189" s="128" t="str">
        <f t="array" ref="C189">IFERROR(INDEX(LS_Indicators_A!C$7:C$340,$A189),"")</f>
        <v>v1.01</v>
      </c>
      <c r="D189" s="128" t="str">
        <f t="array" ref="D189">IFERROR(INDEX(LS_Indicators_A!D$7:D$340,$A189),"")</f>
        <v> 4.1.1</v>
      </c>
      <c r="E189" s="129" t="str">
        <f t="array" ref="E189">IFERROR(INDEX(LS_Indicators_A!E$7:E$340,$A189),"")</f>
        <v>The UoC shall determine the volume of marine ingredients[160] received, for fish by-products[161] and for whole fish, score whole fish ingredients according to categories 1-4 in Table 2, and from that calculate the UoC’s Majority Sustainability Level (MSL) (Annex 4).</v>
      </c>
      <c r="F189" s="129" t="str">
        <f t="array" ref="F189">IFERROR(INDEX(LS_Indicators_A!F$7:F$340,$A189),"")</f>
        <v>Principle 4 - The UoC sources marine ingredients responsibly.
Criterion 4.1 - The UoC increases the majority sustainability level of its (whole_x0002_fish) marine ingredients.
Scope Criterion 4.1 - Every UoC
Rationale – Marine ingredients fulfil an important role within the aquafeed industry as they deliver essential nutrients. Given this key role, it is foreseeable that marine ingredients will remain part of the global feed ingredient supply, despite environmental and social concerns. 
ASC recognises this and seeks to incentivise the fisheries, and the marine ingredient producing industry, to improve the sustainability of supplying fisheries over time as an effective way of addressing and reducing impacts. 
Given the global differences in sustainability performance of (forage) fisheries, an improvement model (“Majority Sustainability Level”) has been developed in which four sustainability levels are identified (Sustainability Levels L1 – L4; see Annex 4). The improvement model is applied to the majority volume (50-100%) of whole-fish marine ingredients. A minority volume (0-49%) can be allocated to any of the remaining levels, or a combination thereof. This flexibility ensures that supplying fisheries involved in improvement programmes retain market access – the critical incentive to keep improving. Overall, the Majority Sustainability Level reconciles the undeniable differences, and challenges, that global (forage) fisheries face in terms of their environmental sustainability, yet, enables feed manufacturers to progress their individual sourcing improvements conforming to a single, global, model.
Feed manufacturers enter at any of the defined levels on the basis of their recent sourcing profile of whole-fish marine ingredients. From here, the Majority Sustainability Level of the whole-fish marine ingredients must improve over time (majority volume moves one level higher per three years). 
ASC will require 100% MSC, or equivalent, certified marine ingredients over time, as referenced by the Aquaculture Dialogues. As such this would become a fifth level in a revised version of the Majority Sustainability Level. Reviewing the feasibility of this fifth level will be determined through the Standard revision process and on the basis of careful considerations of volume demand and availability. In a similar fashion, the use of mass-balance will be reviewed and when appropriate and feasible, a transition to segregated supply will be considered.
[160] Marine ingredient: see Definition List.
[161] Marine by-products: see Definition Lis</v>
      </c>
      <c r="G189" s="3"/>
      <c r="H189" s="3"/>
      <c r="I189" s="3"/>
      <c r="J189" s="3"/>
      <c r="K189" s="3"/>
      <c r="L189" s="3"/>
      <c r="M189" s="3"/>
      <c r="N189" s="3"/>
      <c r="O189" s="3"/>
      <c r="P189" s="3"/>
      <c r="Q189" s="3"/>
      <c r="R189" s="3"/>
      <c r="S189" s="3"/>
      <c r="T189" s="3"/>
      <c r="U189" s="3"/>
      <c r="V189" s="3"/>
      <c r="W189" s="3"/>
      <c r="X189" s="3"/>
      <c r="Y189" s="3"/>
      <c r="Z189" s="3"/>
    </row>
    <row r="190" ht="14.25" customHeight="1">
      <c r="A190" s="127">
        <f>IF(ROWS($A$7:A190)&lt;=$A$4, MATCH('1) General Information'!C$16,OFFSET(LS_Indicators_A!$B$7,A189,0,2000),0)+A189,"")</f>
        <v>192</v>
      </c>
      <c r="B190" s="128" t="str">
        <f t="array" ref="B190">IFERROR(INDEX(LS_Indicators_A!B$7:B$340,$A190),"")</f>
        <v>Feed Standard</v>
      </c>
      <c r="C190" s="128" t="str">
        <f t="array" ref="C190">IFERROR(INDEX(LS_Indicators_A!C$7:C$340,$A190),"")</f>
        <v>v1.01</v>
      </c>
      <c r="D190" s="128" t="str">
        <f t="array" ref="D190">IFERROR(INDEX(LS_Indicators_A!D$7:D$340,$A190),"")</f>
        <v> 4.1.2</v>
      </c>
      <c r="E190" s="129" t="str">
        <f t="array" ref="E190">IFERROR(INDEX(LS_Indicators_A!E$7:E$340,$A190),"")</f>
        <v>For initial audits, the UoC shall calculate its Entry Level (EL). EL is the MSL of the 24 months prior to the initial audit. </v>
      </c>
      <c r="F190" s="129" t="str">
        <f t="array" ref="F190">IFERROR(INDEX(LS_Indicators_A!F$7:F$340,$A190),"")</f>
        <v>Criterion 4.1 - The UoC increases the majority sustainability level of its (whole_x0002_fish) marine ingredients.</v>
      </c>
      <c r="G190" s="3"/>
      <c r="H190" s="3"/>
      <c r="I190" s="3"/>
      <c r="J190" s="3"/>
      <c r="K190" s="3"/>
      <c r="L190" s="3"/>
      <c r="M190" s="3"/>
      <c r="N190" s="3"/>
      <c r="O190" s="3"/>
      <c r="P190" s="3"/>
      <c r="Q190" s="3"/>
      <c r="R190" s="3"/>
      <c r="S190" s="3"/>
      <c r="T190" s="3"/>
      <c r="U190" s="3"/>
      <c r="V190" s="3"/>
      <c r="W190" s="3"/>
      <c r="X190" s="3"/>
      <c r="Y190" s="3"/>
      <c r="Z190" s="3"/>
    </row>
    <row r="191" ht="14.25" customHeight="1">
      <c r="A191" s="127">
        <f>IF(ROWS($A$7:A191)&lt;=$A$4, MATCH('1) General Information'!C$16,OFFSET(LS_Indicators_A!$B$7,A190,0,2000),0)+A190,"")</f>
        <v>193</v>
      </c>
      <c r="B191" s="128" t="str">
        <f t="array" ref="B191">IFERROR(INDEX(LS_Indicators_A!B$7:B$340,$A191),"")</f>
        <v>Feed Standard</v>
      </c>
      <c r="C191" s="128" t="str">
        <f t="array" ref="C191">IFERROR(INDEX(LS_Indicators_A!C$7:C$340,$A191),"")</f>
        <v>v1.01</v>
      </c>
      <c r="D191" s="128" t="str">
        <f t="array" ref="D191">IFERROR(INDEX(LS_Indicators_A!D$7:D$340,$A191),"")</f>
        <v> 4.1.3</v>
      </c>
      <c r="E191" s="129" t="str">
        <f t="array" ref="E191">IFERROR(INDEX(LS_Indicators_A!E$7:E$340,$A191),"")</f>
        <v>The UoC shall maintain its MSL during the initial certificate cycle, at a minimum, the same as the EL (Annex 4)[162]. </v>
      </c>
      <c r="F191" s="129" t="str">
        <f t="array" ref="F191">IFERROR(INDEX(LS_Indicators_A!F$7:F$340,$A191),"")</f>
        <v>Criterion 4.1 - The UoC increases the majority sustainability level of its (whole_x0002_fish) marine ingredients.
[162] An EL at MSL baseline (Annex 4) is possible as long as the UoC can demonstrate during the initial audit that systems are in place to move to MSL 1 during the first year of the initial certification cycle.</v>
      </c>
      <c r="G191" s="3"/>
      <c r="H191" s="3"/>
      <c r="I191" s="3"/>
      <c r="J191" s="3"/>
      <c r="K191" s="3"/>
      <c r="L191" s="3"/>
      <c r="M191" s="3"/>
      <c r="N191" s="3"/>
      <c r="O191" s="3"/>
      <c r="P191" s="3"/>
      <c r="Q191" s="3"/>
      <c r="R191" s="3"/>
      <c r="S191" s="3"/>
      <c r="T191" s="3"/>
      <c r="U191" s="3"/>
      <c r="V191" s="3"/>
      <c r="W191" s="3"/>
      <c r="X191" s="3"/>
      <c r="Y191" s="3"/>
      <c r="Z191" s="3"/>
    </row>
    <row r="192" ht="14.25" customHeight="1">
      <c r="A192" s="127">
        <f>IF(ROWS($A$7:A192)&lt;=$A$4, MATCH('1) General Information'!C$16,OFFSET(LS_Indicators_A!$B$7,A191,0,2000),0)+A191,"")</f>
        <v>194</v>
      </c>
      <c r="B192" s="128" t="str">
        <f t="array" ref="B192">IFERROR(INDEX(LS_Indicators_A!B$7:B$340,$A192),"")</f>
        <v>Feed Standard</v>
      </c>
      <c r="C192" s="128" t="str">
        <f t="array" ref="C192">IFERROR(INDEX(LS_Indicators_A!C$7:C$340,$A192),"")</f>
        <v>v1.01</v>
      </c>
      <c r="D192" s="128" t="str">
        <f t="array" ref="D192">IFERROR(INDEX(LS_Indicators_A!D$7:D$340,$A192),"")</f>
        <v> 4.1.4</v>
      </c>
      <c r="E192" s="129" t="str">
        <f t="array" ref="E192">IFERROR(INDEX(LS_Indicators_A!E$7:E$340,$A192),"")</f>
        <v>The UoC shall increase its MSL for each subsequent certificate cycle, at a minimum, one level higher[163] than the level of the previous certificate cycle (Annex 4). </v>
      </c>
      <c r="F192" s="129" t="str">
        <f t="array" ref="F192">IFERROR(INDEX(LS_Indicators_A!F$7:F$340,$A192),"")</f>
        <v>Criterion 4.1 - The UoC increases the majority sustainability level of its (whole_x0002_fish) marine ingredients.
163] In the situation that a UoC can demonstrate that for its marine ingredients it is dependent on a single fishery, and that shifting supplies is not possible, the feed manufacturer is allowed to extend its cycle on the current overall Marine Sustainability Level for a maximum of 3 years to be in line with the FIP-progress trajectory. Supporting evidence (supplying fishery(ies), status of FIP-progress and expected time of completion) shall be added as an appendix to the ASC audit report</v>
      </c>
      <c r="G192" s="3"/>
      <c r="H192" s="3"/>
      <c r="I192" s="3"/>
      <c r="J192" s="3"/>
      <c r="K192" s="3"/>
      <c r="L192" s="3"/>
      <c r="M192" s="3"/>
      <c r="N192" s="3"/>
      <c r="O192" s="3"/>
      <c r="P192" s="3"/>
      <c r="Q192" s="3"/>
      <c r="R192" s="3"/>
      <c r="S192" s="3"/>
      <c r="T192" s="3"/>
      <c r="U192" s="3"/>
      <c r="V192" s="3"/>
      <c r="W192" s="3"/>
      <c r="X192" s="3"/>
      <c r="Y192" s="3"/>
      <c r="Z192" s="3"/>
    </row>
    <row r="193" ht="14.25" customHeight="1">
      <c r="A193" s="127">
        <f>IF(ROWS($A$7:A193)&lt;=$A$4, MATCH('1) General Information'!C$16,OFFSET(LS_Indicators_A!$B$7,A192,0,2000),0)+A192,"")</f>
        <v>195</v>
      </c>
      <c r="B193" s="128" t="str">
        <f t="array" ref="B193">IFERROR(INDEX(LS_Indicators_A!B$7:B$340,$A193),"")</f>
        <v>Feed Standard</v>
      </c>
      <c r="C193" s="128" t="str">
        <f t="array" ref="C193">IFERROR(INDEX(LS_Indicators_A!C$7:C$340,$A193),"")</f>
        <v>v1.01</v>
      </c>
      <c r="D193" s="128" t="str">
        <f t="array" ref="D193">IFERROR(INDEX(LS_Indicators_A!D$7:D$340,$A193),"")</f>
        <v> 4.1.5</v>
      </c>
      <c r="E193" s="129" t="str">
        <f t="array" ref="E193">IFERROR(INDEX(LS_Indicators_A!E$7:E$340,$A193),"")</f>
        <v>The UoC shall calculate, report to ASC, and publish[164] its Majority Sustainability Level (MSL) for each certificate cycle.</v>
      </c>
      <c r="F193" s="129" t="str">
        <f t="array" ref="F193">IFERROR(INDEX(LS_Indicators_A!F$7:F$340,$A193),"")</f>
        <v>Criterion 4.1 - The UoC increases the majority sustainability level of its (whole_x0002_fish) marine ingredients.
[164] Via the website of the UoC.</v>
      </c>
      <c r="G193" s="3"/>
      <c r="H193" s="3"/>
      <c r="I193" s="3"/>
      <c r="J193" s="3"/>
      <c r="K193" s="3"/>
      <c r="L193" s="3"/>
      <c r="M193" s="3"/>
      <c r="N193" s="3"/>
      <c r="O193" s="3"/>
      <c r="P193" s="3"/>
      <c r="Q193" s="3"/>
      <c r="R193" s="3"/>
      <c r="S193" s="3"/>
      <c r="T193" s="3"/>
      <c r="U193" s="3"/>
      <c r="V193" s="3"/>
      <c r="W193" s="3"/>
      <c r="X193" s="3"/>
      <c r="Y193" s="3"/>
      <c r="Z193" s="3"/>
    </row>
    <row r="194" ht="14.25" customHeight="1">
      <c r="A194" s="127">
        <f>IF(ROWS($A$7:A194)&lt;=$A$4, MATCH('1) General Information'!C$16,OFFSET(LS_Indicators_A!$B$7,A193,0,2000),0)+A193,"")</f>
        <v>196</v>
      </c>
      <c r="B194" s="128" t="str">
        <f t="array" ref="B194">IFERROR(INDEX(LS_Indicators_A!B$7:B$340,$A194),"")</f>
        <v>Feed Standard</v>
      </c>
      <c r="C194" s="128" t="str">
        <f t="array" ref="C194">IFERROR(INDEX(LS_Indicators_A!C$7:C$340,$A194),"")</f>
        <v>v1.01</v>
      </c>
      <c r="D194" s="128" t="str">
        <f t="array" ref="D194">IFERROR(INDEX(LS_Indicators_A!D$7:D$340,$A194),"")</f>
        <v> 4.1.6</v>
      </c>
      <c r="E194" s="129" t="str">
        <f t="array" ref="E194">IFERROR(INDEX(LS_Indicators_A!E$7:E$340,$A194),"")</f>
        <v>The UoC shall calculate, report to ASC, and publish[165] the volume of the marine ingredients it has used over the previous certificate cycle. </v>
      </c>
      <c r="F194" s="129" t="str">
        <f t="array" ref="F194">IFERROR(INDEX(LS_Indicators_A!F$7:F$340,$A194),"")</f>
        <v>Criterion 4.1 - The UoC increases the majority sustainability level of its (whole_x0002_fish) marine ingredients.
[165] Via the website of the UoC.</v>
      </c>
      <c r="G194" s="3"/>
      <c r="H194" s="3"/>
      <c r="I194" s="3"/>
      <c r="J194" s="3"/>
      <c r="K194" s="3"/>
      <c r="L194" s="3"/>
      <c r="M194" s="3"/>
      <c r="N194" s="3"/>
      <c r="O194" s="3"/>
      <c r="P194" s="3"/>
      <c r="Q194" s="3"/>
      <c r="R194" s="3"/>
      <c r="S194" s="3"/>
      <c r="T194" s="3"/>
      <c r="U194" s="3"/>
      <c r="V194" s="3"/>
      <c r="W194" s="3"/>
      <c r="X194" s="3"/>
      <c r="Y194" s="3"/>
      <c r="Z194" s="3"/>
    </row>
    <row r="195" ht="14.25" customHeight="1">
      <c r="A195" s="127">
        <f>IF(ROWS($A$7:A195)&lt;=$A$4, MATCH('1) General Information'!C$16,OFFSET(LS_Indicators_A!$B$7,A194,0,2000),0)+A194,"")</f>
        <v>197</v>
      </c>
      <c r="B195" s="128" t="str">
        <f t="array" ref="B195">IFERROR(INDEX(LS_Indicators_A!B$7:B$340,$A195),"")</f>
        <v>Feed Standard</v>
      </c>
      <c r="C195" s="128" t="str">
        <f t="array" ref="C195">IFERROR(INDEX(LS_Indicators_A!C$7:C$340,$A195),"")</f>
        <v>v1.01</v>
      </c>
      <c r="D195" s="128" t="str">
        <f t="array" ref="D195">IFERROR(INDEX(LS_Indicators_A!D$7:D$340,$A195),"")</f>
        <v> 5.1.1</v>
      </c>
      <c r="E195" s="129" t="str">
        <f t="array" ref="E195">IFERROR(INDEX(LS_Indicators_A!E$7:E$340,$A195),"")</f>
        <v>The UoC shall have made a public commitment[172] to transition to deforestation-free[173] and conversion-free[174] supply chains for the sourcing of all of its plant ingredients (categories 1-3). The public commitment shall include:
- a cut-off date[175] related to deforestation and conversion that is no later than the month of release of the ASC Feed Standard v1.0.</v>
      </c>
      <c r="F195" s="129" t="str">
        <f t="array" ref="F195">IFERROR(INDEX(LS_Indicators_A!F$7:F$340,$A195),"")</f>
        <v>Principle 5 - The UoC sources plant ingredients responsibly.
Criterion 5.1 - The UoC works towards a deforestation/conversion-free supply chain.
Scope Criterion 5.1 - Every UoC
Rationale – The aquaculture industry consumes a relatively small proportion of the global agriculture output, however, around 75%[166] of the global aquafeed ingredient volume is derived from agriculture. This makes the aquaculture feed industry inseparable from the negative impacts created by agriculture.
A key concern of agriculture is the expansion of farmland through means of deforestation[167] of (tropical and temperate) forests and conversion168 of other natural ecosystems[169] (e.g. savannahs and grasslands). Amongst others, the UN Sustainable Development Goals address this key concern explicitly through SDG 15 – “Protect, restore and promote sustainable use of terrestrial ecosystems, sustainably manage forests, combat desertification, and halt and reverse land degradation[170] and halt biodiversity loss”. 
The impacts of deforestation and land conversion are diverse. Forests and other natural ecosystems act as carbon sinks through absorbing and locking-in carbon dioxide. In addition, these ecosystems provide habitat for many species, thereby contributing to conserving biodiversity, contribute to regional climate control and provide humanity with an abundance of natural resources if managed well. 
In late 2016, a diverse coalition came together for a common purpose: to accelerate progress and improve accountability on company commitments to protect forests, natural ecosystems, and human rights. Recognising the need to close the gap between commitments and results, the members of this coalition launched the Accountability Framework initiative (AFi)[171].
ASC certified feed manufacturers contribute to the global effort to reduce deforestation and land conversion by means of a public commitment, followed by a public action plan, to transition towards deforestation and conversion free supply chains. The requirements formulated for this are aligned with the principles of the AFi.
Certified feed manufacturers are encouraged to include, as an additional goal, to work together with the supplier to have the suppliers become deforestation and conversion-free. 
The production of soybeans and oil palm is linked to considerable environmental and social concerns in many of the primary raw material producing countries. As both crops are used for the production of ingredients destined for aquafeed, addressing these concerns is explicitly addressed through this Criterion. The assurance procedure defined in Annex 6 seeks to ensure there is a low risk of soy and palm oil ingredients coming from areas with any land conversion and deforestation. The assurance procedure also gives incentive for producers to work with supply chains to ensure low risk of any land conversion and deforestation for the highest volume plant ingredients used in feed mills, as well as encourages producers to do the same for all other plant ingredients.
[166] Tacon, A.G.J.; Hasan, M.R.; Metian, M.; Demand and supply of feed ingredients for farmed fish and crustaceans: trends and prospects; FAO Fisheries and Aquaculture Technical Paper No. 564. FAO, 2011. 87 pp. http://www.fao.org/3/ba0002e/ba0002e.pdf
[167] Deforestation: see Definition List.
[168] Conversion: see Definition List.
[169] Natural ecosystems: see Definition List.
[170] Degradation: see Definition List.
[171] www.accountability-framework.org 
[172] The commitment applies to aquaculture feed produced by the UoC.
[173] Deforestation-free: see Definition List.
[174] Conversion-free: see Definition List.
[175] Cut-off date: see Definition List.
</v>
      </c>
      <c r="G195" s="3"/>
      <c r="H195" s="3"/>
      <c r="I195" s="3"/>
      <c r="J195" s="3"/>
      <c r="K195" s="3"/>
      <c r="L195" s="3"/>
      <c r="M195" s="3"/>
      <c r="N195" s="3"/>
      <c r="O195" s="3"/>
      <c r="P195" s="3"/>
      <c r="Q195" s="3"/>
      <c r="R195" s="3"/>
      <c r="S195" s="3"/>
      <c r="T195" s="3"/>
      <c r="U195" s="3"/>
      <c r="V195" s="3"/>
      <c r="W195" s="3"/>
      <c r="X195" s="3"/>
      <c r="Y195" s="3"/>
      <c r="Z195" s="3"/>
    </row>
    <row r="196" ht="14.25" customHeight="1">
      <c r="A196" s="127">
        <f>IF(ROWS($A$7:A196)&lt;=$A$4, MATCH('1) General Information'!C$16,OFFSET(LS_Indicators_A!$B$7,A195,0,2000),0)+A195,"")</f>
        <v>198</v>
      </c>
      <c r="B196" s="128" t="str">
        <f t="array" ref="B196">IFERROR(INDEX(LS_Indicators_A!B$7:B$340,$A196),"")</f>
        <v>Feed Standard</v>
      </c>
      <c r="C196" s="128" t="str">
        <f t="array" ref="C196">IFERROR(INDEX(LS_Indicators_A!C$7:C$340,$A196),"")</f>
        <v>v1.01</v>
      </c>
      <c r="D196" s="128" t="str">
        <f t="array" ref="D196">IFERROR(INDEX(LS_Indicators_A!D$7:D$340,$A196),"")</f>
        <v> 5.1.2</v>
      </c>
      <c r="E196" s="129" t="str">
        <f t="array" ref="E196">IFERROR(INDEX(LS_Indicators_A!E$7:E$340,$A196),"")</f>
        <v>The UoC shall categorise its plant supply chains into the following categories:
Category 1: ingredients known to have global risks (i.e. ingredients derived from soy and palm oil), 
Category 2: its highest-volume plant ingredients[176] ,
Category 3: Other plant ingredients.</v>
      </c>
      <c r="F196" s="129" t="str">
        <f t="array" ref="F196">IFERROR(INDEX(LS_Indicators_A!F$7:F$340,$A196),"")</f>
        <v>Criterion 5.1 - The UoC works towards a deforestation/conversion-free supply chain.
[176] Highest-volume plant ingredients: this applies to ingredients, which collectively make up the majority of the 
total plant ingredient volume, i.e. ≥ 50%. Individual plant ingredients with the highest volumes make up the 
collective majority volume.</v>
      </c>
      <c r="G196" s="3"/>
      <c r="H196" s="3"/>
      <c r="I196" s="3"/>
      <c r="J196" s="3"/>
      <c r="K196" s="3"/>
      <c r="L196" s="3"/>
      <c r="M196" s="3"/>
      <c r="N196" s="3"/>
      <c r="O196" s="3"/>
      <c r="P196" s="3"/>
      <c r="Q196" s="3"/>
      <c r="R196" s="3"/>
      <c r="S196" s="3"/>
      <c r="T196" s="3"/>
      <c r="U196" s="3"/>
      <c r="V196" s="3"/>
      <c r="W196" s="3"/>
      <c r="X196" s="3"/>
      <c r="Y196" s="3"/>
      <c r="Z196" s="3"/>
    </row>
    <row r="197" ht="14.25" customHeight="1">
      <c r="A197" s="127">
        <f>IF(ROWS($A$7:A197)&lt;=$A$4, MATCH('1) General Information'!C$16,OFFSET(LS_Indicators_A!$B$7,A196,0,2000),0)+A196,"")</f>
        <v>199</v>
      </c>
      <c r="B197" s="128" t="str">
        <f t="array" ref="B197">IFERROR(INDEX(LS_Indicators_A!B$7:B$340,$A197),"")</f>
        <v>Feed Standard</v>
      </c>
      <c r="C197" s="128" t="str">
        <f t="array" ref="C197">IFERROR(INDEX(LS_Indicators_A!C$7:C$340,$A197),"")</f>
        <v>v1.01</v>
      </c>
      <c r="D197" s="128" t="str">
        <f t="array" ref="D197">IFERROR(INDEX(LS_Indicators_A!D$7:D$340,$A197),"")</f>
        <v> 5.1.3</v>
      </c>
      <c r="E197" s="129" t="str">
        <f t="array" ref="E197">IFERROR(INDEX(LS_Indicators_A!E$7:E$340,$A197),"")</f>
        <v>The UoC shall assess the risks of legal deforestation and land conversion at the plant raw material production level for all of its plant ingredient supply chains, prioritising 1) ingredients known to have global risks (i.e. ingredients derived from soy and palm oil), and, 2) its highest-volume plant ingredients. </v>
      </c>
      <c r="F197" s="129" t="str">
        <f t="array" ref="F197">IFERROR(INDEX(LS_Indicators_A!F$7:F$340,$A197),"")</f>
        <v>Criterion 5.1 - The UoC works towards a deforestation/conversion-free supply chain.</v>
      </c>
      <c r="G197" s="3"/>
      <c r="H197" s="3"/>
      <c r="I197" s="3"/>
      <c r="J197" s="3"/>
      <c r="K197" s="3"/>
      <c r="L197" s="3"/>
      <c r="M197" s="3"/>
      <c r="N197" s="3"/>
      <c r="O197" s="3"/>
      <c r="P197" s="3"/>
      <c r="Q197" s="3"/>
      <c r="R197" s="3"/>
      <c r="S197" s="3"/>
      <c r="T197" s="3"/>
      <c r="U197" s="3"/>
      <c r="V197" s="3"/>
      <c r="W197" s="3"/>
      <c r="X197" s="3"/>
      <c r="Y197" s="3"/>
      <c r="Z197" s="3"/>
    </row>
    <row r="198" ht="14.25" customHeight="1">
      <c r="A198" s="127">
        <f>IF(ROWS($A$7:A198)&lt;=$A$4, MATCH('1) General Information'!C$16,OFFSET(LS_Indicators_A!$B$7,A197,0,2000),0)+A197,"")</f>
        <v>200</v>
      </c>
      <c r="B198" s="128" t="str">
        <f t="array" ref="B198">IFERROR(INDEX(LS_Indicators_A!B$7:B$340,$A198),"")</f>
        <v>Feed Standard</v>
      </c>
      <c r="C198" s="128" t="str">
        <f t="array" ref="C198">IFERROR(INDEX(LS_Indicators_A!C$7:C$340,$A198),"")</f>
        <v>v1.01</v>
      </c>
      <c r="D198" s="128" t="str">
        <f t="array" ref="D198">IFERROR(INDEX(LS_Indicators_A!D$7:D$340,$A198),"")</f>
        <v> 5.1.4</v>
      </c>
      <c r="E198" s="129" t="str">
        <f t="array" ref="E198">IFERROR(INDEX(LS_Indicators_A!E$7:E$340,$A198),"")</f>
        <v>The UoC should also include plant supply chains from category 3) other plant ingredients (5.1.2) in the analysis but the UoC is not obliged to do so to achieve, or maintain, certification.</v>
      </c>
      <c r="F198" s="129" t="str">
        <f t="array" ref="F198">IFERROR(INDEX(LS_Indicators_A!F$7:F$340,$A198),"")</f>
        <v>Criterion 5.1 - The UoC works towards a deforestation/conversion-free supply chain.</v>
      </c>
      <c r="G198" s="3"/>
      <c r="H198" s="3"/>
      <c r="I198" s="3"/>
      <c r="J198" s="3"/>
      <c r="K198" s="3"/>
      <c r="L198" s="3"/>
      <c r="M198" s="3"/>
      <c r="N198" s="3"/>
      <c r="O198" s="3"/>
      <c r="P198" s="3"/>
      <c r="Q198" s="3"/>
      <c r="R198" s="3"/>
      <c r="S198" s="3"/>
      <c r="T198" s="3"/>
      <c r="U198" s="3"/>
      <c r="V198" s="3"/>
      <c r="W198" s="3"/>
      <c r="X198" s="3"/>
      <c r="Y198" s="3"/>
      <c r="Z198" s="3"/>
    </row>
    <row r="199" ht="14.25" customHeight="1">
      <c r="A199" s="127">
        <f>IF(ROWS($A$7:A199)&lt;=$A$4, MATCH('1) General Information'!C$16,OFFSET(LS_Indicators_A!$B$7,A198,0,2000),0)+A198,"")</f>
        <v>201</v>
      </c>
      <c r="B199" s="128" t="str">
        <f t="array" ref="B199">IFERROR(INDEX(LS_Indicators_A!B$7:B$340,$A199),"")</f>
        <v>Feed Standard</v>
      </c>
      <c r="C199" s="128" t="str">
        <f t="array" ref="C199">IFERROR(INDEX(LS_Indicators_A!C$7:C$340,$A199),"")</f>
        <v>v1.01</v>
      </c>
      <c r="D199" s="128" t="str">
        <f t="array" ref="D199">IFERROR(INDEX(LS_Indicators_A!D$7:D$340,$A199),"")</f>
        <v> 5.1.5</v>
      </c>
      <c r="E199" s="129" t="str">
        <f t="array" ref="E199">IFERROR(INDEX(LS_Indicators_A!E$7:E$340,$A199),"")</f>
        <v>The UoC shall use one of the four pathways 
1) Country Score Card, 
2) sub-national/sectoral assessment, 
3) ingredient manufacturer assessment, or 
4) certification
(as defined in Annex 6) to determine the level of risk for legal deforestation or conversion.</v>
      </c>
      <c r="F199" s="129" t="str">
        <f t="array" ref="F199">IFERROR(INDEX(LS_Indicators_A!F$7:F$340,$A199),"")</f>
        <v>Criterion 5.1 - The UoC works towards a deforestation/conversion-free supply chain.</v>
      </c>
      <c r="G199" s="3"/>
      <c r="H199" s="3"/>
      <c r="I199" s="3"/>
      <c r="J199" s="3"/>
      <c r="K199" s="3"/>
      <c r="L199" s="3"/>
      <c r="M199" s="3"/>
      <c r="N199" s="3"/>
      <c r="O199" s="3"/>
      <c r="P199" s="3"/>
      <c r="Q199" s="3"/>
      <c r="R199" s="3"/>
      <c r="S199" s="3"/>
      <c r="T199" s="3"/>
      <c r="U199" s="3"/>
      <c r="V199" s="3"/>
      <c r="W199" s="3"/>
      <c r="X199" s="3"/>
      <c r="Y199" s="3"/>
      <c r="Z199" s="3"/>
    </row>
    <row r="200" ht="14.25" customHeight="1">
      <c r="A200" s="127">
        <f>IF(ROWS($A$7:A200)&lt;=$A$4, MATCH('1) General Information'!C$16,OFFSET(LS_Indicators_A!$B$7,A199,0,2000),0)+A199,"")</f>
        <v>202</v>
      </c>
      <c r="B200" s="128" t="str">
        <f t="array" ref="B200">IFERROR(INDEX(LS_Indicators_A!B$7:B$340,$A200),"")</f>
        <v>Feed Standard</v>
      </c>
      <c r="C200" s="128" t="str">
        <f t="array" ref="C200">IFERROR(INDEX(LS_Indicators_A!C$7:C$340,$A200),"")</f>
        <v>v1.01</v>
      </c>
      <c r="D200" s="128" t="str">
        <f t="array" ref="D200">IFERROR(INDEX(LS_Indicators_A!D$7:D$340,$A200),"")</f>
        <v> 5.1.6</v>
      </c>
      <c r="E200" s="129" t="str">
        <f t="array" ref="E200">IFERROR(INDEX(LS_Indicators_A!E$7:E$340,$A200),"")</f>
        <v>The UoC shall, in all cases where one of the two pathways “sub-national/sectoral assessment” or “ingredient manufacturer assessment” (see 5.1.5) is selected, follow the general process for a risk management framework outlined in figure 4, Annex 7. </v>
      </c>
      <c r="F200" s="129" t="str">
        <f t="array" ref="F200">IFERROR(INDEX(LS_Indicators_A!F$7:F$340,$A200),"")</f>
        <v>Criterion 5.1 - The UoC works towards a deforestation/conversion-free supply chain.</v>
      </c>
      <c r="G200" s="3"/>
      <c r="H200" s="3"/>
      <c r="I200" s="3"/>
      <c r="J200" s="3"/>
      <c r="K200" s="3"/>
      <c r="L200" s="3"/>
      <c r="M200" s="3"/>
      <c r="N200" s="3"/>
      <c r="O200" s="3"/>
      <c r="P200" s="3"/>
      <c r="Q200" s="3"/>
      <c r="R200" s="3"/>
      <c r="S200" s="3"/>
      <c r="T200" s="3"/>
      <c r="U200" s="3"/>
      <c r="V200" s="3"/>
      <c r="W200" s="3"/>
      <c r="X200" s="3"/>
      <c r="Y200" s="3"/>
      <c r="Z200" s="3"/>
    </row>
    <row r="201" ht="14.25" customHeight="1">
      <c r="A201" s="127">
        <f>IF(ROWS($A$7:A201)&lt;=$A$4, MATCH('1) General Information'!C$16,OFFSET(LS_Indicators_A!$B$7,A200,0,2000),0)+A200,"")</f>
        <v>203</v>
      </c>
      <c r="B201" s="128" t="str">
        <f t="array" ref="B201">IFERROR(INDEX(LS_Indicators_A!B$7:B$340,$A201),"")</f>
        <v>Feed Standard</v>
      </c>
      <c r="C201" s="128" t="str">
        <f t="array" ref="C201">IFERROR(INDEX(LS_Indicators_A!C$7:C$340,$A201),"")</f>
        <v>v1.01</v>
      </c>
      <c r="D201" s="128" t="str">
        <f t="array" ref="D201">IFERROR(INDEX(LS_Indicators_A!D$7:D$340,$A201),"")</f>
        <v> 5.1.7</v>
      </c>
      <c r="E201" s="129" t="str">
        <f t="array" ref="E201">IFERROR(INDEX(LS_Indicators_A!E$7:E$340,$A201),"")</f>
        <v>The UoC shall have, within 1 year following the initial audit, a public action plan[177] to achieve the commitment for the categories 1) ingredients known to have global risks (i.e. ingredients derived from soy and palm oil) and 2) its highest-volume plant ingredients which includes the following:
- Timelines and target dates[178]
- Quantitative and geographically specific[179] targets and milestones that can be objectively assessed.</v>
      </c>
      <c r="F201" s="129" t="str">
        <f t="array" ref="F201">IFERROR(INDEX(LS_Indicators_A!F$7:F$340,$A201),"")</f>
        <v>Criterion 5.1 - The UoC works towards a deforestation/conversion-free supply chain.
[177] This does not apply to the categories 1) ingredients known to have global risks (i.e. ingredients derived from soy and palm oil) and 2) its highest-volume plant ingredients for which low risk has been demonstrated, and does not apply to the category 3) other plant ingredients.
[178] Target date: see Definition List.
[179] At least at country-level. Appropriate geographic scale needs to match level of risk.</v>
      </c>
      <c r="G201" s="3"/>
      <c r="H201" s="3"/>
      <c r="I201" s="3"/>
      <c r="J201" s="3"/>
      <c r="K201" s="3"/>
      <c r="L201" s="3"/>
      <c r="M201" s="3"/>
      <c r="N201" s="3"/>
      <c r="O201" s="3"/>
      <c r="P201" s="3"/>
      <c r="Q201" s="3"/>
      <c r="R201" s="3"/>
      <c r="S201" s="3"/>
      <c r="T201" s="3"/>
      <c r="U201" s="3"/>
      <c r="V201" s="3"/>
      <c r="W201" s="3"/>
      <c r="X201" s="3"/>
      <c r="Y201" s="3"/>
      <c r="Z201" s="3"/>
    </row>
    <row r="202" ht="14.25" customHeight="1">
      <c r="A202" s="127">
        <f>IF(ROWS($A$7:A202)&lt;=$A$4, MATCH('1) General Information'!C$16,OFFSET(LS_Indicators_A!$B$7,A201,0,2000),0)+A201,"")</f>
        <v>204</v>
      </c>
      <c r="B202" s="128" t="str">
        <f t="array" ref="B202">IFERROR(INDEX(LS_Indicators_A!B$7:B$340,$A202),"")</f>
        <v>Feed Standard</v>
      </c>
      <c r="C202" s="128" t="str">
        <f t="array" ref="C202">IFERROR(INDEX(LS_Indicators_A!C$7:C$340,$A202),"")</f>
        <v>v1.01</v>
      </c>
      <c r="D202" s="128" t="str">
        <f t="array" ref="D202">IFERROR(INDEX(LS_Indicators_A!D$7:D$340,$A202),"")</f>
        <v> 5.1.8</v>
      </c>
      <c r="E202" s="129" t="str">
        <f t="array" ref="E202">IFERROR(INDEX(LS_Indicators_A!E$7:E$340,$A202),"")</f>
        <v>The UoC shall have a system to ensure it only sources plant ingredients from supply chains covered by its public commitment to transition to deforestation and conversion free supply chains (see 5.1.1).[180]</v>
      </c>
      <c r="F202" s="129" t="str">
        <f t="array" ref="F202">IFERROR(INDEX(LS_Indicators_A!F$7:F$340,$A202),"")</f>
        <v>Criterion 5.1 - The UoC works towards a deforestation/conversion-free supply chain.
[180] A visualisation of these requirements can be found in Annex 5, Figure 2.</v>
      </c>
      <c r="G202" s="3"/>
      <c r="H202" s="3"/>
      <c r="I202" s="3"/>
      <c r="J202" s="3"/>
      <c r="K202" s="3"/>
      <c r="L202" s="3"/>
      <c r="M202" s="3"/>
      <c r="N202" s="3"/>
      <c r="O202" s="3"/>
      <c r="P202" s="3"/>
      <c r="Q202" s="3"/>
      <c r="R202" s="3"/>
      <c r="S202" s="3"/>
      <c r="T202" s="3"/>
      <c r="U202" s="3"/>
      <c r="V202" s="3"/>
      <c r="W202" s="3"/>
      <c r="X202" s="3"/>
      <c r="Y202" s="3"/>
      <c r="Z202" s="3"/>
    </row>
    <row r="203" ht="14.25" customHeight="1">
      <c r="A203" s="127">
        <f>IF(ROWS($A$7:A203)&lt;=$A$4, MATCH('1) General Information'!C$16,OFFSET(LS_Indicators_A!$B$7,A202,0,2000),0)+A202,"")</f>
        <v>205</v>
      </c>
      <c r="B203" s="128" t="str">
        <f t="array" ref="B203">IFERROR(INDEX(LS_Indicators_A!B$7:B$340,$A203),"")</f>
        <v>Feed Standard</v>
      </c>
      <c r="C203" s="128" t="str">
        <f t="array" ref="C203">IFERROR(INDEX(LS_Indicators_A!C$7:C$340,$A203),"")</f>
        <v>v1.01</v>
      </c>
      <c r="D203" s="128" t="str">
        <f t="array" ref="D203">IFERROR(INDEX(LS_Indicators_A!D$7:D$340,$A203),"")</f>
        <v> 5.1.9</v>
      </c>
      <c r="E203" s="129" t="str">
        <f t="array" ref="E203">IFERROR(INDEX(LS_Indicators_A!E$7:E$340,$A203),"")</f>
        <v>For category 1) ingredients known to have global risks (i.e. ingredients derived from soy and palm oil) and category 2) highest-volume plant ingredients, the UoC shall have a system to ensure it only sources plant ingredients for which low risk has been demonstrated or for which an action plan is under implementation to achieve low risk (see 5.1.7). </v>
      </c>
      <c r="F203" s="129" t="str">
        <f t="array" ref="F203">IFERROR(INDEX(LS_Indicators_A!F$7:F$340,$A203),"")</f>
        <v>Criterion 5.1 - The UoC works towards a deforestation/conversion-free supply chain.</v>
      </c>
      <c r="G203" s="3"/>
      <c r="H203" s="3"/>
      <c r="I203" s="3"/>
      <c r="J203" s="3"/>
      <c r="K203" s="3"/>
      <c r="L203" s="3"/>
      <c r="M203" s="3"/>
      <c r="N203" s="3"/>
      <c r="O203" s="3"/>
      <c r="P203" s="3"/>
      <c r="Q203" s="3"/>
      <c r="R203" s="3"/>
      <c r="S203" s="3"/>
      <c r="T203" s="3"/>
      <c r="U203" s="3"/>
      <c r="V203" s="3"/>
      <c r="W203" s="3"/>
      <c r="X203" s="3"/>
      <c r="Y203" s="3"/>
      <c r="Z203" s="3"/>
    </row>
    <row r="204" ht="14.25" customHeight="1">
      <c r="A204" s="127">
        <f>IF(ROWS($A$7:A204)&lt;=$A$4, MATCH('1) General Information'!C$16,OFFSET(LS_Indicators_A!$B$7,A203,0,2000),0)+A203,"")</f>
        <v>206</v>
      </c>
      <c r="B204" s="128" t="str">
        <f t="array" ref="B204">IFERROR(INDEX(LS_Indicators_A!B$7:B$340,$A204),"")</f>
        <v>Feed Standard</v>
      </c>
      <c r="C204" s="128" t="str">
        <f t="array" ref="C204">IFERROR(INDEX(LS_Indicators_A!C$7:C$340,$A204),"")</f>
        <v>v1.01</v>
      </c>
      <c r="D204" s="128" t="str">
        <f t="array" ref="D204">IFERROR(INDEX(LS_Indicators_A!D$7:D$340,$A204),"")</f>
        <v> 5.1.10</v>
      </c>
      <c r="E204" s="129" t="str">
        <f t="array" ref="E204">IFERROR(INDEX(LS_Indicators_A!E$7:E$340,$A204),"")</f>
        <v>For category 1) ingredients known to have global risks (i.e. ingredients derived from soy and palm oil), the UoC shall have a system to ensure it only uses plant ingredients as eligible ingredients[181] for which low risk has been demonstrated[182].</v>
      </c>
      <c r="F204" s="129" t="str">
        <f t="array" ref="F204">IFERROR(INDEX(LS_Indicators_A!F$7:F$340,$A204),"")</f>
        <v>Criterion 5.1 - The UoC works towards a deforestation/conversion-free supply chain.
[181] Eligible ingredients: see Definition List
[182] This does not apply to the category 2) its highest-volume plant ingredients or 3) other plant ingredients. </v>
      </c>
      <c r="G204" s="3"/>
      <c r="H204" s="3"/>
      <c r="I204" s="3"/>
      <c r="J204" s="3"/>
      <c r="K204" s="3"/>
      <c r="L204" s="3"/>
      <c r="M204" s="3"/>
      <c r="N204" s="3"/>
      <c r="O204" s="3"/>
      <c r="P204" s="3"/>
      <c r="Q204" s="3"/>
      <c r="R204" s="3"/>
      <c r="S204" s="3"/>
      <c r="T204" s="3"/>
      <c r="U204" s="3"/>
      <c r="V204" s="3"/>
      <c r="W204" s="3"/>
      <c r="X204" s="3"/>
      <c r="Y204" s="3"/>
      <c r="Z204" s="3"/>
    </row>
    <row r="205" ht="14.25" customHeight="1">
      <c r="A205" s="127">
        <f>IF(ROWS($A$7:A205)&lt;=$A$4, MATCH('1) General Information'!C$16,OFFSET(LS_Indicators_A!$B$7,A204,0,2000),0)+A204,"")</f>
        <v>207</v>
      </c>
      <c r="B205" s="128" t="str">
        <f t="array" ref="B205">IFERROR(INDEX(LS_Indicators_A!B$7:B$340,$A205),"")</f>
        <v>Feed Standard</v>
      </c>
      <c r="C205" s="128" t="str">
        <f t="array" ref="C205">IFERROR(INDEX(LS_Indicators_A!C$7:C$340,$A205),"")</f>
        <v>v1.01</v>
      </c>
      <c r="D205" s="128" t="str">
        <f t="array" ref="D205">IFERROR(INDEX(LS_Indicators_A!D$7:D$340,$A205),"")</f>
        <v> 5.1.11</v>
      </c>
      <c r="E205" s="129" t="str">
        <f t="array" ref="E205">IFERROR(INDEX(LS_Indicators_A!E$7:E$340,$A205),"")</f>
        <v>The UoC shall annually report the progress towards its commitment in a public manner. This shall include reporting on performance against the quantitative and geographically specific milestones outlined in the public[125] action plan (see 5.1.7).</v>
      </c>
      <c r="F205" s="129" t="str">
        <f t="array" ref="F205">IFERROR(INDEX(LS_Indicators_A!F$7:F$340,$A205),"")</f>
        <v>Criterion 5.1 - The UoC works towards a deforestation/conversion-free supply chain.
[125] Via the website of the UoC.</v>
      </c>
      <c r="G205" s="3"/>
      <c r="H205" s="3"/>
      <c r="I205" s="3"/>
      <c r="J205" s="3"/>
      <c r="K205" s="3"/>
      <c r="L205" s="3"/>
      <c r="M205" s="3"/>
      <c r="N205" s="3"/>
      <c r="O205" s="3"/>
      <c r="P205" s="3"/>
      <c r="Q205" s="3"/>
      <c r="R205" s="3"/>
      <c r="S205" s="3"/>
      <c r="T205" s="3"/>
      <c r="U205" s="3"/>
      <c r="V205" s="3"/>
      <c r="W205" s="3"/>
      <c r="X205" s="3"/>
      <c r="Y205" s="3"/>
      <c r="Z205" s="3"/>
    </row>
    <row r="206" ht="14.25" customHeight="1">
      <c r="A206" s="127">
        <f>IF(ROWS($A$7:A206)&lt;=$A$4, MATCH('1) General Information'!C$16,OFFSET(LS_Indicators_A!$B$7,A205,0,2000),0)+A205,"")</f>
        <v>208</v>
      </c>
      <c r="B206" s="128" t="str">
        <f t="array" ref="B206">IFERROR(INDEX(LS_Indicators_A!B$7:B$340,$A206),"")</f>
        <v>Feed Standard</v>
      </c>
      <c r="C206" s="128" t="str">
        <f t="array" ref="C206">IFERROR(INDEX(LS_Indicators_A!C$7:C$340,$A206),"")</f>
        <v>v1.01</v>
      </c>
      <c r="D206" s="128" t="str">
        <f t="array" ref="D206">IFERROR(INDEX(LS_Indicators_A!D$7:D$340,$A206),"")</f>
        <v> 5.1.12</v>
      </c>
      <c r="E206" s="129" t="str">
        <f t="array" ref="E206">IFERROR(INDEX(LS_Indicators_A!E$7:E$340,$A206),"")</f>
        <v>Using the template provided on the ASC website, the UoC shall annually publish and report to ASC an overview of plant ingredients determined to be low risk and the respective pathways chosen.</v>
      </c>
      <c r="F206" s="129" t="str">
        <f t="array" ref="F206">IFERROR(INDEX(LS_Indicators_A!F$7:F$340,$A206),"")</f>
        <v>Criterion 5.1 - The UoC works towards a deforestation/conversion-free supply chain.</v>
      </c>
      <c r="G206" s="3"/>
      <c r="H206" s="3"/>
      <c r="I206" s="3"/>
      <c r="J206" s="3"/>
      <c r="K206" s="3"/>
      <c r="L206" s="3"/>
      <c r="M206" s="3"/>
      <c r="N206" s="3"/>
      <c r="O206" s="3"/>
      <c r="P206" s="3"/>
      <c r="Q206" s="3"/>
      <c r="R206" s="3"/>
      <c r="S206" s="3"/>
      <c r="T206" s="3"/>
      <c r="U206" s="3"/>
      <c r="V206" s="3"/>
      <c r="W206" s="3"/>
      <c r="X206" s="3"/>
      <c r="Y206" s="3"/>
      <c r="Z206" s="3"/>
    </row>
    <row r="207" ht="14.25" customHeight="1">
      <c r="A207" s="127">
        <f>IF(ROWS($A$7:A207)&lt;=$A$4, MATCH('1) General Information'!C$16,OFFSET(LS_Indicators_A!$B$7,A206,0,2000),0)+A206,"")</f>
        <v>209</v>
      </c>
      <c r="B207" s="128" t="str">
        <f t="array" ref="B207">IFERROR(INDEX(LS_Indicators_A!B$7:B$340,$A207),"")</f>
        <v>Feed Standard</v>
      </c>
      <c r="C207" s="128" t="str">
        <f t="array" ref="C207">IFERROR(INDEX(LS_Indicators_A!C$7:C$340,$A207),"")</f>
        <v>v1.01</v>
      </c>
      <c r="D207" s="128" t="str">
        <f t="array" ref="D207">IFERROR(INDEX(LS_Indicators_A!D$7:D$340,$A207),"")</f>
        <v> 5.1.13</v>
      </c>
      <c r="E207" s="129" t="str">
        <f t="array" ref="E207">IFERROR(INDEX(LS_Indicators_A!E$7:E$340,$A207),"")</f>
        <v>The UoC shall participate in, at least, one multi-stakeholder platform[183] that advances the transition to conversion free supply chains.</v>
      </c>
      <c r="F207" s="129" t="str">
        <f t="array" ref="F207">IFERROR(INDEX(LS_Indicators_A!F$7:F$340,$A207),"")</f>
        <v>Criterion 5.1 - The UoC works towards a deforestation/conversion-free supply chain.
[183] An example is the Cerrado Manifesto (https://cerradostatement.fairr.org). </v>
      </c>
      <c r="G207" s="3"/>
      <c r="H207" s="3"/>
      <c r="I207" s="3"/>
      <c r="J207" s="3"/>
      <c r="K207" s="3"/>
      <c r="L207" s="3"/>
      <c r="M207" s="3"/>
      <c r="N207" s="3"/>
      <c r="O207" s="3"/>
      <c r="P207" s="3"/>
      <c r="Q207" s="3"/>
      <c r="R207" s="3"/>
      <c r="S207" s="3"/>
      <c r="T207" s="3"/>
      <c r="U207" s="3"/>
      <c r="V207" s="3"/>
      <c r="W207" s="3"/>
      <c r="X207" s="3"/>
      <c r="Y207" s="3"/>
      <c r="Z207" s="3"/>
    </row>
    <row r="208" ht="14.25" customHeight="1">
      <c r="A208" s="127">
        <f>IF(ROWS($A$7:A208)&lt;=$A$4, MATCH('1) General Information'!C$16,OFFSET(LS_Indicators_A!$B$7,A207,0,2000),0)+A207,"")</f>
        <v>210</v>
      </c>
      <c r="B208" s="128" t="str">
        <f t="array" ref="B208">IFERROR(INDEX(LS_Indicators_A!B$7:B$340,$A208),"")</f>
        <v>Feed Standard</v>
      </c>
      <c r="C208" s="128" t="str">
        <f t="array" ref="C208">IFERROR(INDEX(LS_Indicators_A!C$7:C$340,$A208),"")</f>
        <v>v1.01</v>
      </c>
      <c r="D208" s="128" t="str">
        <f t="array" ref="D208">IFERROR(INDEX(LS_Indicators_A!D$7:D$340,$A208),"")</f>
        <v>RUOC 4.1.1</v>
      </c>
      <c r="E208" s="129" t="str">
        <f t="array" ref="E208">IFERROR(INDEX(LS_Indicators_A!E$7:E$340,$A208),"")</f>
        <v>Only competent person(s), team(s) or organisation shall conduct Due Diligence and risk assessments as required in the ASC Feed Standard.</v>
      </c>
      <c r="F208" s="129" t="str">
        <f t="array" ref="F208">IFERROR(INDEX(LS_Indicators_A!F$7:F$340,$A208),"")</f>
        <v>4. PROCESS AND PREPARATION REQUIREMENTS FOR FEED MILLS
4.1 Feed Mill staff competency requirements </v>
      </c>
      <c r="G208" s="3"/>
      <c r="H208" s="3"/>
      <c r="I208" s="3"/>
      <c r="J208" s="3"/>
      <c r="K208" s="3"/>
      <c r="L208" s="3"/>
      <c r="M208" s="3"/>
      <c r="N208" s="3"/>
      <c r="O208" s="3"/>
      <c r="P208" s="3"/>
      <c r="Q208" s="3"/>
      <c r="R208" s="3"/>
      <c r="S208" s="3"/>
      <c r="T208" s="3"/>
      <c r="U208" s="3"/>
      <c r="V208" s="3"/>
      <c r="W208" s="3"/>
      <c r="X208" s="3"/>
      <c r="Y208" s="3"/>
      <c r="Z208" s="3"/>
    </row>
    <row r="209" ht="14.25" customHeight="1">
      <c r="A209" s="127">
        <f>IF(ROWS($A$7:A209)&lt;=$A$4, MATCH('1) General Information'!C$16,OFFSET(LS_Indicators_A!$B$7,A208,0,2000),0)+A208,"")</f>
        <v>211</v>
      </c>
      <c r="B209" s="128" t="str">
        <f t="array" ref="B209">IFERROR(INDEX(LS_Indicators_A!B$7:B$340,$A209),"")</f>
        <v>Feed Standard</v>
      </c>
      <c r="C209" s="128" t="str">
        <f t="array" ref="C209">IFERROR(INDEX(LS_Indicators_A!C$7:C$340,$A209),"")</f>
        <v>v1.01</v>
      </c>
      <c r="D209" s="128" t="str">
        <f t="array" ref="D209">IFERROR(INDEX(LS_Indicators_A!D$7:D$340,$A209),"")</f>
        <v>RUOC 4.1.1.1</v>
      </c>
      <c r="E209" s="129" t="str">
        <f t="array" ref="E209">IFERROR(INDEX(LS_Indicators_A!E$7:E$340,$A209),"")</f>
        <v>Individual(s) conducting Due Diligence and Primary Raw Material Production risk assessments shall collectively possess the required competencies in Annex C. </v>
      </c>
      <c r="F209" s="129" t="str">
        <f t="array" ref="F209">IFERROR(INDEX(LS_Indicators_A!F$7:F$340,$A209),"")</f>
        <v>4.1 Feed Mill staff competency requirements </v>
      </c>
      <c r="G209" s="3"/>
      <c r="H209" s="3"/>
      <c r="I209" s="3"/>
      <c r="J209" s="3"/>
      <c r="K209" s="3"/>
      <c r="L209" s="3"/>
      <c r="M209" s="3"/>
      <c r="N209" s="3"/>
      <c r="O209" s="3"/>
      <c r="P209" s="3"/>
      <c r="Q209" s="3"/>
      <c r="R209" s="3"/>
      <c r="S209" s="3"/>
      <c r="T209" s="3"/>
      <c r="U209" s="3"/>
      <c r="V209" s="3"/>
      <c r="W209" s="3"/>
      <c r="X209" s="3"/>
      <c r="Y209" s="3"/>
      <c r="Z209" s="3"/>
    </row>
    <row r="210" ht="14.25" customHeight="1">
      <c r="A210" s="127">
        <f>IF(ROWS($A$7:A210)&lt;=$A$4, MATCH('1) General Information'!C$16,OFFSET(LS_Indicators_A!$B$7,A209,0,2000),0)+A209,"")</f>
        <v>212</v>
      </c>
      <c r="B210" s="128" t="str">
        <f t="array" ref="B210">IFERROR(INDEX(LS_Indicators_A!B$7:B$340,$A210),"")</f>
        <v>Feed Standard</v>
      </c>
      <c r="C210" s="128" t="str">
        <f t="array" ref="C210">IFERROR(INDEX(LS_Indicators_A!C$7:C$340,$A210),"")</f>
        <v>v1.01</v>
      </c>
      <c r="D210" s="128" t="str">
        <f t="array" ref="D210">IFERROR(INDEX(LS_Indicators_A!D$7:D$340,$A210),"")</f>
        <v>RUOC 4.1.1.2</v>
      </c>
      <c r="E210" s="129" t="str">
        <f t="array" ref="E210">IFERROR(INDEX(LS_Indicators_A!E$7:E$340,$A210),"")</f>
        <v>Where Due Diligences or risk assessments are outsourced (e.g., using consultant(s)); the Client shall be responsible for confirming and maintaining evidence of competencies of external parties.</v>
      </c>
      <c r="F210" s="129" t="str">
        <f t="array" ref="F210">IFERROR(INDEX(LS_Indicators_A!F$7:F$340,$A210),"")</f>
        <v>4.1 Feed Mill staff competency requirements </v>
      </c>
      <c r="G210" s="3"/>
      <c r="H210" s="3"/>
      <c r="I210" s="3"/>
      <c r="J210" s="3"/>
      <c r="K210" s="3"/>
      <c r="L210" s="3"/>
      <c r="M210" s="3"/>
      <c r="N210" s="3"/>
      <c r="O210" s="3"/>
      <c r="P210" s="3"/>
      <c r="Q210" s="3"/>
      <c r="R210" s="3"/>
      <c r="S210" s="3"/>
      <c r="T210" s="3"/>
      <c r="U210" s="3"/>
      <c r="V210" s="3"/>
      <c r="W210" s="3"/>
      <c r="X210" s="3"/>
      <c r="Y210" s="3"/>
      <c r="Z210" s="3"/>
    </row>
    <row r="211" ht="14.25" customHeight="1">
      <c r="A211" s="127">
        <f>IF(ROWS($A$7:A211)&lt;=$A$4, MATCH('1) General Information'!C$16,OFFSET(LS_Indicators_A!$B$7,A210,0,2000),0)+A210,"")</f>
        <v>213</v>
      </c>
      <c r="B211" s="128" t="str">
        <f t="array" ref="B211">IFERROR(INDEX(LS_Indicators_A!B$7:B$340,$A211),"")</f>
        <v>Feed Standard</v>
      </c>
      <c r="C211" s="128" t="str">
        <f t="array" ref="C211">IFERROR(INDEX(LS_Indicators_A!C$7:C$340,$A211),"")</f>
        <v>v1.01</v>
      </c>
      <c r="D211" s="128" t="str">
        <f t="array" ref="D211">IFERROR(INDEX(LS_Indicators_A!D$7:D$340,$A211),"")</f>
        <v>RUOC 4.1.2</v>
      </c>
      <c r="E211" s="129" t="str">
        <f t="array" ref="E211">IFERROR(INDEX(LS_Indicators_A!E$7:E$340,$A211),"")</f>
        <v>The Client’s designated member of management (as per ASC feed standard indicator 1.2.4), shall have authority over the implementation and compliance with the below requirements[4] :
</v>
      </c>
      <c r="F211" s="129" t="str">
        <f t="array" ref="F211">IFERROR(INDEX(LS_Indicators_A!F$7:F$340,$A211),"")</f>
        <v>4.1 Feed Mill staff competency requirements 
 [4] The tasks listed can be completed by other competent individuals with the designated member of management responsible for ensuring effective completion.</v>
      </c>
      <c r="G211" s="3"/>
      <c r="H211" s="3"/>
      <c r="I211" s="3"/>
      <c r="J211" s="3"/>
      <c r="K211" s="3"/>
      <c r="L211" s="3"/>
      <c r="M211" s="3"/>
      <c r="N211" s="3"/>
      <c r="O211" s="3"/>
      <c r="P211" s="3"/>
      <c r="Q211" s="3"/>
      <c r="R211" s="3"/>
      <c r="S211" s="3"/>
      <c r="T211" s="3"/>
      <c r="U211" s="3"/>
      <c r="V211" s="3"/>
      <c r="W211" s="3"/>
      <c r="X211" s="3"/>
      <c r="Y211" s="3"/>
      <c r="Z211" s="3"/>
    </row>
    <row r="212" ht="14.25" customHeight="1">
      <c r="A212" s="127">
        <f>IF(ROWS($A$7:A212)&lt;=$A$4, MATCH('1) General Information'!C$16,OFFSET(LS_Indicators_A!$B$7,A211,0,2000),0)+A211,"")</f>
        <v>214</v>
      </c>
      <c r="B212" s="128" t="str">
        <f t="array" ref="B212">IFERROR(INDEX(LS_Indicators_A!B$7:B$340,$A212),"")</f>
        <v>Feed Standard</v>
      </c>
      <c r="C212" s="128" t="str">
        <f t="array" ref="C212">IFERROR(INDEX(LS_Indicators_A!C$7:C$340,$A212),"")</f>
        <v>v1.01</v>
      </c>
      <c r="D212" s="128" t="str">
        <f t="array" ref="D212">IFERROR(INDEX(LS_Indicators_A!D$7:D$340,$A212),"")</f>
        <v>RUOC a)</v>
      </c>
      <c r="E212" s="129" t="str">
        <f t="array" ref="E212">IFERROR(INDEX(LS_Indicators_A!E$7:E$340,$A212),"")</f>
        <v>Evaluation and approval of evidence to demonstrate competency of personnel conducting Due Diligence. Records of evidence shall be maintained.</v>
      </c>
      <c r="F212" s="129" t="str">
        <f t="array" ref="F212">IFERROR(INDEX(LS_Indicators_A!F$7:F$340,$A212),"")</f>
        <v>4.1 Feed Mill staff competency requirements </v>
      </c>
      <c r="G212" s="3"/>
      <c r="H212" s="3"/>
      <c r="I212" s="3"/>
      <c r="J212" s="3"/>
      <c r="K212" s="3"/>
      <c r="L212" s="3"/>
      <c r="M212" s="3"/>
      <c r="N212" s="3"/>
      <c r="O212" s="3"/>
      <c r="P212" s="3"/>
      <c r="Q212" s="3"/>
      <c r="R212" s="3"/>
      <c r="S212" s="3"/>
      <c r="T212" s="3"/>
      <c r="U212" s="3"/>
      <c r="V212" s="3"/>
      <c r="W212" s="3"/>
      <c r="X212" s="3"/>
      <c r="Y212" s="3"/>
      <c r="Z212" s="3"/>
    </row>
    <row r="213" ht="14.25" customHeight="1">
      <c r="A213" s="127">
        <f>IF(ROWS($A$7:A213)&lt;=$A$4, MATCH('1) General Information'!C$16,OFFSET(LS_Indicators_A!$B$7,A212,0,2000),0)+A212,"")</f>
        <v>215</v>
      </c>
      <c r="B213" s="128" t="str">
        <f t="array" ref="B213">IFERROR(INDEX(LS_Indicators_A!B$7:B$340,$A213),"")</f>
        <v>Feed Standard</v>
      </c>
      <c r="C213" s="128" t="str">
        <f t="array" ref="C213">IFERROR(INDEX(LS_Indicators_A!C$7:C$340,$A213),"")</f>
        <v>v1.01</v>
      </c>
      <c r="D213" s="128" t="str">
        <f t="array" ref="D213">IFERROR(INDEX(LS_Indicators_A!D$7:D$340,$A213),"")</f>
        <v>RUOC b)</v>
      </c>
      <c r="E213" s="129" t="str">
        <f t="array" ref="E213">IFERROR(INDEX(LS_Indicators_A!E$7:E$340,$A213),"")</f>
        <v>Maintain a record of the evidence evaluated for competency approval according to the risk scope of the assessment (i.e., legal, social or environmental). </v>
      </c>
      <c r="F213" s="129" t="str">
        <f t="array" ref="F213">IFERROR(INDEX(LS_Indicators_A!F$7:F$340,$A213),"")</f>
        <v>4.1 Feed Mill staff competency requirements </v>
      </c>
      <c r="G213" s="3"/>
      <c r="H213" s="3"/>
      <c r="I213" s="3"/>
      <c r="J213" s="3"/>
      <c r="K213" s="3"/>
      <c r="L213" s="3"/>
      <c r="M213" s="3"/>
      <c r="N213" s="3"/>
      <c r="O213" s="3"/>
      <c r="P213" s="3"/>
      <c r="Q213" s="3"/>
      <c r="R213" s="3"/>
      <c r="S213" s="3"/>
      <c r="T213" s="3"/>
      <c r="U213" s="3"/>
      <c r="V213" s="3"/>
      <c r="W213" s="3"/>
      <c r="X213" s="3"/>
      <c r="Y213" s="3"/>
      <c r="Z213" s="3"/>
    </row>
    <row r="214" ht="14.25" customHeight="1">
      <c r="A214" s="127">
        <f>IF(ROWS($A$7:A214)&lt;=$A$4, MATCH('1) General Information'!C$16,OFFSET(LS_Indicators_A!$B$7,A213,0,2000),0)+A213,"")</f>
        <v>216</v>
      </c>
      <c r="B214" s="128" t="str">
        <f t="array" ref="B214">IFERROR(INDEX(LS_Indicators_A!B$7:B$340,$A214),"")</f>
        <v>Feed Standard</v>
      </c>
      <c r="C214" s="128" t="str">
        <f t="array" ref="C214">IFERROR(INDEX(LS_Indicators_A!C$7:C$340,$A214),"")</f>
        <v>v1.01</v>
      </c>
      <c r="D214" s="128" t="str">
        <f t="array" ref="D214">IFERROR(INDEX(LS_Indicators_A!D$7:D$340,$A214),"")</f>
        <v>RUOC c)</v>
      </c>
      <c r="E214" s="129" t="str">
        <f t="array" ref="E214">IFERROR(INDEX(LS_Indicators_A!E$7:E$340,$A214),"")</f>
        <v>Review and approval of the content of all completed assessment reports ensuring: </v>
      </c>
      <c r="F214" s="129" t="str">
        <f t="array" ref="F214">IFERROR(INDEX(LS_Indicators_A!F$7:F$340,$A214),"")</f>
        <v>4.1 Feed Mill staff competency requirements </v>
      </c>
      <c r="G214" s="3"/>
      <c r="H214" s="3"/>
      <c r="I214" s="3"/>
      <c r="J214" s="3"/>
      <c r="K214" s="3"/>
      <c r="L214" s="3"/>
      <c r="M214" s="3"/>
      <c r="N214" s="3"/>
      <c r="O214" s="3"/>
      <c r="P214" s="3"/>
      <c r="Q214" s="3"/>
      <c r="R214" s="3"/>
      <c r="S214" s="3"/>
      <c r="T214" s="3"/>
      <c r="U214" s="3"/>
      <c r="V214" s="3"/>
      <c r="W214" s="3"/>
      <c r="X214" s="3"/>
      <c r="Y214" s="3"/>
      <c r="Z214" s="3"/>
    </row>
    <row r="215" ht="14.25" customHeight="1">
      <c r="A215" s="127">
        <f>IF(ROWS($A$7:A215)&lt;=$A$4, MATCH('1) General Information'!C$16,OFFSET(LS_Indicators_A!$B$7,A214,0,2000),0)+A214,"")</f>
        <v>217</v>
      </c>
      <c r="B215" s="128" t="str">
        <f t="array" ref="B215">IFERROR(INDEX(LS_Indicators_A!B$7:B$340,$A215),"")</f>
        <v>Feed Standard</v>
      </c>
      <c r="C215" s="128" t="str">
        <f t="array" ref="C215">IFERROR(INDEX(LS_Indicators_A!C$7:C$340,$A215),"")</f>
        <v>v1.01</v>
      </c>
      <c r="D215" s="128" t="str">
        <f t="array" ref="D215">IFERROR(INDEX(LS_Indicators_A!D$7:D$340,$A215),"")</f>
        <v>RUOC i</v>
      </c>
      <c r="E215" s="129" t="str">
        <f t="array" ref="E215">IFERROR(INDEX(LS_Indicators_A!E$7:E$340,$A215),"")</f>
        <v>It was conducted according to the Client’s Due Diligence / assessment process</v>
      </c>
      <c r="F215" s="129" t="str">
        <f t="array" ref="F215">IFERROR(INDEX(LS_Indicators_A!F$7:F$340,$A215),"")</f>
        <v>4.1 Feed Mill staff competency requirements </v>
      </c>
      <c r="G215" s="3"/>
      <c r="H215" s="3"/>
      <c r="I215" s="3"/>
      <c r="J215" s="3"/>
      <c r="K215" s="3"/>
      <c r="L215" s="3"/>
      <c r="M215" s="3"/>
      <c r="N215" s="3"/>
      <c r="O215" s="3"/>
      <c r="P215" s="3"/>
      <c r="Q215" s="3"/>
      <c r="R215" s="3"/>
      <c r="S215" s="3"/>
      <c r="T215" s="3"/>
      <c r="U215" s="3"/>
      <c r="V215" s="3"/>
      <c r="W215" s="3"/>
      <c r="X215" s="3"/>
      <c r="Y215" s="3"/>
      <c r="Z215" s="3"/>
    </row>
    <row r="216" ht="14.25" customHeight="1">
      <c r="A216" s="127">
        <f>IF(ROWS($A$7:A216)&lt;=$A$4, MATCH('1) General Information'!C$16,OFFSET(LS_Indicators_A!$B$7,A215,0,2000),0)+A215,"")</f>
        <v>218</v>
      </c>
      <c r="B216" s="128" t="str">
        <f t="array" ref="B216">IFERROR(INDEX(LS_Indicators_A!B$7:B$340,$A216),"")</f>
        <v>Feed Standard</v>
      </c>
      <c r="C216" s="128" t="str">
        <f t="array" ref="C216">IFERROR(INDEX(LS_Indicators_A!C$7:C$340,$A216),"")</f>
        <v>v1.01</v>
      </c>
      <c r="D216" s="128" t="str">
        <f t="array" ref="D216">IFERROR(INDEX(LS_Indicators_A!D$7:D$340,$A216),"")</f>
        <v>RUOC ii</v>
      </c>
      <c r="E216" s="129" t="str">
        <f t="array" ref="E216">IFERROR(INDEX(LS_Indicators_A!E$7:E$340,$A216),"")</f>
        <v>It includes clear reference to the predefined risk factor(s) and pathway(s) used to determine low risk, as defined in the standard</v>
      </c>
      <c r="F216" s="129" t="str">
        <f t="array" ref="F216">IFERROR(INDEX(LS_Indicators_A!F$7:F$340,$A216),"")</f>
        <v>4.1 Feed Mill staff competency requirements </v>
      </c>
      <c r="G216" s="3"/>
      <c r="H216" s="3"/>
      <c r="I216" s="3"/>
      <c r="J216" s="3"/>
      <c r="K216" s="3"/>
      <c r="L216" s="3"/>
      <c r="M216" s="3"/>
      <c r="N216" s="3"/>
      <c r="O216" s="3"/>
      <c r="P216" s="3"/>
      <c r="Q216" s="3"/>
      <c r="R216" s="3"/>
      <c r="S216" s="3"/>
      <c r="T216" s="3"/>
      <c r="U216" s="3"/>
      <c r="V216" s="3"/>
      <c r="W216" s="3"/>
      <c r="X216" s="3"/>
      <c r="Y216" s="3"/>
      <c r="Z216" s="3"/>
    </row>
    <row r="217" ht="14.25" customHeight="1">
      <c r="A217" s="127">
        <f>IF(ROWS($A$7:A217)&lt;=$A$4, MATCH('1) General Information'!C$16,OFFSET(LS_Indicators_A!$B$7,A216,0,2000),0)+A216,"")</f>
        <v>219</v>
      </c>
      <c r="B217" s="128" t="str">
        <f t="array" ref="B217">IFERROR(INDEX(LS_Indicators_A!B$7:B$340,$A217),"")</f>
        <v>Feed Standard</v>
      </c>
      <c r="C217" s="128" t="str">
        <f t="array" ref="C217">IFERROR(INDEX(LS_Indicators_A!C$7:C$340,$A217),"")</f>
        <v>v1.01</v>
      </c>
      <c r="D217" s="128" t="str">
        <f t="array" ref="D217">IFERROR(INDEX(LS_Indicators_A!D$7:D$340,$A217),"")</f>
        <v>RUOC d)</v>
      </c>
      <c r="E217" s="129" t="str">
        <f t="array" ref="E217">IFERROR(INDEX(LS_Indicators_A!E$7:E$340,$A217),"")</f>
        <v>Where required, there is support and engagement with the facility undergoing the Due Diligence / assessment. </v>
      </c>
      <c r="F217" s="129" t="str">
        <f t="array" ref="F217">IFERROR(INDEX(LS_Indicators_A!F$7:F$340,$A217),"")</f>
        <v>4.1 Feed Mill staff competency requirements </v>
      </c>
      <c r="G217" s="3"/>
      <c r="H217" s="3"/>
      <c r="I217" s="3"/>
      <c r="J217" s="3"/>
      <c r="K217" s="3"/>
      <c r="L217" s="3"/>
      <c r="M217" s="3"/>
      <c r="N217" s="3"/>
      <c r="O217" s="3"/>
      <c r="P217" s="3"/>
      <c r="Q217" s="3"/>
      <c r="R217" s="3"/>
      <c r="S217" s="3"/>
      <c r="T217" s="3"/>
      <c r="U217" s="3"/>
      <c r="V217" s="3"/>
      <c r="W217" s="3"/>
      <c r="X217" s="3"/>
      <c r="Y217" s="3"/>
      <c r="Z217" s="3"/>
    </row>
    <row r="218" ht="14.25" customHeight="1">
      <c r="A218" s="127">
        <f>IF(ROWS($A$7:A218)&lt;=$A$4, MATCH('1) General Information'!C$16,OFFSET(LS_Indicators_A!$B$7,A217,0,2000),0)+A217,"")</f>
        <v>220</v>
      </c>
      <c r="B218" s="128" t="str">
        <f t="array" ref="B218">IFERROR(INDEX(LS_Indicators_A!B$7:B$340,$A218),"")</f>
        <v>Feed Standard</v>
      </c>
      <c r="C218" s="128" t="str">
        <f t="array" ref="C218">IFERROR(INDEX(LS_Indicators_A!C$7:C$340,$A218),"")</f>
        <v>v1.01</v>
      </c>
      <c r="D218" s="128" t="str">
        <f t="array" ref="D218">IFERROR(INDEX(LS_Indicators_A!D$7:D$340,$A218),"")</f>
        <v>RUOC e)</v>
      </c>
      <c r="E218" s="129" t="str">
        <f t="array" ref="E218">IFERROR(INDEX(LS_Indicators_A!E$7:E$340,$A218),"")</f>
        <v>There is appropriate authority to follow up and manage the implementation of monitoring programs and measures resulting from the outcome of the assessment(s). i.e., prevention, mitigation, remediation, or cease sourcing.</v>
      </c>
      <c r="F218" s="129" t="str">
        <f t="array" ref="F218">IFERROR(INDEX(LS_Indicators_A!F$7:F$340,$A218),"")</f>
        <v>4.1 Feed Mill staff competency requirements </v>
      </c>
      <c r="G218" s="3"/>
      <c r="H218" s="3"/>
      <c r="I218" s="3"/>
      <c r="J218" s="3"/>
      <c r="K218" s="3"/>
      <c r="L218" s="3"/>
      <c r="M218" s="3"/>
      <c r="N218" s="3"/>
      <c r="O218" s="3"/>
      <c r="P218" s="3"/>
      <c r="Q218" s="3"/>
      <c r="R218" s="3"/>
      <c r="S218" s="3"/>
      <c r="T218" s="3"/>
      <c r="U218" s="3"/>
      <c r="V218" s="3"/>
      <c r="W218" s="3"/>
      <c r="X218" s="3"/>
      <c r="Y218" s="3"/>
      <c r="Z218" s="3"/>
    </row>
    <row r="219" ht="14.25" customHeight="1">
      <c r="A219" s="127">
        <f>IF(ROWS($A$7:A219)&lt;=$A$4, MATCH('1) General Information'!C$16,OFFSET(LS_Indicators_A!$B$7,A218,0,2000),0)+A218,"")</f>
        <v>221</v>
      </c>
      <c r="B219" s="128" t="str">
        <f t="array" ref="B219">IFERROR(INDEX(LS_Indicators_A!B$7:B$340,$A219),"")</f>
        <v>Feed Standard</v>
      </c>
      <c r="C219" s="128" t="str">
        <f t="array" ref="C219">IFERROR(INDEX(LS_Indicators_A!C$7:C$340,$A219),"")</f>
        <v>v1.01</v>
      </c>
      <c r="D219" s="128" t="str">
        <f t="array" ref="D219">IFERROR(INDEX(LS_Indicators_A!D$7:D$340,$A219),"")</f>
        <v>RUOC f)</v>
      </c>
      <c r="E219" s="129" t="str">
        <f t="array" ref="E219">IFERROR(INDEX(LS_Indicators_A!E$7:E$340,$A219),"")</f>
        <v>Where Due Diligence or risk assessment of primary raw material production is conducted by the Ingredient Manufacturer, the Client may accept this as evidence in place of conducting their own assessment provided:</v>
      </c>
      <c r="F219" s="129" t="str">
        <f t="array" ref="F219">IFERROR(INDEX(LS_Indicators_A!F$7:F$340,$A219),"")</f>
        <v>4.1 Feed Mill staff competency requirements </v>
      </c>
      <c r="G219" s="3"/>
      <c r="H219" s="3"/>
      <c r="I219" s="3"/>
      <c r="J219" s="3"/>
      <c r="K219" s="3"/>
      <c r="L219" s="3"/>
      <c r="M219" s="3"/>
      <c r="N219" s="3"/>
      <c r="O219" s="3"/>
      <c r="P219" s="3"/>
      <c r="Q219" s="3"/>
      <c r="R219" s="3"/>
      <c r="S219" s="3"/>
      <c r="T219" s="3"/>
      <c r="U219" s="3"/>
      <c r="V219" s="3"/>
      <c r="W219" s="3"/>
      <c r="X219" s="3"/>
      <c r="Y219" s="3"/>
      <c r="Z219" s="3"/>
    </row>
    <row r="220" ht="14.25" customHeight="1">
      <c r="A220" s="127">
        <f>IF(ROWS($A$7:A220)&lt;=$A$4, MATCH('1) General Information'!C$16,OFFSET(LS_Indicators_A!$B$7,A219,0,2000),0)+A219,"")</f>
        <v>222</v>
      </c>
      <c r="B220" s="128" t="str">
        <f t="array" ref="B220">IFERROR(INDEX(LS_Indicators_A!B$7:B$340,$A220),"")</f>
        <v>Feed Standard</v>
      </c>
      <c r="C220" s="128" t="str">
        <f t="array" ref="C220">IFERROR(INDEX(LS_Indicators_A!C$7:C$340,$A220),"")</f>
        <v>v1.01</v>
      </c>
      <c r="D220" s="128" t="str">
        <f t="array" ref="D220">IFERROR(INDEX(LS_Indicators_A!D$7:D$340,$A220),"")</f>
        <v>RUOC i</v>
      </c>
      <c r="E220" s="129" t="str">
        <f t="array" ref="E220">IFERROR(INDEX(LS_Indicators_A!E$7:E$340,$A220),"")</f>
        <v>the report is reviewed to assess whether it was conducted by qualified person(s) and </v>
      </c>
      <c r="F220" s="129" t="str">
        <f t="array" ref="F220">IFERROR(INDEX(LS_Indicators_A!F$7:F$340,$A220),"")</f>
        <v>4.1 Feed Mill staff competency requirements </v>
      </c>
      <c r="G220" s="3"/>
      <c r="H220" s="3"/>
      <c r="I220" s="3"/>
      <c r="J220" s="3"/>
      <c r="K220" s="3"/>
      <c r="L220" s="3"/>
      <c r="M220" s="3"/>
      <c r="N220" s="3"/>
      <c r="O220" s="3"/>
      <c r="P220" s="3"/>
      <c r="Q220" s="3"/>
      <c r="R220" s="3"/>
      <c r="S220" s="3"/>
      <c r="T220" s="3"/>
      <c r="U220" s="3"/>
      <c r="V220" s="3"/>
      <c r="W220" s="3"/>
      <c r="X220" s="3"/>
      <c r="Y220" s="3"/>
      <c r="Z220" s="3"/>
    </row>
    <row r="221" ht="14.25" customHeight="1">
      <c r="A221" s="127">
        <f>IF(ROWS($A$7:A221)&lt;=$A$4, MATCH('1) General Information'!C$16,OFFSET(LS_Indicators_A!$B$7,A220,0,2000),0)+A220,"")</f>
        <v>223</v>
      </c>
      <c r="B221" s="128" t="str">
        <f t="array" ref="B221">IFERROR(INDEX(LS_Indicators_A!B$7:B$340,$A221),"")</f>
        <v>Feed Standard</v>
      </c>
      <c r="C221" s="128" t="str">
        <f t="array" ref="C221">IFERROR(INDEX(LS_Indicators_A!C$7:C$340,$A221),"")</f>
        <v>v1.01</v>
      </c>
      <c r="D221" s="128" t="str">
        <f t="array" ref="D221">IFERROR(INDEX(LS_Indicators_A!D$7:D$340,$A221),"")</f>
        <v>RUOC ii</v>
      </c>
      <c r="E221" s="129" t="str">
        <f t="array" ref="E221">IFERROR(INDEX(LS_Indicators_A!E$7:E$340,$A221),"")</f>
        <v>the evidence provided to justify the outcome of the assessment is acceptable. </v>
      </c>
      <c r="F221" s="129" t="str">
        <f t="array" ref="F221">IFERROR(INDEX(LS_Indicators_A!F$7:F$340,$A221),"")</f>
        <v>4.1 Feed Mill staff competency requirements </v>
      </c>
      <c r="G221" s="3"/>
      <c r="H221" s="3"/>
      <c r="I221" s="3"/>
      <c r="J221" s="3"/>
      <c r="K221" s="3"/>
      <c r="L221" s="3"/>
      <c r="M221" s="3"/>
      <c r="N221" s="3"/>
      <c r="O221" s="3"/>
      <c r="P221" s="3"/>
      <c r="Q221" s="3"/>
      <c r="R221" s="3"/>
      <c r="S221" s="3"/>
      <c r="T221" s="3"/>
      <c r="U221" s="3"/>
      <c r="V221" s="3"/>
      <c r="W221" s="3"/>
      <c r="X221" s="3"/>
      <c r="Y221" s="3"/>
      <c r="Z221" s="3"/>
    </row>
    <row r="222" ht="14.25" customHeight="1">
      <c r="A222" s="127">
        <f>IF(ROWS($A$7:A222)&lt;=$A$4, MATCH('1) General Information'!C$16,OFFSET(LS_Indicators_A!$B$7,A221,0,2000),0)+A221,"")</f>
        <v>224</v>
      </c>
      <c r="B222" s="128" t="str">
        <f t="array" ref="B222">IFERROR(INDEX(LS_Indicators_A!B$7:B$340,$A222),"")</f>
        <v>Feed Standard</v>
      </c>
      <c r="C222" s="128" t="str">
        <f t="array" ref="C222">IFERROR(INDEX(LS_Indicators_A!C$7:C$340,$A222),"")</f>
        <v>v1.01</v>
      </c>
      <c r="D222" s="128" t="str">
        <f t="array" ref="D222">IFERROR(INDEX(LS_Indicators_A!D$7:D$340,$A222),"")</f>
        <v>RUOC 4.2.1</v>
      </c>
      <c r="E222" s="129" t="str">
        <f t="array" ref="E222">IFERROR(INDEX(LS_Indicators_A!E$7:E$340,$A222),"")</f>
        <v>The Client shall implement documented procedures with clearly defined responsibilities for processes specific to its Supply Chains and their risks. The procedures shall include but not be limited to the following:</v>
      </c>
      <c r="F222" s="129" t="str">
        <f t="array" ref="F222">IFERROR(INDEX(LS_Indicators_A!F$7:F$340,$A222),"")</f>
        <v>4.2.	Ingredient Approval Process</v>
      </c>
      <c r="G222" s="3"/>
      <c r="H222" s="3"/>
      <c r="I222" s="3"/>
      <c r="J222" s="3"/>
      <c r="K222" s="3"/>
      <c r="L222" s="3"/>
      <c r="M222" s="3"/>
      <c r="N222" s="3"/>
      <c r="O222" s="3"/>
      <c r="P222" s="3"/>
      <c r="Q222" s="3"/>
      <c r="R222" s="3"/>
      <c r="S222" s="3"/>
      <c r="T222" s="3"/>
      <c r="U222" s="3"/>
      <c r="V222" s="3"/>
      <c r="W222" s="3"/>
      <c r="X222" s="3"/>
      <c r="Y222" s="3"/>
      <c r="Z222" s="3"/>
    </row>
    <row r="223" ht="14.25" customHeight="1">
      <c r="A223" s="127">
        <f>IF(ROWS($A$7:A223)&lt;=$A$4, MATCH('1) General Information'!C$16,OFFSET(LS_Indicators_A!$B$7,A222,0,2000),0)+A222,"")</f>
        <v>225</v>
      </c>
      <c r="B223" s="128" t="str">
        <f t="array" ref="B223">IFERROR(INDEX(LS_Indicators_A!B$7:B$340,$A223),"")</f>
        <v>Feed Standard</v>
      </c>
      <c r="C223" s="128" t="str">
        <f t="array" ref="C223">IFERROR(INDEX(LS_Indicators_A!C$7:C$340,$A223),"")</f>
        <v>v1.01</v>
      </c>
      <c r="D223" s="128" t="str">
        <f t="array" ref="D223">IFERROR(INDEX(LS_Indicators_A!D$7:D$340,$A223),"")</f>
        <v>RUOC 4.2.1.1</v>
      </c>
      <c r="E223" s="129" t="str">
        <f t="array" ref="E223">IFERROR(INDEX(LS_Indicators_A!E$7:E$340,$A223),"")</f>
        <v> Processes to maintain up-to-date Supply Chain mapping for all ingredients that represent &gt;1% of the total annual ingredient-weight (volume) received by the Applicant/Certificate Holder for use in aqua feeds.</v>
      </c>
      <c r="F223" s="129" t="str">
        <f t="array" ref="F223">IFERROR(INDEX(LS_Indicators_A!F$7:F$340,$A223),"")</f>
        <v>4.2.	Ingredient Approval Process</v>
      </c>
      <c r="G223" s="3"/>
      <c r="H223" s="3"/>
      <c r="I223" s="3"/>
      <c r="J223" s="3"/>
      <c r="K223" s="3"/>
      <c r="L223" s="3"/>
      <c r="M223" s="3"/>
      <c r="N223" s="3"/>
      <c r="O223" s="3"/>
      <c r="P223" s="3"/>
      <c r="Q223" s="3"/>
      <c r="R223" s="3"/>
      <c r="S223" s="3"/>
      <c r="T223" s="3"/>
      <c r="U223" s="3"/>
      <c r="V223" s="3"/>
      <c r="W223" s="3"/>
      <c r="X223" s="3"/>
      <c r="Y223" s="3"/>
      <c r="Z223" s="3"/>
    </row>
    <row r="224" ht="14.25" customHeight="1">
      <c r="A224" s="127">
        <f>IF(ROWS($A$7:A224)&lt;=$A$4, MATCH('1) General Information'!C$16,OFFSET(LS_Indicators_A!$B$7,A223,0,2000),0)+A223,"")</f>
        <v>226</v>
      </c>
      <c r="B224" s="128" t="str">
        <f t="array" ref="B224">IFERROR(INDEX(LS_Indicators_A!B$7:B$340,$A224),"")</f>
        <v>Feed Standard</v>
      </c>
      <c r="C224" s="128" t="str">
        <f t="array" ref="C224">IFERROR(INDEX(LS_Indicators_A!C$7:C$340,$A224),"")</f>
        <v>v1.01</v>
      </c>
      <c r="D224" s="128" t="str">
        <f t="array" ref="D224">IFERROR(INDEX(LS_Indicators_A!D$7:D$340,$A224),"")</f>
        <v>RUOC 4.2.1.2</v>
      </c>
      <c r="E224" s="129" t="str">
        <f t="array" ref="E224">IFERROR(INDEX(LS_Indicators_A!E$7:E$340,$A224),"")</f>
        <v>Processes to maintain traceability records/information of all Ingredients.</v>
      </c>
      <c r="F224" s="129" t="str">
        <f t="array" ref="F224">IFERROR(INDEX(LS_Indicators_A!F$7:F$340,$A224),"")</f>
        <v>4.2.	Ingredient Approval Process</v>
      </c>
      <c r="G224" s="3"/>
      <c r="H224" s="3"/>
      <c r="I224" s="3"/>
      <c r="J224" s="3"/>
      <c r="K224" s="3"/>
      <c r="L224" s="3"/>
      <c r="M224" s="3"/>
      <c r="N224" s="3"/>
      <c r="O224" s="3"/>
      <c r="P224" s="3"/>
      <c r="Q224" s="3"/>
      <c r="R224" s="3"/>
      <c r="S224" s="3"/>
      <c r="T224" s="3"/>
      <c r="U224" s="3"/>
      <c r="V224" s="3"/>
      <c r="W224" s="3"/>
      <c r="X224" s="3"/>
      <c r="Y224" s="3"/>
      <c r="Z224" s="3"/>
    </row>
    <row r="225" ht="14.25" customHeight="1">
      <c r="A225" s="127">
        <f>IF(ROWS($A$7:A225)&lt;=$A$4, MATCH('1) General Information'!C$16,OFFSET(LS_Indicators_A!$B$7,A224,0,2000),0)+A224,"")</f>
        <v>227</v>
      </c>
      <c r="B225" s="128" t="str">
        <f t="array" ref="B225">IFERROR(INDEX(LS_Indicators_A!B$7:B$340,$A225),"")</f>
        <v>Feed Standard</v>
      </c>
      <c r="C225" s="128" t="str">
        <f t="array" ref="C225">IFERROR(INDEX(LS_Indicators_A!C$7:C$340,$A225),"")</f>
        <v>v1.01</v>
      </c>
      <c r="D225" s="128" t="str">
        <f t="array" ref="D225">IFERROR(INDEX(LS_Indicators_A!D$7:D$340,$A225),"")</f>
        <v>RUOC 4.2.1.3</v>
      </c>
      <c r="E225" s="129" t="str">
        <f t="array" ref="E225">IFERROR(INDEX(LS_Indicators_A!E$7:E$340,$A225),"")</f>
        <v> Processes used to determine: 
a) Risk levels of Ingredient Manufacturers and Primary Raw Materials Production and 
b) Pathway(s) chosen for each respective risk factor as specified in the ASC Feed Standard.</v>
      </c>
      <c r="F225" s="129" t="str">
        <f t="array" ref="F225">IFERROR(INDEX(LS_Indicators_A!F$7:F$340,$A225),"")</f>
        <v>4.2.	Ingredient Approval Process</v>
      </c>
      <c r="G225" s="3"/>
      <c r="H225" s="3"/>
      <c r="I225" s="3"/>
      <c r="J225" s="3"/>
      <c r="K225" s="3"/>
      <c r="L225" s="3"/>
      <c r="M225" s="3"/>
      <c r="N225" s="3"/>
      <c r="O225" s="3"/>
      <c r="P225" s="3"/>
      <c r="Q225" s="3"/>
      <c r="R225" s="3"/>
      <c r="S225" s="3"/>
      <c r="T225" s="3"/>
      <c r="U225" s="3"/>
      <c r="V225" s="3"/>
      <c r="W225" s="3"/>
      <c r="X225" s="3"/>
      <c r="Y225" s="3"/>
      <c r="Z225" s="3"/>
    </row>
    <row r="226" ht="14.25" customHeight="1">
      <c r="A226" s="127">
        <f>IF(ROWS($A$7:A226)&lt;=$A$4, MATCH('1) General Information'!C$16,OFFSET(LS_Indicators_A!$B$7,A225,0,2000),0)+A225,"")</f>
        <v>228</v>
      </c>
      <c r="B226" s="128" t="str">
        <f t="array" ref="B226">IFERROR(INDEX(LS_Indicators_A!B$7:B$340,$A226),"")</f>
        <v>Feed Standard</v>
      </c>
      <c r="C226" s="128" t="str">
        <f t="array" ref="C226">IFERROR(INDEX(LS_Indicators_A!C$7:C$340,$A226),"")</f>
        <v>v1.01</v>
      </c>
      <c r="D226" s="128" t="str">
        <f t="array" ref="D226">IFERROR(INDEX(LS_Indicators_A!D$7:D$340,$A226),"")</f>
        <v>RUOC 4.2.1.4 </v>
      </c>
      <c r="E226" s="129" t="str">
        <f t="array" ref="E226">IFERROR(INDEX(LS_Indicators_A!E$7:E$340,$A226),"")</f>
        <v>Processes and pathway(s) used to determine risk levels of plant based Primary Raw Materials for legal deforestation/conversion risk factor as specified in the ASC Feed Standard.</v>
      </c>
      <c r="F226" s="129" t="str">
        <f t="array" ref="F226">IFERROR(INDEX(LS_Indicators_A!F$7:F$340,$A226),"")</f>
        <v>4.2.	Ingredient Approval Process</v>
      </c>
      <c r="G226" s="3"/>
      <c r="H226" s="3"/>
      <c r="I226" s="3"/>
      <c r="J226" s="3"/>
      <c r="K226" s="3"/>
      <c r="L226" s="3"/>
      <c r="M226" s="3"/>
      <c r="N226" s="3"/>
      <c r="O226" s="3"/>
      <c r="P226" s="3"/>
      <c r="Q226" s="3"/>
      <c r="R226" s="3"/>
      <c r="S226" s="3"/>
      <c r="T226" s="3"/>
      <c r="U226" s="3"/>
      <c r="V226" s="3"/>
      <c r="W226" s="3"/>
      <c r="X226" s="3"/>
      <c r="Y226" s="3"/>
      <c r="Z226" s="3"/>
    </row>
    <row r="227" ht="14.25" customHeight="1">
      <c r="A227" s="127">
        <f>IF(ROWS($A$7:A227)&lt;=$A$4, MATCH('1) General Information'!C$16,OFFSET(LS_Indicators_A!$B$7,A226,0,2000),0)+A226,"")</f>
        <v>229</v>
      </c>
      <c r="B227" s="128" t="str">
        <f t="array" ref="B227">IFERROR(INDEX(LS_Indicators_A!B$7:B$340,$A227),"")</f>
        <v>Feed Standard</v>
      </c>
      <c r="C227" s="128" t="str">
        <f t="array" ref="C227">IFERROR(INDEX(LS_Indicators_A!C$7:C$340,$A227),"")</f>
        <v>v1.01</v>
      </c>
      <c r="D227" s="128" t="str">
        <f t="array" ref="D227">IFERROR(INDEX(LS_Indicators_A!D$7:D$340,$A227),"")</f>
        <v>RUOC 4.2.1.5 </v>
      </c>
      <c r="E227" s="129" t="str">
        <f t="array" ref="E227">IFERROR(INDEX(LS_Indicators_A!E$7:E$340,$A227),"")</f>
        <v>Processes to verify approval status and classification of incoming ingredients as: Eligible Ingredient, Non-eligible Ingredient, Non-Aquafeed Ingredient or Non-Permitted Ingredients. </v>
      </c>
      <c r="F227" s="129" t="str">
        <f t="array" ref="F227">IFERROR(INDEX(LS_Indicators_A!F$7:F$340,$A227),"")</f>
        <v>4.2.	Ingredient Approval Process</v>
      </c>
      <c r="G227" s="3"/>
      <c r="H227" s="3"/>
      <c r="I227" s="3"/>
      <c r="J227" s="3"/>
      <c r="K227" s="3"/>
      <c r="L227" s="3"/>
      <c r="M227" s="3"/>
      <c r="N227" s="3"/>
      <c r="O227" s="3"/>
      <c r="P227" s="3"/>
      <c r="Q227" s="3"/>
      <c r="R227" s="3"/>
      <c r="S227" s="3"/>
      <c r="T227" s="3"/>
      <c r="U227" s="3"/>
      <c r="V227" s="3"/>
      <c r="W227" s="3"/>
      <c r="X227" s="3"/>
      <c r="Y227" s="3"/>
      <c r="Z227" s="3"/>
    </row>
    <row r="228" ht="14.25" customHeight="1">
      <c r="A228" s="127">
        <f>IF(ROWS($A$7:A228)&lt;=$A$4, MATCH('1) General Information'!C$16,OFFSET(LS_Indicators_A!$B$7,A227,0,2000),0)+A227,"")</f>
        <v>230</v>
      </c>
      <c r="B228" s="128" t="str">
        <f t="array" ref="B228">IFERROR(INDEX(LS_Indicators_A!B$7:B$340,$A228),"")</f>
        <v>Feed Standard</v>
      </c>
      <c r="C228" s="128" t="str">
        <f t="array" ref="C228">IFERROR(INDEX(LS_Indicators_A!C$7:C$340,$A228),"")</f>
        <v>v1.01</v>
      </c>
      <c r="D228" s="128" t="str">
        <f t="array" ref="D228">IFERROR(INDEX(LS_Indicators_A!D$7:D$340,$A228),"")</f>
        <v>RUOC 4.2.1.6</v>
      </c>
      <c r="E228" s="129" t="str">
        <f t="array" ref="E228">IFERROR(INDEX(LS_Indicators_A!E$7:E$340,$A228),"")</f>
        <v>Processes to determine the sustainability category for whole fish marine ingredients. </v>
      </c>
      <c r="F228" s="129" t="str">
        <f t="array" ref="F228">IFERROR(INDEX(LS_Indicators_A!F$7:F$340,$A228),"")</f>
        <v>4.2.	Ingredient Approval Process</v>
      </c>
      <c r="G228" s="3"/>
      <c r="H228" s="3"/>
      <c r="I228" s="3"/>
      <c r="J228" s="3"/>
      <c r="K228" s="3"/>
      <c r="L228" s="3"/>
      <c r="M228" s="3"/>
      <c r="N228" s="3"/>
      <c r="O228" s="3"/>
      <c r="P228" s="3"/>
      <c r="Q228" s="3"/>
      <c r="R228" s="3"/>
      <c r="S228" s="3"/>
      <c r="T228" s="3"/>
      <c r="U228" s="3"/>
      <c r="V228" s="3"/>
      <c r="W228" s="3"/>
      <c r="X228" s="3"/>
      <c r="Y228" s="3"/>
      <c r="Z228" s="3"/>
    </row>
    <row r="229" ht="14.25" customHeight="1">
      <c r="A229" s="127">
        <f>IF(ROWS($A$7:A229)&lt;=$A$4, MATCH('1) General Information'!C$16,OFFSET(LS_Indicators_A!$B$7,A228,0,2000),0)+A228,"")</f>
        <v>231</v>
      </c>
      <c r="B229" s="128" t="str">
        <f t="array" ref="B229">IFERROR(INDEX(LS_Indicators_A!B$7:B$340,$A229),"")</f>
        <v>Feed Standard</v>
      </c>
      <c r="C229" s="128" t="str">
        <f t="array" ref="C229">IFERROR(INDEX(LS_Indicators_A!C$7:C$340,$A229),"")</f>
        <v>v1.01</v>
      </c>
      <c r="D229" s="128" t="str">
        <f t="array" ref="D229">IFERROR(INDEX(LS_Indicators_A!D$7:D$340,$A229),"")</f>
        <v>RUOC 4.2.1.7</v>
      </c>
      <c r="E229" s="129" t="str">
        <f t="array" ref="E229">IFERROR(INDEX(LS_Indicators_A!E$7:E$340,$A229),"")</f>
        <v>Processes to restrict sourcing of relevant ingredients to Ingredient Manufacturers, approved as required, by the ASC Feed Standard.[5] </v>
      </c>
      <c r="F229" s="129" t="str">
        <f t="array" ref="F229">IFERROR(INDEX(LS_Indicators_A!F$7:F$340,$A229),"")</f>
        <v>4.2.	Ingredient Approval Process
[5] Standard Indicator 2.2.8 &amp; 2.2.9</v>
      </c>
      <c r="G229" s="3"/>
      <c r="H229" s="3"/>
      <c r="I229" s="3"/>
      <c r="J229" s="3"/>
      <c r="K229" s="3"/>
      <c r="L229" s="3"/>
      <c r="M229" s="3"/>
      <c r="N229" s="3"/>
      <c r="O229" s="3"/>
      <c r="P229" s="3"/>
      <c r="Q229" s="3"/>
      <c r="R229" s="3"/>
      <c r="S229" s="3"/>
      <c r="T229" s="3"/>
      <c r="U229" s="3"/>
      <c r="V229" s="3"/>
      <c r="W229" s="3"/>
      <c r="X229" s="3"/>
      <c r="Y229" s="3"/>
      <c r="Z229" s="3"/>
    </row>
    <row r="230" ht="14.25" customHeight="1">
      <c r="A230" s="127">
        <f>IF(ROWS($A$7:A230)&lt;=$A$4, MATCH('1) General Information'!C$16,OFFSET(LS_Indicators_A!$B$7,A229,0,2000),0)+A229,"")</f>
        <v>232</v>
      </c>
      <c r="B230" s="128" t="str">
        <f t="array" ref="B230">IFERROR(INDEX(LS_Indicators_A!B$7:B$340,$A230),"")</f>
        <v>Feed Standard</v>
      </c>
      <c r="C230" s="128" t="str">
        <f t="array" ref="C230">IFERROR(INDEX(LS_Indicators_A!C$7:C$340,$A230),"")</f>
        <v>v1.01</v>
      </c>
      <c r="D230" s="128" t="str">
        <f t="array" ref="D230">IFERROR(INDEX(LS_Indicators_A!D$7:D$340,$A230),"")</f>
        <v>RUOC 4.2.1.8</v>
      </c>
      <c r="E230" s="129" t="str">
        <f t="array" ref="E230">IFERROR(INDEX(LS_Indicators_A!E$7:E$340,$A230),"")</f>
        <v>Processes to assess and mitigate the risks of substitution or uncontrolled mixing between Eligible Ingredients and Non-eligible Ingredients where the Segregation Production Model is operated and where ASC-product and non_x0002_ASC product are produced.</v>
      </c>
      <c r="F230" s="129" t="str">
        <f t="array" ref="F230">IFERROR(INDEX(LS_Indicators_A!F$7:F$340,$A230),"")</f>
        <v>4.2.	Ingredient Approval Process</v>
      </c>
      <c r="G230" s="3"/>
      <c r="H230" s="3"/>
      <c r="I230" s="3"/>
      <c r="J230" s="3"/>
      <c r="K230" s="3"/>
      <c r="L230" s="3"/>
      <c r="M230" s="3"/>
      <c r="N230" s="3"/>
      <c r="O230" s="3"/>
      <c r="P230" s="3"/>
      <c r="Q230" s="3"/>
      <c r="R230" s="3"/>
      <c r="S230" s="3"/>
      <c r="T230" s="3"/>
      <c r="U230" s="3"/>
      <c r="V230" s="3"/>
      <c r="W230" s="3"/>
      <c r="X230" s="3"/>
      <c r="Y230" s="3"/>
      <c r="Z230" s="3"/>
    </row>
    <row r="231" ht="14.25" customHeight="1">
      <c r="A231" s="127">
        <f>IF(ROWS($A$7:A231)&lt;=$A$4, MATCH('1) General Information'!C$16,OFFSET(LS_Indicators_A!$B$7,A230,0,2000),0)+A230,"")</f>
        <v>233</v>
      </c>
      <c r="B231" s="128" t="str">
        <f t="array" ref="B231">IFERROR(INDEX(LS_Indicators_A!B$7:B$340,$A231),"")</f>
        <v>Feed Standard</v>
      </c>
      <c r="C231" s="128" t="str">
        <f t="array" ref="C231">IFERROR(INDEX(LS_Indicators_A!C$7:C$340,$A231),"")</f>
        <v>v1.01</v>
      </c>
      <c r="D231" s="128" t="str">
        <f t="array" ref="D231">IFERROR(INDEX(LS_Indicators_A!D$7:D$340,$A231),"")</f>
        <v>RUOC 4.3.1</v>
      </c>
      <c r="E231" s="129" t="str">
        <f t="array" ref="E231">IFERROR(INDEX(LS_Indicators_A!E$7:E$340,$A231),"")</f>
        <v>Clients using the Mass Balance Production Model shall operate an Ingredient Accounting System[6] that:</v>
      </c>
      <c r="F231" s="129" t="str">
        <f t="array" ref="F231">IFERROR(INDEX(LS_Indicators_A!F$7:F$340,$A231),"")</f>
        <v>4.3. Ingredient Accounting System (IAS)
[6]  Where only the Segregation Production Model is in use, an IAS is not required as eligible volume is linked to the physical 
product.</v>
      </c>
      <c r="G231" s="3"/>
      <c r="H231" s="3"/>
      <c r="I231" s="3"/>
      <c r="J231" s="3"/>
      <c r="K231" s="3"/>
      <c r="L231" s="3"/>
      <c r="M231" s="3"/>
      <c r="N231" s="3"/>
      <c r="O231" s="3"/>
      <c r="P231" s="3"/>
      <c r="Q231" s="3"/>
      <c r="R231" s="3"/>
      <c r="S231" s="3"/>
      <c r="T231" s="3"/>
      <c r="U231" s="3"/>
      <c r="V231" s="3"/>
      <c r="W231" s="3"/>
      <c r="X231" s="3"/>
      <c r="Y231" s="3"/>
      <c r="Z231" s="3"/>
    </row>
    <row r="232" ht="14.25" customHeight="1">
      <c r="A232" s="127">
        <f>IF(ROWS($A$7:A232)&lt;=$A$4, MATCH('1) General Information'!C$16,OFFSET(LS_Indicators_A!$B$7,A231,0,2000),0)+A231,"")</f>
        <v>234</v>
      </c>
      <c r="B232" s="128" t="str">
        <f t="array" ref="B232">IFERROR(INDEX(LS_Indicators_A!B$7:B$340,$A232),"")</f>
        <v>Feed Standard</v>
      </c>
      <c r="C232" s="128" t="str">
        <f t="array" ref="C232">IFERROR(INDEX(LS_Indicators_A!C$7:C$340,$A232),"")</f>
        <v>v1.01</v>
      </c>
      <c r="D232" s="128" t="str">
        <f t="array" ref="D232">IFERROR(INDEX(LS_Indicators_A!D$7:D$340,$A232),"")</f>
        <v>RUOC 4.3.1.1</v>
      </c>
      <c r="E232" s="129" t="str">
        <f t="array" ref="E232">IFERROR(INDEX(LS_Indicators_A!E$7:E$340,$A232),"")</f>
        <v>Is operated by trained and authorised person(s).</v>
      </c>
      <c r="F232" s="129" t="str">
        <f t="array" ref="F232">IFERROR(INDEX(LS_Indicators_A!F$7:F$340,$A232),"")</f>
        <v>4.3. Ingredient Accounting System (IAS)</v>
      </c>
      <c r="G232" s="3"/>
      <c r="H232" s="3"/>
      <c r="I232" s="3"/>
      <c r="J232" s="3"/>
      <c r="K232" s="3"/>
      <c r="L232" s="3"/>
      <c r="M232" s="3"/>
      <c r="N232" s="3"/>
      <c r="O232" s="3"/>
      <c r="P232" s="3"/>
      <c r="Q232" s="3"/>
      <c r="R232" s="3"/>
      <c r="S232" s="3"/>
      <c r="T232" s="3"/>
      <c r="U232" s="3"/>
      <c r="V232" s="3"/>
      <c r="W232" s="3"/>
      <c r="X232" s="3"/>
      <c r="Y232" s="3"/>
      <c r="Z232" s="3"/>
    </row>
    <row r="233" ht="14.25" customHeight="1">
      <c r="A233" s="127">
        <f>IF(ROWS($A$7:A233)&lt;=$A$4, MATCH('1) General Information'!C$16,OFFSET(LS_Indicators_A!$B$7,A232,0,2000),0)+A232,"")</f>
        <v>235</v>
      </c>
      <c r="B233" s="128" t="str">
        <f t="array" ref="B233">IFERROR(INDEX(LS_Indicators_A!B$7:B$340,$A233),"")</f>
        <v>Feed Standard</v>
      </c>
      <c r="C233" s="128" t="str">
        <f t="array" ref="C233">IFERROR(INDEX(LS_Indicators_A!C$7:C$340,$A233),"")</f>
        <v>v1.01</v>
      </c>
      <c r="D233" s="128" t="str">
        <f t="array" ref="D233">IFERROR(INDEX(LS_Indicators_A!D$7:D$340,$A233),"")</f>
        <v>RUOC 4.3.1.2</v>
      </c>
      <c r="E233" s="129" t="str">
        <f t="array" ref="E233">IFERROR(INDEX(LS_Indicators_A!E$7:E$340,$A233),"")</f>
        <v>Is protected from deliberate and/or accidental altering of data.</v>
      </c>
      <c r="F233" s="129" t="str">
        <f t="array" ref="F233">IFERROR(INDEX(LS_Indicators_A!F$7:F$340,$A233),"")</f>
        <v>4.3. Ingredient Accounting System (IAS)</v>
      </c>
      <c r="G233" s="3"/>
      <c r="H233" s="3"/>
      <c r="I233" s="3"/>
      <c r="J233" s="3"/>
      <c r="K233" s="3"/>
      <c r="L233" s="3"/>
      <c r="M233" s="3"/>
      <c r="N233" s="3"/>
      <c r="O233" s="3"/>
      <c r="P233" s="3"/>
      <c r="Q233" s="3"/>
      <c r="R233" s="3"/>
      <c r="S233" s="3"/>
      <c r="T233" s="3"/>
      <c r="U233" s="3"/>
      <c r="V233" s="3"/>
      <c r="W233" s="3"/>
      <c r="X233" s="3"/>
      <c r="Y233" s="3"/>
      <c r="Z233" s="3"/>
    </row>
    <row r="234" ht="14.25" customHeight="1">
      <c r="A234" s="127">
        <f>IF(ROWS($A$7:A234)&lt;=$A$4, MATCH('1) General Information'!C$16,OFFSET(LS_Indicators_A!$B$7,A233,0,2000),0)+A233,"")</f>
        <v>236</v>
      </c>
      <c r="B234" s="128" t="str">
        <f t="array" ref="B234">IFERROR(INDEX(LS_Indicators_A!B$7:B$340,$A234),"")</f>
        <v>Feed Standard</v>
      </c>
      <c r="C234" s="128" t="str">
        <f t="array" ref="C234">IFERROR(INDEX(LS_Indicators_A!C$7:C$340,$A234),"")</f>
        <v>v1.01</v>
      </c>
      <c r="D234" s="128" t="str">
        <f t="array" ref="D234">IFERROR(INDEX(LS_Indicators_A!D$7:D$340,$A234),"")</f>
        <v>RUOC 4.3.1.3</v>
      </c>
      <c r="E234" s="129" t="str">
        <f t="array" ref="E234">IFERROR(INDEX(LS_Indicators_A!E$7:E$340,$A234),"")</f>
        <v> Is updated on a continuous basis: 
</v>
      </c>
      <c r="F234" s="129" t="str">
        <f t="array" ref="F234">IFERROR(INDEX(LS_Indicators_A!F$7:F$340,$A234),"")</f>
        <v>4.3. Ingredient Accounting System (IAS)</v>
      </c>
      <c r="G234" s="3"/>
      <c r="H234" s="3"/>
      <c r="I234" s="3"/>
      <c r="J234" s="3"/>
      <c r="K234" s="3"/>
      <c r="L234" s="3"/>
      <c r="M234" s="3"/>
      <c r="N234" s="3"/>
      <c r="O234" s="3"/>
      <c r="P234" s="3"/>
      <c r="Q234" s="3"/>
      <c r="R234" s="3"/>
      <c r="S234" s="3"/>
      <c r="T234" s="3"/>
      <c r="U234" s="3"/>
      <c r="V234" s="3"/>
      <c r="W234" s="3"/>
      <c r="X234" s="3"/>
      <c r="Y234" s="3"/>
      <c r="Z234" s="3"/>
    </row>
    <row r="235" ht="14.25" customHeight="1">
      <c r="A235" s="127">
        <f>IF(ROWS($A$7:A235)&lt;=$A$4, MATCH('1) General Information'!C$16,OFFSET(LS_Indicators_A!$B$7,A234,0,2000),0)+A234,"")</f>
        <v>237</v>
      </c>
      <c r="B235" s="128" t="str">
        <f t="array" ref="B235">IFERROR(INDEX(LS_Indicators_A!B$7:B$340,$A235),"")</f>
        <v>Feed Standard</v>
      </c>
      <c r="C235" s="128" t="str">
        <f t="array" ref="C235">IFERROR(INDEX(LS_Indicators_A!C$7:C$340,$A235),"")</f>
        <v>v1.01</v>
      </c>
      <c r="D235" s="128" t="str">
        <f t="array" ref="D235">IFERROR(INDEX(LS_Indicators_A!D$7:D$340,$A235),"")</f>
        <v>RUOC a)</v>
      </c>
      <c r="E235" s="129" t="str">
        <f t="array" ref="E235">IFERROR(INDEX(LS_Indicators_A!E$7:E$340,$A235),"")</f>
        <v>Upon receipt, and prior to entering into the IAS, the Client shall determine whether the ingredient is destined for use in aquafeed or non-aquafeed. Only Volume destined for use in aquafeed shall be entered into the IAS</v>
      </c>
      <c r="F235" s="129" t="str">
        <f t="array" ref="F235">IFERROR(INDEX(LS_Indicators_A!F$7:F$340,$A235),"")</f>
        <v>4.3. Ingredient Accounting System (IAS)</v>
      </c>
      <c r="G235" s="3"/>
      <c r="H235" s="3"/>
      <c r="I235" s="3"/>
      <c r="J235" s="3"/>
      <c r="K235" s="3"/>
      <c r="L235" s="3"/>
      <c r="M235" s="3"/>
      <c r="N235" s="3"/>
      <c r="O235" s="3"/>
      <c r="P235" s="3"/>
      <c r="Q235" s="3"/>
      <c r="R235" s="3"/>
      <c r="S235" s="3"/>
      <c r="T235" s="3"/>
      <c r="U235" s="3"/>
      <c r="V235" s="3"/>
      <c r="W235" s="3"/>
      <c r="X235" s="3"/>
      <c r="Y235" s="3"/>
      <c r="Z235" s="3"/>
    </row>
    <row r="236" ht="14.25" customHeight="1">
      <c r="A236" s="127">
        <f>IF(ROWS($A$7:A236)&lt;=$A$4, MATCH('1) General Information'!C$16,OFFSET(LS_Indicators_A!$B$7,A235,0,2000),0)+A235,"")</f>
        <v>238</v>
      </c>
      <c r="B236" s="128" t="str">
        <f t="array" ref="B236">IFERROR(INDEX(LS_Indicators_A!B$7:B$340,$A236),"")</f>
        <v>Feed Standard</v>
      </c>
      <c r="C236" s="128" t="str">
        <f t="array" ref="C236">IFERROR(INDEX(LS_Indicators_A!C$7:C$340,$A236),"")</f>
        <v>v1.01</v>
      </c>
      <c r="D236" s="128" t="str">
        <f t="array" ref="D236">IFERROR(INDEX(LS_Indicators_A!D$7:D$340,$A236),"")</f>
        <v>RUOC b)</v>
      </c>
      <c r="E236" s="129" t="str">
        <f t="array" ref="E236">IFERROR(INDEX(LS_Indicators_A!E$7:E$340,$A236),"")</f>
        <v>Upon receipt, and prior to entering into the IAS, the Client shall determine, whether the ingredient is eligible. Only Volume which is eligible shall be entered into the IAS</v>
      </c>
      <c r="F236" s="129" t="str">
        <f t="array" ref="F236">IFERROR(INDEX(LS_Indicators_A!F$7:F$340,$A236),"")</f>
        <v>4.3. Ingredient Accounting System (IAS)</v>
      </c>
      <c r="G236" s="3"/>
      <c r="H236" s="3"/>
      <c r="I236" s="3"/>
      <c r="J236" s="3"/>
      <c r="K236" s="3"/>
      <c r="L236" s="3"/>
      <c r="M236" s="3"/>
      <c r="N236" s="3"/>
      <c r="O236" s="3"/>
      <c r="P236" s="3"/>
      <c r="Q236" s="3"/>
      <c r="R236" s="3"/>
      <c r="S236" s="3"/>
      <c r="T236" s="3"/>
      <c r="U236" s="3"/>
      <c r="V236" s="3"/>
      <c r="W236" s="3"/>
      <c r="X236" s="3"/>
      <c r="Y236" s="3"/>
      <c r="Z236" s="3"/>
    </row>
    <row r="237" ht="14.25" customHeight="1">
      <c r="A237" s="127">
        <f>IF(ROWS($A$7:A237)&lt;=$A$4, MATCH('1) General Information'!C$16,OFFSET(LS_Indicators_A!$B$7,A236,0,2000),0)+A236,"")</f>
        <v>239</v>
      </c>
      <c r="B237" s="128" t="str">
        <f t="array" ref="B237">IFERROR(INDEX(LS_Indicators_A!B$7:B$340,$A237),"")</f>
        <v>Feed Standard</v>
      </c>
      <c r="C237" s="128" t="str">
        <f t="array" ref="C237">IFERROR(INDEX(LS_Indicators_A!C$7:C$340,$A237),"")</f>
        <v>v1.01</v>
      </c>
      <c r="D237" s="128" t="str">
        <f t="array" ref="D237">IFERROR(INDEX(LS_Indicators_A!D$7:D$340,$A237),"")</f>
        <v>RUOC c)</v>
      </c>
      <c r="E237" s="129" t="str">
        <f t="array" ref="E237">IFERROR(INDEX(LS_Indicators_A!E$7:E$340,$A237),"")</f>
        <v>In exceptional cases where Eligible Volume entered into the IAS is later re-assigned for non-aquafeed (e.g., livestock), this volume must be immediately deducted from the IAS</v>
      </c>
      <c r="F237" s="129" t="str">
        <f t="array" ref="F237">IFERROR(INDEX(LS_Indicators_A!F$7:F$340,$A237),"")</f>
        <v>4.3. Ingredient Accounting System (IAS)</v>
      </c>
      <c r="G237" s="3"/>
      <c r="H237" s="3"/>
      <c r="I237" s="3"/>
      <c r="J237" s="3"/>
      <c r="K237" s="3"/>
      <c r="L237" s="3"/>
      <c r="M237" s="3"/>
      <c r="N237" s="3"/>
      <c r="O237" s="3"/>
      <c r="P237" s="3"/>
      <c r="Q237" s="3"/>
      <c r="R237" s="3"/>
      <c r="S237" s="3"/>
      <c r="T237" s="3"/>
      <c r="U237" s="3"/>
      <c r="V237" s="3"/>
      <c r="W237" s="3"/>
      <c r="X237" s="3"/>
      <c r="Y237" s="3"/>
      <c r="Z237" s="3"/>
    </row>
    <row r="238" ht="14.25" customHeight="1">
      <c r="A238" s="127">
        <f>IF(ROWS($A$7:A238)&lt;=$A$4, MATCH('1) General Information'!C$16,OFFSET(LS_Indicators_A!$B$7,A237,0,2000),0)+A237,"")</f>
        <v>240</v>
      </c>
      <c r="B238" s="128" t="str">
        <f t="array" ref="B238">IFERROR(INDEX(LS_Indicators_A!B$7:B$340,$A238),"")</f>
        <v>Feed Standard</v>
      </c>
      <c r="C238" s="128" t="str">
        <f t="array" ref="C238">IFERROR(INDEX(LS_Indicators_A!C$7:C$340,$A238),"")</f>
        <v>v1.01</v>
      </c>
      <c r="D238" s="128" t="str">
        <f t="array" ref="D238">IFERROR(INDEX(LS_Indicators_A!D$7:D$340,$A238),"")</f>
        <v>RUOC d)</v>
      </c>
      <c r="E238" s="129" t="str">
        <f t="array" ref="E238">IFERROR(INDEX(LS_Indicators_A!E$7:E$340,$A238),"")</f>
        <v>In exceptional cases where an ingredient previously classified as non-eligible is retrospectively determined to be eligible, this volume shall be entered into the IAS as eligible but only after evidence is available to demonstrate its eligibility and it was received within the Accounting Period</v>
      </c>
      <c r="F238" s="129" t="str">
        <f t="array" ref="F238">IFERROR(INDEX(LS_Indicators_A!F$7:F$340,$A238),"")</f>
        <v>4.3. Ingredient Accounting System (IAS)</v>
      </c>
      <c r="G238" s="3"/>
      <c r="H238" s="3"/>
      <c r="I238" s="3"/>
      <c r="J238" s="3"/>
      <c r="K238" s="3"/>
      <c r="L238" s="3"/>
      <c r="M238" s="3"/>
      <c r="N238" s="3"/>
      <c r="O238" s="3"/>
      <c r="P238" s="3"/>
      <c r="Q238" s="3"/>
      <c r="R238" s="3"/>
      <c r="S238" s="3"/>
      <c r="T238" s="3"/>
      <c r="U238" s="3"/>
      <c r="V238" s="3"/>
      <c r="W238" s="3"/>
      <c r="X238" s="3"/>
      <c r="Y238" s="3"/>
      <c r="Z238" s="3"/>
    </row>
    <row r="239" ht="14.25" customHeight="1">
      <c r="A239" s="127">
        <f>IF(ROWS($A$7:A239)&lt;=$A$4, MATCH('1) General Information'!C$16,OFFSET(LS_Indicators_A!$B$7,A238,0,2000),0)+A238,"")</f>
        <v>241</v>
      </c>
      <c r="B239" s="128" t="str">
        <f t="array" ref="B239">IFERROR(INDEX(LS_Indicators_A!B$7:B$340,$A239),"")</f>
        <v>Feed Standard</v>
      </c>
      <c r="C239" s="128" t="str">
        <f t="array" ref="C239">IFERROR(INDEX(LS_Indicators_A!C$7:C$340,$A239),"")</f>
        <v>v1.01</v>
      </c>
      <c r="D239" s="128" t="str">
        <f t="array" ref="D239">IFERROR(INDEX(LS_Indicators_A!D$7:D$340,$A239),"")</f>
        <v>RUOC e)</v>
      </c>
      <c r="E239" s="129" t="str">
        <f t="array" ref="E239">IFERROR(INDEX(LS_Indicators_A!E$7:E$340,$A239),"")</f>
        <v>Upon dispatch, the volume of ASC product produced under the Mass Balance Production Model, is deducted from the IAS. </v>
      </c>
      <c r="F239" s="129" t="str">
        <f t="array" ref="F239">IFERROR(INDEX(LS_Indicators_A!F$7:F$340,$A239),"")</f>
        <v>4.3. Ingredient Accounting System (IAS)</v>
      </c>
      <c r="G239" s="3"/>
      <c r="H239" s="3"/>
      <c r="I239" s="3"/>
      <c r="J239" s="3"/>
      <c r="K239" s="3"/>
      <c r="L239" s="3"/>
      <c r="M239" s="3"/>
      <c r="N239" s="3"/>
      <c r="O239" s="3"/>
      <c r="P239" s="3"/>
      <c r="Q239" s="3"/>
      <c r="R239" s="3"/>
      <c r="S239" s="3"/>
      <c r="T239" s="3"/>
      <c r="U239" s="3"/>
      <c r="V239" s="3"/>
      <c r="W239" s="3"/>
      <c r="X239" s="3"/>
      <c r="Y239" s="3"/>
      <c r="Z239" s="3"/>
    </row>
    <row r="240" ht="14.25" customHeight="1">
      <c r="A240" s="127">
        <f>IF(ROWS($A$7:A240)&lt;=$A$4, MATCH('1) General Information'!C$16,OFFSET(LS_Indicators_A!$B$7,A239,0,2000),0)+A239,"")</f>
        <v>242</v>
      </c>
      <c r="B240" s="128" t="str">
        <f t="array" ref="B240">IFERROR(INDEX(LS_Indicators_A!B$7:B$340,$A240),"")</f>
        <v>Feed Standard</v>
      </c>
      <c r="C240" s="128" t="str">
        <f t="array" ref="C240">IFERROR(INDEX(LS_Indicators_A!C$7:C$340,$A240),"")</f>
        <v>v1.01</v>
      </c>
      <c r="D240" s="128" t="str">
        <f t="array" ref="D240">IFERROR(INDEX(LS_Indicators_A!D$7:D$340,$A240),"")</f>
        <v>RUOC 4.3.1.4</v>
      </c>
      <c r="E240" s="129" t="str">
        <f t="array" ref="E240">IFERROR(INDEX(LS_Indicators_A!E$7:E$340,$A240),"")</f>
        <v>Records any changes (yield) in weight/volumes, in kg and %, of each blend/batch from receiving to dispatching the final products. </v>
      </c>
      <c r="F240" s="129" t="str">
        <f t="array" ref="F240">IFERROR(INDEX(LS_Indicators_A!F$7:F$340,$A240),"")</f>
        <v>4.3. Ingredient Accounting System (IAS)</v>
      </c>
      <c r="G240" s="3"/>
      <c r="H240" s="3"/>
      <c r="I240" s="3"/>
      <c r="J240" s="3"/>
      <c r="K240" s="3"/>
      <c r="L240" s="3"/>
      <c r="M240" s="3"/>
      <c r="N240" s="3"/>
      <c r="O240" s="3"/>
      <c r="P240" s="3"/>
      <c r="Q240" s="3"/>
      <c r="R240" s="3"/>
      <c r="S240" s="3"/>
      <c r="T240" s="3"/>
      <c r="U240" s="3"/>
      <c r="V240" s="3"/>
      <c r="W240" s="3"/>
      <c r="X240" s="3"/>
      <c r="Y240" s="3"/>
      <c r="Z240" s="3"/>
    </row>
    <row r="241" ht="14.25" customHeight="1">
      <c r="A241" s="127">
        <f>IF(ROWS($A$7:A241)&lt;=$A$4, MATCH('1) General Information'!C$16,OFFSET(LS_Indicators_A!$B$7,A240,0,2000),0)+A240,"")</f>
        <v>243</v>
      </c>
      <c r="B241" s="128" t="str">
        <f t="array" ref="B241">IFERROR(INDEX(LS_Indicators_A!B$7:B$340,$A241),"")</f>
        <v>Feed Standard</v>
      </c>
      <c r="C241" s="128" t="str">
        <f t="array" ref="C241">IFERROR(INDEX(LS_Indicators_A!C$7:C$340,$A241),"")</f>
        <v>v1.01</v>
      </c>
      <c r="D241" s="128" t="str">
        <f t="array" ref="D241">IFERROR(INDEX(LS_Indicators_A!D$7:D$340,$A241),"")</f>
        <v>RUOC 4.3.1.5</v>
      </c>
      <c r="E241" s="129" t="str">
        <f t="array" ref="E241">IFERROR(INDEX(LS_Indicators_A!E$7:E$340,$A241),"")</f>
        <v>In addition, where the Client is producing product under both the Mass Balance Production Model and Segregation Production Model, the IAS shall deduct outgoing product, indicating whether the product was dispatched under the 
Mass Balance Production Model or Segregation Production Model.</v>
      </c>
      <c r="F241" s="129" t="str">
        <f t="array" ref="F241">IFERROR(INDEX(LS_Indicators_A!F$7:F$340,$A241),"")</f>
        <v>4.3. Ingredient Accounting System (IAS)</v>
      </c>
      <c r="G241" s="3"/>
      <c r="H241" s="3"/>
      <c r="I241" s="3"/>
      <c r="J241" s="3"/>
      <c r="K241" s="3"/>
      <c r="L241" s="3"/>
      <c r="M241" s="3"/>
      <c r="N241" s="3"/>
      <c r="O241" s="3"/>
      <c r="P241" s="3"/>
      <c r="Q241" s="3"/>
      <c r="R241" s="3"/>
      <c r="S241" s="3"/>
      <c r="T241" s="3"/>
      <c r="U241" s="3"/>
      <c r="V241" s="3"/>
      <c r="W241" s="3"/>
      <c r="X241" s="3"/>
      <c r="Y241" s="3"/>
      <c r="Z241" s="3"/>
    </row>
    <row r="242" ht="14.25" customHeight="1">
      <c r="A242" s="127">
        <f>IF(ROWS($A$7:A242)&lt;=$A$4, MATCH('1) General Information'!C$16,OFFSET(LS_Indicators_A!$B$7,A241,0,2000),0)+A241,"")</f>
        <v>244</v>
      </c>
      <c r="B242" s="128" t="str">
        <f t="array" ref="B242">IFERROR(INDEX(LS_Indicators_A!B$7:B$340,$A242),"")</f>
        <v>Feed Standard</v>
      </c>
      <c r="C242" s="128" t="str">
        <f t="array" ref="C242">IFERROR(INDEX(LS_Indicators_A!C$7:C$340,$A242),"")</f>
        <v>v1.01</v>
      </c>
      <c r="D242" s="128" t="str">
        <f t="array" ref="D242">IFERROR(INDEX(LS_Indicators_A!D$7:D$340,$A242),"")</f>
        <v>RUOC 4.4.1</v>
      </c>
      <c r="E242" s="129" t="str">
        <f t="array" ref="E242">IFERROR(INDEX(LS_Indicators_A!E$7:E$340,$A242),"")</f>
        <v>When a Shared IAS is used, each participating production site shall meet all the 
following conditions:</v>
      </c>
      <c r="F242" s="129" t="str">
        <f t="array" ref="F242">IFERROR(INDEX(LS_Indicators_A!F$7:F$340,$A242),"")</f>
        <v>4.4. Shared Ingredient Accounting System (IAS)</v>
      </c>
      <c r="G242" s="3"/>
      <c r="H242" s="3"/>
      <c r="I242" s="3"/>
      <c r="J242" s="3"/>
      <c r="K242" s="3"/>
      <c r="L242" s="3"/>
      <c r="M242" s="3"/>
      <c r="N242" s="3"/>
      <c r="O242" s="3"/>
      <c r="P242" s="3"/>
      <c r="Q242" s="3"/>
      <c r="R242" s="3"/>
      <c r="S242" s="3"/>
      <c r="T242" s="3"/>
      <c r="U242" s="3"/>
      <c r="V242" s="3"/>
      <c r="W242" s="3"/>
      <c r="X242" s="3"/>
      <c r="Y242" s="3"/>
      <c r="Z242" s="3"/>
    </row>
    <row r="243" ht="14.25" customHeight="1">
      <c r="A243" s="127">
        <f>IF(ROWS($A$7:A243)&lt;=$A$4, MATCH('1) General Information'!C$16,OFFSET(LS_Indicators_A!$B$7,A242,0,2000),0)+A242,"")</f>
        <v>245</v>
      </c>
      <c r="B243" s="128" t="str">
        <f t="array" ref="B243">IFERROR(INDEX(LS_Indicators_A!B$7:B$340,$A243),"")</f>
        <v>Feed Standard</v>
      </c>
      <c r="C243" s="128" t="str">
        <f t="array" ref="C243">IFERROR(INDEX(LS_Indicators_A!C$7:C$340,$A243),"")</f>
        <v>v1.01</v>
      </c>
      <c r="D243" s="128" t="str">
        <f t="array" ref="D243">IFERROR(INDEX(LS_Indicators_A!D$7:D$340,$A243),"")</f>
        <v>RUOC 4.4.1.1</v>
      </c>
      <c r="E243" s="129" t="str">
        <f t="array" ref="E243">IFERROR(INDEX(LS_Indicators_A!E$7:E$340,$A243),"")</f>
        <v>Be owned and operated by the Client,
</v>
      </c>
      <c r="F243" s="129" t="str">
        <f t="array" ref="F243">IFERROR(INDEX(LS_Indicators_A!F$7:F$340,$A243),"")</f>
        <v>4.4. Shared Ingredient Accounting System (IAS)</v>
      </c>
      <c r="G243" s="3"/>
      <c r="H243" s="3"/>
      <c r="I243" s="3"/>
      <c r="J243" s="3"/>
      <c r="K243" s="3"/>
      <c r="L243" s="3"/>
      <c r="M243" s="3"/>
      <c r="N243" s="3"/>
      <c r="O243" s="3"/>
      <c r="P243" s="3"/>
      <c r="Q243" s="3"/>
      <c r="R243" s="3"/>
      <c r="S243" s="3"/>
      <c r="T243" s="3"/>
      <c r="U243" s="3"/>
      <c r="V243" s="3"/>
      <c r="W243" s="3"/>
      <c r="X243" s="3"/>
      <c r="Y243" s="3"/>
      <c r="Z243" s="3"/>
    </row>
    <row r="244" ht="14.25" customHeight="1">
      <c r="A244" s="127">
        <f>IF(ROWS($A$7:A244)&lt;=$A$4, MATCH('1) General Information'!C$16,OFFSET(LS_Indicators_A!$B$7,A243,0,2000),0)+A243,"")</f>
        <v>246</v>
      </c>
      <c r="B244" s="128" t="str">
        <f t="array" ref="B244">IFERROR(INDEX(LS_Indicators_A!B$7:B$340,$A244),"")</f>
        <v>Feed Standard</v>
      </c>
      <c r="C244" s="128" t="str">
        <f t="array" ref="C244">IFERROR(INDEX(LS_Indicators_A!C$7:C$340,$A244),"")</f>
        <v>v1.01</v>
      </c>
      <c r="D244" s="128" t="str">
        <f t="array" ref="D244">IFERROR(INDEX(LS_Indicators_A!D$7:D$340,$A244),"")</f>
        <v>RUOC 4.4.1.2</v>
      </c>
      <c r="E244" s="129" t="str">
        <f t="array" ref="E244">IFERROR(INDEX(LS_Indicators_A!E$7:E$340,$A244),"")</f>
        <v>Be certified individually or as a multi-site under the ASC Feed Standard, 
</v>
      </c>
      <c r="F244" s="129" t="str">
        <f t="array" ref="F244">IFERROR(INDEX(LS_Indicators_A!F$7:F$340,$A244),"")</f>
        <v>4.4. Shared Ingredient Accounting System (IAS)</v>
      </c>
      <c r="G244" s="3"/>
      <c r="H244" s="3"/>
      <c r="I244" s="3"/>
      <c r="J244" s="3"/>
      <c r="K244" s="3"/>
      <c r="L244" s="3"/>
      <c r="M244" s="3"/>
      <c r="N244" s="3"/>
      <c r="O244" s="3"/>
      <c r="P244" s="3"/>
      <c r="Q244" s="3"/>
      <c r="R244" s="3"/>
      <c r="S244" s="3"/>
      <c r="T244" s="3"/>
      <c r="U244" s="3"/>
      <c r="V244" s="3"/>
      <c r="W244" s="3"/>
      <c r="X244" s="3"/>
      <c r="Y244" s="3"/>
      <c r="Z244" s="3"/>
    </row>
    <row r="245" ht="14.25" customHeight="1">
      <c r="A245" s="127">
        <f>IF(ROWS($A$7:A245)&lt;=$A$4, MATCH('1) General Information'!C$16,OFFSET(LS_Indicators_A!$B$7,A244,0,2000),0)+A244,"")</f>
        <v>247</v>
      </c>
      <c r="B245" s="128" t="str">
        <f t="array" ref="B245">IFERROR(INDEX(LS_Indicators_A!B$7:B$340,$A245),"")</f>
        <v>Feed Standard</v>
      </c>
      <c r="C245" s="128" t="str">
        <f t="array" ref="C245">IFERROR(INDEX(LS_Indicators_A!C$7:C$340,$A245),"")</f>
        <v>v1.01</v>
      </c>
      <c r="D245" s="128" t="str">
        <f t="array" ref="D245">IFERROR(INDEX(LS_Indicators_A!D$7:D$340,$A245),"")</f>
        <v>RUOC 4.4.1.3</v>
      </c>
      <c r="E245" s="129" t="str">
        <f t="array" ref="E245">IFERROR(INDEX(LS_Indicators_A!E$7:E$340,$A245),"")</f>
        <v>Be certified by the same CAB,
</v>
      </c>
      <c r="F245" s="129" t="str">
        <f t="array" ref="F245">IFERROR(INDEX(LS_Indicators_A!F$7:F$340,$A245),"")</f>
        <v>4.4. Shared Ingredient Accounting System (IAS)</v>
      </c>
      <c r="G245" s="3"/>
      <c r="H245" s="3"/>
      <c r="I245" s="3"/>
      <c r="J245" s="3"/>
      <c r="K245" s="3"/>
      <c r="L245" s="3"/>
      <c r="M245" s="3"/>
      <c r="N245" s="3"/>
      <c r="O245" s="3"/>
      <c r="P245" s="3"/>
      <c r="Q245" s="3"/>
      <c r="R245" s="3"/>
      <c r="S245" s="3"/>
      <c r="T245" s="3"/>
      <c r="U245" s="3"/>
      <c r="V245" s="3"/>
      <c r="W245" s="3"/>
      <c r="X245" s="3"/>
      <c r="Y245" s="3"/>
      <c r="Z245" s="3"/>
    </row>
    <row r="246" ht="14.25" customHeight="1">
      <c r="A246" s="127">
        <f>IF(ROWS($A$7:A246)&lt;=$A$4, MATCH('1) General Information'!C$16,OFFSET(LS_Indicators_A!$B$7,A245,0,2000),0)+A245,"")</f>
        <v>248</v>
      </c>
      <c r="B246" s="128" t="str">
        <f t="array" ref="B246">IFERROR(INDEX(LS_Indicators_A!B$7:B$340,$A246),"")</f>
        <v>Feed Standard</v>
      </c>
      <c r="C246" s="128" t="str">
        <f t="array" ref="C246">IFERROR(INDEX(LS_Indicators_A!C$7:C$340,$A246),"")</f>
        <v>v1.01</v>
      </c>
      <c r="D246" s="128" t="str">
        <f t="array" ref="D246">IFERROR(INDEX(LS_Indicators_A!D$7:D$340,$A246),"")</f>
        <v>RUOC 4.4.1.4</v>
      </c>
      <c r="E246" s="129" t="str">
        <f t="array" ref="E246">IFERROR(INDEX(LS_Indicators_A!E$7:E$340,$A246),"")</f>
        <v>Be located within the same country,
</v>
      </c>
      <c r="F246" s="129" t="str">
        <f t="array" ref="F246">IFERROR(INDEX(LS_Indicators_A!F$7:F$340,$A246),"")</f>
        <v>4.4. Shared Ingredient Accounting System (IAS)</v>
      </c>
      <c r="G246" s="3"/>
      <c r="H246" s="3"/>
      <c r="I246" s="3"/>
      <c r="J246" s="3"/>
      <c r="K246" s="3"/>
      <c r="L246" s="3"/>
      <c r="M246" s="3"/>
      <c r="N246" s="3"/>
      <c r="O246" s="3"/>
      <c r="P246" s="3"/>
      <c r="Q246" s="3"/>
      <c r="R246" s="3"/>
      <c r="S246" s="3"/>
      <c r="T246" s="3"/>
      <c r="U246" s="3"/>
      <c r="V246" s="3"/>
      <c r="W246" s="3"/>
      <c r="X246" s="3"/>
      <c r="Y246" s="3"/>
      <c r="Z246" s="3"/>
    </row>
    <row r="247" ht="14.25" customHeight="1">
      <c r="A247" s="127">
        <f>IF(ROWS($A$7:A247)&lt;=$A$4, MATCH('1) General Information'!C$16,OFFSET(LS_Indicators_A!$B$7,A246,0,2000),0)+A246,"")</f>
        <v>249</v>
      </c>
      <c r="B247" s="128" t="str">
        <f t="array" ref="B247">IFERROR(INDEX(LS_Indicators_A!B$7:B$340,$A247),"")</f>
        <v>Feed Standard</v>
      </c>
      <c r="C247" s="128" t="str">
        <f t="array" ref="C247">IFERROR(INDEX(LS_Indicators_A!C$7:C$340,$A247),"")</f>
        <v>v1.01</v>
      </c>
      <c r="D247" s="128" t="str">
        <f t="array" ref="D247">IFERROR(INDEX(LS_Indicators_A!D$7:D$340,$A247),"")</f>
        <v>RUOC 4.4.1.5</v>
      </c>
      <c r="E247" s="129" t="str">
        <f t="array" ref="E247">IFERROR(INDEX(LS_Indicators_A!E$7:E$340,$A247),"")</f>
        <v>Be listed (name, location) in the Shared IAS,
</v>
      </c>
      <c r="F247" s="129" t="str">
        <f t="array" ref="F247">IFERROR(INDEX(LS_Indicators_A!F$7:F$340,$A247),"")</f>
        <v>4.4. Shared Ingredient Accounting System (IAS)</v>
      </c>
      <c r="G247" s="3"/>
      <c r="H247" s="3"/>
      <c r="I247" s="3"/>
      <c r="J247" s="3"/>
      <c r="K247" s="3"/>
      <c r="L247" s="3"/>
      <c r="M247" s="3"/>
      <c r="N247" s="3"/>
      <c r="O247" s="3"/>
      <c r="P247" s="3"/>
      <c r="Q247" s="3"/>
      <c r="R247" s="3"/>
      <c r="S247" s="3"/>
      <c r="T247" s="3"/>
      <c r="U247" s="3"/>
      <c r="V247" s="3"/>
      <c r="W247" s="3"/>
      <c r="X247" s="3"/>
      <c r="Y247" s="3"/>
      <c r="Z247" s="3"/>
    </row>
    <row r="248" ht="14.25" customHeight="1">
      <c r="A248" s="127">
        <f>IF(ROWS($A$7:A248)&lt;=$A$4, MATCH('1) General Information'!C$16,OFFSET(LS_Indicators_A!$B$7,A247,0,2000),0)+A247,"")</f>
        <v>250</v>
      </c>
      <c r="B248" s="128" t="str">
        <f t="array" ref="B248">IFERROR(INDEX(LS_Indicators_A!B$7:B$340,$A248),"")</f>
        <v>Feed Standard</v>
      </c>
      <c r="C248" s="128" t="str">
        <f t="array" ref="C248">IFERROR(INDEX(LS_Indicators_A!C$7:C$340,$A248),"")</f>
        <v>v1.01</v>
      </c>
      <c r="D248" s="128" t="str">
        <f t="array" ref="D248">IFERROR(INDEX(LS_Indicators_A!D$7:D$340,$A248),"")</f>
        <v>RUOC 4.4.1.6</v>
      </c>
      <c r="E248" s="129" t="str">
        <f t="array" ref="E248">IFERROR(INDEX(LS_Indicators_A!E$7:E$340,$A248),"")</f>
        <v>Share or use the same ingredient approval process as described in Section 4.2.,
</v>
      </c>
      <c r="F248" s="129" t="str">
        <f t="array" ref="F248">IFERROR(INDEX(LS_Indicators_A!F$7:F$340,$A248),"")</f>
        <v>4.4. Shared Ingredient Accounting System (IAS)</v>
      </c>
      <c r="G248" s="3"/>
      <c r="H248" s="3"/>
      <c r="I248" s="3"/>
      <c r="J248" s="3"/>
      <c r="K248" s="3"/>
      <c r="L248" s="3"/>
      <c r="M248" s="3"/>
      <c r="N248" s="3"/>
      <c r="O248" s="3"/>
      <c r="P248" s="3"/>
      <c r="Q248" s="3"/>
      <c r="R248" s="3"/>
      <c r="S248" s="3"/>
      <c r="T248" s="3"/>
      <c r="U248" s="3"/>
      <c r="V248" s="3"/>
      <c r="W248" s="3"/>
      <c r="X248" s="3"/>
      <c r="Y248" s="3"/>
      <c r="Z248" s="3"/>
    </row>
    <row r="249" ht="14.25" customHeight="1">
      <c r="A249" s="127">
        <f>IF(ROWS($A$7:A249)&lt;=$A$4, MATCH('1) General Information'!C$16,OFFSET(LS_Indicators_A!$B$7,A248,0,2000),0)+A248,"")</f>
        <v>251</v>
      </c>
      <c r="B249" s="128" t="str">
        <f t="array" ref="B249">IFERROR(INDEX(LS_Indicators_A!B$7:B$340,$A249),"")</f>
        <v>Feed Standard</v>
      </c>
      <c r="C249" s="128" t="str">
        <f t="array" ref="C249">IFERROR(INDEX(LS_Indicators_A!C$7:C$340,$A249),"")</f>
        <v>v1.01</v>
      </c>
      <c r="D249" s="128" t="str">
        <f t="array" ref="D249">IFERROR(INDEX(LS_Indicators_A!D$7:D$340,$A249),"")</f>
        <v>RUOC 4.4.1.7</v>
      </c>
      <c r="E249" s="129" t="str">
        <f t="array" ref="E249">IFERROR(INDEX(LS_Indicators_A!E$7:E$340,$A249),"")</f>
        <v>Have authority to enter into and deduct eligible volume from the Shared IAS,
ASC Certification Requirements for Unit of Certification (RUoC) V1.0 - July 2022 13
</v>
      </c>
      <c r="F249" s="129" t="str">
        <f t="array" ref="F249">IFERROR(INDEX(LS_Indicators_A!F$7:F$340,$A249),"")</f>
        <v>4.4. Shared Ingredient Accounting System (IAS)</v>
      </c>
      <c r="G249" s="3"/>
      <c r="H249" s="3"/>
      <c r="I249" s="3"/>
      <c r="J249" s="3"/>
      <c r="K249" s="3"/>
      <c r="L249" s="3"/>
      <c r="M249" s="3"/>
      <c r="N249" s="3"/>
      <c r="O249" s="3"/>
      <c r="P249" s="3"/>
      <c r="Q249" s="3"/>
      <c r="R249" s="3"/>
      <c r="S249" s="3"/>
      <c r="T249" s="3"/>
      <c r="U249" s="3"/>
      <c r="V249" s="3"/>
      <c r="W249" s="3"/>
      <c r="X249" s="3"/>
      <c r="Y249" s="3"/>
      <c r="Z249" s="3"/>
    </row>
    <row r="250" ht="14.25" customHeight="1">
      <c r="A250" s="127">
        <f>IF(ROWS($A$7:A250)&lt;=$A$4, MATCH('1) General Information'!C$16,OFFSET(LS_Indicators_A!$B$7,A249,0,2000),0)+A249,"")</f>
        <v>252</v>
      </c>
      <c r="B250" s="128" t="str">
        <f t="array" ref="B250">IFERROR(INDEX(LS_Indicators_A!B$7:B$340,$A250),"")</f>
        <v>Feed Standard</v>
      </c>
      <c r="C250" s="128" t="str">
        <f t="array" ref="C250">IFERROR(INDEX(LS_Indicators_A!C$7:C$340,$A250),"")</f>
        <v>v1.01</v>
      </c>
      <c r="D250" s="128" t="str">
        <f t="array" ref="D250">IFERROR(INDEX(LS_Indicators_A!D$7:D$340,$A250),"")</f>
        <v>RUOC 4.4.1.8</v>
      </c>
      <c r="E250" s="129" t="str">
        <f t="array" ref="E250">IFERROR(INDEX(LS_Indicators_A!E$7:E$340,$A250),"")</f>
        <v>Acknowledge in writing that non-conformities raised[7] against the Shared IAS of any one participating site may have an impact on eligible volume for all sites involved in the Shared IAS.</v>
      </c>
      <c r="F250" s="129" t="str">
        <f t="array" ref="F250">IFERROR(INDEX(LS_Indicators_A!F$7:F$340,$A250),"")</f>
        <v>4.4. Shared Ingredient Accounting System (IAS)
[7] This can be non-conformities raised via the Clients own Internal audit or the ASC feed standard audit.</v>
      </c>
      <c r="G250" s="3"/>
      <c r="H250" s="3"/>
      <c r="I250" s="3"/>
      <c r="J250" s="3"/>
      <c r="K250" s="3"/>
      <c r="L250" s="3"/>
      <c r="M250" s="3"/>
      <c r="N250" s="3"/>
      <c r="O250" s="3"/>
      <c r="P250" s="3"/>
      <c r="Q250" s="3"/>
      <c r="R250" s="3"/>
      <c r="S250" s="3"/>
      <c r="T250" s="3"/>
      <c r="U250" s="3"/>
      <c r="V250" s="3"/>
      <c r="W250" s="3"/>
      <c r="X250" s="3"/>
      <c r="Y250" s="3"/>
      <c r="Z250" s="3"/>
    </row>
    <row r="251" ht="14.25" customHeight="1">
      <c r="A251" s="127">
        <f>IF(ROWS($A$7:A251)&lt;=$A$4, MATCH('1) General Information'!C$16,OFFSET(LS_Indicators_A!$B$7,A250,0,2000),0)+A250,"")</f>
        <v>253</v>
      </c>
      <c r="B251" s="128" t="str">
        <f t="array" ref="B251">IFERROR(INDEX(LS_Indicators_A!B$7:B$340,$A251),"")</f>
        <v>Feed Standard</v>
      </c>
      <c r="C251" s="128" t="str">
        <f t="array" ref="C251">IFERROR(INDEX(LS_Indicators_A!C$7:C$340,$A251),"")</f>
        <v>v1.01</v>
      </c>
      <c r="D251" s="128" t="str">
        <f t="array" ref="D251">IFERROR(INDEX(LS_Indicators_A!D$7:D$340,$A251),"")</f>
        <v>RUOC 4.4.2</v>
      </c>
      <c r="E251" s="129" t="str">
        <f t="array" ref="E251">IFERROR(INDEX(LS_Indicators_A!E$7:E$340,$A251),"")</f>
        <v>In the Shared IAS, the output of ASC product produced by all participating sites shall not exceed the input of eligible volume received by all participating sites within the Accounting Period. </v>
      </c>
      <c r="F251" s="129" t="str">
        <f t="array" ref="F251">IFERROR(INDEX(LS_Indicators_A!F$7:F$340,$A251),"")</f>
        <v>4.4. Shared Ingredient Accounting System (IAS)</v>
      </c>
      <c r="G251" s="3"/>
      <c r="H251" s="3"/>
      <c r="I251" s="3"/>
      <c r="J251" s="3"/>
      <c r="K251" s="3"/>
      <c r="L251" s="3"/>
      <c r="M251" s="3"/>
      <c r="N251" s="3"/>
      <c r="O251" s="3"/>
      <c r="P251" s="3"/>
      <c r="Q251" s="3"/>
      <c r="R251" s="3"/>
      <c r="S251" s="3"/>
      <c r="T251" s="3"/>
      <c r="U251" s="3"/>
      <c r="V251" s="3"/>
      <c r="W251" s="3"/>
      <c r="X251" s="3"/>
      <c r="Y251" s="3"/>
      <c r="Z251" s="3"/>
    </row>
    <row r="252" ht="14.25" customHeight="1">
      <c r="A252" s="127">
        <f>IF(ROWS($A$7:A252)&lt;=$A$4, MATCH('1) General Information'!C$16,OFFSET(LS_Indicators_A!$B$7,A251,0,2000),0)+A251,"")</f>
        <v>254</v>
      </c>
      <c r="B252" s="128" t="str">
        <f t="array" ref="B252">IFERROR(INDEX(LS_Indicators_A!B$7:B$340,$A252),"")</f>
        <v>Feed Standard</v>
      </c>
      <c r="C252" s="128" t="str">
        <f t="array" ref="C252">IFERROR(INDEX(LS_Indicators_A!C$7:C$340,$A252),"")</f>
        <v>v1.01</v>
      </c>
      <c r="D252" s="128" t="str">
        <f t="array" ref="D252">IFERROR(INDEX(LS_Indicators_A!D$7:D$340,$A252),"")</f>
        <v>RUOC 4.4.3</v>
      </c>
      <c r="E252" s="129" t="str">
        <f t="array" ref="E252">IFERROR(INDEX(LS_Indicators_A!E$7:E$340,$A252),"")</f>
        <v> All requirements of the Shared IAS shall be applied in addition to the requirements as described within section 4.3 Ingredient Accounting System.</v>
      </c>
      <c r="F252" s="129" t="str">
        <f t="array" ref="F252">IFERROR(INDEX(LS_Indicators_A!F$7:F$340,$A252),"")</f>
        <v>4.4. Shared Ingredient Accounting System (IAS)</v>
      </c>
      <c r="G252" s="3"/>
      <c r="H252" s="3"/>
      <c r="I252" s="3"/>
      <c r="J252" s="3"/>
      <c r="K252" s="3"/>
      <c r="L252" s="3"/>
      <c r="M252" s="3"/>
      <c r="N252" s="3"/>
      <c r="O252" s="3"/>
      <c r="P252" s="3"/>
      <c r="Q252" s="3"/>
      <c r="R252" s="3"/>
      <c r="S252" s="3"/>
      <c r="T252" s="3"/>
      <c r="U252" s="3"/>
      <c r="V252" s="3"/>
      <c r="W252" s="3"/>
      <c r="X252" s="3"/>
      <c r="Y252" s="3"/>
      <c r="Z252" s="3"/>
    </row>
    <row r="253" ht="14.25" customHeight="1">
      <c r="A253" s="127">
        <f>IF(ROWS($A$7:A253)&lt;=$A$4, MATCH('1) General Information'!C$16,OFFSET(LS_Indicators_A!$B$7,A252,0,2000),0)+A252,"")</f>
        <v>255</v>
      </c>
      <c r="B253" s="128" t="str">
        <f t="array" ref="B253">IFERROR(INDEX(LS_Indicators_A!B$7:B$340,$A253),"")</f>
        <v>Feed Standard</v>
      </c>
      <c r="C253" s="128" t="str">
        <f t="array" ref="C253">IFERROR(INDEX(LS_Indicators_A!C$7:C$340,$A253),"")</f>
        <v>v1.01</v>
      </c>
      <c r="D253" s="128" t="str">
        <f t="array" ref="D253">IFERROR(INDEX(LS_Indicators_A!D$7:D$340,$A253),"")</f>
        <v>RUOC 4.5.1.1</v>
      </c>
      <c r="E253" s="129" t="str">
        <f t="array" ref="E253">IFERROR(INDEX(LS_Indicators_A!E$7:E$340,$A253),"")</f>
        <v>The Client shall request a CAB evaluation to determine if an on-site audit is required in the following situations:
a) Change from one Production Model (Segregation or Mass Balance) to another, or
b) Addition of a Production Model.</v>
      </c>
      <c r="F253" s="129" t="str">
        <f t="array" ref="F253">IFERROR(INDEX(LS_Indicators_A!F$7:F$340,$A253),"")</f>
        <v>4.5. The Mass Balance and Segregation Production Model
4.5.1. Making changes to Production Models in operation</v>
      </c>
      <c r="G253" s="3"/>
      <c r="H253" s="3"/>
      <c r="I253" s="3"/>
      <c r="J253" s="3"/>
      <c r="K253" s="3"/>
      <c r="L253" s="3"/>
      <c r="M253" s="3"/>
      <c r="N253" s="3"/>
      <c r="O253" s="3"/>
      <c r="P253" s="3"/>
      <c r="Q253" s="3"/>
      <c r="R253" s="3"/>
      <c r="S253" s="3"/>
      <c r="T253" s="3"/>
      <c r="U253" s="3"/>
      <c r="V253" s="3"/>
      <c r="W253" s="3"/>
      <c r="X253" s="3"/>
      <c r="Y253" s="3"/>
      <c r="Z253" s="3"/>
    </row>
    <row r="254" ht="14.25" customHeight="1">
      <c r="A254" s="127">
        <f>IF(ROWS($A$7:A254)&lt;=$A$4, MATCH('1) General Information'!C$16,OFFSET(LS_Indicators_A!$B$7,A253,0,2000),0)+A253,"")</f>
        <v>256</v>
      </c>
      <c r="B254" s="128" t="str">
        <f t="array" ref="B254">IFERROR(INDEX(LS_Indicators_A!B$7:B$340,$A254),"")</f>
        <v>Feed Standard</v>
      </c>
      <c r="C254" s="128" t="str">
        <f t="array" ref="C254">IFERROR(INDEX(LS_Indicators_A!C$7:C$340,$A254),"")</f>
        <v>v1.01</v>
      </c>
      <c r="D254" s="128" t="str">
        <f t="array" ref="D254">IFERROR(INDEX(LS_Indicators_A!D$7:D$340,$A254),"")</f>
        <v>RUOC 4.5.1.2
</v>
      </c>
      <c r="E254" s="129" t="str">
        <f t="array" ref="E254">IFERROR(INDEX(LS_Indicators_A!E$7:E$340,$A254),"")</f>
        <v>The evaluation may be conducted during a surveillance audit or at any convenient time and cost as agreed by the Client and the CAB.</v>
      </c>
      <c r="F254" s="129" t="str">
        <f t="array" ref="F254">IFERROR(INDEX(LS_Indicators_A!F$7:F$340,$A254),"")</f>
        <v>4.5.1. Making changes to Production Models in operation</v>
      </c>
      <c r="G254" s="3"/>
      <c r="H254" s="3"/>
      <c r="I254" s="3"/>
      <c r="J254" s="3"/>
      <c r="K254" s="3"/>
      <c r="L254" s="3"/>
      <c r="M254" s="3"/>
      <c r="N254" s="3"/>
      <c r="O254" s="3"/>
      <c r="P254" s="3"/>
      <c r="Q254" s="3"/>
      <c r="R254" s="3"/>
      <c r="S254" s="3"/>
      <c r="T254" s="3"/>
      <c r="U254" s="3"/>
      <c r="V254" s="3"/>
      <c r="W254" s="3"/>
      <c r="X254" s="3"/>
      <c r="Y254" s="3"/>
      <c r="Z254" s="3"/>
    </row>
    <row r="255" ht="14.25" customHeight="1">
      <c r="A255" s="127">
        <f>IF(ROWS($A$7:A255)&lt;=$A$4, MATCH('1) General Information'!C$16,OFFSET(LS_Indicators_A!$B$7,A254,0,2000),0)+A254,"")</f>
        <v>257</v>
      </c>
      <c r="B255" s="128" t="str">
        <f t="array" ref="B255">IFERROR(INDEX(LS_Indicators_A!B$7:B$340,$A255),"")</f>
        <v>Feed Standard</v>
      </c>
      <c r="C255" s="128" t="str">
        <f t="array" ref="C255">IFERROR(INDEX(LS_Indicators_A!C$7:C$340,$A255),"")</f>
        <v>v1.01</v>
      </c>
      <c r="D255" s="128" t="str">
        <f t="array" ref="D255">IFERROR(INDEX(LS_Indicators_A!D$7:D$340,$A255),"")</f>
        <v>RUOC 4.5.1.3</v>
      </c>
      <c r="E255" s="129" t="str">
        <f t="array" ref="E255">IFERROR(INDEX(LS_Indicators_A!E$7:E$340,$A255),"")</f>
        <v>The Client shall only change the Production Model upon receipt of the CAB approval.
</v>
      </c>
      <c r="F255" s="129" t="str">
        <f t="array" ref="F255">IFERROR(INDEX(LS_Indicators_A!F$7:F$340,$A255),"")</f>
        <v>4.5.1. Making changes to Production Models in operation</v>
      </c>
      <c r="G255" s="3"/>
      <c r="H255" s="3"/>
      <c r="I255" s="3"/>
      <c r="J255" s="3"/>
      <c r="K255" s="3"/>
      <c r="L255" s="3"/>
      <c r="M255" s="3"/>
      <c r="N255" s="3"/>
      <c r="O255" s="3"/>
      <c r="P255" s="3"/>
      <c r="Q255" s="3"/>
      <c r="R255" s="3"/>
      <c r="S255" s="3"/>
      <c r="T255" s="3"/>
      <c r="U255" s="3"/>
      <c r="V255" s="3"/>
      <c r="W255" s="3"/>
      <c r="X255" s="3"/>
      <c r="Y255" s="3"/>
      <c r="Z255" s="3"/>
    </row>
    <row r="256" ht="14.25" customHeight="1">
      <c r="A256" s="127">
        <f>IF(ROWS($A$7:A256)&lt;=$A$4, MATCH('1) General Information'!C$16,OFFSET(LS_Indicators_A!$B$7,A255,0,2000),0)+A255,"")</f>
        <v>258</v>
      </c>
      <c r="B256" s="128" t="str">
        <f t="array" ref="B256">IFERROR(INDEX(LS_Indicators_A!B$7:B$340,$A256),"")</f>
        <v>Feed Standard</v>
      </c>
      <c r="C256" s="128" t="str">
        <f t="array" ref="C256">IFERROR(INDEX(LS_Indicators_A!C$7:C$340,$A256),"")</f>
        <v>v1.01</v>
      </c>
      <c r="D256" s="128" t="str">
        <f t="array" ref="D256">IFERROR(INDEX(LS_Indicators_A!D$7:D$340,$A256),"")</f>
        <v>RUOC 4.5.1.4 </v>
      </c>
      <c r="E256" s="129" t="str">
        <f t="array" ref="E256">IFERROR(INDEX(LS_Indicators_A!E$7:E$340,$A256),"")</f>
        <v>Prior to moving from the Mass Balance Production Model to using solely the Segregation Production Model, any eligible volume already allocated to Mass Balance Production Model product shall be run out/deducted from the IAS.</v>
      </c>
      <c r="F256" s="129" t="str">
        <f t="array" ref="F256">IFERROR(INDEX(LS_Indicators_A!F$7:F$340,$A256),"")</f>
        <v>4.5.1. Making changes to Production Models in operation</v>
      </c>
      <c r="G256" s="3"/>
      <c r="H256" s="3"/>
      <c r="I256" s="3"/>
      <c r="J256" s="3"/>
      <c r="K256" s="3"/>
      <c r="L256" s="3"/>
      <c r="M256" s="3"/>
      <c r="N256" s="3"/>
      <c r="O256" s="3"/>
      <c r="P256" s="3"/>
      <c r="Q256" s="3"/>
      <c r="R256" s="3"/>
      <c r="S256" s="3"/>
      <c r="T256" s="3"/>
      <c r="U256" s="3"/>
      <c r="V256" s="3"/>
      <c r="W256" s="3"/>
      <c r="X256" s="3"/>
      <c r="Y256" s="3"/>
      <c r="Z256" s="3"/>
    </row>
    <row r="257" ht="14.25" customHeight="1">
      <c r="A257" s="127">
        <f>IF(ROWS($A$7:A257)&lt;=$A$4, MATCH('1) General Information'!C$16,OFFSET(LS_Indicators_A!$B$7,A256,0,2000),0)+A256,"")</f>
        <v>259</v>
      </c>
      <c r="B257" s="128" t="str">
        <f t="array" ref="B257">IFERROR(INDEX(LS_Indicators_A!B$7:B$340,$A257),"")</f>
        <v>Feed Standard</v>
      </c>
      <c r="C257" s="128" t="str">
        <f t="array" ref="C257">IFERROR(INDEX(LS_Indicators_A!C$7:C$340,$A257),"")</f>
        <v>v1.01</v>
      </c>
      <c r="D257" s="128" t="str">
        <f t="array" ref="D257">IFERROR(INDEX(LS_Indicators_A!D$7:D$340,$A257),"")</f>
        <v>RUOC 4.5.2.1 a</v>
      </c>
      <c r="E257" s="129" t="str">
        <f t="array" ref="E257">IFERROR(INDEX(LS_Indicators_A!E$7:E$340,$A257),"")</f>
        <v>The Client shall produce a Mass Balance summary for all Mass Balance Production Model product dispatched during the defined Accounting Period.
</v>
      </c>
      <c r="F257" s="129" t="str">
        <f t="array" ref="F257">IFERROR(INDEX(LS_Indicators_A!F$7:F$340,$A257),"")</f>
        <v>4.5.2. Mass Balance Production Model
4.5.2.1. Balancing of Mass Balance Accounting Period.</v>
      </c>
      <c r="G257" s="3"/>
      <c r="H257" s="3"/>
      <c r="I257" s="3"/>
      <c r="J257" s="3"/>
      <c r="K257" s="3"/>
      <c r="L257" s="3"/>
      <c r="M257" s="3"/>
      <c r="N257" s="3"/>
      <c r="O257" s="3"/>
      <c r="P257" s="3"/>
      <c r="Q257" s="3"/>
      <c r="R257" s="3"/>
      <c r="S257" s="3"/>
      <c r="T257" s="3"/>
      <c r="U257" s="3"/>
      <c r="V257" s="3"/>
      <c r="W257" s="3"/>
      <c r="X257" s="3"/>
      <c r="Y257" s="3"/>
      <c r="Z257" s="3"/>
    </row>
    <row r="258" ht="14.25" customHeight="1">
      <c r="A258" s="127">
        <f>IF(ROWS($A$7:A258)&lt;=$A$4, MATCH('1) General Information'!C$16,OFFSET(LS_Indicators_A!$B$7,A257,0,2000),0)+A257,"")</f>
        <v>260</v>
      </c>
      <c r="B258" s="128" t="str">
        <f t="array" ref="B258">IFERROR(INDEX(LS_Indicators_A!B$7:B$340,$A258),"")</f>
        <v>Feed Standard</v>
      </c>
      <c r="C258" s="128" t="str">
        <f t="array" ref="C258">IFERROR(INDEX(LS_Indicators_A!C$7:C$340,$A258),"")</f>
        <v>v1.01</v>
      </c>
      <c r="D258" s="128" t="str">
        <f t="array" ref="D258">IFERROR(INDEX(LS_Indicators_A!D$7:D$340,$A258),"")</f>
        <v>RUOC b)</v>
      </c>
      <c r="E258" s="129" t="str">
        <f t="array" ref="E258">IFERROR(INDEX(LS_Indicators_A!E$7:E$340,$A258),"")</f>
        <v>The balancing summary shall be carried out annually at the end of each accounting period. </v>
      </c>
      <c r="F258" s="129" t="str">
        <f t="array" ref="F258">IFERROR(INDEX(LS_Indicators_A!F$7:F$340,$A258),"")</f>
        <v>4.5.2. Mass Balance Production Model
4.5.2.1. Balancing of Mass Balance Accounting Period.</v>
      </c>
      <c r="G258" s="3"/>
      <c r="H258" s="3"/>
      <c r="I258" s="3"/>
      <c r="J258" s="3"/>
      <c r="K258" s="3"/>
      <c r="L258" s="3"/>
      <c r="M258" s="3"/>
      <c r="N258" s="3"/>
      <c r="O258" s="3"/>
      <c r="P258" s="3"/>
      <c r="Q258" s="3"/>
      <c r="R258" s="3"/>
      <c r="S258" s="3"/>
      <c r="T258" s="3"/>
      <c r="U258" s="3"/>
      <c r="V258" s="3"/>
      <c r="W258" s="3"/>
      <c r="X258" s="3"/>
      <c r="Y258" s="3"/>
      <c r="Z258" s="3"/>
    </row>
    <row r="259" ht="14.25" customHeight="1">
      <c r="A259" s="127">
        <f>IF(ROWS($A$7:A259)&lt;=$A$4, MATCH('1) General Information'!C$16,OFFSET(LS_Indicators_A!$B$7,A258,0,2000),0)+A258,"")</f>
        <v>261</v>
      </c>
      <c r="B259" s="128" t="str">
        <f t="array" ref="B259">IFERROR(INDEX(LS_Indicators_A!B$7:B$340,$A259),"")</f>
        <v>Feed Standard</v>
      </c>
      <c r="C259" s="128" t="str">
        <f t="array" ref="C259">IFERROR(INDEX(LS_Indicators_A!C$7:C$340,$A259),"")</f>
        <v>v1.01</v>
      </c>
      <c r="D259" s="128" t="str">
        <f t="array" ref="D259">IFERROR(INDEX(LS_Indicators_A!D$7:D$340,$A259),"")</f>
        <v>RUOC c)</v>
      </c>
      <c r="E259" s="129" t="str">
        <f t="array" ref="E259">IFERROR(INDEX(LS_Indicators_A!E$7:E$340,$A259),"")</f>
        <v>The balancing summary shall include the following:
i. Eligible Volume (in MT) carried over from the previous Accounting Period (if applicable)
ii. Eligible Volume (in MT) received within the Accounting Period
iii. Eligible Volume (in MT) (i.e., ASC product) dispatched within the Accounting Period and
iv. Eligible Volume (in MT) to carry over to the next Accounting Period (if applicable).</v>
      </c>
      <c r="F259" s="129" t="str">
        <f t="array" ref="F259">IFERROR(INDEX(LS_Indicators_A!F$7:F$340,$A259),"")</f>
        <v>4.5.2. Mass Balance Production Model
4.5.2.1. Balancing of Mass Balance Accounting Period.</v>
      </c>
      <c r="G259" s="3"/>
      <c r="H259" s="3"/>
      <c r="I259" s="3"/>
      <c r="J259" s="3"/>
      <c r="K259" s="3"/>
      <c r="L259" s="3"/>
      <c r="M259" s="3"/>
      <c r="N259" s="3"/>
      <c r="O259" s="3"/>
      <c r="P259" s="3"/>
      <c r="Q259" s="3"/>
      <c r="R259" s="3"/>
      <c r="S259" s="3"/>
      <c r="T259" s="3"/>
      <c r="U259" s="3"/>
      <c r="V259" s="3"/>
      <c r="W259" s="3"/>
      <c r="X259" s="3"/>
      <c r="Y259" s="3"/>
      <c r="Z259" s="3"/>
    </row>
    <row r="260" ht="14.25" customHeight="1">
      <c r="A260" s="127">
        <f>IF(ROWS($A$7:A260)&lt;=$A$4, MATCH('1) General Information'!C$16,OFFSET(LS_Indicators_A!$B$7,A259,0,2000),0)+A259,"")</f>
        <v>262</v>
      </c>
      <c r="B260" s="128" t="str">
        <f t="array" ref="B260">IFERROR(INDEX(LS_Indicators_A!B$7:B$340,$A260),"")</f>
        <v>Feed Standard</v>
      </c>
      <c r="C260" s="128" t="str">
        <f t="array" ref="C260">IFERROR(INDEX(LS_Indicators_A!C$7:C$340,$A260),"")</f>
        <v>v1.01</v>
      </c>
      <c r="D260" s="128" t="str">
        <f t="array" ref="D260">IFERROR(INDEX(LS_Indicators_A!D$7:D$340,$A260),"")</f>
        <v>RUOC d)</v>
      </c>
      <c r="E260" s="129" t="str">
        <f t="array" ref="E260">IFERROR(INDEX(LS_Indicators_A!E$7:E$340,$A260),"")</f>
        <v>If an available quantity of eligible volume is not used within twenty-four (24) months from the date of entry into the IAS (see 4.3.1.3), the volume shall expire and shall be deducted from the IAS.</v>
      </c>
      <c r="F260" s="129" t="str">
        <f t="array" ref="F260">IFERROR(INDEX(LS_Indicators_A!F$7:F$340,$A260),"")</f>
        <v>4.5.2. Mass Balance Production Model
4.5.2.1. Balancing of Mass Balance Accounting Period.</v>
      </c>
      <c r="G260" s="3"/>
      <c r="H260" s="3"/>
      <c r="I260" s="3"/>
      <c r="J260" s="3"/>
      <c r="K260" s="3"/>
      <c r="L260" s="3"/>
      <c r="M260" s="3"/>
      <c r="N260" s="3"/>
      <c r="O260" s="3"/>
      <c r="P260" s="3"/>
      <c r="Q260" s="3"/>
      <c r="R260" s="3"/>
      <c r="S260" s="3"/>
      <c r="T260" s="3"/>
      <c r="U260" s="3"/>
      <c r="V260" s="3"/>
      <c r="W260" s="3"/>
      <c r="X260" s="3"/>
      <c r="Y260" s="3"/>
      <c r="Z260" s="3"/>
    </row>
    <row r="261" ht="14.25" customHeight="1">
      <c r="A261" s="127">
        <f>IF(ROWS($A$7:A261)&lt;=$A$4, MATCH('1) General Information'!C$16,OFFSET(LS_Indicators_A!$B$7,A260,0,2000),0)+A260,"")</f>
        <v>263</v>
      </c>
      <c r="B261" s="128" t="str">
        <f t="array" ref="B261">IFERROR(INDEX(LS_Indicators_A!B$7:B$340,$A261),"")</f>
        <v>Feed Standard</v>
      </c>
      <c r="C261" s="128" t="str">
        <f t="array" ref="C261">IFERROR(INDEX(LS_Indicators_A!C$7:C$340,$A261),"")</f>
        <v>v1.01</v>
      </c>
      <c r="D261" s="128" t="str">
        <f t="array" ref="D261">IFERROR(INDEX(LS_Indicators_A!D$7:D$340,$A261),"")</f>
        <v>RUOC 4.5.3.1</v>
      </c>
      <c r="E261" s="129" t="str">
        <f t="array" ref="E261">IFERROR(INDEX(LS_Indicators_A!E$7:E$340,$A261),"")</f>
        <v>For initial audits, Eligible Volume can be added to the IAS from January of that calendar year onwards, however, this volume must be verified as accurate during the initial audit. Once verified as accurate, Eligible Volume, (i.e., ASC Product), may be deducted from the IAS from the date of initial certification onwards.</v>
      </c>
      <c r="F261" s="129" t="str">
        <f t="array" ref="F261">IFERROR(INDEX(LS_Indicators_A!F$7:F$340,$A261),"")</f>
        <v>4.5.3. Mass Balance 
Accounting Period: January to December
</v>
      </c>
      <c r="G261" s="3"/>
      <c r="H261" s="3"/>
      <c r="I261" s="3"/>
      <c r="J261" s="3"/>
      <c r="K261" s="3"/>
      <c r="L261" s="3"/>
      <c r="M261" s="3"/>
      <c r="N261" s="3"/>
      <c r="O261" s="3"/>
      <c r="P261" s="3"/>
      <c r="Q261" s="3"/>
      <c r="R261" s="3"/>
      <c r="S261" s="3"/>
      <c r="T261" s="3"/>
      <c r="U261" s="3"/>
      <c r="V261" s="3"/>
      <c r="W261" s="3"/>
      <c r="X261" s="3"/>
      <c r="Y261" s="3"/>
      <c r="Z261" s="3"/>
    </row>
    <row r="262" ht="14.25" customHeight="1">
      <c r="A262" s="127">
        <f>IF(ROWS($A$7:A262)&lt;=$A$4, MATCH('1) General Information'!C$16,OFFSET(LS_Indicators_A!$B$7,A261,0,2000),0)+A261,"")</f>
        <v>264</v>
      </c>
      <c r="B262" s="128" t="str">
        <f t="array" ref="B262">IFERROR(INDEX(LS_Indicators_A!B$7:B$340,$A262),"")</f>
        <v>Feed Standard</v>
      </c>
      <c r="C262" s="128" t="str">
        <f t="array" ref="C262">IFERROR(INDEX(LS_Indicators_A!C$7:C$340,$A262),"")</f>
        <v>v1.01</v>
      </c>
      <c r="D262" s="128" t="str">
        <f t="array" ref="D262">IFERROR(INDEX(LS_Indicators_A!D$7:D$340,$A262),"")</f>
        <v>RUOC 4.5.3.2</v>
      </c>
      <c r="E262" s="129" t="str">
        <f t="array" ref="E262">IFERROR(INDEX(LS_Indicators_A!E$7:E$340,$A262),"")</f>
        <v>The volume of ASC product dispatched shall not exceed the Eligible Volume entered into the IAS within the Accounting Period (including, if relevant, eligible carry over from the previous Accounting Period). </v>
      </c>
      <c r="F262" s="129" t="str">
        <f t="array" ref="F262">IFERROR(INDEX(LS_Indicators_A!F$7:F$340,$A262),"")</f>
        <v>4.5.3. Mass Balance </v>
      </c>
      <c r="G262" s="3"/>
      <c r="H262" s="3"/>
      <c r="I262" s="3"/>
      <c r="J262" s="3"/>
      <c r="K262" s="3"/>
      <c r="L262" s="3"/>
      <c r="M262" s="3"/>
      <c r="N262" s="3"/>
      <c r="O262" s="3"/>
      <c r="P262" s="3"/>
      <c r="Q262" s="3"/>
      <c r="R262" s="3"/>
      <c r="S262" s="3"/>
      <c r="T262" s="3"/>
      <c r="U262" s="3"/>
      <c r="V262" s="3"/>
      <c r="W262" s="3"/>
      <c r="X262" s="3"/>
      <c r="Y262" s="3"/>
      <c r="Z262" s="3"/>
    </row>
    <row r="263" ht="14.25" customHeight="1">
      <c r="A263" s="127">
        <f>IF(ROWS($A$7:A263)&lt;=$A$4, MATCH('1) General Information'!C$16,OFFSET(LS_Indicators_A!$B$7,A262,0,2000),0)+A262,"")</f>
        <v>265</v>
      </c>
      <c r="B263" s="128" t="str">
        <f t="array" ref="B263">IFERROR(INDEX(LS_Indicators_A!B$7:B$340,$A263),"")</f>
        <v>Feed Standard</v>
      </c>
      <c r="C263" s="128" t="str">
        <f t="array" ref="C263">IFERROR(INDEX(LS_Indicators_A!C$7:C$340,$A263),"")</f>
        <v>v1.01</v>
      </c>
      <c r="D263" s="128" t="str">
        <f t="array" ref="D263">IFERROR(INDEX(LS_Indicators_A!D$7:D$340,$A263),"")</f>
        <v>RUOC 4.5.3.3</v>
      </c>
      <c r="E263" s="129" t="str">
        <f t="array" ref="E263">IFERROR(INDEX(LS_Indicators_A!E$7:E$340,$A263),"")</f>
        <v>The Client may overdraw volume during the Accounting Period as long as overall quantities are monitored (via the IAS) and the volume is balanced by the end of the Accounting Period[8]. </v>
      </c>
      <c r="F263" s="129" t="str">
        <f t="array" ref="F263">IFERROR(INDEX(LS_Indicators_A!F$7:F$340,$A263),"")</f>
        <v>4.5.3. Mass Balance 
[8] i.e., within the Accounting Period (January – December) the volume of incoming and outgoing eligible volume in the IAS does 
not need to be balanced. However, the IAS must be balanced by the end of the accounting period.</v>
      </c>
      <c r="G263" s="3"/>
      <c r="H263" s="3"/>
      <c r="I263" s="3"/>
      <c r="J263" s="3"/>
      <c r="K263" s="3"/>
      <c r="L263" s="3"/>
      <c r="M263" s="3"/>
      <c r="N263" s="3"/>
      <c r="O263" s="3"/>
      <c r="P263" s="3"/>
      <c r="Q263" s="3"/>
      <c r="R263" s="3"/>
      <c r="S263" s="3"/>
      <c r="T263" s="3"/>
      <c r="U263" s="3"/>
      <c r="V263" s="3"/>
      <c r="W263" s="3"/>
      <c r="X263" s="3"/>
      <c r="Y263" s="3"/>
      <c r="Z263" s="3"/>
    </row>
    <row r="264" ht="14.25" customHeight="1">
      <c r="A264" s="127">
        <f>IF(ROWS($A$7:A264)&lt;=$A$4, MATCH('1) General Information'!C$16,OFFSET(LS_Indicators_A!$B$7,A263,0,2000),0)+A263,"")</f>
        <v>266</v>
      </c>
      <c r="B264" s="128" t="str">
        <f t="array" ref="B264">IFERROR(INDEX(LS_Indicators_A!B$7:B$340,$A264),"")</f>
        <v>Feed Standard</v>
      </c>
      <c r="C264" s="128" t="str">
        <f t="array" ref="C264">IFERROR(INDEX(LS_Indicators_A!C$7:C$340,$A264),"")</f>
        <v>v1.01</v>
      </c>
      <c r="D264" s="128" t="str">
        <f t="array" ref="D264">IFERROR(INDEX(LS_Indicators_A!D$7:D$340,$A264),"")</f>
        <v>RUOC 4.5.3.4</v>
      </c>
      <c r="E264" s="129" t="str">
        <f t="array" ref="E264">IFERROR(INDEX(LS_Indicators_A!E$7:E$340,$A264),"")</f>
        <v>Unused eligible volume at the end of the Accounting Period may be carried over and recorded in the IAS for the following twelve (12) month Accounting Period. </v>
      </c>
      <c r="F264" s="129" t="str">
        <f t="array" ref="F264">IFERROR(INDEX(LS_Indicators_A!F$7:F$340,$A264),"")</f>
        <v>4.5.3. Mass Balance </v>
      </c>
      <c r="G264" s="3"/>
      <c r="H264" s="3"/>
      <c r="I264" s="3"/>
      <c r="J264" s="3"/>
      <c r="K264" s="3"/>
      <c r="L264" s="3"/>
      <c r="M264" s="3"/>
      <c r="N264" s="3"/>
      <c r="O264" s="3"/>
      <c r="P264" s="3"/>
      <c r="Q264" s="3"/>
      <c r="R264" s="3"/>
      <c r="S264" s="3"/>
      <c r="T264" s="3"/>
      <c r="U264" s="3"/>
      <c r="V264" s="3"/>
      <c r="W264" s="3"/>
      <c r="X264" s="3"/>
      <c r="Y264" s="3"/>
      <c r="Z264" s="3"/>
    </row>
    <row r="265" ht="14.25" customHeight="1">
      <c r="A265" s="127">
        <f>IF(ROWS($A$7:A265)&lt;=$A$4, MATCH('1) General Information'!C$16,OFFSET(LS_Indicators_A!$B$7,A264,0,2000),0)+A264,"")</f>
        <v>267</v>
      </c>
      <c r="B265" s="128" t="str">
        <f t="array" ref="B265">IFERROR(INDEX(LS_Indicators_A!B$7:B$340,$A265),"")</f>
        <v>Feed Standard</v>
      </c>
      <c r="C265" s="128" t="str">
        <f t="array" ref="C265">IFERROR(INDEX(LS_Indicators_A!C$7:C$340,$A265),"")</f>
        <v>v1.01</v>
      </c>
      <c r="D265" s="128" t="str">
        <f t="array" ref="D265">IFERROR(INDEX(LS_Indicators_A!D$7:D$340,$A265),"")</f>
        <v>RUOC 4.5.3.5</v>
      </c>
      <c r="E265" s="129" t="str">
        <f t="array" ref="E265">IFERROR(INDEX(LS_Indicators_A!E$7:E$340,$A265),"")</f>
        <v>Only Eligible Volume which has been recorded in the IAS within the Accounting Period (including the carry-over from the previous Accounting Period) shall be allocated to outputs dispatched within the Accounting Period.</v>
      </c>
      <c r="F265" s="129" t="str">
        <f t="array" ref="F265">IFERROR(INDEX(LS_Indicators_A!F$7:F$340,$A265),"")</f>
        <v>4.5.3. Mass Balance </v>
      </c>
      <c r="G265" s="3"/>
      <c r="H265" s="3"/>
      <c r="I265" s="3"/>
      <c r="J265" s="3"/>
      <c r="K265" s="3"/>
      <c r="L265" s="3"/>
      <c r="M265" s="3"/>
      <c r="N265" s="3"/>
      <c r="O265" s="3"/>
      <c r="P265" s="3"/>
      <c r="Q265" s="3"/>
      <c r="R265" s="3"/>
      <c r="S265" s="3"/>
      <c r="T265" s="3"/>
      <c r="U265" s="3"/>
      <c r="V265" s="3"/>
      <c r="W265" s="3"/>
      <c r="X265" s="3"/>
      <c r="Y265" s="3"/>
      <c r="Z265" s="3"/>
    </row>
    <row r="266" ht="14.25" customHeight="1">
      <c r="A266" s="127">
        <f>IF(ROWS($A$7:A266)&lt;=$A$4, MATCH('1) General Information'!C$16,OFFSET(LS_Indicators_A!$B$7,A265,0,2000),0)+A265,"")</f>
        <v>268</v>
      </c>
      <c r="B266" s="128" t="str">
        <f t="array" ref="B266">IFERROR(INDEX(LS_Indicators_A!B$7:B$340,$A266),"")</f>
        <v>Feed Standard</v>
      </c>
      <c r="C266" s="128" t="str">
        <f t="array" ref="C266">IFERROR(INDEX(LS_Indicators_A!C$7:C$340,$A266),"")</f>
        <v>v1.01</v>
      </c>
      <c r="D266" s="128" t="str">
        <f t="array" ref="D266">IFERROR(INDEX(LS_Indicators_A!D$7:D$340,$A266),"")</f>
        <v>RUOC 4.5.4.1
 </v>
      </c>
      <c r="E266" s="129" t="str">
        <f t="array" ref="E266">IFERROR(INDEX(LS_Indicators_A!E$7:E$340,$A266),"")</f>
        <v>For the Segregation Production Model, the Client shall implement documented 
traceability procedures to maintain physical identification, traceability and 
segregation of Eligible Ingredients throughout all processes under the control of 
the UoC.</v>
      </c>
      <c r="F266" s="129" t="str">
        <f t="array" ref="F266">IFERROR(INDEX(LS_Indicators_A!F$7:F$340,$A266),"")</f>
        <v> 4.5.4. Segregation Production Model</v>
      </c>
      <c r="G266" s="3"/>
      <c r="H266" s="3"/>
      <c r="I266" s="3"/>
      <c r="J266" s="3"/>
      <c r="K266" s="3"/>
      <c r="L266" s="3"/>
      <c r="M266" s="3"/>
      <c r="N266" s="3"/>
      <c r="O266" s="3"/>
      <c r="P266" s="3"/>
      <c r="Q266" s="3"/>
      <c r="R266" s="3"/>
      <c r="S266" s="3"/>
      <c r="T266" s="3"/>
      <c r="U266" s="3"/>
      <c r="V266" s="3"/>
      <c r="W266" s="3"/>
      <c r="X266" s="3"/>
      <c r="Y266" s="3"/>
      <c r="Z266" s="3"/>
    </row>
    <row r="267" ht="14.25" customHeight="1">
      <c r="A267" s="127">
        <f>IF(ROWS($A$7:A267)&lt;=$A$4, MATCH('1) General Information'!C$16,OFFSET(LS_Indicators_A!$B$7,A266,0,2000),0)+A266,"")</f>
        <v>269</v>
      </c>
      <c r="B267" s="128" t="str">
        <f t="array" ref="B267">IFERROR(INDEX(LS_Indicators_A!B$7:B$340,$A267),"")</f>
        <v>Feed Standard</v>
      </c>
      <c r="C267" s="128" t="str">
        <f t="array" ref="C267">IFERROR(INDEX(LS_Indicators_A!C$7:C$340,$A267),"")</f>
        <v>v1.01</v>
      </c>
      <c r="D267" s="128" t="str">
        <f t="array" ref="D267">IFERROR(INDEX(LS_Indicators_A!D$7:D$340,$A267),"")</f>
        <v>RUOC 4.5.4.2</v>
      </c>
      <c r="E267" s="129" t="str">
        <f t="array" ref="E267">IFERROR(INDEX(LS_Indicators_A!E$7:E$340,$A267),"")</f>
        <v>As a minimum, the procedures shall
a) Include a clear description of the identification, segregation and traceability system
b) define relevant records required
c) define controls in place to 
i. prevent mixing of Eligible Ingredients with Non-eligible Ingredients and Non-aquafeed Ingredients (e.g., Livestock)
ii. prevent mixing of product produced under the Segregation Production Model with product produced under the Mass Balance Production Model and Non-ASC product
d) where rework or reworking operations are performed, segregation and 
traceability shall be maintained.</v>
      </c>
      <c r="F267" s="129" t="str">
        <f t="array" ref="F267">IFERROR(INDEX(LS_Indicators_A!F$7:F$340,$A267),"")</f>
        <v> 4.5.4. Segregation Production Model</v>
      </c>
      <c r="G267" s="3"/>
      <c r="H267" s="3"/>
      <c r="I267" s="3"/>
      <c r="J267" s="3"/>
      <c r="K267" s="3"/>
      <c r="L267" s="3"/>
      <c r="M267" s="3"/>
      <c r="N267" s="3"/>
      <c r="O267" s="3"/>
      <c r="P267" s="3"/>
      <c r="Q267" s="3"/>
      <c r="R267" s="3"/>
      <c r="S267" s="3"/>
      <c r="T267" s="3"/>
      <c r="U267" s="3"/>
      <c r="V267" s="3"/>
      <c r="W267" s="3"/>
      <c r="X267" s="3"/>
      <c r="Y267" s="3"/>
      <c r="Z267" s="3"/>
    </row>
    <row r="268" ht="14.25" customHeight="1">
      <c r="A268" s="127">
        <f>IF(ROWS($A$7:A268)&lt;=$A$4, MATCH('1) General Information'!C$16,OFFSET(LS_Indicators_A!$B$7,A267,0,2000),0)+A267,"")</f>
        <v>270</v>
      </c>
      <c r="B268" s="128" t="str">
        <f t="array" ref="B268">IFERROR(INDEX(LS_Indicators_A!B$7:B$340,$A268),"")</f>
        <v>Feed Standard</v>
      </c>
      <c r="C268" s="128" t="str">
        <f t="array" ref="C268">IFERROR(INDEX(LS_Indicators_A!C$7:C$340,$A268),"")</f>
        <v>v1.01</v>
      </c>
      <c r="D268" s="128" t="str">
        <f t="array" ref="D268">IFERROR(INDEX(LS_Indicators_A!D$7:D$340,$A268),"")</f>
        <v>RUOC 4.5.4.3</v>
      </c>
      <c r="E268" s="129" t="str">
        <f t="array" ref="E268">IFERROR(INDEX(LS_Indicators_A!E$7:E$340,$A268),"")</f>
        <v>The Client shall conduct a verification test of their segregation and traceability system that is applicable for the range of products produced under the Segregation Production Model.</v>
      </c>
      <c r="F268" s="129" t="str">
        <f t="array" ref="F268">IFERROR(INDEX(LS_Indicators_A!F$7:F$340,$A268),"")</f>
        <v> 4.5.4. Segregation Production Model</v>
      </c>
      <c r="G268" s="3"/>
      <c r="H268" s="3"/>
      <c r="I268" s="3"/>
      <c r="J268" s="3"/>
      <c r="K268" s="3"/>
      <c r="L268" s="3"/>
      <c r="M268" s="3"/>
      <c r="N268" s="3"/>
      <c r="O268" s="3"/>
      <c r="P268" s="3"/>
      <c r="Q268" s="3"/>
      <c r="R268" s="3"/>
      <c r="S268" s="3"/>
      <c r="T268" s="3"/>
      <c r="U268" s="3"/>
      <c r="V268" s="3"/>
      <c r="W268" s="3"/>
      <c r="X268" s="3"/>
      <c r="Y268" s="3"/>
      <c r="Z268" s="3"/>
    </row>
    <row r="269" ht="14.25" customHeight="1">
      <c r="A269" s="127">
        <f>IF(ROWS($A$7:A269)&lt;=$A$4, MATCH('1) General Information'!C$16,OFFSET(LS_Indicators_A!$B$7,A268,0,2000),0)+A268,"")</f>
        <v>271</v>
      </c>
      <c r="B269" s="128" t="str">
        <f t="array" ref="B269">IFERROR(INDEX(LS_Indicators_A!B$7:B$340,$A269),"")</f>
        <v>Feed Standard</v>
      </c>
      <c r="C269" s="128" t="str">
        <f t="array" ref="C269">IFERROR(INDEX(LS_Indicators_A!C$7:C$340,$A269),"")</f>
        <v>v1.01</v>
      </c>
      <c r="D269" s="128" t="str">
        <f t="array" ref="D269">IFERROR(INDEX(LS_Indicators_A!D$7:D$340,$A269),"")</f>
        <v>RUOC 4.5.4.4</v>
      </c>
      <c r="E269" s="129" t="str">
        <f t="array" ref="E269">IFERROR(INDEX(LS_Indicators_A!E$7:E$340,$A269),"")</f>
        <v>The test shall verify that:
a) Traceability of an Eligible Ingredient can be determined from the ingredient manufacturer to the finished product dispatched to immediate customer (i.e., a forward’s trace check) and
b) Traceability can be determined from a finished product back to the ingredient manufacturer of each Eligible Ingredient used in the manufacture of that product produced under the Segregation Production Model (i.e., a backwards trace check). 
c) Segregation can be maintained.</v>
      </c>
      <c r="F269" s="129" t="str">
        <f t="array" ref="F269">IFERROR(INDEX(LS_Indicators_A!F$7:F$340,$A269),"")</f>
        <v> 4.5.4. Segregation Production Model</v>
      </c>
      <c r="G269" s="3"/>
      <c r="H269" s="3"/>
      <c r="I269" s="3"/>
      <c r="J269" s="3"/>
      <c r="K269" s="3"/>
      <c r="L269" s="3"/>
      <c r="M269" s="3"/>
      <c r="N269" s="3"/>
      <c r="O269" s="3"/>
      <c r="P269" s="3"/>
      <c r="Q269" s="3"/>
      <c r="R269" s="3"/>
      <c r="S269" s="3"/>
      <c r="T269" s="3"/>
      <c r="U269" s="3"/>
      <c r="V269" s="3"/>
      <c r="W269" s="3"/>
      <c r="X269" s="3"/>
      <c r="Y269" s="3"/>
      <c r="Z269" s="3"/>
    </row>
    <row r="270" ht="14.25" customHeight="1">
      <c r="A270" s="127">
        <f>IF(ROWS($A$7:A270)&lt;=$A$4, MATCH('1) General Information'!C$16,OFFSET(LS_Indicators_A!$B$7,A269,0,2000),0)+A269,"")</f>
        <v>272</v>
      </c>
      <c r="B270" s="128" t="str">
        <f t="array" ref="B270">IFERROR(INDEX(LS_Indicators_A!B$7:B$340,$A270),"")</f>
        <v>Feed Standard</v>
      </c>
      <c r="C270" s="128" t="str">
        <f t="array" ref="C270">IFERROR(INDEX(LS_Indicators_A!C$7:C$340,$A270),"")</f>
        <v>v1.01</v>
      </c>
      <c r="D270" s="128" t="str">
        <f t="array" ref="D270">IFERROR(INDEX(LS_Indicators_A!D$7:D$340,$A270),"")</f>
        <v>RUOC 4.5.4.5</v>
      </c>
      <c r="E270" s="129" t="str">
        <f t="array" ref="E270">IFERROR(INDEX(LS_Indicators_A!E$7:E$340,$A270),"")</f>
        <v>Traceability test results should be achievable within 4 hours. </v>
      </c>
      <c r="F270" s="129" t="str">
        <f t="array" ref="F270">IFERROR(INDEX(LS_Indicators_A!F$7:F$340,$A270),"")</f>
        <v> 4.5.4. Segregation Production Model</v>
      </c>
      <c r="G270" s="3"/>
      <c r="H270" s="3"/>
      <c r="I270" s="3"/>
      <c r="J270" s="3"/>
      <c r="K270" s="3"/>
      <c r="L270" s="3"/>
      <c r="M270" s="3"/>
      <c r="N270" s="3"/>
      <c r="O270" s="3"/>
      <c r="P270" s="3"/>
      <c r="Q270" s="3"/>
      <c r="R270" s="3"/>
      <c r="S270" s="3"/>
      <c r="T270" s="3"/>
      <c r="U270" s="3"/>
      <c r="V270" s="3"/>
      <c r="W270" s="3"/>
      <c r="X270" s="3"/>
      <c r="Y270" s="3"/>
      <c r="Z270" s="3"/>
    </row>
    <row r="271" ht="14.25" customHeight="1">
      <c r="A271" s="127">
        <f>IF(ROWS($A$7:A271)&lt;=$A$4, MATCH('1) General Information'!C$16,OFFSET(LS_Indicators_A!$B$7,A270,0,2000),0)+A270,"")</f>
        <v>273</v>
      </c>
      <c r="B271" s="128" t="str">
        <f t="array" ref="B271">IFERROR(INDEX(LS_Indicators_A!B$7:B$340,$A271),"")</f>
        <v>Feed Standard</v>
      </c>
      <c r="C271" s="128" t="str">
        <f t="array" ref="C271">IFERROR(INDEX(LS_Indicators_A!C$7:C$340,$A271),"")</f>
        <v>v1.01</v>
      </c>
      <c r="D271" s="128" t="str">
        <f t="array" ref="D271">IFERROR(INDEX(LS_Indicators_A!D$7:D$340,$A271),"")</f>
        <v>RUOC 4.5.4.6</v>
      </c>
      <c r="E271" s="129" t="str">
        <f t="array" ref="E271">IFERROR(INDEX(LS_Indicators_A!E$7:E$340,$A271),"")</f>
        <v>The test shall occur at a predetermined frequency and at a minimum annually with no more than twelve (12) months between tests. </v>
      </c>
      <c r="F271" s="129" t="str">
        <f t="array" ref="F271">IFERROR(INDEX(LS_Indicators_A!F$7:F$340,$A271),"")</f>
        <v> 4.5.4. Segregation Production Model</v>
      </c>
      <c r="G271" s="3"/>
      <c r="H271" s="3"/>
      <c r="I271" s="3"/>
      <c r="J271" s="3"/>
      <c r="K271" s="3"/>
      <c r="L271" s="3"/>
      <c r="M271" s="3"/>
      <c r="N271" s="3"/>
      <c r="O271" s="3"/>
      <c r="P271" s="3"/>
      <c r="Q271" s="3"/>
      <c r="R271" s="3"/>
      <c r="S271" s="3"/>
      <c r="T271" s="3"/>
      <c r="U271" s="3"/>
      <c r="V271" s="3"/>
      <c r="W271" s="3"/>
      <c r="X271" s="3"/>
      <c r="Y271" s="3"/>
      <c r="Z271" s="3"/>
    </row>
    <row r="272" ht="14.25" customHeight="1">
      <c r="A272" s="127">
        <f>IF(ROWS($A$7:A272)&lt;=$A$4, MATCH('1) General Information'!C$16,OFFSET(LS_Indicators_A!$B$7,A271,0,2000),0)+A271,"")</f>
        <v>274</v>
      </c>
      <c r="B272" s="128" t="str">
        <f t="array" ref="B272">IFERROR(INDEX(LS_Indicators_A!B$7:B$340,$A272),"")</f>
        <v>Feed Standard</v>
      </c>
      <c r="C272" s="128" t="str">
        <f t="array" ref="C272">IFERROR(INDEX(LS_Indicators_A!C$7:C$340,$A272),"")</f>
        <v>v1.01</v>
      </c>
      <c r="D272" s="128" t="str">
        <f t="array" ref="D272">IFERROR(INDEX(LS_Indicators_A!D$7:D$340,$A272),"")</f>
        <v>RUOC 4.5.4.7 </v>
      </c>
      <c r="E272" s="129" t="str">
        <f t="array" ref="E272">IFERROR(INDEX(LS_Indicators_A!E$7:E$340,$A272),"")</f>
        <v>Traceability test results shall be retained for internal audits and audits by the CAB. </v>
      </c>
      <c r="F272" s="129" t="str">
        <f t="array" ref="F272">IFERROR(INDEX(LS_Indicators_A!F$7:F$340,$A272),"")</f>
        <v> 4.5.4. Segregation Production Model</v>
      </c>
      <c r="G272" s="3"/>
      <c r="H272" s="3"/>
      <c r="I272" s="3"/>
      <c r="J272" s="3"/>
      <c r="K272" s="3"/>
      <c r="L272" s="3"/>
      <c r="M272" s="3"/>
      <c r="N272" s="3"/>
      <c r="O272" s="3"/>
      <c r="P272" s="3"/>
      <c r="Q272" s="3"/>
      <c r="R272" s="3"/>
      <c r="S272" s="3"/>
      <c r="T272" s="3"/>
      <c r="U272" s="3"/>
      <c r="V272" s="3"/>
      <c r="W272" s="3"/>
      <c r="X272" s="3"/>
      <c r="Y272" s="3"/>
      <c r="Z272" s="3"/>
    </row>
    <row r="273" ht="14.25" customHeight="1">
      <c r="A273" s="127">
        <f>IF(ROWS($A$7:A273)&lt;=$A$4, MATCH('1) General Information'!C$16,OFFSET(LS_Indicators_A!$B$7,A272,0,2000),0)+A272,"")</f>
        <v>275</v>
      </c>
      <c r="B273" s="128" t="str">
        <f t="array" ref="B273">IFERROR(INDEX(LS_Indicators_A!B$7:B$340,$A273),"")</f>
        <v>Feed Standard</v>
      </c>
      <c r="C273" s="128" t="str">
        <f t="array" ref="C273">IFERROR(INDEX(LS_Indicators_A!C$7:C$340,$A273),"")</f>
        <v>v1.01</v>
      </c>
      <c r="D273" s="128" t="str">
        <f t="array" ref="D273">IFERROR(INDEX(LS_Indicators_A!D$7:D$340,$A273),"")</f>
        <v>RUOC 4.5.4.8</v>
      </c>
      <c r="E273" s="129" t="str">
        <f t="array" ref="E273">IFERROR(INDEX(LS_Indicators_A!E$7:E$340,$A273),"")</f>
        <v>Non-conformities raised during this internal verification test of the traceability system shall be documented and include:
a) corrective action plans
b) timescales for completion
c) assigned responsibility for verification of effectiveness of corrective action 
plans implemented
d) close out of the non-conformity.</v>
      </c>
      <c r="F273" s="129" t="str">
        <f t="array" ref="F273">IFERROR(INDEX(LS_Indicators_A!F$7:F$340,$A273),"")</f>
        <v> 4.5.4. Segregation Production Model</v>
      </c>
      <c r="G273" s="3"/>
      <c r="H273" s="3"/>
      <c r="I273" s="3"/>
      <c r="J273" s="3"/>
      <c r="K273" s="3"/>
      <c r="L273" s="3"/>
      <c r="M273" s="3"/>
      <c r="N273" s="3"/>
      <c r="O273" s="3"/>
      <c r="P273" s="3"/>
      <c r="Q273" s="3"/>
      <c r="R273" s="3"/>
      <c r="S273" s="3"/>
      <c r="T273" s="3"/>
      <c r="U273" s="3"/>
      <c r="V273" s="3"/>
      <c r="W273" s="3"/>
      <c r="X273" s="3"/>
      <c r="Y273" s="3"/>
      <c r="Z273" s="3"/>
    </row>
    <row r="274" ht="14.25" customHeight="1">
      <c r="A274" s="127">
        <f>IF(ROWS($A$7:A274)&lt;=$A$4, MATCH('1) General Information'!C$16,OFFSET(LS_Indicators_A!$B$7,A273,0,2000),0)+A273,"")</f>
        <v>276</v>
      </c>
      <c r="B274" s="128" t="str">
        <f t="array" ref="B274">IFERROR(INDEX(LS_Indicators_A!B$7:B$340,$A274),"")</f>
        <v>Feed Standard</v>
      </c>
      <c r="C274" s="128" t="str">
        <f t="array" ref="C274">IFERROR(INDEX(LS_Indicators_A!C$7:C$340,$A274),"")</f>
        <v>v1.01</v>
      </c>
      <c r="D274" s="128" t="str">
        <f t="array" ref="D274">IFERROR(INDEX(LS_Indicators_A!D$7:D$340,$A274),"")</f>
        <v>RUOC 4.6.1</v>
      </c>
      <c r="E274" s="129" t="str">
        <f t="array" ref="E274">IFERROR(INDEX(LS_Indicators_A!E$7:E$340,$A274),"")</f>
        <v>The Client shall clearly identify all ASC products, both physically for sealed feed bags, as well as on associated sales documents for all feed, indicating the Production Model applied. (i.e., Segregation or Mass Balance).</v>
      </c>
      <c r="F274" s="129" t="str">
        <f t="array" ref="F274">IFERROR(INDEX(LS_Indicators_A!F$7:F$340,$A274),"")</f>
        <v>4.6. Identification</v>
      </c>
      <c r="G274" s="3"/>
      <c r="H274" s="3"/>
      <c r="I274" s="3"/>
      <c r="J274" s="3"/>
      <c r="K274" s="3"/>
      <c r="L274" s="3"/>
      <c r="M274" s="3"/>
      <c r="N274" s="3"/>
      <c r="O274" s="3"/>
      <c r="P274" s="3"/>
      <c r="Q274" s="3"/>
      <c r="R274" s="3"/>
      <c r="S274" s="3"/>
      <c r="T274" s="3"/>
      <c r="U274" s="3"/>
      <c r="V274" s="3"/>
      <c r="W274" s="3"/>
      <c r="X274" s="3"/>
      <c r="Y274" s="3"/>
      <c r="Z274" s="3"/>
    </row>
    <row r="275" ht="14.25" customHeight="1">
      <c r="A275" s="127">
        <f>IF(ROWS($A$7:A275)&lt;=$A$4, MATCH('1) General Information'!C$16,OFFSET(LS_Indicators_A!$B$7,A274,0,2000),0)+A274,"")</f>
        <v>277</v>
      </c>
      <c r="B275" s="128" t="str">
        <f t="array" ref="B275">IFERROR(INDEX(LS_Indicators_A!B$7:B$340,$A275),"")</f>
        <v>Feed Standard</v>
      </c>
      <c r="C275" s="128" t="str">
        <f t="array" ref="C275">IFERROR(INDEX(LS_Indicators_A!C$7:C$340,$A275),"")</f>
        <v>v1.01</v>
      </c>
      <c r="D275" s="128" t="str">
        <f t="array" ref="D275">IFERROR(INDEX(LS_Indicators_A!D$7:D$340,$A275),"")</f>
        <v>RUOC 4.6.2</v>
      </c>
      <c r="E275" s="129" t="str">
        <f t="array" ref="E275">IFERROR(INDEX(LS_Indicators_A!E$7:E$340,$A275),"")</f>
        <v>The Client shall identify ASC product which is sold under the Segregation Production Model by using a distinct feed name.</v>
      </c>
      <c r="F275" s="129" t="str">
        <f t="array" ref="F275">IFERROR(INDEX(LS_Indicators_A!F$7:F$340,$A275),"")</f>
        <v>4.6. Identification</v>
      </c>
      <c r="G275" s="3"/>
      <c r="H275" s="3"/>
      <c r="I275" s="3"/>
      <c r="J275" s="3"/>
      <c r="K275" s="3"/>
      <c r="L275" s="3"/>
      <c r="M275" s="3"/>
      <c r="N275" s="3"/>
      <c r="O275" s="3"/>
      <c r="P275" s="3"/>
      <c r="Q275" s="3"/>
      <c r="R275" s="3"/>
      <c r="S275" s="3"/>
      <c r="T275" s="3"/>
      <c r="U275" s="3"/>
      <c r="V275" s="3"/>
      <c r="W275" s="3"/>
      <c r="X275" s="3"/>
      <c r="Y275" s="3"/>
      <c r="Z275" s="3"/>
    </row>
    <row r="276" ht="14.25" customHeight="1">
      <c r="A276" s="127">
        <f>IF(ROWS($A$7:A276)&lt;=$A$4, MATCH('1) General Information'!C$16,OFFSET(LS_Indicators_A!$B$7,A275,0,2000),0)+A275,"")</f>
        <v>278</v>
      </c>
      <c r="B276" s="128" t="str">
        <f t="array" ref="B276">IFERROR(INDEX(LS_Indicators_A!B$7:B$340,$A276),"")</f>
        <v>Feed Standard</v>
      </c>
      <c r="C276" s="128" t="str">
        <f t="array" ref="C276">IFERROR(INDEX(LS_Indicators_A!C$7:C$340,$A276),"")</f>
        <v>v1.01</v>
      </c>
      <c r="D276" s="128" t="str">
        <f t="array" ref="D276">IFERROR(INDEX(LS_Indicators_A!D$7:D$340,$A276),"")</f>
        <v>RUOC 6.1                  </v>
      </c>
      <c r="E276" s="129" t="str">
        <f t="array" ref="E276">IFERROR(INDEX(LS_Indicators_A!E$7:E$340,$A276),"")</f>
        <v>The Applicant shall have a functioning Ingredient Accounting System (IAS) in place that can monitor the volumes of incoming Eligible Ingredients and account for the volumes of outgoing ASC feed produced under the Mass Balance Production Model.</v>
      </c>
      <c r="F276" s="129" t="str">
        <f t="array" ref="F276">IFERROR(INDEX(LS_Indicators_A!F$7:F$340,$A276),"")</f>
        <v>6. PREREQUISITES FOR INITIAL AUDIT
Prior to scheduling an initial audit, the Applicant shall comply with the following conditions:</v>
      </c>
      <c r="G276" s="3"/>
      <c r="H276" s="3"/>
      <c r="I276" s="3"/>
      <c r="J276" s="3"/>
      <c r="K276" s="3"/>
      <c r="L276" s="3"/>
      <c r="M276" s="3"/>
      <c r="N276" s="3"/>
      <c r="O276" s="3"/>
      <c r="P276" s="3"/>
      <c r="Q276" s="3"/>
      <c r="R276" s="3"/>
      <c r="S276" s="3"/>
      <c r="T276" s="3"/>
      <c r="U276" s="3"/>
      <c r="V276" s="3"/>
      <c r="W276" s="3"/>
      <c r="X276" s="3"/>
      <c r="Y276" s="3"/>
      <c r="Z276" s="3"/>
    </row>
    <row r="277" ht="14.25" customHeight="1">
      <c r="A277" s="127">
        <f>IF(ROWS($A$7:A277)&lt;=$A$4, MATCH('1) General Information'!C$16,OFFSET(LS_Indicators_A!$B$7,A276,0,2000),0)+A276,"")</f>
        <v>279</v>
      </c>
      <c r="B277" s="128" t="str">
        <f t="array" ref="B277">IFERROR(INDEX(LS_Indicators_A!B$7:B$340,$A277),"")</f>
        <v>Feed Standard</v>
      </c>
      <c r="C277" s="128" t="str">
        <f t="array" ref="C277">IFERROR(INDEX(LS_Indicators_A!C$7:C$340,$A277),"")</f>
        <v>v1.01</v>
      </c>
      <c r="D277" s="128" t="str">
        <f t="array" ref="D277">IFERROR(INDEX(LS_Indicators_A!D$7:D$340,$A277),"")</f>
        <v>RUOC 6.2                  </v>
      </c>
      <c r="E277" s="129" t="str">
        <f t="array" ref="E277">IFERROR(INDEX(LS_Indicators_A!E$7:E$340,$A277),"")</f>
        <v>The Applicant shall have conducted at least one Ingredient Accounting System balancing exercise resulting in accurate calculation prior to the initial audit. Records of the exercise shall be maintained.</v>
      </c>
      <c r="F277" s="129" t="str">
        <f t="array" ref="F277">IFERROR(INDEX(LS_Indicators_A!F$7:F$340,$A277),"")</f>
        <v>6. PREREQUISITES FOR INITIAL AUDIT
Prior to scheduling an initial audit, the Applicant shall comply with the following conditions:</v>
      </c>
      <c r="G277" s="3"/>
      <c r="H277" s="3"/>
      <c r="I277" s="3"/>
      <c r="J277" s="3"/>
      <c r="K277" s="3"/>
      <c r="L277" s="3"/>
      <c r="M277" s="3"/>
      <c r="N277" s="3"/>
      <c r="O277" s="3"/>
      <c r="P277" s="3"/>
      <c r="Q277" s="3"/>
      <c r="R277" s="3"/>
      <c r="S277" s="3"/>
      <c r="T277" s="3"/>
      <c r="U277" s="3"/>
      <c r="V277" s="3"/>
      <c r="W277" s="3"/>
      <c r="X277" s="3"/>
      <c r="Y277" s="3"/>
      <c r="Z277" s="3"/>
    </row>
    <row r="278" ht="14.25" customHeight="1">
      <c r="A278" s="127">
        <f>IF(ROWS($A$7:A278)&lt;=$A$4, MATCH('1) General Information'!C$16,OFFSET(LS_Indicators_A!$B$7,A277,0,2000),0)+A277,"")</f>
        <v>280</v>
      </c>
      <c r="B278" s="128" t="str">
        <f t="array" ref="B278">IFERROR(INDEX(LS_Indicators_A!B$7:B$340,$A278),"")</f>
        <v>Feed Standard</v>
      </c>
      <c r="C278" s="128" t="str">
        <f t="array" ref="C278">IFERROR(INDEX(LS_Indicators_A!C$7:C$340,$A278),"")</f>
        <v>v1.01</v>
      </c>
      <c r="D278" s="128" t="str">
        <f t="array" ref="D278">IFERROR(INDEX(LS_Indicators_A!D$7:D$340,$A278),"")</f>
        <v>RUOC 6.2.1       </v>
      </c>
      <c r="E278" s="129" t="str">
        <f t="array" ref="E278">IFERROR(INDEX(LS_Indicators_A!E$7:E$340,$A278),"")</f>
        <v>This also applies where the Shared Ingredient Accounting System is in operation.</v>
      </c>
      <c r="F278" s="129" t="str">
        <f t="array" ref="F278">IFERROR(INDEX(LS_Indicators_A!F$7:F$340,$A278),"")</f>
        <v>6. PREREQUISITES FOR INITIAL AUDIT
Prior to scheduling an initial audit, the Applicant shall comply with the following conditions:</v>
      </c>
      <c r="G278" s="3"/>
      <c r="H278" s="3"/>
      <c r="I278" s="3"/>
      <c r="J278" s="3"/>
      <c r="K278" s="3"/>
      <c r="L278" s="3"/>
      <c r="M278" s="3"/>
      <c r="N278" s="3"/>
      <c r="O278" s="3"/>
      <c r="P278" s="3"/>
      <c r="Q278" s="3"/>
      <c r="R278" s="3"/>
      <c r="S278" s="3"/>
      <c r="T278" s="3"/>
      <c r="U278" s="3"/>
      <c r="V278" s="3"/>
      <c r="W278" s="3"/>
      <c r="X278" s="3"/>
      <c r="Y278" s="3"/>
      <c r="Z278" s="3"/>
    </row>
    <row r="279" ht="14.25" customHeight="1">
      <c r="A279" s="127">
        <f>IF(ROWS($A$7:A279)&lt;=$A$4, MATCH('1) General Information'!C$16,OFFSET(LS_Indicators_A!$B$7,A278,0,2000),0)+A278,"")</f>
        <v>281</v>
      </c>
      <c r="B279" s="128" t="str">
        <f t="array" ref="B279">IFERROR(INDEX(LS_Indicators_A!B$7:B$340,$A279),"")</f>
        <v>Feed Standard</v>
      </c>
      <c r="C279" s="128" t="str">
        <f t="array" ref="C279">IFERROR(INDEX(LS_Indicators_A!C$7:C$340,$A279),"")</f>
        <v>v1.01</v>
      </c>
      <c r="D279" s="128" t="str">
        <f t="array" ref="D279">IFERROR(INDEX(LS_Indicators_A!D$7:D$340,$A279),"")</f>
        <v>RUOC 6.3</v>
      </c>
      <c r="E279" s="129" t="str">
        <f t="array" ref="E279">IFERROR(INDEX(LS_Indicators_A!E$7:E$340,$A279),"")</f>
        <v>The Applicant shall have implemented Code of Conduct requirements i.e., the Applicant only sources from Ingredient Manufacturers which have declared that they meet the Code of Conduct.</v>
      </c>
      <c r="F279" s="129" t="str">
        <f t="array" ref="F279">IFERROR(INDEX(LS_Indicators_A!F$7:F$340,$A279),"")</f>
        <v>6. PREREQUISITES FOR INITIAL AUDIT
Prior to scheduling an initial audit, the Applicant shall comply with the following conditions:</v>
      </c>
      <c r="G279" s="3"/>
      <c r="H279" s="3"/>
      <c r="I279" s="3"/>
      <c r="J279" s="3"/>
      <c r="K279" s="3"/>
      <c r="L279" s="3"/>
      <c r="M279" s="3"/>
      <c r="N279" s="3"/>
      <c r="O279" s="3"/>
      <c r="P279" s="3"/>
      <c r="Q279" s="3"/>
      <c r="R279" s="3"/>
      <c r="S279" s="3"/>
      <c r="T279" s="3"/>
      <c r="U279" s="3"/>
      <c r="V279" s="3"/>
      <c r="W279" s="3"/>
      <c r="X279" s="3"/>
      <c r="Y279" s="3"/>
      <c r="Z279" s="3"/>
    </row>
    <row r="280" ht="14.25" customHeight="1">
      <c r="A280" s="127">
        <f>IF(ROWS($A$7:A280)&lt;=$A$4, MATCH('1) General Information'!C$16,OFFSET(LS_Indicators_A!$B$7,A279,0,2000),0)+A279,"")</f>
        <v>282</v>
      </c>
      <c r="B280" s="128" t="str">
        <f t="array" ref="B280">IFERROR(INDEX(LS_Indicators_A!B$7:B$340,$A280),"")</f>
        <v>Feed Standard</v>
      </c>
      <c r="C280" s="128" t="str">
        <f t="array" ref="C280">IFERROR(INDEX(LS_Indicators_A!C$7:C$340,$A280),"")</f>
        <v>v1.01</v>
      </c>
      <c r="D280" s="128" t="str">
        <f t="array" ref="D280">IFERROR(INDEX(LS_Indicators_A!D$7:D$340,$A280),"")</f>
        <v>RUOC 6.4</v>
      </c>
      <c r="E280" s="129" t="str">
        <f t="array" ref="E280">IFERROR(INDEX(LS_Indicators_A!E$7:E$340,$A280),"")</f>
        <v>The Applicant shall have completed Due Diligence processes for both Ingredient Manufacturers and Primary Raw Material Production as required by the standard in the last twelve (12) months.</v>
      </c>
      <c r="F280" s="129" t="str">
        <f t="array" ref="F280">IFERROR(INDEX(LS_Indicators_A!F$7:F$340,$A280),"")</f>
        <v>6. PREREQUISITES FOR INITIAL AUDIT
Prior to scheduling an initial audit, the Applicant shall comply with the following conditions:</v>
      </c>
      <c r="G280" s="3"/>
      <c r="H280" s="3"/>
      <c r="I280" s="3"/>
      <c r="J280" s="3"/>
      <c r="K280" s="3"/>
      <c r="L280" s="3"/>
      <c r="M280" s="3"/>
      <c r="N280" s="3"/>
      <c r="O280" s="3"/>
      <c r="P280" s="3"/>
      <c r="Q280" s="3"/>
      <c r="R280" s="3"/>
      <c r="S280" s="3"/>
      <c r="T280" s="3"/>
      <c r="U280" s="3"/>
      <c r="V280" s="3"/>
      <c r="W280" s="3"/>
      <c r="X280" s="3"/>
      <c r="Y280" s="3"/>
      <c r="Z280" s="3"/>
    </row>
    <row r="281" ht="14.25" customHeight="1">
      <c r="A281" s="127">
        <f>IF(ROWS($A$7:A281)&lt;=$A$4, MATCH('1) General Information'!C$16,OFFSET(LS_Indicators_A!$B$7,A280,0,2000),0)+A280,"")</f>
        <v>283</v>
      </c>
      <c r="B281" s="128" t="str">
        <f t="array" ref="B281">IFERROR(INDEX(LS_Indicators_A!B$7:B$340,$A281),"")</f>
        <v>Feed Standard</v>
      </c>
      <c r="C281" s="128" t="str">
        <f t="array" ref="C281">IFERROR(INDEX(LS_Indicators_A!C$7:C$340,$A281),"")</f>
        <v>v1.01</v>
      </c>
      <c r="D281" s="128" t="str">
        <f t="array" ref="D281">IFERROR(INDEX(LS_Indicators_A!D$7:D$340,$A281),"")</f>
        <v>RUOC 6.5</v>
      </c>
      <c r="E281" s="129" t="str">
        <f t="array" ref="E281">IFERROR(INDEX(LS_Indicators_A!E$7:E$340,$A281),"")</f>
        <v>The Applicant shall have calculated its Majority Sustainability Level (MSL) Entry Level.</v>
      </c>
      <c r="F281" s="129" t="str">
        <f t="array" ref="F281">IFERROR(INDEX(LS_Indicators_A!F$7:F$340,$A281),"")</f>
        <v>6. PREREQUISITES FOR INITIAL AUDIT
Prior to scheduling an initial audit, the Applicant shall comply with the following conditions:</v>
      </c>
      <c r="G281" s="3"/>
      <c r="H281" s="3"/>
      <c r="I281" s="3"/>
      <c r="J281" s="3"/>
      <c r="K281" s="3"/>
      <c r="L281" s="3"/>
      <c r="M281" s="3"/>
      <c r="N281" s="3"/>
      <c r="O281" s="3"/>
      <c r="P281" s="3"/>
      <c r="Q281" s="3"/>
      <c r="R281" s="3"/>
      <c r="S281" s="3"/>
      <c r="T281" s="3"/>
      <c r="U281" s="3"/>
      <c r="V281" s="3"/>
      <c r="W281" s="3"/>
      <c r="X281" s="3"/>
      <c r="Y281" s="3"/>
      <c r="Z281" s="3"/>
    </row>
    <row r="282" ht="14.25" customHeight="1">
      <c r="A282" s="127">
        <f>IF(ROWS($A$7:A282)&lt;=$A$4, MATCH('1) General Information'!C$16,OFFSET(LS_Indicators_A!$B$7,A281,0,2000),0)+A281,"")</f>
        <v>284</v>
      </c>
      <c r="B282" s="128" t="str">
        <f t="array" ref="B282">IFERROR(INDEX(LS_Indicators_A!B$7:B$340,$A282),"")</f>
        <v>Feed Standard</v>
      </c>
      <c r="C282" s="128" t="str">
        <f t="array" ref="C282">IFERROR(INDEX(LS_Indicators_A!C$7:C$340,$A282),"")</f>
        <v>v1.01</v>
      </c>
      <c r="D282" s="128" t="str">
        <f t="array" ref="D282">IFERROR(INDEX(LS_Indicators_A!D$7:D$340,$A282),"")</f>
        <v>RUOC 6.6</v>
      </c>
      <c r="E282" s="129" t="str">
        <f t="array" ref="E282">IFERROR(INDEX(LS_Indicators_A!E$7:E$340,$A282),"")</f>
        <v>The Applicant shall have conducted at least one internal audit in the last six (6) months against the ASC Requirements with corrective action plans implemented as required.</v>
      </c>
      <c r="F282" s="129" t="str">
        <f t="array" ref="F282">IFERROR(INDEX(LS_Indicators_A!F$7:F$340,$A282),"")</f>
        <v>6. PREREQUISITES FOR INITIAL AUDIT
Prior to scheduling an initial audit, the Applicant shall comply with the following conditions:</v>
      </c>
      <c r="G282" s="3"/>
      <c r="H282" s="3"/>
      <c r="I282" s="3"/>
      <c r="J282" s="3"/>
      <c r="K282" s="3"/>
      <c r="L282" s="3"/>
      <c r="M282" s="3"/>
      <c r="N282" s="3"/>
      <c r="O282" s="3"/>
      <c r="P282" s="3"/>
      <c r="Q282" s="3"/>
      <c r="R282" s="3"/>
      <c r="S282" s="3"/>
      <c r="T282" s="3"/>
      <c r="U282" s="3"/>
      <c r="V282" s="3"/>
      <c r="W282" s="3"/>
      <c r="X282" s="3"/>
      <c r="Y282" s="3"/>
      <c r="Z282" s="3"/>
    </row>
    <row r="283" ht="14.25" customHeight="1">
      <c r="A283" s="127">
        <f>IF(ROWS($A$7:A283)&lt;=$A$4, MATCH('1) General Information'!C$16,OFFSET(LS_Indicators_A!$B$7,A282,0,2000),0)+A282,"")</f>
        <v>285</v>
      </c>
      <c r="B283" s="128" t="str">
        <f t="array" ref="B283">IFERROR(INDEX(LS_Indicators_A!B$7:B$340,$A283),"")</f>
        <v>Feed Standard</v>
      </c>
      <c r="C283" s="128" t="str">
        <f t="array" ref="C283">IFERROR(INDEX(LS_Indicators_A!C$7:C$340,$A283),"")</f>
        <v>v1.01</v>
      </c>
      <c r="D283" s="128" t="str">
        <f t="array" ref="D283">IFERROR(INDEX(LS_Indicators_A!D$7:D$340,$A283),"")</f>
        <v>RUOC 8.1.12</v>
      </c>
      <c r="E283" s="129" t="str">
        <f t="array" ref="E283">IFERROR(INDEX(LS_Indicators_A!E$7:E$340,$A283),"")</f>
        <v>That the Client shall be responsible for informing the CAB, within fourteen (14) days of any changes made in the operation that may require oversight from the CAB. This can include, but is not limited to:</v>
      </c>
      <c r="F283" s="129" t="str">
        <f t="array" ref="F283">IFERROR(INDEX(LS_Indicators_A!F$7:F$340,$A283),"")</f>
        <v>8. CONTRACT</v>
      </c>
      <c r="G283" s="3"/>
      <c r="H283" s="3"/>
      <c r="I283" s="3"/>
      <c r="J283" s="3"/>
      <c r="K283" s="3"/>
      <c r="L283" s="3"/>
      <c r="M283" s="3"/>
      <c r="N283" s="3"/>
      <c r="O283" s="3"/>
      <c r="P283" s="3"/>
      <c r="Q283" s="3"/>
      <c r="R283" s="3"/>
      <c r="S283" s="3"/>
      <c r="T283" s="3"/>
      <c r="U283" s="3"/>
      <c r="V283" s="3"/>
      <c r="W283" s="3"/>
      <c r="X283" s="3"/>
      <c r="Y283" s="3"/>
      <c r="Z283" s="3"/>
    </row>
    <row r="284" ht="14.25" customHeight="1">
      <c r="A284" s="127">
        <f>IF(ROWS($A$7:A284)&lt;=$A$4, MATCH('1) General Information'!C$16,OFFSET(LS_Indicators_A!$B$7,A283,0,2000),0)+A283,"")</f>
        <v>286</v>
      </c>
      <c r="B284" s="128" t="str">
        <f t="array" ref="B284">IFERROR(INDEX(LS_Indicators_A!B$7:B$340,$A284),"")</f>
        <v>Feed Standard</v>
      </c>
      <c r="C284" s="128" t="str">
        <f t="array" ref="C284">IFERROR(INDEX(LS_Indicators_A!C$7:C$340,$A284),"")</f>
        <v>v1.01</v>
      </c>
      <c r="D284" s="128" t="str">
        <f t="array" ref="D284">IFERROR(INDEX(LS_Indicators_A!D$7:D$340,$A284),"")</f>
        <v>RUOC a)</v>
      </c>
      <c r="E284" s="129" t="str">
        <f t="array" ref="E284">IFERROR(INDEX(LS_Indicators_A!E$7:E$340,$A284),"")</f>
        <v>Inclusion of new products which introduce a significant new risk to the facility e.g., addition of non-aquaculture feed</v>
      </c>
      <c r="F284" s="129" t="str">
        <f t="array" ref="F284">IFERROR(INDEX(LS_Indicators_A!F$7:F$340,$A284),"")</f>
        <v>8. CONTRACT</v>
      </c>
      <c r="G284" s="3"/>
      <c r="H284" s="3"/>
      <c r="I284" s="3"/>
      <c r="J284" s="3"/>
      <c r="K284" s="3"/>
      <c r="L284" s="3"/>
      <c r="M284" s="3"/>
      <c r="N284" s="3"/>
      <c r="O284" s="3"/>
      <c r="P284" s="3"/>
      <c r="Q284" s="3"/>
      <c r="R284" s="3"/>
      <c r="S284" s="3"/>
      <c r="T284" s="3"/>
      <c r="U284" s="3"/>
      <c r="V284" s="3"/>
      <c r="W284" s="3"/>
      <c r="X284" s="3"/>
      <c r="Y284" s="3"/>
      <c r="Z284" s="3"/>
    </row>
    <row r="285" ht="14.25" customHeight="1">
      <c r="A285" s="127">
        <f>IF(ROWS($A$7:A285)&lt;=$A$4, MATCH('1) General Information'!C$16,OFFSET(LS_Indicators_A!$B$7,A284,0,2000),0)+A284,"")</f>
        <v>287</v>
      </c>
      <c r="B285" s="128" t="str">
        <f t="array" ref="B285">IFERROR(INDEX(LS_Indicators_A!B$7:B$340,$A285),"")</f>
        <v>Feed Standard</v>
      </c>
      <c r="C285" s="128" t="str">
        <f t="array" ref="C285">IFERROR(INDEX(LS_Indicators_A!C$7:C$340,$A285),"")</f>
        <v>v1.01</v>
      </c>
      <c r="D285" s="128" t="str">
        <f t="array" ref="D285">IFERROR(INDEX(LS_Indicators_A!D$7:D$340,$A285),"")</f>
        <v>RUOC b)</v>
      </c>
      <c r="E285" s="129" t="str">
        <f t="array" ref="E285">IFERROR(INDEX(LS_Indicators_A!E$7:E$340,$A285),"")</f>
        <v>Addition of new products under the Segregation Production Model, including the distinct feed name</v>
      </c>
      <c r="F285" s="129" t="str">
        <f t="array" ref="F285">IFERROR(INDEX(LS_Indicators_A!F$7:F$340,$A285),"")</f>
        <v>8. CONTRACT</v>
      </c>
      <c r="G285" s="3"/>
      <c r="H285" s="3"/>
      <c r="I285" s="3"/>
      <c r="J285" s="3"/>
      <c r="K285" s="3"/>
      <c r="L285" s="3"/>
      <c r="M285" s="3"/>
      <c r="N285" s="3"/>
      <c r="O285" s="3"/>
      <c r="P285" s="3"/>
      <c r="Q285" s="3"/>
      <c r="R285" s="3"/>
      <c r="S285" s="3"/>
      <c r="T285" s="3"/>
      <c r="U285" s="3"/>
      <c r="V285" s="3"/>
      <c r="W285" s="3"/>
      <c r="X285" s="3"/>
      <c r="Y285" s="3"/>
      <c r="Z285" s="3"/>
    </row>
    <row r="286" ht="14.25" customHeight="1">
      <c r="A286" s="127">
        <f>IF(ROWS($A$7:A286)&lt;=$A$4, MATCH('1) General Information'!C$16,OFFSET(LS_Indicators_A!$B$7,A285,0,2000),0)+A285,"")</f>
        <v>288</v>
      </c>
      <c r="B286" s="128" t="str">
        <f t="array" ref="B286">IFERROR(INDEX(LS_Indicators_A!B$7:B$340,$A286),"")</f>
        <v>Feed Standard</v>
      </c>
      <c r="C286" s="128" t="str">
        <f t="array" ref="C286">IFERROR(INDEX(LS_Indicators_A!C$7:C$340,$A286),"")</f>
        <v>v1.01</v>
      </c>
      <c r="D286" s="128" t="str">
        <f t="array" ref="D286">IFERROR(INDEX(LS_Indicators_A!D$7:D$340,$A286),"")</f>
        <v>RUOC c)</v>
      </c>
      <c r="E286" s="129" t="str">
        <f t="array" ref="E286">IFERROR(INDEX(LS_Indicators_A!E$7:E$340,$A286),"")</f>
        <v>Changes in the number of sites (if a multi-site Client).</v>
      </c>
      <c r="F286" s="129" t="str">
        <f t="array" ref="F286">IFERROR(INDEX(LS_Indicators_A!F$7:F$340,$A286),"")</f>
        <v>8. CONTRACT</v>
      </c>
      <c r="G286" s="3"/>
      <c r="H286" s="3"/>
      <c r="I286" s="3"/>
      <c r="J286" s="3"/>
      <c r="K286" s="3"/>
      <c r="L286" s="3"/>
      <c r="M286" s="3"/>
      <c r="N286" s="3"/>
      <c r="O286" s="3"/>
      <c r="P286" s="3"/>
      <c r="Q286" s="3"/>
      <c r="R286" s="3"/>
      <c r="S286" s="3"/>
      <c r="T286" s="3"/>
      <c r="U286" s="3"/>
      <c r="V286" s="3"/>
      <c r="W286" s="3"/>
      <c r="X286" s="3"/>
      <c r="Y286" s="3"/>
      <c r="Z286" s="3"/>
    </row>
    <row r="287" ht="14.25" customHeight="1">
      <c r="A287" s="127">
        <f>IF(ROWS($A$7:A287)&lt;=$A$4, MATCH('1) General Information'!C$16,OFFSET(LS_Indicators_A!$B$7,A286,0,2000),0)+A286,"")</f>
        <v>289</v>
      </c>
      <c r="B287" s="128" t="str">
        <f t="array" ref="B287">IFERROR(INDEX(LS_Indicators_A!B$7:B$340,$A287),"")</f>
        <v>Feed Standard</v>
      </c>
      <c r="C287" s="128" t="str">
        <f t="array" ref="C287">IFERROR(INDEX(LS_Indicators_A!C$7:C$340,$A287),"")</f>
        <v>v1.01</v>
      </c>
      <c r="D287" s="128" t="str">
        <f t="array" ref="D287">IFERROR(INDEX(LS_Indicators_A!D$7:D$340,$A287),"")</f>
        <v>RUOC 8.1.13</v>
      </c>
      <c r="E287" s="129" t="str">
        <f t="array" ref="E287">IFERROR(INDEX(LS_Indicators_A!E$7:E$340,$A287),"")</f>
        <v>That the client shall be responsible for informing the CAB within fourteen (14) days of the occurrence of any of the following situation(s):</v>
      </c>
      <c r="F287" s="129" t="str">
        <f t="array" ref="F287">IFERROR(INDEX(LS_Indicators_A!F$7:F$340,$A287),"")</f>
        <v>8. CONTRACT</v>
      </c>
      <c r="G287" s="3"/>
      <c r="H287" s="3"/>
      <c r="I287" s="3"/>
      <c r="J287" s="3"/>
      <c r="K287" s="3"/>
      <c r="L287" s="3"/>
      <c r="M287" s="3"/>
      <c r="N287" s="3"/>
      <c r="O287" s="3"/>
      <c r="P287" s="3"/>
      <c r="Q287" s="3"/>
      <c r="R287" s="3"/>
      <c r="S287" s="3"/>
      <c r="T287" s="3"/>
      <c r="U287" s="3"/>
      <c r="V287" s="3"/>
      <c r="W287" s="3"/>
      <c r="X287" s="3"/>
      <c r="Y287" s="3"/>
      <c r="Z287" s="3"/>
    </row>
    <row r="288" ht="14.25" customHeight="1">
      <c r="A288" s="127">
        <f>IF(ROWS($A$7:A288)&lt;=$A$4, MATCH('1) General Information'!C$16,OFFSET(LS_Indicators_A!$B$7,A287,0,2000),0)+A287,"")</f>
        <v>290</v>
      </c>
      <c r="B288" s="128" t="str">
        <f t="array" ref="B288">IFERROR(INDEX(LS_Indicators_A!B$7:B$340,$A288),"")</f>
        <v>Feed Standard</v>
      </c>
      <c r="C288" s="128" t="str">
        <f t="array" ref="C288">IFERROR(INDEX(LS_Indicators_A!C$7:C$340,$A288),"")</f>
        <v>v1.01</v>
      </c>
      <c r="D288" s="128" t="str">
        <f t="array" ref="D288">IFERROR(INDEX(LS_Indicators_A!D$7:D$340,$A288),"")</f>
        <v>RUOC a)</v>
      </c>
      <c r="E288" s="129" t="str">
        <f t="array" ref="E288">IFERROR(INDEX(LS_Indicators_A!E$7:E$340,$A288),"")</f>
        <v>Fatal workplace accidents</v>
      </c>
      <c r="F288" s="129" t="str">
        <f t="array" ref="F288">IFERROR(INDEX(LS_Indicators_A!F$7:F$340,$A288),"")</f>
        <v>8. CONTRACT</v>
      </c>
      <c r="G288" s="3"/>
      <c r="H288" s="3"/>
      <c r="I288" s="3"/>
      <c r="J288" s="3"/>
      <c r="K288" s="3"/>
      <c r="L288" s="3"/>
      <c r="M288" s="3"/>
      <c r="N288" s="3"/>
      <c r="O288" s="3"/>
      <c r="P288" s="3"/>
      <c r="Q288" s="3"/>
      <c r="R288" s="3"/>
      <c r="S288" s="3"/>
      <c r="T288" s="3"/>
      <c r="U288" s="3"/>
      <c r="V288" s="3"/>
      <c r="W288" s="3"/>
      <c r="X288" s="3"/>
      <c r="Y288" s="3"/>
      <c r="Z288" s="3"/>
    </row>
    <row r="289" ht="14.25" customHeight="1">
      <c r="A289" s="127">
        <f>IF(ROWS($A$7:A289)&lt;=$A$4, MATCH('1) General Information'!C$16,OFFSET(LS_Indicators_A!$B$7,A288,0,2000),0)+A288,"")</f>
        <v>291</v>
      </c>
      <c r="B289" s="128" t="str">
        <f t="array" ref="B289">IFERROR(INDEX(LS_Indicators_A!B$7:B$340,$A289),"")</f>
        <v>Feed Standard</v>
      </c>
      <c r="C289" s="128" t="str">
        <f t="array" ref="C289">IFERROR(INDEX(LS_Indicators_A!C$7:C$340,$A289),"")</f>
        <v>v1.01</v>
      </c>
      <c r="D289" s="128" t="str">
        <f t="array" ref="D289">IFERROR(INDEX(LS_Indicators_A!D$7:D$340,$A289),"")</f>
        <v>RUOC b)</v>
      </c>
      <c r="E289" s="129" t="str">
        <f t="array" ref="E289">IFERROR(INDEX(LS_Indicators_A!E$7:E$340,$A289),"")</f>
        <v>Legal compliance violations confirmed by the statutory authority on issues related to the scope of ASC feed standard and Requirements</v>
      </c>
      <c r="F289" s="129" t="str">
        <f t="array" ref="F289">IFERROR(INDEX(LS_Indicators_A!F$7:F$340,$A289),"")</f>
        <v>8. CONTRACT</v>
      </c>
      <c r="G289" s="3"/>
      <c r="H289" s="3"/>
      <c r="I289" s="3"/>
      <c r="J289" s="3"/>
      <c r="K289" s="3"/>
      <c r="L289" s="3"/>
      <c r="M289" s="3"/>
      <c r="N289" s="3"/>
      <c r="O289" s="3"/>
      <c r="P289" s="3"/>
      <c r="Q289" s="3"/>
      <c r="R289" s="3"/>
      <c r="S289" s="3"/>
      <c r="T289" s="3"/>
      <c r="U289" s="3"/>
      <c r="V289" s="3"/>
      <c r="W289" s="3"/>
      <c r="X289" s="3"/>
      <c r="Y289" s="3"/>
      <c r="Z289" s="3"/>
    </row>
    <row r="290" ht="14.25" customHeight="1">
      <c r="A290" s="127">
        <f>IF(ROWS($A$7:A290)&lt;=$A$4, MATCH('1) General Information'!C$16,OFFSET(LS_Indicators_A!$B$7,A289,0,2000),0)+A289,"")</f>
        <v>292</v>
      </c>
      <c r="B290" s="128" t="str">
        <f t="array" ref="B290">IFERROR(INDEX(LS_Indicators_A!B$7:B$340,$A290),"")</f>
        <v>Feed Standard</v>
      </c>
      <c r="C290" s="128" t="str">
        <f t="array" ref="C290">IFERROR(INDEX(LS_Indicators_A!C$7:C$340,$A290),"")</f>
        <v>v1.01</v>
      </c>
      <c r="D290" s="128" t="str">
        <f t="array" ref="D290">IFERROR(INDEX(LS_Indicators_A!D$7:D$340,$A290),"")</f>
        <v>RUOC c)</v>
      </c>
      <c r="E290" s="129" t="str">
        <f t="array" ref="E290">IFERROR(INDEX(LS_Indicators_A!E$7:E$340,$A290),"")</f>
        <v>Recall of non-conforming ASC products due to incorrect ingredient formulation (e.g., Non-permitted substances, use of Non-eligible or Non-permitted Ingredients in an ASC product produced under the Segregation Production Model or, Non-permitted ingredients used in product produced under the Mass Balance Production Model).</v>
      </c>
      <c r="F290" s="129" t="str">
        <f t="array" ref="F290">IFERROR(INDEX(LS_Indicators_A!F$7:F$340,$A290),"")</f>
        <v>8. CONTRACT</v>
      </c>
      <c r="G290" s="3"/>
      <c r="H290" s="3"/>
      <c r="I290" s="3"/>
      <c r="J290" s="3"/>
      <c r="K290" s="3"/>
      <c r="L290" s="3"/>
      <c r="M290" s="3"/>
      <c r="N290" s="3"/>
      <c r="O290" s="3"/>
      <c r="P290" s="3"/>
      <c r="Q290" s="3"/>
      <c r="R290" s="3"/>
      <c r="S290" s="3"/>
      <c r="T290" s="3"/>
      <c r="U290" s="3"/>
      <c r="V290" s="3"/>
      <c r="W290" s="3"/>
      <c r="X290" s="3"/>
      <c r="Y290" s="3"/>
      <c r="Z290" s="3"/>
    </row>
    <row r="291" ht="14.25" customHeight="1">
      <c r="A291" s="127">
        <f>IF(ROWS($A$7:A291)&lt;=$A$4, MATCH('1) General Information'!C$16,OFFSET(LS_Indicators_A!$B$7,A290,0,2000),0)+A290,"")</f>
        <v>293</v>
      </c>
      <c r="B291" s="128" t="str">
        <f t="array" ref="B291">IFERROR(INDEX(LS_Indicators_A!B$7:B$340,$A291),"")</f>
        <v>Feed Standard</v>
      </c>
      <c r="C291" s="128" t="str">
        <f t="array" ref="C291">IFERROR(INDEX(LS_Indicators_A!C$7:C$340,$A291),"")</f>
        <v>v1.01</v>
      </c>
      <c r="D291" s="128" t="str">
        <f t="array" ref="D291">IFERROR(INDEX(LS_Indicators_A!D$7:D$340,$A291),"")</f>
        <v>RUOC 9.1</v>
      </c>
      <c r="E291" s="129" t="str">
        <f t="array" ref="E291">IFERROR(INDEX(LS_Indicators_A!E$7:E$340,$A291),"")</f>
        <v>The Client and the CAB shall plan to ensure that by the time the initial audit takes place:</v>
      </c>
      <c r="F291" s="129" t="str">
        <f t="array" ref="F291">IFERROR(INDEX(LS_Indicators_A!F$7:F$340,$A291),"")</f>
        <v>9. 	AUDIT TIMING</v>
      </c>
      <c r="G291" s="3"/>
      <c r="H291" s="3"/>
      <c r="I291" s="3"/>
      <c r="J291" s="3"/>
      <c r="K291" s="3"/>
      <c r="L291" s="3"/>
      <c r="M291" s="3"/>
      <c r="N291" s="3"/>
      <c r="O291" s="3"/>
      <c r="P291" s="3"/>
      <c r="Q291" s="3"/>
      <c r="R291" s="3"/>
      <c r="S291" s="3"/>
      <c r="T291" s="3"/>
      <c r="U291" s="3"/>
      <c r="V291" s="3"/>
      <c r="W291" s="3"/>
      <c r="X291" s="3"/>
      <c r="Y291" s="3"/>
      <c r="Z291" s="3"/>
    </row>
    <row r="292" ht="14.25" customHeight="1">
      <c r="A292" s="127">
        <f>IF(ROWS($A$7:A292)&lt;=$A$4, MATCH('1) General Information'!C$16,OFFSET(LS_Indicators_A!$B$7,A291,0,2000),0)+A291,"")</f>
        <v>294</v>
      </c>
      <c r="B292" s="128" t="str">
        <f t="array" ref="B292">IFERROR(INDEX(LS_Indicators_A!B$7:B$340,$A292),"")</f>
        <v>Feed Standard</v>
      </c>
      <c r="C292" s="128" t="str">
        <f t="array" ref="C292">IFERROR(INDEX(LS_Indicators_A!C$7:C$340,$A292),"")</f>
        <v>v1.01</v>
      </c>
      <c r="D292" s="128" t="str">
        <f t="array" ref="D292">IFERROR(INDEX(LS_Indicators_A!D$7:D$340,$A292),"")</f>
        <v>RUOC a)</v>
      </c>
      <c r="E292" s="129" t="str">
        <f t="array" ref="E292">IFERROR(INDEX(LS_Indicators_A!E$7:E$340,$A292),"")</f>
        <v>The site shall have been in operation for no less than six (6) months, and</v>
      </c>
      <c r="F292" s="129" t="str">
        <f t="array" ref="F292">IFERROR(INDEX(LS_Indicators_A!F$7:F$340,$A292),"")</f>
        <v>9. 	AUDIT TIMING</v>
      </c>
      <c r="G292" s="3"/>
      <c r="H292" s="3"/>
      <c r="I292" s="3"/>
      <c r="J292" s="3"/>
      <c r="K292" s="3"/>
      <c r="L292" s="3"/>
      <c r="M292" s="3"/>
      <c r="N292" s="3"/>
      <c r="O292" s="3"/>
      <c r="P292" s="3"/>
      <c r="Q292" s="3"/>
      <c r="R292" s="3"/>
      <c r="S292" s="3"/>
      <c r="T292" s="3"/>
      <c r="U292" s="3"/>
      <c r="V292" s="3"/>
      <c r="W292" s="3"/>
      <c r="X292" s="3"/>
      <c r="Y292" s="3"/>
      <c r="Z292" s="3"/>
    </row>
    <row r="293" ht="14.25" customHeight="1">
      <c r="A293" s="127">
        <f>IF(ROWS($A$7:A293)&lt;=$A$4, MATCH('1) General Information'!C$16,OFFSET(LS_Indicators_A!$B$7,A292,0,2000),0)+A292,"")</f>
        <v>295</v>
      </c>
      <c r="B293" s="128" t="str">
        <f t="array" ref="B293">IFERROR(INDEX(LS_Indicators_A!B$7:B$340,$A293),"")</f>
        <v>Feed Standard</v>
      </c>
      <c r="C293" s="128" t="str">
        <f t="array" ref="C293">IFERROR(INDEX(LS_Indicators_A!C$7:C$340,$A293),"")</f>
        <v>v1.01</v>
      </c>
      <c r="D293" s="128" t="str">
        <f t="array" ref="D293">IFERROR(INDEX(LS_Indicators_A!D$7:D$340,$A293),"")</f>
        <v>RUOC b)</v>
      </c>
      <c r="E293" s="129" t="str">
        <f t="array" ref="E293">IFERROR(INDEX(LS_Indicators_A!E$7:E$340,$A293),"")</f>
        <v>Has confirmed completion of the pre-requisite activities as defined in section 6 above.</v>
      </c>
      <c r="F293" s="129" t="str">
        <f t="array" ref="F293">IFERROR(INDEX(LS_Indicators_A!F$7:F$340,$A293),"")</f>
        <v>9. 	AUDIT TIMING</v>
      </c>
      <c r="G293" s="3"/>
      <c r="H293" s="3"/>
      <c r="I293" s="3"/>
      <c r="J293" s="3"/>
      <c r="K293" s="3"/>
      <c r="L293" s="3"/>
      <c r="M293" s="3"/>
      <c r="N293" s="3"/>
      <c r="O293" s="3"/>
      <c r="P293" s="3"/>
      <c r="Q293" s="3"/>
      <c r="R293" s="3"/>
      <c r="S293" s="3"/>
      <c r="T293" s="3"/>
      <c r="U293" s="3"/>
      <c r="V293" s="3"/>
      <c r="W293" s="3"/>
      <c r="X293" s="3"/>
      <c r="Y293" s="3"/>
      <c r="Z293" s="3"/>
    </row>
    <row r="294" ht="14.25" customHeight="1">
      <c r="A294" s="127">
        <f>IF(ROWS($A$7:A294)&lt;=$A$4, MATCH('1) General Information'!C$16,OFFSET(LS_Indicators_A!$B$7,A293,0,2000),0)+A293,"")</f>
        <v>296</v>
      </c>
      <c r="B294" s="128" t="str">
        <f t="array" ref="B294">IFERROR(INDEX(LS_Indicators_A!B$7:B$340,$A294),"")</f>
        <v>Feed Standard</v>
      </c>
      <c r="C294" s="128" t="str">
        <f t="array" ref="C294">IFERROR(INDEX(LS_Indicators_A!C$7:C$340,$A294),"")</f>
        <v>v1.01</v>
      </c>
      <c r="D294" s="128" t="str">
        <f t="array" ref="D294">IFERROR(INDEX(LS_Indicators_A!D$7:D$340,$A294),"")</f>
        <v>RUOC 9.2</v>
      </c>
      <c r="E294" s="129" t="str">
        <f t="array" ref="E294">IFERROR(INDEX(LS_Indicators_A!E$7:E$340,$A294),"")</f>
        <v>The UoC shall have available records of performance data covering the periods of time specified in the ASC Feed standard.</v>
      </c>
      <c r="F294" s="129" t="str">
        <f t="array" ref="F294">IFERROR(INDEX(LS_Indicators_A!F$7:F$340,$A294),"")</f>
        <v>9. 	AUDIT TIMING</v>
      </c>
      <c r="G294" s="3"/>
      <c r="H294" s="3"/>
      <c r="I294" s="3"/>
      <c r="J294" s="3"/>
      <c r="K294" s="3"/>
      <c r="L294" s="3"/>
      <c r="M294" s="3"/>
      <c r="N294" s="3"/>
      <c r="O294" s="3"/>
      <c r="P294" s="3"/>
      <c r="Q294" s="3"/>
      <c r="R294" s="3"/>
      <c r="S294" s="3"/>
      <c r="T294" s="3"/>
      <c r="U294" s="3"/>
      <c r="V294" s="3"/>
      <c r="W294" s="3"/>
      <c r="X294" s="3"/>
      <c r="Y294" s="3"/>
      <c r="Z294" s="3"/>
    </row>
    <row r="295" ht="14.25" customHeight="1">
      <c r="A295" s="127">
        <f>IF(ROWS($A$7:A295)&lt;=$A$4, MATCH('1) General Information'!C$16,OFFSET(LS_Indicators_A!$B$7,A294,0,2000),0)+A294,"")</f>
        <v>297</v>
      </c>
      <c r="B295" s="128" t="str">
        <f t="array" ref="B295">IFERROR(INDEX(LS_Indicators_A!B$7:B$340,$A295),"")</f>
        <v>Feed Standard</v>
      </c>
      <c r="C295" s="128" t="str">
        <f t="array" ref="C295">IFERROR(INDEX(LS_Indicators_A!C$7:C$340,$A295),"")</f>
        <v>v1.01</v>
      </c>
      <c r="D295" s="128" t="str">
        <f t="array" ref="D295">IFERROR(INDEX(LS_Indicators_A!D$7:D$340,$A295),"")</f>
        <v>RUOC 9.3</v>
      </c>
      <c r="E295" s="129" t="str">
        <f t="array" ref="E295">IFERROR(INDEX(LS_Indicators_A!E$7:E$340,$A295),"")</f>
        <v>The Client and CAB shall arrange the audit to occur at a time that the site is operational and in production.</v>
      </c>
      <c r="F295" s="129" t="str">
        <f t="array" ref="F295">IFERROR(INDEX(LS_Indicators_A!F$7:F$340,$A295),"")</f>
        <v>9. 	AUDIT TIMING</v>
      </c>
      <c r="G295" s="3"/>
      <c r="H295" s="3"/>
      <c r="I295" s="3"/>
      <c r="J295" s="3"/>
      <c r="K295" s="3"/>
      <c r="L295" s="3"/>
      <c r="M295" s="3"/>
      <c r="N295" s="3"/>
      <c r="O295" s="3"/>
      <c r="P295" s="3"/>
      <c r="Q295" s="3"/>
      <c r="R295" s="3"/>
      <c r="S295" s="3"/>
      <c r="T295" s="3"/>
      <c r="U295" s="3"/>
      <c r="V295" s="3"/>
      <c r="W295" s="3"/>
      <c r="X295" s="3"/>
      <c r="Y295" s="3"/>
      <c r="Z295" s="3"/>
    </row>
    <row r="296" ht="14.25" customHeight="1">
      <c r="A296" s="127">
        <f>IF(ROWS($A$7:A296)&lt;=$A$4, MATCH('1) General Information'!C$16,OFFSET(LS_Indicators_A!$B$7,A295,0,2000),0)+A295,"")</f>
        <v>298</v>
      </c>
      <c r="B296" s="128" t="str">
        <f t="array" ref="B296">IFERROR(INDEX(LS_Indicators_A!B$7:B$340,$A296),"")</f>
        <v>Feed Standard</v>
      </c>
      <c r="C296" s="128" t="str">
        <f t="array" ref="C296">IFERROR(INDEX(LS_Indicators_A!C$7:C$340,$A296),"")</f>
        <v>v1.01</v>
      </c>
      <c r="D296" s="128" t="str">
        <f t="array" ref="D296">IFERROR(INDEX(LS_Indicators_A!D$7:D$340,$A296),"")</f>
        <v>RUOC 9.4</v>
      </c>
      <c r="E296" s="129" t="str">
        <f t="array" ref="E296">IFERROR(INDEX(LS_Indicators_A!E$7:E$340,$A296),"")</f>
        <v>The Client and the CAB should plan for audits in a way that ASC feed products are in production or Eligible Ingredients are stored in the UoC.</v>
      </c>
      <c r="F296" s="129" t="str">
        <f t="array" ref="F296">IFERROR(INDEX(LS_Indicators_A!F$7:F$340,$A296),"")</f>
        <v>9. 	AUDIT TIMING</v>
      </c>
      <c r="G296" s="3"/>
      <c r="H296" s="3"/>
      <c r="I296" s="3"/>
      <c r="J296" s="3"/>
      <c r="K296" s="3"/>
      <c r="L296" s="3"/>
      <c r="M296" s="3"/>
      <c r="N296" s="3"/>
      <c r="O296" s="3"/>
      <c r="P296" s="3"/>
      <c r="Q296" s="3"/>
      <c r="R296" s="3"/>
      <c r="S296" s="3"/>
      <c r="T296" s="3"/>
      <c r="U296" s="3"/>
      <c r="V296" s="3"/>
      <c r="W296" s="3"/>
      <c r="X296" s="3"/>
      <c r="Y296" s="3"/>
      <c r="Z296" s="3"/>
    </row>
    <row r="297" ht="14.25" customHeight="1">
      <c r="A297" s="127">
        <f>IF(ROWS($A$7:A297)&lt;=$A$4, MATCH('1) General Information'!C$16,OFFSET(LS_Indicators_A!$B$7,A296,0,2000),0)+A296,"")</f>
        <v>299</v>
      </c>
      <c r="B297" s="128" t="str">
        <f t="array" ref="B297">IFERROR(INDEX(LS_Indicators_A!B$7:B$340,$A297),"")</f>
        <v>Feed Standard</v>
      </c>
      <c r="C297" s="128" t="str">
        <f t="array" ref="C297">IFERROR(INDEX(LS_Indicators_A!C$7:C$340,$A297),"")</f>
        <v>v1.01</v>
      </c>
      <c r="D297" s="128" t="str">
        <f t="array" ref="D297">IFERROR(INDEX(LS_Indicators_A!D$7:D$340,$A297),"")</f>
        <v>RUOC 9.5</v>
      </c>
      <c r="E297" s="129" t="str">
        <f t="array" ref="E297">IFERROR(INDEX(LS_Indicators_A!E$7:E$340,$A297),"")</f>
        <v>The Client shall:</v>
      </c>
      <c r="F297" s="129" t="str">
        <f t="array" ref="F297">IFERROR(INDEX(LS_Indicators_A!F$7:F$340,$A297),"")</f>
        <v>9. 	AUDIT TIMING</v>
      </c>
      <c r="G297" s="3"/>
      <c r="H297" s="3"/>
      <c r="I297" s="3"/>
      <c r="J297" s="3"/>
      <c r="K297" s="3"/>
      <c r="L297" s="3"/>
      <c r="M297" s="3"/>
      <c r="N297" s="3"/>
      <c r="O297" s="3"/>
      <c r="P297" s="3"/>
      <c r="Q297" s="3"/>
      <c r="R297" s="3"/>
      <c r="S297" s="3"/>
      <c r="T297" s="3"/>
      <c r="U297" s="3"/>
      <c r="V297" s="3"/>
      <c r="W297" s="3"/>
      <c r="X297" s="3"/>
      <c r="Y297" s="3"/>
      <c r="Z297" s="3"/>
    </row>
    <row r="298" ht="14.25" customHeight="1">
      <c r="A298" s="127">
        <f>IF(ROWS($A$7:A298)&lt;=$A$4, MATCH('1) General Information'!C$16,OFFSET(LS_Indicators_A!$B$7,A297,0,2000),0)+A297,"")</f>
        <v>300</v>
      </c>
      <c r="B298" s="128" t="str">
        <f t="array" ref="B298">IFERROR(INDEX(LS_Indicators_A!B$7:B$340,$A298),"")</f>
        <v>Feed Standard</v>
      </c>
      <c r="C298" s="128" t="str">
        <f t="array" ref="C298">IFERROR(INDEX(LS_Indicators_A!C$7:C$340,$A298),"")</f>
        <v>v1.01</v>
      </c>
      <c r="D298" s="128" t="str">
        <f t="array" ref="D298">IFERROR(INDEX(LS_Indicators_A!D$7:D$340,$A298),"")</f>
        <v>RUOC a)</v>
      </c>
      <c r="E298" s="129" t="str">
        <f t="array" ref="E298">IFERROR(INDEX(LS_Indicators_A!E$7:E$340,$A298),"")</f>
        <v>Ensure that only product intended for sale (no trial or mock production) will be evaluated; AND</v>
      </c>
      <c r="F298" s="129" t="str">
        <f t="array" ref="F298">IFERROR(INDEX(LS_Indicators_A!F$7:F$340,$A298),"")</f>
        <v>9. 	AUDIT TIMING</v>
      </c>
      <c r="G298" s="3"/>
      <c r="H298" s="3"/>
      <c r="I298" s="3"/>
      <c r="J298" s="3"/>
      <c r="K298" s="3"/>
      <c r="L298" s="3"/>
      <c r="M298" s="3"/>
      <c r="N298" s="3"/>
      <c r="O298" s="3"/>
      <c r="P298" s="3"/>
      <c r="Q298" s="3"/>
      <c r="R298" s="3"/>
      <c r="S298" s="3"/>
      <c r="T298" s="3"/>
      <c r="U298" s="3"/>
      <c r="V298" s="3"/>
      <c r="W298" s="3"/>
      <c r="X298" s="3"/>
      <c r="Y298" s="3"/>
      <c r="Z298" s="3"/>
    </row>
    <row r="299" ht="14.25" customHeight="1">
      <c r="A299" s="127">
        <f>IF(ROWS($A$7:A299)&lt;=$A$4, MATCH('1) General Information'!C$16,OFFSET(LS_Indicators_A!$B$7,A298,0,2000),0)+A298,"")</f>
        <v>301</v>
      </c>
      <c r="B299" s="128" t="str">
        <f t="array" ref="B299">IFERROR(INDEX(LS_Indicators_A!B$7:B$340,$A299),"")</f>
        <v>Feed Standard</v>
      </c>
      <c r="C299" s="128" t="str">
        <f t="array" ref="C299">IFERROR(INDEX(LS_Indicators_A!C$7:C$340,$A299),"")</f>
        <v>v1.01</v>
      </c>
      <c r="D299" s="128" t="str">
        <f t="array" ref="D299">IFERROR(INDEX(LS_Indicators_A!D$7:D$340,$A299),"")</f>
        <v>RUOC b)</v>
      </c>
      <c r="E299" s="129" t="str">
        <f t="array" ref="E299">IFERROR(INDEX(LS_Indicators_A!E$7:E$340,$A299),"")</f>
        <v>Allow the CAB to evaluate other activities within the scope of the UoC such as loading, even when they are implemented by subcontractors, or production of non-aquafeed, if applicable</v>
      </c>
      <c r="F299" s="129" t="str">
        <f t="array" ref="F299">IFERROR(INDEX(LS_Indicators_A!F$7:F$340,$A299),"")</f>
        <v>9. 	AUDIT TIMING</v>
      </c>
      <c r="G299" s="3"/>
      <c r="H299" s="3"/>
      <c r="I299" s="3"/>
      <c r="J299" s="3"/>
      <c r="K299" s="3"/>
      <c r="L299" s="3"/>
      <c r="M299" s="3"/>
      <c r="N299" s="3"/>
      <c r="O299" s="3"/>
      <c r="P299" s="3"/>
      <c r="Q299" s="3"/>
      <c r="R299" s="3"/>
      <c r="S299" s="3"/>
      <c r="T299" s="3"/>
      <c r="U299" s="3"/>
      <c r="V299" s="3"/>
      <c r="W299" s="3"/>
      <c r="X299" s="3"/>
      <c r="Y299" s="3"/>
      <c r="Z299" s="3"/>
    </row>
    <row r="300" ht="14.25" customHeight="1">
      <c r="A300" s="127">
        <f>IF(ROWS($A$7:A300)&lt;=$A$4, MATCH('1) General Information'!C$16,OFFSET(LS_Indicators_A!$B$7,A299,0,2000),0)+A299,"")</f>
        <v>302</v>
      </c>
      <c r="B300" s="128" t="str">
        <f t="array" ref="B300">IFERROR(INDEX(LS_Indicators_A!B$7:B$340,$A300),"")</f>
        <v>Feed Standard</v>
      </c>
      <c r="C300" s="128" t="str">
        <f t="array" ref="C300">IFERROR(INDEX(LS_Indicators_A!C$7:C$340,$A300),"")</f>
        <v>v1.01</v>
      </c>
      <c r="D300" s="128" t="str">
        <f t="array" ref="D300">IFERROR(INDEX(LS_Indicators_A!D$7:D$340,$A300),"")</f>
        <v>RUOC 11.1</v>
      </c>
      <c r="E300" s="129" t="str">
        <f t="array" ref="E300">IFERROR(INDEX(LS_Indicators_A!E$7:E$340,$A300),"")</f>
        <v>The client shall publish in a visible place for local communities and neighbours, the dates of the upcoming ASC audit with the CAB contact information in case they want to submit public comments.</v>
      </c>
      <c r="F300" s="129" t="str">
        <f t="array" ref="F300">IFERROR(INDEX(LS_Indicators_A!F$7:F$340,$A300),"")</f>
        <v>11. STAKEHOLDER ENGAGEMENT</v>
      </c>
      <c r="G300" s="3"/>
      <c r="H300" s="3"/>
      <c r="I300" s="3"/>
      <c r="J300" s="3"/>
      <c r="K300" s="3"/>
      <c r="L300" s="3"/>
      <c r="M300" s="3"/>
      <c r="N300" s="3"/>
      <c r="O300" s="3"/>
      <c r="P300" s="3"/>
      <c r="Q300" s="3"/>
      <c r="R300" s="3"/>
      <c r="S300" s="3"/>
      <c r="T300" s="3"/>
      <c r="U300" s="3"/>
      <c r="V300" s="3"/>
      <c r="W300" s="3"/>
      <c r="X300" s="3"/>
      <c r="Y300" s="3"/>
      <c r="Z300" s="3"/>
    </row>
    <row r="301" ht="14.25" customHeight="1">
      <c r="A301" s="127">
        <f>IF(ROWS($A$7:A301)&lt;=$A$4, MATCH('1) General Information'!C$16,OFFSET(LS_Indicators_A!$B$7,A300,0,2000),0)+A300,"")</f>
        <v>303</v>
      </c>
      <c r="B301" s="128" t="str">
        <f t="array" ref="B301">IFERROR(INDEX(LS_Indicators_A!B$7:B$340,$A301),"")</f>
        <v>Feed Standard</v>
      </c>
      <c r="C301" s="128" t="str">
        <f t="array" ref="C301">IFERROR(INDEX(LS_Indicators_A!C$7:C$340,$A301),"")</f>
        <v>v1.01</v>
      </c>
      <c r="D301" s="128" t="str">
        <f t="array" ref="D301">IFERROR(INDEX(LS_Indicators_A!D$7:D$340,$A301),"")</f>
        <v>RUOC 17.1</v>
      </c>
      <c r="E301" s="129" t="str">
        <f t="array" ref="E301">IFERROR(INDEX(LS_Indicators_A!E$7:E$340,$A301),"")</f>
        <v> The Client shall have a documented procedure for managing non-conforming ASC product [9] that includes the following requirements:</v>
      </c>
      <c r="F301" s="129" t="str">
        <f t="array" ref="F301">IFERROR(INDEX(LS_Indicators_A!F$7:F$340,$A301),"")</f>
        <v>17. NON-CONFORMING PRODUCT
[9] Note: use of the term non-conforming product in this section can also refer to a non-conforming ingredient, and the requirements listed still apply.</v>
      </c>
      <c r="G301" s="3"/>
      <c r="H301" s="3"/>
      <c r="I301" s="3"/>
      <c r="J301" s="3"/>
      <c r="K301" s="3"/>
      <c r="L301" s="3"/>
      <c r="M301" s="3"/>
      <c r="N301" s="3"/>
      <c r="O301" s="3"/>
      <c r="P301" s="3"/>
      <c r="Q301" s="3"/>
      <c r="R301" s="3"/>
      <c r="S301" s="3"/>
      <c r="T301" s="3"/>
      <c r="U301" s="3"/>
      <c r="V301" s="3"/>
      <c r="W301" s="3"/>
      <c r="X301" s="3"/>
      <c r="Y301" s="3"/>
      <c r="Z301" s="3"/>
    </row>
    <row r="302" ht="14.25" customHeight="1">
      <c r="A302" s="127">
        <f>IF(ROWS($A$7:A302)&lt;=$A$4, MATCH('1) General Information'!C$16,OFFSET(LS_Indicators_A!$B$7,A301,0,2000),0)+A301,"")</f>
        <v>304</v>
      </c>
      <c r="B302" s="128" t="str">
        <f t="array" ref="B302">IFERROR(INDEX(LS_Indicators_A!B$7:B$340,$A302),"")</f>
        <v>Feed Standard</v>
      </c>
      <c r="C302" s="128" t="str">
        <f t="array" ref="C302">IFERROR(INDEX(LS_Indicators_A!C$7:C$340,$A302),"")</f>
        <v>v1.01</v>
      </c>
      <c r="D302" s="128" t="str">
        <f t="array" ref="D302">IFERROR(INDEX(LS_Indicators_A!D$7:D$340,$A302),"")</f>
        <v>RUOC 17.1.1</v>
      </c>
      <c r="E302" s="129" t="str">
        <f t="array" ref="E302">IFERROR(INDEX(LS_Indicators_A!E$7:E$340,$A302),"")</f>
        <v>Staff awareness to identify and report potential non-conforming product.</v>
      </c>
      <c r="F302" s="129" t="str">
        <f t="array" ref="F302">IFERROR(INDEX(LS_Indicators_A!F$7:F$340,$A302),"")</f>
        <v>17. NON-CONFORMING PRODUCT</v>
      </c>
      <c r="G302" s="3"/>
      <c r="H302" s="3"/>
      <c r="I302" s="3"/>
      <c r="J302" s="3"/>
      <c r="K302" s="3"/>
      <c r="L302" s="3"/>
      <c r="M302" s="3"/>
      <c r="N302" s="3"/>
      <c r="O302" s="3"/>
      <c r="P302" s="3"/>
      <c r="Q302" s="3"/>
      <c r="R302" s="3"/>
      <c r="S302" s="3"/>
      <c r="T302" s="3"/>
      <c r="U302" s="3"/>
      <c r="V302" s="3"/>
      <c r="W302" s="3"/>
      <c r="X302" s="3"/>
      <c r="Y302" s="3"/>
      <c r="Z302" s="3"/>
    </row>
    <row r="303" ht="14.25" customHeight="1">
      <c r="A303" s="127">
        <f>IF(ROWS($A$7:A303)&lt;=$A$4, MATCH('1) General Information'!C$16,OFFSET(LS_Indicators_A!$B$7,A302,0,2000),0)+A302,"")</f>
        <v>305</v>
      </c>
      <c r="B303" s="128" t="str">
        <f t="array" ref="B303">IFERROR(INDEX(LS_Indicators_A!B$7:B$340,$A303),"")</f>
        <v>Feed Standard</v>
      </c>
      <c r="C303" s="128" t="str">
        <f t="array" ref="C303">IFERROR(INDEX(LS_Indicators_A!C$7:C$340,$A303),"")</f>
        <v>v1.01</v>
      </c>
      <c r="D303" s="128" t="str">
        <f t="array" ref="D303">IFERROR(INDEX(LS_Indicators_A!D$7:D$340,$A303),"")</f>
        <v>RUOC 17.1.2</v>
      </c>
      <c r="E303" s="129" t="str">
        <f t="array" ref="E303">IFERROR(INDEX(LS_Indicators_A!E$7:E$340,$A303),"")</f>
        <v>Secure storage and clear identification of non-conforming product still on site (e.g., via physical label and / or IT system).</v>
      </c>
      <c r="F303" s="129" t="str">
        <f t="array" ref="F303">IFERROR(INDEX(LS_Indicators_A!F$7:F$340,$A303),"")</f>
        <v>17. NON-CONFORMING PRODUCT</v>
      </c>
      <c r="G303" s="3"/>
      <c r="H303" s="3"/>
      <c r="I303" s="3"/>
      <c r="J303" s="3"/>
      <c r="K303" s="3"/>
      <c r="L303" s="3"/>
      <c r="M303" s="3"/>
      <c r="N303" s="3"/>
      <c r="O303" s="3"/>
      <c r="P303" s="3"/>
      <c r="Q303" s="3"/>
      <c r="R303" s="3"/>
      <c r="S303" s="3"/>
      <c r="T303" s="3"/>
      <c r="U303" s="3"/>
      <c r="V303" s="3"/>
      <c r="W303" s="3"/>
      <c r="X303" s="3"/>
      <c r="Y303" s="3"/>
      <c r="Z303" s="3"/>
    </row>
    <row r="304" ht="14.25" customHeight="1">
      <c r="A304" s="127">
        <f>IF(ROWS($A$7:A304)&lt;=$A$4, MATCH('1) General Information'!C$16,OFFSET(LS_Indicators_A!$B$7,A303,0,2000),0)+A303,"")</f>
        <v>306</v>
      </c>
      <c r="B304" s="128" t="str">
        <f t="array" ref="B304">IFERROR(INDEX(LS_Indicators_A!B$7:B$340,$A304),"")</f>
        <v>Feed Standard</v>
      </c>
      <c r="C304" s="128" t="str">
        <f t="array" ref="C304">IFERROR(INDEX(LS_Indicators_A!C$7:C$340,$A304),"")</f>
        <v>v1.01</v>
      </c>
      <c r="D304" s="128" t="str">
        <f t="array" ref="D304">IFERROR(INDEX(LS_Indicators_A!D$7:D$340,$A304),"")</f>
        <v>RUOC 17.1.3</v>
      </c>
      <c r="E304" s="129" t="str">
        <f t="array" ref="E304">IFERROR(INDEX(LS_Indicators_A!E$7:E$340,$A304),"")</f>
        <v> Defined responsibilities for decision making on the use of products appropriate to the issue (e.g., down grading to Mass Balance Production Model product, downgrading to non-ASC status, use in non-aquafeed production, return to the supplier).</v>
      </c>
      <c r="F304" s="129" t="str">
        <f t="array" ref="F304">IFERROR(INDEX(LS_Indicators_A!F$7:F$340,$A304),"")</f>
        <v>17. NON-CONFORMING PRODUCT</v>
      </c>
      <c r="G304" s="3"/>
      <c r="H304" s="3"/>
      <c r="I304" s="3"/>
      <c r="J304" s="3"/>
      <c r="K304" s="3"/>
      <c r="L304" s="3"/>
      <c r="M304" s="3"/>
      <c r="N304" s="3"/>
      <c r="O304" s="3"/>
      <c r="P304" s="3"/>
      <c r="Q304" s="3"/>
      <c r="R304" s="3"/>
      <c r="S304" s="3"/>
      <c r="T304" s="3"/>
      <c r="U304" s="3"/>
      <c r="V304" s="3"/>
      <c r="W304" s="3"/>
      <c r="X304" s="3"/>
      <c r="Y304" s="3"/>
      <c r="Z304" s="3"/>
    </row>
    <row r="305" ht="14.25" customHeight="1">
      <c r="A305" s="127">
        <f>IF(ROWS($A$7:A305)&lt;=$A$4, MATCH('1) General Information'!C$16,OFFSET(LS_Indicators_A!$B$7,A304,0,2000),0)+A304,"")</f>
        <v>307</v>
      </c>
      <c r="B305" s="128" t="str">
        <f t="array" ref="B305">IFERROR(INDEX(LS_Indicators_A!B$7:B$340,$A305),"")</f>
        <v>Feed Standard</v>
      </c>
      <c r="C305" s="128" t="str">
        <f t="array" ref="C305">IFERROR(INDEX(LS_Indicators_A!C$7:C$340,$A305),"")</f>
        <v>v1.01</v>
      </c>
      <c r="D305" s="128" t="str">
        <f t="array" ref="D305">IFERROR(INDEX(LS_Indicators_A!D$7:D$340,$A305),"")</f>
        <v>RUOC 17.1.4</v>
      </c>
      <c r="E305" s="129" t="str">
        <f t="array" ref="E305">IFERROR(INDEX(LS_Indicators_A!E$7:E$340,$A305),"")</f>
        <v>In the event of detecting non-conforming product, the Client shall:</v>
      </c>
      <c r="F305" s="129" t="str">
        <f t="array" ref="F305">IFERROR(INDEX(LS_Indicators_A!F$7:F$340,$A305),"")</f>
        <v>17. NON-CONFORMING PRODUCT</v>
      </c>
      <c r="G305" s="3"/>
      <c r="H305" s="3"/>
      <c r="I305" s="3"/>
      <c r="J305" s="3"/>
      <c r="K305" s="3"/>
      <c r="L305" s="3"/>
      <c r="M305" s="3"/>
      <c r="N305" s="3"/>
      <c r="O305" s="3"/>
      <c r="P305" s="3"/>
      <c r="Q305" s="3"/>
      <c r="R305" s="3"/>
      <c r="S305" s="3"/>
      <c r="T305" s="3"/>
      <c r="U305" s="3"/>
      <c r="V305" s="3"/>
      <c r="W305" s="3"/>
      <c r="X305" s="3"/>
      <c r="Y305" s="3"/>
      <c r="Z305" s="3"/>
    </row>
    <row r="306" ht="14.25" customHeight="1">
      <c r="A306" s="127">
        <f>IF(ROWS($A$7:A306)&lt;=$A$4, MATCH('1) General Information'!C$16,OFFSET(LS_Indicators_A!$B$7,A305,0,2000),0)+A305,"")</f>
        <v>308</v>
      </c>
      <c r="B306" s="128" t="str">
        <f t="array" ref="B306">IFERROR(INDEX(LS_Indicators_A!B$7:B$340,$A306),"")</f>
        <v>Feed Standard</v>
      </c>
      <c r="C306" s="128" t="str">
        <f t="array" ref="C306">IFERROR(INDEX(LS_Indicators_A!C$7:C$340,$A306),"")</f>
        <v>v1.01</v>
      </c>
      <c r="D306" s="128" t="str">
        <f t="array" ref="D306">IFERROR(INDEX(LS_Indicators_A!D$7:D$340,$A306),"")</f>
        <v>RUOC a)</v>
      </c>
      <c r="E306" s="129" t="str">
        <f t="array" ref="E306">IFERROR(INDEX(LS_Indicators_A!E$7:E$340,$A306),"")</f>
        <v>Immediately cease to sell or dispatch any implicated non-conforming product as Segregation Production Model product and, where relevant, Mass Balance Production Model product</v>
      </c>
      <c r="F306" s="129" t="str">
        <f t="array" ref="F306">IFERROR(INDEX(LS_Indicators_A!F$7:F$340,$A306),"")</f>
        <v>17. NON-CONFORMING PRODUCT</v>
      </c>
      <c r="G306" s="3"/>
      <c r="H306" s="3"/>
      <c r="I306" s="3"/>
      <c r="J306" s="3"/>
      <c r="K306" s="3"/>
      <c r="L306" s="3"/>
      <c r="M306" s="3"/>
      <c r="N306" s="3"/>
      <c r="O306" s="3"/>
      <c r="P306" s="3"/>
      <c r="Q306" s="3"/>
      <c r="R306" s="3"/>
      <c r="S306" s="3"/>
      <c r="T306" s="3"/>
      <c r="U306" s="3"/>
      <c r="V306" s="3"/>
      <c r="W306" s="3"/>
      <c r="X306" s="3"/>
      <c r="Y306" s="3"/>
      <c r="Z306" s="3"/>
    </row>
    <row r="307" ht="14.25" customHeight="1">
      <c r="A307" s="127">
        <f>IF(ROWS($A$7:A307)&lt;=$A$4, MATCH('1) General Information'!C$16,OFFSET(LS_Indicators_A!$B$7,A306,0,2000),0)+A306,"")</f>
        <v>309</v>
      </c>
      <c r="B307" s="128" t="str">
        <f t="array" ref="B307">IFERROR(INDEX(LS_Indicators_A!B$7:B$340,$A307),"")</f>
        <v>Feed Standard</v>
      </c>
      <c r="C307" s="128" t="str">
        <f t="array" ref="C307">IFERROR(INDEX(LS_Indicators_A!C$7:C$340,$A307),"")</f>
        <v>v1.01</v>
      </c>
      <c r="D307" s="128" t="str">
        <f t="array" ref="D307">IFERROR(INDEX(LS_Indicators_A!D$7:D$340,$A307),"")</f>
        <v>RUOC b)</v>
      </c>
      <c r="E307" s="129" t="str">
        <f t="array" ref="E307">IFERROR(INDEX(LS_Indicators_A!E$7:E$340,$A307),"")</f>
        <v>Assess and take necessary action for implicated ingredients or product still on site  </v>
      </c>
      <c r="F307" s="129" t="str">
        <f t="array" ref="F307">IFERROR(INDEX(LS_Indicators_A!F$7:F$340,$A307),"")</f>
        <v>17. NON-CONFORMING PRODUCT</v>
      </c>
      <c r="G307" s="3"/>
      <c r="H307" s="3"/>
      <c r="I307" s="3"/>
      <c r="J307" s="3"/>
      <c r="K307" s="3"/>
      <c r="L307" s="3"/>
      <c r="M307" s="3"/>
      <c r="N307" s="3"/>
      <c r="O307" s="3"/>
      <c r="P307" s="3"/>
      <c r="Q307" s="3"/>
      <c r="R307" s="3"/>
      <c r="S307" s="3"/>
      <c r="T307" s="3"/>
      <c r="U307" s="3"/>
      <c r="V307" s="3"/>
      <c r="W307" s="3"/>
      <c r="X307" s="3"/>
      <c r="Y307" s="3"/>
      <c r="Z307" s="3"/>
    </row>
    <row r="308" ht="14.25" customHeight="1">
      <c r="A308" s="127">
        <f>IF(ROWS($A$7:A308)&lt;=$A$4, MATCH('1) General Information'!C$16,OFFSET(LS_Indicators_A!$B$7,A307,0,2000),0)+A307,"")</f>
        <v>310</v>
      </c>
      <c r="B308" s="128" t="str">
        <f t="array" ref="B308">IFERROR(INDEX(LS_Indicators_A!B$7:B$340,$A308),"")</f>
        <v>Feed Standard</v>
      </c>
      <c r="C308" s="128" t="str">
        <f t="array" ref="C308">IFERROR(INDEX(LS_Indicators_A!C$7:C$340,$A308),"")</f>
        <v>v1.01</v>
      </c>
      <c r="D308" s="128" t="str">
        <f t="array" ref="D308">IFERROR(INDEX(LS_Indicators_A!D$7:D$340,$A308),"")</f>
        <v>RUOC c)</v>
      </c>
      <c r="E308" s="129" t="str">
        <f t="array" ref="E308">IFERROR(INDEX(LS_Indicators_A!E$7:E$340,$A308),"")</f>
        <v>Place further deliveries of implicated ingredient(s) in quarantine until necessary action has been taken</v>
      </c>
      <c r="F308" s="129" t="str">
        <f t="array" ref="F308">IFERROR(INDEX(LS_Indicators_A!F$7:F$340,$A308),"")</f>
        <v>17. NON-CONFORMING PRODUCT</v>
      </c>
      <c r="G308" s="3"/>
      <c r="H308" s="3"/>
      <c r="I308" s="3"/>
      <c r="J308" s="3"/>
      <c r="K308" s="3"/>
      <c r="L308" s="3"/>
      <c r="M308" s="3"/>
      <c r="N308" s="3"/>
      <c r="O308" s="3"/>
      <c r="P308" s="3"/>
      <c r="Q308" s="3"/>
      <c r="R308" s="3"/>
      <c r="S308" s="3"/>
      <c r="T308" s="3"/>
      <c r="U308" s="3"/>
      <c r="V308" s="3"/>
      <c r="W308" s="3"/>
      <c r="X308" s="3"/>
      <c r="Y308" s="3"/>
      <c r="Z308" s="3"/>
    </row>
    <row r="309" ht="14.25" customHeight="1">
      <c r="A309" s="127">
        <f>IF(ROWS($A$7:A309)&lt;=$A$4, MATCH('1) General Information'!C$16,OFFSET(LS_Indicators_A!$B$7,A308,0,2000),0)+A308,"")</f>
        <v>311</v>
      </c>
      <c r="B309" s="128" t="str">
        <f t="array" ref="B309">IFERROR(INDEX(LS_Indicators_A!B$7:B$340,$A309),"")</f>
        <v>Feed Standard</v>
      </c>
      <c r="C309" s="128" t="str">
        <f t="array" ref="C309">IFERROR(INDEX(LS_Indicators_A!C$7:C$340,$A309),"")</f>
        <v>v1.01</v>
      </c>
      <c r="D309" s="128" t="str">
        <f t="array" ref="D309">IFERROR(INDEX(LS_Indicators_A!D$7:D$340,$A309),"")</f>
        <v>RUOC d)</v>
      </c>
      <c r="E309" s="129" t="str">
        <f t="array" ref="E309">IFERROR(INDEX(LS_Indicators_A!E$7:E$340,$A309),"")</f>
        <v>If warranted, recall affected product.</v>
      </c>
      <c r="F309" s="129" t="str">
        <f t="array" ref="F309">IFERROR(INDEX(LS_Indicators_A!F$7:F$340,$A309),"")</f>
        <v>17. NON-CONFORMING PRODUCT</v>
      </c>
      <c r="G309" s="3"/>
      <c r="H309" s="3"/>
      <c r="I309" s="3"/>
      <c r="J309" s="3"/>
      <c r="K309" s="3"/>
      <c r="L309" s="3"/>
      <c r="M309" s="3"/>
      <c r="N309" s="3"/>
      <c r="O309" s="3"/>
      <c r="P309" s="3"/>
      <c r="Q309" s="3"/>
      <c r="R309" s="3"/>
      <c r="S309" s="3"/>
      <c r="T309" s="3"/>
      <c r="U309" s="3"/>
      <c r="V309" s="3"/>
      <c r="W309" s="3"/>
      <c r="X309" s="3"/>
      <c r="Y309" s="3"/>
      <c r="Z309" s="3"/>
    </row>
    <row r="310" ht="14.25" customHeight="1">
      <c r="A310" s="127">
        <f>IF(ROWS($A$7:A310)&lt;=$A$4, MATCH('1) General Information'!C$16,OFFSET(LS_Indicators_A!$B$7,A309,0,2000),0)+A309,"")</f>
        <v>312</v>
      </c>
      <c r="B310" s="128" t="str">
        <f t="array" ref="B310">IFERROR(INDEX(LS_Indicators_A!B$7:B$340,$A310),"")</f>
        <v>Feed Standard</v>
      </c>
      <c r="C310" s="128" t="str">
        <f t="array" ref="C310">IFERROR(INDEX(LS_Indicators_A!C$7:C$340,$A310),"")</f>
        <v>v1.01</v>
      </c>
      <c r="D310" s="128" t="str">
        <f t="array" ref="D310">IFERROR(INDEX(LS_Indicators_A!D$7:D$340,$A310),"")</f>
        <v>RUOC 17.1.5</v>
      </c>
      <c r="E310" s="129" t="str">
        <f t="array" ref="E310">IFERROR(INDEX(LS_Indicators_A!E$7:E$340,$A310),"")</f>
        <v>The Client identifies and where applicable, downgrades the non-conforming product (e.g., from ASC to non-ASC product, from Segregation Production Model to Mass Balance Production Model product or from Eligible to non-eligible Ingredients) and relabels or re-identify as such prior to sale or other activities.</v>
      </c>
      <c r="F310" s="129" t="str">
        <f t="array" ref="F310">IFERROR(INDEX(LS_Indicators_A!F$7:F$340,$A310),"")</f>
        <v>17. NON-CONFORMING PRODUCT</v>
      </c>
      <c r="G310" s="3"/>
      <c r="H310" s="3"/>
      <c r="I310" s="3"/>
      <c r="J310" s="3"/>
      <c r="K310" s="3"/>
      <c r="L310" s="3"/>
      <c r="M310" s="3"/>
      <c r="N310" s="3"/>
      <c r="O310" s="3"/>
      <c r="P310" s="3"/>
      <c r="Q310" s="3"/>
      <c r="R310" s="3"/>
      <c r="S310" s="3"/>
      <c r="T310" s="3"/>
      <c r="U310" s="3"/>
      <c r="V310" s="3"/>
      <c r="W310" s="3"/>
      <c r="X310" s="3"/>
      <c r="Y310" s="3"/>
      <c r="Z310" s="3"/>
    </row>
    <row r="311" ht="14.25" customHeight="1">
      <c r="A311" s="127">
        <f>IF(ROWS($A$7:A311)&lt;=$A$4, MATCH('1) General Information'!C$16,OFFSET(LS_Indicators_A!$B$7,A310,0,2000),0)+A310,"")</f>
        <v>313</v>
      </c>
      <c r="B311" s="128" t="str">
        <f t="array" ref="B311">IFERROR(INDEX(LS_Indicators_A!B$7:B$340,$A311),"")</f>
        <v>Feed Standard</v>
      </c>
      <c r="C311" s="128" t="str">
        <f t="array" ref="C311">IFERROR(INDEX(LS_Indicators_A!C$7:C$340,$A311),"")</f>
        <v>v1.01</v>
      </c>
      <c r="D311" s="128" t="str">
        <f t="array" ref="D311">IFERROR(INDEX(LS_Indicators_A!D$7:D$340,$A311),"")</f>
        <v>RUOC 17.1.6</v>
      </c>
      <c r="E311" s="129" t="str">
        <f t="array" ref="E311">IFERROR(INDEX(LS_Indicators_A!E$7:E$340,$A311),"")</f>
        <v>The Client shall notify their CAB within two (2) days of detecting the non-conforming product and inform the CAB of the implicated lots/batches of non-conforming product and actions taken to resolve the situation.</v>
      </c>
      <c r="F311" s="129" t="str">
        <f t="array" ref="F311">IFERROR(INDEX(LS_Indicators_A!F$7:F$340,$A311),"")</f>
        <v>17. NON-CONFORMING PRODUCT</v>
      </c>
      <c r="G311" s="3"/>
      <c r="H311" s="3"/>
      <c r="I311" s="3"/>
      <c r="J311" s="3"/>
      <c r="K311" s="3"/>
      <c r="L311" s="3"/>
      <c r="M311" s="3"/>
      <c r="N311" s="3"/>
      <c r="O311" s="3"/>
      <c r="P311" s="3"/>
      <c r="Q311" s="3"/>
      <c r="R311" s="3"/>
      <c r="S311" s="3"/>
      <c r="T311" s="3"/>
      <c r="U311" s="3"/>
      <c r="V311" s="3"/>
      <c r="W311" s="3"/>
      <c r="X311" s="3"/>
      <c r="Y311" s="3"/>
      <c r="Z311" s="3"/>
    </row>
    <row r="312" ht="14.25" customHeight="1">
      <c r="A312" s="127">
        <f>IF(ROWS($A$7:A312)&lt;=$A$4, MATCH('1) General Information'!C$16,OFFSET(LS_Indicators_A!$B$7,A311,0,2000),0)+A311,"")</f>
        <v>314</v>
      </c>
      <c r="B312" s="128" t="str">
        <f t="array" ref="B312">IFERROR(INDEX(LS_Indicators_A!B$7:B$340,$A312),"")</f>
        <v>Feed Standard</v>
      </c>
      <c r="C312" s="128" t="str">
        <f t="array" ref="C312">IFERROR(INDEX(LS_Indicators_A!C$7:C$340,$A312),"")</f>
        <v>v1.01</v>
      </c>
      <c r="D312" s="128" t="str">
        <f t="array" ref="D312">IFERROR(INDEX(LS_Indicators_A!D$7:D$340,$A312),"")</f>
        <v>RUOC 17.1.7</v>
      </c>
      <c r="E312" s="129" t="str">
        <f t="array" ref="E312">IFERROR(INDEX(LS_Indicators_A!E$7:E$340,$A312),"")</f>
        <v>The Client shall notify any customers confirmed as having received non-conforming ASC product within two (2) days of detecting the non-conformity and inform the customer of potential impacts on any claims associated with this product.</v>
      </c>
      <c r="F312" s="129" t="str">
        <f t="array" ref="F312">IFERROR(INDEX(LS_Indicators_A!F$7:F$340,$A312),"")</f>
        <v>17. NON-CONFORMING PRODUCT</v>
      </c>
      <c r="G312" s="3"/>
      <c r="H312" s="3"/>
      <c r="I312" s="3"/>
      <c r="J312" s="3"/>
      <c r="K312" s="3"/>
      <c r="L312" s="3"/>
      <c r="M312" s="3"/>
      <c r="N312" s="3"/>
      <c r="O312" s="3"/>
      <c r="P312" s="3"/>
      <c r="Q312" s="3"/>
      <c r="R312" s="3"/>
      <c r="S312" s="3"/>
      <c r="T312" s="3"/>
      <c r="U312" s="3"/>
      <c r="V312" s="3"/>
      <c r="W312" s="3"/>
      <c r="X312" s="3"/>
      <c r="Y312" s="3"/>
      <c r="Z312" s="3"/>
    </row>
    <row r="313" ht="14.25" customHeight="1">
      <c r="A313" s="127">
        <f>IF(ROWS($A$7:A313)&lt;=$A$4, MATCH('1) General Information'!C$16,OFFSET(LS_Indicators_A!$B$7,A312,0,2000),0)+A312,"")</f>
        <v>315</v>
      </c>
      <c r="B313" s="128" t="str">
        <f t="array" ref="B313">IFERROR(INDEX(LS_Indicators_A!B$7:B$340,$A313),"")</f>
        <v>Feed Standard</v>
      </c>
      <c r="C313" s="128" t="str">
        <f t="array" ref="C313">IFERROR(INDEX(LS_Indicators_A!C$7:C$340,$A313),"")</f>
        <v>v1.01</v>
      </c>
      <c r="D313" s="128" t="str">
        <f t="array" ref="D313">IFERROR(INDEX(LS_Indicators_A!D$7:D$340,$A313),"")</f>
        <v>RUOC 17.1.8</v>
      </c>
      <c r="E313" s="129" t="str">
        <f t="array" ref="E313">IFERROR(INDEX(LS_Indicators_A!E$7:E$340,$A313),"")</f>
        <v>The Client shall identify the reason the product is non-conforming and implement measures to prevent recurrence where necessary.</v>
      </c>
      <c r="F313" s="129" t="str">
        <f t="array" ref="F313">IFERROR(INDEX(LS_Indicators_A!F$7:F$340,$A313),"")</f>
        <v>17. NON-CONFORMING PRODUCT</v>
      </c>
      <c r="G313" s="3"/>
      <c r="H313" s="3"/>
      <c r="I313" s="3"/>
      <c r="J313" s="3"/>
      <c r="K313" s="3"/>
      <c r="L313" s="3"/>
      <c r="M313" s="3"/>
      <c r="N313" s="3"/>
      <c r="O313" s="3"/>
      <c r="P313" s="3"/>
      <c r="Q313" s="3"/>
      <c r="R313" s="3"/>
      <c r="S313" s="3"/>
      <c r="T313" s="3"/>
      <c r="U313" s="3"/>
      <c r="V313" s="3"/>
      <c r="W313" s="3"/>
      <c r="X313" s="3"/>
      <c r="Y313" s="3"/>
      <c r="Z313" s="3"/>
    </row>
    <row r="314" ht="14.25" customHeight="1">
      <c r="A314" s="127">
        <f>IF(ROWS($A$7:A314)&lt;=$A$4, MATCH('1) General Information'!C$16,OFFSET(LS_Indicators_A!$B$7,A313,0,2000),0)+A313,"")</f>
        <v>316</v>
      </c>
      <c r="B314" s="128" t="str">
        <f t="array" ref="B314">IFERROR(INDEX(LS_Indicators_A!B$7:B$340,$A314),"")</f>
        <v>Feed Standard</v>
      </c>
      <c r="C314" s="128" t="str">
        <f t="array" ref="C314">IFERROR(INDEX(LS_Indicators_A!C$7:C$340,$A314),"")</f>
        <v>v1.01</v>
      </c>
      <c r="D314" s="128" t="str">
        <f t="array" ref="D314">IFERROR(INDEX(LS_Indicators_A!D$7:D$340,$A314),"")</f>
        <v>RUOC 17.1.9</v>
      </c>
      <c r="E314" s="129" t="str">
        <f t="array" ref="E314">IFERROR(INDEX(LS_Indicators_A!E$7:E$340,$A314),"")</f>
        <v>Records of decisions and actions taken shall be maintained and where relevant, the Ingredient Accounting System updated accordingly.</v>
      </c>
      <c r="F314" s="129" t="str">
        <f t="array" ref="F314">IFERROR(INDEX(LS_Indicators_A!F$7:F$340,$A314),"")</f>
        <v>17. NON-CONFORMING PRODUCT</v>
      </c>
      <c r="G314" s="3"/>
      <c r="H314" s="3"/>
      <c r="I314" s="3"/>
      <c r="J314" s="3"/>
      <c r="K314" s="3"/>
      <c r="L314" s="3"/>
      <c r="M314" s="3"/>
      <c r="N314" s="3"/>
      <c r="O314" s="3"/>
      <c r="P314" s="3"/>
      <c r="Q314" s="3"/>
      <c r="R314" s="3"/>
      <c r="S314" s="3"/>
      <c r="T314" s="3"/>
      <c r="U314" s="3"/>
      <c r="V314" s="3"/>
      <c r="W314" s="3"/>
      <c r="X314" s="3"/>
      <c r="Y314" s="3"/>
      <c r="Z314" s="3"/>
    </row>
    <row r="315" ht="14.25" customHeight="1">
      <c r="A315" s="127">
        <f>IF(ROWS($A$7:A315)&lt;=$A$4, MATCH('1) General Information'!C$16,OFFSET(LS_Indicators_A!$B$7,A314,0,2000),0)+A314,"")</f>
        <v>317</v>
      </c>
      <c r="B315" s="128" t="str">
        <f t="array" ref="B315">IFERROR(INDEX(LS_Indicators_A!B$7:B$340,$A315),"")</f>
        <v>Feed Standard</v>
      </c>
      <c r="C315" s="128" t="str">
        <f t="array" ref="C315">IFERROR(INDEX(LS_Indicators_A!C$7:C$340,$A315),"")</f>
        <v>v1.01</v>
      </c>
      <c r="D315" s="128" t="str">
        <f t="array" ref="D315">IFERROR(INDEX(LS_Indicators_A!D$7:D$340,$A315),"")</f>
        <v>RUOC 18.1</v>
      </c>
      <c r="E315" s="129" t="str">
        <f t="array" ref="E315">IFERROR(INDEX(LS_Indicators_A!E$7:E$340,$A315),"")</f>
        <v>A Client which subcontracts storage and transport activities relating to ingredients or products within the scope of the ASC Feed Standard shall:</v>
      </c>
      <c r="F315" s="129" t="str">
        <f t="array" ref="F315">IFERROR(INDEX(LS_Indicators_A!F$7:F$340,$A315),"")</f>
        <v>18. SUBCONTRACTED STORAGE AND TRANSPORT</v>
      </c>
      <c r="G315" s="3"/>
      <c r="H315" s="3"/>
      <c r="I315" s="3"/>
      <c r="J315" s="3"/>
      <c r="K315" s="3"/>
      <c r="L315" s="3"/>
      <c r="M315" s="3"/>
      <c r="N315" s="3"/>
      <c r="O315" s="3"/>
      <c r="P315" s="3"/>
      <c r="Q315" s="3"/>
      <c r="R315" s="3"/>
      <c r="S315" s="3"/>
      <c r="T315" s="3"/>
      <c r="U315" s="3"/>
      <c r="V315" s="3"/>
      <c r="W315" s="3"/>
      <c r="X315" s="3"/>
      <c r="Y315" s="3"/>
      <c r="Z315" s="3"/>
    </row>
    <row r="316" ht="14.25" customHeight="1">
      <c r="A316" s="127">
        <f>IF(ROWS($A$7:A316)&lt;=$A$4, MATCH('1) General Information'!C$16,OFFSET(LS_Indicators_A!$B$7,A315,0,2000),0)+A315,"")</f>
        <v>318</v>
      </c>
      <c r="B316" s="128" t="str">
        <f t="array" ref="B316">IFERROR(INDEX(LS_Indicators_A!B$7:B$340,$A316),"")</f>
        <v>Feed Standard</v>
      </c>
      <c r="C316" s="128" t="str">
        <f t="array" ref="C316">IFERROR(INDEX(LS_Indicators_A!C$7:C$340,$A316),"")</f>
        <v>v1.01</v>
      </c>
      <c r="D316" s="128" t="str">
        <f t="array" ref="D316">IFERROR(INDEX(LS_Indicators_A!D$7:D$340,$A316),"")</f>
        <v>RUOC 18.1.1</v>
      </c>
      <c r="E316" s="129" t="str">
        <f t="array" ref="E316">IFERROR(INDEX(LS_Indicators_A!E$7:E$340,$A316),"")</f>
        <v>Demonstrate that all subcontractors handling Ingredients or ASC product comply with the traceability[10] requirements of this document.</v>
      </c>
      <c r="F316" s="129" t="str">
        <f t="array" ref="F316">IFERROR(INDEX(LS_Indicators_A!F$7:F$340,$A316),"")</f>
        <v> 18. SUBCONTRACTED STORAGE AND TRANSPORT
[10] The traceability requirements referenced here, relate to the RUoC requirement 4.5.4. and applies to all ingredients &amp; ASC final product stored or transported by the subcontractor, regardless of the Production Model used by the Client.</v>
      </c>
      <c r="G316" s="3"/>
      <c r="H316" s="3"/>
      <c r="I316" s="3"/>
      <c r="J316" s="3"/>
      <c r="K316" s="3"/>
      <c r="L316" s="3"/>
      <c r="M316" s="3"/>
      <c r="N316" s="3"/>
      <c r="O316" s="3"/>
      <c r="P316" s="3"/>
      <c r="Q316" s="3"/>
      <c r="R316" s="3"/>
      <c r="S316" s="3"/>
      <c r="T316" s="3"/>
      <c r="U316" s="3"/>
      <c r="V316" s="3"/>
      <c r="W316" s="3"/>
      <c r="X316" s="3"/>
      <c r="Y316" s="3"/>
      <c r="Z316" s="3"/>
    </row>
    <row r="317" ht="14.25" customHeight="1">
      <c r="A317" s="127">
        <f>IF(ROWS($A$7:A317)&lt;=$A$4, MATCH('1) General Information'!C$16,OFFSET(LS_Indicators_A!$B$7,A316,0,2000),0)+A316,"")</f>
        <v>319</v>
      </c>
      <c r="B317" s="128" t="str">
        <f t="array" ref="B317">IFERROR(INDEX(LS_Indicators_A!B$7:B$340,$A317),"")</f>
        <v>Feed Standard</v>
      </c>
      <c r="C317" s="128" t="str">
        <f t="array" ref="C317">IFERROR(INDEX(LS_Indicators_A!C$7:C$340,$A317),"")</f>
        <v>v1.01</v>
      </c>
      <c r="D317" s="128" t="str">
        <f t="array" ref="D317">IFERROR(INDEX(LS_Indicators_A!D$7:D$340,$A317),"")</f>
        <v>RUOC 18.1.2</v>
      </c>
      <c r="E317" s="129" t="str">
        <f t="array" ref="E317">IFERROR(INDEX(LS_Indicators_A!E$7:E$340,$A317),"")</f>
        <v>Be able to request relevant records from the subcontracted storage and transport facilities.</v>
      </c>
      <c r="F317" s="129" t="str">
        <f t="array" ref="F317">IFERROR(INDEX(LS_Indicators_A!F$7:F$340,$A317),"")</f>
        <v>18. SUBCONTRACTED STORAGE AND TRANSPORT</v>
      </c>
      <c r="G317" s="3"/>
      <c r="H317" s="3"/>
      <c r="I317" s="3"/>
      <c r="J317" s="3"/>
      <c r="K317" s="3"/>
      <c r="L317" s="3"/>
      <c r="M317" s="3"/>
      <c r="N317" s="3"/>
      <c r="O317" s="3"/>
      <c r="P317" s="3"/>
      <c r="Q317" s="3"/>
      <c r="R317" s="3"/>
      <c r="S317" s="3"/>
      <c r="T317" s="3"/>
      <c r="U317" s="3"/>
      <c r="V317" s="3"/>
      <c r="W317" s="3"/>
      <c r="X317" s="3"/>
      <c r="Y317" s="3"/>
      <c r="Z317" s="3"/>
    </row>
    <row r="318" ht="14.25" customHeight="1">
      <c r="A318" s="127">
        <f>IF(ROWS($A$7:A318)&lt;=$A$4, MATCH('1) General Information'!C$16,OFFSET(LS_Indicators_A!$B$7,A317,0,2000),0)+A317,"")</f>
        <v>320</v>
      </c>
      <c r="B318" s="128" t="str">
        <f t="array" ref="B318">IFERROR(INDEX(LS_Indicators_A!B$7:B$340,$A318),"")</f>
        <v>Feed Standard</v>
      </c>
      <c r="C318" s="128" t="str">
        <f t="array" ref="C318">IFERROR(INDEX(LS_Indicators_A!C$7:C$340,$A318),"")</f>
        <v>v1.01</v>
      </c>
      <c r="D318" s="128" t="str">
        <f t="array" ref="D318">IFERROR(INDEX(LS_Indicators_A!D$7:D$340,$A318),"")</f>
        <v>RUOC 18.1.3</v>
      </c>
      <c r="E318" s="129" t="str">
        <f t="array" ref="E318">IFERROR(INDEX(LS_Indicators_A!E$7:E$340,$A318),"")</f>
        <v>Secure the CAB / the ASC or the ASC’s appointed accreditation body access to ASC Product at any time.</v>
      </c>
      <c r="F318" s="129" t="str">
        <f t="array" ref="F318">IFERROR(INDEX(LS_Indicators_A!F$7:F$340,$A318),"")</f>
        <v>18. SUBCONTRACTED STORAGE AND TRANSPORT</v>
      </c>
      <c r="G318" s="3"/>
      <c r="H318" s="3"/>
      <c r="I318" s="3"/>
      <c r="J318" s="3"/>
      <c r="K318" s="3"/>
      <c r="L318" s="3"/>
      <c r="M318" s="3"/>
      <c r="N318" s="3"/>
      <c r="O318" s="3"/>
      <c r="P318" s="3"/>
      <c r="Q318" s="3"/>
      <c r="R318" s="3"/>
      <c r="S318" s="3"/>
      <c r="T318" s="3"/>
      <c r="U318" s="3"/>
      <c r="V318" s="3"/>
      <c r="W318" s="3"/>
      <c r="X318" s="3"/>
      <c r="Y318" s="3"/>
      <c r="Z318" s="3"/>
    </row>
    <row r="319" ht="14.25" customHeight="1">
      <c r="A319" s="127">
        <f>IF(ROWS($A$7:A319)&lt;=$A$4, MATCH('1) General Information'!C$16,OFFSET(LS_Indicators_A!$B$7,A318,0,2000),0)+A318,"")</f>
        <v>321</v>
      </c>
      <c r="B319" s="128" t="str">
        <f t="array" ref="B319">IFERROR(INDEX(LS_Indicators_A!B$7:B$340,$A319),"")</f>
        <v>Feed Standard</v>
      </c>
      <c r="C319" s="128" t="str">
        <f t="array" ref="C319">IFERROR(INDEX(LS_Indicators_A!C$7:C$340,$A319),"")</f>
        <v>v1.01</v>
      </c>
      <c r="D319" s="128" t="str">
        <f t="array" ref="D319">IFERROR(INDEX(LS_Indicators_A!D$7:D$340,$A319),"")</f>
        <v>RUOC 21.3</v>
      </c>
      <c r="E319" s="129" t="str">
        <f t="array" ref="E319">IFERROR(INDEX(LS_Indicators_A!E$7:E$340,$A319),"")</f>
        <v>A Certificate Holder shall only use the ASC Logo and trademarks if a License Agreement has been signed. </v>
      </c>
      <c r="F319" s="129" t="str">
        <f t="array" ref="F319">IFERROR(INDEX(LS_Indicators_A!F$7:F$340,$A319),"")</f>
        <v>21. USE OF THE ASC LOGO, TRADEMARKS AND CLAIMS</v>
      </c>
      <c r="G319" s="3"/>
      <c r="H319" s="3"/>
      <c r="I319" s="3"/>
      <c r="J319" s="3"/>
      <c r="K319" s="3"/>
      <c r="L319" s="3"/>
      <c r="M319" s="3"/>
      <c r="N319" s="3"/>
      <c r="O319" s="3"/>
      <c r="P319" s="3"/>
      <c r="Q319" s="3"/>
      <c r="R319" s="3"/>
      <c r="S319" s="3"/>
      <c r="T319" s="3"/>
      <c r="U319" s="3"/>
      <c r="V319" s="3"/>
      <c r="W319" s="3"/>
      <c r="X319" s="3"/>
      <c r="Y319" s="3"/>
      <c r="Z319" s="3"/>
    </row>
    <row r="320" ht="14.25" customHeight="1">
      <c r="A320" s="127">
        <f>IF(ROWS($A$7:A320)&lt;=$A$4, MATCH('1) General Information'!C$16,OFFSET(LS_Indicators_A!$B$7,A319,0,2000),0)+A319,"")</f>
        <v>322</v>
      </c>
      <c r="B320" s="128" t="str">
        <f t="array" ref="B320">IFERROR(INDEX(LS_Indicators_A!B$7:B$340,$A320),"")</f>
        <v>Feed Standard</v>
      </c>
      <c r="C320" s="128" t="str">
        <f t="array" ref="C320">IFERROR(INDEX(LS_Indicators_A!C$7:C$340,$A320),"")</f>
        <v>v1.01</v>
      </c>
      <c r="D320" s="128" t="str">
        <f t="array" ref="D320">IFERROR(INDEX(LS_Indicators_A!D$7:D$340,$A320),"")</f>
        <v>RUOC 21.4</v>
      </c>
      <c r="E320" s="129" t="str">
        <f t="array" ref="E320">IFERROR(INDEX(LS_Indicators_A!E$7:E$340,$A320),"")</f>
        <v>All use of the ASC logo and claims on promotional material and on product shall be submitted to ASC for approval prior to printing and a record of approval maintained.</v>
      </c>
      <c r="F320" s="129" t="str">
        <f t="array" ref="F320">IFERROR(INDEX(LS_Indicators_A!F$7:F$340,$A320),"")</f>
        <v>21. USE OF THE ASC LOGO, TRADEMARKS AND CLAIMS</v>
      </c>
      <c r="G320" s="3"/>
      <c r="H320" s="3"/>
      <c r="I320" s="3"/>
      <c r="J320" s="3"/>
      <c r="K320" s="3"/>
      <c r="L320" s="3"/>
      <c r="M320" s="3"/>
      <c r="N320" s="3"/>
      <c r="O320" s="3"/>
      <c r="P320" s="3"/>
      <c r="Q320" s="3"/>
      <c r="R320" s="3"/>
      <c r="S320" s="3"/>
      <c r="T320" s="3"/>
      <c r="U320" s="3"/>
      <c r="V320" s="3"/>
      <c r="W320" s="3"/>
      <c r="X320" s="3"/>
      <c r="Y320" s="3"/>
      <c r="Z320" s="3"/>
    </row>
    <row r="321" ht="14.25" customHeight="1">
      <c r="A321" s="127">
        <f>IF(ROWS($A$7:A321)&lt;=$A$4, MATCH('1) General Information'!C$16,OFFSET(LS_Indicators_A!$B$7,A320,0,2000),0)+A320,"")</f>
        <v>323</v>
      </c>
      <c r="B321" s="128" t="str">
        <f t="array" ref="B321">IFERROR(INDEX(LS_Indicators_A!B$7:B$340,$A321),"")</f>
        <v>Feed Standard</v>
      </c>
      <c r="C321" s="128" t="str">
        <f t="array" ref="C321">IFERROR(INDEX(LS_Indicators_A!C$7:C$340,$A321),"")</f>
        <v>v1.01</v>
      </c>
      <c r="D321" s="128" t="str">
        <f t="array" ref="D321">IFERROR(INDEX(LS_Indicators_A!D$7:D$340,$A321),"")</f>
        <v>RUOC 21.5</v>
      </c>
      <c r="E321" s="129" t="str">
        <f t="array" ref="E321">IFERROR(INDEX(LS_Indicators_A!E$7:E$340,$A321),"")</f>
        <v>The Client shall only make ASC related claims, including claims on the Production Model when it holds a valid certificate and where relevant, a valid Logo License Agreement.</v>
      </c>
      <c r="F321" s="129" t="str">
        <f t="array" ref="F321">IFERROR(INDEX(LS_Indicators_A!F$7:F$340,$A321),"")</f>
        <v>21. USE OF THE ASC LOGO, TRADEMARKS AND CLAIMS</v>
      </c>
      <c r="G321" s="3"/>
      <c r="H321" s="3"/>
      <c r="I321" s="3"/>
      <c r="J321" s="3"/>
      <c r="K321" s="3"/>
      <c r="L321" s="3"/>
      <c r="M321" s="3"/>
      <c r="N321" s="3"/>
      <c r="O321" s="3"/>
      <c r="P321" s="3"/>
      <c r="Q321" s="3"/>
      <c r="R321" s="3"/>
      <c r="S321" s="3"/>
      <c r="T321" s="3"/>
      <c r="U321" s="3"/>
      <c r="V321" s="3"/>
      <c r="W321" s="3"/>
      <c r="X321" s="3"/>
      <c r="Y321" s="3"/>
      <c r="Z321" s="3"/>
    </row>
    <row r="322" ht="14.25" customHeight="1">
      <c r="A322" s="127">
        <f>IF(ROWS($A$7:A322)&lt;=$A$4, MATCH('1) General Information'!C$16,OFFSET(LS_Indicators_A!$B$7,A321,0,2000),0)+A321,"")</f>
        <v>324</v>
      </c>
      <c r="B322" s="128" t="str">
        <f t="array" ref="B322">IFERROR(INDEX(LS_Indicators_A!B$7:B$340,$A322),"")</f>
        <v>Feed Standard</v>
      </c>
      <c r="C322" s="128" t="str">
        <f t="array" ref="C322">IFERROR(INDEX(LS_Indicators_A!C$7:C$340,$A322),"")</f>
        <v>v1.01</v>
      </c>
      <c r="D322" s="128" t="str">
        <f t="array" ref="D322">IFERROR(INDEX(LS_Indicators_A!D$7:D$340,$A322),"")</f>
        <v>RUOC 21.8</v>
      </c>
      <c r="E322" s="129" t="str">
        <f t="array" ref="E322">IFERROR(INDEX(LS_Indicators_A!E$7:E$340,$A322),"")</f>
        <v>In cases where the Client sells ASC product to an entity other than directly to an ASC certified farm, e.g., trader or distributor, the Client:
</v>
      </c>
      <c r="F322" s="129" t="str">
        <f t="array" ref="F322">IFERROR(INDEX(LS_Indicators_A!F$7:F$340,$A322),"")</f>
        <v>21. USE OF THE ASC LOGO, TRADEMARKS AND CLAIMS</v>
      </c>
      <c r="G322" s="3"/>
      <c r="H322" s="3"/>
      <c r="I322" s="3"/>
      <c r="J322" s="3"/>
      <c r="K322" s="3"/>
      <c r="L322" s="3"/>
      <c r="M322" s="3"/>
      <c r="N322" s="3"/>
      <c r="O322" s="3"/>
      <c r="P322" s="3"/>
      <c r="Q322" s="3"/>
      <c r="R322" s="3"/>
      <c r="S322" s="3"/>
      <c r="T322" s="3"/>
      <c r="U322" s="3"/>
      <c r="V322" s="3"/>
      <c r="W322" s="3"/>
      <c r="X322" s="3"/>
      <c r="Y322" s="3"/>
      <c r="Z322" s="3"/>
    </row>
    <row r="323" ht="14.25" customHeight="1">
      <c r="A323" s="127">
        <f>IF(ROWS($A$7:A323)&lt;=$A$4, MATCH('1) General Information'!C$16,OFFSET(LS_Indicators_A!$B$7,A322,0,2000),0)+A322,"")</f>
        <v>325</v>
      </c>
      <c r="B323" s="128" t="str">
        <f t="array" ref="B323">IFERROR(INDEX(LS_Indicators_A!B$7:B$340,$A323),"")</f>
        <v>Feed Standard</v>
      </c>
      <c r="C323" s="128" t="str">
        <f t="array" ref="C323">IFERROR(INDEX(LS_Indicators_A!C$7:C$340,$A323),"")</f>
        <v>v1.01</v>
      </c>
      <c r="D323" s="128" t="str">
        <f t="array" ref="D323">IFERROR(INDEX(LS_Indicators_A!D$7:D$340,$A323),"")</f>
        <v>RUOC 21.8.1</v>
      </c>
      <c r="E323" s="129" t="str">
        <f t="array" ref="E323">IFERROR(INDEX(LS_Indicators_A!E$7:E$340,$A323),"")</f>
        <v>Shall pack ASC product with tamper proof &amp; traceable labels or seals (i.e., a label or seal with a traceable identification which is destroyed when the container or bag is opened).</v>
      </c>
      <c r="F323" s="129" t="str">
        <f t="array" ref="F323">IFERROR(INDEX(LS_Indicators_A!F$7:F$340,$A323),"")</f>
        <v>21. USE OF THE ASC LOGO, TRADEMARKS AND CLAIMS</v>
      </c>
      <c r="G323" s="3"/>
      <c r="H323" s="3"/>
      <c r="I323" s="3"/>
      <c r="J323" s="3"/>
      <c r="K323" s="3"/>
      <c r="L323" s="3"/>
      <c r="M323" s="3"/>
      <c r="N323" s="3"/>
      <c r="O323" s="3"/>
      <c r="P323" s="3"/>
      <c r="Q323" s="3"/>
      <c r="R323" s="3"/>
      <c r="S323" s="3"/>
      <c r="T323" s="3"/>
      <c r="U323" s="3"/>
      <c r="V323" s="3"/>
      <c r="W323" s="3"/>
      <c r="X323" s="3"/>
      <c r="Y323" s="3"/>
      <c r="Z323" s="3"/>
    </row>
    <row r="324" ht="14.25" customHeight="1">
      <c r="A324" s="127">
        <f>IF(ROWS($A$7:A324)&lt;=$A$4, MATCH('1) General Information'!C$16,OFFSET(LS_Indicators_A!$B$7,A323,0,2000),0)+A323,"")</f>
        <v>326</v>
      </c>
      <c r="B324" s="128" t="str">
        <f t="array" ref="B324">IFERROR(INDEX(LS_Indicators_A!B$7:B$340,$A324),"")</f>
        <v>Feed Standard</v>
      </c>
      <c r="C324" s="128" t="str">
        <f t="array" ref="C324">IFERROR(INDEX(LS_Indicators_A!C$7:C$340,$A324),"")</f>
        <v>v1.01</v>
      </c>
      <c r="D324" s="128" t="str">
        <f t="array" ref="D324">IFERROR(INDEX(LS_Indicators_A!D$7:D$340,$A324),"")</f>
        <v>RUOC 21.8.2</v>
      </c>
      <c r="E324" s="129" t="str">
        <f t="array" ref="E324">IFERROR(INDEX(LS_Indicators_A!E$7:E$340,$A324),"")</f>
        <v>Shall have a mechanism to prevent the entity from misusing the Client’s name or re-use of the Client’s packaging. </v>
      </c>
      <c r="F324" s="129" t="str">
        <f t="array" ref="F324">IFERROR(INDEX(LS_Indicators_A!F$7:F$340,$A324),"")</f>
        <v>21. USE OF THE ASC LOGO, TRADEMARKS AND CLAIMS</v>
      </c>
      <c r="G324" s="3"/>
      <c r="H324" s="3"/>
      <c r="I324" s="3"/>
      <c r="J324" s="3"/>
      <c r="K324" s="3"/>
      <c r="L324" s="3"/>
      <c r="M324" s="3"/>
      <c r="N324" s="3"/>
      <c r="O324" s="3"/>
      <c r="P324" s="3"/>
      <c r="Q324" s="3"/>
      <c r="R324" s="3"/>
      <c r="S324" s="3"/>
      <c r="T324" s="3"/>
      <c r="U324" s="3"/>
      <c r="V324" s="3"/>
      <c r="W324" s="3"/>
      <c r="X324" s="3"/>
      <c r="Y324" s="3"/>
      <c r="Z324" s="3"/>
    </row>
    <row r="325" ht="14.25" customHeight="1">
      <c r="A325" s="127">
        <f>IF(ROWS($A$7:A325)&lt;=$A$4, MATCH('1) General Information'!C$16,OFFSET(LS_Indicators_A!$B$7,A324,0,2000),0)+A324,"")</f>
        <v>327</v>
      </c>
      <c r="B325" s="128" t="str">
        <f t="array" ref="B325">IFERROR(INDEX(LS_Indicators_A!B$7:B$340,$A325),"")</f>
        <v>Feed Standard</v>
      </c>
      <c r="C325" s="128" t="str">
        <f t="array" ref="C325">IFERROR(INDEX(LS_Indicators_A!C$7:C$340,$A325),"")</f>
        <v>v1.01</v>
      </c>
      <c r="D325" s="128" t="str">
        <f t="array" ref="D325">IFERROR(INDEX(LS_Indicators_A!D$7:D$340,$A325),"")</f>
        <v>RUOC 21.8.3</v>
      </c>
      <c r="E325" s="129" t="str">
        <f t="array" ref="E325">IFERROR(INDEX(LS_Indicators_A!E$7:E$340,$A325),"")</f>
        <v>Should obtain written commitment from the entity that they will not permit misuse or tampering of the ASC product while in their ownership.</v>
      </c>
      <c r="F325" s="129" t="str">
        <f t="array" ref="F325">IFERROR(INDEX(LS_Indicators_A!F$7:F$340,$A325),"")</f>
        <v>21. USE OF THE ASC LOGO, TRADEMARKS AND CLAIMS</v>
      </c>
      <c r="G325" s="3"/>
      <c r="H325" s="3"/>
      <c r="I325" s="3"/>
      <c r="J325" s="3"/>
      <c r="K325" s="3"/>
      <c r="L325" s="3"/>
      <c r="M325" s="3"/>
      <c r="N325" s="3"/>
      <c r="O325" s="3"/>
      <c r="P325" s="3"/>
      <c r="Q325" s="3"/>
      <c r="R325" s="3"/>
      <c r="S325" s="3"/>
      <c r="T325" s="3"/>
      <c r="U325" s="3"/>
      <c r="V325" s="3"/>
      <c r="W325" s="3"/>
      <c r="X325" s="3"/>
      <c r="Y325" s="3"/>
      <c r="Z325" s="3"/>
    </row>
    <row r="326" ht="14.25" customHeight="1">
      <c r="A326" s="127">
        <f>IF(ROWS($A$7:A326)&lt;=$A$4, MATCH('1) General Information'!C$16,OFFSET(LS_Indicators_A!$B$7,A325,0,2000),0)+A325,"")</f>
        <v>328</v>
      </c>
      <c r="B326" s="128" t="str">
        <f t="array" ref="B326">IFERROR(INDEX(LS_Indicators_A!B$7:B$340,$A326),"")</f>
        <v>Feed Standard</v>
      </c>
      <c r="C326" s="128" t="str">
        <f t="array" ref="C326">IFERROR(INDEX(LS_Indicators_A!C$7:C$340,$A326),"")</f>
        <v>v1.01</v>
      </c>
      <c r="D326" s="128" t="str">
        <f t="array" ref="D326">IFERROR(INDEX(LS_Indicators_A!D$7:D$340,$A326),"")</f>
        <v>RUOC 27.1</v>
      </c>
      <c r="E326" s="129" t="str">
        <f t="array" ref="E326">IFERROR(INDEX(LS_Indicators_A!E$7:E$340,$A326),"")</f>
        <v>The client shall inform the CAB within fourteen (14) days about any change that might affect the scope of the UoC or scope of the certificate. This includes:
</v>
      </c>
      <c r="F326" s="129" t="str">
        <f t="array" ref="F326">IFERROR(INDEX(LS_Indicators_A!F$7:F$340,$A326),"")</f>
        <v>27. 	CHANGES IN THE SCOPE</v>
      </c>
      <c r="G326" s="3"/>
      <c r="H326" s="3"/>
      <c r="I326" s="3"/>
      <c r="J326" s="3"/>
      <c r="K326" s="3"/>
      <c r="L326" s="3"/>
      <c r="M326" s="3"/>
      <c r="N326" s="3"/>
      <c r="O326" s="3"/>
      <c r="P326" s="3"/>
      <c r="Q326" s="3"/>
      <c r="R326" s="3"/>
      <c r="S326" s="3"/>
      <c r="T326" s="3"/>
      <c r="U326" s="3"/>
      <c r="V326" s="3"/>
      <c r="W326" s="3"/>
      <c r="X326" s="3"/>
      <c r="Y326" s="3"/>
      <c r="Z326" s="3"/>
    </row>
    <row r="327" ht="14.25" customHeight="1">
      <c r="A327" s="127">
        <f>IF(ROWS($A$7:A327)&lt;=$A$4, MATCH('1) General Information'!C$16,OFFSET(LS_Indicators_A!$B$7,A326,0,2000),0)+A326,"")</f>
        <v>329</v>
      </c>
      <c r="B327" s="128" t="str">
        <f t="array" ref="B327">IFERROR(INDEX(LS_Indicators_A!B$7:B$340,$A327),"")</f>
        <v>Feed Standard</v>
      </c>
      <c r="C327" s="128" t="str">
        <f t="array" ref="C327">IFERROR(INDEX(LS_Indicators_A!C$7:C$340,$A327),"")</f>
        <v>v1.01</v>
      </c>
      <c r="D327" s="128" t="str">
        <f t="array" ref="D327">IFERROR(INDEX(LS_Indicators_A!D$7:D$340,$A327),"")</f>
        <v>RUOC a)</v>
      </c>
      <c r="E327" s="129" t="str">
        <f t="array" ref="E327">IFERROR(INDEX(LS_Indicators_A!E$7:E$340,$A327),"")</f>
        <v>Reporting conditions described in contractual requirements.
</v>
      </c>
      <c r="F327" s="129" t="str">
        <f t="array" ref="F327">IFERROR(INDEX(LS_Indicators_A!F$7:F$340,$A327),"")</f>
        <v>27. 	CHANGES IN THE SCOPE</v>
      </c>
      <c r="G327" s="3"/>
      <c r="H327" s="3"/>
      <c r="I327" s="3"/>
      <c r="J327" s="3"/>
      <c r="K327" s="3"/>
      <c r="L327" s="3"/>
      <c r="M327" s="3"/>
      <c r="N327" s="3"/>
      <c r="O327" s="3"/>
      <c r="P327" s="3"/>
      <c r="Q327" s="3"/>
      <c r="R327" s="3"/>
      <c r="S327" s="3"/>
      <c r="T327" s="3"/>
      <c r="U327" s="3"/>
      <c r="V327" s="3"/>
      <c r="W327" s="3"/>
      <c r="X327" s="3"/>
      <c r="Y327" s="3"/>
      <c r="Z327" s="3"/>
    </row>
    <row r="328" ht="14.25" customHeight="1">
      <c r="A328" s="127">
        <f>IF(ROWS($A$7:A328)&lt;=$A$4, MATCH('1) General Information'!C$16,OFFSET(LS_Indicators_A!$B$7,A327,0,2000),0)+A327,"")</f>
        <v>330</v>
      </c>
      <c r="B328" s="128" t="str">
        <f t="array" ref="B328">IFERROR(INDEX(LS_Indicators_A!B$7:B$340,$A328),"")</f>
        <v>Feed Standard</v>
      </c>
      <c r="C328" s="128" t="str">
        <f t="array" ref="C328">IFERROR(INDEX(LS_Indicators_A!C$7:C$340,$A328),"")</f>
        <v>v1.01</v>
      </c>
      <c r="D328" s="128" t="str">
        <f t="array" ref="D328">IFERROR(INDEX(LS_Indicators_A!D$7:D$340,$A328),"")</f>
        <v>RUOC b)</v>
      </c>
      <c r="E328" s="129" t="str">
        <f t="array" ref="E328">IFERROR(INDEX(LS_Indicators_A!E$7:E$340,$A328),"")</f>
        <v>Any other change to the certified operation determined by the CAB as requiring an onsite audit.</v>
      </c>
      <c r="F328" s="129" t="str">
        <f t="array" ref="F328">IFERROR(INDEX(LS_Indicators_A!F$7:F$340,$A328),"")</f>
        <v>27. 	CHANGES IN THE SCOPE</v>
      </c>
      <c r="G328" s="3"/>
      <c r="H328" s="3"/>
      <c r="I328" s="3"/>
      <c r="J328" s="3"/>
      <c r="K328" s="3"/>
      <c r="L328" s="3"/>
      <c r="M328" s="3"/>
      <c r="N328" s="3"/>
      <c r="O328" s="3"/>
      <c r="P328" s="3"/>
      <c r="Q328" s="3"/>
      <c r="R328" s="3"/>
      <c r="S328" s="3"/>
      <c r="T328" s="3"/>
      <c r="U328" s="3"/>
      <c r="V328" s="3"/>
      <c r="W328" s="3"/>
      <c r="X328" s="3"/>
      <c r="Y328" s="3"/>
      <c r="Z328" s="3"/>
    </row>
    <row r="329" ht="14.25" customHeight="1">
      <c r="A329" s="127" t="str">
        <f>IF(ROWS($A$7:A329)&lt;=$A$4, MATCH('1) General Information'!C$16,OFFSET(LS_Indicators_A!$B$7,A328,0,2000),0)+A328,"")</f>
        <v/>
      </c>
      <c r="B329" s="128" t="str">
        <f t="array" ref="B329:B330">IFERROR(INDEX(LS_Indicators_A!B$7:B$340,$A329),"")</f>
        <v>#REF!</v>
      </c>
      <c r="C329" s="128" t="str">
        <f t="array" ref="C329:C330">IFERROR(INDEX(LS_Indicators_A!C$7:C$340,$A329),"")</f>
        <v>#REF!</v>
      </c>
      <c r="D329" s="128" t="str">
        <f t="array" ref="D329:D330">IFERROR(INDEX(LS_Indicators_A!D$7:D$340,$A329),"")</f>
        <v>#REF!</v>
      </c>
      <c r="E329" s="129" t="str">
        <f t="array" ref="E329:E330">IFERROR(INDEX(LS_Indicators_A!E$7:E$340,$A329),"")</f>
        <v>#REF!</v>
      </c>
      <c r="F329" s="129" t="str">
        <f t="array" ref="F329:F330">IFERROR(INDEX(LS_Indicators_A!F$7:F$340,$A329),"")</f>
        <v>#REF!</v>
      </c>
      <c r="G329" s="3"/>
      <c r="H329" s="3"/>
      <c r="I329" s="3"/>
      <c r="J329" s="3"/>
      <c r="K329" s="3"/>
      <c r="L329" s="3"/>
      <c r="M329" s="3"/>
      <c r="N329" s="3"/>
      <c r="O329" s="3"/>
      <c r="P329" s="3"/>
      <c r="Q329" s="3"/>
      <c r="R329" s="3"/>
      <c r="S329" s="3"/>
      <c r="T329" s="3"/>
      <c r="U329" s="3"/>
      <c r="V329" s="3"/>
      <c r="W329" s="3"/>
      <c r="X329" s="3"/>
      <c r="Y329" s="3"/>
      <c r="Z329" s="3"/>
    </row>
    <row r="330" ht="14.25" customHeight="1">
      <c r="A330" s="127" t="str">
        <f>IF(ROWS($A$7:A330)&lt;=$A$4, MATCH('1) General Information'!C$16,OFFSET(LS_Indicators_A!$B$7,A329,0,2000),0)+A329,"")</f>
        <v/>
      </c>
      <c r="B330" s="128" t="str">
        <f t="array" ref="B330:B331">IFERROR(INDEX(LS_Indicators_A!B$7:B$340,$A330),"")</f>
        <v>#REF!</v>
      </c>
      <c r="C330" s="128" t="str">
        <f t="array" ref="C330:C331">IFERROR(INDEX(LS_Indicators_A!C$7:C$340,$A330),"")</f>
        <v>#REF!</v>
      </c>
      <c r="D330" s="128" t="str">
        <f t="array" ref="D330:D331">IFERROR(INDEX(LS_Indicators_A!D$7:D$340,$A330),"")</f>
        <v>#REF!</v>
      </c>
      <c r="E330" s="129" t="str">
        <f t="array" ref="E330:E331">IFERROR(INDEX(LS_Indicators_A!E$7:E$340,$A330),"")</f>
        <v>#REF!</v>
      </c>
      <c r="F330" s="129" t="str">
        <f t="array" ref="F330:F331">IFERROR(INDEX(LS_Indicators_A!F$7:F$340,$A330),"")</f>
        <v>#REF!</v>
      </c>
      <c r="G330" s="3"/>
      <c r="H330" s="3"/>
      <c r="I330" s="3"/>
      <c r="J330" s="3"/>
      <c r="K330" s="3"/>
      <c r="L330" s="3"/>
      <c r="M330" s="3"/>
      <c r="N330" s="3"/>
      <c r="O330" s="3"/>
      <c r="P330" s="3"/>
      <c r="Q330" s="3"/>
      <c r="R330" s="3"/>
      <c r="S330" s="3"/>
      <c r="T330" s="3"/>
      <c r="U330" s="3"/>
      <c r="V330" s="3"/>
      <c r="W330" s="3"/>
      <c r="X330" s="3"/>
      <c r="Y330" s="3"/>
      <c r="Z330" s="3"/>
    </row>
    <row r="331" ht="14.25" customHeight="1">
      <c r="A331" s="127" t="str">
        <f>IF(ROWS($A$7:A331)&lt;=$A$4, MATCH('1) General Information'!C$16,OFFSET(LS_Indicators_A!$B$7,A330,0,2000),0)+A330,"")</f>
        <v/>
      </c>
      <c r="B331" s="128" t="str">
        <f t="array" ref="B331:B332">IFERROR(INDEX(LS_Indicators_A!B$7:B$340,$A331),"")</f>
        <v>#REF!</v>
      </c>
      <c r="C331" s="128" t="str">
        <f t="array" ref="C331:C332">IFERROR(INDEX(LS_Indicators_A!C$7:C$340,$A331),"")</f>
        <v>#REF!</v>
      </c>
      <c r="D331" s="128" t="str">
        <f t="array" ref="D331:D332">IFERROR(INDEX(LS_Indicators_A!D$7:D$340,$A331),"")</f>
        <v>#REF!</v>
      </c>
      <c r="E331" s="129" t="str">
        <f t="array" ref="E331:E332">IFERROR(INDEX(LS_Indicators_A!E$7:E$340,$A331),"")</f>
        <v>#REF!</v>
      </c>
      <c r="F331" s="129" t="str">
        <f t="array" ref="F331:F332">IFERROR(INDEX(LS_Indicators_A!F$7:F$340,$A331),"")</f>
        <v>#REF!</v>
      </c>
      <c r="G331" s="3"/>
      <c r="H331" s="3"/>
      <c r="I331" s="3"/>
      <c r="J331" s="3"/>
      <c r="K331" s="3"/>
      <c r="L331" s="3"/>
      <c r="M331" s="3"/>
      <c r="N331" s="3"/>
      <c r="O331" s="3"/>
      <c r="P331" s="3"/>
      <c r="Q331" s="3"/>
      <c r="R331" s="3"/>
      <c r="S331" s="3"/>
      <c r="T331" s="3"/>
      <c r="U331" s="3"/>
      <c r="V331" s="3"/>
      <c r="W331" s="3"/>
      <c r="X331" s="3"/>
      <c r="Y331" s="3"/>
      <c r="Z331" s="3"/>
    </row>
    <row r="332" ht="14.25" customHeight="1">
      <c r="A332" s="127" t="str">
        <f>IF(ROWS($A$7:A332)&lt;=$A$4, MATCH('1) General Information'!C$16,OFFSET(LS_Indicators_A!$B$7,A331,0,2000),0)+A331,"")</f>
        <v/>
      </c>
      <c r="B332" s="128" t="str">
        <f t="array" ref="B332:B333">IFERROR(INDEX(LS_Indicators_A!B$7:B$340,$A332),"")</f>
        <v>#REF!</v>
      </c>
      <c r="C332" s="128" t="str">
        <f t="array" ref="C332:C333">IFERROR(INDEX(LS_Indicators_A!C$7:C$340,$A332),"")</f>
        <v>#REF!</v>
      </c>
      <c r="D332" s="128" t="str">
        <f t="array" ref="D332:D333">IFERROR(INDEX(LS_Indicators_A!D$7:D$340,$A332),"")</f>
        <v>#REF!</v>
      </c>
      <c r="E332" s="129" t="str">
        <f t="array" ref="E332:E333">IFERROR(INDEX(LS_Indicators_A!E$7:E$340,$A332),"")</f>
        <v>#REF!</v>
      </c>
      <c r="F332" s="129" t="str">
        <f t="array" ref="F332:F333">IFERROR(INDEX(LS_Indicators_A!F$7:F$340,$A332),"")</f>
        <v>#REF!</v>
      </c>
      <c r="G332" s="3"/>
      <c r="H332" s="3"/>
      <c r="I332" s="3"/>
      <c r="J332" s="3"/>
      <c r="K332" s="3"/>
      <c r="L332" s="3"/>
      <c r="M332" s="3"/>
      <c r="N332" s="3"/>
      <c r="O332" s="3"/>
      <c r="P332" s="3"/>
      <c r="Q332" s="3"/>
      <c r="R332" s="3"/>
      <c r="S332" s="3"/>
      <c r="T332" s="3"/>
      <c r="U332" s="3"/>
      <c r="V332" s="3"/>
      <c r="W332" s="3"/>
      <c r="X332" s="3"/>
      <c r="Y332" s="3"/>
      <c r="Z332" s="3"/>
    </row>
    <row r="333" ht="14.25" customHeight="1">
      <c r="A333" s="127" t="str">
        <f>IF(ROWS($A$7:A333)&lt;=$A$4, MATCH('1) General Information'!C$16,OFFSET(LS_Indicators_A!$B$7,A332,0,2000),0)+A332,"")</f>
        <v/>
      </c>
      <c r="B333" s="128" t="str">
        <f t="array" ref="B333:B334">IFERROR(INDEX(LS_Indicators_A!B$7:B$340,$A333),"")</f>
        <v>#REF!</v>
      </c>
      <c r="C333" s="128" t="str">
        <f t="array" ref="C333:C334">IFERROR(INDEX(LS_Indicators_A!C$7:C$340,$A333),"")</f>
        <v>#REF!</v>
      </c>
      <c r="D333" s="128" t="str">
        <f t="array" ref="D333:D334">IFERROR(INDEX(LS_Indicators_A!D$7:D$340,$A333),"")</f>
        <v>#REF!</v>
      </c>
      <c r="E333" s="129" t="str">
        <f t="array" ref="E333:E334">IFERROR(INDEX(LS_Indicators_A!E$7:E$340,$A333),"")</f>
        <v>#REF!</v>
      </c>
      <c r="F333" s="129" t="str">
        <f t="array" ref="F333:F334">IFERROR(INDEX(LS_Indicators_A!F$7:F$340,$A333),"")</f>
        <v>#REF!</v>
      </c>
      <c r="G333" s="3"/>
      <c r="H333" s="3"/>
      <c r="I333" s="3"/>
      <c r="J333" s="3"/>
      <c r="K333" s="3"/>
      <c r="L333" s="3"/>
      <c r="M333" s="3"/>
      <c r="N333" s="3"/>
      <c r="O333" s="3"/>
      <c r="P333" s="3"/>
      <c r="Q333" s="3"/>
      <c r="R333" s="3"/>
      <c r="S333" s="3"/>
      <c r="T333" s="3"/>
      <c r="U333" s="3"/>
      <c r="V333" s="3"/>
      <c r="W333" s="3"/>
      <c r="X333" s="3"/>
      <c r="Y333" s="3"/>
      <c r="Z333" s="3"/>
    </row>
    <row r="334" ht="14.25" customHeight="1">
      <c r="A334" s="127" t="str">
        <f>IF(ROWS($A$7:A334)&lt;=$A$4, MATCH('1) General Information'!C$16,OFFSET(LS_Indicators_A!$B$7,A333,0,2000),0)+A333,"")</f>
        <v/>
      </c>
      <c r="B334" s="128" t="str">
        <f t="array" ref="B334:B335">IFERROR(INDEX(LS_Indicators_A!B$7:B$340,$A334),"")</f>
        <v>#REF!</v>
      </c>
      <c r="C334" s="128" t="str">
        <f t="array" ref="C334:C335">IFERROR(INDEX(LS_Indicators_A!C$7:C$340,$A334),"")</f>
        <v>#REF!</v>
      </c>
      <c r="D334" s="128" t="str">
        <f t="array" ref="D334:D335">IFERROR(INDEX(LS_Indicators_A!D$7:D$340,$A334),"")</f>
        <v>#REF!</v>
      </c>
      <c r="E334" s="129" t="str">
        <f t="array" ref="E334:E335">IFERROR(INDEX(LS_Indicators_A!E$7:E$340,$A334),"")</f>
        <v>#REF!</v>
      </c>
      <c r="F334" s="129" t="str">
        <f t="array" ref="F334:F335">IFERROR(INDEX(LS_Indicators_A!F$7:F$340,$A334),"")</f>
        <v>#REF!</v>
      </c>
      <c r="G334" s="3"/>
      <c r="H334" s="3"/>
      <c r="I334" s="3"/>
      <c r="J334" s="3"/>
      <c r="K334" s="3"/>
      <c r="L334" s="3"/>
      <c r="M334" s="3"/>
      <c r="N334" s="3"/>
      <c r="O334" s="3"/>
      <c r="P334" s="3"/>
      <c r="Q334" s="3"/>
      <c r="R334" s="3"/>
      <c r="S334" s="3"/>
      <c r="T334" s="3"/>
      <c r="U334" s="3"/>
      <c r="V334" s="3"/>
      <c r="W334" s="3"/>
      <c r="X334" s="3"/>
      <c r="Y334" s="3"/>
      <c r="Z334" s="3"/>
    </row>
    <row r="335" ht="14.25" customHeight="1">
      <c r="A335" s="127" t="str">
        <f>IF(ROWS($A$7:A335)&lt;=$A$4, MATCH('1) General Information'!C$16,OFFSET(LS_Indicators_A!$B$7,A334,0,2000),0)+A334,"")</f>
        <v/>
      </c>
      <c r="B335" s="128" t="str">
        <f t="array" ref="B335:B336">IFERROR(INDEX(LS_Indicators_A!B$7:B$340,$A335),"")</f>
        <v>#REF!</v>
      </c>
      <c r="C335" s="128" t="str">
        <f t="array" ref="C335:C336">IFERROR(INDEX(LS_Indicators_A!C$7:C$340,$A335),"")</f>
        <v>#REF!</v>
      </c>
      <c r="D335" s="128" t="str">
        <f t="array" ref="D335:D336">IFERROR(INDEX(LS_Indicators_A!D$7:D$340,$A335),"")</f>
        <v>#REF!</v>
      </c>
      <c r="E335" s="129" t="str">
        <f t="array" ref="E335:E336">IFERROR(INDEX(LS_Indicators_A!E$7:E$340,$A335),"")</f>
        <v>#REF!</v>
      </c>
      <c r="F335" s="129" t="str">
        <f t="array" ref="F335:F336">IFERROR(INDEX(LS_Indicators_A!F$7:F$340,$A335),"")</f>
        <v>#REF!</v>
      </c>
      <c r="G335" s="3"/>
      <c r="H335" s="3"/>
      <c r="I335" s="3"/>
      <c r="J335" s="3"/>
      <c r="K335" s="3"/>
      <c r="L335" s="3"/>
      <c r="M335" s="3"/>
      <c r="N335" s="3"/>
      <c r="O335" s="3"/>
      <c r="P335" s="3"/>
      <c r="Q335" s="3"/>
      <c r="R335" s="3"/>
      <c r="S335" s="3"/>
      <c r="T335" s="3"/>
      <c r="U335" s="3"/>
      <c r="V335" s="3"/>
      <c r="W335" s="3"/>
      <c r="X335" s="3"/>
      <c r="Y335" s="3"/>
      <c r="Z335" s="3"/>
    </row>
    <row r="336" ht="14.25" customHeight="1">
      <c r="A336" s="127" t="str">
        <f>IF(ROWS($A$7:A336)&lt;=$A$4, MATCH('1) General Information'!C$16,OFFSET(LS_Indicators_A!$B$7,A335,0,2000),0)+A335,"")</f>
        <v/>
      </c>
      <c r="B336" s="128" t="str">
        <f t="array" ref="B336:B337">IFERROR(INDEX(LS_Indicators_A!B$7:B$340,$A336),"")</f>
        <v>#REF!</v>
      </c>
      <c r="C336" s="128" t="str">
        <f t="array" ref="C336:C337">IFERROR(INDEX(LS_Indicators_A!C$7:C$340,$A336),"")</f>
        <v>#REF!</v>
      </c>
      <c r="D336" s="128" t="str">
        <f t="array" ref="D336:D337">IFERROR(INDEX(LS_Indicators_A!D$7:D$340,$A336),"")</f>
        <v>#REF!</v>
      </c>
      <c r="E336" s="129" t="str">
        <f t="array" ref="E336:E337">IFERROR(INDEX(LS_Indicators_A!E$7:E$340,$A336),"")</f>
        <v>#REF!</v>
      </c>
      <c r="F336" s="129" t="str">
        <f t="array" ref="F336:F337">IFERROR(INDEX(LS_Indicators_A!F$7:F$340,$A336),"")</f>
        <v>#REF!</v>
      </c>
      <c r="G336" s="3"/>
      <c r="H336" s="3"/>
      <c r="I336" s="3"/>
      <c r="J336" s="3"/>
      <c r="K336" s="3"/>
      <c r="L336" s="3"/>
      <c r="M336" s="3"/>
      <c r="N336" s="3"/>
      <c r="O336" s="3"/>
      <c r="P336" s="3"/>
      <c r="Q336" s="3"/>
      <c r="R336" s="3"/>
      <c r="S336" s="3"/>
      <c r="T336" s="3"/>
      <c r="U336" s="3"/>
      <c r="V336" s="3"/>
      <c r="W336" s="3"/>
      <c r="X336" s="3"/>
      <c r="Y336" s="3"/>
      <c r="Z336" s="3"/>
    </row>
    <row r="337" ht="14.25" customHeight="1">
      <c r="A337" s="127" t="str">
        <f>IF(ROWS($A$7:A337)&lt;=$A$4, MATCH('1) General Information'!C$16,OFFSET(LS_Indicators_A!$B$7,A336,0,2000),0)+A336,"")</f>
        <v/>
      </c>
      <c r="B337" s="128" t="str">
        <f t="array" ref="B337:B338">IFERROR(INDEX(LS_Indicators_A!B$7:B$340,$A337),"")</f>
        <v>#REF!</v>
      </c>
      <c r="C337" s="128" t="str">
        <f t="array" ref="C337:C338">IFERROR(INDEX(LS_Indicators_A!C$7:C$340,$A337),"")</f>
        <v>#REF!</v>
      </c>
      <c r="D337" s="128" t="str">
        <f t="array" ref="D337:D338">IFERROR(INDEX(LS_Indicators_A!D$7:D$340,$A337),"")</f>
        <v>#REF!</v>
      </c>
      <c r="E337" s="129" t="str">
        <f t="array" ref="E337:E338">IFERROR(INDEX(LS_Indicators_A!E$7:E$340,$A337),"")</f>
        <v>#REF!</v>
      </c>
      <c r="F337" s="129" t="str">
        <f t="array" ref="F337:F338">IFERROR(INDEX(LS_Indicators_A!F$7:F$340,$A337),"")</f>
        <v>#REF!</v>
      </c>
      <c r="G337" s="3"/>
      <c r="H337" s="3"/>
      <c r="I337" s="3"/>
      <c r="J337" s="3"/>
      <c r="K337" s="3"/>
      <c r="L337" s="3"/>
      <c r="M337" s="3"/>
      <c r="N337" s="3"/>
      <c r="O337" s="3"/>
      <c r="P337" s="3"/>
      <c r="Q337" s="3"/>
      <c r="R337" s="3"/>
      <c r="S337" s="3"/>
      <c r="T337" s="3"/>
      <c r="U337" s="3"/>
      <c r="V337" s="3"/>
      <c r="W337" s="3"/>
      <c r="X337" s="3"/>
      <c r="Y337" s="3"/>
      <c r="Z337" s="3"/>
    </row>
    <row r="338" ht="14.25" customHeight="1">
      <c r="A338" s="127" t="str">
        <f>IF(ROWS($A$7:A338)&lt;=$A$4, MATCH('1) General Information'!C$16,OFFSET(LS_Indicators_A!$B$7,A337,0,2000),0)+A337,"")</f>
        <v/>
      </c>
      <c r="B338" s="128" t="str">
        <f t="array" ref="B338:B339">IFERROR(INDEX(LS_Indicators_A!B$7:B$340,$A338),"")</f>
        <v>#REF!</v>
      </c>
      <c r="C338" s="128" t="str">
        <f t="array" ref="C338:C339">IFERROR(INDEX(LS_Indicators_A!C$7:C$340,$A338),"")</f>
        <v>#REF!</v>
      </c>
      <c r="D338" s="128" t="str">
        <f t="array" ref="D338:D339">IFERROR(INDEX(LS_Indicators_A!D$7:D$340,$A338),"")</f>
        <v>#REF!</v>
      </c>
      <c r="E338" s="129" t="str">
        <f t="array" ref="E338:E339">IFERROR(INDEX(LS_Indicators_A!E$7:E$340,$A338),"")</f>
        <v>#REF!</v>
      </c>
      <c r="F338" s="129" t="str">
        <f t="array" ref="F338:F339">IFERROR(INDEX(LS_Indicators_A!F$7:F$340,$A338),"")</f>
        <v>#REF!</v>
      </c>
      <c r="G338" s="3"/>
      <c r="H338" s="3"/>
      <c r="I338" s="3"/>
      <c r="J338" s="3"/>
      <c r="K338" s="3"/>
      <c r="L338" s="3"/>
      <c r="M338" s="3"/>
      <c r="N338" s="3"/>
      <c r="O338" s="3"/>
      <c r="P338" s="3"/>
      <c r="Q338" s="3"/>
      <c r="R338" s="3"/>
      <c r="S338" s="3"/>
      <c r="T338" s="3"/>
      <c r="U338" s="3"/>
      <c r="V338" s="3"/>
      <c r="W338" s="3"/>
      <c r="X338" s="3"/>
      <c r="Y338" s="3"/>
      <c r="Z338" s="3"/>
    </row>
    <row r="339" ht="14.25" customHeight="1">
      <c r="A339" s="130" t="str">
        <f>IF(ROWS($A$7:A340)&lt;=$A$4, MATCH('1) General Information'!C$16,OFFSET(LS_Indicators_A!$B$7,A338,0,2000),0)+A338,"")</f>
        <v/>
      </c>
      <c r="B339" s="128" t="str">
        <f t="array" ref="B339:B340">IFERROR(INDEX(LS_Indicators_A!B$7:B$340,$A339),"")</f>
        <v>#REF!</v>
      </c>
      <c r="C339" s="128" t="str">
        <f t="array" ref="C339:C340">IFERROR(INDEX(LS_Indicators_A!C$7:C$340,$A339),"")</f>
        <v>#REF!</v>
      </c>
      <c r="D339" s="128" t="str">
        <f t="array" ref="D339:D340">IFERROR(INDEX(LS_Indicators_A!D$7:D$340,$A339),"")</f>
        <v>#REF!</v>
      </c>
      <c r="E339" s="129" t="str">
        <f t="array" ref="E339:E340">IFERROR(INDEX(LS_Indicators_A!E$7:E$340,$A339),"")</f>
        <v>#REF!</v>
      </c>
      <c r="F339" s="129" t="str">
        <f t="array" ref="F339:F340">IFERROR(INDEX(LS_Indicators_A!F$7:F$340,$A339),"")</f>
        <v>#REF!</v>
      </c>
      <c r="G339" s="3"/>
      <c r="H339" s="3"/>
      <c r="I339" s="3"/>
      <c r="J339" s="3"/>
      <c r="K339" s="3"/>
      <c r="L339" s="3"/>
      <c r="M339" s="3"/>
      <c r="N339" s="3"/>
      <c r="O339" s="3"/>
      <c r="P339" s="3"/>
      <c r="Q339" s="3"/>
      <c r="R339" s="3"/>
      <c r="S339" s="3"/>
      <c r="T339" s="3"/>
      <c r="U339" s="3"/>
      <c r="V339" s="3"/>
      <c r="W339" s="3"/>
      <c r="X339" s="3"/>
      <c r="Y339" s="3"/>
      <c r="Z339" s="3"/>
    </row>
    <row r="340" ht="14.25" customHeight="1">
      <c r="A340" s="127" t="str">
        <f>IF(ROWS($A$7:A340)&lt;=$A$4, MATCH('1) General Information'!C$16,OFFSET(LS_Indicators_A!$B$7,A339,0,2000),0)+A339,"")</f>
        <v/>
      </c>
      <c r="B340" s="128" t="str">
        <f t="array" ref="B340:B673">IFERROR(INDEX(LS_Indicators_A!B$7:B$340,$A340),"")</f>
        <v>Multi-site</v>
      </c>
      <c r="C340" s="128" t="str">
        <f t="array" ref="C340:C673">IFERROR(INDEX(LS_Indicators_A!C$7:C$340,$A340),"")</f>
        <v>v1.01</v>
      </c>
      <c r="D340" s="128" t="str">
        <f t="array" ref="D340:D673">IFERROR(INDEX(LS_Indicators_A!D$7:D$340,$A340),"")</f>
        <v>MS B1.1 a) </v>
      </c>
      <c r="E340" s="129" t="str">
        <f t="array" ref="E340:E673">IFERROR(INDEX(LS_Indicators_A!E$7:E$340,$A340),"")</f>
        <v>All sites in the UoC shall maintain a legally binding link (i.e., direct ownership, lease or contract) with the Client.</v>
      </c>
      <c r="F340" s="129" t="str">
        <f t="array" ref="F340:F673">IFERROR(INDEX(LS_Indicators_A!F$7:F$340,$A340),"")</f>
        <v/>
      </c>
      <c r="G340" s="3"/>
      <c r="H340" s="3"/>
      <c r="I340" s="3"/>
      <c r="J340" s="3"/>
      <c r="K340" s="3"/>
      <c r="L340" s="3"/>
      <c r="M340" s="3"/>
      <c r="N340" s="3"/>
      <c r="O340" s="3"/>
      <c r="P340" s="3"/>
      <c r="Q340" s="3"/>
      <c r="R340" s="3"/>
      <c r="S340" s="3"/>
      <c r="T340" s="3"/>
      <c r="U340" s="3"/>
      <c r="V340" s="3"/>
      <c r="W340" s="3"/>
      <c r="X340" s="3"/>
      <c r="Y340" s="3"/>
      <c r="Z340" s="3"/>
    </row>
    <row r="341" ht="14.25" customHeight="1">
      <c r="A341" s="3"/>
      <c r="B341" s="3" t="s">
        <v>2055</v>
      </c>
      <c r="C341" s="3" t="s">
        <v>2060</v>
      </c>
      <c r="D341" s="84" t="s">
        <v>2141</v>
      </c>
      <c r="E341" s="3" t="s">
        <v>2915</v>
      </c>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3" t="s">
        <v>2055</v>
      </c>
      <c r="C342" s="3" t="s">
        <v>2060</v>
      </c>
      <c r="D342" s="84" t="s">
        <v>2143</v>
      </c>
      <c r="E342" s="3" t="s">
        <v>2144</v>
      </c>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3" t="s">
        <v>2055</v>
      </c>
      <c r="C343" s="3" t="s">
        <v>2060</v>
      </c>
      <c r="D343" s="84" t="s">
        <v>2145</v>
      </c>
      <c r="E343" s="3" t="s">
        <v>2146</v>
      </c>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3" t="s">
        <v>2055</v>
      </c>
      <c r="C344" s="3" t="s">
        <v>2060</v>
      </c>
      <c r="D344" s="84" t="s">
        <v>2147</v>
      </c>
      <c r="E344" s="3" t="s">
        <v>2148</v>
      </c>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3" t="s">
        <v>2055</v>
      </c>
      <c r="C345" s="3" t="s">
        <v>2060</v>
      </c>
      <c r="D345" s="84" t="s">
        <v>2149</v>
      </c>
      <c r="E345" s="3" t="s">
        <v>2150</v>
      </c>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3" t="s">
        <v>2055</v>
      </c>
      <c r="C346" s="3" t="s">
        <v>2060</v>
      </c>
      <c r="D346" s="84" t="s">
        <v>2151</v>
      </c>
      <c r="E346" s="3" t="s">
        <v>2152</v>
      </c>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3" t="s">
        <v>2055</v>
      </c>
      <c r="C347" s="3" t="s">
        <v>2060</v>
      </c>
      <c r="D347" s="84" t="s">
        <v>2153</v>
      </c>
      <c r="E347" s="3" t="s">
        <v>2154</v>
      </c>
      <c r="F347" s="3" t="s">
        <v>2155</v>
      </c>
      <c r="G347" s="3"/>
      <c r="H347" s="3"/>
      <c r="I347" s="3"/>
      <c r="J347" s="3"/>
      <c r="K347" s="3"/>
      <c r="L347" s="3"/>
      <c r="M347" s="3"/>
      <c r="N347" s="3"/>
      <c r="O347" s="3"/>
      <c r="P347" s="3"/>
      <c r="Q347" s="3"/>
      <c r="R347" s="3"/>
      <c r="S347" s="3"/>
      <c r="T347" s="3"/>
      <c r="U347" s="3"/>
      <c r="V347" s="3"/>
      <c r="W347" s="3"/>
      <c r="X347" s="3"/>
      <c r="Y347" s="3"/>
      <c r="Z347" s="3"/>
    </row>
    <row r="348" ht="14.25" customHeight="1">
      <c r="A348" s="3"/>
      <c r="B348" s="3" t="s">
        <v>2059</v>
      </c>
      <c r="C348" s="3" t="s">
        <v>2060</v>
      </c>
      <c r="D348" s="84" t="s">
        <v>2156</v>
      </c>
      <c r="E348" s="3" t="s">
        <v>2157</v>
      </c>
      <c r="F348" s="3" t="s">
        <v>2916</v>
      </c>
      <c r="G348" s="3"/>
      <c r="H348" s="3"/>
      <c r="I348" s="3"/>
      <c r="J348" s="3"/>
      <c r="K348" s="3"/>
      <c r="L348" s="3"/>
      <c r="M348" s="3"/>
      <c r="N348" s="3"/>
      <c r="O348" s="3"/>
      <c r="P348" s="3"/>
      <c r="Q348" s="3"/>
      <c r="R348" s="3"/>
      <c r="S348" s="3"/>
      <c r="T348" s="3"/>
      <c r="U348" s="3"/>
      <c r="V348" s="3"/>
      <c r="W348" s="3"/>
      <c r="X348" s="3"/>
      <c r="Y348" s="3"/>
      <c r="Z348" s="3"/>
    </row>
    <row r="349" ht="14.25" customHeight="1">
      <c r="A349" s="3"/>
      <c r="B349" s="3" t="s">
        <v>2059</v>
      </c>
      <c r="C349" s="3" t="s">
        <v>2060</v>
      </c>
      <c r="D349" s="84" t="s">
        <v>2159</v>
      </c>
      <c r="E349" s="3" t="s">
        <v>2917</v>
      </c>
      <c r="F349" s="3" t="s">
        <v>2918</v>
      </c>
      <c r="G349" s="3"/>
      <c r="H349" s="3"/>
      <c r="I349" s="3"/>
      <c r="J349" s="3"/>
      <c r="K349" s="3"/>
      <c r="L349" s="3"/>
      <c r="M349" s="3"/>
      <c r="N349" s="3"/>
      <c r="O349" s="3"/>
      <c r="P349" s="3"/>
      <c r="Q349" s="3"/>
      <c r="R349" s="3"/>
      <c r="S349" s="3"/>
      <c r="T349" s="3"/>
      <c r="U349" s="3"/>
      <c r="V349" s="3"/>
      <c r="W349" s="3"/>
      <c r="X349" s="3"/>
      <c r="Y349" s="3"/>
      <c r="Z349" s="3"/>
    </row>
    <row r="350" ht="14.25" customHeight="1">
      <c r="A350" s="3"/>
      <c r="B350" s="3" t="s">
        <v>2059</v>
      </c>
      <c r="C350" s="3" t="s">
        <v>2060</v>
      </c>
      <c r="D350" s="84" t="s">
        <v>2162</v>
      </c>
      <c r="E350" s="3" t="s">
        <v>2163</v>
      </c>
      <c r="F350" s="3" t="s">
        <v>2164</v>
      </c>
      <c r="G350" s="3"/>
      <c r="H350" s="3"/>
      <c r="I350" s="3"/>
      <c r="J350" s="3"/>
      <c r="K350" s="3"/>
      <c r="L350" s="3"/>
      <c r="M350" s="3"/>
      <c r="N350" s="3"/>
      <c r="O350" s="3"/>
      <c r="P350" s="3"/>
      <c r="Q350" s="3"/>
      <c r="R350" s="3"/>
      <c r="S350" s="3"/>
      <c r="T350" s="3"/>
      <c r="U350" s="3"/>
      <c r="V350" s="3"/>
      <c r="W350" s="3"/>
      <c r="X350" s="3"/>
      <c r="Y350" s="3"/>
      <c r="Z350" s="3"/>
    </row>
    <row r="351" ht="14.25" customHeight="1">
      <c r="A351" s="3"/>
      <c r="B351" s="3" t="s">
        <v>2059</v>
      </c>
      <c r="C351" s="3" t="s">
        <v>2060</v>
      </c>
      <c r="D351" s="84" t="s">
        <v>2165</v>
      </c>
      <c r="E351" s="3" t="s">
        <v>2166</v>
      </c>
      <c r="F351" s="3" t="s">
        <v>2164</v>
      </c>
      <c r="G351" s="3"/>
      <c r="H351" s="3"/>
      <c r="I351" s="3"/>
      <c r="J351" s="3"/>
      <c r="K351" s="3"/>
      <c r="L351" s="3"/>
      <c r="M351" s="3"/>
      <c r="N351" s="3"/>
      <c r="O351" s="3"/>
      <c r="P351" s="3"/>
      <c r="Q351" s="3"/>
      <c r="R351" s="3"/>
      <c r="S351" s="3"/>
      <c r="T351" s="3"/>
      <c r="U351" s="3"/>
      <c r="V351" s="3"/>
      <c r="W351" s="3"/>
      <c r="X351" s="3"/>
      <c r="Y351" s="3"/>
      <c r="Z351" s="3"/>
    </row>
    <row r="352" ht="14.25" customHeight="1">
      <c r="A352" s="3"/>
      <c r="B352" s="3" t="s">
        <v>2059</v>
      </c>
      <c r="C352" s="3" t="s">
        <v>2060</v>
      </c>
      <c r="D352" s="84" t="s">
        <v>2167</v>
      </c>
      <c r="E352" s="3" t="s">
        <v>2168</v>
      </c>
      <c r="F352" s="3" t="s">
        <v>2164</v>
      </c>
      <c r="G352" s="3"/>
      <c r="H352" s="3"/>
      <c r="I352" s="3"/>
      <c r="J352" s="3"/>
      <c r="K352" s="3"/>
      <c r="L352" s="3"/>
      <c r="M352" s="3"/>
      <c r="N352" s="3"/>
      <c r="O352" s="3"/>
      <c r="P352" s="3"/>
      <c r="Q352" s="3"/>
      <c r="R352" s="3"/>
      <c r="S352" s="3"/>
      <c r="T352" s="3"/>
      <c r="U352" s="3"/>
      <c r="V352" s="3"/>
      <c r="W352" s="3"/>
      <c r="X352" s="3"/>
      <c r="Y352" s="3"/>
      <c r="Z352" s="3"/>
    </row>
    <row r="353" ht="14.25" customHeight="1">
      <c r="A353" s="3"/>
      <c r="B353" s="3" t="s">
        <v>2059</v>
      </c>
      <c r="C353" s="3" t="s">
        <v>2060</v>
      </c>
      <c r="D353" s="84" t="s">
        <v>2169</v>
      </c>
      <c r="E353" s="3" t="s">
        <v>2919</v>
      </c>
      <c r="F353" s="3" t="s">
        <v>2920</v>
      </c>
      <c r="G353" s="3"/>
      <c r="H353" s="3"/>
      <c r="I353" s="3"/>
      <c r="J353" s="3"/>
      <c r="K353" s="3"/>
      <c r="L353" s="3"/>
      <c r="M353" s="3"/>
      <c r="N353" s="3"/>
      <c r="O353" s="3"/>
      <c r="P353" s="3"/>
      <c r="Q353" s="3"/>
      <c r="R353" s="3"/>
      <c r="S353" s="3"/>
      <c r="T353" s="3"/>
      <c r="U353" s="3"/>
      <c r="V353" s="3"/>
      <c r="W353" s="3"/>
      <c r="X353" s="3"/>
      <c r="Y353" s="3"/>
      <c r="Z353" s="3"/>
    </row>
    <row r="354" ht="14.25" customHeight="1">
      <c r="A354" s="3"/>
      <c r="B354" s="3" t="s">
        <v>2059</v>
      </c>
      <c r="C354" s="3" t="s">
        <v>2060</v>
      </c>
      <c r="D354" s="84" t="s">
        <v>2172</v>
      </c>
      <c r="E354" s="3" t="s">
        <v>2173</v>
      </c>
      <c r="F354" s="3" t="s">
        <v>2164</v>
      </c>
      <c r="G354" s="3"/>
      <c r="H354" s="3"/>
      <c r="I354" s="3"/>
      <c r="J354" s="3"/>
      <c r="K354" s="3"/>
      <c r="L354" s="3"/>
      <c r="M354" s="3"/>
      <c r="N354" s="3"/>
      <c r="O354" s="3"/>
      <c r="P354" s="3"/>
      <c r="Q354" s="3"/>
      <c r="R354" s="3"/>
      <c r="S354" s="3"/>
      <c r="T354" s="3"/>
      <c r="U354" s="3"/>
      <c r="V354" s="3"/>
      <c r="W354" s="3"/>
      <c r="X354" s="3"/>
      <c r="Y354" s="3"/>
      <c r="Z354" s="3"/>
    </row>
    <row r="355" ht="14.25" customHeight="1">
      <c r="A355" s="3"/>
      <c r="B355" s="3" t="s">
        <v>2059</v>
      </c>
      <c r="C355" s="3" t="s">
        <v>2060</v>
      </c>
      <c r="D355" s="84" t="s">
        <v>2174</v>
      </c>
      <c r="E355" s="3" t="s">
        <v>2175</v>
      </c>
      <c r="F355" s="3" t="s">
        <v>2164</v>
      </c>
      <c r="G355" s="3"/>
      <c r="H355" s="3"/>
      <c r="I355" s="3"/>
      <c r="J355" s="3"/>
      <c r="K355" s="3"/>
      <c r="L355" s="3"/>
      <c r="M355" s="3"/>
      <c r="N355" s="3"/>
      <c r="O355" s="3"/>
      <c r="P355" s="3"/>
      <c r="Q355" s="3"/>
      <c r="R355" s="3"/>
      <c r="S355" s="3"/>
      <c r="T355" s="3"/>
      <c r="U355" s="3"/>
      <c r="V355" s="3"/>
      <c r="W355" s="3"/>
      <c r="X355" s="3"/>
      <c r="Y355" s="3"/>
      <c r="Z355" s="3"/>
    </row>
    <row r="356" ht="14.25" customHeight="1">
      <c r="A356" s="3"/>
      <c r="B356" s="3" t="s">
        <v>2059</v>
      </c>
      <c r="C356" s="3" t="s">
        <v>2060</v>
      </c>
      <c r="D356" s="84" t="s">
        <v>2176</v>
      </c>
      <c r="E356" s="3" t="s">
        <v>2177</v>
      </c>
      <c r="F356" s="3" t="s">
        <v>2164</v>
      </c>
      <c r="G356" s="3"/>
      <c r="H356" s="3"/>
      <c r="I356" s="3"/>
      <c r="J356" s="3"/>
      <c r="K356" s="3"/>
      <c r="L356" s="3"/>
      <c r="M356" s="3"/>
      <c r="N356" s="3"/>
      <c r="O356" s="3"/>
      <c r="P356" s="3"/>
      <c r="Q356" s="3"/>
      <c r="R356" s="3"/>
      <c r="S356" s="3"/>
      <c r="T356" s="3"/>
      <c r="U356" s="3"/>
      <c r="V356" s="3"/>
      <c r="W356" s="3"/>
      <c r="X356" s="3"/>
      <c r="Y356" s="3"/>
      <c r="Z356" s="3"/>
    </row>
    <row r="357" ht="14.25" customHeight="1">
      <c r="A357" s="3"/>
      <c r="B357" s="3" t="s">
        <v>2059</v>
      </c>
      <c r="C357" s="3" t="s">
        <v>2060</v>
      </c>
      <c r="D357" s="84" t="s">
        <v>2178</v>
      </c>
      <c r="E357" s="3" t="s">
        <v>2179</v>
      </c>
      <c r="F357" s="3" t="s">
        <v>2921</v>
      </c>
      <c r="G357" s="3"/>
      <c r="H357" s="3"/>
      <c r="I357" s="3"/>
      <c r="J357" s="3"/>
      <c r="K357" s="3"/>
      <c r="L357" s="3"/>
      <c r="M357" s="3"/>
      <c r="N357" s="3"/>
      <c r="O357" s="3"/>
      <c r="P357" s="3"/>
      <c r="Q357" s="3"/>
      <c r="R357" s="3"/>
      <c r="S357" s="3"/>
      <c r="T357" s="3"/>
      <c r="U357" s="3"/>
      <c r="V357" s="3"/>
      <c r="W357" s="3"/>
      <c r="X357" s="3"/>
      <c r="Y357" s="3"/>
      <c r="Z357" s="3"/>
    </row>
    <row r="358" ht="14.25" customHeight="1">
      <c r="A358" s="3"/>
      <c r="B358" s="3" t="s">
        <v>2059</v>
      </c>
      <c r="C358" s="3" t="s">
        <v>2060</v>
      </c>
      <c r="D358" s="84" t="s">
        <v>2181</v>
      </c>
      <c r="E358" s="3" t="s">
        <v>2182</v>
      </c>
      <c r="F358" s="3" t="s">
        <v>2183</v>
      </c>
      <c r="G358" s="3"/>
      <c r="H358" s="3"/>
      <c r="I358" s="3"/>
      <c r="J358" s="3"/>
      <c r="K358" s="3"/>
      <c r="L358" s="3"/>
      <c r="M358" s="3"/>
      <c r="N358" s="3"/>
      <c r="O358" s="3"/>
      <c r="P358" s="3"/>
      <c r="Q358" s="3"/>
      <c r="R358" s="3"/>
      <c r="S358" s="3"/>
      <c r="T358" s="3"/>
      <c r="U358" s="3"/>
      <c r="V358" s="3"/>
      <c r="W358" s="3"/>
      <c r="X358" s="3"/>
      <c r="Y358" s="3"/>
      <c r="Z358" s="3"/>
    </row>
    <row r="359" ht="14.25" customHeight="1">
      <c r="A359" s="3"/>
      <c r="B359" s="3" t="s">
        <v>2059</v>
      </c>
      <c r="C359" s="3" t="s">
        <v>2060</v>
      </c>
      <c r="D359" s="84" t="s">
        <v>2184</v>
      </c>
      <c r="E359" s="3" t="s">
        <v>2922</v>
      </c>
      <c r="F359" s="3" t="s">
        <v>2923</v>
      </c>
      <c r="G359" s="3"/>
      <c r="H359" s="3"/>
      <c r="I359" s="3"/>
      <c r="J359" s="3"/>
      <c r="K359" s="3"/>
      <c r="L359" s="3"/>
      <c r="M359" s="3"/>
      <c r="N359" s="3"/>
      <c r="O359" s="3"/>
      <c r="P359" s="3"/>
      <c r="Q359" s="3"/>
      <c r="R359" s="3"/>
      <c r="S359" s="3"/>
      <c r="T359" s="3"/>
      <c r="U359" s="3"/>
      <c r="V359" s="3"/>
      <c r="W359" s="3"/>
      <c r="X359" s="3"/>
      <c r="Y359" s="3"/>
      <c r="Z359" s="3"/>
    </row>
    <row r="360" ht="14.25" customHeight="1">
      <c r="A360" s="3"/>
      <c r="B360" s="3" t="s">
        <v>2059</v>
      </c>
      <c r="C360" s="3" t="s">
        <v>2060</v>
      </c>
      <c r="D360" s="84" t="s">
        <v>2187</v>
      </c>
      <c r="E360" s="3" t="s">
        <v>2188</v>
      </c>
      <c r="F360" s="3" t="s">
        <v>2189</v>
      </c>
      <c r="G360" s="3"/>
      <c r="H360" s="3"/>
      <c r="I360" s="3"/>
      <c r="J360" s="3"/>
      <c r="K360" s="3"/>
      <c r="L360" s="3"/>
      <c r="M360" s="3"/>
      <c r="N360" s="3"/>
      <c r="O360" s="3"/>
      <c r="P360" s="3"/>
      <c r="Q360" s="3"/>
      <c r="R360" s="3"/>
      <c r="S360" s="3"/>
      <c r="T360" s="3"/>
      <c r="U360" s="3"/>
      <c r="V360" s="3"/>
      <c r="W360" s="3"/>
      <c r="X360" s="3"/>
      <c r="Y360" s="3"/>
      <c r="Z360" s="3"/>
    </row>
    <row r="361" ht="14.25" customHeight="1">
      <c r="A361" s="3"/>
      <c r="B361" s="3" t="s">
        <v>2059</v>
      </c>
      <c r="C361" s="3" t="s">
        <v>2060</v>
      </c>
      <c r="D361" s="84" t="s">
        <v>2190</v>
      </c>
      <c r="E361" s="3" t="s">
        <v>2191</v>
      </c>
      <c r="F361" s="3" t="s">
        <v>2189</v>
      </c>
      <c r="G361" s="3"/>
      <c r="H361" s="3"/>
      <c r="I361" s="3"/>
      <c r="J361" s="3"/>
      <c r="K361" s="3"/>
      <c r="L361" s="3"/>
      <c r="M361" s="3"/>
      <c r="N361" s="3"/>
      <c r="O361" s="3"/>
      <c r="P361" s="3"/>
      <c r="Q361" s="3"/>
      <c r="R361" s="3"/>
      <c r="S361" s="3"/>
      <c r="T361" s="3"/>
      <c r="U361" s="3"/>
      <c r="V361" s="3"/>
      <c r="W361" s="3"/>
      <c r="X361" s="3"/>
      <c r="Y361" s="3"/>
      <c r="Z361" s="3"/>
    </row>
    <row r="362" ht="14.25" customHeight="1">
      <c r="A362" s="3"/>
      <c r="B362" s="3" t="s">
        <v>2059</v>
      </c>
      <c r="C362" s="3" t="s">
        <v>2060</v>
      </c>
      <c r="D362" s="84" t="s">
        <v>2192</v>
      </c>
      <c r="E362" s="3" t="s">
        <v>2193</v>
      </c>
      <c r="F362" s="3" t="s">
        <v>2189</v>
      </c>
      <c r="G362" s="3"/>
      <c r="H362" s="3"/>
      <c r="I362" s="3"/>
      <c r="J362" s="3"/>
      <c r="K362" s="3"/>
      <c r="L362" s="3"/>
      <c r="M362" s="3"/>
      <c r="N362" s="3"/>
      <c r="O362" s="3"/>
      <c r="P362" s="3"/>
      <c r="Q362" s="3"/>
      <c r="R362" s="3"/>
      <c r="S362" s="3"/>
      <c r="T362" s="3"/>
      <c r="U362" s="3"/>
      <c r="V362" s="3"/>
      <c r="W362" s="3"/>
      <c r="X362" s="3"/>
      <c r="Y362" s="3"/>
      <c r="Z362" s="3"/>
    </row>
    <row r="363" ht="14.25" customHeight="1">
      <c r="A363" s="3"/>
      <c r="B363" s="3" t="s">
        <v>2059</v>
      </c>
      <c r="C363" s="3" t="s">
        <v>2060</v>
      </c>
      <c r="D363" s="84" t="s">
        <v>2194</v>
      </c>
      <c r="E363" s="3" t="s">
        <v>2924</v>
      </c>
      <c r="F363" s="3" t="s">
        <v>2925</v>
      </c>
      <c r="G363" s="3"/>
      <c r="H363" s="3"/>
      <c r="I363" s="3"/>
      <c r="J363" s="3"/>
      <c r="K363" s="3"/>
      <c r="L363" s="3"/>
      <c r="M363" s="3"/>
      <c r="N363" s="3"/>
      <c r="O363" s="3"/>
      <c r="P363" s="3"/>
      <c r="Q363" s="3"/>
      <c r="R363" s="3"/>
      <c r="S363" s="3"/>
      <c r="T363" s="3"/>
      <c r="U363" s="3"/>
      <c r="V363" s="3"/>
      <c r="W363" s="3"/>
      <c r="X363" s="3"/>
      <c r="Y363" s="3"/>
      <c r="Z363" s="3"/>
    </row>
    <row r="364" ht="14.25" customHeight="1">
      <c r="A364" s="3"/>
      <c r="B364" s="3" t="s">
        <v>2059</v>
      </c>
      <c r="C364" s="3" t="s">
        <v>2060</v>
      </c>
      <c r="D364" s="84" t="s">
        <v>2197</v>
      </c>
      <c r="E364" s="3" t="s">
        <v>2198</v>
      </c>
      <c r="F364" s="3" t="s">
        <v>2189</v>
      </c>
      <c r="G364" s="3"/>
      <c r="H364" s="3"/>
      <c r="I364" s="3"/>
      <c r="J364" s="3"/>
      <c r="K364" s="3"/>
      <c r="L364" s="3"/>
      <c r="M364" s="3"/>
      <c r="N364" s="3"/>
      <c r="O364" s="3"/>
      <c r="P364" s="3"/>
      <c r="Q364" s="3"/>
      <c r="R364" s="3"/>
      <c r="S364" s="3"/>
      <c r="T364" s="3"/>
      <c r="U364" s="3"/>
      <c r="V364" s="3"/>
      <c r="W364" s="3"/>
      <c r="X364" s="3"/>
      <c r="Y364" s="3"/>
      <c r="Z364" s="3"/>
    </row>
    <row r="365" ht="14.25" customHeight="1">
      <c r="A365" s="3"/>
      <c r="B365" s="3" t="s">
        <v>2059</v>
      </c>
      <c r="C365" s="3" t="s">
        <v>2060</v>
      </c>
      <c r="D365" s="84" t="s">
        <v>2199</v>
      </c>
      <c r="E365" s="3" t="s">
        <v>2926</v>
      </c>
      <c r="F365" s="3" t="s">
        <v>2927</v>
      </c>
      <c r="G365" s="3"/>
      <c r="H365" s="3"/>
      <c r="I365" s="3"/>
      <c r="J365" s="3"/>
      <c r="K365" s="3"/>
      <c r="L365" s="3"/>
      <c r="M365" s="3"/>
      <c r="N365" s="3"/>
      <c r="O365" s="3"/>
      <c r="P365" s="3"/>
      <c r="Q365" s="3"/>
      <c r="R365" s="3"/>
      <c r="S365" s="3"/>
      <c r="T365" s="3"/>
      <c r="U365" s="3"/>
      <c r="V365" s="3"/>
      <c r="W365" s="3"/>
      <c r="X365" s="3"/>
      <c r="Y365" s="3"/>
      <c r="Z365" s="3"/>
    </row>
    <row r="366" ht="14.25" customHeight="1">
      <c r="A366" s="3"/>
      <c r="B366" s="3" t="s">
        <v>2059</v>
      </c>
      <c r="C366" s="3" t="s">
        <v>2060</v>
      </c>
      <c r="D366" s="84" t="s">
        <v>2202</v>
      </c>
      <c r="E366" s="3" t="s">
        <v>2203</v>
      </c>
      <c r="F366" s="3" t="s">
        <v>2189</v>
      </c>
      <c r="G366" s="3"/>
      <c r="H366" s="3"/>
      <c r="I366" s="3"/>
      <c r="J366" s="3"/>
      <c r="K366" s="3"/>
      <c r="L366" s="3"/>
      <c r="M366" s="3"/>
      <c r="N366" s="3"/>
      <c r="O366" s="3"/>
      <c r="P366" s="3"/>
      <c r="Q366" s="3"/>
      <c r="R366" s="3"/>
      <c r="S366" s="3"/>
      <c r="T366" s="3"/>
      <c r="U366" s="3"/>
      <c r="V366" s="3"/>
      <c r="W366" s="3"/>
      <c r="X366" s="3"/>
      <c r="Y366" s="3"/>
      <c r="Z366" s="3"/>
    </row>
    <row r="367" ht="14.25" customHeight="1">
      <c r="A367" s="3"/>
      <c r="B367" s="3" t="s">
        <v>2059</v>
      </c>
      <c r="C367" s="3" t="s">
        <v>2060</v>
      </c>
      <c r="D367" s="84" t="s">
        <v>2204</v>
      </c>
      <c r="E367" s="3" t="s">
        <v>2205</v>
      </c>
      <c r="F367" s="3" t="s">
        <v>2189</v>
      </c>
      <c r="G367" s="3"/>
      <c r="H367" s="3"/>
      <c r="I367" s="3"/>
      <c r="J367" s="3"/>
      <c r="K367" s="3"/>
      <c r="L367" s="3"/>
      <c r="M367" s="3"/>
      <c r="N367" s="3"/>
      <c r="O367" s="3"/>
      <c r="P367" s="3"/>
      <c r="Q367" s="3"/>
      <c r="R367" s="3"/>
      <c r="S367" s="3"/>
      <c r="T367" s="3"/>
      <c r="U367" s="3"/>
      <c r="V367" s="3"/>
      <c r="W367" s="3"/>
      <c r="X367" s="3"/>
      <c r="Y367" s="3"/>
      <c r="Z367" s="3"/>
    </row>
    <row r="368" ht="14.25" customHeight="1">
      <c r="A368" s="3"/>
      <c r="B368" s="3" t="s">
        <v>2059</v>
      </c>
      <c r="C368" s="3" t="s">
        <v>2060</v>
      </c>
      <c r="D368" s="84" t="s">
        <v>2206</v>
      </c>
      <c r="E368" s="3" t="s">
        <v>2207</v>
      </c>
      <c r="F368" s="3" t="s">
        <v>2189</v>
      </c>
      <c r="G368" s="3"/>
      <c r="H368" s="3"/>
      <c r="I368" s="3"/>
      <c r="J368" s="3"/>
      <c r="K368" s="3"/>
      <c r="L368" s="3"/>
      <c r="M368" s="3"/>
      <c r="N368" s="3"/>
      <c r="O368" s="3"/>
      <c r="P368" s="3"/>
      <c r="Q368" s="3"/>
      <c r="R368" s="3"/>
      <c r="S368" s="3"/>
      <c r="T368" s="3"/>
      <c r="U368" s="3"/>
      <c r="V368" s="3"/>
      <c r="W368" s="3"/>
      <c r="X368" s="3"/>
      <c r="Y368" s="3"/>
      <c r="Z368" s="3"/>
    </row>
    <row r="369" ht="14.25" customHeight="1">
      <c r="A369" s="3"/>
      <c r="B369" s="3" t="s">
        <v>2059</v>
      </c>
      <c r="C369" s="3" t="s">
        <v>2060</v>
      </c>
      <c r="D369" s="84" t="s">
        <v>2208</v>
      </c>
      <c r="E369" s="3" t="s">
        <v>2209</v>
      </c>
      <c r="F369" s="3" t="s">
        <v>2189</v>
      </c>
      <c r="G369" s="3"/>
      <c r="H369" s="3"/>
      <c r="I369" s="3"/>
      <c r="J369" s="3"/>
      <c r="K369" s="3"/>
      <c r="L369" s="3"/>
      <c r="M369" s="3"/>
      <c r="N369" s="3"/>
      <c r="O369" s="3"/>
      <c r="P369" s="3"/>
      <c r="Q369" s="3"/>
      <c r="R369" s="3"/>
      <c r="S369" s="3"/>
      <c r="T369" s="3"/>
      <c r="U369" s="3"/>
      <c r="V369" s="3"/>
      <c r="W369" s="3"/>
      <c r="X369" s="3"/>
      <c r="Y369" s="3"/>
      <c r="Z369" s="3"/>
    </row>
    <row r="370" ht="14.25" customHeight="1">
      <c r="A370" s="3"/>
      <c r="B370" s="3" t="s">
        <v>2059</v>
      </c>
      <c r="C370" s="3" t="s">
        <v>2060</v>
      </c>
      <c r="D370" s="84" t="s">
        <v>2210</v>
      </c>
      <c r="E370" s="3" t="s">
        <v>2928</v>
      </c>
      <c r="F370" s="3" t="s">
        <v>2189</v>
      </c>
      <c r="G370" s="3"/>
      <c r="H370" s="3"/>
      <c r="I370" s="3"/>
      <c r="J370" s="3"/>
      <c r="K370" s="3"/>
      <c r="L370" s="3"/>
      <c r="M370" s="3"/>
      <c r="N370" s="3"/>
      <c r="O370" s="3"/>
      <c r="P370" s="3"/>
      <c r="Q370" s="3"/>
      <c r="R370" s="3"/>
      <c r="S370" s="3"/>
      <c r="T370" s="3"/>
      <c r="U370" s="3"/>
      <c r="V370" s="3"/>
      <c r="W370" s="3"/>
      <c r="X370" s="3"/>
      <c r="Y370" s="3"/>
      <c r="Z370" s="3"/>
    </row>
    <row r="371" ht="14.25" customHeight="1">
      <c r="A371" s="3"/>
      <c r="B371" s="3" t="s">
        <v>2059</v>
      </c>
      <c r="C371" s="3" t="s">
        <v>2060</v>
      </c>
      <c r="D371" s="84" t="s">
        <v>2212</v>
      </c>
      <c r="E371" s="3" t="s">
        <v>2929</v>
      </c>
      <c r="F371" s="3" t="s">
        <v>2930</v>
      </c>
      <c r="G371" s="3"/>
      <c r="H371" s="3"/>
      <c r="I371" s="3"/>
      <c r="J371" s="3"/>
      <c r="K371" s="3"/>
      <c r="L371" s="3"/>
      <c r="M371" s="3"/>
      <c r="N371" s="3"/>
      <c r="O371" s="3"/>
      <c r="P371" s="3"/>
      <c r="Q371" s="3"/>
      <c r="R371" s="3"/>
      <c r="S371" s="3"/>
      <c r="T371" s="3"/>
      <c r="U371" s="3"/>
      <c r="V371" s="3"/>
      <c r="W371" s="3"/>
      <c r="X371" s="3"/>
      <c r="Y371" s="3"/>
      <c r="Z371" s="3"/>
    </row>
    <row r="372" ht="14.25" customHeight="1">
      <c r="A372" s="3"/>
      <c r="B372" s="3" t="s">
        <v>2059</v>
      </c>
      <c r="C372" s="3" t="s">
        <v>2060</v>
      </c>
      <c r="D372" s="84" t="s">
        <v>2215</v>
      </c>
      <c r="E372" s="3" t="s">
        <v>2216</v>
      </c>
      <c r="F372" s="3" t="s">
        <v>2217</v>
      </c>
      <c r="G372" s="3"/>
      <c r="H372" s="3"/>
      <c r="I372" s="3"/>
      <c r="J372" s="3"/>
      <c r="K372" s="3"/>
      <c r="L372" s="3"/>
      <c r="M372" s="3"/>
      <c r="N372" s="3"/>
      <c r="O372" s="3"/>
      <c r="P372" s="3"/>
      <c r="Q372" s="3"/>
      <c r="R372" s="3"/>
      <c r="S372" s="3"/>
      <c r="T372" s="3"/>
      <c r="U372" s="3"/>
      <c r="V372" s="3"/>
      <c r="W372" s="3"/>
      <c r="X372" s="3"/>
      <c r="Y372" s="3"/>
      <c r="Z372" s="3"/>
    </row>
    <row r="373" ht="14.25" customHeight="1">
      <c r="A373" s="3"/>
      <c r="B373" s="3" t="s">
        <v>2059</v>
      </c>
      <c r="C373" s="3" t="s">
        <v>2060</v>
      </c>
      <c r="D373" s="84" t="s">
        <v>2218</v>
      </c>
      <c r="E373" s="3" t="s">
        <v>2219</v>
      </c>
      <c r="F373" s="3" t="s">
        <v>2217</v>
      </c>
      <c r="G373" s="3"/>
      <c r="H373" s="3"/>
      <c r="I373" s="3"/>
      <c r="J373" s="3"/>
      <c r="K373" s="3"/>
      <c r="L373" s="3"/>
      <c r="M373" s="3"/>
      <c r="N373" s="3"/>
      <c r="O373" s="3"/>
      <c r="P373" s="3"/>
      <c r="Q373" s="3"/>
      <c r="R373" s="3"/>
      <c r="S373" s="3"/>
      <c r="T373" s="3"/>
      <c r="U373" s="3"/>
      <c r="V373" s="3"/>
      <c r="W373" s="3"/>
      <c r="X373" s="3"/>
      <c r="Y373" s="3"/>
      <c r="Z373" s="3"/>
    </row>
    <row r="374" ht="14.25" customHeight="1">
      <c r="A374" s="3"/>
      <c r="B374" s="3" t="s">
        <v>2059</v>
      </c>
      <c r="C374" s="3" t="s">
        <v>2060</v>
      </c>
      <c r="D374" s="84" t="s">
        <v>2220</v>
      </c>
      <c r="E374" s="3" t="s">
        <v>2931</v>
      </c>
      <c r="F374" s="3" t="s">
        <v>2932</v>
      </c>
      <c r="G374" s="3"/>
      <c r="H374" s="3"/>
      <c r="I374" s="3"/>
      <c r="J374" s="3"/>
      <c r="K374" s="3"/>
      <c r="L374" s="3"/>
      <c r="M374" s="3"/>
      <c r="N374" s="3"/>
      <c r="O374" s="3"/>
      <c r="P374" s="3"/>
      <c r="Q374" s="3"/>
      <c r="R374" s="3"/>
      <c r="S374" s="3"/>
      <c r="T374" s="3"/>
      <c r="U374" s="3"/>
      <c r="V374" s="3"/>
      <c r="W374" s="3"/>
      <c r="X374" s="3"/>
      <c r="Y374" s="3"/>
      <c r="Z374" s="3"/>
    </row>
    <row r="375" ht="14.25" customHeight="1">
      <c r="A375" s="3"/>
      <c r="B375" s="3" t="s">
        <v>2059</v>
      </c>
      <c r="C375" s="3" t="s">
        <v>2060</v>
      </c>
      <c r="D375" s="84" t="s">
        <v>2223</v>
      </c>
      <c r="E375" s="3" t="s">
        <v>2933</v>
      </c>
      <c r="F375" s="3" t="s">
        <v>2934</v>
      </c>
      <c r="G375" s="3"/>
      <c r="H375" s="3"/>
      <c r="I375" s="3"/>
      <c r="J375" s="3"/>
      <c r="K375" s="3"/>
      <c r="L375" s="3"/>
      <c r="M375" s="3"/>
      <c r="N375" s="3"/>
      <c r="O375" s="3"/>
      <c r="P375" s="3"/>
      <c r="Q375" s="3"/>
      <c r="R375" s="3"/>
      <c r="S375" s="3"/>
      <c r="T375" s="3"/>
      <c r="U375" s="3"/>
      <c r="V375" s="3"/>
      <c r="W375" s="3"/>
      <c r="X375" s="3"/>
      <c r="Y375" s="3"/>
      <c r="Z375" s="3"/>
    </row>
    <row r="376" ht="14.25" customHeight="1">
      <c r="A376" s="3"/>
      <c r="B376" s="3" t="s">
        <v>2059</v>
      </c>
      <c r="C376" s="3" t="s">
        <v>2060</v>
      </c>
      <c r="D376" s="84" t="s">
        <v>2226</v>
      </c>
      <c r="E376" s="3" t="s">
        <v>2935</v>
      </c>
      <c r="F376" s="3" t="s">
        <v>2936</v>
      </c>
      <c r="G376" s="3"/>
      <c r="H376" s="3"/>
      <c r="I376" s="3"/>
      <c r="J376" s="3"/>
      <c r="K376" s="3"/>
      <c r="L376" s="3"/>
      <c r="M376" s="3"/>
      <c r="N376" s="3"/>
      <c r="O376" s="3"/>
      <c r="P376" s="3"/>
      <c r="Q376" s="3"/>
      <c r="R376" s="3"/>
      <c r="S376" s="3"/>
      <c r="T376" s="3"/>
      <c r="U376" s="3"/>
      <c r="V376" s="3"/>
      <c r="W376" s="3"/>
      <c r="X376" s="3"/>
      <c r="Y376" s="3"/>
      <c r="Z376" s="3"/>
    </row>
    <row r="377" ht="14.25" customHeight="1">
      <c r="A377" s="3"/>
      <c r="B377" s="3" t="s">
        <v>2059</v>
      </c>
      <c r="C377" s="3" t="s">
        <v>2060</v>
      </c>
      <c r="D377" s="84" t="s">
        <v>2229</v>
      </c>
      <c r="E377" s="3" t="s">
        <v>2230</v>
      </c>
      <c r="F377" s="3" t="s">
        <v>2217</v>
      </c>
      <c r="G377" s="3"/>
      <c r="H377" s="3"/>
      <c r="I377" s="3"/>
      <c r="J377" s="3"/>
      <c r="K377" s="3"/>
      <c r="L377" s="3"/>
      <c r="M377" s="3"/>
      <c r="N377" s="3"/>
      <c r="O377" s="3"/>
      <c r="P377" s="3"/>
      <c r="Q377" s="3"/>
      <c r="R377" s="3"/>
      <c r="S377" s="3"/>
      <c r="T377" s="3"/>
      <c r="U377" s="3"/>
      <c r="V377" s="3"/>
      <c r="W377" s="3"/>
      <c r="X377" s="3"/>
      <c r="Y377" s="3"/>
      <c r="Z377" s="3"/>
    </row>
    <row r="378" ht="14.25" customHeight="1">
      <c r="A378" s="3"/>
      <c r="B378" s="3" t="s">
        <v>2059</v>
      </c>
      <c r="C378" s="3" t="s">
        <v>2060</v>
      </c>
      <c r="D378" s="84" t="s">
        <v>2231</v>
      </c>
      <c r="E378" s="3" t="s">
        <v>2232</v>
      </c>
      <c r="F378" s="3" t="s">
        <v>2937</v>
      </c>
      <c r="G378" s="3"/>
      <c r="H378" s="3"/>
      <c r="I378" s="3"/>
      <c r="J378" s="3"/>
      <c r="K378" s="3"/>
      <c r="L378" s="3"/>
      <c r="M378" s="3"/>
      <c r="N378" s="3"/>
      <c r="O378" s="3"/>
      <c r="P378" s="3"/>
      <c r="Q378" s="3"/>
      <c r="R378" s="3"/>
      <c r="S378" s="3"/>
      <c r="T378" s="3"/>
      <c r="U378" s="3"/>
      <c r="V378" s="3"/>
      <c r="W378" s="3"/>
      <c r="X378" s="3"/>
      <c r="Y378" s="3"/>
      <c r="Z378" s="3"/>
    </row>
    <row r="379" ht="14.25" customHeight="1">
      <c r="A379" s="3"/>
      <c r="B379" s="3" t="s">
        <v>2059</v>
      </c>
      <c r="C379" s="3" t="s">
        <v>2060</v>
      </c>
      <c r="D379" s="84" t="s">
        <v>2234</v>
      </c>
      <c r="E379" s="3" t="s">
        <v>2235</v>
      </c>
      <c r="F379" s="3" t="s">
        <v>2236</v>
      </c>
      <c r="G379" s="3"/>
      <c r="H379" s="3"/>
      <c r="I379" s="3"/>
      <c r="J379" s="3"/>
      <c r="K379" s="3"/>
      <c r="L379" s="3"/>
      <c r="M379" s="3"/>
      <c r="N379" s="3"/>
      <c r="O379" s="3"/>
      <c r="P379" s="3"/>
      <c r="Q379" s="3"/>
      <c r="R379" s="3"/>
      <c r="S379" s="3"/>
      <c r="T379" s="3"/>
      <c r="U379" s="3"/>
      <c r="V379" s="3"/>
      <c r="W379" s="3"/>
      <c r="X379" s="3"/>
      <c r="Y379" s="3"/>
      <c r="Z379" s="3"/>
    </row>
    <row r="380" ht="14.25" customHeight="1">
      <c r="A380" s="3"/>
      <c r="B380" s="3" t="s">
        <v>2059</v>
      </c>
      <c r="C380" s="3" t="s">
        <v>2060</v>
      </c>
      <c r="D380" s="84" t="s">
        <v>2237</v>
      </c>
      <c r="E380" s="3" t="s">
        <v>2238</v>
      </c>
      <c r="F380" s="3" t="s">
        <v>2236</v>
      </c>
      <c r="G380" s="3"/>
      <c r="H380" s="3"/>
      <c r="I380" s="3"/>
      <c r="J380" s="3"/>
      <c r="K380" s="3"/>
      <c r="L380" s="3"/>
      <c r="M380" s="3"/>
      <c r="N380" s="3"/>
      <c r="O380" s="3"/>
      <c r="P380" s="3"/>
      <c r="Q380" s="3"/>
      <c r="R380" s="3"/>
      <c r="S380" s="3"/>
      <c r="T380" s="3"/>
      <c r="U380" s="3"/>
      <c r="V380" s="3"/>
      <c r="W380" s="3"/>
      <c r="X380" s="3"/>
      <c r="Y380" s="3"/>
      <c r="Z380" s="3"/>
    </row>
    <row r="381" ht="14.25" customHeight="1">
      <c r="A381" s="3"/>
      <c r="B381" s="3" t="s">
        <v>2059</v>
      </c>
      <c r="C381" s="3" t="s">
        <v>2060</v>
      </c>
      <c r="D381" s="84" t="s">
        <v>2239</v>
      </c>
      <c r="E381" s="3" t="s">
        <v>2240</v>
      </c>
      <c r="F381" s="3" t="s">
        <v>2236</v>
      </c>
      <c r="G381" s="3"/>
      <c r="H381" s="3"/>
      <c r="I381" s="3"/>
      <c r="J381" s="3"/>
      <c r="K381" s="3"/>
      <c r="L381" s="3"/>
      <c r="M381" s="3"/>
      <c r="N381" s="3"/>
      <c r="O381" s="3"/>
      <c r="P381" s="3"/>
      <c r="Q381" s="3"/>
      <c r="R381" s="3"/>
      <c r="S381" s="3"/>
      <c r="T381" s="3"/>
      <c r="U381" s="3"/>
      <c r="V381" s="3"/>
      <c r="W381" s="3"/>
      <c r="X381" s="3"/>
      <c r="Y381" s="3"/>
      <c r="Z381" s="3"/>
    </row>
    <row r="382" ht="14.25" customHeight="1">
      <c r="A382" s="3"/>
      <c r="B382" s="3" t="s">
        <v>2059</v>
      </c>
      <c r="C382" s="3" t="s">
        <v>2060</v>
      </c>
      <c r="D382" s="84" t="s">
        <v>2241</v>
      </c>
      <c r="E382" s="3" t="s">
        <v>2242</v>
      </c>
      <c r="F382" s="3" t="s">
        <v>2236</v>
      </c>
      <c r="G382" s="3"/>
      <c r="H382" s="3"/>
      <c r="I382" s="3"/>
      <c r="J382" s="3"/>
      <c r="K382" s="3"/>
      <c r="L382" s="3"/>
      <c r="M382" s="3"/>
      <c r="N382" s="3"/>
      <c r="O382" s="3"/>
      <c r="P382" s="3"/>
      <c r="Q382" s="3"/>
      <c r="R382" s="3"/>
      <c r="S382" s="3"/>
      <c r="T382" s="3"/>
      <c r="U382" s="3"/>
      <c r="V382" s="3"/>
      <c r="W382" s="3"/>
      <c r="X382" s="3"/>
      <c r="Y382" s="3"/>
      <c r="Z382" s="3"/>
    </row>
    <row r="383" ht="14.25" customHeight="1">
      <c r="A383" s="3"/>
      <c r="B383" s="3" t="s">
        <v>2059</v>
      </c>
      <c r="C383" s="3" t="s">
        <v>2060</v>
      </c>
      <c r="D383" s="84" t="s">
        <v>2243</v>
      </c>
      <c r="E383" s="3" t="s">
        <v>2938</v>
      </c>
      <c r="F383" s="3" t="s">
        <v>2939</v>
      </c>
      <c r="G383" s="3"/>
      <c r="H383" s="3"/>
      <c r="I383" s="3"/>
      <c r="J383" s="3"/>
      <c r="K383" s="3"/>
      <c r="L383" s="3"/>
      <c r="M383" s="3"/>
      <c r="N383" s="3"/>
      <c r="O383" s="3"/>
      <c r="P383" s="3"/>
      <c r="Q383" s="3"/>
      <c r="R383" s="3"/>
      <c r="S383" s="3"/>
      <c r="T383" s="3"/>
      <c r="U383" s="3"/>
      <c r="V383" s="3"/>
      <c r="W383" s="3"/>
      <c r="X383" s="3"/>
      <c r="Y383" s="3"/>
      <c r="Z383" s="3"/>
    </row>
    <row r="384" ht="14.25" customHeight="1">
      <c r="A384" s="3"/>
      <c r="B384" s="3" t="s">
        <v>2059</v>
      </c>
      <c r="C384" s="3" t="s">
        <v>2060</v>
      </c>
      <c r="D384" s="84" t="s">
        <v>2246</v>
      </c>
      <c r="E384" s="3" t="s">
        <v>2940</v>
      </c>
      <c r="F384" s="3" t="s">
        <v>2941</v>
      </c>
      <c r="G384" s="3"/>
      <c r="H384" s="3"/>
      <c r="I384" s="3"/>
      <c r="J384" s="3"/>
      <c r="K384" s="3"/>
      <c r="L384" s="3"/>
      <c r="M384" s="3"/>
      <c r="N384" s="3"/>
      <c r="O384" s="3"/>
      <c r="P384" s="3"/>
      <c r="Q384" s="3"/>
      <c r="R384" s="3"/>
      <c r="S384" s="3"/>
      <c r="T384" s="3"/>
      <c r="U384" s="3"/>
      <c r="V384" s="3"/>
      <c r="W384" s="3"/>
      <c r="X384" s="3"/>
      <c r="Y384" s="3"/>
      <c r="Z384" s="3"/>
    </row>
    <row r="385" ht="14.25" customHeight="1">
      <c r="A385" s="3"/>
      <c r="B385" s="3" t="s">
        <v>2059</v>
      </c>
      <c r="C385" s="3" t="s">
        <v>2060</v>
      </c>
      <c r="D385" s="84" t="s">
        <v>2249</v>
      </c>
      <c r="E385" s="3" t="s">
        <v>2942</v>
      </c>
      <c r="F385" s="3" t="s">
        <v>2943</v>
      </c>
      <c r="G385" s="3"/>
      <c r="H385" s="3"/>
      <c r="I385" s="3"/>
      <c r="J385" s="3"/>
      <c r="K385" s="3"/>
      <c r="L385" s="3"/>
      <c r="M385" s="3"/>
      <c r="N385" s="3"/>
      <c r="O385" s="3"/>
      <c r="P385" s="3"/>
      <c r="Q385" s="3"/>
      <c r="R385" s="3"/>
      <c r="S385" s="3"/>
      <c r="T385" s="3"/>
      <c r="U385" s="3"/>
      <c r="V385" s="3"/>
      <c r="W385" s="3"/>
      <c r="X385" s="3"/>
      <c r="Y385" s="3"/>
      <c r="Z385" s="3"/>
    </row>
    <row r="386" ht="14.25" customHeight="1">
      <c r="A386" s="3"/>
      <c r="B386" s="3" t="s">
        <v>2059</v>
      </c>
      <c r="C386" s="3" t="s">
        <v>2060</v>
      </c>
      <c r="D386" s="84" t="s">
        <v>2252</v>
      </c>
      <c r="E386" s="3" t="s">
        <v>2253</v>
      </c>
      <c r="F386" s="3" t="s">
        <v>2254</v>
      </c>
      <c r="G386" s="3"/>
      <c r="H386" s="3"/>
      <c r="I386" s="3"/>
      <c r="J386" s="3"/>
      <c r="K386" s="3"/>
      <c r="L386" s="3"/>
      <c r="M386" s="3"/>
      <c r="N386" s="3"/>
      <c r="O386" s="3"/>
      <c r="P386" s="3"/>
      <c r="Q386" s="3"/>
      <c r="R386" s="3"/>
      <c r="S386" s="3"/>
      <c r="T386" s="3"/>
      <c r="U386" s="3"/>
      <c r="V386" s="3"/>
      <c r="W386" s="3"/>
      <c r="X386" s="3"/>
      <c r="Y386" s="3"/>
      <c r="Z386" s="3"/>
    </row>
    <row r="387" ht="14.25" customHeight="1">
      <c r="A387" s="3"/>
      <c r="B387" s="3" t="s">
        <v>2059</v>
      </c>
      <c r="C387" s="3" t="s">
        <v>2060</v>
      </c>
      <c r="D387" s="84" t="s">
        <v>2255</v>
      </c>
      <c r="E387" s="3" t="s">
        <v>2256</v>
      </c>
      <c r="F387" s="3" t="s">
        <v>2254</v>
      </c>
      <c r="G387" s="3"/>
      <c r="H387" s="3"/>
      <c r="I387" s="3"/>
      <c r="J387" s="3"/>
      <c r="K387" s="3"/>
      <c r="L387" s="3"/>
      <c r="M387" s="3"/>
      <c r="N387" s="3"/>
      <c r="O387" s="3"/>
      <c r="P387" s="3"/>
      <c r="Q387" s="3"/>
      <c r="R387" s="3"/>
      <c r="S387" s="3"/>
      <c r="T387" s="3"/>
      <c r="U387" s="3"/>
      <c r="V387" s="3"/>
      <c r="W387" s="3"/>
      <c r="X387" s="3"/>
      <c r="Y387" s="3"/>
      <c r="Z387" s="3"/>
    </row>
    <row r="388" ht="14.25" customHeight="1">
      <c r="A388" s="3"/>
      <c r="B388" s="3" t="s">
        <v>2059</v>
      </c>
      <c r="C388" s="3" t="s">
        <v>2060</v>
      </c>
      <c r="D388" s="84" t="s">
        <v>2257</v>
      </c>
      <c r="E388" s="3" t="s">
        <v>2944</v>
      </c>
      <c r="F388" s="3" t="s">
        <v>2945</v>
      </c>
      <c r="G388" s="3"/>
      <c r="H388" s="3"/>
      <c r="I388" s="3"/>
      <c r="J388" s="3"/>
      <c r="K388" s="3"/>
      <c r="L388" s="3"/>
      <c r="M388" s="3"/>
      <c r="N388" s="3"/>
      <c r="O388" s="3"/>
      <c r="P388" s="3"/>
      <c r="Q388" s="3"/>
      <c r="R388" s="3"/>
      <c r="S388" s="3"/>
      <c r="T388" s="3"/>
      <c r="U388" s="3"/>
      <c r="V388" s="3"/>
      <c r="W388" s="3"/>
      <c r="X388" s="3"/>
      <c r="Y388" s="3"/>
      <c r="Z388" s="3"/>
    </row>
    <row r="389" ht="14.25" customHeight="1">
      <c r="A389" s="3"/>
      <c r="B389" s="3" t="s">
        <v>2059</v>
      </c>
      <c r="C389" s="3" t="s">
        <v>2060</v>
      </c>
      <c r="D389" s="84" t="s">
        <v>2260</v>
      </c>
      <c r="E389" s="3" t="s">
        <v>2261</v>
      </c>
      <c r="F389" s="3" t="s">
        <v>2254</v>
      </c>
      <c r="G389" s="3"/>
      <c r="H389" s="3"/>
      <c r="I389" s="3"/>
      <c r="J389" s="3"/>
      <c r="K389" s="3"/>
      <c r="L389" s="3"/>
      <c r="M389" s="3"/>
      <c r="N389" s="3"/>
      <c r="O389" s="3"/>
      <c r="P389" s="3"/>
      <c r="Q389" s="3"/>
      <c r="R389" s="3"/>
      <c r="S389" s="3"/>
      <c r="T389" s="3"/>
      <c r="U389" s="3"/>
      <c r="V389" s="3"/>
      <c r="W389" s="3"/>
      <c r="X389" s="3"/>
      <c r="Y389" s="3"/>
      <c r="Z389" s="3"/>
    </row>
    <row r="390" ht="14.25" customHeight="1">
      <c r="A390" s="3"/>
      <c r="B390" s="3" t="s">
        <v>2059</v>
      </c>
      <c r="C390" s="3" t="s">
        <v>2060</v>
      </c>
      <c r="D390" s="84" t="s">
        <v>2262</v>
      </c>
      <c r="E390" s="3" t="s">
        <v>2946</v>
      </c>
      <c r="F390" s="3" t="s">
        <v>2947</v>
      </c>
      <c r="G390" s="3"/>
      <c r="H390" s="3"/>
      <c r="I390" s="3"/>
      <c r="J390" s="3"/>
      <c r="K390" s="3"/>
      <c r="L390" s="3"/>
      <c r="M390" s="3"/>
      <c r="N390" s="3"/>
      <c r="O390" s="3"/>
      <c r="P390" s="3"/>
      <c r="Q390" s="3"/>
      <c r="R390" s="3"/>
      <c r="S390" s="3"/>
      <c r="T390" s="3"/>
      <c r="U390" s="3"/>
      <c r="V390" s="3"/>
      <c r="W390" s="3"/>
      <c r="X390" s="3"/>
      <c r="Y390" s="3"/>
      <c r="Z390" s="3"/>
    </row>
    <row r="391" ht="14.25" customHeight="1">
      <c r="A391" s="3"/>
      <c r="B391" s="3" t="s">
        <v>2059</v>
      </c>
      <c r="C391" s="3" t="s">
        <v>2060</v>
      </c>
      <c r="D391" s="84" t="s">
        <v>2265</v>
      </c>
      <c r="E391" s="3" t="s">
        <v>2266</v>
      </c>
      <c r="F391" s="3" t="s">
        <v>2254</v>
      </c>
      <c r="G391" s="3"/>
      <c r="H391" s="3"/>
      <c r="I391" s="3"/>
      <c r="J391" s="3"/>
      <c r="K391" s="3"/>
      <c r="L391" s="3"/>
      <c r="M391" s="3"/>
      <c r="N391" s="3"/>
      <c r="O391" s="3"/>
      <c r="P391" s="3"/>
      <c r="Q391" s="3"/>
      <c r="R391" s="3"/>
      <c r="S391" s="3"/>
      <c r="T391" s="3"/>
      <c r="U391" s="3"/>
      <c r="V391" s="3"/>
      <c r="W391" s="3"/>
      <c r="X391" s="3"/>
      <c r="Y391" s="3"/>
      <c r="Z391" s="3"/>
    </row>
    <row r="392" ht="14.25" customHeight="1">
      <c r="A392" s="3"/>
      <c r="B392" s="3" t="s">
        <v>2059</v>
      </c>
      <c r="C392" s="3" t="s">
        <v>2060</v>
      </c>
      <c r="D392" s="84" t="s">
        <v>2267</v>
      </c>
      <c r="E392" s="3" t="s">
        <v>2268</v>
      </c>
      <c r="F392" s="3" t="s">
        <v>2254</v>
      </c>
      <c r="G392" s="3"/>
      <c r="H392" s="3"/>
      <c r="I392" s="3"/>
      <c r="J392" s="3"/>
      <c r="K392" s="3"/>
      <c r="L392" s="3"/>
      <c r="M392" s="3"/>
      <c r="N392" s="3"/>
      <c r="O392" s="3"/>
      <c r="P392" s="3"/>
      <c r="Q392" s="3"/>
      <c r="R392" s="3"/>
      <c r="S392" s="3"/>
      <c r="T392" s="3"/>
      <c r="U392" s="3"/>
      <c r="V392" s="3"/>
      <c r="W392" s="3"/>
      <c r="X392" s="3"/>
      <c r="Y392" s="3"/>
      <c r="Z392" s="3"/>
    </row>
    <row r="393" ht="14.25" customHeight="1">
      <c r="A393" s="3"/>
      <c r="B393" s="3" t="s">
        <v>2059</v>
      </c>
      <c r="C393" s="3" t="s">
        <v>2060</v>
      </c>
      <c r="D393" s="84" t="s">
        <v>2269</v>
      </c>
      <c r="E393" s="3" t="s">
        <v>2270</v>
      </c>
      <c r="F393" s="3" t="s">
        <v>2254</v>
      </c>
      <c r="G393" s="3"/>
      <c r="H393" s="3"/>
      <c r="I393" s="3"/>
      <c r="J393" s="3"/>
      <c r="K393" s="3"/>
      <c r="L393" s="3"/>
      <c r="M393" s="3"/>
      <c r="N393" s="3"/>
      <c r="O393" s="3"/>
      <c r="P393" s="3"/>
      <c r="Q393" s="3"/>
      <c r="R393" s="3"/>
      <c r="S393" s="3"/>
      <c r="T393" s="3"/>
      <c r="U393" s="3"/>
      <c r="V393" s="3"/>
      <c r="W393" s="3"/>
      <c r="X393" s="3"/>
      <c r="Y393" s="3"/>
      <c r="Z393" s="3"/>
    </row>
    <row r="394" ht="14.25" customHeight="1">
      <c r="A394" s="3"/>
      <c r="B394" s="3" t="s">
        <v>2059</v>
      </c>
      <c r="C394" s="3" t="s">
        <v>2060</v>
      </c>
      <c r="D394" s="84" t="s">
        <v>2271</v>
      </c>
      <c r="E394" s="3" t="s">
        <v>2272</v>
      </c>
      <c r="F394" s="3" t="s">
        <v>2254</v>
      </c>
      <c r="G394" s="3"/>
      <c r="H394" s="3"/>
      <c r="I394" s="3"/>
      <c r="J394" s="3"/>
      <c r="K394" s="3"/>
      <c r="L394" s="3"/>
      <c r="M394" s="3"/>
      <c r="N394" s="3"/>
      <c r="O394" s="3"/>
      <c r="P394" s="3"/>
      <c r="Q394" s="3"/>
      <c r="R394" s="3"/>
      <c r="S394" s="3"/>
      <c r="T394" s="3"/>
      <c r="U394" s="3"/>
      <c r="V394" s="3"/>
      <c r="W394" s="3"/>
      <c r="X394" s="3"/>
      <c r="Y394" s="3"/>
      <c r="Z394" s="3"/>
    </row>
    <row r="395" ht="14.25" customHeight="1">
      <c r="A395" s="3"/>
      <c r="B395" s="3" t="s">
        <v>2059</v>
      </c>
      <c r="C395" s="3" t="s">
        <v>2060</v>
      </c>
      <c r="D395" s="84" t="s">
        <v>2273</v>
      </c>
      <c r="E395" s="3" t="s">
        <v>2274</v>
      </c>
      <c r="F395" s="3" t="s">
        <v>2254</v>
      </c>
      <c r="G395" s="3"/>
      <c r="H395" s="3"/>
      <c r="I395" s="3"/>
      <c r="J395" s="3"/>
      <c r="K395" s="3"/>
      <c r="L395" s="3"/>
      <c r="M395" s="3"/>
      <c r="N395" s="3"/>
      <c r="O395" s="3"/>
      <c r="P395" s="3"/>
      <c r="Q395" s="3"/>
      <c r="R395" s="3"/>
      <c r="S395" s="3"/>
      <c r="T395" s="3"/>
      <c r="U395" s="3"/>
      <c r="V395" s="3"/>
      <c r="W395" s="3"/>
      <c r="X395" s="3"/>
      <c r="Y395" s="3"/>
      <c r="Z395" s="3"/>
    </row>
    <row r="396" ht="14.25" customHeight="1">
      <c r="A396" s="3"/>
      <c r="B396" s="3" t="s">
        <v>2059</v>
      </c>
      <c r="C396" s="3" t="s">
        <v>2060</v>
      </c>
      <c r="D396" s="84" t="s">
        <v>2275</v>
      </c>
      <c r="E396" s="3" t="s">
        <v>2276</v>
      </c>
      <c r="F396" s="3" t="s">
        <v>2254</v>
      </c>
      <c r="G396" s="3"/>
      <c r="H396" s="3"/>
      <c r="I396" s="3"/>
      <c r="J396" s="3"/>
      <c r="K396" s="3"/>
      <c r="L396" s="3"/>
      <c r="M396" s="3"/>
      <c r="N396" s="3"/>
      <c r="O396" s="3"/>
      <c r="P396" s="3"/>
      <c r="Q396" s="3"/>
      <c r="R396" s="3"/>
      <c r="S396" s="3"/>
      <c r="T396" s="3"/>
      <c r="U396" s="3"/>
      <c r="V396" s="3"/>
      <c r="W396" s="3"/>
      <c r="X396" s="3"/>
      <c r="Y396" s="3"/>
      <c r="Z396" s="3"/>
    </row>
    <row r="397" ht="14.25" customHeight="1">
      <c r="A397" s="3"/>
      <c r="B397" s="3" t="s">
        <v>2059</v>
      </c>
      <c r="C397" s="3" t="s">
        <v>2060</v>
      </c>
      <c r="D397" s="84" t="s">
        <v>2277</v>
      </c>
      <c r="E397" s="3" t="s">
        <v>2948</v>
      </c>
      <c r="F397" s="3" t="s">
        <v>2949</v>
      </c>
      <c r="G397" s="3"/>
      <c r="H397" s="3"/>
      <c r="I397" s="3"/>
      <c r="J397" s="3"/>
      <c r="K397" s="3"/>
      <c r="L397" s="3"/>
      <c r="M397" s="3"/>
      <c r="N397" s="3"/>
      <c r="O397" s="3"/>
      <c r="P397" s="3"/>
      <c r="Q397" s="3"/>
      <c r="R397" s="3"/>
      <c r="S397" s="3"/>
      <c r="T397" s="3"/>
      <c r="U397" s="3"/>
      <c r="V397" s="3"/>
      <c r="W397" s="3"/>
      <c r="X397" s="3"/>
      <c r="Y397" s="3"/>
      <c r="Z397" s="3"/>
    </row>
    <row r="398" ht="14.25" customHeight="1">
      <c r="A398" s="3"/>
      <c r="B398" s="3" t="s">
        <v>2059</v>
      </c>
      <c r="C398" s="3" t="s">
        <v>2060</v>
      </c>
      <c r="D398" s="84" t="s">
        <v>2280</v>
      </c>
      <c r="E398" s="3" t="s">
        <v>2281</v>
      </c>
      <c r="F398" s="3" t="s">
        <v>2254</v>
      </c>
      <c r="G398" s="3"/>
      <c r="H398" s="3"/>
      <c r="I398" s="3"/>
      <c r="J398" s="3"/>
      <c r="K398" s="3"/>
      <c r="L398" s="3"/>
      <c r="M398" s="3"/>
      <c r="N398" s="3"/>
      <c r="O398" s="3"/>
      <c r="P398" s="3"/>
      <c r="Q398" s="3"/>
      <c r="R398" s="3"/>
      <c r="S398" s="3"/>
      <c r="T398" s="3"/>
      <c r="U398" s="3"/>
      <c r="V398" s="3"/>
      <c r="W398" s="3"/>
      <c r="X398" s="3"/>
      <c r="Y398" s="3"/>
      <c r="Z398" s="3"/>
    </row>
    <row r="399" ht="14.25" customHeight="1">
      <c r="A399" s="3"/>
      <c r="B399" s="3" t="s">
        <v>2059</v>
      </c>
      <c r="C399" s="3" t="s">
        <v>2060</v>
      </c>
      <c r="D399" s="84" t="s">
        <v>2282</v>
      </c>
      <c r="E399" s="3" t="s">
        <v>2950</v>
      </c>
      <c r="F399" s="3" t="s">
        <v>2254</v>
      </c>
      <c r="G399" s="3"/>
      <c r="H399" s="3"/>
      <c r="I399" s="3"/>
      <c r="J399" s="3"/>
      <c r="K399" s="3"/>
      <c r="L399" s="3"/>
      <c r="M399" s="3"/>
      <c r="N399" s="3"/>
      <c r="O399" s="3"/>
      <c r="P399" s="3"/>
      <c r="Q399" s="3"/>
      <c r="R399" s="3"/>
      <c r="S399" s="3"/>
      <c r="T399" s="3"/>
      <c r="U399" s="3"/>
      <c r="V399" s="3"/>
      <c r="W399" s="3"/>
      <c r="X399" s="3"/>
      <c r="Y399" s="3"/>
      <c r="Z399" s="3"/>
    </row>
    <row r="400" ht="14.25" customHeight="1">
      <c r="A400" s="3"/>
      <c r="B400" s="3" t="s">
        <v>2059</v>
      </c>
      <c r="C400" s="3" t="s">
        <v>2060</v>
      </c>
      <c r="D400" s="84" t="s">
        <v>2284</v>
      </c>
      <c r="E400" s="3" t="s">
        <v>2285</v>
      </c>
      <c r="F400" s="3" t="s">
        <v>2951</v>
      </c>
      <c r="G400" s="3"/>
      <c r="H400" s="3"/>
      <c r="I400" s="3"/>
      <c r="J400" s="3"/>
      <c r="K400" s="3"/>
      <c r="L400" s="3"/>
      <c r="M400" s="3"/>
      <c r="N400" s="3"/>
      <c r="O400" s="3"/>
      <c r="P400" s="3"/>
      <c r="Q400" s="3"/>
      <c r="R400" s="3"/>
      <c r="S400" s="3"/>
      <c r="T400" s="3"/>
      <c r="U400" s="3"/>
      <c r="V400" s="3"/>
      <c r="W400" s="3"/>
      <c r="X400" s="3"/>
      <c r="Y400" s="3"/>
      <c r="Z400" s="3"/>
    </row>
    <row r="401" ht="14.25" customHeight="1">
      <c r="A401" s="3"/>
      <c r="B401" s="3" t="s">
        <v>2059</v>
      </c>
      <c r="C401" s="3" t="s">
        <v>2060</v>
      </c>
      <c r="D401" s="84" t="s">
        <v>2287</v>
      </c>
      <c r="E401" s="3" t="s">
        <v>2288</v>
      </c>
      <c r="F401" s="3" t="s">
        <v>2289</v>
      </c>
      <c r="G401" s="3"/>
      <c r="H401" s="3"/>
      <c r="I401" s="3"/>
      <c r="J401" s="3"/>
      <c r="K401" s="3"/>
      <c r="L401" s="3"/>
      <c r="M401" s="3"/>
      <c r="N401" s="3"/>
      <c r="O401" s="3"/>
      <c r="P401" s="3"/>
      <c r="Q401" s="3"/>
      <c r="R401" s="3"/>
      <c r="S401" s="3"/>
      <c r="T401" s="3"/>
      <c r="U401" s="3"/>
      <c r="V401" s="3"/>
      <c r="W401" s="3"/>
      <c r="X401" s="3"/>
      <c r="Y401" s="3"/>
      <c r="Z401" s="3"/>
    </row>
    <row r="402" ht="14.25" customHeight="1">
      <c r="A402" s="3"/>
      <c r="B402" s="3" t="s">
        <v>2059</v>
      </c>
      <c r="C402" s="3" t="s">
        <v>2060</v>
      </c>
      <c r="D402" s="84" t="s">
        <v>2290</v>
      </c>
      <c r="E402" s="3" t="s">
        <v>2291</v>
      </c>
      <c r="F402" s="3" t="s">
        <v>2952</v>
      </c>
      <c r="G402" s="3"/>
      <c r="H402" s="3"/>
      <c r="I402" s="3"/>
      <c r="J402" s="3"/>
      <c r="K402" s="3"/>
      <c r="L402" s="3"/>
      <c r="M402" s="3"/>
      <c r="N402" s="3"/>
      <c r="O402" s="3"/>
      <c r="P402" s="3"/>
      <c r="Q402" s="3"/>
      <c r="R402" s="3"/>
      <c r="S402" s="3"/>
      <c r="T402" s="3"/>
      <c r="U402" s="3"/>
      <c r="V402" s="3"/>
      <c r="W402" s="3"/>
      <c r="X402" s="3"/>
      <c r="Y402" s="3"/>
      <c r="Z402" s="3"/>
    </row>
    <row r="403" ht="14.25" customHeight="1">
      <c r="A403" s="3"/>
      <c r="B403" s="3" t="s">
        <v>2059</v>
      </c>
      <c r="C403" s="3" t="s">
        <v>2060</v>
      </c>
      <c r="D403" s="84" t="s">
        <v>2293</v>
      </c>
      <c r="E403" s="3" t="s">
        <v>2294</v>
      </c>
      <c r="F403" s="3" t="s">
        <v>2289</v>
      </c>
      <c r="G403" s="3"/>
      <c r="H403" s="3"/>
      <c r="I403" s="3"/>
      <c r="J403" s="3"/>
      <c r="K403" s="3"/>
      <c r="L403" s="3"/>
      <c r="M403" s="3"/>
      <c r="N403" s="3"/>
      <c r="O403" s="3"/>
      <c r="P403" s="3"/>
      <c r="Q403" s="3"/>
      <c r="R403" s="3"/>
      <c r="S403" s="3"/>
      <c r="T403" s="3"/>
      <c r="U403" s="3"/>
      <c r="V403" s="3"/>
      <c r="W403" s="3"/>
      <c r="X403" s="3"/>
      <c r="Y403" s="3"/>
      <c r="Z403" s="3"/>
    </row>
    <row r="404" ht="14.25" customHeight="1">
      <c r="A404" s="3"/>
      <c r="B404" s="3" t="s">
        <v>2059</v>
      </c>
      <c r="C404" s="3" t="s">
        <v>2060</v>
      </c>
      <c r="D404" s="84" t="s">
        <v>2295</v>
      </c>
      <c r="E404" s="3" t="s">
        <v>2296</v>
      </c>
      <c r="F404" s="3" t="s">
        <v>2953</v>
      </c>
      <c r="G404" s="3"/>
      <c r="H404" s="3"/>
      <c r="I404" s="3"/>
      <c r="J404" s="3"/>
      <c r="K404" s="3"/>
      <c r="L404" s="3"/>
      <c r="M404" s="3"/>
      <c r="N404" s="3"/>
      <c r="O404" s="3"/>
      <c r="P404" s="3"/>
      <c r="Q404" s="3"/>
      <c r="R404" s="3"/>
      <c r="S404" s="3"/>
      <c r="T404" s="3"/>
      <c r="U404" s="3"/>
      <c r="V404" s="3"/>
      <c r="W404" s="3"/>
      <c r="X404" s="3"/>
      <c r="Y404" s="3"/>
      <c r="Z404" s="3"/>
    </row>
    <row r="405" ht="14.25" customHeight="1">
      <c r="A405" s="3"/>
      <c r="B405" s="3" t="s">
        <v>2059</v>
      </c>
      <c r="C405" s="3" t="s">
        <v>2060</v>
      </c>
      <c r="D405" s="84" t="s">
        <v>2298</v>
      </c>
      <c r="E405" s="3" t="s">
        <v>2299</v>
      </c>
      <c r="F405" s="3" t="s">
        <v>2300</v>
      </c>
      <c r="G405" s="3"/>
      <c r="H405" s="3"/>
      <c r="I405" s="3"/>
      <c r="J405" s="3"/>
      <c r="K405" s="3"/>
      <c r="L405" s="3"/>
      <c r="M405" s="3"/>
      <c r="N405" s="3"/>
      <c r="O405" s="3"/>
      <c r="P405" s="3"/>
      <c r="Q405" s="3"/>
      <c r="R405" s="3"/>
      <c r="S405" s="3"/>
      <c r="T405" s="3"/>
      <c r="U405" s="3"/>
      <c r="V405" s="3"/>
      <c r="W405" s="3"/>
      <c r="X405" s="3"/>
      <c r="Y405" s="3"/>
      <c r="Z405" s="3"/>
    </row>
    <row r="406" ht="14.25" customHeight="1">
      <c r="A406" s="3"/>
      <c r="B406" s="3" t="s">
        <v>2059</v>
      </c>
      <c r="C406" s="3" t="s">
        <v>2060</v>
      </c>
      <c r="D406" s="84" t="s">
        <v>2301</v>
      </c>
      <c r="E406" s="3" t="s">
        <v>2954</v>
      </c>
      <c r="F406" s="3" t="s">
        <v>2955</v>
      </c>
      <c r="G406" s="3"/>
      <c r="H406" s="3"/>
      <c r="I406" s="3"/>
      <c r="J406" s="3"/>
      <c r="K406" s="3"/>
      <c r="L406" s="3"/>
      <c r="M406" s="3"/>
      <c r="N406" s="3"/>
      <c r="O406" s="3"/>
      <c r="P406" s="3"/>
      <c r="Q406" s="3"/>
      <c r="R406" s="3"/>
      <c r="S406" s="3"/>
      <c r="T406" s="3"/>
      <c r="U406" s="3"/>
      <c r="V406" s="3"/>
      <c r="W406" s="3"/>
      <c r="X406" s="3"/>
      <c r="Y406" s="3"/>
      <c r="Z406" s="3"/>
    </row>
    <row r="407" ht="14.25" customHeight="1">
      <c r="A407" s="3"/>
      <c r="B407" s="3" t="s">
        <v>2059</v>
      </c>
      <c r="C407" s="3" t="s">
        <v>2060</v>
      </c>
      <c r="D407" s="84" t="s">
        <v>2304</v>
      </c>
      <c r="E407" s="3" t="s">
        <v>2956</v>
      </c>
      <c r="F407" s="3" t="s">
        <v>2957</v>
      </c>
      <c r="G407" s="3"/>
      <c r="H407" s="3"/>
      <c r="I407" s="3"/>
      <c r="J407" s="3"/>
      <c r="K407" s="3"/>
      <c r="L407" s="3"/>
      <c r="M407" s="3"/>
      <c r="N407" s="3"/>
      <c r="O407" s="3"/>
      <c r="P407" s="3"/>
      <c r="Q407" s="3"/>
      <c r="R407" s="3"/>
      <c r="S407" s="3"/>
      <c r="T407" s="3"/>
      <c r="U407" s="3"/>
      <c r="V407" s="3"/>
      <c r="W407" s="3"/>
      <c r="X407" s="3"/>
      <c r="Y407" s="3"/>
      <c r="Z407" s="3"/>
    </row>
    <row r="408" ht="14.25" customHeight="1">
      <c r="A408" s="3"/>
      <c r="B408" s="3" t="s">
        <v>2059</v>
      </c>
      <c r="C408" s="3" t="s">
        <v>2060</v>
      </c>
      <c r="D408" s="84" t="s">
        <v>2307</v>
      </c>
      <c r="E408" s="3" t="s">
        <v>2958</v>
      </c>
      <c r="F408" s="3" t="s">
        <v>2959</v>
      </c>
      <c r="G408" s="3"/>
      <c r="H408" s="3"/>
      <c r="I408" s="3"/>
      <c r="J408" s="3"/>
      <c r="K408" s="3"/>
      <c r="L408" s="3"/>
      <c r="M408" s="3"/>
      <c r="N408" s="3"/>
      <c r="O408" s="3"/>
      <c r="P408" s="3"/>
      <c r="Q408" s="3"/>
      <c r="R408" s="3"/>
      <c r="S408" s="3"/>
      <c r="T408" s="3"/>
      <c r="U408" s="3"/>
      <c r="V408" s="3"/>
      <c r="W408" s="3"/>
      <c r="X408" s="3"/>
      <c r="Y408" s="3"/>
      <c r="Z408" s="3"/>
    </row>
    <row r="409" ht="14.25" customHeight="1">
      <c r="A409" s="3"/>
      <c r="B409" s="3" t="s">
        <v>2059</v>
      </c>
      <c r="C409" s="3" t="s">
        <v>2060</v>
      </c>
      <c r="D409" s="84" t="s">
        <v>2310</v>
      </c>
      <c r="E409" s="3" t="s">
        <v>2311</v>
      </c>
      <c r="F409" s="3" t="s">
        <v>2312</v>
      </c>
      <c r="G409" s="3"/>
      <c r="H409" s="3"/>
      <c r="I409" s="3"/>
      <c r="J409" s="3"/>
      <c r="K409" s="3"/>
      <c r="L409" s="3"/>
      <c r="M409" s="3"/>
      <c r="N409" s="3"/>
      <c r="O409" s="3"/>
      <c r="P409" s="3"/>
      <c r="Q409" s="3"/>
      <c r="R409" s="3"/>
      <c r="S409" s="3"/>
      <c r="T409" s="3"/>
      <c r="U409" s="3"/>
      <c r="V409" s="3"/>
      <c r="W409" s="3"/>
      <c r="X409" s="3"/>
      <c r="Y409" s="3"/>
      <c r="Z409" s="3"/>
    </row>
    <row r="410" ht="14.25" customHeight="1">
      <c r="A410" s="3"/>
      <c r="B410" s="3" t="s">
        <v>2059</v>
      </c>
      <c r="C410" s="3" t="s">
        <v>2060</v>
      </c>
      <c r="D410" s="84" t="s">
        <v>2313</v>
      </c>
      <c r="E410" s="3" t="s">
        <v>2960</v>
      </c>
      <c r="F410" s="3" t="s">
        <v>2961</v>
      </c>
      <c r="G410" s="3"/>
      <c r="H410" s="3"/>
      <c r="I410" s="3"/>
      <c r="J410" s="3"/>
      <c r="K410" s="3"/>
      <c r="L410" s="3"/>
      <c r="M410" s="3"/>
      <c r="N410" s="3"/>
      <c r="O410" s="3"/>
      <c r="P410" s="3"/>
      <c r="Q410" s="3"/>
      <c r="R410" s="3"/>
      <c r="S410" s="3"/>
      <c r="T410" s="3"/>
      <c r="U410" s="3"/>
      <c r="V410" s="3"/>
      <c r="W410" s="3"/>
      <c r="X410" s="3"/>
      <c r="Y410" s="3"/>
      <c r="Z410" s="3"/>
    </row>
    <row r="411" ht="14.25" customHeight="1">
      <c r="A411" s="3"/>
      <c r="B411" s="3" t="s">
        <v>2059</v>
      </c>
      <c r="C411" s="3" t="s">
        <v>2060</v>
      </c>
      <c r="D411" s="84" t="s">
        <v>2316</v>
      </c>
      <c r="E411" s="3" t="s">
        <v>2962</v>
      </c>
      <c r="F411" s="3" t="s">
        <v>2963</v>
      </c>
      <c r="G411" s="3"/>
      <c r="H411" s="3"/>
      <c r="I411" s="3"/>
      <c r="J411" s="3"/>
      <c r="K411" s="3"/>
      <c r="L411" s="3"/>
      <c r="M411" s="3"/>
      <c r="N411" s="3"/>
      <c r="O411" s="3"/>
      <c r="P411" s="3"/>
      <c r="Q411" s="3"/>
      <c r="R411" s="3"/>
      <c r="S411" s="3"/>
      <c r="T411" s="3"/>
      <c r="U411" s="3"/>
      <c r="V411" s="3"/>
      <c r="W411" s="3"/>
      <c r="X411" s="3"/>
      <c r="Y411" s="3"/>
      <c r="Z411" s="3"/>
    </row>
    <row r="412" ht="14.25" customHeight="1">
      <c r="A412" s="3"/>
      <c r="B412" s="3" t="s">
        <v>2059</v>
      </c>
      <c r="C412" s="3" t="s">
        <v>2060</v>
      </c>
      <c r="D412" s="84" t="s">
        <v>2319</v>
      </c>
      <c r="E412" s="3" t="s">
        <v>2320</v>
      </c>
      <c r="F412" s="3" t="s">
        <v>2321</v>
      </c>
      <c r="G412" s="3"/>
      <c r="H412" s="3"/>
      <c r="I412" s="3"/>
      <c r="J412" s="3"/>
      <c r="K412" s="3"/>
      <c r="L412" s="3"/>
      <c r="M412" s="3"/>
      <c r="N412" s="3"/>
      <c r="O412" s="3"/>
      <c r="P412" s="3"/>
      <c r="Q412" s="3"/>
      <c r="R412" s="3"/>
      <c r="S412" s="3"/>
      <c r="T412" s="3"/>
      <c r="U412" s="3"/>
      <c r="V412" s="3"/>
      <c r="W412" s="3"/>
      <c r="X412" s="3"/>
      <c r="Y412" s="3"/>
      <c r="Z412" s="3"/>
    </row>
    <row r="413" ht="14.25" customHeight="1">
      <c r="A413" s="3"/>
      <c r="B413" s="3" t="s">
        <v>2059</v>
      </c>
      <c r="C413" s="3" t="s">
        <v>2060</v>
      </c>
      <c r="D413" s="84" t="s">
        <v>2322</v>
      </c>
      <c r="E413" s="3" t="s">
        <v>2323</v>
      </c>
      <c r="F413" s="3" t="s">
        <v>2321</v>
      </c>
      <c r="G413" s="3"/>
      <c r="H413" s="3"/>
      <c r="I413" s="3"/>
      <c r="J413" s="3"/>
      <c r="K413" s="3"/>
      <c r="L413" s="3"/>
      <c r="M413" s="3"/>
      <c r="N413" s="3"/>
      <c r="O413" s="3"/>
      <c r="P413" s="3"/>
      <c r="Q413" s="3"/>
      <c r="R413" s="3"/>
      <c r="S413" s="3"/>
      <c r="T413" s="3"/>
      <c r="U413" s="3"/>
      <c r="V413" s="3"/>
      <c r="W413" s="3"/>
      <c r="X413" s="3"/>
      <c r="Y413" s="3"/>
      <c r="Z413" s="3"/>
    </row>
    <row r="414" ht="14.25" customHeight="1">
      <c r="A414" s="3"/>
      <c r="B414" s="3" t="s">
        <v>2059</v>
      </c>
      <c r="C414" s="3" t="s">
        <v>2060</v>
      </c>
      <c r="D414" s="84" t="s">
        <v>2324</v>
      </c>
      <c r="E414" s="3" t="s">
        <v>2325</v>
      </c>
      <c r="F414" s="3" t="s">
        <v>2321</v>
      </c>
      <c r="G414" s="3"/>
      <c r="H414" s="3"/>
      <c r="I414" s="3"/>
      <c r="J414" s="3"/>
      <c r="K414" s="3"/>
      <c r="L414" s="3"/>
      <c r="M414" s="3"/>
      <c r="N414" s="3"/>
      <c r="O414" s="3"/>
      <c r="P414" s="3"/>
      <c r="Q414" s="3"/>
      <c r="R414" s="3"/>
      <c r="S414" s="3"/>
      <c r="T414" s="3"/>
      <c r="U414" s="3"/>
      <c r="V414" s="3"/>
      <c r="W414" s="3"/>
      <c r="X414" s="3"/>
      <c r="Y414" s="3"/>
      <c r="Z414" s="3"/>
    </row>
    <row r="415" ht="14.25" customHeight="1">
      <c r="A415" s="3"/>
      <c r="B415" s="3" t="s">
        <v>2059</v>
      </c>
      <c r="C415" s="3" t="s">
        <v>2060</v>
      </c>
      <c r="D415" s="84" t="s">
        <v>2326</v>
      </c>
      <c r="E415" s="3" t="s">
        <v>2964</v>
      </c>
      <c r="F415" s="3" t="s">
        <v>2965</v>
      </c>
      <c r="G415" s="3"/>
      <c r="H415" s="3"/>
      <c r="I415" s="3"/>
      <c r="J415" s="3"/>
      <c r="K415" s="3"/>
      <c r="L415" s="3"/>
      <c r="M415" s="3"/>
      <c r="N415" s="3"/>
      <c r="O415" s="3"/>
      <c r="P415" s="3"/>
      <c r="Q415" s="3"/>
      <c r="R415" s="3"/>
      <c r="S415" s="3"/>
      <c r="T415" s="3"/>
      <c r="U415" s="3"/>
      <c r="V415" s="3"/>
      <c r="W415" s="3"/>
      <c r="X415" s="3"/>
      <c r="Y415" s="3"/>
      <c r="Z415" s="3"/>
    </row>
    <row r="416" ht="14.25" customHeight="1">
      <c r="A416" s="3"/>
      <c r="B416" s="3" t="s">
        <v>2059</v>
      </c>
      <c r="C416" s="3" t="s">
        <v>2060</v>
      </c>
      <c r="D416" s="84" t="s">
        <v>2329</v>
      </c>
      <c r="E416" s="3" t="s">
        <v>2330</v>
      </c>
      <c r="F416" s="3" t="s">
        <v>2331</v>
      </c>
      <c r="G416" s="3"/>
      <c r="H416" s="3"/>
      <c r="I416" s="3"/>
      <c r="J416" s="3"/>
      <c r="K416" s="3"/>
      <c r="L416" s="3"/>
      <c r="M416" s="3"/>
      <c r="N416" s="3"/>
      <c r="O416" s="3"/>
      <c r="P416" s="3"/>
      <c r="Q416" s="3"/>
      <c r="R416" s="3"/>
      <c r="S416" s="3"/>
      <c r="T416" s="3"/>
      <c r="U416" s="3"/>
      <c r="V416" s="3"/>
      <c r="W416" s="3"/>
      <c r="X416" s="3"/>
      <c r="Y416" s="3"/>
      <c r="Z416" s="3"/>
    </row>
    <row r="417" ht="14.25" customHeight="1">
      <c r="A417" s="3"/>
      <c r="B417" s="3" t="s">
        <v>2059</v>
      </c>
      <c r="C417" s="3" t="s">
        <v>2060</v>
      </c>
      <c r="D417" s="84" t="s">
        <v>2332</v>
      </c>
      <c r="E417" s="3" t="s">
        <v>2333</v>
      </c>
      <c r="F417" s="3" t="s">
        <v>2331</v>
      </c>
      <c r="G417" s="3"/>
      <c r="H417" s="3"/>
      <c r="I417" s="3"/>
      <c r="J417" s="3"/>
      <c r="K417" s="3"/>
      <c r="L417" s="3"/>
      <c r="M417" s="3"/>
      <c r="N417" s="3"/>
      <c r="O417" s="3"/>
      <c r="P417" s="3"/>
      <c r="Q417" s="3"/>
      <c r="R417" s="3"/>
      <c r="S417" s="3"/>
      <c r="T417" s="3"/>
      <c r="U417" s="3"/>
      <c r="V417" s="3"/>
      <c r="W417" s="3"/>
      <c r="X417" s="3"/>
      <c r="Y417" s="3"/>
      <c r="Z417" s="3"/>
    </row>
    <row r="418" ht="14.25" customHeight="1">
      <c r="A418" s="3"/>
      <c r="B418" s="3" t="s">
        <v>2059</v>
      </c>
      <c r="C418" s="3" t="s">
        <v>2060</v>
      </c>
      <c r="D418" s="84" t="s">
        <v>2334</v>
      </c>
      <c r="E418" s="3" t="s">
        <v>2335</v>
      </c>
      <c r="F418" s="3" t="s">
        <v>2331</v>
      </c>
      <c r="G418" s="3"/>
      <c r="H418" s="3"/>
      <c r="I418" s="3"/>
      <c r="J418" s="3"/>
      <c r="K418" s="3"/>
      <c r="L418" s="3"/>
      <c r="M418" s="3"/>
      <c r="N418" s="3"/>
      <c r="O418" s="3"/>
      <c r="P418" s="3"/>
      <c r="Q418" s="3"/>
      <c r="R418" s="3"/>
      <c r="S418" s="3"/>
      <c r="T418" s="3"/>
      <c r="U418" s="3"/>
      <c r="V418" s="3"/>
      <c r="W418" s="3"/>
      <c r="X418" s="3"/>
      <c r="Y418" s="3"/>
      <c r="Z418" s="3"/>
    </row>
    <row r="419" ht="14.25" customHeight="1">
      <c r="A419" s="3"/>
      <c r="B419" s="3" t="s">
        <v>2059</v>
      </c>
      <c r="C419" s="3" t="s">
        <v>2060</v>
      </c>
      <c r="D419" s="84" t="s">
        <v>2336</v>
      </c>
      <c r="E419" s="3" t="s">
        <v>2966</v>
      </c>
      <c r="F419" s="3" t="s">
        <v>2967</v>
      </c>
      <c r="G419" s="3"/>
      <c r="H419" s="3"/>
      <c r="I419" s="3"/>
      <c r="J419" s="3"/>
      <c r="K419" s="3"/>
      <c r="L419" s="3"/>
      <c r="M419" s="3"/>
      <c r="N419" s="3"/>
      <c r="O419" s="3"/>
      <c r="P419" s="3"/>
      <c r="Q419" s="3"/>
      <c r="R419" s="3"/>
      <c r="S419" s="3"/>
      <c r="T419" s="3"/>
      <c r="U419" s="3"/>
      <c r="V419" s="3"/>
      <c r="W419" s="3"/>
      <c r="X419" s="3"/>
      <c r="Y419" s="3"/>
      <c r="Z419" s="3"/>
    </row>
    <row r="420" ht="14.25" customHeight="1">
      <c r="A420" s="3"/>
      <c r="B420" s="3" t="s">
        <v>2059</v>
      </c>
      <c r="C420" s="3" t="s">
        <v>2060</v>
      </c>
      <c r="D420" s="84" t="s">
        <v>2339</v>
      </c>
      <c r="E420" s="3" t="s">
        <v>2340</v>
      </c>
      <c r="F420" s="3" t="s">
        <v>2331</v>
      </c>
      <c r="G420" s="3"/>
      <c r="H420" s="3"/>
      <c r="I420" s="3"/>
      <c r="J420" s="3"/>
      <c r="K420" s="3"/>
      <c r="L420" s="3"/>
      <c r="M420" s="3"/>
      <c r="N420" s="3"/>
      <c r="O420" s="3"/>
      <c r="P420" s="3"/>
      <c r="Q420" s="3"/>
      <c r="R420" s="3"/>
      <c r="S420" s="3"/>
      <c r="T420" s="3"/>
      <c r="U420" s="3"/>
      <c r="V420" s="3"/>
      <c r="W420" s="3"/>
      <c r="X420" s="3"/>
      <c r="Y420" s="3"/>
      <c r="Z420" s="3"/>
    </row>
    <row r="421" ht="14.25" customHeight="1">
      <c r="A421" s="3"/>
      <c r="B421" s="3" t="s">
        <v>2059</v>
      </c>
      <c r="C421" s="3" t="s">
        <v>2060</v>
      </c>
      <c r="D421" s="84" t="s">
        <v>2341</v>
      </c>
      <c r="E421" s="3" t="s">
        <v>2968</v>
      </c>
      <c r="F421" s="3" t="s">
        <v>2969</v>
      </c>
      <c r="G421" s="3"/>
      <c r="H421" s="3"/>
      <c r="I421" s="3"/>
      <c r="J421" s="3"/>
      <c r="K421" s="3"/>
      <c r="L421" s="3"/>
      <c r="M421" s="3"/>
      <c r="N421" s="3"/>
      <c r="O421" s="3"/>
      <c r="P421" s="3"/>
      <c r="Q421" s="3"/>
      <c r="R421" s="3"/>
      <c r="S421" s="3"/>
      <c r="T421" s="3"/>
      <c r="U421" s="3"/>
      <c r="V421" s="3"/>
      <c r="W421" s="3"/>
      <c r="X421" s="3"/>
      <c r="Y421" s="3"/>
      <c r="Z421" s="3"/>
    </row>
    <row r="422" ht="14.25" customHeight="1">
      <c r="A422" s="3"/>
      <c r="B422" s="3" t="s">
        <v>2059</v>
      </c>
      <c r="C422" s="3" t="s">
        <v>2060</v>
      </c>
      <c r="D422" s="84" t="s">
        <v>2344</v>
      </c>
      <c r="E422" s="3" t="s">
        <v>2345</v>
      </c>
      <c r="F422" s="3" t="s">
        <v>2346</v>
      </c>
      <c r="G422" s="3"/>
      <c r="H422" s="3"/>
      <c r="I422" s="3"/>
      <c r="J422" s="3"/>
      <c r="K422" s="3"/>
      <c r="L422" s="3"/>
      <c r="M422" s="3"/>
      <c r="N422" s="3"/>
      <c r="O422" s="3"/>
      <c r="P422" s="3"/>
      <c r="Q422" s="3"/>
      <c r="R422" s="3"/>
      <c r="S422" s="3"/>
      <c r="T422" s="3"/>
      <c r="U422" s="3"/>
      <c r="V422" s="3"/>
      <c r="W422" s="3"/>
      <c r="X422" s="3"/>
      <c r="Y422" s="3"/>
      <c r="Z422" s="3"/>
    </row>
    <row r="423" ht="14.25" customHeight="1">
      <c r="A423" s="3"/>
      <c r="B423" s="3" t="s">
        <v>2059</v>
      </c>
      <c r="C423" s="3" t="s">
        <v>2060</v>
      </c>
      <c r="D423" s="84" t="s">
        <v>2347</v>
      </c>
      <c r="E423" s="3" t="s">
        <v>2348</v>
      </c>
      <c r="F423" s="3" t="s">
        <v>2346</v>
      </c>
      <c r="G423" s="3"/>
      <c r="H423" s="3"/>
      <c r="I423" s="3"/>
      <c r="J423" s="3"/>
      <c r="K423" s="3"/>
      <c r="L423" s="3"/>
      <c r="M423" s="3"/>
      <c r="N423" s="3"/>
      <c r="O423" s="3"/>
      <c r="P423" s="3"/>
      <c r="Q423" s="3"/>
      <c r="R423" s="3"/>
      <c r="S423" s="3"/>
      <c r="T423" s="3"/>
      <c r="U423" s="3"/>
      <c r="V423" s="3"/>
      <c r="W423" s="3"/>
      <c r="X423" s="3"/>
      <c r="Y423" s="3"/>
      <c r="Z423" s="3"/>
    </row>
    <row r="424" ht="14.25" customHeight="1">
      <c r="A424" s="3"/>
      <c r="B424" s="3" t="s">
        <v>2059</v>
      </c>
      <c r="C424" s="3" t="s">
        <v>2060</v>
      </c>
      <c r="D424" s="84" t="s">
        <v>2349</v>
      </c>
      <c r="E424" s="3" t="s">
        <v>2350</v>
      </c>
      <c r="F424" s="3" t="s">
        <v>2346</v>
      </c>
      <c r="G424" s="3"/>
      <c r="H424" s="3"/>
      <c r="I424" s="3"/>
      <c r="J424" s="3"/>
      <c r="K424" s="3"/>
      <c r="L424" s="3"/>
      <c r="M424" s="3"/>
      <c r="N424" s="3"/>
      <c r="O424" s="3"/>
      <c r="P424" s="3"/>
      <c r="Q424" s="3"/>
      <c r="R424" s="3"/>
      <c r="S424" s="3"/>
      <c r="T424" s="3"/>
      <c r="U424" s="3"/>
      <c r="V424" s="3"/>
      <c r="W424" s="3"/>
      <c r="X424" s="3"/>
      <c r="Y424" s="3"/>
      <c r="Z424" s="3"/>
    </row>
    <row r="425" ht="14.25" customHeight="1">
      <c r="A425" s="3"/>
      <c r="B425" s="3" t="s">
        <v>2059</v>
      </c>
      <c r="C425" s="3" t="s">
        <v>2060</v>
      </c>
      <c r="D425" s="84" t="s">
        <v>2351</v>
      </c>
      <c r="E425" s="3" t="s">
        <v>2352</v>
      </c>
      <c r="F425" s="3" t="s">
        <v>2346</v>
      </c>
      <c r="G425" s="3"/>
      <c r="H425" s="3"/>
      <c r="I425" s="3"/>
      <c r="J425" s="3"/>
      <c r="K425" s="3"/>
      <c r="L425" s="3"/>
      <c r="M425" s="3"/>
      <c r="N425" s="3"/>
      <c r="O425" s="3"/>
      <c r="P425" s="3"/>
      <c r="Q425" s="3"/>
      <c r="R425" s="3"/>
      <c r="S425" s="3"/>
      <c r="T425" s="3"/>
      <c r="U425" s="3"/>
      <c r="V425" s="3"/>
      <c r="W425" s="3"/>
      <c r="X425" s="3"/>
      <c r="Y425" s="3"/>
      <c r="Z425" s="3"/>
    </row>
    <row r="426" ht="14.25" customHeight="1">
      <c r="A426" s="3"/>
      <c r="B426" s="3" t="s">
        <v>2059</v>
      </c>
      <c r="C426" s="3" t="s">
        <v>2060</v>
      </c>
      <c r="D426" s="84" t="s">
        <v>2353</v>
      </c>
      <c r="E426" s="3" t="s">
        <v>2354</v>
      </c>
      <c r="F426" s="3" t="s">
        <v>2346</v>
      </c>
      <c r="G426" s="3"/>
      <c r="H426" s="3"/>
      <c r="I426" s="3"/>
      <c r="J426" s="3"/>
      <c r="K426" s="3"/>
      <c r="L426" s="3"/>
      <c r="M426" s="3"/>
      <c r="N426" s="3"/>
      <c r="O426" s="3"/>
      <c r="P426" s="3"/>
      <c r="Q426" s="3"/>
      <c r="R426" s="3"/>
      <c r="S426" s="3"/>
      <c r="T426" s="3"/>
      <c r="U426" s="3"/>
      <c r="V426" s="3"/>
      <c r="W426" s="3"/>
      <c r="X426" s="3"/>
      <c r="Y426" s="3"/>
      <c r="Z426" s="3"/>
    </row>
    <row r="427" ht="14.25" customHeight="1">
      <c r="A427" s="3"/>
      <c r="B427" s="3" t="s">
        <v>2059</v>
      </c>
      <c r="C427" s="3" t="s">
        <v>2060</v>
      </c>
      <c r="D427" s="84" t="s">
        <v>2355</v>
      </c>
      <c r="E427" s="3" t="s">
        <v>2970</v>
      </c>
      <c r="F427" s="3" t="s">
        <v>2971</v>
      </c>
      <c r="G427" s="3"/>
      <c r="H427" s="3"/>
      <c r="I427" s="3"/>
      <c r="J427" s="3"/>
      <c r="K427" s="3"/>
      <c r="L427" s="3"/>
      <c r="M427" s="3"/>
      <c r="N427" s="3"/>
      <c r="O427" s="3"/>
      <c r="P427" s="3"/>
      <c r="Q427" s="3"/>
      <c r="R427" s="3"/>
      <c r="S427" s="3"/>
      <c r="T427" s="3"/>
      <c r="U427" s="3"/>
      <c r="V427" s="3"/>
      <c r="W427" s="3"/>
      <c r="X427" s="3"/>
      <c r="Y427" s="3"/>
      <c r="Z427" s="3"/>
    </row>
    <row r="428" ht="14.25" customHeight="1">
      <c r="A428" s="3"/>
      <c r="B428" s="3" t="s">
        <v>2059</v>
      </c>
      <c r="C428" s="3" t="s">
        <v>2060</v>
      </c>
      <c r="D428" s="84" t="s">
        <v>2358</v>
      </c>
      <c r="E428" s="3" t="s">
        <v>2359</v>
      </c>
      <c r="F428" s="3" t="s">
        <v>2346</v>
      </c>
      <c r="G428" s="3"/>
      <c r="H428" s="3"/>
      <c r="I428" s="3"/>
      <c r="J428" s="3"/>
      <c r="K428" s="3"/>
      <c r="L428" s="3"/>
      <c r="M428" s="3"/>
      <c r="N428" s="3"/>
      <c r="O428" s="3"/>
      <c r="P428" s="3"/>
      <c r="Q428" s="3"/>
      <c r="R428" s="3"/>
      <c r="S428" s="3"/>
      <c r="T428" s="3"/>
      <c r="U428" s="3"/>
      <c r="V428" s="3"/>
      <c r="W428" s="3"/>
      <c r="X428" s="3"/>
      <c r="Y428" s="3"/>
      <c r="Z428" s="3"/>
    </row>
    <row r="429" ht="14.25" customHeight="1">
      <c r="A429" s="3"/>
      <c r="B429" s="3" t="s">
        <v>2059</v>
      </c>
      <c r="C429" s="3" t="s">
        <v>2060</v>
      </c>
      <c r="D429" s="84" t="s">
        <v>2360</v>
      </c>
      <c r="E429" s="3" t="s">
        <v>2972</v>
      </c>
      <c r="F429" s="3" t="s">
        <v>2973</v>
      </c>
      <c r="G429" s="3"/>
      <c r="H429" s="3"/>
      <c r="I429" s="3"/>
      <c r="J429" s="3"/>
      <c r="K429" s="3"/>
      <c r="L429" s="3"/>
      <c r="M429" s="3"/>
      <c r="N429" s="3"/>
      <c r="O429" s="3"/>
      <c r="P429" s="3"/>
      <c r="Q429" s="3"/>
      <c r="R429" s="3"/>
      <c r="S429" s="3"/>
      <c r="T429" s="3"/>
      <c r="U429" s="3"/>
      <c r="V429" s="3"/>
      <c r="W429" s="3"/>
      <c r="X429" s="3"/>
      <c r="Y429" s="3"/>
      <c r="Z429" s="3"/>
    </row>
    <row r="430" ht="14.25" customHeight="1">
      <c r="A430" s="3"/>
      <c r="B430" s="3" t="s">
        <v>2059</v>
      </c>
      <c r="C430" s="3" t="s">
        <v>2060</v>
      </c>
      <c r="D430" s="84" t="s">
        <v>2363</v>
      </c>
      <c r="E430" s="3" t="s">
        <v>2345</v>
      </c>
      <c r="F430" s="3" t="s">
        <v>2364</v>
      </c>
      <c r="G430" s="3"/>
      <c r="H430" s="3"/>
      <c r="I430" s="3"/>
      <c r="J430" s="3"/>
      <c r="K430" s="3"/>
      <c r="L430" s="3"/>
      <c r="M430" s="3"/>
      <c r="N430" s="3"/>
      <c r="O430" s="3"/>
      <c r="P430" s="3"/>
      <c r="Q430" s="3"/>
      <c r="R430" s="3"/>
      <c r="S430" s="3"/>
      <c r="T430" s="3"/>
      <c r="U430" s="3"/>
      <c r="V430" s="3"/>
      <c r="W430" s="3"/>
      <c r="X430" s="3"/>
      <c r="Y430" s="3"/>
      <c r="Z430" s="3"/>
    </row>
    <row r="431" ht="14.25" customHeight="1">
      <c r="A431" s="3"/>
      <c r="B431" s="3" t="s">
        <v>2059</v>
      </c>
      <c r="C431" s="3" t="s">
        <v>2060</v>
      </c>
      <c r="D431" s="84" t="s">
        <v>2365</v>
      </c>
      <c r="E431" s="3" t="s">
        <v>2348</v>
      </c>
      <c r="F431" s="3" t="s">
        <v>2364</v>
      </c>
      <c r="G431" s="3"/>
      <c r="H431" s="3"/>
      <c r="I431" s="3"/>
      <c r="J431" s="3"/>
      <c r="K431" s="3"/>
      <c r="L431" s="3"/>
      <c r="M431" s="3"/>
      <c r="N431" s="3"/>
      <c r="O431" s="3"/>
      <c r="P431" s="3"/>
      <c r="Q431" s="3"/>
      <c r="R431" s="3"/>
      <c r="S431" s="3"/>
      <c r="T431" s="3"/>
      <c r="U431" s="3"/>
      <c r="V431" s="3"/>
      <c r="W431" s="3"/>
      <c r="X431" s="3"/>
      <c r="Y431" s="3"/>
      <c r="Z431" s="3"/>
    </row>
    <row r="432" ht="14.25" customHeight="1">
      <c r="A432" s="3"/>
      <c r="B432" s="3" t="s">
        <v>2059</v>
      </c>
      <c r="C432" s="3" t="s">
        <v>2060</v>
      </c>
      <c r="D432" s="84" t="s">
        <v>2366</v>
      </c>
      <c r="E432" s="3" t="s">
        <v>2367</v>
      </c>
      <c r="F432" s="3" t="s">
        <v>2364</v>
      </c>
      <c r="G432" s="3"/>
      <c r="H432" s="3"/>
      <c r="I432" s="3"/>
      <c r="J432" s="3"/>
      <c r="K432" s="3"/>
      <c r="L432" s="3"/>
      <c r="M432" s="3"/>
      <c r="N432" s="3"/>
      <c r="O432" s="3"/>
      <c r="P432" s="3"/>
      <c r="Q432" s="3"/>
      <c r="R432" s="3"/>
      <c r="S432" s="3"/>
      <c r="T432" s="3"/>
      <c r="U432" s="3"/>
      <c r="V432" s="3"/>
      <c r="W432" s="3"/>
      <c r="X432" s="3"/>
      <c r="Y432" s="3"/>
      <c r="Z432" s="3"/>
    </row>
    <row r="433" ht="14.25" customHeight="1">
      <c r="A433" s="3"/>
      <c r="B433" s="3" t="s">
        <v>2059</v>
      </c>
      <c r="C433" s="3" t="s">
        <v>2060</v>
      </c>
      <c r="D433" s="84" t="s">
        <v>2368</v>
      </c>
      <c r="E433" s="3" t="s">
        <v>2369</v>
      </c>
      <c r="F433" s="3" t="s">
        <v>2364</v>
      </c>
      <c r="G433" s="3"/>
      <c r="H433" s="3"/>
      <c r="I433" s="3"/>
      <c r="J433" s="3"/>
      <c r="K433" s="3"/>
      <c r="L433" s="3"/>
      <c r="M433" s="3"/>
      <c r="N433" s="3"/>
      <c r="O433" s="3"/>
      <c r="P433" s="3"/>
      <c r="Q433" s="3"/>
      <c r="R433" s="3"/>
      <c r="S433" s="3"/>
      <c r="T433" s="3"/>
      <c r="U433" s="3"/>
      <c r="V433" s="3"/>
      <c r="W433" s="3"/>
      <c r="X433" s="3"/>
      <c r="Y433" s="3"/>
      <c r="Z433" s="3"/>
    </row>
    <row r="434" ht="14.25" customHeight="1">
      <c r="A434" s="3"/>
      <c r="B434" s="3" t="s">
        <v>2059</v>
      </c>
      <c r="C434" s="3" t="s">
        <v>2060</v>
      </c>
      <c r="D434" s="84" t="s">
        <v>2370</v>
      </c>
      <c r="E434" s="3" t="s">
        <v>2354</v>
      </c>
      <c r="F434" s="3" t="s">
        <v>2364</v>
      </c>
      <c r="G434" s="3"/>
      <c r="H434" s="3"/>
      <c r="I434" s="3"/>
      <c r="J434" s="3"/>
      <c r="K434" s="3"/>
      <c r="L434" s="3"/>
      <c r="M434" s="3"/>
      <c r="N434" s="3"/>
      <c r="O434" s="3"/>
      <c r="P434" s="3"/>
      <c r="Q434" s="3"/>
      <c r="R434" s="3"/>
      <c r="S434" s="3"/>
      <c r="T434" s="3"/>
      <c r="U434" s="3"/>
      <c r="V434" s="3"/>
      <c r="W434" s="3"/>
      <c r="X434" s="3"/>
      <c r="Y434" s="3"/>
      <c r="Z434" s="3"/>
    </row>
    <row r="435" ht="14.25" customHeight="1">
      <c r="A435" s="3"/>
      <c r="B435" s="3" t="s">
        <v>2059</v>
      </c>
      <c r="C435" s="3" t="s">
        <v>2060</v>
      </c>
      <c r="D435" s="84" t="s">
        <v>2371</v>
      </c>
      <c r="E435" s="3" t="s">
        <v>2974</v>
      </c>
      <c r="F435" s="3" t="s">
        <v>2975</v>
      </c>
      <c r="G435" s="3"/>
      <c r="H435" s="3"/>
      <c r="I435" s="3"/>
      <c r="J435" s="3"/>
      <c r="K435" s="3"/>
      <c r="L435" s="3"/>
      <c r="M435" s="3"/>
      <c r="N435" s="3"/>
      <c r="O435" s="3"/>
      <c r="P435" s="3"/>
      <c r="Q435" s="3"/>
      <c r="R435" s="3"/>
      <c r="S435" s="3"/>
      <c r="T435" s="3"/>
      <c r="U435" s="3"/>
      <c r="V435" s="3"/>
      <c r="W435" s="3"/>
      <c r="X435" s="3"/>
      <c r="Y435" s="3"/>
      <c r="Z435" s="3"/>
    </row>
    <row r="436" ht="14.25" customHeight="1">
      <c r="A436" s="3"/>
      <c r="B436" s="3" t="s">
        <v>2059</v>
      </c>
      <c r="C436" s="3" t="s">
        <v>2060</v>
      </c>
      <c r="D436" s="84" t="s">
        <v>2374</v>
      </c>
      <c r="E436" s="3" t="s">
        <v>2375</v>
      </c>
      <c r="F436" s="3" t="s">
        <v>2364</v>
      </c>
      <c r="G436" s="3"/>
      <c r="H436" s="3"/>
      <c r="I436" s="3"/>
      <c r="J436" s="3"/>
      <c r="K436" s="3"/>
      <c r="L436" s="3"/>
      <c r="M436" s="3"/>
      <c r="N436" s="3"/>
      <c r="O436" s="3"/>
      <c r="P436" s="3"/>
      <c r="Q436" s="3"/>
      <c r="R436" s="3"/>
      <c r="S436" s="3"/>
      <c r="T436" s="3"/>
      <c r="U436" s="3"/>
      <c r="V436" s="3"/>
      <c r="W436" s="3"/>
      <c r="X436" s="3"/>
      <c r="Y436" s="3"/>
      <c r="Z436" s="3"/>
    </row>
    <row r="437" ht="14.25" customHeight="1">
      <c r="A437" s="3"/>
      <c r="B437" s="3" t="s">
        <v>2059</v>
      </c>
      <c r="C437" s="3" t="s">
        <v>2060</v>
      </c>
      <c r="D437" s="84" t="s">
        <v>2376</v>
      </c>
      <c r="E437" s="3" t="s">
        <v>2377</v>
      </c>
      <c r="F437" s="3" t="s">
        <v>2976</v>
      </c>
      <c r="G437" s="3"/>
      <c r="H437" s="3"/>
      <c r="I437" s="3"/>
      <c r="J437" s="3"/>
      <c r="K437" s="3"/>
      <c r="L437" s="3"/>
      <c r="M437" s="3"/>
      <c r="N437" s="3"/>
      <c r="O437" s="3"/>
      <c r="P437" s="3"/>
      <c r="Q437" s="3"/>
      <c r="R437" s="3"/>
      <c r="S437" s="3"/>
      <c r="T437" s="3"/>
      <c r="U437" s="3"/>
      <c r="V437" s="3"/>
      <c r="W437" s="3"/>
      <c r="X437" s="3"/>
      <c r="Y437" s="3"/>
      <c r="Z437" s="3"/>
    </row>
    <row r="438" ht="14.25" customHeight="1">
      <c r="A438" s="3"/>
      <c r="B438" s="3" t="s">
        <v>2059</v>
      </c>
      <c r="C438" s="3" t="s">
        <v>2060</v>
      </c>
      <c r="D438" s="84" t="s">
        <v>2379</v>
      </c>
      <c r="E438" s="3" t="s">
        <v>2380</v>
      </c>
      <c r="F438" s="3" t="s">
        <v>2381</v>
      </c>
      <c r="G438" s="3"/>
      <c r="H438" s="3"/>
      <c r="I438" s="3"/>
      <c r="J438" s="3"/>
      <c r="K438" s="3"/>
      <c r="L438" s="3"/>
      <c r="M438" s="3"/>
      <c r="N438" s="3"/>
      <c r="O438" s="3"/>
      <c r="P438" s="3"/>
      <c r="Q438" s="3"/>
      <c r="R438" s="3"/>
      <c r="S438" s="3"/>
      <c r="T438" s="3"/>
      <c r="U438" s="3"/>
      <c r="V438" s="3"/>
      <c r="W438" s="3"/>
      <c r="X438" s="3"/>
      <c r="Y438" s="3"/>
      <c r="Z438" s="3"/>
    </row>
    <row r="439" ht="14.25" customHeight="1">
      <c r="A439" s="3"/>
      <c r="B439" s="3" t="s">
        <v>2059</v>
      </c>
      <c r="C439" s="3" t="s">
        <v>2060</v>
      </c>
      <c r="D439" s="84" t="s">
        <v>2382</v>
      </c>
      <c r="E439" s="3" t="s">
        <v>2383</v>
      </c>
      <c r="F439" s="3" t="s">
        <v>2977</v>
      </c>
      <c r="G439" s="3"/>
      <c r="H439" s="3"/>
      <c r="I439" s="3"/>
      <c r="J439" s="3"/>
      <c r="K439" s="3"/>
      <c r="L439" s="3"/>
      <c r="M439" s="3"/>
      <c r="N439" s="3"/>
      <c r="O439" s="3"/>
      <c r="P439" s="3"/>
      <c r="Q439" s="3"/>
      <c r="R439" s="3"/>
      <c r="S439" s="3"/>
      <c r="T439" s="3"/>
      <c r="U439" s="3"/>
      <c r="V439" s="3"/>
      <c r="W439" s="3"/>
      <c r="X439" s="3"/>
      <c r="Y439" s="3"/>
      <c r="Z439" s="3"/>
    </row>
    <row r="440" ht="14.25" customHeight="1">
      <c r="A440" s="3"/>
      <c r="B440" s="3" t="s">
        <v>2059</v>
      </c>
      <c r="C440" s="3" t="s">
        <v>2060</v>
      </c>
      <c r="D440" s="84" t="s">
        <v>2385</v>
      </c>
      <c r="E440" s="3" t="s">
        <v>2386</v>
      </c>
      <c r="F440" s="3" t="s">
        <v>2387</v>
      </c>
      <c r="G440" s="3"/>
      <c r="H440" s="3"/>
      <c r="I440" s="3"/>
      <c r="J440" s="3"/>
      <c r="K440" s="3"/>
      <c r="L440" s="3"/>
      <c r="M440" s="3"/>
      <c r="N440" s="3"/>
      <c r="O440" s="3"/>
      <c r="P440" s="3"/>
      <c r="Q440" s="3"/>
      <c r="R440" s="3"/>
      <c r="S440" s="3"/>
      <c r="T440" s="3"/>
      <c r="U440" s="3"/>
      <c r="V440" s="3"/>
      <c r="W440" s="3"/>
      <c r="X440" s="3"/>
      <c r="Y440" s="3"/>
      <c r="Z440" s="3"/>
    </row>
    <row r="441" ht="14.25" customHeight="1">
      <c r="A441" s="3"/>
      <c r="B441" s="3" t="s">
        <v>2059</v>
      </c>
      <c r="C441" s="3" t="s">
        <v>2060</v>
      </c>
      <c r="D441" s="84" t="s">
        <v>2388</v>
      </c>
      <c r="E441" s="3" t="s">
        <v>2389</v>
      </c>
      <c r="F441" s="3" t="s">
        <v>2387</v>
      </c>
      <c r="G441" s="3"/>
      <c r="H441" s="3"/>
      <c r="I441" s="3"/>
      <c r="J441" s="3"/>
      <c r="K441" s="3"/>
      <c r="L441" s="3"/>
      <c r="M441" s="3"/>
      <c r="N441" s="3"/>
      <c r="O441" s="3"/>
      <c r="P441" s="3"/>
      <c r="Q441" s="3"/>
      <c r="R441" s="3"/>
      <c r="S441" s="3"/>
      <c r="T441" s="3"/>
      <c r="U441" s="3"/>
      <c r="V441" s="3"/>
      <c r="W441" s="3"/>
      <c r="X441" s="3"/>
      <c r="Y441" s="3"/>
      <c r="Z441" s="3"/>
    </row>
    <row r="442" ht="14.25" customHeight="1">
      <c r="A442" s="3"/>
      <c r="B442" s="3" t="s">
        <v>2059</v>
      </c>
      <c r="C442" s="3" t="s">
        <v>2060</v>
      </c>
      <c r="D442" s="84" t="s">
        <v>2390</v>
      </c>
      <c r="E442" s="3" t="s">
        <v>2391</v>
      </c>
      <c r="F442" s="3" t="s">
        <v>2387</v>
      </c>
      <c r="G442" s="3"/>
      <c r="H442" s="3"/>
      <c r="I442" s="3"/>
      <c r="J442" s="3"/>
      <c r="K442" s="3"/>
      <c r="L442" s="3"/>
      <c r="M442" s="3"/>
      <c r="N442" s="3"/>
      <c r="O442" s="3"/>
      <c r="P442" s="3"/>
      <c r="Q442" s="3"/>
      <c r="R442" s="3"/>
      <c r="S442" s="3"/>
      <c r="T442" s="3"/>
      <c r="U442" s="3"/>
      <c r="V442" s="3"/>
      <c r="W442" s="3"/>
      <c r="X442" s="3"/>
      <c r="Y442" s="3"/>
      <c r="Z442" s="3"/>
    </row>
    <row r="443" ht="14.25" customHeight="1">
      <c r="A443" s="3"/>
      <c r="B443" s="3" t="s">
        <v>2059</v>
      </c>
      <c r="C443" s="3" t="s">
        <v>2060</v>
      </c>
      <c r="D443" s="84" t="s">
        <v>2392</v>
      </c>
      <c r="E443" s="3" t="s">
        <v>2393</v>
      </c>
      <c r="F443" s="3" t="s">
        <v>2387</v>
      </c>
      <c r="G443" s="3"/>
      <c r="H443" s="3"/>
      <c r="I443" s="3"/>
      <c r="J443" s="3"/>
      <c r="K443" s="3"/>
      <c r="L443" s="3"/>
      <c r="M443" s="3"/>
      <c r="N443" s="3"/>
      <c r="O443" s="3"/>
      <c r="P443" s="3"/>
      <c r="Q443" s="3"/>
      <c r="R443" s="3"/>
      <c r="S443" s="3"/>
      <c r="T443" s="3"/>
      <c r="U443" s="3"/>
      <c r="V443" s="3"/>
      <c r="W443" s="3"/>
      <c r="X443" s="3"/>
      <c r="Y443" s="3"/>
      <c r="Z443" s="3"/>
    </row>
    <row r="444" ht="14.25" customHeight="1">
      <c r="A444" s="3"/>
      <c r="B444" s="3" t="s">
        <v>2059</v>
      </c>
      <c r="C444" s="3" t="s">
        <v>2060</v>
      </c>
      <c r="D444" s="84" t="s">
        <v>2394</v>
      </c>
      <c r="E444" s="3" t="s">
        <v>2395</v>
      </c>
      <c r="F444" s="3" t="s">
        <v>2387</v>
      </c>
      <c r="G444" s="3"/>
      <c r="H444" s="3"/>
      <c r="I444" s="3"/>
      <c r="J444" s="3"/>
      <c r="K444" s="3"/>
      <c r="L444" s="3"/>
      <c r="M444" s="3"/>
      <c r="N444" s="3"/>
      <c r="O444" s="3"/>
      <c r="P444" s="3"/>
      <c r="Q444" s="3"/>
      <c r="R444" s="3"/>
      <c r="S444" s="3"/>
      <c r="T444" s="3"/>
      <c r="U444" s="3"/>
      <c r="V444" s="3"/>
      <c r="W444" s="3"/>
      <c r="X444" s="3"/>
      <c r="Y444" s="3"/>
      <c r="Z444" s="3"/>
    </row>
    <row r="445" ht="14.25" customHeight="1">
      <c r="A445" s="3"/>
      <c r="B445" s="3" t="s">
        <v>2059</v>
      </c>
      <c r="C445" s="3" t="s">
        <v>2060</v>
      </c>
      <c r="D445" s="84" t="s">
        <v>2396</v>
      </c>
      <c r="E445" s="3" t="s">
        <v>2397</v>
      </c>
      <c r="F445" s="3" t="s">
        <v>2387</v>
      </c>
      <c r="G445" s="3"/>
      <c r="H445" s="3"/>
      <c r="I445" s="3"/>
      <c r="J445" s="3"/>
      <c r="K445" s="3"/>
      <c r="L445" s="3"/>
      <c r="M445" s="3"/>
      <c r="N445" s="3"/>
      <c r="O445" s="3"/>
      <c r="P445" s="3"/>
      <c r="Q445" s="3"/>
      <c r="R445" s="3"/>
      <c r="S445" s="3"/>
      <c r="T445" s="3"/>
      <c r="U445" s="3"/>
      <c r="V445" s="3"/>
      <c r="W445" s="3"/>
      <c r="X445" s="3"/>
      <c r="Y445" s="3"/>
      <c r="Z445" s="3"/>
    </row>
    <row r="446" ht="14.25" customHeight="1">
      <c r="A446" s="3"/>
      <c r="B446" s="3" t="s">
        <v>2059</v>
      </c>
      <c r="C446" s="3" t="s">
        <v>2060</v>
      </c>
      <c r="D446" s="84" t="s">
        <v>2398</v>
      </c>
      <c r="E446" s="3" t="s">
        <v>2399</v>
      </c>
      <c r="F446" s="3" t="s">
        <v>2387</v>
      </c>
      <c r="G446" s="3"/>
      <c r="H446" s="3"/>
      <c r="I446" s="3"/>
      <c r="J446" s="3"/>
      <c r="K446" s="3"/>
      <c r="L446" s="3"/>
      <c r="M446" s="3"/>
      <c r="N446" s="3"/>
      <c r="O446" s="3"/>
      <c r="P446" s="3"/>
      <c r="Q446" s="3"/>
      <c r="R446" s="3"/>
      <c r="S446" s="3"/>
      <c r="T446" s="3"/>
      <c r="U446" s="3"/>
      <c r="V446" s="3"/>
      <c r="W446" s="3"/>
      <c r="X446" s="3"/>
      <c r="Y446" s="3"/>
      <c r="Z446" s="3"/>
    </row>
    <row r="447" ht="14.25" customHeight="1">
      <c r="A447" s="3"/>
      <c r="B447" s="3" t="s">
        <v>2059</v>
      </c>
      <c r="C447" s="3" t="s">
        <v>2060</v>
      </c>
      <c r="D447" s="84" t="s">
        <v>2400</v>
      </c>
      <c r="E447" s="3" t="s">
        <v>2401</v>
      </c>
      <c r="F447" s="3" t="s">
        <v>2978</v>
      </c>
      <c r="G447" s="3"/>
      <c r="H447" s="3"/>
      <c r="I447" s="3"/>
      <c r="J447" s="3"/>
      <c r="K447" s="3"/>
      <c r="L447" s="3"/>
      <c r="M447" s="3"/>
      <c r="N447" s="3"/>
      <c r="O447" s="3"/>
      <c r="P447" s="3"/>
      <c r="Q447" s="3"/>
      <c r="R447" s="3"/>
      <c r="S447" s="3"/>
      <c r="T447" s="3"/>
      <c r="U447" s="3"/>
      <c r="V447" s="3"/>
      <c r="W447" s="3"/>
      <c r="X447" s="3"/>
      <c r="Y447" s="3"/>
      <c r="Z447" s="3"/>
    </row>
    <row r="448" ht="14.25" customHeight="1">
      <c r="A448" s="3"/>
      <c r="B448" s="3" t="s">
        <v>2059</v>
      </c>
      <c r="C448" s="3" t="s">
        <v>2060</v>
      </c>
      <c r="D448" s="84" t="s">
        <v>2403</v>
      </c>
      <c r="E448" s="3" t="s">
        <v>2404</v>
      </c>
      <c r="F448" s="3" t="s">
        <v>2979</v>
      </c>
      <c r="G448" s="3"/>
      <c r="H448" s="3"/>
      <c r="I448" s="3"/>
      <c r="J448" s="3"/>
      <c r="K448" s="3"/>
      <c r="L448" s="3"/>
      <c r="M448" s="3"/>
      <c r="N448" s="3"/>
      <c r="O448" s="3"/>
      <c r="P448" s="3"/>
      <c r="Q448" s="3"/>
      <c r="R448" s="3"/>
      <c r="S448" s="3"/>
      <c r="T448" s="3"/>
      <c r="U448" s="3"/>
      <c r="V448" s="3"/>
      <c r="W448" s="3"/>
      <c r="X448" s="3"/>
      <c r="Y448" s="3"/>
      <c r="Z448" s="3"/>
    </row>
    <row r="449" ht="14.25" customHeight="1">
      <c r="A449" s="3"/>
      <c r="B449" s="3" t="s">
        <v>2059</v>
      </c>
      <c r="C449" s="3" t="s">
        <v>2060</v>
      </c>
      <c r="D449" s="84" t="s">
        <v>2406</v>
      </c>
      <c r="E449" s="3" t="s">
        <v>2407</v>
      </c>
      <c r="F449" s="3" t="s">
        <v>2408</v>
      </c>
      <c r="G449" s="3"/>
      <c r="H449" s="3"/>
      <c r="I449" s="3"/>
      <c r="J449" s="3"/>
      <c r="K449" s="3"/>
      <c r="L449" s="3"/>
      <c r="M449" s="3"/>
      <c r="N449" s="3"/>
      <c r="O449" s="3"/>
      <c r="P449" s="3"/>
      <c r="Q449" s="3"/>
      <c r="R449" s="3"/>
      <c r="S449" s="3"/>
      <c r="T449" s="3"/>
      <c r="U449" s="3"/>
      <c r="V449" s="3"/>
      <c r="W449" s="3"/>
      <c r="X449" s="3"/>
      <c r="Y449" s="3"/>
      <c r="Z449" s="3"/>
    </row>
    <row r="450" ht="14.25" customHeight="1">
      <c r="A450" s="3"/>
      <c r="B450" s="3" t="s">
        <v>2059</v>
      </c>
      <c r="C450" s="3" t="s">
        <v>2060</v>
      </c>
      <c r="D450" s="84" t="s">
        <v>2409</v>
      </c>
      <c r="E450" s="3" t="s">
        <v>2410</v>
      </c>
      <c r="F450" s="3" t="s">
        <v>2408</v>
      </c>
      <c r="G450" s="3"/>
      <c r="H450" s="3"/>
      <c r="I450" s="3"/>
      <c r="J450" s="3"/>
      <c r="K450" s="3"/>
      <c r="L450" s="3"/>
      <c r="M450" s="3"/>
      <c r="N450" s="3"/>
      <c r="O450" s="3"/>
      <c r="P450" s="3"/>
      <c r="Q450" s="3"/>
      <c r="R450" s="3"/>
      <c r="S450" s="3"/>
      <c r="T450" s="3"/>
      <c r="U450" s="3"/>
      <c r="V450" s="3"/>
      <c r="W450" s="3"/>
      <c r="X450" s="3"/>
      <c r="Y450" s="3"/>
      <c r="Z450" s="3"/>
    </row>
    <row r="451" ht="14.25" customHeight="1">
      <c r="A451" s="3"/>
      <c r="B451" s="3" t="s">
        <v>2059</v>
      </c>
      <c r="C451" s="3" t="s">
        <v>2060</v>
      </c>
      <c r="D451" s="84" t="s">
        <v>2411</v>
      </c>
      <c r="E451" s="3" t="s">
        <v>2980</v>
      </c>
      <c r="F451" s="3" t="s">
        <v>2408</v>
      </c>
      <c r="G451" s="3"/>
      <c r="H451" s="3"/>
      <c r="I451" s="3"/>
      <c r="J451" s="3"/>
      <c r="K451" s="3"/>
      <c r="L451" s="3"/>
      <c r="M451" s="3"/>
      <c r="N451" s="3"/>
      <c r="O451" s="3"/>
      <c r="P451" s="3"/>
      <c r="Q451" s="3"/>
      <c r="R451" s="3"/>
      <c r="S451" s="3"/>
      <c r="T451" s="3"/>
      <c r="U451" s="3"/>
      <c r="V451" s="3"/>
      <c r="W451" s="3"/>
      <c r="X451" s="3"/>
      <c r="Y451" s="3"/>
      <c r="Z451" s="3"/>
    </row>
    <row r="452" ht="14.25" customHeight="1">
      <c r="A452" s="3"/>
      <c r="B452" s="3" t="s">
        <v>2059</v>
      </c>
      <c r="C452" s="3" t="s">
        <v>2060</v>
      </c>
      <c r="D452" s="84" t="s">
        <v>2413</v>
      </c>
      <c r="E452" s="3" t="s">
        <v>2981</v>
      </c>
      <c r="F452" s="3" t="s">
        <v>2408</v>
      </c>
      <c r="G452" s="3"/>
      <c r="H452" s="3"/>
      <c r="I452" s="3"/>
      <c r="J452" s="3"/>
      <c r="K452" s="3"/>
      <c r="L452" s="3"/>
      <c r="M452" s="3"/>
      <c r="N452" s="3"/>
      <c r="O452" s="3"/>
      <c r="P452" s="3"/>
      <c r="Q452" s="3"/>
      <c r="R452" s="3"/>
      <c r="S452" s="3"/>
      <c r="T452" s="3"/>
      <c r="U452" s="3"/>
      <c r="V452" s="3"/>
      <c r="W452" s="3"/>
      <c r="X452" s="3"/>
      <c r="Y452" s="3"/>
      <c r="Z452" s="3"/>
    </row>
    <row r="453" ht="14.25" customHeight="1">
      <c r="A453" s="3"/>
      <c r="B453" s="3" t="s">
        <v>2059</v>
      </c>
      <c r="C453" s="3" t="s">
        <v>2060</v>
      </c>
      <c r="D453" s="84" t="s">
        <v>2415</v>
      </c>
      <c r="E453" s="3" t="s">
        <v>2982</v>
      </c>
      <c r="F453" s="3" t="s">
        <v>2983</v>
      </c>
      <c r="G453" s="3"/>
      <c r="H453" s="3"/>
      <c r="I453" s="3"/>
      <c r="J453" s="3"/>
      <c r="K453" s="3"/>
      <c r="L453" s="3"/>
      <c r="M453" s="3"/>
      <c r="N453" s="3"/>
      <c r="O453" s="3"/>
      <c r="P453" s="3"/>
      <c r="Q453" s="3"/>
      <c r="R453" s="3"/>
      <c r="S453" s="3"/>
      <c r="T453" s="3"/>
      <c r="U453" s="3"/>
      <c r="V453" s="3"/>
      <c r="W453" s="3"/>
      <c r="X453" s="3"/>
      <c r="Y453" s="3"/>
      <c r="Z453" s="3"/>
    </row>
    <row r="454" ht="14.25" customHeight="1">
      <c r="A454" s="3"/>
      <c r="B454" s="3" t="s">
        <v>2059</v>
      </c>
      <c r="C454" s="3" t="s">
        <v>2060</v>
      </c>
      <c r="D454" s="84" t="s">
        <v>2418</v>
      </c>
      <c r="E454" s="3" t="s">
        <v>2419</v>
      </c>
      <c r="F454" s="3" t="s">
        <v>2420</v>
      </c>
      <c r="G454" s="3"/>
      <c r="H454" s="3"/>
      <c r="I454" s="3"/>
      <c r="J454" s="3"/>
      <c r="K454" s="3"/>
      <c r="L454" s="3"/>
      <c r="M454" s="3"/>
      <c r="N454" s="3"/>
      <c r="O454" s="3"/>
      <c r="P454" s="3"/>
      <c r="Q454" s="3"/>
      <c r="R454" s="3"/>
      <c r="S454" s="3"/>
      <c r="T454" s="3"/>
      <c r="U454" s="3"/>
      <c r="V454" s="3"/>
      <c r="W454" s="3"/>
      <c r="X454" s="3"/>
      <c r="Y454" s="3"/>
      <c r="Z454" s="3"/>
    </row>
    <row r="455" ht="14.25" customHeight="1">
      <c r="A455" s="3"/>
      <c r="B455" s="3" t="s">
        <v>2059</v>
      </c>
      <c r="C455" s="3" t="s">
        <v>2060</v>
      </c>
      <c r="D455" s="84" t="s">
        <v>2421</v>
      </c>
      <c r="E455" s="3" t="s">
        <v>2422</v>
      </c>
      <c r="F455" s="3" t="s">
        <v>2420</v>
      </c>
      <c r="G455" s="3"/>
      <c r="H455" s="3"/>
      <c r="I455" s="3"/>
      <c r="J455" s="3"/>
      <c r="K455" s="3"/>
      <c r="L455" s="3"/>
      <c r="M455" s="3"/>
      <c r="N455" s="3"/>
      <c r="O455" s="3"/>
      <c r="P455" s="3"/>
      <c r="Q455" s="3"/>
      <c r="R455" s="3"/>
      <c r="S455" s="3"/>
      <c r="T455" s="3"/>
      <c r="U455" s="3"/>
      <c r="V455" s="3"/>
      <c r="W455" s="3"/>
      <c r="X455" s="3"/>
      <c r="Y455" s="3"/>
      <c r="Z455" s="3"/>
    </row>
    <row r="456" ht="14.25" customHeight="1">
      <c r="A456" s="3"/>
      <c r="B456" s="3" t="s">
        <v>2059</v>
      </c>
      <c r="C456" s="3" t="s">
        <v>2060</v>
      </c>
      <c r="D456" s="84" t="s">
        <v>2423</v>
      </c>
      <c r="E456" s="3" t="s">
        <v>2389</v>
      </c>
      <c r="F456" s="3" t="s">
        <v>2420</v>
      </c>
      <c r="G456" s="3"/>
      <c r="H456" s="3"/>
      <c r="I456" s="3"/>
      <c r="J456" s="3"/>
      <c r="K456" s="3"/>
      <c r="L456" s="3"/>
      <c r="M456" s="3"/>
      <c r="N456" s="3"/>
      <c r="O456" s="3"/>
      <c r="P456" s="3"/>
      <c r="Q456" s="3"/>
      <c r="R456" s="3"/>
      <c r="S456" s="3"/>
      <c r="T456" s="3"/>
      <c r="U456" s="3"/>
      <c r="V456" s="3"/>
      <c r="W456" s="3"/>
      <c r="X456" s="3"/>
      <c r="Y456" s="3"/>
      <c r="Z456" s="3"/>
    </row>
    <row r="457" ht="14.25" customHeight="1">
      <c r="A457" s="3"/>
      <c r="B457" s="3" t="s">
        <v>2059</v>
      </c>
      <c r="C457" s="3" t="s">
        <v>2060</v>
      </c>
      <c r="D457" s="84" t="s">
        <v>2424</v>
      </c>
      <c r="E457" s="3" t="s">
        <v>2425</v>
      </c>
      <c r="F457" s="3" t="s">
        <v>2420</v>
      </c>
      <c r="G457" s="3"/>
      <c r="H457" s="3"/>
      <c r="I457" s="3"/>
      <c r="J457" s="3"/>
      <c r="K457" s="3"/>
      <c r="L457" s="3"/>
      <c r="M457" s="3"/>
      <c r="N457" s="3"/>
      <c r="O457" s="3"/>
      <c r="P457" s="3"/>
      <c r="Q457" s="3"/>
      <c r="R457" s="3"/>
      <c r="S457" s="3"/>
      <c r="T457" s="3"/>
      <c r="U457" s="3"/>
      <c r="V457" s="3"/>
      <c r="W457" s="3"/>
      <c r="X457" s="3"/>
      <c r="Y457" s="3"/>
      <c r="Z457" s="3"/>
    </row>
    <row r="458" ht="14.25" customHeight="1">
      <c r="A458" s="3"/>
      <c r="B458" s="3" t="s">
        <v>2059</v>
      </c>
      <c r="C458" s="3" t="s">
        <v>2060</v>
      </c>
      <c r="D458" s="84" t="s">
        <v>2426</v>
      </c>
      <c r="E458" s="3" t="s">
        <v>2393</v>
      </c>
      <c r="F458" s="3" t="s">
        <v>2420</v>
      </c>
      <c r="G458" s="3"/>
      <c r="H458" s="3"/>
      <c r="I458" s="3"/>
      <c r="J458" s="3"/>
      <c r="K458" s="3"/>
      <c r="L458" s="3"/>
      <c r="M458" s="3"/>
      <c r="N458" s="3"/>
      <c r="O458" s="3"/>
      <c r="P458" s="3"/>
      <c r="Q458" s="3"/>
      <c r="R458" s="3"/>
      <c r="S458" s="3"/>
      <c r="T458" s="3"/>
      <c r="U458" s="3"/>
      <c r="V458" s="3"/>
      <c r="W458" s="3"/>
      <c r="X458" s="3"/>
      <c r="Y458" s="3"/>
      <c r="Z458" s="3"/>
    </row>
    <row r="459" ht="14.25" customHeight="1">
      <c r="A459" s="3"/>
      <c r="B459" s="3" t="s">
        <v>2059</v>
      </c>
      <c r="C459" s="3" t="s">
        <v>2060</v>
      </c>
      <c r="D459" s="84" t="s">
        <v>2427</v>
      </c>
      <c r="E459" s="3" t="s">
        <v>2428</v>
      </c>
      <c r="F459" s="3" t="s">
        <v>2420</v>
      </c>
      <c r="G459" s="3"/>
      <c r="H459" s="3"/>
      <c r="I459" s="3"/>
      <c r="J459" s="3"/>
      <c r="K459" s="3"/>
      <c r="L459" s="3"/>
      <c r="M459" s="3"/>
      <c r="N459" s="3"/>
      <c r="O459" s="3"/>
      <c r="P459" s="3"/>
      <c r="Q459" s="3"/>
      <c r="R459" s="3"/>
      <c r="S459" s="3"/>
      <c r="T459" s="3"/>
      <c r="U459" s="3"/>
      <c r="V459" s="3"/>
      <c r="W459" s="3"/>
      <c r="X459" s="3"/>
      <c r="Y459" s="3"/>
      <c r="Z459" s="3"/>
    </row>
    <row r="460" ht="14.25" customHeight="1">
      <c r="A460" s="3"/>
      <c r="B460" s="3" t="s">
        <v>2059</v>
      </c>
      <c r="C460" s="3" t="s">
        <v>2060</v>
      </c>
      <c r="D460" s="84" t="s">
        <v>2429</v>
      </c>
      <c r="E460" s="3" t="s">
        <v>2430</v>
      </c>
      <c r="F460" s="3" t="s">
        <v>2420</v>
      </c>
      <c r="G460" s="3"/>
      <c r="H460" s="3"/>
      <c r="I460" s="3"/>
      <c r="J460" s="3"/>
      <c r="K460" s="3"/>
      <c r="L460" s="3"/>
      <c r="M460" s="3"/>
      <c r="N460" s="3"/>
      <c r="O460" s="3"/>
      <c r="P460" s="3"/>
      <c r="Q460" s="3"/>
      <c r="R460" s="3"/>
      <c r="S460" s="3"/>
      <c r="T460" s="3"/>
      <c r="U460" s="3"/>
      <c r="V460" s="3"/>
      <c r="W460" s="3"/>
      <c r="X460" s="3"/>
      <c r="Y460" s="3"/>
      <c r="Z460" s="3"/>
    </row>
    <row r="461" ht="14.25" customHeight="1">
      <c r="A461" s="3"/>
      <c r="B461" s="3" t="s">
        <v>2059</v>
      </c>
      <c r="C461" s="3" t="s">
        <v>2060</v>
      </c>
      <c r="D461" s="84" t="s">
        <v>2431</v>
      </c>
      <c r="E461" s="3" t="s">
        <v>2432</v>
      </c>
      <c r="F461" s="3" t="s">
        <v>2420</v>
      </c>
      <c r="G461" s="3"/>
      <c r="H461" s="3"/>
      <c r="I461" s="3"/>
      <c r="J461" s="3"/>
      <c r="K461" s="3"/>
      <c r="L461" s="3"/>
      <c r="M461" s="3"/>
      <c r="N461" s="3"/>
      <c r="O461" s="3"/>
      <c r="P461" s="3"/>
      <c r="Q461" s="3"/>
      <c r="R461" s="3"/>
      <c r="S461" s="3"/>
      <c r="T461" s="3"/>
      <c r="U461" s="3"/>
      <c r="V461" s="3"/>
      <c r="W461" s="3"/>
      <c r="X461" s="3"/>
      <c r="Y461" s="3"/>
      <c r="Z461" s="3"/>
    </row>
    <row r="462" ht="14.25" customHeight="1">
      <c r="A462" s="3"/>
      <c r="B462" s="3" t="s">
        <v>2059</v>
      </c>
      <c r="C462" s="3" t="s">
        <v>2060</v>
      </c>
      <c r="D462" s="84" t="s">
        <v>2433</v>
      </c>
      <c r="E462" s="3" t="s">
        <v>2434</v>
      </c>
      <c r="F462" s="3" t="s">
        <v>2420</v>
      </c>
      <c r="G462" s="3"/>
      <c r="H462" s="3"/>
      <c r="I462" s="3"/>
      <c r="J462" s="3"/>
      <c r="K462" s="3"/>
      <c r="L462" s="3"/>
      <c r="M462" s="3"/>
      <c r="N462" s="3"/>
      <c r="O462" s="3"/>
      <c r="P462" s="3"/>
      <c r="Q462" s="3"/>
      <c r="R462" s="3"/>
      <c r="S462" s="3"/>
      <c r="T462" s="3"/>
      <c r="U462" s="3"/>
      <c r="V462" s="3"/>
      <c r="W462" s="3"/>
      <c r="X462" s="3"/>
      <c r="Y462" s="3"/>
      <c r="Z462" s="3"/>
    </row>
    <row r="463" ht="14.25" customHeight="1">
      <c r="A463" s="3"/>
      <c r="B463" s="3" t="s">
        <v>2059</v>
      </c>
      <c r="C463" s="3" t="s">
        <v>2060</v>
      </c>
      <c r="D463" s="84" t="s">
        <v>2435</v>
      </c>
      <c r="E463" s="3" t="s">
        <v>2984</v>
      </c>
      <c r="F463" s="3" t="s">
        <v>2985</v>
      </c>
      <c r="G463" s="3"/>
      <c r="H463" s="3"/>
      <c r="I463" s="3"/>
      <c r="J463" s="3"/>
      <c r="K463" s="3"/>
      <c r="L463" s="3"/>
      <c r="M463" s="3"/>
      <c r="N463" s="3"/>
      <c r="O463" s="3"/>
      <c r="P463" s="3"/>
      <c r="Q463" s="3"/>
      <c r="R463" s="3"/>
      <c r="S463" s="3"/>
      <c r="T463" s="3"/>
      <c r="U463" s="3"/>
      <c r="V463" s="3"/>
      <c r="W463" s="3"/>
      <c r="X463" s="3"/>
      <c r="Y463" s="3"/>
      <c r="Z463" s="3"/>
    </row>
    <row r="464" ht="14.25" customHeight="1">
      <c r="A464" s="3"/>
      <c r="B464" s="3" t="s">
        <v>2059</v>
      </c>
      <c r="C464" s="3" t="s">
        <v>2060</v>
      </c>
      <c r="D464" s="84" t="s">
        <v>2438</v>
      </c>
      <c r="E464" s="3" t="s">
        <v>2986</v>
      </c>
      <c r="F464" s="3" t="s">
        <v>2987</v>
      </c>
      <c r="G464" s="3"/>
      <c r="H464" s="3"/>
      <c r="I464" s="3"/>
      <c r="J464" s="3"/>
      <c r="K464" s="3"/>
      <c r="L464" s="3"/>
      <c r="M464" s="3"/>
      <c r="N464" s="3"/>
      <c r="O464" s="3"/>
      <c r="P464" s="3"/>
      <c r="Q464" s="3"/>
      <c r="R464" s="3"/>
      <c r="S464" s="3"/>
      <c r="T464" s="3"/>
      <c r="U464" s="3"/>
      <c r="V464" s="3"/>
      <c r="W464" s="3"/>
      <c r="X464" s="3"/>
      <c r="Y464" s="3"/>
      <c r="Z464" s="3"/>
    </row>
    <row r="465" ht="14.25" customHeight="1">
      <c r="A465" s="3"/>
      <c r="B465" s="3" t="s">
        <v>2059</v>
      </c>
      <c r="C465" s="3" t="s">
        <v>2060</v>
      </c>
      <c r="D465" s="84" t="s">
        <v>2441</v>
      </c>
      <c r="E465" s="3" t="s">
        <v>2442</v>
      </c>
      <c r="F465" s="3" t="s">
        <v>2443</v>
      </c>
      <c r="G465" s="3"/>
      <c r="H465" s="3"/>
      <c r="I465" s="3"/>
      <c r="J465" s="3"/>
      <c r="K465" s="3"/>
      <c r="L465" s="3"/>
      <c r="M465" s="3"/>
      <c r="N465" s="3"/>
      <c r="O465" s="3"/>
      <c r="P465" s="3"/>
      <c r="Q465" s="3"/>
      <c r="R465" s="3"/>
      <c r="S465" s="3"/>
      <c r="T465" s="3"/>
      <c r="U465" s="3"/>
      <c r="V465" s="3"/>
      <c r="W465" s="3"/>
      <c r="X465" s="3"/>
      <c r="Y465" s="3"/>
      <c r="Z465" s="3"/>
    </row>
    <row r="466" ht="14.25" customHeight="1">
      <c r="A466" s="3"/>
      <c r="B466" s="3" t="s">
        <v>2059</v>
      </c>
      <c r="C466" s="3" t="s">
        <v>2060</v>
      </c>
      <c r="D466" s="84" t="s">
        <v>2444</v>
      </c>
      <c r="E466" s="3" t="s">
        <v>2445</v>
      </c>
      <c r="F466" s="3" t="s">
        <v>2443</v>
      </c>
      <c r="G466" s="3"/>
      <c r="H466" s="3"/>
      <c r="I466" s="3"/>
      <c r="J466" s="3"/>
      <c r="K466" s="3"/>
      <c r="L466" s="3"/>
      <c r="M466" s="3"/>
      <c r="N466" s="3"/>
      <c r="O466" s="3"/>
      <c r="P466" s="3"/>
      <c r="Q466" s="3"/>
      <c r="R466" s="3"/>
      <c r="S466" s="3"/>
      <c r="T466" s="3"/>
      <c r="U466" s="3"/>
      <c r="V466" s="3"/>
      <c r="W466" s="3"/>
      <c r="X466" s="3"/>
      <c r="Y466" s="3"/>
      <c r="Z466" s="3"/>
    </row>
    <row r="467" ht="14.25" customHeight="1">
      <c r="A467" s="3"/>
      <c r="B467" s="3" t="s">
        <v>2059</v>
      </c>
      <c r="C467" s="3" t="s">
        <v>2060</v>
      </c>
      <c r="D467" s="84" t="s">
        <v>2446</v>
      </c>
      <c r="E467" s="3" t="s">
        <v>2389</v>
      </c>
      <c r="F467" s="3" t="s">
        <v>2443</v>
      </c>
      <c r="G467" s="3"/>
      <c r="H467" s="3"/>
      <c r="I467" s="3"/>
      <c r="J467" s="3"/>
      <c r="K467" s="3"/>
      <c r="L467" s="3"/>
      <c r="M467" s="3"/>
      <c r="N467" s="3"/>
      <c r="O467" s="3"/>
      <c r="P467" s="3"/>
      <c r="Q467" s="3"/>
      <c r="R467" s="3"/>
      <c r="S467" s="3"/>
      <c r="T467" s="3"/>
      <c r="U467" s="3"/>
      <c r="V467" s="3"/>
      <c r="W467" s="3"/>
      <c r="X467" s="3"/>
      <c r="Y467" s="3"/>
      <c r="Z467" s="3"/>
    </row>
    <row r="468" ht="14.25" customHeight="1">
      <c r="A468" s="3"/>
      <c r="B468" s="3" t="s">
        <v>2059</v>
      </c>
      <c r="C468" s="3" t="s">
        <v>2060</v>
      </c>
      <c r="D468" s="84" t="s">
        <v>2447</v>
      </c>
      <c r="E468" s="3" t="s">
        <v>2448</v>
      </c>
      <c r="F468" s="3" t="s">
        <v>2443</v>
      </c>
      <c r="G468" s="3"/>
      <c r="H468" s="3"/>
      <c r="I468" s="3"/>
      <c r="J468" s="3"/>
      <c r="K468" s="3"/>
      <c r="L468" s="3"/>
      <c r="M468" s="3"/>
      <c r="N468" s="3"/>
      <c r="O468" s="3"/>
      <c r="P468" s="3"/>
      <c r="Q468" s="3"/>
      <c r="R468" s="3"/>
      <c r="S468" s="3"/>
      <c r="T468" s="3"/>
      <c r="U468" s="3"/>
      <c r="V468" s="3"/>
      <c r="W468" s="3"/>
      <c r="X468" s="3"/>
      <c r="Y468" s="3"/>
      <c r="Z468" s="3"/>
    </row>
    <row r="469" ht="14.25" customHeight="1">
      <c r="A469" s="3"/>
      <c r="B469" s="3" t="s">
        <v>2059</v>
      </c>
      <c r="C469" s="3" t="s">
        <v>2060</v>
      </c>
      <c r="D469" s="84" t="s">
        <v>2449</v>
      </c>
      <c r="E469" s="3" t="s">
        <v>2393</v>
      </c>
      <c r="F469" s="3" t="s">
        <v>2443</v>
      </c>
      <c r="G469" s="3"/>
      <c r="H469" s="3"/>
      <c r="I469" s="3"/>
      <c r="J469" s="3"/>
      <c r="K469" s="3"/>
      <c r="L469" s="3"/>
      <c r="M469" s="3"/>
      <c r="N469" s="3"/>
      <c r="O469" s="3"/>
      <c r="P469" s="3"/>
      <c r="Q469" s="3"/>
      <c r="R469" s="3"/>
      <c r="S469" s="3"/>
      <c r="T469" s="3"/>
      <c r="U469" s="3"/>
      <c r="V469" s="3"/>
      <c r="W469" s="3"/>
      <c r="X469" s="3"/>
      <c r="Y469" s="3"/>
      <c r="Z469" s="3"/>
    </row>
    <row r="470" ht="14.25" customHeight="1">
      <c r="A470" s="3"/>
      <c r="B470" s="3" t="s">
        <v>2059</v>
      </c>
      <c r="C470" s="3" t="s">
        <v>2060</v>
      </c>
      <c r="D470" s="84" t="s">
        <v>2450</v>
      </c>
      <c r="E470" s="3" t="s">
        <v>2451</v>
      </c>
      <c r="F470" s="3" t="s">
        <v>2443</v>
      </c>
      <c r="G470" s="3"/>
      <c r="H470" s="3"/>
      <c r="I470" s="3"/>
      <c r="J470" s="3"/>
      <c r="K470" s="3"/>
      <c r="L470" s="3"/>
      <c r="M470" s="3"/>
      <c r="N470" s="3"/>
      <c r="O470" s="3"/>
      <c r="P470" s="3"/>
      <c r="Q470" s="3"/>
      <c r="R470" s="3"/>
      <c r="S470" s="3"/>
      <c r="T470" s="3"/>
      <c r="U470" s="3"/>
      <c r="V470" s="3"/>
      <c r="W470" s="3"/>
      <c r="X470" s="3"/>
      <c r="Y470" s="3"/>
      <c r="Z470" s="3"/>
    </row>
    <row r="471" ht="14.25" customHeight="1">
      <c r="A471" s="3"/>
      <c r="B471" s="3" t="s">
        <v>2059</v>
      </c>
      <c r="C471" s="3" t="s">
        <v>2060</v>
      </c>
      <c r="D471" s="84" t="s">
        <v>2452</v>
      </c>
      <c r="E471" s="3" t="s">
        <v>2430</v>
      </c>
      <c r="F471" s="3" t="s">
        <v>2443</v>
      </c>
      <c r="G471" s="3"/>
      <c r="H471" s="3"/>
      <c r="I471" s="3"/>
      <c r="J471" s="3"/>
      <c r="K471" s="3"/>
      <c r="L471" s="3"/>
      <c r="M471" s="3"/>
      <c r="N471" s="3"/>
      <c r="O471" s="3"/>
      <c r="P471" s="3"/>
      <c r="Q471" s="3"/>
      <c r="R471" s="3"/>
      <c r="S471" s="3"/>
      <c r="T471" s="3"/>
      <c r="U471" s="3"/>
      <c r="V471" s="3"/>
      <c r="W471" s="3"/>
      <c r="X471" s="3"/>
      <c r="Y471" s="3"/>
      <c r="Z471" s="3"/>
    </row>
    <row r="472" ht="14.25" customHeight="1">
      <c r="A472" s="3"/>
      <c r="B472" s="3" t="s">
        <v>2059</v>
      </c>
      <c r="C472" s="3" t="s">
        <v>2060</v>
      </c>
      <c r="D472" s="84" t="s">
        <v>2453</v>
      </c>
      <c r="E472" s="3" t="s">
        <v>2432</v>
      </c>
      <c r="F472" s="3" t="s">
        <v>2443</v>
      </c>
      <c r="G472" s="3"/>
      <c r="H472" s="3"/>
      <c r="I472" s="3"/>
      <c r="J472" s="3"/>
      <c r="K472" s="3"/>
      <c r="L472" s="3"/>
      <c r="M472" s="3"/>
      <c r="N472" s="3"/>
      <c r="O472" s="3"/>
      <c r="P472" s="3"/>
      <c r="Q472" s="3"/>
      <c r="R472" s="3"/>
      <c r="S472" s="3"/>
      <c r="T472" s="3"/>
      <c r="U472" s="3"/>
      <c r="V472" s="3"/>
      <c r="W472" s="3"/>
      <c r="X472" s="3"/>
      <c r="Y472" s="3"/>
      <c r="Z472" s="3"/>
    </row>
    <row r="473" ht="14.25" customHeight="1">
      <c r="A473" s="3"/>
      <c r="B473" s="3" t="s">
        <v>2059</v>
      </c>
      <c r="C473" s="3" t="s">
        <v>2060</v>
      </c>
      <c r="D473" s="84" t="s">
        <v>2454</v>
      </c>
      <c r="E473" s="3" t="s">
        <v>2988</v>
      </c>
      <c r="F473" s="3" t="s">
        <v>2989</v>
      </c>
      <c r="G473" s="3"/>
      <c r="H473" s="3"/>
      <c r="I473" s="3"/>
      <c r="J473" s="3"/>
      <c r="K473" s="3"/>
      <c r="L473" s="3"/>
      <c r="M473" s="3"/>
      <c r="N473" s="3"/>
      <c r="O473" s="3"/>
      <c r="P473" s="3"/>
      <c r="Q473" s="3"/>
      <c r="R473" s="3"/>
      <c r="S473" s="3"/>
      <c r="T473" s="3"/>
      <c r="U473" s="3"/>
      <c r="V473" s="3"/>
      <c r="W473" s="3"/>
      <c r="X473" s="3"/>
      <c r="Y473" s="3"/>
      <c r="Z473" s="3"/>
    </row>
    <row r="474" ht="14.25" customHeight="1">
      <c r="A474" s="3"/>
      <c r="B474" s="3" t="s">
        <v>2059</v>
      </c>
      <c r="C474" s="3" t="s">
        <v>2060</v>
      </c>
      <c r="D474" s="84" t="s">
        <v>2457</v>
      </c>
      <c r="E474" s="3" t="s">
        <v>2458</v>
      </c>
      <c r="F474" s="3" t="s">
        <v>2443</v>
      </c>
      <c r="G474" s="3"/>
      <c r="H474" s="3"/>
      <c r="I474" s="3"/>
      <c r="J474" s="3"/>
      <c r="K474" s="3"/>
      <c r="L474" s="3"/>
      <c r="M474" s="3"/>
      <c r="N474" s="3"/>
      <c r="O474" s="3"/>
      <c r="P474" s="3"/>
      <c r="Q474" s="3"/>
      <c r="R474" s="3"/>
      <c r="S474" s="3"/>
      <c r="T474" s="3"/>
      <c r="U474" s="3"/>
      <c r="V474" s="3"/>
      <c r="W474" s="3"/>
      <c r="X474" s="3"/>
      <c r="Y474" s="3"/>
      <c r="Z474" s="3"/>
    </row>
    <row r="475" ht="14.25" customHeight="1">
      <c r="A475" s="3"/>
      <c r="B475" s="3" t="s">
        <v>2059</v>
      </c>
      <c r="C475" s="3" t="s">
        <v>2060</v>
      </c>
      <c r="D475" s="84" t="s">
        <v>2459</v>
      </c>
      <c r="E475" s="3" t="s">
        <v>2990</v>
      </c>
      <c r="F475" s="3" t="s">
        <v>2991</v>
      </c>
      <c r="G475" s="3"/>
      <c r="H475" s="3"/>
      <c r="I475" s="3"/>
      <c r="J475" s="3"/>
      <c r="K475" s="3"/>
      <c r="L475" s="3"/>
      <c r="M475" s="3"/>
      <c r="N475" s="3"/>
      <c r="O475" s="3"/>
      <c r="P475" s="3"/>
      <c r="Q475" s="3"/>
      <c r="R475" s="3"/>
      <c r="S475" s="3"/>
      <c r="T475" s="3"/>
      <c r="U475" s="3"/>
      <c r="V475" s="3"/>
      <c r="W475" s="3"/>
      <c r="X475" s="3"/>
      <c r="Y475" s="3"/>
      <c r="Z475" s="3"/>
    </row>
    <row r="476" ht="14.25" customHeight="1">
      <c r="A476" s="3"/>
      <c r="B476" s="3" t="s">
        <v>2059</v>
      </c>
      <c r="C476" s="3" t="s">
        <v>2060</v>
      </c>
      <c r="D476" s="84" t="s">
        <v>2462</v>
      </c>
      <c r="E476" s="3" t="s">
        <v>2463</v>
      </c>
      <c r="F476" s="3" t="s">
        <v>2992</v>
      </c>
      <c r="G476" s="3"/>
      <c r="H476" s="3"/>
      <c r="I476" s="3"/>
      <c r="J476" s="3"/>
      <c r="K476" s="3"/>
      <c r="L476" s="3"/>
      <c r="M476" s="3"/>
      <c r="N476" s="3"/>
      <c r="O476" s="3"/>
      <c r="P476" s="3"/>
      <c r="Q476" s="3"/>
      <c r="R476" s="3"/>
      <c r="S476" s="3"/>
      <c r="T476" s="3"/>
      <c r="U476" s="3"/>
      <c r="V476" s="3"/>
      <c r="W476" s="3"/>
      <c r="X476" s="3"/>
      <c r="Y476" s="3"/>
      <c r="Z476" s="3"/>
    </row>
    <row r="477" ht="14.25" customHeight="1">
      <c r="A477" s="3"/>
      <c r="B477" s="3" t="s">
        <v>2059</v>
      </c>
      <c r="C477" s="3" t="s">
        <v>2060</v>
      </c>
      <c r="D477" s="84" t="s">
        <v>2465</v>
      </c>
      <c r="E477" s="3" t="s">
        <v>2993</v>
      </c>
      <c r="F477" s="3" t="s">
        <v>2994</v>
      </c>
      <c r="G477" s="3"/>
      <c r="H477" s="3"/>
      <c r="I477" s="3"/>
      <c r="J477" s="3"/>
      <c r="K477" s="3"/>
      <c r="L477" s="3"/>
      <c r="M477" s="3"/>
      <c r="N477" s="3"/>
      <c r="O477" s="3"/>
      <c r="P477" s="3"/>
      <c r="Q477" s="3"/>
      <c r="R477" s="3"/>
      <c r="S477" s="3"/>
      <c r="T477" s="3"/>
      <c r="U477" s="3"/>
      <c r="V477" s="3"/>
      <c r="W477" s="3"/>
      <c r="X477" s="3"/>
      <c r="Y477" s="3"/>
      <c r="Z477" s="3"/>
    </row>
    <row r="478" ht="14.25" customHeight="1">
      <c r="A478" s="3"/>
      <c r="B478" s="3" t="s">
        <v>2059</v>
      </c>
      <c r="C478" s="3" t="s">
        <v>2060</v>
      </c>
      <c r="D478" s="84" t="s">
        <v>2468</v>
      </c>
      <c r="E478" s="3" t="s">
        <v>2469</v>
      </c>
      <c r="F478" s="3" t="s">
        <v>2470</v>
      </c>
      <c r="G478" s="3"/>
      <c r="H478" s="3"/>
      <c r="I478" s="3"/>
      <c r="J478" s="3"/>
      <c r="K478" s="3"/>
      <c r="L478" s="3"/>
      <c r="M478" s="3"/>
      <c r="N478" s="3"/>
      <c r="O478" s="3"/>
      <c r="P478" s="3"/>
      <c r="Q478" s="3"/>
      <c r="R478" s="3"/>
      <c r="S478" s="3"/>
      <c r="T478" s="3"/>
      <c r="U478" s="3"/>
      <c r="V478" s="3"/>
      <c r="W478" s="3"/>
      <c r="X478" s="3"/>
      <c r="Y478" s="3"/>
      <c r="Z478" s="3"/>
    </row>
    <row r="479" ht="14.25" customHeight="1">
      <c r="A479" s="3"/>
      <c r="B479" s="3" t="s">
        <v>2059</v>
      </c>
      <c r="C479" s="3" t="s">
        <v>2060</v>
      </c>
      <c r="D479" s="84" t="s">
        <v>2471</v>
      </c>
      <c r="E479" s="3" t="s">
        <v>2472</v>
      </c>
      <c r="F479" s="3" t="s">
        <v>2470</v>
      </c>
      <c r="G479" s="3"/>
      <c r="H479" s="3"/>
      <c r="I479" s="3"/>
      <c r="J479" s="3"/>
      <c r="K479" s="3"/>
      <c r="L479" s="3"/>
      <c r="M479" s="3"/>
      <c r="N479" s="3"/>
      <c r="O479" s="3"/>
      <c r="P479" s="3"/>
      <c r="Q479" s="3"/>
      <c r="R479" s="3"/>
      <c r="S479" s="3"/>
      <c r="T479" s="3"/>
      <c r="U479" s="3"/>
      <c r="V479" s="3"/>
      <c r="W479" s="3"/>
      <c r="X479" s="3"/>
      <c r="Y479" s="3"/>
      <c r="Z479" s="3"/>
    </row>
    <row r="480" ht="14.25" customHeight="1">
      <c r="A480" s="3"/>
      <c r="B480" s="3" t="s">
        <v>2059</v>
      </c>
      <c r="C480" s="3" t="s">
        <v>2060</v>
      </c>
      <c r="D480" s="84" t="s">
        <v>2473</v>
      </c>
      <c r="E480" s="3" t="s">
        <v>2995</v>
      </c>
      <c r="F480" s="3" t="s">
        <v>2996</v>
      </c>
      <c r="G480" s="3"/>
      <c r="H480" s="3"/>
      <c r="I480" s="3"/>
      <c r="J480" s="3"/>
      <c r="K480" s="3"/>
      <c r="L480" s="3"/>
      <c r="M480" s="3"/>
      <c r="N480" s="3"/>
      <c r="O480" s="3"/>
      <c r="P480" s="3"/>
      <c r="Q480" s="3"/>
      <c r="R480" s="3"/>
      <c r="S480" s="3"/>
      <c r="T480" s="3"/>
      <c r="U480" s="3"/>
      <c r="V480" s="3"/>
      <c r="W480" s="3"/>
      <c r="X480" s="3"/>
      <c r="Y480" s="3"/>
      <c r="Z480" s="3"/>
    </row>
    <row r="481" ht="14.25" customHeight="1">
      <c r="A481" s="3"/>
      <c r="B481" s="3" t="s">
        <v>2059</v>
      </c>
      <c r="C481" s="3" t="s">
        <v>2060</v>
      </c>
      <c r="D481" s="84" t="s">
        <v>2476</v>
      </c>
      <c r="E481" s="3" t="s">
        <v>2477</v>
      </c>
      <c r="F481" s="3" t="s">
        <v>2470</v>
      </c>
      <c r="G481" s="3"/>
      <c r="H481" s="3"/>
      <c r="I481" s="3"/>
      <c r="J481" s="3"/>
      <c r="K481" s="3"/>
      <c r="L481" s="3"/>
      <c r="M481" s="3"/>
      <c r="N481" s="3"/>
      <c r="O481" s="3"/>
      <c r="P481" s="3"/>
      <c r="Q481" s="3"/>
      <c r="R481" s="3"/>
      <c r="S481" s="3"/>
      <c r="T481" s="3"/>
      <c r="U481" s="3"/>
      <c r="V481" s="3"/>
      <c r="W481" s="3"/>
      <c r="X481" s="3"/>
      <c r="Y481" s="3"/>
      <c r="Z481" s="3"/>
    </row>
    <row r="482" ht="14.25" customHeight="1">
      <c r="A482" s="3"/>
      <c r="B482" s="3" t="s">
        <v>2059</v>
      </c>
      <c r="C482" s="3" t="s">
        <v>2060</v>
      </c>
      <c r="D482" s="84" t="s">
        <v>2478</v>
      </c>
      <c r="E482" s="3" t="s">
        <v>2997</v>
      </c>
      <c r="F482" s="3" t="s">
        <v>2998</v>
      </c>
      <c r="G482" s="3"/>
      <c r="H482" s="3"/>
      <c r="I482" s="3"/>
      <c r="J482" s="3"/>
      <c r="K482" s="3"/>
      <c r="L482" s="3"/>
      <c r="M482" s="3"/>
      <c r="N482" s="3"/>
      <c r="O482" s="3"/>
      <c r="P482" s="3"/>
      <c r="Q482" s="3"/>
      <c r="R482" s="3"/>
      <c r="S482" s="3"/>
      <c r="T482" s="3"/>
      <c r="U482" s="3"/>
      <c r="V482" s="3"/>
      <c r="W482" s="3"/>
      <c r="X482" s="3"/>
      <c r="Y482" s="3"/>
      <c r="Z482" s="3"/>
    </row>
    <row r="483" ht="14.25" customHeight="1">
      <c r="A483" s="3"/>
      <c r="B483" s="3" t="s">
        <v>2059</v>
      </c>
      <c r="C483" s="3" t="s">
        <v>2060</v>
      </c>
      <c r="D483" s="84" t="s">
        <v>2481</v>
      </c>
      <c r="E483" s="3" t="s">
        <v>2999</v>
      </c>
      <c r="F483" s="3" t="s">
        <v>3000</v>
      </c>
      <c r="G483" s="3"/>
      <c r="H483" s="3"/>
      <c r="I483" s="3"/>
      <c r="J483" s="3"/>
      <c r="K483" s="3"/>
      <c r="L483" s="3"/>
      <c r="M483" s="3"/>
      <c r="N483" s="3"/>
      <c r="O483" s="3"/>
      <c r="P483" s="3"/>
      <c r="Q483" s="3"/>
      <c r="R483" s="3"/>
      <c r="S483" s="3"/>
      <c r="T483" s="3"/>
      <c r="U483" s="3"/>
      <c r="V483" s="3"/>
      <c r="W483" s="3"/>
      <c r="X483" s="3"/>
      <c r="Y483" s="3"/>
      <c r="Z483" s="3"/>
    </row>
    <row r="484" ht="14.25" customHeight="1">
      <c r="A484" s="3"/>
      <c r="B484" s="3" t="s">
        <v>2059</v>
      </c>
      <c r="C484" s="3" t="s">
        <v>2060</v>
      </c>
      <c r="D484" s="84" t="s">
        <v>2484</v>
      </c>
      <c r="E484" s="3" t="s">
        <v>3001</v>
      </c>
      <c r="F484" s="3" t="s">
        <v>2486</v>
      </c>
      <c r="G484" s="3"/>
      <c r="H484" s="3"/>
      <c r="I484" s="3"/>
      <c r="J484" s="3"/>
      <c r="K484" s="3"/>
      <c r="L484" s="3"/>
      <c r="M484" s="3"/>
      <c r="N484" s="3"/>
      <c r="O484" s="3"/>
      <c r="P484" s="3"/>
      <c r="Q484" s="3"/>
      <c r="R484" s="3"/>
      <c r="S484" s="3"/>
      <c r="T484" s="3"/>
      <c r="U484" s="3"/>
      <c r="V484" s="3"/>
      <c r="W484" s="3"/>
      <c r="X484" s="3"/>
      <c r="Y484" s="3"/>
      <c r="Z484" s="3"/>
    </row>
    <row r="485" ht="14.25" customHeight="1">
      <c r="A485" s="3"/>
      <c r="B485" s="3" t="s">
        <v>2059</v>
      </c>
      <c r="C485" s="3" t="s">
        <v>2060</v>
      </c>
      <c r="D485" s="84" t="s">
        <v>2487</v>
      </c>
      <c r="E485" s="3" t="s">
        <v>3002</v>
      </c>
      <c r="F485" s="3" t="s">
        <v>3003</v>
      </c>
      <c r="G485" s="3"/>
      <c r="H485" s="3"/>
      <c r="I485" s="3"/>
      <c r="J485" s="3"/>
      <c r="K485" s="3"/>
      <c r="L485" s="3"/>
      <c r="M485" s="3"/>
      <c r="N485" s="3"/>
      <c r="O485" s="3"/>
      <c r="P485" s="3"/>
      <c r="Q485" s="3"/>
      <c r="R485" s="3"/>
      <c r="S485" s="3"/>
      <c r="T485" s="3"/>
      <c r="U485" s="3"/>
      <c r="V485" s="3"/>
      <c r="W485" s="3"/>
      <c r="X485" s="3"/>
      <c r="Y485" s="3"/>
      <c r="Z485" s="3"/>
    </row>
    <row r="486" ht="14.25" customHeight="1">
      <c r="A486" s="3"/>
      <c r="B486" s="3" t="s">
        <v>2059</v>
      </c>
      <c r="C486" s="3" t="s">
        <v>2060</v>
      </c>
      <c r="D486" s="84" t="s">
        <v>2490</v>
      </c>
      <c r="E486" s="3" t="s">
        <v>3004</v>
      </c>
      <c r="F486" s="3" t="s">
        <v>3005</v>
      </c>
      <c r="G486" s="3"/>
      <c r="H486" s="3"/>
      <c r="I486" s="3"/>
      <c r="J486" s="3"/>
      <c r="K486" s="3"/>
      <c r="L486" s="3"/>
      <c r="M486" s="3"/>
      <c r="N486" s="3"/>
      <c r="O486" s="3"/>
      <c r="P486" s="3"/>
      <c r="Q486" s="3"/>
      <c r="R486" s="3"/>
      <c r="S486" s="3"/>
      <c r="T486" s="3"/>
      <c r="U486" s="3"/>
      <c r="V486" s="3"/>
      <c r="W486" s="3"/>
      <c r="X486" s="3"/>
      <c r="Y486" s="3"/>
      <c r="Z486" s="3"/>
    </row>
    <row r="487" ht="14.25" customHeight="1">
      <c r="A487" s="3"/>
      <c r="B487" s="3" t="s">
        <v>2059</v>
      </c>
      <c r="C487" s="3" t="s">
        <v>2060</v>
      </c>
      <c r="D487" s="84" t="s">
        <v>2493</v>
      </c>
      <c r="E487" s="3" t="s">
        <v>2494</v>
      </c>
      <c r="F487" s="3" t="s">
        <v>2486</v>
      </c>
      <c r="G487" s="3"/>
      <c r="H487" s="3"/>
      <c r="I487" s="3"/>
      <c r="J487" s="3"/>
      <c r="K487" s="3"/>
      <c r="L487" s="3"/>
      <c r="M487" s="3"/>
      <c r="N487" s="3"/>
      <c r="O487" s="3"/>
      <c r="P487" s="3"/>
      <c r="Q487" s="3"/>
      <c r="R487" s="3"/>
      <c r="S487" s="3"/>
      <c r="T487" s="3"/>
      <c r="U487" s="3"/>
      <c r="V487" s="3"/>
      <c r="W487" s="3"/>
      <c r="X487" s="3"/>
      <c r="Y487" s="3"/>
      <c r="Z487" s="3"/>
    </row>
    <row r="488" ht="14.25" customHeight="1">
      <c r="A488" s="3"/>
      <c r="B488" s="3" t="s">
        <v>2059</v>
      </c>
      <c r="C488" s="3" t="s">
        <v>2060</v>
      </c>
      <c r="D488" s="84" t="s">
        <v>2495</v>
      </c>
      <c r="E488" s="3" t="s">
        <v>2496</v>
      </c>
      <c r="F488" s="3" t="s">
        <v>2486</v>
      </c>
      <c r="G488" s="3"/>
      <c r="H488" s="3"/>
      <c r="I488" s="3"/>
      <c r="J488" s="3"/>
      <c r="K488" s="3"/>
      <c r="L488" s="3"/>
      <c r="M488" s="3"/>
      <c r="N488" s="3"/>
      <c r="O488" s="3"/>
      <c r="P488" s="3"/>
      <c r="Q488" s="3"/>
      <c r="R488" s="3"/>
      <c r="S488" s="3"/>
      <c r="T488" s="3"/>
      <c r="U488" s="3"/>
      <c r="V488" s="3"/>
      <c r="W488" s="3"/>
      <c r="X488" s="3"/>
      <c r="Y488" s="3"/>
      <c r="Z488" s="3"/>
    </row>
    <row r="489" ht="14.25" customHeight="1">
      <c r="A489" s="3"/>
      <c r="B489" s="3" t="s">
        <v>2059</v>
      </c>
      <c r="C489" s="3" t="s">
        <v>2060</v>
      </c>
      <c r="D489" s="84" t="s">
        <v>2497</v>
      </c>
      <c r="E489" s="3" t="s">
        <v>2498</v>
      </c>
      <c r="F489" s="3" t="s">
        <v>3006</v>
      </c>
      <c r="G489" s="3"/>
      <c r="H489" s="3"/>
      <c r="I489" s="3"/>
      <c r="J489" s="3"/>
      <c r="K489" s="3"/>
      <c r="L489" s="3"/>
      <c r="M489" s="3"/>
      <c r="N489" s="3"/>
      <c r="O489" s="3"/>
      <c r="P489" s="3"/>
      <c r="Q489" s="3"/>
      <c r="R489" s="3"/>
      <c r="S489" s="3"/>
      <c r="T489" s="3"/>
      <c r="U489" s="3"/>
      <c r="V489" s="3"/>
      <c r="W489" s="3"/>
      <c r="X489" s="3"/>
      <c r="Y489" s="3"/>
      <c r="Z489" s="3"/>
    </row>
    <row r="490" ht="14.25" customHeight="1">
      <c r="A490" s="3"/>
      <c r="B490" s="3" t="s">
        <v>2059</v>
      </c>
      <c r="C490" s="3" t="s">
        <v>2060</v>
      </c>
      <c r="D490" s="84" t="s">
        <v>2500</v>
      </c>
      <c r="E490" s="3" t="s">
        <v>2501</v>
      </c>
      <c r="F490" s="3" t="s">
        <v>2502</v>
      </c>
      <c r="G490" s="3"/>
      <c r="H490" s="3"/>
      <c r="I490" s="3"/>
      <c r="J490" s="3"/>
      <c r="K490" s="3"/>
      <c r="L490" s="3"/>
      <c r="M490" s="3"/>
      <c r="N490" s="3"/>
      <c r="O490" s="3"/>
      <c r="P490" s="3"/>
      <c r="Q490" s="3"/>
      <c r="R490" s="3"/>
      <c r="S490" s="3"/>
      <c r="T490" s="3"/>
      <c r="U490" s="3"/>
      <c r="V490" s="3"/>
      <c r="W490" s="3"/>
      <c r="X490" s="3"/>
      <c r="Y490" s="3"/>
      <c r="Z490" s="3"/>
    </row>
    <row r="491" ht="14.25" customHeight="1">
      <c r="A491" s="3"/>
      <c r="B491" s="3" t="s">
        <v>2059</v>
      </c>
      <c r="C491" s="3" t="s">
        <v>2060</v>
      </c>
      <c r="D491" s="84" t="s">
        <v>2503</v>
      </c>
      <c r="E491" s="3" t="s">
        <v>3007</v>
      </c>
      <c r="F491" s="3" t="s">
        <v>3008</v>
      </c>
      <c r="G491" s="3"/>
      <c r="H491" s="3"/>
      <c r="I491" s="3"/>
      <c r="J491" s="3"/>
      <c r="K491" s="3"/>
      <c r="L491" s="3"/>
      <c r="M491" s="3"/>
      <c r="N491" s="3"/>
      <c r="O491" s="3"/>
      <c r="P491" s="3"/>
      <c r="Q491" s="3"/>
      <c r="R491" s="3"/>
      <c r="S491" s="3"/>
      <c r="T491" s="3"/>
      <c r="U491" s="3"/>
      <c r="V491" s="3"/>
      <c r="W491" s="3"/>
      <c r="X491" s="3"/>
      <c r="Y491" s="3"/>
      <c r="Z491" s="3"/>
    </row>
    <row r="492" ht="14.25" customHeight="1">
      <c r="A492" s="3"/>
      <c r="B492" s="3" t="s">
        <v>2059</v>
      </c>
      <c r="C492" s="3" t="s">
        <v>2060</v>
      </c>
      <c r="D492" s="84" t="s">
        <v>2506</v>
      </c>
      <c r="E492" s="3" t="s">
        <v>2507</v>
      </c>
      <c r="F492" s="3" t="s">
        <v>3009</v>
      </c>
      <c r="G492" s="3"/>
      <c r="H492" s="3"/>
      <c r="I492" s="3"/>
      <c r="J492" s="3"/>
      <c r="K492" s="3"/>
      <c r="L492" s="3"/>
      <c r="M492" s="3"/>
      <c r="N492" s="3"/>
      <c r="O492" s="3"/>
      <c r="P492" s="3"/>
      <c r="Q492" s="3"/>
      <c r="R492" s="3"/>
      <c r="S492" s="3"/>
      <c r="T492" s="3"/>
      <c r="U492" s="3"/>
      <c r="V492" s="3"/>
      <c r="W492" s="3"/>
      <c r="X492" s="3"/>
      <c r="Y492" s="3"/>
      <c r="Z492" s="3"/>
    </row>
    <row r="493" ht="14.25" customHeight="1">
      <c r="A493" s="3"/>
      <c r="B493" s="3" t="s">
        <v>2059</v>
      </c>
      <c r="C493" s="3" t="s">
        <v>2060</v>
      </c>
      <c r="D493" s="84" t="s">
        <v>2509</v>
      </c>
      <c r="E493" s="3" t="s">
        <v>2510</v>
      </c>
      <c r="F493" s="3" t="s">
        <v>2511</v>
      </c>
      <c r="G493" s="3"/>
      <c r="H493" s="3"/>
      <c r="I493" s="3"/>
      <c r="J493" s="3"/>
      <c r="K493" s="3"/>
      <c r="L493" s="3"/>
      <c r="M493" s="3"/>
      <c r="N493" s="3"/>
      <c r="O493" s="3"/>
      <c r="P493" s="3"/>
      <c r="Q493" s="3"/>
      <c r="R493" s="3"/>
      <c r="S493" s="3"/>
      <c r="T493" s="3"/>
      <c r="U493" s="3"/>
      <c r="V493" s="3"/>
      <c r="W493" s="3"/>
      <c r="X493" s="3"/>
      <c r="Y493" s="3"/>
      <c r="Z493" s="3"/>
    </row>
    <row r="494" ht="14.25" customHeight="1">
      <c r="A494" s="3"/>
      <c r="B494" s="3" t="s">
        <v>2059</v>
      </c>
      <c r="C494" s="3" t="s">
        <v>2060</v>
      </c>
      <c r="D494" s="84" t="s">
        <v>2512</v>
      </c>
      <c r="E494" s="3" t="s">
        <v>3010</v>
      </c>
      <c r="F494" s="3" t="s">
        <v>3011</v>
      </c>
      <c r="G494" s="3"/>
      <c r="H494" s="3"/>
      <c r="I494" s="3"/>
      <c r="J494" s="3"/>
      <c r="K494" s="3"/>
      <c r="L494" s="3"/>
      <c r="M494" s="3"/>
      <c r="N494" s="3"/>
      <c r="O494" s="3"/>
      <c r="P494" s="3"/>
      <c r="Q494" s="3"/>
      <c r="R494" s="3"/>
      <c r="S494" s="3"/>
      <c r="T494" s="3"/>
      <c r="U494" s="3"/>
      <c r="V494" s="3"/>
      <c r="W494" s="3"/>
      <c r="X494" s="3"/>
      <c r="Y494" s="3"/>
      <c r="Z494" s="3"/>
    </row>
    <row r="495" ht="14.25" customHeight="1">
      <c r="A495" s="3"/>
      <c r="B495" s="3" t="s">
        <v>2059</v>
      </c>
      <c r="C495" s="3" t="s">
        <v>2060</v>
      </c>
      <c r="D495" s="84" t="s">
        <v>2515</v>
      </c>
      <c r="E495" s="3" t="s">
        <v>3012</v>
      </c>
      <c r="F495" s="3" t="s">
        <v>3013</v>
      </c>
      <c r="G495" s="3"/>
      <c r="H495" s="3"/>
      <c r="I495" s="3"/>
      <c r="J495" s="3"/>
      <c r="K495" s="3"/>
      <c r="L495" s="3"/>
      <c r="M495" s="3"/>
      <c r="N495" s="3"/>
      <c r="O495" s="3"/>
      <c r="P495" s="3"/>
      <c r="Q495" s="3"/>
      <c r="R495" s="3"/>
      <c r="S495" s="3"/>
      <c r="T495" s="3"/>
      <c r="U495" s="3"/>
      <c r="V495" s="3"/>
      <c r="W495" s="3"/>
      <c r="X495" s="3"/>
      <c r="Y495" s="3"/>
      <c r="Z495" s="3"/>
    </row>
    <row r="496" ht="14.25" customHeight="1">
      <c r="A496" s="3"/>
      <c r="B496" s="3" t="s">
        <v>2059</v>
      </c>
      <c r="C496" s="3" t="s">
        <v>2060</v>
      </c>
      <c r="D496" s="84" t="s">
        <v>2518</v>
      </c>
      <c r="E496" s="3" t="s">
        <v>2519</v>
      </c>
      <c r="F496" s="3" t="s">
        <v>3014</v>
      </c>
      <c r="G496" s="3"/>
      <c r="H496" s="3"/>
      <c r="I496" s="3"/>
      <c r="J496" s="3"/>
      <c r="K496" s="3"/>
      <c r="L496" s="3"/>
      <c r="M496" s="3"/>
      <c r="N496" s="3"/>
      <c r="O496" s="3"/>
      <c r="P496" s="3"/>
      <c r="Q496" s="3"/>
      <c r="R496" s="3"/>
      <c r="S496" s="3"/>
      <c r="T496" s="3"/>
      <c r="U496" s="3"/>
      <c r="V496" s="3"/>
      <c r="W496" s="3"/>
      <c r="X496" s="3"/>
      <c r="Y496" s="3"/>
      <c r="Z496" s="3"/>
    </row>
    <row r="497" ht="14.25" customHeight="1">
      <c r="A497" s="3"/>
      <c r="B497" s="3" t="s">
        <v>2059</v>
      </c>
      <c r="C497" s="3" t="s">
        <v>2060</v>
      </c>
      <c r="D497" s="84" t="s">
        <v>2521</v>
      </c>
      <c r="E497" s="3" t="s">
        <v>3015</v>
      </c>
      <c r="F497" s="3" t="s">
        <v>3016</v>
      </c>
      <c r="G497" s="3"/>
      <c r="H497" s="3"/>
      <c r="I497" s="3"/>
      <c r="J497" s="3"/>
      <c r="K497" s="3"/>
      <c r="L497" s="3"/>
      <c r="M497" s="3"/>
      <c r="N497" s="3"/>
      <c r="O497" s="3"/>
      <c r="P497" s="3"/>
      <c r="Q497" s="3"/>
      <c r="R497" s="3"/>
      <c r="S497" s="3"/>
      <c r="T497" s="3"/>
      <c r="U497" s="3"/>
      <c r="V497" s="3"/>
      <c r="W497" s="3"/>
      <c r="X497" s="3"/>
      <c r="Y497" s="3"/>
      <c r="Z497" s="3"/>
    </row>
    <row r="498" ht="14.25" customHeight="1">
      <c r="A498" s="3"/>
      <c r="B498" s="3" t="s">
        <v>2059</v>
      </c>
      <c r="C498" s="3" t="s">
        <v>2060</v>
      </c>
      <c r="D498" s="84" t="s">
        <v>2524</v>
      </c>
      <c r="E498" s="3" t="s">
        <v>2525</v>
      </c>
      <c r="F498" s="3" t="s">
        <v>2526</v>
      </c>
      <c r="G498" s="3"/>
      <c r="H498" s="3"/>
      <c r="I498" s="3"/>
      <c r="J498" s="3"/>
      <c r="K498" s="3"/>
      <c r="L498" s="3"/>
      <c r="M498" s="3"/>
      <c r="N498" s="3"/>
      <c r="O498" s="3"/>
      <c r="P498" s="3"/>
      <c r="Q498" s="3"/>
      <c r="R498" s="3"/>
      <c r="S498" s="3"/>
      <c r="T498" s="3"/>
      <c r="U498" s="3"/>
      <c r="V498" s="3"/>
      <c r="W498" s="3"/>
      <c r="X498" s="3"/>
      <c r="Y498" s="3"/>
      <c r="Z498" s="3"/>
    </row>
    <row r="499" ht="14.25" customHeight="1">
      <c r="A499" s="3"/>
      <c r="B499" s="3" t="s">
        <v>2059</v>
      </c>
      <c r="C499" s="3" t="s">
        <v>2060</v>
      </c>
      <c r="D499" s="84" t="s">
        <v>2527</v>
      </c>
      <c r="E499" s="3" t="s">
        <v>2528</v>
      </c>
      <c r="F499" s="3" t="s">
        <v>2526</v>
      </c>
      <c r="G499" s="3"/>
      <c r="H499" s="3"/>
      <c r="I499" s="3"/>
      <c r="J499" s="3"/>
      <c r="K499" s="3"/>
      <c r="L499" s="3"/>
      <c r="M499" s="3"/>
      <c r="N499" s="3"/>
      <c r="O499" s="3"/>
      <c r="P499" s="3"/>
      <c r="Q499" s="3"/>
      <c r="R499" s="3"/>
      <c r="S499" s="3"/>
      <c r="T499" s="3"/>
      <c r="U499" s="3"/>
      <c r="V499" s="3"/>
      <c r="W499" s="3"/>
      <c r="X499" s="3"/>
      <c r="Y499" s="3"/>
      <c r="Z499" s="3"/>
    </row>
    <row r="500" ht="14.25" customHeight="1">
      <c r="A500" s="3"/>
      <c r="B500" s="3" t="s">
        <v>2059</v>
      </c>
      <c r="C500" s="3" t="s">
        <v>2060</v>
      </c>
      <c r="D500" s="84" t="s">
        <v>2529</v>
      </c>
      <c r="E500" s="3" t="s">
        <v>2530</v>
      </c>
      <c r="F500" s="3" t="s">
        <v>2526</v>
      </c>
      <c r="G500" s="3"/>
      <c r="H500" s="3"/>
      <c r="I500" s="3"/>
      <c r="J500" s="3"/>
      <c r="K500" s="3"/>
      <c r="L500" s="3"/>
      <c r="M500" s="3"/>
      <c r="N500" s="3"/>
      <c r="O500" s="3"/>
      <c r="P500" s="3"/>
      <c r="Q500" s="3"/>
      <c r="R500" s="3"/>
      <c r="S500" s="3"/>
      <c r="T500" s="3"/>
      <c r="U500" s="3"/>
      <c r="V500" s="3"/>
      <c r="W500" s="3"/>
      <c r="X500" s="3"/>
      <c r="Y500" s="3"/>
      <c r="Z500" s="3"/>
    </row>
    <row r="501" ht="14.25" customHeight="1">
      <c r="A501" s="3"/>
      <c r="B501" s="3" t="s">
        <v>2059</v>
      </c>
      <c r="C501" s="3" t="s">
        <v>2060</v>
      </c>
      <c r="D501" s="84" t="s">
        <v>2531</v>
      </c>
      <c r="E501" s="3" t="s">
        <v>3017</v>
      </c>
      <c r="F501" s="3" t="s">
        <v>3018</v>
      </c>
      <c r="G501" s="3"/>
      <c r="H501" s="3"/>
      <c r="I501" s="3"/>
      <c r="J501" s="3"/>
      <c r="K501" s="3"/>
      <c r="L501" s="3"/>
      <c r="M501" s="3"/>
      <c r="N501" s="3"/>
      <c r="O501" s="3"/>
      <c r="P501" s="3"/>
      <c r="Q501" s="3"/>
      <c r="R501" s="3"/>
      <c r="S501" s="3"/>
      <c r="T501" s="3"/>
      <c r="U501" s="3"/>
      <c r="V501" s="3"/>
      <c r="W501" s="3"/>
      <c r="X501" s="3"/>
      <c r="Y501" s="3"/>
      <c r="Z501" s="3"/>
    </row>
    <row r="502" ht="14.25" customHeight="1">
      <c r="A502" s="3"/>
      <c r="B502" s="3" t="s">
        <v>2059</v>
      </c>
      <c r="C502" s="3" t="s">
        <v>2060</v>
      </c>
      <c r="D502" s="84" t="s">
        <v>2534</v>
      </c>
      <c r="E502" s="3" t="s">
        <v>2535</v>
      </c>
      <c r="F502" s="3" t="s">
        <v>2526</v>
      </c>
      <c r="G502" s="3"/>
      <c r="H502" s="3"/>
      <c r="I502" s="3"/>
      <c r="J502" s="3"/>
      <c r="K502" s="3"/>
      <c r="L502" s="3"/>
      <c r="M502" s="3"/>
      <c r="N502" s="3"/>
      <c r="O502" s="3"/>
      <c r="P502" s="3"/>
      <c r="Q502" s="3"/>
      <c r="R502" s="3"/>
      <c r="S502" s="3"/>
      <c r="T502" s="3"/>
      <c r="U502" s="3"/>
      <c r="V502" s="3"/>
      <c r="W502" s="3"/>
      <c r="X502" s="3"/>
      <c r="Y502" s="3"/>
      <c r="Z502" s="3"/>
    </row>
    <row r="503" ht="14.25" customHeight="1">
      <c r="A503" s="3"/>
      <c r="B503" s="3" t="s">
        <v>2059</v>
      </c>
      <c r="C503" s="3" t="s">
        <v>2060</v>
      </c>
      <c r="D503" s="84" t="s">
        <v>2536</v>
      </c>
      <c r="E503" s="3" t="s">
        <v>2537</v>
      </c>
      <c r="F503" s="3" t="s">
        <v>2526</v>
      </c>
      <c r="G503" s="3"/>
      <c r="H503" s="3"/>
      <c r="I503" s="3"/>
      <c r="J503" s="3"/>
      <c r="K503" s="3"/>
      <c r="L503" s="3"/>
      <c r="M503" s="3"/>
      <c r="N503" s="3"/>
      <c r="O503" s="3"/>
      <c r="P503" s="3"/>
      <c r="Q503" s="3"/>
      <c r="R503" s="3"/>
      <c r="S503" s="3"/>
      <c r="T503" s="3"/>
      <c r="U503" s="3"/>
      <c r="V503" s="3"/>
      <c r="W503" s="3"/>
      <c r="X503" s="3"/>
      <c r="Y503" s="3"/>
      <c r="Z503" s="3"/>
    </row>
    <row r="504" ht="14.25" customHeight="1">
      <c r="A504" s="3"/>
      <c r="B504" s="3" t="s">
        <v>2059</v>
      </c>
      <c r="C504" s="3" t="s">
        <v>2060</v>
      </c>
      <c r="D504" s="84" t="s">
        <v>2538</v>
      </c>
      <c r="E504" s="3" t="s">
        <v>3019</v>
      </c>
      <c r="F504" s="3" t="s">
        <v>3020</v>
      </c>
      <c r="G504" s="3"/>
      <c r="H504" s="3"/>
      <c r="I504" s="3"/>
      <c r="J504" s="3"/>
      <c r="K504" s="3"/>
      <c r="L504" s="3"/>
      <c r="M504" s="3"/>
      <c r="N504" s="3"/>
      <c r="O504" s="3"/>
      <c r="P504" s="3"/>
      <c r="Q504" s="3"/>
      <c r="R504" s="3"/>
      <c r="S504" s="3"/>
      <c r="T504" s="3"/>
      <c r="U504" s="3"/>
      <c r="V504" s="3"/>
      <c r="W504" s="3"/>
      <c r="X504" s="3"/>
      <c r="Y504" s="3"/>
      <c r="Z504" s="3"/>
    </row>
    <row r="505" ht="14.25" customHeight="1">
      <c r="A505" s="3"/>
      <c r="B505" s="3" t="s">
        <v>2059</v>
      </c>
      <c r="C505" s="3" t="s">
        <v>2060</v>
      </c>
      <c r="D505" s="84" t="s">
        <v>2541</v>
      </c>
      <c r="E505" s="3" t="s">
        <v>3021</v>
      </c>
      <c r="F505" s="3" t="s">
        <v>3022</v>
      </c>
      <c r="G505" s="3"/>
      <c r="H505" s="3"/>
      <c r="I505" s="3"/>
      <c r="J505" s="3"/>
      <c r="K505" s="3"/>
      <c r="L505" s="3"/>
      <c r="M505" s="3"/>
      <c r="N505" s="3"/>
      <c r="O505" s="3"/>
      <c r="P505" s="3"/>
      <c r="Q505" s="3"/>
      <c r="R505" s="3"/>
      <c r="S505" s="3"/>
      <c r="T505" s="3"/>
      <c r="U505" s="3"/>
      <c r="V505" s="3"/>
      <c r="W505" s="3"/>
      <c r="X505" s="3"/>
      <c r="Y505" s="3"/>
      <c r="Z505" s="3"/>
    </row>
    <row r="506" ht="14.25" customHeight="1">
      <c r="A506" s="3"/>
      <c r="B506" s="3" t="s">
        <v>2059</v>
      </c>
      <c r="C506" s="3" t="s">
        <v>2060</v>
      </c>
      <c r="D506" s="84" t="s">
        <v>2544</v>
      </c>
      <c r="E506" s="3" t="s">
        <v>3023</v>
      </c>
      <c r="F506" s="3" t="s">
        <v>3024</v>
      </c>
      <c r="G506" s="3"/>
      <c r="H506" s="3"/>
      <c r="I506" s="3"/>
      <c r="J506" s="3"/>
      <c r="K506" s="3"/>
      <c r="L506" s="3"/>
      <c r="M506" s="3"/>
      <c r="N506" s="3"/>
      <c r="O506" s="3"/>
      <c r="P506" s="3"/>
      <c r="Q506" s="3"/>
      <c r="R506" s="3"/>
      <c r="S506" s="3"/>
      <c r="T506" s="3"/>
      <c r="U506" s="3"/>
      <c r="V506" s="3"/>
      <c r="W506" s="3"/>
      <c r="X506" s="3"/>
      <c r="Y506" s="3"/>
      <c r="Z506" s="3"/>
    </row>
    <row r="507" ht="14.25" customHeight="1">
      <c r="A507" s="3"/>
      <c r="B507" s="3" t="s">
        <v>2059</v>
      </c>
      <c r="C507" s="3" t="s">
        <v>2060</v>
      </c>
      <c r="D507" s="84" t="s">
        <v>2547</v>
      </c>
      <c r="E507" s="3" t="s">
        <v>3025</v>
      </c>
      <c r="F507" s="3" t="s">
        <v>3026</v>
      </c>
      <c r="G507" s="3"/>
      <c r="H507" s="3"/>
      <c r="I507" s="3"/>
      <c r="J507" s="3"/>
      <c r="K507" s="3"/>
      <c r="L507" s="3"/>
      <c r="M507" s="3"/>
      <c r="N507" s="3"/>
      <c r="O507" s="3"/>
      <c r="P507" s="3"/>
      <c r="Q507" s="3"/>
      <c r="R507" s="3"/>
      <c r="S507" s="3"/>
      <c r="T507" s="3"/>
      <c r="U507" s="3"/>
      <c r="V507" s="3"/>
      <c r="W507" s="3"/>
      <c r="X507" s="3"/>
      <c r="Y507" s="3"/>
      <c r="Z507" s="3"/>
    </row>
    <row r="508" ht="14.25" customHeight="1">
      <c r="A508" s="3"/>
      <c r="B508" s="3" t="s">
        <v>2059</v>
      </c>
      <c r="C508" s="3" t="s">
        <v>2060</v>
      </c>
      <c r="D508" s="84" t="s">
        <v>2550</v>
      </c>
      <c r="E508" s="3" t="s">
        <v>3027</v>
      </c>
      <c r="F508" s="3" t="s">
        <v>3028</v>
      </c>
      <c r="G508" s="3"/>
      <c r="H508" s="3"/>
      <c r="I508" s="3"/>
      <c r="J508" s="3"/>
      <c r="K508" s="3"/>
      <c r="L508" s="3"/>
      <c r="M508" s="3"/>
      <c r="N508" s="3"/>
      <c r="O508" s="3"/>
      <c r="P508" s="3"/>
      <c r="Q508" s="3"/>
      <c r="R508" s="3"/>
      <c r="S508" s="3"/>
      <c r="T508" s="3"/>
      <c r="U508" s="3"/>
      <c r="V508" s="3"/>
      <c r="W508" s="3"/>
      <c r="X508" s="3"/>
      <c r="Y508" s="3"/>
      <c r="Z508" s="3"/>
    </row>
    <row r="509" ht="14.25" customHeight="1">
      <c r="A509" s="3"/>
      <c r="B509" s="3" t="s">
        <v>2059</v>
      </c>
      <c r="C509" s="3" t="s">
        <v>2060</v>
      </c>
      <c r="D509" s="84" t="s">
        <v>2553</v>
      </c>
      <c r="E509" s="3" t="s">
        <v>3029</v>
      </c>
      <c r="F509" s="3" t="s">
        <v>3030</v>
      </c>
      <c r="G509" s="3"/>
      <c r="H509" s="3"/>
      <c r="I509" s="3"/>
      <c r="J509" s="3"/>
      <c r="K509" s="3"/>
      <c r="L509" s="3"/>
      <c r="M509" s="3"/>
      <c r="N509" s="3"/>
      <c r="O509" s="3"/>
      <c r="P509" s="3"/>
      <c r="Q509" s="3"/>
      <c r="R509" s="3"/>
      <c r="S509" s="3"/>
      <c r="T509" s="3"/>
      <c r="U509" s="3"/>
      <c r="V509" s="3"/>
      <c r="W509" s="3"/>
      <c r="X509" s="3"/>
      <c r="Y509" s="3"/>
      <c r="Z509" s="3"/>
    </row>
    <row r="510" ht="14.25" customHeight="1">
      <c r="A510" s="3"/>
      <c r="B510" s="3" t="s">
        <v>2059</v>
      </c>
      <c r="C510" s="3" t="s">
        <v>2060</v>
      </c>
      <c r="D510" s="84" t="s">
        <v>2556</v>
      </c>
      <c r="E510" s="3" t="s">
        <v>2557</v>
      </c>
      <c r="F510" s="3" t="s">
        <v>2558</v>
      </c>
      <c r="G510" s="3"/>
      <c r="H510" s="3"/>
      <c r="I510" s="3"/>
      <c r="J510" s="3"/>
      <c r="K510" s="3"/>
      <c r="L510" s="3"/>
      <c r="M510" s="3"/>
      <c r="N510" s="3"/>
      <c r="O510" s="3"/>
      <c r="P510" s="3"/>
      <c r="Q510" s="3"/>
      <c r="R510" s="3"/>
      <c r="S510" s="3"/>
      <c r="T510" s="3"/>
      <c r="U510" s="3"/>
      <c r="V510" s="3"/>
      <c r="W510" s="3"/>
      <c r="X510" s="3"/>
      <c r="Y510" s="3"/>
      <c r="Z510" s="3"/>
    </row>
    <row r="511" ht="14.25" customHeight="1">
      <c r="A511" s="3"/>
      <c r="B511" s="3" t="s">
        <v>2059</v>
      </c>
      <c r="C511" s="3" t="s">
        <v>2060</v>
      </c>
      <c r="D511" s="84" t="s">
        <v>2559</v>
      </c>
      <c r="E511" s="3" t="s">
        <v>3031</v>
      </c>
      <c r="F511" s="3" t="s">
        <v>3032</v>
      </c>
      <c r="G511" s="3"/>
      <c r="H511" s="3"/>
      <c r="I511" s="3"/>
      <c r="J511" s="3"/>
      <c r="K511" s="3"/>
      <c r="L511" s="3"/>
      <c r="M511" s="3"/>
      <c r="N511" s="3"/>
      <c r="O511" s="3"/>
      <c r="P511" s="3"/>
      <c r="Q511" s="3"/>
      <c r="R511" s="3"/>
      <c r="S511" s="3"/>
      <c r="T511" s="3"/>
      <c r="U511" s="3"/>
      <c r="V511" s="3"/>
      <c r="W511" s="3"/>
      <c r="X511" s="3"/>
      <c r="Y511" s="3"/>
      <c r="Z511" s="3"/>
    </row>
    <row r="512" ht="14.25" customHeight="1">
      <c r="A512" s="3"/>
      <c r="B512" s="3" t="s">
        <v>2059</v>
      </c>
      <c r="C512" s="3" t="s">
        <v>2060</v>
      </c>
      <c r="D512" s="84" t="s">
        <v>2562</v>
      </c>
      <c r="E512" s="3" t="s">
        <v>3033</v>
      </c>
      <c r="F512" s="3" t="s">
        <v>3034</v>
      </c>
      <c r="G512" s="3"/>
      <c r="H512" s="3"/>
      <c r="I512" s="3"/>
      <c r="J512" s="3"/>
      <c r="K512" s="3"/>
      <c r="L512" s="3"/>
      <c r="M512" s="3"/>
      <c r="N512" s="3"/>
      <c r="O512" s="3"/>
      <c r="P512" s="3"/>
      <c r="Q512" s="3"/>
      <c r="R512" s="3"/>
      <c r="S512" s="3"/>
      <c r="T512" s="3"/>
      <c r="U512" s="3"/>
      <c r="V512" s="3"/>
      <c r="W512" s="3"/>
      <c r="X512" s="3"/>
      <c r="Y512" s="3"/>
      <c r="Z512" s="3"/>
    </row>
    <row r="513" ht="14.25" customHeight="1">
      <c r="A513" s="3"/>
      <c r="B513" s="3" t="s">
        <v>2059</v>
      </c>
      <c r="C513" s="3" t="s">
        <v>2060</v>
      </c>
      <c r="D513" s="84" t="s">
        <v>2565</v>
      </c>
      <c r="E513" s="3" t="s">
        <v>3035</v>
      </c>
      <c r="F513" s="3" t="s">
        <v>3036</v>
      </c>
      <c r="G513" s="3"/>
      <c r="H513" s="3"/>
      <c r="I513" s="3"/>
      <c r="J513" s="3"/>
      <c r="K513" s="3"/>
      <c r="L513" s="3"/>
      <c r="M513" s="3"/>
      <c r="N513" s="3"/>
      <c r="O513" s="3"/>
      <c r="P513" s="3"/>
      <c r="Q513" s="3"/>
      <c r="R513" s="3"/>
      <c r="S513" s="3"/>
      <c r="T513" s="3"/>
      <c r="U513" s="3"/>
      <c r="V513" s="3"/>
      <c r="W513" s="3"/>
      <c r="X513" s="3"/>
      <c r="Y513" s="3"/>
      <c r="Z513" s="3"/>
    </row>
    <row r="514" ht="14.25" customHeight="1">
      <c r="A514" s="3"/>
      <c r="B514" s="3" t="s">
        <v>2059</v>
      </c>
      <c r="C514" s="3" t="s">
        <v>2060</v>
      </c>
      <c r="D514" s="84" t="s">
        <v>2568</v>
      </c>
      <c r="E514" s="3" t="s">
        <v>2569</v>
      </c>
      <c r="F514" s="3" t="s">
        <v>2558</v>
      </c>
      <c r="G514" s="3"/>
      <c r="H514" s="3"/>
      <c r="I514" s="3"/>
      <c r="J514" s="3"/>
      <c r="K514" s="3"/>
      <c r="L514" s="3"/>
      <c r="M514" s="3"/>
      <c r="N514" s="3"/>
      <c r="O514" s="3"/>
      <c r="P514" s="3"/>
      <c r="Q514" s="3"/>
      <c r="R514" s="3"/>
      <c r="S514" s="3"/>
      <c r="T514" s="3"/>
      <c r="U514" s="3"/>
      <c r="V514" s="3"/>
      <c r="W514" s="3"/>
      <c r="X514" s="3"/>
      <c r="Y514" s="3"/>
      <c r="Z514" s="3"/>
    </row>
    <row r="515" ht="14.25" customHeight="1">
      <c r="A515" s="3"/>
      <c r="B515" s="3" t="s">
        <v>2059</v>
      </c>
      <c r="C515" s="3" t="s">
        <v>2060</v>
      </c>
      <c r="D515" s="84" t="s">
        <v>2570</v>
      </c>
      <c r="E515" s="3" t="s">
        <v>2571</v>
      </c>
      <c r="F515" s="3" t="s">
        <v>3037</v>
      </c>
      <c r="G515" s="3"/>
      <c r="H515" s="3"/>
      <c r="I515" s="3"/>
      <c r="J515" s="3"/>
      <c r="K515" s="3"/>
      <c r="L515" s="3"/>
      <c r="M515" s="3"/>
      <c r="N515" s="3"/>
      <c r="O515" s="3"/>
      <c r="P515" s="3"/>
      <c r="Q515" s="3"/>
      <c r="R515" s="3"/>
      <c r="S515" s="3"/>
      <c r="T515" s="3"/>
      <c r="U515" s="3"/>
      <c r="V515" s="3"/>
      <c r="W515" s="3"/>
      <c r="X515" s="3"/>
      <c r="Y515" s="3"/>
      <c r="Z515" s="3"/>
    </row>
    <row r="516" ht="14.25" customHeight="1">
      <c r="A516" s="3"/>
      <c r="B516" s="3" t="s">
        <v>2059</v>
      </c>
      <c r="C516" s="3" t="s">
        <v>2060</v>
      </c>
      <c r="D516" s="84" t="s">
        <v>2573</v>
      </c>
      <c r="E516" s="3" t="s">
        <v>3038</v>
      </c>
      <c r="F516" s="3" t="s">
        <v>3039</v>
      </c>
      <c r="G516" s="3"/>
      <c r="H516" s="3"/>
      <c r="I516" s="3"/>
      <c r="J516" s="3"/>
      <c r="K516" s="3"/>
      <c r="L516" s="3"/>
      <c r="M516" s="3"/>
      <c r="N516" s="3"/>
      <c r="O516" s="3"/>
      <c r="P516" s="3"/>
      <c r="Q516" s="3"/>
      <c r="R516" s="3"/>
      <c r="S516" s="3"/>
      <c r="T516" s="3"/>
      <c r="U516" s="3"/>
      <c r="V516" s="3"/>
      <c r="W516" s="3"/>
      <c r="X516" s="3"/>
      <c r="Y516" s="3"/>
      <c r="Z516" s="3"/>
    </row>
    <row r="517" ht="14.25" customHeight="1">
      <c r="A517" s="3"/>
      <c r="B517" s="3" t="s">
        <v>2059</v>
      </c>
      <c r="C517" s="3" t="s">
        <v>2060</v>
      </c>
      <c r="D517" s="84" t="s">
        <v>2576</v>
      </c>
      <c r="E517" s="3" t="s">
        <v>2577</v>
      </c>
      <c r="F517" s="3" t="s">
        <v>3040</v>
      </c>
      <c r="G517" s="3"/>
      <c r="H517" s="3"/>
      <c r="I517" s="3"/>
      <c r="J517" s="3"/>
      <c r="K517" s="3"/>
      <c r="L517" s="3"/>
      <c r="M517" s="3"/>
      <c r="N517" s="3"/>
      <c r="O517" s="3"/>
      <c r="P517" s="3"/>
      <c r="Q517" s="3"/>
      <c r="R517" s="3"/>
      <c r="S517" s="3"/>
      <c r="T517" s="3"/>
      <c r="U517" s="3"/>
      <c r="V517" s="3"/>
      <c r="W517" s="3"/>
      <c r="X517" s="3"/>
      <c r="Y517" s="3"/>
      <c r="Z517" s="3"/>
    </row>
    <row r="518" ht="14.25" customHeight="1">
      <c r="A518" s="3"/>
      <c r="B518" s="3" t="s">
        <v>2059</v>
      </c>
      <c r="C518" s="3" t="s">
        <v>2060</v>
      </c>
      <c r="D518" s="84" t="s">
        <v>2579</v>
      </c>
      <c r="E518" s="3" t="s">
        <v>2580</v>
      </c>
      <c r="F518" s="3" t="s">
        <v>3041</v>
      </c>
      <c r="G518" s="3"/>
      <c r="H518" s="3"/>
      <c r="I518" s="3"/>
      <c r="J518" s="3"/>
      <c r="K518" s="3"/>
      <c r="L518" s="3"/>
      <c r="M518" s="3"/>
      <c r="N518" s="3"/>
      <c r="O518" s="3"/>
      <c r="P518" s="3"/>
      <c r="Q518" s="3"/>
      <c r="R518" s="3"/>
      <c r="S518" s="3"/>
      <c r="T518" s="3"/>
      <c r="U518" s="3"/>
      <c r="V518" s="3"/>
      <c r="W518" s="3"/>
      <c r="X518" s="3"/>
      <c r="Y518" s="3"/>
      <c r="Z518" s="3"/>
    </row>
    <row r="519" ht="14.25" customHeight="1">
      <c r="A519" s="3"/>
      <c r="B519" s="3" t="s">
        <v>2059</v>
      </c>
      <c r="C519" s="3" t="s">
        <v>2060</v>
      </c>
      <c r="D519" s="84" t="s">
        <v>2582</v>
      </c>
      <c r="E519" s="3" t="s">
        <v>2583</v>
      </c>
      <c r="F519" s="3" t="s">
        <v>3042</v>
      </c>
      <c r="G519" s="3"/>
      <c r="H519" s="3"/>
      <c r="I519" s="3"/>
      <c r="J519" s="3"/>
      <c r="K519" s="3"/>
      <c r="L519" s="3"/>
      <c r="M519" s="3"/>
      <c r="N519" s="3"/>
      <c r="O519" s="3"/>
      <c r="P519" s="3"/>
      <c r="Q519" s="3"/>
      <c r="R519" s="3"/>
      <c r="S519" s="3"/>
      <c r="T519" s="3"/>
      <c r="U519" s="3"/>
      <c r="V519" s="3"/>
      <c r="W519" s="3"/>
      <c r="X519" s="3"/>
      <c r="Y519" s="3"/>
      <c r="Z519" s="3"/>
    </row>
    <row r="520" ht="14.25" customHeight="1">
      <c r="A520" s="3"/>
      <c r="B520" s="3" t="s">
        <v>2059</v>
      </c>
      <c r="C520" s="3" t="s">
        <v>2060</v>
      </c>
      <c r="D520" s="84" t="s">
        <v>2585</v>
      </c>
      <c r="E520" s="3" t="s">
        <v>3043</v>
      </c>
      <c r="F520" s="3" t="s">
        <v>3044</v>
      </c>
      <c r="G520" s="3"/>
      <c r="H520" s="3"/>
      <c r="I520" s="3"/>
      <c r="J520" s="3"/>
      <c r="K520" s="3"/>
      <c r="L520" s="3"/>
      <c r="M520" s="3"/>
      <c r="N520" s="3"/>
      <c r="O520" s="3"/>
      <c r="P520" s="3"/>
      <c r="Q520" s="3"/>
      <c r="R520" s="3"/>
      <c r="S520" s="3"/>
      <c r="T520" s="3"/>
      <c r="U520" s="3"/>
      <c r="V520" s="3"/>
      <c r="W520" s="3"/>
      <c r="X520" s="3"/>
      <c r="Y520" s="3"/>
      <c r="Z520" s="3"/>
    </row>
    <row r="521" ht="14.25" customHeight="1">
      <c r="A521" s="3"/>
      <c r="B521" s="3" t="s">
        <v>2059</v>
      </c>
      <c r="C521" s="3" t="s">
        <v>2060</v>
      </c>
      <c r="D521" s="84" t="s">
        <v>2588</v>
      </c>
      <c r="E521" s="3" t="s">
        <v>3045</v>
      </c>
      <c r="F521" s="3" t="s">
        <v>3046</v>
      </c>
      <c r="G521" s="3"/>
      <c r="H521" s="3"/>
      <c r="I521" s="3"/>
      <c r="J521" s="3"/>
      <c r="K521" s="3"/>
      <c r="L521" s="3"/>
      <c r="M521" s="3"/>
      <c r="N521" s="3"/>
      <c r="O521" s="3"/>
      <c r="P521" s="3"/>
      <c r="Q521" s="3"/>
      <c r="R521" s="3"/>
      <c r="S521" s="3"/>
      <c r="T521" s="3"/>
      <c r="U521" s="3"/>
      <c r="V521" s="3"/>
      <c r="W521" s="3"/>
      <c r="X521" s="3"/>
      <c r="Y521" s="3"/>
      <c r="Z521" s="3"/>
    </row>
    <row r="522" ht="14.25" customHeight="1">
      <c r="A522" s="3"/>
      <c r="B522" s="3" t="s">
        <v>2059</v>
      </c>
      <c r="C522" s="3" t="s">
        <v>2060</v>
      </c>
      <c r="D522" s="84" t="s">
        <v>2591</v>
      </c>
      <c r="E522" s="3" t="s">
        <v>2592</v>
      </c>
      <c r="F522" s="3" t="s">
        <v>3047</v>
      </c>
      <c r="G522" s="3"/>
      <c r="H522" s="3"/>
      <c r="I522" s="3"/>
      <c r="J522" s="3"/>
      <c r="K522" s="3"/>
      <c r="L522" s="3"/>
      <c r="M522" s="3"/>
      <c r="N522" s="3"/>
      <c r="O522" s="3"/>
      <c r="P522" s="3"/>
      <c r="Q522" s="3"/>
      <c r="R522" s="3"/>
      <c r="S522" s="3"/>
      <c r="T522" s="3"/>
      <c r="U522" s="3"/>
      <c r="V522" s="3"/>
      <c r="W522" s="3"/>
      <c r="X522" s="3"/>
      <c r="Y522" s="3"/>
      <c r="Z522" s="3"/>
    </row>
    <row r="523" ht="14.25" customHeight="1">
      <c r="A523" s="3"/>
      <c r="B523" s="3" t="s">
        <v>2059</v>
      </c>
      <c r="C523" s="3" t="s">
        <v>2060</v>
      </c>
      <c r="D523" s="84" t="s">
        <v>2594</v>
      </c>
      <c r="E523" s="3" t="s">
        <v>2595</v>
      </c>
      <c r="F523" s="3" t="s">
        <v>3048</v>
      </c>
      <c r="G523" s="3"/>
      <c r="H523" s="3"/>
      <c r="I523" s="3"/>
      <c r="J523" s="3"/>
      <c r="K523" s="3"/>
      <c r="L523" s="3"/>
      <c r="M523" s="3"/>
      <c r="N523" s="3"/>
      <c r="O523" s="3"/>
      <c r="P523" s="3"/>
      <c r="Q523" s="3"/>
      <c r="R523" s="3"/>
      <c r="S523" s="3"/>
      <c r="T523" s="3"/>
      <c r="U523" s="3"/>
      <c r="V523" s="3"/>
      <c r="W523" s="3"/>
      <c r="X523" s="3"/>
      <c r="Y523" s="3"/>
      <c r="Z523" s="3"/>
    </row>
    <row r="524" ht="14.25" customHeight="1">
      <c r="A524" s="3"/>
      <c r="B524" s="3" t="s">
        <v>2059</v>
      </c>
      <c r="C524" s="3" t="s">
        <v>2060</v>
      </c>
      <c r="D524" s="84" t="s">
        <v>2597</v>
      </c>
      <c r="E524" s="3" t="s">
        <v>3049</v>
      </c>
      <c r="F524" s="3" t="s">
        <v>3050</v>
      </c>
      <c r="G524" s="3"/>
      <c r="H524" s="3"/>
      <c r="I524" s="3"/>
      <c r="J524" s="3"/>
      <c r="K524" s="3"/>
      <c r="L524" s="3"/>
      <c r="M524" s="3"/>
      <c r="N524" s="3"/>
      <c r="O524" s="3"/>
      <c r="P524" s="3"/>
      <c r="Q524" s="3"/>
      <c r="R524" s="3"/>
      <c r="S524" s="3"/>
      <c r="T524" s="3"/>
      <c r="U524" s="3"/>
      <c r="V524" s="3"/>
      <c r="W524" s="3"/>
      <c r="X524" s="3"/>
      <c r="Y524" s="3"/>
      <c r="Z524" s="3"/>
    </row>
    <row r="525" ht="14.25" customHeight="1">
      <c r="A525" s="3"/>
      <c r="B525" s="3" t="s">
        <v>2059</v>
      </c>
      <c r="C525" s="3" t="s">
        <v>2060</v>
      </c>
      <c r="D525" s="84" t="s">
        <v>2600</v>
      </c>
      <c r="E525" s="3" t="s">
        <v>3051</v>
      </c>
      <c r="F525" s="3" t="s">
        <v>3052</v>
      </c>
      <c r="G525" s="3"/>
      <c r="H525" s="3"/>
      <c r="I525" s="3"/>
      <c r="J525" s="3"/>
      <c r="K525" s="3"/>
      <c r="L525" s="3"/>
      <c r="M525" s="3"/>
      <c r="N525" s="3"/>
      <c r="O525" s="3"/>
      <c r="P525" s="3"/>
      <c r="Q525" s="3"/>
      <c r="R525" s="3"/>
      <c r="S525" s="3"/>
      <c r="T525" s="3"/>
      <c r="U525" s="3"/>
      <c r="V525" s="3"/>
      <c r="W525" s="3"/>
      <c r="X525" s="3"/>
      <c r="Y525" s="3"/>
      <c r="Z525" s="3"/>
    </row>
    <row r="526" ht="14.25" customHeight="1">
      <c r="A526" s="3"/>
      <c r="B526" s="3" t="s">
        <v>2059</v>
      </c>
      <c r="C526" s="3" t="s">
        <v>2060</v>
      </c>
      <c r="D526" s="84" t="s">
        <v>2603</v>
      </c>
      <c r="E526" s="3" t="s">
        <v>3053</v>
      </c>
      <c r="F526" s="3" t="s">
        <v>3054</v>
      </c>
      <c r="G526" s="3"/>
      <c r="H526" s="3"/>
      <c r="I526" s="3"/>
      <c r="J526" s="3"/>
      <c r="K526" s="3"/>
      <c r="L526" s="3"/>
      <c r="M526" s="3"/>
      <c r="N526" s="3"/>
      <c r="O526" s="3"/>
      <c r="P526" s="3"/>
      <c r="Q526" s="3"/>
      <c r="R526" s="3"/>
      <c r="S526" s="3"/>
      <c r="T526" s="3"/>
      <c r="U526" s="3"/>
      <c r="V526" s="3"/>
      <c r="W526" s="3"/>
      <c r="X526" s="3"/>
      <c r="Y526" s="3"/>
      <c r="Z526" s="3"/>
    </row>
    <row r="527" ht="14.25" customHeight="1">
      <c r="A527" s="3"/>
      <c r="B527" s="3" t="s">
        <v>2059</v>
      </c>
      <c r="C527" s="3" t="s">
        <v>2060</v>
      </c>
      <c r="D527" s="84" t="s">
        <v>2606</v>
      </c>
      <c r="E527" s="3" t="s">
        <v>3055</v>
      </c>
      <c r="F527" s="3" t="s">
        <v>3056</v>
      </c>
      <c r="G527" s="3"/>
      <c r="H527" s="3"/>
      <c r="I527" s="3"/>
      <c r="J527" s="3"/>
      <c r="K527" s="3"/>
      <c r="L527" s="3"/>
      <c r="M527" s="3"/>
      <c r="N527" s="3"/>
      <c r="O527" s="3"/>
      <c r="P527" s="3"/>
      <c r="Q527" s="3"/>
      <c r="R527" s="3"/>
      <c r="S527" s="3"/>
      <c r="T527" s="3"/>
      <c r="U527" s="3"/>
      <c r="V527" s="3"/>
      <c r="W527" s="3"/>
      <c r="X527" s="3"/>
      <c r="Y527" s="3"/>
      <c r="Z527" s="3"/>
    </row>
    <row r="528" ht="14.25" customHeight="1">
      <c r="A528" s="3"/>
      <c r="B528" s="3" t="s">
        <v>2059</v>
      </c>
      <c r="C528" s="3" t="s">
        <v>2060</v>
      </c>
      <c r="D528" s="84" t="s">
        <v>2609</v>
      </c>
      <c r="E528" s="3" t="s">
        <v>3057</v>
      </c>
      <c r="F528" s="3" t="s">
        <v>3058</v>
      </c>
      <c r="G528" s="3"/>
      <c r="H528" s="3"/>
      <c r="I528" s="3"/>
      <c r="J528" s="3"/>
      <c r="K528" s="3"/>
      <c r="L528" s="3"/>
      <c r="M528" s="3"/>
      <c r="N528" s="3"/>
      <c r="O528" s="3"/>
      <c r="P528" s="3"/>
      <c r="Q528" s="3"/>
      <c r="R528" s="3"/>
      <c r="S528" s="3"/>
      <c r="T528" s="3"/>
      <c r="U528" s="3"/>
      <c r="V528" s="3"/>
      <c r="W528" s="3"/>
      <c r="X528" s="3"/>
      <c r="Y528" s="3"/>
      <c r="Z528" s="3"/>
    </row>
    <row r="529" ht="14.25" customHeight="1">
      <c r="A529" s="3"/>
      <c r="B529" s="3" t="s">
        <v>2059</v>
      </c>
      <c r="C529" s="3" t="s">
        <v>2060</v>
      </c>
      <c r="D529" s="84" t="s">
        <v>2612</v>
      </c>
      <c r="E529" s="3" t="s">
        <v>3059</v>
      </c>
      <c r="F529" s="3" t="s">
        <v>3060</v>
      </c>
      <c r="G529" s="3"/>
      <c r="H529" s="3"/>
      <c r="I529" s="3"/>
      <c r="J529" s="3"/>
      <c r="K529" s="3"/>
      <c r="L529" s="3"/>
      <c r="M529" s="3"/>
      <c r="N529" s="3"/>
      <c r="O529" s="3"/>
      <c r="P529" s="3"/>
      <c r="Q529" s="3"/>
      <c r="R529" s="3"/>
      <c r="S529" s="3"/>
      <c r="T529" s="3"/>
      <c r="U529" s="3"/>
      <c r="V529" s="3"/>
      <c r="W529" s="3"/>
      <c r="X529" s="3"/>
      <c r="Y529" s="3"/>
      <c r="Z529" s="3"/>
    </row>
    <row r="530" ht="14.25" customHeight="1">
      <c r="A530" s="3"/>
      <c r="B530" s="3" t="s">
        <v>2059</v>
      </c>
      <c r="C530" s="3" t="s">
        <v>2060</v>
      </c>
      <c r="D530" s="84" t="s">
        <v>2615</v>
      </c>
      <c r="E530" s="3" t="s">
        <v>3061</v>
      </c>
      <c r="F530" s="3" t="s">
        <v>3062</v>
      </c>
      <c r="G530" s="3"/>
      <c r="H530" s="3"/>
      <c r="I530" s="3"/>
      <c r="J530" s="3"/>
      <c r="K530" s="3"/>
      <c r="L530" s="3"/>
      <c r="M530" s="3"/>
      <c r="N530" s="3"/>
      <c r="O530" s="3"/>
      <c r="P530" s="3"/>
      <c r="Q530" s="3"/>
      <c r="R530" s="3"/>
      <c r="S530" s="3"/>
      <c r="T530" s="3"/>
      <c r="U530" s="3"/>
      <c r="V530" s="3"/>
      <c r="W530" s="3"/>
      <c r="X530" s="3"/>
      <c r="Y530" s="3"/>
      <c r="Z530" s="3"/>
    </row>
    <row r="531" ht="14.25" customHeight="1">
      <c r="A531" s="3"/>
      <c r="B531" s="3" t="s">
        <v>2059</v>
      </c>
      <c r="C531" s="3" t="s">
        <v>2060</v>
      </c>
      <c r="D531" s="84" t="s">
        <v>2618</v>
      </c>
      <c r="E531" s="3" t="s">
        <v>2619</v>
      </c>
      <c r="F531" s="3" t="s">
        <v>2620</v>
      </c>
      <c r="G531" s="3"/>
      <c r="H531" s="3"/>
      <c r="I531" s="3"/>
      <c r="J531" s="3"/>
      <c r="K531" s="3"/>
      <c r="L531" s="3"/>
      <c r="M531" s="3"/>
      <c r="N531" s="3"/>
      <c r="O531" s="3"/>
      <c r="P531" s="3"/>
      <c r="Q531" s="3"/>
      <c r="R531" s="3"/>
      <c r="S531" s="3"/>
      <c r="T531" s="3"/>
      <c r="U531" s="3"/>
      <c r="V531" s="3"/>
      <c r="W531" s="3"/>
      <c r="X531" s="3"/>
      <c r="Y531" s="3"/>
      <c r="Z531" s="3"/>
    </row>
    <row r="532" ht="14.25" customHeight="1">
      <c r="A532" s="3"/>
      <c r="B532" s="3" t="s">
        <v>2059</v>
      </c>
      <c r="C532" s="3" t="s">
        <v>2060</v>
      </c>
      <c r="D532" s="84" t="s">
        <v>2621</v>
      </c>
      <c r="E532" s="3" t="s">
        <v>3063</v>
      </c>
      <c r="F532" s="3" t="s">
        <v>3064</v>
      </c>
      <c r="G532" s="3"/>
      <c r="H532" s="3"/>
      <c r="I532" s="3"/>
      <c r="J532" s="3"/>
      <c r="K532" s="3"/>
      <c r="L532" s="3"/>
      <c r="M532" s="3"/>
      <c r="N532" s="3"/>
      <c r="O532" s="3"/>
      <c r="P532" s="3"/>
      <c r="Q532" s="3"/>
      <c r="R532" s="3"/>
      <c r="S532" s="3"/>
      <c r="T532" s="3"/>
      <c r="U532" s="3"/>
      <c r="V532" s="3"/>
      <c r="W532" s="3"/>
      <c r="X532" s="3"/>
      <c r="Y532" s="3"/>
      <c r="Z532" s="3"/>
    </row>
    <row r="533" ht="14.25" customHeight="1">
      <c r="A533" s="3"/>
      <c r="B533" s="3" t="s">
        <v>2059</v>
      </c>
      <c r="C533" s="3" t="s">
        <v>2060</v>
      </c>
      <c r="D533" s="84" t="s">
        <v>2624</v>
      </c>
      <c r="E533" s="3" t="s">
        <v>3065</v>
      </c>
      <c r="F533" s="3" t="s">
        <v>3066</v>
      </c>
      <c r="G533" s="3"/>
      <c r="H533" s="3"/>
      <c r="I533" s="3"/>
      <c r="J533" s="3"/>
      <c r="K533" s="3"/>
      <c r="L533" s="3"/>
      <c r="M533" s="3"/>
      <c r="N533" s="3"/>
      <c r="O533" s="3"/>
      <c r="P533" s="3"/>
      <c r="Q533" s="3"/>
      <c r="R533" s="3"/>
      <c r="S533" s="3"/>
      <c r="T533" s="3"/>
      <c r="U533" s="3"/>
      <c r="V533" s="3"/>
      <c r="W533" s="3"/>
      <c r="X533" s="3"/>
      <c r="Y533" s="3"/>
      <c r="Z533" s="3"/>
    </row>
    <row r="534" ht="14.25" customHeight="1">
      <c r="A534" s="3"/>
      <c r="B534" s="3" t="s">
        <v>2059</v>
      </c>
      <c r="C534" s="3" t="s">
        <v>2060</v>
      </c>
      <c r="D534" s="84" t="s">
        <v>2627</v>
      </c>
      <c r="E534" s="3" t="s">
        <v>3067</v>
      </c>
      <c r="F534" s="3" t="s">
        <v>3068</v>
      </c>
      <c r="G534" s="3"/>
      <c r="H534" s="3"/>
      <c r="I534" s="3"/>
      <c r="J534" s="3"/>
      <c r="K534" s="3"/>
      <c r="L534" s="3"/>
      <c r="M534" s="3"/>
      <c r="N534" s="3"/>
      <c r="O534" s="3"/>
      <c r="P534" s="3"/>
      <c r="Q534" s="3"/>
      <c r="R534" s="3"/>
      <c r="S534" s="3"/>
      <c r="T534" s="3"/>
      <c r="U534" s="3"/>
      <c r="V534" s="3"/>
      <c r="W534" s="3"/>
      <c r="X534" s="3"/>
      <c r="Y534" s="3"/>
      <c r="Z534" s="3"/>
    </row>
    <row r="535" ht="14.25" customHeight="1">
      <c r="A535" s="3"/>
      <c r="B535" s="3" t="s">
        <v>2059</v>
      </c>
      <c r="C535" s="3" t="s">
        <v>2060</v>
      </c>
      <c r="D535" s="84" t="s">
        <v>2630</v>
      </c>
      <c r="E535" s="3" t="s">
        <v>3069</v>
      </c>
      <c r="F535" s="3" t="s">
        <v>3070</v>
      </c>
      <c r="G535" s="3"/>
      <c r="H535" s="3"/>
      <c r="I535" s="3"/>
      <c r="J535" s="3"/>
      <c r="K535" s="3"/>
      <c r="L535" s="3"/>
      <c r="M535" s="3"/>
      <c r="N535" s="3"/>
      <c r="O535" s="3"/>
      <c r="P535" s="3"/>
      <c r="Q535" s="3"/>
      <c r="R535" s="3"/>
      <c r="S535" s="3"/>
      <c r="T535" s="3"/>
      <c r="U535" s="3"/>
      <c r="V535" s="3"/>
      <c r="W535" s="3"/>
      <c r="X535" s="3"/>
      <c r="Y535" s="3"/>
      <c r="Z535" s="3"/>
    </row>
    <row r="536" ht="14.25" customHeight="1">
      <c r="A536" s="3"/>
      <c r="B536" s="3" t="s">
        <v>2059</v>
      </c>
      <c r="C536" s="3" t="s">
        <v>2060</v>
      </c>
      <c r="D536" s="84" t="s">
        <v>2633</v>
      </c>
      <c r="E536" s="3" t="s">
        <v>3071</v>
      </c>
      <c r="F536" s="3" t="s">
        <v>3072</v>
      </c>
      <c r="G536" s="3"/>
      <c r="H536" s="3"/>
      <c r="I536" s="3"/>
      <c r="J536" s="3"/>
      <c r="K536" s="3"/>
      <c r="L536" s="3"/>
      <c r="M536" s="3"/>
      <c r="N536" s="3"/>
      <c r="O536" s="3"/>
      <c r="P536" s="3"/>
      <c r="Q536" s="3"/>
      <c r="R536" s="3"/>
      <c r="S536" s="3"/>
      <c r="T536" s="3"/>
      <c r="U536" s="3"/>
      <c r="V536" s="3"/>
      <c r="W536" s="3"/>
      <c r="X536" s="3"/>
      <c r="Y536" s="3"/>
      <c r="Z536" s="3"/>
    </row>
    <row r="537" ht="14.25" customHeight="1">
      <c r="A537" s="3"/>
      <c r="B537" s="3" t="s">
        <v>2059</v>
      </c>
      <c r="C537" s="3" t="s">
        <v>2060</v>
      </c>
      <c r="D537" s="84" t="s">
        <v>2636</v>
      </c>
      <c r="E537" s="3" t="s">
        <v>3073</v>
      </c>
      <c r="F537" s="3" t="s">
        <v>3074</v>
      </c>
      <c r="G537" s="3"/>
      <c r="H537" s="3"/>
      <c r="I537" s="3"/>
      <c r="J537" s="3"/>
      <c r="K537" s="3"/>
      <c r="L537" s="3"/>
      <c r="M537" s="3"/>
      <c r="N537" s="3"/>
      <c r="O537" s="3"/>
      <c r="P537" s="3"/>
      <c r="Q537" s="3"/>
      <c r="R537" s="3"/>
      <c r="S537" s="3"/>
      <c r="T537" s="3"/>
      <c r="U537" s="3"/>
      <c r="V537" s="3"/>
      <c r="W537" s="3"/>
      <c r="X537" s="3"/>
      <c r="Y537" s="3"/>
      <c r="Z537" s="3"/>
    </row>
    <row r="538" ht="14.25" customHeight="1">
      <c r="A538" s="3"/>
      <c r="B538" s="3" t="s">
        <v>2059</v>
      </c>
      <c r="C538" s="3" t="s">
        <v>2060</v>
      </c>
      <c r="D538" s="84" t="s">
        <v>2639</v>
      </c>
      <c r="E538" s="3" t="s">
        <v>2640</v>
      </c>
      <c r="F538" s="3" t="s">
        <v>2641</v>
      </c>
      <c r="G538" s="3"/>
      <c r="H538" s="3"/>
      <c r="I538" s="3"/>
      <c r="J538" s="3"/>
      <c r="K538" s="3"/>
      <c r="L538" s="3"/>
      <c r="M538" s="3"/>
      <c r="N538" s="3"/>
      <c r="O538" s="3"/>
      <c r="P538" s="3"/>
      <c r="Q538" s="3"/>
      <c r="R538" s="3"/>
      <c r="S538" s="3"/>
      <c r="T538" s="3"/>
      <c r="U538" s="3"/>
      <c r="V538" s="3"/>
      <c r="W538" s="3"/>
      <c r="X538" s="3"/>
      <c r="Y538" s="3"/>
      <c r="Z538" s="3"/>
    </row>
    <row r="539" ht="14.25" customHeight="1">
      <c r="A539" s="3"/>
      <c r="B539" s="3" t="s">
        <v>2059</v>
      </c>
      <c r="C539" s="3" t="s">
        <v>2060</v>
      </c>
      <c r="D539" s="84" t="s">
        <v>2642</v>
      </c>
      <c r="E539" s="3" t="s">
        <v>2643</v>
      </c>
      <c r="F539" s="3" t="s">
        <v>2641</v>
      </c>
      <c r="G539" s="3"/>
      <c r="H539" s="3"/>
      <c r="I539" s="3"/>
      <c r="J539" s="3"/>
      <c r="K539" s="3"/>
      <c r="L539" s="3"/>
      <c r="M539" s="3"/>
      <c r="N539" s="3"/>
      <c r="O539" s="3"/>
      <c r="P539" s="3"/>
      <c r="Q539" s="3"/>
      <c r="R539" s="3"/>
      <c r="S539" s="3"/>
      <c r="T539" s="3"/>
      <c r="U539" s="3"/>
      <c r="V539" s="3"/>
      <c r="W539" s="3"/>
      <c r="X539" s="3"/>
      <c r="Y539" s="3"/>
      <c r="Z539" s="3"/>
    </row>
    <row r="540" ht="14.25" customHeight="1">
      <c r="A540" s="3"/>
      <c r="B540" s="3" t="s">
        <v>2059</v>
      </c>
      <c r="C540" s="3" t="s">
        <v>2060</v>
      </c>
      <c r="D540" s="84" t="s">
        <v>2644</v>
      </c>
      <c r="E540" s="3" t="s">
        <v>2645</v>
      </c>
      <c r="F540" s="3" t="s">
        <v>2641</v>
      </c>
      <c r="G540" s="3"/>
      <c r="H540" s="3"/>
      <c r="I540" s="3"/>
      <c r="J540" s="3"/>
      <c r="K540" s="3"/>
      <c r="L540" s="3"/>
      <c r="M540" s="3"/>
      <c r="N540" s="3"/>
      <c r="O540" s="3"/>
      <c r="P540" s="3"/>
      <c r="Q540" s="3"/>
      <c r="R540" s="3"/>
      <c r="S540" s="3"/>
      <c r="T540" s="3"/>
      <c r="U540" s="3"/>
      <c r="V540" s="3"/>
      <c r="W540" s="3"/>
      <c r="X540" s="3"/>
      <c r="Y540" s="3"/>
      <c r="Z540" s="3"/>
    </row>
    <row r="541" ht="14.25" customHeight="1">
      <c r="A541" s="3"/>
      <c r="B541" s="3" t="s">
        <v>2059</v>
      </c>
      <c r="C541" s="3" t="s">
        <v>2060</v>
      </c>
      <c r="D541" s="84" t="s">
        <v>2646</v>
      </c>
      <c r="E541" s="3" t="s">
        <v>2647</v>
      </c>
      <c r="F541" s="3" t="s">
        <v>2641</v>
      </c>
      <c r="G541" s="3"/>
      <c r="H541" s="3"/>
      <c r="I541" s="3"/>
      <c r="J541" s="3"/>
      <c r="K541" s="3"/>
      <c r="L541" s="3"/>
      <c r="M541" s="3"/>
      <c r="N541" s="3"/>
      <c r="O541" s="3"/>
      <c r="P541" s="3"/>
      <c r="Q541" s="3"/>
      <c r="R541" s="3"/>
      <c r="S541" s="3"/>
      <c r="T541" s="3"/>
      <c r="U541" s="3"/>
      <c r="V541" s="3"/>
      <c r="W541" s="3"/>
      <c r="X541" s="3"/>
      <c r="Y541" s="3"/>
      <c r="Z541" s="3"/>
    </row>
    <row r="542" ht="14.25" customHeight="1">
      <c r="A542" s="3"/>
      <c r="B542" s="3" t="s">
        <v>2059</v>
      </c>
      <c r="C542" s="3" t="s">
        <v>2060</v>
      </c>
      <c r="D542" s="84" t="s">
        <v>2648</v>
      </c>
      <c r="E542" s="3" t="s">
        <v>3075</v>
      </c>
      <c r="F542" s="3" t="s">
        <v>3076</v>
      </c>
      <c r="G542" s="3"/>
      <c r="H542" s="3"/>
      <c r="I542" s="3"/>
      <c r="J542" s="3"/>
      <c r="K542" s="3"/>
      <c r="L542" s="3"/>
      <c r="M542" s="3"/>
      <c r="N542" s="3"/>
      <c r="O542" s="3"/>
      <c r="P542" s="3"/>
      <c r="Q542" s="3"/>
      <c r="R542" s="3"/>
      <c r="S542" s="3"/>
      <c r="T542" s="3"/>
      <c r="U542" s="3"/>
      <c r="V542" s="3"/>
      <c r="W542" s="3"/>
      <c r="X542" s="3"/>
      <c r="Y542" s="3"/>
      <c r="Z542" s="3"/>
    </row>
    <row r="543" ht="14.25" customHeight="1">
      <c r="A543" s="3"/>
      <c r="B543" s="3" t="s">
        <v>2059</v>
      </c>
      <c r="C543" s="3" t="s">
        <v>2060</v>
      </c>
      <c r="D543" s="84" t="s">
        <v>2651</v>
      </c>
      <c r="E543" s="3" t="s">
        <v>3077</v>
      </c>
      <c r="F543" s="3" t="s">
        <v>3078</v>
      </c>
      <c r="G543" s="3"/>
      <c r="H543" s="3"/>
      <c r="I543" s="3"/>
      <c r="J543" s="3"/>
      <c r="K543" s="3"/>
      <c r="L543" s="3"/>
      <c r="M543" s="3"/>
      <c r="N543" s="3"/>
      <c r="O543" s="3"/>
      <c r="P543" s="3"/>
      <c r="Q543" s="3"/>
      <c r="R543" s="3"/>
      <c r="S543" s="3"/>
      <c r="T543" s="3"/>
      <c r="U543" s="3"/>
      <c r="V543" s="3"/>
      <c r="W543" s="3"/>
      <c r="X543" s="3"/>
      <c r="Y543" s="3"/>
      <c r="Z543" s="3"/>
    </row>
    <row r="544" ht="14.25" customHeight="1">
      <c r="A544" s="3"/>
      <c r="B544" s="3" t="s">
        <v>2059</v>
      </c>
      <c r="C544" s="3" t="s">
        <v>2060</v>
      </c>
      <c r="D544" s="84" t="s">
        <v>2654</v>
      </c>
      <c r="E544" s="3" t="s">
        <v>2655</v>
      </c>
      <c r="F544" s="3" t="s">
        <v>2641</v>
      </c>
      <c r="G544" s="3"/>
      <c r="H544" s="3"/>
      <c r="I544" s="3"/>
      <c r="J544" s="3"/>
      <c r="K544" s="3"/>
      <c r="L544" s="3"/>
      <c r="M544" s="3"/>
      <c r="N544" s="3"/>
      <c r="O544" s="3"/>
      <c r="P544" s="3"/>
      <c r="Q544" s="3"/>
      <c r="R544" s="3"/>
      <c r="S544" s="3"/>
      <c r="T544" s="3"/>
      <c r="U544" s="3"/>
      <c r="V544" s="3"/>
      <c r="W544" s="3"/>
      <c r="X544" s="3"/>
      <c r="Y544" s="3"/>
      <c r="Z544" s="3"/>
    </row>
    <row r="545" ht="14.25" customHeight="1">
      <c r="A545" s="3"/>
      <c r="B545" s="3" t="s">
        <v>2059</v>
      </c>
      <c r="C545" s="3" t="s">
        <v>2060</v>
      </c>
      <c r="D545" s="84" t="s">
        <v>2656</v>
      </c>
      <c r="E545" s="3" t="s">
        <v>3079</v>
      </c>
      <c r="F545" s="3" t="s">
        <v>3080</v>
      </c>
      <c r="G545" s="3"/>
      <c r="H545" s="3"/>
      <c r="I545" s="3"/>
      <c r="J545" s="3"/>
      <c r="K545" s="3"/>
      <c r="L545" s="3"/>
      <c r="M545" s="3"/>
      <c r="N545" s="3"/>
      <c r="O545" s="3"/>
      <c r="P545" s="3"/>
      <c r="Q545" s="3"/>
      <c r="R545" s="3"/>
      <c r="S545" s="3"/>
      <c r="T545" s="3"/>
      <c r="U545" s="3"/>
      <c r="V545" s="3"/>
      <c r="W545" s="3"/>
      <c r="X545" s="3"/>
      <c r="Y545" s="3"/>
      <c r="Z545" s="3"/>
    </row>
    <row r="546" ht="14.25" customHeight="1">
      <c r="A546" s="3"/>
      <c r="B546" s="3" t="s">
        <v>2059</v>
      </c>
      <c r="C546" s="3" t="s">
        <v>2060</v>
      </c>
      <c r="D546" s="84" t="s">
        <v>2659</v>
      </c>
      <c r="E546" s="3" t="s">
        <v>3081</v>
      </c>
      <c r="F546" s="3" t="s">
        <v>2661</v>
      </c>
      <c r="G546" s="3"/>
      <c r="H546" s="3"/>
      <c r="I546" s="3"/>
      <c r="J546" s="3"/>
      <c r="K546" s="3"/>
      <c r="L546" s="3"/>
      <c r="M546" s="3"/>
      <c r="N546" s="3"/>
      <c r="O546" s="3"/>
      <c r="P546" s="3"/>
      <c r="Q546" s="3"/>
      <c r="R546" s="3"/>
      <c r="S546" s="3"/>
      <c r="T546" s="3"/>
      <c r="U546" s="3"/>
      <c r="V546" s="3"/>
      <c r="W546" s="3"/>
      <c r="X546" s="3"/>
      <c r="Y546" s="3"/>
      <c r="Z546" s="3"/>
    </row>
    <row r="547" ht="14.25" customHeight="1">
      <c r="A547" s="3"/>
      <c r="B547" s="3" t="s">
        <v>2059</v>
      </c>
      <c r="C547" s="3" t="s">
        <v>2060</v>
      </c>
      <c r="D547" s="84" t="s">
        <v>2662</v>
      </c>
      <c r="E547" s="3" t="s">
        <v>2663</v>
      </c>
      <c r="F547" s="3" t="s">
        <v>2641</v>
      </c>
      <c r="G547" s="3"/>
      <c r="H547" s="3"/>
      <c r="I547" s="3"/>
      <c r="J547" s="3"/>
      <c r="K547" s="3"/>
      <c r="L547" s="3"/>
      <c r="M547" s="3"/>
      <c r="N547" s="3"/>
      <c r="O547" s="3"/>
      <c r="P547" s="3"/>
      <c r="Q547" s="3"/>
      <c r="R547" s="3"/>
      <c r="S547" s="3"/>
      <c r="T547" s="3"/>
      <c r="U547" s="3"/>
      <c r="V547" s="3"/>
      <c r="W547" s="3"/>
      <c r="X547" s="3"/>
      <c r="Y547" s="3"/>
      <c r="Z547" s="3"/>
    </row>
    <row r="548" ht="14.25" customHeight="1">
      <c r="A548" s="3"/>
      <c r="B548" s="3" t="s">
        <v>2059</v>
      </c>
      <c r="C548" s="3" t="s">
        <v>2060</v>
      </c>
      <c r="D548" s="84" t="s">
        <v>2664</v>
      </c>
      <c r="E548" s="3" t="s">
        <v>3082</v>
      </c>
      <c r="F548" s="3" t="s">
        <v>3083</v>
      </c>
      <c r="G548" s="3"/>
      <c r="H548" s="3"/>
      <c r="I548" s="3"/>
      <c r="J548" s="3"/>
      <c r="K548" s="3"/>
      <c r="L548" s="3"/>
      <c r="M548" s="3"/>
      <c r="N548" s="3"/>
      <c r="O548" s="3"/>
      <c r="P548" s="3"/>
      <c r="Q548" s="3"/>
      <c r="R548" s="3"/>
      <c r="S548" s="3"/>
      <c r="T548" s="3"/>
      <c r="U548" s="3"/>
      <c r="V548" s="3"/>
      <c r="W548" s="3"/>
      <c r="X548" s="3"/>
      <c r="Y548" s="3"/>
      <c r="Z548" s="3"/>
    </row>
    <row r="549" ht="14.25" customHeight="1">
      <c r="A549" s="3"/>
      <c r="B549" s="3" t="s">
        <v>2059</v>
      </c>
      <c r="C549" s="3" t="s">
        <v>2060</v>
      </c>
      <c r="D549" s="84" t="s">
        <v>2667</v>
      </c>
      <c r="E549" s="3" t="s">
        <v>2668</v>
      </c>
      <c r="F549" s="3" t="s">
        <v>2669</v>
      </c>
      <c r="G549" s="3"/>
      <c r="H549" s="3"/>
      <c r="I549" s="3"/>
      <c r="J549" s="3"/>
      <c r="K549" s="3"/>
      <c r="L549" s="3"/>
      <c r="M549" s="3"/>
      <c r="N549" s="3"/>
      <c r="O549" s="3"/>
      <c r="P549" s="3"/>
      <c r="Q549" s="3"/>
      <c r="R549" s="3"/>
      <c r="S549" s="3"/>
      <c r="T549" s="3"/>
      <c r="U549" s="3"/>
      <c r="V549" s="3"/>
      <c r="W549" s="3"/>
      <c r="X549" s="3"/>
      <c r="Y549" s="3"/>
      <c r="Z549" s="3"/>
    </row>
    <row r="550" ht="14.25" customHeight="1">
      <c r="A550" s="3"/>
      <c r="B550" s="3" t="s">
        <v>2059</v>
      </c>
      <c r="C550" s="3" t="s">
        <v>2060</v>
      </c>
      <c r="D550" s="84" t="s">
        <v>2670</v>
      </c>
      <c r="E550" s="3" t="s">
        <v>2671</v>
      </c>
      <c r="F550" s="3" t="s">
        <v>2672</v>
      </c>
      <c r="G550" s="3"/>
      <c r="H550" s="3"/>
      <c r="I550" s="3"/>
      <c r="J550" s="3"/>
      <c r="K550" s="3"/>
      <c r="L550" s="3"/>
      <c r="M550" s="3"/>
      <c r="N550" s="3"/>
      <c r="O550" s="3"/>
      <c r="P550" s="3"/>
      <c r="Q550" s="3"/>
      <c r="R550" s="3"/>
      <c r="S550" s="3"/>
      <c r="T550" s="3"/>
      <c r="U550" s="3"/>
      <c r="V550" s="3"/>
      <c r="W550" s="3"/>
      <c r="X550" s="3"/>
      <c r="Y550" s="3"/>
      <c r="Z550" s="3"/>
    </row>
    <row r="551" ht="14.25" customHeight="1">
      <c r="A551" s="3"/>
      <c r="B551" s="3" t="s">
        <v>2059</v>
      </c>
      <c r="C551" s="3" t="s">
        <v>2060</v>
      </c>
      <c r="D551" s="84" t="s">
        <v>2673</v>
      </c>
      <c r="E551" s="3" t="s">
        <v>2674</v>
      </c>
      <c r="F551" s="3" t="s">
        <v>2672</v>
      </c>
      <c r="G551" s="3"/>
      <c r="H551" s="3"/>
      <c r="I551" s="3"/>
      <c r="J551" s="3"/>
      <c r="K551" s="3"/>
      <c r="L551" s="3"/>
      <c r="M551" s="3"/>
      <c r="N551" s="3"/>
      <c r="O551" s="3"/>
      <c r="P551" s="3"/>
      <c r="Q551" s="3"/>
      <c r="R551" s="3"/>
      <c r="S551" s="3"/>
      <c r="T551" s="3"/>
      <c r="U551" s="3"/>
      <c r="V551" s="3"/>
      <c r="W551" s="3"/>
      <c r="X551" s="3"/>
      <c r="Y551" s="3"/>
      <c r="Z551" s="3"/>
    </row>
    <row r="552" ht="14.25" customHeight="1">
      <c r="A552" s="3"/>
      <c r="B552" s="3" t="s">
        <v>2059</v>
      </c>
      <c r="C552" s="3" t="s">
        <v>2060</v>
      </c>
      <c r="D552" s="84" t="s">
        <v>2675</v>
      </c>
      <c r="E552" s="3" t="s">
        <v>3084</v>
      </c>
      <c r="F552" s="3" t="s">
        <v>3085</v>
      </c>
      <c r="G552" s="3"/>
      <c r="H552" s="3"/>
      <c r="I552" s="3"/>
      <c r="J552" s="3"/>
      <c r="K552" s="3"/>
      <c r="L552" s="3"/>
      <c r="M552" s="3"/>
      <c r="N552" s="3"/>
      <c r="O552" s="3"/>
      <c r="P552" s="3"/>
      <c r="Q552" s="3"/>
      <c r="R552" s="3"/>
      <c r="S552" s="3"/>
      <c r="T552" s="3"/>
      <c r="U552" s="3"/>
      <c r="V552" s="3"/>
      <c r="W552" s="3"/>
      <c r="X552" s="3"/>
      <c r="Y552" s="3"/>
      <c r="Z552" s="3"/>
    </row>
    <row r="553" ht="14.25" customHeight="1">
      <c r="A553" s="3"/>
      <c r="B553" s="3" t="s">
        <v>2059</v>
      </c>
      <c r="C553" s="3" t="s">
        <v>2060</v>
      </c>
      <c r="D553" s="84" t="s">
        <v>2678</v>
      </c>
      <c r="E553" s="3" t="s">
        <v>2679</v>
      </c>
      <c r="F553" s="3" t="s">
        <v>2672</v>
      </c>
      <c r="G553" s="3"/>
      <c r="H553" s="3"/>
      <c r="I553" s="3"/>
      <c r="J553" s="3"/>
      <c r="K553" s="3"/>
      <c r="L553" s="3"/>
      <c r="M553" s="3"/>
      <c r="N553" s="3"/>
      <c r="O553" s="3"/>
      <c r="P553" s="3"/>
      <c r="Q553" s="3"/>
      <c r="R553" s="3"/>
      <c r="S553" s="3"/>
      <c r="T553" s="3"/>
      <c r="U553" s="3"/>
      <c r="V553" s="3"/>
      <c r="W553" s="3"/>
      <c r="X553" s="3"/>
      <c r="Y553" s="3"/>
      <c r="Z553" s="3"/>
    </row>
    <row r="554" ht="14.25" customHeight="1">
      <c r="A554" s="3"/>
      <c r="B554" s="3" t="s">
        <v>2059</v>
      </c>
      <c r="C554" s="3" t="s">
        <v>2060</v>
      </c>
      <c r="D554" s="84" t="s">
        <v>2680</v>
      </c>
      <c r="E554" s="3" t="s">
        <v>2681</v>
      </c>
      <c r="F554" s="3" t="s">
        <v>2672</v>
      </c>
      <c r="G554" s="3"/>
      <c r="H554" s="3"/>
      <c r="I554" s="3"/>
      <c r="J554" s="3"/>
      <c r="K554" s="3"/>
      <c r="L554" s="3"/>
      <c r="M554" s="3"/>
      <c r="N554" s="3"/>
      <c r="O554" s="3"/>
      <c r="P554" s="3"/>
      <c r="Q554" s="3"/>
      <c r="R554" s="3"/>
      <c r="S554" s="3"/>
      <c r="T554" s="3"/>
      <c r="U554" s="3"/>
      <c r="V554" s="3"/>
      <c r="W554" s="3"/>
      <c r="X554" s="3"/>
      <c r="Y554" s="3"/>
      <c r="Z554" s="3"/>
    </row>
    <row r="555" ht="14.25" customHeight="1">
      <c r="A555" s="3"/>
      <c r="B555" s="3" t="s">
        <v>2059</v>
      </c>
      <c r="C555" s="3" t="s">
        <v>2060</v>
      </c>
      <c r="D555" s="84" t="s">
        <v>2682</v>
      </c>
      <c r="E555" s="3" t="s">
        <v>2683</v>
      </c>
      <c r="F555" s="3" t="s">
        <v>2672</v>
      </c>
      <c r="G555" s="3"/>
      <c r="H555" s="3"/>
      <c r="I555" s="3"/>
      <c r="J555" s="3"/>
      <c r="K555" s="3"/>
      <c r="L555" s="3"/>
      <c r="M555" s="3"/>
      <c r="N555" s="3"/>
      <c r="O555" s="3"/>
      <c r="P555" s="3"/>
      <c r="Q555" s="3"/>
      <c r="R555" s="3"/>
      <c r="S555" s="3"/>
      <c r="T555" s="3"/>
      <c r="U555" s="3"/>
      <c r="V555" s="3"/>
      <c r="W555" s="3"/>
      <c r="X555" s="3"/>
      <c r="Y555" s="3"/>
      <c r="Z555" s="3"/>
    </row>
    <row r="556" ht="14.25" customHeight="1">
      <c r="A556" s="3"/>
      <c r="B556" s="3" t="s">
        <v>2059</v>
      </c>
      <c r="C556" s="3" t="s">
        <v>2060</v>
      </c>
      <c r="D556" s="84" t="s">
        <v>2684</v>
      </c>
      <c r="E556" s="3" t="s">
        <v>2685</v>
      </c>
      <c r="F556" s="3" t="s">
        <v>2672</v>
      </c>
      <c r="G556" s="3"/>
      <c r="H556" s="3"/>
      <c r="I556" s="3"/>
      <c r="J556" s="3"/>
      <c r="K556" s="3"/>
      <c r="L556" s="3"/>
      <c r="M556" s="3"/>
      <c r="N556" s="3"/>
      <c r="O556" s="3"/>
      <c r="P556" s="3"/>
      <c r="Q556" s="3"/>
      <c r="R556" s="3"/>
      <c r="S556" s="3"/>
      <c r="T556" s="3"/>
      <c r="U556" s="3"/>
      <c r="V556" s="3"/>
      <c r="W556" s="3"/>
      <c r="X556" s="3"/>
      <c r="Y556" s="3"/>
      <c r="Z556" s="3"/>
    </row>
    <row r="557" ht="14.25" customHeight="1">
      <c r="A557" s="3"/>
      <c r="B557" s="3" t="s">
        <v>2059</v>
      </c>
      <c r="C557" s="3" t="s">
        <v>2060</v>
      </c>
      <c r="D557" s="84" t="s">
        <v>2686</v>
      </c>
      <c r="E557" s="3" t="s">
        <v>2687</v>
      </c>
      <c r="F557" s="3" t="s">
        <v>2672</v>
      </c>
      <c r="G557" s="3"/>
      <c r="H557" s="3"/>
      <c r="I557" s="3"/>
      <c r="J557" s="3"/>
      <c r="K557" s="3"/>
      <c r="L557" s="3"/>
      <c r="M557" s="3"/>
      <c r="N557" s="3"/>
      <c r="O557" s="3"/>
      <c r="P557" s="3"/>
      <c r="Q557" s="3"/>
      <c r="R557" s="3"/>
      <c r="S557" s="3"/>
      <c r="T557" s="3"/>
      <c r="U557" s="3"/>
      <c r="V557" s="3"/>
      <c r="W557" s="3"/>
      <c r="X557" s="3"/>
      <c r="Y557" s="3"/>
      <c r="Z557" s="3"/>
    </row>
    <row r="558" ht="14.25" customHeight="1">
      <c r="A558" s="3"/>
      <c r="B558" s="3" t="s">
        <v>2059</v>
      </c>
      <c r="C558" s="3" t="s">
        <v>2060</v>
      </c>
      <c r="D558" s="84" t="s">
        <v>2688</v>
      </c>
      <c r="E558" s="3" t="s">
        <v>2689</v>
      </c>
      <c r="F558" s="3" t="s">
        <v>2672</v>
      </c>
      <c r="G558" s="3"/>
      <c r="H558" s="3"/>
      <c r="I558" s="3"/>
      <c r="J558" s="3"/>
      <c r="K558" s="3"/>
      <c r="L558" s="3"/>
      <c r="M558" s="3"/>
      <c r="N558" s="3"/>
      <c r="O558" s="3"/>
      <c r="P558" s="3"/>
      <c r="Q558" s="3"/>
      <c r="R558" s="3"/>
      <c r="S558" s="3"/>
      <c r="T558" s="3"/>
      <c r="U558" s="3"/>
      <c r="V558" s="3"/>
      <c r="W558" s="3"/>
      <c r="X558" s="3"/>
      <c r="Y558" s="3"/>
      <c r="Z558" s="3"/>
    </row>
    <row r="559" ht="14.25" customHeight="1">
      <c r="A559" s="3"/>
      <c r="B559" s="3" t="s">
        <v>2059</v>
      </c>
      <c r="C559" s="3" t="s">
        <v>2060</v>
      </c>
      <c r="D559" s="84" t="s">
        <v>2690</v>
      </c>
      <c r="E559" s="3" t="s">
        <v>2691</v>
      </c>
      <c r="F559" s="3" t="s">
        <v>2672</v>
      </c>
      <c r="G559" s="3"/>
      <c r="H559" s="3"/>
      <c r="I559" s="3"/>
      <c r="J559" s="3"/>
      <c r="K559" s="3"/>
      <c r="L559" s="3"/>
      <c r="M559" s="3"/>
      <c r="N559" s="3"/>
      <c r="O559" s="3"/>
      <c r="P559" s="3"/>
      <c r="Q559" s="3"/>
      <c r="R559" s="3"/>
      <c r="S559" s="3"/>
      <c r="T559" s="3"/>
      <c r="U559" s="3"/>
      <c r="V559" s="3"/>
      <c r="W559" s="3"/>
      <c r="X559" s="3"/>
      <c r="Y559" s="3"/>
      <c r="Z559" s="3"/>
    </row>
    <row r="560" ht="14.25" customHeight="1">
      <c r="A560" s="3"/>
      <c r="B560" s="3" t="s">
        <v>2059</v>
      </c>
      <c r="C560" s="3" t="s">
        <v>2060</v>
      </c>
      <c r="D560" s="84" t="s">
        <v>2692</v>
      </c>
      <c r="E560" s="3" t="s">
        <v>2693</v>
      </c>
      <c r="F560" s="3" t="s">
        <v>2672</v>
      </c>
      <c r="G560" s="3"/>
      <c r="H560" s="3"/>
      <c r="I560" s="3"/>
      <c r="J560" s="3"/>
      <c r="K560" s="3"/>
      <c r="L560" s="3"/>
      <c r="M560" s="3"/>
      <c r="N560" s="3"/>
      <c r="O560" s="3"/>
      <c r="P560" s="3"/>
      <c r="Q560" s="3"/>
      <c r="R560" s="3"/>
      <c r="S560" s="3"/>
      <c r="T560" s="3"/>
      <c r="U560" s="3"/>
      <c r="V560" s="3"/>
      <c r="W560" s="3"/>
      <c r="X560" s="3"/>
      <c r="Y560" s="3"/>
      <c r="Z560" s="3"/>
    </row>
    <row r="561" ht="14.25" customHeight="1">
      <c r="A561" s="3"/>
      <c r="B561" s="3" t="s">
        <v>2059</v>
      </c>
      <c r="C561" s="3" t="s">
        <v>2060</v>
      </c>
      <c r="D561" s="84" t="s">
        <v>2684</v>
      </c>
      <c r="E561" s="3" t="s">
        <v>2694</v>
      </c>
      <c r="F561" s="3" t="s">
        <v>2672</v>
      </c>
      <c r="G561" s="3"/>
      <c r="H561" s="3"/>
      <c r="I561" s="3"/>
      <c r="J561" s="3"/>
      <c r="K561" s="3"/>
      <c r="L561" s="3"/>
      <c r="M561" s="3"/>
      <c r="N561" s="3"/>
      <c r="O561" s="3"/>
      <c r="P561" s="3"/>
      <c r="Q561" s="3"/>
      <c r="R561" s="3"/>
      <c r="S561" s="3"/>
      <c r="T561" s="3"/>
      <c r="U561" s="3"/>
      <c r="V561" s="3"/>
      <c r="W561" s="3"/>
      <c r="X561" s="3"/>
      <c r="Y561" s="3"/>
      <c r="Z561" s="3"/>
    </row>
    <row r="562" ht="14.25" customHeight="1">
      <c r="A562" s="3"/>
      <c r="B562" s="3" t="s">
        <v>2059</v>
      </c>
      <c r="C562" s="3" t="s">
        <v>2060</v>
      </c>
      <c r="D562" s="84" t="s">
        <v>2686</v>
      </c>
      <c r="E562" s="3" t="s">
        <v>2695</v>
      </c>
      <c r="F562" s="3" t="s">
        <v>2672</v>
      </c>
      <c r="G562" s="3"/>
      <c r="H562" s="3"/>
      <c r="I562" s="3"/>
      <c r="J562" s="3"/>
      <c r="K562" s="3"/>
      <c r="L562" s="3"/>
      <c r="M562" s="3"/>
      <c r="N562" s="3"/>
      <c r="O562" s="3"/>
      <c r="P562" s="3"/>
      <c r="Q562" s="3"/>
      <c r="R562" s="3"/>
      <c r="S562" s="3"/>
      <c r="T562" s="3"/>
      <c r="U562" s="3"/>
      <c r="V562" s="3"/>
      <c r="W562" s="3"/>
      <c r="X562" s="3"/>
      <c r="Y562" s="3"/>
      <c r="Z562" s="3"/>
    </row>
    <row r="563" ht="14.25" customHeight="1">
      <c r="A563" s="3"/>
      <c r="B563" s="3" t="s">
        <v>2059</v>
      </c>
      <c r="C563" s="3" t="s">
        <v>2060</v>
      </c>
      <c r="D563" s="84" t="s">
        <v>2696</v>
      </c>
      <c r="E563" s="3" t="s">
        <v>2697</v>
      </c>
      <c r="F563" s="3" t="s">
        <v>2698</v>
      </c>
      <c r="G563" s="3"/>
      <c r="H563" s="3"/>
      <c r="I563" s="3"/>
      <c r="J563" s="3"/>
      <c r="K563" s="3"/>
      <c r="L563" s="3"/>
      <c r="M563" s="3"/>
      <c r="N563" s="3"/>
      <c r="O563" s="3"/>
      <c r="P563" s="3"/>
      <c r="Q563" s="3"/>
      <c r="R563" s="3"/>
      <c r="S563" s="3"/>
      <c r="T563" s="3"/>
      <c r="U563" s="3"/>
      <c r="V563" s="3"/>
      <c r="W563" s="3"/>
      <c r="X563" s="3"/>
      <c r="Y563" s="3"/>
      <c r="Z563" s="3"/>
    </row>
    <row r="564" ht="14.25" customHeight="1">
      <c r="A564" s="3"/>
      <c r="B564" s="3" t="s">
        <v>2059</v>
      </c>
      <c r="C564" s="3" t="s">
        <v>2060</v>
      </c>
      <c r="D564" s="84" t="s">
        <v>2699</v>
      </c>
      <c r="E564" s="3" t="s">
        <v>2700</v>
      </c>
      <c r="F564" s="3" t="s">
        <v>2698</v>
      </c>
      <c r="G564" s="3"/>
      <c r="H564" s="3"/>
      <c r="I564" s="3"/>
      <c r="J564" s="3"/>
      <c r="K564" s="3"/>
      <c r="L564" s="3"/>
      <c r="M564" s="3"/>
      <c r="N564" s="3"/>
      <c r="O564" s="3"/>
      <c r="P564" s="3"/>
      <c r="Q564" s="3"/>
      <c r="R564" s="3"/>
      <c r="S564" s="3"/>
      <c r="T564" s="3"/>
      <c r="U564" s="3"/>
      <c r="V564" s="3"/>
      <c r="W564" s="3"/>
      <c r="X564" s="3"/>
      <c r="Y564" s="3"/>
      <c r="Z564" s="3"/>
    </row>
    <row r="565" ht="14.25" customHeight="1">
      <c r="A565" s="3"/>
      <c r="B565" s="3" t="s">
        <v>2059</v>
      </c>
      <c r="C565" s="3" t="s">
        <v>2060</v>
      </c>
      <c r="D565" s="84" t="s">
        <v>2701</v>
      </c>
      <c r="E565" s="3" t="s">
        <v>2702</v>
      </c>
      <c r="F565" s="3" t="s">
        <v>2698</v>
      </c>
      <c r="G565" s="3"/>
      <c r="H565" s="3"/>
      <c r="I565" s="3"/>
      <c r="J565" s="3"/>
      <c r="K565" s="3"/>
      <c r="L565" s="3"/>
      <c r="M565" s="3"/>
      <c r="N565" s="3"/>
      <c r="O565" s="3"/>
      <c r="P565" s="3"/>
      <c r="Q565" s="3"/>
      <c r="R565" s="3"/>
      <c r="S565" s="3"/>
      <c r="T565" s="3"/>
      <c r="U565" s="3"/>
      <c r="V565" s="3"/>
      <c r="W565" s="3"/>
      <c r="X565" s="3"/>
      <c r="Y565" s="3"/>
      <c r="Z565" s="3"/>
    </row>
    <row r="566" ht="14.25" customHeight="1">
      <c r="A566" s="3"/>
      <c r="B566" s="3" t="s">
        <v>2059</v>
      </c>
      <c r="C566" s="3" t="s">
        <v>2060</v>
      </c>
      <c r="D566" s="84" t="s">
        <v>2703</v>
      </c>
      <c r="E566" s="3" t="s">
        <v>2704</v>
      </c>
      <c r="F566" s="3" t="s">
        <v>2698</v>
      </c>
      <c r="G566" s="3"/>
      <c r="H566" s="3"/>
      <c r="I566" s="3"/>
      <c r="J566" s="3"/>
      <c r="K566" s="3"/>
      <c r="L566" s="3"/>
      <c r="M566" s="3"/>
      <c r="N566" s="3"/>
      <c r="O566" s="3"/>
      <c r="P566" s="3"/>
      <c r="Q566" s="3"/>
      <c r="R566" s="3"/>
      <c r="S566" s="3"/>
      <c r="T566" s="3"/>
      <c r="U566" s="3"/>
      <c r="V566" s="3"/>
      <c r="W566" s="3"/>
      <c r="X566" s="3"/>
      <c r="Y566" s="3"/>
      <c r="Z566" s="3"/>
    </row>
    <row r="567" ht="14.25" customHeight="1">
      <c r="A567" s="3"/>
      <c r="B567" s="3" t="s">
        <v>2059</v>
      </c>
      <c r="C567" s="3" t="s">
        <v>2060</v>
      </c>
      <c r="D567" s="84" t="s">
        <v>2705</v>
      </c>
      <c r="E567" s="3" t="s">
        <v>2706</v>
      </c>
      <c r="F567" s="3" t="s">
        <v>2698</v>
      </c>
      <c r="G567" s="3"/>
      <c r="H567" s="3"/>
      <c r="I567" s="3"/>
      <c r="J567" s="3"/>
      <c r="K567" s="3"/>
      <c r="L567" s="3"/>
      <c r="M567" s="3"/>
      <c r="N567" s="3"/>
      <c r="O567" s="3"/>
      <c r="P567" s="3"/>
      <c r="Q567" s="3"/>
      <c r="R567" s="3"/>
      <c r="S567" s="3"/>
      <c r="T567" s="3"/>
      <c r="U567" s="3"/>
      <c r="V567" s="3"/>
      <c r="W567" s="3"/>
      <c r="X567" s="3"/>
      <c r="Y567" s="3"/>
      <c r="Z567" s="3"/>
    </row>
    <row r="568" ht="14.25" customHeight="1">
      <c r="A568" s="3"/>
      <c r="B568" s="3" t="s">
        <v>2059</v>
      </c>
      <c r="C568" s="3" t="s">
        <v>2060</v>
      </c>
      <c r="D568" s="84" t="s">
        <v>2707</v>
      </c>
      <c r="E568" s="3" t="s">
        <v>2708</v>
      </c>
      <c r="F568" s="3" t="s">
        <v>2698</v>
      </c>
      <c r="G568" s="3"/>
      <c r="H568" s="3"/>
      <c r="I568" s="3"/>
      <c r="J568" s="3"/>
      <c r="K568" s="3"/>
      <c r="L568" s="3"/>
      <c r="M568" s="3"/>
      <c r="N568" s="3"/>
      <c r="O568" s="3"/>
      <c r="P568" s="3"/>
      <c r="Q568" s="3"/>
      <c r="R568" s="3"/>
      <c r="S568" s="3"/>
      <c r="T568" s="3"/>
      <c r="U568" s="3"/>
      <c r="V568" s="3"/>
      <c r="W568" s="3"/>
      <c r="X568" s="3"/>
      <c r="Y568" s="3"/>
      <c r="Z568" s="3"/>
    </row>
    <row r="569" ht="14.25" customHeight="1">
      <c r="A569" s="3"/>
      <c r="B569" s="3" t="s">
        <v>2059</v>
      </c>
      <c r="C569" s="3" t="s">
        <v>2060</v>
      </c>
      <c r="D569" s="84" t="s">
        <v>2709</v>
      </c>
      <c r="E569" s="3" t="s">
        <v>2710</v>
      </c>
      <c r="F569" s="3" t="s">
        <v>2698</v>
      </c>
      <c r="G569" s="3"/>
      <c r="H569" s="3"/>
      <c r="I569" s="3"/>
      <c r="J569" s="3"/>
      <c r="K569" s="3"/>
      <c r="L569" s="3"/>
      <c r="M569" s="3"/>
      <c r="N569" s="3"/>
      <c r="O569" s="3"/>
      <c r="P569" s="3"/>
      <c r="Q569" s="3"/>
      <c r="R569" s="3"/>
      <c r="S569" s="3"/>
      <c r="T569" s="3"/>
      <c r="U569" s="3"/>
      <c r="V569" s="3"/>
      <c r="W569" s="3"/>
      <c r="X569" s="3"/>
      <c r="Y569" s="3"/>
      <c r="Z569" s="3"/>
    </row>
    <row r="570" ht="14.25" customHeight="1">
      <c r="A570" s="3"/>
      <c r="B570" s="3" t="s">
        <v>2059</v>
      </c>
      <c r="C570" s="3" t="s">
        <v>2060</v>
      </c>
      <c r="D570" s="84" t="s">
        <v>2711</v>
      </c>
      <c r="E570" s="3" t="s">
        <v>3086</v>
      </c>
      <c r="F570" s="3" t="s">
        <v>3087</v>
      </c>
      <c r="G570" s="3"/>
      <c r="H570" s="3"/>
      <c r="I570" s="3"/>
      <c r="J570" s="3"/>
      <c r="K570" s="3"/>
      <c r="L570" s="3"/>
      <c r="M570" s="3"/>
      <c r="N570" s="3"/>
      <c r="O570" s="3"/>
      <c r="P570" s="3"/>
      <c r="Q570" s="3"/>
      <c r="R570" s="3"/>
      <c r="S570" s="3"/>
      <c r="T570" s="3"/>
      <c r="U570" s="3"/>
      <c r="V570" s="3"/>
      <c r="W570" s="3"/>
      <c r="X570" s="3"/>
      <c r="Y570" s="3"/>
      <c r="Z570" s="3"/>
    </row>
    <row r="571" ht="14.25" customHeight="1">
      <c r="A571" s="3"/>
      <c r="B571" s="3" t="s">
        <v>2059</v>
      </c>
      <c r="C571" s="3" t="s">
        <v>2060</v>
      </c>
      <c r="D571" s="84" t="s">
        <v>2714</v>
      </c>
      <c r="E571" s="3" t="s">
        <v>2715</v>
      </c>
      <c r="F571" s="3" t="s">
        <v>2698</v>
      </c>
      <c r="G571" s="3"/>
      <c r="H571" s="3"/>
      <c r="I571" s="3"/>
      <c r="J571" s="3"/>
      <c r="K571" s="3"/>
      <c r="L571" s="3"/>
      <c r="M571" s="3"/>
      <c r="N571" s="3"/>
      <c r="O571" s="3"/>
      <c r="P571" s="3"/>
      <c r="Q571" s="3"/>
      <c r="R571" s="3"/>
      <c r="S571" s="3"/>
      <c r="T571" s="3"/>
      <c r="U571" s="3"/>
      <c r="V571" s="3"/>
      <c r="W571" s="3"/>
      <c r="X571" s="3"/>
      <c r="Y571" s="3"/>
      <c r="Z571" s="3"/>
    </row>
    <row r="572" ht="14.25" customHeight="1">
      <c r="A572" s="3"/>
      <c r="B572" s="3" t="s">
        <v>2059</v>
      </c>
      <c r="C572" s="3" t="s">
        <v>2060</v>
      </c>
      <c r="D572" s="84" t="s">
        <v>2716</v>
      </c>
      <c r="E572" s="3" t="s">
        <v>3088</v>
      </c>
      <c r="F572" s="3" t="s">
        <v>3089</v>
      </c>
      <c r="G572" s="3"/>
      <c r="H572" s="3"/>
      <c r="I572" s="3"/>
      <c r="J572" s="3"/>
      <c r="K572" s="3"/>
      <c r="L572" s="3"/>
      <c r="M572" s="3"/>
      <c r="N572" s="3"/>
      <c r="O572" s="3"/>
      <c r="P572" s="3"/>
      <c r="Q572" s="3"/>
      <c r="R572" s="3"/>
      <c r="S572" s="3"/>
      <c r="T572" s="3"/>
      <c r="U572" s="3"/>
      <c r="V572" s="3"/>
      <c r="W572" s="3"/>
      <c r="X572" s="3"/>
      <c r="Y572" s="3"/>
      <c r="Z572" s="3"/>
    </row>
    <row r="573" ht="14.25" customHeight="1">
      <c r="A573" s="3"/>
      <c r="B573" s="3" t="s">
        <v>2059</v>
      </c>
      <c r="C573" s="3" t="s">
        <v>2060</v>
      </c>
      <c r="D573" s="84" t="s">
        <v>2719</v>
      </c>
      <c r="E573" s="3" t="s">
        <v>2720</v>
      </c>
      <c r="F573" s="3" t="s">
        <v>2721</v>
      </c>
      <c r="G573" s="3"/>
      <c r="H573" s="3"/>
      <c r="I573" s="3"/>
      <c r="J573" s="3"/>
      <c r="K573" s="3"/>
      <c r="L573" s="3"/>
      <c r="M573" s="3"/>
      <c r="N573" s="3"/>
      <c r="O573" s="3"/>
      <c r="P573" s="3"/>
      <c r="Q573" s="3"/>
      <c r="R573" s="3"/>
      <c r="S573" s="3"/>
      <c r="T573" s="3"/>
      <c r="U573" s="3"/>
      <c r="V573" s="3"/>
      <c r="W573" s="3"/>
      <c r="X573" s="3"/>
      <c r="Y573" s="3"/>
      <c r="Z573" s="3"/>
    </row>
    <row r="574" ht="14.25" customHeight="1">
      <c r="A574" s="3"/>
      <c r="B574" s="3" t="s">
        <v>2059</v>
      </c>
      <c r="C574" s="3" t="s">
        <v>2060</v>
      </c>
      <c r="D574" s="84" t="s">
        <v>2722</v>
      </c>
      <c r="E574" s="3" t="s">
        <v>2723</v>
      </c>
      <c r="F574" s="3" t="s">
        <v>2721</v>
      </c>
      <c r="G574" s="3"/>
      <c r="H574" s="3"/>
      <c r="I574" s="3"/>
      <c r="J574" s="3"/>
      <c r="K574" s="3"/>
      <c r="L574" s="3"/>
      <c r="M574" s="3"/>
      <c r="N574" s="3"/>
      <c r="O574" s="3"/>
      <c r="P574" s="3"/>
      <c r="Q574" s="3"/>
      <c r="R574" s="3"/>
      <c r="S574" s="3"/>
      <c r="T574" s="3"/>
      <c r="U574" s="3"/>
      <c r="V574" s="3"/>
      <c r="W574" s="3"/>
      <c r="X574" s="3"/>
      <c r="Y574" s="3"/>
      <c r="Z574" s="3"/>
    </row>
    <row r="575" ht="14.25" customHeight="1">
      <c r="A575" s="3"/>
      <c r="B575" s="3" t="s">
        <v>2059</v>
      </c>
      <c r="C575" s="3" t="s">
        <v>2060</v>
      </c>
      <c r="D575" s="84" t="s">
        <v>2724</v>
      </c>
      <c r="E575" s="3" t="s">
        <v>2725</v>
      </c>
      <c r="F575" s="3" t="s">
        <v>2721</v>
      </c>
      <c r="G575" s="3"/>
      <c r="H575" s="3"/>
      <c r="I575" s="3"/>
      <c r="J575" s="3"/>
      <c r="K575" s="3"/>
      <c r="L575" s="3"/>
      <c r="M575" s="3"/>
      <c r="N575" s="3"/>
      <c r="O575" s="3"/>
      <c r="P575" s="3"/>
      <c r="Q575" s="3"/>
      <c r="R575" s="3"/>
      <c r="S575" s="3"/>
      <c r="T575" s="3"/>
      <c r="U575" s="3"/>
      <c r="V575" s="3"/>
      <c r="W575" s="3"/>
      <c r="X575" s="3"/>
      <c r="Y575" s="3"/>
      <c r="Z575" s="3"/>
    </row>
    <row r="576" ht="14.25" customHeight="1">
      <c r="A576" s="3"/>
      <c r="B576" s="3" t="s">
        <v>2059</v>
      </c>
      <c r="C576" s="3" t="s">
        <v>2060</v>
      </c>
      <c r="D576" s="84" t="s">
        <v>2678</v>
      </c>
      <c r="E576" s="3" t="s">
        <v>2726</v>
      </c>
      <c r="F576" s="3" t="s">
        <v>2721</v>
      </c>
      <c r="G576" s="3"/>
      <c r="H576" s="3"/>
      <c r="I576" s="3"/>
      <c r="J576" s="3"/>
      <c r="K576" s="3"/>
      <c r="L576" s="3"/>
      <c r="M576" s="3"/>
      <c r="N576" s="3"/>
      <c r="O576" s="3"/>
      <c r="P576" s="3"/>
      <c r="Q576" s="3"/>
      <c r="R576" s="3"/>
      <c r="S576" s="3"/>
      <c r="T576" s="3"/>
      <c r="U576" s="3"/>
      <c r="V576" s="3"/>
      <c r="W576" s="3"/>
      <c r="X576" s="3"/>
      <c r="Y576" s="3"/>
      <c r="Z576" s="3"/>
    </row>
    <row r="577" ht="14.25" customHeight="1">
      <c r="A577" s="3"/>
      <c r="B577" s="3" t="s">
        <v>2059</v>
      </c>
      <c r="C577" s="3" t="s">
        <v>2060</v>
      </c>
      <c r="D577" s="84" t="s">
        <v>2680</v>
      </c>
      <c r="E577" s="3" t="s">
        <v>2727</v>
      </c>
      <c r="F577" s="3" t="s">
        <v>2721</v>
      </c>
      <c r="G577" s="3"/>
      <c r="H577" s="3"/>
      <c r="I577" s="3"/>
      <c r="J577" s="3"/>
      <c r="K577" s="3"/>
      <c r="L577" s="3"/>
      <c r="M577" s="3"/>
      <c r="N577" s="3"/>
      <c r="O577" s="3"/>
      <c r="P577" s="3"/>
      <c r="Q577" s="3"/>
      <c r="R577" s="3"/>
      <c r="S577" s="3"/>
      <c r="T577" s="3"/>
      <c r="U577" s="3"/>
      <c r="V577" s="3"/>
      <c r="W577" s="3"/>
      <c r="X577" s="3"/>
      <c r="Y577" s="3"/>
      <c r="Z577" s="3"/>
    </row>
    <row r="578" ht="14.25" customHeight="1">
      <c r="A578" s="3"/>
      <c r="B578" s="3" t="s">
        <v>2059</v>
      </c>
      <c r="C578" s="3" t="s">
        <v>2060</v>
      </c>
      <c r="D578" s="84" t="s">
        <v>2682</v>
      </c>
      <c r="E578" s="3" t="s">
        <v>2728</v>
      </c>
      <c r="F578" s="3" t="s">
        <v>2721</v>
      </c>
      <c r="G578" s="3"/>
      <c r="H578" s="3"/>
      <c r="I578" s="3"/>
      <c r="J578" s="3"/>
      <c r="K578" s="3"/>
      <c r="L578" s="3"/>
      <c r="M578" s="3"/>
      <c r="N578" s="3"/>
      <c r="O578" s="3"/>
      <c r="P578" s="3"/>
      <c r="Q578" s="3"/>
      <c r="R578" s="3"/>
      <c r="S578" s="3"/>
      <c r="T578" s="3"/>
      <c r="U578" s="3"/>
      <c r="V578" s="3"/>
      <c r="W578" s="3"/>
      <c r="X578" s="3"/>
      <c r="Y578" s="3"/>
      <c r="Z578" s="3"/>
    </row>
    <row r="579" ht="14.25" customHeight="1">
      <c r="A579" s="3"/>
      <c r="B579" s="3" t="s">
        <v>2059</v>
      </c>
      <c r="C579" s="3" t="s">
        <v>2060</v>
      </c>
      <c r="D579" s="84" t="s">
        <v>2688</v>
      </c>
      <c r="E579" s="3" t="s">
        <v>2729</v>
      </c>
      <c r="F579" s="3" t="s">
        <v>2721</v>
      </c>
      <c r="G579" s="3"/>
      <c r="H579" s="3"/>
      <c r="I579" s="3"/>
      <c r="J579" s="3"/>
      <c r="K579" s="3"/>
      <c r="L579" s="3"/>
      <c r="M579" s="3"/>
      <c r="N579" s="3"/>
      <c r="O579" s="3"/>
      <c r="P579" s="3"/>
      <c r="Q579" s="3"/>
      <c r="R579" s="3"/>
      <c r="S579" s="3"/>
      <c r="T579" s="3"/>
      <c r="U579" s="3"/>
      <c r="V579" s="3"/>
      <c r="W579" s="3"/>
      <c r="X579" s="3"/>
      <c r="Y579" s="3"/>
      <c r="Z579" s="3"/>
    </row>
    <row r="580" ht="14.25" customHeight="1">
      <c r="A580" s="3"/>
      <c r="B580" s="3" t="s">
        <v>2059</v>
      </c>
      <c r="C580" s="3" t="s">
        <v>2060</v>
      </c>
      <c r="D580" s="84" t="s">
        <v>2690</v>
      </c>
      <c r="E580" s="3" t="s">
        <v>2730</v>
      </c>
      <c r="F580" s="3" t="s">
        <v>2721</v>
      </c>
      <c r="G580" s="3"/>
      <c r="H580" s="3"/>
      <c r="I580" s="3"/>
      <c r="J580" s="3"/>
      <c r="K580" s="3"/>
      <c r="L580" s="3"/>
      <c r="M580" s="3"/>
      <c r="N580" s="3"/>
      <c r="O580" s="3"/>
      <c r="P580" s="3"/>
      <c r="Q580" s="3"/>
      <c r="R580" s="3"/>
      <c r="S580" s="3"/>
      <c r="T580" s="3"/>
      <c r="U580" s="3"/>
      <c r="V580" s="3"/>
      <c r="W580" s="3"/>
      <c r="X580" s="3"/>
      <c r="Y580" s="3"/>
      <c r="Z580" s="3"/>
    </row>
    <row r="581" ht="14.25" customHeight="1">
      <c r="A581" s="3"/>
      <c r="B581" s="3" t="s">
        <v>2059</v>
      </c>
      <c r="C581" s="3" t="s">
        <v>2060</v>
      </c>
      <c r="D581" s="84" t="s">
        <v>2731</v>
      </c>
      <c r="E581" s="3" t="s">
        <v>2732</v>
      </c>
      <c r="F581" s="3" t="s">
        <v>2721</v>
      </c>
      <c r="G581" s="3"/>
      <c r="H581" s="3"/>
      <c r="I581" s="3"/>
      <c r="J581" s="3"/>
      <c r="K581" s="3"/>
      <c r="L581" s="3"/>
      <c r="M581" s="3"/>
      <c r="N581" s="3"/>
      <c r="O581" s="3"/>
      <c r="P581" s="3"/>
      <c r="Q581" s="3"/>
      <c r="R581" s="3"/>
      <c r="S581" s="3"/>
      <c r="T581" s="3"/>
      <c r="U581" s="3"/>
      <c r="V581" s="3"/>
      <c r="W581" s="3"/>
      <c r="X581" s="3"/>
      <c r="Y581" s="3"/>
      <c r="Z581" s="3"/>
    </row>
    <row r="582" ht="14.25" customHeight="1">
      <c r="A582" s="3"/>
      <c r="B582" s="3" t="s">
        <v>2059</v>
      </c>
      <c r="C582" s="3" t="s">
        <v>2060</v>
      </c>
      <c r="D582" s="84" t="s">
        <v>2733</v>
      </c>
      <c r="E582" s="3" t="s">
        <v>2734</v>
      </c>
      <c r="F582" s="3" t="s">
        <v>2721</v>
      </c>
      <c r="G582" s="3"/>
      <c r="H582" s="3"/>
      <c r="I582" s="3"/>
      <c r="J582" s="3"/>
      <c r="K582" s="3"/>
      <c r="L582" s="3"/>
      <c r="M582" s="3"/>
      <c r="N582" s="3"/>
      <c r="O582" s="3"/>
      <c r="P582" s="3"/>
      <c r="Q582" s="3"/>
      <c r="R582" s="3"/>
      <c r="S582" s="3"/>
      <c r="T582" s="3"/>
      <c r="U582" s="3"/>
      <c r="V582" s="3"/>
      <c r="W582" s="3"/>
      <c r="X582" s="3"/>
      <c r="Y582" s="3"/>
      <c r="Z582" s="3"/>
    </row>
    <row r="583" ht="14.25" customHeight="1">
      <c r="A583" s="3"/>
      <c r="B583" s="3" t="s">
        <v>2059</v>
      </c>
      <c r="C583" s="3" t="s">
        <v>2060</v>
      </c>
      <c r="D583" s="84" t="s">
        <v>2735</v>
      </c>
      <c r="E583" s="3" t="s">
        <v>2736</v>
      </c>
      <c r="F583" s="3" t="s">
        <v>2737</v>
      </c>
      <c r="G583" s="3"/>
      <c r="H583" s="3"/>
      <c r="I583" s="3"/>
      <c r="J583" s="3"/>
      <c r="K583" s="3"/>
      <c r="L583" s="3"/>
      <c r="M583" s="3"/>
      <c r="N583" s="3"/>
      <c r="O583" s="3"/>
      <c r="P583" s="3"/>
      <c r="Q583" s="3"/>
      <c r="R583" s="3"/>
      <c r="S583" s="3"/>
      <c r="T583" s="3"/>
      <c r="U583" s="3"/>
      <c r="V583" s="3"/>
      <c r="W583" s="3"/>
      <c r="X583" s="3"/>
      <c r="Y583" s="3"/>
      <c r="Z583" s="3"/>
    </row>
    <row r="584" ht="14.25" customHeight="1">
      <c r="A584" s="3"/>
      <c r="B584" s="3" t="s">
        <v>2059</v>
      </c>
      <c r="C584" s="3" t="s">
        <v>2060</v>
      </c>
      <c r="D584" s="84" t="s">
        <v>2738</v>
      </c>
      <c r="E584" s="3" t="s">
        <v>2739</v>
      </c>
      <c r="F584" s="3" t="s">
        <v>2737</v>
      </c>
      <c r="G584" s="3"/>
      <c r="H584" s="3"/>
      <c r="I584" s="3"/>
      <c r="J584" s="3"/>
      <c r="K584" s="3"/>
      <c r="L584" s="3"/>
      <c r="M584" s="3"/>
      <c r="N584" s="3"/>
      <c r="O584" s="3"/>
      <c r="P584" s="3"/>
      <c r="Q584" s="3"/>
      <c r="R584" s="3"/>
      <c r="S584" s="3"/>
      <c r="T584" s="3"/>
      <c r="U584" s="3"/>
      <c r="V584" s="3"/>
      <c r="W584" s="3"/>
      <c r="X584" s="3"/>
      <c r="Y584" s="3"/>
      <c r="Z584" s="3"/>
    </row>
    <row r="585" ht="14.25" customHeight="1">
      <c r="A585" s="3"/>
      <c r="B585" s="3" t="s">
        <v>2059</v>
      </c>
      <c r="C585" s="3" t="s">
        <v>2060</v>
      </c>
      <c r="D585" s="84" t="s">
        <v>2740</v>
      </c>
      <c r="E585" s="3" t="s">
        <v>2741</v>
      </c>
      <c r="F585" s="3" t="s">
        <v>2737</v>
      </c>
      <c r="G585" s="3"/>
      <c r="H585" s="3"/>
      <c r="I585" s="3"/>
      <c r="J585" s="3"/>
      <c r="K585" s="3"/>
      <c r="L585" s="3"/>
      <c r="M585" s="3"/>
      <c r="N585" s="3"/>
      <c r="O585" s="3"/>
      <c r="P585" s="3"/>
      <c r="Q585" s="3"/>
      <c r="R585" s="3"/>
      <c r="S585" s="3"/>
      <c r="T585" s="3"/>
      <c r="U585" s="3"/>
      <c r="V585" s="3"/>
      <c r="W585" s="3"/>
      <c r="X585" s="3"/>
      <c r="Y585" s="3"/>
      <c r="Z585" s="3"/>
    </row>
    <row r="586" ht="14.25" customHeight="1">
      <c r="A586" s="3"/>
      <c r="B586" s="3" t="s">
        <v>2059</v>
      </c>
      <c r="C586" s="3" t="s">
        <v>2060</v>
      </c>
      <c r="D586" s="84" t="s">
        <v>2742</v>
      </c>
      <c r="E586" s="3" t="s">
        <v>2743</v>
      </c>
      <c r="F586" s="3" t="s">
        <v>2737</v>
      </c>
      <c r="G586" s="3"/>
      <c r="H586" s="3"/>
      <c r="I586" s="3"/>
      <c r="J586" s="3"/>
      <c r="K586" s="3"/>
      <c r="L586" s="3"/>
      <c r="M586" s="3"/>
      <c r="N586" s="3"/>
      <c r="O586" s="3"/>
      <c r="P586" s="3"/>
      <c r="Q586" s="3"/>
      <c r="R586" s="3"/>
      <c r="S586" s="3"/>
      <c r="T586" s="3"/>
      <c r="U586" s="3"/>
      <c r="V586" s="3"/>
      <c r="W586" s="3"/>
      <c r="X586" s="3"/>
      <c r="Y586" s="3"/>
      <c r="Z586" s="3"/>
    </row>
    <row r="587" ht="14.25" customHeight="1">
      <c r="A587" s="3"/>
      <c r="B587" s="3" t="s">
        <v>2059</v>
      </c>
      <c r="C587" s="3" t="s">
        <v>2060</v>
      </c>
      <c r="D587" s="84" t="s">
        <v>2744</v>
      </c>
      <c r="E587" s="3" t="s">
        <v>2745</v>
      </c>
      <c r="F587" s="3" t="s">
        <v>2737</v>
      </c>
      <c r="G587" s="3"/>
      <c r="H587" s="3"/>
      <c r="I587" s="3"/>
      <c r="J587" s="3"/>
      <c r="K587" s="3"/>
      <c r="L587" s="3"/>
      <c r="M587" s="3"/>
      <c r="N587" s="3"/>
      <c r="O587" s="3"/>
      <c r="P587" s="3"/>
      <c r="Q587" s="3"/>
      <c r="R587" s="3"/>
      <c r="S587" s="3"/>
      <c r="T587" s="3"/>
      <c r="U587" s="3"/>
      <c r="V587" s="3"/>
      <c r="W587" s="3"/>
      <c r="X587" s="3"/>
      <c r="Y587" s="3"/>
      <c r="Z587" s="3"/>
    </row>
    <row r="588" ht="14.25" customHeight="1">
      <c r="A588" s="3"/>
      <c r="B588" s="3" t="s">
        <v>2059</v>
      </c>
      <c r="C588" s="3" t="s">
        <v>2060</v>
      </c>
      <c r="D588" s="84" t="s">
        <v>2746</v>
      </c>
      <c r="E588" s="3" t="s">
        <v>2747</v>
      </c>
      <c r="F588" s="3" t="s">
        <v>2737</v>
      </c>
      <c r="G588" s="3"/>
      <c r="H588" s="3"/>
      <c r="I588" s="3"/>
      <c r="J588" s="3"/>
      <c r="K588" s="3"/>
      <c r="L588" s="3"/>
      <c r="M588" s="3"/>
      <c r="N588" s="3"/>
      <c r="O588" s="3"/>
      <c r="P588" s="3"/>
      <c r="Q588" s="3"/>
      <c r="R588" s="3"/>
      <c r="S588" s="3"/>
      <c r="T588" s="3"/>
      <c r="U588" s="3"/>
      <c r="V588" s="3"/>
      <c r="W588" s="3"/>
      <c r="X588" s="3"/>
      <c r="Y588" s="3"/>
      <c r="Z588" s="3"/>
    </row>
    <row r="589" ht="14.25" customHeight="1">
      <c r="A589" s="3"/>
      <c r="B589" s="3" t="s">
        <v>2059</v>
      </c>
      <c r="C589" s="3" t="s">
        <v>2060</v>
      </c>
      <c r="D589" s="84" t="s">
        <v>2748</v>
      </c>
      <c r="E589" s="3" t="s">
        <v>2749</v>
      </c>
      <c r="F589" s="3" t="s">
        <v>2737</v>
      </c>
      <c r="G589" s="3"/>
      <c r="H589" s="3"/>
      <c r="I589" s="3"/>
      <c r="J589" s="3"/>
      <c r="K589" s="3"/>
      <c r="L589" s="3"/>
      <c r="M589" s="3"/>
      <c r="N589" s="3"/>
      <c r="O589" s="3"/>
      <c r="P589" s="3"/>
      <c r="Q589" s="3"/>
      <c r="R589" s="3"/>
      <c r="S589" s="3"/>
      <c r="T589" s="3"/>
      <c r="U589" s="3"/>
      <c r="V589" s="3"/>
      <c r="W589" s="3"/>
      <c r="X589" s="3"/>
      <c r="Y589" s="3"/>
      <c r="Z589" s="3"/>
    </row>
    <row r="590" ht="14.25" customHeight="1">
      <c r="A590" s="3"/>
      <c r="B590" s="3" t="s">
        <v>2059</v>
      </c>
      <c r="C590" s="3" t="s">
        <v>2060</v>
      </c>
      <c r="D590" s="84" t="s">
        <v>2750</v>
      </c>
      <c r="E590" s="3" t="s">
        <v>2751</v>
      </c>
      <c r="F590" s="3" t="s">
        <v>2737</v>
      </c>
      <c r="G590" s="3"/>
      <c r="H590" s="3"/>
      <c r="I590" s="3"/>
      <c r="J590" s="3"/>
      <c r="K590" s="3"/>
      <c r="L590" s="3"/>
      <c r="M590" s="3"/>
      <c r="N590" s="3"/>
      <c r="O590" s="3"/>
      <c r="P590" s="3"/>
      <c r="Q590" s="3"/>
      <c r="R590" s="3"/>
      <c r="S590" s="3"/>
      <c r="T590" s="3"/>
      <c r="U590" s="3"/>
      <c r="V590" s="3"/>
      <c r="W590" s="3"/>
      <c r="X590" s="3"/>
      <c r="Y590" s="3"/>
      <c r="Z590" s="3"/>
    </row>
    <row r="591" ht="14.25" customHeight="1">
      <c r="A591" s="3"/>
      <c r="B591" s="3" t="s">
        <v>2059</v>
      </c>
      <c r="C591" s="3" t="s">
        <v>2060</v>
      </c>
      <c r="D591" s="84" t="s">
        <v>2752</v>
      </c>
      <c r="E591" s="3" t="s">
        <v>3090</v>
      </c>
      <c r="F591" s="3" t="s">
        <v>3091</v>
      </c>
      <c r="G591" s="3"/>
      <c r="H591" s="3"/>
      <c r="I591" s="3"/>
      <c r="J591" s="3"/>
      <c r="K591" s="3"/>
      <c r="L591" s="3"/>
      <c r="M591" s="3"/>
      <c r="N591" s="3"/>
      <c r="O591" s="3"/>
      <c r="P591" s="3"/>
      <c r="Q591" s="3"/>
      <c r="R591" s="3"/>
      <c r="S591" s="3"/>
      <c r="T591" s="3"/>
      <c r="U591" s="3"/>
      <c r="V591" s="3"/>
      <c r="W591" s="3"/>
      <c r="X591" s="3"/>
      <c r="Y591" s="3"/>
      <c r="Z591" s="3"/>
    </row>
    <row r="592" ht="14.25" customHeight="1">
      <c r="A592" s="3"/>
      <c r="B592" s="3" t="s">
        <v>2059</v>
      </c>
      <c r="C592" s="3" t="s">
        <v>2060</v>
      </c>
      <c r="D592" s="84" t="s">
        <v>2755</v>
      </c>
      <c r="E592" s="3" t="s">
        <v>2756</v>
      </c>
      <c r="F592" s="3" t="s">
        <v>2737</v>
      </c>
      <c r="G592" s="3"/>
      <c r="H592" s="3"/>
      <c r="I592" s="3"/>
      <c r="J592" s="3"/>
      <c r="K592" s="3"/>
      <c r="L592" s="3"/>
      <c r="M592" s="3"/>
      <c r="N592" s="3"/>
      <c r="O592" s="3"/>
      <c r="P592" s="3"/>
      <c r="Q592" s="3"/>
      <c r="R592" s="3"/>
      <c r="S592" s="3"/>
      <c r="T592" s="3"/>
      <c r="U592" s="3"/>
      <c r="V592" s="3"/>
      <c r="W592" s="3"/>
      <c r="X592" s="3"/>
      <c r="Y592" s="3"/>
      <c r="Z592" s="3"/>
    </row>
    <row r="593" ht="14.25" customHeight="1">
      <c r="A593" s="3"/>
      <c r="B593" s="3" t="s">
        <v>2059</v>
      </c>
      <c r="C593" s="3" t="s">
        <v>2060</v>
      </c>
      <c r="D593" s="84" t="s">
        <v>2757</v>
      </c>
      <c r="E593" s="3" t="s">
        <v>2758</v>
      </c>
      <c r="F593" s="3" t="s">
        <v>2737</v>
      </c>
      <c r="G593" s="3"/>
      <c r="H593" s="3"/>
      <c r="I593" s="3"/>
      <c r="J593" s="3"/>
      <c r="K593" s="3"/>
      <c r="L593" s="3"/>
      <c r="M593" s="3"/>
      <c r="N593" s="3"/>
      <c r="O593" s="3"/>
      <c r="P593" s="3"/>
      <c r="Q593" s="3"/>
      <c r="R593" s="3"/>
      <c r="S593" s="3"/>
      <c r="T593" s="3"/>
      <c r="U593" s="3"/>
      <c r="V593" s="3"/>
      <c r="W593" s="3"/>
      <c r="X593" s="3"/>
      <c r="Y593" s="3"/>
      <c r="Z593" s="3"/>
    </row>
    <row r="594" ht="14.25" customHeight="1">
      <c r="A594" s="3"/>
      <c r="B594" s="3" t="s">
        <v>2059</v>
      </c>
      <c r="C594" s="3" t="s">
        <v>2060</v>
      </c>
      <c r="D594" s="84" t="s">
        <v>2759</v>
      </c>
      <c r="E594" s="3" t="s">
        <v>2760</v>
      </c>
      <c r="F594" s="3" t="s">
        <v>2761</v>
      </c>
      <c r="G594" s="3"/>
      <c r="H594" s="3"/>
      <c r="I594" s="3"/>
      <c r="J594" s="3"/>
      <c r="K594" s="3"/>
      <c r="L594" s="3"/>
      <c r="M594" s="3"/>
      <c r="N594" s="3"/>
      <c r="O594" s="3"/>
      <c r="P594" s="3"/>
      <c r="Q594" s="3"/>
      <c r="R594" s="3"/>
      <c r="S594" s="3"/>
      <c r="T594" s="3"/>
      <c r="U594" s="3"/>
      <c r="V594" s="3"/>
      <c r="W594" s="3"/>
      <c r="X594" s="3"/>
      <c r="Y594" s="3"/>
      <c r="Z594" s="3"/>
    </row>
    <row r="595" ht="14.25" customHeight="1">
      <c r="A595" s="3"/>
      <c r="B595" s="3" t="s">
        <v>2059</v>
      </c>
      <c r="C595" s="3" t="s">
        <v>2060</v>
      </c>
      <c r="D595" s="84" t="s">
        <v>2762</v>
      </c>
      <c r="E595" s="3" t="s">
        <v>2763</v>
      </c>
      <c r="F595" s="3" t="s">
        <v>2764</v>
      </c>
      <c r="G595" s="3"/>
      <c r="H595" s="3"/>
      <c r="I595" s="3"/>
      <c r="J595" s="3"/>
      <c r="K595" s="3"/>
      <c r="L595" s="3"/>
      <c r="M595" s="3"/>
      <c r="N595" s="3"/>
      <c r="O595" s="3"/>
      <c r="P595" s="3"/>
      <c r="Q595" s="3"/>
      <c r="R595" s="3"/>
      <c r="S595" s="3"/>
      <c r="T595" s="3"/>
      <c r="U595" s="3"/>
      <c r="V595" s="3"/>
      <c r="W595" s="3"/>
      <c r="X595" s="3"/>
      <c r="Y595" s="3"/>
      <c r="Z595" s="3"/>
    </row>
    <row r="596" ht="14.25" customHeight="1">
      <c r="A596" s="3"/>
      <c r="B596" s="3" t="s">
        <v>2059</v>
      </c>
      <c r="C596" s="3" t="s">
        <v>2060</v>
      </c>
      <c r="D596" s="84" t="s">
        <v>2765</v>
      </c>
      <c r="E596" s="3" t="s">
        <v>2766</v>
      </c>
      <c r="F596" s="3" t="s">
        <v>2764</v>
      </c>
      <c r="G596" s="3"/>
      <c r="H596" s="3"/>
      <c r="I596" s="3"/>
      <c r="J596" s="3"/>
      <c r="K596" s="3"/>
      <c r="L596" s="3"/>
      <c r="M596" s="3"/>
      <c r="N596" s="3"/>
      <c r="O596" s="3"/>
      <c r="P596" s="3"/>
      <c r="Q596" s="3"/>
      <c r="R596" s="3"/>
      <c r="S596" s="3"/>
      <c r="T596" s="3"/>
      <c r="U596" s="3"/>
      <c r="V596" s="3"/>
      <c r="W596" s="3"/>
      <c r="X596" s="3"/>
      <c r="Y596" s="3"/>
      <c r="Z596" s="3"/>
    </row>
    <row r="597" ht="14.25" customHeight="1">
      <c r="A597" s="3"/>
      <c r="B597" s="3" t="s">
        <v>2059</v>
      </c>
      <c r="C597" s="3" t="s">
        <v>2060</v>
      </c>
      <c r="D597" s="84" t="s">
        <v>2767</v>
      </c>
      <c r="E597" s="3" t="s">
        <v>2768</v>
      </c>
      <c r="F597" s="3" t="s">
        <v>2764</v>
      </c>
      <c r="G597" s="3"/>
      <c r="H597" s="3"/>
      <c r="I597" s="3"/>
      <c r="J597" s="3"/>
      <c r="K597" s="3"/>
      <c r="L597" s="3"/>
      <c r="M597" s="3"/>
      <c r="N597" s="3"/>
      <c r="O597" s="3"/>
      <c r="P597" s="3"/>
      <c r="Q597" s="3"/>
      <c r="R597" s="3"/>
      <c r="S597" s="3"/>
      <c r="T597" s="3"/>
      <c r="U597" s="3"/>
      <c r="V597" s="3"/>
      <c r="W597" s="3"/>
      <c r="X597" s="3"/>
      <c r="Y597" s="3"/>
      <c r="Z597" s="3"/>
    </row>
    <row r="598" ht="14.25" customHeight="1">
      <c r="A598" s="3"/>
      <c r="B598" s="3" t="s">
        <v>2059</v>
      </c>
      <c r="C598" s="3" t="s">
        <v>2060</v>
      </c>
      <c r="D598" s="84" t="s">
        <v>2769</v>
      </c>
      <c r="E598" s="3" t="s">
        <v>2770</v>
      </c>
      <c r="F598" s="3" t="s">
        <v>2771</v>
      </c>
      <c r="G598" s="3"/>
      <c r="H598" s="3"/>
      <c r="I598" s="3"/>
      <c r="J598" s="3"/>
      <c r="K598" s="3"/>
      <c r="L598" s="3"/>
      <c r="M598" s="3"/>
      <c r="N598" s="3"/>
      <c r="O598" s="3"/>
      <c r="P598" s="3"/>
      <c r="Q598" s="3"/>
      <c r="R598" s="3"/>
      <c r="S598" s="3"/>
      <c r="T598" s="3"/>
      <c r="U598" s="3"/>
      <c r="V598" s="3"/>
      <c r="W598" s="3"/>
      <c r="X598" s="3"/>
      <c r="Y598" s="3"/>
      <c r="Z598" s="3"/>
    </row>
    <row r="599" ht="14.25" customHeight="1">
      <c r="A599" s="3"/>
      <c r="B599" s="3" t="s">
        <v>2059</v>
      </c>
      <c r="C599" s="3" t="s">
        <v>2060</v>
      </c>
      <c r="D599" s="84" t="s">
        <v>2680</v>
      </c>
      <c r="E599" s="3" t="s">
        <v>2772</v>
      </c>
      <c r="F599" s="3" t="s">
        <v>2771</v>
      </c>
      <c r="G599" s="3"/>
      <c r="H599" s="3"/>
      <c r="I599" s="3"/>
      <c r="J599" s="3"/>
      <c r="K599" s="3"/>
      <c r="L599" s="3"/>
      <c r="M599" s="3"/>
      <c r="N599" s="3"/>
      <c r="O599" s="3"/>
      <c r="P599" s="3"/>
      <c r="Q599" s="3"/>
      <c r="R599" s="3"/>
      <c r="S599" s="3"/>
      <c r="T599" s="3"/>
      <c r="U599" s="3"/>
      <c r="V599" s="3"/>
      <c r="W599" s="3"/>
      <c r="X599" s="3"/>
      <c r="Y599" s="3"/>
      <c r="Z599" s="3"/>
    </row>
    <row r="600" ht="14.25" customHeight="1">
      <c r="A600" s="3"/>
      <c r="B600" s="3" t="s">
        <v>2059</v>
      </c>
      <c r="C600" s="3" t="s">
        <v>2060</v>
      </c>
      <c r="D600" s="84" t="s">
        <v>2682</v>
      </c>
      <c r="E600" s="3" t="s">
        <v>2773</v>
      </c>
      <c r="F600" s="3" t="s">
        <v>2771</v>
      </c>
      <c r="G600" s="3"/>
      <c r="H600" s="3"/>
      <c r="I600" s="3"/>
      <c r="J600" s="3"/>
      <c r="K600" s="3"/>
      <c r="L600" s="3"/>
      <c r="M600" s="3"/>
      <c r="N600" s="3"/>
      <c r="O600" s="3"/>
      <c r="P600" s="3"/>
      <c r="Q600" s="3"/>
      <c r="R600" s="3"/>
      <c r="S600" s="3"/>
      <c r="T600" s="3"/>
      <c r="U600" s="3"/>
      <c r="V600" s="3"/>
      <c r="W600" s="3"/>
      <c r="X600" s="3"/>
      <c r="Y600" s="3"/>
      <c r="Z600" s="3"/>
    </row>
    <row r="601" ht="14.25" customHeight="1">
      <c r="A601" s="3"/>
      <c r="B601" s="3" t="s">
        <v>2059</v>
      </c>
      <c r="C601" s="3" t="s">
        <v>2060</v>
      </c>
      <c r="D601" s="84" t="s">
        <v>2688</v>
      </c>
      <c r="E601" s="3" t="s">
        <v>2774</v>
      </c>
      <c r="F601" s="3" t="s">
        <v>2771</v>
      </c>
      <c r="G601" s="3"/>
      <c r="H601" s="3"/>
      <c r="I601" s="3"/>
      <c r="J601" s="3"/>
      <c r="K601" s="3"/>
      <c r="L601" s="3"/>
      <c r="M601" s="3"/>
      <c r="N601" s="3"/>
      <c r="O601" s="3"/>
      <c r="P601" s="3"/>
      <c r="Q601" s="3"/>
      <c r="R601" s="3"/>
      <c r="S601" s="3"/>
      <c r="T601" s="3"/>
      <c r="U601" s="3"/>
      <c r="V601" s="3"/>
      <c r="W601" s="3"/>
      <c r="X601" s="3"/>
      <c r="Y601" s="3"/>
      <c r="Z601" s="3"/>
    </row>
    <row r="602" ht="14.25" customHeight="1">
      <c r="A602" s="3"/>
      <c r="B602" s="3" t="s">
        <v>2059</v>
      </c>
      <c r="C602" s="3" t="s">
        <v>2060</v>
      </c>
      <c r="D602" s="84" t="s">
        <v>2775</v>
      </c>
      <c r="E602" s="3" t="s">
        <v>2776</v>
      </c>
      <c r="F602" s="3" t="s">
        <v>3092</v>
      </c>
      <c r="G602" s="3"/>
      <c r="H602" s="3"/>
      <c r="I602" s="3"/>
      <c r="J602" s="3"/>
      <c r="K602" s="3"/>
      <c r="L602" s="3"/>
      <c r="M602" s="3"/>
      <c r="N602" s="3"/>
      <c r="O602" s="3"/>
      <c r="P602" s="3"/>
      <c r="Q602" s="3"/>
      <c r="R602" s="3"/>
      <c r="S602" s="3"/>
      <c r="T602" s="3"/>
      <c r="U602" s="3"/>
      <c r="V602" s="3"/>
      <c r="W602" s="3"/>
      <c r="X602" s="3"/>
      <c r="Y602" s="3"/>
      <c r="Z602" s="3"/>
    </row>
    <row r="603" ht="14.25" customHeight="1">
      <c r="A603" s="3"/>
      <c r="B603" s="3" t="s">
        <v>2059</v>
      </c>
      <c r="C603" s="3" t="s">
        <v>2060</v>
      </c>
      <c r="D603" s="84" t="s">
        <v>2778</v>
      </c>
      <c r="E603" s="3" t="s">
        <v>2779</v>
      </c>
      <c r="F603" s="3" t="s">
        <v>2780</v>
      </c>
      <c r="G603" s="3"/>
      <c r="H603" s="3"/>
      <c r="I603" s="3"/>
      <c r="J603" s="3"/>
      <c r="K603" s="3"/>
      <c r="L603" s="3"/>
      <c r="M603" s="3"/>
      <c r="N603" s="3"/>
      <c r="O603" s="3"/>
      <c r="P603" s="3"/>
      <c r="Q603" s="3"/>
      <c r="R603" s="3"/>
      <c r="S603" s="3"/>
      <c r="T603" s="3"/>
      <c r="U603" s="3"/>
      <c r="V603" s="3"/>
      <c r="W603" s="3"/>
      <c r="X603" s="3"/>
      <c r="Y603" s="3"/>
      <c r="Z603" s="3"/>
    </row>
    <row r="604" ht="14.25" customHeight="1">
      <c r="A604" s="3"/>
      <c r="B604" s="3" t="s">
        <v>2059</v>
      </c>
      <c r="C604" s="3" t="s">
        <v>2060</v>
      </c>
      <c r="D604" s="84" t="s">
        <v>2781</v>
      </c>
      <c r="E604" s="3" t="s">
        <v>3093</v>
      </c>
      <c r="F604" s="3" t="s">
        <v>3094</v>
      </c>
      <c r="G604" s="3"/>
      <c r="H604" s="3"/>
      <c r="I604" s="3"/>
      <c r="J604" s="3"/>
      <c r="K604" s="3"/>
      <c r="L604" s="3"/>
      <c r="M604" s="3"/>
      <c r="N604" s="3"/>
      <c r="O604" s="3"/>
      <c r="P604" s="3"/>
      <c r="Q604" s="3"/>
      <c r="R604" s="3"/>
      <c r="S604" s="3"/>
      <c r="T604" s="3"/>
      <c r="U604" s="3"/>
      <c r="V604" s="3"/>
      <c r="W604" s="3"/>
      <c r="X604" s="3"/>
      <c r="Y604" s="3"/>
      <c r="Z604" s="3"/>
    </row>
    <row r="605" ht="14.25" customHeight="1">
      <c r="A605" s="3"/>
      <c r="B605" s="3" t="s">
        <v>2059</v>
      </c>
      <c r="C605" s="3" t="s">
        <v>2060</v>
      </c>
      <c r="D605" s="84" t="s">
        <v>2784</v>
      </c>
      <c r="E605" s="3" t="s">
        <v>2785</v>
      </c>
      <c r="F605" s="3" t="s">
        <v>2780</v>
      </c>
      <c r="G605" s="3"/>
      <c r="H605" s="3"/>
      <c r="I605" s="3"/>
      <c r="J605" s="3"/>
      <c r="K605" s="3"/>
      <c r="L605" s="3"/>
      <c r="M605" s="3"/>
      <c r="N605" s="3"/>
      <c r="O605" s="3"/>
      <c r="P605" s="3"/>
      <c r="Q605" s="3"/>
      <c r="R605" s="3"/>
      <c r="S605" s="3"/>
      <c r="T605" s="3"/>
      <c r="U605" s="3"/>
      <c r="V605" s="3"/>
      <c r="W605" s="3"/>
      <c r="X605" s="3"/>
      <c r="Y605" s="3"/>
      <c r="Z605" s="3"/>
    </row>
    <row r="606" ht="14.25" customHeight="1">
      <c r="A606" s="3"/>
      <c r="B606" s="3" t="s">
        <v>2059</v>
      </c>
      <c r="C606" s="3" t="s">
        <v>2060</v>
      </c>
      <c r="D606" s="84" t="s">
        <v>2786</v>
      </c>
      <c r="E606" s="3" t="s">
        <v>2787</v>
      </c>
      <c r="F606" s="3" t="s">
        <v>2780</v>
      </c>
      <c r="G606" s="3"/>
      <c r="H606" s="3"/>
      <c r="I606" s="3"/>
      <c r="J606" s="3"/>
      <c r="K606" s="3"/>
      <c r="L606" s="3"/>
      <c r="M606" s="3"/>
      <c r="N606" s="3"/>
      <c r="O606" s="3"/>
      <c r="P606" s="3"/>
      <c r="Q606" s="3"/>
      <c r="R606" s="3"/>
      <c r="S606" s="3"/>
      <c r="T606" s="3"/>
      <c r="U606" s="3"/>
      <c r="V606" s="3"/>
      <c r="W606" s="3"/>
      <c r="X606" s="3"/>
      <c r="Y606" s="3"/>
      <c r="Z606" s="3"/>
    </row>
    <row r="607" ht="14.25" customHeight="1">
      <c r="A607" s="3"/>
      <c r="B607" s="3" t="s">
        <v>2059</v>
      </c>
      <c r="C607" s="3" t="s">
        <v>2060</v>
      </c>
      <c r="D607" s="84" t="s">
        <v>2788</v>
      </c>
      <c r="E607" s="3" t="s">
        <v>2789</v>
      </c>
      <c r="F607" s="3" t="s">
        <v>2790</v>
      </c>
      <c r="G607" s="3"/>
      <c r="H607" s="3"/>
      <c r="I607" s="3"/>
      <c r="J607" s="3"/>
      <c r="K607" s="3"/>
      <c r="L607" s="3"/>
      <c r="M607" s="3"/>
      <c r="N607" s="3"/>
      <c r="O607" s="3"/>
      <c r="P607" s="3"/>
      <c r="Q607" s="3"/>
      <c r="R607" s="3"/>
      <c r="S607" s="3"/>
      <c r="T607" s="3"/>
      <c r="U607" s="3"/>
      <c r="V607" s="3"/>
      <c r="W607" s="3"/>
      <c r="X607" s="3"/>
      <c r="Y607" s="3"/>
      <c r="Z607" s="3"/>
    </row>
    <row r="608" ht="14.25" customHeight="1">
      <c r="A608" s="3"/>
      <c r="B608" s="3" t="s">
        <v>2059</v>
      </c>
      <c r="C608" s="3" t="s">
        <v>2060</v>
      </c>
      <c r="D608" s="84" t="s">
        <v>2791</v>
      </c>
      <c r="E608" s="3" t="s">
        <v>2792</v>
      </c>
      <c r="F608" s="3" t="s">
        <v>2790</v>
      </c>
      <c r="G608" s="3"/>
      <c r="H608" s="3"/>
      <c r="I608" s="3"/>
      <c r="J608" s="3"/>
      <c r="K608" s="3"/>
      <c r="L608" s="3"/>
      <c r="M608" s="3"/>
      <c r="N608" s="3"/>
      <c r="O608" s="3"/>
      <c r="P608" s="3"/>
      <c r="Q608" s="3"/>
      <c r="R608" s="3"/>
      <c r="S608" s="3"/>
      <c r="T608" s="3"/>
      <c r="U608" s="3"/>
      <c r="V608" s="3"/>
      <c r="W608" s="3"/>
      <c r="X608" s="3"/>
      <c r="Y608" s="3"/>
      <c r="Z608" s="3"/>
    </row>
    <row r="609" ht="14.25" customHeight="1">
      <c r="A609" s="3"/>
      <c r="B609" s="3" t="s">
        <v>2059</v>
      </c>
      <c r="C609" s="3" t="s">
        <v>2060</v>
      </c>
      <c r="D609" s="84" t="s">
        <v>2793</v>
      </c>
      <c r="E609" s="3" t="s">
        <v>2794</v>
      </c>
      <c r="F609" s="3" t="s">
        <v>2790</v>
      </c>
      <c r="G609" s="3"/>
      <c r="H609" s="3"/>
      <c r="I609" s="3"/>
      <c r="J609" s="3"/>
      <c r="K609" s="3"/>
      <c r="L609" s="3"/>
      <c r="M609" s="3"/>
      <c r="N609" s="3"/>
      <c r="O609" s="3"/>
      <c r="P609" s="3"/>
      <c r="Q609" s="3"/>
      <c r="R609" s="3"/>
      <c r="S609" s="3"/>
      <c r="T609" s="3"/>
      <c r="U609" s="3"/>
      <c r="V609" s="3"/>
      <c r="W609" s="3"/>
      <c r="X609" s="3"/>
      <c r="Y609" s="3"/>
      <c r="Z609" s="3"/>
    </row>
    <row r="610" ht="14.25" customHeight="1">
      <c r="A610" s="3"/>
      <c r="B610" s="3" t="s">
        <v>2059</v>
      </c>
      <c r="C610" s="3" t="s">
        <v>2060</v>
      </c>
      <c r="D610" s="84" t="s">
        <v>2795</v>
      </c>
      <c r="E610" s="3" t="s">
        <v>2796</v>
      </c>
      <c r="F610" s="3" t="s">
        <v>2790</v>
      </c>
      <c r="G610" s="3"/>
      <c r="H610" s="3"/>
      <c r="I610" s="3"/>
      <c r="J610" s="3"/>
      <c r="K610" s="3"/>
      <c r="L610" s="3"/>
      <c r="M610" s="3"/>
      <c r="N610" s="3"/>
      <c r="O610" s="3"/>
      <c r="P610" s="3"/>
      <c r="Q610" s="3"/>
      <c r="R610" s="3"/>
      <c r="S610" s="3"/>
      <c r="T610" s="3"/>
      <c r="U610" s="3"/>
      <c r="V610" s="3"/>
      <c r="W610" s="3"/>
      <c r="X610" s="3"/>
      <c r="Y610" s="3"/>
      <c r="Z610" s="3"/>
    </row>
    <row r="611" ht="14.25" customHeight="1">
      <c r="A611" s="3"/>
      <c r="B611" s="3" t="s">
        <v>2059</v>
      </c>
      <c r="C611" s="3" t="s">
        <v>2060</v>
      </c>
      <c r="D611" s="84" t="s">
        <v>2797</v>
      </c>
      <c r="E611" s="3" t="s">
        <v>2798</v>
      </c>
      <c r="F611" s="3" t="s">
        <v>2790</v>
      </c>
      <c r="G611" s="3"/>
      <c r="H611" s="3"/>
      <c r="I611" s="3"/>
      <c r="J611" s="3"/>
      <c r="K611" s="3"/>
      <c r="L611" s="3"/>
      <c r="M611" s="3"/>
      <c r="N611" s="3"/>
      <c r="O611" s="3"/>
      <c r="P611" s="3"/>
      <c r="Q611" s="3"/>
      <c r="R611" s="3"/>
      <c r="S611" s="3"/>
      <c r="T611" s="3"/>
      <c r="U611" s="3"/>
      <c r="V611" s="3"/>
      <c r="W611" s="3"/>
      <c r="X611" s="3"/>
      <c r="Y611" s="3"/>
      <c r="Z611" s="3"/>
    </row>
    <row r="612" ht="14.25" customHeight="1">
      <c r="A612" s="3"/>
      <c r="B612" s="3" t="s">
        <v>2059</v>
      </c>
      <c r="C612" s="3" t="s">
        <v>2060</v>
      </c>
      <c r="D612" s="84" t="s">
        <v>2799</v>
      </c>
      <c r="E612" s="3" t="s">
        <v>2800</v>
      </c>
      <c r="F612" s="3" t="s">
        <v>2790</v>
      </c>
      <c r="G612" s="3"/>
      <c r="H612" s="3"/>
      <c r="I612" s="3"/>
      <c r="J612" s="3"/>
      <c r="K612" s="3"/>
      <c r="L612" s="3"/>
      <c r="M612" s="3"/>
      <c r="N612" s="3"/>
      <c r="O612" s="3"/>
      <c r="P612" s="3"/>
      <c r="Q612" s="3"/>
      <c r="R612" s="3"/>
      <c r="S612" s="3"/>
      <c r="T612" s="3"/>
      <c r="U612" s="3"/>
      <c r="V612" s="3"/>
      <c r="W612" s="3"/>
      <c r="X612" s="3"/>
      <c r="Y612" s="3"/>
      <c r="Z612" s="3"/>
    </row>
    <row r="613" ht="14.25" customHeight="1">
      <c r="A613" s="3"/>
      <c r="B613" s="3" t="s">
        <v>2059</v>
      </c>
      <c r="C613" s="3" t="s">
        <v>2060</v>
      </c>
      <c r="D613" s="84" t="s">
        <v>2801</v>
      </c>
      <c r="E613" s="3" t="s">
        <v>2802</v>
      </c>
      <c r="F613" s="3" t="s">
        <v>2790</v>
      </c>
      <c r="G613" s="3"/>
      <c r="H613" s="3"/>
      <c r="I613" s="3"/>
      <c r="J613" s="3"/>
      <c r="K613" s="3"/>
      <c r="L613" s="3"/>
      <c r="M613" s="3"/>
      <c r="N613" s="3"/>
      <c r="O613" s="3"/>
      <c r="P613" s="3"/>
      <c r="Q613" s="3"/>
      <c r="R613" s="3"/>
      <c r="S613" s="3"/>
      <c r="T613" s="3"/>
      <c r="U613" s="3"/>
      <c r="V613" s="3"/>
      <c r="W613" s="3"/>
      <c r="X613" s="3"/>
      <c r="Y613" s="3"/>
      <c r="Z613" s="3"/>
    </row>
    <row r="614" ht="14.25" customHeight="1">
      <c r="A614" s="3"/>
      <c r="B614" s="3" t="s">
        <v>2059</v>
      </c>
      <c r="C614" s="3" t="s">
        <v>2060</v>
      </c>
      <c r="D614" s="84" t="s">
        <v>2803</v>
      </c>
      <c r="E614" s="3" t="s">
        <v>2804</v>
      </c>
      <c r="F614" s="3" t="s">
        <v>2790</v>
      </c>
      <c r="G614" s="3"/>
      <c r="H614" s="3"/>
      <c r="I614" s="3"/>
      <c r="J614" s="3"/>
      <c r="K614" s="3"/>
      <c r="L614" s="3"/>
      <c r="M614" s="3"/>
      <c r="N614" s="3"/>
      <c r="O614" s="3"/>
      <c r="P614" s="3"/>
      <c r="Q614" s="3"/>
      <c r="R614" s="3"/>
      <c r="S614" s="3"/>
      <c r="T614" s="3"/>
      <c r="U614" s="3"/>
      <c r="V614" s="3"/>
      <c r="W614" s="3"/>
      <c r="X614" s="3"/>
      <c r="Y614" s="3"/>
      <c r="Z614" s="3"/>
    </row>
    <row r="615" ht="14.25" customHeight="1">
      <c r="A615" s="3"/>
      <c r="B615" s="3" t="s">
        <v>2059</v>
      </c>
      <c r="C615" s="3" t="s">
        <v>2060</v>
      </c>
      <c r="D615" s="84" t="s">
        <v>2805</v>
      </c>
      <c r="E615" s="3" t="s">
        <v>2806</v>
      </c>
      <c r="F615" s="3" t="s">
        <v>2807</v>
      </c>
      <c r="G615" s="3"/>
      <c r="H615" s="3"/>
      <c r="I615" s="3"/>
      <c r="J615" s="3"/>
      <c r="K615" s="3"/>
      <c r="L615" s="3"/>
      <c r="M615" s="3"/>
      <c r="N615" s="3"/>
      <c r="O615" s="3"/>
      <c r="P615" s="3"/>
      <c r="Q615" s="3"/>
      <c r="R615" s="3"/>
      <c r="S615" s="3"/>
      <c r="T615" s="3"/>
      <c r="U615" s="3"/>
      <c r="V615" s="3"/>
      <c r="W615" s="3"/>
      <c r="X615" s="3"/>
      <c r="Y615" s="3"/>
      <c r="Z615" s="3"/>
    </row>
    <row r="616" ht="14.25" customHeight="1">
      <c r="A616" s="3"/>
      <c r="B616" s="3" t="s">
        <v>2059</v>
      </c>
      <c r="C616" s="3" t="s">
        <v>2060</v>
      </c>
      <c r="D616" s="84" t="s">
        <v>2808</v>
      </c>
      <c r="E616" s="3" t="s">
        <v>2809</v>
      </c>
      <c r="F616" s="3" t="s">
        <v>2807</v>
      </c>
      <c r="G616" s="3"/>
      <c r="H616" s="3"/>
      <c r="I616" s="3"/>
      <c r="J616" s="3"/>
      <c r="K616" s="3"/>
      <c r="L616" s="3"/>
      <c r="M616" s="3"/>
      <c r="N616" s="3"/>
      <c r="O616" s="3"/>
      <c r="P616" s="3"/>
      <c r="Q616" s="3"/>
      <c r="R616" s="3"/>
      <c r="S616" s="3"/>
      <c r="T616" s="3"/>
      <c r="U616" s="3"/>
      <c r="V616" s="3"/>
      <c r="W616" s="3"/>
      <c r="X616" s="3"/>
      <c r="Y616" s="3"/>
      <c r="Z616" s="3"/>
    </row>
    <row r="617" ht="14.25" customHeight="1">
      <c r="A617" s="3"/>
      <c r="B617" s="3" t="s">
        <v>2059</v>
      </c>
      <c r="C617" s="3" t="s">
        <v>2060</v>
      </c>
      <c r="D617" s="84" t="s">
        <v>2810</v>
      </c>
      <c r="E617" s="3" t="s">
        <v>2811</v>
      </c>
      <c r="F617" s="3" t="s">
        <v>2812</v>
      </c>
      <c r="G617" s="3"/>
      <c r="H617" s="3"/>
      <c r="I617" s="3"/>
      <c r="J617" s="3"/>
      <c r="K617" s="3"/>
      <c r="L617" s="3"/>
      <c r="M617" s="3"/>
      <c r="N617" s="3"/>
      <c r="O617" s="3"/>
      <c r="P617" s="3"/>
      <c r="Q617" s="3"/>
      <c r="R617" s="3"/>
      <c r="S617" s="3"/>
      <c r="T617" s="3"/>
      <c r="U617" s="3"/>
      <c r="V617" s="3"/>
      <c r="W617" s="3"/>
      <c r="X617" s="3"/>
      <c r="Y617" s="3"/>
      <c r="Z617" s="3"/>
    </row>
    <row r="618" ht="14.25" customHeight="1">
      <c r="A618" s="3"/>
      <c r="B618" s="3" t="s">
        <v>2059</v>
      </c>
      <c r="C618" s="3" t="s">
        <v>2060</v>
      </c>
      <c r="D618" s="84" t="s">
        <v>2813</v>
      </c>
      <c r="E618" s="3" t="s">
        <v>2814</v>
      </c>
      <c r="F618" s="3" t="s">
        <v>2812</v>
      </c>
      <c r="G618" s="3"/>
      <c r="H618" s="3"/>
      <c r="I618" s="3"/>
      <c r="J618" s="3"/>
      <c r="K618" s="3"/>
      <c r="L618" s="3"/>
      <c r="M618" s="3"/>
      <c r="N618" s="3"/>
      <c r="O618" s="3"/>
      <c r="P618" s="3"/>
      <c r="Q618" s="3"/>
      <c r="R618" s="3"/>
      <c r="S618" s="3"/>
      <c r="T618" s="3"/>
      <c r="U618" s="3"/>
      <c r="V618" s="3"/>
      <c r="W618" s="3"/>
      <c r="X618" s="3"/>
      <c r="Y618" s="3"/>
      <c r="Z618" s="3"/>
    </row>
    <row r="619" ht="14.25" customHeight="1">
      <c r="A619" s="3"/>
      <c r="B619" s="3" t="s">
        <v>2059</v>
      </c>
      <c r="C619" s="3" t="s">
        <v>2060</v>
      </c>
      <c r="D619" s="84" t="s">
        <v>2815</v>
      </c>
      <c r="E619" s="3" t="s">
        <v>2816</v>
      </c>
      <c r="F619" s="3" t="s">
        <v>2812</v>
      </c>
      <c r="G619" s="3"/>
      <c r="H619" s="3"/>
      <c r="I619" s="3"/>
      <c r="J619" s="3"/>
      <c r="K619" s="3"/>
      <c r="L619" s="3"/>
      <c r="M619" s="3"/>
      <c r="N619" s="3"/>
      <c r="O619" s="3"/>
      <c r="P619" s="3"/>
      <c r="Q619" s="3"/>
      <c r="R619" s="3"/>
      <c r="S619" s="3"/>
      <c r="T619" s="3"/>
      <c r="U619" s="3"/>
      <c r="V619" s="3"/>
      <c r="W619" s="3"/>
      <c r="X619" s="3"/>
      <c r="Y619" s="3"/>
      <c r="Z619" s="3"/>
    </row>
    <row r="620" ht="14.25" customHeight="1">
      <c r="A620" s="3"/>
      <c r="B620" s="3" t="s">
        <v>2059</v>
      </c>
      <c r="C620" s="3" t="s">
        <v>2060</v>
      </c>
      <c r="D620" s="84" t="s">
        <v>2817</v>
      </c>
      <c r="E620" s="3" t="s">
        <v>2818</v>
      </c>
      <c r="F620" s="3" t="s">
        <v>2812</v>
      </c>
      <c r="G620" s="3"/>
      <c r="H620" s="3"/>
      <c r="I620" s="3"/>
      <c r="J620" s="3"/>
      <c r="K620" s="3"/>
      <c r="L620" s="3"/>
      <c r="M620" s="3"/>
      <c r="N620" s="3"/>
      <c r="O620" s="3"/>
      <c r="P620" s="3"/>
      <c r="Q620" s="3"/>
      <c r="R620" s="3"/>
      <c r="S620" s="3"/>
      <c r="T620" s="3"/>
      <c r="U620" s="3"/>
      <c r="V620" s="3"/>
      <c r="W620" s="3"/>
      <c r="X620" s="3"/>
      <c r="Y620" s="3"/>
      <c r="Z620" s="3"/>
    </row>
    <row r="621" ht="14.25" customHeight="1">
      <c r="A621" s="3"/>
      <c r="B621" s="3" t="s">
        <v>2059</v>
      </c>
      <c r="C621" s="3" t="s">
        <v>2060</v>
      </c>
      <c r="D621" s="84" t="s">
        <v>2819</v>
      </c>
      <c r="E621" s="3" t="s">
        <v>2820</v>
      </c>
      <c r="F621" s="3" t="s">
        <v>2812</v>
      </c>
      <c r="G621" s="3"/>
      <c r="H621" s="3"/>
      <c r="I621" s="3"/>
      <c r="J621" s="3"/>
      <c r="K621" s="3"/>
      <c r="L621" s="3"/>
      <c r="M621" s="3"/>
      <c r="N621" s="3"/>
      <c r="O621" s="3"/>
      <c r="P621" s="3"/>
      <c r="Q621" s="3"/>
      <c r="R621" s="3"/>
      <c r="S621" s="3"/>
      <c r="T621" s="3"/>
      <c r="U621" s="3"/>
      <c r="V621" s="3"/>
      <c r="W621" s="3"/>
      <c r="X621" s="3"/>
      <c r="Y621" s="3"/>
      <c r="Z621" s="3"/>
    </row>
    <row r="622" ht="14.25" customHeight="1">
      <c r="A622" s="3"/>
      <c r="B622" s="3" t="s">
        <v>2059</v>
      </c>
      <c r="C622" s="3" t="s">
        <v>2060</v>
      </c>
      <c r="D622" s="84" t="s">
        <v>2821</v>
      </c>
      <c r="E622" s="3" t="s">
        <v>2822</v>
      </c>
      <c r="F622" s="3" t="s">
        <v>2812</v>
      </c>
      <c r="G622" s="3"/>
      <c r="H622" s="3"/>
      <c r="I622" s="3"/>
      <c r="J622" s="3"/>
      <c r="K622" s="3"/>
      <c r="L622" s="3"/>
      <c r="M622" s="3"/>
      <c r="N622" s="3"/>
      <c r="O622" s="3"/>
      <c r="P622" s="3"/>
      <c r="Q622" s="3"/>
      <c r="R622" s="3"/>
      <c r="S622" s="3"/>
      <c r="T622" s="3"/>
      <c r="U622" s="3"/>
      <c r="V622" s="3"/>
      <c r="W622" s="3"/>
      <c r="X622" s="3"/>
      <c r="Y622" s="3"/>
      <c r="Z622" s="3"/>
    </row>
    <row r="623" ht="14.25" customHeight="1">
      <c r="A623" s="3"/>
      <c r="B623" s="3" t="s">
        <v>2059</v>
      </c>
      <c r="C623" s="3" t="s">
        <v>2060</v>
      </c>
      <c r="D623" s="84" t="s">
        <v>2823</v>
      </c>
      <c r="E623" s="3" t="s">
        <v>2824</v>
      </c>
      <c r="F623" s="3" t="s">
        <v>2812</v>
      </c>
      <c r="G623" s="3"/>
      <c r="H623" s="3"/>
      <c r="I623" s="3"/>
      <c r="J623" s="3"/>
      <c r="K623" s="3"/>
      <c r="L623" s="3"/>
      <c r="M623" s="3"/>
      <c r="N623" s="3"/>
      <c r="O623" s="3"/>
      <c r="P623" s="3"/>
      <c r="Q623" s="3"/>
      <c r="R623" s="3"/>
      <c r="S623" s="3"/>
      <c r="T623" s="3"/>
      <c r="U623" s="3"/>
      <c r="V623" s="3"/>
      <c r="W623" s="3"/>
      <c r="X623" s="3"/>
      <c r="Y623" s="3"/>
      <c r="Z623" s="3"/>
    </row>
    <row r="624" ht="14.25" customHeight="1">
      <c r="A624" s="3"/>
      <c r="B624" s="3" t="s">
        <v>2059</v>
      </c>
      <c r="C624" s="3" t="s">
        <v>2060</v>
      </c>
      <c r="D624" s="84" t="s">
        <v>2825</v>
      </c>
      <c r="E624" s="3" t="s">
        <v>2826</v>
      </c>
      <c r="F624" s="3" t="s">
        <v>2827</v>
      </c>
      <c r="G624" s="3"/>
      <c r="H624" s="3"/>
      <c r="I624" s="3"/>
      <c r="J624" s="3"/>
      <c r="K624" s="3"/>
      <c r="L624" s="3"/>
      <c r="M624" s="3"/>
      <c r="N624" s="3"/>
      <c r="O624" s="3"/>
      <c r="P624" s="3"/>
      <c r="Q624" s="3"/>
      <c r="R624" s="3"/>
      <c r="S624" s="3"/>
      <c r="T624" s="3"/>
      <c r="U624" s="3"/>
      <c r="V624" s="3"/>
      <c r="W624" s="3"/>
      <c r="X624" s="3"/>
      <c r="Y624" s="3"/>
      <c r="Z624" s="3"/>
    </row>
    <row r="625" ht="14.25" customHeight="1">
      <c r="A625" s="3"/>
      <c r="B625" s="3" t="s">
        <v>2059</v>
      </c>
      <c r="C625" s="3" t="s">
        <v>2060</v>
      </c>
      <c r="D625" s="84" t="s">
        <v>2678</v>
      </c>
      <c r="E625" s="3" t="s">
        <v>2828</v>
      </c>
      <c r="F625" s="3" t="s">
        <v>2827</v>
      </c>
      <c r="G625" s="3"/>
      <c r="H625" s="3"/>
      <c r="I625" s="3"/>
      <c r="J625" s="3"/>
      <c r="K625" s="3"/>
      <c r="L625" s="3"/>
      <c r="M625" s="3"/>
      <c r="N625" s="3"/>
      <c r="O625" s="3"/>
      <c r="P625" s="3"/>
      <c r="Q625" s="3"/>
      <c r="R625" s="3"/>
      <c r="S625" s="3"/>
      <c r="T625" s="3"/>
      <c r="U625" s="3"/>
      <c r="V625" s="3"/>
      <c r="W625" s="3"/>
      <c r="X625" s="3"/>
      <c r="Y625" s="3"/>
      <c r="Z625" s="3"/>
    </row>
    <row r="626" ht="14.25" customHeight="1">
      <c r="A626" s="3"/>
      <c r="B626" s="3" t="s">
        <v>2059</v>
      </c>
      <c r="C626" s="3" t="s">
        <v>2060</v>
      </c>
      <c r="D626" s="84" t="s">
        <v>2680</v>
      </c>
      <c r="E626" s="3" t="s">
        <v>2829</v>
      </c>
      <c r="F626" s="3" t="s">
        <v>2827</v>
      </c>
      <c r="G626" s="3"/>
      <c r="H626" s="3"/>
      <c r="I626" s="3"/>
      <c r="J626" s="3"/>
      <c r="K626" s="3"/>
      <c r="L626" s="3"/>
      <c r="M626" s="3"/>
      <c r="N626" s="3"/>
      <c r="O626" s="3"/>
      <c r="P626" s="3"/>
      <c r="Q626" s="3"/>
      <c r="R626" s="3"/>
      <c r="S626" s="3"/>
      <c r="T626" s="3"/>
      <c r="U626" s="3"/>
      <c r="V626" s="3"/>
      <c r="W626" s="3"/>
      <c r="X626" s="3"/>
      <c r="Y626" s="3"/>
      <c r="Z626" s="3"/>
    </row>
    <row r="627" ht="14.25" customHeight="1">
      <c r="A627" s="3"/>
      <c r="B627" s="3" t="s">
        <v>2059</v>
      </c>
      <c r="C627" s="3" t="s">
        <v>2060</v>
      </c>
      <c r="D627" s="84" t="s">
        <v>2682</v>
      </c>
      <c r="E627" s="3" t="s">
        <v>2830</v>
      </c>
      <c r="F627" s="3" t="s">
        <v>2827</v>
      </c>
      <c r="G627" s="3"/>
      <c r="H627" s="3"/>
      <c r="I627" s="3"/>
      <c r="J627" s="3"/>
      <c r="K627" s="3"/>
      <c r="L627" s="3"/>
      <c r="M627" s="3"/>
      <c r="N627" s="3"/>
      <c r="O627" s="3"/>
      <c r="P627" s="3"/>
      <c r="Q627" s="3"/>
      <c r="R627" s="3"/>
      <c r="S627" s="3"/>
      <c r="T627" s="3"/>
      <c r="U627" s="3"/>
      <c r="V627" s="3"/>
      <c r="W627" s="3"/>
      <c r="X627" s="3"/>
      <c r="Y627" s="3"/>
      <c r="Z627" s="3"/>
    </row>
    <row r="628" ht="14.25" customHeight="1">
      <c r="A628" s="3"/>
      <c r="B628" s="3" t="s">
        <v>2059</v>
      </c>
      <c r="C628" s="3" t="s">
        <v>2060</v>
      </c>
      <c r="D628" s="84" t="s">
        <v>2831</v>
      </c>
      <c r="E628" s="3" t="s">
        <v>2832</v>
      </c>
      <c r="F628" s="3" t="s">
        <v>2827</v>
      </c>
      <c r="G628" s="3"/>
      <c r="H628" s="3"/>
      <c r="I628" s="3"/>
      <c r="J628" s="3"/>
      <c r="K628" s="3"/>
      <c r="L628" s="3"/>
      <c r="M628" s="3"/>
      <c r="N628" s="3"/>
      <c r="O628" s="3"/>
      <c r="P628" s="3"/>
      <c r="Q628" s="3"/>
      <c r="R628" s="3"/>
      <c r="S628" s="3"/>
      <c r="T628" s="3"/>
      <c r="U628" s="3"/>
      <c r="V628" s="3"/>
      <c r="W628" s="3"/>
      <c r="X628" s="3"/>
      <c r="Y628" s="3"/>
      <c r="Z628" s="3"/>
    </row>
    <row r="629" ht="14.25" customHeight="1">
      <c r="A629" s="3"/>
      <c r="B629" s="3" t="s">
        <v>2059</v>
      </c>
      <c r="C629" s="3" t="s">
        <v>2060</v>
      </c>
      <c r="D629" s="84" t="s">
        <v>2678</v>
      </c>
      <c r="E629" s="3" t="s">
        <v>2833</v>
      </c>
      <c r="F629" s="3" t="s">
        <v>2827</v>
      </c>
      <c r="G629" s="3"/>
      <c r="H629" s="3"/>
      <c r="I629" s="3"/>
      <c r="J629" s="3"/>
      <c r="K629" s="3"/>
      <c r="L629" s="3"/>
      <c r="M629" s="3"/>
      <c r="N629" s="3"/>
      <c r="O629" s="3"/>
      <c r="P629" s="3"/>
      <c r="Q629" s="3"/>
      <c r="R629" s="3"/>
      <c r="S629" s="3"/>
      <c r="T629" s="3"/>
      <c r="U629" s="3"/>
      <c r="V629" s="3"/>
      <c r="W629" s="3"/>
      <c r="X629" s="3"/>
      <c r="Y629" s="3"/>
      <c r="Z629" s="3"/>
    </row>
    <row r="630" ht="14.25" customHeight="1">
      <c r="A630" s="3"/>
      <c r="B630" s="3" t="s">
        <v>2059</v>
      </c>
      <c r="C630" s="3" t="s">
        <v>2060</v>
      </c>
      <c r="D630" s="84" t="s">
        <v>2680</v>
      </c>
      <c r="E630" s="3" t="s">
        <v>2834</v>
      </c>
      <c r="F630" s="3" t="s">
        <v>2827</v>
      </c>
      <c r="G630" s="3"/>
      <c r="H630" s="3"/>
      <c r="I630" s="3"/>
      <c r="J630" s="3"/>
      <c r="K630" s="3"/>
      <c r="L630" s="3"/>
      <c r="M630" s="3"/>
      <c r="N630" s="3"/>
      <c r="O630" s="3"/>
      <c r="P630" s="3"/>
      <c r="Q630" s="3"/>
      <c r="R630" s="3"/>
      <c r="S630" s="3"/>
      <c r="T630" s="3"/>
      <c r="U630" s="3"/>
      <c r="V630" s="3"/>
      <c r="W630" s="3"/>
      <c r="X630" s="3"/>
      <c r="Y630" s="3"/>
      <c r="Z630" s="3"/>
    </row>
    <row r="631" ht="14.25" customHeight="1">
      <c r="A631" s="3"/>
      <c r="B631" s="3" t="s">
        <v>2059</v>
      </c>
      <c r="C631" s="3" t="s">
        <v>2060</v>
      </c>
      <c r="D631" s="84" t="s">
        <v>2682</v>
      </c>
      <c r="E631" s="3" t="s">
        <v>2835</v>
      </c>
      <c r="F631" s="3" t="s">
        <v>2827</v>
      </c>
      <c r="G631" s="3"/>
      <c r="H631" s="3"/>
      <c r="I631" s="3"/>
      <c r="J631" s="3"/>
      <c r="K631" s="3"/>
      <c r="L631" s="3"/>
      <c r="M631" s="3"/>
      <c r="N631" s="3"/>
      <c r="O631" s="3"/>
      <c r="P631" s="3"/>
      <c r="Q631" s="3"/>
      <c r="R631" s="3"/>
      <c r="S631" s="3"/>
      <c r="T631" s="3"/>
      <c r="U631" s="3"/>
      <c r="V631" s="3"/>
      <c r="W631" s="3"/>
      <c r="X631" s="3"/>
      <c r="Y631" s="3"/>
      <c r="Z631" s="3"/>
    </row>
    <row r="632" ht="14.25" customHeight="1">
      <c r="A632" s="3"/>
      <c r="B632" s="3" t="s">
        <v>2059</v>
      </c>
      <c r="C632" s="3" t="s">
        <v>2060</v>
      </c>
      <c r="D632" s="84" t="s">
        <v>2836</v>
      </c>
      <c r="E632" s="3" t="s">
        <v>2837</v>
      </c>
      <c r="F632" s="3" t="s">
        <v>2838</v>
      </c>
      <c r="G632" s="3"/>
      <c r="H632" s="3"/>
      <c r="I632" s="3"/>
      <c r="J632" s="3"/>
      <c r="K632" s="3"/>
      <c r="L632" s="3"/>
      <c r="M632" s="3"/>
      <c r="N632" s="3"/>
      <c r="O632" s="3"/>
      <c r="P632" s="3"/>
      <c r="Q632" s="3"/>
      <c r="R632" s="3"/>
      <c r="S632" s="3"/>
      <c r="T632" s="3"/>
      <c r="U632" s="3"/>
      <c r="V632" s="3"/>
      <c r="W632" s="3"/>
      <c r="X632" s="3"/>
      <c r="Y632" s="3"/>
      <c r="Z632" s="3"/>
    </row>
    <row r="633" ht="14.25" customHeight="1">
      <c r="A633" s="3"/>
      <c r="B633" s="3" t="s">
        <v>2059</v>
      </c>
      <c r="C633" s="3" t="s">
        <v>2060</v>
      </c>
      <c r="D633" s="84" t="s">
        <v>2678</v>
      </c>
      <c r="E633" s="3" t="s">
        <v>2839</v>
      </c>
      <c r="F633" s="3" t="s">
        <v>2838</v>
      </c>
      <c r="G633" s="3"/>
      <c r="H633" s="3"/>
      <c r="I633" s="3"/>
      <c r="J633" s="3"/>
      <c r="K633" s="3"/>
      <c r="L633" s="3"/>
      <c r="M633" s="3"/>
      <c r="N633" s="3"/>
      <c r="O633" s="3"/>
      <c r="P633" s="3"/>
      <c r="Q633" s="3"/>
      <c r="R633" s="3"/>
      <c r="S633" s="3"/>
      <c r="T633" s="3"/>
      <c r="U633" s="3"/>
      <c r="V633" s="3"/>
      <c r="W633" s="3"/>
      <c r="X633" s="3"/>
      <c r="Y633" s="3"/>
      <c r="Z633" s="3"/>
    </row>
    <row r="634" ht="14.25" customHeight="1">
      <c r="A634" s="3"/>
      <c r="B634" s="3" t="s">
        <v>2059</v>
      </c>
      <c r="C634" s="3" t="s">
        <v>2060</v>
      </c>
      <c r="D634" s="84" t="s">
        <v>2680</v>
      </c>
      <c r="E634" s="3" t="s">
        <v>2840</v>
      </c>
      <c r="F634" s="3" t="s">
        <v>2838</v>
      </c>
      <c r="G634" s="3"/>
      <c r="H634" s="3"/>
      <c r="I634" s="3"/>
      <c r="J634" s="3"/>
      <c r="K634" s="3"/>
      <c r="L634" s="3"/>
      <c r="M634" s="3"/>
      <c r="N634" s="3"/>
      <c r="O634" s="3"/>
      <c r="P634" s="3"/>
      <c r="Q634" s="3"/>
      <c r="R634" s="3"/>
      <c r="S634" s="3"/>
      <c r="T634" s="3"/>
      <c r="U634" s="3"/>
      <c r="V634" s="3"/>
      <c r="W634" s="3"/>
      <c r="X634" s="3"/>
      <c r="Y634" s="3"/>
      <c r="Z634" s="3"/>
    </row>
    <row r="635" ht="14.25" customHeight="1">
      <c r="A635" s="3"/>
      <c r="B635" s="3" t="s">
        <v>2059</v>
      </c>
      <c r="C635" s="3" t="s">
        <v>2060</v>
      </c>
      <c r="D635" s="84" t="s">
        <v>2841</v>
      </c>
      <c r="E635" s="3" t="s">
        <v>2842</v>
      </c>
      <c r="F635" s="3" t="s">
        <v>2838</v>
      </c>
      <c r="G635" s="3"/>
      <c r="H635" s="3"/>
      <c r="I635" s="3"/>
      <c r="J635" s="3"/>
      <c r="K635" s="3"/>
      <c r="L635" s="3"/>
      <c r="M635" s="3"/>
      <c r="N635" s="3"/>
      <c r="O635" s="3"/>
      <c r="P635" s="3"/>
      <c r="Q635" s="3"/>
      <c r="R635" s="3"/>
      <c r="S635" s="3"/>
      <c r="T635" s="3"/>
      <c r="U635" s="3"/>
      <c r="V635" s="3"/>
      <c r="W635" s="3"/>
      <c r="X635" s="3"/>
      <c r="Y635" s="3"/>
      <c r="Z635" s="3"/>
    </row>
    <row r="636" ht="14.25" customHeight="1">
      <c r="A636" s="3"/>
      <c r="B636" s="3" t="s">
        <v>2059</v>
      </c>
      <c r="C636" s="3" t="s">
        <v>2060</v>
      </c>
      <c r="D636" s="84" t="s">
        <v>2843</v>
      </c>
      <c r="E636" s="3" t="s">
        <v>2844</v>
      </c>
      <c r="F636" s="3" t="s">
        <v>2838</v>
      </c>
      <c r="G636" s="3"/>
      <c r="H636" s="3"/>
      <c r="I636" s="3"/>
      <c r="J636" s="3"/>
      <c r="K636" s="3"/>
      <c r="L636" s="3"/>
      <c r="M636" s="3"/>
      <c r="N636" s="3"/>
      <c r="O636" s="3"/>
      <c r="P636" s="3"/>
      <c r="Q636" s="3"/>
      <c r="R636" s="3"/>
      <c r="S636" s="3"/>
      <c r="T636" s="3"/>
      <c r="U636" s="3"/>
      <c r="V636" s="3"/>
      <c r="W636" s="3"/>
      <c r="X636" s="3"/>
      <c r="Y636" s="3"/>
      <c r="Z636" s="3"/>
    </row>
    <row r="637" ht="14.25" customHeight="1">
      <c r="A637" s="3"/>
      <c r="B637" s="3" t="s">
        <v>2059</v>
      </c>
      <c r="C637" s="3" t="s">
        <v>2060</v>
      </c>
      <c r="D637" s="84" t="s">
        <v>2845</v>
      </c>
      <c r="E637" s="3" t="s">
        <v>2846</v>
      </c>
      <c r="F637" s="3" t="s">
        <v>2838</v>
      </c>
      <c r="G637" s="3"/>
      <c r="H637" s="3"/>
      <c r="I637" s="3"/>
      <c r="J637" s="3"/>
      <c r="K637" s="3"/>
      <c r="L637" s="3"/>
      <c r="M637" s="3"/>
      <c r="N637" s="3"/>
      <c r="O637" s="3"/>
      <c r="P637" s="3"/>
      <c r="Q637" s="3"/>
      <c r="R637" s="3"/>
      <c r="S637" s="3"/>
      <c r="T637" s="3"/>
      <c r="U637" s="3"/>
      <c r="V637" s="3"/>
      <c r="W637" s="3"/>
      <c r="X637" s="3"/>
      <c r="Y637" s="3"/>
      <c r="Z637" s="3"/>
    </row>
    <row r="638" ht="14.25" customHeight="1">
      <c r="A638" s="3"/>
      <c r="B638" s="3" t="s">
        <v>2059</v>
      </c>
      <c r="C638" s="3" t="s">
        <v>2060</v>
      </c>
      <c r="D638" s="84" t="s">
        <v>2847</v>
      </c>
      <c r="E638" s="3" t="s">
        <v>2848</v>
      </c>
      <c r="F638" s="3" t="s">
        <v>2838</v>
      </c>
      <c r="G638" s="3"/>
      <c r="H638" s="3"/>
      <c r="I638" s="3"/>
      <c r="J638" s="3"/>
      <c r="K638" s="3"/>
      <c r="L638" s="3"/>
      <c r="M638" s="3"/>
      <c r="N638" s="3"/>
      <c r="O638" s="3"/>
      <c r="P638" s="3"/>
      <c r="Q638" s="3"/>
      <c r="R638" s="3"/>
      <c r="S638" s="3"/>
      <c r="T638" s="3"/>
      <c r="U638" s="3"/>
      <c r="V638" s="3"/>
      <c r="W638" s="3"/>
      <c r="X638" s="3"/>
      <c r="Y638" s="3"/>
      <c r="Z638" s="3"/>
    </row>
    <row r="639" ht="14.25" customHeight="1">
      <c r="A639" s="3"/>
      <c r="B639" s="3" t="s">
        <v>2059</v>
      </c>
      <c r="C639" s="3" t="s">
        <v>2060</v>
      </c>
      <c r="D639" s="84" t="s">
        <v>2678</v>
      </c>
      <c r="E639" s="3" t="s">
        <v>2849</v>
      </c>
      <c r="F639" s="3" t="s">
        <v>2838</v>
      </c>
      <c r="G639" s="3"/>
      <c r="H639" s="3"/>
      <c r="I639" s="3"/>
      <c r="J639" s="3"/>
      <c r="K639" s="3"/>
      <c r="L639" s="3"/>
      <c r="M639" s="3"/>
      <c r="N639" s="3"/>
      <c r="O639" s="3"/>
      <c r="P639" s="3"/>
      <c r="Q639" s="3"/>
      <c r="R639" s="3"/>
      <c r="S639" s="3"/>
      <c r="T639" s="3"/>
      <c r="U639" s="3"/>
      <c r="V639" s="3"/>
      <c r="W639" s="3"/>
      <c r="X639" s="3"/>
      <c r="Y639" s="3"/>
      <c r="Z639" s="3"/>
    </row>
    <row r="640" ht="14.25" customHeight="1">
      <c r="A640" s="3"/>
      <c r="B640" s="3" t="s">
        <v>2059</v>
      </c>
      <c r="C640" s="3" t="s">
        <v>2060</v>
      </c>
      <c r="D640" s="84" t="s">
        <v>2680</v>
      </c>
      <c r="E640" s="3" t="s">
        <v>2850</v>
      </c>
      <c r="F640" s="3" t="s">
        <v>2838</v>
      </c>
      <c r="G640" s="3"/>
      <c r="H640" s="3"/>
      <c r="I640" s="3"/>
      <c r="J640" s="3"/>
      <c r="K640" s="3"/>
      <c r="L640" s="3"/>
      <c r="M640" s="3"/>
      <c r="N640" s="3"/>
      <c r="O640" s="3"/>
      <c r="P640" s="3"/>
      <c r="Q640" s="3"/>
      <c r="R640" s="3"/>
      <c r="S640" s="3"/>
      <c r="T640" s="3"/>
      <c r="U640" s="3"/>
      <c r="V640" s="3"/>
      <c r="W640" s="3"/>
      <c r="X640" s="3"/>
      <c r="Y640" s="3"/>
      <c r="Z640" s="3"/>
    </row>
    <row r="641" ht="14.25" customHeight="1">
      <c r="A641" s="3"/>
      <c r="B641" s="3" t="s">
        <v>2059</v>
      </c>
      <c r="C641" s="3" t="s">
        <v>2060</v>
      </c>
      <c r="D641" s="84" t="s">
        <v>2851</v>
      </c>
      <c r="E641" s="3" t="s">
        <v>2852</v>
      </c>
      <c r="F641" s="3" t="s">
        <v>2853</v>
      </c>
      <c r="G641" s="3"/>
      <c r="H641" s="3"/>
      <c r="I641" s="3"/>
      <c r="J641" s="3"/>
      <c r="K641" s="3"/>
      <c r="L641" s="3"/>
      <c r="M641" s="3"/>
      <c r="N641" s="3"/>
      <c r="O641" s="3"/>
      <c r="P641" s="3"/>
      <c r="Q641" s="3"/>
      <c r="R641" s="3"/>
      <c r="S641" s="3"/>
      <c r="T641" s="3"/>
      <c r="U641" s="3"/>
      <c r="V641" s="3"/>
      <c r="W641" s="3"/>
      <c r="X641" s="3"/>
      <c r="Y641" s="3"/>
      <c r="Z641" s="3"/>
    </row>
    <row r="642" ht="14.25" customHeight="1">
      <c r="A642" s="3"/>
      <c r="B642" s="3" t="s">
        <v>2059</v>
      </c>
      <c r="C642" s="3" t="s">
        <v>2060</v>
      </c>
      <c r="D642" s="84" t="s">
        <v>2854</v>
      </c>
      <c r="E642" s="3" t="s">
        <v>3095</v>
      </c>
      <c r="F642" s="3" t="s">
        <v>3096</v>
      </c>
      <c r="G642" s="3"/>
      <c r="H642" s="3"/>
      <c r="I642" s="3"/>
      <c r="J642" s="3"/>
      <c r="K642" s="3"/>
      <c r="L642" s="3"/>
      <c r="M642" s="3"/>
      <c r="N642" s="3"/>
      <c r="O642" s="3"/>
      <c r="P642" s="3"/>
      <c r="Q642" s="3"/>
      <c r="R642" s="3"/>
      <c r="S642" s="3"/>
      <c r="T642" s="3"/>
      <c r="U642" s="3"/>
      <c r="V642" s="3"/>
      <c r="W642" s="3"/>
      <c r="X642" s="3"/>
      <c r="Y642" s="3"/>
      <c r="Z642" s="3"/>
    </row>
    <row r="643" ht="14.25" customHeight="1">
      <c r="A643" s="3"/>
      <c r="B643" s="3" t="s">
        <v>2059</v>
      </c>
      <c r="C643" s="3" t="s">
        <v>2060</v>
      </c>
      <c r="D643" s="84" t="s">
        <v>2857</v>
      </c>
      <c r="E643" s="3" t="s">
        <v>2858</v>
      </c>
      <c r="F643" s="3" t="s">
        <v>2859</v>
      </c>
      <c r="G643" s="3"/>
      <c r="H643" s="3"/>
      <c r="I643" s="3"/>
      <c r="J643" s="3"/>
      <c r="K643" s="3"/>
      <c r="L643" s="3"/>
      <c r="M643" s="3"/>
      <c r="N643" s="3"/>
      <c r="O643" s="3"/>
      <c r="P643" s="3"/>
      <c r="Q643" s="3"/>
      <c r="R643" s="3"/>
      <c r="S643" s="3"/>
      <c r="T643" s="3"/>
      <c r="U643" s="3"/>
      <c r="V643" s="3"/>
      <c r="W643" s="3"/>
      <c r="X643" s="3"/>
      <c r="Y643" s="3"/>
      <c r="Z643" s="3"/>
    </row>
    <row r="644" ht="14.25" customHeight="1">
      <c r="A644" s="3"/>
      <c r="B644" s="3" t="s">
        <v>2059</v>
      </c>
      <c r="C644" s="3" t="s">
        <v>2060</v>
      </c>
      <c r="D644" s="84" t="s">
        <v>2860</v>
      </c>
      <c r="E644" s="3" t="s">
        <v>2861</v>
      </c>
      <c r="F644" s="3" t="s">
        <v>2859</v>
      </c>
      <c r="G644" s="3"/>
      <c r="H644" s="3"/>
      <c r="I644" s="3"/>
      <c r="J644" s="3"/>
      <c r="K644" s="3"/>
      <c r="L644" s="3"/>
      <c r="M644" s="3"/>
      <c r="N644" s="3"/>
      <c r="O644" s="3"/>
      <c r="P644" s="3"/>
      <c r="Q644" s="3"/>
      <c r="R644" s="3"/>
      <c r="S644" s="3"/>
      <c r="T644" s="3"/>
      <c r="U644" s="3"/>
      <c r="V644" s="3"/>
      <c r="W644" s="3"/>
      <c r="X644" s="3"/>
      <c r="Y644" s="3"/>
      <c r="Z644" s="3"/>
    </row>
    <row r="645" ht="14.25" customHeight="1">
      <c r="A645" s="3"/>
      <c r="B645" s="3" t="s">
        <v>2059</v>
      </c>
      <c r="C645" s="3" t="s">
        <v>2060</v>
      </c>
      <c r="D645" s="84" t="s">
        <v>2862</v>
      </c>
      <c r="E645" s="3" t="s">
        <v>2863</v>
      </c>
      <c r="F645" s="3" t="s">
        <v>2859</v>
      </c>
      <c r="G645" s="3"/>
      <c r="H645" s="3"/>
      <c r="I645" s="3"/>
      <c r="J645" s="3"/>
      <c r="K645" s="3"/>
      <c r="L645" s="3"/>
      <c r="M645" s="3"/>
      <c r="N645" s="3"/>
      <c r="O645" s="3"/>
      <c r="P645" s="3"/>
      <c r="Q645" s="3"/>
      <c r="R645" s="3"/>
      <c r="S645" s="3"/>
      <c r="T645" s="3"/>
      <c r="U645" s="3"/>
      <c r="V645" s="3"/>
      <c r="W645" s="3"/>
      <c r="X645" s="3"/>
      <c r="Y645" s="3"/>
      <c r="Z645" s="3"/>
    </row>
    <row r="646" ht="14.25" customHeight="1">
      <c r="A646" s="3"/>
      <c r="B646" s="3" t="s">
        <v>2059</v>
      </c>
      <c r="C646" s="3" t="s">
        <v>2060</v>
      </c>
      <c r="D646" s="84" t="s">
        <v>2864</v>
      </c>
      <c r="E646" s="3" t="s">
        <v>2865</v>
      </c>
      <c r="F646" s="3" t="s">
        <v>2859</v>
      </c>
      <c r="G646" s="3"/>
      <c r="H646" s="3"/>
      <c r="I646" s="3"/>
      <c r="J646" s="3"/>
      <c r="K646" s="3"/>
      <c r="L646" s="3"/>
      <c r="M646" s="3"/>
      <c r="N646" s="3"/>
      <c r="O646" s="3"/>
      <c r="P646" s="3"/>
      <c r="Q646" s="3"/>
      <c r="R646" s="3"/>
      <c r="S646" s="3"/>
      <c r="T646" s="3"/>
      <c r="U646" s="3"/>
      <c r="V646" s="3"/>
      <c r="W646" s="3"/>
      <c r="X646" s="3"/>
      <c r="Y646" s="3"/>
      <c r="Z646" s="3"/>
    </row>
    <row r="647" ht="14.25" customHeight="1">
      <c r="A647" s="3"/>
      <c r="B647" s="3" t="s">
        <v>2059</v>
      </c>
      <c r="C647" s="3" t="s">
        <v>2060</v>
      </c>
      <c r="D647" s="84" t="s">
        <v>2678</v>
      </c>
      <c r="E647" s="3" t="s">
        <v>2866</v>
      </c>
      <c r="F647" s="3" t="s">
        <v>2859</v>
      </c>
      <c r="G647" s="3"/>
      <c r="H647" s="3"/>
      <c r="I647" s="3"/>
      <c r="J647" s="3"/>
      <c r="K647" s="3"/>
      <c r="L647" s="3"/>
      <c r="M647" s="3"/>
      <c r="N647" s="3"/>
      <c r="O647" s="3"/>
      <c r="P647" s="3"/>
      <c r="Q647" s="3"/>
      <c r="R647" s="3"/>
      <c r="S647" s="3"/>
      <c r="T647" s="3"/>
      <c r="U647" s="3"/>
      <c r="V647" s="3"/>
      <c r="W647" s="3"/>
      <c r="X647" s="3"/>
      <c r="Y647" s="3"/>
      <c r="Z647" s="3"/>
    </row>
    <row r="648" ht="14.25" customHeight="1">
      <c r="A648" s="3"/>
      <c r="B648" s="3" t="s">
        <v>2059</v>
      </c>
      <c r="C648" s="3" t="s">
        <v>2060</v>
      </c>
      <c r="D648" s="84" t="s">
        <v>2680</v>
      </c>
      <c r="E648" s="3" t="s">
        <v>2867</v>
      </c>
      <c r="F648" s="3" t="s">
        <v>2859</v>
      </c>
      <c r="G648" s="3"/>
      <c r="H648" s="3"/>
      <c r="I648" s="3"/>
      <c r="J648" s="3"/>
      <c r="K648" s="3"/>
      <c r="L648" s="3"/>
      <c r="M648" s="3"/>
      <c r="N648" s="3"/>
      <c r="O648" s="3"/>
      <c r="P648" s="3"/>
      <c r="Q648" s="3"/>
      <c r="R648" s="3"/>
      <c r="S648" s="3"/>
      <c r="T648" s="3"/>
      <c r="U648" s="3"/>
      <c r="V648" s="3"/>
      <c r="W648" s="3"/>
      <c r="X648" s="3"/>
      <c r="Y648" s="3"/>
      <c r="Z648" s="3"/>
    </row>
    <row r="649" ht="14.25" customHeight="1">
      <c r="A649" s="3"/>
      <c r="B649" s="3" t="s">
        <v>2059</v>
      </c>
      <c r="C649" s="3" t="s">
        <v>2060</v>
      </c>
      <c r="D649" s="84" t="s">
        <v>2682</v>
      </c>
      <c r="E649" s="3" t="s">
        <v>2868</v>
      </c>
      <c r="F649" s="3" t="s">
        <v>2859</v>
      </c>
      <c r="G649" s="3"/>
      <c r="H649" s="3"/>
      <c r="I649" s="3"/>
      <c r="J649" s="3"/>
      <c r="K649" s="3"/>
      <c r="L649" s="3"/>
      <c r="M649" s="3"/>
      <c r="N649" s="3"/>
      <c r="O649" s="3"/>
      <c r="P649" s="3"/>
      <c r="Q649" s="3"/>
      <c r="R649" s="3"/>
      <c r="S649" s="3"/>
      <c r="T649" s="3"/>
      <c r="U649" s="3"/>
      <c r="V649" s="3"/>
      <c r="W649" s="3"/>
      <c r="X649" s="3"/>
      <c r="Y649" s="3"/>
      <c r="Z649" s="3"/>
    </row>
    <row r="650" ht="14.25" customHeight="1">
      <c r="A650" s="3"/>
      <c r="B650" s="3" t="s">
        <v>2059</v>
      </c>
      <c r="C650" s="3" t="s">
        <v>2060</v>
      </c>
      <c r="D650" s="84" t="s">
        <v>2688</v>
      </c>
      <c r="E650" s="3" t="s">
        <v>2869</v>
      </c>
      <c r="F650" s="3" t="s">
        <v>2859</v>
      </c>
      <c r="G650" s="3"/>
      <c r="H650" s="3"/>
      <c r="I650" s="3"/>
      <c r="J650" s="3"/>
      <c r="K650" s="3"/>
      <c r="L650" s="3"/>
      <c r="M650" s="3"/>
      <c r="N650" s="3"/>
      <c r="O650" s="3"/>
      <c r="P650" s="3"/>
      <c r="Q650" s="3"/>
      <c r="R650" s="3"/>
      <c r="S650" s="3"/>
      <c r="T650" s="3"/>
      <c r="U650" s="3"/>
      <c r="V650" s="3"/>
      <c r="W650" s="3"/>
      <c r="X650" s="3"/>
      <c r="Y650" s="3"/>
      <c r="Z650" s="3"/>
    </row>
    <row r="651" ht="14.25" customHeight="1">
      <c r="A651" s="3"/>
      <c r="B651" s="3" t="s">
        <v>2059</v>
      </c>
      <c r="C651" s="3" t="s">
        <v>2060</v>
      </c>
      <c r="D651" s="84" t="s">
        <v>2870</v>
      </c>
      <c r="E651" s="3" t="s">
        <v>2871</v>
      </c>
      <c r="F651" s="3" t="s">
        <v>2859</v>
      </c>
      <c r="G651" s="3"/>
      <c r="H651" s="3"/>
      <c r="I651" s="3"/>
      <c r="J651" s="3"/>
      <c r="K651" s="3"/>
      <c r="L651" s="3"/>
      <c r="M651" s="3"/>
      <c r="N651" s="3"/>
      <c r="O651" s="3"/>
      <c r="P651" s="3"/>
      <c r="Q651" s="3"/>
      <c r="R651" s="3"/>
      <c r="S651" s="3"/>
      <c r="T651" s="3"/>
      <c r="U651" s="3"/>
      <c r="V651" s="3"/>
      <c r="W651" s="3"/>
      <c r="X651" s="3"/>
      <c r="Y651" s="3"/>
      <c r="Z651" s="3"/>
    </row>
    <row r="652" ht="14.25" customHeight="1">
      <c r="A652" s="3"/>
      <c r="B652" s="3" t="s">
        <v>2059</v>
      </c>
      <c r="C652" s="3" t="s">
        <v>2060</v>
      </c>
      <c r="D652" s="84" t="s">
        <v>2872</v>
      </c>
      <c r="E652" s="3" t="s">
        <v>2873</v>
      </c>
      <c r="F652" s="3" t="s">
        <v>2859</v>
      </c>
      <c r="G652" s="3"/>
      <c r="H652" s="3"/>
      <c r="I652" s="3"/>
      <c r="J652" s="3"/>
      <c r="K652" s="3"/>
      <c r="L652" s="3"/>
      <c r="M652" s="3"/>
      <c r="N652" s="3"/>
      <c r="O652" s="3"/>
      <c r="P652" s="3"/>
      <c r="Q652" s="3"/>
      <c r="R652" s="3"/>
      <c r="S652" s="3"/>
      <c r="T652" s="3"/>
      <c r="U652" s="3"/>
      <c r="V652" s="3"/>
      <c r="W652" s="3"/>
      <c r="X652" s="3"/>
      <c r="Y652" s="3"/>
      <c r="Z652" s="3"/>
    </row>
    <row r="653" ht="14.25" customHeight="1">
      <c r="A653" s="3"/>
      <c r="B653" s="3" t="s">
        <v>2059</v>
      </c>
      <c r="C653" s="3" t="s">
        <v>2060</v>
      </c>
      <c r="D653" s="84" t="s">
        <v>2874</v>
      </c>
      <c r="E653" s="3" t="s">
        <v>2875</v>
      </c>
      <c r="F653" s="3" t="s">
        <v>2859</v>
      </c>
      <c r="G653" s="3"/>
      <c r="H653" s="3"/>
      <c r="I653" s="3"/>
      <c r="J653" s="3"/>
      <c r="K653" s="3"/>
      <c r="L653" s="3"/>
      <c r="M653" s="3"/>
      <c r="N653" s="3"/>
      <c r="O653" s="3"/>
      <c r="P653" s="3"/>
      <c r="Q653" s="3"/>
      <c r="R653" s="3"/>
      <c r="S653" s="3"/>
      <c r="T653" s="3"/>
      <c r="U653" s="3"/>
      <c r="V653" s="3"/>
      <c r="W653" s="3"/>
      <c r="X653" s="3"/>
      <c r="Y653" s="3"/>
      <c r="Z653" s="3"/>
    </row>
    <row r="654" ht="14.25" customHeight="1">
      <c r="A654" s="3"/>
      <c r="B654" s="3" t="s">
        <v>2059</v>
      </c>
      <c r="C654" s="3" t="s">
        <v>2060</v>
      </c>
      <c r="D654" s="84" t="s">
        <v>2876</v>
      </c>
      <c r="E654" s="3" t="s">
        <v>2877</v>
      </c>
      <c r="F654" s="3" t="s">
        <v>2859</v>
      </c>
      <c r="G654" s="3"/>
      <c r="H654" s="3"/>
      <c r="I654" s="3"/>
      <c r="J654" s="3"/>
      <c r="K654" s="3"/>
      <c r="L654" s="3"/>
      <c r="M654" s="3"/>
      <c r="N654" s="3"/>
      <c r="O654" s="3"/>
      <c r="P654" s="3"/>
      <c r="Q654" s="3"/>
      <c r="R654" s="3"/>
      <c r="S654" s="3"/>
      <c r="T654" s="3"/>
      <c r="U654" s="3"/>
      <c r="V654" s="3"/>
      <c r="W654" s="3"/>
      <c r="X654" s="3"/>
      <c r="Y654" s="3"/>
      <c r="Z654" s="3"/>
    </row>
    <row r="655" ht="14.25" customHeight="1">
      <c r="A655" s="3"/>
      <c r="B655" s="3" t="s">
        <v>2059</v>
      </c>
      <c r="C655" s="3" t="s">
        <v>2060</v>
      </c>
      <c r="D655" s="84" t="s">
        <v>2878</v>
      </c>
      <c r="E655" s="3" t="s">
        <v>2879</v>
      </c>
      <c r="F655" s="3" t="s">
        <v>2859</v>
      </c>
      <c r="G655" s="3"/>
      <c r="H655" s="3"/>
      <c r="I655" s="3"/>
      <c r="J655" s="3"/>
      <c r="K655" s="3"/>
      <c r="L655" s="3"/>
      <c r="M655" s="3"/>
      <c r="N655" s="3"/>
      <c r="O655" s="3"/>
      <c r="P655" s="3"/>
      <c r="Q655" s="3"/>
      <c r="R655" s="3"/>
      <c r="S655" s="3"/>
      <c r="T655" s="3"/>
      <c r="U655" s="3"/>
      <c r="V655" s="3"/>
      <c r="W655" s="3"/>
      <c r="X655" s="3"/>
      <c r="Y655" s="3"/>
      <c r="Z655" s="3"/>
    </row>
    <row r="656" ht="14.25" customHeight="1">
      <c r="A656" s="3"/>
      <c r="B656" s="3" t="s">
        <v>2059</v>
      </c>
      <c r="C656" s="3" t="s">
        <v>2060</v>
      </c>
      <c r="D656" s="84" t="s">
        <v>2880</v>
      </c>
      <c r="E656" s="3" t="s">
        <v>2881</v>
      </c>
      <c r="F656" s="3" t="s">
        <v>2882</v>
      </c>
      <c r="G656" s="3"/>
      <c r="H656" s="3"/>
      <c r="I656" s="3"/>
      <c r="J656" s="3"/>
      <c r="K656" s="3"/>
      <c r="L656" s="3"/>
      <c r="M656" s="3"/>
      <c r="N656" s="3"/>
      <c r="O656" s="3"/>
      <c r="P656" s="3"/>
      <c r="Q656" s="3"/>
      <c r="R656" s="3"/>
      <c r="S656" s="3"/>
      <c r="T656" s="3"/>
      <c r="U656" s="3"/>
      <c r="V656" s="3"/>
      <c r="W656" s="3"/>
      <c r="X656" s="3"/>
      <c r="Y656" s="3"/>
      <c r="Z656" s="3"/>
    </row>
    <row r="657" ht="14.25" customHeight="1">
      <c r="A657" s="3"/>
      <c r="B657" s="3" t="s">
        <v>2059</v>
      </c>
      <c r="C657" s="3" t="s">
        <v>2060</v>
      </c>
      <c r="D657" s="84" t="s">
        <v>2883</v>
      </c>
      <c r="E657" s="3" t="s">
        <v>3097</v>
      </c>
      <c r="F657" s="3" t="s">
        <v>3098</v>
      </c>
      <c r="G657" s="3"/>
      <c r="H657" s="3"/>
      <c r="I657" s="3"/>
      <c r="J657" s="3"/>
      <c r="K657" s="3"/>
      <c r="L657" s="3"/>
      <c r="M657" s="3"/>
      <c r="N657" s="3"/>
      <c r="O657" s="3"/>
      <c r="P657" s="3"/>
      <c r="Q657" s="3"/>
      <c r="R657" s="3"/>
      <c r="S657" s="3"/>
      <c r="T657" s="3"/>
      <c r="U657" s="3"/>
      <c r="V657" s="3"/>
      <c r="W657" s="3"/>
      <c r="X657" s="3"/>
      <c r="Y657" s="3"/>
      <c r="Z657" s="3"/>
    </row>
    <row r="658" ht="14.25" customHeight="1">
      <c r="A658" s="3"/>
      <c r="B658" s="3" t="s">
        <v>2059</v>
      </c>
      <c r="C658" s="3" t="s">
        <v>2060</v>
      </c>
      <c r="D658" s="84" t="s">
        <v>2886</v>
      </c>
      <c r="E658" s="3" t="s">
        <v>2887</v>
      </c>
      <c r="F658" s="3" t="s">
        <v>2882</v>
      </c>
      <c r="G658" s="3"/>
      <c r="H658" s="3"/>
      <c r="I658" s="3"/>
      <c r="J658" s="3"/>
      <c r="K658" s="3"/>
      <c r="L658" s="3"/>
      <c r="M658" s="3"/>
      <c r="N658" s="3"/>
      <c r="O658" s="3"/>
      <c r="P658" s="3"/>
      <c r="Q658" s="3"/>
      <c r="R658" s="3"/>
      <c r="S658" s="3"/>
      <c r="T658" s="3"/>
      <c r="U658" s="3"/>
      <c r="V658" s="3"/>
      <c r="W658" s="3"/>
      <c r="X658" s="3"/>
      <c r="Y658" s="3"/>
      <c r="Z658" s="3"/>
    </row>
    <row r="659" ht="14.25" customHeight="1">
      <c r="A659" s="3"/>
      <c r="B659" s="3" t="s">
        <v>2059</v>
      </c>
      <c r="C659" s="3" t="s">
        <v>2060</v>
      </c>
      <c r="D659" s="84" t="s">
        <v>2888</v>
      </c>
      <c r="E659" s="3" t="s">
        <v>2889</v>
      </c>
      <c r="F659" s="3" t="s">
        <v>2882</v>
      </c>
      <c r="G659" s="3"/>
      <c r="H659" s="3"/>
      <c r="I659" s="3"/>
      <c r="J659" s="3"/>
      <c r="K659" s="3"/>
      <c r="L659" s="3"/>
      <c r="M659" s="3"/>
      <c r="N659" s="3"/>
      <c r="O659" s="3"/>
      <c r="P659" s="3"/>
      <c r="Q659" s="3"/>
      <c r="R659" s="3"/>
      <c r="S659" s="3"/>
      <c r="T659" s="3"/>
      <c r="U659" s="3"/>
      <c r="V659" s="3"/>
      <c r="W659" s="3"/>
      <c r="X659" s="3"/>
      <c r="Y659" s="3"/>
      <c r="Z659" s="3"/>
    </row>
    <row r="660" ht="14.25" customHeight="1">
      <c r="A660" s="3"/>
      <c r="B660" s="3" t="s">
        <v>2059</v>
      </c>
      <c r="C660" s="3" t="s">
        <v>2060</v>
      </c>
      <c r="D660" s="84" t="s">
        <v>2890</v>
      </c>
      <c r="E660" s="3" t="s">
        <v>2891</v>
      </c>
      <c r="F660" s="3" t="s">
        <v>2892</v>
      </c>
      <c r="G660" s="3"/>
      <c r="H660" s="3"/>
      <c r="I660" s="3"/>
      <c r="J660" s="3"/>
      <c r="K660" s="3"/>
      <c r="L660" s="3"/>
      <c r="M660" s="3"/>
      <c r="N660" s="3"/>
      <c r="O660" s="3"/>
      <c r="P660" s="3"/>
      <c r="Q660" s="3"/>
      <c r="R660" s="3"/>
      <c r="S660" s="3"/>
      <c r="T660" s="3"/>
      <c r="U660" s="3"/>
      <c r="V660" s="3"/>
      <c r="W660" s="3"/>
      <c r="X660" s="3"/>
      <c r="Y660" s="3"/>
      <c r="Z660" s="3"/>
    </row>
    <row r="661" ht="14.25" customHeight="1">
      <c r="A661" s="3"/>
      <c r="B661" s="3" t="s">
        <v>2059</v>
      </c>
      <c r="C661" s="3" t="s">
        <v>2060</v>
      </c>
      <c r="D661" s="84" t="s">
        <v>2893</v>
      </c>
      <c r="E661" s="3" t="s">
        <v>2894</v>
      </c>
      <c r="F661" s="3" t="s">
        <v>2892</v>
      </c>
      <c r="G661" s="3"/>
      <c r="H661" s="3"/>
      <c r="I661" s="3"/>
      <c r="J661" s="3"/>
      <c r="K661" s="3"/>
      <c r="L661" s="3"/>
      <c r="M661" s="3"/>
      <c r="N661" s="3"/>
      <c r="O661" s="3"/>
      <c r="P661" s="3"/>
      <c r="Q661" s="3"/>
      <c r="R661" s="3"/>
      <c r="S661" s="3"/>
      <c r="T661" s="3"/>
      <c r="U661" s="3"/>
      <c r="V661" s="3"/>
      <c r="W661" s="3"/>
      <c r="X661" s="3"/>
      <c r="Y661" s="3"/>
      <c r="Z661" s="3"/>
    </row>
    <row r="662" ht="14.25" customHeight="1">
      <c r="A662" s="3"/>
      <c r="B662" s="3" t="s">
        <v>2059</v>
      </c>
      <c r="C662" s="3" t="s">
        <v>2060</v>
      </c>
      <c r="D662" s="84" t="s">
        <v>2895</v>
      </c>
      <c r="E662" s="3" t="s">
        <v>2896</v>
      </c>
      <c r="F662" s="3" t="s">
        <v>2892</v>
      </c>
      <c r="G662" s="3"/>
      <c r="H662" s="3"/>
      <c r="I662" s="3"/>
      <c r="J662" s="3"/>
      <c r="K662" s="3"/>
      <c r="L662" s="3"/>
      <c r="M662" s="3"/>
      <c r="N662" s="3"/>
      <c r="O662" s="3"/>
      <c r="P662" s="3"/>
      <c r="Q662" s="3"/>
      <c r="R662" s="3"/>
      <c r="S662" s="3"/>
      <c r="T662" s="3"/>
      <c r="U662" s="3"/>
      <c r="V662" s="3"/>
      <c r="W662" s="3"/>
      <c r="X662" s="3"/>
      <c r="Y662" s="3"/>
      <c r="Z662" s="3"/>
    </row>
    <row r="663" ht="14.25" customHeight="1">
      <c r="A663" s="3"/>
      <c r="B663" s="3" t="s">
        <v>2059</v>
      </c>
      <c r="C663" s="3" t="s">
        <v>2060</v>
      </c>
      <c r="D663" s="84" t="s">
        <v>2897</v>
      </c>
      <c r="E663" s="3" t="s">
        <v>2898</v>
      </c>
      <c r="F663" s="3" t="s">
        <v>2892</v>
      </c>
      <c r="G663" s="3"/>
      <c r="H663" s="3"/>
      <c r="I663" s="3"/>
      <c r="J663" s="3"/>
      <c r="K663" s="3"/>
      <c r="L663" s="3"/>
      <c r="M663" s="3"/>
      <c r="N663" s="3"/>
      <c r="O663" s="3"/>
      <c r="P663" s="3"/>
      <c r="Q663" s="3"/>
      <c r="R663" s="3"/>
      <c r="S663" s="3"/>
      <c r="T663" s="3"/>
      <c r="U663" s="3"/>
      <c r="V663" s="3"/>
      <c r="W663" s="3"/>
      <c r="X663" s="3"/>
      <c r="Y663" s="3"/>
      <c r="Z663" s="3"/>
    </row>
    <row r="664" ht="14.25" customHeight="1">
      <c r="A664" s="3"/>
      <c r="B664" s="3" t="s">
        <v>2059</v>
      </c>
      <c r="C664" s="3" t="s">
        <v>2060</v>
      </c>
      <c r="D664" s="84" t="s">
        <v>2899</v>
      </c>
      <c r="E664" s="3" t="s">
        <v>2900</v>
      </c>
      <c r="F664" s="3" t="s">
        <v>2892</v>
      </c>
      <c r="G664" s="3"/>
      <c r="H664" s="3"/>
      <c r="I664" s="3"/>
      <c r="J664" s="3"/>
      <c r="K664" s="3"/>
      <c r="L664" s="3"/>
      <c r="M664" s="3"/>
      <c r="N664" s="3"/>
      <c r="O664" s="3"/>
      <c r="P664" s="3"/>
      <c r="Q664" s="3"/>
      <c r="R664" s="3"/>
      <c r="S664" s="3"/>
      <c r="T664" s="3"/>
      <c r="U664" s="3"/>
      <c r="V664" s="3"/>
      <c r="W664" s="3"/>
      <c r="X664" s="3"/>
      <c r="Y664" s="3"/>
      <c r="Z664" s="3"/>
    </row>
    <row r="665" ht="14.25" customHeight="1">
      <c r="A665" s="3"/>
      <c r="B665" s="3" t="s">
        <v>2059</v>
      </c>
      <c r="C665" s="3" t="s">
        <v>2060</v>
      </c>
      <c r="D665" s="84" t="s">
        <v>2901</v>
      </c>
      <c r="E665" s="3" t="s">
        <v>2902</v>
      </c>
      <c r="F665" s="3" t="s">
        <v>2892</v>
      </c>
      <c r="G665" s="3"/>
      <c r="H665" s="3"/>
      <c r="I665" s="3"/>
      <c r="J665" s="3"/>
      <c r="K665" s="3"/>
      <c r="L665" s="3"/>
      <c r="M665" s="3"/>
      <c r="N665" s="3"/>
      <c r="O665" s="3"/>
      <c r="P665" s="3"/>
      <c r="Q665" s="3"/>
      <c r="R665" s="3"/>
      <c r="S665" s="3"/>
      <c r="T665" s="3"/>
      <c r="U665" s="3"/>
      <c r="V665" s="3"/>
      <c r="W665" s="3"/>
      <c r="X665" s="3"/>
      <c r="Y665" s="3"/>
      <c r="Z665" s="3"/>
    </row>
    <row r="666" ht="14.25" customHeight="1">
      <c r="A666" s="3"/>
      <c r="B666" s="3" t="s">
        <v>2059</v>
      </c>
      <c r="C666" s="3" t="s">
        <v>2060</v>
      </c>
      <c r="D666" s="84" t="s">
        <v>2903</v>
      </c>
      <c r="E666" s="3" t="s">
        <v>2904</v>
      </c>
      <c r="F666" s="3" t="s">
        <v>2892</v>
      </c>
      <c r="G666" s="3"/>
      <c r="H666" s="3"/>
      <c r="I666" s="3"/>
      <c r="J666" s="3"/>
      <c r="K666" s="3"/>
      <c r="L666" s="3"/>
      <c r="M666" s="3"/>
      <c r="N666" s="3"/>
      <c r="O666" s="3"/>
      <c r="P666" s="3"/>
      <c r="Q666" s="3"/>
      <c r="R666" s="3"/>
      <c r="S666" s="3"/>
      <c r="T666" s="3"/>
      <c r="U666" s="3"/>
      <c r="V666" s="3"/>
      <c r="W666" s="3"/>
      <c r="X666" s="3"/>
      <c r="Y666" s="3"/>
      <c r="Z666" s="3"/>
    </row>
    <row r="667" ht="14.25" customHeight="1">
      <c r="A667" s="3"/>
      <c r="B667" s="3" t="s">
        <v>2059</v>
      </c>
      <c r="C667" s="3" t="s">
        <v>2060</v>
      </c>
      <c r="D667" s="84" t="s">
        <v>2905</v>
      </c>
      <c r="E667" s="3" t="s">
        <v>2906</v>
      </c>
      <c r="F667" s="3" t="s">
        <v>2907</v>
      </c>
      <c r="G667" s="3"/>
      <c r="H667" s="3"/>
      <c r="I667" s="3"/>
      <c r="J667" s="3"/>
      <c r="K667" s="3"/>
      <c r="L667" s="3"/>
      <c r="M667" s="3"/>
      <c r="N667" s="3"/>
      <c r="O667" s="3"/>
      <c r="P667" s="3"/>
      <c r="Q667" s="3"/>
      <c r="R667" s="3"/>
      <c r="S667" s="3"/>
      <c r="T667" s="3"/>
      <c r="U667" s="3"/>
      <c r="V667" s="3"/>
      <c r="W667" s="3"/>
      <c r="X667" s="3"/>
      <c r="Y667" s="3"/>
      <c r="Z667" s="3"/>
    </row>
    <row r="668" ht="14.25" customHeight="1">
      <c r="A668" s="3"/>
      <c r="B668" s="3" t="s">
        <v>2059</v>
      </c>
      <c r="C668" s="3" t="s">
        <v>2060</v>
      </c>
      <c r="D668" s="84" t="s">
        <v>2678</v>
      </c>
      <c r="E668" s="3" t="s">
        <v>2908</v>
      </c>
      <c r="F668" s="3" t="s">
        <v>2907</v>
      </c>
      <c r="G668" s="3"/>
      <c r="H668" s="3"/>
      <c r="I668" s="3"/>
      <c r="J668" s="3"/>
      <c r="K668" s="3"/>
      <c r="L668" s="3"/>
      <c r="M668" s="3"/>
      <c r="N668" s="3"/>
      <c r="O668" s="3"/>
      <c r="P668" s="3"/>
      <c r="Q668" s="3"/>
      <c r="R668" s="3"/>
      <c r="S668" s="3"/>
      <c r="T668" s="3"/>
      <c r="U668" s="3"/>
      <c r="V668" s="3"/>
      <c r="W668" s="3"/>
      <c r="X668" s="3"/>
      <c r="Y668" s="3"/>
      <c r="Z668" s="3"/>
    </row>
    <row r="669" ht="14.25" customHeight="1">
      <c r="A669" s="3"/>
      <c r="B669" s="3" t="s">
        <v>2059</v>
      </c>
      <c r="C669" s="3" t="s">
        <v>2060</v>
      </c>
      <c r="D669" s="84" t="s">
        <v>2680</v>
      </c>
      <c r="E669" s="3" t="s">
        <v>2909</v>
      </c>
      <c r="F669" s="3" t="s">
        <v>2907</v>
      </c>
      <c r="G669" s="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84"/>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84"/>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84"/>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84"/>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84"/>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84"/>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84"/>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84"/>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84"/>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84"/>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84"/>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84"/>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84"/>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84"/>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84"/>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84"/>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84"/>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84"/>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84"/>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84"/>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84"/>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84"/>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84"/>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84"/>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84"/>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84"/>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84"/>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84"/>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84"/>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84"/>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84"/>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84"/>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84"/>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84"/>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84"/>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84"/>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84"/>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84"/>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84"/>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84"/>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84"/>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84"/>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84"/>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84"/>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84"/>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84"/>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84"/>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84"/>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84"/>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84"/>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84"/>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84"/>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84"/>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84"/>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84"/>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84"/>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84"/>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84"/>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84"/>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84"/>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84"/>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84"/>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84"/>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84"/>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84"/>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84"/>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84"/>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84"/>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84"/>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84"/>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84"/>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84"/>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84"/>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84"/>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84"/>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84"/>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84"/>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84"/>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84"/>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84"/>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84"/>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84"/>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84"/>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84"/>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84"/>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84"/>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84"/>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84"/>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84"/>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84"/>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84"/>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84"/>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84"/>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84"/>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84"/>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84"/>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84"/>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84"/>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84"/>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84"/>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84"/>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84"/>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84"/>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84"/>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84"/>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84"/>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84"/>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84"/>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84"/>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84"/>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84"/>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84"/>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84"/>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84"/>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84"/>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84"/>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84"/>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84"/>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84"/>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84"/>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84"/>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84"/>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84"/>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84"/>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84"/>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84"/>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84"/>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84"/>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84"/>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84"/>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84"/>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84"/>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84"/>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84"/>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84"/>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84"/>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84"/>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84"/>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84"/>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84"/>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84"/>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84"/>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84"/>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84"/>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84"/>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84"/>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84"/>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84"/>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84"/>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84"/>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84"/>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84"/>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84"/>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84"/>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84"/>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84"/>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84"/>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84"/>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84"/>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84"/>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84"/>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84"/>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84"/>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84"/>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84"/>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84"/>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84"/>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84"/>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84"/>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84"/>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84"/>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84"/>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84"/>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84"/>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84"/>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84"/>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84"/>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84"/>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84"/>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84"/>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84"/>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84"/>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84"/>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84"/>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84"/>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84"/>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84"/>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84"/>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84"/>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84"/>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84"/>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84"/>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84"/>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84"/>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84"/>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84"/>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84"/>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84"/>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84"/>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84"/>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84"/>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84"/>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84"/>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84"/>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84"/>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84"/>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84"/>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84"/>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84"/>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84"/>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84"/>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84"/>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84"/>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84"/>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84"/>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84"/>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84"/>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84"/>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84"/>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84"/>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84"/>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84"/>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84"/>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84"/>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84"/>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84"/>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84"/>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84"/>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84"/>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84"/>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84"/>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84"/>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84"/>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84"/>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84"/>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84"/>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84"/>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84"/>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84"/>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84"/>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84"/>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84"/>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84"/>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84"/>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84"/>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84"/>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84"/>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84"/>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84"/>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84"/>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84"/>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84"/>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84"/>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84"/>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84"/>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84"/>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84"/>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84"/>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84"/>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84"/>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84"/>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84"/>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84"/>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84"/>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84"/>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84"/>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84"/>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84"/>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84"/>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84"/>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84"/>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84"/>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84"/>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84"/>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84"/>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84"/>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84"/>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84"/>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84"/>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84"/>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84"/>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84"/>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84"/>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84"/>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84"/>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84"/>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84"/>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84"/>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84"/>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84"/>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84"/>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84"/>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84"/>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84"/>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84"/>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84"/>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84"/>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84"/>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84"/>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84"/>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84"/>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84"/>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84"/>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84"/>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84"/>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84"/>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84"/>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84"/>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84"/>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84"/>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84"/>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84"/>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84"/>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84"/>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84"/>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84"/>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84"/>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84"/>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84"/>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84"/>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84"/>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84"/>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84"/>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84"/>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84"/>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84"/>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84"/>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84"/>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84"/>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84"/>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84"/>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1"/>
  <tableParts count="1">
    <tablePart r:id="rId3"/>
  </tableParts>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1">
    <tabColor rgb="FFE5B8B7"/>
    <pageSetUpPr fitToPage="1"/>
  </sheetPr>
  <sheetViews>
    <sheetView showGridLines="0" workbookViewId="0"/>
  </sheetViews>
  <sheetFormatPr customHeight="1" defaultColWidth="14.43" defaultRowHeight="15.0"/>
  <cols>
    <col customWidth="1" min="1" max="1" width="10.86"/>
    <col customWidth="1" min="2" max="2" width="12.43"/>
    <col customWidth="1" min="3" max="3" width="10.86"/>
    <col customWidth="1" min="4" max="4" width="15.43"/>
    <col customWidth="1" min="6" max="6" width="10.43"/>
    <col customWidth="1" min="7" max="7" width="10.14"/>
    <col customWidth="1" min="8" max="8" width="12.0"/>
    <col customWidth="1" min="9" max="9" width="13.14"/>
    <col customWidth="1" min="10" max="10" width="13.86"/>
    <col customWidth="1" min="11" max="11" width="44.43"/>
    <col customWidth="1" min="12" max="12" width="62.14"/>
    <col customWidth="1" min="13" max="13" width="19.0"/>
    <col customWidth="1" min="14" max="26" width="9.0"/>
  </cols>
  <sheetData>
    <row r="1" ht="14.25" customHeight="1">
      <c r="A1" s="131" t="s">
        <v>3099</v>
      </c>
      <c r="B1" s="84"/>
      <c r="C1" s="132"/>
      <c r="D1" s="3"/>
      <c r="E1" s="3"/>
      <c r="F1" s="133"/>
      <c r="G1" s="133"/>
      <c r="H1" s="133"/>
      <c r="I1" s="133"/>
      <c r="J1" s="3"/>
      <c r="K1" s="134"/>
      <c r="L1" s="134"/>
      <c r="M1" s="117"/>
      <c r="N1" s="135"/>
      <c r="O1" s="3"/>
      <c r="P1" s="3"/>
      <c r="Q1" s="3"/>
      <c r="R1" s="3"/>
      <c r="S1" s="3"/>
      <c r="T1" s="3"/>
      <c r="U1" s="3"/>
      <c r="V1" s="3"/>
      <c r="W1" s="3"/>
      <c r="X1" s="3"/>
      <c r="Y1" s="3"/>
      <c r="Z1" s="3"/>
    </row>
    <row r="2" ht="14.25" customHeight="1">
      <c r="A2" s="84"/>
      <c r="B2" s="88" t="s">
        <v>3100</v>
      </c>
      <c r="C2" s="132"/>
      <c r="D2" s="3"/>
      <c r="E2" s="136" t="s">
        <v>3101</v>
      </c>
      <c r="F2" s="3"/>
      <c r="G2" s="137" t="str">
        <f>'1) General Information'!C22</f>
        <v>IRIDA S.A.</v>
      </c>
      <c r="H2" s="134"/>
      <c r="I2" s="134"/>
      <c r="J2" s="3"/>
      <c r="K2" s="134"/>
      <c r="L2" s="134"/>
      <c r="M2" s="117"/>
      <c r="N2" s="117"/>
      <c r="O2" s="3"/>
      <c r="P2" s="3"/>
      <c r="Q2" s="3"/>
      <c r="R2" s="3"/>
      <c r="S2" s="3"/>
      <c r="T2" s="3"/>
      <c r="U2" s="3"/>
      <c r="V2" s="3"/>
      <c r="W2" s="3"/>
      <c r="X2" s="3"/>
      <c r="Y2" s="3"/>
      <c r="Z2" s="3"/>
    </row>
    <row r="3" ht="14.25" customHeight="1">
      <c r="A3" s="138">
        <f>COUNTIF(LS_Indicators_A!B7:B342,'1) General Information'!C16)</f>
        <v>322</v>
      </c>
      <c r="B3" s="122" t="s">
        <v>2912</v>
      </c>
      <c r="C3" s="139"/>
      <c r="D3" s="3"/>
      <c r="E3" s="136" t="s">
        <v>3102</v>
      </c>
      <c r="F3" s="137" t="str">
        <f>'1) General Information'!C24</f>
        <v>Greece</v>
      </c>
      <c r="G3" s="3"/>
      <c r="H3" s="136" t="s">
        <v>3103</v>
      </c>
      <c r="I3" s="92" t="str">
        <f>'1) General Information'!C8</f>
        <v/>
      </c>
      <c r="J3" s="3"/>
      <c r="K3" s="134"/>
      <c r="L3" s="134"/>
      <c r="M3" s="3"/>
      <c r="N3" s="3"/>
      <c r="O3" s="3"/>
      <c r="P3" s="3"/>
      <c r="Q3" s="3"/>
      <c r="R3" s="3"/>
      <c r="S3" s="3"/>
      <c r="T3" s="3"/>
      <c r="U3" s="3"/>
      <c r="V3" s="3"/>
      <c r="W3" s="3"/>
      <c r="X3" s="3"/>
      <c r="Y3" s="3"/>
      <c r="Z3" s="3"/>
    </row>
    <row r="4" ht="14.25" customHeight="1">
      <c r="A4" s="138">
        <f>COUNTIF('3) Site Information'!E7:E106,"=Yes")</f>
        <v>2</v>
      </c>
      <c r="B4" s="122" t="s">
        <v>3104</v>
      </c>
      <c r="C4" s="132"/>
      <c r="D4" s="3"/>
      <c r="E4" s="136" t="s">
        <v>3105</v>
      </c>
      <c r="F4" s="92" t="str">
        <f>'1) General Information'!C16</f>
        <v>Feed Standard</v>
      </c>
      <c r="G4" s="3"/>
      <c r="H4" s="136" t="s">
        <v>3106</v>
      </c>
      <c r="I4" s="92" t="str">
        <f>'1) General Information'!C17</f>
        <v>v1.01</v>
      </c>
      <c r="J4" s="3"/>
      <c r="K4" s="134"/>
      <c r="L4" s="134"/>
      <c r="M4" s="3"/>
      <c r="N4" s="3"/>
      <c r="O4" s="3"/>
      <c r="P4" s="3"/>
      <c r="Q4" s="3"/>
      <c r="R4" s="3"/>
      <c r="S4" s="3"/>
      <c r="T4" s="3"/>
      <c r="U4" s="3"/>
      <c r="V4" s="3"/>
      <c r="W4" s="3"/>
      <c r="X4" s="3"/>
      <c r="Y4" s="3"/>
      <c r="Z4" s="3"/>
    </row>
    <row r="5" ht="14.25" customHeight="1">
      <c r="A5" s="84"/>
      <c r="B5" s="84"/>
      <c r="C5" s="132"/>
      <c r="D5" s="3"/>
      <c r="E5" s="3"/>
      <c r="F5" s="133"/>
      <c r="G5" s="133"/>
      <c r="H5" s="133"/>
      <c r="I5" s="133"/>
      <c r="J5" s="3"/>
      <c r="K5" s="134"/>
      <c r="L5" s="134"/>
      <c r="M5" s="3"/>
      <c r="N5" s="3"/>
      <c r="O5" s="3"/>
      <c r="P5" s="3"/>
      <c r="Q5" s="3"/>
      <c r="R5" s="3"/>
      <c r="S5" s="3"/>
      <c r="T5" s="3"/>
      <c r="U5" s="3"/>
      <c r="V5" s="3"/>
      <c r="W5" s="3"/>
      <c r="X5" s="3"/>
      <c r="Y5" s="3"/>
      <c r="Z5" s="3"/>
    </row>
    <row r="6" ht="14.25" customHeight="1">
      <c r="A6" s="140" t="s">
        <v>3107</v>
      </c>
      <c r="B6" s="140" t="s">
        <v>3108</v>
      </c>
      <c r="C6" s="140" t="s">
        <v>3109</v>
      </c>
      <c r="D6" s="102" t="s">
        <v>3110</v>
      </c>
      <c r="E6" s="102" t="s">
        <v>2135</v>
      </c>
      <c r="F6" s="140" t="s">
        <v>3111</v>
      </c>
      <c r="G6" s="140" t="s">
        <v>3112</v>
      </c>
      <c r="H6" s="140" t="s">
        <v>3113</v>
      </c>
      <c r="I6" s="140" t="s">
        <v>3114</v>
      </c>
      <c r="J6" s="102" t="s">
        <v>2136</v>
      </c>
      <c r="K6" s="103" t="s">
        <v>2137</v>
      </c>
      <c r="L6" s="103" t="s">
        <v>2914</v>
      </c>
      <c r="M6" s="3"/>
      <c r="N6" s="3"/>
      <c r="O6" s="3"/>
      <c r="P6" s="3"/>
      <c r="Q6" s="3"/>
      <c r="R6" s="3"/>
      <c r="S6" s="3"/>
      <c r="T6" s="3"/>
      <c r="U6" s="3"/>
      <c r="V6" s="3"/>
      <c r="W6" s="3"/>
      <c r="X6" s="3"/>
      <c r="Y6" s="3"/>
      <c r="Z6" s="3"/>
    </row>
    <row r="7" ht="14.25" customHeight="1">
      <c r="A7" s="141" t="str">
        <f t="shared" ref="A7:A1657" si="1">TEXT(C7,"0000")&amp;" "&amp;TEXT(F7,"00")</f>
        <v>#ERROR!</v>
      </c>
      <c r="B7" s="142">
        <f t="shared" ref="B7:B1657" si="2">COUNTIF($A$7:$A$1657,"&lt;"&amp;$A7)-COUNTBLANK($C$7:$C$1657)+1</f>
        <v>1652</v>
      </c>
      <c r="C7" s="128" t="str">
        <f>IF(ROWS(C$7:C7)&gt;$A$3*$A$4,"",INDEX(IndicatorsB[SN],MOD(ROWS(C$7:C7)-1,$A$3)+1))</f>
        <v>#ERROR!</v>
      </c>
      <c r="D7" s="128" t="str">
        <f>IF(ROWS(D$7:D7)&gt;$A$3*$A$4,"",INDEX(IndicatorsB[CAR/ Standard],MOD(ROWS(D$7:D7)-1,$A$3)+1))</f>
        <v>#ERROR!</v>
      </c>
      <c r="E7" s="128" t="str">
        <f>IF(ROWS(E$7:E7)&gt;$A$3*$A$4,"",INDEX(IndicatorsB[Doc Version],MOD(ROWS(E$7:E7)-1,$A$3)+1))</f>
        <v>#ERROR!</v>
      </c>
      <c r="F7" s="143" t="str">
        <f t="shared" ref="F7:F1657" si="3">IF(ISNUMBER(C7),ROUNDUP((ROWS(C$7:C7)/A$3),0),"")</f>
        <v/>
      </c>
      <c r="G7" s="144" t="str">
        <f>IFERROR(INDEX('3) Site Information'!$B$7:$B$106,MATCH(AuditRepTemp_C!I7,WS3_SiteInfo[Site name],0)),"")</f>
        <v>#ERROR!</v>
      </c>
      <c r="H7" s="145" t="str">
        <f>IF(C7&lt;&gt;"",INDEX(WS3_SiteInfo[ASC Site ID
],MATCH(AuditRepTemp_C!F7,'3) Site Information'!A$7:A$106,0)),"")</f>
        <v>#ERROR!</v>
      </c>
      <c r="I7" s="145" t="str">
        <f>IF(C7&lt;&gt;"",INDEX(WS3_SiteInfo[Site name],MATCH(AuditRepTemp_C!F7,'3) Site Information'!A$7:A$106,0)),"")</f>
        <v>#ERROR!</v>
      </c>
      <c r="J7" s="146" t="str">
        <f>IF(ROWS(J$7:J7)&gt;$A$3*$A$4,"",INDEX(IndicatorsB[Indicator],MOD(ROWS(J$7:J7)-1,$A$3)+1))</f>
        <v>#ERROR!</v>
      </c>
      <c r="K7" s="146" t="str">
        <f>IF(ROWS(K$7:K7)&gt;$A$3*$A$4,"",INDEX(IndicatorsB[Indicator/ Requirement Text],MOD(ROWS(K$7:K7)-1,$A$3)+1))</f>
        <v>#ERROR!</v>
      </c>
      <c r="L7" s="146" t="str">
        <f>IF(ROWS(L$7:L7)&gt;$A$3*$A$4,"",INDEX(IndicatorsB[Footnotes &amp; Criterion],MOD(ROWS(L$7:L7)-1,$A$3)+1))</f>
        <v>#ERROR!</v>
      </c>
      <c r="M7" s="3"/>
      <c r="N7" s="3"/>
      <c r="O7" s="3"/>
      <c r="P7" s="3"/>
      <c r="Q7" s="3"/>
      <c r="R7" s="3"/>
      <c r="S7" s="3"/>
      <c r="T7" s="3"/>
      <c r="U7" s="3"/>
      <c r="V7" s="3"/>
      <c r="W7" s="3"/>
      <c r="X7" s="3"/>
      <c r="Y7" s="3"/>
      <c r="Z7" s="3"/>
    </row>
    <row r="8" ht="14.25" customHeight="1">
      <c r="A8" s="141" t="str">
        <f t="shared" si="1"/>
        <v>#ERROR!</v>
      </c>
      <c r="B8" s="142">
        <f t="shared" si="2"/>
        <v>1652</v>
      </c>
      <c r="C8" s="128" t="str">
        <f>IF(ROWS(C$7:C8)&gt;$A$3*$A$4,"",INDEX(IndicatorsB[SN],MOD(ROWS(C$7:C8)-1,$A$3)+1))</f>
        <v>#ERROR!</v>
      </c>
      <c r="D8" s="128" t="str">
        <f>IF(ROWS(D$7:D8)&gt;$A$3*$A$4,"",INDEX(IndicatorsB[CAR/ Standard],MOD(ROWS(D$7:D8)-1,$A$3)+1))</f>
        <v>#ERROR!</v>
      </c>
      <c r="E8" s="128" t="str">
        <f>IF(ROWS(E$7:E8)&gt;$A$3*$A$4,"",INDEX(IndicatorsB[Doc Version],MOD(ROWS(E$7:E8)-1,$A$3)+1))</f>
        <v>#ERROR!</v>
      </c>
      <c r="F8" s="143" t="str">
        <f t="shared" si="3"/>
        <v/>
      </c>
      <c r="G8" s="144" t="str">
        <f>IFERROR(INDEX('3) Site Information'!$B$7:$B$106,MATCH(AuditRepTemp_C!I8,WS3_SiteInfo[Site name],0)),"")</f>
        <v>#ERROR!</v>
      </c>
      <c r="H8" s="145" t="str">
        <f>IF(C8&lt;&gt;"",INDEX(WS3_SiteInfo[ASC Site ID
],MATCH(AuditRepTemp_C!F8,'3) Site Information'!A$7:A$106,0)),"")</f>
        <v>#ERROR!</v>
      </c>
      <c r="I8" s="145" t="str">
        <f>IF(C8&lt;&gt;"",INDEX(WS3_SiteInfo[Site name],MATCH(AuditRepTemp_C!F8,'3) Site Information'!A$7:A$106,0)),"")</f>
        <v>#ERROR!</v>
      </c>
      <c r="J8" s="146" t="str">
        <f>IF(ROWS(J$7:J8)&gt;$A$3*$A$4,"",INDEX(IndicatorsB[Indicator],MOD(ROWS(J$7:J8)-1,$A$3)+1))</f>
        <v>#ERROR!</v>
      </c>
      <c r="K8" s="146" t="str">
        <f>IF(ROWS(K$7:K8)&gt;$A$3*$A$4,"",INDEX(IndicatorsB[Indicator/ Requirement Text],MOD(ROWS(K$7:K8)-1,$A$3)+1))</f>
        <v>#ERROR!</v>
      </c>
      <c r="L8" s="146" t="str">
        <f>IF(ROWS(L$7:L8)&gt;$A$3*$A$4,"",INDEX(IndicatorsB[Footnotes &amp; Criterion],MOD(ROWS(L$7:L8)-1,$A$3)+1))</f>
        <v>#ERROR!</v>
      </c>
      <c r="M8" s="3"/>
      <c r="N8" s="3"/>
      <c r="O8" s="3"/>
      <c r="P8" s="3"/>
      <c r="Q8" s="3"/>
      <c r="R8" s="3"/>
      <c r="S8" s="3"/>
      <c r="T8" s="3"/>
      <c r="U8" s="3"/>
      <c r="V8" s="3"/>
      <c r="W8" s="3"/>
      <c r="X8" s="3"/>
      <c r="Y8" s="3"/>
      <c r="Z8" s="3"/>
    </row>
    <row r="9" ht="14.25" customHeight="1">
      <c r="A9" s="141" t="str">
        <f t="shared" si="1"/>
        <v>#ERROR!</v>
      </c>
      <c r="B9" s="142">
        <f t="shared" si="2"/>
        <v>1652</v>
      </c>
      <c r="C9" s="128" t="str">
        <f>IF(ROWS(C$7:C9)&gt;$A$3*$A$4,"",INDEX(IndicatorsB[SN],MOD(ROWS(C$7:C9)-1,$A$3)+1))</f>
        <v>#ERROR!</v>
      </c>
      <c r="D9" s="128" t="str">
        <f>IF(ROWS(D$7:D9)&gt;$A$3*$A$4,"",INDEX(IndicatorsB[CAR/ Standard],MOD(ROWS(D$7:D9)-1,$A$3)+1))</f>
        <v>#ERROR!</v>
      </c>
      <c r="E9" s="128" t="str">
        <f>IF(ROWS(E$7:E9)&gt;$A$3*$A$4,"",INDEX(IndicatorsB[Doc Version],MOD(ROWS(E$7:E9)-1,$A$3)+1))</f>
        <v>#ERROR!</v>
      </c>
      <c r="F9" s="143" t="str">
        <f t="shared" si="3"/>
        <v/>
      </c>
      <c r="G9" s="144" t="str">
        <f>IFERROR(INDEX('3) Site Information'!$B$7:$B$106,MATCH(AuditRepTemp_C!I9,WS3_SiteInfo[Site name],0)),"")</f>
        <v>#ERROR!</v>
      </c>
      <c r="H9" s="145" t="str">
        <f>IF(C9&lt;&gt;"",INDEX(WS3_SiteInfo[ASC Site ID
],MATCH(AuditRepTemp_C!F9,'3) Site Information'!A$7:A$106,0)),"")</f>
        <v>#ERROR!</v>
      </c>
      <c r="I9" s="145" t="str">
        <f>IF(C9&lt;&gt;"",INDEX(WS3_SiteInfo[Site name],MATCH(AuditRepTemp_C!F9,'3) Site Information'!A$7:A$106,0)),"")</f>
        <v>#ERROR!</v>
      </c>
      <c r="J9" s="146" t="str">
        <f>IF(ROWS(J$7:J9)&gt;$A$3*$A$4,"",INDEX(IndicatorsB[Indicator],MOD(ROWS(J$7:J9)-1,$A$3)+1))</f>
        <v>#ERROR!</v>
      </c>
      <c r="K9" s="146" t="str">
        <f>IF(ROWS(K$7:K9)&gt;$A$3*$A$4,"",INDEX(IndicatorsB[Indicator/ Requirement Text],MOD(ROWS(K$7:K9)-1,$A$3)+1))</f>
        <v>#ERROR!</v>
      </c>
      <c r="L9" s="146" t="str">
        <f>IF(ROWS(L$7:L9)&gt;$A$3*$A$4,"",INDEX(IndicatorsB[Footnotes &amp; Criterion],MOD(ROWS(L$7:L9)-1,$A$3)+1))</f>
        <v>#ERROR!</v>
      </c>
      <c r="M9" s="3"/>
      <c r="N9" s="3"/>
      <c r="O9" s="3"/>
      <c r="P9" s="3"/>
      <c r="Q9" s="3"/>
      <c r="R9" s="3"/>
      <c r="S9" s="3"/>
      <c r="T9" s="3"/>
      <c r="U9" s="3"/>
      <c r="V9" s="3"/>
      <c r="W9" s="3"/>
      <c r="X9" s="3"/>
      <c r="Y9" s="3"/>
      <c r="Z9" s="3"/>
    </row>
    <row r="10" ht="14.25" customHeight="1">
      <c r="A10" s="141" t="str">
        <f t="shared" si="1"/>
        <v>#ERROR!</v>
      </c>
      <c r="B10" s="142">
        <f t="shared" si="2"/>
        <v>1652</v>
      </c>
      <c r="C10" s="128" t="str">
        <f>IF(ROWS(C$7:C10)&gt;$A$3*$A$4,"",INDEX(IndicatorsB[SN],MOD(ROWS(C$7:C10)-1,$A$3)+1))</f>
        <v>#ERROR!</v>
      </c>
      <c r="D10" s="128" t="str">
        <f>IF(ROWS(D$7:D10)&gt;$A$3*$A$4,"",INDEX(IndicatorsB[CAR/ Standard],MOD(ROWS(D$7:D10)-1,$A$3)+1))</f>
        <v>#ERROR!</v>
      </c>
      <c r="E10" s="128" t="str">
        <f>IF(ROWS(E$7:E10)&gt;$A$3*$A$4,"",INDEX(IndicatorsB[Doc Version],MOD(ROWS(E$7:E10)-1,$A$3)+1))</f>
        <v>#ERROR!</v>
      </c>
      <c r="F10" s="143" t="str">
        <f t="shared" si="3"/>
        <v/>
      </c>
      <c r="G10" s="144" t="str">
        <f>IFERROR(INDEX('3) Site Information'!$B$7:$B$106,MATCH(AuditRepTemp_C!I10,WS3_SiteInfo[Site name],0)),"")</f>
        <v>#ERROR!</v>
      </c>
      <c r="H10" s="145" t="str">
        <f>IF(C10&lt;&gt;"",INDEX(WS3_SiteInfo[ASC Site ID
],MATCH(AuditRepTemp_C!F10,'3) Site Information'!A$7:A$106,0)),"")</f>
        <v>#ERROR!</v>
      </c>
      <c r="I10" s="145" t="str">
        <f>IF(C10&lt;&gt;"",INDEX(WS3_SiteInfo[Site name],MATCH(AuditRepTemp_C!F10,'3) Site Information'!A$7:A$106,0)),"")</f>
        <v>#ERROR!</v>
      </c>
      <c r="J10" s="146" t="str">
        <f>IF(ROWS(J$7:J10)&gt;$A$3*$A$4,"",INDEX(IndicatorsB[Indicator],MOD(ROWS(J$7:J10)-1,$A$3)+1))</f>
        <v>#ERROR!</v>
      </c>
      <c r="K10" s="146" t="str">
        <f>IF(ROWS(K$7:K10)&gt;$A$3*$A$4,"",INDEX(IndicatorsB[Indicator/ Requirement Text],MOD(ROWS(K$7:K10)-1,$A$3)+1))</f>
        <v>#ERROR!</v>
      </c>
      <c r="L10" s="146" t="str">
        <f>IF(ROWS(L$7:L10)&gt;$A$3*$A$4,"",INDEX(IndicatorsB[Footnotes &amp; Criterion],MOD(ROWS(L$7:L10)-1,$A$3)+1))</f>
        <v>#ERROR!</v>
      </c>
      <c r="M10" s="3"/>
      <c r="N10" s="3"/>
      <c r="O10" s="3"/>
      <c r="P10" s="3"/>
      <c r="Q10" s="3"/>
      <c r="R10" s="3"/>
      <c r="S10" s="3"/>
      <c r="T10" s="3"/>
      <c r="U10" s="3"/>
      <c r="V10" s="3"/>
      <c r="W10" s="3"/>
      <c r="X10" s="3"/>
      <c r="Y10" s="3"/>
      <c r="Z10" s="3"/>
    </row>
    <row r="11" ht="14.25" customHeight="1">
      <c r="A11" s="141" t="str">
        <f t="shared" si="1"/>
        <v>#ERROR!</v>
      </c>
      <c r="B11" s="142">
        <f t="shared" si="2"/>
        <v>1652</v>
      </c>
      <c r="C11" s="128" t="str">
        <f>IF(ROWS(C$7:C11)&gt;$A$3*$A$4,"",INDEX(IndicatorsB[SN],MOD(ROWS(C$7:C11)-1,$A$3)+1))</f>
        <v>#ERROR!</v>
      </c>
      <c r="D11" s="128" t="str">
        <f>IF(ROWS(D$7:D11)&gt;$A$3*$A$4,"",INDEX(IndicatorsB[CAR/ Standard],MOD(ROWS(D$7:D11)-1,$A$3)+1))</f>
        <v>#ERROR!</v>
      </c>
      <c r="E11" s="128" t="str">
        <f>IF(ROWS(E$7:E11)&gt;$A$3*$A$4,"",INDEX(IndicatorsB[Doc Version],MOD(ROWS(E$7:E11)-1,$A$3)+1))</f>
        <v>#ERROR!</v>
      </c>
      <c r="F11" s="143" t="str">
        <f t="shared" si="3"/>
        <v/>
      </c>
      <c r="G11" s="144" t="str">
        <f>IFERROR(INDEX('3) Site Information'!$B$7:$B$106,MATCH(AuditRepTemp_C!I11,WS3_SiteInfo[Site name],0)),"")</f>
        <v>#ERROR!</v>
      </c>
      <c r="H11" s="145" t="str">
        <f>IF(C11&lt;&gt;"",INDEX(WS3_SiteInfo[ASC Site ID
],MATCH(AuditRepTemp_C!F11,'3) Site Information'!A$7:A$106,0)),"")</f>
        <v>#ERROR!</v>
      </c>
      <c r="I11" s="145" t="str">
        <f>IF(C11&lt;&gt;"",INDEX(WS3_SiteInfo[Site name],MATCH(AuditRepTemp_C!F11,'3) Site Information'!A$7:A$106,0)),"")</f>
        <v>#ERROR!</v>
      </c>
      <c r="J11" s="146" t="str">
        <f>IF(ROWS(J$7:J11)&gt;$A$3*$A$4,"",INDEX(IndicatorsB[Indicator],MOD(ROWS(J$7:J11)-1,$A$3)+1))</f>
        <v>#ERROR!</v>
      </c>
      <c r="K11" s="146" t="str">
        <f>IF(ROWS(K$7:K11)&gt;$A$3*$A$4,"",INDEX(IndicatorsB[Indicator/ Requirement Text],MOD(ROWS(K$7:K11)-1,$A$3)+1))</f>
        <v>#ERROR!</v>
      </c>
      <c r="L11" s="146" t="str">
        <f>IF(ROWS(L$7:L11)&gt;$A$3*$A$4,"",INDEX(IndicatorsB[Footnotes &amp; Criterion],MOD(ROWS(L$7:L11)-1,$A$3)+1))</f>
        <v>#ERROR!</v>
      </c>
      <c r="M11" s="3"/>
      <c r="N11" s="3"/>
      <c r="O11" s="3"/>
      <c r="P11" s="3"/>
      <c r="Q11" s="3"/>
      <c r="R11" s="3"/>
      <c r="S11" s="3"/>
      <c r="T11" s="3"/>
      <c r="U11" s="3"/>
      <c r="V11" s="3"/>
      <c r="W11" s="3"/>
      <c r="X11" s="3"/>
      <c r="Y11" s="3"/>
      <c r="Z11" s="3"/>
    </row>
    <row r="12" ht="14.25" customHeight="1">
      <c r="A12" s="141" t="str">
        <f t="shared" si="1"/>
        <v>#ERROR!</v>
      </c>
      <c r="B12" s="142">
        <f t="shared" si="2"/>
        <v>1652</v>
      </c>
      <c r="C12" s="128" t="str">
        <f>IF(ROWS(C$7:C12)&gt;$A$3*$A$4,"",INDEX(IndicatorsB[SN],MOD(ROWS(C$7:C12)-1,$A$3)+1))</f>
        <v>#ERROR!</v>
      </c>
      <c r="D12" s="128" t="str">
        <f>IF(ROWS(D$7:D12)&gt;$A$3*$A$4,"",INDEX(IndicatorsB[CAR/ Standard],MOD(ROWS(D$7:D12)-1,$A$3)+1))</f>
        <v>#ERROR!</v>
      </c>
      <c r="E12" s="128" t="str">
        <f>IF(ROWS(E$7:E12)&gt;$A$3*$A$4,"",INDEX(IndicatorsB[Doc Version],MOD(ROWS(E$7:E12)-1,$A$3)+1))</f>
        <v>#ERROR!</v>
      </c>
      <c r="F12" s="143" t="str">
        <f t="shared" si="3"/>
        <v/>
      </c>
      <c r="G12" s="144" t="str">
        <f>IFERROR(INDEX('3) Site Information'!$B$7:$B$106,MATCH(AuditRepTemp_C!I12,WS3_SiteInfo[Site name],0)),"")</f>
        <v>#ERROR!</v>
      </c>
      <c r="H12" s="145" t="str">
        <f>IF(C12&lt;&gt;"",INDEX(WS3_SiteInfo[ASC Site ID
],MATCH(AuditRepTemp_C!F12,'3) Site Information'!A$7:A$106,0)),"")</f>
        <v>#ERROR!</v>
      </c>
      <c r="I12" s="145" t="str">
        <f>IF(C12&lt;&gt;"",INDEX(WS3_SiteInfo[Site name],MATCH(AuditRepTemp_C!F12,'3) Site Information'!A$7:A$106,0)),"")</f>
        <v>#ERROR!</v>
      </c>
      <c r="J12" s="146" t="str">
        <f>IF(ROWS(J$7:J12)&gt;$A$3*$A$4,"",INDEX(IndicatorsB[Indicator],MOD(ROWS(J$7:J12)-1,$A$3)+1))</f>
        <v>#ERROR!</v>
      </c>
      <c r="K12" s="146" t="str">
        <f>IF(ROWS(K$7:K12)&gt;$A$3*$A$4,"",INDEX(IndicatorsB[Indicator/ Requirement Text],MOD(ROWS(K$7:K12)-1,$A$3)+1))</f>
        <v>#ERROR!</v>
      </c>
      <c r="L12" s="146" t="str">
        <f>IF(ROWS(L$7:L12)&gt;$A$3*$A$4,"",INDEX(IndicatorsB[Footnotes &amp; Criterion],MOD(ROWS(L$7:L12)-1,$A$3)+1))</f>
        <v>#ERROR!</v>
      </c>
      <c r="M12" s="3"/>
      <c r="N12" s="3"/>
      <c r="O12" s="3"/>
      <c r="P12" s="3"/>
      <c r="Q12" s="3"/>
      <c r="R12" s="3"/>
      <c r="S12" s="3"/>
      <c r="T12" s="3"/>
      <c r="U12" s="3"/>
      <c r="V12" s="3"/>
      <c r="W12" s="3"/>
      <c r="X12" s="3"/>
      <c r="Y12" s="3"/>
      <c r="Z12" s="3"/>
    </row>
    <row r="13" ht="14.25" customHeight="1">
      <c r="A13" s="141" t="str">
        <f t="shared" si="1"/>
        <v>#ERROR!</v>
      </c>
      <c r="B13" s="142">
        <f t="shared" si="2"/>
        <v>1652</v>
      </c>
      <c r="C13" s="128" t="str">
        <f>IF(ROWS(C$7:C13)&gt;$A$3*$A$4,"",INDEX(IndicatorsB[SN],MOD(ROWS(C$7:C13)-1,$A$3)+1))</f>
        <v>#ERROR!</v>
      </c>
      <c r="D13" s="128" t="str">
        <f>IF(ROWS(D$7:D13)&gt;$A$3*$A$4,"",INDEX(IndicatorsB[CAR/ Standard],MOD(ROWS(D$7:D13)-1,$A$3)+1))</f>
        <v>#ERROR!</v>
      </c>
      <c r="E13" s="128" t="str">
        <f>IF(ROWS(E$7:E13)&gt;$A$3*$A$4,"",INDEX(IndicatorsB[Doc Version],MOD(ROWS(E$7:E13)-1,$A$3)+1))</f>
        <v>#ERROR!</v>
      </c>
      <c r="F13" s="143" t="str">
        <f t="shared" si="3"/>
        <v/>
      </c>
      <c r="G13" s="144" t="str">
        <f>IFERROR(INDEX('3) Site Information'!$B$7:$B$106,MATCH(AuditRepTemp_C!I13,WS3_SiteInfo[Site name],0)),"")</f>
        <v>#ERROR!</v>
      </c>
      <c r="H13" s="145" t="str">
        <f>IF(C13&lt;&gt;"",INDEX(WS3_SiteInfo[ASC Site ID
],MATCH(AuditRepTemp_C!F13,'3) Site Information'!A$7:A$106,0)),"")</f>
        <v>#ERROR!</v>
      </c>
      <c r="I13" s="145" t="str">
        <f>IF(C13&lt;&gt;"",INDEX(WS3_SiteInfo[Site name],MATCH(AuditRepTemp_C!F13,'3) Site Information'!A$7:A$106,0)),"")</f>
        <v>#ERROR!</v>
      </c>
      <c r="J13" s="146" t="str">
        <f>IF(ROWS(J$7:J13)&gt;$A$3*$A$4,"",INDEX(IndicatorsB[Indicator],MOD(ROWS(J$7:J13)-1,$A$3)+1))</f>
        <v>#ERROR!</v>
      </c>
      <c r="K13" s="146" t="str">
        <f>IF(ROWS(K$7:K13)&gt;$A$3*$A$4,"",INDEX(IndicatorsB[Indicator/ Requirement Text],MOD(ROWS(K$7:K13)-1,$A$3)+1))</f>
        <v>#ERROR!</v>
      </c>
      <c r="L13" s="146" t="str">
        <f>IF(ROWS(L$7:L13)&gt;$A$3*$A$4,"",INDEX(IndicatorsB[Footnotes &amp; Criterion],MOD(ROWS(L$7:L13)-1,$A$3)+1))</f>
        <v>#ERROR!</v>
      </c>
      <c r="M13" s="3"/>
      <c r="N13" s="3"/>
      <c r="O13" s="3"/>
      <c r="P13" s="3"/>
      <c r="Q13" s="3"/>
      <c r="R13" s="3"/>
      <c r="S13" s="3"/>
      <c r="T13" s="3"/>
      <c r="U13" s="3"/>
      <c r="V13" s="3"/>
      <c r="W13" s="3"/>
      <c r="X13" s="3"/>
      <c r="Y13" s="3"/>
      <c r="Z13" s="3"/>
    </row>
    <row r="14" ht="14.25" customHeight="1">
      <c r="A14" s="141" t="str">
        <f t="shared" si="1"/>
        <v>#ERROR!</v>
      </c>
      <c r="B14" s="142">
        <f t="shared" si="2"/>
        <v>1652</v>
      </c>
      <c r="C14" s="128" t="str">
        <f>IF(ROWS(C$7:C14)&gt;$A$3*$A$4,"",INDEX(IndicatorsB[SN],MOD(ROWS(C$7:C14)-1,$A$3)+1))</f>
        <v>#ERROR!</v>
      </c>
      <c r="D14" s="128" t="str">
        <f>IF(ROWS(D$7:D14)&gt;$A$3*$A$4,"",INDEX(IndicatorsB[CAR/ Standard],MOD(ROWS(D$7:D14)-1,$A$3)+1))</f>
        <v>#ERROR!</v>
      </c>
      <c r="E14" s="128" t="str">
        <f>IF(ROWS(E$7:E14)&gt;$A$3*$A$4,"",INDEX(IndicatorsB[Doc Version],MOD(ROWS(E$7:E14)-1,$A$3)+1))</f>
        <v>#ERROR!</v>
      </c>
      <c r="F14" s="143" t="str">
        <f t="shared" si="3"/>
        <v/>
      </c>
      <c r="G14" s="144" t="str">
        <f>IFERROR(INDEX('3) Site Information'!$B$7:$B$106,MATCH(AuditRepTemp_C!I14,WS3_SiteInfo[Site name],0)),"")</f>
        <v>#ERROR!</v>
      </c>
      <c r="H14" s="145" t="str">
        <f>IF(C14&lt;&gt;"",INDEX(WS3_SiteInfo[ASC Site ID
],MATCH(AuditRepTemp_C!F14,'3) Site Information'!A$7:A$106,0)),"")</f>
        <v>#ERROR!</v>
      </c>
      <c r="I14" s="145" t="str">
        <f>IF(C14&lt;&gt;"",INDEX(WS3_SiteInfo[Site name],MATCH(AuditRepTemp_C!F14,'3) Site Information'!A$7:A$106,0)),"")</f>
        <v>#ERROR!</v>
      </c>
      <c r="J14" s="146" t="str">
        <f>IF(ROWS(J$7:J14)&gt;$A$3*$A$4,"",INDEX(IndicatorsB[Indicator],MOD(ROWS(J$7:J14)-1,$A$3)+1))</f>
        <v>#ERROR!</v>
      </c>
      <c r="K14" s="146" t="str">
        <f>IF(ROWS(K$7:K14)&gt;$A$3*$A$4,"",INDEX(IndicatorsB[Indicator/ Requirement Text],MOD(ROWS(K$7:K14)-1,$A$3)+1))</f>
        <v>#ERROR!</v>
      </c>
      <c r="L14" s="146" t="str">
        <f>IF(ROWS(L$7:L14)&gt;$A$3*$A$4,"",INDEX(IndicatorsB[Footnotes &amp; Criterion],MOD(ROWS(L$7:L14)-1,$A$3)+1))</f>
        <v>#ERROR!</v>
      </c>
      <c r="M14" s="3"/>
      <c r="N14" s="3"/>
      <c r="O14" s="3"/>
      <c r="P14" s="3"/>
      <c r="Q14" s="3"/>
      <c r="R14" s="3"/>
      <c r="S14" s="3"/>
      <c r="T14" s="3"/>
      <c r="U14" s="3"/>
      <c r="V14" s="3"/>
      <c r="W14" s="3"/>
      <c r="X14" s="3"/>
      <c r="Y14" s="3"/>
      <c r="Z14" s="3"/>
    </row>
    <row r="15" ht="14.25" customHeight="1">
      <c r="A15" s="141" t="str">
        <f t="shared" si="1"/>
        <v>#ERROR!</v>
      </c>
      <c r="B15" s="142">
        <f t="shared" si="2"/>
        <v>1652</v>
      </c>
      <c r="C15" s="128" t="str">
        <f>IF(ROWS(C$7:C15)&gt;$A$3*$A$4,"",INDEX(IndicatorsB[SN],MOD(ROWS(C$7:C15)-1,$A$3)+1))</f>
        <v>#ERROR!</v>
      </c>
      <c r="D15" s="128" t="str">
        <f>IF(ROWS(D$7:D15)&gt;$A$3*$A$4,"",INDEX(IndicatorsB[CAR/ Standard],MOD(ROWS(D$7:D15)-1,$A$3)+1))</f>
        <v>#ERROR!</v>
      </c>
      <c r="E15" s="128" t="str">
        <f>IF(ROWS(E$7:E15)&gt;$A$3*$A$4,"",INDEX(IndicatorsB[Doc Version],MOD(ROWS(E$7:E15)-1,$A$3)+1))</f>
        <v>#ERROR!</v>
      </c>
      <c r="F15" s="143" t="str">
        <f t="shared" si="3"/>
        <v/>
      </c>
      <c r="G15" s="144" t="str">
        <f>IFERROR(INDEX('3) Site Information'!$B$7:$B$106,MATCH(AuditRepTemp_C!I15,WS3_SiteInfo[Site name],0)),"")</f>
        <v>#ERROR!</v>
      </c>
      <c r="H15" s="145" t="str">
        <f>IF(C15&lt;&gt;"",INDEX(WS3_SiteInfo[ASC Site ID
],MATCH(AuditRepTemp_C!F15,'3) Site Information'!A$7:A$106,0)),"")</f>
        <v>#ERROR!</v>
      </c>
      <c r="I15" s="145" t="str">
        <f>IF(C15&lt;&gt;"",INDEX(WS3_SiteInfo[Site name],MATCH(AuditRepTemp_C!F15,'3) Site Information'!A$7:A$106,0)),"")</f>
        <v>#ERROR!</v>
      </c>
      <c r="J15" s="146" t="str">
        <f>IF(ROWS(J$7:J15)&gt;$A$3*$A$4,"",INDEX(IndicatorsB[Indicator],MOD(ROWS(J$7:J15)-1,$A$3)+1))</f>
        <v>#ERROR!</v>
      </c>
      <c r="K15" s="146" t="str">
        <f>IF(ROWS(K$7:K15)&gt;$A$3*$A$4,"",INDEX(IndicatorsB[Indicator/ Requirement Text],MOD(ROWS(K$7:K15)-1,$A$3)+1))</f>
        <v>#ERROR!</v>
      </c>
      <c r="L15" s="146" t="str">
        <f>IF(ROWS(L$7:L15)&gt;$A$3*$A$4,"",INDEX(IndicatorsB[Footnotes &amp; Criterion],MOD(ROWS(L$7:L15)-1,$A$3)+1))</f>
        <v>#ERROR!</v>
      </c>
      <c r="M15" s="3"/>
      <c r="N15" s="3"/>
      <c r="O15" s="3"/>
      <c r="P15" s="3"/>
      <c r="Q15" s="3"/>
      <c r="R15" s="3"/>
      <c r="S15" s="3"/>
      <c r="T15" s="3"/>
      <c r="U15" s="3"/>
      <c r="V15" s="3"/>
      <c r="W15" s="3"/>
      <c r="X15" s="3"/>
      <c r="Y15" s="3"/>
      <c r="Z15" s="3"/>
    </row>
    <row r="16" ht="14.25" customHeight="1">
      <c r="A16" s="141" t="str">
        <f t="shared" si="1"/>
        <v>#ERROR!</v>
      </c>
      <c r="B16" s="142">
        <f t="shared" si="2"/>
        <v>1652</v>
      </c>
      <c r="C16" s="128" t="str">
        <f>IF(ROWS(C$7:C16)&gt;$A$3*$A$4,"",INDEX(IndicatorsB[SN],MOD(ROWS(C$7:C16)-1,$A$3)+1))</f>
        <v>#ERROR!</v>
      </c>
      <c r="D16" s="128" t="str">
        <f>IF(ROWS(D$7:D16)&gt;$A$3*$A$4,"",INDEX(IndicatorsB[CAR/ Standard],MOD(ROWS(D$7:D16)-1,$A$3)+1))</f>
        <v>#ERROR!</v>
      </c>
      <c r="E16" s="128" t="str">
        <f>IF(ROWS(E$7:E16)&gt;$A$3*$A$4,"",INDEX(IndicatorsB[Doc Version],MOD(ROWS(E$7:E16)-1,$A$3)+1))</f>
        <v>#ERROR!</v>
      </c>
      <c r="F16" s="143" t="str">
        <f t="shared" si="3"/>
        <v/>
      </c>
      <c r="G16" s="144" t="str">
        <f>IFERROR(INDEX('3) Site Information'!$B$7:$B$106,MATCH(AuditRepTemp_C!I16,WS3_SiteInfo[Site name],0)),"")</f>
        <v>#ERROR!</v>
      </c>
      <c r="H16" s="145" t="str">
        <f>IF(C16&lt;&gt;"",INDEX(WS3_SiteInfo[ASC Site ID
],MATCH(AuditRepTemp_C!F16,'3) Site Information'!A$7:A$106,0)),"")</f>
        <v>#ERROR!</v>
      </c>
      <c r="I16" s="145" t="str">
        <f>IF(C16&lt;&gt;"",INDEX(WS3_SiteInfo[Site name],MATCH(AuditRepTemp_C!F16,'3) Site Information'!A$7:A$106,0)),"")</f>
        <v>#ERROR!</v>
      </c>
      <c r="J16" s="146" t="str">
        <f>IF(ROWS(J$7:J16)&gt;$A$3*$A$4,"",INDEX(IndicatorsB[Indicator],MOD(ROWS(J$7:J16)-1,$A$3)+1))</f>
        <v>#ERROR!</v>
      </c>
      <c r="K16" s="146" t="str">
        <f>IF(ROWS(K$7:K16)&gt;$A$3*$A$4,"",INDEX(IndicatorsB[Indicator/ Requirement Text],MOD(ROWS(K$7:K16)-1,$A$3)+1))</f>
        <v>#ERROR!</v>
      </c>
      <c r="L16" s="146" t="str">
        <f>IF(ROWS(L$7:L16)&gt;$A$3*$A$4,"",INDEX(IndicatorsB[Footnotes &amp; Criterion],MOD(ROWS(L$7:L16)-1,$A$3)+1))</f>
        <v>#ERROR!</v>
      </c>
      <c r="M16" s="3"/>
      <c r="N16" s="3"/>
      <c r="O16" s="3"/>
      <c r="P16" s="3"/>
      <c r="Q16" s="3"/>
      <c r="R16" s="3"/>
      <c r="S16" s="3"/>
      <c r="T16" s="3"/>
      <c r="U16" s="3"/>
      <c r="V16" s="3"/>
      <c r="W16" s="3"/>
      <c r="X16" s="3"/>
      <c r="Y16" s="3"/>
      <c r="Z16" s="3"/>
    </row>
    <row r="17" ht="14.25" customHeight="1">
      <c r="A17" s="141" t="str">
        <f t="shared" si="1"/>
        <v>#ERROR!</v>
      </c>
      <c r="B17" s="142">
        <f t="shared" si="2"/>
        <v>1652</v>
      </c>
      <c r="C17" s="128" t="str">
        <f>IF(ROWS(C$7:C17)&gt;$A$3*$A$4,"",INDEX(IndicatorsB[SN],MOD(ROWS(C$7:C17)-1,$A$3)+1))</f>
        <v>#ERROR!</v>
      </c>
      <c r="D17" s="128" t="str">
        <f>IF(ROWS(D$7:D17)&gt;$A$3*$A$4,"",INDEX(IndicatorsB[CAR/ Standard],MOD(ROWS(D$7:D17)-1,$A$3)+1))</f>
        <v>#ERROR!</v>
      </c>
      <c r="E17" s="128" t="str">
        <f>IF(ROWS(E$7:E17)&gt;$A$3*$A$4,"",INDEX(IndicatorsB[Doc Version],MOD(ROWS(E$7:E17)-1,$A$3)+1))</f>
        <v>#ERROR!</v>
      </c>
      <c r="F17" s="143" t="str">
        <f t="shared" si="3"/>
        <v/>
      </c>
      <c r="G17" s="144" t="str">
        <f>IFERROR(INDEX('3) Site Information'!$B$7:$B$106,MATCH(AuditRepTemp_C!I17,WS3_SiteInfo[Site name],0)),"")</f>
        <v>#ERROR!</v>
      </c>
      <c r="H17" s="145" t="str">
        <f>IF(C17&lt;&gt;"",INDEX(WS3_SiteInfo[ASC Site ID
],MATCH(AuditRepTemp_C!F17,'3) Site Information'!A$7:A$106,0)),"")</f>
        <v>#ERROR!</v>
      </c>
      <c r="I17" s="145" t="str">
        <f>IF(C17&lt;&gt;"",INDEX(WS3_SiteInfo[Site name],MATCH(AuditRepTemp_C!F17,'3) Site Information'!A$7:A$106,0)),"")</f>
        <v>#ERROR!</v>
      </c>
      <c r="J17" s="146" t="str">
        <f>IF(ROWS(J$7:J17)&gt;$A$3*$A$4,"",INDEX(IndicatorsB[Indicator],MOD(ROWS(J$7:J17)-1,$A$3)+1))</f>
        <v>#ERROR!</v>
      </c>
      <c r="K17" s="146" t="str">
        <f>IF(ROWS(K$7:K17)&gt;$A$3*$A$4,"",INDEX(IndicatorsB[Indicator/ Requirement Text],MOD(ROWS(K$7:K17)-1,$A$3)+1))</f>
        <v>#ERROR!</v>
      </c>
      <c r="L17" s="146" t="str">
        <f>IF(ROWS(L$7:L17)&gt;$A$3*$A$4,"",INDEX(IndicatorsB[Footnotes &amp; Criterion],MOD(ROWS(L$7:L17)-1,$A$3)+1))</f>
        <v>#ERROR!</v>
      </c>
      <c r="M17" s="3"/>
      <c r="N17" s="3"/>
      <c r="O17" s="3"/>
      <c r="P17" s="3"/>
      <c r="Q17" s="3"/>
      <c r="R17" s="3"/>
      <c r="S17" s="3"/>
      <c r="T17" s="3"/>
      <c r="U17" s="3"/>
      <c r="V17" s="3"/>
      <c r="W17" s="3"/>
      <c r="X17" s="3"/>
      <c r="Y17" s="3"/>
      <c r="Z17" s="3"/>
    </row>
    <row r="18" ht="14.25" customHeight="1">
      <c r="A18" s="141" t="str">
        <f t="shared" si="1"/>
        <v>#ERROR!</v>
      </c>
      <c r="B18" s="142">
        <f t="shared" si="2"/>
        <v>1652</v>
      </c>
      <c r="C18" s="128" t="str">
        <f>IF(ROWS(C$7:C18)&gt;$A$3*$A$4,"",INDEX(IndicatorsB[SN],MOD(ROWS(C$7:C18)-1,$A$3)+1))</f>
        <v>#ERROR!</v>
      </c>
      <c r="D18" s="128" t="str">
        <f>IF(ROWS(D$7:D18)&gt;$A$3*$A$4,"",INDEX(IndicatorsB[CAR/ Standard],MOD(ROWS(D$7:D18)-1,$A$3)+1))</f>
        <v>#ERROR!</v>
      </c>
      <c r="E18" s="128" t="str">
        <f>IF(ROWS(E$7:E18)&gt;$A$3*$A$4,"",INDEX(IndicatorsB[Doc Version],MOD(ROWS(E$7:E18)-1,$A$3)+1))</f>
        <v>#ERROR!</v>
      </c>
      <c r="F18" s="143" t="str">
        <f t="shared" si="3"/>
        <v/>
      </c>
      <c r="G18" s="144" t="str">
        <f>IFERROR(INDEX('3) Site Information'!$B$7:$B$106,MATCH(AuditRepTemp_C!I18,WS3_SiteInfo[Site name],0)),"")</f>
        <v>#ERROR!</v>
      </c>
      <c r="H18" s="145" t="str">
        <f>IF(C18&lt;&gt;"",INDEX(WS3_SiteInfo[ASC Site ID
],MATCH(AuditRepTemp_C!F18,'3) Site Information'!A$7:A$106,0)),"")</f>
        <v>#ERROR!</v>
      </c>
      <c r="I18" s="145" t="str">
        <f>IF(C18&lt;&gt;"",INDEX(WS3_SiteInfo[Site name],MATCH(AuditRepTemp_C!F18,'3) Site Information'!A$7:A$106,0)),"")</f>
        <v>#ERROR!</v>
      </c>
      <c r="J18" s="146" t="str">
        <f>IF(ROWS(J$7:J18)&gt;$A$3*$A$4,"",INDEX(IndicatorsB[Indicator],MOD(ROWS(J$7:J18)-1,$A$3)+1))</f>
        <v>#ERROR!</v>
      </c>
      <c r="K18" s="146" t="str">
        <f>IF(ROWS(K$7:K18)&gt;$A$3*$A$4,"",INDEX(IndicatorsB[Indicator/ Requirement Text],MOD(ROWS(K$7:K18)-1,$A$3)+1))</f>
        <v>#ERROR!</v>
      </c>
      <c r="L18" s="146" t="str">
        <f>IF(ROWS(L$7:L18)&gt;$A$3*$A$4,"",INDEX(IndicatorsB[Footnotes &amp; Criterion],MOD(ROWS(L$7:L18)-1,$A$3)+1))</f>
        <v>#ERROR!</v>
      </c>
      <c r="M18" s="3"/>
      <c r="N18" s="3"/>
      <c r="O18" s="3"/>
      <c r="P18" s="3"/>
      <c r="Q18" s="3"/>
      <c r="R18" s="3"/>
      <c r="S18" s="3"/>
      <c r="T18" s="3"/>
      <c r="U18" s="3"/>
      <c r="V18" s="3"/>
      <c r="W18" s="3"/>
      <c r="X18" s="3"/>
      <c r="Y18" s="3"/>
      <c r="Z18" s="3"/>
    </row>
    <row r="19" ht="14.25" customHeight="1">
      <c r="A19" s="141" t="str">
        <f t="shared" si="1"/>
        <v>#ERROR!</v>
      </c>
      <c r="B19" s="142">
        <f t="shared" si="2"/>
        <v>1652</v>
      </c>
      <c r="C19" s="128" t="str">
        <f>IF(ROWS(C$7:C19)&gt;$A$3*$A$4,"",INDEX(IndicatorsB[SN],MOD(ROWS(C$7:C19)-1,$A$3)+1))</f>
        <v>#ERROR!</v>
      </c>
      <c r="D19" s="128" t="str">
        <f>IF(ROWS(D$7:D19)&gt;$A$3*$A$4,"",INDEX(IndicatorsB[CAR/ Standard],MOD(ROWS(D$7:D19)-1,$A$3)+1))</f>
        <v>#ERROR!</v>
      </c>
      <c r="E19" s="128" t="str">
        <f>IF(ROWS(E$7:E19)&gt;$A$3*$A$4,"",INDEX(IndicatorsB[Doc Version],MOD(ROWS(E$7:E19)-1,$A$3)+1))</f>
        <v>#ERROR!</v>
      </c>
      <c r="F19" s="143" t="str">
        <f t="shared" si="3"/>
        <v/>
      </c>
      <c r="G19" s="144" t="str">
        <f>IFERROR(INDEX('3) Site Information'!$B$7:$B$106,MATCH(AuditRepTemp_C!I19,WS3_SiteInfo[Site name],0)),"")</f>
        <v>#ERROR!</v>
      </c>
      <c r="H19" s="145" t="str">
        <f>IF(C19&lt;&gt;"",INDEX(WS3_SiteInfo[ASC Site ID
],MATCH(AuditRepTemp_C!F19,'3) Site Information'!A$7:A$106,0)),"")</f>
        <v>#ERROR!</v>
      </c>
      <c r="I19" s="145" t="str">
        <f>IF(C19&lt;&gt;"",INDEX(WS3_SiteInfo[Site name],MATCH(AuditRepTemp_C!F19,'3) Site Information'!A$7:A$106,0)),"")</f>
        <v>#ERROR!</v>
      </c>
      <c r="J19" s="146" t="str">
        <f>IF(ROWS(J$7:J19)&gt;$A$3*$A$4,"",INDEX(IndicatorsB[Indicator],MOD(ROWS(J$7:J19)-1,$A$3)+1))</f>
        <v>#ERROR!</v>
      </c>
      <c r="K19" s="146" t="str">
        <f>IF(ROWS(K$7:K19)&gt;$A$3*$A$4,"",INDEX(IndicatorsB[Indicator/ Requirement Text],MOD(ROWS(K$7:K19)-1,$A$3)+1))</f>
        <v>#ERROR!</v>
      </c>
      <c r="L19" s="146" t="str">
        <f>IF(ROWS(L$7:L19)&gt;$A$3*$A$4,"",INDEX(IndicatorsB[Footnotes &amp; Criterion],MOD(ROWS(L$7:L19)-1,$A$3)+1))</f>
        <v>#ERROR!</v>
      </c>
      <c r="M19" s="3"/>
      <c r="N19" s="3"/>
      <c r="O19" s="3"/>
      <c r="P19" s="3"/>
      <c r="Q19" s="3"/>
      <c r="R19" s="3"/>
      <c r="S19" s="3"/>
      <c r="T19" s="3"/>
      <c r="U19" s="3"/>
      <c r="V19" s="3"/>
      <c r="W19" s="3"/>
      <c r="X19" s="3"/>
      <c r="Y19" s="3"/>
      <c r="Z19" s="3"/>
    </row>
    <row r="20" ht="14.25" customHeight="1">
      <c r="A20" s="141" t="str">
        <f t="shared" si="1"/>
        <v>#ERROR!</v>
      </c>
      <c r="B20" s="142">
        <f t="shared" si="2"/>
        <v>1652</v>
      </c>
      <c r="C20" s="128" t="str">
        <f>IF(ROWS(C$7:C20)&gt;$A$3*$A$4,"",INDEX(IndicatorsB[SN],MOD(ROWS(C$7:C20)-1,$A$3)+1))</f>
        <v>#ERROR!</v>
      </c>
      <c r="D20" s="128" t="str">
        <f>IF(ROWS(D$7:D20)&gt;$A$3*$A$4,"",INDEX(IndicatorsB[CAR/ Standard],MOD(ROWS(D$7:D20)-1,$A$3)+1))</f>
        <v>#ERROR!</v>
      </c>
      <c r="E20" s="128" t="str">
        <f>IF(ROWS(E$7:E20)&gt;$A$3*$A$4,"",INDEX(IndicatorsB[Doc Version],MOD(ROWS(E$7:E20)-1,$A$3)+1))</f>
        <v>#ERROR!</v>
      </c>
      <c r="F20" s="143" t="str">
        <f t="shared" si="3"/>
        <v/>
      </c>
      <c r="G20" s="144" t="str">
        <f>IFERROR(INDEX('3) Site Information'!$B$7:$B$106,MATCH(AuditRepTemp_C!I20,WS3_SiteInfo[Site name],0)),"")</f>
        <v>#ERROR!</v>
      </c>
      <c r="H20" s="145" t="str">
        <f>IF(C20&lt;&gt;"",INDEX(WS3_SiteInfo[ASC Site ID
],MATCH(AuditRepTemp_C!F20,'3) Site Information'!A$7:A$106,0)),"")</f>
        <v>#ERROR!</v>
      </c>
      <c r="I20" s="145" t="str">
        <f>IF(C20&lt;&gt;"",INDEX(WS3_SiteInfo[Site name],MATCH(AuditRepTemp_C!F20,'3) Site Information'!A$7:A$106,0)),"")</f>
        <v>#ERROR!</v>
      </c>
      <c r="J20" s="146" t="str">
        <f>IF(ROWS(J$7:J20)&gt;$A$3*$A$4,"",INDEX(IndicatorsB[Indicator],MOD(ROWS(J$7:J20)-1,$A$3)+1))</f>
        <v>#ERROR!</v>
      </c>
      <c r="K20" s="146" t="str">
        <f>IF(ROWS(K$7:K20)&gt;$A$3*$A$4,"",INDEX(IndicatorsB[Indicator/ Requirement Text],MOD(ROWS(K$7:K20)-1,$A$3)+1))</f>
        <v>#ERROR!</v>
      </c>
      <c r="L20" s="146" t="str">
        <f>IF(ROWS(L$7:L20)&gt;$A$3*$A$4,"",INDEX(IndicatorsB[Footnotes &amp; Criterion],MOD(ROWS(L$7:L20)-1,$A$3)+1))</f>
        <v>#ERROR!</v>
      </c>
      <c r="M20" s="3"/>
      <c r="N20" s="3"/>
      <c r="O20" s="3"/>
      <c r="P20" s="3"/>
      <c r="Q20" s="3"/>
      <c r="R20" s="3"/>
      <c r="S20" s="3"/>
      <c r="T20" s="3"/>
      <c r="U20" s="3"/>
      <c r="V20" s="3"/>
      <c r="W20" s="3"/>
      <c r="X20" s="3"/>
      <c r="Y20" s="3"/>
      <c r="Z20" s="3"/>
    </row>
    <row r="21" ht="14.25" customHeight="1">
      <c r="A21" s="141" t="str">
        <f t="shared" si="1"/>
        <v>#ERROR!</v>
      </c>
      <c r="B21" s="142">
        <f t="shared" si="2"/>
        <v>1652</v>
      </c>
      <c r="C21" s="128" t="str">
        <f>IF(ROWS(C$7:C21)&gt;$A$3*$A$4,"",INDEX(IndicatorsB[SN],MOD(ROWS(C$7:C21)-1,$A$3)+1))</f>
        <v>#ERROR!</v>
      </c>
      <c r="D21" s="128" t="str">
        <f>IF(ROWS(D$7:D21)&gt;$A$3*$A$4,"",INDEX(IndicatorsB[CAR/ Standard],MOD(ROWS(D$7:D21)-1,$A$3)+1))</f>
        <v>#ERROR!</v>
      </c>
      <c r="E21" s="128" t="str">
        <f>IF(ROWS(E$7:E21)&gt;$A$3*$A$4,"",INDEX(IndicatorsB[Doc Version],MOD(ROWS(E$7:E21)-1,$A$3)+1))</f>
        <v>#ERROR!</v>
      </c>
      <c r="F21" s="143" t="str">
        <f t="shared" si="3"/>
        <v/>
      </c>
      <c r="G21" s="144" t="str">
        <f>IFERROR(INDEX('3) Site Information'!$B$7:$B$106,MATCH(AuditRepTemp_C!I21,WS3_SiteInfo[Site name],0)),"")</f>
        <v>#ERROR!</v>
      </c>
      <c r="H21" s="145" t="str">
        <f>IF(C21&lt;&gt;"",INDEX(WS3_SiteInfo[ASC Site ID
],MATCH(AuditRepTemp_C!F21,'3) Site Information'!A$7:A$106,0)),"")</f>
        <v>#ERROR!</v>
      </c>
      <c r="I21" s="145" t="str">
        <f>IF(C21&lt;&gt;"",INDEX(WS3_SiteInfo[Site name],MATCH(AuditRepTemp_C!F21,'3) Site Information'!A$7:A$106,0)),"")</f>
        <v>#ERROR!</v>
      </c>
      <c r="J21" s="146" t="str">
        <f>IF(ROWS(J$7:J21)&gt;$A$3*$A$4,"",INDEX(IndicatorsB[Indicator],MOD(ROWS(J$7:J21)-1,$A$3)+1))</f>
        <v>#ERROR!</v>
      </c>
      <c r="K21" s="146" t="str">
        <f>IF(ROWS(K$7:K21)&gt;$A$3*$A$4,"",INDEX(IndicatorsB[Indicator/ Requirement Text],MOD(ROWS(K$7:K21)-1,$A$3)+1))</f>
        <v>#ERROR!</v>
      </c>
      <c r="L21" s="146" t="str">
        <f>IF(ROWS(L$7:L21)&gt;$A$3*$A$4,"",INDEX(IndicatorsB[Footnotes &amp; Criterion],MOD(ROWS(L$7:L21)-1,$A$3)+1))</f>
        <v>#ERROR!</v>
      </c>
      <c r="M21" s="3"/>
      <c r="N21" s="3"/>
      <c r="O21" s="3"/>
      <c r="P21" s="3"/>
      <c r="Q21" s="3"/>
      <c r="R21" s="3"/>
      <c r="S21" s="3"/>
      <c r="T21" s="3"/>
      <c r="U21" s="3"/>
      <c r="V21" s="3"/>
      <c r="W21" s="3"/>
      <c r="X21" s="3"/>
      <c r="Y21" s="3"/>
      <c r="Z21" s="3"/>
    </row>
    <row r="22" ht="14.25" customHeight="1">
      <c r="A22" s="141" t="str">
        <f t="shared" si="1"/>
        <v>#ERROR!</v>
      </c>
      <c r="B22" s="142">
        <f t="shared" si="2"/>
        <v>1652</v>
      </c>
      <c r="C22" s="128" t="str">
        <f>IF(ROWS(C$7:C22)&gt;$A$3*$A$4,"",INDEX(IndicatorsB[SN],MOD(ROWS(C$7:C22)-1,$A$3)+1))</f>
        <v>#ERROR!</v>
      </c>
      <c r="D22" s="128" t="str">
        <f>IF(ROWS(D$7:D22)&gt;$A$3*$A$4,"",INDEX(IndicatorsB[CAR/ Standard],MOD(ROWS(D$7:D22)-1,$A$3)+1))</f>
        <v>#ERROR!</v>
      </c>
      <c r="E22" s="128" t="str">
        <f>IF(ROWS(E$7:E22)&gt;$A$3*$A$4,"",INDEX(IndicatorsB[Doc Version],MOD(ROWS(E$7:E22)-1,$A$3)+1))</f>
        <v>#ERROR!</v>
      </c>
      <c r="F22" s="143" t="str">
        <f t="shared" si="3"/>
        <v/>
      </c>
      <c r="G22" s="144" t="str">
        <f>IFERROR(INDEX('3) Site Information'!$B$7:$B$106,MATCH(AuditRepTemp_C!I22,WS3_SiteInfo[Site name],0)),"")</f>
        <v>#ERROR!</v>
      </c>
      <c r="H22" s="145" t="str">
        <f>IF(C22&lt;&gt;"",INDEX(WS3_SiteInfo[ASC Site ID
],MATCH(AuditRepTemp_C!F22,'3) Site Information'!A$7:A$106,0)),"")</f>
        <v>#ERROR!</v>
      </c>
      <c r="I22" s="145" t="str">
        <f>IF(C22&lt;&gt;"",INDEX(WS3_SiteInfo[Site name],MATCH(AuditRepTemp_C!F22,'3) Site Information'!A$7:A$106,0)),"")</f>
        <v>#ERROR!</v>
      </c>
      <c r="J22" s="146" t="str">
        <f>IF(ROWS(J$7:J22)&gt;$A$3*$A$4,"",INDEX(IndicatorsB[Indicator],MOD(ROWS(J$7:J22)-1,$A$3)+1))</f>
        <v>#ERROR!</v>
      </c>
      <c r="K22" s="146" t="str">
        <f>IF(ROWS(K$7:K22)&gt;$A$3*$A$4,"",INDEX(IndicatorsB[Indicator/ Requirement Text],MOD(ROWS(K$7:K22)-1,$A$3)+1))</f>
        <v>#ERROR!</v>
      </c>
      <c r="L22" s="146" t="str">
        <f>IF(ROWS(L$7:L22)&gt;$A$3*$A$4,"",INDEX(IndicatorsB[Footnotes &amp; Criterion],MOD(ROWS(L$7:L22)-1,$A$3)+1))</f>
        <v>#ERROR!</v>
      </c>
      <c r="M22" s="3"/>
      <c r="N22" s="3"/>
      <c r="O22" s="3"/>
      <c r="P22" s="3"/>
      <c r="Q22" s="3"/>
      <c r="R22" s="3"/>
      <c r="S22" s="3"/>
      <c r="T22" s="3"/>
      <c r="U22" s="3"/>
      <c r="V22" s="3"/>
      <c r="W22" s="3"/>
      <c r="X22" s="3"/>
      <c r="Y22" s="3"/>
      <c r="Z22" s="3"/>
    </row>
    <row r="23" ht="14.25" customHeight="1">
      <c r="A23" s="141" t="str">
        <f t="shared" si="1"/>
        <v>#ERROR!</v>
      </c>
      <c r="B23" s="142">
        <f t="shared" si="2"/>
        <v>1652</v>
      </c>
      <c r="C23" s="128" t="str">
        <f>IF(ROWS(C$7:C23)&gt;$A$3*$A$4,"",INDEX(IndicatorsB[SN],MOD(ROWS(C$7:C23)-1,$A$3)+1))</f>
        <v>#ERROR!</v>
      </c>
      <c r="D23" s="128" t="str">
        <f>IF(ROWS(D$7:D23)&gt;$A$3*$A$4,"",INDEX(IndicatorsB[CAR/ Standard],MOD(ROWS(D$7:D23)-1,$A$3)+1))</f>
        <v>#ERROR!</v>
      </c>
      <c r="E23" s="128" t="str">
        <f>IF(ROWS(E$7:E23)&gt;$A$3*$A$4,"",INDEX(IndicatorsB[Doc Version],MOD(ROWS(E$7:E23)-1,$A$3)+1))</f>
        <v>#ERROR!</v>
      </c>
      <c r="F23" s="143" t="str">
        <f t="shared" si="3"/>
        <v/>
      </c>
      <c r="G23" s="144" t="str">
        <f>IFERROR(INDEX('3) Site Information'!$B$7:$B$106,MATCH(AuditRepTemp_C!I23,WS3_SiteInfo[Site name],0)),"")</f>
        <v>#ERROR!</v>
      </c>
      <c r="H23" s="145" t="str">
        <f>IF(C23&lt;&gt;"",INDEX(WS3_SiteInfo[ASC Site ID
],MATCH(AuditRepTemp_C!F23,'3) Site Information'!A$7:A$106,0)),"")</f>
        <v>#ERROR!</v>
      </c>
      <c r="I23" s="145" t="str">
        <f>IF(C23&lt;&gt;"",INDEX(WS3_SiteInfo[Site name],MATCH(AuditRepTemp_C!F23,'3) Site Information'!A$7:A$106,0)),"")</f>
        <v>#ERROR!</v>
      </c>
      <c r="J23" s="146" t="str">
        <f>IF(ROWS(J$7:J23)&gt;$A$3*$A$4,"",INDEX(IndicatorsB[Indicator],MOD(ROWS(J$7:J23)-1,$A$3)+1))</f>
        <v>#ERROR!</v>
      </c>
      <c r="K23" s="146" t="str">
        <f>IF(ROWS(K$7:K23)&gt;$A$3*$A$4,"",INDEX(IndicatorsB[Indicator/ Requirement Text],MOD(ROWS(K$7:K23)-1,$A$3)+1))</f>
        <v>#ERROR!</v>
      </c>
      <c r="L23" s="146" t="str">
        <f>IF(ROWS(L$7:L23)&gt;$A$3*$A$4,"",INDEX(IndicatorsB[Footnotes &amp; Criterion],MOD(ROWS(L$7:L23)-1,$A$3)+1))</f>
        <v>#ERROR!</v>
      </c>
      <c r="M23" s="3"/>
      <c r="N23" s="3"/>
      <c r="O23" s="3"/>
      <c r="P23" s="3"/>
      <c r="Q23" s="3"/>
      <c r="R23" s="3"/>
      <c r="S23" s="3"/>
      <c r="T23" s="3"/>
      <c r="U23" s="3"/>
      <c r="V23" s="3"/>
      <c r="W23" s="3"/>
      <c r="X23" s="3"/>
      <c r="Y23" s="3"/>
      <c r="Z23" s="3"/>
    </row>
    <row r="24" ht="14.25" customHeight="1">
      <c r="A24" s="141" t="str">
        <f t="shared" si="1"/>
        <v>#ERROR!</v>
      </c>
      <c r="B24" s="142">
        <f t="shared" si="2"/>
        <v>1652</v>
      </c>
      <c r="C24" s="128" t="str">
        <f>IF(ROWS(C$7:C24)&gt;$A$3*$A$4,"",INDEX(IndicatorsB[SN],MOD(ROWS(C$7:C24)-1,$A$3)+1))</f>
        <v>#ERROR!</v>
      </c>
      <c r="D24" s="128" t="str">
        <f>IF(ROWS(D$7:D24)&gt;$A$3*$A$4,"",INDEX(IndicatorsB[CAR/ Standard],MOD(ROWS(D$7:D24)-1,$A$3)+1))</f>
        <v>#ERROR!</v>
      </c>
      <c r="E24" s="128" t="str">
        <f>IF(ROWS(E$7:E24)&gt;$A$3*$A$4,"",INDEX(IndicatorsB[Doc Version],MOD(ROWS(E$7:E24)-1,$A$3)+1))</f>
        <v>#ERROR!</v>
      </c>
      <c r="F24" s="143" t="str">
        <f t="shared" si="3"/>
        <v/>
      </c>
      <c r="G24" s="144" t="str">
        <f>IFERROR(INDEX('3) Site Information'!$B$7:$B$106,MATCH(AuditRepTemp_C!I24,WS3_SiteInfo[Site name],0)),"")</f>
        <v>#ERROR!</v>
      </c>
      <c r="H24" s="145" t="str">
        <f>IF(C24&lt;&gt;"",INDEX(WS3_SiteInfo[ASC Site ID
],MATCH(AuditRepTemp_C!F24,'3) Site Information'!A$7:A$106,0)),"")</f>
        <v>#ERROR!</v>
      </c>
      <c r="I24" s="145" t="str">
        <f>IF(C24&lt;&gt;"",INDEX(WS3_SiteInfo[Site name],MATCH(AuditRepTemp_C!F24,'3) Site Information'!A$7:A$106,0)),"")</f>
        <v>#ERROR!</v>
      </c>
      <c r="J24" s="146" t="str">
        <f>IF(ROWS(J$7:J24)&gt;$A$3*$A$4,"",INDEX(IndicatorsB[Indicator],MOD(ROWS(J$7:J24)-1,$A$3)+1))</f>
        <v>#ERROR!</v>
      </c>
      <c r="K24" s="146" t="str">
        <f>IF(ROWS(K$7:K24)&gt;$A$3*$A$4,"",INDEX(IndicatorsB[Indicator/ Requirement Text],MOD(ROWS(K$7:K24)-1,$A$3)+1))</f>
        <v>#ERROR!</v>
      </c>
      <c r="L24" s="146" t="str">
        <f>IF(ROWS(L$7:L24)&gt;$A$3*$A$4,"",INDEX(IndicatorsB[Footnotes &amp; Criterion],MOD(ROWS(L$7:L24)-1,$A$3)+1))</f>
        <v>#ERROR!</v>
      </c>
      <c r="M24" s="3"/>
      <c r="N24" s="3"/>
      <c r="O24" s="3"/>
      <c r="P24" s="3"/>
      <c r="Q24" s="3"/>
      <c r="R24" s="3"/>
      <c r="S24" s="3"/>
      <c r="T24" s="3"/>
      <c r="U24" s="3"/>
      <c r="V24" s="3"/>
      <c r="W24" s="3"/>
      <c r="X24" s="3"/>
      <c r="Y24" s="3"/>
      <c r="Z24" s="3"/>
    </row>
    <row r="25" ht="14.25" customHeight="1">
      <c r="A25" s="141" t="str">
        <f t="shared" si="1"/>
        <v>#ERROR!</v>
      </c>
      <c r="B25" s="142">
        <f t="shared" si="2"/>
        <v>1652</v>
      </c>
      <c r="C25" s="128" t="str">
        <f>IF(ROWS(C$7:C25)&gt;$A$3*$A$4,"",INDEX(IndicatorsB[SN],MOD(ROWS(C$7:C25)-1,$A$3)+1))</f>
        <v>#ERROR!</v>
      </c>
      <c r="D25" s="128" t="str">
        <f>IF(ROWS(D$7:D25)&gt;$A$3*$A$4,"",INDEX(IndicatorsB[CAR/ Standard],MOD(ROWS(D$7:D25)-1,$A$3)+1))</f>
        <v>#ERROR!</v>
      </c>
      <c r="E25" s="128" t="str">
        <f>IF(ROWS(E$7:E25)&gt;$A$3*$A$4,"",INDEX(IndicatorsB[Doc Version],MOD(ROWS(E$7:E25)-1,$A$3)+1))</f>
        <v>#ERROR!</v>
      </c>
      <c r="F25" s="143" t="str">
        <f t="shared" si="3"/>
        <v/>
      </c>
      <c r="G25" s="144" t="str">
        <f>IFERROR(INDEX('3) Site Information'!$B$7:$B$106,MATCH(AuditRepTemp_C!I25,WS3_SiteInfo[Site name],0)),"")</f>
        <v>#ERROR!</v>
      </c>
      <c r="H25" s="145" t="str">
        <f>IF(C25&lt;&gt;"",INDEX(WS3_SiteInfo[ASC Site ID
],MATCH(AuditRepTemp_C!F25,'3) Site Information'!A$7:A$106,0)),"")</f>
        <v>#ERROR!</v>
      </c>
      <c r="I25" s="145" t="str">
        <f>IF(C25&lt;&gt;"",INDEX(WS3_SiteInfo[Site name],MATCH(AuditRepTemp_C!F25,'3) Site Information'!A$7:A$106,0)),"")</f>
        <v>#ERROR!</v>
      </c>
      <c r="J25" s="146" t="str">
        <f>IF(ROWS(J$7:J25)&gt;$A$3*$A$4,"",INDEX(IndicatorsB[Indicator],MOD(ROWS(J$7:J25)-1,$A$3)+1))</f>
        <v>#ERROR!</v>
      </c>
      <c r="K25" s="146" t="str">
        <f>IF(ROWS(K$7:K25)&gt;$A$3*$A$4,"",INDEX(IndicatorsB[Indicator/ Requirement Text],MOD(ROWS(K$7:K25)-1,$A$3)+1))</f>
        <v>#ERROR!</v>
      </c>
      <c r="L25" s="146" t="str">
        <f>IF(ROWS(L$7:L25)&gt;$A$3*$A$4,"",INDEX(IndicatorsB[Footnotes &amp; Criterion],MOD(ROWS(L$7:L25)-1,$A$3)+1))</f>
        <v>#ERROR!</v>
      </c>
      <c r="M25" s="3"/>
      <c r="N25" s="3"/>
      <c r="O25" s="3"/>
      <c r="P25" s="3"/>
      <c r="Q25" s="3"/>
      <c r="R25" s="3"/>
      <c r="S25" s="3"/>
      <c r="T25" s="3"/>
      <c r="U25" s="3"/>
      <c r="V25" s="3"/>
      <c r="W25" s="3"/>
      <c r="X25" s="3"/>
      <c r="Y25" s="3"/>
      <c r="Z25" s="3"/>
    </row>
    <row r="26" ht="14.25" customHeight="1">
      <c r="A26" s="141" t="str">
        <f t="shared" si="1"/>
        <v>#ERROR!</v>
      </c>
      <c r="B26" s="142">
        <f t="shared" si="2"/>
        <v>1652</v>
      </c>
      <c r="C26" s="128" t="str">
        <f>IF(ROWS(C$7:C26)&gt;$A$3*$A$4,"",INDEX(IndicatorsB[SN],MOD(ROWS(C$7:C26)-1,$A$3)+1))</f>
        <v>#ERROR!</v>
      </c>
      <c r="D26" s="128" t="str">
        <f>IF(ROWS(D$7:D26)&gt;$A$3*$A$4,"",INDEX(IndicatorsB[CAR/ Standard],MOD(ROWS(D$7:D26)-1,$A$3)+1))</f>
        <v>#ERROR!</v>
      </c>
      <c r="E26" s="128" t="str">
        <f>IF(ROWS(E$7:E26)&gt;$A$3*$A$4,"",INDEX(IndicatorsB[Doc Version],MOD(ROWS(E$7:E26)-1,$A$3)+1))</f>
        <v>#ERROR!</v>
      </c>
      <c r="F26" s="143" t="str">
        <f t="shared" si="3"/>
        <v/>
      </c>
      <c r="G26" s="144" t="str">
        <f>IFERROR(INDEX('3) Site Information'!$B$7:$B$106,MATCH(AuditRepTemp_C!I26,WS3_SiteInfo[Site name],0)),"")</f>
        <v>#ERROR!</v>
      </c>
      <c r="H26" s="145" t="str">
        <f>IF(C26&lt;&gt;"",INDEX(WS3_SiteInfo[ASC Site ID
],MATCH(AuditRepTemp_C!F26,'3) Site Information'!A$7:A$106,0)),"")</f>
        <v>#ERROR!</v>
      </c>
      <c r="I26" s="145" t="str">
        <f>IF(C26&lt;&gt;"",INDEX(WS3_SiteInfo[Site name],MATCH(AuditRepTemp_C!F26,'3) Site Information'!A$7:A$106,0)),"")</f>
        <v>#ERROR!</v>
      </c>
      <c r="J26" s="146" t="str">
        <f>IF(ROWS(J$7:J26)&gt;$A$3*$A$4,"",INDEX(IndicatorsB[Indicator],MOD(ROWS(J$7:J26)-1,$A$3)+1))</f>
        <v>#ERROR!</v>
      </c>
      <c r="K26" s="146" t="str">
        <f>IF(ROWS(K$7:K26)&gt;$A$3*$A$4,"",INDEX(IndicatorsB[Indicator/ Requirement Text],MOD(ROWS(K$7:K26)-1,$A$3)+1))</f>
        <v>#ERROR!</v>
      </c>
      <c r="L26" s="146" t="str">
        <f>IF(ROWS(L$7:L26)&gt;$A$3*$A$4,"",INDEX(IndicatorsB[Footnotes &amp; Criterion],MOD(ROWS(L$7:L26)-1,$A$3)+1))</f>
        <v>#ERROR!</v>
      </c>
      <c r="M26" s="3"/>
      <c r="N26" s="3"/>
      <c r="O26" s="3"/>
      <c r="P26" s="3"/>
      <c r="Q26" s="3"/>
      <c r="R26" s="3"/>
      <c r="S26" s="3"/>
      <c r="T26" s="3"/>
      <c r="U26" s="3"/>
      <c r="V26" s="3"/>
      <c r="W26" s="3"/>
      <c r="X26" s="3"/>
      <c r="Y26" s="3"/>
      <c r="Z26" s="3"/>
    </row>
    <row r="27" ht="14.25" customHeight="1">
      <c r="A27" s="141" t="str">
        <f t="shared" si="1"/>
        <v>#ERROR!</v>
      </c>
      <c r="B27" s="142">
        <f t="shared" si="2"/>
        <v>1652</v>
      </c>
      <c r="C27" s="128" t="str">
        <f>IF(ROWS(C$7:C27)&gt;$A$3*$A$4,"",INDEX(IndicatorsB[SN],MOD(ROWS(C$7:C27)-1,$A$3)+1))</f>
        <v>#ERROR!</v>
      </c>
      <c r="D27" s="128" t="str">
        <f>IF(ROWS(D$7:D27)&gt;$A$3*$A$4,"",INDEX(IndicatorsB[CAR/ Standard],MOD(ROWS(D$7:D27)-1,$A$3)+1))</f>
        <v>#ERROR!</v>
      </c>
      <c r="E27" s="128" t="str">
        <f>IF(ROWS(E$7:E27)&gt;$A$3*$A$4,"",INDEX(IndicatorsB[Doc Version],MOD(ROWS(E$7:E27)-1,$A$3)+1))</f>
        <v>#ERROR!</v>
      </c>
      <c r="F27" s="143" t="str">
        <f t="shared" si="3"/>
        <v/>
      </c>
      <c r="G27" s="144" t="str">
        <f>IFERROR(INDEX('3) Site Information'!$B$7:$B$106,MATCH(AuditRepTemp_C!I27,WS3_SiteInfo[Site name],0)),"")</f>
        <v>#ERROR!</v>
      </c>
      <c r="H27" s="145" t="str">
        <f>IF(C27&lt;&gt;"",INDEX(WS3_SiteInfo[ASC Site ID
],MATCH(AuditRepTemp_C!F27,'3) Site Information'!A$7:A$106,0)),"")</f>
        <v>#ERROR!</v>
      </c>
      <c r="I27" s="145" t="str">
        <f>IF(C27&lt;&gt;"",INDEX(WS3_SiteInfo[Site name],MATCH(AuditRepTemp_C!F27,'3) Site Information'!A$7:A$106,0)),"")</f>
        <v>#ERROR!</v>
      </c>
      <c r="J27" s="146" t="str">
        <f>IF(ROWS(J$7:J27)&gt;$A$3*$A$4,"",INDEX(IndicatorsB[Indicator],MOD(ROWS(J$7:J27)-1,$A$3)+1))</f>
        <v>#ERROR!</v>
      </c>
      <c r="K27" s="146" t="str">
        <f>IF(ROWS(K$7:K27)&gt;$A$3*$A$4,"",INDEX(IndicatorsB[Indicator/ Requirement Text],MOD(ROWS(K$7:K27)-1,$A$3)+1))</f>
        <v>#ERROR!</v>
      </c>
      <c r="L27" s="146" t="str">
        <f>IF(ROWS(L$7:L27)&gt;$A$3*$A$4,"",INDEX(IndicatorsB[Footnotes &amp; Criterion],MOD(ROWS(L$7:L27)-1,$A$3)+1))</f>
        <v>#ERROR!</v>
      </c>
      <c r="M27" s="3"/>
      <c r="N27" s="3"/>
      <c r="O27" s="3"/>
      <c r="P27" s="3"/>
      <c r="Q27" s="3"/>
      <c r="R27" s="3"/>
      <c r="S27" s="3"/>
      <c r="T27" s="3"/>
      <c r="U27" s="3"/>
      <c r="V27" s="3"/>
      <c r="W27" s="3"/>
      <c r="X27" s="3"/>
      <c r="Y27" s="3"/>
      <c r="Z27" s="3"/>
    </row>
    <row r="28" ht="14.25" customHeight="1">
      <c r="A28" s="141" t="str">
        <f t="shared" si="1"/>
        <v>#ERROR!</v>
      </c>
      <c r="B28" s="142">
        <f t="shared" si="2"/>
        <v>1652</v>
      </c>
      <c r="C28" s="128" t="str">
        <f>IF(ROWS(C$7:C28)&gt;$A$3*$A$4,"",INDEX(IndicatorsB[SN],MOD(ROWS(C$7:C28)-1,$A$3)+1))</f>
        <v>#ERROR!</v>
      </c>
      <c r="D28" s="128" t="str">
        <f>IF(ROWS(D$7:D28)&gt;$A$3*$A$4,"",INDEX(IndicatorsB[CAR/ Standard],MOD(ROWS(D$7:D28)-1,$A$3)+1))</f>
        <v>#ERROR!</v>
      </c>
      <c r="E28" s="128" t="str">
        <f>IF(ROWS(E$7:E28)&gt;$A$3*$A$4,"",INDEX(IndicatorsB[Doc Version],MOD(ROWS(E$7:E28)-1,$A$3)+1))</f>
        <v>#ERROR!</v>
      </c>
      <c r="F28" s="143" t="str">
        <f t="shared" si="3"/>
        <v/>
      </c>
      <c r="G28" s="144" t="str">
        <f>IFERROR(INDEX('3) Site Information'!$B$7:$B$106,MATCH(AuditRepTemp_C!I28,WS3_SiteInfo[Site name],0)),"")</f>
        <v>#ERROR!</v>
      </c>
      <c r="H28" s="145" t="str">
        <f>IF(C28&lt;&gt;"",INDEX(WS3_SiteInfo[ASC Site ID
],MATCH(AuditRepTemp_C!F28,'3) Site Information'!A$7:A$106,0)),"")</f>
        <v>#ERROR!</v>
      </c>
      <c r="I28" s="145" t="str">
        <f>IF(C28&lt;&gt;"",INDEX(WS3_SiteInfo[Site name],MATCH(AuditRepTemp_C!F28,'3) Site Information'!A$7:A$106,0)),"")</f>
        <v>#ERROR!</v>
      </c>
      <c r="J28" s="146" t="str">
        <f>IF(ROWS(J$7:J28)&gt;$A$3*$A$4,"",INDEX(IndicatorsB[Indicator],MOD(ROWS(J$7:J28)-1,$A$3)+1))</f>
        <v>#ERROR!</v>
      </c>
      <c r="K28" s="146" t="str">
        <f>IF(ROWS(K$7:K28)&gt;$A$3*$A$4,"",INDEX(IndicatorsB[Indicator/ Requirement Text],MOD(ROWS(K$7:K28)-1,$A$3)+1))</f>
        <v>#ERROR!</v>
      </c>
      <c r="L28" s="146" t="str">
        <f>IF(ROWS(L$7:L28)&gt;$A$3*$A$4,"",INDEX(IndicatorsB[Footnotes &amp; Criterion],MOD(ROWS(L$7:L28)-1,$A$3)+1))</f>
        <v>#ERROR!</v>
      </c>
      <c r="M28" s="3"/>
      <c r="N28" s="3"/>
      <c r="O28" s="3"/>
      <c r="P28" s="3"/>
      <c r="Q28" s="3"/>
      <c r="R28" s="3"/>
      <c r="S28" s="3"/>
      <c r="T28" s="3"/>
      <c r="U28" s="3"/>
      <c r="V28" s="3"/>
      <c r="W28" s="3"/>
      <c r="X28" s="3"/>
      <c r="Y28" s="3"/>
      <c r="Z28" s="3"/>
    </row>
    <row r="29" ht="14.25" customHeight="1">
      <c r="A29" s="141" t="str">
        <f t="shared" si="1"/>
        <v>#ERROR!</v>
      </c>
      <c r="B29" s="142">
        <f t="shared" si="2"/>
        <v>1652</v>
      </c>
      <c r="C29" s="128" t="str">
        <f>IF(ROWS(C$7:C29)&gt;$A$3*$A$4,"",INDEX(IndicatorsB[SN],MOD(ROWS(C$7:C29)-1,$A$3)+1))</f>
        <v>#ERROR!</v>
      </c>
      <c r="D29" s="128" t="str">
        <f>IF(ROWS(D$7:D29)&gt;$A$3*$A$4,"",INDEX(IndicatorsB[CAR/ Standard],MOD(ROWS(D$7:D29)-1,$A$3)+1))</f>
        <v>#ERROR!</v>
      </c>
      <c r="E29" s="128" t="str">
        <f>IF(ROWS(E$7:E29)&gt;$A$3*$A$4,"",INDEX(IndicatorsB[Doc Version],MOD(ROWS(E$7:E29)-1,$A$3)+1))</f>
        <v>#ERROR!</v>
      </c>
      <c r="F29" s="143" t="str">
        <f t="shared" si="3"/>
        <v/>
      </c>
      <c r="G29" s="144" t="str">
        <f>IFERROR(INDEX('3) Site Information'!$B$7:$B$106,MATCH(AuditRepTemp_C!I29,WS3_SiteInfo[Site name],0)),"")</f>
        <v>#ERROR!</v>
      </c>
      <c r="H29" s="145" t="str">
        <f>IF(C29&lt;&gt;"",INDEX(WS3_SiteInfo[ASC Site ID
],MATCH(AuditRepTemp_C!F29,'3) Site Information'!A$7:A$106,0)),"")</f>
        <v>#ERROR!</v>
      </c>
      <c r="I29" s="145" t="str">
        <f>IF(C29&lt;&gt;"",INDEX(WS3_SiteInfo[Site name],MATCH(AuditRepTemp_C!F29,'3) Site Information'!A$7:A$106,0)),"")</f>
        <v>#ERROR!</v>
      </c>
      <c r="J29" s="146" t="str">
        <f>IF(ROWS(J$7:J29)&gt;$A$3*$A$4,"",INDEX(IndicatorsB[Indicator],MOD(ROWS(J$7:J29)-1,$A$3)+1))</f>
        <v>#ERROR!</v>
      </c>
      <c r="K29" s="146" t="str">
        <f>IF(ROWS(K$7:K29)&gt;$A$3*$A$4,"",INDEX(IndicatorsB[Indicator/ Requirement Text],MOD(ROWS(K$7:K29)-1,$A$3)+1))</f>
        <v>#ERROR!</v>
      </c>
      <c r="L29" s="146" t="str">
        <f>IF(ROWS(L$7:L29)&gt;$A$3*$A$4,"",INDEX(IndicatorsB[Footnotes &amp; Criterion],MOD(ROWS(L$7:L29)-1,$A$3)+1))</f>
        <v>#ERROR!</v>
      </c>
      <c r="M29" s="3"/>
      <c r="N29" s="3"/>
      <c r="O29" s="3"/>
      <c r="P29" s="3"/>
      <c r="Q29" s="3"/>
      <c r="R29" s="3"/>
      <c r="S29" s="3"/>
      <c r="T29" s="3"/>
      <c r="U29" s="3"/>
      <c r="V29" s="3"/>
      <c r="W29" s="3"/>
      <c r="X29" s="3"/>
      <c r="Y29" s="3"/>
      <c r="Z29" s="3"/>
    </row>
    <row r="30" ht="14.25" customHeight="1">
      <c r="A30" s="141" t="str">
        <f t="shared" si="1"/>
        <v>#ERROR!</v>
      </c>
      <c r="B30" s="142">
        <f t="shared" si="2"/>
        <v>1652</v>
      </c>
      <c r="C30" s="128" t="str">
        <f>IF(ROWS(C$7:C30)&gt;$A$3*$A$4,"",INDEX(IndicatorsB[SN],MOD(ROWS(C$7:C30)-1,$A$3)+1))</f>
        <v>#ERROR!</v>
      </c>
      <c r="D30" s="128" t="str">
        <f>IF(ROWS(D$7:D30)&gt;$A$3*$A$4,"",INDEX(IndicatorsB[CAR/ Standard],MOD(ROWS(D$7:D30)-1,$A$3)+1))</f>
        <v>#ERROR!</v>
      </c>
      <c r="E30" s="128" t="str">
        <f>IF(ROWS(E$7:E30)&gt;$A$3*$A$4,"",INDEX(IndicatorsB[Doc Version],MOD(ROWS(E$7:E30)-1,$A$3)+1))</f>
        <v>#ERROR!</v>
      </c>
      <c r="F30" s="143" t="str">
        <f t="shared" si="3"/>
        <v/>
      </c>
      <c r="G30" s="144" t="str">
        <f>IFERROR(INDEX('3) Site Information'!$B$7:$B$106,MATCH(AuditRepTemp_C!I30,WS3_SiteInfo[Site name],0)),"")</f>
        <v>#ERROR!</v>
      </c>
      <c r="H30" s="145" t="str">
        <f>IF(C30&lt;&gt;"",INDEX(WS3_SiteInfo[ASC Site ID
],MATCH(AuditRepTemp_C!F30,'3) Site Information'!A$7:A$106,0)),"")</f>
        <v>#ERROR!</v>
      </c>
      <c r="I30" s="145" t="str">
        <f>IF(C30&lt;&gt;"",INDEX(WS3_SiteInfo[Site name],MATCH(AuditRepTemp_C!F30,'3) Site Information'!A$7:A$106,0)),"")</f>
        <v>#ERROR!</v>
      </c>
      <c r="J30" s="146" t="str">
        <f>IF(ROWS(J$7:J30)&gt;$A$3*$A$4,"",INDEX(IndicatorsB[Indicator],MOD(ROWS(J$7:J30)-1,$A$3)+1))</f>
        <v>#ERROR!</v>
      </c>
      <c r="K30" s="146" t="str">
        <f>IF(ROWS(K$7:K30)&gt;$A$3*$A$4,"",INDEX(IndicatorsB[Indicator/ Requirement Text],MOD(ROWS(K$7:K30)-1,$A$3)+1))</f>
        <v>#ERROR!</v>
      </c>
      <c r="L30" s="146" t="str">
        <f>IF(ROWS(L$7:L30)&gt;$A$3*$A$4,"",INDEX(IndicatorsB[Footnotes &amp; Criterion],MOD(ROWS(L$7:L30)-1,$A$3)+1))</f>
        <v>#ERROR!</v>
      </c>
      <c r="M30" s="3"/>
      <c r="N30" s="3"/>
      <c r="O30" s="3"/>
      <c r="P30" s="3"/>
      <c r="Q30" s="3"/>
      <c r="R30" s="3"/>
      <c r="S30" s="3"/>
      <c r="T30" s="3"/>
      <c r="U30" s="3"/>
      <c r="V30" s="3"/>
      <c r="W30" s="3"/>
      <c r="X30" s="3"/>
      <c r="Y30" s="3"/>
      <c r="Z30" s="3"/>
    </row>
    <row r="31" ht="14.25" customHeight="1">
      <c r="A31" s="141" t="str">
        <f t="shared" si="1"/>
        <v>#ERROR!</v>
      </c>
      <c r="B31" s="142">
        <f t="shared" si="2"/>
        <v>1652</v>
      </c>
      <c r="C31" s="128" t="str">
        <f>IF(ROWS(C$7:C31)&gt;$A$3*$A$4,"",INDEX(IndicatorsB[SN],MOD(ROWS(C$7:C31)-1,$A$3)+1))</f>
        <v>#ERROR!</v>
      </c>
      <c r="D31" s="128" t="str">
        <f>IF(ROWS(D$7:D31)&gt;$A$3*$A$4,"",INDEX(IndicatorsB[CAR/ Standard],MOD(ROWS(D$7:D31)-1,$A$3)+1))</f>
        <v>#ERROR!</v>
      </c>
      <c r="E31" s="128" t="str">
        <f>IF(ROWS(E$7:E31)&gt;$A$3*$A$4,"",INDEX(IndicatorsB[Doc Version],MOD(ROWS(E$7:E31)-1,$A$3)+1))</f>
        <v>#ERROR!</v>
      </c>
      <c r="F31" s="143" t="str">
        <f t="shared" si="3"/>
        <v/>
      </c>
      <c r="G31" s="144" t="str">
        <f>IFERROR(INDEX('3) Site Information'!$B$7:$B$106,MATCH(AuditRepTemp_C!I31,WS3_SiteInfo[Site name],0)),"")</f>
        <v>#ERROR!</v>
      </c>
      <c r="H31" s="145" t="str">
        <f>IF(C31&lt;&gt;"",INDEX(WS3_SiteInfo[ASC Site ID
],MATCH(AuditRepTemp_C!F31,'3) Site Information'!A$7:A$106,0)),"")</f>
        <v>#ERROR!</v>
      </c>
      <c r="I31" s="145" t="str">
        <f>IF(C31&lt;&gt;"",INDEX(WS3_SiteInfo[Site name],MATCH(AuditRepTemp_C!F31,'3) Site Information'!A$7:A$106,0)),"")</f>
        <v>#ERROR!</v>
      </c>
      <c r="J31" s="146" t="str">
        <f>IF(ROWS(J$7:J31)&gt;$A$3*$A$4,"",INDEX(IndicatorsB[Indicator],MOD(ROWS(J$7:J31)-1,$A$3)+1))</f>
        <v>#ERROR!</v>
      </c>
      <c r="K31" s="146" t="str">
        <f>IF(ROWS(K$7:K31)&gt;$A$3*$A$4,"",INDEX(IndicatorsB[Indicator/ Requirement Text],MOD(ROWS(K$7:K31)-1,$A$3)+1))</f>
        <v>#ERROR!</v>
      </c>
      <c r="L31" s="146" t="str">
        <f>IF(ROWS(L$7:L31)&gt;$A$3*$A$4,"",INDEX(IndicatorsB[Footnotes &amp; Criterion],MOD(ROWS(L$7:L31)-1,$A$3)+1))</f>
        <v>#ERROR!</v>
      </c>
      <c r="M31" s="3"/>
      <c r="N31" s="3"/>
      <c r="O31" s="3"/>
      <c r="P31" s="3"/>
      <c r="Q31" s="3"/>
      <c r="R31" s="3"/>
      <c r="S31" s="3"/>
      <c r="T31" s="3"/>
      <c r="U31" s="3"/>
      <c r="V31" s="3"/>
      <c r="W31" s="3"/>
      <c r="X31" s="3"/>
      <c r="Y31" s="3"/>
      <c r="Z31" s="3"/>
    </row>
    <row r="32" ht="14.25" customHeight="1">
      <c r="A32" s="141" t="str">
        <f t="shared" si="1"/>
        <v>#ERROR!</v>
      </c>
      <c r="B32" s="142">
        <f t="shared" si="2"/>
        <v>1652</v>
      </c>
      <c r="C32" s="128" t="str">
        <f>IF(ROWS(C$7:C32)&gt;$A$3*$A$4,"",INDEX(IndicatorsB[SN],MOD(ROWS(C$7:C32)-1,$A$3)+1))</f>
        <v>#ERROR!</v>
      </c>
      <c r="D32" s="128" t="str">
        <f>IF(ROWS(D$7:D32)&gt;$A$3*$A$4,"",INDEX(IndicatorsB[CAR/ Standard],MOD(ROWS(D$7:D32)-1,$A$3)+1))</f>
        <v>#ERROR!</v>
      </c>
      <c r="E32" s="128" t="str">
        <f>IF(ROWS(E$7:E32)&gt;$A$3*$A$4,"",INDEX(IndicatorsB[Doc Version],MOD(ROWS(E$7:E32)-1,$A$3)+1))</f>
        <v>#ERROR!</v>
      </c>
      <c r="F32" s="143" t="str">
        <f t="shared" si="3"/>
        <v/>
      </c>
      <c r="G32" s="144" t="str">
        <f>IFERROR(INDEX('3) Site Information'!$B$7:$B$106,MATCH(AuditRepTemp_C!I32,WS3_SiteInfo[Site name],0)),"")</f>
        <v>#ERROR!</v>
      </c>
      <c r="H32" s="145" t="str">
        <f>IF(C32&lt;&gt;"",INDEX(WS3_SiteInfo[ASC Site ID
],MATCH(AuditRepTemp_C!F32,'3) Site Information'!A$7:A$106,0)),"")</f>
        <v>#ERROR!</v>
      </c>
      <c r="I32" s="145" t="str">
        <f>IF(C32&lt;&gt;"",INDEX(WS3_SiteInfo[Site name],MATCH(AuditRepTemp_C!F32,'3) Site Information'!A$7:A$106,0)),"")</f>
        <v>#ERROR!</v>
      </c>
      <c r="J32" s="146" t="str">
        <f>IF(ROWS(J$7:J32)&gt;$A$3*$A$4,"",INDEX(IndicatorsB[Indicator],MOD(ROWS(J$7:J32)-1,$A$3)+1))</f>
        <v>#ERROR!</v>
      </c>
      <c r="K32" s="146" t="str">
        <f>IF(ROWS(K$7:K32)&gt;$A$3*$A$4,"",INDEX(IndicatorsB[Indicator/ Requirement Text],MOD(ROWS(K$7:K32)-1,$A$3)+1))</f>
        <v>#ERROR!</v>
      </c>
      <c r="L32" s="146" t="str">
        <f>IF(ROWS(L$7:L32)&gt;$A$3*$A$4,"",INDEX(IndicatorsB[Footnotes &amp; Criterion],MOD(ROWS(L$7:L32)-1,$A$3)+1))</f>
        <v>#ERROR!</v>
      </c>
      <c r="M32" s="3"/>
      <c r="N32" s="3"/>
      <c r="O32" s="3"/>
      <c r="P32" s="3"/>
      <c r="Q32" s="3"/>
      <c r="R32" s="3"/>
      <c r="S32" s="3"/>
      <c r="T32" s="3"/>
      <c r="U32" s="3"/>
      <c r="V32" s="3"/>
      <c r="W32" s="3"/>
      <c r="X32" s="3"/>
      <c r="Y32" s="3"/>
      <c r="Z32" s="3"/>
    </row>
    <row r="33" ht="14.25" customHeight="1">
      <c r="A33" s="141" t="str">
        <f t="shared" si="1"/>
        <v>#ERROR!</v>
      </c>
      <c r="B33" s="142">
        <f t="shared" si="2"/>
        <v>1652</v>
      </c>
      <c r="C33" s="128" t="str">
        <f>IF(ROWS(C$7:C33)&gt;$A$3*$A$4,"",INDEX(IndicatorsB[SN],MOD(ROWS(C$7:C33)-1,$A$3)+1))</f>
        <v>#ERROR!</v>
      </c>
      <c r="D33" s="128" t="str">
        <f>IF(ROWS(D$7:D33)&gt;$A$3*$A$4,"",INDEX(IndicatorsB[CAR/ Standard],MOD(ROWS(D$7:D33)-1,$A$3)+1))</f>
        <v>#ERROR!</v>
      </c>
      <c r="E33" s="128" t="str">
        <f>IF(ROWS(E$7:E33)&gt;$A$3*$A$4,"",INDEX(IndicatorsB[Doc Version],MOD(ROWS(E$7:E33)-1,$A$3)+1))</f>
        <v>#ERROR!</v>
      </c>
      <c r="F33" s="143" t="str">
        <f t="shared" si="3"/>
        <v/>
      </c>
      <c r="G33" s="144" t="str">
        <f>IFERROR(INDEX('3) Site Information'!$B$7:$B$106,MATCH(AuditRepTemp_C!I33,WS3_SiteInfo[Site name],0)),"")</f>
        <v>#ERROR!</v>
      </c>
      <c r="H33" s="145" t="str">
        <f>IF(C33&lt;&gt;"",INDEX(WS3_SiteInfo[ASC Site ID
],MATCH(AuditRepTemp_C!F33,'3) Site Information'!A$7:A$106,0)),"")</f>
        <v>#ERROR!</v>
      </c>
      <c r="I33" s="145" t="str">
        <f>IF(C33&lt;&gt;"",INDEX(WS3_SiteInfo[Site name],MATCH(AuditRepTemp_C!F33,'3) Site Information'!A$7:A$106,0)),"")</f>
        <v>#ERROR!</v>
      </c>
      <c r="J33" s="146" t="str">
        <f>IF(ROWS(J$7:J33)&gt;$A$3*$A$4,"",INDEX(IndicatorsB[Indicator],MOD(ROWS(J$7:J33)-1,$A$3)+1))</f>
        <v>#ERROR!</v>
      </c>
      <c r="K33" s="146" t="str">
        <f>IF(ROWS(K$7:K33)&gt;$A$3*$A$4,"",INDEX(IndicatorsB[Indicator/ Requirement Text],MOD(ROWS(K$7:K33)-1,$A$3)+1))</f>
        <v>#ERROR!</v>
      </c>
      <c r="L33" s="146" t="str">
        <f>IF(ROWS(L$7:L33)&gt;$A$3*$A$4,"",INDEX(IndicatorsB[Footnotes &amp; Criterion],MOD(ROWS(L$7:L33)-1,$A$3)+1))</f>
        <v>#ERROR!</v>
      </c>
      <c r="M33" s="3"/>
      <c r="N33" s="3"/>
      <c r="O33" s="3"/>
      <c r="P33" s="3"/>
      <c r="Q33" s="3"/>
      <c r="R33" s="3"/>
      <c r="S33" s="3"/>
      <c r="T33" s="3"/>
      <c r="U33" s="3"/>
      <c r="V33" s="3"/>
      <c r="W33" s="3"/>
      <c r="X33" s="3"/>
      <c r="Y33" s="3"/>
      <c r="Z33" s="3"/>
    </row>
    <row r="34" ht="14.25" customHeight="1">
      <c r="A34" s="141" t="str">
        <f t="shared" si="1"/>
        <v>#ERROR!</v>
      </c>
      <c r="B34" s="142">
        <f t="shared" si="2"/>
        <v>1652</v>
      </c>
      <c r="C34" s="128" t="str">
        <f>IF(ROWS(C$7:C34)&gt;$A$3*$A$4,"",INDEX(IndicatorsB[SN],MOD(ROWS(C$7:C34)-1,$A$3)+1))</f>
        <v>#ERROR!</v>
      </c>
      <c r="D34" s="128" t="str">
        <f>IF(ROWS(D$7:D34)&gt;$A$3*$A$4,"",INDEX(IndicatorsB[CAR/ Standard],MOD(ROWS(D$7:D34)-1,$A$3)+1))</f>
        <v>#ERROR!</v>
      </c>
      <c r="E34" s="128" t="str">
        <f>IF(ROWS(E$7:E34)&gt;$A$3*$A$4,"",INDEX(IndicatorsB[Doc Version],MOD(ROWS(E$7:E34)-1,$A$3)+1))</f>
        <v>#ERROR!</v>
      </c>
      <c r="F34" s="143" t="str">
        <f t="shared" si="3"/>
        <v/>
      </c>
      <c r="G34" s="144" t="str">
        <f>IFERROR(INDEX('3) Site Information'!$B$7:$B$106,MATCH(AuditRepTemp_C!I34,WS3_SiteInfo[Site name],0)),"")</f>
        <v>#ERROR!</v>
      </c>
      <c r="H34" s="145" t="str">
        <f>IF(C34&lt;&gt;"",INDEX(WS3_SiteInfo[ASC Site ID
],MATCH(AuditRepTemp_C!F34,'3) Site Information'!A$7:A$106,0)),"")</f>
        <v>#ERROR!</v>
      </c>
      <c r="I34" s="145" t="str">
        <f>IF(C34&lt;&gt;"",INDEX(WS3_SiteInfo[Site name],MATCH(AuditRepTemp_C!F34,'3) Site Information'!A$7:A$106,0)),"")</f>
        <v>#ERROR!</v>
      </c>
      <c r="J34" s="146" t="str">
        <f>IF(ROWS(J$7:J34)&gt;$A$3*$A$4,"",INDEX(IndicatorsB[Indicator],MOD(ROWS(J$7:J34)-1,$A$3)+1))</f>
        <v>#ERROR!</v>
      </c>
      <c r="K34" s="146" t="str">
        <f>IF(ROWS(K$7:K34)&gt;$A$3*$A$4,"",INDEX(IndicatorsB[Indicator/ Requirement Text],MOD(ROWS(K$7:K34)-1,$A$3)+1))</f>
        <v>#ERROR!</v>
      </c>
      <c r="L34" s="146" t="str">
        <f>IF(ROWS(L$7:L34)&gt;$A$3*$A$4,"",INDEX(IndicatorsB[Footnotes &amp; Criterion],MOD(ROWS(L$7:L34)-1,$A$3)+1))</f>
        <v>#ERROR!</v>
      </c>
      <c r="M34" s="3"/>
      <c r="N34" s="3"/>
      <c r="O34" s="3"/>
      <c r="P34" s="3"/>
      <c r="Q34" s="3"/>
      <c r="R34" s="3"/>
      <c r="S34" s="3"/>
      <c r="T34" s="3"/>
      <c r="U34" s="3"/>
      <c r="V34" s="3"/>
      <c r="W34" s="3"/>
      <c r="X34" s="3"/>
      <c r="Y34" s="3"/>
      <c r="Z34" s="3"/>
    </row>
    <row r="35" ht="14.25" customHeight="1">
      <c r="A35" s="141" t="str">
        <f t="shared" si="1"/>
        <v>#ERROR!</v>
      </c>
      <c r="B35" s="142">
        <f t="shared" si="2"/>
        <v>1652</v>
      </c>
      <c r="C35" s="128" t="str">
        <f>IF(ROWS(C$7:C35)&gt;$A$3*$A$4,"",INDEX(IndicatorsB[SN],MOD(ROWS(C$7:C35)-1,$A$3)+1))</f>
        <v>#ERROR!</v>
      </c>
      <c r="D35" s="128" t="str">
        <f>IF(ROWS(D$7:D35)&gt;$A$3*$A$4,"",INDEX(IndicatorsB[CAR/ Standard],MOD(ROWS(D$7:D35)-1,$A$3)+1))</f>
        <v>#ERROR!</v>
      </c>
      <c r="E35" s="128" t="str">
        <f>IF(ROWS(E$7:E35)&gt;$A$3*$A$4,"",INDEX(IndicatorsB[Doc Version],MOD(ROWS(E$7:E35)-1,$A$3)+1))</f>
        <v>#ERROR!</v>
      </c>
      <c r="F35" s="143" t="str">
        <f t="shared" si="3"/>
        <v/>
      </c>
      <c r="G35" s="144" t="str">
        <f>IFERROR(INDEX('3) Site Information'!$B$7:$B$106,MATCH(AuditRepTemp_C!I35,WS3_SiteInfo[Site name],0)),"")</f>
        <v>#ERROR!</v>
      </c>
      <c r="H35" s="145" t="str">
        <f>IF(C35&lt;&gt;"",INDEX(WS3_SiteInfo[ASC Site ID
],MATCH(AuditRepTemp_C!F35,'3) Site Information'!A$7:A$106,0)),"")</f>
        <v>#ERROR!</v>
      </c>
      <c r="I35" s="145" t="str">
        <f>IF(C35&lt;&gt;"",INDEX(WS3_SiteInfo[Site name],MATCH(AuditRepTemp_C!F35,'3) Site Information'!A$7:A$106,0)),"")</f>
        <v>#ERROR!</v>
      </c>
      <c r="J35" s="146" t="str">
        <f>IF(ROWS(J$7:J35)&gt;$A$3*$A$4,"",INDEX(IndicatorsB[Indicator],MOD(ROWS(J$7:J35)-1,$A$3)+1))</f>
        <v>#ERROR!</v>
      </c>
      <c r="K35" s="146" t="str">
        <f>IF(ROWS(K$7:K35)&gt;$A$3*$A$4,"",INDEX(IndicatorsB[Indicator/ Requirement Text],MOD(ROWS(K$7:K35)-1,$A$3)+1))</f>
        <v>#ERROR!</v>
      </c>
      <c r="L35" s="146" t="str">
        <f>IF(ROWS(L$7:L35)&gt;$A$3*$A$4,"",INDEX(IndicatorsB[Footnotes &amp; Criterion],MOD(ROWS(L$7:L35)-1,$A$3)+1))</f>
        <v>#ERROR!</v>
      </c>
      <c r="M35" s="3"/>
      <c r="N35" s="3"/>
      <c r="O35" s="3"/>
      <c r="P35" s="3"/>
      <c r="Q35" s="3"/>
      <c r="R35" s="3"/>
      <c r="S35" s="3"/>
      <c r="T35" s="3"/>
      <c r="U35" s="3"/>
      <c r="V35" s="3"/>
      <c r="W35" s="3"/>
      <c r="X35" s="3"/>
      <c r="Y35" s="3"/>
      <c r="Z35" s="3"/>
    </row>
    <row r="36" ht="14.25" customHeight="1">
      <c r="A36" s="141" t="str">
        <f t="shared" si="1"/>
        <v>#ERROR!</v>
      </c>
      <c r="B36" s="142">
        <f t="shared" si="2"/>
        <v>1652</v>
      </c>
      <c r="C36" s="128" t="str">
        <f>IF(ROWS(C$7:C36)&gt;$A$3*$A$4,"",INDEX(IndicatorsB[SN],MOD(ROWS(C$7:C36)-1,$A$3)+1))</f>
        <v>#ERROR!</v>
      </c>
      <c r="D36" s="128" t="str">
        <f>IF(ROWS(D$7:D36)&gt;$A$3*$A$4,"",INDEX(IndicatorsB[CAR/ Standard],MOD(ROWS(D$7:D36)-1,$A$3)+1))</f>
        <v>#ERROR!</v>
      </c>
      <c r="E36" s="128" t="str">
        <f>IF(ROWS(E$7:E36)&gt;$A$3*$A$4,"",INDEX(IndicatorsB[Doc Version],MOD(ROWS(E$7:E36)-1,$A$3)+1))</f>
        <v>#ERROR!</v>
      </c>
      <c r="F36" s="143" t="str">
        <f t="shared" si="3"/>
        <v/>
      </c>
      <c r="G36" s="144" t="str">
        <f>IFERROR(INDEX('3) Site Information'!$B$7:$B$106,MATCH(AuditRepTemp_C!I36,WS3_SiteInfo[Site name],0)),"")</f>
        <v>#ERROR!</v>
      </c>
      <c r="H36" s="145" t="str">
        <f>IF(C36&lt;&gt;"",INDEX(WS3_SiteInfo[ASC Site ID
],MATCH(AuditRepTemp_C!F36,'3) Site Information'!A$7:A$106,0)),"")</f>
        <v>#ERROR!</v>
      </c>
      <c r="I36" s="145" t="str">
        <f>IF(C36&lt;&gt;"",INDEX(WS3_SiteInfo[Site name],MATCH(AuditRepTemp_C!F36,'3) Site Information'!A$7:A$106,0)),"")</f>
        <v>#ERROR!</v>
      </c>
      <c r="J36" s="146" t="str">
        <f>IF(ROWS(J$7:J36)&gt;$A$3*$A$4,"",INDEX(IndicatorsB[Indicator],MOD(ROWS(J$7:J36)-1,$A$3)+1))</f>
        <v>#ERROR!</v>
      </c>
      <c r="K36" s="146" t="str">
        <f>IF(ROWS(K$7:K36)&gt;$A$3*$A$4,"",INDEX(IndicatorsB[Indicator/ Requirement Text],MOD(ROWS(K$7:K36)-1,$A$3)+1))</f>
        <v>#ERROR!</v>
      </c>
      <c r="L36" s="146" t="str">
        <f>IF(ROWS(L$7:L36)&gt;$A$3*$A$4,"",INDEX(IndicatorsB[Footnotes &amp; Criterion],MOD(ROWS(L$7:L36)-1,$A$3)+1))</f>
        <v>#ERROR!</v>
      </c>
      <c r="M36" s="3"/>
      <c r="N36" s="3"/>
      <c r="O36" s="3"/>
      <c r="P36" s="3"/>
      <c r="Q36" s="3"/>
      <c r="R36" s="3"/>
      <c r="S36" s="3"/>
      <c r="T36" s="3"/>
      <c r="U36" s="3"/>
      <c r="V36" s="3"/>
      <c r="W36" s="3"/>
      <c r="X36" s="3"/>
      <c r="Y36" s="3"/>
      <c r="Z36" s="3"/>
    </row>
    <row r="37" ht="14.25" customHeight="1">
      <c r="A37" s="141" t="str">
        <f t="shared" si="1"/>
        <v>#ERROR!</v>
      </c>
      <c r="B37" s="142">
        <f t="shared" si="2"/>
        <v>1652</v>
      </c>
      <c r="C37" s="128" t="str">
        <f>IF(ROWS(C$7:C37)&gt;$A$3*$A$4,"",INDEX(IndicatorsB[SN],MOD(ROWS(C$7:C37)-1,$A$3)+1))</f>
        <v>#ERROR!</v>
      </c>
      <c r="D37" s="128" t="str">
        <f>IF(ROWS(D$7:D37)&gt;$A$3*$A$4,"",INDEX(IndicatorsB[CAR/ Standard],MOD(ROWS(D$7:D37)-1,$A$3)+1))</f>
        <v>#ERROR!</v>
      </c>
      <c r="E37" s="128" t="str">
        <f>IF(ROWS(E$7:E37)&gt;$A$3*$A$4,"",INDEX(IndicatorsB[Doc Version],MOD(ROWS(E$7:E37)-1,$A$3)+1))</f>
        <v>#ERROR!</v>
      </c>
      <c r="F37" s="143" t="str">
        <f t="shared" si="3"/>
        <v/>
      </c>
      <c r="G37" s="144" t="str">
        <f>IFERROR(INDEX('3) Site Information'!$B$7:$B$106,MATCH(AuditRepTemp_C!I37,WS3_SiteInfo[Site name],0)),"")</f>
        <v>#ERROR!</v>
      </c>
      <c r="H37" s="145" t="str">
        <f>IF(C37&lt;&gt;"",INDEX(WS3_SiteInfo[ASC Site ID
],MATCH(AuditRepTemp_C!F37,'3) Site Information'!A$7:A$106,0)),"")</f>
        <v>#ERROR!</v>
      </c>
      <c r="I37" s="145" t="str">
        <f>IF(C37&lt;&gt;"",INDEX(WS3_SiteInfo[Site name],MATCH(AuditRepTemp_C!F37,'3) Site Information'!A$7:A$106,0)),"")</f>
        <v>#ERROR!</v>
      </c>
      <c r="J37" s="146" t="str">
        <f>IF(ROWS(J$7:J37)&gt;$A$3*$A$4,"",INDEX(IndicatorsB[Indicator],MOD(ROWS(J$7:J37)-1,$A$3)+1))</f>
        <v>#ERROR!</v>
      </c>
      <c r="K37" s="146" t="str">
        <f>IF(ROWS(K$7:K37)&gt;$A$3*$A$4,"",INDEX(IndicatorsB[Indicator/ Requirement Text],MOD(ROWS(K$7:K37)-1,$A$3)+1))</f>
        <v>#ERROR!</v>
      </c>
      <c r="L37" s="146" t="str">
        <f>IF(ROWS(L$7:L37)&gt;$A$3*$A$4,"",INDEX(IndicatorsB[Footnotes &amp; Criterion],MOD(ROWS(L$7:L37)-1,$A$3)+1))</f>
        <v>#ERROR!</v>
      </c>
      <c r="M37" s="3"/>
      <c r="N37" s="3"/>
      <c r="O37" s="3"/>
      <c r="P37" s="3"/>
      <c r="Q37" s="3"/>
      <c r="R37" s="3"/>
      <c r="S37" s="3"/>
      <c r="T37" s="3"/>
      <c r="U37" s="3"/>
      <c r="V37" s="3"/>
      <c r="W37" s="3"/>
      <c r="X37" s="3"/>
      <c r="Y37" s="3"/>
      <c r="Z37" s="3"/>
    </row>
    <row r="38" ht="14.25" customHeight="1">
      <c r="A38" s="141" t="str">
        <f t="shared" si="1"/>
        <v>#ERROR!</v>
      </c>
      <c r="B38" s="142">
        <f t="shared" si="2"/>
        <v>1652</v>
      </c>
      <c r="C38" s="128" t="str">
        <f>IF(ROWS(C$7:C38)&gt;$A$3*$A$4,"",INDEX(IndicatorsB[SN],MOD(ROWS(C$7:C38)-1,$A$3)+1))</f>
        <v>#ERROR!</v>
      </c>
      <c r="D38" s="128" t="str">
        <f>IF(ROWS(D$7:D38)&gt;$A$3*$A$4,"",INDEX(IndicatorsB[CAR/ Standard],MOD(ROWS(D$7:D38)-1,$A$3)+1))</f>
        <v>#ERROR!</v>
      </c>
      <c r="E38" s="128" t="str">
        <f>IF(ROWS(E$7:E38)&gt;$A$3*$A$4,"",INDEX(IndicatorsB[Doc Version],MOD(ROWS(E$7:E38)-1,$A$3)+1))</f>
        <v>#ERROR!</v>
      </c>
      <c r="F38" s="143" t="str">
        <f t="shared" si="3"/>
        <v/>
      </c>
      <c r="G38" s="144" t="str">
        <f>IFERROR(INDEX('3) Site Information'!$B$7:$B$106,MATCH(AuditRepTemp_C!I38,WS3_SiteInfo[Site name],0)),"")</f>
        <v>#ERROR!</v>
      </c>
      <c r="H38" s="145" t="str">
        <f>IF(C38&lt;&gt;"",INDEX(WS3_SiteInfo[ASC Site ID
],MATCH(AuditRepTemp_C!F38,'3) Site Information'!A$7:A$106,0)),"")</f>
        <v>#ERROR!</v>
      </c>
      <c r="I38" s="145" t="str">
        <f>IF(C38&lt;&gt;"",INDEX(WS3_SiteInfo[Site name],MATCH(AuditRepTemp_C!F38,'3) Site Information'!A$7:A$106,0)),"")</f>
        <v>#ERROR!</v>
      </c>
      <c r="J38" s="146" t="str">
        <f>IF(ROWS(J$7:J38)&gt;$A$3*$A$4,"",INDEX(IndicatorsB[Indicator],MOD(ROWS(J$7:J38)-1,$A$3)+1))</f>
        <v>#ERROR!</v>
      </c>
      <c r="K38" s="146" t="str">
        <f>IF(ROWS(K$7:K38)&gt;$A$3*$A$4,"",INDEX(IndicatorsB[Indicator/ Requirement Text],MOD(ROWS(K$7:K38)-1,$A$3)+1))</f>
        <v>#ERROR!</v>
      </c>
      <c r="L38" s="146" t="str">
        <f>IF(ROWS(L$7:L38)&gt;$A$3*$A$4,"",INDEX(IndicatorsB[Footnotes &amp; Criterion],MOD(ROWS(L$7:L38)-1,$A$3)+1))</f>
        <v>#ERROR!</v>
      </c>
      <c r="M38" s="3"/>
      <c r="N38" s="3"/>
      <c r="O38" s="3"/>
      <c r="P38" s="3"/>
      <c r="Q38" s="3"/>
      <c r="R38" s="3"/>
      <c r="S38" s="3"/>
      <c r="T38" s="3"/>
      <c r="U38" s="3"/>
      <c r="V38" s="3"/>
      <c r="W38" s="3"/>
      <c r="X38" s="3"/>
      <c r="Y38" s="3"/>
      <c r="Z38" s="3"/>
    </row>
    <row r="39" ht="14.25" customHeight="1">
      <c r="A39" s="141" t="str">
        <f t="shared" si="1"/>
        <v>#ERROR!</v>
      </c>
      <c r="B39" s="142">
        <f t="shared" si="2"/>
        <v>1652</v>
      </c>
      <c r="C39" s="128" t="str">
        <f>IF(ROWS(C$7:C39)&gt;$A$3*$A$4,"",INDEX(IndicatorsB[SN],MOD(ROWS(C$7:C39)-1,$A$3)+1))</f>
        <v>#ERROR!</v>
      </c>
      <c r="D39" s="128" t="str">
        <f>IF(ROWS(D$7:D39)&gt;$A$3*$A$4,"",INDEX(IndicatorsB[CAR/ Standard],MOD(ROWS(D$7:D39)-1,$A$3)+1))</f>
        <v>#ERROR!</v>
      </c>
      <c r="E39" s="128" t="str">
        <f>IF(ROWS(E$7:E39)&gt;$A$3*$A$4,"",INDEX(IndicatorsB[Doc Version],MOD(ROWS(E$7:E39)-1,$A$3)+1))</f>
        <v>#ERROR!</v>
      </c>
      <c r="F39" s="143" t="str">
        <f t="shared" si="3"/>
        <v/>
      </c>
      <c r="G39" s="144" t="str">
        <f>IFERROR(INDEX('3) Site Information'!$B$7:$B$106,MATCH(AuditRepTemp_C!I39,WS3_SiteInfo[Site name],0)),"")</f>
        <v>#ERROR!</v>
      </c>
      <c r="H39" s="145" t="str">
        <f>IF(C39&lt;&gt;"",INDEX(WS3_SiteInfo[ASC Site ID
],MATCH(AuditRepTemp_C!F39,'3) Site Information'!A$7:A$106,0)),"")</f>
        <v>#ERROR!</v>
      </c>
      <c r="I39" s="145" t="str">
        <f>IF(C39&lt;&gt;"",INDEX(WS3_SiteInfo[Site name],MATCH(AuditRepTemp_C!F39,'3) Site Information'!A$7:A$106,0)),"")</f>
        <v>#ERROR!</v>
      </c>
      <c r="J39" s="146" t="str">
        <f>IF(ROWS(J$7:J39)&gt;$A$3*$A$4,"",INDEX(IndicatorsB[Indicator],MOD(ROWS(J$7:J39)-1,$A$3)+1))</f>
        <v>#ERROR!</v>
      </c>
      <c r="K39" s="146" t="str">
        <f>IF(ROWS(K$7:K39)&gt;$A$3*$A$4,"",INDEX(IndicatorsB[Indicator/ Requirement Text],MOD(ROWS(K$7:K39)-1,$A$3)+1))</f>
        <v>#ERROR!</v>
      </c>
      <c r="L39" s="146" t="str">
        <f>IF(ROWS(L$7:L39)&gt;$A$3*$A$4,"",INDEX(IndicatorsB[Footnotes &amp; Criterion],MOD(ROWS(L$7:L39)-1,$A$3)+1))</f>
        <v>#ERROR!</v>
      </c>
      <c r="M39" s="3"/>
      <c r="N39" s="3"/>
      <c r="O39" s="3"/>
      <c r="P39" s="3"/>
      <c r="Q39" s="3"/>
      <c r="R39" s="3"/>
      <c r="S39" s="3"/>
      <c r="T39" s="3"/>
      <c r="U39" s="3"/>
      <c r="V39" s="3"/>
      <c r="W39" s="3"/>
      <c r="X39" s="3"/>
      <c r="Y39" s="3"/>
      <c r="Z39" s="3"/>
    </row>
    <row r="40" ht="14.25" customHeight="1">
      <c r="A40" s="141" t="str">
        <f t="shared" si="1"/>
        <v>#ERROR!</v>
      </c>
      <c r="B40" s="142">
        <f t="shared" si="2"/>
        <v>1652</v>
      </c>
      <c r="C40" s="128" t="str">
        <f>IF(ROWS(C$7:C40)&gt;$A$3*$A$4,"",INDEX(IndicatorsB[SN],MOD(ROWS(C$7:C40)-1,$A$3)+1))</f>
        <v>#ERROR!</v>
      </c>
      <c r="D40" s="128" t="str">
        <f>IF(ROWS(D$7:D40)&gt;$A$3*$A$4,"",INDEX(IndicatorsB[CAR/ Standard],MOD(ROWS(D$7:D40)-1,$A$3)+1))</f>
        <v>#ERROR!</v>
      </c>
      <c r="E40" s="128" t="str">
        <f>IF(ROWS(E$7:E40)&gt;$A$3*$A$4,"",INDEX(IndicatorsB[Doc Version],MOD(ROWS(E$7:E40)-1,$A$3)+1))</f>
        <v>#ERROR!</v>
      </c>
      <c r="F40" s="143" t="str">
        <f t="shared" si="3"/>
        <v/>
      </c>
      <c r="G40" s="144" t="str">
        <f>IFERROR(INDEX('3) Site Information'!$B$7:$B$106,MATCH(AuditRepTemp_C!I40,WS3_SiteInfo[Site name],0)),"")</f>
        <v>#ERROR!</v>
      </c>
      <c r="H40" s="145" t="str">
        <f>IF(C40&lt;&gt;"",INDEX(WS3_SiteInfo[ASC Site ID
],MATCH(AuditRepTemp_C!F40,'3) Site Information'!A$7:A$106,0)),"")</f>
        <v>#ERROR!</v>
      </c>
      <c r="I40" s="145" t="str">
        <f>IF(C40&lt;&gt;"",INDEX(WS3_SiteInfo[Site name],MATCH(AuditRepTemp_C!F40,'3) Site Information'!A$7:A$106,0)),"")</f>
        <v>#ERROR!</v>
      </c>
      <c r="J40" s="146" t="str">
        <f>IF(ROWS(J$7:J40)&gt;$A$3*$A$4,"",INDEX(IndicatorsB[Indicator],MOD(ROWS(J$7:J40)-1,$A$3)+1))</f>
        <v>#ERROR!</v>
      </c>
      <c r="K40" s="146" t="str">
        <f>IF(ROWS(K$7:K40)&gt;$A$3*$A$4,"",INDEX(IndicatorsB[Indicator/ Requirement Text],MOD(ROWS(K$7:K40)-1,$A$3)+1))</f>
        <v>#ERROR!</v>
      </c>
      <c r="L40" s="146" t="str">
        <f>IF(ROWS(L$7:L40)&gt;$A$3*$A$4,"",INDEX(IndicatorsB[Footnotes &amp; Criterion],MOD(ROWS(L$7:L40)-1,$A$3)+1))</f>
        <v>#ERROR!</v>
      </c>
      <c r="M40" s="3"/>
      <c r="N40" s="3"/>
      <c r="O40" s="3"/>
      <c r="P40" s="3"/>
      <c r="Q40" s="3"/>
      <c r="R40" s="3"/>
      <c r="S40" s="3"/>
      <c r="T40" s="3"/>
      <c r="U40" s="3"/>
      <c r="V40" s="3"/>
      <c r="W40" s="3"/>
      <c r="X40" s="3"/>
      <c r="Y40" s="3"/>
      <c r="Z40" s="3"/>
    </row>
    <row r="41" ht="14.25" customHeight="1">
      <c r="A41" s="141" t="str">
        <f t="shared" si="1"/>
        <v>#ERROR!</v>
      </c>
      <c r="B41" s="142">
        <f t="shared" si="2"/>
        <v>1652</v>
      </c>
      <c r="C41" s="128" t="str">
        <f>IF(ROWS(C$7:C41)&gt;$A$3*$A$4,"",INDEX(IndicatorsB[SN],MOD(ROWS(C$7:C41)-1,$A$3)+1))</f>
        <v>#ERROR!</v>
      </c>
      <c r="D41" s="128" t="str">
        <f>IF(ROWS(D$7:D41)&gt;$A$3*$A$4,"",INDEX(IndicatorsB[CAR/ Standard],MOD(ROWS(D$7:D41)-1,$A$3)+1))</f>
        <v>#ERROR!</v>
      </c>
      <c r="E41" s="128" t="str">
        <f>IF(ROWS(E$7:E41)&gt;$A$3*$A$4,"",INDEX(IndicatorsB[Doc Version],MOD(ROWS(E$7:E41)-1,$A$3)+1))</f>
        <v>#ERROR!</v>
      </c>
      <c r="F41" s="143" t="str">
        <f t="shared" si="3"/>
        <v/>
      </c>
      <c r="G41" s="144" t="str">
        <f>IFERROR(INDEX('3) Site Information'!$B$7:$B$106,MATCH(AuditRepTemp_C!I41,WS3_SiteInfo[Site name],0)),"")</f>
        <v>#ERROR!</v>
      </c>
      <c r="H41" s="145" t="str">
        <f>IF(C41&lt;&gt;"",INDEX(WS3_SiteInfo[ASC Site ID
],MATCH(AuditRepTemp_C!F41,'3) Site Information'!A$7:A$106,0)),"")</f>
        <v>#ERROR!</v>
      </c>
      <c r="I41" s="145" t="str">
        <f>IF(C41&lt;&gt;"",INDEX(WS3_SiteInfo[Site name],MATCH(AuditRepTemp_C!F41,'3) Site Information'!A$7:A$106,0)),"")</f>
        <v>#ERROR!</v>
      </c>
      <c r="J41" s="146" t="str">
        <f>IF(ROWS(J$7:J41)&gt;$A$3*$A$4,"",INDEX(IndicatorsB[Indicator],MOD(ROWS(J$7:J41)-1,$A$3)+1))</f>
        <v>#ERROR!</v>
      </c>
      <c r="K41" s="146" t="str">
        <f>IF(ROWS(K$7:K41)&gt;$A$3*$A$4,"",INDEX(IndicatorsB[Indicator/ Requirement Text],MOD(ROWS(K$7:K41)-1,$A$3)+1))</f>
        <v>#ERROR!</v>
      </c>
      <c r="L41" s="146" t="str">
        <f>IF(ROWS(L$7:L41)&gt;$A$3*$A$4,"",INDEX(IndicatorsB[Footnotes &amp; Criterion],MOD(ROWS(L$7:L41)-1,$A$3)+1))</f>
        <v>#ERROR!</v>
      </c>
      <c r="M41" s="3"/>
      <c r="N41" s="3"/>
      <c r="O41" s="3"/>
      <c r="P41" s="3"/>
      <c r="Q41" s="3"/>
      <c r="R41" s="3"/>
      <c r="S41" s="3"/>
      <c r="T41" s="3"/>
      <c r="U41" s="3"/>
      <c r="V41" s="3"/>
      <c r="W41" s="3"/>
      <c r="X41" s="3"/>
      <c r="Y41" s="3"/>
      <c r="Z41" s="3"/>
    </row>
    <row r="42" ht="14.25" customHeight="1">
      <c r="A42" s="141" t="str">
        <f t="shared" si="1"/>
        <v>#ERROR!</v>
      </c>
      <c r="B42" s="142">
        <f t="shared" si="2"/>
        <v>1652</v>
      </c>
      <c r="C42" s="128" t="str">
        <f>IF(ROWS(C$7:C42)&gt;$A$3*$A$4,"",INDEX(IndicatorsB[SN],MOD(ROWS(C$7:C42)-1,$A$3)+1))</f>
        <v>#ERROR!</v>
      </c>
      <c r="D42" s="128" t="str">
        <f>IF(ROWS(D$7:D42)&gt;$A$3*$A$4,"",INDEX(IndicatorsB[CAR/ Standard],MOD(ROWS(D$7:D42)-1,$A$3)+1))</f>
        <v>#ERROR!</v>
      </c>
      <c r="E42" s="128" t="str">
        <f>IF(ROWS(E$7:E42)&gt;$A$3*$A$4,"",INDEX(IndicatorsB[Doc Version],MOD(ROWS(E$7:E42)-1,$A$3)+1))</f>
        <v>#ERROR!</v>
      </c>
      <c r="F42" s="143" t="str">
        <f t="shared" si="3"/>
        <v/>
      </c>
      <c r="G42" s="144" t="str">
        <f>IFERROR(INDEX('3) Site Information'!$B$7:$B$106,MATCH(AuditRepTemp_C!I42,WS3_SiteInfo[Site name],0)),"")</f>
        <v>#ERROR!</v>
      </c>
      <c r="H42" s="145" t="str">
        <f>IF(C42&lt;&gt;"",INDEX(WS3_SiteInfo[ASC Site ID
],MATCH(AuditRepTemp_C!F42,'3) Site Information'!A$7:A$106,0)),"")</f>
        <v>#ERROR!</v>
      </c>
      <c r="I42" s="145" t="str">
        <f>IF(C42&lt;&gt;"",INDEX(WS3_SiteInfo[Site name],MATCH(AuditRepTemp_C!F42,'3) Site Information'!A$7:A$106,0)),"")</f>
        <v>#ERROR!</v>
      </c>
      <c r="J42" s="146" t="str">
        <f>IF(ROWS(J$7:J42)&gt;$A$3*$A$4,"",INDEX(IndicatorsB[Indicator],MOD(ROWS(J$7:J42)-1,$A$3)+1))</f>
        <v>#ERROR!</v>
      </c>
      <c r="K42" s="146" t="str">
        <f>IF(ROWS(K$7:K42)&gt;$A$3*$A$4,"",INDEX(IndicatorsB[Indicator/ Requirement Text],MOD(ROWS(K$7:K42)-1,$A$3)+1))</f>
        <v>#ERROR!</v>
      </c>
      <c r="L42" s="146" t="str">
        <f>IF(ROWS(L$7:L42)&gt;$A$3*$A$4,"",INDEX(IndicatorsB[Footnotes &amp; Criterion],MOD(ROWS(L$7:L42)-1,$A$3)+1))</f>
        <v>#ERROR!</v>
      </c>
      <c r="M42" s="3"/>
      <c r="N42" s="3"/>
      <c r="O42" s="3"/>
      <c r="P42" s="3"/>
      <c r="Q42" s="3"/>
      <c r="R42" s="3"/>
      <c r="S42" s="3"/>
      <c r="T42" s="3"/>
      <c r="U42" s="3"/>
      <c r="V42" s="3"/>
      <c r="W42" s="3"/>
      <c r="X42" s="3"/>
      <c r="Y42" s="3"/>
      <c r="Z42" s="3"/>
    </row>
    <row r="43" ht="14.25" customHeight="1">
      <c r="A43" s="141" t="str">
        <f t="shared" si="1"/>
        <v>#ERROR!</v>
      </c>
      <c r="B43" s="142">
        <f t="shared" si="2"/>
        <v>1652</v>
      </c>
      <c r="C43" s="128" t="str">
        <f>IF(ROWS(C$7:C43)&gt;$A$3*$A$4,"",INDEX(IndicatorsB[SN],MOD(ROWS(C$7:C43)-1,$A$3)+1))</f>
        <v>#ERROR!</v>
      </c>
      <c r="D43" s="128" t="str">
        <f>IF(ROWS(D$7:D43)&gt;$A$3*$A$4,"",INDEX(IndicatorsB[CAR/ Standard],MOD(ROWS(D$7:D43)-1,$A$3)+1))</f>
        <v>#ERROR!</v>
      </c>
      <c r="E43" s="128" t="str">
        <f>IF(ROWS(E$7:E43)&gt;$A$3*$A$4,"",INDEX(IndicatorsB[Doc Version],MOD(ROWS(E$7:E43)-1,$A$3)+1))</f>
        <v>#ERROR!</v>
      </c>
      <c r="F43" s="143" t="str">
        <f t="shared" si="3"/>
        <v/>
      </c>
      <c r="G43" s="144" t="str">
        <f>IFERROR(INDEX('3) Site Information'!$B$7:$B$106,MATCH(AuditRepTemp_C!I43,WS3_SiteInfo[Site name],0)),"")</f>
        <v>#ERROR!</v>
      </c>
      <c r="H43" s="145" t="str">
        <f>IF(C43&lt;&gt;"",INDEX(WS3_SiteInfo[ASC Site ID
],MATCH(AuditRepTemp_C!F43,'3) Site Information'!A$7:A$106,0)),"")</f>
        <v>#ERROR!</v>
      </c>
      <c r="I43" s="145" t="str">
        <f>IF(C43&lt;&gt;"",INDEX(WS3_SiteInfo[Site name],MATCH(AuditRepTemp_C!F43,'3) Site Information'!A$7:A$106,0)),"")</f>
        <v>#ERROR!</v>
      </c>
      <c r="J43" s="146" t="str">
        <f>IF(ROWS(J$7:J43)&gt;$A$3*$A$4,"",INDEX(IndicatorsB[Indicator],MOD(ROWS(J$7:J43)-1,$A$3)+1))</f>
        <v>#ERROR!</v>
      </c>
      <c r="K43" s="146" t="str">
        <f>IF(ROWS(K$7:K43)&gt;$A$3*$A$4,"",INDEX(IndicatorsB[Indicator/ Requirement Text],MOD(ROWS(K$7:K43)-1,$A$3)+1))</f>
        <v>#ERROR!</v>
      </c>
      <c r="L43" s="146" t="str">
        <f>IF(ROWS(L$7:L43)&gt;$A$3*$A$4,"",INDEX(IndicatorsB[Footnotes &amp; Criterion],MOD(ROWS(L$7:L43)-1,$A$3)+1))</f>
        <v>#ERROR!</v>
      </c>
      <c r="M43" s="3"/>
      <c r="N43" s="3"/>
      <c r="O43" s="3"/>
      <c r="P43" s="3"/>
      <c r="Q43" s="3"/>
      <c r="R43" s="3"/>
      <c r="S43" s="3"/>
      <c r="T43" s="3"/>
      <c r="U43" s="3"/>
      <c r="V43" s="3"/>
      <c r="W43" s="3"/>
      <c r="X43" s="3"/>
      <c r="Y43" s="3"/>
      <c r="Z43" s="3"/>
    </row>
    <row r="44" ht="14.25" customHeight="1">
      <c r="A44" s="141" t="str">
        <f t="shared" si="1"/>
        <v>#ERROR!</v>
      </c>
      <c r="B44" s="142">
        <f t="shared" si="2"/>
        <v>1652</v>
      </c>
      <c r="C44" s="128" t="str">
        <f>IF(ROWS(C$7:C44)&gt;$A$3*$A$4,"",INDEX(IndicatorsB[SN],MOD(ROWS(C$7:C44)-1,$A$3)+1))</f>
        <v>#ERROR!</v>
      </c>
      <c r="D44" s="128" t="str">
        <f>IF(ROWS(D$7:D44)&gt;$A$3*$A$4,"",INDEX(IndicatorsB[CAR/ Standard],MOD(ROWS(D$7:D44)-1,$A$3)+1))</f>
        <v>#ERROR!</v>
      </c>
      <c r="E44" s="128" t="str">
        <f>IF(ROWS(E$7:E44)&gt;$A$3*$A$4,"",INDEX(IndicatorsB[Doc Version],MOD(ROWS(E$7:E44)-1,$A$3)+1))</f>
        <v>#ERROR!</v>
      </c>
      <c r="F44" s="143" t="str">
        <f t="shared" si="3"/>
        <v/>
      </c>
      <c r="G44" s="144" t="str">
        <f>IFERROR(INDEX('3) Site Information'!$B$7:$B$106,MATCH(AuditRepTemp_C!I44,WS3_SiteInfo[Site name],0)),"")</f>
        <v>#ERROR!</v>
      </c>
      <c r="H44" s="145" t="str">
        <f>IF(C44&lt;&gt;"",INDEX(WS3_SiteInfo[ASC Site ID
],MATCH(AuditRepTemp_C!F44,'3) Site Information'!A$7:A$106,0)),"")</f>
        <v>#ERROR!</v>
      </c>
      <c r="I44" s="145" t="str">
        <f>IF(C44&lt;&gt;"",INDEX(WS3_SiteInfo[Site name],MATCH(AuditRepTemp_C!F44,'3) Site Information'!A$7:A$106,0)),"")</f>
        <v>#ERROR!</v>
      </c>
      <c r="J44" s="146" t="str">
        <f>IF(ROWS(J$7:J44)&gt;$A$3*$A$4,"",INDEX(IndicatorsB[Indicator],MOD(ROWS(J$7:J44)-1,$A$3)+1))</f>
        <v>#ERROR!</v>
      </c>
      <c r="K44" s="146" t="str">
        <f>IF(ROWS(K$7:K44)&gt;$A$3*$A$4,"",INDEX(IndicatorsB[Indicator/ Requirement Text],MOD(ROWS(K$7:K44)-1,$A$3)+1))</f>
        <v>#ERROR!</v>
      </c>
      <c r="L44" s="146" t="str">
        <f>IF(ROWS(L$7:L44)&gt;$A$3*$A$4,"",INDEX(IndicatorsB[Footnotes &amp; Criterion],MOD(ROWS(L$7:L44)-1,$A$3)+1))</f>
        <v>#ERROR!</v>
      </c>
      <c r="M44" s="3"/>
      <c r="N44" s="3"/>
      <c r="O44" s="3"/>
      <c r="P44" s="3"/>
      <c r="Q44" s="3"/>
      <c r="R44" s="3"/>
      <c r="S44" s="3"/>
      <c r="T44" s="3"/>
      <c r="U44" s="3"/>
      <c r="V44" s="3"/>
      <c r="W44" s="3"/>
      <c r="X44" s="3"/>
      <c r="Y44" s="3"/>
      <c r="Z44" s="3"/>
    </row>
    <row r="45" ht="14.25" customHeight="1">
      <c r="A45" s="141" t="str">
        <f t="shared" si="1"/>
        <v>#ERROR!</v>
      </c>
      <c r="B45" s="142">
        <f t="shared" si="2"/>
        <v>1652</v>
      </c>
      <c r="C45" s="128" t="str">
        <f>IF(ROWS(C$7:C45)&gt;$A$3*$A$4,"",INDEX(IndicatorsB[SN],MOD(ROWS(C$7:C45)-1,$A$3)+1))</f>
        <v>#ERROR!</v>
      </c>
      <c r="D45" s="128" t="str">
        <f>IF(ROWS(D$7:D45)&gt;$A$3*$A$4,"",INDEX(IndicatorsB[CAR/ Standard],MOD(ROWS(D$7:D45)-1,$A$3)+1))</f>
        <v>#ERROR!</v>
      </c>
      <c r="E45" s="128" t="str">
        <f>IF(ROWS(E$7:E45)&gt;$A$3*$A$4,"",INDEX(IndicatorsB[Doc Version],MOD(ROWS(E$7:E45)-1,$A$3)+1))</f>
        <v>#ERROR!</v>
      </c>
      <c r="F45" s="143" t="str">
        <f t="shared" si="3"/>
        <v/>
      </c>
      <c r="G45" s="144" t="str">
        <f>IFERROR(INDEX('3) Site Information'!$B$7:$B$106,MATCH(AuditRepTemp_C!I45,WS3_SiteInfo[Site name],0)),"")</f>
        <v>#ERROR!</v>
      </c>
      <c r="H45" s="145" t="str">
        <f>IF(C45&lt;&gt;"",INDEX(WS3_SiteInfo[ASC Site ID
],MATCH(AuditRepTemp_C!F45,'3) Site Information'!A$7:A$106,0)),"")</f>
        <v>#ERROR!</v>
      </c>
      <c r="I45" s="145" t="str">
        <f>IF(C45&lt;&gt;"",INDEX(WS3_SiteInfo[Site name],MATCH(AuditRepTemp_C!F45,'3) Site Information'!A$7:A$106,0)),"")</f>
        <v>#ERROR!</v>
      </c>
      <c r="J45" s="146" t="str">
        <f>IF(ROWS(J$7:J45)&gt;$A$3*$A$4,"",INDEX(IndicatorsB[Indicator],MOD(ROWS(J$7:J45)-1,$A$3)+1))</f>
        <v>#ERROR!</v>
      </c>
      <c r="K45" s="146" t="str">
        <f>IF(ROWS(K$7:K45)&gt;$A$3*$A$4,"",INDEX(IndicatorsB[Indicator/ Requirement Text],MOD(ROWS(K$7:K45)-1,$A$3)+1))</f>
        <v>#ERROR!</v>
      </c>
      <c r="L45" s="146" t="str">
        <f>IF(ROWS(L$7:L45)&gt;$A$3*$A$4,"",INDEX(IndicatorsB[Footnotes &amp; Criterion],MOD(ROWS(L$7:L45)-1,$A$3)+1))</f>
        <v>#ERROR!</v>
      </c>
      <c r="M45" s="3"/>
      <c r="N45" s="3"/>
      <c r="O45" s="3"/>
      <c r="P45" s="3"/>
      <c r="Q45" s="3"/>
      <c r="R45" s="3"/>
      <c r="S45" s="3"/>
      <c r="T45" s="3"/>
      <c r="U45" s="3"/>
      <c r="V45" s="3"/>
      <c r="W45" s="3"/>
      <c r="X45" s="3"/>
      <c r="Y45" s="3"/>
      <c r="Z45" s="3"/>
    </row>
    <row r="46" ht="14.25" customHeight="1">
      <c r="A46" s="141" t="str">
        <f t="shared" si="1"/>
        <v>#ERROR!</v>
      </c>
      <c r="B46" s="142">
        <f t="shared" si="2"/>
        <v>1652</v>
      </c>
      <c r="C46" s="128" t="str">
        <f>IF(ROWS(C$7:C46)&gt;$A$3*$A$4,"",INDEX(IndicatorsB[SN],MOD(ROWS(C$7:C46)-1,$A$3)+1))</f>
        <v>#ERROR!</v>
      </c>
      <c r="D46" s="128" t="str">
        <f>IF(ROWS(D$7:D46)&gt;$A$3*$A$4,"",INDEX(IndicatorsB[CAR/ Standard],MOD(ROWS(D$7:D46)-1,$A$3)+1))</f>
        <v>#ERROR!</v>
      </c>
      <c r="E46" s="128" t="str">
        <f>IF(ROWS(E$7:E46)&gt;$A$3*$A$4,"",INDEX(IndicatorsB[Doc Version],MOD(ROWS(E$7:E46)-1,$A$3)+1))</f>
        <v>#ERROR!</v>
      </c>
      <c r="F46" s="143" t="str">
        <f t="shared" si="3"/>
        <v/>
      </c>
      <c r="G46" s="144" t="str">
        <f>IFERROR(INDEX('3) Site Information'!$B$7:$B$106,MATCH(AuditRepTemp_C!I46,WS3_SiteInfo[Site name],0)),"")</f>
        <v>#ERROR!</v>
      </c>
      <c r="H46" s="145" t="str">
        <f>IF(C46&lt;&gt;"",INDEX(WS3_SiteInfo[ASC Site ID
],MATCH(AuditRepTemp_C!F46,'3) Site Information'!A$7:A$106,0)),"")</f>
        <v>#ERROR!</v>
      </c>
      <c r="I46" s="145" t="str">
        <f>IF(C46&lt;&gt;"",INDEX(WS3_SiteInfo[Site name],MATCH(AuditRepTemp_C!F46,'3) Site Information'!A$7:A$106,0)),"")</f>
        <v>#ERROR!</v>
      </c>
      <c r="J46" s="146" t="str">
        <f>IF(ROWS(J$7:J46)&gt;$A$3*$A$4,"",INDEX(IndicatorsB[Indicator],MOD(ROWS(J$7:J46)-1,$A$3)+1))</f>
        <v>#ERROR!</v>
      </c>
      <c r="K46" s="146" t="str">
        <f>IF(ROWS(K$7:K46)&gt;$A$3*$A$4,"",INDEX(IndicatorsB[Indicator/ Requirement Text],MOD(ROWS(K$7:K46)-1,$A$3)+1))</f>
        <v>#ERROR!</v>
      </c>
      <c r="L46" s="146" t="str">
        <f>IF(ROWS(L$7:L46)&gt;$A$3*$A$4,"",INDEX(IndicatorsB[Footnotes &amp; Criterion],MOD(ROWS(L$7:L46)-1,$A$3)+1))</f>
        <v>#ERROR!</v>
      </c>
      <c r="M46" s="3"/>
      <c r="N46" s="3"/>
      <c r="O46" s="3"/>
      <c r="P46" s="3"/>
      <c r="Q46" s="3"/>
      <c r="R46" s="3"/>
      <c r="S46" s="3"/>
      <c r="T46" s="3"/>
      <c r="U46" s="3"/>
      <c r="V46" s="3"/>
      <c r="W46" s="3"/>
      <c r="X46" s="3"/>
      <c r="Y46" s="3"/>
      <c r="Z46" s="3"/>
    </row>
    <row r="47" ht="14.25" customHeight="1">
      <c r="A47" s="141" t="str">
        <f t="shared" si="1"/>
        <v>#ERROR!</v>
      </c>
      <c r="B47" s="142">
        <f t="shared" si="2"/>
        <v>1652</v>
      </c>
      <c r="C47" s="128" t="str">
        <f>IF(ROWS(C$7:C47)&gt;$A$3*$A$4,"",INDEX(IndicatorsB[SN],MOD(ROWS(C$7:C47)-1,$A$3)+1))</f>
        <v>#ERROR!</v>
      </c>
      <c r="D47" s="128" t="str">
        <f>IF(ROWS(D$7:D47)&gt;$A$3*$A$4,"",INDEX(IndicatorsB[CAR/ Standard],MOD(ROWS(D$7:D47)-1,$A$3)+1))</f>
        <v>#ERROR!</v>
      </c>
      <c r="E47" s="128" t="str">
        <f>IF(ROWS(E$7:E47)&gt;$A$3*$A$4,"",INDEX(IndicatorsB[Doc Version],MOD(ROWS(E$7:E47)-1,$A$3)+1))</f>
        <v>#ERROR!</v>
      </c>
      <c r="F47" s="143" t="str">
        <f t="shared" si="3"/>
        <v/>
      </c>
      <c r="G47" s="144" t="str">
        <f>IFERROR(INDEX('3) Site Information'!$B$7:$B$106,MATCH(AuditRepTemp_C!I47,WS3_SiteInfo[Site name],0)),"")</f>
        <v>#ERROR!</v>
      </c>
      <c r="H47" s="145" t="str">
        <f>IF(C47&lt;&gt;"",INDEX(WS3_SiteInfo[ASC Site ID
],MATCH(AuditRepTemp_C!F47,'3) Site Information'!A$7:A$106,0)),"")</f>
        <v>#ERROR!</v>
      </c>
      <c r="I47" s="145" t="str">
        <f>IF(C47&lt;&gt;"",INDEX(WS3_SiteInfo[Site name],MATCH(AuditRepTemp_C!F47,'3) Site Information'!A$7:A$106,0)),"")</f>
        <v>#ERROR!</v>
      </c>
      <c r="J47" s="146" t="str">
        <f>IF(ROWS(J$7:J47)&gt;$A$3*$A$4,"",INDEX(IndicatorsB[Indicator],MOD(ROWS(J$7:J47)-1,$A$3)+1))</f>
        <v>#ERROR!</v>
      </c>
      <c r="K47" s="146" t="str">
        <f>IF(ROWS(K$7:K47)&gt;$A$3*$A$4,"",INDEX(IndicatorsB[Indicator/ Requirement Text],MOD(ROWS(K$7:K47)-1,$A$3)+1))</f>
        <v>#ERROR!</v>
      </c>
      <c r="L47" s="146" t="str">
        <f>IF(ROWS(L$7:L47)&gt;$A$3*$A$4,"",INDEX(IndicatorsB[Footnotes &amp; Criterion],MOD(ROWS(L$7:L47)-1,$A$3)+1))</f>
        <v>#ERROR!</v>
      </c>
      <c r="M47" s="3"/>
      <c r="N47" s="3"/>
      <c r="O47" s="3"/>
      <c r="P47" s="3"/>
      <c r="Q47" s="3"/>
      <c r="R47" s="3"/>
      <c r="S47" s="3"/>
      <c r="T47" s="3"/>
      <c r="U47" s="3"/>
      <c r="V47" s="3"/>
      <c r="W47" s="3"/>
      <c r="X47" s="3"/>
      <c r="Y47" s="3"/>
      <c r="Z47" s="3"/>
    </row>
    <row r="48" ht="14.25" customHeight="1">
      <c r="A48" s="141" t="str">
        <f t="shared" si="1"/>
        <v>#ERROR!</v>
      </c>
      <c r="B48" s="142">
        <f t="shared" si="2"/>
        <v>1652</v>
      </c>
      <c r="C48" s="128" t="str">
        <f>IF(ROWS(C$7:C48)&gt;$A$3*$A$4,"",INDEX(IndicatorsB[SN],MOD(ROWS(C$7:C48)-1,$A$3)+1))</f>
        <v>#ERROR!</v>
      </c>
      <c r="D48" s="128" t="str">
        <f>IF(ROWS(D$7:D48)&gt;$A$3*$A$4,"",INDEX(IndicatorsB[CAR/ Standard],MOD(ROWS(D$7:D48)-1,$A$3)+1))</f>
        <v>#ERROR!</v>
      </c>
      <c r="E48" s="128" t="str">
        <f>IF(ROWS(E$7:E48)&gt;$A$3*$A$4,"",INDEX(IndicatorsB[Doc Version],MOD(ROWS(E$7:E48)-1,$A$3)+1))</f>
        <v>#ERROR!</v>
      </c>
      <c r="F48" s="143" t="str">
        <f t="shared" si="3"/>
        <v/>
      </c>
      <c r="G48" s="144" t="str">
        <f>IFERROR(INDEX('3) Site Information'!$B$7:$B$106,MATCH(AuditRepTemp_C!I48,WS3_SiteInfo[Site name],0)),"")</f>
        <v>#ERROR!</v>
      </c>
      <c r="H48" s="145" t="str">
        <f>IF(C48&lt;&gt;"",INDEX(WS3_SiteInfo[ASC Site ID
],MATCH(AuditRepTemp_C!F48,'3) Site Information'!A$7:A$106,0)),"")</f>
        <v>#ERROR!</v>
      </c>
      <c r="I48" s="145" t="str">
        <f>IF(C48&lt;&gt;"",INDEX(WS3_SiteInfo[Site name],MATCH(AuditRepTemp_C!F48,'3) Site Information'!A$7:A$106,0)),"")</f>
        <v>#ERROR!</v>
      </c>
      <c r="J48" s="146" t="str">
        <f>IF(ROWS(J$7:J48)&gt;$A$3*$A$4,"",INDEX(IndicatorsB[Indicator],MOD(ROWS(J$7:J48)-1,$A$3)+1))</f>
        <v>#ERROR!</v>
      </c>
      <c r="K48" s="146" t="str">
        <f>IF(ROWS(K$7:K48)&gt;$A$3*$A$4,"",INDEX(IndicatorsB[Indicator/ Requirement Text],MOD(ROWS(K$7:K48)-1,$A$3)+1))</f>
        <v>#ERROR!</v>
      </c>
      <c r="L48" s="146" t="str">
        <f>IF(ROWS(L$7:L48)&gt;$A$3*$A$4,"",INDEX(IndicatorsB[Footnotes &amp; Criterion],MOD(ROWS(L$7:L48)-1,$A$3)+1))</f>
        <v>#ERROR!</v>
      </c>
      <c r="M48" s="3"/>
      <c r="N48" s="3"/>
      <c r="O48" s="3"/>
      <c r="P48" s="3"/>
      <c r="Q48" s="3"/>
      <c r="R48" s="3"/>
      <c r="S48" s="3"/>
      <c r="T48" s="3"/>
      <c r="U48" s="3"/>
      <c r="V48" s="3"/>
      <c r="W48" s="3"/>
      <c r="X48" s="3"/>
      <c r="Y48" s="3"/>
      <c r="Z48" s="3"/>
    </row>
    <row r="49" ht="14.25" customHeight="1">
      <c r="A49" s="141" t="str">
        <f t="shared" si="1"/>
        <v>#ERROR!</v>
      </c>
      <c r="B49" s="142">
        <f t="shared" si="2"/>
        <v>1652</v>
      </c>
      <c r="C49" s="128" t="str">
        <f>IF(ROWS(C$7:C49)&gt;$A$3*$A$4,"",INDEX(IndicatorsB[SN],MOD(ROWS(C$7:C49)-1,$A$3)+1))</f>
        <v>#ERROR!</v>
      </c>
      <c r="D49" s="128" t="str">
        <f>IF(ROWS(D$7:D49)&gt;$A$3*$A$4,"",INDEX(IndicatorsB[CAR/ Standard],MOD(ROWS(D$7:D49)-1,$A$3)+1))</f>
        <v>#ERROR!</v>
      </c>
      <c r="E49" s="128" t="str">
        <f>IF(ROWS(E$7:E49)&gt;$A$3*$A$4,"",INDEX(IndicatorsB[Doc Version],MOD(ROWS(E$7:E49)-1,$A$3)+1))</f>
        <v>#ERROR!</v>
      </c>
      <c r="F49" s="143" t="str">
        <f t="shared" si="3"/>
        <v/>
      </c>
      <c r="G49" s="144" t="str">
        <f>IFERROR(INDEX('3) Site Information'!$B$7:$B$106,MATCH(AuditRepTemp_C!I49,WS3_SiteInfo[Site name],0)),"")</f>
        <v>#ERROR!</v>
      </c>
      <c r="H49" s="145" t="str">
        <f>IF(C49&lt;&gt;"",INDEX(WS3_SiteInfo[ASC Site ID
],MATCH(AuditRepTemp_C!F49,'3) Site Information'!A$7:A$106,0)),"")</f>
        <v>#ERROR!</v>
      </c>
      <c r="I49" s="145" t="str">
        <f>IF(C49&lt;&gt;"",INDEX(WS3_SiteInfo[Site name],MATCH(AuditRepTemp_C!F49,'3) Site Information'!A$7:A$106,0)),"")</f>
        <v>#ERROR!</v>
      </c>
      <c r="J49" s="146" t="str">
        <f>IF(ROWS(J$7:J49)&gt;$A$3*$A$4,"",INDEX(IndicatorsB[Indicator],MOD(ROWS(J$7:J49)-1,$A$3)+1))</f>
        <v>#ERROR!</v>
      </c>
      <c r="K49" s="146" t="str">
        <f>IF(ROWS(K$7:K49)&gt;$A$3*$A$4,"",INDEX(IndicatorsB[Indicator/ Requirement Text],MOD(ROWS(K$7:K49)-1,$A$3)+1))</f>
        <v>#ERROR!</v>
      </c>
      <c r="L49" s="146" t="str">
        <f>IF(ROWS(L$7:L49)&gt;$A$3*$A$4,"",INDEX(IndicatorsB[Footnotes &amp; Criterion],MOD(ROWS(L$7:L49)-1,$A$3)+1))</f>
        <v>#ERROR!</v>
      </c>
      <c r="M49" s="3"/>
      <c r="N49" s="3"/>
      <c r="O49" s="3"/>
      <c r="P49" s="3"/>
      <c r="Q49" s="3"/>
      <c r="R49" s="3"/>
      <c r="S49" s="3"/>
      <c r="T49" s="3"/>
      <c r="U49" s="3"/>
      <c r="V49" s="3"/>
      <c r="W49" s="3"/>
      <c r="X49" s="3"/>
      <c r="Y49" s="3"/>
      <c r="Z49" s="3"/>
    </row>
    <row r="50" ht="14.25" customHeight="1">
      <c r="A50" s="141" t="str">
        <f t="shared" si="1"/>
        <v>#ERROR!</v>
      </c>
      <c r="B50" s="142">
        <f t="shared" si="2"/>
        <v>1652</v>
      </c>
      <c r="C50" s="128" t="str">
        <f>IF(ROWS(C$7:C50)&gt;$A$3*$A$4,"",INDEX(IndicatorsB[SN],MOD(ROWS(C$7:C50)-1,$A$3)+1))</f>
        <v>#ERROR!</v>
      </c>
      <c r="D50" s="128" t="str">
        <f>IF(ROWS(D$7:D50)&gt;$A$3*$A$4,"",INDEX(IndicatorsB[CAR/ Standard],MOD(ROWS(D$7:D50)-1,$A$3)+1))</f>
        <v>#ERROR!</v>
      </c>
      <c r="E50" s="128" t="str">
        <f>IF(ROWS(E$7:E50)&gt;$A$3*$A$4,"",INDEX(IndicatorsB[Doc Version],MOD(ROWS(E$7:E50)-1,$A$3)+1))</f>
        <v>#ERROR!</v>
      </c>
      <c r="F50" s="143" t="str">
        <f t="shared" si="3"/>
        <v/>
      </c>
      <c r="G50" s="144" t="str">
        <f>IFERROR(INDEX('3) Site Information'!$B$7:$B$106,MATCH(AuditRepTemp_C!I50,WS3_SiteInfo[Site name],0)),"")</f>
        <v>#ERROR!</v>
      </c>
      <c r="H50" s="145" t="str">
        <f>IF(C50&lt;&gt;"",INDEX(WS3_SiteInfo[ASC Site ID
],MATCH(AuditRepTemp_C!F50,'3) Site Information'!A$7:A$106,0)),"")</f>
        <v>#ERROR!</v>
      </c>
      <c r="I50" s="145" t="str">
        <f>IF(C50&lt;&gt;"",INDEX(WS3_SiteInfo[Site name],MATCH(AuditRepTemp_C!F50,'3) Site Information'!A$7:A$106,0)),"")</f>
        <v>#ERROR!</v>
      </c>
      <c r="J50" s="146" t="str">
        <f>IF(ROWS(J$7:J50)&gt;$A$3*$A$4,"",INDEX(IndicatorsB[Indicator],MOD(ROWS(J$7:J50)-1,$A$3)+1))</f>
        <v>#ERROR!</v>
      </c>
      <c r="K50" s="146" t="str">
        <f>IF(ROWS(K$7:K50)&gt;$A$3*$A$4,"",INDEX(IndicatorsB[Indicator/ Requirement Text],MOD(ROWS(K$7:K50)-1,$A$3)+1))</f>
        <v>#ERROR!</v>
      </c>
      <c r="L50" s="146" t="str">
        <f>IF(ROWS(L$7:L50)&gt;$A$3*$A$4,"",INDEX(IndicatorsB[Footnotes &amp; Criterion],MOD(ROWS(L$7:L50)-1,$A$3)+1))</f>
        <v>#ERROR!</v>
      </c>
      <c r="M50" s="3"/>
      <c r="N50" s="3"/>
      <c r="O50" s="3"/>
      <c r="P50" s="3"/>
      <c r="Q50" s="3"/>
      <c r="R50" s="3"/>
      <c r="S50" s="3"/>
      <c r="T50" s="3"/>
      <c r="U50" s="3"/>
      <c r="V50" s="3"/>
      <c r="W50" s="3"/>
      <c r="X50" s="3"/>
      <c r="Y50" s="3"/>
      <c r="Z50" s="3"/>
    </row>
    <row r="51" ht="14.25" customHeight="1">
      <c r="A51" s="141" t="str">
        <f t="shared" si="1"/>
        <v>#ERROR!</v>
      </c>
      <c r="B51" s="142">
        <f t="shared" si="2"/>
        <v>1652</v>
      </c>
      <c r="C51" s="128" t="str">
        <f>IF(ROWS(C$7:C51)&gt;$A$3*$A$4,"",INDEX(IndicatorsB[SN],MOD(ROWS(C$7:C51)-1,$A$3)+1))</f>
        <v>#ERROR!</v>
      </c>
      <c r="D51" s="128" t="str">
        <f>IF(ROWS(D$7:D51)&gt;$A$3*$A$4,"",INDEX(IndicatorsB[CAR/ Standard],MOD(ROWS(D$7:D51)-1,$A$3)+1))</f>
        <v>#ERROR!</v>
      </c>
      <c r="E51" s="128" t="str">
        <f>IF(ROWS(E$7:E51)&gt;$A$3*$A$4,"",INDEX(IndicatorsB[Doc Version],MOD(ROWS(E$7:E51)-1,$A$3)+1))</f>
        <v>#ERROR!</v>
      </c>
      <c r="F51" s="143" t="str">
        <f t="shared" si="3"/>
        <v/>
      </c>
      <c r="G51" s="144" t="str">
        <f>IFERROR(INDEX('3) Site Information'!$B$7:$B$106,MATCH(AuditRepTemp_C!I51,WS3_SiteInfo[Site name],0)),"")</f>
        <v>#ERROR!</v>
      </c>
      <c r="H51" s="145" t="str">
        <f>IF(C51&lt;&gt;"",INDEX(WS3_SiteInfo[ASC Site ID
],MATCH(AuditRepTemp_C!F51,'3) Site Information'!A$7:A$106,0)),"")</f>
        <v>#ERROR!</v>
      </c>
      <c r="I51" s="145" t="str">
        <f>IF(C51&lt;&gt;"",INDEX(WS3_SiteInfo[Site name],MATCH(AuditRepTemp_C!F51,'3) Site Information'!A$7:A$106,0)),"")</f>
        <v>#ERROR!</v>
      </c>
      <c r="J51" s="146" t="str">
        <f>IF(ROWS(J$7:J51)&gt;$A$3*$A$4,"",INDEX(IndicatorsB[Indicator],MOD(ROWS(J$7:J51)-1,$A$3)+1))</f>
        <v>#ERROR!</v>
      </c>
      <c r="K51" s="146" t="str">
        <f>IF(ROWS(K$7:K51)&gt;$A$3*$A$4,"",INDEX(IndicatorsB[Indicator/ Requirement Text],MOD(ROWS(K$7:K51)-1,$A$3)+1))</f>
        <v>#ERROR!</v>
      </c>
      <c r="L51" s="146" t="str">
        <f>IF(ROWS(L$7:L51)&gt;$A$3*$A$4,"",INDEX(IndicatorsB[Footnotes &amp; Criterion],MOD(ROWS(L$7:L51)-1,$A$3)+1))</f>
        <v>#ERROR!</v>
      </c>
      <c r="M51" s="3"/>
      <c r="N51" s="3"/>
      <c r="O51" s="3"/>
      <c r="P51" s="3"/>
      <c r="Q51" s="3"/>
      <c r="R51" s="3"/>
      <c r="S51" s="3"/>
      <c r="T51" s="3"/>
      <c r="U51" s="3"/>
      <c r="V51" s="3"/>
      <c r="W51" s="3"/>
      <c r="X51" s="3"/>
      <c r="Y51" s="3"/>
      <c r="Z51" s="3"/>
    </row>
    <row r="52" ht="14.25" customHeight="1">
      <c r="A52" s="141" t="str">
        <f t="shared" si="1"/>
        <v>#ERROR!</v>
      </c>
      <c r="B52" s="142">
        <f t="shared" si="2"/>
        <v>1652</v>
      </c>
      <c r="C52" s="128" t="str">
        <f>IF(ROWS(C$7:C52)&gt;$A$3*$A$4,"",INDEX(IndicatorsB[SN],MOD(ROWS(C$7:C52)-1,$A$3)+1))</f>
        <v>#ERROR!</v>
      </c>
      <c r="D52" s="128" t="str">
        <f>IF(ROWS(D$7:D52)&gt;$A$3*$A$4,"",INDEX(IndicatorsB[CAR/ Standard],MOD(ROWS(D$7:D52)-1,$A$3)+1))</f>
        <v>#ERROR!</v>
      </c>
      <c r="E52" s="128" t="str">
        <f>IF(ROWS(E$7:E52)&gt;$A$3*$A$4,"",INDEX(IndicatorsB[Doc Version],MOD(ROWS(E$7:E52)-1,$A$3)+1))</f>
        <v>#ERROR!</v>
      </c>
      <c r="F52" s="143" t="str">
        <f t="shared" si="3"/>
        <v/>
      </c>
      <c r="G52" s="144" t="str">
        <f>IFERROR(INDEX('3) Site Information'!$B$7:$B$106,MATCH(AuditRepTemp_C!I52,WS3_SiteInfo[Site name],0)),"")</f>
        <v>#ERROR!</v>
      </c>
      <c r="H52" s="145" t="str">
        <f>IF(C52&lt;&gt;"",INDEX(WS3_SiteInfo[ASC Site ID
],MATCH(AuditRepTemp_C!F52,'3) Site Information'!A$7:A$106,0)),"")</f>
        <v>#ERROR!</v>
      </c>
      <c r="I52" s="145" t="str">
        <f>IF(C52&lt;&gt;"",INDEX(WS3_SiteInfo[Site name],MATCH(AuditRepTemp_C!F52,'3) Site Information'!A$7:A$106,0)),"")</f>
        <v>#ERROR!</v>
      </c>
      <c r="J52" s="146" t="str">
        <f>IF(ROWS(J$7:J52)&gt;$A$3*$A$4,"",INDEX(IndicatorsB[Indicator],MOD(ROWS(J$7:J52)-1,$A$3)+1))</f>
        <v>#ERROR!</v>
      </c>
      <c r="K52" s="146" t="str">
        <f>IF(ROWS(K$7:K52)&gt;$A$3*$A$4,"",INDEX(IndicatorsB[Indicator/ Requirement Text],MOD(ROWS(K$7:K52)-1,$A$3)+1))</f>
        <v>#ERROR!</v>
      </c>
      <c r="L52" s="146" t="str">
        <f>IF(ROWS(L$7:L52)&gt;$A$3*$A$4,"",INDEX(IndicatorsB[Footnotes &amp; Criterion],MOD(ROWS(L$7:L52)-1,$A$3)+1))</f>
        <v>#ERROR!</v>
      </c>
      <c r="M52" s="3"/>
      <c r="N52" s="3"/>
      <c r="O52" s="3"/>
      <c r="P52" s="3"/>
      <c r="Q52" s="3"/>
      <c r="R52" s="3"/>
      <c r="S52" s="3"/>
      <c r="T52" s="3"/>
      <c r="U52" s="3"/>
      <c r="V52" s="3"/>
      <c r="W52" s="3"/>
      <c r="X52" s="3"/>
      <c r="Y52" s="3"/>
      <c r="Z52" s="3"/>
    </row>
    <row r="53" ht="14.25" customHeight="1">
      <c r="A53" s="141" t="str">
        <f t="shared" si="1"/>
        <v>#ERROR!</v>
      </c>
      <c r="B53" s="142">
        <f t="shared" si="2"/>
        <v>1652</v>
      </c>
      <c r="C53" s="128" t="str">
        <f>IF(ROWS(C$7:C53)&gt;$A$3*$A$4,"",INDEX(IndicatorsB[SN],MOD(ROWS(C$7:C53)-1,$A$3)+1))</f>
        <v>#ERROR!</v>
      </c>
      <c r="D53" s="128" t="str">
        <f>IF(ROWS(D$7:D53)&gt;$A$3*$A$4,"",INDEX(IndicatorsB[CAR/ Standard],MOD(ROWS(D$7:D53)-1,$A$3)+1))</f>
        <v>#ERROR!</v>
      </c>
      <c r="E53" s="128" t="str">
        <f>IF(ROWS(E$7:E53)&gt;$A$3*$A$4,"",INDEX(IndicatorsB[Doc Version],MOD(ROWS(E$7:E53)-1,$A$3)+1))</f>
        <v>#ERROR!</v>
      </c>
      <c r="F53" s="143" t="str">
        <f t="shared" si="3"/>
        <v/>
      </c>
      <c r="G53" s="144" t="str">
        <f>IFERROR(INDEX('3) Site Information'!$B$7:$B$106,MATCH(AuditRepTemp_C!I53,WS3_SiteInfo[Site name],0)),"")</f>
        <v>#ERROR!</v>
      </c>
      <c r="H53" s="145" t="str">
        <f>IF(C53&lt;&gt;"",INDEX(WS3_SiteInfo[ASC Site ID
],MATCH(AuditRepTemp_C!F53,'3) Site Information'!A$7:A$106,0)),"")</f>
        <v>#ERROR!</v>
      </c>
      <c r="I53" s="145" t="str">
        <f>IF(C53&lt;&gt;"",INDEX(WS3_SiteInfo[Site name],MATCH(AuditRepTemp_C!F53,'3) Site Information'!A$7:A$106,0)),"")</f>
        <v>#ERROR!</v>
      </c>
      <c r="J53" s="146" t="str">
        <f>IF(ROWS(J$7:J53)&gt;$A$3*$A$4,"",INDEX(IndicatorsB[Indicator],MOD(ROWS(J$7:J53)-1,$A$3)+1))</f>
        <v>#ERROR!</v>
      </c>
      <c r="K53" s="146" t="str">
        <f>IF(ROWS(K$7:K53)&gt;$A$3*$A$4,"",INDEX(IndicatorsB[Indicator/ Requirement Text],MOD(ROWS(K$7:K53)-1,$A$3)+1))</f>
        <v>#ERROR!</v>
      </c>
      <c r="L53" s="146" t="str">
        <f>IF(ROWS(L$7:L53)&gt;$A$3*$A$4,"",INDEX(IndicatorsB[Footnotes &amp; Criterion],MOD(ROWS(L$7:L53)-1,$A$3)+1))</f>
        <v>#ERROR!</v>
      </c>
      <c r="M53" s="3"/>
      <c r="N53" s="3"/>
      <c r="O53" s="3"/>
      <c r="P53" s="3"/>
      <c r="Q53" s="3"/>
      <c r="R53" s="3"/>
      <c r="S53" s="3"/>
      <c r="T53" s="3"/>
      <c r="U53" s="3"/>
      <c r="V53" s="3"/>
      <c r="W53" s="3"/>
      <c r="X53" s="3"/>
      <c r="Y53" s="3"/>
      <c r="Z53" s="3"/>
    </row>
    <row r="54" ht="14.25" customHeight="1">
      <c r="A54" s="141" t="str">
        <f t="shared" si="1"/>
        <v>#ERROR!</v>
      </c>
      <c r="B54" s="142">
        <f t="shared" si="2"/>
        <v>1652</v>
      </c>
      <c r="C54" s="128" t="str">
        <f>IF(ROWS(C$7:C54)&gt;$A$3*$A$4,"",INDEX(IndicatorsB[SN],MOD(ROWS(C$7:C54)-1,$A$3)+1))</f>
        <v>#ERROR!</v>
      </c>
      <c r="D54" s="128" t="str">
        <f>IF(ROWS(D$7:D54)&gt;$A$3*$A$4,"",INDEX(IndicatorsB[CAR/ Standard],MOD(ROWS(D$7:D54)-1,$A$3)+1))</f>
        <v>#ERROR!</v>
      </c>
      <c r="E54" s="128" t="str">
        <f>IF(ROWS(E$7:E54)&gt;$A$3*$A$4,"",INDEX(IndicatorsB[Doc Version],MOD(ROWS(E$7:E54)-1,$A$3)+1))</f>
        <v>#ERROR!</v>
      </c>
      <c r="F54" s="143" t="str">
        <f t="shared" si="3"/>
        <v/>
      </c>
      <c r="G54" s="144" t="str">
        <f>IFERROR(INDEX('3) Site Information'!$B$7:$B$106,MATCH(AuditRepTemp_C!I54,WS3_SiteInfo[Site name],0)),"")</f>
        <v>#ERROR!</v>
      </c>
      <c r="H54" s="145" t="str">
        <f>IF(C54&lt;&gt;"",INDEX(WS3_SiteInfo[ASC Site ID
],MATCH(AuditRepTemp_C!F54,'3) Site Information'!A$7:A$106,0)),"")</f>
        <v>#ERROR!</v>
      </c>
      <c r="I54" s="145" t="str">
        <f>IF(C54&lt;&gt;"",INDEX(WS3_SiteInfo[Site name],MATCH(AuditRepTemp_C!F54,'3) Site Information'!A$7:A$106,0)),"")</f>
        <v>#ERROR!</v>
      </c>
      <c r="J54" s="146" t="str">
        <f>IF(ROWS(J$7:J54)&gt;$A$3*$A$4,"",INDEX(IndicatorsB[Indicator],MOD(ROWS(J$7:J54)-1,$A$3)+1))</f>
        <v>#ERROR!</v>
      </c>
      <c r="K54" s="146" t="str">
        <f>IF(ROWS(K$7:K54)&gt;$A$3*$A$4,"",INDEX(IndicatorsB[Indicator/ Requirement Text],MOD(ROWS(K$7:K54)-1,$A$3)+1))</f>
        <v>#ERROR!</v>
      </c>
      <c r="L54" s="146" t="str">
        <f>IF(ROWS(L$7:L54)&gt;$A$3*$A$4,"",INDEX(IndicatorsB[Footnotes &amp; Criterion],MOD(ROWS(L$7:L54)-1,$A$3)+1))</f>
        <v>#ERROR!</v>
      </c>
      <c r="M54" s="3"/>
      <c r="N54" s="3"/>
      <c r="O54" s="3"/>
      <c r="P54" s="3"/>
      <c r="Q54" s="3"/>
      <c r="R54" s="3"/>
      <c r="S54" s="3"/>
      <c r="T54" s="3"/>
      <c r="U54" s="3"/>
      <c r="V54" s="3"/>
      <c r="W54" s="3"/>
      <c r="X54" s="3"/>
      <c r="Y54" s="3"/>
      <c r="Z54" s="3"/>
    </row>
    <row r="55" ht="14.25" customHeight="1">
      <c r="A55" s="141" t="str">
        <f t="shared" si="1"/>
        <v>#ERROR!</v>
      </c>
      <c r="B55" s="142">
        <f t="shared" si="2"/>
        <v>1652</v>
      </c>
      <c r="C55" s="128" t="str">
        <f>IF(ROWS(C$7:C55)&gt;$A$3*$A$4,"",INDEX(IndicatorsB[SN],MOD(ROWS(C$7:C55)-1,$A$3)+1))</f>
        <v>#ERROR!</v>
      </c>
      <c r="D55" s="128" t="str">
        <f>IF(ROWS(D$7:D55)&gt;$A$3*$A$4,"",INDEX(IndicatorsB[CAR/ Standard],MOD(ROWS(D$7:D55)-1,$A$3)+1))</f>
        <v>#ERROR!</v>
      </c>
      <c r="E55" s="128" t="str">
        <f>IF(ROWS(E$7:E55)&gt;$A$3*$A$4,"",INDEX(IndicatorsB[Doc Version],MOD(ROWS(E$7:E55)-1,$A$3)+1))</f>
        <v>#ERROR!</v>
      </c>
      <c r="F55" s="143" t="str">
        <f t="shared" si="3"/>
        <v/>
      </c>
      <c r="G55" s="144" t="str">
        <f>IFERROR(INDEX('3) Site Information'!$B$7:$B$106,MATCH(AuditRepTemp_C!I55,WS3_SiteInfo[Site name],0)),"")</f>
        <v>#ERROR!</v>
      </c>
      <c r="H55" s="145" t="str">
        <f>IF(C55&lt;&gt;"",INDEX(WS3_SiteInfo[ASC Site ID
],MATCH(AuditRepTemp_C!F55,'3) Site Information'!A$7:A$106,0)),"")</f>
        <v>#ERROR!</v>
      </c>
      <c r="I55" s="145" t="str">
        <f>IF(C55&lt;&gt;"",INDEX(WS3_SiteInfo[Site name],MATCH(AuditRepTemp_C!F55,'3) Site Information'!A$7:A$106,0)),"")</f>
        <v>#ERROR!</v>
      </c>
      <c r="J55" s="146" t="str">
        <f>IF(ROWS(J$7:J55)&gt;$A$3*$A$4,"",INDEX(IndicatorsB[Indicator],MOD(ROWS(J$7:J55)-1,$A$3)+1))</f>
        <v>#ERROR!</v>
      </c>
      <c r="K55" s="146" t="str">
        <f>IF(ROWS(K$7:K55)&gt;$A$3*$A$4,"",INDEX(IndicatorsB[Indicator/ Requirement Text],MOD(ROWS(K$7:K55)-1,$A$3)+1))</f>
        <v>#ERROR!</v>
      </c>
      <c r="L55" s="146" t="str">
        <f>IF(ROWS(L$7:L55)&gt;$A$3*$A$4,"",INDEX(IndicatorsB[Footnotes &amp; Criterion],MOD(ROWS(L$7:L55)-1,$A$3)+1))</f>
        <v>#ERROR!</v>
      </c>
      <c r="M55" s="3"/>
      <c r="N55" s="3"/>
      <c r="O55" s="3"/>
      <c r="P55" s="3"/>
      <c r="Q55" s="3"/>
      <c r="R55" s="3"/>
      <c r="S55" s="3"/>
      <c r="T55" s="3"/>
      <c r="U55" s="3"/>
      <c r="V55" s="3"/>
      <c r="W55" s="3"/>
      <c r="X55" s="3"/>
      <c r="Y55" s="3"/>
      <c r="Z55" s="3"/>
    </row>
    <row r="56" ht="14.25" customHeight="1">
      <c r="A56" s="141" t="str">
        <f t="shared" si="1"/>
        <v>#ERROR!</v>
      </c>
      <c r="B56" s="142">
        <f t="shared" si="2"/>
        <v>1652</v>
      </c>
      <c r="C56" s="128" t="str">
        <f>IF(ROWS(C$7:C56)&gt;$A$3*$A$4,"",INDEX(IndicatorsB[SN],MOD(ROWS(C$7:C56)-1,$A$3)+1))</f>
        <v>#ERROR!</v>
      </c>
      <c r="D56" s="128" t="str">
        <f>IF(ROWS(D$7:D56)&gt;$A$3*$A$4,"",INDEX(IndicatorsB[CAR/ Standard],MOD(ROWS(D$7:D56)-1,$A$3)+1))</f>
        <v>#ERROR!</v>
      </c>
      <c r="E56" s="128" t="str">
        <f>IF(ROWS(E$7:E56)&gt;$A$3*$A$4,"",INDEX(IndicatorsB[Doc Version],MOD(ROWS(E$7:E56)-1,$A$3)+1))</f>
        <v>#ERROR!</v>
      </c>
      <c r="F56" s="143" t="str">
        <f t="shared" si="3"/>
        <v/>
      </c>
      <c r="G56" s="144" t="str">
        <f>IFERROR(INDEX('3) Site Information'!$B$7:$B$106,MATCH(AuditRepTemp_C!I56,WS3_SiteInfo[Site name],0)),"")</f>
        <v>#ERROR!</v>
      </c>
      <c r="H56" s="145" t="str">
        <f>IF(C56&lt;&gt;"",INDEX(WS3_SiteInfo[ASC Site ID
],MATCH(AuditRepTemp_C!F56,'3) Site Information'!A$7:A$106,0)),"")</f>
        <v>#ERROR!</v>
      </c>
      <c r="I56" s="145" t="str">
        <f>IF(C56&lt;&gt;"",INDEX(WS3_SiteInfo[Site name],MATCH(AuditRepTemp_C!F56,'3) Site Information'!A$7:A$106,0)),"")</f>
        <v>#ERROR!</v>
      </c>
      <c r="J56" s="146" t="str">
        <f>IF(ROWS(J$7:J56)&gt;$A$3*$A$4,"",INDEX(IndicatorsB[Indicator],MOD(ROWS(J$7:J56)-1,$A$3)+1))</f>
        <v>#ERROR!</v>
      </c>
      <c r="K56" s="146" t="str">
        <f>IF(ROWS(K$7:K56)&gt;$A$3*$A$4,"",INDEX(IndicatorsB[Indicator/ Requirement Text],MOD(ROWS(K$7:K56)-1,$A$3)+1))</f>
        <v>#ERROR!</v>
      </c>
      <c r="L56" s="146" t="str">
        <f>IF(ROWS(L$7:L56)&gt;$A$3*$A$4,"",INDEX(IndicatorsB[Footnotes &amp; Criterion],MOD(ROWS(L$7:L56)-1,$A$3)+1))</f>
        <v>#ERROR!</v>
      </c>
      <c r="M56" s="3"/>
      <c r="N56" s="3"/>
      <c r="O56" s="3"/>
      <c r="P56" s="3"/>
      <c r="Q56" s="3"/>
      <c r="R56" s="3"/>
      <c r="S56" s="3"/>
      <c r="T56" s="3"/>
      <c r="U56" s="3"/>
      <c r="V56" s="3"/>
      <c r="W56" s="3"/>
      <c r="X56" s="3"/>
      <c r="Y56" s="3"/>
      <c r="Z56" s="3"/>
    </row>
    <row r="57" ht="14.25" customHeight="1">
      <c r="A57" s="141" t="str">
        <f t="shared" si="1"/>
        <v>#ERROR!</v>
      </c>
      <c r="B57" s="142">
        <f t="shared" si="2"/>
        <v>1652</v>
      </c>
      <c r="C57" s="128" t="str">
        <f>IF(ROWS(C$7:C57)&gt;$A$3*$A$4,"",INDEX(IndicatorsB[SN],MOD(ROWS(C$7:C57)-1,$A$3)+1))</f>
        <v>#ERROR!</v>
      </c>
      <c r="D57" s="128" t="str">
        <f>IF(ROWS(D$7:D57)&gt;$A$3*$A$4,"",INDEX(IndicatorsB[CAR/ Standard],MOD(ROWS(D$7:D57)-1,$A$3)+1))</f>
        <v>#ERROR!</v>
      </c>
      <c r="E57" s="128" t="str">
        <f>IF(ROWS(E$7:E57)&gt;$A$3*$A$4,"",INDEX(IndicatorsB[Doc Version],MOD(ROWS(E$7:E57)-1,$A$3)+1))</f>
        <v>#ERROR!</v>
      </c>
      <c r="F57" s="143" t="str">
        <f t="shared" si="3"/>
        <v/>
      </c>
      <c r="G57" s="144" t="str">
        <f>IFERROR(INDEX('3) Site Information'!$B$7:$B$106,MATCH(AuditRepTemp_C!I57,WS3_SiteInfo[Site name],0)),"")</f>
        <v>#ERROR!</v>
      </c>
      <c r="H57" s="145" t="str">
        <f>IF(C57&lt;&gt;"",INDEX(WS3_SiteInfo[ASC Site ID
],MATCH(AuditRepTemp_C!F57,'3) Site Information'!A$7:A$106,0)),"")</f>
        <v>#ERROR!</v>
      </c>
      <c r="I57" s="145" t="str">
        <f>IF(C57&lt;&gt;"",INDEX(WS3_SiteInfo[Site name],MATCH(AuditRepTemp_C!F57,'3) Site Information'!A$7:A$106,0)),"")</f>
        <v>#ERROR!</v>
      </c>
      <c r="J57" s="146" t="str">
        <f>IF(ROWS(J$7:J57)&gt;$A$3*$A$4,"",INDEX(IndicatorsB[Indicator],MOD(ROWS(J$7:J57)-1,$A$3)+1))</f>
        <v>#ERROR!</v>
      </c>
      <c r="K57" s="146" t="str">
        <f>IF(ROWS(K$7:K57)&gt;$A$3*$A$4,"",INDEX(IndicatorsB[Indicator/ Requirement Text],MOD(ROWS(K$7:K57)-1,$A$3)+1))</f>
        <v>#ERROR!</v>
      </c>
      <c r="L57" s="146" t="str">
        <f>IF(ROWS(L$7:L57)&gt;$A$3*$A$4,"",INDEX(IndicatorsB[Footnotes &amp; Criterion],MOD(ROWS(L$7:L57)-1,$A$3)+1))</f>
        <v>#ERROR!</v>
      </c>
      <c r="M57" s="3"/>
      <c r="N57" s="3"/>
      <c r="O57" s="3"/>
      <c r="P57" s="3"/>
      <c r="Q57" s="3"/>
      <c r="R57" s="3"/>
      <c r="S57" s="3"/>
      <c r="T57" s="3"/>
      <c r="U57" s="3"/>
      <c r="V57" s="3"/>
      <c r="W57" s="3"/>
      <c r="X57" s="3"/>
      <c r="Y57" s="3"/>
      <c r="Z57" s="3"/>
    </row>
    <row r="58" ht="14.25" customHeight="1">
      <c r="A58" s="141" t="str">
        <f t="shared" si="1"/>
        <v>#ERROR!</v>
      </c>
      <c r="B58" s="142">
        <f t="shared" si="2"/>
        <v>1652</v>
      </c>
      <c r="C58" s="128" t="str">
        <f>IF(ROWS(C$7:C58)&gt;$A$3*$A$4,"",INDEX(IndicatorsB[SN],MOD(ROWS(C$7:C58)-1,$A$3)+1))</f>
        <v>#ERROR!</v>
      </c>
      <c r="D58" s="128" t="str">
        <f>IF(ROWS(D$7:D58)&gt;$A$3*$A$4,"",INDEX(IndicatorsB[CAR/ Standard],MOD(ROWS(D$7:D58)-1,$A$3)+1))</f>
        <v>#ERROR!</v>
      </c>
      <c r="E58" s="128" t="str">
        <f>IF(ROWS(E$7:E58)&gt;$A$3*$A$4,"",INDEX(IndicatorsB[Doc Version],MOD(ROWS(E$7:E58)-1,$A$3)+1))</f>
        <v>#ERROR!</v>
      </c>
      <c r="F58" s="143" t="str">
        <f t="shared" si="3"/>
        <v/>
      </c>
      <c r="G58" s="144" t="str">
        <f>IFERROR(INDEX('3) Site Information'!$B$7:$B$106,MATCH(AuditRepTemp_C!I58,WS3_SiteInfo[Site name],0)),"")</f>
        <v>#ERROR!</v>
      </c>
      <c r="H58" s="145" t="str">
        <f>IF(C58&lt;&gt;"",INDEX(WS3_SiteInfo[ASC Site ID
],MATCH(AuditRepTemp_C!F58,'3) Site Information'!A$7:A$106,0)),"")</f>
        <v>#ERROR!</v>
      </c>
      <c r="I58" s="145" t="str">
        <f>IF(C58&lt;&gt;"",INDEX(WS3_SiteInfo[Site name],MATCH(AuditRepTemp_C!F58,'3) Site Information'!A$7:A$106,0)),"")</f>
        <v>#ERROR!</v>
      </c>
      <c r="J58" s="146" t="str">
        <f>IF(ROWS(J$7:J58)&gt;$A$3*$A$4,"",INDEX(IndicatorsB[Indicator],MOD(ROWS(J$7:J58)-1,$A$3)+1))</f>
        <v>#ERROR!</v>
      </c>
      <c r="K58" s="146" t="str">
        <f>IF(ROWS(K$7:K58)&gt;$A$3*$A$4,"",INDEX(IndicatorsB[Indicator/ Requirement Text],MOD(ROWS(K$7:K58)-1,$A$3)+1))</f>
        <v>#ERROR!</v>
      </c>
      <c r="L58" s="146" t="str">
        <f>IF(ROWS(L$7:L58)&gt;$A$3*$A$4,"",INDEX(IndicatorsB[Footnotes &amp; Criterion],MOD(ROWS(L$7:L58)-1,$A$3)+1))</f>
        <v>#ERROR!</v>
      </c>
      <c r="M58" s="3"/>
      <c r="N58" s="3"/>
      <c r="O58" s="3"/>
      <c r="P58" s="3"/>
      <c r="Q58" s="3"/>
      <c r="R58" s="3"/>
      <c r="S58" s="3"/>
      <c r="T58" s="3"/>
      <c r="U58" s="3"/>
      <c r="V58" s="3"/>
      <c r="W58" s="3"/>
      <c r="X58" s="3"/>
      <c r="Y58" s="3"/>
      <c r="Z58" s="3"/>
    </row>
    <row r="59" ht="14.25" customHeight="1">
      <c r="A59" s="141" t="str">
        <f t="shared" si="1"/>
        <v>#ERROR!</v>
      </c>
      <c r="B59" s="142">
        <f t="shared" si="2"/>
        <v>1652</v>
      </c>
      <c r="C59" s="128" t="str">
        <f>IF(ROWS(C$7:C59)&gt;$A$3*$A$4,"",INDEX(IndicatorsB[SN],MOD(ROWS(C$7:C59)-1,$A$3)+1))</f>
        <v>#ERROR!</v>
      </c>
      <c r="D59" s="128" t="str">
        <f>IF(ROWS(D$7:D59)&gt;$A$3*$A$4,"",INDEX(IndicatorsB[CAR/ Standard],MOD(ROWS(D$7:D59)-1,$A$3)+1))</f>
        <v>#ERROR!</v>
      </c>
      <c r="E59" s="128" t="str">
        <f>IF(ROWS(E$7:E59)&gt;$A$3*$A$4,"",INDEX(IndicatorsB[Doc Version],MOD(ROWS(E$7:E59)-1,$A$3)+1))</f>
        <v>#ERROR!</v>
      </c>
      <c r="F59" s="143" t="str">
        <f t="shared" si="3"/>
        <v/>
      </c>
      <c r="G59" s="144" t="str">
        <f>IFERROR(INDEX('3) Site Information'!$B$7:$B$106,MATCH(AuditRepTemp_C!I59,WS3_SiteInfo[Site name],0)),"")</f>
        <v>#ERROR!</v>
      </c>
      <c r="H59" s="145" t="str">
        <f>IF(C59&lt;&gt;"",INDEX(WS3_SiteInfo[ASC Site ID
],MATCH(AuditRepTemp_C!F59,'3) Site Information'!A$7:A$106,0)),"")</f>
        <v>#ERROR!</v>
      </c>
      <c r="I59" s="145" t="str">
        <f>IF(C59&lt;&gt;"",INDEX(WS3_SiteInfo[Site name],MATCH(AuditRepTemp_C!F59,'3) Site Information'!A$7:A$106,0)),"")</f>
        <v>#ERROR!</v>
      </c>
      <c r="J59" s="146" t="str">
        <f>IF(ROWS(J$7:J59)&gt;$A$3*$A$4,"",INDEX(IndicatorsB[Indicator],MOD(ROWS(J$7:J59)-1,$A$3)+1))</f>
        <v>#ERROR!</v>
      </c>
      <c r="K59" s="146" t="str">
        <f>IF(ROWS(K$7:K59)&gt;$A$3*$A$4,"",INDEX(IndicatorsB[Indicator/ Requirement Text],MOD(ROWS(K$7:K59)-1,$A$3)+1))</f>
        <v>#ERROR!</v>
      </c>
      <c r="L59" s="146" t="str">
        <f>IF(ROWS(L$7:L59)&gt;$A$3*$A$4,"",INDEX(IndicatorsB[Footnotes &amp; Criterion],MOD(ROWS(L$7:L59)-1,$A$3)+1))</f>
        <v>#ERROR!</v>
      </c>
      <c r="M59" s="3"/>
      <c r="N59" s="3"/>
      <c r="O59" s="3"/>
      <c r="P59" s="3"/>
      <c r="Q59" s="3"/>
      <c r="R59" s="3"/>
      <c r="S59" s="3"/>
      <c r="T59" s="3"/>
      <c r="U59" s="3"/>
      <c r="V59" s="3"/>
      <c r="W59" s="3"/>
      <c r="X59" s="3"/>
      <c r="Y59" s="3"/>
      <c r="Z59" s="3"/>
    </row>
    <row r="60" ht="14.25" customHeight="1">
      <c r="A60" s="141" t="str">
        <f t="shared" si="1"/>
        <v>#ERROR!</v>
      </c>
      <c r="B60" s="142">
        <f t="shared" si="2"/>
        <v>1652</v>
      </c>
      <c r="C60" s="128" t="str">
        <f>IF(ROWS(C$7:C60)&gt;$A$3*$A$4,"",INDEX(IndicatorsB[SN],MOD(ROWS(C$7:C60)-1,$A$3)+1))</f>
        <v>#ERROR!</v>
      </c>
      <c r="D60" s="128" t="str">
        <f>IF(ROWS(D$7:D60)&gt;$A$3*$A$4,"",INDEX(IndicatorsB[CAR/ Standard],MOD(ROWS(D$7:D60)-1,$A$3)+1))</f>
        <v>#ERROR!</v>
      </c>
      <c r="E60" s="128" t="str">
        <f>IF(ROWS(E$7:E60)&gt;$A$3*$A$4,"",INDEX(IndicatorsB[Doc Version],MOD(ROWS(E$7:E60)-1,$A$3)+1))</f>
        <v>#ERROR!</v>
      </c>
      <c r="F60" s="143" t="str">
        <f t="shared" si="3"/>
        <v/>
      </c>
      <c r="G60" s="144" t="str">
        <f>IFERROR(INDEX('3) Site Information'!$B$7:$B$106,MATCH(AuditRepTemp_C!I60,WS3_SiteInfo[Site name],0)),"")</f>
        <v>#ERROR!</v>
      </c>
      <c r="H60" s="145" t="str">
        <f>IF(C60&lt;&gt;"",INDEX(WS3_SiteInfo[ASC Site ID
],MATCH(AuditRepTemp_C!F60,'3) Site Information'!A$7:A$106,0)),"")</f>
        <v>#ERROR!</v>
      </c>
      <c r="I60" s="145" t="str">
        <f>IF(C60&lt;&gt;"",INDEX(WS3_SiteInfo[Site name],MATCH(AuditRepTemp_C!F60,'3) Site Information'!A$7:A$106,0)),"")</f>
        <v>#ERROR!</v>
      </c>
      <c r="J60" s="146" t="str">
        <f>IF(ROWS(J$7:J60)&gt;$A$3*$A$4,"",INDEX(IndicatorsB[Indicator],MOD(ROWS(J$7:J60)-1,$A$3)+1))</f>
        <v>#ERROR!</v>
      </c>
      <c r="K60" s="146" t="str">
        <f>IF(ROWS(K$7:K60)&gt;$A$3*$A$4,"",INDEX(IndicatorsB[Indicator/ Requirement Text],MOD(ROWS(K$7:K60)-1,$A$3)+1))</f>
        <v>#ERROR!</v>
      </c>
      <c r="L60" s="146" t="str">
        <f>IF(ROWS(L$7:L60)&gt;$A$3*$A$4,"",INDEX(IndicatorsB[Footnotes &amp; Criterion],MOD(ROWS(L$7:L60)-1,$A$3)+1))</f>
        <v>#ERROR!</v>
      </c>
      <c r="M60" s="3"/>
      <c r="N60" s="3"/>
      <c r="O60" s="3"/>
      <c r="P60" s="3"/>
      <c r="Q60" s="3"/>
      <c r="R60" s="3"/>
      <c r="S60" s="3"/>
      <c r="T60" s="3"/>
      <c r="U60" s="3"/>
      <c r="V60" s="3"/>
      <c r="W60" s="3"/>
      <c r="X60" s="3"/>
      <c r="Y60" s="3"/>
      <c r="Z60" s="3"/>
    </row>
    <row r="61" ht="14.25" customHeight="1">
      <c r="A61" s="141" t="str">
        <f t="shared" si="1"/>
        <v>#ERROR!</v>
      </c>
      <c r="B61" s="142">
        <f t="shared" si="2"/>
        <v>1652</v>
      </c>
      <c r="C61" s="128" t="str">
        <f>IF(ROWS(C$7:C61)&gt;$A$3*$A$4,"",INDEX(IndicatorsB[SN],MOD(ROWS(C$7:C61)-1,$A$3)+1))</f>
        <v>#ERROR!</v>
      </c>
      <c r="D61" s="128" t="str">
        <f>IF(ROWS(D$7:D61)&gt;$A$3*$A$4,"",INDEX(IndicatorsB[CAR/ Standard],MOD(ROWS(D$7:D61)-1,$A$3)+1))</f>
        <v>#ERROR!</v>
      </c>
      <c r="E61" s="128" t="str">
        <f>IF(ROWS(E$7:E61)&gt;$A$3*$A$4,"",INDEX(IndicatorsB[Doc Version],MOD(ROWS(E$7:E61)-1,$A$3)+1))</f>
        <v>#ERROR!</v>
      </c>
      <c r="F61" s="143" t="str">
        <f t="shared" si="3"/>
        <v/>
      </c>
      <c r="G61" s="144" t="str">
        <f>IFERROR(INDEX('3) Site Information'!$B$7:$B$106,MATCH(AuditRepTemp_C!I61,WS3_SiteInfo[Site name],0)),"")</f>
        <v>#ERROR!</v>
      </c>
      <c r="H61" s="145" t="str">
        <f>IF(C61&lt;&gt;"",INDEX(WS3_SiteInfo[ASC Site ID
],MATCH(AuditRepTemp_C!F61,'3) Site Information'!A$7:A$106,0)),"")</f>
        <v>#ERROR!</v>
      </c>
      <c r="I61" s="145" t="str">
        <f>IF(C61&lt;&gt;"",INDEX(WS3_SiteInfo[Site name],MATCH(AuditRepTemp_C!F61,'3) Site Information'!A$7:A$106,0)),"")</f>
        <v>#ERROR!</v>
      </c>
      <c r="J61" s="146" t="str">
        <f>IF(ROWS(J$7:J61)&gt;$A$3*$A$4,"",INDEX(IndicatorsB[Indicator],MOD(ROWS(J$7:J61)-1,$A$3)+1))</f>
        <v>#ERROR!</v>
      </c>
      <c r="K61" s="146" t="str">
        <f>IF(ROWS(K$7:K61)&gt;$A$3*$A$4,"",INDEX(IndicatorsB[Indicator/ Requirement Text],MOD(ROWS(K$7:K61)-1,$A$3)+1))</f>
        <v>#ERROR!</v>
      </c>
      <c r="L61" s="146" t="str">
        <f>IF(ROWS(L$7:L61)&gt;$A$3*$A$4,"",INDEX(IndicatorsB[Footnotes &amp; Criterion],MOD(ROWS(L$7:L61)-1,$A$3)+1))</f>
        <v>#ERROR!</v>
      </c>
      <c r="M61" s="3"/>
      <c r="N61" s="3"/>
      <c r="O61" s="3"/>
      <c r="P61" s="3"/>
      <c r="Q61" s="3"/>
      <c r="R61" s="3"/>
      <c r="S61" s="3"/>
      <c r="T61" s="3"/>
      <c r="U61" s="3"/>
      <c r="V61" s="3"/>
      <c r="W61" s="3"/>
      <c r="X61" s="3"/>
      <c r="Y61" s="3"/>
      <c r="Z61" s="3"/>
    </row>
    <row r="62" ht="14.25" customHeight="1">
      <c r="A62" s="141" t="str">
        <f t="shared" si="1"/>
        <v>#ERROR!</v>
      </c>
      <c r="B62" s="142">
        <f t="shared" si="2"/>
        <v>1652</v>
      </c>
      <c r="C62" s="128" t="str">
        <f>IF(ROWS(C$7:C62)&gt;$A$3*$A$4,"",INDEX(IndicatorsB[SN],MOD(ROWS(C$7:C62)-1,$A$3)+1))</f>
        <v>#ERROR!</v>
      </c>
      <c r="D62" s="128" t="str">
        <f>IF(ROWS(D$7:D62)&gt;$A$3*$A$4,"",INDEX(IndicatorsB[CAR/ Standard],MOD(ROWS(D$7:D62)-1,$A$3)+1))</f>
        <v>#ERROR!</v>
      </c>
      <c r="E62" s="128" t="str">
        <f>IF(ROWS(E$7:E62)&gt;$A$3*$A$4,"",INDEX(IndicatorsB[Doc Version],MOD(ROWS(E$7:E62)-1,$A$3)+1))</f>
        <v>#ERROR!</v>
      </c>
      <c r="F62" s="143" t="str">
        <f t="shared" si="3"/>
        <v/>
      </c>
      <c r="G62" s="144" t="str">
        <f>IFERROR(INDEX('3) Site Information'!$B$7:$B$106,MATCH(AuditRepTemp_C!I62,WS3_SiteInfo[Site name],0)),"")</f>
        <v>#ERROR!</v>
      </c>
      <c r="H62" s="145" t="str">
        <f>IF(C62&lt;&gt;"",INDEX(WS3_SiteInfo[ASC Site ID
],MATCH(AuditRepTemp_C!F62,'3) Site Information'!A$7:A$106,0)),"")</f>
        <v>#ERROR!</v>
      </c>
      <c r="I62" s="145" t="str">
        <f>IF(C62&lt;&gt;"",INDEX(WS3_SiteInfo[Site name],MATCH(AuditRepTemp_C!F62,'3) Site Information'!A$7:A$106,0)),"")</f>
        <v>#ERROR!</v>
      </c>
      <c r="J62" s="146" t="str">
        <f>IF(ROWS(J$7:J62)&gt;$A$3*$A$4,"",INDEX(IndicatorsB[Indicator],MOD(ROWS(J$7:J62)-1,$A$3)+1))</f>
        <v>#ERROR!</v>
      </c>
      <c r="K62" s="146" t="str">
        <f>IF(ROWS(K$7:K62)&gt;$A$3*$A$4,"",INDEX(IndicatorsB[Indicator/ Requirement Text],MOD(ROWS(K$7:K62)-1,$A$3)+1))</f>
        <v>#ERROR!</v>
      </c>
      <c r="L62" s="146" t="str">
        <f>IF(ROWS(L$7:L62)&gt;$A$3*$A$4,"",INDEX(IndicatorsB[Footnotes &amp; Criterion],MOD(ROWS(L$7:L62)-1,$A$3)+1))</f>
        <v>#ERROR!</v>
      </c>
      <c r="M62" s="3"/>
      <c r="N62" s="3"/>
      <c r="O62" s="3"/>
      <c r="P62" s="3"/>
      <c r="Q62" s="3"/>
      <c r="R62" s="3"/>
      <c r="S62" s="3"/>
      <c r="T62" s="3"/>
      <c r="U62" s="3"/>
      <c r="V62" s="3"/>
      <c r="W62" s="3"/>
      <c r="X62" s="3"/>
      <c r="Y62" s="3"/>
      <c r="Z62" s="3"/>
    </row>
    <row r="63" ht="14.25" customHeight="1">
      <c r="A63" s="141" t="str">
        <f t="shared" si="1"/>
        <v>#ERROR!</v>
      </c>
      <c r="B63" s="142">
        <f t="shared" si="2"/>
        <v>1652</v>
      </c>
      <c r="C63" s="128" t="str">
        <f>IF(ROWS(C$7:C63)&gt;$A$3*$A$4,"",INDEX(IndicatorsB[SN],MOD(ROWS(C$7:C63)-1,$A$3)+1))</f>
        <v>#ERROR!</v>
      </c>
      <c r="D63" s="128" t="str">
        <f>IF(ROWS(D$7:D63)&gt;$A$3*$A$4,"",INDEX(IndicatorsB[CAR/ Standard],MOD(ROWS(D$7:D63)-1,$A$3)+1))</f>
        <v>#ERROR!</v>
      </c>
      <c r="E63" s="128" t="str">
        <f>IF(ROWS(E$7:E63)&gt;$A$3*$A$4,"",INDEX(IndicatorsB[Doc Version],MOD(ROWS(E$7:E63)-1,$A$3)+1))</f>
        <v>#ERROR!</v>
      </c>
      <c r="F63" s="143" t="str">
        <f t="shared" si="3"/>
        <v/>
      </c>
      <c r="G63" s="144" t="str">
        <f>IFERROR(INDEX('3) Site Information'!$B$7:$B$106,MATCH(AuditRepTemp_C!I63,WS3_SiteInfo[Site name],0)),"")</f>
        <v>#ERROR!</v>
      </c>
      <c r="H63" s="145" t="str">
        <f>IF(C63&lt;&gt;"",INDEX(WS3_SiteInfo[ASC Site ID
],MATCH(AuditRepTemp_C!F63,'3) Site Information'!A$7:A$106,0)),"")</f>
        <v>#ERROR!</v>
      </c>
      <c r="I63" s="145" t="str">
        <f>IF(C63&lt;&gt;"",INDEX(WS3_SiteInfo[Site name],MATCH(AuditRepTemp_C!F63,'3) Site Information'!A$7:A$106,0)),"")</f>
        <v>#ERROR!</v>
      </c>
      <c r="J63" s="146" t="str">
        <f>IF(ROWS(J$7:J63)&gt;$A$3*$A$4,"",INDEX(IndicatorsB[Indicator],MOD(ROWS(J$7:J63)-1,$A$3)+1))</f>
        <v>#ERROR!</v>
      </c>
      <c r="K63" s="146" t="str">
        <f>IF(ROWS(K$7:K63)&gt;$A$3*$A$4,"",INDEX(IndicatorsB[Indicator/ Requirement Text],MOD(ROWS(K$7:K63)-1,$A$3)+1))</f>
        <v>#ERROR!</v>
      </c>
      <c r="L63" s="146" t="str">
        <f>IF(ROWS(L$7:L63)&gt;$A$3*$A$4,"",INDEX(IndicatorsB[Footnotes &amp; Criterion],MOD(ROWS(L$7:L63)-1,$A$3)+1))</f>
        <v>#ERROR!</v>
      </c>
      <c r="M63" s="3"/>
      <c r="N63" s="3"/>
      <c r="O63" s="3"/>
      <c r="P63" s="3"/>
      <c r="Q63" s="3"/>
      <c r="R63" s="3"/>
      <c r="S63" s="3"/>
      <c r="T63" s="3"/>
      <c r="U63" s="3"/>
      <c r="V63" s="3"/>
      <c r="W63" s="3"/>
      <c r="X63" s="3"/>
      <c r="Y63" s="3"/>
      <c r="Z63" s="3"/>
    </row>
    <row r="64" ht="14.25" customHeight="1">
      <c r="A64" s="141" t="str">
        <f t="shared" si="1"/>
        <v>#ERROR!</v>
      </c>
      <c r="B64" s="142">
        <f t="shared" si="2"/>
        <v>1652</v>
      </c>
      <c r="C64" s="128" t="str">
        <f>IF(ROWS(C$7:C64)&gt;$A$3*$A$4,"",INDEX(IndicatorsB[SN],MOD(ROWS(C$7:C64)-1,$A$3)+1))</f>
        <v>#ERROR!</v>
      </c>
      <c r="D64" s="128" t="str">
        <f>IF(ROWS(D$7:D64)&gt;$A$3*$A$4,"",INDEX(IndicatorsB[CAR/ Standard],MOD(ROWS(D$7:D64)-1,$A$3)+1))</f>
        <v>#ERROR!</v>
      </c>
      <c r="E64" s="128" t="str">
        <f>IF(ROWS(E$7:E64)&gt;$A$3*$A$4,"",INDEX(IndicatorsB[Doc Version],MOD(ROWS(E$7:E64)-1,$A$3)+1))</f>
        <v>#ERROR!</v>
      </c>
      <c r="F64" s="143" t="str">
        <f t="shared" si="3"/>
        <v/>
      </c>
      <c r="G64" s="144" t="str">
        <f>IFERROR(INDEX('3) Site Information'!$B$7:$B$106,MATCH(AuditRepTemp_C!I64,WS3_SiteInfo[Site name],0)),"")</f>
        <v>#ERROR!</v>
      </c>
      <c r="H64" s="145" t="str">
        <f>IF(C64&lt;&gt;"",INDEX(WS3_SiteInfo[ASC Site ID
],MATCH(AuditRepTemp_C!F64,'3) Site Information'!A$7:A$106,0)),"")</f>
        <v>#ERROR!</v>
      </c>
      <c r="I64" s="145" t="str">
        <f>IF(C64&lt;&gt;"",INDEX(WS3_SiteInfo[Site name],MATCH(AuditRepTemp_C!F64,'3) Site Information'!A$7:A$106,0)),"")</f>
        <v>#ERROR!</v>
      </c>
      <c r="J64" s="146" t="str">
        <f>IF(ROWS(J$7:J64)&gt;$A$3*$A$4,"",INDEX(IndicatorsB[Indicator],MOD(ROWS(J$7:J64)-1,$A$3)+1))</f>
        <v>#ERROR!</v>
      </c>
      <c r="K64" s="146" t="str">
        <f>IF(ROWS(K$7:K64)&gt;$A$3*$A$4,"",INDEX(IndicatorsB[Indicator/ Requirement Text],MOD(ROWS(K$7:K64)-1,$A$3)+1))</f>
        <v>#ERROR!</v>
      </c>
      <c r="L64" s="146" t="str">
        <f>IF(ROWS(L$7:L64)&gt;$A$3*$A$4,"",INDEX(IndicatorsB[Footnotes &amp; Criterion],MOD(ROWS(L$7:L64)-1,$A$3)+1))</f>
        <v>#ERROR!</v>
      </c>
      <c r="M64" s="3"/>
      <c r="N64" s="3"/>
      <c r="O64" s="3"/>
      <c r="P64" s="3"/>
      <c r="Q64" s="3"/>
      <c r="R64" s="3"/>
      <c r="S64" s="3"/>
      <c r="T64" s="3"/>
      <c r="U64" s="3"/>
      <c r="V64" s="3"/>
      <c r="W64" s="3"/>
      <c r="X64" s="3"/>
      <c r="Y64" s="3"/>
      <c r="Z64" s="3"/>
    </row>
    <row r="65" ht="14.25" customHeight="1">
      <c r="A65" s="141" t="str">
        <f t="shared" si="1"/>
        <v>#ERROR!</v>
      </c>
      <c r="B65" s="142">
        <f t="shared" si="2"/>
        <v>1652</v>
      </c>
      <c r="C65" s="128" t="str">
        <f>IF(ROWS(C$7:C65)&gt;$A$3*$A$4,"",INDEX(IndicatorsB[SN],MOD(ROWS(C$7:C65)-1,$A$3)+1))</f>
        <v>#ERROR!</v>
      </c>
      <c r="D65" s="128" t="str">
        <f>IF(ROWS(D$7:D65)&gt;$A$3*$A$4,"",INDEX(IndicatorsB[CAR/ Standard],MOD(ROWS(D$7:D65)-1,$A$3)+1))</f>
        <v>#ERROR!</v>
      </c>
      <c r="E65" s="128" t="str">
        <f>IF(ROWS(E$7:E65)&gt;$A$3*$A$4,"",INDEX(IndicatorsB[Doc Version],MOD(ROWS(E$7:E65)-1,$A$3)+1))</f>
        <v>#ERROR!</v>
      </c>
      <c r="F65" s="143" t="str">
        <f t="shared" si="3"/>
        <v/>
      </c>
      <c r="G65" s="144" t="str">
        <f>IFERROR(INDEX('3) Site Information'!$B$7:$B$106,MATCH(AuditRepTemp_C!I65,WS3_SiteInfo[Site name],0)),"")</f>
        <v>#ERROR!</v>
      </c>
      <c r="H65" s="145" t="str">
        <f>IF(C65&lt;&gt;"",INDEX(WS3_SiteInfo[ASC Site ID
],MATCH(AuditRepTemp_C!F65,'3) Site Information'!A$7:A$106,0)),"")</f>
        <v>#ERROR!</v>
      </c>
      <c r="I65" s="145" t="str">
        <f>IF(C65&lt;&gt;"",INDEX(WS3_SiteInfo[Site name],MATCH(AuditRepTemp_C!F65,'3) Site Information'!A$7:A$106,0)),"")</f>
        <v>#ERROR!</v>
      </c>
      <c r="J65" s="146" t="str">
        <f>IF(ROWS(J$7:J65)&gt;$A$3*$A$4,"",INDEX(IndicatorsB[Indicator],MOD(ROWS(J$7:J65)-1,$A$3)+1))</f>
        <v>#ERROR!</v>
      </c>
      <c r="K65" s="146" t="str">
        <f>IF(ROWS(K$7:K65)&gt;$A$3*$A$4,"",INDEX(IndicatorsB[Indicator/ Requirement Text],MOD(ROWS(K$7:K65)-1,$A$3)+1))</f>
        <v>#ERROR!</v>
      </c>
      <c r="L65" s="146" t="str">
        <f>IF(ROWS(L$7:L65)&gt;$A$3*$A$4,"",INDEX(IndicatorsB[Footnotes &amp; Criterion],MOD(ROWS(L$7:L65)-1,$A$3)+1))</f>
        <v>#ERROR!</v>
      </c>
      <c r="M65" s="3"/>
      <c r="N65" s="3"/>
      <c r="O65" s="3"/>
      <c r="P65" s="3"/>
      <c r="Q65" s="3"/>
      <c r="R65" s="3"/>
      <c r="S65" s="3"/>
      <c r="T65" s="3"/>
      <c r="U65" s="3"/>
      <c r="V65" s="3"/>
      <c r="W65" s="3"/>
      <c r="X65" s="3"/>
      <c r="Y65" s="3"/>
      <c r="Z65" s="3"/>
    </row>
    <row r="66" ht="14.25" customHeight="1">
      <c r="A66" s="141" t="str">
        <f t="shared" si="1"/>
        <v>#ERROR!</v>
      </c>
      <c r="B66" s="142">
        <f t="shared" si="2"/>
        <v>1652</v>
      </c>
      <c r="C66" s="128" t="str">
        <f>IF(ROWS(C$7:C66)&gt;$A$3*$A$4,"",INDEX(IndicatorsB[SN],MOD(ROWS(C$7:C66)-1,$A$3)+1))</f>
        <v>#ERROR!</v>
      </c>
      <c r="D66" s="128" t="str">
        <f>IF(ROWS(D$7:D66)&gt;$A$3*$A$4,"",INDEX(IndicatorsB[CAR/ Standard],MOD(ROWS(D$7:D66)-1,$A$3)+1))</f>
        <v>#ERROR!</v>
      </c>
      <c r="E66" s="128" t="str">
        <f>IF(ROWS(E$7:E66)&gt;$A$3*$A$4,"",INDEX(IndicatorsB[Doc Version],MOD(ROWS(E$7:E66)-1,$A$3)+1))</f>
        <v>#ERROR!</v>
      </c>
      <c r="F66" s="143" t="str">
        <f t="shared" si="3"/>
        <v/>
      </c>
      <c r="G66" s="144" t="str">
        <f>IFERROR(INDEX('3) Site Information'!$B$7:$B$106,MATCH(AuditRepTemp_C!I66,WS3_SiteInfo[Site name],0)),"")</f>
        <v>#ERROR!</v>
      </c>
      <c r="H66" s="145" t="str">
        <f>IF(C66&lt;&gt;"",INDEX(WS3_SiteInfo[ASC Site ID
],MATCH(AuditRepTemp_C!F66,'3) Site Information'!A$7:A$106,0)),"")</f>
        <v>#ERROR!</v>
      </c>
      <c r="I66" s="145" t="str">
        <f>IF(C66&lt;&gt;"",INDEX(WS3_SiteInfo[Site name],MATCH(AuditRepTemp_C!F66,'3) Site Information'!A$7:A$106,0)),"")</f>
        <v>#ERROR!</v>
      </c>
      <c r="J66" s="146" t="str">
        <f>IF(ROWS(J$7:J66)&gt;$A$3*$A$4,"",INDEX(IndicatorsB[Indicator],MOD(ROWS(J$7:J66)-1,$A$3)+1))</f>
        <v>#ERROR!</v>
      </c>
      <c r="K66" s="146" t="str">
        <f>IF(ROWS(K$7:K66)&gt;$A$3*$A$4,"",INDEX(IndicatorsB[Indicator/ Requirement Text],MOD(ROWS(K$7:K66)-1,$A$3)+1))</f>
        <v>#ERROR!</v>
      </c>
      <c r="L66" s="146" t="str">
        <f>IF(ROWS(L$7:L66)&gt;$A$3*$A$4,"",INDEX(IndicatorsB[Footnotes &amp; Criterion],MOD(ROWS(L$7:L66)-1,$A$3)+1))</f>
        <v>#ERROR!</v>
      </c>
      <c r="M66" s="3"/>
      <c r="N66" s="3"/>
      <c r="O66" s="3"/>
      <c r="P66" s="3"/>
      <c r="Q66" s="3"/>
      <c r="R66" s="3"/>
      <c r="S66" s="3"/>
      <c r="T66" s="3"/>
      <c r="U66" s="3"/>
      <c r="V66" s="3"/>
      <c r="W66" s="3"/>
      <c r="X66" s="3"/>
      <c r="Y66" s="3"/>
      <c r="Z66" s="3"/>
    </row>
    <row r="67" ht="14.25" customHeight="1">
      <c r="A67" s="141" t="str">
        <f t="shared" si="1"/>
        <v>#ERROR!</v>
      </c>
      <c r="B67" s="142">
        <f t="shared" si="2"/>
        <v>1652</v>
      </c>
      <c r="C67" s="128" t="str">
        <f>IF(ROWS(C$7:C67)&gt;$A$3*$A$4,"",INDEX(IndicatorsB[SN],MOD(ROWS(C$7:C67)-1,$A$3)+1))</f>
        <v>#ERROR!</v>
      </c>
      <c r="D67" s="128" t="str">
        <f>IF(ROWS(D$7:D67)&gt;$A$3*$A$4,"",INDEX(IndicatorsB[CAR/ Standard],MOD(ROWS(D$7:D67)-1,$A$3)+1))</f>
        <v>#ERROR!</v>
      </c>
      <c r="E67" s="128" t="str">
        <f>IF(ROWS(E$7:E67)&gt;$A$3*$A$4,"",INDEX(IndicatorsB[Doc Version],MOD(ROWS(E$7:E67)-1,$A$3)+1))</f>
        <v>#ERROR!</v>
      </c>
      <c r="F67" s="143" t="str">
        <f t="shared" si="3"/>
        <v/>
      </c>
      <c r="G67" s="144" t="str">
        <f>IFERROR(INDEX('3) Site Information'!$B$7:$B$106,MATCH(AuditRepTemp_C!I67,WS3_SiteInfo[Site name],0)),"")</f>
        <v>#ERROR!</v>
      </c>
      <c r="H67" s="145" t="str">
        <f>IF(C67&lt;&gt;"",INDEX(WS3_SiteInfo[ASC Site ID
],MATCH(AuditRepTemp_C!F67,'3) Site Information'!A$7:A$106,0)),"")</f>
        <v>#ERROR!</v>
      </c>
      <c r="I67" s="145" t="str">
        <f>IF(C67&lt;&gt;"",INDEX(WS3_SiteInfo[Site name],MATCH(AuditRepTemp_C!F67,'3) Site Information'!A$7:A$106,0)),"")</f>
        <v>#ERROR!</v>
      </c>
      <c r="J67" s="146" t="str">
        <f>IF(ROWS(J$7:J67)&gt;$A$3*$A$4,"",INDEX(IndicatorsB[Indicator],MOD(ROWS(J$7:J67)-1,$A$3)+1))</f>
        <v>#ERROR!</v>
      </c>
      <c r="K67" s="146" t="str">
        <f>IF(ROWS(K$7:K67)&gt;$A$3*$A$4,"",INDEX(IndicatorsB[Indicator/ Requirement Text],MOD(ROWS(K$7:K67)-1,$A$3)+1))</f>
        <v>#ERROR!</v>
      </c>
      <c r="L67" s="146" t="str">
        <f>IF(ROWS(L$7:L67)&gt;$A$3*$A$4,"",INDEX(IndicatorsB[Footnotes &amp; Criterion],MOD(ROWS(L$7:L67)-1,$A$3)+1))</f>
        <v>#ERROR!</v>
      </c>
      <c r="M67" s="3"/>
      <c r="N67" s="3"/>
      <c r="O67" s="3"/>
      <c r="P67" s="3"/>
      <c r="Q67" s="3"/>
      <c r="R67" s="3"/>
      <c r="S67" s="3"/>
      <c r="T67" s="3"/>
      <c r="U67" s="3"/>
      <c r="V67" s="3"/>
      <c r="W67" s="3"/>
      <c r="X67" s="3"/>
      <c r="Y67" s="3"/>
      <c r="Z67" s="3"/>
    </row>
    <row r="68" ht="14.25" customHeight="1">
      <c r="A68" s="141" t="str">
        <f t="shared" si="1"/>
        <v>#ERROR!</v>
      </c>
      <c r="B68" s="142">
        <f t="shared" si="2"/>
        <v>1652</v>
      </c>
      <c r="C68" s="128" t="str">
        <f>IF(ROWS(C$7:C68)&gt;$A$3*$A$4,"",INDEX(IndicatorsB[SN],MOD(ROWS(C$7:C68)-1,$A$3)+1))</f>
        <v>#ERROR!</v>
      </c>
      <c r="D68" s="128" t="str">
        <f>IF(ROWS(D$7:D68)&gt;$A$3*$A$4,"",INDEX(IndicatorsB[CAR/ Standard],MOD(ROWS(D$7:D68)-1,$A$3)+1))</f>
        <v>#ERROR!</v>
      </c>
      <c r="E68" s="128" t="str">
        <f>IF(ROWS(E$7:E68)&gt;$A$3*$A$4,"",INDEX(IndicatorsB[Doc Version],MOD(ROWS(E$7:E68)-1,$A$3)+1))</f>
        <v>#ERROR!</v>
      </c>
      <c r="F68" s="143" t="str">
        <f t="shared" si="3"/>
        <v/>
      </c>
      <c r="G68" s="144" t="str">
        <f>IFERROR(INDEX('3) Site Information'!$B$7:$B$106,MATCH(AuditRepTemp_C!I68,WS3_SiteInfo[Site name],0)),"")</f>
        <v>#ERROR!</v>
      </c>
      <c r="H68" s="145" t="str">
        <f>IF(C68&lt;&gt;"",INDEX(WS3_SiteInfo[ASC Site ID
],MATCH(AuditRepTemp_C!F68,'3) Site Information'!A$7:A$106,0)),"")</f>
        <v>#ERROR!</v>
      </c>
      <c r="I68" s="145" t="str">
        <f>IF(C68&lt;&gt;"",INDEX(WS3_SiteInfo[Site name],MATCH(AuditRepTemp_C!F68,'3) Site Information'!A$7:A$106,0)),"")</f>
        <v>#ERROR!</v>
      </c>
      <c r="J68" s="146" t="str">
        <f>IF(ROWS(J$7:J68)&gt;$A$3*$A$4,"",INDEX(IndicatorsB[Indicator],MOD(ROWS(J$7:J68)-1,$A$3)+1))</f>
        <v>#ERROR!</v>
      </c>
      <c r="K68" s="146" t="str">
        <f>IF(ROWS(K$7:K68)&gt;$A$3*$A$4,"",INDEX(IndicatorsB[Indicator/ Requirement Text],MOD(ROWS(K$7:K68)-1,$A$3)+1))</f>
        <v>#ERROR!</v>
      </c>
      <c r="L68" s="146" t="str">
        <f>IF(ROWS(L$7:L68)&gt;$A$3*$A$4,"",INDEX(IndicatorsB[Footnotes &amp; Criterion],MOD(ROWS(L$7:L68)-1,$A$3)+1))</f>
        <v>#ERROR!</v>
      </c>
      <c r="M68" s="3"/>
      <c r="N68" s="3"/>
      <c r="O68" s="3"/>
      <c r="P68" s="3"/>
      <c r="Q68" s="3"/>
      <c r="R68" s="3"/>
      <c r="S68" s="3"/>
      <c r="T68" s="3"/>
      <c r="U68" s="3"/>
      <c r="V68" s="3"/>
      <c r="W68" s="3"/>
      <c r="X68" s="3"/>
      <c r="Y68" s="3"/>
      <c r="Z68" s="3"/>
    </row>
    <row r="69" ht="14.25" customHeight="1">
      <c r="A69" s="141" t="str">
        <f t="shared" si="1"/>
        <v>#ERROR!</v>
      </c>
      <c r="B69" s="142">
        <f t="shared" si="2"/>
        <v>1652</v>
      </c>
      <c r="C69" s="128" t="str">
        <f>IF(ROWS(C$7:C69)&gt;$A$3*$A$4,"",INDEX(IndicatorsB[SN],MOD(ROWS(C$7:C69)-1,$A$3)+1))</f>
        <v>#ERROR!</v>
      </c>
      <c r="D69" s="128" t="str">
        <f>IF(ROWS(D$7:D69)&gt;$A$3*$A$4,"",INDEX(IndicatorsB[CAR/ Standard],MOD(ROWS(D$7:D69)-1,$A$3)+1))</f>
        <v>#ERROR!</v>
      </c>
      <c r="E69" s="128" t="str">
        <f>IF(ROWS(E$7:E69)&gt;$A$3*$A$4,"",INDEX(IndicatorsB[Doc Version],MOD(ROWS(E$7:E69)-1,$A$3)+1))</f>
        <v>#ERROR!</v>
      </c>
      <c r="F69" s="143" t="str">
        <f t="shared" si="3"/>
        <v/>
      </c>
      <c r="G69" s="144" t="str">
        <f>IFERROR(INDEX('3) Site Information'!$B$7:$B$106,MATCH(AuditRepTemp_C!I69,WS3_SiteInfo[Site name],0)),"")</f>
        <v>#ERROR!</v>
      </c>
      <c r="H69" s="145" t="str">
        <f>IF(C69&lt;&gt;"",INDEX(WS3_SiteInfo[ASC Site ID
],MATCH(AuditRepTemp_C!F69,'3) Site Information'!A$7:A$106,0)),"")</f>
        <v>#ERROR!</v>
      </c>
      <c r="I69" s="145" t="str">
        <f>IF(C69&lt;&gt;"",INDEX(WS3_SiteInfo[Site name],MATCH(AuditRepTemp_C!F69,'3) Site Information'!A$7:A$106,0)),"")</f>
        <v>#ERROR!</v>
      </c>
      <c r="J69" s="146" t="str">
        <f>IF(ROWS(J$7:J69)&gt;$A$3*$A$4,"",INDEX(IndicatorsB[Indicator],MOD(ROWS(J$7:J69)-1,$A$3)+1))</f>
        <v>#ERROR!</v>
      </c>
      <c r="K69" s="146" t="str">
        <f>IF(ROWS(K$7:K69)&gt;$A$3*$A$4,"",INDEX(IndicatorsB[Indicator/ Requirement Text],MOD(ROWS(K$7:K69)-1,$A$3)+1))</f>
        <v>#ERROR!</v>
      </c>
      <c r="L69" s="146" t="str">
        <f>IF(ROWS(L$7:L69)&gt;$A$3*$A$4,"",INDEX(IndicatorsB[Footnotes &amp; Criterion],MOD(ROWS(L$7:L69)-1,$A$3)+1))</f>
        <v>#ERROR!</v>
      </c>
      <c r="M69" s="3"/>
      <c r="N69" s="3"/>
      <c r="O69" s="3"/>
      <c r="P69" s="3"/>
      <c r="Q69" s="3"/>
      <c r="R69" s="3"/>
      <c r="S69" s="3"/>
      <c r="T69" s="3"/>
      <c r="U69" s="3"/>
      <c r="V69" s="3"/>
      <c r="W69" s="3"/>
      <c r="X69" s="3"/>
      <c r="Y69" s="3"/>
      <c r="Z69" s="3"/>
    </row>
    <row r="70" ht="14.25" customHeight="1">
      <c r="A70" s="141" t="str">
        <f t="shared" si="1"/>
        <v>#ERROR!</v>
      </c>
      <c r="B70" s="142">
        <f t="shared" si="2"/>
        <v>1652</v>
      </c>
      <c r="C70" s="128" t="str">
        <f>IF(ROWS(C$7:C70)&gt;$A$3*$A$4,"",INDEX(IndicatorsB[SN],MOD(ROWS(C$7:C70)-1,$A$3)+1))</f>
        <v>#ERROR!</v>
      </c>
      <c r="D70" s="128" t="str">
        <f>IF(ROWS(D$7:D70)&gt;$A$3*$A$4,"",INDEX(IndicatorsB[CAR/ Standard],MOD(ROWS(D$7:D70)-1,$A$3)+1))</f>
        <v>#ERROR!</v>
      </c>
      <c r="E70" s="128" t="str">
        <f>IF(ROWS(E$7:E70)&gt;$A$3*$A$4,"",INDEX(IndicatorsB[Doc Version],MOD(ROWS(E$7:E70)-1,$A$3)+1))</f>
        <v>#ERROR!</v>
      </c>
      <c r="F70" s="143" t="str">
        <f t="shared" si="3"/>
        <v/>
      </c>
      <c r="G70" s="144" t="str">
        <f>IFERROR(INDEX('3) Site Information'!$B$7:$B$106,MATCH(AuditRepTemp_C!I70,WS3_SiteInfo[Site name],0)),"")</f>
        <v>#ERROR!</v>
      </c>
      <c r="H70" s="145" t="str">
        <f>IF(C70&lt;&gt;"",INDEX(WS3_SiteInfo[ASC Site ID
],MATCH(AuditRepTemp_C!F70,'3) Site Information'!A$7:A$106,0)),"")</f>
        <v>#ERROR!</v>
      </c>
      <c r="I70" s="145" t="str">
        <f>IF(C70&lt;&gt;"",INDEX(WS3_SiteInfo[Site name],MATCH(AuditRepTemp_C!F70,'3) Site Information'!A$7:A$106,0)),"")</f>
        <v>#ERROR!</v>
      </c>
      <c r="J70" s="146" t="str">
        <f>IF(ROWS(J$7:J70)&gt;$A$3*$A$4,"",INDEX(IndicatorsB[Indicator],MOD(ROWS(J$7:J70)-1,$A$3)+1))</f>
        <v>#ERROR!</v>
      </c>
      <c r="K70" s="146" t="str">
        <f>IF(ROWS(K$7:K70)&gt;$A$3*$A$4,"",INDEX(IndicatorsB[Indicator/ Requirement Text],MOD(ROWS(K$7:K70)-1,$A$3)+1))</f>
        <v>#ERROR!</v>
      </c>
      <c r="L70" s="146" t="str">
        <f>IF(ROWS(L$7:L70)&gt;$A$3*$A$4,"",INDEX(IndicatorsB[Footnotes &amp; Criterion],MOD(ROWS(L$7:L70)-1,$A$3)+1))</f>
        <v>#ERROR!</v>
      </c>
      <c r="M70" s="3"/>
      <c r="N70" s="3"/>
      <c r="O70" s="3"/>
      <c r="P70" s="3"/>
      <c r="Q70" s="3"/>
      <c r="R70" s="3"/>
      <c r="S70" s="3"/>
      <c r="T70" s="3"/>
      <c r="U70" s="3"/>
      <c r="V70" s="3"/>
      <c r="W70" s="3"/>
      <c r="X70" s="3"/>
      <c r="Y70" s="3"/>
      <c r="Z70" s="3"/>
    </row>
    <row r="71" ht="14.25" customHeight="1">
      <c r="A71" s="141" t="str">
        <f t="shared" si="1"/>
        <v>#ERROR!</v>
      </c>
      <c r="B71" s="142">
        <f t="shared" si="2"/>
        <v>1652</v>
      </c>
      <c r="C71" s="128" t="str">
        <f>IF(ROWS(C$7:C71)&gt;$A$3*$A$4,"",INDEX(IndicatorsB[SN],MOD(ROWS(C$7:C71)-1,$A$3)+1))</f>
        <v>#ERROR!</v>
      </c>
      <c r="D71" s="128" t="str">
        <f>IF(ROWS(D$7:D71)&gt;$A$3*$A$4,"",INDEX(IndicatorsB[CAR/ Standard],MOD(ROWS(D$7:D71)-1,$A$3)+1))</f>
        <v>#ERROR!</v>
      </c>
      <c r="E71" s="128" t="str">
        <f>IF(ROWS(E$7:E71)&gt;$A$3*$A$4,"",INDEX(IndicatorsB[Doc Version],MOD(ROWS(E$7:E71)-1,$A$3)+1))</f>
        <v>#ERROR!</v>
      </c>
      <c r="F71" s="143" t="str">
        <f t="shared" si="3"/>
        <v/>
      </c>
      <c r="G71" s="144" t="str">
        <f>IFERROR(INDEX('3) Site Information'!$B$7:$B$106,MATCH(AuditRepTemp_C!I71,WS3_SiteInfo[Site name],0)),"")</f>
        <v>#ERROR!</v>
      </c>
      <c r="H71" s="145" t="str">
        <f>IF(C71&lt;&gt;"",INDEX(WS3_SiteInfo[ASC Site ID
],MATCH(AuditRepTemp_C!F71,'3) Site Information'!A$7:A$106,0)),"")</f>
        <v>#ERROR!</v>
      </c>
      <c r="I71" s="145" t="str">
        <f>IF(C71&lt;&gt;"",INDEX(WS3_SiteInfo[Site name],MATCH(AuditRepTemp_C!F71,'3) Site Information'!A$7:A$106,0)),"")</f>
        <v>#ERROR!</v>
      </c>
      <c r="J71" s="146" t="str">
        <f>IF(ROWS(J$7:J71)&gt;$A$3*$A$4,"",INDEX(IndicatorsB[Indicator],MOD(ROWS(J$7:J71)-1,$A$3)+1))</f>
        <v>#ERROR!</v>
      </c>
      <c r="K71" s="146" t="str">
        <f>IF(ROWS(K$7:K71)&gt;$A$3*$A$4,"",INDEX(IndicatorsB[Indicator/ Requirement Text],MOD(ROWS(K$7:K71)-1,$A$3)+1))</f>
        <v>#ERROR!</v>
      </c>
      <c r="L71" s="146" t="str">
        <f>IF(ROWS(L$7:L71)&gt;$A$3*$A$4,"",INDEX(IndicatorsB[Footnotes &amp; Criterion],MOD(ROWS(L$7:L71)-1,$A$3)+1))</f>
        <v>#ERROR!</v>
      </c>
      <c r="M71" s="3"/>
      <c r="N71" s="3"/>
      <c r="O71" s="3"/>
      <c r="P71" s="3"/>
      <c r="Q71" s="3"/>
      <c r="R71" s="3"/>
      <c r="S71" s="3"/>
      <c r="T71" s="3"/>
      <c r="U71" s="3"/>
      <c r="V71" s="3"/>
      <c r="W71" s="3"/>
      <c r="X71" s="3"/>
      <c r="Y71" s="3"/>
      <c r="Z71" s="3"/>
    </row>
    <row r="72" ht="14.25" customHeight="1">
      <c r="A72" s="141" t="str">
        <f t="shared" si="1"/>
        <v>#ERROR!</v>
      </c>
      <c r="B72" s="142">
        <f t="shared" si="2"/>
        <v>1652</v>
      </c>
      <c r="C72" s="128" t="str">
        <f>IF(ROWS(C$7:C72)&gt;$A$3*$A$4,"",INDEX(IndicatorsB[SN],MOD(ROWS(C$7:C72)-1,$A$3)+1))</f>
        <v>#ERROR!</v>
      </c>
      <c r="D72" s="128" t="str">
        <f>IF(ROWS(D$7:D72)&gt;$A$3*$A$4,"",INDEX(IndicatorsB[CAR/ Standard],MOD(ROWS(D$7:D72)-1,$A$3)+1))</f>
        <v>#ERROR!</v>
      </c>
      <c r="E72" s="128" t="str">
        <f>IF(ROWS(E$7:E72)&gt;$A$3*$A$4,"",INDEX(IndicatorsB[Doc Version],MOD(ROWS(E$7:E72)-1,$A$3)+1))</f>
        <v>#ERROR!</v>
      </c>
      <c r="F72" s="143" t="str">
        <f t="shared" si="3"/>
        <v/>
      </c>
      <c r="G72" s="144" t="str">
        <f>IFERROR(INDEX('3) Site Information'!$B$7:$B$106,MATCH(AuditRepTemp_C!I72,WS3_SiteInfo[Site name],0)),"")</f>
        <v>#ERROR!</v>
      </c>
      <c r="H72" s="145" t="str">
        <f>IF(C72&lt;&gt;"",INDEX(WS3_SiteInfo[ASC Site ID
],MATCH(AuditRepTemp_C!F72,'3) Site Information'!A$7:A$106,0)),"")</f>
        <v>#ERROR!</v>
      </c>
      <c r="I72" s="145" t="str">
        <f>IF(C72&lt;&gt;"",INDEX(WS3_SiteInfo[Site name],MATCH(AuditRepTemp_C!F72,'3) Site Information'!A$7:A$106,0)),"")</f>
        <v>#ERROR!</v>
      </c>
      <c r="J72" s="146" t="str">
        <f>IF(ROWS(J$7:J72)&gt;$A$3*$A$4,"",INDEX(IndicatorsB[Indicator],MOD(ROWS(J$7:J72)-1,$A$3)+1))</f>
        <v>#ERROR!</v>
      </c>
      <c r="K72" s="146" t="str">
        <f>IF(ROWS(K$7:K72)&gt;$A$3*$A$4,"",INDEX(IndicatorsB[Indicator/ Requirement Text],MOD(ROWS(K$7:K72)-1,$A$3)+1))</f>
        <v>#ERROR!</v>
      </c>
      <c r="L72" s="146" t="str">
        <f>IF(ROWS(L$7:L72)&gt;$A$3*$A$4,"",INDEX(IndicatorsB[Footnotes &amp; Criterion],MOD(ROWS(L$7:L72)-1,$A$3)+1))</f>
        <v>#ERROR!</v>
      </c>
      <c r="M72" s="3"/>
      <c r="N72" s="3"/>
      <c r="O72" s="3"/>
      <c r="P72" s="3"/>
      <c r="Q72" s="3"/>
      <c r="R72" s="3"/>
      <c r="S72" s="3"/>
      <c r="T72" s="3"/>
      <c r="U72" s="3"/>
      <c r="V72" s="3"/>
      <c r="W72" s="3"/>
      <c r="X72" s="3"/>
      <c r="Y72" s="3"/>
      <c r="Z72" s="3"/>
    </row>
    <row r="73" ht="14.25" customHeight="1">
      <c r="A73" s="141" t="str">
        <f t="shared" si="1"/>
        <v>#ERROR!</v>
      </c>
      <c r="B73" s="142">
        <f t="shared" si="2"/>
        <v>1652</v>
      </c>
      <c r="C73" s="128" t="str">
        <f>IF(ROWS(C$7:C73)&gt;$A$3*$A$4,"",INDEX(IndicatorsB[SN],MOD(ROWS(C$7:C73)-1,$A$3)+1))</f>
        <v>#ERROR!</v>
      </c>
      <c r="D73" s="128" t="str">
        <f>IF(ROWS(D$7:D73)&gt;$A$3*$A$4,"",INDEX(IndicatorsB[CAR/ Standard],MOD(ROWS(D$7:D73)-1,$A$3)+1))</f>
        <v>#ERROR!</v>
      </c>
      <c r="E73" s="128" t="str">
        <f>IF(ROWS(E$7:E73)&gt;$A$3*$A$4,"",INDEX(IndicatorsB[Doc Version],MOD(ROWS(E$7:E73)-1,$A$3)+1))</f>
        <v>#ERROR!</v>
      </c>
      <c r="F73" s="143" t="str">
        <f t="shared" si="3"/>
        <v/>
      </c>
      <c r="G73" s="144" t="str">
        <f>IFERROR(INDEX('3) Site Information'!$B$7:$B$106,MATCH(AuditRepTemp_C!I73,WS3_SiteInfo[Site name],0)),"")</f>
        <v>#ERROR!</v>
      </c>
      <c r="H73" s="145" t="str">
        <f>IF(C73&lt;&gt;"",INDEX(WS3_SiteInfo[ASC Site ID
],MATCH(AuditRepTemp_C!F73,'3) Site Information'!A$7:A$106,0)),"")</f>
        <v>#ERROR!</v>
      </c>
      <c r="I73" s="145" t="str">
        <f>IF(C73&lt;&gt;"",INDEX(WS3_SiteInfo[Site name],MATCH(AuditRepTemp_C!F73,'3) Site Information'!A$7:A$106,0)),"")</f>
        <v>#ERROR!</v>
      </c>
      <c r="J73" s="146" t="str">
        <f>IF(ROWS(J$7:J73)&gt;$A$3*$A$4,"",INDEX(IndicatorsB[Indicator],MOD(ROWS(J$7:J73)-1,$A$3)+1))</f>
        <v>#ERROR!</v>
      </c>
      <c r="K73" s="146" t="str">
        <f>IF(ROWS(K$7:K73)&gt;$A$3*$A$4,"",INDEX(IndicatorsB[Indicator/ Requirement Text],MOD(ROWS(K$7:K73)-1,$A$3)+1))</f>
        <v>#ERROR!</v>
      </c>
      <c r="L73" s="146" t="str">
        <f>IF(ROWS(L$7:L73)&gt;$A$3*$A$4,"",INDEX(IndicatorsB[Footnotes &amp; Criterion],MOD(ROWS(L$7:L73)-1,$A$3)+1))</f>
        <v>#ERROR!</v>
      </c>
      <c r="M73" s="3"/>
      <c r="N73" s="3"/>
      <c r="O73" s="3"/>
      <c r="P73" s="3"/>
      <c r="Q73" s="3"/>
      <c r="R73" s="3"/>
      <c r="S73" s="3"/>
      <c r="T73" s="3"/>
      <c r="U73" s="3"/>
      <c r="V73" s="3"/>
      <c r="W73" s="3"/>
      <c r="X73" s="3"/>
      <c r="Y73" s="3"/>
      <c r="Z73" s="3"/>
    </row>
    <row r="74" ht="14.25" customHeight="1">
      <c r="A74" s="141" t="str">
        <f t="shared" si="1"/>
        <v>#ERROR!</v>
      </c>
      <c r="B74" s="142">
        <f t="shared" si="2"/>
        <v>1652</v>
      </c>
      <c r="C74" s="128" t="str">
        <f>IF(ROWS(C$7:C74)&gt;$A$3*$A$4,"",INDEX(IndicatorsB[SN],MOD(ROWS(C$7:C74)-1,$A$3)+1))</f>
        <v>#ERROR!</v>
      </c>
      <c r="D74" s="128" t="str">
        <f>IF(ROWS(D$7:D74)&gt;$A$3*$A$4,"",INDEX(IndicatorsB[CAR/ Standard],MOD(ROWS(D$7:D74)-1,$A$3)+1))</f>
        <v>#ERROR!</v>
      </c>
      <c r="E74" s="128" t="str">
        <f>IF(ROWS(E$7:E74)&gt;$A$3*$A$4,"",INDEX(IndicatorsB[Doc Version],MOD(ROWS(E$7:E74)-1,$A$3)+1))</f>
        <v>#ERROR!</v>
      </c>
      <c r="F74" s="143" t="str">
        <f t="shared" si="3"/>
        <v/>
      </c>
      <c r="G74" s="144" t="str">
        <f>IFERROR(INDEX('3) Site Information'!$B$7:$B$106,MATCH(AuditRepTemp_C!I74,WS3_SiteInfo[Site name],0)),"")</f>
        <v>#ERROR!</v>
      </c>
      <c r="H74" s="145" t="str">
        <f>IF(C74&lt;&gt;"",INDEX(WS3_SiteInfo[ASC Site ID
],MATCH(AuditRepTemp_C!F74,'3) Site Information'!A$7:A$106,0)),"")</f>
        <v>#ERROR!</v>
      </c>
      <c r="I74" s="145" t="str">
        <f>IF(C74&lt;&gt;"",INDEX(WS3_SiteInfo[Site name],MATCH(AuditRepTemp_C!F74,'3) Site Information'!A$7:A$106,0)),"")</f>
        <v>#ERROR!</v>
      </c>
      <c r="J74" s="146" t="str">
        <f>IF(ROWS(J$7:J74)&gt;$A$3*$A$4,"",INDEX(IndicatorsB[Indicator],MOD(ROWS(J$7:J74)-1,$A$3)+1))</f>
        <v>#ERROR!</v>
      </c>
      <c r="K74" s="146" t="str">
        <f>IF(ROWS(K$7:K74)&gt;$A$3*$A$4,"",INDEX(IndicatorsB[Indicator/ Requirement Text],MOD(ROWS(K$7:K74)-1,$A$3)+1))</f>
        <v>#ERROR!</v>
      </c>
      <c r="L74" s="146" t="str">
        <f>IF(ROWS(L$7:L74)&gt;$A$3*$A$4,"",INDEX(IndicatorsB[Footnotes &amp; Criterion],MOD(ROWS(L$7:L74)-1,$A$3)+1))</f>
        <v>#ERROR!</v>
      </c>
      <c r="M74" s="3"/>
      <c r="N74" s="3"/>
      <c r="O74" s="3"/>
      <c r="P74" s="3"/>
      <c r="Q74" s="3"/>
      <c r="R74" s="3"/>
      <c r="S74" s="3"/>
      <c r="T74" s="3"/>
      <c r="U74" s="3"/>
      <c r="V74" s="3"/>
      <c r="W74" s="3"/>
      <c r="X74" s="3"/>
      <c r="Y74" s="3"/>
      <c r="Z74" s="3"/>
    </row>
    <row r="75" ht="14.25" customHeight="1">
      <c r="A75" s="141" t="str">
        <f t="shared" si="1"/>
        <v>#ERROR!</v>
      </c>
      <c r="B75" s="142">
        <f t="shared" si="2"/>
        <v>1652</v>
      </c>
      <c r="C75" s="128" t="str">
        <f>IF(ROWS(C$7:C75)&gt;$A$3*$A$4,"",INDEX(IndicatorsB[SN],MOD(ROWS(C$7:C75)-1,$A$3)+1))</f>
        <v>#ERROR!</v>
      </c>
      <c r="D75" s="128" t="str">
        <f>IF(ROWS(D$7:D75)&gt;$A$3*$A$4,"",INDEX(IndicatorsB[CAR/ Standard],MOD(ROWS(D$7:D75)-1,$A$3)+1))</f>
        <v>#ERROR!</v>
      </c>
      <c r="E75" s="128" t="str">
        <f>IF(ROWS(E$7:E75)&gt;$A$3*$A$4,"",INDEX(IndicatorsB[Doc Version],MOD(ROWS(E$7:E75)-1,$A$3)+1))</f>
        <v>#ERROR!</v>
      </c>
      <c r="F75" s="143" t="str">
        <f t="shared" si="3"/>
        <v/>
      </c>
      <c r="G75" s="144" t="str">
        <f>IFERROR(INDEX('3) Site Information'!$B$7:$B$106,MATCH(AuditRepTemp_C!I75,WS3_SiteInfo[Site name],0)),"")</f>
        <v>#ERROR!</v>
      </c>
      <c r="H75" s="145" t="str">
        <f>IF(C75&lt;&gt;"",INDEX(WS3_SiteInfo[ASC Site ID
],MATCH(AuditRepTemp_C!F75,'3) Site Information'!A$7:A$106,0)),"")</f>
        <v>#ERROR!</v>
      </c>
      <c r="I75" s="145" t="str">
        <f>IF(C75&lt;&gt;"",INDEX(WS3_SiteInfo[Site name],MATCH(AuditRepTemp_C!F75,'3) Site Information'!A$7:A$106,0)),"")</f>
        <v>#ERROR!</v>
      </c>
      <c r="J75" s="146" t="str">
        <f>IF(ROWS(J$7:J75)&gt;$A$3*$A$4,"",INDEX(IndicatorsB[Indicator],MOD(ROWS(J$7:J75)-1,$A$3)+1))</f>
        <v>#ERROR!</v>
      </c>
      <c r="K75" s="146" t="str">
        <f>IF(ROWS(K$7:K75)&gt;$A$3*$A$4,"",INDEX(IndicatorsB[Indicator/ Requirement Text],MOD(ROWS(K$7:K75)-1,$A$3)+1))</f>
        <v>#ERROR!</v>
      </c>
      <c r="L75" s="146" t="str">
        <f>IF(ROWS(L$7:L75)&gt;$A$3*$A$4,"",INDEX(IndicatorsB[Footnotes &amp; Criterion],MOD(ROWS(L$7:L75)-1,$A$3)+1))</f>
        <v>#ERROR!</v>
      </c>
      <c r="M75" s="3"/>
      <c r="N75" s="3"/>
      <c r="O75" s="3"/>
      <c r="P75" s="3"/>
      <c r="Q75" s="3"/>
      <c r="R75" s="3"/>
      <c r="S75" s="3"/>
      <c r="T75" s="3"/>
      <c r="U75" s="3"/>
      <c r="V75" s="3"/>
      <c r="W75" s="3"/>
      <c r="X75" s="3"/>
      <c r="Y75" s="3"/>
      <c r="Z75" s="3"/>
    </row>
    <row r="76" ht="14.25" customHeight="1">
      <c r="A76" s="141" t="str">
        <f t="shared" si="1"/>
        <v>#ERROR!</v>
      </c>
      <c r="B76" s="142">
        <f t="shared" si="2"/>
        <v>1652</v>
      </c>
      <c r="C76" s="128" t="str">
        <f>IF(ROWS(C$7:C76)&gt;$A$3*$A$4,"",INDEX(IndicatorsB[SN],MOD(ROWS(C$7:C76)-1,$A$3)+1))</f>
        <v>#ERROR!</v>
      </c>
      <c r="D76" s="128" t="str">
        <f>IF(ROWS(D$7:D76)&gt;$A$3*$A$4,"",INDEX(IndicatorsB[CAR/ Standard],MOD(ROWS(D$7:D76)-1,$A$3)+1))</f>
        <v>#ERROR!</v>
      </c>
      <c r="E76" s="128" t="str">
        <f>IF(ROWS(E$7:E76)&gt;$A$3*$A$4,"",INDEX(IndicatorsB[Doc Version],MOD(ROWS(E$7:E76)-1,$A$3)+1))</f>
        <v>#ERROR!</v>
      </c>
      <c r="F76" s="143" t="str">
        <f t="shared" si="3"/>
        <v/>
      </c>
      <c r="G76" s="144" t="str">
        <f>IFERROR(INDEX('3) Site Information'!$B$7:$B$106,MATCH(AuditRepTemp_C!I76,WS3_SiteInfo[Site name],0)),"")</f>
        <v>#ERROR!</v>
      </c>
      <c r="H76" s="145" t="str">
        <f>IF(C76&lt;&gt;"",INDEX(WS3_SiteInfo[ASC Site ID
],MATCH(AuditRepTemp_C!F76,'3) Site Information'!A$7:A$106,0)),"")</f>
        <v>#ERROR!</v>
      </c>
      <c r="I76" s="145" t="str">
        <f>IF(C76&lt;&gt;"",INDEX(WS3_SiteInfo[Site name],MATCH(AuditRepTemp_C!F76,'3) Site Information'!A$7:A$106,0)),"")</f>
        <v>#ERROR!</v>
      </c>
      <c r="J76" s="146" t="str">
        <f>IF(ROWS(J$7:J76)&gt;$A$3*$A$4,"",INDEX(IndicatorsB[Indicator],MOD(ROWS(J$7:J76)-1,$A$3)+1))</f>
        <v>#ERROR!</v>
      </c>
      <c r="K76" s="146" t="str">
        <f>IF(ROWS(K$7:K76)&gt;$A$3*$A$4,"",INDEX(IndicatorsB[Indicator/ Requirement Text],MOD(ROWS(K$7:K76)-1,$A$3)+1))</f>
        <v>#ERROR!</v>
      </c>
      <c r="L76" s="146" t="str">
        <f>IF(ROWS(L$7:L76)&gt;$A$3*$A$4,"",INDEX(IndicatorsB[Footnotes &amp; Criterion],MOD(ROWS(L$7:L76)-1,$A$3)+1))</f>
        <v>#ERROR!</v>
      </c>
      <c r="M76" s="3"/>
      <c r="N76" s="3"/>
      <c r="O76" s="3"/>
      <c r="P76" s="3"/>
      <c r="Q76" s="3"/>
      <c r="R76" s="3"/>
      <c r="S76" s="3"/>
      <c r="T76" s="3"/>
      <c r="U76" s="3"/>
      <c r="V76" s="3"/>
      <c r="W76" s="3"/>
      <c r="X76" s="3"/>
      <c r="Y76" s="3"/>
      <c r="Z76" s="3"/>
    </row>
    <row r="77" ht="14.25" customHeight="1">
      <c r="A77" s="141" t="str">
        <f t="shared" si="1"/>
        <v>#ERROR!</v>
      </c>
      <c r="B77" s="142">
        <f t="shared" si="2"/>
        <v>1652</v>
      </c>
      <c r="C77" s="128" t="str">
        <f>IF(ROWS(C$7:C77)&gt;$A$3*$A$4,"",INDEX(IndicatorsB[SN],MOD(ROWS(C$7:C77)-1,$A$3)+1))</f>
        <v>#ERROR!</v>
      </c>
      <c r="D77" s="128" t="str">
        <f>IF(ROWS(D$7:D77)&gt;$A$3*$A$4,"",INDEX(IndicatorsB[CAR/ Standard],MOD(ROWS(D$7:D77)-1,$A$3)+1))</f>
        <v>#ERROR!</v>
      </c>
      <c r="E77" s="128" t="str">
        <f>IF(ROWS(E$7:E77)&gt;$A$3*$A$4,"",INDEX(IndicatorsB[Doc Version],MOD(ROWS(E$7:E77)-1,$A$3)+1))</f>
        <v>#ERROR!</v>
      </c>
      <c r="F77" s="143" t="str">
        <f t="shared" si="3"/>
        <v/>
      </c>
      <c r="G77" s="144" t="str">
        <f>IFERROR(INDEX('3) Site Information'!$B$7:$B$106,MATCH(AuditRepTemp_C!I77,WS3_SiteInfo[Site name],0)),"")</f>
        <v>#ERROR!</v>
      </c>
      <c r="H77" s="145" t="str">
        <f>IF(C77&lt;&gt;"",INDEX(WS3_SiteInfo[ASC Site ID
],MATCH(AuditRepTemp_C!F77,'3) Site Information'!A$7:A$106,0)),"")</f>
        <v>#ERROR!</v>
      </c>
      <c r="I77" s="145" t="str">
        <f>IF(C77&lt;&gt;"",INDEX(WS3_SiteInfo[Site name],MATCH(AuditRepTemp_C!F77,'3) Site Information'!A$7:A$106,0)),"")</f>
        <v>#ERROR!</v>
      </c>
      <c r="J77" s="146" t="str">
        <f>IF(ROWS(J$7:J77)&gt;$A$3*$A$4,"",INDEX(IndicatorsB[Indicator],MOD(ROWS(J$7:J77)-1,$A$3)+1))</f>
        <v>#ERROR!</v>
      </c>
      <c r="K77" s="146" t="str">
        <f>IF(ROWS(K$7:K77)&gt;$A$3*$A$4,"",INDEX(IndicatorsB[Indicator/ Requirement Text],MOD(ROWS(K$7:K77)-1,$A$3)+1))</f>
        <v>#ERROR!</v>
      </c>
      <c r="L77" s="146" t="str">
        <f>IF(ROWS(L$7:L77)&gt;$A$3*$A$4,"",INDEX(IndicatorsB[Footnotes &amp; Criterion],MOD(ROWS(L$7:L77)-1,$A$3)+1))</f>
        <v>#ERROR!</v>
      </c>
      <c r="M77" s="3"/>
      <c r="N77" s="3"/>
      <c r="O77" s="3"/>
      <c r="P77" s="3"/>
      <c r="Q77" s="3"/>
      <c r="R77" s="3"/>
      <c r="S77" s="3"/>
      <c r="T77" s="3"/>
      <c r="U77" s="3"/>
      <c r="V77" s="3"/>
      <c r="W77" s="3"/>
      <c r="X77" s="3"/>
      <c r="Y77" s="3"/>
      <c r="Z77" s="3"/>
    </row>
    <row r="78" ht="14.25" customHeight="1">
      <c r="A78" s="141" t="str">
        <f t="shared" si="1"/>
        <v>#ERROR!</v>
      </c>
      <c r="B78" s="142">
        <f t="shared" si="2"/>
        <v>1652</v>
      </c>
      <c r="C78" s="128" t="str">
        <f>IF(ROWS(C$7:C78)&gt;$A$3*$A$4,"",INDEX(IndicatorsB[SN],MOD(ROWS(C$7:C78)-1,$A$3)+1))</f>
        <v>#ERROR!</v>
      </c>
      <c r="D78" s="128" t="str">
        <f>IF(ROWS(D$7:D78)&gt;$A$3*$A$4,"",INDEX(IndicatorsB[CAR/ Standard],MOD(ROWS(D$7:D78)-1,$A$3)+1))</f>
        <v>#ERROR!</v>
      </c>
      <c r="E78" s="128" t="str">
        <f>IF(ROWS(E$7:E78)&gt;$A$3*$A$4,"",INDEX(IndicatorsB[Doc Version],MOD(ROWS(E$7:E78)-1,$A$3)+1))</f>
        <v>#ERROR!</v>
      </c>
      <c r="F78" s="143" t="str">
        <f t="shared" si="3"/>
        <v/>
      </c>
      <c r="G78" s="144" t="str">
        <f>IFERROR(INDEX('3) Site Information'!$B$7:$B$106,MATCH(AuditRepTemp_C!I78,WS3_SiteInfo[Site name],0)),"")</f>
        <v>#ERROR!</v>
      </c>
      <c r="H78" s="145" t="str">
        <f>IF(C78&lt;&gt;"",INDEX(WS3_SiteInfo[ASC Site ID
],MATCH(AuditRepTemp_C!F78,'3) Site Information'!A$7:A$106,0)),"")</f>
        <v>#ERROR!</v>
      </c>
      <c r="I78" s="145" t="str">
        <f>IF(C78&lt;&gt;"",INDEX(WS3_SiteInfo[Site name],MATCH(AuditRepTemp_C!F78,'3) Site Information'!A$7:A$106,0)),"")</f>
        <v>#ERROR!</v>
      </c>
      <c r="J78" s="146" t="str">
        <f>IF(ROWS(J$7:J78)&gt;$A$3*$A$4,"",INDEX(IndicatorsB[Indicator],MOD(ROWS(J$7:J78)-1,$A$3)+1))</f>
        <v>#ERROR!</v>
      </c>
      <c r="K78" s="146" t="str">
        <f>IF(ROWS(K$7:K78)&gt;$A$3*$A$4,"",INDEX(IndicatorsB[Indicator/ Requirement Text],MOD(ROWS(K$7:K78)-1,$A$3)+1))</f>
        <v>#ERROR!</v>
      </c>
      <c r="L78" s="146" t="str">
        <f>IF(ROWS(L$7:L78)&gt;$A$3*$A$4,"",INDEX(IndicatorsB[Footnotes &amp; Criterion],MOD(ROWS(L$7:L78)-1,$A$3)+1))</f>
        <v>#ERROR!</v>
      </c>
      <c r="M78" s="3"/>
      <c r="N78" s="3"/>
      <c r="O78" s="3"/>
      <c r="P78" s="3"/>
      <c r="Q78" s="3"/>
      <c r="R78" s="3"/>
      <c r="S78" s="3"/>
      <c r="T78" s="3"/>
      <c r="U78" s="3"/>
      <c r="V78" s="3"/>
      <c r="W78" s="3"/>
      <c r="X78" s="3"/>
      <c r="Y78" s="3"/>
      <c r="Z78" s="3"/>
    </row>
    <row r="79" ht="14.25" customHeight="1">
      <c r="A79" s="141" t="str">
        <f t="shared" si="1"/>
        <v>#ERROR!</v>
      </c>
      <c r="B79" s="142">
        <f t="shared" si="2"/>
        <v>1652</v>
      </c>
      <c r="C79" s="128" t="str">
        <f>IF(ROWS(C$7:C79)&gt;$A$3*$A$4,"",INDEX(IndicatorsB[SN],MOD(ROWS(C$7:C79)-1,$A$3)+1))</f>
        <v>#ERROR!</v>
      </c>
      <c r="D79" s="128" t="str">
        <f>IF(ROWS(D$7:D79)&gt;$A$3*$A$4,"",INDEX(IndicatorsB[CAR/ Standard],MOD(ROWS(D$7:D79)-1,$A$3)+1))</f>
        <v>#ERROR!</v>
      </c>
      <c r="E79" s="128" t="str">
        <f>IF(ROWS(E$7:E79)&gt;$A$3*$A$4,"",INDEX(IndicatorsB[Doc Version],MOD(ROWS(E$7:E79)-1,$A$3)+1))</f>
        <v>#ERROR!</v>
      </c>
      <c r="F79" s="143" t="str">
        <f t="shared" si="3"/>
        <v/>
      </c>
      <c r="G79" s="144" t="str">
        <f>IFERROR(INDEX('3) Site Information'!$B$7:$B$106,MATCH(AuditRepTemp_C!I79,WS3_SiteInfo[Site name],0)),"")</f>
        <v>#ERROR!</v>
      </c>
      <c r="H79" s="145" t="str">
        <f>IF(C79&lt;&gt;"",INDEX(WS3_SiteInfo[ASC Site ID
],MATCH(AuditRepTemp_C!F79,'3) Site Information'!A$7:A$106,0)),"")</f>
        <v>#ERROR!</v>
      </c>
      <c r="I79" s="145" t="str">
        <f>IF(C79&lt;&gt;"",INDEX(WS3_SiteInfo[Site name],MATCH(AuditRepTemp_C!F79,'3) Site Information'!A$7:A$106,0)),"")</f>
        <v>#ERROR!</v>
      </c>
      <c r="J79" s="146" t="str">
        <f>IF(ROWS(J$7:J79)&gt;$A$3*$A$4,"",INDEX(IndicatorsB[Indicator],MOD(ROWS(J$7:J79)-1,$A$3)+1))</f>
        <v>#ERROR!</v>
      </c>
      <c r="K79" s="146" t="str">
        <f>IF(ROWS(K$7:K79)&gt;$A$3*$A$4,"",INDEX(IndicatorsB[Indicator/ Requirement Text],MOD(ROWS(K$7:K79)-1,$A$3)+1))</f>
        <v>#ERROR!</v>
      </c>
      <c r="L79" s="146" t="str">
        <f>IF(ROWS(L$7:L79)&gt;$A$3*$A$4,"",INDEX(IndicatorsB[Footnotes &amp; Criterion],MOD(ROWS(L$7:L79)-1,$A$3)+1))</f>
        <v>#ERROR!</v>
      </c>
      <c r="M79" s="3"/>
      <c r="N79" s="3"/>
      <c r="O79" s="3"/>
      <c r="P79" s="3"/>
      <c r="Q79" s="3"/>
      <c r="R79" s="3"/>
      <c r="S79" s="3"/>
      <c r="T79" s="3"/>
      <c r="U79" s="3"/>
      <c r="V79" s="3"/>
      <c r="W79" s="3"/>
      <c r="X79" s="3"/>
      <c r="Y79" s="3"/>
      <c r="Z79" s="3"/>
    </row>
    <row r="80" ht="14.25" customHeight="1">
      <c r="A80" s="141" t="str">
        <f t="shared" si="1"/>
        <v>#ERROR!</v>
      </c>
      <c r="B80" s="142">
        <f t="shared" si="2"/>
        <v>1652</v>
      </c>
      <c r="C80" s="128" t="str">
        <f>IF(ROWS(C$7:C80)&gt;$A$3*$A$4,"",INDEX(IndicatorsB[SN],MOD(ROWS(C$7:C80)-1,$A$3)+1))</f>
        <v>#ERROR!</v>
      </c>
      <c r="D80" s="128" t="str">
        <f>IF(ROWS(D$7:D80)&gt;$A$3*$A$4,"",INDEX(IndicatorsB[CAR/ Standard],MOD(ROWS(D$7:D80)-1,$A$3)+1))</f>
        <v>#ERROR!</v>
      </c>
      <c r="E80" s="128" t="str">
        <f>IF(ROWS(E$7:E80)&gt;$A$3*$A$4,"",INDEX(IndicatorsB[Doc Version],MOD(ROWS(E$7:E80)-1,$A$3)+1))</f>
        <v>#ERROR!</v>
      </c>
      <c r="F80" s="143" t="str">
        <f t="shared" si="3"/>
        <v/>
      </c>
      <c r="G80" s="144" t="str">
        <f>IFERROR(INDEX('3) Site Information'!$B$7:$B$106,MATCH(AuditRepTemp_C!I80,WS3_SiteInfo[Site name],0)),"")</f>
        <v>#ERROR!</v>
      </c>
      <c r="H80" s="145" t="str">
        <f>IF(C80&lt;&gt;"",INDEX(WS3_SiteInfo[ASC Site ID
],MATCH(AuditRepTemp_C!F80,'3) Site Information'!A$7:A$106,0)),"")</f>
        <v>#ERROR!</v>
      </c>
      <c r="I80" s="145" t="str">
        <f>IF(C80&lt;&gt;"",INDEX(WS3_SiteInfo[Site name],MATCH(AuditRepTemp_C!F80,'3) Site Information'!A$7:A$106,0)),"")</f>
        <v>#ERROR!</v>
      </c>
      <c r="J80" s="146" t="str">
        <f>IF(ROWS(J$7:J80)&gt;$A$3*$A$4,"",INDEX(IndicatorsB[Indicator],MOD(ROWS(J$7:J80)-1,$A$3)+1))</f>
        <v>#ERROR!</v>
      </c>
      <c r="K80" s="146" t="str">
        <f>IF(ROWS(K$7:K80)&gt;$A$3*$A$4,"",INDEX(IndicatorsB[Indicator/ Requirement Text],MOD(ROWS(K$7:K80)-1,$A$3)+1))</f>
        <v>#ERROR!</v>
      </c>
      <c r="L80" s="146" t="str">
        <f>IF(ROWS(L$7:L80)&gt;$A$3*$A$4,"",INDEX(IndicatorsB[Footnotes &amp; Criterion],MOD(ROWS(L$7:L80)-1,$A$3)+1))</f>
        <v>#ERROR!</v>
      </c>
      <c r="M80" s="3"/>
      <c r="N80" s="3"/>
      <c r="O80" s="3"/>
      <c r="P80" s="3"/>
      <c r="Q80" s="3"/>
      <c r="R80" s="3"/>
      <c r="S80" s="3"/>
      <c r="T80" s="3"/>
      <c r="U80" s="3"/>
      <c r="V80" s="3"/>
      <c r="W80" s="3"/>
      <c r="X80" s="3"/>
      <c r="Y80" s="3"/>
      <c r="Z80" s="3"/>
    </row>
    <row r="81" ht="14.25" customHeight="1">
      <c r="A81" s="141" t="str">
        <f t="shared" si="1"/>
        <v>#ERROR!</v>
      </c>
      <c r="B81" s="142">
        <f t="shared" si="2"/>
        <v>1652</v>
      </c>
      <c r="C81" s="128" t="str">
        <f>IF(ROWS(C$7:C81)&gt;$A$3*$A$4,"",INDEX(IndicatorsB[SN],MOD(ROWS(C$7:C81)-1,$A$3)+1))</f>
        <v>#ERROR!</v>
      </c>
      <c r="D81" s="128" t="str">
        <f>IF(ROWS(D$7:D81)&gt;$A$3*$A$4,"",INDEX(IndicatorsB[CAR/ Standard],MOD(ROWS(D$7:D81)-1,$A$3)+1))</f>
        <v>#ERROR!</v>
      </c>
      <c r="E81" s="128" t="str">
        <f>IF(ROWS(E$7:E81)&gt;$A$3*$A$4,"",INDEX(IndicatorsB[Doc Version],MOD(ROWS(E$7:E81)-1,$A$3)+1))</f>
        <v>#ERROR!</v>
      </c>
      <c r="F81" s="143" t="str">
        <f t="shared" si="3"/>
        <v/>
      </c>
      <c r="G81" s="144" t="str">
        <f>IFERROR(INDEX('3) Site Information'!$B$7:$B$106,MATCH(AuditRepTemp_C!I81,WS3_SiteInfo[Site name],0)),"")</f>
        <v>#ERROR!</v>
      </c>
      <c r="H81" s="145" t="str">
        <f>IF(C81&lt;&gt;"",INDEX(WS3_SiteInfo[ASC Site ID
],MATCH(AuditRepTemp_C!F81,'3) Site Information'!A$7:A$106,0)),"")</f>
        <v>#ERROR!</v>
      </c>
      <c r="I81" s="145" t="str">
        <f>IF(C81&lt;&gt;"",INDEX(WS3_SiteInfo[Site name],MATCH(AuditRepTemp_C!F81,'3) Site Information'!A$7:A$106,0)),"")</f>
        <v>#ERROR!</v>
      </c>
      <c r="J81" s="146" t="str">
        <f>IF(ROWS(J$7:J81)&gt;$A$3*$A$4,"",INDEX(IndicatorsB[Indicator],MOD(ROWS(J$7:J81)-1,$A$3)+1))</f>
        <v>#ERROR!</v>
      </c>
      <c r="K81" s="146" t="str">
        <f>IF(ROWS(K$7:K81)&gt;$A$3*$A$4,"",INDEX(IndicatorsB[Indicator/ Requirement Text],MOD(ROWS(K$7:K81)-1,$A$3)+1))</f>
        <v>#ERROR!</v>
      </c>
      <c r="L81" s="146" t="str">
        <f>IF(ROWS(L$7:L81)&gt;$A$3*$A$4,"",INDEX(IndicatorsB[Footnotes &amp; Criterion],MOD(ROWS(L$7:L81)-1,$A$3)+1))</f>
        <v>#ERROR!</v>
      </c>
      <c r="M81" s="3"/>
      <c r="N81" s="3"/>
      <c r="O81" s="3"/>
      <c r="P81" s="3"/>
      <c r="Q81" s="3"/>
      <c r="R81" s="3"/>
      <c r="S81" s="3"/>
      <c r="T81" s="3"/>
      <c r="U81" s="3"/>
      <c r="V81" s="3"/>
      <c r="W81" s="3"/>
      <c r="X81" s="3"/>
      <c r="Y81" s="3"/>
      <c r="Z81" s="3"/>
    </row>
    <row r="82" ht="14.25" customHeight="1">
      <c r="A82" s="141" t="str">
        <f t="shared" si="1"/>
        <v>#ERROR!</v>
      </c>
      <c r="B82" s="142">
        <f t="shared" si="2"/>
        <v>1652</v>
      </c>
      <c r="C82" s="128" t="str">
        <f>IF(ROWS(C$7:C82)&gt;$A$3*$A$4,"",INDEX(IndicatorsB[SN],MOD(ROWS(C$7:C82)-1,$A$3)+1))</f>
        <v>#ERROR!</v>
      </c>
      <c r="D82" s="128" t="str">
        <f>IF(ROWS(D$7:D82)&gt;$A$3*$A$4,"",INDEX(IndicatorsB[CAR/ Standard],MOD(ROWS(D$7:D82)-1,$A$3)+1))</f>
        <v>#ERROR!</v>
      </c>
      <c r="E82" s="128" t="str">
        <f>IF(ROWS(E$7:E82)&gt;$A$3*$A$4,"",INDEX(IndicatorsB[Doc Version],MOD(ROWS(E$7:E82)-1,$A$3)+1))</f>
        <v>#ERROR!</v>
      </c>
      <c r="F82" s="143" t="str">
        <f t="shared" si="3"/>
        <v/>
      </c>
      <c r="G82" s="144" t="str">
        <f>IFERROR(INDEX('3) Site Information'!$B$7:$B$106,MATCH(AuditRepTemp_C!I82,WS3_SiteInfo[Site name],0)),"")</f>
        <v>#ERROR!</v>
      </c>
      <c r="H82" s="145" t="str">
        <f>IF(C82&lt;&gt;"",INDEX(WS3_SiteInfo[ASC Site ID
],MATCH(AuditRepTemp_C!F82,'3) Site Information'!A$7:A$106,0)),"")</f>
        <v>#ERROR!</v>
      </c>
      <c r="I82" s="145" t="str">
        <f>IF(C82&lt;&gt;"",INDEX(WS3_SiteInfo[Site name],MATCH(AuditRepTemp_C!F82,'3) Site Information'!A$7:A$106,0)),"")</f>
        <v>#ERROR!</v>
      </c>
      <c r="J82" s="146" t="str">
        <f>IF(ROWS(J$7:J82)&gt;$A$3*$A$4,"",INDEX(IndicatorsB[Indicator],MOD(ROWS(J$7:J82)-1,$A$3)+1))</f>
        <v>#ERROR!</v>
      </c>
      <c r="K82" s="146" t="str">
        <f>IF(ROWS(K$7:K82)&gt;$A$3*$A$4,"",INDEX(IndicatorsB[Indicator/ Requirement Text],MOD(ROWS(K$7:K82)-1,$A$3)+1))</f>
        <v>#ERROR!</v>
      </c>
      <c r="L82" s="146" t="str">
        <f>IF(ROWS(L$7:L82)&gt;$A$3*$A$4,"",INDEX(IndicatorsB[Footnotes &amp; Criterion],MOD(ROWS(L$7:L82)-1,$A$3)+1))</f>
        <v>#ERROR!</v>
      </c>
      <c r="M82" s="3"/>
      <c r="N82" s="3"/>
      <c r="O82" s="3"/>
      <c r="P82" s="3"/>
      <c r="Q82" s="3"/>
      <c r="R82" s="3"/>
      <c r="S82" s="3"/>
      <c r="T82" s="3"/>
      <c r="U82" s="3"/>
      <c r="V82" s="3"/>
      <c r="W82" s="3"/>
      <c r="X82" s="3"/>
      <c r="Y82" s="3"/>
      <c r="Z82" s="3"/>
    </row>
    <row r="83" ht="14.25" customHeight="1">
      <c r="A83" s="141" t="str">
        <f t="shared" si="1"/>
        <v>#ERROR!</v>
      </c>
      <c r="B83" s="142">
        <f t="shared" si="2"/>
        <v>1652</v>
      </c>
      <c r="C83" s="128" t="str">
        <f>IF(ROWS(C$7:C83)&gt;$A$3*$A$4,"",INDEX(IndicatorsB[SN],MOD(ROWS(C$7:C83)-1,$A$3)+1))</f>
        <v>#ERROR!</v>
      </c>
      <c r="D83" s="128" t="str">
        <f>IF(ROWS(D$7:D83)&gt;$A$3*$A$4,"",INDEX(IndicatorsB[CAR/ Standard],MOD(ROWS(D$7:D83)-1,$A$3)+1))</f>
        <v>#ERROR!</v>
      </c>
      <c r="E83" s="128" t="str">
        <f>IF(ROWS(E$7:E83)&gt;$A$3*$A$4,"",INDEX(IndicatorsB[Doc Version],MOD(ROWS(E$7:E83)-1,$A$3)+1))</f>
        <v>#ERROR!</v>
      </c>
      <c r="F83" s="143" t="str">
        <f t="shared" si="3"/>
        <v/>
      </c>
      <c r="G83" s="144" t="str">
        <f>IFERROR(INDEX('3) Site Information'!$B$7:$B$106,MATCH(AuditRepTemp_C!I83,WS3_SiteInfo[Site name],0)),"")</f>
        <v>#ERROR!</v>
      </c>
      <c r="H83" s="145" t="str">
        <f>IF(C83&lt;&gt;"",INDEX(WS3_SiteInfo[ASC Site ID
],MATCH(AuditRepTemp_C!F83,'3) Site Information'!A$7:A$106,0)),"")</f>
        <v>#ERROR!</v>
      </c>
      <c r="I83" s="145" t="str">
        <f>IF(C83&lt;&gt;"",INDEX(WS3_SiteInfo[Site name],MATCH(AuditRepTemp_C!F83,'3) Site Information'!A$7:A$106,0)),"")</f>
        <v>#ERROR!</v>
      </c>
      <c r="J83" s="146" t="str">
        <f>IF(ROWS(J$7:J83)&gt;$A$3*$A$4,"",INDEX(IndicatorsB[Indicator],MOD(ROWS(J$7:J83)-1,$A$3)+1))</f>
        <v>#ERROR!</v>
      </c>
      <c r="K83" s="146" t="str">
        <f>IF(ROWS(K$7:K83)&gt;$A$3*$A$4,"",INDEX(IndicatorsB[Indicator/ Requirement Text],MOD(ROWS(K$7:K83)-1,$A$3)+1))</f>
        <v>#ERROR!</v>
      </c>
      <c r="L83" s="146" t="str">
        <f>IF(ROWS(L$7:L83)&gt;$A$3*$A$4,"",INDEX(IndicatorsB[Footnotes &amp; Criterion],MOD(ROWS(L$7:L83)-1,$A$3)+1))</f>
        <v>#ERROR!</v>
      </c>
      <c r="M83" s="3"/>
      <c r="N83" s="3"/>
      <c r="O83" s="3"/>
      <c r="P83" s="3"/>
      <c r="Q83" s="3"/>
      <c r="R83" s="3"/>
      <c r="S83" s="3"/>
      <c r="T83" s="3"/>
      <c r="U83" s="3"/>
      <c r="V83" s="3"/>
      <c r="W83" s="3"/>
      <c r="X83" s="3"/>
      <c r="Y83" s="3"/>
      <c r="Z83" s="3"/>
    </row>
    <row r="84" ht="14.25" customHeight="1">
      <c r="A84" s="141" t="str">
        <f t="shared" si="1"/>
        <v>#ERROR!</v>
      </c>
      <c r="B84" s="142">
        <f t="shared" si="2"/>
        <v>1652</v>
      </c>
      <c r="C84" s="128" t="str">
        <f>IF(ROWS(C$7:C84)&gt;$A$3*$A$4,"",INDEX(IndicatorsB[SN],MOD(ROWS(C$7:C84)-1,$A$3)+1))</f>
        <v>#ERROR!</v>
      </c>
      <c r="D84" s="128" t="str">
        <f>IF(ROWS(D$7:D84)&gt;$A$3*$A$4,"",INDEX(IndicatorsB[CAR/ Standard],MOD(ROWS(D$7:D84)-1,$A$3)+1))</f>
        <v>#ERROR!</v>
      </c>
      <c r="E84" s="128" t="str">
        <f>IF(ROWS(E$7:E84)&gt;$A$3*$A$4,"",INDEX(IndicatorsB[Doc Version],MOD(ROWS(E$7:E84)-1,$A$3)+1))</f>
        <v>#ERROR!</v>
      </c>
      <c r="F84" s="143" t="str">
        <f t="shared" si="3"/>
        <v/>
      </c>
      <c r="G84" s="144" t="str">
        <f>IFERROR(INDEX('3) Site Information'!$B$7:$B$106,MATCH(AuditRepTemp_C!I84,WS3_SiteInfo[Site name],0)),"")</f>
        <v>#ERROR!</v>
      </c>
      <c r="H84" s="145" t="str">
        <f>IF(C84&lt;&gt;"",INDEX(WS3_SiteInfo[ASC Site ID
],MATCH(AuditRepTemp_C!F84,'3) Site Information'!A$7:A$106,0)),"")</f>
        <v>#ERROR!</v>
      </c>
      <c r="I84" s="145" t="str">
        <f>IF(C84&lt;&gt;"",INDEX(WS3_SiteInfo[Site name],MATCH(AuditRepTemp_C!F84,'3) Site Information'!A$7:A$106,0)),"")</f>
        <v>#ERROR!</v>
      </c>
      <c r="J84" s="146" t="str">
        <f>IF(ROWS(J$7:J84)&gt;$A$3*$A$4,"",INDEX(IndicatorsB[Indicator],MOD(ROWS(J$7:J84)-1,$A$3)+1))</f>
        <v>#ERROR!</v>
      </c>
      <c r="K84" s="146" t="str">
        <f>IF(ROWS(K$7:K84)&gt;$A$3*$A$4,"",INDEX(IndicatorsB[Indicator/ Requirement Text],MOD(ROWS(K$7:K84)-1,$A$3)+1))</f>
        <v>#ERROR!</v>
      </c>
      <c r="L84" s="146" t="str">
        <f>IF(ROWS(L$7:L84)&gt;$A$3*$A$4,"",INDEX(IndicatorsB[Footnotes &amp; Criterion],MOD(ROWS(L$7:L84)-1,$A$3)+1))</f>
        <v>#ERROR!</v>
      </c>
      <c r="M84" s="3"/>
      <c r="N84" s="3"/>
      <c r="O84" s="3"/>
      <c r="P84" s="3"/>
      <c r="Q84" s="3"/>
      <c r="R84" s="3"/>
      <c r="S84" s="3"/>
      <c r="T84" s="3"/>
      <c r="U84" s="3"/>
      <c r="V84" s="3"/>
      <c r="W84" s="3"/>
      <c r="X84" s="3"/>
      <c r="Y84" s="3"/>
      <c r="Z84" s="3"/>
    </row>
    <row r="85" ht="14.25" customHeight="1">
      <c r="A85" s="141" t="str">
        <f t="shared" si="1"/>
        <v>#ERROR!</v>
      </c>
      <c r="B85" s="142">
        <f t="shared" si="2"/>
        <v>1652</v>
      </c>
      <c r="C85" s="128" t="str">
        <f>IF(ROWS(C$7:C85)&gt;$A$3*$A$4,"",INDEX(IndicatorsB[SN],MOD(ROWS(C$7:C85)-1,$A$3)+1))</f>
        <v>#ERROR!</v>
      </c>
      <c r="D85" s="128" t="str">
        <f>IF(ROWS(D$7:D85)&gt;$A$3*$A$4,"",INDEX(IndicatorsB[CAR/ Standard],MOD(ROWS(D$7:D85)-1,$A$3)+1))</f>
        <v>#ERROR!</v>
      </c>
      <c r="E85" s="128" t="str">
        <f>IF(ROWS(E$7:E85)&gt;$A$3*$A$4,"",INDEX(IndicatorsB[Doc Version],MOD(ROWS(E$7:E85)-1,$A$3)+1))</f>
        <v>#ERROR!</v>
      </c>
      <c r="F85" s="143" t="str">
        <f t="shared" si="3"/>
        <v/>
      </c>
      <c r="G85" s="144" t="str">
        <f>IFERROR(INDEX('3) Site Information'!$B$7:$B$106,MATCH(AuditRepTemp_C!I85,WS3_SiteInfo[Site name],0)),"")</f>
        <v>#ERROR!</v>
      </c>
      <c r="H85" s="145" t="str">
        <f>IF(C85&lt;&gt;"",INDEX(WS3_SiteInfo[ASC Site ID
],MATCH(AuditRepTemp_C!F85,'3) Site Information'!A$7:A$106,0)),"")</f>
        <v>#ERROR!</v>
      </c>
      <c r="I85" s="145" t="str">
        <f>IF(C85&lt;&gt;"",INDEX(WS3_SiteInfo[Site name],MATCH(AuditRepTemp_C!F85,'3) Site Information'!A$7:A$106,0)),"")</f>
        <v>#ERROR!</v>
      </c>
      <c r="J85" s="146" t="str">
        <f>IF(ROWS(J$7:J85)&gt;$A$3*$A$4,"",INDEX(IndicatorsB[Indicator],MOD(ROWS(J$7:J85)-1,$A$3)+1))</f>
        <v>#ERROR!</v>
      </c>
      <c r="K85" s="146" t="str">
        <f>IF(ROWS(K$7:K85)&gt;$A$3*$A$4,"",INDEX(IndicatorsB[Indicator/ Requirement Text],MOD(ROWS(K$7:K85)-1,$A$3)+1))</f>
        <v>#ERROR!</v>
      </c>
      <c r="L85" s="146" t="str">
        <f>IF(ROWS(L$7:L85)&gt;$A$3*$A$4,"",INDEX(IndicatorsB[Footnotes &amp; Criterion],MOD(ROWS(L$7:L85)-1,$A$3)+1))</f>
        <v>#ERROR!</v>
      </c>
      <c r="M85" s="3"/>
      <c r="N85" s="3"/>
      <c r="O85" s="3"/>
      <c r="P85" s="3"/>
      <c r="Q85" s="3"/>
      <c r="R85" s="3"/>
      <c r="S85" s="3"/>
      <c r="T85" s="3"/>
      <c r="U85" s="3"/>
      <c r="V85" s="3"/>
      <c r="W85" s="3"/>
      <c r="X85" s="3"/>
      <c r="Y85" s="3"/>
      <c r="Z85" s="3"/>
    </row>
    <row r="86" ht="14.25" customHeight="1">
      <c r="A86" s="141" t="str">
        <f t="shared" si="1"/>
        <v>#ERROR!</v>
      </c>
      <c r="B86" s="142">
        <f t="shared" si="2"/>
        <v>1652</v>
      </c>
      <c r="C86" s="128" t="str">
        <f>IF(ROWS(C$7:C86)&gt;$A$3*$A$4,"",INDEX(IndicatorsB[SN],MOD(ROWS(C$7:C86)-1,$A$3)+1))</f>
        <v>#ERROR!</v>
      </c>
      <c r="D86" s="128" t="str">
        <f>IF(ROWS(D$7:D86)&gt;$A$3*$A$4,"",INDEX(IndicatorsB[CAR/ Standard],MOD(ROWS(D$7:D86)-1,$A$3)+1))</f>
        <v>#ERROR!</v>
      </c>
      <c r="E86" s="128" t="str">
        <f>IF(ROWS(E$7:E86)&gt;$A$3*$A$4,"",INDEX(IndicatorsB[Doc Version],MOD(ROWS(E$7:E86)-1,$A$3)+1))</f>
        <v>#ERROR!</v>
      </c>
      <c r="F86" s="143" t="str">
        <f t="shared" si="3"/>
        <v/>
      </c>
      <c r="G86" s="144" t="str">
        <f>IFERROR(INDEX('3) Site Information'!$B$7:$B$106,MATCH(AuditRepTemp_C!I86,WS3_SiteInfo[Site name],0)),"")</f>
        <v>#ERROR!</v>
      </c>
      <c r="H86" s="145" t="str">
        <f>IF(C86&lt;&gt;"",INDEX(WS3_SiteInfo[ASC Site ID
],MATCH(AuditRepTemp_C!F86,'3) Site Information'!A$7:A$106,0)),"")</f>
        <v>#ERROR!</v>
      </c>
      <c r="I86" s="145" t="str">
        <f>IF(C86&lt;&gt;"",INDEX(WS3_SiteInfo[Site name],MATCH(AuditRepTemp_C!F86,'3) Site Information'!A$7:A$106,0)),"")</f>
        <v>#ERROR!</v>
      </c>
      <c r="J86" s="146" t="str">
        <f>IF(ROWS(J$7:J86)&gt;$A$3*$A$4,"",INDEX(IndicatorsB[Indicator],MOD(ROWS(J$7:J86)-1,$A$3)+1))</f>
        <v>#ERROR!</v>
      </c>
      <c r="K86" s="146" t="str">
        <f>IF(ROWS(K$7:K86)&gt;$A$3*$A$4,"",INDEX(IndicatorsB[Indicator/ Requirement Text],MOD(ROWS(K$7:K86)-1,$A$3)+1))</f>
        <v>#ERROR!</v>
      </c>
      <c r="L86" s="146" t="str">
        <f>IF(ROWS(L$7:L86)&gt;$A$3*$A$4,"",INDEX(IndicatorsB[Footnotes &amp; Criterion],MOD(ROWS(L$7:L86)-1,$A$3)+1))</f>
        <v>#ERROR!</v>
      </c>
      <c r="M86" s="3"/>
      <c r="N86" s="3"/>
      <c r="O86" s="3"/>
      <c r="P86" s="3"/>
      <c r="Q86" s="3"/>
      <c r="R86" s="3"/>
      <c r="S86" s="3"/>
      <c r="T86" s="3"/>
      <c r="U86" s="3"/>
      <c r="V86" s="3"/>
      <c r="W86" s="3"/>
      <c r="X86" s="3"/>
      <c r="Y86" s="3"/>
      <c r="Z86" s="3"/>
    </row>
    <row r="87" ht="14.25" customHeight="1">
      <c r="A87" s="141" t="str">
        <f t="shared" si="1"/>
        <v>#ERROR!</v>
      </c>
      <c r="B87" s="142">
        <f t="shared" si="2"/>
        <v>1652</v>
      </c>
      <c r="C87" s="128" t="str">
        <f>IF(ROWS(C$7:C87)&gt;$A$3*$A$4,"",INDEX(IndicatorsB[SN],MOD(ROWS(C$7:C87)-1,$A$3)+1))</f>
        <v>#ERROR!</v>
      </c>
      <c r="D87" s="128" t="str">
        <f>IF(ROWS(D$7:D87)&gt;$A$3*$A$4,"",INDEX(IndicatorsB[CAR/ Standard],MOD(ROWS(D$7:D87)-1,$A$3)+1))</f>
        <v>#ERROR!</v>
      </c>
      <c r="E87" s="128" t="str">
        <f>IF(ROWS(E$7:E87)&gt;$A$3*$A$4,"",INDEX(IndicatorsB[Doc Version],MOD(ROWS(E$7:E87)-1,$A$3)+1))</f>
        <v>#ERROR!</v>
      </c>
      <c r="F87" s="143" t="str">
        <f t="shared" si="3"/>
        <v/>
      </c>
      <c r="G87" s="144" t="str">
        <f>IFERROR(INDEX('3) Site Information'!$B$7:$B$106,MATCH(AuditRepTemp_C!I87,WS3_SiteInfo[Site name],0)),"")</f>
        <v>#ERROR!</v>
      </c>
      <c r="H87" s="145" t="str">
        <f>IF(C87&lt;&gt;"",INDEX(WS3_SiteInfo[ASC Site ID
],MATCH(AuditRepTemp_C!F87,'3) Site Information'!A$7:A$106,0)),"")</f>
        <v>#ERROR!</v>
      </c>
      <c r="I87" s="145" t="str">
        <f>IF(C87&lt;&gt;"",INDEX(WS3_SiteInfo[Site name],MATCH(AuditRepTemp_C!F87,'3) Site Information'!A$7:A$106,0)),"")</f>
        <v>#ERROR!</v>
      </c>
      <c r="J87" s="146" t="str">
        <f>IF(ROWS(J$7:J87)&gt;$A$3*$A$4,"",INDEX(IndicatorsB[Indicator],MOD(ROWS(J$7:J87)-1,$A$3)+1))</f>
        <v>#ERROR!</v>
      </c>
      <c r="K87" s="146" t="str">
        <f>IF(ROWS(K$7:K87)&gt;$A$3*$A$4,"",INDEX(IndicatorsB[Indicator/ Requirement Text],MOD(ROWS(K$7:K87)-1,$A$3)+1))</f>
        <v>#ERROR!</v>
      </c>
      <c r="L87" s="146" t="str">
        <f>IF(ROWS(L$7:L87)&gt;$A$3*$A$4,"",INDEX(IndicatorsB[Footnotes &amp; Criterion],MOD(ROWS(L$7:L87)-1,$A$3)+1))</f>
        <v>#ERROR!</v>
      </c>
      <c r="M87" s="3"/>
      <c r="N87" s="3"/>
      <c r="O87" s="3"/>
      <c r="P87" s="3"/>
      <c r="Q87" s="3"/>
      <c r="R87" s="3"/>
      <c r="S87" s="3"/>
      <c r="T87" s="3"/>
      <c r="U87" s="3"/>
      <c r="V87" s="3"/>
      <c r="W87" s="3"/>
      <c r="X87" s="3"/>
      <c r="Y87" s="3"/>
      <c r="Z87" s="3"/>
    </row>
    <row r="88" ht="14.25" customHeight="1">
      <c r="A88" s="141" t="str">
        <f t="shared" si="1"/>
        <v>#ERROR!</v>
      </c>
      <c r="B88" s="142">
        <f t="shared" si="2"/>
        <v>1652</v>
      </c>
      <c r="C88" s="128" t="str">
        <f>IF(ROWS(C$7:C88)&gt;$A$3*$A$4,"",INDEX(IndicatorsB[SN],MOD(ROWS(C$7:C88)-1,$A$3)+1))</f>
        <v>#ERROR!</v>
      </c>
      <c r="D88" s="128" t="str">
        <f>IF(ROWS(D$7:D88)&gt;$A$3*$A$4,"",INDEX(IndicatorsB[CAR/ Standard],MOD(ROWS(D$7:D88)-1,$A$3)+1))</f>
        <v>#ERROR!</v>
      </c>
      <c r="E88" s="128" t="str">
        <f>IF(ROWS(E$7:E88)&gt;$A$3*$A$4,"",INDEX(IndicatorsB[Doc Version],MOD(ROWS(E$7:E88)-1,$A$3)+1))</f>
        <v>#ERROR!</v>
      </c>
      <c r="F88" s="143" t="str">
        <f t="shared" si="3"/>
        <v/>
      </c>
      <c r="G88" s="144" t="str">
        <f>IFERROR(INDEX('3) Site Information'!$B$7:$B$106,MATCH(AuditRepTemp_C!I88,WS3_SiteInfo[Site name],0)),"")</f>
        <v>#ERROR!</v>
      </c>
      <c r="H88" s="145" t="str">
        <f>IF(C88&lt;&gt;"",INDEX(WS3_SiteInfo[ASC Site ID
],MATCH(AuditRepTemp_C!F88,'3) Site Information'!A$7:A$106,0)),"")</f>
        <v>#ERROR!</v>
      </c>
      <c r="I88" s="145" t="str">
        <f>IF(C88&lt;&gt;"",INDEX(WS3_SiteInfo[Site name],MATCH(AuditRepTemp_C!F88,'3) Site Information'!A$7:A$106,0)),"")</f>
        <v>#ERROR!</v>
      </c>
      <c r="J88" s="146" t="str">
        <f>IF(ROWS(J$7:J88)&gt;$A$3*$A$4,"",INDEX(IndicatorsB[Indicator],MOD(ROWS(J$7:J88)-1,$A$3)+1))</f>
        <v>#ERROR!</v>
      </c>
      <c r="K88" s="146" t="str">
        <f>IF(ROWS(K$7:K88)&gt;$A$3*$A$4,"",INDEX(IndicatorsB[Indicator/ Requirement Text],MOD(ROWS(K$7:K88)-1,$A$3)+1))</f>
        <v>#ERROR!</v>
      </c>
      <c r="L88" s="146" t="str">
        <f>IF(ROWS(L$7:L88)&gt;$A$3*$A$4,"",INDEX(IndicatorsB[Footnotes &amp; Criterion],MOD(ROWS(L$7:L88)-1,$A$3)+1))</f>
        <v>#ERROR!</v>
      </c>
      <c r="M88" s="3"/>
      <c r="N88" s="3"/>
      <c r="O88" s="3"/>
      <c r="P88" s="3"/>
      <c r="Q88" s="3"/>
      <c r="R88" s="3"/>
      <c r="S88" s="3"/>
      <c r="T88" s="3"/>
      <c r="U88" s="3"/>
      <c r="V88" s="3"/>
      <c r="W88" s="3"/>
      <c r="X88" s="3"/>
      <c r="Y88" s="3"/>
      <c r="Z88" s="3"/>
    </row>
    <row r="89" ht="14.25" customHeight="1">
      <c r="A89" s="141" t="str">
        <f t="shared" si="1"/>
        <v>#ERROR!</v>
      </c>
      <c r="B89" s="142">
        <f t="shared" si="2"/>
        <v>1652</v>
      </c>
      <c r="C89" s="128" t="str">
        <f>IF(ROWS(C$7:C89)&gt;$A$3*$A$4,"",INDEX(IndicatorsB[SN],MOD(ROWS(C$7:C89)-1,$A$3)+1))</f>
        <v>#ERROR!</v>
      </c>
      <c r="D89" s="128" t="str">
        <f>IF(ROWS(D$7:D89)&gt;$A$3*$A$4,"",INDEX(IndicatorsB[CAR/ Standard],MOD(ROWS(D$7:D89)-1,$A$3)+1))</f>
        <v>#ERROR!</v>
      </c>
      <c r="E89" s="128" t="str">
        <f>IF(ROWS(E$7:E89)&gt;$A$3*$A$4,"",INDEX(IndicatorsB[Doc Version],MOD(ROWS(E$7:E89)-1,$A$3)+1))</f>
        <v>#ERROR!</v>
      </c>
      <c r="F89" s="143" t="str">
        <f t="shared" si="3"/>
        <v/>
      </c>
      <c r="G89" s="144" t="str">
        <f>IFERROR(INDEX('3) Site Information'!$B$7:$B$106,MATCH(AuditRepTemp_C!I89,WS3_SiteInfo[Site name],0)),"")</f>
        <v>#ERROR!</v>
      </c>
      <c r="H89" s="145" t="str">
        <f>IF(C89&lt;&gt;"",INDEX(WS3_SiteInfo[ASC Site ID
],MATCH(AuditRepTemp_C!F89,'3) Site Information'!A$7:A$106,0)),"")</f>
        <v>#ERROR!</v>
      </c>
      <c r="I89" s="145" t="str">
        <f>IF(C89&lt;&gt;"",INDEX(WS3_SiteInfo[Site name],MATCH(AuditRepTemp_C!F89,'3) Site Information'!A$7:A$106,0)),"")</f>
        <v>#ERROR!</v>
      </c>
      <c r="J89" s="146" t="str">
        <f>IF(ROWS(J$7:J89)&gt;$A$3*$A$4,"",INDEX(IndicatorsB[Indicator],MOD(ROWS(J$7:J89)-1,$A$3)+1))</f>
        <v>#ERROR!</v>
      </c>
      <c r="K89" s="146" t="str">
        <f>IF(ROWS(K$7:K89)&gt;$A$3*$A$4,"",INDEX(IndicatorsB[Indicator/ Requirement Text],MOD(ROWS(K$7:K89)-1,$A$3)+1))</f>
        <v>#ERROR!</v>
      </c>
      <c r="L89" s="146" t="str">
        <f>IF(ROWS(L$7:L89)&gt;$A$3*$A$4,"",INDEX(IndicatorsB[Footnotes &amp; Criterion],MOD(ROWS(L$7:L89)-1,$A$3)+1))</f>
        <v>#ERROR!</v>
      </c>
      <c r="M89" s="3"/>
      <c r="N89" s="3"/>
      <c r="O89" s="3"/>
      <c r="P89" s="3"/>
      <c r="Q89" s="3"/>
      <c r="R89" s="3"/>
      <c r="S89" s="3"/>
      <c r="T89" s="3"/>
      <c r="U89" s="3"/>
      <c r="V89" s="3"/>
      <c r="W89" s="3"/>
      <c r="X89" s="3"/>
      <c r="Y89" s="3"/>
      <c r="Z89" s="3"/>
    </row>
    <row r="90" ht="14.25" customHeight="1">
      <c r="A90" s="141" t="str">
        <f t="shared" si="1"/>
        <v>#ERROR!</v>
      </c>
      <c r="B90" s="142">
        <f t="shared" si="2"/>
        <v>1652</v>
      </c>
      <c r="C90" s="128" t="str">
        <f>IF(ROWS(C$7:C90)&gt;$A$3*$A$4,"",INDEX(IndicatorsB[SN],MOD(ROWS(C$7:C90)-1,$A$3)+1))</f>
        <v>#ERROR!</v>
      </c>
      <c r="D90" s="128" t="str">
        <f>IF(ROWS(D$7:D90)&gt;$A$3*$A$4,"",INDEX(IndicatorsB[CAR/ Standard],MOD(ROWS(D$7:D90)-1,$A$3)+1))</f>
        <v>#ERROR!</v>
      </c>
      <c r="E90" s="128" t="str">
        <f>IF(ROWS(E$7:E90)&gt;$A$3*$A$4,"",INDEX(IndicatorsB[Doc Version],MOD(ROWS(E$7:E90)-1,$A$3)+1))</f>
        <v>#ERROR!</v>
      </c>
      <c r="F90" s="143" t="str">
        <f t="shared" si="3"/>
        <v/>
      </c>
      <c r="G90" s="144" t="str">
        <f>IFERROR(INDEX('3) Site Information'!$B$7:$B$106,MATCH(AuditRepTemp_C!I90,WS3_SiteInfo[Site name],0)),"")</f>
        <v>#ERROR!</v>
      </c>
      <c r="H90" s="145" t="str">
        <f>IF(C90&lt;&gt;"",INDEX(WS3_SiteInfo[ASC Site ID
],MATCH(AuditRepTemp_C!F90,'3) Site Information'!A$7:A$106,0)),"")</f>
        <v>#ERROR!</v>
      </c>
      <c r="I90" s="145" t="str">
        <f>IF(C90&lt;&gt;"",INDEX(WS3_SiteInfo[Site name],MATCH(AuditRepTemp_C!F90,'3) Site Information'!A$7:A$106,0)),"")</f>
        <v>#ERROR!</v>
      </c>
      <c r="J90" s="146" t="str">
        <f>IF(ROWS(J$7:J90)&gt;$A$3*$A$4,"",INDEX(IndicatorsB[Indicator],MOD(ROWS(J$7:J90)-1,$A$3)+1))</f>
        <v>#ERROR!</v>
      </c>
      <c r="K90" s="146" t="str">
        <f>IF(ROWS(K$7:K90)&gt;$A$3*$A$4,"",INDEX(IndicatorsB[Indicator/ Requirement Text],MOD(ROWS(K$7:K90)-1,$A$3)+1))</f>
        <v>#ERROR!</v>
      </c>
      <c r="L90" s="146" t="str">
        <f>IF(ROWS(L$7:L90)&gt;$A$3*$A$4,"",INDEX(IndicatorsB[Footnotes &amp; Criterion],MOD(ROWS(L$7:L90)-1,$A$3)+1))</f>
        <v>#ERROR!</v>
      </c>
      <c r="M90" s="3"/>
      <c r="N90" s="3"/>
      <c r="O90" s="3"/>
      <c r="P90" s="3"/>
      <c r="Q90" s="3"/>
      <c r="R90" s="3"/>
      <c r="S90" s="3"/>
      <c r="T90" s="3"/>
      <c r="U90" s="3"/>
      <c r="V90" s="3"/>
      <c r="W90" s="3"/>
      <c r="X90" s="3"/>
      <c r="Y90" s="3"/>
      <c r="Z90" s="3"/>
    </row>
    <row r="91" ht="14.25" customHeight="1">
      <c r="A91" s="141" t="str">
        <f t="shared" si="1"/>
        <v>#ERROR!</v>
      </c>
      <c r="B91" s="142">
        <f t="shared" si="2"/>
        <v>1652</v>
      </c>
      <c r="C91" s="128" t="str">
        <f>IF(ROWS(C$7:C91)&gt;$A$3*$A$4,"",INDEX(IndicatorsB[SN],MOD(ROWS(C$7:C91)-1,$A$3)+1))</f>
        <v>#ERROR!</v>
      </c>
      <c r="D91" s="128" t="str">
        <f>IF(ROWS(D$7:D91)&gt;$A$3*$A$4,"",INDEX(IndicatorsB[CAR/ Standard],MOD(ROWS(D$7:D91)-1,$A$3)+1))</f>
        <v>#ERROR!</v>
      </c>
      <c r="E91" s="128" t="str">
        <f>IF(ROWS(E$7:E91)&gt;$A$3*$A$4,"",INDEX(IndicatorsB[Doc Version],MOD(ROWS(E$7:E91)-1,$A$3)+1))</f>
        <v>#ERROR!</v>
      </c>
      <c r="F91" s="143" t="str">
        <f t="shared" si="3"/>
        <v/>
      </c>
      <c r="G91" s="144" t="str">
        <f>IFERROR(INDEX('3) Site Information'!$B$7:$B$106,MATCH(AuditRepTemp_C!I91,WS3_SiteInfo[Site name],0)),"")</f>
        <v>#ERROR!</v>
      </c>
      <c r="H91" s="145" t="str">
        <f>IF(C91&lt;&gt;"",INDEX(WS3_SiteInfo[ASC Site ID
],MATCH(AuditRepTemp_C!F91,'3) Site Information'!A$7:A$106,0)),"")</f>
        <v>#ERROR!</v>
      </c>
      <c r="I91" s="145" t="str">
        <f>IF(C91&lt;&gt;"",INDEX(WS3_SiteInfo[Site name],MATCH(AuditRepTemp_C!F91,'3) Site Information'!A$7:A$106,0)),"")</f>
        <v>#ERROR!</v>
      </c>
      <c r="J91" s="146" t="str">
        <f>IF(ROWS(J$7:J91)&gt;$A$3*$A$4,"",INDEX(IndicatorsB[Indicator],MOD(ROWS(J$7:J91)-1,$A$3)+1))</f>
        <v>#ERROR!</v>
      </c>
      <c r="K91" s="146" t="str">
        <f>IF(ROWS(K$7:K91)&gt;$A$3*$A$4,"",INDEX(IndicatorsB[Indicator/ Requirement Text],MOD(ROWS(K$7:K91)-1,$A$3)+1))</f>
        <v>#ERROR!</v>
      </c>
      <c r="L91" s="146" t="str">
        <f>IF(ROWS(L$7:L91)&gt;$A$3*$A$4,"",INDEX(IndicatorsB[Footnotes &amp; Criterion],MOD(ROWS(L$7:L91)-1,$A$3)+1))</f>
        <v>#ERROR!</v>
      </c>
      <c r="M91" s="3"/>
      <c r="N91" s="3"/>
      <c r="O91" s="3"/>
      <c r="P91" s="3"/>
      <c r="Q91" s="3"/>
      <c r="R91" s="3"/>
      <c r="S91" s="3"/>
      <c r="T91" s="3"/>
      <c r="U91" s="3"/>
      <c r="V91" s="3"/>
      <c r="W91" s="3"/>
      <c r="X91" s="3"/>
      <c r="Y91" s="3"/>
      <c r="Z91" s="3"/>
    </row>
    <row r="92" ht="14.25" customHeight="1">
      <c r="A92" s="141" t="str">
        <f t="shared" si="1"/>
        <v>#ERROR!</v>
      </c>
      <c r="B92" s="142">
        <f t="shared" si="2"/>
        <v>1652</v>
      </c>
      <c r="C92" s="128" t="str">
        <f>IF(ROWS(C$7:C92)&gt;$A$3*$A$4,"",INDEX(IndicatorsB[SN],MOD(ROWS(C$7:C92)-1,$A$3)+1))</f>
        <v>#ERROR!</v>
      </c>
      <c r="D92" s="128" t="str">
        <f>IF(ROWS(D$7:D92)&gt;$A$3*$A$4,"",INDEX(IndicatorsB[CAR/ Standard],MOD(ROWS(D$7:D92)-1,$A$3)+1))</f>
        <v>#ERROR!</v>
      </c>
      <c r="E92" s="128" t="str">
        <f>IF(ROWS(E$7:E92)&gt;$A$3*$A$4,"",INDEX(IndicatorsB[Doc Version],MOD(ROWS(E$7:E92)-1,$A$3)+1))</f>
        <v>#ERROR!</v>
      </c>
      <c r="F92" s="143" t="str">
        <f t="shared" si="3"/>
        <v/>
      </c>
      <c r="G92" s="144" t="str">
        <f>IFERROR(INDEX('3) Site Information'!$B$7:$B$106,MATCH(AuditRepTemp_C!I92,WS3_SiteInfo[Site name],0)),"")</f>
        <v>#ERROR!</v>
      </c>
      <c r="H92" s="145" t="str">
        <f>IF(C92&lt;&gt;"",INDEX(WS3_SiteInfo[ASC Site ID
],MATCH(AuditRepTemp_C!F92,'3) Site Information'!A$7:A$106,0)),"")</f>
        <v>#ERROR!</v>
      </c>
      <c r="I92" s="145" t="str">
        <f>IF(C92&lt;&gt;"",INDEX(WS3_SiteInfo[Site name],MATCH(AuditRepTemp_C!F92,'3) Site Information'!A$7:A$106,0)),"")</f>
        <v>#ERROR!</v>
      </c>
      <c r="J92" s="146" t="str">
        <f>IF(ROWS(J$7:J92)&gt;$A$3*$A$4,"",INDEX(IndicatorsB[Indicator],MOD(ROWS(J$7:J92)-1,$A$3)+1))</f>
        <v>#ERROR!</v>
      </c>
      <c r="K92" s="146" t="str">
        <f>IF(ROWS(K$7:K92)&gt;$A$3*$A$4,"",INDEX(IndicatorsB[Indicator/ Requirement Text],MOD(ROWS(K$7:K92)-1,$A$3)+1))</f>
        <v>#ERROR!</v>
      </c>
      <c r="L92" s="146" t="str">
        <f>IF(ROWS(L$7:L92)&gt;$A$3*$A$4,"",INDEX(IndicatorsB[Footnotes &amp; Criterion],MOD(ROWS(L$7:L92)-1,$A$3)+1))</f>
        <v>#ERROR!</v>
      </c>
      <c r="M92" s="3"/>
      <c r="N92" s="3"/>
      <c r="O92" s="3"/>
      <c r="P92" s="3"/>
      <c r="Q92" s="3"/>
      <c r="R92" s="3"/>
      <c r="S92" s="3"/>
      <c r="T92" s="3"/>
      <c r="U92" s="3"/>
      <c r="V92" s="3"/>
      <c r="W92" s="3"/>
      <c r="X92" s="3"/>
      <c r="Y92" s="3"/>
      <c r="Z92" s="3"/>
    </row>
    <row r="93" ht="14.25" customHeight="1">
      <c r="A93" s="141" t="str">
        <f t="shared" si="1"/>
        <v>#ERROR!</v>
      </c>
      <c r="B93" s="142">
        <f t="shared" si="2"/>
        <v>1652</v>
      </c>
      <c r="C93" s="128" t="str">
        <f>IF(ROWS(C$7:C93)&gt;$A$3*$A$4,"",INDEX(IndicatorsB[SN],MOD(ROWS(C$7:C93)-1,$A$3)+1))</f>
        <v>#ERROR!</v>
      </c>
      <c r="D93" s="128" t="str">
        <f>IF(ROWS(D$7:D93)&gt;$A$3*$A$4,"",INDEX(IndicatorsB[CAR/ Standard],MOD(ROWS(D$7:D93)-1,$A$3)+1))</f>
        <v>#ERROR!</v>
      </c>
      <c r="E93" s="128" t="str">
        <f>IF(ROWS(E$7:E93)&gt;$A$3*$A$4,"",INDEX(IndicatorsB[Doc Version],MOD(ROWS(E$7:E93)-1,$A$3)+1))</f>
        <v>#ERROR!</v>
      </c>
      <c r="F93" s="143" t="str">
        <f t="shared" si="3"/>
        <v/>
      </c>
      <c r="G93" s="144" t="str">
        <f>IFERROR(INDEX('3) Site Information'!$B$7:$B$106,MATCH(AuditRepTemp_C!I93,WS3_SiteInfo[Site name],0)),"")</f>
        <v>#ERROR!</v>
      </c>
      <c r="H93" s="145" t="str">
        <f>IF(C93&lt;&gt;"",INDEX(WS3_SiteInfo[ASC Site ID
],MATCH(AuditRepTemp_C!F93,'3) Site Information'!A$7:A$106,0)),"")</f>
        <v>#ERROR!</v>
      </c>
      <c r="I93" s="145" t="str">
        <f>IF(C93&lt;&gt;"",INDEX(WS3_SiteInfo[Site name],MATCH(AuditRepTemp_C!F93,'3) Site Information'!A$7:A$106,0)),"")</f>
        <v>#ERROR!</v>
      </c>
      <c r="J93" s="146" t="str">
        <f>IF(ROWS(J$7:J93)&gt;$A$3*$A$4,"",INDEX(IndicatorsB[Indicator],MOD(ROWS(J$7:J93)-1,$A$3)+1))</f>
        <v>#ERROR!</v>
      </c>
      <c r="K93" s="146" t="str">
        <f>IF(ROWS(K$7:K93)&gt;$A$3*$A$4,"",INDEX(IndicatorsB[Indicator/ Requirement Text],MOD(ROWS(K$7:K93)-1,$A$3)+1))</f>
        <v>#ERROR!</v>
      </c>
      <c r="L93" s="146" t="str">
        <f>IF(ROWS(L$7:L93)&gt;$A$3*$A$4,"",INDEX(IndicatorsB[Footnotes &amp; Criterion],MOD(ROWS(L$7:L93)-1,$A$3)+1))</f>
        <v>#ERROR!</v>
      </c>
      <c r="M93" s="3"/>
      <c r="N93" s="3"/>
      <c r="O93" s="3"/>
      <c r="P93" s="3"/>
      <c r="Q93" s="3"/>
      <c r="R93" s="3"/>
      <c r="S93" s="3"/>
      <c r="T93" s="3"/>
      <c r="U93" s="3"/>
      <c r="V93" s="3"/>
      <c r="W93" s="3"/>
      <c r="X93" s="3"/>
      <c r="Y93" s="3"/>
      <c r="Z93" s="3"/>
    </row>
    <row r="94" ht="14.25" customHeight="1">
      <c r="A94" s="141" t="str">
        <f t="shared" si="1"/>
        <v>#ERROR!</v>
      </c>
      <c r="B94" s="142">
        <f t="shared" si="2"/>
        <v>1652</v>
      </c>
      <c r="C94" s="128" t="str">
        <f>IF(ROWS(C$7:C94)&gt;$A$3*$A$4,"",INDEX(IndicatorsB[SN],MOD(ROWS(C$7:C94)-1,$A$3)+1))</f>
        <v>#ERROR!</v>
      </c>
      <c r="D94" s="128" t="str">
        <f>IF(ROWS(D$7:D94)&gt;$A$3*$A$4,"",INDEX(IndicatorsB[CAR/ Standard],MOD(ROWS(D$7:D94)-1,$A$3)+1))</f>
        <v>#ERROR!</v>
      </c>
      <c r="E94" s="128" t="str">
        <f>IF(ROWS(E$7:E94)&gt;$A$3*$A$4,"",INDEX(IndicatorsB[Doc Version],MOD(ROWS(E$7:E94)-1,$A$3)+1))</f>
        <v>#ERROR!</v>
      </c>
      <c r="F94" s="143" t="str">
        <f t="shared" si="3"/>
        <v/>
      </c>
      <c r="G94" s="144" t="str">
        <f>IFERROR(INDEX('3) Site Information'!$B$7:$B$106,MATCH(AuditRepTemp_C!I94,WS3_SiteInfo[Site name],0)),"")</f>
        <v>#ERROR!</v>
      </c>
      <c r="H94" s="145" t="str">
        <f>IF(C94&lt;&gt;"",INDEX(WS3_SiteInfo[ASC Site ID
],MATCH(AuditRepTemp_C!F94,'3) Site Information'!A$7:A$106,0)),"")</f>
        <v>#ERROR!</v>
      </c>
      <c r="I94" s="145" t="str">
        <f>IF(C94&lt;&gt;"",INDEX(WS3_SiteInfo[Site name],MATCH(AuditRepTemp_C!F94,'3) Site Information'!A$7:A$106,0)),"")</f>
        <v>#ERROR!</v>
      </c>
      <c r="J94" s="146" t="str">
        <f>IF(ROWS(J$7:J94)&gt;$A$3*$A$4,"",INDEX(IndicatorsB[Indicator],MOD(ROWS(J$7:J94)-1,$A$3)+1))</f>
        <v>#ERROR!</v>
      </c>
      <c r="K94" s="146" t="str">
        <f>IF(ROWS(K$7:K94)&gt;$A$3*$A$4,"",INDEX(IndicatorsB[Indicator/ Requirement Text],MOD(ROWS(K$7:K94)-1,$A$3)+1))</f>
        <v>#ERROR!</v>
      </c>
      <c r="L94" s="146" t="str">
        <f>IF(ROWS(L$7:L94)&gt;$A$3*$A$4,"",INDEX(IndicatorsB[Footnotes &amp; Criterion],MOD(ROWS(L$7:L94)-1,$A$3)+1))</f>
        <v>#ERROR!</v>
      </c>
      <c r="M94" s="3"/>
      <c r="N94" s="3"/>
      <c r="O94" s="3"/>
      <c r="P94" s="3"/>
      <c r="Q94" s="3"/>
      <c r="R94" s="3"/>
      <c r="S94" s="3"/>
      <c r="T94" s="3"/>
      <c r="U94" s="3"/>
      <c r="V94" s="3"/>
      <c r="W94" s="3"/>
      <c r="X94" s="3"/>
      <c r="Y94" s="3"/>
      <c r="Z94" s="3"/>
    </row>
    <row r="95" ht="14.25" customHeight="1">
      <c r="A95" s="141" t="str">
        <f t="shared" si="1"/>
        <v>#ERROR!</v>
      </c>
      <c r="B95" s="142">
        <f t="shared" si="2"/>
        <v>1652</v>
      </c>
      <c r="C95" s="128" t="str">
        <f>IF(ROWS(C$7:C95)&gt;$A$3*$A$4,"",INDEX(IndicatorsB[SN],MOD(ROWS(C$7:C95)-1,$A$3)+1))</f>
        <v>#ERROR!</v>
      </c>
      <c r="D95" s="128" t="str">
        <f>IF(ROWS(D$7:D95)&gt;$A$3*$A$4,"",INDEX(IndicatorsB[CAR/ Standard],MOD(ROWS(D$7:D95)-1,$A$3)+1))</f>
        <v>#ERROR!</v>
      </c>
      <c r="E95" s="128" t="str">
        <f>IF(ROWS(E$7:E95)&gt;$A$3*$A$4,"",INDEX(IndicatorsB[Doc Version],MOD(ROWS(E$7:E95)-1,$A$3)+1))</f>
        <v>#ERROR!</v>
      </c>
      <c r="F95" s="143" t="str">
        <f t="shared" si="3"/>
        <v/>
      </c>
      <c r="G95" s="144" t="str">
        <f>IFERROR(INDEX('3) Site Information'!$B$7:$B$106,MATCH(AuditRepTemp_C!I95,WS3_SiteInfo[Site name],0)),"")</f>
        <v>#ERROR!</v>
      </c>
      <c r="H95" s="145" t="str">
        <f>IF(C95&lt;&gt;"",INDEX(WS3_SiteInfo[ASC Site ID
],MATCH(AuditRepTemp_C!F95,'3) Site Information'!A$7:A$106,0)),"")</f>
        <v>#ERROR!</v>
      </c>
      <c r="I95" s="145" t="str">
        <f>IF(C95&lt;&gt;"",INDEX(WS3_SiteInfo[Site name],MATCH(AuditRepTemp_C!F95,'3) Site Information'!A$7:A$106,0)),"")</f>
        <v>#ERROR!</v>
      </c>
      <c r="J95" s="146" t="str">
        <f>IF(ROWS(J$7:J95)&gt;$A$3*$A$4,"",INDEX(IndicatorsB[Indicator],MOD(ROWS(J$7:J95)-1,$A$3)+1))</f>
        <v>#ERROR!</v>
      </c>
      <c r="K95" s="146" t="str">
        <f>IF(ROWS(K$7:K95)&gt;$A$3*$A$4,"",INDEX(IndicatorsB[Indicator/ Requirement Text],MOD(ROWS(K$7:K95)-1,$A$3)+1))</f>
        <v>#ERROR!</v>
      </c>
      <c r="L95" s="146" t="str">
        <f>IF(ROWS(L$7:L95)&gt;$A$3*$A$4,"",INDEX(IndicatorsB[Footnotes &amp; Criterion],MOD(ROWS(L$7:L95)-1,$A$3)+1))</f>
        <v>#ERROR!</v>
      </c>
      <c r="M95" s="3"/>
      <c r="N95" s="3"/>
      <c r="O95" s="3"/>
      <c r="P95" s="3"/>
      <c r="Q95" s="3"/>
      <c r="R95" s="3"/>
      <c r="S95" s="3"/>
      <c r="T95" s="3"/>
      <c r="U95" s="3"/>
      <c r="V95" s="3"/>
      <c r="W95" s="3"/>
      <c r="X95" s="3"/>
      <c r="Y95" s="3"/>
      <c r="Z95" s="3"/>
    </row>
    <row r="96" ht="14.25" customHeight="1">
      <c r="A96" s="141" t="str">
        <f t="shared" si="1"/>
        <v>#ERROR!</v>
      </c>
      <c r="B96" s="142">
        <f t="shared" si="2"/>
        <v>1652</v>
      </c>
      <c r="C96" s="128" t="str">
        <f>IF(ROWS(C$7:C96)&gt;$A$3*$A$4,"",INDEX(IndicatorsB[SN],MOD(ROWS(C$7:C96)-1,$A$3)+1))</f>
        <v>#ERROR!</v>
      </c>
      <c r="D96" s="128" t="str">
        <f>IF(ROWS(D$7:D96)&gt;$A$3*$A$4,"",INDEX(IndicatorsB[CAR/ Standard],MOD(ROWS(D$7:D96)-1,$A$3)+1))</f>
        <v>#ERROR!</v>
      </c>
      <c r="E96" s="128" t="str">
        <f>IF(ROWS(E$7:E96)&gt;$A$3*$A$4,"",INDEX(IndicatorsB[Doc Version],MOD(ROWS(E$7:E96)-1,$A$3)+1))</f>
        <v>#ERROR!</v>
      </c>
      <c r="F96" s="143" t="str">
        <f t="shared" si="3"/>
        <v/>
      </c>
      <c r="G96" s="144" t="str">
        <f>IFERROR(INDEX('3) Site Information'!$B$7:$B$106,MATCH(AuditRepTemp_C!I96,WS3_SiteInfo[Site name],0)),"")</f>
        <v>#ERROR!</v>
      </c>
      <c r="H96" s="145" t="str">
        <f>IF(C96&lt;&gt;"",INDEX(WS3_SiteInfo[ASC Site ID
],MATCH(AuditRepTemp_C!F96,'3) Site Information'!A$7:A$106,0)),"")</f>
        <v>#ERROR!</v>
      </c>
      <c r="I96" s="145" t="str">
        <f>IF(C96&lt;&gt;"",INDEX(WS3_SiteInfo[Site name],MATCH(AuditRepTemp_C!F96,'3) Site Information'!A$7:A$106,0)),"")</f>
        <v>#ERROR!</v>
      </c>
      <c r="J96" s="146" t="str">
        <f>IF(ROWS(J$7:J96)&gt;$A$3*$A$4,"",INDEX(IndicatorsB[Indicator],MOD(ROWS(J$7:J96)-1,$A$3)+1))</f>
        <v>#ERROR!</v>
      </c>
      <c r="K96" s="146" t="str">
        <f>IF(ROWS(K$7:K96)&gt;$A$3*$A$4,"",INDEX(IndicatorsB[Indicator/ Requirement Text],MOD(ROWS(K$7:K96)-1,$A$3)+1))</f>
        <v>#ERROR!</v>
      </c>
      <c r="L96" s="146" t="str">
        <f>IF(ROWS(L$7:L96)&gt;$A$3*$A$4,"",INDEX(IndicatorsB[Footnotes &amp; Criterion],MOD(ROWS(L$7:L96)-1,$A$3)+1))</f>
        <v>#ERROR!</v>
      </c>
      <c r="M96" s="3"/>
      <c r="N96" s="3"/>
      <c r="O96" s="3"/>
      <c r="P96" s="3"/>
      <c r="Q96" s="3"/>
      <c r="R96" s="3"/>
      <c r="S96" s="3"/>
      <c r="T96" s="3"/>
      <c r="U96" s="3"/>
      <c r="V96" s="3"/>
      <c r="W96" s="3"/>
      <c r="X96" s="3"/>
      <c r="Y96" s="3"/>
      <c r="Z96" s="3"/>
    </row>
    <row r="97" ht="14.25" customHeight="1">
      <c r="A97" s="141" t="str">
        <f t="shared" si="1"/>
        <v>#ERROR!</v>
      </c>
      <c r="B97" s="142">
        <f t="shared" si="2"/>
        <v>1652</v>
      </c>
      <c r="C97" s="128" t="str">
        <f>IF(ROWS(C$7:C97)&gt;$A$3*$A$4,"",INDEX(IndicatorsB[SN],MOD(ROWS(C$7:C97)-1,$A$3)+1))</f>
        <v>#ERROR!</v>
      </c>
      <c r="D97" s="128" t="str">
        <f>IF(ROWS(D$7:D97)&gt;$A$3*$A$4,"",INDEX(IndicatorsB[CAR/ Standard],MOD(ROWS(D$7:D97)-1,$A$3)+1))</f>
        <v>#ERROR!</v>
      </c>
      <c r="E97" s="128" t="str">
        <f>IF(ROWS(E$7:E97)&gt;$A$3*$A$4,"",INDEX(IndicatorsB[Doc Version],MOD(ROWS(E$7:E97)-1,$A$3)+1))</f>
        <v>#ERROR!</v>
      </c>
      <c r="F97" s="143" t="str">
        <f t="shared" si="3"/>
        <v/>
      </c>
      <c r="G97" s="144" t="str">
        <f>IFERROR(INDEX('3) Site Information'!$B$7:$B$106,MATCH(AuditRepTemp_C!I97,WS3_SiteInfo[Site name],0)),"")</f>
        <v>#ERROR!</v>
      </c>
      <c r="H97" s="145" t="str">
        <f>IF(C97&lt;&gt;"",INDEX(WS3_SiteInfo[ASC Site ID
],MATCH(AuditRepTemp_C!F97,'3) Site Information'!A$7:A$106,0)),"")</f>
        <v>#ERROR!</v>
      </c>
      <c r="I97" s="145" t="str">
        <f>IF(C97&lt;&gt;"",INDEX(WS3_SiteInfo[Site name],MATCH(AuditRepTemp_C!F97,'3) Site Information'!A$7:A$106,0)),"")</f>
        <v>#ERROR!</v>
      </c>
      <c r="J97" s="146" t="str">
        <f>IF(ROWS(J$7:J97)&gt;$A$3*$A$4,"",INDEX(IndicatorsB[Indicator],MOD(ROWS(J$7:J97)-1,$A$3)+1))</f>
        <v>#ERROR!</v>
      </c>
      <c r="K97" s="146" t="str">
        <f>IF(ROWS(K$7:K97)&gt;$A$3*$A$4,"",INDEX(IndicatorsB[Indicator/ Requirement Text],MOD(ROWS(K$7:K97)-1,$A$3)+1))</f>
        <v>#ERROR!</v>
      </c>
      <c r="L97" s="146" t="str">
        <f>IF(ROWS(L$7:L97)&gt;$A$3*$A$4,"",INDEX(IndicatorsB[Footnotes &amp; Criterion],MOD(ROWS(L$7:L97)-1,$A$3)+1))</f>
        <v>#ERROR!</v>
      </c>
      <c r="M97" s="3"/>
      <c r="N97" s="3"/>
      <c r="O97" s="3"/>
      <c r="P97" s="3"/>
      <c r="Q97" s="3"/>
      <c r="R97" s="3"/>
      <c r="S97" s="3"/>
      <c r="T97" s="3"/>
      <c r="U97" s="3"/>
      <c r="V97" s="3"/>
      <c r="W97" s="3"/>
      <c r="X97" s="3"/>
      <c r="Y97" s="3"/>
      <c r="Z97" s="3"/>
    </row>
    <row r="98" ht="14.25" customHeight="1">
      <c r="A98" s="141" t="str">
        <f t="shared" si="1"/>
        <v>#ERROR!</v>
      </c>
      <c r="B98" s="142">
        <f t="shared" si="2"/>
        <v>1652</v>
      </c>
      <c r="C98" s="128" t="str">
        <f>IF(ROWS(C$7:C98)&gt;$A$3*$A$4,"",INDEX(IndicatorsB[SN],MOD(ROWS(C$7:C98)-1,$A$3)+1))</f>
        <v>#ERROR!</v>
      </c>
      <c r="D98" s="128" t="str">
        <f>IF(ROWS(D$7:D98)&gt;$A$3*$A$4,"",INDEX(IndicatorsB[CAR/ Standard],MOD(ROWS(D$7:D98)-1,$A$3)+1))</f>
        <v>#ERROR!</v>
      </c>
      <c r="E98" s="128" t="str">
        <f>IF(ROWS(E$7:E98)&gt;$A$3*$A$4,"",INDEX(IndicatorsB[Doc Version],MOD(ROWS(E$7:E98)-1,$A$3)+1))</f>
        <v>#ERROR!</v>
      </c>
      <c r="F98" s="143" t="str">
        <f t="shared" si="3"/>
        <v/>
      </c>
      <c r="G98" s="144" t="str">
        <f>IFERROR(INDEX('3) Site Information'!$B$7:$B$106,MATCH(AuditRepTemp_C!I98,WS3_SiteInfo[Site name],0)),"")</f>
        <v>#ERROR!</v>
      </c>
      <c r="H98" s="145" t="str">
        <f>IF(C98&lt;&gt;"",INDEX(WS3_SiteInfo[ASC Site ID
],MATCH(AuditRepTemp_C!F98,'3) Site Information'!A$7:A$106,0)),"")</f>
        <v>#ERROR!</v>
      </c>
      <c r="I98" s="145" t="str">
        <f>IF(C98&lt;&gt;"",INDEX(WS3_SiteInfo[Site name],MATCH(AuditRepTemp_C!F98,'3) Site Information'!A$7:A$106,0)),"")</f>
        <v>#ERROR!</v>
      </c>
      <c r="J98" s="146" t="str">
        <f>IF(ROWS(J$7:J98)&gt;$A$3*$A$4,"",INDEX(IndicatorsB[Indicator],MOD(ROWS(J$7:J98)-1,$A$3)+1))</f>
        <v>#ERROR!</v>
      </c>
      <c r="K98" s="146" t="str">
        <f>IF(ROWS(K$7:K98)&gt;$A$3*$A$4,"",INDEX(IndicatorsB[Indicator/ Requirement Text],MOD(ROWS(K$7:K98)-1,$A$3)+1))</f>
        <v>#ERROR!</v>
      </c>
      <c r="L98" s="146" t="str">
        <f>IF(ROWS(L$7:L98)&gt;$A$3*$A$4,"",INDEX(IndicatorsB[Footnotes &amp; Criterion],MOD(ROWS(L$7:L98)-1,$A$3)+1))</f>
        <v>#ERROR!</v>
      </c>
      <c r="M98" s="3"/>
      <c r="N98" s="3"/>
      <c r="O98" s="3"/>
      <c r="P98" s="3"/>
      <c r="Q98" s="3"/>
      <c r="R98" s="3"/>
      <c r="S98" s="3"/>
      <c r="T98" s="3"/>
      <c r="U98" s="3"/>
      <c r="V98" s="3"/>
      <c r="W98" s="3"/>
      <c r="X98" s="3"/>
      <c r="Y98" s="3"/>
      <c r="Z98" s="3"/>
    </row>
    <row r="99" ht="14.25" customHeight="1">
      <c r="A99" s="141" t="str">
        <f t="shared" si="1"/>
        <v>#ERROR!</v>
      </c>
      <c r="B99" s="142">
        <f t="shared" si="2"/>
        <v>1652</v>
      </c>
      <c r="C99" s="128" t="str">
        <f>IF(ROWS(C$7:C99)&gt;$A$3*$A$4,"",INDEX(IndicatorsB[SN],MOD(ROWS(C$7:C99)-1,$A$3)+1))</f>
        <v>#ERROR!</v>
      </c>
      <c r="D99" s="128" t="str">
        <f>IF(ROWS(D$7:D99)&gt;$A$3*$A$4,"",INDEX(IndicatorsB[CAR/ Standard],MOD(ROWS(D$7:D99)-1,$A$3)+1))</f>
        <v>#ERROR!</v>
      </c>
      <c r="E99" s="128" t="str">
        <f>IF(ROWS(E$7:E99)&gt;$A$3*$A$4,"",INDEX(IndicatorsB[Doc Version],MOD(ROWS(E$7:E99)-1,$A$3)+1))</f>
        <v>#ERROR!</v>
      </c>
      <c r="F99" s="143" t="str">
        <f t="shared" si="3"/>
        <v/>
      </c>
      <c r="G99" s="144" t="str">
        <f>IFERROR(INDEX('3) Site Information'!$B$7:$B$106,MATCH(AuditRepTemp_C!I99,WS3_SiteInfo[Site name],0)),"")</f>
        <v>#ERROR!</v>
      </c>
      <c r="H99" s="145" t="str">
        <f>IF(C99&lt;&gt;"",INDEX(WS3_SiteInfo[ASC Site ID
],MATCH(AuditRepTemp_C!F99,'3) Site Information'!A$7:A$106,0)),"")</f>
        <v>#ERROR!</v>
      </c>
      <c r="I99" s="145" t="str">
        <f>IF(C99&lt;&gt;"",INDEX(WS3_SiteInfo[Site name],MATCH(AuditRepTemp_C!F99,'3) Site Information'!A$7:A$106,0)),"")</f>
        <v>#ERROR!</v>
      </c>
      <c r="J99" s="146" t="str">
        <f>IF(ROWS(J$7:J99)&gt;$A$3*$A$4,"",INDEX(IndicatorsB[Indicator],MOD(ROWS(J$7:J99)-1,$A$3)+1))</f>
        <v>#ERROR!</v>
      </c>
      <c r="K99" s="146" t="str">
        <f>IF(ROWS(K$7:K99)&gt;$A$3*$A$4,"",INDEX(IndicatorsB[Indicator/ Requirement Text],MOD(ROWS(K$7:K99)-1,$A$3)+1))</f>
        <v>#ERROR!</v>
      </c>
      <c r="L99" s="146" t="str">
        <f>IF(ROWS(L$7:L99)&gt;$A$3*$A$4,"",INDEX(IndicatorsB[Footnotes &amp; Criterion],MOD(ROWS(L$7:L99)-1,$A$3)+1))</f>
        <v>#ERROR!</v>
      </c>
      <c r="M99" s="3"/>
      <c r="N99" s="3"/>
      <c r="O99" s="3"/>
      <c r="P99" s="3"/>
      <c r="Q99" s="3"/>
      <c r="R99" s="3"/>
      <c r="S99" s="3"/>
      <c r="T99" s="3"/>
      <c r="U99" s="3"/>
      <c r="V99" s="3"/>
      <c r="W99" s="3"/>
      <c r="X99" s="3"/>
      <c r="Y99" s="3"/>
      <c r="Z99" s="3"/>
    </row>
    <row r="100" ht="14.25" customHeight="1">
      <c r="A100" s="141" t="str">
        <f t="shared" si="1"/>
        <v>#ERROR!</v>
      </c>
      <c r="B100" s="142">
        <f t="shared" si="2"/>
        <v>1652</v>
      </c>
      <c r="C100" s="128" t="str">
        <f>IF(ROWS(C$7:C100)&gt;$A$3*$A$4,"",INDEX(IndicatorsB[SN],MOD(ROWS(C$7:C100)-1,$A$3)+1))</f>
        <v>#ERROR!</v>
      </c>
      <c r="D100" s="128" t="str">
        <f>IF(ROWS(D$7:D100)&gt;$A$3*$A$4,"",INDEX(IndicatorsB[CAR/ Standard],MOD(ROWS(D$7:D100)-1,$A$3)+1))</f>
        <v>#ERROR!</v>
      </c>
      <c r="E100" s="128" t="str">
        <f>IF(ROWS(E$7:E100)&gt;$A$3*$A$4,"",INDEX(IndicatorsB[Doc Version],MOD(ROWS(E$7:E100)-1,$A$3)+1))</f>
        <v>#ERROR!</v>
      </c>
      <c r="F100" s="143" t="str">
        <f t="shared" si="3"/>
        <v/>
      </c>
      <c r="G100" s="144" t="str">
        <f>IFERROR(INDEX('3) Site Information'!$B$7:$B$106,MATCH(AuditRepTemp_C!I100,WS3_SiteInfo[Site name],0)),"")</f>
        <v>#ERROR!</v>
      </c>
      <c r="H100" s="145" t="str">
        <f>IF(C100&lt;&gt;"",INDEX(WS3_SiteInfo[ASC Site ID
],MATCH(AuditRepTemp_C!F100,'3) Site Information'!A$7:A$106,0)),"")</f>
        <v>#ERROR!</v>
      </c>
      <c r="I100" s="145" t="str">
        <f>IF(C100&lt;&gt;"",INDEX(WS3_SiteInfo[Site name],MATCH(AuditRepTemp_C!F100,'3) Site Information'!A$7:A$106,0)),"")</f>
        <v>#ERROR!</v>
      </c>
      <c r="J100" s="146" t="str">
        <f>IF(ROWS(J$7:J100)&gt;$A$3*$A$4,"",INDEX(IndicatorsB[Indicator],MOD(ROWS(J$7:J100)-1,$A$3)+1))</f>
        <v>#ERROR!</v>
      </c>
      <c r="K100" s="146" t="str">
        <f>IF(ROWS(K$7:K100)&gt;$A$3*$A$4,"",INDEX(IndicatorsB[Indicator/ Requirement Text],MOD(ROWS(K$7:K100)-1,$A$3)+1))</f>
        <v>#ERROR!</v>
      </c>
      <c r="L100" s="146" t="str">
        <f>IF(ROWS(L$7:L100)&gt;$A$3*$A$4,"",INDEX(IndicatorsB[Footnotes &amp; Criterion],MOD(ROWS(L$7:L100)-1,$A$3)+1))</f>
        <v>#ERROR!</v>
      </c>
      <c r="M100" s="3"/>
      <c r="N100" s="3"/>
      <c r="O100" s="3"/>
      <c r="P100" s="3"/>
      <c r="Q100" s="3"/>
      <c r="R100" s="3"/>
      <c r="S100" s="3"/>
      <c r="T100" s="3"/>
      <c r="U100" s="3"/>
      <c r="V100" s="3"/>
      <c r="W100" s="3"/>
      <c r="X100" s="3"/>
      <c r="Y100" s="3"/>
      <c r="Z100" s="3"/>
    </row>
    <row r="101" ht="14.25" customHeight="1">
      <c r="A101" s="141" t="str">
        <f t="shared" si="1"/>
        <v>#ERROR!</v>
      </c>
      <c r="B101" s="142">
        <f t="shared" si="2"/>
        <v>1652</v>
      </c>
      <c r="C101" s="128" t="str">
        <f>IF(ROWS(C$7:C101)&gt;$A$3*$A$4,"",INDEX(IndicatorsB[SN],MOD(ROWS(C$7:C101)-1,$A$3)+1))</f>
        <v>#ERROR!</v>
      </c>
      <c r="D101" s="128" t="str">
        <f>IF(ROWS(D$7:D101)&gt;$A$3*$A$4,"",INDEX(IndicatorsB[CAR/ Standard],MOD(ROWS(D$7:D101)-1,$A$3)+1))</f>
        <v>#ERROR!</v>
      </c>
      <c r="E101" s="128" t="str">
        <f>IF(ROWS(E$7:E101)&gt;$A$3*$A$4,"",INDEX(IndicatorsB[Doc Version],MOD(ROWS(E$7:E101)-1,$A$3)+1))</f>
        <v>#ERROR!</v>
      </c>
      <c r="F101" s="143" t="str">
        <f t="shared" si="3"/>
        <v/>
      </c>
      <c r="G101" s="144" t="str">
        <f>IFERROR(INDEX('3) Site Information'!$B$7:$B$106,MATCH(AuditRepTemp_C!I101,WS3_SiteInfo[Site name],0)),"")</f>
        <v>#ERROR!</v>
      </c>
      <c r="H101" s="145" t="str">
        <f>IF(C101&lt;&gt;"",INDEX(WS3_SiteInfo[ASC Site ID
],MATCH(AuditRepTemp_C!F101,'3) Site Information'!A$7:A$106,0)),"")</f>
        <v>#ERROR!</v>
      </c>
      <c r="I101" s="145" t="str">
        <f>IF(C101&lt;&gt;"",INDEX(WS3_SiteInfo[Site name],MATCH(AuditRepTemp_C!F101,'3) Site Information'!A$7:A$106,0)),"")</f>
        <v>#ERROR!</v>
      </c>
      <c r="J101" s="146" t="str">
        <f>IF(ROWS(J$7:J101)&gt;$A$3*$A$4,"",INDEX(IndicatorsB[Indicator],MOD(ROWS(J$7:J101)-1,$A$3)+1))</f>
        <v>#ERROR!</v>
      </c>
      <c r="K101" s="146" t="str">
        <f>IF(ROWS(K$7:K101)&gt;$A$3*$A$4,"",INDEX(IndicatorsB[Indicator/ Requirement Text],MOD(ROWS(K$7:K101)-1,$A$3)+1))</f>
        <v>#ERROR!</v>
      </c>
      <c r="L101" s="146" t="str">
        <f>IF(ROWS(L$7:L101)&gt;$A$3*$A$4,"",INDEX(IndicatorsB[Footnotes &amp; Criterion],MOD(ROWS(L$7:L101)-1,$A$3)+1))</f>
        <v>#ERROR!</v>
      </c>
      <c r="M101" s="3"/>
      <c r="N101" s="3"/>
      <c r="O101" s="3"/>
      <c r="P101" s="3"/>
      <c r="Q101" s="3"/>
      <c r="R101" s="3"/>
      <c r="S101" s="3"/>
      <c r="T101" s="3"/>
      <c r="U101" s="3"/>
      <c r="V101" s="3"/>
      <c r="W101" s="3"/>
      <c r="X101" s="3"/>
      <c r="Y101" s="3"/>
      <c r="Z101" s="3"/>
    </row>
    <row r="102" ht="14.25" customHeight="1">
      <c r="A102" s="141" t="str">
        <f t="shared" si="1"/>
        <v>#ERROR!</v>
      </c>
      <c r="B102" s="142">
        <f t="shared" si="2"/>
        <v>1652</v>
      </c>
      <c r="C102" s="128" t="str">
        <f>IF(ROWS(C$7:C102)&gt;$A$3*$A$4,"",INDEX(IndicatorsB[SN],MOD(ROWS(C$7:C102)-1,$A$3)+1))</f>
        <v>#ERROR!</v>
      </c>
      <c r="D102" s="128" t="str">
        <f>IF(ROWS(D$7:D102)&gt;$A$3*$A$4,"",INDEX(IndicatorsB[CAR/ Standard],MOD(ROWS(D$7:D102)-1,$A$3)+1))</f>
        <v>#ERROR!</v>
      </c>
      <c r="E102" s="128" t="str">
        <f>IF(ROWS(E$7:E102)&gt;$A$3*$A$4,"",INDEX(IndicatorsB[Doc Version],MOD(ROWS(E$7:E102)-1,$A$3)+1))</f>
        <v>#ERROR!</v>
      </c>
      <c r="F102" s="143" t="str">
        <f t="shared" si="3"/>
        <v/>
      </c>
      <c r="G102" s="144" t="str">
        <f>IFERROR(INDEX('3) Site Information'!$B$7:$B$106,MATCH(AuditRepTemp_C!I102,WS3_SiteInfo[Site name],0)),"")</f>
        <v>#ERROR!</v>
      </c>
      <c r="H102" s="145" t="str">
        <f>IF(C102&lt;&gt;"",INDEX(WS3_SiteInfo[ASC Site ID
],MATCH(AuditRepTemp_C!F102,'3) Site Information'!A$7:A$106,0)),"")</f>
        <v>#ERROR!</v>
      </c>
      <c r="I102" s="145" t="str">
        <f>IF(C102&lt;&gt;"",INDEX(WS3_SiteInfo[Site name],MATCH(AuditRepTemp_C!F102,'3) Site Information'!A$7:A$106,0)),"")</f>
        <v>#ERROR!</v>
      </c>
      <c r="J102" s="146" t="str">
        <f>IF(ROWS(J$7:J102)&gt;$A$3*$A$4,"",INDEX(IndicatorsB[Indicator],MOD(ROWS(J$7:J102)-1,$A$3)+1))</f>
        <v>#ERROR!</v>
      </c>
      <c r="K102" s="146" t="str">
        <f>IF(ROWS(K$7:K102)&gt;$A$3*$A$4,"",INDEX(IndicatorsB[Indicator/ Requirement Text],MOD(ROWS(K$7:K102)-1,$A$3)+1))</f>
        <v>#ERROR!</v>
      </c>
      <c r="L102" s="146" t="str">
        <f>IF(ROWS(L$7:L102)&gt;$A$3*$A$4,"",INDEX(IndicatorsB[Footnotes &amp; Criterion],MOD(ROWS(L$7:L102)-1,$A$3)+1))</f>
        <v>#ERROR!</v>
      </c>
      <c r="M102" s="3"/>
      <c r="N102" s="3"/>
      <c r="O102" s="3"/>
      <c r="P102" s="3"/>
      <c r="Q102" s="3"/>
      <c r="R102" s="3"/>
      <c r="S102" s="3"/>
      <c r="T102" s="3"/>
      <c r="U102" s="3"/>
      <c r="V102" s="3"/>
      <c r="W102" s="3"/>
      <c r="X102" s="3"/>
      <c r="Y102" s="3"/>
      <c r="Z102" s="3"/>
    </row>
    <row r="103" ht="14.25" customHeight="1">
      <c r="A103" s="141" t="str">
        <f t="shared" si="1"/>
        <v>#ERROR!</v>
      </c>
      <c r="B103" s="142">
        <f t="shared" si="2"/>
        <v>1652</v>
      </c>
      <c r="C103" s="128" t="str">
        <f>IF(ROWS(C$7:C103)&gt;$A$3*$A$4,"",INDEX(IndicatorsB[SN],MOD(ROWS(C$7:C103)-1,$A$3)+1))</f>
        <v>#ERROR!</v>
      </c>
      <c r="D103" s="128" t="str">
        <f>IF(ROWS(D$7:D103)&gt;$A$3*$A$4,"",INDEX(IndicatorsB[CAR/ Standard],MOD(ROWS(D$7:D103)-1,$A$3)+1))</f>
        <v>#ERROR!</v>
      </c>
      <c r="E103" s="128" t="str">
        <f>IF(ROWS(E$7:E103)&gt;$A$3*$A$4,"",INDEX(IndicatorsB[Doc Version],MOD(ROWS(E$7:E103)-1,$A$3)+1))</f>
        <v>#ERROR!</v>
      </c>
      <c r="F103" s="143" t="str">
        <f t="shared" si="3"/>
        <v/>
      </c>
      <c r="G103" s="144" t="str">
        <f>IFERROR(INDEX('3) Site Information'!$B$7:$B$106,MATCH(AuditRepTemp_C!I103,WS3_SiteInfo[Site name],0)),"")</f>
        <v>#ERROR!</v>
      </c>
      <c r="H103" s="145" t="str">
        <f>IF(C103&lt;&gt;"",INDEX(WS3_SiteInfo[ASC Site ID
],MATCH(AuditRepTemp_C!F103,'3) Site Information'!A$7:A$106,0)),"")</f>
        <v>#ERROR!</v>
      </c>
      <c r="I103" s="145" t="str">
        <f>IF(C103&lt;&gt;"",INDEX(WS3_SiteInfo[Site name],MATCH(AuditRepTemp_C!F103,'3) Site Information'!A$7:A$106,0)),"")</f>
        <v>#ERROR!</v>
      </c>
      <c r="J103" s="146" t="str">
        <f>IF(ROWS(J$7:J103)&gt;$A$3*$A$4,"",INDEX(IndicatorsB[Indicator],MOD(ROWS(J$7:J103)-1,$A$3)+1))</f>
        <v>#ERROR!</v>
      </c>
      <c r="K103" s="146" t="str">
        <f>IF(ROWS(K$7:K103)&gt;$A$3*$A$4,"",INDEX(IndicatorsB[Indicator/ Requirement Text],MOD(ROWS(K$7:K103)-1,$A$3)+1))</f>
        <v>#ERROR!</v>
      </c>
      <c r="L103" s="146" t="str">
        <f>IF(ROWS(L$7:L103)&gt;$A$3*$A$4,"",INDEX(IndicatorsB[Footnotes &amp; Criterion],MOD(ROWS(L$7:L103)-1,$A$3)+1))</f>
        <v>#ERROR!</v>
      </c>
      <c r="M103" s="3"/>
      <c r="N103" s="3"/>
      <c r="O103" s="3"/>
      <c r="P103" s="3"/>
      <c r="Q103" s="3"/>
      <c r="R103" s="3"/>
      <c r="S103" s="3"/>
      <c r="T103" s="3"/>
      <c r="U103" s="3"/>
      <c r="V103" s="3"/>
      <c r="W103" s="3"/>
      <c r="X103" s="3"/>
      <c r="Y103" s="3"/>
      <c r="Z103" s="3"/>
    </row>
    <row r="104" ht="14.25" customHeight="1">
      <c r="A104" s="141" t="str">
        <f t="shared" si="1"/>
        <v>#ERROR!</v>
      </c>
      <c r="B104" s="142">
        <f t="shared" si="2"/>
        <v>1652</v>
      </c>
      <c r="C104" s="128" t="str">
        <f>IF(ROWS(C$7:C104)&gt;$A$3*$A$4,"",INDEX(IndicatorsB[SN],MOD(ROWS(C$7:C104)-1,$A$3)+1))</f>
        <v>#ERROR!</v>
      </c>
      <c r="D104" s="128" t="str">
        <f>IF(ROWS(D$7:D104)&gt;$A$3*$A$4,"",INDEX(IndicatorsB[CAR/ Standard],MOD(ROWS(D$7:D104)-1,$A$3)+1))</f>
        <v>#ERROR!</v>
      </c>
      <c r="E104" s="128" t="str">
        <f>IF(ROWS(E$7:E104)&gt;$A$3*$A$4,"",INDEX(IndicatorsB[Doc Version],MOD(ROWS(E$7:E104)-1,$A$3)+1))</f>
        <v>#ERROR!</v>
      </c>
      <c r="F104" s="143" t="str">
        <f t="shared" si="3"/>
        <v/>
      </c>
      <c r="G104" s="144" t="str">
        <f>IFERROR(INDEX('3) Site Information'!$B$7:$B$106,MATCH(AuditRepTemp_C!I104,WS3_SiteInfo[Site name],0)),"")</f>
        <v>#ERROR!</v>
      </c>
      <c r="H104" s="145" t="str">
        <f>IF(C104&lt;&gt;"",INDEX(WS3_SiteInfo[ASC Site ID
],MATCH(AuditRepTemp_C!F104,'3) Site Information'!A$7:A$106,0)),"")</f>
        <v>#ERROR!</v>
      </c>
      <c r="I104" s="145" t="str">
        <f>IF(C104&lt;&gt;"",INDEX(WS3_SiteInfo[Site name],MATCH(AuditRepTemp_C!F104,'3) Site Information'!A$7:A$106,0)),"")</f>
        <v>#ERROR!</v>
      </c>
      <c r="J104" s="146" t="str">
        <f>IF(ROWS(J$7:J104)&gt;$A$3*$A$4,"",INDEX(IndicatorsB[Indicator],MOD(ROWS(J$7:J104)-1,$A$3)+1))</f>
        <v>#ERROR!</v>
      </c>
      <c r="K104" s="146" t="str">
        <f>IF(ROWS(K$7:K104)&gt;$A$3*$A$4,"",INDEX(IndicatorsB[Indicator/ Requirement Text],MOD(ROWS(K$7:K104)-1,$A$3)+1))</f>
        <v>#ERROR!</v>
      </c>
      <c r="L104" s="146" t="str">
        <f>IF(ROWS(L$7:L104)&gt;$A$3*$A$4,"",INDEX(IndicatorsB[Footnotes &amp; Criterion],MOD(ROWS(L$7:L104)-1,$A$3)+1))</f>
        <v>#ERROR!</v>
      </c>
      <c r="M104" s="3"/>
      <c r="N104" s="3"/>
      <c r="O104" s="3"/>
      <c r="P104" s="3"/>
      <c r="Q104" s="3"/>
      <c r="R104" s="3"/>
      <c r="S104" s="3"/>
      <c r="T104" s="3"/>
      <c r="U104" s="3"/>
      <c r="V104" s="3"/>
      <c r="W104" s="3"/>
      <c r="X104" s="3"/>
      <c r="Y104" s="3"/>
      <c r="Z104" s="3"/>
    </row>
    <row r="105" ht="14.25" customHeight="1">
      <c r="A105" s="141" t="str">
        <f t="shared" si="1"/>
        <v>#ERROR!</v>
      </c>
      <c r="B105" s="142">
        <f t="shared" si="2"/>
        <v>1652</v>
      </c>
      <c r="C105" s="128" t="str">
        <f>IF(ROWS(C$7:C105)&gt;$A$3*$A$4,"",INDEX(IndicatorsB[SN],MOD(ROWS(C$7:C105)-1,$A$3)+1))</f>
        <v>#ERROR!</v>
      </c>
      <c r="D105" s="128" t="str">
        <f>IF(ROWS(D$7:D105)&gt;$A$3*$A$4,"",INDEX(IndicatorsB[CAR/ Standard],MOD(ROWS(D$7:D105)-1,$A$3)+1))</f>
        <v>#ERROR!</v>
      </c>
      <c r="E105" s="128" t="str">
        <f>IF(ROWS(E$7:E105)&gt;$A$3*$A$4,"",INDEX(IndicatorsB[Doc Version],MOD(ROWS(E$7:E105)-1,$A$3)+1))</f>
        <v>#ERROR!</v>
      </c>
      <c r="F105" s="143" t="str">
        <f t="shared" si="3"/>
        <v/>
      </c>
      <c r="G105" s="144" t="str">
        <f>IFERROR(INDEX('3) Site Information'!$B$7:$B$106,MATCH(AuditRepTemp_C!I105,WS3_SiteInfo[Site name],0)),"")</f>
        <v>#ERROR!</v>
      </c>
      <c r="H105" s="145" t="str">
        <f>IF(C105&lt;&gt;"",INDEX(WS3_SiteInfo[ASC Site ID
],MATCH(AuditRepTemp_C!F105,'3) Site Information'!A$7:A$106,0)),"")</f>
        <v>#ERROR!</v>
      </c>
      <c r="I105" s="145" t="str">
        <f>IF(C105&lt;&gt;"",INDEX(WS3_SiteInfo[Site name],MATCH(AuditRepTemp_C!F105,'3) Site Information'!A$7:A$106,0)),"")</f>
        <v>#ERROR!</v>
      </c>
      <c r="J105" s="146" t="str">
        <f>IF(ROWS(J$7:J105)&gt;$A$3*$A$4,"",INDEX(IndicatorsB[Indicator],MOD(ROWS(J$7:J105)-1,$A$3)+1))</f>
        <v>#ERROR!</v>
      </c>
      <c r="K105" s="146" t="str">
        <f>IF(ROWS(K$7:K105)&gt;$A$3*$A$4,"",INDEX(IndicatorsB[Indicator/ Requirement Text],MOD(ROWS(K$7:K105)-1,$A$3)+1))</f>
        <v>#ERROR!</v>
      </c>
      <c r="L105" s="146" t="str">
        <f>IF(ROWS(L$7:L105)&gt;$A$3*$A$4,"",INDEX(IndicatorsB[Footnotes &amp; Criterion],MOD(ROWS(L$7:L105)-1,$A$3)+1))</f>
        <v>#ERROR!</v>
      </c>
      <c r="M105" s="3"/>
      <c r="N105" s="3"/>
      <c r="O105" s="3"/>
      <c r="P105" s="3"/>
      <c r="Q105" s="3"/>
      <c r="R105" s="3"/>
      <c r="S105" s="3"/>
      <c r="T105" s="3"/>
      <c r="U105" s="3"/>
      <c r="V105" s="3"/>
      <c r="W105" s="3"/>
      <c r="X105" s="3"/>
      <c r="Y105" s="3"/>
      <c r="Z105" s="3"/>
    </row>
    <row r="106" ht="14.25" customHeight="1">
      <c r="A106" s="141" t="str">
        <f t="shared" si="1"/>
        <v>#ERROR!</v>
      </c>
      <c r="B106" s="142">
        <f t="shared" si="2"/>
        <v>1652</v>
      </c>
      <c r="C106" s="128" t="str">
        <f>IF(ROWS(C$7:C106)&gt;$A$3*$A$4,"",INDEX(IndicatorsB[SN],MOD(ROWS(C$7:C106)-1,$A$3)+1))</f>
        <v>#ERROR!</v>
      </c>
      <c r="D106" s="128" t="str">
        <f>IF(ROWS(D$7:D106)&gt;$A$3*$A$4,"",INDEX(IndicatorsB[CAR/ Standard],MOD(ROWS(D$7:D106)-1,$A$3)+1))</f>
        <v>#ERROR!</v>
      </c>
      <c r="E106" s="128" t="str">
        <f>IF(ROWS(E$7:E106)&gt;$A$3*$A$4,"",INDEX(IndicatorsB[Doc Version],MOD(ROWS(E$7:E106)-1,$A$3)+1))</f>
        <v>#ERROR!</v>
      </c>
      <c r="F106" s="143" t="str">
        <f t="shared" si="3"/>
        <v/>
      </c>
      <c r="G106" s="144" t="str">
        <f>IFERROR(INDEX('3) Site Information'!$B$7:$B$106,MATCH(AuditRepTemp_C!I106,WS3_SiteInfo[Site name],0)),"")</f>
        <v>#ERROR!</v>
      </c>
      <c r="H106" s="145" t="str">
        <f>IF(C106&lt;&gt;"",INDEX(WS3_SiteInfo[ASC Site ID
],MATCH(AuditRepTemp_C!F106,'3) Site Information'!A$7:A$106,0)),"")</f>
        <v>#ERROR!</v>
      </c>
      <c r="I106" s="145" t="str">
        <f>IF(C106&lt;&gt;"",INDEX(WS3_SiteInfo[Site name],MATCH(AuditRepTemp_C!F106,'3) Site Information'!A$7:A$106,0)),"")</f>
        <v>#ERROR!</v>
      </c>
      <c r="J106" s="146" t="str">
        <f>IF(ROWS(J$7:J106)&gt;$A$3*$A$4,"",INDEX(IndicatorsB[Indicator],MOD(ROWS(J$7:J106)-1,$A$3)+1))</f>
        <v>#ERROR!</v>
      </c>
      <c r="K106" s="146" t="str">
        <f>IF(ROWS(K$7:K106)&gt;$A$3*$A$4,"",INDEX(IndicatorsB[Indicator/ Requirement Text],MOD(ROWS(K$7:K106)-1,$A$3)+1))</f>
        <v>#ERROR!</v>
      </c>
      <c r="L106" s="146" t="str">
        <f>IF(ROWS(L$7:L106)&gt;$A$3*$A$4,"",INDEX(IndicatorsB[Footnotes &amp; Criterion],MOD(ROWS(L$7:L106)-1,$A$3)+1))</f>
        <v>#ERROR!</v>
      </c>
      <c r="M106" s="3"/>
      <c r="N106" s="3"/>
      <c r="O106" s="3"/>
      <c r="P106" s="3"/>
      <c r="Q106" s="3"/>
      <c r="R106" s="3"/>
      <c r="S106" s="3"/>
      <c r="T106" s="3"/>
      <c r="U106" s="3"/>
      <c r="V106" s="3"/>
      <c r="W106" s="3"/>
      <c r="X106" s="3"/>
      <c r="Y106" s="3"/>
      <c r="Z106" s="3"/>
    </row>
    <row r="107" ht="14.25" customHeight="1">
      <c r="A107" s="141" t="str">
        <f t="shared" si="1"/>
        <v>#ERROR!</v>
      </c>
      <c r="B107" s="142">
        <f t="shared" si="2"/>
        <v>1652</v>
      </c>
      <c r="C107" s="128" t="str">
        <f>IF(ROWS(C$7:C107)&gt;$A$3*$A$4,"",INDEX(IndicatorsB[SN],MOD(ROWS(C$7:C107)-1,$A$3)+1))</f>
        <v>#ERROR!</v>
      </c>
      <c r="D107" s="128" t="str">
        <f>IF(ROWS(D$7:D107)&gt;$A$3*$A$4,"",INDEX(IndicatorsB[CAR/ Standard],MOD(ROWS(D$7:D107)-1,$A$3)+1))</f>
        <v>#ERROR!</v>
      </c>
      <c r="E107" s="128" t="str">
        <f>IF(ROWS(E$7:E107)&gt;$A$3*$A$4,"",INDEX(IndicatorsB[Doc Version],MOD(ROWS(E$7:E107)-1,$A$3)+1))</f>
        <v>#ERROR!</v>
      </c>
      <c r="F107" s="143" t="str">
        <f t="shared" si="3"/>
        <v/>
      </c>
      <c r="G107" s="144" t="str">
        <f>IFERROR(INDEX('3) Site Information'!$B$7:$B$106,MATCH(AuditRepTemp_C!I107,WS3_SiteInfo[Site name],0)),"")</f>
        <v>#ERROR!</v>
      </c>
      <c r="H107" s="145" t="str">
        <f>IF(C107&lt;&gt;"",INDEX(WS3_SiteInfo[ASC Site ID
],MATCH(AuditRepTemp_C!F107,'3) Site Information'!A$7:A$106,0)),"")</f>
        <v>#ERROR!</v>
      </c>
      <c r="I107" s="145" t="str">
        <f>IF(C107&lt;&gt;"",INDEX(WS3_SiteInfo[Site name],MATCH(AuditRepTemp_C!F107,'3) Site Information'!A$7:A$106,0)),"")</f>
        <v>#ERROR!</v>
      </c>
      <c r="J107" s="146" t="str">
        <f>IF(ROWS(J$7:J107)&gt;$A$3*$A$4,"",INDEX(IndicatorsB[Indicator],MOD(ROWS(J$7:J107)-1,$A$3)+1))</f>
        <v>#ERROR!</v>
      </c>
      <c r="K107" s="146" t="str">
        <f>IF(ROWS(K$7:K107)&gt;$A$3*$A$4,"",INDEX(IndicatorsB[Indicator/ Requirement Text],MOD(ROWS(K$7:K107)-1,$A$3)+1))</f>
        <v>#ERROR!</v>
      </c>
      <c r="L107" s="146" t="str">
        <f>IF(ROWS(L$7:L107)&gt;$A$3*$A$4,"",INDEX(IndicatorsB[Footnotes &amp; Criterion],MOD(ROWS(L$7:L107)-1,$A$3)+1))</f>
        <v>#ERROR!</v>
      </c>
      <c r="M107" s="3"/>
      <c r="N107" s="3"/>
      <c r="O107" s="3"/>
      <c r="P107" s="3"/>
      <c r="Q107" s="3"/>
      <c r="R107" s="3"/>
      <c r="S107" s="3"/>
      <c r="T107" s="3"/>
      <c r="U107" s="3"/>
      <c r="V107" s="3"/>
      <c r="W107" s="3"/>
      <c r="X107" s="3"/>
      <c r="Y107" s="3"/>
      <c r="Z107" s="3"/>
    </row>
    <row r="108" ht="14.25" customHeight="1">
      <c r="A108" s="141" t="str">
        <f t="shared" si="1"/>
        <v>#ERROR!</v>
      </c>
      <c r="B108" s="142">
        <f t="shared" si="2"/>
        <v>1652</v>
      </c>
      <c r="C108" s="128" t="str">
        <f>IF(ROWS(C$7:C108)&gt;$A$3*$A$4,"",INDEX(IndicatorsB[SN],MOD(ROWS(C$7:C108)-1,$A$3)+1))</f>
        <v>#ERROR!</v>
      </c>
      <c r="D108" s="128" t="str">
        <f>IF(ROWS(D$7:D108)&gt;$A$3*$A$4,"",INDEX(IndicatorsB[CAR/ Standard],MOD(ROWS(D$7:D108)-1,$A$3)+1))</f>
        <v>#ERROR!</v>
      </c>
      <c r="E108" s="128" t="str">
        <f>IF(ROWS(E$7:E108)&gt;$A$3*$A$4,"",INDEX(IndicatorsB[Doc Version],MOD(ROWS(E$7:E108)-1,$A$3)+1))</f>
        <v>#ERROR!</v>
      </c>
      <c r="F108" s="143" t="str">
        <f t="shared" si="3"/>
        <v/>
      </c>
      <c r="G108" s="144" t="str">
        <f>IFERROR(INDEX('3) Site Information'!$B$7:$B$106,MATCH(AuditRepTemp_C!I108,WS3_SiteInfo[Site name],0)),"")</f>
        <v>#ERROR!</v>
      </c>
      <c r="H108" s="145" t="str">
        <f>IF(C108&lt;&gt;"",INDEX(WS3_SiteInfo[ASC Site ID
],MATCH(AuditRepTemp_C!F108,'3) Site Information'!A$7:A$106,0)),"")</f>
        <v>#ERROR!</v>
      </c>
      <c r="I108" s="145" t="str">
        <f>IF(C108&lt;&gt;"",INDEX(WS3_SiteInfo[Site name],MATCH(AuditRepTemp_C!F108,'3) Site Information'!A$7:A$106,0)),"")</f>
        <v>#ERROR!</v>
      </c>
      <c r="J108" s="146" t="str">
        <f>IF(ROWS(J$7:J108)&gt;$A$3*$A$4,"",INDEX(IndicatorsB[Indicator],MOD(ROWS(J$7:J108)-1,$A$3)+1))</f>
        <v>#ERROR!</v>
      </c>
      <c r="K108" s="146" t="str">
        <f>IF(ROWS(K$7:K108)&gt;$A$3*$A$4,"",INDEX(IndicatorsB[Indicator/ Requirement Text],MOD(ROWS(K$7:K108)-1,$A$3)+1))</f>
        <v>#ERROR!</v>
      </c>
      <c r="L108" s="146" t="str">
        <f>IF(ROWS(L$7:L108)&gt;$A$3*$A$4,"",INDEX(IndicatorsB[Footnotes &amp; Criterion],MOD(ROWS(L$7:L108)-1,$A$3)+1))</f>
        <v>#ERROR!</v>
      </c>
      <c r="M108" s="3"/>
      <c r="N108" s="3"/>
      <c r="O108" s="3"/>
      <c r="P108" s="3"/>
      <c r="Q108" s="3"/>
      <c r="R108" s="3"/>
      <c r="S108" s="3"/>
      <c r="T108" s="3"/>
      <c r="U108" s="3"/>
      <c r="V108" s="3"/>
      <c r="W108" s="3"/>
      <c r="X108" s="3"/>
      <c r="Y108" s="3"/>
      <c r="Z108" s="3"/>
    </row>
    <row r="109" ht="14.25" customHeight="1">
      <c r="A109" s="141" t="str">
        <f t="shared" si="1"/>
        <v>#ERROR!</v>
      </c>
      <c r="B109" s="142">
        <f t="shared" si="2"/>
        <v>1652</v>
      </c>
      <c r="C109" s="128" t="str">
        <f>IF(ROWS(C$7:C109)&gt;$A$3*$A$4,"",INDEX(IndicatorsB[SN],MOD(ROWS(C$7:C109)-1,$A$3)+1))</f>
        <v>#ERROR!</v>
      </c>
      <c r="D109" s="128" t="str">
        <f>IF(ROWS(D$7:D109)&gt;$A$3*$A$4,"",INDEX(IndicatorsB[CAR/ Standard],MOD(ROWS(D$7:D109)-1,$A$3)+1))</f>
        <v>#ERROR!</v>
      </c>
      <c r="E109" s="128" t="str">
        <f>IF(ROWS(E$7:E109)&gt;$A$3*$A$4,"",INDEX(IndicatorsB[Doc Version],MOD(ROWS(E$7:E109)-1,$A$3)+1))</f>
        <v>#ERROR!</v>
      </c>
      <c r="F109" s="143" t="str">
        <f t="shared" si="3"/>
        <v/>
      </c>
      <c r="G109" s="144" t="str">
        <f>IFERROR(INDEX('3) Site Information'!$B$7:$B$106,MATCH(AuditRepTemp_C!I109,WS3_SiteInfo[Site name],0)),"")</f>
        <v>#ERROR!</v>
      </c>
      <c r="H109" s="145" t="str">
        <f>IF(C109&lt;&gt;"",INDEX(WS3_SiteInfo[ASC Site ID
],MATCH(AuditRepTemp_C!F109,'3) Site Information'!A$7:A$106,0)),"")</f>
        <v>#ERROR!</v>
      </c>
      <c r="I109" s="145" t="str">
        <f>IF(C109&lt;&gt;"",INDEX(WS3_SiteInfo[Site name],MATCH(AuditRepTemp_C!F109,'3) Site Information'!A$7:A$106,0)),"")</f>
        <v>#ERROR!</v>
      </c>
      <c r="J109" s="146" t="str">
        <f>IF(ROWS(J$7:J109)&gt;$A$3*$A$4,"",INDEX(IndicatorsB[Indicator],MOD(ROWS(J$7:J109)-1,$A$3)+1))</f>
        <v>#ERROR!</v>
      </c>
      <c r="K109" s="146" t="str">
        <f>IF(ROWS(K$7:K109)&gt;$A$3*$A$4,"",INDEX(IndicatorsB[Indicator/ Requirement Text],MOD(ROWS(K$7:K109)-1,$A$3)+1))</f>
        <v>#ERROR!</v>
      </c>
      <c r="L109" s="146" t="str">
        <f>IF(ROWS(L$7:L109)&gt;$A$3*$A$4,"",INDEX(IndicatorsB[Footnotes &amp; Criterion],MOD(ROWS(L$7:L109)-1,$A$3)+1))</f>
        <v>#ERROR!</v>
      </c>
      <c r="M109" s="3"/>
      <c r="N109" s="3"/>
      <c r="O109" s="3"/>
      <c r="P109" s="3"/>
      <c r="Q109" s="3"/>
      <c r="R109" s="3"/>
      <c r="S109" s="3"/>
      <c r="T109" s="3"/>
      <c r="U109" s="3"/>
      <c r="V109" s="3"/>
      <c r="W109" s="3"/>
      <c r="X109" s="3"/>
      <c r="Y109" s="3"/>
      <c r="Z109" s="3"/>
    </row>
    <row r="110" ht="14.25" customHeight="1">
      <c r="A110" s="141" t="str">
        <f t="shared" si="1"/>
        <v>#ERROR!</v>
      </c>
      <c r="B110" s="142">
        <f t="shared" si="2"/>
        <v>1652</v>
      </c>
      <c r="C110" s="128" t="str">
        <f>IF(ROWS(C$7:C110)&gt;$A$3*$A$4,"",INDEX(IndicatorsB[SN],MOD(ROWS(C$7:C110)-1,$A$3)+1))</f>
        <v>#ERROR!</v>
      </c>
      <c r="D110" s="128" t="str">
        <f>IF(ROWS(D$7:D110)&gt;$A$3*$A$4,"",INDEX(IndicatorsB[CAR/ Standard],MOD(ROWS(D$7:D110)-1,$A$3)+1))</f>
        <v>#ERROR!</v>
      </c>
      <c r="E110" s="128" t="str">
        <f>IF(ROWS(E$7:E110)&gt;$A$3*$A$4,"",INDEX(IndicatorsB[Doc Version],MOD(ROWS(E$7:E110)-1,$A$3)+1))</f>
        <v>#ERROR!</v>
      </c>
      <c r="F110" s="143" t="str">
        <f t="shared" si="3"/>
        <v/>
      </c>
      <c r="G110" s="144" t="str">
        <f>IFERROR(INDEX('3) Site Information'!$B$7:$B$106,MATCH(AuditRepTemp_C!I110,WS3_SiteInfo[Site name],0)),"")</f>
        <v>#ERROR!</v>
      </c>
      <c r="H110" s="145" t="str">
        <f>IF(C110&lt;&gt;"",INDEX(WS3_SiteInfo[ASC Site ID
],MATCH(AuditRepTemp_C!F110,'3) Site Information'!A$7:A$106,0)),"")</f>
        <v>#ERROR!</v>
      </c>
      <c r="I110" s="145" t="str">
        <f>IF(C110&lt;&gt;"",INDEX(WS3_SiteInfo[Site name],MATCH(AuditRepTemp_C!F110,'3) Site Information'!A$7:A$106,0)),"")</f>
        <v>#ERROR!</v>
      </c>
      <c r="J110" s="146" t="str">
        <f>IF(ROWS(J$7:J110)&gt;$A$3*$A$4,"",INDEX(IndicatorsB[Indicator],MOD(ROWS(J$7:J110)-1,$A$3)+1))</f>
        <v>#ERROR!</v>
      </c>
      <c r="K110" s="146" t="str">
        <f>IF(ROWS(K$7:K110)&gt;$A$3*$A$4,"",INDEX(IndicatorsB[Indicator/ Requirement Text],MOD(ROWS(K$7:K110)-1,$A$3)+1))</f>
        <v>#ERROR!</v>
      </c>
      <c r="L110" s="146" t="str">
        <f>IF(ROWS(L$7:L110)&gt;$A$3*$A$4,"",INDEX(IndicatorsB[Footnotes &amp; Criterion],MOD(ROWS(L$7:L110)-1,$A$3)+1))</f>
        <v>#ERROR!</v>
      </c>
      <c r="M110" s="3"/>
      <c r="N110" s="3"/>
      <c r="O110" s="3"/>
      <c r="P110" s="3"/>
      <c r="Q110" s="3"/>
      <c r="R110" s="3"/>
      <c r="S110" s="3"/>
      <c r="T110" s="3"/>
      <c r="U110" s="3"/>
      <c r="V110" s="3"/>
      <c r="W110" s="3"/>
      <c r="X110" s="3"/>
      <c r="Y110" s="3"/>
      <c r="Z110" s="3"/>
    </row>
    <row r="111" ht="14.25" customHeight="1">
      <c r="A111" s="141" t="str">
        <f t="shared" si="1"/>
        <v>#ERROR!</v>
      </c>
      <c r="B111" s="142">
        <f t="shared" si="2"/>
        <v>1652</v>
      </c>
      <c r="C111" s="128" t="str">
        <f>IF(ROWS(C$7:C111)&gt;$A$3*$A$4,"",INDEX(IndicatorsB[SN],MOD(ROWS(C$7:C111)-1,$A$3)+1))</f>
        <v>#ERROR!</v>
      </c>
      <c r="D111" s="128" t="str">
        <f>IF(ROWS(D$7:D111)&gt;$A$3*$A$4,"",INDEX(IndicatorsB[CAR/ Standard],MOD(ROWS(D$7:D111)-1,$A$3)+1))</f>
        <v>#ERROR!</v>
      </c>
      <c r="E111" s="128" t="str">
        <f>IF(ROWS(E$7:E111)&gt;$A$3*$A$4,"",INDEX(IndicatorsB[Doc Version],MOD(ROWS(E$7:E111)-1,$A$3)+1))</f>
        <v>#ERROR!</v>
      </c>
      <c r="F111" s="143" t="str">
        <f t="shared" si="3"/>
        <v/>
      </c>
      <c r="G111" s="144" t="str">
        <f>IFERROR(INDEX('3) Site Information'!$B$7:$B$106,MATCH(AuditRepTemp_C!I111,WS3_SiteInfo[Site name],0)),"")</f>
        <v>#ERROR!</v>
      </c>
      <c r="H111" s="145" t="str">
        <f>IF(C111&lt;&gt;"",INDEX(WS3_SiteInfo[ASC Site ID
],MATCH(AuditRepTemp_C!F111,'3) Site Information'!A$7:A$106,0)),"")</f>
        <v>#ERROR!</v>
      </c>
      <c r="I111" s="145" t="str">
        <f>IF(C111&lt;&gt;"",INDEX(WS3_SiteInfo[Site name],MATCH(AuditRepTemp_C!F111,'3) Site Information'!A$7:A$106,0)),"")</f>
        <v>#ERROR!</v>
      </c>
      <c r="J111" s="146" t="str">
        <f>IF(ROWS(J$7:J111)&gt;$A$3*$A$4,"",INDEX(IndicatorsB[Indicator],MOD(ROWS(J$7:J111)-1,$A$3)+1))</f>
        <v>#ERROR!</v>
      </c>
      <c r="K111" s="146" t="str">
        <f>IF(ROWS(K$7:K111)&gt;$A$3*$A$4,"",INDEX(IndicatorsB[Indicator/ Requirement Text],MOD(ROWS(K$7:K111)-1,$A$3)+1))</f>
        <v>#ERROR!</v>
      </c>
      <c r="L111" s="146" t="str">
        <f>IF(ROWS(L$7:L111)&gt;$A$3*$A$4,"",INDEX(IndicatorsB[Footnotes &amp; Criterion],MOD(ROWS(L$7:L111)-1,$A$3)+1))</f>
        <v>#ERROR!</v>
      </c>
      <c r="M111" s="3"/>
      <c r="N111" s="3"/>
      <c r="O111" s="3"/>
      <c r="P111" s="3"/>
      <c r="Q111" s="3"/>
      <c r="R111" s="3"/>
      <c r="S111" s="3"/>
      <c r="T111" s="3"/>
      <c r="U111" s="3"/>
      <c r="V111" s="3"/>
      <c r="W111" s="3"/>
      <c r="X111" s="3"/>
      <c r="Y111" s="3"/>
      <c r="Z111" s="3"/>
    </row>
    <row r="112" ht="14.25" customHeight="1">
      <c r="A112" s="141" t="str">
        <f t="shared" si="1"/>
        <v>#ERROR!</v>
      </c>
      <c r="B112" s="142">
        <f t="shared" si="2"/>
        <v>1652</v>
      </c>
      <c r="C112" s="128" t="str">
        <f>IF(ROWS(C$7:C112)&gt;$A$3*$A$4,"",INDEX(IndicatorsB[SN],MOD(ROWS(C$7:C112)-1,$A$3)+1))</f>
        <v>#ERROR!</v>
      </c>
      <c r="D112" s="128" t="str">
        <f>IF(ROWS(D$7:D112)&gt;$A$3*$A$4,"",INDEX(IndicatorsB[CAR/ Standard],MOD(ROWS(D$7:D112)-1,$A$3)+1))</f>
        <v>#ERROR!</v>
      </c>
      <c r="E112" s="128" t="str">
        <f>IF(ROWS(E$7:E112)&gt;$A$3*$A$4,"",INDEX(IndicatorsB[Doc Version],MOD(ROWS(E$7:E112)-1,$A$3)+1))</f>
        <v>#ERROR!</v>
      </c>
      <c r="F112" s="143" t="str">
        <f t="shared" si="3"/>
        <v/>
      </c>
      <c r="G112" s="144" t="str">
        <f>IFERROR(INDEX('3) Site Information'!$B$7:$B$106,MATCH(AuditRepTemp_C!I112,WS3_SiteInfo[Site name],0)),"")</f>
        <v>#ERROR!</v>
      </c>
      <c r="H112" s="145" t="str">
        <f>IF(C112&lt;&gt;"",INDEX(WS3_SiteInfo[ASC Site ID
],MATCH(AuditRepTemp_C!F112,'3) Site Information'!A$7:A$106,0)),"")</f>
        <v>#ERROR!</v>
      </c>
      <c r="I112" s="145" t="str">
        <f>IF(C112&lt;&gt;"",INDEX(WS3_SiteInfo[Site name],MATCH(AuditRepTemp_C!F112,'3) Site Information'!A$7:A$106,0)),"")</f>
        <v>#ERROR!</v>
      </c>
      <c r="J112" s="146" t="str">
        <f>IF(ROWS(J$7:J112)&gt;$A$3*$A$4,"",INDEX(IndicatorsB[Indicator],MOD(ROWS(J$7:J112)-1,$A$3)+1))</f>
        <v>#ERROR!</v>
      </c>
      <c r="K112" s="146" t="str">
        <f>IF(ROWS(K$7:K112)&gt;$A$3*$A$4,"",INDEX(IndicatorsB[Indicator/ Requirement Text],MOD(ROWS(K$7:K112)-1,$A$3)+1))</f>
        <v>#ERROR!</v>
      </c>
      <c r="L112" s="146" t="str">
        <f>IF(ROWS(L$7:L112)&gt;$A$3*$A$4,"",INDEX(IndicatorsB[Footnotes &amp; Criterion],MOD(ROWS(L$7:L112)-1,$A$3)+1))</f>
        <v>#ERROR!</v>
      </c>
      <c r="M112" s="3"/>
      <c r="N112" s="3"/>
      <c r="O112" s="3"/>
      <c r="P112" s="3"/>
      <c r="Q112" s="3"/>
      <c r="R112" s="3"/>
      <c r="S112" s="3"/>
      <c r="T112" s="3"/>
      <c r="U112" s="3"/>
      <c r="V112" s="3"/>
      <c r="W112" s="3"/>
      <c r="X112" s="3"/>
      <c r="Y112" s="3"/>
      <c r="Z112" s="3"/>
    </row>
    <row r="113" ht="14.25" customHeight="1">
      <c r="A113" s="141" t="str">
        <f t="shared" si="1"/>
        <v>#ERROR!</v>
      </c>
      <c r="B113" s="142">
        <f t="shared" si="2"/>
        <v>1652</v>
      </c>
      <c r="C113" s="128" t="str">
        <f>IF(ROWS(C$7:C113)&gt;$A$3*$A$4,"",INDEX(IndicatorsB[SN],MOD(ROWS(C$7:C113)-1,$A$3)+1))</f>
        <v>#ERROR!</v>
      </c>
      <c r="D113" s="128" t="str">
        <f>IF(ROWS(D$7:D113)&gt;$A$3*$A$4,"",INDEX(IndicatorsB[CAR/ Standard],MOD(ROWS(D$7:D113)-1,$A$3)+1))</f>
        <v>#ERROR!</v>
      </c>
      <c r="E113" s="128" t="str">
        <f>IF(ROWS(E$7:E113)&gt;$A$3*$A$4,"",INDEX(IndicatorsB[Doc Version],MOD(ROWS(E$7:E113)-1,$A$3)+1))</f>
        <v>#ERROR!</v>
      </c>
      <c r="F113" s="143" t="str">
        <f t="shared" si="3"/>
        <v/>
      </c>
      <c r="G113" s="144" t="str">
        <f>IFERROR(INDEX('3) Site Information'!$B$7:$B$106,MATCH(AuditRepTemp_C!I113,WS3_SiteInfo[Site name],0)),"")</f>
        <v>#ERROR!</v>
      </c>
      <c r="H113" s="145" t="str">
        <f>IF(C113&lt;&gt;"",INDEX(WS3_SiteInfo[ASC Site ID
],MATCH(AuditRepTemp_C!F113,'3) Site Information'!A$7:A$106,0)),"")</f>
        <v>#ERROR!</v>
      </c>
      <c r="I113" s="145" t="str">
        <f>IF(C113&lt;&gt;"",INDEX(WS3_SiteInfo[Site name],MATCH(AuditRepTemp_C!F113,'3) Site Information'!A$7:A$106,0)),"")</f>
        <v>#ERROR!</v>
      </c>
      <c r="J113" s="146" t="str">
        <f>IF(ROWS(J$7:J113)&gt;$A$3*$A$4,"",INDEX(IndicatorsB[Indicator],MOD(ROWS(J$7:J113)-1,$A$3)+1))</f>
        <v>#ERROR!</v>
      </c>
      <c r="K113" s="146" t="str">
        <f>IF(ROWS(K$7:K113)&gt;$A$3*$A$4,"",INDEX(IndicatorsB[Indicator/ Requirement Text],MOD(ROWS(K$7:K113)-1,$A$3)+1))</f>
        <v>#ERROR!</v>
      </c>
      <c r="L113" s="146" t="str">
        <f>IF(ROWS(L$7:L113)&gt;$A$3*$A$4,"",INDEX(IndicatorsB[Footnotes &amp; Criterion],MOD(ROWS(L$7:L113)-1,$A$3)+1))</f>
        <v>#ERROR!</v>
      </c>
      <c r="M113" s="3"/>
      <c r="N113" s="3"/>
      <c r="O113" s="3"/>
      <c r="P113" s="3"/>
      <c r="Q113" s="3"/>
      <c r="R113" s="3"/>
      <c r="S113" s="3"/>
      <c r="T113" s="3"/>
      <c r="U113" s="3"/>
      <c r="V113" s="3"/>
      <c r="W113" s="3"/>
      <c r="X113" s="3"/>
      <c r="Y113" s="3"/>
      <c r="Z113" s="3"/>
    </row>
    <row r="114" ht="14.25" customHeight="1">
      <c r="A114" s="141" t="str">
        <f t="shared" si="1"/>
        <v>#ERROR!</v>
      </c>
      <c r="B114" s="142">
        <f t="shared" si="2"/>
        <v>1652</v>
      </c>
      <c r="C114" s="128" t="str">
        <f>IF(ROWS(C$7:C114)&gt;$A$3*$A$4,"",INDEX(IndicatorsB[SN],MOD(ROWS(C$7:C114)-1,$A$3)+1))</f>
        <v>#ERROR!</v>
      </c>
      <c r="D114" s="128" t="str">
        <f>IF(ROWS(D$7:D114)&gt;$A$3*$A$4,"",INDEX(IndicatorsB[CAR/ Standard],MOD(ROWS(D$7:D114)-1,$A$3)+1))</f>
        <v>#ERROR!</v>
      </c>
      <c r="E114" s="128" t="str">
        <f>IF(ROWS(E$7:E114)&gt;$A$3*$A$4,"",INDEX(IndicatorsB[Doc Version],MOD(ROWS(E$7:E114)-1,$A$3)+1))</f>
        <v>#ERROR!</v>
      </c>
      <c r="F114" s="143" t="str">
        <f t="shared" si="3"/>
        <v/>
      </c>
      <c r="G114" s="144" t="str">
        <f>IFERROR(INDEX('3) Site Information'!$B$7:$B$106,MATCH(AuditRepTemp_C!I114,WS3_SiteInfo[Site name],0)),"")</f>
        <v>#ERROR!</v>
      </c>
      <c r="H114" s="145" t="str">
        <f>IF(C114&lt;&gt;"",INDEX(WS3_SiteInfo[ASC Site ID
],MATCH(AuditRepTemp_C!F114,'3) Site Information'!A$7:A$106,0)),"")</f>
        <v>#ERROR!</v>
      </c>
      <c r="I114" s="145" t="str">
        <f>IF(C114&lt;&gt;"",INDEX(WS3_SiteInfo[Site name],MATCH(AuditRepTemp_C!F114,'3) Site Information'!A$7:A$106,0)),"")</f>
        <v>#ERROR!</v>
      </c>
      <c r="J114" s="146" t="str">
        <f>IF(ROWS(J$7:J114)&gt;$A$3*$A$4,"",INDEX(IndicatorsB[Indicator],MOD(ROWS(J$7:J114)-1,$A$3)+1))</f>
        <v>#ERROR!</v>
      </c>
      <c r="K114" s="146" t="str">
        <f>IF(ROWS(K$7:K114)&gt;$A$3*$A$4,"",INDEX(IndicatorsB[Indicator/ Requirement Text],MOD(ROWS(K$7:K114)-1,$A$3)+1))</f>
        <v>#ERROR!</v>
      </c>
      <c r="L114" s="146" t="str">
        <f>IF(ROWS(L$7:L114)&gt;$A$3*$A$4,"",INDEX(IndicatorsB[Footnotes &amp; Criterion],MOD(ROWS(L$7:L114)-1,$A$3)+1))</f>
        <v>#ERROR!</v>
      </c>
      <c r="M114" s="3"/>
      <c r="N114" s="3"/>
      <c r="O114" s="3"/>
      <c r="P114" s="3"/>
      <c r="Q114" s="3"/>
      <c r="R114" s="3"/>
      <c r="S114" s="3"/>
      <c r="T114" s="3"/>
      <c r="U114" s="3"/>
      <c r="V114" s="3"/>
      <c r="W114" s="3"/>
      <c r="X114" s="3"/>
      <c r="Y114" s="3"/>
      <c r="Z114" s="3"/>
    </row>
    <row r="115" ht="14.25" customHeight="1">
      <c r="A115" s="141" t="str">
        <f t="shared" si="1"/>
        <v>#ERROR!</v>
      </c>
      <c r="B115" s="142">
        <f t="shared" si="2"/>
        <v>1652</v>
      </c>
      <c r="C115" s="128" t="str">
        <f>IF(ROWS(C$7:C115)&gt;$A$3*$A$4,"",INDEX(IndicatorsB[SN],MOD(ROWS(C$7:C115)-1,$A$3)+1))</f>
        <v>#ERROR!</v>
      </c>
      <c r="D115" s="128" t="str">
        <f>IF(ROWS(D$7:D115)&gt;$A$3*$A$4,"",INDEX(IndicatorsB[CAR/ Standard],MOD(ROWS(D$7:D115)-1,$A$3)+1))</f>
        <v>#ERROR!</v>
      </c>
      <c r="E115" s="128" t="str">
        <f>IF(ROWS(E$7:E115)&gt;$A$3*$A$4,"",INDEX(IndicatorsB[Doc Version],MOD(ROWS(E$7:E115)-1,$A$3)+1))</f>
        <v>#ERROR!</v>
      </c>
      <c r="F115" s="143" t="str">
        <f t="shared" si="3"/>
        <v/>
      </c>
      <c r="G115" s="144" t="str">
        <f>IFERROR(INDEX('3) Site Information'!$B$7:$B$106,MATCH(AuditRepTemp_C!I115,WS3_SiteInfo[Site name],0)),"")</f>
        <v>#ERROR!</v>
      </c>
      <c r="H115" s="145" t="str">
        <f>IF(C115&lt;&gt;"",INDEX(WS3_SiteInfo[ASC Site ID
],MATCH(AuditRepTemp_C!F115,'3) Site Information'!A$7:A$106,0)),"")</f>
        <v>#ERROR!</v>
      </c>
      <c r="I115" s="145" t="str">
        <f>IF(C115&lt;&gt;"",INDEX(WS3_SiteInfo[Site name],MATCH(AuditRepTemp_C!F115,'3) Site Information'!A$7:A$106,0)),"")</f>
        <v>#ERROR!</v>
      </c>
      <c r="J115" s="146" t="str">
        <f>IF(ROWS(J$7:J115)&gt;$A$3*$A$4,"",INDEX(IndicatorsB[Indicator],MOD(ROWS(J$7:J115)-1,$A$3)+1))</f>
        <v>#ERROR!</v>
      </c>
      <c r="K115" s="146" t="str">
        <f>IF(ROWS(K$7:K115)&gt;$A$3*$A$4,"",INDEX(IndicatorsB[Indicator/ Requirement Text],MOD(ROWS(K$7:K115)-1,$A$3)+1))</f>
        <v>#ERROR!</v>
      </c>
      <c r="L115" s="146" t="str">
        <f>IF(ROWS(L$7:L115)&gt;$A$3*$A$4,"",INDEX(IndicatorsB[Footnotes &amp; Criterion],MOD(ROWS(L$7:L115)-1,$A$3)+1))</f>
        <v>#ERROR!</v>
      </c>
      <c r="M115" s="3"/>
      <c r="N115" s="3"/>
      <c r="O115" s="3"/>
      <c r="P115" s="3"/>
      <c r="Q115" s="3"/>
      <c r="R115" s="3"/>
      <c r="S115" s="3"/>
      <c r="T115" s="3"/>
      <c r="U115" s="3"/>
      <c r="V115" s="3"/>
      <c r="W115" s="3"/>
      <c r="X115" s="3"/>
      <c r="Y115" s="3"/>
      <c r="Z115" s="3"/>
    </row>
    <row r="116" ht="14.25" customHeight="1">
      <c r="A116" s="141" t="str">
        <f t="shared" si="1"/>
        <v>#ERROR!</v>
      </c>
      <c r="B116" s="142">
        <f t="shared" si="2"/>
        <v>1652</v>
      </c>
      <c r="C116" s="128" t="str">
        <f>IF(ROWS(C$7:C116)&gt;$A$3*$A$4,"",INDEX(IndicatorsB[SN],MOD(ROWS(C$7:C116)-1,$A$3)+1))</f>
        <v>#ERROR!</v>
      </c>
      <c r="D116" s="128" t="str">
        <f>IF(ROWS(D$7:D116)&gt;$A$3*$A$4,"",INDEX(IndicatorsB[CAR/ Standard],MOD(ROWS(D$7:D116)-1,$A$3)+1))</f>
        <v>#ERROR!</v>
      </c>
      <c r="E116" s="128" t="str">
        <f>IF(ROWS(E$7:E116)&gt;$A$3*$A$4,"",INDEX(IndicatorsB[Doc Version],MOD(ROWS(E$7:E116)-1,$A$3)+1))</f>
        <v>#ERROR!</v>
      </c>
      <c r="F116" s="143" t="str">
        <f t="shared" si="3"/>
        <v/>
      </c>
      <c r="G116" s="144" t="str">
        <f>IFERROR(INDEX('3) Site Information'!$B$7:$B$106,MATCH(AuditRepTemp_C!I116,WS3_SiteInfo[Site name],0)),"")</f>
        <v>#ERROR!</v>
      </c>
      <c r="H116" s="145" t="str">
        <f>IF(C116&lt;&gt;"",INDEX(WS3_SiteInfo[ASC Site ID
],MATCH(AuditRepTemp_C!F116,'3) Site Information'!A$7:A$106,0)),"")</f>
        <v>#ERROR!</v>
      </c>
      <c r="I116" s="145" t="str">
        <f>IF(C116&lt;&gt;"",INDEX(WS3_SiteInfo[Site name],MATCH(AuditRepTemp_C!F116,'3) Site Information'!A$7:A$106,0)),"")</f>
        <v>#ERROR!</v>
      </c>
      <c r="J116" s="146" t="str">
        <f>IF(ROWS(J$7:J116)&gt;$A$3*$A$4,"",INDEX(IndicatorsB[Indicator],MOD(ROWS(J$7:J116)-1,$A$3)+1))</f>
        <v>#ERROR!</v>
      </c>
      <c r="K116" s="146" t="str">
        <f>IF(ROWS(K$7:K116)&gt;$A$3*$A$4,"",INDEX(IndicatorsB[Indicator/ Requirement Text],MOD(ROWS(K$7:K116)-1,$A$3)+1))</f>
        <v>#ERROR!</v>
      </c>
      <c r="L116" s="146" t="str">
        <f>IF(ROWS(L$7:L116)&gt;$A$3*$A$4,"",INDEX(IndicatorsB[Footnotes &amp; Criterion],MOD(ROWS(L$7:L116)-1,$A$3)+1))</f>
        <v>#ERROR!</v>
      </c>
      <c r="M116" s="3"/>
      <c r="N116" s="3"/>
      <c r="O116" s="3"/>
      <c r="P116" s="3"/>
      <c r="Q116" s="3"/>
      <c r="R116" s="3"/>
      <c r="S116" s="3"/>
      <c r="T116" s="3"/>
      <c r="U116" s="3"/>
      <c r="V116" s="3"/>
      <c r="W116" s="3"/>
      <c r="X116" s="3"/>
      <c r="Y116" s="3"/>
      <c r="Z116" s="3"/>
    </row>
    <row r="117" ht="14.25" customHeight="1">
      <c r="A117" s="141" t="str">
        <f t="shared" si="1"/>
        <v>#ERROR!</v>
      </c>
      <c r="B117" s="142">
        <f t="shared" si="2"/>
        <v>1652</v>
      </c>
      <c r="C117" s="128" t="str">
        <f>IF(ROWS(C$7:C117)&gt;$A$3*$A$4,"",INDEX(IndicatorsB[SN],MOD(ROWS(C$7:C117)-1,$A$3)+1))</f>
        <v>#ERROR!</v>
      </c>
      <c r="D117" s="128" t="str">
        <f>IF(ROWS(D$7:D117)&gt;$A$3*$A$4,"",INDEX(IndicatorsB[CAR/ Standard],MOD(ROWS(D$7:D117)-1,$A$3)+1))</f>
        <v>#ERROR!</v>
      </c>
      <c r="E117" s="128" t="str">
        <f>IF(ROWS(E$7:E117)&gt;$A$3*$A$4,"",INDEX(IndicatorsB[Doc Version],MOD(ROWS(E$7:E117)-1,$A$3)+1))</f>
        <v>#ERROR!</v>
      </c>
      <c r="F117" s="143" t="str">
        <f t="shared" si="3"/>
        <v/>
      </c>
      <c r="G117" s="144" t="str">
        <f>IFERROR(INDEX('3) Site Information'!$B$7:$B$106,MATCH(AuditRepTemp_C!I117,WS3_SiteInfo[Site name],0)),"")</f>
        <v>#ERROR!</v>
      </c>
      <c r="H117" s="145" t="str">
        <f>IF(C117&lt;&gt;"",INDEX(WS3_SiteInfo[ASC Site ID
],MATCH(AuditRepTemp_C!F117,'3) Site Information'!A$7:A$106,0)),"")</f>
        <v>#ERROR!</v>
      </c>
      <c r="I117" s="145" t="str">
        <f>IF(C117&lt;&gt;"",INDEX(WS3_SiteInfo[Site name],MATCH(AuditRepTemp_C!F117,'3) Site Information'!A$7:A$106,0)),"")</f>
        <v>#ERROR!</v>
      </c>
      <c r="J117" s="146" t="str">
        <f>IF(ROWS(J$7:J117)&gt;$A$3*$A$4,"",INDEX(IndicatorsB[Indicator],MOD(ROWS(J$7:J117)-1,$A$3)+1))</f>
        <v>#ERROR!</v>
      </c>
      <c r="K117" s="146" t="str">
        <f>IF(ROWS(K$7:K117)&gt;$A$3*$A$4,"",INDEX(IndicatorsB[Indicator/ Requirement Text],MOD(ROWS(K$7:K117)-1,$A$3)+1))</f>
        <v>#ERROR!</v>
      </c>
      <c r="L117" s="146" t="str">
        <f>IF(ROWS(L$7:L117)&gt;$A$3*$A$4,"",INDEX(IndicatorsB[Footnotes &amp; Criterion],MOD(ROWS(L$7:L117)-1,$A$3)+1))</f>
        <v>#ERROR!</v>
      </c>
      <c r="M117" s="3"/>
      <c r="N117" s="3"/>
      <c r="O117" s="3"/>
      <c r="P117" s="3"/>
      <c r="Q117" s="3"/>
      <c r="R117" s="3"/>
      <c r="S117" s="3"/>
      <c r="T117" s="3"/>
      <c r="U117" s="3"/>
      <c r="V117" s="3"/>
      <c r="W117" s="3"/>
      <c r="X117" s="3"/>
      <c r="Y117" s="3"/>
      <c r="Z117" s="3"/>
    </row>
    <row r="118" ht="14.25" customHeight="1">
      <c r="A118" s="141" t="str">
        <f t="shared" si="1"/>
        <v>#ERROR!</v>
      </c>
      <c r="B118" s="142">
        <f t="shared" si="2"/>
        <v>1652</v>
      </c>
      <c r="C118" s="128" t="str">
        <f>IF(ROWS(C$7:C118)&gt;$A$3*$A$4,"",INDEX(IndicatorsB[SN],MOD(ROWS(C$7:C118)-1,$A$3)+1))</f>
        <v>#ERROR!</v>
      </c>
      <c r="D118" s="128" t="str">
        <f>IF(ROWS(D$7:D118)&gt;$A$3*$A$4,"",INDEX(IndicatorsB[CAR/ Standard],MOD(ROWS(D$7:D118)-1,$A$3)+1))</f>
        <v>#ERROR!</v>
      </c>
      <c r="E118" s="128" t="str">
        <f>IF(ROWS(E$7:E118)&gt;$A$3*$A$4,"",INDEX(IndicatorsB[Doc Version],MOD(ROWS(E$7:E118)-1,$A$3)+1))</f>
        <v>#ERROR!</v>
      </c>
      <c r="F118" s="143" t="str">
        <f t="shared" si="3"/>
        <v/>
      </c>
      <c r="G118" s="144" t="str">
        <f>IFERROR(INDEX('3) Site Information'!$B$7:$B$106,MATCH(AuditRepTemp_C!I118,WS3_SiteInfo[Site name],0)),"")</f>
        <v>#ERROR!</v>
      </c>
      <c r="H118" s="145" t="str">
        <f>IF(C118&lt;&gt;"",INDEX(WS3_SiteInfo[ASC Site ID
],MATCH(AuditRepTemp_C!F118,'3) Site Information'!A$7:A$106,0)),"")</f>
        <v>#ERROR!</v>
      </c>
      <c r="I118" s="145" t="str">
        <f>IF(C118&lt;&gt;"",INDEX(WS3_SiteInfo[Site name],MATCH(AuditRepTemp_C!F118,'3) Site Information'!A$7:A$106,0)),"")</f>
        <v>#ERROR!</v>
      </c>
      <c r="J118" s="146" t="str">
        <f>IF(ROWS(J$7:J118)&gt;$A$3*$A$4,"",INDEX(IndicatorsB[Indicator],MOD(ROWS(J$7:J118)-1,$A$3)+1))</f>
        <v>#ERROR!</v>
      </c>
      <c r="K118" s="146" t="str">
        <f>IF(ROWS(K$7:K118)&gt;$A$3*$A$4,"",INDEX(IndicatorsB[Indicator/ Requirement Text],MOD(ROWS(K$7:K118)-1,$A$3)+1))</f>
        <v>#ERROR!</v>
      </c>
      <c r="L118" s="146" t="str">
        <f>IF(ROWS(L$7:L118)&gt;$A$3*$A$4,"",INDEX(IndicatorsB[Footnotes &amp; Criterion],MOD(ROWS(L$7:L118)-1,$A$3)+1))</f>
        <v>#ERROR!</v>
      </c>
      <c r="M118" s="3"/>
      <c r="N118" s="3"/>
      <c r="O118" s="3"/>
      <c r="P118" s="3"/>
      <c r="Q118" s="3"/>
      <c r="R118" s="3"/>
      <c r="S118" s="3"/>
      <c r="T118" s="3"/>
      <c r="U118" s="3"/>
      <c r="V118" s="3"/>
      <c r="W118" s="3"/>
      <c r="X118" s="3"/>
      <c r="Y118" s="3"/>
      <c r="Z118" s="3"/>
    </row>
    <row r="119" ht="14.25" customHeight="1">
      <c r="A119" s="141" t="str">
        <f t="shared" si="1"/>
        <v>#ERROR!</v>
      </c>
      <c r="B119" s="142">
        <f t="shared" si="2"/>
        <v>1652</v>
      </c>
      <c r="C119" s="128" t="str">
        <f>IF(ROWS(C$7:C119)&gt;$A$3*$A$4,"",INDEX(IndicatorsB[SN],MOD(ROWS(C$7:C119)-1,$A$3)+1))</f>
        <v>#ERROR!</v>
      </c>
      <c r="D119" s="128" t="str">
        <f>IF(ROWS(D$7:D119)&gt;$A$3*$A$4,"",INDEX(IndicatorsB[CAR/ Standard],MOD(ROWS(D$7:D119)-1,$A$3)+1))</f>
        <v>#ERROR!</v>
      </c>
      <c r="E119" s="128" t="str">
        <f>IF(ROWS(E$7:E119)&gt;$A$3*$A$4,"",INDEX(IndicatorsB[Doc Version],MOD(ROWS(E$7:E119)-1,$A$3)+1))</f>
        <v>#ERROR!</v>
      </c>
      <c r="F119" s="143" t="str">
        <f t="shared" si="3"/>
        <v/>
      </c>
      <c r="G119" s="144" t="str">
        <f>IFERROR(INDEX('3) Site Information'!$B$7:$B$106,MATCH(AuditRepTemp_C!I119,WS3_SiteInfo[Site name],0)),"")</f>
        <v>#ERROR!</v>
      </c>
      <c r="H119" s="145" t="str">
        <f>IF(C119&lt;&gt;"",INDEX(WS3_SiteInfo[ASC Site ID
],MATCH(AuditRepTemp_C!F119,'3) Site Information'!A$7:A$106,0)),"")</f>
        <v>#ERROR!</v>
      </c>
      <c r="I119" s="145" t="str">
        <f>IF(C119&lt;&gt;"",INDEX(WS3_SiteInfo[Site name],MATCH(AuditRepTemp_C!F119,'3) Site Information'!A$7:A$106,0)),"")</f>
        <v>#ERROR!</v>
      </c>
      <c r="J119" s="146" t="str">
        <f>IF(ROWS(J$7:J119)&gt;$A$3*$A$4,"",INDEX(IndicatorsB[Indicator],MOD(ROWS(J$7:J119)-1,$A$3)+1))</f>
        <v>#ERROR!</v>
      </c>
      <c r="K119" s="146" t="str">
        <f>IF(ROWS(K$7:K119)&gt;$A$3*$A$4,"",INDEX(IndicatorsB[Indicator/ Requirement Text],MOD(ROWS(K$7:K119)-1,$A$3)+1))</f>
        <v>#ERROR!</v>
      </c>
      <c r="L119" s="146" t="str">
        <f>IF(ROWS(L$7:L119)&gt;$A$3*$A$4,"",INDEX(IndicatorsB[Footnotes &amp; Criterion],MOD(ROWS(L$7:L119)-1,$A$3)+1))</f>
        <v>#ERROR!</v>
      </c>
      <c r="M119" s="3"/>
      <c r="N119" s="3"/>
      <c r="O119" s="3"/>
      <c r="P119" s="3"/>
      <c r="Q119" s="3"/>
      <c r="R119" s="3"/>
      <c r="S119" s="3"/>
      <c r="T119" s="3"/>
      <c r="U119" s="3"/>
      <c r="V119" s="3"/>
      <c r="W119" s="3"/>
      <c r="X119" s="3"/>
      <c r="Y119" s="3"/>
      <c r="Z119" s="3"/>
    </row>
    <row r="120" ht="14.25" customHeight="1">
      <c r="A120" s="141" t="str">
        <f t="shared" si="1"/>
        <v>#ERROR!</v>
      </c>
      <c r="B120" s="142">
        <f t="shared" si="2"/>
        <v>1652</v>
      </c>
      <c r="C120" s="128" t="str">
        <f>IF(ROWS(C$7:C120)&gt;$A$3*$A$4,"",INDEX(IndicatorsB[SN],MOD(ROWS(C$7:C120)-1,$A$3)+1))</f>
        <v>#ERROR!</v>
      </c>
      <c r="D120" s="128" t="str">
        <f>IF(ROWS(D$7:D120)&gt;$A$3*$A$4,"",INDEX(IndicatorsB[CAR/ Standard],MOD(ROWS(D$7:D120)-1,$A$3)+1))</f>
        <v>#ERROR!</v>
      </c>
      <c r="E120" s="128" t="str">
        <f>IF(ROWS(E$7:E120)&gt;$A$3*$A$4,"",INDEX(IndicatorsB[Doc Version],MOD(ROWS(E$7:E120)-1,$A$3)+1))</f>
        <v>#ERROR!</v>
      </c>
      <c r="F120" s="143" t="str">
        <f t="shared" si="3"/>
        <v/>
      </c>
      <c r="G120" s="144" t="str">
        <f>IFERROR(INDEX('3) Site Information'!$B$7:$B$106,MATCH(AuditRepTemp_C!I120,WS3_SiteInfo[Site name],0)),"")</f>
        <v>#ERROR!</v>
      </c>
      <c r="H120" s="145" t="str">
        <f>IF(C120&lt;&gt;"",INDEX(WS3_SiteInfo[ASC Site ID
],MATCH(AuditRepTemp_C!F120,'3) Site Information'!A$7:A$106,0)),"")</f>
        <v>#ERROR!</v>
      </c>
      <c r="I120" s="145" t="str">
        <f>IF(C120&lt;&gt;"",INDEX(WS3_SiteInfo[Site name],MATCH(AuditRepTemp_C!F120,'3) Site Information'!A$7:A$106,0)),"")</f>
        <v>#ERROR!</v>
      </c>
      <c r="J120" s="146" t="str">
        <f>IF(ROWS(J$7:J120)&gt;$A$3*$A$4,"",INDEX(IndicatorsB[Indicator],MOD(ROWS(J$7:J120)-1,$A$3)+1))</f>
        <v>#ERROR!</v>
      </c>
      <c r="K120" s="146" t="str">
        <f>IF(ROWS(K$7:K120)&gt;$A$3*$A$4,"",INDEX(IndicatorsB[Indicator/ Requirement Text],MOD(ROWS(K$7:K120)-1,$A$3)+1))</f>
        <v>#ERROR!</v>
      </c>
      <c r="L120" s="146" t="str">
        <f>IF(ROWS(L$7:L120)&gt;$A$3*$A$4,"",INDEX(IndicatorsB[Footnotes &amp; Criterion],MOD(ROWS(L$7:L120)-1,$A$3)+1))</f>
        <v>#ERROR!</v>
      </c>
      <c r="M120" s="3"/>
      <c r="N120" s="3"/>
      <c r="O120" s="3"/>
      <c r="P120" s="3"/>
      <c r="Q120" s="3"/>
      <c r="R120" s="3"/>
      <c r="S120" s="3"/>
      <c r="T120" s="3"/>
      <c r="U120" s="3"/>
      <c r="V120" s="3"/>
      <c r="W120" s="3"/>
      <c r="X120" s="3"/>
      <c r="Y120" s="3"/>
      <c r="Z120" s="3"/>
    </row>
    <row r="121" ht="14.25" customHeight="1">
      <c r="A121" s="141" t="str">
        <f t="shared" si="1"/>
        <v>#ERROR!</v>
      </c>
      <c r="B121" s="142">
        <f t="shared" si="2"/>
        <v>1652</v>
      </c>
      <c r="C121" s="128" t="str">
        <f>IF(ROWS(C$7:C121)&gt;$A$3*$A$4,"",INDEX(IndicatorsB[SN],MOD(ROWS(C$7:C121)-1,$A$3)+1))</f>
        <v>#ERROR!</v>
      </c>
      <c r="D121" s="128" t="str">
        <f>IF(ROWS(D$7:D121)&gt;$A$3*$A$4,"",INDEX(IndicatorsB[CAR/ Standard],MOD(ROWS(D$7:D121)-1,$A$3)+1))</f>
        <v>#ERROR!</v>
      </c>
      <c r="E121" s="128" t="str">
        <f>IF(ROWS(E$7:E121)&gt;$A$3*$A$4,"",INDEX(IndicatorsB[Doc Version],MOD(ROWS(E$7:E121)-1,$A$3)+1))</f>
        <v>#ERROR!</v>
      </c>
      <c r="F121" s="143" t="str">
        <f t="shared" si="3"/>
        <v/>
      </c>
      <c r="G121" s="144" t="str">
        <f>IFERROR(INDEX('3) Site Information'!$B$7:$B$106,MATCH(AuditRepTemp_C!I121,WS3_SiteInfo[Site name],0)),"")</f>
        <v>#ERROR!</v>
      </c>
      <c r="H121" s="145" t="str">
        <f>IF(C121&lt;&gt;"",INDEX(WS3_SiteInfo[ASC Site ID
],MATCH(AuditRepTemp_C!F121,'3) Site Information'!A$7:A$106,0)),"")</f>
        <v>#ERROR!</v>
      </c>
      <c r="I121" s="145" t="str">
        <f>IF(C121&lt;&gt;"",INDEX(WS3_SiteInfo[Site name],MATCH(AuditRepTemp_C!F121,'3) Site Information'!A$7:A$106,0)),"")</f>
        <v>#ERROR!</v>
      </c>
      <c r="J121" s="146" t="str">
        <f>IF(ROWS(J$7:J121)&gt;$A$3*$A$4,"",INDEX(IndicatorsB[Indicator],MOD(ROWS(J$7:J121)-1,$A$3)+1))</f>
        <v>#ERROR!</v>
      </c>
      <c r="K121" s="146" t="str">
        <f>IF(ROWS(K$7:K121)&gt;$A$3*$A$4,"",INDEX(IndicatorsB[Indicator/ Requirement Text],MOD(ROWS(K$7:K121)-1,$A$3)+1))</f>
        <v>#ERROR!</v>
      </c>
      <c r="L121" s="146" t="str">
        <f>IF(ROWS(L$7:L121)&gt;$A$3*$A$4,"",INDEX(IndicatorsB[Footnotes &amp; Criterion],MOD(ROWS(L$7:L121)-1,$A$3)+1))</f>
        <v>#ERROR!</v>
      </c>
      <c r="M121" s="3"/>
      <c r="N121" s="3"/>
      <c r="O121" s="3"/>
      <c r="P121" s="3"/>
      <c r="Q121" s="3"/>
      <c r="R121" s="3"/>
      <c r="S121" s="3"/>
      <c r="T121" s="3"/>
      <c r="U121" s="3"/>
      <c r="V121" s="3"/>
      <c r="W121" s="3"/>
      <c r="X121" s="3"/>
      <c r="Y121" s="3"/>
      <c r="Z121" s="3"/>
    </row>
    <row r="122" ht="14.25" customHeight="1">
      <c r="A122" s="141" t="str">
        <f t="shared" si="1"/>
        <v>#ERROR!</v>
      </c>
      <c r="B122" s="142">
        <f t="shared" si="2"/>
        <v>1652</v>
      </c>
      <c r="C122" s="128" t="str">
        <f>IF(ROWS(C$7:C122)&gt;$A$3*$A$4,"",INDEX(IndicatorsB[SN],MOD(ROWS(C$7:C122)-1,$A$3)+1))</f>
        <v>#ERROR!</v>
      </c>
      <c r="D122" s="128" t="str">
        <f>IF(ROWS(D$7:D122)&gt;$A$3*$A$4,"",INDEX(IndicatorsB[CAR/ Standard],MOD(ROWS(D$7:D122)-1,$A$3)+1))</f>
        <v>#ERROR!</v>
      </c>
      <c r="E122" s="128" t="str">
        <f>IF(ROWS(E$7:E122)&gt;$A$3*$A$4,"",INDEX(IndicatorsB[Doc Version],MOD(ROWS(E$7:E122)-1,$A$3)+1))</f>
        <v>#ERROR!</v>
      </c>
      <c r="F122" s="143" t="str">
        <f t="shared" si="3"/>
        <v/>
      </c>
      <c r="G122" s="144" t="str">
        <f>IFERROR(INDEX('3) Site Information'!$B$7:$B$106,MATCH(AuditRepTemp_C!I122,WS3_SiteInfo[Site name],0)),"")</f>
        <v>#ERROR!</v>
      </c>
      <c r="H122" s="145" t="str">
        <f>IF(C122&lt;&gt;"",INDEX(WS3_SiteInfo[ASC Site ID
],MATCH(AuditRepTemp_C!F122,'3) Site Information'!A$7:A$106,0)),"")</f>
        <v>#ERROR!</v>
      </c>
      <c r="I122" s="145" t="str">
        <f>IF(C122&lt;&gt;"",INDEX(WS3_SiteInfo[Site name],MATCH(AuditRepTemp_C!F122,'3) Site Information'!A$7:A$106,0)),"")</f>
        <v>#ERROR!</v>
      </c>
      <c r="J122" s="146" t="str">
        <f>IF(ROWS(J$7:J122)&gt;$A$3*$A$4,"",INDEX(IndicatorsB[Indicator],MOD(ROWS(J$7:J122)-1,$A$3)+1))</f>
        <v>#ERROR!</v>
      </c>
      <c r="K122" s="146" t="str">
        <f>IF(ROWS(K$7:K122)&gt;$A$3*$A$4,"",INDEX(IndicatorsB[Indicator/ Requirement Text],MOD(ROWS(K$7:K122)-1,$A$3)+1))</f>
        <v>#ERROR!</v>
      </c>
      <c r="L122" s="146" t="str">
        <f>IF(ROWS(L$7:L122)&gt;$A$3*$A$4,"",INDEX(IndicatorsB[Footnotes &amp; Criterion],MOD(ROWS(L$7:L122)-1,$A$3)+1))</f>
        <v>#ERROR!</v>
      </c>
      <c r="M122" s="3"/>
      <c r="N122" s="3"/>
      <c r="O122" s="3"/>
      <c r="P122" s="3"/>
      <c r="Q122" s="3"/>
      <c r="R122" s="3"/>
      <c r="S122" s="3"/>
      <c r="T122" s="3"/>
      <c r="U122" s="3"/>
      <c r="V122" s="3"/>
      <c r="W122" s="3"/>
      <c r="X122" s="3"/>
      <c r="Y122" s="3"/>
      <c r="Z122" s="3"/>
    </row>
    <row r="123" ht="14.25" customHeight="1">
      <c r="A123" s="141" t="str">
        <f t="shared" si="1"/>
        <v>#ERROR!</v>
      </c>
      <c r="B123" s="142">
        <f t="shared" si="2"/>
        <v>1652</v>
      </c>
      <c r="C123" s="128" t="str">
        <f>IF(ROWS(C$7:C123)&gt;$A$3*$A$4,"",INDEX(IndicatorsB[SN],MOD(ROWS(C$7:C123)-1,$A$3)+1))</f>
        <v>#ERROR!</v>
      </c>
      <c r="D123" s="128" t="str">
        <f>IF(ROWS(D$7:D123)&gt;$A$3*$A$4,"",INDEX(IndicatorsB[CAR/ Standard],MOD(ROWS(D$7:D123)-1,$A$3)+1))</f>
        <v>#ERROR!</v>
      </c>
      <c r="E123" s="128" t="str">
        <f>IF(ROWS(E$7:E123)&gt;$A$3*$A$4,"",INDEX(IndicatorsB[Doc Version],MOD(ROWS(E$7:E123)-1,$A$3)+1))</f>
        <v>#ERROR!</v>
      </c>
      <c r="F123" s="143" t="str">
        <f t="shared" si="3"/>
        <v/>
      </c>
      <c r="G123" s="144" t="str">
        <f>IFERROR(INDEX('3) Site Information'!$B$7:$B$106,MATCH(AuditRepTemp_C!I123,WS3_SiteInfo[Site name],0)),"")</f>
        <v>#ERROR!</v>
      </c>
      <c r="H123" s="145" t="str">
        <f>IF(C123&lt;&gt;"",INDEX(WS3_SiteInfo[ASC Site ID
],MATCH(AuditRepTemp_C!F123,'3) Site Information'!A$7:A$106,0)),"")</f>
        <v>#ERROR!</v>
      </c>
      <c r="I123" s="145" t="str">
        <f>IF(C123&lt;&gt;"",INDEX(WS3_SiteInfo[Site name],MATCH(AuditRepTemp_C!F123,'3) Site Information'!A$7:A$106,0)),"")</f>
        <v>#ERROR!</v>
      </c>
      <c r="J123" s="146" t="str">
        <f>IF(ROWS(J$7:J123)&gt;$A$3*$A$4,"",INDEX(IndicatorsB[Indicator],MOD(ROWS(J$7:J123)-1,$A$3)+1))</f>
        <v>#ERROR!</v>
      </c>
      <c r="K123" s="146" t="str">
        <f>IF(ROWS(K$7:K123)&gt;$A$3*$A$4,"",INDEX(IndicatorsB[Indicator/ Requirement Text],MOD(ROWS(K$7:K123)-1,$A$3)+1))</f>
        <v>#ERROR!</v>
      </c>
      <c r="L123" s="146" t="str">
        <f>IF(ROWS(L$7:L123)&gt;$A$3*$A$4,"",INDEX(IndicatorsB[Footnotes &amp; Criterion],MOD(ROWS(L$7:L123)-1,$A$3)+1))</f>
        <v>#ERROR!</v>
      </c>
      <c r="M123" s="3"/>
      <c r="N123" s="3"/>
      <c r="O123" s="3"/>
      <c r="P123" s="3"/>
      <c r="Q123" s="3"/>
      <c r="R123" s="3"/>
      <c r="S123" s="3"/>
      <c r="T123" s="3"/>
      <c r="U123" s="3"/>
      <c r="V123" s="3"/>
      <c r="W123" s="3"/>
      <c r="X123" s="3"/>
      <c r="Y123" s="3"/>
      <c r="Z123" s="3"/>
    </row>
    <row r="124" ht="14.25" customHeight="1">
      <c r="A124" s="141" t="str">
        <f t="shared" si="1"/>
        <v>#ERROR!</v>
      </c>
      <c r="B124" s="142">
        <f t="shared" si="2"/>
        <v>1652</v>
      </c>
      <c r="C124" s="128" t="str">
        <f>IF(ROWS(C$7:C124)&gt;$A$3*$A$4,"",INDEX(IndicatorsB[SN],MOD(ROWS(C$7:C124)-1,$A$3)+1))</f>
        <v>#ERROR!</v>
      </c>
      <c r="D124" s="128" t="str">
        <f>IF(ROWS(D$7:D124)&gt;$A$3*$A$4,"",INDEX(IndicatorsB[CAR/ Standard],MOD(ROWS(D$7:D124)-1,$A$3)+1))</f>
        <v>#ERROR!</v>
      </c>
      <c r="E124" s="128" t="str">
        <f>IF(ROWS(E$7:E124)&gt;$A$3*$A$4,"",INDEX(IndicatorsB[Doc Version],MOD(ROWS(E$7:E124)-1,$A$3)+1))</f>
        <v>#ERROR!</v>
      </c>
      <c r="F124" s="143" t="str">
        <f t="shared" si="3"/>
        <v/>
      </c>
      <c r="G124" s="144" t="str">
        <f>IFERROR(INDEX('3) Site Information'!$B$7:$B$106,MATCH(AuditRepTemp_C!I124,WS3_SiteInfo[Site name],0)),"")</f>
        <v>#ERROR!</v>
      </c>
      <c r="H124" s="145" t="str">
        <f>IF(C124&lt;&gt;"",INDEX(WS3_SiteInfo[ASC Site ID
],MATCH(AuditRepTemp_C!F124,'3) Site Information'!A$7:A$106,0)),"")</f>
        <v>#ERROR!</v>
      </c>
      <c r="I124" s="145" t="str">
        <f>IF(C124&lt;&gt;"",INDEX(WS3_SiteInfo[Site name],MATCH(AuditRepTemp_C!F124,'3) Site Information'!A$7:A$106,0)),"")</f>
        <v>#ERROR!</v>
      </c>
      <c r="J124" s="146" t="str">
        <f>IF(ROWS(J$7:J124)&gt;$A$3*$A$4,"",INDEX(IndicatorsB[Indicator],MOD(ROWS(J$7:J124)-1,$A$3)+1))</f>
        <v>#ERROR!</v>
      </c>
      <c r="K124" s="146" t="str">
        <f>IF(ROWS(K$7:K124)&gt;$A$3*$A$4,"",INDEX(IndicatorsB[Indicator/ Requirement Text],MOD(ROWS(K$7:K124)-1,$A$3)+1))</f>
        <v>#ERROR!</v>
      </c>
      <c r="L124" s="146" t="str">
        <f>IF(ROWS(L$7:L124)&gt;$A$3*$A$4,"",INDEX(IndicatorsB[Footnotes &amp; Criterion],MOD(ROWS(L$7:L124)-1,$A$3)+1))</f>
        <v>#ERROR!</v>
      </c>
      <c r="M124" s="3"/>
      <c r="N124" s="3"/>
      <c r="O124" s="3"/>
      <c r="P124" s="3"/>
      <c r="Q124" s="3"/>
      <c r="R124" s="3"/>
      <c r="S124" s="3"/>
      <c r="T124" s="3"/>
      <c r="U124" s="3"/>
      <c r="V124" s="3"/>
      <c r="W124" s="3"/>
      <c r="X124" s="3"/>
      <c r="Y124" s="3"/>
      <c r="Z124" s="3"/>
    </row>
    <row r="125" ht="14.25" customHeight="1">
      <c r="A125" s="141" t="str">
        <f t="shared" si="1"/>
        <v>#ERROR!</v>
      </c>
      <c r="B125" s="142">
        <f t="shared" si="2"/>
        <v>1652</v>
      </c>
      <c r="C125" s="128" t="str">
        <f>IF(ROWS(C$7:C125)&gt;$A$3*$A$4,"",INDEX(IndicatorsB[SN],MOD(ROWS(C$7:C125)-1,$A$3)+1))</f>
        <v>#ERROR!</v>
      </c>
      <c r="D125" s="128" t="str">
        <f>IF(ROWS(D$7:D125)&gt;$A$3*$A$4,"",INDEX(IndicatorsB[CAR/ Standard],MOD(ROWS(D$7:D125)-1,$A$3)+1))</f>
        <v>#ERROR!</v>
      </c>
      <c r="E125" s="128" t="str">
        <f>IF(ROWS(E$7:E125)&gt;$A$3*$A$4,"",INDEX(IndicatorsB[Doc Version],MOD(ROWS(E$7:E125)-1,$A$3)+1))</f>
        <v>#ERROR!</v>
      </c>
      <c r="F125" s="143" t="str">
        <f t="shared" si="3"/>
        <v/>
      </c>
      <c r="G125" s="144" t="str">
        <f>IFERROR(INDEX('3) Site Information'!$B$7:$B$106,MATCH(AuditRepTemp_C!I125,WS3_SiteInfo[Site name],0)),"")</f>
        <v>#ERROR!</v>
      </c>
      <c r="H125" s="145" t="str">
        <f>IF(C125&lt;&gt;"",INDEX(WS3_SiteInfo[ASC Site ID
],MATCH(AuditRepTemp_C!F125,'3) Site Information'!A$7:A$106,0)),"")</f>
        <v>#ERROR!</v>
      </c>
      <c r="I125" s="145" t="str">
        <f>IF(C125&lt;&gt;"",INDEX(WS3_SiteInfo[Site name],MATCH(AuditRepTemp_C!F125,'3) Site Information'!A$7:A$106,0)),"")</f>
        <v>#ERROR!</v>
      </c>
      <c r="J125" s="146" t="str">
        <f>IF(ROWS(J$7:J125)&gt;$A$3*$A$4,"",INDEX(IndicatorsB[Indicator],MOD(ROWS(J$7:J125)-1,$A$3)+1))</f>
        <v>#ERROR!</v>
      </c>
      <c r="K125" s="146" t="str">
        <f>IF(ROWS(K$7:K125)&gt;$A$3*$A$4,"",INDEX(IndicatorsB[Indicator/ Requirement Text],MOD(ROWS(K$7:K125)-1,$A$3)+1))</f>
        <v>#ERROR!</v>
      </c>
      <c r="L125" s="146" t="str">
        <f>IF(ROWS(L$7:L125)&gt;$A$3*$A$4,"",INDEX(IndicatorsB[Footnotes &amp; Criterion],MOD(ROWS(L$7:L125)-1,$A$3)+1))</f>
        <v>#ERROR!</v>
      </c>
      <c r="M125" s="3"/>
      <c r="N125" s="3"/>
      <c r="O125" s="3"/>
      <c r="P125" s="3"/>
      <c r="Q125" s="3"/>
      <c r="R125" s="3"/>
      <c r="S125" s="3"/>
      <c r="T125" s="3"/>
      <c r="U125" s="3"/>
      <c r="V125" s="3"/>
      <c r="W125" s="3"/>
      <c r="X125" s="3"/>
      <c r="Y125" s="3"/>
      <c r="Z125" s="3"/>
    </row>
    <row r="126" ht="14.25" customHeight="1">
      <c r="A126" s="141" t="str">
        <f t="shared" si="1"/>
        <v>#ERROR!</v>
      </c>
      <c r="B126" s="142">
        <f t="shared" si="2"/>
        <v>1652</v>
      </c>
      <c r="C126" s="128" t="str">
        <f>IF(ROWS(C$7:C126)&gt;$A$3*$A$4,"",INDEX(IndicatorsB[SN],MOD(ROWS(C$7:C126)-1,$A$3)+1))</f>
        <v>#ERROR!</v>
      </c>
      <c r="D126" s="128" t="str">
        <f>IF(ROWS(D$7:D126)&gt;$A$3*$A$4,"",INDEX(IndicatorsB[CAR/ Standard],MOD(ROWS(D$7:D126)-1,$A$3)+1))</f>
        <v>#ERROR!</v>
      </c>
      <c r="E126" s="128" t="str">
        <f>IF(ROWS(E$7:E126)&gt;$A$3*$A$4,"",INDEX(IndicatorsB[Doc Version],MOD(ROWS(E$7:E126)-1,$A$3)+1))</f>
        <v>#ERROR!</v>
      </c>
      <c r="F126" s="143" t="str">
        <f t="shared" si="3"/>
        <v/>
      </c>
      <c r="G126" s="144" t="str">
        <f>IFERROR(INDEX('3) Site Information'!$B$7:$B$106,MATCH(AuditRepTemp_C!I126,WS3_SiteInfo[Site name],0)),"")</f>
        <v>#ERROR!</v>
      </c>
      <c r="H126" s="145" t="str">
        <f>IF(C126&lt;&gt;"",INDEX(WS3_SiteInfo[ASC Site ID
],MATCH(AuditRepTemp_C!F126,'3) Site Information'!A$7:A$106,0)),"")</f>
        <v>#ERROR!</v>
      </c>
      <c r="I126" s="145" t="str">
        <f>IF(C126&lt;&gt;"",INDEX(WS3_SiteInfo[Site name],MATCH(AuditRepTemp_C!F126,'3) Site Information'!A$7:A$106,0)),"")</f>
        <v>#ERROR!</v>
      </c>
      <c r="J126" s="146" t="str">
        <f>IF(ROWS(J$7:J126)&gt;$A$3*$A$4,"",INDEX(IndicatorsB[Indicator],MOD(ROWS(J$7:J126)-1,$A$3)+1))</f>
        <v>#ERROR!</v>
      </c>
      <c r="K126" s="146" t="str">
        <f>IF(ROWS(K$7:K126)&gt;$A$3*$A$4,"",INDEX(IndicatorsB[Indicator/ Requirement Text],MOD(ROWS(K$7:K126)-1,$A$3)+1))</f>
        <v>#ERROR!</v>
      </c>
      <c r="L126" s="146" t="str">
        <f>IF(ROWS(L$7:L126)&gt;$A$3*$A$4,"",INDEX(IndicatorsB[Footnotes &amp; Criterion],MOD(ROWS(L$7:L126)-1,$A$3)+1))</f>
        <v>#ERROR!</v>
      </c>
      <c r="M126" s="3"/>
      <c r="N126" s="3"/>
      <c r="O126" s="3"/>
      <c r="P126" s="3"/>
      <c r="Q126" s="3"/>
      <c r="R126" s="3"/>
      <c r="S126" s="3"/>
      <c r="T126" s="3"/>
      <c r="U126" s="3"/>
      <c r="V126" s="3"/>
      <c r="W126" s="3"/>
      <c r="X126" s="3"/>
      <c r="Y126" s="3"/>
      <c r="Z126" s="3"/>
    </row>
    <row r="127" ht="14.25" customHeight="1">
      <c r="A127" s="141" t="str">
        <f t="shared" si="1"/>
        <v>#ERROR!</v>
      </c>
      <c r="B127" s="142">
        <f t="shared" si="2"/>
        <v>1652</v>
      </c>
      <c r="C127" s="128" t="str">
        <f>IF(ROWS(C$7:C127)&gt;$A$3*$A$4,"",INDEX(IndicatorsB[SN],MOD(ROWS(C$7:C127)-1,$A$3)+1))</f>
        <v>#ERROR!</v>
      </c>
      <c r="D127" s="128" t="str">
        <f>IF(ROWS(D$7:D127)&gt;$A$3*$A$4,"",INDEX(IndicatorsB[CAR/ Standard],MOD(ROWS(D$7:D127)-1,$A$3)+1))</f>
        <v>#ERROR!</v>
      </c>
      <c r="E127" s="128" t="str">
        <f>IF(ROWS(E$7:E127)&gt;$A$3*$A$4,"",INDEX(IndicatorsB[Doc Version],MOD(ROWS(E$7:E127)-1,$A$3)+1))</f>
        <v>#ERROR!</v>
      </c>
      <c r="F127" s="143" t="str">
        <f t="shared" si="3"/>
        <v/>
      </c>
      <c r="G127" s="144" t="str">
        <f>IFERROR(INDEX('3) Site Information'!$B$7:$B$106,MATCH(AuditRepTemp_C!I127,WS3_SiteInfo[Site name],0)),"")</f>
        <v>#ERROR!</v>
      </c>
      <c r="H127" s="145" t="str">
        <f>IF(C127&lt;&gt;"",INDEX(WS3_SiteInfo[ASC Site ID
],MATCH(AuditRepTemp_C!F127,'3) Site Information'!A$7:A$106,0)),"")</f>
        <v>#ERROR!</v>
      </c>
      <c r="I127" s="145" t="str">
        <f>IF(C127&lt;&gt;"",INDEX(WS3_SiteInfo[Site name],MATCH(AuditRepTemp_C!F127,'3) Site Information'!A$7:A$106,0)),"")</f>
        <v>#ERROR!</v>
      </c>
      <c r="J127" s="146" t="str">
        <f>IF(ROWS(J$7:J127)&gt;$A$3*$A$4,"",INDEX(IndicatorsB[Indicator],MOD(ROWS(J$7:J127)-1,$A$3)+1))</f>
        <v>#ERROR!</v>
      </c>
      <c r="K127" s="146" t="str">
        <f>IF(ROWS(K$7:K127)&gt;$A$3*$A$4,"",INDEX(IndicatorsB[Indicator/ Requirement Text],MOD(ROWS(K$7:K127)-1,$A$3)+1))</f>
        <v>#ERROR!</v>
      </c>
      <c r="L127" s="146" t="str">
        <f>IF(ROWS(L$7:L127)&gt;$A$3*$A$4,"",INDEX(IndicatorsB[Footnotes &amp; Criterion],MOD(ROWS(L$7:L127)-1,$A$3)+1))</f>
        <v>#ERROR!</v>
      </c>
      <c r="M127" s="3"/>
      <c r="N127" s="3"/>
      <c r="O127" s="3"/>
      <c r="P127" s="3"/>
      <c r="Q127" s="3"/>
      <c r="R127" s="3"/>
      <c r="S127" s="3"/>
      <c r="T127" s="3"/>
      <c r="U127" s="3"/>
      <c r="V127" s="3"/>
      <c r="W127" s="3"/>
      <c r="X127" s="3"/>
      <c r="Y127" s="3"/>
      <c r="Z127" s="3"/>
    </row>
    <row r="128" ht="14.25" customHeight="1">
      <c r="A128" s="141" t="str">
        <f t="shared" si="1"/>
        <v>#ERROR!</v>
      </c>
      <c r="B128" s="142">
        <f t="shared" si="2"/>
        <v>1652</v>
      </c>
      <c r="C128" s="128" t="str">
        <f>IF(ROWS(C$7:C128)&gt;$A$3*$A$4,"",INDEX(IndicatorsB[SN],MOD(ROWS(C$7:C128)-1,$A$3)+1))</f>
        <v>#ERROR!</v>
      </c>
      <c r="D128" s="128" t="str">
        <f>IF(ROWS(D$7:D128)&gt;$A$3*$A$4,"",INDEX(IndicatorsB[CAR/ Standard],MOD(ROWS(D$7:D128)-1,$A$3)+1))</f>
        <v>#ERROR!</v>
      </c>
      <c r="E128" s="128" t="str">
        <f>IF(ROWS(E$7:E128)&gt;$A$3*$A$4,"",INDEX(IndicatorsB[Doc Version],MOD(ROWS(E$7:E128)-1,$A$3)+1))</f>
        <v>#ERROR!</v>
      </c>
      <c r="F128" s="143" t="str">
        <f t="shared" si="3"/>
        <v/>
      </c>
      <c r="G128" s="144" t="str">
        <f>IFERROR(INDEX('3) Site Information'!$B$7:$B$106,MATCH(AuditRepTemp_C!I128,WS3_SiteInfo[Site name],0)),"")</f>
        <v>#ERROR!</v>
      </c>
      <c r="H128" s="145" t="str">
        <f>IF(C128&lt;&gt;"",INDEX(WS3_SiteInfo[ASC Site ID
],MATCH(AuditRepTemp_C!F128,'3) Site Information'!A$7:A$106,0)),"")</f>
        <v>#ERROR!</v>
      </c>
      <c r="I128" s="145" t="str">
        <f>IF(C128&lt;&gt;"",INDEX(WS3_SiteInfo[Site name],MATCH(AuditRepTemp_C!F128,'3) Site Information'!A$7:A$106,0)),"")</f>
        <v>#ERROR!</v>
      </c>
      <c r="J128" s="146" t="str">
        <f>IF(ROWS(J$7:J128)&gt;$A$3*$A$4,"",INDEX(IndicatorsB[Indicator],MOD(ROWS(J$7:J128)-1,$A$3)+1))</f>
        <v>#ERROR!</v>
      </c>
      <c r="K128" s="146" t="str">
        <f>IF(ROWS(K$7:K128)&gt;$A$3*$A$4,"",INDEX(IndicatorsB[Indicator/ Requirement Text],MOD(ROWS(K$7:K128)-1,$A$3)+1))</f>
        <v>#ERROR!</v>
      </c>
      <c r="L128" s="146" t="str">
        <f>IF(ROWS(L$7:L128)&gt;$A$3*$A$4,"",INDEX(IndicatorsB[Footnotes &amp; Criterion],MOD(ROWS(L$7:L128)-1,$A$3)+1))</f>
        <v>#ERROR!</v>
      </c>
      <c r="M128" s="3"/>
      <c r="N128" s="3"/>
      <c r="O128" s="3"/>
      <c r="P128" s="3"/>
      <c r="Q128" s="3"/>
      <c r="R128" s="3"/>
      <c r="S128" s="3"/>
      <c r="T128" s="3"/>
      <c r="U128" s="3"/>
      <c r="V128" s="3"/>
      <c r="W128" s="3"/>
      <c r="X128" s="3"/>
      <c r="Y128" s="3"/>
      <c r="Z128" s="3"/>
    </row>
    <row r="129" ht="14.25" customHeight="1">
      <c r="A129" s="141" t="str">
        <f t="shared" si="1"/>
        <v>#ERROR!</v>
      </c>
      <c r="B129" s="142">
        <f t="shared" si="2"/>
        <v>1652</v>
      </c>
      <c r="C129" s="128" t="str">
        <f>IF(ROWS(C$7:C129)&gt;$A$3*$A$4,"",INDEX(IndicatorsB[SN],MOD(ROWS(C$7:C129)-1,$A$3)+1))</f>
        <v>#ERROR!</v>
      </c>
      <c r="D129" s="128" t="str">
        <f>IF(ROWS(D$7:D129)&gt;$A$3*$A$4,"",INDEX(IndicatorsB[CAR/ Standard],MOD(ROWS(D$7:D129)-1,$A$3)+1))</f>
        <v>#ERROR!</v>
      </c>
      <c r="E129" s="128" t="str">
        <f>IF(ROWS(E$7:E129)&gt;$A$3*$A$4,"",INDEX(IndicatorsB[Doc Version],MOD(ROWS(E$7:E129)-1,$A$3)+1))</f>
        <v>#ERROR!</v>
      </c>
      <c r="F129" s="143" t="str">
        <f t="shared" si="3"/>
        <v/>
      </c>
      <c r="G129" s="144" t="str">
        <f>IFERROR(INDEX('3) Site Information'!$B$7:$B$106,MATCH(AuditRepTemp_C!I129,WS3_SiteInfo[Site name],0)),"")</f>
        <v>#ERROR!</v>
      </c>
      <c r="H129" s="145" t="str">
        <f>IF(C129&lt;&gt;"",INDEX(WS3_SiteInfo[ASC Site ID
],MATCH(AuditRepTemp_C!F129,'3) Site Information'!A$7:A$106,0)),"")</f>
        <v>#ERROR!</v>
      </c>
      <c r="I129" s="145" t="str">
        <f>IF(C129&lt;&gt;"",INDEX(WS3_SiteInfo[Site name],MATCH(AuditRepTemp_C!F129,'3) Site Information'!A$7:A$106,0)),"")</f>
        <v>#ERROR!</v>
      </c>
      <c r="J129" s="146" t="str">
        <f>IF(ROWS(J$7:J129)&gt;$A$3*$A$4,"",INDEX(IndicatorsB[Indicator],MOD(ROWS(J$7:J129)-1,$A$3)+1))</f>
        <v>#ERROR!</v>
      </c>
      <c r="K129" s="146" t="str">
        <f>IF(ROWS(K$7:K129)&gt;$A$3*$A$4,"",INDEX(IndicatorsB[Indicator/ Requirement Text],MOD(ROWS(K$7:K129)-1,$A$3)+1))</f>
        <v>#ERROR!</v>
      </c>
      <c r="L129" s="146" t="str">
        <f>IF(ROWS(L$7:L129)&gt;$A$3*$A$4,"",INDEX(IndicatorsB[Footnotes &amp; Criterion],MOD(ROWS(L$7:L129)-1,$A$3)+1))</f>
        <v>#ERROR!</v>
      </c>
      <c r="M129" s="3"/>
      <c r="N129" s="3"/>
      <c r="O129" s="3"/>
      <c r="P129" s="3"/>
      <c r="Q129" s="3"/>
      <c r="R129" s="3"/>
      <c r="S129" s="3"/>
      <c r="T129" s="3"/>
      <c r="U129" s="3"/>
      <c r="V129" s="3"/>
      <c r="W129" s="3"/>
      <c r="X129" s="3"/>
      <c r="Y129" s="3"/>
      <c r="Z129" s="3"/>
    </row>
    <row r="130" ht="14.25" customHeight="1">
      <c r="A130" s="141" t="str">
        <f t="shared" si="1"/>
        <v>#ERROR!</v>
      </c>
      <c r="B130" s="142">
        <f t="shared" si="2"/>
        <v>1652</v>
      </c>
      <c r="C130" s="128" t="str">
        <f>IF(ROWS(C$7:C130)&gt;$A$3*$A$4,"",INDEX(IndicatorsB[SN],MOD(ROWS(C$7:C130)-1,$A$3)+1))</f>
        <v>#ERROR!</v>
      </c>
      <c r="D130" s="128" t="str">
        <f>IF(ROWS(D$7:D130)&gt;$A$3*$A$4,"",INDEX(IndicatorsB[CAR/ Standard],MOD(ROWS(D$7:D130)-1,$A$3)+1))</f>
        <v>#ERROR!</v>
      </c>
      <c r="E130" s="128" t="str">
        <f>IF(ROWS(E$7:E130)&gt;$A$3*$A$4,"",INDEX(IndicatorsB[Doc Version],MOD(ROWS(E$7:E130)-1,$A$3)+1))</f>
        <v>#ERROR!</v>
      </c>
      <c r="F130" s="143" t="str">
        <f t="shared" si="3"/>
        <v/>
      </c>
      <c r="G130" s="144" t="str">
        <f>IFERROR(INDEX('3) Site Information'!$B$7:$B$106,MATCH(AuditRepTemp_C!I130,WS3_SiteInfo[Site name],0)),"")</f>
        <v>#ERROR!</v>
      </c>
      <c r="H130" s="145" t="str">
        <f>IF(C130&lt;&gt;"",INDEX(WS3_SiteInfo[ASC Site ID
],MATCH(AuditRepTemp_C!F130,'3) Site Information'!A$7:A$106,0)),"")</f>
        <v>#ERROR!</v>
      </c>
      <c r="I130" s="145" t="str">
        <f>IF(C130&lt;&gt;"",INDEX(WS3_SiteInfo[Site name],MATCH(AuditRepTemp_C!F130,'3) Site Information'!A$7:A$106,0)),"")</f>
        <v>#ERROR!</v>
      </c>
      <c r="J130" s="146" t="str">
        <f>IF(ROWS(J$7:J130)&gt;$A$3*$A$4,"",INDEX(IndicatorsB[Indicator],MOD(ROWS(J$7:J130)-1,$A$3)+1))</f>
        <v>#ERROR!</v>
      </c>
      <c r="K130" s="146" t="str">
        <f>IF(ROWS(K$7:K130)&gt;$A$3*$A$4,"",INDEX(IndicatorsB[Indicator/ Requirement Text],MOD(ROWS(K$7:K130)-1,$A$3)+1))</f>
        <v>#ERROR!</v>
      </c>
      <c r="L130" s="146" t="str">
        <f>IF(ROWS(L$7:L130)&gt;$A$3*$A$4,"",INDEX(IndicatorsB[Footnotes &amp; Criterion],MOD(ROWS(L$7:L130)-1,$A$3)+1))</f>
        <v>#ERROR!</v>
      </c>
      <c r="M130" s="3"/>
      <c r="N130" s="3"/>
      <c r="O130" s="3"/>
      <c r="P130" s="3"/>
      <c r="Q130" s="3"/>
      <c r="R130" s="3"/>
      <c r="S130" s="3"/>
      <c r="T130" s="3"/>
      <c r="U130" s="3"/>
      <c r="V130" s="3"/>
      <c r="W130" s="3"/>
      <c r="X130" s="3"/>
      <c r="Y130" s="3"/>
      <c r="Z130" s="3"/>
    </row>
    <row r="131" ht="14.25" customHeight="1">
      <c r="A131" s="141" t="str">
        <f t="shared" si="1"/>
        <v>#ERROR!</v>
      </c>
      <c r="B131" s="142">
        <f t="shared" si="2"/>
        <v>1652</v>
      </c>
      <c r="C131" s="128" t="str">
        <f>IF(ROWS(C$7:C131)&gt;$A$3*$A$4,"",INDEX(IndicatorsB[SN],MOD(ROWS(C$7:C131)-1,$A$3)+1))</f>
        <v>#ERROR!</v>
      </c>
      <c r="D131" s="128" t="str">
        <f>IF(ROWS(D$7:D131)&gt;$A$3*$A$4,"",INDEX(IndicatorsB[CAR/ Standard],MOD(ROWS(D$7:D131)-1,$A$3)+1))</f>
        <v>#ERROR!</v>
      </c>
      <c r="E131" s="128" t="str">
        <f>IF(ROWS(E$7:E131)&gt;$A$3*$A$4,"",INDEX(IndicatorsB[Doc Version],MOD(ROWS(E$7:E131)-1,$A$3)+1))</f>
        <v>#ERROR!</v>
      </c>
      <c r="F131" s="143" t="str">
        <f t="shared" si="3"/>
        <v/>
      </c>
      <c r="G131" s="144" t="str">
        <f>IFERROR(INDEX('3) Site Information'!$B$7:$B$106,MATCH(AuditRepTemp_C!I131,WS3_SiteInfo[Site name],0)),"")</f>
        <v>#ERROR!</v>
      </c>
      <c r="H131" s="145" t="str">
        <f>IF(C131&lt;&gt;"",INDEX(WS3_SiteInfo[ASC Site ID
],MATCH(AuditRepTemp_C!F131,'3) Site Information'!A$7:A$106,0)),"")</f>
        <v>#ERROR!</v>
      </c>
      <c r="I131" s="145" t="str">
        <f>IF(C131&lt;&gt;"",INDEX(WS3_SiteInfo[Site name],MATCH(AuditRepTemp_C!F131,'3) Site Information'!A$7:A$106,0)),"")</f>
        <v>#ERROR!</v>
      </c>
      <c r="J131" s="146" t="str">
        <f>IF(ROWS(J$7:J131)&gt;$A$3*$A$4,"",INDEX(IndicatorsB[Indicator],MOD(ROWS(J$7:J131)-1,$A$3)+1))</f>
        <v>#ERROR!</v>
      </c>
      <c r="K131" s="146" t="str">
        <f>IF(ROWS(K$7:K131)&gt;$A$3*$A$4,"",INDEX(IndicatorsB[Indicator/ Requirement Text],MOD(ROWS(K$7:K131)-1,$A$3)+1))</f>
        <v>#ERROR!</v>
      </c>
      <c r="L131" s="146" t="str">
        <f>IF(ROWS(L$7:L131)&gt;$A$3*$A$4,"",INDEX(IndicatorsB[Footnotes &amp; Criterion],MOD(ROWS(L$7:L131)-1,$A$3)+1))</f>
        <v>#ERROR!</v>
      </c>
      <c r="M131" s="3"/>
      <c r="N131" s="3"/>
      <c r="O131" s="3"/>
      <c r="P131" s="3"/>
      <c r="Q131" s="3"/>
      <c r="R131" s="3"/>
      <c r="S131" s="3"/>
      <c r="T131" s="3"/>
      <c r="U131" s="3"/>
      <c r="V131" s="3"/>
      <c r="W131" s="3"/>
      <c r="X131" s="3"/>
      <c r="Y131" s="3"/>
      <c r="Z131" s="3"/>
    </row>
    <row r="132" ht="14.25" customHeight="1">
      <c r="A132" s="141" t="str">
        <f t="shared" si="1"/>
        <v>#ERROR!</v>
      </c>
      <c r="B132" s="142">
        <f t="shared" si="2"/>
        <v>1652</v>
      </c>
      <c r="C132" s="128" t="str">
        <f>IF(ROWS(C$7:C132)&gt;$A$3*$A$4,"",INDEX(IndicatorsB[SN],MOD(ROWS(C$7:C132)-1,$A$3)+1))</f>
        <v>#ERROR!</v>
      </c>
      <c r="D132" s="128" t="str">
        <f>IF(ROWS(D$7:D132)&gt;$A$3*$A$4,"",INDEX(IndicatorsB[CAR/ Standard],MOD(ROWS(D$7:D132)-1,$A$3)+1))</f>
        <v>#ERROR!</v>
      </c>
      <c r="E132" s="128" t="str">
        <f>IF(ROWS(E$7:E132)&gt;$A$3*$A$4,"",INDEX(IndicatorsB[Doc Version],MOD(ROWS(E$7:E132)-1,$A$3)+1))</f>
        <v>#ERROR!</v>
      </c>
      <c r="F132" s="143" t="str">
        <f t="shared" si="3"/>
        <v/>
      </c>
      <c r="G132" s="144" t="str">
        <f>IFERROR(INDEX('3) Site Information'!$B$7:$B$106,MATCH(AuditRepTemp_C!I132,WS3_SiteInfo[Site name],0)),"")</f>
        <v>#ERROR!</v>
      </c>
      <c r="H132" s="145" t="str">
        <f>IF(C132&lt;&gt;"",INDEX(WS3_SiteInfo[ASC Site ID
],MATCH(AuditRepTemp_C!F132,'3) Site Information'!A$7:A$106,0)),"")</f>
        <v>#ERROR!</v>
      </c>
      <c r="I132" s="145" t="str">
        <f>IF(C132&lt;&gt;"",INDEX(WS3_SiteInfo[Site name],MATCH(AuditRepTemp_C!F132,'3) Site Information'!A$7:A$106,0)),"")</f>
        <v>#ERROR!</v>
      </c>
      <c r="J132" s="146" t="str">
        <f>IF(ROWS(J$7:J132)&gt;$A$3*$A$4,"",INDEX(IndicatorsB[Indicator],MOD(ROWS(J$7:J132)-1,$A$3)+1))</f>
        <v>#ERROR!</v>
      </c>
      <c r="K132" s="146" t="str">
        <f>IF(ROWS(K$7:K132)&gt;$A$3*$A$4,"",INDEX(IndicatorsB[Indicator/ Requirement Text],MOD(ROWS(K$7:K132)-1,$A$3)+1))</f>
        <v>#ERROR!</v>
      </c>
      <c r="L132" s="146" t="str">
        <f>IF(ROWS(L$7:L132)&gt;$A$3*$A$4,"",INDEX(IndicatorsB[Footnotes &amp; Criterion],MOD(ROWS(L$7:L132)-1,$A$3)+1))</f>
        <v>#ERROR!</v>
      </c>
      <c r="M132" s="3"/>
      <c r="N132" s="3"/>
      <c r="O132" s="3"/>
      <c r="P132" s="3"/>
      <c r="Q132" s="3"/>
      <c r="R132" s="3"/>
      <c r="S132" s="3"/>
      <c r="T132" s="3"/>
      <c r="U132" s="3"/>
      <c r="V132" s="3"/>
      <c r="W132" s="3"/>
      <c r="X132" s="3"/>
      <c r="Y132" s="3"/>
      <c r="Z132" s="3"/>
    </row>
    <row r="133" ht="14.25" customHeight="1">
      <c r="A133" s="141" t="str">
        <f t="shared" si="1"/>
        <v>#ERROR!</v>
      </c>
      <c r="B133" s="142">
        <f t="shared" si="2"/>
        <v>1652</v>
      </c>
      <c r="C133" s="128" t="str">
        <f>IF(ROWS(C$7:C133)&gt;$A$3*$A$4,"",INDEX(IndicatorsB[SN],MOD(ROWS(C$7:C133)-1,$A$3)+1))</f>
        <v>#ERROR!</v>
      </c>
      <c r="D133" s="128" t="str">
        <f>IF(ROWS(D$7:D133)&gt;$A$3*$A$4,"",INDEX(IndicatorsB[CAR/ Standard],MOD(ROWS(D$7:D133)-1,$A$3)+1))</f>
        <v>#ERROR!</v>
      </c>
      <c r="E133" s="128" t="str">
        <f>IF(ROWS(E$7:E133)&gt;$A$3*$A$4,"",INDEX(IndicatorsB[Doc Version],MOD(ROWS(E$7:E133)-1,$A$3)+1))</f>
        <v>#ERROR!</v>
      </c>
      <c r="F133" s="143" t="str">
        <f t="shared" si="3"/>
        <v/>
      </c>
      <c r="G133" s="144" t="str">
        <f>IFERROR(INDEX('3) Site Information'!$B$7:$B$106,MATCH(AuditRepTemp_C!I133,WS3_SiteInfo[Site name],0)),"")</f>
        <v>#ERROR!</v>
      </c>
      <c r="H133" s="145" t="str">
        <f>IF(C133&lt;&gt;"",INDEX(WS3_SiteInfo[ASC Site ID
],MATCH(AuditRepTemp_C!F133,'3) Site Information'!A$7:A$106,0)),"")</f>
        <v>#ERROR!</v>
      </c>
      <c r="I133" s="145" t="str">
        <f>IF(C133&lt;&gt;"",INDEX(WS3_SiteInfo[Site name],MATCH(AuditRepTemp_C!F133,'3) Site Information'!A$7:A$106,0)),"")</f>
        <v>#ERROR!</v>
      </c>
      <c r="J133" s="146" t="str">
        <f>IF(ROWS(J$7:J133)&gt;$A$3*$A$4,"",INDEX(IndicatorsB[Indicator],MOD(ROWS(J$7:J133)-1,$A$3)+1))</f>
        <v>#ERROR!</v>
      </c>
      <c r="K133" s="146" t="str">
        <f>IF(ROWS(K$7:K133)&gt;$A$3*$A$4,"",INDEX(IndicatorsB[Indicator/ Requirement Text],MOD(ROWS(K$7:K133)-1,$A$3)+1))</f>
        <v>#ERROR!</v>
      </c>
      <c r="L133" s="146" t="str">
        <f>IF(ROWS(L$7:L133)&gt;$A$3*$A$4,"",INDEX(IndicatorsB[Footnotes &amp; Criterion],MOD(ROWS(L$7:L133)-1,$A$3)+1))</f>
        <v>#ERROR!</v>
      </c>
      <c r="M133" s="3"/>
      <c r="N133" s="3"/>
      <c r="O133" s="3"/>
      <c r="P133" s="3"/>
      <c r="Q133" s="3"/>
      <c r="R133" s="3"/>
      <c r="S133" s="3"/>
      <c r="T133" s="3"/>
      <c r="U133" s="3"/>
      <c r="V133" s="3"/>
      <c r="W133" s="3"/>
      <c r="X133" s="3"/>
      <c r="Y133" s="3"/>
      <c r="Z133" s="3"/>
    </row>
    <row r="134" ht="14.25" customHeight="1">
      <c r="A134" s="141" t="str">
        <f t="shared" si="1"/>
        <v>#ERROR!</v>
      </c>
      <c r="B134" s="142">
        <f t="shared" si="2"/>
        <v>1652</v>
      </c>
      <c r="C134" s="128" t="str">
        <f>IF(ROWS(C$7:C134)&gt;$A$3*$A$4,"",INDEX(IndicatorsB[SN],MOD(ROWS(C$7:C134)-1,$A$3)+1))</f>
        <v>#ERROR!</v>
      </c>
      <c r="D134" s="128" t="str">
        <f>IF(ROWS(D$7:D134)&gt;$A$3*$A$4,"",INDEX(IndicatorsB[CAR/ Standard],MOD(ROWS(D$7:D134)-1,$A$3)+1))</f>
        <v>#ERROR!</v>
      </c>
      <c r="E134" s="128" t="str">
        <f>IF(ROWS(E$7:E134)&gt;$A$3*$A$4,"",INDEX(IndicatorsB[Doc Version],MOD(ROWS(E$7:E134)-1,$A$3)+1))</f>
        <v>#ERROR!</v>
      </c>
      <c r="F134" s="143" t="str">
        <f t="shared" si="3"/>
        <v/>
      </c>
      <c r="G134" s="144" t="str">
        <f>IFERROR(INDEX('3) Site Information'!$B$7:$B$106,MATCH(AuditRepTemp_C!I134,WS3_SiteInfo[Site name],0)),"")</f>
        <v>#ERROR!</v>
      </c>
      <c r="H134" s="145" t="str">
        <f>IF(C134&lt;&gt;"",INDEX(WS3_SiteInfo[ASC Site ID
],MATCH(AuditRepTemp_C!F134,'3) Site Information'!A$7:A$106,0)),"")</f>
        <v>#ERROR!</v>
      </c>
      <c r="I134" s="145" t="str">
        <f>IF(C134&lt;&gt;"",INDEX(WS3_SiteInfo[Site name],MATCH(AuditRepTemp_C!F134,'3) Site Information'!A$7:A$106,0)),"")</f>
        <v>#ERROR!</v>
      </c>
      <c r="J134" s="146" t="str">
        <f>IF(ROWS(J$7:J134)&gt;$A$3*$A$4,"",INDEX(IndicatorsB[Indicator],MOD(ROWS(J$7:J134)-1,$A$3)+1))</f>
        <v>#ERROR!</v>
      </c>
      <c r="K134" s="146" t="str">
        <f>IF(ROWS(K$7:K134)&gt;$A$3*$A$4,"",INDEX(IndicatorsB[Indicator/ Requirement Text],MOD(ROWS(K$7:K134)-1,$A$3)+1))</f>
        <v>#ERROR!</v>
      </c>
      <c r="L134" s="146" t="str">
        <f>IF(ROWS(L$7:L134)&gt;$A$3*$A$4,"",INDEX(IndicatorsB[Footnotes &amp; Criterion],MOD(ROWS(L$7:L134)-1,$A$3)+1))</f>
        <v>#ERROR!</v>
      </c>
      <c r="M134" s="3"/>
      <c r="N134" s="3"/>
      <c r="O134" s="3"/>
      <c r="P134" s="3"/>
      <c r="Q134" s="3"/>
      <c r="R134" s="3"/>
      <c r="S134" s="3"/>
      <c r="T134" s="3"/>
      <c r="U134" s="3"/>
      <c r="V134" s="3"/>
      <c r="W134" s="3"/>
      <c r="X134" s="3"/>
      <c r="Y134" s="3"/>
      <c r="Z134" s="3"/>
    </row>
    <row r="135" ht="14.25" customHeight="1">
      <c r="A135" s="141" t="str">
        <f t="shared" si="1"/>
        <v>#ERROR!</v>
      </c>
      <c r="B135" s="142">
        <f t="shared" si="2"/>
        <v>1652</v>
      </c>
      <c r="C135" s="128" t="str">
        <f>IF(ROWS(C$7:C135)&gt;$A$3*$A$4,"",INDEX(IndicatorsB[SN],MOD(ROWS(C$7:C135)-1,$A$3)+1))</f>
        <v>#ERROR!</v>
      </c>
      <c r="D135" s="128" t="str">
        <f>IF(ROWS(D$7:D135)&gt;$A$3*$A$4,"",INDEX(IndicatorsB[CAR/ Standard],MOD(ROWS(D$7:D135)-1,$A$3)+1))</f>
        <v>#ERROR!</v>
      </c>
      <c r="E135" s="128" t="str">
        <f>IF(ROWS(E$7:E135)&gt;$A$3*$A$4,"",INDEX(IndicatorsB[Doc Version],MOD(ROWS(E$7:E135)-1,$A$3)+1))</f>
        <v>#ERROR!</v>
      </c>
      <c r="F135" s="143" t="str">
        <f t="shared" si="3"/>
        <v/>
      </c>
      <c r="G135" s="144" t="str">
        <f>IFERROR(INDEX('3) Site Information'!$B$7:$B$106,MATCH(AuditRepTemp_C!I135,WS3_SiteInfo[Site name],0)),"")</f>
        <v>#ERROR!</v>
      </c>
      <c r="H135" s="145" t="str">
        <f>IF(C135&lt;&gt;"",INDEX(WS3_SiteInfo[ASC Site ID
],MATCH(AuditRepTemp_C!F135,'3) Site Information'!A$7:A$106,0)),"")</f>
        <v>#ERROR!</v>
      </c>
      <c r="I135" s="145" t="str">
        <f>IF(C135&lt;&gt;"",INDEX(WS3_SiteInfo[Site name],MATCH(AuditRepTemp_C!F135,'3) Site Information'!A$7:A$106,0)),"")</f>
        <v>#ERROR!</v>
      </c>
      <c r="J135" s="146" t="str">
        <f>IF(ROWS(J$7:J135)&gt;$A$3*$A$4,"",INDEX(IndicatorsB[Indicator],MOD(ROWS(J$7:J135)-1,$A$3)+1))</f>
        <v>#ERROR!</v>
      </c>
      <c r="K135" s="146" t="str">
        <f>IF(ROWS(K$7:K135)&gt;$A$3*$A$4,"",INDEX(IndicatorsB[Indicator/ Requirement Text],MOD(ROWS(K$7:K135)-1,$A$3)+1))</f>
        <v>#ERROR!</v>
      </c>
      <c r="L135" s="146" t="str">
        <f>IF(ROWS(L$7:L135)&gt;$A$3*$A$4,"",INDEX(IndicatorsB[Footnotes &amp; Criterion],MOD(ROWS(L$7:L135)-1,$A$3)+1))</f>
        <v>#ERROR!</v>
      </c>
      <c r="M135" s="3"/>
      <c r="N135" s="3"/>
      <c r="O135" s="3"/>
      <c r="P135" s="3"/>
      <c r="Q135" s="3"/>
      <c r="R135" s="3"/>
      <c r="S135" s="3"/>
      <c r="T135" s="3"/>
      <c r="U135" s="3"/>
      <c r="V135" s="3"/>
      <c r="W135" s="3"/>
      <c r="X135" s="3"/>
      <c r="Y135" s="3"/>
      <c r="Z135" s="3"/>
    </row>
    <row r="136" ht="14.25" customHeight="1">
      <c r="A136" s="141" t="str">
        <f t="shared" si="1"/>
        <v>#ERROR!</v>
      </c>
      <c r="B136" s="142">
        <f t="shared" si="2"/>
        <v>1652</v>
      </c>
      <c r="C136" s="128" t="str">
        <f>IF(ROWS(C$7:C136)&gt;$A$3*$A$4,"",INDEX(IndicatorsB[SN],MOD(ROWS(C$7:C136)-1,$A$3)+1))</f>
        <v>#ERROR!</v>
      </c>
      <c r="D136" s="128" t="str">
        <f>IF(ROWS(D$7:D136)&gt;$A$3*$A$4,"",INDEX(IndicatorsB[CAR/ Standard],MOD(ROWS(D$7:D136)-1,$A$3)+1))</f>
        <v>#ERROR!</v>
      </c>
      <c r="E136" s="128" t="str">
        <f>IF(ROWS(E$7:E136)&gt;$A$3*$A$4,"",INDEX(IndicatorsB[Doc Version],MOD(ROWS(E$7:E136)-1,$A$3)+1))</f>
        <v>#ERROR!</v>
      </c>
      <c r="F136" s="143" t="str">
        <f t="shared" si="3"/>
        <v/>
      </c>
      <c r="G136" s="144" t="str">
        <f>IFERROR(INDEX('3) Site Information'!$B$7:$B$106,MATCH(AuditRepTemp_C!I136,WS3_SiteInfo[Site name],0)),"")</f>
        <v>#ERROR!</v>
      </c>
      <c r="H136" s="145" t="str">
        <f>IF(C136&lt;&gt;"",INDEX(WS3_SiteInfo[ASC Site ID
],MATCH(AuditRepTemp_C!F136,'3) Site Information'!A$7:A$106,0)),"")</f>
        <v>#ERROR!</v>
      </c>
      <c r="I136" s="145" t="str">
        <f>IF(C136&lt;&gt;"",INDEX(WS3_SiteInfo[Site name],MATCH(AuditRepTemp_C!F136,'3) Site Information'!A$7:A$106,0)),"")</f>
        <v>#ERROR!</v>
      </c>
      <c r="J136" s="146" t="str">
        <f>IF(ROWS(J$7:J136)&gt;$A$3*$A$4,"",INDEX(IndicatorsB[Indicator],MOD(ROWS(J$7:J136)-1,$A$3)+1))</f>
        <v>#ERROR!</v>
      </c>
      <c r="K136" s="146" t="str">
        <f>IF(ROWS(K$7:K136)&gt;$A$3*$A$4,"",INDEX(IndicatorsB[Indicator/ Requirement Text],MOD(ROWS(K$7:K136)-1,$A$3)+1))</f>
        <v>#ERROR!</v>
      </c>
      <c r="L136" s="146" t="str">
        <f>IF(ROWS(L$7:L136)&gt;$A$3*$A$4,"",INDEX(IndicatorsB[Footnotes &amp; Criterion],MOD(ROWS(L$7:L136)-1,$A$3)+1))</f>
        <v>#ERROR!</v>
      </c>
      <c r="M136" s="3"/>
      <c r="N136" s="3"/>
      <c r="O136" s="3"/>
      <c r="P136" s="3"/>
      <c r="Q136" s="3"/>
      <c r="R136" s="3"/>
      <c r="S136" s="3"/>
      <c r="T136" s="3"/>
      <c r="U136" s="3"/>
      <c r="V136" s="3"/>
      <c r="W136" s="3"/>
      <c r="X136" s="3"/>
      <c r="Y136" s="3"/>
      <c r="Z136" s="3"/>
    </row>
    <row r="137" ht="14.25" customHeight="1">
      <c r="A137" s="141" t="str">
        <f t="shared" si="1"/>
        <v>#ERROR!</v>
      </c>
      <c r="B137" s="142">
        <f t="shared" si="2"/>
        <v>1652</v>
      </c>
      <c r="C137" s="128" t="str">
        <f>IF(ROWS(C$7:C137)&gt;$A$3*$A$4,"",INDEX(IndicatorsB[SN],MOD(ROWS(C$7:C137)-1,$A$3)+1))</f>
        <v>#ERROR!</v>
      </c>
      <c r="D137" s="128" t="str">
        <f>IF(ROWS(D$7:D137)&gt;$A$3*$A$4,"",INDEX(IndicatorsB[CAR/ Standard],MOD(ROWS(D$7:D137)-1,$A$3)+1))</f>
        <v>#ERROR!</v>
      </c>
      <c r="E137" s="128" t="str">
        <f>IF(ROWS(E$7:E137)&gt;$A$3*$A$4,"",INDEX(IndicatorsB[Doc Version],MOD(ROWS(E$7:E137)-1,$A$3)+1))</f>
        <v>#ERROR!</v>
      </c>
      <c r="F137" s="143" t="str">
        <f t="shared" si="3"/>
        <v/>
      </c>
      <c r="G137" s="144" t="str">
        <f>IFERROR(INDEX('3) Site Information'!$B$7:$B$106,MATCH(AuditRepTemp_C!I137,WS3_SiteInfo[Site name],0)),"")</f>
        <v>#ERROR!</v>
      </c>
      <c r="H137" s="145" t="str">
        <f>IF(C137&lt;&gt;"",INDEX(WS3_SiteInfo[ASC Site ID
],MATCH(AuditRepTemp_C!F137,'3) Site Information'!A$7:A$106,0)),"")</f>
        <v>#ERROR!</v>
      </c>
      <c r="I137" s="145" t="str">
        <f>IF(C137&lt;&gt;"",INDEX(WS3_SiteInfo[Site name],MATCH(AuditRepTemp_C!F137,'3) Site Information'!A$7:A$106,0)),"")</f>
        <v>#ERROR!</v>
      </c>
      <c r="J137" s="146" t="str">
        <f>IF(ROWS(J$7:J137)&gt;$A$3*$A$4,"",INDEX(IndicatorsB[Indicator],MOD(ROWS(J$7:J137)-1,$A$3)+1))</f>
        <v>#ERROR!</v>
      </c>
      <c r="K137" s="146" t="str">
        <f>IF(ROWS(K$7:K137)&gt;$A$3*$A$4,"",INDEX(IndicatorsB[Indicator/ Requirement Text],MOD(ROWS(K$7:K137)-1,$A$3)+1))</f>
        <v>#ERROR!</v>
      </c>
      <c r="L137" s="146" t="str">
        <f>IF(ROWS(L$7:L137)&gt;$A$3*$A$4,"",INDEX(IndicatorsB[Footnotes &amp; Criterion],MOD(ROWS(L$7:L137)-1,$A$3)+1))</f>
        <v>#ERROR!</v>
      </c>
      <c r="M137" s="3"/>
      <c r="N137" s="3"/>
      <c r="O137" s="3"/>
      <c r="P137" s="3"/>
      <c r="Q137" s="3"/>
      <c r="R137" s="3"/>
      <c r="S137" s="3"/>
      <c r="T137" s="3"/>
      <c r="U137" s="3"/>
      <c r="V137" s="3"/>
      <c r="W137" s="3"/>
      <c r="X137" s="3"/>
      <c r="Y137" s="3"/>
      <c r="Z137" s="3"/>
    </row>
    <row r="138" ht="14.25" customHeight="1">
      <c r="A138" s="141" t="str">
        <f t="shared" si="1"/>
        <v>#ERROR!</v>
      </c>
      <c r="B138" s="142">
        <f t="shared" si="2"/>
        <v>1652</v>
      </c>
      <c r="C138" s="128" t="str">
        <f>IF(ROWS(C$7:C138)&gt;$A$3*$A$4,"",INDEX(IndicatorsB[SN],MOD(ROWS(C$7:C138)-1,$A$3)+1))</f>
        <v>#ERROR!</v>
      </c>
      <c r="D138" s="128" t="str">
        <f>IF(ROWS(D$7:D138)&gt;$A$3*$A$4,"",INDEX(IndicatorsB[CAR/ Standard],MOD(ROWS(D$7:D138)-1,$A$3)+1))</f>
        <v>#ERROR!</v>
      </c>
      <c r="E138" s="128" t="str">
        <f>IF(ROWS(E$7:E138)&gt;$A$3*$A$4,"",INDEX(IndicatorsB[Doc Version],MOD(ROWS(E$7:E138)-1,$A$3)+1))</f>
        <v>#ERROR!</v>
      </c>
      <c r="F138" s="143" t="str">
        <f t="shared" si="3"/>
        <v/>
      </c>
      <c r="G138" s="144" t="str">
        <f>IFERROR(INDEX('3) Site Information'!$B$7:$B$106,MATCH(AuditRepTemp_C!I138,WS3_SiteInfo[Site name],0)),"")</f>
        <v>#ERROR!</v>
      </c>
      <c r="H138" s="145" t="str">
        <f>IF(C138&lt;&gt;"",INDEX(WS3_SiteInfo[ASC Site ID
],MATCH(AuditRepTemp_C!F138,'3) Site Information'!A$7:A$106,0)),"")</f>
        <v>#ERROR!</v>
      </c>
      <c r="I138" s="145" t="str">
        <f>IF(C138&lt;&gt;"",INDEX(WS3_SiteInfo[Site name],MATCH(AuditRepTemp_C!F138,'3) Site Information'!A$7:A$106,0)),"")</f>
        <v>#ERROR!</v>
      </c>
      <c r="J138" s="146" t="str">
        <f>IF(ROWS(J$7:J138)&gt;$A$3*$A$4,"",INDEX(IndicatorsB[Indicator],MOD(ROWS(J$7:J138)-1,$A$3)+1))</f>
        <v>#ERROR!</v>
      </c>
      <c r="K138" s="146" t="str">
        <f>IF(ROWS(K$7:K138)&gt;$A$3*$A$4,"",INDEX(IndicatorsB[Indicator/ Requirement Text],MOD(ROWS(K$7:K138)-1,$A$3)+1))</f>
        <v>#ERROR!</v>
      </c>
      <c r="L138" s="146" t="str">
        <f>IF(ROWS(L$7:L138)&gt;$A$3*$A$4,"",INDEX(IndicatorsB[Footnotes &amp; Criterion],MOD(ROWS(L$7:L138)-1,$A$3)+1))</f>
        <v>#ERROR!</v>
      </c>
      <c r="M138" s="3"/>
      <c r="N138" s="3"/>
      <c r="O138" s="3"/>
      <c r="P138" s="3"/>
      <c r="Q138" s="3"/>
      <c r="R138" s="3"/>
      <c r="S138" s="3"/>
      <c r="T138" s="3"/>
      <c r="U138" s="3"/>
      <c r="V138" s="3"/>
      <c r="W138" s="3"/>
      <c r="X138" s="3"/>
      <c r="Y138" s="3"/>
      <c r="Z138" s="3"/>
    </row>
    <row r="139" ht="14.25" customHeight="1">
      <c r="A139" s="141" t="str">
        <f t="shared" si="1"/>
        <v>#ERROR!</v>
      </c>
      <c r="B139" s="142">
        <f t="shared" si="2"/>
        <v>1652</v>
      </c>
      <c r="C139" s="128" t="str">
        <f>IF(ROWS(C$7:C139)&gt;$A$3*$A$4,"",INDEX(IndicatorsB[SN],MOD(ROWS(C$7:C139)-1,$A$3)+1))</f>
        <v>#ERROR!</v>
      </c>
      <c r="D139" s="128" t="str">
        <f>IF(ROWS(D$7:D139)&gt;$A$3*$A$4,"",INDEX(IndicatorsB[CAR/ Standard],MOD(ROWS(D$7:D139)-1,$A$3)+1))</f>
        <v>#ERROR!</v>
      </c>
      <c r="E139" s="128" t="str">
        <f>IF(ROWS(E$7:E139)&gt;$A$3*$A$4,"",INDEX(IndicatorsB[Doc Version],MOD(ROWS(E$7:E139)-1,$A$3)+1))</f>
        <v>#ERROR!</v>
      </c>
      <c r="F139" s="143" t="str">
        <f t="shared" si="3"/>
        <v/>
      </c>
      <c r="G139" s="144" t="str">
        <f>IFERROR(INDEX('3) Site Information'!$B$7:$B$106,MATCH(AuditRepTemp_C!I139,WS3_SiteInfo[Site name],0)),"")</f>
        <v>#ERROR!</v>
      </c>
      <c r="H139" s="145" t="str">
        <f>IF(C139&lt;&gt;"",INDEX(WS3_SiteInfo[ASC Site ID
],MATCH(AuditRepTemp_C!F139,'3) Site Information'!A$7:A$106,0)),"")</f>
        <v>#ERROR!</v>
      </c>
      <c r="I139" s="145" t="str">
        <f>IF(C139&lt;&gt;"",INDEX(WS3_SiteInfo[Site name],MATCH(AuditRepTemp_C!F139,'3) Site Information'!A$7:A$106,0)),"")</f>
        <v>#ERROR!</v>
      </c>
      <c r="J139" s="146" t="str">
        <f>IF(ROWS(J$7:J139)&gt;$A$3*$A$4,"",INDEX(IndicatorsB[Indicator],MOD(ROWS(J$7:J139)-1,$A$3)+1))</f>
        <v>#ERROR!</v>
      </c>
      <c r="K139" s="146" t="str">
        <f>IF(ROWS(K$7:K139)&gt;$A$3*$A$4,"",INDEX(IndicatorsB[Indicator/ Requirement Text],MOD(ROWS(K$7:K139)-1,$A$3)+1))</f>
        <v>#ERROR!</v>
      </c>
      <c r="L139" s="146" t="str">
        <f>IF(ROWS(L$7:L139)&gt;$A$3*$A$4,"",INDEX(IndicatorsB[Footnotes &amp; Criterion],MOD(ROWS(L$7:L139)-1,$A$3)+1))</f>
        <v>#ERROR!</v>
      </c>
      <c r="M139" s="3"/>
      <c r="N139" s="3"/>
      <c r="O139" s="3"/>
      <c r="P139" s="3"/>
      <c r="Q139" s="3"/>
      <c r="R139" s="3"/>
      <c r="S139" s="3"/>
      <c r="T139" s="3"/>
      <c r="U139" s="3"/>
      <c r="V139" s="3"/>
      <c r="W139" s="3"/>
      <c r="X139" s="3"/>
      <c r="Y139" s="3"/>
      <c r="Z139" s="3"/>
    </row>
    <row r="140" ht="14.25" customHeight="1">
      <c r="A140" s="141" t="str">
        <f t="shared" si="1"/>
        <v>#ERROR!</v>
      </c>
      <c r="B140" s="142">
        <f t="shared" si="2"/>
        <v>1652</v>
      </c>
      <c r="C140" s="128" t="str">
        <f>IF(ROWS(C$7:C140)&gt;$A$3*$A$4,"",INDEX(IndicatorsB[SN],MOD(ROWS(C$7:C140)-1,$A$3)+1))</f>
        <v>#ERROR!</v>
      </c>
      <c r="D140" s="128" t="str">
        <f>IF(ROWS(D$7:D140)&gt;$A$3*$A$4,"",INDEX(IndicatorsB[CAR/ Standard],MOD(ROWS(D$7:D140)-1,$A$3)+1))</f>
        <v>#ERROR!</v>
      </c>
      <c r="E140" s="128" t="str">
        <f>IF(ROWS(E$7:E140)&gt;$A$3*$A$4,"",INDEX(IndicatorsB[Doc Version],MOD(ROWS(E$7:E140)-1,$A$3)+1))</f>
        <v>#ERROR!</v>
      </c>
      <c r="F140" s="143" t="str">
        <f t="shared" si="3"/>
        <v/>
      </c>
      <c r="G140" s="144" t="str">
        <f>IFERROR(INDEX('3) Site Information'!$B$7:$B$106,MATCH(AuditRepTemp_C!I140,WS3_SiteInfo[Site name],0)),"")</f>
        <v>#ERROR!</v>
      </c>
      <c r="H140" s="145" t="str">
        <f>IF(C140&lt;&gt;"",INDEX(WS3_SiteInfo[ASC Site ID
],MATCH(AuditRepTemp_C!F140,'3) Site Information'!A$7:A$106,0)),"")</f>
        <v>#ERROR!</v>
      </c>
      <c r="I140" s="145" t="str">
        <f>IF(C140&lt;&gt;"",INDEX(WS3_SiteInfo[Site name],MATCH(AuditRepTemp_C!F140,'3) Site Information'!A$7:A$106,0)),"")</f>
        <v>#ERROR!</v>
      </c>
      <c r="J140" s="146" t="str">
        <f>IF(ROWS(J$7:J140)&gt;$A$3*$A$4,"",INDEX(IndicatorsB[Indicator],MOD(ROWS(J$7:J140)-1,$A$3)+1))</f>
        <v>#ERROR!</v>
      </c>
      <c r="K140" s="146" t="str">
        <f>IF(ROWS(K$7:K140)&gt;$A$3*$A$4,"",INDEX(IndicatorsB[Indicator/ Requirement Text],MOD(ROWS(K$7:K140)-1,$A$3)+1))</f>
        <v>#ERROR!</v>
      </c>
      <c r="L140" s="146" t="str">
        <f>IF(ROWS(L$7:L140)&gt;$A$3*$A$4,"",INDEX(IndicatorsB[Footnotes &amp; Criterion],MOD(ROWS(L$7:L140)-1,$A$3)+1))</f>
        <v>#ERROR!</v>
      </c>
      <c r="M140" s="3"/>
      <c r="N140" s="3"/>
      <c r="O140" s="3"/>
      <c r="P140" s="3"/>
      <c r="Q140" s="3"/>
      <c r="R140" s="3"/>
      <c r="S140" s="3"/>
      <c r="T140" s="3"/>
      <c r="U140" s="3"/>
      <c r="V140" s="3"/>
      <c r="W140" s="3"/>
      <c r="X140" s="3"/>
      <c r="Y140" s="3"/>
      <c r="Z140" s="3"/>
    </row>
    <row r="141" ht="14.25" customHeight="1">
      <c r="A141" s="141" t="str">
        <f t="shared" si="1"/>
        <v>#ERROR!</v>
      </c>
      <c r="B141" s="142">
        <f t="shared" si="2"/>
        <v>1652</v>
      </c>
      <c r="C141" s="128" t="str">
        <f>IF(ROWS(C$7:C141)&gt;$A$3*$A$4,"",INDEX(IndicatorsB[SN],MOD(ROWS(C$7:C141)-1,$A$3)+1))</f>
        <v>#ERROR!</v>
      </c>
      <c r="D141" s="128" t="str">
        <f>IF(ROWS(D$7:D141)&gt;$A$3*$A$4,"",INDEX(IndicatorsB[CAR/ Standard],MOD(ROWS(D$7:D141)-1,$A$3)+1))</f>
        <v>#ERROR!</v>
      </c>
      <c r="E141" s="128" t="str">
        <f>IF(ROWS(E$7:E141)&gt;$A$3*$A$4,"",INDEX(IndicatorsB[Doc Version],MOD(ROWS(E$7:E141)-1,$A$3)+1))</f>
        <v>#ERROR!</v>
      </c>
      <c r="F141" s="143" t="str">
        <f t="shared" si="3"/>
        <v/>
      </c>
      <c r="G141" s="144" t="str">
        <f>IFERROR(INDEX('3) Site Information'!$B$7:$B$106,MATCH(AuditRepTemp_C!I141,WS3_SiteInfo[Site name],0)),"")</f>
        <v>#ERROR!</v>
      </c>
      <c r="H141" s="145" t="str">
        <f>IF(C141&lt;&gt;"",INDEX(WS3_SiteInfo[ASC Site ID
],MATCH(AuditRepTemp_C!F141,'3) Site Information'!A$7:A$106,0)),"")</f>
        <v>#ERROR!</v>
      </c>
      <c r="I141" s="145" t="str">
        <f>IF(C141&lt;&gt;"",INDEX(WS3_SiteInfo[Site name],MATCH(AuditRepTemp_C!F141,'3) Site Information'!A$7:A$106,0)),"")</f>
        <v>#ERROR!</v>
      </c>
      <c r="J141" s="146" t="str">
        <f>IF(ROWS(J$7:J141)&gt;$A$3*$A$4,"",INDEX(IndicatorsB[Indicator],MOD(ROWS(J$7:J141)-1,$A$3)+1))</f>
        <v>#ERROR!</v>
      </c>
      <c r="K141" s="146" t="str">
        <f>IF(ROWS(K$7:K141)&gt;$A$3*$A$4,"",INDEX(IndicatorsB[Indicator/ Requirement Text],MOD(ROWS(K$7:K141)-1,$A$3)+1))</f>
        <v>#ERROR!</v>
      </c>
      <c r="L141" s="146" t="str">
        <f>IF(ROWS(L$7:L141)&gt;$A$3*$A$4,"",INDEX(IndicatorsB[Footnotes &amp; Criterion],MOD(ROWS(L$7:L141)-1,$A$3)+1))</f>
        <v>#ERROR!</v>
      </c>
      <c r="M141" s="3"/>
      <c r="N141" s="3"/>
      <c r="O141" s="3"/>
      <c r="P141" s="3"/>
      <c r="Q141" s="3"/>
      <c r="R141" s="3"/>
      <c r="S141" s="3"/>
      <c r="T141" s="3"/>
      <c r="U141" s="3"/>
      <c r="V141" s="3"/>
      <c r="W141" s="3"/>
      <c r="X141" s="3"/>
      <c r="Y141" s="3"/>
      <c r="Z141" s="3"/>
    </row>
    <row r="142" ht="14.25" customHeight="1">
      <c r="A142" s="141" t="str">
        <f t="shared" si="1"/>
        <v>#ERROR!</v>
      </c>
      <c r="B142" s="142">
        <f t="shared" si="2"/>
        <v>1652</v>
      </c>
      <c r="C142" s="128" t="str">
        <f>IF(ROWS(C$7:C142)&gt;$A$3*$A$4,"",INDEX(IndicatorsB[SN],MOD(ROWS(C$7:C142)-1,$A$3)+1))</f>
        <v>#ERROR!</v>
      </c>
      <c r="D142" s="128" t="str">
        <f>IF(ROWS(D$7:D142)&gt;$A$3*$A$4,"",INDEX(IndicatorsB[CAR/ Standard],MOD(ROWS(D$7:D142)-1,$A$3)+1))</f>
        <v>#ERROR!</v>
      </c>
      <c r="E142" s="128" t="str">
        <f>IF(ROWS(E$7:E142)&gt;$A$3*$A$4,"",INDEX(IndicatorsB[Doc Version],MOD(ROWS(E$7:E142)-1,$A$3)+1))</f>
        <v>#ERROR!</v>
      </c>
      <c r="F142" s="143" t="str">
        <f t="shared" si="3"/>
        <v/>
      </c>
      <c r="G142" s="144" t="str">
        <f>IFERROR(INDEX('3) Site Information'!$B$7:$B$106,MATCH(AuditRepTemp_C!I142,WS3_SiteInfo[Site name],0)),"")</f>
        <v>#ERROR!</v>
      </c>
      <c r="H142" s="145" t="str">
        <f>IF(C142&lt;&gt;"",INDEX(WS3_SiteInfo[ASC Site ID
],MATCH(AuditRepTemp_C!F142,'3) Site Information'!A$7:A$106,0)),"")</f>
        <v>#ERROR!</v>
      </c>
      <c r="I142" s="145" t="str">
        <f>IF(C142&lt;&gt;"",INDEX(WS3_SiteInfo[Site name],MATCH(AuditRepTemp_C!F142,'3) Site Information'!A$7:A$106,0)),"")</f>
        <v>#ERROR!</v>
      </c>
      <c r="J142" s="146" t="str">
        <f>IF(ROWS(J$7:J142)&gt;$A$3*$A$4,"",INDEX(IndicatorsB[Indicator],MOD(ROWS(J$7:J142)-1,$A$3)+1))</f>
        <v>#ERROR!</v>
      </c>
      <c r="K142" s="146" t="str">
        <f>IF(ROWS(K$7:K142)&gt;$A$3*$A$4,"",INDEX(IndicatorsB[Indicator/ Requirement Text],MOD(ROWS(K$7:K142)-1,$A$3)+1))</f>
        <v>#ERROR!</v>
      </c>
      <c r="L142" s="146" t="str">
        <f>IF(ROWS(L$7:L142)&gt;$A$3*$A$4,"",INDEX(IndicatorsB[Footnotes &amp; Criterion],MOD(ROWS(L$7:L142)-1,$A$3)+1))</f>
        <v>#ERROR!</v>
      </c>
      <c r="M142" s="3"/>
      <c r="N142" s="3"/>
      <c r="O142" s="3"/>
      <c r="P142" s="3"/>
      <c r="Q142" s="3"/>
      <c r="R142" s="3"/>
      <c r="S142" s="3"/>
      <c r="T142" s="3"/>
      <c r="U142" s="3"/>
      <c r="V142" s="3"/>
      <c r="W142" s="3"/>
      <c r="X142" s="3"/>
      <c r="Y142" s="3"/>
      <c r="Z142" s="3"/>
    </row>
    <row r="143" ht="14.25" customHeight="1">
      <c r="A143" s="141" t="str">
        <f t="shared" si="1"/>
        <v>#ERROR!</v>
      </c>
      <c r="B143" s="142">
        <f t="shared" si="2"/>
        <v>1652</v>
      </c>
      <c r="C143" s="128" t="str">
        <f>IF(ROWS(C$7:C143)&gt;$A$3*$A$4,"",INDEX(IndicatorsB[SN],MOD(ROWS(C$7:C143)-1,$A$3)+1))</f>
        <v>#ERROR!</v>
      </c>
      <c r="D143" s="128" t="str">
        <f>IF(ROWS(D$7:D143)&gt;$A$3*$A$4,"",INDEX(IndicatorsB[CAR/ Standard],MOD(ROWS(D$7:D143)-1,$A$3)+1))</f>
        <v>#ERROR!</v>
      </c>
      <c r="E143" s="128" t="str">
        <f>IF(ROWS(E$7:E143)&gt;$A$3*$A$4,"",INDEX(IndicatorsB[Doc Version],MOD(ROWS(E$7:E143)-1,$A$3)+1))</f>
        <v>#ERROR!</v>
      </c>
      <c r="F143" s="143" t="str">
        <f t="shared" si="3"/>
        <v/>
      </c>
      <c r="G143" s="144" t="str">
        <f>IFERROR(INDEX('3) Site Information'!$B$7:$B$106,MATCH(AuditRepTemp_C!I143,WS3_SiteInfo[Site name],0)),"")</f>
        <v>#ERROR!</v>
      </c>
      <c r="H143" s="145" t="str">
        <f>IF(C143&lt;&gt;"",INDEX(WS3_SiteInfo[ASC Site ID
],MATCH(AuditRepTemp_C!F143,'3) Site Information'!A$7:A$106,0)),"")</f>
        <v>#ERROR!</v>
      </c>
      <c r="I143" s="145" t="str">
        <f>IF(C143&lt;&gt;"",INDEX(WS3_SiteInfo[Site name],MATCH(AuditRepTemp_C!F143,'3) Site Information'!A$7:A$106,0)),"")</f>
        <v>#ERROR!</v>
      </c>
      <c r="J143" s="146" t="str">
        <f>IF(ROWS(J$7:J143)&gt;$A$3*$A$4,"",INDEX(IndicatorsB[Indicator],MOD(ROWS(J$7:J143)-1,$A$3)+1))</f>
        <v>#ERROR!</v>
      </c>
      <c r="K143" s="146" t="str">
        <f>IF(ROWS(K$7:K143)&gt;$A$3*$A$4,"",INDEX(IndicatorsB[Indicator/ Requirement Text],MOD(ROWS(K$7:K143)-1,$A$3)+1))</f>
        <v>#ERROR!</v>
      </c>
      <c r="L143" s="146" t="str">
        <f>IF(ROWS(L$7:L143)&gt;$A$3*$A$4,"",INDEX(IndicatorsB[Footnotes &amp; Criterion],MOD(ROWS(L$7:L143)-1,$A$3)+1))</f>
        <v>#ERROR!</v>
      </c>
      <c r="M143" s="3"/>
      <c r="N143" s="3"/>
      <c r="O143" s="3"/>
      <c r="P143" s="3"/>
      <c r="Q143" s="3"/>
      <c r="R143" s="3"/>
      <c r="S143" s="3"/>
      <c r="T143" s="3"/>
      <c r="U143" s="3"/>
      <c r="V143" s="3"/>
      <c r="W143" s="3"/>
      <c r="X143" s="3"/>
      <c r="Y143" s="3"/>
      <c r="Z143" s="3"/>
    </row>
    <row r="144" ht="14.25" customHeight="1">
      <c r="A144" s="141" t="str">
        <f t="shared" si="1"/>
        <v>#ERROR!</v>
      </c>
      <c r="B144" s="142">
        <f t="shared" si="2"/>
        <v>1652</v>
      </c>
      <c r="C144" s="128" t="str">
        <f>IF(ROWS(C$7:C144)&gt;$A$3*$A$4,"",INDEX(IndicatorsB[SN],MOD(ROWS(C$7:C144)-1,$A$3)+1))</f>
        <v>#ERROR!</v>
      </c>
      <c r="D144" s="128" t="str">
        <f>IF(ROWS(D$7:D144)&gt;$A$3*$A$4,"",INDEX(IndicatorsB[CAR/ Standard],MOD(ROWS(D$7:D144)-1,$A$3)+1))</f>
        <v>#ERROR!</v>
      </c>
      <c r="E144" s="128" t="str">
        <f>IF(ROWS(E$7:E144)&gt;$A$3*$A$4,"",INDEX(IndicatorsB[Doc Version],MOD(ROWS(E$7:E144)-1,$A$3)+1))</f>
        <v>#ERROR!</v>
      </c>
      <c r="F144" s="143" t="str">
        <f t="shared" si="3"/>
        <v/>
      </c>
      <c r="G144" s="144" t="str">
        <f>IFERROR(INDEX('3) Site Information'!$B$7:$B$106,MATCH(AuditRepTemp_C!I144,WS3_SiteInfo[Site name],0)),"")</f>
        <v>#ERROR!</v>
      </c>
      <c r="H144" s="145" t="str">
        <f>IF(C144&lt;&gt;"",INDEX(WS3_SiteInfo[ASC Site ID
],MATCH(AuditRepTemp_C!F144,'3) Site Information'!A$7:A$106,0)),"")</f>
        <v>#ERROR!</v>
      </c>
      <c r="I144" s="145" t="str">
        <f>IF(C144&lt;&gt;"",INDEX(WS3_SiteInfo[Site name],MATCH(AuditRepTemp_C!F144,'3) Site Information'!A$7:A$106,0)),"")</f>
        <v>#ERROR!</v>
      </c>
      <c r="J144" s="146" t="str">
        <f>IF(ROWS(J$7:J144)&gt;$A$3*$A$4,"",INDEX(IndicatorsB[Indicator],MOD(ROWS(J$7:J144)-1,$A$3)+1))</f>
        <v>#ERROR!</v>
      </c>
      <c r="K144" s="146" t="str">
        <f>IF(ROWS(K$7:K144)&gt;$A$3*$A$4,"",INDEX(IndicatorsB[Indicator/ Requirement Text],MOD(ROWS(K$7:K144)-1,$A$3)+1))</f>
        <v>#ERROR!</v>
      </c>
      <c r="L144" s="146" t="str">
        <f>IF(ROWS(L$7:L144)&gt;$A$3*$A$4,"",INDEX(IndicatorsB[Footnotes &amp; Criterion],MOD(ROWS(L$7:L144)-1,$A$3)+1))</f>
        <v>#ERROR!</v>
      </c>
      <c r="M144" s="3"/>
      <c r="N144" s="3"/>
      <c r="O144" s="3"/>
      <c r="P144" s="3"/>
      <c r="Q144" s="3"/>
      <c r="R144" s="3"/>
      <c r="S144" s="3"/>
      <c r="T144" s="3"/>
      <c r="U144" s="3"/>
      <c r="V144" s="3"/>
      <c r="W144" s="3"/>
      <c r="X144" s="3"/>
      <c r="Y144" s="3"/>
      <c r="Z144" s="3"/>
    </row>
    <row r="145" ht="14.25" customHeight="1">
      <c r="A145" s="141" t="str">
        <f t="shared" si="1"/>
        <v>#ERROR!</v>
      </c>
      <c r="B145" s="142">
        <f t="shared" si="2"/>
        <v>1652</v>
      </c>
      <c r="C145" s="128" t="str">
        <f>IF(ROWS(C$7:C145)&gt;$A$3*$A$4,"",INDEX(IndicatorsB[SN],MOD(ROWS(C$7:C145)-1,$A$3)+1))</f>
        <v>#ERROR!</v>
      </c>
      <c r="D145" s="128" t="str">
        <f>IF(ROWS(D$7:D145)&gt;$A$3*$A$4,"",INDEX(IndicatorsB[CAR/ Standard],MOD(ROWS(D$7:D145)-1,$A$3)+1))</f>
        <v>#ERROR!</v>
      </c>
      <c r="E145" s="128" t="str">
        <f>IF(ROWS(E$7:E145)&gt;$A$3*$A$4,"",INDEX(IndicatorsB[Doc Version],MOD(ROWS(E$7:E145)-1,$A$3)+1))</f>
        <v>#ERROR!</v>
      </c>
      <c r="F145" s="143" t="str">
        <f t="shared" si="3"/>
        <v/>
      </c>
      <c r="G145" s="144" t="str">
        <f>IFERROR(INDEX('3) Site Information'!$B$7:$B$106,MATCH(AuditRepTemp_C!I145,WS3_SiteInfo[Site name],0)),"")</f>
        <v>#ERROR!</v>
      </c>
      <c r="H145" s="145" t="str">
        <f>IF(C145&lt;&gt;"",INDEX(WS3_SiteInfo[ASC Site ID
],MATCH(AuditRepTemp_C!F145,'3) Site Information'!A$7:A$106,0)),"")</f>
        <v>#ERROR!</v>
      </c>
      <c r="I145" s="145" t="str">
        <f>IF(C145&lt;&gt;"",INDEX(WS3_SiteInfo[Site name],MATCH(AuditRepTemp_C!F145,'3) Site Information'!A$7:A$106,0)),"")</f>
        <v>#ERROR!</v>
      </c>
      <c r="J145" s="146" t="str">
        <f>IF(ROWS(J$7:J145)&gt;$A$3*$A$4,"",INDEX(IndicatorsB[Indicator],MOD(ROWS(J$7:J145)-1,$A$3)+1))</f>
        <v>#ERROR!</v>
      </c>
      <c r="K145" s="146" t="str">
        <f>IF(ROWS(K$7:K145)&gt;$A$3*$A$4,"",INDEX(IndicatorsB[Indicator/ Requirement Text],MOD(ROWS(K$7:K145)-1,$A$3)+1))</f>
        <v>#ERROR!</v>
      </c>
      <c r="L145" s="146" t="str">
        <f>IF(ROWS(L$7:L145)&gt;$A$3*$A$4,"",INDEX(IndicatorsB[Footnotes &amp; Criterion],MOD(ROWS(L$7:L145)-1,$A$3)+1))</f>
        <v>#ERROR!</v>
      </c>
      <c r="M145" s="3"/>
      <c r="N145" s="3"/>
      <c r="O145" s="3"/>
      <c r="P145" s="3"/>
      <c r="Q145" s="3"/>
      <c r="R145" s="3"/>
      <c r="S145" s="3"/>
      <c r="T145" s="3"/>
      <c r="U145" s="3"/>
      <c r="V145" s="3"/>
      <c r="W145" s="3"/>
      <c r="X145" s="3"/>
      <c r="Y145" s="3"/>
      <c r="Z145" s="3"/>
    </row>
    <row r="146" ht="14.25" customHeight="1">
      <c r="A146" s="141" t="str">
        <f t="shared" si="1"/>
        <v>#ERROR!</v>
      </c>
      <c r="B146" s="142">
        <f t="shared" si="2"/>
        <v>1652</v>
      </c>
      <c r="C146" s="128" t="str">
        <f>IF(ROWS(C$7:C146)&gt;$A$3*$A$4,"",INDEX(IndicatorsB[SN],MOD(ROWS(C$7:C146)-1,$A$3)+1))</f>
        <v>#ERROR!</v>
      </c>
      <c r="D146" s="128" t="str">
        <f>IF(ROWS(D$7:D146)&gt;$A$3*$A$4,"",INDEX(IndicatorsB[CAR/ Standard],MOD(ROWS(D$7:D146)-1,$A$3)+1))</f>
        <v>#ERROR!</v>
      </c>
      <c r="E146" s="128" t="str">
        <f>IF(ROWS(E$7:E146)&gt;$A$3*$A$4,"",INDEX(IndicatorsB[Doc Version],MOD(ROWS(E$7:E146)-1,$A$3)+1))</f>
        <v>#ERROR!</v>
      </c>
      <c r="F146" s="143" t="str">
        <f t="shared" si="3"/>
        <v/>
      </c>
      <c r="G146" s="144" t="str">
        <f>IFERROR(INDEX('3) Site Information'!$B$7:$B$106,MATCH(AuditRepTemp_C!I146,WS3_SiteInfo[Site name],0)),"")</f>
        <v>#ERROR!</v>
      </c>
      <c r="H146" s="145" t="str">
        <f>IF(C146&lt;&gt;"",INDEX(WS3_SiteInfo[ASC Site ID
],MATCH(AuditRepTemp_C!F146,'3) Site Information'!A$7:A$106,0)),"")</f>
        <v>#ERROR!</v>
      </c>
      <c r="I146" s="145" t="str">
        <f>IF(C146&lt;&gt;"",INDEX(WS3_SiteInfo[Site name],MATCH(AuditRepTemp_C!F146,'3) Site Information'!A$7:A$106,0)),"")</f>
        <v>#ERROR!</v>
      </c>
      <c r="J146" s="146" t="str">
        <f>IF(ROWS(J$7:J146)&gt;$A$3*$A$4,"",INDEX(IndicatorsB[Indicator],MOD(ROWS(J$7:J146)-1,$A$3)+1))</f>
        <v>#ERROR!</v>
      </c>
      <c r="K146" s="146" t="str">
        <f>IF(ROWS(K$7:K146)&gt;$A$3*$A$4,"",INDEX(IndicatorsB[Indicator/ Requirement Text],MOD(ROWS(K$7:K146)-1,$A$3)+1))</f>
        <v>#ERROR!</v>
      </c>
      <c r="L146" s="146" t="str">
        <f>IF(ROWS(L$7:L146)&gt;$A$3*$A$4,"",INDEX(IndicatorsB[Footnotes &amp; Criterion],MOD(ROWS(L$7:L146)-1,$A$3)+1))</f>
        <v>#ERROR!</v>
      </c>
      <c r="M146" s="3"/>
      <c r="N146" s="3"/>
      <c r="O146" s="3"/>
      <c r="P146" s="3"/>
      <c r="Q146" s="3"/>
      <c r="R146" s="3"/>
      <c r="S146" s="3"/>
      <c r="T146" s="3"/>
      <c r="U146" s="3"/>
      <c r="V146" s="3"/>
      <c r="W146" s="3"/>
      <c r="X146" s="3"/>
      <c r="Y146" s="3"/>
      <c r="Z146" s="3"/>
    </row>
    <row r="147" ht="14.25" customHeight="1">
      <c r="A147" s="141" t="str">
        <f t="shared" si="1"/>
        <v>#ERROR!</v>
      </c>
      <c r="B147" s="142">
        <f t="shared" si="2"/>
        <v>1652</v>
      </c>
      <c r="C147" s="128" t="str">
        <f>IF(ROWS(C$7:C147)&gt;$A$3*$A$4,"",INDEX(IndicatorsB[SN],MOD(ROWS(C$7:C147)-1,$A$3)+1))</f>
        <v>#ERROR!</v>
      </c>
      <c r="D147" s="128" t="str">
        <f>IF(ROWS(D$7:D147)&gt;$A$3*$A$4,"",INDEX(IndicatorsB[CAR/ Standard],MOD(ROWS(D$7:D147)-1,$A$3)+1))</f>
        <v>#ERROR!</v>
      </c>
      <c r="E147" s="128" t="str">
        <f>IF(ROWS(E$7:E147)&gt;$A$3*$A$4,"",INDEX(IndicatorsB[Doc Version],MOD(ROWS(E$7:E147)-1,$A$3)+1))</f>
        <v>#ERROR!</v>
      </c>
      <c r="F147" s="143" t="str">
        <f t="shared" si="3"/>
        <v/>
      </c>
      <c r="G147" s="144" t="str">
        <f>IFERROR(INDEX('3) Site Information'!$B$7:$B$106,MATCH(AuditRepTemp_C!I147,WS3_SiteInfo[Site name],0)),"")</f>
        <v>#ERROR!</v>
      </c>
      <c r="H147" s="145" t="str">
        <f>IF(C147&lt;&gt;"",INDEX(WS3_SiteInfo[ASC Site ID
],MATCH(AuditRepTemp_C!F147,'3) Site Information'!A$7:A$106,0)),"")</f>
        <v>#ERROR!</v>
      </c>
      <c r="I147" s="145" t="str">
        <f>IF(C147&lt;&gt;"",INDEX(WS3_SiteInfo[Site name],MATCH(AuditRepTemp_C!F147,'3) Site Information'!A$7:A$106,0)),"")</f>
        <v>#ERROR!</v>
      </c>
      <c r="J147" s="146" t="str">
        <f>IF(ROWS(J$7:J147)&gt;$A$3*$A$4,"",INDEX(IndicatorsB[Indicator],MOD(ROWS(J$7:J147)-1,$A$3)+1))</f>
        <v>#ERROR!</v>
      </c>
      <c r="K147" s="146" t="str">
        <f>IF(ROWS(K$7:K147)&gt;$A$3*$A$4,"",INDEX(IndicatorsB[Indicator/ Requirement Text],MOD(ROWS(K$7:K147)-1,$A$3)+1))</f>
        <v>#ERROR!</v>
      </c>
      <c r="L147" s="146" t="str">
        <f>IF(ROWS(L$7:L147)&gt;$A$3*$A$4,"",INDEX(IndicatorsB[Footnotes &amp; Criterion],MOD(ROWS(L$7:L147)-1,$A$3)+1))</f>
        <v>#ERROR!</v>
      </c>
      <c r="M147" s="3"/>
      <c r="N147" s="3"/>
      <c r="O147" s="3"/>
      <c r="P147" s="3"/>
      <c r="Q147" s="3"/>
      <c r="R147" s="3"/>
      <c r="S147" s="3"/>
      <c r="T147" s="3"/>
      <c r="U147" s="3"/>
      <c r="V147" s="3"/>
      <c r="W147" s="3"/>
      <c r="X147" s="3"/>
      <c r="Y147" s="3"/>
      <c r="Z147" s="3"/>
    </row>
    <row r="148" ht="14.25" customHeight="1">
      <c r="A148" s="141" t="str">
        <f t="shared" si="1"/>
        <v>#ERROR!</v>
      </c>
      <c r="B148" s="142">
        <f t="shared" si="2"/>
        <v>1652</v>
      </c>
      <c r="C148" s="128" t="str">
        <f>IF(ROWS(C$7:C148)&gt;$A$3*$A$4,"",INDEX(IndicatorsB[SN],MOD(ROWS(C$7:C148)-1,$A$3)+1))</f>
        <v>#ERROR!</v>
      </c>
      <c r="D148" s="128" t="str">
        <f>IF(ROWS(D$7:D148)&gt;$A$3*$A$4,"",INDEX(IndicatorsB[CAR/ Standard],MOD(ROWS(D$7:D148)-1,$A$3)+1))</f>
        <v>#ERROR!</v>
      </c>
      <c r="E148" s="128" t="str">
        <f>IF(ROWS(E$7:E148)&gt;$A$3*$A$4,"",INDEX(IndicatorsB[Doc Version],MOD(ROWS(E$7:E148)-1,$A$3)+1))</f>
        <v>#ERROR!</v>
      </c>
      <c r="F148" s="143" t="str">
        <f t="shared" si="3"/>
        <v/>
      </c>
      <c r="G148" s="144" t="str">
        <f>IFERROR(INDEX('3) Site Information'!$B$7:$B$106,MATCH(AuditRepTemp_C!I148,WS3_SiteInfo[Site name],0)),"")</f>
        <v>#ERROR!</v>
      </c>
      <c r="H148" s="145" t="str">
        <f>IF(C148&lt;&gt;"",INDEX(WS3_SiteInfo[ASC Site ID
],MATCH(AuditRepTemp_C!F148,'3) Site Information'!A$7:A$106,0)),"")</f>
        <v>#ERROR!</v>
      </c>
      <c r="I148" s="145" t="str">
        <f>IF(C148&lt;&gt;"",INDEX(WS3_SiteInfo[Site name],MATCH(AuditRepTemp_C!F148,'3) Site Information'!A$7:A$106,0)),"")</f>
        <v>#ERROR!</v>
      </c>
      <c r="J148" s="146" t="str">
        <f>IF(ROWS(J$7:J148)&gt;$A$3*$A$4,"",INDEX(IndicatorsB[Indicator],MOD(ROWS(J$7:J148)-1,$A$3)+1))</f>
        <v>#ERROR!</v>
      </c>
      <c r="K148" s="146" t="str">
        <f>IF(ROWS(K$7:K148)&gt;$A$3*$A$4,"",INDEX(IndicatorsB[Indicator/ Requirement Text],MOD(ROWS(K$7:K148)-1,$A$3)+1))</f>
        <v>#ERROR!</v>
      </c>
      <c r="L148" s="146" t="str">
        <f>IF(ROWS(L$7:L148)&gt;$A$3*$A$4,"",INDEX(IndicatorsB[Footnotes &amp; Criterion],MOD(ROWS(L$7:L148)-1,$A$3)+1))</f>
        <v>#ERROR!</v>
      </c>
      <c r="M148" s="3"/>
      <c r="N148" s="3"/>
      <c r="O148" s="3"/>
      <c r="P148" s="3"/>
      <c r="Q148" s="3"/>
      <c r="R148" s="3"/>
      <c r="S148" s="3"/>
      <c r="T148" s="3"/>
      <c r="U148" s="3"/>
      <c r="V148" s="3"/>
      <c r="W148" s="3"/>
      <c r="X148" s="3"/>
      <c r="Y148" s="3"/>
      <c r="Z148" s="3"/>
    </row>
    <row r="149" ht="14.25" customHeight="1">
      <c r="A149" s="141" t="str">
        <f t="shared" si="1"/>
        <v>#ERROR!</v>
      </c>
      <c r="B149" s="142">
        <f t="shared" si="2"/>
        <v>1652</v>
      </c>
      <c r="C149" s="128" t="str">
        <f>IF(ROWS(C$7:C149)&gt;$A$3*$A$4,"",INDEX(IndicatorsB[SN],MOD(ROWS(C$7:C149)-1,$A$3)+1))</f>
        <v>#ERROR!</v>
      </c>
      <c r="D149" s="128" t="str">
        <f>IF(ROWS(D$7:D149)&gt;$A$3*$A$4,"",INDEX(IndicatorsB[CAR/ Standard],MOD(ROWS(D$7:D149)-1,$A$3)+1))</f>
        <v>#ERROR!</v>
      </c>
      <c r="E149" s="128" t="str">
        <f>IF(ROWS(E$7:E149)&gt;$A$3*$A$4,"",INDEX(IndicatorsB[Doc Version],MOD(ROWS(E$7:E149)-1,$A$3)+1))</f>
        <v>#ERROR!</v>
      </c>
      <c r="F149" s="143" t="str">
        <f t="shared" si="3"/>
        <v/>
      </c>
      <c r="G149" s="144" t="str">
        <f>IFERROR(INDEX('3) Site Information'!$B$7:$B$106,MATCH(AuditRepTemp_C!I149,WS3_SiteInfo[Site name],0)),"")</f>
        <v>#ERROR!</v>
      </c>
      <c r="H149" s="145" t="str">
        <f>IF(C149&lt;&gt;"",INDEX(WS3_SiteInfo[ASC Site ID
],MATCH(AuditRepTemp_C!F149,'3) Site Information'!A$7:A$106,0)),"")</f>
        <v>#ERROR!</v>
      </c>
      <c r="I149" s="145" t="str">
        <f>IF(C149&lt;&gt;"",INDEX(WS3_SiteInfo[Site name],MATCH(AuditRepTemp_C!F149,'3) Site Information'!A$7:A$106,0)),"")</f>
        <v>#ERROR!</v>
      </c>
      <c r="J149" s="146" t="str">
        <f>IF(ROWS(J$7:J149)&gt;$A$3*$A$4,"",INDEX(IndicatorsB[Indicator],MOD(ROWS(J$7:J149)-1,$A$3)+1))</f>
        <v>#ERROR!</v>
      </c>
      <c r="K149" s="146" t="str">
        <f>IF(ROWS(K$7:K149)&gt;$A$3*$A$4,"",INDEX(IndicatorsB[Indicator/ Requirement Text],MOD(ROWS(K$7:K149)-1,$A$3)+1))</f>
        <v>#ERROR!</v>
      </c>
      <c r="L149" s="146" t="str">
        <f>IF(ROWS(L$7:L149)&gt;$A$3*$A$4,"",INDEX(IndicatorsB[Footnotes &amp; Criterion],MOD(ROWS(L$7:L149)-1,$A$3)+1))</f>
        <v>#ERROR!</v>
      </c>
      <c r="M149" s="3"/>
      <c r="N149" s="3"/>
      <c r="O149" s="3"/>
      <c r="P149" s="3"/>
      <c r="Q149" s="3"/>
      <c r="R149" s="3"/>
      <c r="S149" s="3"/>
      <c r="T149" s="3"/>
      <c r="U149" s="3"/>
      <c r="V149" s="3"/>
      <c r="W149" s="3"/>
      <c r="X149" s="3"/>
      <c r="Y149" s="3"/>
      <c r="Z149" s="3"/>
    </row>
    <row r="150" ht="14.25" customHeight="1">
      <c r="A150" s="141" t="str">
        <f t="shared" si="1"/>
        <v>#ERROR!</v>
      </c>
      <c r="B150" s="142">
        <f t="shared" si="2"/>
        <v>1652</v>
      </c>
      <c r="C150" s="128" t="str">
        <f>IF(ROWS(C$7:C150)&gt;$A$3*$A$4,"",INDEX(IndicatorsB[SN],MOD(ROWS(C$7:C150)-1,$A$3)+1))</f>
        <v>#ERROR!</v>
      </c>
      <c r="D150" s="128" t="str">
        <f>IF(ROWS(D$7:D150)&gt;$A$3*$A$4,"",INDEX(IndicatorsB[CAR/ Standard],MOD(ROWS(D$7:D150)-1,$A$3)+1))</f>
        <v>#ERROR!</v>
      </c>
      <c r="E150" s="128" t="str">
        <f>IF(ROWS(E$7:E150)&gt;$A$3*$A$4,"",INDEX(IndicatorsB[Doc Version],MOD(ROWS(E$7:E150)-1,$A$3)+1))</f>
        <v>#ERROR!</v>
      </c>
      <c r="F150" s="143" t="str">
        <f t="shared" si="3"/>
        <v/>
      </c>
      <c r="G150" s="144" t="str">
        <f>IFERROR(INDEX('3) Site Information'!$B$7:$B$106,MATCH(AuditRepTemp_C!I150,WS3_SiteInfo[Site name],0)),"")</f>
        <v>#ERROR!</v>
      </c>
      <c r="H150" s="145" t="str">
        <f>IF(C150&lt;&gt;"",INDEX(WS3_SiteInfo[ASC Site ID
],MATCH(AuditRepTemp_C!F150,'3) Site Information'!A$7:A$106,0)),"")</f>
        <v>#ERROR!</v>
      </c>
      <c r="I150" s="145" t="str">
        <f>IF(C150&lt;&gt;"",INDEX(WS3_SiteInfo[Site name],MATCH(AuditRepTemp_C!F150,'3) Site Information'!A$7:A$106,0)),"")</f>
        <v>#ERROR!</v>
      </c>
      <c r="J150" s="146" t="str">
        <f>IF(ROWS(J$7:J150)&gt;$A$3*$A$4,"",INDEX(IndicatorsB[Indicator],MOD(ROWS(J$7:J150)-1,$A$3)+1))</f>
        <v>#ERROR!</v>
      </c>
      <c r="K150" s="146" t="str">
        <f>IF(ROWS(K$7:K150)&gt;$A$3*$A$4,"",INDEX(IndicatorsB[Indicator/ Requirement Text],MOD(ROWS(K$7:K150)-1,$A$3)+1))</f>
        <v>#ERROR!</v>
      </c>
      <c r="L150" s="146" t="str">
        <f>IF(ROWS(L$7:L150)&gt;$A$3*$A$4,"",INDEX(IndicatorsB[Footnotes &amp; Criterion],MOD(ROWS(L$7:L150)-1,$A$3)+1))</f>
        <v>#ERROR!</v>
      </c>
      <c r="M150" s="3"/>
      <c r="N150" s="3"/>
      <c r="O150" s="3"/>
      <c r="P150" s="3"/>
      <c r="Q150" s="3"/>
      <c r="R150" s="3"/>
      <c r="S150" s="3"/>
      <c r="T150" s="3"/>
      <c r="U150" s="3"/>
      <c r="V150" s="3"/>
      <c r="W150" s="3"/>
      <c r="X150" s="3"/>
      <c r="Y150" s="3"/>
      <c r="Z150" s="3"/>
    </row>
    <row r="151" ht="14.25" customHeight="1">
      <c r="A151" s="141" t="str">
        <f t="shared" si="1"/>
        <v>#ERROR!</v>
      </c>
      <c r="B151" s="142">
        <f t="shared" si="2"/>
        <v>1652</v>
      </c>
      <c r="C151" s="128" t="str">
        <f>IF(ROWS(C$7:C151)&gt;$A$3*$A$4,"",INDEX(IndicatorsB[SN],MOD(ROWS(C$7:C151)-1,$A$3)+1))</f>
        <v>#ERROR!</v>
      </c>
      <c r="D151" s="128" t="str">
        <f>IF(ROWS(D$7:D151)&gt;$A$3*$A$4,"",INDEX(IndicatorsB[CAR/ Standard],MOD(ROWS(D$7:D151)-1,$A$3)+1))</f>
        <v>#ERROR!</v>
      </c>
      <c r="E151" s="128" t="str">
        <f>IF(ROWS(E$7:E151)&gt;$A$3*$A$4,"",INDEX(IndicatorsB[Doc Version],MOD(ROWS(E$7:E151)-1,$A$3)+1))</f>
        <v>#ERROR!</v>
      </c>
      <c r="F151" s="143" t="str">
        <f t="shared" si="3"/>
        <v/>
      </c>
      <c r="G151" s="144" t="str">
        <f>IFERROR(INDEX('3) Site Information'!$B$7:$B$106,MATCH(AuditRepTemp_C!I151,WS3_SiteInfo[Site name],0)),"")</f>
        <v>#ERROR!</v>
      </c>
      <c r="H151" s="145" t="str">
        <f>IF(C151&lt;&gt;"",INDEX(WS3_SiteInfo[ASC Site ID
],MATCH(AuditRepTemp_C!F151,'3) Site Information'!A$7:A$106,0)),"")</f>
        <v>#ERROR!</v>
      </c>
      <c r="I151" s="145" t="str">
        <f>IF(C151&lt;&gt;"",INDEX(WS3_SiteInfo[Site name],MATCH(AuditRepTemp_C!F151,'3) Site Information'!A$7:A$106,0)),"")</f>
        <v>#ERROR!</v>
      </c>
      <c r="J151" s="146" t="str">
        <f>IF(ROWS(J$7:J151)&gt;$A$3*$A$4,"",INDEX(IndicatorsB[Indicator],MOD(ROWS(J$7:J151)-1,$A$3)+1))</f>
        <v>#ERROR!</v>
      </c>
      <c r="K151" s="146" t="str">
        <f>IF(ROWS(K$7:K151)&gt;$A$3*$A$4,"",INDEX(IndicatorsB[Indicator/ Requirement Text],MOD(ROWS(K$7:K151)-1,$A$3)+1))</f>
        <v>#ERROR!</v>
      </c>
      <c r="L151" s="146" t="str">
        <f>IF(ROWS(L$7:L151)&gt;$A$3*$A$4,"",INDEX(IndicatorsB[Footnotes &amp; Criterion],MOD(ROWS(L$7:L151)-1,$A$3)+1))</f>
        <v>#ERROR!</v>
      </c>
      <c r="M151" s="3"/>
      <c r="N151" s="3"/>
      <c r="O151" s="3"/>
      <c r="P151" s="3"/>
      <c r="Q151" s="3"/>
      <c r="R151" s="3"/>
      <c r="S151" s="3"/>
      <c r="T151" s="3"/>
      <c r="U151" s="3"/>
      <c r="V151" s="3"/>
      <c r="W151" s="3"/>
      <c r="X151" s="3"/>
      <c r="Y151" s="3"/>
      <c r="Z151" s="3"/>
    </row>
    <row r="152" ht="14.25" customHeight="1">
      <c r="A152" s="141" t="str">
        <f t="shared" si="1"/>
        <v>#ERROR!</v>
      </c>
      <c r="B152" s="142">
        <f t="shared" si="2"/>
        <v>1652</v>
      </c>
      <c r="C152" s="128" t="str">
        <f>IF(ROWS(C$7:C152)&gt;$A$3*$A$4,"",INDEX(IndicatorsB[SN],MOD(ROWS(C$7:C152)-1,$A$3)+1))</f>
        <v>#ERROR!</v>
      </c>
      <c r="D152" s="128" t="str">
        <f>IF(ROWS(D$7:D152)&gt;$A$3*$A$4,"",INDEX(IndicatorsB[CAR/ Standard],MOD(ROWS(D$7:D152)-1,$A$3)+1))</f>
        <v>#ERROR!</v>
      </c>
      <c r="E152" s="128" t="str">
        <f>IF(ROWS(E$7:E152)&gt;$A$3*$A$4,"",INDEX(IndicatorsB[Doc Version],MOD(ROWS(E$7:E152)-1,$A$3)+1))</f>
        <v>#ERROR!</v>
      </c>
      <c r="F152" s="143" t="str">
        <f t="shared" si="3"/>
        <v/>
      </c>
      <c r="G152" s="144" t="str">
        <f>IFERROR(INDEX('3) Site Information'!$B$7:$B$106,MATCH(AuditRepTemp_C!I152,WS3_SiteInfo[Site name],0)),"")</f>
        <v>#ERROR!</v>
      </c>
      <c r="H152" s="145" t="str">
        <f>IF(C152&lt;&gt;"",INDEX(WS3_SiteInfo[ASC Site ID
],MATCH(AuditRepTemp_C!F152,'3) Site Information'!A$7:A$106,0)),"")</f>
        <v>#ERROR!</v>
      </c>
      <c r="I152" s="145" t="str">
        <f>IF(C152&lt;&gt;"",INDEX(WS3_SiteInfo[Site name],MATCH(AuditRepTemp_C!F152,'3) Site Information'!A$7:A$106,0)),"")</f>
        <v>#ERROR!</v>
      </c>
      <c r="J152" s="146" t="str">
        <f>IF(ROWS(J$7:J152)&gt;$A$3*$A$4,"",INDEX(IndicatorsB[Indicator],MOD(ROWS(J$7:J152)-1,$A$3)+1))</f>
        <v>#ERROR!</v>
      </c>
      <c r="K152" s="146" t="str">
        <f>IF(ROWS(K$7:K152)&gt;$A$3*$A$4,"",INDEX(IndicatorsB[Indicator/ Requirement Text],MOD(ROWS(K$7:K152)-1,$A$3)+1))</f>
        <v>#ERROR!</v>
      </c>
      <c r="L152" s="146" t="str">
        <f>IF(ROWS(L$7:L152)&gt;$A$3*$A$4,"",INDEX(IndicatorsB[Footnotes &amp; Criterion],MOD(ROWS(L$7:L152)-1,$A$3)+1))</f>
        <v>#ERROR!</v>
      </c>
      <c r="M152" s="3"/>
      <c r="N152" s="3"/>
      <c r="O152" s="3"/>
      <c r="P152" s="3"/>
      <c r="Q152" s="3"/>
      <c r="R152" s="3"/>
      <c r="S152" s="3"/>
      <c r="T152" s="3"/>
      <c r="U152" s="3"/>
      <c r="V152" s="3"/>
      <c r="W152" s="3"/>
      <c r="X152" s="3"/>
      <c r="Y152" s="3"/>
      <c r="Z152" s="3"/>
    </row>
    <row r="153" ht="14.25" customHeight="1">
      <c r="A153" s="141" t="str">
        <f t="shared" si="1"/>
        <v>#ERROR!</v>
      </c>
      <c r="B153" s="142">
        <f t="shared" si="2"/>
        <v>1652</v>
      </c>
      <c r="C153" s="128" t="str">
        <f>IF(ROWS(C$7:C153)&gt;$A$3*$A$4,"",INDEX(IndicatorsB[SN],MOD(ROWS(C$7:C153)-1,$A$3)+1))</f>
        <v>#ERROR!</v>
      </c>
      <c r="D153" s="128" t="str">
        <f>IF(ROWS(D$7:D153)&gt;$A$3*$A$4,"",INDEX(IndicatorsB[CAR/ Standard],MOD(ROWS(D$7:D153)-1,$A$3)+1))</f>
        <v>#ERROR!</v>
      </c>
      <c r="E153" s="128" t="str">
        <f>IF(ROWS(E$7:E153)&gt;$A$3*$A$4,"",INDEX(IndicatorsB[Doc Version],MOD(ROWS(E$7:E153)-1,$A$3)+1))</f>
        <v>#ERROR!</v>
      </c>
      <c r="F153" s="143" t="str">
        <f t="shared" si="3"/>
        <v/>
      </c>
      <c r="G153" s="144" t="str">
        <f>IFERROR(INDEX('3) Site Information'!$B$7:$B$106,MATCH(AuditRepTemp_C!I153,WS3_SiteInfo[Site name],0)),"")</f>
        <v>#ERROR!</v>
      </c>
      <c r="H153" s="145" t="str">
        <f>IF(C153&lt;&gt;"",INDEX(WS3_SiteInfo[ASC Site ID
],MATCH(AuditRepTemp_C!F153,'3) Site Information'!A$7:A$106,0)),"")</f>
        <v>#ERROR!</v>
      </c>
      <c r="I153" s="145" t="str">
        <f>IF(C153&lt;&gt;"",INDEX(WS3_SiteInfo[Site name],MATCH(AuditRepTemp_C!F153,'3) Site Information'!A$7:A$106,0)),"")</f>
        <v>#ERROR!</v>
      </c>
      <c r="J153" s="146" t="str">
        <f>IF(ROWS(J$7:J153)&gt;$A$3*$A$4,"",INDEX(IndicatorsB[Indicator],MOD(ROWS(J$7:J153)-1,$A$3)+1))</f>
        <v>#ERROR!</v>
      </c>
      <c r="K153" s="146" t="str">
        <f>IF(ROWS(K$7:K153)&gt;$A$3*$A$4,"",INDEX(IndicatorsB[Indicator/ Requirement Text],MOD(ROWS(K$7:K153)-1,$A$3)+1))</f>
        <v>#ERROR!</v>
      </c>
      <c r="L153" s="146" t="str">
        <f>IF(ROWS(L$7:L153)&gt;$A$3*$A$4,"",INDEX(IndicatorsB[Footnotes &amp; Criterion],MOD(ROWS(L$7:L153)-1,$A$3)+1))</f>
        <v>#ERROR!</v>
      </c>
      <c r="M153" s="3"/>
      <c r="N153" s="3"/>
      <c r="O153" s="3"/>
      <c r="P153" s="3"/>
      <c r="Q153" s="3"/>
      <c r="R153" s="3"/>
      <c r="S153" s="3"/>
      <c r="T153" s="3"/>
      <c r="U153" s="3"/>
      <c r="V153" s="3"/>
      <c r="W153" s="3"/>
      <c r="X153" s="3"/>
      <c r="Y153" s="3"/>
      <c r="Z153" s="3"/>
    </row>
    <row r="154" ht="14.25" customHeight="1">
      <c r="A154" s="141" t="str">
        <f t="shared" si="1"/>
        <v>#ERROR!</v>
      </c>
      <c r="B154" s="142">
        <f t="shared" si="2"/>
        <v>1652</v>
      </c>
      <c r="C154" s="128" t="str">
        <f>IF(ROWS(C$7:C154)&gt;$A$3*$A$4,"",INDEX(IndicatorsB[SN],MOD(ROWS(C$7:C154)-1,$A$3)+1))</f>
        <v>#ERROR!</v>
      </c>
      <c r="D154" s="128" t="str">
        <f>IF(ROWS(D$7:D154)&gt;$A$3*$A$4,"",INDEX(IndicatorsB[CAR/ Standard],MOD(ROWS(D$7:D154)-1,$A$3)+1))</f>
        <v>#ERROR!</v>
      </c>
      <c r="E154" s="128" t="str">
        <f>IF(ROWS(E$7:E154)&gt;$A$3*$A$4,"",INDEX(IndicatorsB[Doc Version],MOD(ROWS(E$7:E154)-1,$A$3)+1))</f>
        <v>#ERROR!</v>
      </c>
      <c r="F154" s="143" t="str">
        <f t="shared" si="3"/>
        <v/>
      </c>
      <c r="G154" s="144" t="str">
        <f>IFERROR(INDEX('3) Site Information'!$B$7:$B$106,MATCH(AuditRepTemp_C!I154,WS3_SiteInfo[Site name],0)),"")</f>
        <v>#ERROR!</v>
      </c>
      <c r="H154" s="145" t="str">
        <f>IF(C154&lt;&gt;"",INDEX(WS3_SiteInfo[ASC Site ID
],MATCH(AuditRepTemp_C!F154,'3) Site Information'!A$7:A$106,0)),"")</f>
        <v>#ERROR!</v>
      </c>
      <c r="I154" s="145" t="str">
        <f>IF(C154&lt;&gt;"",INDEX(WS3_SiteInfo[Site name],MATCH(AuditRepTemp_C!F154,'3) Site Information'!A$7:A$106,0)),"")</f>
        <v>#ERROR!</v>
      </c>
      <c r="J154" s="146" t="str">
        <f>IF(ROWS(J$7:J154)&gt;$A$3*$A$4,"",INDEX(IndicatorsB[Indicator],MOD(ROWS(J$7:J154)-1,$A$3)+1))</f>
        <v>#ERROR!</v>
      </c>
      <c r="K154" s="146" t="str">
        <f>IF(ROWS(K$7:K154)&gt;$A$3*$A$4,"",INDEX(IndicatorsB[Indicator/ Requirement Text],MOD(ROWS(K$7:K154)-1,$A$3)+1))</f>
        <v>#ERROR!</v>
      </c>
      <c r="L154" s="146" t="str">
        <f>IF(ROWS(L$7:L154)&gt;$A$3*$A$4,"",INDEX(IndicatorsB[Footnotes &amp; Criterion],MOD(ROWS(L$7:L154)-1,$A$3)+1))</f>
        <v>#ERROR!</v>
      </c>
      <c r="M154" s="3"/>
      <c r="N154" s="3"/>
      <c r="O154" s="3"/>
      <c r="P154" s="3"/>
      <c r="Q154" s="3"/>
      <c r="R154" s="3"/>
      <c r="S154" s="3"/>
      <c r="T154" s="3"/>
      <c r="U154" s="3"/>
      <c r="V154" s="3"/>
      <c r="W154" s="3"/>
      <c r="X154" s="3"/>
      <c r="Y154" s="3"/>
      <c r="Z154" s="3"/>
    </row>
    <row r="155" ht="14.25" customHeight="1">
      <c r="A155" s="141" t="str">
        <f t="shared" si="1"/>
        <v>#ERROR!</v>
      </c>
      <c r="B155" s="142">
        <f t="shared" si="2"/>
        <v>1652</v>
      </c>
      <c r="C155" s="128" t="str">
        <f>IF(ROWS(C$7:C155)&gt;$A$3*$A$4,"",INDEX(IndicatorsB[SN],MOD(ROWS(C$7:C155)-1,$A$3)+1))</f>
        <v>#ERROR!</v>
      </c>
      <c r="D155" s="128" t="str">
        <f>IF(ROWS(D$7:D155)&gt;$A$3*$A$4,"",INDEX(IndicatorsB[CAR/ Standard],MOD(ROWS(D$7:D155)-1,$A$3)+1))</f>
        <v>#ERROR!</v>
      </c>
      <c r="E155" s="128" t="str">
        <f>IF(ROWS(E$7:E155)&gt;$A$3*$A$4,"",INDEX(IndicatorsB[Doc Version],MOD(ROWS(E$7:E155)-1,$A$3)+1))</f>
        <v>#ERROR!</v>
      </c>
      <c r="F155" s="143" t="str">
        <f t="shared" si="3"/>
        <v/>
      </c>
      <c r="G155" s="144" t="str">
        <f>IFERROR(INDEX('3) Site Information'!$B$7:$B$106,MATCH(AuditRepTemp_C!I155,WS3_SiteInfo[Site name],0)),"")</f>
        <v>#ERROR!</v>
      </c>
      <c r="H155" s="145" t="str">
        <f>IF(C155&lt;&gt;"",INDEX(WS3_SiteInfo[ASC Site ID
],MATCH(AuditRepTemp_C!F155,'3) Site Information'!A$7:A$106,0)),"")</f>
        <v>#ERROR!</v>
      </c>
      <c r="I155" s="145" t="str">
        <f>IF(C155&lt;&gt;"",INDEX(WS3_SiteInfo[Site name],MATCH(AuditRepTemp_C!F155,'3) Site Information'!A$7:A$106,0)),"")</f>
        <v>#ERROR!</v>
      </c>
      <c r="J155" s="146" t="str">
        <f>IF(ROWS(J$7:J155)&gt;$A$3*$A$4,"",INDEX(IndicatorsB[Indicator],MOD(ROWS(J$7:J155)-1,$A$3)+1))</f>
        <v>#ERROR!</v>
      </c>
      <c r="K155" s="146" t="str">
        <f>IF(ROWS(K$7:K155)&gt;$A$3*$A$4,"",INDEX(IndicatorsB[Indicator/ Requirement Text],MOD(ROWS(K$7:K155)-1,$A$3)+1))</f>
        <v>#ERROR!</v>
      </c>
      <c r="L155" s="146" t="str">
        <f>IF(ROWS(L$7:L155)&gt;$A$3*$A$4,"",INDEX(IndicatorsB[Footnotes &amp; Criterion],MOD(ROWS(L$7:L155)-1,$A$3)+1))</f>
        <v>#ERROR!</v>
      </c>
      <c r="M155" s="3"/>
      <c r="N155" s="3"/>
      <c r="O155" s="3"/>
      <c r="P155" s="3"/>
      <c r="Q155" s="3"/>
      <c r="R155" s="3"/>
      <c r="S155" s="3"/>
      <c r="T155" s="3"/>
      <c r="U155" s="3"/>
      <c r="V155" s="3"/>
      <c r="W155" s="3"/>
      <c r="X155" s="3"/>
      <c r="Y155" s="3"/>
      <c r="Z155" s="3"/>
    </row>
    <row r="156" ht="14.25" customHeight="1">
      <c r="A156" s="141" t="str">
        <f t="shared" si="1"/>
        <v>#ERROR!</v>
      </c>
      <c r="B156" s="142">
        <f t="shared" si="2"/>
        <v>1652</v>
      </c>
      <c r="C156" s="128" t="str">
        <f>IF(ROWS(C$7:C156)&gt;$A$3*$A$4,"",INDEX(IndicatorsB[SN],MOD(ROWS(C$7:C156)-1,$A$3)+1))</f>
        <v>#ERROR!</v>
      </c>
      <c r="D156" s="128" t="str">
        <f>IF(ROWS(D$7:D156)&gt;$A$3*$A$4,"",INDEX(IndicatorsB[CAR/ Standard],MOD(ROWS(D$7:D156)-1,$A$3)+1))</f>
        <v>#ERROR!</v>
      </c>
      <c r="E156" s="128" t="str">
        <f>IF(ROWS(E$7:E156)&gt;$A$3*$A$4,"",INDEX(IndicatorsB[Doc Version],MOD(ROWS(E$7:E156)-1,$A$3)+1))</f>
        <v>#ERROR!</v>
      </c>
      <c r="F156" s="143" t="str">
        <f t="shared" si="3"/>
        <v/>
      </c>
      <c r="G156" s="144" t="str">
        <f>IFERROR(INDEX('3) Site Information'!$B$7:$B$106,MATCH(AuditRepTemp_C!I156,WS3_SiteInfo[Site name],0)),"")</f>
        <v>#ERROR!</v>
      </c>
      <c r="H156" s="145" t="str">
        <f>IF(C156&lt;&gt;"",INDEX(WS3_SiteInfo[ASC Site ID
],MATCH(AuditRepTemp_C!F156,'3) Site Information'!A$7:A$106,0)),"")</f>
        <v>#ERROR!</v>
      </c>
      <c r="I156" s="145" t="str">
        <f>IF(C156&lt;&gt;"",INDEX(WS3_SiteInfo[Site name],MATCH(AuditRepTemp_C!F156,'3) Site Information'!A$7:A$106,0)),"")</f>
        <v>#ERROR!</v>
      </c>
      <c r="J156" s="146" t="str">
        <f>IF(ROWS(J$7:J156)&gt;$A$3*$A$4,"",INDEX(IndicatorsB[Indicator],MOD(ROWS(J$7:J156)-1,$A$3)+1))</f>
        <v>#ERROR!</v>
      </c>
      <c r="K156" s="146" t="str">
        <f>IF(ROWS(K$7:K156)&gt;$A$3*$A$4,"",INDEX(IndicatorsB[Indicator/ Requirement Text],MOD(ROWS(K$7:K156)-1,$A$3)+1))</f>
        <v>#ERROR!</v>
      </c>
      <c r="L156" s="146" t="str">
        <f>IF(ROWS(L$7:L156)&gt;$A$3*$A$4,"",INDEX(IndicatorsB[Footnotes &amp; Criterion],MOD(ROWS(L$7:L156)-1,$A$3)+1))</f>
        <v>#ERROR!</v>
      </c>
      <c r="M156" s="3"/>
      <c r="N156" s="3"/>
      <c r="O156" s="3"/>
      <c r="P156" s="3"/>
      <c r="Q156" s="3"/>
      <c r="R156" s="3"/>
      <c r="S156" s="3"/>
      <c r="T156" s="3"/>
      <c r="U156" s="3"/>
      <c r="V156" s="3"/>
      <c r="W156" s="3"/>
      <c r="X156" s="3"/>
      <c r="Y156" s="3"/>
      <c r="Z156" s="3"/>
    </row>
    <row r="157" ht="14.25" customHeight="1">
      <c r="A157" s="141" t="str">
        <f t="shared" si="1"/>
        <v>#ERROR!</v>
      </c>
      <c r="B157" s="142">
        <f t="shared" si="2"/>
        <v>1652</v>
      </c>
      <c r="C157" s="128" t="str">
        <f>IF(ROWS(C$7:C157)&gt;$A$3*$A$4,"",INDEX(IndicatorsB[SN],MOD(ROWS(C$7:C157)-1,$A$3)+1))</f>
        <v>#ERROR!</v>
      </c>
      <c r="D157" s="128" t="str">
        <f>IF(ROWS(D$7:D157)&gt;$A$3*$A$4,"",INDEX(IndicatorsB[CAR/ Standard],MOD(ROWS(D$7:D157)-1,$A$3)+1))</f>
        <v>#ERROR!</v>
      </c>
      <c r="E157" s="128" t="str">
        <f>IF(ROWS(E$7:E157)&gt;$A$3*$A$4,"",INDEX(IndicatorsB[Doc Version],MOD(ROWS(E$7:E157)-1,$A$3)+1))</f>
        <v>#ERROR!</v>
      </c>
      <c r="F157" s="143" t="str">
        <f t="shared" si="3"/>
        <v/>
      </c>
      <c r="G157" s="144" t="str">
        <f>IFERROR(INDEX('3) Site Information'!$B$7:$B$106,MATCH(AuditRepTemp_C!I157,WS3_SiteInfo[Site name],0)),"")</f>
        <v>#ERROR!</v>
      </c>
      <c r="H157" s="145" t="str">
        <f>IF(C157&lt;&gt;"",INDEX(WS3_SiteInfo[ASC Site ID
],MATCH(AuditRepTemp_C!F157,'3) Site Information'!A$7:A$106,0)),"")</f>
        <v>#ERROR!</v>
      </c>
      <c r="I157" s="145" t="str">
        <f>IF(C157&lt;&gt;"",INDEX(WS3_SiteInfo[Site name],MATCH(AuditRepTemp_C!F157,'3) Site Information'!A$7:A$106,0)),"")</f>
        <v>#ERROR!</v>
      </c>
      <c r="J157" s="146" t="str">
        <f>IF(ROWS(J$7:J157)&gt;$A$3*$A$4,"",INDEX(IndicatorsB[Indicator],MOD(ROWS(J$7:J157)-1,$A$3)+1))</f>
        <v>#ERROR!</v>
      </c>
      <c r="K157" s="146" t="str">
        <f>IF(ROWS(K$7:K157)&gt;$A$3*$A$4,"",INDEX(IndicatorsB[Indicator/ Requirement Text],MOD(ROWS(K$7:K157)-1,$A$3)+1))</f>
        <v>#ERROR!</v>
      </c>
      <c r="L157" s="146" t="str">
        <f>IF(ROWS(L$7:L157)&gt;$A$3*$A$4,"",INDEX(IndicatorsB[Footnotes &amp; Criterion],MOD(ROWS(L$7:L157)-1,$A$3)+1))</f>
        <v>#ERROR!</v>
      </c>
      <c r="M157" s="3"/>
      <c r="N157" s="3"/>
      <c r="O157" s="3"/>
      <c r="P157" s="3"/>
      <c r="Q157" s="3"/>
      <c r="R157" s="3"/>
      <c r="S157" s="3"/>
      <c r="T157" s="3"/>
      <c r="U157" s="3"/>
      <c r="V157" s="3"/>
      <c r="W157" s="3"/>
      <c r="X157" s="3"/>
      <c r="Y157" s="3"/>
      <c r="Z157" s="3"/>
    </row>
    <row r="158" ht="14.25" customHeight="1">
      <c r="A158" s="141" t="str">
        <f t="shared" si="1"/>
        <v>#ERROR!</v>
      </c>
      <c r="B158" s="142">
        <f t="shared" si="2"/>
        <v>1652</v>
      </c>
      <c r="C158" s="128" t="str">
        <f>IF(ROWS(C$7:C158)&gt;$A$3*$A$4,"",INDEX(IndicatorsB[SN],MOD(ROWS(C$7:C158)-1,$A$3)+1))</f>
        <v>#ERROR!</v>
      </c>
      <c r="D158" s="128" t="str">
        <f>IF(ROWS(D$7:D158)&gt;$A$3*$A$4,"",INDEX(IndicatorsB[CAR/ Standard],MOD(ROWS(D$7:D158)-1,$A$3)+1))</f>
        <v>#ERROR!</v>
      </c>
      <c r="E158" s="128" t="str">
        <f>IF(ROWS(E$7:E158)&gt;$A$3*$A$4,"",INDEX(IndicatorsB[Doc Version],MOD(ROWS(E$7:E158)-1,$A$3)+1))</f>
        <v>#ERROR!</v>
      </c>
      <c r="F158" s="143" t="str">
        <f t="shared" si="3"/>
        <v/>
      </c>
      <c r="G158" s="144" t="str">
        <f>IFERROR(INDEX('3) Site Information'!$B$7:$B$106,MATCH(AuditRepTemp_C!I158,WS3_SiteInfo[Site name],0)),"")</f>
        <v>#ERROR!</v>
      </c>
      <c r="H158" s="145" t="str">
        <f>IF(C158&lt;&gt;"",INDEX(WS3_SiteInfo[ASC Site ID
],MATCH(AuditRepTemp_C!F158,'3) Site Information'!A$7:A$106,0)),"")</f>
        <v>#ERROR!</v>
      </c>
      <c r="I158" s="145" t="str">
        <f>IF(C158&lt;&gt;"",INDEX(WS3_SiteInfo[Site name],MATCH(AuditRepTemp_C!F158,'3) Site Information'!A$7:A$106,0)),"")</f>
        <v>#ERROR!</v>
      </c>
      <c r="J158" s="146" t="str">
        <f>IF(ROWS(J$7:J158)&gt;$A$3*$A$4,"",INDEX(IndicatorsB[Indicator],MOD(ROWS(J$7:J158)-1,$A$3)+1))</f>
        <v>#ERROR!</v>
      </c>
      <c r="K158" s="146" t="str">
        <f>IF(ROWS(K$7:K158)&gt;$A$3*$A$4,"",INDEX(IndicatorsB[Indicator/ Requirement Text],MOD(ROWS(K$7:K158)-1,$A$3)+1))</f>
        <v>#ERROR!</v>
      </c>
      <c r="L158" s="146" t="str">
        <f>IF(ROWS(L$7:L158)&gt;$A$3*$A$4,"",INDEX(IndicatorsB[Footnotes &amp; Criterion],MOD(ROWS(L$7:L158)-1,$A$3)+1))</f>
        <v>#ERROR!</v>
      </c>
      <c r="M158" s="3"/>
      <c r="N158" s="3"/>
      <c r="O158" s="3"/>
      <c r="P158" s="3"/>
      <c r="Q158" s="3"/>
      <c r="R158" s="3"/>
      <c r="S158" s="3"/>
      <c r="T158" s="3"/>
      <c r="U158" s="3"/>
      <c r="V158" s="3"/>
      <c r="W158" s="3"/>
      <c r="X158" s="3"/>
      <c r="Y158" s="3"/>
      <c r="Z158" s="3"/>
    </row>
    <row r="159" ht="14.25" customHeight="1">
      <c r="A159" s="141" t="str">
        <f t="shared" si="1"/>
        <v>#ERROR!</v>
      </c>
      <c r="B159" s="142">
        <f t="shared" si="2"/>
        <v>1652</v>
      </c>
      <c r="C159" s="128" t="str">
        <f>IF(ROWS(C$7:C159)&gt;$A$3*$A$4,"",INDEX(IndicatorsB[SN],MOD(ROWS(C$7:C159)-1,$A$3)+1))</f>
        <v>#ERROR!</v>
      </c>
      <c r="D159" s="128" t="str">
        <f>IF(ROWS(D$7:D159)&gt;$A$3*$A$4,"",INDEX(IndicatorsB[CAR/ Standard],MOD(ROWS(D$7:D159)-1,$A$3)+1))</f>
        <v>#ERROR!</v>
      </c>
      <c r="E159" s="128" t="str">
        <f>IF(ROWS(E$7:E159)&gt;$A$3*$A$4,"",INDEX(IndicatorsB[Doc Version],MOD(ROWS(E$7:E159)-1,$A$3)+1))</f>
        <v>#ERROR!</v>
      </c>
      <c r="F159" s="143" t="str">
        <f t="shared" si="3"/>
        <v/>
      </c>
      <c r="G159" s="144" t="str">
        <f>IFERROR(INDEX('3) Site Information'!$B$7:$B$106,MATCH(AuditRepTemp_C!I159,WS3_SiteInfo[Site name],0)),"")</f>
        <v>#ERROR!</v>
      </c>
      <c r="H159" s="145" t="str">
        <f>IF(C159&lt;&gt;"",INDEX(WS3_SiteInfo[ASC Site ID
],MATCH(AuditRepTemp_C!F159,'3) Site Information'!A$7:A$106,0)),"")</f>
        <v>#ERROR!</v>
      </c>
      <c r="I159" s="145" t="str">
        <f>IF(C159&lt;&gt;"",INDEX(WS3_SiteInfo[Site name],MATCH(AuditRepTemp_C!F159,'3) Site Information'!A$7:A$106,0)),"")</f>
        <v>#ERROR!</v>
      </c>
      <c r="J159" s="146" t="str">
        <f>IF(ROWS(J$7:J159)&gt;$A$3*$A$4,"",INDEX(IndicatorsB[Indicator],MOD(ROWS(J$7:J159)-1,$A$3)+1))</f>
        <v>#ERROR!</v>
      </c>
      <c r="K159" s="146" t="str">
        <f>IF(ROWS(K$7:K159)&gt;$A$3*$A$4,"",INDEX(IndicatorsB[Indicator/ Requirement Text],MOD(ROWS(K$7:K159)-1,$A$3)+1))</f>
        <v>#ERROR!</v>
      </c>
      <c r="L159" s="146" t="str">
        <f>IF(ROWS(L$7:L159)&gt;$A$3*$A$4,"",INDEX(IndicatorsB[Footnotes &amp; Criterion],MOD(ROWS(L$7:L159)-1,$A$3)+1))</f>
        <v>#ERROR!</v>
      </c>
      <c r="M159" s="3"/>
      <c r="N159" s="3"/>
      <c r="O159" s="3"/>
      <c r="P159" s="3"/>
      <c r="Q159" s="3"/>
      <c r="R159" s="3"/>
      <c r="S159" s="3"/>
      <c r="T159" s="3"/>
      <c r="U159" s="3"/>
      <c r="V159" s="3"/>
      <c r="W159" s="3"/>
      <c r="X159" s="3"/>
      <c r="Y159" s="3"/>
      <c r="Z159" s="3"/>
    </row>
    <row r="160" ht="14.25" customHeight="1">
      <c r="A160" s="141" t="str">
        <f t="shared" si="1"/>
        <v>#ERROR!</v>
      </c>
      <c r="B160" s="142">
        <f t="shared" si="2"/>
        <v>1652</v>
      </c>
      <c r="C160" s="128" t="str">
        <f>IF(ROWS(C$7:C160)&gt;$A$3*$A$4,"",INDEX(IndicatorsB[SN],MOD(ROWS(C$7:C160)-1,$A$3)+1))</f>
        <v>#ERROR!</v>
      </c>
      <c r="D160" s="128" t="str">
        <f>IF(ROWS(D$7:D160)&gt;$A$3*$A$4,"",INDEX(IndicatorsB[CAR/ Standard],MOD(ROWS(D$7:D160)-1,$A$3)+1))</f>
        <v>#ERROR!</v>
      </c>
      <c r="E160" s="128" t="str">
        <f>IF(ROWS(E$7:E160)&gt;$A$3*$A$4,"",INDEX(IndicatorsB[Doc Version],MOD(ROWS(E$7:E160)-1,$A$3)+1))</f>
        <v>#ERROR!</v>
      </c>
      <c r="F160" s="143" t="str">
        <f t="shared" si="3"/>
        <v/>
      </c>
      <c r="G160" s="144" t="str">
        <f>IFERROR(INDEX('3) Site Information'!$B$7:$B$106,MATCH(AuditRepTemp_C!I160,WS3_SiteInfo[Site name],0)),"")</f>
        <v>#ERROR!</v>
      </c>
      <c r="H160" s="145" t="str">
        <f>IF(C160&lt;&gt;"",INDEX(WS3_SiteInfo[ASC Site ID
],MATCH(AuditRepTemp_C!F160,'3) Site Information'!A$7:A$106,0)),"")</f>
        <v>#ERROR!</v>
      </c>
      <c r="I160" s="145" t="str">
        <f>IF(C160&lt;&gt;"",INDEX(WS3_SiteInfo[Site name],MATCH(AuditRepTemp_C!F160,'3) Site Information'!A$7:A$106,0)),"")</f>
        <v>#ERROR!</v>
      </c>
      <c r="J160" s="146" t="str">
        <f>IF(ROWS(J$7:J160)&gt;$A$3*$A$4,"",INDEX(IndicatorsB[Indicator],MOD(ROWS(J$7:J160)-1,$A$3)+1))</f>
        <v>#ERROR!</v>
      </c>
      <c r="K160" s="146" t="str">
        <f>IF(ROWS(K$7:K160)&gt;$A$3*$A$4,"",INDEX(IndicatorsB[Indicator/ Requirement Text],MOD(ROWS(K$7:K160)-1,$A$3)+1))</f>
        <v>#ERROR!</v>
      </c>
      <c r="L160" s="146" t="str">
        <f>IF(ROWS(L$7:L160)&gt;$A$3*$A$4,"",INDEX(IndicatorsB[Footnotes &amp; Criterion],MOD(ROWS(L$7:L160)-1,$A$3)+1))</f>
        <v>#ERROR!</v>
      </c>
      <c r="M160" s="3"/>
      <c r="N160" s="3"/>
      <c r="O160" s="3"/>
      <c r="P160" s="3"/>
      <c r="Q160" s="3"/>
      <c r="R160" s="3"/>
      <c r="S160" s="3"/>
      <c r="T160" s="3"/>
      <c r="U160" s="3"/>
      <c r="V160" s="3"/>
      <c r="W160" s="3"/>
      <c r="X160" s="3"/>
      <c r="Y160" s="3"/>
      <c r="Z160" s="3"/>
    </row>
    <row r="161" ht="14.25" customHeight="1">
      <c r="A161" s="141" t="str">
        <f t="shared" si="1"/>
        <v>#ERROR!</v>
      </c>
      <c r="B161" s="142">
        <f t="shared" si="2"/>
        <v>1652</v>
      </c>
      <c r="C161" s="128" t="str">
        <f>IF(ROWS(C$7:C161)&gt;$A$3*$A$4,"",INDEX(IndicatorsB[SN],MOD(ROWS(C$7:C161)-1,$A$3)+1))</f>
        <v>#ERROR!</v>
      </c>
      <c r="D161" s="128" t="str">
        <f>IF(ROWS(D$7:D161)&gt;$A$3*$A$4,"",INDEX(IndicatorsB[CAR/ Standard],MOD(ROWS(D$7:D161)-1,$A$3)+1))</f>
        <v>#ERROR!</v>
      </c>
      <c r="E161" s="128" t="str">
        <f>IF(ROWS(E$7:E161)&gt;$A$3*$A$4,"",INDEX(IndicatorsB[Doc Version],MOD(ROWS(E$7:E161)-1,$A$3)+1))</f>
        <v>#ERROR!</v>
      </c>
      <c r="F161" s="143" t="str">
        <f t="shared" si="3"/>
        <v/>
      </c>
      <c r="G161" s="144" t="str">
        <f>IFERROR(INDEX('3) Site Information'!$B$7:$B$106,MATCH(AuditRepTemp_C!I161,WS3_SiteInfo[Site name],0)),"")</f>
        <v>#ERROR!</v>
      </c>
      <c r="H161" s="145" t="str">
        <f>IF(C161&lt;&gt;"",INDEX(WS3_SiteInfo[ASC Site ID
],MATCH(AuditRepTemp_C!F161,'3) Site Information'!A$7:A$106,0)),"")</f>
        <v>#ERROR!</v>
      </c>
      <c r="I161" s="145" t="str">
        <f>IF(C161&lt;&gt;"",INDEX(WS3_SiteInfo[Site name],MATCH(AuditRepTemp_C!F161,'3) Site Information'!A$7:A$106,0)),"")</f>
        <v>#ERROR!</v>
      </c>
      <c r="J161" s="146" t="str">
        <f>IF(ROWS(J$7:J161)&gt;$A$3*$A$4,"",INDEX(IndicatorsB[Indicator],MOD(ROWS(J$7:J161)-1,$A$3)+1))</f>
        <v>#ERROR!</v>
      </c>
      <c r="K161" s="146" t="str">
        <f>IF(ROWS(K$7:K161)&gt;$A$3*$A$4,"",INDEX(IndicatorsB[Indicator/ Requirement Text],MOD(ROWS(K$7:K161)-1,$A$3)+1))</f>
        <v>#ERROR!</v>
      </c>
      <c r="L161" s="146" t="str">
        <f>IF(ROWS(L$7:L161)&gt;$A$3*$A$4,"",INDEX(IndicatorsB[Footnotes &amp; Criterion],MOD(ROWS(L$7:L161)-1,$A$3)+1))</f>
        <v>#ERROR!</v>
      </c>
      <c r="M161" s="3"/>
      <c r="N161" s="3"/>
      <c r="O161" s="3"/>
      <c r="P161" s="3"/>
      <c r="Q161" s="3"/>
      <c r="R161" s="3"/>
      <c r="S161" s="3"/>
      <c r="T161" s="3"/>
      <c r="U161" s="3"/>
      <c r="V161" s="3"/>
      <c r="W161" s="3"/>
      <c r="X161" s="3"/>
      <c r="Y161" s="3"/>
      <c r="Z161" s="3"/>
    </row>
    <row r="162" ht="14.25" customHeight="1">
      <c r="A162" s="141" t="str">
        <f t="shared" si="1"/>
        <v>#ERROR!</v>
      </c>
      <c r="B162" s="142">
        <f t="shared" si="2"/>
        <v>1652</v>
      </c>
      <c r="C162" s="128" t="str">
        <f>IF(ROWS(C$7:C162)&gt;$A$3*$A$4,"",INDEX(IndicatorsB[SN],MOD(ROWS(C$7:C162)-1,$A$3)+1))</f>
        <v>#ERROR!</v>
      </c>
      <c r="D162" s="128" t="str">
        <f>IF(ROWS(D$7:D162)&gt;$A$3*$A$4,"",INDEX(IndicatorsB[CAR/ Standard],MOD(ROWS(D$7:D162)-1,$A$3)+1))</f>
        <v>#ERROR!</v>
      </c>
      <c r="E162" s="128" t="str">
        <f>IF(ROWS(E$7:E162)&gt;$A$3*$A$4,"",INDEX(IndicatorsB[Doc Version],MOD(ROWS(E$7:E162)-1,$A$3)+1))</f>
        <v>#ERROR!</v>
      </c>
      <c r="F162" s="143" t="str">
        <f t="shared" si="3"/>
        <v/>
      </c>
      <c r="G162" s="144" t="str">
        <f>IFERROR(INDEX('3) Site Information'!$B$7:$B$106,MATCH(AuditRepTemp_C!I162,WS3_SiteInfo[Site name],0)),"")</f>
        <v>#ERROR!</v>
      </c>
      <c r="H162" s="145" t="str">
        <f>IF(C162&lt;&gt;"",INDEX(WS3_SiteInfo[ASC Site ID
],MATCH(AuditRepTemp_C!F162,'3) Site Information'!A$7:A$106,0)),"")</f>
        <v>#ERROR!</v>
      </c>
      <c r="I162" s="145" t="str">
        <f>IF(C162&lt;&gt;"",INDEX(WS3_SiteInfo[Site name],MATCH(AuditRepTemp_C!F162,'3) Site Information'!A$7:A$106,0)),"")</f>
        <v>#ERROR!</v>
      </c>
      <c r="J162" s="146" t="str">
        <f>IF(ROWS(J$7:J162)&gt;$A$3*$A$4,"",INDEX(IndicatorsB[Indicator],MOD(ROWS(J$7:J162)-1,$A$3)+1))</f>
        <v>#ERROR!</v>
      </c>
      <c r="K162" s="146" t="str">
        <f>IF(ROWS(K$7:K162)&gt;$A$3*$A$4,"",INDEX(IndicatorsB[Indicator/ Requirement Text],MOD(ROWS(K$7:K162)-1,$A$3)+1))</f>
        <v>#ERROR!</v>
      </c>
      <c r="L162" s="146" t="str">
        <f>IF(ROWS(L$7:L162)&gt;$A$3*$A$4,"",INDEX(IndicatorsB[Footnotes &amp; Criterion],MOD(ROWS(L$7:L162)-1,$A$3)+1))</f>
        <v>#ERROR!</v>
      </c>
      <c r="M162" s="3"/>
      <c r="N162" s="3"/>
      <c r="O162" s="3"/>
      <c r="P162" s="3"/>
      <c r="Q162" s="3"/>
      <c r="R162" s="3"/>
      <c r="S162" s="3"/>
      <c r="T162" s="3"/>
      <c r="U162" s="3"/>
      <c r="V162" s="3"/>
      <c r="W162" s="3"/>
      <c r="X162" s="3"/>
      <c r="Y162" s="3"/>
      <c r="Z162" s="3"/>
    </row>
    <row r="163" ht="14.25" customHeight="1">
      <c r="A163" s="141" t="str">
        <f t="shared" si="1"/>
        <v>#ERROR!</v>
      </c>
      <c r="B163" s="142">
        <f t="shared" si="2"/>
        <v>1652</v>
      </c>
      <c r="C163" s="128" t="str">
        <f>IF(ROWS(C$7:C163)&gt;$A$3*$A$4,"",INDEX(IndicatorsB[SN],MOD(ROWS(C$7:C163)-1,$A$3)+1))</f>
        <v>#ERROR!</v>
      </c>
      <c r="D163" s="128" t="str">
        <f>IF(ROWS(D$7:D163)&gt;$A$3*$A$4,"",INDEX(IndicatorsB[CAR/ Standard],MOD(ROWS(D$7:D163)-1,$A$3)+1))</f>
        <v>#ERROR!</v>
      </c>
      <c r="E163" s="128" t="str">
        <f>IF(ROWS(E$7:E163)&gt;$A$3*$A$4,"",INDEX(IndicatorsB[Doc Version],MOD(ROWS(E$7:E163)-1,$A$3)+1))</f>
        <v>#ERROR!</v>
      </c>
      <c r="F163" s="143" t="str">
        <f t="shared" si="3"/>
        <v/>
      </c>
      <c r="G163" s="144" t="str">
        <f>IFERROR(INDEX('3) Site Information'!$B$7:$B$106,MATCH(AuditRepTemp_C!I163,WS3_SiteInfo[Site name],0)),"")</f>
        <v>#ERROR!</v>
      </c>
      <c r="H163" s="145" t="str">
        <f>IF(C163&lt;&gt;"",INDEX(WS3_SiteInfo[ASC Site ID
],MATCH(AuditRepTemp_C!F163,'3) Site Information'!A$7:A$106,0)),"")</f>
        <v>#ERROR!</v>
      </c>
      <c r="I163" s="145" t="str">
        <f>IF(C163&lt;&gt;"",INDEX(WS3_SiteInfo[Site name],MATCH(AuditRepTemp_C!F163,'3) Site Information'!A$7:A$106,0)),"")</f>
        <v>#ERROR!</v>
      </c>
      <c r="J163" s="146" t="str">
        <f>IF(ROWS(J$7:J163)&gt;$A$3*$A$4,"",INDEX(IndicatorsB[Indicator],MOD(ROWS(J$7:J163)-1,$A$3)+1))</f>
        <v>#ERROR!</v>
      </c>
      <c r="K163" s="146" t="str">
        <f>IF(ROWS(K$7:K163)&gt;$A$3*$A$4,"",INDEX(IndicatorsB[Indicator/ Requirement Text],MOD(ROWS(K$7:K163)-1,$A$3)+1))</f>
        <v>#ERROR!</v>
      </c>
      <c r="L163" s="146" t="str">
        <f>IF(ROWS(L$7:L163)&gt;$A$3*$A$4,"",INDEX(IndicatorsB[Footnotes &amp; Criterion],MOD(ROWS(L$7:L163)-1,$A$3)+1))</f>
        <v>#ERROR!</v>
      </c>
      <c r="M163" s="3"/>
      <c r="N163" s="3"/>
      <c r="O163" s="3"/>
      <c r="P163" s="3"/>
      <c r="Q163" s="3"/>
      <c r="R163" s="3"/>
      <c r="S163" s="3"/>
      <c r="T163" s="3"/>
      <c r="U163" s="3"/>
      <c r="V163" s="3"/>
      <c r="W163" s="3"/>
      <c r="X163" s="3"/>
      <c r="Y163" s="3"/>
      <c r="Z163" s="3"/>
    </row>
    <row r="164" ht="14.25" customHeight="1">
      <c r="A164" s="141" t="str">
        <f t="shared" si="1"/>
        <v>#ERROR!</v>
      </c>
      <c r="B164" s="142">
        <f t="shared" si="2"/>
        <v>1652</v>
      </c>
      <c r="C164" s="128" t="str">
        <f>IF(ROWS(C$7:C164)&gt;$A$3*$A$4,"",INDEX(IndicatorsB[SN],MOD(ROWS(C$7:C164)-1,$A$3)+1))</f>
        <v>#ERROR!</v>
      </c>
      <c r="D164" s="128" t="str">
        <f>IF(ROWS(D$7:D164)&gt;$A$3*$A$4,"",INDEX(IndicatorsB[CAR/ Standard],MOD(ROWS(D$7:D164)-1,$A$3)+1))</f>
        <v>#ERROR!</v>
      </c>
      <c r="E164" s="128" t="str">
        <f>IF(ROWS(E$7:E164)&gt;$A$3*$A$4,"",INDEX(IndicatorsB[Doc Version],MOD(ROWS(E$7:E164)-1,$A$3)+1))</f>
        <v>#ERROR!</v>
      </c>
      <c r="F164" s="143" t="str">
        <f t="shared" si="3"/>
        <v/>
      </c>
      <c r="G164" s="144" t="str">
        <f>IFERROR(INDEX('3) Site Information'!$B$7:$B$106,MATCH(AuditRepTemp_C!I164,WS3_SiteInfo[Site name],0)),"")</f>
        <v>#ERROR!</v>
      </c>
      <c r="H164" s="145" t="str">
        <f>IF(C164&lt;&gt;"",INDEX(WS3_SiteInfo[ASC Site ID
],MATCH(AuditRepTemp_C!F164,'3) Site Information'!A$7:A$106,0)),"")</f>
        <v>#ERROR!</v>
      </c>
      <c r="I164" s="145" t="str">
        <f>IF(C164&lt;&gt;"",INDEX(WS3_SiteInfo[Site name],MATCH(AuditRepTemp_C!F164,'3) Site Information'!A$7:A$106,0)),"")</f>
        <v>#ERROR!</v>
      </c>
      <c r="J164" s="146" t="str">
        <f>IF(ROWS(J$7:J164)&gt;$A$3*$A$4,"",INDEX(IndicatorsB[Indicator],MOD(ROWS(J$7:J164)-1,$A$3)+1))</f>
        <v>#ERROR!</v>
      </c>
      <c r="K164" s="146" t="str">
        <f>IF(ROWS(K$7:K164)&gt;$A$3*$A$4,"",INDEX(IndicatorsB[Indicator/ Requirement Text],MOD(ROWS(K$7:K164)-1,$A$3)+1))</f>
        <v>#ERROR!</v>
      </c>
      <c r="L164" s="146" t="str">
        <f>IF(ROWS(L$7:L164)&gt;$A$3*$A$4,"",INDEX(IndicatorsB[Footnotes &amp; Criterion],MOD(ROWS(L$7:L164)-1,$A$3)+1))</f>
        <v>#ERROR!</v>
      </c>
      <c r="M164" s="3"/>
      <c r="N164" s="3"/>
      <c r="O164" s="3"/>
      <c r="P164" s="3"/>
      <c r="Q164" s="3"/>
      <c r="R164" s="3"/>
      <c r="S164" s="3"/>
      <c r="T164" s="3"/>
      <c r="U164" s="3"/>
      <c r="V164" s="3"/>
      <c r="W164" s="3"/>
      <c r="X164" s="3"/>
      <c r="Y164" s="3"/>
      <c r="Z164" s="3"/>
    </row>
    <row r="165" ht="14.25" customHeight="1">
      <c r="A165" s="141" t="str">
        <f t="shared" si="1"/>
        <v>#ERROR!</v>
      </c>
      <c r="B165" s="142">
        <f t="shared" si="2"/>
        <v>1652</v>
      </c>
      <c r="C165" s="128" t="str">
        <f>IF(ROWS(C$7:C165)&gt;$A$3*$A$4,"",INDEX(IndicatorsB[SN],MOD(ROWS(C$7:C165)-1,$A$3)+1))</f>
        <v>#ERROR!</v>
      </c>
      <c r="D165" s="128" t="str">
        <f>IF(ROWS(D$7:D165)&gt;$A$3*$A$4,"",INDEX(IndicatorsB[CAR/ Standard],MOD(ROWS(D$7:D165)-1,$A$3)+1))</f>
        <v>#ERROR!</v>
      </c>
      <c r="E165" s="128" t="str">
        <f>IF(ROWS(E$7:E165)&gt;$A$3*$A$4,"",INDEX(IndicatorsB[Doc Version],MOD(ROWS(E$7:E165)-1,$A$3)+1))</f>
        <v>#ERROR!</v>
      </c>
      <c r="F165" s="143" t="str">
        <f t="shared" si="3"/>
        <v/>
      </c>
      <c r="G165" s="144" t="str">
        <f>IFERROR(INDEX('3) Site Information'!$B$7:$B$106,MATCH(AuditRepTemp_C!I165,WS3_SiteInfo[Site name],0)),"")</f>
        <v>#ERROR!</v>
      </c>
      <c r="H165" s="145" t="str">
        <f>IF(C165&lt;&gt;"",INDEX(WS3_SiteInfo[ASC Site ID
],MATCH(AuditRepTemp_C!F165,'3) Site Information'!A$7:A$106,0)),"")</f>
        <v>#ERROR!</v>
      </c>
      <c r="I165" s="145" t="str">
        <f>IF(C165&lt;&gt;"",INDEX(WS3_SiteInfo[Site name],MATCH(AuditRepTemp_C!F165,'3) Site Information'!A$7:A$106,0)),"")</f>
        <v>#ERROR!</v>
      </c>
      <c r="J165" s="146" t="str">
        <f>IF(ROWS(J$7:J165)&gt;$A$3*$A$4,"",INDEX(IndicatorsB[Indicator],MOD(ROWS(J$7:J165)-1,$A$3)+1))</f>
        <v>#ERROR!</v>
      </c>
      <c r="K165" s="146" t="str">
        <f>IF(ROWS(K$7:K165)&gt;$A$3*$A$4,"",INDEX(IndicatorsB[Indicator/ Requirement Text],MOD(ROWS(K$7:K165)-1,$A$3)+1))</f>
        <v>#ERROR!</v>
      </c>
      <c r="L165" s="146" t="str">
        <f>IF(ROWS(L$7:L165)&gt;$A$3*$A$4,"",INDEX(IndicatorsB[Footnotes &amp; Criterion],MOD(ROWS(L$7:L165)-1,$A$3)+1))</f>
        <v>#ERROR!</v>
      </c>
      <c r="M165" s="3"/>
      <c r="N165" s="3"/>
      <c r="O165" s="3"/>
      <c r="P165" s="3"/>
      <c r="Q165" s="3"/>
      <c r="R165" s="3"/>
      <c r="S165" s="3"/>
      <c r="T165" s="3"/>
      <c r="U165" s="3"/>
      <c r="V165" s="3"/>
      <c r="W165" s="3"/>
      <c r="X165" s="3"/>
      <c r="Y165" s="3"/>
      <c r="Z165" s="3"/>
    </row>
    <row r="166" ht="14.25" customHeight="1">
      <c r="A166" s="141" t="str">
        <f t="shared" si="1"/>
        <v>#ERROR!</v>
      </c>
      <c r="B166" s="142">
        <f t="shared" si="2"/>
        <v>1652</v>
      </c>
      <c r="C166" s="128" t="str">
        <f>IF(ROWS(C$7:C166)&gt;$A$3*$A$4,"",INDEX(IndicatorsB[SN],MOD(ROWS(C$7:C166)-1,$A$3)+1))</f>
        <v>#ERROR!</v>
      </c>
      <c r="D166" s="128" t="str">
        <f>IF(ROWS(D$7:D166)&gt;$A$3*$A$4,"",INDEX(IndicatorsB[CAR/ Standard],MOD(ROWS(D$7:D166)-1,$A$3)+1))</f>
        <v>#ERROR!</v>
      </c>
      <c r="E166" s="128" t="str">
        <f>IF(ROWS(E$7:E166)&gt;$A$3*$A$4,"",INDEX(IndicatorsB[Doc Version],MOD(ROWS(E$7:E166)-1,$A$3)+1))</f>
        <v>#ERROR!</v>
      </c>
      <c r="F166" s="143" t="str">
        <f t="shared" si="3"/>
        <v/>
      </c>
      <c r="G166" s="144" t="str">
        <f>IFERROR(INDEX('3) Site Information'!$B$7:$B$106,MATCH(AuditRepTemp_C!I166,WS3_SiteInfo[Site name],0)),"")</f>
        <v>#ERROR!</v>
      </c>
      <c r="H166" s="145" t="str">
        <f>IF(C166&lt;&gt;"",INDEX(WS3_SiteInfo[ASC Site ID
],MATCH(AuditRepTemp_C!F166,'3) Site Information'!A$7:A$106,0)),"")</f>
        <v>#ERROR!</v>
      </c>
      <c r="I166" s="145" t="str">
        <f>IF(C166&lt;&gt;"",INDEX(WS3_SiteInfo[Site name],MATCH(AuditRepTemp_C!F166,'3) Site Information'!A$7:A$106,0)),"")</f>
        <v>#ERROR!</v>
      </c>
      <c r="J166" s="146" t="str">
        <f>IF(ROWS(J$7:J166)&gt;$A$3*$A$4,"",INDEX(IndicatorsB[Indicator],MOD(ROWS(J$7:J166)-1,$A$3)+1))</f>
        <v>#ERROR!</v>
      </c>
      <c r="K166" s="146" t="str">
        <f>IF(ROWS(K$7:K166)&gt;$A$3*$A$4,"",INDEX(IndicatorsB[Indicator/ Requirement Text],MOD(ROWS(K$7:K166)-1,$A$3)+1))</f>
        <v>#ERROR!</v>
      </c>
      <c r="L166" s="146" t="str">
        <f>IF(ROWS(L$7:L166)&gt;$A$3*$A$4,"",INDEX(IndicatorsB[Footnotes &amp; Criterion],MOD(ROWS(L$7:L166)-1,$A$3)+1))</f>
        <v>#ERROR!</v>
      </c>
      <c r="M166" s="3"/>
      <c r="N166" s="3"/>
      <c r="O166" s="3"/>
      <c r="P166" s="3"/>
      <c r="Q166" s="3"/>
      <c r="R166" s="3"/>
      <c r="S166" s="3"/>
      <c r="T166" s="3"/>
      <c r="U166" s="3"/>
      <c r="V166" s="3"/>
      <c r="W166" s="3"/>
      <c r="X166" s="3"/>
      <c r="Y166" s="3"/>
      <c r="Z166" s="3"/>
    </row>
    <row r="167" ht="14.25" customHeight="1">
      <c r="A167" s="141" t="str">
        <f t="shared" si="1"/>
        <v>#ERROR!</v>
      </c>
      <c r="B167" s="142">
        <f t="shared" si="2"/>
        <v>1652</v>
      </c>
      <c r="C167" s="128" t="str">
        <f>IF(ROWS(C$7:C167)&gt;$A$3*$A$4,"",INDEX(IndicatorsB[SN],MOD(ROWS(C$7:C167)-1,$A$3)+1))</f>
        <v>#ERROR!</v>
      </c>
      <c r="D167" s="128" t="str">
        <f>IF(ROWS(D$7:D167)&gt;$A$3*$A$4,"",INDEX(IndicatorsB[CAR/ Standard],MOD(ROWS(D$7:D167)-1,$A$3)+1))</f>
        <v>#ERROR!</v>
      </c>
      <c r="E167" s="128" t="str">
        <f>IF(ROWS(E$7:E167)&gt;$A$3*$A$4,"",INDEX(IndicatorsB[Doc Version],MOD(ROWS(E$7:E167)-1,$A$3)+1))</f>
        <v>#ERROR!</v>
      </c>
      <c r="F167" s="143" t="str">
        <f t="shared" si="3"/>
        <v/>
      </c>
      <c r="G167" s="144" t="str">
        <f>IFERROR(INDEX('3) Site Information'!$B$7:$B$106,MATCH(AuditRepTemp_C!I167,WS3_SiteInfo[Site name],0)),"")</f>
        <v>#ERROR!</v>
      </c>
      <c r="H167" s="145" t="str">
        <f>IF(C167&lt;&gt;"",INDEX(WS3_SiteInfo[ASC Site ID
],MATCH(AuditRepTemp_C!F167,'3) Site Information'!A$7:A$106,0)),"")</f>
        <v>#ERROR!</v>
      </c>
      <c r="I167" s="145" t="str">
        <f>IF(C167&lt;&gt;"",INDEX(WS3_SiteInfo[Site name],MATCH(AuditRepTemp_C!F167,'3) Site Information'!A$7:A$106,0)),"")</f>
        <v>#ERROR!</v>
      </c>
      <c r="J167" s="146" t="str">
        <f>IF(ROWS(J$7:J167)&gt;$A$3*$A$4,"",INDEX(IndicatorsB[Indicator],MOD(ROWS(J$7:J167)-1,$A$3)+1))</f>
        <v>#ERROR!</v>
      </c>
      <c r="K167" s="146" t="str">
        <f>IF(ROWS(K$7:K167)&gt;$A$3*$A$4,"",INDEX(IndicatorsB[Indicator/ Requirement Text],MOD(ROWS(K$7:K167)-1,$A$3)+1))</f>
        <v>#ERROR!</v>
      </c>
      <c r="L167" s="146" t="str">
        <f>IF(ROWS(L$7:L167)&gt;$A$3*$A$4,"",INDEX(IndicatorsB[Footnotes &amp; Criterion],MOD(ROWS(L$7:L167)-1,$A$3)+1))</f>
        <v>#ERROR!</v>
      </c>
      <c r="M167" s="3"/>
      <c r="N167" s="3"/>
      <c r="O167" s="3"/>
      <c r="P167" s="3"/>
      <c r="Q167" s="3"/>
      <c r="R167" s="3"/>
      <c r="S167" s="3"/>
      <c r="T167" s="3"/>
      <c r="U167" s="3"/>
      <c r="V167" s="3"/>
      <c r="W167" s="3"/>
      <c r="X167" s="3"/>
      <c r="Y167" s="3"/>
      <c r="Z167" s="3"/>
    </row>
    <row r="168" ht="14.25" customHeight="1">
      <c r="A168" s="141" t="str">
        <f t="shared" si="1"/>
        <v>#ERROR!</v>
      </c>
      <c r="B168" s="142">
        <f t="shared" si="2"/>
        <v>1652</v>
      </c>
      <c r="C168" s="128" t="str">
        <f>IF(ROWS(C$7:C168)&gt;$A$3*$A$4,"",INDEX(IndicatorsB[SN],MOD(ROWS(C$7:C168)-1,$A$3)+1))</f>
        <v>#ERROR!</v>
      </c>
      <c r="D168" s="128" t="str">
        <f>IF(ROWS(D$7:D168)&gt;$A$3*$A$4,"",INDEX(IndicatorsB[CAR/ Standard],MOD(ROWS(D$7:D168)-1,$A$3)+1))</f>
        <v>#ERROR!</v>
      </c>
      <c r="E168" s="128" t="str">
        <f>IF(ROWS(E$7:E168)&gt;$A$3*$A$4,"",INDEX(IndicatorsB[Doc Version],MOD(ROWS(E$7:E168)-1,$A$3)+1))</f>
        <v>#ERROR!</v>
      </c>
      <c r="F168" s="143" t="str">
        <f t="shared" si="3"/>
        <v/>
      </c>
      <c r="G168" s="144" t="str">
        <f>IFERROR(INDEX('3) Site Information'!$B$7:$B$106,MATCH(AuditRepTemp_C!I168,WS3_SiteInfo[Site name],0)),"")</f>
        <v>#ERROR!</v>
      </c>
      <c r="H168" s="145" t="str">
        <f>IF(C168&lt;&gt;"",INDEX(WS3_SiteInfo[ASC Site ID
],MATCH(AuditRepTemp_C!F168,'3) Site Information'!A$7:A$106,0)),"")</f>
        <v>#ERROR!</v>
      </c>
      <c r="I168" s="145" t="str">
        <f>IF(C168&lt;&gt;"",INDEX(WS3_SiteInfo[Site name],MATCH(AuditRepTemp_C!F168,'3) Site Information'!A$7:A$106,0)),"")</f>
        <v>#ERROR!</v>
      </c>
      <c r="J168" s="146" t="str">
        <f>IF(ROWS(J$7:J168)&gt;$A$3*$A$4,"",INDEX(IndicatorsB[Indicator],MOD(ROWS(J$7:J168)-1,$A$3)+1))</f>
        <v>#ERROR!</v>
      </c>
      <c r="K168" s="146" t="str">
        <f>IF(ROWS(K$7:K168)&gt;$A$3*$A$4,"",INDEX(IndicatorsB[Indicator/ Requirement Text],MOD(ROWS(K$7:K168)-1,$A$3)+1))</f>
        <v>#ERROR!</v>
      </c>
      <c r="L168" s="146" t="str">
        <f>IF(ROWS(L$7:L168)&gt;$A$3*$A$4,"",INDEX(IndicatorsB[Footnotes &amp; Criterion],MOD(ROWS(L$7:L168)-1,$A$3)+1))</f>
        <v>#ERROR!</v>
      </c>
      <c r="M168" s="3"/>
      <c r="N168" s="3"/>
      <c r="O168" s="3"/>
      <c r="P168" s="3"/>
      <c r="Q168" s="3"/>
      <c r="R168" s="3"/>
      <c r="S168" s="3"/>
      <c r="T168" s="3"/>
      <c r="U168" s="3"/>
      <c r="V168" s="3"/>
      <c r="W168" s="3"/>
      <c r="X168" s="3"/>
      <c r="Y168" s="3"/>
      <c r="Z168" s="3"/>
    </row>
    <row r="169" ht="14.25" customHeight="1">
      <c r="A169" s="141" t="str">
        <f t="shared" si="1"/>
        <v>#ERROR!</v>
      </c>
      <c r="B169" s="142">
        <f t="shared" si="2"/>
        <v>1652</v>
      </c>
      <c r="C169" s="128" t="str">
        <f>IF(ROWS(C$7:C169)&gt;$A$3*$A$4,"",INDEX(IndicatorsB[SN],MOD(ROWS(C$7:C169)-1,$A$3)+1))</f>
        <v>#ERROR!</v>
      </c>
      <c r="D169" s="128" t="str">
        <f>IF(ROWS(D$7:D169)&gt;$A$3*$A$4,"",INDEX(IndicatorsB[CAR/ Standard],MOD(ROWS(D$7:D169)-1,$A$3)+1))</f>
        <v>#ERROR!</v>
      </c>
      <c r="E169" s="128" t="str">
        <f>IF(ROWS(E$7:E169)&gt;$A$3*$A$4,"",INDEX(IndicatorsB[Doc Version],MOD(ROWS(E$7:E169)-1,$A$3)+1))</f>
        <v>#ERROR!</v>
      </c>
      <c r="F169" s="143" t="str">
        <f t="shared" si="3"/>
        <v/>
      </c>
      <c r="G169" s="144" t="str">
        <f>IFERROR(INDEX('3) Site Information'!$B$7:$B$106,MATCH(AuditRepTemp_C!I169,WS3_SiteInfo[Site name],0)),"")</f>
        <v>#ERROR!</v>
      </c>
      <c r="H169" s="145" t="str">
        <f>IF(C169&lt;&gt;"",INDEX(WS3_SiteInfo[ASC Site ID
],MATCH(AuditRepTemp_C!F169,'3) Site Information'!A$7:A$106,0)),"")</f>
        <v>#ERROR!</v>
      </c>
      <c r="I169" s="145" t="str">
        <f>IF(C169&lt;&gt;"",INDEX(WS3_SiteInfo[Site name],MATCH(AuditRepTemp_C!F169,'3) Site Information'!A$7:A$106,0)),"")</f>
        <v>#ERROR!</v>
      </c>
      <c r="J169" s="146" t="str">
        <f>IF(ROWS(J$7:J169)&gt;$A$3*$A$4,"",INDEX(IndicatorsB[Indicator],MOD(ROWS(J$7:J169)-1,$A$3)+1))</f>
        <v>#ERROR!</v>
      </c>
      <c r="K169" s="146" t="str">
        <f>IF(ROWS(K$7:K169)&gt;$A$3*$A$4,"",INDEX(IndicatorsB[Indicator/ Requirement Text],MOD(ROWS(K$7:K169)-1,$A$3)+1))</f>
        <v>#ERROR!</v>
      </c>
      <c r="L169" s="146" t="str">
        <f>IF(ROWS(L$7:L169)&gt;$A$3*$A$4,"",INDEX(IndicatorsB[Footnotes &amp; Criterion],MOD(ROWS(L$7:L169)-1,$A$3)+1))</f>
        <v>#ERROR!</v>
      </c>
      <c r="M169" s="3"/>
      <c r="N169" s="3"/>
      <c r="O169" s="3"/>
      <c r="P169" s="3"/>
      <c r="Q169" s="3"/>
      <c r="R169" s="3"/>
      <c r="S169" s="3"/>
      <c r="T169" s="3"/>
      <c r="U169" s="3"/>
      <c r="V169" s="3"/>
      <c r="W169" s="3"/>
      <c r="X169" s="3"/>
      <c r="Y169" s="3"/>
      <c r="Z169" s="3"/>
    </row>
    <row r="170" ht="14.25" customHeight="1">
      <c r="A170" s="141" t="str">
        <f t="shared" si="1"/>
        <v>#ERROR!</v>
      </c>
      <c r="B170" s="142">
        <f t="shared" si="2"/>
        <v>1652</v>
      </c>
      <c r="C170" s="128" t="str">
        <f>IF(ROWS(C$7:C170)&gt;$A$3*$A$4,"",INDEX(IndicatorsB[SN],MOD(ROWS(C$7:C170)-1,$A$3)+1))</f>
        <v>#ERROR!</v>
      </c>
      <c r="D170" s="128" t="str">
        <f>IF(ROWS(D$7:D170)&gt;$A$3*$A$4,"",INDEX(IndicatorsB[CAR/ Standard],MOD(ROWS(D$7:D170)-1,$A$3)+1))</f>
        <v>#ERROR!</v>
      </c>
      <c r="E170" s="128" t="str">
        <f>IF(ROWS(E$7:E170)&gt;$A$3*$A$4,"",INDEX(IndicatorsB[Doc Version],MOD(ROWS(E$7:E170)-1,$A$3)+1))</f>
        <v>#ERROR!</v>
      </c>
      <c r="F170" s="143" t="str">
        <f t="shared" si="3"/>
        <v/>
      </c>
      <c r="G170" s="144" t="str">
        <f>IFERROR(INDEX('3) Site Information'!$B$7:$B$106,MATCH(AuditRepTemp_C!I170,WS3_SiteInfo[Site name],0)),"")</f>
        <v>#ERROR!</v>
      </c>
      <c r="H170" s="145" t="str">
        <f>IF(C170&lt;&gt;"",INDEX(WS3_SiteInfo[ASC Site ID
],MATCH(AuditRepTemp_C!F170,'3) Site Information'!A$7:A$106,0)),"")</f>
        <v>#ERROR!</v>
      </c>
      <c r="I170" s="145" t="str">
        <f>IF(C170&lt;&gt;"",INDEX(WS3_SiteInfo[Site name],MATCH(AuditRepTemp_C!F170,'3) Site Information'!A$7:A$106,0)),"")</f>
        <v>#ERROR!</v>
      </c>
      <c r="J170" s="146" t="str">
        <f>IF(ROWS(J$7:J170)&gt;$A$3*$A$4,"",INDEX(IndicatorsB[Indicator],MOD(ROWS(J$7:J170)-1,$A$3)+1))</f>
        <v>#ERROR!</v>
      </c>
      <c r="K170" s="146" t="str">
        <f>IF(ROWS(K$7:K170)&gt;$A$3*$A$4,"",INDEX(IndicatorsB[Indicator/ Requirement Text],MOD(ROWS(K$7:K170)-1,$A$3)+1))</f>
        <v>#ERROR!</v>
      </c>
      <c r="L170" s="146" t="str">
        <f>IF(ROWS(L$7:L170)&gt;$A$3*$A$4,"",INDEX(IndicatorsB[Footnotes &amp; Criterion],MOD(ROWS(L$7:L170)-1,$A$3)+1))</f>
        <v>#ERROR!</v>
      </c>
      <c r="M170" s="3"/>
      <c r="N170" s="3"/>
      <c r="O170" s="3"/>
      <c r="P170" s="3"/>
      <c r="Q170" s="3"/>
      <c r="R170" s="3"/>
      <c r="S170" s="3"/>
      <c r="T170" s="3"/>
      <c r="U170" s="3"/>
      <c r="V170" s="3"/>
      <c r="W170" s="3"/>
      <c r="X170" s="3"/>
      <c r="Y170" s="3"/>
      <c r="Z170" s="3"/>
    </row>
    <row r="171" ht="14.25" customHeight="1">
      <c r="A171" s="141" t="str">
        <f t="shared" si="1"/>
        <v>#ERROR!</v>
      </c>
      <c r="B171" s="142">
        <f t="shared" si="2"/>
        <v>1652</v>
      </c>
      <c r="C171" s="128" t="str">
        <f>IF(ROWS(C$7:C171)&gt;$A$3*$A$4,"",INDEX(IndicatorsB[SN],MOD(ROWS(C$7:C171)-1,$A$3)+1))</f>
        <v>#ERROR!</v>
      </c>
      <c r="D171" s="128" t="str">
        <f>IF(ROWS(D$7:D171)&gt;$A$3*$A$4,"",INDEX(IndicatorsB[CAR/ Standard],MOD(ROWS(D$7:D171)-1,$A$3)+1))</f>
        <v>#ERROR!</v>
      </c>
      <c r="E171" s="128" t="str">
        <f>IF(ROWS(E$7:E171)&gt;$A$3*$A$4,"",INDEX(IndicatorsB[Doc Version],MOD(ROWS(E$7:E171)-1,$A$3)+1))</f>
        <v>#ERROR!</v>
      </c>
      <c r="F171" s="143" t="str">
        <f t="shared" si="3"/>
        <v/>
      </c>
      <c r="G171" s="144" t="str">
        <f>IFERROR(INDEX('3) Site Information'!$B$7:$B$106,MATCH(AuditRepTemp_C!I171,WS3_SiteInfo[Site name],0)),"")</f>
        <v>#ERROR!</v>
      </c>
      <c r="H171" s="145" t="str">
        <f>IF(C171&lt;&gt;"",INDEX(WS3_SiteInfo[ASC Site ID
],MATCH(AuditRepTemp_C!F171,'3) Site Information'!A$7:A$106,0)),"")</f>
        <v>#ERROR!</v>
      </c>
      <c r="I171" s="145" t="str">
        <f>IF(C171&lt;&gt;"",INDEX(WS3_SiteInfo[Site name],MATCH(AuditRepTemp_C!F171,'3) Site Information'!A$7:A$106,0)),"")</f>
        <v>#ERROR!</v>
      </c>
      <c r="J171" s="146" t="str">
        <f>IF(ROWS(J$7:J171)&gt;$A$3*$A$4,"",INDEX(IndicatorsB[Indicator],MOD(ROWS(J$7:J171)-1,$A$3)+1))</f>
        <v>#ERROR!</v>
      </c>
      <c r="K171" s="146" t="str">
        <f>IF(ROWS(K$7:K171)&gt;$A$3*$A$4,"",INDEX(IndicatorsB[Indicator/ Requirement Text],MOD(ROWS(K$7:K171)-1,$A$3)+1))</f>
        <v>#ERROR!</v>
      </c>
      <c r="L171" s="146" t="str">
        <f>IF(ROWS(L$7:L171)&gt;$A$3*$A$4,"",INDEX(IndicatorsB[Footnotes &amp; Criterion],MOD(ROWS(L$7:L171)-1,$A$3)+1))</f>
        <v>#ERROR!</v>
      </c>
      <c r="M171" s="3"/>
      <c r="N171" s="3"/>
      <c r="O171" s="3"/>
      <c r="P171" s="3"/>
      <c r="Q171" s="3"/>
      <c r="R171" s="3"/>
      <c r="S171" s="3"/>
      <c r="T171" s="3"/>
      <c r="U171" s="3"/>
      <c r="V171" s="3"/>
      <c r="W171" s="3"/>
      <c r="X171" s="3"/>
      <c r="Y171" s="3"/>
      <c r="Z171" s="3"/>
    </row>
    <row r="172" ht="14.25" customHeight="1">
      <c r="A172" s="141" t="str">
        <f t="shared" si="1"/>
        <v>#ERROR!</v>
      </c>
      <c r="B172" s="142">
        <f t="shared" si="2"/>
        <v>1652</v>
      </c>
      <c r="C172" s="128" t="str">
        <f>IF(ROWS(C$7:C172)&gt;$A$3*$A$4,"",INDEX(IndicatorsB[SN],MOD(ROWS(C$7:C172)-1,$A$3)+1))</f>
        <v>#ERROR!</v>
      </c>
      <c r="D172" s="128" t="str">
        <f>IF(ROWS(D$7:D172)&gt;$A$3*$A$4,"",INDEX(IndicatorsB[CAR/ Standard],MOD(ROWS(D$7:D172)-1,$A$3)+1))</f>
        <v>#ERROR!</v>
      </c>
      <c r="E172" s="128" t="str">
        <f>IF(ROWS(E$7:E172)&gt;$A$3*$A$4,"",INDEX(IndicatorsB[Doc Version],MOD(ROWS(E$7:E172)-1,$A$3)+1))</f>
        <v>#ERROR!</v>
      </c>
      <c r="F172" s="143" t="str">
        <f t="shared" si="3"/>
        <v/>
      </c>
      <c r="G172" s="144" t="str">
        <f>IFERROR(INDEX('3) Site Information'!$B$7:$B$106,MATCH(AuditRepTemp_C!I172,WS3_SiteInfo[Site name],0)),"")</f>
        <v>#ERROR!</v>
      </c>
      <c r="H172" s="145" t="str">
        <f>IF(C172&lt;&gt;"",INDEX(WS3_SiteInfo[ASC Site ID
],MATCH(AuditRepTemp_C!F172,'3) Site Information'!A$7:A$106,0)),"")</f>
        <v>#ERROR!</v>
      </c>
      <c r="I172" s="145" t="str">
        <f>IF(C172&lt;&gt;"",INDEX(WS3_SiteInfo[Site name],MATCH(AuditRepTemp_C!F172,'3) Site Information'!A$7:A$106,0)),"")</f>
        <v>#ERROR!</v>
      </c>
      <c r="J172" s="146" t="str">
        <f>IF(ROWS(J$7:J172)&gt;$A$3*$A$4,"",INDEX(IndicatorsB[Indicator],MOD(ROWS(J$7:J172)-1,$A$3)+1))</f>
        <v>#ERROR!</v>
      </c>
      <c r="K172" s="146" t="str">
        <f>IF(ROWS(K$7:K172)&gt;$A$3*$A$4,"",INDEX(IndicatorsB[Indicator/ Requirement Text],MOD(ROWS(K$7:K172)-1,$A$3)+1))</f>
        <v>#ERROR!</v>
      </c>
      <c r="L172" s="146" t="str">
        <f>IF(ROWS(L$7:L172)&gt;$A$3*$A$4,"",INDEX(IndicatorsB[Footnotes &amp; Criterion],MOD(ROWS(L$7:L172)-1,$A$3)+1))</f>
        <v>#ERROR!</v>
      </c>
      <c r="M172" s="3"/>
      <c r="N172" s="3"/>
      <c r="O172" s="3"/>
      <c r="P172" s="3"/>
      <c r="Q172" s="3"/>
      <c r="R172" s="3"/>
      <c r="S172" s="3"/>
      <c r="T172" s="3"/>
      <c r="U172" s="3"/>
      <c r="V172" s="3"/>
      <c r="W172" s="3"/>
      <c r="X172" s="3"/>
      <c r="Y172" s="3"/>
      <c r="Z172" s="3"/>
    </row>
    <row r="173" ht="14.25" customHeight="1">
      <c r="A173" s="141" t="str">
        <f t="shared" si="1"/>
        <v>#ERROR!</v>
      </c>
      <c r="B173" s="142">
        <f t="shared" si="2"/>
        <v>1652</v>
      </c>
      <c r="C173" s="128" t="str">
        <f>IF(ROWS(C$7:C173)&gt;$A$3*$A$4,"",INDEX(IndicatorsB[SN],MOD(ROWS(C$7:C173)-1,$A$3)+1))</f>
        <v>#ERROR!</v>
      </c>
      <c r="D173" s="128" t="str">
        <f>IF(ROWS(D$7:D173)&gt;$A$3*$A$4,"",INDEX(IndicatorsB[CAR/ Standard],MOD(ROWS(D$7:D173)-1,$A$3)+1))</f>
        <v>#ERROR!</v>
      </c>
      <c r="E173" s="128" t="str">
        <f>IF(ROWS(E$7:E173)&gt;$A$3*$A$4,"",INDEX(IndicatorsB[Doc Version],MOD(ROWS(E$7:E173)-1,$A$3)+1))</f>
        <v>#ERROR!</v>
      </c>
      <c r="F173" s="143" t="str">
        <f t="shared" si="3"/>
        <v/>
      </c>
      <c r="G173" s="144" t="str">
        <f>IFERROR(INDEX('3) Site Information'!$B$7:$B$106,MATCH(AuditRepTemp_C!I173,WS3_SiteInfo[Site name],0)),"")</f>
        <v>#ERROR!</v>
      </c>
      <c r="H173" s="145" t="str">
        <f>IF(C173&lt;&gt;"",INDEX(WS3_SiteInfo[ASC Site ID
],MATCH(AuditRepTemp_C!F173,'3) Site Information'!A$7:A$106,0)),"")</f>
        <v>#ERROR!</v>
      </c>
      <c r="I173" s="145" t="str">
        <f>IF(C173&lt;&gt;"",INDEX(WS3_SiteInfo[Site name],MATCH(AuditRepTemp_C!F173,'3) Site Information'!A$7:A$106,0)),"")</f>
        <v>#ERROR!</v>
      </c>
      <c r="J173" s="146" t="str">
        <f>IF(ROWS(J$7:J173)&gt;$A$3*$A$4,"",INDEX(IndicatorsB[Indicator],MOD(ROWS(J$7:J173)-1,$A$3)+1))</f>
        <v>#ERROR!</v>
      </c>
      <c r="K173" s="146" t="str">
        <f>IF(ROWS(K$7:K173)&gt;$A$3*$A$4,"",INDEX(IndicatorsB[Indicator/ Requirement Text],MOD(ROWS(K$7:K173)-1,$A$3)+1))</f>
        <v>#ERROR!</v>
      </c>
      <c r="L173" s="146" t="str">
        <f>IF(ROWS(L$7:L173)&gt;$A$3*$A$4,"",INDEX(IndicatorsB[Footnotes &amp; Criterion],MOD(ROWS(L$7:L173)-1,$A$3)+1))</f>
        <v>#ERROR!</v>
      </c>
      <c r="M173" s="3"/>
      <c r="N173" s="3"/>
      <c r="O173" s="3"/>
      <c r="P173" s="3"/>
      <c r="Q173" s="3"/>
      <c r="R173" s="3"/>
      <c r="S173" s="3"/>
      <c r="T173" s="3"/>
      <c r="U173" s="3"/>
      <c r="V173" s="3"/>
      <c r="W173" s="3"/>
      <c r="X173" s="3"/>
      <c r="Y173" s="3"/>
      <c r="Z173" s="3"/>
    </row>
    <row r="174" ht="14.25" customHeight="1">
      <c r="A174" s="141" t="str">
        <f t="shared" si="1"/>
        <v>#ERROR!</v>
      </c>
      <c r="B174" s="142">
        <f t="shared" si="2"/>
        <v>1652</v>
      </c>
      <c r="C174" s="128" t="str">
        <f>IF(ROWS(C$7:C174)&gt;$A$3*$A$4,"",INDEX(IndicatorsB[SN],MOD(ROWS(C$7:C174)-1,$A$3)+1))</f>
        <v>#ERROR!</v>
      </c>
      <c r="D174" s="128" t="str">
        <f>IF(ROWS(D$7:D174)&gt;$A$3*$A$4,"",INDEX(IndicatorsB[CAR/ Standard],MOD(ROWS(D$7:D174)-1,$A$3)+1))</f>
        <v>#ERROR!</v>
      </c>
      <c r="E174" s="128" t="str">
        <f>IF(ROWS(E$7:E174)&gt;$A$3*$A$4,"",INDEX(IndicatorsB[Doc Version],MOD(ROWS(E$7:E174)-1,$A$3)+1))</f>
        <v>#ERROR!</v>
      </c>
      <c r="F174" s="143" t="str">
        <f t="shared" si="3"/>
        <v/>
      </c>
      <c r="G174" s="144" t="str">
        <f>IFERROR(INDEX('3) Site Information'!$B$7:$B$106,MATCH(AuditRepTemp_C!I174,WS3_SiteInfo[Site name],0)),"")</f>
        <v>#ERROR!</v>
      </c>
      <c r="H174" s="145" t="str">
        <f>IF(C174&lt;&gt;"",INDEX(WS3_SiteInfo[ASC Site ID
],MATCH(AuditRepTemp_C!F174,'3) Site Information'!A$7:A$106,0)),"")</f>
        <v>#ERROR!</v>
      </c>
      <c r="I174" s="145" t="str">
        <f>IF(C174&lt;&gt;"",INDEX(WS3_SiteInfo[Site name],MATCH(AuditRepTemp_C!F174,'3) Site Information'!A$7:A$106,0)),"")</f>
        <v>#ERROR!</v>
      </c>
      <c r="J174" s="146" t="str">
        <f>IF(ROWS(J$7:J174)&gt;$A$3*$A$4,"",INDEX(IndicatorsB[Indicator],MOD(ROWS(J$7:J174)-1,$A$3)+1))</f>
        <v>#ERROR!</v>
      </c>
      <c r="K174" s="146" t="str">
        <f>IF(ROWS(K$7:K174)&gt;$A$3*$A$4,"",INDEX(IndicatorsB[Indicator/ Requirement Text],MOD(ROWS(K$7:K174)-1,$A$3)+1))</f>
        <v>#ERROR!</v>
      </c>
      <c r="L174" s="146" t="str">
        <f>IF(ROWS(L$7:L174)&gt;$A$3*$A$4,"",INDEX(IndicatorsB[Footnotes &amp; Criterion],MOD(ROWS(L$7:L174)-1,$A$3)+1))</f>
        <v>#ERROR!</v>
      </c>
      <c r="M174" s="3"/>
      <c r="N174" s="3"/>
      <c r="O174" s="3"/>
      <c r="P174" s="3"/>
      <c r="Q174" s="3"/>
      <c r="R174" s="3"/>
      <c r="S174" s="3"/>
      <c r="T174" s="3"/>
      <c r="U174" s="3"/>
      <c r="V174" s="3"/>
      <c r="W174" s="3"/>
      <c r="X174" s="3"/>
      <c r="Y174" s="3"/>
      <c r="Z174" s="3"/>
    </row>
    <row r="175" ht="14.25" customHeight="1">
      <c r="A175" s="141" t="str">
        <f t="shared" si="1"/>
        <v>#ERROR!</v>
      </c>
      <c r="B175" s="142">
        <f t="shared" si="2"/>
        <v>1652</v>
      </c>
      <c r="C175" s="128" t="str">
        <f>IF(ROWS(C$7:C175)&gt;$A$3*$A$4,"",INDEX(IndicatorsB[SN],MOD(ROWS(C$7:C175)-1,$A$3)+1))</f>
        <v>#ERROR!</v>
      </c>
      <c r="D175" s="128" t="str">
        <f>IF(ROWS(D$7:D175)&gt;$A$3*$A$4,"",INDEX(IndicatorsB[CAR/ Standard],MOD(ROWS(D$7:D175)-1,$A$3)+1))</f>
        <v>#ERROR!</v>
      </c>
      <c r="E175" s="128" t="str">
        <f>IF(ROWS(E$7:E175)&gt;$A$3*$A$4,"",INDEX(IndicatorsB[Doc Version],MOD(ROWS(E$7:E175)-1,$A$3)+1))</f>
        <v>#ERROR!</v>
      </c>
      <c r="F175" s="143" t="str">
        <f t="shared" si="3"/>
        <v/>
      </c>
      <c r="G175" s="144" t="str">
        <f>IFERROR(INDEX('3) Site Information'!$B$7:$B$106,MATCH(AuditRepTemp_C!I175,WS3_SiteInfo[Site name],0)),"")</f>
        <v>#ERROR!</v>
      </c>
      <c r="H175" s="145" t="str">
        <f>IF(C175&lt;&gt;"",INDEX(WS3_SiteInfo[ASC Site ID
],MATCH(AuditRepTemp_C!F175,'3) Site Information'!A$7:A$106,0)),"")</f>
        <v>#ERROR!</v>
      </c>
      <c r="I175" s="145" t="str">
        <f>IF(C175&lt;&gt;"",INDEX(WS3_SiteInfo[Site name],MATCH(AuditRepTemp_C!F175,'3) Site Information'!A$7:A$106,0)),"")</f>
        <v>#ERROR!</v>
      </c>
      <c r="J175" s="146" t="str">
        <f>IF(ROWS(J$7:J175)&gt;$A$3*$A$4,"",INDEX(IndicatorsB[Indicator],MOD(ROWS(J$7:J175)-1,$A$3)+1))</f>
        <v>#ERROR!</v>
      </c>
      <c r="K175" s="146" t="str">
        <f>IF(ROWS(K$7:K175)&gt;$A$3*$A$4,"",INDEX(IndicatorsB[Indicator/ Requirement Text],MOD(ROWS(K$7:K175)-1,$A$3)+1))</f>
        <v>#ERROR!</v>
      </c>
      <c r="L175" s="146" t="str">
        <f>IF(ROWS(L$7:L175)&gt;$A$3*$A$4,"",INDEX(IndicatorsB[Footnotes &amp; Criterion],MOD(ROWS(L$7:L175)-1,$A$3)+1))</f>
        <v>#ERROR!</v>
      </c>
      <c r="M175" s="3"/>
      <c r="N175" s="3"/>
      <c r="O175" s="3"/>
      <c r="P175" s="3"/>
      <c r="Q175" s="3"/>
      <c r="R175" s="3"/>
      <c r="S175" s="3"/>
      <c r="T175" s="3"/>
      <c r="U175" s="3"/>
      <c r="V175" s="3"/>
      <c r="W175" s="3"/>
      <c r="X175" s="3"/>
      <c r="Y175" s="3"/>
      <c r="Z175" s="3"/>
    </row>
    <row r="176" ht="14.25" customHeight="1">
      <c r="A176" s="141" t="str">
        <f t="shared" si="1"/>
        <v>#ERROR!</v>
      </c>
      <c r="B176" s="142">
        <f t="shared" si="2"/>
        <v>1652</v>
      </c>
      <c r="C176" s="128" t="str">
        <f>IF(ROWS(C$7:C176)&gt;$A$3*$A$4,"",INDEX(IndicatorsB[SN],MOD(ROWS(C$7:C176)-1,$A$3)+1))</f>
        <v>#ERROR!</v>
      </c>
      <c r="D176" s="128" t="str">
        <f>IF(ROWS(D$7:D176)&gt;$A$3*$A$4,"",INDEX(IndicatorsB[CAR/ Standard],MOD(ROWS(D$7:D176)-1,$A$3)+1))</f>
        <v>#ERROR!</v>
      </c>
      <c r="E176" s="128" t="str">
        <f>IF(ROWS(E$7:E176)&gt;$A$3*$A$4,"",INDEX(IndicatorsB[Doc Version],MOD(ROWS(E$7:E176)-1,$A$3)+1))</f>
        <v>#ERROR!</v>
      </c>
      <c r="F176" s="143" t="str">
        <f t="shared" si="3"/>
        <v/>
      </c>
      <c r="G176" s="144" t="str">
        <f>IFERROR(INDEX('3) Site Information'!$B$7:$B$106,MATCH(AuditRepTemp_C!I176,WS3_SiteInfo[Site name],0)),"")</f>
        <v>#ERROR!</v>
      </c>
      <c r="H176" s="145" t="str">
        <f>IF(C176&lt;&gt;"",INDEX(WS3_SiteInfo[ASC Site ID
],MATCH(AuditRepTemp_C!F176,'3) Site Information'!A$7:A$106,0)),"")</f>
        <v>#ERROR!</v>
      </c>
      <c r="I176" s="145" t="str">
        <f>IF(C176&lt;&gt;"",INDEX(WS3_SiteInfo[Site name],MATCH(AuditRepTemp_C!F176,'3) Site Information'!A$7:A$106,0)),"")</f>
        <v>#ERROR!</v>
      </c>
      <c r="J176" s="146" t="str">
        <f>IF(ROWS(J$7:J176)&gt;$A$3*$A$4,"",INDEX(IndicatorsB[Indicator],MOD(ROWS(J$7:J176)-1,$A$3)+1))</f>
        <v>#ERROR!</v>
      </c>
      <c r="K176" s="146" t="str">
        <f>IF(ROWS(K$7:K176)&gt;$A$3*$A$4,"",INDEX(IndicatorsB[Indicator/ Requirement Text],MOD(ROWS(K$7:K176)-1,$A$3)+1))</f>
        <v>#ERROR!</v>
      </c>
      <c r="L176" s="146" t="str">
        <f>IF(ROWS(L$7:L176)&gt;$A$3*$A$4,"",INDEX(IndicatorsB[Footnotes &amp; Criterion],MOD(ROWS(L$7:L176)-1,$A$3)+1))</f>
        <v>#ERROR!</v>
      </c>
      <c r="M176" s="3"/>
      <c r="N176" s="3"/>
      <c r="O176" s="3"/>
      <c r="P176" s="3"/>
      <c r="Q176" s="3"/>
      <c r="R176" s="3"/>
      <c r="S176" s="3"/>
      <c r="T176" s="3"/>
      <c r="U176" s="3"/>
      <c r="V176" s="3"/>
      <c r="W176" s="3"/>
      <c r="X176" s="3"/>
      <c r="Y176" s="3"/>
      <c r="Z176" s="3"/>
    </row>
    <row r="177" ht="14.25" customHeight="1">
      <c r="A177" s="141" t="str">
        <f t="shared" si="1"/>
        <v>#ERROR!</v>
      </c>
      <c r="B177" s="142">
        <f t="shared" si="2"/>
        <v>1652</v>
      </c>
      <c r="C177" s="128" t="str">
        <f>IF(ROWS(C$7:C177)&gt;$A$3*$A$4,"",INDEX(IndicatorsB[SN],MOD(ROWS(C$7:C177)-1,$A$3)+1))</f>
        <v>#ERROR!</v>
      </c>
      <c r="D177" s="128" t="str">
        <f>IF(ROWS(D$7:D177)&gt;$A$3*$A$4,"",INDEX(IndicatorsB[CAR/ Standard],MOD(ROWS(D$7:D177)-1,$A$3)+1))</f>
        <v>#ERROR!</v>
      </c>
      <c r="E177" s="128" t="str">
        <f>IF(ROWS(E$7:E177)&gt;$A$3*$A$4,"",INDEX(IndicatorsB[Doc Version],MOD(ROWS(E$7:E177)-1,$A$3)+1))</f>
        <v>#ERROR!</v>
      </c>
      <c r="F177" s="143" t="str">
        <f t="shared" si="3"/>
        <v/>
      </c>
      <c r="G177" s="144" t="str">
        <f>IFERROR(INDEX('3) Site Information'!$B$7:$B$106,MATCH(AuditRepTemp_C!I177,WS3_SiteInfo[Site name],0)),"")</f>
        <v>#ERROR!</v>
      </c>
      <c r="H177" s="145" t="str">
        <f>IF(C177&lt;&gt;"",INDEX(WS3_SiteInfo[ASC Site ID
],MATCH(AuditRepTemp_C!F177,'3) Site Information'!A$7:A$106,0)),"")</f>
        <v>#ERROR!</v>
      </c>
      <c r="I177" s="145" t="str">
        <f>IF(C177&lt;&gt;"",INDEX(WS3_SiteInfo[Site name],MATCH(AuditRepTemp_C!F177,'3) Site Information'!A$7:A$106,0)),"")</f>
        <v>#ERROR!</v>
      </c>
      <c r="J177" s="146" t="str">
        <f>IF(ROWS(J$7:J177)&gt;$A$3*$A$4,"",INDEX(IndicatorsB[Indicator],MOD(ROWS(J$7:J177)-1,$A$3)+1))</f>
        <v>#ERROR!</v>
      </c>
      <c r="K177" s="146" t="str">
        <f>IF(ROWS(K$7:K177)&gt;$A$3*$A$4,"",INDEX(IndicatorsB[Indicator/ Requirement Text],MOD(ROWS(K$7:K177)-1,$A$3)+1))</f>
        <v>#ERROR!</v>
      </c>
      <c r="L177" s="146" t="str">
        <f>IF(ROWS(L$7:L177)&gt;$A$3*$A$4,"",INDEX(IndicatorsB[Footnotes &amp; Criterion],MOD(ROWS(L$7:L177)-1,$A$3)+1))</f>
        <v>#ERROR!</v>
      </c>
      <c r="M177" s="3"/>
      <c r="N177" s="3"/>
      <c r="O177" s="3"/>
      <c r="P177" s="3"/>
      <c r="Q177" s="3"/>
      <c r="R177" s="3"/>
      <c r="S177" s="3"/>
      <c r="T177" s="3"/>
      <c r="U177" s="3"/>
      <c r="V177" s="3"/>
      <c r="W177" s="3"/>
      <c r="X177" s="3"/>
      <c r="Y177" s="3"/>
      <c r="Z177" s="3"/>
    </row>
    <row r="178" ht="14.25" customHeight="1">
      <c r="A178" s="141" t="str">
        <f t="shared" si="1"/>
        <v>#ERROR!</v>
      </c>
      <c r="B178" s="142">
        <f t="shared" si="2"/>
        <v>1652</v>
      </c>
      <c r="C178" s="128" t="str">
        <f>IF(ROWS(C$7:C178)&gt;$A$3*$A$4,"",INDEX(IndicatorsB[SN],MOD(ROWS(C$7:C178)-1,$A$3)+1))</f>
        <v>#ERROR!</v>
      </c>
      <c r="D178" s="128" t="str">
        <f>IF(ROWS(D$7:D178)&gt;$A$3*$A$4,"",INDEX(IndicatorsB[CAR/ Standard],MOD(ROWS(D$7:D178)-1,$A$3)+1))</f>
        <v>#ERROR!</v>
      </c>
      <c r="E178" s="128" t="str">
        <f>IF(ROWS(E$7:E178)&gt;$A$3*$A$4,"",INDEX(IndicatorsB[Doc Version],MOD(ROWS(E$7:E178)-1,$A$3)+1))</f>
        <v>#ERROR!</v>
      </c>
      <c r="F178" s="143" t="str">
        <f t="shared" si="3"/>
        <v/>
      </c>
      <c r="G178" s="144" t="str">
        <f>IFERROR(INDEX('3) Site Information'!$B$7:$B$106,MATCH(AuditRepTemp_C!I178,WS3_SiteInfo[Site name],0)),"")</f>
        <v>#ERROR!</v>
      </c>
      <c r="H178" s="145" t="str">
        <f>IF(C178&lt;&gt;"",INDEX(WS3_SiteInfo[ASC Site ID
],MATCH(AuditRepTemp_C!F178,'3) Site Information'!A$7:A$106,0)),"")</f>
        <v>#ERROR!</v>
      </c>
      <c r="I178" s="145" t="str">
        <f>IF(C178&lt;&gt;"",INDEX(WS3_SiteInfo[Site name],MATCH(AuditRepTemp_C!F178,'3) Site Information'!A$7:A$106,0)),"")</f>
        <v>#ERROR!</v>
      </c>
      <c r="J178" s="146" t="str">
        <f>IF(ROWS(J$7:J178)&gt;$A$3*$A$4,"",INDEX(IndicatorsB[Indicator],MOD(ROWS(J$7:J178)-1,$A$3)+1))</f>
        <v>#ERROR!</v>
      </c>
      <c r="K178" s="146" t="str">
        <f>IF(ROWS(K$7:K178)&gt;$A$3*$A$4,"",INDEX(IndicatorsB[Indicator/ Requirement Text],MOD(ROWS(K$7:K178)-1,$A$3)+1))</f>
        <v>#ERROR!</v>
      </c>
      <c r="L178" s="146" t="str">
        <f>IF(ROWS(L$7:L178)&gt;$A$3*$A$4,"",INDEX(IndicatorsB[Footnotes &amp; Criterion],MOD(ROWS(L$7:L178)-1,$A$3)+1))</f>
        <v>#ERROR!</v>
      </c>
      <c r="M178" s="3"/>
      <c r="N178" s="3"/>
      <c r="O178" s="3"/>
      <c r="P178" s="3"/>
      <c r="Q178" s="3"/>
      <c r="R178" s="3"/>
      <c r="S178" s="3"/>
      <c r="T178" s="3"/>
      <c r="U178" s="3"/>
      <c r="V178" s="3"/>
      <c r="W178" s="3"/>
      <c r="X178" s="3"/>
      <c r="Y178" s="3"/>
      <c r="Z178" s="3"/>
    </row>
    <row r="179" ht="14.25" customHeight="1">
      <c r="A179" s="141" t="str">
        <f t="shared" si="1"/>
        <v>#ERROR!</v>
      </c>
      <c r="B179" s="142">
        <f t="shared" si="2"/>
        <v>1652</v>
      </c>
      <c r="C179" s="128" t="str">
        <f>IF(ROWS(C$7:C179)&gt;$A$3*$A$4,"",INDEX(IndicatorsB[SN],MOD(ROWS(C$7:C179)-1,$A$3)+1))</f>
        <v>#ERROR!</v>
      </c>
      <c r="D179" s="128" t="str">
        <f>IF(ROWS(D$7:D179)&gt;$A$3*$A$4,"",INDEX(IndicatorsB[CAR/ Standard],MOD(ROWS(D$7:D179)-1,$A$3)+1))</f>
        <v>#ERROR!</v>
      </c>
      <c r="E179" s="128" t="str">
        <f>IF(ROWS(E$7:E179)&gt;$A$3*$A$4,"",INDEX(IndicatorsB[Doc Version],MOD(ROWS(E$7:E179)-1,$A$3)+1))</f>
        <v>#ERROR!</v>
      </c>
      <c r="F179" s="143" t="str">
        <f t="shared" si="3"/>
        <v/>
      </c>
      <c r="G179" s="144" t="str">
        <f>IFERROR(INDEX('3) Site Information'!$B$7:$B$106,MATCH(AuditRepTemp_C!I179,WS3_SiteInfo[Site name],0)),"")</f>
        <v>#ERROR!</v>
      </c>
      <c r="H179" s="145" t="str">
        <f>IF(C179&lt;&gt;"",INDEX(WS3_SiteInfo[ASC Site ID
],MATCH(AuditRepTemp_C!F179,'3) Site Information'!A$7:A$106,0)),"")</f>
        <v>#ERROR!</v>
      </c>
      <c r="I179" s="145" t="str">
        <f>IF(C179&lt;&gt;"",INDEX(WS3_SiteInfo[Site name],MATCH(AuditRepTemp_C!F179,'3) Site Information'!A$7:A$106,0)),"")</f>
        <v>#ERROR!</v>
      </c>
      <c r="J179" s="146" t="str">
        <f>IF(ROWS(J$7:J179)&gt;$A$3*$A$4,"",INDEX(IndicatorsB[Indicator],MOD(ROWS(J$7:J179)-1,$A$3)+1))</f>
        <v>#ERROR!</v>
      </c>
      <c r="K179" s="146" t="str">
        <f>IF(ROWS(K$7:K179)&gt;$A$3*$A$4,"",INDEX(IndicatorsB[Indicator/ Requirement Text],MOD(ROWS(K$7:K179)-1,$A$3)+1))</f>
        <v>#ERROR!</v>
      </c>
      <c r="L179" s="146" t="str">
        <f>IF(ROWS(L$7:L179)&gt;$A$3*$A$4,"",INDEX(IndicatorsB[Footnotes &amp; Criterion],MOD(ROWS(L$7:L179)-1,$A$3)+1))</f>
        <v>#ERROR!</v>
      </c>
      <c r="M179" s="3"/>
      <c r="N179" s="3"/>
      <c r="O179" s="3"/>
      <c r="P179" s="3"/>
      <c r="Q179" s="3"/>
      <c r="R179" s="3"/>
      <c r="S179" s="3"/>
      <c r="T179" s="3"/>
      <c r="U179" s="3"/>
      <c r="V179" s="3"/>
      <c r="W179" s="3"/>
      <c r="X179" s="3"/>
      <c r="Y179" s="3"/>
      <c r="Z179" s="3"/>
    </row>
    <row r="180" ht="14.25" customHeight="1">
      <c r="A180" s="141" t="str">
        <f t="shared" si="1"/>
        <v>#ERROR!</v>
      </c>
      <c r="B180" s="142">
        <f t="shared" si="2"/>
        <v>1652</v>
      </c>
      <c r="C180" s="128" t="str">
        <f>IF(ROWS(C$7:C180)&gt;$A$3*$A$4,"",INDEX(IndicatorsB[SN],MOD(ROWS(C$7:C180)-1,$A$3)+1))</f>
        <v>#ERROR!</v>
      </c>
      <c r="D180" s="128" t="str">
        <f>IF(ROWS(D$7:D180)&gt;$A$3*$A$4,"",INDEX(IndicatorsB[CAR/ Standard],MOD(ROWS(D$7:D180)-1,$A$3)+1))</f>
        <v>#ERROR!</v>
      </c>
      <c r="E180" s="128" t="str">
        <f>IF(ROWS(E$7:E180)&gt;$A$3*$A$4,"",INDEX(IndicatorsB[Doc Version],MOD(ROWS(E$7:E180)-1,$A$3)+1))</f>
        <v>#ERROR!</v>
      </c>
      <c r="F180" s="143" t="str">
        <f t="shared" si="3"/>
        <v/>
      </c>
      <c r="G180" s="144" t="str">
        <f>IFERROR(INDEX('3) Site Information'!$B$7:$B$106,MATCH(AuditRepTemp_C!I180,WS3_SiteInfo[Site name],0)),"")</f>
        <v>#ERROR!</v>
      </c>
      <c r="H180" s="145" t="str">
        <f>IF(C180&lt;&gt;"",INDEX(WS3_SiteInfo[ASC Site ID
],MATCH(AuditRepTemp_C!F180,'3) Site Information'!A$7:A$106,0)),"")</f>
        <v>#ERROR!</v>
      </c>
      <c r="I180" s="145" t="str">
        <f>IF(C180&lt;&gt;"",INDEX(WS3_SiteInfo[Site name],MATCH(AuditRepTemp_C!F180,'3) Site Information'!A$7:A$106,0)),"")</f>
        <v>#ERROR!</v>
      </c>
      <c r="J180" s="146" t="str">
        <f>IF(ROWS(J$7:J180)&gt;$A$3*$A$4,"",INDEX(IndicatorsB[Indicator],MOD(ROWS(J$7:J180)-1,$A$3)+1))</f>
        <v>#ERROR!</v>
      </c>
      <c r="K180" s="146" t="str">
        <f>IF(ROWS(K$7:K180)&gt;$A$3*$A$4,"",INDEX(IndicatorsB[Indicator/ Requirement Text],MOD(ROWS(K$7:K180)-1,$A$3)+1))</f>
        <v>#ERROR!</v>
      </c>
      <c r="L180" s="146" t="str">
        <f>IF(ROWS(L$7:L180)&gt;$A$3*$A$4,"",INDEX(IndicatorsB[Footnotes &amp; Criterion],MOD(ROWS(L$7:L180)-1,$A$3)+1))</f>
        <v>#ERROR!</v>
      </c>
      <c r="M180" s="3"/>
      <c r="N180" s="3"/>
      <c r="O180" s="3"/>
      <c r="P180" s="3"/>
      <c r="Q180" s="3"/>
      <c r="R180" s="3"/>
      <c r="S180" s="3"/>
      <c r="T180" s="3"/>
      <c r="U180" s="3"/>
      <c r="V180" s="3"/>
      <c r="W180" s="3"/>
      <c r="X180" s="3"/>
      <c r="Y180" s="3"/>
      <c r="Z180" s="3"/>
    </row>
    <row r="181" ht="14.25" customHeight="1">
      <c r="A181" s="141" t="str">
        <f t="shared" si="1"/>
        <v>#ERROR!</v>
      </c>
      <c r="B181" s="142">
        <f t="shared" si="2"/>
        <v>1652</v>
      </c>
      <c r="C181" s="128" t="str">
        <f>IF(ROWS(C$7:C181)&gt;$A$3*$A$4,"",INDEX(IndicatorsB[SN],MOD(ROWS(C$7:C181)-1,$A$3)+1))</f>
        <v>#ERROR!</v>
      </c>
      <c r="D181" s="128" t="str">
        <f>IF(ROWS(D$7:D181)&gt;$A$3*$A$4,"",INDEX(IndicatorsB[CAR/ Standard],MOD(ROWS(D$7:D181)-1,$A$3)+1))</f>
        <v>#ERROR!</v>
      </c>
      <c r="E181" s="128" t="str">
        <f>IF(ROWS(E$7:E181)&gt;$A$3*$A$4,"",INDEX(IndicatorsB[Doc Version],MOD(ROWS(E$7:E181)-1,$A$3)+1))</f>
        <v>#ERROR!</v>
      </c>
      <c r="F181" s="143" t="str">
        <f t="shared" si="3"/>
        <v/>
      </c>
      <c r="G181" s="144" t="str">
        <f>IFERROR(INDEX('3) Site Information'!$B$7:$B$106,MATCH(AuditRepTemp_C!I181,WS3_SiteInfo[Site name],0)),"")</f>
        <v>#ERROR!</v>
      </c>
      <c r="H181" s="145" t="str">
        <f>IF(C181&lt;&gt;"",INDEX(WS3_SiteInfo[ASC Site ID
],MATCH(AuditRepTemp_C!F181,'3) Site Information'!A$7:A$106,0)),"")</f>
        <v>#ERROR!</v>
      </c>
      <c r="I181" s="145" t="str">
        <f>IF(C181&lt;&gt;"",INDEX(WS3_SiteInfo[Site name],MATCH(AuditRepTemp_C!F181,'3) Site Information'!A$7:A$106,0)),"")</f>
        <v>#ERROR!</v>
      </c>
      <c r="J181" s="146" t="str">
        <f>IF(ROWS(J$7:J181)&gt;$A$3*$A$4,"",INDEX(IndicatorsB[Indicator],MOD(ROWS(J$7:J181)-1,$A$3)+1))</f>
        <v>#ERROR!</v>
      </c>
      <c r="K181" s="146" t="str">
        <f>IF(ROWS(K$7:K181)&gt;$A$3*$A$4,"",INDEX(IndicatorsB[Indicator/ Requirement Text],MOD(ROWS(K$7:K181)-1,$A$3)+1))</f>
        <v>#ERROR!</v>
      </c>
      <c r="L181" s="146" t="str">
        <f>IF(ROWS(L$7:L181)&gt;$A$3*$A$4,"",INDEX(IndicatorsB[Footnotes &amp; Criterion],MOD(ROWS(L$7:L181)-1,$A$3)+1))</f>
        <v>#ERROR!</v>
      </c>
      <c r="M181" s="3"/>
      <c r="N181" s="3"/>
      <c r="O181" s="3"/>
      <c r="P181" s="3"/>
      <c r="Q181" s="3"/>
      <c r="R181" s="3"/>
      <c r="S181" s="3"/>
      <c r="T181" s="3"/>
      <c r="U181" s="3"/>
      <c r="V181" s="3"/>
      <c r="W181" s="3"/>
      <c r="X181" s="3"/>
      <c r="Y181" s="3"/>
      <c r="Z181" s="3"/>
    </row>
    <row r="182" ht="14.25" customHeight="1">
      <c r="A182" s="141" t="str">
        <f t="shared" si="1"/>
        <v>#ERROR!</v>
      </c>
      <c r="B182" s="142">
        <f t="shared" si="2"/>
        <v>1652</v>
      </c>
      <c r="C182" s="128" t="str">
        <f>IF(ROWS(C$7:C182)&gt;$A$3*$A$4,"",INDEX(IndicatorsB[SN],MOD(ROWS(C$7:C182)-1,$A$3)+1))</f>
        <v>#ERROR!</v>
      </c>
      <c r="D182" s="128" t="str">
        <f>IF(ROWS(D$7:D182)&gt;$A$3*$A$4,"",INDEX(IndicatorsB[CAR/ Standard],MOD(ROWS(D$7:D182)-1,$A$3)+1))</f>
        <v>#ERROR!</v>
      </c>
      <c r="E182" s="128" t="str">
        <f>IF(ROWS(E$7:E182)&gt;$A$3*$A$4,"",INDEX(IndicatorsB[Doc Version],MOD(ROWS(E$7:E182)-1,$A$3)+1))</f>
        <v>#ERROR!</v>
      </c>
      <c r="F182" s="143" t="str">
        <f t="shared" si="3"/>
        <v/>
      </c>
      <c r="G182" s="144" t="str">
        <f>IFERROR(INDEX('3) Site Information'!$B$7:$B$106,MATCH(AuditRepTemp_C!I182,WS3_SiteInfo[Site name],0)),"")</f>
        <v>#ERROR!</v>
      </c>
      <c r="H182" s="145" t="str">
        <f>IF(C182&lt;&gt;"",INDEX(WS3_SiteInfo[ASC Site ID
],MATCH(AuditRepTemp_C!F182,'3) Site Information'!A$7:A$106,0)),"")</f>
        <v>#ERROR!</v>
      </c>
      <c r="I182" s="145" t="str">
        <f>IF(C182&lt;&gt;"",INDEX(WS3_SiteInfo[Site name],MATCH(AuditRepTemp_C!F182,'3) Site Information'!A$7:A$106,0)),"")</f>
        <v>#ERROR!</v>
      </c>
      <c r="J182" s="146" t="str">
        <f>IF(ROWS(J$7:J182)&gt;$A$3*$A$4,"",INDEX(IndicatorsB[Indicator],MOD(ROWS(J$7:J182)-1,$A$3)+1))</f>
        <v>#ERROR!</v>
      </c>
      <c r="K182" s="146" t="str">
        <f>IF(ROWS(K$7:K182)&gt;$A$3*$A$4,"",INDEX(IndicatorsB[Indicator/ Requirement Text],MOD(ROWS(K$7:K182)-1,$A$3)+1))</f>
        <v>#ERROR!</v>
      </c>
      <c r="L182" s="146" t="str">
        <f>IF(ROWS(L$7:L182)&gt;$A$3*$A$4,"",INDEX(IndicatorsB[Footnotes &amp; Criterion],MOD(ROWS(L$7:L182)-1,$A$3)+1))</f>
        <v>#ERROR!</v>
      </c>
      <c r="M182" s="3"/>
      <c r="N182" s="3"/>
      <c r="O182" s="3"/>
      <c r="P182" s="3"/>
      <c r="Q182" s="3"/>
      <c r="R182" s="3"/>
      <c r="S182" s="3"/>
      <c r="T182" s="3"/>
      <c r="U182" s="3"/>
      <c r="V182" s="3"/>
      <c r="W182" s="3"/>
      <c r="X182" s="3"/>
      <c r="Y182" s="3"/>
      <c r="Z182" s="3"/>
    </row>
    <row r="183" ht="14.25" customHeight="1">
      <c r="A183" s="141" t="str">
        <f t="shared" si="1"/>
        <v>#ERROR!</v>
      </c>
      <c r="B183" s="142">
        <f t="shared" si="2"/>
        <v>1652</v>
      </c>
      <c r="C183" s="128" t="str">
        <f>IF(ROWS(C$7:C183)&gt;$A$3*$A$4,"",INDEX(IndicatorsB[SN],MOD(ROWS(C$7:C183)-1,$A$3)+1))</f>
        <v>#ERROR!</v>
      </c>
      <c r="D183" s="128" t="str">
        <f>IF(ROWS(D$7:D183)&gt;$A$3*$A$4,"",INDEX(IndicatorsB[CAR/ Standard],MOD(ROWS(D$7:D183)-1,$A$3)+1))</f>
        <v>#ERROR!</v>
      </c>
      <c r="E183" s="128" t="str">
        <f>IF(ROWS(E$7:E183)&gt;$A$3*$A$4,"",INDEX(IndicatorsB[Doc Version],MOD(ROWS(E$7:E183)-1,$A$3)+1))</f>
        <v>#ERROR!</v>
      </c>
      <c r="F183" s="143" t="str">
        <f t="shared" si="3"/>
        <v/>
      </c>
      <c r="G183" s="144" t="str">
        <f>IFERROR(INDEX('3) Site Information'!$B$7:$B$106,MATCH(AuditRepTemp_C!I183,WS3_SiteInfo[Site name],0)),"")</f>
        <v>#ERROR!</v>
      </c>
      <c r="H183" s="145" t="str">
        <f>IF(C183&lt;&gt;"",INDEX(WS3_SiteInfo[ASC Site ID
],MATCH(AuditRepTemp_C!F183,'3) Site Information'!A$7:A$106,0)),"")</f>
        <v>#ERROR!</v>
      </c>
      <c r="I183" s="145" t="str">
        <f>IF(C183&lt;&gt;"",INDEX(WS3_SiteInfo[Site name],MATCH(AuditRepTemp_C!F183,'3) Site Information'!A$7:A$106,0)),"")</f>
        <v>#ERROR!</v>
      </c>
      <c r="J183" s="146" t="str">
        <f>IF(ROWS(J$7:J183)&gt;$A$3*$A$4,"",INDEX(IndicatorsB[Indicator],MOD(ROWS(J$7:J183)-1,$A$3)+1))</f>
        <v>#ERROR!</v>
      </c>
      <c r="K183" s="146" t="str">
        <f>IF(ROWS(K$7:K183)&gt;$A$3*$A$4,"",INDEX(IndicatorsB[Indicator/ Requirement Text],MOD(ROWS(K$7:K183)-1,$A$3)+1))</f>
        <v>#ERROR!</v>
      </c>
      <c r="L183" s="146" t="str">
        <f>IF(ROWS(L$7:L183)&gt;$A$3*$A$4,"",INDEX(IndicatorsB[Footnotes &amp; Criterion],MOD(ROWS(L$7:L183)-1,$A$3)+1))</f>
        <v>#ERROR!</v>
      </c>
      <c r="M183" s="3"/>
      <c r="N183" s="3"/>
      <c r="O183" s="3"/>
      <c r="P183" s="3"/>
      <c r="Q183" s="3"/>
      <c r="R183" s="3"/>
      <c r="S183" s="3"/>
      <c r="T183" s="3"/>
      <c r="U183" s="3"/>
      <c r="V183" s="3"/>
      <c r="W183" s="3"/>
      <c r="X183" s="3"/>
      <c r="Y183" s="3"/>
      <c r="Z183" s="3"/>
    </row>
    <row r="184" ht="14.25" customHeight="1">
      <c r="A184" s="141" t="str">
        <f t="shared" si="1"/>
        <v>#ERROR!</v>
      </c>
      <c r="B184" s="142">
        <f t="shared" si="2"/>
        <v>1652</v>
      </c>
      <c r="C184" s="128" t="str">
        <f>IF(ROWS(C$7:C184)&gt;$A$3*$A$4,"",INDEX(IndicatorsB[SN],MOD(ROWS(C$7:C184)-1,$A$3)+1))</f>
        <v>#ERROR!</v>
      </c>
      <c r="D184" s="128" t="str">
        <f>IF(ROWS(D$7:D184)&gt;$A$3*$A$4,"",INDEX(IndicatorsB[CAR/ Standard],MOD(ROWS(D$7:D184)-1,$A$3)+1))</f>
        <v>#ERROR!</v>
      </c>
      <c r="E184" s="128" t="str">
        <f>IF(ROWS(E$7:E184)&gt;$A$3*$A$4,"",INDEX(IndicatorsB[Doc Version],MOD(ROWS(E$7:E184)-1,$A$3)+1))</f>
        <v>#ERROR!</v>
      </c>
      <c r="F184" s="143" t="str">
        <f t="shared" si="3"/>
        <v/>
      </c>
      <c r="G184" s="144" t="str">
        <f>IFERROR(INDEX('3) Site Information'!$B$7:$B$106,MATCH(AuditRepTemp_C!I184,WS3_SiteInfo[Site name],0)),"")</f>
        <v>#ERROR!</v>
      </c>
      <c r="H184" s="145" t="str">
        <f>IF(C184&lt;&gt;"",INDEX(WS3_SiteInfo[ASC Site ID
],MATCH(AuditRepTemp_C!F184,'3) Site Information'!A$7:A$106,0)),"")</f>
        <v>#ERROR!</v>
      </c>
      <c r="I184" s="145" t="str">
        <f>IF(C184&lt;&gt;"",INDEX(WS3_SiteInfo[Site name],MATCH(AuditRepTemp_C!F184,'3) Site Information'!A$7:A$106,0)),"")</f>
        <v>#ERROR!</v>
      </c>
      <c r="J184" s="146" t="str">
        <f>IF(ROWS(J$7:J184)&gt;$A$3*$A$4,"",INDEX(IndicatorsB[Indicator],MOD(ROWS(J$7:J184)-1,$A$3)+1))</f>
        <v>#ERROR!</v>
      </c>
      <c r="K184" s="146" t="str">
        <f>IF(ROWS(K$7:K184)&gt;$A$3*$A$4,"",INDEX(IndicatorsB[Indicator/ Requirement Text],MOD(ROWS(K$7:K184)-1,$A$3)+1))</f>
        <v>#ERROR!</v>
      </c>
      <c r="L184" s="146" t="str">
        <f>IF(ROWS(L$7:L184)&gt;$A$3*$A$4,"",INDEX(IndicatorsB[Footnotes &amp; Criterion],MOD(ROWS(L$7:L184)-1,$A$3)+1))</f>
        <v>#ERROR!</v>
      </c>
      <c r="M184" s="3"/>
      <c r="N184" s="3"/>
      <c r="O184" s="3"/>
      <c r="P184" s="3"/>
      <c r="Q184" s="3"/>
      <c r="R184" s="3"/>
      <c r="S184" s="3"/>
      <c r="T184" s="3"/>
      <c r="U184" s="3"/>
      <c r="V184" s="3"/>
      <c r="W184" s="3"/>
      <c r="X184" s="3"/>
      <c r="Y184" s="3"/>
      <c r="Z184" s="3"/>
    </row>
    <row r="185" ht="14.25" customHeight="1">
      <c r="A185" s="141" t="str">
        <f t="shared" si="1"/>
        <v>#ERROR!</v>
      </c>
      <c r="B185" s="142">
        <f t="shared" si="2"/>
        <v>1652</v>
      </c>
      <c r="C185" s="128" t="str">
        <f>IF(ROWS(C$7:C185)&gt;$A$3*$A$4,"",INDEX(IndicatorsB[SN],MOD(ROWS(C$7:C185)-1,$A$3)+1))</f>
        <v>#ERROR!</v>
      </c>
      <c r="D185" s="128" t="str">
        <f>IF(ROWS(D$7:D185)&gt;$A$3*$A$4,"",INDEX(IndicatorsB[CAR/ Standard],MOD(ROWS(D$7:D185)-1,$A$3)+1))</f>
        <v>#ERROR!</v>
      </c>
      <c r="E185" s="128" t="str">
        <f>IF(ROWS(E$7:E185)&gt;$A$3*$A$4,"",INDEX(IndicatorsB[Doc Version],MOD(ROWS(E$7:E185)-1,$A$3)+1))</f>
        <v>#ERROR!</v>
      </c>
      <c r="F185" s="143" t="str">
        <f t="shared" si="3"/>
        <v/>
      </c>
      <c r="G185" s="144" t="str">
        <f>IFERROR(INDEX('3) Site Information'!$B$7:$B$106,MATCH(AuditRepTemp_C!I185,WS3_SiteInfo[Site name],0)),"")</f>
        <v>#ERROR!</v>
      </c>
      <c r="H185" s="145" t="str">
        <f>IF(C185&lt;&gt;"",INDEX(WS3_SiteInfo[ASC Site ID
],MATCH(AuditRepTemp_C!F185,'3) Site Information'!A$7:A$106,0)),"")</f>
        <v>#ERROR!</v>
      </c>
      <c r="I185" s="145" t="str">
        <f>IF(C185&lt;&gt;"",INDEX(WS3_SiteInfo[Site name],MATCH(AuditRepTemp_C!F185,'3) Site Information'!A$7:A$106,0)),"")</f>
        <v>#ERROR!</v>
      </c>
      <c r="J185" s="146" t="str">
        <f>IF(ROWS(J$7:J185)&gt;$A$3*$A$4,"",INDEX(IndicatorsB[Indicator],MOD(ROWS(J$7:J185)-1,$A$3)+1))</f>
        <v>#ERROR!</v>
      </c>
      <c r="K185" s="146" t="str">
        <f>IF(ROWS(K$7:K185)&gt;$A$3*$A$4,"",INDEX(IndicatorsB[Indicator/ Requirement Text],MOD(ROWS(K$7:K185)-1,$A$3)+1))</f>
        <v>#ERROR!</v>
      </c>
      <c r="L185" s="146" t="str">
        <f>IF(ROWS(L$7:L185)&gt;$A$3*$A$4,"",INDEX(IndicatorsB[Footnotes &amp; Criterion],MOD(ROWS(L$7:L185)-1,$A$3)+1))</f>
        <v>#ERROR!</v>
      </c>
      <c r="M185" s="3"/>
      <c r="N185" s="3"/>
      <c r="O185" s="3"/>
      <c r="P185" s="3"/>
      <c r="Q185" s="3"/>
      <c r="R185" s="3"/>
      <c r="S185" s="3"/>
      <c r="T185" s="3"/>
      <c r="U185" s="3"/>
      <c r="V185" s="3"/>
      <c r="W185" s="3"/>
      <c r="X185" s="3"/>
      <c r="Y185" s="3"/>
      <c r="Z185" s="3"/>
    </row>
    <row r="186" ht="14.25" customHeight="1">
      <c r="A186" s="141" t="str">
        <f t="shared" si="1"/>
        <v>#ERROR!</v>
      </c>
      <c r="B186" s="142">
        <f t="shared" si="2"/>
        <v>1652</v>
      </c>
      <c r="C186" s="128" t="str">
        <f>IF(ROWS(C$7:C186)&gt;$A$3*$A$4,"",INDEX(IndicatorsB[SN],MOD(ROWS(C$7:C186)-1,$A$3)+1))</f>
        <v>#ERROR!</v>
      </c>
      <c r="D186" s="128" t="str">
        <f>IF(ROWS(D$7:D186)&gt;$A$3*$A$4,"",INDEX(IndicatorsB[CAR/ Standard],MOD(ROWS(D$7:D186)-1,$A$3)+1))</f>
        <v>#ERROR!</v>
      </c>
      <c r="E186" s="128" t="str">
        <f>IF(ROWS(E$7:E186)&gt;$A$3*$A$4,"",INDEX(IndicatorsB[Doc Version],MOD(ROWS(E$7:E186)-1,$A$3)+1))</f>
        <v>#ERROR!</v>
      </c>
      <c r="F186" s="143" t="str">
        <f t="shared" si="3"/>
        <v/>
      </c>
      <c r="G186" s="144" t="str">
        <f>IFERROR(INDEX('3) Site Information'!$B$7:$B$106,MATCH(AuditRepTemp_C!I186,WS3_SiteInfo[Site name],0)),"")</f>
        <v>#ERROR!</v>
      </c>
      <c r="H186" s="145" t="str">
        <f>IF(C186&lt;&gt;"",INDEX(WS3_SiteInfo[ASC Site ID
],MATCH(AuditRepTemp_C!F186,'3) Site Information'!A$7:A$106,0)),"")</f>
        <v>#ERROR!</v>
      </c>
      <c r="I186" s="145" t="str">
        <f>IF(C186&lt;&gt;"",INDEX(WS3_SiteInfo[Site name],MATCH(AuditRepTemp_C!F186,'3) Site Information'!A$7:A$106,0)),"")</f>
        <v>#ERROR!</v>
      </c>
      <c r="J186" s="146" t="str">
        <f>IF(ROWS(J$7:J186)&gt;$A$3*$A$4,"",INDEX(IndicatorsB[Indicator],MOD(ROWS(J$7:J186)-1,$A$3)+1))</f>
        <v>#ERROR!</v>
      </c>
      <c r="K186" s="146" t="str">
        <f>IF(ROWS(K$7:K186)&gt;$A$3*$A$4,"",INDEX(IndicatorsB[Indicator/ Requirement Text],MOD(ROWS(K$7:K186)-1,$A$3)+1))</f>
        <v>#ERROR!</v>
      </c>
      <c r="L186" s="146" t="str">
        <f>IF(ROWS(L$7:L186)&gt;$A$3*$A$4,"",INDEX(IndicatorsB[Footnotes &amp; Criterion],MOD(ROWS(L$7:L186)-1,$A$3)+1))</f>
        <v>#ERROR!</v>
      </c>
      <c r="M186" s="3"/>
      <c r="N186" s="3"/>
      <c r="O186" s="3"/>
      <c r="P186" s="3"/>
      <c r="Q186" s="3"/>
      <c r="R186" s="3"/>
      <c r="S186" s="3"/>
      <c r="T186" s="3"/>
      <c r="U186" s="3"/>
      <c r="V186" s="3"/>
      <c r="W186" s="3"/>
      <c r="X186" s="3"/>
      <c r="Y186" s="3"/>
      <c r="Z186" s="3"/>
    </row>
    <row r="187" ht="14.25" customHeight="1">
      <c r="A187" s="141" t="str">
        <f t="shared" si="1"/>
        <v>#ERROR!</v>
      </c>
      <c r="B187" s="142">
        <f t="shared" si="2"/>
        <v>1652</v>
      </c>
      <c r="C187" s="128" t="str">
        <f>IF(ROWS(C$7:C187)&gt;$A$3*$A$4,"",INDEX(IndicatorsB[SN],MOD(ROWS(C$7:C187)-1,$A$3)+1))</f>
        <v>#ERROR!</v>
      </c>
      <c r="D187" s="128" t="str">
        <f>IF(ROWS(D$7:D187)&gt;$A$3*$A$4,"",INDEX(IndicatorsB[CAR/ Standard],MOD(ROWS(D$7:D187)-1,$A$3)+1))</f>
        <v>#ERROR!</v>
      </c>
      <c r="E187" s="128" t="str">
        <f>IF(ROWS(E$7:E187)&gt;$A$3*$A$4,"",INDEX(IndicatorsB[Doc Version],MOD(ROWS(E$7:E187)-1,$A$3)+1))</f>
        <v>#ERROR!</v>
      </c>
      <c r="F187" s="143" t="str">
        <f t="shared" si="3"/>
        <v/>
      </c>
      <c r="G187" s="144" t="str">
        <f>IFERROR(INDEX('3) Site Information'!$B$7:$B$106,MATCH(AuditRepTemp_C!I187,WS3_SiteInfo[Site name],0)),"")</f>
        <v>#ERROR!</v>
      </c>
      <c r="H187" s="145" t="str">
        <f>IF(C187&lt;&gt;"",INDEX(WS3_SiteInfo[ASC Site ID
],MATCH(AuditRepTemp_C!F187,'3) Site Information'!A$7:A$106,0)),"")</f>
        <v>#ERROR!</v>
      </c>
      <c r="I187" s="145" t="str">
        <f>IF(C187&lt;&gt;"",INDEX(WS3_SiteInfo[Site name],MATCH(AuditRepTemp_C!F187,'3) Site Information'!A$7:A$106,0)),"")</f>
        <v>#ERROR!</v>
      </c>
      <c r="J187" s="146" t="str">
        <f>IF(ROWS(J$7:J187)&gt;$A$3*$A$4,"",INDEX(IndicatorsB[Indicator],MOD(ROWS(J$7:J187)-1,$A$3)+1))</f>
        <v>#ERROR!</v>
      </c>
      <c r="K187" s="146" t="str">
        <f>IF(ROWS(K$7:K187)&gt;$A$3*$A$4,"",INDEX(IndicatorsB[Indicator/ Requirement Text],MOD(ROWS(K$7:K187)-1,$A$3)+1))</f>
        <v>#ERROR!</v>
      </c>
      <c r="L187" s="146" t="str">
        <f>IF(ROWS(L$7:L187)&gt;$A$3*$A$4,"",INDEX(IndicatorsB[Footnotes &amp; Criterion],MOD(ROWS(L$7:L187)-1,$A$3)+1))</f>
        <v>#ERROR!</v>
      </c>
      <c r="M187" s="3"/>
      <c r="N187" s="3"/>
      <c r="O187" s="3"/>
      <c r="P187" s="3"/>
      <c r="Q187" s="3"/>
      <c r="R187" s="3"/>
      <c r="S187" s="3"/>
      <c r="T187" s="3"/>
      <c r="U187" s="3"/>
      <c r="V187" s="3"/>
      <c r="W187" s="3"/>
      <c r="X187" s="3"/>
      <c r="Y187" s="3"/>
      <c r="Z187" s="3"/>
    </row>
    <row r="188" ht="14.25" customHeight="1">
      <c r="A188" s="141" t="str">
        <f t="shared" si="1"/>
        <v>#ERROR!</v>
      </c>
      <c r="B188" s="142">
        <f t="shared" si="2"/>
        <v>1652</v>
      </c>
      <c r="C188" s="128" t="str">
        <f>IF(ROWS(C$7:C188)&gt;$A$3*$A$4,"",INDEX(IndicatorsB[SN],MOD(ROWS(C$7:C188)-1,$A$3)+1))</f>
        <v>#ERROR!</v>
      </c>
      <c r="D188" s="128" t="str">
        <f>IF(ROWS(D$7:D188)&gt;$A$3*$A$4,"",INDEX(IndicatorsB[CAR/ Standard],MOD(ROWS(D$7:D188)-1,$A$3)+1))</f>
        <v>#ERROR!</v>
      </c>
      <c r="E188" s="128" t="str">
        <f>IF(ROWS(E$7:E188)&gt;$A$3*$A$4,"",INDEX(IndicatorsB[Doc Version],MOD(ROWS(E$7:E188)-1,$A$3)+1))</f>
        <v>#ERROR!</v>
      </c>
      <c r="F188" s="143" t="str">
        <f t="shared" si="3"/>
        <v/>
      </c>
      <c r="G188" s="144" t="str">
        <f>IFERROR(INDEX('3) Site Information'!$B$7:$B$106,MATCH(AuditRepTemp_C!I188,WS3_SiteInfo[Site name],0)),"")</f>
        <v>#ERROR!</v>
      </c>
      <c r="H188" s="145" t="str">
        <f>IF(C188&lt;&gt;"",INDEX(WS3_SiteInfo[ASC Site ID
],MATCH(AuditRepTemp_C!F188,'3) Site Information'!A$7:A$106,0)),"")</f>
        <v>#ERROR!</v>
      </c>
      <c r="I188" s="145" t="str">
        <f>IF(C188&lt;&gt;"",INDEX(WS3_SiteInfo[Site name],MATCH(AuditRepTemp_C!F188,'3) Site Information'!A$7:A$106,0)),"")</f>
        <v>#ERROR!</v>
      </c>
      <c r="J188" s="146" t="str">
        <f>IF(ROWS(J$7:J188)&gt;$A$3*$A$4,"",INDEX(IndicatorsB[Indicator],MOD(ROWS(J$7:J188)-1,$A$3)+1))</f>
        <v>#ERROR!</v>
      </c>
      <c r="K188" s="146" t="str">
        <f>IF(ROWS(K$7:K188)&gt;$A$3*$A$4,"",INDEX(IndicatorsB[Indicator/ Requirement Text],MOD(ROWS(K$7:K188)-1,$A$3)+1))</f>
        <v>#ERROR!</v>
      </c>
      <c r="L188" s="146" t="str">
        <f>IF(ROWS(L$7:L188)&gt;$A$3*$A$4,"",INDEX(IndicatorsB[Footnotes &amp; Criterion],MOD(ROWS(L$7:L188)-1,$A$3)+1))</f>
        <v>#ERROR!</v>
      </c>
      <c r="M188" s="3"/>
      <c r="N188" s="3"/>
      <c r="O188" s="3"/>
      <c r="P188" s="3"/>
      <c r="Q188" s="3"/>
      <c r="R188" s="3"/>
      <c r="S188" s="3"/>
      <c r="T188" s="3"/>
      <c r="U188" s="3"/>
      <c r="V188" s="3"/>
      <c r="W188" s="3"/>
      <c r="X188" s="3"/>
      <c r="Y188" s="3"/>
      <c r="Z188" s="3"/>
    </row>
    <row r="189" ht="14.25" customHeight="1">
      <c r="A189" s="141" t="str">
        <f t="shared" si="1"/>
        <v>#ERROR!</v>
      </c>
      <c r="B189" s="142">
        <f t="shared" si="2"/>
        <v>1652</v>
      </c>
      <c r="C189" s="128" t="str">
        <f>IF(ROWS(C$7:C189)&gt;$A$3*$A$4,"",INDEX(IndicatorsB[SN],MOD(ROWS(C$7:C189)-1,$A$3)+1))</f>
        <v>#ERROR!</v>
      </c>
      <c r="D189" s="128" t="str">
        <f>IF(ROWS(D$7:D189)&gt;$A$3*$A$4,"",INDEX(IndicatorsB[CAR/ Standard],MOD(ROWS(D$7:D189)-1,$A$3)+1))</f>
        <v>#ERROR!</v>
      </c>
      <c r="E189" s="128" t="str">
        <f>IF(ROWS(E$7:E189)&gt;$A$3*$A$4,"",INDEX(IndicatorsB[Doc Version],MOD(ROWS(E$7:E189)-1,$A$3)+1))</f>
        <v>#ERROR!</v>
      </c>
      <c r="F189" s="143" t="str">
        <f t="shared" si="3"/>
        <v/>
      </c>
      <c r="G189" s="144" t="str">
        <f>IFERROR(INDEX('3) Site Information'!$B$7:$B$106,MATCH(AuditRepTemp_C!I189,WS3_SiteInfo[Site name],0)),"")</f>
        <v>#ERROR!</v>
      </c>
      <c r="H189" s="145" t="str">
        <f>IF(C189&lt;&gt;"",INDEX(WS3_SiteInfo[ASC Site ID
],MATCH(AuditRepTemp_C!F189,'3) Site Information'!A$7:A$106,0)),"")</f>
        <v>#ERROR!</v>
      </c>
      <c r="I189" s="145" t="str">
        <f>IF(C189&lt;&gt;"",INDEX(WS3_SiteInfo[Site name],MATCH(AuditRepTemp_C!F189,'3) Site Information'!A$7:A$106,0)),"")</f>
        <v>#ERROR!</v>
      </c>
      <c r="J189" s="146" t="str">
        <f>IF(ROWS(J$7:J189)&gt;$A$3*$A$4,"",INDEX(IndicatorsB[Indicator],MOD(ROWS(J$7:J189)-1,$A$3)+1))</f>
        <v>#ERROR!</v>
      </c>
      <c r="K189" s="146" t="str">
        <f>IF(ROWS(K$7:K189)&gt;$A$3*$A$4,"",INDEX(IndicatorsB[Indicator/ Requirement Text],MOD(ROWS(K$7:K189)-1,$A$3)+1))</f>
        <v>#ERROR!</v>
      </c>
      <c r="L189" s="146" t="str">
        <f>IF(ROWS(L$7:L189)&gt;$A$3*$A$4,"",INDEX(IndicatorsB[Footnotes &amp; Criterion],MOD(ROWS(L$7:L189)-1,$A$3)+1))</f>
        <v>#ERROR!</v>
      </c>
      <c r="M189" s="3"/>
      <c r="N189" s="3"/>
      <c r="O189" s="3"/>
      <c r="P189" s="3"/>
      <c r="Q189" s="3"/>
      <c r="R189" s="3"/>
      <c r="S189" s="3"/>
      <c r="T189" s="3"/>
      <c r="U189" s="3"/>
      <c r="V189" s="3"/>
      <c r="W189" s="3"/>
      <c r="X189" s="3"/>
      <c r="Y189" s="3"/>
      <c r="Z189" s="3"/>
    </row>
    <row r="190" ht="14.25" customHeight="1">
      <c r="A190" s="141" t="str">
        <f t="shared" si="1"/>
        <v>#ERROR!</v>
      </c>
      <c r="B190" s="142">
        <f t="shared" si="2"/>
        <v>1652</v>
      </c>
      <c r="C190" s="128" t="str">
        <f>IF(ROWS(C$7:C190)&gt;$A$3*$A$4,"",INDEX(IndicatorsB[SN],MOD(ROWS(C$7:C190)-1,$A$3)+1))</f>
        <v>#ERROR!</v>
      </c>
      <c r="D190" s="128" t="str">
        <f>IF(ROWS(D$7:D190)&gt;$A$3*$A$4,"",INDEX(IndicatorsB[CAR/ Standard],MOD(ROWS(D$7:D190)-1,$A$3)+1))</f>
        <v>#ERROR!</v>
      </c>
      <c r="E190" s="128" t="str">
        <f>IF(ROWS(E$7:E190)&gt;$A$3*$A$4,"",INDEX(IndicatorsB[Doc Version],MOD(ROWS(E$7:E190)-1,$A$3)+1))</f>
        <v>#ERROR!</v>
      </c>
      <c r="F190" s="143" t="str">
        <f t="shared" si="3"/>
        <v/>
      </c>
      <c r="G190" s="144" t="str">
        <f>IFERROR(INDEX('3) Site Information'!$B$7:$B$106,MATCH(AuditRepTemp_C!I190,WS3_SiteInfo[Site name],0)),"")</f>
        <v>#ERROR!</v>
      </c>
      <c r="H190" s="145" t="str">
        <f>IF(C190&lt;&gt;"",INDEX(WS3_SiteInfo[ASC Site ID
],MATCH(AuditRepTemp_C!F190,'3) Site Information'!A$7:A$106,0)),"")</f>
        <v>#ERROR!</v>
      </c>
      <c r="I190" s="145" t="str">
        <f>IF(C190&lt;&gt;"",INDEX(WS3_SiteInfo[Site name],MATCH(AuditRepTemp_C!F190,'3) Site Information'!A$7:A$106,0)),"")</f>
        <v>#ERROR!</v>
      </c>
      <c r="J190" s="146" t="str">
        <f>IF(ROWS(J$7:J190)&gt;$A$3*$A$4,"",INDEX(IndicatorsB[Indicator],MOD(ROWS(J$7:J190)-1,$A$3)+1))</f>
        <v>#ERROR!</v>
      </c>
      <c r="K190" s="146" t="str">
        <f>IF(ROWS(K$7:K190)&gt;$A$3*$A$4,"",INDEX(IndicatorsB[Indicator/ Requirement Text],MOD(ROWS(K$7:K190)-1,$A$3)+1))</f>
        <v>#ERROR!</v>
      </c>
      <c r="L190" s="146" t="str">
        <f>IF(ROWS(L$7:L190)&gt;$A$3*$A$4,"",INDEX(IndicatorsB[Footnotes &amp; Criterion],MOD(ROWS(L$7:L190)-1,$A$3)+1))</f>
        <v>#ERROR!</v>
      </c>
      <c r="M190" s="3"/>
      <c r="N190" s="3"/>
      <c r="O190" s="3"/>
      <c r="P190" s="3"/>
      <c r="Q190" s="3"/>
      <c r="R190" s="3"/>
      <c r="S190" s="3"/>
      <c r="T190" s="3"/>
      <c r="U190" s="3"/>
      <c r="V190" s="3"/>
      <c r="W190" s="3"/>
      <c r="X190" s="3"/>
      <c r="Y190" s="3"/>
      <c r="Z190" s="3"/>
    </row>
    <row r="191" ht="14.25" customHeight="1">
      <c r="A191" s="141" t="str">
        <f t="shared" si="1"/>
        <v>#ERROR!</v>
      </c>
      <c r="B191" s="142">
        <f t="shared" si="2"/>
        <v>1652</v>
      </c>
      <c r="C191" s="128" t="str">
        <f>IF(ROWS(C$7:C191)&gt;$A$3*$A$4,"",INDEX(IndicatorsB[SN],MOD(ROWS(C$7:C191)-1,$A$3)+1))</f>
        <v>#ERROR!</v>
      </c>
      <c r="D191" s="128" t="str">
        <f>IF(ROWS(D$7:D191)&gt;$A$3*$A$4,"",INDEX(IndicatorsB[CAR/ Standard],MOD(ROWS(D$7:D191)-1,$A$3)+1))</f>
        <v>#ERROR!</v>
      </c>
      <c r="E191" s="128" t="str">
        <f>IF(ROWS(E$7:E191)&gt;$A$3*$A$4,"",INDEX(IndicatorsB[Doc Version],MOD(ROWS(E$7:E191)-1,$A$3)+1))</f>
        <v>#ERROR!</v>
      </c>
      <c r="F191" s="143" t="str">
        <f t="shared" si="3"/>
        <v/>
      </c>
      <c r="G191" s="144" t="str">
        <f>IFERROR(INDEX('3) Site Information'!$B$7:$B$106,MATCH(AuditRepTemp_C!I191,WS3_SiteInfo[Site name],0)),"")</f>
        <v>#ERROR!</v>
      </c>
      <c r="H191" s="145" t="str">
        <f>IF(C191&lt;&gt;"",INDEX(WS3_SiteInfo[ASC Site ID
],MATCH(AuditRepTemp_C!F191,'3) Site Information'!A$7:A$106,0)),"")</f>
        <v>#ERROR!</v>
      </c>
      <c r="I191" s="145" t="str">
        <f>IF(C191&lt;&gt;"",INDEX(WS3_SiteInfo[Site name],MATCH(AuditRepTemp_C!F191,'3) Site Information'!A$7:A$106,0)),"")</f>
        <v>#ERROR!</v>
      </c>
      <c r="J191" s="146" t="str">
        <f>IF(ROWS(J$7:J191)&gt;$A$3*$A$4,"",INDEX(IndicatorsB[Indicator],MOD(ROWS(J$7:J191)-1,$A$3)+1))</f>
        <v>#ERROR!</v>
      </c>
      <c r="K191" s="146" t="str">
        <f>IF(ROWS(K$7:K191)&gt;$A$3*$A$4,"",INDEX(IndicatorsB[Indicator/ Requirement Text],MOD(ROWS(K$7:K191)-1,$A$3)+1))</f>
        <v>#ERROR!</v>
      </c>
      <c r="L191" s="146" t="str">
        <f>IF(ROWS(L$7:L191)&gt;$A$3*$A$4,"",INDEX(IndicatorsB[Footnotes &amp; Criterion],MOD(ROWS(L$7:L191)-1,$A$3)+1))</f>
        <v>#ERROR!</v>
      </c>
      <c r="M191" s="3"/>
      <c r="N191" s="3"/>
      <c r="O191" s="3"/>
      <c r="P191" s="3"/>
      <c r="Q191" s="3"/>
      <c r="R191" s="3"/>
      <c r="S191" s="3"/>
      <c r="T191" s="3"/>
      <c r="U191" s="3"/>
      <c r="V191" s="3"/>
      <c r="W191" s="3"/>
      <c r="X191" s="3"/>
      <c r="Y191" s="3"/>
      <c r="Z191" s="3"/>
    </row>
    <row r="192" ht="14.25" customHeight="1">
      <c r="A192" s="141" t="str">
        <f t="shared" si="1"/>
        <v>#ERROR!</v>
      </c>
      <c r="B192" s="142">
        <f t="shared" si="2"/>
        <v>1652</v>
      </c>
      <c r="C192" s="128" t="str">
        <f>IF(ROWS(C$7:C192)&gt;$A$3*$A$4,"",INDEX(IndicatorsB[SN],MOD(ROWS(C$7:C192)-1,$A$3)+1))</f>
        <v>#ERROR!</v>
      </c>
      <c r="D192" s="128" t="str">
        <f>IF(ROWS(D$7:D192)&gt;$A$3*$A$4,"",INDEX(IndicatorsB[CAR/ Standard],MOD(ROWS(D$7:D192)-1,$A$3)+1))</f>
        <v>#ERROR!</v>
      </c>
      <c r="E192" s="128" t="str">
        <f>IF(ROWS(E$7:E192)&gt;$A$3*$A$4,"",INDEX(IndicatorsB[Doc Version],MOD(ROWS(E$7:E192)-1,$A$3)+1))</f>
        <v>#ERROR!</v>
      </c>
      <c r="F192" s="143" t="str">
        <f t="shared" si="3"/>
        <v/>
      </c>
      <c r="G192" s="144" t="str">
        <f>IFERROR(INDEX('3) Site Information'!$B$7:$B$106,MATCH(AuditRepTemp_C!I192,WS3_SiteInfo[Site name],0)),"")</f>
        <v>#ERROR!</v>
      </c>
      <c r="H192" s="145" t="str">
        <f>IF(C192&lt;&gt;"",INDEX(WS3_SiteInfo[ASC Site ID
],MATCH(AuditRepTemp_C!F192,'3) Site Information'!A$7:A$106,0)),"")</f>
        <v>#ERROR!</v>
      </c>
      <c r="I192" s="145" t="str">
        <f>IF(C192&lt;&gt;"",INDEX(WS3_SiteInfo[Site name],MATCH(AuditRepTemp_C!F192,'3) Site Information'!A$7:A$106,0)),"")</f>
        <v>#ERROR!</v>
      </c>
      <c r="J192" s="146" t="str">
        <f>IF(ROWS(J$7:J192)&gt;$A$3*$A$4,"",INDEX(IndicatorsB[Indicator],MOD(ROWS(J$7:J192)-1,$A$3)+1))</f>
        <v>#ERROR!</v>
      </c>
      <c r="K192" s="146" t="str">
        <f>IF(ROWS(K$7:K192)&gt;$A$3*$A$4,"",INDEX(IndicatorsB[Indicator/ Requirement Text],MOD(ROWS(K$7:K192)-1,$A$3)+1))</f>
        <v>#ERROR!</v>
      </c>
      <c r="L192" s="146" t="str">
        <f>IF(ROWS(L$7:L192)&gt;$A$3*$A$4,"",INDEX(IndicatorsB[Footnotes &amp; Criterion],MOD(ROWS(L$7:L192)-1,$A$3)+1))</f>
        <v>#ERROR!</v>
      </c>
      <c r="M192" s="3"/>
      <c r="N192" s="3"/>
      <c r="O192" s="3"/>
      <c r="P192" s="3"/>
      <c r="Q192" s="3"/>
      <c r="R192" s="3"/>
      <c r="S192" s="3"/>
      <c r="T192" s="3"/>
      <c r="U192" s="3"/>
      <c r="V192" s="3"/>
      <c r="W192" s="3"/>
      <c r="X192" s="3"/>
      <c r="Y192" s="3"/>
      <c r="Z192" s="3"/>
    </row>
    <row r="193" ht="14.25" customHeight="1">
      <c r="A193" s="141" t="str">
        <f t="shared" si="1"/>
        <v>#ERROR!</v>
      </c>
      <c r="B193" s="142">
        <f t="shared" si="2"/>
        <v>1652</v>
      </c>
      <c r="C193" s="128" t="str">
        <f>IF(ROWS(C$7:C193)&gt;$A$3*$A$4,"",INDEX(IndicatorsB[SN],MOD(ROWS(C$7:C193)-1,$A$3)+1))</f>
        <v>#ERROR!</v>
      </c>
      <c r="D193" s="128" t="str">
        <f>IF(ROWS(D$7:D193)&gt;$A$3*$A$4,"",INDEX(IndicatorsB[CAR/ Standard],MOD(ROWS(D$7:D193)-1,$A$3)+1))</f>
        <v>#ERROR!</v>
      </c>
      <c r="E193" s="128" t="str">
        <f>IF(ROWS(E$7:E193)&gt;$A$3*$A$4,"",INDEX(IndicatorsB[Doc Version],MOD(ROWS(E$7:E193)-1,$A$3)+1))</f>
        <v>#ERROR!</v>
      </c>
      <c r="F193" s="143" t="str">
        <f t="shared" si="3"/>
        <v/>
      </c>
      <c r="G193" s="144" t="str">
        <f>IFERROR(INDEX('3) Site Information'!$B$7:$B$106,MATCH(AuditRepTemp_C!I193,WS3_SiteInfo[Site name],0)),"")</f>
        <v>#ERROR!</v>
      </c>
      <c r="H193" s="145" t="str">
        <f>IF(C193&lt;&gt;"",INDEX(WS3_SiteInfo[ASC Site ID
],MATCH(AuditRepTemp_C!F193,'3) Site Information'!A$7:A$106,0)),"")</f>
        <v>#ERROR!</v>
      </c>
      <c r="I193" s="145" t="str">
        <f>IF(C193&lt;&gt;"",INDEX(WS3_SiteInfo[Site name],MATCH(AuditRepTemp_C!F193,'3) Site Information'!A$7:A$106,0)),"")</f>
        <v>#ERROR!</v>
      </c>
      <c r="J193" s="146" t="str">
        <f>IF(ROWS(J$7:J193)&gt;$A$3*$A$4,"",INDEX(IndicatorsB[Indicator],MOD(ROWS(J$7:J193)-1,$A$3)+1))</f>
        <v>#ERROR!</v>
      </c>
      <c r="K193" s="146" t="str">
        <f>IF(ROWS(K$7:K193)&gt;$A$3*$A$4,"",INDEX(IndicatorsB[Indicator/ Requirement Text],MOD(ROWS(K$7:K193)-1,$A$3)+1))</f>
        <v>#ERROR!</v>
      </c>
      <c r="L193" s="146" t="str">
        <f>IF(ROWS(L$7:L193)&gt;$A$3*$A$4,"",INDEX(IndicatorsB[Footnotes &amp; Criterion],MOD(ROWS(L$7:L193)-1,$A$3)+1))</f>
        <v>#ERROR!</v>
      </c>
      <c r="M193" s="3"/>
      <c r="N193" s="3"/>
      <c r="O193" s="3"/>
      <c r="P193" s="3"/>
      <c r="Q193" s="3"/>
      <c r="R193" s="3"/>
      <c r="S193" s="3"/>
      <c r="T193" s="3"/>
      <c r="U193" s="3"/>
      <c r="V193" s="3"/>
      <c r="W193" s="3"/>
      <c r="X193" s="3"/>
      <c r="Y193" s="3"/>
      <c r="Z193" s="3"/>
    </row>
    <row r="194" ht="14.25" customHeight="1">
      <c r="A194" s="141" t="str">
        <f t="shared" si="1"/>
        <v>#ERROR!</v>
      </c>
      <c r="B194" s="142">
        <f t="shared" si="2"/>
        <v>1652</v>
      </c>
      <c r="C194" s="128" t="str">
        <f>IF(ROWS(C$7:C194)&gt;$A$3*$A$4,"",INDEX(IndicatorsB[SN],MOD(ROWS(C$7:C194)-1,$A$3)+1))</f>
        <v>#ERROR!</v>
      </c>
      <c r="D194" s="128" t="str">
        <f>IF(ROWS(D$7:D194)&gt;$A$3*$A$4,"",INDEX(IndicatorsB[CAR/ Standard],MOD(ROWS(D$7:D194)-1,$A$3)+1))</f>
        <v>#ERROR!</v>
      </c>
      <c r="E194" s="128" t="str">
        <f>IF(ROWS(E$7:E194)&gt;$A$3*$A$4,"",INDEX(IndicatorsB[Doc Version],MOD(ROWS(E$7:E194)-1,$A$3)+1))</f>
        <v>#ERROR!</v>
      </c>
      <c r="F194" s="143" t="str">
        <f t="shared" si="3"/>
        <v/>
      </c>
      <c r="G194" s="144" t="str">
        <f>IFERROR(INDEX('3) Site Information'!$B$7:$B$106,MATCH(AuditRepTemp_C!I194,WS3_SiteInfo[Site name],0)),"")</f>
        <v>#ERROR!</v>
      </c>
      <c r="H194" s="145" t="str">
        <f>IF(C194&lt;&gt;"",INDEX(WS3_SiteInfo[ASC Site ID
],MATCH(AuditRepTemp_C!F194,'3) Site Information'!A$7:A$106,0)),"")</f>
        <v>#ERROR!</v>
      </c>
      <c r="I194" s="145" t="str">
        <f>IF(C194&lt;&gt;"",INDEX(WS3_SiteInfo[Site name],MATCH(AuditRepTemp_C!F194,'3) Site Information'!A$7:A$106,0)),"")</f>
        <v>#ERROR!</v>
      </c>
      <c r="J194" s="146" t="str">
        <f>IF(ROWS(J$7:J194)&gt;$A$3*$A$4,"",INDEX(IndicatorsB[Indicator],MOD(ROWS(J$7:J194)-1,$A$3)+1))</f>
        <v>#ERROR!</v>
      </c>
      <c r="K194" s="146" t="str">
        <f>IF(ROWS(K$7:K194)&gt;$A$3*$A$4,"",INDEX(IndicatorsB[Indicator/ Requirement Text],MOD(ROWS(K$7:K194)-1,$A$3)+1))</f>
        <v>#ERROR!</v>
      </c>
      <c r="L194" s="146" t="str">
        <f>IF(ROWS(L$7:L194)&gt;$A$3*$A$4,"",INDEX(IndicatorsB[Footnotes &amp; Criterion],MOD(ROWS(L$7:L194)-1,$A$3)+1))</f>
        <v>#ERROR!</v>
      </c>
      <c r="M194" s="3"/>
      <c r="N194" s="3"/>
      <c r="O194" s="3"/>
      <c r="P194" s="3"/>
      <c r="Q194" s="3"/>
      <c r="R194" s="3"/>
      <c r="S194" s="3"/>
      <c r="T194" s="3"/>
      <c r="U194" s="3"/>
      <c r="V194" s="3"/>
      <c r="W194" s="3"/>
      <c r="X194" s="3"/>
      <c r="Y194" s="3"/>
      <c r="Z194" s="3"/>
    </row>
    <row r="195" ht="14.25" customHeight="1">
      <c r="A195" s="141" t="str">
        <f t="shared" si="1"/>
        <v>#ERROR!</v>
      </c>
      <c r="B195" s="142">
        <f t="shared" si="2"/>
        <v>1652</v>
      </c>
      <c r="C195" s="128" t="str">
        <f>IF(ROWS(C$7:C195)&gt;$A$3*$A$4,"",INDEX(IndicatorsB[SN],MOD(ROWS(C$7:C195)-1,$A$3)+1))</f>
        <v>#ERROR!</v>
      </c>
      <c r="D195" s="128" t="str">
        <f>IF(ROWS(D$7:D195)&gt;$A$3*$A$4,"",INDEX(IndicatorsB[CAR/ Standard],MOD(ROWS(D$7:D195)-1,$A$3)+1))</f>
        <v>#ERROR!</v>
      </c>
      <c r="E195" s="128" t="str">
        <f>IF(ROWS(E$7:E195)&gt;$A$3*$A$4,"",INDEX(IndicatorsB[Doc Version],MOD(ROWS(E$7:E195)-1,$A$3)+1))</f>
        <v>#ERROR!</v>
      </c>
      <c r="F195" s="143" t="str">
        <f t="shared" si="3"/>
        <v/>
      </c>
      <c r="G195" s="144" t="str">
        <f>IFERROR(INDEX('3) Site Information'!$B$7:$B$106,MATCH(AuditRepTemp_C!I195,WS3_SiteInfo[Site name],0)),"")</f>
        <v>#ERROR!</v>
      </c>
      <c r="H195" s="145" t="str">
        <f>IF(C195&lt;&gt;"",INDEX(WS3_SiteInfo[ASC Site ID
],MATCH(AuditRepTemp_C!F195,'3) Site Information'!A$7:A$106,0)),"")</f>
        <v>#ERROR!</v>
      </c>
      <c r="I195" s="145" t="str">
        <f>IF(C195&lt;&gt;"",INDEX(WS3_SiteInfo[Site name],MATCH(AuditRepTemp_C!F195,'3) Site Information'!A$7:A$106,0)),"")</f>
        <v>#ERROR!</v>
      </c>
      <c r="J195" s="146" t="str">
        <f>IF(ROWS(J$7:J195)&gt;$A$3*$A$4,"",INDEX(IndicatorsB[Indicator],MOD(ROWS(J$7:J195)-1,$A$3)+1))</f>
        <v>#ERROR!</v>
      </c>
      <c r="K195" s="146" t="str">
        <f>IF(ROWS(K$7:K195)&gt;$A$3*$A$4,"",INDEX(IndicatorsB[Indicator/ Requirement Text],MOD(ROWS(K$7:K195)-1,$A$3)+1))</f>
        <v>#ERROR!</v>
      </c>
      <c r="L195" s="146" t="str">
        <f>IF(ROWS(L$7:L195)&gt;$A$3*$A$4,"",INDEX(IndicatorsB[Footnotes &amp; Criterion],MOD(ROWS(L$7:L195)-1,$A$3)+1))</f>
        <v>#ERROR!</v>
      </c>
      <c r="M195" s="3"/>
      <c r="N195" s="3"/>
      <c r="O195" s="3"/>
      <c r="P195" s="3"/>
      <c r="Q195" s="3"/>
      <c r="R195" s="3"/>
      <c r="S195" s="3"/>
      <c r="T195" s="3"/>
      <c r="U195" s="3"/>
      <c r="V195" s="3"/>
      <c r="W195" s="3"/>
      <c r="X195" s="3"/>
      <c r="Y195" s="3"/>
      <c r="Z195" s="3"/>
    </row>
    <row r="196" ht="14.25" customHeight="1">
      <c r="A196" s="141" t="str">
        <f t="shared" si="1"/>
        <v>#ERROR!</v>
      </c>
      <c r="B196" s="142">
        <f t="shared" si="2"/>
        <v>1652</v>
      </c>
      <c r="C196" s="128" t="str">
        <f>IF(ROWS(C$7:C196)&gt;$A$3*$A$4,"",INDEX(IndicatorsB[SN],MOD(ROWS(C$7:C196)-1,$A$3)+1))</f>
        <v>#ERROR!</v>
      </c>
      <c r="D196" s="128" t="str">
        <f>IF(ROWS(D$7:D196)&gt;$A$3*$A$4,"",INDEX(IndicatorsB[CAR/ Standard],MOD(ROWS(D$7:D196)-1,$A$3)+1))</f>
        <v>#ERROR!</v>
      </c>
      <c r="E196" s="128" t="str">
        <f>IF(ROWS(E$7:E196)&gt;$A$3*$A$4,"",INDEX(IndicatorsB[Doc Version],MOD(ROWS(E$7:E196)-1,$A$3)+1))</f>
        <v>#ERROR!</v>
      </c>
      <c r="F196" s="143" t="str">
        <f t="shared" si="3"/>
        <v/>
      </c>
      <c r="G196" s="144" t="str">
        <f>IFERROR(INDEX('3) Site Information'!$B$7:$B$106,MATCH(AuditRepTemp_C!I196,WS3_SiteInfo[Site name],0)),"")</f>
        <v>#ERROR!</v>
      </c>
      <c r="H196" s="145" t="str">
        <f>IF(C196&lt;&gt;"",INDEX(WS3_SiteInfo[ASC Site ID
],MATCH(AuditRepTemp_C!F196,'3) Site Information'!A$7:A$106,0)),"")</f>
        <v>#ERROR!</v>
      </c>
      <c r="I196" s="145" t="str">
        <f>IF(C196&lt;&gt;"",INDEX(WS3_SiteInfo[Site name],MATCH(AuditRepTemp_C!F196,'3) Site Information'!A$7:A$106,0)),"")</f>
        <v>#ERROR!</v>
      </c>
      <c r="J196" s="146" t="str">
        <f>IF(ROWS(J$7:J196)&gt;$A$3*$A$4,"",INDEX(IndicatorsB[Indicator],MOD(ROWS(J$7:J196)-1,$A$3)+1))</f>
        <v>#ERROR!</v>
      </c>
      <c r="K196" s="146" t="str">
        <f>IF(ROWS(K$7:K196)&gt;$A$3*$A$4,"",INDEX(IndicatorsB[Indicator/ Requirement Text],MOD(ROWS(K$7:K196)-1,$A$3)+1))</f>
        <v>#ERROR!</v>
      </c>
      <c r="L196" s="146" t="str">
        <f>IF(ROWS(L$7:L196)&gt;$A$3*$A$4,"",INDEX(IndicatorsB[Footnotes &amp; Criterion],MOD(ROWS(L$7:L196)-1,$A$3)+1))</f>
        <v>#ERROR!</v>
      </c>
      <c r="M196" s="3"/>
      <c r="N196" s="3"/>
      <c r="O196" s="3"/>
      <c r="P196" s="3"/>
      <c r="Q196" s="3"/>
      <c r="R196" s="3"/>
      <c r="S196" s="3"/>
      <c r="T196" s="3"/>
      <c r="U196" s="3"/>
      <c r="V196" s="3"/>
      <c r="W196" s="3"/>
      <c r="X196" s="3"/>
      <c r="Y196" s="3"/>
      <c r="Z196" s="3"/>
    </row>
    <row r="197" ht="14.25" customHeight="1">
      <c r="A197" s="141" t="str">
        <f t="shared" si="1"/>
        <v>#ERROR!</v>
      </c>
      <c r="B197" s="142">
        <f t="shared" si="2"/>
        <v>1652</v>
      </c>
      <c r="C197" s="128" t="str">
        <f>IF(ROWS(C$7:C197)&gt;$A$3*$A$4,"",INDEX(IndicatorsB[SN],MOD(ROWS(C$7:C197)-1,$A$3)+1))</f>
        <v>#ERROR!</v>
      </c>
      <c r="D197" s="128" t="str">
        <f>IF(ROWS(D$7:D197)&gt;$A$3*$A$4,"",INDEX(IndicatorsB[CAR/ Standard],MOD(ROWS(D$7:D197)-1,$A$3)+1))</f>
        <v>#ERROR!</v>
      </c>
      <c r="E197" s="128" t="str">
        <f>IF(ROWS(E$7:E197)&gt;$A$3*$A$4,"",INDEX(IndicatorsB[Doc Version],MOD(ROWS(E$7:E197)-1,$A$3)+1))</f>
        <v>#ERROR!</v>
      </c>
      <c r="F197" s="143" t="str">
        <f t="shared" si="3"/>
        <v/>
      </c>
      <c r="G197" s="144" t="str">
        <f>IFERROR(INDEX('3) Site Information'!$B$7:$B$106,MATCH(AuditRepTemp_C!I197,WS3_SiteInfo[Site name],0)),"")</f>
        <v>#ERROR!</v>
      </c>
      <c r="H197" s="145" t="str">
        <f>IF(C197&lt;&gt;"",INDEX(WS3_SiteInfo[ASC Site ID
],MATCH(AuditRepTemp_C!F197,'3) Site Information'!A$7:A$106,0)),"")</f>
        <v>#ERROR!</v>
      </c>
      <c r="I197" s="145" t="str">
        <f>IF(C197&lt;&gt;"",INDEX(WS3_SiteInfo[Site name],MATCH(AuditRepTemp_C!F197,'3) Site Information'!A$7:A$106,0)),"")</f>
        <v>#ERROR!</v>
      </c>
      <c r="J197" s="146" t="str">
        <f>IF(ROWS(J$7:J197)&gt;$A$3*$A$4,"",INDEX(IndicatorsB[Indicator],MOD(ROWS(J$7:J197)-1,$A$3)+1))</f>
        <v>#ERROR!</v>
      </c>
      <c r="K197" s="146" t="str">
        <f>IF(ROWS(K$7:K197)&gt;$A$3*$A$4,"",INDEX(IndicatorsB[Indicator/ Requirement Text],MOD(ROWS(K$7:K197)-1,$A$3)+1))</f>
        <v>#ERROR!</v>
      </c>
      <c r="L197" s="146" t="str">
        <f>IF(ROWS(L$7:L197)&gt;$A$3*$A$4,"",INDEX(IndicatorsB[Footnotes &amp; Criterion],MOD(ROWS(L$7:L197)-1,$A$3)+1))</f>
        <v>#ERROR!</v>
      </c>
      <c r="M197" s="3"/>
      <c r="N197" s="3"/>
      <c r="O197" s="3"/>
      <c r="P197" s="3"/>
      <c r="Q197" s="3"/>
      <c r="R197" s="3"/>
      <c r="S197" s="3"/>
      <c r="T197" s="3"/>
      <c r="U197" s="3"/>
      <c r="V197" s="3"/>
      <c r="W197" s="3"/>
      <c r="X197" s="3"/>
      <c r="Y197" s="3"/>
      <c r="Z197" s="3"/>
    </row>
    <row r="198" ht="14.25" customHeight="1">
      <c r="A198" s="141" t="str">
        <f t="shared" si="1"/>
        <v>#ERROR!</v>
      </c>
      <c r="B198" s="142">
        <f t="shared" si="2"/>
        <v>1652</v>
      </c>
      <c r="C198" s="128" t="str">
        <f>IF(ROWS(C$7:C198)&gt;$A$3*$A$4,"",INDEX(IndicatorsB[SN],MOD(ROWS(C$7:C198)-1,$A$3)+1))</f>
        <v>#ERROR!</v>
      </c>
      <c r="D198" s="128" t="str">
        <f>IF(ROWS(D$7:D198)&gt;$A$3*$A$4,"",INDEX(IndicatorsB[CAR/ Standard],MOD(ROWS(D$7:D198)-1,$A$3)+1))</f>
        <v>#ERROR!</v>
      </c>
      <c r="E198" s="128" t="str">
        <f>IF(ROWS(E$7:E198)&gt;$A$3*$A$4,"",INDEX(IndicatorsB[Doc Version],MOD(ROWS(E$7:E198)-1,$A$3)+1))</f>
        <v>#ERROR!</v>
      </c>
      <c r="F198" s="143" t="str">
        <f t="shared" si="3"/>
        <v/>
      </c>
      <c r="G198" s="144" t="str">
        <f>IFERROR(INDEX('3) Site Information'!$B$7:$B$106,MATCH(AuditRepTemp_C!I198,WS3_SiteInfo[Site name],0)),"")</f>
        <v>#ERROR!</v>
      </c>
      <c r="H198" s="145" t="str">
        <f>IF(C198&lt;&gt;"",INDEX(WS3_SiteInfo[ASC Site ID
],MATCH(AuditRepTemp_C!F198,'3) Site Information'!A$7:A$106,0)),"")</f>
        <v>#ERROR!</v>
      </c>
      <c r="I198" s="145" t="str">
        <f>IF(C198&lt;&gt;"",INDEX(WS3_SiteInfo[Site name],MATCH(AuditRepTemp_C!F198,'3) Site Information'!A$7:A$106,0)),"")</f>
        <v>#ERROR!</v>
      </c>
      <c r="J198" s="146" t="str">
        <f>IF(ROWS(J$7:J198)&gt;$A$3*$A$4,"",INDEX(IndicatorsB[Indicator],MOD(ROWS(J$7:J198)-1,$A$3)+1))</f>
        <v>#ERROR!</v>
      </c>
      <c r="K198" s="146" t="str">
        <f>IF(ROWS(K$7:K198)&gt;$A$3*$A$4,"",INDEX(IndicatorsB[Indicator/ Requirement Text],MOD(ROWS(K$7:K198)-1,$A$3)+1))</f>
        <v>#ERROR!</v>
      </c>
      <c r="L198" s="146" t="str">
        <f>IF(ROWS(L$7:L198)&gt;$A$3*$A$4,"",INDEX(IndicatorsB[Footnotes &amp; Criterion],MOD(ROWS(L$7:L198)-1,$A$3)+1))</f>
        <v>#ERROR!</v>
      </c>
      <c r="M198" s="3"/>
      <c r="N198" s="3"/>
      <c r="O198" s="3"/>
      <c r="P198" s="3"/>
      <c r="Q198" s="3"/>
      <c r="R198" s="3"/>
      <c r="S198" s="3"/>
      <c r="T198" s="3"/>
      <c r="U198" s="3"/>
      <c r="V198" s="3"/>
      <c r="W198" s="3"/>
      <c r="X198" s="3"/>
      <c r="Y198" s="3"/>
      <c r="Z198" s="3"/>
    </row>
    <row r="199" ht="14.25" customHeight="1">
      <c r="A199" s="141" t="str">
        <f t="shared" si="1"/>
        <v>#ERROR!</v>
      </c>
      <c r="B199" s="142">
        <f t="shared" si="2"/>
        <v>1652</v>
      </c>
      <c r="C199" s="128" t="str">
        <f>IF(ROWS(C$7:C199)&gt;$A$3*$A$4,"",INDEX(IndicatorsB[SN],MOD(ROWS(C$7:C199)-1,$A$3)+1))</f>
        <v>#ERROR!</v>
      </c>
      <c r="D199" s="128" t="str">
        <f>IF(ROWS(D$7:D199)&gt;$A$3*$A$4,"",INDEX(IndicatorsB[CAR/ Standard],MOD(ROWS(D$7:D199)-1,$A$3)+1))</f>
        <v>#ERROR!</v>
      </c>
      <c r="E199" s="128" t="str">
        <f>IF(ROWS(E$7:E199)&gt;$A$3*$A$4,"",INDEX(IndicatorsB[Doc Version],MOD(ROWS(E$7:E199)-1,$A$3)+1))</f>
        <v>#ERROR!</v>
      </c>
      <c r="F199" s="143" t="str">
        <f t="shared" si="3"/>
        <v/>
      </c>
      <c r="G199" s="144" t="str">
        <f>IFERROR(INDEX('3) Site Information'!$B$7:$B$106,MATCH(AuditRepTemp_C!I199,WS3_SiteInfo[Site name],0)),"")</f>
        <v>#ERROR!</v>
      </c>
      <c r="H199" s="145" t="str">
        <f>IF(C199&lt;&gt;"",INDEX(WS3_SiteInfo[ASC Site ID
],MATCH(AuditRepTemp_C!F199,'3) Site Information'!A$7:A$106,0)),"")</f>
        <v>#ERROR!</v>
      </c>
      <c r="I199" s="145" t="str">
        <f>IF(C199&lt;&gt;"",INDEX(WS3_SiteInfo[Site name],MATCH(AuditRepTemp_C!F199,'3) Site Information'!A$7:A$106,0)),"")</f>
        <v>#ERROR!</v>
      </c>
      <c r="J199" s="146" t="str">
        <f>IF(ROWS(J$7:J199)&gt;$A$3*$A$4,"",INDEX(IndicatorsB[Indicator],MOD(ROWS(J$7:J199)-1,$A$3)+1))</f>
        <v>#ERROR!</v>
      </c>
      <c r="K199" s="146" t="str">
        <f>IF(ROWS(K$7:K199)&gt;$A$3*$A$4,"",INDEX(IndicatorsB[Indicator/ Requirement Text],MOD(ROWS(K$7:K199)-1,$A$3)+1))</f>
        <v>#ERROR!</v>
      </c>
      <c r="L199" s="146" t="str">
        <f>IF(ROWS(L$7:L199)&gt;$A$3*$A$4,"",INDEX(IndicatorsB[Footnotes &amp; Criterion],MOD(ROWS(L$7:L199)-1,$A$3)+1))</f>
        <v>#ERROR!</v>
      </c>
      <c r="M199" s="3"/>
      <c r="N199" s="3"/>
      <c r="O199" s="3"/>
      <c r="P199" s="3"/>
      <c r="Q199" s="3"/>
      <c r="R199" s="3"/>
      <c r="S199" s="3"/>
      <c r="T199" s="3"/>
      <c r="U199" s="3"/>
      <c r="V199" s="3"/>
      <c r="W199" s="3"/>
      <c r="X199" s="3"/>
      <c r="Y199" s="3"/>
      <c r="Z199" s="3"/>
    </row>
    <row r="200" ht="14.25" customHeight="1">
      <c r="A200" s="141" t="str">
        <f t="shared" si="1"/>
        <v>#ERROR!</v>
      </c>
      <c r="B200" s="142">
        <f t="shared" si="2"/>
        <v>1652</v>
      </c>
      <c r="C200" s="128" t="str">
        <f>IF(ROWS(C$7:C200)&gt;$A$3*$A$4,"",INDEX(IndicatorsB[SN],MOD(ROWS(C$7:C200)-1,$A$3)+1))</f>
        <v>#ERROR!</v>
      </c>
      <c r="D200" s="128" t="str">
        <f>IF(ROWS(D$7:D200)&gt;$A$3*$A$4,"",INDEX(IndicatorsB[CAR/ Standard],MOD(ROWS(D$7:D200)-1,$A$3)+1))</f>
        <v>#ERROR!</v>
      </c>
      <c r="E200" s="128" t="str">
        <f>IF(ROWS(E$7:E200)&gt;$A$3*$A$4,"",INDEX(IndicatorsB[Doc Version],MOD(ROWS(E$7:E200)-1,$A$3)+1))</f>
        <v>#ERROR!</v>
      </c>
      <c r="F200" s="143" t="str">
        <f t="shared" si="3"/>
        <v/>
      </c>
      <c r="G200" s="144" t="str">
        <f>IFERROR(INDEX('3) Site Information'!$B$7:$B$106,MATCH(AuditRepTemp_C!I200,WS3_SiteInfo[Site name],0)),"")</f>
        <v>#ERROR!</v>
      </c>
      <c r="H200" s="145" t="str">
        <f>IF(C200&lt;&gt;"",INDEX(WS3_SiteInfo[ASC Site ID
],MATCH(AuditRepTemp_C!F200,'3) Site Information'!A$7:A$106,0)),"")</f>
        <v>#ERROR!</v>
      </c>
      <c r="I200" s="145" t="str">
        <f>IF(C200&lt;&gt;"",INDEX(WS3_SiteInfo[Site name],MATCH(AuditRepTemp_C!F200,'3) Site Information'!A$7:A$106,0)),"")</f>
        <v>#ERROR!</v>
      </c>
      <c r="J200" s="146" t="str">
        <f>IF(ROWS(J$7:J200)&gt;$A$3*$A$4,"",INDEX(IndicatorsB[Indicator],MOD(ROWS(J$7:J200)-1,$A$3)+1))</f>
        <v>#ERROR!</v>
      </c>
      <c r="K200" s="146" t="str">
        <f>IF(ROWS(K$7:K200)&gt;$A$3*$A$4,"",INDEX(IndicatorsB[Indicator/ Requirement Text],MOD(ROWS(K$7:K200)-1,$A$3)+1))</f>
        <v>#ERROR!</v>
      </c>
      <c r="L200" s="146" t="str">
        <f>IF(ROWS(L$7:L200)&gt;$A$3*$A$4,"",INDEX(IndicatorsB[Footnotes &amp; Criterion],MOD(ROWS(L$7:L200)-1,$A$3)+1))</f>
        <v>#ERROR!</v>
      </c>
      <c r="M200" s="3"/>
      <c r="N200" s="3"/>
      <c r="O200" s="3"/>
      <c r="P200" s="3"/>
      <c r="Q200" s="3"/>
      <c r="R200" s="3"/>
      <c r="S200" s="3"/>
      <c r="T200" s="3"/>
      <c r="U200" s="3"/>
      <c r="V200" s="3"/>
      <c r="W200" s="3"/>
      <c r="X200" s="3"/>
      <c r="Y200" s="3"/>
      <c r="Z200" s="3"/>
    </row>
    <row r="201" ht="14.25" customHeight="1">
      <c r="A201" s="141" t="str">
        <f t="shared" si="1"/>
        <v>#ERROR!</v>
      </c>
      <c r="B201" s="142">
        <f t="shared" si="2"/>
        <v>1652</v>
      </c>
      <c r="C201" s="128" t="str">
        <f>IF(ROWS(C$7:C201)&gt;$A$3*$A$4,"",INDEX(IndicatorsB[SN],MOD(ROWS(C$7:C201)-1,$A$3)+1))</f>
        <v>#ERROR!</v>
      </c>
      <c r="D201" s="128" t="str">
        <f>IF(ROWS(D$7:D201)&gt;$A$3*$A$4,"",INDEX(IndicatorsB[CAR/ Standard],MOD(ROWS(D$7:D201)-1,$A$3)+1))</f>
        <v>#ERROR!</v>
      </c>
      <c r="E201" s="128" t="str">
        <f>IF(ROWS(E$7:E201)&gt;$A$3*$A$4,"",INDEX(IndicatorsB[Doc Version],MOD(ROWS(E$7:E201)-1,$A$3)+1))</f>
        <v>#ERROR!</v>
      </c>
      <c r="F201" s="143" t="str">
        <f t="shared" si="3"/>
        <v/>
      </c>
      <c r="G201" s="144" t="str">
        <f>IFERROR(INDEX('3) Site Information'!$B$7:$B$106,MATCH(AuditRepTemp_C!I201,WS3_SiteInfo[Site name],0)),"")</f>
        <v>#ERROR!</v>
      </c>
      <c r="H201" s="145" t="str">
        <f>IF(C201&lt;&gt;"",INDEX(WS3_SiteInfo[ASC Site ID
],MATCH(AuditRepTemp_C!F201,'3) Site Information'!A$7:A$106,0)),"")</f>
        <v>#ERROR!</v>
      </c>
      <c r="I201" s="145" t="str">
        <f>IF(C201&lt;&gt;"",INDEX(WS3_SiteInfo[Site name],MATCH(AuditRepTemp_C!F201,'3) Site Information'!A$7:A$106,0)),"")</f>
        <v>#ERROR!</v>
      </c>
      <c r="J201" s="146" t="str">
        <f>IF(ROWS(J$7:J201)&gt;$A$3*$A$4,"",INDEX(IndicatorsB[Indicator],MOD(ROWS(J$7:J201)-1,$A$3)+1))</f>
        <v>#ERROR!</v>
      </c>
      <c r="K201" s="146" t="str">
        <f>IF(ROWS(K$7:K201)&gt;$A$3*$A$4,"",INDEX(IndicatorsB[Indicator/ Requirement Text],MOD(ROWS(K$7:K201)-1,$A$3)+1))</f>
        <v>#ERROR!</v>
      </c>
      <c r="L201" s="146" t="str">
        <f>IF(ROWS(L$7:L201)&gt;$A$3*$A$4,"",INDEX(IndicatorsB[Footnotes &amp; Criterion],MOD(ROWS(L$7:L201)-1,$A$3)+1))</f>
        <v>#ERROR!</v>
      </c>
      <c r="M201" s="3"/>
      <c r="N201" s="3"/>
      <c r="O201" s="3"/>
      <c r="P201" s="3"/>
      <c r="Q201" s="3"/>
      <c r="R201" s="3"/>
      <c r="S201" s="3"/>
      <c r="T201" s="3"/>
      <c r="U201" s="3"/>
      <c r="V201" s="3"/>
      <c r="W201" s="3"/>
      <c r="X201" s="3"/>
      <c r="Y201" s="3"/>
      <c r="Z201" s="3"/>
    </row>
    <row r="202" ht="14.25" customHeight="1">
      <c r="A202" s="141" t="str">
        <f t="shared" si="1"/>
        <v>#ERROR!</v>
      </c>
      <c r="B202" s="142">
        <f t="shared" si="2"/>
        <v>1652</v>
      </c>
      <c r="C202" s="128" t="str">
        <f>IF(ROWS(C$7:C202)&gt;$A$3*$A$4,"",INDEX(IndicatorsB[SN],MOD(ROWS(C$7:C202)-1,$A$3)+1))</f>
        <v>#ERROR!</v>
      </c>
      <c r="D202" s="128" t="str">
        <f>IF(ROWS(D$7:D202)&gt;$A$3*$A$4,"",INDEX(IndicatorsB[CAR/ Standard],MOD(ROWS(D$7:D202)-1,$A$3)+1))</f>
        <v>#ERROR!</v>
      </c>
      <c r="E202" s="128" t="str">
        <f>IF(ROWS(E$7:E202)&gt;$A$3*$A$4,"",INDEX(IndicatorsB[Doc Version],MOD(ROWS(E$7:E202)-1,$A$3)+1))</f>
        <v>#ERROR!</v>
      </c>
      <c r="F202" s="143" t="str">
        <f t="shared" si="3"/>
        <v/>
      </c>
      <c r="G202" s="144" t="str">
        <f>IFERROR(INDEX('3) Site Information'!$B$7:$B$106,MATCH(AuditRepTemp_C!I202,WS3_SiteInfo[Site name],0)),"")</f>
        <v>#ERROR!</v>
      </c>
      <c r="H202" s="145" t="str">
        <f>IF(C202&lt;&gt;"",INDEX(WS3_SiteInfo[ASC Site ID
],MATCH(AuditRepTemp_C!F202,'3) Site Information'!A$7:A$106,0)),"")</f>
        <v>#ERROR!</v>
      </c>
      <c r="I202" s="145" t="str">
        <f>IF(C202&lt;&gt;"",INDEX(WS3_SiteInfo[Site name],MATCH(AuditRepTemp_C!F202,'3) Site Information'!A$7:A$106,0)),"")</f>
        <v>#ERROR!</v>
      </c>
      <c r="J202" s="146" t="str">
        <f>IF(ROWS(J$7:J202)&gt;$A$3*$A$4,"",INDEX(IndicatorsB[Indicator],MOD(ROWS(J$7:J202)-1,$A$3)+1))</f>
        <v>#ERROR!</v>
      </c>
      <c r="K202" s="146" t="str">
        <f>IF(ROWS(K$7:K202)&gt;$A$3*$A$4,"",INDEX(IndicatorsB[Indicator/ Requirement Text],MOD(ROWS(K$7:K202)-1,$A$3)+1))</f>
        <v>#ERROR!</v>
      </c>
      <c r="L202" s="146" t="str">
        <f>IF(ROWS(L$7:L202)&gt;$A$3*$A$4,"",INDEX(IndicatorsB[Footnotes &amp; Criterion],MOD(ROWS(L$7:L202)-1,$A$3)+1))</f>
        <v>#ERROR!</v>
      </c>
      <c r="M202" s="3"/>
      <c r="N202" s="3"/>
      <c r="O202" s="3"/>
      <c r="P202" s="3"/>
      <c r="Q202" s="3"/>
      <c r="R202" s="3"/>
      <c r="S202" s="3"/>
      <c r="T202" s="3"/>
      <c r="U202" s="3"/>
      <c r="V202" s="3"/>
      <c r="W202" s="3"/>
      <c r="X202" s="3"/>
      <c r="Y202" s="3"/>
      <c r="Z202" s="3"/>
    </row>
    <row r="203" ht="14.25" customHeight="1">
      <c r="A203" s="141" t="str">
        <f t="shared" si="1"/>
        <v>#ERROR!</v>
      </c>
      <c r="B203" s="142">
        <f t="shared" si="2"/>
        <v>1652</v>
      </c>
      <c r="C203" s="128" t="str">
        <f>IF(ROWS(C$7:C203)&gt;$A$3*$A$4,"",INDEX(IndicatorsB[SN],MOD(ROWS(C$7:C203)-1,$A$3)+1))</f>
        <v>#ERROR!</v>
      </c>
      <c r="D203" s="128" t="str">
        <f>IF(ROWS(D$7:D203)&gt;$A$3*$A$4,"",INDEX(IndicatorsB[CAR/ Standard],MOD(ROWS(D$7:D203)-1,$A$3)+1))</f>
        <v>#ERROR!</v>
      </c>
      <c r="E203" s="128" t="str">
        <f>IF(ROWS(E$7:E203)&gt;$A$3*$A$4,"",INDEX(IndicatorsB[Doc Version],MOD(ROWS(E$7:E203)-1,$A$3)+1))</f>
        <v>#ERROR!</v>
      </c>
      <c r="F203" s="143" t="str">
        <f t="shared" si="3"/>
        <v/>
      </c>
      <c r="G203" s="144" t="str">
        <f>IFERROR(INDEX('3) Site Information'!$B$7:$B$106,MATCH(AuditRepTemp_C!I203,WS3_SiteInfo[Site name],0)),"")</f>
        <v>#ERROR!</v>
      </c>
      <c r="H203" s="145" t="str">
        <f>IF(C203&lt;&gt;"",INDEX(WS3_SiteInfo[ASC Site ID
],MATCH(AuditRepTemp_C!F203,'3) Site Information'!A$7:A$106,0)),"")</f>
        <v>#ERROR!</v>
      </c>
      <c r="I203" s="145" t="str">
        <f>IF(C203&lt;&gt;"",INDEX(WS3_SiteInfo[Site name],MATCH(AuditRepTemp_C!F203,'3) Site Information'!A$7:A$106,0)),"")</f>
        <v>#ERROR!</v>
      </c>
      <c r="J203" s="146" t="str">
        <f>IF(ROWS(J$7:J203)&gt;$A$3*$A$4,"",INDEX(IndicatorsB[Indicator],MOD(ROWS(J$7:J203)-1,$A$3)+1))</f>
        <v>#ERROR!</v>
      </c>
      <c r="K203" s="146" t="str">
        <f>IF(ROWS(K$7:K203)&gt;$A$3*$A$4,"",INDEX(IndicatorsB[Indicator/ Requirement Text],MOD(ROWS(K$7:K203)-1,$A$3)+1))</f>
        <v>#ERROR!</v>
      </c>
      <c r="L203" s="146" t="str">
        <f>IF(ROWS(L$7:L203)&gt;$A$3*$A$4,"",INDEX(IndicatorsB[Footnotes &amp; Criterion],MOD(ROWS(L$7:L203)-1,$A$3)+1))</f>
        <v>#ERROR!</v>
      </c>
      <c r="M203" s="3"/>
      <c r="N203" s="3"/>
      <c r="O203" s="3"/>
      <c r="P203" s="3"/>
      <c r="Q203" s="3"/>
      <c r="R203" s="3"/>
      <c r="S203" s="3"/>
      <c r="T203" s="3"/>
      <c r="U203" s="3"/>
      <c r="V203" s="3"/>
      <c r="W203" s="3"/>
      <c r="X203" s="3"/>
      <c r="Y203" s="3"/>
      <c r="Z203" s="3"/>
    </row>
    <row r="204" ht="14.25" customHeight="1">
      <c r="A204" s="141" t="str">
        <f t="shared" si="1"/>
        <v>#ERROR!</v>
      </c>
      <c r="B204" s="142">
        <f t="shared" si="2"/>
        <v>1652</v>
      </c>
      <c r="C204" s="128" t="str">
        <f>IF(ROWS(C$7:C204)&gt;$A$3*$A$4,"",INDEX(IndicatorsB[SN],MOD(ROWS(C$7:C204)-1,$A$3)+1))</f>
        <v>#ERROR!</v>
      </c>
      <c r="D204" s="128" t="str">
        <f>IF(ROWS(D$7:D204)&gt;$A$3*$A$4,"",INDEX(IndicatorsB[CAR/ Standard],MOD(ROWS(D$7:D204)-1,$A$3)+1))</f>
        <v>#ERROR!</v>
      </c>
      <c r="E204" s="128" t="str">
        <f>IF(ROWS(E$7:E204)&gt;$A$3*$A$4,"",INDEX(IndicatorsB[Doc Version],MOD(ROWS(E$7:E204)-1,$A$3)+1))</f>
        <v>#ERROR!</v>
      </c>
      <c r="F204" s="143" t="str">
        <f t="shared" si="3"/>
        <v/>
      </c>
      <c r="G204" s="144" t="str">
        <f>IFERROR(INDEX('3) Site Information'!$B$7:$B$106,MATCH(AuditRepTemp_C!I204,WS3_SiteInfo[Site name],0)),"")</f>
        <v>#ERROR!</v>
      </c>
      <c r="H204" s="145" t="str">
        <f>IF(C204&lt;&gt;"",INDEX(WS3_SiteInfo[ASC Site ID
],MATCH(AuditRepTemp_C!F204,'3) Site Information'!A$7:A$106,0)),"")</f>
        <v>#ERROR!</v>
      </c>
      <c r="I204" s="145" t="str">
        <f>IF(C204&lt;&gt;"",INDEX(WS3_SiteInfo[Site name],MATCH(AuditRepTemp_C!F204,'3) Site Information'!A$7:A$106,0)),"")</f>
        <v>#ERROR!</v>
      </c>
      <c r="J204" s="146" t="str">
        <f>IF(ROWS(J$7:J204)&gt;$A$3*$A$4,"",INDEX(IndicatorsB[Indicator],MOD(ROWS(J$7:J204)-1,$A$3)+1))</f>
        <v>#ERROR!</v>
      </c>
      <c r="K204" s="146" t="str">
        <f>IF(ROWS(K$7:K204)&gt;$A$3*$A$4,"",INDEX(IndicatorsB[Indicator/ Requirement Text],MOD(ROWS(K$7:K204)-1,$A$3)+1))</f>
        <v>#ERROR!</v>
      </c>
      <c r="L204" s="146" t="str">
        <f>IF(ROWS(L$7:L204)&gt;$A$3*$A$4,"",INDEX(IndicatorsB[Footnotes &amp; Criterion],MOD(ROWS(L$7:L204)-1,$A$3)+1))</f>
        <v>#ERROR!</v>
      </c>
      <c r="M204" s="3"/>
      <c r="N204" s="3"/>
      <c r="O204" s="3"/>
      <c r="P204" s="3"/>
      <c r="Q204" s="3"/>
      <c r="R204" s="3"/>
      <c r="S204" s="3"/>
      <c r="T204" s="3"/>
      <c r="U204" s="3"/>
      <c r="V204" s="3"/>
      <c r="W204" s="3"/>
      <c r="X204" s="3"/>
      <c r="Y204" s="3"/>
      <c r="Z204" s="3"/>
    </row>
    <row r="205" ht="14.25" customHeight="1">
      <c r="A205" s="141" t="str">
        <f t="shared" si="1"/>
        <v>#ERROR!</v>
      </c>
      <c r="B205" s="142">
        <f t="shared" si="2"/>
        <v>1652</v>
      </c>
      <c r="C205" s="128" t="str">
        <f>IF(ROWS(C$7:C205)&gt;$A$3*$A$4,"",INDEX(IndicatorsB[SN],MOD(ROWS(C$7:C205)-1,$A$3)+1))</f>
        <v>#ERROR!</v>
      </c>
      <c r="D205" s="128" t="str">
        <f>IF(ROWS(D$7:D205)&gt;$A$3*$A$4,"",INDEX(IndicatorsB[CAR/ Standard],MOD(ROWS(D$7:D205)-1,$A$3)+1))</f>
        <v>#ERROR!</v>
      </c>
      <c r="E205" s="128" t="str">
        <f>IF(ROWS(E$7:E205)&gt;$A$3*$A$4,"",INDEX(IndicatorsB[Doc Version],MOD(ROWS(E$7:E205)-1,$A$3)+1))</f>
        <v>#ERROR!</v>
      </c>
      <c r="F205" s="143" t="str">
        <f t="shared" si="3"/>
        <v/>
      </c>
      <c r="G205" s="144" t="str">
        <f>IFERROR(INDEX('3) Site Information'!$B$7:$B$106,MATCH(AuditRepTemp_C!I205,WS3_SiteInfo[Site name],0)),"")</f>
        <v>#ERROR!</v>
      </c>
      <c r="H205" s="145" t="str">
        <f>IF(C205&lt;&gt;"",INDEX(WS3_SiteInfo[ASC Site ID
],MATCH(AuditRepTemp_C!F205,'3) Site Information'!A$7:A$106,0)),"")</f>
        <v>#ERROR!</v>
      </c>
      <c r="I205" s="145" t="str">
        <f>IF(C205&lt;&gt;"",INDEX(WS3_SiteInfo[Site name],MATCH(AuditRepTemp_C!F205,'3) Site Information'!A$7:A$106,0)),"")</f>
        <v>#ERROR!</v>
      </c>
      <c r="J205" s="146" t="str">
        <f>IF(ROWS(J$7:J205)&gt;$A$3*$A$4,"",INDEX(IndicatorsB[Indicator],MOD(ROWS(J$7:J205)-1,$A$3)+1))</f>
        <v>#ERROR!</v>
      </c>
      <c r="K205" s="146" t="str">
        <f>IF(ROWS(K$7:K205)&gt;$A$3*$A$4,"",INDEX(IndicatorsB[Indicator/ Requirement Text],MOD(ROWS(K$7:K205)-1,$A$3)+1))</f>
        <v>#ERROR!</v>
      </c>
      <c r="L205" s="146" t="str">
        <f>IF(ROWS(L$7:L205)&gt;$A$3*$A$4,"",INDEX(IndicatorsB[Footnotes &amp; Criterion],MOD(ROWS(L$7:L205)-1,$A$3)+1))</f>
        <v>#ERROR!</v>
      </c>
      <c r="M205" s="3"/>
      <c r="N205" s="3"/>
      <c r="O205" s="3"/>
      <c r="P205" s="3"/>
      <c r="Q205" s="3"/>
      <c r="R205" s="3"/>
      <c r="S205" s="3"/>
      <c r="T205" s="3"/>
      <c r="U205" s="3"/>
      <c r="V205" s="3"/>
      <c r="W205" s="3"/>
      <c r="X205" s="3"/>
      <c r="Y205" s="3"/>
      <c r="Z205" s="3"/>
    </row>
    <row r="206" ht="14.25" customHeight="1">
      <c r="A206" s="141" t="str">
        <f t="shared" si="1"/>
        <v>#ERROR!</v>
      </c>
      <c r="B206" s="142">
        <f t="shared" si="2"/>
        <v>1652</v>
      </c>
      <c r="C206" s="128" t="str">
        <f>IF(ROWS(C$7:C206)&gt;$A$3*$A$4,"",INDEX(IndicatorsB[SN],MOD(ROWS(C$7:C206)-1,$A$3)+1))</f>
        <v>#ERROR!</v>
      </c>
      <c r="D206" s="128" t="str">
        <f>IF(ROWS(D$7:D206)&gt;$A$3*$A$4,"",INDEX(IndicatorsB[CAR/ Standard],MOD(ROWS(D$7:D206)-1,$A$3)+1))</f>
        <v>#ERROR!</v>
      </c>
      <c r="E206" s="128" t="str">
        <f>IF(ROWS(E$7:E206)&gt;$A$3*$A$4,"",INDEX(IndicatorsB[Doc Version],MOD(ROWS(E$7:E206)-1,$A$3)+1))</f>
        <v>#ERROR!</v>
      </c>
      <c r="F206" s="143" t="str">
        <f t="shared" si="3"/>
        <v/>
      </c>
      <c r="G206" s="144" t="str">
        <f>IFERROR(INDEX('3) Site Information'!$B$7:$B$106,MATCH(AuditRepTemp_C!I206,WS3_SiteInfo[Site name],0)),"")</f>
        <v>#ERROR!</v>
      </c>
      <c r="H206" s="145" t="str">
        <f>IF(C206&lt;&gt;"",INDEX(WS3_SiteInfo[ASC Site ID
],MATCH(AuditRepTemp_C!F206,'3) Site Information'!A$7:A$106,0)),"")</f>
        <v>#ERROR!</v>
      </c>
      <c r="I206" s="145" t="str">
        <f>IF(C206&lt;&gt;"",INDEX(WS3_SiteInfo[Site name],MATCH(AuditRepTemp_C!F206,'3) Site Information'!A$7:A$106,0)),"")</f>
        <v>#ERROR!</v>
      </c>
      <c r="J206" s="146" t="str">
        <f>IF(ROWS(J$7:J206)&gt;$A$3*$A$4,"",INDEX(IndicatorsB[Indicator],MOD(ROWS(J$7:J206)-1,$A$3)+1))</f>
        <v>#ERROR!</v>
      </c>
      <c r="K206" s="146" t="str">
        <f>IF(ROWS(K$7:K206)&gt;$A$3*$A$4,"",INDEX(IndicatorsB[Indicator/ Requirement Text],MOD(ROWS(K$7:K206)-1,$A$3)+1))</f>
        <v>#ERROR!</v>
      </c>
      <c r="L206" s="146" t="str">
        <f>IF(ROWS(L$7:L206)&gt;$A$3*$A$4,"",INDEX(IndicatorsB[Footnotes &amp; Criterion],MOD(ROWS(L$7:L206)-1,$A$3)+1))</f>
        <v>#ERROR!</v>
      </c>
      <c r="M206" s="3"/>
      <c r="N206" s="3"/>
      <c r="O206" s="3"/>
      <c r="P206" s="3"/>
      <c r="Q206" s="3"/>
      <c r="R206" s="3"/>
      <c r="S206" s="3"/>
      <c r="T206" s="3"/>
      <c r="U206" s="3"/>
      <c r="V206" s="3"/>
      <c r="W206" s="3"/>
      <c r="X206" s="3"/>
      <c r="Y206" s="3"/>
      <c r="Z206" s="3"/>
    </row>
    <row r="207" ht="14.25" customHeight="1">
      <c r="A207" s="141" t="str">
        <f t="shared" si="1"/>
        <v>#ERROR!</v>
      </c>
      <c r="B207" s="142">
        <f t="shared" si="2"/>
        <v>1652</v>
      </c>
      <c r="C207" s="128" t="str">
        <f>IF(ROWS(C$7:C207)&gt;$A$3*$A$4,"",INDEX(IndicatorsB[SN],MOD(ROWS(C$7:C207)-1,$A$3)+1))</f>
        <v>#ERROR!</v>
      </c>
      <c r="D207" s="128" t="str">
        <f>IF(ROWS(D$7:D207)&gt;$A$3*$A$4,"",INDEX(IndicatorsB[CAR/ Standard],MOD(ROWS(D$7:D207)-1,$A$3)+1))</f>
        <v>#ERROR!</v>
      </c>
      <c r="E207" s="128" t="str">
        <f>IF(ROWS(E$7:E207)&gt;$A$3*$A$4,"",INDEX(IndicatorsB[Doc Version],MOD(ROWS(E$7:E207)-1,$A$3)+1))</f>
        <v>#ERROR!</v>
      </c>
      <c r="F207" s="143" t="str">
        <f t="shared" si="3"/>
        <v/>
      </c>
      <c r="G207" s="144" t="str">
        <f>IFERROR(INDEX('3) Site Information'!$B$7:$B$106,MATCH(AuditRepTemp_C!I207,WS3_SiteInfo[Site name],0)),"")</f>
        <v>#ERROR!</v>
      </c>
      <c r="H207" s="145" t="str">
        <f>IF(C207&lt;&gt;"",INDEX(WS3_SiteInfo[ASC Site ID
],MATCH(AuditRepTemp_C!F207,'3) Site Information'!A$7:A$106,0)),"")</f>
        <v>#ERROR!</v>
      </c>
      <c r="I207" s="145" t="str">
        <f>IF(C207&lt;&gt;"",INDEX(WS3_SiteInfo[Site name],MATCH(AuditRepTemp_C!F207,'3) Site Information'!A$7:A$106,0)),"")</f>
        <v>#ERROR!</v>
      </c>
      <c r="J207" s="146" t="str">
        <f>IF(ROWS(J$7:J207)&gt;$A$3*$A$4,"",INDEX(IndicatorsB[Indicator],MOD(ROWS(J$7:J207)-1,$A$3)+1))</f>
        <v>#ERROR!</v>
      </c>
      <c r="K207" s="146" t="str">
        <f>IF(ROWS(K$7:K207)&gt;$A$3*$A$4,"",INDEX(IndicatorsB[Indicator/ Requirement Text],MOD(ROWS(K$7:K207)-1,$A$3)+1))</f>
        <v>#ERROR!</v>
      </c>
      <c r="L207" s="146" t="str">
        <f>IF(ROWS(L$7:L207)&gt;$A$3*$A$4,"",INDEX(IndicatorsB[Footnotes &amp; Criterion],MOD(ROWS(L$7:L207)-1,$A$3)+1))</f>
        <v>#ERROR!</v>
      </c>
      <c r="M207" s="3"/>
      <c r="N207" s="3"/>
      <c r="O207" s="3"/>
      <c r="P207" s="3"/>
      <c r="Q207" s="3"/>
      <c r="R207" s="3"/>
      <c r="S207" s="3"/>
      <c r="T207" s="3"/>
      <c r="U207" s="3"/>
      <c r="V207" s="3"/>
      <c r="W207" s="3"/>
      <c r="X207" s="3"/>
      <c r="Y207" s="3"/>
      <c r="Z207" s="3"/>
    </row>
    <row r="208" ht="14.25" customHeight="1">
      <c r="A208" s="141" t="str">
        <f t="shared" si="1"/>
        <v>#ERROR!</v>
      </c>
      <c r="B208" s="142">
        <f t="shared" si="2"/>
        <v>1652</v>
      </c>
      <c r="C208" s="128" t="str">
        <f>IF(ROWS(C$7:C208)&gt;$A$3*$A$4,"",INDEX(IndicatorsB[SN],MOD(ROWS(C$7:C208)-1,$A$3)+1))</f>
        <v>#ERROR!</v>
      </c>
      <c r="D208" s="128" t="str">
        <f>IF(ROWS(D$7:D208)&gt;$A$3*$A$4,"",INDEX(IndicatorsB[CAR/ Standard],MOD(ROWS(D$7:D208)-1,$A$3)+1))</f>
        <v>#ERROR!</v>
      </c>
      <c r="E208" s="128" t="str">
        <f>IF(ROWS(E$7:E208)&gt;$A$3*$A$4,"",INDEX(IndicatorsB[Doc Version],MOD(ROWS(E$7:E208)-1,$A$3)+1))</f>
        <v>#ERROR!</v>
      </c>
      <c r="F208" s="143" t="str">
        <f t="shared" si="3"/>
        <v/>
      </c>
      <c r="G208" s="144" t="str">
        <f>IFERROR(INDEX('3) Site Information'!$B$7:$B$106,MATCH(AuditRepTemp_C!I208,WS3_SiteInfo[Site name],0)),"")</f>
        <v>#ERROR!</v>
      </c>
      <c r="H208" s="145" t="str">
        <f>IF(C208&lt;&gt;"",INDEX(WS3_SiteInfo[ASC Site ID
],MATCH(AuditRepTemp_C!F208,'3) Site Information'!A$7:A$106,0)),"")</f>
        <v>#ERROR!</v>
      </c>
      <c r="I208" s="145" t="str">
        <f>IF(C208&lt;&gt;"",INDEX(WS3_SiteInfo[Site name],MATCH(AuditRepTemp_C!F208,'3) Site Information'!A$7:A$106,0)),"")</f>
        <v>#ERROR!</v>
      </c>
      <c r="J208" s="146" t="str">
        <f>IF(ROWS(J$7:J208)&gt;$A$3*$A$4,"",INDEX(IndicatorsB[Indicator],MOD(ROWS(J$7:J208)-1,$A$3)+1))</f>
        <v>#ERROR!</v>
      </c>
      <c r="K208" s="146" t="str">
        <f>IF(ROWS(K$7:K208)&gt;$A$3*$A$4,"",INDEX(IndicatorsB[Indicator/ Requirement Text],MOD(ROWS(K$7:K208)-1,$A$3)+1))</f>
        <v>#ERROR!</v>
      </c>
      <c r="L208" s="146" t="str">
        <f>IF(ROWS(L$7:L208)&gt;$A$3*$A$4,"",INDEX(IndicatorsB[Footnotes &amp; Criterion],MOD(ROWS(L$7:L208)-1,$A$3)+1))</f>
        <v>#ERROR!</v>
      </c>
      <c r="M208" s="3"/>
      <c r="N208" s="3"/>
      <c r="O208" s="3"/>
      <c r="P208" s="3"/>
      <c r="Q208" s="3"/>
      <c r="R208" s="3"/>
      <c r="S208" s="3"/>
      <c r="T208" s="3"/>
      <c r="U208" s="3"/>
      <c r="V208" s="3"/>
      <c r="W208" s="3"/>
      <c r="X208" s="3"/>
      <c r="Y208" s="3"/>
      <c r="Z208" s="3"/>
    </row>
    <row r="209" ht="14.25" customHeight="1">
      <c r="A209" s="141" t="str">
        <f t="shared" si="1"/>
        <v>#ERROR!</v>
      </c>
      <c r="B209" s="142">
        <f t="shared" si="2"/>
        <v>1652</v>
      </c>
      <c r="C209" s="128" t="str">
        <f>IF(ROWS(C$7:C209)&gt;$A$3*$A$4,"",INDEX(IndicatorsB[SN],MOD(ROWS(C$7:C209)-1,$A$3)+1))</f>
        <v>#ERROR!</v>
      </c>
      <c r="D209" s="128" t="str">
        <f>IF(ROWS(D$7:D209)&gt;$A$3*$A$4,"",INDEX(IndicatorsB[CAR/ Standard],MOD(ROWS(D$7:D209)-1,$A$3)+1))</f>
        <v>#ERROR!</v>
      </c>
      <c r="E209" s="128" t="str">
        <f>IF(ROWS(E$7:E209)&gt;$A$3*$A$4,"",INDEX(IndicatorsB[Doc Version],MOD(ROWS(E$7:E209)-1,$A$3)+1))</f>
        <v>#ERROR!</v>
      </c>
      <c r="F209" s="143" t="str">
        <f t="shared" si="3"/>
        <v/>
      </c>
      <c r="G209" s="144" t="str">
        <f>IFERROR(INDEX('3) Site Information'!$B$7:$B$106,MATCH(AuditRepTemp_C!I209,WS3_SiteInfo[Site name],0)),"")</f>
        <v>#ERROR!</v>
      </c>
      <c r="H209" s="145" t="str">
        <f>IF(C209&lt;&gt;"",INDEX(WS3_SiteInfo[ASC Site ID
],MATCH(AuditRepTemp_C!F209,'3) Site Information'!A$7:A$106,0)),"")</f>
        <v>#ERROR!</v>
      </c>
      <c r="I209" s="145" t="str">
        <f>IF(C209&lt;&gt;"",INDEX(WS3_SiteInfo[Site name],MATCH(AuditRepTemp_C!F209,'3) Site Information'!A$7:A$106,0)),"")</f>
        <v>#ERROR!</v>
      </c>
      <c r="J209" s="146" t="str">
        <f>IF(ROWS(J$7:J209)&gt;$A$3*$A$4,"",INDEX(IndicatorsB[Indicator],MOD(ROWS(J$7:J209)-1,$A$3)+1))</f>
        <v>#ERROR!</v>
      </c>
      <c r="K209" s="146" t="str">
        <f>IF(ROWS(K$7:K209)&gt;$A$3*$A$4,"",INDEX(IndicatorsB[Indicator/ Requirement Text],MOD(ROWS(K$7:K209)-1,$A$3)+1))</f>
        <v>#ERROR!</v>
      </c>
      <c r="L209" s="146" t="str">
        <f>IF(ROWS(L$7:L209)&gt;$A$3*$A$4,"",INDEX(IndicatorsB[Footnotes &amp; Criterion],MOD(ROWS(L$7:L209)-1,$A$3)+1))</f>
        <v>#ERROR!</v>
      </c>
      <c r="M209" s="3"/>
      <c r="N209" s="3"/>
      <c r="O209" s="3"/>
      <c r="P209" s="3"/>
      <c r="Q209" s="3"/>
      <c r="R209" s="3"/>
      <c r="S209" s="3"/>
      <c r="T209" s="3"/>
      <c r="U209" s="3"/>
      <c r="V209" s="3"/>
      <c r="W209" s="3"/>
      <c r="X209" s="3"/>
      <c r="Y209" s="3"/>
      <c r="Z209" s="3"/>
    </row>
    <row r="210" ht="14.25" customHeight="1">
      <c r="A210" s="141" t="str">
        <f t="shared" si="1"/>
        <v>#ERROR!</v>
      </c>
      <c r="B210" s="142">
        <f t="shared" si="2"/>
        <v>1652</v>
      </c>
      <c r="C210" s="128" t="str">
        <f>IF(ROWS(C$7:C210)&gt;$A$3*$A$4,"",INDEX(IndicatorsB[SN],MOD(ROWS(C$7:C210)-1,$A$3)+1))</f>
        <v>#ERROR!</v>
      </c>
      <c r="D210" s="128" t="str">
        <f>IF(ROWS(D$7:D210)&gt;$A$3*$A$4,"",INDEX(IndicatorsB[CAR/ Standard],MOD(ROWS(D$7:D210)-1,$A$3)+1))</f>
        <v>#ERROR!</v>
      </c>
      <c r="E210" s="128" t="str">
        <f>IF(ROWS(E$7:E210)&gt;$A$3*$A$4,"",INDEX(IndicatorsB[Doc Version],MOD(ROWS(E$7:E210)-1,$A$3)+1))</f>
        <v>#ERROR!</v>
      </c>
      <c r="F210" s="143" t="str">
        <f t="shared" si="3"/>
        <v/>
      </c>
      <c r="G210" s="144" t="str">
        <f>IFERROR(INDEX('3) Site Information'!$B$7:$B$106,MATCH(AuditRepTemp_C!I210,WS3_SiteInfo[Site name],0)),"")</f>
        <v>#ERROR!</v>
      </c>
      <c r="H210" s="145" t="str">
        <f>IF(C210&lt;&gt;"",INDEX(WS3_SiteInfo[ASC Site ID
],MATCH(AuditRepTemp_C!F210,'3) Site Information'!A$7:A$106,0)),"")</f>
        <v>#ERROR!</v>
      </c>
      <c r="I210" s="145" t="str">
        <f>IF(C210&lt;&gt;"",INDEX(WS3_SiteInfo[Site name],MATCH(AuditRepTemp_C!F210,'3) Site Information'!A$7:A$106,0)),"")</f>
        <v>#ERROR!</v>
      </c>
      <c r="J210" s="146" t="str">
        <f>IF(ROWS(J$7:J210)&gt;$A$3*$A$4,"",INDEX(IndicatorsB[Indicator],MOD(ROWS(J$7:J210)-1,$A$3)+1))</f>
        <v>#ERROR!</v>
      </c>
      <c r="K210" s="146" t="str">
        <f>IF(ROWS(K$7:K210)&gt;$A$3*$A$4,"",INDEX(IndicatorsB[Indicator/ Requirement Text],MOD(ROWS(K$7:K210)-1,$A$3)+1))</f>
        <v>#ERROR!</v>
      </c>
      <c r="L210" s="146" t="str">
        <f>IF(ROWS(L$7:L210)&gt;$A$3*$A$4,"",INDEX(IndicatorsB[Footnotes &amp; Criterion],MOD(ROWS(L$7:L210)-1,$A$3)+1))</f>
        <v>#ERROR!</v>
      </c>
      <c r="M210" s="3"/>
      <c r="N210" s="3"/>
      <c r="O210" s="3"/>
      <c r="P210" s="3"/>
      <c r="Q210" s="3"/>
      <c r="R210" s="3"/>
      <c r="S210" s="3"/>
      <c r="T210" s="3"/>
      <c r="U210" s="3"/>
      <c r="V210" s="3"/>
      <c r="W210" s="3"/>
      <c r="X210" s="3"/>
      <c r="Y210" s="3"/>
      <c r="Z210" s="3"/>
    </row>
    <row r="211" ht="14.25" customHeight="1">
      <c r="A211" s="141" t="str">
        <f t="shared" si="1"/>
        <v>#ERROR!</v>
      </c>
      <c r="B211" s="142">
        <f t="shared" si="2"/>
        <v>1652</v>
      </c>
      <c r="C211" s="128" t="str">
        <f>IF(ROWS(C$7:C211)&gt;$A$3*$A$4,"",INDEX(IndicatorsB[SN],MOD(ROWS(C$7:C211)-1,$A$3)+1))</f>
        <v>#ERROR!</v>
      </c>
      <c r="D211" s="128" t="str">
        <f>IF(ROWS(D$7:D211)&gt;$A$3*$A$4,"",INDEX(IndicatorsB[CAR/ Standard],MOD(ROWS(D$7:D211)-1,$A$3)+1))</f>
        <v>#ERROR!</v>
      </c>
      <c r="E211" s="128" t="str">
        <f>IF(ROWS(E$7:E211)&gt;$A$3*$A$4,"",INDEX(IndicatorsB[Doc Version],MOD(ROWS(E$7:E211)-1,$A$3)+1))</f>
        <v>#ERROR!</v>
      </c>
      <c r="F211" s="143" t="str">
        <f t="shared" si="3"/>
        <v/>
      </c>
      <c r="G211" s="144" t="str">
        <f>IFERROR(INDEX('3) Site Information'!$B$7:$B$106,MATCH(AuditRepTemp_C!I211,WS3_SiteInfo[Site name],0)),"")</f>
        <v>#ERROR!</v>
      </c>
      <c r="H211" s="145" t="str">
        <f>IF(C211&lt;&gt;"",INDEX(WS3_SiteInfo[ASC Site ID
],MATCH(AuditRepTemp_C!F211,'3) Site Information'!A$7:A$106,0)),"")</f>
        <v>#ERROR!</v>
      </c>
      <c r="I211" s="145" t="str">
        <f>IF(C211&lt;&gt;"",INDEX(WS3_SiteInfo[Site name],MATCH(AuditRepTemp_C!F211,'3) Site Information'!A$7:A$106,0)),"")</f>
        <v>#ERROR!</v>
      </c>
      <c r="J211" s="146" t="str">
        <f>IF(ROWS(J$7:J211)&gt;$A$3*$A$4,"",INDEX(IndicatorsB[Indicator],MOD(ROWS(J$7:J211)-1,$A$3)+1))</f>
        <v>#ERROR!</v>
      </c>
      <c r="K211" s="146" t="str">
        <f>IF(ROWS(K$7:K211)&gt;$A$3*$A$4,"",INDEX(IndicatorsB[Indicator/ Requirement Text],MOD(ROWS(K$7:K211)-1,$A$3)+1))</f>
        <v>#ERROR!</v>
      </c>
      <c r="L211" s="146" t="str">
        <f>IF(ROWS(L$7:L211)&gt;$A$3*$A$4,"",INDEX(IndicatorsB[Footnotes &amp; Criterion],MOD(ROWS(L$7:L211)-1,$A$3)+1))</f>
        <v>#ERROR!</v>
      </c>
      <c r="M211" s="3"/>
      <c r="N211" s="3"/>
      <c r="O211" s="3"/>
      <c r="P211" s="3"/>
      <c r="Q211" s="3"/>
      <c r="R211" s="3"/>
      <c r="S211" s="3"/>
      <c r="T211" s="3"/>
      <c r="U211" s="3"/>
      <c r="V211" s="3"/>
      <c r="W211" s="3"/>
      <c r="X211" s="3"/>
      <c r="Y211" s="3"/>
      <c r="Z211" s="3"/>
    </row>
    <row r="212" ht="14.25" customHeight="1">
      <c r="A212" s="141" t="str">
        <f t="shared" si="1"/>
        <v>#ERROR!</v>
      </c>
      <c r="B212" s="142">
        <f t="shared" si="2"/>
        <v>1652</v>
      </c>
      <c r="C212" s="128" t="str">
        <f>IF(ROWS(C$7:C212)&gt;$A$3*$A$4,"",INDEX(IndicatorsB[SN],MOD(ROWS(C$7:C212)-1,$A$3)+1))</f>
        <v>#ERROR!</v>
      </c>
      <c r="D212" s="128" t="str">
        <f>IF(ROWS(D$7:D212)&gt;$A$3*$A$4,"",INDEX(IndicatorsB[CAR/ Standard],MOD(ROWS(D$7:D212)-1,$A$3)+1))</f>
        <v>#ERROR!</v>
      </c>
      <c r="E212" s="128" t="str">
        <f>IF(ROWS(E$7:E212)&gt;$A$3*$A$4,"",INDEX(IndicatorsB[Doc Version],MOD(ROWS(E$7:E212)-1,$A$3)+1))</f>
        <v>#ERROR!</v>
      </c>
      <c r="F212" s="143" t="str">
        <f t="shared" si="3"/>
        <v/>
      </c>
      <c r="G212" s="144" t="str">
        <f>IFERROR(INDEX('3) Site Information'!$B$7:$B$106,MATCH(AuditRepTemp_C!I212,WS3_SiteInfo[Site name],0)),"")</f>
        <v>#ERROR!</v>
      </c>
      <c r="H212" s="145" t="str">
        <f>IF(C212&lt;&gt;"",INDEX(WS3_SiteInfo[ASC Site ID
],MATCH(AuditRepTemp_C!F212,'3) Site Information'!A$7:A$106,0)),"")</f>
        <v>#ERROR!</v>
      </c>
      <c r="I212" s="145" t="str">
        <f>IF(C212&lt;&gt;"",INDEX(WS3_SiteInfo[Site name],MATCH(AuditRepTemp_C!F212,'3) Site Information'!A$7:A$106,0)),"")</f>
        <v>#ERROR!</v>
      </c>
      <c r="J212" s="146" t="str">
        <f>IF(ROWS(J$7:J212)&gt;$A$3*$A$4,"",INDEX(IndicatorsB[Indicator],MOD(ROWS(J$7:J212)-1,$A$3)+1))</f>
        <v>#ERROR!</v>
      </c>
      <c r="K212" s="146" t="str">
        <f>IF(ROWS(K$7:K212)&gt;$A$3*$A$4,"",INDEX(IndicatorsB[Indicator/ Requirement Text],MOD(ROWS(K$7:K212)-1,$A$3)+1))</f>
        <v>#ERROR!</v>
      </c>
      <c r="L212" s="146" t="str">
        <f>IF(ROWS(L$7:L212)&gt;$A$3*$A$4,"",INDEX(IndicatorsB[Footnotes &amp; Criterion],MOD(ROWS(L$7:L212)-1,$A$3)+1))</f>
        <v>#ERROR!</v>
      </c>
      <c r="M212" s="3"/>
      <c r="N212" s="3"/>
      <c r="O212" s="3"/>
      <c r="P212" s="3"/>
      <c r="Q212" s="3"/>
      <c r="R212" s="3"/>
      <c r="S212" s="3"/>
      <c r="T212" s="3"/>
      <c r="U212" s="3"/>
      <c r="V212" s="3"/>
      <c r="W212" s="3"/>
      <c r="X212" s="3"/>
      <c r="Y212" s="3"/>
      <c r="Z212" s="3"/>
    </row>
    <row r="213" ht="14.25" customHeight="1">
      <c r="A213" s="141" t="str">
        <f t="shared" si="1"/>
        <v>#ERROR!</v>
      </c>
      <c r="B213" s="142">
        <f t="shared" si="2"/>
        <v>1652</v>
      </c>
      <c r="C213" s="128" t="str">
        <f>IF(ROWS(C$7:C213)&gt;$A$3*$A$4,"",INDEX(IndicatorsB[SN],MOD(ROWS(C$7:C213)-1,$A$3)+1))</f>
        <v>#ERROR!</v>
      </c>
      <c r="D213" s="128" t="str">
        <f>IF(ROWS(D$7:D213)&gt;$A$3*$A$4,"",INDEX(IndicatorsB[CAR/ Standard],MOD(ROWS(D$7:D213)-1,$A$3)+1))</f>
        <v>#ERROR!</v>
      </c>
      <c r="E213" s="128" t="str">
        <f>IF(ROWS(E$7:E213)&gt;$A$3*$A$4,"",INDEX(IndicatorsB[Doc Version],MOD(ROWS(E$7:E213)-1,$A$3)+1))</f>
        <v>#ERROR!</v>
      </c>
      <c r="F213" s="143" t="str">
        <f t="shared" si="3"/>
        <v/>
      </c>
      <c r="G213" s="144" t="str">
        <f>IFERROR(INDEX('3) Site Information'!$B$7:$B$106,MATCH(AuditRepTemp_C!I213,WS3_SiteInfo[Site name],0)),"")</f>
        <v>#ERROR!</v>
      </c>
      <c r="H213" s="145" t="str">
        <f>IF(C213&lt;&gt;"",INDEX(WS3_SiteInfo[ASC Site ID
],MATCH(AuditRepTemp_C!F213,'3) Site Information'!A$7:A$106,0)),"")</f>
        <v>#ERROR!</v>
      </c>
      <c r="I213" s="145" t="str">
        <f>IF(C213&lt;&gt;"",INDEX(WS3_SiteInfo[Site name],MATCH(AuditRepTemp_C!F213,'3) Site Information'!A$7:A$106,0)),"")</f>
        <v>#ERROR!</v>
      </c>
      <c r="J213" s="146" t="str">
        <f>IF(ROWS(J$7:J213)&gt;$A$3*$A$4,"",INDEX(IndicatorsB[Indicator],MOD(ROWS(J$7:J213)-1,$A$3)+1))</f>
        <v>#ERROR!</v>
      </c>
      <c r="K213" s="146" t="str">
        <f>IF(ROWS(K$7:K213)&gt;$A$3*$A$4,"",INDEX(IndicatorsB[Indicator/ Requirement Text],MOD(ROWS(K$7:K213)-1,$A$3)+1))</f>
        <v>#ERROR!</v>
      </c>
      <c r="L213" s="146" t="str">
        <f>IF(ROWS(L$7:L213)&gt;$A$3*$A$4,"",INDEX(IndicatorsB[Footnotes &amp; Criterion],MOD(ROWS(L$7:L213)-1,$A$3)+1))</f>
        <v>#ERROR!</v>
      </c>
      <c r="M213" s="3"/>
      <c r="N213" s="3"/>
      <c r="O213" s="3"/>
      <c r="P213" s="3"/>
      <c r="Q213" s="3"/>
      <c r="R213" s="3"/>
      <c r="S213" s="3"/>
      <c r="T213" s="3"/>
      <c r="U213" s="3"/>
      <c r="V213" s="3"/>
      <c r="W213" s="3"/>
      <c r="X213" s="3"/>
      <c r="Y213" s="3"/>
      <c r="Z213" s="3"/>
    </row>
    <row r="214" ht="14.25" customHeight="1">
      <c r="A214" s="141" t="str">
        <f t="shared" si="1"/>
        <v>#ERROR!</v>
      </c>
      <c r="B214" s="142">
        <f t="shared" si="2"/>
        <v>1652</v>
      </c>
      <c r="C214" s="128" t="str">
        <f>IF(ROWS(C$7:C214)&gt;$A$3*$A$4,"",INDEX(IndicatorsB[SN],MOD(ROWS(C$7:C214)-1,$A$3)+1))</f>
        <v>#ERROR!</v>
      </c>
      <c r="D214" s="128" t="str">
        <f>IF(ROWS(D$7:D214)&gt;$A$3*$A$4,"",INDEX(IndicatorsB[CAR/ Standard],MOD(ROWS(D$7:D214)-1,$A$3)+1))</f>
        <v>#ERROR!</v>
      </c>
      <c r="E214" s="128" t="str">
        <f>IF(ROWS(E$7:E214)&gt;$A$3*$A$4,"",INDEX(IndicatorsB[Doc Version],MOD(ROWS(E$7:E214)-1,$A$3)+1))</f>
        <v>#ERROR!</v>
      </c>
      <c r="F214" s="143" t="str">
        <f t="shared" si="3"/>
        <v/>
      </c>
      <c r="G214" s="144" t="str">
        <f>IFERROR(INDEX('3) Site Information'!$B$7:$B$106,MATCH(AuditRepTemp_C!I214,WS3_SiteInfo[Site name],0)),"")</f>
        <v>#ERROR!</v>
      </c>
      <c r="H214" s="145" t="str">
        <f>IF(C214&lt;&gt;"",INDEX(WS3_SiteInfo[ASC Site ID
],MATCH(AuditRepTemp_C!F214,'3) Site Information'!A$7:A$106,0)),"")</f>
        <v>#ERROR!</v>
      </c>
      <c r="I214" s="145" t="str">
        <f>IF(C214&lt;&gt;"",INDEX(WS3_SiteInfo[Site name],MATCH(AuditRepTemp_C!F214,'3) Site Information'!A$7:A$106,0)),"")</f>
        <v>#ERROR!</v>
      </c>
      <c r="J214" s="146" t="str">
        <f>IF(ROWS(J$7:J214)&gt;$A$3*$A$4,"",INDEX(IndicatorsB[Indicator],MOD(ROWS(J$7:J214)-1,$A$3)+1))</f>
        <v>#ERROR!</v>
      </c>
      <c r="K214" s="146" t="str">
        <f>IF(ROWS(K$7:K214)&gt;$A$3*$A$4,"",INDEX(IndicatorsB[Indicator/ Requirement Text],MOD(ROWS(K$7:K214)-1,$A$3)+1))</f>
        <v>#ERROR!</v>
      </c>
      <c r="L214" s="146" t="str">
        <f>IF(ROWS(L$7:L214)&gt;$A$3*$A$4,"",INDEX(IndicatorsB[Footnotes &amp; Criterion],MOD(ROWS(L$7:L214)-1,$A$3)+1))</f>
        <v>#ERROR!</v>
      </c>
      <c r="M214" s="3"/>
      <c r="N214" s="3"/>
      <c r="O214" s="3"/>
      <c r="P214" s="3"/>
      <c r="Q214" s="3"/>
      <c r="R214" s="3"/>
      <c r="S214" s="3"/>
      <c r="T214" s="3"/>
      <c r="U214" s="3"/>
      <c r="V214" s="3"/>
      <c r="W214" s="3"/>
      <c r="X214" s="3"/>
      <c r="Y214" s="3"/>
      <c r="Z214" s="3"/>
    </row>
    <row r="215" ht="14.25" customHeight="1">
      <c r="A215" s="141" t="str">
        <f t="shared" si="1"/>
        <v>#ERROR!</v>
      </c>
      <c r="B215" s="142">
        <f t="shared" si="2"/>
        <v>1652</v>
      </c>
      <c r="C215" s="128" t="str">
        <f>IF(ROWS(C$7:C215)&gt;$A$3*$A$4,"",INDEX(IndicatorsB[SN],MOD(ROWS(C$7:C215)-1,$A$3)+1))</f>
        <v>#ERROR!</v>
      </c>
      <c r="D215" s="128" t="str">
        <f>IF(ROWS(D$7:D215)&gt;$A$3*$A$4,"",INDEX(IndicatorsB[CAR/ Standard],MOD(ROWS(D$7:D215)-1,$A$3)+1))</f>
        <v>#ERROR!</v>
      </c>
      <c r="E215" s="128" t="str">
        <f>IF(ROWS(E$7:E215)&gt;$A$3*$A$4,"",INDEX(IndicatorsB[Doc Version],MOD(ROWS(E$7:E215)-1,$A$3)+1))</f>
        <v>#ERROR!</v>
      </c>
      <c r="F215" s="143" t="str">
        <f t="shared" si="3"/>
        <v/>
      </c>
      <c r="G215" s="144" t="str">
        <f>IFERROR(INDEX('3) Site Information'!$B$7:$B$106,MATCH(AuditRepTemp_C!I215,WS3_SiteInfo[Site name],0)),"")</f>
        <v>#ERROR!</v>
      </c>
      <c r="H215" s="145" t="str">
        <f>IF(C215&lt;&gt;"",INDEX(WS3_SiteInfo[ASC Site ID
],MATCH(AuditRepTemp_C!F215,'3) Site Information'!A$7:A$106,0)),"")</f>
        <v>#ERROR!</v>
      </c>
      <c r="I215" s="145" t="str">
        <f>IF(C215&lt;&gt;"",INDEX(WS3_SiteInfo[Site name],MATCH(AuditRepTemp_C!F215,'3) Site Information'!A$7:A$106,0)),"")</f>
        <v>#ERROR!</v>
      </c>
      <c r="J215" s="146" t="str">
        <f>IF(ROWS(J$7:J215)&gt;$A$3*$A$4,"",INDEX(IndicatorsB[Indicator],MOD(ROWS(J$7:J215)-1,$A$3)+1))</f>
        <v>#ERROR!</v>
      </c>
      <c r="K215" s="146" t="str">
        <f>IF(ROWS(K$7:K215)&gt;$A$3*$A$4,"",INDEX(IndicatorsB[Indicator/ Requirement Text],MOD(ROWS(K$7:K215)-1,$A$3)+1))</f>
        <v>#ERROR!</v>
      </c>
      <c r="L215" s="146" t="str">
        <f>IF(ROWS(L$7:L215)&gt;$A$3*$A$4,"",INDEX(IndicatorsB[Footnotes &amp; Criterion],MOD(ROWS(L$7:L215)-1,$A$3)+1))</f>
        <v>#ERROR!</v>
      </c>
      <c r="M215" s="3"/>
      <c r="N215" s="3"/>
      <c r="O215" s="3"/>
      <c r="P215" s="3"/>
      <c r="Q215" s="3"/>
      <c r="R215" s="3"/>
      <c r="S215" s="3"/>
      <c r="T215" s="3"/>
      <c r="U215" s="3"/>
      <c r="V215" s="3"/>
      <c r="W215" s="3"/>
      <c r="X215" s="3"/>
      <c r="Y215" s="3"/>
      <c r="Z215" s="3"/>
    </row>
    <row r="216" ht="14.25" customHeight="1">
      <c r="A216" s="141" t="str">
        <f t="shared" si="1"/>
        <v>#ERROR!</v>
      </c>
      <c r="B216" s="142">
        <f t="shared" si="2"/>
        <v>1652</v>
      </c>
      <c r="C216" s="128" t="str">
        <f>IF(ROWS(C$7:C216)&gt;$A$3*$A$4,"",INDEX(IndicatorsB[SN],MOD(ROWS(C$7:C216)-1,$A$3)+1))</f>
        <v>#ERROR!</v>
      </c>
      <c r="D216" s="128" t="str">
        <f>IF(ROWS(D$7:D216)&gt;$A$3*$A$4,"",INDEX(IndicatorsB[CAR/ Standard],MOD(ROWS(D$7:D216)-1,$A$3)+1))</f>
        <v>#ERROR!</v>
      </c>
      <c r="E216" s="128" t="str">
        <f>IF(ROWS(E$7:E216)&gt;$A$3*$A$4,"",INDEX(IndicatorsB[Doc Version],MOD(ROWS(E$7:E216)-1,$A$3)+1))</f>
        <v>#ERROR!</v>
      </c>
      <c r="F216" s="143" t="str">
        <f t="shared" si="3"/>
        <v/>
      </c>
      <c r="G216" s="144" t="str">
        <f>IFERROR(INDEX('3) Site Information'!$B$7:$B$106,MATCH(AuditRepTemp_C!I216,WS3_SiteInfo[Site name],0)),"")</f>
        <v>#ERROR!</v>
      </c>
      <c r="H216" s="145" t="str">
        <f>IF(C216&lt;&gt;"",INDEX(WS3_SiteInfo[ASC Site ID
],MATCH(AuditRepTemp_C!F216,'3) Site Information'!A$7:A$106,0)),"")</f>
        <v>#ERROR!</v>
      </c>
      <c r="I216" s="145" t="str">
        <f>IF(C216&lt;&gt;"",INDEX(WS3_SiteInfo[Site name],MATCH(AuditRepTemp_C!F216,'3) Site Information'!A$7:A$106,0)),"")</f>
        <v>#ERROR!</v>
      </c>
      <c r="J216" s="146" t="str">
        <f>IF(ROWS(J$7:J216)&gt;$A$3*$A$4,"",INDEX(IndicatorsB[Indicator],MOD(ROWS(J$7:J216)-1,$A$3)+1))</f>
        <v>#ERROR!</v>
      </c>
      <c r="K216" s="146" t="str">
        <f>IF(ROWS(K$7:K216)&gt;$A$3*$A$4,"",INDEX(IndicatorsB[Indicator/ Requirement Text],MOD(ROWS(K$7:K216)-1,$A$3)+1))</f>
        <v>#ERROR!</v>
      </c>
      <c r="L216" s="146" t="str">
        <f>IF(ROWS(L$7:L216)&gt;$A$3*$A$4,"",INDEX(IndicatorsB[Footnotes &amp; Criterion],MOD(ROWS(L$7:L216)-1,$A$3)+1))</f>
        <v>#ERROR!</v>
      </c>
      <c r="M216" s="3"/>
      <c r="N216" s="3"/>
      <c r="O216" s="3"/>
      <c r="P216" s="3"/>
      <c r="Q216" s="3"/>
      <c r="R216" s="3"/>
      <c r="S216" s="3"/>
      <c r="T216" s="3"/>
      <c r="U216" s="3"/>
      <c r="V216" s="3"/>
      <c r="W216" s="3"/>
      <c r="X216" s="3"/>
      <c r="Y216" s="3"/>
      <c r="Z216" s="3"/>
    </row>
    <row r="217" ht="14.25" customHeight="1">
      <c r="A217" s="141" t="str">
        <f t="shared" si="1"/>
        <v>#ERROR!</v>
      </c>
      <c r="B217" s="142">
        <f t="shared" si="2"/>
        <v>1652</v>
      </c>
      <c r="C217" s="128" t="str">
        <f>IF(ROWS(C$7:C217)&gt;$A$3*$A$4,"",INDEX(IndicatorsB[SN],MOD(ROWS(C$7:C217)-1,$A$3)+1))</f>
        <v>#ERROR!</v>
      </c>
      <c r="D217" s="128" t="str">
        <f>IF(ROWS(D$7:D217)&gt;$A$3*$A$4,"",INDEX(IndicatorsB[CAR/ Standard],MOD(ROWS(D$7:D217)-1,$A$3)+1))</f>
        <v>#ERROR!</v>
      </c>
      <c r="E217" s="128" t="str">
        <f>IF(ROWS(E$7:E217)&gt;$A$3*$A$4,"",INDEX(IndicatorsB[Doc Version],MOD(ROWS(E$7:E217)-1,$A$3)+1))</f>
        <v>#ERROR!</v>
      </c>
      <c r="F217" s="143" t="str">
        <f t="shared" si="3"/>
        <v/>
      </c>
      <c r="G217" s="144" t="str">
        <f>IFERROR(INDEX('3) Site Information'!$B$7:$B$106,MATCH(AuditRepTemp_C!I217,WS3_SiteInfo[Site name],0)),"")</f>
        <v>#ERROR!</v>
      </c>
      <c r="H217" s="145" t="str">
        <f>IF(C217&lt;&gt;"",INDEX(WS3_SiteInfo[ASC Site ID
],MATCH(AuditRepTemp_C!F217,'3) Site Information'!A$7:A$106,0)),"")</f>
        <v>#ERROR!</v>
      </c>
      <c r="I217" s="145" t="str">
        <f>IF(C217&lt;&gt;"",INDEX(WS3_SiteInfo[Site name],MATCH(AuditRepTemp_C!F217,'3) Site Information'!A$7:A$106,0)),"")</f>
        <v>#ERROR!</v>
      </c>
      <c r="J217" s="146" t="str">
        <f>IF(ROWS(J$7:J217)&gt;$A$3*$A$4,"",INDEX(IndicatorsB[Indicator],MOD(ROWS(J$7:J217)-1,$A$3)+1))</f>
        <v>#ERROR!</v>
      </c>
      <c r="K217" s="146" t="str">
        <f>IF(ROWS(K$7:K217)&gt;$A$3*$A$4,"",INDEX(IndicatorsB[Indicator/ Requirement Text],MOD(ROWS(K$7:K217)-1,$A$3)+1))</f>
        <v>#ERROR!</v>
      </c>
      <c r="L217" s="146" t="str">
        <f>IF(ROWS(L$7:L217)&gt;$A$3*$A$4,"",INDEX(IndicatorsB[Footnotes &amp; Criterion],MOD(ROWS(L$7:L217)-1,$A$3)+1))</f>
        <v>#ERROR!</v>
      </c>
      <c r="M217" s="3"/>
      <c r="N217" s="3"/>
      <c r="O217" s="3"/>
      <c r="P217" s="3"/>
      <c r="Q217" s="3"/>
      <c r="R217" s="3"/>
      <c r="S217" s="3"/>
      <c r="T217" s="3"/>
      <c r="U217" s="3"/>
      <c r="V217" s="3"/>
      <c r="W217" s="3"/>
      <c r="X217" s="3"/>
      <c r="Y217" s="3"/>
      <c r="Z217" s="3"/>
    </row>
    <row r="218" ht="14.25" customHeight="1">
      <c r="A218" s="141" t="str">
        <f t="shared" si="1"/>
        <v>#ERROR!</v>
      </c>
      <c r="B218" s="142">
        <f t="shared" si="2"/>
        <v>1652</v>
      </c>
      <c r="C218" s="128" t="str">
        <f>IF(ROWS(C$7:C218)&gt;$A$3*$A$4,"",INDEX(IndicatorsB[SN],MOD(ROWS(C$7:C218)-1,$A$3)+1))</f>
        <v>#ERROR!</v>
      </c>
      <c r="D218" s="128" t="str">
        <f>IF(ROWS(D$7:D218)&gt;$A$3*$A$4,"",INDEX(IndicatorsB[CAR/ Standard],MOD(ROWS(D$7:D218)-1,$A$3)+1))</f>
        <v>#ERROR!</v>
      </c>
      <c r="E218" s="128" t="str">
        <f>IF(ROWS(E$7:E218)&gt;$A$3*$A$4,"",INDEX(IndicatorsB[Doc Version],MOD(ROWS(E$7:E218)-1,$A$3)+1))</f>
        <v>#ERROR!</v>
      </c>
      <c r="F218" s="143" t="str">
        <f t="shared" si="3"/>
        <v/>
      </c>
      <c r="G218" s="144" t="str">
        <f>IFERROR(INDEX('3) Site Information'!$B$7:$B$106,MATCH(AuditRepTemp_C!I218,WS3_SiteInfo[Site name],0)),"")</f>
        <v>#ERROR!</v>
      </c>
      <c r="H218" s="145" t="str">
        <f>IF(C218&lt;&gt;"",INDEX(WS3_SiteInfo[ASC Site ID
],MATCH(AuditRepTemp_C!F218,'3) Site Information'!A$7:A$106,0)),"")</f>
        <v>#ERROR!</v>
      </c>
      <c r="I218" s="145" t="str">
        <f>IF(C218&lt;&gt;"",INDEX(WS3_SiteInfo[Site name],MATCH(AuditRepTemp_C!F218,'3) Site Information'!A$7:A$106,0)),"")</f>
        <v>#ERROR!</v>
      </c>
      <c r="J218" s="146" t="str">
        <f>IF(ROWS(J$7:J218)&gt;$A$3*$A$4,"",INDEX(IndicatorsB[Indicator],MOD(ROWS(J$7:J218)-1,$A$3)+1))</f>
        <v>#ERROR!</v>
      </c>
      <c r="K218" s="146" t="str">
        <f>IF(ROWS(K$7:K218)&gt;$A$3*$A$4,"",INDEX(IndicatorsB[Indicator/ Requirement Text],MOD(ROWS(K$7:K218)-1,$A$3)+1))</f>
        <v>#ERROR!</v>
      </c>
      <c r="L218" s="146" t="str">
        <f>IF(ROWS(L$7:L218)&gt;$A$3*$A$4,"",INDEX(IndicatorsB[Footnotes &amp; Criterion],MOD(ROWS(L$7:L218)-1,$A$3)+1))</f>
        <v>#ERROR!</v>
      </c>
      <c r="M218" s="3"/>
      <c r="N218" s="3"/>
      <c r="O218" s="3"/>
      <c r="P218" s="3"/>
      <c r="Q218" s="3"/>
      <c r="R218" s="3"/>
      <c r="S218" s="3"/>
      <c r="T218" s="3"/>
      <c r="U218" s="3"/>
      <c r="V218" s="3"/>
      <c r="W218" s="3"/>
      <c r="X218" s="3"/>
      <c r="Y218" s="3"/>
      <c r="Z218" s="3"/>
    </row>
    <row r="219" ht="14.25" customHeight="1">
      <c r="A219" s="141" t="str">
        <f t="shared" si="1"/>
        <v>#ERROR!</v>
      </c>
      <c r="B219" s="142">
        <f t="shared" si="2"/>
        <v>1652</v>
      </c>
      <c r="C219" s="128" t="str">
        <f>IF(ROWS(C$7:C219)&gt;$A$3*$A$4,"",INDEX(IndicatorsB[SN],MOD(ROWS(C$7:C219)-1,$A$3)+1))</f>
        <v>#ERROR!</v>
      </c>
      <c r="D219" s="128" t="str">
        <f>IF(ROWS(D$7:D219)&gt;$A$3*$A$4,"",INDEX(IndicatorsB[CAR/ Standard],MOD(ROWS(D$7:D219)-1,$A$3)+1))</f>
        <v>#ERROR!</v>
      </c>
      <c r="E219" s="128" t="str">
        <f>IF(ROWS(E$7:E219)&gt;$A$3*$A$4,"",INDEX(IndicatorsB[Doc Version],MOD(ROWS(E$7:E219)-1,$A$3)+1))</f>
        <v>#ERROR!</v>
      </c>
      <c r="F219" s="143" t="str">
        <f t="shared" si="3"/>
        <v/>
      </c>
      <c r="G219" s="144" t="str">
        <f>IFERROR(INDEX('3) Site Information'!$B$7:$B$106,MATCH(AuditRepTemp_C!I219,WS3_SiteInfo[Site name],0)),"")</f>
        <v>#ERROR!</v>
      </c>
      <c r="H219" s="145" t="str">
        <f>IF(C219&lt;&gt;"",INDEX(WS3_SiteInfo[ASC Site ID
],MATCH(AuditRepTemp_C!F219,'3) Site Information'!A$7:A$106,0)),"")</f>
        <v>#ERROR!</v>
      </c>
      <c r="I219" s="145" t="str">
        <f>IF(C219&lt;&gt;"",INDEX(WS3_SiteInfo[Site name],MATCH(AuditRepTemp_C!F219,'3) Site Information'!A$7:A$106,0)),"")</f>
        <v>#ERROR!</v>
      </c>
      <c r="J219" s="146" t="str">
        <f>IF(ROWS(J$7:J219)&gt;$A$3*$A$4,"",INDEX(IndicatorsB[Indicator],MOD(ROWS(J$7:J219)-1,$A$3)+1))</f>
        <v>#ERROR!</v>
      </c>
      <c r="K219" s="146" t="str">
        <f>IF(ROWS(K$7:K219)&gt;$A$3*$A$4,"",INDEX(IndicatorsB[Indicator/ Requirement Text],MOD(ROWS(K$7:K219)-1,$A$3)+1))</f>
        <v>#ERROR!</v>
      </c>
      <c r="L219" s="146" t="str">
        <f>IF(ROWS(L$7:L219)&gt;$A$3*$A$4,"",INDEX(IndicatorsB[Footnotes &amp; Criterion],MOD(ROWS(L$7:L219)-1,$A$3)+1))</f>
        <v>#ERROR!</v>
      </c>
      <c r="M219" s="3"/>
      <c r="N219" s="3"/>
      <c r="O219" s="3"/>
      <c r="P219" s="3"/>
      <c r="Q219" s="3"/>
      <c r="R219" s="3"/>
      <c r="S219" s="3"/>
      <c r="T219" s="3"/>
      <c r="U219" s="3"/>
      <c r="V219" s="3"/>
      <c r="W219" s="3"/>
      <c r="X219" s="3"/>
      <c r="Y219" s="3"/>
      <c r="Z219" s="3"/>
    </row>
    <row r="220" ht="14.25" customHeight="1">
      <c r="A220" s="141" t="str">
        <f t="shared" si="1"/>
        <v>#ERROR!</v>
      </c>
      <c r="B220" s="142">
        <f t="shared" si="2"/>
        <v>1652</v>
      </c>
      <c r="C220" s="128" t="str">
        <f>IF(ROWS(C$7:C220)&gt;$A$3*$A$4,"",INDEX(IndicatorsB[SN],MOD(ROWS(C$7:C220)-1,$A$3)+1))</f>
        <v>#ERROR!</v>
      </c>
      <c r="D220" s="128" t="str">
        <f>IF(ROWS(D$7:D220)&gt;$A$3*$A$4,"",INDEX(IndicatorsB[CAR/ Standard],MOD(ROWS(D$7:D220)-1,$A$3)+1))</f>
        <v>#ERROR!</v>
      </c>
      <c r="E220" s="128" t="str">
        <f>IF(ROWS(E$7:E220)&gt;$A$3*$A$4,"",INDEX(IndicatorsB[Doc Version],MOD(ROWS(E$7:E220)-1,$A$3)+1))</f>
        <v>#ERROR!</v>
      </c>
      <c r="F220" s="143" t="str">
        <f t="shared" si="3"/>
        <v/>
      </c>
      <c r="G220" s="144" t="str">
        <f>IFERROR(INDEX('3) Site Information'!$B$7:$B$106,MATCH(AuditRepTemp_C!I220,WS3_SiteInfo[Site name],0)),"")</f>
        <v>#ERROR!</v>
      </c>
      <c r="H220" s="145" t="str">
        <f>IF(C220&lt;&gt;"",INDEX(WS3_SiteInfo[ASC Site ID
],MATCH(AuditRepTemp_C!F220,'3) Site Information'!A$7:A$106,0)),"")</f>
        <v>#ERROR!</v>
      </c>
      <c r="I220" s="145" t="str">
        <f>IF(C220&lt;&gt;"",INDEX(WS3_SiteInfo[Site name],MATCH(AuditRepTemp_C!F220,'3) Site Information'!A$7:A$106,0)),"")</f>
        <v>#ERROR!</v>
      </c>
      <c r="J220" s="146" t="str">
        <f>IF(ROWS(J$7:J220)&gt;$A$3*$A$4,"",INDEX(IndicatorsB[Indicator],MOD(ROWS(J$7:J220)-1,$A$3)+1))</f>
        <v>#ERROR!</v>
      </c>
      <c r="K220" s="146" t="str">
        <f>IF(ROWS(K$7:K220)&gt;$A$3*$A$4,"",INDEX(IndicatorsB[Indicator/ Requirement Text],MOD(ROWS(K$7:K220)-1,$A$3)+1))</f>
        <v>#ERROR!</v>
      </c>
      <c r="L220" s="146" t="str">
        <f>IF(ROWS(L$7:L220)&gt;$A$3*$A$4,"",INDEX(IndicatorsB[Footnotes &amp; Criterion],MOD(ROWS(L$7:L220)-1,$A$3)+1))</f>
        <v>#ERROR!</v>
      </c>
      <c r="M220" s="3"/>
      <c r="N220" s="3"/>
      <c r="O220" s="3"/>
      <c r="P220" s="3"/>
      <c r="Q220" s="3"/>
      <c r="R220" s="3"/>
      <c r="S220" s="3"/>
      <c r="T220" s="3"/>
      <c r="U220" s="3"/>
      <c r="V220" s="3"/>
      <c r="W220" s="3"/>
      <c r="X220" s="3"/>
      <c r="Y220" s="3"/>
      <c r="Z220" s="3"/>
    </row>
    <row r="221" ht="14.25" customHeight="1">
      <c r="A221" s="141" t="str">
        <f t="shared" si="1"/>
        <v>#ERROR!</v>
      </c>
      <c r="B221" s="142">
        <f t="shared" si="2"/>
        <v>1652</v>
      </c>
      <c r="C221" s="128" t="str">
        <f>IF(ROWS(C$7:C221)&gt;$A$3*$A$4,"",INDEX(IndicatorsB[SN],MOD(ROWS(C$7:C221)-1,$A$3)+1))</f>
        <v>#ERROR!</v>
      </c>
      <c r="D221" s="128" t="str">
        <f>IF(ROWS(D$7:D221)&gt;$A$3*$A$4,"",INDEX(IndicatorsB[CAR/ Standard],MOD(ROWS(D$7:D221)-1,$A$3)+1))</f>
        <v>#ERROR!</v>
      </c>
      <c r="E221" s="128" t="str">
        <f>IF(ROWS(E$7:E221)&gt;$A$3*$A$4,"",INDEX(IndicatorsB[Doc Version],MOD(ROWS(E$7:E221)-1,$A$3)+1))</f>
        <v>#ERROR!</v>
      </c>
      <c r="F221" s="143" t="str">
        <f t="shared" si="3"/>
        <v/>
      </c>
      <c r="G221" s="144" t="str">
        <f>IFERROR(INDEX('3) Site Information'!$B$7:$B$106,MATCH(AuditRepTemp_C!I221,WS3_SiteInfo[Site name],0)),"")</f>
        <v>#ERROR!</v>
      </c>
      <c r="H221" s="145" t="str">
        <f>IF(C221&lt;&gt;"",INDEX(WS3_SiteInfo[ASC Site ID
],MATCH(AuditRepTemp_C!F221,'3) Site Information'!A$7:A$106,0)),"")</f>
        <v>#ERROR!</v>
      </c>
      <c r="I221" s="145" t="str">
        <f>IF(C221&lt;&gt;"",INDEX(WS3_SiteInfo[Site name],MATCH(AuditRepTemp_C!F221,'3) Site Information'!A$7:A$106,0)),"")</f>
        <v>#ERROR!</v>
      </c>
      <c r="J221" s="146" t="str">
        <f>IF(ROWS(J$7:J221)&gt;$A$3*$A$4,"",INDEX(IndicatorsB[Indicator],MOD(ROWS(J$7:J221)-1,$A$3)+1))</f>
        <v>#ERROR!</v>
      </c>
      <c r="K221" s="146" t="str">
        <f>IF(ROWS(K$7:K221)&gt;$A$3*$A$4,"",INDEX(IndicatorsB[Indicator/ Requirement Text],MOD(ROWS(K$7:K221)-1,$A$3)+1))</f>
        <v>#ERROR!</v>
      </c>
      <c r="L221" s="146" t="str">
        <f>IF(ROWS(L$7:L221)&gt;$A$3*$A$4,"",INDEX(IndicatorsB[Footnotes &amp; Criterion],MOD(ROWS(L$7:L221)-1,$A$3)+1))</f>
        <v>#ERROR!</v>
      </c>
      <c r="M221" s="3"/>
      <c r="N221" s="3"/>
      <c r="O221" s="3"/>
      <c r="P221" s="3"/>
      <c r="Q221" s="3"/>
      <c r="R221" s="3"/>
      <c r="S221" s="3"/>
      <c r="T221" s="3"/>
      <c r="U221" s="3"/>
      <c r="V221" s="3"/>
      <c r="W221" s="3"/>
      <c r="X221" s="3"/>
      <c r="Y221" s="3"/>
      <c r="Z221" s="3"/>
    </row>
    <row r="222" ht="14.25" customHeight="1">
      <c r="A222" s="141" t="str">
        <f t="shared" si="1"/>
        <v>#ERROR!</v>
      </c>
      <c r="B222" s="142">
        <f t="shared" si="2"/>
        <v>1652</v>
      </c>
      <c r="C222" s="128" t="str">
        <f>IF(ROWS(C$7:C222)&gt;$A$3*$A$4,"",INDEX(IndicatorsB[SN],MOD(ROWS(C$7:C222)-1,$A$3)+1))</f>
        <v>#ERROR!</v>
      </c>
      <c r="D222" s="128" t="str">
        <f>IF(ROWS(D$7:D222)&gt;$A$3*$A$4,"",INDEX(IndicatorsB[CAR/ Standard],MOD(ROWS(D$7:D222)-1,$A$3)+1))</f>
        <v>#ERROR!</v>
      </c>
      <c r="E222" s="128" t="str">
        <f>IF(ROWS(E$7:E222)&gt;$A$3*$A$4,"",INDEX(IndicatorsB[Doc Version],MOD(ROWS(E$7:E222)-1,$A$3)+1))</f>
        <v>#ERROR!</v>
      </c>
      <c r="F222" s="143" t="str">
        <f t="shared" si="3"/>
        <v/>
      </c>
      <c r="G222" s="144" t="str">
        <f>IFERROR(INDEX('3) Site Information'!$B$7:$B$106,MATCH(AuditRepTemp_C!I222,WS3_SiteInfo[Site name],0)),"")</f>
        <v>#ERROR!</v>
      </c>
      <c r="H222" s="145" t="str">
        <f>IF(C222&lt;&gt;"",INDEX(WS3_SiteInfo[ASC Site ID
],MATCH(AuditRepTemp_C!F222,'3) Site Information'!A$7:A$106,0)),"")</f>
        <v>#ERROR!</v>
      </c>
      <c r="I222" s="145" t="str">
        <f>IF(C222&lt;&gt;"",INDEX(WS3_SiteInfo[Site name],MATCH(AuditRepTemp_C!F222,'3) Site Information'!A$7:A$106,0)),"")</f>
        <v>#ERROR!</v>
      </c>
      <c r="J222" s="146" t="str">
        <f>IF(ROWS(J$7:J222)&gt;$A$3*$A$4,"",INDEX(IndicatorsB[Indicator],MOD(ROWS(J$7:J222)-1,$A$3)+1))</f>
        <v>#ERROR!</v>
      </c>
      <c r="K222" s="146" t="str">
        <f>IF(ROWS(K$7:K222)&gt;$A$3*$A$4,"",INDEX(IndicatorsB[Indicator/ Requirement Text],MOD(ROWS(K$7:K222)-1,$A$3)+1))</f>
        <v>#ERROR!</v>
      </c>
      <c r="L222" s="146" t="str">
        <f>IF(ROWS(L$7:L222)&gt;$A$3*$A$4,"",INDEX(IndicatorsB[Footnotes &amp; Criterion],MOD(ROWS(L$7:L222)-1,$A$3)+1))</f>
        <v>#ERROR!</v>
      </c>
      <c r="M222" s="3"/>
      <c r="N222" s="3"/>
      <c r="O222" s="3"/>
      <c r="P222" s="3"/>
      <c r="Q222" s="3"/>
      <c r="R222" s="3"/>
      <c r="S222" s="3"/>
      <c r="T222" s="3"/>
      <c r="U222" s="3"/>
      <c r="V222" s="3"/>
      <c r="W222" s="3"/>
      <c r="X222" s="3"/>
      <c r="Y222" s="3"/>
      <c r="Z222" s="3"/>
    </row>
    <row r="223" ht="14.25" customHeight="1">
      <c r="A223" s="141" t="str">
        <f t="shared" si="1"/>
        <v>#ERROR!</v>
      </c>
      <c r="B223" s="142">
        <f t="shared" si="2"/>
        <v>1652</v>
      </c>
      <c r="C223" s="128" t="str">
        <f>IF(ROWS(C$7:C223)&gt;$A$3*$A$4,"",INDEX(IndicatorsB[SN],MOD(ROWS(C$7:C223)-1,$A$3)+1))</f>
        <v>#ERROR!</v>
      </c>
      <c r="D223" s="128" t="str">
        <f>IF(ROWS(D$7:D223)&gt;$A$3*$A$4,"",INDEX(IndicatorsB[CAR/ Standard],MOD(ROWS(D$7:D223)-1,$A$3)+1))</f>
        <v>#ERROR!</v>
      </c>
      <c r="E223" s="128" t="str">
        <f>IF(ROWS(E$7:E223)&gt;$A$3*$A$4,"",INDEX(IndicatorsB[Doc Version],MOD(ROWS(E$7:E223)-1,$A$3)+1))</f>
        <v>#ERROR!</v>
      </c>
      <c r="F223" s="143" t="str">
        <f t="shared" si="3"/>
        <v/>
      </c>
      <c r="G223" s="144" t="str">
        <f>IFERROR(INDEX('3) Site Information'!$B$7:$B$106,MATCH(AuditRepTemp_C!I223,WS3_SiteInfo[Site name],0)),"")</f>
        <v>#ERROR!</v>
      </c>
      <c r="H223" s="145" t="str">
        <f>IF(C223&lt;&gt;"",INDEX(WS3_SiteInfo[ASC Site ID
],MATCH(AuditRepTemp_C!F223,'3) Site Information'!A$7:A$106,0)),"")</f>
        <v>#ERROR!</v>
      </c>
      <c r="I223" s="145" t="str">
        <f>IF(C223&lt;&gt;"",INDEX(WS3_SiteInfo[Site name],MATCH(AuditRepTemp_C!F223,'3) Site Information'!A$7:A$106,0)),"")</f>
        <v>#ERROR!</v>
      </c>
      <c r="J223" s="146" t="str">
        <f>IF(ROWS(J$7:J223)&gt;$A$3*$A$4,"",INDEX(IndicatorsB[Indicator],MOD(ROWS(J$7:J223)-1,$A$3)+1))</f>
        <v>#ERROR!</v>
      </c>
      <c r="K223" s="146" t="str">
        <f>IF(ROWS(K$7:K223)&gt;$A$3*$A$4,"",INDEX(IndicatorsB[Indicator/ Requirement Text],MOD(ROWS(K$7:K223)-1,$A$3)+1))</f>
        <v>#ERROR!</v>
      </c>
      <c r="L223" s="146" t="str">
        <f>IF(ROWS(L$7:L223)&gt;$A$3*$A$4,"",INDEX(IndicatorsB[Footnotes &amp; Criterion],MOD(ROWS(L$7:L223)-1,$A$3)+1))</f>
        <v>#ERROR!</v>
      </c>
      <c r="M223" s="3"/>
      <c r="N223" s="3"/>
      <c r="O223" s="3"/>
      <c r="P223" s="3"/>
      <c r="Q223" s="3"/>
      <c r="R223" s="3"/>
      <c r="S223" s="3"/>
      <c r="T223" s="3"/>
      <c r="U223" s="3"/>
      <c r="V223" s="3"/>
      <c r="W223" s="3"/>
      <c r="X223" s="3"/>
      <c r="Y223" s="3"/>
      <c r="Z223" s="3"/>
    </row>
    <row r="224" ht="14.25" customHeight="1">
      <c r="A224" s="141" t="str">
        <f t="shared" si="1"/>
        <v>#ERROR!</v>
      </c>
      <c r="B224" s="142">
        <f t="shared" si="2"/>
        <v>1652</v>
      </c>
      <c r="C224" s="128" t="str">
        <f>IF(ROWS(C$7:C224)&gt;$A$3*$A$4,"",INDEX(IndicatorsB[SN],MOD(ROWS(C$7:C224)-1,$A$3)+1))</f>
        <v>#ERROR!</v>
      </c>
      <c r="D224" s="128" t="str">
        <f>IF(ROWS(D$7:D224)&gt;$A$3*$A$4,"",INDEX(IndicatorsB[CAR/ Standard],MOD(ROWS(D$7:D224)-1,$A$3)+1))</f>
        <v>#ERROR!</v>
      </c>
      <c r="E224" s="128" t="str">
        <f>IF(ROWS(E$7:E224)&gt;$A$3*$A$4,"",INDEX(IndicatorsB[Doc Version],MOD(ROWS(E$7:E224)-1,$A$3)+1))</f>
        <v>#ERROR!</v>
      </c>
      <c r="F224" s="143" t="str">
        <f t="shared" si="3"/>
        <v/>
      </c>
      <c r="G224" s="144" t="str">
        <f>IFERROR(INDEX('3) Site Information'!$B$7:$B$106,MATCH(AuditRepTemp_C!I224,WS3_SiteInfo[Site name],0)),"")</f>
        <v>#ERROR!</v>
      </c>
      <c r="H224" s="145" t="str">
        <f>IF(C224&lt;&gt;"",INDEX(WS3_SiteInfo[ASC Site ID
],MATCH(AuditRepTemp_C!F224,'3) Site Information'!A$7:A$106,0)),"")</f>
        <v>#ERROR!</v>
      </c>
      <c r="I224" s="145" t="str">
        <f>IF(C224&lt;&gt;"",INDEX(WS3_SiteInfo[Site name],MATCH(AuditRepTemp_C!F224,'3) Site Information'!A$7:A$106,0)),"")</f>
        <v>#ERROR!</v>
      </c>
      <c r="J224" s="146" t="str">
        <f>IF(ROWS(J$7:J224)&gt;$A$3*$A$4,"",INDEX(IndicatorsB[Indicator],MOD(ROWS(J$7:J224)-1,$A$3)+1))</f>
        <v>#ERROR!</v>
      </c>
      <c r="K224" s="146" t="str">
        <f>IF(ROWS(K$7:K224)&gt;$A$3*$A$4,"",INDEX(IndicatorsB[Indicator/ Requirement Text],MOD(ROWS(K$7:K224)-1,$A$3)+1))</f>
        <v>#ERROR!</v>
      </c>
      <c r="L224" s="146" t="str">
        <f>IF(ROWS(L$7:L224)&gt;$A$3*$A$4,"",INDEX(IndicatorsB[Footnotes &amp; Criterion],MOD(ROWS(L$7:L224)-1,$A$3)+1))</f>
        <v>#ERROR!</v>
      </c>
      <c r="M224" s="3"/>
      <c r="N224" s="3"/>
      <c r="O224" s="3"/>
      <c r="P224" s="3"/>
      <c r="Q224" s="3"/>
      <c r="R224" s="3"/>
      <c r="S224" s="3"/>
      <c r="T224" s="3"/>
      <c r="U224" s="3"/>
      <c r="V224" s="3"/>
      <c r="W224" s="3"/>
      <c r="X224" s="3"/>
      <c r="Y224" s="3"/>
      <c r="Z224" s="3"/>
    </row>
    <row r="225" ht="14.25" customHeight="1">
      <c r="A225" s="141" t="str">
        <f t="shared" si="1"/>
        <v>#ERROR!</v>
      </c>
      <c r="B225" s="142">
        <f t="shared" si="2"/>
        <v>1652</v>
      </c>
      <c r="C225" s="128" t="str">
        <f>IF(ROWS(C$7:C225)&gt;$A$3*$A$4,"",INDEX(IndicatorsB[SN],MOD(ROWS(C$7:C225)-1,$A$3)+1))</f>
        <v>#ERROR!</v>
      </c>
      <c r="D225" s="128" t="str">
        <f>IF(ROWS(D$7:D225)&gt;$A$3*$A$4,"",INDEX(IndicatorsB[CAR/ Standard],MOD(ROWS(D$7:D225)-1,$A$3)+1))</f>
        <v>#ERROR!</v>
      </c>
      <c r="E225" s="128" t="str">
        <f>IF(ROWS(E$7:E225)&gt;$A$3*$A$4,"",INDEX(IndicatorsB[Doc Version],MOD(ROWS(E$7:E225)-1,$A$3)+1))</f>
        <v>#ERROR!</v>
      </c>
      <c r="F225" s="143" t="str">
        <f t="shared" si="3"/>
        <v/>
      </c>
      <c r="G225" s="144" t="str">
        <f>IFERROR(INDEX('3) Site Information'!$B$7:$B$106,MATCH(AuditRepTemp_C!I225,WS3_SiteInfo[Site name],0)),"")</f>
        <v>#ERROR!</v>
      </c>
      <c r="H225" s="145" t="str">
        <f>IF(C225&lt;&gt;"",INDEX(WS3_SiteInfo[ASC Site ID
],MATCH(AuditRepTemp_C!F225,'3) Site Information'!A$7:A$106,0)),"")</f>
        <v>#ERROR!</v>
      </c>
      <c r="I225" s="145" t="str">
        <f>IF(C225&lt;&gt;"",INDEX(WS3_SiteInfo[Site name],MATCH(AuditRepTemp_C!F225,'3) Site Information'!A$7:A$106,0)),"")</f>
        <v>#ERROR!</v>
      </c>
      <c r="J225" s="146" t="str">
        <f>IF(ROWS(J$7:J225)&gt;$A$3*$A$4,"",INDEX(IndicatorsB[Indicator],MOD(ROWS(J$7:J225)-1,$A$3)+1))</f>
        <v>#ERROR!</v>
      </c>
      <c r="K225" s="146" t="str">
        <f>IF(ROWS(K$7:K225)&gt;$A$3*$A$4,"",INDEX(IndicatorsB[Indicator/ Requirement Text],MOD(ROWS(K$7:K225)-1,$A$3)+1))</f>
        <v>#ERROR!</v>
      </c>
      <c r="L225" s="146" t="str">
        <f>IF(ROWS(L$7:L225)&gt;$A$3*$A$4,"",INDEX(IndicatorsB[Footnotes &amp; Criterion],MOD(ROWS(L$7:L225)-1,$A$3)+1))</f>
        <v>#ERROR!</v>
      </c>
      <c r="M225" s="3"/>
      <c r="N225" s="3"/>
      <c r="O225" s="3"/>
      <c r="P225" s="3"/>
      <c r="Q225" s="3"/>
      <c r="R225" s="3"/>
      <c r="S225" s="3"/>
      <c r="T225" s="3"/>
      <c r="U225" s="3"/>
      <c r="V225" s="3"/>
      <c r="W225" s="3"/>
      <c r="X225" s="3"/>
      <c r="Y225" s="3"/>
      <c r="Z225" s="3"/>
    </row>
    <row r="226" ht="14.25" customHeight="1">
      <c r="A226" s="141" t="str">
        <f t="shared" si="1"/>
        <v>#ERROR!</v>
      </c>
      <c r="B226" s="142">
        <f t="shared" si="2"/>
        <v>1652</v>
      </c>
      <c r="C226" s="128" t="str">
        <f>IF(ROWS(C$7:C226)&gt;$A$3*$A$4,"",INDEX(IndicatorsB[SN],MOD(ROWS(C$7:C226)-1,$A$3)+1))</f>
        <v>#ERROR!</v>
      </c>
      <c r="D226" s="128" t="str">
        <f>IF(ROWS(D$7:D226)&gt;$A$3*$A$4,"",INDEX(IndicatorsB[CAR/ Standard],MOD(ROWS(D$7:D226)-1,$A$3)+1))</f>
        <v>#ERROR!</v>
      </c>
      <c r="E226" s="128" t="str">
        <f>IF(ROWS(E$7:E226)&gt;$A$3*$A$4,"",INDEX(IndicatorsB[Doc Version],MOD(ROWS(E$7:E226)-1,$A$3)+1))</f>
        <v>#ERROR!</v>
      </c>
      <c r="F226" s="143" t="str">
        <f t="shared" si="3"/>
        <v/>
      </c>
      <c r="G226" s="144" t="str">
        <f>IFERROR(INDEX('3) Site Information'!$B$7:$B$106,MATCH(AuditRepTemp_C!I226,WS3_SiteInfo[Site name],0)),"")</f>
        <v>#ERROR!</v>
      </c>
      <c r="H226" s="145" t="str">
        <f>IF(C226&lt;&gt;"",INDEX(WS3_SiteInfo[ASC Site ID
],MATCH(AuditRepTemp_C!F226,'3) Site Information'!A$7:A$106,0)),"")</f>
        <v>#ERROR!</v>
      </c>
      <c r="I226" s="145" t="str">
        <f>IF(C226&lt;&gt;"",INDEX(WS3_SiteInfo[Site name],MATCH(AuditRepTemp_C!F226,'3) Site Information'!A$7:A$106,0)),"")</f>
        <v>#ERROR!</v>
      </c>
      <c r="J226" s="146" t="str">
        <f>IF(ROWS(J$7:J226)&gt;$A$3*$A$4,"",INDEX(IndicatorsB[Indicator],MOD(ROWS(J$7:J226)-1,$A$3)+1))</f>
        <v>#ERROR!</v>
      </c>
      <c r="K226" s="146" t="str">
        <f>IF(ROWS(K$7:K226)&gt;$A$3*$A$4,"",INDEX(IndicatorsB[Indicator/ Requirement Text],MOD(ROWS(K$7:K226)-1,$A$3)+1))</f>
        <v>#ERROR!</v>
      </c>
      <c r="L226" s="146" t="str">
        <f>IF(ROWS(L$7:L226)&gt;$A$3*$A$4,"",INDEX(IndicatorsB[Footnotes &amp; Criterion],MOD(ROWS(L$7:L226)-1,$A$3)+1))</f>
        <v>#ERROR!</v>
      </c>
      <c r="M226" s="3"/>
      <c r="N226" s="3"/>
      <c r="O226" s="3"/>
      <c r="P226" s="3"/>
      <c r="Q226" s="3"/>
      <c r="R226" s="3"/>
      <c r="S226" s="3"/>
      <c r="T226" s="3"/>
      <c r="U226" s="3"/>
      <c r="V226" s="3"/>
      <c r="W226" s="3"/>
      <c r="X226" s="3"/>
      <c r="Y226" s="3"/>
      <c r="Z226" s="3"/>
    </row>
    <row r="227" ht="14.25" customHeight="1">
      <c r="A227" s="141" t="str">
        <f t="shared" si="1"/>
        <v>#ERROR!</v>
      </c>
      <c r="B227" s="142">
        <f t="shared" si="2"/>
        <v>1652</v>
      </c>
      <c r="C227" s="128" t="str">
        <f>IF(ROWS(C$7:C227)&gt;$A$3*$A$4,"",INDEX(IndicatorsB[SN],MOD(ROWS(C$7:C227)-1,$A$3)+1))</f>
        <v>#ERROR!</v>
      </c>
      <c r="D227" s="128" t="str">
        <f>IF(ROWS(D$7:D227)&gt;$A$3*$A$4,"",INDEX(IndicatorsB[CAR/ Standard],MOD(ROWS(D$7:D227)-1,$A$3)+1))</f>
        <v>#ERROR!</v>
      </c>
      <c r="E227" s="128" t="str">
        <f>IF(ROWS(E$7:E227)&gt;$A$3*$A$4,"",INDEX(IndicatorsB[Doc Version],MOD(ROWS(E$7:E227)-1,$A$3)+1))</f>
        <v>#ERROR!</v>
      </c>
      <c r="F227" s="143" t="str">
        <f t="shared" si="3"/>
        <v/>
      </c>
      <c r="G227" s="144" t="str">
        <f>IFERROR(INDEX('3) Site Information'!$B$7:$B$106,MATCH(AuditRepTemp_C!I227,WS3_SiteInfo[Site name],0)),"")</f>
        <v>#ERROR!</v>
      </c>
      <c r="H227" s="145" t="str">
        <f>IF(C227&lt;&gt;"",INDEX(WS3_SiteInfo[ASC Site ID
],MATCH(AuditRepTemp_C!F227,'3) Site Information'!A$7:A$106,0)),"")</f>
        <v>#ERROR!</v>
      </c>
      <c r="I227" s="145" t="str">
        <f>IF(C227&lt;&gt;"",INDEX(WS3_SiteInfo[Site name],MATCH(AuditRepTemp_C!F227,'3) Site Information'!A$7:A$106,0)),"")</f>
        <v>#ERROR!</v>
      </c>
      <c r="J227" s="146" t="str">
        <f>IF(ROWS(J$7:J227)&gt;$A$3*$A$4,"",INDEX(IndicatorsB[Indicator],MOD(ROWS(J$7:J227)-1,$A$3)+1))</f>
        <v>#ERROR!</v>
      </c>
      <c r="K227" s="146" t="str">
        <f>IF(ROWS(K$7:K227)&gt;$A$3*$A$4,"",INDEX(IndicatorsB[Indicator/ Requirement Text],MOD(ROWS(K$7:K227)-1,$A$3)+1))</f>
        <v>#ERROR!</v>
      </c>
      <c r="L227" s="146" t="str">
        <f>IF(ROWS(L$7:L227)&gt;$A$3*$A$4,"",INDEX(IndicatorsB[Footnotes &amp; Criterion],MOD(ROWS(L$7:L227)-1,$A$3)+1))</f>
        <v>#ERROR!</v>
      </c>
      <c r="M227" s="3"/>
      <c r="N227" s="3"/>
      <c r="O227" s="3"/>
      <c r="P227" s="3"/>
      <c r="Q227" s="3"/>
      <c r="R227" s="3"/>
      <c r="S227" s="3"/>
      <c r="T227" s="3"/>
      <c r="U227" s="3"/>
      <c r="V227" s="3"/>
      <c r="W227" s="3"/>
      <c r="X227" s="3"/>
      <c r="Y227" s="3"/>
      <c r="Z227" s="3"/>
    </row>
    <row r="228" ht="14.25" customHeight="1">
      <c r="A228" s="141" t="str">
        <f t="shared" si="1"/>
        <v>#ERROR!</v>
      </c>
      <c r="B228" s="142">
        <f t="shared" si="2"/>
        <v>1652</v>
      </c>
      <c r="C228" s="128" t="str">
        <f>IF(ROWS(C$7:C228)&gt;$A$3*$A$4,"",INDEX(IndicatorsB[SN],MOD(ROWS(C$7:C228)-1,$A$3)+1))</f>
        <v>#ERROR!</v>
      </c>
      <c r="D228" s="128" t="str">
        <f>IF(ROWS(D$7:D228)&gt;$A$3*$A$4,"",INDEX(IndicatorsB[CAR/ Standard],MOD(ROWS(D$7:D228)-1,$A$3)+1))</f>
        <v>#ERROR!</v>
      </c>
      <c r="E228" s="128" t="str">
        <f>IF(ROWS(E$7:E228)&gt;$A$3*$A$4,"",INDEX(IndicatorsB[Doc Version],MOD(ROWS(E$7:E228)-1,$A$3)+1))</f>
        <v>#ERROR!</v>
      </c>
      <c r="F228" s="143" t="str">
        <f t="shared" si="3"/>
        <v/>
      </c>
      <c r="G228" s="144" t="str">
        <f>IFERROR(INDEX('3) Site Information'!$B$7:$B$106,MATCH(AuditRepTemp_C!I228,WS3_SiteInfo[Site name],0)),"")</f>
        <v>#ERROR!</v>
      </c>
      <c r="H228" s="145" t="str">
        <f>IF(C228&lt;&gt;"",INDEX(WS3_SiteInfo[ASC Site ID
],MATCH(AuditRepTemp_C!F228,'3) Site Information'!A$7:A$106,0)),"")</f>
        <v>#ERROR!</v>
      </c>
      <c r="I228" s="145" t="str">
        <f>IF(C228&lt;&gt;"",INDEX(WS3_SiteInfo[Site name],MATCH(AuditRepTemp_C!F228,'3) Site Information'!A$7:A$106,0)),"")</f>
        <v>#ERROR!</v>
      </c>
      <c r="J228" s="146" t="str">
        <f>IF(ROWS(J$7:J228)&gt;$A$3*$A$4,"",INDEX(IndicatorsB[Indicator],MOD(ROWS(J$7:J228)-1,$A$3)+1))</f>
        <v>#ERROR!</v>
      </c>
      <c r="K228" s="146" t="str">
        <f>IF(ROWS(K$7:K228)&gt;$A$3*$A$4,"",INDEX(IndicatorsB[Indicator/ Requirement Text],MOD(ROWS(K$7:K228)-1,$A$3)+1))</f>
        <v>#ERROR!</v>
      </c>
      <c r="L228" s="146" t="str">
        <f>IF(ROWS(L$7:L228)&gt;$A$3*$A$4,"",INDEX(IndicatorsB[Footnotes &amp; Criterion],MOD(ROWS(L$7:L228)-1,$A$3)+1))</f>
        <v>#ERROR!</v>
      </c>
      <c r="M228" s="3"/>
      <c r="N228" s="3"/>
      <c r="O228" s="3"/>
      <c r="P228" s="3"/>
      <c r="Q228" s="3"/>
      <c r="R228" s="3"/>
      <c r="S228" s="3"/>
      <c r="T228" s="3"/>
      <c r="U228" s="3"/>
      <c r="V228" s="3"/>
      <c r="W228" s="3"/>
      <c r="X228" s="3"/>
      <c r="Y228" s="3"/>
      <c r="Z228" s="3"/>
    </row>
    <row r="229" ht="14.25" customHeight="1">
      <c r="A229" s="141" t="str">
        <f t="shared" si="1"/>
        <v>#ERROR!</v>
      </c>
      <c r="B229" s="142">
        <f t="shared" si="2"/>
        <v>1652</v>
      </c>
      <c r="C229" s="128" t="str">
        <f>IF(ROWS(C$7:C229)&gt;$A$3*$A$4,"",INDEX(IndicatorsB[SN],MOD(ROWS(C$7:C229)-1,$A$3)+1))</f>
        <v>#ERROR!</v>
      </c>
      <c r="D229" s="128" t="str">
        <f>IF(ROWS(D$7:D229)&gt;$A$3*$A$4,"",INDEX(IndicatorsB[CAR/ Standard],MOD(ROWS(D$7:D229)-1,$A$3)+1))</f>
        <v>#ERROR!</v>
      </c>
      <c r="E229" s="128" t="str">
        <f>IF(ROWS(E$7:E229)&gt;$A$3*$A$4,"",INDEX(IndicatorsB[Doc Version],MOD(ROWS(E$7:E229)-1,$A$3)+1))</f>
        <v>#ERROR!</v>
      </c>
      <c r="F229" s="143" t="str">
        <f t="shared" si="3"/>
        <v/>
      </c>
      <c r="G229" s="144" t="str">
        <f>IFERROR(INDEX('3) Site Information'!$B$7:$B$106,MATCH(AuditRepTemp_C!I229,WS3_SiteInfo[Site name],0)),"")</f>
        <v>#ERROR!</v>
      </c>
      <c r="H229" s="145" t="str">
        <f>IF(C229&lt;&gt;"",INDEX(WS3_SiteInfo[ASC Site ID
],MATCH(AuditRepTemp_C!F229,'3) Site Information'!A$7:A$106,0)),"")</f>
        <v>#ERROR!</v>
      </c>
      <c r="I229" s="145" t="str">
        <f>IF(C229&lt;&gt;"",INDEX(WS3_SiteInfo[Site name],MATCH(AuditRepTemp_C!F229,'3) Site Information'!A$7:A$106,0)),"")</f>
        <v>#ERROR!</v>
      </c>
      <c r="J229" s="146" t="str">
        <f>IF(ROWS(J$7:J229)&gt;$A$3*$A$4,"",INDEX(IndicatorsB[Indicator],MOD(ROWS(J$7:J229)-1,$A$3)+1))</f>
        <v>#ERROR!</v>
      </c>
      <c r="K229" s="146" t="str">
        <f>IF(ROWS(K$7:K229)&gt;$A$3*$A$4,"",INDEX(IndicatorsB[Indicator/ Requirement Text],MOD(ROWS(K$7:K229)-1,$A$3)+1))</f>
        <v>#ERROR!</v>
      </c>
      <c r="L229" s="146" t="str">
        <f>IF(ROWS(L$7:L229)&gt;$A$3*$A$4,"",INDEX(IndicatorsB[Footnotes &amp; Criterion],MOD(ROWS(L$7:L229)-1,$A$3)+1))</f>
        <v>#ERROR!</v>
      </c>
      <c r="M229" s="3"/>
      <c r="N229" s="3"/>
      <c r="O229" s="3"/>
      <c r="P229" s="3"/>
      <c r="Q229" s="3"/>
      <c r="R229" s="3"/>
      <c r="S229" s="3"/>
      <c r="T229" s="3"/>
      <c r="U229" s="3"/>
      <c r="V229" s="3"/>
      <c r="W229" s="3"/>
      <c r="X229" s="3"/>
      <c r="Y229" s="3"/>
      <c r="Z229" s="3"/>
    </row>
    <row r="230" ht="14.25" customHeight="1">
      <c r="A230" s="141" t="str">
        <f t="shared" si="1"/>
        <v>#ERROR!</v>
      </c>
      <c r="B230" s="142">
        <f t="shared" si="2"/>
        <v>1652</v>
      </c>
      <c r="C230" s="128" t="str">
        <f>IF(ROWS(C$7:C230)&gt;$A$3*$A$4,"",INDEX(IndicatorsB[SN],MOD(ROWS(C$7:C230)-1,$A$3)+1))</f>
        <v>#ERROR!</v>
      </c>
      <c r="D230" s="128" t="str">
        <f>IF(ROWS(D$7:D230)&gt;$A$3*$A$4,"",INDEX(IndicatorsB[CAR/ Standard],MOD(ROWS(D$7:D230)-1,$A$3)+1))</f>
        <v>#ERROR!</v>
      </c>
      <c r="E230" s="128" t="str">
        <f>IF(ROWS(E$7:E230)&gt;$A$3*$A$4,"",INDEX(IndicatorsB[Doc Version],MOD(ROWS(E$7:E230)-1,$A$3)+1))</f>
        <v>#ERROR!</v>
      </c>
      <c r="F230" s="143" t="str">
        <f t="shared" si="3"/>
        <v/>
      </c>
      <c r="G230" s="144" t="str">
        <f>IFERROR(INDEX('3) Site Information'!$B$7:$B$106,MATCH(AuditRepTemp_C!I230,WS3_SiteInfo[Site name],0)),"")</f>
        <v>#ERROR!</v>
      </c>
      <c r="H230" s="145" t="str">
        <f>IF(C230&lt;&gt;"",INDEX(WS3_SiteInfo[ASC Site ID
],MATCH(AuditRepTemp_C!F230,'3) Site Information'!A$7:A$106,0)),"")</f>
        <v>#ERROR!</v>
      </c>
      <c r="I230" s="145" t="str">
        <f>IF(C230&lt;&gt;"",INDEX(WS3_SiteInfo[Site name],MATCH(AuditRepTemp_C!F230,'3) Site Information'!A$7:A$106,0)),"")</f>
        <v>#ERROR!</v>
      </c>
      <c r="J230" s="146" t="str">
        <f>IF(ROWS(J$7:J230)&gt;$A$3*$A$4,"",INDEX(IndicatorsB[Indicator],MOD(ROWS(J$7:J230)-1,$A$3)+1))</f>
        <v>#ERROR!</v>
      </c>
      <c r="K230" s="146" t="str">
        <f>IF(ROWS(K$7:K230)&gt;$A$3*$A$4,"",INDEX(IndicatorsB[Indicator/ Requirement Text],MOD(ROWS(K$7:K230)-1,$A$3)+1))</f>
        <v>#ERROR!</v>
      </c>
      <c r="L230" s="146" t="str">
        <f>IF(ROWS(L$7:L230)&gt;$A$3*$A$4,"",INDEX(IndicatorsB[Footnotes &amp; Criterion],MOD(ROWS(L$7:L230)-1,$A$3)+1))</f>
        <v>#ERROR!</v>
      </c>
      <c r="M230" s="3"/>
      <c r="N230" s="3"/>
      <c r="O230" s="3"/>
      <c r="P230" s="3"/>
      <c r="Q230" s="3"/>
      <c r="R230" s="3"/>
      <c r="S230" s="3"/>
      <c r="T230" s="3"/>
      <c r="U230" s="3"/>
      <c r="V230" s="3"/>
      <c r="W230" s="3"/>
      <c r="X230" s="3"/>
      <c r="Y230" s="3"/>
      <c r="Z230" s="3"/>
    </row>
    <row r="231" ht="14.25" customHeight="1">
      <c r="A231" s="141" t="str">
        <f t="shared" si="1"/>
        <v>#ERROR!</v>
      </c>
      <c r="B231" s="142">
        <f t="shared" si="2"/>
        <v>1652</v>
      </c>
      <c r="C231" s="128" t="str">
        <f>IF(ROWS(C$7:C231)&gt;$A$3*$A$4,"",INDEX(IndicatorsB[SN],MOD(ROWS(C$7:C231)-1,$A$3)+1))</f>
        <v>#ERROR!</v>
      </c>
      <c r="D231" s="128" t="str">
        <f>IF(ROWS(D$7:D231)&gt;$A$3*$A$4,"",INDEX(IndicatorsB[CAR/ Standard],MOD(ROWS(D$7:D231)-1,$A$3)+1))</f>
        <v>#ERROR!</v>
      </c>
      <c r="E231" s="128" t="str">
        <f>IF(ROWS(E$7:E231)&gt;$A$3*$A$4,"",INDEX(IndicatorsB[Doc Version],MOD(ROWS(E$7:E231)-1,$A$3)+1))</f>
        <v>#ERROR!</v>
      </c>
      <c r="F231" s="143" t="str">
        <f t="shared" si="3"/>
        <v/>
      </c>
      <c r="G231" s="144" t="str">
        <f>IFERROR(INDEX('3) Site Information'!$B$7:$B$106,MATCH(AuditRepTemp_C!I231,WS3_SiteInfo[Site name],0)),"")</f>
        <v>#ERROR!</v>
      </c>
      <c r="H231" s="145" t="str">
        <f>IF(C231&lt;&gt;"",INDEX(WS3_SiteInfo[ASC Site ID
],MATCH(AuditRepTemp_C!F231,'3) Site Information'!A$7:A$106,0)),"")</f>
        <v>#ERROR!</v>
      </c>
      <c r="I231" s="145" t="str">
        <f>IF(C231&lt;&gt;"",INDEX(WS3_SiteInfo[Site name],MATCH(AuditRepTemp_C!F231,'3) Site Information'!A$7:A$106,0)),"")</f>
        <v>#ERROR!</v>
      </c>
      <c r="J231" s="146" t="str">
        <f>IF(ROWS(J$7:J231)&gt;$A$3*$A$4,"",INDEX(IndicatorsB[Indicator],MOD(ROWS(J$7:J231)-1,$A$3)+1))</f>
        <v>#ERROR!</v>
      </c>
      <c r="K231" s="146" t="str">
        <f>IF(ROWS(K$7:K231)&gt;$A$3*$A$4,"",INDEX(IndicatorsB[Indicator/ Requirement Text],MOD(ROWS(K$7:K231)-1,$A$3)+1))</f>
        <v>#ERROR!</v>
      </c>
      <c r="L231" s="146" t="str">
        <f>IF(ROWS(L$7:L231)&gt;$A$3*$A$4,"",INDEX(IndicatorsB[Footnotes &amp; Criterion],MOD(ROWS(L$7:L231)-1,$A$3)+1))</f>
        <v>#ERROR!</v>
      </c>
      <c r="M231" s="3"/>
      <c r="N231" s="3"/>
      <c r="O231" s="3"/>
      <c r="P231" s="3"/>
      <c r="Q231" s="3"/>
      <c r="R231" s="3"/>
      <c r="S231" s="3"/>
      <c r="T231" s="3"/>
      <c r="U231" s="3"/>
      <c r="V231" s="3"/>
      <c r="W231" s="3"/>
      <c r="X231" s="3"/>
      <c r="Y231" s="3"/>
      <c r="Z231" s="3"/>
    </row>
    <row r="232" ht="14.25" customHeight="1">
      <c r="A232" s="141" t="str">
        <f t="shared" si="1"/>
        <v>#ERROR!</v>
      </c>
      <c r="B232" s="142">
        <f t="shared" si="2"/>
        <v>1652</v>
      </c>
      <c r="C232" s="128" t="str">
        <f>IF(ROWS(C$7:C232)&gt;$A$3*$A$4,"",INDEX(IndicatorsB[SN],MOD(ROWS(C$7:C232)-1,$A$3)+1))</f>
        <v>#ERROR!</v>
      </c>
      <c r="D232" s="128" t="str">
        <f>IF(ROWS(D$7:D232)&gt;$A$3*$A$4,"",INDEX(IndicatorsB[CAR/ Standard],MOD(ROWS(D$7:D232)-1,$A$3)+1))</f>
        <v>#ERROR!</v>
      </c>
      <c r="E232" s="128" t="str">
        <f>IF(ROWS(E$7:E232)&gt;$A$3*$A$4,"",INDEX(IndicatorsB[Doc Version],MOD(ROWS(E$7:E232)-1,$A$3)+1))</f>
        <v>#ERROR!</v>
      </c>
      <c r="F232" s="143" t="str">
        <f t="shared" si="3"/>
        <v/>
      </c>
      <c r="G232" s="144" t="str">
        <f>IFERROR(INDEX('3) Site Information'!$B$7:$B$106,MATCH(AuditRepTemp_C!I232,WS3_SiteInfo[Site name],0)),"")</f>
        <v>#ERROR!</v>
      </c>
      <c r="H232" s="145" t="str">
        <f>IF(C232&lt;&gt;"",INDEX(WS3_SiteInfo[ASC Site ID
],MATCH(AuditRepTemp_C!F232,'3) Site Information'!A$7:A$106,0)),"")</f>
        <v>#ERROR!</v>
      </c>
      <c r="I232" s="145" t="str">
        <f>IF(C232&lt;&gt;"",INDEX(WS3_SiteInfo[Site name],MATCH(AuditRepTemp_C!F232,'3) Site Information'!A$7:A$106,0)),"")</f>
        <v>#ERROR!</v>
      </c>
      <c r="J232" s="146" t="str">
        <f>IF(ROWS(J$7:J232)&gt;$A$3*$A$4,"",INDEX(IndicatorsB[Indicator],MOD(ROWS(J$7:J232)-1,$A$3)+1))</f>
        <v>#ERROR!</v>
      </c>
      <c r="K232" s="146" t="str">
        <f>IF(ROWS(K$7:K232)&gt;$A$3*$A$4,"",INDEX(IndicatorsB[Indicator/ Requirement Text],MOD(ROWS(K$7:K232)-1,$A$3)+1))</f>
        <v>#ERROR!</v>
      </c>
      <c r="L232" s="146" t="str">
        <f>IF(ROWS(L$7:L232)&gt;$A$3*$A$4,"",INDEX(IndicatorsB[Footnotes &amp; Criterion],MOD(ROWS(L$7:L232)-1,$A$3)+1))</f>
        <v>#ERROR!</v>
      </c>
      <c r="M232" s="3"/>
      <c r="N232" s="3"/>
      <c r="O232" s="3"/>
      <c r="P232" s="3"/>
      <c r="Q232" s="3"/>
      <c r="R232" s="3"/>
      <c r="S232" s="3"/>
      <c r="T232" s="3"/>
      <c r="U232" s="3"/>
      <c r="V232" s="3"/>
      <c r="W232" s="3"/>
      <c r="X232" s="3"/>
      <c r="Y232" s="3"/>
      <c r="Z232" s="3"/>
    </row>
    <row r="233" ht="14.25" customHeight="1">
      <c r="A233" s="141" t="str">
        <f t="shared" si="1"/>
        <v>#ERROR!</v>
      </c>
      <c r="B233" s="142">
        <f t="shared" si="2"/>
        <v>1652</v>
      </c>
      <c r="C233" s="128" t="str">
        <f>IF(ROWS(C$7:C233)&gt;$A$3*$A$4,"",INDEX(IndicatorsB[SN],MOD(ROWS(C$7:C233)-1,$A$3)+1))</f>
        <v>#ERROR!</v>
      </c>
      <c r="D233" s="128" t="str">
        <f>IF(ROWS(D$7:D233)&gt;$A$3*$A$4,"",INDEX(IndicatorsB[CAR/ Standard],MOD(ROWS(D$7:D233)-1,$A$3)+1))</f>
        <v>#ERROR!</v>
      </c>
      <c r="E233" s="128" t="str">
        <f>IF(ROWS(E$7:E233)&gt;$A$3*$A$4,"",INDEX(IndicatorsB[Doc Version],MOD(ROWS(E$7:E233)-1,$A$3)+1))</f>
        <v>#ERROR!</v>
      </c>
      <c r="F233" s="143" t="str">
        <f t="shared" si="3"/>
        <v/>
      </c>
      <c r="G233" s="144" t="str">
        <f>IFERROR(INDEX('3) Site Information'!$B$7:$B$106,MATCH(AuditRepTemp_C!I233,WS3_SiteInfo[Site name],0)),"")</f>
        <v>#ERROR!</v>
      </c>
      <c r="H233" s="145" t="str">
        <f>IF(C233&lt;&gt;"",INDEX(WS3_SiteInfo[ASC Site ID
],MATCH(AuditRepTemp_C!F233,'3) Site Information'!A$7:A$106,0)),"")</f>
        <v>#ERROR!</v>
      </c>
      <c r="I233" s="145" t="str">
        <f>IF(C233&lt;&gt;"",INDEX(WS3_SiteInfo[Site name],MATCH(AuditRepTemp_C!F233,'3) Site Information'!A$7:A$106,0)),"")</f>
        <v>#ERROR!</v>
      </c>
      <c r="J233" s="146" t="str">
        <f>IF(ROWS(J$7:J233)&gt;$A$3*$A$4,"",INDEX(IndicatorsB[Indicator],MOD(ROWS(J$7:J233)-1,$A$3)+1))</f>
        <v>#ERROR!</v>
      </c>
      <c r="K233" s="146" t="str">
        <f>IF(ROWS(K$7:K233)&gt;$A$3*$A$4,"",INDEX(IndicatorsB[Indicator/ Requirement Text],MOD(ROWS(K$7:K233)-1,$A$3)+1))</f>
        <v>#ERROR!</v>
      </c>
      <c r="L233" s="146" t="str">
        <f>IF(ROWS(L$7:L233)&gt;$A$3*$A$4,"",INDEX(IndicatorsB[Footnotes &amp; Criterion],MOD(ROWS(L$7:L233)-1,$A$3)+1))</f>
        <v>#ERROR!</v>
      </c>
      <c r="M233" s="3"/>
      <c r="N233" s="3"/>
      <c r="O233" s="3"/>
      <c r="P233" s="3"/>
      <c r="Q233" s="3"/>
      <c r="R233" s="3"/>
      <c r="S233" s="3"/>
      <c r="T233" s="3"/>
      <c r="U233" s="3"/>
      <c r="V233" s="3"/>
      <c r="W233" s="3"/>
      <c r="X233" s="3"/>
      <c r="Y233" s="3"/>
      <c r="Z233" s="3"/>
    </row>
    <row r="234" ht="14.25" customHeight="1">
      <c r="A234" s="141" t="str">
        <f t="shared" si="1"/>
        <v>#ERROR!</v>
      </c>
      <c r="B234" s="142">
        <f t="shared" si="2"/>
        <v>1652</v>
      </c>
      <c r="C234" s="128" t="str">
        <f>IF(ROWS(C$7:C234)&gt;$A$3*$A$4,"",INDEX(IndicatorsB[SN],MOD(ROWS(C$7:C234)-1,$A$3)+1))</f>
        <v>#ERROR!</v>
      </c>
      <c r="D234" s="128" t="str">
        <f>IF(ROWS(D$7:D234)&gt;$A$3*$A$4,"",INDEX(IndicatorsB[CAR/ Standard],MOD(ROWS(D$7:D234)-1,$A$3)+1))</f>
        <v>#ERROR!</v>
      </c>
      <c r="E234" s="128" t="str">
        <f>IF(ROWS(E$7:E234)&gt;$A$3*$A$4,"",INDEX(IndicatorsB[Doc Version],MOD(ROWS(E$7:E234)-1,$A$3)+1))</f>
        <v>#ERROR!</v>
      </c>
      <c r="F234" s="143" t="str">
        <f t="shared" si="3"/>
        <v/>
      </c>
      <c r="G234" s="144" t="str">
        <f>IFERROR(INDEX('3) Site Information'!$B$7:$B$106,MATCH(AuditRepTemp_C!I234,WS3_SiteInfo[Site name],0)),"")</f>
        <v>#ERROR!</v>
      </c>
      <c r="H234" s="145" t="str">
        <f>IF(C234&lt;&gt;"",INDEX(WS3_SiteInfo[ASC Site ID
],MATCH(AuditRepTemp_C!F234,'3) Site Information'!A$7:A$106,0)),"")</f>
        <v>#ERROR!</v>
      </c>
      <c r="I234" s="145" t="str">
        <f>IF(C234&lt;&gt;"",INDEX(WS3_SiteInfo[Site name],MATCH(AuditRepTemp_C!F234,'3) Site Information'!A$7:A$106,0)),"")</f>
        <v>#ERROR!</v>
      </c>
      <c r="J234" s="146" t="str">
        <f>IF(ROWS(J$7:J234)&gt;$A$3*$A$4,"",INDEX(IndicatorsB[Indicator],MOD(ROWS(J$7:J234)-1,$A$3)+1))</f>
        <v>#ERROR!</v>
      </c>
      <c r="K234" s="146" t="str">
        <f>IF(ROWS(K$7:K234)&gt;$A$3*$A$4,"",INDEX(IndicatorsB[Indicator/ Requirement Text],MOD(ROWS(K$7:K234)-1,$A$3)+1))</f>
        <v>#ERROR!</v>
      </c>
      <c r="L234" s="146" t="str">
        <f>IF(ROWS(L$7:L234)&gt;$A$3*$A$4,"",INDEX(IndicatorsB[Footnotes &amp; Criterion],MOD(ROWS(L$7:L234)-1,$A$3)+1))</f>
        <v>#ERROR!</v>
      </c>
      <c r="M234" s="3"/>
      <c r="N234" s="3"/>
      <c r="O234" s="3"/>
      <c r="P234" s="3"/>
      <c r="Q234" s="3"/>
      <c r="R234" s="3"/>
      <c r="S234" s="3"/>
      <c r="T234" s="3"/>
      <c r="U234" s="3"/>
      <c r="V234" s="3"/>
      <c r="W234" s="3"/>
      <c r="X234" s="3"/>
      <c r="Y234" s="3"/>
      <c r="Z234" s="3"/>
    </row>
    <row r="235" ht="14.25" customHeight="1">
      <c r="A235" s="141" t="str">
        <f t="shared" si="1"/>
        <v>#ERROR!</v>
      </c>
      <c r="B235" s="142">
        <f t="shared" si="2"/>
        <v>1652</v>
      </c>
      <c r="C235" s="128" t="str">
        <f>IF(ROWS(C$7:C235)&gt;$A$3*$A$4,"",INDEX(IndicatorsB[SN],MOD(ROWS(C$7:C235)-1,$A$3)+1))</f>
        <v>#ERROR!</v>
      </c>
      <c r="D235" s="128" t="str">
        <f>IF(ROWS(D$7:D235)&gt;$A$3*$A$4,"",INDEX(IndicatorsB[CAR/ Standard],MOD(ROWS(D$7:D235)-1,$A$3)+1))</f>
        <v>#ERROR!</v>
      </c>
      <c r="E235" s="128" t="str">
        <f>IF(ROWS(E$7:E235)&gt;$A$3*$A$4,"",INDEX(IndicatorsB[Doc Version],MOD(ROWS(E$7:E235)-1,$A$3)+1))</f>
        <v>#ERROR!</v>
      </c>
      <c r="F235" s="143" t="str">
        <f t="shared" si="3"/>
        <v/>
      </c>
      <c r="G235" s="144" t="str">
        <f>IFERROR(INDEX('3) Site Information'!$B$7:$B$106,MATCH(AuditRepTemp_C!I235,WS3_SiteInfo[Site name],0)),"")</f>
        <v>#ERROR!</v>
      </c>
      <c r="H235" s="145" t="str">
        <f>IF(C235&lt;&gt;"",INDEX(WS3_SiteInfo[ASC Site ID
],MATCH(AuditRepTemp_C!F235,'3) Site Information'!A$7:A$106,0)),"")</f>
        <v>#ERROR!</v>
      </c>
      <c r="I235" s="145" t="str">
        <f>IF(C235&lt;&gt;"",INDEX(WS3_SiteInfo[Site name],MATCH(AuditRepTemp_C!F235,'3) Site Information'!A$7:A$106,0)),"")</f>
        <v>#ERROR!</v>
      </c>
      <c r="J235" s="146" t="str">
        <f>IF(ROWS(J$7:J235)&gt;$A$3*$A$4,"",INDEX(IndicatorsB[Indicator],MOD(ROWS(J$7:J235)-1,$A$3)+1))</f>
        <v>#ERROR!</v>
      </c>
      <c r="K235" s="146" t="str">
        <f>IF(ROWS(K$7:K235)&gt;$A$3*$A$4,"",INDEX(IndicatorsB[Indicator/ Requirement Text],MOD(ROWS(K$7:K235)-1,$A$3)+1))</f>
        <v>#ERROR!</v>
      </c>
      <c r="L235" s="146" t="str">
        <f>IF(ROWS(L$7:L235)&gt;$A$3*$A$4,"",INDEX(IndicatorsB[Footnotes &amp; Criterion],MOD(ROWS(L$7:L235)-1,$A$3)+1))</f>
        <v>#ERROR!</v>
      </c>
      <c r="M235" s="3"/>
      <c r="N235" s="3"/>
      <c r="O235" s="3"/>
      <c r="P235" s="3"/>
      <c r="Q235" s="3"/>
      <c r="R235" s="3"/>
      <c r="S235" s="3"/>
      <c r="T235" s="3"/>
      <c r="U235" s="3"/>
      <c r="V235" s="3"/>
      <c r="W235" s="3"/>
      <c r="X235" s="3"/>
      <c r="Y235" s="3"/>
      <c r="Z235" s="3"/>
    </row>
    <row r="236" ht="14.25" customHeight="1">
      <c r="A236" s="141" t="str">
        <f t="shared" si="1"/>
        <v>#ERROR!</v>
      </c>
      <c r="B236" s="142">
        <f t="shared" si="2"/>
        <v>1652</v>
      </c>
      <c r="C236" s="128" t="str">
        <f>IF(ROWS(C$7:C236)&gt;$A$3*$A$4,"",INDEX(IndicatorsB[SN],MOD(ROWS(C$7:C236)-1,$A$3)+1))</f>
        <v>#ERROR!</v>
      </c>
      <c r="D236" s="128" t="str">
        <f>IF(ROWS(D$7:D236)&gt;$A$3*$A$4,"",INDEX(IndicatorsB[CAR/ Standard],MOD(ROWS(D$7:D236)-1,$A$3)+1))</f>
        <v>#ERROR!</v>
      </c>
      <c r="E236" s="128" t="str">
        <f>IF(ROWS(E$7:E236)&gt;$A$3*$A$4,"",INDEX(IndicatorsB[Doc Version],MOD(ROWS(E$7:E236)-1,$A$3)+1))</f>
        <v>#ERROR!</v>
      </c>
      <c r="F236" s="143" t="str">
        <f t="shared" si="3"/>
        <v/>
      </c>
      <c r="G236" s="144" t="str">
        <f>IFERROR(INDEX('3) Site Information'!$B$7:$B$106,MATCH(AuditRepTemp_C!I236,WS3_SiteInfo[Site name],0)),"")</f>
        <v>#ERROR!</v>
      </c>
      <c r="H236" s="145" t="str">
        <f>IF(C236&lt;&gt;"",INDEX(WS3_SiteInfo[ASC Site ID
],MATCH(AuditRepTemp_C!F236,'3) Site Information'!A$7:A$106,0)),"")</f>
        <v>#ERROR!</v>
      </c>
      <c r="I236" s="145" t="str">
        <f>IF(C236&lt;&gt;"",INDEX(WS3_SiteInfo[Site name],MATCH(AuditRepTemp_C!F236,'3) Site Information'!A$7:A$106,0)),"")</f>
        <v>#ERROR!</v>
      </c>
      <c r="J236" s="146" t="str">
        <f>IF(ROWS(J$7:J236)&gt;$A$3*$A$4,"",INDEX(IndicatorsB[Indicator],MOD(ROWS(J$7:J236)-1,$A$3)+1))</f>
        <v>#ERROR!</v>
      </c>
      <c r="K236" s="146" t="str">
        <f>IF(ROWS(K$7:K236)&gt;$A$3*$A$4,"",INDEX(IndicatorsB[Indicator/ Requirement Text],MOD(ROWS(K$7:K236)-1,$A$3)+1))</f>
        <v>#ERROR!</v>
      </c>
      <c r="L236" s="146" t="str">
        <f>IF(ROWS(L$7:L236)&gt;$A$3*$A$4,"",INDEX(IndicatorsB[Footnotes &amp; Criterion],MOD(ROWS(L$7:L236)-1,$A$3)+1))</f>
        <v>#ERROR!</v>
      </c>
      <c r="M236" s="3"/>
      <c r="N236" s="3"/>
      <c r="O236" s="3"/>
      <c r="P236" s="3"/>
      <c r="Q236" s="3"/>
      <c r="R236" s="3"/>
      <c r="S236" s="3"/>
      <c r="T236" s="3"/>
      <c r="U236" s="3"/>
      <c r="V236" s="3"/>
      <c r="W236" s="3"/>
      <c r="X236" s="3"/>
      <c r="Y236" s="3"/>
      <c r="Z236" s="3"/>
    </row>
    <row r="237" ht="14.25" customHeight="1">
      <c r="A237" s="141" t="str">
        <f t="shared" si="1"/>
        <v>#ERROR!</v>
      </c>
      <c r="B237" s="142">
        <f t="shared" si="2"/>
        <v>1652</v>
      </c>
      <c r="C237" s="128" t="str">
        <f>IF(ROWS(C$7:C237)&gt;$A$3*$A$4,"",INDEX(IndicatorsB[SN],MOD(ROWS(C$7:C237)-1,$A$3)+1))</f>
        <v>#ERROR!</v>
      </c>
      <c r="D237" s="128" t="str">
        <f>IF(ROWS(D$7:D237)&gt;$A$3*$A$4,"",INDEX(IndicatorsB[CAR/ Standard],MOD(ROWS(D$7:D237)-1,$A$3)+1))</f>
        <v>#ERROR!</v>
      </c>
      <c r="E237" s="128" t="str">
        <f>IF(ROWS(E$7:E237)&gt;$A$3*$A$4,"",INDEX(IndicatorsB[Doc Version],MOD(ROWS(E$7:E237)-1,$A$3)+1))</f>
        <v>#ERROR!</v>
      </c>
      <c r="F237" s="143" t="str">
        <f t="shared" si="3"/>
        <v/>
      </c>
      <c r="G237" s="144" t="str">
        <f>IFERROR(INDEX('3) Site Information'!$B$7:$B$106,MATCH(AuditRepTemp_C!I237,WS3_SiteInfo[Site name],0)),"")</f>
        <v>#ERROR!</v>
      </c>
      <c r="H237" s="145" t="str">
        <f>IF(C237&lt;&gt;"",INDEX(WS3_SiteInfo[ASC Site ID
],MATCH(AuditRepTemp_C!F237,'3) Site Information'!A$7:A$106,0)),"")</f>
        <v>#ERROR!</v>
      </c>
      <c r="I237" s="145" t="str">
        <f>IF(C237&lt;&gt;"",INDEX(WS3_SiteInfo[Site name],MATCH(AuditRepTemp_C!F237,'3) Site Information'!A$7:A$106,0)),"")</f>
        <v>#ERROR!</v>
      </c>
      <c r="J237" s="146" t="str">
        <f>IF(ROWS(J$7:J237)&gt;$A$3*$A$4,"",INDEX(IndicatorsB[Indicator],MOD(ROWS(J$7:J237)-1,$A$3)+1))</f>
        <v>#ERROR!</v>
      </c>
      <c r="K237" s="146" t="str">
        <f>IF(ROWS(K$7:K237)&gt;$A$3*$A$4,"",INDEX(IndicatorsB[Indicator/ Requirement Text],MOD(ROWS(K$7:K237)-1,$A$3)+1))</f>
        <v>#ERROR!</v>
      </c>
      <c r="L237" s="146" t="str">
        <f>IF(ROWS(L$7:L237)&gt;$A$3*$A$4,"",INDEX(IndicatorsB[Footnotes &amp; Criterion],MOD(ROWS(L$7:L237)-1,$A$3)+1))</f>
        <v>#ERROR!</v>
      </c>
      <c r="M237" s="3"/>
      <c r="N237" s="3"/>
      <c r="O237" s="3"/>
      <c r="P237" s="3"/>
      <c r="Q237" s="3"/>
      <c r="R237" s="3"/>
      <c r="S237" s="3"/>
      <c r="T237" s="3"/>
      <c r="U237" s="3"/>
      <c r="V237" s="3"/>
      <c r="W237" s="3"/>
      <c r="X237" s="3"/>
      <c r="Y237" s="3"/>
      <c r="Z237" s="3"/>
    </row>
    <row r="238" ht="14.25" customHeight="1">
      <c r="A238" s="141" t="str">
        <f t="shared" si="1"/>
        <v>#ERROR!</v>
      </c>
      <c r="B238" s="142">
        <f t="shared" si="2"/>
        <v>1652</v>
      </c>
      <c r="C238" s="128" t="str">
        <f>IF(ROWS(C$7:C238)&gt;$A$3*$A$4,"",INDEX(IndicatorsB[SN],MOD(ROWS(C$7:C238)-1,$A$3)+1))</f>
        <v>#ERROR!</v>
      </c>
      <c r="D238" s="128" t="str">
        <f>IF(ROWS(D$7:D238)&gt;$A$3*$A$4,"",INDEX(IndicatorsB[CAR/ Standard],MOD(ROWS(D$7:D238)-1,$A$3)+1))</f>
        <v>#ERROR!</v>
      </c>
      <c r="E238" s="128" t="str">
        <f>IF(ROWS(E$7:E238)&gt;$A$3*$A$4,"",INDEX(IndicatorsB[Doc Version],MOD(ROWS(E$7:E238)-1,$A$3)+1))</f>
        <v>#ERROR!</v>
      </c>
      <c r="F238" s="143" t="str">
        <f t="shared" si="3"/>
        <v/>
      </c>
      <c r="G238" s="144" t="str">
        <f>IFERROR(INDEX('3) Site Information'!$B$7:$B$106,MATCH(AuditRepTemp_C!I238,WS3_SiteInfo[Site name],0)),"")</f>
        <v>#ERROR!</v>
      </c>
      <c r="H238" s="145" t="str">
        <f>IF(C238&lt;&gt;"",INDEX(WS3_SiteInfo[ASC Site ID
],MATCH(AuditRepTemp_C!F238,'3) Site Information'!A$7:A$106,0)),"")</f>
        <v>#ERROR!</v>
      </c>
      <c r="I238" s="145" t="str">
        <f>IF(C238&lt;&gt;"",INDEX(WS3_SiteInfo[Site name],MATCH(AuditRepTemp_C!F238,'3) Site Information'!A$7:A$106,0)),"")</f>
        <v>#ERROR!</v>
      </c>
      <c r="J238" s="146" t="str">
        <f>IF(ROWS(J$7:J238)&gt;$A$3*$A$4,"",INDEX(IndicatorsB[Indicator],MOD(ROWS(J$7:J238)-1,$A$3)+1))</f>
        <v>#ERROR!</v>
      </c>
      <c r="K238" s="146" t="str">
        <f>IF(ROWS(K$7:K238)&gt;$A$3*$A$4,"",INDEX(IndicatorsB[Indicator/ Requirement Text],MOD(ROWS(K$7:K238)-1,$A$3)+1))</f>
        <v>#ERROR!</v>
      </c>
      <c r="L238" s="146" t="str">
        <f>IF(ROWS(L$7:L238)&gt;$A$3*$A$4,"",INDEX(IndicatorsB[Footnotes &amp; Criterion],MOD(ROWS(L$7:L238)-1,$A$3)+1))</f>
        <v>#ERROR!</v>
      </c>
      <c r="M238" s="3"/>
      <c r="N238" s="3"/>
      <c r="O238" s="3"/>
      <c r="P238" s="3"/>
      <c r="Q238" s="3"/>
      <c r="R238" s="3"/>
      <c r="S238" s="3"/>
      <c r="T238" s="3"/>
      <c r="U238" s="3"/>
      <c r="V238" s="3"/>
      <c r="W238" s="3"/>
      <c r="X238" s="3"/>
      <c r="Y238" s="3"/>
      <c r="Z238" s="3"/>
    </row>
    <row r="239" ht="14.25" customHeight="1">
      <c r="A239" s="141" t="str">
        <f t="shared" si="1"/>
        <v>#ERROR!</v>
      </c>
      <c r="B239" s="142">
        <f t="shared" si="2"/>
        <v>1652</v>
      </c>
      <c r="C239" s="128" t="str">
        <f>IF(ROWS(C$7:C239)&gt;$A$3*$A$4,"",INDEX(IndicatorsB[SN],MOD(ROWS(C$7:C239)-1,$A$3)+1))</f>
        <v>#ERROR!</v>
      </c>
      <c r="D239" s="128" t="str">
        <f>IF(ROWS(D$7:D239)&gt;$A$3*$A$4,"",INDEX(IndicatorsB[CAR/ Standard],MOD(ROWS(D$7:D239)-1,$A$3)+1))</f>
        <v>#ERROR!</v>
      </c>
      <c r="E239" s="128" t="str">
        <f>IF(ROWS(E$7:E239)&gt;$A$3*$A$4,"",INDEX(IndicatorsB[Doc Version],MOD(ROWS(E$7:E239)-1,$A$3)+1))</f>
        <v>#ERROR!</v>
      </c>
      <c r="F239" s="143" t="str">
        <f t="shared" si="3"/>
        <v/>
      </c>
      <c r="G239" s="144" t="str">
        <f>IFERROR(INDEX('3) Site Information'!$B$7:$B$106,MATCH(AuditRepTemp_C!I239,WS3_SiteInfo[Site name],0)),"")</f>
        <v>#ERROR!</v>
      </c>
      <c r="H239" s="145" t="str">
        <f>IF(C239&lt;&gt;"",INDEX(WS3_SiteInfo[ASC Site ID
],MATCH(AuditRepTemp_C!F239,'3) Site Information'!A$7:A$106,0)),"")</f>
        <v>#ERROR!</v>
      </c>
      <c r="I239" s="145" t="str">
        <f>IF(C239&lt;&gt;"",INDEX(WS3_SiteInfo[Site name],MATCH(AuditRepTemp_C!F239,'3) Site Information'!A$7:A$106,0)),"")</f>
        <v>#ERROR!</v>
      </c>
      <c r="J239" s="146" t="str">
        <f>IF(ROWS(J$7:J239)&gt;$A$3*$A$4,"",INDEX(IndicatorsB[Indicator],MOD(ROWS(J$7:J239)-1,$A$3)+1))</f>
        <v>#ERROR!</v>
      </c>
      <c r="K239" s="146" t="str">
        <f>IF(ROWS(K$7:K239)&gt;$A$3*$A$4,"",INDEX(IndicatorsB[Indicator/ Requirement Text],MOD(ROWS(K$7:K239)-1,$A$3)+1))</f>
        <v>#ERROR!</v>
      </c>
      <c r="L239" s="146" t="str">
        <f>IF(ROWS(L$7:L239)&gt;$A$3*$A$4,"",INDEX(IndicatorsB[Footnotes &amp; Criterion],MOD(ROWS(L$7:L239)-1,$A$3)+1))</f>
        <v>#ERROR!</v>
      </c>
      <c r="M239" s="3"/>
      <c r="N239" s="3"/>
      <c r="O239" s="3"/>
      <c r="P239" s="3"/>
      <c r="Q239" s="3"/>
      <c r="R239" s="3"/>
      <c r="S239" s="3"/>
      <c r="T239" s="3"/>
      <c r="U239" s="3"/>
      <c r="V239" s="3"/>
      <c r="W239" s="3"/>
      <c r="X239" s="3"/>
      <c r="Y239" s="3"/>
      <c r="Z239" s="3"/>
    </row>
    <row r="240" ht="14.25" customHeight="1">
      <c r="A240" s="141" t="str">
        <f t="shared" si="1"/>
        <v>#ERROR!</v>
      </c>
      <c r="B240" s="142">
        <f t="shared" si="2"/>
        <v>1652</v>
      </c>
      <c r="C240" s="128" t="str">
        <f>IF(ROWS(C$7:C240)&gt;$A$3*$A$4,"",INDEX(IndicatorsB[SN],MOD(ROWS(C$7:C240)-1,$A$3)+1))</f>
        <v>#ERROR!</v>
      </c>
      <c r="D240" s="128" t="str">
        <f>IF(ROWS(D$7:D240)&gt;$A$3*$A$4,"",INDEX(IndicatorsB[CAR/ Standard],MOD(ROWS(D$7:D240)-1,$A$3)+1))</f>
        <v>#ERROR!</v>
      </c>
      <c r="E240" s="128" t="str">
        <f>IF(ROWS(E$7:E240)&gt;$A$3*$A$4,"",INDEX(IndicatorsB[Doc Version],MOD(ROWS(E$7:E240)-1,$A$3)+1))</f>
        <v>#ERROR!</v>
      </c>
      <c r="F240" s="143" t="str">
        <f t="shared" si="3"/>
        <v/>
      </c>
      <c r="G240" s="144" t="str">
        <f>IFERROR(INDEX('3) Site Information'!$B$7:$B$106,MATCH(AuditRepTemp_C!I240,WS3_SiteInfo[Site name],0)),"")</f>
        <v>#ERROR!</v>
      </c>
      <c r="H240" s="145" t="str">
        <f>IF(C240&lt;&gt;"",INDEX(WS3_SiteInfo[ASC Site ID
],MATCH(AuditRepTemp_C!F240,'3) Site Information'!A$7:A$106,0)),"")</f>
        <v>#ERROR!</v>
      </c>
      <c r="I240" s="145" t="str">
        <f>IF(C240&lt;&gt;"",INDEX(WS3_SiteInfo[Site name],MATCH(AuditRepTemp_C!F240,'3) Site Information'!A$7:A$106,0)),"")</f>
        <v>#ERROR!</v>
      </c>
      <c r="J240" s="146" t="str">
        <f>IF(ROWS(J$7:J240)&gt;$A$3*$A$4,"",INDEX(IndicatorsB[Indicator],MOD(ROWS(J$7:J240)-1,$A$3)+1))</f>
        <v>#ERROR!</v>
      </c>
      <c r="K240" s="146" t="str">
        <f>IF(ROWS(K$7:K240)&gt;$A$3*$A$4,"",INDEX(IndicatorsB[Indicator/ Requirement Text],MOD(ROWS(K$7:K240)-1,$A$3)+1))</f>
        <v>#ERROR!</v>
      </c>
      <c r="L240" s="146" t="str">
        <f>IF(ROWS(L$7:L240)&gt;$A$3*$A$4,"",INDEX(IndicatorsB[Footnotes &amp; Criterion],MOD(ROWS(L$7:L240)-1,$A$3)+1))</f>
        <v>#ERROR!</v>
      </c>
      <c r="M240" s="3"/>
      <c r="N240" s="3"/>
      <c r="O240" s="3"/>
      <c r="P240" s="3"/>
      <c r="Q240" s="3"/>
      <c r="R240" s="3"/>
      <c r="S240" s="3"/>
      <c r="T240" s="3"/>
      <c r="U240" s="3"/>
      <c r="V240" s="3"/>
      <c r="W240" s="3"/>
      <c r="X240" s="3"/>
      <c r="Y240" s="3"/>
      <c r="Z240" s="3"/>
    </row>
    <row r="241" ht="14.25" customHeight="1">
      <c r="A241" s="141" t="str">
        <f t="shared" si="1"/>
        <v>#ERROR!</v>
      </c>
      <c r="B241" s="142">
        <f t="shared" si="2"/>
        <v>1652</v>
      </c>
      <c r="C241" s="128" t="str">
        <f>IF(ROWS(C$7:C241)&gt;$A$3*$A$4,"",INDEX(IndicatorsB[SN],MOD(ROWS(C$7:C241)-1,$A$3)+1))</f>
        <v>#ERROR!</v>
      </c>
      <c r="D241" s="128" t="str">
        <f>IF(ROWS(D$7:D241)&gt;$A$3*$A$4,"",INDEX(IndicatorsB[CAR/ Standard],MOD(ROWS(D$7:D241)-1,$A$3)+1))</f>
        <v>#ERROR!</v>
      </c>
      <c r="E241" s="128" t="str">
        <f>IF(ROWS(E$7:E241)&gt;$A$3*$A$4,"",INDEX(IndicatorsB[Doc Version],MOD(ROWS(E$7:E241)-1,$A$3)+1))</f>
        <v>#ERROR!</v>
      </c>
      <c r="F241" s="143" t="str">
        <f t="shared" si="3"/>
        <v/>
      </c>
      <c r="G241" s="144" t="str">
        <f>IFERROR(INDEX('3) Site Information'!$B$7:$B$106,MATCH(AuditRepTemp_C!I241,WS3_SiteInfo[Site name],0)),"")</f>
        <v>#ERROR!</v>
      </c>
      <c r="H241" s="145" t="str">
        <f>IF(C241&lt;&gt;"",INDEX(WS3_SiteInfo[ASC Site ID
],MATCH(AuditRepTemp_C!F241,'3) Site Information'!A$7:A$106,0)),"")</f>
        <v>#ERROR!</v>
      </c>
      <c r="I241" s="145" t="str">
        <f>IF(C241&lt;&gt;"",INDEX(WS3_SiteInfo[Site name],MATCH(AuditRepTemp_C!F241,'3) Site Information'!A$7:A$106,0)),"")</f>
        <v>#ERROR!</v>
      </c>
      <c r="J241" s="146" t="str">
        <f>IF(ROWS(J$7:J241)&gt;$A$3*$A$4,"",INDEX(IndicatorsB[Indicator],MOD(ROWS(J$7:J241)-1,$A$3)+1))</f>
        <v>#ERROR!</v>
      </c>
      <c r="K241" s="146" t="str">
        <f>IF(ROWS(K$7:K241)&gt;$A$3*$A$4,"",INDEX(IndicatorsB[Indicator/ Requirement Text],MOD(ROWS(K$7:K241)-1,$A$3)+1))</f>
        <v>#ERROR!</v>
      </c>
      <c r="L241" s="146" t="str">
        <f>IF(ROWS(L$7:L241)&gt;$A$3*$A$4,"",INDEX(IndicatorsB[Footnotes &amp; Criterion],MOD(ROWS(L$7:L241)-1,$A$3)+1))</f>
        <v>#ERROR!</v>
      </c>
      <c r="M241" s="3"/>
      <c r="N241" s="3"/>
      <c r="O241" s="3"/>
      <c r="P241" s="3"/>
      <c r="Q241" s="3"/>
      <c r="R241" s="3"/>
      <c r="S241" s="3"/>
      <c r="T241" s="3"/>
      <c r="U241" s="3"/>
      <c r="V241" s="3"/>
      <c r="W241" s="3"/>
      <c r="X241" s="3"/>
      <c r="Y241" s="3"/>
      <c r="Z241" s="3"/>
    </row>
    <row r="242" ht="14.25" customHeight="1">
      <c r="A242" s="141" t="str">
        <f t="shared" si="1"/>
        <v>#ERROR!</v>
      </c>
      <c r="B242" s="142">
        <f t="shared" si="2"/>
        <v>1652</v>
      </c>
      <c r="C242" s="128" t="str">
        <f>IF(ROWS(C$7:C242)&gt;$A$3*$A$4,"",INDEX(IndicatorsB[SN],MOD(ROWS(C$7:C242)-1,$A$3)+1))</f>
        <v>#ERROR!</v>
      </c>
      <c r="D242" s="128" t="str">
        <f>IF(ROWS(D$7:D242)&gt;$A$3*$A$4,"",INDEX(IndicatorsB[CAR/ Standard],MOD(ROWS(D$7:D242)-1,$A$3)+1))</f>
        <v>#ERROR!</v>
      </c>
      <c r="E242" s="128" t="str">
        <f>IF(ROWS(E$7:E242)&gt;$A$3*$A$4,"",INDEX(IndicatorsB[Doc Version],MOD(ROWS(E$7:E242)-1,$A$3)+1))</f>
        <v>#ERROR!</v>
      </c>
      <c r="F242" s="143" t="str">
        <f t="shared" si="3"/>
        <v/>
      </c>
      <c r="G242" s="144" t="str">
        <f>IFERROR(INDEX('3) Site Information'!$B$7:$B$106,MATCH(AuditRepTemp_C!I242,WS3_SiteInfo[Site name],0)),"")</f>
        <v>#ERROR!</v>
      </c>
      <c r="H242" s="145" t="str">
        <f>IF(C242&lt;&gt;"",INDEX(WS3_SiteInfo[ASC Site ID
],MATCH(AuditRepTemp_C!F242,'3) Site Information'!A$7:A$106,0)),"")</f>
        <v>#ERROR!</v>
      </c>
      <c r="I242" s="145" t="str">
        <f>IF(C242&lt;&gt;"",INDEX(WS3_SiteInfo[Site name],MATCH(AuditRepTemp_C!F242,'3) Site Information'!A$7:A$106,0)),"")</f>
        <v>#ERROR!</v>
      </c>
      <c r="J242" s="146" t="str">
        <f>IF(ROWS(J$7:J242)&gt;$A$3*$A$4,"",INDEX(IndicatorsB[Indicator],MOD(ROWS(J$7:J242)-1,$A$3)+1))</f>
        <v>#ERROR!</v>
      </c>
      <c r="K242" s="146" t="str">
        <f>IF(ROWS(K$7:K242)&gt;$A$3*$A$4,"",INDEX(IndicatorsB[Indicator/ Requirement Text],MOD(ROWS(K$7:K242)-1,$A$3)+1))</f>
        <v>#ERROR!</v>
      </c>
      <c r="L242" s="146" t="str">
        <f>IF(ROWS(L$7:L242)&gt;$A$3*$A$4,"",INDEX(IndicatorsB[Footnotes &amp; Criterion],MOD(ROWS(L$7:L242)-1,$A$3)+1))</f>
        <v>#ERROR!</v>
      </c>
      <c r="M242" s="3"/>
      <c r="N242" s="3"/>
      <c r="O242" s="3"/>
      <c r="P242" s="3"/>
      <c r="Q242" s="3"/>
      <c r="R242" s="3"/>
      <c r="S242" s="3"/>
      <c r="T242" s="3"/>
      <c r="U242" s="3"/>
      <c r="V242" s="3"/>
      <c r="W242" s="3"/>
      <c r="X242" s="3"/>
      <c r="Y242" s="3"/>
      <c r="Z242" s="3"/>
    </row>
    <row r="243" ht="14.25" customHeight="1">
      <c r="A243" s="141" t="str">
        <f t="shared" si="1"/>
        <v>#ERROR!</v>
      </c>
      <c r="B243" s="142">
        <f t="shared" si="2"/>
        <v>1652</v>
      </c>
      <c r="C243" s="128" t="str">
        <f>IF(ROWS(C$7:C243)&gt;$A$3*$A$4,"",INDEX(IndicatorsB[SN],MOD(ROWS(C$7:C243)-1,$A$3)+1))</f>
        <v>#ERROR!</v>
      </c>
      <c r="D243" s="128" t="str">
        <f>IF(ROWS(D$7:D243)&gt;$A$3*$A$4,"",INDEX(IndicatorsB[CAR/ Standard],MOD(ROWS(D$7:D243)-1,$A$3)+1))</f>
        <v>#ERROR!</v>
      </c>
      <c r="E243" s="128" t="str">
        <f>IF(ROWS(E$7:E243)&gt;$A$3*$A$4,"",INDEX(IndicatorsB[Doc Version],MOD(ROWS(E$7:E243)-1,$A$3)+1))</f>
        <v>#ERROR!</v>
      </c>
      <c r="F243" s="143" t="str">
        <f t="shared" si="3"/>
        <v/>
      </c>
      <c r="G243" s="144" t="str">
        <f>IFERROR(INDEX('3) Site Information'!$B$7:$B$106,MATCH(AuditRepTemp_C!I243,WS3_SiteInfo[Site name],0)),"")</f>
        <v>#ERROR!</v>
      </c>
      <c r="H243" s="145" t="str">
        <f>IF(C243&lt;&gt;"",INDEX(WS3_SiteInfo[ASC Site ID
],MATCH(AuditRepTemp_C!F243,'3) Site Information'!A$7:A$106,0)),"")</f>
        <v>#ERROR!</v>
      </c>
      <c r="I243" s="145" t="str">
        <f>IF(C243&lt;&gt;"",INDEX(WS3_SiteInfo[Site name],MATCH(AuditRepTemp_C!F243,'3) Site Information'!A$7:A$106,0)),"")</f>
        <v>#ERROR!</v>
      </c>
      <c r="J243" s="146" t="str">
        <f>IF(ROWS(J$7:J243)&gt;$A$3*$A$4,"",INDEX(IndicatorsB[Indicator],MOD(ROWS(J$7:J243)-1,$A$3)+1))</f>
        <v>#ERROR!</v>
      </c>
      <c r="K243" s="146" t="str">
        <f>IF(ROWS(K$7:K243)&gt;$A$3*$A$4,"",INDEX(IndicatorsB[Indicator/ Requirement Text],MOD(ROWS(K$7:K243)-1,$A$3)+1))</f>
        <v>#ERROR!</v>
      </c>
      <c r="L243" s="146" t="str">
        <f>IF(ROWS(L$7:L243)&gt;$A$3*$A$4,"",INDEX(IndicatorsB[Footnotes &amp; Criterion],MOD(ROWS(L$7:L243)-1,$A$3)+1))</f>
        <v>#ERROR!</v>
      </c>
      <c r="M243" s="3"/>
      <c r="N243" s="3"/>
      <c r="O243" s="3"/>
      <c r="P243" s="3"/>
      <c r="Q243" s="3"/>
      <c r="R243" s="3"/>
      <c r="S243" s="3"/>
      <c r="T243" s="3"/>
      <c r="U243" s="3"/>
      <c r="V243" s="3"/>
      <c r="W243" s="3"/>
      <c r="X243" s="3"/>
      <c r="Y243" s="3"/>
      <c r="Z243" s="3"/>
    </row>
    <row r="244" ht="14.25" customHeight="1">
      <c r="A244" s="141" t="str">
        <f t="shared" si="1"/>
        <v>#ERROR!</v>
      </c>
      <c r="B244" s="142">
        <f t="shared" si="2"/>
        <v>1652</v>
      </c>
      <c r="C244" s="128" t="str">
        <f>IF(ROWS(C$7:C244)&gt;$A$3*$A$4,"",INDEX(IndicatorsB[SN],MOD(ROWS(C$7:C244)-1,$A$3)+1))</f>
        <v>#ERROR!</v>
      </c>
      <c r="D244" s="128" t="str">
        <f>IF(ROWS(D$7:D244)&gt;$A$3*$A$4,"",INDEX(IndicatorsB[CAR/ Standard],MOD(ROWS(D$7:D244)-1,$A$3)+1))</f>
        <v>#ERROR!</v>
      </c>
      <c r="E244" s="128" t="str">
        <f>IF(ROWS(E$7:E244)&gt;$A$3*$A$4,"",INDEX(IndicatorsB[Doc Version],MOD(ROWS(E$7:E244)-1,$A$3)+1))</f>
        <v>#ERROR!</v>
      </c>
      <c r="F244" s="143" t="str">
        <f t="shared" si="3"/>
        <v/>
      </c>
      <c r="G244" s="144" t="str">
        <f>IFERROR(INDEX('3) Site Information'!$B$7:$B$106,MATCH(AuditRepTemp_C!I244,WS3_SiteInfo[Site name],0)),"")</f>
        <v>#ERROR!</v>
      </c>
      <c r="H244" s="145" t="str">
        <f>IF(C244&lt;&gt;"",INDEX(WS3_SiteInfo[ASC Site ID
],MATCH(AuditRepTemp_C!F244,'3) Site Information'!A$7:A$106,0)),"")</f>
        <v>#ERROR!</v>
      </c>
      <c r="I244" s="145" t="str">
        <f>IF(C244&lt;&gt;"",INDEX(WS3_SiteInfo[Site name],MATCH(AuditRepTemp_C!F244,'3) Site Information'!A$7:A$106,0)),"")</f>
        <v>#ERROR!</v>
      </c>
      <c r="J244" s="146" t="str">
        <f>IF(ROWS(J$7:J244)&gt;$A$3*$A$4,"",INDEX(IndicatorsB[Indicator],MOD(ROWS(J$7:J244)-1,$A$3)+1))</f>
        <v>#ERROR!</v>
      </c>
      <c r="K244" s="146" t="str">
        <f>IF(ROWS(K$7:K244)&gt;$A$3*$A$4,"",INDEX(IndicatorsB[Indicator/ Requirement Text],MOD(ROWS(K$7:K244)-1,$A$3)+1))</f>
        <v>#ERROR!</v>
      </c>
      <c r="L244" s="146" t="str">
        <f>IF(ROWS(L$7:L244)&gt;$A$3*$A$4,"",INDEX(IndicatorsB[Footnotes &amp; Criterion],MOD(ROWS(L$7:L244)-1,$A$3)+1))</f>
        <v>#ERROR!</v>
      </c>
      <c r="M244" s="3"/>
      <c r="N244" s="3"/>
      <c r="O244" s="3"/>
      <c r="P244" s="3"/>
      <c r="Q244" s="3"/>
      <c r="R244" s="3"/>
      <c r="S244" s="3"/>
      <c r="T244" s="3"/>
      <c r="U244" s="3"/>
      <c r="V244" s="3"/>
      <c r="W244" s="3"/>
      <c r="X244" s="3"/>
      <c r="Y244" s="3"/>
      <c r="Z244" s="3"/>
    </row>
    <row r="245" ht="14.25" customHeight="1">
      <c r="A245" s="141" t="str">
        <f t="shared" si="1"/>
        <v>#ERROR!</v>
      </c>
      <c r="B245" s="142">
        <f t="shared" si="2"/>
        <v>1652</v>
      </c>
      <c r="C245" s="128" t="str">
        <f>IF(ROWS(C$7:C245)&gt;$A$3*$A$4,"",INDEX(IndicatorsB[SN],MOD(ROWS(C$7:C245)-1,$A$3)+1))</f>
        <v>#ERROR!</v>
      </c>
      <c r="D245" s="128" t="str">
        <f>IF(ROWS(D$7:D245)&gt;$A$3*$A$4,"",INDEX(IndicatorsB[CAR/ Standard],MOD(ROWS(D$7:D245)-1,$A$3)+1))</f>
        <v>#ERROR!</v>
      </c>
      <c r="E245" s="128" t="str">
        <f>IF(ROWS(E$7:E245)&gt;$A$3*$A$4,"",INDEX(IndicatorsB[Doc Version],MOD(ROWS(E$7:E245)-1,$A$3)+1))</f>
        <v>#ERROR!</v>
      </c>
      <c r="F245" s="143" t="str">
        <f t="shared" si="3"/>
        <v/>
      </c>
      <c r="G245" s="144" t="str">
        <f>IFERROR(INDEX('3) Site Information'!$B$7:$B$106,MATCH(AuditRepTemp_C!I245,WS3_SiteInfo[Site name],0)),"")</f>
        <v>#ERROR!</v>
      </c>
      <c r="H245" s="145" t="str">
        <f>IF(C245&lt;&gt;"",INDEX(WS3_SiteInfo[ASC Site ID
],MATCH(AuditRepTemp_C!F245,'3) Site Information'!A$7:A$106,0)),"")</f>
        <v>#ERROR!</v>
      </c>
      <c r="I245" s="145" t="str">
        <f>IF(C245&lt;&gt;"",INDEX(WS3_SiteInfo[Site name],MATCH(AuditRepTemp_C!F245,'3) Site Information'!A$7:A$106,0)),"")</f>
        <v>#ERROR!</v>
      </c>
      <c r="J245" s="146" t="str">
        <f>IF(ROWS(J$7:J245)&gt;$A$3*$A$4,"",INDEX(IndicatorsB[Indicator],MOD(ROWS(J$7:J245)-1,$A$3)+1))</f>
        <v>#ERROR!</v>
      </c>
      <c r="K245" s="146" t="str">
        <f>IF(ROWS(K$7:K245)&gt;$A$3*$A$4,"",INDEX(IndicatorsB[Indicator/ Requirement Text],MOD(ROWS(K$7:K245)-1,$A$3)+1))</f>
        <v>#ERROR!</v>
      </c>
      <c r="L245" s="146" t="str">
        <f>IF(ROWS(L$7:L245)&gt;$A$3*$A$4,"",INDEX(IndicatorsB[Footnotes &amp; Criterion],MOD(ROWS(L$7:L245)-1,$A$3)+1))</f>
        <v>#ERROR!</v>
      </c>
      <c r="M245" s="3"/>
      <c r="N245" s="3"/>
      <c r="O245" s="3"/>
      <c r="P245" s="3"/>
      <c r="Q245" s="3"/>
      <c r="R245" s="3"/>
      <c r="S245" s="3"/>
      <c r="T245" s="3"/>
      <c r="U245" s="3"/>
      <c r="V245" s="3"/>
      <c r="W245" s="3"/>
      <c r="X245" s="3"/>
      <c r="Y245" s="3"/>
      <c r="Z245" s="3"/>
    </row>
    <row r="246" ht="14.25" customHeight="1">
      <c r="A246" s="141" t="str">
        <f t="shared" si="1"/>
        <v>#ERROR!</v>
      </c>
      <c r="B246" s="142">
        <f t="shared" si="2"/>
        <v>1652</v>
      </c>
      <c r="C246" s="128" t="str">
        <f>IF(ROWS(C$7:C246)&gt;$A$3*$A$4,"",INDEX(IndicatorsB[SN],MOD(ROWS(C$7:C246)-1,$A$3)+1))</f>
        <v>#ERROR!</v>
      </c>
      <c r="D246" s="128" t="str">
        <f>IF(ROWS(D$7:D246)&gt;$A$3*$A$4,"",INDEX(IndicatorsB[CAR/ Standard],MOD(ROWS(D$7:D246)-1,$A$3)+1))</f>
        <v>#ERROR!</v>
      </c>
      <c r="E246" s="128" t="str">
        <f>IF(ROWS(E$7:E246)&gt;$A$3*$A$4,"",INDEX(IndicatorsB[Doc Version],MOD(ROWS(E$7:E246)-1,$A$3)+1))</f>
        <v>#ERROR!</v>
      </c>
      <c r="F246" s="143" t="str">
        <f t="shared" si="3"/>
        <v/>
      </c>
      <c r="G246" s="144" t="str">
        <f>IFERROR(INDEX('3) Site Information'!$B$7:$B$106,MATCH(AuditRepTemp_C!I246,WS3_SiteInfo[Site name],0)),"")</f>
        <v>#ERROR!</v>
      </c>
      <c r="H246" s="145" t="str">
        <f>IF(C246&lt;&gt;"",INDEX(WS3_SiteInfo[ASC Site ID
],MATCH(AuditRepTemp_C!F246,'3) Site Information'!A$7:A$106,0)),"")</f>
        <v>#ERROR!</v>
      </c>
      <c r="I246" s="145" t="str">
        <f>IF(C246&lt;&gt;"",INDEX(WS3_SiteInfo[Site name],MATCH(AuditRepTemp_C!F246,'3) Site Information'!A$7:A$106,0)),"")</f>
        <v>#ERROR!</v>
      </c>
      <c r="J246" s="146" t="str">
        <f>IF(ROWS(J$7:J246)&gt;$A$3*$A$4,"",INDEX(IndicatorsB[Indicator],MOD(ROWS(J$7:J246)-1,$A$3)+1))</f>
        <v>#ERROR!</v>
      </c>
      <c r="K246" s="146" t="str">
        <f>IF(ROWS(K$7:K246)&gt;$A$3*$A$4,"",INDEX(IndicatorsB[Indicator/ Requirement Text],MOD(ROWS(K$7:K246)-1,$A$3)+1))</f>
        <v>#ERROR!</v>
      </c>
      <c r="L246" s="146" t="str">
        <f>IF(ROWS(L$7:L246)&gt;$A$3*$A$4,"",INDEX(IndicatorsB[Footnotes &amp; Criterion],MOD(ROWS(L$7:L246)-1,$A$3)+1))</f>
        <v>#ERROR!</v>
      </c>
      <c r="M246" s="3"/>
      <c r="N246" s="3"/>
      <c r="O246" s="3"/>
      <c r="P246" s="3"/>
      <c r="Q246" s="3"/>
      <c r="R246" s="3"/>
      <c r="S246" s="3"/>
      <c r="T246" s="3"/>
      <c r="U246" s="3"/>
      <c r="V246" s="3"/>
      <c r="W246" s="3"/>
      <c r="X246" s="3"/>
      <c r="Y246" s="3"/>
      <c r="Z246" s="3"/>
    </row>
    <row r="247" ht="14.25" customHeight="1">
      <c r="A247" s="141" t="str">
        <f t="shared" si="1"/>
        <v>#ERROR!</v>
      </c>
      <c r="B247" s="142">
        <f t="shared" si="2"/>
        <v>1652</v>
      </c>
      <c r="C247" s="128" t="str">
        <f>IF(ROWS(C$7:C247)&gt;$A$3*$A$4,"",INDEX(IndicatorsB[SN],MOD(ROWS(C$7:C247)-1,$A$3)+1))</f>
        <v>#ERROR!</v>
      </c>
      <c r="D247" s="128" t="str">
        <f>IF(ROWS(D$7:D247)&gt;$A$3*$A$4,"",INDEX(IndicatorsB[CAR/ Standard],MOD(ROWS(D$7:D247)-1,$A$3)+1))</f>
        <v>#ERROR!</v>
      </c>
      <c r="E247" s="128" t="str">
        <f>IF(ROWS(E$7:E247)&gt;$A$3*$A$4,"",INDEX(IndicatorsB[Doc Version],MOD(ROWS(E$7:E247)-1,$A$3)+1))</f>
        <v>#ERROR!</v>
      </c>
      <c r="F247" s="143" t="str">
        <f t="shared" si="3"/>
        <v/>
      </c>
      <c r="G247" s="144" t="str">
        <f>IFERROR(INDEX('3) Site Information'!$B$7:$B$106,MATCH(AuditRepTemp_C!I247,WS3_SiteInfo[Site name],0)),"")</f>
        <v>#ERROR!</v>
      </c>
      <c r="H247" s="145" t="str">
        <f>IF(C247&lt;&gt;"",INDEX(WS3_SiteInfo[ASC Site ID
],MATCH(AuditRepTemp_C!F247,'3) Site Information'!A$7:A$106,0)),"")</f>
        <v>#ERROR!</v>
      </c>
      <c r="I247" s="145" t="str">
        <f>IF(C247&lt;&gt;"",INDEX(WS3_SiteInfo[Site name],MATCH(AuditRepTemp_C!F247,'3) Site Information'!A$7:A$106,0)),"")</f>
        <v>#ERROR!</v>
      </c>
      <c r="J247" s="146" t="str">
        <f>IF(ROWS(J$7:J247)&gt;$A$3*$A$4,"",INDEX(IndicatorsB[Indicator],MOD(ROWS(J$7:J247)-1,$A$3)+1))</f>
        <v>#ERROR!</v>
      </c>
      <c r="K247" s="146" t="str">
        <f>IF(ROWS(K$7:K247)&gt;$A$3*$A$4,"",INDEX(IndicatorsB[Indicator/ Requirement Text],MOD(ROWS(K$7:K247)-1,$A$3)+1))</f>
        <v>#ERROR!</v>
      </c>
      <c r="L247" s="146" t="str">
        <f>IF(ROWS(L$7:L247)&gt;$A$3*$A$4,"",INDEX(IndicatorsB[Footnotes &amp; Criterion],MOD(ROWS(L$7:L247)-1,$A$3)+1))</f>
        <v>#ERROR!</v>
      </c>
      <c r="M247" s="3"/>
      <c r="N247" s="3"/>
      <c r="O247" s="3"/>
      <c r="P247" s="3"/>
      <c r="Q247" s="3"/>
      <c r="R247" s="3"/>
      <c r="S247" s="3"/>
      <c r="T247" s="3"/>
      <c r="U247" s="3"/>
      <c r="V247" s="3"/>
      <c r="W247" s="3"/>
      <c r="X247" s="3"/>
      <c r="Y247" s="3"/>
      <c r="Z247" s="3"/>
    </row>
    <row r="248" ht="14.25" customHeight="1">
      <c r="A248" s="141" t="str">
        <f t="shared" si="1"/>
        <v>#ERROR!</v>
      </c>
      <c r="B248" s="142">
        <f t="shared" si="2"/>
        <v>1652</v>
      </c>
      <c r="C248" s="128" t="str">
        <f>IF(ROWS(C$7:C248)&gt;$A$3*$A$4,"",INDEX(IndicatorsB[SN],MOD(ROWS(C$7:C248)-1,$A$3)+1))</f>
        <v>#ERROR!</v>
      </c>
      <c r="D248" s="128" t="str">
        <f>IF(ROWS(D$7:D248)&gt;$A$3*$A$4,"",INDEX(IndicatorsB[CAR/ Standard],MOD(ROWS(D$7:D248)-1,$A$3)+1))</f>
        <v>#ERROR!</v>
      </c>
      <c r="E248" s="128" t="str">
        <f>IF(ROWS(E$7:E248)&gt;$A$3*$A$4,"",INDEX(IndicatorsB[Doc Version],MOD(ROWS(E$7:E248)-1,$A$3)+1))</f>
        <v>#ERROR!</v>
      </c>
      <c r="F248" s="143" t="str">
        <f t="shared" si="3"/>
        <v/>
      </c>
      <c r="G248" s="144" t="str">
        <f>IFERROR(INDEX('3) Site Information'!$B$7:$B$106,MATCH(AuditRepTemp_C!I248,WS3_SiteInfo[Site name],0)),"")</f>
        <v>#ERROR!</v>
      </c>
      <c r="H248" s="145" t="str">
        <f>IF(C248&lt;&gt;"",INDEX(WS3_SiteInfo[ASC Site ID
],MATCH(AuditRepTemp_C!F248,'3) Site Information'!A$7:A$106,0)),"")</f>
        <v>#ERROR!</v>
      </c>
      <c r="I248" s="145" t="str">
        <f>IF(C248&lt;&gt;"",INDEX(WS3_SiteInfo[Site name],MATCH(AuditRepTemp_C!F248,'3) Site Information'!A$7:A$106,0)),"")</f>
        <v>#ERROR!</v>
      </c>
      <c r="J248" s="146" t="str">
        <f>IF(ROWS(J$7:J248)&gt;$A$3*$A$4,"",INDEX(IndicatorsB[Indicator],MOD(ROWS(J$7:J248)-1,$A$3)+1))</f>
        <v>#ERROR!</v>
      </c>
      <c r="K248" s="146" t="str">
        <f>IF(ROWS(K$7:K248)&gt;$A$3*$A$4,"",INDEX(IndicatorsB[Indicator/ Requirement Text],MOD(ROWS(K$7:K248)-1,$A$3)+1))</f>
        <v>#ERROR!</v>
      </c>
      <c r="L248" s="146" t="str">
        <f>IF(ROWS(L$7:L248)&gt;$A$3*$A$4,"",INDEX(IndicatorsB[Footnotes &amp; Criterion],MOD(ROWS(L$7:L248)-1,$A$3)+1))</f>
        <v>#ERROR!</v>
      </c>
      <c r="M248" s="3"/>
      <c r="N248" s="3"/>
      <c r="O248" s="3"/>
      <c r="P248" s="3"/>
      <c r="Q248" s="3"/>
      <c r="R248" s="3"/>
      <c r="S248" s="3"/>
      <c r="T248" s="3"/>
      <c r="U248" s="3"/>
      <c r="V248" s="3"/>
      <c r="W248" s="3"/>
      <c r="X248" s="3"/>
      <c r="Y248" s="3"/>
      <c r="Z248" s="3"/>
    </row>
    <row r="249" ht="14.25" customHeight="1">
      <c r="A249" s="141" t="str">
        <f t="shared" si="1"/>
        <v>#ERROR!</v>
      </c>
      <c r="B249" s="142">
        <f t="shared" si="2"/>
        <v>1652</v>
      </c>
      <c r="C249" s="128" t="str">
        <f>IF(ROWS(C$7:C249)&gt;$A$3*$A$4,"",INDEX(IndicatorsB[SN],MOD(ROWS(C$7:C249)-1,$A$3)+1))</f>
        <v>#ERROR!</v>
      </c>
      <c r="D249" s="128" t="str">
        <f>IF(ROWS(D$7:D249)&gt;$A$3*$A$4,"",INDEX(IndicatorsB[CAR/ Standard],MOD(ROWS(D$7:D249)-1,$A$3)+1))</f>
        <v>#ERROR!</v>
      </c>
      <c r="E249" s="128" t="str">
        <f>IF(ROWS(E$7:E249)&gt;$A$3*$A$4,"",INDEX(IndicatorsB[Doc Version],MOD(ROWS(E$7:E249)-1,$A$3)+1))</f>
        <v>#ERROR!</v>
      </c>
      <c r="F249" s="143" t="str">
        <f t="shared" si="3"/>
        <v/>
      </c>
      <c r="G249" s="144" t="str">
        <f>IFERROR(INDEX('3) Site Information'!$B$7:$B$106,MATCH(AuditRepTemp_C!I249,WS3_SiteInfo[Site name],0)),"")</f>
        <v>#ERROR!</v>
      </c>
      <c r="H249" s="145" t="str">
        <f>IF(C249&lt;&gt;"",INDEX(WS3_SiteInfo[ASC Site ID
],MATCH(AuditRepTemp_C!F249,'3) Site Information'!A$7:A$106,0)),"")</f>
        <v>#ERROR!</v>
      </c>
      <c r="I249" s="145" t="str">
        <f>IF(C249&lt;&gt;"",INDEX(WS3_SiteInfo[Site name],MATCH(AuditRepTemp_C!F249,'3) Site Information'!A$7:A$106,0)),"")</f>
        <v>#ERROR!</v>
      </c>
      <c r="J249" s="146" t="str">
        <f>IF(ROWS(J$7:J249)&gt;$A$3*$A$4,"",INDEX(IndicatorsB[Indicator],MOD(ROWS(J$7:J249)-1,$A$3)+1))</f>
        <v>#ERROR!</v>
      </c>
      <c r="K249" s="146" t="str">
        <f>IF(ROWS(K$7:K249)&gt;$A$3*$A$4,"",INDEX(IndicatorsB[Indicator/ Requirement Text],MOD(ROWS(K$7:K249)-1,$A$3)+1))</f>
        <v>#ERROR!</v>
      </c>
      <c r="L249" s="146" t="str">
        <f>IF(ROWS(L$7:L249)&gt;$A$3*$A$4,"",INDEX(IndicatorsB[Footnotes &amp; Criterion],MOD(ROWS(L$7:L249)-1,$A$3)+1))</f>
        <v>#ERROR!</v>
      </c>
      <c r="M249" s="3"/>
      <c r="N249" s="3"/>
      <c r="O249" s="3"/>
      <c r="P249" s="3"/>
      <c r="Q249" s="3"/>
      <c r="R249" s="3"/>
      <c r="S249" s="3"/>
      <c r="T249" s="3"/>
      <c r="U249" s="3"/>
      <c r="V249" s="3"/>
      <c r="W249" s="3"/>
      <c r="X249" s="3"/>
      <c r="Y249" s="3"/>
      <c r="Z249" s="3"/>
    </row>
    <row r="250" ht="14.25" customHeight="1">
      <c r="A250" s="141" t="str">
        <f t="shared" si="1"/>
        <v>#ERROR!</v>
      </c>
      <c r="B250" s="142">
        <f t="shared" si="2"/>
        <v>1652</v>
      </c>
      <c r="C250" s="128" t="str">
        <f>IF(ROWS(C$7:C250)&gt;$A$3*$A$4,"",INDEX(IndicatorsB[SN],MOD(ROWS(C$7:C250)-1,$A$3)+1))</f>
        <v>#ERROR!</v>
      </c>
      <c r="D250" s="128" t="str">
        <f>IF(ROWS(D$7:D250)&gt;$A$3*$A$4,"",INDEX(IndicatorsB[CAR/ Standard],MOD(ROWS(D$7:D250)-1,$A$3)+1))</f>
        <v>#ERROR!</v>
      </c>
      <c r="E250" s="128" t="str">
        <f>IF(ROWS(E$7:E250)&gt;$A$3*$A$4,"",INDEX(IndicatorsB[Doc Version],MOD(ROWS(E$7:E250)-1,$A$3)+1))</f>
        <v>#ERROR!</v>
      </c>
      <c r="F250" s="143" t="str">
        <f t="shared" si="3"/>
        <v/>
      </c>
      <c r="G250" s="144" t="str">
        <f>IFERROR(INDEX('3) Site Information'!$B$7:$B$106,MATCH(AuditRepTemp_C!I250,WS3_SiteInfo[Site name],0)),"")</f>
        <v>#ERROR!</v>
      </c>
      <c r="H250" s="145" t="str">
        <f>IF(C250&lt;&gt;"",INDEX(WS3_SiteInfo[ASC Site ID
],MATCH(AuditRepTemp_C!F250,'3) Site Information'!A$7:A$106,0)),"")</f>
        <v>#ERROR!</v>
      </c>
      <c r="I250" s="145" t="str">
        <f>IF(C250&lt;&gt;"",INDEX(WS3_SiteInfo[Site name],MATCH(AuditRepTemp_C!F250,'3) Site Information'!A$7:A$106,0)),"")</f>
        <v>#ERROR!</v>
      </c>
      <c r="J250" s="146" t="str">
        <f>IF(ROWS(J$7:J250)&gt;$A$3*$A$4,"",INDEX(IndicatorsB[Indicator],MOD(ROWS(J$7:J250)-1,$A$3)+1))</f>
        <v>#ERROR!</v>
      </c>
      <c r="K250" s="146" t="str">
        <f>IF(ROWS(K$7:K250)&gt;$A$3*$A$4,"",INDEX(IndicatorsB[Indicator/ Requirement Text],MOD(ROWS(K$7:K250)-1,$A$3)+1))</f>
        <v>#ERROR!</v>
      </c>
      <c r="L250" s="146" t="str">
        <f>IF(ROWS(L$7:L250)&gt;$A$3*$A$4,"",INDEX(IndicatorsB[Footnotes &amp; Criterion],MOD(ROWS(L$7:L250)-1,$A$3)+1))</f>
        <v>#ERROR!</v>
      </c>
      <c r="M250" s="3"/>
      <c r="N250" s="3"/>
      <c r="O250" s="3"/>
      <c r="P250" s="3"/>
      <c r="Q250" s="3"/>
      <c r="R250" s="3"/>
      <c r="S250" s="3"/>
      <c r="T250" s="3"/>
      <c r="U250" s="3"/>
      <c r="V250" s="3"/>
      <c r="W250" s="3"/>
      <c r="X250" s="3"/>
      <c r="Y250" s="3"/>
      <c r="Z250" s="3"/>
    </row>
    <row r="251" ht="14.25" customHeight="1">
      <c r="A251" s="141" t="str">
        <f t="shared" si="1"/>
        <v>#ERROR!</v>
      </c>
      <c r="B251" s="142">
        <f t="shared" si="2"/>
        <v>1652</v>
      </c>
      <c r="C251" s="128" t="str">
        <f>IF(ROWS(C$7:C251)&gt;$A$3*$A$4,"",INDEX(IndicatorsB[SN],MOD(ROWS(C$7:C251)-1,$A$3)+1))</f>
        <v>#ERROR!</v>
      </c>
      <c r="D251" s="128" t="str">
        <f>IF(ROWS(D$7:D251)&gt;$A$3*$A$4,"",INDEX(IndicatorsB[CAR/ Standard],MOD(ROWS(D$7:D251)-1,$A$3)+1))</f>
        <v>#ERROR!</v>
      </c>
      <c r="E251" s="128" t="str">
        <f>IF(ROWS(E$7:E251)&gt;$A$3*$A$4,"",INDEX(IndicatorsB[Doc Version],MOD(ROWS(E$7:E251)-1,$A$3)+1))</f>
        <v>#ERROR!</v>
      </c>
      <c r="F251" s="143" t="str">
        <f t="shared" si="3"/>
        <v/>
      </c>
      <c r="G251" s="144" t="str">
        <f>IFERROR(INDEX('3) Site Information'!$B$7:$B$106,MATCH(AuditRepTemp_C!I251,WS3_SiteInfo[Site name],0)),"")</f>
        <v>#ERROR!</v>
      </c>
      <c r="H251" s="145" t="str">
        <f>IF(C251&lt;&gt;"",INDEX(WS3_SiteInfo[ASC Site ID
],MATCH(AuditRepTemp_C!F251,'3) Site Information'!A$7:A$106,0)),"")</f>
        <v>#ERROR!</v>
      </c>
      <c r="I251" s="145" t="str">
        <f>IF(C251&lt;&gt;"",INDEX(WS3_SiteInfo[Site name],MATCH(AuditRepTemp_C!F251,'3) Site Information'!A$7:A$106,0)),"")</f>
        <v>#ERROR!</v>
      </c>
      <c r="J251" s="146" t="str">
        <f>IF(ROWS(J$7:J251)&gt;$A$3*$A$4,"",INDEX(IndicatorsB[Indicator],MOD(ROWS(J$7:J251)-1,$A$3)+1))</f>
        <v>#ERROR!</v>
      </c>
      <c r="K251" s="146" t="str">
        <f>IF(ROWS(K$7:K251)&gt;$A$3*$A$4,"",INDEX(IndicatorsB[Indicator/ Requirement Text],MOD(ROWS(K$7:K251)-1,$A$3)+1))</f>
        <v>#ERROR!</v>
      </c>
      <c r="L251" s="146" t="str">
        <f>IF(ROWS(L$7:L251)&gt;$A$3*$A$4,"",INDEX(IndicatorsB[Footnotes &amp; Criterion],MOD(ROWS(L$7:L251)-1,$A$3)+1))</f>
        <v>#ERROR!</v>
      </c>
      <c r="M251" s="3"/>
      <c r="N251" s="3"/>
      <c r="O251" s="3"/>
      <c r="P251" s="3"/>
      <c r="Q251" s="3"/>
      <c r="R251" s="3"/>
      <c r="S251" s="3"/>
      <c r="T251" s="3"/>
      <c r="U251" s="3"/>
      <c r="V251" s="3"/>
      <c r="W251" s="3"/>
      <c r="X251" s="3"/>
      <c r="Y251" s="3"/>
      <c r="Z251" s="3"/>
    </row>
    <row r="252" ht="14.25" customHeight="1">
      <c r="A252" s="141" t="str">
        <f t="shared" si="1"/>
        <v>#ERROR!</v>
      </c>
      <c r="B252" s="142">
        <f t="shared" si="2"/>
        <v>1652</v>
      </c>
      <c r="C252" s="128" t="str">
        <f>IF(ROWS(C$7:C252)&gt;$A$3*$A$4,"",INDEX(IndicatorsB[SN],MOD(ROWS(C$7:C252)-1,$A$3)+1))</f>
        <v>#ERROR!</v>
      </c>
      <c r="D252" s="128" t="str">
        <f>IF(ROWS(D$7:D252)&gt;$A$3*$A$4,"",INDEX(IndicatorsB[CAR/ Standard],MOD(ROWS(D$7:D252)-1,$A$3)+1))</f>
        <v>#ERROR!</v>
      </c>
      <c r="E252" s="128" t="str">
        <f>IF(ROWS(E$7:E252)&gt;$A$3*$A$4,"",INDEX(IndicatorsB[Doc Version],MOD(ROWS(E$7:E252)-1,$A$3)+1))</f>
        <v>#ERROR!</v>
      </c>
      <c r="F252" s="143" t="str">
        <f t="shared" si="3"/>
        <v/>
      </c>
      <c r="G252" s="144" t="str">
        <f>IFERROR(INDEX('3) Site Information'!$B$7:$B$106,MATCH(AuditRepTemp_C!I252,WS3_SiteInfo[Site name],0)),"")</f>
        <v>#ERROR!</v>
      </c>
      <c r="H252" s="145" t="str">
        <f>IF(C252&lt;&gt;"",INDEX(WS3_SiteInfo[ASC Site ID
],MATCH(AuditRepTemp_C!F252,'3) Site Information'!A$7:A$106,0)),"")</f>
        <v>#ERROR!</v>
      </c>
      <c r="I252" s="145" t="str">
        <f>IF(C252&lt;&gt;"",INDEX(WS3_SiteInfo[Site name],MATCH(AuditRepTemp_C!F252,'3) Site Information'!A$7:A$106,0)),"")</f>
        <v>#ERROR!</v>
      </c>
      <c r="J252" s="146" t="str">
        <f>IF(ROWS(J$7:J252)&gt;$A$3*$A$4,"",INDEX(IndicatorsB[Indicator],MOD(ROWS(J$7:J252)-1,$A$3)+1))</f>
        <v>#ERROR!</v>
      </c>
      <c r="K252" s="146" t="str">
        <f>IF(ROWS(K$7:K252)&gt;$A$3*$A$4,"",INDEX(IndicatorsB[Indicator/ Requirement Text],MOD(ROWS(K$7:K252)-1,$A$3)+1))</f>
        <v>#ERROR!</v>
      </c>
      <c r="L252" s="146" t="str">
        <f>IF(ROWS(L$7:L252)&gt;$A$3*$A$4,"",INDEX(IndicatorsB[Footnotes &amp; Criterion],MOD(ROWS(L$7:L252)-1,$A$3)+1))</f>
        <v>#ERROR!</v>
      </c>
      <c r="M252" s="3"/>
      <c r="N252" s="3"/>
      <c r="O252" s="3"/>
      <c r="P252" s="3"/>
      <c r="Q252" s="3"/>
      <c r="R252" s="3"/>
      <c r="S252" s="3"/>
      <c r="T252" s="3"/>
      <c r="U252" s="3"/>
      <c r="V252" s="3"/>
      <c r="W252" s="3"/>
      <c r="X252" s="3"/>
      <c r="Y252" s="3"/>
      <c r="Z252" s="3"/>
    </row>
    <row r="253" ht="14.25" customHeight="1">
      <c r="A253" s="141" t="str">
        <f t="shared" si="1"/>
        <v>#ERROR!</v>
      </c>
      <c r="B253" s="142">
        <f t="shared" si="2"/>
        <v>1652</v>
      </c>
      <c r="C253" s="128" t="str">
        <f>IF(ROWS(C$7:C253)&gt;$A$3*$A$4,"",INDEX(IndicatorsB[SN],MOD(ROWS(C$7:C253)-1,$A$3)+1))</f>
        <v>#ERROR!</v>
      </c>
      <c r="D253" s="128" t="str">
        <f>IF(ROWS(D$7:D253)&gt;$A$3*$A$4,"",INDEX(IndicatorsB[CAR/ Standard],MOD(ROWS(D$7:D253)-1,$A$3)+1))</f>
        <v>#ERROR!</v>
      </c>
      <c r="E253" s="128" t="str">
        <f>IF(ROWS(E$7:E253)&gt;$A$3*$A$4,"",INDEX(IndicatorsB[Doc Version],MOD(ROWS(E$7:E253)-1,$A$3)+1))</f>
        <v>#ERROR!</v>
      </c>
      <c r="F253" s="143" t="str">
        <f t="shared" si="3"/>
        <v/>
      </c>
      <c r="G253" s="144" t="str">
        <f>IFERROR(INDEX('3) Site Information'!$B$7:$B$106,MATCH(AuditRepTemp_C!I253,WS3_SiteInfo[Site name],0)),"")</f>
        <v>#ERROR!</v>
      </c>
      <c r="H253" s="145" t="str">
        <f>IF(C253&lt;&gt;"",INDEX(WS3_SiteInfo[ASC Site ID
],MATCH(AuditRepTemp_C!F253,'3) Site Information'!A$7:A$106,0)),"")</f>
        <v>#ERROR!</v>
      </c>
      <c r="I253" s="145" t="str">
        <f>IF(C253&lt;&gt;"",INDEX(WS3_SiteInfo[Site name],MATCH(AuditRepTemp_C!F253,'3) Site Information'!A$7:A$106,0)),"")</f>
        <v>#ERROR!</v>
      </c>
      <c r="J253" s="146" t="str">
        <f>IF(ROWS(J$7:J253)&gt;$A$3*$A$4,"",INDEX(IndicatorsB[Indicator],MOD(ROWS(J$7:J253)-1,$A$3)+1))</f>
        <v>#ERROR!</v>
      </c>
      <c r="K253" s="146" t="str">
        <f>IF(ROWS(K$7:K253)&gt;$A$3*$A$4,"",INDEX(IndicatorsB[Indicator/ Requirement Text],MOD(ROWS(K$7:K253)-1,$A$3)+1))</f>
        <v>#ERROR!</v>
      </c>
      <c r="L253" s="146" t="str">
        <f>IF(ROWS(L$7:L253)&gt;$A$3*$A$4,"",INDEX(IndicatorsB[Footnotes &amp; Criterion],MOD(ROWS(L$7:L253)-1,$A$3)+1))</f>
        <v>#ERROR!</v>
      </c>
      <c r="M253" s="3"/>
      <c r="N253" s="3"/>
      <c r="O253" s="3"/>
      <c r="P253" s="3"/>
      <c r="Q253" s="3"/>
      <c r="R253" s="3"/>
      <c r="S253" s="3"/>
      <c r="T253" s="3"/>
      <c r="U253" s="3"/>
      <c r="V253" s="3"/>
      <c r="W253" s="3"/>
      <c r="X253" s="3"/>
      <c r="Y253" s="3"/>
      <c r="Z253" s="3"/>
    </row>
    <row r="254" ht="14.25" customHeight="1">
      <c r="A254" s="141" t="str">
        <f t="shared" si="1"/>
        <v>#ERROR!</v>
      </c>
      <c r="B254" s="142">
        <f t="shared" si="2"/>
        <v>1652</v>
      </c>
      <c r="C254" s="128" t="str">
        <f>IF(ROWS(C$7:C254)&gt;$A$3*$A$4,"",INDEX(IndicatorsB[SN],MOD(ROWS(C$7:C254)-1,$A$3)+1))</f>
        <v>#ERROR!</v>
      </c>
      <c r="D254" s="128" t="str">
        <f>IF(ROWS(D$7:D254)&gt;$A$3*$A$4,"",INDEX(IndicatorsB[CAR/ Standard],MOD(ROWS(D$7:D254)-1,$A$3)+1))</f>
        <v>#ERROR!</v>
      </c>
      <c r="E254" s="128" t="str">
        <f>IF(ROWS(E$7:E254)&gt;$A$3*$A$4,"",INDEX(IndicatorsB[Doc Version],MOD(ROWS(E$7:E254)-1,$A$3)+1))</f>
        <v>#ERROR!</v>
      </c>
      <c r="F254" s="143" t="str">
        <f t="shared" si="3"/>
        <v/>
      </c>
      <c r="G254" s="144" t="str">
        <f>IFERROR(INDEX('3) Site Information'!$B$7:$B$106,MATCH(AuditRepTemp_C!I254,WS3_SiteInfo[Site name],0)),"")</f>
        <v>#ERROR!</v>
      </c>
      <c r="H254" s="145" t="str">
        <f>IF(C254&lt;&gt;"",INDEX(WS3_SiteInfo[ASC Site ID
],MATCH(AuditRepTemp_C!F254,'3) Site Information'!A$7:A$106,0)),"")</f>
        <v>#ERROR!</v>
      </c>
      <c r="I254" s="145" t="str">
        <f>IF(C254&lt;&gt;"",INDEX(WS3_SiteInfo[Site name],MATCH(AuditRepTemp_C!F254,'3) Site Information'!A$7:A$106,0)),"")</f>
        <v>#ERROR!</v>
      </c>
      <c r="J254" s="146" t="str">
        <f>IF(ROWS(J$7:J254)&gt;$A$3*$A$4,"",INDEX(IndicatorsB[Indicator],MOD(ROWS(J$7:J254)-1,$A$3)+1))</f>
        <v>#ERROR!</v>
      </c>
      <c r="K254" s="146" t="str">
        <f>IF(ROWS(K$7:K254)&gt;$A$3*$A$4,"",INDEX(IndicatorsB[Indicator/ Requirement Text],MOD(ROWS(K$7:K254)-1,$A$3)+1))</f>
        <v>#ERROR!</v>
      </c>
      <c r="L254" s="146" t="str">
        <f>IF(ROWS(L$7:L254)&gt;$A$3*$A$4,"",INDEX(IndicatorsB[Footnotes &amp; Criterion],MOD(ROWS(L$7:L254)-1,$A$3)+1))</f>
        <v>#ERROR!</v>
      </c>
      <c r="M254" s="3"/>
      <c r="N254" s="3"/>
      <c r="O254" s="3"/>
      <c r="P254" s="3"/>
      <c r="Q254" s="3"/>
      <c r="R254" s="3"/>
      <c r="S254" s="3"/>
      <c r="T254" s="3"/>
      <c r="U254" s="3"/>
      <c r="V254" s="3"/>
      <c r="W254" s="3"/>
      <c r="X254" s="3"/>
      <c r="Y254" s="3"/>
      <c r="Z254" s="3"/>
    </row>
    <row r="255" ht="14.25" customHeight="1">
      <c r="A255" s="141" t="str">
        <f t="shared" si="1"/>
        <v>#ERROR!</v>
      </c>
      <c r="B255" s="142">
        <f t="shared" si="2"/>
        <v>1652</v>
      </c>
      <c r="C255" s="128" t="str">
        <f>IF(ROWS(C$7:C255)&gt;$A$3*$A$4,"",INDEX(IndicatorsB[SN],MOD(ROWS(C$7:C255)-1,$A$3)+1))</f>
        <v>#ERROR!</v>
      </c>
      <c r="D255" s="128" t="str">
        <f>IF(ROWS(D$7:D255)&gt;$A$3*$A$4,"",INDEX(IndicatorsB[CAR/ Standard],MOD(ROWS(D$7:D255)-1,$A$3)+1))</f>
        <v>#ERROR!</v>
      </c>
      <c r="E255" s="128" t="str">
        <f>IF(ROWS(E$7:E255)&gt;$A$3*$A$4,"",INDEX(IndicatorsB[Doc Version],MOD(ROWS(E$7:E255)-1,$A$3)+1))</f>
        <v>#ERROR!</v>
      </c>
      <c r="F255" s="143" t="str">
        <f t="shared" si="3"/>
        <v/>
      </c>
      <c r="G255" s="144" t="str">
        <f>IFERROR(INDEX('3) Site Information'!$B$7:$B$106,MATCH(AuditRepTemp_C!I255,WS3_SiteInfo[Site name],0)),"")</f>
        <v>#ERROR!</v>
      </c>
      <c r="H255" s="145" t="str">
        <f>IF(C255&lt;&gt;"",INDEX(WS3_SiteInfo[ASC Site ID
],MATCH(AuditRepTemp_C!F255,'3) Site Information'!A$7:A$106,0)),"")</f>
        <v>#ERROR!</v>
      </c>
      <c r="I255" s="145" t="str">
        <f>IF(C255&lt;&gt;"",INDEX(WS3_SiteInfo[Site name],MATCH(AuditRepTemp_C!F255,'3) Site Information'!A$7:A$106,0)),"")</f>
        <v>#ERROR!</v>
      </c>
      <c r="J255" s="146" t="str">
        <f>IF(ROWS(J$7:J255)&gt;$A$3*$A$4,"",INDEX(IndicatorsB[Indicator],MOD(ROWS(J$7:J255)-1,$A$3)+1))</f>
        <v>#ERROR!</v>
      </c>
      <c r="K255" s="146" t="str">
        <f>IF(ROWS(K$7:K255)&gt;$A$3*$A$4,"",INDEX(IndicatorsB[Indicator/ Requirement Text],MOD(ROWS(K$7:K255)-1,$A$3)+1))</f>
        <v>#ERROR!</v>
      </c>
      <c r="L255" s="146" t="str">
        <f>IF(ROWS(L$7:L255)&gt;$A$3*$A$4,"",INDEX(IndicatorsB[Footnotes &amp; Criterion],MOD(ROWS(L$7:L255)-1,$A$3)+1))</f>
        <v>#ERROR!</v>
      </c>
      <c r="M255" s="3"/>
      <c r="N255" s="3"/>
      <c r="O255" s="3"/>
      <c r="P255" s="3"/>
      <c r="Q255" s="3"/>
      <c r="R255" s="3"/>
      <c r="S255" s="3"/>
      <c r="T255" s="3"/>
      <c r="U255" s="3"/>
      <c r="V255" s="3"/>
      <c r="W255" s="3"/>
      <c r="X255" s="3"/>
      <c r="Y255" s="3"/>
      <c r="Z255" s="3"/>
    </row>
    <row r="256" ht="14.25" customHeight="1">
      <c r="A256" s="141" t="str">
        <f t="shared" si="1"/>
        <v>#ERROR!</v>
      </c>
      <c r="B256" s="142">
        <f t="shared" si="2"/>
        <v>1652</v>
      </c>
      <c r="C256" s="128" t="str">
        <f>IF(ROWS(C$7:C256)&gt;$A$3*$A$4,"",INDEX(IndicatorsB[SN],MOD(ROWS(C$7:C256)-1,$A$3)+1))</f>
        <v>#ERROR!</v>
      </c>
      <c r="D256" s="128" t="str">
        <f>IF(ROWS(D$7:D256)&gt;$A$3*$A$4,"",INDEX(IndicatorsB[CAR/ Standard],MOD(ROWS(D$7:D256)-1,$A$3)+1))</f>
        <v>#ERROR!</v>
      </c>
      <c r="E256" s="128" t="str">
        <f>IF(ROWS(E$7:E256)&gt;$A$3*$A$4,"",INDEX(IndicatorsB[Doc Version],MOD(ROWS(E$7:E256)-1,$A$3)+1))</f>
        <v>#ERROR!</v>
      </c>
      <c r="F256" s="143" t="str">
        <f t="shared" si="3"/>
        <v/>
      </c>
      <c r="G256" s="144" t="str">
        <f>IFERROR(INDEX('3) Site Information'!$B$7:$B$106,MATCH(AuditRepTemp_C!I256,WS3_SiteInfo[Site name],0)),"")</f>
        <v>#ERROR!</v>
      </c>
      <c r="H256" s="145" t="str">
        <f>IF(C256&lt;&gt;"",INDEX(WS3_SiteInfo[ASC Site ID
],MATCH(AuditRepTemp_C!F256,'3) Site Information'!A$7:A$106,0)),"")</f>
        <v>#ERROR!</v>
      </c>
      <c r="I256" s="145" t="str">
        <f>IF(C256&lt;&gt;"",INDEX(WS3_SiteInfo[Site name],MATCH(AuditRepTemp_C!F256,'3) Site Information'!A$7:A$106,0)),"")</f>
        <v>#ERROR!</v>
      </c>
      <c r="J256" s="146" t="str">
        <f>IF(ROWS(J$7:J256)&gt;$A$3*$A$4,"",INDEX(IndicatorsB[Indicator],MOD(ROWS(J$7:J256)-1,$A$3)+1))</f>
        <v>#ERROR!</v>
      </c>
      <c r="K256" s="146" t="str">
        <f>IF(ROWS(K$7:K256)&gt;$A$3*$A$4,"",INDEX(IndicatorsB[Indicator/ Requirement Text],MOD(ROWS(K$7:K256)-1,$A$3)+1))</f>
        <v>#ERROR!</v>
      </c>
      <c r="L256" s="146" t="str">
        <f>IF(ROWS(L$7:L256)&gt;$A$3*$A$4,"",INDEX(IndicatorsB[Footnotes &amp; Criterion],MOD(ROWS(L$7:L256)-1,$A$3)+1))</f>
        <v>#ERROR!</v>
      </c>
      <c r="M256" s="3"/>
      <c r="N256" s="3"/>
      <c r="O256" s="3"/>
      <c r="P256" s="3"/>
      <c r="Q256" s="3"/>
      <c r="R256" s="3"/>
      <c r="S256" s="3"/>
      <c r="T256" s="3"/>
      <c r="U256" s="3"/>
      <c r="V256" s="3"/>
      <c r="W256" s="3"/>
      <c r="X256" s="3"/>
      <c r="Y256" s="3"/>
      <c r="Z256" s="3"/>
    </row>
    <row r="257" ht="14.25" customHeight="1">
      <c r="A257" s="141" t="str">
        <f t="shared" si="1"/>
        <v>#ERROR!</v>
      </c>
      <c r="B257" s="142">
        <f t="shared" si="2"/>
        <v>1652</v>
      </c>
      <c r="C257" s="128" t="str">
        <f>IF(ROWS(C$7:C257)&gt;$A$3*$A$4,"",INDEX(IndicatorsB[SN],MOD(ROWS(C$7:C257)-1,$A$3)+1))</f>
        <v>#ERROR!</v>
      </c>
      <c r="D257" s="128" t="str">
        <f>IF(ROWS(D$7:D257)&gt;$A$3*$A$4,"",INDEX(IndicatorsB[CAR/ Standard],MOD(ROWS(D$7:D257)-1,$A$3)+1))</f>
        <v>#ERROR!</v>
      </c>
      <c r="E257" s="128" t="str">
        <f>IF(ROWS(E$7:E257)&gt;$A$3*$A$4,"",INDEX(IndicatorsB[Doc Version],MOD(ROWS(E$7:E257)-1,$A$3)+1))</f>
        <v>#ERROR!</v>
      </c>
      <c r="F257" s="143" t="str">
        <f t="shared" si="3"/>
        <v/>
      </c>
      <c r="G257" s="144" t="str">
        <f>IFERROR(INDEX('3) Site Information'!$B$7:$B$106,MATCH(AuditRepTemp_C!I257,WS3_SiteInfo[Site name],0)),"")</f>
        <v>#ERROR!</v>
      </c>
      <c r="H257" s="145" t="str">
        <f>IF(C257&lt;&gt;"",INDEX(WS3_SiteInfo[ASC Site ID
],MATCH(AuditRepTemp_C!F257,'3) Site Information'!A$7:A$106,0)),"")</f>
        <v>#ERROR!</v>
      </c>
      <c r="I257" s="145" t="str">
        <f>IF(C257&lt;&gt;"",INDEX(WS3_SiteInfo[Site name],MATCH(AuditRepTemp_C!F257,'3) Site Information'!A$7:A$106,0)),"")</f>
        <v>#ERROR!</v>
      </c>
      <c r="J257" s="146" t="str">
        <f>IF(ROWS(J$7:J257)&gt;$A$3*$A$4,"",INDEX(IndicatorsB[Indicator],MOD(ROWS(J$7:J257)-1,$A$3)+1))</f>
        <v>#ERROR!</v>
      </c>
      <c r="K257" s="146" t="str">
        <f>IF(ROWS(K$7:K257)&gt;$A$3*$A$4,"",INDEX(IndicatorsB[Indicator/ Requirement Text],MOD(ROWS(K$7:K257)-1,$A$3)+1))</f>
        <v>#ERROR!</v>
      </c>
      <c r="L257" s="146" t="str">
        <f>IF(ROWS(L$7:L257)&gt;$A$3*$A$4,"",INDEX(IndicatorsB[Footnotes &amp; Criterion],MOD(ROWS(L$7:L257)-1,$A$3)+1))</f>
        <v>#ERROR!</v>
      </c>
      <c r="M257" s="3"/>
      <c r="N257" s="3"/>
      <c r="O257" s="3"/>
      <c r="P257" s="3"/>
      <c r="Q257" s="3"/>
      <c r="R257" s="3"/>
      <c r="S257" s="3"/>
      <c r="T257" s="3"/>
      <c r="U257" s="3"/>
      <c r="V257" s="3"/>
      <c r="W257" s="3"/>
      <c r="X257" s="3"/>
      <c r="Y257" s="3"/>
      <c r="Z257" s="3"/>
    </row>
    <row r="258" ht="14.25" customHeight="1">
      <c r="A258" s="141" t="str">
        <f t="shared" si="1"/>
        <v>#ERROR!</v>
      </c>
      <c r="B258" s="142">
        <f t="shared" si="2"/>
        <v>1652</v>
      </c>
      <c r="C258" s="128" t="str">
        <f>IF(ROWS(C$7:C258)&gt;$A$3*$A$4,"",INDEX(IndicatorsB[SN],MOD(ROWS(C$7:C258)-1,$A$3)+1))</f>
        <v>#ERROR!</v>
      </c>
      <c r="D258" s="128" t="str">
        <f>IF(ROWS(D$7:D258)&gt;$A$3*$A$4,"",INDEX(IndicatorsB[CAR/ Standard],MOD(ROWS(D$7:D258)-1,$A$3)+1))</f>
        <v>#ERROR!</v>
      </c>
      <c r="E258" s="128" t="str">
        <f>IF(ROWS(E$7:E258)&gt;$A$3*$A$4,"",INDEX(IndicatorsB[Doc Version],MOD(ROWS(E$7:E258)-1,$A$3)+1))</f>
        <v>#ERROR!</v>
      </c>
      <c r="F258" s="143" t="str">
        <f t="shared" si="3"/>
        <v/>
      </c>
      <c r="G258" s="144" t="str">
        <f>IFERROR(INDEX('3) Site Information'!$B$7:$B$106,MATCH(AuditRepTemp_C!I258,WS3_SiteInfo[Site name],0)),"")</f>
        <v>#ERROR!</v>
      </c>
      <c r="H258" s="145" t="str">
        <f>IF(C258&lt;&gt;"",INDEX(WS3_SiteInfo[ASC Site ID
],MATCH(AuditRepTemp_C!F258,'3) Site Information'!A$7:A$106,0)),"")</f>
        <v>#ERROR!</v>
      </c>
      <c r="I258" s="145" t="str">
        <f>IF(C258&lt;&gt;"",INDEX(WS3_SiteInfo[Site name],MATCH(AuditRepTemp_C!F258,'3) Site Information'!A$7:A$106,0)),"")</f>
        <v>#ERROR!</v>
      </c>
      <c r="J258" s="146" t="str">
        <f>IF(ROWS(J$7:J258)&gt;$A$3*$A$4,"",INDEX(IndicatorsB[Indicator],MOD(ROWS(J$7:J258)-1,$A$3)+1))</f>
        <v>#ERROR!</v>
      </c>
      <c r="K258" s="146" t="str">
        <f>IF(ROWS(K$7:K258)&gt;$A$3*$A$4,"",INDEX(IndicatorsB[Indicator/ Requirement Text],MOD(ROWS(K$7:K258)-1,$A$3)+1))</f>
        <v>#ERROR!</v>
      </c>
      <c r="L258" s="146" t="str">
        <f>IF(ROWS(L$7:L258)&gt;$A$3*$A$4,"",INDEX(IndicatorsB[Footnotes &amp; Criterion],MOD(ROWS(L$7:L258)-1,$A$3)+1))</f>
        <v>#ERROR!</v>
      </c>
      <c r="M258" s="3"/>
      <c r="N258" s="3"/>
      <c r="O258" s="3"/>
      <c r="P258" s="3"/>
      <c r="Q258" s="3"/>
      <c r="R258" s="3"/>
      <c r="S258" s="3"/>
      <c r="T258" s="3"/>
      <c r="U258" s="3"/>
      <c r="V258" s="3"/>
      <c r="W258" s="3"/>
      <c r="X258" s="3"/>
      <c r="Y258" s="3"/>
      <c r="Z258" s="3"/>
    </row>
    <row r="259" ht="14.25" customHeight="1">
      <c r="A259" s="141" t="str">
        <f t="shared" si="1"/>
        <v>#ERROR!</v>
      </c>
      <c r="B259" s="142">
        <f t="shared" si="2"/>
        <v>1652</v>
      </c>
      <c r="C259" s="128" t="str">
        <f>IF(ROWS(C$7:C259)&gt;$A$3*$A$4,"",INDEX(IndicatorsB[SN],MOD(ROWS(C$7:C259)-1,$A$3)+1))</f>
        <v>#ERROR!</v>
      </c>
      <c r="D259" s="128" t="str">
        <f>IF(ROWS(D$7:D259)&gt;$A$3*$A$4,"",INDEX(IndicatorsB[CAR/ Standard],MOD(ROWS(D$7:D259)-1,$A$3)+1))</f>
        <v>#ERROR!</v>
      </c>
      <c r="E259" s="128" t="str">
        <f>IF(ROWS(E$7:E259)&gt;$A$3*$A$4,"",INDEX(IndicatorsB[Doc Version],MOD(ROWS(E$7:E259)-1,$A$3)+1))</f>
        <v>#ERROR!</v>
      </c>
      <c r="F259" s="143" t="str">
        <f t="shared" si="3"/>
        <v/>
      </c>
      <c r="G259" s="144" t="str">
        <f>IFERROR(INDEX('3) Site Information'!$B$7:$B$106,MATCH(AuditRepTemp_C!I259,WS3_SiteInfo[Site name],0)),"")</f>
        <v>#ERROR!</v>
      </c>
      <c r="H259" s="145" t="str">
        <f>IF(C259&lt;&gt;"",INDEX(WS3_SiteInfo[ASC Site ID
],MATCH(AuditRepTemp_C!F259,'3) Site Information'!A$7:A$106,0)),"")</f>
        <v>#ERROR!</v>
      </c>
      <c r="I259" s="145" t="str">
        <f>IF(C259&lt;&gt;"",INDEX(WS3_SiteInfo[Site name],MATCH(AuditRepTemp_C!F259,'3) Site Information'!A$7:A$106,0)),"")</f>
        <v>#ERROR!</v>
      </c>
      <c r="J259" s="146" t="str">
        <f>IF(ROWS(J$7:J259)&gt;$A$3*$A$4,"",INDEX(IndicatorsB[Indicator],MOD(ROWS(J$7:J259)-1,$A$3)+1))</f>
        <v>#ERROR!</v>
      </c>
      <c r="K259" s="146" t="str">
        <f>IF(ROWS(K$7:K259)&gt;$A$3*$A$4,"",INDEX(IndicatorsB[Indicator/ Requirement Text],MOD(ROWS(K$7:K259)-1,$A$3)+1))</f>
        <v>#ERROR!</v>
      </c>
      <c r="L259" s="146" t="str">
        <f>IF(ROWS(L$7:L259)&gt;$A$3*$A$4,"",INDEX(IndicatorsB[Footnotes &amp; Criterion],MOD(ROWS(L$7:L259)-1,$A$3)+1))</f>
        <v>#ERROR!</v>
      </c>
      <c r="M259" s="3"/>
      <c r="N259" s="3"/>
      <c r="O259" s="3"/>
      <c r="P259" s="3"/>
      <c r="Q259" s="3"/>
      <c r="R259" s="3"/>
      <c r="S259" s="3"/>
      <c r="T259" s="3"/>
      <c r="U259" s="3"/>
      <c r="V259" s="3"/>
      <c r="W259" s="3"/>
      <c r="X259" s="3"/>
      <c r="Y259" s="3"/>
      <c r="Z259" s="3"/>
    </row>
    <row r="260" ht="14.25" customHeight="1">
      <c r="A260" s="141" t="str">
        <f t="shared" si="1"/>
        <v>#ERROR!</v>
      </c>
      <c r="B260" s="142">
        <f t="shared" si="2"/>
        <v>1652</v>
      </c>
      <c r="C260" s="128" t="str">
        <f>IF(ROWS(C$7:C260)&gt;$A$3*$A$4,"",INDEX(IndicatorsB[SN],MOD(ROWS(C$7:C260)-1,$A$3)+1))</f>
        <v>#ERROR!</v>
      </c>
      <c r="D260" s="128" t="str">
        <f>IF(ROWS(D$7:D260)&gt;$A$3*$A$4,"",INDEX(IndicatorsB[CAR/ Standard],MOD(ROWS(D$7:D260)-1,$A$3)+1))</f>
        <v>#ERROR!</v>
      </c>
      <c r="E260" s="128" t="str">
        <f>IF(ROWS(E$7:E260)&gt;$A$3*$A$4,"",INDEX(IndicatorsB[Doc Version],MOD(ROWS(E$7:E260)-1,$A$3)+1))</f>
        <v>#ERROR!</v>
      </c>
      <c r="F260" s="143" t="str">
        <f t="shared" si="3"/>
        <v/>
      </c>
      <c r="G260" s="144" t="str">
        <f>IFERROR(INDEX('3) Site Information'!$B$7:$B$106,MATCH(AuditRepTemp_C!I260,WS3_SiteInfo[Site name],0)),"")</f>
        <v>#ERROR!</v>
      </c>
      <c r="H260" s="145" t="str">
        <f>IF(C260&lt;&gt;"",INDEX(WS3_SiteInfo[ASC Site ID
],MATCH(AuditRepTemp_C!F260,'3) Site Information'!A$7:A$106,0)),"")</f>
        <v>#ERROR!</v>
      </c>
      <c r="I260" s="145" t="str">
        <f>IF(C260&lt;&gt;"",INDEX(WS3_SiteInfo[Site name],MATCH(AuditRepTemp_C!F260,'3) Site Information'!A$7:A$106,0)),"")</f>
        <v>#ERROR!</v>
      </c>
      <c r="J260" s="146" t="str">
        <f>IF(ROWS(J$7:J260)&gt;$A$3*$A$4,"",INDEX(IndicatorsB[Indicator],MOD(ROWS(J$7:J260)-1,$A$3)+1))</f>
        <v>#ERROR!</v>
      </c>
      <c r="K260" s="146" t="str">
        <f>IF(ROWS(K$7:K260)&gt;$A$3*$A$4,"",INDEX(IndicatorsB[Indicator/ Requirement Text],MOD(ROWS(K$7:K260)-1,$A$3)+1))</f>
        <v>#ERROR!</v>
      </c>
      <c r="L260" s="146" t="str">
        <f>IF(ROWS(L$7:L260)&gt;$A$3*$A$4,"",INDEX(IndicatorsB[Footnotes &amp; Criterion],MOD(ROWS(L$7:L260)-1,$A$3)+1))</f>
        <v>#ERROR!</v>
      </c>
      <c r="M260" s="3"/>
      <c r="N260" s="3"/>
      <c r="O260" s="3"/>
      <c r="P260" s="3"/>
      <c r="Q260" s="3"/>
      <c r="R260" s="3"/>
      <c r="S260" s="3"/>
      <c r="T260" s="3"/>
      <c r="U260" s="3"/>
      <c r="V260" s="3"/>
      <c r="W260" s="3"/>
      <c r="X260" s="3"/>
      <c r="Y260" s="3"/>
      <c r="Z260" s="3"/>
    </row>
    <row r="261" ht="14.25" customHeight="1">
      <c r="A261" s="141" t="str">
        <f t="shared" si="1"/>
        <v>#ERROR!</v>
      </c>
      <c r="B261" s="142">
        <f t="shared" si="2"/>
        <v>1652</v>
      </c>
      <c r="C261" s="128" t="str">
        <f>IF(ROWS(C$7:C261)&gt;$A$3*$A$4,"",INDEX(IndicatorsB[SN],MOD(ROWS(C$7:C261)-1,$A$3)+1))</f>
        <v>#ERROR!</v>
      </c>
      <c r="D261" s="128" t="str">
        <f>IF(ROWS(D$7:D261)&gt;$A$3*$A$4,"",INDEX(IndicatorsB[CAR/ Standard],MOD(ROWS(D$7:D261)-1,$A$3)+1))</f>
        <v>#ERROR!</v>
      </c>
      <c r="E261" s="128" t="str">
        <f>IF(ROWS(E$7:E261)&gt;$A$3*$A$4,"",INDEX(IndicatorsB[Doc Version],MOD(ROWS(E$7:E261)-1,$A$3)+1))</f>
        <v>#ERROR!</v>
      </c>
      <c r="F261" s="143" t="str">
        <f t="shared" si="3"/>
        <v/>
      </c>
      <c r="G261" s="144" t="str">
        <f>IFERROR(INDEX('3) Site Information'!$B$7:$B$106,MATCH(AuditRepTemp_C!I261,WS3_SiteInfo[Site name],0)),"")</f>
        <v>#ERROR!</v>
      </c>
      <c r="H261" s="145" t="str">
        <f>IF(C261&lt;&gt;"",INDEX(WS3_SiteInfo[ASC Site ID
],MATCH(AuditRepTemp_C!F261,'3) Site Information'!A$7:A$106,0)),"")</f>
        <v>#ERROR!</v>
      </c>
      <c r="I261" s="145" t="str">
        <f>IF(C261&lt;&gt;"",INDEX(WS3_SiteInfo[Site name],MATCH(AuditRepTemp_C!F261,'3) Site Information'!A$7:A$106,0)),"")</f>
        <v>#ERROR!</v>
      </c>
      <c r="J261" s="146" t="str">
        <f>IF(ROWS(J$7:J261)&gt;$A$3*$A$4,"",INDEX(IndicatorsB[Indicator],MOD(ROWS(J$7:J261)-1,$A$3)+1))</f>
        <v>#ERROR!</v>
      </c>
      <c r="K261" s="146" t="str">
        <f>IF(ROWS(K$7:K261)&gt;$A$3*$A$4,"",INDEX(IndicatorsB[Indicator/ Requirement Text],MOD(ROWS(K$7:K261)-1,$A$3)+1))</f>
        <v>#ERROR!</v>
      </c>
      <c r="L261" s="146" t="str">
        <f>IF(ROWS(L$7:L261)&gt;$A$3*$A$4,"",INDEX(IndicatorsB[Footnotes &amp; Criterion],MOD(ROWS(L$7:L261)-1,$A$3)+1))</f>
        <v>#ERROR!</v>
      </c>
      <c r="M261" s="3"/>
      <c r="N261" s="3"/>
      <c r="O261" s="3"/>
      <c r="P261" s="3"/>
      <c r="Q261" s="3"/>
      <c r="R261" s="3"/>
      <c r="S261" s="3"/>
      <c r="T261" s="3"/>
      <c r="U261" s="3"/>
      <c r="V261" s="3"/>
      <c r="W261" s="3"/>
      <c r="X261" s="3"/>
      <c r="Y261" s="3"/>
      <c r="Z261" s="3"/>
    </row>
    <row r="262" ht="14.25" customHeight="1">
      <c r="A262" s="141" t="str">
        <f t="shared" si="1"/>
        <v>#ERROR!</v>
      </c>
      <c r="B262" s="142">
        <f t="shared" si="2"/>
        <v>1652</v>
      </c>
      <c r="C262" s="128" t="str">
        <f>IF(ROWS(C$7:C262)&gt;$A$3*$A$4,"",INDEX(IndicatorsB[SN],MOD(ROWS(C$7:C262)-1,$A$3)+1))</f>
        <v>#ERROR!</v>
      </c>
      <c r="D262" s="128" t="str">
        <f>IF(ROWS(D$7:D262)&gt;$A$3*$A$4,"",INDEX(IndicatorsB[CAR/ Standard],MOD(ROWS(D$7:D262)-1,$A$3)+1))</f>
        <v>#ERROR!</v>
      </c>
      <c r="E262" s="128" t="str">
        <f>IF(ROWS(E$7:E262)&gt;$A$3*$A$4,"",INDEX(IndicatorsB[Doc Version],MOD(ROWS(E$7:E262)-1,$A$3)+1))</f>
        <v>#ERROR!</v>
      </c>
      <c r="F262" s="143" t="str">
        <f t="shared" si="3"/>
        <v/>
      </c>
      <c r="G262" s="144" t="str">
        <f>IFERROR(INDEX('3) Site Information'!$B$7:$B$106,MATCH(AuditRepTemp_C!I262,WS3_SiteInfo[Site name],0)),"")</f>
        <v>#ERROR!</v>
      </c>
      <c r="H262" s="145" t="str">
        <f>IF(C262&lt;&gt;"",INDEX(WS3_SiteInfo[ASC Site ID
],MATCH(AuditRepTemp_C!F262,'3) Site Information'!A$7:A$106,0)),"")</f>
        <v>#ERROR!</v>
      </c>
      <c r="I262" s="145" t="str">
        <f>IF(C262&lt;&gt;"",INDEX(WS3_SiteInfo[Site name],MATCH(AuditRepTemp_C!F262,'3) Site Information'!A$7:A$106,0)),"")</f>
        <v>#ERROR!</v>
      </c>
      <c r="J262" s="146" t="str">
        <f>IF(ROWS(J$7:J262)&gt;$A$3*$A$4,"",INDEX(IndicatorsB[Indicator],MOD(ROWS(J$7:J262)-1,$A$3)+1))</f>
        <v>#ERROR!</v>
      </c>
      <c r="K262" s="146" t="str">
        <f>IF(ROWS(K$7:K262)&gt;$A$3*$A$4,"",INDEX(IndicatorsB[Indicator/ Requirement Text],MOD(ROWS(K$7:K262)-1,$A$3)+1))</f>
        <v>#ERROR!</v>
      </c>
      <c r="L262" s="146" t="str">
        <f>IF(ROWS(L$7:L262)&gt;$A$3*$A$4,"",INDEX(IndicatorsB[Footnotes &amp; Criterion],MOD(ROWS(L$7:L262)-1,$A$3)+1))</f>
        <v>#ERROR!</v>
      </c>
      <c r="M262" s="3"/>
      <c r="N262" s="3"/>
      <c r="O262" s="3"/>
      <c r="P262" s="3"/>
      <c r="Q262" s="3"/>
      <c r="R262" s="3"/>
      <c r="S262" s="3"/>
      <c r="T262" s="3"/>
      <c r="U262" s="3"/>
      <c r="V262" s="3"/>
      <c r="W262" s="3"/>
      <c r="X262" s="3"/>
      <c r="Y262" s="3"/>
      <c r="Z262" s="3"/>
    </row>
    <row r="263" ht="14.25" customHeight="1">
      <c r="A263" s="141" t="str">
        <f t="shared" si="1"/>
        <v>#ERROR!</v>
      </c>
      <c r="B263" s="142">
        <f t="shared" si="2"/>
        <v>1652</v>
      </c>
      <c r="C263" s="128" t="str">
        <f>IF(ROWS(C$7:C263)&gt;$A$3*$A$4,"",INDEX(IndicatorsB[SN],MOD(ROWS(C$7:C263)-1,$A$3)+1))</f>
        <v>#ERROR!</v>
      </c>
      <c r="D263" s="128" t="str">
        <f>IF(ROWS(D$7:D263)&gt;$A$3*$A$4,"",INDEX(IndicatorsB[CAR/ Standard],MOD(ROWS(D$7:D263)-1,$A$3)+1))</f>
        <v>#ERROR!</v>
      </c>
      <c r="E263" s="128" t="str">
        <f>IF(ROWS(E$7:E263)&gt;$A$3*$A$4,"",INDEX(IndicatorsB[Doc Version],MOD(ROWS(E$7:E263)-1,$A$3)+1))</f>
        <v>#ERROR!</v>
      </c>
      <c r="F263" s="143" t="str">
        <f t="shared" si="3"/>
        <v/>
      </c>
      <c r="G263" s="144" t="str">
        <f>IFERROR(INDEX('3) Site Information'!$B$7:$B$106,MATCH(AuditRepTemp_C!I263,WS3_SiteInfo[Site name],0)),"")</f>
        <v>#ERROR!</v>
      </c>
      <c r="H263" s="145" t="str">
        <f>IF(C263&lt;&gt;"",INDEX(WS3_SiteInfo[ASC Site ID
],MATCH(AuditRepTemp_C!F263,'3) Site Information'!A$7:A$106,0)),"")</f>
        <v>#ERROR!</v>
      </c>
      <c r="I263" s="145" t="str">
        <f>IF(C263&lt;&gt;"",INDEX(WS3_SiteInfo[Site name],MATCH(AuditRepTemp_C!F263,'3) Site Information'!A$7:A$106,0)),"")</f>
        <v>#ERROR!</v>
      </c>
      <c r="J263" s="146" t="str">
        <f>IF(ROWS(J$7:J263)&gt;$A$3*$A$4,"",INDEX(IndicatorsB[Indicator],MOD(ROWS(J$7:J263)-1,$A$3)+1))</f>
        <v>#ERROR!</v>
      </c>
      <c r="K263" s="146" t="str">
        <f>IF(ROWS(K$7:K263)&gt;$A$3*$A$4,"",INDEX(IndicatorsB[Indicator/ Requirement Text],MOD(ROWS(K$7:K263)-1,$A$3)+1))</f>
        <v>#ERROR!</v>
      </c>
      <c r="L263" s="146" t="str">
        <f>IF(ROWS(L$7:L263)&gt;$A$3*$A$4,"",INDEX(IndicatorsB[Footnotes &amp; Criterion],MOD(ROWS(L$7:L263)-1,$A$3)+1))</f>
        <v>#ERROR!</v>
      </c>
      <c r="M263" s="3"/>
      <c r="N263" s="3"/>
      <c r="O263" s="3"/>
      <c r="P263" s="3"/>
      <c r="Q263" s="3"/>
      <c r="R263" s="3"/>
      <c r="S263" s="3"/>
      <c r="T263" s="3"/>
      <c r="U263" s="3"/>
      <c r="V263" s="3"/>
      <c r="W263" s="3"/>
      <c r="X263" s="3"/>
      <c r="Y263" s="3"/>
      <c r="Z263" s="3"/>
    </row>
    <row r="264" ht="14.25" customHeight="1">
      <c r="A264" s="141" t="str">
        <f t="shared" si="1"/>
        <v>#ERROR!</v>
      </c>
      <c r="B264" s="142">
        <f t="shared" si="2"/>
        <v>1652</v>
      </c>
      <c r="C264" s="128" t="str">
        <f>IF(ROWS(C$7:C264)&gt;$A$3*$A$4,"",INDEX(IndicatorsB[SN],MOD(ROWS(C$7:C264)-1,$A$3)+1))</f>
        <v>#ERROR!</v>
      </c>
      <c r="D264" s="128" t="str">
        <f>IF(ROWS(D$7:D264)&gt;$A$3*$A$4,"",INDEX(IndicatorsB[CAR/ Standard],MOD(ROWS(D$7:D264)-1,$A$3)+1))</f>
        <v>#ERROR!</v>
      </c>
      <c r="E264" s="128" t="str">
        <f>IF(ROWS(E$7:E264)&gt;$A$3*$A$4,"",INDEX(IndicatorsB[Doc Version],MOD(ROWS(E$7:E264)-1,$A$3)+1))</f>
        <v>#ERROR!</v>
      </c>
      <c r="F264" s="143" t="str">
        <f t="shared" si="3"/>
        <v/>
      </c>
      <c r="G264" s="144" t="str">
        <f>IFERROR(INDEX('3) Site Information'!$B$7:$B$106,MATCH(AuditRepTemp_C!I264,WS3_SiteInfo[Site name],0)),"")</f>
        <v>#ERROR!</v>
      </c>
      <c r="H264" s="145" t="str">
        <f>IF(C264&lt;&gt;"",INDEX(WS3_SiteInfo[ASC Site ID
],MATCH(AuditRepTemp_C!F264,'3) Site Information'!A$7:A$106,0)),"")</f>
        <v>#ERROR!</v>
      </c>
      <c r="I264" s="145" t="str">
        <f>IF(C264&lt;&gt;"",INDEX(WS3_SiteInfo[Site name],MATCH(AuditRepTemp_C!F264,'3) Site Information'!A$7:A$106,0)),"")</f>
        <v>#ERROR!</v>
      </c>
      <c r="J264" s="146" t="str">
        <f>IF(ROWS(J$7:J264)&gt;$A$3*$A$4,"",INDEX(IndicatorsB[Indicator],MOD(ROWS(J$7:J264)-1,$A$3)+1))</f>
        <v>#ERROR!</v>
      </c>
      <c r="K264" s="146" t="str">
        <f>IF(ROWS(K$7:K264)&gt;$A$3*$A$4,"",INDEX(IndicatorsB[Indicator/ Requirement Text],MOD(ROWS(K$7:K264)-1,$A$3)+1))</f>
        <v>#ERROR!</v>
      </c>
      <c r="L264" s="146" t="str">
        <f>IF(ROWS(L$7:L264)&gt;$A$3*$A$4,"",INDEX(IndicatorsB[Footnotes &amp; Criterion],MOD(ROWS(L$7:L264)-1,$A$3)+1))</f>
        <v>#ERROR!</v>
      </c>
      <c r="M264" s="3"/>
      <c r="N264" s="3"/>
      <c r="O264" s="3"/>
      <c r="P264" s="3"/>
      <c r="Q264" s="3"/>
      <c r="R264" s="3"/>
      <c r="S264" s="3"/>
      <c r="T264" s="3"/>
      <c r="U264" s="3"/>
      <c r="V264" s="3"/>
      <c r="W264" s="3"/>
      <c r="X264" s="3"/>
      <c r="Y264" s="3"/>
      <c r="Z264" s="3"/>
    </row>
    <row r="265" ht="14.25" customHeight="1">
      <c r="A265" s="141" t="str">
        <f t="shared" si="1"/>
        <v>#ERROR!</v>
      </c>
      <c r="B265" s="142">
        <f t="shared" si="2"/>
        <v>1652</v>
      </c>
      <c r="C265" s="128" t="str">
        <f>IF(ROWS(C$7:C265)&gt;$A$3*$A$4,"",INDEX(IndicatorsB[SN],MOD(ROWS(C$7:C265)-1,$A$3)+1))</f>
        <v>#ERROR!</v>
      </c>
      <c r="D265" s="128" t="str">
        <f>IF(ROWS(D$7:D265)&gt;$A$3*$A$4,"",INDEX(IndicatorsB[CAR/ Standard],MOD(ROWS(D$7:D265)-1,$A$3)+1))</f>
        <v>#ERROR!</v>
      </c>
      <c r="E265" s="128" t="str">
        <f>IF(ROWS(E$7:E265)&gt;$A$3*$A$4,"",INDEX(IndicatorsB[Doc Version],MOD(ROWS(E$7:E265)-1,$A$3)+1))</f>
        <v>#ERROR!</v>
      </c>
      <c r="F265" s="143" t="str">
        <f t="shared" si="3"/>
        <v/>
      </c>
      <c r="G265" s="144" t="str">
        <f>IFERROR(INDEX('3) Site Information'!$B$7:$B$106,MATCH(AuditRepTemp_C!I265,WS3_SiteInfo[Site name],0)),"")</f>
        <v>#ERROR!</v>
      </c>
      <c r="H265" s="145" t="str">
        <f>IF(C265&lt;&gt;"",INDEX(WS3_SiteInfo[ASC Site ID
],MATCH(AuditRepTemp_C!F265,'3) Site Information'!A$7:A$106,0)),"")</f>
        <v>#ERROR!</v>
      </c>
      <c r="I265" s="145" t="str">
        <f>IF(C265&lt;&gt;"",INDEX(WS3_SiteInfo[Site name],MATCH(AuditRepTemp_C!F265,'3) Site Information'!A$7:A$106,0)),"")</f>
        <v>#ERROR!</v>
      </c>
      <c r="J265" s="146" t="str">
        <f>IF(ROWS(J$7:J265)&gt;$A$3*$A$4,"",INDEX(IndicatorsB[Indicator],MOD(ROWS(J$7:J265)-1,$A$3)+1))</f>
        <v>#ERROR!</v>
      </c>
      <c r="K265" s="146" t="str">
        <f>IF(ROWS(K$7:K265)&gt;$A$3*$A$4,"",INDEX(IndicatorsB[Indicator/ Requirement Text],MOD(ROWS(K$7:K265)-1,$A$3)+1))</f>
        <v>#ERROR!</v>
      </c>
      <c r="L265" s="146" t="str">
        <f>IF(ROWS(L$7:L265)&gt;$A$3*$A$4,"",INDEX(IndicatorsB[Footnotes &amp; Criterion],MOD(ROWS(L$7:L265)-1,$A$3)+1))</f>
        <v>#ERROR!</v>
      </c>
      <c r="M265" s="3"/>
      <c r="N265" s="3"/>
      <c r="O265" s="3"/>
      <c r="P265" s="3"/>
      <c r="Q265" s="3"/>
      <c r="R265" s="3"/>
      <c r="S265" s="3"/>
      <c r="T265" s="3"/>
      <c r="U265" s="3"/>
      <c r="V265" s="3"/>
      <c r="W265" s="3"/>
      <c r="X265" s="3"/>
      <c r="Y265" s="3"/>
      <c r="Z265" s="3"/>
    </row>
    <row r="266" ht="14.25" customHeight="1">
      <c r="A266" s="141" t="str">
        <f t="shared" si="1"/>
        <v>#ERROR!</v>
      </c>
      <c r="B266" s="142">
        <f t="shared" si="2"/>
        <v>1652</v>
      </c>
      <c r="C266" s="128" t="str">
        <f>IF(ROWS(C$7:C266)&gt;$A$3*$A$4,"",INDEX(IndicatorsB[SN],MOD(ROWS(C$7:C266)-1,$A$3)+1))</f>
        <v>#ERROR!</v>
      </c>
      <c r="D266" s="128" t="str">
        <f>IF(ROWS(D$7:D266)&gt;$A$3*$A$4,"",INDEX(IndicatorsB[CAR/ Standard],MOD(ROWS(D$7:D266)-1,$A$3)+1))</f>
        <v>#ERROR!</v>
      </c>
      <c r="E266" s="128" t="str">
        <f>IF(ROWS(E$7:E266)&gt;$A$3*$A$4,"",INDEX(IndicatorsB[Doc Version],MOD(ROWS(E$7:E266)-1,$A$3)+1))</f>
        <v>#ERROR!</v>
      </c>
      <c r="F266" s="143" t="str">
        <f t="shared" si="3"/>
        <v/>
      </c>
      <c r="G266" s="144" t="str">
        <f>IFERROR(INDEX('3) Site Information'!$B$7:$B$106,MATCH(AuditRepTemp_C!I266,WS3_SiteInfo[Site name],0)),"")</f>
        <v>#ERROR!</v>
      </c>
      <c r="H266" s="145" t="str">
        <f>IF(C266&lt;&gt;"",INDEX(WS3_SiteInfo[ASC Site ID
],MATCH(AuditRepTemp_C!F266,'3) Site Information'!A$7:A$106,0)),"")</f>
        <v>#ERROR!</v>
      </c>
      <c r="I266" s="145" t="str">
        <f>IF(C266&lt;&gt;"",INDEX(WS3_SiteInfo[Site name],MATCH(AuditRepTemp_C!F266,'3) Site Information'!A$7:A$106,0)),"")</f>
        <v>#ERROR!</v>
      </c>
      <c r="J266" s="146" t="str">
        <f>IF(ROWS(J$7:J266)&gt;$A$3*$A$4,"",INDEX(IndicatorsB[Indicator],MOD(ROWS(J$7:J266)-1,$A$3)+1))</f>
        <v>#ERROR!</v>
      </c>
      <c r="K266" s="146" t="str">
        <f>IF(ROWS(K$7:K266)&gt;$A$3*$A$4,"",INDEX(IndicatorsB[Indicator/ Requirement Text],MOD(ROWS(K$7:K266)-1,$A$3)+1))</f>
        <v>#ERROR!</v>
      </c>
      <c r="L266" s="146" t="str">
        <f>IF(ROWS(L$7:L266)&gt;$A$3*$A$4,"",INDEX(IndicatorsB[Footnotes &amp; Criterion],MOD(ROWS(L$7:L266)-1,$A$3)+1))</f>
        <v>#ERROR!</v>
      </c>
      <c r="M266" s="3"/>
      <c r="N266" s="3"/>
      <c r="O266" s="3"/>
      <c r="P266" s="3"/>
      <c r="Q266" s="3"/>
      <c r="R266" s="3"/>
      <c r="S266" s="3"/>
      <c r="T266" s="3"/>
      <c r="U266" s="3"/>
      <c r="V266" s="3"/>
      <c r="W266" s="3"/>
      <c r="X266" s="3"/>
      <c r="Y266" s="3"/>
      <c r="Z266" s="3"/>
    </row>
    <row r="267" ht="14.25" customHeight="1">
      <c r="A267" s="141" t="str">
        <f t="shared" si="1"/>
        <v>#ERROR!</v>
      </c>
      <c r="B267" s="142">
        <f t="shared" si="2"/>
        <v>1652</v>
      </c>
      <c r="C267" s="128" t="str">
        <f>IF(ROWS(C$7:C267)&gt;$A$3*$A$4,"",INDEX(IndicatorsB[SN],MOD(ROWS(C$7:C267)-1,$A$3)+1))</f>
        <v>#ERROR!</v>
      </c>
      <c r="D267" s="128" t="str">
        <f>IF(ROWS(D$7:D267)&gt;$A$3*$A$4,"",INDEX(IndicatorsB[CAR/ Standard],MOD(ROWS(D$7:D267)-1,$A$3)+1))</f>
        <v>#ERROR!</v>
      </c>
      <c r="E267" s="128" t="str">
        <f>IF(ROWS(E$7:E267)&gt;$A$3*$A$4,"",INDEX(IndicatorsB[Doc Version],MOD(ROWS(E$7:E267)-1,$A$3)+1))</f>
        <v>#ERROR!</v>
      </c>
      <c r="F267" s="143" t="str">
        <f t="shared" si="3"/>
        <v/>
      </c>
      <c r="G267" s="144" t="str">
        <f>IFERROR(INDEX('3) Site Information'!$B$7:$B$106,MATCH(AuditRepTemp_C!I267,WS3_SiteInfo[Site name],0)),"")</f>
        <v>#ERROR!</v>
      </c>
      <c r="H267" s="145" t="str">
        <f>IF(C267&lt;&gt;"",INDEX(WS3_SiteInfo[ASC Site ID
],MATCH(AuditRepTemp_C!F267,'3) Site Information'!A$7:A$106,0)),"")</f>
        <v>#ERROR!</v>
      </c>
      <c r="I267" s="145" t="str">
        <f>IF(C267&lt;&gt;"",INDEX(WS3_SiteInfo[Site name],MATCH(AuditRepTemp_C!F267,'3) Site Information'!A$7:A$106,0)),"")</f>
        <v>#ERROR!</v>
      </c>
      <c r="J267" s="146" t="str">
        <f>IF(ROWS(J$7:J267)&gt;$A$3*$A$4,"",INDEX(IndicatorsB[Indicator],MOD(ROWS(J$7:J267)-1,$A$3)+1))</f>
        <v>#ERROR!</v>
      </c>
      <c r="K267" s="146" t="str">
        <f>IF(ROWS(K$7:K267)&gt;$A$3*$A$4,"",INDEX(IndicatorsB[Indicator/ Requirement Text],MOD(ROWS(K$7:K267)-1,$A$3)+1))</f>
        <v>#ERROR!</v>
      </c>
      <c r="L267" s="146" t="str">
        <f>IF(ROWS(L$7:L267)&gt;$A$3*$A$4,"",INDEX(IndicatorsB[Footnotes &amp; Criterion],MOD(ROWS(L$7:L267)-1,$A$3)+1))</f>
        <v>#ERROR!</v>
      </c>
      <c r="M267" s="3"/>
      <c r="N267" s="3"/>
      <c r="O267" s="3"/>
      <c r="P267" s="3"/>
      <c r="Q267" s="3"/>
      <c r="R267" s="3"/>
      <c r="S267" s="3"/>
      <c r="T267" s="3"/>
      <c r="U267" s="3"/>
      <c r="V267" s="3"/>
      <c r="W267" s="3"/>
      <c r="X267" s="3"/>
      <c r="Y267" s="3"/>
      <c r="Z267" s="3"/>
    </row>
    <row r="268" ht="14.25" customHeight="1">
      <c r="A268" s="141" t="str">
        <f t="shared" si="1"/>
        <v>#ERROR!</v>
      </c>
      <c r="B268" s="142">
        <f t="shared" si="2"/>
        <v>1652</v>
      </c>
      <c r="C268" s="128" t="str">
        <f>IF(ROWS(C$7:C268)&gt;$A$3*$A$4,"",INDEX(IndicatorsB[SN],MOD(ROWS(C$7:C268)-1,$A$3)+1))</f>
        <v>#ERROR!</v>
      </c>
      <c r="D268" s="128" t="str">
        <f>IF(ROWS(D$7:D268)&gt;$A$3*$A$4,"",INDEX(IndicatorsB[CAR/ Standard],MOD(ROWS(D$7:D268)-1,$A$3)+1))</f>
        <v>#ERROR!</v>
      </c>
      <c r="E268" s="128" t="str">
        <f>IF(ROWS(E$7:E268)&gt;$A$3*$A$4,"",INDEX(IndicatorsB[Doc Version],MOD(ROWS(E$7:E268)-1,$A$3)+1))</f>
        <v>#ERROR!</v>
      </c>
      <c r="F268" s="143" t="str">
        <f t="shared" si="3"/>
        <v/>
      </c>
      <c r="G268" s="144" t="str">
        <f>IFERROR(INDEX('3) Site Information'!$B$7:$B$106,MATCH(AuditRepTemp_C!I268,WS3_SiteInfo[Site name],0)),"")</f>
        <v>#ERROR!</v>
      </c>
      <c r="H268" s="145" t="str">
        <f>IF(C268&lt;&gt;"",INDEX(WS3_SiteInfo[ASC Site ID
],MATCH(AuditRepTemp_C!F268,'3) Site Information'!A$7:A$106,0)),"")</f>
        <v>#ERROR!</v>
      </c>
      <c r="I268" s="145" t="str">
        <f>IF(C268&lt;&gt;"",INDEX(WS3_SiteInfo[Site name],MATCH(AuditRepTemp_C!F268,'3) Site Information'!A$7:A$106,0)),"")</f>
        <v>#ERROR!</v>
      </c>
      <c r="J268" s="146" t="str">
        <f>IF(ROWS(J$7:J268)&gt;$A$3*$A$4,"",INDEX(IndicatorsB[Indicator],MOD(ROWS(J$7:J268)-1,$A$3)+1))</f>
        <v>#ERROR!</v>
      </c>
      <c r="K268" s="146" t="str">
        <f>IF(ROWS(K$7:K268)&gt;$A$3*$A$4,"",INDEX(IndicatorsB[Indicator/ Requirement Text],MOD(ROWS(K$7:K268)-1,$A$3)+1))</f>
        <v>#ERROR!</v>
      </c>
      <c r="L268" s="146" t="str">
        <f>IF(ROWS(L$7:L268)&gt;$A$3*$A$4,"",INDEX(IndicatorsB[Footnotes &amp; Criterion],MOD(ROWS(L$7:L268)-1,$A$3)+1))</f>
        <v>#ERROR!</v>
      </c>
      <c r="M268" s="3"/>
      <c r="N268" s="3"/>
      <c r="O268" s="3"/>
      <c r="P268" s="3"/>
      <c r="Q268" s="3"/>
      <c r="R268" s="3"/>
      <c r="S268" s="3"/>
      <c r="T268" s="3"/>
      <c r="U268" s="3"/>
      <c r="V268" s="3"/>
      <c r="W268" s="3"/>
      <c r="X268" s="3"/>
      <c r="Y268" s="3"/>
      <c r="Z268" s="3"/>
    </row>
    <row r="269" ht="14.25" customHeight="1">
      <c r="A269" s="141" t="str">
        <f t="shared" si="1"/>
        <v>#ERROR!</v>
      </c>
      <c r="B269" s="142">
        <f t="shared" si="2"/>
        <v>1652</v>
      </c>
      <c r="C269" s="128" t="str">
        <f>IF(ROWS(C$7:C269)&gt;$A$3*$A$4,"",INDEX(IndicatorsB[SN],MOD(ROWS(C$7:C269)-1,$A$3)+1))</f>
        <v>#ERROR!</v>
      </c>
      <c r="D269" s="128" t="str">
        <f>IF(ROWS(D$7:D269)&gt;$A$3*$A$4,"",INDEX(IndicatorsB[CAR/ Standard],MOD(ROWS(D$7:D269)-1,$A$3)+1))</f>
        <v>#ERROR!</v>
      </c>
      <c r="E269" s="128" t="str">
        <f>IF(ROWS(E$7:E269)&gt;$A$3*$A$4,"",INDEX(IndicatorsB[Doc Version],MOD(ROWS(E$7:E269)-1,$A$3)+1))</f>
        <v>#ERROR!</v>
      </c>
      <c r="F269" s="143" t="str">
        <f t="shared" si="3"/>
        <v/>
      </c>
      <c r="G269" s="144" t="str">
        <f>IFERROR(INDEX('3) Site Information'!$B$7:$B$106,MATCH(AuditRepTemp_C!I269,WS3_SiteInfo[Site name],0)),"")</f>
        <v>#ERROR!</v>
      </c>
      <c r="H269" s="145" t="str">
        <f>IF(C269&lt;&gt;"",INDEX(WS3_SiteInfo[ASC Site ID
],MATCH(AuditRepTemp_C!F269,'3) Site Information'!A$7:A$106,0)),"")</f>
        <v>#ERROR!</v>
      </c>
      <c r="I269" s="145" t="str">
        <f>IF(C269&lt;&gt;"",INDEX(WS3_SiteInfo[Site name],MATCH(AuditRepTemp_C!F269,'3) Site Information'!A$7:A$106,0)),"")</f>
        <v>#ERROR!</v>
      </c>
      <c r="J269" s="146" t="str">
        <f>IF(ROWS(J$7:J269)&gt;$A$3*$A$4,"",INDEX(IndicatorsB[Indicator],MOD(ROWS(J$7:J269)-1,$A$3)+1))</f>
        <v>#ERROR!</v>
      </c>
      <c r="K269" s="146" t="str">
        <f>IF(ROWS(K$7:K269)&gt;$A$3*$A$4,"",INDEX(IndicatorsB[Indicator/ Requirement Text],MOD(ROWS(K$7:K269)-1,$A$3)+1))</f>
        <v>#ERROR!</v>
      </c>
      <c r="L269" s="146" t="str">
        <f>IF(ROWS(L$7:L269)&gt;$A$3*$A$4,"",INDEX(IndicatorsB[Footnotes &amp; Criterion],MOD(ROWS(L$7:L269)-1,$A$3)+1))</f>
        <v>#ERROR!</v>
      </c>
      <c r="M269" s="3"/>
      <c r="N269" s="3"/>
      <c r="O269" s="3"/>
      <c r="P269" s="3"/>
      <c r="Q269" s="3"/>
      <c r="R269" s="3"/>
      <c r="S269" s="3"/>
      <c r="T269" s="3"/>
      <c r="U269" s="3"/>
      <c r="V269" s="3"/>
      <c r="W269" s="3"/>
      <c r="X269" s="3"/>
      <c r="Y269" s="3"/>
      <c r="Z269" s="3"/>
    </row>
    <row r="270" ht="14.25" customHeight="1">
      <c r="A270" s="141" t="str">
        <f t="shared" si="1"/>
        <v>#ERROR!</v>
      </c>
      <c r="B270" s="142">
        <f t="shared" si="2"/>
        <v>1652</v>
      </c>
      <c r="C270" s="128" t="str">
        <f>IF(ROWS(C$7:C270)&gt;$A$3*$A$4,"",INDEX(IndicatorsB[SN],MOD(ROWS(C$7:C270)-1,$A$3)+1))</f>
        <v>#ERROR!</v>
      </c>
      <c r="D270" s="128" t="str">
        <f>IF(ROWS(D$7:D270)&gt;$A$3*$A$4,"",INDEX(IndicatorsB[CAR/ Standard],MOD(ROWS(D$7:D270)-1,$A$3)+1))</f>
        <v>#ERROR!</v>
      </c>
      <c r="E270" s="128" t="str">
        <f>IF(ROWS(E$7:E270)&gt;$A$3*$A$4,"",INDEX(IndicatorsB[Doc Version],MOD(ROWS(E$7:E270)-1,$A$3)+1))</f>
        <v>#ERROR!</v>
      </c>
      <c r="F270" s="143" t="str">
        <f t="shared" si="3"/>
        <v/>
      </c>
      <c r="G270" s="144" t="str">
        <f>IFERROR(INDEX('3) Site Information'!$B$7:$B$106,MATCH(AuditRepTemp_C!I270,WS3_SiteInfo[Site name],0)),"")</f>
        <v>#ERROR!</v>
      </c>
      <c r="H270" s="145" t="str">
        <f>IF(C270&lt;&gt;"",INDEX(WS3_SiteInfo[ASC Site ID
],MATCH(AuditRepTemp_C!F270,'3) Site Information'!A$7:A$106,0)),"")</f>
        <v>#ERROR!</v>
      </c>
      <c r="I270" s="145" t="str">
        <f>IF(C270&lt;&gt;"",INDEX(WS3_SiteInfo[Site name],MATCH(AuditRepTemp_C!F270,'3) Site Information'!A$7:A$106,0)),"")</f>
        <v>#ERROR!</v>
      </c>
      <c r="J270" s="146" t="str">
        <f>IF(ROWS(J$7:J270)&gt;$A$3*$A$4,"",INDEX(IndicatorsB[Indicator],MOD(ROWS(J$7:J270)-1,$A$3)+1))</f>
        <v>#ERROR!</v>
      </c>
      <c r="K270" s="146" t="str">
        <f>IF(ROWS(K$7:K270)&gt;$A$3*$A$4,"",INDEX(IndicatorsB[Indicator/ Requirement Text],MOD(ROWS(K$7:K270)-1,$A$3)+1))</f>
        <v>#ERROR!</v>
      </c>
      <c r="L270" s="146" t="str">
        <f>IF(ROWS(L$7:L270)&gt;$A$3*$A$4,"",INDEX(IndicatorsB[Footnotes &amp; Criterion],MOD(ROWS(L$7:L270)-1,$A$3)+1))</f>
        <v>#ERROR!</v>
      </c>
      <c r="M270" s="3"/>
      <c r="N270" s="3"/>
      <c r="O270" s="3"/>
      <c r="P270" s="3"/>
      <c r="Q270" s="3"/>
      <c r="R270" s="3"/>
      <c r="S270" s="3"/>
      <c r="T270" s="3"/>
      <c r="U270" s="3"/>
      <c r="V270" s="3"/>
      <c r="W270" s="3"/>
      <c r="X270" s="3"/>
      <c r="Y270" s="3"/>
      <c r="Z270" s="3"/>
    </row>
    <row r="271" ht="14.25" customHeight="1">
      <c r="A271" s="141" t="str">
        <f t="shared" si="1"/>
        <v>#ERROR!</v>
      </c>
      <c r="B271" s="142">
        <f t="shared" si="2"/>
        <v>1652</v>
      </c>
      <c r="C271" s="128" t="str">
        <f>IF(ROWS(C$7:C271)&gt;$A$3*$A$4,"",INDEX(IndicatorsB[SN],MOD(ROWS(C$7:C271)-1,$A$3)+1))</f>
        <v>#ERROR!</v>
      </c>
      <c r="D271" s="128" t="str">
        <f>IF(ROWS(D$7:D271)&gt;$A$3*$A$4,"",INDEX(IndicatorsB[CAR/ Standard],MOD(ROWS(D$7:D271)-1,$A$3)+1))</f>
        <v>#ERROR!</v>
      </c>
      <c r="E271" s="128" t="str">
        <f>IF(ROWS(E$7:E271)&gt;$A$3*$A$4,"",INDEX(IndicatorsB[Doc Version],MOD(ROWS(E$7:E271)-1,$A$3)+1))</f>
        <v>#ERROR!</v>
      </c>
      <c r="F271" s="143" t="str">
        <f t="shared" si="3"/>
        <v/>
      </c>
      <c r="G271" s="144" t="str">
        <f>IFERROR(INDEX('3) Site Information'!$B$7:$B$106,MATCH(AuditRepTemp_C!I271,WS3_SiteInfo[Site name],0)),"")</f>
        <v>#ERROR!</v>
      </c>
      <c r="H271" s="145" t="str">
        <f>IF(C271&lt;&gt;"",INDEX(WS3_SiteInfo[ASC Site ID
],MATCH(AuditRepTemp_C!F271,'3) Site Information'!A$7:A$106,0)),"")</f>
        <v>#ERROR!</v>
      </c>
      <c r="I271" s="145" t="str">
        <f>IF(C271&lt;&gt;"",INDEX(WS3_SiteInfo[Site name],MATCH(AuditRepTemp_C!F271,'3) Site Information'!A$7:A$106,0)),"")</f>
        <v>#ERROR!</v>
      </c>
      <c r="J271" s="146" t="str">
        <f>IF(ROWS(J$7:J271)&gt;$A$3*$A$4,"",INDEX(IndicatorsB[Indicator],MOD(ROWS(J$7:J271)-1,$A$3)+1))</f>
        <v>#ERROR!</v>
      </c>
      <c r="K271" s="146" t="str">
        <f>IF(ROWS(K$7:K271)&gt;$A$3*$A$4,"",INDEX(IndicatorsB[Indicator/ Requirement Text],MOD(ROWS(K$7:K271)-1,$A$3)+1))</f>
        <v>#ERROR!</v>
      </c>
      <c r="L271" s="146" t="str">
        <f>IF(ROWS(L$7:L271)&gt;$A$3*$A$4,"",INDEX(IndicatorsB[Footnotes &amp; Criterion],MOD(ROWS(L$7:L271)-1,$A$3)+1))</f>
        <v>#ERROR!</v>
      </c>
      <c r="M271" s="3"/>
      <c r="N271" s="3"/>
      <c r="O271" s="3"/>
      <c r="P271" s="3"/>
      <c r="Q271" s="3"/>
      <c r="R271" s="3"/>
      <c r="S271" s="3"/>
      <c r="T271" s="3"/>
      <c r="U271" s="3"/>
      <c r="V271" s="3"/>
      <c r="W271" s="3"/>
      <c r="X271" s="3"/>
      <c r="Y271" s="3"/>
      <c r="Z271" s="3"/>
    </row>
    <row r="272" ht="14.25" customHeight="1">
      <c r="A272" s="141" t="str">
        <f t="shared" si="1"/>
        <v>#ERROR!</v>
      </c>
      <c r="B272" s="142">
        <f t="shared" si="2"/>
        <v>1652</v>
      </c>
      <c r="C272" s="128" t="str">
        <f>IF(ROWS(C$7:C272)&gt;$A$3*$A$4,"",INDEX(IndicatorsB[SN],MOD(ROWS(C$7:C272)-1,$A$3)+1))</f>
        <v>#ERROR!</v>
      </c>
      <c r="D272" s="128" t="str">
        <f>IF(ROWS(D$7:D272)&gt;$A$3*$A$4,"",INDEX(IndicatorsB[CAR/ Standard],MOD(ROWS(D$7:D272)-1,$A$3)+1))</f>
        <v>#ERROR!</v>
      </c>
      <c r="E272" s="128" t="str">
        <f>IF(ROWS(E$7:E272)&gt;$A$3*$A$4,"",INDEX(IndicatorsB[Doc Version],MOD(ROWS(E$7:E272)-1,$A$3)+1))</f>
        <v>#ERROR!</v>
      </c>
      <c r="F272" s="143" t="str">
        <f t="shared" si="3"/>
        <v/>
      </c>
      <c r="G272" s="144" t="str">
        <f>IFERROR(INDEX('3) Site Information'!$B$7:$B$106,MATCH(AuditRepTemp_C!I272,WS3_SiteInfo[Site name],0)),"")</f>
        <v>#ERROR!</v>
      </c>
      <c r="H272" s="145" t="str">
        <f>IF(C272&lt;&gt;"",INDEX(WS3_SiteInfo[ASC Site ID
],MATCH(AuditRepTemp_C!F272,'3) Site Information'!A$7:A$106,0)),"")</f>
        <v>#ERROR!</v>
      </c>
      <c r="I272" s="145" t="str">
        <f>IF(C272&lt;&gt;"",INDEX(WS3_SiteInfo[Site name],MATCH(AuditRepTemp_C!F272,'3) Site Information'!A$7:A$106,0)),"")</f>
        <v>#ERROR!</v>
      </c>
      <c r="J272" s="146" t="str">
        <f>IF(ROWS(J$7:J272)&gt;$A$3*$A$4,"",INDEX(IndicatorsB[Indicator],MOD(ROWS(J$7:J272)-1,$A$3)+1))</f>
        <v>#ERROR!</v>
      </c>
      <c r="K272" s="146" t="str">
        <f>IF(ROWS(K$7:K272)&gt;$A$3*$A$4,"",INDEX(IndicatorsB[Indicator/ Requirement Text],MOD(ROWS(K$7:K272)-1,$A$3)+1))</f>
        <v>#ERROR!</v>
      </c>
      <c r="L272" s="146" t="str">
        <f>IF(ROWS(L$7:L272)&gt;$A$3*$A$4,"",INDEX(IndicatorsB[Footnotes &amp; Criterion],MOD(ROWS(L$7:L272)-1,$A$3)+1))</f>
        <v>#ERROR!</v>
      </c>
      <c r="M272" s="3"/>
      <c r="N272" s="3"/>
      <c r="O272" s="3"/>
      <c r="P272" s="3"/>
      <c r="Q272" s="3"/>
      <c r="R272" s="3"/>
      <c r="S272" s="3"/>
      <c r="T272" s="3"/>
      <c r="U272" s="3"/>
      <c r="V272" s="3"/>
      <c r="W272" s="3"/>
      <c r="X272" s="3"/>
      <c r="Y272" s="3"/>
      <c r="Z272" s="3"/>
    </row>
    <row r="273" ht="14.25" customHeight="1">
      <c r="A273" s="141" t="str">
        <f t="shared" si="1"/>
        <v>#ERROR!</v>
      </c>
      <c r="B273" s="142">
        <f t="shared" si="2"/>
        <v>1652</v>
      </c>
      <c r="C273" s="128" t="str">
        <f>IF(ROWS(C$7:C273)&gt;$A$3*$A$4,"",INDEX(IndicatorsB[SN],MOD(ROWS(C$7:C273)-1,$A$3)+1))</f>
        <v>#ERROR!</v>
      </c>
      <c r="D273" s="128" t="str">
        <f>IF(ROWS(D$7:D273)&gt;$A$3*$A$4,"",INDEX(IndicatorsB[CAR/ Standard],MOD(ROWS(D$7:D273)-1,$A$3)+1))</f>
        <v>#ERROR!</v>
      </c>
      <c r="E273" s="128" t="str">
        <f>IF(ROWS(E$7:E273)&gt;$A$3*$A$4,"",INDEX(IndicatorsB[Doc Version],MOD(ROWS(E$7:E273)-1,$A$3)+1))</f>
        <v>#ERROR!</v>
      </c>
      <c r="F273" s="143" t="str">
        <f t="shared" si="3"/>
        <v/>
      </c>
      <c r="G273" s="144" t="str">
        <f>IFERROR(INDEX('3) Site Information'!$B$7:$B$106,MATCH(AuditRepTemp_C!I273,WS3_SiteInfo[Site name],0)),"")</f>
        <v>#ERROR!</v>
      </c>
      <c r="H273" s="145" t="str">
        <f>IF(C273&lt;&gt;"",INDEX(WS3_SiteInfo[ASC Site ID
],MATCH(AuditRepTemp_C!F273,'3) Site Information'!A$7:A$106,0)),"")</f>
        <v>#ERROR!</v>
      </c>
      <c r="I273" s="145" t="str">
        <f>IF(C273&lt;&gt;"",INDEX(WS3_SiteInfo[Site name],MATCH(AuditRepTemp_C!F273,'3) Site Information'!A$7:A$106,0)),"")</f>
        <v>#ERROR!</v>
      </c>
      <c r="J273" s="146" t="str">
        <f>IF(ROWS(J$7:J273)&gt;$A$3*$A$4,"",INDEX(IndicatorsB[Indicator],MOD(ROWS(J$7:J273)-1,$A$3)+1))</f>
        <v>#ERROR!</v>
      </c>
      <c r="K273" s="146" t="str">
        <f>IF(ROWS(K$7:K273)&gt;$A$3*$A$4,"",INDEX(IndicatorsB[Indicator/ Requirement Text],MOD(ROWS(K$7:K273)-1,$A$3)+1))</f>
        <v>#ERROR!</v>
      </c>
      <c r="L273" s="146" t="str">
        <f>IF(ROWS(L$7:L273)&gt;$A$3*$A$4,"",INDEX(IndicatorsB[Footnotes &amp; Criterion],MOD(ROWS(L$7:L273)-1,$A$3)+1))</f>
        <v>#ERROR!</v>
      </c>
      <c r="M273" s="3"/>
      <c r="N273" s="3"/>
      <c r="O273" s="3"/>
      <c r="P273" s="3"/>
      <c r="Q273" s="3"/>
      <c r="R273" s="3"/>
      <c r="S273" s="3"/>
      <c r="T273" s="3"/>
      <c r="U273" s="3"/>
      <c r="V273" s="3"/>
      <c r="W273" s="3"/>
      <c r="X273" s="3"/>
      <c r="Y273" s="3"/>
      <c r="Z273" s="3"/>
    </row>
    <row r="274" ht="14.25" customHeight="1">
      <c r="A274" s="141" t="str">
        <f t="shared" si="1"/>
        <v>#ERROR!</v>
      </c>
      <c r="B274" s="142">
        <f t="shared" si="2"/>
        <v>1652</v>
      </c>
      <c r="C274" s="128" t="str">
        <f>IF(ROWS(C$7:C274)&gt;$A$3*$A$4,"",INDEX(IndicatorsB[SN],MOD(ROWS(C$7:C274)-1,$A$3)+1))</f>
        <v>#ERROR!</v>
      </c>
      <c r="D274" s="128" t="str">
        <f>IF(ROWS(D$7:D274)&gt;$A$3*$A$4,"",INDEX(IndicatorsB[CAR/ Standard],MOD(ROWS(D$7:D274)-1,$A$3)+1))</f>
        <v>#ERROR!</v>
      </c>
      <c r="E274" s="128" t="str">
        <f>IF(ROWS(E$7:E274)&gt;$A$3*$A$4,"",INDEX(IndicatorsB[Doc Version],MOD(ROWS(E$7:E274)-1,$A$3)+1))</f>
        <v>#ERROR!</v>
      </c>
      <c r="F274" s="143" t="str">
        <f t="shared" si="3"/>
        <v/>
      </c>
      <c r="G274" s="144" t="str">
        <f>IFERROR(INDEX('3) Site Information'!$B$7:$B$106,MATCH(AuditRepTemp_C!I274,WS3_SiteInfo[Site name],0)),"")</f>
        <v>#ERROR!</v>
      </c>
      <c r="H274" s="145" t="str">
        <f>IF(C274&lt;&gt;"",INDEX(WS3_SiteInfo[ASC Site ID
],MATCH(AuditRepTemp_C!F274,'3) Site Information'!A$7:A$106,0)),"")</f>
        <v>#ERROR!</v>
      </c>
      <c r="I274" s="145" t="str">
        <f>IF(C274&lt;&gt;"",INDEX(WS3_SiteInfo[Site name],MATCH(AuditRepTemp_C!F274,'3) Site Information'!A$7:A$106,0)),"")</f>
        <v>#ERROR!</v>
      </c>
      <c r="J274" s="146" t="str">
        <f>IF(ROWS(J$7:J274)&gt;$A$3*$A$4,"",INDEX(IndicatorsB[Indicator],MOD(ROWS(J$7:J274)-1,$A$3)+1))</f>
        <v>#ERROR!</v>
      </c>
      <c r="K274" s="146" t="str">
        <f>IF(ROWS(K$7:K274)&gt;$A$3*$A$4,"",INDEX(IndicatorsB[Indicator/ Requirement Text],MOD(ROWS(K$7:K274)-1,$A$3)+1))</f>
        <v>#ERROR!</v>
      </c>
      <c r="L274" s="146" t="str">
        <f>IF(ROWS(L$7:L274)&gt;$A$3*$A$4,"",INDEX(IndicatorsB[Footnotes &amp; Criterion],MOD(ROWS(L$7:L274)-1,$A$3)+1))</f>
        <v>#ERROR!</v>
      </c>
      <c r="M274" s="3"/>
      <c r="N274" s="3"/>
      <c r="O274" s="3"/>
      <c r="P274" s="3"/>
      <c r="Q274" s="3"/>
      <c r="R274" s="3"/>
      <c r="S274" s="3"/>
      <c r="T274" s="3"/>
      <c r="U274" s="3"/>
      <c r="V274" s="3"/>
      <c r="W274" s="3"/>
      <c r="X274" s="3"/>
      <c r="Y274" s="3"/>
      <c r="Z274" s="3"/>
    </row>
    <row r="275" ht="14.25" customHeight="1">
      <c r="A275" s="141" t="str">
        <f t="shared" si="1"/>
        <v>#ERROR!</v>
      </c>
      <c r="B275" s="142">
        <f t="shared" si="2"/>
        <v>1652</v>
      </c>
      <c r="C275" s="128" t="str">
        <f>IF(ROWS(C$7:C275)&gt;$A$3*$A$4,"",INDEX(IndicatorsB[SN],MOD(ROWS(C$7:C275)-1,$A$3)+1))</f>
        <v>#ERROR!</v>
      </c>
      <c r="D275" s="128" t="str">
        <f>IF(ROWS(D$7:D275)&gt;$A$3*$A$4,"",INDEX(IndicatorsB[CAR/ Standard],MOD(ROWS(D$7:D275)-1,$A$3)+1))</f>
        <v>#ERROR!</v>
      </c>
      <c r="E275" s="128" t="str">
        <f>IF(ROWS(E$7:E275)&gt;$A$3*$A$4,"",INDEX(IndicatorsB[Doc Version],MOD(ROWS(E$7:E275)-1,$A$3)+1))</f>
        <v>#ERROR!</v>
      </c>
      <c r="F275" s="143" t="str">
        <f t="shared" si="3"/>
        <v/>
      </c>
      <c r="G275" s="144" t="str">
        <f>IFERROR(INDEX('3) Site Information'!$B$7:$B$106,MATCH(AuditRepTemp_C!I275,WS3_SiteInfo[Site name],0)),"")</f>
        <v>#ERROR!</v>
      </c>
      <c r="H275" s="145" t="str">
        <f>IF(C275&lt;&gt;"",INDEX(WS3_SiteInfo[ASC Site ID
],MATCH(AuditRepTemp_C!F275,'3) Site Information'!A$7:A$106,0)),"")</f>
        <v>#ERROR!</v>
      </c>
      <c r="I275" s="145" t="str">
        <f>IF(C275&lt;&gt;"",INDEX(WS3_SiteInfo[Site name],MATCH(AuditRepTemp_C!F275,'3) Site Information'!A$7:A$106,0)),"")</f>
        <v>#ERROR!</v>
      </c>
      <c r="J275" s="146" t="str">
        <f>IF(ROWS(J$7:J275)&gt;$A$3*$A$4,"",INDEX(IndicatorsB[Indicator],MOD(ROWS(J$7:J275)-1,$A$3)+1))</f>
        <v>#ERROR!</v>
      </c>
      <c r="K275" s="146" t="str">
        <f>IF(ROWS(K$7:K275)&gt;$A$3*$A$4,"",INDEX(IndicatorsB[Indicator/ Requirement Text],MOD(ROWS(K$7:K275)-1,$A$3)+1))</f>
        <v>#ERROR!</v>
      </c>
      <c r="L275" s="146" t="str">
        <f>IF(ROWS(L$7:L275)&gt;$A$3*$A$4,"",INDEX(IndicatorsB[Footnotes &amp; Criterion],MOD(ROWS(L$7:L275)-1,$A$3)+1))</f>
        <v>#ERROR!</v>
      </c>
      <c r="M275" s="3"/>
      <c r="N275" s="3"/>
      <c r="O275" s="3"/>
      <c r="P275" s="3"/>
      <c r="Q275" s="3"/>
      <c r="R275" s="3"/>
      <c r="S275" s="3"/>
      <c r="T275" s="3"/>
      <c r="U275" s="3"/>
      <c r="V275" s="3"/>
      <c r="W275" s="3"/>
      <c r="X275" s="3"/>
      <c r="Y275" s="3"/>
      <c r="Z275" s="3"/>
    </row>
    <row r="276" ht="14.25" customHeight="1">
      <c r="A276" s="141" t="str">
        <f t="shared" si="1"/>
        <v>#ERROR!</v>
      </c>
      <c r="B276" s="142">
        <f t="shared" si="2"/>
        <v>1652</v>
      </c>
      <c r="C276" s="128" t="str">
        <f>IF(ROWS(C$7:C276)&gt;$A$3*$A$4,"",INDEX(IndicatorsB[SN],MOD(ROWS(C$7:C276)-1,$A$3)+1))</f>
        <v>#ERROR!</v>
      </c>
      <c r="D276" s="128" t="str">
        <f>IF(ROWS(D$7:D276)&gt;$A$3*$A$4,"",INDEX(IndicatorsB[CAR/ Standard],MOD(ROWS(D$7:D276)-1,$A$3)+1))</f>
        <v>#ERROR!</v>
      </c>
      <c r="E276" s="128" t="str">
        <f>IF(ROWS(E$7:E276)&gt;$A$3*$A$4,"",INDEX(IndicatorsB[Doc Version],MOD(ROWS(E$7:E276)-1,$A$3)+1))</f>
        <v>#ERROR!</v>
      </c>
      <c r="F276" s="143" t="str">
        <f t="shared" si="3"/>
        <v/>
      </c>
      <c r="G276" s="144" t="str">
        <f>IFERROR(INDEX('3) Site Information'!$B$7:$B$106,MATCH(AuditRepTemp_C!I276,WS3_SiteInfo[Site name],0)),"")</f>
        <v>#ERROR!</v>
      </c>
      <c r="H276" s="145" t="str">
        <f>IF(C276&lt;&gt;"",INDEX(WS3_SiteInfo[ASC Site ID
],MATCH(AuditRepTemp_C!F276,'3) Site Information'!A$7:A$106,0)),"")</f>
        <v>#ERROR!</v>
      </c>
      <c r="I276" s="145" t="str">
        <f>IF(C276&lt;&gt;"",INDEX(WS3_SiteInfo[Site name],MATCH(AuditRepTemp_C!F276,'3) Site Information'!A$7:A$106,0)),"")</f>
        <v>#ERROR!</v>
      </c>
      <c r="J276" s="146" t="str">
        <f>IF(ROWS(J$7:J276)&gt;$A$3*$A$4,"",INDEX(IndicatorsB[Indicator],MOD(ROWS(J$7:J276)-1,$A$3)+1))</f>
        <v>#ERROR!</v>
      </c>
      <c r="K276" s="146" t="str">
        <f>IF(ROWS(K$7:K276)&gt;$A$3*$A$4,"",INDEX(IndicatorsB[Indicator/ Requirement Text],MOD(ROWS(K$7:K276)-1,$A$3)+1))</f>
        <v>#ERROR!</v>
      </c>
      <c r="L276" s="146" t="str">
        <f>IF(ROWS(L$7:L276)&gt;$A$3*$A$4,"",INDEX(IndicatorsB[Footnotes &amp; Criterion],MOD(ROWS(L$7:L276)-1,$A$3)+1))</f>
        <v>#ERROR!</v>
      </c>
      <c r="M276" s="3"/>
      <c r="N276" s="3"/>
      <c r="O276" s="3"/>
      <c r="P276" s="3"/>
      <c r="Q276" s="3"/>
      <c r="R276" s="3"/>
      <c r="S276" s="3"/>
      <c r="T276" s="3"/>
      <c r="U276" s="3"/>
      <c r="V276" s="3"/>
      <c r="W276" s="3"/>
      <c r="X276" s="3"/>
      <c r="Y276" s="3"/>
      <c r="Z276" s="3"/>
    </row>
    <row r="277" ht="14.25" customHeight="1">
      <c r="A277" s="141" t="str">
        <f t="shared" si="1"/>
        <v>#ERROR!</v>
      </c>
      <c r="B277" s="142">
        <f t="shared" si="2"/>
        <v>1652</v>
      </c>
      <c r="C277" s="128" t="str">
        <f>IF(ROWS(C$7:C277)&gt;$A$3*$A$4,"",INDEX(IndicatorsB[SN],MOD(ROWS(C$7:C277)-1,$A$3)+1))</f>
        <v>#ERROR!</v>
      </c>
      <c r="D277" s="128" t="str">
        <f>IF(ROWS(D$7:D277)&gt;$A$3*$A$4,"",INDEX(IndicatorsB[CAR/ Standard],MOD(ROWS(D$7:D277)-1,$A$3)+1))</f>
        <v>#ERROR!</v>
      </c>
      <c r="E277" s="128" t="str">
        <f>IF(ROWS(E$7:E277)&gt;$A$3*$A$4,"",INDEX(IndicatorsB[Doc Version],MOD(ROWS(E$7:E277)-1,$A$3)+1))</f>
        <v>#ERROR!</v>
      </c>
      <c r="F277" s="143" t="str">
        <f t="shared" si="3"/>
        <v/>
      </c>
      <c r="G277" s="144" t="str">
        <f>IFERROR(INDEX('3) Site Information'!$B$7:$B$106,MATCH(AuditRepTemp_C!I277,WS3_SiteInfo[Site name],0)),"")</f>
        <v>#ERROR!</v>
      </c>
      <c r="H277" s="145" t="str">
        <f>IF(C277&lt;&gt;"",INDEX(WS3_SiteInfo[ASC Site ID
],MATCH(AuditRepTemp_C!F277,'3) Site Information'!A$7:A$106,0)),"")</f>
        <v>#ERROR!</v>
      </c>
      <c r="I277" s="145" t="str">
        <f>IF(C277&lt;&gt;"",INDEX(WS3_SiteInfo[Site name],MATCH(AuditRepTemp_C!F277,'3) Site Information'!A$7:A$106,0)),"")</f>
        <v>#ERROR!</v>
      </c>
      <c r="J277" s="146" t="str">
        <f>IF(ROWS(J$7:J277)&gt;$A$3*$A$4,"",INDEX(IndicatorsB[Indicator],MOD(ROWS(J$7:J277)-1,$A$3)+1))</f>
        <v>#ERROR!</v>
      </c>
      <c r="K277" s="146" t="str">
        <f>IF(ROWS(K$7:K277)&gt;$A$3*$A$4,"",INDEX(IndicatorsB[Indicator/ Requirement Text],MOD(ROWS(K$7:K277)-1,$A$3)+1))</f>
        <v>#ERROR!</v>
      </c>
      <c r="L277" s="146" t="str">
        <f>IF(ROWS(L$7:L277)&gt;$A$3*$A$4,"",INDEX(IndicatorsB[Footnotes &amp; Criterion],MOD(ROWS(L$7:L277)-1,$A$3)+1))</f>
        <v>#ERROR!</v>
      </c>
      <c r="M277" s="3"/>
      <c r="N277" s="3"/>
      <c r="O277" s="3"/>
      <c r="P277" s="3"/>
      <c r="Q277" s="3"/>
      <c r="R277" s="3"/>
      <c r="S277" s="3"/>
      <c r="T277" s="3"/>
      <c r="U277" s="3"/>
      <c r="V277" s="3"/>
      <c r="W277" s="3"/>
      <c r="X277" s="3"/>
      <c r="Y277" s="3"/>
      <c r="Z277" s="3"/>
    </row>
    <row r="278" ht="14.25" customHeight="1">
      <c r="A278" s="141" t="str">
        <f t="shared" si="1"/>
        <v>#ERROR!</v>
      </c>
      <c r="B278" s="142">
        <f t="shared" si="2"/>
        <v>1652</v>
      </c>
      <c r="C278" s="128" t="str">
        <f>IF(ROWS(C$7:C278)&gt;$A$3*$A$4,"",INDEX(IndicatorsB[SN],MOD(ROWS(C$7:C278)-1,$A$3)+1))</f>
        <v>#ERROR!</v>
      </c>
      <c r="D278" s="128" t="str">
        <f>IF(ROWS(D$7:D278)&gt;$A$3*$A$4,"",INDEX(IndicatorsB[CAR/ Standard],MOD(ROWS(D$7:D278)-1,$A$3)+1))</f>
        <v>#ERROR!</v>
      </c>
      <c r="E278" s="128" t="str">
        <f>IF(ROWS(E$7:E278)&gt;$A$3*$A$4,"",INDEX(IndicatorsB[Doc Version],MOD(ROWS(E$7:E278)-1,$A$3)+1))</f>
        <v>#ERROR!</v>
      </c>
      <c r="F278" s="143" t="str">
        <f t="shared" si="3"/>
        <v/>
      </c>
      <c r="G278" s="144" t="str">
        <f>IFERROR(INDEX('3) Site Information'!$B$7:$B$106,MATCH(AuditRepTemp_C!I278,WS3_SiteInfo[Site name],0)),"")</f>
        <v>#ERROR!</v>
      </c>
      <c r="H278" s="145" t="str">
        <f>IF(C278&lt;&gt;"",INDEX(WS3_SiteInfo[ASC Site ID
],MATCH(AuditRepTemp_C!F278,'3) Site Information'!A$7:A$106,0)),"")</f>
        <v>#ERROR!</v>
      </c>
      <c r="I278" s="145" t="str">
        <f>IF(C278&lt;&gt;"",INDEX(WS3_SiteInfo[Site name],MATCH(AuditRepTemp_C!F278,'3) Site Information'!A$7:A$106,0)),"")</f>
        <v>#ERROR!</v>
      </c>
      <c r="J278" s="146" t="str">
        <f>IF(ROWS(J$7:J278)&gt;$A$3*$A$4,"",INDEX(IndicatorsB[Indicator],MOD(ROWS(J$7:J278)-1,$A$3)+1))</f>
        <v>#ERROR!</v>
      </c>
      <c r="K278" s="146" t="str">
        <f>IF(ROWS(K$7:K278)&gt;$A$3*$A$4,"",INDEX(IndicatorsB[Indicator/ Requirement Text],MOD(ROWS(K$7:K278)-1,$A$3)+1))</f>
        <v>#ERROR!</v>
      </c>
      <c r="L278" s="146" t="str">
        <f>IF(ROWS(L$7:L278)&gt;$A$3*$A$4,"",INDEX(IndicatorsB[Footnotes &amp; Criterion],MOD(ROWS(L$7:L278)-1,$A$3)+1))</f>
        <v>#ERROR!</v>
      </c>
      <c r="M278" s="3"/>
      <c r="N278" s="3"/>
      <c r="O278" s="3"/>
      <c r="P278" s="3"/>
      <c r="Q278" s="3"/>
      <c r="R278" s="3"/>
      <c r="S278" s="3"/>
      <c r="T278" s="3"/>
      <c r="U278" s="3"/>
      <c r="V278" s="3"/>
      <c r="W278" s="3"/>
      <c r="X278" s="3"/>
      <c r="Y278" s="3"/>
      <c r="Z278" s="3"/>
    </row>
    <row r="279" ht="14.25" customHeight="1">
      <c r="A279" s="141" t="str">
        <f t="shared" si="1"/>
        <v>#ERROR!</v>
      </c>
      <c r="B279" s="142">
        <f t="shared" si="2"/>
        <v>1652</v>
      </c>
      <c r="C279" s="128" t="str">
        <f>IF(ROWS(C$7:C279)&gt;$A$3*$A$4,"",INDEX(IndicatorsB[SN],MOD(ROWS(C$7:C279)-1,$A$3)+1))</f>
        <v>#ERROR!</v>
      </c>
      <c r="D279" s="128" t="str">
        <f>IF(ROWS(D$7:D279)&gt;$A$3*$A$4,"",INDEX(IndicatorsB[CAR/ Standard],MOD(ROWS(D$7:D279)-1,$A$3)+1))</f>
        <v>#ERROR!</v>
      </c>
      <c r="E279" s="128" t="str">
        <f>IF(ROWS(E$7:E279)&gt;$A$3*$A$4,"",INDEX(IndicatorsB[Doc Version],MOD(ROWS(E$7:E279)-1,$A$3)+1))</f>
        <v>#ERROR!</v>
      </c>
      <c r="F279" s="143" t="str">
        <f t="shared" si="3"/>
        <v/>
      </c>
      <c r="G279" s="144" t="str">
        <f>IFERROR(INDEX('3) Site Information'!$B$7:$B$106,MATCH(AuditRepTemp_C!I279,WS3_SiteInfo[Site name],0)),"")</f>
        <v>#ERROR!</v>
      </c>
      <c r="H279" s="145" t="str">
        <f>IF(C279&lt;&gt;"",INDEX(WS3_SiteInfo[ASC Site ID
],MATCH(AuditRepTemp_C!F279,'3) Site Information'!A$7:A$106,0)),"")</f>
        <v>#ERROR!</v>
      </c>
      <c r="I279" s="145" t="str">
        <f>IF(C279&lt;&gt;"",INDEX(WS3_SiteInfo[Site name],MATCH(AuditRepTemp_C!F279,'3) Site Information'!A$7:A$106,0)),"")</f>
        <v>#ERROR!</v>
      </c>
      <c r="J279" s="146" t="str">
        <f>IF(ROWS(J$7:J279)&gt;$A$3*$A$4,"",INDEX(IndicatorsB[Indicator],MOD(ROWS(J$7:J279)-1,$A$3)+1))</f>
        <v>#ERROR!</v>
      </c>
      <c r="K279" s="146" t="str">
        <f>IF(ROWS(K$7:K279)&gt;$A$3*$A$4,"",INDEX(IndicatorsB[Indicator/ Requirement Text],MOD(ROWS(K$7:K279)-1,$A$3)+1))</f>
        <v>#ERROR!</v>
      </c>
      <c r="L279" s="146" t="str">
        <f>IF(ROWS(L$7:L279)&gt;$A$3*$A$4,"",INDEX(IndicatorsB[Footnotes &amp; Criterion],MOD(ROWS(L$7:L279)-1,$A$3)+1))</f>
        <v>#ERROR!</v>
      </c>
      <c r="M279" s="3"/>
      <c r="N279" s="3"/>
      <c r="O279" s="3"/>
      <c r="P279" s="3"/>
      <c r="Q279" s="3"/>
      <c r="R279" s="3"/>
      <c r="S279" s="3"/>
      <c r="T279" s="3"/>
      <c r="U279" s="3"/>
      <c r="V279" s="3"/>
      <c r="W279" s="3"/>
      <c r="X279" s="3"/>
      <c r="Y279" s="3"/>
      <c r="Z279" s="3"/>
    </row>
    <row r="280" ht="14.25" customHeight="1">
      <c r="A280" s="141" t="str">
        <f t="shared" si="1"/>
        <v>#ERROR!</v>
      </c>
      <c r="B280" s="142">
        <f t="shared" si="2"/>
        <v>1652</v>
      </c>
      <c r="C280" s="128" t="str">
        <f>IF(ROWS(C$7:C280)&gt;$A$3*$A$4,"",INDEX(IndicatorsB[SN],MOD(ROWS(C$7:C280)-1,$A$3)+1))</f>
        <v>#ERROR!</v>
      </c>
      <c r="D280" s="128" t="str">
        <f>IF(ROWS(D$7:D280)&gt;$A$3*$A$4,"",INDEX(IndicatorsB[CAR/ Standard],MOD(ROWS(D$7:D280)-1,$A$3)+1))</f>
        <v>#ERROR!</v>
      </c>
      <c r="E280" s="128" t="str">
        <f>IF(ROWS(E$7:E280)&gt;$A$3*$A$4,"",INDEX(IndicatorsB[Doc Version],MOD(ROWS(E$7:E280)-1,$A$3)+1))</f>
        <v>#ERROR!</v>
      </c>
      <c r="F280" s="143" t="str">
        <f t="shared" si="3"/>
        <v/>
      </c>
      <c r="G280" s="144" t="str">
        <f>IFERROR(INDEX('3) Site Information'!$B$7:$B$106,MATCH(AuditRepTemp_C!I280,WS3_SiteInfo[Site name],0)),"")</f>
        <v>#ERROR!</v>
      </c>
      <c r="H280" s="145" t="str">
        <f>IF(C280&lt;&gt;"",INDEX(WS3_SiteInfo[ASC Site ID
],MATCH(AuditRepTemp_C!F280,'3) Site Information'!A$7:A$106,0)),"")</f>
        <v>#ERROR!</v>
      </c>
      <c r="I280" s="145" t="str">
        <f>IF(C280&lt;&gt;"",INDEX(WS3_SiteInfo[Site name],MATCH(AuditRepTemp_C!F280,'3) Site Information'!A$7:A$106,0)),"")</f>
        <v>#ERROR!</v>
      </c>
      <c r="J280" s="146" t="str">
        <f>IF(ROWS(J$7:J280)&gt;$A$3*$A$4,"",INDEX(IndicatorsB[Indicator],MOD(ROWS(J$7:J280)-1,$A$3)+1))</f>
        <v>#ERROR!</v>
      </c>
      <c r="K280" s="146" t="str">
        <f>IF(ROWS(K$7:K280)&gt;$A$3*$A$4,"",INDEX(IndicatorsB[Indicator/ Requirement Text],MOD(ROWS(K$7:K280)-1,$A$3)+1))</f>
        <v>#ERROR!</v>
      </c>
      <c r="L280" s="146" t="str">
        <f>IF(ROWS(L$7:L280)&gt;$A$3*$A$4,"",INDEX(IndicatorsB[Footnotes &amp; Criterion],MOD(ROWS(L$7:L280)-1,$A$3)+1))</f>
        <v>#ERROR!</v>
      </c>
      <c r="M280" s="3"/>
      <c r="N280" s="3"/>
      <c r="O280" s="3"/>
      <c r="P280" s="3"/>
      <c r="Q280" s="3"/>
      <c r="R280" s="3"/>
      <c r="S280" s="3"/>
      <c r="T280" s="3"/>
      <c r="U280" s="3"/>
      <c r="V280" s="3"/>
      <c r="W280" s="3"/>
      <c r="X280" s="3"/>
      <c r="Y280" s="3"/>
      <c r="Z280" s="3"/>
    </row>
    <row r="281" ht="14.25" customHeight="1">
      <c r="A281" s="141" t="str">
        <f t="shared" si="1"/>
        <v>#ERROR!</v>
      </c>
      <c r="B281" s="142">
        <f t="shared" si="2"/>
        <v>1652</v>
      </c>
      <c r="C281" s="128" t="str">
        <f>IF(ROWS(C$7:C281)&gt;$A$3*$A$4,"",INDEX(IndicatorsB[SN],MOD(ROWS(C$7:C281)-1,$A$3)+1))</f>
        <v>#ERROR!</v>
      </c>
      <c r="D281" s="128" t="str">
        <f>IF(ROWS(D$7:D281)&gt;$A$3*$A$4,"",INDEX(IndicatorsB[CAR/ Standard],MOD(ROWS(D$7:D281)-1,$A$3)+1))</f>
        <v>#ERROR!</v>
      </c>
      <c r="E281" s="128" t="str">
        <f>IF(ROWS(E$7:E281)&gt;$A$3*$A$4,"",INDEX(IndicatorsB[Doc Version],MOD(ROWS(E$7:E281)-1,$A$3)+1))</f>
        <v>#ERROR!</v>
      </c>
      <c r="F281" s="143" t="str">
        <f t="shared" si="3"/>
        <v/>
      </c>
      <c r="G281" s="144" t="str">
        <f>IFERROR(INDEX('3) Site Information'!$B$7:$B$106,MATCH(AuditRepTemp_C!I281,WS3_SiteInfo[Site name],0)),"")</f>
        <v>#ERROR!</v>
      </c>
      <c r="H281" s="145" t="str">
        <f>IF(C281&lt;&gt;"",INDEX(WS3_SiteInfo[ASC Site ID
],MATCH(AuditRepTemp_C!F281,'3) Site Information'!A$7:A$106,0)),"")</f>
        <v>#ERROR!</v>
      </c>
      <c r="I281" s="145" t="str">
        <f>IF(C281&lt;&gt;"",INDEX(WS3_SiteInfo[Site name],MATCH(AuditRepTemp_C!F281,'3) Site Information'!A$7:A$106,0)),"")</f>
        <v>#ERROR!</v>
      </c>
      <c r="J281" s="146" t="str">
        <f>IF(ROWS(J$7:J281)&gt;$A$3*$A$4,"",INDEX(IndicatorsB[Indicator],MOD(ROWS(J$7:J281)-1,$A$3)+1))</f>
        <v>#ERROR!</v>
      </c>
      <c r="K281" s="146" t="str">
        <f>IF(ROWS(K$7:K281)&gt;$A$3*$A$4,"",INDEX(IndicatorsB[Indicator/ Requirement Text],MOD(ROWS(K$7:K281)-1,$A$3)+1))</f>
        <v>#ERROR!</v>
      </c>
      <c r="L281" s="146" t="str">
        <f>IF(ROWS(L$7:L281)&gt;$A$3*$A$4,"",INDEX(IndicatorsB[Footnotes &amp; Criterion],MOD(ROWS(L$7:L281)-1,$A$3)+1))</f>
        <v>#ERROR!</v>
      </c>
      <c r="M281" s="3"/>
      <c r="N281" s="3"/>
      <c r="O281" s="3"/>
      <c r="P281" s="3"/>
      <c r="Q281" s="3"/>
      <c r="R281" s="3"/>
      <c r="S281" s="3"/>
      <c r="T281" s="3"/>
      <c r="U281" s="3"/>
      <c r="V281" s="3"/>
      <c r="W281" s="3"/>
      <c r="X281" s="3"/>
      <c r="Y281" s="3"/>
      <c r="Z281" s="3"/>
    </row>
    <row r="282" ht="14.25" customHeight="1">
      <c r="A282" s="141" t="str">
        <f t="shared" si="1"/>
        <v>#ERROR!</v>
      </c>
      <c r="B282" s="142">
        <f t="shared" si="2"/>
        <v>1652</v>
      </c>
      <c r="C282" s="128" t="str">
        <f>IF(ROWS(C$7:C282)&gt;$A$3*$A$4,"",INDEX(IndicatorsB[SN],MOD(ROWS(C$7:C282)-1,$A$3)+1))</f>
        <v>#ERROR!</v>
      </c>
      <c r="D282" s="128" t="str">
        <f>IF(ROWS(D$7:D282)&gt;$A$3*$A$4,"",INDEX(IndicatorsB[CAR/ Standard],MOD(ROWS(D$7:D282)-1,$A$3)+1))</f>
        <v>#ERROR!</v>
      </c>
      <c r="E282" s="128" t="str">
        <f>IF(ROWS(E$7:E282)&gt;$A$3*$A$4,"",INDEX(IndicatorsB[Doc Version],MOD(ROWS(E$7:E282)-1,$A$3)+1))</f>
        <v>#ERROR!</v>
      </c>
      <c r="F282" s="143" t="str">
        <f t="shared" si="3"/>
        <v/>
      </c>
      <c r="G282" s="144" t="str">
        <f>IFERROR(INDEX('3) Site Information'!$B$7:$B$106,MATCH(AuditRepTemp_C!I282,WS3_SiteInfo[Site name],0)),"")</f>
        <v>#ERROR!</v>
      </c>
      <c r="H282" s="145" t="str">
        <f>IF(C282&lt;&gt;"",INDEX(WS3_SiteInfo[ASC Site ID
],MATCH(AuditRepTemp_C!F282,'3) Site Information'!A$7:A$106,0)),"")</f>
        <v>#ERROR!</v>
      </c>
      <c r="I282" s="145" t="str">
        <f>IF(C282&lt;&gt;"",INDEX(WS3_SiteInfo[Site name],MATCH(AuditRepTemp_C!F282,'3) Site Information'!A$7:A$106,0)),"")</f>
        <v>#ERROR!</v>
      </c>
      <c r="J282" s="146" t="str">
        <f>IF(ROWS(J$7:J282)&gt;$A$3*$A$4,"",INDEX(IndicatorsB[Indicator],MOD(ROWS(J$7:J282)-1,$A$3)+1))</f>
        <v>#ERROR!</v>
      </c>
      <c r="K282" s="146" t="str">
        <f>IF(ROWS(K$7:K282)&gt;$A$3*$A$4,"",INDEX(IndicatorsB[Indicator/ Requirement Text],MOD(ROWS(K$7:K282)-1,$A$3)+1))</f>
        <v>#ERROR!</v>
      </c>
      <c r="L282" s="146" t="str">
        <f>IF(ROWS(L$7:L282)&gt;$A$3*$A$4,"",INDEX(IndicatorsB[Footnotes &amp; Criterion],MOD(ROWS(L$7:L282)-1,$A$3)+1))</f>
        <v>#ERROR!</v>
      </c>
      <c r="M282" s="3"/>
      <c r="N282" s="3"/>
      <c r="O282" s="3"/>
      <c r="P282" s="3"/>
      <c r="Q282" s="3"/>
      <c r="R282" s="3"/>
      <c r="S282" s="3"/>
      <c r="T282" s="3"/>
      <c r="U282" s="3"/>
      <c r="V282" s="3"/>
      <c r="W282" s="3"/>
      <c r="X282" s="3"/>
      <c r="Y282" s="3"/>
      <c r="Z282" s="3"/>
    </row>
    <row r="283" ht="14.25" customHeight="1">
      <c r="A283" s="141" t="str">
        <f t="shared" si="1"/>
        <v>#ERROR!</v>
      </c>
      <c r="B283" s="142">
        <f t="shared" si="2"/>
        <v>1652</v>
      </c>
      <c r="C283" s="128" t="str">
        <f>IF(ROWS(C$7:C283)&gt;$A$3*$A$4,"",INDEX(IndicatorsB[SN],MOD(ROWS(C$7:C283)-1,$A$3)+1))</f>
        <v>#ERROR!</v>
      </c>
      <c r="D283" s="128" t="str">
        <f>IF(ROWS(D$7:D283)&gt;$A$3*$A$4,"",INDEX(IndicatorsB[CAR/ Standard],MOD(ROWS(D$7:D283)-1,$A$3)+1))</f>
        <v>#ERROR!</v>
      </c>
      <c r="E283" s="128" t="str">
        <f>IF(ROWS(E$7:E283)&gt;$A$3*$A$4,"",INDEX(IndicatorsB[Doc Version],MOD(ROWS(E$7:E283)-1,$A$3)+1))</f>
        <v>#ERROR!</v>
      </c>
      <c r="F283" s="143" t="str">
        <f t="shared" si="3"/>
        <v/>
      </c>
      <c r="G283" s="144" t="str">
        <f>IFERROR(INDEX('3) Site Information'!$B$7:$B$106,MATCH(AuditRepTemp_C!I283,WS3_SiteInfo[Site name],0)),"")</f>
        <v>#ERROR!</v>
      </c>
      <c r="H283" s="145" t="str">
        <f>IF(C283&lt;&gt;"",INDEX(WS3_SiteInfo[ASC Site ID
],MATCH(AuditRepTemp_C!F283,'3) Site Information'!A$7:A$106,0)),"")</f>
        <v>#ERROR!</v>
      </c>
      <c r="I283" s="145" t="str">
        <f>IF(C283&lt;&gt;"",INDEX(WS3_SiteInfo[Site name],MATCH(AuditRepTemp_C!F283,'3) Site Information'!A$7:A$106,0)),"")</f>
        <v>#ERROR!</v>
      </c>
      <c r="J283" s="146" t="str">
        <f>IF(ROWS(J$7:J283)&gt;$A$3*$A$4,"",INDEX(IndicatorsB[Indicator],MOD(ROWS(J$7:J283)-1,$A$3)+1))</f>
        <v>#ERROR!</v>
      </c>
      <c r="K283" s="146" t="str">
        <f>IF(ROWS(K$7:K283)&gt;$A$3*$A$4,"",INDEX(IndicatorsB[Indicator/ Requirement Text],MOD(ROWS(K$7:K283)-1,$A$3)+1))</f>
        <v>#ERROR!</v>
      </c>
      <c r="L283" s="146" t="str">
        <f>IF(ROWS(L$7:L283)&gt;$A$3*$A$4,"",INDEX(IndicatorsB[Footnotes &amp; Criterion],MOD(ROWS(L$7:L283)-1,$A$3)+1))</f>
        <v>#ERROR!</v>
      </c>
      <c r="M283" s="3"/>
      <c r="N283" s="3"/>
      <c r="O283" s="3"/>
      <c r="P283" s="3"/>
      <c r="Q283" s="3"/>
      <c r="R283" s="3"/>
      <c r="S283" s="3"/>
      <c r="T283" s="3"/>
      <c r="U283" s="3"/>
      <c r="V283" s="3"/>
      <c r="W283" s="3"/>
      <c r="X283" s="3"/>
      <c r="Y283" s="3"/>
      <c r="Z283" s="3"/>
    </row>
    <row r="284" ht="14.25" customHeight="1">
      <c r="A284" s="141" t="str">
        <f t="shared" si="1"/>
        <v>#ERROR!</v>
      </c>
      <c r="B284" s="142">
        <f t="shared" si="2"/>
        <v>1652</v>
      </c>
      <c r="C284" s="128" t="str">
        <f>IF(ROWS(C$7:C284)&gt;$A$3*$A$4,"",INDEX(IndicatorsB[SN],MOD(ROWS(C$7:C284)-1,$A$3)+1))</f>
        <v>#ERROR!</v>
      </c>
      <c r="D284" s="128" t="str">
        <f>IF(ROWS(D$7:D284)&gt;$A$3*$A$4,"",INDEX(IndicatorsB[CAR/ Standard],MOD(ROWS(D$7:D284)-1,$A$3)+1))</f>
        <v>#ERROR!</v>
      </c>
      <c r="E284" s="128" t="str">
        <f>IF(ROWS(E$7:E284)&gt;$A$3*$A$4,"",INDEX(IndicatorsB[Doc Version],MOD(ROWS(E$7:E284)-1,$A$3)+1))</f>
        <v>#ERROR!</v>
      </c>
      <c r="F284" s="143" t="str">
        <f t="shared" si="3"/>
        <v/>
      </c>
      <c r="G284" s="144" t="str">
        <f>IFERROR(INDEX('3) Site Information'!$B$7:$B$106,MATCH(AuditRepTemp_C!I284,WS3_SiteInfo[Site name],0)),"")</f>
        <v>#ERROR!</v>
      </c>
      <c r="H284" s="145" t="str">
        <f>IF(C284&lt;&gt;"",INDEX(WS3_SiteInfo[ASC Site ID
],MATCH(AuditRepTemp_C!F284,'3) Site Information'!A$7:A$106,0)),"")</f>
        <v>#ERROR!</v>
      </c>
      <c r="I284" s="145" t="str">
        <f>IF(C284&lt;&gt;"",INDEX(WS3_SiteInfo[Site name],MATCH(AuditRepTemp_C!F284,'3) Site Information'!A$7:A$106,0)),"")</f>
        <v>#ERROR!</v>
      </c>
      <c r="J284" s="146" t="str">
        <f>IF(ROWS(J$7:J284)&gt;$A$3*$A$4,"",INDEX(IndicatorsB[Indicator],MOD(ROWS(J$7:J284)-1,$A$3)+1))</f>
        <v>#ERROR!</v>
      </c>
      <c r="K284" s="146" t="str">
        <f>IF(ROWS(K$7:K284)&gt;$A$3*$A$4,"",INDEX(IndicatorsB[Indicator/ Requirement Text],MOD(ROWS(K$7:K284)-1,$A$3)+1))</f>
        <v>#ERROR!</v>
      </c>
      <c r="L284" s="146" t="str">
        <f>IF(ROWS(L$7:L284)&gt;$A$3*$A$4,"",INDEX(IndicatorsB[Footnotes &amp; Criterion],MOD(ROWS(L$7:L284)-1,$A$3)+1))</f>
        <v>#ERROR!</v>
      </c>
      <c r="M284" s="3"/>
      <c r="N284" s="3"/>
      <c r="O284" s="3"/>
      <c r="P284" s="3"/>
      <c r="Q284" s="3"/>
      <c r="R284" s="3"/>
      <c r="S284" s="3"/>
      <c r="T284" s="3"/>
      <c r="U284" s="3"/>
      <c r="V284" s="3"/>
      <c r="W284" s="3"/>
      <c r="X284" s="3"/>
      <c r="Y284" s="3"/>
      <c r="Z284" s="3"/>
    </row>
    <row r="285" ht="14.25" customHeight="1">
      <c r="A285" s="141" t="str">
        <f t="shared" si="1"/>
        <v>#ERROR!</v>
      </c>
      <c r="B285" s="142">
        <f t="shared" si="2"/>
        <v>1652</v>
      </c>
      <c r="C285" s="128" t="str">
        <f>IF(ROWS(C$7:C285)&gt;$A$3*$A$4,"",INDEX(IndicatorsB[SN],MOD(ROWS(C$7:C285)-1,$A$3)+1))</f>
        <v>#ERROR!</v>
      </c>
      <c r="D285" s="128" t="str">
        <f>IF(ROWS(D$7:D285)&gt;$A$3*$A$4,"",INDEX(IndicatorsB[CAR/ Standard],MOD(ROWS(D$7:D285)-1,$A$3)+1))</f>
        <v>#ERROR!</v>
      </c>
      <c r="E285" s="128" t="str">
        <f>IF(ROWS(E$7:E285)&gt;$A$3*$A$4,"",INDEX(IndicatorsB[Doc Version],MOD(ROWS(E$7:E285)-1,$A$3)+1))</f>
        <v>#ERROR!</v>
      </c>
      <c r="F285" s="143" t="str">
        <f t="shared" si="3"/>
        <v/>
      </c>
      <c r="G285" s="144" t="str">
        <f>IFERROR(INDEX('3) Site Information'!$B$7:$B$106,MATCH(AuditRepTemp_C!I285,WS3_SiteInfo[Site name],0)),"")</f>
        <v>#ERROR!</v>
      </c>
      <c r="H285" s="145" t="str">
        <f>IF(C285&lt;&gt;"",INDEX(WS3_SiteInfo[ASC Site ID
],MATCH(AuditRepTemp_C!F285,'3) Site Information'!A$7:A$106,0)),"")</f>
        <v>#ERROR!</v>
      </c>
      <c r="I285" s="145" t="str">
        <f>IF(C285&lt;&gt;"",INDEX(WS3_SiteInfo[Site name],MATCH(AuditRepTemp_C!F285,'3) Site Information'!A$7:A$106,0)),"")</f>
        <v>#ERROR!</v>
      </c>
      <c r="J285" s="146" t="str">
        <f>IF(ROWS(J$7:J285)&gt;$A$3*$A$4,"",INDEX(IndicatorsB[Indicator],MOD(ROWS(J$7:J285)-1,$A$3)+1))</f>
        <v>#ERROR!</v>
      </c>
      <c r="K285" s="146" t="str">
        <f>IF(ROWS(K$7:K285)&gt;$A$3*$A$4,"",INDEX(IndicatorsB[Indicator/ Requirement Text],MOD(ROWS(K$7:K285)-1,$A$3)+1))</f>
        <v>#ERROR!</v>
      </c>
      <c r="L285" s="146" t="str">
        <f>IF(ROWS(L$7:L285)&gt;$A$3*$A$4,"",INDEX(IndicatorsB[Footnotes &amp; Criterion],MOD(ROWS(L$7:L285)-1,$A$3)+1))</f>
        <v>#ERROR!</v>
      </c>
      <c r="M285" s="3"/>
      <c r="N285" s="3"/>
      <c r="O285" s="3"/>
      <c r="P285" s="3"/>
      <c r="Q285" s="3"/>
      <c r="R285" s="3"/>
      <c r="S285" s="3"/>
      <c r="T285" s="3"/>
      <c r="U285" s="3"/>
      <c r="V285" s="3"/>
      <c r="W285" s="3"/>
      <c r="X285" s="3"/>
      <c r="Y285" s="3"/>
      <c r="Z285" s="3"/>
    </row>
    <row r="286" ht="14.25" customHeight="1">
      <c r="A286" s="141" t="str">
        <f t="shared" si="1"/>
        <v>#ERROR!</v>
      </c>
      <c r="B286" s="142">
        <f t="shared" si="2"/>
        <v>1652</v>
      </c>
      <c r="C286" s="128" t="str">
        <f>IF(ROWS(C$7:C286)&gt;$A$3*$A$4,"",INDEX(IndicatorsB[SN],MOD(ROWS(C$7:C286)-1,$A$3)+1))</f>
        <v>#ERROR!</v>
      </c>
      <c r="D286" s="128" t="str">
        <f>IF(ROWS(D$7:D286)&gt;$A$3*$A$4,"",INDEX(IndicatorsB[CAR/ Standard],MOD(ROWS(D$7:D286)-1,$A$3)+1))</f>
        <v>#ERROR!</v>
      </c>
      <c r="E286" s="128" t="str">
        <f>IF(ROWS(E$7:E286)&gt;$A$3*$A$4,"",INDEX(IndicatorsB[Doc Version],MOD(ROWS(E$7:E286)-1,$A$3)+1))</f>
        <v>#ERROR!</v>
      </c>
      <c r="F286" s="143" t="str">
        <f t="shared" si="3"/>
        <v/>
      </c>
      <c r="G286" s="144" t="str">
        <f>IFERROR(INDEX('3) Site Information'!$B$7:$B$106,MATCH(AuditRepTemp_C!I286,WS3_SiteInfo[Site name],0)),"")</f>
        <v>#ERROR!</v>
      </c>
      <c r="H286" s="145" t="str">
        <f>IF(C286&lt;&gt;"",INDEX(WS3_SiteInfo[ASC Site ID
],MATCH(AuditRepTemp_C!F286,'3) Site Information'!A$7:A$106,0)),"")</f>
        <v>#ERROR!</v>
      </c>
      <c r="I286" s="145" t="str">
        <f>IF(C286&lt;&gt;"",INDEX(WS3_SiteInfo[Site name],MATCH(AuditRepTemp_C!F286,'3) Site Information'!A$7:A$106,0)),"")</f>
        <v>#ERROR!</v>
      </c>
      <c r="J286" s="146" t="str">
        <f>IF(ROWS(J$7:J286)&gt;$A$3*$A$4,"",INDEX(IndicatorsB[Indicator],MOD(ROWS(J$7:J286)-1,$A$3)+1))</f>
        <v>#ERROR!</v>
      </c>
      <c r="K286" s="146" t="str">
        <f>IF(ROWS(K$7:K286)&gt;$A$3*$A$4,"",INDEX(IndicatorsB[Indicator/ Requirement Text],MOD(ROWS(K$7:K286)-1,$A$3)+1))</f>
        <v>#ERROR!</v>
      </c>
      <c r="L286" s="146" t="str">
        <f>IF(ROWS(L$7:L286)&gt;$A$3*$A$4,"",INDEX(IndicatorsB[Footnotes &amp; Criterion],MOD(ROWS(L$7:L286)-1,$A$3)+1))</f>
        <v>#ERROR!</v>
      </c>
      <c r="M286" s="3"/>
      <c r="N286" s="3"/>
      <c r="O286" s="3"/>
      <c r="P286" s="3"/>
      <c r="Q286" s="3"/>
      <c r="R286" s="3"/>
      <c r="S286" s="3"/>
      <c r="T286" s="3"/>
      <c r="U286" s="3"/>
      <c r="V286" s="3"/>
      <c r="W286" s="3"/>
      <c r="X286" s="3"/>
      <c r="Y286" s="3"/>
      <c r="Z286" s="3"/>
    </row>
    <row r="287" ht="14.25" customHeight="1">
      <c r="A287" s="141" t="str">
        <f t="shared" si="1"/>
        <v>#ERROR!</v>
      </c>
      <c r="B287" s="142">
        <f t="shared" si="2"/>
        <v>1652</v>
      </c>
      <c r="C287" s="128" t="str">
        <f>IF(ROWS(C$7:C287)&gt;$A$3*$A$4,"",INDEX(IndicatorsB[SN],MOD(ROWS(C$7:C287)-1,$A$3)+1))</f>
        <v>#ERROR!</v>
      </c>
      <c r="D287" s="128" t="str">
        <f>IF(ROWS(D$7:D287)&gt;$A$3*$A$4,"",INDEX(IndicatorsB[CAR/ Standard],MOD(ROWS(D$7:D287)-1,$A$3)+1))</f>
        <v>#ERROR!</v>
      </c>
      <c r="E287" s="128" t="str">
        <f>IF(ROWS(E$7:E287)&gt;$A$3*$A$4,"",INDEX(IndicatorsB[Doc Version],MOD(ROWS(E$7:E287)-1,$A$3)+1))</f>
        <v>#ERROR!</v>
      </c>
      <c r="F287" s="143" t="str">
        <f t="shared" si="3"/>
        <v/>
      </c>
      <c r="G287" s="144" t="str">
        <f>IFERROR(INDEX('3) Site Information'!$B$7:$B$106,MATCH(AuditRepTemp_C!I287,WS3_SiteInfo[Site name],0)),"")</f>
        <v>#ERROR!</v>
      </c>
      <c r="H287" s="145" t="str">
        <f>IF(C287&lt;&gt;"",INDEX(WS3_SiteInfo[ASC Site ID
],MATCH(AuditRepTemp_C!F287,'3) Site Information'!A$7:A$106,0)),"")</f>
        <v>#ERROR!</v>
      </c>
      <c r="I287" s="145" t="str">
        <f>IF(C287&lt;&gt;"",INDEX(WS3_SiteInfo[Site name],MATCH(AuditRepTemp_C!F287,'3) Site Information'!A$7:A$106,0)),"")</f>
        <v>#ERROR!</v>
      </c>
      <c r="J287" s="146" t="str">
        <f>IF(ROWS(J$7:J287)&gt;$A$3*$A$4,"",INDEX(IndicatorsB[Indicator],MOD(ROWS(J$7:J287)-1,$A$3)+1))</f>
        <v>#ERROR!</v>
      </c>
      <c r="K287" s="146" t="str">
        <f>IF(ROWS(K$7:K287)&gt;$A$3*$A$4,"",INDEX(IndicatorsB[Indicator/ Requirement Text],MOD(ROWS(K$7:K287)-1,$A$3)+1))</f>
        <v>#ERROR!</v>
      </c>
      <c r="L287" s="146" t="str">
        <f>IF(ROWS(L$7:L287)&gt;$A$3*$A$4,"",INDEX(IndicatorsB[Footnotes &amp; Criterion],MOD(ROWS(L$7:L287)-1,$A$3)+1))</f>
        <v>#ERROR!</v>
      </c>
      <c r="M287" s="3"/>
      <c r="N287" s="3"/>
      <c r="O287" s="3"/>
      <c r="P287" s="3"/>
      <c r="Q287" s="3"/>
      <c r="R287" s="3"/>
      <c r="S287" s="3"/>
      <c r="T287" s="3"/>
      <c r="U287" s="3"/>
      <c r="V287" s="3"/>
      <c r="W287" s="3"/>
      <c r="X287" s="3"/>
      <c r="Y287" s="3"/>
      <c r="Z287" s="3"/>
    </row>
    <row r="288" ht="14.25" customHeight="1">
      <c r="A288" s="141" t="str">
        <f t="shared" si="1"/>
        <v>#ERROR!</v>
      </c>
      <c r="B288" s="142">
        <f t="shared" si="2"/>
        <v>1652</v>
      </c>
      <c r="C288" s="128" t="str">
        <f>IF(ROWS(C$7:C288)&gt;$A$3*$A$4,"",INDEX(IndicatorsB[SN],MOD(ROWS(C$7:C288)-1,$A$3)+1))</f>
        <v>#ERROR!</v>
      </c>
      <c r="D288" s="128" t="str">
        <f>IF(ROWS(D$7:D288)&gt;$A$3*$A$4,"",INDEX(IndicatorsB[CAR/ Standard],MOD(ROWS(D$7:D288)-1,$A$3)+1))</f>
        <v>#ERROR!</v>
      </c>
      <c r="E288" s="128" t="str">
        <f>IF(ROWS(E$7:E288)&gt;$A$3*$A$4,"",INDEX(IndicatorsB[Doc Version],MOD(ROWS(E$7:E288)-1,$A$3)+1))</f>
        <v>#ERROR!</v>
      </c>
      <c r="F288" s="143" t="str">
        <f t="shared" si="3"/>
        <v/>
      </c>
      <c r="G288" s="144" t="str">
        <f>IFERROR(INDEX('3) Site Information'!$B$7:$B$106,MATCH(AuditRepTemp_C!I288,WS3_SiteInfo[Site name],0)),"")</f>
        <v>#ERROR!</v>
      </c>
      <c r="H288" s="145" t="str">
        <f>IF(C288&lt;&gt;"",INDEX(WS3_SiteInfo[ASC Site ID
],MATCH(AuditRepTemp_C!F288,'3) Site Information'!A$7:A$106,0)),"")</f>
        <v>#ERROR!</v>
      </c>
      <c r="I288" s="145" t="str">
        <f>IF(C288&lt;&gt;"",INDEX(WS3_SiteInfo[Site name],MATCH(AuditRepTemp_C!F288,'3) Site Information'!A$7:A$106,0)),"")</f>
        <v>#ERROR!</v>
      </c>
      <c r="J288" s="146" t="str">
        <f>IF(ROWS(J$7:J288)&gt;$A$3*$A$4,"",INDEX(IndicatorsB[Indicator],MOD(ROWS(J$7:J288)-1,$A$3)+1))</f>
        <v>#ERROR!</v>
      </c>
      <c r="K288" s="146" t="str">
        <f>IF(ROWS(K$7:K288)&gt;$A$3*$A$4,"",INDEX(IndicatorsB[Indicator/ Requirement Text],MOD(ROWS(K$7:K288)-1,$A$3)+1))</f>
        <v>#ERROR!</v>
      </c>
      <c r="L288" s="146" t="str">
        <f>IF(ROWS(L$7:L288)&gt;$A$3*$A$4,"",INDEX(IndicatorsB[Footnotes &amp; Criterion],MOD(ROWS(L$7:L288)-1,$A$3)+1))</f>
        <v>#ERROR!</v>
      </c>
      <c r="M288" s="3"/>
      <c r="N288" s="3"/>
      <c r="O288" s="3"/>
      <c r="P288" s="3"/>
      <c r="Q288" s="3"/>
      <c r="R288" s="3"/>
      <c r="S288" s="3"/>
      <c r="T288" s="3"/>
      <c r="U288" s="3"/>
      <c r="V288" s="3"/>
      <c r="W288" s="3"/>
      <c r="X288" s="3"/>
      <c r="Y288" s="3"/>
      <c r="Z288" s="3"/>
    </row>
    <row r="289" ht="14.25" customHeight="1">
      <c r="A289" s="141" t="str">
        <f t="shared" si="1"/>
        <v>#ERROR!</v>
      </c>
      <c r="B289" s="142">
        <f t="shared" si="2"/>
        <v>1652</v>
      </c>
      <c r="C289" s="128" t="str">
        <f>IF(ROWS(C$7:C289)&gt;$A$3*$A$4,"",INDEX(IndicatorsB[SN],MOD(ROWS(C$7:C289)-1,$A$3)+1))</f>
        <v>#ERROR!</v>
      </c>
      <c r="D289" s="128" t="str">
        <f>IF(ROWS(D$7:D289)&gt;$A$3*$A$4,"",INDEX(IndicatorsB[CAR/ Standard],MOD(ROWS(D$7:D289)-1,$A$3)+1))</f>
        <v>#ERROR!</v>
      </c>
      <c r="E289" s="128" t="str">
        <f>IF(ROWS(E$7:E289)&gt;$A$3*$A$4,"",INDEX(IndicatorsB[Doc Version],MOD(ROWS(E$7:E289)-1,$A$3)+1))</f>
        <v>#ERROR!</v>
      </c>
      <c r="F289" s="143" t="str">
        <f t="shared" si="3"/>
        <v/>
      </c>
      <c r="G289" s="144" t="str">
        <f>IFERROR(INDEX('3) Site Information'!$B$7:$B$106,MATCH(AuditRepTemp_C!I289,WS3_SiteInfo[Site name],0)),"")</f>
        <v>#ERROR!</v>
      </c>
      <c r="H289" s="145" t="str">
        <f>IF(C289&lt;&gt;"",INDEX(WS3_SiteInfo[ASC Site ID
],MATCH(AuditRepTemp_C!F289,'3) Site Information'!A$7:A$106,0)),"")</f>
        <v>#ERROR!</v>
      </c>
      <c r="I289" s="145" t="str">
        <f>IF(C289&lt;&gt;"",INDEX(WS3_SiteInfo[Site name],MATCH(AuditRepTemp_C!F289,'3) Site Information'!A$7:A$106,0)),"")</f>
        <v>#ERROR!</v>
      </c>
      <c r="J289" s="146" t="str">
        <f>IF(ROWS(J$7:J289)&gt;$A$3*$A$4,"",INDEX(IndicatorsB[Indicator],MOD(ROWS(J$7:J289)-1,$A$3)+1))</f>
        <v>#ERROR!</v>
      </c>
      <c r="K289" s="146" t="str">
        <f>IF(ROWS(K$7:K289)&gt;$A$3*$A$4,"",INDEX(IndicatorsB[Indicator/ Requirement Text],MOD(ROWS(K$7:K289)-1,$A$3)+1))</f>
        <v>#ERROR!</v>
      </c>
      <c r="L289" s="146" t="str">
        <f>IF(ROWS(L$7:L289)&gt;$A$3*$A$4,"",INDEX(IndicatorsB[Footnotes &amp; Criterion],MOD(ROWS(L$7:L289)-1,$A$3)+1))</f>
        <v>#ERROR!</v>
      </c>
      <c r="M289" s="3"/>
      <c r="N289" s="3"/>
      <c r="O289" s="3"/>
      <c r="P289" s="3"/>
      <c r="Q289" s="3"/>
      <c r="R289" s="3"/>
      <c r="S289" s="3"/>
      <c r="T289" s="3"/>
      <c r="U289" s="3"/>
      <c r="V289" s="3"/>
      <c r="W289" s="3"/>
      <c r="X289" s="3"/>
      <c r="Y289" s="3"/>
      <c r="Z289" s="3"/>
    </row>
    <row r="290" ht="14.25" customHeight="1">
      <c r="A290" s="141" t="str">
        <f t="shared" si="1"/>
        <v>#ERROR!</v>
      </c>
      <c r="B290" s="142">
        <f t="shared" si="2"/>
        <v>1652</v>
      </c>
      <c r="C290" s="128" t="str">
        <f>IF(ROWS(C$7:C290)&gt;$A$3*$A$4,"",INDEX(IndicatorsB[SN],MOD(ROWS(C$7:C290)-1,$A$3)+1))</f>
        <v>#ERROR!</v>
      </c>
      <c r="D290" s="128" t="str">
        <f>IF(ROWS(D$7:D290)&gt;$A$3*$A$4,"",INDEX(IndicatorsB[CAR/ Standard],MOD(ROWS(D$7:D290)-1,$A$3)+1))</f>
        <v>#ERROR!</v>
      </c>
      <c r="E290" s="128" t="str">
        <f>IF(ROWS(E$7:E290)&gt;$A$3*$A$4,"",INDEX(IndicatorsB[Doc Version],MOD(ROWS(E$7:E290)-1,$A$3)+1))</f>
        <v>#ERROR!</v>
      </c>
      <c r="F290" s="143" t="str">
        <f t="shared" si="3"/>
        <v/>
      </c>
      <c r="G290" s="144" t="str">
        <f>IFERROR(INDEX('3) Site Information'!$B$7:$B$106,MATCH(AuditRepTemp_C!I290,WS3_SiteInfo[Site name],0)),"")</f>
        <v>#ERROR!</v>
      </c>
      <c r="H290" s="145" t="str">
        <f>IF(C290&lt;&gt;"",INDEX(WS3_SiteInfo[ASC Site ID
],MATCH(AuditRepTemp_C!F290,'3) Site Information'!A$7:A$106,0)),"")</f>
        <v>#ERROR!</v>
      </c>
      <c r="I290" s="145" t="str">
        <f>IF(C290&lt;&gt;"",INDEX(WS3_SiteInfo[Site name],MATCH(AuditRepTemp_C!F290,'3) Site Information'!A$7:A$106,0)),"")</f>
        <v>#ERROR!</v>
      </c>
      <c r="J290" s="146" t="str">
        <f>IF(ROWS(J$7:J290)&gt;$A$3*$A$4,"",INDEX(IndicatorsB[Indicator],MOD(ROWS(J$7:J290)-1,$A$3)+1))</f>
        <v>#ERROR!</v>
      </c>
      <c r="K290" s="146" t="str">
        <f>IF(ROWS(K$7:K290)&gt;$A$3*$A$4,"",INDEX(IndicatorsB[Indicator/ Requirement Text],MOD(ROWS(K$7:K290)-1,$A$3)+1))</f>
        <v>#ERROR!</v>
      </c>
      <c r="L290" s="146" t="str">
        <f>IF(ROWS(L$7:L290)&gt;$A$3*$A$4,"",INDEX(IndicatorsB[Footnotes &amp; Criterion],MOD(ROWS(L$7:L290)-1,$A$3)+1))</f>
        <v>#ERROR!</v>
      </c>
      <c r="M290" s="3"/>
      <c r="N290" s="3"/>
      <c r="O290" s="3"/>
      <c r="P290" s="3"/>
      <c r="Q290" s="3"/>
      <c r="R290" s="3"/>
      <c r="S290" s="3"/>
      <c r="T290" s="3"/>
      <c r="U290" s="3"/>
      <c r="V290" s="3"/>
      <c r="W290" s="3"/>
      <c r="X290" s="3"/>
      <c r="Y290" s="3"/>
      <c r="Z290" s="3"/>
    </row>
    <row r="291" ht="14.25" customHeight="1">
      <c r="A291" s="141" t="str">
        <f t="shared" si="1"/>
        <v>#ERROR!</v>
      </c>
      <c r="B291" s="142">
        <f t="shared" si="2"/>
        <v>1652</v>
      </c>
      <c r="C291" s="128" t="str">
        <f>IF(ROWS(C$7:C291)&gt;$A$3*$A$4,"",INDEX(IndicatorsB[SN],MOD(ROWS(C$7:C291)-1,$A$3)+1))</f>
        <v>#ERROR!</v>
      </c>
      <c r="D291" s="128" t="str">
        <f>IF(ROWS(D$7:D291)&gt;$A$3*$A$4,"",INDEX(IndicatorsB[CAR/ Standard],MOD(ROWS(D$7:D291)-1,$A$3)+1))</f>
        <v>#ERROR!</v>
      </c>
      <c r="E291" s="128" t="str">
        <f>IF(ROWS(E$7:E291)&gt;$A$3*$A$4,"",INDEX(IndicatorsB[Doc Version],MOD(ROWS(E$7:E291)-1,$A$3)+1))</f>
        <v>#ERROR!</v>
      </c>
      <c r="F291" s="143" t="str">
        <f t="shared" si="3"/>
        <v/>
      </c>
      <c r="G291" s="144" t="str">
        <f>IFERROR(INDEX('3) Site Information'!$B$7:$B$106,MATCH(AuditRepTemp_C!I291,WS3_SiteInfo[Site name],0)),"")</f>
        <v>#ERROR!</v>
      </c>
      <c r="H291" s="145" t="str">
        <f>IF(C291&lt;&gt;"",INDEX(WS3_SiteInfo[ASC Site ID
],MATCH(AuditRepTemp_C!F291,'3) Site Information'!A$7:A$106,0)),"")</f>
        <v>#ERROR!</v>
      </c>
      <c r="I291" s="145" t="str">
        <f>IF(C291&lt;&gt;"",INDEX(WS3_SiteInfo[Site name],MATCH(AuditRepTemp_C!F291,'3) Site Information'!A$7:A$106,0)),"")</f>
        <v>#ERROR!</v>
      </c>
      <c r="J291" s="146" t="str">
        <f>IF(ROWS(J$7:J291)&gt;$A$3*$A$4,"",INDEX(IndicatorsB[Indicator],MOD(ROWS(J$7:J291)-1,$A$3)+1))</f>
        <v>#ERROR!</v>
      </c>
      <c r="K291" s="146" t="str">
        <f>IF(ROWS(K$7:K291)&gt;$A$3*$A$4,"",INDEX(IndicatorsB[Indicator/ Requirement Text],MOD(ROWS(K$7:K291)-1,$A$3)+1))</f>
        <v>#ERROR!</v>
      </c>
      <c r="L291" s="146" t="str">
        <f>IF(ROWS(L$7:L291)&gt;$A$3*$A$4,"",INDEX(IndicatorsB[Footnotes &amp; Criterion],MOD(ROWS(L$7:L291)-1,$A$3)+1))</f>
        <v>#ERROR!</v>
      </c>
      <c r="M291" s="3"/>
      <c r="N291" s="3"/>
      <c r="O291" s="3"/>
      <c r="P291" s="3"/>
      <c r="Q291" s="3"/>
      <c r="R291" s="3"/>
      <c r="S291" s="3"/>
      <c r="T291" s="3"/>
      <c r="U291" s="3"/>
      <c r="V291" s="3"/>
      <c r="W291" s="3"/>
      <c r="X291" s="3"/>
      <c r="Y291" s="3"/>
      <c r="Z291" s="3"/>
    </row>
    <row r="292" ht="14.25" customHeight="1">
      <c r="A292" s="141" t="str">
        <f t="shared" si="1"/>
        <v>#ERROR!</v>
      </c>
      <c r="B292" s="142">
        <f t="shared" si="2"/>
        <v>1652</v>
      </c>
      <c r="C292" s="128" t="str">
        <f>IF(ROWS(C$7:C292)&gt;$A$3*$A$4,"",INDEX(IndicatorsB[SN],MOD(ROWS(C$7:C292)-1,$A$3)+1))</f>
        <v>#ERROR!</v>
      </c>
      <c r="D292" s="128" t="str">
        <f>IF(ROWS(D$7:D292)&gt;$A$3*$A$4,"",INDEX(IndicatorsB[CAR/ Standard],MOD(ROWS(D$7:D292)-1,$A$3)+1))</f>
        <v>#ERROR!</v>
      </c>
      <c r="E292" s="128" t="str">
        <f>IF(ROWS(E$7:E292)&gt;$A$3*$A$4,"",INDEX(IndicatorsB[Doc Version],MOD(ROWS(E$7:E292)-1,$A$3)+1))</f>
        <v>#ERROR!</v>
      </c>
      <c r="F292" s="143" t="str">
        <f t="shared" si="3"/>
        <v/>
      </c>
      <c r="G292" s="144" t="str">
        <f>IFERROR(INDEX('3) Site Information'!$B$7:$B$106,MATCH(AuditRepTemp_C!I292,WS3_SiteInfo[Site name],0)),"")</f>
        <v>#ERROR!</v>
      </c>
      <c r="H292" s="145" t="str">
        <f>IF(C292&lt;&gt;"",INDEX(WS3_SiteInfo[ASC Site ID
],MATCH(AuditRepTemp_C!F292,'3) Site Information'!A$7:A$106,0)),"")</f>
        <v>#ERROR!</v>
      </c>
      <c r="I292" s="145" t="str">
        <f>IF(C292&lt;&gt;"",INDEX(WS3_SiteInfo[Site name],MATCH(AuditRepTemp_C!F292,'3) Site Information'!A$7:A$106,0)),"")</f>
        <v>#ERROR!</v>
      </c>
      <c r="J292" s="146" t="str">
        <f>IF(ROWS(J$7:J292)&gt;$A$3*$A$4,"",INDEX(IndicatorsB[Indicator],MOD(ROWS(J$7:J292)-1,$A$3)+1))</f>
        <v>#ERROR!</v>
      </c>
      <c r="K292" s="146" t="str">
        <f>IF(ROWS(K$7:K292)&gt;$A$3*$A$4,"",INDEX(IndicatorsB[Indicator/ Requirement Text],MOD(ROWS(K$7:K292)-1,$A$3)+1))</f>
        <v>#ERROR!</v>
      </c>
      <c r="L292" s="146" t="str">
        <f>IF(ROWS(L$7:L292)&gt;$A$3*$A$4,"",INDEX(IndicatorsB[Footnotes &amp; Criterion],MOD(ROWS(L$7:L292)-1,$A$3)+1))</f>
        <v>#ERROR!</v>
      </c>
      <c r="M292" s="3"/>
      <c r="N292" s="3"/>
      <c r="O292" s="3"/>
      <c r="P292" s="3"/>
      <c r="Q292" s="3"/>
      <c r="R292" s="3"/>
      <c r="S292" s="3"/>
      <c r="T292" s="3"/>
      <c r="U292" s="3"/>
      <c r="V292" s="3"/>
      <c r="W292" s="3"/>
      <c r="X292" s="3"/>
      <c r="Y292" s="3"/>
      <c r="Z292" s="3"/>
    </row>
    <row r="293" ht="14.25" customHeight="1">
      <c r="A293" s="141" t="str">
        <f t="shared" si="1"/>
        <v>#ERROR!</v>
      </c>
      <c r="B293" s="142">
        <f t="shared" si="2"/>
        <v>1652</v>
      </c>
      <c r="C293" s="128" t="str">
        <f>IF(ROWS(C$7:C293)&gt;$A$3*$A$4,"",INDEX(IndicatorsB[SN],MOD(ROWS(C$7:C293)-1,$A$3)+1))</f>
        <v>#ERROR!</v>
      </c>
      <c r="D293" s="128" t="str">
        <f>IF(ROWS(D$7:D293)&gt;$A$3*$A$4,"",INDEX(IndicatorsB[CAR/ Standard],MOD(ROWS(D$7:D293)-1,$A$3)+1))</f>
        <v>#ERROR!</v>
      </c>
      <c r="E293" s="128" t="str">
        <f>IF(ROWS(E$7:E293)&gt;$A$3*$A$4,"",INDEX(IndicatorsB[Doc Version],MOD(ROWS(E$7:E293)-1,$A$3)+1))</f>
        <v>#ERROR!</v>
      </c>
      <c r="F293" s="143" t="str">
        <f t="shared" si="3"/>
        <v/>
      </c>
      <c r="G293" s="144" t="str">
        <f>IFERROR(INDEX('3) Site Information'!$B$7:$B$106,MATCH(AuditRepTemp_C!I293,WS3_SiteInfo[Site name],0)),"")</f>
        <v>#ERROR!</v>
      </c>
      <c r="H293" s="145" t="str">
        <f>IF(C293&lt;&gt;"",INDEX(WS3_SiteInfo[ASC Site ID
],MATCH(AuditRepTemp_C!F293,'3) Site Information'!A$7:A$106,0)),"")</f>
        <v>#ERROR!</v>
      </c>
      <c r="I293" s="145" t="str">
        <f>IF(C293&lt;&gt;"",INDEX(WS3_SiteInfo[Site name],MATCH(AuditRepTemp_C!F293,'3) Site Information'!A$7:A$106,0)),"")</f>
        <v>#ERROR!</v>
      </c>
      <c r="J293" s="146" t="str">
        <f>IF(ROWS(J$7:J293)&gt;$A$3*$A$4,"",INDEX(IndicatorsB[Indicator],MOD(ROWS(J$7:J293)-1,$A$3)+1))</f>
        <v>#ERROR!</v>
      </c>
      <c r="K293" s="146" t="str">
        <f>IF(ROWS(K$7:K293)&gt;$A$3*$A$4,"",INDEX(IndicatorsB[Indicator/ Requirement Text],MOD(ROWS(K$7:K293)-1,$A$3)+1))</f>
        <v>#ERROR!</v>
      </c>
      <c r="L293" s="146" t="str">
        <f>IF(ROWS(L$7:L293)&gt;$A$3*$A$4,"",INDEX(IndicatorsB[Footnotes &amp; Criterion],MOD(ROWS(L$7:L293)-1,$A$3)+1))</f>
        <v>#ERROR!</v>
      </c>
      <c r="M293" s="3"/>
      <c r="N293" s="3"/>
      <c r="O293" s="3"/>
      <c r="P293" s="3"/>
      <c r="Q293" s="3"/>
      <c r="R293" s="3"/>
      <c r="S293" s="3"/>
      <c r="T293" s="3"/>
      <c r="U293" s="3"/>
      <c r="V293" s="3"/>
      <c r="W293" s="3"/>
      <c r="X293" s="3"/>
      <c r="Y293" s="3"/>
      <c r="Z293" s="3"/>
    </row>
    <row r="294" ht="14.25" customHeight="1">
      <c r="A294" s="141" t="str">
        <f t="shared" si="1"/>
        <v>#ERROR!</v>
      </c>
      <c r="B294" s="142">
        <f t="shared" si="2"/>
        <v>1652</v>
      </c>
      <c r="C294" s="128" t="str">
        <f>IF(ROWS(C$7:C294)&gt;$A$3*$A$4,"",INDEX(IndicatorsB[SN],MOD(ROWS(C$7:C294)-1,$A$3)+1))</f>
        <v>#ERROR!</v>
      </c>
      <c r="D294" s="128" t="str">
        <f>IF(ROWS(D$7:D294)&gt;$A$3*$A$4,"",INDEX(IndicatorsB[CAR/ Standard],MOD(ROWS(D$7:D294)-1,$A$3)+1))</f>
        <v>#ERROR!</v>
      </c>
      <c r="E294" s="128" t="str">
        <f>IF(ROWS(E$7:E294)&gt;$A$3*$A$4,"",INDEX(IndicatorsB[Doc Version],MOD(ROWS(E$7:E294)-1,$A$3)+1))</f>
        <v>#ERROR!</v>
      </c>
      <c r="F294" s="143" t="str">
        <f t="shared" si="3"/>
        <v/>
      </c>
      <c r="G294" s="144" t="str">
        <f>IFERROR(INDEX('3) Site Information'!$B$7:$B$106,MATCH(AuditRepTemp_C!I294,WS3_SiteInfo[Site name],0)),"")</f>
        <v>#ERROR!</v>
      </c>
      <c r="H294" s="145" t="str">
        <f>IF(C294&lt;&gt;"",INDEX(WS3_SiteInfo[ASC Site ID
],MATCH(AuditRepTemp_C!F294,'3) Site Information'!A$7:A$106,0)),"")</f>
        <v>#ERROR!</v>
      </c>
      <c r="I294" s="145" t="str">
        <f>IF(C294&lt;&gt;"",INDEX(WS3_SiteInfo[Site name],MATCH(AuditRepTemp_C!F294,'3) Site Information'!A$7:A$106,0)),"")</f>
        <v>#ERROR!</v>
      </c>
      <c r="J294" s="146" t="str">
        <f>IF(ROWS(J$7:J294)&gt;$A$3*$A$4,"",INDEX(IndicatorsB[Indicator],MOD(ROWS(J$7:J294)-1,$A$3)+1))</f>
        <v>#ERROR!</v>
      </c>
      <c r="K294" s="146" t="str">
        <f>IF(ROWS(K$7:K294)&gt;$A$3*$A$4,"",INDEX(IndicatorsB[Indicator/ Requirement Text],MOD(ROWS(K$7:K294)-1,$A$3)+1))</f>
        <v>#ERROR!</v>
      </c>
      <c r="L294" s="146" t="str">
        <f>IF(ROWS(L$7:L294)&gt;$A$3*$A$4,"",INDEX(IndicatorsB[Footnotes &amp; Criterion],MOD(ROWS(L$7:L294)-1,$A$3)+1))</f>
        <v>#ERROR!</v>
      </c>
      <c r="M294" s="3"/>
      <c r="N294" s="3"/>
      <c r="O294" s="3"/>
      <c r="P294" s="3"/>
      <c r="Q294" s="3"/>
      <c r="R294" s="3"/>
      <c r="S294" s="3"/>
      <c r="T294" s="3"/>
      <c r="U294" s="3"/>
      <c r="V294" s="3"/>
      <c r="W294" s="3"/>
      <c r="X294" s="3"/>
      <c r="Y294" s="3"/>
      <c r="Z294" s="3"/>
    </row>
    <row r="295" ht="14.25" customHeight="1">
      <c r="A295" s="141" t="str">
        <f t="shared" si="1"/>
        <v>#ERROR!</v>
      </c>
      <c r="B295" s="142">
        <f t="shared" si="2"/>
        <v>1652</v>
      </c>
      <c r="C295" s="128" t="str">
        <f>IF(ROWS(C$7:C295)&gt;$A$3*$A$4,"",INDEX(IndicatorsB[SN],MOD(ROWS(C$7:C295)-1,$A$3)+1))</f>
        <v>#ERROR!</v>
      </c>
      <c r="D295" s="128" t="str">
        <f>IF(ROWS(D$7:D295)&gt;$A$3*$A$4,"",INDEX(IndicatorsB[CAR/ Standard],MOD(ROWS(D$7:D295)-1,$A$3)+1))</f>
        <v>#ERROR!</v>
      </c>
      <c r="E295" s="128" t="str">
        <f>IF(ROWS(E$7:E295)&gt;$A$3*$A$4,"",INDEX(IndicatorsB[Doc Version],MOD(ROWS(E$7:E295)-1,$A$3)+1))</f>
        <v>#ERROR!</v>
      </c>
      <c r="F295" s="143" t="str">
        <f t="shared" si="3"/>
        <v/>
      </c>
      <c r="G295" s="144" t="str">
        <f>IFERROR(INDEX('3) Site Information'!$B$7:$B$106,MATCH(AuditRepTemp_C!I295,WS3_SiteInfo[Site name],0)),"")</f>
        <v>#ERROR!</v>
      </c>
      <c r="H295" s="145" t="str">
        <f>IF(C295&lt;&gt;"",INDEX(WS3_SiteInfo[ASC Site ID
],MATCH(AuditRepTemp_C!F295,'3) Site Information'!A$7:A$106,0)),"")</f>
        <v>#ERROR!</v>
      </c>
      <c r="I295" s="145" t="str">
        <f>IF(C295&lt;&gt;"",INDEX(WS3_SiteInfo[Site name],MATCH(AuditRepTemp_C!F295,'3) Site Information'!A$7:A$106,0)),"")</f>
        <v>#ERROR!</v>
      </c>
      <c r="J295" s="146" t="str">
        <f>IF(ROWS(J$7:J295)&gt;$A$3*$A$4,"",INDEX(IndicatorsB[Indicator],MOD(ROWS(J$7:J295)-1,$A$3)+1))</f>
        <v>#ERROR!</v>
      </c>
      <c r="K295" s="146" t="str">
        <f>IF(ROWS(K$7:K295)&gt;$A$3*$A$4,"",INDEX(IndicatorsB[Indicator/ Requirement Text],MOD(ROWS(K$7:K295)-1,$A$3)+1))</f>
        <v>#ERROR!</v>
      </c>
      <c r="L295" s="146" t="str">
        <f>IF(ROWS(L$7:L295)&gt;$A$3*$A$4,"",INDEX(IndicatorsB[Footnotes &amp; Criterion],MOD(ROWS(L$7:L295)-1,$A$3)+1))</f>
        <v>#ERROR!</v>
      </c>
      <c r="M295" s="3"/>
      <c r="N295" s="3"/>
      <c r="O295" s="3"/>
      <c r="P295" s="3"/>
      <c r="Q295" s="3"/>
      <c r="R295" s="3"/>
      <c r="S295" s="3"/>
      <c r="T295" s="3"/>
      <c r="U295" s="3"/>
      <c r="V295" s="3"/>
      <c r="W295" s="3"/>
      <c r="X295" s="3"/>
      <c r="Y295" s="3"/>
      <c r="Z295" s="3"/>
    </row>
    <row r="296" ht="14.25" customHeight="1">
      <c r="A296" s="141" t="str">
        <f t="shared" si="1"/>
        <v>#ERROR!</v>
      </c>
      <c r="B296" s="142">
        <f t="shared" si="2"/>
        <v>1652</v>
      </c>
      <c r="C296" s="128" t="str">
        <f>IF(ROWS(C$7:C296)&gt;$A$3*$A$4,"",INDEX(IndicatorsB[SN],MOD(ROWS(C$7:C296)-1,$A$3)+1))</f>
        <v>#ERROR!</v>
      </c>
      <c r="D296" s="128" t="str">
        <f>IF(ROWS(D$7:D296)&gt;$A$3*$A$4,"",INDEX(IndicatorsB[CAR/ Standard],MOD(ROWS(D$7:D296)-1,$A$3)+1))</f>
        <v>#ERROR!</v>
      </c>
      <c r="E296" s="128" t="str">
        <f>IF(ROWS(E$7:E296)&gt;$A$3*$A$4,"",INDEX(IndicatorsB[Doc Version],MOD(ROWS(E$7:E296)-1,$A$3)+1))</f>
        <v>#ERROR!</v>
      </c>
      <c r="F296" s="143" t="str">
        <f t="shared" si="3"/>
        <v/>
      </c>
      <c r="G296" s="144" t="str">
        <f>IFERROR(INDEX('3) Site Information'!$B$7:$B$106,MATCH(AuditRepTemp_C!I296,WS3_SiteInfo[Site name],0)),"")</f>
        <v>#ERROR!</v>
      </c>
      <c r="H296" s="145" t="str">
        <f>IF(C296&lt;&gt;"",INDEX(WS3_SiteInfo[ASC Site ID
],MATCH(AuditRepTemp_C!F296,'3) Site Information'!A$7:A$106,0)),"")</f>
        <v>#ERROR!</v>
      </c>
      <c r="I296" s="145" t="str">
        <f>IF(C296&lt;&gt;"",INDEX(WS3_SiteInfo[Site name],MATCH(AuditRepTemp_C!F296,'3) Site Information'!A$7:A$106,0)),"")</f>
        <v>#ERROR!</v>
      </c>
      <c r="J296" s="146" t="str">
        <f>IF(ROWS(J$7:J296)&gt;$A$3*$A$4,"",INDEX(IndicatorsB[Indicator],MOD(ROWS(J$7:J296)-1,$A$3)+1))</f>
        <v>#ERROR!</v>
      </c>
      <c r="K296" s="146" t="str">
        <f>IF(ROWS(K$7:K296)&gt;$A$3*$A$4,"",INDEX(IndicatorsB[Indicator/ Requirement Text],MOD(ROWS(K$7:K296)-1,$A$3)+1))</f>
        <v>#ERROR!</v>
      </c>
      <c r="L296" s="146" t="str">
        <f>IF(ROWS(L$7:L296)&gt;$A$3*$A$4,"",INDEX(IndicatorsB[Footnotes &amp; Criterion],MOD(ROWS(L$7:L296)-1,$A$3)+1))</f>
        <v>#ERROR!</v>
      </c>
      <c r="M296" s="3"/>
      <c r="N296" s="3"/>
      <c r="O296" s="3"/>
      <c r="P296" s="3"/>
      <c r="Q296" s="3"/>
      <c r="R296" s="3"/>
      <c r="S296" s="3"/>
      <c r="T296" s="3"/>
      <c r="U296" s="3"/>
      <c r="V296" s="3"/>
      <c r="W296" s="3"/>
      <c r="X296" s="3"/>
      <c r="Y296" s="3"/>
      <c r="Z296" s="3"/>
    </row>
    <row r="297" ht="14.25" customHeight="1">
      <c r="A297" s="141" t="str">
        <f t="shared" si="1"/>
        <v>#ERROR!</v>
      </c>
      <c r="B297" s="142">
        <f t="shared" si="2"/>
        <v>1652</v>
      </c>
      <c r="C297" s="128" t="str">
        <f>IF(ROWS(C$7:C297)&gt;$A$3*$A$4,"",INDEX(IndicatorsB[SN],MOD(ROWS(C$7:C297)-1,$A$3)+1))</f>
        <v>#ERROR!</v>
      </c>
      <c r="D297" s="128" t="str">
        <f>IF(ROWS(D$7:D297)&gt;$A$3*$A$4,"",INDEX(IndicatorsB[CAR/ Standard],MOD(ROWS(D$7:D297)-1,$A$3)+1))</f>
        <v>#ERROR!</v>
      </c>
      <c r="E297" s="128" t="str">
        <f>IF(ROWS(E$7:E297)&gt;$A$3*$A$4,"",INDEX(IndicatorsB[Doc Version],MOD(ROWS(E$7:E297)-1,$A$3)+1))</f>
        <v>#ERROR!</v>
      </c>
      <c r="F297" s="143" t="str">
        <f t="shared" si="3"/>
        <v/>
      </c>
      <c r="G297" s="144" t="str">
        <f>IFERROR(INDEX('3) Site Information'!$B$7:$B$106,MATCH(AuditRepTemp_C!I297,WS3_SiteInfo[Site name],0)),"")</f>
        <v>#ERROR!</v>
      </c>
      <c r="H297" s="145" t="str">
        <f>IF(C297&lt;&gt;"",INDEX(WS3_SiteInfo[ASC Site ID
],MATCH(AuditRepTemp_C!F297,'3) Site Information'!A$7:A$106,0)),"")</f>
        <v>#ERROR!</v>
      </c>
      <c r="I297" s="145" t="str">
        <f>IF(C297&lt;&gt;"",INDEX(WS3_SiteInfo[Site name],MATCH(AuditRepTemp_C!F297,'3) Site Information'!A$7:A$106,0)),"")</f>
        <v>#ERROR!</v>
      </c>
      <c r="J297" s="146" t="str">
        <f>IF(ROWS(J$7:J297)&gt;$A$3*$A$4,"",INDEX(IndicatorsB[Indicator],MOD(ROWS(J$7:J297)-1,$A$3)+1))</f>
        <v>#ERROR!</v>
      </c>
      <c r="K297" s="146" t="str">
        <f>IF(ROWS(K$7:K297)&gt;$A$3*$A$4,"",INDEX(IndicatorsB[Indicator/ Requirement Text],MOD(ROWS(K$7:K297)-1,$A$3)+1))</f>
        <v>#ERROR!</v>
      </c>
      <c r="L297" s="146" t="str">
        <f>IF(ROWS(L$7:L297)&gt;$A$3*$A$4,"",INDEX(IndicatorsB[Footnotes &amp; Criterion],MOD(ROWS(L$7:L297)-1,$A$3)+1))</f>
        <v>#ERROR!</v>
      </c>
      <c r="M297" s="3"/>
      <c r="N297" s="3"/>
      <c r="O297" s="3"/>
      <c r="P297" s="3"/>
      <c r="Q297" s="3"/>
      <c r="R297" s="3"/>
      <c r="S297" s="3"/>
      <c r="T297" s="3"/>
      <c r="U297" s="3"/>
      <c r="V297" s="3"/>
      <c r="W297" s="3"/>
      <c r="X297" s="3"/>
      <c r="Y297" s="3"/>
      <c r="Z297" s="3"/>
    </row>
    <row r="298" ht="14.25" customHeight="1">
      <c r="A298" s="141" t="str">
        <f t="shared" si="1"/>
        <v>#ERROR!</v>
      </c>
      <c r="B298" s="142">
        <f t="shared" si="2"/>
        <v>1652</v>
      </c>
      <c r="C298" s="128" t="str">
        <f>IF(ROWS(C$7:C298)&gt;$A$3*$A$4,"",INDEX(IndicatorsB[SN],MOD(ROWS(C$7:C298)-1,$A$3)+1))</f>
        <v>#ERROR!</v>
      </c>
      <c r="D298" s="128" t="str">
        <f>IF(ROWS(D$7:D298)&gt;$A$3*$A$4,"",INDEX(IndicatorsB[CAR/ Standard],MOD(ROWS(D$7:D298)-1,$A$3)+1))</f>
        <v>#ERROR!</v>
      </c>
      <c r="E298" s="128" t="str">
        <f>IF(ROWS(E$7:E298)&gt;$A$3*$A$4,"",INDEX(IndicatorsB[Doc Version],MOD(ROWS(E$7:E298)-1,$A$3)+1))</f>
        <v>#ERROR!</v>
      </c>
      <c r="F298" s="143" t="str">
        <f t="shared" si="3"/>
        <v/>
      </c>
      <c r="G298" s="144" t="str">
        <f>IFERROR(INDEX('3) Site Information'!$B$7:$B$106,MATCH(AuditRepTemp_C!I298,WS3_SiteInfo[Site name],0)),"")</f>
        <v>#ERROR!</v>
      </c>
      <c r="H298" s="145" t="str">
        <f>IF(C298&lt;&gt;"",INDEX(WS3_SiteInfo[ASC Site ID
],MATCH(AuditRepTemp_C!F298,'3) Site Information'!A$7:A$106,0)),"")</f>
        <v>#ERROR!</v>
      </c>
      <c r="I298" s="145" t="str">
        <f>IF(C298&lt;&gt;"",INDEX(WS3_SiteInfo[Site name],MATCH(AuditRepTemp_C!F298,'3) Site Information'!A$7:A$106,0)),"")</f>
        <v>#ERROR!</v>
      </c>
      <c r="J298" s="146" t="str">
        <f>IF(ROWS(J$7:J298)&gt;$A$3*$A$4,"",INDEX(IndicatorsB[Indicator],MOD(ROWS(J$7:J298)-1,$A$3)+1))</f>
        <v>#ERROR!</v>
      </c>
      <c r="K298" s="146" t="str">
        <f>IF(ROWS(K$7:K298)&gt;$A$3*$A$4,"",INDEX(IndicatorsB[Indicator/ Requirement Text],MOD(ROWS(K$7:K298)-1,$A$3)+1))</f>
        <v>#ERROR!</v>
      </c>
      <c r="L298" s="146" t="str">
        <f>IF(ROWS(L$7:L298)&gt;$A$3*$A$4,"",INDEX(IndicatorsB[Footnotes &amp; Criterion],MOD(ROWS(L$7:L298)-1,$A$3)+1))</f>
        <v>#ERROR!</v>
      </c>
      <c r="M298" s="3"/>
      <c r="N298" s="3"/>
      <c r="O298" s="3"/>
      <c r="P298" s="3"/>
      <c r="Q298" s="3"/>
      <c r="R298" s="3"/>
      <c r="S298" s="3"/>
      <c r="T298" s="3"/>
      <c r="U298" s="3"/>
      <c r="V298" s="3"/>
      <c r="W298" s="3"/>
      <c r="X298" s="3"/>
      <c r="Y298" s="3"/>
      <c r="Z298" s="3"/>
    </row>
    <row r="299" ht="14.25" customHeight="1">
      <c r="A299" s="141" t="str">
        <f t="shared" si="1"/>
        <v>#ERROR!</v>
      </c>
      <c r="B299" s="142">
        <f t="shared" si="2"/>
        <v>1652</v>
      </c>
      <c r="C299" s="128" t="str">
        <f>IF(ROWS(C$7:C299)&gt;$A$3*$A$4,"",INDEX(IndicatorsB[SN],MOD(ROWS(C$7:C299)-1,$A$3)+1))</f>
        <v>#ERROR!</v>
      </c>
      <c r="D299" s="128" t="str">
        <f>IF(ROWS(D$7:D299)&gt;$A$3*$A$4,"",INDEX(IndicatorsB[CAR/ Standard],MOD(ROWS(D$7:D299)-1,$A$3)+1))</f>
        <v>#ERROR!</v>
      </c>
      <c r="E299" s="128" t="str">
        <f>IF(ROWS(E$7:E299)&gt;$A$3*$A$4,"",INDEX(IndicatorsB[Doc Version],MOD(ROWS(E$7:E299)-1,$A$3)+1))</f>
        <v>#ERROR!</v>
      </c>
      <c r="F299" s="143" t="str">
        <f t="shared" si="3"/>
        <v/>
      </c>
      <c r="G299" s="144" t="str">
        <f>IFERROR(INDEX('3) Site Information'!$B$7:$B$106,MATCH(AuditRepTemp_C!I299,WS3_SiteInfo[Site name],0)),"")</f>
        <v>#ERROR!</v>
      </c>
      <c r="H299" s="145" t="str">
        <f>IF(C299&lt;&gt;"",INDEX(WS3_SiteInfo[ASC Site ID
],MATCH(AuditRepTemp_C!F299,'3) Site Information'!A$7:A$106,0)),"")</f>
        <v>#ERROR!</v>
      </c>
      <c r="I299" s="145" t="str">
        <f>IF(C299&lt;&gt;"",INDEX(WS3_SiteInfo[Site name],MATCH(AuditRepTemp_C!F299,'3) Site Information'!A$7:A$106,0)),"")</f>
        <v>#ERROR!</v>
      </c>
      <c r="J299" s="146" t="str">
        <f>IF(ROWS(J$7:J299)&gt;$A$3*$A$4,"",INDEX(IndicatorsB[Indicator],MOD(ROWS(J$7:J299)-1,$A$3)+1))</f>
        <v>#ERROR!</v>
      </c>
      <c r="K299" s="146" t="str">
        <f>IF(ROWS(K$7:K299)&gt;$A$3*$A$4,"",INDEX(IndicatorsB[Indicator/ Requirement Text],MOD(ROWS(K$7:K299)-1,$A$3)+1))</f>
        <v>#ERROR!</v>
      </c>
      <c r="L299" s="146" t="str">
        <f>IF(ROWS(L$7:L299)&gt;$A$3*$A$4,"",INDEX(IndicatorsB[Footnotes &amp; Criterion],MOD(ROWS(L$7:L299)-1,$A$3)+1))</f>
        <v>#ERROR!</v>
      </c>
      <c r="M299" s="3"/>
      <c r="N299" s="3"/>
      <c r="O299" s="3"/>
      <c r="P299" s="3"/>
      <c r="Q299" s="3"/>
      <c r="R299" s="3"/>
      <c r="S299" s="3"/>
      <c r="T299" s="3"/>
      <c r="U299" s="3"/>
      <c r="V299" s="3"/>
      <c r="W299" s="3"/>
      <c r="X299" s="3"/>
      <c r="Y299" s="3"/>
      <c r="Z299" s="3"/>
    </row>
    <row r="300" ht="14.25" customHeight="1">
      <c r="A300" s="141" t="str">
        <f t="shared" si="1"/>
        <v>#ERROR!</v>
      </c>
      <c r="B300" s="142">
        <f t="shared" si="2"/>
        <v>1652</v>
      </c>
      <c r="C300" s="128" t="str">
        <f>IF(ROWS(C$7:C300)&gt;$A$3*$A$4,"",INDEX(IndicatorsB[SN],MOD(ROWS(C$7:C300)-1,$A$3)+1))</f>
        <v>#ERROR!</v>
      </c>
      <c r="D300" s="128" t="str">
        <f>IF(ROWS(D$7:D300)&gt;$A$3*$A$4,"",INDEX(IndicatorsB[CAR/ Standard],MOD(ROWS(D$7:D300)-1,$A$3)+1))</f>
        <v>#ERROR!</v>
      </c>
      <c r="E300" s="128" t="str">
        <f>IF(ROWS(E$7:E300)&gt;$A$3*$A$4,"",INDEX(IndicatorsB[Doc Version],MOD(ROWS(E$7:E300)-1,$A$3)+1))</f>
        <v>#ERROR!</v>
      </c>
      <c r="F300" s="143" t="str">
        <f t="shared" si="3"/>
        <v/>
      </c>
      <c r="G300" s="144" t="str">
        <f>IFERROR(INDEX('3) Site Information'!$B$7:$B$106,MATCH(AuditRepTemp_C!I300,WS3_SiteInfo[Site name],0)),"")</f>
        <v>#ERROR!</v>
      </c>
      <c r="H300" s="145" t="str">
        <f>IF(C300&lt;&gt;"",INDEX(WS3_SiteInfo[ASC Site ID
],MATCH(AuditRepTemp_C!F300,'3) Site Information'!A$7:A$106,0)),"")</f>
        <v>#ERROR!</v>
      </c>
      <c r="I300" s="145" t="str">
        <f>IF(C300&lt;&gt;"",INDEX(WS3_SiteInfo[Site name],MATCH(AuditRepTemp_C!F300,'3) Site Information'!A$7:A$106,0)),"")</f>
        <v>#ERROR!</v>
      </c>
      <c r="J300" s="146" t="str">
        <f>IF(ROWS(J$7:J300)&gt;$A$3*$A$4,"",INDEX(IndicatorsB[Indicator],MOD(ROWS(J$7:J300)-1,$A$3)+1))</f>
        <v>#ERROR!</v>
      </c>
      <c r="K300" s="146" t="str">
        <f>IF(ROWS(K$7:K300)&gt;$A$3*$A$4,"",INDEX(IndicatorsB[Indicator/ Requirement Text],MOD(ROWS(K$7:K300)-1,$A$3)+1))</f>
        <v>#ERROR!</v>
      </c>
      <c r="L300" s="146" t="str">
        <f>IF(ROWS(L$7:L300)&gt;$A$3*$A$4,"",INDEX(IndicatorsB[Footnotes &amp; Criterion],MOD(ROWS(L$7:L300)-1,$A$3)+1))</f>
        <v>#ERROR!</v>
      </c>
      <c r="M300" s="3"/>
      <c r="N300" s="3"/>
      <c r="O300" s="3"/>
      <c r="P300" s="3"/>
      <c r="Q300" s="3"/>
      <c r="R300" s="3"/>
      <c r="S300" s="3"/>
      <c r="T300" s="3"/>
      <c r="U300" s="3"/>
      <c r="V300" s="3"/>
      <c r="W300" s="3"/>
      <c r="X300" s="3"/>
      <c r="Y300" s="3"/>
      <c r="Z300" s="3"/>
    </row>
    <row r="301" ht="14.25" customHeight="1">
      <c r="A301" s="141" t="str">
        <f t="shared" si="1"/>
        <v>#ERROR!</v>
      </c>
      <c r="B301" s="142">
        <f t="shared" si="2"/>
        <v>1652</v>
      </c>
      <c r="C301" s="128" t="str">
        <f>IF(ROWS(C$7:C301)&gt;$A$3*$A$4,"",INDEX(IndicatorsB[SN],MOD(ROWS(C$7:C301)-1,$A$3)+1))</f>
        <v>#ERROR!</v>
      </c>
      <c r="D301" s="128" t="str">
        <f>IF(ROWS(D$7:D301)&gt;$A$3*$A$4,"",INDEX(IndicatorsB[CAR/ Standard],MOD(ROWS(D$7:D301)-1,$A$3)+1))</f>
        <v>#ERROR!</v>
      </c>
      <c r="E301" s="128" t="str">
        <f>IF(ROWS(E$7:E301)&gt;$A$3*$A$4,"",INDEX(IndicatorsB[Doc Version],MOD(ROWS(E$7:E301)-1,$A$3)+1))</f>
        <v>#ERROR!</v>
      </c>
      <c r="F301" s="143" t="str">
        <f t="shared" si="3"/>
        <v/>
      </c>
      <c r="G301" s="144" t="str">
        <f>IFERROR(INDEX('3) Site Information'!$B$7:$B$106,MATCH(AuditRepTemp_C!I301,WS3_SiteInfo[Site name],0)),"")</f>
        <v>#ERROR!</v>
      </c>
      <c r="H301" s="145" t="str">
        <f>IF(C301&lt;&gt;"",INDEX(WS3_SiteInfo[ASC Site ID
],MATCH(AuditRepTemp_C!F301,'3) Site Information'!A$7:A$106,0)),"")</f>
        <v>#ERROR!</v>
      </c>
      <c r="I301" s="145" t="str">
        <f>IF(C301&lt;&gt;"",INDEX(WS3_SiteInfo[Site name],MATCH(AuditRepTemp_C!F301,'3) Site Information'!A$7:A$106,0)),"")</f>
        <v>#ERROR!</v>
      </c>
      <c r="J301" s="146" t="str">
        <f>IF(ROWS(J$7:J301)&gt;$A$3*$A$4,"",INDEX(IndicatorsB[Indicator],MOD(ROWS(J$7:J301)-1,$A$3)+1))</f>
        <v>#ERROR!</v>
      </c>
      <c r="K301" s="146" t="str">
        <f>IF(ROWS(K$7:K301)&gt;$A$3*$A$4,"",INDEX(IndicatorsB[Indicator/ Requirement Text],MOD(ROWS(K$7:K301)-1,$A$3)+1))</f>
        <v>#ERROR!</v>
      </c>
      <c r="L301" s="146" t="str">
        <f>IF(ROWS(L$7:L301)&gt;$A$3*$A$4,"",INDEX(IndicatorsB[Footnotes &amp; Criterion],MOD(ROWS(L$7:L301)-1,$A$3)+1))</f>
        <v>#ERROR!</v>
      </c>
      <c r="M301" s="3"/>
      <c r="N301" s="3"/>
      <c r="O301" s="3"/>
      <c r="P301" s="3"/>
      <c r="Q301" s="3"/>
      <c r="R301" s="3"/>
      <c r="S301" s="3"/>
      <c r="T301" s="3"/>
      <c r="U301" s="3"/>
      <c r="V301" s="3"/>
      <c r="W301" s="3"/>
      <c r="X301" s="3"/>
      <c r="Y301" s="3"/>
      <c r="Z301" s="3"/>
    </row>
    <row r="302" ht="14.25" customHeight="1">
      <c r="A302" s="141" t="str">
        <f t="shared" si="1"/>
        <v>#ERROR!</v>
      </c>
      <c r="B302" s="142">
        <f t="shared" si="2"/>
        <v>1652</v>
      </c>
      <c r="C302" s="128" t="str">
        <f>IF(ROWS(C$7:C302)&gt;$A$3*$A$4,"",INDEX(IndicatorsB[SN],MOD(ROWS(C$7:C302)-1,$A$3)+1))</f>
        <v>#ERROR!</v>
      </c>
      <c r="D302" s="128" t="str">
        <f>IF(ROWS(D$7:D302)&gt;$A$3*$A$4,"",INDEX(IndicatorsB[CAR/ Standard],MOD(ROWS(D$7:D302)-1,$A$3)+1))</f>
        <v>#ERROR!</v>
      </c>
      <c r="E302" s="128" t="str">
        <f>IF(ROWS(E$7:E302)&gt;$A$3*$A$4,"",INDEX(IndicatorsB[Doc Version],MOD(ROWS(E$7:E302)-1,$A$3)+1))</f>
        <v>#ERROR!</v>
      </c>
      <c r="F302" s="143" t="str">
        <f t="shared" si="3"/>
        <v/>
      </c>
      <c r="G302" s="144" t="str">
        <f>IFERROR(INDEX('3) Site Information'!$B$7:$B$106,MATCH(AuditRepTemp_C!I302,WS3_SiteInfo[Site name],0)),"")</f>
        <v>#ERROR!</v>
      </c>
      <c r="H302" s="145" t="str">
        <f>IF(C302&lt;&gt;"",INDEX(WS3_SiteInfo[ASC Site ID
],MATCH(AuditRepTemp_C!F302,'3) Site Information'!A$7:A$106,0)),"")</f>
        <v>#ERROR!</v>
      </c>
      <c r="I302" s="145" t="str">
        <f>IF(C302&lt;&gt;"",INDEX(WS3_SiteInfo[Site name],MATCH(AuditRepTemp_C!F302,'3) Site Information'!A$7:A$106,0)),"")</f>
        <v>#ERROR!</v>
      </c>
      <c r="J302" s="146" t="str">
        <f>IF(ROWS(J$7:J302)&gt;$A$3*$A$4,"",INDEX(IndicatorsB[Indicator],MOD(ROWS(J$7:J302)-1,$A$3)+1))</f>
        <v>#ERROR!</v>
      </c>
      <c r="K302" s="146" t="str">
        <f>IF(ROWS(K$7:K302)&gt;$A$3*$A$4,"",INDEX(IndicatorsB[Indicator/ Requirement Text],MOD(ROWS(K$7:K302)-1,$A$3)+1))</f>
        <v>#ERROR!</v>
      </c>
      <c r="L302" s="146" t="str">
        <f>IF(ROWS(L$7:L302)&gt;$A$3*$A$4,"",INDEX(IndicatorsB[Footnotes &amp; Criterion],MOD(ROWS(L$7:L302)-1,$A$3)+1))</f>
        <v>#ERROR!</v>
      </c>
      <c r="M302" s="3"/>
      <c r="N302" s="3"/>
      <c r="O302" s="3"/>
      <c r="P302" s="3"/>
      <c r="Q302" s="3"/>
      <c r="R302" s="3"/>
      <c r="S302" s="3"/>
      <c r="T302" s="3"/>
      <c r="U302" s="3"/>
      <c r="V302" s="3"/>
      <c r="W302" s="3"/>
      <c r="X302" s="3"/>
      <c r="Y302" s="3"/>
      <c r="Z302" s="3"/>
    </row>
    <row r="303" ht="14.25" customHeight="1">
      <c r="A303" s="141" t="str">
        <f t="shared" si="1"/>
        <v>#ERROR!</v>
      </c>
      <c r="B303" s="142">
        <f t="shared" si="2"/>
        <v>1652</v>
      </c>
      <c r="C303" s="128" t="str">
        <f>IF(ROWS(C$7:C303)&gt;$A$3*$A$4,"",INDEX(IndicatorsB[SN],MOD(ROWS(C$7:C303)-1,$A$3)+1))</f>
        <v>#ERROR!</v>
      </c>
      <c r="D303" s="128" t="str">
        <f>IF(ROWS(D$7:D303)&gt;$A$3*$A$4,"",INDEX(IndicatorsB[CAR/ Standard],MOD(ROWS(D$7:D303)-1,$A$3)+1))</f>
        <v>#ERROR!</v>
      </c>
      <c r="E303" s="128" t="str">
        <f>IF(ROWS(E$7:E303)&gt;$A$3*$A$4,"",INDEX(IndicatorsB[Doc Version],MOD(ROWS(E$7:E303)-1,$A$3)+1))</f>
        <v>#ERROR!</v>
      </c>
      <c r="F303" s="143" t="str">
        <f t="shared" si="3"/>
        <v/>
      </c>
      <c r="G303" s="144" t="str">
        <f>IFERROR(INDEX('3) Site Information'!$B$7:$B$106,MATCH(AuditRepTemp_C!I303,WS3_SiteInfo[Site name],0)),"")</f>
        <v>#ERROR!</v>
      </c>
      <c r="H303" s="145" t="str">
        <f>IF(C303&lt;&gt;"",INDEX(WS3_SiteInfo[ASC Site ID
],MATCH(AuditRepTemp_C!F303,'3) Site Information'!A$7:A$106,0)),"")</f>
        <v>#ERROR!</v>
      </c>
      <c r="I303" s="145" t="str">
        <f>IF(C303&lt;&gt;"",INDEX(WS3_SiteInfo[Site name],MATCH(AuditRepTemp_C!F303,'3) Site Information'!A$7:A$106,0)),"")</f>
        <v>#ERROR!</v>
      </c>
      <c r="J303" s="146" t="str">
        <f>IF(ROWS(J$7:J303)&gt;$A$3*$A$4,"",INDEX(IndicatorsB[Indicator],MOD(ROWS(J$7:J303)-1,$A$3)+1))</f>
        <v>#ERROR!</v>
      </c>
      <c r="K303" s="146" t="str">
        <f>IF(ROWS(K$7:K303)&gt;$A$3*$A$4,"",INDEX(IndicatorsB[Indicator/ Requirement Text],MOD(ROWS(K$7:K303)-1,$A$3)+1))</f>
        <v>#ERROR!</v>
      </c>
      <c r="L303" s="146" t="str">
        <f>IF(ROWS(L$7:L303)&gt;$A$3*$A$4,"",INDEX(IndicatorsB[Footnotes &amp; Criterion],MOD(ROWS(L$7:L303)-1,$A$3)+1))</f>
        <v>#ERROR!</v>
      </c>
      <c r="M303" s="3"/>
      <c r="N303" s="3"/>
      <c r="O303" s="3"/>
      <c r="P303" s="3"/>
      <c r="Q303" s="3"/>
      <c r="R303" s="3"/>
      <c r="S303" s="3"/>
      <c r="T303" s="3"/>
      <c r="U303" s="3"/>
      <c r="V303" s="3"/>
      <c r="W303" s="3"/>
      <c r="X303" s="3"/>
      <c r="Y303" s="3"/>
      <c r="Z303" s="3"/>
    </row>
    <row r="304" ht="14.25" customHeight="1">
      <c r="A304" s="141" t="str">
        <f t="shared" si="1"/>
        <v>#ERROR!</v>
      </c>
      <c r="B304" s="142">
        <f t="shared" si="2"/>
        <v>1652</v>
      </c>
      <c r="C304" s="128" t="str">
        <f>IF(ROWS(C$7:C304)&gt;$A$3*$A$4,"",INDEX(IndicatorsB[SN],MOD(ROWS(C$7:C304)-1,$A$3)+1))</f>
        <v>#ERROR!</v>
      </c>
      <c r="D304" s="128" t="str">
        <f>IF(ROWS(D$7:D304)&gt;$A$3*$A$4,"",INDEX(IndicatorsB[CAR/ Standard],MOD(ROWS(D$7:D304)-1,$A$3)+1))</f>
        <v>#ERROR!</v>
      </c>
      <c r="E304" s="128" t="str">
        <f>IF(ROWS(E$7:E304)&gt;$A$3*$A$4,"",INDEX(IndicatorsB[Doc Version],MOD(ROWS(E$7:E304)-1,$A$3)+1))</f>
        <v>#ERROR!</v>
      </c>
      <c r="F304" s="143" t="str">
        <f t="shared" si="3"/>
        <v/>
      </c>
      <c r="G304" s="144" t="str">
        <f>IFERROR(INDEX('3) Site Information'!$B$7:$B$106,MATCH(AuditRepTemp_C!I304,WS3_SiteInfo[Site name],0)),"")</f>
        <v>#ERROR!</v>
      </c>
      <c r="H304" s="145" t="str">
        <f>IF(C304&lt;&gt;"",INDEX(WS3_SiteInfo[ASC Site ID
],MATCH(AuditRepTemp_C!F304,'3) Site Information'!A$7:A$106,0)),"")</f>
        <v>#ERROR!</v>
      </c>
      <c r="I304" s="145" t="str">
        <f>IF(C304&lt;&gt;"",INDEX(WS3_SiteInfo[Site name],MATCH(AuditRepTemp_C!F304,'3) Site Information'!A$7:A$106,0)),"")</f>
        <v>#ERROR!</v>
      </c>
      <c r="J304" s="146" t="str">
        <f>IF(ROWS(J$7:J304)&gt;$A$3*$A$4,"",INDEX(IndicatorsB[Indicator],MOD(ROWS(J$7:J304)-1,$A$3)+1))</f>
        <v>#ERROR!</v>
      </c>
      <c r="K304" s="146" t="str">
        <f>IF(ROWS(K$7:K304)&gt;$A$3*$A$4,"",INDEX(IndicatorsB[Indicator/ Requirement Text],MOD(ROWS(K$7:K304)-1,$A$3)+1))</f>
        <v>#ERROR!</v>
      </c>
      <c r="L304" s="146" t="str">
        <f>IF(ROWS(L$7:L304)&gt;$A$3*$A$4,"",INDEX(IndicatorsB[Footnotes &amp; Criterion],MOD(ROWS(L$7:L304)-1,$A$3)+1))</f>
        <v>#ERROR!</v>
      </c>
      <c r="M304" s="3"/>
      <c r="N304" s="3"/>
      <c r="O304" s="3"/>
      <c r="P304" s="3"/>
      <c r="Q304" s="3"/>
      <c r="R304" s="3"/>
      <c r="S304" s="3"/>
      <c r="T304" s="3"/>
      <c r="U304" s="3"/>
      <c r="V304" s="3"/>
      <c r="W304" s="3"/>
      <c r="X304" s="3"/>
      <c r="Y304" s="3"/>
      <c r="Z304" s="3"/>
    </row>
    <row r="305" ht="14.25" customHeight="1">
      <c r="A305" s="141" t="str">
        <f t="shared" si="1"/>
        <v>#ERROR!</v>
      </c>
      <c r="B305" s="142">
        <f t="shared" si="2"/>
        <v>1652</v>
      </c>
      <c r="C305" s="128" t="str">
        <f>IF(ROWS(C$7:C305)&gt;$A$3*$A$4,"",INDEX(IndicatorsB[SN],MOD(ROWS(C$7:C305)-1,$A$3)+1))</f>
        <v>#ERROR!</v>
      </c>
      <c r="D305" s="128" t="str">
        <f>IF(ROWS(D$7:D305)&gt;$A$3*$A$4,"",INDEX(IndicatorsB[CAR/ Standard],MOD(ROWS(D$7:D305)-1,$A$3)+1))</f>
        <v>#ERROR!</v>
      </c>
      <c r="E305" s="128" t="str">
        <f>IF(ROWS(E$7:E305)&gt;$A$3*$A$4,"",INDEX(IndicatorsB[Doc Version],MOD(ROWS(E$7:E305)-1,$A$3)+1))</f>
        <v>#ERROR!</v>
      </c>
      <c r="F305" s="143" t="str">
        <f t="shared" si="3"/>
        <v/>
      </c>
      <c r="G305" s="144" t="str">
        <f>IFERROR(INDEX('3) Site Information'!$B$7:$B$106,MATCH(AuditRepTemp_C!I305,WS3_SiteInfo[Site name],0)),"")</f>
        <v>#ERROR!</v>
      </c>
      <c r="H305" s="145" t="str">
        <f>IF(C305&lt;&gt;"",INDEX(WS3_SiteInfo[ASC Site ID
],MATCH(AuditRepTemp_C!F305,'3) Site Information'!A$7:A$106,0)),"")</f>
        <v>#ERROR!</v>
      </c>
      <c r="I305" s="145" t="str">
        <f>IF(C305&lt;&gt;"",INDEX(WS3_SiteInfo[Site name],MATCH(AuditRepTemp_C!F305,'3) Site Information'!A$7:A$106,0)),"")</f>
        <v>#ERROR!</v>
      </c>
      <c r="J305" s="146" t="str">
        <f>IF(ROWS(J$7:J305)&gt;$A$3*$A$4,"",INDEX(IndicatorsB[Indicator],MOD(ROWS(J$7:J305)-1,$A$3)+1))</f>
        <v>#ERROR!</v>
      </c>
      <c r="K305" s="146" t="str">
        <f>IF(ROWS(K$7:K305)&gt;$A$3*$A$4,"",INDEX(IndicatorsB[Indicator/ Requirement Text],MOD(ROWS(K$7:K305)-1,$A$3)+1))</f>
        <v>#ERROR!</v>
      </c>
      <c r="L305" s="146" t="str">
        <f>IF(ROWS(L$7:L305)&gt;$A$3*$A$4,"",INDEX(IndicatorsB[Footnotes &amp; Criterion],MOD(ROWS(L$7:L305)-1,$A$3)+1))</f>
        <v>#ERROR!</v>
      </c>
      <c r="M305" s="3"/>
      <c r="N305" s="3"/>
      <c r="O305" s="3"/>
      <c r="P305" s="3"/>
      <c r="Q305" s="3"/>
      <c r="R305" s="3"/>
      <c r="S305" s="3"/>
      <c r="T305" s="3"/>
      <c r="U305" s="3"/>
      <c r="V305" s="3"/>
      <c r="W305" s="3"/>
      <c r="X305" s="3"/>
      <c r="Y305" s="3"/>
      <c r="Z305" s="3"/>
    </row>
    <row r="306" ht="14.25" customHeight="1">
      <c r="A306" s="141" t="str">
        <f t="shared" si="1"/>
        <v>#ERROR!</v>
      </c>
      <c r="B306" s="142">
        <f t="shared" si="2"/>
        <v>1652</v>
      </c>
      <c r="C306" s="128" t="str">
        <f>IF(ROWS(C$7:C306)&gt;$A$3*$A$4,"",INDEX(IndicatorsB[SN],MOD(ROWS(C$7:C306)-1,$A$3)+1))</f>
        <v>#ERROR!</v>
      </c>
      <c r="D306" s="128" t="str">
        <f>IF(ROWS(D$7:D306)&gt;$A$3*$A$4,"",INDEX(IndicatorsB[CAR/ Standard],MOD(ROWS(D$7:D306)-1,$A$3)+1))</f>
        <v>#ERROR!</v>
      </c>
      <c r="E306" s="128" t="str">
        <f>IF(ROWS(E$7:E306)&gt;$A$3*$A$4,"",INDEX(IndicatorsB[Doc Version],MOD(ROWS(E$7:E306)-1,$A$3)+1))</f>
        <v>#ERROR!</v>
      </c>
      <c r="F306" s="143" t="str">
        <f t="shared" si="3"/>
        <v/>
      </c>
      <c r="G306" s="144" t="str">
        <f>IFERROR(INDEX('3) Site Information'!$B$7:$B$106,MATCH(AuditRepTemp_C!I306,WS3_SiteInfo[Site name],0)),"")</f>
        <v>#ERROR!</v>
      </c>
      <c r="H306" s="145" t="str">
        <f>IF(C306&lt;&gt;"",INDEX(WS3_SiteInfo[ASC Site ID
],MATCH(AuditRepTemp_C!F306,'3) Site Information'!A$7:A$106,0)),"")</f>
        <v>#ERROR!</v>
      </c>
      <c r="I306" s="145" t="str">
        <f>IF(C306&lt;&gt;"",INDEX(WS3_SiteInfo[Site name],MATCH(AuditRepTemp_C!F306,'3) Site Information'!A$7:A$106,0)),"")</f>
        <v>#ERROR!</v>
      </c>
      <c r="J306" s="146" t="str">
        <f>IF(ROWS(J$7:J306)&gt;$A$3*$A$4,"",INDEX(IndicatorsB[Indicator],MOD(ROWS(J$7:J306)-1,$A$3)+1))</f>
        <v>#ERROR!</v>
      </c>
      <c r="K306" s="146" t="str">
        <f>IF(ROWS(K$7:K306)&gt;$A$3*$A$4,"",INDEX(IndicatorsB[Indicator/ Requirement Text],MOD(ROWS(K$7:K306)-1,$A$3)+1))</f>
        <v>#ERROR!</v>
      </c>
      <c r="L306" s="146" t="str">
        <f>IF(ROWS(L$7:L306)&gt;$A$3*$A$4,"",INDEX(IndicatorsB[Footnotes &amp; Criterion],MOD(ROWS(L$7:L306)-1,$A$3)+1))</f>
        <v>#ERROR!</v>
      </c>
      <c r="M306" s="3"/>
      <c r="N306" s="3"/>
      <c r="O306" s="3"/>
      <c r="P306" s="3"/>
      <c r="Q306" s="3"/>
      <c r="R306" s="3"/>
      <c r="S306" s="3"/>
      <c r="T306" s="3"/>
      <c r="U306" s="3"/>
      <c r="V306" s="3"/>
      <c r="W306" s="3"/>
      <c r="X306" s="3"/>
      <c r="Y306" s="3"/>
      <c r="Z306" s="3"/>
    </row>
    <row r="307" ht="14.25" customHeight="1">
      <c r="A307" s="141" t="str">
        <f t="shared" si="1"/>
        <v>#ERROR!</v>
      </c>
      <c r="B307" s="142">
        <f t="shared" si="2"/>
        <v>1652</v>
      </c>
      <c r="C307" s="128" t="str">
        <f>IF(ROWS(C$7:C307)&gt;$A$3*$A$4,"",INDEX(IndicatorsB[SN],MOD(ROWS(C$7:C307)-1,$A$3)+1))</f>
        <v>#ERROR!</v>
      </c>
      <c r="D307" s="128" t="str">
        <f>IF(ROWS(D$7:D307)&gt;$A$3*$A$4,"",INDEX(IndicatorsB[CAR/ Standard],MOD(ROWS(D$7:D307)-1,$A$3)+1))</f>
        <v>#ERROR!</v>
      </c>
      <c r="E307" s="128" t="str">
        <f>IF(ROWS(E$7:E307)&gt;$A$3*$A$4,"",INDEX(IndicatorsB[Doc Version],MOD(ROWS(E$7:E307)-1,$A$3)+1))</f>
        <v>#ERROR!</v>
      </c>
      <c r="F307" s="143" t="str">
        <f t="shared" si="3"/>
        <v/>
      </c>
      <c r="G307" s="144" t="str">
        <f>IFERROR(INDEX('3) Site Information'!$B$7:$B$106,MATCH(AuditRepTemp_C!I307,WS3_SiteInfo[Site name],0)),"")</f>
        <v>#ERROR!</v>
      </c>
      <c r="H307" s="145" t="str">
        <f>IF(C307&lt;&gt;"",INDEX(WS3_SiteInfo[ASC Site ID
],MATCH(AuditRepTemp_C!F307,'3) Site Information'!A$7:A$106,0)),"")</f>
        <v>#ERROR!</v>
      </c>
      <c r="I307" s="145" t="str">
        <f>IF(C307&lt;&gt;"",INDEX(WS3_SiteInfo[Site name],MATCH(AuditRepTemp_C!F307,'3) Site Information'!A$7:A$106,0)),"")</f>
        <v>#ERROR!</v>
      </c>
      <c r="J307" s="146" t="str">
        <f>IF(ROWS(J$7:J307)&gt;$A$3*$A$4,"",INDEX(IndicatorsB[Indicator],MOD(ROWS(J$7:J307)-1,$A$3)+1))</f>
        <v>#ERROR!</v>
      </c>
      <c r="K307" s="146" t="str">
        <f>IF(ROWS(K$7:K307)&gt;$A$3*$A$4,"",INDEX(IndicatorsB[Indicator/ Requirement Text],MOD(ROWS(K$7:K307)-1,$A$3)+1))</f>
        <v>#ERROR!</v>
      </c>
      <c r="L307" s="146" t="str">
        <f>IF(ROWS(L$7:L307)&gt;$A$3*$A$4,"",INDEX(IndicatorsB[Footnotes &amp; Criterion],MOD(ROWS(L$7:L307)-1,$A$3)+1))</f>
        <v>#ERROR!</v>
      </c>
      <c r="M307" s="3"/>
      <c r="N307" s="3"/>
      <c r="O307" s="3"/>
      <c r="P307" s="3"/>
      <c r="Q307" s="3"/>
      <c r="R307" s="3"/>
      <c r="S307" s="3"/>
      <c r="T307" s="3"/>
      <c r="U307" s="3"/>
      <c r="V307" s="3"/>
      <c r="W307" s="3"/>
      <c r="X307" s="3"/>
      <c r="Y307" s="3"/>
      <c r="Z307" s="3"/>
    </row>
    <row r="308" ht="14.25" customHeight="1">
      <c r="A308" s="141" t="str">
        <f t="shared" si="1"/>
        <v>#ERROR!</v>
      </c>
      <c r="B308" s="142">
        <f t="shared" si="2"/>
        <v>1652</v>
      </c>
      <c r="C308" s="128" t="str">
        <f>IF(ROWS(C$7:C308)&gt;$A$3*$A$4,"",INDEX(IndicatorsB[SN],MOD(ROWS(C$7:C308)-1,$A$3)+1))</f>
        <v>#ERROR!</v>
      </c>
      <c r="D308" s="128" t="str">
        <f>IF(ROWS(D$7:D308)&gt;$A$3*$A$4,"",INDEX(IndicatorsB[CAR/ Standard],MOD(ROWS(D$7:D308)-1,$A$3)+1))</f>
        <v>#ERROR!</v>
      </c>
      <c r="E308" s="128" t="str">
        <f>IF(ROWS(E$7:E308)&gt;$A$3*$A$4,"",INDEX(IndicatorsB[Doc Version],MOD(ROWS(E$7:E308)-1,$A$3)+1))</f>
        <v>#ERROR!</v>
      </c>
      <c r="F308" s="143" t="str">
        <f t="shared" si="3"/>
        <v/>
      </c>
      <c r="G308" s="144" t="str">
        <f>IFERROR(INDEX('3) Site Information'!$B$7:$B$106,MATCH(AuditRepTemp_C!I308,WS3_SiteInfo[Site name],0)),"")</f>
        <v>#ERROR!</v>
      </c>
      <c r="H308" s="145" t="str">
        <f>IF(C308&lt;&gt;"",INDEX(WS3_SiteInfo[ASC Site ID
],MATCH(AuditRepTemp_C!F308,'3) Site Information'!A$7:A$106,0)),"")</f>
        <v>#ERROR!</v>
      </c>
      <c r="I308" s="145" t="str">
        <f>IF(C308&lt;&gt;"",INDEX(WS3_SiteInfo[Site name],MATCH(AuditRepTemp_C!F308,'3) Site Information'!A$7:A$106,0)),"")</f>
        <v>#ERROR!</v>
      </c>
      <c r="J308" s="146" t="str">
        <f>IF(ROWS(J$7:J308)&gt;$A$3*$A$4,"",INDEX(IndicatorsB[Indicator],MOD(ROWS(J$7:J308)-1,$A$3)+1))</f>
        <v>#ERROR!</v>
      </c>
      <c r="K308" s="146" t="str">
        <f>IF(ROWS(K$7:K308)&gt;$A$3*$A$4,"",INDEX(IndicatorsB[Indicator/ Requirement Text],MOD(ROWS(K$7:K308)-1,$A$3)+1))</f>
        <v>#ERROR!</v>
      </c>
      <c r="L308" s="146" t="str">
        <f>IF(ROWS(L$7:L308)&gt;$A$3*$A$4,"",INDEX(IndicatorsB[Footnotes &amp; Criterion],MOD(ROWS(L$7:L308)-1,$A$3)+1))</f>
        <v>#ERROR!</v>
      </c>
      <c r="M308" s="3"/>
      <c r="N308" s="3"/>
      <c r="O308" s="3"/>
      <c r="P308" s="3"/>
      <c r="Q308" s="3"/>
      <c r="R308" s="3"/>
      <c r="S308" s="3"/>
      <c r="T308" s="3"/>
      <c r="U308" s="3"/>
      <c r="V308" s="3"/>
      <c r="W308" s="3"/>
      <c r="X308" s="3"/>
      <c r="Y308" s="3"/>
      <c r="Z308" s="3"/>
    </row>
    <row r="309" ht="14.25" customHeight="1">
      <c r="A309" s="141" t="str">
        <f t="shared" si="1"/>
        <v>#ERROR!</v>
      </c>
      <c r="B309" s="142">
        <f t="shared" si="2"/>
        <v>1652</v>
      </c>
      <c r="C309" s="128" t="str">
        <f>IF(ROWS(C$7:C309)&gt;$A$3*$A$4,"",INDEX(IndicatorsB[SN],MOD(ROWS(C$7:C309)-1,$A$3)+1))</f>
        <v>#ERROR!</v>
      </c>
      <c r="D309" s="128" t="str">
        <f>IF(ROWS(D$7:D309)&gt;$A$3*$A$4,"",INDEX(IndicatorsB[CAR/ Standard],MOD(ROWS(D$7:D309)-1,$A$3)+1))</f>
        <v>#ERROR!</v>
      </c>
      <c r="E309" s="128" t="str">
        <f>IF(ROWS(E$7:E309)&gt;$A$3*$A$4,"",INDEX(IndicatorsB[Doc Version],MOD(ROWS(E$7:E309)-1,$A$3)+1))</f>
        <v>#ERROR!</v>
      </c>
      <c r="F309" s="143" t="str">
        <f t="shared" si="3"/>
        <v/>
      </c>
      <c r="G309" s="144" t="str">
        <f>IFERROR(INDEX('3) Site Information'!$B$7:$B$106,MATCH(AuditRepTemp_C!I309,WS3_SiteInfo[Site name],0)),"")</f>
        <v>#ERROR!</v>
      </c>
      <c r="H309" s="145" t="str">
        <f>IF(C309&lt;&gt;"",INDEX(WS3_SiteInfo[ASC Site ID
],MATCH(AuditRepTemp_C!F309,'3) Site Information'!A$7:A$106,0)),"")</f>
        <v>#ERROR!</v>
      </c>
      <c r="I309" s="145" t="str">
        <f>IF(C309&lt;&gt;"",INDEX(WS3_SiteInfo[Site name],MATCH(AuditRepTemp_C!F309,'3) Site Information'!A$7:A$106,0)),"")</f>
        <v>#ERROR!</v>
      </c>
      <c r="J309" s="146" t="str">
        <f>IF(ROWS(J$7:J309)&gt;$A$3*$A$4,"",INDEX(IndicatorsB[Indicator],MOD(ROWS(J$7:J309)-1,$A$3)+1))</f>
        <v>#ERROR!</v>
      </c>
      <c r="K309" s="146" t="str">
        <f>IF(ROWS(K$7:K309)&gt;$A$3*$A$4,"",INDEX(IndicatorsB[Indicator/ Requirement Text],MOD(ROWS(K$7:K309)-1,$A$3)+1))</f>
        <v>#ERROR!</v>
      </c>
      <c r="L309" s="146" t="str">
        <f>IF(ROWS(L$7:L309)&gt;$A$3*$A$4,"",INDEX(IndicatorsB[Footnotes &amp; Criterion],MOD(ROWS(L$7:L309)-1,$A$3)+1))</f>
        <v>#ERROR!</v>
      </c>
      <c r="M309" s="3"/>
      <c r="N309" s="3"/>
      <c r="O309" s="3"/>
      <c r="P309" s="3"/>
      <c r="Q309" s="3"/>
      <c r="R309" s="3"/>
      <c r="S309" s="3"/>
      <c r="T309" s="3"/>
      <c r="U309" s="3"/>
      <c r="V309" s="3"/>
      <c r="W309" s="3"/>
      <c r="X309" s="3"/>
      <c r="Y309" s="3"/>
      <c r="Z309" s="3"/>
    </row>
    <row r="310" ht="14.25" customHeight="1">
      <c r="A310" s="141" t="str">
        <f t="shared" si="1"/>
        <v>#ERROR!</v>
      </c>
      <c r="B310" s="142">
        <f t="shared" si="2"/>
        <v>1652</v>
      </c>
      <c r="C310" s="128" t="str">
        <f>IF(ROWS(C$7:C310)&gt;$A$3*$A$4,"",INDEX(IndicatorsB[SN],MOD(ROWS(C$7:C310)-1,$A$3)+1))</f>
        <v>#ERROR!</v>
      </c>
      <c r="D310" s="128" t="str">
        <f>IF(ROWS(D$7:D310)&gt;$A$3*$A$4,"",INDEX(IndicatorsB[CAR/ Standard],MOD(ROWS(D$7:D310)-1,$A$3)+1))</f>
        <v>#ERROR!</v>
      </c>
      <c r="E310" s="128" t="str">
        <f>IF(ROWS(E$7:E310)&gt;$A$3*$A$4,"",INDEX(IndicatorsB[Doc Version],MOD(ROWS(E$7:E310)-1,$A$3)+1))</f>
        <v>#ERROR!</v>
      </c>
      <c r="F310" s="143" t="str">
        <f t="shared" si="3"/>
        <v/>
      </c>
      <c r="G310" s="144" t="str">
        <f>IFERROR(INDEX('3) Site Information'!$B$7:$B$106,MATCH(AuditRepTemp_C!I310,WS3_SiteInfo[Site name],0)),"")</f>
        <v>#ERROR!</v>
      </c>
      <c r="H310" s="145" t="str">
        <f>IF(C310&lt;&gt;"",INDEX(WS3_SiteInfo[ASC Site ID
],MATCH(AuditRepTemp_C!F310,'3) Site Information'!A$7:A$106,0)),"")</f>
        <v>#ERROR!</v>
      </c>
      <c r="I310" s="145" t="str">
        <f>IF(C310&lt;&gt;"",INDEX(WS3_SiteInfo[Site name],MATCH(AuditRepTemp_C!F310,'3) Site Information'!A$7:A$106,0)),"")</f>
        <v>#ERROR!</v>
      </c>
      <c r="J310" s="146" t="str">
        <f>IF(ROWS(J$7:J310)&gt;$A$3*$A$4,"",INDEX(IndicatorsB[Indicator],MOD(ROWS(J$7:J310)-1,$A$3)+1))</f>
        <v>#ERROR!</v>
      </c>
      <c r="K310" s="146" t="str">
        <f>IF(ROWS(K$7:K310)&gt;$A$3*$A$4,"",INDEX(IndicatorsB[Indicator/ Requirement Text],MOD(ROWS(K$7:K310)-1,$A$3)+1))</f>
        <v>#ERROR!</v>
      </c>
      <c r="L310" s="146" t="str">
        <f>IF(ROWS(L$7:L310)&gt;$A$3*$A$4,"",INDEX(IndicatorsB[Footnotes &amp; Criterion],MOD(ROWS(L$7:L310)-1,$A$3)+1))</f>
        <v>#ERROR!</v>
      </c>
      <c r="M310" s="3"/>
      <c r="N310" s="3"/>
      <c r="O310" s="3"/>
      <c r="P310" s="3"/>
      <c r="Q310" s="3"/>
      <c r="R310" s="3"/>
      <c r="S310" s="3"/>
      <c r="T310" s="3"/>
      <c r="U310" s="3"/>
      <c r="V310" s="3"/>
      <c r="W310" s="3"/>
      <c r="X310" s="3"/>
      <c r="Y310" s="3"/>
      <c r="Z310" s="3"/>
    </row>
    <row r="311" ht="14.25" customHeight="1">
      <c r="A311" s="141" t="str">
        <f t="shared" si="1"/>
        <v>#ERROR!</v>
      </c>
      <c r="B311" s="142">
        <f t="shared" si="2"/>
        <v>1652</v>
      </c>
      <c r="C311" s="128" t="str">
        <f>IF(ROWS(C$7:C311)&gt;$A$3*$A$4,"",INDEX(IndicatorsB[SN],MOD(ROWS(C$7:C311)-1,$A$3)+1))</f>
        <v>#ERROR!</v>
      </c>
      <c r="D311" s="128" t="str">
        <f>IF(ROWS(D$7:D311)&gt;$A$3*$A$4,"",INDEX(IndicatorsB[CAR/ Standard],MOD(ROWS(D$7:D311)-1,$A$3)+1))</f>
        <v>#ERROR!</v>
      </c>
      <c r="E311" s="128" t="str">
        <f>IF(ROWS(E$7:E311)&gt;$A$3*$A$4,"",INDEX(IndicatorsB[Doc Version],MOD(ROWS(E$7:E311)-1,$A$3)+1))</f>
        <v>#ERROR!</v>
      </c>
      <c r="F311" s="143" t="str">
        <f t="shared" si="3"/>
        <v/>
      </c>
      <c r="G311" s="144" t="str">
        <f>IFERROR(INDEX('3) Site Information'!$B$7:$B$106,MATCH(AuditRepTemp_C!I311,WS3_SiteInfo[Site name],0)),"")</f>
        <v>#ERROR!</v>
      </c>
      <c r="H311" s="145" t="str">
        <f>IF(C311&lt;&gt;"",INDEX(WS3_SiteInfo[ASC Site ID
],MATCH(AuditRepTemp_C!F311,'3) Site Information'!A$7:A$106,0)),"")</f>
        <v>#ERROR!</v>
      </c>
      <c r="I311" s="145" t="str">
        <f>IF(C311&lt;&gt;"",INDEX(WS3_SiteInfo[Site name],MATCH(AuditRepTemp_C!F311,'3) Site Information'!A$7:A$106,0)),"")</f>
        <v>#ERROR!</v>
      </c>
      <c r="J311" s="146" t="str">
        <f>IF(ROWS(J$7:J311)&gt;$A$3*$A$4,"",INDEX(IndicatorsB[Indicator],MOD(ROWS(J$7:J311)-1,$A$3)+1))</f>
        <v>#ERROR!</v>
      </c>
      <c r="K311" s="146" t="str">
        <f>IF(ROWS(K$7:K311)&gt;$A$3*$A$4,"",INDEX(IndicatorsB[Indicator/ Requirement Text],MOD(ROWS(K$7:K311)-1,$A$3)+1))</f>
        <v>#ERROR!</v>
      </c>
      <c r="L311" s="146" t="str">
        <f>IF(ROWS(L$7:L311)&gt;$A$3*$A$4,"",INDEX(IndicatorsB[Footnotes &amp; Criterion],MOD(ROWS(L$7:L311)-1,$A$3)+1))</f>
        <v>#ERROR!</v>
      </c>
      <c r="M311" s="3"/>
      <c r="N311" s="3"/>
      <c r="O311" s="3"/>
      <c r="P311" s="3"/>
      <c r="Q311" s="3"/>
      <c r="R311" s="3"/>
      <c r="S311" s="3"/>
      <c r="T311" s="3"/>
      <c r="U311" s="3"/>
      <c r="V311" s="3"/>
      <c r="W311" s="3"/>
      <c r="X311" s="3"/>
      <c r="Y311" s="3"/>
      <c r="Z311" s="3"/>
    </row>
    <row r="312" ht="14.25" customHeight="1">
      <c r="A312" s="141" t="str">
        <f t="shared" si="1"/>
        <v>#ERROR!</v>
      </c>
      <c r="B312" s="142">
        <f t="shared" si="2"/>
        <v>1652</v>
      </c>
      <c r="C312" s="128" t="str">
        <f>IF(ROWS(C$7:C312)&gt;$A$3*$A$4,"",INDEX(IndicatorsB[SN],MOD(ROWS(C$7:C312)-1,$A$3)+1))</f>
        <v>#ERROR!</v>
      </c>
      <c r="D312" s="128" t="str">
        <f>IF(ROWS(D$7:D312)&gt;$A$3*$A$4,"",INDEX(IndicatorsB[CAR/ Standard],MOD(ROWS(D$7:D312)-1,$A$3)+1))</f>
        <v>#ERROR!</v>
      </c>
      <c r="E312" s="128" t="str">
        <f>IF(ROWS(E$7:E312)&gt;$A$3*$A$4,"",INDEX(IndicatorsB[Doc Version],MOD(ROWS(E$7:E312)-1,$A$3)+1))</f>
        <v>#ERROR!</v>
      </c>
      <c r="F312" s="143" t="str">
        <f t="shared" si="3"/>
        <v/>
      </c>
      <c r="G312" s="144" t="str">
        <f>IFERROR(INDEX('3) Site Information'!$B$7:$B$106,MATCH(AuditRepTemp_C!I312,WS3_SiteInfo[Site name],0)),"")</f>
        <v>#ERROR!</v>
      </c>
      <c r="H312" s="145" t="str">
        <f>IF(C312&lt;&gt;"",INDEX(WS3_SiteInfo[ASC Site ID
],MATCH(AuditRepTemp_C!F312,'3) Site Information'!A$7:A$106,0)),"")</f>
        <v>#ERROR!</v>
      </c>
      <c r="I312" s="145" t="str">
        <f>IF(C312&lt;&gt;"",INDEX(WS3_SiteInfo[Site name],MATCH(AuditRepTemp_C!F312,'3) Site Information'!A$7:A$106,0)),"")</f>
        <v>#ERROR!</v>
      </c>
      <c r="J312" s="146" t="str">
        <f>IF(ROWS(J$7:J312)&gt;$A$3*$A$4,"",INDEX(IndicatorsB[Indicator],MOD(ROWS(J$7:J312)-1,$A$3)+1))</f>
        <v>#ERROR!</v>
      </c>
      <c r="K312" s="146" t="str">
        <f>IF(ROWS(K$7:K312)&gt;$A$3*$A$4,"",INDEX(IndicatorsB[Indicator/ Requirement Text],MOD(ROWS(K$7:K312)-1,$A$3)+1))</f>
        <v>#ERROR!</v>
      </c>
      <c r="L312" s="146" t="str">
        <f>IF(ROWS(L$7:L312)&gt;$A$3*$A$4,"",INDEX(IndicatorsB[Footnotes &amp; Criterion],MOD(ROWS(L$7:L312)-1,$A$3)+1))</f>
        <v>#ERROR!</v>
      </c>
      <c r="M312" s="3"/>
      <c r="N312" s="3"/>
      <c r="O312" s="3"/>
      <c r="P312" s="3"/>
      <c r="Q312" s="3"/>
      <c r="R312" s="3"/>
      <c r="S312" s="3"/>
      <c r="T312" s="3"/>
      <c r="U312" s="3"/>
      <c r="V312" s="3"/>
      <c r="W312" s="3"/>
      <c r="X312" s="3"/>
      <c r="Y312" s="3"/>
      <c r="Z312" s="3"/>
    </row>
    <row r="313" ht="14.25" customHeight="1">
      <c r="A313" s="141" t="str">
        <f t="shared" si="1"/>
        <v>#ERROR!</v>
      </c>
      <c r="B313" s="142">
        <f t="shared" si="2"/>
        <v>1652</v>
      </c>
      <c r="C313" s="128" t="str">
        <f>IF(ROWS(C$7:C313)&gt;$A$3*$A$4,"",INDEX(IndicatorsB[SN],MOD(ROWS(C$7:C313)-1,$A$3)+1))</f>
        <v>#ERROR!</v>
      </c>
      <c r="D313" s="128" t="str">
        <f>IF(ROWS(D$7:D313)&gt;$A$3*$A$4,"",INDEX(IndicatorsB[CAR/ Standard],MOD(ROWS(D$7:D313)-1,$A$3)+1))</f>
        <v>#ERROR!</v>
      </c>
      <c r="E313" s="128" t="str">
        <f>IF(ROWS(E$7:E313)&gt;$A$3*$A$4,"",INDEX(IndicatorsB[Doc Version],MOD(ROWS(E$7:E313)-1,$A$3)+1))</f>
        <v>#ERROR!</v>
      </c>
      <c r="F313" s="143" t="str">
        <f t="shared" si="3"/>
        <v/>
      </c>
      <c r="G313" s="144" t="str">
        <f>IFERROR(INDEX('3) Site Information'!$B$7:$B$106,MATCH(AuditRepTemp_C!I313,WS3_SiteInfo[Site name],0)),"")</f>
        <v>#ERROR!</v>
      </c>
      <c r="H313" s="145" t="str">
        <f>IF(C313&lt;&gt;"",INDEX(WS3_SiteInfo[ASC Site ID
],MATCH(AuditRepTemp_C!F313,'3) Site Information'!A$7:A$106,0)),"")</f>
        <v>#ERROR!</v>
      </c>
      <c r="I313" s="145" t="str">
        <f>IF(C313&lt;&gt;"",INDEX(WS3_SiteInfo[Site name],MATCH(AuditRepTemp_C!F313,'3) Site Information'!A$7:A$106,0)),"")</f>
        <v>#ERROR!</v>
      </c>
      <c r="J313" s="146" t="str">
        <f>IF(ROWS(J$7:J313)&gt;$A$3*$A$4,"",INDEX(IndicatorsB[Indicator],MOD(ROWS(J$7:J313)-1,$A$3)+1))</f>
        <v>#ERROR!</v>
      </c>
      <c r="K313" s="146" t="str">
        <f>IF(ROWS(K$7:K313)&gt;$A$3*$A$4,"",INDEX(IndicatorsB[Indicator/ Requirement Text],MOD(ROWS(K$7:K313)-1,$A$3)+1))</f>
        <v>#ERROR!</v>
      </c>
      <c r="L313" s="146" t="str">
        <f>IF(ROWS(L$7:L313)&gt;$A$3*$A$4,"",INDEX(IndicatorsB[Footnotes &amp; Criterion],MOD(ROWS(L$7:L313)-1,$A$3)+1))</f>
        <v>#ERROR!</v>
      </c>
      <c r="M313" s="3"/>
      <c r="N313" s="3"/>
      <c r="O313" s="3"/>
      <c r="P313" s="3"/>
      <c r="Q313" s="3"/>
      <c r="R313" s="3"/>
      <c r="S313" s="3"/>
      <c r="T313" s="3"/>
      <c r="U313" s="3"/>
      <c r="V313" s="3"/>
      <c r="W313" s="3"/>
      <c r="X313" s="3"/>
      <c r="Y313" s="3"/>
      <c r="Z313" s="3"/>
    </row>
    <row r="314" ht="14.25" customHeight="1">
      <c r="A314" s="141" t="str">
        <f t="shared" si="1"/>
        <v>#ERROR!</v>
      </c>
      <c r="B314" s="142">
        <f t="shared" si="2"/>
        <v>1652</v>
      </c>
      <c r="C314" s="128" t="str">
        <f>IF(ROWS(C$7:C314)&gt;$A$3*$A$4,"",INDEX(IndicatorsB[SN],MOD(ROWS(C$7:C314)-1,$A$3)+1))</f>
        <v>#ERROR!</v>
      </c>
      <c r="D314" s="128" t="str">
        <f>IF(ROWS(D$7:D314)&gt;$A$3*$A$4,"",INDEX(IndicatorsB[CAR/ Standard],MOD(ROWS(D$7:D314)-1,$A$3)+1))</f>
        <v>#ERROR!</v>
      </c>
      <c r="E314" s="128" t="str">
        <f>IF(ROWS(E$7:E314)&gt;$A$3*$A$4,"",INDEX(IndicatorsB[Doc Version],MOD(ROWS(E$7:E314)-1,$A$3)+1))</f>
        <v>#ERROR!</v>
      </c>
      <c r="F314" s="143" t="str">
        <f t="shared" si="3"/>
        <v/>
      </c>
      <c r="G314" s="144" t="str">
        <f>IFERROR(INDEX('3) Site Information'!$B$7:$B$106,MATCH(AuditRepTemp_C!I314,WS3_SiteInfo[Site name],0)),"")</f>
        <v>#ERROR!</v>
      </c>
      <c r="H314" s="145" t="str">
        <f>IF(C314&lt;&gt;"",INDEX(WS3_SiteInfo[ASC Site ID
],MATCH(AuditRepTemp_C!F314,'3) Site Information'!A$7:A$106,0)),"")</f>
        <v>#ERROR!</v>
      </c>
      <c r="I314" s="145" t="str">
        <f>IF(C314&lt;&gt;"",INDEX(WS3_SiteInfo[Site name],MATCH(AuditRepTemp_C!F314,'3) Site Information'!A$7:A$106,0)),"")</f>
        <v>#ERROR!</v>
      </c>
      <c r="J314" s="146" t="str">
        <f>IF(ROWS(J$7:J314)&gt;$A$3*$A$4,"",INDEX(IndicatorsB[Indicator],MOD(ROWS(J$7:J314)-1,$A$3)+1))</f>
        <v>#ERROR!</v>
      </c>
      <c r="K314" s="146" t="str">
        <f>IF(ROWS(K$7:K314)&gt;$A$3*$A$4,"",INDEX(IndicatorsB[Indicator/ Requirement Text],MOD(ROWS(K$7:K314)-1,$A$3)+1))</f>
        <v>#ERROR!</v>
      </c>
      <c r="L314" s="146" t="str">
        <f>IF(ROWS(L$7:L314)&gt;$A$3*$A$4,"",INDEX(IndicatorsB[Footnotes &amp; Criterion],MOD(ROWS(L$7:L314)-1,$A$3)+1))</f>
        <v>#ERROR!</v>
      </c>
      <c r="M314" s="3"/>
      <c r="N314" s="3"/>
      <c r="O314" s="3"/>
      <c r="P314" s="3"/>
      <c r="Q314" s="3"/>
      <c r="R314" s="3"/>
      <c r="S314" s="3"/>
      <c r="T314" s="3"/>
      <c r="U314" s="3"/>
      <c r="V314" s="3"/>
      <c r="W314" s="3"/>
      <c r="X314" s="3"/>
      <c r="Y314" s="3"/>
      <c r="Z314" s="3"/>
    </row>
    <row r="315" ht="14.25" customHeight="1">
      <c r="A315" s="141" t="str">
        <f t="shared" si="1"/>
        <v>#ERROR!</v>
      </c>
      <c r="B315" s="142">
        <f t="shared" si="2"/>
        <v>1652</v>
      </c>
      <c r="C315" s="128" t="str">
        <f>IF(ROWS(C$7:C315)&gt;$A$3*$A$4,"",INDEX(IndicatorsB[SN],MOD(ROWS(C$7:C315)-1,$A$3)+1))</f>
        <v>#ERROR!</v>
      </c>
      <c r="D315" s="128" t="str">
        <f>IF(ROWS(D$7:D315)&gt;$A$3*$A$4,"",INDEX(IndicatorsB[CAR/ Standard],MOD(ROWS(D$7:D315)-1,$A$3)+1))</f>
        <v>#ERROR!</v>
      </c>
      <c r="E315" s="128" t="str">
        <f>IF(ROWS(E$7:E315)&gt;$A$3*$A$4,"",INDEX(IndicatorsB[Doc Version],MOD(ROWS(E$7:E315)-1,$A$3)+1))</f>
        <v>#ERROR!</v>
      </c>
      <c r="F315" s="143" t="str">
        <f t="shared" si="3"/>
        <v/>
      </c>
      <c r="G315" s="144" t="str">
        <f>IFERROR(INDEX('3) Site Information'!$B$7:$B$106,MATCH(AuditRepTemp_C!I315,WS3_SiteInfo[Site name],0)),"")</f>
        <v>#ERROR!</v>
      </c>
      <c r="H315" s="145" t="str">
        <f>IF(C315&lt;&gt;"",INDEX(WS3_SiteInfo[ASC Site ID
],MATCH(AuditRepTemp_C!F315,'3) Site Information'!A$7:A$106,0)),"")</f>
        <v>#ERROR!</v>
      </c>
      <c r="I315" s="145" t="str">
        <f>IF(C315&lt;&gt;"",INDEX(WS3_SiteInfo[Site name],MATCH(AuditRepTemp_C!F315,'3) Site Information'!A$7:A$106,0)),"")</f>
        <v>#ERROR!</v>
      </c>
      <c r="J315" s="146" t="str">
        <f>IF(ROWS(J$7:J315)&gt;$A$3*$A$4,"",INDEX(IndicatorsB[Indicator],MOD(ROWS(J$7:J315)-1,$A$3)+1))</f>
        <v>#ERROR!</v>
      </c>
      <c r="K315" s="146" t="str">
        <f>IF(ROWS(K$7:K315)&gt;$A$3*$A$4,"",INDEX(IndicatorsB[Indicator/ Requirement Text],MOD(ROWS(K$7:K315)-1,$A$3)+1))</f>
        <v>#ERROR!</v>
      </c>
      <c r="L315" s="146" t="str">
        <f>IF(ROWS(L$7:L315)&gt;$A$3*$A$4,"",INDEX(IndicatorsB[Footnotes &amp; Criterion],MOD(ROWS(L$7:L315)-1,$A$3)+1))</f>
        <v>#ERROR!</v>
      </c>
      <c r="M315" s="3"/>
      <c r="N315" s="3"/>
      <c r="O315" s="3"/>
      <c r="P315" s="3"/>
      <c r="Q315" s="3"/>
      <c r="R315" s="3"/>
      <c r="S315" s="3"/>
      <c r="T315" s="3"/>
      <c r="U315" s="3"/>
      <c r="V315" s="3"/>
      <c r="W315" s="3"/>
      <c r="X315" s="3"/>
      <c r="Y315" s="3"/>
      <c r="Z315" s="3"/>
    </row>
    <row r="316" ht="14.25" customHeight="1">
      <c r="A316" s="141" t="str">
        <f t="shared" si="1"/>
        <v>#ERROR!</v>
      </c>
      <c r="B316" s="142">
        <f t="shared" si="2"/>
        <v>1652</v>
      </c>
      <c r="C316" s="128" t="str">
        <f>IF(ROWS(C$7:C316)&gt;$A$3*$A$4,"",INDEX(IndicatorsB[SN],MOD(ROWS(C$7:C316)-1,$A$3)+1))</f>
        <v>#ERROR!</v>
      </c>
      <c r="D316" s="128" t="str">
        <f>IF(ROWS(D$7:D316)&gt;$A$3*$A$4,"",INDEX(IndicatorsB[CAR/ Standard],MOD(ROWS(D$7:D316)-1,$A$3)+1))</f>
        <v>#ERROR!</v>
      </c>
      <c r="E316" s="128" t="str">
        <f>IF(ROWS(E$7:E316)&gt;$A$3*$A$4,"",INDEX(IndicatorsB[Doc Version],MOD(ROWS(E$7:E316)-1,$A$3)+1))</f>
        <v>#ERROR!</v>
      </c>
      <c r="F316" s="143" t="str">
        <f t="shared" si="3"/>
        <v/>
      </c>
      <c r="G316" s="144" t="str">
        <f>IFERROR(INDEX('3) Site Information'!$B$7:$B$106,MATCH(AuditRepTemp_C!I316,WS3_SiteInfo[Site name],0)),"")</f>
        <v>#ERROR!</v>
      </c>
      <c r="H316" s="145" t="str">
        <f>IF(C316&lt;&gt;"",INDEX(WS3_SiteInfo[ASC Site ID
],MATCH(AuditRepTemp_C!F316,'3) Site Information'!A$7:A$106,0)),"")</f>
        <v>#ERROR!</v>
      </c>
      <c r="I316" s="145" t="str">
        <f>IF(C316&lt;&gt;"",INDEX(WS3_SiteInfo[Site name],MATCH(AuditRepTemp_C!F316,'3) Site Information'!A$7:A$106,0)),"")</f>
        <v>#ERROR!</v>
      </c>
      <c r="J316" s="146" t="str">
        <f>IF(ROWS(J$7:J316)&gt;$A$3*$A$4,"",INDEX(IndicatorsB[Indicator],MOD(ROWS(J$7:J316)-1,$A$3)+1))</f>
        <v>#ERROR!</v>
      </c>
      <c r="K316" s="146" t="str">
        <f>IF(ROWS(K$7:K316)&gt;$A$3*$A$4,"",INDEX(IndicatorsB[Indicator/ Requirement Text],MOD(ROWS(K$7:K316)-1,$A$3)+1))</f>
        <v>#ERROR!</v>
      </c>
      <c r="L316" s="146" t="str">
        <f>IF(ROWS(L$7:L316)&gt;$A$3*$A$4,"",INDEX(IndicatorsB[Footnotes &amp; Criterion],MOD(ROWS(L$7:L316)-1,$A$3)+1))</f>
        <v>#ERROR!</v>
      </c>
      <c r="M316" s="3"/>
      <c r="N316" s="3"/>
      <c r="O316" s="3"/>
      <c r="P316" s="3"/>
      <c r="Q316" s="3"/>
      <c r="R316" s="3"/>
      <c r="S316" s="3"/>
      <c r="T316" s="3"/>
      <c r="U316" s="3"/>
      <c r="V316" s="3"/>
      <c r="W316" s="3"/>
      <c r="X316" s="3"/>
      <c r="Y316" s="3"/>
      <c r="Z316" s="3"/>
    </row>
    <row r="317" ht="14.25" customHeight="1">
      <c r="A317" s="141" t="str">
        <f t="shared" si="1"/>
        <v>#ERROR!</v>
      </c>
      <c r="B317" s="142">
        <f t="shared" si="2"/>
        <v>1652</v>
      </c>
      <c r="C317" s="128" t="str">
        <f>IF(ROWS(C$7:C317)&gt;$A$3*$A$4,"",INDEX(IndicatorsB[SN],MOD(ROWS(C$7:C317)-1,$A$3)+1))</f>
        <v>#ERROR!</v>
      </c>
      <c r="D317" s="128" t="str">
        <f>IF(ROWS(D$7:D317)&gt;$A$3*$A$4,"",INDEX(IndicatorsB[CAR/ Standard],MOD(ROWS(D$7:D317)-1,$A$3)+1))</f>
        <v>#ERROR!</v>
      </c>
      <c r="E317" s="128" t="str">
        <f>IF(ROWS(E$7:E317)&gt;$A$3*$A$4,"",INDEX(IndicatorsB[Doc Version],MOD(ROWS(E$7:E317)-1,$A$3)+1))</f>
        <v>#ERROR!</v>
      </c>
      <c r="F317" s="143" t="str">
        <f t="shared" si="3"/>
        <v/>
      </c>
      <c r="G317" s="144" t="str">
        <f>IFERROR(INDEX('3) Site Information'!$B$7:$B$106,MATCH(AuditRepTemp_C!I317,WS3_SiteInfo[Site name],0)),"")</f>
        <v>#ERROR!</v>
      </c>
      <c r="H317" s="145" t="str">
        <f>IF(C317&lt;&gt;"",INDEX(WS3_SiteInfo[ASC Site ID
],MATCH(AuditRepTemp_C!F317,'3) Site Information'!A$7:A$106,0)),"")</f>
        <v>#ERROR!</v>
      </c>
      <c r="I317" s="145" t="str">
        <f>IF(C317&lt;&gt;"",INDEX(WS3_SiteInfo[Site name],MATCH(AuditRepTemp_C!F317,'3) Site Information'!A$7:A$106,0)),"")</f>
        <v>#ERROR!</v>
      </c>
      <c r="J317" s="146" t="str">
        <f>IF(ROWS(J$7:J317)&gt;$A$3*$A$4,"",INDEX(IndicatorsB[Indicator],MOD(ROWS(J$7:J317)-1,$A$3)+1))</f>
        <v>#ERROR!</v>
      </c>
      <c r="K317" s="146" t="str">
        <f>IF(ROWS(K$7:K317)&gt;$A$3*$A$4,"",INDEX(IndicatorsB[Indicator/ Requirement Text],MOD(ROWS(K$7:K317)-1,$A$3)+1))</f>
        <v>#ERROR!</v>
      </c>
      <c r="L317" s="146" t="str">
        <f>IF(ROWS(L$7:L317)&gt;$A$3*$A$4,"",INDEX(IndicatorsB[Footnotes &amp; Criterion],MOD(ROWS(L$7:L317)-1,$A$3)+1))</f>
        <v>#ERROR!</v>
      </c>
      <c r="M317" s="3"/>
      <c r="N317" s="3"/>
      <c r="O317" s="3"/>
      <c r="P317" s="3"/>
      <c r="Q317" s="3"/>
      <c r="R317" s="3"/>
      <c r="S317" s="3"/>
      <c r="T317" s="3"/>
      <c r="U317" s="3"/>
      <c r="V317" s="3"/>
      <c r="W317" s="3"/>
      <c r="X317" s="3"/>
      <c r="Y317" s="3"/>
      <c r="Z317" s="3"/>
    </row>
    <row r="318" ht="14.25" customHeight="1">
      <c r="A318" s="141" t="str">
        <f t="shared" si="1"/>
        <v>#ERROR!</v>
      </c>
      <c r="B318" s="142">
        <f t="shared" si="2"/>
        <v>1652</v>
      </c>
      <c r="C318" s="128" t="str">
        <f>IF(ROWS(C$7:C318)&gt;$A$3*$A$4,"",INDEX(IndicatorsB[SN],MOD(ROWS(C$7:C318)-1,$A$3)+1))</f>
        <v>#ERROR!</v>
      </c>
      <c r="D318" s="128" t="str">
        <f>IF(ROWS(D$7:D318)&gt;$A$3*$A$4,"",INDEX(IndicatorsB[CAR/ Standard],MOD(ROWS(D$7:D318)-1,$A$3)+1))</f>
        <v>#ERROR!</v>
      </c>
      <c r="E318" s="128" t="str">
        <f>IF(ROWS(E$7:E318)&gt;$A$3*$A$4,"",INDEX(IndicatorsB[Doc Version],MOD(ROWS(E$7:E318)-1,$A$3)+1))</f>
        <v>#ERROR!</v>
      </c>
      <c r="F318" s="143" t="str">
        <f t="shared" si="3"/>
        <v/>
      </c>
      <c r="G318" s="144" t="str">
        <f>IFERROR(INDEX('3) Site Information'!$B$7:$B$106,MATCH(AuditRepTemp_C!I318,WS3_SiteInfo[Site name],0)),"")</f>
        <v>#ERROR!</v>
      </c>
      <c r="H318" s="145" t="str">
        <f>IF(C318&lt;&gt;"",INDEX(WS3_SiteInfo[ASC Site ID
],MATCH(AuditRepTemp_C!F318,'3) Site Information'!A$7:A$106,0)),"")</f>
        <v>#ERROR!</v>
      </c>
      <c r="I318" s="145" t="str">
        <f>IF(C318&lt;&gt;"",INDEX(WS3_SiteInfo[Site name],MATCH(AuditRepTemp_C!F318,'3) Site Information'!A$7:A$106,0)),"")</f>
        <v>#ERROR!</v>
      </c>
      <c r="J318" s="146" t="str">
        <f>IF(ROWS(J$7:J318)&gt;$A$3*$A$4,"",INDEX(IndicatorsB[Indicator],MOD(ROWS(J$7:J318)-1,$A$3)+1))</f>
        <v>#ERROR!</v>
      </c>
      <c r="K318" s="146" t="str">
        <f>IF(ROWS(K$7:K318)&gt;$A$3*$A$4,"",INDEX(IndicatorsB[Indicator/ Requirement Text],MOD(ROWS(K$7:K318)-1,$A$3)+1))</f>
        <v>#ERROR!</v>
      </c>
      <c r="L318" s="146" t="str">
        <f>IF(ROWS(L$7:L318)&gt;$A$3*$A$4,"",INDEX(IndicatorsB[Footnotes &amp; Criterion],MOD(ROWS(L$7:L318)-1,$A$3)+1))</f>
        <v>#ERROR!</v>
      </c>
      <c r="M318" s="3"/>
      <c r="N318" s="3"/>
      <c r="O318" s="3"/>
      <c r="P318" s="3"/>
      <c r="Q318" s="3"/>
      <c r="R318" s="3"/>
      <c r="S318" s="3"/>
      <c r="T318" s="3"/>
      <c r="U318" s="3"/>
      <c r="V318" s="3"/>
      <c r="W318" s="3"/>
      <c r="X318" s="3"/>
      <c r="Y318" s="3"/>
      <c r="Z318" s="3"/>
    </row>
    <row r="319" ht="14.25" customHeight="1">
      <c r="A319" s="141" t="str">
        <f t="shared" si="1"/>
        <v>#ERROR!</v>
      </c>
      <c r="B319" s="142">
        <f t="shared" si="2"/>
        <v>1652</v>
      </c>
      <c r="C319" s="128" t="str">
        <f>IF(ROWS(C$7:C319)&gt;$A$3*$A$4,"",INDEX(IndicatorsB[SN],MOD(ROWS(C$7:C319)-1,$A$3)+1))</f>
        <v>#ERROR!</v>
      </c>
      <c r="D319" s="128" t="str">
        <f>IF(ROWS(D$7:D319)&gt;$A$3*$A$4,"",INDEX(IndicatorsB[CAR/ Standard],MOD(ROWS(D$7:D319)-1,$A$3)+1))</f>
        <v>#ERROR!</v>
      </c>
      <c r="E319" s="128" t="str">
        <f>IF(ROWS(E$7:E319)&gt;$A$3*$A$4,"",INDEX(IndicatorsB[Doc Version],MOD(ROWS(E$7:E319)-1,$A$3)+1))</f>
        <v>#ERROR!</v>
      </c>
      <c r="F319" s="143" t="str">
        <f t="shared" si="3"/>
        <v/>
      </c>
      <c r="G319" s="144" t="str">
        <f>IFERROR(INDEX('3) Site Information'!$B$7:$B$106,MATCH(AuditRepTemp_C!I319,WS3_SiteInfo[Site name],0)),"")</f>
        <v>#ERROR!</v>
      </c>
      <c r="H319" s="145" t="str">
        <f>IF(C319&lt;&gt;"",INDEX(WS3_SiteInfo[ASC Site ID
],MATCH(AuditRepTemp_C!F319,'3) Site Information'!A$7:A$106,0)),"")</f>
        <v>#ERROR!</v>
      </c>
      <c r="I319" s="145" t="str">
        <f>IF(C319&lt;&gt;"",INDEX(WS3_SiteInfo[Site name],MATCH(AuditRepTemp_C!F319,'3) Site Information'!A$7:A$106,0)),"")</f>
        <v>#ERROR!</v>
      </c>
      <c r="J319" s="146" t="str">
        <f>IF(ROWS(J$7:J319)&gt;$A$3*$A$4,"",INDEX(IndicatorsB[Indicator],MOD(ROWS(J$7:J319)-1,$A$3)+1))</f>
        <v>#ERROR!</v>
      </c>
      <c r="K319" s="146" t="str">
        <f>IF(ROWS(K$7:K319)&gt;$A$3*$A$4,"",INDEX(IndicatorsB[Indicator/ Requirement Text],MOD(ROWS(K$7:K319)-1,$A$3)+1))</f>
        <v>#ERROR!</v>
      </c>
      <c r="L319" s="146" t="str">
        <f>IF(ROWS(L$7:L319)&gt;$A$3*$A$4,"",INDEX(IndicatorsB[Footnotes &amp; Criterion],MOD(ROWS(L$7:L319)-1,$A$3)+1))</f>
        <v>#ERROR!</v>
      </c>
      <c r="M319" s="3"/>
      <c r="N319" s="3"/>
      <c r="O319" s="3"/>
      <c r="P319" s="3"/>
      <c r="Q319" s="3"/>
      <c r="R319" s="3"/>
      <c r="S319" s="3"/>
      <c r="T319" s="3"/>
      <c r="U319" s="3"/>
      <c r="V319" s="3"/>
      <c r="W319" s="3"/>
      <c r="X319" s="3"/>
      <c r="Y319" s="3"/>
      <c r="Z319" s="3"/>
    </row>
    <row r="320" ht="14.25" customHeight="1">
      <c r="A320" s="141" t="str">
        <f t="shared" si="1"/>
        <v>#ERROR!</v>
      </c>
      <c r="B320" s="142">
        <f t="shared" si="2"/>
        <v>1652</v>
      </c>
      <c r="C320" s="128" t="str">
        <f>IF(ROWS(C$7:C320)&gt;$A$3*$A$4,"",INDEX(IndicatorsB[SN],MOD(ROWS(C$7:C320)-1,$A$3)+1))</f>
        <v>#ERROR!</v>
      </c>
      <c r="D320" s="128" t="str">
        <f>IF(ROWS(D$7:D320)&gt;$A$3*$A$4,"",INDEX(IndicatorsB[CAR/ Standard],MOD(ROWS(D$7:D320)-1,$A$3)+1))</f>
        <v>#ERROR!</v>
      </c>
      <c r="E320" s="128" t="str">
        <f>IF(ROWS(E$7:E320)&gt;$A$3*$A$4,"",INDEX(IndicatorsB[Doc Version],MOD(ROWS(E$7:E320)-1,$A$3)+1))</f>
        <v>#ERROR!</v>
      </c>
      <c r="F320" s="143" t="str">
        <f t="shared" si="3"/>
        <v/>
      </c>
      <c r="G320" s="144" t="str">
        <f>IFERROR(INDEX('3) Site Information'!$B$7:$B$106,MATCH(AuditRepTemp_C!I320,WS3_SiteInfo[Site name],0)),"")</f>
        <v>#ERROR!</v>
      </c>
      <c r="H320" s="145" t="str">
        <f>IF(C320&lt;&gt;"",INDEX(WS3_SiteInfo[ASC Site ID
],MATCH(AuditRepTemp_C!F320,'3) Site Information'!A$7:A$106,0)),"")</f>
        <v>#ERROR!</v>
      </c>
      <c r="I320" s="145" t="str">
        <f>IF(C320&lt;&gt;"",INDEX(WS3_SiteInfo[Site name],MATCH(AuditRepTemp_C!F320,'3) Site Information'!A$7:A$106,0)),"")</f>
        <v>#ERROR!</v>
      </c>
      <c r="J320" s="146" t="str">
        <f>IF(ROWS(J$7:J320)&gt;$A$3*$A$4,"",INDEX(IndicatorsB[Indicator],MOD(ROWS(J$7:J320)-1,$A$3)+1))</f>
        <v>#ERROR!</v>
      </c>
      <c r="K320" s="146" t="str">
        <f>IF(ROWS(K$7:K320)&gt;$A$3*$A$4,"",INDEX(IndicatorsB[Indicator/ Requirement Text],MOD(ROWS(K$7:K320)-1,$A$3)+1))</f>
        <v>#ERROR!</v>
      </c>
      <c r="L320" s="146" t="str">
        <f>IF(ROWS(L$7:L320)&gt;$A$3*$A$4,"",INDEX(IndicatorsB[Footnotes &amp; Criterion],MOD(ROWS(L$7:L320)-1,$A$3)+1))</f>
        <v>#ERROR!</v>
      </c>
      <c r="M320" s="3"/>
      <c r="N320" s="3"/>
      <c r="O320" s="3"/>
      <c r="P320" s="3"/>
      <c r="Q320" s="3"/>
      <c r="R320" s="3"/>
      <c r="S320" s="3"/>
      <c r="T320" s="3"/>
      <c r="U320" s="3"/>
      <c r="V320" s="3"/>
      <c r="W320" s="3"/>
      <c r="X320" s="3"/>
      <c r="Y320" s="3"/>
      <c r="Z320" s="3"/>
    </row>
    <row r="321" ht="14.25" customHeight="1">
      <c r="A321" s="141" t="str">
        <f t="shared" si="1"/>
        <v>#ERROR!</v>
      </c>
      <c r="B321" s="142">
        <f t="shared" si="2"/>
        <v>1652</v>
      </c>
      <c r="C321" s="128" t="str">
        <f>IF(ROWS(C$7:C321)&gt;$A$3*$A$4,"",INDEX(IndicatorsB[SN],MOD(ROWS(C$7:C321)-1,$A$3)+1))</f>
        <v>#ERROR!</v>
      </c>
      <c r="D321" s="128" t="str">
        <f>IF(ROWS(D$7:D321)&gt;$A$3*$A$4,"",INDEX(IndicatorsB[CAR/ Standard],MOD(ROWS(D$7:D321)-1,$A$3)+1))</f>
        <v>#ERROR!</v>
      </c>
      <c r="E321" s="128" t="str">
        <f>IF(ROWS(E$7:E321)&gt;$A$3*$A$4,"",INDEX(IndicatorsB[Doc Version],MOD(ROWS(E$7:E321)-1,$A$3)+1))</f>
        <v>#ERROR!</v>
      </c>
      <c r="F321" s="143" t="str">
        <f t="shared" si="3"/>
        <v/>
      </c>
      <c r="G321" s="144" t="str">
        <f>IFERROR(INDEX('3) Site Information'!$B$7:$B$106,MATCH(AuditRepTemp_C!I321,WS3_SiteInfo[Site name],0)),"")</f>
        <v>#ERROR!</v>
      </c>
      <c r="H321" s="145" t="str">
        <f>IF(C321&lt;&gt;"",INDEX(WS3_SiteInfo[ASC Site ID
],MATCH(AuditRepTemp_C!F321,'3) Site Information'!A$7:A$106,0)),"")</f>
        <v>#ERROR!</v>
      </c>
      <c r="I321" s="145" t="str">
        <f>IF(C321&lt;&gt;"",INDEX(WS3_SiteInfo[Site name],MATCH(AuditRepTemp_C!F321,'3) Site Information'!A$7:A$106,0)),"")</f>
        <v>#ERROR!</v>
      </c>
      <c r="J321" s="146" t="str">
        <f>IF(ROWS(J$7:J321)&gt;$A$3*$A$4,"",INDEX(IndicatorsB[Indicator],MOD(ROWS(J$7:J321)-1,$A$3)+1))</f>
        <v>#ERROR!</v>
      </c>
      <c r="K321" s="146" t="str">
        <f>IF(ROWS(K$7:K321)&gt;$A$3*$A$4,"",INDEX(IndicatorsB[Indicator/ Requirement Text],MOD(ROWS(K$7:K321)-1,$A$3)+1))</f>
        <v>#ERROR!</v>
      </c>
      <c r="L321" s="146" t="str">
        <f>IF(ROWS(L$7:L321)&gt;$A$3*$A$4,"",INDEX(IndicatorsB[Footnotes &amp; Criterion],MOD(ROWS(L$7:L321)-1,$A$3)+1))</f>
        <v>#ERROR!</v>
      </c>
      <c r="M321" s="3"/>
      <c r="N321" s="3"/>
      <c r="O321" s="3"/>
      <c r="P321" s="3"/>
      <c r="Q321" s="3"/>
      <c r="R321" s="3"/>
      <c r="S321" s="3"/>
      <c r="T321" s="3"/>
      <c r="U321" s="3"/>
      <c r="V321" s="3"/>
      <c r="W321" s="3"/>
      <c r="X321" s="3"/>
      <c r="Y321" s="3"/>
      <c r="Z321" s="3"/>
    </row>
    <row r="322" ht="14.25" customHeight="1">
      <c r="A322" s="141" t="str">
        <f t="shared" si="1"/>
        <v>#ERROR!</v>
      </c>
      <c r="B322" s="142">
        <f t="shared" si="2"/>
        <v>1652</v>
      </c>
      <c r="C322" s="128" t="str">
        <f>IF(ROWS(C$7:C322)&gt;$A$3*$A$4,"",INDEX(IndicatorsB[SN],MOD(ROWS(C$7:C322)-1,$A$3)+1))</f>
        <v>#ERROR!</v>
      </c>
      <c r="D322" s="128" t="str">
        <f>IF(ROWS(D$7:D322)&gt;$A$3*$A$4,"",INDEX(IndicatorsB[CAR/ Standard],MOD(ROWS(D$7:D322)-1,$A$3)+1))</f>
        <v>#ERROR!</v>
      </c>
      <c r="E322" s="128" t="str">
        <f>IF(ROWS(E$7:E322)&gt;$A$3*$A$4,"",INDEX(IndicatorsB[Doc Version],MOD(ROWS(E$7:E322)-1,$A$3)+1))</f>
        <v>#ERROR!</v>
      </c>
      <c r="F322" s="143" t="str">
        <f t="shared" si="3"/>
        <v/>
      </c>
      <c r="G322" s="144" t="str">
        <f>IFERROR(INDEX('3) Site Information'!$B$7:$B$106,MATCH(AuditRepTemp_C!I322,WS3_SiteInfo[Site name],0)),"")</f>
        <v>#ERROR!</v>
      </c>
      <c r="H322" s="145" t="str">
        <f>IF(C322&lt;&gt;"",INDEX(WS3_SiteInfo[ASC Site ID
],MATCH(AuditRepTemp_C!F322,'3) Site Information'!A$7:A$106,0)),"")</f>
        <v>#ERROR!</v>
      </c>
      <c r="I322" s="145" t="str">
        <f>IF(C322&lt;&gt;"",INDEX(WS3_SiteInfo[Site name],MATCH(AuditRepTemp_C!F322,'3) Site Information'!A$7:A$106,0)),"")</f>
        <v>#ERROR!</v>
      </c>
      <c r="J322" s="146" t="str">
        <f>IF(ROWS(J$7:J322)&gt;$A$3*$A$4,"",INDEX(IndicatorsB[Indicator],MOD(ROWS(J$7:J322)-1,$A$3)+1))</f>
        <v>#ERROR!</v>
      </c>
      <c r="K322" s="146" t="str">
        <f>IF(ROWS(K$7:K322)&gt;$A$3*$A$4,"",INDEX(IndicatorsB[Indicator/ Requirement Text],MOD(ROWS(K$7:K322)-1,$A$3)+1))</f>
        <v>#ERROR!</v>
      </c>
      <c r="L322" s="146" t="str">
        <f>IF(ROWS(L$7:L322)&gt;$A$3*$A$4,"",INDEX(IndicatorsB[Footnotes &amp; Criterion],MOD(ROWS(L$7:L322)-1,$A$3)+1))</f>
        <v>#ERROR!</v>
      </c>
      <c r="M322" s="3"/>
      <c r="N322" s="3"/>
      <c r="O322" s="3"/>
      <c r="P322" s="3"/>
      <c r="Q322" s="3"/>
      <c r="R322" s="3"/>
      <c r="S322" s="3"/>
      <c r="T322" s="3"/>
      <c r="U322" s="3"/>
      <c r="V322" s="3"/>
      <c r="W322" s="3"/>
      <c r="X322" s="3"/>
      <c r="Y322" s="3"/>
      <c r="Z322" s="3"/>
    </row>
    <row r="323" ht="14.25" customHeight="1">
      <c r="A323" s="141" t="str">
        <f t="shared" si="1"/>
        <v>#ERROR!</v>
      </c>
      <c r="B323" s="142">
        <f t="shared" si="2"/>
        <v>1652</v>
      </c>
      <c r="C323" s="128" t="str">
        <f>IF(ROWS(C$7:C323)&gt;$A$3*$A$4,"",INDEX(IndicatorsB[SN],MOD(ROWS(C$7:C323)-1,$A$3)+1))</f>
        <v>#ERROR!</v>
      </c>
      <c r="D323" s="128" t="str">
        <f>IF(ROWS(D$7:D323)&gt;$A$3*$A$4,"",INDEX(IndicatorsB[CAR/ Standard],MOD(ROWS(D$7:D323)-1,$A$3)+1))</f>
        <v>#ERROR!</v>
      </c>
      <c r="E323" s="128" t="str">
        <f>IF(ROWS(E$7:E323)&gt;$A$3*$A$4,"",INDEX(IndicatorsB[Doc Version],MOD(ROWS(E$7:E323)-1,$A$3)+1))</f>
        <v>#ERROR!</v>
      </c>
      <c r="F323" s="143" t="str">
        <f t="shared" si="3"/>
        <v/>
      </c>
      <c r="G323" s="144" t="str">
        <f>IFERROR(INDEX('3) Site Information'!$B$7:$B$106,MATCH(AuditRepTemp_C!I323,WS3_SiteInfo[Site name],0)),"")</f>
        <v>#ERROR!</v>
      </c>
      <c r="H323" s="145" t="str">
        <f>IF(C323&lt;&gt;"",INDEX(WS3_SiteInfo[ASC Site ID
],MATCH(AuditRepTemp_C!F323,'3) Site Information'!A$7:A$106,0)),"")</f>
        <v>#ERROR!</v>
      </c>
      <c r="I323" s="145" t="str">
        <f>IF(C323&lt;&gt;"",INDEX(WS3_SiteInfo[Site name],MATCH(AuditRepTemp_C!F323,'3) Site Information'!A$7:A$106,0)),"")</f>
        <v>#ERROR!</v>
      </c>
      <c r="J323" s="146" t="str">
        <f>IF(ROWS(J$7:J323)&gt;$A$3*$A$4,"",INDEX(IndicatorsB[Indicator],MOD(ROWS(J$7:J323)-1,$A$3)+1))</f>
        <v>#ERROR!</v>
      </c>
      <c r="K323" s="146" t="str">
        <f>IF(ROWS(K$7:K323)&gt;$A$3*$A$4,"",INDEX(IndicatorsB[Indicator/ Requirement Text],MOD(ROWS(K$7:K323)-1,$A$3)+1))</f>
        <v>#ERROR!</v>
      </c>
      <c r="L323" s="146" t="str">
        <f>IF(ROWS(L$7:L323)&gt;$A$3*$A$4,"",INDEX(IndicatorsB[Footnotes &amp; Criterion],MOD(ROWS(L$7:L323)-1,$A$3)+1))</f>
        <v>#ERROR!</v>
      </c>
      <c r="M323" s="3"/>
      <c r="N323" s="3"/>
      <c r="O323" s="3"/>
      <c r="P323" s="3"/>
      <c r="Q323" s="3"/>
      <c r="R323" s="3"/>
      <c r="S323" s="3"/>
      <c r="T323" s="3"/>
      <c r="U323" s="3"/>
      <c r="V323" s="3"/>
      <c r="W323" s="3"/>
      <c r="X323" s="3"/>
      <c r="Y323" s="3"/>
      <c r="Z323" s="3"/>
    </row>
    <row r="324" ht="14.25" customHeight="1">
      <c r="A324" s="141" t="str">
        <f t="shared" si="1"/>
        <v>#ERROR!</v>
      </c>
      <c r="B324" s="142">
        <f t="shared" si="2"/>
        <v>1652</v>
      </c>
      <c r="C324" s="128" t="str">
        <f>IF(ROWS(C$7:C324)&gt;$A$3*$A$4,"",INDEX(IndicatorsB[SN],MOD(ROWS(C$7:C324)-1,$A$3)+1))</f>
        <v>#ERROR!</v>
      </c>
      <c r="D324" s="128" t="str">
        <f>IF(ROWS(D$7:D324)&gt;$A$3*$A$4,"",INDEX(IndicatorsB[CAR/ Standard],MOD(ROWS(D$7:D324)-1,$A$3)+1))</f>
        <v>#ERROR!</v>
      </c>
      <c r="E324" s="128" t="str">
        <f>IF(ROWS(E$7:E324)&gt;$A$3*$A$4,"",INDEX(IndicatorsB[Doc Version],MOD(ROWS(E$7:E324)-1,$A$3)+1))</f>
        <v>#ERROR!</v>
      </c>
      <c r="F324" s="143" t="str">
        <f t="shared" si="3"/>
        <v/>
      </c>
      <c r="G324" s="144" t="str">
        <f>IFERROR(INDEX('3) Site Information'!$B$7:$B$106,MATCH(AuditRepTemp_C!I324,WS3_SiteInfo[Site name],0)),"")</f>
        <v>#ERROR!</v>
      </c>
      <c r="H324" s="145" t="str">
        <f>IF(C324&lt;&gt;"",INDEX(WS3_SiteInfo[ASC Site ID
],MATCH(AuditRepTemp_C!F324,'3) Site Information'!A$7:A$106,0)),"")</f>
        <v>#ERROR!</v>
      </c>
      <c r="I324" s="145" t="str">
        <f>IF(C324&lt;&gt;"",INDEX(WS3_SiteInfo[Site name],MATCH(AuditRepTemp_C!F324,'3) Site Information'!A$7:A$106,0)),"")</f>
        <v>#ERROR!</v>
      </c>
      <c r="J324" s="146" t="str">
        <f>IF(ROWS(J$7:J324)&gt;$A$3*$A$4,"",INDEX(IndicatorsB[Indicator],MOD(ROWS(J$7:J324)-1,$A$3)+1))</f>
        <v>#ERROR!</v>
      </c>
      <c r="K324" s="146" t="str">
        <f>IF(ROWS(K$7:K324)&gt;$A$3*$A$4,"",INDEX(IndicatorsB[Indicator/ Requirement Text],MOD(ROWS(K$7:K324)-1,$A$3)+1))</f>
        <v>#ERROR!</v>
      </c>
      <c r="L324" s="146" t="str">
        <f>IF(ROWS(L$7:L324)&gt;$A$3*$A$4,"",INDEX(IndicatorsB[Footnotes &amp; Criterion],MOD(ROWS(L$7:L324)-1,$A$3)+1))</f>
        <v>#ERROR!</v>
      </c>
      <c r="M324" s="3"/>
      <c r="N324" s="3"/>
      <c r="O324" s="3"/>
      <c r="P324" s="3"/>
      <c r="Q324" s="3"/>
      <c r="R324" s="3"/>
      <c r="S324" s="3"/>
      <c r="T324" s="3"/>
      <c r="U324" s="3"/>
      <c r="V324" s="3"/>
      <c r="W324" s="3"/>
      <c r="X324" s="3"/>
      <c r="Y324" s="3"/>
      <c r="Z324" s="3"/>
    </row>
    <row r="325" ht="14.25" customHeight="1">
      <c r="A325" s="141" t="str">
        <f t="shared" si="1"/>
        <v>#ERROR!</v>
      </c>
      <c r="B325" s="142">
        <f t="shared" si="2"/>
        <v>1652</v>
      </c>
      <c r="C325" s="128" t="str">
        <f>IF(ROWS(C$7:C325)&gt;$A$3*$A$4,"",INDEX(IndicatorsB[SN],MOD(ROWS(C$7:C325)-1,$A$3)+1))</f>
        <v>#ERROR!</v>
      </c>
      <c r="D325" s="128" t="str">
        <f>IF(ROWS(D$7:D325)&gt;$A$3*$A$4,"",INDEX(IndicatorsB[CAR/ Standard],MOD(ROWS(D$7:D325)-1,$A$3)+1))</f>
        <v>#ERROR!</v>
      </c>
      <c r="E325" s="128" t="str">
        <f>IF(ROWS(E$7:E325)&gt;$A$3*$A$4,"",INDEX(IndicatorsB[Doc Version],MOD(ROWS(E$7:E325)-1,$A$3)+1))</f>
        <v>#ERROR!</v>
      </c>
      <c r="F325" s="143" t="str">
        <f t="shared" si="3"/>
        <v/>
      </c>
      <c r="G325" s="144" t="str">
        <f>IFERROR(INDEX('3) Site Information'!$B$7:$B$106,MATCH(AuditRepTemp_C!I325,WS3_SiteInfo[Site name],0)),"")</f>
        <v>#ERROR!</v>
      </c>
      <c r="H325" s="145" t="str">
        <f>IF(C325&lt;&gt;"",INDEX(WS3_SiteInfo[ASC Site ID
],MATCH(AuditRepTemp_C!F325,'3) Site Information'!A$7:A$106,0)),"")</f>
        <v>#ERROR!</v>
      </c>
      <c r="I325" s="145" t="str">
        <f>IF(C325&lt;&gt;"",INDEX(WS3_SiteInfo[Site name],MATCH(AuditRepTemp_C!F325,'3) Site Information'!A$7:A$106,0)),"")</f>
        <v>#ERROR!</v>
      </c>
      <c r="J325" s="146" t="str">
        <f>IF(ROWS(J$7:J325)&gt;$A$3*$A$4,"",INDEX(IndicatorsB[Indicator],MOD(ROWS(J$7:J325)-1,$A$3)+1))</f>
        <v>#ERROR!</v>
      </c>
      <c r="K325" s="146" t="str">
        <f>IF(ROWS(K$7:K325)&gt;$A$3*$A$4,"",INDEX(IndicatorsB[Indicator/ Requirement Text],MOD(ROWS(K$7:K325)-1,$A$3)+1))</f>
        <v>#ERROR!</v>
      </c>
      <c r="L325" s="146" t="str">
        <f>IF(ROWS(L$7:L325)&gt;$A$3*$A$4,"",INDEX(IndicatorsB[Footnotes &amp; Criterion],MOD(ROWS(L$7:L325)-1,$A$3)+1))</f>
        <v>#ERROR!</v>
      </c>
      <c r="M325" s="3"/>
      <c r="N325" s="3"/>
      <c r="O325" s="3"/>
      <c r="P325" s="3"/>
      <c r="Q325" s="3"/>
      <c r="R325" s="3"/>
      <c r="S325" s="3"/>
      <c r="T325" s="3"/>
      <c r="U325" s="3"/>
      <c r="V325" s="3"/>
      <c r="W325" s="3"/>
      <c r="X325" s="3"/>
      <c r="Y325" s="3"/>
      <c r="Z325" s="3"/>
    </row>
    <row r="326" ht="14.25" customHeight="1">
      <c r="A326" s="141" t="str">
        <f t="shared" si="1"/>
        <v>#ERROR!</v>
      </c>
      <c r="B326" s="142">
        <f t="shared" si="2"/>
        <v>1652</v>
      </c>
      <c r="C326" s="128" t="str">
        <f>IF(ROWS(C$7:C326)&gt;$A$3*$A$4,"",INDEX(IndicatorsB[SN],MOD(ROWS(C$7:C326)-1,$A$3)+1))</f>
        <v>#ERROR!</v>
      </c>
      <c r="D326" s="128" t="str">
        <f>IF(ROWS(D$7:D326)&gt;$A$3*$A$4,"",INDEX(IndicatorsB[CAR/ Standard],MOD(ROWS(D$7:D326)-1,$A$3)+1))</f>
        <v>#ERROR!</v>
      </c>
      <c r="E326" s="128" t="str">
        <f>IF(ROWS(E$7:E326)&gt;$A$3*$A$4,"",INDEX(IndicatorsB[Doc Version],MOD(ROWS(E$7:E326)-1,$A$3)+1))</f>
        <v>#ERROR!</v>
      </c>
      <c r="F326" s="143" t="str">
        <f t="shared" si="3"/>
        <v/>
      </c>
      <c r="G326" s="144" t="str">
        <f>IFERROR(INDEX('3) Site Information'!$B$7:$B$106,MATCH(AuditRepTemp_C!I326,WS3_SiteInfo[Site name],0)),"")</f>
        <v>#ERROR!</v>
      </c>
      <c r="H326" s="145" t="str">
        <f>IF(C326&lt;&gt;"",INDEX(WS3_SiteInfo[ASC Site ID
],MATCH(AuditRepTemp_C!F326,'3) Site Information'!A$7:A$106,0)),"")</f>
        <v>#ERROR!</v>
      </c>
      <c r="I326" s="145" t="str">
        <f>IF(C326&lt;&gt;"",INDEX(WS3_SiteInfo[Site name],MATCH(AuditRepTemp_C!F326,'3) Site Information'!A$7:A$106,0)),"")</f>
        <v>#ERROR!</v>
      </c>
      <c r="J326" s="146" t="str">
        <f>IF(ROWS(J$7:J326)&gt;$A$3*$A$4,"",INDEX(IndicatorsB[Indicator],MOD(ROWS(J$7:J326)-1,$A$3)+1))</f>
        <v>#ERROR!</v>
      </c>
      <c r="K326" s="146" t="str">
        <f>IF(ROWS(K$7:K326)&gt;$A$3*$A$4,"",INDEX(IndicatorsB[Indicator/ Requirement Text],MOD(ROWS(K$7:K326)-1,$A$3)+1))</f>
        <v>#ERROR!</v>
      </c>
      <c r="L326" s="146" t="str">
        <f>IF(ROWS(L$7:L326)&gt;$A$3*$A$4,"",INDEX(IndicatorsB[Footnotes &amp; Criterion],MOD(ROWS(L$7:L326)-1,$A$3)+1))</f>
        <v>#ERROR!</v>
      </c>
      <c r="M326" s="3"/>
      <c r="N326" s="3"/>
      <c r="O326" s="3"/>
      <c r="P326" s="3"/>
      <c r="Q326" s="3"/>
      <c r="R326" s="3"/>
      <c r="S326" s="3"/>
      <c r="T326" s="3"/>
      <c r="U326" s="3"/>
      <c r="V326" s="3"/>
      <c r="W326" s="3"/>
      <c r="X326" s="3"/>
      <c r="Y326" s="3"/>
      <c r="Z326" s="3"/>
    </row>
    <row r="327" ht="14.25" customHeight="1">
      <c r="A327" s="141" t="str">
        <f t="shared" si="1"/>
        <v>#ERROR!</v>
      </c>
      <c r="B327" s="142">
        <f t="shared" si="2"/>
        <v>1652</v>
      </c>
      <c r="C327" s="128" t="str">
        <f>IF(ROWS(C$7:C327)&gt;$A$3*$A$4,"",INDEX(IndicatorsB[SN],MOD(ROWS(C$7:C327)-1,$A$3)+1))</f>
        <v>#ERROR!</v>
      </c>
      <c r="D327" s="128" t="str">
        <f>IF(ROWS(D$7:D327)&gt;$A$3*$A$4,"",INDEX(IndicatorsB[CAR/ Standard],MOD(ROWS(D$7:D327)-1,$A$3)+1))</f>
        <v>#ERROR!</v>
      </c>
      <c r="E327" s="128" t="str">
        <f>IF(ROWS(E$7:E327)&gt;$A$3*$A$4,"",INDEX(IndicatorsB[Doc Version],MOD(ROWS(E$7:E327)-1,$A$3)+1))</f>
        <v>#ERROR!</v>
      </c>
      <c r="F327" s="143" t="str">
        <f t="shared" si="3"/>
        <v/>
      </c>
      <c r="G327" s="144" t="str">
        <f>IFERROR(INDEX('3) Site Information'!$B$7:$B$106,MATCH(AuditRepTemp_C!I327,WS3_SiteInfo[Site name],0)),"")</f>
        <v>#ERROR!</v>
      </c>
      <c r="H327" s="145" t="str">
        <f>IF(C327&lt;&gt;"",INDEX(WS3_SiteInfo[ASC Site ID
],MATCH(AuditRepTemp_C!F327,'3) Site Information'!A$7:A$106,0)),"")</f>
        <v>#ERROR!</v>
      </c>
      <c r="I327" s="145" t="str">
        <f>IF(C327&lt;&gt;"",INDEX(WS3_SiteInfo[Site name],MATCH(AuditRepTemp_C!F327,'3) Site Information'!A$7:A$106,0)),"")</f>
        <v>#ERROR!</v>
      </c>
      <c r="J327" s="146" t="str">
        <f>IF(ROWS(J$7:J327)&gt;$A$3*$A$4,"",INDEX(IndicatorsB[Indicator],MOD(ROWS(J$7:J327)-1,$A$3)+1))</f>
        <v>#ERROR!</v>
      </c>
      <c r="K327" s="146" t="str">
        <f>IF(ROWS(K$7:K327)&gt;$A$3*$A$4,"",INDEX(IndicatorsB[Indicator/ Requirement Text],MOD(ROWS(K$7:K327)-1,$A$3)+1))</f>
        <v>#ERROR!</v>
      </c>
      <c r="L327" s="146" t="str">
        <f>IF(ROWS(L$7:L327)&gt;$A$3*$A$4,"",INDEX(IndicatorsB[Footnotes &amp; Criterion],MOD(ROWS(L$7:L327)-1,$A$3)+1))</f>
        <v>#ERROR!</v>
      </c>
      <c r="M327" s="3"/>
      <c r="N327" s="3"/>
      <c r="O327" s="3"/>
      <c r="P327" s="3"/>
      <c r="Q327" s="3"/>
      <c r="R327" s="3"/>
      <c r="S327" s="3"/>
      <c r="T327" s="3"/>
      <c r="U327" s="3"/>
      <c r="V327" s="3"/>
      <c r="W327" s="3"/>
      <c r="X327" s="3"/>
      <c r="Y327" s="3"/>
      <c r="Z327" s="3"/>
    </row>
    <row r="328" ht="14.25" customHeight="1">
      <c r="A328" s="141" t="str">
        <f t="shared" si="1"/>
        <v>#ERROR!</v>
      </c>
      <c r="B328" s="142">
        <f t="shared" si="2"/>
        <v>1652</v>
      </c>
      <c r="C328" s="128" t="str">
        <f>IF(ROWS(C$7:C328)&gt;$A$3*$A$4,"",INDEX(IndicatorsB[SN],MOD(ROWS(C$7:C328)-1,$A$3)+1))</f>
        <v>#ERROR!</v>
      </c>
      <c r="D328" s="128" t="str">
        <f>IF(ROWS(D$7:D328)&gt;$A$3*$A$4,"",INDEX(IndicatorsB[CAR/ Standard],MOD(ROWS(D$7:D328)-1,$A$3)+1))</f>
        <v>#ERROR!</v>
      </c>
      <c r="E328" s="128" t="str">
        <f>IF(ROWS(E$7:E328)&gt;$A$3*$A$4,"",INDEX(IndicatorsB[Doc Version],MOD(ROWS(E$7:E328)-1,$A$3)+1))</f>
        <v>#ERROR!</v>
      </c>
      <c r="F328" s="143" t="str">
        <f t="shared" si="3"/>
        <v/>
      </c>
      <c r="G328" s="144" t="str">
        <f>IFERROR(INDEX('3) Site Information'!$B$7:$B$106,MATCH(AuditRepTemp_C!I328,WS3_SiteInfo[Site name],0)),"")</f>
        <v>#ERROR!</v>
      </c>
      <c r="H328" s="145" t="str">
        <f>IF(C328&lt;&gt;"",INDEX(WS3_SiteInfo[ASC Site ID
],MATCH(AuditRepTemp_C!F328,'3) Site Information'!A$7:A$106,0)),"")</f>
        <v>#ERROR!</v>
      </c>
      <c r="I328" s="145" t="str">
        <f>IF(C328&lt;&gt;"",INDEX(WS3_SiteInfo[Site name],MATCH(AuditRepTemp_C!F328,'3) Site Information'!A$7:A$106,0)),"")</f>
        <v>#ERROR!</v>
      </c>
      <c r="J328" s="146" t="str">
        <f>IF(ROWS(J$7:J328)&gt;$A$3*$A$4,"",INDEX(IndicatorsB[Indicator],MOD(ROWS(J$7:J328)-1,$A$3)+1))</f>
        <v>#ERROR!</v>
      </c>
      <c r="K328" s="146" t="str">
        <f>IF(ROWS(K$7:K328)&gt;$A$3*$A$4,"",INDEX(IndicatorsB[Indicator/ Requirement Text],MOD(ROWS(K$7:K328)-1,$A$3)+1))</f>
        <v>#ERROR!</v>
      </c>
      <c r="L328" s="146" t="str">
        <f>IF(ROWS(L$7:L328)&gt;$A$3*$A$4,"",INDEX(IndicatorsB[Footnotes &amp; Criterion],MOD(ROWS(L$7:L328)-1,$A$3)+1))</f>
        <v>#ERROR!</v>
      </c>
      <c r="M328" s="3"/>
      <c r="N328" s="3"/>
      <c r="O328" s="3"/>
      <c r="P328" s="3"/>
      <c r="Q328" s="3"/>
      <c r="R328" s="3"/>
      <c r="S328" s="3"/>
      <c r="T328" s="3"/>
      <c r="U328" s="3"/>
      <c r="V328" s="3"/>
      <c r="W328" s="3"/>
      <c r="X328" s="3"/>
      <c r="Y328" s="3"/>
      <c r="Z328" s="3"/>
    </row>
    <row r="329" ht="14.25" customHeight="1">
      <c r="A329" s="141" t="str">
        <f t="shared" si="1"/>
        <v>#ERROR!</v>
      </c>
      <c r="B329" s="142">
        <f t="shared" si="2"/>
        <v>1652</v>
      </c>
      <c r="C329" s="128" t="str">
        <f>IF(ROWS(C$7:C329)&gt;$A$3*$A$4,"",INDEX(IndicatorsB[SN],MOD(ROWS(C$7:C329)-1,$A$3)+1))</f>
        <v>#ERROR!</v>
      </c>
      <c r="D329" s="128" t="str">
        <f>IF(ROWS(D$7:D329)&gt;$A$3*$A$4,"",INDEX(IndicatorsB[CAR/ Standard],MOD(ROWS(D$7:D329)-1,$A$3)+1))</f>
        <v>#ERROR!</v>
      </c>
      <c r="E329" s="128" t="str">
        <f>IF(ROWS(E$7:E329)&gt;$A$3*$A$4,"",INDEX(IndicatorsB[Doc Version],MOD(ROWS(E$7:E329)-1,$A$3)+1))</f>
        <v>#ERROR!</v>
      </c>
      <c r="F329" s="143" t="str">
        <f t="shared" si="3"/>
        <v/>
      </c>
      <c r="G329" s="144" t="str">
        <f>IFERROR(INDEX('3) Site Information'!$B$7:$B$106,MATCH(AuditRepTemp_C!I329,WS3_SiteInfo[Site name],0)),"")</f>
        <v>#ERROR!</v>
      </c>
      <c r="H329" s="145" t="str">
        <f>IF(C329&lt;&gt;"",INDEX(WS3_SiteInfo[ASC Site ID
],MATCH(AuditRepTemp_C!F329,'3) Site Information'!A$7:A$106,0)),"")</f>
        <v>#ERROR!</v>
      </c>
      <c r="I329" s="145" t="str">
        <f>IF(C329&lt;&gt;"",INDEX(WS3_SiteInfo[Site name],MATCH(AuditRepTemp_C!F329,'3) Site Information'!A$7:A$106,0)),"")</f>
        <v>#ERROR!</v>
      </c>
      <c r="J329" s="146" t="str">
        <f>IF(ROWS(J$7:J329)&gt;$A$3*$A$4,"",INDEX(IndicatorsB[Indicator],MOD(ROWS(J$7:J329)-1,$A$3)+1))</f>
        <v>#ERROR!</v>
      </c>
      <c r="K329" s="146" t="str">
        <f>IF(ROWS(K$7:K329)&gt;$A$3*$A$4,"",INDEX(IndicatorsB[Indicator/ Requirement Text],MOD(ROWS(K$7:K329)-1,$A$3)+1))</f>
        <v>#ERROR!</v>
      </c>
      <c r="L329" s="146" t="str">
        <f>IF(ROWS(L$7:L329)&gt;$A$3*$A$4,"",INDEX(IndicatorsB[Footnotes &amp; Criterion],MOD(ROWS(L$7:L329)-1,$A$3)+1))</f>
        <v>#ERROR!</v>
      </c>
      <c r="M329" s="3"/>
      <c r="N329" s="3"/>
      <c r="O329" s="3"/>
      <c r="P329" s="3"/>
      <c r="Q329" s="3"/>
      <c r="R329" s="3"/>
      <c r="S329" s="3"/>
      <c r="T329" s="3"/>
      <c r="U329" s="3"/>
      <c r="V329" s="3"/>
      <c r="W329" s="3"/>
      <c r="X329" s="3"/>
      <c r="Y329" s="3"/>
      <c r="Z329" s="3"/>
    </row>
    <row r="330" ht="14.25" customHeight="1">
      <c r="A330" s="141" t="str">
        <f t="shared" si="1"/>
        <v>#ERROR!</v>
      </c>
      <c r="B330" s="142">
        <f t="shared" si="2"/>
        <v>1652</v>
      </c>
      <c r="C330" s="128" t="str">
        <f>IF(ROWS(C$7:C330)&gt;$A$3*$A$4,"",INDEX(IndicatorsB[SN],MOD(ROWS(C$7:C330)-1,$A$3)+1))</f>
        <v>#ERROR!</v>
      </c>
      <c r="D330" s="128" t="str">
        <f>IF(ROWS(D$7:D330)&gt;$A$3*$A$4,"",INDEX(IndicatorsB[CAR/ Standard],MOD(ROWS(D$7:D330)-1,$A$3)+1))</f>
        <v>#ERROR!</v>
      </c>
      <c r="E330" s="128" t="str">
        <f>IF(ROWS(E$7:E330)&gt;$A$3*$A$4,"",INDEX(IndicatorsB[Doc Version],MOD(ROWS(E$7:E330)-1,$A$3)+1))</f>
        <v>#ERROR!</v>
      </c>
      <c r="F330" s="143" t="str">
        <f t="shared" si="3"/>
        <v/>
      </c>
      <c r="G330" s="144" t="str">
        <f>IFERROR(INDEX('3) Site Information'!$B$7:$B$106,MATCH(AuditRepTemp_C!I330,WS3_SiteInfo[Site name],0)),"")</f>
        <v>#ERROR!</v>
      </c>
      <c r="H330" s="145" t="str">
        <f>IF(C330&lt;&gt;"",INDEX(WS3_SiteInfo[ASC Site ID
],MATCH(AuditRepTemp_C!F330,'3) Site Information'!A$7:A$106,0)),"")</f>
        <v>#ERROR!</v>
      </c>
      <c r="I330" s="145" t="str">
        <f>IF(C330&lt;&gt;"",INDEX(WS3_SiteInfo[Site name],MATCH(AuditRepTemp_C!F330,'3) Site Information'!A$7:A$106,0)),"")</f>
        <v>#ERROR!</v>
      </c>
      <c r="J330" s="146" t="str">
        <f>IF(ROWS(J$7:J330)&gt;$A$3*$A$4,"",INDEX(IndicatorsB[Indicator],MOD(ROWS(J$7:J330)-1,$A$3)+1))</f>
        <v>#ERROR!</v>
      </c>
      <c r="K330" s="146" t="str">
        <f>IF(ROWS(K$7:K330)&gt;$A$3*$A$4,"",INDEX(IndicatorsB[Indicator/ Requirement Text],MOD(ROWS(K$7:K330)-1,$A$3)+1))</f>
        <v>#ERROR!</v>
      </c>
      <c r="L330" s="146" t="str">
        <f>IF(ROWS(L$7:L330)&gt;$A$3*$A$4,"",INDEX(IndicatorsB[Footnotes &amp; Criterion],MOD(ROWS(L$7:L330)-1,$A$3)+1))</f>
        <v>#ERROR!</v>
      </c>
      <c r="M330" s="3"/>
      <c r="N330" s="3"/>
      <c r="O330" s="3"/>
      <c r="P330" s="3"/>
      <c r="Q330" s="3"/>
      <c r="R330" s="3"/>
      <c r="S330" s="3"/>
      <c r="T330" s="3"/>
      <c r="U330" s="3"/>
      <c r="V330" s="3"/>
      <c r="W330" s="3"/>
      <c r="X330" s="3"/>
      <c r="Y330" s="3"/>
      <c r="Z330" s="3"/>
    </row>
    <row r="331" ht="14.25" customHeight="1">
      <c r="A331" s="141" t="str">
        <f t="shared" si="1"/>
        <v>#ERROR!</v>
      </c>
      <c r="B331" s="142">
        <f t="shared" si="2"/>
        <v>1652</v>
      </c>
      <c r="C331" s="128" t="str">
        <f>IF(ROWS(C$7:C331)&gt;$A$3*$A$4,"",INDEX(IndicatorsB[SN],MOD(ROWS(C$7:C331)-1,$A$3)+1))</f>
        <v>#ERROR!</v>
      </c>
      <c r="D331" s="128" t="str">
        <f>IF(ROWS(D$7:D331)&gt;$A$3*$A$4,"",INDEX(IndicatorsB[CAR/ Standard],MOD(ROWS(D$7:D331)-1,$A$3)+1))</f>
        <v>#ERROR!</v>
      </c>
      <c r="E331" s="128" t="str">
        <f>IF(ROWS(E$7:E331)&gt;$A$3*$A$4,"",INDEX(IndicatorsB[Doc Version],MOD(ROWS(E$7:E331)-1,$A$3)+1))</f>
        <v>#ERROR!</v>
      </c>
      <c r="F331" s="143" t="str">
        <f t="shared" si="3"/>
        <v/>
      </c>
      <c r="G331" s="144" t="str">
        <f>IFERROR(INDEX('3) Site Information'!$B$7:$B$106,MATCH(AuditRepTemp_C!I331,WS3_SiteInfo[Site name],0)),"")</f>
        <v>#ERROR!</v>
      </c>
      <c r="H331" s="145" t="str">
        <f>IF(C331&lt;&gt;"",INDEX(WS3_SiteInfo[ASC Site ID
],MATCH(AuditRepTemp_C!F331,'3) Site Information'!A$7:A$106,0)),"")</f>
        <v>#ERROR!</v>
      </c>
      <c r="I331" s="145" t="str">
        <f>IF(C331&lt;&gt;"",INDEX(WS3_SiteInfo[Site name],MATCH(AuditRepTemp_C!F331,'3) Site Information'!A$7:A$106,0)),"")</f>
        <v>#ERROR!</v>
      </c>
      <c r="J331" s="146" t="str">
        <f>IF(ROWS(J$7:J331)&gt;$A$3*$A$4,"",INDEX(IndicatorsB[Indicator],MOD(ROWS(J$7:J331)-1,$A$3)+1))</f>
        <v>#ERROR!</v>
      </c>
      <c r="K331" s="146" t="str">
        <f>IF(ROWS(K$7:K331)&gt;$A$3*$A$4,"",INDEX(IndicatorsB[Indicator/ Requirement Text],MOD(ROWS(K$7:K331)-1,$A$3)+1))</f>
        <v>#ERROR!</v>
      </c>
      <c r="L331" s="146" t="str">
        <f>IF(ROWS(L$7:L331)&gt;$A$3*$A$4,"",INDEX(IndicatorsB[Footnotes &amp; Criterion],MOD(ROWS(L$7:L331)-1,$A$3)+1))</f>
        <v>#ERROR!</v>
      </c>
      <c r="M331" s="3"/>
      <c r="N331" s="3"/>
      <c r="O331" s="3"/>
      <c r="P331" s="3"/>
      <c r="Q331" s="3"/>
      <c r="R331" s="3"/>
      <c r="S331" s="3"/>
      <c r="T331" s="3"/>
      <c r="U331" s="3"/>
      <c r="V331" s="3"/>
      <c r="W331" s="3"/>
      <c r="X331" s="3"/>
      <c r="Y331" s="3"/>
      <c r="Z331" s="3"/>
    </row>
    <row r="332" ht="14.25" customHeight="1">
      <c r="A332" s="141" t="str">
        <f t="shared" si="1"/>
        <v>#ERROR!</v>
      </c>
      <c r="B332" s="142">
        <f t="shared" si="2"/>
        <v>1652</v>
      </c>
      <c r="C332" s="128" t="str">
        <f>IF(ROWS(C$7:C332)&gt;$A$3*$A$4,"",INDEX(IndicatorsB[SN],MOD(ROWS(C$7:C332)-1,$A$3)+1))</f>
        <v>#ERROR!</v>
      </c>
      <c r="D332" s="128" t="str">
        <f>IF(ROWS(D$7:D332)&gt;$A$3*$A$4,"",INDEX(IndicatorsB[CAR/ Standard],MOD(ROWS(D$7:D332)-1,$A$3)+1))</f>
        <v>#ERROR!</v>
      </c>
      <c r="E332" s="128" t="str">
        <f>IF(ROWS(E$7:E332)&gt;$A$3*$A$4,"",INDEX(IndicatorsB[Doc Version],MOD(ROWS(E$7:E332)-1,$A$3)+1))</f>
        <v>#ERROR!</v>
      </c>
      <c r="F332" s="143" t="str">
        <f t="shared" si="3"/>
        <v/>
      </c>
      <c r="G332" s="144" t="str">
        <f>IFERROR(INDEX('3) Site Information'!$B$7:$B$106,MATCH(AuditRepTemp_C!I332,WS3_SiteInfo[Site name],0)),"")</f>
        <v>#ERROR!</v>
      </c>
      <c r="H332" s="145" t="str">
        <f>IF(C332&lt;&gt;"",INDEX(WS3_SiteInfo[ASC Site ID
],MATCH(AuditRepTemp_C!F332,'3) Site Information'!A$7:A$106,0)),"")</f>
        <v>#ERROR!</v>
      </c>
      <c r="I332" s="145" t="str">
        <f>IF(C332&lt;&gt;"",INDEX(WS3_SiteInfo[Site name],MATCH(AuditRepTemp_C!F332,'3) Site Information'!A$7:A$106,0)),"")</f>
        <v>#ERROR!</v>
      </c>
      <c r="J332" s="146" t="str">
        <f>IF(ROWS(J$7:J332)&gt;$A$3*$A$4,"",INDEX(IndicatorsB[Indicator],MOD(ROWS(J$7:J332)-1,$A$3)+1))</f>
        <v>#ERROR!</v>
      </c>
      <c r="K332" s="146" t="str">
        <f>IF(ROWS(K$7:K332)&gt;$A$3*$A$4,"",INDEX(IndicatorsB[Indicator/ Requirement Text],MOD(ROWS(K$7:K332)-1,$A$3)+1))</f>
        <v>#ERROR!</v>
      </c>
      <c r="L332" s="146" t="str">
        <f>IF(ROWS(L$7:L332)&gt;$A$3*$A$4,"",INDEX(IndicatorsB[Footnotes &amp; Criterion],MOD(ROWS(L$7:L332)-1,$A$3)+1))</f>
        <v>#ERROR!</v>
      </c>
      <c r="M332" s="3"/>
      <c r="N332" s="3"/>
      <c r="O332" s="3"/>
      <c r="P332" s="3"/>
      <c r="Q332" s="3"/>
      <c r="R332" s="3"/>
      <c r="S332" s="3"/>
      <c r="T332" s="3"/>
      <c r="U332" s="3"/>
      <c r="V332" s="3"/>
      <c r="W332" s="3"/>
      <c r="X332" s="3"/>
      <c r="Y332" s="3"/>
      <c r="Z332" s="3"/>
    </row>
    <row r="333" ht="14.25" customHeight="1">
      <c r="A333" s="141" t="str">
        <f t="shared" si="1"/>
        <v>#ERROR!</v>
      </c>
      <c r="B333" s="142">
        <f t="shared" si="2"/>
        <v>1652</v>
      </c>
      <c r="C333" s="128" t="str">
        <f>IF(ROWS(C$7:C333)&gt;$A$3*$A$4,"",INDEX(IndicatorsB[SN],MOD(ROWS(C$7:C333)-1,$A$3)+1))</f>
        <v>#ERROR!</v>
      </c>
      <c r="D333" s="128" t="str">
        <f>IF(ROWS(D$7:D333)&gt;$A$3*$A$4,"",INDEX(IndicatorsB[CAR/ Standard],MOD(ROWS(D$7:D333)-1,$A$3)+1))</f>
        <v>#ERROR!</v>
      </c>
      <c r="E333" s="128" t="str">
        <f>IF(ROWS(E$7:E333)&gt;$A$3*$A$4,"",INDEX(IndicatorsB[Doc Version],MOD(ROWS(E$7:E333)-1,$A$3)+1))</f>
        <v>#ERROR!</v>
      </c>
      <c r="F333" s="143" t="str">
        <f t="shared" si="3"/>
        <v/>
      </c>
      <c r="G333" s="144" t="str">
        <f>IFERROR(INDEX('3) Site Information'!$B$7:$B$106,MATCH(AuditRepTemp_C!I333,WS3_SiteInfo[Site name],0)),"")</f>
        <v>#ERROR!</v>
      </c>
      <c r="H333" s="145" t="str">
        <f>IF(C333&lt;&gt;"",INDEX(WS3_SiteInfo[ASC Site ID
],MATCH(AuditRepTemp_C!F333,'3) Site Information'!A$7:A$106,0)),"")</f>
        <v>#ERROR!</v>
      </c>
      <c r="I333" s="145" t="str">
        <f>IF(C333&lt;&gt;"",INDEX(WS3_SiteInfo[Site name],MATCH(AuditRepTemp_C!F333,'3) Site Information'!A$7:A$106,0)),"")</f>
        <v>#ERROR!</v>
      </c>
      <c r="J333" s="146" t="str">
        <f>IF(ROWS(J$7:J333)&gt;$A$3*$A$4,"",INDEX(IndicatorsB[Indicator],MOD(ROWS(J$7:J333)-1,$A$3)+1))</f>
        <v>#ERROR!</v>
      </c>
      <c r="K333" s="146" t="str">
        <f>IF(ROWS(K$7:K333)&gt;$A$3*$A$4,"",INDEX(IndicatorsB[Indicator/ Requirement Text],MOD(ROWS(K$7:K333)-1,$A$3)+1))</f>
        <v>#ERROR!</v>
      </c>
      <c r="L333" s="146" t="str">
        <f>IF(ROWS(L$7:L333)&gt;$A$3*$A$4,"",INDEX(IndicatorsB[Footnotes &amp; Criterion],MOD(ROWS(L$7:L333)-1,$A$3)+1))</f>
        <v>#ERROR!</v>
      </c>
      <c r="M333" s="3"/>
      <c r="N333" s="3"/>
      <c r="O333" s="3"/>
      <c r="P333" s="3"/>
      <c r="Q333" s="3"/>
      <c r="R333" s="3"/>
      <c r="S333" s="3"/>
      <c r="T333" s="3"/>
      <c r="U333" s="3"/>
      <c r="V333" s="3"/>
      <c r="W333" s="3"/>
      <c r="X333" s="3"/>
      <c r="Y333" s="3"/>
      <c r="Z333" s="3"/>
    </row>
    <row r="334" ht="14.25" customHeight="1">
      <c r="A334" s="141" t="str">
        <f t="shared" si="1"/>
        <v>#ERROR!</v>
      </c>
      <c r="B334" s="142">
        <f t="shared" si="2"/>
        <v>1652</v>
      </c>
      <c r="C334" s="128" t="str">
        <f>IF(ROWS(C$7:C334)&gt;$A$3*$A$4,"",INDEX(IndicatorsB[SN],MOD(ROWS(C$7:C334)-1,$A$3)+1))</f>
        <v>#ERROR!</v>
      </c>
      <c r="D334" s="128" t="str">
        <f>IF(ROWS(D$7:D334)&gt;$A$3*$A$4,"",INDEX(IndicatorsB[CAR/ Standard],MOD(ROWS(D$7:D334)-1,$A$3)+1))</f>
        <v>#ERROR!</v>
      </c>
      <c r="E334" s="128" t="str">
        <f>IF(ROWS(E$7:E334)&gt;$A$3*$A$4,"",INDEX(IndicatorsB[Doc Version],MOD(ROWS(E$7:E334)-1,$A$3)+1))</f>
        <v>#ERROR!</v>
      </c>
      <c r="F334" s="143" t="str">
        <f t="shared" si="3"/>
        <v/>
      </c>
      <c r="G334" s="144" t="str">
        <f>IFERROR(INDEX('3) Site Information'!$B$7:$B$106,MATCH(AuditRepTemp_C!I334,WS3_SiteInfo[Site name],0)),"")</f>
        <v>#ERROR!</v>
      </c>
      <c r="H334" s="145" t="str">
        <f>IF(C334&lt;&gt;"",INDEX(WS3_SiteInfo[ASC Site ID
],MATCH(AuditRepTemp_C!F334,'3) Site Information'!A$7:A$106,0)),"")</f>
        <v>#ERROR!</v>
      </c>
      <c r="I334" s="145" t="str">
        <f>IF(C334&lt;&gt;"",INDEX(WS3_SiteInfo[Site name],MATCH(AuditRepTemp_C!F334,'3) Site Information'!A$7:A$106,0)),"")</f>
        <v>#ERROR!</v>
      </c>
      <c r="J334" s="146" t="str">
        <f>IF(ROWS(J$7:J334)&gt;$A$3*$A$4,"",INDEX(IndicatorsB[Indicator],MOD(ROWS(J$7:J334)-1,$A$3)+1))</f>
        <v>#ERROR!</v>
      </c>
      <c r="K334" s="146" t="str">
        <f>IF(ROWS(K$7:K334)&gt;$A$3*$A$4,"",INDEX(IndicatorsB[Indicator/ Requirement Text],MOD(ROWS(K$7:K334)-1,$A$3)+1))</f>
        <v>#ERROR!</v>
      </c>
      <c r="L334" s="146" t="str">
        <f>IF(ROWS(L$7:L334)&gt;$A$3*$A$4,"",INDEX(IndicatorsB[Footnotes &amp; Criterion],MOD(ROWS(L$7:L334)-1,$A$3)+1))</f>
        <v>#ERROR!</v>
      </c>
      <c r="M334" s="3"/>
      <c r="N334" s="3"/>
      <c r="O334" s="3"/>
      <c r="P334" s="3"/>
      <c r="Q334" s="3"/>
      <c r="R334" s="3"/>
      <c r="S334" s="3"/>
      <c r="T334" s="3"/>
      <c r="U334" s="3"/>
      <c r="V334" s="3"/>
      <c r="W334" s="3"/>
      <c r="X334" s="3"/>
      <c r="Y334" s="3"/>
      <c r="Z334" s="3"/>
    </row>
    <row r="335" ht="14.25" customHeight="1">
      <c r="A335" s="141" t="str">
        <f t="shared" si="1"/>
        <v>#ERROR!</v>
      </c>
      <c r="B335" s="142">
        <f t="shared" si="2"/>
        <v>1652</v>
      </c>
      <c r="C335" s="128" t="str">
        <f>IF(ROWS(C$7:C335)&gt;$A$3*$A$4,"",INDEX(IndicatorsB[SN],MOD(ROWS(C$7:C335)-1,$A$3)+1))</f>
        <v>#ERROR!</v>
      </c>
      <c r="D335" s="128" t="str">
        <f>IF(ROWS(D$7:D335)&gt;$A$3*$A$4,"",INDEX(IndicatorsB[CAR/ Standard],MOD(ROWS(D$7:D335)-1,$A$3)+1))</f>
        <v>#ERROR!</v>
      </c>
      <c r="E335" s="128" t="str">
        <f>IF(ROWS(E$7:E335)&gt;$A$3*$A$4,"",INDEX(IndicatorsB[Doc Version],MOD(ROWS(E$7:E335)-1,$A$3)+1))</f>
        <v>#ERROR!</v>
      </c>
      <c r="F335" s="143" t="str">
        <f t="shared" si="3"/>
        <v/>
      </c>
      <c r="G335" s="144" t="str">
        <f>IFERROR(INDEX('3) Site Information'!$B$7:$B$106,MATCH(AuditRepTemp_C!I335,WS3_SiteInfo[Site name],0)),"")</f>
        <v>#ERROR!</v>
      </c>
      <c r="H335" s="145" t="str">
        <f>IF(C335&lt;&gt;"",INDEX(WS3_SiteInfo[ASC Site ID
],MATCH(AuditRepTemp_C!F335,'3) Site Information'!A$7:A$106,0)),"")</f>
        <v>#ERROR!</v>
      </c>
      <c r="I335" s="145" t="str">
        <f>IF(C335&lt;&gt;"",INDEX(WS3_SiteInfo[Site name],MATCH(AuditRepTemp_C!F335,'3) Site Information'!A$7:A$106,0)),"")</f>
        <v>#ERROR!</v>
      </c>
      <c r="J335" s="146" t="str">
        <f>IF(ROWS(J$7:J335)&gt;$A$3*$A$4,"",INDEX(IndicatorsB[Indicator],MOD(ROWS(J$7:J335)-1,$A$3)+1))</f>
        <v>#ERROR!</v>
      </c>
      <c r="K335" s="146" t="str">
        <f>IF(ROWS(K$7:K335)&gt;$A$3*$A$4,"",INDEX(IndicatorsB[Indicator/ Requirement Text],MOD(ROWS(K$7:K335)-1,$A$3)+1))</f>
        <v>#ERROR!</v>
      </c>
      <c r="L335" s="146" t="str">
        <f>IF(ROWS(L$7:L335)&gt;$A$3*$A$4,"",INDEX(IndicatorsB[Footnotes &amp; Criterion],MOD(ROWS(L$7:L335)-1,$A$3)+1))</f>
        <v>#ERROR!</v>
      </c>
      <c r="M335" s="3"/>
      <c r="N335" s="3"/>
      <c r="O335" s="3"/>
      <c r="P335" s="3"/>
      <c r="Q335" s="3"/>
      <c r="R335" s="3"/>
      <c r="S335" s="3"/>
      <c r="T335" s="3"/>
      <c r="U335" s="3"/>
      <c r="V335" s="3"/>
      <c r="W335" s="3"/>
      <c r="X335" s="3"/>
      <c r="Y335" s="3"/>
      <c r="Z335" s="3"/>
    </row>
    <row r="336" ht="14.25" customHeight="1">
      <c r="A336" s="141" t="str">
        <f t="shared" si="1"/>
        <v>#ERROR!</v>
      </c>
      <c r="B336" s="142">
        <f t="shared" si="2"/>
        <v>1652</v>
      </c>
      <c r="C336" s="128" t="str">
        <f>IF(ROWS(C$7:C336)&gt;$A$3*$A$4,"",INDEX(IndicatorsB[SN],MOD(ROWS(C$7:C336)-1,$A$3)+1))</f>
        <v>#ERROR!</v>
      </c>
      <c r="D336" s="128" t="str">
        <f>IF(ROWS(D$7:D336)&gt;$A$3*$A$4,"",INDEX(IndicatorsB[CAR/ Standard],MOD(ROWS(D$7:D336)-1,$A$3)+1))</f>
        <v>#ERROR!</v>
      </c>
      <c r="E336" s="128" t="str">
        <f>IF(ROWS(E$7:E336)&gt;$A$3*$A$4,"",INDEX(IndicatorsB[Doc Version],MOD(ROWS(E$7:E336)-1,$A$3)+1))</f>
        <v>#ERROR!</v>
      </c>
      <c r="F336" s="143" t="str">
        <f t="shared" si="3"/>
        <v/>
      </c>
      <c r="G336" s="144" t="str">
        <f>IFERROR(INDEX('3) Site Information'!$B$7:$B$106,MATCH(AuditRepTemp_C!I336,WS3_SiteInfo[Site name],0)),"")</f>
        <v>#ERROR!</v>
      </c>
      <c r="H336" s="145" t="str">
        <f>IF(C336&lt;&gt;"",INDEX(WS3_SiteInfo[ASC Site ID
],MATCH(AuditRepTemp_C!F336,'3) Site Information'!A$7:A$106,0)),"")</f>
        <v>#ERROR!</v>
      </c>
      <c r="I336" s="145" t="str">
        <f>IF(C336&lt;&gt;"",INDEX(WS3_SiteInfo[Site name],MATCH(AuditRepTemp_C!F336,'3) Site Information'!A$7:A$106,0)),"")</f>
        <v>#ERROR!</v>
      </c>
      <c r="J336" s="146" t="str">
        <f>IF(ROWS(J$7:J336)&gt;$A$3*$A$4,"",INDEX(IndicatorsB[Indicator],MOD(ROWS(J$7:J336)-1,$A$3)+1))</f>
        <v>#ERROR!</v>
      </c>
      <c r="K336" s="146" t="str">
        <f>IF(ROWS(K$7:K336)&gt;$A$3*$A$4,"",INDEX(IndicatorsB[Indicator/ Requirement Text],MOD(ROWS(K$7:K336)-1,$A$3)+1))</f>
        <v>#ERROR!</v>
      </c>
      <c r="L336" s="146" t="str">
        <f>IF(ROWS(L$7:L336)&gt;$A$3*$A$4,"",INDEX(IndicatorsB[Footnotes &amp; Criterion],MOD(ROWS(L$7:L336)-1,$A$3)+1))</f>
        <v>#ERROR!</v>
      </c>
      <c r="M336" s="3"/>
      <c r="N336" s="3"/>
      <c r="O336" s="3"/>
      <c r="P336" s="3"/>
      <c r="Q336" s="3"/>
      <c r="R336" s="3"/>
      <c r="S336" s="3"/>
      <c r="T336" s="3"/>
      <c r="U336" s="3"/>
      <c r="V336" s="3"/>
      <c r="W336" s="3"/>
      <c r="X336" s="3"/>
      <c r="Y336" s="3"/>
      <c r="Z336" s="3"/>
    </row>
    <row r="337" ht="14.25" customHeight="1">
      <c r="A337" s="141" t="str">
        <f t="shared" si="1"/>
        <v>#ERROR!</v>
      </c>
      <c r="B337" s="142">
        <f t="shared" si="2"/>
        <v>1652</v>
      </c>
      <c r="C337" s="128" t="str">
        <f>IF(ROWS(C$7:C337)&gt;$A$3*$A$4,"",INDEX(IndicatorsB[SN],MOD(ROWS(C$7:C337)-1,$A$3)+1))</f>
        <v>#ERROR!</v>
      </c>
      <c r="D337" s="128" t="str">
        <f>IF(ROWS(D$7:D337)&gt;$A$3*$A$4,"",INDEX(IndicatorsB[CAR/ Standard],MOD(ROWS(D$7:D337)-1,$A$3)+1))</f>
        <v>#ERROR!</v>
      </c>
      <c r="E337" s="128" t="str">
        <f>IF(ROWS(E$7:E337)&gt;$A$3*$A$4,"",INDEX(IndicatorsB[Doc Version],MOD(ROWS(E$7:E337)-1,$A$3)+1))</f>
        <v>#ERROR!</v>
      </c>
      <c r="F337" s="143" t="str">
        <f t="shared" si="3"/>
        <v/>
      </c>
      <c r="G337" s="144" t="str">
        <f>IFERROR(INDEX('3) Site Information'!$B$7:$B$106,MATCH(AuditRepTemp_C!I337,WS3_SiteInfo[Site name],0)),"")</f>
        <v>#ERROR!</v>
      </c>
      <c r="H337" s="145" t="str">
        <f>IF(C337&lt;&gt;"",INDEX(WS3_SiteInfo[ASC Site ID
],MATCH(AuditRepTemp_C!F337,'3) Site Information'!A$7:A$106,0)),"")</f>
        <v>#ERROR!</v>
      </c>
      <c r="I337" s="145" t="str">
        <f>IF(C337&lt;&gt;"",INDEX(WS3_SiteInfo[Site name],MATCH(AuditRepTemp_C!F337,'3) Site Information'!A$7:A$106,0)),"")</f>
        <v>#ERROR!</v>
      </c>
      <c r="J337" s="146" t="str">
        <f>IF(ROWS(J$7:J337)&gt;$A$3*$A$4,"",INDEX(IndicatorsB[Indicator],MOD(ROWS(J$7:J337)-1,$A$3)+1))</f>
        <v>#ERROR!</v>
      </c>
      <c r="K337" s="146" t="str">
        <f>IF(ROWS(K$7:K337)&gt;$A$3*$A$4,"",INDEX(IndicatorsB[Indicator/ Requirement Text],MOD(ROWS(K$7:K337)-1,$A$3)+1))</f>
        <v>#ERROR!</v>
      </c>
      <c r="L337" s="146" t="str">
        <f>IF(ROWS(L$7:L337)&gt;$A$3*$A$4,"",INDEX(IndicatorsB[Footnotes &amp; Criterion],MOD(ROWS(L$7:L337)-1,$A$3)+1))</f>
        <v>#ERROR!</v>
      </c>
      <c r="M337" s="3"/>
      <c r="N337" s="3"/>
      <c r="O337" s="3"/>
      <c r="P337" s="3"/>
      <c r="Q337" s="3"/>
      <c r="R337" s="3"/>
      <c r="S337" s="3"/>
      <c r="T337" s="3"/>
      <c r="U337" s="3"/>
      <c r="V337" s="3"/>
      <c r="W337" s="3"/>
      <c r="X337" s="3"/>
      <c r="Y337" s="3"/>
      <c r="Z337" s="3"/>
    </row>
    <row r="338" ht="14.25" customHeight="1">
      <c r="A338" s="141" t="str">
        <f t="shared" si="1"/>
        <v>#ERROR!</v>
      </c>
      <c r="B338" s="142">
        <f t="shared" si="2"/>
        <v>1652</v>
      </c>
      <c r="C338" s="128" t="str">
        <f>IF(ROWS(C$7:C338)&gt;$A$3*$A$4,"",INDEX(IndicatorsB[SN],MOD(ROWS(C$7:C338)-1,$A$3)+1))</f>
        <v>#ERROR!</v>
      </c>
      <c r="D338" s="128" t="str">
        <f>IF(ROWS(D$7:D338)&gt;$A$3*$A$4,"",INDEX(IndicatorsB[CAR/ Standard],MOD(ROWS(D$7:D338)-1,$A$3)+1))</f>
        <v>#ERROR!</v>
      </c>
      <c r="E338" s="128" t="str">
        <f>IF(ROWS(E$7:E338)&gt;$A$3*$A$4,"",INDEX(IndicatorsB[Doc Version],MOD(ROWS(E$7:E338)-1,$A$3)+1))</f>
        <v>#ERROR!</v>
      </c>
      <c r="F338" s="143" t="str">
        <f t="shared" si="3"/>
        <v/>
      </c>
      <c r="G338" s="144" t="str">
        <f>IFERROR(INDEX('3) Site Information'!$B$7:$B$106,MATCH(AuditRepTemp_C!I338,WS3_SiteInfo[Site name],0)),"")</f>
        <v>#ERROR!</v>
      </c>
      <c r="H338" s="145" t="str">
        <f>IF(C338&lt;&gt;"",INDEX(WS3_SiteInfo[ASC Site ID
],MATCH(AuditRepTemp_C!F338,'3) Site Information'!A$7:A$106,0)),"")</f>
        <v>#ERROR!</v>
      </c>
      <c r="I338" s="145" t="str">
        <f>IF(C338&lt;&gt;"",INDEX(WS3_SiteInfo[Site name],MATCH(AuditRepTemp_C!F338,'3) Site Information'!A$7:A$106,0)),"")</f>
        <v>#ERROR!</v>
      </c>
      <c r="J338" s="146" t="str">
        <f>IF(ROWS(J$7:J338)&gt;$A$3*$A$4,"",INDEX(IndicatorsB[Indicator],MOD(ROWS(J$7:J338)-1,$A$3)+1))</f>
        <v>#ERROR!</v>
      </c>
      <c r="K338" s="146" t="str">
        <f>IF(ROWS(K$7:K338)&gt;$A$3*$A$4,"",INDEX(IndicatorsB[Indicator/ Requirement Text],MOD(ROWS(K$7:K338)-1,$A$3)+1))</f>
        <v>#ERROR!</v>
      </c>
      <c r="L338" s="146" t="str">
        <f>IF(ROWS(L$7:L338)&gt;$A$3*$A$4,"",INDEX(IndicatorsB[Footnotes &amp; Criterion],MOD(ROWS(L$7:L338)-1,$A$3)+1))</f>
        <v>#ERROR!</v>
      </c>
      <c r="M338" s="3"/>
      <c r="N338" s="3"/>
      <c r="O338" s="3"/>
      <c r="P338" s="3"/>
      <c r="Q338" s="3"/>
      <c r="R338" s="3"/>
      <c r="S338" s="3"/>
      <c r="T338" s="3"/>
      <c r="U338" s="3"/>
      <c r="V338" s="3"/>
      <c r="W338" s="3"/>
      <c r="X338" s="3"/>
      <c r="Y338" s="3"/>
      <c r="Z338" s="3"/>
    </row>
    <row r="339" ht="14.25" customHeight="1">
      <c r="A339" s="141" t="str">
        <f t="shared" si="1"/>
        <v>#ERROR!</v>
      </c>
      <c r="B339" s="142">
        <f t="shared" si="2"/>
        <v>1652</v>
      </c>
      <c r="C339" s="128" t="str">
        <f>IF(ROWS(C$7:C339)&gt;$A$3*$A$4,"",INDEX(IndicatorsB[SN],MOD(ROWS(C$7:C339)-1,$A$3)+1))</f>
        <v>#ERROR!</v>
      </c>
      <c r="D339" s="128" t="str">
        <f>IF(ROWS(D$7:D339)&gt;$A$3*$A$4,"",INDEX(IndicatorsB[CAR/ Standard],MOD(ROWS(D$7:D339)-1,$A$3)+1))</f>
        <v>#ERROR!</v>
      </c>
      <c r="E339" s="128" t="str">
        <f>IF(ROWS(E$7:E339)&gt;$A$3*$A$4,"",INDEX(IndicatorsB[Doc Version],MOD(ROWS(E$7:E339)-1,$A$3)+1))</f>
        <v>#ERROR!</v>
      </c>
      <c r="F339" s="143" t="str">
        <f t="shared" si="3"/>
        <v/>
      </c>
      <c r="G339" s="144" t="str">
        <f>IFERROR(INDEX('3) Site Information'!$B$7:$B$106,MATCH(AuditRepTemp_C!I339,WS3_SiteInfo[Site name],0)),"")</f>
        <v>#ERROR!</v>
      </c>
      <c r="H339" s="145" t="str">
        <f>IF(C339&lt;&gt;"",INDEX(WS3_SiteInfo[ASC Site ID
],MATCH(AuditRepTemp_C!F339,'3) Site Information'!A$7:A$106,0)),"")</f>
        <v>#ERROR!</v>
      </c>
      <c r="I339" s="145" t="str">
        <f>IF(C339&lt;&gt;"",INDEX(WS3_SiteInfo[Site name],MATCH(AuditRepTemp_C!F339,'3) Site Information'!A$7:A$106,0)),"")</f>
        <v>#ERROR!</v>
      </c>
      <c r="J339" s="146" t="str">
        <f>IF(ROWS(J$7:J339)&gt;$A$3*$A$4,"",INDEX(IndicatorsB[Indicator],MOD(ROWS(J$7:J339)-1,$A$3)+1))</f>
        <v>#ERROR!</v>
      </c>
      <c r="K339" s="146" t="str">
        <f>IF(ROWS(K$7:K339)&gt;$A$3*$A$4,"",INDEX(IndicatorsB[Indicator/ Requirement Text],MOD(ROWS(K$7:K339)-1,$A$3)+1))</f>
        <v>#ERROR!</v>
      </c>
      <c r="L339" s="146" t="str">
        <f>IF(ROWS(L$7:L339)&gt;$A$3*$A$4,"",INDEX(IndicatorsB[Footnotes &amp; Criterion],MOD(ROWS(L$7:L339)-1,$A$3)+1))</f>
        <v>#ERROR!</v>
      </c>
      <c r="M339" s="3"/>
      <c r="N339" s="3"/>
      <c r="O339" s="3"/>
      <c r="P339" s="3"/>
      <c r="Q339" s="3"/>
      <c r="R339" s="3"/>
      <c r="S339" s="3"/>
      <c r="T339" s="3"/>
      <c r="U339" s="3"/>
      <c r="V339" s="3"/>
      <c r="W339" s="3"/>
      <c r="X339" s="3"/>
      <c r="Y339" s="3"/>
      <c r="Z339" s="3"/>
    </row>
    <row r="340" ht="14.25" customHeight="1">
      <c r="A340" s="141" t="str">
        <f t="shared" si="1"/>
        <v>#ERROR!</v>
      </c>
      <c r="B340" s="142">
        <f t="shared" si="2"/>
        <v>1652</v>
      </c>
      <c r="C340" s="128" t="str">
        <f>IF(ROWS(C$7:C340)&gt;$A$3*$A$4,"",INDEX(IndicatorsB[SN],MOD(ROWS(C$7:C340)-1,$A$3)+1))</f>
        <v>#ERROR!</v>
      </c>
      <c r="D340" s="128" t="str">
        <f>IF(ROWS(D$7:D340)&gt;$A$3*$A$4,"",INDEX(IndicatorsB[CAR/ Standard],MOD(ROWS(D$7:D340)-1,$A$3)+1))</f>
        <v>#ERROR!</v>
      </c>
      <c r="E340" s="128" t="str">
        <f>IF(ROWS(E$7:E340)&gt;$A$3*$A$4,"",INDEX(IndicatorsB[Doc Version],MOD(ROWS(E$7:E340)-1,$A$3)+1))</f>
        <v>#ERROR!</v>
      </c>
      <c r="F340" s="143" t="str">
        <f t="shared" si="3"/>
        <v/>
      </c>
      <c r="G340" s="144" t="str">
        <f>IFERROR(INDEX('3) Site Information'!$B$7:$B$106,MATCH(AuditRepTemp_C!I340,WS3_SiteInfo[Site name],0)),"")</f>
        <v>#ERROR!</v>
      </c>
      <c r="H340" s="145" t="str">
        <f>IF(C340&lt;&gt;"",INDEX(WS3_SiteInfo[ASC Site ID
],MATCH(AuditRepTemp_C!F340,'3) Site Information'!A$7:A$106,0)),"")</f>
        <v>#ERROR!</v>
      </c>
      <c r="I340" s="145" t="str">
        <f>IF(C340&lt;&gt;"",INDEX(WS3_SiteInfo[Site name],MATCH(AuditRepTemp_C!F340,'3) Site Information'!A$7:A$106,0)),"")</f>
        <v>#ERROR!</v>
      </c>
      <c r="J340" s="146" t="str">
        <f>IF(ROWS(J$7:J340)&gt;$A$3*$A$4,"",INDEX(IndicatorsB[Indicator],MOD(ROWS(J$7:J340)-1,$A$3)+1))</f>
        <v>#ERROR!</v>
      </c>
      <c r="K340" s="146" t="str">
        <f>IF(ROWS(K$7:K340)&gt;$A$3*$A$4,"",INDEX(IndicatorsB[Indicator/ Requirement Text],MOD(ROWS(K$7:K340)-1,$A$3)+1))</f>
        <v>#ERROR!</v>
      </c>
      <c r="L340" s="146" t="str">
        <f>IF(ROWS(L$7:L340)&gt;$A$3*$A$4,"",INDEX(IndicatorsB[Footnotes &amp; Criterion],MOD(ROWS(L$7:L340)-1,$A$3)+1))</f>
        <v>#ERROR!</v>
      </c>
      <c r="M340" s="3"/>
      <c r="N340" s="3"/>
      <c r="O340" s="3"/>
      <c r="P340" s="3"/>
      <c r="Q340" s="3"/>
      <c r="R340" s="3"/>
      <c r="S340" s="3"/>
      <c r="T340" s="3"/>
      <c r="U340" s="3"/>
      <c r="V340" s="3"/>
      <c r="W340" s="3"/>
      <c r="X340" s="3"/>
      <c r="Y340" s="3"/>
      <c r="Z340" s="3"/>
    </row>
    <row r="341" ht="14.25" customHeight="1">
      <c r="A341" s="141" t="str">
        <f t="shared" si="1"/>
        <v>#ERROR!</v>
      </c>
      <c r="B341" s="142">
        <f t="shared" si="2"/>
        <v>1652</v>
      </c>
      <c r="C341" s="128" t="str">
        <f>IF(ROWS(C$7:C341)&gt;$A$3*$A$4,"",INDEX(IndicatorsB[SN],MOD(ROWS(C$7:C341)-1,$A$3)+1))</f>
        <v>#ERROR!</v>
      </c>
      <c r="D341" s="128" t="str">
        <f>IF(ROWS(D$7:D341)&gt;$A$3*$A$4,"",INDEX(IndicatorsB[CAR/ Standard],MOD(ROWS(D$7:D341)-1,$A$3)+1))</f>
        <v>#ERROR!</v>
      </c>
      <c r="E341" s="128" t="str">
        <f>IF(ROWS(E$7:E341)&gt;$A$3*$A$4,"",INDEX(IndicatorsB[Doc Version],MOD(ROWS(E$7:E341)-1,$A$3)+1))</f>
        <v>#ERROR!</v>
      </c>
      <c r="F341" s="143" t="str">
        <f t="shared" si="3"/>
        <v/>
      </c>
      <c r="G341" s="144" t="str">
        <f>IFERROR(INDEX('3) Site Information'!$B$7:$B$106,MATCH(AuditRepTemp_C!I341,WS3_SiteInfo[Site name],0)),"")</f>
        <v>#ERROR!</v>
      </c>
      <c r="H341" s="145" t="str">
        <f>IF(C341&lt;&gt;"",INDEX(WS3_SiteInfo[ASC Site ID
],MATCH(AuditRepTemp_C!F341,'3) Site Information'!A$7:A$106,0)),"")</f>
        <v>#ERROR!</v>
      </c>
      <c r="I341" s="145" t="str">
        <f>IF(C341&lt;&gt;"",INDEX(WS3_SiteInfo[Site name],MATCH(AuditRepTemp_C!F341,'3) Site Information'!A$7:A$106,0)),"")</f>
        <v>#ERROR!</v>
      </c>
      <c r="J341" s="146" t="str">
        <f>IF(ROWS(J$7:J341)&gt;$A$3*$A$4,"",INDEX(IndicatorsB[Indicator],MOD(ROWS(J$7:J341)-1,$A$3)+1))</f>
        <v>#ERROR!</v>
      </c>
      <c r="K341" s="146" t="str">
        <f>IF(ROWS(K$7:K341)&gt;$A$3*$A$4,"",INDEX(IndicatorsB[Indicator/ Requirement Text],MOD(ROWS(K$7:K341)-1,$A$3)+1))</f>
        <v>#ERROR!</v>
      </c>
      <c r="L341" s="146" t="str">
        <f>IF(ROWS(L$7:L341)&gt;$A$3*$A$4,"",INDEX(IndicatorsB[Footnotes &amp; Criterion],MOD(ROWS(L$7:L341)-1,$A$3)+1))</f>
        <v>#ERROR!</v>
      </c>
      <c r="M341" s="3"/>
      <c r="N341" s="3"/>
      <c r="O341" s="3"/>
      <c r="P341" s="3"/>
      <c r="Q341" s="3"/>
      <c r="R341" s="3"/>
      <c r="S341" s="3"/>
      <c r="T341" s="3"/>
      <c r="U341" s="3"/>
      <c r="V341" s="3"/>
      <c r="W341" s="3"/>
      <c r="X341" s="3"/>
      <c r="Y341" s="3"/>
      <c r="Z341" s="3"/>
    </row>
    <row r="342" ht="14.25" customHeight="1">
      <c r="A342" s="141" t="str">
        <f t="shared" si="1"/>
        <v>#ERROR!</v>
      </c>
      <c r="B342" s="142">
        <f t="shared" si="2"/>
        <v>1652</v>
      </c>
      <c r="C342" s="128" t="str">
        <f>IF(ROWS(C$7:C342)&gt;$A$3*$A$4,"",INDEX(IndicatorsB[SN],MOD(ROWS(C$7:C342)-1,$A$3)+1))</f>
        <v>#ERROR!</v>
      </c>
      <c r="D342" s="128" t="str">
        <f>IF(ROWS(D$7:D342)&gt;$A$3*$A$4,"",INDEX(IndicatorsB[CAR/ Standard],MOD(ROWS(D$7:D342)-1,$A$3)+1))</f>
        <v>#ERROR!</v>
      </c>
      <c r="E342" s="128" t="str">
        <f>IF(ROWS(E$7:E342)&gt;$A$3*$A$4,"",INDEX(IndicatorsB[Doc Version],MOD(ROWS(E$7:E342)-1,$A$3)+1))</f>
        <v>#ERROR!</v>
      </c>
      <c r="F342" s="143" t="str">
        <f t="shared" si="3"/>
        <v/>
      </c>
      <c r="G342" s="144" t="str">
        <f>IFERROR(INDEX('3) Site Information'!$B$7:$B$106,MATCH(AuditRepTemp_C!I342,WS3_SiteInfo[Site name],0)),"")</f>
        <v>#ERROR!</v>
      </c>
      <c r="H342" s="145" t="str">
        <f>IF(C342&lt;&gt;"",INDEX(WS3_SiteInfo[ASC Site ID
],MATCH(AuditRepTemp_C!F342,'3) Site Information'!A$7:A$106,0)),"")</f>
        <v>#ERROR!</v>
      </c>
      <c r="I342" s="145" t="str">
        <f>IF(C342&lt;&gt;"",INDEX(WS3_SiteInfo[Site name],MATCH(AuditRepTemp_C!F342,'3) Site Information'!A$7:A$106,0)),"")</f>
        <v>#ERROR!</v>
      </c>
      <c r="J342" s="146" t="str">
        <f>IF(ROWS(J$7:J342)&gt;$A$3*$A$4,"",INDEX(IndicatorsB[Indicator],MOD(ROWS(J$7:J342)-1,$A$3)+1))</f>
        <v>#ERROR!</v>
      </c>
      <c r="K342" s="146" t="str">
        <f>IF(ROWS(K$7:K342)&gt;$A$3*$A$4,"",INDEX(IndicatorsB[Indicator/ Requirement Text],MOD(ROWS(K$7:K342)-1,$A$3)+1))</f>
        <v>#ERROR!</v>
      </c>
      <c r="L342" s="146" t="str">
        <f>IF(ROWS(L$7:L342)&gt;$A$3*$A$4,"",INDEX(IndicatorsB[Footnotes &amp; Criterion],MOD(ROWS(L$7:L342)-1,$A$3)+1))</f>
        <v>#ERROR!</v>
      </c>
      <c r="M342" s="3"/>
      <c r="N342" s="3"/>
      <c r="O342" s="3"/>
      <c r="P342" s="3"/>
      <c r="Q342" s="3"/>
      <c r="R342" s="3"/>
      <c r="S342" s="3"/>
      <c r="T342" s="3"/>
      <c r="U342" s="3"/>
      <c r="V342" s="3"/>
      <c r="W342" s="3"/>
      <c r="X342" s="3"/>
      <c r="Y342" s="3"/>
      <c r="Z342" s="3"/>
    </row>
    <row r="343" ht="14.25" customHeight="1">
      <c r="A343" s="141" t="str">
        <f t="shared" si="1"/>
        <v>#ERROR!</v>
      </c>
      <c r="B343" s="142">
        <f t="shared" si="2"/>
        <v>1652</v>
      </c>
      <c r="C343" s="128" t="str">
        <f>IF(ROWS(C$7:C343)&gt;$A$3*$A$4,"",INDEX(IndicatorsB[SN],MOD(ROWS(C$7:C343)-1,$A$3)+1))</f>
        <v>#ERROR!</v>
      </c>
      <c r="D343" s="128" t="str">
        <f>IF(ROWS(D$7:D343)&gt;$A$3*$A$4,"",INDEX(IndicatorsB[CAR/ Standard],MOD(ROWS(D$7:D343)-1,$A$3)+1))</f>
        <v>#ERROR!</v>
      </c>
      <c r="E343" s="128" t="str">
        <f>IF(ROWS(E$7:E343)&gt;$A$3*$A$4,"",INDEX(IndicatorsB[Doc Version],MOD(ROWS(E$7:E343)-1,$A$3)+1))</f>
        <v>#ERROR!</v>
      </c>
      <c r="F343" s="143" t="str">
        <f t="shared" si="3"/>
        <v/>
      </c>
      <c r="G343" s="144" t="str">
        <f>IFERROR(INDEX('3) Site Information'!$B$7:$B$106,MATCH(AuditRepTemp_C!I343,WS3_SiteInfo[Site name],0)),"")</f>
        <v>#ERROR!</v>
      </c>
      <c r="H343" s="145" t="str">
        <f>IF(C343&lt;&gt;"",INDEX(WS3_SiteInfo[ASC Site ID
],MATCH(AuditRepTemp_C!F343,'3) Site Information'!A$7:A$106,0)),"")</f>
        <v>#ERROR!</v>
      </c>
      <c r="I343" s="145" t="str">
        <f>IF(C343&lt;&gt;"",INDEX(WS3_SiteInfo[Site name],MATCH(AuditRepTemp_C!F343,'3) Site Information'!A$7:A$106,0)),"")</f>
        <v>#ERROR!</v>
      </c>
      <c r="J343" s="146" t="str">
        <f>IF(ROWS(J$7:J343)&gt;$A$3*$A$4,"",INDEX(IndicatorsB[Indicator],MOD(ROWS(J$7:J343)-1,$A$3)+1))</f>
        <v>#ERROR!</v>
      </c>
      <c r="K343" s="146" t="str">
        <f>IF(ROWS(K$7:K343)&gt;$A$3*$A$4,"",INDEX(IndicatorsB[Indicator/ Requirement Text],MOD(ROWS(K$7:K343)-1,$A$3)+1))</f>
        <v>#ERROR!</v>
      </c>
      <c r="L343" s="146" t="str">
        <f>IF(ROWS(L$7:L343)&gt;$A$3*$A$4,"",INDEX(IndicatorsB[Footnotes &amp; Criterion],MOD(ROWS(L$7:L343)-1,$A$3)+1))</f>
        <v>#ERROR!</v>
      </c>
      <c r="M343" s="3"/>
      <c r="N343" s="3"/>
      <c r="O343" s="3"/>
      <c r="P343" s="3"/>
      <c r="Q343" s="3"/>
      <c r="R343" s="3"/>
      <c r="S343" s="3"/>
      <c r="T343" s="3"/>
      <c r="U343" s="3"/>
      <c r="V343" s="3"/>
      <c r="W343" s="3"/>
      <c r="X343" s="3"/>
      <c r="Y343" s="3"/>
      <c r="Z343" s="3"/>
    </row>
    <row r="344" ht="14.25" customHeight="1">
      <c r="A344" s="141" t="str">
        <f t="shared" si="1"/>
        <v>#ERROR!</v>
      </c>
      <c r="B344" s="142">
        <f t="shared" si="2"/>
        <v>1652</v>
      </c>
      <c r="C344" s="128" t="str">
        <f>IF(ROWS(C$7:C344)&gt;$A$3*$A$4,"",INDEX(IndicatorsB[SN],MOD(ROWS(C$7:C344)-1,$A$3)+1))</f>
        <v>#ERROR!</v>
      </c>
      <c r="D344" s="128" t="str">
        <f>IF(ROWS(D$7:D344)&gt;$A$3*$A$4,"",INDEX(IndicatorsB[CAR/ Standard],MOD(ROWS(D$7:D344)-1,$A$3)+1))</f>
        <v>#ERROR!</v>
      </c>
      <c r="E344" s="128" t="str">
        <f>IF(ROWS(E$7:E344)&gt;$A$3*$A$4,"",INDEX(IndicatorsB[Doc Version],MOD(ROWS(E$7:E344)-1,$A$3)+1))</f>
        <v>#ERROR!</v>
      </c>
      <c r="F344" s="147" t="str">
        <f t="shared" si="3"/>
        <v/>
      </c>
      <c r="G344" s="144" t="str">
        <f>IFERROR(INDEX('3) Site Information'!$B$7:$B$106,MATCH(AuditRepTemp_C!I344,WS3_SiteInfo[Site name],0)),"")</f>
        <v>#ERROR!</v>
      </c>
      <c r="H344" s="145" t="str">
        <f>IF(C344&lt;&gt;"",INDEX(WS3_SiteInfo[ASC Site ID
],MATCH(AuditRepTemp_C!F344,'3) Site Information'!A$7:A$106,0)),"")</f>
        <v>#ERROR!</v>
      </c>
      <c r="I344" s="145" t="str">
        <f>IF(C344&lt;&gt;"",INDEX(WS3_SiteInfo[Site name],MATCH(AuditRepTemp_C!F344,'3) Site Information'!A$7:A$106,0)),"")</f>
        <v>#ERROR!</v>
      </c>
      <c r="J344" s="146" t="str">
        <f>IF(ROWS(J$7:J344)&gt;$A$3*$A$4,"",INDEX(IndicatorsB[Indicator],MOD(ROWS(J$7:J344)-1,$A$3)+1))</f>
        <v>#ERROR!</v>
      </c>
      <c r="K344" s="146" t="str">
        <f>IF(ROWS(K$7:K344)&gt;$A$3*$A$4,"",INDEX(IndicatorsB[Indicator/ Requirement Text],MOD(ROWS(K$7:K344)-1,$A$3)+1))</f>
        <v>#ERROR!</v>
      </c>
      <c r="L344" s="146" t="str">
        <f>IF(ROWS(L$7:L344)&gt;$A$3*$A$4,"",INDEX(IndicatorsB[Footnotes &amp; Criterion],MOD(ROWS(L$7:L344)-1,$A$3)+1))</f>
        <v>#ERROR!</v>
      </c>
      <c r="M344" s="3"/>
      <c r="N344" s="3"/>
      <c r="O344" s="3"/>
      <c r="P344" s="3"/>
      <c r="Q344" s="3"/>
      <c r="R344" s="3"/>
      <c r="S344" s="3"/>
      <c r="T344" s="3"/>
      <c r="U344" s="3"/>
      <c r="V344" s="3"/>
      <c r="W344" s="3"/>
      <c r="X344" s="3"/>
      <c r="Y344" s="3"/>
      <c r="Z344" s="3"/>
    </row>
    <row r="345" ht="14.25" customHeight="1">
      <c r="A345" s="141" t="str">
        <f t="shared" si="1"/>
        <v>#ERROR!</v>
      </c>
      <c r="B345" s="142">
        <f t="shared" si="2"/>
        <v>1652</v>
      </c>
      <c r="C345" s="128" t="str">
        <f>IF(ROWS(C$7:C345)&gt;$A$3*$A$4,"",INDEX(IndicatorsB[SN],MOD(ROWS(C$7:C345)-1,$A$3)+1))</f>
        <v>#ERROR!</v>
      </c>
      <c r="D345" s="128" t="str">
        <f>IF(ROWS(D$7:D345)&gt;$A$3*$A$4,"",INDEX(IndicatorsB[CAR/ Standard],MOD(ROWS(D$7:D345)-1,$A$3)+1))</f>
        <v>#ERROR!</v>
      </c>
      <c r="E345" s="128" t="str">
        <f>IF(ROWS(E$7:E345)&gt;$A$3*$A$4,"",INDEX(IndicatorsB[Doc Version],MOD(ROWS(E$7:E345)-1,$A$3)+1))</f>
        <v>#ERROR!</v>
      </c>
      <c r="F345" s="147" t="str">
        <f t="shared" si="3"/>
        <v/>
      </c>
      <c r="G345" s="144" t="str">
        <f>IFERROR(INDEX('3) Site Information'!$B$7:$B$106,MATCH(AuditRepTemp_C!I345,WS3_SiteInfo[Site name],0)),"")</f>
        <v>#ERROR!</v>
      </c>
      <c r="H345" s="145" t="str">
        <f>IF(C345&lt;&gt;"",INDEX(WS3_SiteInfo[ASC Site ID
],MATCH(AuditRepTemp_C!F345,'3) Site Information'!A$7:A$106,0)),"")</f>
        <v>#ERROR!</v>
      </c>
      <c r="I345" s="145" t="str">
        <f>IF(C345&lt;&gt;"",INDEX(WS3_SiteInfo[Site name],MATCH(AuditRepTemp_C!F345,'3) Site Information'!A$7:A$106,0)),"")</f>
        <v>#ERROR!</v>
      </c>
      <c r="J345" s="146" t="str">
        <f>IF(ROWS(J$7:J345)&gt;$A$3*$A$4,"",INDEX(IndicatorsB[Indicator],MOD(ROWS(J$7:J345)-1,$A$3)+1))</f>
        <v>#ERROR!</v>
      </c>
      <c r="K345" s="146" t="str">
        <f>IF(ROWS(K$7:K345)&gt;$A$3*$A$4,"",INDEX(IndicatorsB[Indicator/ Requirement Text],MOD(ROWS(K$7:K345)-1,$A$3)+1))</f>
        <v>#ERROR!</v>
      </c>
      <c r="L345" s="146" t="str">
        <f>IF(ROWS(L$7:L345)&gt;$A$3*$A$4,"",INDEX(IndicatorsB[Footnotes &amp; Criterion],MOD(ROWS(L$7:L345)-1,$A$3)+1))</f>
        <v>#ERROR!</v>
      </c>
      <c r="M345" s="3"/>
      <c r="N345" s="3"/>
      <c r="O345" s="3"/>
      <c r="P345" s="3"/>
      <c r="Q345" s="3"/>
      <c r="R345" s="3"/>
      <c r="S345" s="3"/>
      <c r="T345" s="3"/>
      <c r="U345" s="3"/>
      <c r="V345" s="3"/>
      <c r="W345" s="3"/>
      <c r="X345" s="3"/>
      <c r="Y345" s="3"/>
      <c r="Z345" s="3"/>
    </row>
    <row r="346" ht="14.25" customHeight="1">
      <c r="A346" s="141" t="str">
        <f t="shared" si="1"/>
        <v>#ERROR!</v>
      </c>
      <c r="B346" s="142">
        <f t="shared" si="2"/>
        <v>1652</v>
      </c>
      <c r="C346" s="128" t="str">
        <f>IF(ROWS(C$7:C346)&gt;$A$3*$A$4,"",INDEX(IndicatorsB[SN],MOD(ROWS(C$7:C346)-1,$A$3)+1))</f>
        <v>#ERROR!</v>
      </c>
      <c r="D346" s="128" t="str">
        <f>IF(ROWS(D$7:D346)&gt;$A$3*$A$4,"",INDEX(IndicatorsB[CAR/ Standard],MOD(ROWS(D$7:D346)-1,$A$3)+1))</f>
        <v>#ERROR!</v>
      </c>
      <c r="E346" s="128" t="str">
        <f>IF(ROWS(E$7:E346)&gt;$A$3*$A$4,"",INDEX(IndicatorsB[Doc Version],MOD(ROWS(E$7:E346)-1,$A$3)+1))</f>
        <v>#ERROR!</v>
      </c>
      <c r="F346" s="147" t="str">
        <f t="shared" si="3"/>
        <v/>
      </c>
      <c r="G346" s="144" t="str">
        <f>IFERROR(INDEX('3) Site Information'!$B$7:$B$106,MATCH(AuditRepTemp_C!I346,WS3_SiteInfo[Site name],0)),"")</f>
        <v>#ERROR!</v>
      </c>
      <c r="H346" s="145" t="str">
        <f>IF(C346&lt;&gt;"",INDEX(WS3_SiteInfo[ASC Site ID
],MATCH(AuditRepTemp_C!F346,'3) Site Information'!A$7:A$106,0)),"")</f>
        <v>#ERROR!</v>
      </c>
      <c r="I346" s="145" t="str">
        <f>IF(C346&lt;&gt;"",INDEX(WS3_SiteInfo[Site name],MATCH(AuditRepTemp_C!F346,'3) Site Information'!A$7:A$106,0)),"")</f>
        <v>#ERROR!</v>
      </c>
      <c r="J346" s="146" t="str">
        <f>IF(ROWS(J$7:J346)&gt;$A$3*$A$4,"",INDEX(IndicatorsB[Indicator],MOD(ROWS(J$7:J346)-1,$A$3)+1))</f>
        <v>#ERROR!</v>
      </c>
      <c r="K346" s="146" t="str">
        <f>IF(ROWS(K$7:K346)&gt;$A$3*$A$4,"",INDEX(IndicatorsB[Indicator/ Requirement Text],MOD(ROWS(K$7:K346)-1,$A$3)+1))</f>
        <v>#ERROR!</v>
      </c>
      <c r="L346" s="146" t="str">
        <f>IF(ROWS(L$7:L346)&gt;$A$3*$A$4,"",INDEX(IndicatorsB[Footnotes &amp; Criterion],MOD(ROWS(L$7:L346)-1,$A$3)+1))</f>
        <v>#ERROR!</v>
      </c>
      <c r="M346" s="3"/>
      <c r="N346" s="3"/>
      <c r="O346" s="3"/>
      <c r="P346" s="3"/>
      <c r="Q346" s="3"/>
      <c r="R346" s="3"/>
      <c r="S346" s="3"/>
      <c r="T346" s="3"/>
      <c r="U346" s="3"/>
      <c r="V346" s="3"/>
      <c r="W346" s="3"/>
      <c r="X346" s="3"/>
      <c r="Y346" s="3"/>
      <c r="Z346" s="3"/>
    </row>
    <row r="347" ht="14.25" customHeight="1">
      <c r="A347" s="141" t="str">
        <f t="shared" si="1"/>
        <v>#ERROR!</v>
      </c>
      <c r="B347" s="142">
        <f t="shared" si="2"/>
        <v>1652</v>
      </c>
      <c r="C347" s="128" t="str">
        <f>IF(ROWS(C$7:C347)&gt;$A$3*$A$4,"",INDEX(IndicatorsB[SN],MOD(ROWS(C$7:C347)-1,$A$3)+1))</f>
        <v>#ERROR!</v>
      </c>
      <c r="D347" s="128" t="str">
        <f>IF(ROWS(D$7:D347)&gt;$A$3*$A$4,"",INDEX(IndicatorsB[CAR/ Standard],MOD(ROWS(D$7:D347)-1,$A$3)+1))</f>
        <v>#ERROR!</v>
      </c>
      <c r="E347" s="128" t="str">
        <f>IF(ROWS(E$7:E347)&gt;$A$3*$A$4,"",INDEX(IndicatorsB[Doc Version],MOD(ROWS(E$7:E347)-1,$A$3)+1))</f>
        <v>#ERROR!</v>
      </c>
      <c r="F347" s="147" t="str">
        <f t="shared" si="3"/>
        <v/>
      </c>
      <c r="G347" s="144" t="str">
        <f>IFERROR(INDEX('3) Site Information'!$B$7:$B$106,MATCH(AuditRepTemp_C!I347,WS3_SiteInfo[Site name],0)),"")</f>
        <v>#ERROR!</v>
      </c>
      <c r="H347" s="145" t="str">
        <f>IF(C347&lt;&gt;"",INDEX(WS3_SiteInfo[ASC Site ID
],MATCH(AuditRepTemp_C!F347,'3) Site Information'!A$7:A$106,0)),"")</f>
        <v>#ERROR!</v>
      </c>
      <c r="I347" s="145" t="str">
        <f>IF(C347&lt;&gt;"",INDEX(WS3_SiteInfo[Site name],MATCH(AuditRepTemp_C!F347,'3) Site Information'!A$7:A$106,0)),"")</f>
        <v>#ERROR!</v>
      </c>
      <c r="J347" s="146" t="str">
        <f>IF(ROWS(J$7:J347)&gt;$A$3*$A$4,"",INDEX(IndicatorsB[Indicator],MOD(ROWS(J$7:J347)-1,$A$3)+1))</f>
        <v>#ERROR!</v>
      </c>
      <c r="K347" s="146" t="str">
        <f>IF(ROWS(K$7:K347)&gt;$A$3*$A$4,"",INDEX(IndicatorsB[Indicator/ Requirement Text],MOD(ROWS(K$7:K347)-1,$A$3)+1))</f>
        <v>#ERROR!</v>
      </c>
      <c r="L347" s="146" t="str">
        <f>IF(ROWS(L$7:L347)&gt;$A$3*$A$4,"",INDEX(IndicatorsB[Footnotes &amp; Criterion],MOD(ROWS(L$7:L347)-1,$A$3)+1))</f>
        <v>#ERROR!</v>
      </c>
      <c r="M347" s="3"/>
      <c r="N347" s="3"/>
      <c r="O347" s="3"/>
      <c r="P347" s="3"/>
      <c r="Q347" s="3"/>
      <c r="R347" s="3"/>
      <c r="S347" s="3"/>
      <c r="T347" s="3"/>
      <c r="U347" s="3"/>
      <c r="V347" s="3"/>
      <c r="W347" s="3"/>
      <c r="X347" s="3"/>
      <c r="Y347" s="3"/>
      <c r="Z347" s="3"/>
    </row>
    <row r="348" ht="14.25" customHeight="1">
      <c r="A348" s="141" t="str">
        <f t="shared" si="1"/>
        <v>#ERROR!</v>
      </c>
      <c r="B348" s="142">
        <f t="shared" si="2"/>
        <v>1652</v>
      </c>
      <c r="C348" s="128" t="str">
        <f>IF(ROWS(C$7:C348)&gt;$A$3*$A$4,"",INDEX(IndicatorsB[SN],MOD(ROWS(C$7:C348)-1,$A$3)+1))</f>
        <v>#ERROR!</v>
      </c>
      <c r="D348" s="128" t="str">
        <f>IF(ROWS(D$7:D348)&gt;$A$3*$A$4,"",INDEX(IndicatorsB[CAR/ Standard],MOD(ROWS(D$7:D348)-1,$A$3)+1))</f>
        <v>#ERROR!</v>
      </c>
      <c r="E348" s="128" t="str">
        <f>IF(ROWS(E$7:E348)&gt;$A$3*$A$4,"",INDEX(IndicatorsB[Doc Version],MOD(ROWS(E$7:E348)-1,$A$3)+1))</f>
        <v>#ERROR!</v>
      </c>
      <c r="F348" s="147" t="str">
        <f t="shared" si="3"/>
        <v/>
      </c>
      <c r="G348" s="144" t="str">
        <f>IFERROR(INDEX('3) Site Information'!$B$7:$B$106,MATCH(AuditRepTemp_C!I348,WS3_SiteInfo[Site name],0)),"")</f>
        <v>#ERROR!</v>
      </c>
      <c r="H348" s="145" t="str">
        <f>IF(C348&lt;&gt;"",INDEX(WS3_SiteInfo[ASC Site ID
],MATCH(AuditRepTemp_C!F348,'3) Site Information'!A$7:A$106,0)),"")</f>
        <v>#ERROR!</v>
      </c>
      <c r="I348" s="145" t="str">
        <f>IF(C348&lt;&gt;"",INDEX(WS3_SiteInfo[Site name],MATCH(AuditRepTemp_C!F348,'3) Site Information'!A$7:A$106,0)),"")</f>
        <v>#ERROR!</v>
      </c>
      <c r="J348" s="146" t="str">
        <f>IF(ROWS(J$7:J348)&gt;$A$3*$A$4,"",INDEX(IndicatorsB[Indicator],MOD(ROWS(J$7:J348)-1,$A$3)+1))</f>
        <v>#ERROR!</v>
      </c>
      <c r="K348" s="146" t="str">
        <f>IF(ROWS(K$7:K348)&gt;$A$3*$A$4,"",INDEX(IndicatorsB[Indicator/ Requirement Text],MOD(ROWS(K$7:K348)-1,$A$3)+1))</f>
        <v>#ERROR!</v>
      </c>
      <c r="L348" s="146" t="str">
        <f>IF(ROWS(L$7:L348)&gt;$A$3*$A$4,"",INDEX(IndicatorsB[Footnotes &amp; Criterion],MOD(ROWS(L$7:L348)-1,$A$3)+1))</f>
        <v>#ERROR!</v>
      </c>
      <c r="M348" s="3"/>
      <c r="N348" s="3"/>
      <c r="O348" s="3"/>
      <c r="P348" s="3"/>
      <c r="Q348" s="3"/>
      <c r="R348" s="3"/>
      <c r="S348" s="3"/>
      <c r="T348" s="3"/>
      <c r="U348" s="3"/>
      <c r="V348" s="3"/>
      <c r="W348" s="3"/>
      <c r="X348" s="3"/>
      <c r="Y348" s="3"/>
      <c r="Z348" s="3"/>
    </row>
    <row r="349" ht="14.25" customHeight="1">
      <c r="A349" s="141" t="str">
        <f t="shared" si="1"/>
        <v>#ERROR!</v>
      </c>
      <c r="B349" s="142">
        <f t="shared" si="2"/>
        <v>1652</v>
      </c>
      <c r="C349" s="128" t="str">
        <f>IF(ROWS(C$7:C349)&gt;$A$3*$A$4,"",INDEX(IndicatorsB[SN],MOD(ROWS(C$7:C349)-1,$A$3)+1))</f>
        <v>#ERROR!</v>
      </c>
      <c r="D349" s="128" t="str">
        <f>IF(ROWS(D$7:D349)&gt;$A$3*$A$4,"",INDEX(IndicatorsB[CAR/ Standard],MOD(ROWS(D$7:D349)-1,$A$3)+1))</f>
        <v>#ERROR!</v>
      </c>
      <c r="E349" s="128" t="str">
        <f>IF(ROWS(E$7:E349)&gt;$A$3*$A$4,"",INDEX(IndicatorsB[Doc Version],MOD(ROWS(E$7:E349)-1,$A$3)+1))</f>
        <v>#ERROR!</v>
      </c>
      <c r="F349" s="147" t="str">
        <f t="shared" si="3"/>
        <v/>
      </c>
      <c r="G349" s="144" t="str">
        <f>IFERROR(INDEX('3) Site Information'!$B$7:$B$106,MATCH(AuditRepTemp_C!I349,WS3_SiteInfo[Site name],0)),"")</f>
        <v>#ERROR!</v>
      </c>
      <c r="H349" s="145" t="str">
        <f>IF(C349&lt;&gt;"",INDEX(WS3_SiteInfo[ASC Site ID
],MATCH(AuditRepTemp_C!F349,'3) Site Information'!A$7:A$106,0)),"")</f>
        <v>#ERROR!</v>
      </c>
      <c r="I349" s="145" t="str">
        <f>IF(C349&lt;&gt;"",INDEX(WS3_SiteInfo[Site name],MATCH(AuditRepTemp_C!F349,'3) Site Information'!A$7:A$106,0)),"")</f>
        <v>#ERROR!</v>
      </c>
      <c r="J349" s="146" t="str">
        <f>IF(ROWS(J$7:J349)&gt;$A$3*$A$4,"",INDEX(IndicatorsB[Indicator],MOD(ROWS(J$7:J349)-1,$A$3)+1))</f>
        <v>#ERROR!</v>
      </c>
      <c r="K349" s="146" t="str">
        <f>IF(ROWS(K$7:K349)&gt;$A$3*$A$4,"",INDEX(IndicatorsB[Indicator/ Requirement Text],MOD(ROWS(K$7:K349)-1,$A$3)+1))</f>
        <v>#ERROR!</v>
      </c>
      <c r="L349" s="146" t="str">
        <f>IF(ROWS(L$7:L349)&gt;$A$3*$A$4,"",INDEX(IndicatorsB[Footnotes &amp; Criterion],MOD(ROWS(L$7:L349)-1,$A$3)+1))</f>
        <v>#ERROR!</v>
      </c>
      <c r="M349" s="3"/>
      <c r="N349" s="3"/>
      <c r="O349" s="3"/>
      <c r="P349" s="3"/>
      <c r="Q349" s="3"/>
      <c r="R349" s="3"/>
      <c r="S349" s="3"/>
      <c r="T349" s="3"/>
      <c r="U349" s="3"/>
      <c r="V349" s="3"/>
      <c r="W349" s="3"/>
      <c r="X349" s="3"/>
      <c r="Y349" s="3"/>
      <c r="Z349" s="3"/>
    </row>
    <row r="350" ht="14.25" customHeight="1">
      <c r="A350" s="141" t="str">
        <f t="shared" si="1"/>
        <v>#ERROR!</v>
      </c>
      <c r="B350" s="142">
        <f t="shared" si="2"/>
        <v>1652</v>
      </c>
      <c r="C350" s="128" t="str">
        <f>IF(ROWS(C$7:C350)&gt;$A$3*$A$4,"",INDEX(IndicatorsB[SN],MOD(ROWS(C$7:C350)-1,$A$3)+1))</f>
        <v>#ERROR!</v>
      </c>
      <c r="D350" s="128" t="str">
        <f>IF(ROWS(D$7:D350)&gt;$A$3*$A$4,"",INDEX(IndicatorsB[CAR/ Standard],MOD(ROWS(D$7:D350)-1,$A$3)+1))</f>
        <v>#ERROR!</v>
      </c>
      <c r="E350" s="128" t="str">
        <f>IF(ROWS(E$7:E350)&gt;$A$3*$A$4,"",INDEX(IndicatorsB[Doc Version],MOD(ROWS(E$7:E350)-1,$A$3)+1))</f>
        <v>#ERROR!</v>
      </c>
      <c r="F350" s="147" t="str">
        <f t="shared" si="3"/>
        <v/>
      </c>
      <c r="G350" s="144" t="str">
        <f>IFERROR(INDEX('3) Site Information'!$B$7:$B$106,MATCH(AuditRepTemp_C!I350,WS3_SiteInfo[Site name],0)),"")</f>
        <v>#ERROR!</v>
      </c>
      <c r="H350" s="145" t="str">
        <f>IF(C350&lt;&gt;"",INDEX(WS3_SiteInfo[ASC Site ID
],MATCH(AuditRepTemp_C!F350,'3) Site Information'!A$7:A$106,0)),"")</f>
        <v>#ERROR!</v>
      </c>
      <c r="I350" s="145" t="str">
        <f>IF(C350&lt;&gt;"",INDEX(WS3_SiteInfo[Site name],MATCH(AuditRepTemp_C!F350,'3) Site Information'!A$7:A$106,0)),"")</f>
        <v>#ERROR!</v>
      </c>
      <c r="J350" s="146" t="str">
        <f>IF(ROWS(J$7:J350)&gt;$A$3*$A$4,"",INDEX(IndicatorsB[Indicator],MOD(ROWS(J$7:J350)-1,$A$3)+1))</f>
        <v>#ERROR!</v>
      </c>
      <c r="K350" s="146" t="str">
        <f>IF(ROWS(K$7:K350)&gt;$A$3*$A$4,"",INDEX(IndicatorsB[Indicator/ Requirement Text],MOD(ROWS(K$7:K350)-1,$A$3)+1))</f>
        <v>#ERROR!</v>
      </c>
      <c r="L350" s="146" t="str">
        <f>IF(ROWS(L$7:L350)&gt;$A$3*$A$4,"",INDEX(IndicatorsB[Footnotes &amp; Criterion],MOD(ROWS(L$7:L350)-1,$A$3)+1))</f>
        <v>#ERROR!</v>
      </c>
      <c r="M350" s="3"/>
      <c r="N350" s="3"/>
      <c r="O350" s="3"/>
      <c r="P350" s="3"/>
      <c r="Q350" s="3"/>
      <c r="R350" s="3"/>
      <c r="S350" s="3"/>
      <c r="T350" s="3"/>
      <c r="U350" s="3"/>
      <c r="V350" s="3"/>
      <c r="W350" s="3"/>
      <c r="X350" s="3"/>
      <c r="Y350" s="3"/>
      <c r="Z350" s="3"/>
    </row>
    <row r="351" ht="14.25" customHeight="1">
      <c r="A351" s="141" t="str">
        <f t="shared" si="1"/>
        <v>#ERROR!</v>
      </c>
      <c r="B351" s="142">
        <f t="shared" si="2"/>
        <v>1652</v>
      </c>
      <c r="C351" s="128" t="str">
        <f>IF(ROWS(C$7:C351)&gt;$A$3*$A$4,"",INDEX(IndicatorsB[SN],MOD(ROWS(C$7:C351)-1,$A$3)+1))</f>
        <v>#ERROR!</v>
      </c>
      <c r="D351" s="128" t="str">
        <f>IF(ROWS(D$7:D351)&gt;$A$3*$A$4,"",INDEX(IndicatorsB[CAR/ Standard],MOD(ROWS(D$7:D351)-1,$A$3)+1))</f>
        <v>#ERROR!</v>
      </c>
      <c r="E351" s="128" t="str">
        <f>IF(ROWS(E$7:E351)&gt;$A$3*$A$4,"",INDEX(IndicatorsB[Doc Version],MOD(ROWS(E$7:E351)-1,$A$3)+1))</f>
        <v>#ERROR!</v>
      </c>
      <c r="F351" s="147" t="str">
        <f t="shared" si="3"/>
        <v/>
      </c>
      <c r="G351" s="144" t="str">
        <f>IFERROR(INDEX('3) Site Information'!$B$7:$B$106,MATCH(AuditRepTemp_C!I351,WS3_SiteInfo[Site name],0)),"")</f>
        <v>#ERROR!</v>
      </c>
      <c r="H351" s="145" t="str">
        <f>IF(C351&lt;&gt;"",INDEX(WS3_SiteInfo[ASC Site ID
],MATCH(AuditRepTemp_C!F351,'3) Site Information'!A$7:A$106,0)),"")</f>
        <v>#ERROR!</v>
      </c>
      <c r="I351" s="145" t="str">
        <f>IF(C351&lt;&gt;"",INDEX(WS3_SiteInfo[Site name],MATCH(AuditRepTemp_C!F351,'3) Site Information'!A$7:A$106,0)),"")</f>
        <v>#ERROR!</v>
      </c>
      <c r="J351" s="146" t="str">
        <f>IF(ROWS(J$7:J351)&gt;$A$3*$A$4,"",INDEX(IndicatorsB[Indicator],MOD(ROWS(J$7:J351)-1,$A$3)+1))</f>
        <v>#ERROR!</v>
      </c>
      <c r="K351" s="146" t="str">
        <f>IF(ROWS(K$7:K351)&gt;$A$3*$A$4,"",INDEX(IndicatorsB[Indicator/ Requirement Text],MOD(ROWS(K$7:K351)-1,$A$3)+1))</f>
        <v>#ERROR!</v>
      </c>
      <c r="L351" s="146" t="str">
        <f>IF(ROWS(L$7:L351)&gt;$A$3*$A$4,"",INDEX(IndicatorsB[Footnotes &amp; Criterion],MOD(ROWS(L$7:L351)-1,$A$3)+1))</f>
        <v>#ERROR!</v>
      </c>
      <c r="M351" s="3"/>
      <c r="N351" s="3"/>
      <c r="O351" s="3"/>
      <c r="P351" s="3"/>
      <c r="Q351" s="3"/>
      <c r="R351" s="3"/>
      <c r="S351" s="3"/>
      <c r="T351" s="3"/>
      <c r="U351" s="3"/>
      <c r="V351" s="3"/>
      <c r="W351" s="3"/>
      <c r="X351" s="3"/>
      <c r="Y351" s="3"/>
      <c r="Z351" s="3"/>
    </row>
    <row r="352" ht="14.25" customHeight="1">
      <c r="A352" s="141" t="str">
        <f t="shared" si="1"/>
        <v>#ERROR!</v>
      </c>
      <c r="B352" s="142">
        <f t="shared" si="2"/>
        <v>1652</v>
      </c>
      <c r="C352" s="128" t="str">
        <f>IF(ROWS(C$7:C352)&gt;$A$3*$A$4,"",INDEX(IndicatorsB[SN],MOD(ROWS(C$7:C352)-1,$A$3)+1))</f>
        <v>#ERROR!</v>
      </c>
      <c r="D352" s="128" t="str">
        <f>IF(ROWS(D$7:D352)&gt;$A$3*$A$4,"",INDEX(IndicatorsB[CAR/ Standard],MOD(ROWS(D$7:D352)-1,$A$3)+1))</f>
        <v>#ERROR!</v>
      </c>
      <c r="E352" s="128" t="str">
        <f>IF(ROWS(E$7:E352)&gt;$A$3*$A$4,"",INDEX(IndicatorsB[Doc Version],MOD(ROWS(E$7:E352)-1,$A$3)+1))</f>
        <v>#ERROR!</v>
      </c>
      <c r="F352" s="147" t="str">
        <f t="shared" si="3"/>
        <v/>
      </c>
      <c r="G352" s="144" t="str">
        <f>IFERROR(INDEX('3) Site Information'!$B$7:$B$106,MATCH(AuditRepTemp_C!I352,WS3_SiteInfo[Site name],0)),"")</f>
        <v>#ERROR!</v>
      </c>
      <c r="H352" s="145" t="str">
        <f>IF(C352&lt;&gt;"",INDEX(WS3_SiteInfo[ASC Site ID
],MATCH(AuditRepTemp_C!F352,'3) Site Information'!A$7:A$106,0)),"")</f>
        <v>#ERROR!</v>
      </c>
      <c r="I352" s="145" t="str">
        <f>IF(C352&lt;&gt;"",INDEX(WS3_SiteInfo[Site name],MATCH(AuditRepTemp_C!F352,'3) Site Information'!A$7:A$106,0)),"")</f>
        <v>#ERROR!</v>
      </c>
      <c r="J352" s="146" t="str">
        <f>IF(ROWS(J$7:J352)&gt;$A$3*$A$4,"",INDEX(IndicatorsB[Indicator],MOD(ROWS(J$7:J352)-1,$A$3)+1))</f>
        <v>#ERROR!</v>
      </c>
      <c r="K352" s="146" t="str">
        <f>IF(ROWS(K$7:K352)&gt;$A$3*$A$4,"",INDEX(IndicatorsB[Indicator/ Requirement Text],MOD(ROWS(K$7:K352)-1,$A$3)+1))</f>
        <v>#ERROR!</v>
      </c>
      <c r="L352" s="146" t="str">
        <f>IF(ROWS(L$7:L352)&gt;$A$3*$A$4,"",INDEX(IndicatorsB[Footnotes &amp; Criterion],MOD(ROWS(L$7:L352)-1,$A$3)+1))</f>
        <v>#ERROR!</v>
      </c>
      <c r="M352" s="3"/>
      <c r="N352" s="3"/>
      <c r="O352" s="3"/>
      <c r="P352" s="3"/>
      <c r="Q352" s="3"/>
      <c r="R352" s="3"/>
      <c r="S352" s="3"/>
      <c r="T352" s="3"/>
      <c r="U352" s="3"/>
      <c r="V352" s="3"/>
      <c r="W352" s="3"/>
      <c r="X352" s="3"/>
      <c r="Y352" s="3"/>
      <c r="Z352" s="3"/>
    </row>
    <row r="353" ht="14.25" customHeight="1">
      <c r="A353" s="141" t="str">
        <f t="shared" si="1"/>
        <v>#ERROR!</v>
      </c>
      <c r="B353" s="142">
        <f t="shared" si="2"/>
        <v>1652</v>
      </c>
      <c r="C353" s="128" t="str">
        <f>IF(ROWS(C$7:C353)&gt;$A$3*$A$4,"",INDEX(IndicatorsB[SN],MOD(ROWS(C$7:C353)-1,$A$3)+1))</f>
        <v>#ERROR!</v>
      </c>
      <c r="D353" s="128" t="str">
        <f>IF(ROWS(D$7:D353)&gt;$A$3*$A$4,"",INDEX(IndicatorsB[CAR/ Standard],MOD(ROWS(D$7:D353)-1,$A$3)+1))</f>
        <v>#ERROR!</v>
      </c>
      <c r="E353" s="128" t="str">
        <f>IF(ROWS(E$7:E353)&gt;$A$3*$A$4,"",INDEX(IndicatorsB[Doc Version],MOD(ROWS(E$7:E353)-1,$A$3)+1))</f>
        <v>#ERROR!</v>
      </c>
      <c r="F353" s="147" t="str">
        <f t="shared" si="3"/>
        <v/>
      </c>
      <c r="G353" s="144" t="str">
        <f>IFERROR(INDEX('3) Site Information'!$B$7:$B$106,MATCH(AuditRepTemp_C!I353,WS3_SiteInfo[Site name],0)),"")</f>
        <v>#ERROR!</v>
      </c>
      <c r="H353" s="145" t="str">
        <f>IF(C353&lt;&gt;"",INDEX(WS3_SiteInfo[ASC Site ID
],MATCH(AuditRepTemp_C!F353,'3) Site Information'!A$7:A$106,0)),"")</f>
        <v>#ERROR!</v>
      </c>
      <c r="I353" s="145" t="str">
        <f>IF(C353&lt;&gt;"",INDEX(WS3_SiteInfo[Site name],MATCH(AuditRepTemp_C!F353,'3) Site Information'!A$7:A$106,0)),"")</f>
        <v>#ERROR!</v>
      </c>
      <c r="J353" s="146" t="str">
        <f>IF(ROWS(J$7:J353)&gt;$A$3*$A$4,"",INDEX(IndicatorsB[Indicator],MOD(ROWS(J$7:J353)-1,$A$3)+1))</f>
        <v>#ERROR!</v>
      </c>
      <c r="K353" s="146" t="str">
        <f>IF(ROWS(K$7:K353)&gt;$A$3*$A$4,"",INDEX(IndicatorsB[Indicator/ Requirement Text],MOD(ROWS(K$7:K353)-1,$A$3)+1))</f>
        <v>#ERROR!</v>
      </c>
      <c r="L353" s="146" t="str">
        <f>IF(ROWS(L$7:L353)&gt;$A$3*$A$4,"",INDEX(IndicatorsB[Footnotes &amp; Criterion],MOD(ROWS(L$7:L353)-1,$A$3)+1))</f>
        <v>#ERROR!</v>
      </c>
      <c r="M353" s="3"/>
      <c r="N353" s="3"/>
      <c r="O353" s="3"/>
      <c r="P353" s="3"/>
      <c r="Q353" s="3"/>
      <c r="R353" s="3"/>
      <c r="S353" s="3"/>
      <c r="T353" s="3"/>
      <c r="U353" s="3"/>
      <c r="V353" s="3"/>
      <c r="W353" s="3"/>
      <c r="X353" s="3"/>
      <c r="Y353" s="3"/>
      <c r="Z353" s="3"/>
    </row>
    <row r="354" ht="14.25" customHeight="1">
      <c r="A354" s="141" t="str">
        <f t="shared" si="1"/>
        <v>#ERROR!</v>
      </c>
      <c r="B354" s="142">
        <f t="shared" si="2"/>
        <v>1652</v>
      </c>
      <c r="C354" s="128" t="str">
        <f>IF(ROWS(C$7:C354)&gt;$A$3*$A$4,"",INDEX(IndicatorsB[SN],MOD(ROWS(C$7:C354)-1,$A$3)+1))</f>
        <v>#ERROR!</v>
      </c>
      <c r="D354" s="128" t="str">
        <f>IF(ROWS(D$7:D354)&gt;$A$3*$A$4,"",INDEX(IndicatorsB[CAR/ Standard],MOD(ROWS(D$7:D354)-1,$A$3)+1))</f>
        <v>#ERROR!</v>
      </c>
      <c r="E354" s="128" t="str">
        <f>IF(ROWS(E$7:E354)&gt;$A$3*$A$4,"",INDEX(IndicatorsB[Doc Version],MOD(ROWS(E$7:E354)-1,$A$3)+1))</f>
        <v>#ERROR!</v>
      </c>
      <c r="F354" s="147" t="str">
        <f t="shared" si="3"/>
        <v/>
      </c>
      <c r="G354" s="144" t="str">
        <f>IFERROR(INDEX('3) Site Information'!$B$7:$B$106,MATCH(AuditRepTemp_C!I354,WS3_SiteInfo[Site name],0)),"")</f>
        <v>#ERROR!</v>
      </c>
      <c r="H354" s="145" t="str">
        <f>IF(C354&lt;&gt;"",INDEX(WS3_SiteInfo[ASC Site ID
],MATCH(AuditRepTemp_C!F354,'3) Site Information'!A$7:A$106,0)),"")</f>
        <v>#ERROR!</v>
      </c>
      <c r="I354" s="145" t="str">
        <f>IF(C354&lt;&gt;"",INDEX(WS3_SiteInfo[Site name],MATCH(AuditRepTemp_C!F354,'3) Site Information'!A$7:A$106,0)),"")</f>
        <v>#ERROR!</v>
      </c>
      <c r="J354" s="146" t="str">
        <f>IF(ROWS(J$7:J354)&gt;$A$3*$A$4,"",INDEX(IndicatorsB[Indicator],MOD(ROWS(J$7:J354)-1,$A$3)+1))</f>
        <v>#ERROR!</v>
      </c>
      <c r="K354" s="146" t="str">
        <f>IF(ROWS(K$7:K354)&gt;$A$3*$A$4,"",INDEX(IndicatorsB[Indicator/ Requirement Text],MOD(ROWS(K$7:K354)-1,$A$3)+1))</f>
        <v>#ERROR!</v>
      </c>
      <c r="L354" s="146" t="str">
        <f>IF(ROWS(L$7:L354)&gt;$A$3*$A$4,"",INDEX(IndicatorsB[Footnotes &amp; Criterion],MOD(ROWS(L$7:L354)-1,$A$3)+1))</f>
        <v>#ERROR!</v>
      </c>
      <c r="M354" s="3"/>
      <c r="N354" s="3"/>
      <c r="O354" s="3"/>
      <c r="P354" s="3"/>
      <c r="Q354" s="3"/>
      <c r="R354" s="3"/>
      <c r="S354" s="3"/>
      <c r="T354" s="3"/>
      <c r="U354" s="3"/>
      <c r="V354" s="3"/>
      <c r="W354" s="3"/>
      <c r="X354" s="3"/>
      <c r="Y354" s="3"/>
      <c r="Z354" s="3"/>
    </row>
    <row r="355" ht="14.25" customHeight="1">
      <c r="A355" s="141" t="str">
        <f t="shared" si="1"/>
        <v>#ERROR!</v>
      </c>
      <c r="B355" s="142">
        <f t="shared" si="2"/>
        <v>1652</v>
      </c>
      <c r="C355" s="128" t="str">
        <f>IF(ROWS(C$7:C355)&gt;$A$3*$A$4,"",INDEX(IndicatorsB[SN],MOD(ROWS(C$7:C355)-1,$A$3)+1))</f>
        <v>#ERROR!</v>
      </c>
      <c r="D355" s="128" t="str">
        <f>IF(ROWS(D$7:D355)&gt;$A$3*$A$4,"",INDEX(IndicatorsB[CAR/ Standard],MOD(ROWS(D$7:D355)-1,$A$3)+1))</f>
        <v>#ERROR!</v>
      </c>
      <c r="E355" s="128" t="str">
        <f>IF(ROWS(E$7:E355)&gt;$A$3*$A$4,"",INDEX(IndicatorsB[Doc Version],MOD(ROWS(E$7:E355)-1,$A$3)+1))</f>
        <v>#ERROR!</v>
      </c>
      <c r="F355" s="147" t="str">
        <f t="shared" si="3"/>
        <v/>
      </c>
      <c r="G355" s="144" t="str">
        <f>IFERROR(INDEX('3) Site Information'!$B$7:$B$106,MATCH(AuditRepTemp_C!I355,WS3_SiteInfo[Site name],0)),"")</f>
        <v>#ERROR!</v>
      </c>
      <c r="H355" s="145" t="str">
        <f>IF(C355&lt;&gt;"",INDEX(WS3_SiteInfo[ASC Site ID
],MATCH(AuditRepTemp_C!F355,'3) Site Information'!A$7:A$106,0)),"")</f>
        <v>#ERROR!</v>
      </c>
      <c r="I355" s="145" t="str">
        <f>IF(C355&lt;&gt;"",INDEX(WS3_SiteInfo[Site name],MATCH(AuditRepTemp_C!F355,'3) Site Information'!A$7:A$106,0)),"")</f>
        <v>#ERROR!</v>
      </c>
      <c r="J355" s="146" t="str">
        <f>IF(ROWS(J$7:J355)&gt;$A$3*$A$4,"",INDEX(IndicatorsB[Indicator],MOD(ROWS(J$7:J355)-1,$A$3)+1))</f>
        <v>#ERROR!</v>
      </c>
      <c r="K355" s="146" t="str">
        <f>IF(ROWS(K$7:K355)&gt;$A$3*$A$4,"",INDEX(IndicatorsB[Indicator/ Requirement Text],MOD(ROWS(K$7:K355)-1,$A$3)+1))</f>
        <v>#ERROR!</v>
      </c>
      <c r="L355" s="146" t="str">
        <f>IF(ROWS(L$7:L355)&gt;$A$3*$A$4,"",INDEX(IndicatorsB[Footnotes &amp; Criterion],MOD(ROWS(L$7:L355)-1,$A$3)+1))</f>
        <v>#ERROR!</v>
      </c>
      <c r="M355" s="3"/>
      <c r="N355" s="3"/>
      <c r="O355" s="3"/>
      <c r="P355" s="3"/>
      <c r="Q355" s="3"/>
      <c r="R355" s="3"/>
      <c r="S355" s="3"/>
      <c r="T355" s="3"/>
      <c r="U355" s="3"/>
      <c r="V355" s="3"/>
      <c r="W355" s="3"/>
      <c r="X355" s="3"/>
      <c r="Y355" s="3"/>
      <c r="Z355" s="3"/>
    </row>
    <row r="356" ht="14.25" customHeight="1">
      <c r="A356" s="141" t="str">
        <f t="shared" si="1"/>
        <v>#ERROR!</v>
      </c>
      <c r="B356" s="142">
        <f t="shared" si="2"/>
        <v>1652</v>
      </c>
      <c r="C356" s="128" t="str">
        <f>IF(ROWS(C$7:C356)&gt;$A$3*$A$4,"",INDEX(IndicatorsB[SN],MOD(ROWS(C$7:C356)-1,$A$3)+1))</f>
        <v>#ERROR!</v>
      </c>
      <c r="D356" s="128" t="str">
        <f>IF(ROWS(D$7:D356)&gt;$A$3*$A$4,"",INDEX(IndicatorsB[CAR/ Standard],MOD(ROWS(D$7:D356)-1,$A$3)+1))</f>
        <v>#ERROR!</v>
      </c>
      <c r="E356" s="128" t="str">
        <f>IF(ROWS(E$7:E356)&gt;$A$3*$A$4,"",INDEX(IndicatorsB[Doc Version],MOD(ROWS(E$7:E356)-1,$A$3)+1))</f>
        <v>#ERROR!</v>
      </c>
      <c r="F356" s="147" t="str">
        <f t="shared" si="3"/>
        <v/>
      </c>
      <c r="G356" s="144" t="str">
        <f>IFERROR(INDEX('3) Site Information'!$B$7:$B$106,MATCH(AuditRepTemp_C!I356,WS3_SiteInfo[Site name],0)),"")</f>
        <v>#ERROR!</v>
      </c>
      <c r="H356" s="145" t="str">
        <f>IF(C356&lt;&gt;"",INDEX(WS3_SiteInfo[ASC Site ID
],MATCH(AuditRepTemp_C!F356,'3) Site Information'!A$7:A$106,0)),"")</f>
        <v>#ERROR!</v>
      </c>
      <c r="I356" s="145" t="str">
        <f>IF(C356&lt;&gt;"",INDEX(WS3_SiteInfo[Site name],MATCH(AuditRepTemp_C!F356,'3) Site Information'!A$7:A$106,0)),"")</f>
        <v>#ERROR!</v>
      </c>
      <c r="J356" s="146" t="str">
        <f>IF(ROWS(J$7:J356)&gt;$A$3*$A$4,"",INDEX(IndicatorsB[Indicator],MOD(ROWS(J$7:J356)-1,$A$3)+1))</f>
        <v>#ERROR!</v>
      </c>
      <c r="K356" s="146" t="str">
        <f>IF(ROWS(K$7:K356)&gt;$A$3*$A$4,"",INDEX(IndicatorsB[Indicator/ Requirement Text],MOD(ROWS(K$7:K356)-1,$A$3)+1))</f>
        <v>#ERROR!</v>
      </c>
      <c r="L356" s="146" t="str">
        <f>IF(ROWS(L$7:L356)&gt;$A$3*$A$4,"",INDEX(IndicatorsB[Footnotes &amp; Criterion],MOD(ROWS(L$7:L356)-1,$A$3)+1))</f>
        <v>#ERROR!</v>
      </c>
      <c r="M356" s="3"/>
      <c r="N356" s="3"/>
      <c r="O356" s="3"/>
      <c r="P356" s="3"/>
      <c r="Q356" s="3"/>
      <c r="R356" s="3"/>
      <c r="S356" s="3"/>
      <c r="T356" s="3"/>
      <c r="U356" s="3"/>
      <c r="V356" s="3"/>
      <c r="W356" s="3"/>
      <c r="X356" s="3"/>
      <c r="Y356" s="3"/>
      <c r="Z356" s="3"/>
    </row>
    <row r="357" ht="14.25" customHeight="1">
      <c r="A357" s="141" t="str">
        <f t="shared" si="1"/>
        <v>#ERROR!</v>
      </c>
      <c r="B357" s="142">
        <f t="shared" si="2"/>
        <v>1652</v>
      </c>
      <c r="C357" s="128" t="str">
        <f>IF(ROWS(C$7:C357)&gt;$A$3*$A$4,"",INDEX(IndicatorsB[SN],MOD(ROWS(C$7:C357)-1,$A$3)+1))</f>
        <v>#ERROR!</v>
      </c>
      <c r="D357" s="128" t="str">
        <f>IF(ROWS(D$7:D357)&gt;$A$3*$A$4,"",INDEX(IndicatorsB[CAR/ Standard],MOD(ROWS(D$7:D357)-1,$A$3)+1))</f>
        <v>#ERROR!</v>
      </c>
      <c r="E357" s="128" t="str">
        <f>IF(ROWS(E$7:E357)&gt;$A$3*$A$4,"",INDEX(IndicatorsB[Doc Version],MOD(ROWS(E$7:E357)-1,$A$3)+1))</f>
        <v>#ERROR!</v>
      </c>
      <c r="F357" s="147" t="str">
        <f t="shared" si="3"/>
        <v/>
      </c>
      <c r="G357" s="144" t="str">
        <f>IFERROR(INDEX('3) Site Information'!$B$7:$B$106,MATCH(AuditRepTemp_C!I357,WS3_SiteInfo[Site name],0)),"")</f>
        <v>#ERROR!</v>
      </c>
      <c r="H357" s="145" t="str">
        <f>IF(C357&lt;&gt;"",INDEX(WS3_SiteInfo[ASC Site ID
],MATCH(AuditRepTemp_C!F357,'3) Site Information'!A$7:A$106,0)),"")</f>
        <v>#ERROR!</v>
      </c>
      <c r="I357" s="145" t="str">
        <f>IF(C357&lt;&gt;"",INDEX(WS3_SiteInfo[Site name],MATCH(AuditRepTemp_C!F357,'3) Site Information'!A$7:A$106,0)),"")</f>
        <v>#ERROR!</v>
      </c>
      <c r="J357" s="146" t="str">
        <f>IF(ROWS(J$7:J357)&gt;$A$3*$A$4,"",INDEX(IndicatorsB[Indicator],MOD(ROWS(J$7:J357)-1,$A$3)+1))</f>
        <v>#ERROR!</v>
      </c>
      <c r="K357" s="146" t="str">
        <f>IF(ROWS(K$7:K357)&gt;$A$3*$A$4,"",INDEX(IndicatorsB[Indicator/ Requirement Text],MOD(ROWS(K$7:K357)-1,$A$3)+1))</f>
        <v>#ERROR!</v>
      </c>
      <c r="L357" s="146" t="str">
        <f>IF(ROWS(L$7:L357)&gt;$A$3*$A$4,"",INDEX(IndicatorsB[Footnotes &amp; Criterion],MOD(ROWS(L$7:L357)-1,$A$3)+1))</f>
        <v>#ERROR!</v>
      </c>
      <c r="M357" s="3"/>
      <c r="N357" s="3"/>
      <c r="O357" s="3"/>
      <c r="P357" s="3"/>
      <c r="Q357" s="3"/>
      <c r="R357" s="3"/>
      <c r="S357" s="3"/>
      <c r="T357" s="3"/>
      <c r="U357" s="3"/>
      <c r="V357" s="3"/>
      <c r="W357" s="3"/>
      <c r="X357" s="3"/>
      <c r="Y357" s="3"/>
      <c r="Z357" s="3"/>
    </row>
    <row r="358" ht="14.25" customHeight="1">
      <c r="A358" s="141" t="str">
        <f t="shared" si="1"/>
        <v>#ERROR!</v>
      </c>
      <c r="B358" s="142">
        <f t="shared" si="2"/>
        <v>1652</v>
      </c>
      <c r="C358" s="128" t="str">
        <f>IF(ROWS(C$7:C358)&gt;$A$3*$A$4,"",INDEX(IndicatorsB[SN],MOD(ROWS(C$7:C358)-1,$A$3)+1))</f>
        <v>#ERROR!</v>
      </c>
      <c r="D358" s="128" t="str">
        <f>IF(ROWS(D$7:D358)&gt;$A$3*$A$4,"",INDEX(IndicatorsB[CAR/ Standard],MOD(ROWS(D$7:D358)-1,$A$3)+1))</f>
        <v>#ERROR!</v>
      </c>
      <c r="E358" s="128" t="str">
        <f>IF(ROWS(E$7:E358)&gt;$A$3*$A$4,"",INDEX(IndicatorsB[Doc Version],MOD(ROWS(E$7:E358)-1,$A$3)+1))</f>
        <v>#ERROR!</v>
      </c>
      <c r="F358" s="147" t="str">
        <f t="shared" si="3"/>
        <v/>
      </c>
      <c r="G358" s="144" t="str">
        <f>IFERROR(INDEX('3) Site Information'!$B$7:$B$106,MATCH(AuditRepTemp_C!I358,WS3_SiteInfo[Site name],0)),"")</f>
        <v>#ERROR!</v>
      </c>
      <c r="H358" s="145" t="str">
        <f>IF(C358&lt;&gt;"",INDEX(WS3_SiteInfo[ASC Site ID
],MATCH(AuditRepTemp_C!F358,'3) Site Information'!A$7:A$106,0)),"")</f>
        <v>#ERROR!</v>
      </c>
      <c r="I358" s="145" t="str">
        <f>IF(C358&lt;&gt;"",INDEX(WS3_SiteInfo[Site name],MATCH(AuditRepTemp_C!F358,'3) Site Information'!A$7:A$106,0)),"")</f>
        <v>#ERROR!</v>
      </c>
      <c r="J358" s="146" t="str">
        <f>IF(ROWS(J$7:J358)&gt;$A$3*$A$4,"",INDEX(IndicatorsB[Indicator],MOD(ROWS(J$7:J358)-1,$A$3)+1))</f>
        <v>#ERROR!</v>
      </c>
      <c r="K358" s="146" t="str">
        <f>IF(ROWS(K$7:K358)&gt;$A$3*$A$4,"",INDEX(IndicatorsB[Indicator/ Requirement Text],MOD(ROWS(K$7:K358)-1,$A$3)+1))</f>
        <v>#ERROR!</v>
      </c>
      <c r="L358" s="146" t="str">
        <f>IF(ROWS(L$7:L358)&gt;$A$3*$A$4,"",INDEX(IndicatorsB[Footnotes &amp; Criterion],MOD(ROWS(L$7:L358)-1,$A$3)+1))</f>
        <v>#ERROR!</v>
      </c>
      <c r="M358" s="3"/>
      <c r="N358" s="3"/>
      <c r="O358" s="3"/>
      <c r="P358" s="3"/>
      <c r="Q358" s="3"/>
      <c r="R358" s="3"/>
      <c r="S358" s="3"/>
      <c r="T358" s="3"/>
      <c r="U358" s="3"/>
      <c r="V358" s="3"/>
      <c r="W358" s="3"/>
      <c r="X358" s="3"/>
      <c r="Y358" s="3"/>
      <c r="Z358" s="3"/>
    </row>
    <row r="359" ht="14.25" customHeight="1">
      <c r="A359" s="141" t="str">
        <f t="shared" si="1"/>
        <v>#ERROR!</v>
      </c>
      <c r="B359" s="142">
        <f t="shared" si="2"/>
        <v>1652</v>
      </c>
      <c r="C359" s="128" t="str">
        <f>IF(ROWS(C$7:C359)&gt;$A$3*$A$4,"",INDEX(IndicatorsB[SN],MOD(ROWS(C$7:C359)-1,$A$3)+1))</f>
        <v>#ERROR!</v>
      </c>
      <c r="D359" s="128" t="str">
        <f>IF(ROWS(D$7:D359)&gt;$A$3*$A$4,"",INDEX(IndicatorsB[CAR/ Standard],MOD(ROWS(D$7:D359)-1,$A$3)+1))</f>
        <v>#ERROR!</v>
      </c>
      <c r="E359" s="128" t="str">
        <f>IF(ROWS(E$7:E359)&gt;$A$3*$A$4,"",INDEX(IndicatorsB[Doc Version],MOD(ROWS(E$7:E359)-1,$A$3)+1))</f>
        <v>#ERROR!</v>
      </c>
      <c r="F359" s="147" t="str">
        <f t="shared" si="3"/>
        <v/>
      </c>
      <c r="G359" s="144" t="str">
        <f>IFERROR(INDEX('3) Site Information'!$B$7:$B$106,MATCH(AuditRepTemp_C!I359,WS3_SiteInfo[Site name],0)),"")</f>
        <v>#ERROR!</v>
      </c>
      <c r="H359" s="145" t="str">
        <f>IF(C359&lt;&gt;"",INDEX(WS3_SiteInfo[ASC Site ID
],MATCH(AuditRepTemp_C!F359,'3) Site Information'!A$7:A$106,0)),"")</f>
        <v>#ERROR!</v>
      </c>
      <c r="I359" s="145" t="str">
        <f>IF(C359&lt;&gt;"",INDEX(WS3_SiteInfo[Site name],MATCH(AuditRepTemp_C!F359,'3) Site Information'!A$7:A$106,0)),"")</f>
        <v>#ERROR!</v>
      </c>
      <c r="J359" s="146" t="str">
        <f>IF(ROWS(J$7:J359)&gt;$A$3*$A$4,"",INDEX(IndicatorsB[Indicator],MOD(ROWS(J$7:J359)-1,$A$3)+1))</f>
        <v>#ERROR!</v>
      </c>
      <c r="K359" s="146" t="str">
        <f>IF(ROWS(K$7:K359)&gt;$A$3*$A$4,"",INDEX(IndicatorsB[Indicator/ Requirement Text],MOD(ROWS(K$7:K359)-1,$A$3)+1))</f>
        <v>#ERROR!</v>
      </c>
      <c r="L359" s="146" t="str">
        <f>IF(ROWS(L$7:L359)&gt;$A$3*$A$4,"",INDEX(IndicatorsB[Footnotes &amp; Criterion],MOD(ROWS(L$7:L359)-1,$A$3)+1))</f>
        <v>#ERROR!</v>
      </c>
      <c r="M359" s="3"/>
      <c r="N359" s="3"/>
      <c r="O359" s="3"/>
      <c r="P359" s="3"/>
      <c r="Q359" s="3"/>
      <c r="R359" s="3"/>
      <c r="S359" s="3"/>
      <c r="T359" s="3"/>
      <c r="U359" s="3"/>
      <c r="V359" s="3"/>
      <c r="W359" s="3"/>
      <c r="X359" s="3"/>
      <c r="Y359" s="3"/>
      <c r="Z359" s="3"/>
    </row>
    <row r="360" ht="14.25" customHeight="1">
      <c r="A360" s="141" t="str">
        <f t="shared" si="1"/>
        <v>#ERROR!</v>
      </c>
      <c r="B360" s="142">
        <f t="shared" si="2"/>
        <v>1652</v>
      </c>
      <c r="C360" s="128" t="str">
        <f>IF(ROWS(C$7:C360)&gt;$A$3*$A$4,"",INDEX(IndicatorsB[SN],MOD(ROWS(C$7:C360)-1,$A$3)+1))</f>
        <v>#ERROR!</v>
      </c>
      <c r="D360" s="128" t="str">
        <f>IF(ROWS(D$7:D360)&gt;$A$3*$A$4,"",INDEX(IndicatorsB[CAR/ Standard],MOD(ROWS(D$7:D360)-1,$A$3)+1))</f>
        <v>#ERROR!</v>
      </c>
      <c r="E360" s="128" t="str">
        <f>IF(ROWS(E$7:E360)&gt;$A$3*$A$4,"",INDEX(IndicatorsB[Doc Version],MOD(ROWS(E$7:E360)-1,$A$3)+1))</f>
        <v>#ERROR!</v>
      </c>
      <c r="F360" s="147" t="str">
        <f t="shared" si="3"/>
        <v/>
      </c>
      <c r="G360" s="144" t="str">
        <f>IFERROR(INDEX('3) Site Information'!$B$7:$B$106,MATCH(AuditRepTemp_C!I360,WS3_SiteInfo[Site name],0)),"")</f>
        <v>#ERROR!</v>
      </c>
      <c r="H360" s="145" t="str">
        <f>IF(C360&lt;&gt;"",INDEX(WS3_SiteInfo[ASC Site ID
],MATCH(AuditRepTemp_C!F360,'3) Site Information'!A$7:A$106,0)),"")</f>
        <v>#ERROR!</v>
      </c>
      <c r="I360" s="145" t="str">
        <f>IF(C360&lt;&gt;"",INDEX(WS3_SiteInfo[Site name],MATCH(AuditRepTemp_C!F360,'3) Site Information'!A$7:A$106,0)),"")</f>
        <v>#ERROR!</v>
      </c>
      <c r="J360" s="146" t="str">
        <f>IF(ROWS(J$7:J360)&gt;$A$3*$A$4,"",INDEX(IndicatorsB[Indicator],MOD(ROWS(J$7:J360)-1,$A$3)+1))</f>
        <v>#ERROR!</v>
      </c>
      <c r="K360" s="146" t="str">
        <f>IF(ROWS(K$7:K360)&gt;$A$3*$A$4,"",INDEX(IndicatorsB[Indicator/ Requirement Text],MOD(ROWS(K$7:K360)-1,$A$3)+1))</f>
        <v>#ERROR!</v>
      </c>
      <c r="L360" s="146" t="str">
        <f>IF(ROWS(L$7:L360)&gt;$A$3*$A$4,"",INDEX(IndicatorsB[Footnotes &amp; Criterion],MOD(ROWS(L$7:L360)-1,$A$3)+1))</f>
        <v>#ERROR!</v>
      </c>
      <c r="M360" s="3"/>
      <c r="N360" s="3"/>
      <c r="O360" s="3"/>
      <c r="P360" s="3"/>
      <c r="Q360" s="3"/>
      <c r="R360" s="3"/>
      <c r="S360" s="3"/>
      <c r="T360" s="3"/>
      <c r="U360" s="3"/>
      <c r="V360" s="3"/>
      <c r="W360" s="3"/>
      <c r="X360" s="3"/>
      <c r="Y360" s="3"/>
      <c r="Z360" s="3"/>
    </row>
    <row r="361" ht="14.25" customHeight="1">
      <c r="A361" s="141" t="str">
        <f t="shared" si="1"/>
        <v>#ERROR!</v>
      </c>
      <c r="B361" s="142">
        <f t="shared" si="2"/>
        <v>1652</v>
      </c>
      <c r="C361" s="128" t="str">
        <f>IF(ROWS(C$7:C361)&gt;$A$3*$A$4,"",INDEX(IndicatorsB[SN],MOD(ROWS(C$7:C361)-1,$A$3)+1))</f>
        <v>#ERROR!</v>
      </c>
      <c r="D361" s="128" t="str">
        <f>IF(ROWS(D$7:D361)&gt;$A$3*$A$4,"",INDEX(IndicatorsB[CAR/ Standard],MOD(ROWS(D$7:D361)-1,$A$3)+1))</f>
        <v>#ERROR!</v>
      </c>
      <c r="E361" s="128" t="str">
        <f>IF(ROWS(E$7:E361)&gt;$A$3*$A$4,"",INDEX(IndicatorsB[Doc Version],MOD(ROWS(E$7:E361)-1,$A$3)+1))</f>
        <v>#ERROR!</v>
      </c>
      <c r="F361" s="147" t="str">
        <f t="shared" si="3"/>
        <v/>
      </c>
      <c r="G361" s="144" t="str">
        <f>IFERROR(INDEX('3) Site Information'!$B$7:$B$106,MATCH(AuditRepTemp_C!I361,WS3_SiteInfo[Site name],0)),"")</f>
        <v>#ERROR!</v>
      </c>
      <c r="H361" s="145" t="str">
        <f>IF(C361&lt;&gt;"",INDEX(WS3_SiteInfo[ASC Site ID
],MATCH(AuditRepTemp_C!F361,'3) Site Information'!A$7:A$106,0)),"")</f>
        <v>#ERROR!</v>
      </c>
      <c r="I361" s="145" t="str">
        <f>IF(C361&lt;&gt;"",INDEX(WS3_SiteInfo[Site name],MATCH(AuditRepTemp_C!F361,'3) Site Information'!A$7:A$106,0)),"")</f>
        <v>#ERROR!</v>
      </c>
      <c r="J361" s="146" t="str">
        <f>IF(ROWS(J$7:J361)&gt;$A$3*$A$4,"",INDEX(IndicatorsB[Indicator],MOD(ROWS(J$7:J361)-1,$A$3)+1))</f>
        <v>#ERROR!</v>
      </c>
      <c r="K361" s="146" t="str">
        <f>IF(ROWS(K$7:K361)&gt;$A$3*$A$4,"",INDEX(IndicatorsB[Indicator/ Requirement Text],MOD(ROWS(K$7:K361)-1,$A$3)+1))</f>
        <v>#ERROR!</v>
      </c>
      <c r="L361" s="146" t="str">
        <f>IF(ROWS(L$7:L361)&gt;$A$3*$A$4,"",INDEX(IndicatorsB[Footnotes &amp; Criterion],MOD(ROWS(L$7:L361)-1,$A$3)+1))</f>
        <v>#ERROR!</v>
      </c>
      <c r="M361" s="3"/>
      <c r="N361" s="3"/>
      <c r="O361" s="3"/>
      <c r="P361" s="3"/>
      <c r="Q361" s="3"/>
      <c r="R361" s="3"/>
      <c r="S361" s="3"/>
      <c r="T361" s="3"/>
      <c r="U361" s="3"/>
      <c r="V361" s="3"/>
      <c r="W361" s="3"/>
      <c r="X361" s="3"/>
      <c r="Y361" s="3"/>
      <c r="Z361" s="3"/>
    </row>
    <row r="362" ht="14.25" customHeight="1">
      <c r="A362" s="141" t="str">
        <f t="shared" si="1"/>
        <v>#ERROR!</v>
      </c>
      <c r="B362" s="142">
        <f t="shared" si="2"/>
        <v>1652</v>
      </c>
      <c r="C362" s="128" t="str">
        <f>IF(ROWS(C$7:C362)&gt;$A$3*$A$4,"",INDEX(IndicatorsB[SN],MOD(ROWS(C$7:C362)-1,$A$3)+1))</f>
        <v>#ERROR!</v>
      </c>
      <c r="D362" s="128" t="str">
        <f>IF(ROWS(D$7:D362)&gt;$A$3*$A$4,"",INDEX(IndicatorsB[CAR/ Standard],MOD(ROWS(D$7:D362)-1,$A$3)+1))</f>
        <v>#ERROR!</v>
      </c>
      <c r="E362" s="128" t="str">
        <f>IF(ROWS(E$7:E362)&gt;$A$3*$A$4,"",INDEX(IndicatorsB[Doc Version],MOD(ROWS(E$7:E362)-1,$A$3)+1))</f>
        <v>#ERROR!</v>
      </c>
      <c r="F362" s="147" t="str">
        <f t="shared" si="3"/>
        <v/>
      </c>
      <c r="G362" s="144" t="str">
        <f>IFERROR(INDEX('3) Site Information'!$B$7:$B$106,MATCH(AuditRepTemp_C!I362,WS3_SiteInfo[Site name],0)),"")</f>
        <v>#ERROR!</v>
      </c>
      <c r="H362" s="145" t="str">
        <f>IF(C362&lt;&gt;"",INDEX(WS3_SiteInfo[ASC Site ID
],MATCH(AuditRepTemp_C!F362,'3) Site Information'!A$7:A$106,0)),"")</f>
        <v>#ERROR!</v>
      </c>
      <c r="I362" s="145" t="str">
        <f>IF(C362&lt;&gt;"",INDEX(WS3_SiteInfo[Site name],MATCH(AuditRepTemp_C!F362,'3) Site Information'!A$7:A$106,0)),"")</f>
        <v>#ERROR!</v>
      </c>
      <c r="J362" s="146" t="str">
        <f>IF(ROWS(J$7:J362)&gt;$A$3*$A$4,"",INDEX(IndicatorsB[Indicator],MOD(ROWS(J$7:J362)-1,$A$3)+1))</f>
        <v>#ERROR!</v>
      </c>
      <c r="K362" s="146" t="str">
        <f>IF(ROWS(K$7:K362)&gt;$A$3*$A$4,"",INDEX(IndicatorsB[Indicator/ Requirement Text],MOD(ROWS(K$7:K362)-1,$A$3)+1))</f>
        <v>#ERROR!</v>
      </c>
      <c r="L362" s="146" t="str">
        <f>IF(ROWS(L$7:L362)&gt;$A$3*$A$4,"",INDEX(IndicatorsB[Footnotes &amp; Criterion],MOD(ROWS(L$7:L362)-1,$A$3)+1))</f>
        <v>#ERROR!</v>
      </c>
      <c r="M362" s="3"/>
      <c r="N362" s="3"/>
      <c r="O362" s="3"/>
      <c r="P362" s="3"/>
      <c r="Q362" s="3"/>
      <c r="R362" s="3"/>
      <c r="S362" s="3"/>
      <c r="T362" s="3"/>
      <c r="U362" s="3"/>
      <c r="V362" s="3"/>
      <c r="W362" s="3"/>
      <c r="X362" s="3"/>
      <c r="Y362" s="3"/>
      <c r="Z362" s="3"/>
    </row>
    <row r="363" ht="14.25" customHeight="1">
      <c r="A363" s="141" t="str">
        <f t="shared" si="1"/>
        <v>#ERROR!</v>
      </c>
      <c r="B363" s="142">
        <f t="shared" si="2"/>
        <v>1652</v>
      </c>
      <c r="C363" s="128" t="str">
        <f>IF(ROWS(C$7:C363)&gt;$A$3*$A$4,"",INDEX(IndicatorsB[SN],MOD(ROWS(C$7:C363)-1,$A$3)+1))</f>
        <v>#ERROR!</v>
      </c>
      <c r="D363" s="128" t="str">
        <f>IF(ROWS(D$7:D363)&gt;$A$3*$A$4,"",INDEX(IndicatorsB[CAR/ Standard],MOD(ROWS(D$7:D363)-1,$A$3)+1))</f>
        <v>#ERROR!</v>
      </c>
      <c r="E363" s="128" t="str">
        <f>IF(ROWS(E$7:E363)&gt;$A$3*$A$4,"",INDEX(IndicatorsB[Doc Version],MOD(ROWS(E$7:E363)-1,$A$3)+1))</f>
        <v>#ERROR!</v>
      </c>
      <c r="F363" s="147" t="str">
        <f t="shared" si="3"/>
        <v/>
      </c>
      <c r="G363" s="144" t="str">
        <f>IFERROR(INDEX('3) Site Information'!$B$7:$B$106,MATCH(AuditRepTemp_C!I363,WS3_SiteInfo[Site name],0)),"")</f>
        <v>#ERROR!</v>
      </c>
      <c r="H363" s="145" t="str">
        <f>IF(C363&lt;&gt;"",INDEX(WS3_SiteInfo[ASC Site ID
],MATCH(AuditRepTemp_C!F363,'3) Site Information'!A$7:A$106,0)),"")</f>
        <v>#ERROR!</v>
      </c>
      <c r="I363" s="145" t="str">
        <f>IF(C363&lt;&gt;"",INDEX(WS3_SiteInfo[Site name],MATCH(AuditRepTemp_C!F363,'3) Site Information'!A$7:A$106,0)),"")</f>
        <v>#ERROR!</v>
      </c>
      <c r="J363" s="146" t="str">
        <f>IF(ROWS(J$7:J363)&gt;$A$3*$A$4,"",INDEX(IndicatorsB[Indicator],MOD(ROWS(J$7:J363)-1,$A$3)+1))</f>
        <v>#ERROR!</v>
      </c>
      <c r="K363" s="146" t="str">
        <f>IF(ROWS(K$7:K363)&gt;$A$3*$A$4,"",INDEX(IndicatorsB[Indicator/ Requirement Text],MOD(ROWS(K$7:K363)-1,$A$3)+1))</f>
        <v>#ERROR!</v>
      </c>
      <c r="L363" s="146" t="str">
        <f>IF(ROWS(L$7:L363)&gt;$A$3*$A$4,"",INDEX(IndicatorsB[Footnotes &amp; Criterion],MOD(ROWS(L$7:L363)-1,$A$3)+1))</f>
        <v>#ERROR!</v>
      </c>
      <c r="M363" s="3"/>
      <c r="N363" s="3"/>
      <c r="O363" s="3"/>
      <c r="P363" s="3"/>
      <c r="Q363" s="3"/>
      <c r="R363" s="3"/>
      <c r="S363" s="3"/>
      <c r="T363" s="3"/>
      <c r="U363" s="3"/>
      <c r="V363" s="3"/>
      <c r="W363" s="3"/>
      <c r="X363" s="3"/>
      <c r="Y363" s="3"/>
      <c r="Z363" s="3"/>
    </row>
    <row r="364" ht="14.25" customHeight="1">
      <c r="A364" s="141" t="str">
        <f t="shared" si="1"/>
        <v>#ERROR!</v>
      </c>
      <c r="B364" s="142">
        <f t="shared" si="2"/>
        <v>1652</v>
      </c>
      <c r="C364" s="128" t="str">
        <f>IF(ROWS(C$7:C364)&gt;$A$3*$A$4,"",INDEX(IndicatorsB[SN],MOD(ROWS(C$7:C364)-1,$A$3)+1))</f>
        <v>#ERROR!</v>
      </c>
      <c r="D364" s="128" t="str">
        <f>IF(ROWS(D$7:D364)&gt;$A$3*$A$4,"",INDEX(IndicatorsB[CAR/ Standard],MOD(ROWS(D$7:D364)-1,$A$3)+1))</f>
        <v>#ERROR!</v>
      </c>
      <c r="E364" s="128" t="str">
        <f>IF(ROWS(E$7:E364)&gt;$A$3*$A$4,"",INDEX(IndicatorsB[Doc Version],MOD(ROWS(E$7:E364)-1,$A$3)+1))</f>
        <v>#ERROR!</v>
      </c>
      <c r="F364" s="147" t="str">
        <f t="shared" si="3"/>
        <v/>
      </c>
      <c r="G364" s="144" t="str">
        <f>IFERROR(INDEX('3) Site Information'!$B$7:$B$106,MATCH(AuditRepTemp_C!I364,WS3_SiteInfo[Site name],0)),"")</f>
        <v>#ERROR!</v>
      </c>
      <c r="H364" s="145" t="str">
        <f>IF(C364&lt;&gt;"",INDEX(WS3_SiteInfo[ASC Site ID
],MATCH(AuditRepTemp_C!F364,'3) Site Information'!A$7:A$106,0)),"")</f>
        <v>#ERROR!</v>
      </c>
      <c r="I364" s="145" t="str">
        <f>IF(C364&lt;&gt;"",INDEX(WS3_SiteInfo[Site name],MATCH(AuditRepTemp_C!F364,'3) Site Information'!A$7:A$106,0)),"")</f>
        <v>#ERROR!</v>
      </c>
      <c r="J364" s="146" t="str">
        <f>IF(ROWS(J$7:J364)&gt;$A$3*$A$4,"",INDEX(IndicatorsB[Indicator],MOD(ROWS(J$7:J364)-1,$A$3)+1))</f>
        <v>#ERROR!</v>
      </c>
      <c r="K364" s="146" t="str">
        <f>IF(ROWS(K$7:K364)&gt;$A$3*$A$4,"",INDEX(IndicatorsB[Indicator/ Requirement Text],MOD(ROWS(K$7:K364)-1,$A$3)+1))</f>
        <v>#ERROR!</v>
      </c>
      <c r="L364" s="146" t="str">
        <f>IF(ROWS(L$7:L364)&gt;$A$3*$A$4,"",INDEX(IndicatorsB[Footnotes &amp; Criterion],MOD(ROWS(L$7:L364)-1,$A$3)+1))</f>
        <v>#ERROR!</v>
      </c>
      <c r="M364" s="3"/>
      <c r="N364" s="3"/>
      <c r="O364" s="3"/>
      <c r="P364" s="3"/>
      <c r="Q364" s="3"/>
      <c r="R364" s="3"/>
      <c r="S364" s="3"/>
      <c r="T364" s="3"/>
      <c r="U364" s="3"/>
      <c r="V364" s="3"/>
      <c r="W364" s="3"/>
      <c r="X364" s="3"/>
      <c r="Y364" s="3"/>
      <c r="Z364" s="3"/>
    </row>
    <row r="365" ht="14.25" customHeight="1">
      <c r="A365" s="141" t="str">
        <f t="shared" si="1"/>
        <v>#ERROR!</v>
      </c>
      <c r="B365" s="142">
        <f t="shared" si="2"/>
        <v>1652</v>
      </c>
      <c r="C365" s="128" t="str">
        <f>IF(ROWS(C$7:C365)&gt;$A$3*$A$4,"",INDEX(IndicatorsB[SN],MOD(ROWS(C$7:C365)-1,$A$3)+1))</f>
        <v>#ERROR!</v>
      </c>
      <c r="D365" s="128" t="str">
        <f>IF(ROWS(D$7:D365)&gt;$A$3*$A$4,"",INDEX(IndicatorsB[CAR/ Standard],MOD(ROWS(D$7:D365)-1,$A$3)+1))</f>
        <v>#ERROR!</v>
      </c>
      <c r="E365" s="128" t="str">
        <f>IF(ROWS(E$7:E365)&gt;$A$3*$A$4,"",INDEX(IndicatorsB[Doc Version],MOD(ROWS(E$7:E365)-1,$A$3)+1))</f>
        <v>#ERROR!</v>
      </c>
      <c r="F365" s="147" t="str">
        <f t="shared" si="3"/>
        <v/>
      </c>
      <c r="G365" s="144" t="str">
        <f>IFERROR(INDEX('3) Site Information'!$B$7:$B$106,MATCH(AuditRepTemp_C!I365,WS3_SiteInfo[Site name],0)),"")</f>
        <v>#ERROR!</v>
      </c>
      <c r="H365" s="145" t="str">
        <f>IF(C365&lt;&gt;"",INDEX(WS3_SiteInfo[ASC Site ID
],MATCH(AuditRepTemp_C!F365,'3) Site Information'!A$7:A$106,0)),"")</f>
        <v>#ERROR!</v>
      </c>
      <c r="I365" s="145" t="str">
        <f>IF(C365&lt;&gt;"",INDEX(WS3_SiteInfo[Site name],MATCH(AuditRepTemp_C!F365,'3) Site Information'!A$7:A$106,0)),"")</f>
        <v>#ERROR!</v>
      </c>
      <c r="J365" s="146" t="str">
        <f>IF(ROWS(J$7:J365)&gt;$A$3*$A$4,"",INDEX(IndicatorsB[Indicator],MOD(ROWS(J$7:J365)-1,$A$3)+1))</f>
        <v>#ERROR!</v>
      </c>
      <c r="K365" s="146" t="str">
        <f>IF(ROWS(K$7:K365)&gt;$A$3*$A$4,"",INDEX(IndicatorsB[Indicator/ Requirement Text],MOD(ROWS(K$7:K365)-1,$A$3)+1))</f>
        <v>#ERROR!</v>
      </c>
      <c r="L365" s="146" t="str">
        <f>IF(ROWS(L$7:L365)&gt;$A$3*$A$4,"",INDEX(IndicatorsB[Footnotes &amp; Criterion],MOD(ROWS(L$7:L365)-1,$A$3)+1))</f>
        <v>#ERROR!</v>
      </c>
      <c r="M365" s="3"/>
      <c r="N365" s="3"/>
      <c r="O365" s="3"/>
      <c r="P365" s="3"/>
      <c r="Q365" s="3"/>
      <c r="R365" s="3"/>
      <c r="S365" s="3"/>
      <c r="T365" s="3"/>
      <c r="U365" s="3"/>
      <c r="V365" s="3"/>
      <c r="W365" s="3"/>
      <c r="X365" s="3"/>
      <c r="Y365" s="3"/>
      <c r="Z365" s="3"/>
    </row>
    <row r="366" ht="14.25" customHeight="1">
      <c r="A366" s="141" t="str">
        <f t="shared" si="1"/>
        <v>#ERROR!</v>
      </c>
      <c r="B366" s="142">
        <f t="shared" si="2"/>
        <v>1652</v>
      </c>
      <c r="C366" s="128" t="str">
        <f>IF(ROWS(C$7:C366)&gt;$A$3*$A$4,"",INDEX(IndicatorsB[SN],MOD(ROWS(C$7:C366)-1,$A$3)+1))</f>
        <v>#ERROR!</v>
      </c>
      <c r="D366" s="128" t="str">
        <f>IF(ROWS(D$7:D366)&gt;$A$3*$A$4,"",INDEX(IndicatorsB[CAR/ Standard],MOD(ROWS(D$7:D366)-1,$A$3)+1))</f>
        <v>#ERROR!</v>
      </c>
      <c r="E366" s="128" t="str">
        <f>IF(ROWS(E$7:E366)&gt;$A$3*$A$4,"",INDEX(IndicatorsB[Doc Version],MOD(ROWS(E$7:E366)-1,$A$3)+1))</f>
        <v>#ERROR!</v>
      </c>
      <c r="F366" s="147" t="str">
        <f t="shared" si="3"/>
        <v/>
      </c>
      <c r="G366" s="144" t="str">
        <f>IFERROR(INDEX('3) Site Information'!$B$7:$B$106,MATCH(AuditRepTemp_C!I366,WS3_SiteInfo[Site name],0)),"")</f>
        <v>#ERROR!</v>
      </c>
      <c r="H366" s="145" t="str">
        <f>IF(C366&lt;&gt;"",INDEX(WS3_SiteInfo[ASC Site ID
],MATCH(AuditRepTemp_C!F366,'3) Site Information'!A$7:A$106,0)),"")</f>
        <v>#ERROR!</v>
      </c>
      <c r="I366" s="145" t="str">
        <f>IF(C366&lt;&gt;"",INDEX(WS3_SiteInfo[Site name],MATCH(AuditRepTemp_C!F366,'3) Site Information'!A$7:A$106,0)),"")</f>
        <v>#ERROR!</v>
      </c>
      <c r="J366" s="146" t="str">
        <f>IF(ROWS(J$7:J366)&gt;$A$3*$A$4,"",INDEX(IndicatorsB[Indicator],MOD(ROWS(J$7:J366)-1,$A$3)+1))</f>
        <v>#ERROR!</v>
      </c>
      <c r="K366" s="146" t="str">
        <f>IF(ROWS(K$7:K366)&gt;$A$3*$A$4,"",INDEX(IndicatorsB[Indicator/ Requirement Text],MOD(ROWS(K$7:K366)-1,$A$3)+1))</f>
        <v>#ERROR!</v>
      </c>
      <c r="L366" s="146" t="str">
        <f>IF(ROWS(L$7:L366)&gt;$A$3*$A$4,"",INDEX(IndicatorsB[Footnotes &amp; Criterion],MOD(ROWS(L$7:L366)-1,$A$3)+1))</f>
        <v>#ERROR!</v>
      </c>
      <c r="M366" s="3"/>
      <c r="N366" s="3"/>
      <c r="O366" s="3"/>
      <c r="P366" s="3"/>
      <c r="Q366" s="3"/>
      <c r="R366" s="3"/>
      <c r="S366" s="3"/>
      <c r="T366" s="3"/>
      <c r="U366" s="3"/>
      <c r="V366" s="3"/>
      <c r="W366" s="3"/>
      <c r="X366" s="3"/>
      <c r="Y366" s="3"/>
      <c r="Z366" s="3"/>
    </row>
    <row r="367" ht="14.25" customHeight="1">
      <c r="A367" s="141" t="str">
        <f t="shared" si="1"/>
        <v>#ERROR!</v>
      </c>
      <c r="B367" s="142">
        <f t="shared" si="2"/>
        <v>1652</v>
      </c>
      <c r="C367" s="128" t="str">
        <f>IF(ROWS(C$7:C367)&gt;$A$3*$A$4,"",INDEX(IndicatorsB[SN],MOD(ROWS(C$7:C367)-1,$A$3)+1))</f>
        <v>#ERROR!</v>
      </c>
      <c r="D367" s="128" t="str">
        <f>IF(ROWS(D$7:D367)&gt;$A$3*$A$4,"",INDEX(IndicatorsB[CAR/ Standard],MOD(ROWS(D$7:D367)-1,$A$3)+1))</f>
        <v>#ERROR!</v>
      </c>
      <c r="E367" s="128" t="str">
        <f>IF(ROWS(E$7:E367)&gt;$A$3*$A$4,"",INDEX(IndicatorsB[Doc Version],MOD(ROWS(E$7:E367)-1,$A$3)+1))</f>
        <v>#ERROR!</v>
      </c>
      <c r="F367" s="147" t="str">
        <f t="shared" si="3"/>
        <v/>
      </c>
      <c r="G367" s="144" t="str">
        <f>IFERROR(INDEX('3) Site Information'!$B$7:$B$106,MATCH(AuditRepTemp_C!I367,WS3_SiteInfo[Site name],0)),"")</f>
        <v>#ERROR!</v>
      </c>
      <c r="H367" s="145" t="str">
        <f>IF(C367&lt;&gt;"",INDEX(WS3_SiteInfo[ASC Site ID
],MATCH(AuditRepTemp_C!F367,'3) Site Information'!A$7:A$106,0)),"")</f>
        <v>#ERROR!</v>
      </c>
      <c r="I367" s="145" t="str">
        <f>IF(C367&lt;&gt;"",INDEX(WS3_SiteInfo[Site name],MATCH(AuditRepTemp_C!F367,'3) Site Information'!A$7:A$106,0)),"")</f>
        <v>#ERROR!</v>
      </c>
      <c r="J367" s="146" t="str">
        <f>IF(ROWS(J$7:J367)&gt;$A$3*$A$4,"",INDEX(IndicatorsB[Indicator],MOD(ROWS(J$7:J367)-1,$A$3)+1))</f>
        <v>#ERROR!</v>
      </c>
      <c r="K367" s="146" t="str">
        <f>IF(ROWS(K$7:K367)&gt;$A$3*$A$4,"",INDEX(IndicatorsB[Indicator/ Requirement Text],MOD(ROWS(K$7:K367)-1,$A$3)+1))</f>
        <v>#ERROR!</v>
      </c>
      <c r="L367" s="146" t="str">
        <f>IF(ROWS(L$7:L367)&gt;$A$3*$A$4,"",INDEX(IndicatorsB[Footnotes &amp; Criterion],MOD(ROWS(L$7:L367)-1,$A$3)+1))</f>
        <v>#ERROR!</v>
      </c>
      <c r="M367" s="3"/>
      <c r="N367" s="3"/>
      <c r="O367" s="3"/>
      <c r="P367" s="3"/>
      <c r="Q367" s="3"/>
      <c r="R367" s="3"/>
      <c r="S367" s="3"/>
      <c r="T367" s="3"/>
      <c r="U367" s="3"/>
      <c r="V367" s="3"/>
      <c r="W367" s="3"/>
      <c r="X367" s="3"/>
      <c r="Y367" s="3"/>
      <c r="Z367" s="3"/>
    </row>
    <row r="368" ht="14.25" customHeight="1">
      <c r="A368" s="141" t="str">
        <f t="shared" si="1"/>
        <v>#ERROR!</v>
      </c>
      <c r="B368" s="142">
        <f t="shared" si="2"/>
        <v>1652</v>
      </c>
      <c r="C368" s="128" t="str">
        <f>IF(ROWS(C$7:C368)&gt;$A$3*$A$4,"",INDEX(IndicatorsB[SN],MOD(ROWS(C$7:C368)-1,$A$3)+1))</f>
        <v>#ERROR!</v>
      </c>
      <c r="D368" s="128" t="str">
        <f>IF(ROWS(D$7:D368)&gt;$A$3*$A$4,"",INDEX(IndicatorsB[CAR/ Standard],MOD(ROWS(D$7:D368)-1,$A$3)+1))</f>
        <v>#ERROR!</v>
      </c>
      <c r="E368" s="128" t="str">
        <f>IF(ROWS(E$7:E368)&gt;$A$3*$A$4,"",INDEX(IndicatorsB[Doc Version],MOD(ROWS(E$7:E368)-1,$A$3)+1))</f>
        <v>#ERROR!</v>
      </c>
      <c r="F368" s="147" t="str">
        <f t="shared" si="3"/>
        <v/>
      </c>
      <c r="G368" s="144" t="str">
        <f>IFERROR(INDEX('3) Site Information'!$B$7:$B$106,MATCH(AuditRepTemp_C!I368,WS3_SiteInfo[Site name],0)),"")</f>
        <v>#ERROR!</v>
      </c>
      <c r="H368" s="145" t="str">
        <f>IF(C368&lt;&gt;"",INDEX(WS3_SiteInfo[ASC Site ID
],MATCH(AuditRepTemp_C!F368,'3) Site Information'!A$7:A$106,0)),"")</f>
        <v>#ERROR!</v>
      </c>
      <c r="I368" s="145" t="str">
        <f>IF(C368&lt;&gt;"",INDEX(WS3_SiteInfo[Site name],MATCH(AuditRepTemp_C!F368,'3) Site Information'!A$7:A$106,0)),"")</f>
        <v>#ERROR!</v>
      </c>
      <c r="J368" s="146" t="str">
        <f>IF(ROWS(J$7:J368)&gt;$A$3*$A$4,"",INDEX(IndicatorsB[Indicator],MOD(ROWS(J$7:J368)-1,$A$3)+1))</f>
        <v>#ERROR!</v>
      </c>
      <c r="K368" s="146" t="str">
        <f>IF(ROWS(K$7:K368)&gt;$A$3*$A$4,"",INDEX(IndicatorsB[Indicator/ Requirement Text],MOD(ROWS(K$7:K368)-1,$A$3)+1))</f>
        <v>#ERROR!</v>
      </c>
      <c r="L368" s="146" t="str">
        <f>IF(ROWS(L$7:L368)&gt;$A$3*$A$4,"",INDEX(IndicatorsB[Footnotes &amp; Criterion],MOD(ROWS(L$7:L368)-1,$A$3)+1))</f>
        <v>#ERROR!</v>
      </c>
      <c r="M368" s="3"/>
      <c r="N368" s="3"/>
      <c r="O368" s="3"/>
      <c r="P368" s="3"/>
      <c r="Q368" s="3"/>
      <c r="R368" s="3"/>
      <c r="S368" s="3"/>
      <c r="T368" s="3"/>
      <c r="U368" s="3"/>
      <c r="V368" s="3"/>
      <c r="W368" s="3"/>
      <c r="X368" s="3"/>
      <c r="Y368" s="3"/>
      <c r="Z368" s="3"/>
    </row>
    <row r="369" ht="14.25" customHeight="1">
      <c r="A369" s="141" t="str">
        <f t="shared" si="1"/>
        <v>#ERROR!</v>
      </c>
      <c r="B369" s="142">
        <f t="shared" si="2"/>
        <v>1652</v>
      </c>
      <c r="C369" s="128" t="str">
        <f>IF(ROWS(C$7:C369)&gt;$A$3*$A$4,"",INDEX(IndicatorsB[SN],MOD(ROWS(C$7:C369)-1,$A$3)+1))</f>
        <v>#ERROR!</v>
      </c>
      <c r="D369" s="128" t="str">
        <f>IF(ROWS(D$7:D369)&gt;$A$3*$A$4,"",INDEX(IndicatorsB[CAR/ Standard],MOD(ROWS(D$7:D369)-1,$A$3)+1))</f>
        <v>#ERROR!</v>
      </c>
      <c r="E369" s="128" t="str">
        <f>IF(ROWS(E$7:E369)&gt;$A$3*$A$4,"",INDEX(IndicatorsB[Doc Version],MOD(ROWS(E$7:E369)-1,$A$3)+1))</f>
        <v>#ERROR!</v>
      </c>
      <c r="F369" s="147" t="str">
        <f t="shared" si="3"/>
        <v/>
      </c>
      <c r="G369" s="144" t="str">
        <f>IFERROR(INDEX('3) Site Information'!$B$7:$B$106,MATCH(AuditRepTemp_C!I369,WS3_SiteInfo[Site name],0)),"")</f>
        <v>#ERROR!</v>
      </c>
      <c r="H369" s="145" t="str">
        <f>IF(C369&lt;&gt;"",INDEX(WS3_SiteInfo[ASC Site ID
],MATCH(AuditRepTemp_C!F369,'3) Site Information'!A$7:A$106,0)),"")</f>
        <v>#ERROR!</v>
      </c>
      <c r="I369" s="145" t="str">
        <f>IF(C369&lt;&gt;"",INDEX(WS3_SiteInfo[Site name],MATCH(AuditRepTemp_C!F369,'3) Site Information'!A$7:A$106,0)),"")</f>
        <v>#ERROR!</v>
      </c>
      <c r="J369" s="146" t="str">
        <f>IF(ROWS(J$7:J369)&gt;$A$3*$A$4,"",INDEX(IndicatorsB[Indicator],MOD(ROWS(J$7:J369)-1,$A$3)+1))</f>
        <v>#ERROR!</v>
      </c>
      <c r="K369" s="146" t="str">
        <f>IF(ROWS(K$7:K369)&gt;$A$3*$A$4,"",INDEX(IndicatorsB[Indicator/ Requirement Text],MOD(ROWS(K$7:K369)-1,$A$3)+1))</f>
        <v>#ERROR!</v>
      </c>
      <c r="L369" s="146" t="str">
        <f>IF(ROWS(L$7:L369)&gt;$A$3*$A$4,"",INDEX(IndicatorsB[Footnotes &amp; Criterion],MOD(ROWS(L$7:L369)-1,$A$3)+1))</f>
        <v>#ERROR!</v>
      </c>
      <c r="M369" s="3"/>
      <c r="N369" s="3"/>
      <c r="O369" s="3"/>
      <c r="P369" s="3"/>
      <c r="Q369" s="3"/>
      <c r="R369" s="3"/>
      <c r="S369" s="3"/>
      <c r="T369" s="3"/>
      <c r="U369" s="3"/>
      <c r="V369" s="3"/>
      <c r="W369" s="3"/>
      <c r="X369" s="3"/>
      <c r="Y369" s="3"/>
      <c r="Z369" s="3"/>
    </row>
    <row r="370" ht="14.25" customHeight="1">
      <c r="A370" s="141" t="str">
        <f t="shared" si="1"/>
        <v>#ERROR!</v>
      </c>
      <c r="B370" s="142">
        <f t="shared" si="2"/>
        <v>1652</v>
      </c>
      <c r="C370" s="128" t="str">
        <f>IF(ROWS(C$7:C370)&gt;$A$3*$A$4,"",INDEX(IndicatorsB[SN],MOD(ROWS(C$7:C370)-1,$A$3)+1))</f>
        <v>#ERROR!</v>
      </c>
      <c r="D370" s="128" t="str">
        <f>IF(ROWS(D$7:D370)&gt;$A$3*$A$4,"",INDEX(IndicatorsB[CAR/ Standard],MOD(ROWS(D$7:D370)-1,$A$3)+1))</f>
        <v>#ERROR!</v>
      </c>
      <c r="E370" s="128" t="str">
        <f>IF(ROWS(E$7:E370)&gt;$A$3*$A$4,"",INDEX(IndicatorsB[Doc Version],MOD(ROWS(E$7:E370)-1,$A$3)+1))</f>
        <v>#ERROR!</v>
      </c>
      <c r="F370" s="147" t="str">
        <f t="shared" si="3"/>
        <v/>
      </c>
      <c r="G370" s="144" t="str">
        <f>IFERROR(INDEX('3) Site Information'!$B$7:$B$106,MATCH(AuditRepTemp_C!I370,WS3_SiteInfo[Site name],0)),"")</f>
        <v>#ERROR!</v>
      </c>
      <c r="H370" s="145" t="str">
        <f>IF(C370&lt;&gt;"",INDEX(WS3_SiteInfo[ASC Site ID
],MATCH(AuditRepTemp_C!F370,'3) Site Information'!A$7:A$106,0)),"")</f>
        <v>#ERROR!</v>
      </c>
      <c r="I370" s="145" t="str">
        <f>IF(C370&lt;&gt;"",INDEX(WS3_SiteInfo[Site name],MATCH(AuditRepTemp_C!F370,'3) Site Information'!A$7:A$106,0)),"")</f>
        <v>#ERROR!</v>
      </c>
      <c r="J370" s="146" t="str">
        <f>IF(ROWS(J$7:J370)&gt;$A$3*$A$4,"",INDEX(IndicatorsB[Indicator],MOD(ROWS(J$7:J370)-1,$A$3)+1))</f>
        <v>#ERROR!</v>
      </c>
      <c r="K370" s="146" t="str">
        <f>IF(ROWS(K$7:K370)&gt;$A$3*$A$4,"",INDEX(IndicatorsB[Indicator/ Requirement Text],MOD(ROWS(K$7:K370)-1,$A$3)+1))</f>
        <v>#ERROR!</v>
      </c>
      <c r="L370" s="146" t="str">
        <f>IF(ROWS(L$7:L370)&gt;$A$3*$A$4,"",INDEX(IndicatorsB[Footnotes &amp; Criterion],MOD(ROWS(L$7:L370)-1,$A$3)+1))</f>
        <v>#ERROR!</v>
      </c>
      <c r="M370" s="3"/>
      <c r="N370" s="3"/>
      <c r="O370" s="3"/>
      <c r="P370" s="3"/>
      <c r="Q370" s="3"/>
      <c r="R370" s="3"/>
      <c r="S370" s="3"/>
      <c r="T370" s="3"/>
      <c r="U370" s="3"/>
      <c r="V370" s="3"/>
      <c r="W370" s="3"/>
      <c r="X370" s="3"/>
      <c r="Y370" s="3"/>
      <c r="Z370" s="3"/>
    </row>
    <row r="371" ht="14.25" customHeight="1">
      <c r="A371" s="141" t="str">
        <f t="shared" si="1"/>
        <v>#ERROR!</v>
      </c>
      <c r="B371" s="142">
        <f t="shared" si="2"/>
        <v>1652</v>
      </c>
      <c r="C371" s="128" t="str">
        <f>IF(ROWS(C$7:C371)&gt;$A$3*$A$4,"",INDEX(IndicatorsB[SN],MOD(ROWS(C$7:C371)-1,$A$3)+1))</f>
        <v>#ERROR!</v>
      </c>
      <c r="D371" s="128" t="str">
        <f>IF(ROWS(D$7:D371)&gt;$A$3*$A$4,"",INDEX(IndicatorsB[CAR/ Standard],MOD(ROWS(D$7:D371)-1,$A$3)+1))</f>
        <v>#ERROR!</v>
      </c>
      <c r="E371" s="128" t="str">
        <f>IF(ROWS(E$7:E371)&gt;$A$3*$A$4,"",INDEX(IndicatorsB[Doc Version],MOD(ROWS(E$7:E371)-1,$A$3)+1))</f>
        <v>#ERROR!</v>
      </c>
      <c r="F371" s="147" t="str">
        <f t="shared" si="3"/>
        <v/>
      </c>
      <c r="G371" s="144" t="str">
        <f>IFERROR(INDEX('3) Site Information'!$B$7:$B$106,MATCH(AuditRepTemp_C!I371,WS3_SiteInfo[Site name],0)),"")</f>
        <v>#ERROR!</v>
      </c>
      <c r="H371" s="145" t="str">
        <f>IF(C371&lt;&gt;"",INDEX(WS3_SiteInfo[ASC Site ID
],MATCH(AuditRepTemp_C!F371,'3) Site Information'!A$7:A$106,0)),"")</f>
        <v>#ERROR!</v>
      </c>
      <c r="I371" s="145" t="str">
        <f>IF(C371&lt;&gt;"",INDEX(WS3_SiteInfo[Site name],MATCH(AuditRepTemp_C!F371,'3) Site Information'!A$7:A$106,0)),"")</f>
        <v>#ERROR!</v>
      </c>
      <c r="J371" s="146" t="str">
        <f>IF(ROWS(J$7:J371)&gt;$A$3*$A$4,"",INDEX(IndicatorsB[Indicator],MOD(ROWS(J$7:J371)-1,$A$3)+1))</f>
        <v>#ERROR!</v>
      </c>
      <c r="K371" s="146" t="str">
        <f>IF(ROWS(K$7:K371)&gt;$A$3*$A$4,"",INDEX(IndicatorsB[Indicator/ Requirement Text],MOD(ROWS(K$7:K371)-1,$A$3)+1))</f>
        <v>#ERROR!</v>
      </c>
      <c r="L371" s="146" t="str">
        <f>IF(ROWS(L$7:L371)&gt;$A$3*$A$4,"",INDEX(IndicatorsB[Footnotes &amp; Criterion],MOD(ROWS(L$7:L371)-1,$A$3)+1))</f>
        <v>#ERROR!</v>
      </c>
      <c r="M371" s="3"/>
      <c r="N371" s="3"/>
      <c r="O371" s="3"/>
      <c r="P371" s="3"/>
      <c r="Q371" s="3"/>
      <c r="R371" s="3"/>
      <c r="S371" s="3"/>
      <c r="T371" s="3"/>
      <c r="U371" s="3"/>
      <c r="V371" s="3"/>
      <c r="W371" s="3"/>
      <c r="X371" s="3"/>
      <c r="Y371" s="3"/>
      <c r="Z371" s="3"/>
    </row>
    <row r="372" ht="14.25" customHeight="1">
      <c r="A372" s="141" t="str">
        <f t="shared" si="1"/>
        <v>#ERROR!</v>
      </c>
      <c r="B372" s="142">
        <f t="shared" si="2"/>
        <v>1652</v>
      </c>
      <c r="C372" s="128" t="str">
        <f>IF(ROWS(C$7:C372)&gt;$A$3*$A$4,"",INDEX(IndicatorsB[SN],MOD(ROWS(C$7:C372)-1,$A$3)+1))</f>
        <v>#ERROR!</v>
      </c>
      <c r="D372" s="128" t="str">
        <f>IF(ROWS(D$7:D372)&gt;$A$3*$A$4,"",INDEX(IndicatorsB[CAR/ Standard],MOD(ROWS(D$7:D372)-1,$A$3)+1))</f>
        <v>#ERROR!</v>
      </c>
      <c r="E372" s="128" t="str">
        <f>IF(ROWS(E$7:E372)&gt;$A$3*$A$4,"",INDEX(IndicatorsB[Doc Version],MOD(ROWS(E$7:E372)-1,$A$3)+1))</f>
        <v>#ERROR!</v>
      </c>
      <c r="F372" s="147" t="str">
        <f t="shared" si="3"/>
        <v/>
      </c>
      <c r="G372" s="144" t="str">
        <f>IFERROR(INDEX('3) Site Information'!$B$7:$B$106,MATCH(AuditRepTemp_C!I372,WS3_SiteInfo[Site name],0)),"")</f>
        <v>#ERROR!</v>
      </c>
      <c r="H372" s="145" t="str">
        <f>IF(C372&lt;&gt;"",INDEX(WS3_SiteInfo[ASC Site ID
],MATCH(AuditRepTemp_C!F372,'3) Site Information'!A$7:A$106,0)),"")</f>
        <v>#ERROR!</v>
      </c>
      <c r="I372" s="145" t="str">
        <f>IF(C372&lt;&gt;"",INDEX(WS3_SiteInfo[Site name],MATCH(AuditRepTemp_C!F372,'3) Site Information'!A$7:A$106,0)),"")</f>
        <v>#ERROR!</v>
      </c>
      <c r="J372" s="146" t="str">
        <f>IF(ROWS(J$7:J372)&gt;$A$3*$A$4,"",INDEX(IndicatorsB[Indicator],MOD(ROWS(J$7:J372)-1,$A$3)+1))</f>
        <v>#ERROR!</v>
      </c>
      <c r="K372" s="146" t="str">
        <f>IF(ROWS(K$7:K372)&gt;$A$3*$A$4,"",INDEX(IndicatorsB[Indicator/ Requirement Text],MOD(ROWS(K$7:K372)-1,$A$3)+1))</f>
        <v>#ERROR!</v>
      </c>
      <c r="L372" s="146" t="str">
        <f>IF(ROWS(L$7:L372)&gt;$A$3*$A$4,"",INDEX(IndicatorsB[Footnotes &amp; Criterion],MOD(ROWS(L$7:L372)-1,$A$3)+1))</f>
        <v>#ERROR!</v>
      </c>
      <c r="M372" s="3"/>
      <c r="N372" s="3"/>
      <c r="O372" s="3"/>
      <c r="P372" s="3"/>
      <c r="Q372" s="3"/>
      <c r="R372" s="3"/>
      <c r="S372" s="3"/>
      <c r="T372" s="3"/>
      <c r="U372" s="3"/>
      <c r="V372" s="3"/>
      <c r="W372" s="3"/>
      <c r="X372" s="3"/>
      <c r="Y372" s="3"/>
      <c r="Z372" s="3"/>
    </row>
    <row r="373" ht="14.25" customHeight="1">
      <c r="A373" s="141" t="str">
        <f t="shared" si="1"/>
        <v>#ERROR!</v>
      </c>
      <c r="B373" s="142">
        <f t="shared" si="2"/>
        <v>1652</v>
      </c>
      <c r="C373" s="128" t="str">
        <f>IF(ROWS(C$7:C373)&gt;$A$3*$A$4,"",INDEX(IndicatorsB[SN],MOD(ROWS(C$7:C373)-1,$A$3)+1))</f>
        <v>#ERROR!</v>
      </c>
      <c r="D373" s="128" t="str">
        <f>IF(ROWS(D$7:D373)&gt;$A$3*$A$4,"",INDEX(IndicatorsB[CAR/ Standard],MOD(ROWS(D$7:D373)-1,$A$3)+1))</f>
        <v>#ERROR!</v>
      </c>
      <c r="E373" s="128" t="str">
        <f>IF(ROWS(E$7:E373)&gt;$A$3*$A$4,"",INDEX(IndicatorsB[Doc Version],MOD(ROWS(E$7:E373)-1,$A$3)+1))</f>
        <v>#ERROR!</v>
      </c>
      <c r="F373" s="147" t="str">
        <f t="shared" si="3"/>
        <v/>
      </c>
      <c r="G373" s="144" t="str">
        <f>IFERROR(INDEX('3) Site Information'!$B$7:$B$106,MATCH(AuditRepTemp_C!I373,WS3_SiteInfo[Site name],0)),"")</f>
        <v>#ERROR!</v>
      </c>
      <c r="H373" s="145" t="str">
        <f>IF(C373&lt;&gt;"",INDEX(WS3_SiteInfo[ASC Site ID
],MATCH(AuditRepTemp_C!F373,'3) Site Information'!A$7:A$106,0)),"")</f>
        <v>#ERROR!</v>
      </c>
      <c r="I373" s="145" t="str">
        <f>IF(C373&lt;&gt;"",INDEX(WS3_SiteInfo[Site name],MATCH(AuditRepTemp_C!F373,'3) Site Information'!A$7:A$106,0)),"")</f>
        <v>#ERROR!</v>
      </c>
      <c r="J373" s="146" t="str">
        <f>IF(ROWS(J$7:J373)&gt;$A$3*$A$4,"",INDEX(IndicatorsB[Indicator],MOD(ROWS(J$7:J373)-1,$A$3)+1))</f>
        <v>#ERROR!</v>
      </c>
      <c r="K373" s="146" t="str">
        <f>IF(ROWS(K$7:K373)&gt;$A$3*$A$4,"",INDEX(IndicatorsB[Indicator/ Requirement Text],MOD(ROWS(K$7:K373)-1,$A$3)+1))</f>
        <v>#ERROR!</v>
      </c>
      <c r="L373" s="146" t="str">
        <f>IF(ROWS(L$7:L373)&gt;$A$3*$A$4,"",INDEX(IndicatorsB[Footnotes &amp; Criterion],MOD(ROWS(L$7:L373)-1,$A$3)+1))</f>
        <v>#ERROR!</v>
      </c>
      <c r="M373" s="3"/>
      <c r="N373" s="3"/>
      <c r="O373" s="3"/>
      <c r="P373" s="3"/>
      <c r="Q373" s="3"/>
      <c r="R373" s="3"/>
      <c r="S373" s="3"/>
      <c r="T373" s="3"/>
      <c r="U373" s="3"/>
      <c r="V373" s="3"/>
      <c r="W373" s="3"/>
      <c r="X373" s="3"/>
      <c r="Y373" s="3"/>
      <c r="Z373" s="3"/>
    </row>
    <row r="374" ht="14.25" customHeight="1">
      <c r="A374" s="141" t="str">
        <f t="shared" si="1"/>
        <v>#ERROR!</v>
      </c>
      <c r="B374" s="142">
        <f t="shared" si="2"/>
        <v>1652</v>
      </c>
      <c r="C374" s="128" t="str">
        <f>IF(ROWS(C$7:C374)&gt;$A$3*$A$4,"",INDEX(IndicatorsB[SN],MOD(ROWS(C$7:C374)-1,$A$3)+1))</f>
        <v>#ERROR!</v>
      </c>
      <c r="D374" s="128" t="str">
        <f>IF(ROWS(D$7:D374)&gt;$A$3*$A$4,"",INDEX(IndicatorsB[CAR/ Standard],MOD(ROWS(D$7:D374)-1,$A$3)+1))</f>
        <v>#ERROR!</v>
      </c>
      <c r="E374" s="128" t="str">
        <f>IF(ROWS(E$7:E374)&gt;$A$3*$A$4,"",INDEX(IndicatorsB[Doc Version],MOD(ROWS(E$7:E374)-1,$A$3)+1))</f>
        <v>#ERROR!</v>
      </c>
      <c r="F374" s="147" t="str">
        <f t="shared" si="3"/>
        <v/>
      </c>
      <c r="G374" s="144" t="str">
        <f>IFERROR(INDEX('3) Site Information'!$B$7:$B$106,MATCH(AuditRepTemp_C!I374,WS3_SiteInfo[Site name],0)),"")</f>
        <v>#ERROR!</v>
      </c>
      <c r="H374" s="145" t="str">
        <f>IF(C374&lt;&gt;"",INDEX(WS3_SiteInfo[ASC Site ID
],MATCH(AuditRepTemp_C!F374,'3) Site Information'!A$7:A$106,0)),"")</f>
        <v>#ERROR!</v>
      </c>
      <c r="I374" s="145" t="str">
        <f>IF(C374&lt;&gt;"",INDEX(WS3_SiteInfo[Site name],MATCH(AuditRepTemp_C!F374,'3) Site Information'!A$7:A$106,0)),"")</f>
        <v>#ERROR!</v>
      </c>
      <c r="J374" s="146" t="str">
        <f>IF(ROWS(J$7:J374)&gt;$A$3*$A$4,"",INDEX(IndicatorsB[Indicator],MOD(ROWS(J$7:J374)-1,$A$3)+1))</f>
        <v>#ERROR!</v>
      </c>
      <c r="K374" s="146" t="str">
        <f>IF(ROWS(K$7:K374)&gt;$A$3*$A$4,"",INDEX(IndicatorsB[Indicator/ Requirement Text],MOD(ROWS(K$7:K374)-1,$A$3)+1))</f>
        <v>#ERROR!</v>
      </c>
      <c r="L374" s="146" t="str">
        <f>IF(ROWS(L$7:L374)&gt;$A$3*$A$4,"",INDEX(IndicatorsB[Footnotes &amp; Criterion],MOD(ROWS(L$7:L374)-1,$A$3)+1))</f>
        <v>#ERROR!</v>
      </c>
      <c r="M374" s="3"/>
      <c r="N374" s="3"/>
      <c r="O374" s="3"/>
      <c r="P374" s="3"/>
      <c r="Q374" s="3"/>
      <c r="R374" s="3"/>
      <c r="S374" s="3"/>
      <c r="T374" s="3"/>
      <c r="U374" s="3"/>
      <c r="V374" s="3"/>
      <c r="W374" s="3"/>
      <c r="X374" s="3"/>
      <c r="Y374" s="3"/>
      <c r="Z374" s="3"/>
    </row>
    <row r="375" ht="14.25" customHeight="1">
      <c r="A375" s="141" t="str">
        <f t="shared" si="1"/>
        <v>#ERROR!</v>
      </c>
      <c r="B375" s="142">
        <f t="shared" si="2"/>
        <v>1652</v>
      </c>
      <c r="C375" s="128" t="str">
        <f>IF(ROWS(C$7:C375)&gt;$A$3*$A$4,"",INDEX(IndicatorsB[SN],MOD(ROWS(C$7:C375)-1,$A$3)+1))</f>
        <v>#ERROR!</v>
      </c>
      <c r="D375" s="128" t="str">
        <f>IF(ROWS(D$7:D375)&gt;$A$3*$A$4,"",INDEX(IndicatorsB[CAR/ Standard],MOD(ROWS(D$7:D375)-1,$A$3)+1))</f>
        <v>#ERROR!</v>
      </c>
      <c r="E375" s="128" t="str">
        <f>IF(ROWS(E$7:E375)&gt;$A$3*$A$4,"",INDEX(IndicatorsB[Doc Version],MOD(ROWS(E$7:E375)-1,$A$3)+1))</f>
        <v>#ERROR!</v>
      </c>
      <c r="F375" s="147" t="str">
        <f t="shared" si="3"/>
        <v/>
      </c>
      <c r="G375" s="144" t="str">
        <f>IFERROR(INDEX('3) Site Information'!$B$7:$B$106,MATCH(AuditRepTemp_C!I375,WS3_SiteInfo[Site name],0)),"")</f>
        <v>#ERROR!</v>
      </c>
      <c r="H375" s="145" t="str">
        <f>IF(C375&lt;&gt;"",INDEX(WS3_SiteInfo[ASC Site ID
],MATCH(AuditRepTemp_C!F375,'3) Site Information'!A$7:A$106,0)),"")</f>
        <v>#ERROR!</v>
      </c>
      <c r="I375" s="145" t="str">
        <f>IF(C375&lt;&gt;"",INDEX(WS3_SiteInfo[Site name],MATCH(AuditRepTemp_C!F375,'3) Site Information'!A$7:A$106,0)),"")</f>
        <v>#ERROR!</v>
      </c>
      <c r="J375" s="146" t="str">
        <f>IF(ROWS(J$7:J375)&gt;$A$3*$A$4,"",INDEX(IndicatorsB[Indicator],MOD(ROWS(J$7:J375)-1,$A$3)+1))</f>
        <v>#ERROR!</v>
      </c>
      <c r="K375" s="146" t="str">
        <f>IF(ROWS(K$7:K375)&gt;$A$3*$A$4,"",INDEX(IndicatorsB[Indicator/ Requirement Text],MOD(ROWS(K$7:K375)-1,$A$3)+1))</f>
        <v>#ERROR!</v>
      </c>
      <c r="L375" s="146" t="str">
        <f>IF(ROWS(L$7:L375)&gt;$A$3*$A$4,"",INDEX(IndicatorsB[Footnotes &amp; Criterion],MOD(ROWS(L$7:L375)-1,$A$3)+1))</f>
        <v>#ERROR!</v>
      </c>
      <c r="M375" s="3"/>
      <c r="N375" s="3"/>
      <c r="O375" s="3"/>
      <c r="P375" s="3"/>
      <c r="Q375" s="3"/>
      <c r="R375" s="3"/>
      <c r="S375" s="3"/>
      <c r="T375" s="3"/>
      <c r="U375" s="3"/>
      <c r="V375" s="3"/>
      <c r="W375" s="3"/>
      <c r="X375" s="3"/>
      <c r="Y375" s="3"/>
      <c r="Z375" s="3"/>
    </row>
    <row r="376" ht="14.25" customHeight="1">
      <c r="A376" s="141" t="str">
        <f t="shared" si="1"/>
        <v>#ERROR!</v>
      </c>
      <c r="B376" s="142">
        <f t="shared" si="2"/>
        <v>1652</v>
      </c>
      <c r="C376" s="128" t="str">
        <f>IF(ROWS(C$7:C376)&gt;$A$3*$A$4,"",INDEX(IndicatorsB[SN],MOD(ROWS(C$7:C376)-1,$A$3)+1))</f>
        <v>#ERROR!</v>
      </c>
      <c r="D376" s="128" t="str">
        <f>IF(ROWS(D$7:D376)&gt;$A$3*$A$4,"",INDEX(IndicatorsB[CAR/ Standard],MOD(ROWS(D$7:D376)-1,$A$3)+1))</f>
        <v>#ERROR!</v>
      </c>
      <c r="E376" s="128" t="str">
        <f>IF(ROWS(E$7:E376)&gt;$A$3*$A$4,"",INDEX(IndicatorsB[Doc Version],MOD(ROWS(E$7:E376)-1,$A$3)+1))</f>
        <v>#ERROR!</v>
      </c>
      <c r="F376" s="147" t="str">
        <f t="shared" si="3"/>
        <v/>
      </c>
      <c r="G376" s="144" t="str">
        <f>IFERROR(INDEX('3) Site Information'!$B$7:$B$106,MATCH(AuditRepTemp_C!I376,WS3_SiteInfo[Site name],0)),"")</f>
        <v>#ERROR!</v>
      </c>
      <c r="H376" s="145" t="str">
        <f>IF(C376&lt;&gt;"",INDEX(WS3_SiteInfo[ASC Site ID
],MATCH(AuditRepTemp_C!F376,'3) Site Information'!A$7:A$106,0)),"")</f>
        <v>#ERROR!</v>
      </c>
      <c r="I376" s="145" t="str">
        <f>IF(C376&lt;&gt;"",INDEX(WS3_SiteInfo[Site name],MATCH(AuditRepTemp_C!F376,'3) Site Information'!A$7:A$106,0)),"")</f>
        <v>#ERROR!</v>
      </c>
      <c r="J376" s="146" t="str">
        <f>IF(ROWS(J$7:J376)&gt;$A$3*$A$4,"",INDEX(IndicatorsB[Indicator],MOD(ROWS(J$7:J376)-1,$A$3)+1))</f>
        <v>#ERROR!</v>
      </c>
      <c r="K376" s="146" t="str">
        <f>IF(ROWS(K$7:K376)&gt;$A$3*$A$4,"",INDEX(IndicatorsB[Indicator/ Requirement Text],MOD(ROWS(K$7:K376)-1,$A$3)+1))</f>
        <v>#ERROR!</v>
      </c>
      <c r="L376" s="146" t="str">
        <f>IF(ROWS(L$7:L376)&gt;$A$3*$A$4,"",INDEX(IndicatorsB[Footnotes &amp; Criterion],MOD(ROWS(L$7:L376)-1,$A$3)+1))</f>
        <v>#ERROR!</v>
      </c>
      <c r="M376" s="3"/>
      <c r="N376" s="3"/>
      <c r="O376" s="3"/>
      <c r="P376" s="3"/>
      <c r="Q376" s="3"/>
      <c r="R376" s="3"/>
      <c r="S376" s="3"/>
      <c r="T376" s="3"/>
      <c r="U376" s="3"/>
      <c r="V376" s="3"/>
      <c r="W376" s="3"/>
      <c r="X376" s="3"/>
      <c r="Y376" s="3"/>
      <c r="Z376" s="3"/>
    </row>
    <row r="377" ht="14.25" customHeight="1">
      <c r="A377" s="141" t="str">
        <f t="shared" si="1"/>
        <v>#ERROR!</v>
      </c>
      <c r="B377" s="142">
        <f t="shared" si="2"/>
        <v>1652</v>
      </c>
      <c r="C377" s="128" t="str">
        <f>IF(ROWS(C$7:C377)&gt;$A$3*$A$4,"",INDEX(IndicatorsB[SN],MOD(ROWS(C$7:C377)-1,$A$3)+1))</f>
        <v>#ERROR!</v>
      </c>
      <c r="D377" s="128" t="str">
        <f>IF(ROWS(D$7:D377)&gt;$A$3*$A$4,"",INDEX(IndicatorsB[CAR/ Standard],MOD(ROWS(D$7:D377)-1,$A$3)+1))</f>
        <v>#ERROR!</v>
      </c>
      <c r="E377" s="128" t="str">
        <f>IF(ROWS(E$7:E377)&gt;$A$3*$A$4,"",INDEX(IndicatorsB[Doc Version],MOD(ROWS(E$7:E377)-1,$A$3)+1))</f>
        <v>#ERROR!</v>
      </c>
      <c r="F377" s="147" t="str">
        <f t="shared" si="3"/>
        <v/>
      </c>
      <c r="G377" s="144" t="str">
        <f>IFERROR(INDEX('3) Site Information'!$B$7:$B$106,MATCH(AuditRepTemp_C!I377,WS3_SiteInfo[Site name],0)),"")</f>
        <v>#ERROR!</v>
      </c>
      <c r="H377" s="145" t="str">
        <f>IF(C377&lt;&gt;"",INDEX(WS3_SiteInfo[ASC Site ID
],MATCH(AuditRepTemp_C!F377,'3) Site Information'!A$7:A$106,0)),"")</f>
        <v>#ERROR!</v>
      </c>
      <c r="I377" s="145" t="str">
        <f>IF(C377&lt;&gt;"",INDEX(WS3_SiteInfo[Site name],MATCH(AuditRepTemp_C!F377,'3) Site Information'!A$7:A$106,0)),"")</f>
        <v>#ERROR!</v>
      </c>
      <c r="J377" s="146" t="str">
        <f>IF(ROWS(J$7:J377)&gt;$A$3*$A$4,"",INDEX(IndicatorsB[Indicator],MOD(ROWS(J$7:J377)-1,$A$3)+1))</f>
        <v>#ERROR!</v>
      </c>
      <c r="K377" s="146" t="str">
        <f>IF(ROWS(K$7:K377)&gt;$A$3*$A$4,"",INDEX(IndicatorsB[Indicator/ Requirement Text],MOD(ROWS(K$7:K377)-1,$A$3)+1))</f>
        <v>#ERROR!</v>
      </c>
      <c r="L377" s="146" t="str">
        <f>IF(ROWS(L$7:L377)&gt;$A$3*$A$4,"",INDEX(IndicatorsB[Footnotes &amp; Criterion],MOD(ROWS(L$7:L377)-1,$A$3)+1))</f>
        <v>#ERROR!</v>
      </c>
      <c r="M377" s="3"/>
      <c r="N377" s="3"/>
      <c r="O377" s="3"/>
      <c r="P377" s="3"/>
      <c r="Q377" s="3"/>
      <c r="R377" s="3"/>
      <c r="S377" s="3"/>
      <c r="T377" s="3"/>
      <c r="U377" s="3"/>
      <c r="V377" s="3"/>
      <c r="W377" s="3"/>
      <c r="X377" s="3"/>
      <c r="Y377" s="3"/>
      <c r="Z377" s="3"/>
    </row>
    <row r="378" ht="14.25" customHeight="1">
      <c r="A378" s="141" t="str">
        <f t="shared" si="1"/>
        <v>#ERROR!</v>
      </c>
      <c r="B378" s="142">
        <f t="shared" si="2"/>
        <v>1652</v>
      </c>
      <c r="C378" s="128" t="str">
        <f>IF(ROWS(C$7:C378)&gt;$A$3*$A$4,"",INDEX(IndicatorsB[SN],MOD(ROWS(C$7:C378)-1,$A$3)+1))</f>
        <v>#ERROR!</v>
      </c>
      <c r="D378" s="128" t="str">
        <f>IF(ROWS(D$7:D378)&gt;$A$3*$A$4,"",INDEX(IndicatorsB[CAR/ Standard],MOD(ROWS(D$7:D378)-1,$A$3)+1))</f>
        <v>#ERROR!</v>
      </c>
      <c r="E378" s="128" t="str">
        <f>IF(ROWS(E$7:E378)&gt;$A$3*$A$4,"",INDEX(IndicatorsB[Doc Version],MOD(ROWS(E$7:E378)-1,$A$3)+1))</f>
        <v>#ERROR!</v>
      </c>
      <c r="F378" s="147" t="str">
        <f t="shared" si="3"/>
        <v/>
      </c>
      <c r="G378" s="144" t="str">
        <f>IFERROR(INDEX('3) Site Information'!$B$7:$B$106,MATCH(AuditRepTemp_C!I378,WS3_SiteInfo[Site name],0)),"")</f>
        <v>#ERROR!</v>
      </c>
      <c r="H378" s="145" t="str">
        <f>IF(C378&lt;&gt;"",INDEX(WS3_SiteInfo[ASC Site ID
],MATCH(AuditRepTemp_C!F378,'3) Site Information'!A$7:A$106,0)),"")</f>
        <v>#ERROR!</v>
      </c>
      <c r="I378" s="145" t="str">
        <f>IF(C378&lt;&gt;"",INDEX(WS3_SiteInfo[Site name],MATCH(AuditRepTemp_C!F378,'3) Site Information'!A$7:A$106,0)),"")</f>
        <v>#ERROR!</v>
      </c>
      <c r="J378" s="146" t="str">
        <f>IF(ROWS(J$7:J378)&gt;$A$3*$A$4,"",INDEX(IndicatorsB[Indicator],MOD(ROWS(J$7:J378)-1,$A$3)+1))</f>
        <v>#ERROR!</v>
      </c>
      <c r="K378" s="146" t="str">
        <f>IF(ROWS(K$7:K378)&gt;$A$3*$A$4,"",INDEX(IndicatorsB[Indicator/ Requirement Text],MOD(ROWS(K$7:K378)-1,$A$3)+1))</f>
        <v>#ERROR!</v>
      </c>
      <c r="L378" s="146" t="str">
        <f>IF(ROWS(L$7:L378)&gt;$A$3*$A$4,"",INDEX(IndicatorsB[Footnotes &amp; Criterion],MOD(ROWS(L$7:L378)-1,$A$3)+1))</f>
        <v>#ERROR!</v>
      </c>
      <c r="M378" s="3"/>
      <c r="N378" s="3"/>
      <c r="O378" s="3"/>
      <c r="P378" s="3"/>
      <c r="Q378" s="3"/>
      <c r="R378" s="3"/>
      <c r="S378" s="3"/>
      <c r="T378" s="3"/>
      <c r="U378" s="3"/>
      <c r="V378" s="3"/>
      <c r="W378" s="3"/>
      <c r="X378" s="3"/>
      <c r="Y378" s="3"/>
      <c r="Z378" s="3"/>
    </row>
    <row r="379" ht="14.25" customHeight="1">
      <c r="A379" s="141" t="str">
        <f t="shared" si="1"/>
        <v>#ERROR!</v>
      </c>
      <c r="B379" s="142">
        <f t="shared" si="2"/>
        <v>1652</v>
      </c>
      <c r="C379" s="128" t="str">
        <f>IF(ROWS(C$7:C379)&gt;$A$3*$A$4,"",INDEX(IndicatorsB[SN],MOD(ROWS(C$7:C379)-1,$A$3)+1))</f>
        <v>#ERROR!</v>
      </c>
      <c r="D379" s="128" t="str">
        <f>IF(ROWS(D$7:D379)&gt;$A$3*$A$4,"",INDEX(IndicatorsB[CAR/ Standard],MOD(ROWS(D$7:D379)-1,$A$3)+1))</f>
        <v>#ERROR!</v>
      </c>
      <c r="E379" s="128" t="str">
        <f>IF(ROWS(E$7:E379)&gt;$A$3*$A$4,"",INDEX(IndicatorsB[Doc Version],MOD(ROWS(E$7:E379)-1,$A$3)+1))</f>
        <v>#ERROR!</v>
      </c>
      <c r="F379" s="147" t="str">
        <f t="shared" si="3"/>
        <v/>
      </c>
      <c r="G379" s="144" t="str">
        <f>IFERROR(INDEX('3) Site Information'!$B$7:$B$106,MATCH(AuditRepTemp_C!I379,WS3_SiteInfo[Site name],0)),"")</f>
        <v>#ERROR!</v>
      </c>
      <c r="H379" s="145" t="str">
        <f>IF(C379&lt;&gt;"",INDEX(WS3_SiteInfo[ASC Site ID
],MATCH(AuditRepTemp_C!F379,'3) Site Information'!A$7:A$106,0)),"")</f>
        <v>#ERROR!</v>
      </c>
      <c r="I379" s="145" t="str">
        <f>IF(C379&lt;&gt;"",INDEX(WS3_SiteInfo[Site name],MATCH(AuditRepTemp_C!F379,'3) Site Information'!A$7:A$106,0)),"")</f>
        <v>#ERROR!</v>
      </c>
      <c r="J379" s="146" t="str">
        <f>IF(ROWS(J$7:J379)&gt;$A$3*$A$4,"",INDEX(IndicatorsB[Indicator],MOD(ROWS(J$7:J379)-1,$A$3)+1))</f>
        <v>#ERROR!</v>
      </c>
      <c r="K379" s="146" t="str">
        <f>IF(ROWS(K$7:K379)&gt;$A$3*$A$4,"",INDEX(IndicatorsB[Indicator/ Requirement Text],MOD(ROWS(K$7:K379)-1,$A$3)+1))</f>
        <v>#ERROR!</v>
      </c>
      <c r="L379" s="146" t="str">
        <f>IF(ROWS(L$7:L379)&gt;$A$3*$A$4,"",INDEX(IndicatorsB[Footnotes &amp; Criterion],MOD(ROWS(L$7:L379)-1,$A$3)+1))</f>
        <v>#ERROR!</v>
      </c>
      <c r="M379" s="3"/>
      <c r="N379" s="3"/>
      <c r="O379" s="3"/>
      <c r="P379" s="3"/>
      <c r="Q379" s="3"/>
      <c r="R379" s="3"/>
      <c r="S379" s="3"/>
      <c r="T379" s="3"/>
      <c r="U379" s="3"/>
      <c r="V379" s="3"/>
      <c r="W379" s="3"/>
      <c r="X379" s="3"/>
      <c r="Y379" s="3"/>
      <c r="Z379" s="3"/>
    </row>
    <row r="380" ht="14.25" customHeight="1">
      <c r="A380" s="141" t="str">
        <f t="shared" si="1"/>
        <v>#ERROR!</v>
      </c>
      <c r="B380" s="142">
        <f t="shared" si="2"/>
        <v>1652</v>
      </c>
      <c r="C380" s="128" t="str">
        <f>IF(ROWS(C$7:C380)&gt;$A$3*$A$4,"",INDEX(IndicatorsB[SN],MOD(ROWS(C$7:C380)-1,$A$3)+1))</f>
        <v>#ERROR!</v>
      </c>
      <c r="D380" s="128" t="str">
        <f>IF(ROWS(D$7:D380)&gt;$A$3*$A$4,"",INDEX(IndicatorsB[CAR/ Standard],MOD(ROWS(D$7:D380)-1,$A$3)+1))</f>
        <v>#ERROR!</v>
      </c>
      <c r="E380" s="128" t="str">
        <f>IF(ROWS(E$7:E380)&gt;$A$3*$A$4,"",INDEX(IndicatorsB[Doc Version],MOD(ROWS(E$7:E380)-1,$A$3)+1))</f>
        <v>#ERROR!</v>
      </c>
      <c r="F380" s="147" t="str">
        <f t="shared" si="3"/>
        <v/>
      </c>
      <c r="G380" s="144" t="str">
        <f>IFERROR(INDEX('3) Site Information'!$B$7:$B$106,MATCH(AuditRepTemp_C!I380,WS3_SiteInfo[Site name],0)),"")</f>
        <v>#ERROR!</v>
      </c>
      <c r="H380" s="145" t="str">
        <f>IF(C380&lt;&gt;"",INDEX(WS3_SiteInfo[ASC Site ID
],MATCH(AuditRepTemp_C!F380,'3) Site Information'!A$7:A$106,0)),"")</f>
        <v>#ERROR!</v>
      </c>
      <c r="I380" s="145" t="str">
        <f>IF(C380&lt;&gt;"",INDEX(WS3_SiteInfo[Site name],MATCH(AuditRepTemp_C!F380,'3) Site Information'!A$7:A$106,0)),"")</f>
        <v>#ERROR!</v>
      </c>
      <c r="J380" s="146" t="str">
        <f>IF(ROWS(J$7:J380)&gt;$A$3*$A$4,"",INDEX(IndicatorsB[Indicator],MOD(ROWS(J$7:J380)-1,$A$3)+1))</f>
        <v>#ERROR!</v>
      </c>
      <c r="K380" s="146" t="str">
        <f>IF(ROWS(K$7:K380)&gt;$A$3*$A$4,"",INDEX(IndicatorsB[Indicator/ Requirement Text],MOD(ROWS(K$7:K380)-1,$A$3)+1))</f>
        <v>#ERROR!</v>
      </c>
      <c r="L380" s="146" t="str">
        <f>IF(ROWS(L$7:L380)&gt;$A$3*$A$4,"",INDEX(IndicatorsB[Footnotes &amp; Criterion],MOD(ROWS(L$7:L380)-1,$A$3)+1))</f>
        <v>#ERROR!</v>
      </c>
      <c r="M380" s="3"/>
      <c r="N380" s="3"/>
      <c r="O380" s="3"/>
      <c r="P380" s="3"/>
      <c r="Q380" s="3"/>
      <c r="R380" s="3"/>
      <c r="S380" s="3"/>
      <c r="T380" s="3"/>
      <c r="U380" s="3"/>
      <c r="V380" s="3"/>
      <c r="W380" s="3"/>
      <c r="X380" s="3"/>
      <c r="Y380" s="3"/>
      <c r="Z380" s="3"/>
    </row>
    <row r="381" ht="14.25" customHeight="1">
      <c r="A381" s="141" t="str">
        <f t="shared" si="1"/>
        <v>#ERROR!</v>
      </c>
      <c r="B381" s="142">
        <f t="shared" si="2"/>
        <v>1652</v>
      </c>
      <c r="C381" s="128" t="str">
        <f>IF(ROWS(C$7:C381)&gt;$A$3*$A$4,"",INDEX(IndicatorsB[SN],MOD(ROWS(C$7:C381)-1,$A$3)+1))</f>
        <v>#ERROR!</v>
      </c>
      <c r="D381" s="128" t="str">
        <f>IF(ROWS(D$7:D381)&gt;$A$3*$A$4,"",INDEX(IndicatorsB[CAR/ Standard],MOD(ROWS(D$7:D381)-1,$A$3)+1))</f>
        <v>#ERROR!</v>
      </c>
      <c r="E381" s="128" t="str">
        <f>IF(ROWS(E$7:E381)&gt;$A$3*$A$4,"",INDEX(IndicatorsB[Doc Version],MOD(ROWS(E$7:E381)-1,$A$3)+1))</f>
        <v>#ERROR!</v>
      </c>
      <c r="F381" s="147" t="str">
        <f t="shared" si="3"/>
        <v/>
      </c>
      <c r="G381" s="144" t="str">
        <f>IFERROR(INDEX('3) Site Information'!$B$7:$B$106,MATCH(AuditRepTemp_C!I381,WS3_SiteInfo[Site name],0)),"")</f>
        <v>#ERROR!</v>
      </c>
      <c r="H381" s="145" t="str">
        <f>IF(C381&lt;&gt;"",INDEX(WS3_SiteInfo[ASC Site ID
],MATCH(AuditRepTemp_C!F381,'3) Site Information'!A$7:A$106,0)),"")</f>
        <v>#ERROR!</v>
      </c>
      <c r="I381" s="145" t="str">
        <f>IF(C381&lt;&gt;"",INDEX(WS3_SiteInfo[Site name],MATCH(AuditRepTemp_C!F381,'3) Site Information'!A$7:A$106,0)),"")</f>
        <v>#ERROR!</v>
      </c>
      <c r="J381" s="146" t="str">
        <f>IF(ROWS(J$7:J381)&gt;$A$3*$A$4,"",INDEX(IndicatorsB[Indicator],MOD(ROWS(J$7:J381)-1,$A$3)+1))</f>
        <v>#ERROR!</v>
      </c>
      <c r="K381" s="146" t="str">
        <f>IF(ROWS(K$7:K381)&gt;$A$3*$A$4,"",INDEX(IndicatorsB[Indicator/ Requirement Text],MOD(ROWS(K$7:K381)-1,$A$3)+1))</f>
        <v>#ERROR!</v>
      </c>
      <c r="L381" s="146" t="str">
        <f>IF(ROWS(L$7:L381)&gt;$A$3*$A$4,"",INDEX(IndicatorsB[Footnotes &amp; Criterion],MOD(ROWS(L$7:L381)-1,$A$3)+1))</f>
        <v>#ERROR!</v>
      </c>
      <c r="M381" s="3"/>
      <c r="N381" s="3"/>
      <c r="O381" s="3"/>
      <c r="P381" s="3"/>
      <c r="Q381" s="3"/>
      <c r="R381" s="3"/>
      <c r="S381" s="3"/>
      <c r="T381" s="3"/>
      <c r="U381" s="3"/>
      <c r="V381" s="3"/>
      <c r="W381" s="3"/>
      <c r="X381" s="3"/>
      <c r="Y381" s="3"/>
      <c r="Z381" s="3"/>
    </row>
    <row r="382" ht="14.25" customHeight="1">
      <c r="A382" s="141" t="str">
        <f t="shared" si="1"/>
        <v>#ERROR!</v>
      </c>
      <c r="B382" s="142">
        <f t="shared" si="2"/>
        <v>1652</v>
      </c>
      <c r="C382" s="128" t="str">
        <f>IF(ROWS(C$7:C382)&gt;$A$3*$A$4,"",INDEX(IndicatorsB[SN],MOD(ROWS(C$7:C382)-1,$A$3)+1))</f>
        <v>#ERROR!</v>
      </c>
      <c r="D382" s="128" t="str">
        <f>IF(ROWS(D$7:D382)&gt;$A$3*$A$4,"",INDEX(IndicatorsB[CAR/ Standard],MOD(ROWS(D$7:D382)-1,$A$3)+1))</f>
        <v>#ERROR!</v>
      </c>
      <c r="E382" s="128" t="str">
        <f>IF(ROWS(E$7:E382)&gt;$A$3*$A$4,"",INDEX(IndicatorsB[Doc Version],MOD(ROWS(E$7:E382)-1,$A$3)+1))</f>
        <v>#ERROR!</v>
      </c>
      <c r="F382" s="147" t="str">
        <f t="shared" si="3"/>
        <v/>
      </c>
      <c r="G382" s="144" t="str">
        <f>IFERROR(INDEX('3) Site Information'!$B$7:$B$106,MATCH(AuditRepTemp_C!I382,WS3_SiteInfo[Site name],0)),"")</f>
        <v>#ERROR!</v>
      </c>
      <c r="H382" s="145" t="str">
        <f>IF(C382&lt;&gt;"",INDEX(WS3_SiteInfo[ASC Site ID
],MATCH(AuditRepTemp_C!F382,'3) Site Information'!A$7:A$106,0)),"")</f>
        <v>#ERROR!</v>
      </c>
      <c r="I382" s="145" t="str">
        <f>IF(C382&lt;&gt;"",INDEX(WS3_SiteInfo[Site name],MATCH(AuditRepTemp_C!F382,'3) Site Information'!A$7:A$106,0)),"")</f>
        <v>#ERROR!</v>
      </c>
      <c r="J382" s="146" t="str">
        <f>IF(ROWS(J$7:J382)&gt;$A$3*$A$4,"",INDEX(IndicatorsB[Indicator],MOD(ROWS(J$7:J382)-1,$A$3)+1))</f>
        <v>#ERROR!</v>
      </c>
      <c r="K382" s="146" t="str">
        <f>IF(ROWS(K$7:K382)&gt;$A$3*$A$4,"",INDEX(IndicatorsB[Indicator/ Requirement Text],MOD(ROWS(K$7:K382)-1,$A$3)+1))</f>
        <v>#ERROR!</v>
      </c>
      <c r="L382" s="146" t="str">
        <f>IF(ROWS(L$7:L382)&gt;$A$3*$A$4,"",INDEX(IndicatorsB[Footnotes &amp; Criterion],MOD(ROWS(L$7:L382)-1,$A$3)+1))</f>
        <v>#ERROR!</v>
      </c>
      <c r="M382" s="3"/>
      <c r="N382" s="3"/>
      <c r="O382" s="3"/>
      <c r="P382" s="3"/>
      <c r="Q382" s="3"/>
      <c r="R382" s="3"/>
      <c r="S382" s="3"/>
      <c r="T382" s="3"/>
      <c r="U382" s="3"/>
      <c r="V382" s="3"/>
      <c r="W382" s="3"/>
      <c r="X382" s="3"/>
      <c r="Y382" s="3"/>
      <c r="Z382" s="3"/>
    </row>
    <row r="383" ht="14.25" customHeight="1">
      <c r="A383" s="141" t="str">
        <f t="shared" si="1"/>
        <v>#ERROR!</v>
      </c>
      <c r="B383" s="142">
        <f t="shared" si="2"/>
        <v>1652</v>
      </c>
      <c r="C383" s="128" t="str">
        <f>IF(ROWS(C$7:C383)&gt;$A$3*$A$4,"",INDEX(IndicatorsB[SN],MOD(ROWS(C$7:C383)-1,$A$3)+1))</f>
        <v>#ERROR!</v>
      </c>
      <c r="D383" s="128" t="str">
        <f>IF(ROWS(D$7:D383)&gt;$A$3*$A$4,"",INDEX(IndicatorsB[CAR/ Standard],MOD(ROWS(D$7:D383)-1,$A$3)+1))</f>
        <v>#ERROR!</v>
      </c>
      <c r="E383" s="128" t="str">
        <f>IF(ROWS(E$7:E383)&gt;$A$3*$A$4,"",INDEX(IndicatorsB[Doc Version],MOD(ROWS(E$7:E383)-1,$A$3)+1))</f>
        <v>#ERROR!</v>
      </c>
      <c r="F383" s="147" t="str">
        <f t="shared" si="3"/>
        <v/>
      </c>
      <c r="G383" s="144" t="str">
        <f>IFERROR(INDEX('3) Site Information'!$B$7:$B$106,MATCH(AuditRepTemp_C!I383,WS3_SiteInfo[Site name],0)),"")</f>
        <v>#ERROR!</v>
      </c>
      <c r="H383" s="145" t="str">
        <f>IF(C383&lt;&gt;"",INDEX(WS3_SiteInfo[ASC Site ID
],MATCH(AuditRepTemp_C!F383,'3) Site Information'!A$7:A$106,0)),"")</f>
        <v>#ERROR!</v>
      </c>
      <c r="I383" s="145" t="str">
        <f>IF(C383&lt;&gt;"",INDEX(WS3_SiteInfo[Site name],MATCH(AuditRepTemp_C!F383,'3) Site Information'!A$7:A$106,0)),"")</f>
        <v>#ERROR!</v>
      </c>
      <c r="J383" s="146" t="str">
        <f>IF(ROWS(J$7:J383)&gt;$A$3*$A$4,"",INDEX(IndicatorsB[Indicator],MOD(ROWS(J$7:J383)-1,$A$3)+1))</f>
        <v>#ERROR!</v>
      </c>
      <c r="K383" s="146" t="str">
        <f>IF(ROWS(K$7:K383)&gt;$A$3*$A$4,"",INDEX(IndicatorsB[Indicator/ Requirement Text],MOD(ROWS(K$7:K383)-1,$A$3)+1))</f>
        <v>#ERROR!</v>
      </c>
      <c r="L383" s="146" t="str">
        <f>IF(ROWS(L$7:L383)&gt;$A$3*$A$4,"",INDEX(IndicatorsB[Footnotes &amp; Criterion],MOD(ROWS(L$7:L383)-1,$A$3)+1))</f>
        <v>#ERROR!</v>
      </c>
      <c r="M383" s="3"/>
      <c r="N383" s="3"/>
      <c r="O383" s="3"/>
      <c r="P383" s="3"/>
      <c r="Q383" s="3"/>
      <c r="R383" s="3"/>
      <c r="S383" s="3"/>
      <c r="T383" s="3"/>
      <c r="U383" s="3"/>
      <c r="V383" s="3"/>
      <c r="W383" s="3"/>
      <c r="X383" s="3"/>
      <c r="Y383" s="3"/>
      <c r="Z383" s="3"/>
    </row>
    <row r="384" ht="14.25" customHeight="1">
      <c r="A384" s="141" t="str">
        <f t="shared" si="1"/>
        <v>#ERROR!</v>
      </c>
      <c r="B384" s="142">
        <f t="shared" si="2"/>
        <v>1652</v>
      </c>
      <c r="C384" s="128" t="str">
        <f>IF(ROWS(C$7:C384)&gt;$A$3*$A$4,"",INDEX(IndicatorsB[SN],MOD(ROWS(C$7:C384)-1,$A$3)+1))</f>
        <v>#ERROR!</v>
      </c>
      <c r="D384" s="128" t="str">
        <f>IF(ROWS(D$7:D384)&gt;$A$3*$A$4,"",INDEX(IndicatorsB[CAR/ Standard],MOD(ROWS(D$7:D384)-1,$A$3)+1))</f>
        <v>#ERROR!</v>
      </c>
      <c r="E384" s="128" t="str">
        <f>IF(ROWS(E$7:E384)&gt;$A$3*$A$4,"",INDEX(IndicatorsB[Doc Version],MOD(ROWS(E$7:E384)-1,$A$3)+1))</f>
        <v>#ERROR!</v>
      </c>
      <c r="F384" s="147" t="str">
        <f t="shared" si="3"/>
        <v/>
      </c>
      <c r="G384" s="144" t="str">
        <f>IFERROR(INDEX('3) Site Information'!$B$7:$B$106,MATCH(AuditRepTemp_C!I384,WS3_SiteInfo[Site name],0)),"")</f>
        <v>#ERROR!</v>
      </c>
      <c r="H384" s="145" t="str">
        <f>IF(C384&lt;&gt;"",INDEX(WS3_SiteInfo[ASC Site ID
],MATCH(AuditRepTemp_C!F384,'3) Site Information'!A$7:A$106,0)),"")</f>
        <v>#ERROR!</v>
      </c>
      <c r="I384" s="145" t="str">
        <f>IF(C384&lt;&gt;"",INDEX(WS3_SiteInfo[Site name],MATCH(AuditRepTemp_C!F384,'3) Site Information'!A$7:A$106,0)),"")</f>
        <v>#ERROR!</v>
      </c>
      <c r="J384" s="146" t="str">
        <f>IF(ROWS(J$7:J384)&gt;$A$3*$A$4,"",INDEX(IndicatorsB[Indicator],MOD(ROWS(J$7:J384)-1,$A$3)+1))</f>
        <v>#ERROR!</v>
      </c>
      <c r="K384" s="146" t="str">
        <f>IF(ROWS(K$7:K384)&gt;$A$3*$A$4,"",INDEX(IndicatorsB[Indicator/ Requirement Text],MOD(ROWS(K$7:K384)-1,$A$3)+1))</f>
        <v>#ERROR!</v>
      </c>
      <c r="L384" s="146" t="str">
        <f>IF(ROWS(L$7:L384)&gt;$A$3*$A$4,"",INDEX(IndicatorsB[Footnotes &amp; Criterion],MOD(ROWS(L$7:L384)-1,$A$3)+1))</f>
        <v>#ERROR!</v>
      </c>
      <c r="M384" s="3"/>
      <c r="N384" s="3"/>
      <c r="O384" s="3"/>
      <c r="P384" s="3"/>
      <c r="Q384" s="3"/>
      <c r="R384" s="3"/>
      <c r="S384" s="3"/>
      <c r="T384" s="3"/>
      <c r="U384" s="3"/>
      <c r="V384" s="3"/>
      <c r="W384" s="3"/>
      <c r="X384" s="3"/>
      <c r="Y384" s="3"/>
      <c r="Z384" s="3"/>
    </row>
    <row r="385" ht="14.25" customHeight="1">
      <c r="A385" s="141" t="str">
        <f t="shared" si="1"/>
        <v>#ERROR!</v>
      </c>
      <c r="B385" s="142">
        <f t="shared" si="2"/>
        <v>1652</v>
      </c>
      <c r="C385" s="128" t="str">
        <f>IF(ROWS(C$7:C385)&gt;$A$3*$A$4,"",INDEX(IndicatorsB[SN],MOD(ROWS(C$7:C385)-1,$A$3)+1))</f>
        <v>#ERROR!</v>
      </c>
      <c r="D385" s="128" t="str">
        <f>IF(ROWS(D$7:D385)&gt;$A$3*$A$4,"",INDEX(IndicatorsB[CAR/ Standard],MOD(ROWS(D$7:D385)-1,$A$3)+1))</f>
        <v>#ERROR!</v>
      </c>
      <c r="E385" s="128" t="str">
        <f>IF(ROWS(E$7:E385)&gt;$A$3*$A$4,"",INDEX(IndicatorsB[Doc Version],MOD(ROWS(E$7:E385)-1,$A$3)+1))</f>
        <v>#ERROR!</v>
      </c>
      <c r="F385" s="147" t="str">
        <f t="shared" si="3"/>
        <v/>
      </c>
      <c r="G385" s="144" t="str">
        <f>IFERROR(INDEX('3) Site Information'!$B$7:$B$106,MATCH(AuditRepTemp_C!I385,WS3_SiteInfo[Site name],0)),"")</f>
        <v>#ERROR!</v>
      </c>
      <c r="H385" s="145" t="str">
        <f>IF(C385&lt;&gt;"",INDEX(WS3_SiteInfo[ASC Site ID
],MATCH(AuditRepTemp_C!F385,'3) Site Information'!A$7:A$106,0)),"")</f>
        <v>#ERROR!</v>
      </c>
      <c r="I385" s="145" t="str">
        <f>IF(C385&lt;&gt;"",INDEX(WS3_SiteInfo[Site name],MATCH(AuditRepTemp_C!F385,'3) Site Information'!A$7:A$106,0)),"")</f>
        <v>#ERROR!</v>
      </c>
      <c r="J385" s="146" t="str">
        <f>IF(ROWS(J$7:J385)&gt;$A$3*$A$4,"",INDEX(IndicatorsB[Indicator],MOD(ROWS(J$7:J385)-1,$A$3)+1))</f>
        <v>#ERROR!</v>
      </c>
      <c r="K385" s="146" t="str">
        <f>IF(ROWS(K$7:K385)&gt;$A$3*$A$4,"",INDEX(IndicatorsB[Indicator/ Requirement Text],MOD(ROWS(K$7:K385)-1,$A$3)+1))</f>
        <v>#ERROR!</v>
      </c>
      <c r="L385" s="146" t="str">
        <f>IF(ROWS(L$7:L385)&gt;$A$3*$A$4,"",INDEX(IndicatorsB[Footnotes &amp; Criterion],MOD(ROWS(L$7:L385)-1,$A$3)+1))</f>
        <v>#ERROR!</v>
      </c>
      <c r="M385" s="3"/>
      <c r="N385" s="3"/>
      <c r="O385" s="3"/>
      <c r="P385" s="3"/>
      <c r="Q385" s="3"/>
      <c r="R385" s="3"/>
      <c r="S385" s="3"/>
      <c r="T385" s="3"/>
      <c r="U385" s="3"/>
      <c r="V385" s="3"/>
      <c r="W385" s="3"/>
      <c r="X385" s="3"/>
      <c r="Y385" s="3"/>
      <c r="Z385" s="3"/>
    </row>
    <row r="386" ht="14.25" customHeight="1">
      <c r="A386" s="141" t="str">
        <f t="shared" si="1"/>
        <v>#ERROR!</v>
      </c>
      <c r="B386" s="142">
        <f t="shared" si="2"/>
        <v>1652</v>
      </c>
      <c r="C386" s="128" t="str">
        <f>IF(ROWS(C$7:C386)&gt;$A$3*$A$4,"",INDEX(IndicatorsB[SN],MOD(ROWS(C$7:C386)-1,$A$3)+1))</f>
        <v>#ERROR!</v>
      </c>
      <c r="D386" s="128" t="str">
        <f>IF(ROWS(D$7:D386)&gt;$A$3*$A$4,"",INDEX(IndicatorsB[CAR/ Standard],MOD(ROWS(D$7:D386)-1,$A$3)+1))</f>
        <v>#ERROR!</v>
      </c>
      <c r="E386" s="128" t="str">
        <f>IF(ROWS(E$7:E386)&gt;$A$3*$A$4,"",INDEX(IndicatorsB[Doc Version],MOD(ROWS(E$7:E386)-1,$A$3)+1))</f>
        <v>#ERROR!</v>
      </c>
      <c r="F386" s="147" t="str">
        <f t="shared" si="3"/>
        <v/>
      </c>
      <c r="G386" s="144" t="str">
        <f>IFERROR(INDEX('3) Site Information'!$B$7:$B$106,MATCH(AuditRepTemp_C!I386,WS3_SiteInfo[Site name],0)),"")</f>
        <v>#ERROR!</v>
      </c>
      <c r="H386" s="145" t="str">
        <f>IF(C386&lt;&gt;"",INDEX(WS3_SiteInfo[ASC Site ID
],MATCH(AuditRepTemp_C!F386,'3) Site Information'!A$7:A$106,0)),"")</f>
        <v>#ERROR!</v>
      </c>
      <c r="I386" s="145" t="str">
        <f>IF(C386&lt;&gt;"",INDEX(WS3_SiteInfo[Site name],MATCH(AuditRepTemp_C!F386,'3) Site Information'!A$7:A$106,0)),"")</f>
        <v>#ERROR!</v>
      </c>
      <c r="J386" s="146" t="str">
        <f>IF(ROWS(J$7:J386)&gt;$A$3*$A$4,"",INDEX(IndicatorsB[Indicator],MOD(ROWS(J$7:J386)-1,$A$3)+1))</f>
        <v>#ERROR!</v>
      </c>
      <c r="K386" s="146" t="str">
        <f>IF(ROWS(K$7:K386)&gt;$A$3*$A$4,"",INDEX(IndicatorsB[Indicator/ Requirement Text],MOD(ROWS(K$7:K386)-1,$A$3)+1))</f>
        <v>#ERROR!</v>
      </c>
      <c r="L386" s="146" t="str">
        <f>IF(ROWS(L$7:L386)&gt;$A$3*$A$4,"",INDEX(IndicatorsB[Footnotes &amp; Criterion],MOD(ROWS(L$7:L386)-1,$A$3)+1))</f>
        <v>#ERROR!</v>
      </c>
      <c r="M386" s="3"/>
      <c r="N386" s="3"/>
      <c r="O386" s="3"/>
      <c r="P386" s="3"/>
      <c r="Q386" s="3"/>
      <c r="R386" s="3"/>
      <c r="S386" s="3"/>
      <c r="T386" s="3"/>
      <c r="U386" s="3"/>
      <c r="V386" s="3"/>
      <c r="W386" s="3"/>
      <c r="X386" s="3"/>
      <c r="Y386" s="3"/>
      <c r="Z386" s="3"/>
    </row>
    <row r="387" ht="14.25" customHeight="1">
      <c r="A387" s="141" t="str">
        <f t="shared" si="1"/>
        <v>#ERROR!</v>
      </c>
      <c r="B387" s="142">
        <f t="shared" si="2"/>
        <v>1652</v>
      </c>
      <c r="C387" s="128" t="str">
        <f>IF(ROWS(C$7:C387)&gt;$A$3*$A$4,"",INDEX(IndicatorsB[SN],MOD(ROWS(C$7:C387)-1,$A$3)+1))</f>
        <v>#ERROR!</v>
      </c>
      <c r="D387" s="128" t="str">
        <f>IF(ROWS(D$7:D387)&gt;$A$3*$A$4,"",INDEX(IndicatorsB[CAR/ Standard],MOD(ROWS(D$7:D387)-1,$A$3)+1))</f>
        <v>#ERROR!</v>
      </c>
      <c r="E387" s="128" t="str">
        <f>IF(ROWS(E$7:E387)&gt;$A$3*$A$4,"",INDEX(IndicatorsB[Doc Version],MOD(ROWS(E$7:E387)-1,$A$3)+1))</f>
        <v>#ERROR!</v>
      </c>
      <c r="F387" s="147" t="str">
        <f t="shared" si="3"/>
        <v/>
      </c>
      <c r="G387" s="144" t="str">
        <f>IFERROR(INDEX('3) Site Information'!$B$7:$B$106,MATCH(AuditRepTemp_C!I387,WS3_SiteInfo[Site name],0)),"")</f>
        <v>#ERROR!</v>
      </c>
      <c r="H387" s="145" t="str">
        <f>IF(C387&lt;&gt;"",INDEX(WS3_SiteInfo[ASC Site ID
],MATCH(AuditRepTemp_C!F387,'3) Site Information'!A$7:A$106,0)),"")</f>
        <v>#ERROR!</v>
      </c>
      <c r="I387" s="145" t="str">
        <f>IF(C387&lt;&gt;"",INDEX(WS3_SiteInfo[Site name],MATCH(AuditRepTemp_C!F387,'3) Site Information'!A$7:A$106,0)),"")</f>
        <v>#ERROR!</v>
      </c>
      <c r="J387" s="146" t="str">
        <f>IF(ROWS(J$7:J387)&gt;$A$3*$A$4,"",INDEX(IndicatorsB[Indicator],MOD(ROWS(J$7:J387)-1,$A$3)+1))</f>
        <v>#ERROR!</v>
      </c>
      <c r="K387" s="146" t="str">
        <f>IF(ROWS(K$7:K387)&gt;$A$3*$A$4,"",INDEX(IndicatorsB[Indicator/ Requirement Text],MOD(ROWS(K$7:K387)-1,$A$3)+1))</f>
        <v>#ERROR!</v>
      </c>
      <c r="L387" s="146" t="str">
        <f>IF(ROWS(L$7:L387)&gt;$A$3*$A$4,"",INDEX(IndicatorsB[Footnotes &amp; Criterion],MOD(ROWS(L$7:L387)-1,$A$3)+1))</f>
        <v>#ERROR!</v>
      </c>
      <c r="M387" s="3"/>
      <c r="N387" s="3"/>
      <c r="O387" s="3"/>
      <c r="P387" s="3"/>
      <c r="Q387" s="3"/>
      <c r="R387" s="3"/>
      <c r="S387" s="3"/>
      <c r="T387" s="3"/>
      <c r="U387" s="3"/>
      <c r="V387" s="3"/>
      <c r="W387" s="3"/>
      <c r="X387" s="3"/>
      <c r="Y387" s="3"/>
      <c r="Z387" s="3"/>
    </row>
    <row r="388" ht="14.25" customHeight="1">
      <c r="A388" s="141" t="str">
        <f t="shared" si="1"/>
        <v>#ERROR!</v>
      </c>
      <c r="B388" s="142">
        <f t="shared" si="2"/>
        <v>1652</v>
      </c>
      <c r="C388" s="128" t="str">
        <f>IF(ROWS(C$7:C388)&gt;$A$3*$A$4,"",INDEX(IndicatorsB[SN],MOD(ROWS(C$7:C388)-1,$A$3)+1))</f>
        <v>#ERROR!</v>
      </c>
      <c r="D388" s="128" t="str">
        <f>IF(ROWS(D$7:D388)&gt;$A$3*$A$4,"",INDEX(IndicatorsB[CAR/ Standard],MOD(ROWS(D$7:D388)-1,$A$3)+1))</f>
        <v>#ERROR!</v>
      </c>
      <c r="E388" s="128" t="str">
        <f>IF(ROWS(E$7:E388)&gt;$A$3*$A$4,"",INDEX(IndicatorsB[Doc Version],MOD(ROWS(E$7:E388)-1,$A$3)+1))</f>
        <v>#ERROR!</v>
      </c>
      <c r="F388" s="147" t="str">
        <f t="shared" si="3"/>
        <v/>
      </c>
      <c r="G388" s="144" t="str">
        <f>IFERROR(INDEX('3) Site Information'!$B$7:$B$106,MATCH(AuditRepTemp_C!I388,WS3_SiteInfo[Site name],0)),"")</f>
        <v>#ERROR!</v>
      </c>
      <c r="H388" s="145" t="str">
        <f>IF(C388&lt;&gt;"",INDEX(WS3_SiteInfo[ASC Site ID
],MATCH(AuditRepTemp_C!F388,'3) Site Information'!A$7:A$106,0)),"")</f>
        <v>#ERROR!</v>
      </c>
      <c r="I388" s="145" t="str">
        <f>IF(C388&lt;&gt;"",INDEX(WS3_SiteInfo[Site name],MATCH(AuditRepTemp_C!F388,'3) Site Information'!A$7:A$106,0)),"")</f>
        <v>#ERROR!</v>
      </c>
      <c r="J388" s="146" t="str">
        <f>IF(ROWS(J$7:J388)&gt;$A$3*$A$4,"",INDEX(IndicatorsB[Indicator],MOD(ROWS(J$7:J388)-1,$A$3)+1))</f>
        <v>#ERROR!</v>
      </c>
      <c r="K388" s="146" t="str">
        <f>IF(ROWS(K$7:K388)&gt;$A$3*$A$4,"",INDEX(IndicatorsB[Indicator/ Requirement Text],MOD(ROWS(K$7:K388)-1,$A$3)+1))</f>
        <v>#ERROR!</v>
      </c>
      <c r="L388" s="146" t="str">
        <f>IF(ROWS(L$7:L388)&gt;$A$3*$A$4,"",INDEX(IndicatorsB[Footnotes &amp; Criterion],MOD(ROWS(L$7:L388)-1,$A$3)+1))</f>
        <v>#ERROR!</v>
      </c>
      <c r="M388" s="3"/>
      <c r="N388" s="3"/>
      <c r="O388" s="3"/>
      <c r="P388" s="3"/>
      <c r="Q388" s="3"/>
      <c r="R388" s="3"/>
      <c r="S388" s="3"/>
      <c r="T388" s="3"/>
      <c r="U388" s="3"/>
      <c r="V388" s="3"/>
      <c r="W388" s="3"/>
      <c r="X388" s="3"/>
      <c r="Y388" s="3"/>
      <c r="Z388" s="3"/>
    </row>
    <row r="389" ht="14.25" customHeight="1">
      <c r="A389" s="141" t="str">
        <f t="shared" si="1"/>
        <v>#ERROR!</v>
      </c>
      <c r="B389" s="142">
        <f t="shared" si="2"/>
        <v>1652</v>
      </c>
      <c r="C389" s="128" t="str">
        <f>IF(ROWS(C$7:C389)&gt;$A$3*$A$4,"",INDEX(IndicatorsB[SN],MOD(ROWS(C$7:C389)-1,$A$3)+1))</f>
        <v>#ERROR!</v>
      </c>
      <c r="D389" s="128" t="str">
        <f>IF(ROWS(D$7:D389)&gt;$A$3*$A$4,"",INDEX(IndicatorsB[CAR/ Standard],MOD(ROWS(D$7:D389)-1,$A$3)+1))</f>
        <v>#ERROR!</v>
      </c>
      <c r="E389" s="128" t="str">
        <f>IF(ROWS(E$7:E389)&gt;$A$3*$A$4,"",INDEX(IndicatorsB[Doc Version],MOD(ROWS(E$7:E389)-1,$A$3)+1))</f>
        <v>#ERROR!</v>
      </c>
      <c r="F389" s="147" t="str">
        <f t="shared" si="3"/>
        <v/>
      </c>
      <c r="G389" s="144" t="str">
        <f>IFERROR(INDEX('3) Site Information'!$B$7:$B$106,MATCH(AuditRepTemp_C!I389,WS3_SiteInfo[Site name],0)),"")</f>
        <v>#ERROR!</v>
      </c>
      <c r="H389" s="145" t="str">
        <f>IF(C389&lt;&gt;"",INDEX(WS3_SiteInfo[ASC Site ID
],MATCH(AuditRepTemp_C!F389,'3) Site Information'!A$7:A$106,0)),"")</f>
        <v>#ERROR!</v>
      </c>
      <c r="I389" s="145" t="str">
        <f>IF(C389&lt;&gt;"",INDEX(WS3_SiteInfo[Site name],MATCH(AuditRepTemp_C!F389,'3) Site Information'!A$7:A$106,0)),"")</f>
        <v>#ERROR!</v>
      </c>
      <c r="J389" s="146" t="str">
        <f>IF(ROWS(J$7:J389)&gt;$A$3*$A$4,"",INDEX(IndicatorsB[Indicator],MOD(ROWS(J$7:J389)-1,$A$3)+1))</f>
        <v>#ERROR!</v>
      </c>
      <c r="K389" s="146" t="str">
        <f>IF(ROWS(K$7:K389)&gt;$A$3*$A$4,"",INDEX(IndicatorsB[Indicator/ Requirement Text],MOD(ROWS(K$7:K389)-1,$A$3)+1))</f>
        <v>#ERROR!</v>
      </c>
      <c r="L389" s="146" t="str">
        <f>IF(ROWS(L$7:L389)&gt;$A$3*$A$4,"",INDEX(IndicatorsB[Footnotes &amp; Criterion],MOD(ROWS(L$7:L389)-1,$A$3)+1))</f>
        <v>#ERROR!</v>
      </c>
      <c r="M389" s="3"/>
      <c r="N389" s="3"/>
      <c r="O389" s="3"/>
      <c r="P389" s="3"/>
      <c r="Q389" s="3"/>
      <c r="R389" s="3"/>
      <c r="S389" s="3"/>
      <c r="T389" s="3"/>
      <c r="U389" s="3"/>
      <c r="V389" s="3"/>
      <c r="W389" s="3"/>
      <c r="X389" s="3"/>
      <c r="Y389" s="3"/>
      <c r="Z389" s="3"/>
    </row>
    <row r="390" ht="14.25" customHeight="1">
      <c r="A390" s="141" t="str">
        <f t="shared" si="1"/>
        <v>#ERROR!</v>
      </c>
      <c r="B390" s="142">
        <f t="shared" si="2"/>
        <v>1652</v>
      </c>
      <c r="C390" s="128" t="str">
        <f>IF(ROWS(C$7:C390)&gt;$A$3*$A$4,"",INDEX(IndicatorsB[SN],MOD(ROWS(C$7:C390)-1,$A$3)+1))</f>
        <v>#ERROR!</v>
      </c>
      <c r="D390" s="128" t="str">
        <f>IF(ROWS(D$7:D390)&gt;$A$3*$A$4,"",INDEX(IndicatorsB[CAR/ Standard],MOD(ROWS(D$7:D390)-1,$A$3)+1))</f>
        <v>#ERROR!</v>
      </c>
      <c r="E390" s="128" t="str">
        <f>IF(ROWS(E$7:E390)&gt;$A$3*$A$4,"",INDEX(IndicatorsB[Doc Version],MOD(ROWS(E$7:E390)-1,$A$3)+1))</f>
        <v>#ERROR!</v>
      </c>
      <c r="F390" s="147" t="str">
        <f t="shared" si="3"/>
        <v/>
      </c>
      <c r="G390" s="144" t="str">
        <f>IFERROR(INDEX('3) Site Information'!$B$7:$B$106,MATCH(AuditRepTemp_C!I390,WS3_SiteInfo[Site name],0)),"")</f>
        <v>#ERROR!</v>
      </c>
      <c r="H390" s="145" t="str">
        <f>IF(C390&lt;&gt;"",INDEX(WS3_SiteInfo[ASC Site ID
],MATCH(AuditRepTemp_C!F390,'3) Site Information'!A$7:A$106,0)),"")</f>
        <v>#ERROR!</v>
      </c>
      <c r="I390" s="145" t="str">
        <f>IF(C390&lt;&gt;"",INDEX(WS3_SiteInfo[Site name],MATCH(AuditRepTemp_C!F390,'3) Site Information'!A$7:A$106,0)),"")</f>
        <v>#ERROR!</v>
      </c>
      <c r="J390" s="146" t="str">
        <f>IF(ROWS(J$7:J390)&gt;$A$3*$A$4,"",INDEX(IndicatorsB[Indicator],MOD(ROWS(J$7:J390)-1,$A$3)+1))</f>
        <v>#ERROR!</v>
      </c>
      <c r="K390" s="146" t="str">
        <f>IF(ROWS(K$7:K390)&gt;$A$3*$A$4,"",INDEX(IndicatorsB[Indicator/ Requirement Text],MOD(ROWS(K$7:K390)-1,$A$3)+1))</f>
        <v>#ERROR!</v>
      </c>
      <c r="L390" s="146" t="str">
        <f>IF(ROWS(L$7:L390)&gt;$A$3*$A$4,"",INDEX(IndicatorsB[Footnotes &amp; Criterion],MOD(ROWS(L$7:L390)-1,$A$3)+1))</f>
        <v>#ERROR!</v>
      </c>
      <c r="M390" s="3"/>
      <c r="N390" s="3"/>
      <c r="O390" s="3"/>
      <c r="P390" s="3"/>
      <c r="Q390" s="3"/>
      <c r="R390" s="3"/>
      <c r="S390" s="3"/>
      <c r="T390" s="3"/>
      <c r="U390" s="3"/>
      <c r="V390" s="3"/>
      <c r="W390" s="3"/>
      <c r="X390" s="3"/>
      <c r="Y390" s="3"/>
      <c r="Z390" s="3"/>
    </row>
    <row r="391" ht="14.25" customHeight="1">
      <c r="A391" s="141" t="str">
        <f t="shared" si="1"/>
        <v>#ERROR!</v>
      </c>
      <c r="B391" s="142">
        <f t="shared" si="2"/>
        <v>1652</v>
      </c>
      <c r="C391" s="128" t="str">
        <f>IF(ROWS(C$7:C391)&gt;$A$3*$A$4,"",INDEX(IndicatorsB[SN],MOD(ROWS(C$7:C391)-1,$A$3)+1))</f>
        <v>#ERROR!</v>
      </c>
      <c r="D391" s="128" t="str">
        <f>IF(ROWS(D$7:D391)&gt;$A$3*$A$4,"",INDEX(IndicatorsB[CAR/ Standard],MOD(ROWS(D$7:D391)-1,$A$3)+1))</f>
        <v>#ERROR!</v>
      </c>
      <c r="E391" s="128" t="str">
        <f>IF(ROWS(E$7:E391)&gt;$A$3*$A$4,"",INDEX(IndicatorsB[Doc Version],MOD(ROWS(E$7:E391)-1,$A$3)+1))</f>
        <v>#ERROR!</v>
      </c>
      <c r="F391" s="147" t="str">
        <f t="shared" si="3"/>
        <v/>
      </c>
      <c r="G391" s="144" t="str">
        <f>IFERROR(INDEX('3) Site Information'!$B$7:$B$106,MATCH(AuditRepTemp_C!I391,WS3_SiteInfo[Site name],0)),"")</f>
        <v>#ERROR!</v>
      </c>
      <c r="H391" s="145" t="str">
        <f>IF(C391&lt;&gt;"",INDEX(WS3_SiteInfo[ASC Site ID
],MATCH(AuditRepTemp_C!F391,'3) Site Information'!A$7:A$106,0)),"")</f>
        <v>#ERROR!</v>
      </c>
      <c r="I391" s="145" t="str">
        <f>IF(C391&lt;&gt;"",INDEX(WS3_SiteInfo[Site name],MATCH(AuditRepTemp_C!F391,'3) Site Information'!A$7:A$106,0)),"")</f>
        <v>#ERROR!</v>
      </c>
      <c r="J391" s="146" t="str">
        <f>IF(ROWS(J$7:J391)&gt;$A$3*$A$4,"",INDEX(IndicatorsB[Indicator],MOD(ROWS(J$7:J391)-1,$A$3)+1))</f>
        <v>#ERROR!</v>
      </c>
      <c r="K391" s="146" t="str">
        <f>IF(ROWS(K$7:K391)&gt;$A$3*$A$4,"",INDEX(IndicatorsB[Indicator/ Requirement Text],MOD(ROWS(K$7:K391)-1,$A$3)+1))</f>
        <v>#ERROR!</v>
      </c>
      <c r="L391" s="146" t="str">
        <f>IF(ROWS(L$7:L391)&gt;$A$3*$A$4,"",INDEX(IndicatorsB[Footnotes &amp; Criterion],MOD(ROWS(L$7:L391)-1,$A$3)+1))</f>
        <v>#ERROR!</v>
      </c>
      <c r="M391" s="3"/>
      <c r="N391" s="3"/>
      <c r="O391" s="3"/>
      <c r="P391" s="3"/>
      <c r="Q391" s="3"/>
      <c r="R391" s="3"/>
      <c r="S391" s="3"/>
      <c r="T391" s="3"/>
      <c r="U391" s="3"/>
      <c r="V391" s="3"/>
      <c r="W391" s="3"/>
      <c r="X391" s="3"/>
      <c r="Y391" s="3"/>
      <c r="Z391" s="3"/>
    </row>
    <row r="392" ht="14.25" customHeight="1">
      <c r="A392" s="141" t="str">
        <f t="shared" si="1"/>
        <v>#ERROR!</v>
      </c>
      <c r="B392" s="142">
        <f t="shared" si="2"/>
        <v>1652</v>
      </c>
      <c r="C392" s="128" t="str">
        <f>IF(ROWS(C$7:C392)&gt;$A$3*$A$4,"",INDEX(IndicatorsB[SN],MOD(ROWS(C$7:C392)-1,$A$3)+1))</f>
        <v>#ERROR!</v>
      </c>
      <c r="D392" s="128" t="str">
        <f>IF(ROWS(D$7:D392)&gt;$A$3*$A$4,"",INDEX(IndicatorsB[CAR/ Standard],MOD(ROWS(D$7:D392)-1,$A$3)+1))</f>
        <v>#ERROR!</v>
      </c>
      <c r="E392" s="128" t="str">
        <f>IF(ROWS(E$7:E392)&gt;$A$3*$A$4,"",INDEX(IndicatorsB[Doc Version],MOD(ROWS(E$7:E392)-1,$A$3)+1))</f>
        <v>#ERROR!</v>
      </c>
      <c r="F392" s="147" t="str">
        <f t="shared" si="3"/>
        <v/>
      </c>
      <c r="G392" s="144" t="str">
        <f>IFERROR(INDEX('3) Site Information'!$B$7:$B$106,MATCH(AuditRepTemp_C!I392,WS3_SiteInfo[Site name],0)),"")</f>
        <v>#ERROR!</v>
      </c>
      <c r="H392" s="145" t="str">
        <f>IF(C392&lt;&gt;"",INDEX(WS3_SiteInfo[ASC Site ID
],MATCH(AuditRepTemp_C!F392,'3) Site Information'!A$7:A$106,0)),"")</f>
        <v>#ERROR!</v>
      </c>
      <c r="I392" s="145" t="str">
        <f>IF(C392&lt;&gt;"",INDEX(WS3_SiteInfo[Site name],MATCH(AuditRepTemp_C!F392,'3) Site Information'!A$7:A$106,0)),"")</f>
        <v>#ERROR!</v>
      </c>
      <c r="J392" s="146" t="str">
        <f>IF(ROWS(J$7:J392)&gt;$A$3*$A$4,"",INDEX(IndicatorsB[Indicator],MOD(ROWS(J$7:J392)-1,$A$3)+1))</f>
        <v>#ERROR!</v>
      </c>
      <c r="K392" s="146" t="str">
        <f>IF(ROWS(K$7:K392)&gt;$A$3*$A$4,"",INDEX(IndicatorsB[Indicator/ Requirement Text],MOD(ROWS(K$7:K392)-1,$A$3)+1))</f>
        <v>#ERROR!</v>
      </c>
      <c r="L392" s="146" t="str">
        <f>IF(ROWS(L$7:L392)&gt;$A$3*$A$4,"",INDEX(IndicatorsB[Footnotes &amp; Criterion],MOD(ROWS(L$7:L392)-1,$A$3)+1))</f>
        <v>#ERROR!</v>
      </c>
      <c r="M392" s="3"/>
      <c r="N392" s="3"/>
      <c r="O392" s="3"/>
      <c r="P392" s="3"/>
      <c r="Q392" s="3"/>
      <c r="R392" s="3"/>
      <c r="S392" s="3"/>
      <c r="T392" s="3"/>
      <c r="U392" s="3"/>
      <c r="V392" s="3"/>
      <c r="W392" s="3"/>
      <c r="X392" s="3"/>
      <c r="Y392" s="3"/>
      <c r="Z392" s="3"/>
    </row>
    <row r="393" ht="14.25" customHeight="1">
      <c r="A393" s="141" t="str">
        <f t="shared" si="1"/>
        <v>#ERROR!</v>
      </c>
      <c r="B393" s="142">
        <f t="shared" si="2"/>
        <v>1652</v>
      </c>
      <c r="C393" s="128" t="str">
        <f>IF(ROWS(C$7:C393)&gt;$A$3*$A$4,"",INDEX(IndicatorsB[SN],MOD(ROWS(C$7:C393)-1,$A$3)+1))</f>
        <v>#ERROR!</v>
      </c>
      <c r="D393" s="128" t="str">
        <f>IF(ROWS(D$7:D393)&gt;$A$3*$A$4,"",INDEX(IndicatorsB[CAR/ Standard],MOD(ROWS(D$7:D393)-1,$A$3)+1))</f>
        <v>#ERROR!</v>
      </c>
      <c r="E393" s="128" t="str">
        <f>IF(ROWS(E$7:E393)&gt;$A$3*$A$4,"",INDEX(IndicatorsB[Doc Version],MOD(ROWS(E$7:E393)-1,$A$3)+1))</f>
        <v>#ERROR!</v>
      </c>
      <c r="F393" s="147" t="str">
        <f t="shared" si="3"/>
        <v/>
      </c>
      <c r="G393" s="144" t="str">
        <f>IFERROR(INDEX('3) Site Information'!$B$7:$B$106,MATCH(AuditRepTemp_C!I393,WS3_SiteInfo[Site name],0)),"")</f>
        <v>#ERROR!</v>
      </c>
      <c r="H393" s="145" t="str">
        <f>IF(C393&lt;&gt;"",INDEX(WS3_SiteInfo[ASC Site ID
],MATCH(AuditRepTemp_C!F393,'3) Site Information'!A$7:A$106,0)),"")</f>
        <v>#ERROR!</v>
      </c>
      <c r="I393" s="145" t="str">
        <f>IF(C393&lt;&gt;"",INDEX(WS3_SiteInfo[Site name],MATCH(AuditRepTemp_C!F393,'3) Site Information'!A$7:A$106,0)),"")</f>
        <v>#ERROR!</v>
      </c>
      <c r="J393" s="146" t="str">
        <f>IF(ROWS(J$7:J393)&gt;$A$3*$A$4,"",INDEX(IndicatorsB[Indicator],MOD(ROWS(J$7:J393)-1,$A$3)+1))</f>
        <v>#ERROR!</v>
      </c>
      <c r="K393" s="146" t="str">
        <f>IF(ROWS(K$7:K393)&gt;$A$3*$A$4,"",INDEX(IndicatorsB[Indicator/ Requirement Text],MOD(ROWS(K$7:K393)-1,$A$3)+1))</f>
        <v>#ERROR!</v>
      </c>
      <c r="L393" s="146" t="str">
        <f>IF(ROWS(L$7:L393)&gt;$A$3*$A$4,"",INDEX(IndicatorsB[Footnotes &amp; Criterion],MOD(ROWS(L$7:L393)-1,$A$3)+1))</f>
        <v>#ERROR!</v>
      </c>
      <c r="M393" s="3"/>
      <c r="N393" s="3"/>
      <c r="O393" s="3"/>
      <c r="P393" s="3"/>
      <c r="Q393" s="3"/>
      <c r="R393" s="3"/>
      <c r="S393" s="3"/>
      <c r="T393" s="3"/>
      <c r="U393" s="3"/>
      <c r="V393" s="3"/>
      <c r="W393" s="3"/>
      <c r="X393" s="3"/>
      <c r="Y393" s="3"/>
      <c r="Z393" s="3"/>
    </row>
    <row r="394" ht="14.25" customHeight="1">
      <c r="A394" s="141" t="str">
        <f t="shared" si="1"/>
        <v>#ERROR!</v>
      </c>
      <c r="B394" s="142">
        <f t="shared" si="2"/>
        <v>1652</v>
      </c>
      <c r="C394" s="128" t="str">
        <f>IF(ROWS(C$7:C394)&gt;$A$3*$A$4,"",INDEX(IndicatorsB[SN],MOD(ROWS(C$7:C394)-1,$A$3)+1))</f>
        <v>#ERROR!</v>
      </c>
      <c r="D394" s="128" t="str">
        <f>IF(ROWS(D$7:D394)&gt;$A$3*$A$4,"",INDEX(IndicatorsB[CAR/ Standard],MOD(ROWS(D$7:D394)-1,$A$3)+1))</f>
        <v>#ERROR!</v>
      </c>
      <c r="E394" s="128" t="str">
        <f>IF(ROWS(E$7:E394)&gt;$A$3*$A$4,"",INDEX(IndicatorsB[Doc Version],MOD(ROWS(E$7:E394)-1,$A$3)+1))</f>
        <v>#ERROR!</v>
      </c>
      <c r="F394" s="147" t="str">
        <f t="shared" si="3"/>
        <v/>
      </c>
      <c r="G394" s="144" t="str">
        <f>IFERROR(INDEX('3) Site Information'!$B$7:$B$106,MATCH(AuditRepTemp_C!I394,WS3_SiteInfo[Site name],0)),"")</f>
        <v>#ERROR!</v>
      </c>
      <c r="H394" s="145" t="str">
        <f>IF(C394&lt;&gt;"",INDEX(WS3_SiteInfo[ASC Site ID
],MATCH(AuditRepTemp_C!F394,'3) Site Information'!A$7:A$106,0)),"")</f>
        <v>#ERROR!</v>
      </c>
      <c r="I394" s="145" t="str">
        <f>IF(C394&lt;&gt;"",INDEX(WS3_SiteInfo[Site name],MATCH(AuditRepTemp_C!F394,'3) Site Information'!A$7:A$106,0)),"")</f>
        <v>#ERROR!</v>
      </c>
      <c r="J394" s="146" t="str">
        <f>IF(ROWS(J$7:J394)&gt;$A$3*$A$4,"",INDEX(IndicatorsB[Indicator],MOD(ROWS(J$7:J394)-1,$A$3)+1))</f>
        <v>#ERROR!</v>
      </c>
      <c r="K394" s="146" t="str">
        <f>IF(ROWS(K$7:K394)&gt;$A$3*$A$4,"",INDEX(IndicatorsB[Indicator/ Requirement Text],MOD(ROWS(K$7:K394)-1,$A$3)+1))</f>
        <v>#ERROR!</v>
      </c>
      <c r="L394" s="146" t="str">
        <f>IF(ROWS(L$7:L394)&gt;$A$3*$A$4,"",INDEX(IndicatorsB[Footnotes &amp; Criterion],MOD(ROWS(L$7:L394)-1,$A$3)+1))</f>
        <v>#ERROR!</v>
      </c>
      <c r="M394" s="3"/>
      <c r="N394" s="3"/>
      <c r="O394" s="3"/>
      <c r="P394" s="3"/>
      <c r="Q394" s="3"/>
      <c r="R394" s="3"/>
      <c r="S394" s="3"/>
      <c r="T394" s="3"/>
      <c r="U394" s="3"/>
      <c r="V394" s="3"/>
      <c r="W394" s="3"/>
      <c r="X394" s="3"/>
      <c r="Y394" s="3"/>
      <c r="Z394" s="3"/>
    </row>
    <row r="395" ht="14.25" customHeight="1">
      <c r="A395" s="141" t="str">
        <f t="shared" si="1"/>
        <v>#ERROR!</v>
      </c>
      <c r="B395" s="142">
        <f t="shared" si="2"/>
        <v>1652</v>
      </c>
      <c r="C395" s="128" t="str">
        <f>IF(ROWS(C$7:C395)&gt;$A$3*$A$4,"",INDEX(IndicatorsB[SN],MOD(ROWS(C$7:C395)-1,$A$3)+1))</f>
        <v>#ERROR!</v>
      </c>
      <c r="D395" s="128" t="str">
        <f>IF(ROWS(D$7:D395)&gt;$A$3*$A$4,"",INDEX(IndicatorsB[CAR/ Standard],MOD(ROWS(D$7:D395)-1,$A$3)+1))</f>
        <v>#ERROR!</v>
      </c>
      <c r="E395" s="128" t="str">
        <f>IF(ROWS(E$7:E395)&gt;$A$3*$A$4,"",INDEX(IndicatorsB[Doc Version],MOD(ROWS(E$7:E395)-1,$A$3)+1))</f>
        <v>#ERROR!</v>
      </c>
      <c r="F395" s="147" t="str">
        <f t="shared" si="3"/>
        <v/>
      </c>
      <c r="G395" s="144" t="str">
        <f>IFERROR(INDEX('3) Site Information'!$B$7:$B$106,MATCH(AuditRepTemp_C!I395,WS3_SiteInfo[Site name],0)),"")</f>
        <v>#ERROR!</v>
      </c>
      <c r="H395" s="145" t="str">
        <f>IF(C395&lt;&gt;"",INDEX(WS3_SiteInfo[ASC Site ID
],MATCH(AuditRepTemp_C!F395,'3) Site Information'!A$7:A$106,0)),"")</f>
        <v>#ERROR!</v>
      </c>
      <c r="I395" s="145" t="str">
        <f>IF(C395&lt;&gt;"",INDEX(WS3_SiteInfo[Site name],MATCH(AuditRepTemp_C!F395,'3) Site Information'!A$7:A$106,0)),"")</f>
        <v>#ERROR!</v>
      </c>
      <c r="J395" s="146" t="str">
        <f>IF(ROWS(J$7:J395)&gt;$A$3*$A$4,"",INDEX(IndicatorsB[Indicator],MOD(ROWS(J$7:J395)-1,$A$3)+1))</f>
        <v>#ERROR!</v>
      </c>
      <c r="K395" s="146" t="str">
        <f>IF(ROWS(K$7:K395)&gt;$A$3*$A$4,"",INDEX(IndicatorsB[Indicator/ Requirement Text],MOD(ROWS(K$7:K395)-1,$A$3)+1))</f>
        <v>#ERROR!</v>
      </c>
      <c r="L395" s="146" t="str">
        <f>IF(ROWS(L$7:L395)&gt;$A$3*$A$4,"",INDEX(IndicatorsB[Footnotes &amp; Criterion],MOD(ROWS(L$7:L395)-1,$A$3)+1))</f>
        <v>#ERROR!</v>
      </c>
      <c r="M395" s="3"/>
      <c r="N395" s="3"/>
      <c r="O395" s="3"/>
      <c r="P395" s="3"/>
      <c r="Q395" s="3"/>
      <c r="R395" s="3"/>
      <c r="S395" s="3"/>
      <c r="T395" s="3"/>
      <c r="U395" s="3"/>
      <c r="V395" s="3"/>
      <c r="W395" s="3"/>
      <c r="X395" s="3"/>
      <c r="Y395" s="3"/>
      <c r="Z395" s="3"/>
    </row>
    <row r="396" ht="14.25" customHeight="1">
      <c r="A396" s="141" t="str">
        <f t="shared" si="1"/>
        <v>#ERROR!</v>
      </c>
      <c r="B396" s="142">
        <f t="shared" si="2"/>
        <v>1652</v>
      </c>
      <c r="C396" s="128" t="str">
        <f>IF(ROWS(C$7:C396)&gt;$A$3*$A$4,"",INDEX(IndicatorsB[SN],MOD(ROWS(C$7:C396)-1,$A$3)+1))</f>
        <v>#ERROR!</v>
      </c>
      <c r="D396" s="128" t="str">
        <f>IF(ROWS(D$7:D396)&gt;$A$3*$A$4,"",INDEX(IndicatorsB[CAR/ Standard],MOD(ROWS(D$7:D396)-1,$A$3)+1))</f>
        <v>#ERROR!</v>
      </c>
      <c r="E396" s="128" t="str">
        <f>IF(ROWS(E$7:E396)&gt;$A$3*$A$4,"",INDEX(IndicatorsB[Doc Version],MOD(ROWS(E$7:E396)-1,$A$3)+1))</f>
        <v>#ERROR!</v>
      </c>
      <c r="F396" s="147" t="str">
        <f t="shared" si="3"/>
        <v/>
      </c>
      <c r="G396" s="144" t="str">
        <f>IFERROR(INDEX('3) Site Information'!$B$7:$B$106,MATCH(AuditRepTemp_C!I396,WS3_SiteInfo[Site name],0)),"")</f>
        <v>#ERROR!</v>
      </c>
      <c r="H396" s="145" t="str">
        <f>IF(C396&lt;&gt;"",INDEX(WS3_SiteInfo[ASC Site ID
],MATCH(AuditRepTemp_C!F396,'3) Site Information'!A$7:A$106,0)),"")</f>
        <v>#ERROR!</v>
      </c>
      <c r="I396" s="145" t="str">
        <f>IF(C396&lt;&gt;"",INDEX(WS3_SiteInfo[Site name],MATCH(AuditRepTemp_C!F396,'3) Site Information'!A$7:A$106,0)),"")</f>
        <v>#ERROR!</v>
      </c>
      <c r="J396" s="146" t="str">
        <f>IF(ROWS(J$7:J396)&gt;$A$3*$A$4,"",INDEX(IndicatorsB[Indicator],MOD(ROWS(J$7:J396)-1,$A$3)+1))</f>
        <v>#ERROR!</v>
      </c>
      <c r="K396" s="146" t="str">
        <f>IF(ROWS(K$7:K396)&gt;$A$3*$A$4,"",INDEX(IndicatorsB[Indicator/ Requirement Text],MOD(ROWS(K$7:K396)-1,$A$3)+1))</f>
        <v>#ERROR!</v>
      </c>
      <c r="L396" s="146" t="str">
        <f>IF(ROWS(L$7:L396)&gt;$A$3*$A$4,"",INDEX(IndicatorsB[Footnotes &amp; Criterion],MOD(ROWS(L$7:L396)-1,$A$3)+1))</f>
        <v>#ERROR!</v>
      </c>
      <c r="M396" s="3"/>
      <c r="N396" s="3"/>
      <c r="O396" s="3"/>
      <c r="P396" s="3"/>
      <c r="Q396" s="3"/>
      <c r="R396" s="3"/>
      <c r="S396" s="3"/>
      <c r="T396" s="3"/>
      <c r="U396" s="3"/>
      <c r="V396" s="3"/>
      <c r="W396" s="3"/>
      <c r="X396" s="3"/>
      <c r="Y396" s="3"/>
      <c r="Z396" s="3"/>
    </row>
    <row r="397" ht="14.25" customHeight="1">
      <c r="A397" s="141" t="str">
        <f t="shared" si="1"/>
        <v>#ERROR!</v>
      </c>
      <c r="B397" s="142">
        <f t="shared" si="2"/>
        <v>1652</v>
      </c>
      <c r="C397" s="128" t="str">
        <f>IF(ROWS(C$7:C397)&gt;$A$3*$A$4,"",INDEX(IndicatorsB[SN],MOD(ROWS(C$7:C397)-1,$A$3)+1))</f>
        <v>#ERROR!</v>
      </c>
      <c r="D397" s="128" t="str">
        <f>IF(ROWS(D$7:D397)&gt;$A$3*$A$4,"",INDEX(IndicatorsB[CAR/ Standard],MOD(ROWS(D$7:D397)-1,$A$3)+1))</f>
        <v>#ERROR!</v>
      </c>
      <c r="E397" s="128" t="str">
        <f>IF(ROWS(E$7:E397)&gt;$A$3*$A$4,"",INDEX(IndicatorsB[Doc Version],MOD(ROWS(E$7:E397)-1,$A$3)+1))</f>
        <v>#ERROR!</v>
      </c>
      <c r="F397" s="147" t="str">
        <f t="shared" si="3"/>
        <v/>
      </c>
      <c r="G397" s="144" t="str">
        <f>IFERROR(INDEX('3) Site Information'!$B$7:$B$106,MATCH(AuditRepTemp_C!I397,WS3_SiteInfo[Site name],0)),"")</f>
        <v>#ERROR!</v>
      </c>
      <c r="H397" s="145" t="str">
        <f>IF(C397&lt;&gt;"",INDEX(WS3_SiteInfo[ASC Site ID
],MATCH(AuditRepTemp_C!F397,'3) Site Information'!A$7:A$106,0)),"")</f>
        <v>#ERROR!</v>
      </c>
      <c r="I397" s="145" t="str">
        <f>IF(C397&lt;&gt;"",INDEX(WS3_SiteInfo[Site name],MATCH(AuditRepTemp_C!F397,'3) Site Information'!A$7:A$106,0)),"")</f>
        <v>#ERROR!</v>
      </c>
      <c r="J397" s="146" t="str">
        <f>IF(ROWS(J$7:J397)&gt;$A$3*$A$4,"",INDEX(IndicatorsB[Indicator],MOD(ROWS(J$7:J397)-1,$A$3)+1))</f>
        <v>#ERROR!</v>
      </c>
      <c r="K397" s="146" t="str">
        <f>IF(ROWS(K$7:K397)&gt;$A$3*$A$4,"",INDEX(IndicatorsB[Indicator/ Requirement Text],MOD(ROWS(K$7:K397)-1,$A$3)+1))</f>
        <v>#ERROR!</v>
      </c>
      <c r="L397" s="146" t="str">
        <f>IF(ROWS(L$7:L397)&gt;$A$3*$A$4,"",INDEX(IndicatorsB[Footnotes &amp; Criterion],MOD(ROWS(L$7:L397)-1,$A$3)+1))</f>
        <v>#ERROR!</v>
      </c>
      <c r="M397" s="3"/>
      <c r="N397" s="3"/>
      <c r="O397" s="3"/>
      <c r="P397" s="3"/>
      <c r="Q397" s="3"/>
      <c r="R397" s="3"/>
      <c r="S397" s="3"/>
      <c r="T397" s="3"/>
      <c r="U397" s="3"/>
      <c r="V397" s="3"/>
      <c r="W397" s="3"/>
      <c r="X397" s="3"/>
      <c r="Y397" s="3"/>
      <c r="Z397" s="3"/>
    </row>
    <row r="398" ht="14.25" customHeight="1">
      <c r="A398" s="141" t="str">
        <f t="shared" si="1"/>
        <v>#ERROR!</v>
      </c>
      <c r="B398" s="142">
        <f t="shared" si="2"/>
        <v>1652</v>
      </c>
      <c r="C398" s="128" t="str">
        <f>IF(ROWS(C$7:C398)&gt;$A$3*$A$4,"",INDEX(IndicatorsB[SN],MOD(ROWS(C$7:C398)-1,$A$3)+1))</f>
        <v>#ERROR!</v>
      </c>
      <c r="D398" s="128" t="str">
        <f>IF(ROWS(D$7:D398)&gt;$A$3*$A$4,"",INDEX(IndicatorsB[CAR/ Standard],MOD(ROWS(D$7:D398)-1,$A$3)+1))</f>
        <v>#ERROR!</v>
      </c>
      <c r="E398" s="128" t="str">
        <f>IF(ROWS(E$7:E398)&gt;$A$3*$A$4,"",INDEX(IndicatorsB[Doc Version],MOD(ROWS(E$7:E398)-1,$A$3)+1))</f>
        <v>#ERROR!</v>
      </c>
      <c r="F398" s="147" t="str">
        <f t="shared" si="3"/>
        <v/>
      </c>
      <c r="G398" s="144" t="str">
        <f>IFERROR(INDEX('3) Site Information'!$B$7:$B$106,MATCH(AuditRepTemp_C!I398,WS3_SiteInfo[Site name],0)),"")</f>
        <v>#ERROR!</v>
      </c>
      <c r="H398" s="145" t="str">
        <f>IF(C398&lt;&gt;"",INDEX(WS3_SiteInfo[ASC Site ID
],MATCH(AuditRepTemp_C!F398,'3) Site Information'!A$7:A$106,0)),"")</f>
        <v>#ERROR!</v>
      </c>
      <c r="I398" s="145" t="str">
        <f>IF(C398&lt;&gt;"",INDEX(WS3_SiteInfo[Site name],MATCH(AuditRepTemp_C!F398,'3) Site Information'!A$7:A$106,0)),"")</f>
        <v>#ERROR!</v>
      </c>
      <c r="J398" s="146" t="str">
        <f>IF(ROWS(J$7:J398)&gt;$A$3*$A$4,"",INDEX(IndicatorsB[Indicator],MOD(ROWS(J$7:J398)-1,$A$3)+1))</f>
        <v>#ERROR!</v>
      </c>
      <c r="K398" s="146" t="str">
        <f>IF(ROWS(K$7:K398)&gt;$A$3*$A$4,"",INDEX(IndicatorsB[Indicator/ Requirement Text],MOD(ROWS(K$7:K398)-1,$A$3)+1))</f>
        <v>#ERROR!</v>
      </c>
      <c r="L398" s="146" t="str">
        <f>IF(ROWS(L$7:L398)&gt;$A$3*$A$4,"",INDEX(IndicatorsB[Footnotes &amp; Criterion],MOD(ROWS(L$7:L398)-1,$A$3)+1))</f>
        <v>#ERROR!</v>
      </c>
      <c r="M398" s="3"/>
      <c r="N398" s="3"/>
      <c r="O398" s="3"/>
      <c r="P398" s="3"/>
      <c r="Q398" s="3"/>
      <c r="R398" s="3"/>
      <c r="S398" s="3"/>
      <c r="T398" s="3"/>
      <c r="U398" s="3"/>
      <c r="V398" s="3"/>
      <c r="W398" s="3"/>
      <c r="X398" s="3"/>
      <c r="Y398" s="3"/>
      <c r="Z398" s="3"/>
    </row>
    <row r="399" ht="14.25" customHeight="1">
      <c r="A399" s="141" t="str">
        <f t="shared" si="1"/>
        <v>#ERROR!</v>
      </c>
      <c r="B399" s="142">
        <f t="shared" si="2"/>
        <v>1652</v>
      </c>
      <c r="C399" s="128" t="str">
        <f>IF(ROWS(C$7:C399)&gt;$A$3*$A$4,"",INDEX(IndicatorsB[SN],MOD(ROWS(C$7:C399)-1,$A$3)+1))</f>
        <v>#ERROR!</v>
      </c>
      <c r="D399" s="128" t="str">
        <f>IF(ROWS(D$7:D399)&gt;$A$3*$A$4,"",INDEX(IndicatorsB[CAR/ Standard],MOD(ROWS(D$7:D399)-1,$A$3)+1))</f>
        <v>#ERROR!</v>
      </c>
      <c r="E399" s="128" t="str">
        <f>IF(ROWS(E$7:E399)&gt;$A$3*$A$4,"",INDEX(IndicatorsB[Doc Version],MOD(ROWS(E$7:E399)-1,$A$3)+1))</f>
        <v>#ERROR!</v>
      </c>
      <c r="F399" s="147" t="str">
        <f t="shared" si="3"/>
        <v/>
      </c>
      <c r="G399" s="144" t="str">
        <f>IFERROR(INDEX('3) Site Information'!$B$7:$B$106,MATCH(AuditRepTemp_C!I399,WS3_SiteInfo[Site name],0)),"")</f>
        <v>#ERROR!</v>
      </c>
      <c r="H399" s="145" t="str">
        <f>IF(C399&lt;&gt;"",INDEX(WS3_SiteInfo[ASC Site ID
],MATCH(AuditRepTemp_C!F399,'3) Site Information'!A$7:A$106,0)),"")</f>
        <v>#ERROR!</v>
      </c>
      <c r="I399" s="145" t="str">
        <f>IF(C399&lt;&gt;"",INDEX(WS3_SiteInfo[Site name],MATCH(AuditRepTemp_C!F399,'3) Site Information'!A$7:A$106,0)),"")</f>
        <v>#ERROR!</v>
      </c>
      <c r="J399" s="146" t="str">
        <f>IF(ROWS(J$7:J399)&gt;$A$3*$A$4,"",INDEX(IndicatorsB[Indicator],MOD(ROWS(J$7:J399)-1,$A$3)+1))</f>
        <v>#ERROR!</v>
      </c>
      <c r="K399" s="146" t="str">
        <f>IF(ROWS(K$7:K399)&gt;$A$3*$A$4,"",INDEX(IndicatorsB[Indicator/ Requirement Text],MOD(ROWS(K$7:K399)-1,$A$3)+1))</f>
        <v>#ERROR!</v>
      </c>
      <c r="L399" s="146" t="str">
        <f>IF(ROWS(L$7:L399)&gt;$A$3*$A$4,"",INDEX(IndicatorsB[Footnotes &amp; Criterion],MOD(ROWS(L$7:L399)-1,$A$3)+1))</f>
        <v>#ERROR!</v>
      </c>
      <c r="M399" s="3"/>
      <c r="N399" s="3"/>
      <c r="O399" s="3"/>
      <c r="P399" s="3"/>
      <c r="Q399" s="3"/>
      <c r="R399" s="3"/>
      <c r="S399" s="3"/>
      <c r="T399" s="3"/>
      <c r="U399" s="3"/>
      <c r="V399" s="3"/>
      <c r="W399" s="3"/>
      <c r="X399" s="3"/>
      <c r="Y399" s="3"/>
      <c r="Z399" s="3"/>
    </row>
    <row r="400" ht="14.25" customHeight="1">
      <c r="A400" s="141" t="str">
        <f t="shared" si="1"/>
        <v>#ERROR!</v>
      </c>
      <c r="B400" s="142">
        <f t="shared" si="2"/>
        <v>1652</v>
      </c>
      <c r="C400" s="128" t="str">
        <f>IF(ROWS(C$7:C400)&gt;$A$3*$A$4,"",INDEX(IndicatorsB[SN],MOD(ROWS(C$7:C400)-1,$A$3)+1))</f>
        <v>#ERROR!</v>
      </c>
      <c r="D400" s="128" t="str">
        <f>IF(ROWS(D$7:D400)&gt;$A$3*$A$4,"",INDEX(IndicatorsB[CAR/ Standard],MOD(ROWS(D$7:D400)-1,$A$3)+1))</f>
        <v>#ERROR!</v>
      </c>
      <c r="E400" s="128" t="str">
        <f>IF(ROWS(E$7:E400)&gt;$A$3*$A$4,"",INDEX(IndicatorsB[Doc Version],MOD(ROWS(E$7:E400)-1,$A$3)+1))</f>
        <v>#ERROR!</v>
      </c>
      <c r="F400" s="147" t="str">
        <f t="shared" si="3"/>
        <v/>
      </c>
      <c r="G400" s="144" t="str">
        <f>IFERROR(INDEX('3) Site Information'!$B$7:$B$106,MATCH(AuditRepTemp_C!I400,WS3_SiteInfo[Site name],0)),"")</f>
        <v>#ERROR!</v>
      </c>
      <c r="H400" s="145" t="str">
        <f>IF(C400&lt;&gt;"",INDEX(WS3_SiteInfo[ASC Site ID
],MATCH(AuditRepTemp_C!F400,'3) Site Information'!A$7:A$106,0)),"")</f>
        <v>#ERROR!</v>
      </c>
      <c r="I400" s="145" t="str">
        <f>IF(C400&lt;&gt;"",INDEX(WS3_SiteInfo[Site name],MATCH(AuditRepTemp_C!F400,'3) Site Information'!A$7:A$106,0)),"")</f>
        <v>#ERROR!</v>
      </c>
      <c r="J400" s="146" t="str">
        <f>IF(ROWS(J$7:J400)&gt;$A$3*$A$4,"",INDEX(IndicatorsB[Indicator],MOD(ROWS(J$7:J400)-1,$A$3)+1))</f>
        <v>#ERROR!</v>
      </c>
      <c r="K400" s="146" t="str">
        <f>IF(ROWS(K$7:K400)&gt;$A$3*$A$4,"",INDEX(IndicatorsB[Indicator/ Requirement Text],MOD(ROWS(K$7:K400)-1,$A$3)+1))</f>
        <v>#ERROR!</v>
      </c>
      <c r="L400" s="146" t="str">
        <f>IF(ROWS(L$7:L400)&gt;$A$3*$A$4,"",INDEX(IndicatorsB[Footnotes &amp; Criterion],MOD(ROWS(L$7:L400)-1,$A$3)+1))</f>
        <v>#ERROR!</v>
      </c>
      <c r="M400" s="3"/>
      <c r="N400" s="3"/>
      <c r="O400" s="3"/>
      <c r="P400" s="3"/>
      <c r="Q400" s="3"/>
      <c r="R400" s="3"/>
      <c r="S400" s="3"/>
      <c r="T400" s="3"/>
      <c r="U400" s="3"/>
      <c r="V400" s="3"/>
      <c r="W400" s="3"/>
      <c r="X400" s="3"/>
      <c r="Y400" s="3"/>
      <c r="Z400" s="3"/>
    </row>
    <row r="401" ht="14.25" customHeight="1">
      <c r="A401" s="141" t="str">
        <f t="shared" si="1"/>
        <v>#ERROR!</v>
      </c>
      <c r="B401" s="142">
        <f t="shared" si="2"/>
        <v>1652</v>
      </c>
      <c r="C401" s="128" t="str">
        <f>IF(ROWS(C$7:C401)&gt;$A$3*$A$4,"",INDEX(IndicatorsB[SN],MOD(ROWS(C$7:C401)-1,$A$3)+1))</f>
        <v>#ERROR!</v>
      </c>
      <c r="D401" s="128" t="str">
        <f>IF(ROWS(D$7:D401)&gt;$A$3*$A$4,"",INDEX(IndicatorsB[CAR/ Standard],MOD(ROWS(D$7:D401)-1,$A$3)+1))</f>
        <v>#ERROR!</v>
      </c>
      <c r="E401" s="128" t="str">
        <f>IF(ROWS(E$7:E401)&gt;$A$3*$A$4,"",INDEX(IndicatorsB[Doc Version],MOD(ROWS(E$7:E401)-1,$A$3)+1))</f>
        <v>#ERROR!</v>
      </c>
      <c r="F401" s="147" t="str">
        <f t="shared" si="3"/>
        <v/>
      </c>
      <c r="G401" s="144" t="str">
        <f>IFERROR(INDEX('3) Site Information'!$B$7:$B$106,MATCH(AuditRepTemp_C!I401,WS3_SiteInfo[Site name],0)),"")</f>
        <v>#ERROR!</v>
      </c>
      <c r="H401" s="145" t="str">
        <f>IF(C401&lt;&gt;"",INDEX(WS3_SiteInfo[ASC Site ID
],MATCH(AuditRepTemp_C!F401,'3) Site Information'!A$7:A$106,0)),"")</f>
        <v>#ERROR!</v>
      </c>
      <c r="I401" s="145" t="str">
        <f>IF(C401&lt;&gt;"",INDEX(WS3_SiteInfo[Site name],MATCH(AuditRepTemp_C!F401,'3) Site Information'!A$7:A$106,0)),"")</f>
        <v>#ERROR!</v>
      </c>
      <c r="J401" s="146" t="str">
        <f>IF(ROWS(J$7:J401)&gt;$A$3*$A$4,"",INDEX(IndicatorsB[Indicator],MOD(ROWS(J$7:J401)-1,$A$3)+1))</f>
        <v>#ERROR!</v>
      </c>
      <c r="K401" s="146" t="str">
        <f>IF(ROWS(K$7:K401)&gt;$A$3*$A$4,"",INDEX(IndicatorsB[Indicator/ Requirement Text],MOD(ROWS(K$7:K401)-1,$A$3)+1))</f>
        <v>#ERROR!</v>
      </c>
      <c r="L401" s="146" t="str">
        <f>IF(ROWS(L$7:L401)&gt;$A$3*$A$4,"",INDEX(IndicatorsB[Footnotes &amp; Criterion],MOD(ROWS(L$7:L401)-1,$A$3)+1))</f>
        <v>#ERROR!</v>
      </c>
      <c r="M401" s="3"/>
      <c r="N401" s="3"/>
      <c r="O401" s="3"/>
      <c r="P401" s="3"/>
      <c r="Q401" s="3"/>
      <c r="R401" s="3"/>
      <c r="S401" s="3"/>
      <c r="T401" s="3"/>
      <c r="U401" s="3"/>
      <c r="V401" s="3"/>
      <c r="W401" s="3"/>
      <c r="X401" s="3"/>
      <c r="Y401" s="3"/>
      <c r="Z401" s="3"/>
    </row>
    <row r="402" ht="14.25" customHeight="1">
      <c r="A402" s="141" t="str">
        <f t="shared" si="1"/>
        <v>#ERROR!</v>
      </c>
      <c r="B402" s="142">
        <f t="shared" si="2"/>
        <v>1652</v>
      </c>
      <c r="C402" s="128" t="str">
        <f>IF(ROWS(C$7:C402)&gt;$A$3*$A$4,"",INDEX(IndicatorsB[SN],MOD(ROWS(C$7:C402)-1,$A$3)+1))</f>
        <v>#ERROR!</v>
      </c>
      <c r="D402" s="128" t="str">
        <f>IF(ROWS(D$7:D402)&gt;$A$3*$A$4,"",INDEX(IndicatorsB[CAR/ Standard],MOD(ROWS(D$7:D402)-1,$A$3)+1))</f>
        <v>#ERROR!</v>
      </c>
      <c r="E402" s="128" t="str">
        <f>IF(ROWS(E$7:E402)&gt;$A$3*$A$4,"",INDEX(IndicatorsB[Doc Version],MOD(ROWS(E$7:E402)-1,$A$3)+1))</f>
        <v>#ERROR!</v>
      </c>
      <c r="F402" s="147" t="str">
        <f t="shared" si="3"/>
        <v/>
      </c>
      <c r="G402" s="144" t="str">
        <f>IFERROR(INDEX('3) Site Information'!$B$7:$B$106,MATCH(AuditRepTemp_C!I402,WS3_SiteInfo[Site name],0)),"")</f>
        <v>#ERROR!</v>
      </c>
      <c r="H402" s="145" t="str">
        <f>IF(C402&lt;&gt;"",INDEX(WS3_SiteInfo[ASC Site ID
],MATCH(AuditRepTemp_C!F402,'3) Site Information'!A$7:A$106,0)),"")</f>
        <v>#ERROR!</v>
      </c>
      <c r="I402" s="145" t="str">
        <f>IF(C402&lt;&gt;"",INDEX(WS3_SiteInfo[Site name],MATCH(AuditRepTemp_C!F402,'3) Site Information'!A$7:A$106,0)),"")</f>
        <v>#ERROR!</v>
      </c>
      <c r="J402" s="146" t="str">
        <f>IF(ROWS(J$7:J402)&gt;$A$3*$A$4,"",INDEX(IndicatorsB[Indicator],MOD(ROWS(J$7:J402)-1,$A$3)+1))</f>
        <v>#ERROR!</v>
      </c>
      <c r="K402" s="146" t="str">
        <f>IF(ROWS(K$7:K402)&gt;$A$3*$A$4,"",INDEX(IndicatorsB[Indicator/ Requirement Text],MOD(ROWS(K$7:K402)-1,$A$3)+1))</f>
        <v>#ERROR!</v>
      </c>
      <c r="L402" s="146" t="str">
        <f>IF(ROWS(L$7:L402)&gt;$A$3*$A$4,"",INDEX(IndicatorsB[Footnotes &amp; Criterion],MOD(ROWS(L$7:L402)-1,$A$3)+1))</f>
        <v>#ERROR!</v>
      </c>
      <c r="M402" s="3"/>
      <c r="N402" s="3"/>
      <c r="O402" s="3"/>
      <c r="P402" s="3"/>
      <c r="Q402" s="3"/>
      <c r="R402" s="3"/>
      <c r="S402" s="3"/>
      <c r="T402" s="3"/>
      <c r="U402" s="3"/>
      <c r="V402" s="3"/>
      <c r="W402" s="3"/>
      <c r="X402" s="3"/>
      <c r="Y402" s="3"/>
      <c r="Z402" s="3"/>
    </row>
    <row r="403" ht="14.25" customHeight="1">
      <c r="A403" s="141" t="str">
        <f t="shared" si="1"/>
        <v>#ERROR!</v>
      </c>
      <c r="B403" s="142">
        <f t="shared" si="2"/>
        <v>1652</v>
      </c>
      <c r="C403" s="128" t="str">
        <f>IF(ROWS(C$7:C403)&gt;$A$3*$A$4,"",INDEX(IndicatorsB[SN],MOD(ROWS(C$7:C403)-1,$A$3)+1))</f>
        <v>#ERROR!</v>
      </c>
      <c r="D403" s="128" t="str">
        <f>IF(ROWS(D$7:D403)&gt;$A$3*$A$4,"",INDEX(IndicatorsB[CAR/ Standard],MOD(ROWS(D$7:D403)-1,$A$3)+1))</f>
        <v>#ERROR!</v>
      </c>
      <c r="E403" s="128" t="str">
        <f>IF(ROWS(E$7:E403)&gt;$A$3*$A$4,"",INDEX(IndicatorsB[Doc Version],MOD(ROWS(E$7:E403)-1,$A$3)+1))</f>
        <v>#ERROR!</v>
      </c>
      <c r="F403" s="147" t="str">
        <f t="shared" si="3"/>
        <v/>
      </c>
      <c r="G403" s="144" t="str">
        <f>IFERROR(INDEX('3) Site Information'!$B$7:$B$106,MATCH(AuditRepTemp_C!I403,WS3_SiteInfo[Site name],0)),"")</f>
        <v>#ERROR!</v>
      </c>
      <c r="H403" s="145" t="str">
        <f>IF(C403&lt;&gt;"",INDEX(WS3_SiteInfo[ASC Site ID
],MATCH(AuditRepTemp_C!F403,'3) Site Information'!A$7:A$106,0)),"")</f>
        <v>#ERROR!</v>
      </c>
      <c r="I403" s="145" t="str">
        <f>IF(C403&lt;&gt;"",INDEX(WS3_SiteInfo[Site name],MATCH(AuditRepTemp_C!F403,'3) Site Information'!A$7:A$106,0)),"")</f>
        <v>#ERROR!</v>
      </c>
      <c r="J403" s="146" t="str">
        <f>IF(ROWS(J$7:J403)&gt;$A$3*$A$4,"",INDEX(IndicatorsB[Indicator],MOD(ROWS(J$7:J403)-1,$A$3)+1))</f>
        <v>#ERROR!</v>
      </c>
      <c r="K403" s="146" t="str">
        <f>IF(ROWS(K$7:K403)&gt;$A$3*$A$4,"",INDEX(IndicatorsB[Indicator/ Requirement Text],MOD(ROWS(K$7:K403)-1,$A$3)+1))</f>
        <v>#ERROR!</v>
      </c>
      <c r="L403" s="146" t="str">
        <f>IF(ROWS(L$7:L403)&gt;$A$3*$A$4,"",INDEX(IndicatorsB[Footnotes &amp; Criterion],MOD(ROWS(L$7:L403)-1,$A$3)+1))</f>
        <v>#ERROR!</v>
      </c>
      <c r="M403" s="3"/>
      <c r="N403" s="3"/>
      <c r="O403" s="3"/>
      <c r="P403" s="3"/>
      <c r="Q403" s="3"/>
      <c r="R403" s="3"/>
      <c r="S403" s="3"/>
      <c r="T403" s="3"/>
      <c r="U403" s="3"/>
      <c r="V403" s="3"/>
      <c r="W403" s="3"/>
      <c r="X403" s="3"/>
      <c r="Y403" s="3"/>
      <c r="Z403" s="3"/>
    </row>
    <row r="404" ht="14.25" customHeight="1">
      <c r="A404" s="141" t="str">
        <f t="shared" si="1"/>
        <v>#ERROR!</v>
      </c>
      <c r="B404" s="142">
        <f t="shared" si="2"/>
        <v>1652</v>
      </c>
      <c r="C404" s="128" t="str">
        <f>IF(ROWS(C$7:C404)&gt;$A$3*$A$4,"",INDEX(IndicatorsB[SN],MOD(ROWS(C$7:C404)-1,$A$3)+1))</f>
        <v>#ERROR!</v>
      </c>
      <c r="D404" s="128" t="str">
        <f>IF(ROWS(D$7:D404)&gt;$A$3*$A$4,"",INDEX(IndicatorsB[CAR/ Standard],MOD(ROWS(D$7:D404)-1,$A$3)+1))</f>
        <v>#ERROR!</v>
      </c>
      <c r="E404" s="128" t="str">
        <f>IF(ROWS(E$7:E404)&gt;$A$3*$A$4,"",INDEX(IndicatorsB[Doc Version],MOD(ROWS(E$7:E404)-1,$A$3)+1))</f>
        <v>#ERROR!</v>
      </c>
      <c r="F404" s="147" t="str">
        <f t="shared" si="3"/>
        <v/>
      </c>
      <c r="G404" s="144" t="str">
        <f>IFERROR(INDEX('3) Site Information'!$B$7:$B$106,MATCH(AuditRepTemp_C!I404,WS3_SiteInfo[Site name],0)),"")</f>
        <v>#ERROR!</v>
      </c>
      <c r="H404" s="145" t="str">
        <f>IF(C404&lt;&gt;"",INDEX(WS3_SiteInfo[ASC Site ID
],MATCH(AuditRepTemp_C!F404,'3) Site Information'!A$7:A$106,0)),"")</f>
        <v>#ERROR!</v>
      </c>
      <c r="I404" s="145" t="str">
        <f>IF(C404&lt;&gt;"",INDEX(WS3_SiteInfo[Site name],MATCH(AuditRepTemp_C!F404,'3) Site Information'!A$7:A$106,0)),"")</f>
        <v>#ERROR!</v>
      </c>
      <c r="J404" s="146" t="str">
        <f>IF(ROWS(J$7:J404)&gt;$A$3*$A$4,"",INDEX(IndicatorsB[Indicator],MOD(ROWS(J$7:J404)-1,$A$3)+1))</f>
        <v>#ERROR!</v>
      </c>
      <c r="K404" s="146" t="str">
        <f>IF(ROWS(K$7:K404)&gt;$A$3*$A$4,"",INDEX(IndicatorsB[Indicator/ Requirement Text],MOD(ROWS(K$7:K404)-1,$A$3)+1))</f>
        <v>#ERROR!</v>
      </c>
      <c r="L404" s="146" t="str">
        <f>IF(ROWS(L$7:L404)&gt;$A$3*$A$4,"",INDEX(IndicatorsB[Footnotes &amp; Criterion],MOD(ROWS(L$7:L404)-1,$A$3)+1))</f>
        <v>#ERROR!</v>
      </c>
      <c r="M404" s="3"/>
      <c r="N404" s="3"/>
      <c r="O404" s="3"/>
      <c r="P404" s="3"/>
      <c r="Q404" s="3"/>
      <c r="R404" s="3"/>
      <c r="S404" s="3"/>
      <c r="T404" s="3"/>
      <c r="U404" s="3"/>
      <c r="V404" s="3"/>
      <c r="W404" s="3"/>
      <c r="X404" s="3"/>
      <c r="Y404" s="3"/>
      <c r="Z404" s="3"/>
    </row>
    <row r="405" ht="14.25" customHeight="1">
      <c r="A405" s="141" t="str">
        <f t="shared" si="1"/>
        <v>#ERROR!</v>
      </c>
      <c r="B405" s="142">
        <f t="shared" si="2"/>
        <v>1652</v>
      </c>
      <c r="C405" s="128" t="str">
        <f>IF(ROWS(C$7:C405)&gt;$A$3*$A$4,"",INDEX(IndicatorsB[SN],MOD(ROWS(C$7:C405)-1,$A$3)+1))</f>
        <v>#ERROR!</v>
      </c>
      <c r="D405" s="128" t="str">
        <f>IF(ROWS(D$7:D405)&gt;$A$3*$A$4,"",INDEX(IndicatorsB[CAR/ Standard],MOD(ROWS(D$7:D405)-1,$A$3)+1))</f>
        <v>#ERROR!</v>
      </c>
      <c r="E405" s="128" t="str">
        <f>IF(ROWS(E$7:E405)&gt;$A$3*$A$4,"",INDEX(IndicatorsB[Doc Version],MOD(ROWS(E$7:E405)-1,$A$3)+1))</f>
        <v>#ERROR!</v>
      </c>
      <c r="F405" s="147" t="str">
        <f t="shared" si="3"/>
        <v/>
      </c>
      <c r="G405" s="144" t="str">
        <f>IFERROR(INDEX('3) Site Information'!$B$7:$B$106,MATCH(AuditRepTemp_C!I405,WS3_SiteInfo[Site name],0)),"")</f>
        <v>#ERROR!</v>
      </c>
      <c r="H405" s="145" t="str">
        <f>IF(C405&lt;&gt;"",INDEX(WS3_SiteInfo[ASC Site ID
],MATCH(AuditRepTemp_C!F405,'3) Site Information'!A$7:A$106,0)),"")</f>
        <v>#ERROR!</v>
      </c>
      <c r="I405" s="145" t="str">
        <f>IF(C405&lt;&gt;"",INDEX(WS3_SiteInfo[Site name],MATCH(AuditRepTemp_C!F405,'3) Site Information'!A$7:A$106,0)),"")</f>
        <v>#ERROR!</v>
      </c>
      <c r="J405" s="146" t="str">
        <f>IF(ROWS(J$7:J405)&gt;$A$3*$A$4,"",INDEX(IndicatorsB[Indicator],MOD(ROWS(J$7:J405)-1,$A$3)+1))</f>
        <v>#ERROR!</v>
      </c>
      <c r="K405" s="146" t="str">
        <f>IF(ROWS(K$7:K405)&gt;$A$3*$A$4,"",INDEX(IndicatorsB[Indicator/ Requirement Text],MOD(ROWS(K$7:K405)-1,$A$3)+1))</f>
        <v>#ERROR!</v>
      </c>
      <c r="L405" s="146" t="str">
        <f>IF(ROWS(L$7:L405)&gt;$A$3*$A$4,"",INDEX(IndicatorsB[Footnotes &amp; Criterion],MOD(ROWS(L$7:L405)-1,$A$3)+1))</f>
        <v>#ERROR!</v>
      </c>
      <c r="M405" s="3"/>
      <c r="N405" s="3"/>
      <c r="O405" s="3"/>
      <c r="P405" s="3"/>
      <c r="Q405" s="3"/>
      <c r="R405" s="3"/>
      <c r="S405" s="3"/>
      <c r="T405" s="3"/>
      <c r="U405" s="3"/>
      <c r="V405" s="3"/>
      <c r="W405" s="3"/>
      <c r="X405" s="3"/>
      <c r="Y405" s="3"/>
      <c r="Z405" s="3"/>
    </row>
    <row r="406" ht="14.25" customHeight="1">
      <c r="A406" s="141" t="str">
        <f t="shared" si="1"/>
        <v>#ERROR!</v>
      </c>
      <c r="B406" s="142">
        <f t="shared" si="2"/>
        <v>1652</v>
      </c>
      <c r="C406" s="128" t="str">
        <f>IF(ROWS(C$7:C406)&gt;$A$3*$A$4,"",INDEX(IndicatorsB[SN],MOD(ROWS(C$7:C406)-1,$A$3)+1))</f>
        <v>#ERROR!</v>
      </c>
      <c r="D406" s="128" t="str">
        <f>IF(ROWS(D$7:D406)&gt;$A$3*$A$4,"",INDEX(IndicatorsB[CAR/ Standard],MOD(ROWS(D$7:D406)-1,$A$3)+1))</f>
        <v>#ERROR!</v>
      </c>
      <c r="E406" s="128" t="str">
        <f>IF(ROWS(E$7:E406)&gt;$A$3*$A$4,"",INDEX(IndicatorsB[Doc Version],MOD(ROWS(E$7:E406)-1,$A$3)+1))</f>
        <v>#ERROR!</v>
      </c>
      <c r="F406" s="147" t="str">
        <f t="shared" si="3"/>
        <v/>
      </c>
      <c r="G406" s="144" t="str">
        <f>IFERROR(INDEX('3) Site Information'!$B$7:$B$106,MATCH(AuditRepTemp_C!I406,WS3_SiteInfo[Site name],0)),"")</f>
        <v>#ERROR!</v>
      </c>
      <c r="H406" s="145" t="str">
        <f>IF(C406&lt;&gt;"",INDEX(WS3_SiteInfo[ASC Site ID
],MATCH(AuditRepTemp_C!F406,'3) Site Information'!A$7:A$106,0)),"")</f>
        <v>#ERROR!</v>
      </c>
      <c r="I406" s="145" t="str">
        <f>IF(C406&lt;&gt;"",INDEX(WS3_SiteInfo[Site name],MATCH(AuditRepTemp_C!F406,'3) Site Information'!A$7:A$106,0)),"")</f>
        <v>#ERROR!</v>
      </c>
      <c r="J406" s="146" t="str">
        <f>IF(ROWS(J$7:J406)&gt;$A$3*$A$4,"",INDEX(IndicatorsB[Indicator],MOD(ROWS(J$7:J406)-1,$A$3)+1))</f>
        <v>#ERROR!</v>
      </c>
      <c r="K406" s="146" t="str">
        <f>IF(ROWS(K$7:K406)&gt;$A$3*$A$4,"",INDEX(IndicatorsB[Indicator/ Requirement Text],MOD(ROWS(K$7:K406)-1,$A$3)+1))</f>
        <v>#ERROR!</v>
      </c>
      <c r="L406" s="146" t="str">
        <f>IF(ROWS(L$7:L406)&gt;$A$3*$A$4,"",INDEX(IndicatorsB[Footnotes &amp; Criterion],MOD(ROWS(L$7:L406)-1,$A$3)+1))</f>
        <v>#ERROR!</v>
      </c>
      <c r="M406" s="3"/>
      <c r="N406" s="3"/>
      <c r="O406" s="3"/>
      <c r="P406" s="3"/>
      <c r="Q406" s="3"/>
      <c r="R406" s="3"/>
      <c r="S406" s="3"/>
      <c r="T406" s="3"/>
      <c r="U406" s="3"/>
      <c r="V406" s="3"/>
      <c r="W406" s="3"/>
      <c r="X406" s="3"/>
      <c r="Y406" s="3"/>
      <c r="Z406" s="3"/>
    </row>
    <row r="407" ht="14.25" customHeight="1">
      <c r="A407" s="141" t="str">
        <f t="shared" si="1"/>
        <v>#ERROR!</v>
      </c>
      <c r="B407" s="142">
        <f t="shared" si="2"/>
        <v>1652</v>
      </c>
      <c r="C407" s="128" t="str">
        <f>IF(ROWS(C$7:C407)&gt;$A$3*$A$4,"",INDEX(IndicatorsB[SN],MOD(ROWS(C$7:C407)-1,$A$3)+1))</f>
        <v>#ERROR!</v>
      </c>
      <c r="D407" s="128" t="str">
        <f>IF(ROWS(D$7:D407)&gt;$A$3*$A$4,"",INDEX(IndicatorsB[CAR/ Standard],MOD(ROWS(D$7:D407)-1,$A$3)+1))</f>
        <v>#ERROR!</v>
      </c>
      <c r="E407" s="128" t="str">
        <f>IF(ROWS(E$7:E407)&gt;$A$3*$A$4,"",INDEX(IndicatorsB[Doc Version],MOD(ROWS(E$7:E407)-1,$A$3)+1))</f>
        <v>#ERROR!</v>
      </c>
      <c r="F407" s="147" t="str">
        <f t="shared" si="3"/>
        <v/>
      </c>
      <c r="G407" s="144" t="str">
        <f>IFERROR(INDEX('3) Site Information'!$B$7:$B$106,MATCH(AuditRepTemp_C!I407,WS3_SiteInfo[Site name],0)),"")</f>
        <v>#ERROR!</v>
      </c>
      <c r="H407" s="145" t="str">
        <f>IF(C407&lt;&gt;"",INDEX(WS3_SiteInfo[ASC Site ID
],MATCH(AuditRepTemp_C!F407,'3) Site Information'!A$7:A$106,0)),"")</f>
        <v>#ERROR!</v>
      </c>
      <c r="I407" s="145" t="str">
        <f>IF(C407&lt;&gt;"",INDEX(WS3_SiteInfo[Site name],MATCH(AuditRepTemp_C!F407,'3) Site Information'!A$7:A$106,0)),"")</f>
        <v>#ERROR!</v>
      </c>
      <c r="J407" s="146" t="str">
        <f>IF(ROWS(J$7:J407)&gt;$A$3*$A$4,"",INDEX(IndicatorsB[Indicator],MOD(ROWS(J$7:J407)-1,$A$3)+1))</f>
        <v>#ERROR!</v>
      </c>
      <c r="K407" s="146" t="str">
        <f>IF(ROWS(K$7:K407)&gt;$A$3*$A$4,"",INDEX(IndicatorsB[Indicator/ Requirement Text],MOD(ROWS(K$7:K407)-1,$A$3)+1))</f>
        <v>#ERROR!</v>
      </c>
      <c r="L407" s="146" t="str">
        <f>IF(ROWS(L$7:L407)&gt;$A$3*$A$4,"",INDEX(IndicatorsB[Footnotes &amp; Criterion],MOD(ROWS(L$7:L407)-1,$A$3)+1))</f>
        <v>#ERROR!</v>
      </c>
      <c r="M407" s="3"/>
      <c r="N407" s="3"/>
      <c r="O407" s="3"/>
      <c r="P407" s="3"/>
      <c r="Q407" s="3"/>
      <c r="R407" s="3"/>
      <c r="S407" s="3"/>
      <c r="T407" s="3"/>
      <c r="U407" s="3"/>
      <c r="V407" s="3"/>
      <c r="W407" s="3"/>
      <c r="X407" s="3"/>
      <c r="Y407" s="3"/>
      <c r="Z407" s="3"/>
    </row>
    <row r="408" ht="14.25" customHeight="1">
      <c r="A408" s="141" t="str">
        <f t="shared" si="1"/>
        <v>#ERROR!</v>
      </c>
      <c r="B408" s="142">
        <f t="shared" si="2"/>
        <v>1652</v>
      </c>
      <c r="C408" s="128" t="str">
        <f>IF(ROWS(C$7:C408)&gt;$A$3*$A$4,"",INDEX(IndicatorsB[SN],MOD(ROWS(C$7:C408)-1,$A$3)+1))</f>
        <v>#ERROR!</v>
      </c>
      <c r="D408" s="128" t="str">
        <f>IF(ROWS(D$7:D408)&gt;$A$3*$A$4,"",INDEX(IndicatorsB[CAR/ Standard],MOD(ROWS(D$7:D408)-1,$A$3)+1))</f>
        <v>#ERROR!</v>
      </c>
      <c r="E408" s="128" t="str">
        <f>IF(ROWS(E$7:E408)&gt;$A$3*$A$4,"",INDEX(IndicatorsB[Doc Version],MOD(ROWS(E$7:E408)-1,$A$3)+1))</f>
        <v>#ERROR!</v>
      </c>
      <c r="F408" s="147" t="str">
        <f t="shared" si="3"/>
        <v/>
      </c>
      <c r="G408" s="144" t="str">
        <f>IFERROR(INDEX('3) Site Information'!$B$7:$B$106,MATCH(AuditRepTemp_C!I408,WS3_SiteInfo[Site name],0)),"")</f>
        <v>#ERROR!</v>
      </c>
      <c r="H408" s="145" t="str">
        <f>IF(C408&lt;&gt;"",INDEX(WS3_SiteInfo[ASC Site ID
],MATCH(AuditRepTemp_C!F408,'3) Site Information'!A$7:A$106,0)),"")</f>
        <v>#ERROR!</v>
      </c>
      <c r="I408" s="145" t="str">
        <f>IF(C408&lt;&gt;"",INDEX(WS3_SiteInfo[Site name],MATCH(AuditRepTemp_C!F408,'3) Site Information'!A$7:A$106,0)),"")</f>
        <v>#ERROR!</v>
      </c>
      <c r="J408" s="146" t="str">
        <f>IF(ROWS(J$7:J408)&gt;$A$3*$A$4,"",INDEX(IndicatorsB[Indicator],MOD(ROWS(J$7:J408)-1,$A$3)+1))</f>
        <v>#ERROR!</v>
      </c>
      <c r="K408" s="146" t="str">
        <f>IF(ROWS(K$7:K408)&gt;$A$3*$A$4,"",INDEX(IndicatorsB[Indicator/ Requirement Text],MOD(ROWS(K$7:K408)-1,$A$3)+1))</f>
        <v>#ERROR!</v>
      </c>
      <c r="L408" s="146" t="str">
        <f>IF(ROWS(L$7:L408)&gt;$A$3*$A$4,"",INDEX(IndicatorsB[Footnotes &amp; Criterion],MOD(ROWS(L$7:L408)-1,$A$3)+1))</f>
        <v>#ERROR!</v>
      </c>
      <c r="M408" s="3"/>
      <c r="N408" s="3"/>
      <c r="O408" s="3"/>
      <c r="P408" s="3"/>
      <c r="Q408" s="3"/>
      <c r="R408" s="3"/>
      <c r="S408" s="3"/>
      <c r="T408" s="3"/>
      <c r="U408" s="3"/>
      <c r="V408" s="3"/>
      <c r="W408" s="3"/>
      <c r="X408" s="3"/>
      <c r="Y408" s="3"/>
      <c r="Z408" s="3"/>
    </row>
    <row r="409" ht="14.25" customHeight="1">
      <c r="A409" s="141" t="str">
        <f t="shared" si="1"/>
        <v>#ERROR!</v>
      </c>
      <c r="B409" s="142">
        <f t="shared" si="2"/>
        <v>1652</v>
      </c>
      <c r="C409" s="128" t="str">
        <f>IF(ROWS(C$7:C409)&gt;$A$3*$A$4,"",INDEX(IndicatorsB[SN],MOD(ROWS(C$7:C409)-1,$A$3)+1))</f>
        <v>#ERROR!</v>
      </c>
      <c r="D409" s="128" t="str">
        <f>IF(ROWS(D$7:D409)&gt;$A$3*$A$4,"",INDEX(IndicatorsB[CAR/ Standard],MOD(ROWS(D$7:D409)-1,$A$3)+1))</f>
        <v>#ERROR!</v>
      </c>
      <c r="E409" s="128" t="str">
        <f>IF(ROWS(E$7:E409)&gt;$A$3*$A$4,"",INDEX(IndicatorsB[Doc Version],MOD(ROWS(E$7:E409)-1,$A$3)+1))</f>
        <v>#ERROR!</v>
      </c>
      <c r="F409" s="147" t="str">
        <f t="shared" si="3"/>
        <v/>
      </c>
      <c r="G409" s="144" t="str">
        <f>IFERROR(INDEX('3) Site Information'!$B$7:$B$106,MATCH(AuditRepTemp_C!I409,WS3_SiteInfo[Site name],0)),"")</f>
        <v>#ERROR!</v>
      </c>
      <c r="H409" s="145" t="str">
        <f>IF(C409&lt;&gt;"",INDEX(WS3_SiteInfo[ASC Site ID
],MATCH(AuditRepTemp_C!F409,'3) Site Information'!A$7:A$106,0)),"")</f>
        <v>#ERROR!</v>
      </c>
      <c r="I409" s="145" t="str">
        <f>IF(C409&lt;&gt;"",INDEX(WS3_SiteInfo[Site name],MATCH(AuditRepTemp_C!F409,'3) Site Information'!A$7:A$106,0)),"")</f>
        <v>#ERROR!</v>
      </c>
      <c r="J409" s="146" t="str">
        <f>IF(ROWS(J$7:J409)&gt;$A$3*$A$4,"",INDEX(IndicatorsB[Indicator],MOD(ROWS(J$7:J409)-1,$A$3)+1))</f>
        <v>#ERROR!</v>
      </c>
      <c r="K409" s="146" t="str">
        <f>IF(ROWS(K$7:K409)&gt;$A$3*$A$4,"",INDEX(IndicatorsB[Indicator/ Requirement Text],MOD(ROWS(K$7:K409)-1,$A$3)+1))</f>
        <v>#ERROR!</v>
      </c>
      <c r="L409" s="146" t="str">
        <f>IF(ROWS(L$7:L409)&gt;$A$3*$A$4,"",INDEX(IndicatorsB[Footnotes &amp; Criterion],MOD(ROWS(L$7:L409)-1,$A$3)+1))</f>
        <v>#ERROR!</v>
      </c>
      <c r="M409" s="3"/>
      <c r="N409" s="3"/>
      <c r="O409" s="3"/>
      <c r="P409" s="3"/>
      <c r="Q409" s="3"/>
      <c r="R409" s="3"/>
      <c r="S409" s="3"/>
      <c r="T409" s="3"/>
      <c r="U409" s="3"/>
      <c r="V409" s="3"/>
      <c r="W409" s="3"/>
      <c r="X409" s="3"/>
      <c r="Y409" s="3"/>
      <c r="Z409" s="3"/>
    </row>
    <row r="410" ht="14.25" customHeight="1">
      <c r="A410" s="141" t="str">
        <f t="shared" si="1"/>
        <v>#ERROR!</v>
      </c>
      <c r="B410" s="142">
        <f t="shared" si="2"/>
        <v>1652</v>
      </c>
      <c r="C410" s="128" t="str">
        <f>IF(ROWS(C$7:C410)&gt;$A$3*$A$4,"",INDEX(IndicatorsB[SN],MOD(ROWS(C$7:C410)-1,$A$3)+1))</f>
        <v>#ERROR!</v>
      </c>
      <c r="D410" s="128" t="str">
        <f>IF(ROWS(D$7:D410)&gt;$A$3*$A$4,"",INDEX(IndicatorsB[CAR/ Standard],MOD(ROWS(D$7:D410)-1,$A$3)+1))</f>
        <v>#ERROR!</v>
      </c>
      <c r="E410" s="128" t="str">
        <f>IF(ROWS(E$7:E410)&gt;$A$3*$A$4,"",INDEX(IndicatorsB[Doc Version],MOD(ROWS(E$7:E410)-1,$A$3)+1))</f>
        <v>#ERROR!</v>
      </c>
      <c r="F410" s="147" t="str">
        <f t="shared" si="3"/>
        <v/>
      </c>
      <c r="G410" s="144" t="str">
        <f>IFERROR(INDEX('3) Site Information'!$B$7:$B$106,MATCH(AuditRepTemp_C!I410,WS3_SiteInfo[Site name],0)),"")</f>
        <v>#ERROR!</v>
      </c>
      <c r="H410" s="145" t="str">
        <f>IF(C410&lt;&gt;"",INDEX(WS3_SiteInfo[ASC Site ID
],MATCH(AuditRepTemp_C!F410,'3) Site Information'!A$7:A$106,0)),"")</f>
        <v>#ERROR!</v>
      </c>
      <c r="I410" s="145" t="str">
        <f>IF(C410&lt;&gt;"",INDEX(WS3_SiteInfo[Site name],MATCH(AuditRepTemp_C!F410,'3) Site Information'!A$7:A$106,0)),"")</f>
        <v>#ERROR!</v>
      </c>
      <c r="J410" s="146" t="str">
        <f>IF(ROWS(J$7:J410)&gt;$A$3*$A$4,"",INDEX(IndicatorsB[Indicator],MOD(ROWS(J$7:J410)-1,$A$3)+1))</f>
        <v>#ERROR!</v>
      </c>
      <c r="K410" s="146" t="str">
        <f>IF(ROWS(K$7:K410)&gt;$A$3*$A$4,"",INDEX(IndicatorsB[Indicator/ Requirement Text],MOD(ROWS(K$7:K410)-1,$A$3)+1))</f>
        <v>#ERROR!</v>
      </c>
      <c r="L410" s="146" t="str">
        <f>IF(ROWS(L$7:L410)&gt;$A$3*$A$4,"",INDEX(IndicatorsB[Footnotes &amp; Criterion],MOD(ROWS(L$7:L410)-1,$A$3)+1))</f>
        <v>#ERROR!</v>
      </c>
      <c r="M410" s="3"/>
      <c r="N410" s="3"/>
      <c r="O410" s="3"/>
      <c r="P410" s="3"/>
      <c r="Q410" s="3"/>
      <c r="R410" s="3"/>
      <c r="S410" s="3"/>
      <c r="T410" s="3"/>
      <c r="U410" s="3"/>
      <c r="V410" s="3"/>
      <c r="W410" s="3"/>
      <c r="X410" s="3"/>
      <c r="Y410" s="3"/>
      <c r="Z410" s="3"/>
    </row>
    <row r="411" ht="14.25" customHeight="1">
      <c r="A411" s="141" t="str">
        <f t="shared" si="1"/>
        <v>#ERROR!</v>
      </c>
      <c r="B411" s="142">
        <f t="shared" si="2"/>
        <v>1652</v>
      </c>
      <c r="C411" s="128" t="str">
        <f>IF(ROWS(C$7:C411)&gt;$A$3*$A$4,"",INDEX(IndicatorsB[SN],MOD(ROWS(C$7:C411)-1,$A$3)+1))</f>
        <v>#ERROR!</v>
      </c>
      <c r="D411" s="128" t="str">
        <f>IF(ROWS(D$7:D411)&gt;$A$3*$A$4,"",INDEX(IndicatorsB[CAR/ Standard],MOD(ROWS(D$7:D411)-1,$A$3)+1))</f>
        <v>#ERROR!</v>
      </c>
      <c r="E411" s="128" t="str">
        <f>IF(ROWS(E$7:E411)&gt;$A$3*$A$4,"",INDEX(IndicatorsB[Doc Version],MOD(ROWS(E$7:E411)-1,$A$3)+1))</f>
        <v>#ERROR!</v>
      </c>
      <c r="F411" s="147" t="str">
        <f t="shared" si="3"/>
        <v/>
      </c>
      <c r="G411" s="144" t="str">
        <f>IFERROR(INDEX('3) Site Information'!$B$7:$B$106,MATCH(AuditRepTemp_C!I411,WS3_SiteInfo[Site name],0)),"")</f>
        <v>#ERROR!</v>
      </c>
      <c r="H411" s="145" t="str">
        <f>IF(C411&lt;&gt;"",INDEX(WS3_SiteInfo[ASC Site ID
],MATCH(AuditRepTemp_C!F411,'3) Site Information'!A$7:A$106,0)),"")</f>
        <v>#ERROR!</v>
      </c>
      <c r="I411" s="145" t="str">
        <f>IF(C411&lt;&gt;"",INDEX(WS3_SiteInfo[Site name],MATCH(AuditRepTemp_C!F411,'3) Site Information'!A$7:A$106,0)),"")</f>
        <v>#ERROR!</v>
      </c>
      <c r="J411" s="146" t="str">
        <f>IF(ROWS(J$7:J411)&gt;$A$3*$A$4,"",INDEX(IndicatorsB[Indicator],MOD(ROWS(J$7:J411)-1,$A$3)+1))</f>
        <v>#ERROR!</v>
      </c>
      <c r="K411" s="146" t="str">
        <f>IF(ROWS(K$7:K411)&gt;$A$3*$A$4,"",INDEX(IndicatorsB[Indicator/ Requirement Text],MOD(ROWS(K$7:K411)-1,$A$3)+1))</f>
        <v>#ERROR!</v>
      </c>
      <c r="L411" s="146" t="str">
        <f>IF(ROWS(L$7:L411)&gt;$A$3*$A$4,"",INDEX(IndicatorsB[Footnotes &amp; Criterion],MOD(ROWS(L$7:L411)-1,$A$3)+1))</f>
        <v>#ERROR!</v>
      </c>
      <c r="M411" s="3"/>
      <c r="N411" s="3"/>
      <c r="O411" s="3"/>
      <c r="P411" s="3"/>
      <c r="Q411" s="3"/>
      <c r="R411" s="3"/>
      <c r="S411" s="3"/>
      <c r="T411" s="3"/>
      <c r="U411" s="3"/>
      <c r="V411" s="3"/>
      <c r="W411" s="3"/>
      <c r="X411" s="3"/>
      <c r="Y411" s="3"/>
      <c r="Z411" s="3"/>
    </row>
    <row r="412" ht="14.25" customHeight="1">
      <c r="A412" s="141" t="str">
        <f t="shared" si="1"/>
        <v>#ERROR!</v>
      </c>
      <c r="B412" s="142">
        <f t="shared" si="2"/>
        <v>1652</v>
      </c>
      <c r="C412" s="128" t="str">
        <f>IF(ROWS(C$7:C412)&gt;$A$3*$A$4,"",INDEX(IndicatorsB[SN],MOD(ROWS(C$7:C412)-1,$A$3)+1))</f>
        <v>#ERROR!</v>
      </c>
      <c r="D412" s="128" t="str">
        <f>IF(ROWS(D$7:D412)&gt;$A$3*$A$4,"",INDEX(IndicatorsB[CAR/ Standard],MOD(ROWS(D$7:D412)-1,$A$3)+1))</f>
        <v>#ERROR!</v>
      </c>
      <c r="E412" s="128" t="str">
        <f>IF(ROWS(E$7:E412)&gt;$A$3*$A$4,"",INDEX(IndicatorsB[Doc Version],MOD(ROWS(E$7:E412)-1,$A$3)+1))</f>
        <v>#ERROR!</v>
      </c>
      <c r="F412" s="147" t="str">
        <f t="shared" si="3"/>
        <v/>
      </c>
      <c r="G412" s="144" t="str">
        <f>IFERROR(INDEX('3) Site Information'!$B$7:$B$106,MATCH(AuditRepTemp_C!I412,WS3_SiteInfo[Site name],0)),"")</f>
        <v>#ERROR!</v>
      </c>
      <c r="H412" s="145" t="str">
        <f>IF(C412&lt;&gt;"",INDEX(WS3_SiteInfo[ASC Site ID
],MATCH(AuditRepTemp_C!F412,'3) Site Information'!A$7:A$106,0)),"")</f>
        <v>#ERROR!</v>
      </c>
      <c r="I412" s="145" t="str">
        <f>IF(C412&lt;&gt;"",INDEX(WS3_SiteInfo[Site name],MATCH(AuditRepTemp_C!F412,'3) Site Information'!A$7:A$106,0)),"")</f>
        <v>#ERROR!</v>
      </c>
      <c r="J412" s="146" t="str">
        <f>IF(ROWS(J$7:J412)&gt;$A$3*$A$4,"",INDEX(IndicatorsB[Indicator],MOD(ROWS(J$7:J412)-1,$A$3)+1))</f>
        <v>#ERROR!</v>
      </c>
      <c r="K412" s="146" t="str">
        <f>IF(ROWS(K$7:K412)&gt;$A$3*$A$4,"",INDEX(IndicatorsB[Indicator/ Requirement Text],MOD(ROWS(K$7:K412)-1,$A$3)+1))</f>
        <v>#ERROR!</v>
      </c>
      <c r="L412" s="146" t="str">
        <f>IF(ROWS(L$7:L412)&gt;$A$3*$A$4,"",INDEX(IndicatorsB[Footnotes &amp; Criterion],MOD(ROWS(L$7:L412)-1,$A$3)+1))</f>
        <v>#ERROR!</v>
      </c>
      <c r="M412" s="3"/>
      <c r="N412" s="3"/>
      <c r="O412" s="3"/>
      <c r="P412" s="3"/>
      <c r="Q412" s="3"/>
      <c r="R412" s="3"/>
      <c r="S412" s="3"/>
      <c r="T412" s="3"/>
      <c r="U412" s="3"/>
      <c r="V412" s="3"/>
      <c r="W412" s="3"/>
      <c r="X412" s="3"/>
      <c r="Y412" s="3"/>
      <c r="Z412" s="3"/>
    </row>
    <row r="413" ht="14.25" customHeight="1">
      <c r="A413" s="141" t="str">
        <f t="shared" si="1"/>
        <v>#ERROR!</v>
      </c>
      <c r="B413" s="142">
        <f t="shared" si="2"/>
        <v>1652</v>
      </c>
      <c r="C413" s="128" t="str">
        <f>IF(ROWS(C$7:C413)&gt;$A$3*$A$4,"",INDEX(IndicatorsB[SN],MOD(ROWS(C$7:C413)-1,$A$3)+1))</f>
        <v>#ERROR!</v>
      </c>
      <c r="D413" s="128" t="str">
        <f>IF(ROWS(D$7:D413)&gt;$A$3*$A$4,"",INDEX(IndicatorsB[CAR/ Standard],MOD(ROWS(D$7:D413)-1,$A$3)+1))</f>
        <v>#ERROR!</v>
      </c>
      <c r="E413" s="128" t="str">
        <f>IF(ROWS(E$7:E413)&gt;$A$3*$A$4,"",INDEX(IndicatorsB[Doc Version],MOD(ROWS(E$7:E413)-1,$A$3)+1))</f>
        <v>#ERROR!</v>
      </c>
      <c r="F413" s="147" t="str">
        <f t="shared" si="3"/>
        <v/>
      </c>
      <c r="G413" s="144" t="str">
        <f>IFERROR(INDEX('3) Site Information'!$B$7:$B$106,MATCH(AuditRepTemp_C!I413,WS3_SiteInfo[Site name],0)),"")</f>
        <v>#ERROR!</v>
      </c>
      <c r="H413" s="145" t="str">
        <f>IF(C413&lt;&gt;"",INDEX(WS3_SiteInfo[ASC Site ID
],MATCH(AuditRepTemp_C!F413,'3) Site Information'!A$7:A$106,0)),"")</f>
        <v>#ERROR!</v>
      </c>
      <c r="I413" s="145" t="str">
        <f>IF(C413&lt;&gt;"",INDEX(WS3_SiteInfo[Site name],MATCH(AuditRepTemp_C!F413,'3) Site Information'!A$7:A$106,0)),"")</f>
        <v>#ERROR!</v>
      </c>
      <c r="J413" s="146" t="str">
        <f>IF(ROWS(J$7:J413)&gt;$A$3*$A$4,"",INDEX(IndicatorsB[Indicator],MOD(ROWS(J$7:J413)-1,$A$3)+1))</f>
        <v>#ERROR!</v>
      </c>
      <c r="K413" s="146" t="str">
        <f>IF(ROWS(K$7:K413)&gt;$A$3*$A$4,"",INDEX(IndicatorsB[Indicator/ Requirement Text],MOD(ROWS(K$7:K413)-1,$A$3)+1))</f>
        <v>#ERROR!</v>
      </c>
      <c r="L413" s="146" t="str">
        <f>IF(ROWS(L$7:L413)&gt;$A$3*$A$4,"",INDEX(IndicatorsB[Footnotes &amp; Criterion],MOD(ROWS(L$7:L413)-1,$A$3)+1))</f>
        <v>#ERROR!</v>
      </c>
      <c r="M413" s="3"/>
      <c r="N413" s="3"/>
      <c r="O413" s="3"/>
      <c r="P413" s="3"/>
      <c r="Q413" s="3"/>
      <c r="R413" s="3"/>
      <c r="S413" s="3"/>
      <c r="T413" s="3"/>
      <c r="U413" s="3"/>
      <c r="V413" s="3"/>
      <c r="W413" s="3"/>
      <c r="X413" s="3"/>
      <c r="Y413" s="3"/>
      <c r="Z413" s="3"/>
    </row>
    <row r="414" ht="14.25" customHeight="1">
      <c r="A414" s="141" t="str">
        <f t="shared" si="1"/>
        <v>#ERROR!</v>
      </c>
      <c r="B414" s="142">
        <f t="shared" si="2"/>
        <v>1652</v>
      </c>
      <c r="C414" s="128" t="str">
        <f>IF(ROWS(C$7:C414)&gt;$A$3*$A$4,"",INDEX(IndicatorsB[SN],MOD(ROWS(C$7:C414)-1,$A$3)+1))</f>
        <v>#ERROR!</v>
      </c>
      <c r="D414" s="128" t="str">
        <f>IF(ROWS(D$7:D414)&gt;$A$3*$A$4,"",INDEX(IndicatorsB[CAR/ Standard],MOD(ROWS(D$7:D414)-1,$A$3)+1))</f>
        <v>#ERROR!</v>
      </c>
      <c r="E414" s="128" t="str">
        <f>IF(ROWS(E$7:E414)&gt;$A$3*$A$4,"",INDEX(IndicatorsB[Doc Version],MOD(ROWS(E$7:E414)-1,$A$3)+1))</f>
        <v>#ERROR!</v>
      </c>
      <c r="F414" s="147" t="str">
        <f t="shared" si="3"/>
        <v/>
      </c>
      <c r="G414" s="144" t="str">
        <f>IFERROR(INDEX('3) Site Information'!$B$7:$B$106,MATCH(AuditRepTemp_C!I414,WS3_SiteInfo[Site name],0)),"")</f>
        <v>#ERROR!</v>
      </c>
      <c r="H414" s="145" t="str">
        <f>IF(C414&lt;&gt;"",INDEX(WS3_SiteInfo[ASC Site ID
],MATCH(AuditRepTemp_C!F414,'3) Site Information'!A$7:A$106,0)),"")</f>
        <v>#ERROR!</v>
      </c>
      <c r="I414" s="145" t="str">
        <f>IF(C414&lt;&gt;"",INDEX(WS3_SiteInfo[Site name],MATCH(AuditRepTemp_C!F414,'3) Site Information'!A$7:A$106,0)),"")</f>
        <v>#ERROR!</v>
      </c>
      <c r="J414" s="146" t="str">
        <f>IF(ROWS(J$7:J414)&gt;$A$3*$A$4,"",INDEX(IndicatorsB[Indicator],MOD(ROWS(J$7:J414)-1,$A$3)+1))</f>
        <v>#ERROR!</v>
      </c>
      <c r="K414" s="146" t="str">
        <f>IF(ROWS(K$7:K414)&gt;$A$3*$A$4,"",INDEX(IndicatorsB[Indicator/ Requirement Text],MOD(ROWS(K$7:K414)-1,$A$3)+1))</f>
        <v>#ERROR!</v>
      </c>
      <c r="L414" s="146" t="str">
        <f>IF(ROWS(L$7:L414)&gt;$A$3*$A$4,"",INDEX(IndicatorsB[Footnotes &amp; Criterion],MOD(ROWS(L$7:L414)-1,$A$3)+1))</f>
        <v>#ERROR!</v>
      </c>
      <c r="M414" s="3"/>
      <c r="N414" s="3"/>
      <c r="O414" s="3"/>
      <c r="P414" s="3"/>
      <c r="Q414" s="3"/>
      <c r="R414" s="3"/>
      <c r="S414" s="3"/>
      <c r="T414" s="3"/>
      <c r="U414" s="3"/>
      <c r="V414" s="3"/>
      <c r="W414" s="3"/>
      <c r="X414" s="3"/>
      <c r="Y414" s="3"/>
      <c r="Z414" s="3"/>
    </row>
    <row r="415" ht="14.25" customHeight="1">
      <c r="A415" s="141" t="str">
        <f t="shared" si="1"/>
        <v>#ERROR!</v>
      </c>
      <c r="B415" s="142">
        <f t="shared" si="2"/>
        <v>1652</v>
      </c>
      <c r="C415" s="128" t="str">
        <f>IF(ROWS(C$7:C415)&gt;$A$3*$A$4,"",INDEX(IndicatorsB[SN],MOD(ROWS(C$7:C415)-1,$A$3)+1))</f>
        <v>#ERROR!</v>
      </c>
      <c r="D415" s="128" t="str">
        <f>IF(ROWS(D$7:D415)&gt;$A$3*$A$4,"",INDEX(IndicatorsB[CAR/ Standard],MOD(ROWS(D$7:D415)-1,$A$3)+1))</f>
        <v>#ERROR!</v>
      </c>
      <c r="E415" s="128" t="str">
        <f>IF(ROWS(E$7:E415)&gt;$A$3*$A$4,"",INDEX(IndicatorsB[Doc Version],MOD(ROWS(E$7:E415)-1,$A$3)+1))</f>
        <v>#ERROR!</v>
      </c>
      <c r="F415" s="147" t="str">
        <f t="shared" si="3"/>
        <v/>
      </c>
      <c r="G415" s="144" t="str">
        <f>IFERROR(INDEX('3) Site Information'!$B$7:$B$106,MATCH(AuditRepTemp_C!I415,WS3_SiteInfo[Site name],0)),"")</f>
        <v>#ERROR!</v>
      </c>
      <c r="H415" s="145" t="str">
        <f>IF(C415&lt;&gt;"",INDEX(WS3_SiteInfo[ASC Site ID
],MATCH(AuditRepTemp_C!F415,'3) Site Information'!A$7:A$106,0)),"")</f>
        <v>#ERROR!</v>
      </c>
      <c r="I415" s="145" t="str">
        <f>IF(C415&lt;&gt;"",INDEX(WS3_SiteInfo[Site name],MATCH(AuditRepTemp_C!F415,'3) Site Information'!A$7:A$106,0)),"")</f>
        <v>#ERROR!</v>
      </c>
      <c r="J415" s="146" t="str">
        <f>IF(ROWS(J$7:J415)&gt;$A$3*$A$4,"",INDEX(IndicatorsB[Indicator],MOD(ROWS(J$7:J415)-1,$A$3)+1))</f>
        <v>#ERROR!</v>
      </c>
      <c r="K415" s="146" t="str">
        <f>IF(ROWS(K$7:K415)&gt;$A$3*$A$4,"",INDEX(IndicatorsB[Indicator/ Requirement Text],MOD(ROWS(K$7:K415)-1,$A$3)+1))</f>
        <v>#ERROR!</v>
      </c>
      <c r="L415" s="146" t="str">
        <f>IF(ROWS(L$7:L415)&gt;$A$3*$A$4,"",INDEX(IndicatorsB[Footnotes &amp; Criterion],MOD(ROWS(L$7:L415)-1,$A$3)+1))</f>
        <v>#ERROR!</v>
      </c>
      <c r="M415" s="3"/>
      <c r="N415" s="3"/>
      <c r="O415" s="3"/>
      <c r="P415" s="3"/>
      <c r="Q415" s="3"/>
      <c r="R415" s="3"/>
      <c r="S415" s="3"/>
      <c r="T415" s="3"/>
      <c r="U415" s="3"/>
      <c r="V415" s="3"/>
      <c r="W415" s="3"/>
      <c r="X415" s="3"/>
      <c r="Y415" s="3"/>
      <c r="Z415" s="3"/>
    </row>
    <row r="416" ht="14.25" customHeight="1">
      <c r="A416" s="141" t="str">
        <f t="shared" si="1"/>
        <v>#ERROR!</v>
      </c>
      <c r="B416" s="142">
        <f t="shared" si="2"/>
        <v>1652</v>
      </c>
      <c r="C416" s="128" t="str">
        <f>IF(ROWS(C$7:C416)&gt;$A$3*$A$4,"",INDEX(IndicatorsB[SN],MOD(ROWS(C$7:C416)-1,$A$3)+1))</f>
        <v>#ERROR!</v>
      </c>
      <c r="D416" s="128" t="str">
        <f>IF(ROWS(D$7:D416)&gt;$A$3*$A$4,"",INDEX(IndicatorsB[CAR/ Standard],MOD(ROWS(D$7:D416)-1,$A$3)+1))</f>
        <v>#ERROR!</v>
      </c>
      <c r="E416" s="128" t="str">
        <f>IF(ROWS(E$7:E416)&gt;$A$3*$A$4,"",INDEX(IndicatorsB[Doc Version],MOD(ROWS(E$7:E416)-1,$A$3)+1))</f>
        <v>#ERROR!</v>
      </c>
      <c r="F416" s="147" t="str">
        <f t="shared" si="3"/>
        <v/>
      </c>
      <c r="G416" s="144" t="str">
        <f>IFERROR(INDEX('3) Site Information'!$B$7:$B$106,MATCH(AuditRepTemp_C!I416,WS3_SiteInfo[Site name],0)),"")</f>
        <v>#ERROR!</v>
      </c>
      <c r="H416" s="145" t="str">
        <f>IF(C416&lt;&gt;"",INDEX(WS3_SiteInfo[ASC Site ID
],MATCH(AuditRepTemp_C!F416,'3) Site Information'!A$7:A$106,0)),"")</f>
        <v>#ERROR!</v>
      </c>
      <c r="I416" s="145" t="str">
        <f>IF(C416&lt;&gt;"",INDEX(WS3_SiteInfo[Site name],MATCH(AuditRepTemp_C!F416,'3) Site Information'!A$7:A$106,0)),"")</f>
        <v>#ERROR!</v>
      </c>
      <c r="J416" s="146" t="str">
        <f>IF(ROWS(J$7:J416)&gt;$A$3*$A$4,"",INDEX(IndicatorsB[Indicator],MOD(ROWS(J$7:J416)-1,$A$3)+1))</f>
        <v>#ERROR!</v>
      </c>
      <c r="K416" s="146" t="str">
        <f>IF(ROWS(K$7:K416)&gt;$A$3*$A$4,"",INDEX(IndicatorsB[Indicator/ Requirement Text],MOD(ROWS(K$7:K416)-1,$A$3)+1))</f>
        <v>#ERROR!</v>
      </c>
      <c r="L416" s="146" t="str">
        <f>IF(ROWS(L$7:L416)&gt;$A$3*$A$4,"",INDEX(IndicatorsB[Footnotes &amp; Criterion],MOD(ROWS(L$7:L416)-1,$A$3)+1))</f>
        <v>#ERROR!</v>
      </c>
      <c r="M416" s="3"/>
      <c r="N416" s="3"/>
      <c r="O416" s="3"/>
      <c r="P416" s="3"/>
      <c r="Q416" s="3"/>
      <c r="R416" s="3"/>
      <c r="S416" s="3"/>
      <c r="T416" s="3"/>
      <c r="U416" s="3"/>
      <c r="V416" s="3"/>
      <c r="W416" s="3"/>
      <c r="X416" s="3"/>
      <c r="Y416" s="3"/>
      <c r="Z416" s="3"/>
    </row>
    <row r="417" ht="14.25" customHeight="1">
      <c r="A417" s="141" t="str">
        <f t="shared" si="1"/>
        <v>#ERROR!</v>
      </c>
      <c r="B417" s="142">
        <f t="shared" si="2"/>
        <v>1652</v>
      </c>
      <c r="C417" s="128" t="str">
        <f>IF(ROWS(C$7:C417)&gt;$A$3*$A$4,"",INDEX(IndicatorsB[SN],MOD(ROWS(C$7:C417)-1,$A$3)+1))</f>
        <v>#ERROR!</v>
      </c>
      <c r="D417" s="128" t="str">
        <f>IF(ROWS(D$7:D417)&gt;$A$3*$A$4,"",INDEX(IndicatorsB[CAR/ Standard],MOD(ROWS(D$7:D417)-1,$A$3)+1))</f>
        <v>#ERROR!</v>
      </c>
      <c r="E417" s="128" t="str">
        <f>IF(ROWS(E$7:E417)&gt;$A$3*$A$4,"",INDEX(IndicatorsB[Doc Version],MOD(ROWS(E$7:E417)-1,$A$3)+1))</f>
        <v>#ERROR!</v>
      </c>
      <c r="F417" s="147" t="str">
        <f t="shared" si="3"/>
        <v/>
      </c>
      <c r="G417" s="144" t="str">
        <f>IFERROR(INDEX('3) Site Information'!$B$7:$B$106,MATCH(AuditRepTemp_C!I417,WS3_SiteInfo[Site name],0)),"")</f>
        <v>#ERROR!</v>
      </c>
      <c r="H417" s="145" t="str">
        <f>IF(C417&lt;&gt;"",INDEX(WS3_SiteInfo[ASC Site ID
],MATCH(AuditRepTemp_C!F417,'3) Site Information'!A$7:A$106,0)),"")</f>
        <v>#ERROR!</v>
      </c>
      <c r="I417" s="145" t="str">
        <f>IF(C417&lt;&gt;"",INDEX(WS3_SiteInfo[Site name],MATCH(AuditRepTemp_C!F417,'3) Site Information'!A$7:A$106,0)),"")</f>
        <v>#ERROR!</v>
      </c>
      <c r="J417" s="146" t="str">
        <f>IF(ROWS(J$7:J417)&gt;$A$3*$A$4,"",INDEX(IndicatorsB[Indicator],MOD(ROWS(J$7:J417)-1,$A$3)+1))</f>
        <v>#ERROR!</v>
      </c>
      <c r="K417" s="146" t="str">
        <f>IF(ROWS(K$7:K417)&gt;$A$3*$A$4,"",INDEX(IndicatorsB[Indicator/ Requirement Text],MOD(ROWS(K$7:K417)-1,$A$3)+1))</f>
        <v>#ERROR!</v>
      </c>
      <c r="L417" s="146" t="str">
        <f>IF(ROWS(L$7:L417)&gt;$A$3*$A$4,"",INDEX(IndicatorsB[Footnotes &amp; Criterion],MOD(ROWS(L$7:L417)-1,$A$3)+1))</f>
        <v>#ERROR!</v>
      </c>
      <c r="M417" s="3"/>
      <c r="N417" s="3"/>
      <c r="O417" s="3"/>
      <c r="P417" s="3"/>
      <c r="Q417" s="3"/>
      <c r="R417" s="3"/>
      <c r="S417" s="3"/>
      <c r="T417" s="3"/>
      <c r="U417" s="3"/>
      <c r="V417" s="3"/>
      <c r="W417" s="3"/>
      <c r="X417" s="3"/>
      <c r="Y417" s="3"/>
      <c r="Z417" s="3"/>
    </row>
    <row r="418" ht="14.25" customHeight="1">
      <c r="A418" s="141" t="str">
        <f t="shared" si="1"/>
        <v>#ERROR!</v>
      </c>
      <c r="B418" s="142">
        <f t="shared" si="2"/>
        <v>1652</v>
      </c>
      <c r="C418" s="128" t="str">
        <f>IF(ROWS(C$7:C418)&gt;$A$3*$A$4,"",INDEX(IndicatorsB[SN],MOD(ROWS(C$7:C418)-1,$A$3)+1))</f>
        <v>#ERROR!</v>
      </c>
      <c r="D418" s="128" t="str">
        <f>IF(ROWS(D$7:D418)&gt;$A$3*$A$4,"",INDEX(IndicatorsB[CAR/ Standard],MOD(ROWS(D$7:D418)-1,$A$3)+1))</f>
        <v>#ERROR!</v>
      </c>
      <c r="E418" s="128" t="str">
        <f>IF(ROWS(E$7:E418)&gt;$A$3*$A$4,"",INDEX(IndicatorsB[Doc Version],MOD(ROWS(E$7:E418)-1,$A$3)+1))</f>
        <v>#ERROR!</v>
      </c>
      <c r="F418" s="147" t="str">
        <f t="shared" si="3"/>
        <v/>
      </c>
      <c r="G418" s="144" t="str">
        <f>IFERROR(INDEX('3) Site Information'!$B$7:$B$106,MATCH(AuditRepTemp_C!I418,WS3_SiteInfo[Site name],0)),"")</f>
        <v>#ERROR!</v>
      </c>
      <c r="H418" s="145" t="str">
        <f>IF(C418&lt;&gt;"",INDEX(WS3_SiteInfo[ASC Site ID
],MATCH(AuditRepTemp_C!F418,'3) Site Information'!A$7:A$106,0)),"")</f>
        <v>#ERROR!</v>
      </c>
      <c r="I418" s="145" t="str">
        <f>IF(C418&lt;&gt;"",INDEX(WS3_SiteInfo[Site name],MATCH(AuditRepTemp_C!F418,'3) Site Information'!A$7:A$106,0)),"")</f>
        <v>#ERROR!</v>
      </c>
      <c r="J418" s="146" t="str">
        <f>IF(ROWS(J$7:J418)&gt;$A$3*$A$4,"",INDEX(IndicatorsB[Indicator],MOD(ROWS(J$7:J418)-1,$A$3)+1))</f>
        <v>#ERROR!</v>
      </c>
      <c r="K418" s="146" t="str">
        <f>IF(ROWS(K$7:K418)&gt;$A$3*$A$4,"",INDEX(IndicatorsB[Indicator/ Requirement Text],MOD(ROWS(K$7:K418)-1,$A$3)+1))</f>
        <v>#ERROR!</v>
      </c>
      <c r="L418" s="146" t="str">
        <f>IF(ROWS(L$7:L418)&gt;$A$3*$A$4,"",INDEX(IndicatorsB[Footnotes &amp; Criterion],MOD(ROWS(L$7:L418)-1,$A$3)+1))</f>
        <v>#ERROR!</v>
      </c>
      <c r="M418" s="3"/>
      <c r="N418" s="3"/>
      <c r="O418" s="3"/>
      <c r="P418" s="3"/>
      <c r="Q418" s="3"/>
      <c r="R418" s="3"/>
      <c r="S418" s="3"/>
      <c r="T418" s="3"/>
      <c r="U418" s="3"/>
      <c r="V418" s="3"/>
      <c r="W418" s="3"/>
      <c r="X418" s="3"/>
      <c r="Y418" s="3"/>
      <c r="Z418" s="3"/>
    </row>
    <row r="419" ht="14.25" customHeight="1">
      <c r="A419" s="141" t="str">
        <f t="shared" si="1"/>
        <v>#ERROR!</v>
      </c>
      <c r="B419" s="142">
        <f t="shared" si="2"/>
        <v>1652</v>
      </c>
      <c r="C419" s="128" t="str">
        <f>IF(ROWS(C$7:C419)&gt;$A$3*$A$4,"",INDEX(IndicatorsB[SN],MOD(ROWS(C$7:C419)-1,$A$3)+1))</f>
        <v>#ERROR!</v>
      </c>
      <c r="D419" s="128" t="str">
        <f>IF(ROWS(D$7:D419)&gt;$A$3*$A$4,"",INDEX(IndicatorsB[CAR/ Standard],MOD(ROWS(D$7:D419)-1,$A$3)+1))</f>
        <v>#ERROR!</v>
      </c>
      <c r="E419" s="128" t="str">
        <f>IF(ROWS(E$7:E419)&gt;$A$3*$A$4,"",INDEX(IndicatorsB[Doc Version],MOD(ROWS(E$7:E419)-1,$A$3)+1))</f>
        <v>#ERROR!</v>
      </c>
      <c r="F419" s="147" t="str">
        <f t="shared" si="3"/>
        <v/>
      </c>
      <c r="G419" s="144" t="str">
        <f>IFERROR(INDEX('3) Site Information'!$B$7:$B$106,MATCH(AuditRepTemp_C!I419,WS3_SiteInfo[Site name],0)),"")</f>
        <v>#ERROR!</v>
      </c>
      <c r="H419" s="145" t="str">
        <f>IF(C419&lt;&gt;"",INDEX(WS3_SiteInfo[ASC Site ID
],MATCH(AuditRepTemp_C!F419,'3) Site Information'!A$7:A$106,0)),"")</f>
        <v>#ERROR!</v>
      </c>
      <c r="I419" s="145" t="str">
        <f>IF(C419&lt;&gt;"",INDEX(WS3_SiteInfo[Site name],MATCH(AuditRepTemp_C!F419,'3) Site Information'!A$7:A$106,0)),"")</f>
        <v>#ERROR!</v>
      </c>
      <c r="J419" s="146" t="str">
        <f>IF(ROWS(J$7:J419)&gt;$A$3*$A$4,"",INDEX(IndicatorsB[Indicator],MOD(ROWS(J$7:J419)-1,$A$3)+1))</f>
        <v>#ERROR!</v>
      </c>
      <c r="K419" s="146" t="str">
        <f>IF(ROWS(K$7:K419)&gt;$A$3*$A$4,"",INDEX(IndicatorsB[Indicator/ Requirement Text],MOD(ROWS(K$7:K419)-1,$A$3)+1))</f>
        <v>#ERROR!</v>
      </c>
      <c r="L419" s="146" t="str">
        <f>IF(ROWS(L$7:L419)&gt;$A$3*$A$4,"",INDEX(IndicatorsB[Footnotes &amp; Criterion],MOD(ROWS(L$7:L419)-1,$A$3)+1))</f>
        <v>#ERROR!</v>
      </c>
      <c r="M419" s="3"/>
      <c r="N419" s="3"/>
      <c r="O419" s="3"/>
      <c r="P419" s="3"/>
      <c r="Q419" s="3"/>
      <c r="R419" s="3"/>
      <c r="S419" s="3"/>
      <c r="T419" s="3"/>
      <c r="U419" s="3"/>
      <c r="V419" s="3"/>
      <c r="W419" s="3"/>
      <c r="X419" s="3"/>
      <c r="Y419" s="3"/>
      <c r="Z419" s="3"/>
    </row>
    <row r="420" ht="14.25" customHeight="1">
      <c r="A420" s="141" t="str">
        <f t="shared" si="1"/>
        <v>#ERROR!</v>
      </c>
      <c r="B420" s="142">
        <f t="shared" si="2"/>
        <v>1652</v>
      </c>
      <c r="C420" s="128" t="str">
        <f>IF(ROWS(C$7:C420)&gt;$A$3*$A$4,"",INDEX(IndicatorsB[SN],MOD(ROWS(C$7:C420)-1,$A$3)+1))</f>
        <v>#ERROR!</v>
      </c>
      <c r="D420" s="128" t="str">
        <f>IF(ROWS(D$7:D420)&gt;$A$3*$A$4,"",INDEX(IndicatorsB[CAR/ Standard],MOD(ROWS(D$7:D420)-1,$A$3)+1))</f>
        <v>#ERROR!</v>
      </c>
      <c r="E420" s="128" t="str">
        <f>IF(ROWS(E$7:E420)&gt;$A$3*$A$4,"",INDEX(IndicatorsB[Doc Version],MOD(ROWS(E$7:E420)-1,$A$3)+1))</f>
        <v>#ERROR!</v>
      </c>
      <c r="F420" s="147" t="str">
        <f t="shared" si="3"/>
        <v/>
      </c>
      <c r="G420" s="144" t="str">
        <f>IFERROR(INDEX('3) Site Information'!$B$7:$B$106,MATCH(AuditRepTemp_C!I420,WS3_SiteInfo[Site name],0)),"")</f>
        <v>#ERROR!</v>
      </c>
      <c r="H420" s="145" t="str">
        <f>IF(C420&lt;&gt;"",INDEX(WS3_SiteInfo[ASC Site ID
],MATCH(AuditRepTemp_C!F420,'3) Site Information'!A$7:A$106,0)),"")</f>
        <v>#ERROR!</v>
      </c>
      <c r="I420" s="145" t="str">
        <f>IF(C420&lt;&gt;"",INDEX(WS3_SiteInfo[Site name],MATCH(AuditRepTemp_C!F420,'3) Site Information'!A$7:A$106,0)),"")</f>
        <v>#ERROR!</v>
      </c>
      <c r="J420" s="146" t="str">
        <f>IF(ROWS(J$7:J420)&gt;$A$3*$A$4,"",INDEX(IndicatorsB[Indicator],MOD(ROWS(J$7:J420)-1,$A$3)+1))</f>
        <v>#ERROR!</v>
      </c>
      <c r="K420" s="146" t="str">
        <f>IF(ROWS(K$7:K420)&gt;$A$3*$A$4,"",INDEX(IndicatorsB[Indicator/ Requirement Text],MOD(ROWS(K$7:K420)-1,$A$3)+1))</f>
        <v>#ERROR!</v>
      </c>
      <c r="L420" s="146" t="str">
        <f>IF(ROWS(L$7:L420)&gt;$A$3*$A$4,"",INDEX(IndicatorsB[Footnotes &amp; Criterion],MOD(ROWS(L$7:L420)-1,$A$3)+1))</f>
        <v>#ERROR!</v>
      </c>
      <c r="M420" s="3"/>
      <c r="N420" s="3"/>
      <c r="O420" s="3"/>
      <c r="P420" s="3"/>
      <c r="Q420" s="3"/>
      <c r="R420" s="3"/>
      <c r="S420" s="3"/>
      <c r="T420" s="3"/>
      <c r="U420" s="3"/>
      <c r="V420" s="3"/>
      <c r="W420" s="3"/>
      <c r="X420" s="3"/>
      <c r="Y420" s="3"/>
      <c r="Z420" s="3"/>
    </row>
    <row r="421" ht="14.25" customHeight="1">
      <c r="A421" s="141" t="str">
        <f t="shared" si="1"/>
        <v>#ERROR!</v>
      </c>
      <c r="B421" s="142">
        <f t="shared" si="2"/>
        <v>1652</v>
      </c>
      <c r="C421" s="128" t="str">
        <f>IF(ROWS(C$7:C421)&gt;$A$3*$A$4,"",INDEX(IndicatorsB[SN],MOD(ROWS(C$7:C421)-1,$A$3)+1))</f>
        <v>#ERROR!</v>
      </c>
      <c r="D421" s="128" t="str">
        <f>IF(ROWS(D$7:D421)&gt;$A$3*$A$4,"",INDEX(IndicatorsB[CAR/ Standard],MOD(ROWS(D$7:D421)-1,$A$3)+1))</f>
        <v>#ERROR!</v>
      </c>
      <c r="E421" s="128" t="str">
        <f>IF(ROWS(E$7:E421)&gt;$A$3*$A$4,"",INDEX(IndicatorsB[Doc Version],MOD(ROWS(E$7:E421)-1,$A$3)+1))</f>
        <v>#ERROR!</v>
      </c>
      <c r="F421" s="147" t="str">
        <f t="shared" si="3"/>
        <v/>
      </c>
      <c r="G421" s="144" t="str">
        <f>IFERROR(INDEX('3) Site Information'!$B$7:$B$106,MATCH(AuditRepTemp_C!I421,WS3_SiteInfo[Site name],0)),"")</f>
        <v>#ERROR!</v>
      </c>
      <c r="H421" s="145" t="str">
        <f>IF(C421&lt;&gt;"",INDEX(WS3_SiteInfo[ASC Site ID
],MATCH(AuditRepTemp_C!F421,'3) Site Information'!A$7:A$106,0)),"")</f>
        <v>#ERROR!</v>
      </c>
      <c r="I421" s="145" t="str">
        <f>IF(C421&lt;&gt;"",INDEX(WS3_SiteInfo[Site name],MATCH(AuditRepTemp_C!F421,'3) Site Information'!A$7:A$106,0)),"")</f>
        <v>#ERROR!</v>
      </c>
      <c r="J421" s="146" t="str">
        <f>IF(ROWS(J$7:J421)&gt;$A$3*$A$4,"",INDEX(IndicatorsB[Indicator],MOD(ROWS(J$7:J421)-1,$A$3)+1))</f>
        <v>#ERROR!</v>
      </c>
      <c r="K421" s="146" t="str">
        <f>IF(ROWS(K$7:K421)&gt;$A$3*$A$4,"",INDEX(IndicatorsB[Indicator/ Requirement Text],MOD(ROWS(K$7:K421)-1,$A$3)+1))</f>
        <v>#ERROR!</v>
      </c>
      <c r="L421" s="146" t="str">
        <f>IF(ROWS(L$7:L421)&gt;$A$3*$A$4,"",INDEX(IndicatorsB[Footnotes &amp; Criterion],MOD(ROWS(L$7:L421)-1,$A$3)+1))</f>
        <v>#ERROR!</v>
      </c>
      <c r="M421" s="3"/>
      <c r="N421" s="3"/>
      <c r="O421" s="3"/>
      <c r="P421" s="3"/>
      <c r="Q421" s="3"/>
      <c r="R421" s="3"/>
      <c r="S421" s="3"/>
      <c r="T421" s="3"/>
      <c r="U421" s="3"/>
      <c r="V421" s="3"/>
      <c r="W421" s="3"/>
      <c r="X421" s="3"/>
      <c r="Y421" s="3"/>
      <c r="Z421" s="3"/>
    </row>
    <row r="422" ht="14.25" customHeight="1">
      <c r="A422" s="141" t="str">
        <f t="shared" si="1"/>
        <v>#ERROR!</v>
      </c>
      <c r="B422" s="142">
        <f t="shared" si="2"/>
        <v>1652</v>
      </c>
      <c r="C422" s="128" t="str">
        <f>IF(ROWS(C$7:C422)&gt;$A$3*$A$4,"",INDEX(IndicatorsB[SN],MOD(ROWS(C$7:C422)-1,$A$3)+1))</f>
        <v>#ERROR!</v>
      </c>
      <c r="D422" s="128" t="str">
        <f>IF(ROWS(D$7:D422)&gt;$A$3*$A$4,"",INDEX(IndicatorsB[CAR/ Standard],MOD(ROWS(D$7:D422)-1,$A$3)+1))</f>
        <v>#ERROR!</v>
      </c>
      <c r="E422" s="128" t="str">
        <f>IF(ROWS(E$7:E422)&gt;$A$3*$A$4,"",INDEX(IndicatorsB[Doc Version],MOD(ROWS(E$7:E422)-1,$A$3)+1))</f>
        <v>#ERROR!</v>
      </c>
      <c r="F422" s="147" t="str">
        <f t="shared" si="3"/>
        <v/>
      </c>
      <c r="G422" s="144" t="str">
        <f>IFERROR(INDEX('3) Site Information'!$B$7:$B$106,MATCH(AuditRepTemp_C!I422,WS3_SiteInfo[Site name],0)),"")</f>
        <v>#ERROR!</v>
      </c>
      <c r="H422" s="145" t="str">
        <f>IF(C422&lt;&gt;"",INDEX(WS3_SiteInfo[ASC Site ID
],MATCH(AuditRepTemp_C!F422,'3) Site Information'!A$7:A$106,0)),"")</f>
        <v>#ERROR!</v>
      </c>
      <c r="I422" s="145" t="str">
        <f>IF(C422&lt;&gt;"",INDEX(WS3_SiteInfo[Site name],MATCH(AuditRepTemp_C!F422,'3) Site Information'!A$7:A$106,0)),"")</f>
        <v>#ERROR!</v>
      </c>
      <c r="J422" s="146" t="str">
        <f>IF(ROWS(J$7:J422)&gt;$A$3*$A$4,"",INDEX(IndicatorsB[Indicator],MOD(ROWS(J$7:J422)-1,$A$3)+1))</f>
        <v>#ERROR!</v>
      </c>
      <c r="K422" s="146" t="str">
        <f>IF(ROWS(K$7:K422)&gt;$A$3*$A$4,"",INDEX(IndicatorsB[Indicator/ Requirement Text],MOD(ROWS(K$7:K422)-1,$A$3)+1))</f>
        <v>#ERROR!</v>
      </c>
      <c r="L422" s="146" t="str">
        <f>IF(ROWS(L$7:L422)&gt;$A$3*$A$4,"",INDEX(IndicatorsB[Footnotes &amp; Criterion],MOD(ROWS(L$7:L422)-1,$A$3)+1))</f>
        <v>#ERROR!</v>
      </c>
      <c r="M422" s="3"/>
      <c r="N422" s="3"/>
      <c r="O422" s="3"/>
      <c r="P422" s="3"/>
      <c r="Q422" s="3"/>
      <c r="R422" s="3"/>
      <c r="S422" s="3"/>
      <c r="T422" s="3"/>
      <c r="U422" s="3"/>
      <c r="V422" s="3"/>
      <c r="W422" s="3"/>
      <c r="X422" s="3"/>
      <c r="Y422" s="3"/>
      <c r="Z422" s="3"/>
    </row>
    <row r="423" ht="14.25" customHeight="1">
      <c r="A423" s="141" t="str">
        <f t="shared" si="1"/>
        <v>#ERROR!</v>
      </c>
      <c r="B423" s="142">
        <f t="shared" si="2"/>
        <v>1652</v>
      </c>
      <c r="C423" s="128" t="str">
        <f>IF(ROWS(C$7:C423)&gt;$A$3*$A$4,"",INDEX(IndicatorsB[SN],MOD(ROWS(C$7:C423)-1,$A$3)+1))</f>
        <v>#ERROR!</v>
      </c>
      <c r="D423" s="128" t="str">
        <f>IF(ROWS(D$7:D423)&gt;$A$3*$A$4,"",INDEX(IndicatorsB[CAR/ Standard],MOD(ROWS(D$7:D423)-1,$A$3)+1))</f>
        <v>#ERROR!</v>
      </c>
      <c r="E423" s="128" t="str">
        <f>IF(ROWS(E$7:E423)&gt;$A$3*$A$4,"",INDEX(IndicatorsB[Doc Version],MOD(ROWS(E$7:E423)-1,$A$3)+1))</f>
        <v>#ERROR!</v>
      </c>
      <c r="F423" s="147" t="str">
        <f t="shared" si="3"/>
        <v/>
      </c>
      <c r="G423" s="144" t="str">
        <f>IFERROR(INDEX('3) Site Information'!$B$7:$B$106,MATCH(AuditRepTemp_C!I423,WS3_SiteInfo[Site name],0)),"")</f>
        <v>#ERROR!</v>
      </c>
      <c r="H423" s="145" t="str">
        <f>IF(C423&lt;&gt;"",INDEX(WS3_SiteInfo[ASC Site ID
],MATCH(AuditRepTemp_C!F423,'3) Site Information'!A$7:A$106,0)),"")</f>
        <v>#ERROR!</v>
      </c>
      <c r="I423" s="145" t="str">
        <f>IF(C423&lt;&gt;"",INDEX(WS3_SiteInfo[Site name],MATCH(AuditRepTemp_C!F423,'3) Site Information'!A$7:A$106,0)),"")</f>
        <v>#ERROR!</v>
      </c>
      <c r="J423" s="146" t="str">
        <f>IF(ROWS(J$7:J423)&gt;$A$3*$A$4,"",INDEX(IndicatorsB[Indicator],MOD(ROWS(J$7:J423)-1,$A$3)+1))</f>
        <v>#ERROR!</v>
      </c>
      <c r="K423" s="146" t="str">
        <f>IF(ROWS(K$7:K423)&gt;$A$3*$A$4,"",INDEX(IndicatorsB[Indicator/ Requirement Text],MOD(ROWS(K$7:K423)-1,$A$3)+1))</f>
        <v>#ERROR!</v>
      </c>
      <c r="L423" s="146" t="str">
        <f>IF(ROWS(L$7:L423)&gt;$A$3*$A$4,"",INDEX(IndicatorsB[Footnotes &amp; Criterion],MOD(ROWS(L$7:L423)-1,$A$3)+1))</f>
        <v>#ERROR!</v>
      </c>
      <c r="M423" s="3"/>
      <c r="N423" s="3"/>
      <c r="O423" s="3"/>
      <c r="P423" s="3"/>
      <c r="Q423" s="3"/>
      <c r="R423" s="3"/>
      <c r="S423" s="3"/>
      <c r="T423" s="3"/>
      <c r="U423" s="3"/>
      <c r="V423" s="3"/>
      <c r="W423" s="3"/>
      <c r="X423" s="3"/>
      <c r="Y423" s="3"/>
      <c r="Z423" s="3"/>
    </row>
    <row r="424" ht="14.25" customHeight="1">
      <c r="A424" s="141" t="str">
        <f t="shared" si="1"/>
        <v>#ERROR!</v>
      </c>
      <c r="B424" s="142">
        <f t="shared" si="2"/>
        <v>1652</v>
      </c>
      <c r="C424" s="128" t="str">
        <f>IF(ROWS(C$7:C424)&gt;$A$3*$A$4,"",INDEX(IndicatorsB[SN],MOD(ROWS(C$7:C424)-1,$A$3)+1))</f>
        <v>#ERROR!</v>
      </c>
      <c r="D424" s="128" t="str">
        <f>IF(ROWS(D$7:D424)&gt;$A$3*$A$4,"",INDEX(IndicatorsB[CAR/ Standard],MOD(ROWS(D$7:D424)-1,$A$3)+1))</f>
        <v>#ERROR!</v>
      </c>
      <c r="E424" s="128" t="str">
        <f>IF(ROWS(E$7:E424)&gt;$A$3*$A$4,"",INDEX(IndicatorsB[Doc Version],MOD(ROWS(E$7:E424)-1,$A$3)+1))</f>
        <v>#ERROR!</v>
      </c>
      <c r="F424" s="147" t="str">
        <f t="shared" si="3"/>
        <v/>
      </c>
      <c r="G424" s="144" t="str">
        <f>IFERROR(INDEX('3) Site Information'!$B$7:$B$106,MATCH(AuditRepTemp_C!I424,WS3_SiteInfo[Site name],0)),"")</f>
        <v>#ERROR!</v>
      </c>
      <c r="H424" s="145" t="str">
        <f>IF(C424&lt;&gt;"",INDEX(WS3_SiteInfo[ASC Site ID
],MATCH(AuditRepTemp_C!F424,'3) Site Information'!A$7:A$106,0)),"")</f>
        <v>#ERROR!</v>
      </c>
      <c r="I424" s="145" t="str">
        <f>IF(C424&lt;&gt;"",INDEX(WS3_SiteInfo[Site name],MATCH(AuditRepTemp_C!F424,'3) Site Information'!A$7:A$106,0)),"")</f>
        <v>#ERROR!</v>
      </c>
      <c r="J424" s="146" t="str">
        <f>IF(ROWS(J$7:J424)&gt;$A$3*$A$4,"",INDEX(IndicatorsB[Indicator],MOD(ROWS(J$7:J424)-1,$A$3)+1))</f>
        <v>#ERROR!</v>
      </c>
      <c r="K424" s="146" t="str">
        <f>IF(ROWS(K$7:K424)&gt;$A$3*$A$4,"",INDEX(IndicatorsB[Indicator/ Requirement Text],MOD(ROWS(K$7:K424)-1,$A$3)+1))</f>
        <v>#ERROR!</v>
      </c>
      <c r="L424" s="146" t="str">
        <f>IF(ROWS(L$7:L424)&gt;$A$3*$A$4,"",INDEX(IndicatorsB[Footnotes &amp; Criterion],MOD(ROWS(L$7:L424)-1,$A$3)+1))</f>
        <v>#ERROR!</v>
      </c>
      <c r="M424" s="3"/>
      <c r="N424" s="3"/>
      <c r="O424" s="3"/>
      <c r="P424" s="3"/>
      <c r="Q424" s="3"/>
      <c r="R424" s="3"/>
      <c r="S424" s="3"/>
      <c r="T424" s="3"/>
      <c r="U424" s="3"/>
      <c r="V424" s="3"/>
      <c r="W424" s="3"/>
      <c r="X424" s="3"/>
      <c r="Y424" s="3"/>
      <c r="Z424" s="3"/>
    </row>
    <row r="425" ht="14.25" customHeight="1">
      <c r="A425" s="141" t="str">
        <f t="shared" si="1"/>
        <v>#ERROR!</v>
      </c>
      <c r="B425" s="142">
        <f t="shared" si="2"/>
        <v>1652</v>
      </c>
      <c r="C425" s="128" t="str">
        <f>IF(ROWS(C$7:C425)&gt;$A$3*$A$4,"",INDEX(IndicatorsB[SN],MOD(ROWS(C$7:C425)-1,$A$3)+1))</f>
        <v>#ERROR!</v>
      </c>
      <c r="D425" s="128" t="str">
        <f>IF(ROWS(D$7:D425)&gt;$A$3*$A$4,"",INDEX(IndicatorsB[CAR/ Standard],MOD(ROWS(D$7:D425)-1,$A$3)+1))</f>
        <v>#ERROR!</v>
      </c>
      <c r="E425" s="128" t="str">
        <f>IF(ROWS(E$7:E425)&gt;$A$3*$A$4,"",INDEX(IndicatorsB[Doc Version],MOD(ROWS(E$7:E425)-1,$A$3)+1))</f>
        <v>#ERROR!</v>
      </c>
      <c r="F425" s="147" t="str">
        <f t="shared" si="3"/>
        <v/>
      </c>
      <c r="G425" s="144" t="str">
        <f>IFERROR(INDEX('3) Site Information'!$B$7:$B$106,MATCH(AuditRepTemp_C!I425,WS3_SiteInfo[Site name],0)),"")</f>
        <v>#ERROR!</v>
      </c>
      <c r="H425" s="145" t="str">
        <f>IF(C425&lt;&gt;"",INDEX(WS3_SiteInfo[ASC Site ID
],MATCH(AuditRepTemp_C!F425,'3) Site Information'!A$7:A$106,0)),"")</f>
        <v>#ERROR!</v>
      </c>
      <c r="I425" s="145" t="str">
        <f>IF(C425&lt;&gt;"",INDEX(WS3_SiteInfo[Site name],MATCH(AuditRepTemp_C!F425,'3) Site Information'!A$7:A$106,0)),"")</f>
        <v>#ERROR!</v>
      </c>
      <c r="J425" s="146" t="str">
        <f>IF(ROWS(J$7:J425)&gt;$A$3*$A$4,"",INDEX(IndicatorsB[Indicator],MOD(ROWS(J$7:J425)-1,$A$3)+1))</f>
        <v>#ERROR!</v>
      </c>
      <c r="K425" s="146" t="str">
        <f>IF(ROWS(K$7:K425)&gt;$A$3*$A$4,"",INDEX(IndicatorsB[Indicator/ Requirement Text],MOD(ROWS(K$7:K425)-1,$A$3)+1))</f>
        <v>#ERROR!</v>
      </c>
      <c r="L425" s="146" t="str">
        <f>IF(ROWS(L$7:L425)&gt;$A$3*$A$4,"",INDEX(IndicatorsB[Footnotes &amp; Criterion],MOD(ROWS(L$7:L425)-1,$A$3)+1))</f>
        <v>#ERROR!</v>
      </c>
      <c r="M425" s="3"/>
      <c r="N425" s="3"/>
      <c r="O425" s="3"/>
      <c r="P425" s="3"/>
      <c r="Q425" s="3"/>
      <c r="R425" s="3"/>
      <c r="S425" s="3"/>
      <c r="T425" s="3"/>
      <c r="U425" s="3"/>
      <c r="V425" s="3"/>
      <c r="W425" s="3"/>
      <c r="X425" s="3"/>
      <c r="Y425" s="3"/>
      <c r="Z425" s="3"/>
    </row>
    <row r="426" ht="14.25" customHeight="1">
      <c r="A426" s="141" t="str">
        <f t="shared" si="1"/>
        <v>#ERROR!</v>
      </c>
      <c r="B426" s="142">
        <f t="shared" si="2"/>
        <v>1652</v>
      </c>
      <c r="C426" s="128" t="str">
        <f>IF(ROWS(C$7:C426)&gt;$A$3*$A$4,"",INDEX(IndicatorsB[SN],MOD(ROWS(C$7:C426)-1,$A$3)+1))</f>
        <v>#ERROR!</v>
      </c>
      <c r="D426" s="128" t="str">
        <f>IF(ROWS(D$7:D426)&gt;$A$3*$A$4,"",INDEX(IndicatorsB[CAR/ Standard],MOD(ROWS(D$7:D426)-1,$A$3)+1))</f>
        <v>#ERROR!</v>
      </c>
      <c r="E426" s="128" t="str">
        <f>IF(ROWS(E$7:E426)&gt;$A$3*$A$4,"",INDEX(IndicatorsB[Doc Version],MOD(ROWS(E$7:E426)-1,$A$3)+1))</f>
        <v>#ERROR!</v>
      </c>
      <c r="F426" s="147" t="str">
        <f t="shared" si="3"/>
        <v/>
      </c>
      <c r="G426" s="144" t="str">
        <f>IFERROR(INDEX('3) Site Information'!$B$7:$B$106,MATCH(AuditRepTemp_C!I426,WS3_SiteInfo[Site name],0)),"")</f>
        <v>#ERROR!</v>
      </c>
      <c r="H426" s="145" t="str">
        <f>IF(C426&lt;&gt;"",INDEX(WS3_SiteInfo[ASC Site ID
],MATCH(AuditRepTemp_C!F426,'3) Site Information'!A$7:A$106,0)),"")</f>
        <v>#ERROR!</v>
      </c>
      <c r="I426" s="145" t="str">
        <f>IF(C426&lt;&gt;"",INDEX(WS3_SiteInfo[Site name],MATCH(AuditRepTemp_C!F426,'3) Site Information'!A$7:A$106,0)),"")</f>
        <v>#ERROR!</v>
      </c>
      <c r="J426" s="146" t="str">
        <f>IF(ROWS(J$7:J426)&gt;$A$3*$A$4,"",INDEX(IndicatorsB[Indicator],MOD(ROWS(J$7:J426)-1,$A$3)+1))</f>
        <v>#ERROR!</v>
      </c>
      <c r="K426" s="146" t="str">
        <f>IF(ROWS(K$7:K426)&gt;$A$3*$A$4,"",INDEX(IndicatorsB[Indicator/ Requirement Text],MOD(ROWS(K$7:K426)-1,$A$3)+1))</f>
        <v>#ERROR!</v>
      </c>
      <c r="L426" s="146" t="str">
        <f>IF(ROWS(L$7:L426)&gt;$A$3*$A$4,"",INDEX(IndicatorsB[Footnotes &amp; Criterion],MOD(ROWS(L$7:L426)-1,$A$3)+1))</f>
        <v>#ERROR!</v>
      </c>
      <c r="M426" s="3"/>
      <c r="N426" s="3"/>
      <c r="O426" s="3"/>
      <c r="P426" s="3"/>
      <c r="Q426" s="3"/>
      <c r="R426" s="3"/>
      <c r="S426" s="3"/>
      <c r="T426" s="3"/>
      <c r="U426" s="3"/>
      <c r="V426" s="3"/>
      <c r="W426" s="3"/>
      <c r="X426" s="3"/>
      <c r="Y426" s="3"/>
      <c r="Z426" s="3"/>
    </row>
    <row r="427" ht="14.25" customHeight="1">
      <c r="A427" s="141" t="str">
        <f t="shared" si="1"/>
        <v>#ERROR!</v>
      </c>
      <c r="B427" s="142">
        <f t="shared" si="2"/>
        <v>1652</v>
      </c>
      <c r="C427" s="128" t="str">
        <f>IF(ROWS(C$7:C427)&gt;$A$3*$A$4,"",INDEX(IndicatorsB[SN],MOD(ROWS(C$7:C427)-1,$A$3)+1))</f>
        <v>#ERROR!</v>
      </c>
      <c r="D427" s="128" t="str">
        <f>IF(ROWS(D$7:D427)&gt;$A$3*$A$4,"",INDEX(IndicatorsB[CAR/ Standard],MOD(ROWS(D$7:D427)-1,$A$3)+1))</f>
        <v>#ERROR!</v>
      </c>
      <c r="E427" s="128" t="str">
        <f>IF(ROWS(E$7:E427)&gt;$A$3*$A$4,"",INDEX(IndicatorsB[Doc Version],MOD(ROWS(E$7:E427)-1,$A$3)+1))</f>
        <v>#ERROR!</v>
      </c>
      <c r="F427" s="147" t="str">
        <f t="shared" si="3"/>
        <v/>
      </c>
      <c r="G427" s="144" t="str">
        <f>IFERROR(INDEX('3) Site Information'!$B$7:$B$106,MATCH(AuditRepTemp_C!I427,WS3_SiteInfo[Site name],0)),"")</f>
        <v>#ERROR!</v>
      </c>
      <c r="H427" s="145" t="str">
        <f>IF(C427&lt;&gt;"",INDEX(WS3_SiteInfo[ASC Site ID
],MATCH(AuditRepTemp_C!F427,'3) Site Information'!A$7:A$106,0)),"")</f>
        <v>#ERROR!</v>
      </c>
      <c r="I427" s="145" t="str">
        <f>IF(C427&lt;&gt;"",INDEX(WS3_SiteInfo[Site name],MATCH(AuditRepTemp_C!F427,'3) Site Information'!A$7:A$106,0)),"")</f>
        <v>#ERROR!</v>
      </c>
      <c r="J427" s="146" t="str">
        <f>IF(ROWS(J$7:J427)&gt;$A$3*$A$4,"",INDEX(IndicatorsB[Indicator],MOD(ROWS(J$7:J427)-1,$A$3)+1))</f>
        <v>#ERROR!</v>
      </c>
      <c r="K427" s="146" t="str">
        <f>IF(ROWS(K$7:K427)&gt;$A$3*$A$4,"",INDEX(IndicatorsB[Indicator/ Requirement Text],MOD(ROWS(K$7:K427)-1,$A$3)+1))</f>
        <v>#ERROR!</v>
      </c>
      <c r="L427" s="146" t="str">
        <f>IF(ROWS(L$7:L427)&gt;$A$3*$A$4,"",INDEX(IndicatorsB[Footnotes &amp; Criterion],MOD(ROWS(L$7:L427)-1,$A$3)+1))</f>
        <v>#ERROR!</v>
      </c>
      <c r="M427" s="3"/>
      <c r="N427" s="3"/>
      <c r="O427" s="3"/>
      <c r="P427" s="3"/>
      <c r="Q427" s="3"/>
      <c r="R427" s="3"/>
      <c r="S427" s="3"/>
      <c r="T427" s="3"/>
      <c r="U427" s="3"/>
      <c r="V427" s="3"/>
      <c r="W427" s="3"/>
      <c r="X427" s="3"/>
      <c r="Y427" s="3"/>
      <c r="Z427" s="3"/>
    </row>
    <row r="428" ht="14.25" customHeight="1">
      <c r="A428" s="141" t="str">
        <f t="shared" si="1"/>
        <v>#ERROR!</v>
      </c>
      <c r="B428" s="142">
        <f t="shared" si="2"/>
        <v>1652</v>
      </c>
      <c r="C428" s="128" t="str">
        <f>IF(ROWS(C$7:C428)&gt;$A$3*$A$4,"",INDEX(IndicatorsB[SN],MOD(ROWS(C$7:C428)-1,$A$3)+1))</f>
        <v>#ERROR!</v>
      </c>
      <c r="D428" s="128" t="str">
        <f>IF(ROWS(D$7:D428)&gt;$A$3*$A$4,"",INDEX(IndicatorsB[CAR/ Standard],MOD(ROWS(D$7:D428)-1,$A$3)+1))</f>
        <v>#ERROR!</v>
      </c>
      <c r="E428" s="128" t="str">
        <f>IF(ROWS(E$7:E428)&gt;$A$3*$A$4,"",INDEX(IndicatorsB[Doc Version],MOD(ROWS(E$7:E428)-1,$A$3)+1))</f>
        <v>#ERROR!</v>
      </c>
      <c r="F428" s="147" t="str">
        <f t="shared" si="3"/>
        <v/>
      </c>
      <c r="G428" s="144" t="str">
        <f>IFERROR(INDEX('3) Site Information'!$B$7:$B$106,MATCH(AuditRepTemp_C!I428,WS3_SiteInfo[Site name],0)),"")</f>
        <v>#ERROR!</v>
      </c>
      <c r="H428" s="145" t="str">
        <f>IF(C428&lt;&gt;"",INDEX(WS3_SiteInfo[ASC Site ID
],MATCH(AuditRepTemp_C!F428,'3) Site Information'!A$7:A$106,0)),"")</f>
        <v>#ERROR!</v>
      </c>
      <c r="I428" s="145" t="str">
        <f>IF(C428&lt;&gt;"",INDEX(WS3_SiteInfo[Site name],MATCH(AuditRepTemp_C!F428,'3) Site Information'!A$7:A$106,0)),"")</f>
        <v>#ERROR!</v>
      </c>
      <c r="J428" s="146" t="str">
        <f>IF(ROWS(J$7:J428)&gt;$A$3*$A$4,"",INDEX(IndicatorsB[Indicator],MOD(ROWS(J$7:J428)-1,$A$3)+1))</f>
        <v>#ERROR!</v>
      </c>
      <c r="K428" s="146" t="str">
        <f>IF(ROWS(K$7:K428)&gt;$A$3*$A$4,"",INDEX(IndicatorsB[Indicator/ Requirement Text],MOD(ROWS(K$7:K428)-1,$A$3)+1))</f>
        <v>#ERROR!</v>
      </c>
      <c r="L428" s="146" t="str">
        <f>IF(ROWS(L$7:L428)&gt;$A$3*$A$4,"",INDEX(IndicatorsB[Footnotes &amp; Criterion],MOD(ROWS(L$7:L428)-1,$A$3)+1))</f>
        <v>#ERROR!</v>
      </c>
      <c r="M428" s="3"/>
      <c r="N428" s="3"/>
      <c r="O428" s="3"/>
      <c r="P428" s="3"/>
      <c r="Q428" s="3"/>
      <c r="R428" s="3"/>
      <c r="S428" s="3"/>
      <c r="T428" s="3"/>
      <c r="U428" s="3"/>
      <c r="V428" s="3"/>
      <c r="W428" s="3"/>
      <c r="X428" s="3"/>
      <c r="Y428" s="3"/>
      <c r="Z428" s="3"/>
    </row>
    <row r="429" ht="14.25" customHeight="1">
      <c r="A429" s="141" t="str">
        <f t="shared" si="1"/>
        <v>#ERROR!</v>
      </c>
      <c r="B429" s="142">
        <f t="shared" si="2"/>
        <v>1652</v>
      </c>
      <c r="C429" s="128" t="str">
        <f>IF(ROWS(C$7:C429)&gt;$A$3*$A$4,"",INDEX(IndicatorsB[SN],MOD(ROWS(C$7:C429)-1,$A$3)+1))</f>
        <v>#ERROR!</v>
      </c>
      <c r="D429" s="128" t="str">
        <f>IF(ROWS(D$7:D429)&gt;$A$3*$A$4,"",INDEX(IndicatorsB[CAR/ Standard],MOD(ROWS(D$7:D429)-1,$A$3)+1))</f>
        <v>#ERROR!</v>
      </c>
      <c r="E429" s="128" t="str">
        <f>IF(ROWS(E$7:E429)&gt;$A$3*$A$4,"",INDEX(IndicatorsB[Doc Version],MOD(ROWS(E$7:E429)-1,$A$3)+1))</f>
        <v>#ERROR!</v>
      </c>
      <c r="F429" s="147" t="str">
        <f t="shared" si="3"/>
        <v/>
      </c>
      <c r="G429" s="144" t="str">
        <f>IFERROR(INDEX('3) Site Information'!$B$7:$B$106,MATCH(AuditRepTemp_C!I429,WS3_SiteInfo[Site name],0)),"")</f>
        <v>#ERROR!</v>
      </c>
      <c r="H429" s="145" t="str">
        <f>IF(C429&lt;&gt;"",INDEX(WS3_SiteInfo[ASC Site ID
],MATCH(AuditRepTemp_C!F429,'3) Site Information'!A$7:A$106,0)),"")</f>
        <v>#ERROR!</v>
      </c>
      <c r="I429" s="145" t="str">
        <f>IF(C429&lt;&gt;"",INDEX(WS3_SiteInfo[Site name],MATCH(AuditRepTemp_C!F429,'3) Site Information'!A$7:A$106,0)),"")</f>
        <v>#ERROR!</v>
      </c>
      <c r="J429" s="146" t="str">
        <f>IF(ROWS(J$7:J429)&gt;$A$3*$A$4,"",INDEX(IndicatorsB[Indicator],MOD(ROWS(J$7:J429)-1,$A$3)+1))</f>
        <v>#ERROR!</v>
      </c>
      <c r="K429" s="146" t="str">
        <f>IF(ROWS(K$7:K429)&gt;$A$3*$A$4,"",INDEX(IndicatorsB[Indicator/ Requirement Text],MOD(ROWS(K$7:K429)-1,$A$3)+1))</f>
        <v>#ERROR!</v>
      </c>
      <c r="L429" s="146" t="str">
        <f>IF(ROWS(L$7:L429)&gt;$A$3*$A$4,"",INDEX(IndicatorsB[Footnotes &amp; Criterion],MOD(ROWS(L$7:L429)-1,$A$3)+1))</f>
        <v>#ERROR!</v>
      </c>
      <c r="M429" s="3"/>
      <c r="N429" s="3"/>
      <c r="O429" s="3"/>
      <c r="P429" s="3"/>
      <c r="Q429" s="3"/>
      <c r="R429" s="3"/>
      <c r="S429" s="3"/>
      <c r="T429" s="3"/>
      <c r="U429" s="3"/>
      <c r="V429" s="3"/>
      <c r="W429" s="3"/>
      <c r="X429" s="3"/>
      <c r="Y429" s="3"/>
      <c r="Z429" s="3"/>
    </row>
    <row r="430" ht="14.25" customHeight="1">
      <c r="A430" s="141" t="str">
        <f t="shared" si="1"/>
        <v>#ERROR!</v>
      </c>
      <c r="B430" s="142">
        <f t="shared" si="2"/>
        <v>1652</v>
      </c>
      <c r="C430" s="128" t="str">
        <f>IF(ROWS(C$7:C430)&gt;$A$3*$A$4,"",INDEX(IndicatorsB[SN],MOD(ROWS(C$7:C430)-1,$A$3)+1))</f>
        <v>#ERROR!</v>
      </c>
      <c r="D430" s="128" t="str">
        <f>IF(ROWS(D$7:D430)&gt;$A$3*$A$4,"",INDEX(IndicatorsB[CAR/ Standard],MOD(ROWS(D$7:D430)-1,$A$3)+1))</f>
        <v>#ERROR!</v>
      </c>
      <c r="E430" s="128" t="str">
        <f>IF(ROWS(E$7:E430)&gt;$A$3*$A$4,"",INDEX(IndicatorsB[Doc Version],MOD(ROWS(E$7:E430)-1,$A$3)+1))</f>
        <v>#ERROR!</v>
      </c>
      <c r="F430" s="147" t="str">
        <f t="shared" si="3"/>
        <v/>
      </c>
      <c r="G430" s="144" t="str">
        <f>IFERROR(INDEX('3) Site Information'!$B$7:$B$106,MATCH(AuditRepTemp_C!I430,WS3_SiteInfo[Site name],0)),"")</f>
        <v>#ERROR!</v>
      </c>
      <c r="H430" s="145" t="str">
        <f>IF(C430&lt;&gt;"",INDEX(WS3_SiteInfo[ASC Site ID
],MATCH(AuditRepTemp_C!F430,'3) Site Information'!A$7:A$106,0)),"")</f>
        <v>#ERROR!</v>
      </c>
      <c r="I430" s="145" t="str">
        <f>IF(C430&lt;&gt;"",INDEX(WS3_SiteInfo[Site name],MATCH(AuditRepTemp_C!F430,'3) Site Information'!A$7:A$106,0)),"")</f>
        <v>#ERROR!</v>
      </c>
      <c r="J430" s="146" t="str">
        <f>IF(ROWS(J$7:J430)&gt;$A$3*$A$4,"",INDEX(IndicatorsB[Indicator],MOD(ROWS(J$7:J430)-1,$A$3)+1))</f>
        <v>#ERROR!</v>
      </c>
      <c r="K430" s="146" t="str">
        <f>IF(ROWS(K$7:K430)&gt;$A$3*$A$4,"",INDEX(IndicatorsB[Indicator/ Requirement Text],MOD(ROWS(K$7:K430)-1,$A$3)+1))</f>
        <v>#ERROR!</v>
      </c>
      <c r="L430" s="146" t="str">
        <f>IF(ROWS(L$7:L430)&gt;$A$3*$A$4,"",INDEX(IndicatorsB[Footnotes &amp; Criterion],MOD(ROWS(L$7:L430)-1,$A$3)+1))</f>
        <v>#ERROR!</v>
      </c>
      <c r="M430" s="3"/>
      <c r="N430" s="3"/>
      <c r="O430" s="3"/>
      <c r="P430" s="3"/>
      <c r="Q430" s="3"/>
      <c r="R430" s="3"/>
      <c r="S430" s="3"/>
      <c r="T430" s="3"/>
      <c r="U430" s="3"/>
      <c r="V430" s="3"/>
      <c r="W430" s="3"/>
      <c r="X430" s="3"/>
      <c r="Y430" s="3"/>
      <c r="Z430" s="3"/>
    </row>
    <row r="431" ht="14.25" customHeight="1">
      <c r="A431" s="141" t="str">
        <f t="shared" si="1"/>
        <v>#ERROR!</v>
      </c>
      <c r="B431" s="142">
        <f t="shared" si="2"/>
        <v>1652</v>
      </c>
      <c r="C431" s="128" t="str">
        <f>IF(ROWS(C$7:C431)&gt;$A$3*$A$4,"",INDEX(IndicatorsB[SN],MOD(ROWS(C$7:C431)-1,$A$3)+1))</f>
        <v>#ERROR!</v>
      </c>
      <c r="D431" s="128" t="str">
        <f>IF(ROWS(D$7:D431)&gt;$A$3*$A$4,"",INDEX(IndicatorsB[CAR/ Standard],MOD(ROWS(D$7:D431)-1,$A$3)+1))</f>
        <v>#ERROR!</v>
      </c>
      <c r="E431" s="128" t="str">
        <f>IF(ROWS(E$7:E431)&gt;$A$3*$A$4,"",INDEX(IndicatorsB[Doc Version],MOD(ROWS(E$7:E431)-1,$A$3)+1))</f>
        <v>#ERROR!</v>
      </c>
      <c r="F431" s="147" t="str">
        <f t="shared" si="3"/>
        <v/>
      </c>
      <c r="G431" s="144" t="str">
        <f>IFERROR(INDEX('3) Site Information'!$B$7:$B$106,MATCH(AuditRepTemp_C!I431,WS3_SiteInfo[Site name],0)),"")</f>
        <v>#ERROR!</v>
      </c>
      <c r="H431" s="145" t="str">
        <f>IF(C431&lt;&gt;"",INDEX(WS3_SiteInfo[ASC Site ID
],MATCH(AuditRepTemp_C!F431,'3) Site Information'!A$7:A$106,0)),"")</f>
        <v>#ERROR!</v>
      </c>
      <c r="I431" s="145" t="str">
        <f>IF(C431&lt;&gt;"",INDEX(WS3_SiteInfo[Site name],MATCH(AuditRepTemp_C!F431,'3) Site Information'!A$7:A$106,0)),"")</f>
        <v>#ERROR!</v>
      </c>
      <c r="J431" s="146" t="str">
        <f>IF(ROWS(J$7:J431)&gt;$A$3*$A$4,"",INDEX(IndicatorsB[Indicator],MOD(ROWS(J$7:J431)-1,$A$3)+1))</f>
        <v>#ERROR!</v>
      </c>
      <c r="K431" s="146" t="str">
        <f>IF(ROWS(K$7:K431)&gt;$A$3*$A$4,"",INDEX(IndicatorsB[Indicator/ Requirement Text],MOD(ROWS(K$7:K431)-1,$A$3)+1))</f>
        <v>#ERROR!</v>
      </c>
      <c r="L431" s="146" t="str">
        <f>IF(ROWS(L$7:L431)&gt;$A$3*$A$4,"",INDEX(IndicatorsB[Footnotes &amp; Criterion],MOD(ROWS(L$7:L431)-1,$A$3)+1))</f>
        <v>#ERROR!</v>
      </c>
      <c r="M431" s="3"/>
      <c r="N431" s="3"/>
      <c r="O431" s="3"/>
      <c r="P431" s="3"/>
      <c r="Q431" s="3"/>
      <c r="R431" s="3"/>
      <c r="S431" s="3"/>
      <c r="T431" s="3"/>
      <c r="U431" s="3"/>
      <c r="V431" s="3"/>
      <c r="W431" s="3"/>
      <c r="X431" s="3"/>
      <c r="Y431" s="3"/>
      <c r="Z431" s="3"/>
    </row>
    <row r="432" ht="14.25" customHeight="1">
      <c r="A432" s="141" t="str">
        <f t="shared" si="1"/>
        <v>#ERROR!</v>
      </c>
      <c r="B432" s="142">
        <f t="shared" si="2"/>
        <v>1652</v>
      </c>
      <c r="C432" s="128" t="str">
        <f>IF(ROWS(C$7:C432)&gt;$A$3*$A$4,"",INDEX(IndicatorsB[SN],MOD(ROWS(C$7:C432)-1,$A$3)+1))</f>
        <v>#ERROR!</v>
      </c>
      <c r="D432" s="128" t="str">
        <f>IF(ROWS(D$7:D432)&gt;$A$3*$A$4,"",INDEX(IndicatorsB[CAR/ Standard],MOD(ROWS(D$7:D432)-1,$A$3)+1))</f>
        <v>#ERROR!</v>
      </c>
      <c r="E432" s="128" t="str">
        <f>IF(ROWS(E$7:E432)&gt;$A$3*$A$4,"",INDEX(IndicatorsB[Doc Version],MOD(ROWS(E$7:E432)-1,$A$3)+1))</f>
        <v>#ERROR!</v>
      </c>
      <c r="F432" s="147" t="str">
        <f t="shared" si="3"/>
        <v/>
      </c>
      <c r="G432" s="144" t="str">
        <f>IFERROR(INDEX('3) Site Information'!$B$7:$B$106,MATCH(AuditRepTemp_C!I432,WS3_SiteInfo[Site name],0)),"")</f>
        <v>#ERROR!</v>
      </c>
      <c r="H432" s="145" t="str">
        <f>IF(C432&lt;&gt;"",INDEX(WS3_SiteInfo[ASC Site ID
],MATCH(AuditRepTemp_C!F432,'3) Site Information'!A$7:A$106,0)),"")</f>
        <v>#ERROR!</v>
      </c>
      <c r="I432" s="145" t="str">
        <f>IF(C432&lt;&gt;"",INDEX(WS3_SiteInfo[Site name],MATCH(AuditRepTemp_C!F432,'3) Site Information'!A$7:A$106,0)),"")</f>
        <v>#ERROR!</v>
      </c>
      <c r="J432" s="146" t="str">
        <f>IF(ROWS(J$7:J432)&gt;$A$3*$A$4,"",INDEX(IndicatorsB[Indicator],MOD(ROWS(J$7:J432)-1,$A$3)+1))</f>
        <v>#ERROR!</v>
      </c>
      <c r="K432" s="146" t="str">
        <f>IF(ROWS(K$7:K432)&gt;$A$3*$A$4,"",INDEX(IndicatorsB[Indicator/ Requirement Text],MOD(ROWS(K$7:K432)-1,$A$3)+1))</f>
        <v>#ERROR!</v>
      </c>
      <c r="L432" s="146" t="str">
        <f>IF(ROWS(L$7:L432)&gt;$A$3*$A$4,"",INDEX(IndicatorsB[Footnotes &amp; Criterion],MOD(ROWS(L$7:L432)-1,$A$3)+1))</f>
        <v>#ERROR!</v>
      </c>
      <c r="M432" s="3"/>
      <c r="N432" s="3"/>
      <c r="O432" s="3"/>
      <c r="P432" s="3"/>
      <c r="Q432" s="3"/>
      <c r="R432" s="3"/>
      <c r="S432" s="3"/>
      <c r="T432" s="3"/>
      <c r="U432" s="3"/>
      <c r="V432" s="3"/>
      <c r="W432" s="3"/>
      <c r="X432" s="3"/>
      <c r="Y432" s="3"/>
      <c r="Z432" s="3"/>
    </row>
    <row r="433" ht="14.25" customHeight="1">
      <c r="A433" s="141" t="str">
        <f t="shared" si="1"/>
        <v>#ERROR!</v>
      </c>
      <c r="B433" s="142">
        <f t="shared" si="2"/>
        <v>1652</v>
      </c>
      <c r="C433" s="128" t="str">
        <f>IF(ROWS(C$7:C433)&gt;$A$3*$A$4,"",INDEX(IndicatorsB[SN],MOD(ROWS(C$7:C433)-1,$A$3)+1))</f>
        <v>#ERROR!</v>
      </c>
      <c r="D433" s="128" t="str">
        <f>IF(ROWS(D$7:D433)&gt;$A$3*$A$4,"",INDEX(IndicatorsB[CAR/ Standard],MOD(ROWS(D$7:D433)-1,$A$3)+1))</f>
        <v>#ERROR!</v>
      </c>
      <c r="E433" s="128" t="str">
        <f>IF(ROWS(E$7:E433)&gt;$A$3*$A$4,"",INDEX(IndicatorsB[Doc Version],MOD(ROWS(E$7:E433)-1,$A$3)+1))</f>
        <v>#ERROR!</v>
      </c>
      <c r="F433" s="147" t="str">
        <f t="shared" si="3"/>
        <v/>
      </c>
      <c r="G433" s="144" t="str">
        <f>IFERROR(INDEX('3) Site Information'!$B$7:$B$106,MATCH(AuditRepTemp_C!I433,WS3_SiteInfo[Site name],0)),"")</f>
        <v>#ERROR!</v>
      </c>
      <c r="H433" s="145" t="str">
        <f>IF(C433&lt;&gt;"",INDEX(WS3_SiteInfo[ASC Site ID
],MATCH(AuditRepTemp_C!F433,'3) Site Information'!A$7:A$106,0)),"")</f>
        <v>#ERROR!</v>
      </c>
      <c r="I433" s="145" t="str">
        <f>IF(C433&lt;&gt;"",INDEX(WS3_SiteInfo[Site name],MATCH(AuditRepTemp_C!F433,'3) Site Information'!A$7:A$106,0)),"")</f>
        <v>#ERROR!</v>
      </c>
      <c r="J433" s="146" t="str">
        <f>IF(ROWS(J$7:J433)&gt;$A$3*$A$4,"",INDEX(IndicatorsB[Indicator],MOD(ROWS(J$7:J433)-1,$A$3)+1))</f>
        <v>#ERROR!</v>
      </c>
      <c r="K433" s="146" t="str">
        <f>IF(ROWS(K$7:K433)&gt;$A$3*$A$4,"",INDEX(IndicatorsB[Indicator/ Requirement Text],MOD(ROWS(K$7:K433)-1,$A$3)+1))</f>
        <v>#ERROR!</v>
      </c>
      <c r="L433" s="146" t="str">
        <f>IF(ROWS(L$7:L433)&gt;$A$3*$A$4,"",INDEX(IndicatorsB[Footnotes &amp; Criterion],MOD(ROWS(L$7:L433)-1,$A$3)+1))</f>
        <v>#ERROR!</v>
      </c>
      <c r="M433" s="3"/>
      <c r="N433" s="3"/>
      <c r="O433" s="3"/>
      <c r="P433" s="3"/>
      <c r="Q433" s="3"/>
      <c r="R433" s="3"/>
      <c r="S433" s="3"/>
      <c r="T433" s="3"/>
      <c r="U433" s="3"/>
      <c r="V433" s="3"/>
      <c r="W433" s="3"/>
      <c r="X433" s="3"/>
      <c r="Y433" s="3"/>
      <c r="Z433" s="3"/>
    </row>
    <row r="434" ht="14.25" customHeight="1">
      <c r="A434" s="141" t="str">
        <f t="shared" si="1"/>
        <v>#ERROR!</v>
      </c>
      <c r="B434" s="142">
        <f t="shared" si="2"/>
        <v>1652</v>
      </c>
      <c r="C434" s="128" t="str">
        <f>IF(ROWS(C$7:C434)&gt;$A$3*$A$4,"",INDEX(IndicatorsB[SN],MOD(ROWS(C$7:C434)-1,$A$3)+1))</f>
        <v>#ERROR!</v>
      </c>
      <c r="D434" s="128" t="str">
        <f>IF(ROWS(D$7:D434)&gt;$A$3*$A$4,"",INDEX(IndicatorsB[CAR/ Standard],MOD(ROWS(D$7:D434)-1,$A$3)+1))</f>
        <v>#ERROR!</v>
      </c>
      <c r="E434" s="128" t="str">
        <f>IF(ROWS(E$7:E434)&gt;$A$3*$A$4,"",INDEX(IndicatorsB[Doc Version],MOD(ROWS(E$7:E434)-1,$A$3)+1))</f>
        <v>#ERROR!</v>
      </c>
      <c r="F434" s="147" t="str">
        <f t="shared" si="3"/>
        <v/>
      </c>
      <c r="G434" s="144" t="str">
        <f>IFERROR(INDEX('3) Site Information'!$B$7:$B$106,MATCH(AuditRepTemp_C!I434,WS3_SiteInfo[Site name],0)),"")</f>
        <v>#ERROR!</v>
      </c>
      <c r="H434" s="145" t="str">
        <f>IF(C434&lt;&gt;"",INDEX(WS3_SiteInfo[ASC Site ID
],MATCH(AuditRepTemp_C!F434,'3) Site Information'!A$7:A$106,0)),"")</f>
        <v>#ERROR!</v>
      </c>
      <c r="I434" s="145" t="str">
        <f>IF(C434&lt;&gt;"",INDEX(WS3_SiteInfo[Site name],MATCH(AuditRepTemp_C!F434,'3) Site Information'!A$7:A$106,0)),"")</f>
        <v>#ERROR!</v>
      </c>
      <c r="J434" s="146" t="str">
        <f>IF(ROWS(J$7:J434)&gt;$A$3*$A$4,"",INDEX(IndicatorsB[Indicator],MOD(ROWS(J$7:J434)-1,$A$3)+1))</f>
        <v>#ERROR!</v>
      </c>
      <c r="K434" s="146" t="str">
        <f>IF(ROWS(K$7:K434)&gt;$A$3*$A$4,"",INDEX(IndicatorsB[Indicator/ Requirement Text],MOD(ROWS(K$7:K434)-1,$A$3)+1))</f>
        <v>#ERROR!</v>
      </c>
      <c r="L434" s="146" t="str">
        <f>IF(ROWS(L$7:L434)&gt;$A$3*$A$4,"",INDEX(IndicatorsB[Footnotes &amp; Criterion],MOD(ROWS(L$7:L434)-1,$A$3)+1))</f>
        <v>#ERROR!</v>
      </c>
      <c r="M434" s="3"/>
      <c r="N434" s="3"/>
      <c r="O434" s="3"/>
      <c r="P434" s="3"/>
      <c r="Q434" s="3"/>
      <c r="R434" s="3"/>
      <c r="S434" s="3"/>
      <c r="T434" s="3"/>
      <c r="U434" s="3"/>
      <c r="V434" s="3"/>
      <c r="W434" s="3"/>
      <c r="X434" s="3"/>
      <c r="Y434" s="3"/>
      <c r="Z434" s="3"/>
    </row>
    <row r="435" ht="14.25" customHeight="1">
      <c r="A435" s="141" t="str">
        <f t="shared" si="1"/>
        <v>#ERROR!</v>
      </c>
      <c r="B435" s="142">
        <f t="shared" si="2"/>
        <v>1652</v>
      </c>
      <c r="C435" s="128" t="str">
        <f>IF(ROWS(C$7:C435)&gt;$A$3*$A$4,"",INDEX(IndicatorsB[SN],MOD(ROWS(C$7:C435)-1,$A$3)+1))</f>
        <v>#ERROR!</v>
      </c>
      <c r="D435" s="128" t="str">
        <f>IF(ROWS(D$7:D435)&gt;$A$3*$A$4,"",INDEX(IndicatorsB[CAR/ Standard],MOD(ROWS(D$7:D435)-1,$A$3)+1))</f>
        <v>#ERROR!</v>
      </c>
      <c r="E435" s="128" t="str">
        <f>IF(ROWS(E$7:E435)&gt;$A$3*$A$4,"",INDEX(IndicatorsB[Doc Version],MOD(ROWS(E$7:E435)-1,$A$3)+1))</f>
        <v>#ERROR!</v>
      </c>
      <c r="F435" s="147" t="str">
        <f t="shared" si="3"/>
        <v/>
      </c>
      <c r="G435" s="144" t="str">
        <f>IFERROR(INDEX('3) Site Information'!$B$7:$B$106,MATCH(AuditRepTemp_C!I435,WS3_SiteInfo[Site name],0)),"")</f>
        <v>#ERROR!</v>
      </c>
      <c r="H435" s="145" t="str">
        <f>IF(C435&lt;&gt;"",INDEX(WS3_SiteInfo[ASC Site ID
],MATCH(AuditRepTemp_C!F435,'3) Site Information'!A$7:A$106,0)),"")</f>
        <v>#ERROR!</v>
      </c>
      <c r="I435" s="145" t="str">
        <f>IF(C435&lt;&gt;"",INDEX(WS3_SiteInfo[Site name],MATCH(AuditRepTemp_C!F435,'3) Site Information'!A$7:A$106,0)),"")</f>
        <v>#ERROR!</v>
      </c>
      <c r="J435" s="146" t="str">
        <f>IF(ROWS(J$7:J435)&gt;$A$3*$A$4,"",INDEX(IndicatorsB[Indicator],MOD(ROWS(J$7:J435)-1,$A$3)+1))</f>
        <v>#ERROR!</v>
      </c>
      <c r="K435" s="146" t="str">
        <f>IF(ROWS(K$7:K435)&gt;$A$3*$A$4,"",INDEX(IndicatorsB[Indicator/ Requirement Text],MOD(ROWS(K$7:K435)-1,$A$3)+1))</f>
        <v>#ERROR!</v>
      </c>
      <c r="L435" s="146" t="str">
        <f>IF(ROWS(L$7:L435)&gt;$A$3*$A$4,"",INDEX(IndicatorsB[Footnotes &amp; Criterion],MOD(ROWS(L$7:L435)-1,$A$3)+1))</f>
        <v>#ERROR!</v>
      </c>
      <c r="M435" s="3"/>
      <c r="N435" s="3"/>
      <c r="O435" s="3"/>
      <c r="P435" s="3"/>
      <c r="Q435" s="3"/>
      <c r="R435" s="3"/>
      <c r="S435" s="3"/>
      <c r="T435" s="3"/>
      <c r="U435" s="3"/>
      <c r="V435" s="3"/>
      <c r="W435" s="3"/>
      <c r="X435" s="3"/>
      <c r="Y435" s="3"/>
      <c r="Z435" s="3"/>
    </row>
    <row r="436" ht="14.25" customHeight="1">
      <c r="A436" s="141" t="str">
        <f t="shared" si="1"/>
        <v>#ERROR!</v>
      </c>
      <c r="B436" s="142">
        <f t="shared" si="2"/>
        <v>1652</v>
      </c>
      <c r="C436" s="128" t="str">
        <f>IF(ROWS(C$7:C436)&gt;$A$3*$A$4,"",INDEX(IndicatorsB[SN],MOD(ROWS(C$7:C436)-1,$A$3)+1))</f>
        <v>#ERROR!</v>
      </c>
      <c r="D436" s="128" t="str">
        <f>IF(ROWS(D$7:D436)&gt;$A$3*$A$4,"",INDEX(IndicatorsB[CAR/ Standard],MOD(ROWS(D$7:D436)-1,$A$3)+1))</f>
        <v>#ERROR!</v>
      </c>
      <c r="E436" s="128" t="str">
        <f>IF(ROWS(E$7:E436)&gt;$A$3*$A$4,"",INDEX(IndicatorsB[Doc Version],MOD(ROWS(E$7:E436)-1,$A$3)+1))</f>
        <v>#ERROR!</v>
      </c>
      <c r="F436" s="147" t="str">
        <f t="shared" si="3"/>
        <v/>
      </c>
      <c r="G436" s="144" t="str">
        <f>IFERROR(INDEX('3) Site Information'!$B$7:$B$106,MATCH(AuditRepTemp_C!I436,WS3_SiteInfo[Site name],0)),"")</f>
        <v>#ERROR!</v>
      </c>
      <c r="H436" s="145" t="str">
        <f>IF(C436&lt;&gt;"",INDEX(WS3_SiteInfo[ASC Site ID
],MATCH(AuditRepTemp_C!F436,'3) Site Information'!A$7:A$106,0)),"")</f>
        <v>#ERROR!</v>
      </c>
      <c r="I436" s="145" t="str">
        <f>IF(C436&lt;&gt;"",INDEX(WS3_SiteInfo[Site name],MATCH(AuditRepTemp_C!F436,'3) Site Information'!A$7:A$106,0)),"")</f>
        <v>#ERROR!</v>
      </c>
      <c r="J436" s="146" t="str">
        <f>IF(ROWS(J$7:J436)&gt;$A$3*$A$4,"",INDEX(IndicatorsB[Indicator],MOD(ROWS(J$7:J436)-1,$A$3)+1))</f>
        <v>#ERROR!</v>
      </c>
      <c r="K436" s="146" t="str">
        <f>IF(ROWS(K$7:K436)&gt;$A$3*$A$4,"",INDEX(IndicatorsB[Indicator/ Requirement Text],MOD(ROWS(K$7:K436)-1,$A$3)+1))</f>
        <v>#ERROR!</v>
      </c>
      <c r="L436" s="146" t="str">
        <f>IF(ROWS(L$7:L436)&gt;$A$3*$A$4,"",INDEX(IndicatorsB[Footnotes &amp; Criterion],MOD(ROWS(L$7:L436)-1,$A$3)+1))</f>
        <v>#ERROR!</v>
      </c>
      <c r="M436" s="3"/>
      <c r="N436" s="3"/>
      <c r="O436" s="3"/>
      <c r="P436" s="3"/>
      <c r="Q436" s="3"/>
      <c r="R436" s="3"/>
      <c r="S436" s="3"/>
      <c r="T436" s="3"/>
      <c r="U436" s="3"/>
      <c r="V436" s="3"/>
      <c r="W436" s="3"/>
      <c r="X436" s="3"/>
      <c r="Y436" s="3"/>
      <c r="Z436" s="3"/>
    </row>
    <row r="437" ht="14.25" customHeight="1">
      <c r="A437" s="141" t="str">
        <f t="shared" si="1"/>
        <v>#ERROR!</v>
      </c>
      <c r="B437" s="142">
        <f t="shared" si="2"/>
        <v>1652</v>
      </c>
      <c r="C437" s="128" t="str">
        <f>IF(ROWS(C$7:C437)&gt;$A$3*$A$4,"",INDEX(IndicatorsB[SN],MOD(ROWS(C$7:C437)-1,$A$3)+1))</f>
        <v>#ERROR!</v>
      </c>
      <c r="D437" s="128" t="str">
        <f>IF(ROWS(D$7:D437)&gt;$A$3*$A$4,"",INDEX(IndicatorsB[CAR/ Standard],MOD(ROWS(D$7:D437)-1,$A$3)+1))</f>
        <v>#ERROR!</v>
      </c>
      <c r="E437" s="128" t="str">
        <f>IF(ROWS(E$7:E437)&gt;$A$3*$A$4,"",INDEX(IndicatorsB[Doc Version],MOD(ROWS(E$7:E437)-1,$A$3)+1))</f>
        <v>#ERROR!</v>
      </c>
      <c r="F437" s="147" t="str">
        <f t="shared" si="3"/>
        <v/>
      </c>
      <c r="G437" s="144" t="str">
        <f>IFERROR(INDEX('3) Site Information'!$B$7:$B$106,MATCH(AuditRepTemp_C!I437,WS3_SiteInfo[Site name],0)),"")</f>
        <v>#ERROR!</v>
      </c>
      <c r="H437" s="145" t="str">
        <f>IF(C437&lt;&gt;"",INDEX(WS3_SiteInfo[ASC Site ID
],MATCH(AuditRepTemp_C!F437,'3) Site Information'!A$7:A$106,0)),"")</f>
        <v>#ERROR!</v>
      </c>
      <c r="I437" s="145" t="str">
        <f>IF(C437&lt;&gt;"",INDEX(WS3_SiteInfo[Site name],MATCH(AuditRepTemp_C!F437,'3) Site Information'!A$7:A$106,0)),"")</f>
        <v>#ERROR!</v>
      </c>
      <c r="J437" s="146" t="str">
        <f>IF(ROWS(J$7:J437)&gt;$A$3*$A$4,"",INDEX(IndicatorsB[Indicator],MOD(ROWS(J$7:J437)-1,$A$3)+1))</f>
        <v>#ERROR!</v>
      </c>
      <c r="K437" s="146" t="str">
        <f>IF(ROWS(K$7:K437)&gt;$A$3*$A$4,"",INDEX(IndicatorsB[Indicator/ Requirement Text],MOD(ROWS(K$7:K437)-1,$A$3)+1))</f>
        <v>#ERROR!</v>
      </c>
      <c r="L437" s="146" t="str">
        <f>IF(ROWS(L$7:L437)&gt;$A$3*$A$4,"",INDEX(IndicatorsB[Footnotes &amp; Criterion],MOD(ROWS(L$7:L437)-1,$A$3)+1))</f>
        <v>#ERROR!</v>
      </c>
      <c r="M437" s="3"/>
      <c r="N437" s="3"/>
      <c r="O437" s="3"/>
      <c r="P437" s="3"/>
      <c r="Q437" s="3"/>
      <c r="R437" s="3"/>
      <c r="S437" s="3"/>
      <c r="T437" s="3"/>
      <c r="U437" s="3"/>
      <c r="V437" s="3"/>
      <c r="W437" s="3"/>
      <c r="X437" s="3"/>
      <c r="Y437" s="3"/>
      <c r="Z437" s="3"/>
    </row>
    <row r="438" ht="14.25" customHeight="1">
      <c r="A438" s="141" t="str">
        <f t="shared" si="1"/>
        <v>#ERROR!</v>
      </c>
      <c r="B438" s="142">
        <f t="shared" si="2"/>
        <v>1652</v>
      </c>
      <c r="C438" s="128" t="str">
        <f>IF(ROWS(C$7:C438)&gt;$A$3*$A$4,"",INDEX(IndicatorsB[SN],MOD(ROWS(C$7:C438)-1,$A$3)+1))</f>
        <v>#ERROR!</v>
      </c>
      <c r="D438" s="128" t="str">
        <f>IF(ROWS(D$7:D438)&gt;$A$3*$A$4,"",INDEX(IndicatorsB[CAR/ Standard],MOD(ROWS(D$7:D438)-1,$A$3)+1))</f>
        <v>#ERROR!</v>
      </c>
      <c r="E438" s="128" t="str">
        <f>IF(ROWS(E$7:E438)&gt;$A$3*$A$4,"",INDEX(IndicatorsB[Doc Version],MOD(ROWS(E$7:E438)-1,$A$3)+1))</f>
        <v>#ERROR!</v>
      </c>
      <c r="F438" s="147" t="str">
        <f t="shared" si="3"/>
        <v/>
      </c>
      <c r="G438" s="144" t="str">
        <f>IFERROR(INDEX('3) Site Information'!$B$7:$B$106,MATCH(AuditRepTemp_C!I438,WS3_SiteInfo[Site name],0)),"")</f>
        <v>#ERROR!</v>
      </c>
      <c r="H438" s="145" t="str">
        <f>IF(C438&lt;&gt;"",INDEX(WS3_SiteInfo[ASC Site ID
],MATCH(AuditRepTemp_C!F438,'3) Site Information'!A$7:A$106,0)),"")</f>
        <v>#ERROR!</v>
      </c>
      <c r="I438" s="145" t="str">
        <f>IF(C438&lt;&gt;"",INDEX(WS3_SiteInfo[Site name],MATCH(AuditRepTemp_C!F438,'3) Site Information'!A$7:A$106,0)),"")</f>
        <v>#ERROR!</v>
      </c>
      <c r="J438" s="146" t="str">
        <f>IF(ROWS(J$7:J438)&gt;$A$3*$A$4,"",INDEX(IndicatorsB[Indicator],MOD(ROWS(J$7:J438)-1,$A$3)+1))</f>
        <v>#ERROR!</v>
      </c>
      <c r="K438" s="146" t="str">
        <f>IF(ROWS(K$7:K438)&gt;$A$3*$A$4,"",INDEX(IndicatorsB[Indicator/ Requirement Text],MOD(ROWS(K$7:K438)-1,$A$3)+1))</f>
        <v>#ERROR!</v>
      </c>
      <c r="L438" s="146" t="str">
        <f>IF(ROWS(L$7:L438)&gt;$A$3*$A$4,"",INDEX(IndicatorsB[Footnotes &amp; Criterion],MOD(ROWS(L$7:L438)-1,$A$3)+1))</f>
        <v>#ERROR!</v>
      </c>
      <c r="M438" s="3"/>
      <c r="N438" s="3"/>
      <c r="O438" s="3"/>
      <c r="P438" s="3"/>
      <c r="Q438" s="3"/>
      <c r="R438" s="3"/>
      <c r="S438" s="3"/>
      <c r="T438" s="3"/>
      <c r="U438" s="3"/>
      <c r="V438" s="3"/>
      <c r="W438" s="3"/>
      <c r="X438" s="3"/>
      <c r="Y438" s="3"/>
      <c r="Z438" s="3"/>
    </row>
    <row r="439" ht="14.25" customHeight="1">
      <c r="A439" s="141" t="str">
        <f t="shared" si="1"/>
        <v>#ERROR!</v>
      </c>
      <c r="B439" s="142">
        <f t="shared" si="2"/>
        <v>1652</v>
      </c>
      <c r="C439" s="128" t="str">
        <f>IF(ROWS(C$7:C439)&gt;$A$3*$A$4,"",INDEX(IndicatorsB[SN],MOD(ROWS(C$7:C439)-1,$A$3)+1))</f>
        <v>#ERROR!</v>
      </c>
      <c r="D439" s="128" t="str">
        <f>IF(ROWS(D$7:D439)&gt;$A$3*$A$4,"",INDEX(IndicatorsB[CAR/ Standard],MOD(ROWS(D$7:D439)-1,$A$3)+1))</f>
        <v>#ERROR!</v>
      </c>
      <c r="E439" s="128" t="str">
        <f>IF(ROWS(E$7:E439)&gt;$A$3*$A$4,"",INDEX(IndicatorsB[Doc Version],MOD(ROWS(E$7:E439)-1,$A$3)+1))</f>
        <v>#ERROR!</v>
      </c>
      <c r="F439" s="147" t="str">
        <f t="shared" si="3"/>
        <v/>
      </c>
      <c r="G439" s="144" t="str">
        <f>IFERROR(INDEX('3) Site Information'!$B$7:$B$106,MATCH(AuditRepTemp_C!I439,WS3_SiteInfo[Site name],0)),"")</f>
        <v>#ERROR!</v>
      </c>
      <c r="H439" s="145" t="str">
        <f>IF(C439&lt;&gt;"",INDEX(WS3_SiteInfo[ASC Site ID
],MATCH(AuditRepTemp_C!F439,'3) Site Information'!A$7:A$106,0)),"")</f>
        <v>#ERROR!</v>
      </c>
      <c r="I439" s="145" t="str">
        <f>IF(C439&lt;&gt;"",INDEX(WS3_SiteInfo[Site name],MATCH(AuditRepTemp_C!F439,'3) Site Information'!A$7:A$106,0)),"")</f>
        <v>#ERROR!</v>
      </c>
      <c r="J439" s="146" t="str">
        <f>IF(ROWS(J$7:J439)&gt;$A$3*$A$4,"",INDEX(IndicatorsB[Indicator],MOD(ROWS(J$7:J439)-1,$A$3)+1))</f>
        <v>#ERROR!</v>
      </c>
      <c r="K439" s="146" t="str">
        <f>IF(ROWS(K$7:K439)&gt;$A$3*$A$4,"",INDEX(IndicatorsB[Indicator/ Requirement Text],MOD(ROWS(K$7:K439)-1,$A$3)+1))</f>
        <v>#ERROR!</v>
      </c>
      <c r="L439" s="146" t="str">
        <f>IF(ROWS(L$7:L439)&gt;$A$3*$A$4,"",INDEX(IndicatorsB[Footnotes &amp; Criterion],MOD(ROWS(L$7:L439)-1,$A$3)+1))</f>
        <v>#ERROR!</v>
      </c>
      <c r="M439" s="3"/>
      <c r="N439" s="3"/>
      <c r="O439" s="3"/>
      <c r="P439" s="3"/>
      <c r="Q439" s="3"/>
      <c r="R439" s="3"/>
      <c r="S439" s="3"/>
      <c r="T439" s="3"/>
      <c r="U439" s="3"/>
      <c r="V439" s="3"/>
      <c r="W439" s="3"/>
      <c r="X439" s="3"/>
      <c r="Y439" s="3"/>
      <c r="Z439" s="3"/>
    </row>
    <row r="440" ht="14.25" customHeight="1">
      <c r="A440" s="141" t="str">
        <f t="shared" si="1"/>
        <v>#ERROR!</v>
      </c>
      <c r="B440" s="142">
        <f t="shared" si="2"/>
        <v>1652</v>
      </c>
      <c r="C440" s="128" t="str">
        <f>IF(ROWS(C$7:C440)&gt;$A$3*$A$4,"",INDEX(IndicatorsB[SN],MOD(ROWS(C$7:C440)-1,$A$3)+1))</f>
        <v>#ERROR!</v>
      </c>
      <c r="D440" s="128" t="str">
        <f>IF(ROWS(D$7:D440)&gt;$A$3*$A$4,"",INDEX(IndicatorsB[CAR/ Standard],MOD(ROWS(D$7:D440)-1,$A$3)+1))</f>
        <v>#ERROR!</v>
      </c>
      <c r="E440" s="128" t="str">
        <f>IF(ROWS(E$7:E440)&gt;$A$3*$A$4,"",INDEX(IndicatorsB[Doc Version],MOD(ROWS(E$7:E440)-1,$A$3)+1))</f>
        <v>#ERROR!</v>
      </c>
      <c r="F440" s="147" t="str">
        <f t="shared" si="3"/>
        <v/>
      </c>
      <c r="G440" s="144" t="str">
        <f>IFERROR(INDEX('3) Site Information'!$B$7:$B$106,MATCH(AuditRepTemp_C!I440,WS3_SiteInfo[Site name],0)),"")</f>
        <v>#ERROR!</v>
      </c>
      <c r="H440" s="145" t="str">
        <f>IF(C440&lt;&gt;"",INDEX(WS3_SiteInfo[ASC Site ID
],MATCH(AuditRepTemp_C!F440,'3) Site Information'!A$7:A$106,0)),"")</f>
        <v>#ERROR!</v>
      </c>
      <c r="I440" s="145" t="str">
        <f>IF(C440&lt;&gt;"",INDEX(WS3_SiteInfo[Site name],MATCH(AuditRepTemp_C!F440,'3) Site Information'!A$7:A$106,0)),"")</f>
        <v>#ERROR!</v>
      </c>
      <c r="J440" s="146" t="str">
        <f>IF(ROWS(J$7:J440)&gt;$A$3*$A$4,"",INDEX(IndicatorsB[Indicator],MOD(ROWS(J$7:J440)-1,$A$3)+1))</f>
        <v>#ERROR!</v>
      </c>
      <c r="K440" s="146" t="str">
        <f>IF(ROWS(K$7:K440)&gt;$A$3*$A$4,"",INDEX(IndicatorsB[Indicator/ Requirement Text],MOD(ROWS(K$7:K440)-1,$A$3)+1))</f>
        <v>#ERROR!</v>
      </c>
      <c r="L440" s="146" t="str">
        <f>IF(ROWS(L$7:L440)&gt;$A$3*$A$4,"",INDEX(IndicatorsB[Footnotes &amp; Criterion],MOD(ROWS(L$7:L440)-1,$A$3)+1))</f>
        <v>#ERROR!</v>
      </c>
      <c r="M440" s="3"/>
      <c r="N440" s="3"/>
      <c r="O440" s="3"/>
      <c r="P440" s="3"/>
      <c r="Q440" s="3"/>
      <c r="R440" s="3"/>
      <c r="S440" s="3"/>
      <c r="T440" s="3"/>
      <c r="U440" s="3"/>
      <c r="V440" s="3"/>
      <c r="W440" s="3"/>
      <c r="X440" s="3"/>
      <c r="Y440" s="3"/>
      <c r="Z440" s="3"/>
    </row>
    <row r="441" ht="14.25" customHeight="1">
      <c r="A441" s="141" t="str">
        <f t="shared" si="1"/>
        <v>#ERROR!</v>
      </c>
      <c r="B441" s="142">
        <f t="shared" si="2"/>
        <v>1652</v>
      </c>
      <c r="C441" s="128" t="str">
        <f>IF(ROWS(C$7:C441)&gt;$A$3*$A$4,"",INDEX(IndicatorsB[SN],MOD(ROWS(C$7:C441)-1,$A$3)+1))</f>
        <v>#ERROR!</v>
      </c>
      <c r="D441" s="128" t="str">
        <f>IF(ROWS(D$7:D441)&gt;$A$3*$A$4,"",INDEX(IndicatorsB[CAR/ Standard],MOD(ROWS(D$7:D441)-1,$A$3)+1))</f>
        <v>#ERROR!</v>
      </c>
      <c r="E441" s="128" t="str">
        <f>IF(ROWS(E$7:E441)&gt;$A$3*$A$4,"",INDEX(IndicatorsB[Doc Version],MOD(ROWS(E$7:E441)-1,$A$3)+1))</f>
        <v>#ERROR!</v>
      </c>
      <c r="F441" s="147" t="str">
        <f t="shared" si="3"/>
        <v/>
      </c>
      <c r="G441" s="144" t="str">
        <f>IFERROR(INDEX('3) Site Information'!$B$7:$B$106,MATCH(AuditRepTemp_C!I441,WS3_SiteInfo[Site name],0)),"")</f>
        <v>#ERROR!</v>
      </c>
      <c r="H441" s="145" t="str">
        <f>IF(C441&lt;&gt;"",INDEX(WS3_SiteInfo[ASC Site ID
],MATCH(AuditRepTemp_C!F441,'3) Site Information'!A$7:A$106,0)),"")</f>
        <v>#ERROR!</v>
      </c>
      <c r="I441" s="145" t="str">
        <f>IF(C441&lt;&gt;"",INDEX(WS3_SiteInfo[Site name],MATCH(AuditRepTemp_C!F441,'3) Site Information'!A$7:A$106,0)),"")</f>
        <v>#ERROR!</v>
      </c>
      <c r="J441" s="146" t="str">
        <f>IF(ROWS(J$7:J441)&gt;$A$3*$A$4,"",INDEX(IndicatorsB[Indicator],MOD(ROWS(J$7:J441)-1,$A$3)+1))</f>
        <v>#ERROR!</v>
      </c>
      <c r="K441" s="146" t="str">
        <f>IF(ROWS(K$7:K441)&gt;$A$3*$A$4,"",INDEX(IndicatorsB[Indicator/ Requirement Text],MOD(ROWS(K$7:K441)-1,$A$3)+1))</f>
        <v>#ERROR!</v>
      </c>
      <c r="L441" s="146" t="str">
        <f>IF(ROWS(L$7:L441)&gt;$A$3*$A$4,"",INDEX(IndicatorsB[Footnotes &amp; Criterion],MOD(ROWS(L$7:L441)-1,$A$3)+1))</f>
        <v>#ERROR!</v>
      </c>
      <c r="M441" s="3"/>
      <c r="N441" s="3"/>
      <c r="O441" s="3"/>
      <c r="P441" s="3"/>
      <c r="Q441" s="3"/>
      <c r="R441" s="3"/>
      <c r="S441" s="3"/>
      <c r="T441" s="3"/>
      <c r="U441" s="3"/>
      <c r="V441" s="3"/>
      <c r="W441" s="3"/>
      <c r="X441" s="3"/>
      <c r="Y441" s="3"/>
      <c r="Z441" s="3"/>
    </row>
    <row r="442" ht="14.25" customHeight="1">
      <c r="A442" s="141" t="str">
        <f t="shared" si="1"/>
        <v>#ERROR!</v>
      </c>
      <c r="B442" s="142">
        <f t="shared" si="2"/>
        <v>1652</v>
      </c>
      <c r="C442" s="128" t="str">
        <f>IF(ROWS(C$7:C442)&gt;$A$3*$A$4,"",INDEX(IndicatorsB[SN],MOD(ROWS(C$7:C442)-1,$A$3)+1))</f>
        <v>#ERROR!</v>
      </c>
      <c r="D442" s="128" t="str">
        <f>IF(ROWS(D$7:D442)&gt;$A$3*$A$4,"",INDEX(IndicatorsB[CAR/ Standard],MOD(ROWS(D$7:D442)-1,$A$3)+1))</f>
        <v>#ERROR!</v>
      </c>
      <c r="E442" s="128" t="str">
        <f>IF(ROWS(E$7:E442)&gt;$A$3*$A$4,"",INDEX(IndicatorsB[Doc Version],MOD(ROWS(E$7:E442)-1,$A$3)+1))</f>
        <v>#ERROR!</v>
      </c>
      <c r="F442" s="147" t="str">
        <f t="shared" si="3"/>
        <v/>
      </c>
      <c r="G442" s="144" t="str">
        <f>IFERROR(INDEX('3) Site Information'!$B$7:$B$106,MATCH(AuditRepTemp_C!I442,WS3_SiteInfo[Site name],0)),"")</f>
        <v>#ERROR!</v>
      </c>
      <c r="H442" s="145" t="str">
        <f>IF(C442&lt;&gt;"",INDEX(WS3_SiteInfo[ASC Site ID
],MATCH(AuditRepTemp_C!F442,'3) Site Information'!A$7:A$106,0)),"")</f>
        <v>#ERROR!</v>
      </c>
      <c r="I442" s="145" t="str">
        <f>IF(C442&lt;&gt;"",INDEX(WS3_SiteInfo[Site name],MATCH(AuditRepTemp_C!F442,'3) Site Information'!A$7:A$106,0)),"")</f>
        <v>#ERROR!</v>
      </c>
      <c r="J442" s="146" t="str">
        <f>IF(ROWS(J$7:J442)&gt;$A$3*$A$4,"",INDEX(IndicatorsB[Indicator],MOD(ROWS(J$7:J442)-1,$A$3)+1))</f>
        <v>#ERROR!</v>
      </c>
      <c r="K442" s="146" t="str">
        <f>IF(ROWS(K$7:K442)&gt;$A$3*$A$4,"",INDEX(IndicatorsB[Indicator/ Requirement Text],MOD(ROWS(K$7:K442)-1,$A$3)+1))</f>
        <v>#ERROR!</v>
      </c>
      <c r="L442" s="146" t="str">
        <f>IF(ROWS(L$7:L442)&gt;$A$3*$A$4,"",INDEX(IndicatorsB[Footnotes &amp; Criterion],MOD(ROWS(L$7:L442)-1,$A$3)+1))</f>
        <v>#ERROR!</v>
      </c>
      <c r="M442" s="3"/>
      <c r="N442" s="3"/>
      <c r="O442" s="3"/>
      <c r="P442" s="3"/>
      <c r="Q442" s="3"/>
      <c r="R442" s="3"/>
      <c r="S442" s="3"/>
      <c r="T442" s="3"/>
      <c r="U442" s="3"/>
      <c r="V442" s="3"/>
      <c r="W442" s="3"/>
      <c r="X442" s="3"/>
      <c r="Y442" s="3"/>
      <c r="Z442" s="3"/>
    </row>
    <row r="443" ht="14.25" customHeight="1">
      <c r="A443" s="141" t="str">
        <f t="shared" si="1"/>
        <v>#ERROR!</v>
      </c>
      <c r="B443" s="142">
        <f t="shared" si="2"/>
        <v>1652</v>
      </c>
      <c r="C443" s="128" t="str">
        <f>IF(ROWS(C$7:C443)&gt;$A$3*$A$4,"",INDEX(IndicatorsB[SN],MOD(ROWS(C$7:C443)-1,$A$3)+1))</f>
        <v>#ERROR!</v>
      </c>
      <c r="D443" s="128" t="str">
        <f>IF(ROWS(D$7:D443)&gt;$A$3*$A$4,"",INDEX(IndicatorsB[CAR/ Standard],MOD(ROWS(D$7:D443)-1,$A$3)+1))</f>
        <v>#ERROR!</v>
      </c>
      <c r="E443" s="128" t="str">
        <f>IF(ROWS(E$7:E443)&gt;$A$3*$A$4,"",INDEX(IndicatorsB[Doc Version],MOD(ROWS(E$7:E443)-1,$A$3)+1))</f>
        <v>#ERROR!</v>
      </c>
      <c r="F443" s="147" t="str">
        <f t="shared" si="3"/>
        <v/>
      </c>
      <c r="G443" s="144" t="str">
        <f>IFERROR(INDEX('3) Site Information'!$B$7:$B$106,MATCH(AuditRepTemp_C!I443,WS3_SiteInfo[Site name],0)),"")</f>
        <v>#ERROR!</v>
      </c>
      <c r="H443" s="145" t="str">
        <f>IF(C443&lt;&gt;"",INDEX(WS3_SiteInfo[ASC Site ID
],MATCH(AuditRepTemp_C!F443,'3) Site Information'!A$7:A$106,0)),"")</f>
        <v>#ERROR!</v>
      </c>
      <c r="I443" s="145" t="str">
        <f>IF(C443&lt;&gt;"",INDEX(WS3_SiteInfo[Site name],MATCH(AuditRepTemp_C!F443,'3) Site Information'!A$7:A$106,0)),"")</f>
        <v>#ERROR!</v>
      </c>
      <c r="J443" s="146" t="str">
        <f>IF(ROWS(J$7:J443)&gt;$A$3*$A$4,"",INDEX(IndicatorsB[Indicator],MOD(ROWS(J$7:J443)-1,$A$3)+1))</f>
        <v>#ERROR!</v>
      </c>
      <c r="K443" s="146" t="str">
        <f>IF(ROWS(K$7:K443)&gt;$A$3*$A$4,"",INDEX(IndicatorsB[Indicator/ Requirement Text],MOD(ROWS(K$7:K443)-1,$A$3)+1))</f>
        <v>#ERROR!</v>
      </c>
      <c r="L443" s="146" t="str">
        <f>IF(ROWS(L$7:L443)&gt;$A$3*$A$4,"",INDEX(IndicatorsB[Footnotes &amp; Criterion],MOD(ROWS(L$7:L443)-1,$A$3)+1))</f>
        <v>#ERROR!</v>
      </c>
      <c r="M443" s="3"/>
      <c r="N443" s="3"/>
      <c r="O443" s="3"/>
      <c r="P443" s="3"/>
      <c r="Q443" s="3"/>
      <c r="R443" s="3"/>
      <c r="S443" s="3"/>
      <c r="T443" s="3"/>
      <c r="U443" s="3"/>
      <c r="V443" s="3"/>
      <c r="W443" s="3"/>
      <c r="X443" s="3"/>
      <c r="Y443" s="3"/>
      <c r="Z443" s="3"/>
    </row>
    <row r="444" ht="14.25" customHeight="1">
      <c r="A444" s="141" t="str">
        <f t="shared" si="1"/>
        <v>#ERROR!</v>
      </c>
      <c r="B444" s="142">
        <f t="shared" si="2"/>
        <v>1652</v>
      </c>
      <c r="C444" s="128" t="str">
        <f>IF(ROWS(C$7:C444)&gt;$A$3*$A$4,"",INDEX(IndicatorsB[SN],MOD(ROWS(C$7:C444)-1,$A$3)+1))</f>
        <v>#ERROR!</v>
      </c>
      <c r="D444" s="128" t="str">
        <f>IF(ROWS(D$7:D444)&gt;$A$3*$A$4,"",INDEX(IndicatorsB[CAR/ Standard],MOD(ROWS(D$7:D444)-1,$A$3)+1))</f>
        <v>#ERROR!</v>
      </c>
      <c r="E444" s="128" t="str">
        <f>IF(ROWS(E$7:E444)&gt;$A$3*$A$4,"",INDEX(IndicatorsB[Doc Version],MOD(ROWS(E$7:E444)-1,$A$3)+1))</f>
        <v>#ERROR!</v>
      </c>
      <c r="F444" s="147" t="str">
        <f t="shared" si="3"/>
        <v/>
      </c>
      <c r="G444" s="144" t="str">
        <f>IFERROR(INDEX('3) Site Information'!$B$7:$B$106,MATCH(AuditRepTemp_C!I444,WS3_SiteInfo[Site name],0)),"")</f>
        <v>#ERROR!</v>
      </c>
      <c r="H444" s="145" t="str">
        <f>IF(C444&lt;&gt;"",INDEX(WS3_SiteInfo[ASC Site ID
],MATCH(AuditRepTemp_C!F444,'3) Site Information'!A$7:A$106,0)),"")</f>
        <v>#ERROR!</v>
      </c>
      <c r="I444" s="145" t="str">
        <f>IF(C444&lt;&gt;"",INDEX(WS3_SiteInfo[Site name],MATCH(AuditRepTemp_C!F444,'3) Site Information'!A$7:A$106,0)),"")</f>
        <v>#ERROR!</v>
      </c>
      <c r="J444" s="146" t="str">
        <f>IF(ROWS(J$7:J444)&gt;$A$3*$A$4,"",INDEX(IndicatorsB[Indicator],MOD(ROWS(J$7:J444)-1,$A$3)+1))</f>
        <v>#ERROR!</v>
      </c>
      <c r="K444" s="146" t="str">
        <f>IF(ROWS(K$7:K444)&gt;$A$3*$A$4,"",INDEX(IndicatorsB[Indicator/ Requirement Text],MOD(ROWS(K$7:K444)-1,$A$3)+1))</f>
        <v>#ERROR!</v>
      </c>
      <c r="L444" s="146" t="str">
        <f>IF(ROWS(L$7:L444)&gt;$A$3*$A$4,"",INDEX(IndicatorsB[Footnotes &amp; Criterion],MOD(ROWS(L$7:L444)-1,$A$3)+1))</f>
        <v>#ERROR!</v>
      </c>
      <c r="M444" s="3"/>
      <c r="N444" s="3"/>
      <c r="O444" s="3"/>
      <c r="P444" s="3"/>
      <c r="Q444" s="3"/>
      <c r="R444" s="3"/>
      <c r="S444" s="3"/>
      <c r="T444" s="3"/>
      <c r="U444" s="3"/>
      <c r="V444" s="3"/>
      <c r="W444" s="3"/>
      <c r="X444" s="3"/>
      <c r="Y444" s="3"/>
      <c r="Z444" s="3"/>
    </row>
    <row r="445" ht="14.25" customHeight="1">
      <c r="A445" s="141" t="str">
        <f t="shared" si="1"/>
        <v>#ERROR!</v>
      </c>
      <c r="B445" s="142">
        <f t="shared" si="2"/>
        <v>1652</v>
      </c>
      <c r="C445" s="128" t="str">
        <f>IF(ROWS(C$7:C445)&gt;$A$3*$A$4,"",INDEX(IndicatorsB[SN],MOD(ROWS(C$7:C445)-1,$A$3)+1))</f>
        <v>#ERROR!</v>
      </c>
      <c r="D445" s="128" t="str">
        <f>IF(ROWS(D$7:D445)&gt;$A$3*$A$4,"",INDEX(IndicatorsB[CAR/ Standard],MOD(ROWS(D$7:D445)-1,$A$3)+1))</f>
        <v>#ERROR!</v>
      </c>
      <c r="E445" s="128" t="str">
        <f>IF(ROWS(E$7:E445)&gt;$A$3*$A$4,"",INDEX(IndicatorsB[Doc Version],MOD(ROWS(E$7:E445)-1,$A$3)+1))</f>
        <v>#ERROR!</v>
      </c>
      <c r="F445" s="147" t="str">
        <f t="shared" si="3"/>
        <v/>
      </c>
      <c r="G445" s="144" t="str">
        <f>IFERROR(INDEX('3) Site Information'!$B$7:$B$106,MATCH(AuditRepTemp_C!I445,WS3_SiteInfo[Site name],0)),"")</f>
        <v>#ERROR!</v>
      </c>
      <c r="H445" s="145" t="str">
        <f>IF(C445&lt;&gt;"",INDEX(WS3_SiteInfo[ASC Site ID
],MATCH(AuditRepTemp_C!F445,'3) Site Information'!A$7:A$106,0)),"")</f>
        <v>#ERROR!</v>
      </c>
      <c r="I445" s="145" t="str">
        <f>IF(C445&lt;&gt;"",INDEX(WS3_SiteInfo[Site name],MATCH(AuditRepTemp_C!F445,'3) Site Information'!A$7:A$106,0)),"")</f>
        <v>#ERROR!</v>
      </c>
      <c r="J445" s="146" t="str">
        <f>IF(ROWS(J$7:J445)&gt;$A$3*$A$4,"",INDEX(IndicatorsB[Indicator],MOD(ROWS(J$7:J445)-1,$A$3)+1))</f>
        <v>#ERROR!</v>
      </c>
      <c r="K445" s="146" t="str">
        <f>IF(ROWS(K$7:K445)&gt;$A$3*$A$4,"",INDEX(IndicatorsB[Indicator/ Requirement Text],MOD(ROWS(K$7:K445)-1,$A$3)+1))</f>
        <v>#ERROR!</v>
      </c>
      <c r="L445" s="146" t="str">
        <f>IF(ROWS(L$7:L445)&gt;$A$3*$A$4,"",INDEX(IndicatorsB[Footnotes &amp; Criterion],MOD(ROWS(L$7:L445)-1,$A$3)+1))</f>
        <v>#ERROR!</v>
      </c>
      <c r="M445" s="3"/>
      <c r="N445" s="3"/>
      <c r="O445" s="3"/>
      <c r="P445" s="3"/>
      <c r="Q445" s="3"/>
      <c r="R445" s="3"/>
      <c r="S445" s="3"/>
      <c r="T445" s="3"/>
      <c r="U445" s="3"/>
      <c r="V445" s="3"/>
      <c r="W445" s="3"/>
      <c r="X445" s="3"/>
      <c r="Y445" s="3"/>
      <c r="Z445" s="3"/>
    </row>
    <row r="446" ht="14.25" customHeight="1">
      <c r="A446" s="141" t="str">
        <f t="shared" si="1"/>
        <v>#ERROR!</v>
      </c>
      <c r="B446" s="142">
        <f t="shared" si="2"/>
        <v>1652</v>
      </c>
      <c r="C446" s="128" t="str">
        <f>IF(ROWS(C$7:C446)&gt;$A$3*$A$4,"",INDEX(IndicatorsB[SN],MOD(ROWS(C$7:C446)-1,$A$3)+1))</f>
        <v>#ERROR!</v>
      </c>
      <c r="D446" s="128" t="str">
        <f>IF(ROWS(D$7:D446)&gt;$A$3*$A$4,"",INDEX(IndicatorsB[CAR/ Standard],MOD(ROWS(D$7:D446)-1,$A$3)+1))</f>
        <v>#ERROR!</v>
      </c>
      <c r="E446" s="128" t="str">
        <f>IF(ROWS(E$7:E446)&gt;$A$3*$A$4,"",INDEX(IndicatorsB[Doc Version],MOD(ROWS(E$7:E446)-1,$A$3)+1))</f>
        <v>#ERROR!</v>
      </c>
      <c r="F446" s="147" t="str">
        <f t="shared" si="3"/>
        <v/>
      </c>
      <c r="G446" s="144" t="str">
        <f>IFERROR(INDEX('3) Site Information'!$B$7:$B$106,MATCH(AuditRepTemp_C!I446,WS3_SiteInfo[Site name],0)),"")</f>
        <v>#ERROR!</v>
      </c>
      <c r="H446" s="145" t="str">
        <f>IF(C446&lt;&gt;"",INDEX(WS3_SiteInfo[ASC Site ID
],MATCH(AuditRepTemp_C!F446,'3) Site Information'!A$7:A$106,0)),"")</f>
        <v>#ERROR!</v>
      </c>
      <c r="I446" s="145" t="str">
        <f>IF(C446&lt;&gt;"",INDEX(WS3_SiteInfo[Site name],MATCH(AuditRepTemp_C!F446,'3) Site Information'!A$7:A$106,0)),"")</f>
        <v>#ERROR!</v>
      </c>
      <c r="J446" s="146" t="str">
        <f>IF(ROWS(J$7:J446)&gt;$A$3*$A$4,"",INDEX(IndicatorsB[Indicator],MOD(ROWS(J$7:J446)-1,$A$3)+1))</f>
        <v>#ERROR!</v>
      </c>
      <c r="K446" s="146" t="str">
        <f>IF(ROWS(K$7:K446)&gt;$A$3*$A$4,"",INDEX(IndicatorsB[Indicator/ Requirement Text],MOD(ROWS(K$7:K446)-1,$A$3)+1))</f>
        <v>#ERROR!</v>
      </c>
      <c r="L446" s="146" t="str">
        <f>IF(ROWS(L$7:L446)&gt;$A$3*$A$4,"",INDEX(IndicatorsB[Footnotes &amp; Criterion],MOD(ROWS(L$7:L446)-1,$A$3)+1))</f>
        <v>#ERROR!</v>
      </c>
      <c r="M446" s="3"/>
      <c r="N446" s="3"/>
      <c r="O446" s="3"/>
      <c r="P446" s="3"/>
      <c r="Q446" s="3"/>
      <c r="R446" s="3"/>
      <c r="S446" s="3"/>
      <c r="T446" s="3"/>
      <c r="U446" s="3"/>
      <c r="V446" s="3"/>
      <c r="W446" s="3"/>
      <c r="X446" s="3"/>
      <c r="Y446" s="3"/>
      <c r="Z446" s="3"/>
    </row>
    <row r="447" ht="14.25" customHeight="1">
      <c r="A447" s="141" t="str">
        <f t="shared" si="1"/>
        <v>#ERROR!</v>
      </c>
      <c r="B447" s="142">
        <f t="shared" si="2"/>
        <v>1652</v>
      </c>
      <c r="C447" s="128" t="str">
        <f>IF(ROWS(C$7:C447)&gt;$A$3*$A$4,"",INDEX(IndicatorsB[SN],MOD(ROWS(C$7:C447)-1,$A$3)+1))</f>
        <v>#ERROR!</v>
      </c>
      <c r="D447" s="128" t="str">
        <f>IF(ROWS(D$7:D447)&gt;$A$3*$A$4,"",INDEX(IndicatorsB[CAR/ Standard],MOD(ROWS(D$7:D447)-1,$A$3)+1))</f>
        <v>#ERROR!</v>
      </c>
      <c r="E447" s="128" t="str">
        <f>IF(ROWS(E$7:E447)&gt;$A$3*$A$4,"",INDEX(IndicatorsB[Doc Version],MOD(ROWS(E$7:E447)-1,$A$3)+1))</f>
        <v>#ERROR!</v>
      </c>
      <c r="F447" s="147" t="str">
        <f t="shared" si="3"/>
        <v/>
      </c>
      <c r="G447" s="144" t="str">
        <f>IFERROR(INDEX('3) Site Information'!$B$7:$B$106,MATCH(AuditRepTemp_C!I447,WS3_SiteInfo[Site name],0)),"")</f>
        <v>#ERROR!</v>
      </c>
      <c r="H447" s="145" t="str">
        <f>IF(C447&lt;&gt;"",INDEX(WS3_SiteInfo[ASC Site ID
],MATCH(AuditRepTemp_C!F447,'3) Site Information'!A$7:A$106,0)),"")</f>
        <v>#ERROR!</v>
      </c>
      <c r="I447" s="145" t="str">
        <f>IF(C447&lt;&gt;"",INDEX(WS3_SiteInfo[Site name],MATCH(AuditRepTemp_C!F447,'3) Site Information'!A$7:A$106,0)),"")</f>
        <v>#ERROR!</v>
      </c>
      <c r="J447" s="146" t="str">
        <f>IF(ROWS(J$7:J447)&gt;$A$3*$A$4,"",INDEX(IndicatorsB[Indicator],MOD(ROWS(J$7:J447)-1,$A$3)+1))</f>
        <v>#ERROR!</v>
      </c>
      <c r="K447" s="146" t="str">
        <f>IF(ROWS(K$7:K447)&gt;$A$3*$A$4,"",INDEX(IndicatorsB[Indicator/ Requirement Text],MOD(ROWS(K$7:K447)-1,$A$3)+1))</f>
        <v>#ERROR!</v>
      </c>
      <c r="L447" s="146" t="str">
        <f>IF(ROWS(L$7:L447)&gt;$A$3*$A$4,"",INDEX(IndicatorsB[Footnotes &amp; Criterion],MOD(ROWS(L$7:L447)-1,$A$3)+1))</f>
        <v>#ERROR!</v>
      </c>
      <c r="M447" s="3"/>
      <c r="N447" s="3"/>
      <c r="O447" s="3"/>
      <c r="P447" s="3"/>
      <c r="Q447" s="3"/>
      <c r="R447" s="3"/>
      <c r="S447" s="3"/>
      <c r="T447" s="3"/>
      <c r="U447" s="3"/>
      <c r="V447" s="3"/>
      <c r="W447" s="3"/>
      <c r="X447" s="3"/>
      <c r="Y447" s="3"/>
      <c r="Z447" s="3"/>
    </row>
    <row r="448" ht="14.25" customHeight="1">
      <c r="A448" s="141" t="str">
        <f t="shared" si="1"/>
        <v>#ERROR!</v>
      </c>
      <c r="B448" s="142">
        <f t="shared" si="2"/>
        <v>1652</v>
      </c>
      <c r="C448" s="128" t="str">
        <f>IF(ROWS(C$7:C448)&gt;$A$3*$A$4,"",INDEX(IndicatorsB[SN],MOD(ROWS(C$7:C448)-1,$A$3)+1))</f>
        <v>#ERROR!</v>
      </c>
      <c r="D448" s="128" t="str">
        <f>IF(ROWS(D$7:D448)&gt;$A$3*$A$4,"",INDEX(IndicatorsB[CAR/ Standard],MOD(ROWS(D$7:D448)-1,$A$3)+1))</f>
        <v>#ERROR!</v>
      </c>
      <c r="E448" s="128" t="str">
        <f>IF(ROWS(E$7:E448)&gt;$A$3*$A$4,"",INDEX(IndicatorsB[Doc Version],MOD(ROWS(E$7:E448)-1,$A$3)+1))</f>
        <v>#ERROR!</v>
      </c>
      <c r="F448" s="147" t="str">
        <f t="shared" si="3"/>
        <v/>
      </c>
      <c r="G448" s="144" t="str">
        <f>IFERROR(INDEX('3) Site Information'!$B$7:$B$106,MATCH(AuditRepTemp_C!I448,WS3_SiteInfo[Site name],0)),"")</f>
        <v>#ERROR!</v>
      </c>
      <c r="H448" s="145" t="str">
        <f>IF(C448&lt;&gt;"",INDEX(WS3_SiteInfo[ASC Site ID
],MATCH(AuditRepTemp_C!F448,'3) Site Information'!A$7:A$106,0)),"")</f>
        <v>#ERROR!</v>
      </c>
      <c r="I448" s="145" t="str">
        <f>IF(C448&lt;&gt;"",INDEX(WS3_SiteInfo[Site name],MATCH(AuditRepTemp_C!F448,'3) Site Information'!A$7:A$106,0)),"")</f>
        <v>#ERROR!</v>
      </c>
      <c r="J448" s="146" t="str">
        <f>IF(ROWS(J$7:J448)&gt;$A$3*$A$4,"",INDEX(IndicatorsB[Indicator],MOD(ROWS(J$7:J448)-1,$A$3)+1))</f>
        <v>#ERROR!</v>
      </c>
      <c r="K448" s="146" t="str">
        <f>IF(ROWS(K$7:K448)&gt;$A$3*$A$4,"",INDEX(IndicatorsB[Indicator/ Requirement Text],MOD(ROWS(K$7:K448)-1,$A$3)+1))</f>
        <v>#ERROR!</v>
      </c>
      <c r="L448" s="146" t="str">
        <f>IF(ROWS(L$7:L448)&gt;$A$3*$A$4,"",INDEX(IndicatorsB[Footnotes &amp; Criterion],MOD(ROWS(L$7:L448)-1,$A$3)+1))</f>
        <v>#ERROR!</v>
      </c>
      <c r="M448" s="3"/>
      <c r="N448" s="3"/>
      <c r="O448" s="3"/>
      <c r="P448" s="3"/>
      <c r="Q448" s="3"/>
      <c r="R448" s="3"/>
      <c r="S448" s="3"/>
      <c r="T448" s="3"/>
      <c r="U448" s="3"/>
      <c r="V448" s="3"/>
      <c r="W448" s="3"/>
      <c r="X448" s="3"/>
      <c r="Y448" s="3"/>
      <c r="Z448" s="3"/>
    </row>
    <row r="449" ht="14.25" customHeight="1">
      <c r="A449" s="141" t="str">
        <f t="shared" si="1"/>
        <v>#ERROR!</v>
      </c>
      <c r="B449" s="142">
        <f t="shared" si="2"/>
        <v>1652</v>
      </c>
      <c r="C449" s="128" t="str">
        <f>IF(ROWS(C$7:C449)&gt;$A$3*$A$4,"",INDEX(IndicatorsB[SN],MOD(ROWS(C$7:C449)-1,$A$3)+1))</f>
        <v>#ERROR!</v>
      </c>
      <c r="D449" s="128" t="str">
        <f>IF(ROWS(D$7:D449)&gt;$A$3*$A$4,"",INDEX(IndicatorsB[CAR/ Standard],MOD(ROWS(D$7:D449)-1,$A$3)+1))</f>
        <v>#ERROR!</v>
      </c>
      <c r="E449" s="128" t="str">
        <f>IF(ROWS(E$7:E449)&gt;$A$3*$A$4,"",INDEX(IndicatorsB[Doc Version],MOD(ROWS(E$7:E449)-1,$A$3)+1))</f>
        <v>#ERROR!</v>
      </c>
      <c r="F449" s="147" t="str">
        <f t="shared" si="3"/>
        <v/>
      </c>
      <c r="G449" s="144" t="str">
        <f>IFERROR(INDEX('3) Site Information'!$B$7:$B$106,MATCH(AuditRepTemp_C!I449,WS3_SiteInfo[Site name],0)),"")</f>
        <v>#ERROR!</v>
      </c>
      <c r="H449" s="145" t="str">
        <f>IF(C449&lt;&gt;"",INDEX(WS3_SiteInfo[ASC Site ID
],MATCH(AuditRepTemp_C!F449,'3) Site Information'!A$7:A$106,0)),"")</f>
        <v>#ERROR!</v>
      </c>
      <c r="I449" s="145" t="str">
        <f>IF(C449&lt;&gt;"",INDEX(WS3_SiteInfo[Site name],MATCH(AuditRepTemp_C!F449,'3) Site Information'!A$7:A$106,0)),"")</f>
        <v>#ERROR!</v>
      </c>
      <c r="J449" s="146" t="str">
        <f>IF(ROWS(J$7:J449)&gt;$A$3*$A$4,"",INDEX(IndicatorsB[Indicator],MOD(ROWS(J$7:J449)-1,$A$3)+1))</f>
        <v>#ERROR!</v>
      </c>
      <c r="K449" s="146" t="str">
        <f>IF(ROWS(K$7:K449)&gt;$A$3*$A$4,"",INDEX(IndicatorsB[Indicator/ Requirement Text],MOD(ROWS(K$7:K449)-1,$A$3)+1))</f>
        <v>#ERROR!</v>
      </c>
      <c r="L449" s="146" t="str">
        <f>IF(ROWS(L$7:L449)&gt;$A$3*$A$4,"",INDEX(IndicatorsB[Footnotes &amp; Criterion],MOD(ROWS(L$7:L449)-1,$A$3)+1))</f>
        <v>#ERROR!</v>
      </c>
      <c r="M449" s="3"/>
      <c r="N449" s="3"/>
      <c r="O449" s="3"/>
      <c r="P449" s="3"/>
      <c r="Q449" s="3"/>
      <c r="R449" s="3"/>
      <c r="S449" s="3"/>
      <c r="T449" s="3"/>
      <c r="U449" s="3"/>
      <c r="V449" s="3"/>
      <c r="W449" s="3"/>
      <c r="X449" s="3"/>
      <c r="Y449" s="3"/>
      <c r="Z449" s="3"/>
    </row>
    <row r="450" ht="14.25" customHeight="1">
      <c r="A450" s="141" t="str">
        <f t="shared" si="1"/>
        <v>#ERROR!</v>
      </c>
      <c r="B450" s="142">
        <f t="shared" si="2"/>
        <v>1652</v>
      </c>
      <c r="C450" s="128" t="str">
        <f>IF(ROWS(C$7:C450)&gt;$A$3*$A$4,"",INDEX(IndicatorsB[SN],MOD(ROWS(C$7:C450)-1,$A$3)+1))</f>
        <v>#ERROR!</v>
      </c>
      <c r="D450" s="128" t="str">
        <f>IF(ROWS(D$7:D450)&gt;$A$3*$A$4,"",INDEX(IndicatorsB[CAR/ Standard],MOD(ROWS(D$7:D450)-1,$A$3)+1))</f>
        <v>#ERROR!</v>
      </c>
      <c r="E450" s="128" t="str">
        <f>IF(ROWS(E$7:E450)&gt;$A$3*$A$4,"",INDEX(IndicatorsB[Doc Version],MOD(ROWS(E$7:E450)-1,$A$3)+1))</f>
        <v>#ERROR!</v>
      </c>
      <c r="F450" s="147" t="str">
        <f t="shared" si="3"/>
        <v/>
      </c>
      <c r="G450" s="144" t="str">
        <f>IFERROR(INDEX('3) Site Information'!$B$7:$B$106,MATCH(AuditRepTemp_C!I450,WS3_SiteInfo[Site name],0)),"")</f>
        <v>#ERROR!</v>
      </c>
      <c r="H450" s="145" t="str">
        <f>IF(C450&lt;&gt;"",INDEX(WS3_SiteInfo[ASC Site ID
],MATCH(AuditRepTemp_C!F450,'3) Site Information'!A$7:A$106,0)),"")</f>
        <v>#ERROR!</v>
      </c>
      <c r="I450" s="145" t="str">
        <f>IF(C450&lt;&gt;"",INDEX(WS3_SiteInfo[Site name],MATCH(AuditRepTemp_C!F450,'3) Site Information'!A$7:A$106,0)),"")</f>
        <v>#ERROR!</v>
      </c>
      <c r="J450" s="146" t="str">
        <f>IF(ROWS(J$7:J450)&gt;$A$3*$A$4,"",INDEX(IndicatorsB[Indicator],MOD(ROWS(J$7:J450)-1,$A$3)+1))</f>
        <v>#ERROR!</v>
      </c>
      <c r="K450" s="146" t="str">
        <f>IF(ROWS(K$7:K450)&gt;$A$3*$A$4,"",INDEX(IndicatorsB[Indicator/ Requirement Text],MOD(ROWS(K$7:K450)-1,$A$3)+1))</f>
        <v>#ERROR!</v>
      </c>
      <c r="L450" s="146" t="str">
        <f>IF(ROWS(L$7:L450)&gt;$A$3*$A$4,"",INDEX(IndicatorsB[Footnotes &amp; Criterion],MOD(ROWS(L$7:L450)-1,$A$3)+1))</f>
        <v>#ERROR!</v>
      </c>
      <c r="M450" s="3"/>
      <c r="N450" s="3"/>
      <c r="O450" s="3"/>
      <c r="P450" s="3"/>
      <c r="Q450" s="3"/>
      <c r="R450" s="3"/>
      <c r="S450" s="3"/>
      <c r="T450" s="3"/>
      <c r="U450" s="3"/>
      <c r="V450" s="3"/>
      <c r="W450" s="3"/>
      <c r="X450" s="3"/>
      <c r="Y450" s="3"/>
      <c r="Z450" s="3"/>
    </row>
    <row r="451" ht="14.25" customHeight="1">
      <c r="A451" s="141" t="str">
        <f t="shared" si="1"/>
        <v>#ERROR!</v>
      </c>
      <c r="B451" s="142">
        <f t="shared" si="2"/>
        <v>1652</v>
      </c>
      <c r="C451" s="128" t="str">
        <f>IF(ROWS(C$7:C451)&gt;$A$3*$A$4,"",INDEX(IndicatorsB[SN],MOD(ROWS(C$7:C451)-1,$A$3)+1))</f>
        <v>#ERROR!</v>
      </c>
      <c r="D451" s="128" t="str">
        <f>IF(ROWS(D$7:D451)&gt;$A$3*$A$4,"",INDEX(IndicatorsB[CAR/ Standard],MOD(ROWS(D$7:D451)-1,$A$3)+1))</f>
        <v>#ERROR!</v>
      </c>
      <c r="E451" s="128" t="str">
        <f>IF(ROWS(E$7:E451)&gt;$A$3*$A$4,"",INDEX(IndicatorsB[Doc Version],MOD(ROWS(E$7:E451)-1,$A$3)+1))</f>
        <v>#ERROR!</v>
      </c>
      <c r="F451" s="147" t="str">
        <f t="shared" si="3"/>
        <v/>
      </c>
      <c r="G451" s="144" t="str">
        <f>IFERROR(INDEX('3) Site Information'!$B$7:$B$106,MATCH(AuditRepTemp_C!I451,WS3_SiteInfo[Site name],0)),"")</f>
        <v>#ERROR!</v>
      </c>
      <c r="H451" s="145" t="str">
        <f>IF(C451&lt;&gt;"",INDEX(WS3_SiteInfo[ASC Site ID
],MATCH(AuditRepTemp_C!F451,'3) Site Information'!A$7:A$106,0)),"")</f>
        <v>#ERROR!</v>
      </c>
      <c r="I451" s="145" t="str">
        <f>IF(C451&lt;&gt;"",INDEX(WS3_SiteInfo[Site name],MATCH(AuditRepTemp_C!F451,'3) Site Information'!A$7:A$106,0)),"")</f>
        <v>#ERROR!</v>
      </c>
      <c r="J451" s="146" t="str">
        <f>IF(ROWS(J$7:J451)&gt;$A$3*$A$4,"",INDEX(IndicatorsB[Indicator],MOD(ROWS(J$7:J451)-1,$A$3)+1))</f>
        <v>#ERROR!</v>
      </c>
      <c r="K451" s="146" t="str">
        <f>IF(ROWS(K$7:K451)&gt;$A$3*$A$4,"",INDEX(IndicatorsB[Indicator/ Requirement Text],MOD(ROWS(K$7:K451)-1,$A$3)+1))</f>
        <v>#ERROR!</v>
      </c>
      <c r="L451" s="146" t="str">
        <f>IF(ROWS(L$7:L451)&gt;$A$3*$A$4,"",INDEX(IndicatorsB[Footnotes &amp; Criterion],MOD(ROWS(L$7:L451)-1,$A$3)+1))</f>
        <v>#ERROR!</v>
      </c>
      <c r="M451" s="3"/>
      <c r="N451" s="3"/>
      <c r="O451" s="3"/>
      <c r="P451" s="3"/>
      <c r="Q451" s="3"/>
      <c r="R451" s="3"/>
      <c r="S451" s="3"/>
      <c r="T451" s="3"/>
      <c r="U451" s="3"/>
      <c r="V451" s="3"/>
      <c r="W451" s="3"/>
      <c r="X451" s="3"/>
      <c r="Y451" s="3"/>
      <c r="Z451" s="3"/>
    </row>
    <row r="452" ht="14.25" customHeight="1">
      <c r="A452" s="141" t="str">
        <f t="shared" si="1"/>
        <v>#ERROR!</v>
      </c>
      <c r="B452" s="142">
        <f t="shared" si="2"/>
        <v>1652</v>
      </c>
      <c r="C452" s="128" t="str">
        <f>IF(ROWS(C$7:C452)&gt;$A$3*$A$4,"",INDEX(IndicatorsB[SN],MOD(ROWS(C$7:C452)-1,$A$3)+1))</f>
        <v>#ERROR!</v>
      </c>
      <c r="D452" s="128" t="str">
        <f>IF(ROWS(D$7:D452)&gt;$A$3*$A$4,"",INDEX(IndicatorsB[CAR/ Standard],MOD(ROWS(D$7:D452)-1,$A$3)+1))</f>
        <v>#ERROR!</v>
      </c>
      <c r="E452" s="128" t="str">
        <f>IF(ROWS(E$7:E452)&gt;$A$3*$A$4,"",INDEX(IndicatorsB[Doc Version],MOD(ROWS(E$7:E452)-1,$A$3)+1))</f>
        <v>#ERROR!</v>
      </c>
      <c r="F452" s="147" t="str">
        <f t="shared" si="3"/>
        <v/>
      </c>
      <c r="G452" s="144" t="str">
        <f>IFERROR(INDEX('3) Site Information'!$B$7:$B$106,MATCH(AuditRepTemp_C!I452,WS3_SiteInfo[Site name],0)),"")</f>
        <v>#ERROR!</v>
      </c>
      <c r="H452" s="145" t="str">
        <f>IF(C452&lt;&gt;"",INDEX(WS3_SiteInfo[ASC Site ID
],MATCH(AuditRepTemp_C!F452,'3) Site Information'!A$7:A$106,0)),"")</f>
        <v>#ERROR!</v>
      </c>
      <c r="I452" s="145" t="str">
        <f>IF(C452&lt;&gt;"",INDEX(WS3_SiteInfo[Site name],MATCH(AuditRepTemp_C!F452,'3) Site Information'!A$7:A$106,0)),"")</f>
        <v>#ERROR!</v>
      </c>
      <c r="J452" s="146" t="str">
        <f>IF(ROWS(J$7:J452)&gt;$A$3*$A$4,"",INDEX(IndicatorsB[Indicator],MOD(ROWS(J$7:J452)-1,$A$3)+1))</f>
        <v>#ERROR!</v>
      </c>
      <c r="K452" s="146" t="str">
        <f>IF(ROWS(K$7:K452)&gt;$A$3*$A$4,"",INDEX(IndicatorsB[Indicator/ Requirement Text],MOD(ROWS(K$7:K452)-1,$A$3)+1))</f>
        <v>#ERROR!</v>
      </c>
      <c r="L452" s="146" t="str">
        <f>IF(ROWS(L$7:L452)&gt;$A$3*$A$4,"",INDEX(IndicatorsB[Footnotes &amp; Criterion],MOD(ROWS(L$7:L452)-1,$A$3)+1))</f>
        <v>#ERROR!</v>
      </c>
      <c r="M452" s="3"/>
      <c r="N452" s="3"/>
      <c r="O452" s="3"/>
      <c r="P452" s="3"/>
      <c r="Q452" s="3"/>
      <c r="R452" s="3"/>
      <c r="S452" s="3"/>
      <c r="T452" s="3"/>
      <c r="U452" s="3"/>
      <c r="V452" s="3"/>
      <c r="W452" s="3"/>
      <c r="X452" s="3"/>
      <c r="Y452" s="3"/>
      <c r="Z452" s="3"/>
    </row>
    <row r="453" ht="14.25" customHeight="1">
      <c r="A453" s="141" t="str">
        <f t="shared" si="1"/>
        <v>#ERROR!</v>
      </c>
      <c r="B453" s="142">
        <f t="shared" si="2"/>
        <v>1652</v>
      </c>
      <c r="C453" s="128" t="str">
        <f>IF(ROWS(C$7:C453)&gt;$A$3*$A$4,"",INDEX(IndicatorsB[SN],MOD(ROWS(C$7:C453)-1,$A$3)+1))</f>
        <v>#ERROR!</v>
      </c>
      <c r="D453" s="128" t="str">
        <f>IF(ROWS(D$7:D453)&gt;$A$3*$A$4,"",INDEX(IndicatorsB[CAR/ Standard],MOD(ROWS(D$7:D453)-1,$A$3)+1))</f>
        <v>#ERROR!</v>
      </c>
      <c r="E453" s="128" t="str">
        <f>IF(ROWS(E$7:E453)&gt;$A$3*$A$4,"",INDEX(IndicatorsB[Doc Version],MOD(ROWS(E$7:E453)-1,$A$3)+1))</f>
        <v>#ERROR!</v>
      </c>
      <c r="F453" s="147" t="str">
        <f t="shared" si="3"/>
        <v/>
      </c>
      <c r="G453" s="144" t="str">
        <f>IFERROR(INDEX('3) Site Information'!$B$7:$B$106,MATCH(AuditRepTemp_C!I453,WS3_SiteInfo[Site name],0)),"")</f>
        <v>#ERROR!</v>
      </c>
      <c r="H453" s="145" t="str">
        <f>IF(C453&lt;&gt;"",INDEX(WS3_SiteInfo[ASC Site ID
],MATCH(AuditRepTemp_C!F453,'3) Site Information'!A$7:A$106,0)),"")</f>
        <v>#ERROR!</v>
      </c>
      <c r="I453" s="145" t="str">
        <f>IF(C453&lt;&gt;"",INDEX(WS3_SiteInfo[Site name],MATCH(AuditRepTemp_C!F453,'3) Site Information'!A$7:A$106,0)),"")</f>
        <v>#ERROR!</v>
      </c>
      <c r="J453" s="146" t="str">
        <f>IF(ROWS(J$7:J453)&gt;$A$3*$A$4,"",INDEX(IndicatorsB[Indicator],MOD(ROWS(J$7:J453)-1,$A$3)+1))</f>
        <v>#ERROR!</v>
      </c>
      <c r="K453" s="146" t="str">
        <f>IF(ROWS(K$7:K453)&gt;$A$3*$A$4,"",INDEX(IndicatorsB[Indicator/ Requirement Text],MOD(ROWS(K$7:K453)-1,$A$3)+1))</f>
        <v>#ERROR!</v>
      </c>
      <c r="L453" s="146" t="str">
        <f>IF(ROWS(L$7:L453)&gt;$A$3*$A$4,"",INDEX(IndicatorsB[Footnotes &amp; Criterion],MOD(ROWS(L$7:L453)-1,$A$3)+1))</f>
        <v>#ERROR!</v>
      </c>
      <c r="M453" s="3"/>
      <c r="N453" s="3"/>
      <c r="O453" s="3"/>
      <c r="P453" s="3"/>
      <c r="Q453" s="3"/>
      <c r="R453" s="3"/>
      <c r="S453" s="3"/>
      <c r="T453" s="3"/>
      <c r="U453" s="3"/>
      <c r="V453" s="3"/>
      <c r="W453" s="3"/>
      <c r="X453" s="3"/>
      <c r="Y453" s="3"/>
      <c r="Z453" s="3"/>
    </row>
    <row r="454" ht="14.25" customHeight="1">
      <c r="A454" s="141" t="str">
        <f t="shared" si="1"/>
        <v>#ERROR!</v>
      </c>
      <c r="B454" s="142">
        <f t="shared" si="2"/>
        <v>1652</v>
      </c>
      <c r="C454" s="128" t="str">
        <f>IF(ROWS(C$7:C454)&gt;$A$3*$A$4,"",INDEX(IndicatorsB[SN],MOD(ROWS(C$7:C454)-1,$A$3)+1))</f>
        <v>#ERROR!</v>
      </c>
      <c r="D454" s="128" t="str">
        <f>IF(ROWS(D$7:D454)&gt;$A$3*$A$4,"",INDEX(IndicatorsB[CAR/ Standard],MOD(ROWS(D$7:D454)-1,$A$3)+1))</f>
        <v>#ERROR!</v>
      </c>
      <c r="E454" s="128" t="str">
        <f>IF(ROWS(E$7:E454)&gt;$A$3*$A$4,"",INDEX(IndicatorsB[Doc Version],MOD(ROWS(E$7:E454)-1,$A$3)+1))</f>
        <v>#ERROR!</v>
      </c>
      <c r="F454" s="147" t="str">
        <f t="shared" si="3"/>
        <v/>
      </c>
      <c r="G454" s="144" t="str">
        <f>IFERROR(INDEX('3) Site Information'!$B$7:$B$106,MATCH(AuditRepTemp_C!I454,WS3_SiteInfo[Site name],0)),"")</f>
        <v>#ERROR!</v>
      </c>
      <c r="H454" s="145" t="str">
        <f>IF(C454&lt;&gt;"",INDEX(WS3_SiteInfo[ASC Site ID
],MATCH(AuditRepTemp_C!F454,'3) Site Information'!A$7:A$106,0)),"")</f>
        <v>#ERROR!</v>
      </c>
      <c r="I454" s="145" t="str">
        <f>IF(C454&lt;&gt;"",INDEX(WS3_SiteInfo[Site name],MATCH(AuditRepTemp_C!F454,'3) Site Information'!A$7:A$106,0)),"")</f>
        <v>#ERROR!</v>
      </c>
      <c r="J454" s="146" t="str">
        <f>IF(ROWS(J$7:J454)&gt;$A$3*$A$4,"",INDEX(IndicatorsB[Indicator],MOD(ROWS(J$7:J454)-1,$A$3)+1))</f>
        <v>#ERROR!</v>
      </c>
      <c r="K454" s="146" t="str">
        <f>IF(ROWS(K$7:K454)&gt;$A$3*$A$4,"",INDEX(IndicatorsB[Indicator/ Requirement Text],MOD(ROWS(K$7:K454)-1,$A$3)+1))</f>
        <v>#ERROR!</v>
      </c>
      <c r="L454" s="146" t="str">
        <f>IF(ROWS(L$7:L454)&gt;$A$3*$A$4,"",INDEX(IndicatorsB[Footnotes &amp; Criterion],MOD(ROWS(L$7:L454)-1,$A$3)+1))</f>
        <v>#ERROR!</v>
      </c>
      <c r="M454" s="3"/>
      <c r="N454" s="3"/>
      <c r="O454" s="3"/>
      <c r="P454" s="3"/>
      <c r="Q454" s="3"/>
      <c r="R454" s="3"/>
      <c r="S454" s="3"/>
      <c r="T454" s="3"/>
      <c r="U454" s="3"/>
      <c r="V454" s="3"/>
      <c r="W454" s="3"/>
      <c r="X454" s="3"/>
      <c r="Y454" s="3"/>
      <c r="Z454" s="3"/>
    </row>
    <row r="455" ht="14.25" customHeight="1">
      <c r="A455" s="141" t="str">
        <f t="shared" si="1"/>
        <v>#ERROR!</v>
      </c>
      <c r="B455" s="142">
        <f t="shared" si="2"/>
        <v>1652</v>
      </c>
      <c r="C455" s="128" t="str">
        <f>IF(ROWS(C$7:C455)&gt;$A$3*$A$4,"",INDEX(IndicatorsB[SN],MOD(ROWS(C$7:C455)-1,$A$3)+1))</f>
        <v>#ERROR!</v>
      </c>
      <c r="D455" s="128" t="str">
        <f>IF(ROWS(D$7:D455)&gt;$A$3*$A$4,"",INDEX(IndicatorsB[CAR/ Standard],MOD(ROWS(D$7:D455)-1,$A$3)+1))</f>
        <v>#ERROR!</v>
      </c>
      <c r="E455" s="128" t="str">
        <f>IF(ROWS(E$7:E455)&gt;$A$3*$A$4,"",INDEX(IndicatorsB[Doc Version],MOD(ROWS(E$7:E455)-1,$A$3)+1))</f>
        <v>#ERROR!</v>
      </c>
      <c r="F455" s="147" t="str">
        <f t="shared" si="3"/>
        <v/>
      </c>
      <c r="G455" s="144" t="str">
        <f>IFERROR(INDEX('3) Site Information'!$B$7:$B$106,MATCH(AuditRepTemp_C!I455,WS3_SiteInfo[Site name],0)),"")</f>
        <v>#ERROR!</v>
      </c>
      <c r="H455" s="145" t="str">
        <f>IF(C455&lt;&gt;"",INDEX(WS3_SiteInfo[ASC Site ID
],MATCH(AuditRepTemp_C!F455,'3) Site Information'!A$7:A$106,0)),"")</f>
        <v>#ERROR!</v>
      </c>
      <c r="I455" s="145" t="str">
        <f>IF(C455&lt;&gt;"",INDEX(WS3_SiteInfo[Site name],MATCH(AuditRepTemp_C!F455,'3) Site Information'!A$7:A$106,0)),"")</f>
        <v>#ERROR!</v>
      </c>
      <c r="J455" s="146" t="str">
        <f>IF(ROWS(J$7:J455)&gt;$A$3*$A$4,"",INDEX(IndicatorsB[Indicator],MOD(ROWS(J$7:J455)-1,$A$3)+1))</f>
        <v>#ERROR!</v>
      </c>
      <c r="K455" s="146" t="str">
        <f>IF(ROWS(K$7:K455)&gt;$A$3*$A$4,"",INDEX(IndicatorsB[Indicator/ Requirement Text],MOD(ROWS(K$7:K455)-1,$A$3)+1))</f>
        <v>#ERROR!</v>
      </c>
      <c r="L455" s="146" t="str">
        <f>IF(ROWS(L$7:L455)&gt;$A$3*$A$4,"",INDEX(IndicatorsB[Footnotes &amp; Criterion],MOD(ROWS(L$7:L455)-1,$A$3)+1))</f>
        <v>#ERROR!</v>
      </c>
      <c r="M455" s="3"/>
      <c r="N455" s="3"/>
      <c r="O455" s="3"/>
      <c r="P455" s="3"/>
      <c r="Q455" s="3"/>
      <c r="R455" s="3"/>
      <c r="S455" s="3"/>
      <c r="T455" s="3"/>
      <c r="U455" s="3"/>
      <c r="V455" s="3"/>
      <c r="W455" s="3"/>
      <c r="X455" s="3"/>
      <c r="Y455" s="3"/>
      <c r="Z455" s="3"/>
    </row>
    <row r="456" ht="14.25" customHeight="1">
      <c r="A456" s="141" t="str">
        <f t="shared" si="1"/>
        <v>#ERROR!</v>
      </c>
      <c r="B456" s="142">
        <f t="shared" si="2"/>
        <v>1652</v>
      </c>
      <c r="C456" s="128" t="str">
        <f>IF(ROWS(C$7:C456)&gt;$A$3*$A$4,"",INDEX(IndicatorsB[SN],MOD(ROWS(C$7:C456)-1,$A$3)+1))</f>
        <v>#ERROR!</v>
      </c>
      <c r="D456" s="128" t="str">
        <f>IF(ROWS(D$7:D456)&gt;$A$3*$A$4,"",INDEX(IndicatorsB[CAR/ Standard],MOD(ROWS(D$7:D456)-1,$A$3)+1))</f>
        <v>#ERROR!</v>
      </c>
      <c r="E456" s="128" t="str">
        <f>IF(ROWS(E$7:E456)&gt;$A$3*$A$4,"",INDEX(IndicatorsB[Doc Version],MOD(ROWS(E$7:E456)-1,$A$3)+1))</f>
        <v>#ERROR!</v>
      </c>
      <c r="F456" s="147" t="str">
        <f t="shared" si="3"/>
        <v/>
      </c>
      <c r="G456" s="144" t="str">
        <f>IFERROR(INDEX('3) Site Information'!$B$7:$B$106,MATCH(AuditRepTemp_C!I456,WS3_SiteInfo[Site name],0)),"")</f>
        <v>#ERROR!</v>
      </c>
      <c r="H456" s="145" t="str">
        <f>IF(C456&lt;&gt;"",INDEX(WS3_SiteInfo[ASC Site ID
],MATCH(AuditRepTemp_C!F456,'3) Site Information'!A$7:A$106,0)),"")</f>
        <v>#ERROR!</v>
      </c>
      <c r="I456" s="145" t="str">
        <f>IF(C456&lt;&gt;"",INDEX(WS3_SiteInfo[Site name],MATCH(AuditRepTemp_C!F456,'3) Site Information'!A$7:A$106,0)),"")</f>
        <v>#ERROR!</v>
      </c>
      <c r="J456" s="146" t="str">
        <f>IF(ROWS(J$7:J456)&gt;$A$3*$A$4,"",INDEX(IndicatorsB[Indicator],MOD(ROWS(J$7:J456)-1,$A$3)+1))</f>
        <v>#ERROR!</v>
      </c>
      <c r="K456" s="146" t="str">
        <f>IF(ROWS(K$7:K456)&gt;$A$3*$A$4,"",INDEX(IndicatorsB[Indicator/ Requirement Text],MOD(ROWS(K$7:K456)-1,$A$3)+1))</f>
        <v>#ERROR!</v>
      </c>
      <c r="L456" s="146" t="str">
        <f>IF(ROWS(L$7:L456)&gt;$A$3*$A$4,"",INDEX(IndicatorsB[Footnotes &amp; Criterion],MOD(ROWS(L$7:L456)-1,$A$3)+1))</f>
        <v>#ERROR!</v>
      </c>
      <c r="M456" s="3"/>
      <c r="N456" s="3"/>
      <c r="O456" s="3"/>
      <c r="P456" s="3"/>
      <c r="Q456" s="3"/>
      <c r="R456" s="3"/>
      <c r="S456" s="3"/>
      <c r="T456" s="3"/>
      <c r="U456" s="3"/>
      <c r="V456" s="3"/>
      <c r="W456" s="3"/>
      <c r="X456" s="3"/>
      <c r="Y456" s="3"/>
      <c r="Z456" s="3"/>
    </row>
    <row r="457" ht="14.25" customHeight="1">
      <c r="A457" s="141" t="str">
        <f t="shared" si="1"/>
        <v>#ERROR!</v>
      </c>
      <c r="B457" s="142">
        <f t="shared" si="2"/>
        <v>1652</v>
      </c>
      <c r="C457" s="128" t="str">
        <f>IF(ROWS(C$7:C457)&gt;$A$3*$A$4,"",INDEX(IndicatorsB[SN],MOD(ROWS(C$7:C457)-1,$A$3)+1))</f>
        <v>#ERROR!</v>
      </c>
      <c r="D457" s="128" t="str">
        <f>IF(ROWS(D$7:D457)&gt;$A$3*$A$4,"",INDEX(IndicatorsB[CAR/ Standard],MOD(ROWS(D$7:D457)-1,$A$3)+1))</f>
        <v>#ERROR!</v>
      </c>
      <c r="E457" s="128" t="str">
        <f>IF(ROWS(E$7:E457)&gt;$A$3*$A$4,"",INDEX(IndicatorsB[Doc Version],MOD(ROWS(E$7:E457)-1,$A$3)+1))</f>
        <v>#ERROR!</v>
      </c>
      <c r="F457" s="147" t="str">
        <f t="shared" si="3"/>
        <v/>
      </c>
      <c r="G457" s="144" t="str">
        <f>IFERROR(INDEX('3) Site Information'!$B$7:$B$106,MATCH(AuditRepTemp_C!I457,WS3_SiteInfo[Site name],0)),"")</f>
        <v>#ERROR!</v>
      </c>
      <c r="H457" s="145" t="str">
        <f>IF(C457&lt;&gt;"",INDEX(WS3_SiteInfo[ASC Site ID
],MATCH(AuditRepTemp_C!F457,'3) Site Information'!A$7:A$106,0)),"")</f>
        <v>#ERROR!</v>
      </c>
      <c r="I457" s="145" t="str">
        <f>IF(C457&lt;&gt;"",INDEX(WS3_SiteInfo[Site name],MATCH(AuditRepTemp_C!F457,'3) Site Information'!A$7:A$106,0)),"")</f>
        <v>#ERROR!</v>
      </c>
      <c r="J457" s="146" t="str">
        <f>IF(ROWS(J$7:J457)&gt;$A$3*$A$4,"",INDEX(IndicatorsB[Indicator],MOD(ROWS(J$7:J457)-1,$A$3)+1))</f>
        <v>#ERROR!</v>
      </c>
      <c r="K457" s="146" t="str">
        <f>IF(ROWS(K$7:K457)&gt;$A$3*$A$4,"",INDEX(IndicatorsB[Indicator/ Requirement Text],MOD(ROWS(K$7:K457)-1,$A$3)+1))</f>
        <v>#ERROR!</v>
      </c>
      <c r="L457" s="146" t="str">
        <f>IF(ROWS(L$7:L457)&gt;$A$3*$A$4,"",INDEX(IndicatorsB[Footnotes &amp; Criterion],MOD(ROWS(L$7:L457)-1,$A$3)+1))</f>
        <v>#ERROR!</v>
      </c>
      <c r="M457" s="3"/>
      <c r="N457" s="3"/>
      <c r="O457" s="3"/>
      <c r="P457" s="3"/>
      <c r="Q457" s="3"/>
      <c r="R457" s="3"/>
      <c r="S457" s="3"/>
      <c r="T457" s="3"/>
      <c r="U457" s="3"/>
      <c r="V457" s="3"/>
      <c r="W457" s="3"/>
      <c r="X457" s="3"/>
      <c r="Y457" s="3"/>
      <c r="Z457" s="3"/>
    </row>
    <row r="458" ht="14.25" customHeight="1">
      <c r="A458" s="141" t="str">
        <f t="shared" si="1"/>
        <v>#ERROR!</v>
      </c>
      <c r="B458" s="142">
        <f t="shared" si="2"/>
        <v>1652</v>
      </c>
      <c r="C458" s="128" t="str">
        <f>IF(ROWS(C$7:C458)&gt;$A$3*$A$4,"",INDEX(IndicatorsB[SN],MOD(ROWS(C$7:C458)-1,$A$3)+1))</f>
        <v>#ERROR!</v>
      </c>
      <c r="D458" s="128" t="str">
        <f>IF(ROWS(D$7:D458)&gt;$A$3*$A$4,"",INDEX(IndicatorsB[CAR/ Standard],MOD(ROWS(D$7:D458)-1,$A$3)+1))</f>
        <v>#ERROR!</v>
      </c>
      <c r="E458" s="128" t="str">
        <f>IF(ROWS(E$7:E458)&gt;$A$3*$A$4,"",INDEX(IndicatorsB[Doc Version],MOD(ROWS(E$7:E458)-1,$A$3)+1))</f>
        <v>#ERROR!</v>
      </c>
      <c r="F458" s="147" t="str">
        <f t="shared" si="3"/>
        <v/>
      </c>
      <c r="G458" s="144" t="str">
        <f>IFERROR(INDEX('3) Site Information'!$B$7:$B$106,MATCH(AuditRepTemp_C!I458,WS3_SiteInfo[Site name],0)),"")</f>
        <v>#ERROR!</v>
      </c>
      <c r="H458" s="145" t="str">
        <f>IF(C458&lt;&gt;"",INDEX(WS3_SiteInfo[ASC Site ID
],MATCH(AuditRepTemp_C!F458,'3) Site Information'!A$7:A$106,0)),"")</f>
        <v>#ERROR!</v>
      </c>
      <c r="I458" s="145" t="str">
        <f>IF(C458&lt;&gt;"",INDEX(WS3_SiteInfo[Site name],MATCH(AuditRepTemp_C!F458,'3) Site Information'!A$7:A$106,0)),"")</f>
        <v>#ERROR!</v>
      </c>
      <c r="J458" s="146" t="str">
        <f>IF(ROWS(J$7:J458)&gt;$A$3*$A$4,"",INDEX(IndicatorsB[Indicator],MOD(ROWS(J$7:J458)-1,$A$3)+1))</f>
        <v>#ERROR!</v>
      </c>
      <c r="K458" s="146" t="str">
        <f>IF(ROWS(K$7:K458)&gt;$A$3*$A$4,"",INDEX(IndicatorsB[Indicator/ Requirement Text],MOD(ROWS(K$7:K458)-1,$A$3)+1))</f>
        <v>#ERROR!</v>
      </c>
      <c r="L458" s="146" t="str">
        <f>IF(ROWS(L$7:L458)&gt;$A$3*$A$4,"",INDEX(IndicatorsB[Footnotes &amp; Criterion],MOD(ROWS(L$7:L458)-1,$A$3)+1))</f>
        <v>#ERROR!</v>
      </c>
      <c r="M458" s="3"/>
      <c r="N458" s="3"/>
      <c r="O458" s="3"/>
      <c r="P458" s="3"/>
      <c r="Q458" s="3"/>
      <c r="R458" s="3"/>
      <c r="S458" s="3"/>
      <c r="T458" s="3"/>
      <c r="U458" s="3"/>
      <c r="V458" s="3"/>
      <c r="W458" s="3"/>
      <c r="X458" s="3"/>
      <c r="Y458" s="3"/>
      <c r="Z458" s="3"/>
    </row>
    <row r="459" ht="14.25" customHeight="1">
      <c r="A459" s="141" t="str">
        <f t="shared" si="1"/>
        <v>#ERROR!</v>
      </c>
      <c r="B459" s="142">
        <f t="shared" si="2"/>
        <v>1652</v>
      </c>
      <c r="C459" s="128" t="str">
        <f>IF(ROWS(C$7:C459)&gt;$A$3*$A$4,"",INDEX(IndicatorsB[SN],MOD(ROWS(C$7:C459)-1,$A$3)+1))</f>
        <v>#ERROR!</v>
      </c>
      <c r="D459" s="128" t="str">
        <f>IF(ROWS(D$7:D459)&gt;$A$3*$A$4,"",INDEX(IndicatorsB[CAR/ Standard],MOD(ROWS(D$7:D459)-1,$A$3)+1))</f>
        <v>#ERROR!</v>
      </c>
      <c r="E459" s="128" t="str">
        <f>IF(ROWS(E$7:E459)&gt;$A$3*$A$4,"",INDEX(IndicatorsB[Doc Version],MOD(ROWS(E$7:E459)-1,$A$3)+1))</f>
        <v>#ERROR!</v>
      </c>
      <c r="F459" s="147" t="str">
        <f t="shared" si="3"/>
        <v/>
      </c>
      <c r="G459" s="144" t="str">
        <f>IFERROR(INDEX('3) Site Information'!$B$7:$B$106,MATCH(AuditRepTemp_C!I459,WS3_SiteInfo[Site name],0)),"")</f>
        <v>#ERROR!</v>
      </c>
      <c r="H459" s="145" t="str">
        <f>IF(C459&lt;&gt;"",INDEX(WS3_SiteInfo[ASC Site ID
],MATCH(AuditRepTemp_C!F459,'3) Site Information'!A$7:A$106,0)),"")</f>
        <v>#ERROR!</v>
      </c>
      <c r="I459" s="145" t="str">
        <f>IF(C459&lt;&gt;"",INDEX(WS3_SiteInfo[Site name],MATCH(AuditRepTemp_C!F459,'3) Site Information'!A$7:A$106,0)),"")</f>
        <v>#ERROR!</v>
      </c>
      <c r="J459" s="146" t="str">
        <f>IF(ROWS(J$7:J459)&gt;$A$3*$A$4,"",INDEX(IndicatorsB[Indicator],MOD(ROWS(J$7:J459)-1,$A$3)+1))</f>
        <v>#ERROR!</v>
      </c>
      <c r="K459" s="146" t="str">
        <f>IF(ROWS(K$7:K459)&gt;$A$3*$A$4,"",INDEX(IndicatorsB[Indicator/ Requirement Text],MOD(ROWS(K$7:K459)-1,$A$3)+1))</f>
        <v>#ERROR!</v>
      </c>
      <c r="L459" s="146" t="str">
        <f>IF(ROWS(L$7:L459)&gt;$A$3*$A$4,"",INDEX(IndicatorsB[Footnotes &amp; Criterion],MOD(ROWS(L$7:L459)-1,$A$3)+1))</f>
        <v>#ERROR!</v>
      </c>
      <c r="M459" s="3"/>
      <c r="N459" s="3"/>
      <c r="O459" s="3"/>
      <c r="P459" s="3"/>
      <c r="Q459" s="3"/>
      <c r="R459" s="3"/>
      <c r="S459" s="3"/>
      <c r="T459" s="3"/>
      <c r="U459" s="3"/>
      <c r="V459" s="3"/>
      <c r="W459" s="3"/>
      <c r="X459" s="3"/>
      <c r="Y459" s="3"/>
      <c r="Z459" s="3"/>
    </row>
    <row r="460" ht="14.25" customHeight="1">
      <c r="A460" s="141" t="str">
        <f t="shared" si="1"/>
        <v>#ERROR!</v>
      </c>
      <c r="B460" s="142">
        <f t="shared" si="2"/>
        <v>1652</v>
      </c>
      <c r="C460" s="128" t="str">
        <f>IF(ROWS(C$7:C460)&gt;$A$3*$A$4,"",INDEX(IndicatorsB[SN],MOD(ROWS(C$7:C460)-1,$A$3)+1))</f>
        <v>#ERROR!</v>
      </c>
      <c r="D460" s="128" t="str">
        <f>IF(ROWS(D$7:D460)&gt;$A$3*$A$4,"",INDEX(IndicatorsB[CAR/ Standard],MOD(ROWS(D$7:D460)-1,$A$3)+1))</f>
        <v>#ERROR!</v>
      </c>
      <c r="E460" s="128" t="str">
        <f>IF(ROWS(E$7:E460)&gt;$A$3*$A$4,"",INDEX(IndicatorsB[Doc Version],MOD(ROWS(E$7:E460)-1,$A$3)+1))</f>
        <v>#ERROR!</v>
      </c>
      <c r="F460" s="147" t="str">
        <f t="shared" si="3"/>
        <v/>
      </c>
      <c r="G460" s="144" t="str">
        <f>IFERROR(INDEX('3) Site Information'!$B$7:$B$106,MATCH(AuditRepTemp_C!I460,WS3_SiteInfo[Site name],0)),"")</f>
        <v>#ERROR!</v>
      </c>
      <c r="H460" s="145" t="str">
        <f>IF(C460&lt;&gt;"",INDEX(WS3_SiteInfo[ASC Site ID
],MATCH(AuditRepTemp_C!F460,'3) Site Information'!A$7:A$106,0)),"")</f>
        <v>#ERROR!</v>
      </c>
      <c r="I460" s="145" t="str">
        <f>IF(C460&lt;&gt;"",INDEX(WS3_SiteInfo[Site name],MATCH(AuditRepTemp_C!F460,'3) Site Information'!A$7:A$106,0)),"")</f>
        <v>#ERROR!</v>
      </c>
      <c r="J460" s="146" t="str">
        <f>IF(ROWS(J$7:J460)&gt;$A$3*$A$4,"",INDEX(IndicatorsB[Indicator],MOD(ROWS(J$7:J460)-1,$A$3)+1))</f>
        <v>#ERROR!</v>
      </c>
      <c r="K460" s="146" t="str">
        <f>IF(ROWS(K$7:K460)&gt;$A$3*$A$4,"",INDEX(IndicatorsB[Indicator/ Requirement Text],MOD(ROWS(K$7:K460)-1,$A$3)+1))</f>
        <v>#ERROR!</v>
      </c>
      <c r="L460" s="146" t="str">
        <f>IF(ROWS(L$7:L460)&gt;$A$3*$A$4,"",INDEX(IndicatorsB[Footnotes &amp; Criterion],MOD(ROWS(L$7:L460)-1,$A$3)+1))</f>
        <v>#ERROR!</v>
      </c>
      <c r="M460" s="3"/>
      <c r="N460" s="3"/>
      <c r="O460" s="3"/>
      <c r="P460" s="3"/>
      <c r="Q460" s="3"/>
      <c r="R460" s="3"/>
      <c r="S460" s="3"/>
      <c r="T460" s="3"/>
      <c r="U460" s="3"/>
      <c r="V460" s="3"/>
      <c r="W460" s="3"/>
      <c r="X460" s="3"/>
      <c r="Y460" s="3"/>
      <c r="Z460" s="3"/>
    </row>
    <row r="461" ht="14.25" customHeight="1">
      <c r="A461" s="141" t="str">
        <f t="shared" si="1"/>
        <v>#ERROR!</v>
      </c>
      <c r="B461" s="142">
        <f t="shared" si="2"/>
        <v>1652</v>
      </c>
      <c r="C461" s="128" t="str">
        <f>IF(ROWS(C$7:C461)&gt;$A$3*$A$4,"",INDEX(IndicatorsB[SN],MOD(ROWS(C$7:C461)-1,$A$3)+1))</f>
        <v>#ERROR!</v>
      </c>
      <c r="D461" s="128" t="str">
        <f>IF(ROWS(D$7:D461)&gt;$A$3*$A$4,"",INDEX(IndicatorsB[CAR/ Standard],MOD(ROWS(D$7:D461)-1,$A$3)+1))</f>
        <v>#ERROR!</v>
      </c>
      <c r="E461" s="128" t="str">
        <f>IF(ROWS(E$7:E461)&gt;$A$3*$A$4,"",INDEX(IndicatorsB[Doc Version],MOD(ROWS(E$7:E461)-1,$A$3)+1))</f>
        <v>#ERROR!</v>
      </c>
      <c r="F461" s="147" t="str">
        <f t="shared" si="3"/>
        <v/>
      </c>
      <c r="G461" s="144" t="str">
        <f>IFERROR(INDEX('3) Site Information'!$B$7:$B$106,MATCH(AuditRepTemp_C!I461,WS3_SiteInfo[Site name],0)),"")</f>
        <v>#ERROR!</v>
      </c>
      <c r="H461" s="145" t="str">
        <f>IF(C461&lt;&gt;"",INDEX(WS3_SiteInfo[ASC Site ID
],MATCH(AuditRepTemp_C!F461,'3) Site Information'!A$7:A$106,0)),"")</f>
        <v>#ERROR!</v>
      </c>
      <c r="I461" s="145" t="str">
        <f>IF(C461&lt;&gt;"",INDEX(WS3_SiteInfo[Site name],MATCH(AuditRepTemp_C!F461,'3) Site Information'!A$7:A$106,0)),"")</f>
        <v>#ERROR!</v>
      </c>
      <c r="J461" s="146" t="str">
        <f>IF(ROWS(J$7:J461)&gt;$A$3*$A$4,"",INDEX(IndicatorsB[Indicator],MOD(ROWS(J$7:J461)-1,$A$3)+1))</f>
        <v>#ERROR!</v>
      </c>
      <c r="K461" s="146" t="str">
        <f>IF(ROWS(K$7:K461)&gt;$A$3*$A$4,"",INDEX(IndicatorsB[Indicator/ Requirement Text],MOD(ROWS(K$7:K461)-1,$A$3)+1))</f>
        <v>#ERROR!</v>
      </c>
      <c r="L461" s="146" t="str">
        <f>IF(ROWS(L$7:L461)&gt;$A$3*$A$4,"",INDEX(IndicatorsB[Footnotes &amp; Criterion],MOD(ROWS(L$7:L461)-1,$A$3)+1))</f>
        <v>#ERROR!</v>
      </c>
      <c r="M461" s="3"/>
      <c r="N461" s="3"/>
      <c r="O461" s="3"/>
      <c r="P461" s="3"/>
      <c r="Q461" s="3"/>
      <c r="R461" s="3"/>
      <c r="S461" s="3"/>
      <c r="T461" s="3"/>
      <c r="U461" s="3"/>
      <c r="V461" s="3"/>
      <c r="W461" s="3"/>
      <c r="X461" s="3"/>
      <c r="Y461" s="3"/>
      <c r="Z461" s="3"/>
    </row>
    <row r="462" ht="14.25" customHeight="1">
      <c r="A462" s="141" t="str">
        <f t="shared" si="1"/>
        <v>#ERROR!</v>
      </c>
      <c r="B462" s="142">
        <f t="shared" si="2"/>
        <v>1652</v>
      </c>
      <c r="C462" s="128" t="str">
        <f>IF(ROWS(C$7:C462)&gt;$A$3*$A$4,"",INDEX(IndicatorsB[SN],MOD(ROWS(C$7:C462)-1,$A$3)+1))</f>
        <v>#ERROR!</v>
      </c>
      <c r="D462" s="128" t="str">
        <f>IF(ROWS(D$7:D462)&gt;$A$3*$A$4,"",INDEX(IndicatorsB[CAR/ Standard],MOD(ROWS(D$7:D462)-1,$A$3)+1))</f>
        <v>#ERROR!</v>
      </c>
      <c r="E462" s="128" t="str">
        <f>IF(ROWS(E$7:E462)&gt;$A$3*$A$4,"",INDEX(IndicatorsB[Doc Version],MOD(ROWS(E$7:E462)-1,$A$3)+1))</f>
        <v>#ERROR!</v>
      </c>
      <c r="F462" s="147" t="str">
        <f t="shared" si="3"/>
        <v/>
      </c>
      <c r="G462" s="144" t="str">
        <f>IFERROR(INDEX('3) Site Information'!$B$7:$B$106,MATCH(AuditRepTemp_C!I462,WS3_SiteInfo[Site name],0)),"")</f>
        <v>#ERROR!</v>
      </c>
      <c r="H462" s="145" t="str">
        <f>IF(C462&lt;&gt;"",INDEX(WS3_SiteInfo[ASC Site ID
],MATCH(AuditRepTemp_C!F462,'3) Site Information'!A$7:A$106,0)),"")</f>
        <v>#ERROR!</v>
      </c>
      <c r="I462" s="145" t="str">
        <f>IF(C462&lt;&gt;"",INDEX(WS3_SiteInfo[Site name],MATCH(AuditRepTemp_C!F462,'3) Site Information'!A$7:A$106,0)),"")</f>
        <v>#ERROR!</v>
      </c>
      <c r="J462" s="146" t="str">
        <f>IF(ROWS(J$7:J462)&gt;$A$3*$A$4,"",INDEX(IndicatorsB[Indicator],MOD(ROWS(J$7:J462)-1,$A$3)+1))</f>
        <v>#ERROR!</v>
      </c>
      <c r="K462" s="146" t="str">
        <f>IF(ROWS(K$7:K462)&gt;$A$3*$A$4,"",INDEX(IndicatorsB[Indicator/ Requirement Text],MOD(ROWS(K$7:K462)-1,$A$3)+1))</f>
        <v>#ERROR!</v>
      </c>
      <c r="L462" s="146" t="str">
        <f>IF(ROWS(L$7:L462)&gt;$A$3*$A$4,"",INDEX(IndicatorsB[Footnotes &amp; Criterion],MOD(ROWS(L$7:L462)-1,$A$3)+1))</f>
        <v>#ERROR!</v>
      </c>
      <c r="M462" s="3"/>
      <c r="N462" s="3"/>
      <c r="O462" s="3"/>
      <c r="P462" s="3"/>
      <c r="Q462" s="3"/>
      <c r="R462" s="3"/>
      <c r="S462" s="3"/>
      <c r="T462" s="3"/>
      <c r="U462" s="3"/>
      <c r="V462" s="3"/>
      <c r="W462" s="3"/>
      <c r="X462" s="3"/>
      <c r="Y462" s="3"/>
      <c r="Z462" s="3"/>
    </row>
    <row r="463" ht="14.25" customHeight="1">
      <c r="A463" s="141" t="str">
        <f t="shared" si="1"/>
        <v>#ERROR!</v>
      </c>
      <c r="B463" s="142">
        <f t="shared" si="2"/>
        <v>1652</v>
      </c>
      <c r="C463" s="128" t="str">
        <f>IF(ROWS(C$7:C463)&gt;$A$3*$A$4,"",INDEX(IndicatorsB[SN],MOD(ROWS(C$7:C463)-1,$A$3)+1))</f>
        <v>#ERROR!</v>
      </c>
      <c r="D463" s="128" t="str">
        <f>IF(ROWS(D$7:D463)&gt;$A$3*$A$4,"",INDEX(IndicatorsB[CAR/ Standard],MOD(ROWS(D$7:D463)-1,$A$3)+1))</f>
        <v>#ERROR!</v>
      </c>
      <c r="E463" s="128" t="str">
        <f>IF(ROWS(E$7:E463)&gt;$A$3*$A$4,"",INDEX(IndicatorsB[Doc Version],MOD(ROWS(E$7:E463)-1,$A$3)+1))</f>
        <v>#ERROR!</v>
      </c>
      <c r="F463" s="147" t="str">
        <f t="shared" si="3"/>
        <v/>
      </c>
      <c r="G463" s="144" t="str">
        <f>IFERROR(INDEX('3) Site Information'!$B$7:$B$106,MATCH(AuditRepTemp_C!I463,WS3_SiteInfo[Site name],0)),"")</f>
        <v>#ERROR!</v>
      </c>
      <c r="H463" s="145" t="str">
        <f>IF(C463&lt;&gt;"",INDEX(WS3_SiteInfo[ASC Site ID
],MATCH(AuditRepTemp_C!F463,'3) Site Information'!A$7:A$106,0)),"")</f>
        <v>#ERROR!</v>
      </c>
      <c r="I463" s="145" t="str">
        <f>IF(C463&lt;&gt;"",INDEX(WS3_SiteInfo[Site name],MATCH(AuditRepTemp_C!F463,'3) Site Information'!A$7:A$106,0)),"")</f>
        <v>#ERROR!</v>
      </c>
      <c r="J463" s="146" t="str">
        <f>IF(ROWS(J$7:J463)&gt;$A$3*$A$4,"",INDEX(IndicatorsB[Indicator],MOD(ROWS(J$7:J463)-1,$A$3)+1))</f>
        <v>#ERROR!</v>
      </c>
      <c r="K463" s="146" t="str">
        <f>IF(ROWS(K$7:K463)&gt;$A$3*$A$4,"",INDEX(IndicatorsB[Indicator/ Requirement Text],MOD(ROWS(K$7:K463)-1,$A$3)+1))</f>
        <v>#ERROR!</v>
      </c>
      <c r="L463" s="146" t="str">
        <f>IF(ROWS(L$7:L463)&gt;$A$3*$A$4,"",INDEX(IndicatorsB[Footnotes &amp; Criterion],MOD(ROWS(L$7:L463)-1,$A$3)+1))</f>
        <v>#ERROR!</v>
      </c>
      <c r="M463" s="3"/>
      <c r="N463" s="3"/>
      <c r="O463" s="3"/>
      <c r="P463" s="3"/>
      <c r="Q463" s="3"/>
      <c r="R463" s="3"/>
      <c r="S463" s="3"/>
      <c r="T463" s="3"/>
      <c r="U463" s="3"/>
      <c r="V463" s="3"/>
      <c r="W463" s="3"/>
      <c r="X463" s="3"/>
      <c r="Y463" s="3"/>
      <c r="Z463" s="3"/>
    </row>
    <row r="464" ht="14.25" customHeight="1">
      <c r="A464" s="141" t="str">
        <f t="shared" si="1"/>
        <v>#ERROR!</v>
      </c>
      <c r="B464" s="142">
        <f t="shared" si="2"/>
        <v>1652</v>
      </c>
      <c r="C464" s="128" t="str">
        <f>IF(ROWS(C$7:C464)&gt;$A$3*$A$4,"",INDEX(IndicatorsB[SN],MOD(ROWS(C$7:C464)-1,$A$3)+1))</f>
        <v>#ERROR!</v>
      </c>
      <c r="D464" s="128" t="str">
        <f>IF(ROWS(D$7:D464)&gt;$A$3*$A$4,"",INDEX(IndicatorsB[CAR/ Standard],MOD(ROWS(D$7:D464)-1,$A$3)+1))</f>
        <v>#ERROR!</v>
      </c>
      <c r="E464" s="128" t="str">
        <f>IF(ROWS(E$7:E464)&gt;$A$3*$A$4,"",INDEX(IndicatorsB[Doc Version],MOD(ROWS(E$7:E464)-1,$A$3)+1))</f>
        <v>#ERROR!</v>
      </c>
      <c r="F464" s="147" t="str">
        <f t="shared" si="3"/>
        <v/>
      </c>
      <c r="G464" s="144" t="str">
        <f>IFERROR(INDEX('3) Site Information'!$B$7:$B$106,MATCH(AuditRepTemp_C!I464,WS3_SiteInfo[Site name],0)),"")</f>
        <v>#ERROR!</v>
      </c>
      <c r="H464" s="145" t="str">
        <f>IF(C464&lt;&gt;"",INDEX(WS3_SiteInfo[ASC Site ID
],MATCH(AuditRepTemp_C!F464,'3) Site Information'!A$7:A$106,0)),"")</f>
        <v>#ERROR!</v>
      </c>
      <c r="I464" s="145" t="str">
        <f>IF(C464&lt;&gt;"",INDEX(WS3_SiteInfo[Site name],MATCH(AuditRepTemp_C!F464,'3) Site Information'!A$7:A$106,0)),"")</f>
        <v>#ERROR!</v>
      </c>
      <c r="J464" s="146" t="str">
        <f>IF(ROWS(J$7:J464)&gt;$A$3*$A$4,"",INDEX(IndicatorsB[Indicator],MOD(ROWS(J$7:J464)-1,$A$3)+1))</f>
        <v>#ERROR!</v>
      </c>
      <c r="K464" s="146" t="str">
        <f>IF(ROWS(K$7:K464)&gt;$A$3*$A$4,"",INDEX(IndicatorsB[Indicator/ Requirement Text],MOD(ROWS(K$7:K464)-1,$A$3)+1))</f>
        <v>#ERROR!</v>
      </c>
      <c r="L464" s="146" t="str">
        <f>IF(ROWS(L$7:L464)&gt;$A$3*$A$4,"",INDEX(IndicatorsB[Footnotes &amp; Criterion],MOD(ROWS(L$7:L464)-1,$A$3)+1))</f>
        <v>#ERROR!</v>
      </c>
      <c r="M464" s="3"/>
      <c r="N464" s="3"/>
      <c r="O464" s="3"/>
      <c r="P464" s="3"/>
      <c r="Q464" s="3"/>
      <c r="R464" s="3"/>
      <c r="S464" s="3"/>
      <c r="T464" s="3"/>
      <c r="U464" s="3"/>
      <c r="V464" s="3"/>
      <c r="W464" s="3"/>
      <c r="X464" s="3"/>
      <c r="Y464" s="3"/>
      <c r="Z464" s="3"/>
    </row>
    <row r="465" ht="14.25" customHeight="1">
      <c r="A465" s="141" t="str">
        <f t="shared" si="1"/>
        <v>#ERROR!</v>
      </c>
      <c r="B465" s="142">
        <f t="shared" si="2"/>
        <v>1652</v>
      </c>
      <c r="C465" s="128" t="str">
        <f>IF(ROWS(C$7:C465)&gt;$A$3*$A$4,"",INDEX(IndicatorsB[SN],MOD(ROWS(C$7:C465)-1,$A$3)+1))</f>
        <v>#ERROR!</v>
      </c>
      <c r="D465" s="128" t="str">
        <f>IF(ROWS(D$7:D465)&gt;$A$3*$A$4,"",INDEX(IndicatorsB[CAR/ Standard],MOD(ROWS(D$7:D465)-1,$A$3)+1))</f>
        <v>#ERROR!</v>
      </c>
      <c r="E465" s="128" t="str">
        <f>IF(ROWS(E$7:E465)&gt;$A$3*$A$4,"",INDEX(IndicatorsB[Doc Version],MOD(ROWS(E$7:E465)-1,$A$3)+1))</f>
        <v>#ERROR!</v>
      </c>
      <c r="F465" s="147" t="str">
        <f t="shared" si="3"/>
        <v/>
      </c>
      <c r="G465" s="144" t="str">
        <f>IFERROR(INDEX('3) Site Information'!$B$7:$B$106,MATCH(AuditRepTemp_C!I465,WS3_SiteInfo[Site name],0)),"")</f>
        <v>#ERROR!</v>
      </c>
      <c r="H465" s="145" t="str">
        <f>IF(C465&lt;&gt;"",INDEX(WS3_SiteInfo[ASC Site ID
],MATCH(AuditRepTemp_C!F465,'3) Site Information'!A$7:A$106,0)),"")</f>
        <v>#ERROR!</v>
      </c>
      <c r="I465" s="145" t="str">
        <f>IF(C465&lt;&gt;"",INDEX(WS3_SiteInfo[Site name],MATCH(AuditRepTemp_C!F465,'3) Site Information'!A$7:A$106,0)),"")</f>
        <v>#ERROR!</v>
      </c>
      <c r="J465" s="146" t="str">
        <f>IF(ROWS(J$7:J465)&gt;$A$3*$A$4,"",INDEX(IndicatorsB[Indicator],MOD(ROWS(J$7:J465)-1,$A$3)+1))</f>
        <v>#ERROR!</v>
      </c>
      <c r="K465" s="146" t="str">
        <f>IF(ROWS(K$7:K465)&gt;$A$3*$A$4,"",INDEX(IndicatorsB[Indicator/ Requirement Text],MOD(ROWS(K$7:K465)-1,$A$3)+1))</f>
        <v>#ERROR!</v>
      </c>
      <c r="L465" s="146" t="str">
        <f>IF(ROWS(L$7:L465)&gt;$A$3*$A$4,"",INDEX(IndicatorsB[Footnotes &amp; Criterion],MOD(ROWS(L$7:L465)-1,$A$3)+1))</f>
        <v>#ERROR!</v>
      </c>
      <c r="M465" s="3"/>
      <c r="N465" s="3"/>
      <c r="O465" s="3"/>
      <c r="P465" s="3"/>
      <c r="Q465" s="3"/>
      <c r="R465" s="3"/>
      <c r="S465" s="3"/>
      <c r="T465" s="3"/>
      <c r="U465" s="3"/>
      <c r="V465" s="3"/>
      <c r="W465" s="3"/>
      <c r="X465" s="3"/>
      <c r="Y465" s="3"/>
      <c r="Z465" s="3"/>
    </row>
    <row r="466" ht="14.25" customHeight="1">
      <c r="A466" s="141" t="str">
        <f t="shared" si="1"/>
        <v>#ERROR!</v>
      </c>
      <c r="B466" s="142">
        <f t="shared" si="2"/>
        <v>1652</v>
      </c>
      <c r="C466" s="128" t="str">
        <f>IF(ROWS(C$7:C466)&gt;$A$3*$A$4,"",INDEX(IndicatorsB[SN],MOD(ROWS(C$7:C466)-1,$A$3)+1))</f>
        <v>#ERROR!</v>
      </c>
      <c r="D466" s="128" t="str">
        <f>IF(ROWS(D$7:D466)&gt;$A$3*$A$4,"",INDEX(IndicatorsB[CAR/ Standard],MOD(ROWS(D$7:D466)-1,$A$3)+1))</f>
        <v>#ERROR!</v>
      </c>
      <c r="E466" s="128" t="str">
        <f>IF(ROWS(E$7:E466)&gt;$A$3*$A$4,"",INDEX(IndicatorsB[Doc Version],MOD(ROWS(E$7:E466)-1,$A$3)+1))</f>
        <v>#ERROR!</v>
      </c>
      <c r="F466" s="147" t="str">
        <f t="shared" si="3"/>
        <v/>
      </c>
      <c r="G466" s="144" t="str">
        <f>IFERROR(INDEX('3) Site Information'!$B$7:$B$106,MATCH(AuditRepTemp_C!I466,WS3_SiteInfo[Site name],0)),"")</f>
        <v>#ERROR!</v>
      </c>
      <c r="H466" s="145" t="str">
        <f>IF(C466&lt;&gt;"",INDEX(WS3_SiteInfo[ASC Site ID
],MATCH(AuditRepTemp_C!F466,'3) Site Information'!A$7:A$106,0)),"")</f>
        <v>#ERROR!</v>
      </c>
      <c r="I466" s="145" t="str">
        <f>IF(C466&lt;&gt;"",INDEX(WS3_SiteInfo[Site name],MATCH(AuditRepTemp_C!F466,'3) Site Information'!A$7:A$106,0)),"")</f>
        <v>#ERROR!</v>
      </c>
      <c r="J466" s="146" t="str">
        <f>IF(ROWS(J$7:J466)&gt;$A$3*$A$4,"",INDEX(IndicatorsB[Indicator],MOD(ROWS(J$7:J466)-1,$A$3)+1))</f>
        <v>#ERROR!</v>
      </c>
      <c r="K466" s="146" t="str">
        <f>IF(ROWS(K$7:K466)&gt;$A$3*$A$4,"",INDEX(IndicatorsB[Indicator/ Requirement Text],MOD(ROWS(K$7:K466)-1,$A$3)+1))</f>
        <v>#ERROR!</v>
      </c>
      <c r="L466" s="146" t="str">
        <f>IF(ROWS(L$7:L466)&gt;$A$3*$A$4,"",INDEX(IndicatorsB[Footnotes &amp; Criterion],MOD(ROWS(L$7:L466)-1,$A$3)+1))</f>
        <v>#ERROR!</v>
      </c>
      <c r="M466" s="3"/>
      <c r="N466" s="3"/>
      <c r="O466" s="3"/>
      <c r="P466" s="3"/>
      <c r="Q466" s="3"/>
      <c r="R466" s="3"/>
      <c r="S466" s="3"/>
      <c r="T466" s="3"/>
      <c r="U466" s="3"/>
      <c r="V466" s="3"/>
      <c r="W466" s="3"/>
      <c r="X466" s="3"/>
      <c r="Y466" s="3"/>
      <c r="Z466" s="3"/>
    </row>
    <row r="467" ht="14.25" customHeight="1">
      <c r="A467" s="141" t="str">
        <f t="shared" si="1"/>
        <v>#ERROR!</v>
      </c>
      <c r="B467" s="142">
        <f t="shared" si="2"/>
        <v>1652</v>
      </c>
      <c r="C467" s="128" t="str">
        <f>IF(ROWS(C$7:C467)&gt;$A$3*$A$4,"",INDEX(IndicatorsB[SN],MOD(ROWS(C$7:C467)-1,$A$3)+1))</f>
        <v>#ERROR!</v>
      </c>
      <c r="D467" s="128" t="str">
        <f>IF(ROWS(D$7:D467)&gt;$A$3*$A$4,"",INDEX(IndicatorsB[CAR/ Standard],MOD(ROWS(D$7:D467)-1,$A$3)+1))</f>
        <v>#ERROR!</v>
      </c>
      <c r="E467" s="128" t="str">
        <f>IF(ROWS(E$7:E467)&gt;$A$3*$A$4,"",INDEX(IndicatorsB[Doc Version],MOD(ROWS(E$7:E467)-1,$A$3)+1))</f>
        <v>#ERROR!</v>
      </c>
      <c r="F467" s="147" t="str">
        <f t="shared" si="3"/>
        <v/>
      </c>
      <c r="G467" s="144" t="str">
        <f>IFERROR(INDEX('3) Site Information'!$B$7:$B$106,MATCH(AuditRepTemp_C!I467,WS3_SiteInfo[Site name],0)),"")</f>
        <v>#ERROR!</v>
      </c>
      <c r="H467" s="145" t="str">
        <f>IF(C467&lt;&gt;"",INDEX(WS3_SiteInfo[ASC Site ID
],MATCH(AuditRepTemp_C!F467,'3) Site Information'!A$7:A$106,0)),"")</f>
        <v>#ERROR!</v>
      </c>
      <c r="I467" s="145" t="str">
        <f>IF(C467&lt;&gt;"",INDEX(WS3_SiteInfo[Site name],MATCH(AuditRepTemp_C!F467,'3) Site Information'!A$7:A$106,0)),"")</f>
        <v>#ERROR!</v>
      </c>
      <c r="J467" s="146" t="str">
        <f>IF(ROWS(J$7:J467)&gt;$A$3*$A$4,"",INDEX(IndicatorsB[Indicator],MOD(ROWS(J$7:J467)-1,$A$3)+1))</f>
        <v>#ERROR!</v>
      </c>
      <c r="K467" s="146" t="str">
        <f>IF(ROWS(K$7:K467)&gt;$A$3*$A$4,"",INDEX(IndicatorsB[Indicator/ Requirement Text],MOD(ROWS(K$7:K467)-1,$A$3)+1))</f>
        <v>#ERROR!</v>
      </c>
      <c r="L467" s="146" t="str">
        <f>IF(ROWS(L$7:L467)&gt;$A$3*$A$4,"",INDEX(IndicatorsB[Footnotes &amp; Criterion],MOD(ROWS(L$7:L467)-1,$A$3)+1))</f>
        <v>#ERROR!</v>
      </c>
      <c r="M467" s="3"/>
      <c r="N467" s="3"/>
      <c r="O467" s="3"/>
      <c r="P467" s="3"/>
      <c r="Q467" s="3"/>
      <c r="R467" s="3"/>
      <c r="S467" s="3"/>
      <c r="T467" s="3"/>
      <c r="U467" s="3"/>
      <c r="V467" s="3"/>
      <c r="W467" s="3"/>
      <c r="X467" s="3"/>
      <c r="Y467" s="3"/>
      <c r="Z467" s="3"/>
    </row>
    <row r="468" ht="14.25" customHeight="1">
      <c r="A468" s="141" t="str">
        <f t="shared" si="1"/>
        <v>#ERROR!</v>
      </c>
      <c r="B468" s="142">
        <f t="shared" si="2"/>
        <v>1652</v>
      </c>
      <c r="C468" s="128" t="str">
        <f>IF(ROWS(C$7:C468)&gt;$A$3*$A$4,"",INDEX(IndicatorsB[SN],MOD(ROWS(C$7:C468)-1,$A$3)+1))</f>
        <v>#ERROR!</v>
      </c>
      <c r="D468" s="128" t="str">
        <f>IF(ROWS(D$7:D468)&gt;$A$3*$A$4,"",INDEX(IndicatorsB[CAR/ Standard],MOD(ROWS(D$7:D468)-1,$A$3)+1))</f>
        <v>#ERROR!</v>
      </c>
      <c r="E468" s="128" t="str">
        <f>IF(ROWS(E$7:E468)&gt;$A$3*$A$4,"",INDEX(IndicatorsB[Doc Version],MOD(ROWS(E$7:E468)-1,$A$3)+1))</f>
        <v>#ERROR!</v>
      </c>
      <c r="F468" s="147" t="str">
        <f t="shared" si="3"/>
        <v/>
      </c>
      <c r="G468" s="144" t="str">
        <f>IFERROR(INDEX('3) Site Information'!$B$7:$B$106,MATCH(AuditRepTemp_C!I468,WS3_SiteInfo[Site name],0)),"")</f>
        <v>#ERROR!</v>
      </c>
      <c r="H468" s="145" t="str">
        <f>IF(C468&lt;&gt;"",INDEX(WS3_SiteInfo[ASC Site ID
],MATCH(AuditRepTemp_C!F468,'3) Site Information'!A$7:A$106,0)),"")</f>
        <v>#ERROR!</v>
      </c>
      <c r="I468" s="145" t="str">
        <f>IF(C468&lt;&gt;"",INDEX(WS3_SiteInfo[Site name],MATCH(AuditRepTemp_C!F468,'3) Site Information'!A$7:A$106,0)),"")</f>
        <v>#ERROR!</v>
      </c>
      <c r="J468" s="146" t="str">
        <f>IF(ROWS(J$7:J468)&gt;$A$3*$A$4,"",INDEX(IndicatorsB[Indicator],MOD(ROWS(J$7:J468)-1,$A$3)+1))</f>
        <v>#ERROR!</v>
      </c>
      <c r="K468" s="146" t="str">
        <f>IF(ROWS(K$7:K468)&gt;$A$3*$A$4,"",INDEX(IndicatorsB[Indicator/ Requirement Text],MOD(ROWS(K$7:K468)-1,$A$3)+1))</f>
        <v>#ERROR!</v>
      </c>
      <c r="L468" s="146" t="str">
        <f>IF(ROWS(L$7:L468)&gt;$A$3*$A$4,"",INDEX(IndicatorsB[Footnotes &amp; Criterion],MOD(ROWS(L$7:L468)-1,$A$3)+1))</f>
        <v>#ERROR!</v>
      </c>
      <c r="M468" s="3"/>
      <c r="N468" s="3"/>
      <c r="O468" s="3"/>
      <c r="P468" s="3"/>
      <c r="Q468" s="3"/>
      <c r="R468" s="3"/>
      <c r="S468" s="3"/>
      <c r="T468" s="3"/>
      <c r="U468" s="3"/>
      <c r="V468" s="3"/>
      <c r="W468" s="3"/>
      <c r="X468" s="3"/>
      <c r="Y468" s="3"/>
      <c r="Z468" s="3"/>
    </row>
    <row r="469" ht="14.25" customHeight="1">
      <c r="A469" s="141" t="str">
        <f t="shared" si="1"/>
        <v>#ERROR!</v>
      </c>
      <c r="B469" s="142">
        <f t="shared" si="2"/>
        <v>1652</v>
      </c>
      <c r="C469" s="128" t="str">
        <f>IF(ROWS(C$7:C469)&gt;$A$3*$A$4,"",INDEX(IndicatorsB[SN],MOD(ROWS(C$7:C469)-1,$A$3)+1))</f>
        <v>#ERROR!</v>
      </c>
      <c r="D469" s="128" t="str">
        <f>IF(ROWS(D$7:D469)&gt;$A$3*$A$4,"",INDEX(IndicatorsB[CAR/ Standard],MOD(ROWS(D$7:D469)-1,$A$3)+1))</f>
        <v>#ERROR!</v>
      </c>
      <c r="E469" s="128" t="str">
        <f>IF(ROWS(E$7:E469)&gt;$A$3*$A$4,"",INDEX(IndicatorsB[Doc Version],MOD(ROWS(E$7:E469)-1,$A$3)+1))</f>
        <v>#ERROR!</v>
      </c>
      <c r="F469" s="147" t="str">
        <f t="shared" si="3"/>
        <v/>
      </c>
      <c r="G469" s="144" t="str">
        <f>IFERROR(INDEX('3) Site Information'!$B$7:$B$106,MATCH(AuditRepTemp_C!I469,WS3_SiteInfo[Site name],0)),"")</f>
        <v>#ERROR!</v>
      </c>
      <c r="H469" s="145" t="str">
        <f>IF(C469&lt;&gt;"",INDEX(WS3_SiteInfo[ASC Site ID
],MATCH(AuditRepTemp_C!F469,'3) Site Information'!A$7:A$106,0)),"")</f>
        <v>#ERROR!</v>
      </c>
      <c r="I469" s="145" t="str">
        <f>IF(C469&lt;&gt;"",INDEX(WS3_SiteInfo[Site name],MATCH(AuditRepTemp_C!F469,'3) Site Information'!A$7:A$106,0)),"")</f>
        <v>#ERROR!</v>
      </c>
      <c r="J469" s="146" t="str">
        <f>IF(ROWS(J$7:J469)&gt;$A$3*$A$4,"",INDEX(IndicatorsB[Indicator],MOD(ROWS(J$7:J469)-1,$A$3)+1))</f>
        <v>#ERROR!</v>
      </c>
      <c r="K469" s="146" t="str">
        <f>IF(ROWS(K$7:K469)&gt;$A$3*$A$4,"",INDEX(IndicatorsB[Indicator/ Requirement Text],MOD(ROWS(K$7:K469)-1,$A$3)+1))</f>
        <v>#ERROR!</v>
      </c>
      <c r="L469" s="146" t="str">
        <f>IF(ROWS(L$7:L469)&gt;$A$3*$A$4,"",INDEX(IndicatorsB[Footnotes &amp; Criterion],MOD(ROWS(L$7:L469)-1,$A$3)+1))</f>
        <v>#ERROR!</v>
      </c>
      <c r="M469" s="3"/>
      <c r="N469" s="3"/>
      <c r="O469" s="3"/>
      <c r="P469" s="3"/>
      <c r="Q469" s="3"/>
      <c r="R469" s="3"/>
      <c r="S469" s="3"/>
      <c r="T469" s="3"/>
      <c r="U469" s="3"/>
      <c r="V469" s="3"/>
      <c r="W469" s="3"/>
      <c r="X469" s="3"/>
      <c r="Y469" s="3"/>
      <c r="Z469" s="3"/>
    </row>
    <row r="470" ht="14.25" customHeight="1">
      <c r="A470" s="141" t="str">
        <f t="shared" si="1"/>
        <v>#ERROR!</v>
      </c>
      <c r="B470" s="142">
        <f t="shared" si="2"/>
        <v>1652</v>
      </c>
      <c r="C470" s="128" t="str">
        <f>IF(ROWS(C$7:C470)&gt;$A$3*$A$4,"",INDEX(IndicatorsB[SN],MOD(ROWS(C$7:C470)-1,$A$3)+1))</f>
        <v>#ERROR!</v>
      </c>
      <c r="D470" s="128" t="str">
        <f>IF(ROWS(D$7:D470)&gt;$A$3*$A$4,"",INDEX(IndicatorsB[CAR/ Standard],MOD(ROWS(D$7:D470)-1,$A$3)+1))</f>
        <v>#ERROR!</v>
      </c>
      <c r="E470" s="128" t="str">
        <f>IF(ROWS(E$7:E470)&gt;$A$3*$A$4,"",INDEX(IndicatorsB[Doc Version],MOD(ROWS(E$7:E470)-1,$A$3)+1))</f>
        <v>#ERROR!</v>
      </c>
      <c r="F470" s="147" t="str">
        <f t="shared" si="3"/>
        <v/>
      </c>
      <c r="G470" s="144" t="str">
        <f>IFERROR(INDEX('3) Site Information'!$B$7:$B$106,MATCH(AuditRepTemp_C!I470,WS3_SiteInfo[Site name],0)),"")</f>
        <v>#ERROR!</v>
      </c>
      <c r="H470" s="145" t="str">
        <f>IF(C470&lt;&gt;"",INDEX(WS3_SiteInfo[ASC Site ID
],MATCH(AuditRepTemp_C!F470,'3) Site Information'!A$7:A$106,0)),"")</f>
        <v>#ERROR!</v>
      </c>
      <c r="I470" s="145" t="str">
        <f>IF(C470&lt;&gt;"",INDEX(WS3_SiteInfo[Site name],MATCH(AuditRepTemp_C!F470,'3) Site Information'!A$7:A$106,0)),"")</f>
        <v>#ERROR!</v>
      </c>
      <c r="J470" s="146" t="str">
        <f>IF(ROWS(J$7:J470)&gt;$A$3*$A$4,"",INDEX(IndicatorsB[Indicator],MOD(ROWS(J$7:J470)-1,$A$3)+1))</f>
        <v>#ERROR!</v>
      </c>
      <c r="K470" s="146" t="str">
        <f>IF(ROWS(K$7:K470)&gt;$A$3*$A$4,"",INDEX(IndicatorsB[Indicator/ Requirement Text],MOD(ROWS(K$7:K470)-1,$A$3)+1))</f>
        <v>#ERROR!</v>
      </c>
      <c r="L470" s="146" t="str">
        <f>IF(ROWS(L$7:L470)&gt;$A$3*$A$4,"",INDEX(IndicatorsB[Footnotes &amp; Criterion],MOD(ROWS(L$7:L470)-1,$A$3)+1))</f>
        <v>#ERROR!</v>
      </c>
      <c r="M470" s="3"/>
      <c r="N470" s="3"/>
      <c r="O470" s="3"/>
      <c r="P470" s="3"/>
      <c r="Q470" s="3"/>
      <c r="R470" s="3"/>
      <c r="S470" s="3"/>
      <c r="T470" s="3"/>
      <c r="U470" s="3"/>
      <c r="V470" s="3"/>
      <c r="W470" s="3"/>
      <c r="X470" s="3"/>
      <c r="Y470" s="3"/>
      <c r="Z470" s="3"/>
    </row>
    <row r="471" ht="14.25" customHeight="1">
      <c r="A471" s="141" t="str">
        <f t="shared" si="1"/>
        <v>#ERROR!</v>
      </c>
      <c r="B471" s="142">
        <f t="shared" si="2"/>
        <v>1652</v>
      </c>
      <c r="C471" s="128" t="str">
        <f>IF(ROWS(C$7:C471)&gt;$A$3*$A$4,"",INDEX(IndicatorsB[SN],MOD(ROWS(C$7:C471)-1,$A$3)+1))</f>
        <v>#ERROR!</v>
      </c>
      <c r="D471" s="128" t="str">
        <f>IF(ROWS(D$7:D471)&gt;$A$3*$A$4,"",INDEX(IndicatorsB[CAR/ Standard],MOD(ROWS(D$7:D471)-1,$A$3)+1))</f>
        <v>#ERROR!</v>
      </c>
      <c r="E471" s="128" t="str">
        <f>IF(ROWS(E$7:E471)&gt;$A$3*$A$4,"",INDEX(IndicatorsB[Doc Version],MOD(ROWS(E$7:E471)-1,$A$3)+1))</f>
        <v>#ERROR!</v>
      </c>
      <c r="F471" s="147" t="str">
        <f t="shared" si="3"/>
        <v/>
      </c>
      <c r="G471" s="144" t="str">
        <f>IFERROR(INDEX('3) Site Information'!$B$7:$B$106,MATCH(AuditRepTemp_C!I471,WS3_SiteInfo[Site name],0)),"")</f>
        <v>#ERROR!</v>
      </c>
      <c r="H471" s="145" t="str">
        <f>IF(C471&lt;&gt;"",INDEX(WS3_SiteInfo[ASC Site ID
],MATCH(AuditRepTemp_C!F471,'3) Site Information'!A$7:A$106,0)),"")</f>
        <v>#ERROR!</v>
      </c>
      <c r="I471" s="145" t="str">
        <f>IF(C471&lt;&gt;"",INDEX(WS3_SiteInfo[Site name],MATCH(AuditRepTemp_C!F471,'3) Site Information'!A$7:A$106,0)),"")</f>
        <v>#ERROR!</v>
      </c>
      <c r="J471" s="146" t="str">
        <f>IF(ROWS(J$7:J471)&gt;$A$3*$A$4,"",INDEX(IndicatorsB[Indicator],MOD(ROWS(J$7:J471)-1,$A$3)+1))</f>
        <v>#ERROR!</v>
      </c>
      <c r="K471" s="146" t="str">
        <f>IF(ROWS(K$7:K471)&gt;$A$3*$A$4,"",INDEX(IndicatorsB[Indicator/ Requirement Text],MOD(ROWS(K$7:K471)-1,$A$3)+1))</f>
        <v>#ERROR!</v>
      </c>
      <c r="L471" s="146" t="str">
        <f>IF(ROWS(L$7:L471)&gt;$A$3*$A$4,"",INDEX(IndicatorsB[Footnotes &amp; Criterion],MOD(ROWS(L$7:L471)-1,$A$3)+1))</f>
        <v>#ERROR!</v>
      </c>
      <c r="M471" s="3"/>
      <c r="N471" s="3"/>
      <c r="O471" s="3"/>
      <c r="P471" s="3"/>
      <c r="Q471" s="3"/>
      <c r="R471" s="3"/>
      <c r="S471" s="3"/>
      <c r="T471" s="3"/>
      <c r="U471" s="3"/>
      <c r="V471" s="3"/>
      <c r="W471" s="3"/>
      <c r="X471" s="3"/>
      <c r="Y471" s="3"/>
      <c r="Z471" s="3"/>
    </row>
    <row r="472" ht="14.25" customHeight="1">
      <c r="A472" s="141" t="str">
        <f t="shared" si="1"/>
        <v>#ERROR!</v>
      </c>
      <c r="B472" s="142">
        <f t="shared" si="2"/>
        <v>1652</v>
      </c>
      <c r="C472" s="128" t="str">
        <f>IF(ROWS(C$7:C472)&gt;$A$3*$A$4,"",INDEX(IndicatorsB[SN],MOD(ROWS(C$7:C472)-1,$A$3)+1))</f>
        <v>#ERROR!</v>
      </c>
      <c r="D472" s="128" t="str">
        <f>IF(ROWS(D$7:D472)&gt;$A$3*$A$4,"",INDEX(IndicatorsB[CAR/ Standard],MOD(ROWS(D$7:D472)-1,$A$3)+1))</f>
        <v>#ERROR!</v>
      </c>
      <c r="E472" s="128" t="str">
        <f>IF(ROWS(E$7:E472)&gt;$A$3*$A$4,"",INDEX(IndicatorsB[Doc Version],MOD(ROWS(E$7:E472)-1,$A$3)+1))</f>
        <v>#ERROR!</v>
      </c>
      <c r="F472" s="147" t="str">
        <f t="shared" si="3"/>
        <v/>
      </c>
      <c r="G472" s="144" t="str">
        <f>IFERROR(INDEX('3) Site Information'!$B$7:$B$106,MATCH(AuditRepTemp_C!I472,WS3_SiteInfo[Site name],0)),"")</f>
        <v>#ERROR!</v>
      </c>
      <c r="H472" s="145" t="str">
        <f>IF(C472&lt;&gt;"",INDEX(WS3_SiteInfo[ASC Site ID
],MATCH(AuditRepTemp_C!F472,'3) Site Information'!A$7:A$106,0)),"")</f>
        <v>#ERROR!</v>
      </c>
      <c r="I472" s="145" t="str">
        <f>IF(C472&lt;&gt;"",INDEX(WS3_SiteInfo[Site name],MATCH(AuditRepTemp_C!F472,'3) Site Information'!A$7:A$106,0)),"")</f>
        <v>#ERROR!</v>
      </c>
      <c r="J472" s="146" t="str">
        <f>IF(ROWS(J$7:J472)&gt;$A$3*$A$4,"",INDEX(IndicatorsB[Indicator],MOD(ROWS(J$7:J472)-1,$A$3)+1))</f>
        <v>#ERROR!</v>
      </c>
      <c r="K472" s="146" t="str">
        <f>IF(ROWS(K$7:K472)&gt;$A$3*$A$4,"",INDEX(IndicatorsB[Indicator/ Requirement Text],MOD(ROWS(K$7:K472)-1,$A$3)+1))</f>
        <v>#ERROR!</v>
      </c>
      <c r="L472" s="146" t="str">
        <f>IF(ROWS(L$7:L472)&gt;$A$3*$A$4,"",INDEX(IndicatorsB[Footnotes &amp; Criterion],MOD(ROWS(L$7:L472)-1,$A$3)+1))</f>
        <v>#ERROR!</v>
      </c>
      <c r="M472" s="3"/>
      <c r="N472" s="3"/>
      <c r="O472" s="3"/>
      <c r="P472" s="3"/>
      <c r="Q472" s="3"/>
      <c r="R472" s="3"/>
      <c r="S472" s="3"/>
      <c r="T472" s="3"/>
      <c r="U472" s="3"/>
      <c r="V472" s="3"/>
      <c r="W472" s="3"/>
      <c r="X472" s="3"/>
      <c r="Y472" s="3"/>
      <c r="Z472" s="3"/>
    </row>
    <row r="473" ht="14.25" customHeight="1">
      <c r="A473" s="141" t="str">
        <f t="shared" si="1"/>
        <v>#ERROR!</v>
      </c>
      <c r="B473" s="142">
        <f t="shared" si="2"/>
        <v>1652</v>
      </c>
      <c r="C473" s="128" t="str">
        <f>IF(ROWS(C$7:C473)&gt;$A$3*$A$4,"",INDEX(IndicatorsB[SN],MOD(ROWS(C$7:C473)-1,$A$3)+1))</f>
        <v>#ERROR!</v>
      </c>
      <c r="D473" s="128" t="str">
        <f>IF(ROWS(D$7:D473)&gt;$A$3*$A$4,"",INDEX(IndicatorsB[CAR/ Standard],MOD(ROWS(D$7:D473)-1,$A$3)+1))</f>
        <v>#ERROR!</v>
      </c>
      <c r="E473" s="128" t="str">
        <f>IF(ROWS(E$7:E473)&gt;$A$3*$A$4,"",INDEX(IndicatorsB[Doc Version],MOD(ROWS(E$7:E473)-1,$A$3)+1))</f>
        <v>#ERROR!</v>
      </c>
      <c r="F473" s="147" t="str">
        <f t="shared" si="3"/>
        <v/>
      </c>
      <c r="G473" s="144" t="str">
        <f>IFERROR(INDEX('3) Site Information'!$B$7:$B$106,MATCH(AuditRepTemp_C!I473,WS3_SiteInfo[Site name],0)),"")</f>
        <v>#ERROR!</v>
      </c>
      <c r="H473" s="145" t="str">
        <f>IF(C473&lt;&gt;"",INDEX(WS3_SiteInfo[ASC Site ID
],MATCH(AuditRepTemp_C!F473,'3) Site Information'!A$7:A$106,0)),"")</f>
        <v>#ERROR!</v>
      </c>
      <c r="I473" s="145" t="str">
        <f>IF(C473&lt;&gt;"",INDEX(WS3_SiteInfo[Site name],MATCH(AuditRepTemp_C!F473,'3) Site Information'!A$7:A$106,0)),"")</f>
        <v>#ERROR!</v>
      </c>
      <c r="J473" s="146" t="str">
        <f>IF(ROWS(J$7:J473)&gt;$A$3*$A$4,"",INDEX(IndicatorsB[Indicator],MOD(ROWS(J$7:J473)-1,$A$3)+1))</f>
        <v>#ERROR!</v>
      </c>
      <c r="K473" s="146" t="str">
        <f>IF(ROWS(K$7:K473)&gt;$A$3*$A$4,"",INDEX(IndicatorsB[Indicator/ Requirement Text],MOD(ROWS(K$7:K473)-1,$A$3)+1))</f>
        <v>#ERROR!</v>
      </c>
      <c r="L473" s="146" t="str">
        <f>IF(ROWS(L$7:L473)&gt;$A$3*$A$4,"",INDEX(IndicatorsB[Footnotes &amp; Criterion],MOD(ROWS(L$7:L473)-1,$A$3)+1))</f>
        <v>#ERROR!</v>
      </c>
      <c r="M473" s="3"/>
      <c r="N473" s="3"/>
      <c r="O473" s="3"/>
      <c r="P473" s="3"/>
      <c r="Q473" s="3"/>
      <c r="R473" s="3"/>
      <c r="S473" s="3"/>
      <c r="T473" s="3"/>
      <c r="U473" s="3"/>
      <c r="V473" s="3"/>
      <c r="W473" s="3"/>
      <c r="X473" s="3"/>
      <c r="Y473" s="3"/>
      <c r="Z473" s="3"/>
    </row>
    <row r="474" ht="14.25" customHeight="1">
      <c r="A474" s="141" t="str">
        <f t="shared" si="1"/>
        <v>#ERROR!</v>
      </c>
      <c r="B474" s="142">
        <f t="shared" si="2"/>
        <v>1652</v>
      </c>
      <c r="C474" s="128" t="str">
        <f>IF(ROWS(C$7:C474)&gt;$A$3*$A$4,"",INDEX(IndicatorsB[SN],MOD(ROWS(C$7:C474)-1,$A$3)+1))</f>
        <v>#ERROR!</v>
      </c>
      <c r="D474" s="128" t="str">
        <f>IF(ROWS(D$7:D474)&gt;$A$3*$A$4,"",INDEX(IndicatorsB[CAR/ Standard],MOD(ROWS(D$7:D474)-1,$A$3)+1))</f>
        <v>#ERROR!</v>
      </c>
      <c r="E474" s="128" t="str">
        <f>IF(ROWS(E$7:E474)&gt;$A$3*$A$4,"",INDEX(IndicatorsB[Doc Version],MOD(ROWS(E$7:E474)-1,$A$3)+1))</f>
        <v>#ERROR!</v>
      </c>
      <c r="F474" s="147" t="str">
        <f t="shared" si="3"/>
        <v/>
      </c>
      <c r="G474" s="144" t="str">
        <f>IFERROR(INDEX('3) Site Information'!$B$7:$B$106,MATCH(AuditRepTemp_C!I474,WS3_SiteInfo[Site name],0)),"")</f>
        <v>#ERROR!</v>
      </c>
      <c r="H474" s="145" t="str">
        <f>IF(C474&lt;&gt;"",INDEX(WS3_SiteInfo[ASC Site ID
],MATCH(AuditRepTemp_C!F474,'3) Site Information'!A$7:A$106,0)),"")</f>
        <v>#ERROR!</v>
      </c>
      <c r="I474" s="145" t="str">
        <f>IF(C474&lt;&gt;"",INDEX(WS3_SiteInfo[Site name],MATCH(AuditRepTemp_C!F474,'3) Site Information'!A$7:A$106,0)),"")</f>
        <v>#ERROR!</v>
      </c>
      <c r="J474" s="146" t="str">
        <f>IF(ROWS(J$7:J474)&gt;$A$3*$A$4,"",INDEX(IndicatorsB[Indicator],MOD(ROWS(J$7:J474)-1,$A$3)+1))</f>
        <v>#ERROR!</v>
      </c>
      <c r="K474" s="146" t="str">
        <f>IF(ROWS(K$7:K474)&gt;$A$3*$A$4,"",INDEX(IndicatorsB[Indicator/ Requirement Text],MOD(ROWS(K$7:K474)-1,$A$3)+1))</f>
        <v>#ERROR!</v>
      </c>
      <c r="L474" s="146" t="str">
        <f>IF(ROWS(L$7:L474)&gt;$A$3*$A$4,"",INDEX(IndicatorsB[Footnotes &amp; Criterion],MOD(ROWS(L$7:L474)-1,$A$3)+1))</f>
        <v>#ERROR!</v>
      </c>
      <c r="M474" s="3"/>
      <c r="N474" s="3"/>
      <c r="O474" s="3"/>
      <c r="P474" s="3"/>
      <c r="Q474" s="3"/>
      <c r="R474" s="3"/>
      <c r="S474" s="3"/>
      <c r="T474" s="3"/>
      <c r="U474" s="3"/>
      <c r="V474" s="3"/>
      <c r="W474" s="3"/>
      <c r="X474" s="3"/>
      <c r="Y474" s="3"/>
      <c r="Z474" s="3"/>
    </row>
    <row r="475" ht="14.25" customHeight="1">
      <c r="A475" s="141" t="str">
        <f t="shared" si="1"/>
        <v>#ERROR!</v>
      </c>
      <c r="B475" s="142">
        <f t="shared" si="2"/>
        <v>1652</v>
      </c>
      <c r="C475" s="128" t="str">
        <f>IF(ROWS(C$7:C475)&gt;$A$3*$A$4,"",INDEX(IndicatorsB[SN],MOD(ROWS(C$7:C475)-1,$A$3)+1))</f>
        <v>#ERROR!</v>
      </c>
      <c r="D475" s="128" t="str">
        <f>IF(ROWS(D$7:D475)&gt;$A$3*$A$4,"",INDEX(IndicatorsB[CAR/ Standard],MOD(ROWS(D$7:D475)-1,$A$3)+1))</f>
        <v>#ERROR!</v>
      </c>
      <c r="E475" s="128" t="str">
        <f>IF(ROWS(E$7:E475)&gt;$A$3*$A$4,"",INDEX(IndicatorsB[Doc Version],MOD(ROWS(E$7:E475)-1,$A$3)+1))</f>
        <v>#ERROR!</v>
      </c>
      <c r="F475" s="147" t="str">
        <f t="shared" si="3"/>
        <v/>
      </c>
      <c r="G475" s="144" t="str">
        <f>IFERROR(INDEX('3) Site Information'!$B$7:$B$106,MATCH(AuditRepTemp_C!I475,WS3_SiteInfo[Site name],0)),"")</f>
        <v>#ERROR!</v>
      </c>
      <c r="H475" s="145" t="str">
        <f>IF(C475&lt;&gt;"",INDEX(WS3_SiteInfo[ASC Site ID
],MATCH(AuditRepTemp_C!F475,'3) Site Information'!A$7:A$106,0)),"")</f>
        <v>#ERROR!</v>
      </c>
      <c r="I475" s="145" t="str">
        <f>IF(C475&lt;&gt;"",INDEX(WS3_SiteInfo[Site name],MATCH(AuditRepTemp_C!F475,'3) Site Information'!A$7:A$106,0)),"")</f>
        <v>#ERROR!</v>
      </c>
      <c r="J475" s="146" t="str">
        <f>IF(ROWS(J$7:J475)&gt;$A$3*$A$4,"",INDEX(IndicatorsB[Indicator],MOD(ROWS(J$7:J475)-1,$A$3)+1))</f>
        <v>#ERROR!</v>
      </c>
      <c r="K475" s="146" t="str">
        <f>IF(ROWS(K$7:K475)&gt;$A$3*$A$4,"",INDEX(IndicatorsB[Indicator/ Requirement Text],MOD(ROWS(K$7:K475)-1,$A$3)+1))</f>
        <v>#ERROR!</v>
      </c>
      <c r="L475" s="146" t="str">
        <f>IF(ROWS(L$7:L475)&gt;$A$3*$A$4,"",INDEX(IndicatorsB[Footnotes &amp; Criterion],MOD(ROWS(L$7:L475)-1,$A$3)+1))</f>
        <v>#ERROR!</v>
      </c>
      <c r="M475" s="3"/>
      <c r="N475" s="3"/>
      <c r="O475" s="3"/>
      <c r="P475" s="3"/>
      <c r="Q475" s="3"/>
      <c r="R475" s="3"/>
      <c r="S475" s="3"/>
      <c r="T475" s="3"/>
      <c r="U475" s="3"/>
      <c r="V475" s="3"/>
      <c r="W475" s="3"/>
      <c r="X475" s="3"/>
      <c r="Y475" s="3"/>
      <c r="Z475" s="3"/>
    </row>
    <row r="476" ht="14.25" customHeight="1">
      <c r="A476" s="141" t="str">
        <f t="shared" si="1"/>
        <v>#ERROR!</v>
      </c>
      <c r="B476" s="142">
        <f t="shared" si="2"/>
        <v>1652</v>
      </c>
      <c r="C476" s="128" t="str">
        <f>IF(ROWS(C$7:C476)&gt;$A$3*$A$4,"",INDEX(IndicatorsB[SN],MOD(ROWS(C$7:C476)-1,$A$3)+1))</f>
        <v>#ERROR!</v>
      </c>
      <c r="D476" s="128" t="str">
        <f>IF(ROWS(D$7:D476)&gt;$A$3*$A$4,"",INDEX(IndicatorsB[CAR/ Standard],MOD(ROWS(D$7:D476)-1,$A$3)+1))</f>
        <v>#ERROR!</v>
      </c>
      <c r="E476" s="128" t="str">
        <f>IF(ROWS(E$7:E476)&gt;$A$3*$A$4,"",INDEX(IndicatorsB[Doc Version],MOD(ROWS(E$7:E476)-1,$A$3)+1))</f>
        <v>#ERROR!</v>
      </c>
      <c r="F476" s="147" t="str">
        <f t="shared" si="3"/>
        <v/>
      </c>
      <c r="G476" s="144" t="str">
        <f>IFERROR(INDEX('3) Site Information'!$B$7:$B$106,MATCH(AuditRepTemp_C!I476,WS3_SiteInfo[Site name],0)),"")</f>
        <v>#ERROR!</v>
      </c>
      <c r="H476" s="145" t="str">
        <f>IF(C476&lt;&gt;"",INDEX(WS3_SiteInfo[ASC Site ID
],MATCH(AuditRepTemp_C!F476,'3) Site Information'!A$7:A$106,0)),"")</f>
        <v>#ERROR!</v>
      </c>
      <c r="I476" s="145" t="str">
        <f>IF(C476&lt;&gt;"",INDEX(WS3_SiteInfo[Site name],MATCH(AuditRepTemp_C!F476,'3) Site Information'!A$7:A$106,0)),"")</f>
        <v>#ERROR!</v>
      </c>
      <c r="J476" s="146" t="str">
        <f>IF(ROWS(J$7:J476)&gt;$A$3*$A$4,"",INDEX(IndicatorsB[Indicator],MOD(ROWS(J$7:J476)-1,$A$3)+1))</f>
        <v>#ERROR!</v>
      </c>
      <c r="K476" s="146" t="str">
        <f>IF(ROWS(K$7:K476)&gt;$A$3*$A$4,"",INDEX(IndicatorsB[Indicator/ Requirement Text],MOD(ROWS(K$7:K476)-1,$A$3)+1))</f>
        <v>#ERROR!</v>
      </c>
      <c r="L476" s="146" t="str">
        <f>IF(ROWS(L$7:L476)&gt;$A$3*$A$4,"",INDEX(IndicatorsB[Footnotes &amp; Criterion],MOD(ROWS(L$7:L476)-1,$A$3)+1))</f>
        <v>#ERROR!</v>
      </c>
      <c r="M476" s="3"/>
      <c r="N476" s="3"/>
      <c r="O476" s="3"/>
      <c r="P476" s="3"/>
      <c r="Q476" s="3"/>
      <c r="R476" s="3"/>
      <c r="S476" s="3"/>
      <c r="T476" s="3"/>
      <c r="U476" s="3"/>
      <c r="V476" s="3"/>
      <c r="W476" s="3"/>
      <c r="X476" s="3"/>
      <c r="Y476" s="3"/>
      <c r="Z476" s="3"/>
    </row>
    <row r="477" ht="14.25" customHeight="1">
      <c r="A477" s="141" t="str">
        <f t="shared" si="1"/>
        <v>#ERROR!</v>
      </c>
      <c r="B477" s="142">
        <f t="shared" si="2"/>
        <v>1652</v>
      </c>
      <c r="C477" s="128" t="str">
        <f>IF(ROWS(C$7:C477)&gt;$A$3*$A$4,"",INDEX(IndicatorsB[SN],MOD(ROWS(C$7:C477)-1,$A$3)+1))</f>
        <v>#ERROR!</v>
      </c>
      <c r="D477" s="128" t="str">
        <f>IF(ROWS(D$7:D477)&gt;$A$3*$A$4,"",INDEX(IndicatorsB[CAR/ Standard],MOD(ROWS(D$7:D477)-1,$A$3)+1))</f>
        <v>#ERROR!</v>
      </c>
      <c r="E477" s="128" t="str">
        <f>IF(ROWS(E$7:E477)&gt;$A$3*$A$4,"",INDEX(IndicatorsB[Doc Version],MOD(ROWS(E$7:E477)-1,$A$3)+1))</f>
        <v>#ERROR!</v>
      </c>
      <c r="F477" s="147" t="str">
        <f t="shared" si="3"/>
        <v/>
      </c>
      <c r="G477" s="144" t="str">
        <f>IFERROR(INDEX('3) Site Information'!$B$7:$B$106,MATCH(AuditRepTemp_C!I477,WS3_SiteInfo[Site name],0)),"")</f>
        <v>#ERROR!</v>
      </c>
      <c r="H477" s="145" t="str">
        <f>IF(C477&lt;&gt;"",INDEX(WS3_SiteInfo[ASC Site ID
],MATCH(AuditRepTemp_C!F477,'3) Site Information'!A$7:A$106,0)),"")</f>
        <v>#ERROR!</v>
      </c>
      <c r="I477" s="145" t="str">
        <f>IF(C477&lt;&gt;"",INDEX(WS3_SiteInfo[Site name],MATCH(AuditRepTemp_C!F477,'3) Site Information'!A$7:A$106,0)),"")</f>
        <v>#ERROR!</v>
      </c>
      <c r="J477" s="146" t="str">
        <f>IF(ROWS(J$7:J477)&gt;$A$3*$A$4,"",INDEX(IndicatorsB[Indicator],MOD(ROWS(J$7:J477)-1,$A$3)+1))</f>
        <v>#ERROR!</v>
      </c>
      <c r="K477" s="146" t="str">
        <f>IF(ROWS(K$7:K477)&gt;$A$3*$A$4,"",INDEX(IndicatorsB[Indicator/ Requirement Text],MOD(ROWS(K$7:K477)-1,$A$3)+1))</f>
        <v>#ERROR!</v>
      </c>
      <c r="L477" s="146" t="str">
        <f>IF(ROWS(L$7:L477)&gt;$A$3*$A$4,"",INDEX(IndicatorsB[Footnotes &amp; Criterion],MOD(ROWS(L$7:L477)-1,$A$3)+1))</f>
        <v>#ERROR!</v>
      </c>
      <c r="M477" s="3"/>
      <c r="N477" s="3"/>
      <c r="O477" s="3"/>
      <c r="P477" s="3"/>
      <c r="Q477" s="3"/>
      <c r="R477" s="3"/>
      <c r="S477" s="3"/>
      <c r="T477" s="3"/>
      <c r="U477" s="3"/>
      <c r="V477" s="3"/>
      <c r="W477" s="3"/>
      <c r="X477" s="3"/>
      <c r="Y477" s="3"/>
      <c r="Z477" s="3"/>
    </row>
    <row r="478" ht="14.25" customHeight="1">
      <c r="A478" s="141" t="str">
        <f t="shared" si="1"/>
        <v>#ERROR!</v>
      </c>
      <c r="B478" s="142">
        <f t="shared" si="2"/>
        <v>1652</v>
      </c>
      <c r="C478" s="128" t="str">
        <f>IF(ROWS(C$7:C478)&gt;$A$3*$A$4,"",INDEX(IndicatorsB[SN],MOD(ROWS(C$7:C478)-1,$A$3)+1))</f>
        <v>#ERROR!</v>
      </c>
      <c r="D478" s="128" t="str">
        <f>IF(ROWS(D$7:D478)&gt;$A$3*$A$4,"",INDEX(IndicatorsB[CAR/ Standard],MOD(ROWS(D$7:D478)-1,$A$3)+1))</f>
        <v>#ERROR!</v>
      </c>
      <c r="E478" s="128" t="str">
        <f>IF(ROWS(E$7:E478)&gt;$A$3*$A$4,"",INDEX(IndicatorsB[Doc Version],MOD(ROWS(E$7:E478)-1,$A$3)+1))</f>
        <v>#ERROR!</v>
      </c>
      <c r="F478" s="147" t="str">
        <f t="shared" si="3"/>
        <v/>
      </c>
      <c r="G478" s="144" t="str">
        <f>IFERROR(INDEX('3) Site Information'!$B$7:$B$106,MATCH(AuditRepTemp_C!I478,WS3_SiteInfo[Site name],0)),"")</f>
        <v>#ERROR!</v>
      </c>
      <c r="H478" s="145" t="str">
        <f>IF(C478&lt;&gt;"",INDEX(WS3_SiteInfo[ASC Site ID
],MATCH(AuditRepTemp_C!F478,'3) Site Information'!A$7:A$106,0)),"")</f>
        <v>#ERROR!</v>
      </c>
      <c r="I478" s="145" t="str">
        <f>IF(C478&lt;&gt;"",INDEX(WS3_SiteInfo[Site name],MATCH(AuditRepTemp_C!F478,'3) Site Information'!A$7:A$106,0)),"")</f>
        <v>#ERROR!</v>
      </c>
      <c r="J478" s="146" t="str">
        <f>IF(ROWS(J$7:J478)&gt;$A$3*$A$4,"",INDEX(IndicatorsB[Indicator],MOD(ROWS(J$7:J478)-1,$A$3)+1))</f>
        <v>#ERROR!</v>
      </c>
      <c r="K478" s="146" t="str">
        <f>IF(ROWS(K$7:K478)&gt;$A$3*$A$4,"",INDEX(IndicatorsB[Indicator/ Requirement Text],MOD(ROWS(K$7:K478)-1,$A$3)+1))</f>
        <v>#ERROR!</v>
      </c>
      <c r="L478" s="146" t="str">
        <f>IF(ROWS(L$7:L478)&gt;$A$3*$A$4,"",INDEX(IndicatorsB[Footnotes &amp; Criterion],MOD(ROWS(L$7:L478)-1,$A$3)+1))</f>
        <v>#ERROR!</v>
      </c>
      <c r="M478" s="3"/>
      <c r="N478" s="3"/>
      <c r="O478" s="3"/>
      <c r="P478" s="3"/>
      <c r="Q478" s="3"/>
      <c r="R478" s="3"/>
      <c r="S478" s="3"/>
      <c r="T478" s="3"/>
      <c r="U478" s="3"/>
      <c r="V478" s="3"/>
      <c r="W478" s="3"/>
      <c r="X478" s="3"/>
      <c r="Y478" s="3"/>
      <c r="Z478" s="3"/>
    </row>
    <row r="479" ht="14.25" customHeight="1">
      <c r="A479" s="141" t="str">
        <f t="shared" si="1"/>
        <v>#ERROR!</v>
      </c>
      <c r="B479" s="142">
        <f t="shared" si="2"/>
        <v>1652</v>
      </c>
      <c r="C479" s="128" t="str">
        <f>IF(ROWS(C$7:C479)&gt;$A$3*$A$4,"",INDEX(IndicatorsB[SN],MOD(ROWS(C$7:C479)-1,$A$3)+1))</f>
        <v>#ERROR!</v>
      </c>
      <c r="D479" s="128" t="str">
        <f>IF(ROWS(D$7:D479)&gt;$A$3*$A$4,"",INDEX(IndicatorsB[CAR/ Standard],MOD(ROWS(D$7:D479)-1,$A$3)+1))</f>
        <v>#ERROR!</v>
      </c>
      <c r="E479" s="128" t="str">
        <f>IF(ROWS(E$7:E479)&gt;$A$3*$A$4,"",INDEX(IndicatorsB[Doc Version],MOD(ROWS(E$7:E479)-1,$A$3)+1))</f>
        <v>#ERROR!</v>
      </c>
      <c r="F479" s="147" t="str">
        <f t="shared" si="3"/>
        <v/>
      </c>
      <c r="G479" s="144" t="str">
        <f>IFERROR(INDEX('3) Site Information'!$B$7:$B$106,MATCH(AuditRepTemp_C!I479,WS3_SiteInfo[Site name],0)),"")</f>
        <v>#ERROR!</v>
      </c>
      <c r="H479" s="145" t="str">
        <f>IF(C479&lt;&gt;"",INDEX(WS3_SiteInfo[ASC Site ID
],MATCH(AuditRepTemp_C!F479,'3) Site Information'!A$7:A$106,0)),"")</f>
        <v>#ERROR!</v>
      </c>
      <c r="I479" s="145" t="str">
        <f>IF(C479&lt;&gt;"",INDEX(WS3_SiteInfo[Site name],MATCH(AuditRepTemp_C!F479,'3) Site Information'!A$7:A$106,0)),"")</f>
        <v>#ERROR!</v>
      </c>
      <c r="J479" s="146" t="str">
        <f>IF(ROWS(J$7:J479)&gt;$A$3*$A$4,"",INDEX(IndicatorsB[Indicator],MOD(ROWS(J$7:J479)-1,$A$3)+1))</f>
        <v>#ERROR!</v>
      </c>
      <c r="K479" s="146" t="str">
        <f>IF(ROWS(K$7:K479)&gt;$A$3*$A$4,"",INDEX(IndicatorsB[Indicator/ Requirement Text],MOD(ROWS(K$7:K479)-1,$A$3)+1))</f>
        <v>#ERROR!</v>
      </c>
      <c r="L479" s="146" t="str">
        <f>IF(ROWS(L$7:L479)&gt;$A$3*$A$4,"",INDEX(IndicatorsB[Footnotes &amp; Criterion],MOD(ROWS(L$7:L479)-1,$A$3)+1))</f>
        <v>#ERROR!</v>
      </c>
      <c r="M479" s="3"/>
      <c r="N479" s="3"/>
      <c r="O479" s="3"/>
      <c r="P479" s="3"/>
      <c r="Q479" s="3"/>
      <c r="R479" s="3"/>
      <c r="S479" s="3"/>
      <c r="T479" s="3"/>
      <c r="U479" s="3"/>
      <c r="V479" s="3"/>
      <c r="W479" s="3"/>
      <c r="X479" s="3"/>
      <c r="Y479" s="3"/>
      <c r="Z479" s="3"/>
    </row>
    <row r="480" ht="14.25" customHeight="1">
      <c r="A480" s="141" t="str">
        <f t="shared" si="1"/>
        <v>#ERROR!</v>
      </c>
      <c r="B480" s="142">
        <f t="shared" si="2"/>
        <v>1652</v>
      </c>
      <c r="C480" s="128" t="str">
        <f>IF(ROWS(C$7:C480)&gt;$A$3*$A$4,"",INDEX(IndicatorsB[SN],MOD(ROWS(C$7:C480)-1,$A$3)+1))</f>
        <v>#ERROR!</v>
      </c>
      <c r="D480" s="128" t="str">
        <f>IF(ROWS(D$7:D480)&gt;$A$3*$A$4,"",INDEX(IndicatorsB[CAR/ Standard],MOD(ROWS(D$7:D480)-1,$A$3)+1))</f>
        <v>#ERROR!</v>
      </c>
      <c r="E480" s="128" t="str">
        <f>IF(ROWS(E$7:E480)&gt;$A$3*$A$4,"",INDEX(IndicatorsB[Doc Version],MOD(ROWS(E$7:E480)-1,$A$3)+1))</f>
        <v>#ERROR!</v>
      </c>
      <c r="F480" s="147" t="str">
        <f t="shared" si="3"/>
        <v/>
      </c>
      <c r="G480" s="144" t="str">
        <f>IFERROR(INDEX('3) Site Information'!$B$7:$B$106,MATCH(AuditRepTemp_C!I480,WS3_SiteInfo[Site name],0)),"")</f>
        <v>#ERROR!</v>
      </c>
      <c r="H480" s="145" t="str">
        <f>IF(C480&lt;&gt;"",INDEX(WS3_SiteInfo[ASC Site ID
],MATCH(AuditRepTemp_C!F480,'3) Site Information'!A$7:A$106,0)),"")</f>
        <v>#ERROR!</v>
      </c>
      <c r="I480" s="145" t="str">
        <f>IF(C480&lt;&gt;"",INDEX(WS3_SiteInfo[Site name],MATCH(AuditRepTemp_C!F480,'3) Site Information'!A$7:A$106,0)),"")</f>
        <v>#ERROR!</v>
      </c>
      <c r="J480" s="146" t="str">
        <f>IF(ROWS(J$7:J480)&gt;$A$3*$A$4,"",INDEX(IndicatorsB[Indicator],MOD(ROWS(J$7:J480)-1,$A$3)+1))</f>
        <v>#ERROR!</v>
      </c>
      <c r="K480" s="146" t="str">
        <f>IF(ROWS(K$7:K480)&gt;$A$3*$A$4,"",INDEX(IndicatorsB[Indicator/ Requirement Text],MOD(ROWS(K$7:K480)-1,$A$3)+1))</f>
        <v>#ERROR!</v>
      </c>
      <c r="L480" s="146" t="str">
        <f>IF(ROWS(L$7:L480)&gt;$A$3*$A$4,"",INDEX(IndicatorsB[Footnotes &amp; Criterion],MOD(ROWS(L$7:L480)-1,$A$3)+1))</f>
        <v>#ERROR!</v>
      </c>
      <c r="M480" s="3"/>
      <c r="N480" s="3"/>
      <c r="O480" s="3"/>
      <c r="P480" s="3"/>
      <c r="Q480" s="3"/>
      <c r="R480" s="3"/>
      <c r="S480" s="3"/>
      <c r="T480" s="3"/>
      <c r="U480" s="3"/>
      <c r="V480" s="3"/>
      <c r="W480" s="3"/>
      <c r="X480" s="3"/>
      <c r="Y480" s="3"/>
      <c r="Z480" s="3"/>
    </row>
    <row r="481" ht="14.25" customHeight="1">
      <c r="A481" s="141" t="str">
        <f t="shared" si="1"/>
        <v>#ERROR!</v>
      </c>
      <c r="B481" s="142">
        <f t="shared" si="2"/>
        <v>1652</v>
      </c>
      <c r="C481" s="128" t="str">
        <f>IF(ROWS(C$7:C481)&gt;$A$3*$A$4,"",INDEX(IndicatorsB[SN],MOD(ROWS(C$7:C481)-1,$A$3)+1))</f>
        <v>#ERROR!</v>
      </c>
      <c r="D481" s="128" t="str">
        <f>IF(ROWS(D$7:D481)&gt;$A$3*$A$4,"",INDEX(IndicatorsB[CAR/ Standard],MOD(ROWS(D$7:D481)-1,$A$3)+1))</f>
        <v>#ERROR!</v>
      </c>
      <c r="E481" s="128" t="str">
        <f>IF(ROWS(E$7:E481)&gt;$A$3*$A$4,"",INDEX(IndicatorsB[Doc Version],MOD(ROWS(E$7:E481)-1,$A$3)+1))</f>
        <v>#ERROR!</v>
      </c>
      <c r="F481" s="147" t="str">
        <f t="shared" si="3"/>
        <v/>
      </c>
      <c r="G481" s="144" t="str">
        <f>IFERROR(INDEX('3) Site Information'!$B$7:$B$106,MATCH(AuditRepTemp_C!I481,WS3_SiteInfo[Site name],0)),"")</f>
        <v>#ERROR!</v>
      </c>
      <c r="H481" s="145" t="str">
        <f>IF(C481&lt;&gt;"",INDEX(WS3_SiteInfo[ASC Site ID
],MATCH(AuditRepTemp_C!F481,'3) Site Information'!A$7:A$106,0)),"")</f>
        <v>#ERROR!</v>
      </c>
      <c r="I481" s="145" t="str">
        <f>IF(C481&lt;&gt;"",INDEX(WS3_SiteInfo[Site name],MATCH(AuditRepTemp_C!F481,'3) Site Information'!A$7:A$106,0)),"")</f>
        <v>#ERROR!</v>
      </c>
      <c r="J481" s="146" t="str">
        <f>IF(ROWS(J$7:J481)&gt;$A$3*$A$4,"",INDEX(IndicatorsB[Indicator],MOD(ROWS(J$7:J481)-1,$A$3)+1))</f>
        <v>#ERROR!</v>
      </c>
      <c r="K481" s="146" t="str">
        <f>IF(ROWS(K$7:K481)&gt;$A$3*$A$4,"",INDEX(IndicatorsB[Indicator/ Requirement Text],MOD(ROWS(K$7:K481)-1,$A$3)+1))</f>
        <v>#ERROR!</v>
      </c>
      <c r="L481" s="146" t="str">
        <f>IF(ROWS(L$7:L481)&gt;$A$3*$A$4,"",INDEX(IndicatorsB[Footnotes &amp; Criterion],MOD(ROWS(L$7:L481)-1,$A$3)+1))</f>
        <v>#ERROR!</v>
      </c>
      <c r="M481" s="3"/>
      <c r="N481" s="3"/>
      <c r="O481" s="3"/>
      <c r="P481" s="3"/>
      <c r="Q481" s="3"/>
      <c r="R481" s="3"/>
      <c r="S481" s="3"/>
      <c r="T481" s="3"/>
      <c r="U481" s="3"/>
      <c r="V481" s="3"/>
      <c r="W481" s="3"/>
      <c r="X481" s="3"/>
      <c r="Y481" s="3"/>
      <c r="Z481" s="3"/>
    </row>
    <row r="482" ht="14.25" customHeight="1">
      <c r="A482" s="141" t="str">
        <f t="shared" si="1"/>
        <v>#ERROR!</v>
      </c>
      <c r="B482" s="142">
        <f t="shared" si="2"/>
        <v>1652</v>
      </c>
      <c r="C482" s="128" t="str">
        <f>IF(ROWS(C$7:C482)&gt;$A$3*$A$4,"",INDEX(IndicatorsB[SN],MOD(ROWS(C$7:C482)-1,$A$3)+1))</f>
        <v>#ERROR!</v>
      </c>
      <c r="D482" s="128" t="str">
        <f>IF(ROWS(D$7:D482)&gt;$A$3*$A$4,"",INDEX(IndicatorsB[CAR/ Standard],MOD(ROWS(D$7:D482)-1,$A$3)+1))</f>
        <v>#ERROR!</v>
      </c>
      <c r="E482" s="128" t="str">
        <f>IF(ROWS(E$7:E482)&gt;$A$3*$A$4,"",INDEX(IndicatorsB[Doc Version],MOD(ROWS(E$7:E482)-1,$A$3)+1))</f>
        <v>#ERROR!</v>
      </c>
      <c r="F482" s="147" t="str">
        <f t="shared" si="3"/>
        <v/>
      </c>
      <c r="G482" s="144" t="str">
        <f>IFERROR(INDEX('3) Site Information'!$B$7:$B$106,MATCH(AuditRepTemp_C!I482,WS3_SiteInfo[Site name],0)),"")</f>
        <v>#ERROR!</v>
      </c>
      <c r="H482" s="145" t="str">
        <f>IF(C482&lt;&gt;"",INDEX(WS3_SiteInfo[ASC Site ID
],MATCH(AuditRepTemp_C!F482,'3) Site Information'!A$7:A$106,0)),"")</f>
        <v>#ERROR!</v>
      </c>
      <c r="I482" s="145" t="str">
        <f>IF(C482&lt;&gt;"",INDEX(WS3_SiteInfo[Site name],MATCH(AuditRepTemp_C!F482,'3) Site Information'!A$7:A$106,0)),"")</f>
        <v>#ERROR!</v>
      </c>
      <c r="J482" s="146" t="str">
        <f>IF(ROWS(J$7:J482)&gt;$A$3*$A$4,"",INDEX(IndicatorsB[Indicator],MOD(ROWS(J$7:J482)-1,$A$3)+1))</f>
        <v>#ERROR!</v>
      </c>
      <c r="K482" s="146" t="str">
        <f>IF(ROWS(K$7:K482)&gt;$A$3*$A$4,"",INDEX(IndicatorsB[Indicator/ Requirement Text],MOD(ROWS(K$7:K482)-1,$A$3)+1))</f>
        <v>#ERROR!</v>
      </c>
      <c r="L482" s="146" t="str">
        <f>IF(ROWS(L$7:L482)&gt;$A$3*$A$4,"",INDEX(IndicatorsB[Footnotes &amp; Criterion],MOD(ROWS(L$7:L482)-1,$A$3)+1))</f>
        <v>#ERROR!</v>
      </c>
      <c r="M482" s="3"/>
      <c r="N482" s="3"/>
      <c r="O482" s="3"/>
      <c r="P482" s="3"/>
      <c r="Q482" s="3"/>
      <c r="R482" s="3"/>
      <c r="S482" s="3"/>
      <c r="T482" s="3"/>
      <c r="U482" s="3"/>
      <c r="V482" s="3"/>
      <c r="W482" s="3"/>
      <c r="X482" s="3"/>
      <c r="Y482" s="3"/>
      <c r="Z482" s="3"/>
    </row>
    <row r="483" ht="14.25" customHeight="1">
      <c r="A483" s="141" t="str">
        <f t="shared" si="1"/>
        <v>#ERROR!</v>
      </c>
      <c r="B483" s="142">
        <f t="shared" si="2"/>
        <v>1652</v>
      </c>
      <c r="C483" s="128" t="str">
        <f>IF(ROWS(C$7:C483)&gt;$A$3*$A$4,"",INDEX(IndicatorsB[SN],MOD(ROWS(C$7:C483)-1,$A$3)+1))</f>
        <v>#ERROR!</v>
      </c>
      <c r="D483" s="128" t="str">
        <f>IF(ROWS(D$7:D483)&gt;$A$3*$A$4,"",INDEX(IndicatorsB[CAR/ Standard],MOD(ROWS(D$7:D483)-1,$A$3)+1))</f>
        <v>#ERROR!</v>
      </c>
      <c r="E483" s="128" t="str">
        <f>IF(ROWS(E$7:E483)&gt;$A$3*$A$4,"",INDEX(IndicatorsB[Doc Version],MOD(ROWS(E$7:E483)-1,$A$3)+1))</f>
        <v>#ERROR!</v>
      </c>
      <c r="F483" s="147" t="str">
        <f t="shared" si="3"/>
        <v/>
      </c>
      <c r="G483" s="144" t="str">
        <f>IFERROR(INDEX('3) Site Information'!$B$7:$B$106,MATCH(AuditRepTemp_C!I483,WS3_SiteInfo[Site name],0)),"")</f>
        <v>#ERROR!</v>
      </c>
      <c r="H483" s="145" t="str">
        <f>IF(C483&lt;&gt;"",INDEX(WS3_SiteInfo[ASC Site ID
],MATCH(AuditRepTemp_C!F483,'3) Site Information'!A$7:A$106,0)),"")</f>
        <v>#ERROR!</v>
      </c>
      <c r="I483" s="145" t="str">
        <f>IF(C483&lt;&gt;"",INDEX(WS3_SiteInfo[Site name],MATCH(AuditRepTemp_C!F483,'3) Site Information'!A$7:A$106,0)),"")</f>
        <v>#ERROR!</v>
      </c>
      <c r="J483" s="146" t="str">
        <f>IF(ROWS(J$7:J483)&gt;$A$3*$A$4,"",INDEX(IndicatorsB[Indicator],MOD(ROWS(J$7:J483)-1,$A$3)+1))</f>
        <v>#ERROR!</v>
      </c>
      <c r="K483" s="146" t="str">
        <f>IF(ROWS(K$7:K483)&gt;$A$3*$A$4,"",INDEX(IndicatorsB[Indicator/ Requirement Text],MOD(ROWS(K$7:K483)-1,$A$3)+1))</f>
        <v>#ERROR!</v>
      </c>
      <c r="L483" s="146" t="str">
        <f>IF(ROWS(L$7:L483)&gt;$A$3*$A$4,"",INDEX(IndicatorsB[Footnotes &amp; Criterion],MOD(ROWS(L$7:L483)-1,$A$3)+1))</f>
        <v>#ERROR!</v>
      </c>
      <c r="M483" s="3"/>
      <c r="N483" s="3"/>
      <c r="O483" s="3"/>
      <c r="P483" s="3"/>
      <c r="Q483" s="3"/>
      <c r="R483" s="3"/>
      <c r="S483" s="3"/>
      <c r="T483" s="3"/>
      <c r="U483" s="3"/>
      <c r="V483" s="3"/>
      <c r="W483" s="3"/>
      <c r="X483" s="3"/>
      <c r="Y483" s="3"/>
      <c r="Z483" s="3"/>
    </row>
    <row r="484" ht="14.25" customHeight="1">
      <c r="A484" s="141" t="str">
        <f t="shared" si="1"/>
        <v>#ERROR!</v>
      </c>
      <c r="B484" s="142">
        <f t="shared" si="2"/>
        <v>1652</v>
      </c>
      <c r="C484" s="128" t="str">
        <f>IF(ROWS(C$7:C484)&gt;$A$3*$A$4,"",INDEX(IndicatorsB[SN],MOD(ROWS(C$7:C484)-1,$A$3)+1))</f>
        <v>#ERROR!</v>
      </c>
      <c r="D484" s="128" t="str">
        <f>IF(ROWS(D$7:D484)&gt;$A$3*$A$4,"",INDEX(IndicatorsB[CAR/ Standard],MOD(ROWS(D$7:D484)-1,$A$3)+1))</f>
        <v>#ERROR!</v>
      </c>
      <c r="E484" s="128" t="str">
        <f>IF(ROWS(E$7:E484)&gt;$A$3*$A$4,"",INDEX(IndicatorsB[Doc Version],MOD(ROWS(E$7:E484)-1,$A$3)+1))</f>
        <v>#ERROR!</v>
      </c>
      <c r="F484" s="147" t="str">
        <f t="shared" si="3"/>
        <v/>
      </c>
      <c r="G484" s="144" t="str">
        <f>IFERROR(INDEX('3) Site Information'!$B$7:$B$106,MATCH(AuditRepTemp_C!I484,WS3_SiteInfo[Site name],0)),"")</f>
        <v>#ERROR!</v>
      </c>
      <c r="H484" s="145" t="str">
        <f>IF(C484&lt;&gt;"",INDEX(WS3_SiteInfo[ASC Site ID
],MATCH(AuditRepTemp_C!F484,'3) Site Information'!A$7:A$106,0)),"")</f>
        <v>#ERROR!</v>
      </c>
      <c r="I484" s="145" t="str">
        <f>IF(C484&lt;&gt;"",INDEX(WS3_SiteInfo[Site name],MATCH(AuditRepTemp_C!F484,'3) Site Information'!A$7:A$106,0)),"")</f>
        <v>#ERROR!</v>
      </c>
      <c r="J484" s="146" t="str">
        <f>IF(ROWS(J$7:J484)&gt;$A$3*$A$4,"",INDEX(IndicatorsB[Indicator],MOD(ROWS(J$7:J484)-1,$A$3)+1))</f>
        <v>#ERROR!</v>
      </c>
      <c r="K484" s="146" t="str">
        <f>IF(ROWS(K$7:K484)&gt;$A$3*$A$4,"",INDEX(IndicatorsB[Indicator/ Requirement Text],MOD(ROWS(K$7:K484)-1,$A$3)+1))</f>
        <v>#ERROR!</v>
      </c>
      <c r="L484" s="146" t="str">
        <f>IF(ROWS(L$7:L484)&gt;$A$3*$A$4,"",INDEX(IndicatorsB[Footnotes &amp; Criterion],MOD(ROWS(L$7:L484)-1,$A$3)+1))</f>
        <v>#ERROR!</v>
      </c>
      <c r="M484" s="3"/>
      <c r="N484" s="3"/>
      <c r="O484" s="3"/>
      <c r="P484" s="3"/>
      <c r="Q484" s="3"/>
      <c r="R484" s="3"/>
      <c r="S484" s="3"/>
      <c r="T484" s="3"/>
      <c r="U484" s="3"/>
      <c r="V484" s="3"/>
      <c r="W484" s="3"/>
      <c r="X484" s="3"/>
      <c r="Y484" s="3"/>
      <c r="Z484" s="3"/>
    </row>
    <row r="485" ht="14.25" customHeight="1">
      <c r="A485" s="141" t="str">
        <f t="shared" si="1"/>
        <v>#ERROR!</v>
      </c>
      <c r="B485" s="142">
        <f t="shared" si="2"/>
        <v>1652</v>
      </c>
      <c r="C485" s="128" t="str">
        <f>IF(ROWS(C$7:C485)&gt;$A$3*$A$4,"",INDEX(IndicatorsB[SN],MOD(ROWS(C$7:C485)-1,$A$3)+1))</f>
        <v>#ERROR!</v>
      </c>
      <c r="D485" s="128" t="str">
        <f>IF(ROWS(D$7:D485)&gt;$A$3*$A$4,"",INDEX(IndicatorsB[CAR/ Standard],MOD(ROWS(D$7:D485)-1,$A$3)+1))</f>
        <v>#ERROR!</v>
      </c>
      <c r="E485" s="128" t="str">
        <f>IF(ROWS(E$7:E485)&gt;$A$3*$A$4,"",INDEX(IndicatorsB[Doc Version],MOD(ROWS(E$7:E485)-1,$A$3)+1))</f>
        <v>#ERROR!</v>
      </c>
      <c r="F485" s="147" t="str">
        <f t="shared" si="3"/>
        <v/>
      </c>
      <c r="G485" s="144" t="str">
        <f>IFERROR(INDEX('3) Site Information'!$B$7:$B$106,MATCH(AuditRepTemp_C!I485,WS3_SiteInfo[Site name],0)),"")</f>
        <v>#ERROR!</v>
      </c>
      <c r="H485" s="145" t="str">
        <f>IF(C485&lt;&gt;"",INDEX(WS3_SiteInfo[ASC Site ID
],MATCH(AuditRepTemp_C!F485,'3) Site Information'!A$7:A$106,0)),"")</f>
        <v>#ERROR!</v>
      </c>
      <c r="I485" s="145" t="str">
        <f>IF(C485&lt;&gt;"",INDEX(WS3_SiteInfo[Site name],MATCH(AuditRepTemp_C!F485,'3) Site Information'!A$7:A$106,0)),"")</f>
        <v>#ERROR!</v>
      </c>
      <c r="J485" s="146" t="str">
        <f>IF(ROWS(J$7:J485)&gt;$A$3*$A$4,"",INDEX(IndicatorsB[Indicator],MOD(ROWS(J$7:J485)-1,$A$3)+1))</f>
        <v>#ERROR!</v>
      </c>
      <c r="K485" s="146" t="str">
        <f>IF(ROWS(K$7:K485)&gt;$A$3*$A$4,"",INDEX(IndicatorsB[Indicator/ Requirement Text],MOD(ROWS(K$7:K485)-1,$A$3)+1))</f>
        <v>#ERROR!</v>
      </c>
      <c r="L485" s="146" t="str">
        <f>IF(ROWS(L$7:L485)&gt;$A$3*$A$4,"",INDEX(IndicatorsB[Footnotes &amp; Criterion],MOD(ROWS(L$7:L485)-1,$A$3)+1))</f>
        <v>#ERROR!</v>
      </c>
      <c r="M485" s="3"/>
      <c r="N485" s="3"/>
      <c r="O485" s="3"/>
      <c r="P485" s="3"/>
      <c r="Q485" s="3"/>
      <c r="R485" s="3"/>
      <c r="S485" s="3"/>
      <c r="T485" s="3"/>
      <c r="U485" s="3"/>
      <c r="V485" s="3"/>
      <c r="W485" s="3"/>
      <c r="X485" s="3"/>
      <c r="Y485" s="3"/>
      <c r="Z485" s="3"/>
    </row>
    <row r="486" ht="14.25" customHeight="1">
      <c r="A486" s="141" t="str">
        <f t="shared" si="1"/>
        <v>#ERROR!</v>
      </c>
      <c r="B486" s="142">
        <f t="shared" si="2"/>
        <v>1652</v>
      </c>
      <c r="C486" s="128" t="str">
        <f>IF(ROWS(C$7:C486)&gt;$A$3*$A$4,"",INDEX(IndicatorsB[SN],MOD(ROWS(C$7:C486)-1,$A$3)+1))</f>
        <v>#ERROR!</v>
      </c>
      <c r="D486" s="128" t="str">
        <f>IF(ROWS(D$7:D486)&gt;$A$3*$A$4,"",INDEX(IndicatorsB[CAR/ Standard],MOD(ROWS(D$7:D486)-1,$A$3)+1))</f>
        <v>#ERROR!</v>
      </c>
      <c r="E486" s="128" t="str">
        <f>IF(ROWS(E$7:E486)&gt;$A$3*$A$4,"",INDEX(IndicatorsB[Doc Version],MOD(ROWS(E$7:E486)-1,$A$3)+1))</f>
        <v>#ERROR!</v>
      </c>
      <c r="F486" s="147" t="str">
        <f t="shared" si="3"/>
        <v/>
      </c>
      <c r="G486" s="144" t="str">
        <f>IFERROR(INDEX('3) Site Information'!$B$7:$B$106,MATCH(AuditRepTemp_C!I486,WS3_SiteInfo[Site name],0)),"")</f>
        <v>#ERROR!</v>
      </c>
      <c r="H486" s="145" t="str">
        <f>IF(C486&lt;&gt;"",INDEX(WS3_SiteInfo[ASC Site ID
],MATCH(AuditRepTemp_C!F486,'3) Site Information'!A$7:A$106,0)),"")</f>
        <v>#ERROR!</v>
      </c>
      <c r="I486" s="145" t="str">
        <f>IF(C486&lt;&gt;"",INDEX(WS3_SiteInfo[Site name],MATCH(AuditRepTemp_C!F486,'3) Site Information'!A$7:A$106,0)),"")</f>
        <v>#ERROR!</v>
      </c>
      <c r="J486" s="146" t="str">
        <f>IF(ROWS(J$7:J486)&gt;$A$3*$A$4,"",INDEX(IndicatorsB[Indicator],MOD(ROWS(J$7:J486)-1,$A$3)+1))</f>
        <v>#ERROR!</v>
      </c>
      <c r="K486" s="146" t="str">
        <f>IF(ROWS(K$7:K486)&gt;$A$3*$A$4,"",INDEX(IndicatorsB[Indicator/ Requirement Text],MOD(ROWS(K$7:K486)-1,$A$3)+1))</f>
        <v>#ERROR!</v>
      </c>
      <c r="L486" s="146" t="str">
        <f>IF(ROWS(L$7:L486)&gt;$A$3*$A$4,"",INDEX(IndicatorsB[Footnotes &amp; Criterion],MOD(ROWS(L$7:L486)-1,$A$3)+1))</f>
        <v>#ERROR!</v>
      </c>
      <c r="M486" s="3"/>
      <c r="N486" s="3"/>
      <c r="O486" s="3"/>
      <c r="P486" s="3"/>
      <c r="Q486" s="3"/>
      <c r="R486" s="3"/>
      <c r="S486" s="3"/>
      <c r="T486" s="3"/>
      <c r="U486" s="3"/>
      <c r="V486" s="3"/>
      <c r="W486" s="3"/>
      <c r="X486" s="3"/>
      <c r="Y486" s="3"/>
      <c r="Z486" s="3"/>
    </row>
    <row r="487" ht="14.25" customHeight="1">
      <c r="A487" s="141" t="str">
        <f t="shared" si="1"/>
        <v>#ERROR!</v>
      </c>
      <c r="B487" s="142">
        <f t="shared" si="2"/>
        <v>1652</v>
      </c>
      <c r="C487" s="128" t="str">
        <f>IF(ROWS(C$7:C487)&gt;$A$3*$A$4,"",INDEX(IndicatorsB[SN],MOD(ROWS(C$7:C487)-1,$A$3)+1))</f>
        <v>#ERROR!</v>
      </c>
      <c r="D487" s="128" t="str">
        <f>IF(ROWS(D$7:D487)&gt;$A$3*$A$4,"",INDEX(IndicatorsB[CAR/ Standard],MOD(ROWS(D$7:D487)-1,$A$3)+1))</f>
        <v>#ERROR!</v>
      </c>
      <c r="E487" s="128" t="str">
        <f>IF(ROWS(E$7:E487)&gt;$A$3*$A$4,"",INDEX(IndicatorsB[Doc Version],MOD(ROWS(E$7:E487)-1,$A$3)+1))</f>
        <v>#ERROR!</v>
      </c>
      <c r="F487" s="147" t="str">
        <f t="shared" si="3"/>
        <v/>
      </c>
      <c r="G487" s="144" t="str">
        <f>IFERROR(INDEX('3) Site Information'!$B$7:$B$106,MATCH(AuditRepTemp_C!I487,WS3_SiteInfo[Site name],0)),"")</f>
        <v>#ERROR!</v>
      </c>
      <c r="H487" s="145" t="str">
        <f>IF(C487&lt;&gt;"",INDEX(WS3_SiteInfo[ASC Site ID
],MATCH(AuditRepTemp_C!F487,'3) Site Information'!A$7:A$106,0)),"")</f>
        <v>#ERROR!</v>
      </c>
      <c r="I487" s="145" t="str">
        <f>IF(C487&lt;&gt;"",INDEX(WS3_SiteInfo[Site name],MATCH(AuditRepTemp_C!F487,'3) Site Information'!A$7:A$106,0)),"")</f>
        <v>#ERROR!</v>
      </c>
      <c r="J487" s="146" t="str">
        <f>IF(ROWS(J$7:J487)&gt;$A$3*$A$4,"",INDEX(IndicatorsB[Indicator],MOD(ROWS(J$7:J487)-1,$A$3)+1))</f>
        <v>#ERROR!</v>
      </c>
      <c r="K487" s="146" t="str">
        <f>IF(ROWS(K$7:K487)&gt;$A$3*$A$4,"",INDEX(IndicatorsB[Indicator/ Requirement Text],MOD(ROWS(K$7:K487)-1,$A$3)+1))</f>
        <v>#ERROR!</v>
      </c>
      <c r="L487" s="146" t="str">
        <f>IF(ROWS(L$7:L487)&gt;$A$3*$A$4,"",INDEX(IndicatorsB[Footnotes &amp; Criterion],MOD(ROWS(L$7:L487)-1,$A$3)+1))</f>
        <v>#ERROR!</v>
      </c>
      <c r="M487" s="3"/>
      <c r="N487" s="3"/>
      <c r="O487" s="3"/>
      <c r="P487" s="3"/>
      <c r="Q487" s="3"/>
      <c r="R487" s="3"/>
      <c r="S487" s="3"/>
      <c r="T487" s="3"/>
      <c r="U487" s="3"/>
      <c r="V487" s="3"/>
      <c r="W487" s="3"/>
      <c r="X487" s="3"/>
      <c r="Y487" s="3"/>
      <c r="Z487" s="3"/>
    </row>
    <row r="488" ht="14.25" customHeight="1">
      <c r="A488" s="141" t="str">
        <f t="shared" si="1"/>
        <v>#ERROR!</v>
      </c>
      <c r="B488" s="142">
        <f t="shared" si="2"/>
        <v>1652</v>
      </c>
      <c r="C488" s="128" t="str">
        <f>IF(ROWS(C$7:C488)&gt;$A$3*$A$4,"",INDEX(IndicatorsB[SN],MOD(ROWS(C$7:C488)-1,$A$3)+1))</f>
        <v>#ERROR!</v>
      </c>
      <c r="D488" s="128" t="str">
        <f>IF(ROWS(D$7:D488)&gt;$A$3*$A$4,"",INDEX(IndicatorsB[CAR/ Standard],MOD(ROWS(D$7:D488)-1,$A$3)+1))</f>
        <v>#ERROR!</v>
      </c>
      <c r="E488" s="128" t="str">
        <f>IF(ROWS(E$7:E488)&gt;$A$3*$A$4,"",INDEX(IndicatorsB[Doc Version],MOD(ROWS(E$7:E488)-1,$A$3)+1))</f>
        <v>#ERROR!</v>
      </c>
      <c r="F488" s="147" t="str">
        <f t="shared" si="3"/>
        <v/>
      </c>
      <c r="G488" s="144" t="str">
        <f>IFERROR(INDEX('3) Site Information'!$B$7:$B$106,MATCH(AuditRepTemp_C!I488,WS3_SiteInfo[Site name],0)),"")</f>
        <v>#ERROR!</v>
      </c>
      <c r="H488" s="145" t="str">
        <f>IF(C488&lt;&gt;"",INDEX(WS3_SiteInfo[ASC Site ID
],MATCH(AuditRepTemp_C!F488,'3) Site Information'!A$7:A$106,0)),"")</f>
        <v>#ERROR!</v>
      </c>
      <c r="I488" s="145" t="str">
        <f>IF(C488&lt;&gt;"",INDEX(WS3_SiteInfo[Site name],MATCH(AuditRepTemp_C!F488,'3) Site Information'!A$7:A$106,0)),"")</f>
        <v>#ERROR!</v>
      </c>
      <c r="J488" s="146" t="str">
        <f>IF(ROWS(J$7:J488)&gt;$A$3*$A$4,"",INDEX(IndicatorsB[Indicator],MOD(ROWS(J$7:J488)-1,$A$3)+1))</f>
        <v>#ERROR!</v>
      </c>
      <c r="K488" s="146" t="str">
        <f>IF(ROWS(K$7:K488)&gt;$A$3*$A$4,"",INDEX(IndicatorsB[Indicator/ Requirement Text],MOD(ROWS(K$7:K488)-1,$A$3)+1))</f>
        <v>#ERROR!</v>
      </c>
      <c r="L488" s="146" t="str">
        <f>IF(ROWS(L$7:L488)&gt;$A$3*$A$4,"",INDEX(IndicatorsB[Footnotes &amp; Criterion],MOD(ROWS(L$7:L488)-1,$A$3)+1))</f>
        <v>#ERROR!</v>
      </c>
      <c r="M488" s="3"/>
      <c r="N488" s="3"/>
      <c r="O488" s="3"/>
      <c r="P488" s="3"/>
      <c r="Q488" s="3"/>
      <c r="R488" s="3"/>
      <c r="S488" s="3"/>
      <c r="T488" s="3"/>
      <c r="U488" s="3"/>
      <c r="V488" s="3"/>
      <c r="W488" s="3"/>
      <c r="X488" s="3"/>
      <c r="Y488" s="3"/>
      <c r="Z488" s="3"/>
    </row>
    <row r="489" ht="14.25" customHeight="1">
      <c r="A489" s="141" t="str">
        <f t="shared" si="1"/>
        <v>#ERROR!</v>
      </c>
      <c r="B489" s="142">
        <f t="shared" si="2"/>
        <v>1652</v>
      </c>
      <c r="C489" s="128" t="str">
        <f>IF(ROWS(C$7:C489)&gt;$A$3*$A$4,"",INDEX(IndicatorsB[SN],MOD(ROWS(C$7:C489)-1,$A$3)+1))</f>
        <v>#ERROR!</v>
      </c>
      <c r="D489" s="128" t="str">
        <f>IF(ROWS(D$7:D489)&gt;$A$3*$A$4,"",INDEX(IndicatorsB[CAR/ Standard],MOD(ROWS(D$7:D489)-1,$A$3)+1))</f>
        <v>#ERROR!</v>
      </c>
      <c r="E489" s="128" t="str">
        <f>IF(ROWS(E$7:E489)&gt;$A$3*$A$4,"",INDEX(IndicatorsB[Doc Version],MOD(ROWS(E$7:E489)-1,$A$3)+1))</f>
        <v>#ERROR!</v>
      </c>
      <c r="F489" s="147" t="str">
        <f t="shared" si="3"/>
        <v/>
      </c>
      <c r="G489" s="144" t="str">
        <f>IFERROR(INDEX('3) Site Information'!$B$7:$B$106,MATCH(AuditRepTemp_C!I489,WS3_SiteInfo[Site name],0)),"")</f>
        <v>#ERROR!</v>
      </c>
      <c r="H489" s="145" t="str">
        <f>IF(C489&lt;&gt;"",INDEX(WS3_SiteInfo[ASC Site ID
],MATCH(AuditRepTemp_C!F489,'3) Site Information'!A$7:A$106,0)),"")</f>
        <v>#ERROR!</v>
      </c>
      <c r="I489" s="145" t="str">
        <f>IF(C489&lt;&gt;"",INDEX(WS3_SiteInfo[Site name],MATCH(AuditRepTemp_C!F489,'3) Site Information'!A$7:A$106,0)),"")</f>
        <v>#ERROR!</v>
      </c>
      <c r="J489" s="146" t="str">
        <f>IF(ROWS(J$7:J489)&gt;$A$3*$A$4,"",INDEX(IndicatorsB[Indicator],MOD(ROWS(J$7:J489)-1,$A$3)+1))</f>
        <v>#ERROR!</v>
      </c>
      <c r="K489" s="146" t="str">
        <f>IF(ROWS(K$7:K489)&gt;$A$3*$A$4,"",INDEX(IndicatorsB[Indicator/ Requirement Text],MOD(ROWS(K$7:K489)-1,$A$3)+1))</f>
        <v>#ERROR!</v>
      </c>
      <c r="L489" s="146" t="str">
        <f>IF(ROWS(L$7:L489)&gt;$A$3*$A$4,"",INDEX(IndicatorsB[Footnotes &amp; Criterion],MOD(ROWS(L$7:L489)-1,$A$3)+1))</f>
        <v>#ERROR!</v>
      </c>
      <c r="M489" s="3"/>
      <c r="N489" s="3"/>
      <c r="O489" s="3"/>
      <c r="P489" s="3"/>
      <c r="Q489" s="3"/>
      <c r="R489" s="3"/>
      <c r="S489" s="3"/>
      <c r="T489" s="3"/>
      <c r="U489" s="3"/>
      <c r="V489" s="3"/>
      <c r="W489" s="3"/>
      <c r="X489" s="3"/>
      <c r="Y489" s="3"/>
      <c r="Z489" s="3"/>
    </row>
    <row r="490" ht="14.25" customHeight="1">
      <c r="A490" s="141" t="str">
        <f t="shared" si="1"/>
        <v>#ERROR!</v>
      </c>
      <c r="B490" s="142">
        <f t="shared" si="2"/>
        <v>1652</v>
      </c>
      <c r="C490" s="128" t="str">
        <f>IF(ROWS(C$7:C490)&gt;$A$3*$A$4,"",INDEX(IndicatorsB[SN],MOD(ROWS(C$7:C490)-1,$A$3)+1))</f>
        <v>#ERROR!</v>
      </c>
      <c r="D490" s="128" t="str">
        <f>IF(ROWS(D$7:D490)&gt;$A$3*$A$4,"",INDEX(IndicatorsB[CAR/ Standard],MOD(ROWS(D$7:D490)-1,$A$3)+1))</f>
        <v>#ERROR!</v>
      </c>
      <c r="E490" s="128" t="str">
        <f>IF(ROWS(E$7:E490)&gt;$A$3*$A$4,"",INDEX(IndicatorsB[Doc Version],MOD(ROWS(E$7:E490)-1,$A$3)+1))</f>
        <v>#ERROR!</v>
      </c>
      <c r="F490" s="147" t="str">
        <f t="shared" si="3"/>
        <v/>
      </c>
      <c r="G490" s="144" t="str">
        <f>IFERROR(INDEX('3) Site Information'!$B$7:$B$106,MATCH(AuditRepTemp_C!I490,WS3_SiteInfo[Site name],0)),"")</f>
        <v>#ERROR!</v>
      </c>
      <c r="H490" s="145" t="str">
        <f>IF(C490&lt;&gt;"",INDEX(WS3_SiteInfo[ASC Site ID
],MATCH(AuditRepTemp_C!F490,'3) Site Information'!A$7:A$106,0)),"")</f>
        <v>#ERROR!</v>
      </c>
      <c r="I490" s="145" t="str">
        <f>IF(C490&lt;&gt;"",INDEX(WS3_SiteInfo[Site name],MATCH(AuditRepTemp_C!F490,'3) Site Information'!A$7:A$106,0)),"")</f>
        <v>#ERROR!</v>
      </c>
      <c r="J490" s="146" t="str">
        <f>IF(ROWS(J$7:J490)&gt;$A$3*$A$4,"",INDEX(IndicatorsB[Indicator],MOD(ROWS(J$7:J490)-1,$A$3)+1))</f>
        <v>#ERROR!</v>
      </c>
      <c r="K490" s="146" t="str">
        <f>IF(ROWS(K$7:K490)&gt;$A$3*$A$4,"",INDEX(IndicatorsB[Indicator/ Requirement Text],MOD(ROWS(K$7:K490)-1,$A$3)+1))</f>
        <v>#ERROR!</v>
      </c>
      <c r="L490" s="146" t="str">
        <f>IF(ROWS(L$7:L490)&gt;$A$3*$A$4,"",INDEX(IndicatorsB[Footnotes &amp; Criterion],MOD(ROWS(L$7:L490)-1,$A$3)+1))</f>
        <v>#ERROR!</v>
      </c>
      <c r="M490" s="3"/>
      <c r="N490" s="3"/>
      <c r="O490" s="3"/>
      <c r="P490" s="3"/>
      <c r="Q490" s="3"/>
      <c r="R490" s="3"/>
      <c r="S490" s="3"/>
      <c r="T490" s="3"/>
      <c r="U490" s="3"/>
      <c r="V490" s="3"/>
      <c r="W490" s="3"/>
      <c r="X490" s="3"/>
      <c r="Y490" s="3"/>
      <c r="Z490" s="3"/>
    </row>
    <row r="491" ht="14.25" customHeight="1">
      <c r="A491" s="141" t="str">
        <f t="shared" si="1"/>
        <v>#ERROR!</v>
      </c>
      <c r="B491" s="142">
        <f t="shared" si="2"/>
        <v>1652</v>
      </c>
      <c r="C491" s="128" t="str">
        <f>IF(ROWS(C$7:C491)&gt;$A$3*$A$4,"",INDEX(IndicatorsB[SN],MOD(ROWS(C$7:C491)-1,$A$3)+1))</f>
        <v>#ERROR!</v>
      </c>
      <c r="D491" s="128" t="str">
        <f>IF(ROWS(D$7:D491)&gt;$A$3*$A$4,"",INDEX(IndicatorsB[CAR/ Standard],MOD(ROWS(D$7:D491)-1,$A$3)+1))</f>
        <v>#ERROR!</v>
      </c>
      <c r="E491" s="128" t="str">
        <f>IF(ROWS(E$7:E491)&gt;$A$3*$A$4,"",INDEX(IndicatorsB[Doc Version],MOD(ROWS(E$7:E491)-1,$A$3)+1))</f>
        <v>#ERROR!</v>
      </c>
      <c r="F491" s="147" t="str">
        <f t="shared" si="3"/>
        <v/>
      </c>
      <c r="G491" s="144" t="str">
        <f>IFERROR(INDEX('3) Site Information'!$B$7:$B$106,MATCH(AuditRepTemp_C!I491,WS3_SiteInfo[Site name],0)),"")</f>
        <v>#ERROR!</v>
      </c>
      <c r="H491" s="145" t="str">
        <f>IF(C491&lt;&gt;"",INDEX(WS3_SiteInfo[ASC Site ID
],MATCH(AuditRepTemp_C!F491,'3) Site Information'!A$7:A$106,0)),"")</f>
        <v>#ERROR!</v>
      </c>
      <c r="I491" s="145" t="str">
        <f>IF(C491&lt;&gt;"",INDEX(WS3_SiteInfo[Site name],MATCH(AuditRepTemp_C!F491,'3) Site Information'!A$7:A$106,0)),"")</f>
        <v>#ERROR!</v>
      </c>
      <c r="J491" s="146" t="str">
        <f>IF(ROWS(J$7:J491)&gt;$A$3*$A$4,"",INDEX(IndicatorsB[Indicator],MOD(ROWS(J$7:J491)-1,$A$3)+1))</f>
        <v>#ERROR!</v>
      </c>
      <c r="K491" s="146" t="str">
        <f>IF(ROWS(K$7:K491)&gt;$A$3*$A$4,"",INDEX(IndicatorsB[Indicator/ Requirement Text],MOD(ROWS(K$7:K491)-1,$A$3)+1))</f>
        <v>#ERROR!</v>
      </c>
      <c r="L491" s="146" t="str">
        <f>IF(ROWS(L$7:L491)&gt;$A$3*$A$4,"",INDEX(IndicatorsB[Footnotes &amp; Criterion],MOD(ROWS(L$7:L491)-1,$A$3)+1))</f>
        <v>#ERROR!</v>
      </c>
      <c r="M491" s="3"/>
      <c r="N491" s="3"/>
      <c r="O491" s="3"/>
      <c r="P491" s="3"/>
      <c r="Q491" s="3"/>
      <c r="R491" s="3"/>
      <c r="S491" s="3"/>
      <c r="T491" s="3"/>
      <c r="U491" s="3"/>
      <c r="V491" s="3"/>
      <c r="W491" s="3"/>
      <c r="X491" s="3"/>
      <c r="Y491" s="3"/>
      <c r="Z491" s="3"/>
    </row>
    <row r="492" ht="14.25" customHeight="1">
      <c r="A492" s="141" t="str">
        <f t="shared" si="1"/>
        <v>#ERROR!</v>
      </c>
      <c r="B492" s="142">
        <f t="shared" si="2"/>
        <v>1652</v>
      </c>
      <c r="C492" s="128" t="str">
        <f>IF(ROWS(C$7:C492)&gt;$A$3*$A$4,"",INDEX(IndicatorsB[SN],MOD(ROWS(C$7:C492)-1,$A$3)+1))</f>
        <v>#ERROR!</v>
      </c>
      <c r="D492" s="128" t="str">
        <f>IF(ROWS(D$7:D492)&gt;$A$3*$A$4,"",INDEX(IndicatorsB[CAR/ Standard],MOD(ROWS(D$7:D492)-1,$A$3)+1))</f>
        <v>#ERROR!</v>
      </c>
      <c r="E492" s="128" t="str">
        <f>IF(ROWS(E$7:E492)&gt;$A$3*$A$4,"",INDEX(IndicatorsB[Doc Version],MOD(ROWS(E$7:E492)-1,$A$3)+1))</f>
        <v>#ERROR!</v>
      </c>
      <c r="F492" s="147" t="str">
        <f t="shared" si="3"/>
        <v/>
      </c>
      <c r="G492" s="144" t="str">
        <f>IFERROR(INDEX('3) Site Information'!$B$7:$B$106,MATCH(AuditRepTemp_C!I492,WS3_SiteInfo[Site name],0)),"")</f>
        <v>#ERROR!</v>
      </c>
      <c r="H492" s="145" t="str">
        <f>IF(C492&lt;&gt;"",INDEX(WS3_SiteInfo[ASC Site ID
],MATCH(AuditRepTemp_C!F492,'3) Site Information'!A$7:A$106,0)),"")</f>
        <v>#ERROR!</v>
      </c>
      <c r="I492" s="145" t="str">
        <f>IF(C492&lt;&gt;"",INDEX(WS3_SiteInfo[Site name],MATCH(AuditRepTemp_C!F492,'3) Site Information'!A$7:A$106,0)),"")</f>
        <v>#ERROR!</v>
      </c>
      <c r="J492" s="146" t="str">
        <f>IF(ROWS(J$7:J492)&gt;$A$3*$A$4,"",INDEX(IndicatorsB[Indicator],MOD(ROWS(J$7:J492)-1,$A$3)+1))</f>
        <v>#ERROR!</v>
      </c>
      <c r="K492" s="146" t="str">
        <f>IF(ROWS(K$7:K492)&gt;$A$3*$A$4,"",INDEX(IndicatorsB[Indicator/ Requirement Text],MOD(ROWS(K$7:K492)-1,$A$3)+1))</f>
        <v>#ERROR!</v>
      </c>
      <c r="L492" s="146" t="str">
        <f>IF(ROWS(L$7:L492)&gt;$A$3*$A$4,"",INDEX(IndicatorsB[Footnotes &amp; Criterion],MOD(ROWS(L$7:L492)-1,$A$3)+1))</f>
        <v>#ERROR!</v>
      </c>
      <c r="M492" s="3"/>
      <c r="N492" s="3"/>
      <c r="O492" s="3"/>
      <c r="P492" s="3"/>
      <c r="Q492" s="3"/>
      <c r="R492" s="3"/>
      <c r="S492" s="3"/>
      <c r="T492" s="3"/>
      <c r="U492" s="3"/>
      <c r="V492" s="3"/>
      <c r="W492" s="3"/>
      <c r="X492" s="3"/>
      <c r="Y492" s="3"/>
      <c r="Z492" s="3"/>
    </row>
    <row r="493" ht="14.25" customHeight="1">
      <c r="A493" s="141" t="str">
        <f t="shared" si="1"/>
        <v>#ERROR!</v>
      </c>
      <c r="B493" s="142">
        <f t="shared" si="2"/>
        <v>1652</v>
      </c>
      <c r="C493" s="128" t="str">
        <f>IF(ROWS(C$7:C493)&gt;$A$3*$A$4,"",INDEX(IndicatorsB[SN],MOD(ROWS(C$7:C493)-1,$A$3)+1))</f>
        <v>#ERROR!</v>
      </c>
      <c r="D493" s="128" t="str">
        <f>IF(ROWS(D$7:D493)&gt;$A$3*$A$4,"",INDEX(IndicatorsB[CAR/ Standard],MOD(ROWS(D$7:D493)-1,$A$3)+1))</f>
        <v>#ERROR!</v>
      </c>
      <c r="E493" s="128" t="str">
        <f>IF(ROWS(E$7:E493)&gt;$A$3*$A$4,"",INDEX(IndicatorsB[Doc Version],MOD(ROWS(E$7:E493)-1,$A$3)+1))</f>
        <v>#ERROR!</v>
      </c>
      <c r="F493" s="147" t="str">
        <f t="shared" si="3"/>
        <v/>
      </c>
      <c r="G493" s="144" t="str">
        <f>IFERROR(INDEX('3) Site Information'!$B$7:$B$106,MATCH(AuditRepTemp_C!I493,WS3_SiteInfo[Site name],0)),"")</f>
        <v>#ERROR!</v>
      </c>
      <c r="H493" s="145" t="str">
        <f>IF(C493&lt;&gt;"",INDEX(WS3_SiteInfo[ASC Site ID
],MATCH(AuditRepTemp_C!F493,'3) Site Information'!A$7:A$106,0)),"")</f>
        <v>#ERROR!</v>
      </c>
      <c r="I493" s="145" t="str">
        <f>IF(C493&lt;&gt;"",INDEX(WS3_SiteInfo[Site name],MATCH(AuditRepTemp_C!F493,'3) Site Information'!A$7:A$106,0)),"")</f>
        <v>#ERROR!</v>
      </c>
      <c r="J493" s="146" t="str">
        <f>IF(ROWS(J$7:J493)&gt;$A$3*$A$4,"",INDEX(IndicatorsB[Indicator],MOD(ROWS(J$7:J493)-1,$A$3)+1))</f>
        <v>#ERROR!</v>
      </c>
      <c r="K493" s="146" t="str">
        <f>IF(ROWS(K$7:K493)&gt;$A$3*$A$4,"",INDEX(IndicatorsB[Indicator/ Requirement Text],MOD(ROWS(K$7:K493)-1,$A$3)+1))</f>
        <v>#ERROR!</v>
      </c>
      <c r="L493" s="146" t="str">
        <f>IF(ROWS(L$7:L493)&gt;$A$3*$A$4,"",INDEX(IndicatorsB[Footnotes &amp; Criterion],MOD(ROWS(L$7:L493)-1,$A$3)+1))</f>
        <v>#ERROR!</v>
      </c>
      <c r="M493" s="3"/>
      <c r="N493" s="3"/>
      <c r="O493" s="3"/>
      <c r="P493" s="3"/>
      <c r="Q493" s="3"/>
      <c r="R493" s="3"/>
      <c r="S493" s="3"/>
      <c r="T493" s="3"/>
      <c r="U493" s="3"/>
      <c r="V493" s="3"/>
      <c r="W493" s="3"/>
      <c r="X493" s="3"/>
      <c r="Y493" s="3"/>
      <c r="Z493" s="3"/>
    </row>
    <row r="494" ht="14.25" customHeight="1">
      <c r="A494" s="141" t="str">
        <f t="shared" si="1"/>
        <v>#ERROR!</v>
      </c>
      <c r="B494" s="142">
        <f t="shared" si="2"/>
        <v>1652</v>
      </c>
      <c r="C494" s="128" t="str">
        <f>IF(ROWS(C$7:C494)&gt;$A$3*$A$4,"",INDEX(IndicatorsB[SN],MOD(ROWS(C$7:C494)-1,$A$3)+1))</f>
        <v>#ERROR!</v>
      </c>
      <c r="D494" s="128" t="str">
        <f>IF(ROWS(D$7:D494)&gt;$A$3*$A$4,"",INDEX(IndicatorsB[CAR/ Standard],MOD(ROWS(D$7:D494)-1,$A$3)+1))</f>
        <v>#ERROR!</v>
      </c>
      <c r="E494" s="128" t="str">
        <f>IF(ROWS(E$7:E494)&gt;$A$3*$A$4,"",INDEX(IndicatorsB[Doc Version],MOD(ROWS(E$7:E494)-1,$A$3)+1))</f>
        <v>#ERROR!</v>
      </c>
      <c r="F494" s="147" t="str">
        <f t="shared" si="3"/>
        <v/>
      </c>
      <c r="G494" s="144" t="str">
        <f>IFERROR(INDEX('3) Site Information'!$B$7:$B$106,MATCH(AuditRepTemp_C!I494,WS3_SiteInfo[Site name],0)),"")</f>
        <v>#ERROR!</v>
      </c>
      <c r="H494" s="145" t="str">
        <f>IF(C494&lt;&gt;"",INDEX(WS3_SiteInfo[ASC Site ID
],MATCH(AuditRepTemp_C!F494,'3) Site Information'!A$7:A$106,0)),"")</f>
        <v>#ERROR!</v>
      </c>
      <c r="I494" s="145" t="str">
        <f>IF(C494&lt;&gt;"",INDEX(WS3_SiteInfo[Site name],MATCH(AuditRepTemp_C!F494,'3) Site Information'!A$7:A$106,0)),"")</f>
        <v>#ERROR!</v>
      </c>
      <c r="J494" s="146" t="str">
        <f>IF(ROWS(J$7:J494)&gt;$A$3*$A$4,"",INDEX(IndicatorsB[Indicator],MOD(ROWS(J$7:J494)-1,$A$3)+1))</f>
        <v>#ERROR!</v>
      </c>
      <c r="K494" s="146" t="str">
        <f>IF(ROWS(K$7:K494)&gt;$A$3*$A$4,"",INDEX(IndicatorsB[Indicator/ Requirement Text],MOD(ROWS(K$7:K494)-1,$A$3)+1))</f>
        <v>#ERROR!</v>
      </c>
      <c r="L494" s="146" t="str">
        <f>IF(ROWS(L$7:L494)&gt;$A$3*$A$4,"",INDEX(IndicatorsB[Footnotes &amp; Criterion],MOD(ROWS(L$7:L494)-1,$A$3)+1))</f>
        <v>#ERROR!</v>
      </c>
      <c r="M494" s="3"/>
      <c r="N494" s="3"/>
      <c r="O494" s="3"/>
      <c r="P494" s="3"/>
      <c r="Q494" s="3"/>
      <c r="R494" s="3"/>
      <c r="S494" s="3"/>
      <c r="T494" s="3"/>
      <c r="U494" s="3"/>
      <c r="V494" s="3"/>
      <c r="W494" s="3"/>
      <c r="X494" s="3"/>
      <c r="Y494" s="3"/>
      <c r="Z494" s="3"/>
    </row>
    <row r="495" ht="14.25" customHeight="1">
      <c r="A495" s="141" t="str">
        <f t="shared" si="1"/>
        <v>#ERROR!</v>
      </c>
      <c r="B495" s="142">
        <f t="shared" si="2"/>
        <v>1652</v>
      </c>
      <c r="C495" s="128" t="str">
        <f>IF(ROWS(C$7:C495)&gt;$A$3*$A$4,"",INDEX(IndicatorsB[SN],MOD(ROWS(C$7:C495)-1,$A$3)+1))</f>
        <v>#ERROR!</v>
      </c>
      <c r="D495" s="128" t="str">
        <f>IF(ROWS(D$7:D495)&gt;$A$3*$A$4,"",INDEX(IndicatorsB[CAR/ Standard],MOD(ROWS(D$7:D495)-1,$A$3)+1))</f>
        <v>#ERROR!</v>
      </c>
      <c r="E495" s="128" t="str">
        <f>IF(ROWS(E$7:E495)&gt;$A$3*$A$4,"",INDEX(IndicatorsB[Doc Version],MOD(ROWS(E$7:E495)-1,$A$3)+1))</f>
        <v>#ERROR!</v>
      </c>
      <c r="F495" s="147" t="str">
        <f t="shared" si="3"/>
        <v/>
      </c>
      <c r="G495" s="144" t="str">
        <f>IFERROR(INDEX('3) Site Information'!$B$7:$B$106,MATCH(AuditRepTemp_C!I495,WS3_SiteInfo[Site name],0)),"")</f>
        <v>#ERROR!</v>
      </c>
      <c r="H495" s="145" t="str">
        <f>IF(C495&lt;&gt;"",INDEX(WS3_SiteInfo[ASC Site ID
],MATCH(AuditRepTemp_C!F495,'3) Site Information'!A$7:A$106,0)),"")</f>
        <v>#ERROR!</v>
      </c>
      <c r="I495" s="145" t="str">
        <f>IF(C495&lt;&gt;"",INDEX(WS3_SiteInfo[Site name],MATCH(AuditRepTemp_C!F495,'3) Site Information'!A$7:A$106,0)),"")</f>
        <v>#ERROR!</v>
      </c>
      <c r="J495" s="146" t="str">
        <f>IF(ROWS(J$7:J495)&gt;$A$3*$A$4,"",INDEX(IndicatorsB[Indicator],MOD(ROWS(J$7:J495)-1,$A$3)+1))</f>
        <v>#ERROR!</v>
      </c>
      <c r="K495" s="146" t="str">
        <f>IF(ROWS(K$7:K495)&gt;$A$3*$A$4,"",INDEX(IndicatorsB[Indicator/ Requirement Text],MOD(ROWS(K$7:K495)-1,$A$3)+1))</f>
        <v>#ERROR!</v>
      </c>
      <c r="L495" s="146" t="str">
        <f>IF(ROWS(L$7:L495)&gt;$A$3*$A$4,"",INDEX(IndicatorsB[Footnotes &amp; Criterion],MOD(ROWS(L$7:L495)-1,$A$3)+1))</f>
        <v>#ERROR!</v>
      </c>
      <c r="M495" s="3"/>
      <c r="N495" s="3"/>
      <c r="O495" s="3"/>
      <c r="P495" s="3"/>
      <c r="Q495" s="3"/>
      <c r="R495" s="3"/>
      <c r="S495" s="3"/>
      <c r="T495" s="3"/>
      <c r="U495" s="3"/>
      <c r="V495" s="3"/>
      <c r="W495" s="3"/>
      <c r="X495" s="3"/>
      <c r="Y495" s="3"/>
      <c r="Z495" s="3"/>
    </row>
    <row r="496" ht="14.25" customHeight="1">
      <c r="A496" s="141" t="str">
        <f t="shared" si="1"/>
        <v>#ERROR!</v>
      </c>
      <c r="B496" s="142">
        <f t="shared" si="2"/>
        <v>1652</v>
      </c>
      <c r="C496" s="128" t="str">
        <f>IF(ROWS(C$7:C496)&gt;$A$3*$A$4,"",INDEX(IndicatorsB[SN],MOD(ROWS(C$7:C496)-1,$A$3)+1))</f>
        <v>#ERROR!</v>
      </c>
      <c r="D496" s="128" t="str">
        <f>IF(ROWS(D$7:D496)&gt;$A$3*$A$4,"",INDEX(IndicatorsB[CAR/ Standard],MOD(ROWS(D$7:D496)-1,$A$3)+1))</f>
        <v>#ERROR!</v>
      </c>
      <c r="E496" s="128" t="str">
        <f>IF(ROWS(E$7:E496)&gt;$A$3*$A$4,"",INDEX(IndicatorsB[Doc Version],MOD(ROWS(E$7:E496)-1,$A$3)+1))</f>
        <v>#ERROR!</v>
      </c>
      <c r="F496" s="147" t="str">
        <f t="shared" si="3"/>
        <v/>
      </c>
      <c r="G496" s="144" t="str">
        <f>IFERROR(INDEX('3) Site Information'!$B$7:$B$106,MATCH(AuditRepTemp_C!I496,WS3_SiteInfo[Site name],0)),"")</f>
        <v>#ERROR!</v>
      </c>
      <c r="H496" s="145" t="str">
        <f>IF(C496&lt;&gt;"",INDEX(WS3_SiteInfo[ASC Site ID
],MATCH(AuditRepTemp_C!F496,'3) Site Information'!A$7:A$106,0)),"")</f>
        <v>#ERROR!</v>
      </c>
      <c r="I496" s="145" t="str">
        <f>IF(C496&lt;&gt;"",INDEX(WS3_SiteInfo[Site name],MATCH(AuditRepTemp_C!F496,'3) Site Information'!A$7:A$106,0)),"")</f>
        <v>#ERROR!</v>
      </c>
      <c r="J496" s="146" t="str">
        <f>IF(ROWS(J$7:J496)&gt;$A$3*$A$4,"",INDEX(IndicatorsB[Indicator],MOD(ROWS(J$7:J496)-1,$A$3)+1))</f>
        <v>#ERROR!</v>
      </c>
      <c r="K496" s="146" t="str">
        <f>IF(ROWS(K$7:K496)&gt;$A$3*$A$4,"",INDEX(IndicatorsB[Indicator/ Requirement Text],MOD(ROWS(K$7:K496)-1,$A$3)+1))</f>
        <v>#ERROR!</v>
      </c>
      <c r="L496" s="146" t="str">
        <f>IF(ROWS(L$7:L496)&gt;$A$3*$A$4,"",INDEX(IndicatorsB[Footnotes &amp; Criterion],MOD(ROWS(L$7:L496)-1,$A$3)+1))</f>
        <v>#ERROR!</v>
      </c>
      <c r="M496" s="3"/>
      <c r="N496" s="3"/>
      <c r="O496" s="3"/>
      <c r="P496" s="3"/>
      <c r="Q496" s="3"/>
      <c r="R496" s="3"/>
      <c r="S496" s="3"/>
      <c r="T496" s="3"/>
      <c r="U496" s="3"/>
      <c r="V496" s="3"/>
      <c r="W496" s="3"/>
      <c r="X496" s="3"/>
      <c r="Y496" s="3"/>
      <c r="Z496" s="3"/>
    </row>
    <row r="497" ht="14.25" customHeight="1">
      <c r="A497" s="141" t="str">
        <f t="shared" si="1"/>
        <v>#ERROR!</v>
      </c>
      <c r="B497" s="142">
        <f t="shared" si="2"/>
        <v>1652</v>
      </c>
      <c r="C497" s="128" t="str">
        <f>IF(ROWS(C$7:C497)&gt;$A$3*$A$4,"",INDEX(IndicatorsB[SN],MOD(ROWS(C$7:C497)-1,$A$3)+1))</f>
        <v>#ERROR!</v>
      </c>
      <c r="D497" s="128" t="str">
        <f>IF(ROWS(D$7:D497)&gt;$A$3*$A$4,"",INDEX(IndicatorsB[CAR/ Standard],MOD(ROWS(D$7:D497)-1,$A$3)+1))</f>
        <v>#ERROR!</v>
      </c>
      <c r="E497" s="128" t="str">
        <f>IF(ROWS(E$7:E497)&gt;$A$3*$A$4,"",INDEX(IndicatorsB[Doc Version],MOD(ROWS(E$7:E497)-1,$A$3)+1))</f>
        <v>#ERROR!</v>
      </c>
      <c r="F497" s="147" t="str">
        <f t="shared" si="3"/>
        <v/>
      </c>
      <c r="G497" s="144" t="str">
        <f>IFERROR(INDEX('3) Site Information'!$B$7:$B$106,MATCH(AuditRepTemp_C!I497,WS3_SiteInfo[Site name],0)),"")</f>
        <v>#ERROR!</v>
      </c>
      <c r="H497" s="145" t="str">
        <f>IF(C497&lt;&gt;"",INDEX(WS3_SiteInfo[ASC Site ID
],MATCH(AuditRepTemp_C!F497,'3) Site Information'!A$7:A$106,0)),"")</f>
        <v>#ERROR!</v>
      </c>
      <c r="I497" s="145" t="str">
        <f>IF(C497&lt;&gt;"",INDEX(WS3_SiteInfo[Site name],MATCH(AuditRepTemp_C!F497,'3) Site Information'!A$7:A$106,0)),"")</f>
        <v>#ERROR!</v>
      </c>
      <c r="J497" s="146" t="str">
        <f>IF(ROWS(J$7:J497)&gt;$A$3*$A$4,"",INDEX(IndicatorsB[Indicator],MOD(ROWS(J$7:J497)-1,$A$3)+1))</f>
        <v>#ERROR!</v>
      </c>
      <c r="K497" s="146" t="str">
        <f>IF(ROWS(K$7:K497)&gt;$A$3*$A$4,"",INDEX(IndicatorsB[Indicator/ Requirement Text],MOD(ROWS(K$7:K497)-1,$A$3)+1))</f>
        <v>#ERROR!</v>
      </c>
      <c r="L497" s="146" t="str">
        <f>IF(ROWS(L$7:L497)&gt;$A$3*$A$4,"",INDEX(IndicatorsB[Footnotes &amp; Criterion],MOD(ROWS(L$7:L497)-1,$A$3)+1))</f>
        <v>#ERROR!</v>
      </c>
      <c r="M497" s="3"/>
      <c r="N497" s="3"/>
      <c r="O497" s="3"/>
      <c r="P497" s="3"/>
      <c r="Q497" s="3"/>
      <c r="R497" s="3"/>
      <c r="S497" s="3"/>
      <c r="T497" s="3"/>
      <c r="U497" s="3"/>
      <c r="V497" s="3"/>
      <c r="W497" s="3"/>
      <c r="X497" s="3"/>
      <c r="Y497" s="3"/>
      <c r="Z497" s="3"/>
    </row>
    <row r="498" ht="14.25" customHeight="1">
      <c r="A498" s="141" t="str">
        <f t="shared" si="1"/>
        <v>#ERROR!</v>
      </c>
      <c r="B498" s="142">
        <f t="shared" si="2"/>
        <v>1652</v>
      </c>
      <c r="C498" s="128" t="str">
        <f>IF(ROWS(C$7:C498)&gt;$A$3*$A$4,"",INDEX(IndicatorsB[SN],MOD(ROWS(C$7:C498)-1,$A$3)+1))</f>
        <v>#ERROR!</v>
      </c>
      <c r="D498" s="128" t="str">
        <f>IF(ROWS(D$7:D498)&gt;$A$3*$A$4,"",INDEX(IndicatorsB[CAR/ Standard],MOD(ROWS(D$7:D498)-1,$A$3)+1))</f>
        <v>#ERROR!</v>
      </c>
      <c r="E498" s="128" t="str">
        <f>IF(ROWS(E$7:E498)&gt;$A$3*$A$4,"",INDEX(IndicatorsB[Doc Version],MOD(ROWS(E$7:E498)-1,$A$3)+1))</f>
        <v>#ERROR!</v>
      </c>
      <c r="F498" s="147" t="str">
        <f t="shared" si="3"/>
        <v/>
      </c>
      <c r="G498" s="144" t="str">
        <f>IFERROR(INDEX('3) Site Information'!$B$7:$B$106,MATCH(AuditRepTemp_C!I498,WS3_SiteInfo[Site name],0)),"")</f>
        <v>#ERROR!</v>
      </c>
      <c r="H498" s="145" t="str">
        <f>IF(C498&lt;&gt;"",INDEX(WS3_SiteInfo[ASC Site ID
],MATCH(AuditRepTemp_C!F498,'3) Site Information'!A$7:A$106,0)),"")</f>
        <v>#ERROR!</v>
      </c>
      <c r="I498" s="145" t="str">
        <f>IF(C498&lt;&gt;"",INDEX(WS3_SiteInfo[Site name],MATCH(AuditRepTemp_C!F498,'3) Site Information'!A$7:A$106,0)),"")</f>
        <v>#ERROR!</v>
      </c>
      <c r="J498" s="146" t="str">
        <f>IF(ROWS(J$7:J498)&gt;$A$3*$A$4,"",INDEX(IndicatorsB[Indicator],MOD(ROWS(J$7:J498)-1,$A$3)+1))</f>
        <v>#ERROR!</v>
      </c>
      <c r="K498" s="146" t="str">
        <f>IF(ROWS(K$7:K498)&gt;$A$3*$A$4,"",INDEX(IndicatorsB[Indicator/ Requirement Text],MOD(ROWS(K$7:K498)-1,$A$3)+1))</f>
        <v>#ERROR!</v>
      </c>
      <c r="L498" s="146" t="str">
        <f>IF(ROWS(L$7:L498)&gt;$A$3*$A$4,"",INDEX(IndicatorsB[Footnotes &amp; Criterion],MOD(ROWS(L$7:L498)-1,$A$3)+1))</f>
        <v>#ERROR!</v>
      </c>
      <c r="M498" s="3"/>
      <c r="N498" s="3"/>
      <c r="O498" s="3"/>
      <c r="P498" s="3"/>
      <c r="Q498" s="3"/>
      <c r="R498" s="3"/>
      <c r="S498" s="3"/>
      <c r="T498" s="3"/>
      <c r="U498" s="3"/>
      <c r="V498" s="3"/>
      <c r="W498" s="3"/>
      <c r="X498" s="3"/>
      <c r="Y498" s="3"/>
      <c r="Z498" s="3"/>
    </row>
    <row r="499" ht="14.25" customHeight="1">
      <c r="A499" s="141" t="str">
        <f t="shared" si="1"/>
        <v>#ERROR!</v>
      </c>
      <c r="B499" s="142">
        <f t="shared" si="2"/>
        <v>1652</v>
      </c>
      <c r="C499" s="128" t="str">
        <f>IF(ROWS(C$7:C499)&gt;$A$3*$A$4,"",INDEX(IndicatorsB[SN],MOD(ROWS(C$7:C499)-1,$A$3)+1))</f>
        <v>#ERROR!</v>
      </c>
      <c r="D499" s="128" t="str">
        <f>IF(ROWS(D$7:D499)&gt;$A$3*$A$4,"",INDEX(IndicatorsB[CAR/ Standard],MOD(ROWS(D$7:D499)-1,$A$3)+1))</f>
        <v>#ERROR!</v>
      </c>
      <c r="E499" s="128" t="str">
        <f>IF(ROWS(E$7:E499)&gt;$A$3*$A$4,"",INDEX(IndicatorsB[Doc Version],MOD(ROWS(E$7:E499)-1,$A$3)+1))</f>
        <v>#ERROR!</v>
      </c>
      <c r="F499" s="147" t="str">
        <f t="shared" si="3"/>
        <v/>
      </c>
      <c r="G499" s="144" t="str">
        <f>IFERROR(INDEX('3) Site Information'!$B$7:$B$106,MATCH(AuditRepTemp_C!I499,WS3_SiteInfo[Site name],0)),"")</f>
        <v>#ERROR!</v>
      </c>
      <c r="H499" s="145" t="str">
        <f>IF(C499&lt;&gt;"",INDEX(WS3_SiteInfo[ASC Site ID
],MATCH(AuditRepTemp_C!F499,'3) Site Information'!A$7:A$106,0)),"")</f>
        <v>#ERROR!</v>
      </c>
      <c r="I499" s="145" t="str">
        <f>IF(C499&lt;&gt;"",INDEX(WS3_SiteInfo[Site name],MATCH(AuditRepTemp_C!F499,'3) Site Information'!A$7:A$106,0)),"")</f>
        <v>#ERROR!</v>
      </c>
      <c r="J499" s="146" t="str">
        <f>IF(ROWS(J$7:J499)&gt;$A$3*$A$4,"",INDEX(IndicatorsB[Indicator],MOD(ROWS(J$7:J499)-1,$A$3)+1))</f>
        <v>#ERROR!</v>
      </c>
      <c r="K499" s="146" t="str">
        <f>IF(ROWS(K$7:K499)&gt;$A$3*$A$4,"",INDEX(IndicatorsB[Indicator/ Requirement Text],MOD(ROWS(K$7:K499)-1,$A$3)+1))</f>
        <v>#ERROR!</v>
      </c>
      <c r="L499" s="146" t="str">
        <f>IF(ROWS(L$7:L499)&gt;$A$3*$A$4,"",INDEX(IndicatorsB[Footnotes &amp; Criterion],MOD(ROWS(L$7:L499)-1,$A$3)+1))</f>
        <v>#ERROR!</v>
      </c>
      <c r="M499" s="3"/>
      <c r="N499" s="3"/>
      <c r="O499" s="3"/>
      <c r="P499" s="3"/>
      <c r="Q499" s="3"/>
      <c r="R499" s="3"/>
      <c r="S499" s="3"/>
      <c r="T499" s="3"/>
      <c r="U499" s="3"/>
      <c r="V499" s="3"/>
      <c r="W499" s="3"/>
      <c r="X499" s="3"/>
      <c r="Y499" s="3"/>
      <c r="Z499" s="3"/>
    </row>
    <row r="500" ht="14.25" customHeight="1">
      <c r="A500" s="141" t="str">
        <f t="shared" si="1"/>
        <v>#ERROR!</v>
      </c>
      <c r="B500" s="142">
        <f t="shared" si="2"/>
        <v>1652</v>
      </c>
      <c r="C500" s="128" t="str">
        <f>IF(ROWS(C$7:C500)&gt;$A$3*$A$4,"",INDEX(IndicatorsB[SN],MOD(ROWS(C$7:C500)-1,$A$3)+1))</f>
        <v>#ERROR!</v>
      </c>
      <c r="D500" s="128" t="str">
        <f>IF(ROWS(D$7:D500)&gt;$A$3*$A$4,"",INDEX(IndicatorsB[CAR/ Standard],MOD(ROWS(D$7:D500)-1,$A$3)+1))</f>
        <v>#ERROR!</v>
      </c>
      <c r="E500" s="128" t="str">
        <f>IF(ROWS(E$7:E500)&gt;$A$3*$A$4,"",INDEX(IndicatorsB[Doc Version],MOD(ROWS(E$7:E500)-1,$A$3)+1))</f>
        <v>#ERROR!</v>
      </c>
      <c r="F500" s="147" t="str">
        <f t="shared" si="3"/>
        <v/>
      </c>
      <c r="G500" s="144" t="str">
        <f>IFERROR(INDEX('3) Site Information'!$B$7:$B$106,MATCH(AuditRepTemp_C!I500,WS3_SiteInfo[Site name],0)),"")</f>
        <v>#ERROR!</v>
      </c>
      <c r="H500" s="145" t="str">
        <f>IF(C500&lt;&gt;"",INDEX(WS3_SiteInfo[ASC Site ID
],MATCH(AuditRepTemp_C!F500,'3) Site Information'!A$7:A$106,0)),"")</f>
        <v>#ERROR!</v>
      </c>
      <c r="I500" s="145" t="str">
        <f>IF(C500&lt;&gt;"",INDEX(WS3_SiteInfo[Site name],MATCH(AuditRepTemp_C!F500,'3) Site Information'!A$7:A$106,0)),"")</f>
        <v>#ERROR!</v>
      </c>
      <c r="J500" s="146" t="str">
        <f>IF(ROWS(J$7:J500)&gt;$A$3*$A$4,"",INDEX(IndicatorsB[Indicator],MOD(ROWS(J$7:J500)-1,$A$3)+1))</f>
        <v>#ERROR!</v>
      </c>
      <c r="K500" s="146" t="str">
        <f>IF(ROWS(K$7:K500)&gt;$A$3*$A$4,"",INDEX(IndicatorsB[Indicator/ Requirement Text],MOD(ROWS(K$7:K500)-1,$A$3)+1))</f>
        <v>#ERROR!</v>
      </c>
      <c r="L500" s="146" t="str">
        <f>IF(ROWS(L$7:L500)&gt;$A$3*$A$4,"",INDEX(IndicatorsB[Footnotes &amp; Criterion],MOD(ROWS(L$7:L500)-1,$A$3)+1))</f>
        <v>#ERROR!</v>
      </c>
      <c r="M500" s="3"/>
      <c r="N500" s="3"/>
      <c r="O500" s="3"/>
      <c r="P500" s="3"/>
      <c r="Q500" s="3"/>
      <c r="R500" s="3"/>
      <c r="S500" s="3"/>
      <c r="T500" s="3"/>
      <c r="U500" s="3"/>
      <c r="V500" s="3"/>
      <c r="W500" s="3"/>
      <c r="X500" s="3"/>
      <c r="Y500" s="3"/>
      <c r="Z500" s="3"/>
    </row>
    <row r="501" ht="14.25" customHeight="1">
      <c r="A501" s="141" t="str">
        <f t="shared" si="1"/>
        <v>#ERROR!</v>
      </c>
      <c r="B501" s="142">
        <f t="shared" si="2"/>
        <v>1652</v>
      </c>
      <c r="C501" s="128" t="str">
        <f>IF(ROWS(C$7:C501)&gt;$A$3*$A$4,"",INDEX(IndicatorsB[SN],MOD(ROWS(C$7:C501)-1,$A$3)+1))</f>
        <v>#ERROR!</v>
      </c>
      <c r="D501" s="128" t="str">
        <f>IF(ROWS(D$7:D501)&gt;$A$3*$A$4,"",INDEX(IndicatorsB[CAR/ Standard],MOD(ROWS(D$7:D501)-1,$A$3)+1))</f>
        <v>#ERROR!</v>
      </c>
      <c r="E501" s="128" t="str">
        <f>IF(ROWS(E$7:E501)&gt;$A$3*$A$4,"",INDEX(IndicatorsB[Doc Version],MOD(ROWS(E$7:E501)-1,$A$3)+1))</f>
        <v>#ERROR!</v>
      </c>
      <c r="F501" s="147" t="str">
        <f t="shared" si="3"/>
        <v/>
      </c>
      <c r="G501" s="144" t="str">
        <f>IFERROR(INDEX('3) Site Information'!$B$7:$B$106,MATCH(AuditRepTemp_C!I501,WS3_SiteInfo[Site name],0)),"")</f>
        <v>#ERROR!</v>
      </c>
      <c r="H501" s="145" t="str">
        <f>IF(C501&lt;&gt;"",INDEX(WS3_SiteInfo[ASC Site ID
],MATCH(AuditRepTemp_C!F501,'3) Site Information'!A$7:A$106,0)),"")</f>
        <v>#ERROR!</v>
      </c>
      <c r="I501" s="145" t="str">
        <f>IF(C501&lt;&gt;"",INDEX(WS3_SiteInfo[Site name],MATCH(AuditRepTemp_C!F501,'3) Site Information'!A$7:A$106,0)),"")</f>
        <v>#ERROR!</v>
      </c>
      <c r="J501" s="146" t="str">
        <f>IF(ROWS(J$7:J501)&gt;$A$3*$A$4,"",INDEX(IndicatorsB[Indicator],MOD(ROWS(J$7:J501)-1,$A$3)+1))</f>
        <v>#ERROR!</v>
      </c>
      <c r="K501" s="146" t="str">
        <f>IF(ROWS(K$7:K501)&gt;$A$3*$A$4,"",INDEX(IndicatorsB[Indicator/ Requirement Text],MOD(ROWS(K$7:K501)-1,$A$3)+1))</f>
        <v>#ERROR!</v>
      </c>
      <c r="L501" s="146" t="str">
        <f>IF(ROWS(L$7:L501)&gt;$A$3*$A$4,"",INDEX(IndicatorsB[Footnotes &amp; Criterion],MOD(ROWS(L$7:L501)-1,$A$3)+1))</f>
        <v>#ERROR!</v>
      </c>
      <c r="M501" s="3"/>
      <c r="N501" s="3"/>
      <c r="O501" s="3"/>
      <c r="P501" s="3"/>
      <c r="Q501" s="3"/>
      <c r="R501" s="3"/>
      <c r="S501" s="3"/>
      <c r="T501" s="3"/>
      <c r="U501" s="3"/>
      <c r="V501" s="3"/>
      <c r="W501" s="3"/>
      <c r="X501" s="3"/>
      <c r="Y501" s="3"/>
      <c r="Z501" s="3"/>
    </row>
    <row r="502" ht="14.25" customHeight="1">
      <c r="A502" s="141" t="str">
        <f t="shared" si="1"/>
        <v>#ERROR!</v>
      </c>
      <c r="B502" s="142">
        <f t="shared" si="2"/>
        <v>1652</v>
      </c>
      <c r="C502" s="128" t="str">
        <f>IF(ROWS(C$7:C502)&gt;$A$3*$A$4,"",INDEX(IndicatorsB[SN],MOD(ROWS(C$7:C502)-1,$A$3)+1))</f>
        <v>#ERROR!</v>
      </c>
      <c r="D502" s="128" t="str">
        <f>IF(ROWS(D$7:D502)&gt;$A$3*$A$4,"",INDEX(IndicatorsB[CAR/ Standard],MOD(ROWS(D$7:D502)-1,$A$3)+1))</f>
        <v>#ERROR!</v>
      </c>
      <c r="E502" s="128" t="str">
        <f>IF(ROWS(E$7:E502)&gt;$A$3*$A$4,"",INDEX(IndicatorsB[Doc Version],MOD(ROWS(E$7:E502)-1,$A$3)+1))</f>
        <v>#ERROR!</v>
      </c>
      <c r="F502" s="147" t="str">
        <f t="shared" si="3"/>
        <v/>
      </c>
      <c r="G502" s="144" t="str">
        <f>IFERROR(INDEX('3) Site Information'!$B$7:$B$106,MATCH(AuditRepTemp_C!I502,WS3_SiteInfo[Site name],0)),"")</f>
        <v>#ERROR!</v>
      </c>
      <c r="H502" s="145" t="str">
        <f>IF(C502&lt;&gt;"",INDEX(WS3_SiteInfo[ASC Site ID
],MATCH(AuditRepTemp_C!F502,'3) Site Information'!A$7:A$106,0)),"")</f>
        <v>#ERROR!</v>
      </c>
      <c r="I502" s="145" t="str">
        <f>IF(C502&lt;&gt;"",INDEX(WS3_SiteInfo[Site name],MATCH(AuditRepTemp_C!F502,'3) Site Information'!A$7:A$106,0)),"")</f>
        <v>#ERROR!</v>
      </c>
      <c r="J502" s="146" t="str">
        <f>IF(ROWS(J$7:J502)&gt;$A$3*$A$4,"",INDEX(IndicatorsB[Indicator],MOD(ROWS(J$7:J502)-1,$A$3)+1))</f>
        <v>#ERROR!</v>
      </c>
      <c r="K502" s="146" t="str">
        <f>IF(ROWS(K$7:K502)&gt;$A$3*$A$4,"",INDEX(IndicatorsB[Indicator/ Requirement Text],MOD(ROWS(K$7:K502)-1,$A$3)+1))</f>
        <v>#ERROR!</v>
      </c>
      <c r="L502" s="146" t="str">
        <f>IF(ROWS(L$7:L502)&gt;$A$3*$A$4,"",INDEX(IndicatorsB[Footnotes &amp; Criterion],MOD(ROWS(L$7:L502)-1,$A$3)+1))</f>
        <v>#ERROR!</v>
      </c>
      <c r="M502" s="3"/>
      <c r="N502" s="3"/>
      <c r="O502" s="3"/>
      <c r="P502" s="3"/>
      <c r="Q502" s="3"/>
      <c r="R502" s="3"/>
      <c r="S502" s="3"/>
      <c r="T502" s="3"/>
      <c r="U502" s="3"/>
      <c r="V502" s="3"/>
      <c r="W502" s="3"/>
      <c r="X502" s="3"/>
      <c r="Y502" s="3"/>
      <c r="Z502" s="3"/>
    </row>
    <row r="503" ht="14.25" customHeight="1">
      <c r="A503" s="141" t="str">
        <f t="shared" si="1"/>
        <v>#ERROR!</v>
      </c>
      <c r="B503" s="142">
        <f t="shared" si="2"/>
        <v>1652</v>
      </c>
      <c r="C503" s="128" t="str">
        <f>IF(ROWS(C$7:C503)&gt;$A$3*$A$4,"",INDEX(IndicatorsB[SN],MOD(ROWS(C$7:C503)-1,$A$3)+1))</f>
        <v>#ERROR!</v>
      </c>
      <c r="D503" s="128" t="str">
        <f>IF(ROWS(D$7:D503)&gt;$A$3*$A$4,"",INDEX(IndicatorsB[CAR/ Standard],MOD(ROWS(D$7:D503)-1,$A$3)+1))</f>
        <v>#ERROR!</v>
      </c>
      <c r="E503" s="128" t="str">
        <f>IF(ROWS(E$7:E503)&gt;$A$3*$A$4,"",INDEX(IndicatorsB[Doc Version],MOD(ROWS(E$7:E503)-1,$A$3)+1))</f>
        <v>#ERROR!</v>
      </c>
      <c r="F503" s="147" t="str">
        <f t="shared" si="3"/>
        <v/>
      </c>
      <c r="G503" s="144" t="str">
        <f>IFERROR(INDEX('3) Site Information'!$B$7:$B$106,MATCH(AuditRepTemp_C!I503,WS3_SiteInfo[Site name],0)),"")</f>
        <v>#ERROR!</v>
      </c>
      <c r="H503" s="145" t="str">
        <f>IF(C503&lt;&gt;"",INDEX(WS3_SiteInfo[ASC Site ID
],MATCH(AuditRepTemp_C!F503,'3) Site Information'!A$7:A$106,0)),"")</f>
        <v>#ERROR!</v>
      </c>
      <c r="I503" s="145" t="str">
        <f>IF(C503&lt;&gt;"",INDEX(WS3_SiteInfo[Site name],MATCH(AuditRepTemp_C!F503,'3) Site Information'!A$7:A$106,0)),"")</f>
        <v>#ERROR!</v>
      </c>
      <c r="J503" s="146" t="str">
        <f>IF(ROWS(J$7:J503)&gt;$A$3*$A$4,"",INDEX(IndicatorsB[Indicator],MOD(ROWS(J$7:J503)-1,$A$3)+1))</f>
        <v>#ERROR!</v>
      </c>
      <c r="K503" s="146" t="str">
        <f>IF(ROWS(K$7:K503)&gt;$A$3*$A$4,"",INDEX(IndicatorsB[Indicator/ Requirement Text],MOD(ROWS(K$7:K503)-1,$A$3)+1))</f>
        <v>#ERROR!</v>
      </c>
      <c r="L503" s="146" t="str">
        <f>IF(ROWS(L$7:L503)&gt;$A$3*$A$4,"",INDEX(IndicatorsB[Footnotes &amp; Criterion],MOD(ROWS(L$7:L503)-1,$A$3)+1))</f>
        <v>#ERROR!</v>
      </c>
      <c r="M503" s="3"/>
      <c r="N503" s="3"/>
      <c r="O503" s="3"/>
      <c r="P503" s="3"/>
      <c r="Q503" s="3"/>
      <c r="R503" s="3"/>
      <c r="S503" s="3"/>
      <c r="T503" s="3"/>
      <c r="U503" s="3"/>
      <c r="V503" s="3"/>
      <c r="W503" s="3"/>
      <c r="X503" s="3"/>
      <c r="Y503" s="3"/>
      <c r="Z503" s="3"/>
    </row>
    <row r="504" ht="14.25" customHeight="1">
      <c r="A504" s="141" t="str">
        <f t="shared" si="1"/>
        <v>#ERROR!</v>
      </c>
      <c r="B504" s="142">
        <f t="shared" si="2"/>
        <v>1652</v>
      </c>
      <c r="C504" s="128" t="str">
        <f>IF(ROWS(C$7:C504)&gt;$A$3*$A$4,"",INDEX(IndicatorsB[SN],MOD(ROWS(C$7:C504)-1,$A$3)+1))</f>
        <v>#ERROR!</v>
      </c>
      <c r="D504" s="128" t="str">
        <f>IF(ROWS(D$7:D504)&gt;$A$3*$A$4,"",INDEX(IndicatorsB[CAR/ Standard],MOD(ROWS(D$7:D504)-1,$A$3)+1))</f>
        <v>#ERROR!</v>
      </c>
      <c r="E504" s="128" t="str">
        <f>IF(ROWS(E$7:E504)&gt;$A$3*$A$4,"",INDEX(IndicatorsB[Doc Version],MOD(ROWS(E$7:E504)-1,$A$3)+1))</f>
        <v>#ERROR!</v>
      </c>
      <c r="F504" s="147" t="str">
        <f t="shared" si="3"/>
        <v/>
      </c>
      <c r="G504" s="144" t="str">
        <f>IFERROR(INDEX('3) Site Information'!$B$7:$B$106,MATCH(AuditRepTemp_C!I504,WS3_SiteInfo[Site name],0)),"")</f>
        <v>#ERROR!</v>
      </c>
      <c r="H504" s="145" t="str">
        <f>IF(C504&lt;&gt;"",INDEX(WS3_SiteInfo[ASC Site ID
],MATCH(AuditRepTemp_C!F504,'3) Site Information'!A$7:A$106,0)),"")</f>
        <v>#ERROR!</v>
      </c>
      <c r="I504" s="145" t="str">
        <f>IF(C504&lt;&gt;"",INDEX(WS3_SiteInfo[Site name],MATCH(AuditRepTemp_C!F504,'3) Site Information'!A$7:A$106,0)),"")</f>
        <v>#ERROR!</v>
      </c>
      <c r="J504" s="146" t="str">
        <f>IF(ROWS(J$7:J504)&gt;$A$3*$A$4,"",INDEX(IndicatorsB[Indicator],MOD(ROWS(J$7:J504)-1,$A$3)+1))</f>
        <v>#ERROR!</v>
      </c>
      <c r="K504" s="146" t="str">
        <f>IF(ROWS(K$7:K504)&gt;$A$3*$A$4,"",INDEX(IndicatorsB[Indicator/ Requirement Text],MOD(ROWS(K$7:K504)-1,$A$3)+1))</f>
        <v>#ERROR!</v>
      </c>
      <c r="L504" s="146" t="str">
        <f>IF(ROWS(L$7:L504)&gt;$A$3*$A$4,"",INDEX(IndicatorsB[Footnotes &amp; Criterion],MOD(ROWS(L$7:L504)-1,$A$3)+1))</f>
        <v>#ERROR!</v>
      </c>
      <c r="M504" s="3"/>
      <c r="N504" s="3"/>
      <c r="O504" s="3"/>
      <c r="P504" s="3"/>
      <c r="Q504" s="3"/>
      <c r="R504" s="3"/>
      <c r="S504" s="3"/>
      <c r="T504" s="3"/>
      <c r="U504" s="3"/>
      <c r="V504" s="3"/>
      <c r="W504" s="3"/>
      <c r="X504" s="3"/>
      <c r="Y504" s="3"/>
      <c r="Z504" s="3"/>
    </row>
    <row r="505" ht="14.25" customHeight="1">
      <c r="A505" s="141" t="str">
        <f t="shared" si="1"/>
        <v>#ERROR!</v>
      </c>
      <c r="B505" s="142">
        <f t="shared" si="2"/>
        <v>1652</v>
      </c>
      <c r="C505" s="128" t="str">
        <f>IF(ROWS(C$7:C505)&gt;$A$3*$A$4,"",INDEX(IndicatorsB[SN],MOD(ROWS(C$7:C505)-1,$A$3)+1))</f>
        <v>#ERROR!</v>
      </c>
      <c r="D505" s="128" t="str">
        <f>IF(ROWS(D$7:D505)&gt;$A$3*$A$4,"",INDEX(IndicatorsB[CAR/ Standard],MOD(ROWS(D$7:D505)-1,$A$3)+1))</f>
        <v>#ERROR!</v>
      </c>
      <c r="E505" s="128" t="str">
        <f>IF(ROWS(E$7:E505)&gt;$A$3*$A$4,"",INDEX(IndicatorsB[Doc Version],MOD(ROWS(E$7:E505)-1,$A$3)+1))</f>
        <v>#ERROR!</v>
      </c>
      <c r="F505" s="147" t="str">
        <f t="shared" si="3"/>
        <v/>
      </c>
      <c r="G505" s="144" t="str">
        <f>IFERROR(INDEX('3) Site Information'!$B$7:$B$106,MATCH(AuditRepTemp_C!I505,WS3_SiteInfo[Site name],0)),"")</f>
        <v>#ERROR!</v>
      </c>
      <c r="H505" s="145" t="str">
        <f>IF(C505&lt;&gt;"",INDEX(WS3_SiteInfo[ASC Site ID
],MATCH(AuditRepTemp_C!F505,'3) Site Information'!A$7:A$106,0)),"")</f>
        <v>#ERROR!</v>
      </c>
      <c r="I505" s="145" t="str">
        <f>IF(C505&lt;&gt;"",INDEX(WS3_SiteInfo[Site name],MATCH(AuditRepTemp_C!F505,'3) Site Information'!A$7:A$106,0)),"")</f>
        <v>#ERROR!</v>
      </c>
      <c r="J505" s="146" t="str">
        <f>IF(ROWS(J$7:J505)&gt;$A$3*$A$4,"",INDEX(IndicatorsB[Indicator],MOD(ROWS(J$7:J505)-1,$A$3)+1))</f>
        <v>#ERROR!</v>
      </c>
      <c r="K505" s="146" t="str">
        <f>IF(ROWS(K$7:K505)&gt;$A$3*$A$4,"",INDEX(IndicatorsB[Indicator/ Requirement Text],MOD(ROWS(K$7:K505)-1,$A$3)+1))</f>
        <v>#ERROR!</v>
      </c>
      <c r="L505" s="146" t="str">
        <f>IF(ROWS(L$7:L505)&gt;$A$3*$A$4,"",INDEX(IndicatorsB[Footnotes &amp; Criterion],MOD(ROWS(L$7:L505)-1,$A$3)+1))</f>
        <v>#ERROR!</v>
      </c>
      <c r="M505" s="3"/>
      <c r="N505" s="3"/>
      <c r="O505" s="3"/>
      <c r="P505" s="3"/>
      <c r="Q505" s="3"/>
      <c r="R505" s="3"/>
      <c r="S505" s="3"/>
      <c r="T505" s="3"/>
      <c r="U505" s="3"/>
      <c r="V505" s="3"/>
      <c r="W505" s="3"/>
      <c r="X505" s="3"/>
      <c r="Y505" s="3"/>
      <c r="Z505" s="3"/>
    </row>
    <row r="506" ht="14.25" customHeight="1">
      <c r="A506" s="141" t="str">
        <f t="shared" si="1"/>
        <v>#ERROR!</v>
      </c>
      <c r="B506" s="142">
        <f t="shared" si="2"/>
        <v>1652</v>
      </c>
      <c r="C506" s="128" t="str">
        <f>IF(ROWS(C$7:C506)&gt;$A$3*$A$4,"",INDEX(IndicatorsB[SN],MOD(ROWS(C$7:C506)-1,$A$3)+1))</f>
        <v>#ERROR!</v>
      </c>
      <c r="D506" s="128" t="str">
        <f>IF(ROWS(D$7:D506)&gt;$A$3*$A$4,"",INDEX(IndicatorsB[CAR/ Standard],MOD(ROWS(D$7:D506)-1,$A$3)+1))</f>
        <v>#ERROR!</v>
      </c>
      <c r="E506" s="128" t="str">
        <f>IF(ROWS(E$7:E506)&gt;$A$3*$A$4,"",INDEX(IndicatorsB[Doc Version],MOD(ROWS(E$7:E506)-1,$A$3)+1))</f>
        <v>#ERROR!</v>
      </c>
      <c r="F506" s="147" t="str">
        <f t="shared" si="3"/>
        <v/>
      </c>
      <c r="G506" s="144" t="str">
        <f>IFERROR(INDEX('3) Site Information'!$B$7:$B$106,MATCH(AuditRepTemp_C!I506,WS3_SiteInfo[Site name],0)),"")</f>
        <v>#ERROR!</v>
      </c>
      <c r="H506" s="145" t="str">
        <f>IF(C506&lt;&gt;"",INDEX(WS3_SiteInfo[ASC Site ID
],MATCH(AuditRepTemp_C!F506,'3) Site Information'!A$7:A$106,0)),"")</f>
        <v>#ERROR!</v>
      </c>
      <c r="I506" s="145" t="str">
        <f>IF(C506&lt;&gt;"",INDEX(WS3_SiteInfo[Site name],MATCH(AuditRepTemp_C!F506,'3) Site Information'!A$7:A$106,0)),"")</f>
        <v>#ERROR!</v>
      </c>
      <c r="J506" s="146" t="str">
        <f>IF(ROWS(J$7:J506)&gt;$A$3*$A$4,"",INDEX(IndicatorsB[Indicator],MOD(ROWS(J$7:J506)-1,$A$3)+1))</f>
        <v>#ERROR!</v>
      </c>
      <c r="K506" s="146" t="str">
        <f>IF(ROWS(K$7:K506)&gt;$A$3*$A$4,"",INDEX(IndicatorsB[Indicator/ Requirement Text],MOD(ROWS(K$7:K506)-1,$A$3)+1))</f>
        <v>#ERROR!</v>
      </c>
      <c r="L506" s="146" t="str">
        <f>IF(ROWS(L$7:L506)&gt;$A$3*$A$4,"",INDEX(IndicatorsB[Footnotes &amp; Criterion],MOD(ROWS(L$7:L506)-1,$A$3)+1))</f>
        <v>#ERROR!</v>
      </c>
      <c r="M506" s="3"/>
      <c r="N506" s="3"/>
      <c r="O506" s="3"/>
      <c r="P506" s="3"/>
      <c r="Q506" s="3"/>
      <c r="R506" s="3"/>
      <c r="S506" s="3"/>
      <c r="T506" s="3"/>
      <c r="U506" s="3"/>
      <c r="V506" s="3"/>
      <c r="W506" s="3"/>
      <c r="X506" s="3"/>
      <c r="Y506" s="3"/>
      <c r="Z506" s="3"/>
    </row>
    <row r="507" ht="14.25" customHeight="1">
      <c r="A507" s="141" t="str">
        <f t="shared" si="1"/>
        <v>#ERROR!</v>
      </c>
      <c r="B507" s="142">
        <f t="shared" si="2"/>
        <v>1652</v>
      </c>
      <c r="C507" s="128" t="str">
        <f>IF(ROWS(C$7:C507)&gt;$A$3*$A$4,"",INDEX(IndicatorsB[SN],MOD(ROWS(C$7:C507)-1,$A$3)+1))</f>
        <v>#ERROR!</v>
      </c>
      <c r="D507" s="128" t="str">
        <f>IF(ROWS(D$7:D507)&gt;$A$3*$A$4,"",INDEX(IndicatorsB[CAR/ Standard],MOD(ROWS(D$7:D507)-1,$A$3)+1))</f>
        <v>#ERROR!</v>
      </c>
      <c r="E507" s="128" t="str">
        <f>IF(ROWS(E$7:E507)&gt;$A$3*$A$4,"",INDEX(IndicatorsB[Doc Version],MOD(ROWS(E$7:E507)-1,$A$3)+1))</f>
        <v>#ERROR!</v>
      </c>
      <c r="F507" s="147" t="str">
        <f t="shared" si="3"/>
        <v/>
      </c>
      <c r="G507" s="144" t="str">
        <f>IFERROR(INDEX('3) Site Information'!$B$7:$B$106,MATCH(AuditRepTemp_C!I507,WS3_SiteInfo[Site name],0)),"")</f>
        <v>#ERROR!</v>
      </c>
      <c r="H507" s="145" t="str">
        <f>IF(C507&lt;&gt;"",INDEX(WS3_SiteInfo[ASC Site ID
],MATCH(AuditRepTemp_C!F507,'3) Site Information'!A$7:A$106,0)),"")</f>
        <v>#ERROR!</v>
      </c>
      <c r="I507" s="145" t="str">
        <f>IF(C507&lt;&gt;"",INDEX(WS3_SiteInfo[Site name],MATCH(AuditRepTemp_C!F507,'3) Site Information'!A$7:A$106,0)),"")</f>
        <v>#ERROR!</v>
      </c>
      <c r="J507" s="146" t="str">
        <f>IF(ROWS(J$7:J507)&gt;$A$3*$A$4,"",INDEX(IndicatorsB[Indicator],MOD(ROWS(J$7:J507)-1,$A$3)+1))</f>
        <v>#ERROR!</v>
      </c>
      <c r="K507" s="146" t="str">
        <f>IF(ROWS(K$7:K507)&gt;$A$3*$A$4,"",INDEX(IndicatorsB[Indicator/ Requirement Text],MOD(ROWS(K$7:K507)-1,$A$3)+1))</f>
        <v>#ERROR!</v>
      </c>
      <c r="L507" s="146" t="str">
        <f>IF(ROWS(L$7:L507)&gt;$A$3*$A$4,"",INDEX(IndicatorsB[Footnotes &amp; Criterion],MOD(ROWS(L$7:L507)-1,$A$3)+1))</f>
        <v>#ERROR!</v>
      </c>
      <c r="M507" s="3"/>
      <c r="N507" s="3"/>
      <c r="O507" s="3"/>
      <c r="P507" s="3"/>
      <c r="Q507" s="3"/>
      <c r="R507" s="3"/>
      <c r="S507" s="3"/>
      <c r="T507" s="3"/>
      <c r="U507" s="3"/>
      <c r="V507" s="3"/>
      <c r="W507" s="3"/>
      <c r="X507" s="3"/>
      <c r="Y507" s="3"/>
      <c r="Z507" s="3"/>
    </row>
    <row r="508" ht="14.25" customHeight="1">
      <c r="A508" s="141" t="str">
        <f t="shared" si="1"/>
        <v>#ERROR!</v>
      </c>
      <c r="B508" s="142">
        <f t="shared" si="2"/>
        <v>1652</v>
      </c>
      <c r="C508" s="128" t="str">
        <f>IF(ROWS(C$7:C508)&gt;$A$3*$A$4,"",INDEX(IndicatorsB[SN],MOD(ROWS(C$7:C508)-1,$A$3)+1))</f>
        <v>#ERROR!</v>
      </c>
      <c r="D508" s="128" t="str">
        <f>IF(ROWS(D$7:D508)&gt;$A$3*$A$4,"",INDEX(IndicatorsB[CAR/ Standard],MOD(ROWS(D$7:D508)-1,$A$3)+1))</f>
        <v>#ERROR!</v>
      </c>
      <c r="E508" s="128" t="str">
        <f>IF(ROWS(E$7:E508)&gt;$A$3*$A$4,"",INDEX(IndicatorsB[Doc Version],MOD(ROWS(E$7:E508)-1,$A$3)+1))</f>
        <v>#ERROR!</v>
      </c>
      <c r="F508" s="147" t="str">
        <f t="shared" si="3"/>
        <v/>
      </c>
      <c r="G508" s="144" t="str">
        <f>IFERROR(INDEX('3) Site Information'!$B$7:$B$106,MATCH(AuditRepTemp_C!I508,WS3_SiteInfo[Site name],0)),"")</f>
        <v>#ERROR!</v>
      </c>
      <c r="H508" s="145" t="str">
        <f>IF(C508&lt;&gt;"",INDEX(WS3_SiteInfo[ASC Site ID
],MATCH(AuditRepTemp_C!F508,'3) Site Information'!A$7:A$106,0)),"")</f>
        <v>#ERROR!</v>
      </c>
      <c r="I508" s="145" t="str">
        <f>IF(C508&lt;&gt;"",INDEX(WS3_SiteInfo[Site name],MATCH(AuditRepTemp_C!F508,'3) Site Information'!A$7:A$106,0)),"")</f>
        <v>#ERROR!</v>
      </c>
      <c r="J508" s="146" t="str">
        <f>IF(ROWS(J$7:J508)&gt;$A$3*$A$4,"",INDEX(IndicatorsB[Indicator],MOD(ROWS(J$7:J508)-1,$A$3)+1))</f>
        <v>#ERROR!</v>
      </c>
      <c r="K508" s="146" t="str">
        <f>IF(ROWS(K$7:K508)&gt;$A$3*$A$4,"",INDEX(IndicatorsB[Indicator/ Requirement Text],MOD(ROWS(K$7:K508)-1,$A$3)+1))</f>
        <v>#ERROR!</v>
      </c>
      <c r="L508" s="146" t="str">
        <f>IF(ROWS(L$7:L508)&gt;$A$3*$A$4,"",INDEX(IndicatorsB[Footnotes &amp; Criterion],MOD(ROWS(L$7:L508)-1,$A$3)+1))</f>
        <v>#ERROR!</v>
      </c>
      <c r="M508" s="3"/>
      <c r="N508" s="3"/>
      <c r="O508" s="3"/>
      <c r="P508" s="3"/>
      <c r="Q508" s="3"/>
      <c r="R508" s="3"/>
      <c r="S508" s="3"/>
      <c r="T508" s="3"/>
      <c r="U508" s="3"/>
      <c r="V508" s="3"/>
      <c r="W508" s="3"/>
      <c r="X508" s="3"/>
      <c r="Y508" s="3"/>
      <c r="Z508" s="3"/>
    </row>
    <row r="509" ht="14.25" customHeight="1">
      <c r="A509" s="141" t="str">
        <f t="shared" si="1"/>
        <v>#ERROR!</v>
      </c>
      <c r="B509" s="142">
        <f t="shared" si="2"/>
        <v>1652</v>
      </c>
      <c r="C509" s="128" t="str">
        <f>IF(ROWS(C$7:C509)&gt;$A$3*$A$4,"",INDEX(IndicatorsB[SN],MOD(ROWS(C$7:C509)-1,$A$3)+1))</f>
        <v>#ERROR!</v>
      </c>
      <c r="D509" s="128" t="str">
        <f>IF(ROWS(D$7:D509)&gt;$A$3*$A$4,"",INDEX(IndicatorsB[CAR/ Standard],MOD(ROWS(D$7:D509)-1,$A$3)+1))</f>
        <v>#ERROR!</v>
      </c>
      <c r="E509" s="128" t="str">
        <f>IF(ROWS(E$7:E509)&gt;$A$3*$A$4,"",INDEX(IndicatorsB[Doc Version],MOD(ROWS(E$7:E509)-1,$A$3)+1))</f>
        <v>#ERROR!</v>
      </c>
      <c r="F509" s="147" t="str">
        <f t="shared" si="3"/>
        <v/>
      </c>
      <c r="G509" s="144" t="str">
        <f>IFERROR(INDEX('3) Site Information'!$B$7:$B$106,MATCH(AuditRepTemp_C!I509,WS3_SiteInfo[Site name],0)),"")</f>
        <v>#ERROR!</v>
      </c>
      <c r="H509" s="145" t="str">
        <f>IF(C509&lt;&gt;"",INDEX(WS3_SiteInfo[ASC Site ID
],MATCH(AuditRepTemp_C!F509,'3) Site Information'!A$7:A$106,0)),"")</f>
        <v>#ERROR!</v>
      </c>
      <c r="I509" s="145" t="str">
        <f>IF(C509&lt;&gt;"",INDEX(WS3_SiteInfo[Site name],MATCH(AuditRepTemp_C!F509,'3) Site Information'!A$7:A$106,0)),"")</f>
        <v>#ERROR!</v>
      </c>
      <c r="J509" s="146" t="str">
        <f>IF(ROWS(J$7:J509)&gt;$A$3*$A$4,"",INDEX(IndicatorsB[Indicator],MOD(ROWS(J$7:J509)-1,$A$3)+1))</f>
        <v>#ERROR!</v>
      </c>
      <c r="K509" s="146" t="str">
        <f>IF(ROWS(K$7:K509)&gt;$A$3*$A$4,"",INDEX(IndicatorsB[Indicator/ Requirement Text],MOD(ROWS(K$7:K509)-1,$A$3)+1))</f>
        <v>#ERROR!</v>
      </c>
      <c r="L509" s="146" t="str">
        <f>IF(ROWS(L$7:L509)&gt;$A$3*$A$4,"",INDEX(IndicatorsB[Footnotes &amp; Criterion],MOD(ROWS(L$7:L509)-1,$A$3)+1))</f>
        <v>#ERROR!</v>
      </c>
      <c r="M509" s="3"/>
      <c r="N509" s="3"/>
      <c r="O509" s="3"/>
      <c r="P509" s="3"/>
      <c r="Q509" s="3"/>
      <c r="R509" s="3"/>
      <c r="S509" s="3"/>
      <c r="T509" s="3"/>
      <c r="U509" s="3"/>
      <c r="V509" s="3"/>
      <c r="W509" s="3"/>
      <c r="X509" s="3"/>
      <c r="Y509" s="3"/>
      <c r="Z509" s="3"/>
    </row>
    <row r="510" ht="14.25" customHeight="1">
      <c r="A510" s="141" t="str">
        <f t="shared" si="1"/>
        <v>#ERROR!</v>
      </c>
      <c r="B510" s="142">
        <f t="shared" si="2"/>
        <v>1652</v>
      </c>
      <c r="C510" s="128" t="str">
        <f>IF(ROWS(C$7:C510)&gt;$A$3*$A$4,"",INDEX(IndicatorsB[SN],MOD(ROWS(C$7:C510)-1,$A$3)+1))</f>
        <v>#ERROR!</v>
      </c>
      <c r="D510" s="128" t="str">
        <f>IF(ROWS(D$7:D510)&gt;$A$3*$A$4,"",INDEX(IndicatorsB[CAR/ Standard],MOD(ROWS(D$7:D510)-1,$A$3)+1))</f>
        <v>#ERROR!</v>
      </c>
      <c r="E510" s="128" t="str">
        <f>IF(ROWS(E$7:E510)&gt;$A$3*$A$4,"",INDEX(IndicatorsB[Doc Version],MOD(ROWS(E$7:E510)-1,$A$3)+1))</f>
        <v>#ERROR!</v>
      </c>
      <c r="F510" s="147" t="str">
        <f t="shared" si="3"/>
        <v/>
      </c>
      <c r="G510" s="144" t="str">
        <f>IFERROR(INDEX('3) Site Information'!$B$7:$B$106,MATCH(AuditRepTemp_C!I510,WS3_SiteInfo[Site name],0)),"")</f>
        <v>#ERROR!</v>
      </c>
      <c r="H510" s="145" t="str">
        <f>IF(C510&lt;&gt;"",INDEX(WS3_SiteInfo[ASC Site ID
],MATCH(AuditRepTemp_C!F510,'3) Site Information'!A$7:A$106,0)),"")</f>
        <v>#ERROR!</v>
      </c>
      <c r="I510" s="145" t="str">
        <f>IF(C510&lt;&gt;"",INDEX(WS3_SiteInfo[Site name],MATCH(AuditRepTemp_C!F510,'3) Site Information'!A$7:A$106,0)),"")</f>
        <v>#ERROR!</v>
      </c>
      <c r="J510" s="146" t="str">
        <f>IF(ROWS(J$7:J510)&gt;$A$3*$A$4,"",INDEX(IndicatorsB[Indicator],MOD(ROWS(J$7:J510)-1,$A$3)+1))</f>
        <v>#ERROR!</v>
      </c>
      <c r="K510" s="146" t="str">
        <f>IF(ROWS(K$7:K510)&gt;$A$3*$A$4,"",INDEX(IndicatorsB[Indicator/ Requirement Text],MOD(ROWS(K$7:K510)-1,$A$3)+1))</f>
        <v>#ERROR!</v>
      </c>
      <c r="L510" s="146" t="str">
        <f>IF(ROWS(L$7:L510)&gt;$A$3*$A$4,"",INDEX(IndicatorsB[Footnotes &amp; Criterion],MOD(ROWS(L$7:L510)-1,$A$3)+1))</f>
        <v>#ERROR!</v>
      </c>
      <c r="M510" s="3"/>
      <c r="N510" s="3"/>
      <c r="O510" s="3"/>
      <c r="P510" s="3"/>
      <c r="Q510" s="3"/>
      <c r="R510" s="3"/>
      <c r="S510" s="3"/>
      <c r="T510" s="3"/>
      <c r="U510" s="3"/>
      <c r="V510" s="3"/>
      <c r="W510" s="3"/>
      <c r="X510" s="3"/>
      <c r="Y510" s="3"/>
      <c r="Z510" s="3"/>
    </row>
    <row r="511" ht="14.25" customHeight="1">
      <c r="A511" s="141" t="str">
        <f t="shared" si="1"/>
        <v>#ERROR!</v>
      </c>
      <c r="B511" s="142">
        <f t="shared" si="2"/>
        <v>1652</v>
      </c>
      <c r="C511" s="128" t="str">
        <f>IF(ROWS(C$7:C511)&gt;$A$3*$A$4,"",INDEX(IndicatorsB[SN],MOD(ROWS(C$7:C511)-1,$A$3)+1))</f>
        <v>#ERROR!</v>
      </c>
      <c r="D511" s="128" t="str">
        <f>IF(ROWS(D$7:D511)&gt;$A$3*$A$4,"",INDEX(IndicatorsB[CAR/ Standard],MOD(ROWS(D$7:D511)-1,$A$3)+1))</f>
        <v>#ERROR!</v>
      </c>
      <c r="E511" s="128" t="str">
        <f>IF(ROWS(E$7:E511)&gt;$A$3*$A$4,"",INDEX(IndicatorsB[Doc Version],MOD(ROWS(E$7:E511)-1,$A$3)+1))</f>
        <v>#ERROR!</v>
      </c>
      <c r="F511" s="147" t="str">
        <f t="shared" si="3"/>
        <v/>
      </c>
      <c r="G511" s="144" t="str">
        <f>IFERROR(INDEX('3) Site Information'!$B$7:$B$106,MATCH(AuditRepTemp_C!I511,WS3_SiteInfo[Site name],0)),"")</f>
        <v>#ERROR!</v>
      </c>
      <c r="H511" s="145" t="str">
        <f>IF(C511&lt;&gt;"",INDEX(WS3_SiteInfo[ASC Site ID
],MATCH(AuditRepTemp_C!F511,'3) Site Information'!A$7:A$106,0)),"")</f>
        <v>#ERROR!</v>
      </c>
      <c r="I511" s="145" t="str">
        <f>IF(C511&lt;&gt;"",INDEX(WS3_SiteInfo[Site name],MATCH(AuditRepTemp_C!F511,'3) Site Information'!A$7:A$106,0)),"")</f>
        <v>#ERROR!</v>
      </c>
      <c r="J511" s="146" t="str">
        <f>IF(ROWS(J$7:J511)&gt;$A$3*$A$4,"",INDEX(IndicatorsB[Indicator],MOD(ROWS(J$7:J511)-1,$A$3)+1))</f>
        <v>#ERROR!</v>
      </c>
      <c r="K511" s="146" t="str">
        <f>IF(ROWS(K$7:K511)&gt;$A$3*$A$4,"",INDEX(IndicatorsB[Indicator/ Requirement Text],MOD(ROWS(K$7:K511)-1,$A$3)+1))</f>
        <v>#ERROR!</v>
      </c>
      <c r="L511" s="146" t="str">
        <f>IF(ROWS(L$7:L511)&gt;$A$3*$A$4,"",INDEX(IndicatorsB[Footnotes &amp; Criterion],MOD(ROWS(L$7:L511)-1,$A$3)+1))</f>
        <v>#ERROR!</v>
      </c>
      <c r="M511" s="3"/>
      <c r="N511" s="3"/>
      <c r="O511" s="3"/>
      <c r="P511" s="3"/>
      <c r="Q511" s="3"/>
      <c r="R511" s="3"/>
      <c r="S511" s="3"/>
      <c r="T511" s="3"/>
      <c r="U511" s="3"/>
      <c r="V511" s="3"/>
      <c r="W511" s="3"/>
      <c r="X511" s="3"/>
      <c r="Y511" s="3"/>
      <c r="Z511" s="3"/>
    </row>
    <row r="512" ht="14.25" customHeight="1">
      <c r="A512" s="141" t="str">
        <f t="shared" si="1"/>
        <v>#ERROR!</v>
      </c>
      <c r="B512" s="142">
        <f t="shared" si="2"/>
        <v>1652</v>
      </c>
      <c r="C512" s="128" t="str">
        <f>IF(ROWS(C$7:C512)&gt;$A$3*$A$4,"",INDEX(IndicatorsB[SN],MOD(ROWS(C$7:C512)-1,$A$3)+1))</f>
        <v>#ERROR!</v>
      </c>
      <c r="D512" s="128" t="str">
        <f>IF(ROWS(D$7:D512)&gt;$A$3*$A$4,"",INDEX(IndicatorsB[CAR/ Standard],MOD(ROWS(D$7:D512)-1,$A$3)+1))</f>
        <v>#ERROR!</v>
      </c>
      <c r="E512" s="128" t="str">
        <f>IF(ROWS(E$7:E512)&gt;$A$3*$A$4,"",INDEX(IndicatorsB[Doc Version],MOD(ROWS(E$7:E512)-1,$A$3)+1))</f>
        <v>#ERROR!</v>
      </c>
      <c r="F512" s="147" t="str">
        <f t="shared" si="3"/>
        <v/>
      </c>
      <c r="G512" s="144" t="str">
        <f>IFERROR(INDEX('3) Site Information'!$B$7:$B$106,MATCH(AuditRepTemp_C!I512,WS3_SiteInfo[Site name],0)),"")</f>
        <v>#ERROR!</v>
      </c>
      <c r="H512" s="145" t="str">
        <f>IF(C512&lt;&gt;"",INDEX(WS3_SiteInfo[ASC Site ID
],MATCH(AuditRepTemp_C!F512,'3) Site Information'!A$7:A$106,0)),"")</f>
        <v>#ERROR!</v>
      </c>
      <c r="I512" s="145" t="str">
        <f>IF(C512&lt;&gt;"",INDEX(WS3_SiteInfo[Site name],MATCH(AuditRepTemp_C!F512,'3) Site Information'!A$7:A$106,0)),"")</f>
        <v>#ERROR!</v>
      </c>
      <c r="J512" s="146" t="str">
        <f>IF(ROWS(J$7:J512)&gt;$A$3*$A$4,"",INDEX(IndicatorsB[Indicator],MOD(ROWS(J$7:J512)-1,$A$3)+1))</f>
        <v>#ERROR!</v>
      </c>
      <c r="K512" s="146" t="str">
        <f>IF(ROWS(K$7:K512)&gt;$A$3*$A$4,"",INDEX(IndicatorsB[Indicator/ Requirement Text],MOD(ROWS(K$7:K512)-1,$A$3)+1))</f>
        <v>#ERROR!</v>
      </c>
      <c r="L512" s="146" t="str">
        <f>IF(ROWS(L$7:L512)&gt;$A$3*$A$4,"",INDEX(IndicatorsB[Footnotes &amp; Criterion],MOD(ROWS(L$7:L512)-1,$A$3)+1))</f>
        <v>#ERROR!</v>
      </c>
      <c r="M512" s="3"/>
      <c r="N512" s="3"/>
      <c r="O512" s="3"/>
      <c r="P512" s="3"/>
      <c r="Q512" s="3"/>
      <c r="R512" s="3"/>
      <c r="S512" s="3"/>
      <c r="T512" s="3"/>
      <c r="U512" s="3"/>
      <c r="V512" s="3"/>
      <c r="W512" s="3"/>
      <c r="X512" s="3"/>
      <c r="Y512" s="3"/>
      <c r="Z512" s="3"/>
    </row>
    <row r="513" ht="14.25" customHeight="1">
      <c r="A513" s="141" t="str">
        <f t="shared" si="1"/>
        <v>#ERROR!</v>
      </c>
      <c r="B513" s="142">
        <f t="shared" si="2"/>
        <v>1652</v>
      </c>
      <c r="C513" s="128" t="str">
        <f>IF(ROWS(C$7:C513)&gt;$A$3*$A$4,"",INDEX(IndicatorsB[SN],MOD(ROWS(C$7:C513)-1,$A$3)+1))</f>
        <v>#ERROR!</v>
      </c>
      <c r="D513" s="128" t="str">
        <f>IF(ROWS(D$7:D513)&gt;$A$3*$A$4,"",INDEX(IndicatorsB[CAR/ Standard],MOD(ROWS(D$7:D513)-1,$A$3)+1))</f>
        <v>#ERROR!</v>
      </c>
      <c r="E513" s="128" t="str">
        <f>IF(ROWS(E$7:E513)&gt;$A$3*$A$4,"",INDEX(IndicatorsB[Doc Version],MOD(ROWS(E$7:E513)-1,$A$3)+1))</f>
        <v>#ERROR!</v>
      </c>
      <c r="F513" s="147" t="str">
        <f t="shared" si="3"/>
        <v/>
      </c>
      <c r="G513" s="144" t="str">
        <f>IFERROR(INDEX('3) Site Information'!$B$7:$B$106,MATCH(AuditRepTemp_C!I513,WS3_SiteInfo[Site name],0)),"")</f>
        <v>#ERROR!</v>
      </c>
      <c r="H513" s="145" t="str">
        <f>IF(C513&lt;&gt;"",INDEX(WS3_SiteInfo[ASC Site ID
],MATCH(AuditRepTemp_C!F513,'3) Site Information'!A$7:A$106,0)),"")</f>
        <v>#ERROR!</v>
      </c>
      <c r="I513" s="145" t="str">
        <f>IF(C513&lt;&gt;"",INDEX(WS3_SiteInfo[Site name],MATCH(AuditRepTemp_C!F513,'3) Site Information'!A$7:A$106,0)),"")</f>
        <v>#ERROR!</v>
      </c>
      <c r="J513" s="146" t="str">
        <f>IF(ROWS(J$7:J513)&gt;$A$3*$A$4,"",INDEX(IndicatorsB[Indicator],MOD(ROWS(J$7:J513)-1,$A$3)+1))</f>
        <v>#ERROR!</v>
      </c>
      <c r="K513" s="146" t="str">
        <f>IF(ROWS(K$7:K513)&gt;$A$3*$A$4,"",INDEX(IndicatorsB[Indicator/ Requirement Text],MOD(ROWS(K$7:K513)-1,$A$3)+1))</f>
        <v>#ERROR!</v>
      </c>
      <c r="L513" s="146" t="str">
        <f>IF(ROWS(L$7:L513)&gt;$A$3*$A$4,"",INDEX(IndicatorsB[Footnotes &amp; Criterion],MOD(ROWS(L$7:L513)-1,$A$3)+1))</f>
        <v>#ERROR!</v>
      </c>
      <c r="M513" s="3"/>
      <c r="N513" s="3"/>
      <c r="O513" s="3"/>
      <c r="P513" s="3"/>
      <c r="Q513" s="3"/>
      <c r="R513" s="3"/>
      <c r="S513" s="3"/>
      <c r="T513" s="3"/>
      <c r="U513" s="3"/>
      <c r="V513" s="3"/>
      <c r="W513" s="3"/>
      <c r="X513" s="3"/>
      <c r="Y513" s="3"/>
      <c r="Z513" s="3"/>
    </row>
    <row r="514" ht="14.25" customHeight="1">
      <c r="A514" s="141" t="str">
        <f t="shared" si="1"/>
        <v>#ERROR!</v>
      </c>
      <c r="B514" s="142">
        <f t="shared" si="2"/>
        <v>1652</v>
      </c>
      <c r="C514" s="128" t="str">
        <f>IF(ROWS(C$7:C514)&gt;$A$3*$A$4,"",INDEX(IndicatorsB[SN],MOD(ROWS(C$7:C514)-1,$A$3)+1))</f>
        <v>#ERROR!</v>
      </c>
      <c r="D514" s="128" t="str">
        <f>IF(ROWS(D$7:D514)&gt;$A$3*$A$4,"",INDEX(IndicatorsB[CAR/ Standard],MOD(ROWS(D$7:D514)-1,$A$3)+1))</f>
        <v>#ERROR!</v>
      </c>
      <c r="E514" s="128" t="str">
        <f>IF(ROWS(E$7:E514)&gt;$A$3*$A$4,"",INDEX(IndicatorsB[Doc Version],MOD(ROWS(E$7:E514)-1,$A$3)+1))</f>
        <v>#ERROR!</v>
      </c>
      <c r="F514" s="147" t="str">
        <f t="shared" si="3"/>
        <v/>
      </c>
      <c r="G514" s="144" t="str">
        <f>IFERROR(INDEX('3) Site Information'!$B$7:$B$106,MATCH(AuditRepTemp_C!I514,WS3_SiteInfo[Site name],0)),"")</f>
        <v>#ERROR!</v>
      </c>
      <c r="H514" s="145" t="str">
        <f>IF(C514&lt;&gt;"",INDEX(WS3_SiteInfo[ASC Site ID
],MATCH(AuditRepTemp_C!F514,'3) Site Information'!A$7:A$106,0)),"")</f>
        <v>#ERROR!</v>
      </c>
      <c r="I514" s="145" t="str">
        <f>IF(C514&lt;&gt;"",INDEX(WS3_SiteInfo[Site name],MATCH(AuditRepTemp_C!F514,'3) Site Information'!A$7:A$106,0)),"")</f>
        <v>#ERROR!</v>
      </c>
      <c r="J514" s="146" t="str">
        <f>IF(ROWS(J$7:J514)&gt;$A$3*$A$4,"",INDEX(IndicatorsB[Indicator],MOD(ROWS(J$7:J514)-1,$A$3)+1))</f>
        <v>#ERROR!</v>
      </c>
      <c r="K514" s="146" t="str">
        <f>IF(ROWS(K$7:K514)&gt;$A$3*$A$4,"",INDEX(IndicatorsB[Indicator/ Requirement Text],MOD(ROWS(K$7:K514)-1,$A$3)+1))</f>
        <v>#ERROR!</v>
      </c>
      <c r="L514" s="146" t="str">
        <f>IF(ROWS(L$7:L514)&gt;$A$3*$A$4,"",INDEX(IndicatorsB[Footnotes &amp; Criterion],MOD(ROWS(L$7:L514)-1,$A$3)+1))</f>
        <v>#ERROR!</v>
      </c>
      <c r="M514" s="3"/>
      <c r="N514" s="3"/>
      <c r="O514" s="3"/>
      <c r="P514" s="3"/>
      <c r="Q514" s="3"/>
      <c r="R514" s="3"/>
      <c r="S514" s="3"/>
      <c r="T514" s="3"/>
      <c r="U514" s="3"/>
      <c r="V514" s="3"/>
      <c r="W514" s="3"/>
      <c r="X514" s="3"/>
      <c r="Y514" s="3"/>
      <c r="Z514" s="3"/>
    </row>
    <row r="515" ht="14.25" customHeight="1">
      <c r="A515" s="141" t="str">
        <f t="shared" si="1"/>
        <v>#ERROR!</v>
      </c>
      <c r="B515" s="142">
        <f t="shared" si="2"/>
        <v>1652</v>
      </c>
      <c r="C515" s="128" t="str">
        <f>IF(ROWS(C$7:C515)&gt;$A$3*$A$4,"",INDEX(IndicatorsB[SN],MOD(ROWS(C$7:C515)-1,$A$3)+1))</f>
        <v>#ERROR!</v>
      </c>
      <c r="D515" s="128" t="str">
        <f>IF(ROWS(D$7:D515)&gt;$A$3*$A$4,"",INDEX(IndicatorsB[CAR/ Standard],MOD(ROWS(D$7:D515)-1,$A$3)+1))</f>
        <v>#ERROR!</v>
      </c>
      <c r="E515" s="128" t="str">
        <f>IF(ROWS(E$7:E515)&gt;$A$3*$A$4,"",INDEX(IndicatorsB[Doc Version],MOD(ROWS(E$7:E515)-1,$A$3)+1))</f>
        <v>#ERROR!</v>
      </c>
      <c r="F515" s="147" t="str">
        <f t="shared" si="3"/>
        <v/>
      </c>
      <c r="G515" s="144" t="str">
        <f>IFERROR(INDEX('3) Site Information'!$B$7:$B$106,MATCH(AuditRepTemp_C!I515,WS3_SiteInfo[Site name],0)),"")</f>
        <v>#ERROR!</v>
      </c>
      <c r="H515" s="145" t="str">
        <f>IF(C515&lt;&gt;"",INDEX(WS3_SiteInfo[ASC Site ID
],MATCH(AuditRepTemp_C!F515,'3) Site Information'!A$7:A$106,0)),"")</f>
        <v>#ERROR!</v>
      </c>
      <c r="I515" s="145" t="str">
        <f>IF(C515&lt;&gt;"",INDEX(WS3_SiteInfo[Site name],MATCH(AuditRepTemp_C!F515,'3) Site Information'!A$7:A$106,0)),"")</f>
        <v>#ERROR!</v>
      </c>
      <c r="J515" s="146" t="str">
        <f>IF(ROWS(J$7:J515)&gt;$A$3*$A$4,"",INDEX(IndicatorsB[Indicator],MOD(ROWS(J$7:J515)-1,$A$3)+1))</f>
        <v>#ERROR!</v>
      </c>
      <c r="K515" s="146" t="str">
        <f>IF(ROWS(K$7:K515)&gt;$A$3*$A$4,"",INDEX(IndicatorsB[Indicator/ Requirement Text],MOD(ROWS(K$7:K515)-1,$A$3)+1))</f>
        <v>#ERROR!</v>
      </c>
      <c r="L515" s="146" t="str">
        <f>IF(ROWS(L$7:L515)&gt;$A$3*$A$4,"",INDEX(IndicatorsB[Footnotes &amp; Criterion],MOD(ROWS(L$7:L515)-1,$A$3)+1))</f>
        <v>#ERROR!</v>
      </c>
      <c r="M515" s="3"/>
      <c r="N515" s="3"/>
      <c r="O515" s="3"/>
      <c r="P515" s="3"/>
      <c r="Q515" s="3"/>
      <c r="R515" s="3"/>
      <c r="S515" s="3"/>
      <c r="T515" s="3"/>
      <c r="U515" s="3"/>
      <c r="V515" s="3"/>
      <c r="W515" s="3"/>
      <c r="X515" s="3"/>
      <c r="Y515" s="3"/>
      <c r="Z515" s="3"/>
    </row>
    <row r="516" ht="14.25" customHeight="1">
      <c r="A516" s="141" t="str">
        <f t="shared" si="1"/>
        <v>#ERROR!</v>
      </c>
      <c r="B516" s="142">
        <f t="shared" si="2"/>
        <v>1652</v>
      </c>
      <c r="C516" s="128" t="str">
        <f>IF(ROWS(C$7:C516)&gt;$A$3*$A$4,"",INDEX(IndicatorsB[SN],MOD(ROWS(C$7:C516)-1,$A$3)+1))</f>
        <v>#ERROR!</v>
      </c>
      <c r="D516" s="128" t="str">
        <f>IF(ROWS(D$7:D516)&gt;$A$3*$A$4,"",INDEX(IndicatorsB[CAR/ Standard],MOD(ROWS(D$7:D516)-1,$A$3)+1))</f>
        <v>#ERROR!</v>
      </c>
      <c r="E516" s="128" t="str">
        <f>IF(ROWS(E$7:E516)&gt;$A$3*$A$4,"",INDEX(IndicatorsB[Doc Version],MOD(ROWS(E$7:E516)-1,$A$3)+1))</f>
        <v>#ERROR!</v>
      </c>
      <c r="F516" s="147" t="str">
        <f t="shared" si="3"/>
        <v/>
      </c>
      <c r="G516" s="144" t="str">
        <f>IFERROR(INDEX('3) Site Information'!$B$7:$B$106,MATCH(AuditRepTemp_C!I516,WS3_SiteInfo[Site name],0)),"")</f>
        <v>#ERROR!</v>
      </c>
      <c r="H516" s="145" t="str">
        <f>IF(C516&lt;&gt;"",INDEX(WS3_SiteInfo[ASC Site ID
],MATCH(AuditRepTemp_C!F516,'3) Site Information'!A$7:A$106,0)),"")</f>
        <v>#ERROR!</v>
      </c>
      <c r="I516" s="145" t="str">
        <f>IF(C516&lt;&gt;"",INDEX(WS3_SiteInfo[Site name],MATCH(AuditRepTemp_C!F516,'3) Site Information'!A$7:A$106,0)),"")</f>
        <v>#ERROR!</v>
      </c>
      <c r="J516" s="146" t="str">
        <f>IF(ROWS(J$7:J516)&gt;$A$3*$A$4,"",INDEX(IndicatorsB[Indicator],MOD(ROWS(J$7:J516)-1,$A$3)+1))</f>
        <v>#ERROR!</v>
      </c>
      <c r="K516" s="146" t="str">
        <f>IF(ROWS(K$7:K516)&gt;$A$3*$A$4,"",INDEX(IndicatorsB[Indicator/ Requirement Text],MOD(ROWS(K$7:K516)-1,$A$3)+1))</f>
        <v>#ERROR!</v>
      </c>
      <c r="L516" s="146" t="str">
        <f>IF(ROWS(L$7:L516)&gt;$A$3*$A$4,"",INDEX(IndicatorsB[Footnotes &amp; Criterion],MOD(ROWS(L$7:L516)-1,$A$3)+1))</f>
        <v>#ERROR!</v>
      </c>
      <c r="M516" s="3"/>
      <c r="N516" s="3"/>
      <c r="O516" s="3"/>
      <c r="P516" s="3"/>
      <c r="Q516" s="3"/>
      <c r="R516" s="3"/>
      <c r="S516" s="3"/>
      <c r="T516" s="3"/>
      <c r="U516" s="3"/>
      <c r="V516" s="3"/>
      <c r="W516" s="3"/>
      <c r="X516" s="3"/>
      <c r="Y516" s="3"/>
      <c r="Z516" s="3"/>
    </row>
    <row r="517" ht="14.25" customHeight="1">
      <c r="A517" s="141" t="str">
        <f t="shared" si="1"/>
        <v>#ERROR!</v>
      </c>
      <c r="B517" s="142">
        <f t="shared" si="2"/>
        <v>1652</v>
      </c>
      <c r="C517" s="128" t="str">
        <f>IF(ROWS(C$7:C517)&gt;$A$3*$A$4,"",INDEX(IndicatorsB[SN],MOD(ROWS(C$7:C517)-1,$A$3)+1))</f>
        <v>#ERROR!</v>
      </c>
      <c r="D517" s="128" t="str">
        <f>IF(ROWS(D$7:D517)&gt;$A$3*$A$4,"",INDEX(IndicatorsB[CAR/ Standard],MOD(ROWS(D$7:D517)-1,$A$3)+1))</f>
        <v>#ERROR!</v>
      </c>
      <c r="E517" s="128" t="str">
        <f>IF(ROWS(E$7:E517)&gt;$A$3*$A$4,"",INDEX(IndicatorsB[Doc Version],MOD(ROWS(E$7:E517)-1,$A$3)+1))</f>
        <v>#ERROR!</v>
      </c>
      <c r="F517" s="147" t="str">
        <f t="shared" si="3"/>
        <v/>
      </c>
      <c r="G517" s="144" t="str">
        <f>IFERROR(INDEX('3) Site Information'!$B$7:$B$106,MATCH(AuditRepTemp_C!I517,WS3_SiteInfo[Site name],0)),"")</f>
        <v>#ERROR!</v>
      </c>
      <c r="H517" s="145" t="str">
        <f>IF(C517&lt;&gt;"",INDEX(WS3_SiteInfo[ASC Site ID
],MATCH(AuditRepTemp_C!F517,'3) Site Information'!A$7:A$106,0)),"")</f>
        <v>#ERROR!</v>
      </c>
      <c r="I517" s="145" t="str">
        <f>IF(C517&lt;&gt;"",INDEX(WS3_SiteInfo[Site name],MATCH(AuditRepTemp_C!F517,'3) Site Information'!A$7:A$106,0)),"")</f>
        <v>#ERROR!</v>
      </c>
      <c r="J517" s="146" t="str">
        <f>IF(ROWS(J$7:J517)&gt;$A$3*$A$4,"",INDEX(IndicatorsB[Indicator],MOD(ROWS(J$7:J517)-1,$A$3)+1))</f>
        <v>#ERROR!</v>
      </c>
      <c r="K517" s="146" t="str">
        <f>IF(ROWS(K$7:K517)&gt;$A$3*$A$4,"",INDEX(IndicatorsB[Indicator/ Requirement Text],MOD(ROWS(K$7:K517)-1,$A$3)+1))</f>
        <v>#ERROR!</v>
      </c>
      <c r="L517" s="146" t="str">
        <f>IF(ROWS(L$7:L517)&gt;$A$3*$A$4,"",INDEX(IndicatorsB[Footnotes &amp; Criterion],MOD(ROWS(L$7:L517)-1,$A$3)+1))</f>
        <v>#ERROR!</v>
      </c>
      <c r="M517" s="3"/>
      <c r="N517" s="3"/>
      <c r="O517" s="3"/>
      <c r="P517" s="3"/>
      <c r="Q517" s="3"/>
      <c r="R517" s="3"/>
      <c r="S517" s="3"/>
      <c r="T517" s="3"/>
      <c r="U517" s="3"/>
      <c r="V517" s="3"/>
      <c r="W517" s="3"/>
      <c r="X517" s="3"/>
      <c r="Y517" s="3"/>
      <c r="Z517" s="3"/>
    </row>
    <row r="518" ht="14.25" customHeight="1">
      <c r="A518" s="141" t="str">
        <f t="shared" si="1"/>
        <v>#ERROR!</v>
      </c>
      <c r="B518" s="142">
        <f t="shared" si="2"/>
        <v>1652</v>
      </c>
      <c r="C518" s="128" t="str">
        <f>IF(ROWS(C$7:C518)&gt;$A$3*$A$4,"",INDEX(IndicatorsB[SN],MOD(ROWS(C$7:C518)-1,$A$3)+1))</f>
        <v>#ERROR!</v>
      </c>
      <c r="D518" s="128" t="str">
        <f>IF(ROWS(D$7:D518)&gt;$A$3*$A$4,"",INDEX(IndicatorsB[CAR/ Standard],MOD(ROWS(D$7:D518)-1,$A$3)+1))</f>
        <v>#ERROR!</v>
      </c>
      <c r="E518" s="128" t="str">
        <f>IF(ROWS(E$7:E518)&gt;$A$3*$A$4,"",INDEX(IndicatorsB[Doc Version],MOD(ROWS(E$7:E518)-1,$A$3)+1))</f>
        <v>#ERROR!</v>
      </c>
      <c r="F518" s="147" t="str">
        <f t="shared" si="3"/>
        <v/>
      </c>
      <c r="G518" s="144" t="str">
        <f>IFERROR(INDEX('3) Site Information'!$B$7:$B$106,MATCH(AuditRepTemp_C!I518,WS3_SiteInfo[Site name],0)),"")</f>
        <v>#ERROR!</v>
      </c>
      <c r="H518" s="145" t="str">
        <f>IF(C518&lt;&gt;"",INDEX(WS3_SiteInfo[ASC Site ID
],MATCH(AuditRepTemp_C!F518,'3) Site Information'!A$7:A$106,0)),"")</f>
        <v>#ERROR!</v>
      </c>
      <c r="I518" s="145" t="str">
        <f>IF(C518&lt;&gt;"",INDEX(WS3_SiteInfo[Site name],MATCH(AuditRepTemp_C!F518,'3) Site Information'!A$7:A$106,0)),"")</f>
        <v>#ERROR!</v>
      </c>
      <c r="J518" s="146" t="str">
        <f>IF(ROWS(J$7:J518)&gt;$A$3*$A$4,"",INDEX(IndicatorsB[Indicator],MOD(ROWS(J$7:J518)-1,$A$3)+1))</f>
        <v>#ERROR!</v>
      </c>
      <c r="K518" s="146" t="str">
        <f>IF(ROWS(K$7:K518)&gt;$A$3*$A$4,"",INDEX(IndicatorsB[Indicator/ Requirement Text],MOD(ROWS(K$7:K518)-1,$A$3)+1))</f>
        <v>#ERROR!</v>
      </c>
      <c r="L518" s="146" t="str">
        <f>IF(ROWS(L$7:L518)&gt;$A$3*$A$4,"",INDEX(IndicatorsB[Footnotes &amp; Criterion],MOD(ROWS(L$7:L518)-1,$A$3)+1))</f>
        <v>#ERROR!</v>
      </c>
      <c r="M518" s="3"/>
      <c r="N518" s="3"/>
      <c r="O518" s="3"/>
      <c r="P518" s="3"/>
      <c r="Q518" s="3"/>
      <c r="R518" s="3"/>
      <c r="S518" s="3"/>
      <c r="T518" s="3"/>
      <c r="U518" s="3"/>
      <c r="V518" s="3"/>
      <c r="W518" s="3"/>
      <c r="X518" s="3"/>
      <c r="Y518" s="3"/>
      <c r="Z518" s="3"/>
    </row>
    <row r="519" ht="14.25" customHeight="1">
      <c r="A519" s="141" t="str">
        <f t="shared" si="1"/>
        <v>#ERROR!</v>
      </c>
      <c r="B519" s="142">
        <f t="shared" si="2"/>
        <v>1652</v>
      </c>
      <c r="C519" s="128" t="str">
        <f>IF(ROWS(C$7:C519)&gt;$A$3*$A$4,"",INDEX(IndicatorsB[SN],MOD(ROWS(C$7:C519)-1,$A$3)+1))</f>
        <v>#ERROR!</v>
      </c>
      <c r="D519" s="128" t="str">
        <f>IF(ROWS(D$7:D519)&gt;$A$3*$A$4,"",INDEX(IndicatorsB[CAR/ Standard],MOD(ROWS(D$7:D519)-1,$A$3)+1))</f>
        <v>#ERROR!</v>
      </c>
      <c r="E519" s="128" t="str">
        <f>IF(ROWS(E$7:E519)&gt;$A$3*$A$4,"",INDEX(IndicatorsB[Doc Version],MOD(ROWS(E$7:E519)-1,$A$3)+1))</f>
        <v>#ERROR!</v>
      </c>
      <c r="F519" s="147" t="str">
        <f t="shared" si="3"/>
        <v/>
      </c>
      <c r="G519" s="144" t="str">
        <f>IFERROR(INDEX('3) Site Information'!$B$7:$B$106,MATCH(AuditRepTemp_C!I519,WS3_SiteInfo[Site name],0)),"")</f>
        <v>#ERROR!</v>
      </c>
      <c r="H519" s="145" t="str">
        <f>IF(C519&lt;&gt;"",INDEX(WS3_SiteInfo[ASC Site ID
],MATCH(AuditRepTemp_C!F519,'3) Site Information'!A$7:A$106,0)),"")</f>
        <v>#ERROR!</v>
      </c>
      <c r="I519" s="145" t="str">
        <f>IF(C519&lt;&gt;"",INDEX(WS3_SiteInfo[Site name],MATCH(AuditRepTemp_C!F519,'3) Site Information'!A$7:A$106,0)),"")</f>
        <v>#ERROR!</v>
      </c>
      <c r="J519" s="146" t="str">
        <f>IF(ROWS(J$7:J519)&gt;$A$3*$A$4,"",INDEX(IndicatorsB[Indicator],MOD(ROWS(J$7:J519)-1,$A$3)+1))</f>
        <v>#ERROR!</v>
      </c>
      <c r="K519" s="146" t="str">
        <f>IF(ROWS(K$7:K519)&gt;$A$3*$A$4,"",INDEX(IndicatorsB[Indicator/ Requirement Text],MOD(ROWS(K$7:K519)-1,$A$3)+1))</f>
        <v>#ERROR!</v>
      </c>
      <c r="L519" s="146" t="str">
        <f>IF(ROWS(L$7:L519)&gt;$A$3*$A$4,"",INDEX(IndicatorsB[Footnotes &amp; Criterion],MOD(ROWS(L$7:L519)-1,$A$3)+1))</f>
        <v>#ERROR!</v>
      </c>
      <c r="M519" s="3"/>
      <c r="N519" s="3"/>
      <c r="O519" s="3"/>
      <c r="P519" s="3"/>
      <c r="Q519" s="3"/>
      <c r="R519" s="3"/>
      <c r="S519" s="3"/>
      <c r="T519" s="3"/>
      <c r="U519" s="3"/>
      <c r="V519" s="3"/>
      <c r="W519" s="3"/>
      <c r="X519" s="3"/>
      <c r="Y519" s="3"/>
      <c r="Z519" s="3"/>
    </row>
    <row r="520" ht="14.25" customHeight="1">
      <c r="A520" s="141" t="str">
        <f t="shared" si="1"/>
        <v>#ERROR!</v>
      </c>
      <c r="B520" s="142">
        <f t="shared" si="2"/>
        <v>1652</v>
      </c>
      <c r="C520" s="128" t="str">
        <f>IF(ROWS(C$7:C520)&gt;$A$3*$A$4,"",INDEX(IndicatorsB[SN],MOD(ROWS(C$7:C520)-1,$A$3)+1))</f>
        <v>#ERROR!</v>
      </c>
      <c r="D520" s="128" t="str">
        <f>IF(ROWS(D$7:D520)&gt;$A$3*$A$4,"",INDEX(IndicatorsB[CAR/ Standard],MOD(ROWS(D$7:D520)-1,$A$3)+1))</f>
        <v>#ERROR!</v>
      </c>
      <c r="E520" s="128" t="str">
        <f>IF(ROWS(E$7:E520)&gt;$A$3*$A$4,"",INDEX(IndicatorsB[Doc Version],MOD(ROWS(E$7:E520)-1,$A$3)+1))</f>
        <v>#ERROR!</v>
      </c>
      <c r="F520" s="147" t="str">
        <f t="shared" si="3"/>
        <v/>
      </c>
      <c r="G520" s="144" t="str">
        <f>IFERROR(INDEX('3) Site Information'!$B$7:$B$106,MATCH(AuditRepTemp_C!I520,WS3_SiteInfo[Site name],0)),"")</f>
        <v>#ERROR!</v>
      </c>
      <c r="H520" s="145" t="str">
        <f>IF(C520&lt;&gt;"",INDEX(WS3_SiteInfo[ASC Site ID
],MATCH(AuditRepTemp_C!F520,'3) Site Information'!A$7:A$106,0)),"")</f>
        <v>#ERROR!</v>
      </c>
      <c r="I520" s="145" t="str">
        <f>IF(C520&lt;&gt;"",INDEX(WS3_SiteInfo[Site name],MATCH(AuditRepTemp_C!F520,'3) Site Information'!A$7:A$106,0)),"")</f>
        <v>#ERROR!</v>
      </c>
      <c r="J520" s="146" t="str">
        <f>IF(ROWS(J$7:J520)&gt;$A$3*$A$4,"",INDEX(IndicatorsB[Indicator],MOD(ROWS(J$7:J520)-1,$A$3)+1))</f>
        <v>#ERROR!</v>
      </c>
      <c r="K520" s="146" t="str">
        <f>IF(ROWS(K$7:K520)&gt;$A$3*$A$4,"",INDEX(IndicatorsB[Indicator/ Requirement Text],MOD(ROWS(K$7:K520)-1,$A$3)+1))</f>
        <v>#ERROR!</v>
      </c>
      <c r="L520" s="146" t="str">
        <f>IF(ROWS(L$7:L520)&gt;$A$3*$A$4,"",INDEX(IndicatorsB[Footnotes &amp; Criterion],MOD(ROWS(L$7:L520)-1,$A$3)+1))</f>
        <v>#ERROR!</v>
      </c>
      <c r="M520" s="3"/>
      <c r="N520" s="3"/>
      <c r="O520" s="3"/>
      <c r="P520" s="3"/>
      <c r="Q520" s="3"/>
      <c r="R520" s="3"/>
      <c r="S520" s="3"/>
      <c r="T520" s="3"/>
      <c r="U520" s="3"/>
      <c r="V520" s="3"/>
      <c r="W520" s="3"/>
      <c r="X520" s="3"/>
      <c r="Y520" s="3"/>
      <c r="Z520" s="3"/>
    </row>
    <row r="521" ht="14.25" customHeight="1">
      <c r="A521" s="141" t="str">
        <f t="shared" si="1"/>
        <v>#ERROR!</v>
      </c>
      <c r="B521" s="142">
        <f t="shared" si="2"/>
        <v>1652</v>
      </c>
      <c r="C521" s="128" t="str">
        <f>IF(ROWS(C$7:C521)&gt;$A$3*$A$4,"",INDEX(IndicatorsB[SN],MOD(ROWS(C$7:C521)-1,$A$3)+1))</f>
        <v>#ERROR!</v>
      </c>
      <c r="D521" s="128" t="str">
        <f>IF(ROWS(D$7:D521)&gt;$A$3*$A$4,"",INDEX(IndicatorsB[CAR/ Standard],MOD(ROWS(D$7:D521)-1,$A$3)+1))</f>
        <v>#ERROR!</v>
      </c>
      <c r="E521" s="128" t="str">
        <f>IF(ROWS(E$7:E521)&gt;$A$3*$A$4,"",INDEX(IndicatorsB[Doc Version],MOD(ROWS(E$7:E521)-1,$A$3)+1))</f>
        <v>#ERROR!</v>
      </c>
      <c r="F521" s="147" t="str">
        <f t="shared" si="3"/>
        <v/>
      </c>
      <c r="G521" s="144" t="str">
        <f>IFERROR(INDEX('3) Site Information'!$B$7:$B$106,MATCH(AuditRepTemp_C!I521,WS3_SiteInfo[Site name],0)),"")</f>
        <v>#ERROR!</v>
      </c>
      <c r="H521" s="145" t="str">
        <f>IF(C521&lt;&gt;"",INDEX(WS3_SiteInfo[ASC Site ID
],MATCH(AuditRepTemp_C!F521,'3) Site Information'!A$7:A$106,0)),"")</f>
        <v>#ERROR!</v>
      </c>
      <c r="I521" s="145" t="str">
        <f>IF(C521&lt;&gt;"",INDEX(WS3_SiteInfo[Site name],MATCH(AuditRepTemp_C!F521,'3) Site Information'!A$7:A$106,0)),"")</f>
        <v>#ERROR!</v>
      </c>
      <c r="J521" s="146" t="str">
        <f>IF(ROWS(J$7:J521)&gt;$A$3*$A$4,"",INDEX(IndicatorsB[Indicator],MOD(ROWS(J$7:J521)-1,$A$3)+1))</f>
        <v>#ERROR!</v>
      </c>
      <c r="K521" s="146" t="str">
        <f>IF(ROWS(K$7:K521)&gt;$A$3*$A$4,"",INDEX(IndicatorsB[Indicator/ Requirement Text],MOD(ROWS(K$7:K521)-1,$A$3)+1))</f>
        <v>#ERROR!</v>
      </c>
      <c r="L521" s="146" t="str">
        <f>IF(ROWS(L$7:L521)&gt;$A$3*$A$4,"",INDEX(IndicatorsB[Footnotes &amp; Criterion],MOD(ROWS(L$7:L521)-1,$A$3)+1))</f>
        <v>#ERROR!</v>
      </c>
      <c r="M521" s="3"/>
      <c r="N521" s="3"/>
      <c r="O521" s="3"/>
      <c r="P521" s="3"/>
      <c r="Q521" s="3"/>
      <c r="R521" s="3"/>
      <c r="S521" s="3"/>
      <c r="T521" s="3"/>
      <c r="U521" s="3"/>
      <c r="V521" s="3"/>
      <c r="W521" s="3"/>
      <c r="X521" s="3"/>
      <c r="Y521" s="3"/>
      <c r="Z521" s="3"/>
    </row>
    <row r="522" ht="14.25" customHeight="1">
      <c r="A522" s="141" t="str">
        <f t="shared" si="1"/>
        <v>#ERROR!</v>
      </c>
      <c r="B522" s="142">
        <f t="shared" si="2"/>
        <v>1652</v>
      </c>
      <c r="C522" s="128" t="str">
        <f>IF(ROWS(C$7:C522)&gt;$A$3*$A$4,"",INDEX(IndicatorsB[SN],MOD(ROWS(C$7:C522)-1,$A$3)+1))</f>
        <v>#ERROR!</v>
      </c>
      <c r="D522" s="128" t="str">
        <f>IF(ROWS(D$7:D522)&gt;$A$3*$A$4,"",INDEX(IndicatorsB[CAR/ Standard],MOD(ROWS(D$7:D522)-1,$A$3)+1))</f>
        <v>#ERROR!</v>
      </c>
      <c r="E522" s="128" t="str">
        <f>IF(ROWS(E$7:E522)&gt;$A$3*$A$4,"",INDEX(IndicatorsB[Doc Version],MOD(ROWS(E$7:E522)-1,$A$3)+1))</f>
        <v>#ERROR!</v>
      </c>
      <c r="F522" s="147" t="str">
        <f t="shared" si="3"/>
        <v/>
      </c>
      <c r="G522" s="144" t="str">
        <f>IFERROR(INDEX('3) Site Information'!$B$7:$B$106,MATCH(AuditRepTemp_C!I522,WS3_SiteInfo[Site name],0)),"")</f>
        <v>#ERROR!</v>
      </c>
      <c r="H522" s="145" t="str">
        <f>IF(C522&lt;&gt;"",INDEX(WS3_SiteInfo[ASC Site ID
],MATCH(AuditRepTemp_C!F522,'3) Site Information'!A$7:A$106,0)),"")</f>
        <v>#ERROR!</v>
      </c>
      <c r="I522" s="145" t="str">
        <f>IF(C522&lt;&gt;"",INDEX(WS3_SiteInfo[Site name],MATCH(AuditRepTemp_C!F522,'3) Site Information'!A$7:A$106,0)),"")</f>
        <v>#ERROR!</v>
      </c>
      <c r="J522" s="146" t="str">
        <f>IF(ROWS(J$7:J522)&gt;$A$3*$A$4,"",INDEX(IndicatorsB[Indicator],MOD(ROWS(J$7:J522)-1,$A$3)+1))</f>
        <v>#ERROR!</v>
      </c>
      <c r="K522" s="146" t="str">
        <f>IF(ROWS(K$7:K522)&gt;$A$3*$A$4,"",INDEX(IndicatorsB[Indicator/ Requirement Text],MOD(ROWS(K$7:K522)-1,$A$3)+1))</f>
        <v>#ERROR!</v>
      </c>
      <c r="L522" s="146" t="str">
        <f>IF(ROWS(L$7:L522)&gt;$A$3*$A$4,"",INDEX(IndicatorsB[Footnotes &amp; Criterion],MOD(ROWS(L$7:L522)-1,$A$3)+1))</f>
        <v>#ERROR!</v>
      </c>
      <c r="M522" s="3"/>
      <c r="N522" s="3"/>
      <c r="O522" s="3"/>
      <c r="P522" s="3"/>
      <c r="Q522" s="3"/>
      <c r="R522" s="3"/>
      <c r="S522" s="3"/>
      <c r="T522" s="3"/>
      <c r="U522" s="3"/>
      <c r="V522" s="3"/>
      <c r="W522" s="3"/>
      <c r="X522" s="3"/>
      <c r="Y522" s="3"/>
      <c r="Z522" s="3"/>
    </row>
    <row r="523" ht="14.25" customHeight="1">
      <c r="A523" s="141" t="str">
        <f t="shared" si="1"/>
        <v>#ERROR!</v>
      </c>
      <c r="B523" s="142">
        <f t="shared" si="2"/>
        <v>1652</v>
      </c>
      <c r="C523" s="128" t="str">
        <f>IF(ROWS(C$7:C523)&gt;$A$3*$A$4,"",INDEX(IndicatorsB[SN],MOD(ROWS(C$7:C523)-1,$A$3)+1))</f>
        <v>#ERROR!</v>
      </c>
      <c r="D523" s="128" t="str">
        <f>IF(ROWS(D$7:D523)&gt;$A$3*$A$4,"",INDEX(IndicatorsB[CAR/ Standard],MOD(ROWS(D$7:D523)-1,$A$3)+1))</f>
        <v>#ERROR!</v>
      </c>
      <c r="E523" s="128" t="str">
        <f>IF(ROWS(E$7:E523)&gt;$A$3*$A$4,"",INDEX(IndicatorsB[Doc Version],MOD(ROWS(E$7:E523)-1,$A$3)+1))</f>
        <v>#ERROR!</v>
      </c>
      <c r="F523" s="147" t="str">
        <f t="shared" si="3"/>
        <v/>
      </c>
      <c r="G523" s="144" t="str">
        <f>IFERROR(INDEX('3) Site Information'!$B$7:$B$106,MATCH(AuditRepTemp_C!I523,WS3_SiteInfo[Site name],0)),"")</f>
        <v>#ERROR!</v>
      </c>
      <c r="H523" s="145" t="str">
        <f>IF(C523&lt;&gt;"",INDEX(WS3_SiteInfo[ASC Site ID
],MATCH(AuditRepTemp_C!F523,'3) Site Information'!A$7:A$106,0)),"")</f>
        <v>#ERROR!</v>
      </c>
      <c r="I523" s="145" t="str">
        <f>IF(C523&lt;&gt;"",INDEX(WS3_SiteInfo[Site name],MATCH(AuditRepTemp_C!F523,'3) Site Information'!A$7:A$106,0)),"")</f>
        <v>#ERROR!</v>
      </c>
      <c r="J523" s="146" t="str">
        <f>IF(ROWS(J$7:J523)&gt;$A$3*$A$4,"",INDEX(IndicatorsB[Indicator],MOD(ROWS(J$7:J523)-1,$A$3)+1))</f>
        <v>#ERROR!</v>
      </c>
      <c r="K523" s="146" t="str">
        <f>IF(ROWS(K$7:K523)&gt;$A$3*$A$4,"",INDEX(IndicatorsB[Indicator/ Requirement Text],MOD(ROWS(K$7:K523)-1,$A$3)+1))</f>
        <v>#ERROR!</v>
      </c>
      <c r="L523" s="146" t="str">
        <f>IF(ROWS(L$7:L523)&gt;$A$3*$A$4,"",INDEX(IndicatorsB[Footnotes &amp; Criterion],MOD(ROWS(L$7:L523)-1,$A$3)+1))</f>
        <v>#ERROR!</v>
      </c>
      <c r="M523" s="3"/>
      <c r="N523" s="3"/>
      <c r="O523" s="3"/>
      <c r="P523" s="3"/>
      <c r="Q523" s="3"/>
      <c r="R523" s="3"/>
      <c r="S523" s="3"/>
      <c r="T523" s="3"/>
      <c r="U523" s="3"/>
      <c r="V523" s="3"/>
      <c r="W523" s="3"/>
      <c r="X523" s="3"/>
      <c r="Y523" s="3"/>
      <c r="Z523" s="3"/>
    </row>
    <row r="524" ht="14.25" customHeight="1">
      <c r="A524" s="141" t="str">
        <f t="shared" si="1"/>
        <v>#ERROR!</v>
      </c>
      <c r="B524" s="142">
        <f t="shared" si="2"/>
        <v>1652</v>
      </c>
      <c r="C524" s="128" t="str">
        <f>IF(ROWS(C$7:C524)&gt;$A$3*$A$4,"",INDEX(IndicatorsB[SN],MOD(ROWS(C$7:C524)-1,$A$3)+1))</f>
        <v>#ERROR!</v>
      </c>
      <c r="D524" s="128" t="str">
        <f>IF(ROWS(D$7:D524)&gt;$A$3*$A$4,"",INDEX(IndicatorsB[CAR/ Standard],MOD(ROWS(D$7:D524)-1,$A$3)+1))</f>
        <v>#ERROR!</v>
      </c>
      <c r="E524" s="128" t="str">
        <f>IF(ROWS(E$7:E524)&gt;$A$3*$A$4,"",INDEX(IndicatorsB[Doc Version],MOD(ROWS(E$7:E524)-1,$A$3)+1))</f>
        <v>#ERROR!</v>
      </c>
      <c r="F524" s="147" t="str">
        <f t="shared" si="3"/>
        <v/>
      </c>
      <c r="G524" s="144" t="str">
        <f>IFERROR(INDEX('3) Site Information'!$B$7:$B$106,MATCH(AuditRepTemp_C!I524,WS3_SiteInfo[Site name],0)),"")</f>
        <v>#ERROR!</v>
      </c>
      <c r="H524" s="145" t="str">
        <f>IF(C524&lt;&gt;"",INDEX(WS3_SiteInfo[ASC Site ID
],MATCH(AuditRepTemp_C!F524,'3) Site Information'!A$7:A$106,0)),"")</f>
        <v>#ERROR!</v>
      </c>
      <c r="I524" s="145" t="str">
        <f>IF(C524&lt;&gt;"",INDEX(WS3_SiteInfo[Site name],MATCH(AuditRepTemp_C!F524,'3) Site Information'!A$7:A$106,0)),"")</f>
        <v>#ERROR!</v>
      </c>
      <c r="J524" s="146" t="str">
        <f>IF(ROWS(J$7:J524)&gt;$A$3*$A$4,"",INDEX(IndicatorsB[Indicator],MOD(ROWS(J$7:J524)-1,$A$3)+1))</f>
        <v>#ERROR!</v>
      </c>
      <c r="K524" s="146" t="str">
        <f>IF(ROWS(K$7:K524)&gt;$A$3*$A$4,"",INDEX(IndicatorsB[Indicator/ Requirement Text],MOD(ROWS(K$7:K524)-1,$A$3)+1))</f>
        <v>#ERROR!</v>
      </c>
      <c r="L524" s="146" t="str">
        <f>IF(ROWS(L$7:L524)&gt;$A$3*$A$4,"",INDEX(IndicatorsB[Footnotes &amp; Criterion],MOD(ROWS(L$7:L524)-1,$A$3)+1))</f>
        <v>#ERROR!</v>
      </c>
      <c r="M524" s="3"/>
      <c r="N524" s="3"/>
      <c r="O524" s="3"/>
      <c r="P524" s="3"/>
      <c r="Q524" s="3"/>
      <c r="R524" s="3"/>
      <c r="S524" s="3"/>
      <c r="T524" s="3"/>
      <c r="U524" s="3"/>
      <c r="V524" s="3"/>
      <c r="W524" s="3"/>
      <c r="X524" s="3"/>
      <c r="Y524" s="3"/>
      <c r="Z524" s="3"/>
    </row>
    <row r="525" ht="14.25" customHeight="1">
      <c r="A525" s="141" t="str">
        <f t="shared" si="1"/>
        <v>#ERROR!</v>
      </c>
      <c r="B525" s="142">
        <f t="shared" si="2"/>
        <v>1652</v>
      </c>
      <c r="C525" s="128" t="str">
        <f>IF(ROWS(C$7:C525)&gt;$A$3*$A$4,"",INDEX(IndicatorsB[SN],MOD(ROWS(C$7:C525)-1,$A$3)+1))</f>
        <v>#ERROR!</v>
      </c>
      <c r="D525" s="128" t="str">
        <f>IF(ROWS(D$7:D525)&gt;$A$3*$A$4,"",INDEX(IndicatorsB[CAR/ Standard],MOD(ROWS(D$7:D525)-1,$A$3)+1))</f>
        <v>#ERROR!</v>
      </c>
      <c r="E525" s="128" t="str">
        <f>IF(ROWS(E$7:E525)&gt;$A$3*$A$4,"",INDEX(IndicatorsB[Doc Version],MOD(ROWS(E$7:E525)-1,$A$3)+1))</f>
        <v>#ERROR!</v>
      </c>
      <c r="F525" s="147" t="str">
        <f t="shared" si="3"/>
        <v/>
      </c>
      <c r="G525" s="144" t="str">
        <f>IFERROR(INDEX('3) Site Information'!$B$7:$B$106,MATCH(AuditRepTemp_C!I525,WS3_SiteInfo[Site name],0)),"")</f>
        <v>#ERROR!</v>
      </c>
      <c r="H525" s="145" t="str">
        <f>IF(C525&lt;&gt;"",INDEX(WS3_SiteInfo[ASC Site ID
],MATCH(AuditRepTemp_C!F525,'3) Site Information'!A$7:A$106,0)),"")</f>
        <v>#ERROR!</v>
      </c>
      <c r="I525" s="145" t="str">
        <f>IF(C525&lt;&gt;"",INDEX(WS3_SiteInfo[Site name],MATCH(AuditRepTemp_C!F525,'3) Site Information'!A$7:A$106,0)),"")</f>
        <v>#ERROR!</v>
      </c>
      <c r="J525" s="146" t="str">
        <f>IF(ROWS(J$7:J525)&gt;$A$3*$A$4,"",INDEX(IndicatorsB[Indicator],MOD(ROWS(J$7:J525)-1,$A$3)+1))</f>
        <v>#ERROR!</v>
      </c>
      <c r="K525" s="146" t="str">
        <f>IF(ROWS(K$7:K525)&gt;$A$3*$A$4,"",INDEX(IndicatorsB[Indicator/ Requirement Text],MOD(ROWS(K$7:K525)-1,$A$3)+1))</f>
        <v>#ERROR!</v>
      </c>
      <c r="L525" s="146" t="str">
        <f>IF(ROWS(L$7:L525)&gt;$A$3*$A$4,"",INDEX(IndicatorsB[Footnotes &amp; Criterion],MOD(ROWS(L$7:L525)-1,$A$3)+1))</f>
        <v>#ERROR!</v>
      </c>
      <c r="M525" s="3"/>
      <c r="N525" s="3"/>
      <c r="O525" s="3"/>
      <c r="P525" s="3"/>
      <c r="Q525" s="3"/>
      <c r="R525" s="3"/>
      <c r="S525" s="3"/>
      <c r="T525" s="3"/>
      <c r="U525" s="3"/>
      <c r="V525" s="3"/>
      <c r="W525" s="3"/>
      <c r="X525" s="3"/>
      <c r="Y525" s="3"/>
      <c r="Z525" s="3"/>
    </row>
    <row r="526" ht="14.25" customHeight="1">
      <c r="A526" s="141" t="str">
        <f t="shared" si="1"/>
        <v>#ERROR!</v>
      </c>
      <c r="B526" s="142">
        <f t="shared" si="2"/>
        <v>1652</v>
      </c>
      <c r="C526" s="128" t="str">
        <f>IF(ROWS(C$7:C526)&gt;$A$3*$A$4,"",INDEX(IndicatorsB[SN],MOD(ROWS(C$7:C526)-1,$A$3)+1))</f>
        <v>#ERROR!</v>
      </c>
      <c r="D526" s="128" t="str">
        <f>IF(ROWS(D$7:D526)&gt;$A$3*$A$4,"",INDEX(IndicatorsB[CAR/ Standard],MOD(ROWS(D$7:D526)-1,$A$3)+1))</f>
        <v>#ERROR!</v>
      </c>
      <c r="E526" s="128" t="str">
        <f>IF(ROWS(E$7:E526)&gt;$A$3*$A$4,"",INDEX(IndicatorsB[Doc Version],MOD(ROWS(E$7:E526)-1,$A$3)+1))</f>
        <v>#ERROR!</v>
      </c>
      <c r="F526" s="147" t="str">
        <f t="shared" si="3"/>
        <v/>
      </c>
      <c r="G526" s="144" t="str">
        <f>IFERROR(INDEX('3) Site Information'!$B$7:$B$106,MATCH(AuditRepTemp_C!I526,WS3_SiteInfo[Site name],0)),"")</f>
        <v>#ERROR!</v>
      </c>
      <c r="H526" s="145" t="str">
        <f>IF(C526&lt;&gt;"",INDEX(WS3_SiteInfo[ASC Site ID
],MATCH(AuditRepTemp_C!F526,'3) Site Information'!A$7:A$106,0)),"")</f>
        <v>#ERROR!</v>
      </c>
      <c r="I526" s="145" t="str">
        <f>IF(C526&lt;&gt;"",INDEX(WS3_SiteInfo[Site name],MATCH(AuditRepTemp_C!F526,'3) Site Information'!A$7:A$106,0)),"")</f>
        <v>#ERROR!</v>
      </c>
      <c r="J526" s="146" t="str">
        <f>IF(ROWS(J$7:J526)&gt;$A$3*$A$4,"",INDEX(IndicatorsB[Indicator],MOD(ROWS(J$7:J526)-1,$A$3)+1))</f>
        <v>#ERROR!</v>
      </c>
      <c r="K526" s="146" t="str">
        <f>IF(ROWS(K$7:K526)&gt;$A$3*$A$4,"",INDEX(IndicatorsB[Indicator/ Requirement Text],MOD(ROWS(K$7:K526)-1,$A$3)+1))</f>
        <v>#ERROR!</v>
      </c>
      <c r="L526" s="146" t="str">
        <f>IF(ROWS(L$7:L526)&gt;$A$3*$A$4,"",INDEX(IndicatorsB[Footnotes &amp; Criterion],MOD(ROWS(L$7:L526)-1,$A$3)+1))</f>
        <v>#ERROR!</v>
      </c>
      <c r="M526" s="3"/>
      <c r="N526" s="3"/>
      <c r="O526" s="3"/>
      <c r="P526" s="3"/>
      <c r="Q526" s="3"/>
      <c r="R526" s="3"/>
      <c r="S526" s="3"/>
      <c r="T526" s="3"/>
      <c r="U526" s="3"/>
      <c r="V526" s="3"/>
      <c r="W526" s="3"/>
      <c r="X526" s="3"/>
      <c r="Y526" s="3"/>
      <c r="Z526" s="3"/>
    </row>
    <row r="527" ht="14.25" customHeight="1">
      <c r="A527" s="141" t="str">
        <f t="shared" si="1"/>
        <v>#ERROR!</v>
      </c>
      <c r="B527" s="142">
        <f t="shared" si="2"/>
        <v>1652</v>
      </c>
      <c r="C527" s="128" t="str">
        <f>IF(ROWS(C$7:C527)&gt;$A$3*$A$4,"",INDEX(IndicatorsB[SN],MOD(ROWS(C$7:C527)-1,$A$3)+1))</f>
        <v>#ERROR!</v>
      </c>
      <c r="D527" s="128" t="str">
        <f>IF(ROWS(D$7:D527)&gt;$A$3*$A$4,"",INDEX(IndicatorsB[CAR/ Standard],MOD(ROWS(D$7:D527)-1,$A$3)+1))</f>
        <v>#ERROR!</v>
      </c>
      <c r="E527" s="128" t="str">
        <f>IF(ROWS(E$7:E527)&gt;$A$3*$A$4,"",INDEX(IndicatorsB[Doc Version],MOD(ROWS(E$7:E527)-1,$A$3)+1))</f>
        <v>#ERROR!</v>
      </c>
      <c r="F527" s="147" t="str">
        <f t="shared" si="3"/>
        <v/>
      </c>
      <c r="G527" s="144" t="str">
        <f>IFERROR(INDEX('3) Site Information'!$B$7:$B$106,MATCH(AuditRepTemp_C!I527,WS3_SiteInfo[Site name],0)),"")</f>
        <v>#ERROR!</v>
      </c>
      <c r="H527" s="145" t="str">
        <f>IF(C527&lt;&gt;"",INDEX(WS3_SiteInfo[ASC Site ID
],MATCH(AuditRepTemp_C!F527,'3) Site Information'!A$7:A$106,0)),"")</f>
        <v>#ERROR!</v>
      </c>
      <c r="I527" s="145" t="str">
        <f>IF(C527&lt;&gt;"",INDEX(WS3_SiteInfo[Site name],MATCH(AuditRepTemp_C!F527,'3) Site Information'!A$7:A$106,0)),"")</f>
        <v>#ERROR!</v>
      </c>
      <c r="J527" s="146" t="str">
        <f>IF(ROWS(J$7:J527)&gt;$A$3*$A$4,"",INDEX(IndicatorsB[Indicator],MOD(ROWS(J$7:J527)-1,$A$3)+1))</f>
        <v>#ERROR!</v>
      </c>
      <c r="K527" s="146" t="str">
        <f>IF(ROWS(K$7:K527)&gt;$A$3*$A$4,"",INDEX(IndicatorsB[Indicator/ Requirement Text],MOD(ROWS(K$7:K527)-1,$A$3)+1))</f>
        <v>#ERROR!</v>
      </c>
      <c r="L527" s="146" t="str">
        <f>IF(ROWS(L$7:L527)&gt;$A$3*$A$4,"",INDEX(IndicatorsB[Footnotes &amp; Criterion],MOD(ROWS(L$7:L527)-1,$A$3)+1))</f>
        <v>#ERROR!</v>
      </c>
      <c r="M527" s="3"/>
      <c r="N527" s="3"/>
      <c r="O527" s="3"/>
      <c r="P527" s="3"/>
      <c r="Q527" s="3"/>
      <c r="R527" s="3"/>
      <c r="S527" s="3"/>
      <c r="T527" s="3"/>
      <c r="U527" s="3"/>
      <c r="V527" s="3"/>
      <c r="W527" s="3"/>
      <c r="X527" s="3"/>
      <c r="Y527" s="3"/>
      <c r="Z527" s="3"/>
    </row>
    <row r="528" ht="14.25" customHeight="1">
      <c r="A528" s="141" t="str">
        <f t="shared" si="1"/>
        <v>#ERROR!</v>
      </c>
      <c r="B528" s="142">
        <f t="shared" si="2"/>
        <v>1652</v>
      </c>
      <c r="C528" s="128" t="str">
        <f>IF(ROWS(C$7:C528)&gt;$A$3*$A$4,"",INDEX(IndicatorsB[SN],MOD(ROWS(C$7:C528)-1,$A$3)+1))</f>
        <v>#ERROR!</v>
      </c>
      <c r="D528" s="128" t="str">
        <f>IF(ROWS(D$7:D528)&gt;$A$3*$A$4,"",INDEX(IndicatorsB[CAR/ Standard],MOD(ROWS(D$7:D528)-1,$A$3)+1))</f>
        <v>#ERROR!</v>
      </c>
      <c r="E528" s="128" t="str">
        <f>IF(ROWS(E$7:E528)&gt;$A$3*$A$4,"",INDEX(IndicatorsB[Doc Version],MOD(ROWS(E$7:E528)-1,$A$3)+1))</f>
        <v>#ERROR!</v>
      </c>
      <c r="F528" s="147" t="str">
        <f t="shared" si="3"/>
        <v/>
      </c>
      <c r="G528" s="144" t="str">
        <f>IFERROR(INDEX('3) Site Information'!$B$7:$B$106,MATCH(AuditRepTemp_C!I528,WS3_SiteInfo[Site name],0)),"")</f>
        <v>#ERROR!</v>
      </c>
      <c r="H528" s="145" t="str">
        <f>IF(C528&lt;&gt;"",INDEX(WS3_SiteInfo[ASC Site ID
],MATCH(AuditRepTemp_C!F528,'3) Site Information'!A$7:A$106,0)),"")</f>
        <v>#ERROR!</v>
      </c>
      <c r="I528" s="145" t="str">
        <f>IF(C528&lt;&gt;"",INDEX(WS3_SiteInfo[Site name],MATCH(AuditRepTemp_C!F528,'3) Site Information'!A$7:A$106,0)),"")</f>
        <v>#ERROR!</v>
      </c>
      <c r="J528" s="146" t="str">
        <f>IF(ROWS(J$7:J528)&gt;$A$3*$A$4,"",INDEX(IndicatorsB[Indicator],MOD(ROWS(J$7:J528)-1,$A$3)+1))</f>
        <v>#ERROR!</v>
      </c>
      <c r="K528" s="146" t="str">
        <f>IF(ROWS(K$7:K528)&gt;$A$3*$A$4,"",INDEX(IndicatorsB[Indicator/ Requirement Text],MOD(ROWS(K$7:K528)-1,$A$3)+1))</f>
        <v>#ERROR!</v>
      </c>
      <c r="L528" s="146" t="str">
        <f>IF(ROWS(L$7:L528)&gt;$A$3*$A$4,"",INDEX(IndicatorsB[Footnotes &amp; Criterion],MOD(ROWS(L$7:L528)-1,$A$3)+1))</f>
        <v>#ERROR!</v>
      </c>
      <c r="M528" s="3"/>
      <c r="N528" s="3"/>
      <c r="O528" s="3"/>
      <c r="P528" s="3"/>
      <c r="Q528" s="3"/>
      <c r="R528" s="3"/>
      <c r="S528" s="3"/>
      <c r="T528" s="3"/>
      <c r="U528" s="3"/>
      <c r="V528" s="3"/>
      <c r="W528" s="3"/>
      <c r="X528" s="3"/>
      <c r="Y528" s="3"/>
      <c r="Z528" s="3"/>
    </row>
    <row r="529" ht="14.25" customHeight="1">
      <c r="A529" s="141" t="str">
        <f t="shared" si="1"/>
        <v>#ERROR!</v>
      </c>
      <c r="B529" s="142">
        <f t="shared" si="2"/>
        <v>1652</v>
      </c>
      <c r="C529" s="128" t="str">
        <f>IF(ROWS(C$7:C529)&gt;$A$3*$A$4,"",INDEX(IndicatorsB[SN],MOD(ROWS(C$7:C529)-1,$A$3)+1))</f>
        <v>#ERROR!</v>
      </c>
      <c r="D529" s="128" t="str">
        <f>IF(ROWS(D$7:D529)&gt;$A$3*$A$4,"",INDEX(IndicatorsB[CAR/ Standard],MOD(ROWS(D$7:D529)-1,$A$3)+1))</f>
        <v>#ERROR!</v>
      </c>
      <c r="E529" s="128" t="str">
        <f>IF(ROWS(E$7:E529)&gt;$A$3*$A$4,"",INDEX(IndicatorsB[Doc Version],MOD(ROWS(E$7:E529)-1,$A$3)+1))</f>
        <v>#ERROR!</v>
      </c>
      <c r="F529" s="147" t="str">
        <f t="shared" si="3"/>
        <v/>
      </c>
      <c r="G529" s="144" t="str">
        <f>IFERROR(INDEX('3) Site Information'!$B$7:$B$106,MATCH(AuditRepTemp_C!I529,WS3_SiteInfo[Site name],0)),"")</f>
        <v>#ERROR!</v>
      </c>
      <c r="H529" s="145" t="str">
        <f>IF(C529&lt;&gt;"",INDEX(WS3_SiteInfo[ASC Site ID
],MATCH(AuditRepTemp_C!F529,'3) Site Information'!A$7:A$106,0)),"")</f>
        <v>#ERROR!</v>
      </c>
      <c r="I529" s="145" t="str">
        <f>IF(C529&lt;&gt;"",INDEX(WS3_SiteInfo[Site name],MATCH(AuditRepTemp_C!F529,'3) Site Information'!A$7:A$106,0)),"")</f>
        <v>#ERROR!</v>
      </c>
      <c r="J529" s="146" t="str">
        <f>IF(ROWS(J$7:J529)&gt;$A$3*$A$4,"",INDEX(IndicatorsB[Indicator],MOD(ROWS(J$7:J529)-1,$A$3)+1))</f>
        <v>#ERROR!</v>
      </c>
      <c r="K529" s="146" t="str">
        <f>IF(ROWS(K$7:K529)&gt;$A$3*$A$4,"",INDEX(IndicatorsB[Indicator/ Requirement Text],MOD(ROWS(K$7:K529)-1,$A$3)+1))</f>
        <v>#ERROR!</v>
      </c>
      <c r="L529" s="146" t="str">
        <f>IF(ROWS(L$7:L529)&gt;$A$3*$A$4,"",INDEX(IndicatorsB[Footnotes &amp; Criterion],MOD(ROWS(L$7:L529)-1,$A$3)+1))</f>
        <v>#ERROR!</v>
      </c>
      <c r="M529" s="3"/>
      <c r="N529" s="3"/>
      <c r="O529" s="3"/>
      <c r="P529" s="3"/>
      <c r="Q529" s="3"/>
      <c r="R529" s="3"/>
      <c r="S529" s="3"/>
      <c r="T529" s="3"/>
      <c r="U529" s="3"/>
      <c r="V529" s="3"/>
      <c r="W529" s="3"/>
      <c r="X529" s="3"/>
      <c r="Y529" s="3"/>
      <c r="Z529" s="3"/>
    </row>
    <row r="530" ht="14.25" customHeight="1">
      <c r="A530" s="141" t="str">
        <f t="shared" si="1"/>
        <v>#ERROR!</v>
      </c>
      <c r="B530" s="142">
        <f t="shared" si="2"/>
        <v>1652</v>
      </c>
      <c r="C530" s="128" t="str">
        <f>IF(ROWS(C$7:C530)&gt;$A$3*$A$4,"",INDEX(IndicatorsB[SN],MOD(ROWS(C$7:C530)-1,$A$3)+1))</f>
        <v>#ERROR!</v>
      </c>
      <c r="D530" s="128" t="str">
        <f>IF(ROWS(D$7:D530)&gt;$A$3*$A$4,"",INDEX(IndicatorsB[CAR/ Standard],MOD(ROWS(D$7:D530)-1,$A$3)+1))</f>
        <v>#ERROR!</v>
      </c>
      <c r="E530" s="128" t="str">
        <f>IF(ROWS(E$7:E530)&gt;$A$3*$A$4,"",INDEX(IndicatorsB[Doc Version],MOD(ROWS(E$7:E530)-1,$A$3)+1))</f>
        <v>#ERROR!</v>
      </c>
      <c r="F530" s="147" t="str">
        <f t="shared" si="3"/>
        <v/>
      </c>
      <c r="G530" s="144" t="str">
        <f>IFERROR(INDEX('3) Site Information'!$B$7:$B$106,MATCH(AuditRepTemp_C!I530,WS3_SiteInfo[Site name],0)),"")</f>
        <v>#ERROR!</v>
      </c>
      <c r="H530" s="145" t="str">
        <f>IF(C530&lt;&gt;"",INDEX(WS3_SiteInfo[ASC Site ID
],MATCH(AuditRepTemp_C!F530,'3) Site Information'!A$7:A$106,0)),"")</f>
        <v>#ERROR!</v>
      </c>
      <c r="I530" s="145" t="str">
        <f>IF(C530&lt;&gt;"",INDEX(WS3_SiteInfo[Site name],MATCH(AuditRepTemp_C!F530,'3) Site Information'!A$7:A$106,0)),"")</f>
        <v>#ERROR!</v>
      </c>
      <c r="J530" s="146" t="str">
        <f>IF(ROWS(J$7:J530)&gt;$A$3*$A$4,"",INDEX(IndicatorsB[Indicator],MOD(ROWS(J$7:J530)-1,$A$3)+1))</f>
        <v>#ERROR!</v>
      </c>
      <c r="K530" s="146" t="str">
        <f>IF(ROWS(K$7:K530)&gt;$A$3*$A$4,"",INDEX(IndicatorsB[Indicator/ Requirement Text],MOD(ROWS(K$7:K530)-1,$A$3)+1))</f>
        <v>#ERROR!</v>
      </c>
      <c r="L530" s="146" t="str">
        <f>IF(ROWS(L$7:L530)&gt;$A$3*$A$4,"",INDEX(IndicatorsB[Footnotes &amp; Criterion],MOD(ROWS(L$7:L530)-1,$A$3)+1))</f>
        <v>#ERROR!</v>
      </c>
      <c r="M530" s="3"/>
      <c r="N530" s="3"/>
      <c r="O530" s="3"/>
      <c r="P530" s="3"/>
      <c r="Q530" s="3"/>
      <c r="R530" s="3"/>
      <c r="S530" s="3"/>
      <c r="T530" s="3"/>
      <c r="U530" s="3"/>
      <c r="V530" s="3"/>
      <c r="W530" s="3"/>
      <c r="X530" s="3"/>
      <c r="Y530" s="3"/>
      <c r="Z530" s="3"/>
    </row>
    <row r="531" ht="14.25" customHeight="1">
      <c r="A531" s="141" t="str">
        <f t="shared" si="1"/>
        <v>#ERROR!</v>
      </c>
      <c r="B531" s="142">
        <f t="shared" si="2"/>
        <v>1652</v>
      </c>
      <c r="C531" s="128" t="str">
        <f>IF(ROWS(C$7:C531)&gt;$A$3*$A$4,"",INDEX(IndicatorsB[SN],MOD(ROWS(C$7:C531)-1,$A$3)+1))</f>
        <v>#ERROR!</v>
      </c>
      <c r="D531" s="128" t="str">
        <f>IF(ROWS(D$7:D531)&gt;$A$3*$A$4,"",INDEX(IndicatorsB[CAR/ Standard],MOD(ROWS(D$7:D531)-1,$A$3)+1))</f>
        <v>#ERROR!</v>
      </c>
      <c r="E531" s="128" t="str">
        <f>IF(ROWS(E$7:E531)&gt;$A$3*$A$4,"",INDEX(IndicatorsB[Doc Version],MOD(ROWS(E$7:E531)-1,$A$3)+1))</f>
        <v>#ERROR!</v>
      </c>
      <c r="F531" s="147" t="str">
        <f t="shared" si="3"/>
        <v/>
      </c>
      <c r="G531" s="144" t="str">
        <f>IFERROR(INDEX('3) Site Information'!$B$7:$B$106,MATCH(AuditRepTemp_C!I531,WS3_SiteInfo[Site name],0)),"")</f>
        <v>#ERROR!</v>
      </c>
      <c r="H531" s="145" t="str">
        <f>IF(C531&lt;&gt;"",INDEX(WS3_SiteInfo[ASC Site ID
],MATCH(AuditRepTemp_C!F531,'3) Site Information'!A$7:A$106,0)),"")</f>
        <v>#ERROR!</v>
      </c>
      <c r="I531" s="145" t="str">
        <f>IF(C531&lt;&gt;"",INDEX(WS3_SiteInfo[Site name],MATCH(AuditRepTemp_C!F531,'3) Site Information'!A$7:A$106,0)),"")</f>
        <v>#ERROR!</v>
      </c>
      <c r="J531" s="146" t="str">
        <f>IF(ROWS(J$7:J531)&gt;$A$3*$A$4,"",INDEX(IndicatorsB[Indicator],MOD(ROWS(J$7:J531)-1,$A$3)+1))</f>
        <v>#ERROR!</v>
      </c>
      <c r="K531" s="146" t="str">
        <f>IF(ROWS(K$7:K531)&gt;$A$3*$A$4,"",INDEX(IndicatorsB[Indicator/ Requirement Text],MOD(ROWS(K$7:K531)-1,$A$3)+1))</f>
        <v>#ERROR!</v>
      </c>
      <c r="L531" s="146" t="str">
        <f>IF(ROWS(L$7:L531)&gt;$A$3*$A$4,"",INDEX(IndicatorsB[Footnotes &amp; Criterion],MOD(ROWS(L$7:L531)-1,$A$3)+1))</f>
        <v>#ERROR!</v>
      </c>
      <c r="M531" s="3"/>
      <c r="N531" s="3"/>
      <c r="O531" s="3"/>
      <c r="P531" s="3"/>
      <c r="Q531" s="3"/>
      <c r="R531" s="3"/>
      <c r="S531" s="3"/>
      <c r="T531" s="3"/>
      <c r="U531" s="3"/>
      <c r="V531" s="3"/>
      <c r="W531" s="3"/>
      <c r="X531" s="3"/>
      <c r="Y531" s="3"/>
      <c r="Z531" s="3"/>
    </row>
    <row r="532" ht="14.25" customHeight="1">
      <c r="A532" s="141" t="str">
        <f t="shared" si="1"/>
        <v>#ERROR!</v>
      </c>
      <c r="B532" s="142">
        <f t="shared" si="2"/>
        <v>1652</v>
      </c>
      <c r="C532" s="128" t="str">
        <f>IF(ROWS(C$7:C532)&gt;$A$3*$A$4,"",INDEX(IndicatorsB[SN],MOD(ROWS(C$7:C532)-1,$A$3)+1))</f>
        <v>#ERROR!</v>
      </c>
      <c r="D532" s="128" t="str">
        <f>IF(ROWS(D$7:D532)&gt;$A$3*$A$4,"",INDEX(IndicatorsB[CAR/ Standard],MOD(ROWS(D$7:D532)-1,$A$3)+1))</f>
        <v>#ERROR!</v>
      </c>
      <c r="E532" s="128" t="str">
        <f>IF(ROWS(E$7:E532)&gt;$A$3*$A$4,"",INDEX(IndicatorsB[Doc Version],MOD(ROWS(E$7:E532)-1,$A$3)+1))</f>
        <v>#ERROR!</v>
      </c>
      <c r="F532" s="147" t="str">
        <f t="shared" si="3"/>
        <v/>
      </c>
      <c r="G532" s="144" t="str">
        <f>IFERROR(INDEX('3) Site Information'!$B$7:$B$106,MATCH(AuditRepTemp_C!I532,WS3_SiteInfo[Site name],0)),"")</f>
        <v>#ERROR!</v>
      </c>
      <c r="H532" s="145" t="str">
        <f>IF(C532&lt;&gt;"",INDEX(WS3_SiteInfo[ASC Site ID
],MATCH(AuditRepTemp_C!F532,'3) Site Information'!A$7:A$106,0)),"")</f>
        <v>#ERROR!</v>
      </c>
      <c r="I532" s="145" t="str">
        <f>IF(C532&lt;&gt;"",INDEX(WS3_SiteInfo[Site name],MATCH(AuditRepTemp_C!F532,'3) Site Information'!A$7:A$106,0)),"")</f>
        <v>#ERROR!</v>
      </c>
      <c r="J532" s="146" t="str">
        <f>IF(ROWS(J$7:J532)&gt;$A$3*$A$4,"",INDEX(IndicatorsB[Indicator],MOD(ROWS(J$7:J532)-1,$A$3)+1))</f>
        <v>#ERROR!</v>
      </c>
      <c r="K532" s="146" t="str">
        <f>IF(ROWS(K$7:K532)&gt;$A$3*$A$4,"",INDEX(IndicatorsB[Indicator/ Requirement Text],MOD(ROWS(K$7:K532)-1,$A$3)+1))</f>
        <v>#ERROR!</v>
      </c>
      <c r="L532" s="146" t="str">
        <f>IF(ROWS(L$7:L532)&gt;$A$3*$A$4,"",INDEX(IndicatorsB[Footnotes &amp; Criterion],MOD(ROWS(L$7:L532)-1,$A$3)+1))</f>
        <v>#ERROR!</v>
      </c>
      <c r="M532" s="3"/>
      <c r="N532" s="3"/>
      <c r="O532" s="3"/>
      <c r="P532" s="3"/>
      <c r="Q532" s="3"/>
      <c r="R532" s="3"/>
      <c r="S532" s="3"/>
      <c r="T532" s="3"/>
      <c r="U532" s="3"/>
      <c r="V532" s="3"/>
      <c r="W532" s="3"/>
      <c r="X532" s="3"/>
      <c r="Y532" s="3"/>
      <c r="Z532" s="3"/>
    </row>
    <row r="533" ht="14.25" customHeight="1">
      <c r="A533" s="141" t="str">
        <f t="shared" si="1"/>
        <v>#ERROR!</v>
      </c>
      <c r="B533" s="142">
        <f t="shared" si="2"/>
        <v>1652</v>
      </c>
      <c r="C533" s="128" t="str">
        <f>IF(ROWS(C$7:C533)&gt;$A$3*$A$4,"",INDEX(IndicatorsB[SN],MOD(ROWS(C$7:C533)-1,$A$3)+1))</f>
        <v>#ERROR!</v>
      </c>
      <c r="D533" s="128" t="str">
        <f>IF(ROWS(D$7:D533)&gt;$A$3*$A$4,"",INDEX(IndicatorsB[CAR/ Standard],MOD(ROWS(D$7:D533)-1,$A$3)+1))</f>
        <v>#ERROR!</v>
      </c>
      <c r="E533" s="128" t="str">
        <f>IF(ROWS(E$7:E533)&gt;$A$3*$A$4,"",INDEX(IndicatorsB[Doc Version],MOD(ROWS(E$7:E533)-1,$A$3)+1))</f>
        <v>#ERROR!</v>
      </c>
      <c r="F533" s="147" t="str">
        <f t="shared" si="3"/>
        <v/>
      </c>
      <c r="G533" s="144" t="str">
        <f>IFERROR(INDEX('3) Site Information'!$B$7:$B$106,MATCH(AuditRepTemp_C!I533,WS3_SiteInfo[Site name],0)),"")</f>
        <v>#ERROR!</v>
      </c>
      <c r="H533" s="145" t="str">
        <f>IF(C533&lt;&gt;"",INDEX(WS3_SiteInfo[ASC Site ID
],MATCH(AuditRepTemp_C!F533,'3) Site Information'!A$7:A$106,0)),"")</f>
        <v>#ERROR!</v>
      </c>
      <c r="I533" s="145" t="str">
        <f>IF(C533&lt;&gt;"",INDEX(WS3_SiteInfo[Site name],MATCH(AuditRepTemp_C!F533,'3) Site Information'!A$7:A$106,0)),"")</f>
        <v>#ERROR!</v>
      </c>
      <c r="J533" s="146" t="str">
        <f>IF(ROWS(J$7:J533)&gt;$A$3*$A$4,"",INDEX(IndicatorsB[Indicator],MOD(ROWS(J$7:J533)-1,$A$3)+1))</f>
        <v>#ERROR!</v>
      </c>
      <c r="K533" s="146" t="str">
        <f>IF(ROWS(K$7:K533)&gt;$A$3*$A$4,"",INDEX(IndicatorsB[Indicator/ Requirement Text],MOD(ROWS(K$7:K533)-1,$A$3)+1))</f>
        <v>#ERROR!</v>
      </c>
      <c r="L533" s="146" t="str">
        <f>IF(ROWS(L$7:L533)&gt;$A$3*$A$4,"",INDEX(IndicatorsB[Footnotes &amp; Criterion],MOD(ROWS(L$7:L533)-1,$A$3)+1))</f>
        <v>#ERROR!</v>
      </c>
      <c r="M533" s="3"/>
      <c r="N533" s="3"/>
      <c r="O533" s="3"/>
      <c r="P533" s="3"/>
      <c r="Q533" s="3"/>
      <c r="R533" s="3"/>
      <c r="S533" s="3"/>
      <c r="T533" s="3"/>
      <c r="U533" s="3"/>
      <c r="V533" s="3"/>
      <c r="W533" s="3"/>
      <c r="X533" s="3"/>
      <c r="Y533" s="3"/>
      <c r="Z533" s="3"/>
    </row>
    <row r="534" ht="14.25" customHeight="1">
      <c r="A534" s="141" t="str">
        <f t="shared" si="1"/>
        <v>#ERROR!</v>
      </c>
      <c r="B534" s="142">
        <f t="shared" si="2"/>
        <v>1652</v>
      </c>
      <c r="C534" s="128" t="str">
        <f>IF(ROWS(C$7:C534)&gt;$A$3*$A$4,"",INDEX(IndicatorsB[SN],MOD(ROWS(C$7:C534)-1,$A$3)+1))</f>
        <v>#ERROR!</v>
      </c>
      <c r="D534" s="128" t="str">
        <f>IF(ROWS(D$7:D534)&gt;$A$3*$A$4,"",INDEX(IndicatorsB[CAR/ Standard],MOD(ROWS(D$7:D534)-1,$A$3)+1))</f>
        <v>#ERROR!</v>
      </c>
      <c r="E534" s="128" t="str">
        <f>IF(ROWS(E$7:E534)&gt;$A$3*$A$4,"",INDEX(IndicatorsB[Doc Version],MOD(ROWS(E$7:E534)-1,$A$3)+1))</f>
        <v>#ERROR!</v>
      </c>
      <c r="F534" s="147" t="str">
        <f t="shared" si="3"/>
        <v/>
      </c>
      <c r="G534" s="144" t="str">
        <f>IFERROR(INDEX('3) Site Information'!$B$7:$B$106,MATCH(AuditRepTemp_C!I534,WS3_SiteInfo[Site name],0)),"")</f>
        <v>#ERROR!</v>
      </c>
      <c r="H534" s="145" t="str">
        <f>IF(C534&lt;&gt;"",INDEX(WS3_SiteInfo[ASC Site ID
],MATCH(AuditRepTemp_C!F534,'3) Site Information'!A$7:A$106,0)),"")</f>
        <v>#ERROR!</v>
      </c>
      <c r="I534" s="145" t="str">
        <f>IF(C534&lt;&gt;"",INDEX(WS3_SiteInfo[Site name],MATCH(AuditRepTemp_C!F534,'3) Site Information'!A$7:A$106,0)),"")</f>
        <v>#ERROR!</v>
      </c>
      <c r="J534" s="146" t="str">
        <f>IF(ROWS(J$7:J534)&gt;$A$3*$A$4,"",INDEX(IndicatorsB[Indicator],MOD(ROWS(J$7:J534)-1,$A$3)+1))</f>
        <v>#ERROR!</v>
      </c>
      <c r="K534" s="146" t="str">
        <f>IF(ROWS(K$7:K534)&gt;$A$3*$A$4,"",INDEX(IndicatorsB[Indicator/ Requirement Text],MOD(ROWS(K$7:K534)-1,$A$3)+1))</f>
        <v>#ERROR!</v>
      </c>
      <c r="L534" s="146" t="str">
        <f>IF(ROWS(L$7:L534)&gt;$A$3*$A$4,"",INDEX(IndicatorsB[Footnotes &amp; Criterion],MOD(ROWS(L$7:L534)-1,$A$3)+1))</f>
        <v>#ERROR!</v>
      </c>
      <c r="M534" s="3"/>
      <c r="N534" s="3"/>
      <c r="O534" s="3"/>
      <c r="P534" s="3"/>
      <c r="Q534" s="3"/>
      <c r="R534" s="3"/>
      <c r="S534" s="3"/>
      <c r="T534" s="3"/>
      <c r="U534" s="3"/>
      <c r="V534" s="3"/>
      <c r="W534" s="3"/>
      <c r="X534" s="3"/>
      <c r="Y534" s="3"/>
      <c r="Z534" s="3"/>
    </row>
    <row r="535" ht="14.25" customHeight="1">
      <c r="A535" s="141" t="str">
        <f t="shared" si="1"/>
        <v>#ERROR!</v>
      </c>
      <c r="B535" s="142">
        <f t="shared" si="2"/>
        <v>1652</v>
      </c>
      <c r="C535" s="128" t="str">
        <f>IF(ROWS(C$7:C535)&gt;$A$3*$A$4,"",INDEX(IndicatorsB[SN],MOD(ROWS(C$7:C535)-1,$A$3)+1))</f>
        <v>#ERROR!</v>
      </c>
      <c r="D535" s="128" t="str">
        <f>IF(ROWS(D$7:D535)&gt;$A$3*$A$4,"",INDEX(IndicatorsB[CAR/ Standard],MOD(ROWS(D$7:D535)-1,$A$3)+1))</f>
        <v>#ERROR!</v>
      </c>
      <c r="E535" s="128" t="str">
        <f>IF(ROWS(E$7:E535)&gt;$A$3*$A$4,"",INDEX(IndicatorsB[Doc Version],MOD(ROWS(E$7:E535)-1,$A$3)+1))</f>
        <v>#ERROR!</v>
      </c>
      <c r="F535" s="147" t="str">
        <f t="shared" si="3"/>
        <v/>
      </c>
      <c r="G535" s="144" t="str">
        <f>IFERROR(INDEX('3) Site Information'!$B$7:$B$106,MATCH(AuditRepTemp_C!I535,WS3_SiteInfo[Site name],0)),"")</f>
        <v>#ERROR!</v>
      </c>
      <c r="H535" s="145" t="str">
        <f>IF(C535&lt;&gt;"",INDEX(WS3_SiteInfo[ASC Site ID
],MATCH(AuditRepTemp_C!F535,'3) Site Information'!A$7:A$106,0)),"")</f>
        <v>#ERROR!</v>
      </c>
      <c r="I535" s="145" t="str">
        <f>IF(C535&lt;&gt;"",INDEX(WS3_SiteInfo[Site name],MATCH(AuditRepTemp_C!F535,'3) Site Information'!A$7:A$106,0)),"")</f>
        <v>#ERROR!</v>
      </c>
      <c r="J535" s="146" t="str">
        <f>IF(ROWS(J$7:J535)&gt;$A$3*$A$4,"",INDEX(IndicatorsB[Indicator],MOD(ROWS(J$7:J535)-1,$A$3)+1))</f>
        <v>#ERROR!</v>
      </c>
      <c r="K535" s="146" t="str">
        <f>IF(ROWS(K$7:K535)&gt;$A$3*$A$4,"",INDEX(IndicatorsB[Indicator/ Requirement Text],MOD(ROWS(K$7:K535)-1,$A$3)+1))</f>
        <v>#ERROR!</v>
      </c>
      <c r="L535" s="146" t="str">
        <f>IF(ROWS(L$7:L535)&gt;$A$3*$A$4,"",INDEX(IndicatorsB[Footnotes &amp; Criterion],MOD(ROWS(L$7:L535)-1,$A$3)+1))</f>
        <v>#ERROR!</v>
      </c>
      <c r="M535" s="3"/>
      <c r="N535" s="3"/>
      <c r="O535" s="3"/>
      <c r="P535" s="3"/>
      <c r="Q535" s="3"/>
      <c r="R535" s="3"/>
      <c r="S535" s="3"/>
      <c r="T535" s="3"/>
      <c r="U535" s="3"/>
      <c r="V535" s="3"/>
      <c r="W535" s="3"/>
      <c r="X535" s="3"/>
      <c r="Y535" s="3"/>
      <c r="Z535" s="3"/>
    </row>
    <row r="536" ht="14.25" customHeight="1">
      <c r="A536" s="141" t="str">
        <f t="shared" si="1"/>
        <v>#ERROR!</v>
      </c>
      <c r="B536" s="142">
        <f t="shared" si="2"/>
        <v>1652</v>
      </c>
      <c r="C536" s="128" t="str">
        <f>IF(ROWS(C$7:C536)&gt;$A$3*$A$4,"",INDEX(IndicatorsB[SN],MOD(ROWS(C$7:C536)-1,$A$3)+1))</f>
        <v>#ERROR!</v>
      </c>
      <c r="D536" s="128" t="str">
        <f>IF(ROWS(D$7:D536)&gt;$A$3*$A$4,"",INDEX(IndicatorsB[CAR/ Standard],MOD(ROWS(D$7:D536)-1,$A$3)+1))</f>
        <v>#ERROR!</v>
      </c>
      <c r="E536" s="128" t="str">
        <f>IF(ROWS(E$7:E536)&gt;$A$3*$A$4,"",INDEX(IndicatorsB[Doc Version],MOD(ROWS(E$7:E536)-1,$A$3)+1))</f>
        <v>#ERROR!</v>
      </c>
      <c r="F536" s="147" t="str">
        <f t="shared" si="3"/>
        <v/>
      </c>
      <c r="G536" s="144" t="str">
        <f>IFERROR(INDEX('3) Site Information'!$B$7:$B$106,MATCH(AuditRepTemp_C!I536,WS3_SiteInfo[Site name],0)),"")</f>
        <v>#ERROR!</v>
      </c>
      <c r="H536" s="145" t="str">
        <f>IF(C536&lt;&gt;"",INDEX(WS3_SiteInfo[ASC Site ID
],MATCH(AuditRepTemp_C!F536,'3) Site Information'!A$7:A$106,0)),"")</f>
        <v>#ERROR!</v>
      </c>
      <c r="I536" s="145" t="str">
        <f>IF(C536&lt;&gt;"",INDEX(WS3_SiteInfo[Site name],MATCH(AuditRepTemp_C!F536,'3) Site Information'!A$7:A$106,0)),"")</f>
        <v>#ERROR!</v>
      </c>
      <c r="J536" s="146" t="str">
        <f>IF(ROWS(J$7:J536)&gt;$A$3*$A$4,"",INDEX(IndicatorsB[Indicator],MOD(ROWS(J$7:J536)-1,$A$3)+1))</f>
        <v>#ERROR!</v>
      </c>
      <c r="K536" s="146" t="str">
        <f>IF(ROWS(K$7:K536)&gt;$A$3*$A$4,"",INDEX(IndicatorsB[Indicator/ Requirement Text],MOD(ROWS(K$7:K536)-1,$A$3)+1))</f>
        <v>#ERROR!</v>
      </c>
      <c r="L536" s="146" t="str">
        <f>IF(ROWS(L$7:L536)&gt;$A$3*$A$4,"",INDEX(IndicatorsB[Footnotes &amp; Criterion],MOD(ROWS(L$7:L536)-1,$A$3)+1))</f>
        <v>#ERROR!</v>
      </c>
      <c r="M536" s="3"/>
      <c r="N536" s="3"/>
      <c r="O536" s="3"/>
      <c r="P536" s="3"/>
      <c r="Q536" s="3"/>
      <c r="R536" s="3"/>
      <c r="S536" s="3"/>
      <c r="T536" s="3"/>
      <c r="U536" s="3"/>
      <c r="V536" s="3"/>
      <c r="W536" s="3"/>
      <c r="X536" s="3"/>
      <c r="Y536" s="3"/>
      <c r="Z536" s="3"/>
    </row>
    <row r="537" ht="14.25" customHeight="1">
      <c r="A537" s="141" t="str">
        <f t="shared" si="1"/>
        <v>#ERROR!</v>
      </c>
      <c r="B537" s="142">
        <f t="shared" si="2"/>
        <v>1652</v>
      </c>
      <c r="C537" s="128" t="str">
        <f>IF(ROWS(C$7:C537)&gt;$A$3*$A$4,"",INDEX(IndicatorsB[SN],MOD(ROWS(C$7:C537)-1,$A$3)+1))</f>
        <v>#ERROR!</v>
      </c>
      <c r="D537" s="128" t="str">
        <f>IF(ROWS(D$7:D537)&gt;$A$3*$A$4,"",INDEX(IndicatorsB[CAR/ Standard],MOD(ROWS(D$7:D537)-1,$A$3)+1))</f>
        <v>#ERROR!</v>
      </c>
      <c r="E537" s="128" t="str">
        <f>IF(ROWS(E$7:E537)&gt;$A$3*$A$4,"",INDEX(IndicatorsB[Doc Version],MOD(ROWS(E$7:E537)-1,$A$3)+1))</f>
        <v>#ERROR!</v>
      </c>
      <c r="F537" s="147" t="str">
        <f t="shared" si="3"/>
        <v/>
      </c>
      <c r="G537" s="144" t="str">
        <f>IFERROR(INDEX('3) Site Information'!$B$7:$B$106,MATCH(AuditRepTemp_C!I537,WS3_SiteInfo[Site name],0)),"")</f>
        <v>#ERROR!</v>
      </c>
      <c r="H537" s="145" t="str">
        <f>IF(C537&lt;&gt;"",INDEX(WS3_SiteInfo[ASC Site ID
],MATCH(AuditRepTemp_C!F537,'3) Site Information'!A$7:A$106,0)),"")</f>
        <v>#ERROR!</v>
      </c>
      <c r="I537" s="145" t="str">
        <f>IF(C537&lt;&gt;"",INDEX(WS3_SiteInfo[Site name],MATCH(AuditRepTemp_C!F537,'3) Site Information'!A$7:A$106,0)),"")</f>
        <v>#ERROR!</v>
      </c>
      <c r="J537" s="146" t="str">
        <f>IF(ROWS(J$7:J537)&gt;$A$3*$A$4,"",INDEX(IndicatorsB[Indicator],MOD(ROWS(J$7:J537)-1,$A$3)+1))</f>
        <v>#ERROR!</v>
      </c>
      <c r="K537" s="146" t="str">
        <f>IF(ROWS(K$7:K537)&gt;$A$3*$A$4,"",INDEX(IndicatorsB[Indicator/ Requirement Text],MOD(ROWS(K$7:K537)-1,$A$3)+1))</f>
        <v>#ERROR!</v>
      </c>
      <c r="L537" s="146" t="str">
        <f>IF(ROWS(L$7:L537)&gt;$A$3*$A$4,"",INDEX(IndicatorsB[Footnotes &amp; Criterion],MOD(ROWS(L$7:L537)-1,$A$3)+1))</f>
        <v>#ERROR!</v>
      </c>
      <c r="M537" s="3"/>
      <c r="N537" s="3"/>
      <c r="O537" s="3"/>
      <c r="P537" s="3"/>
      <c r="Q537" s="3"/>
      <c r="R537" s="3"/>
      <c r="S537" s="3"/>
      <c r="T537" s="3"/>
      <c r="U537" s="3"/>
      <c r="V537" s="3"/>
      <c r="W537" s="3"/>
      <c r="X537" s="3"/>
      <c r="Y537" s="3"/>
      <c r="Z537" s="3"/>
    </row>
    <row r="538" ht="14.25" customHeight="1">
      <c r="A538" s="141" t="str">
        <f t="shared" si="1"/>
        <v>#ERROR!</v>
      </c>
      <c r="B538" s="142">
        <f t="shared" si="2"/>
        <v>1652</v>
      </c>
      <c r="C538" s="128" t="str">
        <f>IF(ROWS(C$7:C538)&gt;$A$3*$A$4,"",INDEX(IndicatorsB[SN],MOD(ROWS(C$7:C538)-1,$A$3)+1))</f>
        <v>#ERROR!</v>
      </c>
      <c r="D538" s="128" t="str">
        <f>IF(ROWS(D$7:D538)&gt;$A$3*$A$4,"",INDEX(IndicatorsB[CAR/ Standard],MOD(ROWS(D$7:D538)-1,$A$3)+1))</f>
        <v>#ERROR!</v>
      </c>
      <c r="E538" s="128" t="str">
        <f>IF(ROWS(E$7:E538)&gt;$A$3*$A$4,"",INDEX(IndicatorsB[Doc Version],MOD(ROWS(E$7:E538)-1,$A$3)+1))</f>
        <v>#ERROR!</v>
      </c>
      <c r="F538" s="147" t="str">
        <f t="shared" si="3"/>
        <v/>
      </c>
      <c r="G538" s="144" t="str">
        <f>IFERROR(INDEX('3) Site Information'!$B$7:$B$106,MATCH(AuditRepTemp_C!I538,WS3_SiteInfo[Site name],0)),"")</f>
        <v>#ERROR!</v>
      </c>
      <c r="H538" s="145" t="str">
        <f>IF(C538&lt;&gt;"",INDEX(WS3_SiteInfo[ASC Site ID
],MATCH(AuditRepTemp_C!F538,'3) Site Information'!A$7:A$106,0)),"")</f>
        <v>#ERROR!</v>
      </c>
      <c r="I538" s="145" t="str">
        <f>IF(C538&lt;&gt;"",INDEX(WS3_SiteInfo[Site name],MATCH(AuditRepTemp_C!F538,'3) Site Information'!A$7:A$106,0)),"")</f>
        <v>#ERROR!</v>
      </c>
      <c r="J538" s="146" t="str">
        <f>IF(ROWS(J$7:J538)&gt;$A$3*$A$4,"",INDEX(IndicatorsB[Indicator],MOD(ROWS(J$7:J538)-1,$A$3)+1))</f>
        <v>#ERROR!</v>
      </c>
      <c r="K538" s="146" t="str">
        <f>IF(ROWS(K$7:K538)&gt;$A$3*$A$4,"",INDEX(IndicatorsB[Indicator/ Requirement Text],MOD(ROWS(K$7:K538)-1,$A$3)+1))</f>
        <v>#ERROR!</v>
      </c>
      <c r="L538" s="146" t="str">
        <f>IF(ROWS(L$7:L538)&gt;$A$3*$A$4,"",INDEX(IndicatorsB[Footnotes &amp; Criterion],MOD(ROWS(L$7:L538)-1,$A$3)+1))</f>
        <v>#ERROR!</v>
      </c>
      <c r="M538" s="3"/>
      <c r="N538" s="3"/>
      <c r="O538" s="3"/>
      <c r="P538" s="3"/>
      <c r="Q538" s="3"/>
      <c r="R538" s="3"/>
      <c r="S538" s="3"/>
      <c r="T538" s="3"/>
      <c r="U538" s="3"/>
      <c r="V538" s="3"/>
      <c r="W538" s="3"/>
      <c r="X538" s="3"/>
      <c r="Y538" s="3"/>
      <c r="Z538" s="3"/>
    </row>
    <row r="539" ht="14.25" customHeight="1">
      <c r="A539" s="141" t="str">
        <f t="shared" si="1"/>
        <v>#ERROR!</v>
      </c>
      <c r="B539" s="142">
        <f t="shared" si="2"/>
        <v>1652</v>
      </c>
      <c r="C539" s="128" t="str">
        <f>IF(ROWS(C$7:C539)&gt;$A$3*$A$4,"",INDEX(IndicatorsB[SN],MOD(ROWS(C$7:C539)-1,$A$3)+1))</f>
        <v>#ERROR!</v>
      </c>
      <c r="D539" s="128" t="str">
        <f>IF(ROWS(D$7:D539)&gt;$A$3*$A$4,"",INDEX(IndicatorsB[CAR/ Standard],MOD(ROWS(D$7:D539)-1,$A$3)+1))</f>
        <v>#ERROR!</v>
      </c>
      <c r="E539" s="128" t="str">
        <f>IF(ROWS(E$7:E539)&gt;$A$3*$A$4,"",INDEX(IndicatorsB[Doc Version],MOD(ROWS(E$7:E539)-1,$A$3)+1))</f>
        <v>#ERROR!</v>
      </c>
      <c r="F539" s="147" t="str">
        <f t="shared" si="3"/>
        <v/>
      </c>
      <c r="G539" s="144" t="str">
        <f>IFERROR(INDEX('3) Site Information'!$B$7:$B$106,MATCH(AuditRepTemp_C!I539,WS3_SiteInfo[Site name],0)),"")</f>
        <v>#ERROR!</v>
      </c>
      <c r="H539" s="145" t="str">
        <f>IF(C539&lt;&gt;"",INDEX(WS3_SiteInfo[ASC Site ID
],MATCH(AuditRepTemp_C!F539,'3) Site Information'!A$7:A$106,0)),"")</f>
        <v>#ERROR!</v>
      </c>
      <c r="I539" s="145" t="str">
        <f>IF(C539&lt;&gt;"",INDEX(WS3_SiteInfo[Site name],MATCH(AuditRepTemp_C!F539,'3) Site Information'!A$7:A$106,0)),"")</f>
        <v>#ERROR!</v>
      </c>
      <c r="J539" s="146" t="str">
        <f>IF(ROWS(J$7:J539)&gt;$A$3*$A$4,"",INDEX(IndicatorsB[Indicator],MOD(ROWS(J$7:J539)-1,$A$3)+1))</f>
        <v>#ERROR!</v>
      </c>
      <c r="K539" s="146" t="str">
        <f>IF(ROWS(K$7:K539)&gt;$A$3*$A$4,"",INDEX(IndicatorsB[Indicator/ Requirement Text],MOD(ROWS(K$7:K539)-1,$A$3)+1))</f>
        <v>#ERROR!</v>
      </c>
      <c r="L539" s="146" t="str">
        <f>IF(ROWS(L$7:L539)&gt;$A$3*$A$4,"",INDEX(IndicatorsB[Footnotes &amp; Criterion],MOD(ROWS(L$7:L539)-1,$A$3)+1))</f>
        <v>#ERROR!</v>
      </c>
      <c r="M539" s="3"/>
      <c r="N539" s="3"/>
      <c r="O539" s="3"/>
      <c r="P539" s="3"/>
      <c r="Q539" s="3"/>
      <c r="R539" s="3"/>
      <c r="S539" s="3"/>
      <c r="T539" s="3"/>
      <c r="U539" s="3"/>
      <c r="V539" s="3"/>
      <c r="W539" s="3"/>
      <c r="X539" s="3"/>
      <c r="Y539" s="3"/>
      <c r="Z539" s="3"/>
    </row>
    <row r="540" ht="14.25" customHeight="1">
      <c r="A540" s="141" t="str">
        <f t="shared" si="1"/>
        <v>#ERROR!</v>
      </c>
      <c r="B540" s="142">
        <f t="shared" si="2"/>
        <v>1652</v>
      </c>
      <c r="C540" s="128" t="str">
        <f>IF(ROWS(C$7:C540)&gt;$A$3*$A$4,"",INDEX(IndicatorsB[SN],MOD(ROWS(C$7:C540)-1,$A$3)+1))</f>
        <v>#ERROR!</v>
      </c>
      <c r="D540" s="128" t="str">
        <f>IF(ROWS(D$7:D540)&gt;$A$3*$A$4,"",INDEX(IndicatorsB[CAR/ Standard],MOD(ROWS(D$7:D540)-1,$A$3)+1))</f>
        <v>#ERROR!</v>
      </c>
      <c r="E540" s="128" t="str">
        <f>IF(ROWS(E$7:E540)&gt;$A$3*$A$4,"",INDEX(IndicatorsB[Doc Version],MOD(ROWS(E$7:E540)-1,$A$3)+1))</f>
        <v>#ERROR!</v>
      </c>
      <c r="F540" s="147" t="str">
        <f t="shared" si="3"/>
        <v/>
      </c>
      <c r="G540" s="144" t="str">
        <f>IFERROR(INDEX('3) Site Information'!$B$7:$B$106,MATCH(AuditRepTemp_C!I540,WS3_SiteInfo[Site name],0)),"")</f>
        <v>#ERROR!</v>
      </c>
      <c r="H540" s="145" t="str">
        <f>IF(C540&lt;&gt;"",INDEX(WS3_SiteInfo[ASC Site ID
],MATCH(AuditRepTemp_C!F540,'3) Site Information'!A$7:A$106,0)),"")</f>
        <v>#ERROR!</v>
      </c>
      <c r="I540" s="145" t="str">
        <f>IF(C540&lt;&gt;"",INDEX(WS3_SiteInfo[Site name],MATCH(AuditRepTemp_C!F540,'3) Site Information'!A$7:A$106,0)),"")</f>
        <v>#ERROR!</v>
      </c>
      <c r="J540" s="146" t="str">
        <f>IF(ROWS(J$7:J540)&gt;$A$3*$A$4,"",INDEX(IndicatorsB[Indicator],MOD(ROWS(J$7:J540)-1,$A$3)+1))</f>
        <v>#ERROR!</v>
      </c>
      <c r="K540" s="146" t="str">
        <f>IF(ROWS(K$7:K540)&gt;$A$3*$A$4,"",INDEX(IndicatorsB[Indicator/ Requirement Text],MOD(ROWS(K$7:K540)-1,$A$3)+1))</f>
        <v>#ERROR!</v>
      </c>
      <c r="L540" s="146" t="str">
        <f>IF(ROWS(L$7:L540)&gt;$A$3*$A$4,"",INDEX(IndicatorsB[Footnotes &amp; Criterion],MOD(ROWS(L$7:L540)-1,$A$3)+1))</f>
        <v>#ERROR!</v>
      </c>
      <c r="M540" s="3"/>
      <c r="N540" s="3"/>
      <c r="O540" s="3"/>
      <c r="P540" s="3"/>
      <c r="Q540" s="3"/>
      <c r="R540" s="3"/>
      <c r="S540" s="3"/>
      <c r="T540" s="3"/>
      <c r="U540" s="3"/>
      <c r="V540" s="3"/>
      <c r="W540" s="3"/>
      <c r="X540" s="3"/>
      <c r="Y540" s="3"/>
      <c r="Z540" s="3"/>
    </row>
    <row r="541" ht="14.25" customHeight="1">
      <c r="A541" s="141" t="str">
        <f t="shared" si="1"/>
        <v>#ERROR!</v>
      </c>
      <c r="B541" s="142">
        <f t="shared" si="2"/>
        <v>1652</v>
      </c>
      <c r="C541" s="128" t="str">
        <f>IF(ROWS(C$7:C541)&gt;$A$3*$A$4,"",INDEX(IndicatorsB[SN],MOD(ROWS(C$7:C541)-1,$A$3)+1))</f>
        <v>#ERROR!</v>
      </c>
      <c r="D541" s="128" t="str">
        <f>IF(ROWS(D$7:D541)&gt;$A$3*$A$4,"",INDEX(IndicatorsB[CAR/ Standard],MOD(ROWS(D$7:D541)-1,$A$3)+1))</f>
        <v>#ERROR!</v>
      </c>
      <c r="E541" s="128" t="str">
        <f>IF(ROWS(E$7:E541)&gt;$A$3*$A$4,"",INDEX(IndicatorsB[Doc Version],MOD(ROWS(E$7:E541)-1,$A$3)+1))</f>
        <v>#ERROR!</v>
      </c>
      <c r="F541" s="147" t="str">
        <f t="shared" si="3"/>
        <v/>
      </c>
      <c r="G541" s="144" t="str">
        <f>IFERROR(INDEX('3) Site Information'!$B$7:$B$106,MATCH(AuditRepTemp_C!I541,WS3_SiteInfo[Site name],0)),"")</f>
        <v>#ERROR!</v>
      </c>
      <c r="H541" s="145" t="str">
        <f>IF(C541&lt;&gt;"",INDEX(WS3_SiteInfo[ASC Site ID
],MATCH(AuditRepTemp_C!F541,'3) Site Information'!A$7:A$106,0)),"")</f>
        <v>#ERROR!</v>
      </c>
      <c r="I541" s="145" t="str">
        <f>IF(C541&lt;&gt;"",INDEX(WS3_SiteInfo[Site name],MATCH(AuditRepTemp_C!F541,'3) Site Information'!A$7:A$106,0)),"")</f>
        <v>#ERROR!</v>
      </c>
      <c r="J541" s="146" t="str">
        <f>IF(ROWS(J$7:J541)&gt;$A$3*$A$4,"",INDEX(IndicatorsB[Indicator],MOD(ROWS(J$7:J541)-1,$A$3)+1))</f>
        <v>#ERROR!</v>
      </c>
      <c r="K541" s="146" t="str">
        <f>IF(ROWS(K$7:K541)&gt;$A$3*$A$4,"",INDEX(IndicatorsB[Indicator/ Requirement Text],MOD(ROWS(K$7:K541)-1,$A$3)+1))</f>
        <v>#ERROR!</v>
      </c>
      <c r="L541" s="146" t="str">
        <f>IF(ROWS(L$7:L541)&gt;$A$3*$A$4,"",INDEX(IndicatorsB[Footnotes &amp; Criterion],MOD(ROWS(L$7:L541)-1,$A$3)+1))</f>
        <v>#ERROR!</v>
      </c>
      <c r="M541" s="3"/>
      <c r="N541" s="3"/>
      <c r="O541" s="3"/>
      <c r="P541" s="3"/>
      <c r="Q541" s="3"/>
      <c r="R541" s="3"/>
      <c r="S541" s="3"/>
      <c r="T541" s="3"/>
      <c r="U541" s="3"/>
      <c r="V541" s="3"/>
      <c r="W541" s="3"/>
      <c r="X541" s="3"/>
      <c r="Y541" s="3"/>
      <c r="Z541" s="3"/>
    </row>
    <row r="542" ht="14.25" customHeight="1">
      <c r="A542" s="141" t="str">
        <f t="shared" si="1"/>
        <v>#ERROR!</v>
      </c>
      <c r="B542" s="142">
        <f t="shared" si="2"/>
        <v>1652</v>
      </c>
      <c r="C542" s="128" t="str">
        <f>IF(ROWS(C$7:C542)&gt;$A$3*$A$4,"",INDEX(IndicatorsB[SN],MOD(ROWS(C$7:C542)-1,$A$3)+1))</f>
        <v>#ERROR!</v>
      </c>
      <c r="D542" s="128" t="str">
        <f>IF(ROWS(D$7:D542)&gt;$A$3*$A$4,"",INDEX(IndicatorsB[CAR/ Standard],MOD(ROWS(D$7:D542)-1,$A$3)+1))</f>
        <v>#ERROR!</v>
      </c>
      <c r="E542" s="128" t="str">
        <f>IF(ROWS(E$7:E542)&gt;$A$3*$A$4,"",INDEX(IndicatorsB[Doc Version],MOD(ROWS(E$7:E542)-1,$A$3)+1))</f>
        <v>#ERROR!</v>
      </c>
      <c r="F542" s="147" t="str">
        <f t="shared" si="3"/>
        <v/>
      </c>
      <c r="G542" s="144" t="str">
        <f>IFERROR(INDEX('3) Site Information'!$B$7:$B$106,MATCH(AuditRepTemp_C!I542,WS3_SiteInfo[Site name],0)),"")</f>
        <v>#ERROR!</v>
      </c>
      <c r="H542" s="145" t="str">
        <f>IF(C542&lt;&gt;"",INDEX(WS3_SiteInfo[ASC Site ID
],MATCH(AuditRepTemp_C!F542,'3) Site Information'!A$7:A$106,0)),"")</f>
        <v>#ERROR!</v>
      </c>
      <c r="I542" s="145" t="str">
        <f>IF(C542&lt;&gt;"",INDEX(WS3_SiteInfo[Site name],MATCH(AuditRepTemp_C!F542,'3) Site Information'!A$7:A$106,0)),"")</f>
        <v>#ERROR!</v>
      </c>
      <c r="J542" s="146" t="str">
        <f>IF(ROWS(J$7:J542)&gt;$A$3*$A$4,"",INDEX(IndicatorsB[Indicator],MOD(ROWS(J$7:J542)-1,$A$3)+1))</f>
        <v>#ERROR!</v>
      </c>
      <c r="K542" s="146" t="str">
        <f>IF(ROWS(K$7:K542)&gt;$A$3*$A$4,"",INDEX(IndicatorsB[Indicator/ Requirement Text],MOD(ROWS(K$7:K542)-1,$A$3)+1))</f>
        <v>#ERROR!</v>
      </c>
      <c r="L542" s="146" t="str">
        <f>IF(ROWS(L$7:L542)&gt;$A$3*$A$4,"",INDEX(IndicatorsB[Footnotes &amp; Criterion],MOD(ROWS(L$7:L542)-1,$A$3)+1))</f>
        <v>#ERROR!</v>
      </c>
      <c r="M542" s="3"/>
      <c r="N542" s="3"/>
      <c r="O542" s="3"/>
      <c r="P542" s="3"/>
      <c r="Q542" s="3"/>
      <c r="R542" s="3"/>
      <c r="S542" s="3"/>
      <c r="T542" s="3"/>
      <c r="U542" s="3"/>
      <c r="V542" s="3"/>
      <c r="W542" s="3"/>
      <c r="X542" s="3"/>
      <c r="Y542" s="3"/>
      <c r="Z542" s="3"/>
    </row>
    <row r="543" ht="14.25" customHeight="1">
      <c r="A543" s="141" t="str">
        <f t="shared" si="1"/>
        <v>#ERROR!</v>
      </c>
      <c r="B543" s="142">
        <f t="shared" si="2"/>
        <v>1652</v>
      </c>
      <c r="C543" s="128" t="str">
        <f>IF(ROWS(C$7:C543)&gt;$A$3*$A$4,"",INDEX(IndicatorsB[SN],MOD(ROWS(C$7:C543)-1,$A$3)+1))</f>
        <v>#ERROR!</v>
      </c>
      <c r="D543" s="128" t="str">
        <f>IF(ROWS(D$7:D543)&gt;$A$3*$A$4,"",INDEX(IndicatorsB[CAR/ Standard],MOD(ROWS(D$7:D543)-1,$A$3)+1))</f>
        <v>#ERROR!</v>
      </c>
      <c r="E543" s="128" t="str">
        <f>IF(ROWS(E$7:E543)&gt;$A$3*$A$4,"",INDEX(IndicatorsB[Doc Version],MOD(ROWS(E$7:E543)-1,$A$3)+1))</f>
        <v>#ERROR!</v>
      </c>
      <c r="F543" s="147" t="str">
        <f t="shared" si="3"/>
        <v/>
      </c>
      <c r="G543" s="144" t="str">
        <f>IFERROR(INDEX('3) Site Information'!$B$7:$B$106,MATCH(AuditRepTemp_C!I543,WS3_SiteInfo[Site name],0)),"")</f>
        <v>#ERROR!</v>
      </c>
      <c r="H543" s="145" t="str">
        <f>IF(C543&lt;&gt;"",INDEX(WS3_SiteInfo[ASC Site ID
],MATCH(AuditRepTemp_C!F543,'3) Site Information'!A$7:A$106,0)),"")</f>
        <v>#ERROR!</v>
      </c>
      <c r="I543" s="145" t="str">
        <f>IF(C543&lt;&gt;"",INDEX(WS3_SiteInfo[Site name],MATCH(AuditRepTemp_C!F543,'3) Site Information'!A$7:A$106,0)),"")</f>
        <v>#ERROR!</v>
      </c>
      <c r="J543" s="146" t="str">
        <f>IF(ROWS(J$7:J543)&gt;$A$3*$A$4,"",INDEX(IndicatorsB[Indicator],MOD(ROWS(J$7:J543)-1,$A$3)+1))</f>
        <v>#ERROR!</v>
      </c>
      <c r="K543" s="146" t="str">
        <f>IF(ROWS(K$7:K543)&gt;$A$3*$A$4,"",INDEX(IndicatorsB[Indicator/ Requirement Text],MOD(ROWS(K$7:K543)-1,$A$3)+1))</f>
        <v>#ERROR!</v>
      </c>
      <c r="L543" s="146" t="str">
        <f>IF(ROWS(L$7:L543)&gt;$A$3*$A$4,"",INDEX(IndicatorsB[Footnotes &amp; Criterion],MOD(ROWS(L$7:L543)-1,$A$3)+1))</f>
        <v>#ERROR!</v>
      </c>
      <c r="M543" s="3"/>
      <c r="N543" s="3"/>
      <c r="O543" s="3"/>
      <c r="P543" s="3"/>
      <c r="Q543" s="3"/>
      <c r="R543" s="3"/>
      <c r="S543" s="3"/>
      <c r="T543" s="3"/>
      <c r="U543" s="3"/>
      <c r="V543" s="3"/>
      <c r="W543" s="3"/>
      <c r="X543" s="3"/>
      <c r="Y543" s="3"/>
      <c r="Z543" s="3"/>
    </row>
    <row r="544" ht="14.25" customHeight="1">
      <c r="A544" s="141" t="str">
        <f t="shared" si="1"/>
        <v>#ERROR!</v>
      </c>
      <c r="B544" s="142">
        <f t="shared" si="2"/>
        <v>1652</v>
      </c>
      <c r="C544" s="128" t="str">
        <f>IF(ROWS(C$7:C544)&gt;$A$3*$A$4,"",INDEX(IndicatorsB[SN],MOD(ROWS(C$7:C544)-1,$A$3)+1))</f>
        <v>#ERROR!</v>
      </c>
      <c r="D544" s="128" t="str">
        <f>IF(ROWS(D$7:D544)&gt;$A$3*$A$4,"",INDEX(IndicatorsB[CAR/ Standard],MOD(ROWS(D$7:D544)-1,$A$3)+1))</f>
        <v>#ERROR!</v>
      </c>
      <c r="E544" s="128" t="str">
        <f>IF(ROWS(E$7:E544)&gt;$A$3*$A$4,"",INDEX(IndicatorsB[Doc Version],MOD(ROWS(E$7:E544)-1,$A$3)+1))</f>
        <v>#ERROR!</v>
      </c>
      <c r="F544" s="147" t="str">
        <f t="shared" si="3"/>
        <v/>
      </c>
      <c r="G544" s="144" t="str">
        <f>IFERROR(INDEX('3) Site Information'!$B$7:$B$106,MATCH(AuditRepTemp_C!I544,WS3_SiteInfo[Site name],0)),"")</f>
        <v>#ERROR!</v>
      </c>
      <c r="H544" s="145" t="str">
        <f>IF(C544&lt;&gt;"",INDEX(WS3_SiteInfo[ASC Site ID
],MATCH(AuditRepTemp_C!F544,'3) Site Information'!A$7:A$106,0)),"")</f>
        <v>#ERROR!</v>
      </c>
      <c r="I544" s="145" t="str">
        <f>IF(C544&lt;&gt;"",INDEX(WS3_SiteInfo[Site name],MATCH(AuditRepTemp_C!F544,'3) Site Information'!A$7:A$106,0)),"")</f>
        <v>#ERROR!</v>
      </c>
      <c r="J544" s="146" t="str">
        <f>IF(ROWS(J$7:J544)&gt;$A$3*$A$4,"",INDEX(IndicatorsB[Indicator],MOD(ROWS(J$7:J544)-1,$A$3)+1))</f>
        <v>#ERROR!</v>
      </c>
      <c r="K544" s="146" t="str">
        <f>IF(ROWS(K$7:K544)&gt;$A$3*$A$4,"",INDEX(IndicatorsB[Indicator/ Requirement Text],MOD(ROWS(K$7:K544)-1,$A$3)+1))</f>
        <v>#ERROR!</v>
      </c>
      <c r="L544" s="146" t="str">
        <f>IF(ROWS(L$7:L544)&gt;$A$3*$A$4,"",INDEX(IndicatorsB[Footnotes &amp; Criterion],MOD(ROWS(L$7:L544)-1,$A$3)+1))</f>
        <v>#ERROR!</v>
      </c>
      <c r="M544" s="3"/>
      <c r="N544" s="3"/>
      <c r="O544" s="3"/>
      <c r="P544" s="3"/>
      <c r="Q544" s="3"/>
      <c r="R544" s="3"/>
      <c r="S544" s="3"/>
      <c r="T544" s="3"/>
      <c r="U544" s="3"/>
      <c r="V544" s="3"/>
      <c r="W544" s="3"/>
      <c r="X544" s="3"/>
      <c r="Y544" s="3"/>
      <c r="Z544" s="3"/>
    </row>
    <row r="545" ht="14.25" customHeight="1">
      <c r="A545" s="141" t="str">
        <f t="shared" si="1"/>
        <v>#ERROR!</v>
      </c>
      <c r="B545" s="142">
        <f t="shared" si="2"/>
        <v>1652</v>
      </c>
      <c r="C545" s="128" t="str">
        <f>IF(ROWS(C$7:C545)&gt;$A$3*$A$4,"",INDEX(IndicatorsB[SN],MOD(ROWS(C$7:C545)-1,$A$3)+1))</f>
        <v>#ERROR!</v>
      </c>
      <c r="D545" s="128" t="str">
        <f>IF(ROWS(D$7:D545)&gt;$A$3*$A$4,"",INDEX(IndicatorsB[CAR/ Standard],MOD(ROWS(D$7:D545)-1,$A$3)+1))</f>
        <v>#ERROR!</v>
      </c>
      <c r="E545" s="128" t="str">
        <f>IF(ROWS(E$7:E545)&gt;$A$3*$A$4,"",INDEX(IndicatorsB[Doc Version],MOD(ROWS(E$7:E545)-1,$A$3)+1))</f>
        <v>#ERROR!</v>
      </c>
      <c r="F545" s="147" t="str">
        <f t="shared" si="3"/>
        <v/>
      </c>
      <c r="G545" s="144" t="str">
        <f>IFERROR(INDEX('3) Site Information'!$B$7:$B$106,MATCH(AuditRepTemp_C!I545,WS3_SiteInfo[Site name],0)),"")</f>
        <v>#ERROR!</v>
      </c>
      <c r="H545" s="145" t="str">
        <f>IF(C545&lt;&gt;"",INDEX(WS3_SiteInfo[ASC Site ID
],MATCH(AuditRepTemp_C!F545,'3) Site Information'!A$7:A$106,0)),"")</f>
        <v>#ERROR!</v>
      </c>
      <c r="I545" s="145" t="str">
        <f>IF(C545&lt;&gt;"",INDEX(WS3_SiteInfo[Site name],MATCH(AuditRepTemp_C!F545,'3) Site Information'!A$7:A$106,0)),"")</f>
        <v>#ERROR!</v>
      </c>
      <c r="J545" s="146" t="str">
        <f>IF(ROWS(J$7:J545)&gt;$A$3*$A$4,"",INDEX(IndicatorsB[Indicator],MOD(ROWS(J$7:J545)-1,$A$3)+1))</f>
        <v>#ERROR!</v>
      </c>
      <c r="K545" s="146" t="str">
        <f>IF(ROWS(K$7:K545)&gt;$A$3*$A$4,"",INDEX(IndicatorsB[Indicator/ Requirement Text],MOD(ROWS(K$7:K545)-1,$A$3)+1))</f>
        <v>#ERROR!</v>
      </c>
      <c r="L545" s="146" t="str">
        <f>IF(ROWS(L$7:L545)&gt;$A$3*$A$4,"",INDEX(IndicatorsB[Footnotes &amp; Criterion],MOD(ROWS(L$7:L545)-1,$A$3)+1))</f>
        <v>#ERROR!</v>
      </c>
      <c r="M545" s="3"/>
      <c r="N545" s="3"/>
      <c r="O545" s="3"/>
      <c r="P545" s="3"/>
      <c r="Q545" s="3"/>
      <c r="R545" s="3"/>
      <c r="S545" s="3"/>
      <c r="T545" s="3"/>
      <c r="U545" s="3"/>
      <c r="V545" s="3"/>
      <c r="W545" s="3"/>
      <c r="X545" s="3"/>
      <c r="Y545" s="3"/>
      <c r="Z545" s="3"/>
    </row>
    <row r="546" ht="14.25" customHeight="1">
      <c r="A546" s="141" t="str">
        <f t="shared" si="1"/>
        <v>#ERROR!</v>
      </c>
      <c r="B546" s="142">
        <f t="shared" si="2"/>
        <v>1652</v>
      </c>
      <c r="C546" s="128" t="str">
        <f>IF(ROWS(C$7:C546)&gt;$A$3*$A$4,"",INDEX(IndicatorsB[SN],MOD(ROWS(C$7:C546)-1,$A$3)+1))</f>
        <v>#ERROR!</v>
      </c>
      <c r="D546" s="128" t="str">
        <f>IF(ROWS(D$7:D546)&gt;$A$3*$A$4,"",INDEX(IndicatorsB[CAR/ Standard],MOD(ROWS(D$7:D546)-1,$A$3)+1))</f>
        <v>#ERROR!</v>
      </c>
      <c r="E546" s="128" t="str">
        <f>IF(ROWS(E$7:E546)&gt;$A$3*$A$4,"",INDEX(IndicatorsB[Doc Version],MOD(ROWS(E$7:E546)-1,$A$3)+1))</f>
        <v>#ERROR!</v>
      </c>
      <c r="F546" s="147" t="str">
        <f t="shared" si="3"/>
        <v/>
      </c>
      <c r="G546" s="144" t="str">
        <f>IFERROR(INDEX('3) Site Information'!$B$7:$B$106,MATCH(AuditRepTemp_C!I546,WS3_SiteInfo[Site name],0)),"")</f>
        <v>#ERROR!</v>
      </c>
      <c r="H546" s="145" t="str">
        <f>IF(C546&lt;&gt;"",INDEX(WS3_SiteInfo[ASC Site ID
],MATCH(AuditRepTemp_C!F546,'3) Site Information'!A$7:A$106,0)),"")</f>
        <v>#ERROR!</v>
      </c>
      <c r="I546" s="145" t="str">
        <f>IF(C546&lt;&gt;"",INDEX(WS3_SiteInfo[Site name],MATCH(AuditRepTemp_C!F546,'3) Site Information'!A$7:A$106,0)),"")</f>
        <v>#ERROR!</v>
      </c>
      <c r="J546" s="146" t="str">
        <f>IF(ROWS(J$7:J546)&gt;$A$3*$A$4,"",INDEX(IndicatorsB[Indicator],MOD(ROWS(J$7:J546)-1,$A$3)+1))</f>
        <v>#ERROR!</v>
      </c>
      <c r="K546" s="146" t="str">
        <f>IF(ROWS(K$7:K546)&gt;$A$3*$A$4,"",INDEX(IndicatorsB[Indicator/ Requirement Text],MOD(ROWS(K$7:K546)-1,$A$3)+1))</f>
        <v>#ERROR!</v>
      </c>
      <c r="L546" s="146" t="str">
        <f>IF(ROWS(L$7:L546)&gt;$A$3*$A$4,"",INDEX(IndicatorsB[Footnotes &amp; Criterion],MOD(ROWS(L$7:L546)-1,$A$3)+1))</f>
        <v>#ERROR!</v>
      </c>
      <c r="M546" s="3"/>
      <c r="N546" s="3"/>
      <c r="O546" s="3"/>
      <c r="P546" s="3"/>
      <c r="Q546" s="3"/>
      <c r="R546" s="3"/>
      <c r="S546" s="3"/>
      <c r="T546" s="3"/>
      <c r="U546" s="3"/>
      <c r="V546" s="3"/>
      <c r="W546" s="3"/>
      <c r="X546" s="3"/>
      <c r="Y546" s="3"/>
      <c r="Z546" s="3"/>
    </row>
    <row r="547" ht="14.25" customHeight="1">
      <c r="A547" s="141" t="str">
        <f t="shared" si="1"/>
        <v>#ERROR!</v>
      </c>
      <c r="B547" s="142">
        <f t="shared" si="2"/>
        <v>1652</v>
      </c>
      <c r="C547" s="128" t="str">
        <f>IF(ROWS(C$7:C547)&gt;$A$3*$A$4,"",INDEX(IndicatorsB[SN],MOD(ROWS(C$7:C547)-1,$A$3)+1))</f>
        <v>#ERROR!</v>
      </c>
      <c r="D547" s="128" t="str">
        <f>IF(ROWS(D$7:D547)&gt;$A$3*$A$4,"",INDEX(IndicatorsB[CAR/ Standard],MOD(ROWS(D$7:D547)-1,$A$3)+1))</f>
        <v>#ERROR!</v>
      </c>
      <c r="E547" s="128" t="str">
        <f>IF(ROWS(E$7:E547)&gt;$A$3*$A$4,"",INDEX(IndicatorsB[Doc Version],MOD(ROWS(E$7:E547)-1,$A$3)+1))</f>
        <v>#ERROR!</v>
      </c>
      <c r="F547" s="147" t="str">
        <f t="shared" si="3"/>
        <v/>
      </c>
      <c r="G547" s="144" t="str">
        <f>IFERROR(INDEX('3) Site Information'!$B$7:$B$106,MATCH(AuditRepTemp_C!I547,WS3_SiteInfo[Site name],0)),"")</f>
        <v>#ERROR!</v>
      </c>
      <c r="H547" s="145" t="str">
        <f>IF(C547&lt;&gt;"",INDEX(WS3_SiteInfo[ASC Site ID
],MATCH(AuditRepTemp_C!F547,'3) Site Information'!A$7:A$106,0)),"")</f>
        <v>#ERROR!</v>
      </c>
      <c r="I547" s="145" t="str">
        <f>IF(C547&lt;&gt;"",INDEX(WS3_SiteInfo[Site name],MATCH(AuditRepTemp_C!F547,'3) Site Information'!A$7:A$106,0)),"")</f>
        <v>#ERROR!</v>
      </c>
      <c r="J547" s="146" t="str">
        <f>IF(ROWS(J$7:J547)&gt;$A$3*$A$4,"",INDEX(IndicatorsB[Indicator],MOD(ROWS(J$7:J547)-1,$A$3)+1))</f>
        <v>#ERROR!</v>
      </c>
      <c r="K547" s="146" t="str">
        <f>IF(ROWS(K$7:K547)&gt;$A$3*$A$4,"",INDEX(IndicatorsB[Indicator/ Requirement Text],MOD(ROWS(K$7:K547)-1,$A$3)+1))</f>
        <v>#ERROR!</v>
      </c>
      <c r="L547" s="146" t="str">
        <f>IF(ROWS(L$7:L547)&gt;$A$3*$A$4,"",INDEX(IndicatorsB[Footnotes &amp; Criterion],MOD(ROWS(L$7:L547)-1,$A$3)+1))</f>
        <v>#ERROR!</v>
      </c>
      <c r="M547" s="3"/>
      <c r="N547" s="3"/>
      <c r="O547" s="3"/>
      <c r="P547" s="3"/>
      <c r="Q547" s="3"/>
      <c r="R547" s="3"/>
      <c r="S547" s="3"/>
      <c r="T547" s="3"/>
      <c r="U547" s="3"/>
      <c r="V547" s="3"/>
      <c r="W547" s="3"/>
      <c r="X547" s="3"/>
      <c r="Y547" s="3"/>
      <c r="Z547" s="3"/>
    </row>
    <row r="548" ht="14.25" customHeight="1">
      <c r="A548" s="141" t="str">
        <f t="shared" si="1"/>
        <v>#ERROR!</v>
      </c>
      <c r="B548" s="142">
        <f t="shared" si="2"/>
        <v>1652</v>
      </c>
      <c r="C548" s="128" t="str">
        <f>IF(ROWS(C$7:C548)&gt;$A$3*$A$4,"",INDEX(IndicatorsB[SN],MOD(ROWS(C$7:C548)-1,$A$3)+1))</f>
        <v>#ERROR!</v>
      </c>
      <c r="D548" s="128" t="str">
        <f>IF(ROWS(D$7:D548)&gt;$A$3*$A$4,"",INDEX(IndicatorsB[CAR/ Standard],MOD(ROWS(D$7:D548)-1,$A$3)+1))</f>
        <v>#ERROR!</v>
      </c>
      <c r="E548" s="128" t="str">
        <f>IF(ROWS(E$7:E548)&gt;$A$3*$A$4,"",INDEX(IndicatorsB[Doc Version],MOD(ROWS(E$7:E548)-1,$A$3)+1))</f>
        <v>#ERROR!</v>
      </c>
      <c r="F548" s="147" t="str">
        <f t="shared" si="3"/>
        <v/>
      </c>
      <c r="G548" s="144" t="str">
        <f>IFERROR(INDEX('3) Site Information'!$B$7:$B$106,MATCH(AuditRepTemp_C!I548,WS3_SiteInfo[Site name],0)),"")</f>
        <v>#ERROR!</v>
      </c>
      <c r="H548" s="145" t="str">
        <f>IF(C548&lt;&gt;"",INDEX(WS3_SiteInfo[ASC Site ID
],MATCH(AuditRepTemp_C!F548,'3) Site Information'!A$7:A$106,0)),"")</f>
        <v>#ERROR!</v>
      </c>
      <c r="I548" s="145" t="str">
        <f>IF(C548&lt;&gt;"",INDEX(WS3_SiteInfo[Site name],MATCH(AuditRepTemp_C!F548,'3) Site Information'!A$7:A$106,0)),"")</f>
        <v>#ERROR!</v>
      </c>
      <c r="J548" s="146" t="str">
        <f>IF(ROWS(J$7:J548)&gt;$A$3*$A$4,"",INDEX(IndicatorsB[Indicator],MOD(ROWS(J$7:J548)-1,$A$3)+1))</f>
        <v>#ERROR!</v>
      </c>
      <c r="K548" s="146" t="str">
        <f>IF(ROWS(K$7:K548)&gt;$A$3*$A$4,"",INDEX(IndicatorsB[Indicator/ Requirement Text],MOD(ROWS(K$7:K548)-1,$A$3)+1))</f>
        <v>#ERROR!</v>
      </c>
      <c r="L548" s="146" t="str">
        <f>IF(ROWS(L$7:L548)&gt;$A$3*$A$4,"",INDEX(IndicatorsB[Footnotes &amp; Criterion],MOD(ROWS(L$7:L548)-1,$A$3)+1))</f>
        <v>#ERROR!</v>
      </c>
      <c r="M548" s="3"/>
      <c r="N548" s="3"/>
      <c r="O548" s="3"/>
      <c r="P548" s="3"/>
      <c r="Q548" s="3"/>
      <c r="R548" s="3"/>
      <c r="S548" s="3"/>
      <c r="T548" s="3"/>
      <c r="U548" s="3"/>
      <c r="V548" s="3"/>
      <c r="W548" s="3"/>
      <c r="X548" s="3"/>
      <c r="Y548" s="3"/>
      <c r="Z548" s="3"/>
    </row>
    <row r="549" ht="14.25" customHeight="1">
      <c r="A549" s="141" t="str">
        <f t="shared" si="1"/>
        <v>#ERROR!</v>
      </c>
      <c r="B549" s="142">
        <f t="shared" si="2"/>
        <v>1652</v>
      </c>
      <c r="C549" s="128" t="str">
        <f>IF(ROWS(C$7:C549)&gt;$A$3*$A$4,"",INDEX(IndicatorsB[SN],MOD(ROWS(C$7:C549)-1,$A$3)+1))</f>
        <v>#ERROR!</v>
      </c>
      <c r="D549" s="128" t="str">
        <f>IF(ROWS(D$7:D549)&gt;$A$3*$A$4,"",INDEX(IndicatorsB[CAR/ Standard],MOD(ROWS(D$7:D549)-1,$A$3)+1))</f>
        <v>#ERROR!</v>
      </c>
      <c r="E549" s="128" t="str">
        <f>IF(ROWS(E$7:E549)&gt;$A$3*$A$4,"",INDEX(IndicatorsB[Doc Version],MOD(ROWS(E$7:E549)-1,$A$3)+1))</f>
        <v>#ERROR!</v>
      </c>
      <c r="F549" s="147" t="str">
        <f t="shared" si="3"/>
        <v/>
      </c>
      <c r="G549" s="144" t="str">
        <f>IFERROR(INDEX('3) Site Information'!$B$7:$B$106,MATCH(AuditRepTemp_C!I549,WS3_SiteInfo[Site name],0)),"")</f>
        <v>#ERROR!</v>
      </c>
      <c r="H549" s="145" t="str">
        <f>IF(C549&lt;&gt;"",INDEX(WS3_SiteInfo[ASC Site ID
],MATCH(AuditRepTemp_C!F549,'3) Site Information'!A$7:A$106,0)),"")</f>
        <v>#ERROR!</v>
      </c>
      <c r="I549" s="145" t="str">
        <f>IF(C549&lt;&gt;"",INDEX(WS3_SiteInfo[Site name],MATCH(AuditRepTemp_C!F549,'3) Site Information'!A$7:A$106,0)),"")</f>
        <v>#ERROR!</v>
      </c>
      <c r="J549" s="146" t="str">
        <f>IF(ROWS(J$7:J549)&gt;$A$3*$A$4,"",INDEX(IndicatorsB[Indicator],MOD(ROWS(J$7:J549)-1,$A$3)+1))</f>
        <v>#ERROR!</v>
      </c>
      <c r="K549" s="146" t="str">
        <f>IF(ROWS(K$7:K549)&gt;$A$3*$A$4,"",INDEX(IndicatorsB[Indicator/ Requirement Text],MOD(ROWS(K$7:K549)-1,$A$3)+1))</f>
        <v>#ERROR!</v>
      </c>
      <c r="L549" s="146" t="str">
        <f>IF(ROWS(L$7:L549)&gt;$A$3*$A$4,"",INDEX(IndicatorsB[Footnotes &amp; Criterion],MOD(ROWS(L$7:L549)-1,$A$3)+1))</f>
        <v>#ERROR!</v>
      </c>
      <c r="M549" s="3"/>
      <c r="N549" s="3"/>
      <c r="O549" s="3"/>
      <c r="P549" s="3"/>
      <c r="Q549" s="3"/>
      <c r="R549" s="3"/>
      <c r="S549" s="3"/>
      <c r="T549" s="3"/>
      <c r="U549" s="3"/>
      <c r="V549" s="3"/>
      <c r="W549" s="3"/>
      <c r="X549" s="3"/>
      <c r="Y549" s="3"/>
      <c r="Z549" s="3"/>
    </row>
    <row r="550" ht="14.25" customHeight="1">
      <c r="A550" s="141" t="str">
        <f t="shared" si="1"/>
        <v>#ERROR!</v>
      </c>
      <c r="B550" s="142">
        <f t="shared" si="2"/>
        <v>1652</v>
      </c>
      <c r="C550" s="128" t="str">
        <f>IF(ROWS(C$7:C550)&gt;$A$3*$A$4,"",INDEX(IndicatorsB[SN],MOD(ROWS(C$7:C550)-1,$A$3)+1))</f>
        <v>#ERROR!</v>
      </c>
      <c r="D550" s="128" t="str">
        <f>IF(ROWS(D$7:D550)&gt;$A$3*$A$4,"",INDEX(IndicatorsB[CAR/ Standard],MOD(ROWS(D$7:D550)-1,$A$3)+1))</f>
        <v>#ERROR!</v>
      </c>
      <c r="E550" s="128" t="str">
        <f>IF(ROWS(E$7:E550)&gt;$A$3*$A$4,"",INDEX(IndicatorsB[Doc Version],MOD(ROWS(E$7:E550)-1,$A$3)+1))</f>
        <v>#ERROR!</v>
      </c>
      <c r="F550" s="147" t="str">
        <f t="shared" si="3"/>
        <v/>
      </c>
      <c r="G550" s="144" t="str">
        <f>IFERROR(INDEX('3) Site Information'!$B$7:$B$106,MATCH(AuditRepTemp_C!I550,WS3_SiteInfo[Site name],0)),"")</f>
        <v>#ERROR!</v>
      </c>
      <c r="H550" s="145" t="str">
        <f>IF(C550&lt;&gt;"",INDEX(WS3_SiteInfo[ASC Site ID
],MATCH(AuditRepTemp_C!F550,'3) Site Information'!A$7:A$106,0)),"")</f>
        <v>#ERROR!</v>
      </c>
      <c r="I550" s="145" t="str">
        <f>IF(C550&lt;&gt;"",INDEX(WS3_SiteInfo[Site name],MATCH(AuditRepTemp_C!F550,'3) Site Information'!A$7:A$106,0)),"")</f>
        <v>#ERROR!</v>
      </c>
      <c r="J550" s="146" t="str">
        <f>IF(ROWS(J$7:J550)&gt;$A$3*$A$4,"",INDEX(IndicatorsB[Indicator],MOD(ROWS(J$7:J550)-1,$A$3)+1))</f>
        <v>#ERROR!</v>
      </c>
      <c r="K550" s="146" t="str">
        <f>IF(ROWS(K$7:K550)&gt;$A$3*$A$4,"",INDEX(IndicatorsB[Indicator/ Requirement Text],MOD(ROWS(K$7:K550)-1,$A$3)+1))</f>
        <v>#ERROR!</v>
      </c>
      <c r="L550" s="146" t="str">
        <f>IF(ROWS(L$7:L550)&gt;$A$3*$A$4,"",INDEX(IndicatorsB[Footnotes &amp; Criterion],MOD(ROWS(L$7:L550)-1,$A$3)+1))</f>
        <v>#ERROR!</v>
      </c>
      <c r="M550" s="3"/>
      <c r="N550" s="3"/>
      <c r="O550" s="3"/>
      <c r="P550" s="3"/>
      <c r="Q550" s="3"/>
      <c r="R550" s="3"/>
      <c r="S550" s="3"/>
      <c r="T550" s="3"/>
      <c r="U550" s="3"/>
      <c r="V550" s="3"/>
      <c r="W550" s="3"/>
      <c r="X550" s="3"/>
      <c r="Y550" s="3"/>
      <c r="Z550" s="3"/>
    </row>
    <row r="551" ht="14.25" customHeight="1">
      <c r="A551" s="141" t="str">
        <f t="shared" si="1"/>
        <v>#ERROR!</v>
      </c>
      <c r="B551" s="142">
        <f t="shared" si="2"/>
        <v>1652</v>
      </c>
      <c r="C551" s="128" t="str">
        <f>IF(ROWS(C$7:C551)&gt;$A$3*$A$4,"",INDEX(IndicatorsB[SN],MOD(ROWS(C$7:C551)-1,$A$3)+1))</f>
        <v>#ERROR!</v>
      </c>
      <c r="D551" s="128" t="str">
        <f>IF(ROWS(D$7:D551)&gt;$A$3*$A$4,"",INDEX(IndicatorsB[CAR/ Standard],MOD(ROWS(D$7:D551)-1,$A$3)+1))</f>
        <v>#ERROR!</v>
      </c>
      <c r="E551" s="128" t="str">
        <f>IF(ROWS(E$7:E551)&gt;$A$3*$A$4,"",INDEX(IndicatorsB[Doc Version],MOD(ROWS(E$7:E551)-1,$A$3)+1))</f>
        <v>#ERROR!</v>
      </c>
      <c r="F551" s="147" t="str">
        <f t="shared" si="3"/>
        <v/>
      </c>
      <c r="G551" s="144" t="str">
        <f>IFERROR(INDEX('3) Site Information'!$B$7:$B$106,MATCH(AuditRepTemp_C!I551,WS3_SiteInfo[Site name],0)),"")</f>
        <v>#ERROR!</v>
      </c>
      <c r="H551" s="145" t="str">
        <f>IF(C551&lt;&gt;"",INDEX(WS3_SiteInfo[ASC Site ID
],MATCH(AuditRepTemp_C!F551,'3) Site Information'!A$7:A$106,0)),"")</f>
        <v>#ERROR!</v>
      </c>
      <c r="I551" s="145" t="str">
        <f>IF(C551&lt;&gt;"",INDEX(WS3_SiteInfo[Site name],MATCH(AuditRepTemp_C!F551,'3) Site Information'!A$7:A$106,0)),"")</f>
        <v>#ERROR!</v>
      </c>
      <c r="J551" s="146" t="str">
        <f>IF(ROWS(J$7:J551)&gt;$A$3*$A$4,"",INDEX(IndicatorsB[Indicator],MOD(ROWS(J$7:J551)-1,$A$3)+1))</f>
        <v>#ERROR!</v>
      </c>
      <c r="K551" s="146" t="str">
        <f>IF(ROWS(K$7:K551)&gt;$A$3*$A$4,"",INDEX(IndicatorsB[Indicator/ Requirement Text],MOD(ROWS(K$7:K551)-1,$A$3)+1))</f>
        <v>#ERROR!</v>
      </c>
      <c r="L551" s="146" t="str">
        <f>IF(ROWS(L$7:L551)&gt;$A$3*$A$4,"",INDEX(IndicatorsB[Footnotes &amp; Criterion],MOD(ROWS(L$7:L551)-1,$A$3)+1))</f>
        <v>#ERROR!</v>
      </c>
      <c r="M551" s="3"/>
      <c r="N551" s="3"/>
      <c r="O551" s="3"/>
      <c r="P551" s="3"/>
      <c r="Q551" s="3"/>
      <c r="R551" s="3"/>
      <c r="S551" s="3"/>
      <c r="T551" s="3"/>
      <c r="U551" s="3"/>
      <c r="V551" s="3"/>
      <c r="W551" s="3"/>
      <c r="X551" s="3"/>
      <c r="Y551" s="3"/>
      <c r="Z551" s="3"/>
    </row>
    <row r="552" ht="14.25" customHeight="1">
      <c r="A552" s="141" t="str">
        <f t="shared" si="1"/>
        <v>#ERROR!</v>
      </c>
      <c r="B552" s="142">
        <f t="shared" si="2"/>
        <v>1652</v>
      </c>
      <c r="C552" s="128" t="str">
        <f>IF(ROWS(C$7:C552)&gt;$A$3*$A$4,"",INDEX(IndicatorsB[SN],MOD(ROWS(C$7:C552)-1,$A$3)+1))</f>
        <v>#ERROR!</v>
      </c>
      <c r="D552" s="128" t="str">
        <f>IF(ROWS(D$7:D552)&gt;$A$3*$A$4,"",INDEX(IndicatorsB[CAR/ Standard],MOD(ROWS(D$7:D552)-1,$A$3)+1))</f>
        <v>#ERROR!</v>
      </c>
      <c r="E552" s="128" t="str">
        <f>IF(ROWS(E$7:E552)&gt;$A$3*$A$4,"",INDEX(IndicatorsB[Doc Version],MOD(ROWS(E$7:E552)-1,$A$3)+1))</f>
        <v>#ERROR!</v>
      </c>
      <c r="F552" s="147" t="str">
        <f t="shared" si="3"/>
        <v/>
      </c>
      <c r="G552" s="144" t="str">
        <f>IFERROR(INDEX('3) Site Information'!$B$7:$B$106,MATCH(AuditRepTemp_C!I552,WS3_SiteInfo[Site name],0)),"")</f>
        <v>#ERROR!</v>
      </c>
      <c r="H552" s="145" t="str">
        <f>IF(C552&lt;&gt;"",INDEX(WS3_SiteInfo[ASC Site ID
],MATCH(AuditRepTemp_C!F552,'3) Site Information'!A$7:A$106,0)),"")</f>
        <v>#ERROR!</v>
      </c>
      <c r="I552" s="145" t="str">
        <f>IF(C552&lt;&gt;"",INDEX(WS3_SiteInfo[Site name],MATCH(AuditRepTemp_C!F552,'3) Site Information'!A$7:A$106,0)),"")</f>
        <v>#ERROR!</v>
      </c>
      <c r="J552" s="146" t="str">
        <f>IF(ROWS(J$7:J552)&gt;$A$3*$A$4,"",INDEX(IndicatorsB[Indicator],MOD(ROWS(J$7:J552)-1,$A$3)+1))</f>
        <v>#ERROR!</v>
      </c>
      <c r="K552" s="146" t="str">
        <f>IF(ROWS(K$7:K552)&gt;$A$3*$A$4,"",INDEX(IndicatorsB[Indicator/ Requirement Text],MOD(ROWS(K$7:K552)-1,$A$3)+1))</f>
        <v>#ERROR!</v>
      </c>
      <c r="L552" s="146" t="str">
        <f>IF(ROWS(L$7:L552)&gt;$A$3*$A$4,"",INDEX(IndicatorsB[Footnotes &amp; Criterion],MOD(ROWS(L$7:L552)-1,$A$3)+1))</f>
        <v>#ERROR!</v>
      </c>
      <c r="M552" s="3"/>
      <c r="N552" s="3"/>
      <c r="O552" s="3"/>
      <c r="P552" s="3"/>
      <c r="Q552" s="3"/>
      <c r="R552" s="3"/>
      <c r="S552" s="3"/>
      <c r="T552" s="3"/>
      <c r="U552" s="3"/>
      <c r="V552" s="3"/>
      <c r="W552" s="3"/>
      <c r="X552" s="3"/>
      <c r="Y552" s="3"/>
      <c r="Z552" s="3"/>
    </row>
    <row r="553" ht="14.25" customHeight="1">
      <c r="A553" s="141" t="str">
        <f t="shared" si="1"/>
        <v>#ERROR!</v>
      </c>
      <c r="B553" s="142">
        <f t="shared" si="2"/>
        <v>1652</v>
      </c>
      <c r="C553" s="128" t="str">
        <f>IF(ROWS(C$7:C553)&gt;$A$3*$A$4,"",INDEX(IndicatorsB[SN],MOD(ROWS(C$7:C553)-1,$A$3)+1))</f>
        <v>#ERROR!</v>
      </c>
      <c r="D553" s="128" t="str">
        <f>IF(ROWS(D$7:D553)&gt;$A$3*$A$4,"",INDEX(IndicatorsB[CAR/ Standard],MOD(ROWS(D$7:D553)-1,$A$3)+1))</f>
        <v>#ERROR!</v>
      </c>
      <c r="E553" s="128" t="str">
        <f>IF(ROWS(E$7:E553)&gt;$A$3*$A$4,"",INDEX(IndicatorsB[Doc Version],MOD(ROWS(E$7:E553)-1,$A$3)+1))</f>
        <v>#ERROR!</v>
      </c>
      <c r="F553" s="147" t="str">
        <f t="shared" si="3"/>
        <v/>
      </c>
      <c r="G553" s="144" t="str">
        <f>IFERROR(INDEX('3) Site Information'!$B$7:$B$106,MATCH(AuditRepTemp_C!I553,WS3_SiteInfo[Site name],0)),"")</f>
        <v>#ERROR!</v>
      </c>
      <c r="H553" s="145" t="str">
        <f>IF(C553&lt;&gt;"",INDEX(WS3_SiteInfo[ASC Site ID
],MATCH(AuditRepTemp_C!F553,'3) Site Information'!A$7:A$106,0)),"")</f>
        <v>#ERROR!</v>
      </c>
      <c r="I553" s="145" t="str">
        <f>IF(C553&lt;&gt;"",INDEX(WS3_SiteInfo[Site name],MATCH(AuditRepTemp_C!F553,'3) Site Information'!A$7:A$106,0)),"")</f>
        <v>#ERROR!</v>
      </c>
      <c r="J553" s="146" t="str">
        <f>IF(ROWS(J$7:J553)&gt;$A$3*$A$4,"",INDEX(IndicatorsB[Indicator],MOD(ROWS(J$7:J553)-1,$A$3)+1))</f>
        <v>#ERROR!</v>
      </c>
      <c r="K553" s="146" t="str">
        <f>IF(ROWS(K$7:K553)&gt;$A$3*$A$4,"",INDEX(IndicatorsB[Indicator/ Requirement Text],MOD(ROWS(K$7:K553)-1,$A$3)+1))</f>
        <v>#ERROR!</v>
      </c>
      <c r="L553" s="146" t="str">
        <f>IF(ROWS(L$7:L553)&gt;$A$3*$A$4,"",INDEX(IndicatorsB[Footnotes &amp; Criterion],MOD(ROWS(L$7:L553)-1,$A$3)+1))</f>
        <v>#ERROR!</v>
      </c>
      <c r="M553" s="3"/>
      <c r="N553" s="3"/>
      <c r="O553" s="3"/>
      <c r="P553" s="3"/>
      <c r="Q553" s="3"/>
      <c r="R553" s="3"/>
      <c r="S553" s="3"/>
      <c r="T553" s="3"/>
      <c r="U553" s="3"/>
      <c r="V553" s="3"/>
      <c r="W553" s="3"/>
      <c r="X553" s="3"/>
      <c r="Y553" s="3"/>
      <c r="Z553" s="3"/>
    </row>
    <row r="554" ht="14.25" customHeight="1">
      <c r="A554" s="141" t="str">
        <f t="shared" si="1"/>
        <v>#ERROR!</v>
      </c>
      <c r="B554" s="142">
        <f t="shared" si="2"/>
        <v>1652</v>
      </c>
      <c r="C554" s="128" t="str">
        <f>IF(ROWS(C$7:C554)&gt;$A$3*$A$4,"",INDEX(IndicatorsB[SN],MOD(ROWS(C$7:C554)-1,$A$3)+1))</f>
        <v>#ERROR!</v>
      </c>
      <c r="D554" s="128" t="str">
        <f>IF(ROWS(D$7:D554)&gt;$A$3*$A$4,"",INDEX(IndicatorsB[CAR/ Standard],MOD(ROWS(D$7:D554)-1,$A$3)+1))</f>
        <v>#ERROR!</v>
      </c>
      <c r="E554" s="128" t="str">
        <f>IF(ROWS(E$7:E554)&gt;$A$3*$A$4,"",INDEX(IndicatorsB[Doc Version],MOD(ROWS(E$7:E554)-1,$A$3)+1))</f>
        <v>#ERROR!</v>
      </c>
      <c r="F554" s="147" t="str">
        <f t="shared" si="3"/>
        <v/>
      </c>
      <c r="G554" s="144" t="str">
        <f>IFERROR(INDEX('3) Site Information'!$B$7:$B$106,MATCH(AuditRepTemp_C!I554,WS3_SiteInfo[Site name],0)),"")</f>
        <v>#ERROR!</v>
      </c>
      <c r="H554" s="145" t="str">
        <f>IF(C554&lt;&gt;"",INDEX(WS3_SiteInfo[ASC Site ID
],MATCH(AuditRepTemp_C!F554,'3) Site Information'!A$7:A$106,0)),"")</f>
        <v>#ERROR!</v>
      </c>
      <c r="I554" s="145" t="str">
        <f>IF(C554&lt;&gt;"",INDEX(WS3_SiteInfo[Site name],MATCH(AuditRepTemp_C!F554,'3) Site Information'!A$7:A$106,0)),"")</f>
        <v>#ERROR!</v>
      </c>
      <c r="J554" s="146" t="str">
        <f>IF(ROWS(J$7:J554)&gt;$A$3*$A$4,"",INDEX(IndicatorsB[Indicator],MOD(ROWS(J$7:J554)-1,$A$3)+1))</f>
        <v>#ERROR!</v>
      </c>
      <c r="K554" s="146" t="str">
        <f>IF(ROWS(K$7:K554)&gt;$A$3*$A$4,"",INDEX(IndicatorsB[Indicator/ Requirement Text],MOD(ROWS(K$7:K554)-1,$A$3)+1))</f>
        <v>#ERROR!</v>
      </c>
      <c r="L554" s="146" t="str">
        <f>IF(ROWS(L$7:L554)&gt;$A$3*$A$4,"",INDEX(IndicatorsB[Footnotes &amp; Criterion],MOD(ROWS(L$7:L554)-1,$A$3)+1))</f>
        <v>#ERROR!</v>
      </c>
      <c r="M554" s="3"/>
      <c r="N554" s="3"/>
      <c r="O554" s="3"/>
      <c r="P554" s="3"/>
      <c r="Q554" s="3"/>
      <c r="R554" s="3"/>
      <c r="S554" s="3"/>
      <c r="T554" s="3"/>
      <c r="U554" s="3"/>
      <c r="V554" s="3"/>
      <c r="W554" s="3"/>
      <c r="X554" s="3"/>
      <c r="Y554" s="3"/>
      <c r="Z554" s="3"/>
    </row>
    <row r="555" ht="14.25" customHeight="1">
      <c r="A555" s="141" t="str">
        <f t="shared" si="1"/>
        <v>#ERROR!</v>
      </c>
      <c r="B555" s="142">
        <f t="shared" si="2"/>
        <v>1652</v>
      </c>
      <c r="C555" s="128" t="str">
        <f>IF(ROWS(C$7:C555)&gt;$A$3*$A$4,"",INDEX(IndicatorsB[SN],MOD(ROWS(C$7:C555)-1,$A$3)+1))</f>
        <v>#ERROR!</v>
      </c>
      <c r="D555" s="128" t="str">
        <f>IF(ROWS(D$7:D555)&gt;$A$3*$A$4,"",INDEX(IndicatorsB[CAR/ Standard],MOD(ROWS(D$7:D555)-1,$A$3)+1))</f>
        <v>#ERROR!</v>
      </c>
      <c r="E555" s="128" t="str">
        <f>IF(ROWS(E$7:E555)&gt;$A$3*$A$4,"",INDEX(IndicatorsB[Doc Version],MOD(ROWS(E$7:E555)-1,$A$3)+1))</f>
        <v>#ERROR!</v>
      </c>
      <c r="F555" s="147" t="str">
        <f t="shared" si="3"/>
        <v/>
      </c>
      <c r="G555" s="144" t="str">
        <f>IFERROR(INDEX('3) Site Information'!$B$7:$B$106,MATCH(AuditRepTemp_C!I555,WS3_SiteInfo[Site name],0)),"")</f>
        <v>#ERROR!</v>
      </c>
      <c r="H555" s="145" t="str">
        <f>IF(C555&lt;&gt;"",INDEX(WS3_SiteInfo[ASC Site ID
],MATCH(AuditRepTemp_C!F555,'3) Site Information'!A$7:A$106,0)),"")</f>
        <v>#ERROR!</v>
      </c>
      <c r="I555" s="145" t="str">
        <f>IF(C555&lt;&gt;"",INDEX(WS3_SiteInfo[Site name],MATCH(AuditRepTemp_C!F555,'3) Site Information'!A$7:A$106,0)),"")</f>
        <v>#ERROR!</v>
      </c>
      <c r="J555" s="146" t="str">
        <f>IF(ROWS(J$7:J555)&gt;$A$3*$A$4,"",INDEX(IndicatorsB[Indicator],MOD(ROWS(J$7:J555)-1,$A$3)+1))</f>
        <v>#ERROR!</v>
      </c>
      <c r="K555" s="146" t="str">
        <f>IF(ROWS(K$7:K555)&gt;$A$3*$A$4,"",INDEX(IndicatorsB[Indicator/ Requirement Text],MOD(ROWS(K$7:K555)-1,$A$3)+1))</f>
        <v>#ERROR!</v>
      </c>
      <c r="L555" s="146" t="str">
        <f>IF(ROWS(L$7:L555)&gt;$A$3*$A$4,"",INDEX(IndicatorsB[Footnotes &amp; Criterion],MOD(ROWS(L$7:L555)-1,$A$3)+1))</f>
        <v>#ERROR!</v>
      </c>
      <c r="M555" s="3"/>
      <c r="N555" s="3"/>
      <c r="O555" s="3"/>
      <c r="P555" s="3"/>
      <c r="Q555" s="3"/>
      <c r="R555" s="3"/>
      <c r="S555" s="3"/>
      <c r="T555" s="3"/>
      <c r="U555" s="3"/>
      <c r="V555" s="3"/>
      <c r="W555" s="3"/>
      <c r="X555" s="3"/>
      <c r="Y555" s="3"/>
      <c r="Z555" s="3"/>
    </row>
    <row r="556" ht="14.25" customHeight="1">
      <c r="A556" s="141" t="str">
        <f t="shared" si="1"/>
        <v>#ERROR!</v>
      </c>
      <c r="B556" s="142">
        <f t="shared" si="2"/>
        <v>1652</v>
      </c>
      <c r="C556" s="128" t="str">
        <f>IF(ROWS(C$7:C556)&gt;$A$3*$A$4,"",INDEX(IndicatorsB[SN],MOD(ROWS(C$7:C556)-1,$A$3)+1))</f>
        <v>#ERROR!</v>
      </c>
      <c r="D556" s="128" t="str">
        <f>IF(ROWS(D$7:D556)&gt;$A$3*$A$4,"",INDEX(IndicatorsB[CAR/ Standard],MOD(ROWS(D$7:D556)-1,$A$3)+1))</f>
        <v>#ERROR!</v>
      </c>
      <c r="E556" s="128" t="str">
        <f>IF(ROWS(E$7:E556)&gt;$A$3*$A$4,"",INDEX(IndicatorsB[Doc Version],MOD(ROWS(E$7:E556)-1,$A$3)+1))</f>
        <v>#ERROR!</v>
      </c>
      <c r="F556" s="147" t="str">
        <f t="shared" si="3"/>
        <v/>
      </c>
      <c r="G556" s="144" t="str">
        <f>IFERROR(INDEX('3) Site Information'!$B$7:$B$106,MATCH(AuditRepTemp_C!I556,WS3_SiteInfo[Site name],0)),"")</f>
        <v>#ERROR!</v>
      </c>
      <c r="H556" s="145" t="str">
        <f>IF(C556&lt;&gt;"",INDEX(WS3_SiteInfo[ASC Site ID
],MATCH(AuditRepTemp_C!F556,'3) Site Information'!A$7:A$106,0)),"")</f>
        <v>#ERROR!</v>
      </c>
      <c r="I556" s="145" t="str">
        <f>IF(C556&lt;&gt;"",INDEX(WS3_SiteInfo[Site name],MATCH(AuditRepTemp_C!F556,'3) Site Information'!A$7:A$106,0)),"")</f>
        <v>#ERROR!</v>
      </c>
      <c r="J556" s="146" t="str">
        <f>IF(ROWS(J$7:J556)&gt;$A$3*$A$4,"",INDEX(IndicatorsB[Indicator],MOD(ROWS(J$7:J556)-1,$A$3)+1))</f>
        <v>#ERROR!</v>
      </c>
      <c r="K556" s="146" t="str">
        <f>IF(ROWS(K$7:K556)&gt;$A$3*$A$4,"",INDEX(IndicatorsB[Indicator/ Requirement Text],MOD(ROWS(K$7:K556)-1,$A$3)+1))</f>
        <v>#ERROR!</v>
      </c>
      <c r="L556" s="146" t="str">
        <f>IF(ROWS(L$7:L556)&gt;$A$3*$A$4,"",INDEX(IndicatorsB[Footnotes &amp; Criterion],MOD(ROWS(L$7:L556)-1,$A$3)+1))</f>
        <v>#ERROR!</v>
      </c>
      <c r="M556" s="3"/>
      <c r="N556" s="3"/>
      <c r="O556" s="3"/>
      <c r="P556" s="3"/>
      <c r="Q556" s="3"/>
      <c r="R556" s="3"/>
      <c r="S556" s="3"/>
      <c r="T556" s="3"/>
      <c r="U556" s="3"/>
      <c r="V556" s="3"/>
      <c r="W556" s="3"/>
      <c r="X556" s="3"/>
      <c r="Y556" s="3"/>
      <c r="Z556" s="3"/>
    </row>
    <row r="557" ht="14.25" customHeight="1">
      <c r="A557" s="141" t="str">
        <f t="shared" si="1"/>
        <v>#ERROR!</v>
      </c>
      <c r="B557" s="142">
        <f t="shared" si="2"/>
        <v>1652</v>
      </c>
      <c r="C557" s="128" t="str">
        <f>IF(ROWS(C$7:C557)&gt;$A$3*$A$4,"",INDEX(IndicatorsB[SN],MOD(ROWS(C$7:C557)-1,$A$3)+1))</f>
        <v>#ERROR!</v>
      </c>
      <c r="D557" s="128" t="str">
        <f>IF(ROWS(D$7:D557)&gt;$A$3*$A$4,"",INDEX(IndicatorsB[CAR/ Standard],MOD(ROWS(D$7:D557)-1,$A$3)+1))</f>
        <v>#ERROR!</v>
      </c>
      <c r="E557" s="128" t="str">
        <f>IF(ROWS(E$7:E557)&gt;$A$3*$A$4,"",INDEX(IndicatorsB[Doc Version],MOD(ROWS(E$7:E557)-1,$A$3)+1))</f>
        <v>#ERROR!</v>
      </c>
      <c r="F557" s="147" t="str">
        <f t="shared" si="3"/>
        <v/>
      </c>
      <c r="G557" s="144" t="str">
        <f>IFERROR(INDEX('3) Site Information'!$B$7:$B$106,MATCH(AuditRepTemp_C!I557,WS3_SiteInfo[Site name],0)),"")</f>
        <v>#ERROR!</v>
      </c>
      <c r="H557" s="145" t="str">
        <f>IF(C557&lt;&gt;"",INDEX(WS3_SiteInfo[ASC Site ID
],MATCH(AuditRepTemp_C!F557,'3) Site Information'!A$7:A$106,0)),"")</f>
        <v>#ERROR!</v>
      </c>
      <c r="I557" s="145" t="str">
        <f>IF(C557&lt;&gt;"",INDEX(WS3_SiteInfo[Site name],MATCH(AuditRepTemp_C!F557,'3) Site Information'!A$7:A$106,0)),"")</f>
        <v>#ERROR!</v>
      </c>
      <c r="J557" s="146" t="str">
        <f>IF(ROWS(J$7:J557)&gt;$A$3*$A$4,"",INDEX(IndicatorsB[Indicator],MOD(ROWS(J$7:J557)-1,$A$3)+1))</f>
        <v>#ERROR!</v>
      </c>
      <c r="K557" s="146" t="str">
        <f>IF(ROWS(K$7:K557)&gt;$A$3*$A$4,"",INDEX(IndicatorsB[Indicator/ Requirement Text],MOD(ROWS(K$7:K557)-1,$A$3)+1))</f>
        <v>#ERROR!</v>
      </c>
      <c r="L557" s="146" t="str">
        <f>IF(ROWS(L$7:L557)&gt;$A$3*$A$4,"",INDEX(IndicatorsB[Footnotes &amp; Criterion],MOD(ROWS(L$7:L557)-1,$A$3)+1))</f>
        <v>#ERROR!</v>
      </c>
      <c r="M557" s="3"/>
      <c r="N557" s="3"/>
      <c r="O557" s="3"/>
      <c r="P557" s="3"/>
      <c r="Q557" s="3"/>
      <c r="R557" s="3"/>
      <c r="S557" s="3"/>
      <c r="T557" s="3"/>
      <c r="U557" s="3"/>
      <c r="V557" s="3"/>
      <c r="W557" s="3"/>
      <c r="X557" s="3"/>
      <c r="Y557" s="3"/>
      <c r="Z557" s="3"/>
    </row>
    <row r="558" ht="14.25" customHeight="1">
      <c r="A558" s="141" t="str">
        <f t="shared" si="1"/>
        <v>#ERROR!</v>
      </c>
      <c r="B558" s="142">
        <f t="shared" si="2"/>
        <v>1652</v>
      </c>
      <c r="C558" s="128" t="str">
        <f>IF(ROWS(C$7:C558)&gt;$A$3*$A$4,"",INDEX(IndicatorsB[SN],MOD(ROWS(C$7:C558)-1,$A$3)+1))</f>
        <v>#ERROR!</v>
      </c>
      <c r="D558" s="128" t="str">
        <f>IF(ROWS(D$7:D558)&gt;$A$3*$A$4,"",INDEX(IndicatorsB[CAR/ Standard],MOD(ROWS(D$7:D558)-1,$A$3)+1))</f>
        <v>#ERROR!</v>
      </c>
      <c r="E558" s="128" t="str">
        <f>IF(ROWS(E$7:E558)&gt;$A$3*$A$4,"",INDEX(IndicatorsB[Doc Version],MOD(ROWS(E$7:E558)-1,$A$3)+1))</f>
        <v>#ERROR!</v>
      </c>
      <c r="F558" s="147" t="str">
        <f t="shared" si="3"/>
        <v/>
      </c>
      <c r="G558" s="144" t="str">
        <f>IFERROR(INDEX('3) Site Information'!$B$7:$B$106,MATCH(AuditRepTemp_C!I558,WS3_SiteInfo[Site name],0)),"")</f>
        <v>#ERROR!</v>
      </c>
      <c r="H558" s="145" t="str">
        <f>IF(C558&lt;&gt;"",INDEX(WS3_SiteInfo[ASC Site ID
],MATCH(AuditRepTemp_C!F558,'3) Site Information'!A$7:A$106,0)),"")</f>
        <v>#ERROR!</v>
      </c>
      <c r="I558" s="145" t="str">
        <f>IF(C558&lt;&gt;"",INDEX(WS3_SiteInfo[Site name],MATCH(AuditRepTemp_C!F558,'3) Site Information'!A$7:A$106,0)),"")</f>
        <v>#ERROR!</v>
      </c>
      <c r="J558" s="146" t="str">
        <f>IF(ROWS(J$7:J558)&gt;$A$3*$A$4,"",INDEX(IndicatorsB[Indicator],MOD(ROWS(J$7:J558)-1,$A$3)+1))</f>
        <v>#ERROR!</v>
      </c>
      <c r="K558" s="146" t="str">
        <f>IF(ROWS(K$7:K558)&gt;$A$3*$A$4,"",INDEX(IndicatorsB[Indicator/ Requirement Text],MOD(ROWS(K$7:K558)-1,$A$3)+1))</f>
        <v>#ERROR!</v>
      </c>
      <c r="L558" s="146" t="str">
        <f>IF(ROWS(L$7:L558)&gt;$A$3*$A$4,"",INDEX(IndicatorsB[Footnotes &amp; Criterion],MOD(ROWS(L$7:L558)-1,$A$3)+1))</f>
        <v>#ERROR!</v>
      </c>
      <c r="M558" s="3"/>
      <c r="N558" s="3"/>
      <c r="O558" s="3"/>
      <c r="P558" s="3"/>
      <c r="Q558" s="3"/>
      <c r="R558" s="3"/>
      <c r="S558" s="3"/>
      <c r="T558" s="3"/>
      <c r="U558" s="3"/>
      <c r="V558" s="3"/>
      <c r="W558" s="3"/>
      <c r="X558" s="3"/>
      <c r="Y558" s="3"/>
      <c r="Z558" s="3"/>
    </row>
    <row r="559" ht="14.25" customHeight="1">
      <c r="A559" s="141" t="str">
        <f t="shared" si="1"/>
        <v>#ERROR!</v>
      </c>
      <c r="B559" s="142">
        <f t="shared" si="2"/>
        <v>1652</v>
      </c>
      <c r="C559" s="128" t="str">
        <f>IF(ROWS(C$7:C559)&gt;$A$3*$A$4,"",INDEX(IndicatorsB[SN],MOD(ROWS(C$7:C559)-1,$A$3)+1))</f>
        <v>#ERROR!</v>
      </c>
      <c r="D559" s="128" t="str">
        <f>IF(ROWS(D$7:D559)&gt;$A$3*$A$4,"",INDEX(IndicatorsB[CAR/ Standard],MOD(ROWS(D$7:D559)-1,$A$3)+1))</f>
        <v>#ERROR!</v>
      </c>
      <c r="E559" s="128" t="str">
        <f>IF(ROWS(E$7:E559)&gt;$A$3*$A$4,"",INDEX(IndicatorsB[Doc Version],MOD(ROWS(E$7:E559)-1,$A$3)+1))</f>
        <v>#ERROR!</v>
      </c>
      <c r="F559" s="147" t="str">
        <f t="shared" si="3"/>
        <v/>
      </c>
      <c r="G559" s="144" t="str">
        <f>IFERROR(INDEX('3) Site Information'!$B$7:$B$106,MATCH(AuditRepTemp_C!I559,WS3_SiteInfo[Site name],0)),"")</f>
        <v>#ERROR!</v>
      </c>
      <c r="H559" s="145" t="str">
        <f>IF(C559&lt;&gt;"",INDEX(WS3_SiteInfo[ASC Site ID
],MATCH(AuditRepTemp_C!F559,'3) Site Information'!A$7:A$106,0)),"")</f>
        <v>#ERROR!</v>
      </c>
      <c r="I559" s="145" t="str">
        <f>IF(C559&lt;&gt;"",INDEX(WS3_SiteInfo[Site name],MATCH(AuditRepTemp_C!F559,'3) Site Information'!A$7:A$106,0)),"")</f>
        <v>#ERROR!</v>
      </c>
      <c r="J559" s="146" t="str">
        <f>IF(ROWS(J$7:J559)&gt;$A$3*$A$4,"",INDEX(IndicatorsB[Indicator],MOD(ROWS(J$7:J559)-1,$A$3)+1))</f>
        <v>#ERROR!</v>
      </c>
      <c r="K559" s="146" t="str">
        <f>IF(ROWS(K$7:K559)&gt;$A$3*$A$4,"",INDEX(IndicatorsB[Indicator/ Requirement Text],MOD(ROWS(K$7:K559)-1,$A$3)+1))</f>
        <v>#ERROR!</v>
      </c>
      <c r="L559" s="146" t="str">
        <f>IF(ROWS(L$7:L559)&gt;$A$3*$A$4,"",INDEX(IndicatorsB[Footnotes &amp; Criterion],MOD(ROWS(L$7:L559)-1,$A$3)+1))</f>
        <v>#ERROR!</v>
      </c>
      <c r="M559" s="3"/>
      <c r="N559" s="3"/>
      <c r="O559" s="3"/>
      <c r="P559" s="3"/>
      <c r="Q559" s="3"/>
      <c r="R559" s="3"/>
      <c r="S559" s="3"/>
      <c r="T559" s="3"/>
      <c r="U559" s="3"/>
      <c r="V559" s="3"/>
      <c r="W559" s="3"/>
      <c r="X559" s="3"/>
      <c r="Y559" s="3"/>
      <c r="Z559" s="3"/>
    </row>
    <row r="560" ht="14.25" customHeight="1">
      <c r="A560" s="141" t="str">
        <f t="shared" si="1"/>
        <v>#ERROR!</v>
      </c>
      <c r="B560" s="142">
        <f t="shared" si="2"/>
        <v>1652</v>
      </c>
      <c r="C560" s="128" t="str">
        <f>IF(ROWS(C$7:C560)&gt;$A$3*$A$4,"",INDEX(IndicatorsB[SN],MOD(ROWS(C$7:C560)-1,$A$3)+1))</f>
        <v>#ERROR!</v>
      </c>
      <c r="D560" s="128" t="str">
        <f>IF(ROWS(D$7:D560)&gt;$A$3*$A$4,"",INDEX(IndicatorsB[CAR/ Standard],MOD(ROWS(D$7:D560)-1,$A$3)+1))</f>
        <v>#ERROR!</v>
      </c>
      <c r="E560" s="128" t="str">
        <f>IF(ROWS(E$7:E560)&gt;$A$3*$A$4,"",INDEX(IndicatorsB[Doc Version],MOD(ROWS(E$7:E560)-1,$A$3)+1))</f>
        <v>#ERROR!</v>
      </c>
      <c r="F560" s="147" t="str">
        <f t="shared" si="3"/>
        <v/>
      </c>
      <c r="G560" s="144" t="str">
        <f>IFERROR(INDEX('3) Site Information'!$B$7:$B$106,MATCH(AuditRepTemp_C!I560,WS3_SiteInfo[Site name],0)),"")</f>
        <v>#ERROR!</v>
      </c>
      <c r="H560" s="145" t="str">
        <f>IF(C560&lt;&gt;"",INDEX(WS3_SiteInfo[ASC Site ID
],MATCH(AuditRepTemp_C!F560,'3) Site Information'!A$7:A$106,0)),"")</f>
        <v>#ERROR!</v>
      </c>
      <c r="I560" s="145" t="str">
        <f>IF(C560&lt;&gt;"",INDEX(WS3_SiteInfo[Site name],MATCH(AuditRepTemp_C!F560,'3) Site Information'!A$7:A$106,0)),"")</f>
        <v>#ERROR!</v>
      </c>
      <c r="J560" s="146" t="str">
        <f>IF(ROWS(J$7:J560)&gt;$A$3*$A$4,"",INDEX(IndicatorsB[Indicator],MOD(ROWS(J$7:J560)-1,$A$3)+1))</f>
        <v>#ERROR!</v>
      </c>
      <c r="K560" s="146" t="str">
        <f>IF(ROWS(K$7:K560)&gt;$A$3*$A$4,"",INDEX(IndicatorsB[Indicator/ Requirement Text],MOD(ROWS(K$7:K560)-1,$A$3)+1))</f>
        <v>#ERROR!</v>
      </c>
      <c r="L560" s="146" t="str">
        <f>IF(ROWS(L$7:L560)&gt;$A$3*$A$4,"",INDEX(IndicatorsB[Footnotes &amp; Criterion],MOD(ROWS(L$7:L560)-1,$A$3)+1))</f>
        <v>#ERROR!</v>
      </c>
      <c r="M560" s="3"/>
      <c r="N560" s="3"/>
      <c r="O560" s="3"/>
      <c r="P560" s="3"/>
      <c r="Q560" s="3"/>
      <c r="R560" s="3"/>
      <c r="S560" s="3"/>
      <c r="T560" s="3"/>
      <c r="U560" s="3"/>
      <c r="V560" s="3"/>
      <c r="W560" s="3"/>
      <c r="X560" s="3"/>
      <c r="Y560" s="3"/>
      <c r="Z560" s="3"/>
    </row>
    <row r="561" ht="14.25" customHeight="1">
      <c r="A561" s="141" t="str">
        <f t="shared" si="1"/>
        <v>#ERROR!</v>
      </c>
      <c r="B561" s="142">
        <f t="shared" si="2"/>
        <v>1652</v>
      </c>
      <c r="C561" s="128" t="str">
        <f>IF(ROWS(C$7:C561)&gt;$A$3*$A$4,"",INDEX(IndicatorsB[SN],MOD(ROWS(C$7:C561)-1,$A$3)+1))</f>
        <v>#ERROR!</v>
      </c>
      <c r="D561" s="128" t="str">
        <f>IF(ROWS(D$7:D561)&gt;$A$3*$A$4,"",INDEX(IndicatorsB[CAR/ Standard],MOD(ROWS(D$7:D561)-1,$A$3)+1))</f>
        <v>#ERROR!</v>
      </c>
      <c r="E561" s="128" t="str">
        <f>IF(ROWS(E$7:E561)&gt;$A$3*$A$4,"",INDEX(IndicatorsB[Doc Version],MOD(ROWS(E$7:E561)-1,$A$3)+1))</f>
        <v>#ERROR!</v>
      </c>
      <c r="F561" s="147" t="str">
        <f t="shared" si="3"/>
        <v/>
      </c>
      <c r="G561" s="144" t="str">
        <f>IFERROR(INDEX('3) Site Information'!$B$7:$B$106,MATCH(AuditRepTemp_C!I561,WS3_SiteInfo[Site name],0)),"")</f>
        <v>#ERROR!</v>
      </c>
      <c r="H561" s="145" t="str">
        <f>IF(C561&lt;&gt;"",INDEX(WS3_SiteInfo[ASC Site ID
],MATCH(AuditRepTemp_C!F561,'3) Site Information'!A$7:A$106,0)),"")</f>
        <v>#ERROR!</v>
      </c>
      <c r="I561" s="145" t="str">
        <f>IF(C561&lt;&gt;"",INDEX(WS3_SiteInfo[Site name],MATCH(AuditRepTemp_C!F561,'3) Site Information'!A$7:A$106,0)),"")</f>
        <v>#ERROR!</v>
      </c>
      <c r="J561" s="146" t="str">
        <f>IF(ROWS(J$7:J561)&gt;$A$3*$A$4,"",INDEX(IndicatorsB[Indicator],MOD(ROWS(J$7:J561)-1,$A$3)+1))</f>
        <v>#ERROR!</v>
      </c>
      <c r="K561" s="146" t="str">
        <f>IF(ROWS(K$7:K561)&gt;$A$3*$A$4,"",INDEX(IndicatorsB[Indicator/ Requirement Text],MOD(ROWS(K$7:K561)-1,$A$3)+1))</f>
        <v>#ERROR!</v>
      </c>
      <c r="L561" s="146" t="str">
        <f>IF(ROWS(L$7:L561)&gt;$A$3*$A$4,"",INDEX(IndicatorsB[Footnotes &amp; Criterion],MOD(ROWS(L$7:L561)-1,$A$3)+1))</f>
        <v>#ERROR!</v>
      </c>
      <c r="M561" s="3"/>
      <c r="N561" s="3"/>
      <c r="O561" s="3"/>
      <c r="P561" s="3"/>
      <c r="Q561" s="3"/>
      <c r="R561" s="3"/>
      <c r="S561" s="3"/>
      <c r="T561" s="3"/>
      <c r="U561" s="3"/>
      <c r="V561" s="3"/>
      <c r="W561" s="3"/>
      <c r="X561" s="3"/>
      <c r="Y561" s="3"/>
      <c r="Z561" s="3"/>
    </row>
    <row r="562" ht="14.25" customHeight="1">
      <c r="A562" s="141" t="str">
        <f t="shared" si="1"/>
        <v>#ERROR!</v>
      </c>
      <c r="B562" s="142">
        <f t="shared" si="2"/>
        <v>1652</v>
      </c>
      <c r="C562" s="128" t="str">
        <f>IF(ROWS(C$7:C562)&gt;$A$3*$A$4,"",INDEX(IndicatorsB[SN],MOD(ROWS(C$7:C562)-1,$A$3)+1))</f>
        <v>#ERROR!</v>
      </c>
      <c r="D562" s="128" t="str">
        <f>IF(ROWS(D$7:D562)&gt;$A$3*$A$4,"",INDEX(IndicatorsB[CAR/ Standard],MOD(ROWS(D$7:D562)-1,$A$3)+1))</f>
        <v>#ERROR!</v>
      </c>
      <c r="E562" s="128" t="str">
        <f>IF(ROWS(E$7:E562)&gt;$A$3*$A$4,"",INDEX(IndicatorsB[Doc Version],MOD(ROWS(E$7:E562)-1,$A$3)+1))</f>
        <v>#ERROR!</v>
      </c>
      <c r="F562" s="147" t="str">
        <f t="shared" si="3"/>
        <v/>
      </c>
      <c r="G562" s="144" t="str">
        <f>IFERROR(INDEX('3) Site Information'!$B$7:$B$106,MATCH(AuditRepTemp_C!I562,WS3_SiteInfo[Site name],0)),"")</f>
        <v>#ERROR!</v>
      </c>
      <c r="H562" s="145" t="str">
        <f>IF(C562&lt;&gt;"",INDEX(WS3_SiteInfo[ASC Site ID
],MATCH(AuditRepTemp_C!F562,'3) Site Information'!A$7:A$106,0)),"")</f>
        <v>#ERROR!</v>
      </c>
      <c r="I562" s="145" t="str">
        <f>IF(C562&lt;&gt;"",INDEX(WS3_SiteInfo[Site name],MATCH(AuditRepTemp_C!F562,'3) Site Information'!A$7:A$106,0)),"")</f>
        <v>#ERROR!</v>
      </c>
      <c r="J562" s="146" t="str">
        <f>IF(ROWS(J$7:J562)&gt;$A$3*$A$4,"",INDEX(IndicatorsB[Indicator],MOD(ROWS(J$7:J562)-1,$A$3)+1))</f>
        <v>#ERROR!</v>
      </c>
      <c r="K562" s="146" t="str">
        <f>IF(ROWS(K$7:K562)&gt;$A$3*$A$4,"",INDEX(IndicatorsB[Indicator/ Requirement Text],MOD(ROWS(K$7:K562)-1,$A$3)+1))</f>
        <v>#ERROR!</v>
      </c>
      <c r="L562" s="146" t="str">
        <f>IF(ROWS(L$7:L562)&gt;$A$3*$A$4,"",INDEX(IndicatorsB[Footnotes &amp; Criterion],MOD(ROWS(L$7:L562)-1,$A$3)+1))</f>
        <v>#ERROR!</v>
      </c>
      <c r="M562" s="3"/>
      <c r="N562" s="3"/>
      <c r="O562" s="3"/>
      <c r="P562" s="3"/>
      <c r="Q562" s="3"/>
      <c r="R562" s="3"/>
      <c r="S562" s="3"/>
      <c r="T562" s="3"/>
      <c r="U562" s="3"/>
      <c r="V562" s="3"/>
      <c r="W562" s="3"/>
      <c r="X562" s="3"/>
      <c r="Y562" s="3"/>
      <c r="Z562" s="3"/>
    </row>
    <row r="563" ht="14.25" customHeight="1">
      <c r="A563" s="141" t="str">
        <f t="shared" si="1"/>
        <v>#ERROR!</v>
      </c>
      <c r="B563" s="142">
        <f t="shared" si="2"/>
        <v>1652</v>
      </c>
      <c r="C563" s="128" t="str">
        <f>IF(ROWS(C$7:C563)&gt;$A$3*$A$4,"",INDEX(IndicatorsB[SN],MOD(ROWS(C$7:C563)-1,$A$3)+1))</f>
        <v>#ERROR!</v>
      </c>
      <c r="D563" s="128" t="str">
        <f>IF(ROWS(D$7:D563)&gt;$A$3*$A$4,"",INDEX(IndicatorsB[CAR/ Standard],MOD(ROWS(D$7:D563)-1,$A$3)+1))</f>
        <v>#ERROR!</v>
      </c>
      <c r="E563" s="128" t="str">
        <f>IF(ROWS(E$7:E563)&gt;$A$3*$A$4,"",INDEX(IndicatorsB[Doc Version],MOD(ROWS(E$7:E563)-1,$A$3)+1))</f>
        <v>#ERROR!</v>
      </c>
      <c r="F563" s="147" t="str">
        <f t="shared" si="3"/>
        <v/>
      </c>
      <c r="G563" s="144" t="str">
        <f>IFERROR(INDEX('3) Site Information'!$B$7:$B$106,MATCH(AuditRepTemp_C!I563,WS3_SiteInfo[Site name],0)),"")</f>
        <v>#ERROR!</v>
      </c>
      <c r="H563" s="145" t="str">
        <f>IF(C563&lt;&gt;"",INDEX(WS3_SiteInfo[ASC Site ID
],MATCH(AuditRepTemp_C!F563,'3) Site Information'!A$7:A$106,0)),"")</f>
        <v>#ERROR!</v>
      </c>
      <c r="I563" s="145" t="str">
        <f>IF(C563&lt;&gt;"",INDEX(WS3_SiteInfo[Site name],MATCH(AuditRepTemp_C!F563,'3) Site Information'!A$7:A$106,0)),"")</f>
        <v>#ERROR!</v>
      </c>
      <c r="J563" s="146" t="str">
        <f>IF(ROWS(J$7:J563)&gt;$A$3*$A$4,"",INDEX(IndicatorsB[Indicator],MOD(ROWS(J$7:J563)-1,$A$3)+1))</f>
        <v>#ERROR!</v>
      </c>
      <c r="K563" s="146" t="str">
        <f>IF(ROWS(K$7:K563)&gt;$A$3*$A$4,"",INDEX(IndicatorsB[Indicator/ Requirement Text],MOD(ROWS(K$7:K563)-1,$A$3)+1))</f>
        <v>#ERROR!</v>
      </c>
      <c r="L563" s="146" t="str">
        <f>IF(ROWS(L$7:L563)&gt;$A$3*$A$4,"",INDEX(IndicatorsB[Footnotes &amp; Criterion],MOD(ROWS(L$7:L563)-1,$A$3)+1))</f>
        <v>#ERROR!</v>
      </c>
      <c r="M563" s="3"/>
      <c r="N563" s="3"/>
      <c r="O563" s="3"/>
      <c r="P563" s="3"/>
      <c r="Q563" s="3"/>
      <c r="R563" s="3"/>
      <c r="S563" s="3"/>
      <c r="T563" s="3"/>
      <c r="U563" s="3"/>
      <c r="V563" s="3"/>
      <c r="W563" s="3"/>
      <c r="X563" s="3"/>
      <c r="Y563" s="3"/>
      <c r="Z563" s="3"/>
    </row>
    <row r="564" ht="14.25" customHeight="1">
      <c r="A564" s="141" t="str">
        <f t="shared" si="1"/>
        <v>#ERROR!</v>
      </c>
      <c r="B564" s="142">
        <f t="shared" si="2"/>
        <v>1652</v>
      </c>
      <c r="C564" s="128" t="str">
        <f>IF(ROWS(C$7:C564)&gt;$A$3*$A$4,"",INDEX(IndicatorsB[SN],MOD(ROWS(C$7:C564)-1,$A$3)+1))</f>
        <v>#ERROR!</v>
      </c>
      <c r="D564" s="128" t="str">
        <f>IF(ROWS(D$7:D564)&gt;$A$3*$A$4,"",INDEX(IndicatorsB[CAR/ Standard],MOD(ROWS(D$7:D564)-1,$A$3)+1))</f>
        <v>#ERROR!</v>
      </c>
      <c r="E564" s="128" t="str">
        <f>IF(ROWS(E$7:E564)&gt;$A$3*$A$4,"",INDEX(IndicatorsB[Doc Version],MOD(ROWS(E$7:E564)-1,$A$3)+1))</f>
        <v>#ERROR!</v>
      </c>
      <c r="F564" s="147" t="str">
        <f t="shared" si="3"/>
        <v/>
      </c>
      <c r="G564" s="144" t="str">
        <f>IFERROR(INDEX('3) Site Information'!$B$7:$B$106,MATCH(AuditRepTemp_C!I564,WS3_SiteInfo[Site name],0)),"")</f>
        <v>#ERROR!</v>
      </c>
      <c r="H564" s="145" t="str">
        <f>IF(C564&lt;&gt;"",INDEX(WS3_SiteInfo[ASC Site ID
],MATCH(AuditRepTemp_C!F564,'3) Site Information'!A$7:A$106,0)),"")</f>
        <v>#ERROR!</v>
      </c>
      <c r="I564" s="145" t="str">
        <f>IF(C564&lt;&gt;"",INDEX(WS3_SiteInfo[Site name],MATCH(AuditRepTemp_C!F564,'3) Site Information'!A$7:A$106,0)),"")</f>
        <v>#ERROR!</v>
      </c>
      <c r="J564" s="146" t="str">
        <f>IF(ROWS(J$7:J564)&gt;$A$3*$A$4,"",INDEX(IndicatorsB[Indicator],MOD(ROWS(J$7:J564)-1,$A$3)+1))</f>
        <v>#ERROR!</v>
      </c>
      <c r="K564" s="146" t="str">
        <f>IF(ROWS(K$7:K564)&gt;$A$3*$A$4,"",INDEX(IndicatorsB[Indicator/ Requirement Text],MOD(ROWS(K$7:K564)-1,$A$3)+1))</f>
        <v>#ERROR!</v>
      </c>
      <c r="L564" s="146" t="str">
        <f>IF(ROWS(L$7:L564)&gt;$A$3*$A$4,"",INDEX(IndicatorsB[Footnotes &amp; Criterion],MOD(ROWS(L$7:L564)-1,$A$3)+1))</f>
        <v>#ERROR!</v>
      </c>
      <c r="M564" s="3"/>
      <c r="N564" s="3"/>
      <c r="O564" s="3"/>
      <c r="P564" s="3"/>
      <c r="Q564" s="3"/>
      <c r="R564" s="3"/>
      <c r="S564" s="3"/>
      <c r="T564" s="3"/>
      <c r="U564" s="3"/>
      <c r="V564" s="3"/>
      <c r="W564" s="3"/>
      <c r="X564" s="3"/>
      <c r="Y564" s="3"/>
      <c r="Z564" s="3"/>
    </row>
    <row r="565" ht="14.25" customHeight="1">
      <c r="A565" s="141" t="str">
        <f t="shared" si="1"/>
        <v>#ERROR!</v>
      </c>
      <c r="B565" s="142">
        <f t="shared" si="2"/>
        <v>1652</v>
      </c>
      <c r="C565" s="128" t="str">
        <f>IF(ROWS(C$7:C565)&gt;$A$3*$A$4,"",INDEX(IndicatorsB[SN],MOD(ROWS(C$7:C565)-1,$A$3)+1))</f>
        <v>#ERROR!</v>
      </c>
      <c r="D565" s="128" t="str">
        <f>IF(ROWS(D$7:D565)&gt;$A$3*$A$4,"",INDEX(IndicatorsB[CAR/ Standard],MOD(ROWS(D$7:D565)-1,$A$3)+1))</f>
        <v>#ERROR!</v>
      </c>
      <c r="E565" s="128" t="str">
        <f>IF(ROWS(E$7:E565)&gt;$A$3*$A$4,"",INDEX(IndicatorsB[Doc Version],MOD(ROWS(E$7:E565)-1,$A$3)+1))</f>
        <v>#ERROR!</v>
      </c>
      <c r="F565" s="147" t="str">
        <f t="shared" si="3"/>
        <v/>
      </c>
      <c r="G565" s="144" t="str">
        <f>IFERROR(INDEX('3) Site Information'!$B$7:$B$106,MATCH(AuditRepTemp_C!I565,WS3_SiteInfo[Site name],0)),"")</f>
        <v>#ERROR!</v>
      </c>
      <c r="H565" s="145" t="str">
        <f>IF(C565&lt;&gt;"",INDEX(WS3_SiteInfo[ASC Site ID
],MATCH(AuditRepTemp_C!F565,'3) Site Information'!A$7:A$106,0)),"")</f>
        <v>#ERROR!</v>
      </c>
      <c r="I565" s="145" t="str">
        <f>IF(C565&lt;&gt;"",INDEX(WS3_SiteInfo[Site name],MATCH(AuditRepTemp_C!F565,'3) Site Information'!A$7:A$106,0)),"")</f>
        <v>#ERROR!</v>
      </c>
      <c r="J565" s="146" t="str">
        <f>IF(ROWS(J$7:J565)&gt;$A$3*$A$4,"",INDEX(IndicatorsB[Indicator],MOD(ROWS(J$7:J565)-1,$A$3)+1))</f>
        <v>#ERROR!</v>
      </c>
      <c r="K565" s="146" t="str">
        <f>IF(ROWS(K$7:K565)&gt;$A$3*$A$4,"",INDEX(IndicatorsB[Indicator/ Requirement Text],MOD(ROWS(K$7:K565)-1,$A$3)+1))</f>
        <v>#ERROR!</v>
      </c>
      <c r="L565" s="146" t="str">
        <f>IF(ROWS(L$7:L565)&gt;$A$3*$A$4,"",INDEX(IndicatorsB[Footnotes &amp; Criterion],MOD(ROWS(L$7:L565)-1,$A$3)+1))</f>
        <v>#ERROR!</v>
      </c>
      <c r="M565" s="3"/>
      <c r="N565" s="3"/>
      <c r="O565" s="3"/>
      <c r="P565" s="3"/>
      <c r="Q565" s="3"/>
      <c r="R565" s="3"/>
      <c r="S565" s="3"/>
      <c r="T565" s="3"/>
      <c r="U565" s="3"/>
      <c r="V565" s="3"/>
      <c r="W565" s="3"/>
      <c r="X565" s="3"/>
      <c r="Y565" s="3"/>
      <c r="Z565" s="3"/>
    </row>
    <row r="566" ht="14.25" customHeight="1">
      <c r="A566" s="141" t="str">
        <f t="shared" si="1"/>
        <v>#ERROR!</v>
      </c>
      <c r="B566" s="142">
        <f t="shared" si="2"/>
        <v>1652</v>
      </c>
      <c r="C566" s="128" t="str">
        <f>IF(ROWS(C$7:C566)&gt;$A$3*$A$4,"",INDEX(IndicatorsB[SN],MOD(ROWS(C$7:C566)-1,$A$3)+1))</f>
        <v>#ERROR!</v>
      </c>
      <c r="D566" s="128" t="str">
        <f>IF(ROWS(D$7:D566)&gt;$A$3*$A$4,"",INDEX(IndicatorsB[CAR/ Standard],MOD(ROWS(D$7:D566)-1,$A$3)+1))</f>
        <v>#ERROR!</v>
      </c>
      <c r="E566" s="128" t="str">
        <f>IF(ROWS(E$7:E566)&gt;$A$3*$A$4,"",INDEX(IndicatorsB[Doc Version],MOD(ROWS(E$7:E566)-1,$A$3)+1))</f>
        <v>#ERROR!</v>
      </c>
      <c r="F566" s="147" t="str">
        <f t="shared" si="3"/>
        <v/>
      </c>
      <c r="G566" s="144" t="str">
        <f>IFERROR(INDEX('3) Site Information'!$B$7:$B$106,MATCH(AuditRepTemp_C!I566,WS3_SiteInfo[Site name],0)),"")</f>
        <v>#ERROR!</v>
      </c>
      <c r="H566" s="145" t="str">
        <f>IF(C566&lt;&gt;"",INDEX(WS3_SiteInfo[ASC Site ID
],MATCH(AuditRepTemp_C!F566,'3) Site Information'!A$7:A$106,0)),"")</f>
        <v>#ERROR!</v>
      </c>
      <c r="I566" s="145" t="str">
        <f>IF(C566&lt;&gt;"",INDEX(WS3_SiteInfo[Site name],MATCH(AuditRepTemp_C!F566,'3) Site Information'!A$7:A$106,0)),"")</f>
        <v>#ERROR!</v>
      </c>
      <c r="J566" s="146" t="str">
        <f>IF(ROWS(J$7:J566)&gt;$A$3*$A$4,"",INDEX(IndicatorsB[Indicator],MOD(ROWS(J$7:J566)-1,$A$3)+1))</f>
        <v>#ERROR!</v>
      </c>
      <c r="K566" s="146" t="str">
        <f>IF(ROWS(K$7:K566)&gt;$A$3*$A$4,"",INDEX(IndicatorsB[Indicator/ Requirement Text],MOD(ROWS(K$7:K566)-1,$A$3)+1))</f>
        <v>#ERROR!</v>
      </c>
      <c r="L566" s="146" t="str">
        <f>IF(ROWS(L$7:L566)&gt;$A$3*$A$4,"",INDEX(IndicatorsB[Footnotes &amp; Criterion],MOD(ROWS(L$7:L566)-1,$A$3)+1))</f>
        <v>#ERROR!</v>
      </c>
      <c r="M566" s="3"/>
      <c r="N566" s="3"/>
      <c r="O566" s="3"/>
      <c r="P566" s="3"/>
      <c r="Q566" s="3"/>
      <c r="R566" s="3"/>
      <c r="S566" s="3"/>
      <c r="T566" s="3"/>
      <c r="U566" s="3"/>
      <c r="V566" s="3"/>
      <c r="W566" s="3"/>
      <c r="X566" s="3"/>
      <c r="Y566" s="3"/>
      <c r="Z566" s="3"/>
    </row>
    <row r="567" ht="14.25" customHeight="1">
      <c r="A567" s="141" t="str">
        <f t="shared" si="1"/>
        <v>#ERROR!</v>
      </c>
      <c r="B567" s="142">
        <f t="shared" si="2"/>
        <v>1652</v>
      </c>
      <c r="C567" s="128" t="str">
        <f>IF(ROWS(C$7:C567)&gt;$A$3*$A$4,"",INDEX(IndicatorsB[SN],MOD(ROWS(C$7:C567)-1,$A$3)+1))</f>
        <v>#ERROR!</v>
      </c>
      <c r="D567" s="128" t="str">
        <f>IF(ROWS(D$7:D567)&gt;$A$3*$A$4,"",INDEX(IndicatorsB[CAR/ Standard],MOD(ROWS(D$7:D567)-1,$A$3)+1))</f>
        <v>#ERROR!</v>
      </c>
      <c r="E567" s="128" t="str">
        <f>IF(ROWS(E$7:E567)&gt;$A$3*$A$4,"",INDEX(IndicatorsB[Doc Version],MOD(ROWS(E$7:E567)-1,$A$3)+1))</f>
        <v>#ERROR!</v>
      </c>
      <c r="F567" s="147" t="str">
        <f t="shared" si="3"/>
        <v/>
      </c>
      <c r="G567" s="144" t="str">
        <f>IFERROR(INDEX('3) Site Information'!$B$7:$B$106,MATCH(AuditRepTemp_C!I567,WS3_SiteInfo[Site name],0)),"")</f>
        <v>#ERROR!</v>
      </c>
      <c r="H567" s="145" t="str">
        <f>IF(C567&lt;&gt;"",INDEX(WS3_SiteInfo[ASC Site ID
],MATCH(AuditRepTemp_C!F567,'3) Site Information'!A$7:A$106,0)),"")</f>
        <v>#ERROR!</v>
      </c>
      <c r="I567" s="145" t="str">
        <f>IF(C567&lt;&gt;"",INDEX(WS3_SiteInfo[Site name],MATCH(AuditRepTemp_C!F567,'3) Site Information'!A$7:A$106,0)),"")</f>
        <v>#ERROR!</v>
      </c>
      <c r="J567" s="146" t="str">
        <f>IF(ROWS(J$7:J567)&gt;$A$3*$A$4,"",INDEX(IndicatorsB[Indicator],MOD(ROWS(J$7:J567)-1,$A$3)+1))</f>
        <v>#ERROR!</v>
      </c>
      <c r="K567" s="146" t="str">
        <f>IF(ROWS(K$7:K567)&gt;$A$3*$A$4,"",INDEX(IndicatorsB[Indicator/ Requirement Text],MOD(ROWS(K$7:K567)-1,$A$3)+1))</f>
        <v>#ERROR!</v>
      </c>
      <c r="L567" s="146" t="str">
        <f>IF(ROWS(L$7:L567)&gt;$A$3*$A$4,"",INDEX(IndicatorsB[Footnotes &amp; Criterion],MOD(ROWS(L$7:L567)-1,$A$3)+1))</f>
        <v>#ERROR!</v>
      </c>
      <c r="M567" s="3"/>
      <c r="N567" s="3"/>
      <c r="O567" s="3"/>
      <c r="P567" s="3"/>
      <c r="Q567" s="3"/>
      <c r="R567" s="3"/>
      <c r="S567" s="3"/>
      <c r="T567" s="3"/>
      <c r="U567" s="3"/>
      <c r="V567" s="3"/>
      <c r="W567" s="3"/>
      <c r="X567" s="3"/>
      <c r="Y567" s="3"/>
      <c r="Z567" s="3"/>
    </row>
    <row r="568" ht="14.25" customHeight="1">
      <c r="A568" s="141" t="str">
        <f t="shared" si="1"/>
        <v>#ERROR!</v>
      </c>
      <c r="B568" s="142">
        <f t="shared" si="2"/>
        <v>1652</v>
      </c>
      <c r="C568" s="128" t="str">
        <f>IF(ROWS(C$7:C568)&gt;$A$3*$A$4,"",INDEX(IndicatorsB[SN],MOD(ROWS(C$7:C568)-1,$A$3)+1))</f>
        <v>#ERROR!</v>
      </c>
      <c r="D568" s="128" t="str">
        <f>IF(ROWS(D$7:D568)&gt;$A$3*$A$4,"",INDEX(IndicatorsB[CAR/ Standard],MOD(ROWS(D$7:D568)-1,$A$3)+1))</f>
        <v>#ERROR!</v>
      </c>
      <c r="E568" s="128" t="str">
        <f>IF(ROWS(E$7:E568)&gt;$A$3*$A$4,"",INDEX(IndicatorsB[Doc Version],MOD(ROWS(E$7:E568)-1,$A$3)+1))</f>
        <v>#ERROR!</v>
      </c>
      <c r="F568" s="147" t="str">
        <f t="shared" si="3"/>
        <v/>
      </c>
      <c r="G568" s="144" t="str">
        <f>IFERROR(INDEX('3) Site Information'!$B$7:$B$106,MATCH(AuditRepTemp_C!I568,WS3_SiteInfo[Site name],0)),"")</f>
        <v>#ERROR!</v>
      </c>
      <c r="H568" s="145" t="str">
        <f>IF(C568&lt;&gt;"",INDEX(WS3_SiteInfo[ASC Site ID
],MATCH(AuditRepTemp_C!F568,'3) Site Information'!A$7:A$106,0)),"")</f>
        <v>#ERROR!</v>
      </c>
      <c r="I568" s="145" t="str">
        <f>IF(C568&lt;&gt;"",INDEX(WS3_SiteInfo[Site name],MATCH(AuditRepTemp_C!F568,'3) Site Information'!A$7:A$106,0)),"")</f>
        <v>#ERROR!</v>
      </c>
      <c r="J568" s="146" t="str">
        <f>IF(ROWS(J$7:J568)&gt;$A$3*$A$4,"",INDEX(IndicatorsB[Indicator],MOD(ROWS(J$7:J568)-1,$A$3)+1))</f>
        <v>#ERROR!</v>
      </c>
      <c r="K568" s="146" t="str">
        <f>IF(ROWS(K$7:K568)&gt;$A$3*$A$4,"",INDEX(IndicatorsB[Indicator/ Requirement Text],MOD(ROWS(K$7:K568)-1,$A$3)+1))</f>
        <v>#ERROR!</v>
      </c>
      <c r="L568" s="146" t="str">
        <f>IF(ROWS(L$7:L568)&gt;$A$3*$A$4,"",INDEX(IndicatorsB[Footnotes &amp; Criterion],MOD(ROWS(L$7:L568)-1,$A$3)+1))</f>
        <v>#ERROR!</v>
      </c>
      <c r="M568" s="3"/>
      <c r="N568" s="3"/>
      <c r="O568" s="3"/>
      <c r="P568" s="3"/>
      <c r="Q568" s="3"/>
      <c r="R568" s="3"/>
      <c r="S568" s="3"/>
      <c r="T568" s="3"/>
      <c r="U568" s="3"/>
      <c r="V568" s="3"/>
      <c r="W568" s="3"/>
      <c r="X568" s="3"/>
      <c r="Y568" s="3"/>
      <c r="Z568" s="3"/>
    </row>
    <row r="569" ht="14.25" customHeight="1">
      <c r="A569" s="141" t="str">
        <f t="shared" si="1"/>
        <v>#ERROR!</v>
      </c>
      <c r="B569" s="142">
        <f t="shared" si="2"/>
        <v>1652</v>
      </c>
      <c r="C569" s="128" t="str">
        <f>IF(ROWS(C$7:C569)&gt;$A$3*$A$4,"",INDEX(IndicatorsB[SN],MOD(ROWS(C$7:C569)-1,$A$3)+1))</f>
        <v>#ERROR!</v>
      </c>
      <c r="D569" s="128" t="str">
        <f>IF(ROWS(D$7:D569)&gt;$A$3*$A$4,"",INDEX(IndicatorsB[CAR/ Standard],MOD(ROWS(D$7:D569)-1,$A$3)+1))</f>
        <v>#ERROR!</v>
      </c>
      <c r="E569" s="128" t="str">
        <f>IF(ROWS(E$7:E569)&gt;$A$3*$A$4,"",INDEX(IndicatorsB[Doc Version],MOD(ROWS(E$7:E569)-1,$A$3)+1))</f>
        <v>#ERROR!</v>
      </c>
      <c r="F569" s="147" t="str">
        <f t="shared" si="3"/>
        <v/>
      </c>
      <c r="G569" s="144" t="str">
        <f>IFERROR(INDEX('3) Site Information'!$B$7:$B$106,MATCH(AuditRepTemp_C!I569,WS3_SiteInfo[Site name],0)),"")</f>
        <v>#ERROR!</v>
      </c>
      <c r="H569" s="145" t="str">
        <f>IF(C569&lt;&gt;"",INDEX(WS3_SiteInfo[ASC Site ID
],MATCH(AuditRepTemp_C!F569,'3) Site Information'!A$7:A$106,0)),"")</f>
        <v>#ERROR!</v>
      </c>
      <c r="I569" s="145" t="str">
        <f>IF(C569&lt;&gt;"",INDEX(WS3_SiteInfo[Site name],MATCH(AuditRepTemp_C!F569,'3) Site Information'!A$7:A$106,0)),"")</f>
        <v>#ERROR!</v>
      </c>
      <c r="J569" s="146" t="str">
        <f>IF(ROWS(J$7:J569)&gt;$A$3*$A$4,"",INDEX(IndicatorsB[Indicator],MOD(ROWS(J$7:J569)-1,$A$3)+1))</f>
        <v>#ERROR!</v>
      </c>
      <c r="K569" s="146" t="str">
        <f>IF(ROWS(K$7:K569)&gt;$A$3*$A$4,"",INDEX(IndicatorsB[Indicator/ Requirement Text],MOD(ROWS(K$7:K569)-1,$A$3)+1))</f>
        <v>#ERROR!</v>
      </c>
      <c r="L569" s="146" t="str">
        <f>IF(ROWS(L$7:L569)&gt;$A$3*$A$4,"",INDEX(IndicatorsB[Footnotes &amp; Criterion],MOD(ROWS(L$7:L569)-1,$A$3)+1))</f>
        <v>#ERROR!</v>
      </c>
      <c r="M569" s="3"/>
      <c r="N569" s="3"/>
      <c r="O569" s="3"/>
      <c r="P569" s="3"/>
      <c r="Q569" s="3"/>
      <c r="R569" s="3"/>
      <c r="S569" s="3"/>
      <c r="T569" s="3"/>
      <c r="U569" s="3"/>
      <c r="V569" s="3"/>
      <c r="W569" s="3"/>
      <c r="X569" s="3"/>
      <c r="Y569" s="3"/>
      <c r="Z569" s="3"/>
    </row>
    <row r="570" ht="14.25" customHeight="1">
      <c r="A570" s="141" t="str">
        <f t="shared" si="1"/>
        <v>#ERROR!</v>
      </c>
      <c r="B570" s="142">
        <f t="shared" si="2"/>
        <v>1652</v>
      </c>
      <c r="C570" s="128" t="str">
        <f>IF(ROWS(C$7:C570)&gt;$A$3*$A$4,"",INDEX(IndicatorsB[SN],MOD(ROWS(C$7:C570)-1,$A$3)+1))</f>
        <v>#ERROR!</v>
      </c>
      <c r="D570" s="128" t="str">
        <f>IF(ROWS(D$7:D570)&gt;$A$3*$A$4,"",INDEX(IndicatorsB[CAR/ Standard],MOD(ROWS(D$7:D570)-1,$A$3)+1))</f>
        <v>#ERROR!</v>
      </c>
      <c r="E570" s="128" t="str">
        <f>IF(ROWS(E$7:E570)&gt;$A$3*$A$4,"",INDEX(IndicatorsB[Doc Version],MOD(ROWS(E$7:E570)-1,$A$3)+1))</f>
        <v>#ERROR!</v>
      </c>
      <c r="F570" s="147" t="str">
        <f t="shared" si="3"/>
        <v/>
      </c>
      <c r="G570" s="144" t="str">
        <f>IFERROR(INDEX('3) Site Information'!$B$7:$B$106,MATCH(AuditRepTemp_C!I570,WS3_SiteInfo[Site name],0)),"")</f>
        <v>#ERROR!</v>
      </c>
      <c r="H570" s="145" t="str">
        <f>IF(C570&lt;&gt;"",INDEX(WS3_SiteInfo[ASC Site ID
],MATCH(AuditRepTemp_C!F570,'3) Site Information'!A$7:A$106,0)),"")</f>
        <v>#ERROR!</v>
      </c>
      <c r="I570" s="145" t="str">
        <f>IF(C570&lt;&gt;"",INDEX(WS3_SiteInfo[Site name],MATCH(AuditRepTemp_C!F570,'3) Site Information'!A$7:A$106,0)),"")</f>
        <v>#ERROR!</v>
      </c>
      <c r="J570" s="146" t="str">
        <f>IF(ROWS(J$7:J570)&gt;$A$3*$A$4,"",INDEX(IndicatorsB[Indicator],MOD(ROWS(J$7:J570)-1,$A$3)+1))</f>
        <v>#ERROR!</v>
      </c>
      <c r="K570" s="146" t="str">
        <f>IF(ROWS(K$7:K570)&gt;$A$3*$A$4,"",INDEX(IndicatorsB[Indicator/ Requirement Text],MOD(ROWS(K$7:K570)-1,$A$3)+1))</f>
        <v>#ERROR!</v>
      </c>
      <c r="L570" s="146" t="str">
        <f>IF(ROWS(L$7:L570)&gt;$A$3*$A$4,"",INDEX(IndicatorsB[Footnotes &amp; Criterion],MOD(ROWS(L$7:L570)-1,$A$3)+1))</f>
        <v>#ERROR!</v>
      </c>
      <c r="M570" s="3"/>
      <c r="N570" s="3"/>
      <c r="O570" s="3"/>
      <c r="P570" s="3"/>
      <c r="Q570" s="3"/>
      <c r="R570" s="3"/>
      <c r="S570" s="3"/>
      <c r="T570" s="3"/>
      <c r="U570" s="3"/>
      <c r="V570" s="3"/>
      <c r="W570" s="3"/>
      <c r="X570" s="3"/>
      <c r="Y570" s="3"/>
      <c r="Z570" s="3"/>
    </row>
    <row r="571" ht="14.25" customHeight="1">
      <c r="A571" s="141" t="str">
        <f t="shared" si="1"/>
        <v>#ERROR!</v>
      </c>
      <c r="B571" s="142">
        <f t="shared" si="2"/>
        <v>1652</v>
      </c>
      <c r="C571" s="128" t="str">
        <f>IF(ROWS(C$7:C571)&gt;$A$3*$A$4,"",INDEX(IndicatorsB[SN],MOD(ROWS(C$7:C571)-1,$A$3)+1))</f>
        <v>#ERROR!</v>
      </c>
      <c r="D571" s="128" t="str">
        <f>IF(ROWS(D$7:D571)&gt;$A$3*$A$4,"",INDEX(IndicatorsB[CAR/ Standard],MOD(ROWS(D$7:D571)-1,$A$3)+1))</f>
        <v>#ERROR!</v>
      </c>
      <c r="E571" s="128" t="str">
        <f>IF(ROWS(E$7:E571)&gt;$A$3*$A$4,"",INDEX(IndicatorsB[Doc Version],MOD(ROWS(E$7:E571)-1,$A$3)+1))</f>
        <v>#ERROR!</v>
      </c>
      <c r="F571" s="147" t="str">
        <f t="shared" si="3"/>
        <v/>
      </c>
      <c r="G571" s="144" t="str">
        <f>IFERROR(INDEX('3) Site Information'!$B$7:$B$106,MATCH(AuditRepTemp_C!I571,WS3_SiteInfo[Site name],0)),"")</f>
        <v>#ERROR!</v>
      </c>
      <c r="H571" s="145" t="str">
        <f>IF(C571&lt;&gt;"",INDEX(WS3_SiteInfo[ASC Site ID
],MATCH(AuditRepTemp_C!F571,'3) Site Information'!A$7:A$106,0)),"")</f>
        <v>#ERROR!</v>
      </c>
      <c r="I571" s="145" t="str">
        <f>IF(C571&lt;&gt;"",INDEX(WS3_SiteInfo[Site name],MATCH(AuditRepTemp_C!F571,'3) Site Information'!A$7:A$106,0)),"")</f>
        <v>#ERROR!</v>
      </c>
      <c r="J571" s="146" t="str">
        <f>IF(ROWS(J$7:J571)&gt;$A$3*$A$4,"",INDEX(IndicatorsB[Indicator],MOD(ROWS(J$7:J571)-1,$A$3)+1))</f>
        <v>#ERROR!</v>
      </c>
      <c r="K571" s="146" t="str">
        <f>IF(ROWS(K$7:K571)&gt;$A$3*$A$4,"",INDEX(IndicatorsB[Indicator/ Requirement Text],MOD(ROWS(K$7:K571)-1,$A$3)+1))</f>
        <v>#ERROR!</v>
      </c>
      <c r="L571" s="146" t="str">
        <f>IF(ROWS(L$7:L571)&gt;$A$3*$A$4,"",INDEX(IndicatorsB[Footnotes &amp; Criterion],MOD(ROWS(L$7:L571)-1,$A$3)+1))</f>
        <v>#ERROR!</v>
      </c>
      <c r="M571" s="3"/>
      <c r="N571" s="3"/>
      <c r="O571" s="3"/>
      <c r="P571" s="3"/>
      <c r="Q571" s="3"/>
      <c r="R571" s="3"/>
      <c r="S571" s="3"/>
      <c r="T571" s="3"/>
      <c r="U571" s="3"/>
      <c r="V571" s="3"/>
      <c r="W571" s="3"/>
      <c r="X571" s="3"/>
      <c r="Y571" s="3"/>
      <c r="Z571" s="3"/>
    </row>
    <row r="572" ht="14.25" customHeight="1">
      <c r="A572" s="141" t="str">
        <f t="shared" si="1"/>
        <v>#ERROR!</v>
      </c>
      <c r="B572" s="142">
        <f t="shared" si="2"/>
        <v>1652</v>
      </c>
      <c r="C572" s="128" t="str">
        <f>IF(ROWS(C$7:C572)&gt;$A$3*$A$4,"",INDEX(IndicatorsB[SN],MOD(ROWS(C$7:C572)-1,$A$3)+1))</f>
        <v>#ERROR!</v>
      </c>
      <c r="D572" s="128" t="str">
        <f>IF(ROWS(D$7:D572)&gt;$A$3*$A$4,"",INDEX(IndicatorsB[CAR/ Standard],MOD(ROWS(D$7:D572)-1,$A$3)+1))</f>
        <v>#ERROR!</v>
      </c>
      <c r="E572" s="128" t="str">
        <f>IF(ROWS(E$7:E572)&gt;$A$3*$A$4,"",INDEX(IndicatorsB[Doc Version],MOD(ROWS(E$7:E572)-1,$A$3)+1))</f>
        <v>#ERROR!</v>
      </c>
      <c r="F572" s="147" t="str">
        <f t="shared" si="3"/>
        <v/>
      </c>
      <c r="G572" s="144" t="str">
        <f>IFERROR(INDEX('3) Site Information'!$B$7:$B$106,MATCH(AuditRepTemp_C!I572,WS3_SiteInfo[Site name],0)),"")</f>
        <v>#ERROR!</v>
      </c>
      <c r="H572" s="145" t="str">
        <f>IF(C572&lt;&gt;"",INDEX(WS3_SiteInfo[ASC Site ID
],MATCH(AuditRepTemp_C!F572,'3) Site Information'!A$7:A$106,0)),"")</f>
        <v>#ERROR!</v>
      </c>
      <c r="I572" s="145" t="str">
        <f>IF(C572&lt;&gt;"",INDEX(WS3_SiteInfo[Site name],MATCH(AuditRepTemp_C!F572,'3) Site Information'!A$7:A$106,0)),"")</f>
        <v>#ERROR!</v>
      </c>
      <c r="J572" s="146" t="str">
        <f>IF(ROWS(J$7:J572)&gt;$A$3*$A$4,"",INDEX(IndicatorsB[Indicator],MOD(ROWS(J$7:J572)-1,$A$3)+1))</f>
        <v>#ERROR!</v>
      </c>
      <c r="K572" s="146" t="str">
        <f>IF(ROWS(K$7:K572)&gt;$A$3*$A$4,"",INDEX(IndicatorsB[Indicator/ Requirement Text],MOD(ROWS(K$7:K572)-1,$A$3)+1))</f>
        <v>#ERROR!</v>
      </c>
      <c r="L572" s="146" t="str">
        <f>IF(ROWS(L$7:L572)&gt;$A$3*$A$4,"",INDEX(IndicatorsB[Footnotes &amp; Criterion],MOD(ROWS(L$7:L572)-1,$A$3)+1))</f>
        <v>#ERROR!</v>
      </c>
      <c r="M572" s="3"/>
      <c r="N572" s="3"/>
      <c r="O572" s="3"/>
      <c r="P572" s="3"/>
      <c r="Q572" s="3"/>
      <c r="R572" s="3"/>
      <c r="S572" s="3"/>
      <c r="T572" s="3"/>
      <c r="U572" s="3"/>
      <c r="V572" s="3"/>
      <c r="W572" s="3"/>
      <c r="X572" s="3"/>
      <c r="Y572" s="3"/>
      <c r="Z572" s="3"/>
    </row>
    <row r="573" ht="14.25" customHeight="1">
      <c r="A573" s="141" t="str">
        <f t="shared" si="1"/>
        <v>#ERROR!</v>
      </c>
      <c r="B573" s="142">
        <f t="shared" si="2"/>
        <v>1652</v>
      </c>
      <c r="C573" s="128" t="str">
        <f>IF(ROWS(C$7:C573)&gt;$A$3*$A$4,"",INDEX(IndicatorsB[SN],MOD(ROWS(C$7:C573)-1,$A$3)+1))</f>
        <v>#ERROR!</v>
      </c>
      <c r="D573" s="128" t="str">
        <f>IF(ROWS(D$7:D573)&gt;$A$3*$A$4,"",INDEX(IndicatorsB[CAR/ Standard],MOD(ROWS(D$7:D573)-1,$A$3)+1))</f>
        <v>#ERROR!</v>
      </c>
      <c r="E573" s="128" t="str">
        <f>IF(ROWS(E$7:E573)&gt;$A$3*$A$4,"",INDEX(IndicatorsB[Doc Version],MOD(ROWS(E$7:E573)-1,$A$3)+1))</f>
        <v>#ERROR!</v>
      </c>
      <c r="F573" s="147" t="str">
        <f t="shared" si="3"/>
        <v/>
      </c>
      <c r="G573" s="144" t="str">
        <f>IFERROR(INDEX('3) Site Information'!$B$7:$B$106,MATCH(AuditRepTemp_C!I573,WS3_SiteInfo[Site name],0)),"")</f>
        <v>#ERROR!</v>
      </c>
      <c r="H573" s="145" t="str">
        <f>IF(C573&lt;&gt;"",INDEX(WS3_SiteInfo[ASC Site ID
],MATCH(AuditRepTemp_C!F573,'3) Site Information'!A$7:A$106,0)),"")</f>
        <v>#ERROR!</v>
      </c>
      <c r="I573" s="145" t="str">
        <f>IF(C573&lt;&gt;"",INDEX(WS3_SiteInfo[Site name],MATCH(AuditRepTemp_C!F573,'3) Site Information'!A$7:A$106,0)),"")</f>
        <v>#ERROR!</v>
      </c>
      <c r="J573" s="146" t="str">
        <f>IF(ROWS(J$7:J573)&gt;$A$3*$A$4,"",INDEX(IndicatorsB[Indicator],MOD(ROWS(J$7:J573)-1,$A$3)+1))</f>
        <v>#ERROR!</v>
      </c>
      <c r="K573" s="146" t="str">
        <f>IF(ROWS(K$7:K573)&gt;$A$3*$A$4,"",INDEX(IndicatorsB[Indicator/ Requirement Text],MOD(ROWS(K$7:K573)-1,$A$3)+1))</f>
        <v>#ERROR!</v>
      </c>
      <c r="L573" s="146" t="str">
        <f>IF(ROWS(L$7:L573)&gt;$A$3*$A$4,"",INDEX(IndicatorsB[Footnotes &amp; Criterion],MOD(ROWS(L$7:L573)-1,$A$3)+1))</f>
        <v>#ERROR!</v>
      </c>
      <c r="M573" s="3"/>
      <c r="N573" s="3"/>
      <c r="O573" s="3"/>
      <c r="P573" s="3"/>
      <c r="Q573" s="3"/>
      <c r="R573" s="3"/>
      <c r="S573" s="3"/>
      <c r="T573" s="3"/>
      <c r="U573" s="3"/>
      <c r="V573" s="3"/>
      <c r="W573" s="3"/>
      <c r="X573" s="3"/>
      <c r="Y573" s="3"/>
      <c r="Z573" s="3"/>
    </row>
    <row r="574" ht="14.25" customHeight="1">
      <c r="A574" s="141" t="str">
        <f t="shared" si="1"/>
        <v>#ERROR!</v>
      </c>
      <c r="B574" s="142">
        <f t="shared" si="2"/>
        <v>1652</v>
      </c>
      <c r="C574" s="128" t="str">
        <f>IF(ROWS(C$7:C574)&gt;$A$3*$A$4,"",INDEX(IndicatorsB[SN],MOD(ROWS(C$7:C574)-1,$A$3)+1))</f>
        <v>#ERROR!</v>
      </c>
      <c r="D574" s="128" t="str">
        <f>IF(ROWS(D$7:D574)&gt;$A$3*$A$4,"",INDEX(IndicatorsB[CAR/ Standard],MOD(ROWS(D$7:D574)-1,$A$3)+1))</f>
        <v>#ERROR!</v>
      </c>
      <c r="E574" s="128" t="str">
        <f>IF(ROWS(E$7:E574)&gt;$A$3*$A$4,"",INDEX(IndicatorsB[Doc Version],MOD(ROWS(E$7:E574)-1,$A$3)+1))</f>
        <v>#ERROR!</v>
      </c>
      <c r="F574" s="147" t="str">
        <f t="shared" si="3"/>
        <v/>
      </c>
      <c r="G574" s="144" t="str">
        <f>IFERROR(INDEX('3) Site Information'!$B$7:$B$106,MATCH(AuditRepTemp_C!I574,WS3_SiteInfo[Site name],0)),"")</f>
        <v>#ERROR!</v>
      </c>
      <c r="H574" s="145" t="str">
        <f>IF(C574&lt;&gt;"",INDEX(WS3_SiteInfo[ASC Site ID
],MATCH(AuditRepTemp_C!F574,'3) Site Information'!A$7:A$106,0)),"")</f>
        <v>#ERROR!</v>
      </c>
      <c r="I574" s="145" t="str">
        <f>IF(C574&lt;&gt;"",INDEX(WS3_SiteInfo[Site name],MATCH(AuditRepTemp_C!F574,'3) Site Information'!A$7:A$106,0)),"")</f>
        <v>#ERROR!</v>
      </c>
      <c r="J574" s="146" t="str">
        <f>IF(ROWS(J$7:J574)&gt;$A$3*$A$4,"",INDEX(IndicatorsB[Indicator],MOD(ROWS(J$7:J574)-1,$A$3)+1))</f>
        <v>#ERROR!</v>
      </c>
      <c r="K574" s="146" t="str">
        <f>IF(ROWS(K$7:K574)&gt;$A$3*$A$4,"",INDEX(IndicatorsB[Indicator/ Requirement Text],MOD(ROWS(K$7:K574)-1,$A$3)+1))</f>
        <v>#ERROR!</v>
      </c>
      <c r="L574" s="146" t="str">
        <f>IF(ROWS(L$7:L574)&gt;$A$3*$A$4,"",INDEX(IndicatorsB[Footnotes &amp; Criterion],MOD(ROWS(L$7:L574)-1,$A$3)+1))</f>
        <v>#ERROR!</v>
      </c>
      <c r="M574" s="3"/>
      <c r="N574" s="3"/>
      <c r="O574" s="3"/>
      <c r="P574" s="3"/>
      <c r="Q574" s="3"/>
      <c r="R574" s="3"/>
      <c r="S574" s="3"/>
      <c r="T574" s="3"/>
      <c r="U574" s="3"/>
      <c r="V574" s="3"/>
      <c r="W574" s="3"/>
      <c r="X574" s="3"/>
      <c r="Y574" s="3"/>
      <c r="Z574" s="3"/>
    </row>
    <row r="575" ht="14.25" customHeight="1">
      <c r="A575" s="141" t="str">
        <f t="shared" si="1"/>
        <v>#ERROR!</v>
      </c>
      <c r="B575" s="142">
        <f t="shared" si="2"/>
        <v>1652</v>
      </c>
      <c r="C575" s="128" t="str">
        <f>IF(ROWS(C$7:C575)&gt;$A$3*$A$4,"",INDEX(IndicatorsB[SN],MOD(ROWS(C$7:C575)-1,$A$3)+1))</f>
        <v>#ERROR!</v>
      </c>
      <c r="D575" s="128" t="str">
        <f>IF(ROWS(D$7:D575)&gt;$A$3*$A$4,"",INDEX(IndicatorsB[CAR/ Standard],MOD(ROWS(D$7:D575)-1,$A$3)+1))</f>
        <v>#ERROR!</v>
      </c>
      <c r="E575" s="128" t="str">
        <f>IF(ROWS(E$7:E575)&gt;$A$3*$A$4,"",INDEX(IndicatorsB[Doc Version],MOD(ROWS(E$7:E575)-1,$A$3)+1))</f>
        <v>#ERROR!</v>
      </c>
      <c r="F575" s="147" t="str">
        <f t="shared" si="3"/>
        <v/>
      </c>
      <c r="G575" s="144" t="str">
        <f>IFERROR(INDEX('3) Site Information'!$B$7:$B$106,MATCH(AuditRepTemp_C!I575,WS3_SiteInfo[Site name],0)),"")</f>
        <v>#ERROR!</v>
      </c>
      <c r="H575" s="145" t="str">
        <f>IF(C575&lt;&gt;"",INDEX(WS3_SiteInfo[ASC Site ID
],MATCH(AuditRepTemp_C!F575,'3) Site Information'!A$7:A$106,0)),"")</f>
        <v>#ERROR!</v>
      </c>
      <c r="I575" s="145" t="str">
        <f>IF(C575&lt;&gt;"",INDEX(WS3_SiteInfo[Site name],MATCH(AuditRepTemp_C!F575,'3) Site Information'!A$7:A$106,0)),"")</f>
        <v>#ERROR!</v>
      </c>
      <c r="J575" s="146" t="str">
        <f>IF(ROWS(J$7:J575)&gt;$A$3*$A$4,"",INDEX(IndicatorsB[Indicator],MOD(ROWS(J$7:J575)-1,$A$3)+1))</f>
        <v>#ERROR!</v>
      </c>
      <c r="K575" s="146" t="str">
        <f>IF(ROWS(K$7:K575)&gt;$A$3*$A$4,"",INDEX(IndicatorsB[Indicator/ Requirement Text],MOD(ROWS(K$7:K575)-1,$A$3)+1))</f>
        <v>#ERROR!</v>
      </c>
      <c r="L575" s="146" t="str">
        <f>IF(ROWS(L$7:L575)&gt;$A$3*$A$4,"",INDEX(IndicatorsB[Footnotes &amp; Criterion],MOD(ROWS(L$7:L575)-1,$A$3)+1))</f>
        <v>#ERROR!</v>
      </c>
      <c r="M575" s="3"/>
      <c r="N575" s="3"/>
      <c r="O575" s="3"/>
      <c r="P575" s="3"/>
      <c r="Q575" s="3"/>
      <c r="R575" s="3"/>
      <c r="S575" s="3"/>
      <c r="T575" s="3"/>
      <c r="U575" s="3"/>
      <c r="V575" s="3"/>
      <c r="W575" s="3"/>
      <c r="X575" s="3"/>
      <c r="Y575" s="3"/>
      <c r="Z575" s="3"/>
    </row>
    <row r="576" ht="14.25" customHeight="1">
      <c r="A576" s="141" t="str">
        <f t="shared" si="1"/>
        <v>#ERROR!</v>
      </c>
      <c r="B576" s="142">
        <f t="shared" si="2"/>
        <v>1652</v>
      </c>
      <c r="C576" s="128" t="str">
        <f>IF(ROWS(C$7:C576)&gt;$A$3*$A$4,"",INDEX(IndicatorsB[SN],MOD(ROWS(C$7:C576)-1,$A$3)+1))</f>
        <v>#ERROR!</v>
      </c>
      <c r="D576" s="128" t="str">
        <f>IF(ROWS(D$7:D576)&gt;$A$3*$A$4,"",INDEX(IndicatorsB[CAR/ Standard],MOD(ROWS(D$7:D576)-1,$A$3)+1))</f>
        <v>#ERROR!</v>
      </c>
      <c r="E576" s="128" t="str">
        <f>IF(ROWS(E$7:E576)&gt;$A$3*$A$4,"",INDEX(IndicatorsB[Doc Version],MOD(ROWS(E$7:E576)-1,$A$3)+1))</f>
        <v>#ERROR!</v>
      </c>
      <c r="F576" s="147" t="str">
        <f t="shared" si="3"/>
        <v/>
      </c>
      <c r="G576" s="144" t="str">
        <f>IFERROR(INDEX('3) Site Information'!$B$7:$B$106,MATCH(AuditRepTemp_C!I576,WS3_SiteInfo[Site name],0)),"")</f>
        <v>#ERROR!</v>
      </c>
      <c r="H576" s="145" t="str">
        <f>IF(C576&lt;&gt;"",INDEX(WS3_SiteInfo[ASC Site ID
],MATCH(AuditRepTemp_C!F576,'3) Site Information'!A$7:A$106,0)),"")</f>
        <v>#ERROR!</v>
      </c>
      <c r="I576" s="145" t="str">
        <f>IF(C576&lt;&gt;"",INDEX(WS3_SiteInfo[Site name],MATCH(AuditRepTemp_C!F576,'3) Site Information'!A$7:A$106,0)),"")</f>
        <v>#ERROR!</v>
      </c>
      <c r="J576" s="146" t="str">
        <f>IF(ROWS(J$7:J576)&gt;$A$3*$A$4,"",INDEX(IndicatorsB[Indicator],MOD(ROWS(J$7:J576)-1,$A$3)+1))</f>
        <v>#ERROR!</v>
      </c>
      <c r="K576" s="146" t="str">
        <f>IF(ROWS(K$7:K576)&gt;$A$3*$A$4,"",INDEX(IndicatorsB[Indicator/ Requirement Text],MOD(ROWS(K$7:K576)-1,$A$3)+1))</f>
        <v>#ERROR!</v>
      </c>
      <c r="L576" s="146" t="str">
        <f>IF(ROWS(L$7:L576)&gt;$A$3*$A$4,"",INDEX(IndicatorsB[Footnotes &amp; Criterion],MOD(ROWS(L$7:L576)-1,$A$3)+1))</f>
        <v>#ERROR!</v>
      </c>
      <c r="M576" s="3"/>
      <c r="N576" s="3"/>
      <c r="O576" s="3"/>
      <c r="P576" s="3"/>
      <c r="Q576" s="3"/>
      <c r="R576" s="3"/>
      <c r="S576" s="3"/>
      <c r="T576" s="3"/>
      <c r="U576" s="3"/>
      <c r="V576" s="3"/>
      <c r="W576" s="3"/>
      <c r="X576" s="3"/>
      <c r="Y576" s="3"/>
      <c r="Z576" s="3"/>
    </row>
    <row r="577" ht="14.25" customHeight="1">
      <c r="A577" s="141" t="str">
        <f t="shared" si="1"/>
        <v>#ERROR!</v>
      </c>
      <c r="B577" s="142">
        <f t="shared" si="2"/>
        <v>1652</v>
      </c>
      <c r="C577" s="128" t="str">
        <f>IF(ROWS(C$7:C577)&gt;$A$3*$A$4,"",INDEX(IndicatorsB[SN],MOD(ROWS(C$7:C577)-1,$A$3)+1))</f>
        <v>#ERROR!</v>
      </c>
      <c r="D577" s="128" t="str">
        <f>IF(ROWS(D$7:D577)&gt;$A$3*$A$4,"",INDEX(IndicatorsB[CAR/ Standard],MOD(ROWS(D$7:D577)-1,$A$3)+1))</f>
        <v>#ERROR!</v>
      </c>
      <c r="E577" s="128" t="str">
        <f>IF(ROWS(E$7:E577)&gt;$A$3*$A$4,"",INDEX(IndicatorsB[Doc Version],MOD(ROWS(E$7:E577)-1,$A$3)+1))</f>
        <v>#ERROR!</v>
      </c>
      <c r="F577" s="147" t="str">
        <f t="shared" si="3"/>
        <v/>
      </c>
      <c r="G577" s="144" t="str">
        <f>IFERROR(INDEX('3) Site Information'!$B$7:$B$106,MATCH(AuditRepTemp_C!I577,WS3_SiteInfo[Site name],0)),"")</f>
        <v>#ERROR!</v>
      </c>
      <c r="H577" s="145" t="str">
        <f>IF(C577&lt;&gt;"",INDEX(WS3_SiteInfo[ASC Site ID
],MATCH(AuditRepTemp_C!F577,'3) Site Information'!A$7:A$106,0)),"")</f>
        <v>#ERROR!</v>
      </c>
      <c r="I577" s="145" t="str">
        <f>IF(C577&lt;&gt;"",INDEX(WS3_SiteInfo[Site name],MATCH(AuditRepTemp_C!F577,'3) Site Information'!A$7:A$106,0)),"")</f>
        <v>#ERROR!</v>
      </c>
      <c r="J577" s="146" t="str">
        <f>IF(ROWS(J$7:J577)&gt;$A$3*$A$4,"",INDEX(IndicatorsB[Indicator],MOD(ROWS(J$7:J577)-1,$A$3)+1))</f>
        <v>#ERROR!</v>
      </c>
      <c r="K577" s="146" t="str">
        <f>IF(ROWS(K$7:K577)&gt;$A$3*$A$4,"",INDEX(IndicatorsB[Indicator/ Requirement Text],MOD(ROWS(K$7:K577)-1,$A$3)+1))</f>
        <v>#ERROR!</v>
      </c>
      <c r="L577" s="146" t="str">
        <f>IF(ROWS(L$7:L577)&gt;$A$3*$A$4,"",INDEX(IndicatorsB[Footnotes &amp; Criterion],MOD(ROWS(L$7:L577)-1,$A$3)+1))</f>
        <v>#ERROR!</v>
      </c>
      <c r="M577" s="3"/>
      <c r="N577" s="3"/>
      <c r="O577" s="3"/>
      <c r="P577" s="3"/>
      <c r="Q577" s="3"/>
      <c r="R577" s="3"/>
      <c r="S577" s="3"/>
      <c r="T577" s="3"/>
      <c r="U577" s="3"/>
      <c r="V577" s="3"/>
      <c r="W577" s="3"/>
      <c r="X577" s="3"/>
      <c r="Y577" s="3"/>
      <c r="Z577" s="3"/>
    </row>
    <row r="578" ht="14.25" customHeight="1">
      <c r="A578" s="141" t="str">
        <f t="shared" si="1"/>
        <v>#ERROR!</v>
      </c>
      <c r="B578" s="142">
        <f t="shared" si="2"/>
        <v>1652</v>
      </c>
      <c r="C578" s="128" t="str">
        <f>IF(ROWS(C$7:C578)&gt;$A$3*$A$4,"",INDEX(IndicatorsB[SN],MOD(ROWS(C$7:C578)-1,$A$3)+1))</f>
        <v>#ERROR!</v>
      </c>
      <c r="D578" s="128" t="str">
        <f>IF(ROWS(D$7:D578)&gt;$A$3*$A$4,"",INDEX(IndicatorsB[CAR/ Standard],MOD(ROWS(D$7:D578)-1,$A$3)+1))</f>
        <v>#ERROR!</v>
      </c>
      <c r="E578" s="128" t="str">
        <f>IF(ROWS(E$7:E578)&gt;$A$3*$A$4,"",INDEX(IndicatorsB[Doc Version],MOD(ROWS(E$7:E578)-1,$A$3)+1))</f>
        <v>#ERROR!</v>
      </c>
      <c r="F578" s="147" t="str">
        <f t="shared" si="3"/>
        <v/>
      </c>
      <c r="G578" s="144" t="str">
        <f>IFERROR(INDEX('3) Site Information'!$B$7:$B$106,MATCH(AuditRepTemp_C!I578,WS3_SiteInfo[Site name],0)),"")</f>
        <v>#ERROR!</v>
      </c>
      <c r="H578" s="145" t="str">
        <f>IF(C578&lt;&gt;"",INDEX(WS3_SiteInfo[ASC Site ID
],MATCH(AuditRepTemp_C!F578,'3) Site Information'!A$7:A$106,0)),"")</f>
        <v>#ERROR!</v>
      </c>
      <c r="I578" s="145" t="str">
        <f>IF(C578&lt;&gt;"",INDEX(WS3_SiteInfo[Site name],MATCH(AuditRepTemp_C!F578,'3) Site Information'!A$7:A$106,0)),"")</f>
        <v>#ERROR!</v>
      </c>
      <c r="J578" s="146" t="str">
        <f>IF(ROWS(J$7:J578)&gt;$A$3*$A$4,"",INDEX(IndicatorsB[Indicator],MOD(ROWS(J$7:J578)-1,$A$3)+1))</f>
        <v>#ERROR!</v>
      </c>
      <c r="K578" s="146" t="str">
        <f>IF(ROWS(K$7:K578)&gt;$A$3*$A$4,"",INDEX(IndicatorsB[Indicator/ Requirement Text],MOD(ROWS(K$7:K578)-1,$A$3)+1))</f>
        <v>#ERROR!</v>
      </c>
      <c r="L578" s="146" t="str">
        <f>IF(ROWS(L$7:L578)&gt;$A$3*$A$4,"",INDEX(IndicatorsB[Footnotes &amp; Criterion],MOD(ROWS(L$7:L578)-1,$A$3)+1))</f>
        <v>#ERROR!</v>
      </c>
      <c r="M578" s="3"/>
      <c r="N578" s="3"/>
      <c r="O578" s="3"/>
      <c r="P578" s="3"/>
      <c r="Q578" s="3"/>
      <c r="R578" s="3"/>
      <c r="S578" s="3"/>
      <c r="T578" s="3"/>
      <c r="U578" s="3"/>
      <c r="V578" s="3"/>
      <c r="W578" s="3"/>
      <c r="X578" s="3"/>
      <c r="Y578" s="3"/>
      <c r="Z578" s="3"/>
    </row>
    <row r="579" ht="14.25" customHeight="1">
      <c r="A579" s="141" t="str">
        <f t="shared" si="1"/>
        <v>#ERROR!</v>
      </c>
      <c r="B579" s="142">
        <f t="shared" si="2"/>
        <v>1652</v>
      </c>
      <c r="C579" s="128" t="str">
        <f>IF(ROWS(C$7:C579)&gt;$A$3*$A$4,"",INDEX(IndicatorsB[SN],MOD(ROWS(C$7:C579)-1,$A$3)+1))</f>
        <v>#ERROR!</v>
      </c>
      <c r="D579" s="128" t="str">
        <f>IF(ROWS(D$7:D579)&gt;$A$3*$A$4,"",INDEX(IndicatorsB[CAR/ Standard],MOD(ROWS(D$7:D579)-1,$A$3)+1))</f>
        <v>#ERROR!</v>
      </c>
      <c r="E579" s="128" t="str">
        <f>IF(ROWS(E$7:E579)&gt;$A$3*$A$4,"",INDEX(IndicatorsB[Doc Version],MOD(ROWS(E$7:E579)-1,$A$3)+1))</f>
        <v>#ERROR!</v>
      </c>
      <c r="F579" s="147" t="str">
        <f t="shared" si="3"/>
        <v/>
      </c>
      <c r="G579" s="144" t="str">
        <f>IFERROR(INDEX('3) Site Information'!$B$7:$B$106,MATCH(AuditRepTemp_C!I579,WS3_SiteInfo[Site name],0)),"")</f>
        <v>#ERROR!</v>
      </c>
      <c r="H579" s="145" t="str">
        <f>IF(C579&lt;&gt;"",INDEX(WS3_SiteInfo[ASC Site ID
],MATCH(AuditRepTemp_C!F579,'3) Site Information'!A$7:A$106,0)),"")</f>
        <v>#ERROR!</v>
      </c>
      <c r="I579" s="145" t="str">
        <f>IF(C579&lt;&gt;"",INDEX(WS3_SiteInfo[Site name],MATCH(AuditRepTemp_C!F579,'3) Site Information'!A$7:A$106,0)),"")</f>
        <v>#ERROR!</v>
      </c>
      <c r="J579" s="146" t="str">
        <f>IF(ROWS(J$7:J579)&gt;$A$3*$A$4,"",INDEX(IndicatorsB[Indicator],MOD(ROWS(J$7:J579)-1,$A$3)+1))</f>
        <v>#ERROR!</v>
      </c>
      <c r="K579" s="146" t="str">
        <f>IF(ROWS(K$7:K579)&gt;$A$3*$A$4,"",INDEX(IndicatorsB[Indicator/ Requirement Text],MOD(ROWS(K$7:K579)-1,$A$3)+1))</f>
        <v>#ERROR!</v>
      </c>
      <c r="L579" s="146" t="str">
        <f>IF(ROWS(L$7:L579)&gt;$A$3*$A$4,"",INDEX(IndicatorsB[Footnotes &amp; Criterion],MOD(ROWS(L$7:L579)-1,$A$3)+1))</f>
        <v>#ERROR!</v>
      </c>
      <c r="M579" s="3"/>
      <c r="N579" s="3"/>
      <c r="O579" s="3"/>
      <c r="P579" s="3"/>
      <c r="Q579" s="3"/>
      <c r="R579" s="3"/>
      <c r="S579" s="3"/>
      <c r="T579" s="3"/>
      <c r="U579" s="3"/>
      <c r="V579" s="3"/>
      <c r="W579" s="3"/>
      <c r="X579" s="3"/>
      <c r="Y579" s="3"/>
      <c r="Z579" s="3"/>
    </row>
    <row r="580" ht="14.25" customHeight="1">
      <c r="A580" s="141" t="str">
        <f t="shared" si="1"/>
        <v>#ERROR!</v>
      </c>
      <c r="B580" s="142">
        <f t="shared" si="2"/>
        <v>1652</v>
      </c>
      <c r="C580" s="128" t="str">
        <f>IF(ROWS(C$7:C580)&gt;$A$3*$A$4,"",INDEX(IndicatorsB[SN],MOD(ROWS(C$7:C580)-1,$A$3)+1))</f>
        <v>#ERROR!</v>
      </c>
      <c r="D580" s="128" t="str">
        <f>IF(ROWS(D$7:D580)&gt;$A$3*$A$4,"",INDEX(IndicatorsB[CAR/ Standard],MOD(ROWS(D$7:D580)-1,$A$3)+1))</f>
        <v>#ERROR!</v>
      </c>
      <c r="E580" s="128" t="str">
        <f>IF(ROWS(E$7:E580)&gt;$A$3*$A$4,"",INDEX(IndicatorsB[Doc Version],MOD(ROWS(E$7:E580)-1,$A$3)+1))</f>
        <v>#ERROR!</v>
      </c>
      <c r="F580" s="147" t="str">
        <f t="shared" si="3"/>
        <v/>
      </c>
      <c r="G580" s="144" t="str">
        <f>IFERROR(INDEX('3) Site Information'!$B$7:$B$106,MATCH(AuditRepTemp_C!I580,WS3_SiteInfo[Site name],0)),"")</f>
        <v>#ERROR!</v>
      </c>
      <c r="H580" s="145" t="str">
        <f>IF(C580&lt;&gt;"",INDEX(WS3_SiteInfo[ASC Site ID
],MATCH(AuditRepTemp_C!F580,'3) Site Information'!A$7:A$106,0)),"")</f>
        <v>#ERROR!</v>
      </c>
      <c r="I580" s="145" t="str">
        <f>IF(C580&lt;&gt;"",INDEX(WS3_SiteInfo[Site name],MATCH(AuditRepTemp_C!F580,'3) Site Information'!A$7:A$106,0)),"")</f>
        <v>#ERROR!</v>
      </c>
      <c r="J580" s="146" t="str">
        <f>IF(ROWS(J$7:J580)&gt;$A$3*$A$4,"",INDEX(IndicatorsB[Indicator],MOD(ROWS(J$7:J580)-1,$A$3)+1))</f>
        <v>#ERROR!</v>
      </c>
      <c r="K580" s="146" t="str">
        <f>IF(ROWS(K$7:K580)&gt;$A$3*$A$4,"",INDEX(IndicatorsB[Indicator/ Requirement Text],MOD(ROWS(K$7:K580)-1,$A$3)+1))</f>
        <v>#ERROR!</v>
      </c>
      <c r="L580" s="146" t="str">
        <f>IF(ROWS(L$7:L580)&gt;$A$3*$A$4,"",INDEX(IndicatorsB[Footnotes &amp; Criterion],MOD(ROWS(L$7:L580)-1,$A$3)+1))</f>
        <v>#ERROR!</v>
      </c>
      <c r="M580" s="3"/>
      <c r="N580" s="3"/>
      <c r="O580" s="3"/>
      <c r="P580" s="3"/>
      <c r="Q580" s="3"/>
      <c r="R580" s="3"/>
      <c r="S580" s="3"/>
      <c r="T580" s="3"/>
      <c r="U580" s="3"/>
      <c r="V580" s="3"/>
      <c r="W580" s="3"/>
      <c r="X580" s="3"/>
      <c r="Y580" s="3"/>
      <c r="Z580" s="3"/>
    </row>
    <row r="581" ht="14.25" customHeight="1">
      <c r="A581" s="141" t="str">
        <f t="shared" si="1"/>
        <v>#ERROR!</v>
      </c>
      <c r="B581" s="142">
        <f t="shared" si="2"/>
        <v>1652</v>
      </c>
      <c r="C581" s="128" t="str">
        <f>IF(ROWS(C$7:C581)&gt;$A$3*$A$4,"",INDEX(IndicatorsB[SN],MOD(ROWS(C$7:C581)-1,$A$3)+1))</f>
        <v>#ERROR!</v>
      </c>
      <c r="D581" s="128" t="str">
        <f>IF(ROWS(D$7:D581)&gt;$A$3*$A$4,"",INDEX(IndicatorsB[CAR/ Standard],MOD(ROWS(D$7:D581)-1,$A$3)+1))</f>
        <v>#ERROR!</v>
      </c>
      <c r="E581" s="128" t="str">
        <f>IF(ROWS(E$7:E581)&gt;$A$3*$A$4,"",INDEX(IndicatorsB[Doc Version],MOD(ROWS(E$7:E581)-1,$A$3)+1))</f>
        <v>#ERROR!</v>
      </c>
      <c r="F581" s="147" t="str">
        <f t="shared" si="3"/>
        <v/>
      </c>
      <c r="G581" s="144" t="str">
        <f>IFERROR(INDEX('3) Site Information'!$B$7:$B$106,MATCH(AuditRepTemp_C!I581,WS3_SiteInfo[Site name],0)),"")</f>
        <v>#ERROR!</v>
      </c>
      <c r="H581" s="145" t="str">
        <f>IF(C581&lt;&gt;"",INDEX(WS3_SiteInfo[ASC Site ID
],MATCH(AuditRepTemp_C!F581,'3) Site Information'!A$7:A$106,0)),"")</f>
        <v>#ERROR!</v>
      </c>
      <c r="I581" s="145" t="str">
        <f>IF(C581&lt;&gt;"",INDEX(WS3_SiteInfo[Site name],MATCH(AuditRepTemp_C!F581,'3) Site Information'!A$7:A$106,0)),"")</f>
        <v>#ERROR!</v>
      </c>
      <c r="J581" s="146" t="str">
        <f>IF(ROWS(J$7:J581)&gt;$A$3*$A$4,"",INDEX(IndicatorsB[Indicator],MOD(ROWS(J$7:J581)-1,$A$3)+1))</f>
        <v>#ERROR!</v>
      </c>
      <c r="K581" s="146" t="str">
        <f>IF(ROWS(K$7:K581)&gt;$A$3*$A$4,"",INDEX(IndicatorsB[Indicator/ Requirement Text],MOD(ROWS(K$7:K581)-1,$A$3)+1))</f>
        <v>#ERROR!</v>
      </c>
      <c r="L581" s="146" t="str">
        <f>IF(ROWS(L$7:L581)&gt;$A$3*$A$4,"",INDEX(IndicatorsB[Footnotes &amp; Criterion],MOD(ROWS(L$7:L581)-1,$A$3)+1))</f>
        <v>#ERROR!</v>
      </c>
      <c r="M581" s="3"/>
      <c r="N581" s="3"/>
      <c r="O581" s="3"/>
      <c r="P581" s="3"/>
      <c r="Q581" s="3"/>
      <c r="R581" s="3"/>
      <c r="S581" s="3"/>
      <c r="T581" s="3"/>
      <c r="U581" s="3"/>
      <c r="V581" s="3"/>
      <c r="W581" s="3"/>
      <c r="X581" s="3"/>
      <c r="Y581" s="3"/>
      <c r="Z581" s="3"/>
    </row>
    <row r="582" ht="14.25" customHeight="1">
      <c r="A582" s="141" t="str">
        <f t="shared" si="1"/>
        <v>#ERROR!</v>
      </c>
      <c r="B582" s="142">
        <f t="shared" si="2"/>
        <v>1652</v>
      </c>
      <c r="C582" s="128" t="str">
        <f>IF(ROWS(C$7:C582)&gt;$A$3*$A$4,"",INDEX(IndicatorsB[SN],MOD(ROWS(C$7:C582)-1,$A$3)+1))</f>
        <v>#ERROR!</v>
      </c>
      <c r="D582" s="128" t="str">
        <f>IF(ROWS(D$7:D582)&gt;$A$3*$A$4,"",INDEX(IndicatorsB[CAR/ Standard],MOD(ROWS(D$7:D582)-1,$A$3)+1))</f>
        <v>#ERROR!</v>
      </c>
      <c r="E582" s="128" t="str">
        <f>IF(ROWS(E$7:E582)&gt;$A$3*$A$4,"",INDEX(IndicatorsB[Doc Version],MOD(ROWS(E$7:E582)-1,$A$3)+1))</f>
        <v>#ERROR!</v>
      </c>
      <c r="F582" s="147" t="str">
        <f t="shared" si="3"/>
        <v/>
      </c>
      <c r="G582" s="144" t="str">
        <f>IFERROR(INDEX('3) Site Information'!$B$7:$B$106,MATCH(AuditRepTemp_C!I582,WS3_SiteInfo[Site name],0)),"")</f>
        <v>#ERROR!</v>
      </c>
      <c r="H582" s="145" t="str">
        <f>IF(C582&lt;&gt;"",INDEX(WS3_SiteInfo[ASC Site ID
],MATCH(AuditRepTemp_C!F582,'3) Site Information'!A$7:A$106,0)),"")</f>
        <v>#ERROR!</v>
      </c>
      <c r="I582" s="145" t="str">
        <f>IF(C582&lt;&gt;"",INDEX(WS3_SiteInfo[Site name],MATCH(AuditRepTemp_C!F582,'3) Site Information'!A$7:A$106,0)),"")</f>
        <v>#ERROR!</v>
      </c>
      <c r="J582" s="146" t="str">
        <f>IF(ROWS(J$7:J582)&gt;$A$3*$A$4,"",INDEX(IndicatorsB[Indicator],MOD(ROWS(J$7:J582)-1,$A$3)+1))</f>
        <v>#ERROR!</v>
      </c>
      <c r="K582" s="146" t="str">
        <f>IF(ROWS(K$7:K582)&gt;$A$3*$A$4,"",INDEX(IndicatorsB[Indicator/ Requirement Text],MOD(ROWS(K$7:K582)-1,$A$3)+1))</f>
        <v>#ERROR!</v>
      </c>
      <c r="L582" s="146" t="str">
        <f>IF(ROWS(L$7:L582)&gt;$A$3*$A$4,"",INDEX(IndicatorsB[Footnotes &amp; Criterion],MOD(ROWS(L$7:L582)-1,$A$3)+1))</f>
        <v>#ERROR!</v>
      </c>
      <c r="M582" s="3"/>
      <c r="N582" s="3"/>
      <c r="O582" s="3"/>
      <c r="P582" s="3"/>
      <c r="Q582" s="3"/>
      <c r="R582" s="3"/>
      <c r="S582" s="3"/>
      <c r="T582" s="3"/>
      <c r="U582" s="3"/>
      <c r="V582" s="3"/>
      <c r="W582" s="3"/>
      <c r="X582" s="3"/>
      <c r="Y582" s="3"/>
      <c r="Z582" s="3"/>
    </row>
    <row r="583" ht="14.25" customHeight="1">
      <c r="A583" s="141" t="str">
        <f t="shared" si="1"/>
        <v>#ERROR!</v>
      </c>
      <c r="B583" s="142">
        <f t="shared" si="2"/>
        <v>1652</v>
      </c>
      <c r="C583" s="128" t="str">
        <f>IF(ROWS(C$7:C583)&gt;$A$3*$A$4,"",INDEX(IndicatorsB[SN],MOD(ROWS(C$7:C583)-1,$A$3)+1))</f>
        <v>#ERROR!</v>
      </c>
      <c r="D583" s="128" t="str">
        <f>IF(ROWS(D$7:D583)&gt;$A$3*$A$4,"",INDEX(IndicatorsB[CAR/ Standard],MOD(ROWS(D$7:D583)-1,$A$3)+1))</f>
        <v>#ERROR!</v>
      </c>
      <c r="E583" s="128" t="str">
        <f>IF(ROWS(E$7:E583)&gt;$A$3*$A$4,"",INDEX(IndicatorsB[Doc Version],MOD(ROWS(E$7:E583)-1,$A$3)+1))</f>
        <v>#ERROR!</v>
      </c>
      <c r="F583" s="147" t="str">
        <f t="shared" si="3"/>
        <v/>
      </c>
      <c r="G583" s="144" t="str">
        <f>IFERROR(INDEX('3) Site Information'!$B$7:$B$106,MATCH(AuditRepTemp_C!I583,WS3_SiteInfo[Site name],0)),"")</f>
        <v>#ERROR!</v>
      </c>
      <c r="H583" s="145" t="str">
        <f>IF(C583&lt;&gt;"",INDEX(WS3_SiteInfo[ASC Site ID
],MATCH(AuditRepTemp_C!F583,'3) Site Information'!A$7:A$106,0)),"")</f>
        <v>#ERROR!</v>
      </c>
      <c r="I583" s="145" t="str">
        <f>IF(C583&lt;&gt;"",INDEX(WS3_SiteInfo[Site name],MATCH(AuditRepTemp_C!F583,'3) Site Information'!A$7:A$106,0)),"")</f>
        <v>#ERROR!</v>
      </c>
      <c r="J583" s="146" t="str">
        <f>IF(ROWS(J$7:J583)&gt;$A$3*$A$4,"",INDEX(IndicatorsB[Indicator],MOD(ROWS(J$7:J583)-1,$A$3)+1))</f>
        <v>#ERROR!</v>
      </c>
      <c r="K583" s="146" t="str">
        <f>IF(ROWS(K$7:K583)&gt;$A$3*$A$4,"",INDEX(IndicatorsB[Indicator/ Requirement Text],MOD(ROWS(K$7:K583)-1,$A$3)+1))</f>
        <v>#ERROR!</v>
      </c>
      <c r="L583" s="146" t="str">
        <f>IF(ROWS(L$7:L583)&gt;$A$3*$A$4,"",INDEX(IndicatorsB[Footnotes &amp; Criterion],MOD(ROWS(L$7:L583)-1,$A$3)+1))</f>
        <v>#ERROR!</v>
      </c>
      <c r="M583" s="3"/>
      <c r="N583" s="3"/>
      <c r="O583" s="3"/>
      <c r="P583" s="3"/>
      <c r="Q583" s="3"/>
      <c r="R583" s="3"/>
      <c r="S583" s="3"/>
      <c r="T583" s="3"/>
      <c r="U583" s="3"/>
      <c r="V583" s="3"/>
      <c r="W583" s="3"/>
      <c r="X583" s="3"/>
      <c r="Y583" s="3"/>
      <c r="Z583" s="3"/>
    </row>
    <row r="584" ht="14.25" customHeight="1">
      <c r="A584" s="141" t="str">
        <f t="shared" si="1"/>
        <v>#ERROR!</v>
      </c>
      <c r="B584" s="142">
        <f t="shared" si="2"/>
        <v>1652</v>
      </c>
      <c r="C584" s="128" t="str">
        <f>IF(ROWS(C$7:C584)&gt;$A$3*$A$4,"",INDEX(IndicatorsB[SN],MOD(ROWS(C$7:C584)-1,$A$3)+1))</f>
        <v>#ERROR!</v>
      </c>
      <c r="D584" s="128" t="str">
        <f>IF(ROWS(D$7:D584)&gt;$A$3*$A$4,"",INDEX(IndicatorsB[CAR/ Standard],MOD(ROWS(D$7:D584)-1,$A$3)+1))</f>
        <v>#ERROR!</v>
      </c>
      <c r="E584" s="128" t="str">
        <f>IF(ROWS(E$7:E584)&gt;$A$3*$A$4,"",INDEX(IndicatorsB[Doc Version],MOD(ROWS(E$7:E584)-1,$A$3)+1))</f>
        <v>#ERROR!</v>
      </c>
      <c r="F584" s="147" t="str">
        <f t="shared" si="3"/>
        <v/>
      </c>
      <c r="G584" s="144" t="str">
        <f>IFERROR(INDEX('3) Site Information'!$B$7:$B$106,MATCH(AuditRepTemp_C!I584,WS3_SiteInfo[Site name],0)),"")</f>
        <v>#ERROR!</v>
      </c>
      <c r="H584" s="145" t="str">
        <f>IF(C584&lt;&gt;"",INDEX(WS3_SiteInfo[ASC Site ID
],MATCH(AuditRepTemp_C!F584,'3) Site Information'!A$7:A$106,0)),"")</f>
        <v>#ERROR!</v>
      </c>
      <c r="I584" s="145" t="str">
        <f>IF(C584&lt;&gt;"",INDEX(WS3_SiteInfo[Site name],MATCH(AuditRepTemp_C!F584,'3) Site Information'!A$7:A$106,0)),"")</f>
        <v>#ERROR!</v>
      </c>
      <c r="J584" s="146" t="str">
        <f>IF(ROWS(J$7:J584)&gt;$A$3*$A$4,"",INDEX(IndicatorsB[Indicator],MOD(ROWS(J$7:J584)-1,$A$3)+1))</f>
        <v>#ERROR!</v>
      </c>
      <c r="K584" s="146" t="str">
        <f>IF(ROWS(K$7:K584)&gt;$A$3*$A$4,"",INDEX(IndicatorsB[Indicator/ Requirement Text],MOD(ROWS(K$7:K584)-1,$A$3)+1))</f>
        <v>#ERROR!</v>
      </c>
      <c r="L584" s="146" t="str">
        <f>IF(ROWS(L$7:L584)&gt;$A$3*$A$4,"",INDEX(IndicatorsB[Footnotes &amp; Criterion],MOD(ROWS(L$7:L584)-1,$A$3)+1))</f>
        <v>#ERROR!</v>
      </c>
      <c r="M584" s="3"/>
      <c r="N584" s="3"/>
      <c r="O584" s="3"/>
      <c r="P584" s="3"/>
      <c r="Q584" s="3"/>
      <c r="R584" s="3"/>
      <c r="S584" s="3"/>
      <c r="T584" s="3"/>
      <c r="U584" s="3"/>
      <c r="V584" s="3"/>
      <c r="W584" s="3"/>
      <c r="X584" s="3"/>
      <c r="Y584" s="3"/>
      <c r="Z584" s="3"/>
    </row>
    <row r="585" ht="14.25" customHeight="1">
      <c r="A585" s="141" t="str">
        <f t="shared" si="1"/>
        <v>#ERROR!</v>
      </c>
      <c r="B585" s="142">
        <f t="shared" si="2"/>
        <v>1652</v>
      </c>
      <c r="C585" s="128" t="str">
        <f>IF(ROWS(C$7:C585)&gt;$A$3*$A$4,"",INDEX(IndicatorsB[SN],MOD(ROWS(C$7:C585)-1,$A$3)+1))</f>
        <v>#ERROR!</v>
      </c>
      <c r="D585" s="128" t="str">
        <f>IF(ROWS(D$7:D585)&gt;$A$3*$A$4,"",INDEX(IndicatorsB[CAR/ Standard],MOD(ROWS(D$7:D585)-1,$A$3)+1))</f>
        <v>#ERROR!</v>
      </c>
      <c r="E585" s="128" t="str">
        <f>IF(ROWS(E$7:E585)&gt;$A$3*$A$4,"",INDEX(IndicatorsB[Doc Version],MOD(ROWS(E$7:E585)-1,$A$3)+1))</f>
        <v>#ERROR!</v>
      </c>
      <c r="F585" s="147" t="str">
        <f t="shared" si="3"/>
        <v/>
      </c>
      <c r="G585" s="144" t="str">
        <f>IFERROR(INDEX('3) Site Information'!$B$7:$B$106,MATCH(AuditRepTemp_C!I585,WS3_SiteInfo[Site name],0)),"")</f>
        <v>#ERROR!</v>
      </c>
      <c r="H585" s="145" t="str">
        <f>IF(C585&lt;&gt;"",INDEX(WS3_SiteInfo[ASC Site ID
],MATCH(AuditRepTemp_C!F585,'3) Site Information'!A$7:A$106,0)),"")</f>
        <v>#ERROR!</v>
      </c>
      <c r="I585" s="145" t="str">
        <f>IF(C585&lt;&gt;"",INDEX(WS3_SiteInfo[Site name],MATCH(AuditRepTemp_C!F585,'3) Site Information'!A$7:A$106,0)),"")</f>
        <v>#ERROR!</v>
      </c>
      <c r="J585" s="146" t="str">
        <f>IF(ROWS(J$7:J585)&gt;$A$3*$A$4,"",INDEX(IndicatorsB[Indicator],MOD(ROWS(J$7:J585)-1,$A$3)+1))</f>
        <v>#ERROR!</v>
      </c>
      <c r="K585" s="146" t="str">
        <f>IF(ROWS(K$7:K585)&gt;$A$3*$A$4,"",INDEX(IndicatorsB[Indicator/ Requirement Text],MOD(ROWS(K$7:K585)-1,$A$3)+1))</f>
        <v>#ERROR!</v>
      </c>
      <c r="L585" s="146" t="str">
        <f>IF(ROWS(L$7:L585)&gt;$A$3*$A$4,"",INDEX(IndicatorsB[Footnotes &amp; Criterion],MOD(ROWS(L$7:L585)-1,$A$3)+1))</f>
        <v>#ERROR!</v>
      </c>
      <c r="M585" s="3"/>
      <c r="N585" s="3"/>
      <c r="O585" s="3"/>
      <c r="P585" s="3"/>
      <c r="Q585" s="3"/>
      <c r="R585" s="3"/>
      <c r="S585" s="3"/>
      <c r="T585" s="3"/>
      <c r="U585" s="3"/>
      <c r="V585" s="3"/>
      <c r="W585" s="3"/>
      <c r="X585" s="3"/>
      <c r="Y585" s="3"/>
      <c r="Z585" s="3"/>
    </row>
    <row r="586" ht="14.25" customHeight="1">
      <c r="A586" s="141" t="str">
        <f t="shared" si="1"/>
        <v>#ERROR!</v>
      </c>
      <c r="B586" s="142">
        <f t="shared" si="2"/>
        <v>1652</v>
      </c>
      <c r="C586" s="128" t="str">
        <f>IF(ROWS(C$7:C586)&gt;$A$3*$A$4,"",INDEX(IndicatorsB[SN],MOD(ROWS(C$7:C586)-1,$A$3)+1))</f>
        <v>#ERROR!</v>
      </c>
      <c r="D586" s="128" t="str">
        <f>IF(ROWS(D$7:D586)&gt;$A$3*$A$4,"",INDEX(IndicatorsB[CAR/ Standard],MOD(ROWS(D$7:D586)-1,$A$3)+1))</f>
        <v>#ERROR!</v>
      </c>
      <c r="E586" s="128" t="str">
        <f>IF(ROWS(E$7:E586)&gt;$A$3*$A$4,"",INDEX(IndicatorsB[Doc Version],MOD(ROWS(E$7:E586)-1,$A$3)+1))</f>
        <v>#ERROR!</v>
      </c>
      <c r="F586" s="147" t="str">
        <f t="shared" si="3"/>
        <v/>
      </c>
      <c r="G586" s="144" t="str">
        <f>IFERROR(INDEX('3) Site Information'!$B$7:$B$106,MATCH(AuditRepTemp_C!I586,WS3_SiteInfo[Site name],0)),"")</f>
        <v>#ERROR!</v>
      </c>
      <c r="H586" s="145" t="str">
        <f>IF(C586&lt;&gt;"",INDEX(WS3_SiteInfo[ASC Site ID
],MATCH(AuditRepTemp_C!F586,'3) Site Information'!A$7:A$106,0)),"")</f>
        <v>#ERROR!</v>
      </c>
      <c r="I586" s="145" t="str">
        <f>IF(C586&lt;&gt;"",INDEX(WS3_SiteInfo[Site name],MATCH(AuditRepTemp_C!F586,'3) Site Information'!A$7:A$106,0)),"")</f>
        <v>#ERROR!</v>
      </c>
      <c r="J586" s="146" t="str">
        <f>IF(ROWS(J$7:J586)&gt;$A$3*$A$4,"",INDEX(IndicatorsB[Indicator],MOD(ROWS(J$7:J586)-1,$A$3)+1))</f>
        <v>#ERROR!</v>
      </c>
      <c r="K586" s="146" t="str">
        <f>IF(ROWS(K$7:K586)&gt;$A$3*$A$4,"",INDEX(IndicatorsB[Indicator/ Requirement Text],MOD(ROWS(K$7:K586)-1,$A$3)+1))</f>
        <v>#ERROR!</v>
      </c>
      <c r="L586" s="146" t="str">
        <f>IF(ROWS(L$7:L586)&gt;$A$3*$A$4,"",INDEX(IndicatorsB[Footnotes &amp; Criterion],MOD(ROWS(L$7:L586)-1,$A$3)+1))</f>
        <v>#ERROR!</v>
      </c>
      <c r="M586" s="3"/>
      <c r="N586" s="3"/>
      <c r="O586" s="3"/>
      <c r="P586" s="3"/>
      <c r="Q586" s="3"/>
      <c r="R586" s="3"/>
      <c r="S586" s="3"/>
      <c r="T586" s="3"/>
      <c r="U586" s="3"/>
      <c r="V586" s="3"/>
      <c r="W586" s="3"/>
      <c r="X586" s="3"/>
      <c r="Y586" s="3"/>
      <c r="Z586" s="3"/>
    </row>
    <row r="587" ht="14.25" customHeight="1">
      <c r="A587" s="141" t="str">
        <f t="shared" si="1"/>
        <v>#ERROR!</v>
      </c>
      <c r="B587" s="142">
        <f t="shared" si="2"/>
        <v>1652</v>
      </c>
      <c r="C587" s="128" t="str">
        <f>IF(ROWS(C$7:C587)&gt;$A$3*$A$4,"",INDEX(IndicatorsB[SN],MOD(ROWS(C$7:C587)-1,$A$3)+1))</f>
        <v>#ERROR!</v>
      </c>
      <c r="D587" s="128" t="str">
        <f>IF(ROWS(D$7:D587)&gt;$A$3*$A$4,"",INDEX(IndicatorsB[CAR/ Standard],MOD(ROWS(D$7:D587)-1,$A$3)+1))</f>
        <v>#ERROR!</v>
      </c>
      <c r="E587" s="128" t="str">
        <f>IF(ROWS(E$7:E587)&gt;$A$3*$A$4,"",INDEX(IndicatorsB[Doc Version],MOD(ROWS(E$7:E587)-1,$A$3)+1))</f>
        <v>#ERROR!</v>
      </c>
      <c r="F587" s="147" t="str">
        <f t="shared" si="3"/>
        <v/>
      </c>
      <c r="G587" s="144" t="str">
        <f>IFERROR(INDEX('3) Site Information'!$B$7:$B$106,MATCH(AuditRepTemp_C!I587,WS3_SiteInfo[Site name],0)),"")</f>
        <v>#ERROR!</v>
      </c>
      <c r="H587" s="145" t="str">
        <f>IF(C587&lt;&gt;"",INDEX(WS3_SiteInfo[ASC Site ID
],MATCH(AuditRepTemp_C!F587,'3) Site Information'!A$7:A$106,0)),"")</f>
        <v>#ERROR!</v>
      </c>
      <c r="I587" s="145" t="str">
        <f>IF(C587&lt;&gt;"",INDEX(WS3_SiteInfo[Site name],MATCH(AuditRepTemp_C!F587,'3) Site Information'!A$7:A$106,0)),"")</f>
        <v>#ERROR!</v>
      </c>
      <c r="J587" s="146" t="str">
        <f>IF(ROWS(J$7:J587)&gt;$A$3*$A$4,"",INDEX(IndicatorsB[Indicator],MOD(ROWS(J$7:J587)-1,$A$3)+1))</f>
        <v>#ERROR!</v>
      </c>
      <c r="K587" s="146" t="str">
        <f>IF(ROWS(K$7:K587)&gt;$A$3*$A$4,"",INDEX(IndicatorsB[Indicator/ Requirement Text],MOD(ROWS(K$7:K587)-1,$A$3)+1))</f>
        <v>#ERROR!</v>
      </c>
      <c r="L587" s="146" t="str">
        <f>IF(ROWS(L$7:L587)&gt;$A$3*$A$4,"",INDEX(IndicatorsB[Footnotes &amp; Criterion],MOD(ROWS(L$7:L587)-1,$A$3)+1))</f>
        <v>#ERROR!</v>
      </c>
      <c r="M587" s="3"/>
      <c r="N587" s="3"/>
      <c r="O587" s="3"/>
      <c r="P587" s="3"/>
      <c r="Q587" s="3"/>
      <c r="R587" s="3"/>
      <c r="S587" s="3"/>
      <c r="T587" s="3"/>
      <c r="U587" s="3"/>
      <c r="V587" s="3"/>
      <c r="W587" s="3"/>
      <c r="X587" s="3"/>
      <c r="Y587" s="3"/>
      <c r="Z587" s="3"/>
    </row>
    <row r="588" ht="14.25" customHeight="1">
      <c r="A588" s="141" t="str">
        <f t="shared" si="1"/>
        <v>#ERROR!</v>
      </c>
      <c r="B588" s="142">
        <f t="shared" si="2"/>
        <v>1652</v>
      </c>
      <c r="C588" s="128" t="str">
        <f>IF(ROWS(C$7:C588)&gt;$A$3*$A$4,"",INDEX(IndicatorsB[SN],MOD(ROWS(C$7:C588)-1,$A$3)+1))</f>
        <v>#ERROR!</v>
      </c>
      <c r="D588" s="128" t="str">
        <f>IF(ROWS(D$7:D588)&gt;$A$3*$A$4,"",INDEX(IndicatorsB[CAR/ Standard],MOD(ROWS(D$7:D588)-1,$A$3)+1))</f>
        <v>#ERROR!</v>
      </c>
      <c r="E588" s="128" t="str">
        <f>IF(ROWS(E$7:E588)&gt;$A$3*$A$4,"",INDEX(IndicatorsB[Doc Version],MOD(ROWS(E$7:E588)-1,$A$3)+1))</f>
        <v>#ERROR!</v>
      </c>
      <c r="F588" s="147" t="str">
        <f t="shared" si="3"/>
        <v/>
      </c>
      <c r="G588" s="144" t="str">
        <f>IFERROR(INDEX('3) Site Information'!$B$7:$B$106,MATCH(AuditRepTemp_C!I588,WS3_SiteInfo[Site name],0)),"")</f>
        <v>#ERROR!</v>
      </c>
      <c r="H588" s="145" t="str">
        <f>IF(C588&lt;&gt;"",INDEX(WS3_SiteInfo[ASC Site ID
],MATCH(AuditRepTemp_C!F588,'3) Site Information'!A$7:A$106,0)),"")</f>
        <v>#ERROR!</v>
      </c>
      <c r="I588" s="145" t="str">
        <f>IF(C588&lt;&gt;"",INDEX(WS3_SiteInfo[Site name],MATCH(AuditRepTemp_C!F588,'3) Site Information'!A$7:A$106,0)),"")</f>
        <v>#ERROR!</v>
      </c>
      <c r="J588" s="146" t="str">
        <f>IF(ROWS(J$7:J588)&gt;$A$3*$A$4,"",INDEX(IndicatorsB[Indicator],MOD(ROWS(J$7:J588)-1,$A$3)+1))</f>
        <v>#ERROR!</v>
      </c>
      <c r="K588" s="146" t="str">
        <f>IF(ROWS(K$7:K588)&gt;$A$3*$A$4,"",INDEX(IndicatorsB[Indicator/ Requirement Text],MOD(ROWS(K$7:K588)-1,$A$3)+1))</f>
        <v>#ERROR!</v>
      </c>
      <c r="L588" s="146" t="str">
        <f>IF(ROWS(L$7:L588)&gt;$A$3*$A$4,"",INDEX(IndicatorsB[Footnotes &amp; Criterion],MOD(ROWS(L$7:L588)-1,$A$3)+1))</f>
        <v>#ERROR!</v>
      </c>
      <c r="M588" s="3"/>
      <c r="N588" s="3"/>
      <c r="O588" s="3"/>
      <c r="P588" s="3"/>
      <c r="Q588" s="3"/>
      <c r="R588" s="3"/>
      <c r="S588" s="3"/>
      <c r="T588" s="3"/>
      <c r="U588" s="3"/>
      <c r="V588" s="3"/>
      <c r="W588" s="3"/>
      <c r="X588" s="3"/>
      <c r="Y588" s="3"/>
      <c r="Z588" s="3"/>
    </row>
    <row r="589" ht="14.25" customHeight="1">
      <c r="A589" s="141" t="str">
        <f t="shared" si="1"/>
        <v>#ERROR!</v>
      </c>
      <c r="B589" s="142">
        <f t="shared" si="2"/>
        <v>1652</v>
      </c>
      <c r="C589" s="128" t="str">
        <f>IF(ROWS(C$7:C589)&gt;$A$3*$A$4,"",INDEX(IndicatorsB[SN],MOD(ROWS(C$7:C589)-1,$A$3)+1))</f>
        <v>#ERROR!</v>
      </c>
      <c r="D589" s="128" t="str">
        <f>IF(ROWS(D$7:D589)&gt;$A$3*$A$4,"",INDEX(IndicatorsB[CAR/ Standard],MOD(ROWS(D$7:D589)-1,$A$3)+1))</f>
        <v>#ERROR!</v>
      </c>
      <c r="E589" s="128" t="str">
        <f>IF(ROWS(E$7:E589)&gt;$A$3*$A$4,"",INDEX(IndicatorsB[Doc Version],MOD(ROWS(E$7:E589)-1,$A$3)+1))</f>
        <v>#ERROR!</v>
      </c>
      <c r="F589" s="147" t="str">
        <f t="shared" si="3"/>
        <v/>
      </c>
      <c r="G589" s="144" t="str">
        <f>IFERROR(INDEX('3) Site Information'!$B$7:$B$106,MATCH(AuditRepTemp_C!I589,WS3_SiteInfo[Site name],0)),"")</f>
        <v>#ERROR!</v>
      </c>
      <c r="H589" s="145" t="str">
        <f>IF(C589&lt;&gt;"",INDEX(WS3_SiteInfo[ASC Site ID
],MATCH(AuditRepTemp_C!F589,'3) Site Information'!A$7:A$106,0)),"")</f>
        <v>#ERROR!</v>
      </c>
      <c r="I589" s="145" t="str">
        <f>IF(C589&lt;&gt;"",INDEX(WS3_SiteInfo[Site name],MATCH(AuditRepTemp_C!F589,'3) Site Information'!A$7:A$106,0)),"")</f>
        <v>#ERROR!</v>
      </c>
      <c r="J589" s="146" t="str">
        <f>IF(ROWS(J$7:J589)&gt;$A$3*$A$4,"",INDEX(IndicatorsB[Indicator],MOD(ROWS(J$7:J589)-1,$A$3)+1))</f>
        <v>#ERROR!</v>
      </c>
      <c r="K589" s="146" t="str">
        <f>IF(ROWS(K$7:K589)&gt;$A$3*$A$4,"",INDEX(IndicatorsB[Indicator/ Requirement Text],MOD(ROWS(K$7:K589)-1,$A$3)+1))</f>
        <v>#ERROR!</v>
      </c>
      <c r="L589" s="146" t="str">
        <f>IF(ROWS(L$7:L589)&gt;$A$3*$A$4,"",INDEX(IndicatorsB[Footnotes &amp; Criterion],MOD(ROWS(L$7:L589)-1,$A$3)+1))</f>
        <v>#ERROR!</v>
      </c>
      <c r="M589" s="3"/>
      <c r="N589" s="3"/>
      <c r="O589" s="3"/>
      <c r="P589" s="3"/>
      <c r="Q589" s="3"/>
      <c r="R589" s="3"/>
      <c r="S589" s="3"/>
      <c r="T589" s="3"/>
      <c r="U589" s="3"/>
      <c r="V589" s="3"/>
      <c r="W589" s="3"/>
      <c r="X589" s="3"/>
      <c r="Y589" s="3"/>
      <c r="Z589" s="3"/>
    </row>
    <row r="590" ht="14.25" customHeight="1">
      <c r="A590" s="141" t="str">
        <f t="shared" si="1"/>
        <v>#ERROR!</v>
      </c>
      <c r="B590" s="142">
        <f t="shared" si="2"/>
        <v>1652</v>
      </c>
      <c r="C590" s="128" t="str">
        <f>IF(ROWS(C$7:C590)&gt;$A$3*$A$4,"",INDEX(IndicatorsB[SN],MOD(ROWS(C$7:C590)-1,$A$3)+1))</f>
        <v>#ERROR!</v>
      </c>
      <c r="D590" s="128" t="str">
        <f>IF(ROWS(D$7:D590)&gt;$A$3*$A$4,"",INDEX(IndicatorsB[CAR/ Standard],MOD(ROWS(D$7:D590)-1,$A$3)+1))</f>
        <v>#ERROR!</v>
      </c>
      <c r="E590" s="128" t="str">
        <f>IF(ROWS(E$7:E590)&gt;$A$3*$A$4,"",INDEX(IndicatorsB[Doc Version],MOD(ROWS(E$7:E590)-1,$A$3)+1))</f>
        <v>#ERROR!</v>
      </c>
      <c r="F590" s="147" t="str">
        <f t="shared" si="3"/>
        <v/>
      </c>
      <c r="G590" s="144" t="str">
        <f>IFERROR(INDEX('3) Site Information'!$B$7:$B$106,MATCH(AuditRepTemp_C!I590,WS3_SiteInfo[Site name],0)),"")</f>
        <v>#ERROR!</v>
      </c>
      <c r="H590" s="145" t="str">
        <f>IF(C590&lt;&gt;"",INDEX(WS3_SiteInfo[ASC Site ID
],MATCH(AuditRepTemp_C!F590,'3) Site Information'!A$7:A$106,0)),"")</f>
        <v>#ERROR!</v>
      </c>
      <c r="I590" s="145" t="str">
        <f>IF(C590&lt;&gt;"",INDEX(WS3_SiteInfo[Site name],MATCH(AuditRepTemp_C!F590,'3) Site Information'!A$7:A$106,0)),"")</f>
        <v>#ERROR!</v>
      </c>
      <c r="J590" s="146" t="str">
        <f>IF(ROWS(J$7:J590)&gt;$A$3*$A$4,"",INDEX(IndicatorsB[Indicator],MOD(ROWS(J$7:J590)-1,$A$3)+1))</f>
        <v>#ERROR!</v>
      </c>
      <c r="K590" s="146" t="str">
        <f>IF(ROWS(K$7:K590)&gt;$A$3*$A$4,"",INDEX(IndicatorsB[Indicator/ Requirement Text],MOD(ROWS(K$7:K590)-1,$A$3)+1))</f>
        <v>#ERROR!</v>
      </c>
      <c r="L590" s="146" t="str">
        <f>IF(ROWS(L$7:L590)&gt;$A$3*$A$4,"",INDEX(IndicatorsB[Footnotes &amp; Criterion],MOD(ROWS(L$7:L590)-1,$A$3)+1))</f>
        <v>#ERROR!</v>
      </c>
      <c r="M590" s="3"/>
      <c r="N590" s="3"/>
      <c r="O590" s="3"/>
      <c r="P590" s="3"/>
      <c r="Q590" s="3"/>
      <c r="R590" s="3"/>
      <c r="S590" s="3"/>
      <c r="T590" s="3"/>
      <c r="U590" s="3"/>
      <c r="V590" s="3"/>
      <c r="W590" s="3"/>
      <c r="X590" s="3"/>
      <c r="Y590" s="3"/>
      <c r="Z590" s="3"/>
    </row>
    <row r="591" ht="14.25" customHeight="1">
      <c r="A591" s="141" t="str">
        <f t="shared" si="1"/>
        <v>#ERROR!</v>
      </c>
      <c r="B591" s="142">
        <f t="shared" si="2"/>
        <v>1652</v>
      </c>
      <c r="C591" s="128" t="str">
        <f>IF(ROWS(C$7:C591)&gt;$A$3*$A$4,"",INDEX(IndicatorsB[SN],MOD(ROWS(C$7:C591)-1,$A$3)+1))</f>
        <v>#ERROR!</v>
      </c>
      <c r="D591" s="128" t="str">
        <f>IF(ROWS(D$7:D591)&gt;$A$3*$A$4,"",INDEX(IndicatorsB[CAR/ Standard],MOD(ROWS(D$7:D591)-1,$A$3)+1))</f>
        <v>#ERROR!</v>
      </c>
      <c r="E591" s="128" t="str">
        <f>IF(ROWS(E$7:E591)&gt;$A$3*$A$4,"",INDEX(IndicatorsB[Doc Version],MOD(ROWS(E$7:E591)-1,$A$3)+1))</f>
        <v>#ERROR!</v>
      </c>
      <c r="F591" s="147" t="str">
        <f t="shared" si="3"/>
        <v/>
      </c>
      <c r="G591" s="144" t="str">
        <f>IFERROR(INDEX('3) Site Information'!$B$7:$B$106,MATCH(AuditRepTemp_C!I591,WS3_SiteInfo[Site name],0)),"")</f>
        <v>#ERROR!</v>
      </c>
      <c r="H591" s="145" t="str">
        <f>IF(C591&lt;&gt;"",INDEX(WS3_SiteInfo[ASC Site ID
],MATCH(AuditRepTemp_C!F591,'3) Site Information'!A$7:A$106,0)),"")</f>
        <v>#ERROR!</v>
      </c>
      <c r="I591" s="145" t="str">
        <f>IF(C591&lt;&gt;"",INDEX(WS3_SiteInfo[Site name],MATCH(AuditRepTemp_C!F591,'3) Site Information'!A$7:A$106,0)),"")</f>
        <v>#ERROR!</v>
      </c>
      <c r="J591" s="146" t="str">
        <f>IF(ROWS(J$7:J591)&gt;$A$3*$A$4,"",INDEX(IndicatorsB[Indicator],MOD(ROWS(J$7:J591)-1,$A$3)+1))</f>
        <v>#ERROR!</v>
      </c>
      <c r="K591" s="146" t="str">
        <f>IF(ROWS(K$7:K591)&gt;$A$3*$A$4,"",INDEX(IndicatorsB[Indicator/ Requirement Text],MOD(ROWS(K$7:K591)-1,$A$3)+1))</f>
        <v>#ERROR!</v>
      </c>
      <c r="L591" s="146" t="str">
        <f>IF(ROWS(L$7:L591)&gt;$A$3*$A$4,"",INDEX(IndicatorsB[Footnotes &amp; Criterion],MOD(ROWS(L$7:L591)-1,$A$3)+1))</f>
        <v>#ERROR!</v>
      </c>
      <c r="M591" s="3"/>
      <c r="N591" s="3"/>
      <c r="O591" s="3"/>
      <c r="P591" s="3"/>
      <c r="Q591" s="3"/>
      <c r="R591" s="3"/>
      <c r="S591" s="3"/>
      <c r="T591" s="3"/>
      <c r="U591" s="3"/>
      <c r="V591" s="3"/>
      <c r="W591" s="3"/>
      <c r="X591" s="3"/>
      <c r="Y591" s="3"/>
      <c r="Z591" s="3"/>
    </row>
    <row r="592" ht="14.25" customHeight="1">
      <c r="A592" s="141" t="str">
        <f t="shared" si="1"/>
        <v>#ERROR!</v>
      </c>
      <c r="B592" s="142">
        <f t="shared" si="2"/>
        <v>1652</v>
      </c>
      <c r="C592" s="128" t="str">
        <f>IF(ROWS(C$7:C592)&gt;$A$3*$A$4,"",INDEX(IndicatorsB[SN],MOD(ROWS(C$7:C592)-1,$A$3)+1))</f>
        <v>#ERROR!</v>
      </c>
      <c r="D592" s="128" t="str">
        <f>IF(ROWS(D$7:D592)&gt;$A$3*$A$4,"",INDEX(IndicatorsB[CAR/ Standard],MOD(ROWS(D$7:D592)-1,$A$3)+1))</f>
        <v>#ERROR!</v>
      </c>
      <c r="E592" s="128" t="str">
        <f>IF(ROWS(E$7:E592)&gt;$A$3*$A$4,"",INDEX(IndicatorsB[Doc Version],MOD(ROWS(E$7:E592)-1,$A$3)+1))</f>
        <v>#ERROR!</v>
      </c>
      <c r="F592" s="147" t="str">
        <f t="shared" si="3"/>
        <v/>
      </c>
      <c r="G592" s="144" t="str">
        <f>IFERROR(INDEX('3) Site Information'!$B$7:$B$106,MATCH(AuditRepTemp_C!I592,WS3_SiteInfo[Site name],0)),"")</f>
        <v>#ERROR!</v>
      </c>
      <c r="H592" s="145" t="str">
        <f>IF(C592&lt;&gt;"",INDEX(WS3_SiteInfo[ASC Site ID
],MATCH(AuditRepTemp_C!F592,'3) Site Information'!A$7:A$106,0)),"")</f>
        <v>#ERROR!</v>
      </c>
      <c r="I592" s="145" t="str">
        <f>IF(C592&lt;&gt;"",INDEX(WS3_SiteInfo[Site name],MATCH(AuditRepTemp_C!F592,'3) Site Information'!A$7:A$106,0)),"")</f>
        <v>#ERROR!</v>
      </c>
      <c r="J592" s="146" t="str">
        <f>IF(ROWS(J$7:J592)&gt;$A$3*$A$4,"",INDEX(IndicatorsB[Indicator],MOD(ROWS(J$7:J592)-1,$A$3)+1))</f>
        <v>#ERROR!</v>
      </c>
      <c r="K592" s="146" t="str">
        <f>IF(ROWS(K$7:K592)&gt;$A$3*$A$4,"",INDEX(IndicatorsB[Indicator/ Requirement Text],MOD(ROWS(K$7:K592)-1,$A$3)+1))</f>
        <v>#ERROR!</v>
      </c>
      <c r="L592" s="146" t="str">
        <f>IF(ROWS(L$7:L592)&gt;$A$3*$A$4,"",INDEX(IndicatorsB[Footnotes &amp; Criterion],MOD(ROWS(L$7:L592)-1,$A$3)+1))</f>
        <v>#ERROR!</v>
      </c>
      <c r="M592" s="3"/>
      <c r="N592" s="3"/>
      <c r="O592" s="3"/>
      <c r="P592" s="3"/>
      <c r="Q592" s="3"/>
      <c r="R592" s="3"/>
      <c r="S592" s="3"/>
      <c r="T592" s="3"/>
      <c r="U592" s="3"/>
      <c r="V592" s="3"/>
      <c r="W592" s="3"/>
      <c r="X592" s="3"/>
      <c r="Y592" s="3"/>
      <c r="Z592" s="3"/>
    </row>
    <row r="593" ht="14.25" customHeight="1">
      <c r="A593" s="141" t="str">
        <f t="shared" si="1"/>
        <v>#ERROR!</v>
      </c>
      <c r="B593" s="142">
        <f t="shared" si="2"/>
        <v>1652</v>
      </c>
      <c r="C593" s="128" t="str">
        <f>IF(ROWS(C$7:C593)&gt;$A$3*$A$4,"",INDEX(IndicatorsB[SN],MOD(ROWS(C$7:C593)-1,$A$3)+1))</f>
        <v>#ERROR!</v>
      </c>
      <c r="D593" s="128" t="str">
        <f>IF(ROWS(D$7:D593)&gt;$A$3*$A$4,"",INDEX(IndicatorsB[CAR/ Standard],MOD(ROWS(D$7:D593)-1,$A$3)+1))</f>
        <v>#ERROR!</v>
      </c>
      <c r="E593" s="128" t="str">
        <f>IF(ROWS(E$7:E593)&gt;$A$3*$A$4,"",INDEX(IndicatorsB[Doc Version],MOD(ROWS(E$7:E593)-1,$A$3)+1))</f>
        <v>#ERROR!</v>
      </c>
      <c r="F593" s="147" t="str">
        <f t="shared" si="3"/>
        <v/>
      </c>
      <c r="G593" s="144" t="str">
        <f>IFERROR(INDEX('3) Site Information'!$B$7:$B$106,MATCH(AuditRepTemp_C!I593,WS3_SiteInfo[Site name],0)),"")</f>
        <v>#ERROR!</v>
      </c>
      <c r="H593" s="145" t="str">
        <f>IF(C593&lt;&gt;"",INDEX(WS3_SiteInfo[ASC Site ID
],MATCH(AuditRepTemp_C!F593,'3) Site Information'!A$7:A$106,0)),"")</f>
        <v>#ERROR!</v>
      </c>
      <c r="I593" s="145" t="str">
        <f>IF(C593&lt;&gt;"",INDEX(WS3_SiteInfo[Site name],MATCH(AuditRepTemp_C!F593,'3) Site Information'!A$7:A$106,0)),"")</f>
        <v>#ERROR!</v>
      </c>
      <c r="J593" s="146" t="str">
        <f>IF(ROWS(J$7:J593)&gt;$A$3*$A$4,"",INDEX(IndicatorsB[Indicator],MOD(ROWS(J$7:J593)-1,$A$3)+1))</f>
        <v>#ERROR!</v>
      </c>
      <c r="K593" s="146" t="str">
        <f>IF(ROWS(K$7:K593)&gt;$A$3*$A$4,"",INDEX(IndicatorsB[Indicator/ Requirement Text],MOD(ROWS(K$7:K593)-1,$A$3)+1))</f>
        <v>#ERROR!</v>
      </c>
      <c r="L593" s="146" t="str">
        <f>IF(ROWS(L$7:L593)&gt;$A$3*$A$4,"",INDEX(IndicatorsB[Footnotes &amp; Criterion],MOD(ROWS(L$7:L593)-1,$A$3)+1))</f>
        <v>#ERROR!</v>
      </c>
      <c r="M593" s="3"/>
      <c r="N593" s="3"/>
      <c r="O593" s="3"/>
      <c r="P593" s="3"/>
      <c r="Q593" s="3"/>
      <c r="R593" s="3"/>
      <c r="S593" s="3"/>
      <c r="T593" s="3"/>
      <c r="U593" s="3"/>
      <c r="V593" s="3"/>
      <c r="W593" s="3"/>
      <c r="X593" s="3"/>
      <c r="Y593" s="3"/>
      <c r="Z593" s="3"/>
    </row>
    <row r="594" ht="14.25" customHeight="1">
      <c r="A594" s="141" t="str">
        <f t="shared" si="1"/>
        <v>#ERROR!</v>
      </c>
      <c r="B594" s="142">
        <f t="shared" si="2"/>
        <v>1652</v>
      </c>
      <c r="C594" s="128" t="str">
        <f>IF(ROWS(C$7:C594)&gt;$A$3*$A$4,"",INDEX(IndicatorsB[SN],MOD(ROWS(C$7:C594)-1,$A$3)+1))</f>
        <v>#ERROR!</v>
      </c>
      <c r="D594" s="128" t="str">
        <f>IF(ROWS(D$7:D594)&gt;$A$3*$A$4,"",INDEX(IndicatorsB[CAR/ Standard],MOD(ROWS(D$7:D594)-1,$A$3)+1))</f>
        <v>#ERROR!</v>
      </c>
      <c r="E594" s="128" t="str">
        <f>IF(ROWS(E$7:E594)&gt;$A$3*$A$4,"",INDEX(IndicatorsB[Doc Version],MOD(ROWS(E$7:E594)-1,$A$3)+1))</f>
        <v>#ERROR!</v>
      </c>
      <c r="F594" s="147" t="str">
        <f t="shared" si="3"/>
        <v/>
      </c>
      <c r="G594" s="144" t="str">
        <f>IFERROR(INDEX('3) Site Information'!$B$7:$B$106,MATCH(AuditRepTemp_C!I594,WS3_SiteInfo[Site name],0)),"")</f>
        <v>#ERROR!</v>
      </c>
      <c r="H594" s="145" t="str">
        <f>IF(C594&lt;&gt;"",INDEX(WS3_SiteInfo[ASC Site ID
],MATCH(AuditRepTemp_C!F594,'3) Site Information'!A$7:A$106,0)),"")</f>
        <v>#ERROR!</v>
      </c>
      <c r="I594" s="145" t="str">
        <f>IF(C594&lt;&gt;"",INDEX(WS3_SiteInfo[Site name],MATCH(AuditRepTemp_C!F594,'3) Site Information'!A$7:A$106,0)),"")</f>
        <v>#ERROR!</v>
      </c>
      <c r="J594" s="146" t="str">
        <f>IF(ROWS(J$7:J594)&gt;$A$3*$A$4,"",INDEX(IndicatorsB[Indicator],MOD(ROWS(J$7:J594)-1,$A$3)+1))</f>
        <v>#ERROR!</v>
      </c>
      <c r="K594" s="146" t="str">
        <f>IF(ROWS(K$7:K594)&gt;$A$3*$A$4,"",INDEX(IndicatorsB[Indicator/ Requirement Text],MOD(ROWS(K$7:K594)-1,$A$3)+1))</f>
        <v>#ERROR!</v>
      </c>
      <c r="L594" s="146" t="str">
        <f>IF(ROWS(L$7:L594)&gt;$A$3*$A$4,"",INDEX(IndicatorsB[Footnotes &amp; Criterion],MOD(ROWS(L$7:L594)-1,$A$3)+1))</f>
        <v>#ERROR!</v>
      </c>
      <c r="M594" s="3"/>
      <c r="N594" s="3"/>
      <c r="O594" s="3"/>
      <c r="P594" s="3"/>
      <c r="Q594" s="3"/>
      <c r="R594" s="3"/>
      <c r="S594" s="3"/>
      <c r="T594" s="3"/>
      <c r="U594" s="3"/>
      <c r="V594" s="3"/>
      <c r="W594" s="3"/>
      <c r="X594" s="3"/>
      <c r="Y594" s="3"/>
      <c r="Z594" s="3"/>
    </row>
    <row r="595" ht="14.25" customHeight="1">
      <c r="A595" s="141" t="str">
        <f t="shared" si="1"/>
        <v>#ERROR!</v>
      </c>
      <c r="B595" s="142">
        <f t="shared" si="2"/>
        <v>1652</v>
      </c>
      <c r="C595" s="128" t="str">
        <f>IF(ROWS(C$7:C595)&gt;$A$3*$A$4,"",INDEX(IndicatorsB[SN],MOD(ROWS(C$7:C595)-1,$A$3)+1))</f>
        <v>#ERROR!</v>
      </c>
      <c r="D595" s="128" t="str">
        <f>IF(ROWS(D$7:D595)&gt;$A$3*$A$4,"",INDEX(IndicatorsB[CAR/ Standard],MOD(ROWS(D$7:D595)-1,$A$3)+1))</f>
        <v>#ERROR!</v>
      </c>
      <c r="E595" s="128" t="str">
        <f>IF(ROWS(E$7:E595)&gt;$A$3*$A$4,"",INDEX(IndicatorsB[Doc Version],MOD(ROWS(E$7:E595)-1,$A$3)+1))</f>
        <v>#ERROR!</v>
      </c>
      <c r="F595" s="147" t="str">
        <f t="shared" si="3"/>
        <v/>
      </c>
      <c r="G595" s="144" t="str">
        <f>IFERROR(INDEX('3) Site Information'!$B$7:$B$106,MATCH(AuditRepTemp_C!I595,WS3_SiteInfo[Site name],0)),"")</f>
        <v>#ERROR!</v>
      </c>
      <c r="H595" s="145" t="str">
        <f>IF(C595&lt;&gt;"",INDEX(WS3_SiteInfo[ASC Site ID
],MATCH(AuditRepTemp_C!F595,'3) Site Information'!A$7:A$106,0)),"")</f>
        <v>#ERROR!</v>
      </c>
      <c r="I595" s="145" t="str">
        <f>IF(C595&lt;&gt;"",INDEX(WS3_SiteInfo[Site name],MATCH(AuditRepTemp_C!F595,'3) Site Information'!A$7:A$106,0)),"")</f>
        <v>#ERROR!</v>
      </c>
      <c r="J595" s="146" t="str">
        <f>IF(ROWS(J$7:J595)&gt;$A$3*$A$4,"",INDEX(IndicatorsB[Indicator],MOD(ROWS(J$7:J595)-1,$A$3)+1))</f>
        <v>#ERROR!</v>
      </c>
      <c r="K595" s="146" t="str">
        <f>IF(ROWS(K$7:K595)&gt;$A$3*$A$4,"",INDEX(IndicatorsB[Indicator/ Requirement Text],MOD(ROWS(K$7:K595)-1,$A$3)+1))</f>
        <v>#ERROR!</v>
      </c>
      <c r="L595" s="146" t="str">
        <f>IF(ROWS(L$7:L595)&gt;$A$3*$A$4,"",INDEX(IndicatorsB[Footnotes &amp; Criterion],MOD(ROWS(L$7:L595)-1,$A$3)+1))</f>
        <v>#ERROR!</v>
      </c>
      <c r="M595" s="3"/>
      <c r="N595" s="3"/>
      <c r="O595" s="3"/>
      <c r="P595" s="3"/>
      <c r="Q595" s="3"/>
      <c r="R595" s="3"/>
      <c r="S595" s="3"/>
      <c r="T595" s="3"/>
      <c r="U595" s="3"/>
      <c r="V595" s="3"/>
      <c r="W595" s="3"/>
      <c r="X595" s="3"/>
      <c r="Y595" s="3"/>
      <c r="Z595" s="3"/>
    </row>
    <row r="596" ht="14.25" customHeight="1">
      <c r="A596" s="141" t="str">
        <f t="shared" si="1"/>
        <v>#ERROR!</v>
      </c>
      <c r="B596" s="142">
        <f t="shared" si="2"/>
        <v>1652</v>
      </c>
      <c r="C596" s="128" t="str">
        <f>IF(ROWS(C$7:C596)&gt;$A$3*$A$4,"",INDEX(IndicatorsB[SN],MOD(ROWS(C$7:C596)-1,$A$3)+1))</f>
        <v>#ERROR!</v>
      </c>
      <c r="D596" s="128" t="str">
        <f>IF(ROWS(D$7:D596)&gt;$A$3*$A$4,"",INDEX(IndicatorsB[CAR/ Standard],MOD(ROWS(D$7:D596)-1,$A$3)+1))</f>
        <v>#ERROR!</v>
      </c>
      <c r="E596" s="128" t="str">
        <f>IF(ROWS(E$7:E596)&gt;$A$3*$A$4,"",INDEX(IndicatorsB[Doc Version],MOD(ROWS(E$7:E596)-1,$A$3)+1))</f>
        <v>#ERROR!</v>
      </c>
      <c r="F596" s="147" t="str">
        <f t="shared" si="3"/>
        <v/>
      </c>
      <c r="G596" s="144" t="str">
        <f>IFERROR(INDEX('3) Site Information'!$B$7:$B$106,MATCH(AuditRepTemp_C!I596,WS3_SiteInfo[Site name],0)),"")</f>
        <v>#ERROR!</v>
      </c>
      <c r="H596" s="145" t="str">
        <f>IF(C596&lt;&gt;"",INDEX(WS3_SiteInfo[ASC Site ID
],MATCH(AuditRepTemp_C!F596,'3) Site Information'!A$7:A$106,0)),"")</f>
        <v>#ERROR!</v>
      </c>
      <c r="I596" s="145" t="str">
        <f>IF(C596&lt;&gt;"",INDEX(WS3_SiteInfo[Site name],MATCH(AuditRepTemp_C!F596,'3) Site Information'!A$7:A$106,0)),"")</f>
        <v>#ERROR!</v>
      </c>
      <c r="J596" s="146" t="str">
        <f>IF(ROWS(J$7:J596)&gt;$A$3*$A$4,"",INDEX(IndicatorsB[Indicator],MOD(ROWS(J$7:J596)-1,$A$3)+1))</f>
        <v>#ERROR!</v>
      </c>
      <c r="K596" s="146" t="str">
        <f>IF(ROWS(K$7:K596)&gt;$A$3*$A$4,"",INDEX(IndicatorsB[Indicator/ Requirement Text],MOD(ROWS(K$7:K596)-1,$A$3)+1))</f>
        <v>#ERROR!</v>
      </c>
      <c r="L596" s="146" t="str">
        <f>IF(ROWS(L$7:L596)&gt;$A$3*$A$4,"",INDEX(IndicatorsB[Footnotes &amp; Criterion],MOD(ROWS(L$7:L596)-1,$A$3)+1))</f>
        <v>#ERROR!</v>
      </c>
      <c r="M596" s="3"/>
      <c r="N596" s="3"/>
      <c r="O596" s="3"/>
      <c r="P596" s="3"/>
      <c r="Q596" s="3"/>
      <c r="R596" s="3"/>
      <c r="S596" s="3"/>
      <c r="T596" s="3"/>
      <c r="U596" s="3"/>
      <c r="V596" s="3"/>
      <c r="W596" s="3"/>
      <c r="X596" s="3"/>
      <c r="Y596" s="3"/>
      <c r="Z596" s="3"/>
    </row>
    <row r="597" ht="14.25" customHeight="1">
      <c r="A597" s="141" t="str">
        <f t="shared" si="1"/>
        <v>#ERROR!</v>
      </c>
      <c r="B597" s="142">
        <f t="shared" si="2"/>
        <v>1652</v>
      </c>
      <c r="C597" s="128" t="str">
        <f>IF(ROWS(C$7:C597)&gt;$A$3*$A$4,"",INDEX(IndicatorsB[SN],MOD(ROWS(C$7:C597)-1,$A$3)+1))</f>
        <v>#ERROR!</v>
      </c>
      <c r="D597" s="128" t="str">
        <f>IF(ROWS(D$7:D597)&gt;$A$3*$A$4,"",INDEX(IndicatorsB[CAR/ Standard],MOD(ROWS(D$7:D597)-1,$A$3)+1))</f>
        <v>#ERROR!</v>
      </c>
      <c r="E597" s="128" t="str">
        <f>IF(ROWS(E$7:E597)&gt;$A$3*$A$4,"",INDEX(IndicatorsB[Doc Version],MOD(ROWS(E$7:E597)-1,$A$3)+1))</f>
        <v>#ERROR!</v>
      </c>
      <c r="F597" s="147" t="str">
        <f t="shared" si="3"/>
        <v/>
      </c>
      <c r="G597" s="144" t="str">
        <f>IFERROR(INDEX('3) Site Information'!$B$7:$B$106,MATCH(AuditRepTemp_C!I597,WS3_SiteInfo[Site name],0)),"")</f>
        <v>#ERROR!</v>
      </c>
      <c r="H597" s="145" t="str">
        <f>IF(C597&lt;&gt;"",INDEX(WS3_SiteInfo[ASC Site ID
],MATCH(AuditRepTemp_C!F597,'3) Site Information'!A$7:A$106,0)),"")</f>
        <v>#ERROR!</v>
      </c>
      <c r="I597" s="145" t="str">
        <f>IF(C597&lt;&gt;"",INDEX(WS3_SiteInfo[Site name],MATCH(AuditRepTemp_C!F597,'3) Site Information'!A$7:A$106,0)),"")</f>
        <v>#ERROR!</v>
      </c>
      <c r="J597" s="146" t="str">
        <f>IF(ROWS(J$7:J597)&gt;$A$3*$A$4,"",INDEX(IndicatorsB[Indicator],MOD(ROWS(J$7:J597)-1,$A$3)+1))</f>
        <v>#ERROR!</v>
      </c>
      <c r="K597" s="146" t="str">
        <f>IF(ROWS(K$7:K597)&gt;$A$3*$A$4,"",INDEX(IndicatorsB[Indicator/ Requirement Text],MOD(ROWS(K$7:K597)-1,$A$3)+1))</f>
        <v>#ERROR!</v>
      </c>
      <c r="L597" s="146" t="str">
        <f>IF(ROWS(L$7:L597)&gt;$A$3*$A$4,"",INDEX(IndicatorsB[Footnotes &amp; Criterion],MOD(ROWS(L$7:L597)-1,$A$3)+1))</f>
        <v>#ERROR!</v>
      </c>
      <c r="M597" s="3"/>
      <c r="N597" s="3"/>
      <c r="O597" s="3"/>
      <c r="P597" s="3"/>
      <c r="Q597" s="3"/>
      <c r="R597" s="3"/>
      <c r="S597" s="3"/>
      <c r="T597" s="3"/>
      <c r="U597" s="3"/>
      <c r="V597" s="3"/>
      <c r="W597" s="3"/>
      <c r="X597" s="3"/>
      <c r="Y597" s="3"/>
      <c r="Z597" s="3"/>
    </row>
    <row r="598" ht="14.25" customHeight="1">
      <c r="A598" s="141" t="str">
        <f t="shared" si="1"/>
        <v>#ERROR!</v>
      </c>
      <c r="B598" s="142">
        <f t="shared" si="2"/>
        <v>1652</v>
      </c>
      <c r="C598" s="128" t="str">
        <f>IF(ROWS(C$7:C598)&gt;$A$3*$A$4,"",INDEX(IndicatorsB[SN],MOD(ROWS(C$7:C598)-1,$A$3)+1))</f>
        <v>#ERROR!</v>
      </c>
      <c r="D598" s="128" t="str">
        <f>IF(ROWS(D$7:D598)&gt;$A$3*$A$4,"",INDEX(IndicatorsB[CAR/ Standard],MOD(ROWS(D$7:D598)-1,$A$3)+1))</f>
        <v>#ERROR!</v>
      </c>
      <c r="E598" s="128" t="str">
        <f>IF(ROWS(E$7:E598)&gt;$A$3*$A$4,"",INDEX(IndicatorsB[Doc Version],MOD(ROWS(E$7:E598)-1,$A$3)+1))</f>
        <v>#ERROR!</v>
      </c>
      <c r="F598" s="147" t="str">
        <f t="shared" si="3"/>
        <v/>
      </c>
      <c r="G598" s="144" t="str">
        <f>IFERROR(INDEX('3) Site Information'!$B$7:$B$106,MATCH(AuditRepTemp_C!I598,WS3_SiteInfo[Site name],0)),"")</f>
        <v>#ERROR!</v>
      </c>
      <c r="H598" s="145" t="str">
        <f>IF(C598&lt;&gt;"",INDEX(WS3_SiteInfo[ASC Site ID
],MATCH(AuditRepTemp_C!F598,'3) Site Information'!A$7:A$106,0)),"")</f>
        <v>#ERROR!</v>
      </c>
      <c r="I598" s="145" t="str">
        <f>IF(C598&lt;&gt;"",INDEX(WS3_SiteInfo[Site name],MATCH(AuditRepTemp_C!F598,'3) Site Information'!A$7:A$106,0)),"")</f>
        <v>#ERROR!</v>
      </c>
      <c r="J598" s="146" t="str">
        <f>IF(ROWS(J$7:J598)&gt;$A$3*$A$4,"",INDEX(IndicatorsB[Indicator],MOD(ROWS(J$7:J598)-1,$A$3)+1))</f>
        <v>#ERROR!</v>
      </c>
      <c r="K598" s="146" t="str">
        <f>IF(ROWS(K$7:K598)&gt;$A$3*$A$4,"",INDEX(IndicatorsB[Indicator/ Requirement Text],MOD(ROWS(K$7:K598)-1,$A$3)+1))</f>
        <v>#ERROR!</v>
      </c>
      <c r="L598" s="146" t="str">
        <f>IF(ROWS(L$7:L598)&gt;$A$3*$A$4,"",INDEX(IndicatorsB[Footnotes &amp; Criterion],MOD(ROWS(L$7:L598)-1,$A$3)+1))</f>
        <v>#ERROR!</v>
      </c>
      <c r="M598" s="3"/>
      <c r="N598" s="3"/>
      <c r="O598" s="3"/>
      <c r="P598" s="3"/>
      <c r="Q598" s="3"/>
      <c r="R598" s="3"/>
      <c r="S598" s="3"/>
      <c r="T598" s="3"/>
      <c r="U598" s="3"/>
      <c r="V598" s="3"/>
      <c r="W598" s="3"/>
      <c r="X598" s="3"/>
      <c r="Y598" s="3"/>
      <c r="Z598" s="3"/>
    </row>
    <row r="599" ht="14.25" customHeight="1">
      <c r="A599" s="141" t="str">
        <f t="shared" si="1"/>
        <v>#ERROR!</v>
      </c>
      <c r="B599" s="142">
        <f t="shared" si="2"/>
        <v>1652</v>
      </c>
      <c r="C599" s="128" t="str">
        <f>IF(ROWS(C$7:C599)&gt;$A$3*$A$4,"",INDEX(IndicatorsB[SN],MOD(ROWS(C$7:C599)-1,$A$3)+1))</f>
        <v>#ERROR!</v>
      </c>
      <c r="D599" s="128" t="str">
        <f>IF(ROWS(D$7:D599)&gt;$A$3*$A$4,"",INDEX(IndicatorsB[CAR/ Standard],MOD(ROWS(D$7:D599)-1,$A$3)+1))</f>
        <v>#ERROR!</v>
      </c>
      <c r="E599" s="128" t="str">
        <f>IF(ROWS(E$7:E599)&gt;$A$3*$A$4,"",INDEX(IndicatorsB[Doc Version],MOD(ROWS(E$7:E599)-1,$A$3)+1))</f>
        <v>#ERROR!</v>
      </c>
      <c r="F599" s="147" t="str">
        <f t="shared" si="3"/>
        <v/>
      </c>
      <c r="G599" s="144" t="str">
        <f>IFERROR(INDEX('3) Site Information'!$B$7:$B$106,MATCH(AuditRepTemp_C!I599,WS3_SiteInfo[Site name],0)),"")</f>
        <v>#ERROR!</v>
      </c>
      <c r="H599" s="145" t="str">
        <f>IF(C599&lt;&gt;"",INDEX(WS3_SiteInfo[ASC Site ID
],MATCH(AuditRepTemp_C!F599,'3) Site Information'!A$7:A$106,0)),"")</f>
        <v>#ERROR!</v>
      </c>
      <c r="I599" s="145" t="str">
        <f>IF(C599&lt;&gt;"",INDEX(WS3_SiteInfo[Site name],MATCH(AuditRepTemp_C!F599,'3) Site Information'!A$7:A$106,0)),"")</f>
        <v>#ERROR!</v>
      </c>
      <c r="J599" s="146" t="str">
        <f>IF(ROWS(J$7:J599)&gt;$A$3*$A$4,"",INDEX(IndicatorsB[Indicator],MOD(ROWS(J$7:J599)-1,$A$3)+1))</f>
        <v>#ERROR!</v>
      </c>
      <c r="K599" s="146" t="str">
        <f>IF(ROWS(K$7:K599)&gt;$A$3*$A$4,"",INDEX(IndicatorsB[Indicator/ Requirement Text],MOD(ROWS(K$7:K599)-1,$A$3)+1))</f>
        <v>#ERROR!</v>
      </c>
      <c r="L599" s="146" t="str">
        <f>IF(ROWS(L$7:L599)&gt;$A$3*$A$4,"",INDEX(IndicatorsB[Footnotes &amp; Criterion],MOD(ROWS(L$7:L599)-1,$A$3)+1))</f>
        <v>#ERROR!</v>
      </c>
      <c r="M599" s="3"/>
      <c r="N599" s="3"/>
      <c r="O599" s="3"/>
      <c r="P599" s="3"/>
      <c r="Q599" s="3"/>
      <c r="R599" s="3"/>
      <c r="S599" s="3"/>
      <c r="T599" s="3"/>
      <c r="U599" s="3"/>
      <c r="V599" s="3"/>
      <c r="W599" s="3"/>
      <c r="X599" s="3"/>
      <c r="Y599" s="3"/>
      <c r="Z599" s="3"/>
    </row>
    <row r="600" ht="14.25" customHeight="1">
      <c r="A600" s="141" t="str">
        <f t="shared" si="1"/>
        <v>#ERROR!</v>
      </c>
      <c r="B600" s="142">
        <f t="shared" si="2"/>
        <v>1652</v>
      </c>
      <c r="C600" s="128" t="str">
        <f>IF(ROWS(C$7:C600)&gt;$A$3*$A$4,"",INDEX(IndicatorsB[SN],MOD(ROWS(C$7:C600)-1,$A$3)+1))</f>
        <v>#ERROR!</v>
      </c>
      <c r="D600" s="128" t="str">
        <f>IF(ROWS(D$7:D600)&gt;$A$3*$A$4,"",INDEX(IndicatorsB[CAR/ Standard],MOD(ROWS(D$7:D600)-1,$A$3)+1))</f>
        <v>#ERROR!</v>
      </c>
      <c r="E600" s="128" t="str">
        <f>IF(ROWS(E$7:E600)&gt;$A$3*$A$4,"",INDEX(IndicatorsB[Doc Version],MOD(ROWS(E$7:E600)-1,$A$3)+1))</f>
        <v>#ERROR!</v>
      </c>
      <c r="F600" s="147" t="str">
        <f t="shared" si="3"/>
        <v/>
      </c>
      <c r="G600" s="144" t="str">
        <f>IFERROR(INDEX('3) Site Information'!$B$7:$B$106,MATCH(AuditRepTemp_C!I600,WS3_SiteInfo[Site name],0)),"")</f>
        <v>#ERROR!</v>
      </c>
      <c r="H600" s="145" t="str">
        <f>IF(C600&lt;&gt;"",INDEX(WS3_SiteInfo[ASC Site ID
],MATCH(AuditRepTemp_C!F600,'3) Site Information'!A$7:A$106,0)),"")</f>
        <v>#ERROR!</v>
      </c>
      <c r="I600" s="145" t="str">
        <f>IF(C600&lt;&gt;"",INDEX(WS3_SiteInfo[Site name],MATCH(AuditRepTemp_C!F600,'3) Site Information'!A$7:A$106,0)),"")</f>
        <v>#ERROR!</v>
      </c>
      <c r="J600" s="146" t="str">
        <f>IF(ROWS(J$7:J600)&gt;$A$3*$A$4,"",INDEX(IndicatorsB[Indicator],MOD(ROWS(J$7:J600)-1,$A$3)+1))</f>
        <v>#ERROR!</v>
      </c>
      <c r="K600" s="146" t="str">
        <f>IF(ROWS(K$7:K600)&gt;$A$3*$A$4,"",INDEX(IndicatorsB[Indicator/ Requirement Text],MOD(ROWS(K$7:K600)-1,$A$3)+1))</f>
        <v>#ERROR!</v>
      </c>
      <c r="L600" s="146" t="str">
        <f>IF(ROWS(L$7:L600)&gt;$A$3*$A$4,"",INDEX(IndicatorsB[Footnotes &amp; Criterion],MOD(ROWS(L$7:L600)-1,$A$3)+1))</f>
        <v>#ERROR!</v>
      </c>
      <c r="M600" s="3"/>
      <c r="N600" s="3"/>
      <c r="O600" s="3"/>
      <c r="P600" s="3"/>
      <c r="Q600" s="3"/>
      <c r="R600" s="3"/>
      <c r="S600" s="3"/>
      <c r="T600" s="3"/>
      <c r="U600" s="3"/>
      <c r="V600" s="3"/>
      <c r="W600" s="3"/>
      <c r="X600" s="3"/>
      <c r="Y600" s="3"/>
      <c r="Z600" s="3"/>
    </row>
    <row r="601" ht="14.25" customHeight="1">
      <c r="A601" s="141" t="str">
        <f t="shared" si="1"/>
        <v>#ERROR!</v>
      </c>
      <c r="B601" s="142">
        <f t="shared" si="2"/>
        <v>1652</v>
      </c>
      <c r="C601" s="128" t="str">
        <f>IF(ROWS(C$7:C601)&gt;$A$3*$A$4,"",INDEX(IndicatorsB[SN],MOD(ROWS(C$7:C601)-1,$A$3)+1))</f>
        <v>#ERROR!</v>
      </c>
      <c r="D601" s="128" t="str">
        <f>IF(ROWS(D$7:D601)&gt;$A$3*$A$4,"",INDEX(IndicatorsB[CAR/ Standard],MOD(ROWS(D$7:D601)-1,$A$3)+1))</f>
        <v>#ERROR!</v>
      </c>
      <c r="E601" s="128" t="str">
        <f>IF(ROWS(E$7:E601)&gt;$A$3*$A$4,"",INDEX(IndicatorsB[Doc Version],MOD(ROWS(E$7:E601)-1,$A$3)+1))</f>
        <v>#ERROR!</v>
      </c>
      <c r="F601" s="147" t="str">
        <f t="shared" si="3"/>
        <v/>
      </c>
      <c r="G601" s="144" t="str">
        <f>IFERROR(INDEX('3) Site Information'!$B$7:$B$106,MATCH(AuditRepTemp_C!I601,WS3_SiteInfo[Site name],0)),"")</f>
        <v>#ERROR!</v>
      </c>
      <c r="H601" s="145" t="str">
        <f>IF(C601&lt;&gt;"",INDEX(WS3_SiteInfo[ASC Site ID
],MATCH(AuditRepTemp_C!F601,'3) Site Information'!A$7:A$106,0)),"")</f>
        <v>#ERROR!</v>
      </c>
      <c r="I601" s="145" t="str">
        <f>IF(C601&lt;&gt;"",INDEX(WS3_SiteInfo[Site name],MATCH(AuditRepTemp_C!F601,'3) Site Information'!A$7:A$106,0)),"")</f>
        <v>#ERROR!</v>
      </c>
      <c r="J601" s="146" t="str">
        <f>IF(ROWS(J$7:J601)&gt;$A$3*$A$4,"",INDEX(IndicatorsB[Indicator],MOD(ROWS(J$7:J601)-1,$A$3)+1))</f>
        <v>#ERROR!</v>
      </c>
      <c r="K601" s="146" t="str">
        <f>IF(ROWS(K$7:K601)&gt;$A$3*$A$4,"",INDEX(IndicatorsB[Indicator/ Requirement Text],MOD(ROWS(K$7:K601)-1,$A$3)+1))</f>
        <v>#ERROR!</v>
      </c>
      <c r="L601" s="146" t="str">
        <f>IF(ROWS(L$7:L601)&gt;$A$3*$A$4,"",INDEX(IndicatorsB[Footnotes &amp; Criterion],MOD(ROWS(L$7:L601)-1,$A$3)+1))</f>
        <v>#ERROR!</v>
      </c>
      <c r="M601" s="3"/>
      <c r="N601" s="3"/>
      <c r="O601" s="3"/>
      <c r="P601" s="3"/>
      <c r="Q601" s="3"/>
      <c r="R601" s="3"/>
      <c r="S601" s="3"/>
      <c r="T601" s="3"/>
      <c r="U601" s="3"/>
      <c r="V601" s="3"/>
      <c r="W601" s="3"/>
      <c r="X601" s="3"/>
      <c r="Y601" s="3"/>
      <c r="Z601" s="3"/>
    </row>
    <row r="602" ht="14.25" customHeight="1">
      <c r="A602" s="141" t="str">
        <f t="shared" si="1"/>
        <v>#ERROR!</v>
      </c>
      <c r="B602" s="142">
        <f t="shared" si="2"/>
        <v>1652</v>
      </c>
      <c r="C602" s="128" t="str">
        <f>IF(ROWS(C$7:C602)&gt;$A$3*$A$4,"",INDEX(IndicatorsB[SN],MOD(ROWS(C$7:C602)-1,$A$3)+1))</f>
        <v>#ERROR!</v>
      </c>
      <c r="D602" s="128" t="str">
        <f>IF(ROWS(D$7:D602)&gt;$A$3*$A$4,"",INDEX(IndicatorsB[CAR/ Standard],MOD(ROWS(D$7:D602)-1,$A$3)+1))</f>
        <v>#ERROR!</v>
      </c>
      <c r="E602" s="128" t="str">
        <f>IF(ROWS(E$7:E602)&gt;$A$3*$A$4,"",INDEX(IndicatorsB[Doc Version],MOD(ROWS(E$7:E602)-1,$A$3)+1))</f>
        <v>#ERROR!</v>
      </c>
      <c r="F602" s="147" t="str">
        <f t="shared" si="3"/>
        <v/>
      </c>
      <c r="G602" s="144" t="str">
        <f>IFERROR(INDEX('3) Site Information'!$B$7:$B$106,MATCH(AuditRepTemp_C!I602,WS3_SiteInfo[Site name],0)),"")</f>
        <v>#ERROR!</v>
      </c>
      <c r="H602" s="145" t="str">
        <f>IF(C602&lt;&gt;"",INDEX(WS3_SiteInfo[ASC Site ID
],MATCH(AuditRepTemp_C!F602,'3) Site Information'!A$7:A$106,0)),"")</f>
        <v>#ERROR!</v>
      </c>
      <c r="I602" s="145" t="str">
        <f>IF(C602&lt;&gt;"",INDEX(WS3_SiteInfo[Site name],MATCH(AuditRepTemp_C!F602,'3) Site Information'!A$7:A$106,0)),"")</f>
        <v>#ERROR!</v>
      </c>
      <c r="J602" s="146" t="str">
        <f>IF(ROWS(J$7:J602)&gt;$A$3*$A$4,"",INDEX(IndicatorsB[Indicator],MOD(ROWS(J$7:J602)-1,$A$3)+1))</f>
        <v>#ERROR!</v>
      </c>
      <c r="K602" s="146" t="str">
        <f>IF(ROWS(K$7:K602)&gt;$A$3*$A$4,"",INDEX(IndicatorsB[Indicator/ Requirement Text],MOD(ROWS(K$7:K602)-1,$A$3)+1))</f>
        <v>#ERROR!</v>
      </c>
      <c r="L602" s="146" t="str">
        <f>IF(ROWS(L$7:L602)&gt;$A$3*$A$4,"",INDEX(IndicatorsB[Footnotes &amp; Criterion],MOD(ROWS(L$7:L602)-1,$A$3)+1))</f>
        <v>#ERROR!</v>
      </c>
      <c r="M602" s="3"/>
      <c r="N602" s="3"/>
      <c r="O602" s="3"/>
      <c r="P602" s="3"/>
      <c r="Q602" s="3"/>
      <c r="R602" s="3"/>
      <c r="S602" s="3"/>
      <c r="T602" s="3"/>
      <c r="U602" s="3"/>
      <c r="V602" s="3"/>
      <c r="W602" s="3"/>
      <c r="X602" s="3"/>
      <c r="Y602" s="3"/>
      <c r="Z602" s="3"/>
    </row>
    <row r="603" ht="14.25" customHeight="1">
      <c r="A603" s="141" t="str">
        <f t="shared" si="1"/>
        <v>#ERROR!</v>
      </c>
      <c r="B603" s="142">
        <f t="shared" si="2"/>
        <v>1652</v>
      </c>
      <c r="C603" s="128" t="str">
        <f>IF(ROWS(C$7:C603)&gt;$A$3*$A$4,"",INDEX(IndicatorsB[SN],MOD(ROWS(C$7:C603)-1,$A$3)+1))</f>
        <v>#ERROR!</v>
      </c>
      <c r="D603" s="128" t="str">
        <f>IF(ROWS(D$7:D603)&gt;$A$3*$A$4,"",INDEX(IndicatorsB[CAR/ Standard],MOD(ROWS(D$7:D603)-1,$A$3)+1))</f>
        <v>#ERROR!</v>
      </c>
      <c r="E603" s="128" t="str">
        <f>IF(ROWS(E$7:E603)&gt;$A$3*$A$4,"",INDEX(IndicatorsB[Doc Version],MOD(ROWS(E$7:E603)-1,$A$3)+1))</f>
        <v>#ERROR!</v>
      </c>
      <c r="F603" s="147" t="str">
        <f t="shared" si="3"/>
        <v/>
      </c>
      <c r="G603" s="144" t="str">
        <f>IFERROR(INDEX('3) Site Information'!$B$7:$B$106,MATCH(AuditRepTemp_C!I603,WS3_SiteInfo[Site name],0)),"")</f>
        <v>#ERROR!</v>
      </c>
      <c r="H603" s="145" t="str">
        <f>IF(C603&lt;&gt;"",INDEX(WS3_SiteInfo[ASC Site ID
],MATCH(AuditRepTemp_C!F603,'3) Site Information'!A$7:A$106,0)),"")</f>
        <v>#ERROR!</v>
      </c>
      <c r="I603" s="145" t="str">
        <f>IF(C603&lt;&gt;"",INDEX(WS3_SiteInfo[Site name],MATCH(AuditRepTemp_C!F603,'3) Site Information'!A$7:A$106,0)),"")</f>
        <v>#ERROR!</v>
      </c>
      <c r="J603" s="146" t="str">
        <f>IF(ROWS(J$7:J603)&gt;$A$3*$A$4,"",INDEX(IndicatorsB[Indicator],MOD(ROWS(J$7:J603)-1,$A$3)+1))</f>
        <v>#ERROR!</v>
      </c>
      <c r="K603" s="146" t="str">
        <f>IF(ROWS(K$7:K603)&gt;$A$3*$A$4,"",INDEX(IndicatorsB[Indicator/ Requirement Text],MOD(ROWS(K$7:K603)-1,$A$3)+1))</f>
        <v>#ERROR!</v>
      </c>
      <c r="L603" s="146" t="str">
        <f>IF(ROWS(L$7:L603)&gt;$A$3*$A$4,"",INDEX(IndicatorsB[Footnotes &amp; Criterion],MOD(ROWS(L$7:L603)-1,$A$3)+1))</f>
        <v>#ERROR!</v>
      </c>
      <c r="M603" s="3"/>
      <c r="N603" s="3"/>
      <c r="O603" s="3"/>
      <c r="P603" s="3"/>
      <c r="Q603" s="3"/>
      <c r="R603" s="3"/>
      <c r="S603" s="3"/>
      <c r="T603" s="3"/>
      <c r="U603" s="3"/>
      <c r="V603" s="3"/>
      <c r="W603" s="3"/>
      <c r="X603" s="3"/>
      <c r="Y603" s="3"/>
      <c r="Z603" s="3"/>
    </row>
    <row r="604" ht="14.25" customHeight="1">
      <c r="A604" s="141" t="str">
        <f t="shared" si="1"/>
        <v>#ERROR!</v>
      </c>
      <c r="B604" s="142">
        <f t="shared" si="2"/>
        <v>1652</v>
      </c>
      <c r="C604" s="128" t="str">
        <f>IF(ROWS(C$7:C604)&gt;$A$3*$A$4,"",INDEX(IndicatorsB[SN],MOD(ROWS(C$7:C604)-1,$A$3)+1))</f>
        <v>#ERROR!</v>
      </c>
      <c r="D604" s="128" t="str">
        <f>IF(ROWS(D$7:D604)&gt;$A$3*$A$4,"",INDEX(IndicatorsB[CAR/ Standard],MOD(ROWS(D$7:D604)-1,$A$3)+1))</f>
        <v>#ERROR!</v>
      </c>
      <c r="E604" s="128" t="str">
        <f>IF(ROWS(E$7:E604)&gt;$A$3*$A$4,"",INDEX(IndicatorsB[Doc Version],MOD(ROWS(E$7:E604)-1,$A$3)+1))</f>
        <v>#ERROR!</v>
      </c>
      <c r="F604" s="147" t="str">
        <f t="shared" si="3"/>
        <v/>
      </c>
      <c r="G604" s="144" t="str">
        <f>IFERROR(INDEX('3) Site Information'!$B$7:$B$106,MATCH(AuditRepTemp_C!I604,WS3_SiteInfo[Site name],0)),"")</f>
        <v>#ERROR!</v>
      </c>
      <c r="H604" s="145" t="str">
        <f>IF(C604&lt;&gt;"",INDEX(WS3_SiteInfo[ASC Site ID
],MATCH(AuditRepTemp_C!F604,'3) Site Information'!A$7:A$106,0)),"")</f>
        <v>#ERROR!</v>
      </c>
      <c r="I604" s="145" t="str">
        <f>IF(C604&lt;&gt;"",INDEX(WS3_SiteInfo[Site name],MATCH(AuditRepTemp_C!F604,'3) Site Information'!A$7:A$106,0)),"")</f>
        <v>#ERROR!</v>
      </c>
      <c r="J604" s="146" t="str">
        <f>IF(ROWS(J$7:J604)&gt;$A$3*$A$4,"",INDEX(IndicatorsB[Indicator],MOD(ROWS(J$7:J604)-1,$A$3)+1))</f>
        <v>#ERROR!</v>
      </c>
      <c r="K604" s="146" t="str">
        <f>IF(ROWS(K$7:K604)&gt;$A$3*$A$4,"",INDEX(IndicatorsB[Indicator/ Requirement Text],MOD(ROWS(K$7:K604)-1,$A$3)+1))</f>
        <v>#ERROR!</v>
      </c>
      <c r="L604" s="146" t="str">
        <f>IF(ROWS(L$7:L604)&gt;$A$3*$A$4,"",INDEX(IndicatorsB[Footnotes &amp; Criterion],MOD(ROWS(L$7:L604)-1,$A$3)+1))</f>
        <v>#ERROR!</v>
      </c>
      <c r="M604" s="3"/>
      <c r="N604" s="3"/>
      <c r="O604" s="3"/>
      <c r="P604" s="3"/>
      <c r="Q604" s="3"/>
      <c r="R604" s="3"/>
      <c r="S604" s="3"/>
      <c r="T604" s="3"/>
      <c r="U604" s="3"/>
      <c r="V604" s="3"/>
      <c r="W604" s="3"/>
      <c r="X604" s="3"/>
      <c r="Y604" s="3"/>
      <c r="Z604" s="3"/>
    </row>
    <row r="605" ht="14.25" customHeight="1">
      <c r="A605" s="141" t="str">
        <f t="shared" si="1"/>
        <v>#ERROR!</v>
      </c>
      <c r="B605" s="142">
        <f t="shared" si="2"/>
        <v>1652</v>
      </c>
      <c r="C605" s="128" t="str">
        <f>IF(ROWS(C$7:C605)&gt;$A$3*$A$4,"",INDEX(IndicatorsB[SN],MOD(ROWS(C$7:C605)-1,$A$3)+1))</f>
        <v>#ERROR!</v>
      </c>
      <c r="D605" s="128" t="str">
        <f>IF(ROWS(D$7:D605)&gt;$A$3*$A$4,"",INDEX(IndicatorsB[CAR/ Standard],MOD(ROWS(D$7:D605)-1,$A$3)+1))</f>
        <v>#ERROR!</v>
      </c>
      <c r="E605" s="128" t="str">
        <f>IF(ROWS(E$7:E605)&gt;$A$3*$A$4,"",INDEX(IndicatorsB[Doc Version],MOD(ROWS(E$7:E605)-1,$A$3)+1))</f>
        <v>#ERROR!</v>
      </c>
      <c r="F605" s="147" t="str">
        <f t="shared" si="3"/>
        <v/>
      </c>
      <c r="G605" s="144" t="str">
        <f>IFERROR(INDEX('3) Site Information'!$B$7:$B$106,MATCH(AuditRepTemp_C!I605,WS3_SiteInfo[Site name],0)),"")</f>
        <v>#ERROR!</v>
      </c>
      <c r="H605" s="145" t="str">
        <f>IF(C605&lt;&gt;"",INDEX(WS3_SiteInfo[ASC Site ID
],MATCH(AuditRepTemp_C!F605,'3) Site Information'!A$7:A$106,0)),"")</f>
        <v>#ERROR!</v>
      </c>
      <c r="I605" s="145" t="str">
        <f>IF(C605&lt;&gt;"",INDEX(WS3_SiteInfo[Site name],MATCH(AuditRepTemp_C!F605,'3) Site Information'!A$7:A$106,0)),"")</f>
        <v>#ERROR!</v>
      </c>
      <c r="J605" s="146" t="str">
        <f>IF(ROWS(J$7:J605)&gt;$A$3*$A$4,"",INDEX(IndicatorsB[Indicator],MOD(ROWS(J$7:J605)-1,$A$3)+1))</f>
        <v>#ERROR!</v>
      </c>
      <c r="K605" s="146" t="str">
        <f>IF(ROWS(K$7:K605)&gt;$A$3*$A$4,"",INDEX(IndicatorsB[Indicator/ Requirement Text],MOD(ROWS(K$7:K605)-1,$A$3)+1))</f>
        <v>#ERROR!</v>
      </c>
      <c r="L605" s="146" t="str">
        <f>IF(ROWS(L$7:L605)&gt;$A$3*$A$4,"",INDEX(IndicatorsB[Footnotes &amp; Criterion],MOD(ROWS(L$7:L605)-1,$A$3)+1))</f>
        <v>#ERROR!</v>
      </c>
      <c r="M605" s="3"/>
      <c r="N605" s="3"/>
      <c r="O605" s="3"/>
      <c r="P605" s="3"/>
      <c r="Q605" s="3"/>
      <c r="R605" s="3"/>
      <c r="S605" s="3"/>
      <c r="T605" s="3"/>
      <c r="U605" s="3"/>
      <c r="V605" s="3"/>
      <c r="W605" s="3"/>
      <c r="X605" s="3"/>
      <c r="Y605" s="3"/>
      <c r="Z605" s="3"/>
    </row>
    <row r="606" ht="14.25" customHeight="1">
      <c r="A606" s="141" t="str">
        <f t="shared" si="1"/>
        <v>#ERROR!</v>
      </c>
      <c r="B606" s="142">
        <f t="shared" si="2"/>
        <v>1652</v>
      </c>
      <c r="C606" s="128" t="str">
        <f>IF(ROWS(C$7:C606)&gt;$A$3*$A$4,"",INDEX(IndicatorsB[SN],MOD(ROWS(C$7:C606)-1,$A$3)+1))</f>
        <v>#ERROR!</v>
      </c>
      <c r="D606" s="128" t="str">
        <f>IF(ROWS(D$7:D606)&gt;$A$3*$A$4,"",INDEX(IndicatorsB[CAR/ Standard],MOD(ROWS(D$7:D606)-1,$A$3)+1))</f>
        <v>#ERROR!</v>
      </c>
      <c r="E606" s="128" t="str">
        <f>IF(ROWS(E$7:E606)&gt;$A$3*$A$4,"",INDEX(IndicatorsB[Doc Version],MOD(ROWS(E$7:E606)-1,$A$3)+1))</f>
        <v>#ERROR!</v>
      </c>
      <c r="F606" s="147" t="str">
        <f t="shared" si="3"/>
        <v/>
      </c>
      <c r="G606" s="144" t="str">
        <f>IFERROR(INDEX('3) Site Information'!$B$7:$B$106,MATCH(AuditRepTemp_C!I606,WS3_SiteInfo[Site name],0)),"")</f>
        <v>#ERROR!</v>
      </c>
      <c r="H606" s="145" t="str">
        <f>IF(C606&lt;&gt;"",INDEX(WS3_SiteInfo[ASC Site ID
],MATCH(AuditRepTemp_C!F606,'3) Site Information'!A$7:A$106,0)),"")</f>
        <v>#ERROR!</v>
      </c>
      <c r="I606" s="145" t="str">
        <f>IF(C606&lt;&gt;"",INDEX(WS3_SiteInfo[Site name],MATCH(AuditRepTemp_C!F606,'3) Site Information'!A$7:A$106,0)),"")</f>
        <v>#ERROR!</v>
      </c>
      <c r="J606" s="146" t="str">
        <f>IF(ROWS(J$7:J606)&gt;$A$3*$A$4,"",INDEX(IndicatorsB[Indicator],MOD(ROWS(J$7:J606)-1,$A$3)+1))</f>
        <v>#ERROR!</v>
      </c>
      <c r="K606" s="146" t="str">
        <f>IF(ROWS(K$7:K606)&gt;$A$3*$A$4,"",INDEX(IndicatorsB[Indicator/ Requirement Text],MOD(ROWS(K$7:K606)-1,$A$3)+1))</f>
        <v>#ERROR!</v>
      </c>
      <c r="L606" s="146" t="str">
        <f>IF(ROWS(L$7:L606)&gt;$A$3*$A$4,"",INDEX(IndicatorsB[Footnotes &amp; Criterion],MOD(ROWS(L$7:L606)-1,$A$3)+1))</f>
        <v>#ERROR!</v>
      </c>
      <c r="M606" s="3"/>
      <c r="N606" s="3"/>
      <c r="O606" s="3"/>
      <c r="P606" s="3"/>
      <c r="Q606" s="3"/>
      <c r="R606" s="3"/>
      <c r="S606" s="3"/>
      <c r="T606" s="3"/>
      <c r="U606" s="3"/>
      <c r="V606" s="3"/>
      <c r="W606" s="3"/>
      <c r="X606" s="3"/>
      <c r="Y606" s="3"/>
      <c r="Z606" s="3"/>
    </row>
    <row r="607" ht="14.25" customHeight="1">
      <c r="A607" s="141" t="str">
        <f t="shared" si="1"/>
        <v>#ERROR!</v>
      </c>
      <c r="B607" s="142">
        <f t="shared" si="2"/>
        <v>1652</v>
      </c>
      <c r="C607" s="128" t="str">
        <f>IF(ROWS(C$7:C607)&gt;$A$3*$A$4,"",INDEX(IndicatorsB[SN],MOD(ROWS(C$7:C607)-1,$A$3)+1))</f>
        <v>#ERROR!</v>
      </c>
      <c r="D607" s="128" t="str">
        <f>IF(ROWS(D$7:D607)&gt;$A$3*$A$4,"",INDEX(IndicatorsB[CAR/ Standard],MOD(ROWS(D$7:D607)-1,$A$3)+1))</f>
        <v>#ERROR!</v>
      </c>
      <c r="E607" s="128" t="str">
        <f>IF(ROWS(E$7:E607)&gt;$A$3*$A$4,"",INDEX(IndicatorsB[Doc Version],MOD(ROWS(E$7:E607)-1,$A$3)+1))</f>
        <v>#ERROR!</v>
      </c>
      <c r="F607" s="147" t="str">
        <f t="shared" si="3"/>
        <v/>
      </c>
      <c r="G607" s="144" t="str">
        <f>IFERROR(INDEX('3) Site Information'!$B$7:$B$106,MATCH(AuditRepTemp_C!I607,WS3_SiteInfo[Site name],0)),"")</f>
        <v>#ERROR!</v>
      </c>
      <c r="H607" s="145" t="str">
        <f>IF(C607&lt;&gt;"",INDEX(WS3_SiteInfo[ASC Site ID
],MATCH(AuditRepTemp_C!F607,'3) Site Information'!A$7:A$106,0)),"")</f>
        <v>#ERROR!</v>
      </c>
      <c r="I607" s="145" t="str">
        <f>IF(C607&lt;&gt;"",INDEX(WS3_SiteInfo[Site name],MATCH(AuditRepTemp_C!F607,'3) Site Information'!A$7:A$106,0)),"")</f>
        <v>#ERROR!</v>
      </c>
      <c r="J607" s="146" t="str">
        <f>IF(ROWS(J$7:J607)&gt;$A$3*$A$4,"",INDEX(IndicatorsB[Indicator],MOD(ROWS(J$7:J607)-1,$A$3)+1))</f>
        <v>#ERROR!</v>
      </c>
      <c r="K607" s="146" t="str">
        <f>IF(ROWS(K$7:K607)&gt;$A$3*$A$4,"",INDEX(IndicatorsB[Indicator/ Requirement Text],MOD(ROWS(K$7:K607)-1,$A$3)+1))</f>
        <v>#ERROR!</v>
      </c>
      <c r="L607" s="146" t="str">
        <f>IF(ROWS(L$7:L607)&gt;$A$3*$A$4,"",INDEX(IndicatorsB[Footnotes &amp; Criterion],MOD(ROWS(L$7:L607)-1,$A$3)+1))</f>
        <v>#ERROR!</v>
      </c>
      <c r="M607" s="3"/>
      <c r="N607" s="3"/>
      <c r="O607" s="3"/>
      <c r="P607" s="3"/>
      <c r="Q607" s="3"/>
      <c r="R607" s="3"/>
      <c r="S607" s="3"/>
      <c r="T607" s="3"/>
      <c r="U607" s="3"/>
      <c r="V607" s="3"/>
      <c r="W607" s="3"/>
      <c r="X607" s="3"/>
      <c r="Y607" s="3"/>
      <c r="Z607" s="3"/>
    </row>
    <row r="608" ht="14.25" customHeight="1">
      <c r="A608" s="141" t="str">
        <f t="shared" si="1"/>
        <v>#ERROR!</v>
      </c>
      <c r="B608" s="142">
        <f t="shared" si="2"/>
        <v>1652</v>
      </c>
      <c r="C608" s="128" t="str">
        <f>IF(ROWS(C$7:C608)&gt;$A$3*$A$4,"",INDEX(IndicatorsB[SN],MOD(ROWS(C$7:C608)-1,$A$3)+1))</f>
        <v>#ERROR!</v>
      </c>
      <c r="D608" s="128" t="str">
        <f>IF(ROWS(D$7:D608)&gt;$A$3*$A$4,"",INDEX(IndicatorsB[CAR/ Standard],MOD(ROWS(D$7:D608)-1,$A$3)+1))</f>
        <v>#ERROR!</v>
      </c>
      <c r="E608" s="128" t="str">
        <f>IF(ROWS(E$7:E608)&gt;$A$3*$A$4,"",INDEX(IndicatorsB[Doc Version],MOD(ROWS(E$7:E608)-1,$A$3)+1))</f>
        <v>#ERROR!</v>
      </c>
      <c r="F608" s="147" t="str">
        <f t="shared" si="3"/>
        <v/>
      </c>
      <c r="G608" s="144" t="str">
        <f>IFERROR(INDEX('3) Site Information'!$B$7:$B$106,MATCH(AuditRepTemp_C!I608,WS3_SiteInfo[Site name],0)),"")</f>
        <v>#ERROR!</v>
      </c>
      <c r="H608" s="145" t="str">
        <f>IF(C608&lt;&gt;"",INDEX(WS3_SiteInfo[ASC Site ID
],MATCH(AuditRepTemp_C!F608,'3) Site Information'!A$7:A$106,0)),"")</f>
        <v>#ERROR!</v>
      </c>
      <c r="I608" s="145" t="str">
        <f>IF(C608&lt;&gt;"",INDEX(WS3_SiteInfo[Site name],MATCH(AuditRepTemp_C!F608,'3) Site Information'!A$7:A$106,0)),"")</f>
        <v>#ERROR!</v>
      </c>
      <c r="J608" s="146" t="str">
        <f>IF(ROWS(J$7:J608)&gt;$A$3*$A$4,"",INDEX(IndicatorsB[Indicator],MOD(ROWS(J$7:J608)-1,$A$3)+1))</f>
        <v>#ERROR!</v>
      </c>
      <c r="K608" s="146" t="str">
        <f>IF(ROWS(K$7:K608)&gt;$A$3*$A$4,"",INDEX(IndicatorsB[Indicator/ Requirement Text],MOD(ROWS(K$7:K608)-1,$A$3)+1))</f>
        <v>#ERROR!</v>
      </c>
      <c r="L608" s="146" t="str">
        <f>IF(ROWS(L$7:L608)&gt;$A$3*$A$4,"",INDEX(IndicatorsB[Footnotes &amp; Criterion],MOD(ROWS(L$7:L608)-1,$A$3)+1))</f>
        <v>#ERROR!</v>
      </c>
      <c r="M608" s="3"/>
      <c r="N608" s="3"/>
      <c r="O608" s="3"/>
      <c r="P608" s="3"/>
      <c r="Q608" s="3"/>
      <c r="R608" s="3"/>
      <c r="S608" s="3"/>
      <c r="T608" s="3"/>
      <c r="U608" s="3"/>
      <c r="V608" s="3"/>
      <c r="W608" s="3"/>
      <c r="X608" s="3"/>
      <c r="Y608" s="3"/>
      <c r="Z608" s="3"/>
    </row>
    <row r="609" ht="14.25" customHeight="1">
      <c r="A609" s="141" t="str">
        <f t="shared" si="1"/>
        <v>#ERROR!</v>
      </c>
      <c r="B609" s="142">
        <f t="shared" si="2"/>
        <v>1652</v>
      </c>
      <c r="C609" s="128" t="str">
        <f>IF(ROWS(C$7:C609)&gt;$A$3*$A$4,"",INDEX(IndicatorsB[SN],MOD(ROWS(C$7:C609)-1,$A$3)+1))</f>
        <v>#ERROR!</v>
      </c>
      <c r="D609" s="128" t="str">
        <f>IF(ROWS(D$7:D609)&gt;$A$3*$A$4,"",INDEX(IndicatorsB[CAR/ Standard],MOD(ROWS(D$7:D609)-1,$A$3)+1))</f>
        <v>#ERROR!</v>
      </c>
      <c r="E609" s="128" t="str">
        <f>IF(ROWS(E$7:E609)&gt;$A$3*$A$4,"",INDEX(IndicatorsB[Doc Version],MOD(ROWS(E$7:E609)-1,$A$3)+1))</f>
        <v>#ERROR!</v>
      </c>
      <c r="F609" s="147" t="str">
        <f t="shared" si="3"/>
        <v/>
      </c>
      <c r="G609" s="144" t="str">
        <f>IFERROR(INDEX('3) Site Information'!$B$7:$B$106,MATCH(AuditRepTemp_C!I609,WS3_SiteInfo[Site name],0)),"")</f>
        <v>#ERROR!</v>
      </c>
      <c r="H609" s="145" t="str">
        <f>IF(C609&lt;&gt;"",INDEX(WS3_SiteInfo[ASC Site ID
],MATCH(AuditRepTemp_C!F609,'3) Site Information'!A$7:A$106,0)),"")</f>
        <v>#ERROR!</v>
      </c>
      <c r="I609" s="145" t="str">
        <f>IF(C609&lt;&gt;"",INDEX(WS3_SiteInfo[Site name],MATCH(AuditRepTemp_C!F609,'3) Site Information'!A$7:A$106,0)),"")</f>
        <v>#ERROR!</v>
      </c>
      <c r="J609" s="146" t="str">
        <f>IF(ROWS(J$7:J609)&gt;$A$3*$A$4,"",INDEX(IndicatorsB[Indicator],MOD(ROWS(J$7:J609)-1,$A$3)+1))</f>
        <v>#ERROR!</v>
      </c>
      <c r="K609" s="146" t="str">
        <f>IF(ROWS(K$7:K609)&gt;$A$3*$A$4,"",INDEX(IndicatorsB[Indicator/ Requirement Text],MOD(ROWS(K$7:K609)-1,$A$3)+1))</f>
        <v>#ERROR!</v>
      </c>
      <c r="L609" s="146" t="str">
        <f>IF(ROWS(L$7:L609)&gt;$A$3*$A$4,"",INDEX(IndicatorsB[Footnotes &amp; Criterion],MOD(ROWS(L$7:L609)-1,$A$3)+1))</f>
        <v>#ERROR!</v>
      </c>
      <c r="M609" s="3"/>
      <c r="N609" s="3"/>
      <c r="O609" s="3"/>
      <c r="P609" s="3"/>
      <c r="Q609" s="3"/>
      <c r="R609" s="3"/>
      <c r="S609" s="3"/>
      <c r="T609" s="3"/>
      <c r="U609" s="3"/>
      <c r="V609" s="3"/>
      <c r="W609" s="3"/>
      <c r="X609" s="3"/>
      <c r="Y609" s="3"/>
      <c r="Z609" s="3"/>
    </row>
    <row r="610" ht="14.25" customHeight="1">
      <c r="A610" s="141" t="str">
        <f t="shared" si="1"/>
        <v>#ERROR!</v>
      </c>
      <c r="B610" s="142">
        <f t="shared" si="2"/>
        <v>1652</v>
      </c>
      <c r="C610" s="128" t="str">
        <f>IF(ROWS(C$7:C610)&gt;$A$3*$A$4,"",INDEX(IndicatorsB[SN],MOD(ROWS(C$7:C610)-1,$A$3)+1))</f>
        <v>#ERROR!</v>
      </c>
      <c r="D610" s="128" t="str">
        <f>IF(ROWS(D$7:D610)&gt;$A$3*$A$4,"",INDEX(IndicatorsB[CAR/ Standard],MOD(ROWS(D$7:D610)-1,$A$3)+1))</f>
        <v>#ERROR!</v>
      </c>
      <c r="E610" s="128" t="str">
        <f>IF(ROWS(E$7:E610)&gt;$A$3*$A$4,"",INDEX(IndicatorsB[Doc Version],MOD(ROWS(E$7:E610)-1,$A$3)+1))</f>
        <v>#ERROR!</v>
      </c>
      <c r="F610" s="147" t="str">
        <f t="shared" si="3"/>
        <v/>
      </c>
      <c r="G610" s="144" t="str">
        <f>IFERROR(INDEX('3) Site Information'!$B$7:$B$106,MATCH(AuditRepTemp_C!I610,WS3_SiteInfo[Site name],0)),"")</f>
        <v>#ERROR!</v>
      </c>
      <c r="H610" s="145" t="str">
        <f>IF(C610&lt;&gt;"",INDEX(WS3_SiteInfo[ASC Site ID
],MATCH(AuditRepTemp_C!F610,'3) Site Information'!A$7:A$106,0)),"")</f>
        <v>#ERROR!</v>
      </c>
      <c r="I610" s="145" t="str">
        <f>IF(C610&lt;&gt;"",INDEX(WS3_SiteInfo[Site name],MATCH(AuditRepTemp_C!F610,'3) Site Information'!A$7:A$106,0)),"")</f>
        <v>#ERROR!</v>
      </c>
      <c r="J610" s="146" t="str">
        <f>IF(ROWS(J$7:J610)&gt;$A$3*$A$4,"",INDEX(IndicatorsB[Indicator],MOD(ROWS(J$7:J610)-1,$A$3)+1))</f>
        <v>#ERROR!</v>
      </c>
      <c r="K610" s="146" t="str">
        <f>IF(ROWS(K$7:K610)&gt;$A$3*$A$4,"",INDEX(IndicatorsB[Indicator/ Requirement Text],MOD(ROWS(K$7:K610)-1,$A$3)+1))</f>
        <v>#ERROR!</v>
      </c>
      <c r="L610" s="146" t="str">
        <f>IF(ROWS(L$7:L610)&gt;$A$3*$A$4,"",INDEX(IndicatorsB[Footnotes &amp; Criterion],MOD(ROWS(L$7:L610)-1,$A$3)+1))</f>
        <v>#ERROR!</v>
      </c>
      <c r="M610" s="3"/>
      <c r="N610" s="3"/>
      <c r="O610" s="3"/>
      <c r="P610" s="3"/>
      <c r="Q610" s="3"/>
      <c r="R610" s="3"/>
      <c r="S610" s="3"/>
      <c r="T610" s="3"/>
      <c r="U610" s="3"/>
      <c r="V610" s="3"/>
      <c r="W610" s="3"/>
      <c r="X610" s="3"/>
      <c r="Y610" s="3"/>
      <c r="Z610" s="3"/>
    </row>
    <row r="611" ht="14.25" customHeight="1">
      <c r="A611" s="141" t="str">
        <f t="shared" si="1"/>
        <v>#ERROR!</v>
      </c>
      <c r="B611" s="142">
        <f t="shared" si="2"/>
        <v>1652</v>
      </c>
      <c r="C611" s="128" t="str">
        <f>IF(ROWS(C$7:C611)&gt;$A$3*$A$4,"",INDEX(IndicatorsB[SN],MOD(ROWS(C$7:C611)-1,$A$3)+1))</f>
        <v>#ERROR!</v>
      </c>
      <c r="D611" s="128" t="str">
        <f>IF(ROWS(D$7:D611)&gt;$A$3*$A$4,"",INDEX(IndicatorsB[CAR/ Standard],MOD(ROWS(D$7:D611)-1,$A$3)+1))</f>
        <v>#ERROR!</v>
      </c>
      <c r="E611" s="128" t="str">
        <f>IF(ROWS(E$7:E611)&gt;$A$3*$A$4,"",INDEX(IndicatorsB[Doc Version],MOD(ROWS(E$7:E611)-1,$A$3)+1))</f>
        <v>#ERROR!</v>
      </c>
      <c r="F611" s="147" t="str">
        <f t="shared" si="3"/>
        <v/>
      </c>
      <c r="G611" s="144" t="str">
        <f>IFERROR(INDEX('3) Site Information'!$B$7:$B$106,MATCH(AuditRepTemp_C!I611,WS3_SiteInfo[Site name],0)),"")</f>
        <v>#ERROR!</v>
      </c>
      <c r="H611" s="145" t="str">
        <f>IF(C611&lt;&gt;"",INDEX(WS3_SiteInfo[ASC Site ID
],MATCH(AuditRepTemp_C!F611,'3) Site Information'!A$7:A$106,0)),"")</f>
        <v>#ERROR!</v>
      </c>
      <c r="I611" s="145" t="str">
        <f>IF(C611&lt;&gt;"",INDEX(WS3_SiteInfo[Site name],MATCH(AuditRepTemp_C!F611,'3) Site Information'!A$7:A$106,0)),"")</f>
        <v>#ERROR!</v>
      </c>
      <c r="J611" s="146" t="str">
        <f>IF(ROWS(J$7:J611)&gt;$A$3*$A$4,"",INDEX(IndicatorsB[Indicator],MOD(ROWS(J$7:J611)-1,$A$3)+1))</f>
        <v>#ERROR!</v>
      </c>
      <c r="K611" s="146" t="str">
        <f>IF(ROWS(K$7:K611)&gt;$A$3*$A$4,"",INDEX(IndicatorsB[Indicator/ Requirement Text],MOD(ROWS(K$7:K611)-1,$A$3)+1))</f>
        <v>#ERROR!</v>
      </c>
      <c r="L611" s="146" t="str">
        <f>IF(ROWS(L$7:L611)&gt;$A$3*$A$4,"",INDEX(IndicatorsB[Footnotes &amp; Criterion],MOD(ROWS(L$7:L611)-1,$A$3)+1))</f>
        <v>#ERROR!</v>
      </c>
      <c r="M611" s="3"/>
      <c r="N611" s="3"/>
      <c r="O611" s="3"/>
      <c r="P611" s="3"/>
      <c r="Q611" s="3"/>
      <c r="R611" s="3"/>
      <c r="S611" s="3"/>
      <c r="T611" s="3"/>
      <c r="U611" s="3"/>
      <c r="V611" s="3"/>
      <c r="W611" s="3"/>
      <c r="X611" s="3"/>
      <c r="Y611" s="3"/>
      <c r="Z611" s="3"/>
    </row>
    <row r="612" ht="14.25" customHeight="1">
      <c r="A612" s="141" t="str">
        <f t="shared" si="1"/>
        <v>#ERROR!</v>
      </c>
      <c r="B612" s="142">
        <f t="shared" si="2"/>
        <v>1652</v>
      </c>
      <c r="C612" s="128" t="str">
        <f>IF(ROWS(C$7:C612)&gt;$A$3*$A$4,"",INDEX(IndicatorsB[SN],MOD(ROWS(C$7:C612)-1,$A$3)+1))</f>
        <v>#ERROR!</v>
      </c>
      <c r="D612" s="128" t="str">
        <f>IF(ROWS(D$7:D612)&gt;$A$3*$A$4,"",INDEX(IndicatorsB[CAR/ Standard],MOD(ROWS(D$7:D612)-1,$A$3)+1))</f>
        <v>#ERROR!</v>
      </c>
      <c r="E612" s="128" t="str">
        <f>IF(ROWS(E$7:E612)&gt;$A$3*$A$4,"",INDEX(IndicatorsB[Doc Version],MOD(ROWS(E$7:E612)-1,$A$3)+1))</f>
        <v>#ERROR!</v>
      </c>
      <c r="F612" s="147" t="str">
        <f t="shared" si="3"/>
        <v/>
      </c>
      <c r="G612" s="144" t="str">
        <f>IFERROR(INDEX('3) Site Information'!$B$7:$B$106,MATCH(AuditRepTemp_C!I612,WS3_SiteInfo[Site name],0)),"")</f>
        <v>#ERROR!</v>
      </c>
      <c r="H612" s="145" t="str">
        <f>IF(C612&lt;&gt;"",INDEX(WS3_SiteInfo[ASC Site ID
],MATCH(AuditRepTemp_C!F612,'3) Site Information'!A$7:A$106,0)),"")</f>
        <v>#ERROR!</v>
      </c>
      <c r="I612" s="145" t="str">
        <f>IF(C612&lt;&gt;"",INDEX(WS3_SiteInfo[Site name],MATCH(AuditRepTemp_C!F612,'3) Site Information'!A$7:A$106,0)),"")</f>
        <v>#ERROR!</v>
      </c>
      <c r="J612" s="146" t="str">
        <f>IF(ROWS(J$7:J612)&gt;$A$3*$A$4,"",INDEX(IndicatorsB[Indicator],MOD(ROWS(J$7:J612)-1,$A$3)+1))</f>
        <v>#ERROR!</v>
      </c>
      <c r="K612" s="146" t="str">
        <f>IF(ROWS(K$7:K612)&gt;$A$3*$A$4,"",INDEX(IndicatorsB[Indicator/ Requirement Text],MOD(ROWS(K$7:K612)-1,$A$3)+1))</f>
        <v>#ERROR!</v>
      </c>
      <c r="L612" s="146" t="str">
        <f>IF(ROWS(L$7:L612)&gt;$A$3*$A$4,"",INDEX(IndicatorsB[Footnotes &amp; Criterion],MOD(ROWS(L$7:L612)-1,$A$3)+1))</f>
        <v>#ERROR!</v>
      </c>
      <c r="M612" s="3"/>
      <c r="N612" s="3"/>
      <c r="O612" s="3"/>
      <c r="P612" s="3"/>
      <c r="Q612" s="3"/>
      <c r="R612" s="3"/>
      <c r="S612" s="3"/>
      <c r="T612" s="3"/>
      <c r="U612" s="3"/>
      <c r="V612" s="3"/>
      <c r="W612" s="3"/>
      <c r="X612" s="3"/>
      <c r="Y612" s="3"/>
      <c r="Z612" s="3"/>
    </row>
    <row r="613" ht="14.25" customHeight="1">
      <c r="A613" s="141" t="str">
        <f t="shared" si="1"/>
        <v>#ERROR!</v>
      </c>
      <c r="B613" s="142">
        <f t="shared" si="2"/>
        <v>1652</v>
      </c>
      <c r="C613" s="128" t="str">
        <f>IF(ROWS(C$7:C613)&gt;$A$3*$A$4,"",INDEX(IndicatorsB[SN],MOD(ROWS(C$7:C613)-1,$A$3)+1))</f>
        <v>#ERROR!</v>
      </c>
      <c r="D613" s="128" t="str">
        <f>IF(ROWS(D$7:D613)&gt;$A$3*$A$4,"",INDEX(IndicatorsB[CAR/ Standard],MOD(ROWS(D$7:D613)-1,$A$3)+1))</f>
        <v>#ERROR!</v>
      </c>
      <c r="E613" s="128" t="str">
        <f>IF(ROWS(E$7:E613)&gt;$A$3*$A$4,"",INDEX(IndicatorsB[Doc Version],MOD(ROWS(E$7:E613)-1,$A$3)+1))</f>
        <v>#ERROR!</v>
      </c>
      <c r="F613" s="147" t="str">
        <f t="shared" si="3"/>
        <v/>
      </c>
      <c r="G613" s="144" t="str">
        <f>IFERROR(INDEX('3) Site Information'!$B$7:$B$106,MATCH(AuditRepTemp_C!I613,WS3_SiteInfo[Site name],0)),"")</f>
        <v>#ERROR!</v>
      </c>
      <c r="H613" s="145" t="str">
        <f>IF(C613&lt;&gt;"",INDEX(WS3_SiteInfo[ASC Site ID
],MATCH(AuditRepTemp_C!F613,'3) Site Information'!A$7:A$106,0)),"")</f>
        <v>#ERROR!</v>
      </c>
      <c r="I613" s="145" t="str">
        <f>IF(C613&lt;&gt;"",INDEX(WS3_SiteInfo[Site name],MATCH(AuditRepTemp_C!F613,'3) Site Information'!A$7:A$106,0)),"")</f>
        <v>#ERROR!</v>
      </c>
      <c r="J613" s="146" t="str">
        <f>IF(ROWS(J$7:J613)&gt;$A$3*$A$4,"",INDEX(IndicatorsB[Indicator],MOD(ROWS(J$7:J613)-1,$A$3)+1))</f>
        <v>#ERROR!</v>
      </c>
      <c r="K613" s="146" t="str">
        <f>IF(ROWS(K$7:K613)&gt;$A$3*$A$4,"",INDEX(IndicatorsB[Indicator/ Requirement Text],MOD(ROWS(K$7:K613)-1,$A$3)+1))</f>
        <v>#ERROR!</v>
      </c>
      <c r="L613" s="146" t="str">
        <f>IF(ROWS(L$7:L613)&gt;$A$3*$A$4,"",INDEX(IndicatorsB[Footnotes &amp; Criterion],MOD(ROWS(L$7:L613)-1,$A$3)+1))</f>
        <v>#ERROR!</v>
      </c>
      <c r="M613" s="3"/>
      <c r="N613" s="3"/>
      <c r="O613" s="3"/>
      <c r="P613" s="3"/>
      <c r="Q613" s="3"/>
      <c r="R613" s="3"/>
      <c r="S613" s="3"/>
      <c r="T613" s="3"/>
      <c r="U613" s="3"/>
      <c r="V613" s="3"/>
      <c r="W613" s="3"/>
      <c r="X613" s="3"/>
      <c r="Y613" s="3"/>
      <c r="Z613" s="3"/>
    </row>
    <row r="614" ht="14.25" customHeight="1">
      <c r="A614" s="141" t="str">
        <f t="shared" si="1"/>
        <v>#ERROR!</v>
      </c>
      <c r="B614" s="142">
        <f t="shared" si="2"/>
        <v>1652</v>
      </c>
      <c r="C614" s="128" t="str">
        <f>IF(ROWS(C$7:C614)&gt;$A$3*$A$4,"",INDEX(IndicatorsB[SN],MOD(ROWS(C$7:C614)-1,$A$3)+1))</f>
        <v>#ERROR!</v>
      </c>
      <c r="D614" s="128" t="str">
        <f>IF(ROWS(D$7:D614)&gt;$A$3*$A$4,"",INDEX(IndicatorsB[CAR/ Standard],MOD(ROWS(D$7:D614)-1,$A$3)+1))</f>
        <v>#ERROR!</v>
      </c>
      <c r="E614" s="128" t="str">
        <f>IF(ROWS(E$7:E614)&gt;$A$3*$A$4,"",INDEX(IndicatorsB[Doc Version],MOD(ROWS(E$7:E614)-1,$A$3)+1))</f>
        <v>#ERROR!</v>
      </c>
      <c r="F614" s="147" t="str">
        <f t="shared" si="3"/>
        <v/>
      </c>
      <c r="G614" s="144" t="str">
        <f>IFERROR(INDEX('3) Site Information'!$B$7:$B$106,MATCH(AuditRepTemp_C!I614,WS3_SiteInfo[Site name],0)),"")</f>
        <v>#ERROR!</v>
      </c>
      <c r="H614" s="145" t="str">
        <f>IF(C614&lt;&gt;"",INDEX(WS3_SiteInfo[ASC Site ID
],MATCH(AuditRepTemp_C!F614,'3) Site Information'!A$7:A$106,0)),"")</f>
        <v>#ERROR!</v>
      </c>
      <c r="I614" s="145" t="str">
        <f>IF(C614&lt;&gt;"",INDEX(WS3_SiteInfo[Site name],MATCH(AuditRepTemp_C!F614,'3) Site Information'!A$7:A$106,0)),"")</f>
        <v>#ERROR!</v>
      </c>
      <c r="J614" s="146" t="str">
        <f>IF(ROWS(J$7:J614)&gt;$A$3*$A$4,"",INDEX(IndicatorsB[Indicator],MOD(ROWS(J$7:J614)-1,$A$3)+1))</f>
        <v>#ERROR!</v>
      </c>
      <c r="K614" s="146" t="str">
        <f>IF(ROWS(K$7:K614)&gt;$A$3*$A$4,"",INDEX(IndicatorsB[Indicator/ Requirement Text],MOD(ROWS(K$7:K614)-1,$A$3)+1))</f>
        <v>#ERROR!</v>
      </c>
      <c r="L614" s="146" t="str">
        <f>IF(ROWS(L$7:L614)&gt;$A$3*$A$4,"",INDEX(IndicatorsB[Footnotes &amp; Criterion],MOD(ROWS(L$7:L614)-1,$A$3)+1))</f>
        <v>#ERROR!</v>
      </c>
      <c r="M614" s="3"/>
      <c r="N614" s="3"/>
      <c r="O614" s="3"/>
      <c r="P614" s="3"/>
      <c r="Q614" s="3"/>
      <c r="R614" s="3"/>
      <c r="S614" s="3"/>
      <c r="T614" s="3"/>
      <c r="U614" s="3"/>
      <c r="V614" s="3"/>
      <c r="W614" s="3"/>
      <c r="X614" s="3"/>
      <c r="Y614" s="3"/>
      <c r="Z614" s="3"/>
    </row>
    <row r="615" ht="14.25" customHeight="1">
      <c r="A615" s="141" t="str">
        <f t="shared" si="1"/>
        <v>#ERROR!</v>
      </c>
      <c r="B615" s="142">
        <f t="shared" si="2"/>
        <v>1652</v>
      </c>
      <c r="C615" s="128" t="str">
        <f>IF(ROWS(C$7:C615)&gt;$A$3*$A$4,"",INDEX(IndicatorsB[SN],MOD(ROWS(C$7:C615)-1,$A$3)+1))</f>
        <v>#ERROR!</v>
      </c>
      <c r="D615" s="128" t="str">
        <f>IF(ROWS(D$7:D615)&gt;$A$3*$A$4,"",INDEX(IndicatorsB[CAR/ Standard],MOD(ROWS(D$7:D615)-1,$A$3)+1))</f>
        <v>#ERROR!</v>
      </c>
      <c r="E615" s="128" t="str">
        <f>IF(ROWS(E$7:E615)&gt;$A$3*$A$4,"",INDEX(IndicatorsB[Doc Version],MOD(ROWS(E$7:E615)-1,$A$3)+1))</f>
        <v>#ERROR!</v>
      </c>
      <c r="F615" s="147" t="str">
        <f t="shared" si="3"/>
        <v/>
      </c>
      <c r="G615" s="144" t="str">
        <f>IFERROR(INDEX('3) Site Information'!$B$7:$B$106,MATCH(AuditRepTemp_C!I615,WS3_SiteInfo[Site name],0)),"")</f>
        <v>#ERROR!</v>
      </c>
      <c r="H615" s="145" t="str">
        <f>IF(C615&lt;&gt;"",INDEX(WS3_SiteInfo[ASC Site ID
],MATCH(AuditRepTemp_C!F615,'3) Site Information'!A$7:A$106,0)),"")</f>
        <v>#ERROR!</v>
      </c>
      <c r="I615" s="145" t="str">
        <f>IF(C615&lt;&gt;"",INDEX(WS3_SiteInfo[Site name],MATCH(AuditRepTemp_C!F615,'3) Site Information'!A$7:A$106,0)),"")</f>
        <v>#ERROR!</v>
      </c>
      <c r="J615" s="146" t="str">
        <f>IF(ROWS(J$7:J615)&gt;$A$3*$A$4,"",INDEX(IndicatorsB[Indicator],MOD(ROWS(J$7:J615)-1,$A$3)+1))</f>
        <v>#ERROR!</v>
      </c>
      <c r="K615" s="146" t="str">
        <f>IF(ROWS(K$7:K615)&gt;$A$3*$A$4,"",INDEX(IndicatorsB[Indicator/ Requirement Text],MOD(ROWS(K$7:K615)-1,$A$3)+1))</f>
        <v>#ERROR!</v>
      </c>
      <c r="L615" s="146" t="str">
        <f>IF(ROWS(L$7:L615)&gt;$A$3*$A$4,"",INDEX(IndicatorsB[Footnotes &amp; Criterion],MOD(ROWS(L$7:L615)-1,$A$3)+1))</f>
        <v>#ERROR!</v>
      </c>
      <c r="M615" s="3"/>
      <c r="N615" s="3"/>
      <c r="O615" s="3"/>
      <c r="P615" s="3"/>
      <c r="Q615" s="3"/>
      <c r="R615" s="3"/>
      <c r="S615" s="3"/>
      <c r="T615" s="3"/>
      <c r="U615" s="3"/>
      <c r="V615" s="3"/>
      <c r="W615" s="3"/>
      <c r="X615" s="3"/>
      <c r="Y615" s="3"/>
      <c r="Z615" s="3"/>
    </row>
    <row r="616" ht="14.25" customHeight="1">
      <c r="A616" s="141" t="str">
        <f t="shared" si="1"/>
        <v>#ERROR!</v>
      </c>
      <c r="B616" s="142">
        <f t="shared" si="2"/>
        <v>1652</v>
      </c>
      <c r="C616" s="128" t="str">
        <f>IF(ROWS(C$7:C616)&gt;$A$3*$A$4,"",INDEX(IndicatorsB[SN],MOD(ROWS(C$7:C616)-1,$A$3)+1))</f>
        <v>#ERROR!</v>
      </c>
      <c r="D616" s="128" t="str">
        <f>IF(ROWS(D$7:D616)&gt;$A$3*$A$4,"",INDEX(IndicatorsB[CAR/ Standard],MOD(ROWS(D$7:D616)-1,$A$3)+1))</f>
        <v>#ERROR!</v>
      </c>
      <c r="E616" s="128" t="str">
        <f>IF(ROWS(E$7:E616)&gt;$A$3*$A$4,"",INDEX(IndicatorsB[Doc Version],MOD(ROWS(E$7:E616)-1,$A$3)+1))</f>
        <v>#ERROR!</v>
      </c>
      <c r="F616" s="147" t="str">
        <f t="shared" si="3"/>
        <v/>
      </c>
      <c r="G616" s="144" t="str">
        <f>IFERROR(INDEX('3) Site Information'!$B$7:$B$106,MATCH(AuditRepTemp_C!I616,WS3_SiteInfo[Site name],0)),"")</f>
        <v>#ERROR!</v>
      </c>
      <c r="H616" s="145" t="str">
        <f>IF(C616&lt;&gt;"",INDEX(WS3_SiteInfo[ASC Site ID
],MATCH(AuditRepTemp_C!F616,'3) Site Information'!A$7:A$106,0)),"")</f>
        <v>#ERROR!</v>
      </c>
      <c r="I616" s="145" t="str">
        <f>IF(C616&lt;&gt;"",INDEX(WS3_SiteInfo[Site name],MATCH(AuditRepTemp_C!F616,'3) Site Information'!A$7:A$106,0)),"")</f>
        <v>#ERROR!</v>
      </c>
      <c r="J616" s="146" t="str">
        <f>IF(ROWS(J$7:J616)&gt;$A$3*$A$4,"",INDEX(IndicatorsB[Indicator],MOD(ROWS(J$7:J616)-1,$A$3)+1))</f>
        <v>#ERROR!</v>
      </c>
      <c r="K616" s="146" t="str">
        <f>IF(ROWS(K$7:K616)&gt;$A$3*$A$4,"",INDEX(IndicatorsB[Indicator/ Requirement Text],MOD(ROWS(K$7:K616)-1,$A$3)+1))</f>
        <v>#ERROR!</v>
      </c>
      <c r="L616" s="146" t="str">
        <f>IF(ROWS(L$7:L616)&gt;$A$3*$A$4,"",INDEX(IndicatorsB[Footnotes &amp; Criterion],MOD(ROWS(L$7:L616)-1,$A$3)+1))</f>
        <v>#ERROR!</v>
      </c>
      <c r="M616" s="3"/>
      <c r="N616" s="3"/>
      <c r="O616" s="3"/>
      <c r="P616" s="3"/>
      <c r="Q616" s="3"/>
      <c r="R616" s="3"/>
      <c r="S616" s="3"/>
      <c r="T616" s="3"/>
      <c r="U616" s="3"/>
      <c r="V616" s="3"/>
      <c r="W616" s="3"/>
      <c r="X616" s="3"/>
      <c r="Y616" s="3"/>
      <c r="Z616" s="3"/>
    </row>
    <row r="617" ht="14.25" customHeight="1">
      <c r="A617" s="141" t="str">
        <f t="shared" si="1"/>
        <v>#ERROR!</v>
      </c>
      <c r="B617" s="142">
        <f t="shared" si="2"/>
        <v>1652</v>
      </c>
      <c r="C617" s="128" t="str">
        <f>IF(ROWS(C$7:C617)&gt;$A$3*$A$4,"",INDEX(IndicatorsB[SN],MOD(ROWS(C$7:C617)-1,$A$3)+1))</f>
        <v>#ERROR!</v>
      </c>
      <c r="D617" s="128" t="str">
        <f>IF(ROWS(D$7:D617)&gt;$A$3*$A$4,"",INDEX(IndicatorsB[CAR/ Standard],MOD(ROWS(D$7:D617)-1,$A$3)+1))</f>
        <v>#ERROR!</v>
      </c>
      <c r="E617" s="128" t="str">
        <f>IF(ROWS(E$7:E617)&gt;$A$3*$A$4,"",INDEX(IndicatorsB[Doc Version],MOD(ROWS(E$7:E617)-1,$A$3)+1))</f>
        <v>#ERROR!</v>
      </c>
      <c r="F617" s="147" t="str">
        <f t="shared" si="3"/>
        <v/>
      </c>
      <c r="G617" s="144" t="str">
        <f>IFERROR(INDEX('3) Site Information'!$B$7:$B$106,MATCH(AuditRepTemp_C!I617,WS3_SiteInfo[Site name],0)),"")</f>
        <v>#ERROR!</v>
      </c>
      <c r="H617" s="145" t="str">
        <f>IF(C617&lt;&gt;"",INDEX(WS3_SiteInfo[ASC Site ID
],MATCH(AuditRepTemp_C!F617,'3) Site Information'!A$7:A$106,0)),"")</f>
        <v>#ERROR!</v>
      </c>
      <c r="I617" s="145" t="str">
        <f>IF(C617&lt;&gt;"",INDEX(WS3_SiteInfo[Site name],MATCH(AuditRepTemp_C!F617,'3) Site Information'!A$7:A$106,0)),"")</f>
        <v>#ERROR!</v>
      </c>
      <c r="J617" s="146" t="str">
        <f>IF(ROWS(J$7:J617)&gt;$A$3*$A$4,"",INDEX(IndicatorsB[Indicator],MOD(ROWS(J$7:J617)-1,$A$3)+1))</f>
        <v>#ERROR!</v>
      </c>
      <c r="K617" s="146" t="str">
        <f>IF(ROWS(K$7:K617)&gt;$A$3*$A$4,"",INDEX(IndicatorsB[Indicator/ Requirement Text],MOD(ROWS(K$7:K617)-1,$A$3)+1))</f>
        <v>#ERROR!</v>
      </c>
      <c r="L617" s="146" t="str">
        <f>IF(ROWS(L$7:L617)&gt;$A$3*$A$4,"",INDEX(IndicatorsB[Footnotes &amp; Criterion],MOD(ROWS(L$7:L617)-1,$A$3)+1))</f>
        <v>#ERROR!</v>
      </c>
      <c r="M617" s="3"/>
      <c r="N617" s="3"/>
      <c r="O617" s="3"/>
      <c r="P617" s="3"/>
      <c r="Q617" s="3"/>
      <c r="R617" s="3"/>
      <c r="S617" s="3"/>
      <c r="T617" s="3"/>
      <c r="U617" s="3"/>
      <c r="V617" s="3"/>
      <c r="W617" s="3"/>
      <c r="X617" s="3"/>
      <c r="Y617" s="3"/>
      <c r="Z617" s="3"/>
    </row>
    <row r="618" ht="14.25" customHeight="1">
      <c r="A618" s="141" t="str">
        <f t="shared" si="1"/>
        <v>#ERROR!</v>
      </c>
      <c r="B618" s="142">
        <f t="shared" si="2"/>
        <v>1652</v>
      </c>
      <c r="C618" s="128" t="str">
        <f>IF(ROWS(C$7:C618)&gt;$A$3*$A$4,"",INDEX(IndicatorsB[SN],MOD(ROWS(C$7:C618)-1,$A$3)+1))</f>
        <v>#ERROR!</v>
      </c>
      <c r="D618" s="128" t="str">
        <f>IF(ROWS(D$7:D618)&gt;$A$3*$A$4,"",INDEX(IndicatorsB[CAR/ Standard],MOD(ROWS(D$7:D618)-1,$A$3)+1))</f>
        <v>#ERROR!</v>
      </c>
      <c r="E618" s="128" t="str">
        <f>IF(ROWS(E$7:E618)&gt;$A$3*$A$4,"",INDEX(IndicatorsB[Doc Version],MOD(ROWS(E$7:E618)-1,$A$3)+1))</f>
        <v>#ERROR!</v>
      </c>
      <c r="F618" s="147" t="str">
        <f t="shared" si="3"/>
        <v/>
      </c>
      <c r="G618" s="144" t="str">
        <f>IFERROR(INDEX('3) Site Information'!$B$7:$B$106,MATCH(AuditRepTemp_C!I618,WS3_SiteInfo[Site name],0)),"")</f>
        <v>#ERROR!</v>
      </c>
      <c r="H618" s="145" t="str">
        <f>IF(C618&lt;&gt;"",INDEX(WS3_SiteInfo[ASC Site ID
],MATCH(AuditRepTemp_C!F618,'3) Site Information'!A$7:A$106,0)),"")</f>
        <v>#ERROR!</v>
      </c>
      <c r="I618" s="145" t="str">
        <f>IF(C618&lt;&gt;"",INDEX(WS3_SiteInfo[Site name],MATCH(AuditRepTemp_C!F618,'3) Site Information'!A$7:A$106,0)),"")</f>
        <v>#ERROR!</v>
      </c>
      <c r="J618" s="146" t="str">
        <f>IF(ROWS(J$7:J618)&gt;$A$3*$A$4,"",INDEX(IndicatorsB[Indicator],MOD(ROWS(J$7:J618)-1,$A$3)+1))</f>
        <v>#ERROR!</v>
      </c>
      <c r="K618" s="146" t="str">
        <f>IF(ROWS(K$7:K618)&gt;$A$3*$A$4,"",INDEX(IndicatorsB[Indicator/ Requirement Text],MOD(ROWS(K$7:K618)-1,$A$3)+1))</f>
        <v>#ERROR!</v>
      </c>
      <c r="L618" s="146" t="str">
        <f>IF(ROWS(L$7:L618)&gt;$A$3*$A$4,"",INDEX(IndicatorsB[Footnotes &amp; Criterion],MOD(ROWS(L$7:L618)-1,$A$3)+1))</f>
        <v>#ERROR!</v>
      </c>
      <c r="M618" s="3"/>
      <c r="N618" s="3"/>
      <c r="O618" s="3"/>
      <c r="P618" s="3"/>
      <c r="Q618" s="3"/>
      <c r="R618" s="3"/>
      <c r="S618" s="3"/>
      <c r="T618" s="3"/>
      <c r="U618" s="3"/>
      <c r="V618" s="3"/>
      <c r="W618" s="3"/>
      <c r="X618" s="3"/>
      <c r="Y618" s="3"/>
      <c r="Z618" s="3"/>
    </row>
    <row r="619" ht="14.25" customHeight="1">
      <c r="A619" s="141" t="str">
        <f t="shared" si="1"/>
        <v>#ERROR!</v>
      </c>
      <c r="B619" s="142">
        <f t="shared" si="2"/>
        <v>1652</v>
      </c>
      <c r="C619" s="128" t="str">
        <f>IF(ROWS(C$7:C619)&gt;$A$3*$A$4,"",INDEX(IndicatorsB[SN],MOD(ROWS(C$7:C619)-1,$A$3)+1))</f>
        <v>#ERROR!</v>
      </c>
      <c r="D619" s="128" t="str">
        <f>IF(ROWS(D$7:D619)&gt;$A$3*$A$4,"",INDEX(IndicatorsB[CAR/ Standard],MOD(ROWS(D$7:D619)-1,$A$3)+1))</f>
        <v>#ERROR!</v>
      </c>
      <c r="E619" s="128" t="str">
        <f>IF(ROWS(E$7:E619)&gt;$A$3*$A$4,"",INDEX(IndicatorsB[Doc Version],MOD(ROWS(E$7:E619)-1,$A$3)+1))</f>
        <v>#ERROR!</v>
      </c>
      <c r="F619" s="147" t="str">
        <f t="shared" si="3"/>
        <v/>
      </c>
      <c r="G619" s="144" t="str">
        <f>IFERROR(INDEX('3) Site Information'!$B$7:$B$106,MATCH(AuditRepTemp_C!I619,WS3_SiteInfo[Site name],0)),"")</f>
        <v>#ERROR!</v>
      </c>
      <c r="H619" s="145" t="str">
        <f>IF(C619&lt;&gt;"",INDEX(WS3_SiteInfo[ASC Site ID
],MATCH(AuditRepTemp_C!F619,'3) Site Information'!A$7:A$106,0)),"")</f>
        <v>#ERROR!</v>
      </c>
      <c r="I619" s="145" t="str">
        <f>IF(C619&lt;&gt;"",INDEX(WS3_SiteInfo[Site name],MATCH(AuditRepTemp_C!F619,'3) Site Information'!A$7:A$106,0)),"")</f>
        <v>#ERROR!</v>
      </c>
      <c r="J619" s="146" t="str">
        <f>IF(ROWS(J$7:J619)&gt;$A$3*$A$4,"",INDEX(IndicatorsB[Indicator],MOD(ROWS(J$7:J619)-1,$A$3)+1))</f>
        <v>#ERROR!</v>
      </c>
      <c r="K619" s="146" t="str">
        <f>IF(ROWS(K$7:K619)&gt;$A$3*$A$4,"",INDEX(IndicatorsB[Indicator/ Requirement Text],MOD(ROWS(K$7:K619)-1,$A$3)+1))</f>
        <v>#ERROR!</v>
      </c>
      <c r="L619" s="146" t="str">
        <f>IF(ROWS(L$7:L619)&gt;$A$3*$A$4,"",INDEX(IndicatorsB[Footnotes &amp; Criterion],MOD(ROWS(L$7:L619)-1,$A$3)+1))</f>
        <v>#ERROR!</v>
      </c>
      <c r="M619" s="3"/>
      <c r="N619" s="3"/>
      <c r="O619" s="3"/>
      <c r="P619" s="3"/>
      <c r="Q619" s="3"/>
      <c r="R619" s="3"/>
      <c r="S619" s="3"/>
      <c r="T619" s="3"/>
      <c r="U619" s="3"/>
      <c r="V619" s="3"/>
      <c r="W619" s="3"/>
      <c r="X619" s="3"/>
      <c r="Y619" s="3"/>
      <c r="Z619" s="3"/>
    </row>
    <row r="620" ht="14.25" customHeight="1">
      <c r="A620" s="141" t="str">
        <f t="shared" si="1"/>
        <v>#ERROR!</v>
      </c>
      <c r="B620" s="142">
        <f t="shared" si="2"/>
        <v>1652</v>
      </c>
      <c r="C620" s="128" t="str">
        <f>IF(ROWS(C$7:C620)&gt;$A$3*$A$4,"",INDEX(IndicatorsB[SN],MOD(ROWS(C$7:C620)-1,$A$3)+1))</f>
        <v>#ERROR!</v>
      </c>
      <c r="D620" s="128" t="str">
        <f>IF(ROWS(D$7:D620)&gt;$A$3*$A$4,"",INDEX(IndicatorsB[CAR/ Standard],MOD(ROWS(D$7:D620)-1,$A$3)+1))</f>
        <v>#ERROR!</v>
      </c>
      <c r="E620" s="128" t="str">
        <f>IF(ROWS(E$7:E620)&gt;$A$3*$A$4,"",INDEX(IndicatorsB[Doc Version],MOD(ROWS(E$7:E620)-1,$A$3)+1))</f>
        <v>#ERROR!</v>
      </c>
      <c r="F620" s="147" t="str">
        <f t="shared" si="3"/>
        <v/>
      </c>
      <c r="G620" s="144" t="str">
        <f>IFERROR(INDEX('3) Site Information'!$B$7:$B$106,MATCH(AuditRepTemp_C!I620,WS3_SiteInfo[Site name],0)),"")</f>
        <v>#ERROR!</v>
      </c>
      <c r="H620" s="145" t="str">
        <f>IF(C620&lt;&gt;"",INDEX(WS3_SiteInfo[ASC Site ID
],MATCH(AuditRepTemp_C!F620,'3) Site Information'!A$7:A$106,0)),"")</f>
        <v>#ERROR!</v>
      </c>
      <c r="I620" s="145" t="str">
        <f>IF(C620&lt;&gt;"",INDEX(WS3_SiteInfo[Site name],MATCH(AuditRepTemp_C!F620,'3) Site Information'!A$7:A$106,0)),"")</f>
        <v>#ERROR!</v>
      </c>
      <c r="J620" s="146" t="str">
        <f>IF(ROWS(J$7:J620)&gt;$A$3*$A$4,"",INDEX(IndicatorsB[Indicator],MOD(ROWS(J$7:J620)-1,$A$3)+1))</f>
        <v>#ERROR!</v>
      </c>
      <c r="K620" s="146" t="str">
        <f>IF(ROWS(K$7:K620)&gt;$A$3*$A$4,"",INDEX(IndicatorsB[Indicator/ Requirement Text],MOD(ROWS(K$7:K620)-1,$A$3)+1))</f>
        <v>#ERROR!</v>
      </c>
      <c r="L620" s="146" t="str">
        <f>IF(ROWS(L$7:L620)&gt;$A$3*$A$4,"",INDEX(IndicatorsB[Footnotes &amp; Criterion],MOD(ROWS(L$7:L620)-1,$A$3)+1))</f>
        <v>#ERROR!</v>
      </c>
      <c r="M620" s="3"/>
      <c r="N620" s="3"/>
      <c r="O620" s="3"/>
      <c r="P620" s="3"/>
      <c r="Q620" s="3"/>
      <c r="R620" s="3"/>
      <c r="S620" s="3"/>
      <c r="T620" s="3"/>
      <c r="U620" s="3"/>
      <c r="V620" s="3"/>
      <c r="W620" s="3"/>
      <c r="X620" s="3"/>
      <c r="Y620" s="3"/>
      <c r="Z620" s="3"/>
    </row>
    <row r="621" ht="14.25" customHeight="1">
      <c r="A621" s="141" t="str">
        <f t="shared" si="1"/>
        <v>#ERROR!</v>
      </c>
      <c r="B621" s="142">
        <f t="shared" si="2"/>
        <v>1652</v>
      </c>
      <c r="C621" s="128" t="str">
        <f>IF(ROWS(C$7:C621)&gt;$A$3*$A$4,"",INDEX(IndicatorsB[SN],MOD(ROWS(C$7:C621)-1,$A$3)+1))</f>
        <v>#ERROR!</v>
      </c>
      <c r="D621" s="128" t="str">
        <f>IF(ROWS(D$7:D621)&gt;$A$3*$A$4,"",INDEX(IndicatorsB[CAR/ Standard],MOD(ROWS(D$7:D621)-1,$A$3)+1))</f>
        <v>#ERROR!</v>
      </c>
      <c r="E621" s="128" t="str">
        <f>IF(ROWS(E$7:E621)&gt;$A$3*$A$4,"",INDEX(IndicatorsB[Doc Version],MOD(ROWS(E$7:E621)-1,$A$3)+1))</f>
        <v>#ERROR!</v>
      </c>
      <c r="F621" s="147" t="str">
        <f t="shared" si="3"/>
        <v/>
      </c>
      <c r="G621" s="144" t="str">
        <f>IFERROR(INDEX('3) Site Information'!$B$7:$B$106,MATCH(AuditRepTemp_C!I621,WS3_SiteInfo[Site name],0)),"")</f>
        <v>#ERROR!</v>
      </c>
      <c r="H621" s="145" t="str">
        <f>IF(C621&lt;&gt;"",INDEX(WS3_SiteInfo[ASC Site ID
],MATCH(AuditRepTemp_C!F621,'3) Site Information'!A$7:A$106,0)),"")</f>
        <v>#ERROR!</v>
      </c>
      <c r="I621" s="145" t="str">
        <f>IF(C621&lt;&gt;"",INDEX(WS3_SiteInfo[Site name],MATCH(AuditRepTemp_C!F621,'3) Site Information'!A$7:A$106,0)),"")</f>
        <v>#ERROR!</v>
      </c>
      <c r="J621" s="146" t="str">
        <f>IF(ROWS(J$7:J621)&gt;$A$3*$A$4,"",INDEX(IndicatorsB[Indicator],MOD(ROWS(J$7:J621)-1,$A$3)+1))</f>
        <v>#ERROR!</v>
      </c>
      <c r="K621" s="146" t="str">
        <f>IF(ROWS(K$7:K621)&gt;$A$3*$A$4,"",INDEX(IndicatorsB[Indicator/ Requirement Text],MOD(ROWS(K$7:K621)-1,$A$3)+1))</f>
        <v>#ERROR!</v>
      </c>
      <c r="L621" s="146" t="str">
        <f>IF(ROWS(L$7:L621)&gt;$A$3*$A$4,"",INDEX(IndicatorsB[Footnotes &amp; Criterion],MOD(ROWS(L$7:L621)-1,$A$3)+1))</f>
        <v>#ERROR!</v>
      </c>
      <c r="M621" s="3"/>
      <c r="N621" s="3"/>
      <c r="O621" s="3"/>
      <c r="P621" s="3"/>
      <c r="Q621" s="3"/>
      <c r="R621" s="3"/>
      <c r="S621" s="3"/>
      <c r="T621" s="3"/>
      <c r="U621" s="3"/>
      <c r="V621" s="3"/>
      <c r="W621" s="3"/>
      <c r="X621" s="3"/>
      <c r="Y621" s="3"/>
      <c r="Z621" s="3"/>
    </row>
    <row r="622" ht="14.25" customHeight="1">
      <c r="A622" s="141" t="str">
        <f t="shared" si="1"/>
        <v>#ERROR!</v>
      </c>
      <c r="B622" s="142">
        <f t="shared" si="2"/>
        <v>1652</v>
      </c>
      <c r="C622" s="128" t="str">
        <f>IF(ROWS(C$7:C622)&gt;$A$3*$A$4,"",INDEX(IndicatorsB[SN],MOD(ROWS(C$7:C622)-1,$A$3)+1))</f>
        <v>#ERROR!</v>
      </c>
      <c r="D622" s="128" t="str">
        <f>IF(ROWS(D$7:D622)&gt;$A$3*$A$4,"",INDEX(IndicatorsB[CAR/ Standard],MOD(ROWS(D$7:D622)-1,$A$3)+1))</f>
        <v>#ERROR!</v>
      </c>
      <c r="E622" s="128" t="str">
        <f>IF(ROWS(E$7:E622)&gt;$A$3*$A$4,"",INDEX(IndicatorsB[Doc Version],MOD(ROWS(E$7:E622)-1,$A$3)+1))</f>
        <v>#ERROR!</v>
      </c>
      <c r="F622" s="147" t="str">
        <f t="shared" si="3"/>
        <v/>
      </c>
      <c r="G622" s="144" t="str">
        <f>IFERROR(INDEX('3) Site Information'!$B$7:$B$106,MATCH(AuditRepTemp_C!I622,WS3_SiteInfo[Site name],0)),"")</f>
        <v>#ERROR!</v>
      </c>
      <c r="H622" s="145" t="str">
        <f>IF(C622&lt;&gt;"",INDEX(WS3_SiteInfo[ASC Site ID
],MATCH(AuditRepTemp_C!F622,'3) Site Information'!A$7:A$106,0)),"")</f>
        <v>#ERROR!</v>
      </c>
      <c r="I622" s="145" t="str">
        <f>IF(C622&lt;&gt;"",INDEX(WS3_SiteInfo[Site name],MATCH(AuditRepTemp_C!F622,'3) Site Information'!A$7:A$106,0)),"")</f>
        <v>#ERROR!</v>
      </c>
      <c r="J622" s="146" t="str">
        <f>IF(ROWS(J$7:J622)&gt;$A$3*$A$4,"",INDEX(IndicatorsB[Indicator],MOD(ROWS(J$7:J622)-1,$A$3)+1))</f>
        <v>#ERROR!</v>
      </c>
      <c r="K622" s="146" t="str">
        <f>IF(ROWS(K$7:K622)&gt;$A$3*$A$4,"",INDEX(IndicatorsB[Indicator/ Requirement Text],MOD(ROWS(K$7:K622)-1,$A$3)+1))</f>
        <v>#ERROR!</v>
      </c>
      <c r="L622" s="146" t="str">
        <f>IF(ROWS(L$7:L622)&gt;$A$3*$A$4,"",INDEX(IndicatorsB[Footnotes &amp; Criterion],MOD(ROWS(L$7:L622)-1,$A$3)+1))</f>
        <v>#ERROR!</v>
      </c>
      <c r="M622" s="3"/>
      <c r="N622" s="3"/>
      <c r="O622" s="3"/>
      <c r="P622" s="3"/>
      <c r="Q622" s="3"/>
      <c r="R622" s="3"/>
      <c r="S622" s="3"/>
      <c r="T622" s="3"/>
      <c r="U622" s="3"/>
      <c r="V622" s="3"/>
      <c r="W622" s="3"/>
      <c r="X622" s="3"/>
      <c r="Y622" s="3"/>
      <c r="Z622" s="3"/>
    </row>
    <row r="623" ht="14.25" customHeight="1">
      <c r="A623" s="141" t="str">
        <f t="shared" si="1"/>
        <v>#ERROR!</v>
      </c>
      <c r="B623" s="142">
        <f t="shared" si="2"/>
        <v>1652</v>
      </c>
      <c r="C623" s="128" t="str">
        <f>IF(ROWS(C$7:C623)&gt;$A$3*$A$4,"",INDEX(IndicatorsB[SN],MOD(ROWS(C$7:C623)-1,$A$3)+1))</f>
        <v>#ERROR!</v>
      </c>
      <c r="D623" s="128" t="str">
        <f>IF(ROWS(D$7:D623)&gt;$A$3*$A$4,"",INDEX(IndicatorsB[CAR/ Standard],MOD(ROWS(D$7:D623)-1,$A$3)+1))</f>
        <v>#ERROR!</v>
      </c>
      <c r="E623" s="128" t="str">
        <f>IF(ROWS(E$7:E623)&gt;$A$3*$A$4,"",INDEX(IndicatorsB[Doc Version],MOD(ROWS(E$7:E623)-1,$A$3)+1))</f>
        <v>#ERROR!</v>
      </c>
      <c r="F623" s="147" t="str">
        <f t="shared" si="3"/>
        <v/>
      </c>
      <c r="G623" s="144" t="str">
        <f>IFERROR(INDEX('3) Site Information'!$B$7:$B$106,MATCH(AuditRepTemp_C!I623,WS3_SiteInfo[Site name],0)),"")</f>
        <v>#ERROR!</v>
      </c>
      <c r="H623" s="145" t="str">
        <f>IF(C623&lt;&gt;"",INDEX(WS3_SiteInfo[ASC Site ID
],MATCH(AuditRepTemp_C!F623,'3) Site Information'!A$7:A$106,0)),"")</f>
        <v>#ERROR!</v>
      </c>
      <c r="I623" s="145" t="str">
        <f>IF(C623&lt;&gt;"",INDEX(WS3_SiteInfo[Site name],MATCH(AuditRepTemp_C!F623,'3) Site Information'!A$7:A$106,0)),"")</f>
        <v>#ERROR!</v>
      </c>
      <c r="J623" s="146" t="str">
        <f>IF(ROWS(J$7:J623)&gt;$A$3*$A$4,"",INDEX(IndicatorsB[Indicator],MOD(ROWS(J$7:J623)-1,$A$3)+1))</f>
        <v>#ERROR!</v>
      </c>
      <c r="K623" s="146" t="str">
        <f>IF(ROWS(K$7:K623)&gt;$A$3*$A$4,"",INDEX(IndicatorsB[Indicator/ Requirement Text],MOD(ROWS(K$7:K623)-1,$A$3)+1))</f>
        <v>#ERROR!</v>
      </c>
      <c r="L623" s="146" t="str">
        <f>IF(ROWS(L$7:L623)&gt;$A$3*$A$4,"",INDEX(IndicatorsB[Footnotes &amp; Criterion],MOD(ROWS(L$7:L623)-1,$A$3)+1))</f>
        <v>#ERROR!</v>
      </c>
      <c r="M623" s="3"/>
      <c r="N623" s="3"/>
      <c r="O623" s="3"/>
      <c r="P623" s="3"/>
      <c r="Q623" s="3"/>
      <c r="R623" s="3"/>
      <c r="S623" s="3"/>
      <c r="T623" s="3"/>
      <c r="U623" s="3"/>
      <c r="V623" s="3"/>
      <c r="W623" s="3"/>
      <c r="X623" s="3"/>
      <c r="Y623" s="3"/>
      <c r="Z623" s="3"/>
    </row>
    <row r="624" ht="14.25" customHeight="1">
      <c r="A624" s="141" t="str">
        <f t="shared" si="1"/>
        <v>#ERROR!</v>
      </c>
      <c r="B624" s="142">
        <f t="shared" si="2"/>
        <v>1652</v>
      </c>
      <c r="C624" s="128" t="str">
        <f>IF(ROWS(C$7:C624)&gt;$A$3*$A$4,"",INDEX(IndicatorsB[SN],MOD(ROWS(C$7:C624)-1,$A$3)+1))</f>
        <v>#ERROR!</v>
      </c>
      <c r="D624" s="128" t="str">
        <f>IF(ROWS(D$7:D624)&gt;$A$3*$A$4,"",INDEX(IndicatorsB[CAR/ Standard],MOD(ROWS(D$7:D624)-1,$A$3)+1))</f>
        <v>#ERROR!</v>
      </c>
      <c r="E624" s="128" t="str">
        <f>IF(ROWS(E$7:E624)&gt;$A$3*$A$4,"",INDEX(IndicatorsB[Doc Version],MOD(ROWS(E$7:E624)-1,$A$3)+1))</f>
        <v>#ERROR!</v>
      </c>
      <c r="F624" s="147" t="str">
        <f t="shared" si="3"/>
        <v/>
      </c>
      <c r="G624" s="144" t="str">
        <f>IFERROR(INDEX('3) Site Information'!$B$7:$B$106,MATCH(AuditRepTemp_C!I624,WS3_SiteInfo[Site name],0)),"")</f>
        <v>#ERROR!</v>
      </c>
      <c r="H624" s="145" t="str">
        <f>IF(C624&lt;&gt;"",INDEX(WS3_SiteInfo[ASC Site ID
],MATCH(AuditRepTemp_C!F624,'3) Site Information'!A$7:A$106,0)),"")</f>
        <v>#ERROR!</v>
      </c>
      <c r="I624" s="145" t="str">
        <f>IF(C624&lt;&gt;"",INDEX(WS3_SiteInfo[Site name],MATCH(AuditRepTemp_C!F624,'3) Site Information'!A$7:A$106,0)),"")</f>
        <v>#ERROR!</v>
      </c>
      <c r="J624" s="146" t="str">
        <f>IF(ROWS(J$7:J624)&gt;$A$3*$A$4,"",INDEX(IndicatorsB[Indicator],MOD(ROWS(J$7:J624)-1,$A$3)+1))</f>
        <v>#ERROR!</v>
      </c>
      <c r="K624" s="146" t="str">
        <f>IF(ROWS(K$7:K624)&gt;$A$3*$A$4,"",INDEX(IndicatorsB[Indicator/ Requirement Text],MOD(ROWS(K$7:K624)-1,$A$3)+1))</f>
        <v>#ERROR!</v>
      </c>
      <c r="L624" s="146" t="str">
        <f>IF(ROWS(L$7:L624)&gt;$A$3*$A$4,"",INDEX(IndicatorsB[Footnotes &amp; Criterion],MOD(ROWS(L$7:L624)-1,$A$3)+1))</f>
        <v>#ERROR!</v>
      </c>
      <c r="M624" s="3"/>
      <c r="N624" s="3"/>
      <c r="O624" s="3"/>
      <c r="P624" s="3"/>
      <c r="Q624" s="3"/>
      <c r="R624" s="3"/>
      <c r="S624" s="3"/>
      <c r="T624" s="3"/>
      <c r="U624" s="3"/>
      <c r="V624" s="3"/>
      <c r="W624" s="3"/>
      <c r="X624" s="3"/>
      <c r="Y624" s="3"/>
      <c r="Z624" s="3"/>
    </row>
    <row r="625" ht="14.25" customHeight="1">
      <c r="A625" s="141" t="str">
        <f t="shared" si="1"/>
        <v>#ERROR!</v>
      </c>
      <c r="B625" s="142">
        <f t="shared" si="2"/>
        <v>1652</v>
      </c>
      <c r="C625" s="128" t="str">
        <f>IF(ROWS(C$7:C625)&gt;$A$3*$A$4,"",INDEX(IndicatorsB[SN],MOD(ROWS(C$7:C625)-1,$A$3)+1))</f>
        <v>#ERROR!</v>
      </c>
      <c r="D625" s="128" t="str">
        <f>IF(ROWS(D$7:D625)&gt;$A$3*$A$4,"",INDEX(IndicatorsB[CAR/ Standard],MOD(ROWS(D$7:D625)-1,$A$3)+1))</f>
        <v>#ERROR!</v>
      </c>
      <c r="E625" s="128" t="str">
        <f>IF(ROWS(E$7:E625)&gt;$A$3*$A$4,"",INDEX(IndicatorsB[Doc Version],MOD(ROWS(E$7:E625)-1,$A$3)+1))</f>
        <v>#ERROR!</v>
      </c>
      <c r="F625" s="147" t="str">
        <f t="shared" si="3"/>
        <v/>
      </c>
      <c r="G625" s="144" t="str">
        <f>IFERROR(INDEX('3) Site Information'!$B$7:$B$106,MATCH(AuditRepTemp_C!I625,WS3_SiteInfo[Site name],0)),"")</f>
        <v>#ERROR!</v>
      </c>
      <c r="H625" s="145" t="str">
        <f>IF(C625&lt;&gt;"",INDEX(WS3_SiteInfo[ASC Site ID
],MATCH(AuditRepTemp_C!F625,'3) Site Information'!A$7:A$106,0)),"")</f>
        <v>#ERROR!</v>
      </c>
      <c r="I625" s="145" t="str">
        <f>IF(C625&lt;&gt;"",INDEX(WS3_SiteInfo[Site name],MATCH(AuditRepTemp_C!F625,'3) Site Information'!A$7:A$106,0)),"")</f>
        <v>#ERROR!</v>
      </c>
      <c r="J625" s="146" t="str">
        <f>IF(ROWS(J$7:J625)&gt;$A$3*$A$4,"",INDEX(IndicatorsB[Indicator],MOD(ROWS(J$7:J625)-1,$A$3)+1))</f>
        <v>#ERROR!</v>
      </c>
      <c r="K625" s="146" t="str">
        <f>IF(ROWS(K$7:K625)&gt;$A$3*$A$4,"",INDEX(IndicatorsB[Indicator/ Requirement Text],MOD(ROWS(K$7:K625)-1,$A$3)+1))</f>
        <v>#ERROR!</v>
      </c>
      <c r="L625" s="146" t="str">
        <f>IF(ROWS(L$7:L625)&gt;$A$3*$A$4,"",INDEX(IndicatorsB[Footnotes &amp; Criterion],MOD(ROWS(L$7:L625)-1,$A$3)+1))</f>
        <v>#ERROR!</v>
      </c>
      <c r="M625" s="3"/>
      <c r="N625" s="3"/>
      <c r="O625" s="3"/>
      <c r="P625" s="3"/>
      <c r="Q625" s="3"/>
      <c r="R625" s="3"/>
      <c r="S625" s="3"/>
      <c r="T625" s="3"/>
      <c r="U625" s="3"/>
      <c r="V625" s="3"/>
      <c r="W625" s="3"/>
      <c r="X625" s="3"/>
      <c r="Y625" s="3"/>
      <c r="Z625" s="3"/>
    </row>
    <row r="626" ht="14.25" customHeight="1">
      <c r="A626" s="141" t="str">
        <f t="shared" si="1"/>
        <v>#ERROR!</v>
      </c>
      <c r="B626" s="142">
        <f t="shared" si="2"/>
        <v>1652</v>
      </c>
      <c r="C626" s="128" t="str">
        <f>IF(ROWS(C$7:C626)&gt;$A$3*$A$4,"",INDEX(IndicatorsB[SN],MOD(ROWS(C$7:C626)-1,$A$3)+1))</f>
        <v>#ERROR!</v>
      </c>
      <c r="D626" s="128" t="str">
        <f>IF(ROWS(D$7:D626)&gt;$A$3*$A$4,"",INDEX(IndicatorsB[CAR/ Standard],MOD(ROWS(D$7:D626)-1,$A$3)+1))</f>
        <v>#ERROR!</v>
      </c>
      <c r="E626" s="128" t="str">
        <f>IF(ROWS(E$7:E626)&gt;$A$3*$A$4,"",INDEX(IndicatorsB[Doc Version],MOD(ROWS(E$7:E626)-1,$A$3)+1))</f>
        <v>#ERROR!</v>
      </c>
      <c r="F626" s="147" t="str">
        <f t="shared" si="3"/>
        <v/>
      </c>
      <c r="G626" s="144" t="str">
        <f>IFERROR(INDEX('3) Site Information'!$B$7:$B$106,MATCH(AuditRepTemp_C!I626,WS3_SiteInfo[Site name],0)),"")</f>
        <v>#ERROR!</v>
      </c>
      <c r="H626" s="145" t="str">
        <f>IF(C626&lt;&gt;"",INDEX(WS3_SiteInfo[ASC Site ID
],MATCH(AuditRepTemp_C!F626,'3) Site Information'!A$7:A$106,0)),"")</f>
        <v>#ERROR!</v>
      </c>
      <c r="I626" s="145" t="str">
        <f>IF(C626&lt;&gt;"",INDEX(WS3_SiteInfo[Site name],MATCH(AuditRepTemp_C!F626,'3) Site Information'!A$7:A$106,0)),"")</f>
        <v>#ERROR!</v>
      </c>
      <c r="J626" s="146" t="str">
        <f>IF(ROWS(J$7:J626)&gt;$A$3*$A$4,"",INDEX(IndicatorsB[Indicator],MOD(ROWS(J$7:J626)-1,$A$3)+1))</f>
        <v>#ERROR!</v>
      </c>
      <c r="K626" s="146" t="str">
        <f>IF(ROWS(K$7:K626)&gt;$A$3*$A$4,"",INDEX(IndicatorsB[Indicator/ Requirement Text],MOD(ROWS(K$7:K626)-1,$A$3)+1))</f>
        <v>#ERROR!</v>
      </c>
      <c r="L626" s="146" t="str">
        <f>IF(ROWS(L$7:L626)&gt;$A$3*$A$4,"",INDEX(IndicatorsB[Footnotes &amp; Criterion],MOD(ROWS(L$7:L626)-1,$A$3)+1))</f>
        <v>#ERROR!</v>
      </c>
      <c r="M626" s="3"/>
      <c r="N626" s="3"/>
      <c r="O626" s="3"/>
      <c r="P626" s="3"/>
      <c r="Q626" s="3"/>
      <c r="R626" s="3"/>
      <c r="S626" s="3"/>
      <c r="T626" s="3"/>
      <c r="U626" s="3"/>
      <c r="V626" s="3"/>
      <c r="W626" s="3"/>
      <c r="X626" s="3"/>
      <c r="Y626" s="3"/>
      <c r="Z626" s="3"/>
    </row>
    <row r="627" ht="14.25" customHeight="1">
      <c r="A627" s="141" t="str">
        <f t="shared" si="1"/>
        <v>#ERROR!</v>
      </c>
      <c r="B627" s="142">
        <f t="shared" si="2"/>
        <v>1652</v>
      </c>
      <c r="C627" s="128" t="str">
        <f>IF(ROWS(C$7:C627)&gt;$A$3*$A$4,"",INDEX(IndicatorsB[SN],MOD(ROWS(C$7:C627)-1,$A$3)+1))</f>
        <v>#ERROR!</v>
      </c>
      <c r="D627" s="128" t="str">
        <f>IF(ROWS(D$7:D627)&gt;$A$3*$A$4,"",INDEX(IndicatorsB[CAR/ Standard],MOD(ROWS(D$7:D627)-1,$A$3)+1))</f>
        <v>#ERROR!</v>
      </c>
      <c r="E627" s="128" t="str">
        <f>IF(ROWS(E$7:E627)&gt;$A$3*$A$4,"",INDEX(IndicatorsB[Doc Version],MOD(ROWS(E$7:E627)-1,$A$3)+1))</f>
        <v>#ERROR!</v>
      </c>
      <c r="F627" s="147" t="str">
        <f t="shared" si="3"/>
        <v/>
      </c>
      <c r="G627" s="144" t="str">
        <f>IFERROR(INDEX('3) Site Information'!$B$7:$B$106,MATCH(AuditRepTemp_C!I627,WS3_SiteInfo[Site name],0)),"")</f>
        <v>#ERROR!</v>
      </c>
      <c r="H627" s="145" t="str">
        <f>IF(C627&lt;&gt;"",INDEX(WS3_SiteInfo[ASC Site ID
],MATCH(AuditRepTemp_C!F627,'3) Site Information'!A$7:A$106,0)),"")</f>
        <v>#ERROR!</v>
      </c>
      <c r="I627" s="145" t="str">
        <f>IF(C627&lt;&gt;"",INDEX(WS3_SiteInfo[Site name],MATCH(AuditRepTemp_C!F627,'3) Site Information'!A$7:A$106,0)),"")</f>
        <v>#ERROR!</v>
      </c>
      <c r="J627" s="146" t="str">
        <f>IF(ROWS(J$7:J627)&gt;$A$3*$A$4,"",INDEX(IndicatorsB[Indicator],MOD(ROWS(J$7:J627)-1,$A$3)+1))</f>
        <v>#ERROR!</v>
      </c>
      <c r="K627" s="146" t="str">
        <f>IF(ROWS(K$7:K627)&gt;$A$3*$A$4,"",INDEX(IndicatorsB[Indicator/ Requirement Text],MOD(ROWS(K$7:K627)-1,$A$3)+1))</f>
        <v>#ERROR!</v>
      </c>
      <c r="L627" s="146" t="str">
        <f>IF(ROWS(L$7:L627)&gt;$A$3*$A$4,"",INDEX(IndicatorsB[Footnotes &amp; Criterion],MOD(ROWS(L$7:L627)-1,$A$3)+1))</f>
        <v>#ERROR!</v>
      </c>
      <c r="M627" s="3"/>
      <c r="N627" s="3"/>
      <c r="O627" s="3"/>
      <c r="P627" s="3"/>
      <c r="Q627" s="3"/>
      <c r="R627" s="3"/>
      <c r="S627" s="3"/>
      <c r="T627" s="3"/>
      <c r="U627" s="3"/>
      <c r="V627" s="3"/>
      <c r="W627" s="3"/>
      <c r="X627" s="3"/>
      <c r="Y627" s="3"/>
      <c r="Z627" s="3"/>
    </row>
    <row r="628" ht="14.25" customHeight="1">
      <c r="A628" s="141" t="str">
        <f t="shared" si="1"/>
        <v>#ERROR!</v>
      </c>
      <c r="B628" s="142">
        <f t="shared" si="2"/>
        <v>1652</v>
      </c>
      <c r="C628" s="128" t="str">
        <f>IF(ROWS(C$7:C628)&gt;$A$3*$A$4,"",INDEX(IndicatorsB[SN],MOD(ROWS(C$7:C628)-1,$A$3)+1))</f>
        <v>#ERROR!</v>
      </c>
      <c r="D628" s="128" t="str">
        <f>IF(ROWS(D$7:D628)&gt;$A$3*$A$4,"",INDEX(IndicatorsB[CAR/ Standard],MOD(ROWS(D$7:D628)-1,$A$3)+1))</f>
        <v>#ERROR!</v>
      </c>
      <c r="E628" s="128" t="str">
        <f>IF(ROWS(E$7:E628)&gt;$A$3*$A$4,"",INDEX(IndicatorsB[Doc Version],MOD(ROWS(E$7:E628)-1,$A$3)+1))</f>
        <v>#ERROR!</v>
      </c>
      <c r="F628" s="147" t="str">
        <f t="shared" si="3"/>
        <v/>
      </c>
      <c r="G628" s="144" t="str">
        <f>IFERROR(INDEX('3) Site Information'!$B$7:$B$106,MATCH(AuditRepTemp_C!I628,WS3_SiteInfo[Site name],0)),"")</f>
        <v>#ERROR!</v>
      </c>
      <c r="H628" s="145" t="str">
        <f>IF(C628&lt;&gt;"",INDEX(WS3_SiteInfo[ASC Site ID
],MATCH(AuditRepTemp_C!F628,'3) Site Information'!A$7:A$106,0)),"")</f>
        <v>#ERROR!</v>
      </c>
      <c r="I628" s="145" t="str">
        <f>IF(C628&lt;&gt;"",INDEX(WS3_SiteInfo[Site name],MATCH(AuditRepTemp_C!F628,'3) Site Information'!A$7:A$106,0)),"")</f>
        <v>#ERROR!</v>
      </c>
      <c r="J628" s="146" t="str">
        <f>IF(ROWS(J$7:J628)&gt;$A$3*$A$4,"",INDEX(IndicatorsB[Indicator],MOD(ROWS(J$7:J628)-1,$A$3)+1))</f>
        <v>#ERROR!</v>
      </c>
      <c r="K628" s="146" t="str">
        <f>IF(ROWS(K$7:K628)&gt;$A$3*$A$4,"",INDEX(IndicatorsB[Indicator/ Requirement Text],MOD(ROWS(K$7:K628)-1,$A$3)+1))</f>
        <v>#ERROR!</v>
      </c>
      <c r="L628" s="146" t="str">
        <f>IF(ROWS(L$7:L628)&gt;$A$3*$A$4,"",INDEX(IndicatorsB[Footnotes &amp; Criterion],MOD(ROWS(L$7:L628)-1,$A$3)+1))</f>
        <v>#ERROR!</v>
      </c>
      <c r="M628" s="3"/>
      <c r="N628" s="3"/>
      <c r="O628" s="3"/>
      <c r="P628" s="3"/>
      <c r="Q628" s="3"/>
      <c r="R628" s="3"/>
      <c r="S628" s="3"/>
      <c r="T628" s="3"/>
      <c r="U628" s="3"/>
      <c r="V628" s="3"/>
      <c r="W628" s="3"/>
      <c r="X628" s="3"/>
      <c r="Y628" s="3"/>
      <c r="Z628" s="3"/>
    </row>
    <row r="629" ht="14.25" customHeight="1">
      <c r="A629" s="141" t="str">
        <f t="shared" si="1"/>
        <v>#ERROR!</v>
      </c>
      <c r="B629" s="142">
        <f t="shared" si="2"/>
        <v>1652</v>
      </c>
      <c r="C629" s="128" t="str">
        <f>IF(ROWS(C$7:C629)&gt;$A$3*$A$4,"",INDEX(IndicatorsB[SN],MOD(ROWS(C$7:C629)-1,$A$3)+1))</f>
        <v>#ERROR!</v>
      </c>
      <c r="D629" s="128" t="str">
        <f>IF(ROWS(D$7:D629)&gt;$A$3*$A$4,"",INDEX(IndicatorsB[CAR/ Standard],MOD(ROWS(D$7:D629)-1,$A$3)+1))</f>
        <v>#ERROR!</v>
      </c>
      <c r="E629" s="128" t="str">
        <f>IF(ROWS(E$7:E629)&gt;$A$3*$A$4,"",INDEX(IndicatorsB[Doc Version],MOD(ROWS(E$7:E629)-1,$A$3)+1))</f>
        <v>#ERROR!</v>
      </c>
      <c r="F629" s="147" t="str">
        <f t="shared" si="3"/>
        <v/>
      </c>
      <c r="G629" s="144" t="str">
        <f>IFERROR(INDEX('3) Site Information'!$B$7:$B$106,MATCH(AuditRepTemp_C!I629,WS3_SiteInfo[Site name],0)),"")</f>
        <v>#ERROR!</v>
      </c>
      <c r="H629" s="145" t="str">
        <f>IF(C629&lt;&gt;"",INDEX(WS3_SiteInfo[ASC Site ID
],MATCH(AuditRepTemp_C!F629,'3) Site Information'!A$7:A$106,0)),"")</f>
        <v>#ERROR!</v>
      </c>
      <c r="I629" s="145" t="str">
        <f>IF(C629&lt;&gt;"",INDEX(WS3_SiteInfo[Site name],MATCH(AuditRepTemp_C!F629,'3) Site Information'!A$7:A$106,0)),"")</f>
        <v>#ERROR!</v>
      </c>
      <c r="J629" s="146" t="str">
        <f>IF(ROWS(J$7:J629)&gt;$A$3*$A$4,"",INDEX(IndicatorsB[Indicator],MOD(ROWS(J$7:J629)-1,$A$3)+1))</f>
        <v>#ERROR!</v>
      </c>
      <c r="K629" s="146" t="str">
        <f>IF(ROWS(K$7:K629)&gt;$A$3*$A$4,"",INDEX(IndicatorsB[Indicator/ Requirement Text],MOD(ROWS(K$7:K629)-1,$A$3)+1))</f>
        <v>#ERROR!</v>
      </c>
      <c r="L629" s="146" t="str">
        <f>IF(ROWS(L$7:L629)&gt;$A$3*$A$4,"",INDEX(IndicatorsB[Footnotes &amp; Criterion],MOD(ROWS(L$7:L629)-1,$A$3)+1))</f>
        <v>#ERROR!</v>
      </c>
      <c r="M629" s="3"/>
      <c r="N629" s="3"/>
      <c r="O629" s="3"/>
      <c r="P629" s="3"/>
      <c r="Q629" s="3"/>
      <c r="R629" s="3"/>
      <c r="S629" s="3"/>
      <c r="T629" s="3"/>
      <c r="U629" s="3"/>
      <c r="V629" s="3"/>
      <c r="W629" s="3"/>
      <c r="X629" s="3"/>
      <c r="Y629" s="3"/>
      <c r="Z629" s="3"/>
    </row>
    <row r="630" ht="14.25" customHeight="1">
      <c r="A630" s="141" t="str">
        <f t="shared" si="1"/>
        <v>#ERROR!</v>
      </c>
      <c r="B630" s="142">
        <f t="shared" si="2"/>
        <v>1652</v>
      </c>
      <c r="C630" s="128" t="str">
        <f>IF(ROWS(C$7:C630)&gt;$A$3*$A$4,"",INDEX(IndicatorsB[SN],MOD(ROWS(C$7:C630)-1,$A$3)+1))</f>
        <v>#ERROR!</v>
      </c>
      <c r="D630" s="128" t="str">
        <f>IF(ROWS(D$7:D630)&gt;$A$3*$A$4,"",INDEX(IndicatorsB[CAR/ Standard],MOD(ROWS(D$7:D630)-1,$A$3)+1))</f>
        <v>#ERROR!</v>
      </c>
      <c r="E630" s="128" t="str">
        <f>IF(ROWS(E$7:E630)&gt;$A$3*$A$4,"",INDEX(IndicatorsB[Doc Version],MOD(ROWS(E$7:E630)-1,$A$3)+1))</f>
        <v>#ERROR!</v>
      </c>
      <c r="F630" s="147" t="str">
        <f t="shared" si="3"/>
        <v/>
      </c>
      <c r="G630" s="144" t="str">
        <f>IFERROR(INDEX('3) Site Information'!$B$7:$B$106,MATCH(AuditRepTemp_C!I630,WS3_SiteInfo[Site name],0)),"")</f>
        <v>#ERROR!</v>
      </c>
      <c r="H630" s="145" t="str">
        <f>IF(C630&lt;&gt;"",INDEX(WS3_SiteInfo[ASC Site ID
],MATCH(AuditRepTemp_C!F630,'3) Site Information'!A$7:A$106,0)),"")</f>
        <v>#ERROR!</v>
      </c>
      <c r="I630" s="145" t="str">
        <f>IF(C630&lt;&gt;"",INDEX(WS3_SiteInfo[Site name],MATCH(AuditRepTemp_C!F630,'3) Site Information'!A$7:A$106,0)),"")</f>
        <v>#ERROR!</v>
      </c>
      <c r="J630" s="146" t="str">
        <f>IF(ROWS(J$7:J630)&gt;$A$3*$A$4,"",INDEX(IndicatorsB[Indicator],MOD(ROWS(J$7:J630)-1,$A$3)+1))</f>
        <v>#ERROR!</v>
      </c>
      <c r="K630" s="146" t="str">
        <f>IF(ROWS(K$7:K630)&gt;$A$3*$A$4,"",INDEX(IndicatorsB[Indicator/ Requirement Text],MOD(ROWS(K$7:K630)-1,$A$3)+1))</f>
        <v>#ERROR!</v>
      </c>
      <c r="L630" s="146" t="str">
        <f>IF(ROWS(L$7:L630)&gt;$A$3*$A$4,"",INDEX(IndicatorsB[Footnotes &amp; Criterion],MOD(ROWS(L$7:L630)-1,$A$3)+1))</f>
        <v>#ERROR!</v>
      </c>
      <c r="M630" s="3"/>
      <c r="N630" s="3"/>
      <c r="O630" s="3"/>
      <c r="P630" s="3"/>
      <c r="Q630" s="3"/>
      <c r="R630" s="3"/>
      <c r="S630" s="3"/>
      <c r="T630" s="3"/>
      <c r="U630" s="3"/>
      <c r="V630" s="3"/>
      <c r="W630" s="3"/>
      <c r="X630" s="3"/>
      <c r="Y630" s="3"/>
      <c r="Z630" s="3"/>
    </row>
    <row r="631" ht="14.25" customHeight="1">
      <c r="A631" s="141" t="str">
        <f t="shared" si="1"/>
        <v>#ERROR!</v>
      </c>
      <c r="B631" s="142">
        <f t="shared" si="2"/>
        <v>1652</v>
      </c>
      <c r="C631" s="128" t="str">
        <f>IF(ROWS(C$7:C631)&gt;$A$3*$A$4,"",INDEX(IndicatorsB[SN],MOD(ROWS(C$7:C631)-1,$A$3)+1))</f>
        <v>#ERROR!</v>
      </c>
      <c r="D631" s="128" t="str">
        <f>IF(ROWS(D$7:D631)&gt;$A$3*$A$4,"",INDEX(IndicatorsB[CAR/ Standard],MOD(ROWS(D$7:D631)-1,$A$3)+1))</f>
        <v>#ERROR!</v>
      </c>
      <c r="E631" s="128" t="str">
        <f>IF(ROWS(E$7:E631)&gt;$A$3*$A$4,"",INDEX(IndicatorsB[Doc Version],MOD(ROWS(E$7:E631)-1,$A$3)+1))</f>
        <v>#ERROR!</v>
      </c>
      <c r="F631" s="147" t="str">
        <f t="shared" si="3"/>
        <v/>
      </c>
      <c r="G631" s="144" t="str">
        <f>IFERROR(INDEX('3) Site Information'!$B$7:$B$106,MATCH(AuditRepTemp_C!I631,WS3_SiteInfo[Site name],0)),"")</f>
        <v>#ERROR!</v>
      </c>
      <c r="H631" s="145" t="str">
        <f>IF(C631&lt;&gt;"",INDEX(WS3_SiteInfo[ASC Site ID
],MATCH(AuditRepTemp_C!F631,'3) Site Information'!A$7:A$106,0)),"")</f>
        <v>#ERROR!</v>
      </c>
      <c r="I631" s="145" t="str">
        <f>IF(C631&lt;&gt;"",INDEX(WS3_SiteInfo[Site name],MATCH(AuditRepTemp_C!F631,'3) Site Information'!A$7:A$106,0)),"")</f>
        <v>#ERROR!</v>
      </c>
      <c r="J631" s="146" t="str">
        <f>IF(ROWS(J$7:J631)&gt;$A$3*$A$4,"",INDEX(IndicatorsB[Indicator],MOD(ROWS(J$7:J631)-1,$A$3)+1))</f>
        <v>#ERROR!</v>
      </c>
      <c r="K631" s="146" t="str">
        <f>IF(ROWS(K$7:K631)&gt;$A$3*$A$4,"",INDEX(IndicatorsB[Indicator/ Requirement Text],MOD(ROWS(K$7:K631)-1,$A$3)+1))</f>
        <v>#ERROR!</v>
      </c>
      <c r="L631" s="146" t="str">
        <f>IF(ROWS(L$7:L631)&gt;$A$3*$A$4,"",INDEX(IndicatorsB[Footnotes &amp; Criterion],MOD(ROWS(L$7:L631)-1,$A$3)+1))</f>
        <v>#ERROR!</v>
      </c>
      <c r="M631" s="3"/>
      <c r="N631" s="3"/>
      <c r="O631" s="3"/>
      <c r="P631" s="3"/>
      <c r="Q631" s="3"/>
      <c r="R631" s="3"/>
      <c r="S631" s="3"/>
      <c r="T631" s="3"/>
      <c r="U631" s="3"/>
      <c r="V631" s="3"/>
      <c r="W631" s="3"/>
      <c r="X631" s="3"/>
      <c r="Y631" s="3"/>
      <c r="Z631" s="3"/>
    </row>
    <row r="632" ht="14.25" customHeight="1">
      <c r="A632" s="141" t="str">
        <f t="shared" si="1"/>
        <v>#ERROR!</v>
      </c>
      <c r="B632" s="142">
        <f t="shared" si="2"/>
        <v>1652</v>
      </c>
      <c r="C632" s="128" t="str">
        <f>IF(ROWS(C$7:C632)&gt;$A$3*$A$4,"",INDEX(IndicatorsB[SN],MOD(ROWS(C$7:C632)-1,$A$3)+1))</f>
        <v>#ERROR!</v>
      </c>
      <c r="D632" s="128" t="str">
        <f>IF(ROWS(D$7:D632)&gt;$A$3*$A$4,"",INDEX(IndicatorsB[CAR/ Standard],MOD(ROWS(D$7:D632)-1,$A$3)+1))</f>
        <v>#ERROR!</v>
      </c>
      <c r="E632" s="128" t="str">
        <f>IF(ROWS(E$7:E632)&gt;$A$3*$A$4,"",INDEX(IndicatorsB[Doc Version],MOD(ROWS(E$7:E632)-1,$A$3)+1))</f>
        <v>#ERROR!</v>
      </c>
      <c r="F632" s="147" t="str">
        <f t="shared" si="3"/>
        <v/>
      </c>
      <c r="G632" s="144" t="str">
        <f>IFERROR(INDEX('3) Site Information'!$B$7:$B$106,MATCH(AuditRepTemp_C!I632,WS3_SiteInfo[Site name],0)),"")</f>
        <v>#ERROR!</v>
      </c>
      <c r="H632" s="145" t="str">
        <f>IF(C632&lt;&gt;"",INDEX(WS3_SiteInfo[ASC Site ID
],MATCH(AuditRepTemp_C!F632,'3) Site Information'!A$7:A$106,0)),"")</f>
        <v>#ERROR!</v>
      </c>
      <c r="I632" s="145" t="str">
        <f>IF(C632&lt;&gt;"",INDEX(WS3_SiteInfo[Site name],MATCH(AuditRepTemp_C!F632,'3) Site Information'!A$7:A$106,0)),"")</f>
        <v>#ERROR!</v>
      </c>
      <c r="J632" s="146" t="str">
        <f>IF(ROWS(J$7:J632)&gt;$A$3*$A$4,"",INDEX(IndicatorsB[Indicator],MOD(ROWS(J$7:J632)-1,$A$3)+1))</f>
        <v>#ERROR!</v>
      </c>
      <c r="K632" s="146" t="str">
        <f>IF(ROWS(K$7:K632)&gt;$A$3*$A$4,"",INDEX(IndicatorsB[Indicator/ Requirement Text],MOD(ROWS(K$7:K632)-1,$A$3)+1))</f>
        <v>#ERROR!</v>
      </c>
      <c r="L632" s="146" t="str">
        <f>IF(ROWS(L$7:L632)&gt;$A$3*$A$4,"",INDEX(IndicatorsB[Footnotes &amp; Criterion],MOD(ROWS(L$7:L632)-1,$A$3)+1))</f>
        <v>#ERROR!</v>
      </c>
      <c r="M632" s="3"/>
      <c r="N632" s="3"/>
      <c r="O632" s="3"/>
      <c r="P632" s="3"/>
      <c r="Q632" s="3"/>
      <c r="R632" s="3"/>
      <c r="S632" s="3"/>
      <c r="T632" s="3"/>
      <c r="U632" s="3"/>
      <c r="V632" s="3"/>
      <c r="W632" s="3"/>
      <c r="X632" s="3"/>
      <c r="Y632" s="3"/>
      <c r="Z632" s="3"/>
    </row>
    <row r="633" ht="14.25" customHeight="1">
      <c r="A633" s="141" t="str">
        <f t="shared" si="1"/>
        <v>#ERROR!</v>
      </c>
      <c r="B633" s="142">
        <f t="shared" si="2"/>
        <v>1652</v>
      </c>
      <c r="C633" s="128" t="str">
        <f>IF(ROWS(C$7:C633)&gt;$A$3*$A$4,"",INDEX(IndicatorsB[SN],MOD(ROWS(C$7:C633)-1,$A$3)+1))</f>
        <v>#ERROR!</v>
      </c>
      <c r="D633" s="128" t="str">
        <f>IF(ROWS(D$7:D633)&gt;$A$3*$A$4,"",INDEX(IndicatorsB[CAR/ Standard],MOD(ROWS(D$7:D633)-1,$A$3)+1))</f>
        <v>#ERROR!</v>
      </c>
      <c r="E633" s="128" t="str">
        <f>IF(ROWS(E$7:E633)&gt;$A$3*$A$4,"",INDEX(IndicatorsB[Doc Version],MOD(ROWS(E$7:E633)-1,$A$3)+1))</f>
        <v>#ERROR!</v>
      </c>
      <c r="F633" s="147" t="str">
        <f t="shared" si="3"/>
        <v/>
      </c>
      <c r="G633" s="144" t="str">
        <f>IFERROR(INDEX('3) Site Information'!$B$7:$B$106,MATCH(AuditRepTemp_C!I633,WS3_SiteInfo[Site name],0)),"")</f>
        <v>#ERROR!</v>
      </c>
      <c r="H633" s="145" t="str">
        <f>IF(C633&lt;&gt;"",INDEX(WS3_SiteInfo[ASC Site ID
],MATCH(AuditRepTemp_C!F633,'3) Site Information'!A$7:A$106,0)),"")</f>
        <v>#ERROR!</v>
      </c>
      <c r="I633" s="145" t="str">
        <f>IF(C633&lt;&gt;"",INDEX(WS3_SiteInfo[Site name],MATCH(AuditRepTemp_C!F633,'3) Site Information'!A$7:A$106,0)),"")</f>
        <v>#ERROR!</v>
      </c>
      <c r="J633" s="146" t="str">
        <f>IF(ROWS(J$7:J633)&gt;$A$3*$A$4,"",INDEX(IndicatorsB[Indicator],MOD(ROWS(J$7:J633)-1,$A$3)+1))</f>
        <v>#ERROR!</v>
      </c>
      <c r="K633" s="146" t="str">
        <f>IF(ROWS(K$7:K633)&gt;$A$3*$A$4,"",INDEX(IndicatorsB[Indicator/ Requirement Text],MOD(ROWS(K$7:K633)-1,$A$3)+1))</f>
        <v>#ERROR!</v>
      </c>
      <c r="L633" s="146" t="str">
        <f>IF(ROWS(L$7:L633)&gt;$A$3*$A$4,"",INDEX(IndicatorsB[Footnotes &amp; Criterion],MOD(ROWS(L$7:L633)-1,$A$3)+1))</f>
        <v>#ERROR!</v>
      </c>
      <c r="M633" s="3"/>
      <c r="N633" s="3"/>
      <c r="O633" s="3"/>
      <c r="P633" s="3"/>
      <c r="Q633" s="3"/>
      <c r="R633" s="3"/>
      <c r="S633" s="3"/>
      <c r="T633" s="3"/>
      <c r="U633" s="3"/>
      <c r="V633" s="3"/>
      <c r="W633" s="3"/>
      <c r="X633" s="3"/>
      <c r="Y633" s="3"/>
      <c r="Z633" s="3"/>
    </row>
    <row r="634" ht="14.25" customHeight="1">
      <c r="A634" s="141" t="str">
        <f t="shared" si="1"/>
        <v>#ERROR!</v>
      </c>
      <c r="B634" s="142">
        <f t="shared" si="2"/>
        <v>1652</v>
      </c>
      <c r="C634" s="128" t="str">
        <f>IF(ROWS(C$7:C634)&gt;$A$3*$A$4,"",INDEX(IndicatorsB[SN],MOD(ROWS(C$7:C634)-1,$A$3)+1))</f>
        <v>#ERROR!</v>
      </c>
      <c r="D634" s="128" t="str">
        <f>IF(ROWS(D$7:D634)&gt;$A$3*$A$4,"",INDEX(IndicatorsB[CAR/ Standard],MOD(ROWS(D$7:D634)-1,$A$3)+1))</f>
        <v>#ERROR!</v>
      </c>
      <c r="E634" s="128" t="str">
        <f>IF(ROWS(E$7:E634)&gt;$A$3*$A$4,"",INDEX(IndicatorsB[Doc Version],MOD(ROWS(E$7:E634)-1,$A$3)+1))</f>
        <v>#ERROR!</v>
      </c>
      <c r="F634" s="147" t="str">
        <f t="shared" si="3"/>
        <v/>
      </c>
      <c r="G634" s="144" t="str">
        <f>IFERROR(INDEX('3) Site Information'!$B$7:$B$106,MATCH(AuditRepTemp_C!I634,WS3_SiteInfo[Site name],0)),"")</f>
        <v>#ERROR!</v>
      </c>
      <c r="H634" s="145" t="str">
        <f>IF(C634&lt;&gt;"",INDEX(WS3_SiteInfo[ASC Site ID
],MATCH(AuditRepTemp_C!F634,'3) Site Information'!A$7:A$106,0)),"")</f>
        <v>#ERROR!</v>
      </c>
      <c r="I634" s="145" t="str">
        <f>IF(C634&lt;&gt;"",INDEX(WS3_SiteInfo[Site name],MATCH(AuditRepTemp_C!F634,'3) Site Information'!A$7:A$106,0)),"")</f>
        <v>#ERROR!</v>
      </c>
      <c r="J634" s="146" t="str">
        <f>IF(ROWS(J$7:J634)&gt;$A$3*$A$4,"",INDEX(IndicatorsB[Indicator],MOD(ROWS(J$7:J634)-1,$A$3)+1))</f>
        <v>#ERROR!</v>
      </c>
      <c r="K634" s="146" t="str">
        <f>IF(ROWS(K$7:K634)&gt;$A$3*$A$4,"",INDEX(IndicatorsB[Indicator/ Requirement Text],MOD(ROWS(K$7:K634)-1,$A$3)+1))</f>
        <v>#ERROR!</v>
      </c>
      <c r="L634" s="146" t="str">
        <f>IF(ROWS(L$7:L634)&gt;$A$3*$A$4,"",INDEX(IndicatorsB[Footnotes &amp; Criterion],MOD(ROWS(L$7:L634)-1,$A$3)+1))</f>
        <v>#ERROR!</v>
      </c>
      <c r="M634" s="3"/>
      <c r="N634" s="3"/>
      <c r="O634" s="3"/>
      <c r="P634" s="3"/>
      <c r="Q634" s="3"/>
      <c r="R634" s="3"/>
      <c r="S634" s="3"/>
      <c r="T634" s="3"/>
      <c r="U634" s="3"/>
      <c r="V634" s="3"/>
      <c r="W634" s="3"/>
      <c r="X634" s="3"/>
      <c r="Y634" s="3"/>
      <c r="Z634" s="3"/>
    </row>
    <row r="635" ht="14.25" customHeight="1">
      <c r="A635" s="141" t="str">
        <f t="shared" si="1"/>
        <v>#ERROR!</v>
      </c>
      <c r="B635" s="142">
        <f t="shared" si="2"/>
        <v>1652</v>
      </c>
      <c r="C635" s="128" t="str">
        <f>IF(ROWS(C$7:C635)&gt;$A$3*$A$4,"",INDEX(IndicatorsB[SN],MOD(ROWS(C$7:C635)-1,$A$3)+1))</f>
        <v>#ERROR!</v>
      </c>
      <c r="D635" s="128" t="str">
        <f>IF(ROWS(D$7:D635)&gt;$A$3*$A$4,"",INDEX(IndicatorsB[CAR/ Standard],MOD(ROWS(D$7:D635)-1,$A$3)+1))</f>
        <v>#ERROR!</v>
      </c>
      <c r="E635" s="128" t="str">
        <f>IF(ROWS(E$7:E635)&gt;$A$3*$A$4,"",INDEX(IndicatorsB[Doc Version],MOD(ROWS(E$7:E635)-1,$A$3)+1))</f>
        <v>#ERROR!</v>
      </c>
      <c r="F635" s="147" t="str">
        <f t="shared" si="3"/>
        <v/>
      </c>
      <c r="G635" s="144" t="str">
        <f>IFERROR(INDEX('3) Site Information'!$B$7:$B$106,MATCH(AuditRepTemp_C!I635,WS3_SiteInfo[Site name],0)),"")</f>
        <v>#ERROR!</v>
      </c>
      <c r="H635" s="145" t="str">
        <f>IF(C635&lt;&gt;"",INDEX(WS3_SiteInfo[ASC Site ID
],MATCH(AuditRepTemp_C!F635,'3) Site Information'!A$7:A$106,0)),"")</f>
        <v>#ERROR!</v>
      </c>
      <c r="I635" s="145" t="str">
        <f>IF(C635&lt;&gt;"",INDEX(WS3_SiteInfo[Site name],MATCH(AuditRepTemp_C!F635,'3) Site Information'!A$7:A$106,0)),"")</f>
        <v>#ERROR!</v>
      </c>
      <c r="J635" s="146" t="str">
        <f>IF(ROWS(J$7:J635)&gt;$A$3*$A$4,"",INDEX(IndicatorsB[Indicator],MOD(ROWS(J$7:J635)-1,$A$3)+1))</f>
        <v>#ERROR!</v>
      </c>
      <c r="K635" s="146" t="str">
        <f>IF(ROWS(K$7:K635)&gt;$A$3*$A$4,"",INDEX(IndicatorsB[Indicator/ Requirement Text],MOD(ROWS(K$7:K635)-1,$A$3)+1))</f>
        <v>#ERROR!</v>
      </c>
      <c r="L635" s="146" t="str">
        <f>IF(ROWS(L$7:L635)&gt;$A$3*$A$4,"",INDEX(IndicatorsB[Footnotes &amp; Criterion],MOD(ROWS(L$7:L635)-1,$A$3)+1))</f>
        <v>#ERROR!</v>
      </c>
      <c r="M635" s="3"/>
      <c r="N635" s="3"/>
      <c r="O635" s="3"/>
      <c r="P635" s="3"/>
      <c r="Q635" s="3"/>
      <c r="R635" s="3"/>
      <c r="S635" s="3"/>
      <c r="T635" s="3"/>
      <c r="U635" s="3"/>
      <c r="V635" s="3"/>
      <c r="W635" s="3"/>
      <c r="X635" s="3"/>
      <c r="Y635" s="3"/>
      <c r="Z635" s="3"/>
    </row>
    <row r="636" ht="14.25" customHeight="1">
      <c r="A636" s="141" t="str">
        <f t="shared" si="1"/>
        <v>#ERROR!</v>
      </c>
      <c r="B636" s="142">
        <f t="shared" si="2"/>
        <v>1652</v>
      </c>
      <c r="C636" s="128" t="str">
        <f>IF(ROWS(C$7:C636)&gt;$A$3*$A$4,"",INDEX(IndicatorsB[SN],MOD(ROWS(C$7:C636)-1,$A$3)+1))</f>
        <v>#ERROR!</v>
      </c>
      <c r="D636" s="128" t="str">
        <f>IF(ROWS(D$7:D636)&gt;$A$3*$A$4,"",INDEX(IndicatorsB[CAR/ Standard],MOD(ROWS(D$7:D636)-1,$A$3)+1))</f>
        <v>#ERROR!</v>
      </c>
      <c r="E636" s="128" t="str">
        <f>IF(ROWS(E$7:E636)&gt;$A$3*$A$4,"",INDEX(IndicatorsB[Doc Version],MOD(ROWS(E$7:E636)-1,$A$3)+1))</f>
        <v>#ERROR!</v>
      </c>
      <c r="F636" s="147" t="str">
        <f t="shared" si="3"/>
        <v/>
      </c>
      <c r="G636" s="144" t="str">
        <f>IFERROR(INDEX('3) Site Information'!$B$7:$B$106,MATCH(AuditRepTemp_C!I636,WS3_SiteInfo[Site name],0)),"")</f>
        <v>#ERROR!</v>
      </c>
      <c r="H636" s="145" t="str">
        <f>IF(C636&lt;&gt;"",INDEX(WS3_SiteInfo[ASC Site ID
],MATCH(AuditRepTemp_C!F636,'3) Site Information'!A$7:A$106,0)),"")</f>
        <v>#ERROR!</v>
      </c>
      <c r="I636" s="145" t="str">
        <f>IF(C636&lt;&gt;"",INDEX(WS3_SiteInfo[Site name],MATCH(AuditRepTemp_C!F636,'3) Site Information'!A$7:A$106,0)),"")</f>
        <v>#ERROR!</v>
      </c>
      <c r="J636" s="146" t="str">
        <f>IF(ROWS(J$7:J636)&gt;$A$3*$A$4,"",INDEX(IndicatorsB[Indicator],MOD(ROWS(J$7:J636)-1,$A$3)+1))</f>
        <v>#ERROR!</v>
      </c>
      <c r="K636" s="146" t="str">
        <f>IF(ROWS(K$7:K636)&gt;$A$3*$A$4,"",INDEX(IndicatorsB[Indicator/ Requirement Text],MOD(ROWS(K$7:K636)-1,$A$3)+1))</f>
        <v>#ERROR!</v>
      </c>
      <c r="L636" s="146" t="str">
        <f>IF(ROWS(L$7:L636)&gt;$A$3*$A$4,"",INDEX(IndicatorsB[Footnotes &amp; Criterion],MOD(ROWS(L$7:L636)-1,$A$3)+1))</f>
        <v>#ERROR!</v>
      </c>
      <c r="M636" s="3"/>
      <c r="N636" s="3"/>
      <c r="O636" s="3"/>
      <c r="P636" s="3"/>
      <c r="Q636" s="3"/>
      <c r="R636" s="3"/>
      <c r="S636" s="3"/>
      <c r="T636" s="3"/>
      <c r="U636" s="3"/>
      <c r="V636" s="3"/>
      <c r="W636" s="3"/>
      <c r="X636" s="3"/>
      <c r="Y636" s="3"/>
      <c r="Z636" s="3"/>
    </row>
    <row r="637" ht="14.25" customHeight="1">
      <c r="A637" s="141" t="str">
        <f t="shared" si="1"/>
        <v>#ERROR!</v>
      </c>
      <c r="B637" s="142">
        <f t="shared" si="2"/>
        <v>1652</v>
      </c>
      <c r="C637" s="128" t="str">
        <f>IF(ROWS(C$7:C637)&gt;$A$3*$A$4,"",INDEX(IndicatorsB[SN],MOD(ROWS(C$7:C637)-1,$A$3)+1))</f>
        <v>#ERROR!</v>
      </c>
      <c r="D637" s="128" t="str">
        <f>IF(ROWS(D$7:D637)&gt;$A$3*$A$4,"",INDEX(IndicatorsB[CAR/ Standard],MOD(ROWS(D$7:D637)-1,$A$3)+1))</f>
        <v>#ERROR!</v>
      </c>
      <c r="E637" s="128" t="str">
        <f>IF(ROWS(E$7:E637)&gt;$A$3*$A$4,"",INDEX(IndicatorsB[Doc Version],MOD(ROWS(E$7:E637)-1,$A$3)+1))</f>
        <v>#ERROR!</v>
      </c>
      <c r="F637" s="147" t="str">
        <f t="shared" si="3"/>
        <v/>
      </c>
      <c r="G637" s="144" t="str">
        <f>IFERROR(INDEX('3) Site Information'!$B$7:$B$106,MATCH(AuditRepTemp_C!I637,WS3_SiteInfo[Site name],0)),"")</f>
        <v>#ERROR!</v>
      </c>
      <c r="H637" s="145" t="str">
        <f>IF(C637&lt;&gt;"",INDEX(WS3_SiteInfo[ASC Site ID
],MATCH(AuditRepTemp_C!F637,'3) Site Information'!A$7:A$106,0)),"")</f>
        <v>#ERROR!</v>
      </c>
      <c r="I637" s="145" t="str">
        <f>IF(C637&lt;&gt;"",INDEX(WS3_SiteInfo[Site name],MATCH(AuditRepTemp_C!F637,'3) Site Information'!A$7:A$106,0)),"")</f>
        <v>#ERROR!</v>
      </c>
      <c r="J637" s="146" t="str">
        <f>IF(ROWS(J$7:J637)&gt;$A$3*$A$4,"",INDEX(IndicatorsB[Indicator],MOD(ROWS(J$7:J637)-1,$A$3)+1))</f>
        <v>#ERROR!</v>
      </c>
      <c r="K637" s="146" t="str">
        <f>IF(ROWS(K$7:K637)&gt;$A$3*$A$4,"",INDEX(IndicatorsB[Indicator/ Requirement Text],MOD(ROWS(K$7:K637)-1,$A$3)+1))</f>
        <v>#ERROR!</v>
      </c>
      <c r="L637" s="146" t="str">
        <f>IF(ROWS(L$7:L637)&gt;$A$3*$A$4,"",INDEX(IndicatorsB[Footnotes &amp; Criterion],MOD(ROWS(L$7:L637)-1,$A$3)+1))</f>
        <v>#ERROR!</v>
      </c>
      <c r="M637" s="3"/>
      <c r="N637" s="3"/>
      <c r="O637" s="3"/>
      <c r="P637" s="3"/>
      <c r="Q637" s="3"/>
      <c r="R637" s="3"/>
      <c r="S637" s="3"/>
      <c r="T637" s="3"/>
      <c r="U637" s="3"/>
      <c r="V637" s="3"/>
      <c r="W637" s="3"/>
      <c r="X637" s="3"/>
      <c r="Y637" s="3"/>
      <c r="Z637" s="3"/>
    </row>
    <row r="638" ht="14.25" customHeight="1">
      <c r="A638" s="141" t="str">
        <f t="shared" si="1"/>
        <v>#ERROR!</v>
      </c>
      <c r="B638" s="142">
        <f t="shared" si="2"/>
        <v>1652</v>
      </c>
      <c r="C638" s="128" t="str">
        <f>IF(ROWS(C$7:C638)&gt;$A$3*$A$4,"",INDEX(IndicatorsB[SN],MOD(ROWS(C$7:C638)-1,$A$3)+1))</f>
        <v>#ERROR!</v>
      </c>
      <c r="D638" s="128" t="str">
        <f>IF(ROWS(D$7:D638)&gt;$A$3*$A$4,"",INDEX(IndicatorsB[CAR/ Standard],MOD(ROWS(D$7:D638)-1,$A$3)+1))</f>
        <v>#ERROR!</v>
      </c>
      <c r="E638" s="128" t="str">
        <f>IF(ROWS(E$7:E638)&gt;$A$3*$A$4,"",INDEX(IndicatorsB[Doc Version],MOD(ROWS(E$7:E638)-1,$A$3)+1))</f>
        <v>#ERROR!</v>
      </c>
      <c r="F638" s="147" t="str">
        <f t="shared" si="3"/>
        <v/>
      </c>
      <c r="G638" s="144" t="str">
        <f>IFERROR(INDEX('3) Site Information'!$B$7:$B$106,MATCH(AuditRepTemp_C!I638,WS3_SiteInfo[Site name],0)),"")</f>
        <v>#ERROR!</v>
      </c>
      <c r="H638" s="145" t="str">
        <f>IF(C638&lt;&gt;"",INDEX(WS3_SiteInfo[ASC Site ID
],MATCH(AuditRepTemp_C!F638,'3) Site Information'!A$7:A$106,0)),"")</f>
        <v>#ERROR!</v>
      </c>
      <c r="I638" s="145" t="str">
        <f>IF(C638&lt;&gt;"",INDEX(WS3_SiteInfo[Site name],MATCH(AuditRepTemp_C!F638,'3) Site Information'!A$7:A$106,0)),"")</f>
        <v>#ERROR!</v>
      </c>
      <c r="J638" s="146" t="str">
        <f>IF(ROWS(J$7:J638)&gt;$A$3*$A$4,"",INDEX(IndicatorsB[Indicator],MOD(ROWS(J$7:J638)-1,$A$3)+1))</f>
        <v>#ERROR!</v>
      </c>
      <c r="K638" s="146" t="str">
        <f>IF(ROWS(K$7:K638)&gt;$A$3*$A$4,"",INDEX(IndicatorsB[Indicator/ Requirement Text],MOD(ROWS(K$7:K638)-1,$A$3)+1))</f>
        <v>#ERROR!</v>
      </c>
      <c r="L638" s="146" t="str">
        <f>IF(ROWS(L$7:L638)&gt;$A$3*$A$4,"",INDEX(IndicatorsB[Footnotes &amp; Criterion],MOD(ROWS(L$7:L638)-1,$A$3)+1))</f>
        <v>#ERROR!</v>
      </c>
      <c r="M638" s="3"/>
      <c r="N638" s="3"/>
      <c r="O638" s="3"/>
      <c r="P638" s="3"/>
      <c r="Q638" s="3"/>
      <c r="R638" s="3"/>
      <c r="S638" s="3"/>
      <c r="T638" s="3"/>
      <c r="U638" s="3"/>
      <c r="V638" s="3"/>
      <c r="W638" s="3"/>
      <c r="X638" s="3"/>
      <c r="Y638" s="3"/>
      <c r="Z638" s="3"/>
    </row>
    <row r="639" ht="14.25" customHeight="1">
      <c r="A639" s="141" t="str">
        <f t="shared" si="1"/>
        <v>#ERROR!</v>
      </c>
      <c r="B639" s="142">
        <f t="shared" si="2"/>
        <v>1652</v>
      </c>
      <c r="C639" s="128" t="str">
        <f>IF(ROWS(C$7:C639)&gt;$A$3*$A$4,"",INDEX(IndicatorsB[SN],MOD(ROWS(C$7:C639)-1,$A$3)+1))</f>
        <v>#ERROR!</v>
      </c>
      <c r="D639" s="128" t="str">
        <f>IF(ROWS(D$7:D639)&gt;$A$3*$A$4,"",INDEX(IndicatorsB[CAR/ Standard],MOD(ROWS(D$7:D639)-1,$A$3)+1))</f>
        <v>#ERROR!</v>
      </c>
      <c r="E639" s="128" t="str">
        <f>IF(ROWS(E$7:E639)&gt;$A$3*$A$4,"",INDEX(IndicatorsB[Doc Version],MOD(ROWS(E$7:E639)-1,$A$3)+1))</f>
        <v>#ERROR!</v>
      </c>
      <c r="F639" s="147" t="str">
        <f t="shared" si="3"/>
        <v/>
      </c>
      <c r="G639" s="144" t="str">
        <f>IFERROR(INDEX('3) Site Information'!$B$7:$B$106,MATCH(AuditRepTemp_C!I639,WS3_SiteInfo[Site name],0)),"")</f>
        <v>#ERROR!</v>
      </c>
      <c r="H639" s="145" t="str">
        <f>IF(C639&lt;&gt;"",INDEX(WS3_SiteInfo[ASC Site ID
],MATCH(AuditRepTemp_C!F639,'3) Site Information'!A$7:A$106,0)),"")</f>
        <v>#ERROR!</v>
      </c>
      <c r="I639" s="145" t="str">
        <f>IF(C639&lt;&gt;"",INDEX(WS3_SiteInfo[Site name],MATCH(AuditRepTemp_C!F639,'3) Site Information'!A$7:A$106,0)),"")</f>
        <v>#ERROR!</v>
      </c>
      <c r="J639" s="146" t="str">
        <f>IF(ROWS(J$7:J639)&gt;$A$3*$A$4,"",INDEX(IndicatorsB[Indicator],MOD(ROWS(J$7:J639)-1,$A$3)+1))</f>
        <v>#ERROR!</v>
      </c>
      <c r="K639" s="146" t="str">
        <f>IF(ROWS(K$7:K639)&gt;$A$3*$A$4,"",INDEX(IndicatorsB[Indicator/ Requirement Text],MOD(ROWS(K$7:K639)-1,$A$3)+1))</f>
        <v>#ERROR!</v>
      </c>
      <c r="L639" s="146" t="str">
        <f>IF(ROWS(L$7:L639)&gt;$A$3*$A$4,"",INDEX(IndicatorsB[Footnotes &amp; Criterion],MOD(ROWS(L$7:L639)-1,$A$3)+1))</f>
        <v>#ERROR!</v>
      </c>
      <c r="M639" s="3"/>
      <c r="N639" s="3"/>
      <c r="O639" s="3"/>
      <c r="P639" s="3"/>
      <c r="Q639" s="3"/>
      <c r="R639" s="3"/>
      <c r="S639" s="3"/>
      <c r="T639" s="3"/>
      <c r="U639" s="3"/>
      <c r="V639" s="3"/>
      <c r="W639" s="3"/>
      <c r="X639" s="3"/>
      <c r="Y639" s="3"/>
      <c r="Z639" s="3"/>
    </row>
    <row r="640" ht="14.25" customHeight="1">
      <c r="A640" s="141" t="str">
        <f t="shared" si="1"/>
        <v>#ERROR!</v>
      </c>
      <c r="B640" s="142">
        <f t="shared" si="2"/>
        <v>1652</v>
      </c>
      <c r="C640" s="128" t="str">
        <f>IF(ROWS(C$7:C640)&gt;$A$3*$A$4,"",INDEX(IndicatorsB[SN],MOD(ROWS(C$7:C640)-1,$A$3)+1))</f>
        <v>#ERROR!</v>
      </c>
      <c r="D640" s="128" t="str">
        <f>IF(ROWS(D$7:D640)&gt;$A$3*$A$4,"",INDEX(IndicatorsB[CAR/ Standard],MOD(ROWS(D$7:D640)-1,$A$3)+1))</f>
        <v>#ERROR!</v>
      </c>
      <c r="E640" s="128" t="str">
        <f>IF(ROWS(E$7:E640)&gt;$A$3*$A$4,"",INDEX(IndicatorsB[Doc Version],MOD(ROWS(E$7:E640)-1,$A$3)+1))</f>
        <v>#ERROR!</v>
      </c>
      <c r="F640" s="147" t="str">
        <f t="shared" si="3"/>
        <v/>
      </c>
      <c r="G640" s="144" t="str">
        <f>IFERROR(INDEX('3) Site Information'!$B$7:$B$106,MATCH(AuditRepTemp_C!I640,WS3_SiteInfo[Site name],0)),"")</f>
        <v>#ERROR!</v>
      </c>
      <c r="H640" s="145" t="str">
        <f>IF(C640&lt;&gt;"",INDEX(WS3_SiteInfo[ASC Site ID
],MATCH(AuditRepTemp_C!F640,'3) Site Information'!A$7:A$106,0)),"")</f>
        <v>#ERROR!</v>
      </c>
      <c r="I640" s="145" t="str">
        <f>IF(C640&lt;&gt;"",INDEX(WS3_SiteInfo[Site name],MATCH(AuditRepTemp_C!F640,'3) Site Information'!A$7:A$106,0)),"")</f>
        <v>#ERROR!</v>
      </c>
      <c r="J640" s="146" t="str">
        <f>IF(ROWS(J$7:J640)&gt;$A$3*$A$4,"",INDEX(IndicatorsB[Indicator],MOD(ROWS(J$7:J640)-1,$A$3)+1))</f>
        <v>#ERROR!</v>
      </c>
      <c r="K640" s="146" t="str">
        <f>IF(ROWS(K$7:K640)&gt;$A$3*$A$4,"",INDEX(IndicatorsB[Indicator/ Requirement Text],MOD(ROWS(K$7:K640)-1,$A$3)+1))</f>
        <v>#ERROR!</v>
      </c>
      <c r="L640" s="146" t="str">
        <f>IF(ROWS(L$7:L640)&gt;$A$3*$A$4,"",INDEX(IndicatorsB[Footnotes &amp; Criterion],MOD(ROWS(L$7:L640)-1,$A$3)+1))</f>
        <v>#ERROR!</v>
      </c>
      <c r="M640" s="3"/>
      <c r="N640" s="3"/>
      <c r="O640" s="3"/>
      <c r="P640" s="3"/>
      <c r="Q640" s="3"/>
      <c r="R640" s="3"/>
      <c r="S640" s="3"/>
      <c r="T640" s="3"/>
      <c r="U640" s="3"/>
      <c r="V640" s="3"/>
      <c r="W640" s="3"/>
      <c r="X640" s="3"/>
      <c r="Y640" s="3"/>
      <c r="Z640" s="3"/>
    </row>
    <row r="641" ht="14.25" customHeight="1">
      <c r="A641" s="141" t="str">
        <f t="shared" si="1"/>
        <v>#ERROR!</v>
      </c>
      <c r="B641" s="142">
        <f t="shared" si="2"/>
        <v>1652</v>
      </c>
      <c r="C641" s="128" t="str">
        <f>IF(ROWS(C$7:C641)&gt;$A$3*$A$4,"",INDEX(IndicatorsB[SN],MOD(ROWS(C$7:C641)-1,$A$3)+1))</f>
        <v>#ERROR!</v>
      </c>
      <c r="D641" s="128" t="str">
        <f>IF(ROWS(D$7:D641)&gt;$A$3*$A$4,"",INDEX(IndicatorsB[CAR/ Standard],MOD(ROWS(D$7:D641)-1,$A$3)+1))</f>
        <v>#ERROR!</v>
      </c>
      <c r="E641" s="128" t="str">
        <f>IF(ROWS(E$7:E641)&gt;$A$3*$A$4,"",INDEX(IndicatorsB[Doc Version],MOD(ROWS(E$7:E641)-1,$A$3)+1))</f>
        <v>#ERROR!</v>
      </c>
      <c r="F641" s="147" t="str">
        <f t="shared" si="3"/>
        <v/>
      </c>
      <c r="G641" s="144" t="str">
        <f>IFERROR(INDEX('3) Site Information'!$B$7:$B$106,MATCH(AuditRepTemp_C!I641,WS3_SiteInfo[Site name],0)),"")</f>
        <v>#ERROR!</v>
      </c>
      <c r="H641" s="145" t="str">
        <f>IF(C641&lt;&gt;"",INDEX(WS3_SiteInfo[ASC Site ID
],MATCH(AuditRepTemp_C!F641,'3) Site Information'!A$7:A$106,0)),"")</f>
        <v>#ERROR!</v>
      </c>
      <c r="I641" s="145" t="str">
        <f>IF(C641&lt;&gt;"",INDEX(WS3_SiteInfo[Site name],MATCH(AuditRepTemp_C!F641,'3) Site Information'!A$7:A$106,0)),"")</f>
        <v>#ERROR!</v>
      </c>
      <c r="J641" s="146" t="str">
        <f>IF(ROWS(J$7:J641)&gt;$A$3*$A$4,"",INDEX(IndicatorsB[Indicator],MOD(ROWS(J$7:J641)-1,$A$3)+1))</f>
        <v>#ERROR!</v>
      </c>
      <c r="K641" s="146" t="str">
        <f>IF(ROWS(K$7:K641)&gt;$A$3*$A$4,"",INDEX(IndicatorsB[Indicator/ Requirement Text],MOD(ROWS(K$7:K641)-1,$A$3)+1))</f>
        <v>#ERROR!</v>
      </c>
      <c r="L641" s="146" t="str">
        <f>IF(ROWS(L$7:L641)&gt;$A$3*$A$4,"",INDEX(IndicatorsB[Footnotes &amp; Criterion],MOD(ROWS(L$7:L641)-1,$A$3)+1))</f>
        <v>#ERROR!</v>
      </c>
      <c r="M641" s="3"/>
      <c r="N641" s="3"/>
      <c r="O641" s="3"/>
      <c r="P641" s="3"/>
      <c r="Q641" s="3"/>
      <c r="R641" s="3"/>
      <c r="S641" s="3"/>
      <c r="T641" s="3"/>
      <c r="U641" s="3"/>
      <c r="V641" s="3"/>
      <c r="W641" s="3"/>
      <c r="X641" s="3"/>
      <c r="Y641" s="3"/>
      <c r="Z641" s="3"/>
    </row>
    <row r="642" ht="14.25" customHeight="1">
      <c r="A642" s="141" t="str">
        <f t="shared" si="1"/>
        <v>#ERROR!</v>
      </c>
      <c r="B642" s="142">
        <f t="shared" si="2"/>
        <v>1652</v>
      </c>
      <c r="C642" s="128" t="str">
        <f>IF(ROWS(C$7:C642)&gt;$A$3*$A$4,"",INDEX(IndicatorsB[SN],MOD(ROWS(C$7:C642)-1,$A$3)+1))</f>
        <v>#ERROR!</v>
      </c>
      <c r="D642" s="128" t="str">
        <f>IF(ROWS(D$7:D642)&gt;$A$3*$A$4,"",INDEX(IndicatorsB[CAR/ Standard],MOD(ROWS(D$7:D642)-1,$A$3)+1))</f>
        <v>#ERROR!</v>
      </c>
      <c r="E642" s="128" t="str">
        <f>IF(ROWS(E$7:E642)&gt;$A$3*$A$4,"",INDEX(IndicatorsB[Doc Version],MOD(ROWS(E$7:E642)-1,$A$3)+1))</f>
        <v>#ERROR!</v>
      </c>
      <c r="F642" s="147" t="str">
        <f t="shared" si="3"/>
        <v/>
      </c>
      <c r="G642" s="144" t="str">
        <f>IFERROR(INDEX('3) Site Information'!$B$7:$B$106,MATCH(AuditRepTemp_C!I642,WS3_SiteInfo[Site name],0)),"")</f>
        <v>#ERROR!</v>
      </c>
      <c r="H642" s="145" t="str">
        <f>IF(C642&lt;&gt;"",INDEX(WS3_SiteInfo[ASC Site ID
],MATCH(AuditRepTemp_C!F642,'3) Site Information'!A$7:A$106,0)),"")</f>
        <v>#ERROR!</v>
      </c>
      <c r="I642" s="145" t="str">
        <f>IF(C642&lt;&gt;"",INDEX(WS3_SiteInfo[Site name],MATCH(AuditRepTemp_C!F642,'3) Site Information'!A$7:A$106,0)),"")</f>
        <v>#ERROR!</v>
      </c>
      <c r="J642" s="146" t="str">
        <f>IF(ROWS(J$7:J642)&gt;$A$3*$A$4,"",INDEX(IndicatorsB[Indicator],MOD(ROWS(J$7:J642)-1,$A$3)+1))</f>
        <v>#ERROR!</v>
      </c>
      <c r="K642" s="146" t="str">
        <f>IF(ROWS(K$7:K642)&gt;$A$3*$A$4,"",INDEX(IndicatorsB[Indicator/ Requirement Text],MOD(ROWS(K$7:K642)-1,$A$3)+1))</f>
        <v>#ERROR!</v>
      </c>
      <c r="L642" s="146" t="str">
        <f>IF(ROWS(L$7:L642)&gt;$A$3*$A$4,"",INDEX(IndicatorsB[Footnotes &amp; Criterion],MOD(ROWS(L$7:L642)-1,$A$3)+1))</f>
        <v>#ERROR!</v>
      </c>
      <c r="M642" s="3"/>
      <c r="N642" s="3"/>
      <c r="O642" s="3"/>
      <c r="P642" s="3"/>
      <c r="Q642" s="3"/>
      <c r="R642" s="3"/>
      <c r="S642" s="3"/>
      <c r="T642" s="3"/>
      <c r="U642" s="3"/>
      <c r="V642" s="3"/>
      <c r="W642" s="3"/>
      <c r="X642" s="3"/>
      <c r="Y642" s="3"/>
      <c r="Z642" s="3"/>
    </row>
    <row r="643" ht="14.25" customHeight="1">
      <c r="A643" s="141" t="str">
        <f t="shared" si="1"/>
        <v>#ERROR!</v>
      </c>
      <c r="B643" s="142">
        <f t="shared" si="2"/>
        <v>1652</v>
      </c>
      <c r="C643" s="128" t="str">
        <f>IF(ROWS(C$7:C643)&gt;$A$3*$A$4,"",INDEX(IndicatorsB[SN],MOD(ROWS(C$7:C643)-1,$A$3)+1))</f>
        <v>#ERROR!</v>
      </c>
      <c r="D643" s="128" t="str">
        <f>IF(ROWS(D$7:D643)&gt;$A$3*$A$4,"",INDEX(IndicatorsB[CAR/ Standard],MOD(ROWS(D$7:D643)-1,$A$3)+1))</f>
        <v>#ERROR!</v>
      </c>
      <c r="E643" s="128" t="str">
        <f>IF(ROWS(E$7:E643)&gt;$A$3*$A$4,"",INDEX(IndicatorsB[Doc Version],MOD(ROWS(E$7:E643)-1,$A$3)+1))</f>
        <v>#ERROR!</v>
      </c>
      <c r="F643" s="147" t="str">
        <f t="shared" si="3"/>
        <v/>
      </c>
      <c r="G643" s="144" t="str">
        <f>IFERROR(INDEX('3) Site Information'!$B$7:$B$106,MATCH(AuditRepTemp_C!I643,WS3_SiteInfo[Site name],0)),"")</f>
        <v>#ERROR!</v>
      </c>
      <c r="H643" s="145" t="str">
        <f>IF(C643&lt;&gt;"",INDEX(WS3_SiteInfo[ASC Site ID
],MATCH(AuditRepTemp_C!F643,'3) Site Information'!A$7:A$106,0)),"")</f>
        <v>#ERROR!</v>
      </c>
      <c r="I643" s="145" t="str">
        <f>IF(C643&lt;&gt;"",INDEX(WS3_SiteInfo[Site name],MATCH(AuditRepTemp_C!F643,'3) Site Information'!A$7:A$106,0)),"")</f>
        <v>#ERROR!</v>
      </c>
      <c r="J643" s="146" t="str">
        <f>IF(ROWS(J$7:J643)&gt;$A$3*$A$4,"",INDEX(IndicatorsB[Indicator],MOD(ROWS(J$7:J643)-1,$A$3)+1))</f>
        <v>#ERROR!</v>
      </c>
      <c r="K643" s="146" t="str">
        <f>IF(ROWS(K$7:K643)&gt;$A$3*$A$4,"",INDEX(IndicatorsB[Indicator/ Requirement Text],MOD(ROWS(K$7:K643)-1,$A$3)+1))</f>
        <v>#ERROR!</v>
      </c>
      <c r="L643" s="146" t="str">
        <f>IF(ROWS(L$7:L643)&gt;$A$3*$A$4,"",INDEX(IndicatorsB[Footnotes &amp; Criterion],MOD(ROWS(L$7:L643)-1,$A$3)+1))</f>
        <v>#ERROR!</v>
      </c>
      <c r="M643" s="3"/>
      <c r="N643" s="3"/>
      <c r="O643" s="3"/>
      <c r="P643" s="3"/>
      <c r="Q643" s="3"/>
      <c r="R643" s="3"/>
      <c r="S643" s="3"/>
      <c r="T643" s="3"/>
      <c r="U643" s="3"/>
      <c r="V643" s="3"/>
      <c r="W643" s="3"/>
      <c r="X643" s="3"/>
      <c r="Y643" s="3"/>
      <c r="Z643" s="3"/>
    </row>
    <row r="644" ht="14.25" customHeight="1">
      <c r="A644" s="141" t="str">
        <f t="shared" si="1"/>
        <v>#ERROR!</v>
      </c>
      <c r="B644" s="142">
        <f t="shared" si="2"/>
        <v>1652</v>
      </c>
      <c r="C644" s="128" t="str">
        <f>IF(ROWS(C$7:C644)&gt;$A$3*$A$4,"",INDEX(IndicatorsB[SN],MOD(ROWS(C$7:C644)-1,$A$3)+1))</f>
        <v>#ERROR!</v>
      </c>
      <c r="D644" s="128" t="str">
        <f>IF(ROWS(D$7:D644)&gt;$A$3*$A$4,"",INDEX(IndicatorsB[CAR/ Standard],MOD(ROWS(D$7:D644)-1,$A$3)+1))</f>
        <v>#ERROR!</v>
      </c>
      <c r="E644" s="128" t="str">
        <f>IF(ROWS(E$7:E644)&gt;$A$3*$A$4,"",INDEX(IndicatorsB[Doc Version],MOD(ROWS(E$7:E644)-1,$A$3)+1))</f>
        <v>#ERROR!</v>
      </c>
      <c r="F644" s="147" t="str">
        <f t="shared" si="3"/>
        <v/>
      </c>
      <c r="G644" s="144" t="str">
        <f>IFERROR(INDEX('3) Site Information'!$B$7:$B$106,MATCH(AuditRepTemp_C!I644,WS3_SiteInfo[Site name],0)),"")</f>
        <v>#ERROR!</v>
      </c>
      <c r="H644" s="145" t="str">
        <f>IF(C644&lt;&gt;"",INDEX(WS3_SiteInfo[ASC Site ID
],MATCH(AuditRepTemp_C!F644,'3) Site Information'!A$7:A$106,0)),"")</f>
        <v>#ERROR!</v>
      </c>
      <c r="I644" s="145" t="str">
        <f>IF(C644&lt;&gt;"",INDEX(WS3_SiteInfo[Site name],MATCH(AuditRepTemp_C!F644,'3) Site Information'!A$7:A$106,0)),"")</f>
        <v>#ERROR!</v>
      </c>
      <c r="J644" s="146" t="str">
        <f>IF(ROWS(J$7:J644)&gt;$A$3*$A$4,"",INDEX(IndicatorsB[Indicator],MOD(ROWS(J$7:J644)-1,$A$3)+1))</f>
        <v>#ERROR!</v>
      </c>
      <c r="K644" s="146" t="str">
        <f>IF(ROWS(K$7:K644)&gt;$A$3*$A$4,"",INDEX(IndicatorsB[Indicator/ Requirement Text],MOD(ROWS(K$7:K644)-1,$A$3)+1))</f>
        <v>#ERROR!</v>
      </c>
      <c r="L644" s="146" t="str">
        <f>IF(ROWS(L$7:L644)&gt;$A$3*$A$4,"",INDEX(IndicatorsB[Footnotes &amp; Criterion],MOD(ROWS(L$7:L644)-1,$A$3)+1))</f>
        <v>#ERROR!</v>
      </c>
      <c r="M644" s="3"/>
      <c r="N644" s="3"/>
      <c r="O644" s="3"/>
      <c r="P644" s="3"/>
      <c r="Q644" s="3"/>
      <c r="R644" s="3"/>
      <c r="S644" s="3"/>
      <c r="T644" s="3"/>
      <c r="U644" s="3"/>
      <c r="V644" s="3"/>
      <c r="W644" s="3"/>
      <c r="X644" s="3"/>
      <c r="Y644" s="3"/>
      <c r="Z644" s="3"/>
    </row>
    <row r="645" ht="14.25" customHeight="1">
      <c r="A645" s="141" t="str">
        <f t="shared" si="1"/>
        <v>#ERROR!</v>
      </c>
      <c r="B645" s="142">
        <f t="shared" si="2"/>
        <v>1652</v>
      </c>
      <c r="C645" s="128" t="str">
        <f>IF(ROWS(C$7:C645)&gt;$A$3*$A$4,"",INDEX(IndicatorsB[SN],MOD(ROWS(C$7:C645)-1,$A$3)+1))</f>
        <v>#ERROR!</v>
      </c>
      <c r="D645" s="128" t="str">
        <f>IF(ROWS(D$7:D645)&gt;$A$3*$A$4,"",INDEX(IndicatorsB[CAR/ Standard],MOD(ROWS(D$7:D645)-1,$A$3)+1))</f>
        <v>#ERROR!</v>
      </c>
      <c r="E645" s="128" t="str">
        <f>IF(ROWS(E$7:E645)&gt;$A$3*$A$4,"",INDEX(IndicatorsB[Doc Version],MOD(ROWS(E$7:E645)-1,$A$3)+1))</f>
        <v>#ERROR!</v>
      </c>
      <c r="F645" s="147" t="str">
        <f t="shared" si="3"/>
        <v/>
      </c>
      <c r="G645" s="144" t="str">
        <f>IFERROR(INDEX('3) Site Information'!$B$7:$B$106,MATCH(AuditRepTemp_C!I645,WS3_SiteInfo[Site name],0)),"")</f>
        <v>#ERROR!</v>
      </c>
      <c r="H645" s="145" t="str">
        <f>IF(C645&lt;&gt;"",INDEX(WS3_SiteInfo[ASC Site ID
],MATCH(AuditRepTemp_C!F645,'3) Site Information'!A$7:A$106,0)),"")</f>
        <v>#ERROR!</v>
      </c>
      <c r="I645" s="145" t="str">
        <f>IF(C645&lt;&gt;"",INDEX(WS3_SiteInfo[Site name],MATCH(AuditRepTemp_C!F645,'3) Site Information'!A$7:A$106,0)),"")</f>
        <v>#ERROR!</v>
      </c>
      <c r="J645" s="146" t="str">
        <f>IF(ROWS(J$7:J645)&gt;$A$3*$A$4,"",INDEX(IndicatorsB[Indicator],MOD(ROWS(J$7:J645)-1,$A$3)+1))</f>
        <v>#ERROR!</v>
      </c>
      <c r="K645" s="146" t="str">
        <f>IF(ROWS(K$7:K645)&gt;$A$3*$A$4,"",INDEX(IndicatorsB[Indicator/ Requirement Text],MOD(ROWS(K$7:K645)-1,$A$3)+1))</f>
        <v>#ERROR!</v>
      </c>
      <c r="L645" s="146" t="str">
        <f>IF(ROWS(L$7:L645)&gt;$A$3*$A$4,"",INDEX(IndicatorsB[Footnotes &amp; Criterion],MOD(ROWS(L$7:L645)-1,$A$3)+1))</f>
        <v>#ERROR!</v>
      </c>
      <c r="M645" s="3"/>
      <c r="N645" s="3"/>
      <c r="O645" s="3"/>
      <c r="P645" s="3"/>
      <c r="Q645" s="3"/>
      <c r="R645" s="3"/>
      <c r="S645" s="3"/>
      <c r="T645" s="3"/>
      <c r="U645" s="3"/>
      <c r="V645" s="3"/>
      <c r="W645" s="3"/>
      <c r="X645" s="3"/>
      <c r="Y645" s="3"/>
      <c r="Z645" s="3"/>
    </row>
    <row r="646" ht="14.25" customHeight="1">
      <c r="A646" s="141" t="str">
        <f t="shared" si="1"/>
        <v>#ERROR!</v>
      </c>
      <c r="B646" s="142">
        <f t="shared" si="2"/>
        <v>1652</v>
      </c>
      <c r="C646" s="128" t="str">
        <f>IF(ROWS(C$7:C646)&gt;$A$3*$A$4,"",INDEX(IndicatorsB[SN],MOD(ROWS(C$7:C646)-1,$A$3)+1))</f>
        <v>#ERROR!</v>
      </c>
      <c r="D646" s="128" t="str">
        <f>IF(ROWS(D$7:D646)&gt;$A$3*$A$4,"",INDEX(IndicatorsB[CAR/ Standard],MOD(ROWS(D$7:D646)-1,$A$3)+1))</f>
        <v>#ERROR!</v>
      </c>
      <c r="E646" s="128" t="str">
        <f>IF(ROWS(E$7:E646)&gt;$A$3*$A$4,"",INDEX(IndicatorsB[Doc Version],MOD(ROWS(E$7:E646)-1,$A$3)+1))</f>
        <v>#ERROR!</v>
      </c>
      <c r="F646" s="147" t="str">
        <f t="shared" si="3"/>
        <v/>
      </c>
      <c r="G646" s="144" t="str">
        <f>IFERROR(INDEX('3) Site Information'!$B$7:$B$106,MATCH(AuditRepTemp_C!I646,WS3_SiteInfo[Site name],0)),"")</f>
        <v>#ERROR!</v>
      </c>
      <c r="H646" s="145" t="str">
        <f>IF(C646&lt;&gt;"",INDEX(WS3_SiteInfo[ASC Site ID
],MATCH(AuditRepTemp_C!F646,'3) Site Information'!A$7:A$106,0)),"")</f>
        <v>#ERROR!</v>
      </c>
      <c r="I646" s="145" t="str">
        <f>IF(C646&lt;&gt;"",INDEX(WS3_SiteInfo[Site name],MATCH(AuditRepTemp_C!F646,'3) Site Information'!A$7:A$106,0)),"")</f>
        <v>#ERROR!</v>
      </c>
      <c r="J646" s="146" t="str">
        <f>IF(ROWS(J$7:J646)&gt;$A$3*$A$4,"",INDEX(IndicatorsB[Indicator],MOD(ROWS(J$7:J646)-1,$A$3)+1))</f>
        <v>#ERROR!</v>
      </c>
      <c r="K646" s="146" t="str">
        <f>IF(ROWS(K$7:K646)&gt;$A$3*$A$4,"",INDEX(IndicatorsB[Indicator/ Requirement Text],MOD(ROWS(K$7:K646)-1,$A$3)+1))</f>
        <v>#ERROR!</v>
      </c>
      <c r="L646" s="146" t="str">
        <f>IF(ROWS(L$7:L646)&gt;$A$3*$A$4,"",INDEX(IndicatorsB[Footnotes &amp; Criterion],MOD(ROWS(L$7:L646)-1,$A$3)+1))</f>
        <v>#ERROR!</v>
      </c>
      <c r="M646" s="3"/>
      <c r="N646" s="3"/>
      <c r="O646" s="3"/>
      <c r="P646" s="3"/>
      <c r="Q646" s="3"/>
      <c r="R646" s="3"/>
      <c r="S646" s="3"/>
      <c r="T646" s="3"/>
      <c r="U646" s="3"/>
      <c r="V646" s="3"/>
      <c r="W646" s="3"/>
      <c r="X646" s="3"/>
      <c r="Y646" s="3"/>
      <c r="Z646" s="3"/>
    </row>
    <row r="647" ht="14.25" customHeight="1">
      <c r="A647" s="141" t="str">
        <f t="shared" si="1"/>
        <v>#ERROR!</v>
      </c>
      <c r="B647" s="142">
        <f t="shared" si="2"/>
        <v>1652</v>
      </c>
      <c r="C647" s="128" t="str">
        <f>IF(ROWS(C$7:C647)&gt;$A$3*$A$4,"",INDEX(IndicatorsB[SN],MOD(ROWS(C$7:C647)-1,$A$3)+1))</f>
        <v>#ERROR!</v>
      </c>
      <c r="D647" s="128" t="str">
        <f>IF(ROWS(D$7:D647)&gt;$A$3*$A$4,"",INDEX(IndicatorsB[CAR/ Standard],MOD(ROWS(D$7:D647)-1,$A$3)+1))</f>
        <v>#ERROR!</v>
      </c>
      <c r="E647" s="128" t="str">
        <f>IF(ROWS(E$7:E647)&gt;$A$3*$A$4,"",INDEX(IndicatorsB[Doc Version],MOD(ROWS(E$7:E647)-1,$A$3)+1))</f>
        <v>#ERROR!</v>
      </c>
      <c r="F647" s="147" t="str">
        <f t="shared" si="3"/>
        <v/>
      </c>
      <c r="G647" s="144" t="str">
        <f>IFERROR(INDEX('3) Site Information'!$B$7:$B$106,MATCH(AuditRepTemp_C!I647,WS3_SiteInfo[Site name],0)),"")</f>
        <v>#ERROR!</v>
      </c>
      <c r="H647" s="145" t="str">
        <f>IF(C647&lt;&gt;"",INDEX(WS3_SiteInfo[ASC Site ID
],MATCH(AuditRepTemp_C!F647,'3) Site Information'!A$7:A$106,0)),"")</f>
        <v>#ERROR!</v>
      </c>
      <c r="I647" s="145" t="str">
        <f>IF(C647&lt;&gt;"",INDEX(WS3_SiteInfo[Site name],MATCH(AuditRepTemp_C!F647,'3) Site Information'!A$7:A$106,0)),"")</f>
        <v>#ERROR!</v>
      </c>
      <c r="J647" s="146" t="str">
        <f>IF(ROWS(J$7:J647)&gt;$A$3*$A$4,"",INDEX(IndicatorsB[Indicator],MOD(ROWS(J$7:J647)-1,$A$3)+1))</f>
        <v>#ERROR!</v>
      </c>
      <c r="K647" s="146" t="str">
        <f>IF(ROWS(K$7:K647)&gt;$A$3*$A$4,"",INDEX(IndicatorsB[Indicator/ Requirement Text],MOD(ROWS(K$7:K647)-1,$A$3)+1))</f>
        <v>#ERROR!</v>
      </c>
      <c r="L647" s="146" t="str">
        <f>IF(ROWS(L$7:L647)&gt;$A$3*$A$4,"",INDEX(IndicatorsB[Footnotes &amp; Criterion],MOD(ROWS(L$7:L647)-1,$A$3)+1))</f>
        <v>#ERROR!</v>
      </c>
      <c r="M647" s="3"/>
      <c r="N647" s="3"/>
      <c r="O647" s="3"/>
      <c r="P647" s="3"/>
      <c r="Q647" s="3"/>
      <c r="R647" s="3"/>
      <c r="S647" s="3"/>
      <c r="T647" s="3"/>
      <c r="U647" s="3"/>
      <c r="V647" s="3"/>
      <c r="W647" s="3"/>
      <c r="X647" s="3"/>
      <c r="Y647" s="3"/>
      <c r="Z647" s="3"/>
    </row>
    <row r="648" ht="14.25" customHeight="1">
      <c r="A648" s="141" t="str">
        <f t="shared" si="1"/>
        <v>#ERROR!</v>
      </c>
      <c r="B648" s="142">
        <f t="shared" si="2"/>
        <v>1652</v>
      </c>
      <c r="C648" s="128" t="str">
        <f>IF(ROWS(C$7:C648)&gt;$A$3*$A$4,"",INDEX(IndicatorsB[SN],MOD(ROWS(C$7:C648)-1,$A$3)+1))</f>
        <v>#ERROR!</v>
      </c>
      <c r="D648" s="128" t="str">
        <f>IF(ROWS(D$7:D648)&gt;$A$3*$A$4,"",INDEX(IndicatorsB[CAR/ Standard],MOD(ROWS(D$7:D648)-1,$A$3)+1))</f>
        <v>#ERROR!</v>
      </c>
      <c r="E648" s="128" t="str">
        <f>IF(ROWS(E$7:E648)&gt;$A$3*$A$4,"",INDEX(IndicatorsB[Doc Version],MOD(ROWS(E$7:E648)-1,$A$3)+1))</f>
        <v>#ERROR!</v>
      </c>
      <c r="F648" s="147" t="str">
        <f t="shared" si="3"/>
        <v/>
      </c>
      <c r="G648" s="144" t="str">
        <f>IFERROR(INDEX('3) Site Information'!$B$7:$B$106,MATCH(AuditRepTemp_C!I648,WS3_SiteInfo[Site name],0)),"")</f>
        <v>#ERROR!</v>
      </c>
      <c r="H648" s="145" t="str">
        <f>IF(C648&lt;&gt;"",INDEX(WS3_SiteInfo[ASC Site ID
],MATCH(AuditRepTemp_C!F648,'3) Site Information'!A$7:A$106,0)),"")</f>
        <v>#ERROR!</v>
      </c>
      <c r="I648" s="145" t="str">
        <f>IF(C648&lt;&gt;"",INDEX(WS3_SiteInfo[Site name],MATCH(AuditRepTemp_C!F648,'3) Site Information'!A$7:A$106,0)),"")</f>
        <v>#ERROR!</v>
      </c>
      <c r="J648" s="146" t="str">
        <f>IF(ROWS(J$7:J648)&gt;$A$3*$A$4,"",INDEX(IndicatorsB[Indicator],MOD(ROWS(J$7:J648)-1,$A$3)+1))</f>
        <v>#ERROR!</v>
      </c>
      <c r="K648" s="146" t="str">
        <f>IF(ROWS(K$7:K648)&gt;$A$3*$A$4,"",INDEX(IndicatorsB[Indicator/ Requirement Text],MOD(ROWS(K$7:K648)-1,$A$3)+1))</f>
        <v>#ERROR!</v>
      </c>
      <c r="L648" s="146" t="str">
        <f>IF(ROWS(L$7:L648)&gt;$A$3*$A$4,"",INDEX(IndicatorsB[Footnotes &amp; Criterion],MOD(ROWS(L$7:L648)-1,$A$3)+1))</f>
        <v>#ERROR!</v>
      </c>
      <c r="M648" s="3"/>
      <c r="N648" s="3"/>
      <c r="O648" s="3"/>
      <c r="P648" s="3"/>
      <c r="Q648" s="3"/>
      <c r="R648" s="3"/>
      <c r="S648" s="3"/>
      <c r="T648" s="3"/>
      <c r="U648" s="3"/>
      <c r="V648" s="3"/>
      <c r="W648" s="3"/>
      <c r="X648" s="3"/>
      <c r="Y648" s="3"/>
      <c r="Z648" s="3"/>
    </row>
    <row r="649" ht="14.25" customHeight="1">
      <c r="A649" s="141" t="str">
        <f t="shared" si="1"/>
        <v>#ERROR!</v>
      </c>
      <c r="B649" s="142">
        <f t="shared" si="2"/>
        <v>1652</v>
      </c>
      <c r="C649" s="128" t="str">
        <f>IF(ROWS(C$7:C649)&gt;$A$3*$A$4,"",INDEX(IndicatorsB[SN],MOD(ROWS(C$7:C649)-1,$A$3)+1))</f>
        <v>#ERROR!</v>
      </c>
      <c r="D649" s="128" t="str">
        <f>IF(ROWS(D$7:D649)&gt;$A$3*$A$4,"",INDEX(IndicatorsB[CAR/ Standard],MOD(ROWS(D$7:D649)-1,$A$3)+1))</f>
        <v>#ERROR!</v>
      </c>
      <c r="E649" s="128" t="str">
        <f>IF(ROWS(E$7:E649)&gt;$A$3*$A$4,"",INDEX(IndicatorsB[Doc Version],MOD(ROWS(E$7:E649)-1,$A$3)+1))</f>
        <v>#ERROR!</v>
      </c>
      <c r="F649" s="147" t="str">
        <f t="shared" si="3"/>
        <v/>
      </c>
      <c r="G649" s="144" t="str">
        <f>IFERROR(INDEX('3) Site Information'!$B$7:$B$106,MATCH(AuditRepTemp_C!I649,WS3_SiteInfo[Site name],0)),"")</f>
        <v>#ERROR!</v>
      </c>
      <c r="H649" s="145" t="str">
        <f>IF(C649&lt;&gt;"",INDEX(WS3_SiteInfo[ASC Site ID
],MATCH(AuditRepTemp_C!F649,'3) Site Information'!A$7:A$106,0)),"")</f>
        <v>#ERROR!</v>
      </c>
      <c r="I649" s="145" t="str">
        <f>IF(C649&lt;&gt;"",INDEX(WS3_SiteInfo[Site name],MATCH(AuditRepTemp_C!F649,'3) Site Information'!A$7:A$106,0)),"")</f>
        <v>#ERROR!</v>
      </c>
      <c r="J649" s="146" t="str">
        <f>IF(ROWS(J$7:J649)&gt;$A$3*$A$4,"",INDEX(IndicatorsB[Indicator],MOD(ROWS(J$7:J649)-1,$A$3)+1))</f>
        <v>#ERROR!</v>
      </c>
      <c r="K649" s="146" t="str">
        <f>IF(ROWS(K$7:K649)&gt;$A$3*$A$4,"",INDEX(IndicatorsB[Indicator/ Requirement Text],MOD(ROWS(K$7:K649)-1,$A$3)+1))</f>
        <v>#ERROR!</v>
      </c>
      <c r="L649" s="146" t="str">
        <f>IF(ROWS(L$7:L649)&gt;$A$3*$A$4,"",INDEX(IndicatorsB[Footnotes &amp; Criterion],MOD(ROWS(L$7:L649)-1,$A$3)+1))</f>
        <v>#ERROR!</v>
      </c>
      <c r="M649" s="3"/>
      <c r="N649" s="3"/>
      <c r="O649" s="3"/>
      <c r="P649" s="3"/>
      <c r="Q649" s="3"/>
      <c r="R649" s="3"/>
      <c r="S649" s="3"/>
      <c r="T649" s="3"/>
      <c r="U649" s="3"/>
      <c r="V649" s="3"/>
      <c r="W649" s="3"/>
      <c r="X649" s="3"/>
      <c r="Y649" s="3"/>
      <c r="Z649" s="3"/>
    </row>
    <row r="650" ht="14.25" customHeight="1">
      <c r="A650" s="141" t="str">
        <f t="shared" si="1"/>
        <v>#ERROR!</v>
      </c>
      <c r="B650" s="142">
        <f t="shared" si="2"/>
        <v>1652</v>
      </c>
      <c r="C650" s="128" t="str">
        <f>IF(ROWS(C$7:C650)&gt;$A$3*$A$4,"",INDEX(IndicatorsB[SN],MOD(ROWS(C$7:C650)-1,$A$3)+1))</f>
        <v>#ERROR!</v>
      </c>
      <c r="D650" s="128" t="str">
        <f>IF(ROWS(D$7:D650)&gt;$A$3*$A$4,"",INDEX(IndicatorsB[CAR/ Standard],MOD(ROWS(D$7:D650)-1,$A$3)+1))</f>
        <v>#ERROR!</v>
      </c>
      <c r="E650" s="128" t="str">
        <f>IF(ROWS(E$7:E650)&gt;$A$3*$A$4,"",INDEX(IndicatorsB[Doc Version],MOD(ROWS(E$7:E650)-1,$A$3)+1))</f>
        <v>#ERROR!</v>
      </c>
      <c r="F650" s="147" t="str">
        <f t="shared" si="3"/>
        <v/>
      </c>
      <c r="G650" s="144" t="str">
        <f>IFERROR(INDEX('3) Site Information'!$B$7:$B$106,MATCH(AuditRepTemp_C!I650,WS3_SiteInfo[Site name],0)),"")</f>
        <v>#ERROR!</v>
      </c>
      <c r="H650" s="145" t="str">
        <f>IF(C650&lt;&gt;"",INDEX(WS3_SiteInfo[ASC Site ID
],MATCH(AuditRepTemp_C!F650,'3) Site Information'!A$7:A$106,0)),"")</f>
        <v>#ERROR!</v>
      </c>
      <c r="I650" s="145" t="str">
        <f>IF(C650&lt;&gt;"",INDEX(WS3_SiteInfo[Site name],MATCH(AuditRepTemp_C!F650,'3) Site Information'!A$7:A$106,0)),"")</f>
        <v>#ERROR!</v>
      </c>
      <c r="J650" s="146" t="str">
        <f>IF(ROWS(J$7:J650)&gt;$A$3*$A$4,"",INDEX(IndicatorsB[Indicator],MOD(ROWS(J$7:J650)-1,$A$3)+1))</f>
        <v>#ERROR!</v>
      </c>
      <c r="K650" s="146" t="str">
        <f>IF(ROWS(K$7:K650)&gt;$A$3*$A$4,"",INDEX(IndicatorsB[Indicator/ Requirement Text],MOD(ROWS(K$7:K650)-1,$A$3)+1))</f>
        <v>#ERROR!</v>
      </c>
      <c r="L650" s="146" t="str">
        <f>IF(ROWS(L$7:L650)&gt;$A$3*$A$4,"",INDEX(IndicatorsB[Footnotes &amp; Criterion],MOD(ROWS(L$7:L650)-1,$A$3)+1))</f>
        <v>#ERROR!</v>
      </c>
      <c r="M650" s="3"/>
      <c r="N650" s="3"/>
      <c r="O650" s="3"/>
      <c r="P650" s="3"/>
      <c r="Q650" s="3"/>
      <c r="R650" s="3"/>
      <c r="S650" s="3"/>
      <c r="T650" s="3"/>
      <c r="U650" s="3"/>
      <c r="V650" s="3"/>
      <c r="W650" s="3"/>
      <c r="X650" s="3"/>
      <c r="Y650" s="3"/>
      <c r="Z650" s="3"/>
    </row>
    <row r="651" ht="14.25" customHeight="1">
      <c r="A651" s="141" t="str">
        <f t="shared" si="1"/>
        <v>#ERROR!</v>
      </c>
      <c r="B651" s="142">
        <f t="shared" si="2"/>
        <v>1652</v>
      </c>
      <c r="C651" s="128" t="str">
        <f>IF(ROWS(C$7:C651)&gt;$A$3*$A$4,"",INDEX(IndicatorsB[SN],MOD(ROWS(C$7:C651)-1,$A$3)+1))</f>
        <v>#ERROR!</v>
      </c>
      <c r="D651" s="128" t="str">
        <f>IF(ROWS(D$7:D651)&gt;$A$3*$A$4,"",INDEX(IndicatorsB[CAR/ Standard],MOD(ROWS(D$7:D651)-1,$A$3)+1))</f>
        <v>#ERROR!</v>
      </c>
      <c r="E651" s="128" t="str">
        <f>IF(ROWS(E$7:E651)&gt;$A$3*$A$4,"",INDEX(IndicatorsB[Doc Version],MOD(ROWS(E$7:E651)-1,$A$3)+1))</f>
        <v>#ERROR!</v>
      </c>
      <c r="F651" s="147" t="str">
        <f t="shared" si="3"/>
        <v/>
      </c>
      <c r="G651" s="144" t="str">
        <f>IFERROR(INDEX('3) Site Information'!$B$7:$B$106,MATCH(AuditRepTemp_C!I651,WS3_SiteInfo[Site name],0)),"")</f>
        <v>#ERROR!</v>
      </c>
      <c r="H651" s="145" t="str">
        <f>IF(C651&lt;&gt;"",INDEX(WS3_SiteInfo[ASC Site ID
],MATCH(AuditRepTemp_C!F651,'3) Site Information'!A$7:A$106,0)),"")</f>
        <v>#ERROR!</v>
      </c>
      <c r="I651" s="145" t="str">
        <f>IF(C651&lt;&gt;"",INDEX(WS3_SiteInfo[Site name],MATCH(AuditRepTemp_C!F651,'3) Site Information'!A$7:A$106,0)),"")</f>
        <v>#ERROR!</v>
      </c>
      <c r="J651" s="146" t="str">
        <f>IF(ROWS(J$7:J651)&gt;$A$3*$A$4,"",INDEX(IndicatorsB[Indicator],MOD(ROWS(J$7:J651)-1,$A$3)+1))</f>
        <v>#ERROR!</v>
      </c>
      <c r="K651" s="146" t="str">
        <f>IF(ROWS(K$7:K651)&gt;$A$3*$A$4,"",INDEX(IndicatorsB[Indicator/ Requirement Text],MOD(ROWS(K$7:K651)-1,$A$3)+1))</f>
        <v>#ERROR!</v>
      </c>
      <c r="L651" s="146" t="str">
        <f>IF(ROWS(L$7:L651)&gt;$A$3*$A$4,"",INDEX(IndicatorsB[Footnotes &amp; Criterion],MOD(ROWS(L$7:L651)-1,$A$3)+1))</f>
        <v>#ERROR!</v>
      </c>
      <c r="M651" s="3"/>
      <c r="N651" s="3"/>
      <c r="O651" s="3"/>
      <c r="P651" s="3"/>
      <c r="Q651" s="3"/>
      <c r="R651" s="3"/>
      <c r="S651" s="3"/>
      <c r="T651" s="3"/>
      <c r="U651" s="3"/>
      <c r="V651" s="3"/>
      <c r="W651" s="3"/>
      <c r="X651" s="3"/>
      <c r="Y651" s="3"/>
      <c r="Z651" s="3"/>
    </row>
    <row r="652" ht="14.25" customHeight="1">
      <c r="A652" s="141" t="str">
        <f t="shared" si="1"/>
        <v>#ERROR!</v>
      </c>
      <c r="B652" s="142">
        <f t="shared" si="2"/>
        <v>1652</v>
      </c>
      <c r="C652" s="128" t="str">
        <f>IF(ROWS(C$7:C652)&gt;$A$3*$A$4,"",INDEX(IndicatorsB[SN],MOD(ROWS(C$7:C652)-1,$A$3)+1))</f>
        <v>#ERROR!</v>
      </c>
      <c r="D652" s="128" t="str">
        <f>IF(ROWS(D$7:D652)&gt;$A$3*$A$4,"",INDEX(IndicatorsB[CAR/ Standard],MOD(ROWS(D$7:D652)-1,$A$3)+1))</f>
        <v>#ERROR!</v>
      </c>
      <c r="E652" s="128" t="str">
        <f>IF(ROWS(E$7:E652)&gt;$A$3*$A$4,"",INDEX(IndicatorsB[Doc Version],MOD(ROWS(E$7:E652)-1,$A$3)+1))</f>
        <v>#ERROR!</v>
      </c>
      <c r="F652" s="147" t="str">
        <f t="shared" si="3"/>
        <v/>
      </c>
      <c r="G652" s="144" t="str">
        <f>IFERROR(INDEX('3) Site Information'!$B$7:$B$106,MATCH(AuditRepTemp_C!I652,WS3_SiteInfo[Site name],0)),"")</f>
        <v>#ERROR!</v>
      </c>
      <c r="H652" s="145" t="str">
        <f>IF(C652&lt;&gt;"",INDEX(WS3_SiteInfo[ASC Site ID
],MATCH(AuditRepTemp_C!F652,'3) Site Information'!A$7:A$106,0)),"")</f>
        <v>#ERROR!</v>
      </c>
      <c r="I652" s="145" t="str">
        <f>IF(C652&lt;&gt;"",INDEX(WS3_SiteInfo[Site name],MATCH(AuditRepTemp_C!F652,'3) Site Information'!A$7:A$106,0)),"")</f>
        <v>#ERROR!</v>
      </c>
      <c r="J652" s="146" t="str">
        <f>IF(ROWS(J$7:J652)&gt;$A$3*$A$4,"",INDEX(IndicatorsB[Indicator],MOD(ROWS(J$7:J652)-1,$A$3)+1))</f>
        <v>#ERROR!</v>
      </c>
      <c r="K652" s="146" t="str">
        <f>IF(ROWS(K$7:K652)&gt;$A$3*$A$4,"",INDEX(IndicatorsB[Indicator/ Requirement Text],MOD(ROWS(K$7:K652)-1,$A$3)+1))</f>
        <v>#ERROR!</v>
      </c>
      <c r="L652" s="146" t="str">
        <f>IF(ROWS(L$7:L652)&gt;$A$3*$A$4,"",INDEX(IndicatorsB[Footnotes &amp; Criterion],MOD(ROWS(L$7:L652)-1,$A$3)+1))</f>
        <v>#ERROR!</v>
      </c>
      <c r="M652" s="3"/>
      <c r="N652" s="3"/>
      <c r="O652" s="3"/>
      <c r="P652" s="3"/>
      <c r="Q652" s="3"/>
      <c r="R652" s="3"/>
      <c r="S652" s="3"/>
      <c r="T652" s="3"/>
      <c r="U652" s="3"/>
      <c r="V652" s="3"/>
      <c r="W652" s="3"/>
      <c r="X652" s="3"/>
      <c r="Y652" s="3"/>
      <c r="Z652" s="3"/>
    </row>
    <row r="653" ht="14.25" customHeight="1">
      <c r="A653" s="141" t="str">
        <f t="shared" si="1"/>
        <v>#ERROR!</v>
      </c>
      <c r="B653" s="142">
        <f t="shared" si="2"/>
        <v>1652</v>
      </c>
      <c r="C653" s="128" t="str">
        <f>IF(ROWS(C$7:C653)&gt;$A$3*$A$4,"",INDEX(IndicatorsB[SN],MOD(ROWS(C$7:C653)-1,$A$3)+1))</f>
        <v>#ERROR!</v>
      </c>
      <c r="D653" s="128" t="str">
        <f>IF(ROWS(D$7:D653)&gt;$A$3*$A$4,"",INDEX(IndicatorsB[CAR/ Standard],MOD(ROWS(D$7:D653)-1,$A$3)+1))</f>
        <v>#ERROR!</v>
      </c>
      <c r="E653" s="128" t="str">
        <f>IF(ROWS(E$7:E653)&gt;$A$3*$A$4,"",INDEX(IndicatorsB[Doc Version],MOD(ROWS(E$7:E653)-1,$A$3)+1))</f>
        <v>#ERROR!</v>
      </c>
      <c r="F653" s="147" t="str">
        <f t="shared" si="3"/>
        <v/>
      </c>
      <c r="G653" s="144" t="str">
        <f>IFERROR(INDEX('3) Site Information'!$B$7:$B$106,MATCH(AuditRepTemp_C!I653,WS3_SiteInfo[Site name],0)),"")</f>
        <v>#ERROR!</v>
      </c>
      <c r="H653" s="145" t="str">
        <f>IF(C653&lt;&gt;"",INDEX(WS3_SiteInfo[ASC Site ID
],MATCH(AuditRepTemp_C!F653,'3) Site Information'!A$7:A$106,0)),"")</f>
        <v>#ERROR!</v>
      </c>
      <c r="I653" s="145" t="str">
        <f>IF(C653&lt;&gt;"",INDEX(WS3_SiteInfo[Site name],MATCH(AuditRepTemp_C!F653,'3) Site Information'!A$7:A$106,0)),"")</f>
        <v>#ERROR!</v>
      </c>
      <c r="J653" s="146" t="str">
        <f>IF(ROWS(J$7:J653)&gt;$A$3*$A$4,"",INDEX(IndicatorsB[Indicator],MOD(ROWS(J$7:J653)-1,$A$3)+1))</f>
        <v>#ERROR!</v>
      </c>
      <c r="K653" s="146" t="str">
        <f>IF(ROWS(K$7:K653)&gt;$A$3*$A$4,"",INDEX(IndicatorsB[Indicator/ Requirement Text],MOD(ROWS(K$7:K653)-1,$A$3)+1))</f>
        <v>#ERROR!</v>
      </c>
      <c r="L653" s="146" t="str">
        <f>IF(ROWS(L$7:L653)&gt;$A$3*$A$4,"",INDEX(IndicatorsB[Footnotes &amp; Criterion],MOD(ROWS(L$7:L653)-1,$A$3)+1))</f>
        <v>#ERROR!</v>
      </c>
      <c r="M653" s="3"/>
      <c r="N653" s="3"/>
      <c r="O653" s="3"/>
      <c r="P653" s="3"/>
      <c r="Q653" s="3"/>
      <c r="R653" s="3"/>
      <c r="S653" s="3"/>
      <c r="T653" s="3"/>
      <c r="U653" s="3"/>
      <c r="V653" s="3"/>
      <c r="W653" s="3"/>
      <c r="X653" s="3"/>
      <c r="Y653" s="3"/>
      <c r="Z653" s="3"/>
    </row>
    <row r="654" ht="14.25" customHeight="1">
      <c r="A654" s="141" t="str">
        <f t="shared" si="1"/>
        <v>#ERROR!</v>
      </c>
      <c r="B654" s="142">
        <f t="shared" si="2"/>
        <v>1652</v>
      </c>
      <c r="C654" s="128" t="str">
        <f>IF(ROWS(C$7:C654)&gt;$A$3*$A$4,"",INDEX(IndicatorsB[SN],MOD(ROWS(C$7:C654)-1,$A$3)+1))</f>
        <v>#ERROR!</v>
      </c>
      <c r="D654" s="128" t="str">
        <f>IF(ROWS(D$7:D654)&gt;$A$3*$A$4,"",INDEX(IndicatorsB[CAR/ Standard],MOD(ROWS(D$7:D654)-1,$A$3)+1))</f>
        <v>#ERROR!</v>
      </c>
      <c r="E654" s="128" t="str">
        <f>IF(ROWS(E$7:E654)&gt;$A$3*$A$4,"",INDEX(IndicatorsB[Doc Version],MOD(ROWS(E$7:E654)-1,$A$3)+1))</f>
        <v>#ERROR!</v>
      </c>
      <c r="F654" s="147" t="str">
        <f t="shared" si="3"/>
        <v/>
      </c>
      <c r="G654" s="144" t="str">
        <f>IFERROR(INDEX('3) Site Information'!$B$7:$B$106,MATCH(AuditRepTemp_C!I654,WS3_SiteInfo[Site name],0)),"")</f>
        <v>#ERROR!</v>
      </c>
      <c r="H654" s="145" t="str">
        <f>IF(C654&lt;&gt;"",INDEX(WS3_SiteInfo[ASC Site ID
],MATCH(AuditRepTemp_C!F654,'3) Site Information'!A$7:A$106,0)),"")</f>
        <v>#ERROR!</v>
      </c>
      <c r="I654" s="145" t="str">
        <f>IF(C654&lt;&gt;"",INDEX(WS3_SiteInfo[Site name],MATCH(AuditRepTemp_C!F654,'3) Site Information'!A$7:A$106,0)),"")</f>
        <v>#ERROR!</v>
      </c>
      <c r="J654" s="146" t="str">
        <f>IF(ROWS(J$7:J654)&gt;$A$3*$A$4,"",INDEX(IndicatorsB[Indicator],MOD(ROWS(J$7:J654)-1,$A$3)+1))</f>
        <v>#ERROR!</v>
      </c>
      <c r="K654" s="146" t="str">
        <f>IF(ROWS(K$7:K654)&gt;$A$3*$A$4,"",INDEX(IndicatorsB[Indicator/ Requirement Text],MOD(ROWS(K$7:K654)-1,$A$3)+1))</f>
        <v>#ERROR!</v>
      </c>
      <c r="L654" s="146" t="str">
        <f>IF(ROWS(L$7:L654)&gt;$A$3*$A$4,"",INDEX(IndicatorsB[Footnotes &amp; Criterion],MOD(ROWS(L$7:L654)-1,$A$3)+1))</f>
        <v>#ERROR!</v>
      </c>
      <c r="M654" s="3"/>
      <c r="N654" s="3"/>
      <c r="O654" s="3"/>
      <c r="P654" s="3"/>
      <c r="Q654" s="3"/>
      <c r="R654" s="3"/>
      <c r="S654" s="3"/>
      <c r="T654" s="3"/>
      <c r="U654" s="3"/>
      <c r="V654" s="3"/>
      <c r="W654" s="3"/>
      <c r="X654" s="3"/>
      <c r="Y654" s="3"/>
      <c r="Z654" s="3"/>
    </row>
    <row r="655" ht="14.25" customHeight="1">
      <c r="A655" s="141" t="str">
        <f t="shared" si="1"/>
        <v>#ERROR!</v>
      </c>
      <c r="B655" s="142">
        <f t="shared" si="2"/>
        <v>1652</v>
      </c>
      <c r="C655" s="128" t="str">
        <f>IF(ROWS(C$7:C655)&gt;$A$3*$A$4,"",INDEX(IndicatorsB[SN],MOD(ROWS(C$7:C655)-1,$A$3)+1))</f>
        <v>#ERROR!</v>
      </c>
      <c r="D655" s="128" t="str">
        <f>IF(ROWS(D$7:D655)&gt;$A$3*$A$4,"",INDEX(IndicatorsB[CAR/ Standard],MOD(ROWS(D$7:D655)-1,$A$3)+1))</f>
        <v>#ERROR!</v>
      </c>
      <c r="E655" s="128" t="str">
        <f>IF(ROWS(E$7:E655)&gt;$A$3*$A$4,"",INDEX(IndicatorsB[Doc Version],MOD(ROWS(E$7:E655)-1,$A$3)+1))</f>
        <v>#ERROR!</v>
      </c>
      <c r="F655" s="147" t="str">
        <f t="shared" si="3"/>
        <v/>
      </c>
      <c r="G655" s="144" t="str">
        <f>IFERROR(INDEX('3) Site Information'!$B$7:$B$106,MATCH(AuditRepTemp_C!I655,WS3_SiteInfo[Site name],0)),"")</f>
        <v>#ERROR!</v>
      </c>
      <c r="H655" s="145" t="str">
        <f>IF(C655&lt;&gt;"",INDEX(WS3_SiteInfo[ASC Site ID
],MATCH(AuditRepTemp_C!F655,'3) Site Information'!A$7:A$106,0)),"")</f>
        <v>#ERROR!</v>
      </c>
      <c r="I655" s="145" t="str">
        <f>IF(C655&lt;&gt;"",INDEX(WS3_SiteInfo[Site name],MATCH(AuditRepTemp_C!F655,'3) Site Information'!A$7:A$106,0)),"")</f>
        <v>#ERROR!</v>
      </c>
      <c r="J655" s="146" t="str">
        <f>IF(ROWS(J$7:J655)&gt;$A$3*$A$4,"",INDEX(IndicatorsB[Indicator],MOD(ROWS(J$7:J655)-1,$A$3)+1))</f>
        <v>#ERROR!</v>
      </c>
      <c r="K655" s="146" t="str">
        <f>IF(ROWS(K$7:K655)&gt;$A$3*$A$4,"",INDEX(IndicatorsB[Indicator/ Requirement Text],MOD(ROWS(K$7:K655)-1,$A$3)+1))</f>
        <v>#ERROR!</v>
      </c>
      <c r="L655" s="146" t="str">
        <f>IF(ROWS(L$7:L655)&gt;$A$3*$A$4,"",INDEX(IndicatorsB[Footnotes &amp; Criterion],MOD(ROWS(L$7:L655)-1,$A$3)+1))</f>
        <v>#ERROR!</v>
      </c>
      <c r="M655" s="3"/>
      <c r="N655" s="3"/>
      <c r="O655" s="3"/>
      <c r="P655" s="3"/>
      <c r="Q655" s="3"/>
      <c r="R655" s="3"/>
      <c r="S655" s="3"/>
      <c r="T655" s="3"/>
      <c r="U655" s="3"/>
      <c r="V655" s="3"/>
      <c r="W655" s="3"/>
      <c r="X655" s="3"/>
      <c r="Y655" s="3"/>
      <c r="Z655" s="3"/>
    </row>
    <row r="656" ht="14.25" customHeight="1">
      <c r="A656" s="141" t="str">
        <f t="shared" si="1"/>
        <v>#ERROR!</v>
      </c>
      <c r="B656" s="142">
        <f t="shared" si="2"/>
        <v>1652</v>
      </c>
      <c r="C656" s="128" t="str">
        <f>IF(ROWS(C$7:C656)&gt;$A$3*$A$4,"",INDEX(IndicatorsB[SN],MOD(ROWS(C$7:C656)-1,$A$3)+1))</f>
        <v>#ERROR!</v>
      </c>
      <c r="D656" s="128" t="str">
        <f>IF(ROWS(D$7:D656)&gt;$A$3*$A$4,"",INDEX(IndicatorsB[CAR/ Standard],MOD(ROWS(D$7:D656)-1,$A$3)+1))</f>
        <v>#ERROR!</v>
      </c>
      <c r="E656" s="128" t="str">
        <f>IF(ROWS(E$7:E656)&gt;$A$3*$A$4,"",INDEX(IndicatorsB[Doc Version],MOD(ROWS(E$7:E656)-1,$A$3)+1))</f>
        <v>#ERROR!</v>
      </c>
      <c r="F656" s="147" t="str">
        <f t="shared" si="3"/>
        <v/>
      </c>
      <c r="G656" s="144" t="str">
        <f>IFERROR(INDEX('3) Site Information'!$B$7:$B$106,MATCH(AuditRepTemp_C!I656,WS3_SiteInfo[Site name],0)),"")</f>
        <v>#ERROR!</v>
      </c>
      <c r="H656" s="145" t="str">
        <f>IF(C656&lt;&gt;"",INDEX(WS3_SiteInfo[ASC Site ID
],MATCH(AuditRepTemp_C!F656,'3) Site Information'!A$7:A$106,0)),"")</f>
        <v>#ERROR!</v>
      </c>
      <c r="I656" s="145" t="str">
        <f>IF(C656&lt;&gt;"",INDEX(WS3_SiteInfo[Site name],MATCH(AuditRepTemp_C!F656,'3) Site Information'!A$7:A$106,0)),"")</f>
        <v>#ERROR!</v>
      </c>
      <c r="J656" s="146" t="str">
        <f>IF(ROWS(J$7:J656)&gt;$A$3*$A$4,"",INDEX(IndicatorsB[Indicator],MOD(ROWS(J$7:J656)-1,$A$3)+1))</f>
        <v>#ERROR!</v>
      </c>
      <c r="K656" s="146" t="str">
        <f>IF(ROWS(K$7:K656)&gt;$A$3*$A$4,"",INDEX(IndicatorsB[Indicator/ Requirement Text],MOD(ROWS(K$7:K656)-1,$A$3)+1))</f>
        <v>#ERROR!</v>
      </c>
      <c r="L656" s="146" t="str">
        <f>IF(ROWS(L$7:L656)&gt;$A$3*$A$4,"",INDEX(IndicatorsB[Footnotes &amp; Criterion],MOD(ROWS(L$7:L656)-1,$A$3)+1))</f>
        <v>#ERROR!</v>
      </c>
      <c r="M656" s="3"/>
      <c r="N656" s="3"/>
      <c r="O656" s="3"/>
      <c r="P656" s="3"/>
      <c r="Q656" s="3"/>
      <c r="R656" s="3"/>
      <c r="S656" s="3"/>
      <c r="T656" s="3"/>
      <c r="U656" s="3"/>
      <c r="V656" s="3"/>
      <c r="W656" s="3"/>
      <c r="X656" s="3"/>
      <c r="Y656" s="3"/>
      <c r="Z656" s="3"/>
    </row>
    <row r="657" ht="14.25" customHeight="1">
      <c r="A657" s="141" t="str">
        <f t="shared" si="1"/>
        <v>#ERROR!</v>
      </c>
      <c r="B657" s="142">
        <f t="shared" si="2"/>
        <v>1652</v>
      </c>
      <c r="C657" s="128" t="str">
        <f>IF(ROWS(C$7:C657)&gt;$A$3*$A$4,"",INDEX(IndicatorsB[SN],MOD(ROWS(C$7:C657)-1,$A$3)+1))</f>
        <v>#ERROR!</v>
      </c>
      <c r="D657" s="128" t="str">
        <f>IF(ROWS(D$7:D657)&gt;$A$3*$A$4,"",INDEX(IndicatorsB[CAR/ Standard],MOD(ROWS(D$7:D657)-1,$A$3)+1))</f>
        <v>#ERROR!</v>
      </c>
      <c r="E657" s="128" t="str">
        <f>IF(ROWS(E$7:E657)&gt;$A$3*$A$4,"",INDEX(IndicatorsB[Doc Version],MOD(ROWS(E$7:E657)-1,$A$3)+1))</f>
        <v>#ERROR!</v>
      </c>
      <c r="F657" s="147" t="str">
        <f t="shared" si="3"/>
        <v/>
      </c>
      <c r="G657" s="144" t="str">
        <f>IFERROR(INDEX('3) Site Information'!$B$7:$B$106,MATCH(AuditRepTemp_C!I657,WS3_SiteInfo[Site name],0)),"")</f>
        <v>#ERROR!</v>
      </c>
      <c r="H657" s="145" t="str">
        <f>IF(C657&lt;&gt;"",INDEX(WS3_SiteInfo[ASC Site ID
],MATCH(AuditRepTemp_C!F657,'3) Site Information'!A$7:A$106,0)),"")</f>
        <v>#ERROR!</v>
      </c>
      <c r="I657" s="145" t="str">
        <f>IF(C657&lt;&gt;"",INDEX(WS3_SiteInfo[Site name],MATCH(AuditRepTemp_C!F657,'3) Site Information'!A$7:A$106,0)),"")</f>
        <v>#ERROR!</v>
      </c>
      <c r="J657" s="146" t="str">
        <f>IF(ROWS(J$7:J657)&gt;$A$3*$A$4,"",INDEX(IndicatorsB[Indicator],MOD(ROWS(J$7:J657)-1,$A$3)+1))</f>
        <v>#ERROR!</v>
      </c>
      <c r="K657" s="146" t="str">
        <f>IF(ROWS(K$7:K657)&gt;$A$3*$A$4,"",INDEX(IndicatorsB[Indicator/ Requirement Text],MOD(ROWS(K$7:K657)-1,$A$3)+1))</f>
        <v>#ERROR!</v>
      </c>
      <c r="L657" s="146" t="str">
        <f>IF(ROWS(L$7:L657)&gt;$A$3*$A$4,"",INDEX(IndicatorsB[Footnotes &amp; Criterion],MOD(ROWS(L$7:L657)-1,$A$3)+1))</f>
        <v>#ERROR!</v>
      </c>
      <c r="M657" s="3"/>
      <c r="N657" s="3"/>
      <c r="O657" s="3"/>
      <c r="P657" s="3"/>
      <c r="Q657" s="3"/>
      <c r="R657" s="3"/>
      <c r="S657" s="3"/>
      <c r="T657" s="3"/>
      <c r="U657" s="3"/>
      <c r="V657" s="3"/>
      <c r="W657" s="3"/>
      <c r="X657" s="3"/>
      <c r="Y657" s="3"/>
      <c r="Z657" s="3"/>
    </row>
    <row r="658" ht="14.25" customHeight="1">
      <c r="A658" s="141" t="str">
        <f t="shared" si="1"/>
        <v>#ERROR!</v>
      </c>
      <c r="B658" s="142">
        <f t="shared" si="2"/>
        <v>1652</v>
      </c>
      <c r="C658" s="128" t="str">
        <f>IF(ROWS(C$7:C658)&gt;$A$3*$A$4,"",INDEX(IndicatorsB[SN],MOD(ROWS(C$7:C658)-1,$A$3)+1))</f>
        <v>#ERROR!</v>
      </c>
      <c r="D658" s="128" t="str">
        <f>IF(ROWS(D$7:D658)&gt;$A$3*$A$4,"",INDEX(IndicatorsB[CAR/ Standard],MOD(ROWS(D$7:D658)-1,$A$3)+1))</f>
        <v>#ERROR!</v>
      </c>
      <c r="E658" s="128" t="str">
        <f>IF(ROWS(E$7:E658)&gt;$A$3*$A$4,"",INDEX(IndicatorsB[Doc Version],MOD(ROWS(E$7:E658)-1,$A$3)+1))</f>
        <v>#ERROR!</v>
      </c>
      <c r="F658" s="147" t="str">
        <f t="shared" si="3"/>
        <v/>
      </c>
      <c r="G658" s="144" t="str">
        <f>IFERROR(INDEX('3) Site Information'!$B$7:$B$106,MATCH(AuditRepTemp_C!I658,WS3_SiteInfo[Site name],0)),"")</f>
        <v>#ERROR!</v>
      </c>
      <c r="H658" s="145" t="str">
        <f>IF(C658&lt;&gt;"",INDEX(WS3_SiteInfo[ASC Site ID
],MATCH(AuditRepTemp_C!F658,'3) Site Information'!A$7:A$106,0)),"")</f>
        <v>#ERROR!</v>
      </c>
      <c r="I658" s="145" t="str">
        <f>IF(C658&lt;&gt;"",INDEX(WS3_SiteInfo[Site name],MATCH(AuditRepTemp_C!F658,'3) Site Information'!A$7:A$106,0)),"")</f>
        <v>#ERROR!</v>
      </c>
      <c r="J658" s="146" t="str">
        <f>IF(ROWS(J$7:J658)&gt;$A$3*$A$4,"",INDEX(IndicatorsB[Indicator],MOD(ROWS(J$7:J658)-1,$A$3)+1))</f>
        <v>#ERROR!</v>
      </c>
      <c r="K658" s="146" t="str">
        <f>IF(ROWS(K$7:K658)&gt;$A$3*$A$4,"",INDEX(IndicatorsB[Indicator/ Requirement Text],MOD(ROWS(K$7:K658)-1,$A$3)+1))</f>
        <v>#ERROR!</v>
      </c>
      <c r="L658" s="146" t="str">
        <f>IF(ROWS(L$7:L658)&gt;$A$3*$A$4,"",INDEX(IndicatorsB[Footnotes &amp; Criterion],MOD(ROWS(L$7:L658)-1,$A$3)+1))</f>
        <v>#ERROR!</v>
      </c>
      <c r="M658" s="3"/>
      <c r="N658" s="3"/>
      <c r="O658" s="3"/>
      <c r="P658" s="3"/>
      <c r="Q658" s="3"/>
      <c r="R658" s="3"/>
      <c r="S658" s="3"/>
      <c r="T658" s="3"/>
      <c r="U658" s="3"/>
      <c r="V658" s="3"/>
      <c r="W658" s="3"/>
      <c r="X658" s="3"/>
      <c r="Y658" s="3"/>
      <c r="Z658" s="3"/>
    </row>
    <row r="659" ht="14.25" customHeight="1">
      <c r="A659" s="141" t="str">
        <f t="shared" si="1"/>
        <v>#ERROR!</v>
      </c>
      <c r="B659" s="142">
        <f t="shared" si="2"/>
        <v>1652</v>
      </c>
      <c r="C659" s="128" t="str">
        <f>IF(ROWS(C$7:C659)&gt;$A$3*$A$4,"",INDEX(IndicatorsB[SN],MOD(ROWS(C$7:C659)-1,$A$3)+1))</f>
        <v>#ERROR!</v>
      </c>
      <c r="D659" s="128" t="str">
        <f>IF(ROWS(D$7:D659)&gt;$A$3*$A$4,"",INDEX(IndicatorsB[CAR/ Standard],MOD(ROWS(D$7:D659)-1,$A$3)+1))</f>
        <v>#ERROR!</v>
      </c>
      <c r="E659" s="128" t="str">
        <f>IF(ROWS(E$7:E659)&gt;$A$3*$A$4,"",INDEX(IndicatorsB[Doc Version],MOD(ROWS(E$7:E659)-1,$A$3)+1))</f>
        <v>#ERROR!</v>
      </c>
      <c r="F659" s="147" t="str">
        <f t="shared" si="3"/>
        <v/>
      </c>
      <c r="G659" s="144" t="str">
        <f>IFERROR(INDEX('3) Site Information'!$B$7:$B$106,MATCH(AuditRepTemp_C!I659,WS3_SiteInfo[Site name],0)),"")</f>
        <v>#ERROR!</v>
      </c>
      <c r="H659" s="145" t="str">
        <f>IF(C659&lt;&gt;"",INDEX(WS3_SiteInfo[ASC Site ID
],MATCH(AuditRepTemp_C!F659,'3) Site Information'!A$7:A$106,0)),"")</f>
        <v>#ERROR!</v>
      </c>
      <c r="I659" s="145" t="str">
        <f>IF(C659&lt;&gt;"",INDEX(WS3_SiteInfo[Site name],MATCH(AuditRepTemp_C!F659,'3) Site Information'!A$7:A$106,0)),"")</f>
        <v>#ERROR!</v>
      </c>
      <c r="J659" s="146" t="str">
        <f>IF(ROWS(J$7:J659)&gt;$A$3*$A$4,"",INDEX(IndicatorsB[Indicator],MOD(ROWS(J$7:J659)-1,$A$3)+1))</f>
        <v>#ERROR!</v>
      </c>
      <c r="K659" s="146" t="str">
        <f>IF(ROWS(K$7:K659)&gt;$A$3*$A$4,"",INDEX(IndicatorsB[Indicator/ Requirement Text],MOD(ROWS(K$7:K659)-1,$A$3)+1))</f>
        <v>#ERROR!</v>
      </c>
      <c r="L659" s="146" t="str">
        <f>IF(ROWS(L$7:L659)&gt;$A$3*$A$4,"",INDEX(IndicatorsB[Footnotes &amp; Criterion],MOD(ROWS(L$7:L659)-1,$A$3)+1))</f>
        <v>#ERROR!</v>
      </c>
      <c r="M659" s="3"/>
      <c r="N659" s="3"/>
      <c r="O659" s="3"/>
      <c r="P659" s="3"/>
      <c r="Q659" s="3"/>
      <c r="R659" s="3"/>
      <c r="S659" s="3"/>
      <c r="T659" s="3"/>
      <c r="U659" s="3"/>
      <c r="V659" s="3"/>
      <c r="W659" s="3"/>
      <c r="X659" s="3"/>
      <c r="Y659" s="3"/>
      <c r="Z659" s="3"/>
    </row>
    <row r="660" ht="14.25" customHeight="1">
      <c r="A660" s="141" t="str">
        <f t="shared" si="1"/>
        <v>#ERROR!</v>
      </c>
      <c r="B660" s="142">
        <f t="shared" si="2"/>
        <v>1652</v>
      </c>
      <c r="C660" s="128" t="str">
        <f>IF(ROWS(C$7:C660)&gt;$A$3*$A$4,"",INDEX(IndicatorsB[SN],MOD(ROWS(C$7:C660)-1,$A$3)+1))</f>
        <v>#ERROR!</v>
      </c>
      <c r="D660" s="128" t="str">
        <f>IF(ROWS(D$7:D660)&gt;$A$3*$A$4,"",INDEX(IndicatorsB[CAR/ Standard],MOD(ROWS(D$7:D660)-1,$A$3)+1))</f>
        <v>#ERROR!</v>
      </c>
      <c r="E660" s="128" t="str">
        <f>IF(ROWS(E$7:E660)&gt;$A$3*$A$4,"",INDEX(IndicatorsB[Doc Version],MOD(ROWS(E$7:E660)-1,$A$3)+1))</f>
        <v>#ERROR!</v>
      </c>
      <c r="F660" s="147" t="str">
        <f t="shared" si="3"/>
        <v/>
      </c>
      <c r="G660" s="144" t="str">
        <f>IFERROR(INDEX('3) Site Information'!$B$7:$B$106,MATCH(AuditRepTemp_C!I660,WS3_SiteInfo[Site name],0)),"")</f>
        <v>#ERROR!</v>
      </c>
      <c r="H660" s="145" t="str">
        <f>IF(C660&lt;&gt;"",INDEX(WS3_SiteInfo[ASC Site ID
],MATCH(AuditRepTemp_C!F660,'3) Site Information'!A$7:A$106,0)),"")</f>
        <v>#ERROR!</v>
      </c>
      <c r="I660" s="145" t="str">
        <f>IF(C660&lt;&gt;"",INDEX(WS3_SiteInfo[Site name],MATCH(AuditRepTemp_C!F660,'3) Site Information'!A$7:A$106,0)),"")</f>
        <v>#ERROR!</v>
      </c>
      <c r="J660" s="146" t="str">
        <f>IF(ROWS(J$7:J660)&gt;$A$3*$A$4,"",INDEX(IndicatorsB[Indicator],MOD(ROWS(J$7:J660)-1,$A$3)+1))</f>
        <v>#ERROR!</v>
      </c>
      <c r="K660" s="146" t="str">
        <f>IF(ROWS(K$7:K660)&gt;$A$3*$A$4,"",INDEX(IndicatorsB[Indicator/ Requirement Text],MOD(ROWS(K$7:K660)-1,$A$3)+1))</f>
        <v>#ERROR!</v>
      </c>
      <c r="L660" s="146" t="str">
        <f>IF(ROWS(L$7:L660)&gt;$A$3*$A$4,"",INDEX(IndicatorsB[Footnotes &amp; Criterion],MOD(ROWS(L$7:L660)-1,$A$3)+1))</f>
        <v>#ERROR!</v>
      </c>
      <c r="M660" s="3"/>
      <c r="N660" s="3"/>
      <c r="O660" s="3"/>
      <c r="P660" s="3"/>
      <c r="Q660" s="3"/>
      <c r="R660" s="3"/>
      <c r="S660" s="3"/>
      <c r="T660" s="3"/>
      <c r="U660" s="3"/>
      <c r="V660" s="3"/>
      <c r="W660" s="3"/>
      <c r="X660" s="3"/>
      <c r="Y660" s="3"/>
      <c r="Z660" s="3"/>
    </row>
    <row r="661" ht="14.25" customHeight="1">
      <c r="A661" s="141" t="str">
        <f t="shared" si="1"/>
        <v>#ERROR!</v>
      </c>
      <c r="B661" s="142">
        <f t="shared" si="2"/>
        <v>1652</v>
      </c>
      <c r="C661" s="128" t="str">
        <f>IF(ROWS(C$7:C661)&gt;$A$3*$A$4,"",INDEX(IndicatorsB[SN],MOD(ROWS(C$7:C661)-1,$A$3)+1))</f>
        <v>#ERROR!</v>
      </c>
      <c r="D661" s="128" t="str">
        <f>IF(ROWS(D$7:D661)&gt;$A$3*$A$4,"",INDEX(IndicatorsB[CAR/ Standard],MOD(ROWS(D$7:D661)-1,$A$3)+1))</f>
        <v>#ERROR!</v>
      </c>
      <c r="E661" s="128" t="str">
        <f>IF(ROWS(E$7:E661)&gt;$A$3*$A$4,"",INDEX(IndicatorsB[Doc Version],MOD(ROWS(E$7:E661)-1,$A$3)+1))</f>
        <v>#ERROR!</v>
      </c>
      <c r="F661" s="147" t="str">
        <f t="shared" si="3"/>
        <v/>
      </c>
      <c r="G661" s="144" t="str">
        <f>IFERROR(INDEX('3) Site Information'!$B$7:$B$106,MATCH(AuditRepTemp_C!I661,WS3_SiteInfo[Site name],0)),"")</f>
        <v>#ERROR!</v>
      </c>
      <c r="H661" s="145" t="str">
        <f>IF(C661&lt;&gt;"",INDEX(WS3_SiteInfo[ASC Site ID
],MATCH(AuditRepTemp_C!F661,'3) Site Information'!A$7:A$106,0)),"")</f>
        <v>#ERROR!</v>
      </c>
      <c r="I661" s="145" t="str">
        <f>IF(C661&lt;&gt;"",INDEX(WS3_SiteInfo[Site name],MATCH(AuditRepTemp_C!F661,'3) Site Information'!A$7:A$106,0)),"")</f>
        <v>#ERROR!</v>
      </c>
      <c r="J661" s="146" t="str">
        <f>IF(ROWS(J$7:J661)&gt;$A$3*$A$4,"",INDEX(IndicatorsB[Indicator],MOD(ROWS(J$7:J661)-1,$A$3)+1))</f>
        <v>#ERROR!</v>
      </c>
      <c r="K661" s="146" t="str">
        <f>IF(ROWS(K$7:K661)&gt;$A$3*$A$4,"",INDEX(IndicatorsB[Indicator/ Requirement Text],MOD(ROWS(K$7:K661)-1,$A$3)+1))</f>
        <v>#ERROR!</v>
      </c>
      <c r="L661" s="146" t="str">
        <f>IF(ROWS(L$7:L661)&gt;$A$3*$A$4,"",INDEX(IndicatorsB[Footnotes &amp; Criterion],MOD(ROWS(L$7:L661)-1,$A$3)+1))</f>
        <v>#ERROR!</v>
      </c>
      <c r="M661" s="3"/>
      <c r="N661" s="3"/>
      <c r="O661" s="3"/>
      <c r="P661" s="3"/>
      <c r="Q661" s="3"/>
      <c r="R661" s="3"/>
      <c r="S661" s="3"/>
      <c r="T661" s="3"/>
      <c r="U661" s="3"/>
      <c r="V661" s="3"/>
      <c r="W661" s="3"/>
      <c r="X661" s="3"/>
      <c r="Y661" s="3"/>
      <c r="Z661" s="3"/>
    </row>
    <row r="662" ht="14.25" customHeight="1">
      <c r="A662" s="141" t="str">
        <f t="shared" si="1"/>
        <v>#ERROR!</v>
      </c>
      <c r="B662" s="142">
        <f t="shared" si="2"/>
        <v>1652</v>
      </c>
      <c r="C662" s="128" t="str">
        <f>IF(ROWS(C$7:C662)&gt;$A$3*$A$4,"",INDEX(IndicatorsB[SN],MOD(ROWS(C$7:C662)-1,$A$3)+1))</f>
        <v>#ERROR!</v>
      </c>
      <c r="D662" s="128" t="str">
        <f>IF(ROWS(D$7:D662)&gt;$A$3*$A$4,"",INDEX(IndicatorsB[CAR/ Standard],MOD(ROWS(D$7:D662)-1,$A$3)+1))</f>
        <v>#ERROR!</v>
      </c>
      <c r="E662" s="128" t="str">
        <f>IF(ROWS(E$7:E662)&gt;$A$3*$A$4,"",INDEX(IndicatorsB[Doc Version],MOD(ROWS(E$7:E662)-1,$A$3)+1))</f>
        <v>#ERROR!</v>
      </c>
      <c r="F662" s="147" t="str">
        <f t="shared" si="3"/>
        <v/>
      </c>
      <c r="G662" s="144" t="str">
        <f>IFERROR(INDEX('3) Site Information'!$B$7:$B$106,MATCH(AuditRepTemp_C!I662,WS3_SiteInfo[Site name],0)),"")</f>
        <v>#ERROR!</v>
      </c>
      <c r="H662" s="145" t="str">
        <f>IF(C662&lt;&gt;"",INDEX(WS3_SiteInfo[ASC Site ID
],MATCH(AuditRepTemp_C!F662,'3) Site Information'!A$7:A$106,0)),"")</f>
        <v>#ERROR!</v>
      </c>
      <c r="I662" s="145" t="str">
        <f>IF(C662&lt;&gt;"",INDEX(WS3_SiteInfo[Site name],MATCH(AuditRepTemp_C!F662,'3) Site Information'!A$7:A$106,0)),"")</f>
        <v>#ERROR!</v>
      </c>
      <c r="J662" s="146" t="str">
        <f>IF(ROWS(J$7:J662)&gt;$A$3*$A$4,"",INDEX(IndicatorsB[Indicator],MOD(ROWS(J$7:J662)-1,$A$3)+1))</f>
        <v>#ERROR!</v>
      </c>
      <c r="K662" s="146" t="str">
        <f>IF(ROWS(K$7:K662)&gt;$A$3*$A$4,"",INDEX(IndicatorsB[Indicator/ Requirement Text],MOD(ROWS(K$7:K662)-1,$A$3)+1))</f>
        <v>#ERROR!</v>
      </c>
      <c r="L662" s="146" t="str">
        <f>IF(ROWS(L$7:L662)&gt;$A$3*$A$4,"",INDEX(IndicatorsB[Footnotes &amp; Criterion],MOD(ROWS(L$7:L662)-1,$A$3)+1))</f>
        <v>#ERROR!</v>
      </c>
      <c r="M662" s="3"/>
      <c r="N662" s="3"/>
      <c r="O662" s="3"/>
      <c r="P662" s="3"/>
      <c r="Q662" s="3"/>
      <c r="R662" s="3"/>
      <c r="S662" s="3"/>
      <c r="T662" s="3"/>
      <c r="U662" s="3"/>
      <c r="V662" s="3"/>
      <c r="W662" s="3"/>
      <c r="X662" s="3"/>
      <c r="Y662" s="3"/>
      <c r="Z662" s="3"/>
    </row>
    <row r="663" ht="14.25" customHeight="1">
      <c r="A663" s="141" t="str">
        <f t="shared" si="1"/>
        <v>#ERROR!</v>
      </c>
      <c r="B663" s="142">
        <f t="shared" si="2"/>
        <v>1652</v>
      </c>
      <c r="C663" s="128" t="str">
        <f>IF(ROWS(C$7:C663)&gt;$A$3*$A$4,"",INDEX(IndicatorsB[SN],MOD(ROWS(C$7:C663)-1,$A$3)+1))</f>
        <v>#ERROR!</v>
      </c>
      <c r="D663" s="128" t="str">
        <f>IF(ROWS(D$7:D663)&gt;$A$3*$A$4,"",INDEX(IndicatorsB[CAR/ Standard],MOD(ROWS(D$7:D663)-1,$A$3)+1))</f>
        <v>#ERROR!</v>
      </c>
      <c r="E663" s="128" t="str">
        <f>IF(ROWS(E$7:E663)&gt;$A$3*$A$4,"",INDEX(IndicatorsB[Doc Version],MOD(ROWS(E$7:E663)-1,$A$3)+1))</f>
        <v>#ERROR!</v>
      </c>
      <c r="F663" s="147" t="str">
        <f t="shared" si="3"/>
        <v/>
      </c>
      <c r="G663" s="144" t="str">
        <f>IFERROR(INDEX('3) Site Information'!$B$7:$B$106,MATCH(AuditRepTemp_C!I663,WS3_SiteInfo[Site name],0)),"")</f>
        <v>#ERROR!</v>
      </c>
      <c r="H663" s="145" t="str">
        <f>IF(C663&lt;&gt;"",INDEX(WS3_SiteInfo[ASC Site ID
],MATCH(AuditRepTemp_C!F663,'3) Site Information'!A$7:A$106,0)),"")</f>
        <v>#ERROR!</v>
      </c>
      <c r="I663" s="145" t="str">
        <f>IF(C663&lt;&gt;"",INDEX(WS3_SiteInfo[Site name],MATCH(AuditRepTemp_C!F663,'3) Site Information'!A$7:A$106,0)),"")</f>
        <v>#ERROR!</v>
      </c>
      <c r="J663" s="146" t="str">
        <f>IF(ROWS(J$7:J663)&gt;$A$3*$A$4,"",INDEX(IndicatorsB[Indicator],MOD(ROWS(J$7:J663)-1,$A$3)+1))</f>
        <v>#ERROR!</v>
      </c>
      <c r="K663" s="146" t="str">
        <f>IF(ROWS(K$7:K663)&gt;$A$3*$A$4,"",INDEX(IndicatorsB[Indicator/ Requirement Text],MOD(ROWS(K$7:K663)-1,$A$3)+1))</f>
        <v>#ERROR!</v>
      </c>
      <c r="L663" s="146" t="str">
        <f>IF(ROWS(L$7:L663)&gt;$A$3*$A$4,"",INDEX(IndicatorsB[Footnotes &amp; Criterion],MOD(ROWS(L$7:L663)-1,$A$3)+1))</f>
        <v>#ERROR!</v>
      </c>
      <c r="M663" s="3"/>
      <c r="N663" s="3"/>
      <c r="O663" s="3"/>
      <c r="P663" s="3"/>
      <c r="Q663" s="3"/>
      <c r="R663" s="3"/>
      <c r="S663" s="3"/>
      <c r="T663" s="3"/>
      <c r="U663" s="3"/>
      <c r="V663" s="3"/>
      <c r="W663" s="3"/>
      <c r="X663" s="3"/>
      <c r="Y663" s="3"/>
      <c r="Z663" s="3"/>
    </row>
    <row r="664" ht="14.25" customHeight="1">
      <c r="A664" s="141" t="str">
        <f t="shared" si="1"/>
        <v>#ERROR!</v>
      </c>
      <c r="B664" s="142">
        <f t="shared" si="2"/>
        <v>1652</v>
      </c>
      <c r="C664" s="128" t="str">
        <f>IF(ROWS(C$7:C664)&gt;$A$3*$A$4,"",INDEX(IndicatorsB[SN],MOD(ROWS(C$7:C664)-1,$A$3)+1))</f>
        <v>#ERROR!</v>
      </c>
      <c r="D664" s="128" t="str">
        <f>IF(ROWS(D$7:D664)&gt;$A$3*$A$4,"",INDEX(IndicatorsB[CAR/ Standard],MOD(ROWS(D$7:D664)-1,$A$3)+1))</f>
        <v>#ERROR!</v>
      </c>
      <c r="E664" s="128" t="str">
        <f>IF(ROWS(E$7:E664)&gt;$A$3*$A$4,"",INDEX(IndicatorsB[Doc Version],MOD(ROWS(E$7:E664)-1,$A$3)+1))</f>
        <v>#ERROR!</v>
      </c>
      <c r="F664" s="147" t="str">
        <f t="shared" si="3"/>
        <v/>
      </c>
      <c r="G664" s="144" t="str">
        <f>IFERROR(INDEX('3) Site Information'!$B$7:$B$106,MATCH(AuditRepTemp_C!I664,WS3_SiteInfo[Site name],0)),"")</f>
        <v>#ERROR!</v>
      </c>
      <c r="H664" s="145" t="str">
        <f>IF(C664&lt;&gt;"",INDEX(WS3_SiteInfo[ASC Site ID
],MATCH(AuditRepTemp_C!F664,'3) Site Information'!A$7:A$106,0)),"")</f>
        <v>#ERROR!</v>
      </c>
      <c r="I664" s="145" t="str">
        <f>IF(C664&lt;&gt;"",INDEX(WS3_SiteInfo[Site name],MATCH(AuditRepTemp_C!F664,'3) Site Information'!A$7:A$106,0)),"")</f>
        <v>#ERROR!</v>
      </c>
      <c r="J664" s="146" t="str">
        <f>IF(ROWS(J$7:J664)&gt;$A$3*$A$4,"",INDEX(IndicatorsB[Indicator],MOD(ROWS(J$7:J664)-1,$A$3)+1))</f>
        <v>#ERROR!</v>
      </c>
      <c r="K664" s="146" t="str">
        <f>IF(ROWS(K$7:K664)&gt;$A$3*$A$4,"",INDEX(IndicatorsB[Indicator/ Requirement Text],MOD(ROWS(K$7:K664)-1,$A$3)+1))</f>
        <v>#ERROR!</v>
      </c>
      <c r="L664" s="146" t="str">
        <f>IF(ROWS(L$7:L664)&gt;$A$3*$A$4,"",INDEX(IndicatorsB[Footnotes &amp; Criterion],MOD(ROWS(L$7:L664)-1,$A$3)+1))</f>
        <v>#ERROR!</v>
      </c>
      <c r="M664" s="3"/>
      <c r="N664" s="3"/>
      <c r="O664" s="3"/>
      <c r="P664" s="3"/>
      <c r="Q664" s="3"/>
      <c r="R664" s="3"/>
      <c r="S664" s="3"/>
      <c r="T664" s="3"/>
      <c r="U664" s="3"/>
      <c r="V664" s="3"/>
      <c r="W664" s="3"/>
      <c r="X664" s="3"/>
      <c r="Y664" s="3"/>
      <c r="Z664" s="3"/>
    </row>
    <row r="665" ht="14.25" customHeight="1">
      <c r="A665" s="141" t="str">
        <f t="shared" si="1"/>
        <v>#ERROR!</v>
      </c>
      <c r="B665" s="142">
        <f t="shared" si="2"/>
        <v>1652</v>
      </c>
      <c r="C665" s="128" t="str">
        <f>IF(ROWS(C$7:C665)&gt;$A$3*$A$4,"",INDEX(IndicatorsB[SN],MOD(ROWS(C$7:C665)-1,$A$3)+1))</f>
        <v>#ERROR!</v>
      </c>
      <c r="D665" s="128" t="str">
        <f>IF(ROWS(D$7:D665)&gt;$A$3*$A$4,"",INDEX(IndicatorsB[CAR/ Standard],MOD(ROWS(D$7:D665)-1,$A$3)+1))</f>
        <v>#ERROR!</v>
      </c>
      <c r="E665" s="128" t="str">
        <f>IF(ROWS(E$7:E665)&gt;$A$3*$A$4,"",INDEX(IndicatorsB[Doc Version],MOD(ROWS(E$7:E665)-1,$A$3)+1))</f>
        <v>#ERROR!</v>
      </c>
      <c r="F665" s="147" t="str">
        <f t="shared" si="3"/>
        <v/>
      </c>
      <c r="G665" s="144" t="str">
        <f>IFERROR(INDEX('3) Site Information'!$B$7:$B$106,MATCH(AuditRepTemp_C!I665,WS3_SiteInfo[Site name],0)),"")</f>
        <v>#ERROR!</v>
      </c>
      <c r="H665" s="145" t="str">
        <f>IF(C665&lt;&gt;"",INDEX(WS3_SiteInfo[ASC Site ID
],MATCH(AuditRepTemp_C!F665,'3) Site Information'!A$7:A$106,0)),"")</f>
        <v>#ERROR!</v>
      </c>
      <c r="I665" s="145" t="str">
        <f>IF(C665&lt;&gt;"",INDEX(WS3_SiteInfo[Site name],MATCH(AuditRepTemp_C!F665,'3) Site Information'!A$7:A$106,0)),"")</f>
        <v>#ERROR!</v>
      </c>
      <c r="J665" s="146" t="str">
        <f>IF(ROWS(J$7:J665)&gt;$A$3*$A$4,"",INDEX(IndicatorsB[Indicator],MOD(ROWS(J$7:J665)-1,$A$3)+1))</f>
        <v>#ERROR!</v>
      </c>
      <c r="K665" s="146" t="str">
        <f>IF(ROWS(K$7:K665)&gt;$A$3*$A$4,"",INDEX(IndicatorsB[Indicator/ Requirement Text],MOD(ROWS(K$7:K665)-1,$A$3)+1))</f>
        <v>#ERROR!</v>
      </c>
      <c r="L665" s="146" t="str">
        <f>IF(ROWS(L$7:L665)&gt;$A$3*$A$4,"",INDEX(IndicatorsB[Footnotes &amp; Criterion],MOD(ROWS(L$7:L665)-1,$A$3)+1))</f>
        <v>#ERROR!</v>
      </c>
      <c r="M665" s="3"/>
      <c r="N665" s="3"/>
      <c r="O665" s="3"/>
      <c r="P665" s="3"/>
      <c r="Q665" s="3"/>
      <c r="R665" s="3"/>
      <c r="S665" s="3"/>
      <c r="T665" s="3"/>
      <c r="U665" s="3"/>
      <c r="V665" s="3"/>
      <c r="W665" s="3"/>
      <c r="X665" s="3"/>
      <c r="Y665" s="3"/>
      <c r="Z665" s="3"/>
    </row>
    <row r="666" ht="14.25" customHeight="1">
      <c r="A666" s="141" t="str">
        <f t="shared" si="1"/>
        <v>#ERROR!</v>
      </c>
      <c r="B666" s="142">
        <f t="shared" si="2"/>
        <v>1652</v>
      </c>
      <c r="C666" s="128" t="str">
        <f>IF(ROWS(C$7:C666)&gt;$A$3*$A$4,"",INDEX(IndicatorsB[SN],MOD(ROWS(C$7:C666)-1,$A$3)+1))</f>
        <v>#ERROR!</v>
      </c>
      <c r="D666" s="128" t="str">
        <f>IF(ROWS(D$7:D666)&gt;$A$3*$A$4,"",INDEX(IndicatorsB[CAR/ Standard],MOD(ROWS(D$7:D666)-1,$A$3)+1))</f>
        <v>#ERROR!</v>
      </c>
      <c r="E666" s="128" t="str">
        <f>IF(ROWS(E$7:E666)&gt;$A$3*$A$4,"",INDEX(IndicatorsB[Doc Version],MOD(ROWS(E$7:E666)-1,$A$3)+1))</f>
        <v>#ERROR!</v>
      </c>
      <c r="F666" s="147" t="str">
        <f t="shared" si="3"/>
        <v/>
      </c>
      <c r="G666" s="144" t="str">
        <f>IFERROR(INDEX('3) Site Information'!$B$7:$B$106,MATCH(AuditRepTemp_C!I666,WS3_SiteInfo[Site name],0)),"")</f>
        <v>#ERROR!</v>
      </c>
      <c r="H666" s="145" t="str">
        <f>IF(C666&lt;&gt;"",INDEX(WS3_SiteInfo[ASC Site ID
],MATCH(AuditRepTemp_C!F666,'3) Site Information'!A$7:A$106,0)),"")</f>
        <v>#ERROR!</v>
      </c>
      <c r="I666" s="145" t="str">
        <f>IF(C666&lt;&gt;"",INDEX(WS3_SiteInfo[Site name],MATCH(AuditRepTemp_C!F666,'3) Site Information'!A$7:A$106,0)),"")</f>
        <v>#ERROR!</v>
      </c>
      <c r="J666" s="146" t="str">
        <f>IF(ROWS(J$7:J666)&gt;$A$3*$A$4,"",INDEX(IndicatorsB[Indicator],MOD(ROWS(J$7:J666)-1,$A$3)+1))</f>
        <v>#ERROR!</v>
      </c>
      <c r="K666" s="146" t="str">
        <f>IF(ROWS(K$7:K666)&gt;$A$3*$A$4,"",INDEX(IndicatorsB[Indicator/ Requirement Text],MOD(ROWS(K$7:K666)-1,$A$3)+1))</f>
        <v>#ERROR!</v>
      </c>
      <c r="L666" s="146" t="str">
        <f>IF(ROWS(L$7:L666)&gt;$A$3*$A$4,"",INDEX(IndicatorsB[Footnotes &amp; Criterion],MOD(ROWS(L$7:L666)-1,$A$3)+1))</f>
        <v>#ERROR!</v>
      </c>
      <c r="M666" s="3"/>
      <c r="N666" s="3"/>
      <c r="O666" s="3"/>
      <c r="P666" s="3"/>
      <c r="Q666" s="3"/>
      <c r="R666" s="3"/>
      <c r="S666" s="3"/>
      <c r="T666" s="3"/>
      <c r="U666" s="3"/>
      <c r="V666" s="3"/>
      <c r="W666" s="3"/>
      <c r="X666" s="3"/>
      <c r="Y666" s="3"/>
      <c r="Z666" s="3"/>
    </row>
    <row r="667" ht="14.25" customHeight="1">
      <c r="A667" s="141" t="str">
        <f t="shared" si="1"/>
        <v>#ERROR!</v>
      </c>
      <c r="B667" s="142">
        <f t="shared" si="2"/>
        <v>1652</v>
      </c>
      <c r="C667" s="128" t="str">
        <f>IF(ROWS(C$7:C667)&gt;$A$3*$A$4,"",INDEX(IndicatorsB[SN],MOD(ROWS(C$7:C667)-1,$A$3)+1))</f>
        <v>#ERROR!</v>
      </c>
      <c r="D667" s="128" t="str">
        <f>IF(ROWS(D$7:D667)&gt;$A$3*$A$4,"",INDEX(IndicatorsB[CAR/ Standard],MOD(ROWS(D$7:D667)-1,$A$3)+1))</f>
        <v>#ERROR!</v>
      </c>
      <c r="E667" s="128" t="str">
        <f>IF(ROWS(E$7:E667)&gt;$A$3*$A$4,"",INDEX(IndicatorsB[Doc Version],MOD(ROWS(E$7:E667)-1,$A$3)+1))</f>
        <v>#ERROR!</v>
      </c>
      <c r="F667" s="147" t="str">
        <f t="shared" si="3"/>
        <v/>
      </c>
      <c r="G667" s="144" t="str">
        <f>IFERROR(INDEX('3) Site Information'!$B$7:$B$106,MATCH(AuditRepTemp_C!I667,WS3_SiteInfo[Site name],0)),"")</f>
        <v>#ERROR!</v>
      </c>
      <c r="H667" s="145" t="str">
        <f>IF(C667&lt;&gt;"",INDEX(WS3_SiteInfo[ASC Site ID
],MATCH(AuditRepTemp_C!F667,'3) Site Information'!A$7:A$106,0)),"")</f>
        <v>#ERROR!</v>
      </c>
      <c r="I667" s="145" t="str">
        <f>IF(C667&lt;&gt;"",INDEX(WS3_SiteInfo[Site name],MATCH(AuditRepTemp_C!F667,'3) Site Information'!A$7:A$106,0)),"")</f>
        <v>#ERROR!</v>
      </c>
      <c r="J667" s="146" t="str">
        <f>IF(ROWS(J$7:J667)&gt;$A$3*$A$4,"",INDEX(IndicatorsB[Indicator],MOD(ROWS(J$7:J667)-1,$A$3)+1))</f>
        <v>#ERROR!</v>
      </c>
      <c r="K667" s="146" t="str">
        <f>IF(ROWS(K$7:K667)&gt;$A$3*$A$4,"",INDEX(IndicatorsB[Indicator/ Requirement Text],MOD(ROWS(K$7:K667)-1,$A$3)+1))</f>
        <v>#ERROR!</v>
      </c>
      <c r="L667" s="146" t="str">
        <f>IF(ROWS(L$7:L667)&gt;$A$3*$A$4,"",INDEX(IndicatorsB[Footnotes &amp; Criterion],MOD(ROWS(L$7:L667)-1,$A$3)+1))</f>
        <v>#ERROR!</v>
      </c>
      <c r="M667" s="3"/>
      <c r="N667" s="3"/>
      <c r="O667" s="3"/>
      <c r="P667" s="3"/>
      <c r="Q667" s="3"/>
      <c r="R667" s="3"/>
      <c r="S667" s="3"/>
      <c r="T667" s="3"/>
      <c r="U667" s="3"/>
      <c r="V667" s="3"/>
      <c r="W667" s="3"/>
      <c r="X667" s="3"/>
      <c r="Y667" s="3"/>
      <c r="Z667" s="3"/>
    </row>
    <row r="668" ht="14.25" customHeight="1">
      <c r="A668" s="141" t="str">
        <f t="shared" si="1"/>
        <v>#ERROR!</v>
      </c>
      <c r="B668" s="142">
        <f t="shared" si="2"/>
        <v>1652</v>
      </c>
      <c r="C668" s="128" t="str">
        <f>IF(ROWS(C$7:C668)&gt;$A$3*$A$4,"",INDEX(IndicatorsB[SN],MOD(ROWS(C$7:C668)-1,$A$3)+1))</f>
        <v>#ERROR!</v>
      </c>
      <c r="D668" s="128" t="str">
        <f>IF(ROWS(D$7:D668)&gt;$A$3*$A$4,"",INDEX(IndicatorsB[CAR/ Standard],MOD(ROWS(D$7:D668)-1,$A$3)+1))</f>
        <v>#ERROR!</v>
      </c>
      <c r="E668" s="128" t="str">
        <f>IF(ROWS(E$7:E668)&gt;$A$3*$A$4,"",INDEX(IndicatorsB[Doc Version],MOD(ROWS(E$7:E668)-1,$A$3)+1))</f>
        <v>#ERROR!</v>
      </c>
      <c r="F668" s="147" t="str">
        <f t="shared" si="3"/>
        <v/>
      </c>
      <c r="G668" s="144" t="str">
        <f>IFERROR(INDEX('3) Site Information'!$B$7:$B$106,MATCH(AuditRepTemp_C!I668,WS3_SiteInfo[Site name],0)),"")</f>
        <v>#ERROR!</v>
      </c>
      <c r="H668" s="145" t="str">
        <f>IF(C668&lt;&gt;"",INDEX(WS3_SiteInfo[ASC Site ID
],MATCH(AuditRepTemp_C!F668,'3) Site Information'!A$7:A$106,0)),"")</f>
        <v>#ERROR!</v>
      </c>
      <c r="I668" s="145" t="str">
        <f>IF(C668&lt;&gt;"",INDEX(WS3_SiteInfo[Site name],MATCH(AuditRepTemp_C!F668,'3) Site Information'!A$7:A$106,0)),"")</f>
        <v>#ERROR!</v>
      </c>
      <c r="J668" s="146" t="str">
        <f>IF(ROWS(J$7:J668)&gt;$A$3*$A$4,"",INDEX(IndicatorsB[Indicator],MOD(ROWS(J$7:J668)-1,$A$3)+1))</f>
        <v>#ERROR!</v>
      </c>
      <c r="K668" s="146" t="str">
        <f>IF(ROWS(K$7:K668)&gt;$A$3*$A$4,"",INDEX(IndicatorsB[Indicator/ Requirement Text],MOD(ROWS(K$7:K668)-1,$A$3)+1))</f>
        <v>#ERROR!</v>
      </c>
      <c r="L668" s="146" t="str">
        <f>IF(ROWS(L$7:L668)&gt;$A$3*$A$4,"",INDEX(IndicatorsB[Footnotes &amp; Criterion],MOD(ROWS(L$7:L668)-1,$A$3)+1))</f>
        <v>#ERROR!</v>
      </c>
      <c r="M668" s="3"/>
      <c r="N668" s="3"/>
      <c r="O668" s="3"/>
      <c r="P668" s="3"/>
      <c r="Q668" s="3"/>
      <c r="R668" s="3"/>
      <c r="S668" s="3"/>
      <c r="T668" s="3"/>
      <c r="U668" s="3"/>
      <c r="V668" s="3"/>
      <c r="W668" s="3"/>
      <c r="X668" s="3"/>
      <c r="Y668" s="3"/>
      <c r="Z668" s="3"/>
    </row>
    <row r="669" ht="14.25" customHeight="1">
      <c r="A669" s="141" t="str">
        <f t="shared" si="1"/>
        <v>#ERROR!</v>
      </c>
      <c r="B669" s="142">
        <f t="shared" si="2"/>
        <v>1652</v>
      </c>
      <c r="C669" s="128" t="str">
        <f>IF(ROWS(C$7:C669)&gt;$A$3*$A$4,"",INDEX(IndicatorsB[SN],MOD(ROWS(C$7:C669)-1,$A$3)+1))</f>
        <v>#ERROR!</v>
      </c>
      <c r="D669" s="128" t="str">
        <f>IF(ROWS(D$7:D669)&gt;$A$3*$A$4,"",INDEX(IndicatorsB[CAR/ Standard],MOD(ROWS(D$7:D669)-1,$A$3)+1))</f>
        <v>#ERROR!</v>
      </c>
      <c r="E669" s="128" t="str">
        <f>IF(ROWS(E$7:E669)&gt;$A$3*$A$4,"",INDEX(IndicatorsB[Doc Version],MOD(ROWS(E$7:E669)-1,$A$3)+1))</f>
        <v>#ERROR!</v>
      </c>
      <c r="F669" s="147" t="str">
        <f t="shared" si="3"/>
        <v/>
      </c>
      <c r="G669" s="144" t="str">
        <f>IFERROR(INDEX('3) Site Information'!$B$7:$B$106,MATCH(AuditRepTemp_C!I669,WS3_SiteInfo[Site name],0)),"")</f>
        <v>#ERROR!</v>
      </c>
      <c r="H669" s="145" t="str">
        <f>IF(C669&lt;&gt;"",INDEX(WS3_SiteInfo[ASC Site ID
],MATCH(AuditRepTemp_C!F669,'3) Site Information'!A$7:A$106,0)),"")</f>
        <v>#ERROR!</v>
      </c>
      <c r="I669" s="145" t="str">
        <f>IF(C669&lt;&gt;"",INDEX(WS3_SiteInfo[Site name],MATCH(AuditRepTemp_C!F669,'3) Site Information'!A$7:A$106,0)),"")</f>
        <v>#ERROR!</v>
      </c>
      <c r="J669" s="146" t="str">
        <f>IF(ROWS(J$7:J669)&gt;$A$3*$A$4,"",INDEX(IndicatorsB[Indicator],MOD(ROWS(J$7:J669)-1,$A$3)+1))</f>
        <v>#ERROR!</v>
      </c>
      <c r="K669" s="146" t="str">
        <f>IF(ROWS(K$7:K669)&gt;$A$3*$A$4,"",INDEX(IndicatorsB[Indicator/ Requirement Text],MOD(ROWS(K$7:K669)-1,$A$3)+1))</f>
        <v>#ERROR!</v>
      </c>
      <c r="L669" s="146" t="str">
        <f>IF(ROWS(L$7:L669)&gt;$A$3*$A$4,"",INDEX(IndicatorsB[Footnotes &amp; Criterion],MOD(ROWS(L$7:L669)-1,$A$3)+1))</f>
        <v>#ERROR!</v>
      </c>
      <c r="M669" s="3"/>
      <c r="N669" s="3"/>
      <c r="O669" s="3"/>
      <c r="P669" s="3"/>
      <c r="Q669" s="3"/>
      <c r="R669" s="3"/>
      <c r="S669" s="3"/>
      <c r="T669" s="3"/>
      <c r="U669" s="3"/>
      <c r="V669" s="3"/>
      <c r="W669" s="3"/>
      <c r="X669" s="3"/>
      <c r="Y669" s="3"/>
      <c r="Z669" s="3"/>
    </row>
    <row r="670" ht="14.25" customHeight="1">
      <c r="A670" s="141" t="str">
        <f t="shared" si="1"/>
        <v>#ERROR!</v>
      </c>
      <c r="B670" s="142">
        <f t="shared" si="2"/>
        <v>1652</v>
      </c>
      <c r="C670" s="128" t="str">
        <f>IF(ROWS(C$7:C670)&gt;$A$3*$A$4,"",INDEX(IndicatorsB[SN],MOD(ROWS(C$7:C670)-1,$A$3)+1))</f>
        <v>#ERROR!</v>
      </c>
      <c r="D670" s="128" t="str">
        <f>IF(ROWS(D$7:D670)&gt;$A$3*$A$4,"",INDEX(IndicatorsB[CAR/ Standard],MOD(ROWS(D$7:D670)-1,$A$3)+1))</f>
        <v>#ERROR!</v>
      </c>
      <c r="E670" s="128" t="str">
        <f>IF(ROWS(E$7:E670)&gt;$A$3*$A$4,"",INDEX(IndicatorsB[Doc Version],MOD(ROWS(E$7:E670)-1,$A$3)+1))</f>
        <v>#ERROR!</v>
      </c>
      <c r="F670" s="147" t="str">
        <f t="shared" si="3"/>
        <v/>
      </c>
      <c r="G670" s="144" t="str">
        <f>IFERROR(INDEX('3) Site Information'!$B$7:$B$106,MATCH(AuditRepTemp_C!I670,WS3_SiteInfo[Site name],0)),"")</f>
        <v>#ERROR!</v>
      </c>
      <c r="H670" s="145" t="str">
        <f>IF(C670&lt;&gt;"",INDEX(WS3_SiteInfo[ASC Site ID
],MATCH(AuditRepTemp_C!F670,'3) Site Information'!A$7:A$106,0)),"")</f>
        <v>#ERROR!</v>
      </c>
      <c r="I670" s="145" t="str">
        <f>IF(C670&lt;&gt;"",INDEX(WS3_SiteInfo[Site name],MATCH(AuditRepTemp_C!F670,'3) Site Information'!A$7:A$106,0)),"")</f>
        <v>#ERROR!</v>
      </c>
      <c r="J670" s="146" t="str">
        <f>IF(ROWS(J$7:J670)&gt;$A$3*$A$4,"",INDEX(IndicatorsB[Indicator],MOD(ROWS(J$7:J670)-1,$A$3)+1))</f>
        <v>#ERROR!</v>
      </c>
      <c r="K670" s="146" t="str">
        <f>IF(ROWS(K$7:K670)&gt;$A$3*$A$4,"",INDEX(IndicatorsB[Indicator/ Requirement Text],MOD(ROWS(K$7:K670)-1,$A$3)+1))</f>
        <v>#ERROR!</v>
      </c>
      <c r="L670" s="146" t="str">
        <f>IF(ROWS(L$7:L670)&gt;$A$3*$A$4,"",INDEX(IndicatorsB[Footnotes &amp; Criterion],MOD(ROWS(L$7:L670)-1,$A$3)+1))</f>
        <v>#ERROR!</v>
      </c>
      <c r="M670" s="3"/>
      <c r="N670" s="3"/>
      <c r="O670" s="3"/>
      <c r="P670" s="3"/>
      <c r="Q670" s="3"/>
      <c r="R670" s="3"/>
      <c r="S670" s="3"/>
      <c r="T670" s="3"/>
      <c r="U670" s="3"/>
      <c r="V670" s="3"/>
      <c r="W670" s="3"/>
      <c r="X670" s="3"/>
      <c r="Y670" s="3"/>
      <c r="Z670" s="3"/>
    </row>
    <row r="671" ht="14.25" customHeight="1">
      <c r="A671" s="141" t="str">
        <f t="shared" si="1"/>
        <v>#ERROR!</v>
      </c>
      <c r="B671" s="142">
        <f t="shared" si="2"/>
        <v>1652</v>
      </c>
      <c r="C671" s="128" t="str">
        <f>IF(ROWS(C$7:C671)&gt;$A$3*$A$4,"",INDEX(IndicatorsB[SN],MOD(ROWS(C$7:C671)-1,$A$3)+1))</f>
        <v>#ERROR!</v>
      </c>
      <c r="D671" s="128" t="str">
        <f>IF(ROWS(D$7:D671)&gt;$A$3*$A$4,"",INDEX(IndicatorsB[CAR/ Standard],MOD(ROWS(D$7:D671)-1,$A$3)+1))</f>
        <v>#ERROR!</v>
      </c>
      <c r="E671" s="128" t="str">
        <f>IF(ROWS(E$7:E671)&gt;$A$3*$A$4,"",INDEX(IndicatorsB[Doc Version],MOD(ROWS(E$7:E671)-1,$A$3)+1))</f>
        <v>#ERROR!</v>
      </c>
      <c r="F671" s="147" t="str">
        <f t="shared" si="3"/>
        <v/>
      </c>
      <c r="G671" s="144" t="str">
        <f>IFERROR(INDEX('3) Site Information'!$B$7:$B$106,MATCH(AuditRepTemp_C!I671,WS3_SiteInfo[Site name],0)),"")</f>
        <v>#ERROR!</v>
      </c>
      <c r="H671" s="145" t="str">
        <f>IF(C671&lt;&gt;"",INDEX(WS3_SiteInfo[ASC Site ID
],MATCH(AuditRepTemp_C!F671,'3) Site Information'!A$7:A$106,0)),"")</f>
        <v>#ERROR!</v>
      </c>
      <c r="I671" s="145" t="str">
        <f>IF(C671&lt;&gt;"",INDEX(WS3_SiteInfo[Site name],MATCH(AuditRepTemp_C!F671,'3) Site Information'!A$7:A$106,0)),"")</f>
        <v>#ERROR!</v>
      </c>
      <c r="J671" s="146" t="str">
        <f>IF(ROWS(J$7:J671)&gt;$A$3*$A$4,"",INDEX(IndicatorsB[Indicator],MOD(ROWS(J$7:J671)-1,$A$3)+1))</f>
        <v>#ERROR!</v>
      </c>
      <c r="K671" s="146" t="str">
        <f>IF(ROWS(K$7:K671)&gt;$A$3*$A$4,"",INDEX(IndicatorsB[Indicator/ Requirement Text],MOD(ROWS(K$7:K671)-1,$A$3)+1))</f>
        <v>#ERROR!</v>
      </c>
      <c r="L671" s="146" t="str">
        <f>IF(ROWS(L$7:L671)&gt;$A$3*$A$4,"",INDEX(IndicatorsB[Footnotes &amp; Criterion],MOD(ROWS(L$7:L671)-1,$A$3)+1))</f>
        <v>#ERROR!</v>
      </c>
      <c r="M671" s="3"/>
      <c r="N671" s="3"/>
      <c r="O671" s="3"/>
      <c r="P671" s="3"/>
      <c r="Q671" s="3"/>
      <c r="R671" s="3"/>
      <c r="S671" s="3"/>
      <c r="T671" s="3"/>
      <c r="U671" s="3"/>
      <c r="V671" s="3"/>
      <c r="W671" s="3"/>
      <c r="X671" s="3"/>
      <c r="Y671" s="3"/>
      <c r="Z671" s="3"/>
    </row>
    <row r="672" ht="14.25" customHeight="1">
      <c r="A672" s="141" t="str">
        <f t="shared" si="1"/>
        <v>#ERROR!</v>
      </c>
      <c r="B672" s="142">
        <f t="shared" si="2"/>
        <v>1652</v>
      </c>
      <c r="C672" s="128" t="str">
        <f>IF(ROWS(C$7:C672)&gt;$A$3*$A$4,"",INDEX(IndicatorsB[SN],MOD(ROWS(C$7:C672)-1,$A$3)+1))</f>
        <v>#ERROR!</v>
      </c>
      <c r="D672" s="128" t="str">
        <f>IF(ROWS(D$7:D672)&gt;$A$3*$A$4,"",INDEX(IndicatorsB[CAR/ Standard],MOD(ROWS(D$7:D672)-1,$A$3)+1))</f>
        <v>#ERROR!</v>
      </c>
      <c r="E672" s="128" t="str">
        <f>IF(ROWS(E$7:E672)&gt;$A$3*$A$4,"",INDEX(IndicatorsB[Doc Version],MOD(ROWS(E$7:E672)-1,$A$3)+1))</f>
        <v>#ERROR!</v>
      </c>
      <c r="F672" s="147" t="str">
        <f t="shared" si="3"/>
        <v/>
      </c>
      <c r="G672" s="144" t="str">
        <f>IFERROR(INDEX('3) Site Information'!$B$7:$B$106,MATCH(AuditRepTemp_C!I672,WS3_SiteInfo[Site name],0)),"")</f>
        <v>#ERROR!</v>
      </c>
      <c r="H672" s="145" t="str">
        <f>IF(C672&lt;&gt;"",INDEX(WS3_SiteInfo[ASC Site ID
],MATCH(AuditRepTemp_C!F672,'3) Site Information'!A$7:A$106,0)),"")</f>
        <v>#ERROR!</v>
      </c>
      <c r="I672" s="145" t="str">
        <f>IF(C672&lt;&gt;"",INDEX(WS3_SiteInfo[Site name],MATCH(AuditRepTemp_C!F672,'3) Site Information'!A$7:A$106,0)),"")</f>
        <v>#ERROR!</v>
      </c>
      <c r="J672" s="146" t="str">
        <f>IF(ROWS(J$7:J672)&gt;$A$3*$A$4,"",INDEX(IndicatorsB[Indicator],MOD(ROWS(J$7:J672)-1,$A$3)+1))</f>
        <v>#ERROR!</v>
      </c>
      <c r="K672" s="146" t="str">
        <f>IF(ROWS(K$7:K672)&gt;$A$3*$A$4,"",INDEX(IndicatorsB[Indicator/ Requirement Text],MOD(ROWS(K$7:K672)-1,$A$3)+1))</f>
        <v>#ERROR!</v>
      </c>
      <c r="L672" s="146" t="str">
        <f>IF(ROWS(L$7:L672)&gt;$A$3*$A$4,"",INDEX(IndicatorsB[Footnotes &amp; Criterion],MOD(ROWS(L$7:L672)-1,$A$3)+1))</f>
        <v>#ERROR!</v>
      </c>
      <c r="M672" s="3"/>
      <c r="N672" s="3"/>
      <c r="O672" s="3"/>
      <c r="P672" s="3"/>
      <c r="Q672" s="3"/>
      <c r="R672" s="3"/>
      <c r="S672" s="3"/>
      <c r="T672" s="3"/>
      <c r="U672" s="3"/>
      <c r="V672" s="3"/>
      <c r="W672" s="3"/>
      <c r="X672" s="3"/>
      <c r="Y672" s="3"/>
      <c r="Z672" s="3"/>
    </row>
    <row r="673" ht="14.25" customHeight="1">
      <c r="A673" s="141" t="str">
        <f t="shared" si="1"/>
        <v>#ERROR!</v>
      </c>
      <c r="B673" s="142">
        <f t="shared" si="2"/>
        <v>1652</v>
      </c>
      <c r="C673" s="128" t="str">
        <f>IF(ROWS(C$7:C673)&gt;$A$3*$A$4,"",INDEX(IndicatorsB[SN],MOD(ROWS(C$7:C673)-1,$A$3)+1))</f>
        <v>#ERROR!</v>
      </c>
      <c r="D673" s="128" t="str">
        <f>IF(ROWS(D$7:D673)&gt;$A$3*$A$4,"",INDEX(IndicatorsB[CAR/ Standard],MOD(ROWS(D$7:D673)-1,$A$3)+1))</f>
        <v>#ERROR!</v>
      </c>
      <c r="E673" s="128" t="str">
        <f>IF(ROWS(E$7:E673)&gt;$A$3*$A$4,"",INDEX(IndicatorsB[Doc Version],MOD(ROWS(E$7:E673)-1,$A$3)+1))</f>
        <v>#ERROR!</v>
      </c>
      <c r="F673" s="147" t="str">
        <f t="shared" si="3"/>
        <v/>
      </c>
      <c r="G673" s="144" t="str">
        <f>IFERROR(INDEX('3) Site Information'!$B$7:$B$106,MATCH(AuditRepTemp_C!I673,WS3_SiteInfo[Site name],0)),"")</f>
        <v>#ERROR!</v>
      </c>
      <c r="H673" s="145" t="str">
        <f>IF(C673&lt;&gt;"",INDEX(WS3_SiteInfo[ASC Site ID
],MATCH(AuditRepTemp_C!F673,'3) Site Information'!A$7:A$106,0)),"")</f>
        <v>#ERROR!</v>
      </c>
      <c r="I673" s="145" t="str">
        <f>IF(C673&lt;&gt;"",INDEX(WS3_SiteInfo[Site name],MATCH(AuditRepTemp_C!F673,'3) Site Information'!A$7:A$106,0)),"")</f>
        <v>#ERROR!</v>
      </c>
      <c r="J673" s="146" t="str">
        <f>IF(ROWS(J$7:J673)&gt;$A$3*$A$4,"",INDEX(IndicatorsB[Indicator],MOD(ROWS(J$7:J673)-1,$A$3)+1))</f>
        <v>#ERROR!</v>
      </c>
      <c r="K673" s="146" t="str">
        <f>IF(ROWS(K$7:K673)&gt;$A$3*$A$4,"",INDEX(IndicatorsB[Indicator/ Requirement Text],MOD(ROWS(K$7:K673)-1,$A$3)+1))</f>
        <v>#ERROR!</v>
      </c>
      <c r="L673" s="146" t="str">
        <f>IF(ROWS(L$7:L673)&gt;$A$3*$A$4,"",INDEX(IndicatorsB[Footnotes &amp; Criterion],MOD(ROWS(L$7:L673)-1,$A$3)+1))</f>
        <v>#ERROR!</v>
      </c>
      <c r="M673" s="3"/>
      <c r="N673" s="3"/>
      <c r="O673" s="3"/>
      <c r="P673" s="3"/>
      <c r="Q673" s="3"/>
      <c r="R673" s="3"/>
      <c r="S673" s="3"/>
      <c r="T673" s="3"/>
      <c r="U673" s="3"/>
      <c r="V673" s="3"/>
      <c r="W673" s="3"/>
      <c r="X673" s="3"/>
      <c r="Y673" s="3"/>
      <c r="Z673" s="3"/>
    </row>
    <row r="674" ht="14.25" customHeight="1">
      <c r="A674" s="141" t="str">
        <f t="shared" si="1"/>
        <v>#ERROR!</v>
      </c>
      <c r="B674" s="142">
        <f t="shared" si="2"/>
        <v>1652</v>
      </c>
      <c r="C674" s="128" t="str">
        <f>IF(ROWS(C$7:C674)&gt;$A$3*$A$4,"",INDEX(IndicatorsB[SN],MOD(ROWS(C$7:C674)-1,$A$3)+1))</f>
        <v>#ERROR!</v>
      </c>
      <c r="D674" s="128" t="str">
        <f>IF(ROWS(D$7:D674)&gt;$A$3*$A$4,"",INDEX(IndicatorsB[CAR/ Standard],MOD(ROWS(D$7:D674)-1,$A$3)+1))</f>
        <v>#ERROR!</v>
      </c>
      <c r="E674" s="128" t="str">
        <f>IF(ROWS(E$7:E674)&gt;$A$3*$A$4,"",INDEX(IndicatorsB[Doc Version],MOD(ROWS(E$7:E674)-1,$A$3)+1))</f>
        <v>#ERROR!</v>
      </c>
      <c r="F674" s="147" t="str">
        <f t="shared" si="3"/>
        <v/>
      </c>
      <c r="G674" s="144" t="str">
        <f>IFERROR(INDEX('3) Site Information'!$B$7:$B$106,MATCH(AuditRepTemp_C!I674,WS3_SiteInfo[Site name],0)),"")</f>
        <v>#ERROR!</v>
      </c>
      <c r="H674" s="145" t="str">
        <f>IF(C674&lt;&gt;"",INDEX(WS3_SiteInfo[ASC Site ID
],MATCH(AuditRepTemp_C!F674,'3) Site Information'!A$7:A$106,0)),"")</f>
        <v>#ERROR!</v>
      </c>
      <c r="I674" s="145" t="str">
        <f>IF(C674&lt;&gt;"",INDEX(WS3_SiteInfo[Site name],MATCH(AuditRepTemp_C!F674,'3) Site Information'!A$7:A$106,0)),"")</f>
        <v>#ERROR!</v>
      </c>
      <c r="J674" s="146" t="str">
        <f>IF(ROWS(J$7:J674)&gt;$A$3*$A$4,"",INDEX(IndicatorsB[Indicator],MOD(ROWS(J$7:J674)-1,$A$3)+1))</f>
        <v>#ERROR!</v>
      </c>
      <c r="K674" s="146" t="str">
        <f>IF(ROWS(K$7:K674)&gt;$A$3*$A$4,"",INDEX(IndicatorsB[Indicator/ Requirement Text],MOD(ROWS(K$7:K674)-1,$A$3)+1))</f>
        <v>#ERROR!</v>
      </c>
      <c r="L674" s="146" t="str">
        <f>IF(ROWS(L$7:L674)&gt;$A$3*$A$4,"",INDEX(IndicatorsB[Footnotes &amp; Criterion],MOD(ROWS(L$7:L674)-1,$A$3)+1))</f>
        <v>#ERROR!</v>
      </c>
      <c r="M674" s="3"/>
      <c r="N674" s="3"/>
      <c r="O674" s="3"/>
      <c r="P674" s="3"/>
      <c r="Q674" s="3"/>
      <c r="R674" s="3"/>
      <c r="S674" s="3"/>
      <c r="T674" s="3"/>
      <c r="U674" s="3"/>
      <c r="V674" s="3"/>
      <c r="W674" s="3"/>
      <c r="X674" s="3"/>
      <c r="Y674" s="3"/>
      <c r="Z674" s="3"/>
    </row>
    <row r="675" ht="14.25" customHeight="1">
      <c r="A675" s="141" t="str">
        <f t="shared" si="1"/>
        <v>#ERROR!</v>
      </c>
      <c r="B675" s="142">
        <f t="shared" si="2"/>
        <v>1652</v>
      </c>
      <c r="C675" s="128" t="str">
        <f>IF(ROWS(C$7:C675)&gt;$A$3*$A$4,"",INDEX(IndicatorsB[SN],MOD(ROWS(C$7:C675)-1,$A$3)+1))</f>
        <v>#ERROR!</v>
      </c>
      <c r="D675" s="128" t="str">
        <f>IF(ROWS(D$7:D675)&gt;$A$3*$A$4,"",INDEX(IndicatorsB[CAR/ Standard],MOD(ROWS(D$7:D675)-1,$A$3)+1))</f>
        <v>#ERROR!</v>
      </c>
      <c r="E675" s="128" t="str">
        <f>IF(ROWS(E$7:E675)&gt;$A$3*$A$4,"",INDEX(IndicatorsB[Doc Version],MOD(ROWS(E$7:E675)-1,$A$3)+1))</f>
        <v>#ERROR!</v>
      </c>
      <c r="F675" s="147" t="str">
        <f t="shared" si="3"/>
        <v/>
      </c>
      <c r="G675" s="144" t="str">
        <f>IFERROR(INDEX('3) Site Information'!$B$7:$B$106,MATCH(AuditRepTemp_C!I675,WS3_SiteInfo[Site name],0)),"")</f>
        <v>#ERROR!</v>
      </c>
      <c r="H675" s="145" t="str">
        <f>IF(C675&lt;&gt;"",INDEX(WS3_SiteInfo[ASC Site ID
],MATCH(AuditRepTemp_C!F675,'3) Site Information'!A$7:A$106,0)),"")</f>
        <v>#ERROR!</v>
      </c>
      <c r="I675" s="145" t="str">
        <f>IF(C675&lt;&gt;"",INDEX(WS3_SiteInfo[Site name],MATCH(AuditRepTemp_C!F675,'3) Site Information'!A$7:A$106,0)),"")</f>
        <v>#ERROR!</v>
      </c>
      <c r="J675" s="146" t="str">
        <f>IF(ROWS(J$7:J675)&gt;$A$3*$A$4,"",INDEX(IndicatorsB[Indicator],MOD(ROWS(J$7:J675)-1,$A$3)+1))</f>
        <v>#ERROR!</v>
      </c>
      <c r="K675" s="146" t="str">
        <f>IF(ROWS(K$7:K675)&gt;$A$3*$A$4,"",INDEX(IndicatorsB[Indicator/ Requirement Text],MOD(ROWS(K$7:K675)-1,$A$3)+1))</f>
        <v>#ERROR!</v>
      </c>
      <c r="L675" s="146" t="str">
        <f>IF(ROWS(L$7:L675)&gt;$A$3*$A$4,"",INDEX(IndicatorsB[Footnotes &amp; Criterion],MOD(ROWS(L$7:L675)-1,$A$3)+1))</f>
        <v>#ERROR!</v>
      </c>
      <c r="M675" s="3"/>
      <c r="N675" s="3"/>
      <c r="O675" s="3"/>
      <c r="P675" s="3"/>
      <c r="Q675" s="3"/>
      <c r="R675" s="3"/>
      <c r="S675" s="3"/>
      <c r="T675" s="3"/>
      <c r="U675" s="3"/>
      <c r="V675" s="3"/>
      <c r="W675" s="3"/>
      <c r="X675" s="3"/>
      <c r="Y675" s="3"/>
      <c r="Z675" s="3"/>
    </row>
    <row r="676" ht="14.25" customHeight="1">
      <c r="A676" s="141" t="str">
        <f t="shared" si="1"/>
        <v>#ERROR!</v>
      </c>
      <c r="B676" s="142">
        <f t="shared" si="2"/>
        <v>1652</v>
      </c>
      <c r="C676" s="128" t="str">
        <f>IF(ROWS(C$7:C676)&gt;$A$3*$A$4,"",INDEX(IndicatorsB[SN],MOD(ROWS(C$7:C676)-1,$A$3)+1))</f>
        <v>#ERROR!</v>
      </c>
      <c r="D676" s="128" t="str">
        <f>IF(ROWS(D$7:D676)&gt;$A$3*$A$4,"",INDEX(IndicatorsB[CAR/ Standard],MOD(ROWS(D$7:D676)-1,$A$3)+1))</f>
        <v>#ERROR!</v>
      </c>
      <c r="E676" s="128" t="str">
        <f>IF(ROWS(E$7:E676)&gt;$A$3*$A$4,"",INDEX(IndicatorsB[Doc Version],MOD(ROWS(E$7:E676)-1,$A$3)+1))</f>
        <v>#ERROR!</v>
      </c>
      <c r="F676" s="147" t="str">
        <f t="shared" si="3"/>
        <v/>
      </c>
      <c r="G676" s="144" t="str">
        <f>IFERROR(INDEX('3) Site Information'!$B$7:$B$106,MATCH(AuditRepTemp_C!I676,WS3_SiteInfo[Site name],0)),"")</f>
        <v>#ERROR!</v>
      </c>
      <c r="H676" s="145" t="str">
        <f>IF(C676&lt;&gt;"",INDEX(WS3_SiteInfo[ASC Site ID
],MATCH(AuditRepTemp_C!F676,'3) Site Information'!A$7:A$106,0)),"")</f>
        <v>#ERROR!</v>
      </c>
      <c r="I676" s="145" t="str">
        <f>IF(C676&lt;&gt;"",INDEX(WS3_SiteInfo[Site name],MATCH(AuditRepTemp_C!F676,'3) Site Information'!A$7:A$106,0)),"")</f>
        <v>#ERROR!</v>
      </c>
      <c r="J676" s="146" t="str">
        <f>IF(ROWS(J$7:J676)&gt;$A$3*$A$4,"",INDEX(IndicatorsB[Indicator],MOD(ROWS(J$7:J676)-1,$A$3)+1))</f>
        <v>#ERROR!</v>
      </c>
      <c r="K676" s="146" t="str">
        <f>IF(ROWS(K$7:K676)&gt;$A$3*$A$4,"",INDEX(IndicatorsB[Indicator/ Requirement Text],MOD(ROWS(K$7:K676)-1,$A$3)+1))</f>
        <v>#ERROR!</v>
      </c>
      <c r="L676" s="146" t="str">
        <f>IF(ROWS(L$7:L676)&gt;$A$3*$A$4,"",INDEX(IndicatorsB[Footnotes &amp; Criterion],MOD(ROWS(L$7:L676)-1,$A$3)+1))</f>
        <v>#ERROR!</v>
      </c>
      <c r="M676" s="3"/>
      <c r="N676" s="3"/>
      <c r="O676" s="3"/>
      <c r="P676" s="3"/>
      <c r="Q676" s="3"/>
      <c r="R676" s="3"/>
      <c r="S676" s="3"/>
      <c r="T676" s="3"/>
      <c r="U676" s="3"/>
      <c r="V676" s="3"/>
      <c r="W676" s="3"/>
      <c r="X676" s="3"/>
      <c r="Y676" s="3"/>
      <c r="Z676" s="3"/>
    </row>
    <row r="677" ht="14.25" customHeight="1">
      <c r="A677" s="141" t="str">
        <f t="shared" si="1"/>
        <v>#ERROR!</v>
      </c>
      <c r="B677" s="142">
        <f t="shared" si="2"/>
        <v>1652</v>
      </c>
      <c r="C677" s="128" t="str">
        <f>IF(ROWS(C$7:C677)&gt;$A$3*$A$4,"",INDEX(IndicatorsB[SN],MOD(ROWS(C$7:C677)-1,$A$3)+1))</f>
        <v>#ERROR!</v>
      </c>
      <c r="D677" s="128" t="str">
        <f>IF(ROWS(D$7:D677)&gt;$A$3*$A$4,"",INDEX(IndicatorsB[CAR/ Standard],MOD(ROWS(D$7:D677)-1,$A$3)+1))</f>
        <v>#ERROR!</v>
      </c>
      <c r="E677" s="128" t="str">
        <f>IF(ROWS(E$7:E677)&gt;$A$3*$A$4,"",INDEX(IndicatorsB[Doc Version],MOD(ROWS(E$7:E677)-1,$A$3)+1))</f>
        <v>#ERROR!</v>
      </c>
      <c r="F677" s="147" t="str">
        <f t="shared" si="3"/>
        <v/>
      </c>
      <c r="G677" s="144" t="str">
        <f>IFERROR(INDEX('3) Site Information'!$B$7:$B$106,MATCH(AuditRepTemp_C!I677,WS3_SiteInfo[Site name],0)),"")</f>
        <v>#ERROR!</v>
      </c>
      <c r="H677" s="145" t="str">
        <f>IF(C677&lt;&gt;"",INDEX(WS3_SiteInfo[ASC Site ID
],MATCH(AuditRepTemp_C!F677,'3) Site Information'!A$7:A$106,0)),"")</f>
        <v>#ERROR!</v>
      </c>
      <c r="I677" s="145" t="str">
        <f>IF(C677&lt;&gt;"",INDEX(WS3_SiteInfo[Site name],MATCH(AuditRepTemp_C!F677,'3) Site Information'!A$7:A$106,0)),"")</f>
        <v>#ERROR!</v>
      </c>
      <c r="J677" s="146" t="str">
        <f>IF(ROWS(J$7:J677)&gt;$A$3*$A$4,"",INDEX(IndicatorsB[Indicator],MOD(ROWS(J$7:J677)-1,$A$3)+1))</f>
        <v>#ERROR!</v>
      </c>
      <c r="K677" s="146" t="str">
        <f>IF(ROWS(K$7:K677)&gt;$A$3*$A$4,"",INDEX(IndicatorsB[Indicator/ Requirement Text],MOD(ROWS(K$7:K677)-1,$A$3)+1))</f>
        <v>#ERROR!</v>
      </c>
      <c r="L677" s="146" t="str">
        <f>IF(ROWS(L$7:L677)&gt;$A$3*$A$4,"",INDEX(IndicatorsB[Footnotes &amp; Criterion],MOD(ROWS(L$7:L677)-1,$A$3)+1))</f>
        <v>#ERROR!</v>
      </c>
      <c r="M677" s="3"/>
      <c r="N677" s="3"/>
      <c r="O677" s="3"/>
      <c r="P677" s="3"/>
      <c r="Q677" s="3"/>
      <c r="R677" s="3"/>
      <c r="S677" s="3"/>
      <c r="T677" s="3"/>
      <c r="U677" s="3"/>
      <c r="V677" s="3"/>
      <c r="W677" s="3"/>
      <c r="X677" s="3"/>
      <c r="Y677" s="3"/>
      <c r="Z677" s="3"/>
    </row>
    <row r="678" ht="14.25" customHeight="1">
      <c r="A678" s="141" t="str">
        <f t="shared" si="1"/>
        <v>#ERROR!</v>
      </c>
      <c r="B678" s="142">
        <f t="shared" si="2"/>
        <v>1652</v>
      </c>
      <c r="C678" s="128" t="str">
        <f>IF(ROWS(C$7:C678)&gt;$A$3*$A$4,"",INDEX(IndicatorsB[SN],MOD(ROWS(C$7:C678)-1,$A$3)+1))</f>
        <v>#ERROR!</v>
      </c>
      <c r="D678" s="128" t="str">
        <f>IF(ROWS(D$7:D678)&gt;$A$3*$A$4,"",INDEX(IndicatorsB[CAR/ Standard],MOD(ROWS(D$7:D678)-1,$A$3)+1))</f>
        <v>#ERROR!</v>
      </c>
      <c r="E678" s="128" t="str">
        <f>IF(ROWS(E$7:E678)&gt;$A$3*$A$4,"",INDEX(IndicatorsB[Doc Version],MOD(ROWS(E$7:E678)-1,$A$3)+1))</f>
        <v>#ERROR!</v>
      </c>
      <c r="F678" s="147" t="str">
        <f t="shared" si="3"/>
        <v/>
      </c>
      <c r="G678" s="144" t="str">
        <f>IFERROR(INDEX('3) Site Information'!$B$7:$B$106,MATCH(AuditRepTemp_C!I678,WS3_SiteInfo[Site name],0)),"")</f>
        <v>#ERROR!</v>
      </c>
      <c r="H678" s="145" t="str">
        <f>IF(C678&lt;&gt;"",INDEX(WS3_SiteInfo[ASC Site ID
],MATCH(AuditRepTemp_C!F678,'3) Site Information'!A$7:A$106,0)),"")</f>
        <v>#ERROR!</v>
      </c>
      <c r="I678" s="145" t="str">
        <f>IF(C678&lt;&gt;"",INDEX(WS3_SiteInfo[Site name],MATCH(AuditRepTemp_C!F678,'3) Site Information'!A$7:A$106,0)),"")</f>
        <v>#ERROR!</v>
      </c>
      <c r="J678" s="146" t="str">
        <f>IF(ROWS(J$7:J678)&gt;$A$3*$A$4,"",INDEX(IndicatorsB[Indicator],MOD(ROWS(J$7:J678)-1,$A$3)+1))</f>
        <v>#ERROR!</v>
      </c>
      <c r="K678" s="146" t="str">
        <f>IF(ROWS(K$7:K678)&gt;$A$3*$A$4,"",INDEX(IndicatorsB[Indicator/ Requirement Text],MOD(ROWS(K$7:K678)-1,$A$3)+1))</f>
        <v>#ERROR!</v>
      </c>
      <c r="L678" s="146" t="str">
        <f>IF(ROWS(L$7:L678)&gt;$A$3*$A$4,"",INDEX(IndicatorsB[Footnotes &amp; Criterion],MOD(ROWS(L$7:L678)-1,$A$3)+1))</f>
        <v>#ERROR!</v>
      </c>
      <c r="M678" s="3"/>
      <c r="N678" s="3"/>
      <c r="O678" s="3"/>
      <c r="P678" s="3"/>
      <c r="Q678" s="3"/>
      <c r="R678" s="3"/>
      <c r="S678" s="3"/>
      <c r="T678" s="3"/>
      <c r="U678" s="3"/>
      <c r="V678" s="3"/>
      <c r="W678" s="3"/>
      <c r="X678" s="3"/>
      <c r="Y678" s="3"/>
      <c r="Z678" s="3"/>
    </row>
    <row r="679" ht="14.25" customHeight="1">
      <c r="A679" s="141" t="str">
        <f t="shared" si="1"/>
        <v>#ERROR!</v>
      </c>
      <c r="B679" s="142">
        <f t="shared" si="2"/>
        <v>1652</v>
      </c>
      <c r="C679" s="128" t="str">
        <f>IF(ROWS(C$7:C679)&gt;$A$3*$A$4,"",INDEX(IndicatorsB[SN],MOD(ROWS(C$7:C679)-1,$A$3)+1))</f>
        <v>#ERROR!</v>
      </c>
      <c r="D679" s="128" t="str">
        <f>IF(ROWS(D$7:D679)&gt;$A$3*$A$4,"",INDEX(IndicatorsB[CAR/ Standard],MOD(ROWS(D$7:D679)-1,$A$3)+1))</f>
        <v>#ERROR!</v>
      </c>
      <c r="E679" s="128" t="str">
        <f>IF(ROWS(E$7:E679)&gt;$A$3*$A$4,"",INDEX(IndicatorsB[Doc Version],MOD(ROWS(E$7:E679)-1,$A$3)+1))</f>
        <v>#ERROR!</v>
      </c>
      <c r="F679" s="147" t="str">
        <f t="shared" si="3"/>
        <v/>
      </c>
      <c r="G679" s="144" t="str">
        <f>IFERROR(INDEX('3) Site Information'!$B$7:$B$106,MATCH(AuditRepTemp_C!I679,WS3_SiteInfo[Site name],0)),"")</f>
        <v>#ERROR!</v>
      </c>
      <c r="H679" s="145" t="str">
        <f>IF(C679&lt;&gt;"",INDEX(WS3_SiteInfo[ASC Site ID
],MATCH(AuditRepTemp_C!F679,'3) Site Information'!A$7:A$106,0)),"")</f>
        <v>#ERROR!</v>
      </c>
      <c r="I679" s="145" t="str">
        <f>IF(C679&lt;&gt;"",INDEX(WS3_SiteInfo[Site name],MATCH(AuditRepTemp_C!F679,'3) Site Information'!A$7:A$106,0)),"")</f>
        <v>#ERROR!</v>
      </c>
      <c r="J679" s="146" t="str">
        <f>IF(ROWS(J$7:J679)&gt;$A$3*$A$4,"",INDEX(IndicatorsB[Indicator],MOD(ROWS(J$7:J679)-1,$A$3)+1))</f>
        <v>#ERROR!</v>
      </c>
      <c r="K679" s="146" t="str">
        <f>IF(ROWS(K$7:K679)&gt;$A$3*$A$4,"",INDEX(IndicatorsB[Indicator/ Requirement Text],MOD(ROWS(K$7:K679)-1,$A$3)+1))</f>
        <v>#ERROR!</v>
      </c>
      <c r="L679" s="146" t="str">
        <f>IF(ROWS(L$7:L679)&gt;$A$3*$A$4,"",INDEX(IndicatorsB[Footnotes &amp; Criterion],MOD(ROWS(L$7:L679)-1,$A$3)+1))</f>
        <v>#ERROR!</v>
      </c>
      <c r="M679" s="3"/>
      <c r="N679" s="3"/>
      <c r="O679" s="3"/>
      <c r="P679" s="3"/>
      <c r="Q679" s="3"/>
      <c r="R679" s="3"/>
      <c r="S679" s="3"/>
      <c r="T679" s="3"/>
      <c r="U679" s="3"/>
      <c r="V679" s="3"/>
      <c r="W679" s="3"/>
      <c r="X679" s="3"/>
      <c r="Y679" s="3"/>
      <c r="Z679" s="3"/>
    </row>
    <row r="680" ht="14.25" customHeight="1">
      <c r="A680" s="141" t="str">
        <f t="shared" si="1"/>
        <v>#ERROR!</v>
      </c>
      <c r="B680" s="142">
        <f t="shared" si="2"/>
        <v>1652</v>
      </c>
      <c r="C680" s="128" t="str">
        <f>IF(ROWS(C$7:C680)&gt;$A$3*$A$4,"",INDEX(IndicatorsB[SN],MOD(ROWS(C$7:C680)-1,$A$3)+1))</f>
        <v>#ERROR!</v>
      </c>
      <c r="D680" s="128" t="str">
        <f>IF(ROWS(D$7:D680)&gt;$A$3*$A$4,"",INDEX(IndicatorsB[CAR/ Standard],MOD(ROWS(D$7:D680)-1,$A$3)+1))</f>
        <v>#ERROR!</v>
      </c>
      <c r="E680" s="128" t="str">
        <f>IF(ROWS(E$7:E680)&gt;$A$3*$A$4,"",INDEX(IndicatorsB[Doc Version],MOD(ROWS(E$7:E680)-1,$A$3)+1))</f>
        <v>#ERROR!</v>
      </c>
      <c r="F680" s="147" t="str">
        <f t="shared" si="3"/>
        <v/>
      </c>
      <c r="G680" s="144" t="str">
        <f>IFERROR(INDEX('3) Site Information'!$B$7:$B$106,MATCH(AuditRepTemp_C!I680,WS3_SiteInfo[Site name],0)),"")</f>
        <v>#ERROR!</v>
      </c>
      <c r="H680" s="145" t="str">
        <f>IF(C680&lt;&gt;"",INDEX(WS3_SiteInfo[ASC Site ID
],MATCH(AuditRepTemp_C!F680,'3) Site Information'!A$7:A$106,0)),"")</f>
        <v>#ERROR!</v>
      </c>
      <c r="I680" s="145" t="str">
        <f>IF(C680&lt;&gt;"",INDEX(WS3_SiteInfo[Site name],MATCH(AuditRepTemp_C!F680,'3) Site Information'!A$7:A$106,0)),"")</f>
        <v>#ERROR!</v>
      </c>
      <c r="J680" s="146" t="str">
        <f>IF(ROWS(J$7:J680)&gt;$A$3*$A$4,"",INDEX(IndicatorsB[Indicator],MOD(ROWS(J$7:J680)-1,$A$3)+1))</f>
        <v>#ERROR!</v>
      </c>
      <c r="K680" s="146" t="str">
        <f>IF(ROWS(K$7:K680)&gt;$A$3*$A$4,"",INDEX(IndicatorsB[Indicator/ Requirement Text],MOD(ROWS(K$7:K680)-1,$A$3)+1))</f>
        <v>#ERROR!</v>
      </c>
      <c r="L680" s="146" t="str">
        <f>IF(ROWS(L$7:L680)&gt;$A$3*$A$4,"",INDEX(IndicatorsB[Footnotes &amp; Criterion],MOD(ROWS(L$7:L680)-1,$A$3)+1))</f>
        <v>#ERROR!</v>
      </c>
      <c r="M680" s="3"/>
      <c r="N680" s="3"/>
      <c r="O680" s="3"/>
      <c r="P680" s="3"/>
      <c r="Q680" s="3"/>
      <c r="R680" s="3"/>
      <c r="S680" s="3"/>
      <c r="T680" s="3"/>
      <c r="U680" s="3"/>
      <c r="V680" s="3"/>
      <c r="W680" s="3"/>
      <c r="X680" s="3"/>
      <c r="Y680" s="3"/>
      <c r="Z680" s="3"/>
    </row>
    <row r="681" ht="14.25" customHeight="1">
      <c r="A681" s="141" t="str">
        <f t="shared" si="1"/>
        <v>#ERROR!</v>
      </c>
      <c r="B681" s="142">
        <f t="shared" si="2"/>
        <v>1652</v>
      </c>
      <c r="C681" s="128" t="str">
        <f>IF(ROWS(C$7:C681)&gt;$A$3*$A$4,"",INDEX(IndicatorsB[SN],MOD(ROWS(C$7:C681)-1,$A$3)+1))</f>
        <v>#ERROR!</v>
      </c>
      <c r="D681" s="128" t="str">
        <f>IF(ROWS(D$7:D681)&gt;$A$3*$A$4,"",INDEX(IndicatorsB[CAR/ Standard],MOD(ROWS(D$7:D681)-1,$A$3)+1))</f>
        <v>#ERROR!</v>
      </c>
      <c r="E681" s="128" t="str">
        <f>IF(ROWS(E$7:E681)&gt;$A$3*$A$4,"",INDEX(IndicatorsB[Doc Version],MOD(ROWS(E$7:E681)-1,$A$3)+1))</f>
        <v>#ERROR!</v>
      </c>
      <c r="F681" s="147" t="str">
        <f t="shared" si="3"/>
        <v/>
      </c>
      <c r="G681" s="144" t="str">
        <f>IFERROR(INDEX('3) Site Information'!$B$7:$B$106,MATCH(AuditRepTemp_C!I681,WS3_SiteInfo[Site name],0)),"")</f>
        <v>#ERROR!</v>
      </c>
      <c r="H681" s="145" t="str">
        <f>IF(C681&lt;&gt;"",INDEX(WS3_SiteInfo[ASC Site ID
],MATCH(AuditRepTemp_C!F681,'3) Site Information'!A$7:A$106,0)),"")</f>
        <v>#ERROR!</v>
      </c>
      <c r="I681" s="145" t="str">
        <f>IF(C681&lt;&gt;"",INDEX(WS3_SiteInfo[Site name],MATCH(AuditRepTemp_C!F681,'3) Site Information'!A$7:A$106,0)),"")</f>
        <v>#ERROR!</v>
      </c>
      <c r="J681" s="146" t="str">
        <f>IF(ROWS(J$7:J681)&gt;$A$3*$A$4,"",INDEX(IndicatorsB[Indicator],MOD(ROWS(J$7:J681)-1,$A$3)+1))</f>
        <v>#ERROR!</v>
      </c>
      <c r="K681" s="146" t="str">
        <f>IF(ROWS(K$7:K681)&gt;$A$3*$A$4,"",INDEX(IndicatorsB[Indicator/ Requirement Text],MOD(ROWS(K$7:K681)-1,$A$3)+1))</f>
        <v>#ERROR!</v>
      </c>
      <c r="L681" s="146" t="str">
        <f>IF(ROWS(L$7:L681)&gt;$A$3*$A$4,"",INDEX(IndicatorsB[Footnotes &amp; Criterion],MOD(ROWS(L$7:L681)-1,$A$3)+1))</f>
        <v>#ERROR!</v>
      </c>
      <c r="M681" s="3"/>
      <c r="N681" s="3"/>
      <c r="O681" s="3"/>
      <c r="P681" s="3"/>
      <c r="Q681" s="3"/>
      <c r="R681" s="3"/>
      <c r="S681" s="3"/>
      <c r="T681" s="3"/>
      <c r="U681" s="3"/>
      <c r="V681" s="3"/>
      <c r="W681" s="3"/>
      <c r="X681" s="3"/>
      <c r="Y681" s="3"/>
      <c r="Z681" s="3"/>
    </row>
    <row r="682" ht="14.25" customHeight="1">
      <c r="A682" s="141" t="str">
        <f t="shared" si="1"/>
        <v>#ERROR!</v>
      </c>
      <c r="B682" s="142">
        <f t="shared" si="2"/>
        <v>1652</v>
      </c>
      <c r="C682" s="128" t="str">
        <f>IF(ROWS(C$7:C682)&gt;$A$3*$A$4,"",INDEX(IndicatorsB[SN],MOD(ROWS(C$7:C682)-1,$A$3)+1))</f>
        <v>#ERROR!</v>
      </c>
      <c r="D682" s="128" t="str">
        <f>IF(ROWS(D$7:D682)&gt;$A$3*$A$4,"",INDEX(IndicatorsB[CAR/ Standard],MOD(ROWS(D$7:D682)-1,$A$3)+1))</f>
        <v>#ERROR!</v>
      </c>
      <c r="E682" s="128" t="str">
        <f>IF(ROWS(E$7:E682)&gt;$A$3*$A$4,"",INDEX(IndicatorsB[Doc Version],MOD(ROWS(E$7:E682)-1,$A$3)+1))</f>
        <v>#ERROR!</v>
      </c>
      <c r="F682" s="147" t="str">
        <f t="shared" si="3"/>
        <v/>
      </c>
      <c r="G682" s="144" t="str">
        <f>IFERROR(INDEX('3) Site Information'!$B$7:$B$106,MATCH(AuditRepTemp_C!I682,WS3_SiteInfo[Site name],0)),"")</f>
        <v>#ERROR!</v>
      </c>
      <c r="H682" s="145" t="str">
        <f>IF(C682&lt;&gt;"",INDEX(WS3_SiteInfo[ASC Site ID
],MATCH(AuditRepTemp_C!F682,'3) Site Information'!A$7:A$106,0)),"")</f>
        <v>#ERROR!</v>
      </c>
      <c r="I682" s="145" t="str">
        <f>IF(C682&lt;&gt;"",INDEX(WS3_SiteInfo[Site name],MATCH(AuditRepTemp_C!F682,'3) Site Information'!A$7:A$106,0)),"")</f>
        <v>#ERROR!</v>
      </c>
      <c r="J682" s="146" t="str">
        <f>IF(ROWS(J$7:J682)&gt;$A$3*$A$4,"",INDEX(IndicatorsB[Indicator],MOD(ROWS(J$7:J682)-1,$A$3)+1))</f>
        <v>#ERROR!</v>
      </c>
      <c r="K682" s="146" t="str">
        <f>IF(ROWS(K$7:K682)&gt;$A$3*$A$4,"",INDEX(IndicatorsB[Indicator/ Requirement Text],MOD(ROWS(K$7:K682)-1,$A$3)+1))</f>
        <v>#ERROR!</v>
      </c>
      <c r="L682" s="146" t="str">
        <f>IF(ROWS(L$7:L682)&gt;$A$3*$A$4,"",INDEX(IndicatorsB[Footnotes &amp; Criterion],MOD(ROWS(L$7:L682)-1,$A$3)+1))</f>
        <v>#ERROR!</v>
      </c>
      <c r="M682" s="3"/>
      <c r="N682" s="3"/>
      <c r="O682" s="3"/>
      <c r="P682" s="3"/>
      <c r="Q682" s="3"/>
      <c r="R682" s="3"/>
      <c r="S682" s="3"/>
      <c r="T682" s="3"/>
      <c r="U682" s="3"/>
      <c r="V682" s="3"/>
      <c r="W682" s="3"/>
      <c r="X682" s="3"/>
      <c r="Y682" s="3"/>
      <c r="Z682" s="3"/>
    </row>
    <row r="683" ht="14.25" customHeight="1">
      <c r="A683" s="141" t="str">
        <f t="shared" si="1"/>
        <v>#ERROR!</v>
      </c>
      <c r="B683" s="142">
        <f t="shared" si="2"/>
        <v>1652</v>
      </c>
      <c r="C683" s="128" t="str">
        <f>IF(ROWS(C$7:C683)&gt;$A$3*$A$4,"",INDEX(IndicatorsB[SN],MOD(ROWS(C$7:C683)-1,$A$3)+1))</f>
        <v>#ERROR!</v>
      </c>
      <c r="D683" s="128" t="str">
        <f>IF(ROWS(D$7:D683)&gt;$A$3*$A$4,"",INDEX(IndicatorsB[CAR/ Standard],MOD(ROWS(D$7:D683)-1,$A$3)+1))</f>
        <v>#ERROR!</v>
      </c>
      <c r="E683" s="128" t="str">
        <f>IF(ROWS(E$7:E683)&gt;$A$3*$A$4,"",INDEX(IndicatorsB[Doc Version],MOD(ROWS(E$7:E683)-1,$A$3)+1))</f>
        <v>#ERROR!</v>
      </c>
      <c r="F683" s="147" t="str">
        <f t="shared" si="3"/>
        <v/>
      </c>
      <c r="G683" s="144" t="str">
        <f>IFERROR(INDEX('3) Site Information'!$B$7:$B$106,MATCH(AuditRepTemp_C!I683,WS3_SiteInfo[Site name],0)),"")</f>
        <v>#ERROR!</v>
      </c>
      <c r="H683" s="145" t="str">
        <f>IF(C683&lt;&gt;"",INDEX(WS3_SiteInfo[ASC Site ID
],MATCH(AuditRepTemp_C!F683,'3) Site Information'!A$7:A$106,0)),"")</f>
        <v>#ERROR!</v>
      </c>
      <c r="I683" s="145" t="str">
        <f>IF(C683&lt;&gt;"",INDEX(WS3_SiteInfo[Site name],MATCH(AuditRepTemp_C!F683,'3) Site Information'!A$7:A$106,0)),"")</f>
        <v>#ERROR!</v>
      </c>
      <c r="J683" s="146" t="str">
        <f>IF(ROWS(J$7:J683)&gt;$A$3*$A$4,"",INDEX(IndicatorsB[Indicator],MOD(ROWS(J$7:J683)-1,$A$3)+1))</f>
        <v>#ERROR!</v>
      </c>
      <c r="K683" s="146" t="str">
        <f>IF(ROWS(K$7:K683)&gt;$A$3*$A$4,"",INDEX(IndicatorsB[Indicator/ Requirement Text],MOD(ROWS(K$7:K683)-1,$A$3)+1))</f>
        <v>#ERROR!</v>
      </c>
      <c r="L683" s="146" t="str">
        <f>IF(ROWS(L$7:L683)&gt;$A$3*$A$4,"",INDEX(IndicatorsB[Footnotes &amp; Criterion],MOD(ROWS(L$7:L683)-1,$A$3)+1))</f>
        <v>#ERROR!</v>
      </c>
      <c r="M683" s="3"/>
      <c r="N683" s="3"/>
      <c r="O683" s="3"/>
      <c r="P683" s="3"/>
      <c r="Q683" s="3"/>
      <c r="R683" s="3"/>
      <c r="S683" s="3"/>
      <c r="T683" s="3"/>
      <c r="U683" s="3"/>
      <c r="V683" s="3"/>
      <c r="W683" s="3"/>
      <c r="X683" s="3"/>
      <c r="Y683" s="3"/>
      <c r="Z683" s="3"/>
    </row>
    <row r="684" ht="14.25" customHeight="1">
      <c r="A684" s="141" t="str">
        <f t="shared" si="1"/>
        <v>#ERROR!</v>
      </c>
      <c r="B684" s="142">
        <f t="shared" si="2"/>
        <v>1652</v>
      </c>
      <c r="C684" s="128" t="str">
        <f>IF(ROWS(C$7:C684)&gt;$A$3*$A$4,"",INDEX(IndicatorsB[SN],MOD(ROWS(C$7:C684)-1,$A$3)+1))</f>
        <v>#ERROR!</v>
      </c>
      <c r="D684" s="128" t="str">
        <f>IF(ROWS(D$7:D684)&gt;$A$3*$A$4,"",INDEX(IndicatorsB[CAR/ Standard],MOD(ROWS(D$7:D684)-1,$A$3)+1))</f>
        <v>#ERROR!</v>
      </c>
      <c r="E684" s="128" t="str">
        <f>IF(ROWS(E$7:E684)&gt;$A$3*$A$4,"",INDEX(IndicatorsB[Doc Version],MOD(ROWS(E$7:E684)-1,$A$3)+1))</f>
        <v>#ERROR!</v>
      </c>
      <c r="F684" s="147" t="str">
        <f t="shared" si="3"/>
        <v/>
      </c>
      <c r="G684" s="144" t="str">
        <f>IFERROR(INDEX('3) Site Information'!$B$7:$B$106,MATCH(AuditRepTemp_C!I684,WS3_SiteInfo[Site name],0)),"")</f>
        <v>#ERROR!</v>
      </c>
      <c r="H684" s="145" t="str">
        <f>IF(C684&lt;&gt;"",INDEX(WS3_SiteInfo[ASC Site ID
],MATCH(AuditRepTemp_C!F684,'3) Site Information'!A$7:A$106,0)),"")</f>
        <v>#ERROR!</v>
      </c>
      <c r="I684" s="145" t="str">
        <f>IF(C684&lt;&gt;"",INDEX(WS3_SiteInfo[Site name],MATCH(AuditRepTemp_C!F684,'3) Site Information'!A$7:A$106,0)),"")</f>
        <v>#ERROR!</v>
      </c>
      <c r="J684" s="146" t="str">
        <f>IF(ROWS(J$7:J684)&gt;$A$3*$A$4,"",INDEX(IndicatorsB[Indicator],MOD(ROWS(J$7:J684)-1,$A$3)+1))</f>
        <v>#ERROR!</v>
      </c>
      <c r="K684" s="146" t="str">
        <f>IF(ROWS(K$7:K684)&gt;$A$3*$A$4,"",INDEX(IndicatorsB[Indicator/ Requirement Text],MOD(ROWS(K$7:K684)-1,$A$3)+1))</f>
        <v>#ERROR!</v>
      </c>
      <c r="L684" s="146" t="str">
        <f>IF(ROWS(L$7:L684)&gt;$A$3*$A$4,"",INDEX(IndicatorsB[Footnotes &amp; Criterion],MOD(ROWS(L$7:L684)-1,$A$3)+1))</f>
        <v>#ERROR!</v>
      </c>
      <c r="M684" s="3"/>
      <c r="N684" s="3"/>
      <c r="O684" s="3"/>
      <c r="P684" s="3"/>
      <c r="Q684" s="3"/>
      <c r="R684" s="3"/>
      <c r="S684" s="3"/>
      <c r="T684" s="3"/>
      <c r="U684" s="3"/>
      <c r="V684" s="3"/>
      <c r="W684" s="3"/>
      <c r="X684" s="3"/>
      <c r="Y684" s="3"/>
      <c r="Z684" s="3"/>
    </row>
    <row r="685" ht="14.25" customHeight="1">
      <c r="A685" s="141" t="str">
        <f t="shared" si="1"/>
        <v>#ERROR!</v>
      </c>
      <c r="B685" s="142">
        <f t="shared" si="2"/>
        <v>1652</v>
      </c>
      <c r="C685" s="128" t="str">
        <f>IF(ROWS(C$7:C685)&gt;$A$3*$A$4,"",INDEX(IndicatorsB[SN],MOD(ROWS(C$7:C685)-1,$A$3)+1))</f>
        <v>#ERROR!</v>
      </c>
      <c r="D685" s="128" t="str">
        <f>IF(ROWS(D$7:D685)&gt;$A$3*$A$4,"",INDEX(IndicatorsB[CAR/ Standard],MOD(ROWS(D$7:D685)-1,$A$3)+1))</f>
        <v>#ERROR!</v>
      </c>
      <c r="E685" s="128" t="str">
        <f>IF(ROWS(E$7:E685)&gt;$A$3*$A$4,"",INDEX(IndicatorsB[Doc Version],MOD(ROWS(E$7:E685)-1,$A$3)+1))</f>
        <v>#ERROR!</v>
      </c>
      <c r="F685" s="147" t="str">
        <f t="shared" si="3"/>
        <v/>
      </c>
      <c r="G685" s="144" t="str">
        <f>IFERROR(INDEX('3) Site Information'!$B$7:$B$106,MATCH(AuditRepTemp_C!I685,WS3_SiteInfo[Site name],0)),"")</f>
        <v>#ERROR!</v>
      </c>
      <c r="H685" s="145" t="str">
        <f>IF(C685&lt;&gt;"",INDEX(WS3_SiteInfo[ASC Site ID
],MATCH(AuditRepTemp_C!F685,'3) Site Information'!A$7:A$106,0)),"")</f>
        <v>#ERROR!</v>
      </c>
      <c r="I685" s="145" t="str">
        <f>IF(C685&lt;&gt;"",INDEX(WS3_SiteInfo[Site name],MATCH(AuditRepTemp_C!F685,'3) Site Information'!A$7:A$106,0)),"")</f>
        <v>#ERROR!</v>
      </c>
      <c r="J685" s="146" t="str">
        <f>IF(ROWS(J$7:J685)&gt;$A$3*$A$4,"",INDEX(IndicatorsB[Indicator],MOD(ROWS(J$7:J685)-1,$A$3)+1))</f>
        <v>#ERROR!</v>
      </c>
      <c r="K685" s="146" t="str">
        <f>IF(ROWS(K$7:K685)&gt;$A$3*$A$4,"",INDEX(IndicatorsB[Indicator/ Requirement Text],MOD(ROWS(K$7:K685)-1,$A$3)+1))</f>
        <v>#ERROR!</v>
      </c>
      <c r="L685" s="146" t="str">
        <f>IF(ROWS(L$7:L685)&gt;$A$3*$A$4,"",INDEX(IndicatorsB[Footnotes &amp; Criterion],MOD(ROWS(L$7:L685)-1,$A$3)+1))</f>
        <v>#ERROR!</v>
      </c>
      <c r="M685" s="3"/>
      <c r="N685" s="3"/>
      <c r="O685" s="3"/>
      <c r="P685" s="3"/>
      <c r="Q685" s="3"/>
      <c r="R685" s="3"/>
      <c r="S685" s="3"/>
      <c r="T685" s="3"/>
      <c r="U685" s="3"/>
      <c r="V685" s="3"/>
      <c r="W685" s="3"/>
      <c r="X685" s="3"/>
      <c r="Y685" s="3"/>
      <c r="Z685" s="3"/>
    </row>
    <row r="686" ht="14.25" customHeight="1">
      <c r="A686" s="141" t="str">
        <f t="shared" si="1"/>
        <v>#ERROR!</v>
      </c>
      <c r="B686" s="142">
        <f t="shared" si="2"/>
        <v>1652</v>
      </c>
      <c r="C686" s="128" t="str">
        <f>IF(ROWS(C$7:C686)&gt;$A$3*$A$4,"",INDEX(IndicatorsB[SN],MOD(ROWS(C$7:C686)-1,$A$3)+1))</f>
        <v>#ERROR!</v>
      </c>
      <c r="D686" s="128" t="str">
        <f>IF(ROWS(D$7:D686)&gt;$A$3*$A$4,"",INDEX(IndicatorsB[CAR/ Standard],MOD(ROWS(D$7:D686)-1,$A$3)+1))</f>
        <v>#ERROR!</v>
      </c>
      <c r="E686" s="128" t="str">
        <f>IF(ROWS(E$7:E686)&gt;$A$3*$A$4,"",INDEX(IndicatorsB[Doc Version],MOD(ROWS(E$7:E686)-1,$A$3)+1))</f>
        <v>#ERROR!</v>
      </c>
      <c r="F686" s="147" t="str">
        <f t="shared" si="3"/>
        <v/>
      </c>
      <c r="G686" s="144" t="str">
        <f>IFERROR(INDEX('3) Site Information'!$B$7:$B$106,MATCH(AuditRepTemp_C!I686,WS3_SiteInfo[Site name],0)),"")</f>
        <v>#ERROR!</v>
      </c>
      <c r="H686" s="145" t="str">
        <f>IF(C686&lt;&gt;"",INDEX(WS3_SiteInfo[ASC Site ID
],MATCH(AuditRepTemp_C!F686,'3) Site Information'!A$7:A$106,0)),"")</f>
        <v>#ERROR!</v>
      </c>
      <c r="I686" s="145" t="str">
        <f>IF(C686&lt;&gt;"",INDEX(WS3_SiteInfo[Site name],MATCH(AuditRepTemp_C!F686,'3) Site Information'!A$7:A$106,0)),"")</f>
        <v>#ERROR!</v>
      </c>
      <c r="J686" s="146" t="str">
        <f>IF(ROWS(J$7:J686)&gt;$A$3*$A$4,"",INDEX(IndicatorsB[Indicator],MOD(ROWS(J$7:J686)-1,$A$3)+1))</f>
        <v>#ERROR!</v>
      </c>
      <c r="K686" s="146" t="str">
        <f>IF(ROWS(K$7:K686)&gt;$A$3*$A$4,"",INDEX(IndicatorsB[Indicator/ Requirement Text],MOD(ROWS(K$7:K686)-1,$A$3)+1))</f>
        <v>#ERROR!</v>
      </c>
      <c r="L686" s="146" t="str">
        <f>IF(ROWS(L$7:L686)&gt;$A$3*$A$4,"",INDEX(IndicatorsB[Footnotes &amp; Criterion],MOD(ROWS(L$7:L686)-1,$A$3)+1))</f>
        <v>#ERROR!</v>
      </c>
      <c r="M686" s="3"/>
      <c r="N686" s="3"/>
      <c r="O686" s="3"/>
      <c r="P686" s="3"/>
      <c r="Q686" s="3"/>
      <c r="R686" s="3"/>
      <c r="S686" s="3"/>
      <c r="T686" s="3"/>
      <c r="U686" s="3"/>
      <c r="V686" s="3"/>
      <c r="W686" s="3"/>
      <c r="X686" s="3"/>
      <c r="Y686" s="3"/>
      <c r="Z686" s="3"/>
    </row>
    <row r="687" ht="14.25" customHeight="1">
      <c r="A687" s="141" t="str">
        <f t="shared" si="1"/>
        <v>#ERROR!</v>
      </c>
      <c r="B687" s="142">
        <f t="shared" si="2"/>
        <v>1652</v>
      </c>
      <c r="C687" s="128" t="str">
        <f>IF(ROWS(C$7:C687)&gt;$A$3*$A$4,"",INDEX(IndicatorsB[SN],MOD(ROWS(C$7:C687)-1,$A$3)+1))</f>
        <v>#ERROR!</v>
      </c>
      <c r="D687" s="128" t="str">
        <f>IF(ROWS(D$7:D687)&gt;$A$3*$A$4,"",INDEX(IndicatorsB[CAR/ Standard],MOD(ROWS(D$7:D687)-1,$A$3)+1))</f>
        <v>#ERROR!</v>
      </c>
      <c r="E687" s="128" t="str">
        <f>IF(ROWS(E$7:E687)&gt;$A$3*$A$4,"",INDEX(IndicatorsB[Doc Version],MOD(ROWS(E$7:E687)-1,$A$3)+1))</f>
        <v>#ERROR!</v>
      </c>
      <c r="F687" s="147" t="str">
        <f t="shared" si="3"/>
        <v/>
      </c>
      <c r="G687" s="144" t="str">
        <f>IFERROR(INDEX('3) Site Information'!$B$7:$B$106,MATCH(AuditRepTemp_C!I687,WS3_SiteInfo[Site name],0)),"")</f>
        <v>#ERROR!</v>
      </c>
      <c r="H687" s="145" t="str">
        <f>IF(C687&lt;&gt;"",INDEX(WS3_SiteInfo[ASC Site ID
],MATCH(AuditRepTemp_C!F687,'3) Site Information'!A$7:A$106,0)),"")</f>
        <v>#ERROR!</v>
      </c>
      <c r="I687" s="145" t="str">
        <f>IF(C687&lt;&gt;"",INDEX(WS3_SiteInfo[Site name],MATCH(AuditRepTemp_C!F687,'3) Site Information'!A$7:A$106,0)),"")</f>
        <v>#ERROR!</v>
      </c>
      <c r="J687" s="146" t="str">
        <f>IF(ROWS(J$7:J687)&gt;$A$3*$A$4,"",INDEX(IndicatorsB[Indicator],MOD(ROWS(J$7:J687)-1,$A$3)+1))</f>
        <v>#ERROR!</v>
      </c>
      <c r="K687" s="146" t="str">
        <f>IF(ROWS(K$7:K687)&gt;$A$3*$A$4,"",INDEX(IndicatorsB[Indicator/ Requirement Text],MOD(ROWS(K$7:K687)-1,$A$3)+1))</f>
        <v>#ERROR!</v>
      </c>
      <c r="L687" s="146" t="str">
        <f>IF(ROWS(L$7:L687)&gt;$A$3*$A$4,"",INDEX(IndicatorsB[Footnotes &amp; Criterion],MOD(ROWS(L$7:L687)-1,$A$3)+1))</f>
        <v>#ERROR!</v>
      </c>
      <c r="M687" s="3"/>
      <c r="N687" s="3"/>
      <c r="O687" s="3"/>
      <c r="P687" s="3"/>
      <c r="Q687" s="3"/>
      <c r="R687" s="3"/>
      <c r="S687" s="3"/>
      <c r="T687" s="3"/>
      <c r="U687" s="3"/>
      <c r="V687" s="3"/>
      <c r="W687" s="3"/>
      <c r="X687" s="3"/>
      <c r="Y687" s="3"/>
      <c r="Z687" s="3"/>
    </row>
    <row r="688" ht="14.25" customHeight="1">
      <c r="A688" s="141" t="str">
        <f t="shared" si="1"/>
        <v>#ERROR!</v>
      </c>
      <c r="B688" s="142">
        <f t="shared" si="2"/>
        <v>1652</v>
      </c>
      <c r="C688" s="128" t="str">
        <f>IF(ROWS(C$7:C688)&gt;$A$3*$A$4,"",INDEX(IndicatorsB[SN],MOD(ROWS(C$7:C688)-1,$A$3)+1))</f>
        <v>#ERROR!</v>
      </c>
      <c r="D688" s="128" t="str">
        <f>IF(ROWS(D$7:D688)&gt;$A$3*$A$4,"",INDEX(IndicatorsB[CAR/ Standard],MOD(ROWS(D$7:D688)-1,$A$3)+1))</f>
        <v>#ERROR!</v>
      </c>
      <c r="E688" s="128" t="str">
        <f>IF(ROWS(E$7:E688)&gt;$A$3*$A$4,"",INDEX(IndicatorsB[Doc Version],MOD(ROWS(E$7:E688)-1,$A$3)+1))</f>
        <v>#ERROR!</v>
      </c>
      <c r="F688" s="147" t="str">
        <f t="shared" si="3"/>
        <v/>
      </c>
      <c r="G688" s="144" t="str">
        <f>IFERROR(INDEX('3) Site Information'!$B$7:$B$106,MATCH(AuditRepTemp_C!I688,WS3_SiteInfo[Site name],0)),"")</f>
        <v>#ERROR!</v>
      </c>
      <c r="H688" s="145" t="str">
        <f>IF(C688&lt;&gt;"",INDEX(WS3_SiteInfo[ASC Site ID
],MATCH(AuditRepTemp_C!F688,'3) Site Information'!A$7:A$106,0)),"")</f>
        <v>#ERROR!</v>
      </c>
      <c r="I688" s="145" t="str">
        <f>IF(C688&lt;&gt;"",INDEX(WS3_SiteInfo[Site name],MATCH(AuditRepTemp_C!F688,'3) Site Information'!A$7:A$106,0)),"")</f>
        <v>#ERROR!</v>
      </c>
      <c r="J688" s="146" t="str">
        <f>IF(ROWS(J$7:J688)&gt;$A$3*$A$4,"",INDEX(IndicatorsB[Indicator],MOD(ROWS(J$7:J688)-1,$A$3)+1))</f>
        <v>#ERROR!</v>
      </c>
      <c r="K688" s="146" t="str">
        <f>IF(ROWS(K$7:K688)&gt;$A$3*$A$4,"",INDEX(IndicatorsB[Indicator/ Requirement Text],MOD(ROWS(K$7:K688)-1,$A$3)+1))</f>
        <v>#ERROR!</v>
      </c>
      <c r="L688" s="146" t="str">
        <f>IF(ROWS(L$7:L688)&gt;$A$3*$A$4,"",INDEX(IndicatorsB[Footnotes &amp; Criterion],MOD(ROWS(L$7:L688)-1,$A$3)+1))</f>
        <v>#ERROR!</v>
      </c>
      <c r="M688" s="3"/>
      <c r="N688" s="3"/>
      <c r="O688" s="3"/>
      <c r="P688" s="3"/>
      <c r="Q688" s="3"/>
      <c r="R688" s="3"/>
      <c r="S688" s="3"/>
      <c r="T688" s="3"/>
      <c r="U688" s="3"/>
      <c r="V688" s="3"/>
      <c r="W688" s="3"/>
      <c r="X688" s="3"/>
      <c r="Y688" s="3"/>
      <c r="Z688" s="3"/>
    </row>
    <row r="689" ht="14.25" customHeight="1">
      <c r="A689" s="141" t="str">
        <f t="shared" si="1"/>
        <v>#ERROR!</v>
      </c>
      <c r="B689" s="142">
        <f t="shared" si="2"/>
        <v>1652</v>
      </c>
      <c r="C689" s="128" t="str">
        <f>IF(ROWS(C$7:C689)&gt;$A$3*$A$4,"",INDEX(IndicatorsB[SN],MOD(ROWS(C$7:C689)-1,$A$3)+1))</f>
        <v>#ERROR!</v>
      </c>
      <c r="D689" s="128" t="str">
        <f>IF(ROWS(D$7:D689)&gt;$A$3*$A$4,"",INDEX(IndicatorsB[CAR/ Standard],MOD(ROWS(D$7:D689)-1,$A$3)+1))</f>
        <v>#ERROR!</v>
      </c>
      <c r="E689" s="128" t="str">
        <f>IF(ROWS(E$7:E689)&gt;$A$3*$A$4,"",INDEX(IndicatorsB[Doc Version],MOD(ROWS(E$7:E689)-1,$A$3)+1))</f>
        <v>#ERROR!</v>
      </c>
      <c r="F689" s="147" t="str">
        <f t="shared" si="3"/>
        <v/>
      </c>
      <c r="G689" s="144" t="str">
        <f>IFERROR(INDEX('3) Site Information'!$B$7:$B$106,MATCH(AuditRepTemp_C!I689,WS3_SiteInfo[Site name],0)),"")</f>
        <v>#ERROR!</v>
      </c>
      <c r="H689" s="145" t="str">
        <f>IF(C689&lt;&gt;"",INDEX(WS3_SiteInfo[ASC Site ID
],MATCH(AuditRepTemp_C!F689,'3) Site Information'!A$7:A$106,0)),"")</f>
        <v>#ERROR!</v>
      </c>
      <c r="I689" s="145" t="str">
        <f>IF(C689&lt;&gt;"",INDEX(WS3_SiteInfo[Site name],MATCH(AuditRepTemp_C!F689,'3) Site Information'!A$7:A$106,0)),"")</f>
        <v>#ERROR!</v>
      </c>
      <c r="J689" s="146" t="str">
        <f>IF(ROWS(J$7:J689)&gt;$A$3*$A$4,"",INDEX(IndicatorsB[Indicator],MOD(ROWS(J$7:J689)-1,$A$3)+1))</f>
        <v>#ERROR!</v>
      </c>
      <c r="K689" s="146" t="str">
        <f>IF(ROWS(K$7:K689)&gt;$A$3*$A$4,"",INDEX(IndicatorsB[Indicator/ Requirement Text],MOD(ROWS(K$7:K689)-1,$A$3)+1))</f>
        <v>#ERROR!</v>
      </c>
      <c r="L689" s="146" t="str">
        <f>IF(ROWS(L$7:L689)&gt;$A$3*$A$4,"",INDEX(IndicatorsB[Footnotes &amp; Criterion],MOD(ROWS(L$7:L689)-1,$A$3)+1))</f>
        <v>#ERROR!</v>
      </c>
      <c r="M689" s="3"/>
      <c r="N689" s="3"/>
      <c r="O689" s="3"/>
      <c r="P689" s="3"/>
      <c r="Q689" s="3"/>
      <c r="R689" s="3"/>
      <c r="S689" s="3"/>
      <c r="T689" s="3"/>
      <c r="U689" s="3"/>
      <c r="V689" s="3"/>
      <c r="W689" s="3"/>
      <c r="X689" s="3"/>
      <c r="Y689" s="3"/>
      <c r="Z689" s="3"/>
    </row>
    <row r="690" ht="14.25" customHeight="1">
      <c r="A690" s="141" t="str">
        <f t="shared" si="1"/>
        <v>#ERROR!</v>
      </c>
      <c r="B690" s="142">
        <f t="shared" si="2"/>
        <v>1652</v>
      </c>
      <c r="C690" s="128" t="str">
        <f>IF(ROWS(C$7:C690)&gt;$A$3*$A$4,"",INDEX(IndicatorsB[SN],MOD(ROWS(C$7:C690)-1,$A$3)+1))</f>
        <v>#ERROR!</v>
      </c>
      <c r="D690" s="128" t="str">
        <f>IF(ROWS(D$7:D690)&gt;$A$3*$A$4,"",INDEX(IndicatorsB[CAR/ Standard],MOD(ROWS(D$7:D690)-1,$A$3)+1))</f>
        <v>#ERROR!</v>
      </c>
      <c r="E690" s="128" t="str">
        <f>IF(ROWS(E$7:E690)&gt;$A$3*$A$4,"",INDEX(IndicatorsB[Doc Version],MOD(ROWS(E$7:E690)-1,$A$3)+1))</f>
        <v>#ERROR!</v>
      </c>
      <c r="F690" s="147" t="str">
        <f t="shared" si="3"/>
        <v/>
      </c>
      <c r="G690" s="144" t="str">
        <f>IFERROR(INDEX('3) Site Information'!$B$7:$B$106,MATCH(AuditRepTemp_C!I690,WS3_SiteInfo[Site name],0)),"")</f>
        <v>#ERROR!</v>
      </c>
      <c r="H690" s="145" t="str">
        <f>IF(C690&lt;&gt;"",INDEX(WS3_SiteInfo[ASC Site ID
],MATCH(AuditRepTemp_C!F690,'3) Site Information'!A$7:A$106,0)),"")</f>
        <v>#ERROR!</v>
      </c>
      <c r="I690" s="145" t="str">
        <f>IF(C690&lt;&gt;"",INDEX(WS3_SiteInfo[Site name],MATCH(AuditRepTemp_C!F690,'3) Site Information'!A$7:A$106,0)),"")</f>
        <v>#ERROR!</v>
      </c>
      <c r="J690" s="146" t="str">
        <f>IF(ROWS(J$7:J690)&gt;$A$3*$A$4,"",INDEX(IndicatorsB[Indicator],MOD(ROWS(J$7:J690)-1,$A$3)+1))</f>
        <v>#ERROR!</v>
      </c>
      <c r="K690" s="146" t="str">
        <f>IF(ROWS(K$7:K690)&gt;$A$3*$A$4,"",INDEX(IndicatorsB[Indicator/ Requirement Text],MOD(ROWS(K$7:K690)-1,$A$3)+1))</f>
        <v>#ERROR!</v>
      </c>
      <c r="L690" s="146" t="str">
        <f>IF(ROWS(L$7:L690)&gt;$A$3*$A$4,"",INDEX(IndicatorsB[Footnotes &amp; Criterion],MOD(ROWS(L$7:L690)-1,$A$3)+1))</f>
        <v>#ERROR!</v>
      </c>
      <c r="M690" s="3"/>
      <c r="N690" s="3"/>
      <c r="O690" s="3"/>
      <c r="P690" s="3"/>
      <c r="Q690" s="3"/>
      <c r="R690" s="3"/>
      <c r="S690" s="3"/>
      <c r="T690" s="3"/>
      <c r="U690" s="3"/>
      <c r="V690" s="3"/>
      <c r="W690" s="3"/>
      <c r="X690" s="3"/>
      <c r="Y690" s="3"/>
      <c r="Z690" s="3"/>
    </row>
    <row r="691" ht="14.25" customHeight="1">
      <c r="A691" s="141" t="str">
        <f t="shared" si="1"/>
        <v>#ERROR!</v>
      </c>
      <c r="B691" s="142">
        <f t="shared" si="2"/>
        <v>1652</v>
      </c>
      <c r="C691" s="128" t="str">
        <f>IF(ROWS(C$7:C691)&gt;$A$3*$A$4,"",INDEX(IndicatorsB[SN],MOD(ROWS(C$7:C691)-1,$A$3)+1))</f>
        <v>#ERROR!</v>
      </c>
      <c r="D691" s="128" t="str">
        <f>IF(ROWS(D$7:D691)&gt;$A$3*$A$4,"",INDEX(IndicatorsB[CAR/ Standard],MOD(ROWS(D$7:D691)-1,$A$3)+1))</f>
        <v>#ERROR!</v>
      </c>
      <c r="E691" s="128" t="str">
        <f>IF(ROWS(E$7:E691)&gt;$A$3*$A$4,"",INDEX(IndicatorsB[Doc Version],MOD(ROWS(E$7:E691)-1,$A$3)+1))</f>
        <v>#ERROR!</v>
      </c>
      <c r="F691" s="147" t="str">
        <f t="shared" si="3"/>
        <v/>
      </c>
      <c r="G691" s="144" t="str">
        <f>IFERROR(INDEX('3) Site Information'!$B$7:$B$106,MATCH(AuditRepTemp_C!I691,WS3_SiteInfo[Site name],0)),"")</f>
        <v>#ERROR!</v>
      </c>
      <c r="H691" s="145" t="str">
        <f>IF(C691&lt;&gt;"",INDEX(WS3_SiteInfo[ASC Site ID
],MATCH(AuditRepTemp_C!F691,'3) Site Information'!A$7:A$106,0)),"")</f>
        <v>#ERROR!</v>
      </c>
      <c r="I691" s="145" t="str">
        <f>IF(C691&lt;&gt;"",INDEX(WS3_SiteInfo[Site name],MATCH(AuditRepTemp_C!F691,'3) Site Information'!A$7:A$106,0)),"")</f>
        <v>#ERROR!</v>
      </c>
      <c r="J691" s="146" t="str">
        <f>IF(ROWS(J$7:J691)&gt;$A$3*$A$4,"",INDEX(IndicatorsB[Indicator],MOD(ROWS(J$7:J691)-1,$A$3)+1))</f>
        <v>#ERROR!</v>
      </c>
      <c r="K691" s="146" t="str">
        <f>IF(ROWS(K$7:K691)&gt;$A$3*$A$4,"",INDEX(IndicatorsB[Indicator/ Requirement Text],MOD(ROWS(K$7:K691)-1,$A$3)+1))</f>
        <v>#ERROR!</v>
      </c>
      <c r="L691" s="146" t="str">
        <f>IF(ROWS(L$7:L691)&gt;$A$3*$A$4,"",INDEX(IndicatorsB[Footnotes &amp; Criterion],MOD(ROWS(L$7:L691)-1,$A$3)+1))</f>
        <v>#ERROR!</v>
      </c>
      <c r="M691" s="3"/>
      <c r="N691" s="3"/>
      <c r="O691" s="3"/>
      <c r="P691" s="3"/>
      <c r="Q691" s="3"/>
      <c r="R691" s="3"/>
      <c r="S691" s="3"/>
      <c r="T691" s="3"/>
      <c r="U691" s="3"/>
      <c r="V691" s="3"/>
      <c r="W691" s="3"/>
      <c r="X691" s="3"/>
      <c r="Y691" s="3"/>
      <c r="Z691" s="3"/>
    </row>
    <row r="692" ht="14.25" customHeight="1">
      <c r="A692" s="141" t="str">
        <f t="shared" si="1"/>
        <v>#ERROR!</v>
      </c>
      <c r="B692" s="142">
        <f t="shared" si="2"/>
        <v>1652</v>
      </c>
      <c r="C692" s="128" t="str">
        <f>IF(ROWS(C$7:C692)&gt;$A$3*$A$4,"",INDEX(IndicatorsB[SN],MOD(ROWS(C$7:C692)-1,$A$3)+1))</f>
        <v>#ERROR!</v>
      </c>
      <c r="D692" s="128" t="str">
        <f>IF(ROWS(D$7:D692)&gt;$A$3*$A$4,"",INDEX(IndicatorsB[CAR/ Standard],MOD(ROWS(D$7:D692)-1,$A$3)+1))</f>
        <v>#ERROR!</v>
      </c>
      <c r="E692" s="128" t="str">
        <f>IF(ROWS(E$7:E692)&gt;$A$3*$A$4,"",INDEX(IndicatorsB[Doc Version],MOD(ROWS(E$7:E692)-1,$A$3)+1))</f>
        <v>#ERROR!</v>
      </c>
      <c r="F692" s="147" t="str">
        <f t="shared" si="3"/>
        <v/>
      </c>
      <c r="G692" s="144" t="str">
        <f>IFERROR(INDEX('3) Site Information'!$B$7:$B$106,MATCH(AuditRepTemp_C!I692,WS3_SiteInfo[Site name],0)),"")</f>
        <v>#ERROR!</v>
      </c>
      <c r="H692" s="145" t="str">
        <f>IF(C692&lt;&gt;"",INDEX(WS3_SiteInfo[ASC Site ID
],MATCH(AuditRepTemp_C!F692,'3) Site Information'!A$7:A$106,0)),"")</f>
        <v>#ERROR!</v>
      </c>
      <c r="I692" s="145" t="str">
        <f>IF(C692&lt;&gt;"",INDEX(WS3_SiteInfo[Site name],MATCH(AuditRepTemp_C!F692,'3) Site Information'!A$7:A$106,0)),"")</f>
        <v>#ERROR!</v>
      </c>
      <c r="J692" s="146" t="str">
        <f>IF(ROWS(J$7:J692)&gt;$A$3*$A$4,"",INDEX(IndicatorsB[Indicator],MOD(ROWS(J$7:J692)-1,$A$3)+1))</f>
        <v>#ERROR!</v>
      </c>
      <c r="K692" s="146" t="str">
        <f>IF(ROWS(K$7:K692)&gt;$A$3*$A$4,"",INDEX(IndicatorsB[Indicator/ Requirement Text],MOD(ROWS(K$7:K692)-1,$A$3)+1))</f>
        <v>#ERROR!</v>
      </c>
      <c r="L692" s="146" t="str">
        <f>IF(ROWS(L$7:L692)&gt;$A$3*$A$4,"",INDEX(IndicatorsB[Footnotes &amp; Criterion],MOD(ROWS(L$7:L692)-1,$A$3)+1))</f>
        <v>#ERROR!</v>
      </c>
      <c r="M692" s="3"/>
      <c r="N692" s="3"/>
      <c r="O692" s="3"/>
      <c r="P692" s="3"/>
      <c r="Q692" s="3"/>
      <c r="R692" s="3"/>
      <c r="S692" s="3"/>
      <c r="T692" s="3"/>
      <c r="U692" s="3"/>
      <c r="V692" s="3"/>
      <c r="W692" s="3"/>
      <c r="X692" s="3"/>
      <c r="Y692" s="3"/>
      <c r="Z692" s="3"/>
    </row>
    <row r="693" ht="14.25" customHeight="1">
      <c r="A693" s="141" t="str">
        <f t="shared" si="1"/>
        <v>#ERROR!</v>
      </c>
      <c r="B693" s="142">
        <f t="shared" si="2"/>
        <v>1652</v>
      </c>
      <c r="C693" s="128" t="str">
        <f>IF(ROWS(C$7:C693)&gt;$A$3*$A$4,"",INDEX(IndicatorsB[SN],MOD(ROWS(C$7:C693)-1,$A$3)+1))</f>
        <v>#ERROR!</v>
      </c>
      <c r="D693" s="128" t="str">
        <f>IF(ROWS(D$7:D693)&gt;$A$3*$A$4,"",INDEX(IndicatorsB[CAR/ Standard],MOD(ROWS(D$7:D693)-1,$A$3)+1))</f>
        <v>#ERROR!</v>
      </c>
      <c r="E693" s="128" t="str">
        <f>IF(ROWS(E$7:E693)&gt;$A$3*$A$4,"",INDEX(IndicatorsB[Doc Version],MOD(ROWS(E$7:E693)-1,$A$3)+1))</f>
        <v>#ERROR!</v>
      </c>
      <c r="F693" s="147" t="str">
        <f t="shared" si="3"/>
        <v/>
      </c>
      <c r="G693" s="144" t="str">
        <f>IFERROR(INDEX('3) Site Information'!$B$7:$B$106,MATCH(AuditRepTemp_C!I693,WS3_SiteInfo[Site name],0)),"")</f>
        <v>#ERROR!</v>
      </c>
      <c r="H693" s="145" t="str">
        <f>IF(C693&lt;&gt;"",INDEX(WS3_SiteInfo[ASC Site ID
],MATCH(AuditRepTemp_C!F693,'3) Site Information'!A$7:A$106,0)),"")</f>
        <v>#ERROR!</v>
      </c>
      <c r="I693" s="145" t="str">
        <f>IF(C693&lt;&gt;"",INDEX(WS3_SiteInfo[Site name],MATCH(AuditRepTemp_C!F693,'3) Site Information'!A$7:A$106,0)),"")</f>
        <v>#ERROR!</v>
      </c>
      <c r="J693" s="146" t="str">
        <f>IF(ROWS(J$7:J693)&gt;$A$3*$A$4,"",INDEX(IndicatorsB[Indicator],MOD(ROWS(J$7:J693)-1,$A$3)+1))</f>
        <v>#ERROR!</v>
      </c>
      <c r="K693" s="146" t="str">
        <f>IF(ROWS(K$7:K693)&gt;$A$3*$A$4,"",INDEX(IndicatorsB[Indicator/ Requirement Text],MOD(ROWS(K$7:K693)-1,$A$3)+1))</f>
        <v>#ERROR!</v>
      </c>
      <c r="L693" s="146" t="str">
        <f>IF(ROWS(L$7:L693)&gt;$A$3*$A$4,"",INDEX(IndicatorsB[Footnotes &amp; Criterion],MOD(ROWS(L$7:L693)-1,$A$3)+1))</f>
        <v>#ERROR!</v>
      </c>
      <c r="M693" s="3"/>
      <c r="N693" s="3"/>
      <c r="O693" s="3"/>
      <c r="P693" s="3"/>
      <c r="Q693" s="3"/>
      <c r="R693" s="3"/>
      <c r="S693" s="3"/>
      <c r="T693" s="3"/>
      <c r="U693" s="3"/>
      <c r="V693" s="3"/>
      <c r="W693" s="3"/>
      <c r="X693" s="3"/>
      <c r="Y693" s="3"/>
      <c r="Z693" s="3"/>
    </row>
    <row r="694" ht="14.25" customHeight="1">
      <c r="A694" s="141" t="str">
        <f t="shared" si="1"/>
        <v>#ERROR!</v>
      </c>
      <c r="B694" s="142">
        <f t="shared" si="2"/>
        <v>1652</v>
      </c>
      <c r="C694" s="128" t="str">
        <f>IF(ROWS(C$7:C694)&gt;$A$3*$A$4,"",INDEX(IndicatorsB[SN],MOD(ROWS(C$7:C694)-1,$A$3)+1))</f>
        <v>#ERROR!</v>
      </c>
      <c r="D694" s="128" t="str">
        <f>IF(ROWS(D$7:D694)&gt;$A$3*$A$4,"",INDEX(IndicatorsB[CAR/ Standard],MOD(ROWS(D$7:D694)-1,$A$3)+1))</f>
        <v>#ERROR!</v>
      </c>
      <c r="E694" s="128" t="str">
        <f>IF(ROWS(E$7:E694)&gt;$A$3*$A$4,"",INDEX(IndicatorsB[Doc Version],MOD(ROWS(E$7:E694)-1,$A$3)+1))</f>
        <v>#ERROR!</v>
      </c>
      <c r="F694" s="147" t="str">
        <f t="shared" si="3"/>
        <v/>
      </c>
      <c r="G694" s="144" t="str">
        <f>IFERROR(INDEX('3) Site Information'!$B$7:$B$106,MATCH(AuditRepTemp_C!I694,WS3_SiteInfo[Site name],0)),"")</f>
        <v>#ERROR!</v>
      </c>
      <c r="H694" s="145" t="str">
        <f>IF(C694&lt;&gt;"",INDEX(WS3_SiteInfo[ASC Site ID
],MATCH(AuditRepTemp_C!F694,'3) Site Information'!A$7:A$106,0)),"")</f>
        <v>#ERROR!</v>
      </c>
      <c r="I694" s="145" t="str">
        <f>IF(C694&lt;&gt;"",INDEX(WS3_SiteInfo[Site name],MATCH(AuditRepTemp_C!F694,'3) Site Information'!A$7:A$106,0)),"")</f>
        <v>#ERROR!</v>
      </c>
      <c r="J694" s="146" t="str">
        <f>IF(ROWS(J$7:J694)&gt;$A$3*$A$4,"",INDEX(IndicatorsB[Indicator],MOD(ROWS(J$7:J694)-1,$A$3)+1))</f>
        <v>#ERROR!</v>
      </c>
      <c r="K694" s="146" t="str">
        <f>IF(ROWS(K$7:K694)&gt;$A$3*$A$4,"",INDEX(IndicatorsB[Indicator/ Requirement Text],MOD(ROWS(K$7:K694)-1,$A$3)+1))</f>
        <v>#ERROR!</v>
      </c>
      <c r="L694" s="146" t="str">
        <f>IF(ROWS(L$7:L694)&gt;$A$3*$A$4,"",INDEX(IndicatorsB[Footnotes &amp; Criterion],MOD(ROWS(L$7:L694)-1,$A$3)+1))</f>
        <v>#ERROR!</v>
      </c>
      <c r="M694" s="3"/>
      <c r="N694" s="3"/>
      <c r="O694" s="3"/>
      <c r="P694" s="3"/>
      <c r="Q694" s="3"/>
      <c r="R694" s="3"/>
      <c r="S694" s="3"/>
      <c r="T694" s="3"/>
      <c r="U694" s="3"/>
      <c r="V694" s="3"/>
      <c r="W694" s="3"/>
      <c r="X694" s="3"/>
      <c r="Y694" s="3"/>
      <c r="Z694" s="3"/>
    </row>
    <row r="695" ht="14.25" customHeight="1">
      <c r="A695" s="141" t="str">
        <f t="shared" si="1"/>
        <v>#ERROR!</v>
      </c>
      <c r="B695" s="142">
        <f t="shared" si="2"/>
        <v>1652</v>
      </c>
      <c r="C695" s="128" t="str">
        <f>IF(ROWS(C$7:C695)&gt;$A$3*$A$4,"",INDEX(IndicatorsB[SN],MOD(ROWS(C$7:C695)-1,$A$3)+1))</f>
        <v>#ERROR!</v>
      </c>
      <c r="D695" s="128" t="str">
        <f>IF(ROWS(D$7:D695)&gt;$A$3*$A$4,"",INDEX(IndicatorsB[CAR/ Standard],MOD(ROWS(D$7:D695)-1,$A$3)+1))</f>
        <v>#ERROR!</v>
      </c>
      <c r="E695" s="128" t="str">
        <f>IF(ROWS(E$7:E695)&gt;$A$3*$A$4,"",INDEX(IndicatorsB[Doc Version],MOD(ROWS(E$7:E695)-1,$A$3)+1))</f>
        <v>#ERROR!</v>
      </c>
      <c r="F695" s="147" t="str">
        <f t="shared" si="3"/>
        <v/>
      </c>
      <c r="G695" s="144" t="str">
        <f>IFERROR(INDEX('3) Site Information'!$B$7:$B$106,MATCH(AuditRepTemp_C!I695,WS3_SiteInfo[Site name],0)),"")</f>
        <v>#ERROR!</v>
      </c>
      <c r="H695" s="145" t="str">
        <f>IF(C695&lt;&gt;"",INDEX(WS3_SiteInfo[ASC Site ID
],MATCH(AuditRepTemp_C!F695,'3) Site Information'!A$7:A$106,0)),"")</f>
        <v>#ERROR!</v>
      </c>
      <c r="I695" s="145" t="str">
        <f>IF(C695&lt;&gt;"",INDEX(WS3_SiteInfo[Site name],MATCH(AuditRepTemp_C!F695,'3) Site Information'!A$7:A$106,0)),"")</f>
        <v>#ERROR!</v>
      </c>
      <c r="J695" s="146" t="str">
        <f>IF(ROWS(J$7:J695)&gt;$A$3*$A$4,"",INDEX(IndicatorsB[Indicator],MOD(ROWS(J$7:J695)-1,$A$3)+1))</f>
        <v>#ERROR!</v>
      </c>
      <c r="K695" s="146" t="str">
        <f>IF(ROWS(K$7:K695)&gt;$A$3*$A$4,"",INDEX(IndicatorsB[Indicator/ Requirement Text],MOD(ROWS(K$7:K695)-1,$A$3)+1))</f>
        <v>#ERROR!</v>
      </c>
      <c r="L695" s="146" t="str">
        <f>IF(ROWS(L$7:L695)&gt;$A$3*$A$4,"",INDEX(IndicatorsB[Footnotes &amp; Criterion],MOD(ROWS(L$7:L695)-1,$A$3)+1))</f>
        <v>#ERROR!</v>
      </c>
      <c r="M695" s="3"/>
      <c r="N695" s="3"/>
      <c r="O695" s="3"/>
      <c r="P695" s="3"/>
      <c r="Q695" s="3"/>
      <c r="R695" s="3"/>
      <c r="S695" s="3"/>
      <c r="T695" s="3"/>
      <c r="U695" s="3"/>
      <c r="V695" s="3"/>
      <c r="W695" s="3"/>
      <c r="X695" s="3"/>
      <c r="Y695" s="3"/>
      <c r="Z695" s="3"/>
    </row>
    <row r="696" ht="14.25" customHeight="1">
      <c r="A696" s="141" t="str">
        <f t="shared" si="1"/>
        <v>#ERROR!</v>
      </c>
      <c r="B696" s="142">
        <f t="shared" si="2"/>
        <v>1652</v>
      </c>
      <c r="C696" s="128" t="str">
        <f>IF(ROWS(C$7:C696)&gt;$A$3*$A$4,"",INDEX(IndicatorsB[SN],MOD(ROWS(C$7:C696)-1,$A$3)+1))</f>
        <v>#ERROR!</v>
      </c>
      <c r="D696" s="128" t="str">
        <f>IF(ROWS(D$7:D696)&gt;$A$3*$A$4,"",INDEX(IndicatorsB[CAR/ Standard],MOD(ROWS(D$7:D696)-1,$A$3)+1))</f>
        <v>#ERROR!</v>
      </c>
      <c r="E696" s="128" t="str">
        <f>IF(ROWS(E$7:E696)&gt;$A$3*$A$4,"",INDEX(IndicatorsB[Doc Version],MOD(ROWS(E$7:E696)-1,$A$3)+1))</f>
        <v>#ERROR!</v>
      </c>
      <c r="F696" s="147" t="str">
        <f t="shared" si="3"/>
        <v/>
      </c>
      <c r="G696" s="144" t="str">
        <f>IFERROR(INDEX('3) Site Information'!$B$7:$B$106,MATCH(AuditRepTemp_C!I696,WS3_SiteInfo[Site name],0)),"")</f>
        <v>#ERROR!</v>
      </c>
      <c r="H696" s="145" t="str">
        <f>IF(C696&lt;&gt;"",INDEX(WS3_SiteInfo[ASC Site ID
],MATCH(AuditRepTemp_C!F696,'3) Site Information'!A$7:A$106,0)),"")</f>
        <v>#ERROR!</v>
      </c>
      <c r="I696" s="145" t="str">
        <f>IF(C696&lt;&gt;"",INDEX(WS3_SiteInfo[Site name],MATCH(AuditRepTemp_C!F696,'3) Site Information'!A$7:A$106,0)),"")</f>
        <v>#ERROR!</v>
      </c>
      <c r="J696" s="146" t="str">
        <f>IF(ROWS(J$7:J696)&gt;$A$3*$A$4,"",INDEX(IndicatorsB[Indicator],MOD(ROWS(J$7:J696)-1,$A$3)+1))</f>
        <v>#ERROR!</v>
      </c>
      <c r="K696" s="146" t="str">
        <f>IF(ROWS(K$7:K696)&gt;$A$3*$A$4,"",INDEX(IndicatorsB[Indicator/ Requirement Text],MOD(ROWS(K$7:K696)-1,$A$3)+1))</f>
        <v>#ERROR!</v>
      </c>
      <c r="L696" s="146" t="str">
        <f>IF(ROWS(L$7:L696)&gt;$A$3*$A$4,"",INDEX(IndicatorsB[Footnotes &amp; Criterion],MOD(ROWS(L$7:L696)-1,$A$3)+1))</f>
        <v>#ERROR!</v>
      </c>
      <c r="M696" s="3"/>
      <c r="N696" s="3"/>
      <c r="O696" s="3"/>
      <c r="P696" s="3"/>
      <c r="Q696" s="3"/>
      <c r="R696" s="3"/>
      <c r="S696" s="3"/>
      <c r="T696" s="3"/>
      <c r="U696" s="3"/>
      <c r="V696" s="3"/>
      <c r="W696" s="3"/>
      <c r="X696" s="3"/>
      <c r="Y696" s="3"/>
      <c r="Z696" s="3"/>
    </row>
    <row r="697" ht="14.25" customHeight="1">
      <c r="A697" s="141" t="str">
        <f t="shared" si="1"/>
        <v>#ERROR!</v>
      </c>
      <c r="B697" s="142">
        <f t="shared" si="2"/>
        <v>1652</v>
      </c>
      <c r="C697" s="128" t="str">
        <f>IF(ROWS(C$7:C697)&gt;$A$3*$A$4,"",INDEX(IndicatorsB[SN],MOD(ROWS(C$7:C697)-1,$A$3)+1))</f>
        <v>#ERROR!</v>
      </c>
      <c r="D697" s="128" t="str">
        <f>IF(ROWS(D$7:D697)&gt;$A$3*$A$4,"",INDEX(IndicatorsB[CAR/ Standard],MOD(ROWS(D$7:D697)-1,$A$3)+1))</f>
        <v>#ERROR!</v>
      </c>
      <c r="E697" s="128" t="str">
        <f>IF(ROWS(E$7:E697)&gt;$A$3*$A$4,"",INDEX(IndicatorsB[Doc Version],MOD(ROWS(E$7:E697)-1,$A$3)+1))</f>
        <v>#ERROR!</v>
      </c>
      <c r="F697" s="147" t="str">
        <f t="shared" si="3"/>
        <v/>
      </c>
      <c r="G697" s="144" t="str">
        <f>IFERROR(INDEX('3) Site Information'!$B$7:$B$106,MATCH(AuditRepTemp_C!I697,WS3_SiteInfo[Site name],0)),"")</f>
        <v>#ERROR!</v>
      </c>
      <c r="H697" s="145" t="str">
        <f>IF(C697&lt;&gt;"",INDEX(WS3_SiteInfo[ASC Site ID
],MATCH(AuditRepTemp_C!F697,'3) Site Information'!A$7:A$106,0)),"")</f>
        <v>#ERROR!</v>
      </c>
      <c r="I697" s="145" t="str">
        <f>IF(C697&lt;&gt;"",INDEX(WS3_SiteInfo[Site name],MATCH(AuditRepTemp_C!F697,'3) Site Information'!A$7:A$106,0)),"")</f>
        <v>#ERROR!</v>
      </c>
      <c r="J697" s="146" t="str">
        <f>IF(ROWS(J$7:J697)&gt;$A$3*$A$4,"",INDEX(IndicatorsB[Indicator],MOD(ROWS(J$7:J697)-1,$A$3)+1))</f>
        <v>#ERROR!</v>
      </c>
      <c r="K697" s="146" t="str">
        <f>IF(ROWS(K$7:K697)&gt;$A$3*$A$4,"",INDEX(IndicatorsB[Indicator/ Requirement Text],MOD(ROWS(K$7:K697)-1,$A$3)+1))</f>
        <v>#ERROR!</v>
      </c>
      <c r="L697" s="146" t="str">
        <f>IF(ROWS(L$7:L697)&gt;$A$3*$A$4,"",INDEX(IndicatorsB[Footnotes &amp; Criterion],MOD(ROWS(L$7:L697)-1,$A$3)+1))</f>
        <v>#ERROR!</v>
      </c>
      <c r="M697" s="3"/>
      <c r="N697" s="3"/>
      <c r="O697" s="3"/>
      <c r="P697" s="3"/>
      <c r="Q697" s="3"/>
      <c r="R697" s="3"/>
      <c r="S697" s="3"/>
      <c r="T697" s="3"/>
      <c r="U697" s="3"/>
      <c r="V697" s="3"/>
      <c r="W697" s="3"/>
      <c r="X697" s="3"/>
      <c r="Y697" s="3"/>
      <c r="Z697" s="3"/>
    </row>
    <row r="698" ht="14.25" customHeight="1">
      <c r="A698" s="141" t="str">
        <f t="shared" si="1"/>
        <v>#ERROR!</v>
      </c>
      <c r="B698" s="142">
        <f t="shared" si="2"/>
        <v>1652</v>
      </c>
      <c r="C698" s="128" t="str">
        <f>IF(ROWS(C$7:C698)&gt;$A$3*$A$4,"",INDEX(IndicatorsB[SN],MOD(ROWS(C$7:C698)-1,$A$3)+1))</f>
        <v>#ERROR!</v>
      </c>
      <c r="D698" s="128" t="str">
        <f>IF(ROWS(D$7:D698)&gt;$A$3*$A$4,"",INDEX(IndicatorsB[CAR/ Standard],MOD(ROWS(D$7:D698)-1,$A$3)+1))</f>
        <v>#ERROR!</v>
      </c>
      <c r="E698" s="128" t="str">
        <f>IF(ROWS(E$7:E698)&gt;$A$3*$A$4,"",INDEX(IndicatorsB[Doc Version],MOD(ROWS(E$7:E698)-1,$A$3)+1))</f>
        <v>#ERROR!</v>
      </c>
      <c r="F698" s="147" t="str">
        <f t="shared" si="3"/>
        <v/>
      </c>
      <c r="G698" s="144" t="str">
        <f>IFERROR(INDEX('3) Site Information'!$B$7:$B$106,MATCH(AuditRepTemp_C!I698,WS3_SiteInfo[Site name],0)),"")</f>
        <v>#ERROR!</v>
      </c>
      <c r="H698" s="145" t="str">
        <f>IF(C698&lt;&gt;"",INDEX(WS3_SiteInfo[ASC Site ID
],MATCH(AuditRepTemp_C!F698,'3) Site Information'!A$7:A$106,0)),"")</f>
        <v>#ERROR!</v>
      </c>
      <c r="I698" s="145" t="str">
        <f>IF(C698&lt;&gt;"",INDEX(WS3_SiteInfo[Site name],MATCH(AuditRepTemp_C!F698,'3) Site Information'!A$7:A$106,0)),"")</f>
        <v>#ERROR!</v>
      </c>
      <c r="J698" s="146" t="str">
        <f>IF(ROWS(J$7:J698)&gt;$A$3*$A$4,"",INDEX(IndicatorsB[Indicator],MOD(ROWS(J$7:J698)-1,$A$3)+1))</f>
        <v>#ERROR!</v>
      </c>
      <c r="K698" s="146" t="str">
        <f>IF(ROWS(K$7:K698)&gt;$A$3*$A$4,"",INDEX(IndicatorsB[Indicator/ Requirement Text],MOD(ROWS(K$7:K698)-1,$A$3)+1))</f>
        <v>#ERROR!</v>
      </c>
      <c r="L698" s="146" t="str">
        <f>IF(ROWS(L$7:L698)&gt;$A$3*$A$4,"",INDEX(IndicatorsB[Footnotes &amp; Criterion],MOD(ROWS(L$7:L698)-1,$A$3)+1))</f>
        <v>#ERROR!</v>
      </c>
      <c r="M698" s="3"/>
      <c r="N698" s="3"/>
      <c r="O698" s="3"/>
      <c r="P698" s="3"/>
      <c r="Q698" s="3"/>
      <c r="R698" s="3"/>
      <c r="S698" s="3"/>
      <c r="T698" s="3"/>
      <c r="U698" s="3"/>
      <c r="V698" s="3"/>
      <c r="W698" s="3"/>
      <c r="X698" s="3"/>
      <c r="Y698" s="3"/>
      <c r="Z698" s="3"/>
    </row>
    <row r="699" ht="14.25" customHeight="1">
      <c r="A699" s="141" t="str">
        <f t="shared" si="1"/>
        <v>#ERROR!</v>
      </c>
      <c r="B699" s="142">
        <f t="shared" si="2"/>
        <v>1652</v>
      </c>
      <c r="C699" s="128" t="str">
        <f>IF(ROWS(C$7:C699)&gt;$A$3*$A$4,"",INDEX(IndicatorsB[SN],MOD(ROWS(C$7:C699)-1,$A$3)+1))</f>
        <v>#ERROR!</v>
      </c>
      <c r="D699" s="128" t="str">
        <f>IF(ROWS(D$7:D699)&gt;$A$3*$A$4,"",INDEX(IndicatorsB[CAR/ Standard],MOD(ROWS(D$7:D699)-1,$A$3)+1))</f>
        <v>#ERROR!</v>
      </c>
      <c r="E699" s="128" t="str">
        <f>IF(ROWS(E$7:E699)&gt;$A$3*$A$4,"",INDEX(IndicatorsB[Doc Version],MOD(ROWS(E$7:E699)-1,$A$3)+1))</f>
        <v>#ERROR!</v>
      </c>
      <c r="F699" s="147" t="str">
        <f t="shared" si="3"/>
        <v/>
      </c>
      <c r="G699" s="144" t="str">
        <f>IFERROR(INDEX('3) Site Information'!$B$7:$B$106,MATCH(AuditRepTemp_C!I699,WS3_SiteInfo[Site name],0)),"")</f>
        <v>#ERROR!</v>
      </c>
      <c r="H699" s="145" t="str">
        <f>IF(C699&lt;&gt;"",INDEX(WS3_SiteInfo[ASC Site ID
],MATCH(AuditRepTemp_C!F699,'3) Site Information'!A$7:A$106,0)),"")</f>
        <v>#ERROR!</v>
      </c>
      <c r="I699" s="145" t="str">
        <f>IF(C699&lt;&gt;"",INDEX(WS3_SiteInfo[Site name],MATCH(AuditRepTemp_C!F699,'3) Site Information'!A$7:A$106,0)),"")</f>
        <v>#ERROR!</v>
      </c>
      <c r="J699" s="146" t="str">
        <f>IF(ROWS(J$7:J699)&gt;$A$3*$A$4,"",INDEX(IndicatorsB[Indicator],MOD(ROWS(J$7:J699)-1,$A$3)+1))</f>
        <v>#ERROR!</v>
      </c>
      <c r="K699" s="146" t="str">
        <f>IF(ROWS(K$7:K699)&gt;$A$3*$A$4,"",INDEX(IndicatorsB[Indicator/ Requirement Text],MOD(ROWS(K$7:K699)-1,$A$3)+1))</f>
        <v>#ERROR!</v>
      </c>
      <c r="L699" s="146" t="str">
        <f>IF(ROWS(L$7:L699)&gt;$A$3*$A$4,"",INDEX(IndicatorsB[Footnotes &amp; Criterion],MOD(ROWS(L$7:L699)-1,$A$3)+1))</f>
        <v>#ERROR!</v>
      </c>
      <c r="M699" s="3"/>
      <c r="N699" s="3"/>
      <c r="O699" s="3"/>
      <c r="P699" s="3"/>
      <c r="Q699" s="3"/>
      <c r="R699" s="3"/>
      <c r="S699" s="3"/>
      <c r="T699" s="3"/>
      <c r="U699" s="3"/>
      <c r="V699" s="3"/>
      <c r="W699" s="3"/>
      <c r="X699" s="3"/>
      <c r="Y699" s="3"/>
      <c r="Z699" s="3"/>
    </row>
    <row r="700" ht="14.25" customHeight="1">
      <c r="A700" s="141" t="str">
        <f t="shared" si="1"/>
        <v>#ERROR!</v>
      </c>
      <c r="B700" s="142">
        <f t="shared" si="2"/>
        <v>1652</v>
      </c>
      <c r="C700" s="128" t="str">
        <f>IF(ROWS(C$7:C700)&gt;$A$3*$A$4,"",INDEX(IndicatorsB[SN],MOD(ROWS(C$7:C700)-1,$A$3)+1))</f>
        <v>#ERROR!</v>
      </c>
      <c r="D700" s="128" t="str">
        <f>IF(ROWS(D$7:D700)&gt;$A$3*$A$4,"",INDEX(IndicatorsB[CAR/ Standard],MOD(ROWS(D$7:D700)-1,$A$3)+1))</f>
        <v>#ERROR!</v>
      </c>
      <c r="E700" s="128" t="str">
        <f>IF(ROWS(E$7:E700)&gt;$A$3*$A$4,"",INDEX(IndicatorsB[Doc Version],MOD(ROWS(E$7:E700)-1,$A$3)+1))</f>
        <v>#ERROR!</v>
      </c>
      <c r="F700" s="147" t="str">
        <f t="shared" si="3"/>
        <v/>
      </c>
      <c r="G700" s="144" t="str">
        <f>IFERROR(INDEX('3) Site Information'!$B$7:$B$106,MATCH(AuditRepTemp_C!I700,WS3_SiteInfo[Site name],0)),"")</f>
        <v>#ERROR!</v>
      </c>
      <c r="H700" s="145" t="str">
        <f>IF(C700&lt;&gt;"",INDEX(WS3_SiteInfo[ASC Site ID
],MATCH(AuditRepTemp_C!F700,'3) Site Information'!A$7:A$106,0)),"")</f>
        <v>#ERROR!</v>
      </c>
      <c r="I700" s="145" t="str">
        <f>IF(C700&lt;&gt;"",INDEX(WS3_SiteInfo[Site name],MATCH(AuditRepTemp_C!F700,'3) Site Information'!A$7:A$106,0)),"")</f>
        <v>#ERROR!</v>
      </c>
      <c r="J700" s="146" t="str">
        <f>IF(ROWS(J$7:J700)&gt;$A$3*$A$4,"",INDEX(IndicatorsB[Indicator],MOD(ROWS(J$7:J700)-1,$A$3)+1))</f>
        <v>#ERROR!</v>
      </c>
      <c r="K700" s="146" t="str">
        <f>IF(ROWS(K$7:K700)&gt;$A$3*$A$4,"",INDEX(IndicatorsB[Indicator/ Requirement Text],MOD(ROWS(K$7:K700)-1,$A$3)+1))</f>
        <v>#ERROR!</v>
      </c>
      <c r="L700" s="146" t="str">
        <f>IF(ROWS(L$7:L700)&gt;$A$3*$A$4,"",INDEX(IndicatorsB[Footnotes &amp; Criterion],MOD(ROWS(L$7:L700)-1,$A$3)+1))</f>
        <v>#ERROR!</v>
      </c>
      <c r="M700" s="3"/>
      <c r="N700" s="3"/>
      <c r="O700" s="3"/>
      <c r="P700" s="3"/>
      <c r="Q700" s="3"/>
      <c r="R700" s="3"/>
      <c r="S700" s="3"/>
      <c r="T700" s="3"/>
      <c r="U700" s="3"/>
      <c r="V700" s="3"/>
      <c r="W700" s="3"/>
      <c r="X700" s="3"/>
      <c r="Y700" s="3"/>
      <c r="Z700" s="3"/>
    </row>
    <row r="701" ht="14.25" customHeight="1">
      <c r="A701" s="141" t="str">
        <f t="shared" si="1"/>
        <v>#ERROR!</v>
      </c>
      <c r="B701" s="142">
        <f t="shared" si="2"/>
        <v>1652</v>
      </c>
      <c r="C701" s="128" t="str">
        <f>IF(ROWS(C$7:C701)&gt;$A$3*$A$4,"",INDEX(IndicatorsB[SN],MOD(ROWS(C$7:C701)-1,$A$3)+1))</f>
        <v>#ERROR!</v>
      </c>
      <c r="D701" s="128" t="str">
        <f>IF(ROWS(D$7:D701)&gt;$A$3*$A$4,"",INDEX(IndicatorsB[CAR/ Standard],MOD(ROWS(D$7:D701)-1,$A$3)+1))</f>
        <v>#ERROR!</v>
      </c>
      <c r="E701" s="128" t="str">
        <f>IF(ROWS(E$7:E701)&gt;$A$3*$A$4,"",INDEX(IndicatorsB[Doc Version],MOD(ROWS(E$7:E701)-1,$A$3)+1))</f>
        <v>#ERROR!</v>
      </c>
      <c r="F701" s="147" t="str">
        <f t="shared" si="3"/>
        <v/>
      </c>
      <c r="G701" s="144" t="str">
        <f>IFERROR(INDEX('3) Site Information'!$B$7:$B$106,MATCH(AuditRepTemp_C!I701,WS3_SiteInfo[Site name],0)),"")</f>
        <v>#ERROR!</v>
      </c>
      <c r="H701" s="145" t="str">
        <f>IF(C701&lt;&gt;"",INDEX(WS3_SiteInfo[ASC Site ID
],MATCH(AuditRepTemp_C!F701,'3) Site Information'!A$7:A$106,0)),"")</f>
        <v>#ERROR!</v>
      </c>
      <c r="I701" s="145" t="str">
        <f>IF(C701&lt;&gt;"",INDEX(WS3_SiteInfo[Site name],MATCH(AuditRepTemp_C!F701,'3) Site Information'!A$7:A$106,0)),"")</f>
        <v>#ERROR!</v>
      </c>
      <c r="J701" s="146" t="str">
        <f>IF(ROWS(J$7:J701)&gt;$A$3*$A$4,"",INDEX(IndicatorsB[Indicator],MOD(ROWS(J$7:J701)-1,$A$3)+1))</f>
        <v>#ERROR!</v>
      </c>
      <c r="K701" s="146" t="str">
        <f>IF(ROWS(K$7:K701)&gt;$A$3*$A$4,"",INDEX(IndicatorsB[Indicator/ Requirement Text],MOD(ROWS(K$7:K701)-1,$A$3)+1))</f>
        <v>#ERROR!</v>
      </c>
      <c r="L701" s="146" t="str">
        <f>IF(ROWS(L$7:L701)&gt;$A$3*$A$4,"",INDEX(IndicatorsB[Footnotes &amp; Criterion],MOD(ROWS(L$7:L701)-1,$A$3)+1))</f>
        <v>#ERROR!</v>
      </c>
      <c r="M701" s="3"/>
      <c r="N701" s="3"/>
      <c r="O701" s="3"/>
      <c r="P701" s="3"/>
      <c r="Q701" s="3"/>
      <c r="R701" s="3"/>
      <c r="S701" s="3"/>
      <c r="T701" s="3"/>
      <c r="U701" s="3"/>
      <c r="V701" s="3"/>
      <c r="W701" s="3"/>
      <c r="X701" s="3"/>
      <c r="Y701" s="3"/>
      <c r="Z701" s="3"/>
    </row>
    <row r="702" ht="14.25" customHeight="1">
      <c r="A702" s="141" t="str">
        <f t="shared" si="1"/>
        <v>#ERROR!</v>
      </c>
      <c r="B702" s="142">
        <f t="shared" si="2"/>
        <v>1652</v>
      </c>
      <c r="C702" s="128" t="str">
        <f>IF(ROWS(C$7:C702)&gt;$A$3*$A$4,"",INDEX(IndicatorsB[SN],MOD(ROWS(C$7:C702)-1,$A$3)+1))</f>
        <v>#ERROR!</v>
      </c>
      <c r="D702" s="128" t="str">
        <f>IF(ROWS(D$7:D702)&gt;$A$3*$A$4,"",INDEX(IndicatorsB[CAR/ Standard],MOD(ROWS(D$7:D702)-1,$A$3)+1))</f>
        <v>#ERROR!</v>
      </c>
      <c r="E702" s="128" t="str">
        <f>IF(ROWS(E$7:E702)&gt;$A$3*$A$4,"",INDEX(IndicatorsB[Doc Version],MOD(ROWS(E$7:E702)-1,$A$3)+1))</f>
        <v>#ERROR!</v>
      </c>
      <c r="F702" s="147" t="str">
        <f t="shared" si="3"/>
        <v/>
      </c>
      <c r="G702" s="144" t="str">
        <f>IFERROR(INDEX('3) Site Information'!$B$7:$B$106,MATCH(AuditRepTemp_C!I702,WS3_SiteInfo[Site name],0)),"")</f>
        <v>#ERROR!</v>
      </c>
      <c r="H702" s="145" t="str">
        <f>IF(C702&lt;&gt;"",INDEX(WS3_SiteInfo[ASC Site ID
],MATCH(AuditRepTemp_C!F702,'3) Site Information'!A$7:A$106,0)),"")</f>
        <v>#ERROR!</v>
      </c>
      <c r="I702" s="145" t="str">
        <f>IF(C702&lt;&gt;"",INDEX(WS3_SiteInfo[Site name],MATCH(AuditRepTemp_C!F702,'3) Site Information'!A$7:A$106,0)),"")</f>
        <v>#ERROR!</v>
      </c>
      <c r="J702" s="146" t="str">
        <f>IF(ROWS(J$7:J702)&gt;$A$3*$A$4,"",INDEX(IndicatorsB[Indicator],MOD(ROWS(J$7:J702)-1,$A$3)+1))</f>
        <v>#ERROR!</v>
      </c>
      <c r="K702" s="146" t="str">
        <f>IF(ROWS(K$7:K702)&gt;$A$3*$A$4,"",INDEX(IndicatorsB[Indicator/ Requirement Text],MOD(ROWS(K$7:K702)-1,$A$3)+1))</f>
        <v>#ERROR!</v>
      </c>
      <c r="L702" s="146" t="str">
        <f>IF(ROWS(L$7:L702)&gt;$A$3*$A$4,"",INDEX(IndicatorsB[Footnotes &amp; Criterion],MOD(ROWS(L$7:L702)-1,$A$3)+1))</f>
        <v>#ERROR!</v>
      </c>
      <c r="M702" s="3"/>
      <c r="N702" s="3"/>
      <c r="O702" s="3"/>
      <c r="P702" s="3"/>
      <c r="Q702" s="3"/>
      <c r="R702" s="3"/>
      <c r="S702" s="3"/>
      <c r="T702" s="3"/>
      <c r="U702" s="3"/>
      <c r="V702" s="3"/>
      <c r="W702" s="3"/>
      <c r="X702" s="3"/>
      <c r="Y702" s="3"/>
      <c r="Z702" s="3"/>
    </row>
    <row r="703" ht="14.25" customHeight="1">
      <c r="A703" s="141" t="str">
        <f t="shared" si="1"/>
        <v>#ERROR!</v>
      </c>
      <c r="B703" s="142">
        <f t="shared" si="2"/>
        <v>1652</v>
      </c>
      <c r="C703" s="128" t="str">
        <f>IF(ROWS(C$7:C703)&gt;$A$3*$A$4,"",INDEX(IndicatorsB[SN],MOD(ROWS(C$7:C703)-1,$A$3)+1))</f>
        <v>#ERROR!</v>
      </c>
      <c r="D703" s="128" t="str">
        <f>IF(ROWS(D$7:D703)&gt;$A$3*$A$4,"",INDEX(IndicatorsB[CAR/ Standard],MOD(ROWS(D$7:D703)-1,$A$3)+1))</f>
        <v>#ERROR!</v>
      </c>
      <c r="E703" s="128" t="str">
        <f>IF(ROWS(E$7:E703)&gt;$A$3*$A$4,"",INDEX(IndicatorsB[Doc Version],MOD(ROWS(E$7:E703)-1,$A$3)+1))</f>
        <v>#ERROR!</v>
      </c>
      <c r="F703" s="147" t="str">
        <f t="shared" si="3"/>
        <v/>
      </c>
      <c r="G703" s="144" t="str">
        <f>IFERROR(INDEX('3) Site Information'!$B$7:$B$106,MATCH(AuditRepTemp_C!I703,WS3_SiteInfo[Site name],0)),"")</f>
        <v>#ERROR!</v>
      </c>
      <c r="H703" s="145" t="str">
        <f>IF(C703&lt;&gt;"",INDEX(WS3_SiteInfo[ASC Site ID
],MATCH(AuditRepTemp_C!F703,'3) Site Information'!A$7:A$106,0)),"")</f>
        <v>#ERROR!</v>
      </c>
      <c r="I703" s="145" t="str">
        <f>IF(C703&lt;&gt;"",INDEX(WS3_SiteInfo[Site name],MATCH(AuditRepTemp_C!F703,'3) Site Information'!A$7:A$106,0)),"")</f>
        <v>#ERROR!</v>
      </c>
      <c r="J703" s="146" t="str">
        <f>IF(ROWS(J$7:J703)&gt;$A$3*$A$4,"",INDEX(IndicatorsB[Indicator],MOD(ROWS(J$7:J703)-1,$A$3)+1))</f>
        <v>#ERROR!</v>
      </c>
      <c r="K703" s="146" t="str">
        <f>IF(ROWS(K$7:K703)&gt;$A$3*$A$4,"",INDEX(IndicatorsB[Indicator/ Requirement Text],MOD(ROWS(K$7:K703)-1,$A$3)+1))</f>
        <v>#ERROR!</v>
      </c>
      <c r="L703" s="146" t="str">
        <f>IF(ROWS(L$7:L703)&gt;$A$3*$A$4,"",INDEX(IndicatorsB[Footnotes &amp; Criterion],MOD(ROWS(L$7:L703)-1,$A$3)+1))</f>
        <v>#ERROR!</v>
      </c>
      <c r="M703" s="3"/>
      <c r="N703" s="3"/>
      <c r="O703" s="3"/>
      <c r="P703" s="3"/>
      <c r="Q703" s="3"/>
      <c r="R703" s="3"/>
      <c r="S703" s="3"/>
      <c r="T703" s="3"/>
      <c r="U703" s="3"/>
      <c r="V703" s="3"/>
      <c r="W703" s="3"/>
      <c r="X703" s="3"/>
      <c r="Y703" s="3"/>
      <c r="Z703" s="3"/>
    </row>
    <row r="704" ht="14.25" customHeight="1">
      <c r="A704" s="141" t="str">
        <f t="shared" si="1"/>
        <v>#ERROR!</v>
      </c>
      <c r="B704" s="142">
        <f t="shared" si="2"/>
        <v>1652</v>
      </c>
      <c r="C704" s="128" t="str">
        <f>IF(ROWS(C$7:C704)&gt;$A$3*$A$4,"",INDEX(IndicatorsB[SN],MOD(ROWS(C$7:C704)-1,$A$3)+1))</f>
        <v>#ERROR!</v>
      </c>
      <c r="D704" s="128" t="str">
        <f>IF(ROWS(D$7:D704)&gt;$A$3*$A$4,"",INDEX(IndicatorsB[CAR/ Standard],MOD(ROWS(D$7:D704)-1,$A$3)+1))</f>
        <v>#ERROR!</v>
      </c>
      <c r="E704" s="128" t="str">
        <f>IF(ROWS(E$7:E704)&gt;$A$3*$A$4,"",INDEX(IndicatorsB[Doc Version],MOD(ROWS(E$7:E704)-1,$A$3)+1))</f>
        <v>#ERROR!</v>
      </c>
      <c r="F704" s="147" t="str">
        <f t="shared" si="3"/>
        <v/>
      </c>
      <c r="G704" s="144" t="str">
        <f>IFERROR(INDEX('3) Site Information'!$B$7:$B$106,MATCH(AuditRepTemp_C!I704,WS3_SiteInfo[Site name],0)),"")</f>
        <v>#ERROR!</v>
      </c>
      <c r="H704" s="145" t="str">
        <f>IF(C704&lt;&gt;"",INDEX(WS3_SiteInfo[ASC Site ID
],MATCH(AuditRepTemp_C!F704,'3) Site Information'!A$7:A$106,0)),"")</f>
        <v>#ERROR!</v>
      </c>
      <c r="I704" s="145" t="str">
        <f>IF(C704&lt;&gt;"",INDEX(WS3_SiteInfo[Site name],MATCH(AuditRepTemp_C!F704,'3) Site Information'!A$7:A$106,0)),"")</f>
        <v>#ERROR!</v>
      </c>
      <c r="J704" s="146" t="str">
        <f>IF(ROWS(J$7:J704)&gt;$A$3*$A$4,"",INDEX(IndicatorsB[Indicator],MOD(ROWS(J$7:J704)-1,$A$3)+1))</f>
        <v>#ERROR!</v>
      </c>
      <c r="K704" s="146" t="str">
        <f>IF(ROWS(K$7:K704)&gt;$A$3*$A$4,"",INDEX(IndicatorsB[Indicator/ Requirement Text],MOD(ROWS(K$7:K704)-1,$A$3)+1))</f>
        <v>#ERROR!</v>
      </c>
      <c r="L704" s="146" t="str">
        <f>IF(ROWS(L$7:L704)&gt;$A$3*$A$4,"",INDEX(IndicatorsB[Footnotes &amp; Criterion],MOD(ROWS(L$7:L704)-1,$A$3)+1))</f>
        <v>#ERROR!</v>
      </c>
      <c r="M704" s="3"/>
      <c r="N704" s="3"/>
      <c r="O704" s="3"/>
      <c r="P704" s="3"/>
      <c r="Q704" s="3"/>
      <c r="R704" s="3"/>
      <c r="S704" s="3"/>
      <c r="T704" s="3"/>
      <c r="U704" s="3"/>
      <c r="V704" s="3"/>
      <c r="W704" s="3"/>
      <c r="X704" s="3"/>
      <c r="Y704" s="3"/>
      <c r="Z704" s="3"/>
    </row>
    <row r="705" ht="14.25" customHeight="1">
      <c r="A705" s="141" t="str">
        <f t="shared" si="1"/>
        <v>#ERROR!</v>
      </c>
      <c r="B705" s="142">
        <f t="shared" si="2"/>
        <v>1652</v>
      </c>
      <c r="C705" s="128" t="str">
        <f>IF(ROWS(C$7:C705)&gt;$A$3*$A$4,"",INDEX(IndicatorsB[SN],MOD(ROWS(C$7:C705)-1,$A$3)+1))</f>
        <v>#ERROR!</v>
      </c>
      <c r="D705" s="128" t="str">
        <f>IF(ROWS(D$7:D705)&gt;$A$3*$A$4,"",INDEX(IndicatorsB[CAR/ Standard],MOD(ROWS(D$7:D705)-1,$A$3)+1))</f>
        <v>#ERROR!</v>
      </c>
      <c r="E705" s="128" t="str">
        <f>IF(ROWS(E$7:E705)&gt;$A$3*$A$4,"",INDEX(IndicatorsB[Doc Version],MOD(ROWS(E$7:E705)-1,$A$3)+1))</f>
        <v>#ERROR!</v>
      </c>
      <c r="F705" s="147" t="str">
        <f t="shared" si="3"/>
        <v/>
      </c>
      <c r="G705" s="144" t="str">
        <f>IFERROR(INDEX('3) Site Information'!$B$7:$B$106,MATCH(AuditRepTemp_C!I705,WS3_SiteInfo[Site name],0)),"")</f>
        <v>#ERROR!</v>
      </c>
      <c r="H705" s="145" t="str">
        <f>IF(C705&lt;&gt;"",INDEX(WS3_SiteInfo[ASC Site ID
],MATCH(AuditRepTemp_C!F705,'3) Site Information'!A$7:A$106,0)),"")</f>
        <v>#ERROR!</v>
      </c>
      <c r="I705" s="145" t="str">
        <f>IF(C705&lt;&gt;"",INDEX(WS3_SiteInfo[Site name],MATCH(AuditRepTemp_C!F705,'3) Site Information'!A$7:A$106,0)),"")</f>
        <v>#ERROR!</v>
      </c>
      <c r="J705" s="146" t="str">
        <f>IF(ROWS(J$7:J705)&gt;$A$3*$A$4,"",INDEX(IndicatorsB[Indicator],MOD(ROWS(J$7:J705)-1,$A$3)+1))</f>
        <v>#ERROR!</v>
      </c>
      <c r="K705" s="146" t="str">
        <f>IF(ROWS(K$7:K705)&gt;$A$3*$A$4,"",INDEX(IndicatorsB[Indicator/ Requirement Text],MOD(ROWS(K$7:K705)-1,$A$3)+1))</f>
        <v>#ERROR!</v>
      </c>
      <c r="L705" s="146" t="str">
        <f>IF(ROWS(L$7:L705)&gt;$A$3*$A$4,"",INDEX(IndicatorsB[Footnotes &amp; Criterion],MOD(ROWS(L$7:L705)-1,$A$3)+1))</f>
        <v>#ERROR!</v>
      </c>
      <c r="M705" s="3"/>
      <c r="N705" s="3"/>
      <c r="O705" s="3"/>
      <c r="P705" s="3"/>
      <c r="Q705" s="3"/>
      <c r="R705" s="3"/>
      <c r="S705" s="3"/>
      <c r="T705" s="3"/>
      <c r="U705" s="3"/>
      <c r="V705" s="3"/>
      <c r="W705" s="3"/>
      <c r="X705" s="3"/>
      <c r="Y705" s="3"/>
      <c r="Z705" s="3"/>
    </row>
    <row r="706" ht="14.25" customHeight="1">
      <c r="A706" s="141" t="str">
        <f t="shared" si="1"/>
        <v>#ERROR!</v>
      </c>
      <c r="B706" s="142">
        <f t="shared" si="2"/>
        <v>1652</v>
      </c>
      <c r="C706" s="128" t="str">
        <f>IF(ROWS(C$7:C706)&gt;$A$3*$A$4,"",INDEX(IndicatorsB[SN],MOD(ROWS(C$7:C706)-1,$A$3)+1))</f>
        <v>#ERROR!</v>
      </c>
      <c r="D706" s="128" t="str">
        <f>IF(ROWS(D$7:D706)&gt;$A$3*$A$4,"",INDEX(IndicatorsB[CAR/ Standard],MOD(ROWS(D$7:D706)-1,$A$3)+1))</f>
        <v>#ERROR!</v>
      </c>
      <c r="E706" s="128" t="str">
        <f>IF(ROWS(E$7:E706)&gt;$A$3*$A$4,"",INDEX(IndicatorsB[Doc Version],MOD(ROWS(E$7:E706)-1,$A$3)+1))</f>
        <v>#ERROR!</v>
      </c>
      <c r="F706" s="147" t="str">
        <f t="shared" si="3"/>
        <v/>
      </c>
      <c r="G706" s="144" t="str">
        <f>IFERROR(INDEX('3) Site Information'!$B$7:$B$106,MATCH(AuditRepTemp_C!I706,WS3_SiteInfo[Site name],0)),"")</f>
        <v>#ERROR!</v>
      </c>
      <c r="H706" s="145" t="str">
        <f>IF(C706&lt;&gt;"",INDEX(WS3_SiteInfo[ASC Site ID
],MATCH(AuditRepTemp_C!F706,'3) Site Information'!A$7:A$106,0)),"")</f>
        <v>#ERROR!</v>
      </c>
      <c r="I706" s="145" t="str">
        <f>IF(C706&lt;&gt;"",INDEX(WS3_SiteInfo[Site name],MATCH(AuditRepTemp_C!F706,'3) Site Information'!A$7:A$106,0)),"")</f>
        <v>#ERROR!</v>
      </c>
      <c r="J706" s="146" t="str">
        <f>IF(ROWS(J$7:J706)&gt;$A$3*$A$4,"",INDEX(IndicatorsB[Indicator],MOD(ROWS(J$7:J706)-1,$A$3)+1))</f>
        <v>#ERROR!</v>
      </c>
      <c r="K706" s="146" t="str">
        <f>IF(ROWS(K$7:K706)&gt;$A$3*$A$4,"",INDEX(IndicatorsB[Indicator/ Requirement Text],MOD(ROWS(K$7:K706)-1,$A$3)+1))</f>
        <v>#ERROR!</v>
      </c>
      <c r="L706" s="146" t="str">
        <f>IF(ROWS(L$7:L706)&gt;$A$3*$A$4,"",INDEX(IndicatorsB[Footnotes &amp; Criterion],MOD(ROWS(L$7:L706)-1,$A$3)+1))</f>
        <v>#ERROR!</v>
      </c>
      <c r="M706" s="3"/>
      <c r="N706" s="3"/>
      <c r="O706" s="3"/>
      <c r="P706" s="3"/>
      <c r="Q706" s="3"/>
      <c r="R706" s="3"/>
      <c r="S706" s="3"/>
      <c r="T706" s="3"/>
      <c r="U706" s="3"/>
      <c r="V706" s="3"/>
      <c r="W706" s="3"/>
      <c r="X706" s="3"/>
      <c r="Y706" s="3"/>
      <c r="Z706" s="3"/>
    </row>
    <row r="707" ht="14.25" customHeight="1">
      <c r="A707" s="141" t="str">
        <f t="shared" si="1"/>
        <v>#ERROR!</v>
      </c>
      <c r="B707" s="142">
        <f t="shared" si="2"/>
        <v>1652</v>
      </c>
      <c r="C707" s="128" t="str">
        <f>IF(ROWS(C$7:C707)&gt;$A$3*$A$4,"",INDEX(IndicatorsB[SN],MOD(ROWS(C$7:C707)-1,$A$3)+1))</f>
        <v>#ERROR!</v>
      </c>
      <c r="D707" s="128" t="str">
        <f>IF(ROWS(D$7:D707)&gt;$A$3*$A$4,"",INDEX(IndicatorsB[CAR/ Standard],MOD(ROWS(D$7:D707)-1,$A$3)+1))</f>
        <v>#ERROR!</v>
      </c>
      <c r="E707" s="128" t="str">
        <f>IF(ROWS(E$7:E707)&gt;$A$3*$A$4,"",INDEX(IndicatorsB[Doc Version],MOD(ROWS(E$7:E707)-1,$A$3)+1))</f>
        <v>#ERROR!</v>
      </c>
      <c r="F707" s="147" t="str">
        <f t="shared" si="3"/>
        <v/>
      </c>
      <c r="G707" s="144" t="str">
        <f>IFERROR(INDEX('3) Site Information'!$B$7:$B$106,MATCH(AuditRepTemp_C!I707,WS3_SiteInfo[Site name],0)),"")</f>
        <v>#ERROR!</v>
      </c>
      <c r="H707" s="145" t="str">
        <f>IF(C707&lt;&gt;"",INDEX(WS3_SiteInfo[ASC Site ID
],MATCH(AuditRepTemp_C!F707,'3) Site Information'!A$7:A$106,0)),"")</f>
        <v>#ERROR!</v>
      </c>
      <c r="I707" s="145" t="str">
        <f>IF(C707&lt;&gt;"",INDEX(WS3_SiteInfo[Site name],MATCH(AuditRepTemp_C!F707,'3) Site Information'!A$7:A$106,0)),"")</f>
        <v>#ERROR!</v>
      </c>
      <c r="J707" s="146" t="str">
        <f>IF(ROWS(J$7:J707)&gt;$A$3*$A$4,"",INDEX(IndicatorsB[Indicator],MOD(ROWS(J$7:J707)-1,$A$3)+1))</f>
        <v>#ERROR!</v>
      </c>
      <c r="K707" s="146" t="str">
        <f>IF(ROWS(K$7:K707)&gt;$A$3*$A$4,"",INDEX(IndicatorsB[Indicator/ Requirement Text],MOD(ROWS(K$7:K707)-1,$A$3)+1))</f>
        <v>#ERROR!</v>
      </c>
      <c r="L707" s="146" t="str">
        <f>IF(ROWS(L$7:L707)&gt;$A$3*$A$4,"",INDEX(IndicatorsB[Footnotes &amp; Criterion],MOD(ROWS(L$7:L707)-1,$A$3)+1))</f>
        <v>#ERROR!</v>
      </c>
      <c r="M707" s="3"/>
      <c r="N707" s="3"/>
      <c r="O707" s="3"/>
      <c r="P707" s="3"/>
      <c r="Q707" s="3"/>
      <c r="R707" s="3"/>
      <c r="S707" s="3"/>
      <c r="T707" s="3"/>
      <c r="U707" s="3"/>
      <c r="V707" s="3"/>
      <c r="W707" s="3"/>
      <c r="X707" s="3"/>
      <c r="Y707" s="3"/>
      <c r="Z707" s="3"/>
    </row>
    <row r="708" ht="14.25" customHeight="1">
      <c r="A708" s="141" t="str">
        <f t="shared" si="1"/>
        <v>#ERROR!</v>
      </c>
      <c r="B708" s="142">
        <f t="shared" si="2"/>
        <v>1652</v>
      </c>
      <c r="C708" s="128" t="str">
        <f>IF(ROWS(C$7:C708)&gt;$A$3*$A$4,"",INDEX(IndicatorsB[SN],MOD(ROWS(C$7:C708)-1,$A$3)+1))</f>
        <v>#ERROR!</v>
      </c>
      <c r="D708" s="128" t="str">
        <f>IF(ROWS(D$7:D708)&gt;$A$3*$A$4,"",INDEX(IndicatorsB[CAR/ Standard],MOD(ROWS(D$7:D708)-1,$A$3)+1))</f>
        <v>#ERROR!</v>
      </c>
      <c r="E708" s="128" t="str">
        <f>IF(ROWS(E$7:E708)&gt;$A$3*$A$4,"",INDEX(IndicatorsB[Doc Version],MOD(ROWS(E$7:E708)-1,$A$3)+1))</f>
        <v>#ERROR!</v>
      </c>
      <c r="F708" s="147" t="str">
        <f t="shared" si="3"/>
        <v/>
      </c>
      <c r="G708" s="144" t="str">
        <f>IFERROR(INDEX('3) Site Information'!$B$7:$B$106,MATCH(AuditRepTemp_C!I708,WS3_SiteInfo[Site name],0)),"")</f>
        <v>#ERROR!</v>
      </c>
      <c r="H708" s="145" t="str">
        <f>IF(C708&lt;&gt;"",INDEX(WS3_SiteInfo[ASC Site ID
],MATCH(AuditRepTemp_C!F708,'3) Site Information'!A$7:A$106,0)),"")</f>
        <v>#ERROR!</v>
      </c>
      <c r="I708" s="145" t="str">
        <f>IF(C708&lt;&gt;"",INDEX(WS3_SiteInfo[Site name],MATCH(AuditRepTemp_C!F708,'3) Site Information'!A$7:A$106,0)),"")</f>
        <v>#ERROR!</v>
      </c>
      <c r="J708" s="146" t="str">
        <f>IF(ROWS(J$7:J708)&gt;$A$3*$A$4,"",INDEX(IndicatorsB[Indicator],MOD(ROWS(J$7:J708)-1,$A$3)+1))</f>
        <v>#ERROR!</v>
      </c>
      <c r="K708" s="146" t="str">
        <f>IF(ROWS(K$7:K708)&gt;$A$3*$A$4,"",INDEX(IndicatorsB[Indicator/ Requirement Text],MOD(ROWS(K$7:K708)-1,$A$3)+1))</f>
        <v>#ERROR!</v>
      </c>
      <c r="L708" s="146" t="str">
        <f>IF(ROWS(L$7:L708)&gt;$A$3*$A$4,"",INDEX(IndicatorsB[Footnotes &amp; Criterion],MOD(ROWS(L$7:L708)-1,$A$3)+1))</f>
        <v>#ERROR!</v>
      </c>
      <c r="M708" s="3"/>
      <c r="N708" s="3"/>
      <c r="O708" s="3"/>
      <c r="P708" s="3"/>
      <c r="Q708" s="3"/>
      <c r="R708" s="3"/>
      <c r="S708" s="3"/>
      <c r="T708" s="3"/>
      <c r="U708" s="3"/>
      <c r="V708" s="3"/>
      <c r="W708" s="3"/>
      <c r="X708" s="3"/>
      <c r="Y708" s="3"/>
      <c r="Z708" s="3"/>
    </row>
    <row r="709" ht="14.25" customHeight="1">
      <c r="A709" s="141" t="str">
        <f t="shared" si="1"/>
        <v>#ERROR!</v>
      </c>
      <c r="B709" s="142">
        <f t="shared" si="2"/>
        <v>1652</v>
      </c>
      <c r="C709" s="128" t="str">
        <f>IF(ROWS(C$7:C709)&gt;$A$3*$A$4,"",INDEX(IndicatorsB[SN],MOD(ROWS(C$7:C709)-1,$A$3)+1))</f>
        <v>#ERROR!</v>
      </c>
      <c r="D709" s="128" t="str">
        <f>IF(ROWS(D$7:D709)&gt;$A$3*$A$4,"",INDEX(IndicatorsB[CAR/ Standard],MOD(ROWS(D$7:D709)-1,$A$3)+1))</f>
        <v>#ERROR!</v>
      </c>
      <c r="E709" s="128" t="str">
        <f>IF(ROWS(E$7:E709)&gt;$A$3*$A$4,"",INDEX(IndicatorsB[Doc Version],MOD(ROWS(E$7:E709)-1,$A$3)+1))</f>
        <v>#ERROR!</v>
      </c>
      <c r="F709" s="147" t="str">
        <f t="shared" si="3"/>
        <v/>
      </c>
      <c r="G709" s="144" t="str">
        <f>IFERROR(INDEX('3) Site Information'!$B$7:$B$106,MATCH(AuditRepTemp_C!I709,WS3_SiteInfo[Site name],0)),"")</f>
        <v>#ERROR!</v>
      </c>
      <c r="H709" s="145" t="str">
        <f>IF(C709&lt;&gt;"",INDEX(WS3_SiteInfo[ASC Site ID
],MATCH(AuditRepTemp_C!F709,'3) Site Information'!A$7:A$106,0)),"")</f>
        <v>#ERROR!</v>
      </c>
      <c r="I709" s="145" t="str">
        <f>IF(C709&lt;&gt;"",INDEX(WS3_SiteInfo[Site name],MATCH(AuditRepTemp_C!F709,'3) Site Information'!A$7:A$106,0)),"")</f>
        <v>#ERROR!</v>
      </c>
      <c r="J709" s="146" t="str">
        <f>IF(ROWS(J$7:J709)&gt;$A$3*$A$4,"",INDEX(IndicatorsB[Indicator],MOD(ROWS(J$7:J709)-1,$A$3)+1))</f>
        <v>#ERROR!</v>
      </c>
      <c r="K709" s="146" t="str">
        <f>IF(ROWS(K$7:K709)&gt;$A$3*$A$4,"",INDEX(IndicatorsB[Indicator/ Requirement Text],MOD(ROWS(K$7:K709)-1,$A$3)+1))</f>
        <v>#ERROR!</v>
      </c>
      <c r="L709" s="146" t="str">
        <f>IF(ROWS(L$7:L709)&gt;$A$3*$A$4,"",INDEX(IndicatorsB[Footnotes &amp; Criterion],MOD(ROWS(L$7:L709)-1,$A$3)+1))</f>
        <v>#ERROR!</v>
      </c>
      <c r="M709" s="3"/>
      <c r="N709" s="3"/>
      <c r="O709" s="3"/>
      <c r="P709" s="3"/>
      <c r="Q709" s="3"/>
      <c r="R709" s="3"/>
      <c r="S709" s="3"/>
      <c r="T709" s="3"/>
      <c r="U709" s="3"/>
      <c r="V709" s="3"/>
      <c r="W709" s="3"/>
      <c r="X709" s="3"/>
      <c r="Y709" s="3"/>
      <c r="Z709" s="3"/>
    </row>
    <row r="710" ht="14.25" customHeight="1">
      <c r="A710" s="141" t="str">
        <f t="shared" si="1"/>
        <v>#ERROR!</v>
      </c>
      <c r="B710" s="142">
        <f t="shared" si="2"/>
        <v>1652</v>
      </c>
      <c r="C710" s="128" t="str">
        <f>IF(ROWS(C$7:C710)&gt;$A$3*$A$4,"",INDEX(IndicatorsB[SN],MOD(ROWS(C$7:C710)-1,$A$3)+1))</f>
        <v>#ERROR!</v>
      </c>
      <c r="D710" s="128" t="str">
        <f>IF(ROWS(D$7:D710)&gt;$A$3*$A$4,"",INDEX(IndicatorsB[CAR/ Standard],MOD(ROWS(D$7:D710)-1,$A$3)+1))</f>
        <v>#ERROR!</v>
      </c>
      <c r="E710" s="128" t="str">
        <f>IF(ROWS(E$7:E710)&gt;$A$3*$A$4,"",INDEX(IndicatorsB[Doc Version],MOD(ROWS(E$7:E710)-1,$A$3)+1))</f>
        <v>#ERROR!</v>
      </c>
      <c r="F710" s="147" t="str">
        <f t="shared" si="3"/>
        <v/>
      </c>
      <c r="G710" s="144" t="str">
        <f>IFERROR(INDEX('3) Site Information'!$B$7:$B$106,MATCH(AuditRepTemp_C!I710,WS3_SiteInfo[Site name],0)),"")</f>
        <v>#ERROR!</v>
      </c>
      <c r="H710" s="145" t="str">
        <f>IF(C710&lt;&gt;"",INDEX(WS3_SiteInfo[ASC Site ID
],MATCH(AuditRepTemp_C!F710,'3) Site Information'!A$7:A$106,0)),"")</f>
        <v>#ERROR!</v>
      </c>
      <c r="I710" s="145" t="str">
        <f>IF(C710&lt;&gt;"",INDEX(WS3_SiteInfo[Site name],MATCH(AuditRepTemp_C!F710,'3) Site Information'!A$7:A$106,0)),"")</f>
        <v>#ERROR!</v>
      </c>
      <c r="J710" s="146" t="str">
        <f>IF(ROWS(J$7:J710)&gt;$A$3*$A$4,"",INDEX(IndicatorsB[Indicator],MOD(ROWS(J$7:J710)-1,$A$3)+1))</f>
        <v>#ERROR!</v>
      </c>
      <c r="K710" s="146" t="str">
        <f>IF(ROWS(K$7:K710)&gt;$A$3*$A$4,"",INDEX(IndicatorsB[Indicator/ Requirement Text],MOD(ROWS(K$7:K710)-1,$A$3)+1))</f>
        <v>#ERROR!</v>
      </c>
      <c r="L710" s="146" t="str">
        <f>IF(ROWS(L$7:L710)&gt;$A$3*$A$4,"",INDEX(IndicatorsB[Footnotes &amp; Criterion],MOD(ROWS(L$7:L710)-1,$A$3)+1))</f>
        <v>#ERROR!</v>
      </c>
      <c r="M710" s="3"/>
      <c r="N710" s="3"/>
      <c r="O710" s="3"/>
      <c r="P710" s="3"/>
      <c r="Q710" s="3"/>
      <c r="R710" s="3"/>
      <c r="S710" s="3"/>
      <c r="T710" s="3"/>
      <c r="U710" s="3"/>
      <c r="V710" s="3"/>
      <c r="W710" s="3"/>
      <c r="X710" s="3"/>
      <c r="Y710" s="3"/>
      <c r="Z710" s="3"/>
    </row>
    <row r="711" ht="14.25" customHeight="1">
      <c r="A711" s="141" t="str">
        <f t="shared" si="1"/>
        <v>#ERROR!</v>
      </c>
      <c r="B711" s="142">
        <f t="shared" si="2"/>
        <v>1652</v>
      </c>
      <c r="C711" s="128" t="str">
        <f>IF(ROWS(C$7:C711)&gt;$A$3*$A$4,"",INDEX(IndicatorsB[SN],MOD(ROWS(C$7:C711)-1,$A$3)+1))</f>
        <v>#ERROR!</v>
      </c>
      <c r="D711" s="128" t="str">
        <f>IF(ROWS(D$7:D711)&gt;$A$3*$A$4,"",INDEX(IndicatorsB[CAR/ Standard],MOD(ROWS(D$7:D711)-1,$A$3)+1))</f>
        <v>#ERROR!</v>
      </c>
      <c r="E711" s="128" t="str">
        <f>IF(ROWS(E$7:E711)&gt;$A$3*$A$4,"",INDEX(IndicatorsB[Doc Version],MOD(ROWS(E$7:E711)-1,$A$3)+1))</f>
        <v>#ERROR!</v>
      </c>
      <c r="F711" s="147" t="str">
        <f t="shared" si="3"/>
        <v/>
      </c>
      <c r="G711" s="144" t="str">
        <f>IFERROR(INDEX('3) Site Information'!$B$7:$B$106,MATCH(AuditRepTemp_C!I711,WS3_SiteInfo[Site name],0)),"")</f>
        <v>#ERROR!</v>
      </c>
      <c r="H711" s="145" t="str">
        <f>IF(C711&lt;&gt;"",INDEX(WS3_SiteInfo[ASC Site ID
],MATCH(AuditRepTemp_C!F711,'3) Site Information'!A$7:A$106,0)),"")</f>
        <v>#ERROR!</v>
      </c>
      <c r="I711" s="145" t="str">
        <f>IF(C711&lt;&gt;"",INDEX(WS3_SiteInfo[Site name],MATCH(AuditRepTemp_C!F711,'3) Site Information'!A$7:A$106,0)),"")</f>
        <v>#ERROR!</v>
      </c>
      <c r="J711" s="146" t="str">
        <f>IF(ROWS(J$7:J711)&gt;$A$3*$A$4,"",INDEX(IndicatorsB[Indicator],MOD(ROWS(J$7:J711)-1,$A$3)+1))</f>
        <v>#ERROR!</v>
      </c>
      <c r="K711" s="146" t="str">
        <f>IF(ROWS(K$7:K711)&gt;$A$3*$A$4,"",INDEX(IndicatorsB[Indicator/ Requirement Text],MOD(ROWS(K$7:K711)-1,$A$3)+1))</f>
        <v>#ERROR!</v>
      </c>
      <c r="L711" s="146" t="str">
        <f>IF(ROWS(L$7:L711)&gt;$A$3*$A$4,"",INDEX(IndicatorsB[Footnotes &amp; Criterion],MOD(ROWS(L$7:L711)-1,$A$3)+1))</f>
        <v>#ERROR!</v>
      </c>
      <c r="M711" s="3"/>
      <c r="N711" s="3"/>
      <c r="O711" s="3"/>
      <c r="P711" s="3"/>
      <c r="Q711" s="3"/>
      <c r="R711" s="3"/>
      <c r="S711" s="3"/>
      <c r="T711" s="3"/>
      <c r="U711" s="3"/>
      <c r="V711" s="3"/>
      <c r="W711" s="3"/>
      <c r="X711" s="3"/>
      <c r="Y711" s="3"/>
      <c r="Z711" s="3"/>
    </row>
    <row r="712" ht="14.25" customHeight="1">
      <c r="A712" s="141" t="str">
        <f t="shared" si="1"/>
        <v>#ERROR!</v>
      </c>
      <c r="B712" s="142">
        <f t="shared" si="2"/>
        <v>1652</v>
      </c>
      <c r="C712" s="128" t="str">
        <f>IF(ROWS(C$7:C712)&gt;$A$3*$A$4,"",INDEX(IndicatorsB[SN],MOD(ROWS(C$7:C712)-1,$A$3)+1))</f>
        <v>#ERROR!</v>
      </c>
      <c r="D712" s="128" t="str">
        <f>IF(ROWS(D$7:D712)&gt;$A$3*$A$4,"",INDEX(IndicatorsB[CAR/ Standard],MOD(ROWS(D$7:D712)-1,$A$3)+1))</f>
        <v>#ERROR!</v>
      </c>
      <c r="E712" s="128" t="str">
        <f>IF(ROWS(E$7:E712)&gt;$A$3*$A$4,"",INDEX(IndicatorsB[Doc Version],MOD(ROWS(E$7:E712)-1,$A$3)+1))</f>
        <v>#ERROR!</v>
      </c>
      <c r="F712" s="147" t="str">
        <f t="shared" si="3"/>
        <v/>
      </c>
      <c r="G712" s="144" t="str">
        <f>IFERROR(INDEX('3) Site Information'!$B$7:$B$106,MATCH(AuditRepTemp_C!I712,WS3_SiteInfo[Site name],0)),"")</f>
        <v>#ERROR!</v>
      </c>
      <c r="H712" s="145" t="str">
        <f>IF(C712&lt;&gt;"",INDEX(WS3_SiteInfo[ASC Site ID
],MATCH(AuditRepTemp_C!F712,'3) Site Information'!A$7:A$106,0)),"")</f>
        <v>#ERROR!</v>
      </c>
      <c r="I712" s="145" t="str">
        <f>IF(C712&lt;&gt;"",INDEX(WS3_SiteInfo[Site name],MATCH(AuditRepTemp_C!F712,'3) Site Information'!A$7:A$106,0)),"")</f>
        <v>#ERROR!</v>
      </c>
      <c r="J712" s="146" t="str">
        <f>IF(ROWS(J$7:J712)&gt;$A$3*$A$4,"",INDEX(IndicatorsB[Indicator],MOD(ROWS(J$7:J712)-1,$A$3)+1))</f>
        <v>#ERROR!</v>
      </c>
      <c r="K712" s="146" t="str">
        <f>IF(ROWS(K$7:K712)&gt;$A$3*$A$4,"",INDEX(IndicatorsB[Indicator/ Requirement Text],MOD(ROWS(K$7:K712)-1,$A$3)+1))</f>
        <v>#ERROR!</v>
      </c>
      <c r="L712" s="146" t="str">
        <f>IF(ROWS(L$7:L712)&gt;$A$3*$A$4,"",INDEX(IndicatorsB[Footnotes &amp; Criterion],MOD(ROWS(L$7:L712)-1,$A$3)+1))</f>
        <v>#ERROR!</v>
      </c>
      <c r="M712" s="3"/>
      <c r="N712" s="3"/>
      <c r="O712" s="3"/>
      <c r="P712" s="3"/>
      <c r="Q712" s="3"/>
      <c r="R712" s="3"/>
      <c r="S712" s="3"/>
      <c r="T712" s="3"/>
      <c r="U712" s="3"/>
      <c r="V712" s="3"/>
      <c r="W712" s="3"/>
      <c r="X712" s="3"/>
      <c r="Y712" s="3"/>
      <c r="Z712" s="3"/>
    </row>
    <row r="713" ht="14.25" customHeight="1">
      <c r="A713" s="141" t="str">
        <f t="shared" si="1"/>
        <v>#ERROR!</v>
      </c>
      <c r="B713" s="142">
        <f t="shared" si="2"/>
        <v>1652</v>
      </c>
      <c r="C713" s="128" t="str">
        <f>IF(ROWS(C$7:C713)&gt;$A$3*$A$4,"",INDEX(IndicatorsB[SN],MOD(ROWS(C$7:C713)-1,$A$3)+1))</f>
        <v>#ERROR!</v>
      </c>
      <c r="D713" s="128" t="str">
        <f>IF(ROWS(D$7:D713)&gt;$A$3*$A$4,"",INDEX(IndicatorsB[CAR/ Standard],MOD(ROWS(D$7:D713)-1,$A$3)+1))</f>
        <v>#ERROR!</v>
      </c>
      <c r="E713" s="128" t="str">
        <f>IF(ROWS(E$7:E713)&gt;$A$3*$A$4,"",INDEX(IndicatorsB[Doc Version],MOD(ROWS(E$7:E713)-1,$A$3)+1))</f>
        <v>#ERROR!</v>
      </c>
      <c r="F713" s="147" t="str">
        <f t="shared" si="3"/>
        <v/>
      </c>
      <c r="G713" s="144" t="str">
        <f>IFERROR(INDEX('3) Site Information'!$B$7:$B$106,MATCH(AuditRepTemp_C!I713,WS3_SiteInfo[Site name],0)),"")</f>
        <v>#ERROR!</v>
      </c>
      <c r="H713" s="145" t="str">
        <f>IF(C713&lt;&gt;"",INDEX(WS3_SiteInfo[ASC Site ID
],MATCH(AuditRepTemp_C!F713,'3) Site Information'!A$7:A$106,0)),"")</f>
        <v>#ERROR!</v>
      </c>
      <c r="I713" s="145" t="str">
        <f>IF(C713&lt;&gt;"",INDEX(WS3_SiteInfo[Site name],MATCH(AuditRepTemp_C!F713,'3) Site Information'!A$7:A$106,0)),"")</f>
        <v>#ERROR!</v>
      </c>
      <c r="J713" s="146" t="str">
        <f>IF(ROWS(J$7:J713)&gt;$A$3*$A$4,"",INDEX(IndicatorsB[Indicator],MOD(ROWS(J$7:J713)-1,$A$3)+1))</f>
        <v>#ERROR!</v>
      </c>
      <c r="K713" s="146" t="str">
        <f>IF(ROWS(K$7:K713)&gt;$A$3*$A$4,"",INDEX(IndicatorsB[Indicator/ Requirement Text],MOD(ROWS(K$7:K713)-1,$A$3)+1))</f>
        <v>#ERROR!</v>
      </c>
      <c r="L713" s="146" t="str">
        <f>IF(ROWS(L$7:L713)&gt;$A$3*$A$4,"",INDEX(IndicatorsB[Footnotes &amp; Criterion],MOD(ROWS(L$7:L713)-1,$A$3)+1))</f>
        <v>#ERROR!</v>
      </c>
      <c r="M713" s="3"/>
      <c r="N713" s="3"/>
      <c r="O713" s="3"/>
      <c r="P713" s="3"/>
      <c r="Q713" s="3"/>
      <c r="R713" s="3"/>
      <c r="S713" s="3"/>
      <c r="T713" s="3"/>
      <c r="U713" s="3"/>
      <c r="V713" s="3"/>
      <c r="W713" s="3"/>
      <c r="X713" s="3"/>
      <c r="Y713" s="3"/>
      <c r="Z713" s="3"/>
    </row>
    <row r="714" ht="14.25" customHeight="1">
      <c r="A714" s="141" t="str">
        <f t="shared" si="1"/>
        <v>#ERROR!</v>
      </c>
      <c r="B714" s="142">
        <f t="shared" si="2"/>
        <v>1652</v>
      </c>
      <c r="C714" s="128" t="str">
        <f>IF(ROWS(C$7:C714)&gt;$A$3*$A$4,"",INDEX(IndicatorsB[SN],MOD(ROWS(C$7:C714)-1,$A$3)+1))</f>
        <v>#ERROR!</v>
      </c>
      <c r="D714" s="128" t="str">
        <f>IF(ROWS(D$7:D714)&gt;$A$3*$A$4,"",INDEX(IndicatorsB[CAR/ Standard],MOD(ROWS(D$7:D714)-1,$A$3)+1))</f>
        <v>#ERROR!</v>
      </c>
      <c r="E714" s="128" t="str">
        <f>IF(ROWS(E$7:E714)&gt;$A$3*$A$4,"",INDEX(IndicatorsB[Doc Version],MOD(ROWS(E$7:E714)-1,$A$3)+1))</f>
        <v>#ERROR!</v>
      </c>
      <c r="F714" s="147" t="str">
        <f t="shared" si="3"/>
        <v/>
      </c>
      <c r="G714" s="144" t="str">
        <f>IFERROR(INDEX('3) Site Information'!$B$7:$B$106,MATCH(AuditRepTemp_C!I714,WS3_SiteInfo[Site name],0)),"")</f>
        <v>#ERROR!</v>
      </c>
      <c r="H714" s="145" t="str">
        <f>IF(C714&lt;&gt;"",INDEX(WS3_SiteInfo[ASC Site ID
],MATCH(AuditRepTemp_C!F714,'3) Site Information'!A$7:A$106,0)),"")</f>
        <v>#ERROR!</v>
      </c>
      <c r="I714" s="145" t="str">
        <f>IF(C714&lt;&gt;"",INDEX(WS3_SiteInfo[Site name],MATCH(AuditRepTemp_C!F714,'3) Site Information'!A$7:A$106,0)),"")</f>
        <v>#ERROR!</v>
      </c>
      <c r="J714" s="146" t="str">
        <f>IF(ROWS(J$7:J714)&gt;$A$3*$A$4,"",INDEX(IndicatorsB[Indicator],MOD(ROWS(J$7:J714)-1,$A$3)+1))</f>
        <v>#ERROR!</v>
      </c>
      <c r="K714" s="146" t="str">
        <f>IF(ROWS(K$7:K714)&gt;$A$3*$A$4,"",INDEX(IndicatorsB[Indicator/ Requirement Text],MOD(ROWS(K$7:K714)-1,$A$3)+1))</f>
        <v>#ERROR!</v>
      </c>
      <c r="L714" s="146" t="str">
        <f>IF(ROWS(L$7:L714)&gt;$A$3*$A$4,"",INDEX(IndicatorsB[Footnotes &amp; Criterion],MOD(ROWS(L$7:L714)-1,$A$3)+1))</f>
        <v>#ERROR!</v>
      </c>
      <c r="M714" s="3"/>
      <c r="N714" s="3"/>
      <c r="O714" s="3"/>
      <c r="P714" s="3"/>
      <c r="Q714" s="3"/>
      <c r="R714" s="3"/>
      <c r="S714" s="3"/>
      <c r="T714" s="3"/>
      <c r="U714" s="3"/>
      <c r="V714" s="3"/>
      <c r="W714" s="3"/>
      <c r="X714" s="3"/>
      <c r="Y714" s="3"/>
      <c r="Z714" s="3"/>
    </row>
    <row r="715" ht="14.25" customHeight="1">
      <c r="A715" s="141" t="str">
        <f t="shared" si="1"/>
        <v>#ERROR!</v>
      </c>
      <c r="B715" s="142">
        <f t="shared" si="2"/>
        <v>1652</v>
      </c>
      <c r="C715" s="128" t="str">
        <f>IF(ROWS(C$7:C715)&gt;$A$3*$A$4,"",INDEX(IndicatorsB[SN],MOD(ROWS(C$7:C715)-1,$A$3)+1))</f>
        <v>#ERROR!</v>
      </c>
      <c r="D715" s="128" t="str">
        <f>IF(ROWS(D$7:D715)&gt;$A$3*$A$4,"",INDEX(IndicatorsB[CAR/ Standard],MOD(ROWS(D$7:D715)-1,$A$3)+1))</f>
        <v>#ERROR!</v>
      </c>
      <c r="E715" s="128" t="str">
        <f>IF(ROWS(E$7:E715)&gt;$A$3*$A$4,"",INDEX(IndicatorsB[Doc Version],MOD(ROWS(E$7:E715)-1,$A$3)+1))</f>
        <v>#ERROR!</v>
      </c>
      <c r="F715" s="147" t="str">
        <f t="shared" si="3"/>
        <v/>
      </c>
      <c r="G715" s="144" t="str">
        <f>IFERROR(INDEX('3) Site Information'!$B$7:$B$106,MATCH(AuditRepTemp_C!I715,WS3_SiteInfo[Site name],0)),"")</f>
        <v>#ERROR!</v>
      </c>
      <c r="H715" s="145" t="str">
        <f>IF(C715&lt;&gt;"",INDEX(WS3_SiteInfo[ASC Site ID
],MATCH(AuditRepTemp_C!F715,'3) Site Information'!A$7:A$106,0)),"")</f>
        <v>#ERROR!</v>
      </c>
      <c r="I715" s="145" t="str">
        <f>IF(C715&lt;&gt;"",INDEX(WS3_SiteInfo[Site name],MATCH(AuditRepTemp_C!F715,'3) Site Information'!A$7:A$106,0)),"")</f>
        <v>#ERROR!</v>
      </c>
      <c r="J715" s="146" t="str">
        <f>IF(ROWS(J$7:J715)&gt;$A$3*$A$4,"",INDEX(IndicatorsB[Indicator],MOD(ROWS(J$7:J715)-1,$A$3)+1))</f>
        <v>#ERROR!</v>
      </c>
      <c r="K715" s="146" t="str">
        <f>IF(ROWS(K$7:K715)&gt;$A$3*$A$4,"",INDEX(IndicatorsB[Indicator/ Requirement Text],MOD(ROWS(K$7:K715)-1,$A$3)+1))</f>
        <v>#ERROR!</v>
      </c>
      <c r="L715" s="146" t="str">
        <f>IF(ROWS(L$7:L715)&gt;$A$3*$A$4,"",INDEX(IndicatorsB[Footnotes &amp; Criterion],MOD(ROWS(L$7:L715)-1,$A$3)+1))</f>
        <v>#ERROR!</v>
      </c>
      <c r="M715" s="3"/>
      <c r="N715" s="3"/>
      <c r="O715" s="3"/>
      <c r="P715" s="3"/>
      <c r="Q715" s="3"/>
      <c r="R715" s="3"/>
      <c r="S715" s="3"/>
      <c r="T715" s="3"/>
      <c r="U715" s="3"/>
      <c r="V715" s="3"/>
      <c r="W715" s="3"/>
      <c r="X715" s="3"/>
      <c r="Y715" s="3"/>
      <c r="Z715" s="3"/>
    </row>
    <row r="716" ht="14.25" customHeight="1">
      <c r="A716" s="141" t="str">
        <f t="shared" si="1"/>
        <v>#ERROR!</v>
      </c>
      <c r="B716" s="142">
        <f t="shared" si="2"/>
        <v>1652</v>
      </c>
      <c r="C716" s="128" t="str">
        <f>IF(ROWS(C$7:C716)&gt;$A$3*$A$4,"",INDEX(IndicatorsB[SN],MOD(ROWS(C$7:C716)-1,$A$3)+1))</f>
        <v>#ERROR!</v>
      </c>
      <c r="D716" s="128" t="str">
        <f>IF(ROWS(D$7:D716)&gt;$A$3*$A$4,"",INDEX(IndicatorsB[CAR/ Standard],MOD(ROWS(D$7:D716)-1,$A$3)+1))</f>
        <v>#ERROR!</v>
      </c>
      <c r="E716" s="128" t="str">
        <f>IF(ROWS(E$7:E716)&gt;$A$3*$A$4,"",INDEX(IndicatorsB[Doc Version],MOD(ROWS(E$7:E716)-1,$A$3)+1))</f>
        <v>#ERROR!</v>
      </c>
      <c r="F716" s="147" t="str">
        <f t="shared" si="3"/>
        <v/>
      </c>
      <c r="G716" s="144" t="str">
        <f>IFERROR(INDEX('3) Site Information'!$B$7:$B$106,MATCH(AuditRepTemp_C!I716,WS3_SiteInfo[Site name],0)),"")</f>
        <v>#ERROR!</v>
      </c>
      <c r="H716" s="145" t="str">
        <f>IF(C716&lt;&gt;"",INDEX(WS3_SiteInfo[ASC Site ID
],MATCH(AuditRepTemp_C!F716,'3) Site Information'!A$7:A$106,0)),"")</f>
        <v>#ERROR!</v>
      </c>
      <c r="I716" s="145" t="str">
        <f>IF(C716&lt;&gt;"",INDEX(WS3_SiteInfo[Site name],MATCH(AuditRepTemp_C!F716,'3) Site Information'!A$7:A$106,0)),"")</f>
        <v>#ERROR!</v>
      </c>
      <c r="J716" s="146" t="str">
        <f>IF(ROWS(J$7:J716)&gt;$A$3*$A$4,"",INDEX(IndicatorsB[Indicator],MOD(ROWS(J$7:J716)-1,$A$3)+1))</f>
        <v>#ERROR!</v>
      </c>
      <c r="K716" s="146" t="str">
        <f>IF(ROWS(K$7:K716)&gt;$A$3*$A$4,"",INDEX(IndicatorsB[Indicator/ Requirement Text],MOD(ROWS(K$7:K716)-1,$A$3)+1))</f>
        <v>#ERROR!</v>
      </c>
      <c r="L716" s="146" t="str">
        <f>IF(ROWS(L$7:L716)&gt;$A$3*$A$4,"",INDEX(IndicatorsB[Footnotes &amp; Criterion],MOD(ROWS(L$7:L716)-1,$A$3)+1))</f>
        <v>#ERROR!</v>
      </c>
      <c r="M716" s="3"/>
      <c r="N716" s="3"/>
      <c r="O716" s="3"/>
      <c r="P716" s="3"/>
      <c r="Q716" s="3"/>
      <c r="R716" s="3"/>
      <c r="S716" s="3"/>
      <c r="T716" s="3"/>
      <c r="U716" s="3"/>
      <c r="V716" s="3"/>
      <c r="W716" s="3"/>
      <c r="X716" s="3"/>
      <c r="Y716" s="3"/>
      <c r="Z716" s="3"/>
    </row>
    <row r="717" ht="14.25" customHeight="1">
      <c r="A717" s="141" t="str">
        <f t="shared" si="1"/>
        <v>#ERROR!</v>
      </c>
      <c r="B717" s="142">
        <f t="shared" si="2"/>
        <v>1652</v>
      </c>
      <c r="C717" s="128" t="str">
        <f>IF(ROWS(C$7:C717)&gt;$A$3*$A$4,"",INDEX(IndicatorsB[SN],MOD(ROWS(C$7:C717)-1,$A$3)+1))</f>
        <v>#ERROR!</v>
      </c>
      <c r="D717" s="128" t="str">
        <f>IF(ROWS(D$7:D717)&gt;$A$3*$A$4,"",INDEX(IndicatorsB[CAR/ Standard],MOD(ROWS(D$7:D717)-1,$A$3)+1))</f>
        <v>#ERROR!</v>
      </c>
      <c r="E717" s="128" t="str">
        <f>IF(ROWS(E$7:E717)&gt;$A$3*$A$4,"",INDEX(IndicatorsB[Doc Version],MOD(ROWS(E$7:E717)-1,$A$3)+1))</f>
        <v>#ERROR!</v>
      </c>
      <c r="F717" s="147" t="str">
        <f t="shared" si="3"/>
        <v/>
      </c>
      <c r="G717" s="144" t="str">
        <f>IFERROR(INDEX('3) Site Information'!$B$7:$B$106,MATCH(AuditRepTemp_C!I717,WS3_SiteInfo[Site name],0)),"")</f>
        <v>#ERROR!</v>
      </c>
      <c r="H717" s="145" t="str">
        <f>IF(C717&lt;&gt;"",INDEX(WS3_SiteInfo[ASC Site ID
],MATCH(AuditRepTemp_C!F717,'3) Site Information'!A$7:A$106,0)),"")</f>
        <v>#ERROR!</v>
      </c>
      <c r="I717" s="145" t="str">
        <f>IF(C717&lt;&gt;"",INDEX(WS3_SiteInfo[Site name],MATCH(AuditRepTemp_C!F717,'3) Site Information'!A$7:A$106,0)),"")</f>
        <v>#ERROR!</v>
      </c>
      <c r="J717" s="146" t="str">
        <f>IF(ROWS(J$7:J717)&gt;$A$3*$A$4,"",INDEX(IndicatorsB[Indicator],MOD(ROWS(J$7:J717)-1,$A$3)+1))</f>
        <v>#ERROR!</v>
      </c>
      <c r="K717" s="146" t="str">
        <f>IF(ROWS(K$7:K717)&gt;$A$3*$A$4,"",INDEX(IndicatorsB[Indicator/ Requirement Text],MOD(ROWS(K$7:K717)-1,$A$3)+1))</f>
        <v>#ERROR!</v>
      </c>
      <c r="L717" s="146" t="str">
        <f>IF(ROWS(L$7:L717)&gt;$A$3*$A$4,"",INDEX(IndicatorsB[Footnotes &amp; Criterion],MOD(ROWS(L$7:L717)-1,$A$3)+1))</f>
        <v>#ERROR!</v>
      </c>
      <c r="M717" s="3"/>
      <c r="N717" s="3"/>
      <c r="O717" s="3"/>
      <c r="P717" s="3"/>
      <c r="Q717" s="3"/>
      <c r="R717" s="3"/>
      <c r="S717" s="3"/>
      <c r="T717" s="3"/>
      <c r="U717" s="3"/>
      <c r="V717" s="3"/>
      <c r="W717" s="3"/>
      <c r="X717" s="3"/>
      <c r="Y717" s="3"/>
      <c r="Z717" s="3"/>
    </row>
    <row r="718" ht="14.25" customHeight="1">
      <c r="A718" s="141" t="str">
        <f t="shared" si="1"/>
        <v>#ERROR!</v>
      </c>
      <c r="B718" s="142">
        <f t="shared" si="2"/>
        <v>1652</v>
      </c>
      <c r="C718" s="128" t="str">
        <f>IF(ROWS(C$7:C718)&gt;$A$3*$A$4,"",INDEX(IndicatorsB[SN],MOD(ROWS(C$7:C718)-1,$A$3)+1))</f>
        <v>#ERROR!</v>
      </c>
      <c r="D718" s="128" t="str">
        <f>IF(ROWS(D$7:D718)&gt;$A$3*$A$4,"",INDEX(IndicatorsB[CAR/ Standard],MOD(ROWS(D$7:D718)-1,$A$3)+1))</f>
        <v>#ERROR!</v>
      </c>
      <c r="E718" s="128" t="str">
        <f>IF(ROWS(E$7:E718)&gt;$A$3*$A$4,"",INDEX(IndicatorsB[Doc Version],MOD(ROWS(E$7:E718)-1,$A$3)+1))</f>
        <v>#ERROR!</v>
      </c>
      <c r="F718" s="147" t="str">
        <f t="shared" si="3"/>
        <v/>
      </c>
      <c r="G718" s="144" t="str">
        <f>IFERROR(INDEX('3) Site Information'!$B$7:$B$106,MATCH(AuditRepTemp_C!I718,WS3_SiteInfo[Site name],0)),"")</f>
        <v>#ERROR!</v>
      </c>
      <c r="H718" s="145" t="str">
        <f>IF(C718&lt;&gt;"",INDEX(WS3_SiteInfo[ASC Site ID
],MATCH(AuditRepTemp_C!F718,'3) Site Information'!A$7:A$106,0)),"")</f>
        <v>#ERROR!</v>
      </c>
      <c r="I718" s="145" t="str">
        <f>IF(C718&lt;&gt;"",INDEX(WS3_SiteInfo[Site name],MATCH(AuditRepTemp_C!F718,'3) Site Information'!A$7:A$106,0)),"")</f>
        <v>#ERROR!</v>
      </c>
      <c r="J718" s="146" t="str">
        <f>IF(ROWS(J$7:J718)&gt;$A$3*$A$4,"",INDEX(IndicatorsB[Indicator],MOD(ROWS(J$7:J718)-1,$A$3)+1))</f>
        <v>#ERROR!</v>
      </c>
      <c r="K718" s="146" t="str">
        <f>IF(ROWS(K$7:K718)&gt;$A$3*$A$4,"",INDEX(IndicatorsB[Indicator/ Requirement Text],MOD(ROWS(K$7:K718)-1,$A$3)+1))</f>
        <v>#ERROR!</v>
      </c>
      <c r="L718" s="146" t="str">
        <f>IF(ROWS(L$7:L718)&gt;$A$3*$A$4,"",INDEX(IndicatorsB[Footnotes &amp; Criterion],MOD(ROWS(L$7:L718)-1,$A$3)+1))</f>
        <v>#ERROR!</v>
      </c>
      <c r="M718" s="3"/>
      <c r="N718" s="3"/>
      <c r="O718" s="3"/>
      <c r="P718" s="3"/>
      <c r="Q718" s="3"/>
      <c r="R718" s="3"/>
      <c r="S718" s="3"/>
      <c r="T718" s="3"/>
      <c r="U718" s="3"/>
      <c r="V718" s="3"/>
      <c r="W718" s="3"/>
      <c r="X718" s="3"/>
      <c r="Y718" s="3"/>
      <c r="Z718" s="3"/>
    </row>
    <row r="719" ht="14.25" customHeight="1">
      <c r="A719" s="141" t="str">
        <f t="shared" si="1"/>
        <v>#ERROR!</v>
      </c>
      <c r="B719" s="142">
        <f t="shared" si="2"/>
        <v>1652</v>
      </c>
      <c r="C719" s="128" t="str">
        <f>IF(ROWS(C$7:C719)&gt;$A$3*$A$4,"",INDEX(IndicatorsB[SN],MOD(ROWS(C$7:C719)-1,$A$3)+1))</f>
        <v>#ERROR!</v>
      </c>
      <c r="D719" s="128" t="str">
        <f>IF(ROWS(D$7:D719)&gt;$A$3*$A$4,"",INDEX(IndicatorsB[CAR/ Standard],MOD(ROWS(D$7:D719)-1,$A$3)+1))</f>
        <v>#ERROR!</v>
      </c>
      <c r="E719" s="128" t="str">
        <f>IF(ROWS(E$7:E719)&gt;$A$3*$A$4,"",INDEX(IndicatorsB[Doc Version],MOD(ROWS(E$7:E719)-1,$A$3)+1))</f>
        <v>#ERROR!</v>
      </c>
      <c r="F719" s="147" t="str">
        <f t="shared" si="3"/>
        <v/>
      </c>
      <c r="G719" s="144" t="str">
        <f>IFERROR(INDEX('3) Site Information'!$B$7:$B$106,MATCH(AuditRepTemp_C!I719,WS3_SiteInfo[Site name],0)),"")</f>
        <v>#ERROR!</v>
      </c>
      <c r="H719" s="145" t="str">
        <f>IF(C719&lt;&gt;"",INDEX(WS3_SiteInfo[ASC Site ID
],MATCH(AuditRepTemp_C!F719,'3) Site Information'!A$7:A$106,0)),"")</f>
        <v>#ERROR!</v>
      </c>
      <c r="I719" s="145" t="str">
        <f>IF(C719&lt;&gt;"",INDEX(WS3_SiteInfo[Site name],MATCH(AuditRepTemp_C!F719,'3) Site Information'!A$7:A$106,0)),"")</f>
        <v>#ERROR!</v>
      </c>
      <c r="J719" s="146" t="str">
        <f>IF(ROWS(J$7:J719)&gt;$A$3*$A$4,"",INDEX(IndicatorsB[Indicator],MOD(ROWS(J$7:J719)-1,$A$3)+1))</f>
        <v>#ERROR!</v>
      </c>
      <c r="K719" s="146" t="str">
        <f>IF(ROWS(K$7:K719)&gt;$A$3*$A$4,"",INDEX(IndicatorsB[Indicator/ Requirement Text],MOD(ROWS(K$7:K719)-1,$A$3)+1))</f>
        <v>#ERROR!</v>
      </c>
      <c r="L719" s="146" t="str">
        <f>IF(ROWS(L$7:L719)&gt;$A$3*$A$4,"",INDEX(IndicatorsB[Footnotes &amp; Criterion],MOD(ROWS(L$7:L719)-1,$A$3)+1))</f>
        <v>#ERROR!</v>
      </c>
      <c r="M719" s="3"/>
      <c r="N719" s="3"/>
      <c r="O719" s="3"/>
      <c r="P719" s="3"/>
      <c r="Q719" s="3"/>
      <c r="R719" s="3"/>
      <c r="S719" s="3"/>
      <c r="T719" s="3"/>
      <c r="U719" s="3"/>
      <c r="V719" s="3"/>
      <c r="W719" s="3"/>
      <c r="X719" s="3"/>
      <c r="Y719" s="3"/>
      <c r="Z719" s="3"/>
    </row>
    <row r="720" ht="14.25" customHeight="1">
      <c r="A720" s="141" t="str">
        <f t="shared" si="1"/>
        <v>#ERROR!</v>
      </c>
      <c r="B720" s="142">
        <f t="shared" si="2"/>
        <v>1652</v>
      </c>
      <c r="C720" s="128" t="str">
        <f>IF(ROWS(C$7:C720)&gt;$A$3*$A$4,"",INDEX(IndicatorsB[SN],MOD(ROWS(C$7:C720)-1,$A$3)+1))</f>
        <v>#ERROR!</v>
      </c>
      <c r="D720" s="128" t="str">
        <f>IF(ROWS(D$7:D720)&gt;$A$3*$A$4,"",INDEX(IndicatorsB[CAR/ Standard],MOD(ROWS(D$7:D720)-1,$A$3)+1))</f>
        <v>#ERROR!</v>
      </c>
      <c r="E720" s="128" t="str">
        <f>IF(ROWS(E$7:E720)&gt;$A$3*$A$4,"",INDEX(IndicatorsB[Doc Version],MOD(ROWS(E$7:E720)-1,$A$3)+1))</f>
        <v>#ERROR!</v>
      </c>
      <c r="F720" s="147" t="str">
        <f t="shared" si="3"/>
        <v/>
      </c>
      <c r="G720" s="144" t="str">
        <f>IFERROR(INDEX('3) Site Information'!$B$7:$B$106,MATCH(AuditRepTemp_C!I720,WS3_SiteInfo[Site name],0)),"")</f>
        <v>#ERROR!</v>
      </c>
      <c r="H720" s="145" t="str">
        <f>IF(C720&lt;&gt;"",INDEX(WS3_SiteInfo[ASC Site ID
],MATCH(AuditRepTemp_C!F720,'3) Site Information'!A$7:A$106,0)),"")</f>
        <v>#ERROR!</v>
      </c>
      <c r="I720" s="145" t="str">
        <f>IF(C720&lt;&gt;"",INDEX(WS3_SiteInfo[Site name],MATCH(AuditRepTemp_C!F720,'3) Site Information'!A$7:A$106,0)),"")</f>
        <v>#ERROR!</v>
      </c>
      <c r="J720" s="146" t="str">
        <f>IF(ROWS(J$7:J720)&gt;$A$3*$A$4,"",INDEX(IndicatorsB[Indicator],MOD(ROWS(J$7:J720)-1,$A$3)+1))</f>
        <v>#ERROR!</v>
      </c>
      <c r="K720" s="146" t="str">
        <f>IF(ROWS(K$7:K720)&gt;$A$3*$A$4,"",INDEX(IndicatorsB[Indicator/ Requirement Text],MOD(ROWS(K$7:K720)-1,$A$3)+1))</f>
        <v>#ERROR!</v>
      </c>
      <c r="L720" s="146" t="str">
        <f>IF(ROWS(L$7:L720)&gt;$A$3*$A$4,"",INDEX(IndicatorsB[Footnotes &amp; Criterion],MOD(ROWS(L$7:L720)-1,$A$3)+1))</f>
        <v>#ERROR!</v>
      </c>
      <c r="M720" s="3"/>
      <c r="N720" s="3"/>
      <c r="O720" s="3"/>
      <c r="P720" s="3"/>
      <c r="Q720" s="3"/>
      <c r="R720" s="3"/>
      <c r="S720" s="3"/>
      <c r="T720" s="3"/>
      <c r="U720" s="3"/>
      <c r="V720" s="3"/>
      <c r="W720" s="3"/>
      <c r="X720" s="3"/>
      <c r="Y720" s="3"/>
      <c r="Z720" s="3"/>
    </row>
    <row r="721" ht="14.25" customHeight="1">
      <c r="A721" s="141" t="str">
        <f t="shared" si="1"/>
        <v>#ERROR!</v>
      </c>
      <c r="B721" s="142">
        <f t="shared" si="2"/>
        <v>1652</v>
      </c>
      <c r="C721" s="128" t="str">
        <f>IF(ROWS(C$7:C721)&gt;$A$3*$A$4,"",INDEX(IndicatorsB[SN],MOD(ROWS(C$7:C721)-1,$A$3)+1))</f>
        <v>#ERROR!</v>
      </c>
      <c r="D721" s="128" t="str">
        <f>IF(ROWS(D$7:D721)&gt;$A$3*$A$4,"",INDEX(IndicatorsB[CAR/ Standard],MOD(ROWS(D$7:D721)-1,$A$3)+1))</f>
        <v>#ERROR!</v>
      </c>
      <c r="E721" s="128" t="str">
        <f>IF(ROWS(E$7:E721)&gt;$A$3*$A$4,"",INDEX(IndicatorsB[Doc Version],MOD(ROWS(E$7:E721)-1,$A$3)+1))</f>
        <v>#ERROR!</v>
      </c>
      <c r="F721" s="147" t="str">
        <f t="shared" si="3"/>
        <v/>
      </c>
      <c r="G721" s="144" t="str">
        <f>IFERROR(INDEX('3) Site Information'!$B$7:$B$106,MATCH(AuditRepTemp_C!I721,WS3_SiteInfo[Site name],0)),"")</f>
        <v>#ERROR!</v>
      </c>
      <c r="H721" s="145" t="str">
        <f>IF(C721&lt;&gt;"",INDEX(WS3_SiteInfo[ASC Site ID
],MATCH(AuditRepTemp_C!F721,'3) Site Information'!A$7:A$106,0)),"")</f>
        <v>#ERROR!</v>
      </c>
      <c r="I721" s="145" t="str">
        <f>IF(C721&lt;&gt;"",INDEX(WS3_SiteInfo[Site name],MATCH(AuditRepTemp_C!F721,'3) Site Information'!A$7:A$106,0)),"")</f>
        <v>#ERROR!</v>
      </c>
      <c r="J721" s="146" t="str">
        <f>IF(ROWS(J$7:J721)&gt;$A$3*$A$4,"",INDEX(IndicatorsB[Indicator],MOD(ROWS(J$7:J721)-1,$A$3)+1))</f>
        <v>#ERROR!</v>
      </c>
      <c r="K721" s="146" t="str">
        <f>IF(ROWS(K$7:K721)&gt;$A$3*$A$4,"",INDEX(IndicatorsB[Indicator/ Requirement Text],MOD(ROWS(K$7:K721)-1,$A$3)+1))</f>
        <v>#ERROR!</v>
      </c>
      <c r="L721" s="146" t="str">
        <f>IF(ROWS(L$7:L721)&gt;$A$3*$A$4,"",INDEX(IndicatorsB[Footnotes &amp; Criterion],MOD(ROWS(L$7:L721)-1,$A$3)+1))</f>
        <v>#ERROR!</v>
      </c>
      <c r="M721" s="3"/>
      <c r="N721" s="3"/>
      <c r="O721" s="3"/>
      <c r="P721" s="3"/>
      <c r="Q721" s="3"/>
      <c r="R721" s="3"/>
      <c r="S721" s="3"/>
      <c r="T721" s="3"/>
      <c r="U721" s="3"/>
      <c r="V721" s="3"/>
      <c r="W721" s="3"/>
      <c r="X721" s="3"/>
      <c r="Y721" s="3"/>
      <c r="Z721" s="3"/>
    </row>
    <row r="722" ht="14.25" customHeight="1">
      <c r="A722" s="141" t="str">
        <f t="shared" si="1"/>
        <v>#ERROR!</v>
      </c>
      <c r="B722" s="142">
        <f t="shared" si="2"/>
        <v>1652</v>
      </c>
      <c r="C722" s="128" t="str">
        <f>IF(ROWS(C$7:C722)&gt;$A$3*$A$4,"",INDEX(IndicatorsB[SN],MOD(ROWS(C$7:C722)-1,$A$3)+1))</f>
        <v>#ERROR!</v>
      </c>
      <c r="D722" s="128" t="str">
        <f>IF(ROWS(D$7:D722)&gt;$A$3*$A$4,"",INDEX(IndicatorsB[CAR/ Standard],MOD(ROWS(D$7:D722)-1,$A$3)+1))</f>
        <v>#ERROR!</v>
      </c>
      <c r="E722" s="128" t="str">
        <f>IF(ROWS(E$7:E722)&gt;$A$3*$A$4,"",INDEX(IndicatorsB[Doc Version],MOD(ROWS(E$7:E722)-1,$A$3)+1))</f>
        <v>#ERROR!</v>
      </c>
      <c r="F722" s="147" t="str">
        <f t="shared" si="3"/>
        <v/>
      </c>
      <c r="G722" s="144" t="str">
        <f>IFERROR(INDEX('3) Site Information'!$B$7:$B$106,MATCH(AuditRepTemp_C!I722,WS3_SiteInfo[Site name],0)),"")</f>
        <v>#ERROR!</v>
      </c>
      <c r="H722" s="145" t="str">
        <f>IF(C722&lt;&gt;"",INDEX(WS3_SiteInfo[ASC Site ID
],MATCH(AuditRepTemp_C!F722,'3) Site Information'!A$7:A$106,0)),"")</f>
        <v>#ERROR!</v>
      </c>
      <c r="I722" s="145" t="str">
        <f>IF(C722&lt;&gt;"",INDEX(WS3_SiteInfo[Site name],MATCH(AuditRepTemp_C!F722,'3) Site Information'!A$7:A$106,0)),"")</f>
        <v>#ERROR!</v>
      </c>
      <c r="J722" s="146" t="str">
        <f>IF(ROWS(J$7:J722)&gt;$A$3*$A$4,"",INDEX(IndicatorsB[Indicator],MOD(ROWS(J$7:J722)-1,$A$3)+1))</f>
        <v>#ERROR!</v>
      </c>
      <c r="K722" s="146" t="str">
        <f>IF(ROWS(K$7:K722)&gt;$A$3*$A$4,"",INDEX(IndicatorsB[Indicator/ Requirement Text],MOD(ROWS(K$7:K722)-1,$A$3)+1))</f>
        <v>#ERROR!</v>
      </c>
      <c r="L722" s="146" t="str">
        <f>IF(ROWS(L$7:L722)&gt;$A$3*$A$4,"",INDEX(IndicatorsB[Footnotes &amp; Criterion],MOD(ROWS(L$7:L722)-1,$A$3)+1))</f>
        <v>#ERROR!</v>
      </c>
      <c r="M722" s="3"/>
      <c r="N722" s="3"/>
      <c r="O722" s="3"/>
      <c r="P722" s="3"/>
      <c r="Q722" s="3"/>
      <c r="R722" s="3"/>
      <c r="S722" s="3"/>
      <c r="T722" s="3"/>
      <c r="U722" s="3"/>
      <c r="V722" s="3"/>
      <c r="W722" s="3"/>
      <c r="X722" s="3"/>
      <c r="Y722" s="3"/>
      <c r="Z722" s="3"/>
    </row>
    <row r="723" ht="14.25" customHeight="1">
      <c r="A723" s="141" t="str">
        <f t="shared" si="1"/>
        <v>#ERROR!</v>
      </c>
      <c r="B723" s="142">
        <f t="shared" si="2"/>
        <v>1652</v>
      </c>
      <c r="C723" s="128" t="str">
        <f>IF(ROWS(C$7:C723)&gt;$A$3*$A$4,"",INDEX(IndicatorsB[SN],MOD(ROWS(C$7:C723)-1,$A$3)+1))</f>
        <v>#ERROR!</v>
      </c>
      <c r="D723" s="128" t="str">
        <f>IF(ROWS(D$7:D723)&gt;$A$3*$A$4,"",INDEX(IndicatorsB[CAR/ Standard],MOD(ROWS(D$7:D723)-1,$A$3)+1))</f>
        <v>#ERROR!</v>
      </c>
      <c r="E723" s="128" t="str">
        <f>IF(ROWS(E$7:E723)&gt;$A$3*$A$4,"",INDEX(IndicatorsB[Doc Version],MOD(ROWS(E$7:E723)-1,$A$3)+1))</f>
        <v>#ERROR!</v>
      </c>
      <c r="F723" s="147" t="str">
        <f t="shared" si="3"/>
        <v/>
      </c>
      <c r="G723" s="144" t="str">
        <f>IFERROR(INDEX('3) Site Information'!$B$7:$B$106,MATCH(AuditRepTemp_C!I723,WS3_SiteInfo[Site name],0)),"")</f>
        <v>#ERROR!</v>
      </c>
      <c r="H723" s="145" t="str">
        <f>IF(C723&lt;&gt;"",INDEX(WS3_SiteInfo[ASC Site ID
],MATCH(AuditRepTemp_C!F723,'3) Site Information'!A$7:A$106,0)),"")</f>
        <v>#ERROR!</v>
      </c>
      <c r="I723" s="145" t="str">
        <f>IF(C723&lt;&gt;"",INDEX(WS3_SiteInfo[Site name],MATCH(AuditRepTemp_C!F723,'3) Site Information'!A$7:A$106,0)),"")</f>
        <v>#ERROR!</v>
      </c>
      <c r="J723" s="146" t="str">
        <f>IF(ROWS(J$7:J723)&gt;$A$3*$A$4,"",INDEX(IndicatorsB[Indicator],MOD(ROWS(J$7:J723)-1,$A$3)+1))</f>
        <v>#ERROR!</v>
      </c>
      <c r="K723" s="146" t="str">
        <f>IF(ROWS(K$7:K723)&gt;$A$3*$A$4,"",INDEX(IndicatorsB[Indicator/ Requirement Text],MOD(ROWS(K$7:K723)-1,$A$3)+1))</f>
        <v>#ERROR!</v>
      </c>
      <c r="L723" s="146" t="str">
        <f>IF(ROWS(L$7:L723)&gt;$A$3*$A$4,"",INDEX(IndicatorsB[Footnotes &amp; Criterion],MOD(ROWS(L$7:L723)-1,$A$3)+1))</f>
        <v>#ERROR!</v>
      </c>
      <c r="M723" s="3"/>
      <c r="N723" s="3"/>
      <c r="O723" s="3"/>
      <c r="P723" s="3"/>
      <c r="Q723" s="3"/>
      <c r="R723" s="3"/>
      <c r="S723" s="3"/>
      <c r="T723" s="3"/>
      <c r="U723" s="3"/>
      <c r="V723" s="3"/>
      <c r="W723" s="3"/>
      <c r="X723" s="3"/>
      <c r="Y723" s="3"/>
      <c r="Z723" s="3"/>
    </row>
    <row r="724" ht="14.25" customHeight="1">
      <c r="A724" s="141" t="str">
        <f t="shared" si="1"/>
        <v>#ERROR!</v>
      </c>
      <c r="B724" s="142">
        <f t="shared" si="2"/>
        <v>1652</v>
      </c>
      <c r="C724" s="128" t="str">
        <f>IF(ROWS(C$7:C724)&gt;$A$3*$A$4,"",INDEX(IndicatorsB[SN],MOD(ROWS(C$7:C724)-1,$A$3)+1))</f>
        <v>#ERROR!</v>
      </c>
      <c r="D724" s="128" t="str">
        <f>IF(ROWS(D$7:D724)&gt;$A$3*$A$4,"",INDEX(IndicatorsB[CAR/ Standard],MOD(ROWS(D$7:D724)-1,$A$3)+1))</f>
        <v>#ERROR!</v>
      </c>
      <c r="E724" s="128" t="str">
        <f>IF(ROWS(E$7:E724)&gt;$A$3*$A$4,"",INDEX(IndicatorsB[Doc Version],MOD(ROWS(E$7:E724)-1,$A$3)+1))</f>
        <v>#ERROR!</v>
      </c>
      <c r="F724" s="147" t="str">
        <f t="shared" si="3"/>
        <v/>
      </c>
      <c r="G724" s="144" t="str">
        <f>IFERROR(INDEX('3) Site Information'!$B$7:$B$106,MATCH(AuditRepTemp_C!I724,WS3_SiteInfo[Site name],0)),"")</f>
        <v>#ERROR!</v>
      </c>
      <c r="H724" s="145" t="str">
        <f>IF(C724&lt;&gt;"",INDEX(WS3_SiteInfo[ASC Site ID
],MATCH(AuditRepTemp_C!F724,'3) Site Information'!A$7:A$106,0)),"")</f>
        <v>#ERROR!</v>
      </c>
      <c r="I724" s="145" t="str">
        <f>IF(C724&lt;&gt;"",INDEX(WS3_SiteInfo[Site name],MATCH(AuditRepTemp_C!F724,'3) Site Information'!A$7:A$106,0)),"")</f>
        <v>#ERROR!</v>
      </c>
      <c r="J724" s="146" t="str">
        <f>IF(ROWS(J$7:J724)&gt;$A$3*$A$4,"",INDEX(IndicatorsB[Indicator],MOD(ROWS(J$7:J724)-1,$A$3)+1))</f>
        <v>#ERROR!</v>
      </c>
      <c r="K724" s="146" t="str">
        <f>IF(ROWS(K$7:K724)&gt;$A$3*$A$4,"",INDEX(IndicatorsB[Indicator/ Requirement Text],MOD(ROWS(K$7:K724)-1,$A$3)+1))</f>
        <v>#ERROR!</v>
      </c>
      <c r="L724" s="146" t="str">
        <f>IF(ROWS(L$7:L724)&gt;$A$3*$A$4,"",INDEX(IndicatorsB[Footnotes &amp; Criterion],MOD(ROWS(L$7:L724)-1,$A$3)+1))</f>
        <v>#ERROR!</v>
      </c>
      <c r="M724" s="3"/>
      <c r="N724" s="3"/>
      <c r="O724" s="3"/>
      <c r="P724" s="3"/>
      <c r="Q724" s="3"/>
      <c r="R724" s="3"/>
      <c r="S724" s="3"/>
      <c r="T724" s="3"/>
      <c r="U724" s="3"/>
      <c r="V724" s="3"/>
      <c r="W724" s="3"/>
      <c r="X724" s="3"/>
      <c r="Y724" s="3"/>
      <c r="Z724" s="3"/>
    </row>
    <row r="725" ht="14.25" customHeight="1">
      <c r="A725" s="141" t="str">
        <f t="shared" si="1"/>
        <v>#ERROR!</v>
      </c>
      <c r="B725" s="142">
        <f t="shared" si="2"/>
        <v>1652</v>
      </c>
      <c r="C725" s="128" t="str">
        <f>IF(ROWS(C$7:C725)&gt;$A$3*$A$4,"",INDEX(IndicatorsB[SN],MOD(ROWS(C$7:C725)-1,$A$3)+1))</f>
        <v>#ERROR!</v>
      </c>
      <c r="D725" s="128" t="str">
        <f>IF(ROWS(D$7:D725)&gt;$A$3*$A$4,"",INDEX(IndicatorsB[CAR/ Standard],MOD(ROWS(D$7:D725)-1,$A$3)+1))</f>
        <v>#ERROR!</v>
      </c>
      <c r="E725" s="128" t="str">
        <f>IF(ROWS(E$7:E725)&gt;$A$3*$A$4,"",INDEX(IndicatorsB[Doc Version],MOD(ROWS(E$7:E725)-1,$A$3)+1))</f>
        <v>#ERROR!</v>
      </c>
      <c r="F725" s="147" t="str">
        <f t="shared" si="3"/>
        <v/>
      </c>
      <c r="G725" s="144" t="str">
        <f>IFERROR(INDEX('3) Site Information'!$B$7:$B$106,MATCH(AuditRepTemp_C!I725,WS3_SiteInfo[Site name],0)),"")</f>
        <v>#ERROR!</v>
      </c>
      <c r="H725" s="145" t="str">
        <f>IF(C725&lt;&gt;"",INDEX(WS3_SiteInfo[ASC Site ID
],MATCH(AuditRepTemp_C!F725,'3) Site Information'!A$7:A$106,0)),"")</f>
        <v>#ERROR!</v>
      </c>
      <c r="I725" s="145" t="str">
        <f>IF(C725&lt;&gt;"",INDEX(WS3_SiteInfo[Site name],MATCH(AuditRepTemp_C!F725,'3) Site Information'!A$7:A$106,0)),"")</f>
        <v>#ERROR!</v>
      </c>
      <c r="J725" s="146" t="str">
        <f>IF(ROWS(J$7:J725)&gt;$A$3*$A$4,"",INDEX(IndicatorsB[Indicator],MOD(ROWS(J$7:J725)-1,$A$3)+1))</f>
        <v>#ERROR!</v>
      </c>
      <c r="K725" s="146" t="str">
        <f>IF(ROWS(K$7:K725)&gt;$A$3*$A$4,"",INDEX(IndicatorsB[Indicator/ Requirement Text],MOD(ROWS(K$7:K725)-1,$A$3)+1))</f>
        <v>#ERROR!</v>
      </c>
      <c r="L725" s="146" t="str">
        <f>IF(ROWS(L$7:L725)&gt;$A$3*$A$4,"",INDEX(IndicatorsB[Footnotes &amp; Criterion],MOD(ROWS(L$7:L725)-1,$A$3)+1))</f>
        <v>#ERROR!</v>
      </c>
      <c r="M725" s="3"/>
      <c r="N725" s="3"/>
      <c r="O725" s="3"/>
      <c r="P725" s="3"/>
      <c r="Q725" s="3"/>
      <c r="R725" s="3"/>
      <c r="S725" s="3"/>
      <c r="T725" s="3"/>
      <c r="U725" s="3"/>
      <c r="V725" s="3"/>
      <c r="W725" s="3"/>
      <c r="X725" s="3"/>
      <c r="Y725" s="3"/>
      <c r="Z725" s="3"/>
    </row>
    <row r="726" ht="14.25" customHeight="1">
      <c r="A726" s="141" t="str">
        <f t="shared" si="1"/>
        <v>#ERROR!</v>
      </c>
      <c r="B726" s="142">
        <f t="shared" si="2"/>
        <v>1652</v>
      </c>
      <c r="C726" s="128" t="str">
        <f>IF(ROWS(C$7:C726)&gt;$A$3*$A$4,"",INDEX(IndicatorsB[SN],MOD(ROWS(C$7:C726)-1,$A$3)+1))</f>
        <v>#ERROR!</v>
      </c>
      <c r="D726" s="128" t="str">
        <f>IF(ROWS(D$7:D726)&gt;$A$3*$A$4,"",INDEX(IndicatorsB[CAR/ Standard],MOD(ROWS(D$7:D726)-1,$A$3)+1))</f>
        <v>#ERROR!</v>
      </c>
      <c r="E726" s="128" t="str">
        <f>IF(ROWS(E$7:E726)&gt;$A$3*$A$4,"",INDEX(IndicatorsB[Doc Version],MOD(ROWS(E$7:E726)-1,$A$3)+1))</f>
        <v>#ERROR!</v>
      </c>
      <c r="F726" s="147" t="str">
        <f t="shared" si="3"/>
        <v/>
      </c>
      <c r="G726" s="144" t="str">
        <f>IFERROR(INDEX('3) Site Information'!$B$7:$B$106,MATCH(AuditRepTemp_C!I726,WS3_SiteInfo[Site name],0)),"")</f>
        <v>#ERROR!</v>
      </c>
      <c r="H726" s="145" t="str">
        <f>IF(C726&lt;&gt;"",INDEX(WS3_SiteInfo[ASC Site ID
],MATCH(AuditRepTemp_C!F726,'3) Site Information'!A$7:A$106,0)),"")</f>
        <v>#ERROR!</v>
      </c>
      <c r="I726" s="145" t="str">
        <f>IF(C726&lt;&gt;"",INDEX(WS3_SiteInfo[Site name],MATCH(AuditRepTemp_C!F726,'3) Site Information'!A$7:A$106,0)),"")</f>
        <v>#ERROR!</v>
      </c>
      <c r="J726" s="146" t="str">
        <f>IF(ROWS(J$7:J726)&gt;$A$3*$A$4,"",INDEX(IndicatorsB[Indicator],MOD(ROWS(J$7:J726)-1,$A$3)+1))</f>
        <v>#ERROR!</v>
      </c>
      <c r="K726" s="146" t="str">
        <f>IF(ROWS(K$7:K726)&gt;$A$3*$A$4,"",INDEX(IndicatorsB[Indicator/ Requirement Text],MOD(ROWS(K$7:K726)-1,$A$3)+1))</f>
        <v>#ERROR!</v>
      </c>
      <c r="L726" s="146" t="str">
        <f>IF(ROWS(L$7:L726)&gt;$A$3*$A$4,"",INDEX(IndicatorsB[Footnotes &amp; Criterion],MOD(ROWS(L$7:L726)-1,$A$3)+1))</f>
        <v>#ERROR!</v>
      </c>
      <c r="M726" s="3"/>
      <c r="N726" s="3"/>
      <c r="O726" s="3"/>
      <c r="P726" s="3"/>
      <c r="Q726" s="3"/>
      <c r="R726" s="3"/>
      <c r="S726" s="3"/>
      <c r="T726" s="3"/>
      <c r="U726" s="3"/>
      <c r="V726" s="3"/>
      <c r="W726" s="3"/>
      <c r="X726" s="3"/>
      <c r="Y726" s="3"/>
      <c r="Z726" s="3"/>
    </row>
    <row r="727" ht="14.25" customHeight="1">
      <c r="A727" s="141" t="str">
        <f t="shared" si="1"/>
        <v>#ERROR!</v>
      </c>
      <c r="B727" s="142">
        <f t="shared" si="2"/>
        <v>1652</v>
      </c>
      <c r="C727" s="128" t="str">
        <f>IF(ROWS(C$7:C727)&gt;$A$3*$A$4,"",INDEX(IndicatorsB[SN],MOD(ROWS(C$7:C727)-1,$A$3)+1))</f>
        <v>#ERROR!</v>
      </c>
      <c r="D727" s="128" t="str">
        <f>IF(ROWS(D$7:D727)&gt;$A$3*$A$4,"",INDEX(IndicatorsB[CAR/ Standard],MOD(ROWS(D$7:D727)-1,$A$3)+1))</f>
        <v>#ERROR!</v>
      </c>
      <c r="E727" s="128" t="str">
        <f>IF(ROWS(E$7:E727)&gt;$A$3*$A$4,"",INDEX(IndicatorsB[Doc Version],MOD(ROWS(E$7:E727)-1,$A$3)+1))</f>
        <v>#ERROR!</v>
      </c>
      <c r="F727" s="147" t="str">
        <f t="shared" si="3"/>
        <v/>
      </c>
      <c r="G727" s="144" t="str">
        <f>IFERROR(INDEX('3) Site Information'!$B$7:$B$106,MATCH(AuditRepTemp_C!I727,WS3_SiteInfo[Site name],0)),"")</f>
        <v>#ERROR!</v>
      </c>
      <c r="H727" s="145" t="str">
        <f>IF(C727&lt;&gt;"",INDEX(WS3_SiteInfo[ASC Site ID
],MATCH(AuditRepTemp_C!F727,'3) Site Information'!A$7:A$106,0)),"")</f>
        <v>#ERROR!</v>
      </c>
      <c r="I727" s="145" t="str">
        <f>IF(C727&lt;&gt;"",INDEX(WS3_SiteInfo[Site name],MATCH(AuditRepTemp_C!F727,'3) Site Information'!A$7:A$106,0)),"")</f>
        <v>#ERROR!</v>
      </c>
      <c r="J727" s="146" t="str">
        <f>IF(ROWS(J$7:J727)&gt;$A$3*$A$4,"",INDEX(IndicatorsB[Indicator],MOD(ROWS(J$7:J727)-1,$A$3)+1))</f>
        <v>#ERROR!</v>
      </c>
      <c r="K727" s="146" t="str">
        <f>IF(ROWS(K$7:K727)&gt;$A$3*$A$4,"",INDEX(IndicatorsB[Indicator/ Requirement Text],MOD(ROWS(K$7:K727)-1,$A$3)+1))</f>
        <v>#ERROR!</v>
      </c>
      <c r="L727" s="146" t="str">
        <f>IF(ROWS(L$7:L727)&gt;$A$3*$A$4,"",INDEX(IndicatorsB[Footnotes &amp; Criterion],MOD(ROWS(L$7:L727)-1,$A$3)+1))</f>
        <v>#ERROR!</v>
      </c>
      <c r="M727" s="3"/>
      <c r="N727" s="3"/>
      <c r="O727" s="3"/>
      <c r="P727" s="3"/>
      <c r="Q727" s="3"/>
      <c r="R727" s="3"/>
      <c r="S727" s="3"/>
      <c r="T727" s="3"/>
      <c r="U727" s="3"/>
      <c r="V727" s="3"/>
      <c r="W727" s="3"/>
      <c r="X727" s="3"/>
      <c r="Y727" s="3"/>
      <c r="Z727" s="3"/>
    </row>
    <row r="728" ht="14.25" customHeight="1">
      <c r="A728" s="141" t="str">
        <f t="shared" si="1"/>
        <v>#ERROR!</v>
      </c>
      <c r="B728" s="142">
        <f t="shared" si="2"/>
        <v>1652</v>
      </c>
      <c r="C728" s="128" t="str">
        <f>IF(ROWS(C$7:C728)&gt;$A$3*$A$4,"",INDEX(IndicatorsB[SN],MOD(ROWS(C$7:C728)-1,$A$3)+1))</f>
        <v>#ERROR!</v>
      </c>
      <c r="D728" s="128" t="str">
        <f>IF(ROWS(D$7:D728)&gt;$A$3*$A$4,"",INDEX(IndicatorsB[CAR/ Standard],MOD(ROWS(D$7:D728)-1,$A$3)+1))</f>
        <v>#ERROR!</v>
      </c>
      <c r="E728" s="128" t="str">
        <f>IF(ROWS(E$7:E728)&gt;$A$3*$A$4,"",INDEX(IndicatorsB[Doc Version],MOD(ROWS(E$7:E728)-1,$A$3)+1))</f>
        <v>#ERROR!</v>
      </c>
      <c r="F728" s="147" t="str">
        <f t="shared" si="3"/>
        <v/>
      </c>
      <c r="G728" s="144" t="str">
        <f>IFERROR(INDEX('3) Site Information'!$B$7:$B$106,MATCH(AuditRepTemp_C!I728,WS3_SiteInfo[Site name],0)),"")</f>
        <v>#ERROR!</v>
      </c>
      <c r="H728" s="145" t="str">
        <f>IF(C728&lt;&gt;"",INDEX(WS3_SiteInfo[ASC Site ID
],MATCH(AuditRepTemp_C!F728,'3) Site Information'!A$7:A$106,0)),"")</f>
        <v>#ERROR!</v>
      </c>
      <c r="I728" s="145" t="str">
        <f>IF(C728&lt;&gt;"",INDEX(WS3_SiteInfo[Site name],MATCH(AuditRepTemp_C!F728,'3) Site Information'!A$7:A$106,0)),"")</f>
        <v>#ERROR!</v>
      </c>
      <c r="J728" s="146" t="str">
        <f>IF(ROWS(J$7:J728)&gt;$A$3*$A$4,"",INDEX(IndicatorsB[Indicator],MOD(ROWS(J$7:J728)-1,$A$3)+1))</f>
        <v>#ERROR!</v>
      </c>
      <c r="K728" s="146" t="str">
        <f>IF(ROWS(K$7:K728)&gt;$A$3*$A$4,"",INDEX(IndicatorsB[Indicator/ Requirement Text],MOD(ROWS(K$7:K728)-1,$A$3)+1))</f>
        <v>#ERROR!</v>
      </c>
      <c r="L728" s="146" t="str">
        <f>IF(ROWS(L$7:L728)&gt;$A$3*$A$4,"",INDEX(IndicatorsB[Footnotes &amp; Criterion],MOD(ROWS(L$7:L728)-1,$A$3)+1))</f>
        <v>#ERROR!</v>
      </c>
      <c r="M728" s="3"/>
      <c r="N728" s="3"/>
      <c r="O728" s="3"/>
      <c r="P728" s="3"/>
      <c r="Q728" s="3"/>
      <c r="R728" s="3"/>
      <c r="S728" s="3"/>
      <c r="T728" s="3"/>
      <c r="U728" s="3"/>
      <c r="V728" s="3"/>
      <c r="W728" s="3"/>
      <c r="X728" s="3"/>
      <c r="Y728" s="3"/>
      <c r="Z728" s="3"/>
    </row>
    <row r="729" ht="14.25" customHeight="1">
      <c r="A729" s="141" t="str">
        <f t="shared" si="1"/>
        <v>#ERROR!</v>
      </c>
      <c r="B729" s="142">
        <f t="shared" si="2"/>
        <v>1652</v>
      </c>
      <c r="C729" s="128" t="str">
        <f>IF(ROWS(C$7:C729)&gt;$A$3*$A$4,"",INDEX(IndicatorsB[SN],MOD(ROWS(C$7:C729)-1,$A$3)+1))</f>
        <v>#ERROR!</v>
      </c>
      <c r="D729" s="128" t="str">
        <f>IF(ROWS(D$7:D729)&gt;$A$3*$A$4,"",INDEX(IndicatorsB[CAR/ Standard],MOD(ROWS(D$7:D729)-1,$A$3)+1))</f>
        <v>#ERROR!</v>
      </c>
      <c r="E729" s="128" t="str">
        <f>IF(ROWS(E$7:E729)&gt;$A$3*$A$4,"",INDEX(IndicatorsB[Doc Version],MOD(ROWS(E$7:E729)-1,$A$3)+1))</f>
        <v>#ERROR!</v>
      </c>
      <c r="F729" s="147" t="str">
        <f t="shared" si="3"/>
        <v/>
      </c>
      <c r="G729" s="144" t="str">
        <f>IFERROR(INDEX('3) Site Information'!$B$7:$B$106,MATCH(AuditRepTemp_C!I729,WS3_SiteInfo[Site name],0)),"")</f>
        <v>#ERROR!</v>
      </c>
      <c r="H729" s="145" t="str">
        <f>IF(C729&lt;&gt;"",INDEX(WS3_SiteInfo[ASC Site ID
],MATCH(AuditRepTemp_C!F729,'3) Site Information'!A$7:A$106,0)),"")</f>
        <v>#ERROR!</v>
      </c>
      <c r="I729" s="145" t="str">
        <f>IF(C729&lt;&gt;"",INDEX(WS3_SiteInfo[Site name],MATCH(AuditRepTemp_C!F729,'3) Site Information'!A$7:A$106,0)),"")</f>
        <v>#ERROR!</v>
      </c>
      <c r="J729" s="146" t="str">
        <f>IF(ROWS(J$7:J729)&gt;$A$3*$A$4,"",INDEX(IndicatorsB[Indicator],MOD(ROWS(J$7:J729)-1,$A$3)+1))</f>
        <v>#ERROR!</v>
      </c>
      <c r="K729" s="146" t="str">
        <f>IF(ROWS(K$7:K729)&gt;$A$3*$A$4,"",INDEX(IndicatorsB[Indicator/ Requirement Text],MOD(ROWS(K$7:K729)-1,$A$3)+1))</f>
        <v>#ERROR!</v>
      </c>
      <c r="L729" s="146" t="str">
        <f>IF(ROWS(L$7:L729)&gt;$A$3*$A$4,"",INDEX(IndicatorsB[Footnotes &amp; Criterion],MOD(ROWS(L$7:L729)-1,$A$3)+1))</f>
        <v>#ERROR!</v>
      </c>
      <c r="M729" s="3"/>
      <c r="N729" s="3"/>
      <c r="O729" s="3"/>
      <c r="P729" s="3"/>
      <c r="Q729" s="3"/>
      <c r="R729" s="3"/>
      <c r="S729" s="3"/>
      <c r="T729" s="3"/>
      <c r="U729" s="3"/>
      <c r="V729" s="3"/>
      <c r="W729" s="3"/>
      <c r="X729" s="3"/>
      <c r="Y729" s="3"/>
      <c r="Z729" s="3"/>
    </row>
    <row r="730" ht="14.25" customHeight="1">
      <c r="A730" s="141" t="str">
        <f t="shared" si="1"/>
        <v>#ERROR!</v>
      </c>
      <c r="B730" s="142">
        <f t="shared" si="2"/>
        <v>1652</v>
      </c>
      <c r="C730" s="128" t="str">
        <f>IF(ROWS(C$7:C730)&gt;$A$3*$A$4,"",INDEX(IndicatorsB[SN],MOD(ROWS(C$7:C730)-1,$A$3)+1))</f>
        <v>#ERROR!</v>
      </c>
      <c r="D730" s="128" t="str">
        <f>IF(ROWS(D$7:D730)&gt;$A$3*$A$4,"",INDEX(IndicatorsB[CAR/ Standard],MOD(ROWS(D$7:D730)-1,$A$3)+1))</f>
        <v>#ERROR!</v>
      </c>
      <c r="E730" s="128" t="str">
        <f>IF(ROWS(E$7:E730)&gt;$A$3*$A$4,"",INDEX(IndicatorsB[Doc Version],MOD(ROWS(E$7:E730)-1,$A$3)+1))</f>
        <v>#ERROR!</v>
      </c>
      <c r="F730" s="147" t="str">
        <f t="shared" si="3"/>
        <v/>
      </c>
      <c r="G730" s="144" t="str">
        <f>IFERROR(INDEX('3) Site Information'!$B$7:$B$106,MATCH(AuditRepTemp_C!I730,WS3_SiteInfo[Site name],0)),"")</f>
        <v>#ERROR!</v>
      </c>
      <c r="H730" s="145" t="str">
        <f>IF(C730&lt;&gt;"",INDEX(WS3_SiteInfo[ASC Site ID
],MATCH(AuditRepTemp_C!F730,'3) Site Information'!A$7:A$106,0)),"")</f>
        <v>#ERROR!</v>
      </c>
      <c r="I730" s="145" t="str">
        <f>IF(C730&lt;&gt;"",INDEX(WS3_SiteInfo[Site name],MATCH(AuditRepTemp_C!F730,'3) Site Information'!A$7:A$106,0)),"")</f>
        <v>#ERROR!</v>
      </c>
      <c r="J730" s="146" t="str">
        <f>IF(ROWS(J$7:J730)&gt;$A$3*$A$4,"",INDEX(IndicatorsB[Indicator],MOD(ROWS(J$7:J730)-1,$A$3)+1))</f>
        <v>#ERROR!</v>
      </c>
      <c r="K730" s="146" t="str">
        <f>IF(ROWS(K$7:K730)&gt;$A$3*$A$4,"",INDEX(IndicatorsB[Indicator/ Requirement Text],MOD(ROWS(K$7:K730)-1,$A$3)+1))</f>
        <v>#ERROR!</v>
      </c>
      <c r="L730" s="146" t="str">
        <f>IF(ROWS(L$7:L730)&gt;$A$3*$A$4,"",INDEX(IndicatorsB[Footnotes &amp; Criterion],MOD(ROWS(L$7:L730)-1,$A$3)+1))</f>
        <v>#ERROR!</v>
      </c>
      <c r="M730" s="3"/>
      <c r="N730" s="3"/>
      <c r="O730" s="3"/>
      <c r="P730" s="3"/>
      <c r="Q730" s="3"/>
      <c r="R730" s="3"/>
      <c r="S730" s="3"/>
      <c r="T730" s="3"/>
      <c r="U730" s="3"/>
      <c r="V730" s="3"/>
      <c r="W730" s="3"/>
      <c r="X730" s="3"/>
      <c r="Y730" s="3"/>
      <c r="Z730" s="3"/>
    </row>
    <row r="731" ht="14.25" customHeight="1">
      <c r="A731" s="141" t="str">
        <f t="shared" si="1"/>
        <v>#ERROR!</v>
      </c>
      <c r="B731" s="142">
        <f t="shared" si="2"/>
        <v>1652</v>
      </c>
      <c r="C731" s="128" t="str">
        <f>IF(ROWS(C$7:C731)&gt;$A$3*$A$4,"",INDEX(IndicatorsB[SN],MOD(ROWS(C$7:C731)-1,$A$3)+1))</f>
        <v>#ERROR!</v>
      </c>
      <c r="D731" s="128" t="str">
        <f>IF(ROWS(D$7:D731)&gt;$A$3*$A$4,"",INDEX(IndicatorsB[CAR/ Standard],MOD(ROWS(D$7:D731)-1,$A$3)+1))</f>
        <v>#ERROR!</v>
      </c>
      <c r="E731" s="128" t="str">
        <f>IF(ROWS(E$7:E731)&gt;$A$3*$A$4,"",INDEX(IndicatorsB[Doc Version],MOD(ROWS(E$7:E731)-1,$A$3)+1))</f>
        <v>#ERROR!</v>
      </c>
      <c r="F731" s="147" t="str">
        <f t="shared" si="3"/>
        <v/>
      </c>
      <c r="G731" s="144" t="str">
        <f>IFERROR(INDEX('3) Site Information'!$B$7:$B$106,MATCH(AuditRepTemp_C!I731,WS3_SiteInfo[Site name],0)),"")</f>
        <v>#ERROR!</v>
      </c>
      <c r="H731" s="145" t="str">
        <f>IF(C731&lt;&gt;"",INDEX(WS3_SiteInfo[ASC Site ID
],MATCH(AuditRepTemp_C!F731,'3) Site Information'!A$7:A$106,0)),"")</f>
        <v>#ERROR!</v>
      </c>
      <c r="I731" s="145" t="str">
        <f>IF(C731&lt;&gt;"",INDEX(WS3_SiteInfo[Site name],MATCH(AuditRepTemp_C!F731,'3) Site Information'!A$7:A$106,0)),"")</f>
        <v>#ERROR!</v>
      </c>
      <c r="J731" s="146" t="str">
        <f>IF(ROWS(J$7:J731)&gt;$A$3*$A$4,"",INDEX(IndicatorsB[Indicator],MOD(ROWS(J$7:J731)-1,$A$3)+1))</f>
        <v>#ERROR!</v>
      </c>
      <c r="K731" s="146" t="str">
        <f>IF(ROWS(K$7:K731)&gt;$A$3*$A$4,"",INDEX(IndicatorsB[Indicator/ Requirement Text],MOD(ROWS(K$7:K731)-1,$A$3)+1))</f>
        <v>#ERROR!</v>
      </c>
      <c r="L731" s="146" t="str">
        <f>IF(ROWS(L$7:L731)&gt;$A$3*$A$4,"",INDEX(IndicatorsB[Footnotes &amp; Criterion],MOD(ROWS(L$7:L731)-1,$A$3)+1))</f>
        <v>#ERROR!</v>
      </c>
      <c r="M731" s="3"/>
      <c r="N731" s="3"/>
      <c r="O731" s="3"/>
      <c r="P731" s="3"/>
      <c r="Q731" s="3"/>
      <c r="R731" s="3"/>
      <c r="S731" s="3"/>
      <c r="T731" s="3"/>
      <c r="U731" s="3"/>
      <c r="V731" s="3"/>
      <c r="W731" s="3"/>
      <c r="X731" s="3"/>
      <c r="Y731" s="3"/>
      <c r="Z731" s="3"/>
    </row>
    <row r="732" ht="14.25" customHeight="1">
      <c r="A732" s="141" t="str">
        <f t="shared" si="1"/>
        <v>#ERROR!</v>
      </c>
      <c r="B732" s="142">
        <f t="shared" si="2"/>
        <v>1652</v>
      </c>
      <c r="C732" s="128" t="str">
        <f>IF(ROWS(C$7:C732)&gt;$A$3*$A$4,"",INDEX(IndicatorsB[SN],MOD(ROWS(C$7:C732)-1,$A$3)+1))</f>
        <v>#ERROR!</v>
      </c>
      <c r="D732" s="128" t="str">
        <f>IF(ROWS(D$7:D732)&gt;$A$3*$A$4,"",INDEX(IndicatorsB[CAR/ Standard],MOD(ROWS(D$7:D732)-1,$A$3)+1))</f>
        <v>#ERROR!</v>
      </c>
      <c r="E732" s="128" t="str">
        <f>IF(ROWS(E$7:E732)&gt;$A$3*$A$4,"",INDEX(IndicatorsB[Doc Version],MOD(ROWS(E$7:E732)-1,$A$3)+1))</f>
        <v>#ERROR!</v>
      </c>
      <c r="F732" s="147" t="str">
        <f t="shared" si="3"/>
        <v/>
      </c>
      <c r="G732" s="144" t="str">
        <f>IFERROR(INDEX('3) Site Information'!$B$7:$B$106,MATCH(AuditRepTemp_C!I732,WS3_SiteInfo[Site name],0)),"")</f>
        <v>#ERROR!</v>
      </c>
      <c r="H732" s="145" t="str">
        <f>IF(C732&lt;&gt;"",INDEX(WS3_SiteInfo[ASC Site ID
],MATCH(AuditRepTemp_C!F732,'3) Site Information'!A$7:A$106,0)),"")</f>
        <v>#ERROR!</v>
      </c>
      <c r="I732" s="145" t="str">
        <f>IF(C732&lt;&gt;"",INDEX(WS3_SiteInfo[Site name],MATCH(AuditRepTemp_C!F732,'3) Site Information'!A$7:A$106,0)),"")</f>
        <v>#ERROR!</v>
      </c>
      <c r="J732" s="146" t="str">
        <f>IF(ROWS(J$7:J732)&gt;$A$3*$A$4,"",INDEX(IndicatorsB[Indicator],MOD(ROWS(J$7:J732)-1,$A$3)+1))</f>
        <v>#ERROR!</v>
      </c>
      <c r="K732" s="146" t="str">
        <f>IF(ROWS(K$7:K732)&gt;$A$3*$A$4,"",INDEX(IndicatorsB[Indicator/ Requirement Text],MOD(ROWS(K$7:K732)-1,$A$3)+1))</f>
        <v>#ERROR!</v>
      </c>
      <c r="L732" s="146" t="str">
        <f>IF(ROWS(L$7:L732)&gt;$A$3*$A$4,"",INDEX(IndicatorsB[Footnotes &amp; Criterion],MOD(ROWS(L$7:L732)-1,$A$3)+1))</f>
        <v>#ERROR!</v>
      </c>
      <c r="M732" s="3"/>
      <c r="N732" s="3"/>
      <c r="O732" s="3"/>
      <c r="P732" s="3"/>
      <c r="Q732" s="3"/>
      <c r="R732" s="3"/>
      <c r="S732" s="3"/>
      <c r="T732" s="3"/>
      <c r="U732" s="3"/>
      <c r="V732" s="3"/>
      <c r="W732" s="3"/>
      <c r="X732" s="3"/>
      <c r="Y732" s="3"/>
      <c r="Z732" s="3"/>
    </row>
    <row r="733" ht="14.25" customHeight="1">
      <c r="A733" s="141" t="str">
        <f t="shared" si="1"/>
        <v>#ERROR!</v>
      </c>
      <c r="B733" s="142">
        <f t="shared" si="2"/>
        <v>1652</v>
      </c>
      <c r="C733" s="128" t="str">
        <f>IF(ROWS(C$7:C733)&gt;$A$3*$A$4,"",INDEX(IndicatorsB[SN],MOD(ROWS(C$7:C733)-1,$A$3)+1))</f>
        <v>#ERROR!</v>
      </c>
      <c r="D733" s="128" t="str">
        <f>IF(ROWS(D$7:D733)&gt;$A$3*$A$4,"",INDEX(IndicatorsB[CAR/ Standard],MOD(ROWS(D$7:D733)-1,$A$3)+1))</f>
        <v>#ERROR!</v>
      </c>
      <c r="E733" s="128" t="str">
        <f>IF(ROWS(E$7:E733)&gt;$A$3*$A$4,"",INDEX(IndicatorsB[Doc Version],MOD(ROWS(E$7:E733)-1,$A$3)+1))</f>
        <v>#ERROR!</v>
      </c>
      <c r="F733" s="147" t="str">
        <f t="shared" si="3"/>
        <v/>
      </c>
      <c r="G733" s="144" t="str">
        <f>IFERROR(INDEX('3) Site Information'!$B$7:$B$106,MATCH(AuditRepTemp_C!I733,WS3_SiteInfo[Site name],0)),"")</f>
        <v>#ERROR!</v>
      </c>
      <c r="H733" s="145" t="str">
        <f>IF(C733&lt;&gt;"",INDEX(WS3_SiteInfo[ASC Site ID
],MATCH(AuditRepTemp_C!F733,'3) Site Information'!A$7:A$106,0)),"")</f>
        <v>#ERROR!</v>
      </c>
      <c r="I733" s="145" t="str">
        <f>IF(C733&lt;&gt;"",INDEX(WS3_SiteInfo[Site name],MATCH(AuditRepTemp_C!F733,'3) Site Information'!A$7:A$106,0)),"")</f>
        <v>#ERROR!</v>
      </c>
      <c r="J733" s="146" t="str">
        <f>IF(ROWS(J$7:J733)&gt;$A$3*$A$4,"",INDEX(IndicatorsB[Indicator],MOD(ROWS(J$7:J733)-1,$A$3)+1))</f>
        <v>#ERROR!</v>
      </c>
      <c r="K733" s="146" t="str">
        <f>IF(ROWS(K$7:K733)&gt;$A$3*$A$4,"",INDEX(IndicatorsB[Indicator/ Requirement Text],MOD(ROWS(K$7:K733)-1,$A$3)+1))</f>
        <v>#ERROR!</v>
      </c>
      <c r="L733" s="146" t="str">
        <f>IF(ROWS(L$7:L733)&gt;$A$3*$A$4,"",INDEX(IndicatorsB[Footnotes &amp; Criterion],MOD(ROWS(L$7:L733)-1,$A$3)+1))</f>
        <v>#ERROR!</v>
      </c>
      <c r="M733" s="3"/>
      <c r="N733" s="3"/>
      <c r="O733" s="3"/>
      <c r="P733" s="3"/>
      <c r="Q733" s="3"/>
      <c r="R733" s="3"/>
      <c r="S733" s="3"/>
      <c r="T733" s="3"/>
      <c r="U733" s="3"/>
      <c r="V733" s="3"/>
      <c r="W733" s="3"/>
      <c r="X733" s="3"/>
      <c r="Y733" s="3"/>
      <c r="Z733" s="3"/>
    </row>
    <row r="734" ht="14.25" customHeight="1">
      <c r="A734" s="141" t="str">
        <f t="shared" si="1"/>
        <v>#ERROR!</v>
      </c>
      <c r="B734" s="142">
        <f t="shared" si="2"/>
        <v>1652</v>
      </c>
      <c r="C734" s="128" t="str">
        <f>IF(ROWS(C$7:C734)&gt;$A$3*$A$4,"",INDEX(IndicatorsB[SN],MOD(ROWS(C$7:C734)-1,$A$3)+1))</f>
        <v>#ERROR!</v>
      </c>
      <c r="D734" s="128" t="str">
        <f>IF(ROWS(D$7:D734)&gt;$A$3*$A$4,"",INDEX(IndicatorsB[CAR/ Standard],MOD(ROWS(D$7:D734)-1,$A$3)+1))</f>
        <v>#ERROR!</v>
      </c>
      <c r="E734" s="128" t="str">
        <f>IF(ROWS(E$7:E734)&gt;$A$3*$A$4,"",INDEX(IndicatorsB[Doc Version],MOD(ROWS(E$7:E734)-1,$A$3)+1))</f>
        <v>#ERROR!</v>
      </c>
      <c r="F734" s="147" t="str">
        <f t="shared" si="3"/>
        <v/>
      </c>
      <c r="G734" s="144" t="str">
        <f>IFERROR(INDEX('3) Site Information'!$B$7:$B$106,MATCH(AuditRepTemp_C!I734,WS3_SiteInfo[Site name],0)),"")</f>
        <v>#ERROR!</v>
      </c>
      <c r="H734" s="145" t="str">
        <f>IF(C734&lt;&gt;"",INDEX(WS3_SiteInfo[ASC Site ID
],MATCH(AuditRepTemp_C!F734,'3) Site Information'!A$7:A$106,0)),"")</f>
        <v>#ERROR!</v>
      </c>
      <c r="I734" s="145" t="str">
        <f>IF(C734&lt;&gt;"",INDEX(WS3_SiteInfo[Site name],MATCH(AuditRepTemp_C!F734,'3) Site Information'!A$7:A$106,0)),"")</f>
        <v>#ERROR!</v>
      </c>
      <c r="J734" s="146" t="str">
        <f>IF(ROWS(J$7:J734)&gt;$A$3*$A$4,"",INDEX(IndicatorsB[Indicator],MOD(ROWS(J$7:J734)-1,$A$3)+1))</f>
        <v>#ERROR!</v>
      </c>
      <c r="K734" s="146" t="str">
        <f>IF(ROWS(K$7:K734)&gt;$A$3*$A$4,"",INDEX(IndicatorsB[Indicator/ Requirement Text],MOD(ROWS(K$7:K734)-1,$A$3)+1))</f>
        <v>#ERROR!</v>
      </c>
      <c r="L734" s="146" t="str">
        <f>IF(ROWS(L$7:L734)&gt;$A$3*$A$4,"",INDEX(IndicatorsB[Footnotes &amp; Criterion],MOD(ROWS(L$7:L734)-1,$A$3)+1))</f>
        <v>#ERROR!</v>
      </c>
      <c r="M734" s="3"/>
      <c r="N734" s="3"/>
      <c r="O734" s="3"/>
      <c r="P734" s="3"/>
      <c r="Q734" s="3"/>
      <c r="R734" s="3"/>
      <c r="S734" s="3"/>
      <c r="T734" s="3"/>
      <c r="U734" s="3"/>
      <c r="V734" s="3"/>
      <c r="W734" s="3"/>
      <c r="X734" s="3"/>
      <c r="Y734" s="3"/>
      <c r="Z734" s="3"/>
    </row>
    <row r="735" ht="14.25" customHeight="1">
      <c r="A735" s="141" t="str">
        <f t="shared" si="1"/>
        <v>#ERROR!</v>
      </c>
      <c r="B735" s="142">
        <f t="shared" si="2"/>
        <v>1652</v>
      </c>
      <c r="C735" s="128" t="str">
        <f>IF(ROWS(C$7:C735)&gt;$A$3*$A$4,"",INDEX(IndicatorsB[SN],MOD(ROWS(C$7:C735)-1,$A$3)+1))</f>
        <v>#ERROR!</v>
      </c>
      <c r="D735" s="128" t="str">
        <f>IF(ROWS(D$7:D735)&gt;$A$3*$A$4,"",INDEX(IndicatorsB[CAR/ Standard],MOD(ROWS(D$7:D735)-1,$A$3)+1))</f>
        <v>#ERROR!</v>
      </c>
      <c r="E735" s="128" t="str">
        <f>IF(ROWS(E$7:E735)&gt;$A$3*$A$4,"",INDEX(IndicatorsB[Doc Version],MOD(ROWS(E$7:E735)-1,$A$3)+1))</f>
        <v>#ERROR!</v>
      </c>
      <c r="F735" s="147" t="str">
        <f t="shared" si="3"/>
        <v/>
      </c>
      <c r="G735" s="144" t="str">
        <f>IFERROR(INDEX('3) Site Information'!$B$7:$B$106,MATCH(AuditRepTemp_C!I735,WS3_SiteInfo[Site name],0)),"")</f>
        <v>#ERROR!</v>
      </c>
      <c r="H735" s="145" t="str">
        <f>IF(C735&lt;&gt;"",INDEX(WS3_SiteInfo[ASC Site ID
],MATCH(AuditRepTemp_C!F735,'3) Site Information'!A$7:A$106,0)),"")</f>
        <v>#ERROR!</v>
      </c>
      <c r="I735" s="145" t="str">
        <f>IF(C735&lt;&gt;"",INDEX(WS3_SiteInfo[Site name],MATCH(AuditRepTemp_C!F735,'3) Site Information'!A$7:A$106,0)),"")</f>
        <v>#ERROR!</v>
      </c>
      <c r="J735" s="146" t="str">
        <f>IF(ROWS(J$7:J735)&gt;$A$3*$A$4,"",INDEX(IndicatorsB[Indicator],MOD(ROWS(J$7:J735)-1,$A$3)+1))</f>
        <v>#ERROR!</v>
      </c>
      <c r="K735" s="146" t="str">
        <f>IF(ROWS(K$7:K735)&gt;$A$3*$A$4,"",INDEX(IndicatorsB[Indicator/ Requirement Text],MOD(ROWS(K$7:K735)-1,$A$3)+1))</f>
        <v>#ERROR!</v>
      </c>
      <c r="L735" s="146" t="str">
        <f>IF(ROWS(L$7:L735)&gt;$A$3*$A$4,"",INDEX(IndicatorsB[Footnotes &amp; Criterion],MOD(ROWS(L$7:L735)-1,$A$3)+1))</f>
        <v>#ERROR!</v>
      </c>
      <c r="M735" s="3"/>
      <c r="N735" s="3"/>
      <c r="O735" s="3"/>
      <c r="P735" s="3"/>
      <c r="Q735" s="3"/>
      <c r="R735" s="3"/>
      <c r="S735" s="3"/>
      <c r="T735" s="3"/>
      <c r="U735" s="3"/>
      <c r="V735" s="3"/>
      <c r="W735" s="3"/>
      <c r="X735" s="3"/>
      <c r="Y735" s="3"/>
      <c r="Z735" s="3"/>
    </row>
    <row r="736" ht="14.25" customHeight="1">
      <c r="A736" s="141" t="str">
        <f t="shared" si="1"/>
        <v>#ERROR!</v>
      </c>
      <c r="B736" s="142">
        <f t="shared" si="2"/>
        <v>1652</v>
      </c>
      <c r="C736" s="128" t="str">
        <f>IF(ROWS(C$7:C736)&gt;$A$3*$A$4,"",INDEX(IndicatorsB[SN],MOD(ROWS(C$7:C736)-1,$A$3)+1))</f>
        <v>#ERROR!</v>
      </c>
      <c r="D736" s="128" t="str">
        <f>IF(ROWS(D$7:D736)&gt;$A$3*$A$4,"",INDEX(IndicatorsB[CAR/ Standard],MOD(ROWS(D$7:D736)-1,$A$3)+1))</f>
        <v>#ERROR!</v>
      </c>
      <c r="E736" s="128" t="str">
        <f>IF(ROWS(E$7:E736)&gt;$A$3*$A$4,"",INDEX(IndicatorsB[Doc Version],MOD(ROWS(E$7:E736)-1,$A$3)+1))</f>
        <v>#ERROR!</v>
      </c>
      <c r="F736" s="147" t="str">
        <f t="shared" si="3"/>
        <v/>
      </c>
      <c r="G736" s="144" t="str">
        <f>IFERROR(INDEX('3) Site Information'!$B$7:$B$106,MATCH(AuditRepTemp_C!I736,WS3_SiteInfo[Site name],0)),"")</f>
        <v>#ERROR!</v>
      </c>
      <c r="H736" s="145" t="str">
        <f>IF(C736&lt;&gt;"",INDEX(WS3_SiteInfo[ASC Site ID
],MATCH(AuditRepTemp_C!F736,'3) Site Information'!A$7:A$106,0)),"")</f>
        <v>#ERROR!</v>
      </c>
      <c r="I736" s="145" t="str">
        <f>IF(C736&lt;&gt;"",INDEX(WS3_SiteInfo[Site name],MATCH(AuditRepTemp_C!F736,'3) Site Information'!A$7:A$106,0)),"")</f>
        <v>#ERROR!</v>
      </c>
      <c r="J736" s="146" t="str">
        <f>IF(ROWS(J$7:J736)&gt;$A$3*$A$4,"",INDEX(IndicatorsB[Indicator],MOD(ROWS(J$7:J736)-1,$A$3)+1))</f>
        <v>#ERROR!</v>
      </c>
      <c r="K736" s="146" t="str">
        <f>IF(ROWS(K$7:K736)&gt;$A$3*$A$4,"",INDEX(IndicatorsB[Indicator/ Requirement Text],MOD(ROWS(K$7:K736)-1,$A$3)+1))</f>
        <v>#ERROR!</v>
      </c>
      <c r="L736" s="146" t="str">
        <f>IF(ROWS(L$7:L736)&gt;$A$3*$A$4,"",INDEX(IndicatorsB[Footnotes &amp; Criterion],MOD(ROWS(L$7:L736)-1,$A$3)+1))</f>
        <v>#ERROR!</v>
      </c>
      <c r="M736" s="3"/>
      <c r="N736" s="3"/>
      <c r="O736" s="3"/>
      <c r="P736" s="3"/>
      <c r="Q736" s="3"/>
      <c r="R736" s="3"/>
      <c r="S736" s="3"/>
      <c r="T736" s="3"/>
      <c r="U736" s="3"/>
      <c r="V736" s="3"/>
      <c r="W736" s="3"/>
      <c r="X736" s="3"/>
      <c r="Y736" s="3"/>
      <c r="Z736" s="3"/>
    </row>
    <row r="737" ht="14.25" customHeight="1">
      <c r="A737" s="141" t="str">
        <f t="shared" si="1"/>
        <v>#ERROR!</v>
      </c>
      <c r="B737" s="142">
        <f t="shared" si="2"/>
        <v>1652</v>
      </c>
      <c r="C737" s="128" t="str">
        <f>IF(ROWS(C$7:C737)&gt;$A$3*$A$4,"",INDEX(IndicatorsB[SN],MOD(ROWS(C$7:C737)-1,$A$3)+1))</f>
        <v>#ERROR!</v>
      </c>
      <c r="D737" s="128" t="str">
        <f>IF(ROWS(D$7:D737)&gt;$A$3*$A$4,"",INDEX(IndicatorsB[CAR/ Standard],MOD(ROWS(D$7:D737)-1,$A$3)+1))</f>
        <v>#ERROR!</v>
      </c>
      <c r="E737" s="128" t="str">
        <f>IF(ROWS(E$7:E737)&gt;$A$3*$A$4,"",INDEX(IndicatorsB[Doc Version],MOD(ROWS(E$7:E737)-1,$A$3)+1))</f>
        <v>#ERROR!</v>
      </c>
      <c r="F737" s="147" t="str">
        <f t="shared" si="3"/>
        <v/>
      </c>
      <c r="G737" s="144" t="str">
        <f>IFERROR(INDEX('3) Site Information'!$B$7:$B$106,MATCH(AuditRepTemp_C!I737,WS3_SiteInfo[Site name],0)),"")</f>
        <v>#ERROR!</v>
      </c>
      <c r="H737" s="145" t="str">
        <f>IF(C737&lt;&gt;"",INDEX(WS3_SiteInfo[ASC Site ID
],MATCH(AuditRepTemp_C!F737,'3) Site Information'!A$7:A$106,0)),"")</f>
        <v>#ERROR!</v>
      </c>
      <c r="I737" s="145" t="str">
        <f>IF(C737&lt;&gt;"",INDEX(WS3_SiteInfo[Site name],MATCH(AuditRepTemp_C!F737,'3) Site Information'!A$7:A$106,0)),"")</f>
        <v>#ERROR!</v>
      </c>
      <c r="J737" s="146" t="str">
        <f>IF(ROWS(J$7:J737)&gt;$A$3*$A$4,"",INDEX(IndicatorsB[Indicator],MOD(ROWS(J$7:J737)-1,$A$3)+1))</f>
        <v>#ERROR!</v>
      </c>
      <c r="K737" s="146" t="str">
        <f>IF(ROWS(K$7:K737)&gt;$A$3*$A$4,"",INDEX(IndicatorsB[Indicator/ Requirement Text],MOD(ROWS(K$7:K737)-1,$A$3)+1))</f>
        <v>#ERROR!</v>
      </c>
      <c r="L737" s="146" t="str">
        <f>IF(ROWS(L$7:L737)&gt;$A$3*$A$4,"",INDEX(IndicatorsB[Footnotes &amp; Criterion],MOD(ROWS(L$7:L737)-1,$A$3)+1))</f>
        <v>#ERROR!</v>
      </c>
      <c r="M737" s="3"/>
      <c r="N737" s="3"/>
      <c r="O737" s="3"/>
      <c r="P737" s="3"/>
      <c r="Q737" s="3"/>
      <c r="R737" s="3"/>
      <c r="S737" s="3"/>
      <c r="T737" s="3"/>
      <c r="U737" s="3"/>
      <c r="V737" s="3"/>
      <c r="W737" s="3"/>
      <c r="X737" s="3"/>
      <c r="Y737" s="3"/>
      <c r="Z737" s="3"/>
    </row>
    <row r="738" ht="14.25" customHeight="1">
      <c r="A738" s="141" t="str">
        <f t="shared" si="1"/>
        <v>#ERROR!</v>
      </c>
      <c r="B738" s="142">
        <f t="shared" si="2"/>
        <v>1652</v>
      </c>
      <c r="C738" s="128" t="str">
        <f>IF(ROWS(C$7:C738)&gt;$A$3*$A$4,"",INDEX(IndicatorsB[SN],MOD(ROWS(C$7:C738)-1,$A$3)+1))</f>
        <v>#ERROR!</v>
      </c>
      <c r="D738" s="128" t="str">
        <f>IF(ROWS(D$7:D738)&gt;$A$3*$A$4,"",INDEX(IndicatorsB[CAR/ Standard],MOD(ROWS(D$7:D738)-1,$A$3)+1))</f>
        <v>#ERROR!</v>
      </c>
      <c r="E738" s="128" t="str">
        <f>IF(ROWS(E$7:E738)&gt;$A$3*$A$4,"",INDEX(IndicatorsB[Doc Version],MOD(ROWS(E$7:E738)-1,$A$3)+1))</f>
        <v>#ERROR!</v>
      </c>
      <c r="F738" s="147" t="str">
        <f t="shared" si="3"/>
        <v/>
      </c>
      <c r="G738" s="144" t="str">
        <f>IFERROR(INDEX('3) Site Information'!$B$7:$B$106,MATCH(AuditRepTemp_C!I738,WS3_SiteInfo[Site name],0)),"")</f>
        <v>#ERROR!</v>
      </c>
      <c r="H738" s="145" t="str">
        <f>IF(C738&lt;&gt;"",INDEX(WS3_SiteInfo[ASC Site ID
],MATCH(AuditRepTemp_C!F738,'3) Site Information'!A$7:A$106,0)),"")</f>
        <v>#ERROR!</v>
      </c>
      <c r="I738" s="145" t="str">
        <f>IF(C738&lt;&gt;"",INDEX(WS3_SiteInfo[Site name],MATCH(AuditRepTemp_C!F738,'3) Site Information'!A$7:A$106,0)),"")</f>
        <v>#ERROR!</v>
      </c>
      <c r="J738" s="146" t="str">
        <f>IF(ROWS(J$7:J738)&gt;$A$3*$A$4,"",INDEX(IndicatorsB[Indicator],MOD(ROWS(J$7:J738)-1,$A$3)+1))</f>
        <v>#ERROR!</v>
      </c>
      <c r="K738" s="146" t="str">
        <f>IF(ROWS(K$7:K738)&gt;$A$3*$A$4,"",INDEX(IndicatorsB[Indicator/ Requirement Text],MOD(ROWS(K$7:K738)-1,$A$3)+1))</f>
        <v>#ERROR!</v>
      </c>
      <c r="L738" s="146" t="str">
        <f>IF(ROWS(L$7:L738)&gt;$A$3*$A$4,"",INDEX(IndicatorsB[Footnotes &amp; Criterion],MOD(ROWS(L$7:L738)-1,$A$3)+1))</f>
        <v>#ERROR!</v>
      </c>
      <c r="M738" s="3"/>
      <c r="N738" s="3"/>
      <c r="O738" s="3"/>
      <c r="P738" s="3"/>
      <c r="Q738" s="3"/>
      <c r="R738" s="3"/>
      <c r="S738" s="3"/>
      <c r="T738" s="3"/>
      <c r="U738" s="3"/>
      <c r="V738" s="3"/>
      <c r="W738" s="3"/>
      <c r="X738" s="3"/>
      <c r="Y738" s="3"/>
      <c r="Z738" s="3"/>
    </row>
    <row r="739" ht="14.25" customHeight="1">
      <c r="A739" s="141" t="str">
        <f t="shared" si="1"/>
        <v>#ERROR!</v>
      </c>
      <c r="B739" s="142">
        <f t="shared" si="2"/>
        <v>1652</v>
      </c>
      <c r="C739" s="128" t="str">
        <f>IF(ROWS(C$7:C739)&gt;$A$3*$A$4,"",INDEX(IndicatorsB[SN],MOD(ROWS(C$7:C739)-1,$A$3)+1))</f>
        <v>#ERROR!</v>
      </c>
      <c r="D739" s="128" t="str">
        <f>IF(ROWS(D$7:D739)&gt;$A$3*$A$4,"",INDEX(IndicatorsB[CAR/ Standard],MOD(ROWS(D$7:D739)-1,$A$3)+1))</f>
        <v>#ERROR!</v>
      </c>
      <c r="E739" s="128" t="str">
        <f>IF(ROWS(E$7:E739)&gt;$A$3*$A$4,"",INDEX(IndicatorsB[Doc Version],MOD(ROWS(E$7:E739)-1,$A$3)+1))</f>
        <v>#ERROR!</v>
      </c>
      <c r="F739" s="147" t="str">
        <f t="shared" si="3"/>
        <v/>
      </c>
      <c r="G739" s="144" t="str">
        <f>IFERROR(INDEX('3) Site Information'!$B$7:$B$106,MATCH(AuditRepTemp_C!I739,WS3_SiteInfo[Site name],0)),"")</f>
        <v>#ERROR!</v>
      </c>
      <c r="H739" s="145" t="str">
        <f>IF(C739&lt;&gt;"",INDEX(WS3_SiteInfo[ASC Site ID
],MATCH(AuditRepTemp_C!F739,'3) Site Information'!A$7:A$106,0)),"")</f>
        <v>#ERROR!</v>
      </c>
      <c r="I739" s="145" t="str">
        <f>IF(C739&lt;&gt;"",INDEX(WS3_SiteInfo[Site name],MATCH(AuditRepTemp_C!F739,'3) Site Information'!A$7:A$106,0)),"")</f>
        <v>#ERROR!</v>
      </c>
      <c r="J739" s="146" t="str">
        <f>IF(ROWS(J$7:J739)&gt;$A$3*$A$4,"",INDEX(IndicatorsB[Indicator],MOD(ROWS(J$7:J739)-1,$A$3)+1))</f>
        <v>#ERROR!</v>
      </c>
      <c r="K739" s="146" t="str">
        <f>IF(ROWS(K$7:K739)&gt;$A$3*$A$4,"",INDEX(IndicatorsB[Indicator/ Requirement Text],MOD(ROWS(K$7:K739)-1,$A$3)+1))</f>
        <v>#ERROR!</v>
      </c>
      <c r="L739" s="146" t="str">
        <f>IF(ROWS(L$7:L739)&gt;$A$3*$A$4,"",INDEX(IndicatorsB[Footnotes &amp; Criterion],MOD(ROWS(L$7:L739)-1,$A$3)+1))</f>
        <v>#ERROR!</v>
      </c>
      <c r="M739" s="3"/>
      <c r="N739" s="3"/>
      <c r="O739" s="3"/>
      <c r="P739" s="3"/>
      <c r="Q739" s="3"/>
      <c r="R739" s="3"/>
      <c r="S739" s="3"/>
      <c r="T739" s="3"/>
      <c r="U739" s="3"/>
      <c r="V739" s="3"/>
      <c r="W739" s="3"/>
      <c r="X739" s="3"/>
      <c r="Y739" s="3"/>
      <c r="Z739" s="3"/>
    </row>
    <row r="740" ht="14.25" customHeight="1">
      <c r="A740" s="141" t="str">
        <f t="shared" si="1"/>
        <v>#ERROR!</v>
      </c>
      <c r="B740" s="142">
        <f t="shared" si="2"/>
        <v>1652</v>
      </c>
      <c r="C740" s="128" t="str">
        <f>IF(ROWS(C$7:C740)&gt;$A$3*$A$4,"",INDEX(IndicatorsB[SN],MOD(ROWS(C$7:C740)-1,$A$3)+1))</f>
        <v>#ERROR!</v>
      </c>
      <c r="D740" s="128" t="str">
        <f>IF(ROWS(D$7:D740)&gt;$A$3*$A$4,"",INDEX(IndicatorsB[CAR/ Standard],MOD(ROWS(D$7:D740)-1,$A$3)+1))</f>
        <v>#ERROR!</v>
      </c>
      <c r="E740" s="128" t="str">
        <f>IF(ROWS(E$7:E740)&gt;$A$3*$A$4,"",INDEX(IndicatorsB[Doc Version],MOD(ROWS(E$7:E740)-1,$A$3)+1))</f>
        <v>#ERROR!</v>
      </c>
      <c r="F740" s="147" t="str">
        <f t="shared" si="3"/>
        <v/>
      </c>
      <c r="G740" s="144" t="str">
        <f>IFERROR(INDEX('3) Site Information'!$B$7:$B$106,MATCH(AuditRepTemp_C!I740,WS3_SiteInfo[Site name],0)),"")</f>
        <v>#ERROR!</v>
      </c>
      <c r="H740" s="145" t="str">
        <f>IF(C740&lt;&gt;"",INDEX(WS3_SiteInfo[ASC Site ID
],MATCH(AuditRepTemp_C!F740,'3) Site Information'!A$7:A$106,0)),"")</f>
        <v>#ERROR!</v>
      </c>
      <c r="I740" s="145" t="str">
        <f>IF(C740&lt;&gt;"",INDEX(WS3_SiteInfo[Site name],MATCH(AuditRepTemp_C!F740,'3) Site Information'!A$7:A$106,0)),"")</f>
        <v>#ERROR!</v>
      </c>
      <c r="J740" s="146" t="str">
        <f>IF(ROWS(J$7:J740)&gt;$A$3*$A$4,"",INDEX(IndicatorsB[Indicator],MOD(ROWS(J$7:J740)-1,$A$3)+1))</f>
        <v>#ERROR!</v>
      </c>
      <c r="K740" s="146" t="str">
        <f>IF(ROWS(K$7:K740)&gt;$A$3*$A$4,"",INDEX(IndicatorsB[Indicator/ Requirement Text],MOD(ROWS(K$7:K740)-1,$A$3)+1))</f>
        <v>#ERROR!</v>
      </c>
      <c r="L740" s="146" t="str">
        <f>IF(ROWS(L$7:L740)&gt;$A$3*$A$4,"",INDEX(IndicatorsB[Footnotes &amp; Criterion],MOD(ROWS(L$7:L740)-1,$A$3)+1))</f>
        <v>#ERROR!</v>
      </c>
      <c r="M740" s="3"/>
      <c r="N740" s="3"/>
      <c r="O740" s="3"/>
      <c r="P740" s="3"/>
      <c r="Q740" s="3"/>
      <c r="R740" s="3"/>
      <c r="S740" s="3"/>
      <c r="T740" s="3"/>
      <c r="U740" s="3"/>
      <c r="V740" s="3"/>
      <c r="W740" s="3"/>
      <c r="X740" s="3"/>
      <c r="Y740" s="3"/>
      <c r="Z740" s="3"/>
    </row>
    <row r="741" ht="14.25" customHeight="1">
      <c r="A741" s="141" t="str">
        <f t="shared" si="1"/>
        <v>#ERROR!</v>
      </c>
      <c r="B741" s="142">
        <f t="shared" si="2"/>
        <v>1652</v>
      </c>
      <c r="C741" s="128" t="str">
        <f>IF(ROWS(C$7:C741)&gt;$A$3*$A$4,"",INDEX(IndicatorsB[SN],MOD(ROWS(C$7:C741)-1,$A$3)+1))</f>
        <v>#ERROR!</v>
      </c>
      <c r="D741" s="128" t="str">
        <f>IF(ROWS(D$7:D741)&gt;$A$3*$A$4,"",INDEX(IndicatorsB[CAR/ Standard],MOD(ROWS(D$7:D741)-1,$A$3)+1))</f>
        <v>#ERROR!</v>
      </c>
      <c r="E741" s="128" t="str">
        <f>IF(ROWS(E$7:E741)&gt;$A$3*$A$4,"",INDEX(IndicatorsB[Doc Version],MOD(ROWS(E$7:E741)-1,$A$3)+1))</f>
        <v>#ERROR!</v>
      </c>
      <c r="F741" s="147" t="str">
        <f t="shared" si="3"/>
        <v/>
      </c>
      <c r="G741" s="144" t="str">
        <f>IFERROR(INDEX('3) Site Information'!$B$7:$B$106,MATCH(AuditRepTemp_C!I741,WS3_SiteInfo[Site name],0)),"")</f>
        <v>#ERROR!</v>
      </c>
      <c r="H741" s="145" t="str">
        <f>IF(C741&lt;&gt;"",INDEX(WS3_SiteInfo[ASC Site ID
],MATCH(AuditRepTemp_C!F741,'3) Site Information'!A$7:A$106,0)),"")</f>
        <v>#ERROR!</v>
      </c>
      <c r="I741" s="145" t="str">
        <f>IF(C741&lt;&gt;"",INDEX(WS3_SiteInfo[Site name],MATCH(AuditRepTemp_C!F741,'3) Site Information'!A$7:A$106,0)),"")</f>
        <v>#ERROR!</v>
      </c>
      <c r="J741" s="146" t="str">
        <f>IF(ROWS(J$7:J741)&gt;$A$3*$A$4,"",INDEX(IndicatorsB[Indicator],MOD(ROWS(J$7:J741)-1,$A$3)+1))</f>
        <v>#ERROR!</v>
      </c>
      <c r="K741" s="146" t="str">
        <f>IF(ROWS(K$7:K741)&gt;$A$3*$A$4,"",INDEX(IndicatorsB[Indicator/ Requirement Text],MOD(ROWS(K$7:K741)-1,$A$3)+1))</f>
        <v>#ERROR!</v>
      </c>
      <c r="L741" s="146" t="str">
        <f>IF(ROWS(L$7:L741)&gt;$A$3*$A$4,"",INDEX(IndicatorsB[Footnotes &amp; Criterion],MOD(ROWS(L$7:L741)-1,$A$3)+1))</f>
        <v>#ERROR!</v>
      </c>
      <c r="M741" s="3"/>
      <c r="N741" s="3"/>
      <c r="O741" s="3"/>
      <c r="P741" s="3"/>
      <c r="Q741" s="3"/>
      <c r="R741" s="3"/>
      <c r="S741" s="3"/>
      <c r="T741" s="3"/>
      <c r="U741" s="3"/>
      <c r="V741" s="3"/>
      <c r="W741" s="3"/>
      <c r="X741" s="3"/>
      <c r="Y741" s="3"/>
      <c r="Z741" s="3"/>
    </row>
    <row r="742" ht="14.25" customHeight="1">
      <c r="A742" s="141" t="str">
        <f t="shared" si="1"/>
        <v>#ERROR!</v>
      </c>
      <c r="B742" s="142">
        <f t="shared" si="2"/>
        <v>1652</v>
      </c>
      <c r="C742" s="128" t="str">
        <f>IF(ROWS(C$7:C742)&gt;$A$3*$A$4,"",INDEX(IndicatorsB[SN],MOD(ROWS(C$7:C742)-1,$A$3)+1))</f>
        <v>#ERROR!</v>
      </c>
      <c r="D742" s="128" t="str">
        <f>IF(ROWS(D$7:D742)&gt;$A$3*$A$4,"",INDEX(IndicatorsB[CAR/ Standard],MOD(ROWS(D$7:D742)-1,$A$3)+1))</f>
        <v>#ERROR!</v>
      </c>
      <c r="E742" s="128" t="str">
        <f>IF(ROWS(E$7:E742)&gt;$A$3*$A$4,"",INDEX(IndicatorsB[Doc Version],MOD(ROWS(E$7:E742)-1,$A$3)+1))</f>
        <v>#ERROR!</v>
      </c>
      <c r="F742" s="147" t="str">
        <f t="shared" si="3"/>
        <v/>
      </c>
      <c r="G742" s="144" t="str">
        <f>IFERROR(INDEX('3) Site Information'!$B$7:$B$106,MATCH(AuditRepTemp_C!I742,WS3_SiteInfo[Site name],0)),"")</f>
        <v>#ERROR!</v>
      </c>
      <c r="H742" s="145" t="str">
        <f>IF(C742&lt;&gt;"",INDEX(WS3_SiteInfo[ASC Site ID
],MATCH(AuditRepTemp_C!F742,'3) Site Information'!A$7:A$106,0)),"")</f>
        <v>#ERROR!</v>
      </c>
      <c r="I742" s="145" t="str">
        <f>IF(C742&lt;&gt;"",INDEX(WS3_SiteInfo[Site name],MATCH(AuditRepTemp_C!F742,'3) Site Information'!A$7:A$106,0)),"")</f>
        <v>#ERROR!</v>
      </c>
      <c r="J742" s="146" t="str">
        <f>IF(ROWS(J$7:J742)&gt;$A$3*$A$4,"",INDEX(IndicatorsB[Indicator],MOD(ROWS(J$7:J742)-1,$A$3)+1))</f>
        <v>#ERROR!</v>
      </c>
      <c r="K742" s="146" t="str">
        <f>IF(ROWS(K$7:K742)&gt;$A$3*$A$4,"",INDEX(IndicatorsB[Indicator/ Requirement Text],MOD(ROWS(K$7:K742)-1,$A$3)+1))</f>
        <v>#ERROR!</v>
      </c>
      <c r="L742" s="146" t="str">
        <f>IF(ROWS(L$7:L742)&gt;$A$3*$A$4,"",INDEX(IndicatorsB[Footnotes &amp; Criterion],MOD(ROWS(L$7:L742)-1,$A$3)+1))</f>
        <v>#ERROR!</v>
      </c>
      <c r="M742" s="3"/>
      <c r="N742" s="3"/>
      <c r="O742" s="3"/>
      <c r="P742" s="3"/>
      <c r="Q742" s="3"/>
      <c r="R742" s="3"/>
      <c r="S742" s="3"/>
      <c r="T742" s="3"/>
      <c r="U742" s="3"/>
      <c r="V742" s="3"/>
      <c r="W742" s="3"/>
      <c r="X742" s="3"/>
      <c r="Y742" s="3"/>
      <c r="Z742" s="3"/>
    </row>
    <row r="743" ht="14.25" customHeight="1">
      <c r="A743" s="141" t="str">
        <f t="shared" si="1"/>
        <v>#ERROR!</v>
      </c>
      <c r="B743" s="142">
        <f t="shared" si="2"/>
        <v>1652</v>
      </c>
      <c r="C743" s="128" t="str">
        <f>IF(ROWS(C$7:C743)&gt;$A$3*$A$4,"",INDEX(IndicatorsB[SN],MOD(ROWS(C$7:C743)-1,$A$3)+1))</f>
        <v>#ERROR!</v>
      </c>
      <c r="D743" s="128" t="str">
        <f>IF(ROWS(D$7:D743)&gt;$A$3*$A$4,"",INDEX(IndicatorsB[CAR/ Standard],MOD(ROWS(D$7:D743)-1,$A$3)+1))</f>
        <v>#ERROR!</v>
      </c>
      <c r="E743" s="128" t="str">
        <f>IF(ROWS(E$7:E743)&gt;$A$3*$A$4,"",INDEX(IndicatorsB[Doc Version],MOD(ROWS(E$7:E743)-1,$A$3)+1))</f>
        <v>#ERROR!</v>
      </c>
      <c r="F743" s="147" t="str">
        <f t="shared" si="3"/>
        <v/>
      </c>
      <c r="G743" s="144" t="str">
        <f>IFERROR(INDEX('3) Site Information'!$B$7:$B$106,MATCH(AuditRepTemp_C!I743,WS3_SiteInfo[Site name],0)),"")</f>
        <v>#ERROR!</v>
      </c>
      <c r="H743" s="145" t="str">
        <f>IF(C743&lt;&gt;"",INDEX(WS3_SiteInfo[ASC Site ID
],MATCH(AuditRepTemp_C!F743,'3) Site Information'!A$7:A$106,0)),"")</f>
        <v>#ERROR!</v>
      </c>
      <c r="I743" s="145" t="str">
        <f>IF(C743&lt;&gt;"",INDEX(WS3_SiteInfo[Site name],MATCH(AuditRepTemp_C!F743,'3) Site Information'!A$7:A$106,0)),"")</f>
        <v>#ERROR!</v>
      </c>
      <c r="J743" s="146" t="str">
        <f>IF(ROWS(J$7:J743)&gt;$A$3*$A$4,"",INDEX(IndicatorsB[Indicator],MOD(ROWS(J$7:J743)-1,$A$3)+1))</f>
        <v>#ERROR!</v>
      </c>
      <c r="K743" s="146" t="str">
        <f>IF(ROWS(K$7:K743)&gt;$A$3*$A$4,"",INDEX(IndicatorsB[Indicator/ Requirement Text],MOD(ROWS(K$7:K743)-1,$A$3)+1))</f>
        <v>#ERROR!</v>
      </c>
      <c r="L743" s="146" t="str">
        <f>IF(ROWS(L$7:L743)&gt;$A$3*$A$4,"",INDEX(IndicatorsB[Footnotes &amp; Criterion],MOD(ROWS(L$7:L743)-1,$A$3)+1))</f>
        <v>#ERROR!</v>
      </c>
      <c r="M743" s="3"/>
      <c r="N743" s="3"/>
      <c r="O743" s="3"/>
      <c r="P743" s="3"/>
      <c r="Q743" s="3"/>
      <c r="R743" s="3"/>
      <c r="S743" s="3"/>
      <c r="T743" s="3"/>
      <c r="U743" s="3"/>
      <c r="V743" s="3"/>
      <c r="W743" s="3"/>
      <c r="X743" s="3"/>
      <c r="Y743" s="3"/>
      <c r="Z743" s="3"/>
    </row>
    <row r="744" ht="14.25" customHeight="1">
      <c r="A744" s="141" t="str">
        <f t="shared" si="1"/>
        <v>#ERROR!</v>
      </c>
      <c r="B744" s="142">
        <f t="shared" si="2"/>
        <v>1652</v>
      </c>
      <c r="C744" s="128" t="str">
        <f>IF(ROWS(C$7:C744)&gt;$A$3*$A$4,"",INDEX(IndicatorsB[SN],MOD(ROWS(C$7:C744)-1,$A$3)+1))</f>
        <v>#ERROR!</v>
      </c>
      <c r="D744" s="128" t="str">
        <f>IF(ROWS(D$7:D744)&gt;$A$3*$A$4,"",INDEX(IndicatorsB[CAR/ Standard],MOD(ROWS(D$7:D744)-1,$A$3)+1))</f>
        <v>#ERROR!</v>
      </c>
      <c r="E744" s="128" t="str">
        <f>IF(ROWS(E$7:E744)&gt;$A$3*$A$4,"",INDEX(IndicatorsB[Doc Version],MOD(ROWS(E$7:E744)-1,$A$3)+1))</f>
        <v>#ERROR!</v>
      </c>
      <c r="F744" s="147" t="str">
        <f t="shared" si="3"/>
        <v/>
      </c>
      <c r="G744" s="144" t="str">
        <f>IFERROR(INDEX('3) Site Information'!$B$7:$B$106,MATCH(AuditRepTemp_C!I744,WS3_SiteInfo[Site name],0)),"")</f>
        <v>#ERROR!</v>
      </c>
      <c r="H744" s="145" t="str">
        <f>IF(C744&lt;&gt;"",INDEX(WS3_SiteInfo[ASC Site ID
],MATCH(AuditRepTemp_C!F744,'3) Site Information'!A$7:A$106,0)),"")</f>
        <v>#ERROR!</v>
      </c>
      <c r="I744" s="145" t="str">
        <f>IF(C744&lt;&gt;"",INDEX(WS3_SiteInfo[Site name],MATCH(AuditRepTemp_C!F744,'3) Site Information'!A$7:A$106,0)),"")</f>
        <v>#ERROR!</v>
      </c>
      <c r="J744" s="146" t="str">
        <f>IF(ROWS(J$7:J744)&gt;$A$3*$A$4,"",INDEX(IndicatorsB[Indicator],MOD(ROWS(J$7:J744)-1,$A$3)+1))</f>
        <v>#ERROR!</v>
      </c>
      <c r="K744" s="146" t="str">
        <f>IF(ROWS(K$7:K744)&gt;$A$3*$A$4,"",INDEX(IndicatorsB[Indicator/ Requirement Text],MOD(ROWS(K$7:K744)-1,$A$3)+1))</f>
        <v>#ERROR!</v>
      </c>
      <c r="L744" s="146" t="str">
        <f>IF(ROWS(L$7:L744)&gt;$A$3*$A$4,"",INDEX(IndicatorsB[Footnotes &amp; Criterion],MOD(ROWS(L$7:L744)-1,$A$3)+1))</f>
        <v>#ERROR!</v>
      </c>
      <c r="M744" s="3"/>
      <c r="N744" s="3"/>
      <c r="O744" s="3"/>
      <c r="P744" s="3"/>
      <c r="Q744" s="3"/>
      <c r="R744" s="3"/>
      <c r="S744" s="3"/>
      <c r="T744" s="3"/>
      <c r="U744" s="3"/>
      <c r="V744" s="3"/>
      <c r="W744" s="3"/>
      <c r="X744" s="3"/>
      <c r="Y744" s="3"/>
      <c r="Z744" s="3"/>
    </row>
    <row r="745" ht="14.25" customHeight="1">
      <c r="A745" s="141" t="str">
        <f t="shared" si="1"/>
        <v>#ERROR!</v>
      </c>
      <c r="B745" s="142">
        <f t="shared" si="2"/>
        <v>1652</v>
      </c>
      <c r="C745" s="128" t="str">
        <f>IF(ROWS(C$7:C745)&gt;$A$3*$A$4,"",INDEX(IndicatorsB[SN],MOD(ROWS(C$7:C745)-1,$A$3)+1))</f>
        <v>#ERROR!</v>
      </c>
      <c r="D745" s="128" t="str">
        <f>IF(ROWS(D$7:D745)&gt;$A$3*$A$4,"",INDEX(IndicatorsB[CAR/ Standard],MOD(ROWS(D$7:D745)-1,$A$3)+1))</f>
        <v>#ERROR!</v>
      </c>
      <c r="E745" s="128" t="str">
        <f>IF(ROWS(E$7:E745)&gt;$A$3*$A$4,"",INDEX(IndicatorsB[Doc Version],MOD(ROWS(E$7:E745)-1,$A$3)+1))</f>
        <v>#ERROR!</v>
      </c>
      <c r="F745" s="147" t="str">
        <f t="shared" si="3"/>
        <v/>
      </c>
      <c r="G745" s="144" t="str">
        <f>IFERROR(INDEX('3) Site Information'!$B$7:$B$106,MATCH(AuditRepTemp_C!I745,WS3_SiteInfo[Site name],0)),"")</f>
        <v>#ERROR!</v>
      </c>
      <c r="H745" s="145" t="str">
        <f>IF(C745&lt;&gt;"",INDEX(WS3_SiteInfo[ASC Site ID
],MATCH(AuditRepTemp_C!F745,'3) Site Information'!A$7:A$106,0)),"")</f>
        <v>#ERROR!</v>
      </c>
      <c r="I745" s="145" t="str">
        <f>IF(C745&lt;&gt;"",INDEX(WS3_SiteInfo[Site name],MATCH(AuditRepTemp_C!F745,'3) Site Information'!A$7:A$106,0)),"")</f>
        <v>#ERROR!</v>
      </c>
      <c r="J745" s="146" t="str">
        <f>IF(ROWS(J$7:J745)&gt;$A$3*$A$4,"",INDEX(IndicatorsB[Indicator],MOD(ROWS(J$7:J745)-1,$A$3)+1))</f>
        <v>#ERROR!</v>
      </c>
      <c r="K745" s="146" t="str">
        <f>IF(ROWS(K$7:K745)&gt;$A$3*$A$4,"",INDEX(IndicatorsB[Indicator/ Requirement Text],MOD(ROWS(K$7:K745)-1,$A$3)+1))</f>
        <v>#ERROR!</v>
      </c>
      <c r="L745" s="146" t="str">
        <f>IF(ROWS(L$7:L745)&gt;$A$3*$A$4,"",INDEX(IndicatorsB[Footnotes &amp; Criterion],MOD(ROWS(L$7:L745)-1,$A$3)+1))</f>
        <v>#ERROR!</v>
      </c>
      <c r="M745" s="3"/>
      <c r="N745" s="3"/>
      <c r="O745" s="3"/>
      <c r="P745" s="3"/>
      <c r="Q745" s="3"/>
      <c r="R745" s="3"/>
      <c r="S745" s="3"/>
      <c r="T745" s="3"/>
      <c r="U745" s="3"/>
      <c r="V745" s="3"/>
      <c r="W745" s="3"/>
      <c r="X745" s="3"/>
      <c r="Y745" s="3"/>
      <c r="Z745" s="3"/>
    </row>
    <row r="746" ht="14.25" customHeight="1">
      <c r="A746" s="141" t="str">
        <f t="shared" si="1"/>
        <v>#ERROR!</v>
      </c>
      <c r="B746" s="142">
        <f t="shared" si="2"/>
        <v>1652</v>
      </c>
      <c r="C746" s="128" t="str">
        <f>IF(ROWS(C$7:C746)&gt;$A$3*$A$4,"",INDEX(IndicatorsB[SN],MOD(ROWS(C$7:C746)-1,$A$3)+1))</f>
        <v>#ERROR!</v>
      </c>
      <c r="D746" s="128" t="str">
        <f>IF(ROWS(D$7:D746)&gt;$A$3*$A$4,"",INDEX(IndicatorsB[CAR/ Standard],MOD(ROWS(D$7:D746)-1,$A$3)+1))</f>
        <v>#ERROR!</v>
      </c>
      <c r="E746" s="128" t="str">
        <f>IF(ROWS(E$7:E746)&gt;$A$3*$A$4,"",INDEX(IndicatorsB[Doc Version],MOD(ROWS(E$7:E746)-1,$A$3)+1))</f>
        <v>#ERROR!</v>
      </c>
      <c r="F746" s="147" t="str">
        <f t="shared" si="3"/>
        <v/>
      </c>
      <c r="G746" s="144" t="str">
        <f>IFERROR(INDEX('3) Site Information'!$B$7:$B$106,MATCH(AuditRepTemp_C!I746,WS3_SiteInfo[Site name],0)),"")</f>
        <v>#ERROR!</v>
      </c>
      <c r="H746" s="145" t="str">
        <f>IF(C746&lt;&gt;"",INDEX(WS3_SiteInfo[ASC Site ID
],MATCH(AuditRepTemp_C!F746,'3) Site Information'!A$7:A$106,0)),"")</f>
        <v>#ERROR!</v>
      </c>
      <c r="I746" s="145" t="str">
        <f>IF(C746&lt;&gt;"",INDEX(WS3_SiteInfo[Site name],MATCH(AuditRepTemp_C!F746,'3) Site Information'!A$7:A$106,0)),"")</f>
        <v>#ERROR!</v>
      </c>
      <c r="J746" s="146" t="str">
        <f>IF(ROWS(J$7:J746)&gt;$A$3*$A$4,"",INDEX(IndicatorsB[Indicator],MOD(ROWS(J$7:J746)-1,$A$3)+1))</f>
        <v>#ERROR!</v>
      </c>
      <c r="K746" s="146" t="str">
        <f>IF(ROWS(K$7:K746)&gt;$A$3*$A$4,"",INDEX(IndicatorsB[Indicator/ Requirement Text],MOD(ROWS(K$7:K746)-1,$A$3)+1))</f>
        <v>#ERROR!</v>
      </c>
      <c r="L746" s="146" t="str">
        <f>IF(ROWS(L$7:L746)&gt;$A$3*$A$4,"",INDEX(IndicatorsB[Footnotes &amp; Criterion],MOD(ROWS(L$7:L746)-1,$A$3)+1))</f>
        <v>#ERROR!</v>
      </c>
      <c r="M746" s="3"/>
      <c r="N746" s="3"/>
      <c r="O746" s="3"/>
      <c r="P746" s="3"/>
      <c r="Q746" s="3"/>
      <c r="R746" s="3"/>
      <c r="S746" s="3"/>
      <c r="T746" s="3"/>
      <c r="U746" s="3"/>
      <c r="V746" s="3"/>
      <c r="W746" s="3"/>
      <c r="X746" s="3"/>
      <c r="Y746" s="3"/>
      <c r="Z746" s="3"/>
    </row>
    <row r="747" ht="14.25" customHeight="1">
      <c r="A747" s="141" t="str">
        <f t="shared" si="1"/>
        <v>#ERROR!</v>
      </c>
      <c r="B747" s="142">
        <f t="shared" si="2"/>
        <v>1652</v>
      </c>
      <c r="C747" s="128" t="str">
        <f>IF(ROWS(C$7:C747)&gt;$A$3*$A$4,"",INDEX(IndicatorsB[SN],MOD(ROWS(C$7:C747)-1,$A$3)+1))</f>
        <v>#ERROR!</v>
      </c>
      <c r="D747" s="128" t="str">
        <f>IF(ROWS(D$7:D747)&gt;$A$3*$A$4,"",INDEX(IndicatorsB[CAR/ Standard],MOD(ROWS(D$7:D747)-1,$A$3)+1))</f>
        <v>#ERROR!</v>
      </c>
      <c r="E747" s="128" t="str">
        <f>IF(ROWS(E$7:E747)&gt;$A$3*$A$4,"",INDEX(IndicatorsB[Doc Version],MOD(ROWS(E$7:E747)-1,$A$3)+1))</f>
        <v>#ERROR!</v>
      </c>
      <c r="F747" s="147" t="str">
        <f t="shared" si="3"/>
        <v/>
      </c>
      <c r="G747" s="144" t="str">
        <f>IFERROR(INDEX('3) Site Information'!$B$7:$B$106,MATCH(AuditRepTemp_C!I747,WS3_SiteInfo[Site name],0)),"")</f>
        <v>#ERROR!</v>
      </c>
      <c r="H747" s="145" t="str">
        <f>IF(C747&lt;&gt;"",INDEX(WS3_SiteInfo[ASC Site ID
],MATCH(AuditRepTemp_C!F747,'3) Site Information'!A$7:A$106,0)),"")</f>
        <v>#ERROR!</v>
      </c>
      <c r="I747" s="145" t="str">
        <f>IF(C747&lt;&gt;"",INDEX(WS3_SiteInfo[Site name],MATCH(AuditRepTemp_C!F747,'3) Site Information'!A$7:A$106,0)),"")</f>
        <v>#ERROR!</v>
      </c>
      <c r="J747" s="146" t="str">
        <f>IF(ROWS(J$7:J747)&gt;$A$3*$A$4,"",INDEX(IndicatorsB[Indicator],MOD(ROWS(J$7:J747)-1,$A$3)+1))</f>
        <v>#ERROR!</v>
      </c>
      <c r="K747" s="146" t="str">
        <f>IF(ROWS(K$7:K747)&gt;$A$3*$A$4,"",INDEX(IndicatorsB[Indicator/ Requirement Text],MOD(ROWS(K$7:K747)-1,$A$3)+1))</f>
        <v>#ERROR!</v>
      </c>
      <c r="L747" s="146" t="str">
        <f>IF(ROWS(L$7:L747)&gt;$A$3*$A$4,"",INDEX(IndicatorsB[Footnotes &amp; Criterion],MOD(ROWS(L$7:L747)-1,$A$3)+1))</f>
        <v>#ERROR!</v>
      </c>
      <c r="M747" s="3"/>
      <c r="N747" s="3"/>
      <c r="O747" s="3"/>
      <c r="P747" s="3"/>
      <c r="Q747" s="3"/>
      <c r="R747" s="3"/>
      <c r="S747" s="3"/>
      <c r="T747" s="3"/>
      <c r="U747" s="3"/>
      <c r="V747" s="3"/>
      <c r="W747" s="3"/>
      <c r="X747" s="3"/>
      <c r="Y747" s="3"/>
      <c r="Z747" s="3"/>
    </row>
    <row r="748" ht="14.25" customHeight="1">
      <c r="A748" s="141" t="str">
        <f t="shared" si="1"/>
        <v>#ERROR!</v>
      </c>
      <c r="B748" s="142">
        <f t="shared" si="2"/>
        <v>1652</v>
      </c>
      <c r="C748" s="128" t="str">
        <f>IF(ROWS(C$7:C748)&gt;$A$3*$A$4,"",INDEX(IndicatorsB[SN],MOD(ROWS(C$7:C748)-1,$A$3)+1))</f>
        <v>#ERROR!</v>
      </c>
      <c r="D748" s="128" t="str">
        <f>IF(ROWS(D$7:D748)&gt;$A$3*$A$4,"",INDEX(IndicatorsB[CAR/ Standard],MOD(ROWS(D$7:D748)-1,$A$3)+1))</f>
        <v>#ERROR!</v>
      </c>
      <c r="E748" s="128" t="str">
        <f>IF(ROWS(E$7:E748)&gt;$A$3*$A$4,"",INDEX(IndicatorsB[Doc Version],MOD(ROWS(E$7:E748)-1,$A$3)+1))</f>
        <v>#ERROR!</v>
      </c>
      <c r="F748" s="147" t="str">
        <f t="shared" si="3"/>
        <v/>
      </c>
      <c r="G748" s="144" t="str">
        <f>IFERROR(INDEX('3) Site Information'!$B$7:$B$106,MATCH(AuditRepTemp_C!I748,WS3_SiteInfo[Site name],0)),"")</f>
        <v>#ERROR!</v>
      </c>
      <c r="H748" s="145" t="str">
        <f>IF(C748&lt;&gt;"",INDEX(WS3_SiteInfo[ASC Site ID
],MATCH(AuditRepTemp_C!F748,'3) Site Information'!A$7:A$106,0)),"")</f>
        <v>#ERROR!</v>
      </c>
      <c r="I748" s="145" t="str">
        <f>IF(C748&lt;&gt;"",INDEX(WS3_SiteInfo[Site name],MATCH(AuditRepTemp_C!F748,'3) Site Information'!A$7:A$106,0)),"")</f>
        <v>#ERROR!</v>
      </c>
      <c r="J748" s="146" t="str">
        <f>IF(ROWS(J$7:J748)&gt;$A$3*$A$4,"",INDEX(IndicatorsB[Indicator],MOD(ROWS(J$7:J748)-1,$A$3)+1))</f>
        <v>#ERROR!</v>
      </c>
      <c r="K748" s="146" t="str">
        <f>IF(ROWS(K$7:K748)&gt;$A$3*$A$4,"",INDEX(IndicatorsB[Indicator/ Requirement Text],MOD(ROWS(K$7:K748)-1,$A$3)+1))</f>
        <v>#ERROR!</v>
      </c>
      <c r="L748" s="146" t="str">
        <f>IF(ROWS(L$7:L748)&gt;$A$3*$A$4,"",INDEX(IndicatorsB[Footnotes &amp; Criterion],MOD(ROWS(L$7:L748)-1,$A$3)+1))</f>
        <v>#ERROR!</v>
      </c>
      <c r="M748" s="3"/>
      <c r="N748" s="3"/>
      <c r="O748" s="3"/>
      <c r="P748" s="3"/>
      <c r="Q748" s="3"/>
      <c r="R748" s="3"/>
      <c r="S748" s="3"/>
      <c r="T748" s="3"/>
      <c r="U748" s="3"/>
      <c r="V748" s="3"/>
      <c r="W748" s="3"/>
      <c r="X748" s="3"/>
      <c r="Y748" s="3"/>
      <c r="Z748" s="3"/>
    </row>
    <row r="749" ht="14.25" customHeight="1">
      <c r="A749" s="141" t="str">
        <f t="shared" si="1"/>
        <v>#ERROR!</v>
      </c>
      <c r="B749" s="142">
        <f t="shared" si="2"/>
        <v>1652</v>
      </c>
      <c r="C749" s="128" t="str">
        <f>IF(ROWS(C$7:C749)&gt;$A$3*$A$4,"",INDEX(IndicatorsB[SN],MOD(ROWS(C$7:C749)-1,$A$3)+1))</f>
        <v>#ERROR!</v>
      </c>
      <c r="D749" s="128" t="str">
        <f>IF(ROWS(D$7:D749)&gt;$A$3*$A$4,"",INDEX(IndicatorsB[CAR/ Standard],MOD(ROWS(D$7:D749)-1,$A$3)+1))</f>
        <v>#ERROR!</v>
      </c>
      <c r="E749" s="128" t="str">
        <f>IF(ROWS(E$7:E749)&gt;$A$3*$A$4,"",INDEX(IndicatorsB[Doc Version],MOD(ROWS(E$7:E749)-1,$A$3)+1))</f>
        <v>#ERROR!</v>
      </c>
      <c r="F749" s="147" t="str">
        <f t="shared" si="3"/>
        <v/>
      </c>
      <c r="G749" s="144" t="str">
        <f>IFERROR(INDEX('3) Site Information'!$B$7:$B$106,MATCH(AuditRepTemp_C!I749,WS3_SiteInfo[Site name],0)),"")</f>
        <v>#ERROR!</v>
      </c>
      <c r="H749" s="145" t="str">
        <f>IF(C749&lt;&gt;"",INDEX(WS3_SiteInfo[ASC Site ID
],MATCH(AuditRepTemp_C!F749,'3) Site Information'!A$7:A$106,0)),"")</f>
        <v>#ERROR!</v>
      </c>
      <c r="I749" s="145" t="str">
        <f>IF(C749&lt;&gt;"",INDEX(WS3_SiteInfo[Site name],MATCH(AuditRepTemp_C!F749,'3) Site Information'!A$7:A$106,0)),"")</f>
        <v>#ERROR!</v>
      </c>
      <c r="J749" s="146" t="str">
        <f>IF(ROWS(J$7:J749)&gt;$A$3*$A$4,"",INDEX(IndicatorsB[Indicator],MOD(ROWS(J$7:J749)-1,$A$3)+1))</f>
        <v>#ERROR!</v>
      </c>
      <c r="K749" s="146" t="str">
        <f>IF(ROWS(K$7:K749)&gt;$A$3*$A$4,"",INDEX(IndicatorsB[Indicator/ Requirement Text],MOD(ROWS(K$7:K749)-1,$A$3)+1))</f>
        <v>#ERROR!</v>
      </c>
      <c r="L749" s="146" t="str">
        <f>IF(ROWS(L$7:L749)&gt;$A$3*$A$4,"",INDEX(IndicatorsB[Footnotes &amp; Criterion],MOD(ROWS(L$7:L749)-1,$A$3)+1))</f>
        <v>#ERROR!</v>
      </c>
      <c r="M749" s="3"/>
      <c r="N749" s="3"/>
      <c r="O749" s="3"/>
      <c r="P749" s="3"/>
      <c r="Q749" s="3"/>
      <c r="R749" s="3"/>
      <c r="S749" s="3"/>
      <c r="T749" s="3"/>
      <c r="U749" s="3"/>
      <c r="V749" s="3"/>
      <c r="W749" s="3"/>
      <c r="X749" s="3"/>
      <c r="Y749" s="3"/>
      <c r="Z749" s="3"/>
    </row>
    <row r="750" ht="14.25" customHeight="1">
      <c r="A750" s="141" t="str">
        <f t="shared" si="1"/>
        <v>#ERROR!</v>
      </c>
      <c r="B750" s="142">
        <f t="shared" si="2"/>
        <v>1652</v>
      </c>
      <c r="C750" s="128" t="str">
        <f>IF(ROWS(C$7:C750)&gt;$A$3*$A$4,"",INDEX(IndicatorsB[SN],MOD(ROWS(C$7:C750)-1,$A$3)+1))</f>
        <v>#ERROR!</v>
      </c>
      <c r="D750" s="128" t="str">
        <f>IF(ROWS(D$7:D750)&gt;$A$3*$A$4,"",INDEX(IndicatorsB[CAR/ Standard],MOD(ROWS(D$7:D750)-1,$A$3)+1))</f>
        <v>#ERROR!</v>
      </c>
      <c r="E750" s="128" t="str">
        <f>IF(ROWS(E$7:E750)&gt;$A$3*$A$4,"",INDEX(IndicatorsB[Doc Version],MOD(ROWS(E$7:E750)-1,$A$3)+1))</f>
        <v>#ERROR!</v>
      </c>
      <c r="F750" s="147" t="str">
        <f t="shared" si="3"/>
        <v/>
      </c>
      <c r="G750" s="144" t="str">
        <f>IFERROR(INDEX('3) Site Information'!$B$7:$B$106,MATCH(AuditRepTemp_C!I750,WS3_SiteInfo[Site name],0)),"")</f>
        <v>#ERROR!</v>
      </c>
      <c r="H750" s="145" t="str">
        <f>IF(C750&lt;&gt;"",INDEX(WS3_SiteInfo[ASC Site ID
],MATCH(AuditRepTemp_C!F750,'3) Site Information'!A$7:A$106,0)),"")</f>
        <v>#ERROR!</v>
      </c>
      <c r="I750" s="145" t="str">
        <f>IF(C750&lt;&gt;"",INDEX(WS3_SiteInfo[Site name],MATCH(AuditRepTemp_C!F750,'3) Site Information'!A$7:A$106,0)),"")</f>
        <v>#ERROR!</v>
      </c>
      <c r="J750" s="146" t="str">
        <f>IF(ROWS(J$7:J750)&gt;$A$3*$A$4,"",INDEX(IndicatorsB[Indicator],MOD(ROWS(J$7:J750)-1,$A$3)+1))</f>
        <v>#ERROR!</v>
      </c>
      <c r="K750" s="146" t="str">
        <f>IF(ROWS(K$7:K750)&gt;$A$3*$A$4,"",INDEX(IndicatorsB[Indicator/ Requirement Text],MOD(ROWS(K$7:K750)-1,$A$3)+1))</f>
        <v>#ERROR!</v>
      </c>
      <c r="L750" s="146" t="str">
        <f>IF(ROWS(L$7:L750)&gt;$A$3*$A$4,"",INDEX(IndicatorsB[Footnotes &amp; Criterion],MOD(ROWS(L$7:L750)-1,$A$3)+1))</f>
        <v>#ERROR!</v>
      </c>
      <c r="M750" s="3"/>
      <c r="N750" s="3"/>
      <c r="O750" s="3"/>
      <c r="P750" s="3"/>
      <c r="Q750" s="3"/>
      <c r="R750" s="3"/>
      <c r="S750" s="3"/>
      <c r="T750" s="3"/>
      <c r="U750" s="3"/>
      <c r="V750" s="3"/>
      <c r="W750" s="3"/>
      <c r="X750" s="3"/>
      <c r="Y750" s="3"/>
      <c r="Z750" s="3"/>
    </row>
    <row r="751" ht="14.25" customHeight="1">
      <c r="A751" s="141" t="str">
        <f t="shared" si="1"/>
        <v>#ERROR!</v>
      </c>
      <c r="B751" s="142">
        <f t="shared" si="2"/>
        <v>1652</v>
      </c>
      <c r="C751" s="128" t="str">
        <f>IF(ROWS(C$7:C751)&gt;$A$3*$A$4,"",INDEX(IndicatorsB[SN],MOD(ROWS(C$7:C751)-1,$A$3)+1))</f>
        <v>#ERROR!</v>
      </c>
      <c r="D751" s="128" t="str">
        <f>IF(ROWS(D$7:D751)&gt;$A$3*$A$4,"",INDEX(IndicatorsB[CAR/ Standard],MOD(ROWS(D$7:D751)-1,$A$3)+1))</f>
        <v>#ERROR!</v>
      </c>
      <c r="E751" s="128" t="str">
        <f>IF(ROWS(E$7:E751)&gt;$A$3*$A$4,"",INDEX(IndicatorsB[Doc Version],MOD(ROWS(E$7:E751)-1,$A$3)+1))</f>
        <v>#ERROR!</v>
      </c>
      <c r="F751" s="147" t="str">
        <f t="shared" si="3"/>
        <v/>
      </c>
      <c r="G751" s="144" t="str">
        <f>IFERROR(INDEX('3) Site Information'!$B$7:$B$106,MATCH(AuditRepTemp_C!I751,WS3_SiteInfo[Site name],0)),"")</f>
        <v>#ERROR!</v>
      </c>
      <c r="H751" s="145" t="str">
        <f>IF(C751&lt;&gt;"",INDEX(WS3_SiteInfo[ASC Site ID
],MATCH(AuditRepTemp_C!F751,'3) Site Information'!A$7:A$106,0)),"")</f>
        <v>#ERROR!</v>
      </c>
      <c r="I751" s="145" t="str">
        <f>IF(C751&lt;&gt;"",INDEX(WS3_SiteInfo[Site name],MATCH(AuditRepTemp_C!F751,'3) Site Information'!A$7:A$106,0)),"")</f>
        <v>#ERROR!</v>
      </c>
      <c r="J751" s="146" t="str">
        <f>IF(ROWS(J$7:J751)&gt;$A$3*$A$4,"",INDEX(IndicatorsB[Indicator],MOD(ROWS(J$7:J751)-1,$A$3)+1))</f>
        <v>#ERROR!</v>
      </c>
      <c r="K751" s="146" t="str">
        <f>IF(ROWS(K$7:K751)&gt;$A$3*$A$4,"",INDEX(IndicatorsB[Indicator/ Requirement Text],MOD(ROWS(K$7:K751)-1,$A$3)+1))</f>
        <v>#ERROR!</v>
      </c>
      <c r="L751" s="146" t="str">
        <f>IF(ROWS(L$7:L751)&gt;$A$3*$A$4,"",INDEX(IndicatorsB[Footnotes &amp; Criterion],MOD(ROWS(L$7:L751)-1,$A$3)+1))</f>
        <v>#ERROR!</v>
      </c>
      <c r="M751" s="3"/>
      <c r="N751" s="3"/>
      <c r="O751" s="3"/>
      <c r="P751" s="3"/>
      <c r="Q751" s="3"/>
      <c r="R751" s="3"/>
      <c r="S751" s="3"/>
      <c r="T751" s="3"/>
      <c r="U751" s="3"/>
      <c r="V751" s="3"/>
      <c r="W751" s="3"/>
      <c r="X751" s="3"/>
      <c r="Y751" s="3"/>
      <c r="Z751" s="3"/>
    </row>
    <row r="752" ht="14.25" customHeight="1">
      <c r="A752" s="141" t="str">
        <f t="shared" si="1"/>
        <v>#ERROR!</v>
      </c>
      <c r="B752" s="142">
        <f t="shared" si="2"/>
        <v>1652</v>
      </c>
      <c r="C752" s="128" t="str">
        <f>IF(ROWS(C$7:C752)&gt;$A$3*$A$4,"",INDEX(IndicatorsB[SN],MOD(ROWS(C$7:C752)-1,$A$3)+1))</f>
        <v>#ERROR!</v>
      </c>
      <c r="D752" s="128" t="str">
        <f>IF(ROWS(D$7:D752)&gt;$A$3*$A$4,"",INDEX(IndicatorsB[CAR/ Standard],MOD(ROWS(D$7:D752)-1,$A$3)+1))</f>
        <v>#ERROR!</v>
      </c>
      <c r="E752" s="128" t="str">
        <f>IF(ROWS(E$7:E752)&gt;$A$3*$A$4,"",INDEX(IndicatorsB[Doc Version],MOD(ROWS(E$7:E752)-1,$A$3)+1))</f>
        <v>#ERROR!</v>
      </c>
      <c r="F752" s="147" t="str">
        <f t="shared" si="3"/>
        <v/>
      </c>
      <c r="G752" s="144" t="str">
        <f>IFERROR(INDEX('3) Site Information'!$B$7:$B$106,MATCH(AuditRepTemp_C!I752,WS3_SiteInfo[Site name],0)),"")</f>
        <v>#ERROR!</v>
      </c>
      <c r="H752" s="145" t="str">
        <f>IF(C752&lt;&gt;"",INDEX(WS3_SiteInfo[ASC Site ID
],MATCH(AuditRepTemp_C!F752,'3) Site Information'!A$7:A$106,0)),"")</f>
        <v>#ERROR!</v>
      </c>
      <c r="I752" s="145" t="str">
        <f>IF(C752&lt;&gt;"",INDEX(WS3_SiteInfo[Site name],MATCH(AuditRepTemp_C!F752,'3) Site Information'!A$7:A$106,0)),"")</f>
        <v>#ERROR!</v>
      </c>
      <c r="J752" s="146" t="str">
        <f>IF(ROWS(J$7:J752)&gt;$A$3*$A$4,"",INDEX(IndicatorsB[Indicator],MOD(ROWS(J$7:J752)-1,$A$3)+1))</f>
        <v>#ERROR!</v>
      </c>
      <c r="K752" s="146" t="str">
        <f>IF(ROWS(K$7:K752)&gt;$A$3*$A$4,"",INDEX(IndicatorsB[Indicator/ Requirement Text],MOD(ROWS(K$7:K752)-1,$A$3)+1))</f>
        <v>#ERROR!</v>
      </c>
      <c r="L752" s="146" t="str">
        <f>IF(ROWS(L$7:L752)&gt;$A$3*$A$4,"",INDEX(IndicatorsB[Footnotes &amp; Criterion],MOD(ROWS(L$7:L752)-1,$A$3)+1))</f>
        <v>#ERROR!</v>
      </c>
      <c r="M752" s="3"/>
      <c r="N752" s="3"/>
      <c r="O752" s="3"/>
      <c r="P752" s="3"/>
      <c r="Q752" s="3"/>
      <c r="R752" s="3"/>
      <c r="S752" s="3"/>
      <c r="T752" s="3"/>
      <c r="U752" s="3"/>
      <c r="V752" s="3"/>
      <c r="W752" s="3"/>
      <c r="X752" s="3"/>
      <c r="Y752" s="3"/>
      <c r="Z752" s="3"/>
    </row>
    <row r="753" ht="14.25" customHeight="1">
      <c r="A753" s="141" t="str">
        <f t="shared" si="1"/>
        <v>#ERROR!</v>
      </c>
      <c r="B753" s="142">
        <f t="shared" si="2"/>
        <v>1652</v>
      </c>
      <c r="C753" s="128" t="str">
        <f>IF(ROWS(C$7:C753)&gt;$A$3*$A$4,"",INDEX(IndicatorsB[SN],MOD(ROWS(C$7:C753)-1,$A$3)+1))</f>
        <v>#ERROR!</v>
      </c>
      <c r="D753" s="128" t="str">
        <f>IF(ROWS(D$7:D753)&gt;$A$3*$A$4,"",INDEX(IndicatorsB[CAR/ Standard],MOD(ROWS(D$7:D753)-1,$A$3)+1))</f>
        <v>#ERROR!</v>
      </c>
      <c r="E753" s="128" t="str">
        <f>IF(ROWS(E$7:E753)&gt;$A$3*$A$4,"",INDEX(IndicatorsB[Doc Version],MOD(ROWS(E$7:E753)-1,$A$3)+1))</f>
        <v>#ERROR!</v>
      </c>
      <c r="F753" s="147" t="str">
        <f t="shared" si="3"/>
        <v/>
      </c>
      <c r="G753" s="144" t="str">
        <f>IFERROR(INDEX('3) Site Information'!$B$7:$B$106,MATCH(AuditRepTemp_C!I753,WS3_SiteInfo[Site name],0)),"")</f>
        <v>#ERROR!</v>
      </c>
      <c r="H753" s="145" t="str">
        <f>IF(C753&lt;&gt;"",INDEX(WS3_SiteInfo[ASC Site ID
],MATCH(AuditRepTemp_C!F753,'3) Site Information'!A$7:A$106,0)),"")</f>
        <v>#ERROR!</v>
      </c>
      <c r="I753" s="145" t="str">
        <f>IF(C753&lt;&gt;"",INDEX(WS3_SiteInfo[Site name],MATCH(AuditRepTemp_C!F753,'3) Site Information'!A$7:A$106,0)),"")</f>
        <v>#ERROR!</v>
      </c>
      <c r="J753" s="146" t="str">
        <f>IF(ROWS(J$7:J753)&gt;$A$3*$A$4,"",INDEX(IndicatorsB[Indicator],MOD(ROWS(J$7:J753)-1,$A$3)+1))</f>
        <v>#ERROR!</v>
      </c>
      <c r="K753" s="146" t="str">
        <f>IF(ROWS(K$7:K753)&gt;$A$3*$A$4,"",INDEX(IndicatorsB[Indicator/ Requirement Text],MOD(ROWS(K$7:K753)-1,$A$3)+1))</f>
        <v>#ERROR!</v>
      </c>
      <c r="L753" s="146" t="str">
        <f>IF(ROWS(L$7:L753)&gt;$A$3*$A$4,"",INDEX(IndicatorsB[Footnotes &amp; Criterion],MOD(ROWS(L$7:L753)-1,$A$3)+1))</f>
        <v>#ERROR!</v>
      </c>
      <c r="M753" s="3"/>
      <c r="N753" s="3"/>
      <c r="O753" s="3"/>
      <c r="P753" s="3"/>
      <c r="Q753" s="3"/>
      <c r="R753" s="3"/>
      <c r="S753" s="3"/>
      <c r="T753" s="3"/>
      <c r="U753" s="3"/>
      <c r="V753" s="3"/>
      <c r="W753" s="3"/>
      <c r="X753" s="3"/>
      <c r="Y753" s="3"/>
      <c r="Z753" s="3"/>
    </row>
    <row r="754" ht="14.25" customHeight="1">
      <c r="A754" s="141" t="str">
        <f t="shared" si="1"/>
        <v>#ERROR!</v>
      </c>
      <c r="B754" s="142">
        <f t="shared" si="2"/>
        <v>1652</v>
      </c>
      <c r="C754" s="128" t="str">
        <f>IF(ROWS(C$7:C754)&gt;$A$3*$A$4,"",INDEX(IndicatorsB[SN],MOD(ROWS(C$7:C754)-1,$A$3)+1))</f>
        <v>#ERROR!</v>
      </c>
      <c r="D754" s="128" t="str">
        <f>IF(ROWS(D$7:D754)&gt;$A$3*$A$4,"",INDEX(IndicatorsB[CAR/ Standard],MOD(ROWS(D$7:D754)-1,$A$3)+1))</f>
        <v>#ERROR!</v>
      </c>
      <c r="E754" s="128" t="str">
        <f>IF(ROWS(E$7:E754)&gt;$A$3*$A$4,"",INDEX(IndicatorsB[Doc Version],MOD(ROWS(E$7:E754)-1,$A$3)+1))</f>
        <v>#ERROR!</v>
      </c>
      <c r="F754" s="147" t="str">
        <f t="shared" si="3"/>
        <v/>
      </c>
      <c r="G754" s="144" t="str">
        <f>IFERROR(INDEX('3) Site Information'!$B$7:$B$106,MATCH(AuditRepTemp_C!I754,WS3_SiteInfo[Site name],0)),"")</f>
        <v>#ERROR!</v>
      </c>
      <c r="H754" s="145" t="str">
        <f>IF(C754&lt;&gt;"",INDEX(WS3_SiteInfo[ASC Site ID
],MATCH(AuditRepTemp_C!F754,'3) Site Information'!A$7:A$106,0)),"")</f>
        <v>#ERROR!</v>
      </c>
      <c r="I754" s="145" t="str">
        <f>IF(C754&lt;&gt;"",INDEX(WS3_SiteInfo[Site name],MATCH(AuditRepTemp_C!F754,'3) Site Information'!A$7:A$106,0)),"")</f>
        <v>#ERROR!</v>
      </c>
      <c r="J754" s="146" t="str">
        <f>IF(ROWS(J$7:J754)&gt;$A$3*$A$4,"",INDEX(IndicatorsB[Indicator],MOD(ROWS(J$7:J754)-1,$A$3)+1))</f>
        <v>#ERROR!</v>
      </c>
      <c r="K754" s="146" t="str">
        <f>IF(ROWS(K$7:K754)&gt;$A$3*$A$4,"",INDEX(IndicatorsB[Indicator/ Requirement Text],MOD(ROWS(K$7:K754)-1,$A$3)+1))</f>
        <v>#ERROR!</v>
      </c>
      <c r="L754" s="146" t="str">
        <f>IF(ROWS(L$7:L754)&gt;$A$3*$A$4,"",INDEX(IndicatorsB[Footnotes &amp; Criterion],MOD(ROWS(L$7:L754)-1,$A$3)+1))</f>
        <v>#ERROR!</v>
      </c>
      <c r="M754" s="3"/>
      <c r="N754" s="3"/>
      <c r="O754" s="3"/>
      <c r="P754" s="3"/>
      <c r="Q754" s="3"/>
      <c r="R754" s="3"/>
      <c r="S754" s="3"/>
      <c r="T754" s="3"/>
      <c r="U754" s="3"/>
      <c r="V754" s="3"/>
      <c r="W754" s="3"/>
      <c r="X754" s="3"/>
      <c r="Y754" s="3"/>
      <c r="Z754" s="3"/>
    </row>
    <row r="755" ht="14.25" customHeight="1">
      <c r="A755" s="141" t="str">
        <f t="shared" si="1"/>
        <v>#ERROR!</v>
      </c>
      <c r="B755" s="142">
        <f t="shared" si="2"/>
        <v>1652</v>
      </c>
      <c r="C755" s="128" t="str">
        <f>IF(ROWS(C$7:C755)&gt;$A$3*$A$4,"",INDEX(IndicatorsB[SN],MOD(ROWS(C$7:C755)-1,$A$3)+1))</f>
        <v>#ERROR!</v>
      </c>
      <c r="D755" s="128" t="str">
        <f>IF(ROWS(D$7:D755)&gt;$A$3*$A$4,"",INDEX(IndicatorsB[CAR/ Standard],MOD(ROWS(D$7:D755)-1,$A$3)+1))</f>
        <v>#ERROR!</v>
      </c>
      <c r="E755" s="128" t="str">
        <f>IF(ROWS(E$7:E755)&gt;$A$3*$A$4,"",INDEX(IndicatorsB[Doc Version],MOD(ROWS(E$7:E755)-1,$A$3)+1))</f>
        <v>#ERROR!</v>
      </c>
      <c r="F755" s="147" t="str">
        <f t="shared" si="3"/>
        <v/>
      </c>
      <c r="G755" s="144" t="str">
        <f>IFERROR(INDEX('3) Site Information'!$B$7:$B$106,MATCH(AuditRepTemp_C!I755,WS3_SiteInfo[Site name],0)),"")</f>
        <v>#ERROR!</v>
      </c>
      <c r="H755" s="145" t="str">
        <f>IF(C755&lt;&gt;"",INDEX(WS3_SiteInfo[ASC Site ID
],MATCH(AuditRepTemp_C!F755,'3) Site Information'!A$7:A$106,0)),"")</f>
        <v>#ERROR!</v>
      </c>
      <c r="I755" s="145" t="str">
        <f>IF(C755&lt;&gt;"",INDEX(WS3_SiteInfo[Site name],MATCH(AuditRepTemp_C!F755,'3) Site Information'!A$7:A$106,0)),"")</f>
        <v>#ERROR!</v>
      </c>
      <c r="J755" s="146" t="str">
        <f>IF(ROWS(J$7:J755)&gt;$A$3*$A$4,"",INDEX(IndicatorsB[Indicator],MOD(ROWS(J$7:J755)-1,$A$3)+1))</f>
        <v>#ERROR!</v>
      </c>
      <c r="K755" s="146" t="str">
        <f>IF(ROWS(K$7:K755)&gt;$A$3*$A$4,"",INDEX(IndicatorsB[Indicator/ Requirement Text],MOD(ROWS(K$7:K755)-1,$A$3)+1))</f>
        <v>#ERROR!</v>
      </c>
      <c r="L755" s="146" t="str">
        <f>IF(ROWS(L$7:L755)&gt;$A$3*$A$4,"",INDEX(IndicatorsB[Footnotes &amp; Criterion],MOD(ROWS(L$7:L755)-1,$A$3)+1))</f>
        <v>#ERROR!</v>
      </c>
      <c r="M755" s="3"/>
      <c r="N755" s="3"/>
      <c r="O755" s="3"/>
      <c r="P755" s="3"/>
      <c r="Q755" s="3"/>
      <c r="R755" s="3"/>
      <c r="S755" s="3"/>
      <c r="T755" s="3"/>
      <c r="U755" s="3"/>
      <c r="V755" s="3"/>
      <c r="W755" s="3"/>
      <c r="X755" s="3"/>
      <c r="Y755" s="3"/>
      <c r="Z755" s="3"/>
    </row>
    <row r="756" ht="14.25" customHeight="1">
      <c r="A756" s="141" t="str">
        <f t="shared" si="1"/>
        <v>#ERROR!</v>
      </c>
      <c r="B756" s="142">
        <f t="shared" si="2"/>
        <v>1652</v>
      </c>
      <c r="C756" s="128" t="str">
        <f>IF(ROWS(C$7:C756)&gt;$A$3*$A$4,"",INDEX(IndicatorsB[SN],MOD(ROWS(C$7:C756)-1,$A$3)+1))</f>
        <v>#ERROR!</v>
      </c>
      <c r="D756" s="128" t="str">
        <f>IF(ROWS(D$7:D756)&gt;$A$3*$A$4,"",INDEX(IndicatorsB[CAR/ Standard],MOD(ROWS(D$7:D756)-1,$A$3)+1))</f>
        <v>#ERROR!</v>
      </c>
      <c r="E756" s="128" t="str">
        <f>IF(ROWS(E$7:E756)&gt;$A$3*$A$4,"",INDEX(IndicatorsB[Doc Version],MOD(ROWS(E$7:E756)-1,$A$3)+1))</f>
        <v>#ERROR!</v>
      </c>
      <c r="F756" s="147" t="str">
        <f t="shared" si="3"/>
        <v/>
      </c>
      <c r="G756" s="144" t="str">
        <f>IFERROR(INDEX('3) Site Information'!$B$7:$B$106,MATCH(AuditRepTemp_C!I756,WS3_SiteInfo[Site name],0)),"")</f>
        <v>#ERROR!</v>
      </c>
      <c r="H756" s="145" t="str">
        <f>IF(C756&lt;&gt;"",INDEX(WS3_SiteInfo[ASC Site ID
],MATCH(AuditRepTemp_C!F756,'3) Site Information'!A$7:A$106,0)),"")</f>
        <v>#ERROR!</v>
      </c>
      <c r="I756" s="145" t="str">
        <f>IF(C756&lt;&gt;"",INDEX(WS3_SiteInfo[Site name],MATCH(AuditRepTemp_C!F756,'3) Site Information'!A$7:A$106,0)),"")</f>
        <v>#ERROR!</v>
      </c>
      <c r="J756" s="146" t="str">
        <f>IF(ROWS(J$7:J756)&gt;$A$3*$A$4,"",INDEX(IndicatorsB[Indicator],MOD(ROWS(J$7:J756)-1,$A$3)+1))</f>
        <v>#ERROR!</v>
      </c>
      <c r="K756" s="146" t="str">
        <f>IF(ROWS(K$7:K756)&gt;$A$3*$A$4,"",INDEX(IndicatorsB[Indicator/ Requirement Text],MOD(ROWS(K$7:K756)-1,$A$3)+1))</f>
        <v>#ERROR!</v>
      </c>
      <c r="L756" s="146" t="str">
        <f>IF(ROWS(L$7:L756)&gt;$A$3*$A$4,"",INDEX(IndicatorsB[Footnotes &amp; Criterion],MOD(ROWS(L$7:L756)-1,$A$3)+1))</f>
        <v>#ERROR!</v>
      </c>
      <c r="M756" s="3"/>
      <c r="N756" s="3"/>
      <c r="O756" s="3"/>
      <c r="P756" s="3"/>
      <c r="Q756" s="3"/>
      <c r="R756" s="3"/>
      <c r="S756" s="3"/>
      <c r="T756" s="3"/>
      <c r="U756" s="3"/>
      <c r="V756" s="3"/>
      <c r="W756" s="3"/>
      <c r="X756" s="3"/>
      <c r="Y756" s="3"/>
      <c r="Z756" s="3"/>
    </row>
    <row r="757" ht="14.25" customHeight="1">
      <c r="A757" s="141" t="str">
        <f t="shared" si="1"/>
        <v>#ERROR!</v>
      </c>
      <c r="B757" s="142">
        <f t="shared" si="2"/>
        <v>1652</v>
      </c>
      <c r="C757" s="128" t="str">
        <f>IF(ROWS(C$7:C757)&gt;$A$3*$A$4,"",INDEX(IndicatorsB[SN],MOD(ROWS(C$7:C757)-1,$A$3)+1))</f>
        <v>#ERROR!</v>
      </c>
      <c r="D757" s="128" t="str">
        <f>IF(ROWS(D$7:D757)&gt;$A$3*$A$4,"",INDEX(IndicatorsB[CAR/ Standard],MOD(ROWS(D$7:D757)-1,$A$3)+1))</f>
        <v>#ERROR!</v>
      </c>
      <c r="E757" s="128" t="str">
        <f>IF(ROWS(E$7:E757)&gt;$A$3*$A$4,"",INDEX(IndicatorsB[Doc Version],MOD(ROWS(E$7:E757)-1,$A$3)+1))</f>
        <v>#ERROR!</v>
      </c>
      <c r="F757" s="147" t="str">
        <f t="shared" si="3"/>
        <v/>
      </c>
      <c r="G757" s="144" t="str">
        <f>IFERROR(INDEX('3) Site Information'!$B$7:$B$106,MATCH(AuditRepTemp_C!I757,WS3_SiteInfo[Site name],0)),"")</f>
        <v>#ERROR!</v>
      </c>
      <c r="H757" s="145" t="str">
        <f>IF(C757&lt;&gt;"",INDEX(WS3_SiteInfo[ASC Site ID
],MATCH(AuditRepTemp_C!F757,'3) Site Information'!A$7:A$106,0)),"")</f>
        <v>#ERROR!</v>
      </c>
      <c r="I757" s="145" t="str">
        <f>IF(C757&lt;&gt;"",INDEX(WS3_SiteInfo[Site name],MATCH(AuditRepTemp_C!F757,'3) Site Information'!A$7:A$106,0)),"")</f>
        <v>#ERROR!</v>
      </c>
      <c r="J757" s="146" t="str">
        <f>IF(ROWS(J$7:J757)&gt;$A$3*$A$4,"",INDEX(IndicatorsB[Indicator],MOD(ROWS(J$7:J757)-1,$A$3)+1))</f>
        <v>#ERROR!</v>
      </c>
      <c r="K757" s="146" t="str">
        <f>IF(ROWS(K$7:K757)&gt;$A$3*$A$4,"",INDEX(IndicatorsB[Indicator/ Requirement Text],MOD(ROWS(K$7:K757)-1,$A$3)+1))</f>
        <v>#ERROR!</v>
      </c>
      <c r="L757" s="146" t="str">
        <f>IF(ROWS(L$7:L757)&gt;$A$3*$A$4,"",INDEX(IndicatorsB[Footnotes &amp; Criterion],MOD(ROWS(L$7:L757)-1,$A$3)+1))</f>
        <v>#ERROR!</v>
      </c>
      <c r="M757" s="3"/>
      <c r="N757" s="3"/>
      <c r="O757" s="3"/>
      <c r="P757" s="3"/>
      <c r="Q757" s="3"/>
      <c r="R757" s="3"/>
      <c r="S757" s="3"/>
      <c r="T757" s="3"/>
      <c r="U757" s="3"/>
      <c r="V757" s="3"/>
      <c r="W757" s="3"/>
      <c r="X757" s="3"/>
      <c r="Y757" s="3"/>
      <c r="Z757" s="3"/>
    </row>
    <row r="758" ht="14.25" customHeight="1">
      <c r="A758" s="141" t="str">
        <f t="shared" si="1"/>
        <v>#ERROR!</v>
      </c>
      <c r="B758" s="142">
        <f t="shared" si="2"/>
        <v>1652</v>
      </c>
      <c r="C758" s="128" t="str">
        <f>IF(ROWS(C$7:C758)&gt;$A$3*$A$4,"",INDEX(IndicatorsB[SN],MOD(ROWS(C$7:C758)-1,$A$3)+1))</f>
        <v>#ERROR!</v>
      </c>
      <c r="D758" s="128" t="str">
        <f>IF(ROWS(D$7:D758)&gt;$A$3*$A$4,"",INDEX(IndicatorsB[CAR/ Standard],MOD(ROWS(D$7:D758)-1,$A$3)+1))</f>
        <v>#ERROR!</v>
      </c>
      <c r="E758" s="128" t="str">
        <f>IF(ROWS(E$7:E758)&gt;$A$3*$A$4,"",INDEX(IndicatorsB[Doc Version],MOD(ROWS(E$7:E758)-1,$A$3)+1))</f>
        <v>#ERROR!</v>
      </c>
      <c r="F758" s="147" t="str">
        <f t="shared" si="3"/>
        <v/>
      </c>
      <c r="G758" s="144" t="str">
        <f>IFERROR(INDEX('3) Site Information'!$B$7:$B$106,MATCH(AuditRepTemp_C!I758,WS3_SiteInfo[Site name],0)),"")</f>
        <v>#ERROR!</v>
      </c>
      <c r="H758" s="145" t="str">
        <f>IF(C758&lt;&gt;"",INDEX(WS3_SiteInfo[ASC Site ID
],MATCH(AuditRepTemp_C!F758,'3) Site Information'!A$7:A$106,0)),"")</f>
        <v>#ERROR!</v>
      </c>
      <c r="I758" s="145" t="str">
        <f>IF(C758&lt;&gt;"",INDEX(WS3_SiteInfo[Site name],MATCH(AuditRepTemp_C!F758,'3) Site Information'!A$7:A$106,0)),"")</f>
        <v>#ERROR!</v>
      </c>
      <c r="J758" s="146" t="str">
        <f>IF(ROWS(J$7:J758)&gt;$A$3*$A$4,"",INDEX(IndicatorsB[Indicator],MOD(ROWS(J$7:J758)-1,$A$3)+1))</f>
        <v>#ERROR!</v>
      </c>
      <c r="K758" s="146" t="str">
        <f>IF(ROWS(K$7:K758)&gt;$A$3*$A$4,"",INDEX(IndicatorsB[Indicator/ Requirement Text],MOD(ROWS(K$7:K758)-1,$A$3)+1))</f>
        <v>#ERROR!</v>
      </c>
      <c r="L758" s="146" t="str">
        <f>IF(ROWS(L$7:L758)&gt;$A$3*$A$4,"",INDEX(IndicatorsB[Footnotes &amp; Criterion],MOD(ROWS(L$7:L758)-1,$A$3)+1))</f>
        <v>#ERROR!</v>
      </c>
      <c r="M758" s="3"/>
      <c r="N758" s="3"/>
      <c r="O758" s="3"/>
      <c r="P758" s="3"/>
      <c r="Q758" s="3"/>
      <c r="R758" s="3"/>
      <c r="S758" s="3"/>
      <c r="T758" s="3"/>
      <c r="U758" s="3"/>
      <c r="V758" s="3"/>
      <c r="W758" s="3"/>
      <c r="X758" s="3"/>
      <c r="Y758" s="3"/>
      <c r="Z758" s="3"/>
    </row>
    <row r="759" ht="14.25" customHeight="1">
      <c r="A759" s="141" t="str">
        <f t="shared" si="1"/>
        <v>#ERROR!</v>
      </c>
      <c r="B759" s="142">
        <f t="shared" si="2"/>
        <v>1652</v>
      </c>
      <c r="C759" s="128" t="str">
        <f>IF(ROWS(C$7:C759)&gt;$A$3*$A$4,"",INDEX(IndicatorsB[SN],MOD(ROWS(C$7:C759)-1,$A$3)+1))</f>
        <v>#ERROR!</v>
      </c>
      <c r="D759" s="128" t="str">
        <f>IF(ROWS(D$7:D759)&gt;$A$3*$A$4,"",INDEX(IndicatorsB[CAR/ Standard],MOD(ROWS(D$7:D759)-1,$A$3)+1))</f>
        <v>#ERROR!</v>
      </c>
      <c r="E759" s="128" t="str">
        <f>IF(ROWS(E$7:E759)&gt;$A$3*$A$4,"",INDEX(IndicatorsB[Doc Version],MOD(ROWS(E$7:E759)-1,$A$3)+1))</f>
        <v>#ERROR!</v>
      </c>
      <c r="F759" s="147" t="str">
        <f t="shared" si="3"/>
        <v/>
      </c>
      <c r="G759" s="144" t="str">
        <f>IFERROR(INDEX('3) Site Information'!$B$7:$B$106,MATCH(AuditRepTemp_C!I759,WS3_SiteInfo[Site name],0)),"")</f>
        <v>#ERROR!</v>
      </c>
      <c r="H759" s="145" t="str">
        <f>IF(C759&lt;&gt;"",INDEX(WS3_SiteInfo[ASC Site ID
],MATCH(AuditRepTemp_C!F759,'3) Site Information'!A$7:A$106,0)),"")</f>
        <v>#ERROR!</v>
      </c>
      <c r="I759" s="145" t="str">
        <f>IF(C759&lt;&gt;"",INDEX(WS3_SiteInfo[Site name],MATCH(AuditRepTemp_C!F759,'3) Site Information'!A$7:A$106,0)),"")</f>
        <v>#ERROR!</v>
      </c>
      <c r="J759" s="146" t="str">
        <f>IF(ROWS(J$7:J759)&gt;$A$3*$A$4,"",INDEX(IndicatorsB[Indicator],MOD(ROWS(J$7:J759)-1,$A$3)+1))</f>
        <v>#ERROR!</v>
      </c>
      <c r="K759" s="146" t="str">
        <f>IF(ROWS(K$7:K759)&gt;$A$3*$A$4,"",INDEX(IndicatorsB[Indicator/ Requirement Text],MOD(ROWS(K$7:K759)-1,$A$3)+1))</f>
        <v>#ERROR!</v>
      </c>
      <c r="L759" s="146" t="str">
        <f>IF(ROWS(L$7:L759)&gt;$A$3*$A$4,"",INDEX(IndicatorsB[Footnotes &amp; Criterion],MOD(ROWS(L$7:L759)-1,$A$3)+1))</f>
        <v>#ERROR!</v>
      </c>
      <c r="M759" s="3"/>
      <c r="N759" s="3"/>
      <c r="O759" s="3"/>
      <c r="P759" s="3"/>
      <c r="Q759" s="3"/>
      <c r="R759" s="3"/>
      <c r="S759" s="3"/>
      <c r="T759" s="3"/>
      <c r="U759" s="3"/>
      <c r="V759" s="3"/>
      <c r="W759" s="3"/>
      <c r="X759" s="3"/>
      <c r="Y759" s="3"/>
      <c r="Z759" s="3"/>
    </row>
    <row r="760" ht="14.25" customHeight="1">
      <c r="A760" s="141" t="str">
        <f t="shared" si="1"/>
        <v>#ERROR!</v>
      </c>
      <c r="B760" s="142">
        <f t="shared" si="2"/>
        <v>1652</v>
      </c>
      <c r="C760" s="128" t="str">
        <f>IF(ROWS(C$7:C760)&gt;$A$3*$A$4,"",INDEX(IndicatorsB[SN],MOD(ROWS(C$7:C760)-1,$A$3)+1))</f>
        <v>#ERROR!</v>
      </c>
      <c r="D760" s="128" t="str">
        <f>IF(ROWS(D$7:D760)&gt;$A$3*$A$4,"",INDEX(IndicatorsB[CAR/ Standard],MOD(ROWS(D$7:D760)-1,$A$3)+1))</f>
        <v>#ERROR!</v>
      </c>
      <c r="E760" s="128" t="str">
        <f>IF(ROWS(E$7:E760)&gt;$A$3*$A$4,"",INDEX(IndicatorsB[Doc Version],MOD(ROWS(E$7:E760)-1,$A$3)+1))</f>
        <v>#ERROR!</v>
      </c>
      <c r="F760" s="147" t="str">
        <f t="shared" si="3"/>
        <v/>
      </c>
      <c r="G760" s="144" t="str">
        <f>IFERROR(INDEX('3) Site Information'!$B$7:$B$106,MATCH(AuditRepTemp_C!I760,WS3_SiteInfo[Site name],0)),"")</f>
        <v>#ERROR!</v>
      </c>
      <c r="H760" s="145" t="str">
        <f>IF(C760&lt;&gt;"",INDEX(WS3_SiteInfo[ASC Site ID
],MATCH(AuditRepTemp_C!F760,'3) Site Information'!A$7:A$106,0)),"")</f>
        <v>#ERROR!</v>
      </c>
      <c r="I760" s="145" t="str">
        <f>IF(C760&lt;&gt;"",INDEX(WS3_SiteInfo[Site name],MATCH(AuditRepTemp_C!F760,'3) Site Information'!A$7:A$106,0)),"")</f>
        <v>#ERROR!</v>
      </c>
      <c r="J760" s="146" t="str">
        <f>IF(ROWS(J$7:J760)&gt;$A$3*$A$4,"",INDEX(IndicatorsB[Indicator],MOD(ROWS(J$7:J760)-1,$A$3)+1))</f>
        <v>#ERROR!</v>
      </c>
      <c r="K760" s="146" t="str">
        <f>IF(ROWS(K$7:K760)&gt;$A$3*$A$4,"",INDEX(IndicatorsB[Indicator/ Requirement Text],MOD(ROWS(K$7:K760)-1,$A$3)+1))</f>
        <v>#ERROR!</v>
      </c>
      <c r="L760" s="146" t="str">
        <f>IF(ROWS(L$7:L760)&gt;$A$3*$A$4,"",INDEX(IndicatorsB[Footnotes &amp; Criterion],MOD(ROWS(L$7:L760)-1,$A$3)+1))</f>
        <v>#ERROR!</v>
      </c>
      <c r="M760" s="3"/>
      <c r="N760" s="3"/>
      <c r="O760" s="3"/>
      <c r="P760" s="3"/>
      <c r="Q760" s="3"/>
      <c r="R760" s="3"/>
      <c r="S760" s="3"/>
      <c r="T760" s="3"/>
      <c r="U760" s="3"/>
      <c r="V760" s="3"/>
      <c r="W760" s="3"/>
      <c r="X760" s="3"/>
      <c r="Y760" s="3"/>
      <c r="Z760" s="3"/>
    </row>
    <row r="761" ht="14.25" customHeight="1">
      <c r="A761" s="141" t="str">
        <f t="shared" si="1"/>
        <v>#ERROR!</v>
      </c>
      <c r="B761" s="142">
        <f t="shared" si="2"/>
        <v>1652</v>
      </c>
      <c r="C761" s="128" t="str">
        <f>IF(ROWS(C$7:C761)&gt;$A$3*$A$4,"",INDEX(IndicatorsB[SN],MOD(ROWS(C$7:C761)-1,$A$3)+1))</f>
        <v>#ERROR!</v>
      </c>
      <c r="D761" s="128" t="str">
        <f>IF(ROWS(D$7:D761)&gt;$A$3*$A$4,"",INDEX(IndicatorsB[CAR/ Standard],MOD(ROWS(D$7:D761)-1,$A$3)+1))</f>
        <v>#ERROR!</v>
      </c>
      <c r="E761" s="128" t="str">
        <f>IF(ROWS(E$7:E761)&gt;$A$3*$A$4,"",INDEX(IndicatorsB[Doc Version],MOD(ROWS(E$7:E761)-1,$A$3)+1))</f>
        <v>#ERROR!</v>
      </c>
      <c r="F761" s="147" t="str">
        <f t="shared" si="3"/>
        <v/>
      </c>
      <c r="G761" s="144" t="str">
        <f>IFERROR(INDEX('3) Site Information'!$B$7:$B$106,MATCH(AuditRepTemp_C!I761,WS3_SiteInfo[Site name],0)),"")</f>
        <v>#ERROR!</v>
      </c>
      <c r="H761" s="145" t="str">
        <f>IF(C761&lt;&gt;"",INDEX(WS3_SiteInfo[ASC Site ID
],MATCH(AuditRepTemp_C!F761,'3) Site Information'!A$7:A$106,0)),"")</f>
        <v>#ERROR!</v>
      </c>
      <c r="I761" s="145" t="str">
        <f>IF(C761&lt;&gt;"",INDEX(WS3_SiteInfo[Site name],MATCH(AuditRepTemp_C!F761,'3) Site Information'!A$7:A$106,0)),"")</f>
        <v>#ERROR!</v>
      </c>
      <c r="J761" s="146" t="str">
        <f>IF(ROWS(J$7:J761)&gt;$A$3*$A$4,"",INDEX(IndicatorsB[Indicator],MOD(ROWS(J$7:J761)-1,$A$3)+1))</f>
        <v>#ERROR!</v>
      </c>
      <c r="K761" s="146" t="str">
        <f>IF(ROWS(K$7:K761)&gt;$A$3*$A$4,"",INDEX(IndicatorsB[Indicator/ Requirement Text],MOD(ROWS(K$7:K761)-1,$A$3)+1))</f>
        <v>#ERROR!</v>
      </c>
      <c r="L761" s="146" t="str">
        <f>IF(ROWS(L$7:L761)&gt;$A$3*$A$4,"",INDEX(IndicatorsB[Footnotes &amp; Criterion],MOD(ROWS(L$7:L761)-1,$A$3)+1))</f>
        <v>#ERROR!</v>
      </c>
      <c r="M761" s="3"/>
      <c r="N761" s="3"/>
      <c r="O761" s="3"/>
      <c r="P761" s="3"/>
      <c r="Q761" s="3"/>
      <c r="R761" s="3"/>
      <c r="S761" s="3"/>
      <c r="T761" s="3"/>
      <c r="U761" s="3"/>
      <c r="V761" s="3"/>
      <c r="W761" s="3"/>
      <c r="X761" s="3"/>
      <c r="Y761" s="3"/>
      <c r="Z761" s="3"/>
    </row>
    <row r="762" ht="14.25" customHeight="1">
      <c r="A762" s="141" t="str">
        <f t="shared" si="1"/>
        <v>#ERROR!</v>
      </c>
      <c r="B762" s="142">
        <f t="shared" si="2"/>
        <v>1652</v>
      </c>
      <c r="C762" s="128" t="str">
        <f>IF(ROWS(C$7:C762)&gt;$A$3*$A$4,"",INDEX(IndicatorsB[SN],MOD(ROWS(C$7:C762)-1,$A$3)+1))</f>
        <v>#ERROR!</v>
      </c>
      <c r="D762" s="128" t="str">
        <f>IF(ROWS(D$7:D762)&gt;$A$3*$A$4,"",INDEX(IndicatorsB[CAR/ Standard],MOD(ROWS(D$7:D762)-1,$A$3)+1))</f>
        <v>#ERROR!</v>
      </c>
      <c r="E762" s="128" t="str">
        <f>IF(ROWS(E$7:E762)&gt;$A$3*$A$4,"",INDEX(IndicatorsB[Doc Version],MOD(ROWS(E$7:E762)-1,$A$3)+1))</f>
        <v>#ERROR!</v>
      </c>
      <c r="F762" s="147" t="str">
        <f t="shared" si="3"/>
        <v/>
      </c>
      <c r="G762" s="144" t="str">
        <f>IFERROR(INDEX('3) Site Information'!$B$7:$B$106,MATCH(AuditRepTemp_C!I762,WS3_SiteInfo[Site name],0)),"")</f>
        <v>#ERROR!</v>
      </c>
      <c r="H762" s="145" t="str">
        <f>IF(C762&lt;&gt;"",INDEX(WS3_SiteInfo[ASC Site ID
],MATCH(AuditRepTemp_C!F762,'3) Site Information'!A$7:A$106,0)),"")</f>
        <v>#ERROR!</v>
      </c>
      <c r="I762" s="145" t="str">
        <f>IF(C762&lt;&gt;"",INDEX(WS3_SiteInfo[Site name],MATCH(AuditRepTemp_C!F762,'3) Site Information'!A$7:A$106,0)),"")</f>
        <v>#ERROR!</v>
      </c>
      <c r="J762" s="146" t="str">
        <f>IF(ROWS(J$7:J762)&gt;$A$3*$A$4,"",INDEX(IndicatorsB[Indicator],MOD(ROWS(J$7:J762)-1,$A$3)+1))</f>
        <v>#ERROR!</v>
      </c>
      <c r="K762" s="146" t="str">
        <f>IF(ROWS(K$7:K762)&gt;$A$3*$A$4,"",INDEX(IndicatorsB[Indicator/ Requirement Text],MOD(ROWS(K$7:K762)-1,$A$3)+1))</f>
        <v>#ERROR!</v>
      </c>
      <c r="L762" s="146" t="str">
        <f>IF(ROWS(L$7:L762)&gt;$A$3*$A$4,"",INDEX(IndicatorsB[Footnotes &amp; Criterion],MOD(ROWS(L$7:L762)-1,$A$3)+1))</f>
        <v>#ERROR!</v>
      </c>
      <c r="M762" s="3"/>
      <c r="N762" s="3"/>
      <c r="O762" s="3"/>
      <c r="P762" s="3"/>
      <c r="Q762" s="3"/>
      <c r="R762" s="3"/>
      <c r="S762" s="3"/>
      <c r="T762" s="3"/>
      <c r="U762" s="3"/>
      <c r="V762" s="3"/>
      <c r="W762" s="3"/>
      <c r="X762" s="3"/>
      <c r="Y762" s="3"/>
      <c r="Z762" s="3"/>
    </row>
    <row r="763" ht="14.25" customHeight="1">
      <c r="A763" s="141" t="str">
        <f t="shared" si="1"/>
        <v>#ERROR!</v>
      </c>
      <c r="B763" s="142">
        <f t="shared" si="2"/>
        <v>1652</v>
      </c>
      <c r="C763" s="128" t="str">
        <f>IF(ROWS(C$7:C763)&gt;$A$3*$A$4,"",INDEX(IndicatorsB[SN],MOD(ROWS(C$7:C763)-1,$A$3)+1))</f>
        <v>#ERROR!</v>
      </c>
      <c r="D763" s="128" t="str">
        <f>IF(ROWS(D$7:D763)&gt;$A$3*$A$4,"",INDEX(IndicatorsB[CAR/ Standard],MOD(ROWS(D$7:D763)-1,$A$3)+1))</f>
        <v>#ERROR!</v>
      </c>
      <c r="E763" s="128" t="str">
        <f>IF(ROWS(E$7:E763)&gt;$A$3*$A$4,"",INDEX(IndicatorsB[Doc Version],MOD(ROWS(E$7:E763)-1,$A$3)+1))</f>
        <v>#ERROR!</v>
      </c>
      <c r="F763" s="147" t="str">
        <f t="shared" si="3"/>
        <v/>
      </c>
      <c r="G763" s="144" t="str">
        <f>IFERROR(INDEX('3) Site Information'!$B$7:$B$106,MATCH(AuditRepTemp_C!I763,WS3_SiteInfo[Site name],0)),"")</f>
        <v>#ERROR!</v>
      </c>
      <c r="H763" s="145" t="str">
        <f>IF(C763&lt;&gt;"",INDEX(WS3_SiteInfo[ASC Site ID
],MATCH(AuditRepTemp_C!F763,'3) Site Information'!A$7:A$106,0)),"")</f>
        <v>#ERROR!</v>
      </c>
      <c r="I763" s="145" t="str">
        <f>IF(C763&lt;&gt;"",INDEX(WS3_SiteInfo[Site name],MATCH(AuditRepTemp_C!F763,'3) Site Information'!A$7:A$106,0)),"")</f>
        <v>#ERROR!</v>
      </c>
      <c r="J763" s="146" t="str">
        <f>IF(ROWS(J$7:J763)&gt;$A$3*$A$4,"",INDEX(IndicatorsB[Indicator],MOD(ROWS(J$7:J763)-1,$A$3)+1))</f>
        <v>#ERROR!</v>
      </c>
      <c r="K763" s="146" t="str">
        <f>IF(ROWS(K$7:K763)&gt;$A$3*$A$4,"",INDEX(IndicatorsB[Indicator/ Requirement Text],MOD(ROWS(K$7:K763)-1,$A$3)+1))</f>
        <v>#ERROR!</v>
      </c>
      <c r="L763" s="146" t="str">
        <f>IF(ROWS(L$7:L763)&gt;$A$3*$A$4,"",INDEX(IndicatorsB[Footnotes &amp; Criterion],MOD(ROWS(L$7:L763)-1,$A$3)+1))</f>
        <v>#ERROR!</v>
      </c>
      <c r="M763" s="3"/>
      <c r="N763" s="3"/>
      <c r="O763" s="3"/>
      <c r="P763" s="3"/>
      <c r="Q763" s="3"/>
      <c r="R763" s="3"/>
      <c r="S763" s="3"/>
      <c r="T763" s="3"/>
      <c r="U763" s="3"/>
      <c r="V763" s="3"/>
      <c r="W763" s="3"/>
      <c r="X763" s="3"/>
      <c r="Y763" s="3"/>
      <c r="Z763" s="3"/>
    </row>
    <row r="764" ht="14.25" customHeight="1">
      <c r="A764" s="141" t="str">
        <f t="shared" si="1"/>
        <v>#ERROR!</v>
      </c>
      <c r="B764" s="142">
        <f t="shared" si="2"/>
        <v>1652</v>
      </c>
      <c r="C764" s="128" t="str">
        <f>IF(ROWS(C$7:C764)&gt;$A$3*$A$4,"",INDEX(IndicatorsB[SN],MOD(ROWS(C$7:C764)-1,$A$3)+1))</f>
        <v>#ERROR!</v>
      </c>
      <c r="D764" s="128" t="str">
        <f>IF(ROWS(D$7:D764)&gt;$A$3*$A$4,"",INDEX(IndicatorsB[CAR/ Standard],MOD(ROWS(D$7:D764)-1,$A$3)+1))</f>
        <v>#ERROR!</v>
      </c>
      <c r="E764" s="128" t="str">
        <f>IF(ROWS(E$7:E764)&gt;$A$3*$A$4,"",INDEX(IndicatorsB[Doc Version],MOD(ROWS(E$7:E764)-1,$A$3)+1))</f>
        <v>#ERROR!</v>
      </c>
      <c r="F764" s="147" t="str">
        <f t="shared" si="3"/>
        <v/>
      </c>
      <c r="G764" s="144" t="str">
        <f>IFERROR(INDEX('3) Site Information'!$B$7:$B$106,MATCH(AuditRepTemp_C!I764,WS3_SiteInfo[Site name],0)),"")</f>
        <v>#ERROR!</v>
      </c>
      <c r="H764" s="145" t="str">
        <f>IF(C764&lt;&gt;"",INDEX(WS3_SiteInfo[ASC Site ID
],MATCH(AuditRepTemp_C!F764,'3) Site Information'!A$7:A$106,0)),"")</f>
        <v>#ERROR!</v>
      </c>
      <c r="I764" s="145" t="str">
        <f>IF(C764&lt;&gt;"",INDEX(WS3_SiteInfo[Site name],MATCH(AuditRepTemp_C!F764,'3) Site Information'!A$7:A$106,0)),"")</f>
        <v>#ERROR!</v>
      </c>
      <c r="J764" s="146" t="str">
        <f>IF(ROWS(J$7:J764)&gt;$A$3*$A$4,"",INDEX(IndicatorsB[Indicator],MOD(ROWS(J$7:J764)-1,$A$3)+1))</f>
        <v>#ERROR!</v>
      </c>
      <c r="K764" s="146" t="str">
        <f>IF(ROWS(K$7:K764)&gt;$A$3*$A$4,"",INDEX(IndicatorsB[Indicator/ Requirement Text],MOD(ROWS(K$7:K764)-1,$A$3)+1))</f>
        <v>#ERROR!</v>
      </c>
      <c r="L764" s="146" t="str">
        <f>IF(ROWS(L$7:L764)&gt;$A$3*$A$4,"",INDEX(IndicatorsB[Footnotes &amp; Criterion],MOD(ROWS(L$7:L764)-1,$A$3)+1))</f>
        <v>#ERROR!</v>
      </c>
      <c r="M764" s="3"/>
      <c r="N764" s="3"/>
      <c r="O764" s="3"/>
      <c r="P764" s="3"/>
      <c r="Q764" s="3"/>
      <c r="R764" s="3"/>
      <c r="S764" s="3"/>
      <c r="T764" s="3"/>
      <c r="U764" s="3"/>
      <c r="V764" s="3"/>
      <c r="W764" s="3"/>
      <c r="X764" s="3"/>
      <c r="Y764" s="3"/>
      <c r="Z764" s="3"/>
    </row>
    <row r="765" ht="14.25" customHeight="1">
      <c r="A765" s="141" t="str">
        <f t="shared" si="1"/>
        <v>#ERROR!</v>
      </c>
      <c r="B765" s="142">
        <f t="shared" si="2"/>
        <v>1652</v>
      </c>
      <c r="C765" s="128" t="str">
        <f>IF(ROWS(C$7:C765)&gt;$A$3*$A$4,"",INDEX(IndicatorsB[SN],MOD(ROWS(C$7:C765)-1,$A$3)+1))</f>
        <v>#ERROR!</v>
      </c>
      <c r="D765" s="128" t="str">
        <f>IF(ROWS(D$7:D765)&gt;$A$3*$A$4,"",INDEX(IndicatorsB[CAR/ Standard],MOD(ROWS(D$7:D765)-1,$A$3)+1))</f>
        <v>#ERROR!</v>
      </c>
      <c r="E765" s="128" t="str">
        <f>IF(ROWS(E$7:E765)&gt;$A$3*$A$4,"",INDEX(IndicatorsB[Doc Version],MOD(ROWS(E$7:E765)-1,$A$3)+1))</f>
        <v>#ERROR!</v>
      </c>
      <c r="F765" s="147" t="str">
        <f t="shared" si="3"/>
        <v/>
      </c>
      <c r="G765" s="144" t="str">
        <f>IFERROR(INDEX('3) Site Information'!$B$7:$B$106,MATCH(AuditRepTemp_C!I765,WS3_SiteInfo[Site name],0)),"")</f>
        <v>#ERROR!</v>
      </c>
      <c r="H765" s="145" t="str">
        <f>IF(C765&lt;&gt;"",INDEX(WS3_SiteInfo[ASC Site ID
],MATCH(AuditRepTemp_C!F765,'3) Site Information'!A$7:A$106,0)),"")</f>
        <v>#ERROR!</v>
      </c>
      <c r="I765" s="145" t="str">
        <f>IF(C765&lt;&gt;"",INDEX(WS3_SiteInfo[Site name],MATCH(AuditRepTemp_C!F765,'3) Site Information'!A$7:A$106,0)),"")</f>
        <v>#ERROR!</v>
      </c>
      <c r="J765" s="146" t="str">
        <f>IF(ROWS(J$7:J765)&gt;$A$3*$A$4,"",INDEX(IndicatorsB[Indicator],MOD(ROWS(J$7:J765)-1,$A$3)+1))</f>
        <v>#ERROR!</v>
      </c>
      <c r="K765" s="146" t="str">
        <f>IF(ROWS(K$7:K765)&gt;$A$3*$A$4,"",INDEX(IndicatorsB[Indicator/ Requirement Text],MOD(ROWS(K$7:K765)-1,$A$3)+1))</f>
        <v>#ERROR!</v>
      </c>
      <c r="L765" s="146" t="str">
        <f>IF(ROWS(L$7:L765)&gt;$A$3*$A$4,"",INDEX(IndicatorsB[Footnotes &amp; Criterion],MOD(ROWS(L$7:L765)-1,$A$3)+1))</f>
        <v>#ERROR!</v>
      </c>
      <c r="M765" s="3"/>
      <c r="N765" s="3"/>
      <c r="O765" s="3"/>
      <c r="P765" s="3"/>
      <c r="Q765" s="3"/>
      <c r="R765" s="3"/>
      <c r="S765" s="3"/>
      <c r="T765" s="3"/>
      <c r="U765" s="3"/>
      <c r="V765" s="3"/>
      <c r="W765" s="3"/>
      <c r="X765" s="3"/>
      <c r="Y765" s="3"/>
      <c r="Z765" s="3"/>
    </row>
    <row r="766" ht="14.25" customHeight="1">
      <c r="A766" s="141" t="str">
        <f t="shared" si="1"/>
        <v>#ERROR!</v>
      </c>
      <c r="B766" s="142">
        <f t="shared" si="2"/>
        <v>1652</v>
      </c>
      <c r="C766" s="128" t="str">
        <f>IF(ROWS(C$7:C766)&gt;$A$3*$A$4,"",INDEX(IndicatorsB[SN],MOD(ROWS(C$7:C766)-1,$A$3)+1))</f>
        <v>#ERROR!</v>
      </c>
      <c r="D766" s="128" t="str">
        <f>IF(ROWS(D$7:D766)&gt;$A$3*$A$4,"",INDEX(IndicatorsB[CAR/ Standard],MOD(ROWS(D$7:D766)-1,$A$3)+1))</f>
        <v>#ERROR!</v>
      </c>
      <c r="E766" s="128" t="str">
        <f>IF(ROWS(E$7:E766)&gt;$A$3*$A$4,"",INDEX(IndicatorsB[Doc Version],MOD(ROWS(E$7:E766)-1,$A$3)+1))</f>
        <v>#ERROR!</v>
      </c>
      <c r="F766" s="147" t="str">
        <f t="shared" si="3"/>
        <v/>
      </c>
      <c r="G766" s="144" t="str">
        <f>IFERROR(INDEX('3) Site Information'!$B$7:$B$106,MATCH(AuditRepTemp_C!I766,WS3_SiteInfo[Site name],0)),"")</f>
        <v>#ERROR!</v>
      </c>
      <c r="H766" s="145" t="str">
        <f>IF(C766&lt;&gt;"",INDEX(WS3_SiteInfo[ASC Site ID
],MATCH(AuditRepTemp_C!F766,'3) Site Information'!A$7:A$106,0)),"")</f>
        <v>#ERROR!</v>
      </c>
      <c r="I766" s="145" t="str">
        <f>IF(C766&lt;&gt;"",INDEX(WS3_SiteInfo[Site name],MATCH(AuditRepTemp_C!F766,'3) Site Information'!A$7:A$106,0)),"")</f>
        <v>#ERROR!</v>
      </c>
      <c r="J766" s="146" t="str">
        <f>IF(ROWS(J$7:J766)&gt;$A$3*$A$4,"",INDEX(IndicatorsB[Indicator],MOD(ROWS(J$7:J766)-1,$A$3)+1))</f>
        <v>#ERROR!</v>
      </c>
      <c r="K766" s="146" t="str">
        <f>IF(ROWS(K$7:K766)&gt;$A$3*$A$4,"",INDEX(IndicatorsB[Indicator/ Requirement Text],MOD(ROWS(K$7:K766)-1,$A$3)+1))</f>
        <v>#ERROR!</v>
      </c>
      <c r="L766" s="146" t="str">
        <f>IF(ROWS(L$7:L766)&gt;$A$3*$A$4,"",INDEX(IndicatorsB[Footnotes &amp; Criterion],MOD(ROWS(L$7:L766)-1,$A$3)+1))</f>
        <v>#ERROR!</v>
      </c>
      <c r="M766" s="3"/>
      <c r="N766" s="3"/>
      <c r="O766" s="3"/>
      <c r="P766" s="3"/>
      <c r="Q766" s="3"/>
      <c r="R766" s="3"/>
      <c r="S766" s="3"/>
      <c r="T766" s="3"/>
      <c r="U766" s="3"/>
      <c r="V766" s="3"/>
      <c r="W766" s="3"/>
      <c r="X766" s="3"/>
      <c r="Y766" s="3"/>
      <c r="Z766" s="3"/>
    </row>
    <row r="767" ht="14.25" customHeight="1">
      <c r="A767" s="141" t="str">
        <f t="shared" si="1"/>
        <v>#ERROR!</v>
      </c>
      <c r="B767" s="142">
        <f t="shared" si="2"/>
        <v>1652</v>
      </c>
      <c r="C767" s="128" t="str">
        <f>IF(ROWS(C$7:C767)&gt;$A$3*$A$4,"",INDEX(IndicatorsB[SN],MOD(ROWS(C$7:C767)-1,$A$3)+1))</f>
        <v>#ERROR!</v>
      </c>
      <c r="D767" s="128" t="str">
        <f>IF(ROWS(D$7:D767)&gt;$A$3*$A$4,"",INDEX(IndicatorsB[CAR/ Standard],MOD(ROWS(D$7:D767)-1,$A$3)+1))</f>
        <v>#ERROR!</v>
      </c>
      <c r="E767" s="128" t="str">
        <f>IF(ROWS(E$7:E767)&gt;$A$3*$A$4,"",INDEX(IndicatorsB[Doc Version],MOD(ROWS(E$7:E767)-1,$A$3)+1))</f>
        <v>#ERROR!</v>
      </c>
      <c r="F767" s="147" t="str">
        <f t="shared" si="3"/>
        <v/>
      </c>
      <c r="G767" s="144" t="str">
        <f>IFERROR(INDEX('3) Site Information'!$B$7:$B$106,MATCH(AuditRepTemp_C!I767,WS3_SiteInfo[Site name],0)),"")</f>
        <v>#ERROR!</v>
      </c>
      <c r="H767" s="145" t="str">
        <f>IF(C767&lt;&gt;"",INDEX(WS3_SiteInfo[ASC Site ID
],MATCH(AuditRepTemp_C!F767,'3) Site Information'!A$7:A$106,0)),"")</f>
        <v>#ERROR!</v>
      </c>
      <c r="I767" s="145" t="str">
        <f>IF(C767&lt;&gt;"",INDEX(WS3_SiteInfo[Site name],MATCH(AuditRepTemp_C!F767,'3) Site Information'!A$7:A$106,0)),"")</f>
        <v>#ERROR!</v>
      </c>
      <c r="J767" s="146" t="str">
        <f>IF(ROWS(J$7:J767)&gt;$A$3*$A$4,"",INDEX(IndicatorsB[Indicator],MOD(ROWS(J$7:J767)-1,$A$3)+1))</f>
        <v>#ERROR!</v>
      </c>
      <c r="K767" s="146" t="str">
        <f>IF(ROWS(K$7:K767)&gt;$A$3*$A$4,"",INDEX(IndicatorsB[Indicator/ Requirement Text],MOD(ROWS(K$7:K767)-1,$A$3)+1))</f>
        <v>#ERROR!</v>
      </c>
      <c r="L767" s="146" t="str">
        <f>IF(ROWS(L$7:L767)&gt;$A$3*$A$4,"",INDEX(IndicatorsB[Footnotes &amp; Criterion],MOD(ROWS(L$7:L767)-1,$A$3)+1))</f>
        <v>#ERROR!</v>
      </c>
      <c r="M767" s="3"/>
      <c r="N767" s="3"/>
      <c r="O767" s="3"/>
      <c r="P767" s="3"/>
      <c r="Q767" s="3"/>
      <c r="R767" s="3"/>
      <c r="S767" s="3"/>
      <c r="T767" s="3"/>
      <c r="U767" s="3"/>
      <c r="V767" s="3"/>
      <c r="W767" s="3"/>
      <c r="X767" s="3"/>
      <c r="Y767" s="3"/>
      <c r="Z767" s="3"/>
    </row>
    <row r="768" ht="14.25" customHeight="1">
      <c r="A768" s="141" t="str">
        <f t="shared" si="1"/>
        <v>#ERROR!</v>
      </c>
      <c r="B768" s="142">
        <f t="shared" si="2"/>
        <v>1652</v>
      </c>
      <c r="C768" s="128" t="str">
        <f>IF(ROWS(C$7:C768)&gt;$A$3*$A$4,"",INDEX(IndicatorsB[SN],MOD(ROWS(C$7:C768)-1,$A$3)+1))</f>
        <v>#ERROR!</v>
      </c>
      <c r="D768" s="128" t="str">
        <f>IF(ROWS(D$7:D768)&gt;$A$3*$A$4,"",INDEX(IndicatorsB[CAR/ Standard],MOD(ROWS(D$7:D768)-1,$A$3)+1))</f>
        <v>#ERROR!</v>
      </c>
      <c r="E768" s="128" t="str">
        <f>IF(ROWS(E$7:E768)&gt;$A$3*$A$4,"",INDEX(IndicatorsB[Doc Version],MOD(ROWS(E$7:E768)-1,$A$3)+1))</f>
        <v>#ERROR!</v>
      </c>
      <c r="F768" s="147" t="str">
        <f t="shared" si="3"/>
        <v/>
      </c>
      <c r="G768" s="144" t="str">
        <f>IFERROR(INDEX('3) Site Information'!$B$7:$B$106,MATCH(AuditRepTemp_C!I768,WS3_SiteInfo[Site name],0)),"")</f>
        <v>#ERROR!</v>
      </c>
      <c r="H768" s="145" t="str">
        <f>IF(C768&lt;&gt;"",INDEX(WS3_SiteInfo[ASC Site ID
],MATCH(AuditRepTemp_C!F768,'3) Site Information'!A$7:A$106,0)),"")</f>
        <v>#ERROR!</v>
      </c>
      <c r="I768" s="145" t="str">
        <f>IF(C768&lt;&gt;"",INDEX(WS3_SiteInfo[Site name],MATCH(AuditRepTemp_C!F768,'3) Site Information'!A$7:A$106,0)),"")</f>
        <v>#ERROR!</v>
      </c>
      <c r="J768" s="146" t="str">
        <f>IF(ROWS(J$7:J768)&gt;$A$3*$A$4,"",INDEX(IndicatorsB[Indicator],MOD(ROWS(J$7:J768)-1,$A$3)+1))</f>
        <v>#ERROR!</v>
      </c>
      <c r="K768" s="146" t="str">
        <f>IF(ROWS(K$7:K768)&gt;$A$3*$A$4,"",INDEX(IndicatorsB[Indicator/ Requirement Text],MOD(ROWS(K$7:K768)-1,$A$3)+1))</f>
        <v>#ERROR!</v>
      </c>
      <c r="L768" s="146" t="str">
        <f>IF(ROWS(L$7:L768)&gt;$A$3*$A$4,"",INDEX(IndicatorsB[Footnotes &amp; Criterion],MOD(ROWS(L$7:L768)-1,$A$3)+1))</f>
        <v>#ERROR!</v>
      </c>
      <c r="M768" s="3"/>
      <c r="N768" s="3"/>
      <c r="O768" s="3"/>
      <c r="P768" s="3"/>
      <c r="Q768" s="3"/>
      <c r="R768" s="3"/>
      <c r="S768" s="3"/>
      <c r="T768" s="3"/>
      <c r="U768" s="3"/>
      <c r="V768" s="3"/>
      <c r="W768" s="3"/>
      <c r="X768" s="3"/>
      <c r="Y768" s="3"/>
      <c r="Z768" s="3"/>
    </row>
    <row r="769" ht="14.25" customHeight="1">
      <c r="A769" s="141" t="str">
        <f t="shared" si="1"/>
        <v>#ERROR!</v>
      </c>
      <c r="B769" s="142">
        <f t="shared" si="2"/>
        <v>1652</v>
      </c>
      <c r="C769" s="128" t="str">
        <f>IF(ROWS(C$7:C769)&gt;$A$3*$A$4,"",INDEX(IndicatorsB[SN],MOD(ROWS(C$7:C769)-1,$A$3)+1))</f>
        <v>#ERROR!</v>
      </c>
      <c r="D769" s="128" t="str">
        <f>IF(ROWS(D$7:D769)&gt;$A$3*$A$4,"",INDEX(IndicatorsB[CAR/ Standard],MOD(ROWS(D$7:D769)-1,$A$3)+1))</f>
        <v>#ERROR!</v>
      </c>
      <c r="E769" s="128" t="str">
        <f>IF(ROWS(E$7:E769)&gt;$A$3*$A$4,"",INDEX(IndicatorsB[Doc Version],MOD(ROWS(E$7:E769)-1,$A$3)+1))</f>
        <v>#ERROR!</v>
      </c>
      <c r="F769" s="147" t="str">
        <f t="shared" si="3"/>
        <v/>
      </c>
      <c r="G769" s="144" t="str">
        <f>IFERROR(INDEX('3) Site Information'!$B$7:$B$106,MATCH(AuditRepTemp_C!I769,WS3_SiteInfo[Site name],0)),"")</f>
        <v>#ERROR!</v>
      </c>
      <c r="H769" s="145" t="str">
        <f>IF(C769&lt;&gt;"",INDEX(WS3_SiteInfo[ASC Site ID
],MATCH(AuditRepTemp_C!F769,'3) Site Information'!A$7:A$106,0)),"")</f>
        <v>#ERROR!</v>
      </c>
      <c r="I769" s="145" t="str">
        <f>IF(C769&lt;&gt;"",INDEX(WS3_SiteInfo[Site name],MATCH(AuditRepTemp_C!F769,'3) Site Information'!A$7:A$106,0)),"")</f>
        <v>#ERROR!</v>
      </c>
      <c r="J769" s="146" t="str">
        <f>IF(ROWS(J$7:J769)&gt;$A$3*$A$4,"",INDEX(IndicatorsB[Indicator],MOD(ROWS(J$7:J769)-1,$A$3)+1))</f>
        <v>#ERROR!</v>
      </c>
      <c r="K769" s="146" t="str">
        <f>IF(ROWS(K$7:K769)&gt;$A$3*$A$4,"",INDEX(IndicatorsB[Indicator/ Requirement Text],MOD(ROWS(K$7:K769)-1,$A$3)+1))</f>
        <v>#ERROR!</v>
      </c>
      <c r="L769" s="146" t="str">
        <f>IF(ROWS(L$7:L769)&gt;$A$3*$A$4,"",INDEX(IndicatorsB[Footnotes &amp; Criterion],MOD(ROWS(L$7:L769)-1,$A$3)+1))</f>
        <v>#ERROR!</v>
      </c>
      <c r="M769" s="3"/>
      <c r="N769" s="3"/>
      <c r="O769" s="3"/>
      <c r="P769" s="3"/>
      <c r="Q769" s="3"/>
      <c r="R769" s="3"/>
      <c r="S769" s="3"/>
      <c r="T769" s="3"/>
      <c r="U769" s="3"/>
      <c r="V769" s="3"/>
      <c r="W769" s="3"/>
      <c r="X769" s="3"/>
      <c r="Y769" s="3"/>
      <c r="Z769" s="3"/>
    </row>
    <row r="770" ht="14.25" customHeight="1">
      <c r="A770" s="141" t="str">
        <f t="shared" si="1"/>
        <v>#ERROR!</v>
      </c>
      <c r="B770" s="142">
        <f t="shared" si="2"/>
        <v>1652</v>
      </c>
      <c r="C770" s="128" t="str">
        <f>IF(ROWS(C$7:C770)&gt;$A$3*$A$4,"",INDEX(IndicatorsB[SN],MOD(ROWS(C$7:C770)-1,$A$3)+1))</f>
        <v>#ERROR!</v>
      </c>
      <c r="D770" s="128" t="str">
        <f>IF(ROWS(D$7:D770)&gt;$A$3*$A$4,"",INDEX(IndicatorsB[CAR/ Standard],MOD(ROWS(D$7:D770)-1,$A$3)+1))</f>
        <v>#ERROR!</v>
      </c>
      <c r="E770" s="128" t="str">
        <f>IF(ROWS(E$7:E770)&gt;$A$3*$A$4,"",INDEX(IndicatorsB[Doc Version],MOD(ROWS(E$7:E770)-1,$A$3)+1))</f>
        <v>#ERROR!</v>
      </c>
      <c r="F770" s="147" t="str">
        <f t="shared" si="3"/>
        <v/>
      </c>
      <c r="G770" s="144" t="str">
        <f>IFERROR(INDEX('3) Site Information'!$B$7:$B$106,MATCH(AuditRepTemp_C!I770,WS3_SiteInfo[Site name],0)),"")</f>
        <v>#ERROR!</v>
      </c>
      <c r="H770" s="145" t="str">
        <f>IF(C770&lt;&gt;"",INDEX(WS3_SiteInfo[ASC Site ID
],MATCH(AuditRepTemp_C!F770,'3) Site Information'!A$7:A$106,0)),"")</f>
        <v>#ERROR!</v>
      </c>
      <c r="I770" s="145" t="str">
        <f>IF(C770&lt;&gt;"",INDEX(WS3_SiteInfo[Site name],MATCH(AuditRepTemp_C!F770,'3) Site Information'!A$7:A$106,0)),"")</f>
        <v>#ERROR!</v>
      </c>
      <c r="J770" s="146" t="str">
        <f>IF(ROWS(J$7:J770)&gt;$A$3*$A$4,"",INDEX(IndicatorsB[Indicator],MOD(ROWS(J$7:J770)-1,$A$3)+1))</f>
        <v>#ERROR!</v>
      </c>
      <c r="K770" s="146" t="str">
        <f>IF(ROWS(K$7:K770)&gt;$A$3*$A$4,"",INDEX(IndicatorsB[Indicator/ Requirement Text],MOD(ROWS(K$7:K770)-1,$A$3)+1))</f>
        <v>#ERROR!</v>
      </c>
      <c r="L770" s="146" t="str">
        <f>IF(ROWS(L$7:L770)&gt;$A$3*$A$4,"",INDEX(IndicatorsB[Footnotes &amp; Criterion],MOD(ROWS(L$7:L770)-1,$A$3)+1))</f>
        <v>#ERROR!</v>
      </c>
      <c r="M770" s="3"/>
      <c r="N770" s="3"/>
      <c r="O770" s="3"/>
      <c r="P770" s="3"/>
      <c r="Q770" s="3"/>
      <c r="R770" s="3"/>
      <c r="S770" s="3"/>
      <c r="T770" s="3"/>
      <c r="U770" s="3"/>
      <c r="V770" s="3"/>
      <c r="W770" s="3"/>
      <c r="X770" s="3"/>
      <c r="Y770" s="3"/>
      <c r="Z770" s="3"/>
    </row>
    <row r="771" ht="14.25" customHeight="1">
      <c r="A771" s="141" t="str">
        <f t="shared" si="1"/>
        <v>#ERROR!</v>
      </c>
      <c r="B771" s="142">
        <f t="shared" si="2"/>
        <v>1652</v>
      </c>
      <c r="C771" s="128" t="str">
        <f>IF(ROWS(C$7:C771)&gt;$A$3*$A$4,"",INDEX(IndicatorsB[SN],MOD(ROWS(C$7:C771)-1,$A$3)+1))</f>
        <v>#ERROR!</v>
      </c>
      <c r="D771" s="128" t="str">
        <f>IF(ROWS(D$7:D771)&gt;$A$3*$A$4,"",INDEX(IndicatorsB[CAR/ Standard],MOD(ROWS(D$7:D771)-1,$A$3)+1))</f>
        <v>#ERROR!</v>
      </c>
      <c r="E771" s="128" t="str">
        <f>IF(ROWS(E$7:E771)&gt;$A$3*$A$4,"",INDEX(IndicatorsB[Doc Version],MOD(ROWS(E$7:E771)-1,$A$3)+1))</f>
        <v>#ERROR!</v>
      </c>
      <c r="F771" s="147" t="str">
        <f t="shared" si="3"/>
        <v/>
      </c>
      <c r="G771" s="144" t="str">
        <f>IFERROR(INDEX('3) Site Information'!$B$7:$B$106,MATCH(AuditRepTemp_C!I771,WS3_SiteInfo[Site name],0)),"")</f>
        <v>#ERROR!</v>
      </c>
      <c r="H771" s="145" t="str">
        <f>IF(C771&lt;&gt;"",INDEX(WS3_SiteInfo[ASC Site ID
],MATCH(AuditRepTemp_C!F771,'3) Site Information'!A$7:A$106,0)),"")</f>
        <v>#ERROR!</v>
      </c>
      <c r="I771" s="145" t="str">
        <f>IF(C771&lt;&gt;"",INDEX(WS3_SiteInfo[Site name],MATCH(AuditRepTemp_C!F771,'3) Site Information'!A$7:A$106,0)),"")</f>
        <v>#ERROR!</v>
      </c>
      <c r="J771" s="146" t="str">
        <f>IF(ROWS(J$7:J771)&gt;$A$3*$A$4,"",INDEX(IndicatorsB[Indicator],MOD(ROWS(J$7:J771)-1,$A$3)+1))</f>
        <v>#ERROR!</v>
      </c>
      <c r="K771" s="146" t="str">
        <f>IF(ROWS(K$7:K771)&gt;$A$3*$A$4,"",INDEX(IndicatorsB[Indicator/ Requirement Text],MOD(ROWS(K$7:K771)-1,$A$3)+1))</f>
        <v>#ERROR!</v>
      </c>
      <c r="L771" s="146" t="str">
        <f>IF(ROWS(L$7:L771)&gt;$A$3*$A$4,"",INDEX(IndicatorsB[Footnotes &amp; Criterion],MOD(ROWS(L$7:L771)-1,$A$3)+1))</f>
        <v>#ERROR!</v>
      </c>
      <c r="M771" s="3"/>
      <c r="N771" s="3"/>
      <c r="O771" s="3"/>
      <c r="P771" s="3"/>
      <c r="Q771" s="3"/>
      <c r="R771" s="3"/>
      <c r="S771" s="3"/>
      <c r="T771" s="3"/>
      <c r="U771" s="3"/>
      <c r="V771" s="3"/>
      <c r="W771" s="3"/>
      <c r="X771" s="3"/>
      <c r="Y771" s="3"/>
      <c r="Z771" s="3"/>
    </row>
    <row r="772" ht="14.25" customHeight="1">
      <c r="A772" s="141" t="str">
        <f t="shared" si="1"/>
        <v>#ERROR!</v>
      </c>
      <c r="B772" s="142">
        <f t="shared" si="2"/>
        <v>1652</v>
      </c>
      <c r="C772" s="128" t="str">
        <f>IF(ROWS(C$7:C772)&gt;$A$3*$A$4,"",INDEX(IndicatorsB[SN],MOD(ROWS(C$7:C772)-1,$A$3)+1))</f>
        <v>#ERROR!</v>
      </c>
      <c r="D772" s="128" t="str">
        <f>IF(ROWS(D$7:D772)&gt;$A$3*$A$4,"",INDEX(IndicatorsB[CAR/ Standard],MOD(ROWS(D$7:D772)-1,$A$3)+1))</f>
        <v>#ERROR!</v>
      </c>
      <c r="E772" s="128" t="str">
        <f>IF(ROWS(E$7:E772)&gt;$A$3*$A$4,"",INDEX(IndicatorsB[Doc Version],MOD(ROWS(E$7:E772)-1,$A$3)+1))</f>
        <v>#ERROR!</v>
      </c>
      <c r="F772" s="147" t="str">
        <f t="shared" si="3"/>
        <v/>
      </c>
      <c r="G772" s="144" t="str">
        <f>IFERROR(INDEX('3) Site Information'!$B$7:$B$106,MATCH(AuditRepTemp_C!I772,WS3_SiteInfo[Site name],0)),"")</f>
        <v>#ERROR!</v>
      </c>
      <c r="H772" s="145" t="str">
        <f>IF(C772&lt;&gt;"",INDEX(WS3_SiteInfo[ASC Site ID
],MATCH(AuditRepTemp_C!F772,'3) Site Information'!A$7:A$106,0)),"")</f>
        <v>#ERROR!</v>
      </c>
      <c r="I772" s="145" t="str">
        <f>IF(C772&lt;&gt;"",INDEX(WS3_SiteInfo[Site name],MATCH(AuditRepTemp_C!F772,'3) Site Information'!A$7:A$106,0)),"")</f>
        <v>#ERROR!</v>
      </c>
      <c r="J772" s="146" t="str">
        <f>IF(ROWS(J$7:J772)&gt;$A$3*$A$4,"",INDEX(IndicatorsB[Indicator],MOD(ROWS(J$7:J772)-1,$A$3)+1))</f>
        <v>#ERROR!</v>
      </c>
      <c r="K772" s="146" t="str">
        <f>IF(ROWS(K$7:K772)&gt;$A$3*$A$4,"",INDEX(IndicatorsB[Indicator/ Requirement Text],MOD(ROWS(K$7:K772)-1,$A$3)+1))</f>
        <v>#ERROR!</v>
      </c>
      <c r="L772" s="146" t="str">
        <f>IF(ROWS(L$7:L772)&gt;$A$3*$A$4,"",INDEX(IndicatorsB[Footnotes &amp; Criterion],MOD(ROWS(L$7:L772)-1,$A$3)+1))</f>
        <v>#ERROR!</v>
      </c>
      <c r="M772" s="3"/>
      <c r="N772" s="3"/>
      <c r="O772" s="3"/>
      <c r="P772" s="3"/>
      <c r="Q772" s="3"/>
      <c r="R772" s="3"/>
      <c r="S772" s="3"/>
      <c r="T772" s="3"/>
      <c r="U772" s="3"/>
      <c r="V772" s="3"/>
      <c r="W772" s="3"/>
      <c r="X772" s="3"/>
      <c r="Y772" s="3"/>
      <c r="Z772" s="3"/>
    </row>
    <row r="773" ht="14.25" customHeight="1">
      <c r="A773" s="141" t="str">
        <f t="shared" si="1"/>
        <v>#ERROR!</v>
      </c>
      <c r="B773" s="142">
        <f t="shared" si="2"/>
        <v>1652</v>
      </c>
      <c r="C773" s="128" t="str">
        <f>IF(ROWS(C$7:C773)&gt;$A$3*$A$4,"",INDEX(IndicatorsB[SN],MOD(ROWS(C$7:C773)-1,$A$3)+1))</f>
        <v>#ERROR!</v>
      </c>
      <c r="D773" s="128" t="str">
        <f>IF(ROWS(D$7:D773)&gt;$A$3*$A$4,"",INDEX(IndicatorsB[CAR/ Standard],MOD(ROWS(D$7:D773)-1,$A$3)+1))</f>
        <v>#ERROR!</v>
      </c>
      <c r="E773" s="128" t="str">
        <f>IF(ROWS(E$7:E773)&gt;$A$3*$A$4,"",INDEX(IndicatorsB[Doc Version],MOD(ROWS(E$7:E773)-1,$A$3)+1))</f>
        <v>#ERROR!</v>
      </c>
      <c r="F773" s="147" t="str">
        <f t="shared" si="3"/>
        <v/>
      </c>
      <c r="G773" s="144" t="str">
        <f>IFERROR(INDEX('3) Site Information'!$B$7:$B$106,MATCH(AuditRepTemp_C!I773,WS3_SiteInfo[Site name],0)),"")</f>
        <v>#ERROR!</v>
      </c>
      <c r="H773" s="145" t="str">
        <f>IF(C773&lt;&gt;"",INDEX(WS3_SiteInfo[ASC Site ID
],MATCH(AuditRepTemp_C!F773,'3) Site Information'!A$7:A$106,0)),"")</f>
        <v>#ERROR!</v>
      </c>
      <c r="I773" s="145" t="str">
        <f>IF(C773&lt;&gt;"",INDEX(WS3_SiteInfo[Site name],MATCH(AuditRepTemp_C!F773,'3) Site Information'!A$7:A$106,0)),"")</f>
        <v>#ERROR!</v>
      </c>
      <c r="J773" s="146" t="str">
        <f>IF(ROWS(J$7:J773)&gt;$A$3*$A$4,"",INDEX(IndicatorsB[Indicator],MOD(ROWS(J$7:J773)-1,$A$3)+1))</f>
        <v>#ERROR!</v>
      </c>
      <c r="K773" s="146" t="str">
        <f>IF(ROWS(K$7:K773)&gt;$A$3*$A$4,"",INDEX(IndicatorsB[Indicator/ Requirement Text],MOD(ROWS(K$7:K773)-1,$A$3)+1))</f>
        <v>#ERROR!</v>
      </c>
      <c r="L773" s="146" t="str">
        <f>IF(ROWS(L$7:L773)&gt;$A$3*$A$4,"",INDEX(IndicatorsB[Footnotes &amp; Criterion],MOD(ROWS(L$7:L773)-1,$A$3)+1))</f>
        <v>#ERROR!</v>
      </c>
      <c r="M773" s="3"/>
      <c r="N773" s="3"/>
      <c r="O773" s="3"/>
      <c r="P773" s="3"/>
      <c r="Q773" s="3"/>
      <c r="R773" s="3"/>
      <c r="S773" s="3"/>
      <c r="T773" s="3"/>
      <c r="U773" s="3"/>
      <c r="V773" s="3"/>
      <c r="W773" s="3"/>
      <c r="X773" s="3"/>
      <c r="Y773" s="3"/>
      <c r="Z773" s="3"/>
    </row>
    <row r="774" ht="14.25" customHeight="1">
      <c r="A774" s="141" t="str">
        <f t="shared" si="1"/>
        <v>#ERROR!</v>
      </c>
      <c r="B774" s="142">
        <f t="shared" si="2"/>
        <v>1652</v>
      </c>
      <c r="C774" s="128" t="str">
        <f>IF(ROWS(C$7:C774)&gt;$A$3*$A$4,"",INDEX(IndicatorsB[SN],MOD(ROWS(C$7:C774)-1,$A$3)+1))</f>
        <v>#ERROR!</v>
      </c>
      <c r="D774" s="128" t="str">
        <f>IF(ROWS(D$7:D774)&gt;$A$3*$A$4,"",INDEX(IndicatorsB[CAR/ Standard],MOD(ROWS(D$7:D774)-1,$A$3)+1))</f>
        <v>#ERROR!</v>
      </c>
      <c r="E774" s="128" t="str">
        <f>IF(ROWS(E$7:E774)&gt;$A$3*$A$4,"",INDEX(IndicatorsB[Doc Version],MOD(ROWS(E$7:E774)-1,$A$3)+1))</f>
        <v>#ERROR!</v>
      </c>
      <c r="F774" s="147" t="str">
        <f t="shared" si="3"/>
        <v/>
      </c>
      <c r="G774" s="144" t="str">
        <f>IFERROR(INDEX('3) Site Information'!$B$7:$B$106,MATCH(AuditRepTemp_C!I774,WS3_SiteInfo[Site name],0)),"")</f>
        <v>#ERROR!</v>
      </c>
      <c r="H774" s="145" t="str">
        <f>IF(C774&lt;&gt;"",INDEX(WS3_SiteInfo[ASC Site ID
],MATCH(AuditRepTemp_C!F774,'3) Site Information'!A$7:A$106,0)),"")</f>
        <v>#ERROR!</v>
      </c>
      <c r="I774" s="145" t="str">
        <f>IF(C774&lt;&gt;"",INDEX(WS3_SiteInfo[Site name],MATCH(AuditRepTemp_C!F774,'3) Site Information'!A$7:A$106,0)),"")</f>
        <v>#ERROR!</v>
      </c>
      <c r="J774" s="146" t="str">
        <f>IF(ROWS(J$7:J774)&gt;$A$3*$A$4,"",INDEX(IndicatorsB[Indicator],MOD(ROWS(J$7:J774)-1,$A$3)+1))</f>
        <v>#ERROR!</v>
      </c>
      <c r="K774" s="146" t="str">
        <f>IF(ROWS(K$7:K774)&gt;$A$3*$A$4,"",INDEX(IndicatorsB[Indicator/ Requirement Text],MOD(ROWS(K$7:K774)-1,$A$3)+1))</f>
        <v>#ERROR!</v>
      </c>
      <c r="L774" s="146" t="str">
        <f>IF(ROWS(L$7:L774)&gt;$A$3*$A$4,"",INDEX(IndicatorsB[Footnotes &amp; Criterion],MOD(ROWS(L$7:L774)-1,$A$3)+1))</f>
        <v>#ERROR!</v>
      </c>
      <c r="M774" s="3"/>
      <c r="N774" s="3"/>
      <c r="O774" s="3"/>
      <c r="P774" s="3"/>
      <c r="Q774" s="3"/>
      <c r="R774" s="3"/>
      <c r="S774" s="3"/>
      <c r="T774" s="3"/>
      <c r="U774" s="3"/>
      <c r="V774" s="3"/>
      <c r="W774" s="3"/>
      <c r="X774" s="3"/>
      <c r="Y774" s="3"/>
      <c r="Z774" s="3"/>
    </row>
    <row r="775" ht="14.25" customHeight="1">
      <c r="A775" s="141" t="str">
        <f t="shared" si="1"/>
        <v>#ERROR!</v>
      </c>
      <c r="B775" s="142">
        <f t="shared" si="2"/>
        <v>1652</v>
      </c>
      <c r="C775" s="128" t="str">
        <f>IF(ROWS(C$7:C775)&gt;$A$3*$A$4,"",INDEX(IndicatorsB[SN],MOD(ROWS(C$7:C775)-1,$A$3)+1))</f>
        <v>#ERROR!</v>
      </c>
      <c r="D775" s="128" t="str">
        <f>IF(ROWS(D$7:D775)&gt;$A$3*$A$4,"",INDEX(IndicatorsB[CAR/ Standard],MOD(ROWS(D$7:D775)-1,$A$3)+1))</f>
        <v>#ERROR!</v>
      </c>
      <c r="E775" s="128" t="str">
        <f>IF(ROWS(E$7:E775)&gt;$A$3*$A$4,"",INDEX(IndicatorsB[Doc Version],MOD(ROWS(E$7:E775)-1,$A$3)+1))</f>
        <v>#ERROR!</v>
      </c>
      <c r="F775" s="147" t="str">
        <f t="shared" si="3"/>
        <v/>
      </c>
      <c r="G775" s="144" t="str">
        <f>IFERROR(INDEX('3) Site Information'!$B$7:$B$106,MATCH(AuditRepTemp_C!I775,WS3_SiteInfo[Site name],0)),"")</f>
        <v>#ERROR!</v>
      </c>
      <c r="H775" s="145" t="str">
        <f>IF(C775&lt;&gt;"",INDEX(WS3_SiteInfo[ASC Site ID
],MATCH(AuditRepTemp_C!F775,'3) Site Information'!A$7:A$106,0)),"")</f>
        <v>#ERROR!</v>
      </c>
      <c r="I775" s="145" t="str">
        <f>IF(C775&lt;&gt;"",INDEX(WS3_SiteInfo[Site name],MATCH(AuditRepTemp_C!F775,'3) Site Information'!A$7:A$106,0)),"")</f>
        <v>#ERROR!</v>
      </c>
      <c r="J775" s="146" t="str">
        <f>IF(ROWS(J$7:J775)&gt;$A$3*$A$4,"",INDEX(IndicatorsB[Indicator],MOD(ROWS(J$7:J775)-1,$A$3)+1))</f>
        <v>#ERROR!</v>
      </c>
      <c r="K775" s="146" t="str">
        <f>IF(ROWS(K$7:K775)&gt;$A$3*$A$4,"",INDEX(IndicatorsB[Indicator/ Requirement Text],MOD(ROWS(K$7:K775)-1,$A$3)+1))</f>
        <v>#ERROR!</v>
      </c>
      <c r="L775" s="146" t="str">
        <f>IF(ROWS(L$7:L775)&gt;$A$3*$A$4,"",INDEX(IndicatorsB[Footnotes &amp; Criterion],MOD(ROWS(L$7:L775)-1,$A$3)+1))</f>
        <v>#ERROR!</v>
      </c>
      <c r="M775" s="3"/>
      <c r="N775" s="3"/>
      <c r="O775" s="3"/>
      <c r="P775" s="3"/>
      <c r="Q775" s="3"/>
      <c r="R775" s="3"/>
      <c r="S775" s="3"/>
      <c r="T775" s="3"/>
      <c r="U775" s="3"/>
      <c r="V775" s="3"/>
      <c r="W775" s="3"/>
      <c r="X775" s="3"/>
      <c r="Y775" s="3"/>
      <c r="Z775" s="3"/>
    </row>
    <row r="776" ht="14.25" customHeight="1">
      <c r="A776" s="141" t="str">
        <f t="shared" si="1"/>
        <v>#ERROR!</v>
      </c>
      <c r="B776" s="142">
        <f t="shared" si="2"/>
        <v>1652</v>
      </c>
      <c r="C776" s="128" t="str">
        <f>IF(ROWS(C$7:C776)&gt;$A$3*$A$4,"",INDEX(IndicatorsB[SN],MOD(ROWS(C$7:C776)-1,$A$3)+1))</f>
        <v>#ERROR!</v>
      </c>
      <c r="D776" s="128" t="str">
        <f>IF(ROWS(D$7:D776)&gt;$A$3*$A$4,"",INDEX(IndicatorsB[CAR/ Standard],MOD(ROWS(D$7:D776)-1,$A$3)+1))</f>
        <v>#ERROR!</v>
      </c>
      <c r="E776" s="128" t="str">
        <f>IF(ROWS(E$7:E776)&gt;$A$3*$A$4,"",INDEX(IndicatorsB[Doc Version],MOD(ROWS(E$7:E776)-1,$A$3)+1))</f>
        <v>#ERROR!</v>
      </c>
      <c r="F776" s="147" t="str">
        <f t="shared" si="3"/>
        <v/>
      </c>
      <c r="G776" s="144" t="str">
        <f>IFERROR(INDEX('3) Site Information'!$B$7:$B$106,MATCH(AuditRepTemp_C!I776,WS3_SiteInfo[Site name],0)),"")</f>
        <v>#ERROR!</v>
      </c>
      <c r="H776" s="145" t="str">
        <f>IF(C776&lt;&gt;"",INDEX(WS3_SiteInfo[ASC Site ID
],MATCH(AuditRepTemp_C!F776,'3) Site Information'!A$7:A$106,0)),"")</f>
        <v>#ERROR!</v>
      </c>
      <c r="I776" s="145" t="str">
        <f>IF(C776&lt;&gt;"",INDEX(WS3_SiteInfo[Site name],MATCH(AuditRepTemp_C!F776,'3) Site Information'!A$7:A$106,0)),"")</f>
        <v>#ERROR!</v>
      </c>
      <c r="J776" s="146" t="str">
        <f>IF(ROWS(J$7:J776)&gt;$A$3*$A$4,"",INDEX(IndicatorsB[Indicator],MOD(ROWS(J$7:J776)-1,$A$3)+1))</f>
        <v>#ERROR!</v>
      </c>
      <c r="K776" s="146" t="str">
        <f>IF(ROWS(K$7:K776)&gt;$A$3*$A$4,"",INDEX(IndicatorsB[Indicator/ Requirement Text],MOD(ROWS(K$7:K776)-1,$A$3)+1))</f>
        <v>#ERROR!</v>
      </c>
      <c r="L776" s="146" t="str">
        <f>IF(ROWS(L$7:L776)&gt;$A$3*$A$4,"",INDEX(IndicatorsB[Footnotes &amp; Criterion],MOD(ROWS(L$7:L776)-1,$A$3)+1))</f>
        <v>#ERROR!</v>
      </c>
      <c r="M776" s="3"/>
      <c r="N776" s="3"/>
      <c r="O776" s="3"/>
      <c r="P776" s="3"/>
      <c r="Q776" s="3"/>
      <c r="R776" s="3"/>
      <c r="S776" s="3"/>
      <c r="T776" s="3"/>
      <c r="U776" s="3"/>
      <c r="V776" s="3"/>
      <c r="W776" s="3"/>
      <c r="X776" s="3"/>
      <c r="Y776" s="3"/>
      <c r="Z776" s="3"/>
    </row>
    <row r="777" ht="14.25" customHeight="1">
      <c r="A777" s="141" t="str">
        <f t="shared" si="1"/>
        <v>#ERROR!</v>
      </c>
      <c r="B777" s="142">
        <f t="shared" si="2"/>
        <v>1652</v>
      </c>
      <c r="C777" s="128" t="str">
        <f>IF(ROWS(C$7:C777)&gt;$A$3*$A$4,"",INDEX(IndicatorsB[SN],MOD(ROWS(C$7:C777)-1,$A$3)+1))</f>
        <v>#ERROR!</v>
      </c>
      <c r="D777" s="128" t="str">
        <f>IF(ROWS(D$7:D777)&gt;$A$3*$A$4,"",INDEX(IndicatorsB[CAR/ Standard],MOD(ROWS(D$7:D777)-1,$A$3)+1))</f>
        <v>#ERROR!</v>
      </c>
      <c r="E777" s="128" t="str">
        <f>IF(ROWS(E$7:E777)&gt;$A$3*$A$4,"",INDEX(IndicatorsB[Doc Version],MOD(ROWS(E$7:E777)-1,$A$3)+1))</f>
        <v>#ERROR!</v>
      </c>
      <c r="F777" s="147" t="str">
        <f t="shared" si="3"/>
        <v/>
      </c>
      <c r="G777" s="144" t="str">
        <f>IFERROR(INDEX('3) Site Information'!$B$7:$B$106,MATCH(AuditRepTemp_C!I777,WS3_SiteInfo[Site name],0)),"")</f>
        <v>#ERROR!</v>
      </c>
      <c r="H777" s="145" t="str">
        <f>IF(C777&lt;&gt;"",INDEX(WS3_SiteInfo[ASC Site ID
],MATCH(AuditRepTemp_C!F777,'3) Site Information'!A$7:A$106,0)),"")</f>
        <v>#ERROR!</v>
      </c>
      <c r="I777" s="145" t="str">
        <f>IF(C777&lt;&gt;"",INDEX(WS3_SiteInfo[Site name],MATCH(AuditRepTemp_C!F777,'3) Site Information'!A$7:A$106,0)),"")</f>
        <v>#ERROR!</v>
      </c>
      <c r="J777" s="146" t="str">
        <f>IF(ROWS(J$7:J777)&gt;$A$3*$A$4,"",INDEX(IndicatorsB[Indicator],MOD(ROWS(J$7:J777)-1,$A$3)+1))</f>
        <v>#ERROR!</v>
      </c>
      <c r="K777" s="146" t="str">
        <f>IF(ROWS(K$7:K777)&gt;$A$3*$A$4,"",INDEX(IndicatorsB[Indicator/ Requirement Text],MOD(ROWS(K$7:K777)-1,$A$3)+1))</f>
        <v>#ERROR!</v>
      </c>
      <c r="L777" s="146" t="str">
        <f>IF(ROWS(L$7:L777)&gt;$A$3*$A$4,"",INDEX(IndicatorsB[Footnotes &amp; Criterion],MOD(ROWS(L$7:L777)-1,$A$3)+1))</f>
        <v>#ERROR!</v>
      </c>
      <c r="M777" s="3"/>
      <c r="N777" s="3"/>
      <c r="O777" s="3"/>
      <c r="P777" s="3"/>
      <c r="Q777" s="3"/>
      <c r="R777" s="3"/>
      <c r="S777" s="3"/>
      <c r="T777" s="3"/>
      <c r="U777" s="3"/>
      <c r="V777" s="3"/>
      <c r="W777" s="3"/>
      <c r="X777" s="3"/>
      <c r="Y777" s="3"/>
      <c r="Z777" s="3"/>
    </row>
    <row r="778" ht="14.25" customHeight="1">
      <c r="A778" s="141" t="str">
        <f t="shared" si="1"/>
        <v>#ERROR!</v>
      </c>
      <c r="B778" s="142">
        <f t="shared" si="2"/>
        <v>1652</v>
      </c>
      <c r="C778" s="128" t="str">
        <f>IF(ROWS(C$7:C778)&gt;$A$3*$A$4,"",INDEX(IndicatorsB[SN],MOD(ROWS(C$7:C778)-1,$A$3)+1))</f>
        <v>#ERROR!</v>
      </c>
      <c r="D778" s="128" t="str">
        <f>IF(ROWS(D$7:D778)&gt;$A$3*$A$4,"",INDEX(IndicatorsB[CAR/ Standard],MOD(ROWS(D$7:D778)-1,$A$3)+1))</f>
        <v>#ERROR!</v>
      </c>
      <c r="E778" s="128" t="str">
        <f>IF(ROWS(E$7:E778)&gt;$A$3*$A$4,"",INDEX(IndicatorsB[Doc Version],MOD(ROWS(E$7:E778)-1,$A$3)+1))</f>
        <v>#ERROR!</v>
      </c>
      <c r="F778" s="147" t="str">
        <f t="shared" si="3"/>
        <v/>
      </c>
      <c r="G778" s="144" t="str">
        <f>IFERROR(INDEX('3) Site Information'!$B$7:$B$106,MATCH(AuditRepTemp_C!I778,WS3_SiteInfo[Site name],0)),"")</f>
        <v>#ERROR!</v>
      </c>
      <c r="H778" s="145" t="str">
        <f>IF(C778&lt;&gt;"",INDEX(WS3_SiteInfo[ASC Site ID
],MATCH(AuditRepTemp_C!F778,'3) Site Information'!A$7:A$106,0)),"")</f>
        <v>#ERROR!</v>
      </c>
      <c r="I778" s="145" t="str">
        <f>IF(C778&lt;&gt;"",INDEX(WS3_SiteInfo[Site name],MATCH(AuditRepTemp_C!F778,'3) Site Information'!A$7:A$106,0)),"")</f>
        <v>#ERROR!</v>
      </c>
      <c r="J778" s="146" t="str">
        <f>IF(ROWS(J$7:J778)&gt;$A$3*$A$4,"",INDEX(IndicatorsB[Indicator],MOD(ROWS(J$7:J778)-1,$A$3)+1))</f>
        <v>#ERROR!</v>
      </c>
      <c r="K778" s="146" t="str">
        <f>IF(ROWS(K$7:K778)&gt;$A$3*$A$4,"",INDEX(IndicatorsB[Indicator/ Requirement Text],MOD(ROWS(K$7:K778)-1,$A$3)+1))</f>
        <v>#ERROR!</v>
      </c>
      <c r="L778" s="146" t="str">
        <f>IF(ROWS(L$7:L778)&gt;$A$3*$A$4,"",INDEX(IndicatorsB[Footnotes &amp; Criterion],MOD(ROWS(L$7:L778)-1,$A$3)+1))</f>
        <v>#ERROR!</v>
      </c>
      <c r="M778" s="3"/>
      <c r="N778" s="3"/>
      <c r="O778" s="3"/>
      <c r="P778" s="3"/>
      <c r="Q778" s="3"/>
      <c r="R778" s="3"/>
      <c r="S778" s="3"/>
      <c r="T778" s="3"/>
      <c r="U778" s="3"/>
      <c r="V778" s="3"/>
      <c r="W778" s="3"/>
      <c r="X778" s="3"/>
      <c r="Y778" s="3"/>
      <c r="Z778" s="3"/>
    </row>
    <row r="779" ht="14.25" customHeight="1">
      <c r="A779" s="141" t="str">
        <f t="shared" si="1"/>
        <v>#ERROR!</v>
      </c>
      <c r="B779" s="142">
        <f t="shared" si="2"/>
        <v>1652</v>
      </c>
      <c r="C779" s="128" t="str">
        <f>IF(ROWS(C$7:C779)&gt;$A$3*$A$4,"",INDEX(IndicatorsB[SN],MOD(ROWS(C$7:C779)-1,$A$3)+1))</f>
        <v>#ERROR!</v>
      </c>
      <c r="D779" s="128" t="str">
        <f>IF(ROWS(D$7:D779)&gt;$A$3*$A$4,"",INDEX(IndicatorsB[CAR/ Standard],MOD(ROWS(D$7:D779)-1,$A$3)+1))</f>
        <v>#ERROR!</v>
      </c>
      <c r="E779" s="128" t="str">
        <f>IF(ROWS(E$7:E779)&gt;$A$3*$A$4,"",INDEX(IndicatorsB[Doc Version],MOD(ROWS(E$7:E779)-1,$A$3)+1))</f>
        <v>#ERROR!</v>
      </c>
      <c r="F779" s="147" t="str">
        <f t="shared" si="3"/>
        <v/>
      </c>
      <c r="G779" s="144" t="str">
        <f>IFERROR(INDEX('3) Site Information'!$B$7:$B$106,MATCH(AuditRepTemp_C!I779,WS3_SiteInfo[Site name],0)),"")</f>
        <v>#ERROR!</v>
      </c>
      <c r="H779" s="145" t="str">
        <f>IF(C779&lt;&gt;"",INDEX(WS3_SiteInfo[ASC Site ID
],MATCH(AuditRepTemp_C!F779,'3) Site Information'!A$7:A$106,0)),"")</f>
        <v>#ERROR!</v>
      </c>
      <c r="I779" s="145" t="str">
        <f>IF(C779&lt;&gt;"",INDEX(WS3_SiteInfo[Site name],MATCH(AuditRepTemp_C!F779,'3) Site Information'!A$7:A$106,0)),"")</f>
        <v>#ERROR!</v>
      </c>
      <c r="J779" s="146" t="str">
        <f>IF(ROWS(J$7:J779)&gt;$A$3*$A$4,"",INDEX(IndicatorsB[Indicator],MOD(ROWS(J$7:J779)-1,$A$3)+1))</f>
        <v>#ERROR!</v>
      </c>
      <c r="K779" s="146" t="str">
        <f>IF(ROWS(K$7:K779)&gt;$A$3*$A$4,"",INDEX(IndicatorsB[Indicator/ Requirement Text],MOD(ROWS(K$7:K779)-1,$A$3)+1))</f>
        <v>#ERROR!</v>
      </c>
      <c r="L779" s="146" t="str">
        <f>IF(ROWS(L$7:L779)&gt;$A$3*$A$4,"",INDEX(IndicatorsB[Footnotes &amp; Criterion],MOD(ROWS(L$7:L779)-1,$A$3)+1))</f>
        <v>#ERROR!</v>
      </c>
      <c r="M779" s="3"/>
      <c r="N779" s="3"/>
      <c r="O779" s="3"/>
      <c r="P779" s="3"/>
      <c r="Q779" s="3"/>
      <c r="R779" s="3"/>
      <c r="S779" s="3"/>
      <c r="T779" s="3"/>
      <c r="U779" s="3"/>
      <c r="V779" s="3"/>
      <c r="W779" s="3"/>
      <c r="X779" s="3"/>
      <c r="Y779" s="3"/>
      <c r="Z779" s="3"/>
    </row>
    <row r="780" ht="14.25" customHeight="1">
      <c r="A780" s="141" t="str">
        <f t="shared" si="1"/>
        <v>#ERROR!</v>
      </c>
      <c r="B780" s="142">
        <f t="shared" si="2"/>
        <v>1652</v>
      </c>
      <c r="C780" s="128" t="str">
        <f>IF(ROWS(C$7:C780)&gt;$A$3*$A$4,"",INDEX(IndicatorsB[SN],MOD(ROWS(C$7:C780)-1,$A$3)+1))</f>
        <v>#ERROR!</v>
      </c>
      <c r="D780" s="128" t="str">
        <f>IF(ROWS(D$7:D780)&gt;$A$3*$A$4,"",INDEX(IndicatorsB[CAR/ Standard],MOD(ROWS(D$7:D780)-1,$A$3)+1))</f>
        <v>#ERROR!</v>
      </c>
      <c r="E780" s="128" t="str">
        <f>IF(ROWS(E$7:E780)&gt;$A$3*$A$4,"",INDEX(IndicatorsB[Doc Version],MOD(ROWS(E$7:E780)-1,$A$3)+1))</f>
        <v>#ERROR!</v>
      </c>
      <c r="F780" s="147" t="str">
        <f t="shared" si="3"/>
        <v/>
      </c>
      <c r="G780" s="144" t="str">
        <f>IFERROR(INDEX('3) Site Information'!$B$7:$B$106,MATCH(AuditRepTemp_C!I780,WS3_SiteInfo[Site name],0)),"")</f>
        <v>#ERROR!</v>
      </c>
      <c r="H780" s="145" t="str">
        <f>IF(C780&lt;&gt;"",INDEX(WS3_SiteInfo[ASC Site ID
],MATCH(AuditRepTemp_C!F780,'3) Site Information'!A$7:A$106,0)),"")</f>
        <v>#ERROR!</v>
      </c>
      <c r="I780" s="145" t="str">
        <f>IF(C780&lt;&gt;"",INDEX(WS3_SiteInfo[Site name],MATCH(AuditRepTemp_C!F780,'3) Site Information'!A$7:A$106,0)),"")</f>
        <v>#ERROR!</v>
      </c>
      <c r="J780" s="146" t="str">
        <f>IF(ROWS(J$7:J780)&gt;$A$3*$A$4,"",INDEX(IndicatorsB[Indicator],MOD(ROWS(J$7:J780)-1,$A$3)+1))</f>
        <v>#ERROR!</v>
      </c>
      <c r="K780" s="146" t="str">
        <f>IF(ROWS(K$7:K780)&gt;$A$3*$A$4,"",INDEX(IndicatorsB[Indicator/ Requirement Text],MOD(ROWS(K$7:K780)-1,$A$3)+1))</f>
        <v>#ERROR!</v>
      </c>
      <c r="L780" s="146" t="str">
        <f>IF(ROWS(L$7:L780)&gt;$A$3*$A$4,"",INDEX(IndicatorsB[Footnotes &amp; Criterion],MOD(ROWS(L$7:L780)-1,$A$3)+1))</f>
        <v>#ERROR!</v>
      </c>
      <c r="M780" s="3"/>
      <c r="N780" s="3"/>
      <c r="O780" s="3"/>
      <c r="P780" s="3"/>
      <c r="Q780" s="3"/>
      <c r="R780" s="3"/>
      <c r="S780" s="3"/>
      <c r="T780" s="3"/>
      <c r="U780" s="3"/>
      <c r="V780" s="3"/>
      <c r="W780" s="3"/>
      <c r="X780" s="3"/>
      <c r="Y780" s="3"/>
      <c r="Z780" s="3"/>
    </row>
    <row r="781" ht="14.25" customHeight="1">
      <c r="A781" s="141" t="str">
        <f t="shared" si="1"/>
        <v>#ERROR!</v>
      </c>
      <c r="B781" s="142">
        <f t="shared" si="2"/>
        <v>1652</v>
      </c>
      <c r="C781" s="128" t="str">
        <f>IF(ROWS(C$7:C781)&gt;$A$3*$A$4,"",INDEX(IndicatorsB[SN],MOD(ROWS(C$7:C781)-1,$A$3)+1))</f>
        <v>#ERROR!</v>
      </c>
      <c r="D781" s="128" t="str">
        <f>IF(ROWS(D$7:D781)&gt;$A$3*$A$4,"",INDEX(IndicatorsB[CAR/ Standard],MOD(ROWS(D$7:D781)-1,$A$3)+1))</f>
        <v>#ERROR!</v>
      </c>
      <c r="E781" s="128" t="str">
        <f>IF(ROWS(E$7:E781)&gt;$A$3*$A$4,"",INDEX(IndicatorsB[Doc Version],MOD(ROWS(E$7:E781)-1,$A$3)+1))</f>
        <v>#ERROR!</v>
      </c>
      <c r="F781" s="147" t="str">
        <f t="shared" si="3"/>
        <v/>
      </c>
      <c r="G781" s="144" t="str">
        <f>IFERROR(INDEX('3) Site Information'!$B$7:$B$106,MATCH(AuditRepTemp_C!I781,WS3_SiteInfo[Site name],0)),"")</f>
        <v>#ERROR!</v>
      </c>
      <c r="H781" s="145" t="str">
        <f>IF(C781&lt;&gt;"",INDEX(WS3_SiteInfo[ASC Site ID
],MATCH(AuditRepTemp_C!F781,'3) Site Information'!A$7:A$106,0)),"")</f>
        <v>#ERROR!</v>
      </c>
      <c r="I781" s="145" t="str">
        <f>IF(C781&lt;&gt;"",INDEX(WS3_SiteInfo[Site name],MATCH(AuditRepTemp_C!F781,'3) Site Information'!A$7:A$106,0)),"")</f>
        <v>#ERROR!</v>
      </c>
      <c r="J781" s="146" t="str">
        <f>IF(ROWS(J$7:J781)&gt;$A$3*$A$4,"",INDEX(IndicatorsB[Indicator],MOD(ROWS(J$7:J781)-1,$A$3)+1))</f>
        <v>#ERROR!</v>
      </c>
      <c r="K781" s="146" t="str">
        <f>IF(ROWS(K$7:K781)&gt;$A$3*$A$4,"",INDEX(IndicatorsB[Indicator/ Requirement Text],MOD(ROWS(K$7:K781)-1,$A$3)+1))</f>
        <v>#ERROR!</v>
      </c>
      <c r="L781" s="146" t="str">
        <f>IF(ROWS(L$7:L781)&gt;$A$3*$A$4,"",INDEX(IndicatorsB[Footnotes &amp; Criterion],MOD(ROWS(L$7:L781)-1,$A$3)+1))</f>
        <v>#ERROR!</v>
      </c>
      <c r="M781" s="3"/>
      <c r="N781" s="3"/>
      <c r="O781" s="3"/>
      <c r="P781" s="3"/>
      <c r="Q781" s="3"/>
      <c r="R781" s="3"/>
      <c r="S781" s="3"/>
      <c r="T781" s="3"/>
      <c r="U781" s="3"/>
      <c r="V781" s="3"/>
      <c r="W781" s="3"/>
      <c r="X781" s="3"/>
      <c r="Y781" s="3"/>
      <c r="Z781" s="3"/>
    </row>
    <row r="782" ht="14.25" customHeight="1">
      <c r="A782" s="141" t="str">
        <f t="shared" si="1"/>
        <v>#ERROR!</v>
      </c>
      <c r="B782" s="142">
        <f t="shared" si="2"/>
        <v>1652</v>
      </c>
      <c r="C782" s="128" t="str">
        <f>IF(ROWS(C$7:C782)&gt;$A$3*$A$4,"",INDEX(IndicatorsB[SN],MOD(ROWS(C$7:C782)-1,$A$3)+1))</f>
        <v>#ERROR!</v>
      </c>
      <c r="D782" s="128" t="str">
        <f>IF(ROWS(D$7:D782)&gt;$A$3*$A$4,"",INDEX(IndicatorsB[CAR/ Standard],MOD(ROWS(D$7:D782)-1,$A$3)+1))</f>
        <v>#ERROR!</v>
      </c>
      <c r="E782" s="128" t="str">
        <f>IF(ROWS(E$7:E782)&gt;$A$3*$A$4,"",INDEX(IndicatorsB[Doc Version],MOD(ROWS(E$7:E782)-1,$A$3)+1))</f>
        <v>#ERROR!</v>
      </c>
      <c r="F782" s="147" t="str">
        <f t="shared" si="3"/>
        <v/>
      </c>
      <c r="G782" s="144" t="str">
        <f>IFERROR(INDEX('3) Site Information'!$B$7:$B$106,MATCH(AuditRepTemp_C!I782,WS3_SiteInfo[Site name],0)),"")</f>
        <v>#ERROR!</v>
      </c>
      <c r="H782" s="145" t="str">
        <f>IF(C782&lt;&gt;"",INDEX(WS3_SiteInfo[ASC Site ID
],MATCH(AuditRepTemp_C!F782,'3) Site Information'!A$7:A$106,0)),"")</f>
        <v>#ERROR!</v>
      </c>
      <c r="I782" s="145" t="str">
        <f>IF(C782&lt;&gt;"",INDEX(WS3_SiteInfo[Site name],MATCH(AuditRepTemp_C!F782,'3) Site Information'!A$7:A$106,0)),"")</f>
        <v>#ERROR!</v>
      </c>
      <c r="J782" s="146" t="str">
        <f>IF(ROWS(J$7:J782)&gt;$A$3*$A$4,"",INDEX(IndicatorsB[Indicator],MOD(ROWS(J$7:J782)-1,$A$3)+1))</f>
        <v>#ERROR!</v>
      </c>
      <c r="K782" s="146" t="str">
        <f>IF(ROWS(K$7:K782)&gt;$A$3*$A$4,"",INDEX(IndicatorsB[Indicator/ Requirement Text],MOD(ROWS(K$7:K782)-1,$A$3)+1))</f>
        <v>#ERROR!</v>
      </c>
      <c r="L782" s="146" t="str">
        <f>IF(ROWS(L$7:L782)&gt;$A$3*$A$4,"",INDEX(IndicatorsB[Footnotes &amp; Criterion],MOD(ROWS(L$7:L782)-1,$A$3)+1))</f>
        <v>#ERROR!</v>
      </c>
      <c r="M782" s="3"/>
      <c r="N782" s="3"/>
      <c r="O782" s="3"/>
      <c r="P782" s="3"/>
      <c r="Q782" s="3"/>
      <c r="R782" s="3"/>
      <c r="S782" s="3"/>
      <c r="T782" s="3"/>
      <c r="U782" s="3"/>
      <c r="V782" s="3"/>
      <c r="W782" s="3"/>
      <c r="X782" s="3"/>
      <c r="Y782" s="3"/>
      <c r="Z782" s="3"/>
    </row>
    <row r="783" ht="14.25" customHeight="1">
      <c r="A783" s="141" t="str">
        <f t="shared" si="1"/>
        <v>#ERROR!</v>
      </c>
      <c r="B783" s="142">
        <f t="shared" si="2"/>
        <v>1652</v>
      </c>
      <c r="C783" s="128" t="str">
        <f>IF(ROWS(C$7:C783)&gt;$A$3*$A$4,"",INDEX(IndicatorsB[SN],MOD(ROWS(C$7:C783)-1,$A$3)+1))</f>
        <v>#ERROR!</v>
      </c>
      <c r="D783" s="128" t="str">
        <f>IF(ROWS(D$7:D783)&gt;$A$3*$A$4,"",INDEX(IndicatorsB[CAR/ Standard],MOD(ROWS(D$7:D783)-1,$A$3)+1))</f>
        <v>#ERROR!</v>
      </c>
      <c r="E783" s="128" t="str">
        <f>IF(ROWS(E$7:E783)&gt;$A$3*$A$4,"",INDEX(IndicatorsB[Doc Version],MOD(ROWS(E$7:E783)-1,$A$3)+1))</f>
        <v>#ERROR!</v>
      </c>
      <c r="F783" s="147" t="str">
        <f t="shared" si="3"/>
        <v/>
      </c>
      <c r="G783" s="144" t="str">
        <f>IFERROR(INDEX('3) Site Information'!$B$7:$B$106,MATCH(AuditRepTemp_C!I783,WS3_SiteInfo[Site name],0)),"")</f>
        <v>#ERROR!</v>
      </c>
      <c r="H783" s="145" t="str">
        <f>IF(C783&lt;&gt;"",INDEX(WS3_SiteInfo[ASC Site ID
],MATCH(AuditRepTemp_C!F783,'3) Site Information'!A$7:A$106,0)),"")</f>
        <v>#ERROR!</v>
      </c>
      <c r="I783" s="145" t="str">
        <f>IF(C783&lt;&gt;"",INDEX(WS3_SiteInfo[Site name],MATCH(AuditRepTemp_C!F783,'3) Site Information'!A$7:A$106,0)),"")</f>
        <v>#ERROR!</v>
      </c>
      <c r="J783" s="146" t="str">
        <f>IF(ROWS(J$7:J783)&gt;$A$3*$A$4,"",INDEX(IndicatorsB[Indicator],MOD(ROWS(J$7:J783)-1,$A$3)+1))</f>
        <v>#ERROR!</v>
      </c>
      <c r="K783" s="146" t="str">
        <f>IF(ROWS(K$7:K783)&gt;$A$3*$A$4,"",INDEX(IndicatorsB[Indicator/ Requirement Text],MOD(ROWS(K$7:K783)-1,$A$3)+1))</f>
        <v>#ERROR!</v>
      </c>
      <c r="L783" s="146" t="str">
        <f>IF(ROWS(L$7:L783)&gt;$A$3*$A$4,"",INDEX(IndicatorsB[Footnotes &amp; Criterion],MOD(ROWS(L$7:L783)-1,$A$3)+1))</f>
        <v>#ERROR!</v>
      </c>
      <c r="M783" s="3"/>
      <c r="N783" s="3"/>
      <c r="O783" s="3"/>
      <c r="P783" s="3"/>
      <c r="Q783" s="3"/>
      <c r="R783" s="3"/>
      <c r="S783" s="3"/>
      <c r="T783" s="3"/>
      <c r="U783" s="3"/>
      <c r="V783" s="3"/>
      <c r="W783" s="3"/>
      <c r="X783" s="3"/>
      <c r="Y783" s="3"/>
      <c r="Z783" s="3"/>
    </row>
    <row r="784" ht="14.25" customHeight="1">
      <c r="A784" s="141" t="str">
        <f t="shared" si="1"/>
        <v>#ERROR!</v>
      </c>
      <c r="B784" s="142">
        <f t="shared" si="2"/>
        <v>1652</v>
      </c>
      <c r="C784" s="128" t="str">
        <f>IF(ROWS(C$7:C784)&gt;$A$3*$A$4,"",INDEX(IndicatorsB[SN],MOD(ROWS(C$7:C784)-1,$A$3)+1))</f>
        <v>#ERROR!</v>
      </c>
      <c r="D784" s="128" t="str">
        <f>IF(ROWS(D$7:D784)&gt;$A$3*$A$4,"",INDEX(IndicatorsB[CAR/ Standard],MOD(ROWS(D$7:D784)-1,$A$3)+1))</f>
        <v>#ERROR!</v>
      </c>
      <c r="E784" s="128" t="str">
        <f>IF(ROWS(E$7:E784)&gt;$A$3*$A$4,"",INDEX(IndicatorsB[Doc Version],MOD(ROWS(E$7:E784)-1,$A$3)+1))</f>
        <v>#ERROR!</v>
      </c>
      <c r="F784" s="147" t="str">
        <f t="shared" si="3"/>
        <v/>
      </c>
      <c r="G784" s="144" t="str">
        <f>IFERROR(INDEX('3) Site Information'!$B$7:$B$106,MATCH(AuditRepTemp_C!I784,WS3_SiteInfo[Site name],0)),"")</f>
        <v>#ERROR!</v>
      </c>
      <c r="H784" s="145" t="str">
        <f>IF(C784&lt;&gt;"",INDEX(WS3_SiteInfo[ASC Site ID
],MATCH(AuditRepTemp_C!F784,'3) Site Information'!A$7:A$106,0)),"")</f>
        <v>#ERROR!</v>
      </c>
      <c r="I784" s="145" t="str">
        <f>IF(C784&lt;&gt;"",INDEX(WS3_SiteInfo[Site name],MATCH(AuditRepTemp_C!F784,'3) Site Information'!A$7:A$106,0)),"")</f>
        <v>#ERROR!</v>
      </c>
      <c r="J784" s="146" t="str">
        <f>IF(ROWS(J$7:J784)&gt;$A$3*$A$4,"",INDEX(IndicatorsB[Indicator],MOD(ROWS(J$7:J784)-1,$A$3)+1))</f>
        <v>#ERROR!</v>
      </c>
      <c r="K784" s="146" t="str">
        <f>IF(ROWS(K$7:K784)&gt;$A$3*$A$4,"",INDEX(IndicatorsB[Indicator/ Requirement Text],MOD(ROWS(K$7:K784)-1,$A$3)+1))</f>
        <v>#ERROR!</v>
      </c>
      <c r="L784" s="146" t="str">
        <f>IF(ROWS(L$7:L784)&gt;$A$3*$A$4,"",INDEX(IndicatorsB[Footnotes &amp; Criterion],MOD(ROWS(L$7:L784)-1,$A$3)+1))</f>
        <v>#ERROR!</v>
      </c>
      <c r="M784" s="3"/>
      <c r="N784" s="3"/>
      <c r="O784" s="3"/>
      <c r="P784" s="3"/>
      <c r="Q784" s="3"/>
      <c r="R784" s="3"/>
      <c r="S784" s="3"/>
      <c r="T784" s="3"/>
      <c r="U784" s="3"/>
      <c r="V784" s="3"/>
      <c r="W784" s="3"/>
      <c r="X784" s="3"/>
      <c r="Y784" s="3"/>
      <c r="Z784" s="3"/>
    </row>
    <row r="785" ht="14.25" customHeight="1">
      <c r="A785" s="141" t="str">
        <f t="shared" si="1"/>
        <v>#ERROR!</v>
      </c>
      <c r="B785" s="142">
        <f t="shared" si="2"/>
        <v>1652</v>
      </c>
      <c r="C785" s="128" t="str">
        <f>IF(ROWS(C$7:C785)&gt;$A$3*$A$4,"",INDEX(IndicatorsB[SN],MOD(ROWS(C$7:C785)-1,$A$3)+1))</f>
        <v>#ERROR!</v>
      </c>
      <c r="D785" s="128" t="str">
        <f>IF(ROWS(D$7:D785)&gt;$A$3*$A$4,"",INDEX(IndicatorsB[CAR/ Standard],MOD(ROWS(D$7:D785)-1,$A$3)+1))</f>
        <v>#ERROR!</v>
      </c>
      <c r="E785" s="128" t="str">
        <f>IF(ROWS(E$7:E785)&gt;$A$3*$A$4,"",INDEX(IndicatorsB[Doc Version],MOD(ROWS(E$7:E785)-1,$A$3)+1))</f>
        <v>#ERROR!</v>
      </c>
      <c r="F785" s="147" t="str">
        <f t="shared" si="3"/>
        <v/>
      </c>
      <c r="G785" s="144" t="str">
        <f>IFERROR(INDEX('3) Site Information'!$B$7:$B$106,MATCH(AuditRepTemp_C!I785,WS3_SiteInfo[Site name],0)),"")</f>
        <v>#ERROR!</v>
      </c>
      <c r="H785" s="145" t="str">
        <f>IF(C785&lt;&gt;"",INDEX(WS3_SiteInfo[ASC Site ID
],MATCH(AuditRepTemp_C!F785,'3) Site Information'!A$7:A$106,0)),"")</f>
        <v>#ERROR!</v>
      </c>
      <c r="I785" s="145" t="str">
        <f>IF(C785&lt;&gt;"",INDEX(WS3_SiteInfo[Site name],MATCH(AuditRepTemp_C!F785,'3) Site Information'!A$7:A$106,0)),"")</f>
        <v>#ERROR!</v>
      </c>
      <c r="J785" s="146" t="str">
        <f>IF(ROWS(J$7:J785)&gt;$A$3*$A$4,"",INDEX(IndicatorsB[Indicator],MOD(ROWS(J$7:J785)-1,$A$3)+1))</f>
        <v>#ERROR!</v>
      </c>
      <c r="K785" s="146" t="str">
        <f>IF(ROWS(K$7:K785)&gt;$A$3*$A$4,"",INDEX(IndicatorsB[Indicator/ Requirement Text],MOD(ROWS(K$7:K785)-1,$A$3)+1))</f>
        <v>#ERROR!</v>
      </c>
      <c r="L785" s="146" t="str">
        <f>IF(ROWS(L$7:L785)&gt;$A$3*$A$4,"",INDEX(IndicatorsB[Footnotes &amp; Criterion],MOD(ROWS(L$7:L785)-1,$A$3)+1))</f>
        <v>#ERROR!</v>
      </c>
      <c r="M785" s="3"/>
      <c r="N785" s="3"/>
      <c r="O785" s="3"/>
      <c r="P785" s="3"/>
      <c r="Q785" s="3"/>
      <c r="R785" s="3"/>
      <c r="S785" s="3"/>
      <c r="T785" s="3"/>
      <c r="U785" s="3"/>
      <c r="V785" s="3"/>
      <c r="W785" s="3"/>
      <c r="X785" s="3"/>
      <c r="Y785" s="3"/>
      <c r="Z785" s="3"/>
    </row>
    <row r="786" ht="14.25" customHeight="1">
      <c r="A786" s="141" t="str">
        <f t="shared" si="1"/>
        <v>#ERROR!</v>
      </c>
      <c r="B786" s="142">
        <f t="shared" si="2"/>
        <v>1652</v>
      </c>
      <c r="C786" s="128" t="str">
        <f>IF(ROWS(C$7:C786)&gt;$A$3*$A$4,"",INDEX(IndicatorsB[SN],MOD(ROWS(C$7:C786)-1,$A$3)+1))</f>
        <v>#ERROR!</v>
      </c>
      <c r="D786" s="128" t="str">
        <f>IF(ROWS(D$7:D786)&gt;$A$3*$A$4,"",INDEX(IndicatorsB[CAR/ Standard],MOD(ROWS(D$7:D786)-1,$A$3)+1))</f>
        <v>#ERROR!</v>
      </c>
      <c r="E786" s="128" t="str">
        <f>IF(ROWS(E$7:E786)&gt;$A$3*$A$4,"",INDEX(IndicatorsB[Doc Version],MOD(ROWS(E$7:E786)-1,$A$3)+1))</f>
        <v>#ERROR!</v>
      </c>
      <c r="F786" s="147" t="str">
        <f t="shared" si="3"/>
        <v/>
      </c>
      <c r="G786" s="144" t="str">
        <f>IFERROR(INDEX('3) Site Information'!$B$7:$B$106,MATCH(AuditRepTemp_C!I786,WS3_SiteInfo[Site name],0)),"")</f>
        <v>#ERROR!</v>
      </c>
      <c r="H786" s="145" t="str">
        <f>IF(C786&lt;&gt;"",INDEX(WS3_SiteInfo[ASC Site ID
],MATCH(AuditRepTemp_C!F786,'3) Site Information'!A$7:A$106,0)),"")</f>
        <v>#ERROR!</v>
      </c>
      <c r="I786" s="145" t="str">
        <f>IF(C786&lt;&gt;"",INDEX(WS3_SiteInfo[Site name],MATCH(AuditRepTemp_C!F786,'3) Site Information'!A$7:A$106,0)),"")</f>
        <v>#ERROR!</v>
      </c>
      <c r="J786" s="146" t="str">
        <f>IF(ROWS(J$7:J786)&gt;$A$3*$A$4,"",INDEX(IndicatorsB[Indicator],MOD(ROWS(J$7:J786)-1,$A$3)+1))</f>
        <v>#ERROR!</v>
      </c>
      <c r="K786" s="146" t="str">
        <f>IF(ROWS(K$7:K786)&gt;$A$3*$A$4,"",INDEX(IndicatorsB[Indicator/ Requirement Text],MOD(ROWS(K$7:K786)-1,$A$3)+1))</f>
        <v>#ERROR!</v>
      </c>
      <c r="L786" s="146" t="str">
        <f>IF(ROWS(L$7:L786)&gt;$A$3*$A$4,"",INDEX(IndicatorsB[Footnotes &amp; Criterion],MOD(ROWS(L$7:L786)-1,$A$3)+1))</f>
        <v>#ERROR!</v>
      </c>
      <c r="M786" s="3"/>
      <c r="N786" s="3"/>
      <c r="O786" s="3"/>
      <c r="P786" s="3"/>
      <c r="Q786" s="3"/>
      <c r="R786" s="3"/>
      <c r="S786" s="3"/>
      <c r="T786" s="3"/>
      <c r="U786" s="3"/>
      <c r="V786" s="3"/>
      <c r="W786" s="3"/>
      <c r="X786" s="3"/>
      <c r="Y786" s="3"/>
      <c r="Z786" s="3"/>
    </row>
    <row r="787" ht="14.25" customHeight="1">
      <c r="A787" s="141" t="str">
        <f t="shared" si="1"/>
        <v>#ERROR!</v>
      </c>
      <c r="B787" s="142">
        <f t="shared" si="2"/>
        <v>1652</v>
      </c>
      <c r="C787" s="128" t="str">
        <f>IF(ROWS(C$7:C787)&gt;$A$3*$A$4,"",INDEX(IndicatorsB[SN],MOD(ROWS(C$7:C787)-1,$A$3)+1))</f>
        <v>#ERROR!</v>
      </c>
      <c r="D787" s="128" t="str">
        <f>IF(ROWS(D$7:D787)&gt;$A$3*$A$4,"",INDEX(IndicatorsB[CAR/ Standard],MOD(ROWS(D$7:D787)-1,$A$3)+1))</f>
        <v>#ERROR!</v>
      </c>
      <c r="E787" s="128" t="str">
        <f>IF(ROWS(E$7:E787)&gt;$A$3*$A$4,"",INDEX(IndicatorsB[Doc Version],MOD(ROWS(E$7:E787)-1,$A$3)+1))</f>
        <v>#ERROR!</v>
      </c>
      <c r="F787" s="147" t="str">
        <f t="shared" si="3"/>
        <v/>
      </c>
      <c r="G787" s="144" t="str">
        <f>IFERROR(INDEX('3) Site Information'!$B$7:$B$106,MATCH(AuditRepTemp_C!I787,WS3_SiteInfo[Site name],0)),"")</f>
        <v>#ERROR!</v>
      </c>
      <c r="H787" s="145" t="str">
        <f>IF(C787&lt;&gt;"",INDEX(WS3_SiteInfo[ASC Site ID
],MATCH(AuditRepTemp_C!F787,'3) Site Information'!A$7:A$106,0)),"")</f>
        <v>#ERROR!</v>
      </c>
      <c r="I787" s="145" t="str">
        <f>IF(C787&lt;&gt;"",INDEX(WS3_SiteInfo[Site name],MATCH(AuditRepTemp_C!F787,'3) Site Information'!A$7:A$106,0)),"")</f>
        <v>#ERROR!</v>
      </c>
      <c r="J787" s="146" t="str">
        <f>IF(ROWS(J$7:J787)&gt;$A$3*$A$4,"",INDEX(IndicatorsB[Indicator],MOD(ROWS(J$7:J787)-1,$A$3)+1))</f>
        <v>#ERROR!</v>
      </c>
      <c r="K787" s="146" t="str">
        <f>IF(ROWS(K$7:K787)&gt;$A$3*$A$4,"",INDEX(IndicatorsB[Indicator/ Requirement Text],MOD(ROWS(K$7:K787)-1,$A$3)+1))</f>
        <v>#ERROR!</v>
      </c>
      <c r="L787" s="146" t="str">
        <f>IF(ROWS(L$7:L787)&gt;$A$3*$A$4,"",INDEX(IndicatorsB[Footnotes &amp; Criterion],MOD(ROWS(L$7:L787)-1,$A$3)+1))</f>
        <v>#ERROR!</v>
      </c>
      <c r="M787" s="3"/>
      <c r="N787" s="3"/>
      <c r="O787" s="3"/>
      <c r="P787" s="3"/>
      <c r="Q787" s="3"/>
      <c r="R787" s="3"/>
      <c r="S787" s="3"/>
      <c r="T787" s="3"/>
      <c r="U787" s="3"/>
      <c r="V787" s="3"/>
      <c r="W787" s="3"/>
      <c r="X787" s="3"/>
      <c r="Y787" s="3"/>
      <c r="Z787" s="3"/>
    </row>
    <row r="788" ht="14.25" customHeight="1">
      <c r="A788" s="141" t="str">
        <f t="shared" si="1"/>
        <v>#ERROR!</v>
      </c>
      <c r="B788" s="142">
        <f t="shared" si="2"/>
        <v>1652</v>
      </c>
      <c r="C788" s="128" t="str">
        <f>IF(ROWS(C$7:C788)&gt;$A$3*$A$4,"",INDEX(IndicatorsB[SN],MOD(ROWS(C$7:C788)-1,$A$3)+1))</f>
        <v>#ERROR!</v>
      </c>
      <c r="D788" s="128" t="str">
        <f>IF(ROWS(D$7:D788)&gt;$A$3*$A$4,"",INDEX(IndicatorsB[CAR/ Standard],MOD(ROWS(D$7:D788)-1,$A$3)+1))</f>
        <v>#ERROR!</v>
      </c>
      <c r="E788" s="128" t="str">
        <f>IF(ROWS(E$7:E788)&gt;$A$3*$A$4,"",INDEX(IndicatorsB[Doc Version],MOD(ROWS(E$7:E788)-1,$A$3)+1))</f>
        <v>#ERROR!</v>
      </c>
      <c r="F788" s="147" t="str">
        <f t="shared" si="3"/>
        <v/>
      </c>
      <c r="G788" s="144" t="str">
        <f>IFERROR(INDEX('3) Site Information'!$B$7:$B$106,MATCH(AuditRepTemp_C!I788,WS3_SiteInfo[Site name],0)),"")</f>
        <v>#ERROR!</v>
      </c>
      <c r="H788" s="145" t="str">
        <f>IF(C788&lt;&gt;"",INDEX(WS3_SiteInfo[ASC Site ID
],MATCH(AuditRepTemp_C!F788,'3) Site Information'!A$7:A$106,0)),"")</f>
        <v>#ERROR!</v>
      </c>
      <c r="I788" s="145" t="str">
        <f>IF(C788&lt;&gt;"",INDEX(WS3_SiteInfo[Site name],MATCH(AuditRepTemp_C!F788,'3) Site Information'!A$7:A$106,0)),"")</f>
        <v>#ERROR!</v>
      </c>
      <c r="J788" s="146" t="str">
        <f>IF(ROWS(J$7:J788)&gt;$A$3*$A$4,"",INDEX(IndicatorsB[Indicator],MOD(ROWS(J$7:J788)-1,$A$3)+1))</f>
        <v>#ERROR!</v>
      </c>
      <c r="K788" s="146" t="str">
        <f>IF(ROWS(K$7:K788)&gt;$A$3*$A$4,"",INDEX(IndicatorsB[Indicator/ Requirement Text],MOD(ROWS(K$7:K788)-1,$A$3)+1))</f>
        <v>#ERROR!</v>
      </c>
      <c r="L788" s="146" t="str">
        <f>IF(ROWS(L$7:L788)&gt;$A$3*$A$4,"",INDEX(IndicatorsB[Footnotes &amp; Criterion],MOD(ROWS(L$7:L788)-1,$A$3)+1))</f>
        <v>#ERROR!</v>
      </c>
      <c r="M788" s="3"/>
      <c r="N788" s="3"/>
      <c r="O788" s="3"/>
      <c r="P788" s="3"/>
      <c r="Q788" s="3"/>
      <c r="R788" s="3"/>
      <c r="S788" s="3"/>
      <c r="T788" s="3"/>
      <c r="U788" s="3"/>
      <c r="V788" s="3"/>
      <c r="W788" s="3"/>
      <c r="X788" s="3"/>
      <c r="Y788" s="3"/>
      <c r="Z788" s="3"/>
    </row>
    <row r="789" ht="14.25" customHeight="1">
      <c r="A789" s="141" t="str">
        <f t="shared" si="1"/>
        <v>#ERROR!</v>
      </c>
      <c r="B789" s="142">
        <f t="shared" si="2"/>
        <v>1652</v>
      </c>
      <c r="C789" s="128" t="str">
        <f>IF(ROWS(C$7:C789)&gt;$A$3*$A$4,"",INDEX(IndicatorsB[SN],MOD(ROWS(C$7:C789)-1,$A$3)+1))</f>
        <v>#ERROR!</v>
      </c>
      <c r="D789" s="128" t="str">
        <f>IF(ROWS(D$7:D789)&gt;$A$3*$A$4,"",INDEX(IndicatorsB[CAR/ Standard],MOD(ROWS(D$7:D789)-1,$A$3)+1))</f>
        <v>#ERROR!</v>
      </c>
      <c r="E789" s="128" t="str">
        <f>IF(ROWS(E$7:E789)&gt;$A$3*$A$4,"",INDEX(IndicatorsB[Doc Version],MOD(ROWS(E$7:E789)-1,$A$3)+1))</f>
        <v>#ERROR!</v>
      </c>
      <c r="F789" s="147" t="str">
        <f t="shared" si="3"/>
        <v/>
      </c>
      <c r="G789" s="144" t="str">
        <f>IFERROR(INDEX('3) Site Information'!$B$7:$B$106,MATCH(AuditRepTemp_C!I789,WS3_SiteInfo[Site name],0)),"")</f>
        <v>#ERROR!</v>
      </c>
      <c r="H789" s="145" t="str">
        <f>IF(C789&lt;&gt;"",INDEX(WS3_SiteInfo[ASC Site ID
],MATCH(AuditRepTemp_C!F789,'3) Site Information'!A$7:A$106,0)),"")</f>
        <v>#ERROR!</v>
      </c>
      <c r="I789" s="145" t="str">
        <f>IF(C789&lt;&gt;"",INDEX(WS3_SiteInfo[Site name],MATCH(AuditRepTemp_C!F789,'3) Site Information'!A$7:A$106,0)),"")</f>
        <v>#ERROR!</v>
      </c>
      <c r="J789" s="146" t="str">
        <f>IF(ROWS(J$7:J789)&gt;$A$3*$A$4,"",INDEX(IndicatorsB[Indicator],MOD(ROWS(J$7:J789)-1,$A$3)+1))</f>
        <v>#ERROR!</v>
      </c>
      <c r="K789" s="146" t="str">
        <f>IF(ROWS(K$7:K789)&gt;$A$3*$A$4,"",INDEX(IndicatorsB[Indicator/ Requirement Text],MOD(ROWS(K$7:K789)-1,$A$3)+1))</f>
        <v>#ERROR!</v>
      </c>
      <c r="L789" s="146" t="str">
        <f>IF(ROWS(L$7:L789)&gt;$A$3*$A$4,"",INDEX(IndicatorsB[Footnotes &amp; Criterion],MOD(ROWS(L$7:L789)-1,$A$3)+1))</f>
        <v>#ERROR!</v>
      </c>
      <c r="M789" s="3"/>
      <c r="N789" s="3"/>
      <c r="O789" s="3"/>
      <c r="P789" s="3"/>
      <c r="Q789" s="3"/>
      <c r="R789" s="3"/>
      <c r="S789" s="3"/>
      <c r="T789" s="3"/>
      <c r="U789" s="3"/>
      <c r="V789" s="3"/>
      <c r="W789" s="3"/>
      <c r="X789" s="3"/>
      <c r="Y789" s="3"/>
      <c r="Z789" s="3"/>
    </row>
    <row r="790" ht="14.25" customHeight="1">
      <c r="A790" s="141" t="str">
        <f t="shared" si="1"/>
        <v>#ERROR!</v>
      </c>
      <c r="B790" s="142">
        <f t="shared" si="2"/>
        <v>1652</v>
      </c>
      <c r="C790" s="128" t="str">
        <f>IF(ROWS(C$7:C790)&gt;$A$3*$A$4,"",INDEX(IndicatorsB[SN],MOD(ROWS(C$7:C790)-1,$A$3)+1))</f>
        <v>#ERROR!</v>
      </c>
      <c r="D790" s="128" t="str">
        <f>IF(ROWS(D$7:D790)&gt;$A$3*$A$4,"",INDEX(IndicatorsB[CAR/ Standard],MOD(ROWS(D$7:D790)-1,$A$3)+1))</f>
        <v>#ERROR!</v>
      </c>
      <c r="E790" s="128" t="str">
        <f>IF(ROWS(E$7:E790)&gt;$A$3*$A$4,"",INDEX(IndicatorsB[Doc Version],MOD(ROWS(E$7:E790)-1,$A$3)+1))</f>
        <v>#ERROR!</v>
      </c>
      <c r="F790" s="147" t="str">
        <f t="shared" si="3"/>
        <v/>
      </c>
      <c r="G790" s="144" t="str">
        <f>IFERROR(INDEX('3) Site Information'!$B$7:$B$106,MATCH(AuditRepTemp_C!I790,WS3_SiteInfo[Site name],0)),"")</f>
        <v>#ERROR!</v>
      </c>
      <c r="H790" s="145" t="str">
        <f>IF(C790&lt;&gt;"",INDEX(WS3_SiteInfo[ASC Site ID
],MATCH(AuditRepTemp_C!F790,'3) Site Information'!A$7:A$106,0)),"")</f>
        <v>#ERROR!</v>
      </c>
      <c r="I790" s="145" t="str">
        <f>IF(C790&lt;&gt;"",INDEX(WS3_SiteInfo[Site name],MATCH(AuditRepTemp_C!F790,'3) Site Information'!A$7:A$106,0)),"")</f>
        <v>#ERROR!</v>
      </c>
      <c r="J790" s="146" t="str">
        <f>IF(ROWS(J$7:J790)&gt;$A$3*$A$4,"",INDEX(IndicatorsB[Indicator],MOD(ROWS(J$7:J790)-1,$A$3)+1))</f>
        <v>#ERROR!</v>
      </c>
      <c r="K790" s="146" t="str">
        <f>IF(ROWS(K$7:K790)&gt;$A$3*$A$4,"",INDEX(IndicatorsB[Indicator/ Requirement Text],MOD(ROWS(K$7:K790)-1,$A$3)+1))</f>
        <v>#ERROR!</v>
      </c>
      <c r="L790" s="146" t="str">
        <f>IF(ROWS(L$7:L790)&gt;$A$3*$A$4,"",INDEX(IndicatorsB[Footnotes &amp; Criterion],MOD(ROWS(L$7:L790)-1,$A$3)+1))</f>
        <v>#ERROR!</v>
      </c>
      <c r="M790" s="3"/>
      <c r="N790" s="3"/>
      <c r="O790" s="3"/>
      <c r="P790" s="3"/>
      <c r="Q790" s="3"/>
      <c r="R790" s="3"/>
      <c r="S790" s="3"/>
      <c r="T790" s="3"/>
      <c r="U790" s="3"/>
      <c r="V790" s="3"/>
      <c r="W790" s="3"/>
      <c r="X790" s="3"/>
      <c r="Y790" s="3"/>
      <c r="Z790" s="3"/>
    </row>
    <row r="791" ht="14.25" customHeight="1">
      <c r="A791" s="141" t="str">
        <f t="shared" si="1"/>
        <v>#ERROR!</v>
      </c>
      <c r="B791" s="142">
        <f t="shared" si="2"/>
        <v>1652</v>
      </c>
      <c r="C791" s="128" t="str">
        <f>IF(ROWS(C$7:C791)&gt;$A$3*$A$4,"",INDEX(IndicatorsB[SN],MOD(ROWS(C$7:C791)-1,$A$3)+1))</f>
        <v>#ERROR!</v>
      </c>
      <c r="D791" s="128" t="str">
        <f>IF(ROWS(D$7:D791)&gt;$A$3*$A$4,"",INDEX(IndicatorsB[CAR/ Standard],MOD(ROWS(D$7:D791)-1,$A$3)+1))</f>
        <v>#ERROR!</v>
      </c>
      <c r="E791" s="128" t="str">
        <f>IF(ROWS(E$7:E791)&gt;$A$3*$A$4,"",INDEX(IndicatorsB[Doc Version],MOD(ROWS(E$7:E791)-1,$A$3)+1))</f>
        <v>#ERROR!</v>
      </c>
      <c r="F791" s="147" t="str">
        <f t="shared" si="3"/>
        <v/>
      </c>
      <c r="G791" s="144" t="str">
        <f>IFERROR(INDEX('3) Site Information'!$B$7:$B$106,MATCH(AuditRepTemp_C!I791,WS3_SiteInfo[Site name],0)),"")</f>
        <v>#ERROR!</v>
      </c>
      <c r="H791" s="145" t="str">
        <f>IF(C791&lt;&gt;"",INDEX(WS3_SiteInfo[ASC Site ID
],MATCH(AuditRepTemp_C!F791,'3) Site Information'!A$7:A$106,0)),"")</f>
        <v>#ERROR!</v>
      </c>
      <c r="I791" s="145" t="str">
        <f>IF(C791&lt;&gt;"",INDEX(WS3_SiteInfo[Site name],MATCH(AuditRepTemp_C!F791,'3) Site Information'!A$7:A$106,0)),"")</f>
        <v>#ERROR!</v>
      </c>
      <c r="J791" s="146" t="str">
        <f>IF(ROWS(J$7:J791)&gt;$A$3*$A$4,"",INDEX(IndicatorsB[Indicator],MOD(ROWS(J$7:J791)-1,$A$3)+1))</f>
        <v>#ERROR!</v>
      </c>
      <c r="K791" s="146" t="str">
        <f>IF(ROWS(K$7:K791)&gt;$A$3*$A$4,"",INDEX(IndicatorsB[Indicator/ Requirement Text],MOD(ROWS(K$7:K791)-1,$A$3)+1))</f>
        <v>#ERROR!</v>
      </c>
      <c r="L791" s="146" t="str">
        <f>IF(ROWS(L$7:L791)&gt;$A$3*$A$4,"",INDEX(IndicatorsB[Footnotes &amp; Criterion],MOD(ROWS(L$7:L791)-1,$A$3)+1))</f>
        <v>#ERROR!</v>
      </c>
      <c r="M791" s="3"/>
      <c r="N791" s="3"/>
      <c r="O791" s="3"/>
      <c r="P791" s="3"/>
      <c r="Q791" s="3"/>
      <c r="R791" s="3"/>
      <c r="S791" s="3"/>
      <c r="T791" s="3"/>
      <c r="U791" s="3"/>
      <c r="V791" s="3"/>
      <c r="W791" s="3"/>
      <c r="X791" s="3"/>
      <c r="Y791" s="3"/>
      <c r="Z791" s="3"/>
    </row>
    <row r="792" ht="14.25" customHeight="1">
      <c r="A792" s="141" t="str">
        <f t="shared" si="1"/>
        <v>#ERROR!</v>
      </c>
      <c r="B792" s="142">
        <f t="shared" si="2"/>
        <v>1652</v>
      </c>
      <c r="C792" s="128" t="str">
        <f>IF(ROWS(C$7:C792)&gt;$A$3*$A$4,"",INDEX(IndicatorsB[SN],MOD(ROWS(C$7:C792)-1,$A$3)+1))</f>
        <v>#ERROR!</v>
      </c>
      <c r="D792" s="128" t="str">
        <f>IF(ROWS(D$7:D792)&gt;$A$3*$A$4,"",INDEX(IndicatorsB[CAR/ Standard],MOD(ROWS(D$7:D792)-1,$A$3)+1))</f>
        <v>#ERROR!</v>
      </c>
      <c r="E792" s="128" t="str">
        <f>IF(ROWS(E$7:E792)&gt;$A$3*$A$4,"",INDEX(IndicatorsB[Doc Version],MOD(ROWS(E$7:E792)-1,$A$3)+1))</f>
        <v>#ERROR!</v>
      </c>
      <c r="F792" s="147" t="str">
        <f t="shared" si="3"/>
        <v/>
      </c>
      <c r="G792" s="144" t="str">
        <f>IFERROR(INDEX('3) Site Information'!$B$7:$B$106,MATCH(AuditRepTemp_C!I792,WS3_SiteInfo[Site name],0)),"")</f>
        <v>#ERROR!</v>
      </c>
      <c r="H792" s="145" t="str">
        <f>IF(C792&lt;&gt;"",INDEX(WS3_SiteInfo[ASC Site ID
],MATCH(AuditRepTemp_C!F792,'3) Site Information'!A$7:A$106,0)),"")</f>
        <v>#ERROR!</v>
      </c>
      <c r="I792" s="145" t="str">
        <f>IF(C792&lt;&gt;"",INDEX(WS3_SiteInfo[Site name],MATCH(AuditRepTemp_C!F792,'3) Site Information'!A$7:A$106,0)),"")</f>
        <v>#ERROR!</v>
      </c>
      <c r="J792" s="146" t="str">
        <f>IF(ROWS(J$7:J792)&gt;$A$3*$A$4,"",INDEX(IndicatorsB[Indicator],MOD(ROWS(J$7:J792)-1,$A$3)+1))</f>
        <v>#ERROR!</v>
      </c>
      <c r="K792" s="146" t="str">
        <f>IF(ROWS(K$7:K792)&gt;$A$3*$A$4,"",INDEX(IndicatorsB[Indicator/ Requirement Text],MOD(ROWS(K$7:K792)-1,$A$3)+1))</f>
        <v>#ERROR!</v>
      </c>
      <c r="L792" s="146" t="str">
        <f>IF(ROWS(L$7:L792)&gt;$A$3*$A$4,"",INDEX(IndicatorsB[Footnotes &amp; Criterion],MOD(ROWS(L$7:L792)-1,$A$3)+1))</f>
        <v>#ERROR!</v>
      </c>
      <c r="M792" s="3"/>
      <c r="N792" s="3"/>
      <c r="O792" s="3"/>
      <c r="P792" s="3"/>
      <c r="Q792" s="3"/>
      <c r="R792" s="3"/>
      <c r="S792" s="3"/>
      <c r="T792" s="3"/>
      <c r="U792" s="3"/>
      <c r="V792" s="3"/>
      <c r="W792" s="3"/>
      <c r="X792" s="3"/>
      <c r="Y792" s="3"/>
      <c r="Z792" s="3"/>
    </row>
    <row r="793" ht="14.25" customHeight="1">
      <c r="A793" s="141" t="str">
        <f t="shared" si="1"/>
        <v>#ERROR!</v>
      </c>
      <c r="B793" s="142">
        <f t="shared" si="2"/>
        <v>1652</v>
      </c>
      <c r="C793" s="128" t="str">
        <f>IF(ROWS(C$7:C793)&gt;$A$3*$A$4,"",INDEX(IndicatorsB[SN],MOD(ROWS(C$7:C793)-1,$A$3)+1))</f>
        <v>#ERROR!</v>
      </c>
      <c r="D793" s="128" t="str">
        <f>IF(ROWS(D$7:D793)&gt;$A$3*$A$4,"",INDEX(IndicatorsB[CAR/ Standard],MOD(ROWS(D$7:D793)-1,$A$3)+1))</f>
        <v>#ERROR!</v>
      </c>
      <c r="E793" s="128" t="str">
        <f>IF(ROWS(E$7:E793)&gt;$A$3*$A$4,"",INDEX(IndicatorsB[Doc Version],MOD(ROWS(E$7:E793)-1,$A$3)+1))</f>
        <v>#ERROR!</v>
      </c>
      <c r="F793" s="147" t="str">
        <f t="shared" si="3"/>
        <v/>
      </c>
      <c r="G793" s="144" t="str">
        <f>IFERROR(INDEX('3) Site Information'!$B$7:$B$106,MATCH(AuditRepTemp_C!I793,WS3_SiteInfo[Site name],0)),"")</f>
        <v>#ERROR!</v>
      </c>
      <c r="H793" s="145" t="str">
        <f>IF(C793&lt;&gt;"",INDEX(WS3_SiteInfo[ASC Site ID
],MATCH(AuditRepTemp_C!F793,'3) Site Information'!A$7:A$106,0)),"")</f>
        <v>#ERROR!</v>
      </c>
      <c r="I793" s="145" t="str">
        <f>IF(C793&lt;&gt;"",INDEX(WS3_SiteInfo[Site name],MATCH(AuditRepTemp_C!F793,'3) Site Information'!A$7:A$106,0)),"")</f>
        <v>#ERROR!</v>
      </c>
      <c r="J793" s="146" t="str">
        <f>IF(ROWS(J$7:J793)&gt;$A$3*$A$4,"",INDEX(IndicatorsB[Indicator],MOD(ROWS(J$7:J793)-1,$A$3)+1))</f>
        <v>#ERROR!</v>
      </c>
      <c r="K793" s="146" t="str">
        <f>IF(ROWS(K$7:K793)&gt;$A$3*$A$4,"",INDEX(IndicatorsB[Indicator/ Requirement Text],MOD(ROWS(K$7:K793)-1,$A$3)+1))</f>
        <v>#ERROR!</v>
      </c>
      <c r="L793" s="146" t="str">
        <f>IF(ROWS(L$7:L793)&gt;$A$3*$A$4,"",INDEX(IndicatorsB[Footnotes &amp; Criterion],MOD(ROWS(L$7:L793)-1,$A$3)+1))</f>
        <v>#ERROR!</v>
      </c>
      <c r="M793" s="3"/>
      <c r="N793" s="3"/>
      <c r="O793" s="3"/>
      <c r="P793" s="3"/>
      <c r="Q793" s="3"/>
      <c r="R793" s="3"/>
      <c r="S793" s="3"/>
      <c r="T793" s="3"/>
      <c r="U793" s="3"/>
      <c r="V793" s="3"/>
      <c r="W793" s="3"/>
      <c r="X793" s="3"/>
      <c r="Y793" s="3"/>
      <c r="Z793" s="3"/>
    </row>
    <row r="794" ht="14.25" customHeight="1">
      <c r="A794" s="141" t="str">
        <f t="shared" si="1"/>
        <v>#ERROR!</v>
      </c>
      <c r="B794" s="142">
        <f t="shared" si="2"/>
        <v>1652</v>
      </c>
      <c r="C794" s="128" t="str">
        <f>IF(ROWS(C$7:C794)&gt;$A$3*$A$4,"",INDEX(IndicatorsB[SN],MOD(ROWS(C$7:C794)-1,$A$3)+1))</f>
        <v>#ERROR!</v>
      </c>
      <c r="D794" s="128" t="str">
        <f>IF(ROWS(D$7:D794)&gt;$A$3*$A$4,"",INDEX(IndicatorsB[CAR/ Standard],MOD(ROWS(D$7:D794)-1,$A$3)+1))</f>
        <v>#ERROR!</v>
      </c>
      <c r="E794" s="128" t="str">
        <f>IF(ROWS(E$7:E794)&gt;$A$3*$A$4,"",INDEX(IndicatorsB[Doc Version],MOD(ROWS(E$7:E794)-1,$A$3)+1))</f>
        <v>#ERROR!</v>
      </c>
      <c r="F794" s="147" t="str">
        <f t="shared" si="3"/>
        <v/>
      </c>
      <c r="G794" s="144" t="str">
        <f>IFERROR(INDEX('3) Site Information'!$B$7:$B$106,MATCH(AuditRepTemp_C!I794,WS3_SiteInfo[Site name],0)),"")</f>
        <v>#ERROR!</v>
      </c>
      <c r="H794" s="145" t="str">
        <f>IF(C794&lt;&gt;"",INDEX(WS3_SiteInfo[ASC Site ID
],MATCH(AuditRepTemp_C!F794,'3) Site Information'!A$7:A$106,0)),"")</f>
        <v>#ERROR!</v>
      </c>
      <c r="I794" s="145" t="str">
        <f>IF(C794&lt;&gt;"",INDEX(WS3_SiteInfo[Site name],MATCH(AuditRepTemp_C!F794,'3) Site Information'!A$7:A$106,0)),"")</f>
        <v>#ERROR!</v>
      </c>
      <c r="J794" s="146" t="str">
        <f>IF(ROWS(J$7:J794)&gt;$A$3*$A$4,"",INDEX(IndicatorsB[Indicator],MOD(ROWS(J$7:J794)-1,$A$3)+1))</f>
        <v>#ERROR!</v>
      </c>
      <c r="K794" s="146" t="str">
        <f>IF(ROWS(K$7:K794)&gt;$A$3*$A$4,"",INDEX(IndicatorsB[Indicator/ Requirement Text],MOD(ROWS(K$7:K794)-1,$A$3)+1))</f>
        <v>#ERROR!</v>
      </c>
      <c r="L794" s="146" t="str">
        <f>IF(ROWS(L$7:L794)&gt;$A$3*$A$4,"",INDEX(IndicatorsB[Footnotes &amp; Criterion],MOD(ROWS(L$7:L794)-1,$A$3)+1))</f>
        <v>#ERROR!</v>
      </c>
      <c r="M794" s="3"/>
      <c r="N794" s="3"/>
      <c r="O794" s="3"/>
      <c r="P794" s="3"/>
      <c r="Q794" s="3"/>
      <c r="R794" s="3"/>
      <c r="S794" s="3"/>
      <c r="T794" s="3"/>
      <c r="U794" s="3"/>
      <c r="V794" s="3"/>
      <c r="W794" s="3"/>
      <c r="X794" s="3"/>
      <c r="Y794" s="3"/>
      <c r="Z794" s="3"/>
    </row>
    <row r="795" ht="14.25" customHeight="1">
      <c r="A795" s="141" t="str">
        <f t="shared" si="1"/>
        <v>#ERROR!</v>
      </c>
      <c r="B795" s="142">
        <f t="shared" si="2"/>
        <v>1652</v>
      </c>
      <c r="C795" s="128" t="str">
        <f>IF(ROWS(C$7:C795)&gt;$A$3*$A$4,"",INDEX(IndicatorsB[SN],MOD(ROWS(C$7:C795)-1,$A$3)+1))</f>
        <v>#ERROR!</v>
      </c>
      <c r="D795" s="128" t="str">
        <f>IF(ROWS(D$7:D795)&gt;$A$3*$A$4,"",INDEX(IndicatorsB[CAR/ Standard],MOD(ROWS(D$7:D795)-1,$A$3)+1))</f>
        <v>#ERROR!</v>
      </c>
      <c r="E795" s="128" t="str">
        <f>IF(ROWS(E$7:E795)&gt;$A$3*$A$4,"",INDEX(IndicatorsB[Doc Version],MOD(ROWS(E$7:E795)-1,$A$3)+1))</f>
        <v>#ERROR!</v>
      </c>
      <c r="F795" s="147" t="str">
        <f t="shared" si="3"/>
        <v/>
      </c>
      <c r="G795" s="144" t="str">
        <f>IFERROR(INDEX('3) Site Information'!$B$7:$B$106,MATCH(AuditRepTemp_C!I795,WS3_SiteInfo[Site name],0)),"")</f>
        <v>#ERROR!</v>
      </c>
      <c r="H795" s="145" t="str">
        <f>IF(C795&lt;&gt;"",INDEX(WS3_SiteInfo[ASC Site ID
],MATCH(AuditRepTemp_C!F795,'3) Site Information'!A$7:A$106,0)),"")</f>
        <v>#ERROR!</v>
      </c>
      <c r="I795" s="145" t="str">
        <f>IF(C795&lt;&gt;"",INDEX(WS3_SiteInfo[Site name],MATCH(AuditRepTemp_C!F795,'3) Site Information'!A$7:A$106,0)),"")</f>
        <v>#ERROR!</v>
      </c>
      <c r="J795" s="146" t="str">
        <f>IF(ROWS(J$7:J795)&gt;$A$3*$A$4,"",INDEX(IndicatorsB[Indicator],MOD(ROWS(J$7:J795)-1,$A$3)+1))</f>
        <v>#ERROR!</v>
      </c>
      <c r="K795" s="146" t="str">
        <f>IF(ROWS(K$7:K795)&gt;$A$3*$A$4,"",INDEX(IndicatorsB[Indicator/ Requirement Text],MOD(ROWS(K$7:K795)-1,$A$3)+1))</f>
        <v>#ERROR!</v>
      </c>
      <c r="L795" s="146" t="str">
        <f>IF(ROWS(L$7:L795)&gt;$A$3*$A$4,"",INDEX(IndicatorsB[Footnotes &amp; Criterion],MOD(ROWS(L$7:L795)-1,$A$3)+1))</f>
        <v>#ERROR!</v>
      </c>
      <c r="M795" s="3"/>
      <c r="N795" s="3"/>
      <c r="O795" s="3"/>
      <c r="P795" s="3"/>
      <c r="Q795" s="3"/>
      <c r="R795" s="3"/>
      <c r="S795" s="3"/>
      <c r="T795" s="3"/>
      <c r="U795" s="3"/>
      <c r="V795" s="3"/>
      <c r="W795" s="3"/>
      <c r="X795" s="3"/>
      <c r="Y795" s="3"/>
      <c r="Z795" s="3"/>
    </row>
    <row r="796" ht="14.25" customHeight="1">
      <c r="A796" s="141" t="str">
        <f t="shared" si="1"/>
        <v>#ERROR!</v>
      </c>
      <c r="B796" s="142">
        <f t="shared" si="2"/>
        <v>1652</v>
      </c>
      <c r="C796" s="128" t="str">
        <f>IF(ROWS(C$7:C796)&gt;$A$3*$A$4,"",INDEX(IndicatorsB[SN],MOD(ROWS(C$7:C796)-1,$A$3)+1))</f>
        <v>#ERROR!</v>
      </c>
      <c r="D796" s="128" t="str">
        <f>IF(ROWS(D$7:D796)&gt;$A$3*$A$4,"",INDEX(IndicatorsB[CAR/ Standard],MOD(ROWS(D$7:D796)-1,$A$3)+1))</f>
        <v>#ERROR!</v>
      </c>
      <c r="E796" s="128" t="str">
        <f>IF(ROWS(E$7:E796)&gt;$A$3*$A$4,"",INDEX(IndicatorsB[Doc Version],MOD(ROWS(E$7:E796)-1,$A$3)+1))</f>
        <v>#ERROR!</v>
      </c>
      <c r="F796" s="147" t="str">
        <f t="shared" si="3"/>
        <v/>
      </c>
      <c r="G796" s="144" t="str">
        <f>IFERROR(INDEX('3) Site Information'!$B$7:$B$106,MATCH(AuditRepTemp_C!I796,WS3_SiteInfo[Site name],0)),"")</f>
        <v>#ERROR!</v>
      </c>
      <c r="H796" s="145" t="str">
        <f>IF(C796&lt;&gt;"",INDEX(WS3_SiteInfo[ASC Site ID
],MATCH(AuditRepTemp_C!F796,'3) Site Information'!A$7:A$106,0)),"")</f>
        <v>#ERROR!</v>
      </c>
      <c r="I796" s="145" t="str">
        <f>IF(C796&lt;&gt;"",INDEX(WS3_SiteInfo[Site name],MATCH(AuditRepTemp_C!F796,'3) Site Information'!A$7:A$106,0)),"")</f>
        <v>#ERROR!</v>
      </c>
      <c r="J796" s="146" t="str">
        <f>IF(ROWS(J$7:J796)&gt;$A$3*$A$4,"",INDEX(IndicatorsB[Indicator],MOD(ROWS(J$7:J796)-1,$A$3)+1))</f>
        <v>#ERROR!</v>
      </c>
      <c r="K796" s="146" t="str">
        <f>IF(ROWS(K$7:K796)&gt;$A$3*$A$4,"",INDEX(IndicatorsB[Indicator/ Requirement Text],MOD(ROWS(K$7:K796)-1,$A$3)+1))</f>
        <v>#ERROR!</v>
      </c>
      <c r="L796" s="146" t="str">
        <f>IF(ROWS(L$7:L796)&gt;$A$3*$A$4,"",INDEX(IndicatorsB[Footnotes &amp; Criterion],MOD(ROWS(L$7:L796)-1,$A$3)+1))</f>
        <v>#ERROR!</v>
      </c>
      <c r="M796" s="3"/>
      <c r="N796" s="3"/>
      <c r="O796" s="3"/>
      <c r="P796" s="3"/>
      <c r="Q796" s="3"/>
      <c r="R796" s="3"/>
      <c r="S796" s="3"/>
      <c r="T796" s="3"/>
      <c r="U796" s="3"/>
      <c r="V796" s="3"/>
      <c r="W796" s="3"/>
      <c r="X796" s="3"/>
      <c r="Y796" s="3"/>
      <c r="Z796" s="3"/>
    </row>
    <row r="797" ht="14.25" customHeight="1">
      <c r="A797" s="141" t="str">
        <f t="shared" si="1"/>
        <v>#ERROR!</v>
      </c>
      <c r="B797" s="142">
        <f t="shared" si="2"/>
        <v>1652</v>
      </c>
      <c r="C797" s="128" t="str">
        <f>IF(ROWS(C$7:C797)&gt;$A$3*$A$4,"",INDEX(IndicatorsB[SN],MOD(ROWS(C$7:C797)-1,$A$3)+1))</f>
        <v>#ERROR!</v>
      </c>
      <c r="D797" s="128" t="str">
        <f>IF(ROWS(D$7:D797)&gt;$A$3*$A$4,"",INDEX(IndicatorsB[CAR/ Standard],MOD(ROWS(D$7:D797)-1,$A$3)+1))</f>
        <v>#ERROR!</v>
      </c>
      <c r="E797" s="128" t="str">
        <f>IF(ROWS(E$7:E797)&gt;$A$3*$A$4,"",INDEX(IndicatorsB[Doc Version],MOD(ROWS(E$7:E797)-1,$A$3)+1))</f>
        <v>#ERROR!</v>
      </c>
      <c r="F797" s="147" t="str">
        <f t="shared" si="3"/>
        <v/>
      </c>
      <c r="G797" s="144" t="str">
        <f>IFERROR(INDEX('3) Site Information'!$B$7:$B$106,MATCH(AuditRepTemp_C!I797,WS3_SiteInfo[Site name],0)),"")</f>
        <v>#ERROR!</v>
      </c>
      <c r="H797" s="145" t="str">
        <f>IF(C797&lt;&gt;"",INDEX(WS3_SiteInfo[ASC Site ID
],MATCH(AuditRepTemp_C!F797,'3) Site Information'!A$7:A$106,0)),"")</f>
        <v>#ERROR!</v>
      </c>
      <c r="I797" s="145" t="str">
        <f>IF(C797&lt;&gt;"",INDEX(WS3_SiteInfo[Site name],MATCH(AuditRepTemp_C!F797,'3) Site Information'!A$7:A$106,0)),"")</f>
        <v>#ERROR!</v>
      </c>
      <c r="J797" s="146" t="str">
        <f>IF(ROWS(J$7:J797)&gt;$A$3*$A$4,"",INDEX(IndicatorsB[Indicator],MOD(ROWS(J$7:J797)-1,$A$3)+1))</f>
        <v>#ERROR!</v>
      </c>
      <c r="K797" s="146" t="str">
        <f>IF(ROWS(K$7:K797)&gt;$A$3*$A$4,"",INDEX(IndicatorsB[Indicator/ Requirement Text],MOD(ROWS(K$7:K797)-1,$A$3)+1))</f>
        <v>#ERROR!</v>
      </c>
      <c r="L797" s="146" t="str">
        <f>IF(ROWS(L$7:L797)&gt;$A$3*$A$4,"",INDEX(IndicatorsB[Footnotes &amp; Criterion],MOD(ROWS(L$7:L797)-1,$A$3)+1))</f>
        <v>#ERROR!</v>
      </c>
      <c r="M797" s="3"/>
      <c r="N797" s="3"/>
      <c r="O797" s="3"/>
      <c r="P797" s="3"/>
      <c r="Q797" s="3"/>
      <c r="R797" s="3"/>
      <c r="S797" s="3"/>
      <c r="T797" s="3"/>
      <c r="U797" s="3"/>
      <c r="V797" s="3"/>
      <c r="W797" s="3"/>
      <c r="X797" s="3"/>
      <c r="Y797" s="3"/>
      <c r="Z797" s="3"/>
    </row>
    <row r="798" ht="14.25" customHeight="1">
      <c r="A798" s="141" t="str">
        <f t="shared" si="1"/>
        <v>#ERROR!</v>
      </c>
      <c r="B798" s="142">
        <f t="shared" si="2"/>
        <v>1652</v>
      </c>
      <c r="C798" s="128" t="str">
        <f>IF(ROWS(C$7:C798)&gt;$A$3*$A$4,"",INDEX(IndicatorsB[SN],MOD(ROWS(C$7:C798)-1,$A$3)+1))</f>
        <v>#ERROR!</v>
      </c>
      <c r="D798" s="128" t="str">
        <f>IF(ROWS(D$7:D798)&gt;$A$3*$A$4,"",INDEX(IndicatorsB[CAR/ Standard],MOD(ROWS(D$7:D798)-1,$A$3)+1))</f>
        <v>#ERROR!</v>
      </c>
      <c r="E798" s="128" t="str">
        <f>IF(ROWS(E$7:E798)&gt;$A$3*$A$4,"",INDEX(IndicatorsB[Doc Version],MOD(ROWS(E$7:E798)-1,$A$3)+1))</f>
        <v>#ERROR!</v>
      </c>
      <c r="F798" s="147" t="str">
        <f t="shared" si="3"/>
        <v/>
      </c>
      <c r="G798" s="144" t="str">
        <f>IFERROR(INDEX('3) Site Information'!$B$7:$B$106,MATCH(AuditRepTemp_C!I798,WS3_SiteInfo[Site name],0)),"")</f>
        <v>#ERROR!</v>
      </c>
      <c r="H798" s="145" t="str">
        <f>IF(C798&lt;&gt;"",INDEX(WS3_SiteInfo[ASC Site ID
],MATCH(AuditRepTemp_C!F798,'3) Site Information'!A$7:A$106,0)),"")</f>
        <v>#ERROR!</v>
      </c>
      <c r="I798" s="145" t="str">
        <f>IF(C798&lt;&gt;"",INDEX(WS3_SiteInfo[Site name],MATCH(AuditRepTemp_C!F798,'3) Site Information'!A$7:A$106,0)),"")</f>
        <v>#ERROR!</v>
      </c>
      <c r="J798" s="146" t="str">
        <f>IF(ROWS(J$7:J798)&gt;$A$3*$A$4,"",INDEX(IndicatorsB[Indicator],MOD(ROWS(J$7:J798)-1,$A$3)+1))</f>
        <v>#ERROR!</v>
      </c>
      <c r="K798" s="146" t="str">
        <f>IF(ROWS(K$7:K798)&gt;$A$3*$A$4,"",INDEX(IndicatorsB[Indicator/ Requirement Text],MOD(ROWS(K$7:K798)-1,$A$3)+1))</f>
        <v>#ERROR!</v>
      </c>
      <c r="L798" s="146" t="str">
        <f>IF(ROWS(L$7:L798)&gt;$A$3*$A$4,"",INDEX(IndicatorsB[Footnotes &amp; Criterion],MOD(ROWS(L$7:L798)-1,$A$3)+1))</f>
        <v>#ERROR!</v>
      </c>
      <c r="M798" s="3"/>
      <c r="N798" s="3"/>
      <c r="O798" s="3"/>
      <c r="P798" s="3"/>
      <c r="Q798" s="3"/>
      <c r="R798" s="3"/>
      <c r="S798" s="3"/>
      <c r="T798" s="3"/>
      <c r="U798" s="3"/>
      <c r="V798" s="3"/>
      <c r="W798" s="3"/>
      <c r="X798" s="3"/>
      <c r="Y798" s="3"/>
      <c r="Z798" s="3"/>
    </row>
    <row r="799" ht="14.25" customHeight="1">
      <c r="A799" s="141" t="str">
        <f t="shared" si="1"/>
        <v>#ERROR!</v>
      </c>
      <c r="B799" s="142">
        <f t="shared" si="2"/>
        <v>1652</v>
      </c>
      <c r="C799" s="128" t="str">
        <f>IF(ROWS(C$7:C799)&gt;$A$3*$A$4,"",INDEX(IndicatorsB[SN],MOD(ROWS(C$7:C799)-1,$A$3)+1))</f>
        <v>#ERROR!</v>
      </c>
      <c r="D799" s="128" t="str">
        <f>IF(ROWS(D$7:D799)&gt;$A$3*$A$4,"",INDEX(IndicatorsB[CAR/ Standard],MOD(ROWS(D$7:D799)-1,$A$3)+1))</f>
        <v>#ERROR!</v>
      </c>
      <c r="E799" s="128" t="str">
        <f>IF(ROWS(E$7:E799)&gt;$A$3*$A$4,"",INDEX(IndicatorsB[Doc Version],MOD(ROWS(E$7:E799)-1,$A$3)+1))</f>
        <v>#ERROR!</v>
      </c>
      <c r="F799" s="147" t="str">
        <f t="shared" si="3"/>
        <v/>
      </c>
      <c r="G799" s="144" t="str">
        <f>IFERROR(INDEX('3) Site Information'!$B$7:$B$106,MATCH(AuditRepTemp_C!I799,WS3_SiteInfo[Site name],0)),"")</f>
        <v>#ERROR!</v>
      </c>
      <c r="H799" s="145" t="str">
        <f>IF(C799&lt;&gt;"",INDEX(WS3_SiteInfo[ASC Site ID
],MATCH(AuditRepTemp_C!F799,'3) Site Information'!A$7:A$106,0)),"")</f>
        <v>#ERROR!</v>
      </c>
      <c r="I799" s="145" t="str">
        <f>IF(C799&lt;&gt;"",INDEX(WS3_SiteInfo[Site name],MATCH(AuditRepTemp_C!F799,'3) Site Information'!A$7:A$106,0)),"")</f>
        <v>#ERROR!</v>
      </c>
      <c r="J799" s="146" t="str">
        <f>IF(ROWS(J$7:J799)&gt;$A$3*$A$4,"",INDEX(IndicatorsB[Indicator],MOD(ROWS(J$7:J799)-1,$A$3)+1))</f>
        <v>#ERROR!</v>
      </c>
      <c r="K799" s="146" t="str">
        <f>IF(ROWS(K$7:K799)&gt;$A$3*$A$4,"",INDEX(IndicatorsB[Indicator/ Requirement Text],MOD(ROWS(K$7:K799)-1,$A$3)+1))</f>
        <v>#ERROR!</v>
      </c>
      <c r="L799" s="146" t="str">
        <f>IF(ROWS(L$7:L799)&gt;$A$3*$A$4,"",INDEX(IndicatorsB[Footnotes &amp; Criterion],MOD(ROWS(L$7:L799)-1,$A$3)+1))</f>
        <v>#ERROR!</v>
      </c>
      <c r="M799" s="3"/>
      <c r="N799" s="3"/>
      <c r="O799" s="3"/>
      <c r="P799" s="3"/>
      <c r="Q799" s="3"/>
      <c r="R799" s="3"/>
      <c r="S799" s="3"/>
      <c r="T799" s="3"/>
      <c r="U799" s="3"/>
      <c r="V799" s="3"/>
      <c r="W799" s="3"/>
      <c r="X799" s="3"/>
      <c r="Y799" s="3"/>
      <c r="Z799" s="3"/>
    </row>
    <row r="800" ht="14.25" customHeight="1">
      <c r="A800" s="141" t="str">
        <f t="shared" si="1"/>
        <v>#ERROR!</v>
      </c>
      <c r="B800" s="142">
        <f t="shared" si="2"/>
        <v>1652</v>
      </c>
      <c r="C800" s="128" t="str">
        <f>IF(ROWS(C$7:C800)&gt;$A$3*$A$4,"",INDEX(IndicatorsB[SN],MOD(ROWS(C$7:C800)-1,$A$3)+1))</f>
        <v>#ERROR!</v>
      </c>
      <c r="D800" s="128" t="str">
        <f>IF(ROWS(D$7:D800)&gt;$A$3*$A$4,"",INDEX(IndicatorsB[CAR/ Standard],MOD(ROWS(D$7:D800)-1,$A$3)+1))</f>
        <v>#ERROR!</v>
      </c>
      <c r="E800" s="128" t="str">
        <f>IF(ROWS(E$7:E800)&gt;$A$3*$A$4,"",INDEX(IndicatorsB[Doc Version],MOD(ROWS(E$7:E800)-1,$A$3)+1))</f>
        <v>#ERROR!</v>
      </c>
      <c r="F800" s="147" t="str">
        <f t="shared" si="3"/>
        <v/>
      </c>
      <c r="G800" s="144" t="str">
        <f>IFERROR(INDEX('3) Site Information'!$B$7:$B$106,MATCH(AuditRepTemp_C!I800,WS3_SiteInfo[Site name],0)),"")</f>
        <v>#ERROR!</v>
      </c>
      <c r="H800" s="145" t="str">
        <f>IF(C800&lt;&gt;"",INDEX(WS3_SiteInfo[ASC Site ID
],MATCH(AuditRepTemp_C!F800,'3) Site Information'!A$7:A$106,0)),"")</f>
        <v>#ERROR!</v>
      </c>
      <c r="I800" s="145" t="str">
        <f>IF(C800&lt;&gt;"",INDEX(WS3_SiteInfo[Site name],MATCH(AuditRepTemp_C!F800,'3) Site Information'!A$7:A$106,0)),"")</f>
        <v>#ERROR!</v>
      </c>
      <c r="J800" s="146" t="str">
        <f>IF(ROWS(J$7:J800)&gt;$A$3*$A$4,"",INDEX(IndicatorsB[Indicator],MOD(ROWS(J$7:J800)-1,$A$3)+1))</f>
        <v>#ERROR!</v>
      </c>
      <c r="K800" s="146" t="str">
        <f>IF(ROWS(K$7:K800)&gt;$A$3*$A$4,"",INDEX(IndicatorsB[Indicator/ Requirement Text],MOD(ROWS(K$7:K800)-1,$A$3)+1))</f>
        <v>#ERROR!</v>
      </c>
      <c r="L800" s="146" t="str">
        <f>IF(ROWS(L$7:L800)&gt;$A$3*$A$4,"",INDEX(IndicatorsB[Footnotes &amp; Criterion],MOD(ROWS(L$7:L800)-1,$A$3)+1))</f>
        <v>#ERROR!</v>
      </c>
      <c r="M800" s="3"/>
      <c r="N800" s="3"/>
      <c r="O800" s="3"/>
      <c r="P800" s="3"/>
      <c r="Q800" s="3"/>
      <c r="R800" s="3"/>
      <c r="S800" s="3"/>
      <c r="T800" s="3"/>
      <c r="U800" s="3"/>
      <c r="V800" s="3"/>
      <c r="W800" s="3"/>
      <c r="X800" s="3"/>
      <c r="Y800" s="3"/>
      <c r="Z800" s="3"/>
    </row>
    <row r="801" ht="14.25" customHeight="1">
      <c r="A801" s="141" t="str">
        <f t="shared" si="1"/>
        <v>#ERROR!</v>
      </c>
      <c r="B801" s="142">
        <f t="shared" si="2"/>
        <v>1652</v>
      </c>
      <c r="C801" s="128" t="str">
        <f>IF(ROWS(C$7:C801)&gt;$A$3*$A$4,"",INDEX(IndicatorsB[SN],MOD(ROWS(C$7:C801)-1,$A$3)+1))</f>
        <v>#ERROR!</v>
      </c>
      <c r="D801" s="128" t="str">
        <f>IF(ROWS(D$7:D801)&gt;$A$3*$A$4,"",INDEX(IndicatorsB[CAR/ Standard],MOD(ROWS(D$7:D801)-1,$A$3)+1))</f>
        <v>#ERROR!</v>
      </c>
      <c r="E801" s="128" t="str">
        <f>IF(ROWS(E$7:E801)&gt;$A$3*$A$4,"",INDEX(IndicatorsB[Doc Version],MOD(ROWS(E$7:E801)-1,$A$3)+1))</f>
        <v>#ERROR!</v>
      </c>
      <c r="F801" s="147" t="str">
        <f t="shared" si="3"/>
        <v/>
      </c>
      <c r="G801" s="144" t="str">
        <f>IFERROR(INDEX('3) Site Information'!$B$7:$B$106,MATCH(AuditRepTemp_C!I801,WS3_SiteInfo[Site name],0)),"")</f>
        <v>#ERROR!</v>
      </c>
      <c r="H801" s="145" t="str">
        <f>IF(C801&lt;&gt;"",INDEX(WS3_SiteInfo[ASC Site ID
],MATCH(AuditRepTemp_C!F801,'3) Site Information'!A$7:A$106,0)),"")</f>
        <v>#ERROR!</v>
      </c>
      <c r="I801" s="145" t="str">
        <f>IF(C801&lt;&gt;"",INDEX(WS3_SiteInfo[Site name],MATCH(AuditRepTemp_C!F801,'3) Site Information'!A$7:A$106,0)),"")</f>
        <v>#ERROR!</v>
      </c>
      <c r="J801" s="146" t="str">
        <f>IF(ROWS(J$7:J801)&gt;$A$3*$A$4,"",INDEX(IndicatorsB[Indicator],MOD(ROWS(J$7:J801)-1,$A$3)+1))</f>
        <v>#ERROR!</v>
      </c>
      <c r="K801" s="146" t="str">
        <f>IF(ROWS(K$7:K801)&gt;$A$3*$A$4,"",INDEX(IndicatorsB[Indicator/ Requirement Text],MOD(ROWS(K$7:K801)-1,$A$3)+1))</f>
        <v>#ERROR!</v>
      </c>
      <c r="L801" s="146" t="str">
        <f>IF(ROWS(L$7:L801)&gt;$A$3*$A$4,"",INDEX(IndicatorsB[Footnotes &amp; Criterion],MOD(ROWS(L$7:L801)-1,$A$3)+1))</f>
        <v>#ERROR!</v>
      </c>
      <c r="M801" s="3"/>
      <c r="N801" s="3"/>
      <c r="O801" s="3"/>
      <c r="P801" s="3"/>
      <c r="Q801" s="3"/>
      <c r="R801" s="3"/>
      <c r="S801" s="3"/>
      <c r="T801" s="3"/>
      <c r="U801" s="3"/>
      <c r="V801" s="3"/>
      <c r="W801" s="3"/>
      <c r="X801" s="3"/>
      <c r="Y801" s="3"/>
      <c r="Z801" s="3"/>
    </row>
    <row r="802" ht="14.25" customHeight="1">
      <c r="A802" s="141" t="str">
        <f t="shared" si="1"/>
        <v>#ERROR!</v>
      </c>
      <c r="B802" s="142">
        <f t="shared" si="2"/>
        <v>1652</v>
      </c>
      <c r="C802" s="128" t="str">
        <f>IF(ROWS(C$7:C802)&gt;$A$3*$A$4,"",INDEX(IndicatorsB[SN],MOD(ROWS(C$7:C802)-1,$A$3)+1))</f>
        <v>#ERROR!</v>
      </c>
      <c r="D802" s="128" t="str">
        <f>IF(ROWS(D$7:D802)&gt;$A$3*$A$4,"",INDEX(IndicatorsB[CAR/ Standard],MOD(ROWS(D$7:D802)-1,$A$3)+1))</f>
        <v>#ERROR!</v>
      </c>
      <c r="E802" s="128" t="str">
        <f>IF(ROWS(E$7:E802)&gt;$A$3*$A$4,"",INDEX(IndicatorsB[Doc Version],MOD(ROWS(E$7:E802)-1,$A$3)+1))</f>
        <v>#ERROR!</v>
      </c>
      <c r="F802" s="147" t="str">
        <f t="shared" si="3"/>
        <v/>
      </c>
      <c r="G802" s="144" t="str">
        <f>IFERROR(INDEX('3) Site Information'!$B$7:$B$106,MATCH(AuditRepTemp_C!I802,WS3_SiteInfo[Site name],0)),"")</f>
        <v>#ERROR!</v>
      </c>
      <c r="H802" s="145" t="str">
        <f>IF(C802&lt;&gt;"",INDEX(WS3_SiteInfo[ASC Site ID
],MATCH(AuditRepTemp_C!F802,'3) Site Information'!A$7:A$106,0)),"")</f>
        <v>#ERROR!</v>
      </c>
      <c r="I802" s="145" t="str">
        <f>IF(C802&lt;&gt;"",INDEX(WS3_SiteInfo[Site name],MATCH(AuditRepTemp_C!F802,'3) Site Information'!A$7:A$106,0)),"")</f>
        <v>#ERROR!</v>
      </c>
      <c r="J802" s="146" t="str">
        <f>IF(ROWS(J$7:J802)&gt;$A$3*$A$4,"",INDEX(IndicatorsB[Indicator],MOD(ROWS(J$7:J802)-1,$A$3)+1))</f>
        <v>#ERROR!</v>
      </c>
      <c r="K802" s="146" t="str">
        <f>IF(ROWS(K$7:K802)&gt;$A$3*$A$4,"",INDEX(IndicatorsB[Indicator/ Requirement Text],MOD(ROWS(K$7:K802)-1,$A$3)+1))</f>
        <v>#ERROR!</v>
      </c>
      <c r="L802" s="146" t="str">
        <f>IF(ROWS(L$7:L802)&gt;$A$3*$A$4,"",INDEX(IndicatorsB[Footnotes &amp; Criterion],MOD(ROWS(L$7:L802)-1,$A$3)+1))</f>
        <v>#ERROR!</v>
      </c>
      <c r="M802" s="3"/>
      <c r="N802" s="3"/>
      <c r="O802" s="3"/>
      <c r="P802" s="3"/>
      <c r="Q802" s="3"/>
      <c r="R802" s="3"/>
      <c r="S802" s="3"/>
      <c r="T802" s="3"/>
      <c r="U802" s="3"/>
      <c r="V802" s="3"/>
      <c r="W802" s="3"/>
      <c r="X802" s="3"/>
      <c r="Y802" s="3"/>
      <c r="Z802" s="3"/>
    </row>
    <row r="803" ht="14.25" customHeight="1">
      <c r="A803" s="141" t="str">
        <f t="shared" si="1"/>
        <v>#ERROR!</v>
      </c>
      <c r="B803" s="142">
        <f t="shared" si="2"/>
        <v>1652</v>
      </c>
      <c r="C803" s="128" t="str">
        <f>IF(ROWS(C$7:C803)&gt;$A$3*$A$4,"",INDEX(IndicatorsB[SN],MOD(ROWS(C$7:C803)-1,$A$3)+1))</f>
        <v>#ERROR!</v>
      </c>
      <c r="D803" s="128" t="str">
        <f>IF(ROWS(D$7:D803)&gt;$A$3*$A$4,"",INDEX(IndicatorsB[CAR/ Standard],MOD(ROWS(D$7:D803)-1,$A$3)+1))</f>
        <v>#ERROR!</v>
      </c>
      <c r="E803" s="128" t="str">
        <f>IF(ROWS(E$7:E803)&gt;$A$3*$A$4,"",INDEX(IndicatorsB[Doc Version],MOD(ROWS(E$7:E803)-1,$A$3)+1))</f>
        <v>#ERROR!</v>
      </c>
      <c r="F803" s="147" t="str">
        <f t="shared" si="3"/>
        <v/>
      </c>
      <c r="G803" s="144" t="str">
        <f>IFERROR(INDEX('3) Site Information'!$B$7:$B$106,MATCH(AuditRepTemp_C!I803,WS3_SiteInfo[Site name],0)),"")</f>
        <v>#ERROR!</v>
      </c>
      <c r="H803" s="145" t="str">
        <f>IF(C803&lt;&gt;"",INDEX(WS3_SiteInfo[ASC Site ID
],MATCH(AuditRepTemp_C!F803,'3) Site Information'!A$7:A$106,0)),"")</f>
        <v>#ERROR!</v>
      </c>
      <c r="I803" s="145" t="str">
        <f>IF(C803&lt;&gt;"",INDEX(WS3_SiteInfo[Site name],MATCH(AuditRepTemp_C!F803,'3) Site Information'!A$7:A$106,0)),"")</f>
        <v>#ERROR!</v>
      </c>
      <c r="J803" s="146" t="str">
        <f>IF(ROWS(J$7:J803)&gt;$A$3*$A$4,"",INDEX(IndicatorsB[Indicator],MOD(ROWS(J$7:J803)-1,$A$3)+1))</f>
        <v>#ERROR!</v>
      </c>
      <c r="K803" s="146" t="str">
        <f>IF(ROWS(K$7:K803)&gt;$A$3*$A$4,"",INDEX(IndicatorsB[Indicator/ Requirement Text],MOD(ROWS(K$7:K803)-1,$A$3)+1))</f>
        <v>#ERROR!</v>
      </c>
      <c r="L803" s="146" t="str">
        <f>IF(ROWS(L$7:L803)&gt;$A$3*$A$4,"",INDEX(IndicatorsB[Footnotes &amp; Criterion],MOD(ROWS(L$7:L803)-1,$A$3)+1))</f>
        <v>#ERROR!</v>
      </c>
      <c r="M803" s="3"/>
      <c r="N803" s="3"/>
      <c r="O803" s="3"/>
      <c r="P803" s="3"/>
      <c r="Q803" s="3"/>
      <c r="R803" s="3"/>
      <c r="S803" s="3"/>
      <c r="T803" s="3"/>
      <c r="U803" s="3"/>
      <c r="V803" s="3"/>
      <c r="W803" s="3"/>
      <c r="X803" s="3"/>
      <c r="Y803" s="3"/>
      <c r="Z803" s="3"/>
    </row>
    <row r="804" ht="14.25" customHeight="1">
      <c r="A804" s="141" t="str">
        <f t="shared" si="1"/>
        <v>#ERROR!</v>
      </c>
      <c r="B804" s="142">
        <f t="shared" si="2"/>
        <v>1652</v>
      </c>
      <c r="C804" s="128" t="str">
        <f>IF(ROWS(C$7:C804)&gt;$A$3*$A$4,"",INDEX(IndicatorsB[SN],MOD(ROWS(C$7:C804)-1,$A$3)+1))</f>
        <v>#ERROR!</v>
      </c>
      <c r="D804" s="128" t="str">
        <f>IF(ROWS(D$7:D804)&gt;$A$3*$A$4,"",INDEX(IndicatorsB[CAR/ Standard],MOD(ROWS(D$7:D804)-1,$A$3)+1))</f>
        <v>#ERROR!</v>
      </c>
      <c r="E804" s="128" t="str">
        <f>IF(ROWS(E$7:E804)&gt;$A$3*$A$4,"",INDEX(IndicatorsB[Doc Version],MOD(ROWS(E$7:E804)-1,$A$3)+1))</f>
        <v>#ERROR!</v>
      </c>
      <c r="F804" s="147" t="str">
        <f t="shared" si="3"/>
        <v/>
      </c>
      <c r="G804" s="144" t="str">
        <f>IFERROR(INDEX('3) Site Information'!$B$7:$B$106,MATCH(AuditRepTemp_C!I804,WS3_SiteInfo[Site name],0)),"")</f>
        <v>#ERROR!</v>
      </c>
      <c r="H804" s="145" t="str">
        <f>IF(C804&lt;&gt;"",INDEX(WS3_SiteInfo[ASC Site ID
],MATCH(AuditRepTemp_C!F804,'3) Site Information'!A$7:A$106,0)),"")</f>
        <v>#ERROR!</v>
      </c>
      <c r="I804" s="145" t="str">
        <f>IF(C804&lt;&gt;"",INDEX(WS3_SiteInfo[Site name],MATCH(AuditRepTemp_C!F804,'3) Site Information'!A$7:A$106,0)),"")</f>
        <v>#ERROR!</v>
      </c>
      <c r="J804" s="146" t="str">
        <f>IF(ROWS(J$7:J804)&gt;$A$3*$A$4,"",INDEX(IndicatorsB[Indicator],MOD(ROWS(J$7:J804)-1,$A$3)+1))</f>
        <v>#ERROR!</v>
      </c>
      <c r="K804" s="146" t="str">
        <f>IF(ROWS(K$7:K804)&gt;$A$3*$A$4,"",INDEX(IndicatorsB[Indicator/ Requirement Text],MOD(ROWS(K$7:K804)-1,$A$3)+1))</f>
        <v>#ERROR!</v>
      </c>
      <c r="L804" s="146" t="str">
        <f>IF(ROWS(L$7:L804)&gt;$A$3*$A$4,"",INDEX(IndicatorsB[Footnotes &amp; Criterion],MOD(ROWS(L$7:L804)-1,$A$3)+1))</f>
        <v>#ERROR!</v>
      </c>
      <c r="M804" s="3"/>
      <c r="N804" s="3"/>
      <c r="O804" s="3"/>
      <c r="P804" s="3"/>
      <c r="Q804" s="3"/>
      <c r="R804" s="3"/>
      <c r="S804" s="3"/>
      <c r="T804" s="3"/>
      <c r="U804" s="3"/>
      <c r="V804" s="3"/>
      <c r="W804" s="3"/>
      <c r="X804" s="3"/>
      <c r="Y804" s="3"/>
      <c r="Z804" s="3"/>
    </row>
    <row r="805" ht="14.25" customHeight="1">
      <c r="A805" s="141" t="str">
        <f t="shared" si="1"/>
        <v>#ERROR!</v>
      </c>
      <c r="B805" s="142">
        <f t="shared" si="2"/>
        <v>1652</v>
      </c>
      <c r="C805" s="128" t="str">
        <f>IF(ROWS(C$7:C805)&gt;$A$3*$A$4,"",INDEX(IndicatorsB[SN],MOD(ROWS(C$7:C805)-1,$A$3)+1))</f>
        <v>#ERROR!</v>
      </c>
      <c r="D805" s="128" t="str">
        <f>IF(ROWS(D$7:D805)&gt;$A$3*$A$4,"",INDEX(IndicatorsB[CAR/ Standard],MOD(ROWS(D$7:D805)-1,$A$3)+1))</f>
        <v>#ERROR!</v>
      </c>
      <c r="E805" s="128" t="str">
        <f>IF(ROWS(E$7:E805)&gt;$A$3*$A$4,"",INDEX(IndicatorsB[Doc Version],MOD(ROWS(E$7:E805)-1,$A$3)+1))</f>
        <v>#ERROR!</v>
      </c>
      <c r="F805" s="147" t="str">
        <f t="shared" si="3"/>
        <v/>
      </c>
      <c r="G805" s="144" t="str">
        <f>IFERROR(INDEX('3) Site Information'!$B$7:$B$106,MATCH(AuditRepTemp_C!I805,WS3_SiteInfo[Site name],0)),"")</f>
        <v>#ERROR!</v>
      </c>
      <c r="H805" s="145" t="str">
        <f>IF(C805&lt;&gt;"",INDEX(WS3_SiteInfo[ASC Site ID
],MATCH(AuditRepTemp_C!F805,'3) Site Information'!A$7:A$106,0)),"")</f>
        <v>#ERROR!</v>
      </c>
      <c r="I805" s="145" t="str">
        <f>IF(C805&lt;&gt;"",INDEX(WS3_SiteInfo[Site name],MATCH(AuditRepTemp_C!F805,'3) Site Information'!A$7:A$106,0)),"")</f>
        <v>#ERROR!</v>
      </c>
      <c r="J805" s="146" t="str">
        <f>IF(ROWS(J$7:J805)&gt;$A$3*$A$4,"",INDEX(IndicatorsB[Indicator],MOD(ROWS(J$7:J805)-1,$A$3)+1))</f>
        <v>#ERROR!</v>
      </c>
      <c r="K805" s="146" t="str">
        <f>IF(ROWS(K$7:K805)&gt;$A$3*$A$4,"",INDEX(IndicatorsB[Indicator/ Requirement Text],MOD(ROWS(K$7:K805)-1,$A$3)+1))</f>
        <v>#ERROR!</v>
      </c>
      <c r="L805" s="146" t="str">
        <f>IF(ROWS(L$7:L805)&gt;$A$3*$A$4,"",INDEX(IndicatorsB[Footnotes &amp; Criterion],MOD(ROWS(L$7:L805)-1,$A$3)+1))</f>
        <v>#ERROR!</v>
      </c>
      <c r="M805" s="3"/>
      <c r="N805" s="3"/>
      <c r="O805" s="3"/>
      <c r="P805" s="3"/>
      <c r="Q805" s="3"/>
      <c r="R805" s="3"/>
      <c r="S805" s="3"/>
      <c r="T805" s="3"/>
      <c r="U805" s="3"/>
      <c r="V805" s="3"/>
      <c r="W805" s="3"/>
      <c r="X805" s="3"/>
      <c r="Y805" s="3"/>
      <c r="Z805" s="3"/>
    </row>
    <row r="806" ht="14.25" customHeight="1">
      <c r="A806" s="141" t="str">
        <f t="shared" si="1"/>
        <v>#ERROR!</v>
      </c>
      <c r="B806" s="142">
        <f t="shared" si="2"/>
        <v>1652</v>
      </c>
      <c r="C806" s="128" t="str">
        <f>IF(ROWS(C$7:C806)&gt;$A$3*$A$4,"",INDEX(IndicatorsB[SN],MOD(ROWS(C$7:C806)-1,$A$3)+1))</f>
        <v>#ERROR!</v>
      </c>
      <c r="D806" s="128" t="str">
        <f>IF(ROWS(D$7:D806)&gt;$A$3*$A$4,"",INDEX(IndicatorsB[CAR/ Standard],MOD(ROWS(D$7:D806)-1,$A$3)+1))</f>
        <v>#ERROR!</v>
      </c>
      <c r="E806" s="128" t="str">
        <f>IF(ROWS(E$7:E806)&gt;$A$3*$A$4,"",INDEX(IndicatorsB[Doc Version],MOD(ROWS(E$7:E806)-1,$A$3)+1))</f>
        <v>#ERROR!</v>
      </c>
      <c r="F806" s="147" t="str">
        <f t="shared" si="3"/>
        <v/>
      </c>
      <c r="G806" s="144" t="str">
        <f>IFERROR(INDEX('3) Site Information'!$B$7:$B$106,MATCH(AuditRepTemp_C!I806,WS3_SiteInfo[Site name],0)),"")</f>
        <v>#ERROR!</v>
      </c>
      <c r="H806" s="145" t="str">
        <f>IF(C806&lt;&gt;"",INDEX(WS3_SiteInfo[ASC Site ID
],MATCH(AuditRepTemp_C!F806,'3) Site Information'!A$7:A$106,0)),"")</f>
        <v>#ERROR!</v>
      </c>
      <c r="I806" s="145" t="str">
        <f>IF(C806&lt;&gt;"",INDEX(WS3_SiteInfo[Site name],MATCH(AuditRepTemp_C!F806,'3) Site Information'!A$7:A$106,0)),"")</f>
        <v>#ERROR!</v>
      </c>
      <c r="J806" s="146" t="str">
        <f>IF(ROWS(J$7:J806)&gt;$A$3*$A$4,"",INDEX(IndicatorsB[Indicator],MOD(ROWS(J$7:J806)-1,$A$3)+1))</f>
        <v>#ERROR!</v>
      </c>
      <c r="K806" s="146" t="str">
        <f>IF(ROWS(K$7:K806)&gt;$A$3*$A$4,"",INDEX(IndicatorsB[Indicator/ Requirement Text],MOD(ROWS(K$7:K806)-1,$A$3)+1))</f>
        <v>#ERROR!</v>
      </c>
      <c r="L806" s="146" t="str">
        <f>IF(ROWS(L$7:L806)&gt;$A$3*$A$4,"",INDEX(IndicatorsB[Footnotes &amp; Criterion],MOD(ROWS(L$7:L806)-1,$A$3)+1))</f>
        <v>#ERROR!</v>
      </c>
      <c r="M806" s="3"/>
      <c r="N806" s="3"/>
      <c r="O806" s="3"/>
      <c r="P806" s="3"/>
      <c r="Q806" s="3"/>
      <c r="R806" s="3"/>
      <c r="S806" s="3"/>
      <c r="T806" s="3"/>
      <c r="U806" s="3"/>
      <c r="V806" s="3"/>
      <c r="W806" s="3"/>
      <c r="X806" s="3"/>
      <c r="Y806" s="3"/>
      <c r="Z806" s="3"/>
    </row>
    <row r="807" ht="14.25" customHeight="1">
      <c r="A807" s="141" t="str">
        <f t="shared" si="1"/>
        <v>#ERROR!</v>
      </c>
      <c r="B807" s="142">
        <f t="shared" si="2"/>
        <v>1652</v>
      </c>
      <c r="C807" s="128" t="str">
        <f>IF(ROWS(C$7:C807)&gt;$A$3*$A$4,"",INDEX(IndicatorsB[SN],MOD(ROWS(C$7:C807)-1,$A$3)+1))</f>
        <v>#ERROR!</v>
      </c>
      <c r="D807" s="128" t="str">
        <f>IF(ROWS(D$7:D807)&gt;$A$3*$A$4,"",INDEX(IndicatorsB[CAR/ Standard],MOD(ROWS(D$7:D807)-1,$A$3)+1))</f>
        <v>#ERROR!</v>
      </c>
      <c r="E807" s="128" t="str">
        <f>IF(ROWS(E$7:E807)&gt;$A$3*$A$4,"",INDEX(IndicatorsB[Doc Version],MOD(ROWS(E$7:E807)-1,$A$3)+1))</f>
        <v>#ERROR!</v>
      </c>
      <c r="F807" s="147" t="str">
        <f t="shared" si="3"/>
        <v/>
      </c>
      <c r="G807" s="144" t="str">
        <f>IFERROR(INDEX('3) Site Information'!$B$7:$B$106,MATCH(AuditRepTemp_C!I807,WS3_SiteInfo[Site name],0)),"")</f>
        <v>#ERROR!</v>
      </c>
      <c r="H807" s="145" t="str">
        <f>IF(C807&lt;&gt;"",INDEX(WS3_SiteInfo[ASC Site ID
],MATCH(AuditRepTemp_C!F807,'3) Site Information'!A$7:A$106,0)),"")</f>
        <v>#ERROR!</v>
      </c>
      <c r="I807" s="145" t="str">
        <f>IF(C807&lt;&gt;"",INDEX(WS3_SiteInfo[Site name],MATCH(AuditRepTemp_C!F807,'3) Site Information'!A$7:A$106,0)),"")</f>
        <v>#ERROR!</v>
      </c>
      <c r="J807" s="146" t="str">
        <f>IF(ROWS(J$7:J807)&gt;$A$3*$A$4,"",INDEX(IndicatorsB[Indicator],MOD(ROWS(J$7:J807)-1,$A$3)+1))</f>
        <v>#ERROR!</v>
      </c>
      <c r="K807" s="146" t="str">
        <f>IF(ROWS(K$7:K807)&gt;$A$3*$A$4,"",INDEX(IndicatorsB[Indicator/ Requirement Text],MOD(ROWS(K$7:K807)-1,$A$3)+1))</f>
        <v>#ERROR!</v>
      </c>
      <c r="L807" s="146" t="str">
        <f>IF(ROWS(L$7:L807)&gt;$A$3*$A$4,"",INDEX(IndicatorsB[Footnotes &amp; Criterion],MOD(ROWS(L$7:L807)-1,$A$3)+1))</f>
        <v>#ERROR!</v>
      </c>
      <c r="M807" s="3"/>
      <c r="N807" s="3"/>
      <c r="O807" s="3"/>
      <c r="P807" s="3"/>
      <c r="Q807" s="3"/>
      <c r="R807" s="3"/>
      <c r="S807" s="3"/>
      <c r="T807" s="3"/>
      <c r="U807" s="3"/>
      <c r="V807" s="3"/>
      <c r="W807" s="3"/>
      <c r="X807" s="3"/>
      <c r="Y807" s="3"/>
      <c r="Z807" s="3"/>
    </row>
    <row r="808" ht="14.25" customHeight="1">
      <c r="A808" s="141" t="str">
        <f t="shared" si="1"/>
        <v>#ERROR!</v>
      </c>
      <c r="B808" s="142">
        <f t="shared" si="2"/>
        <v>1652</v>
      </c>
      <c r="C808" s="128" t="str">
        <f>IF(ROWS(C$7:C808)&gt;$A$3*$A$4,"",INDEX(IndicatorsB[SN],MOD(ROWS(C$7:C808)-1,$A$3)+1))</f>
        <v>#ERROR!</v>
      </c>
      <c r="D808" s="128" t="str">
        <f>IF(ROWS(D$7:D808)&gt;$A$3*$A$4,"",INDEX(IndicatorsB[CAR/ Standard],MOD(ROWS(D$7:D808)-1,$A$3)+1))</f>
        <v>#ERROR!</v>
      </c>
      <c r="E808" s="128" t="str">
        <f>IF(ROWS(E$7:E808)&gt;$A$3*$A$4,"",INDEX(IndicatorsB[Doc Version],MOD(ROWS(E$7:E808)-1,$A$3)+1))</f>
        <v>#ERROR!</v>
      </c>
      <c r="F808" s="147" t="str">
        <f t="shared" si="3"/>
        <v/>
      </c>
      <c r="G808" s="144" t="str">
        <f>IFERROR(INDEX('3) Site Information'!$B$7:$B$106,MATCH(AuditRepTemp_C!I808,WS3_SiteInfo[Site name],0)),"")</f>
        <v>#ERROR!</v>
      </c>
      <c r="H808" s="145" t="str">
        <f>IF(C808&lt;&gt;"",INDEX(WS3_SiteInfo[ASC Site ID
],MATCH(AuditRepTemp_C!F808,'3) Site Information'!A$7:A$106,0)),"")</f>
        <v>#ERROR!</v>
      </c>
      <c r="I808" s="145" t="str">
        <f>IF(C808&lt;&gt;"",INDEX(WS3_SiteInfo[Site name],MATCH(AuditRepTemp_C!F808,'3) Site Information'!A$7:A$106,0)),"")</f>
        <v>#ERROR!</v>
      </c>
      <c r="J808" s="146" t="str">
        <f>IF(ROWS(J$7:J808)&gt;$A$3*$A$4,"",INDEX(IndicatorsB[Indicator],MOD(ROWS(J$7:J808)-1,$A$3)+1))</f>
        <v>#ERROR!</v>
      </c>
      <c r="K808" s="146" t="str">
        <f>IF(ROWS(K$7:K808)&gt;$A$3*$A$4,"",INDEX(IndicatorsB[Indicator/ Requirement Text],MOD(ROWS(K$7:K808)-1,$A$3)+1))</f>
        <v>#ERROR!</v>
      </c>
      <c r="L808" s="146" t="str">
        <f>IF(ROWS(L$7:L808)&gt;$A$3*$A$4,"",INDEX(IndicatorsB[Footnotes &amp; Criterion],MOD(ROWS(L$7:L808)-1,$A$3)+1))</f>
        <v>#ERROR!</v>
      </c>
      <c r="M808" s="3"/>
      <c r="N808" s="3"/>
      <c r="O808" s="3"/>
      <c r="P808" s="3"/>
      <c r="Q808" s="3"/>
      <c r="R808" s="3"/>
      <c r="S808" s="3"/>
      <c r="T808" s="3"/>
      <c r="U808" s="3"/>
      <c r="V808" s="3"/>
      <c r="W808" s="3"/>
      <c r="X808" s="3"/>
      <c r="Y808" s="3"/>
      <c r="Z808" s="3"/>
    </row>
    <row r="809" ht="14.25" customHeight="1">
      <c r="A809" s="141" t="str">
        <f t="shared" si="1"/>
        <v>#ERROR!</v>
      </c>
      <c r="B809" s="142">
        <f t="shared" si="2"/>
        <v>1652</v>
      </c>
      <c r="C809" s="128" t="str">
        <f>IF(ROWS(C$7:C809)&gt;$A$3*$A$4,"",INDEX(IndicatorsB[SN],MOD(ROWS(C$7:C809)-1,$A$3)+1))</f>
        <v>#ERROR!</v>
      </c>
      <c r="D809" s="128" t="str">
        <f>IF(ROWS(D$7:D809)&gt;$A$3*$A$4,"",INDEX(IndicatorsB[CAR/ Standard],MOD(ROWS(D$7:D809)-1,$A$3)+1))</f>
        <v>#ERROR!</v>
      </c>
      <c r="E809" s="128" t="str">
        <f>IF(ROWS(E$7:E809)&gt;$A$3*$A$4,"",INDEX(IndicatorsB[Doc Version],MOD(ROWS(E$7:E809)-1,$A$3)+1))</f>
        <v>#ERROR!</v>
      </c>
      <c r="F809" s="147" t="str">
        <f t="shared" si="3"/>
        <v/>
      </c>
      <c r="G809" s="144" t="str">
        <f>IFERROR(INDEX('3) Site Information'!$B$7:$B$106,MATCH(AuditRepTemp_C!I809,WS3_SiteInfo[Site name],0)),"")</f>
        <v>#ERROR!</v>
      </c>
      <c r="H809" s="145" t="str">
        <f>IF(C809&lt;&gt;"",INDEX(WS3_SiteInfo[ASC Site ID
],MATCH(AuditRepTemp_C!F809,'3) Site Information'!A$7:A$106,0)),"")</f>
        <v>#ERROR!</v>
      </c>
      <c r="I809" s="145" t="str">
        <f>IF(C809&lt;&gt;"",INDEX(WS3_SiteInfo[Site name],MATCH(AuditRepTemp_C!F809,'3) Site Information'!A$7:A$106,0)),"")</f>
        <v>#ERROR!</v>
      </c>
      <c r="J809" s="146" t="str">
        <f>IF(ROWS(J$7:J809)&gt;$A$3*$A$4,"",INDEX(IndicatorsB[Indicator],MOD(ROWS(J$7:J809)-1,$A$3)+1))</f>
        <v>#ERROR!</v>
      </c>
      <c r="K809" s="146" t="str">
        <f>IF(ROWS(K$7:K809)&gt;$A$3*$A$4,"",INDEX(IndicatorsB[Indicator/ Requirement Text],MOD(ROWS(K$7:K809)-1,$A$3)+1))</f>
        <v>#ERROR!</v>
      </c>
      <c r="L809" s="146" t="str">
        <f>IF(ROWS(L$7:L809)&gt;$A$3*$A$4,"",INDEX(IndicatorsB[Footnotes &amp; Criterion],MOD(ROWS(L$7:L809)-1,$A$3)+1))</f>
        <v>#ERROR!</v>
      </c>
      <c r="M809" s="3"/>
      <c r="N809" s="3"/>
      <c r="O809" s="3"/>
      <c r="P809" s="3"/>
      <c r="Q809" s="3"/>
      <c r="R809" s="3"/>
      <c r="S809" s="3"/>
      <c r="T809" s="3"/>
      <c r="U809" s="3"/>
      <c r="V809" s="3"/>
      <c r="W809" s="3"/>
      <c r="X809" s="3"/>
      <c r="Y809" s="3"/>
      <c r="Z809" s="3"/>
    </row>
    <row r="810" ht="14.25" customHeight="1">
      <c r="A810" s="141" t="str">
        <f t="shared" si="1"/>
        <v>#ERROR!</v>
      </c>
      <c r="B810" s="142">
        <f t="shared" si="2"/>
        <v>1652</v>
      </c>
      <c r="C810" s="128" t="str">
        <f>IF(ROWS(C$7:C810)&gt;$A$3*$A$4,"",INDEX(IndicatorsB[SN],MOD(ROWS(C$7:C810)-1,$A$3)+1))</f>
        <v>#ERROR!</v>
      </c>
      <c r="D810" s="128" t="str">
        <f>IF(ROWS(D$7:D810)&gt;$A$3*$A$4,"",INDEX(IndicatorsB[CAR/ Standard],MOD(ROWS(D$7:D810)-1,$A$3)+1))</f>
        <v>#ERROR!</v>
      </c>
      <c r="E810" s="128" t="str">
        <f>IF(ROWS(E$7:E810)&gt;$A$3*$A$4,"",INDEX(IndicatorsB[Doc Version],MOD(ROWS(E$7:E810)-1,$A$3)+1))</f>
        <v>#ERROR!</v>
      </c>
      <c r="F810" s="147" t="str">
        <f t="shared" si="3"/>
        <v/>
      </c>
      <c r="G810" s="144" t="str">
        <f>IFERROR(INDEX('3) Site Information'!$B$7:$B$106,MATCH(AuditRepTemp_C!I810,WS3_SiteInfo[Site name],0)),"")</f>
        <v>#ERROR!</v>
      </c>
      <c r="H810" s="145" t="str">
        <f>IF(C810&lt;&gt;"",INDEX(WS3_SiteInfo[ASC Site ID
],MATCH(AuditRepTemp_C!F810,'3) Site Information'!A$7:A$106,0)),"")</f>
        <v>#ERROR!</v>
      </c>
      <c r="I810" s="145" t="str">
        <f>IF(C810&lt;&gt;"",INDEX(WS3_SiteInfo[Site name],MATCH(AuditRepTemp_C!F810,'3) Site Information'!A$7:A$106,0)),"")</f>
        <v>#ERROR!</v>
      </c>
      <c r="J810" s="146" t="str">
        <f>IF(ROWS(J$7:J810)&gt;$A$3*$A$4,"",INDEX(IndicatorsB[Indicator],MOD(ROWS(J$7:J810)-1,$A$3)+1))</f>
        <v>#ERROR!</v>
      </c>
      <c r="K810" s="146" t="str">
        <f>IF(ROWS(K$7:K810)&gt;$A$3*$A$4,"",INDEX(IndicatorsB[Indicator/ Requirement Text],MOD(ROWS(K$7:K810)-1,$A$3)+1))</f>
        <v>#ERROR!</v>
      </c>
      <c r="L810" s="146" t="str">
        <f>IF(ROWS(L$7:L810)&gt;$A$3*$A$4,"",INDEX(IndicatorsB[Footnotes &amp; Criterion],MOD(ROWS(L$7:L810)-1,$A$3)+1))</f>
        <v>#ERROR!</v>
      </c>
      <c r="M810" s="3"/>
      <c r="N810" s="3"/>
      <c r="O810" s="3"/>
      <c r="P810" s="3"/>
      <c r="Q810" s="3"/>
      <c r="R810" s="3"/>
      <c r="S810" s="3"/>
      <c r="T810" s="3"/>
      <c r="U810" s="3"/>
      <c r="V810" s="3"/>
      <c r="W810" s="3"/>
      <c r="X810" s="3"/>
      <c r="Y810" s="3"/>
      <c r="Z810" s="3"/>
    </row>
    <row r="811" ht="14.25" customHeight="1">
      <c r="A811" s="141" t="str">
        <f t="shared" si="1"/>
        <v>#ERROR!</v>
      </c>
      <c r="B811" s="142">
        <f t="shared" si="2"/>
        <v>1652</v>
      </c>
      <c r="C811" s="128" t="str">
        <f>IF(ROWS(C$7:C811)&gt;$A$3*$A$4,"",INDEX(IndicatorsB[SN],MOD(ROWS(C$7:C811)-1,$A$3)+1))</f>
        <v>#ERROR!</v>
      </c>
      <c r="D811" s="128" t="str">
        <f>IF(ROWS(D$7:D811)&gt;$A$3*$A$4,"",INDEX(IndicatorsB[CAR/ Standard],MOD(ROWS(D$7:D811)-1,$A$3)+1))</f>
        <v>#ERROR!</v>
      </c>
      <c r="E811" s="128" t="str">
        <f>IF(ROWS(E$7:E811)&gt;$A$3*$A$4,"",INDEX(IndicatorsB[Doc Version],MOD(ROWS(E$7:E811)-1,$A$3)+1))</f>
        <v>#ERROR!</v>
      </c>
      <c r="F811" s="147" t="str">
        <f t="shared" si="3"/>
        <v/>
      </c>
      <c r="G811" s="144" t="str">
        <f>IFERROR(INDEX('3) Site Information'!$B$7:$B$106,MATCH(AuditRepTemp_C!I811,WS3_SiteInfo[Site name],0)),"")</f>
        <v>#ERROR!</v>
      </c>
      <c r="H811" s="145" t="str">
        <f>IF(C811&lt;&gt;"",INDEX(WS3_SiteInfo[ASC Site ID
],MATCH(AuditRepTemp_C!F811,'3) Site Information'!A$7:A$106,0)),"")</f>
        <v>#ERROR!</v>
      </c>
      <c r="I811" s="145" t="str">
        <f>IF(C811&lt;&gt;"",INDEX(WS3_SiteInfo[Site name],MATCH(AuditRepTemp_C!F811,'3) Site Information'!A$7:A$106,0)),"")</f>
        <v>#ERROR!</v>
      </c>
      <c r="J811" s="146" t="str">
        <f>IF(ROWS(J$7:J811)&gt;$A$3*$A$4,"",INDEX(IndicatorsB[Indicator],MOD(ROWS(J$7:J811)-1,$A$3)+1))</f>
        <v>#ERROR!</v>
      </c>
      <c r="K811" s="146" t="str">
        <f>IF(ROWS(K$7:K811)&gt;$A$3*$A$4,"",INDEX(IndicatorsB[Indicator/ Requirement Text],MOD(ROWS(K$7:K811)-1,$A$3)+1))</f>
        <v>#ERROR!</v>
      </c>
      <c r="L811" s="146" t="str">
        <f>IF(ROWS(L$7:L811)&gt;$A$3*$A$4,"",INDEX(IndicatorsB[Footnotes &amp; Criterion],MOD(ROWS(L$7:L811)-1,$A$3)+1))</f>
        <v>#ERROR!</v>
      </c>
      <c r="M811" s="3"/>
      <c r="N811" s="3"/>
      <c r="O811" s="3"/>
      <c r="P811" s="3"/>
      <c r="Q811" s="3"/>
      <c r="R811" s="3"/>
      <c r="S811" s="3"/>
      <c r="T811" s="3"/>
      <c r="U811" s="3"/>
      <c r="V811" s="3"/>
      <c r="W811" s="3"/>
      <c r="X811" s="3"/>
      <c r="Y811" s="3"/>
      <c r="Z811" s="3"/>
    </row>
    <row r="812" ht="14.25" customHeight="1">
      <c r="A812" s="141" t="str">
        <f t="shared" si="1"/>
        <v>#ERROR!</v>
      </c>
      <c r="B812" s="142">
        <f t="shared" si="2"/>
        <v>1652</v>
      </c>
      <c r="C812" s="128" t="str">
        <f>IF(ROWS(C$7:C812)&gt;$A$3*$A$4,"",INDEX(IndicatorsB[SN],MOD(ROWS(C$7:C812)-1,$A$3)+1))</f>
        <v>#ERROR!</v>
      </c>
      <c r="D812" s="128" t="str">
        <f>IF(ROWS(D$7:D812)&gt;$A$3*$A$4,"",INDEX(IndicatorsB[CAR/ Standard],MOD(ROWS(D$7:D812)-1,$A$3)+1))</f>
        <v>#ERROR!</v>
      </c>
      <c r="E812" s="128" t="str">
        <f>IF(ROWS(E$7:E812)&gt;$A$3*$A$4,"",INDEX(IndicatorsB[Doc Version],MOD(ROWS(E$7:E812)-1,$A$3)+1))</f>
        <v>#ERROR!</v>
      </c>
      <c r="F812" s="147" t="str">
        <f t="shared" si="3"/>
        <v/>
      </c>
      <c r="G812" s="144" t="str">
        <f>IFERROR(INDEX('3) Site Information'!$B$7:$B$106,MATCH(AuditRepTemp_C!I812,WS3_SiteInfo[Site name],0)),"")</f>
        <v>#ERROR!</v>
      </c>
      <c r="H812" s="145" t="str">
        <f>IF(C812&lt;&gt;"",INDEX(WS3_SiteInfo[ASC Site ID
],MATCH(AuditRepTemp_C!F812,'3) Site Information'!A$7:A$106,0)),"")</f>
        <v>#ERROR!</v>
      </c>
      <c r="I812" s="145" t="str">
        <f>IF(C812&lt;&gt;"",INDEX(WS3_SiteInfo[Site name],MATCH(AuditRepTemp_C!F812,'3) Site Information'!A$7:A$106,0)),"")</f>
        <v>#ERROR!</v>
      </c>
      <c r="J812" s="146" t="str">
        <f>IF(ROWS(J$7:J812)&gt;$A$3*$A$4,"",INDEX(IndicatorsB[Indicator],MOD(ROWS(J$7:J812)-1,$A$3)+1))</f>
        <v>#ERROR!</v>
      </c>
      <c r="K812" s="146" t="str">
        <f>IF(ROWS(K$7:K812)&gt;$A$3*$A$4,"",INDEX(IndicatorsB[Indicator/ Requirement Text],MOD(ROWS(K$7:K812)-1,$A$3)+1))</f>
        <v>#ERROR!</v>
      </c>
      <c r="L812" s="146" t="str">
        <f>IF(ROWS(L$7:L812)&gt;$A$3*$A$4,"",INDEX(IndicatorsB[Footnotes &amp; Criterion],MOD(ROWS(L$7:L812)-1,$A$3)+1))</f>
        <v>#ERROR!</v>
      </c>
      <c r="M812" s="3"/>
      <c r="N812" s="3"/>
      <c r="O812" s="3"/>
      <c r="P812" s="3"/>
      <c r="Q812" s="3"/>
      <c r="R812" s="3"/>
      <c r="S812" s="3"/>
      <c r="T812" s="3"/>
      <c r="U812" s="3"/>
      <c r="V812" s="3"/>
      <c r="W812" s="3"/>
      <c r="X812" s="3"/>
      <c r="Y812" s="3"/>
      <c r="Z812" s="3"/>
    </row>
    <row r="813" ht="14.25" customHeight="1">
      <c r="A813" s="141" t="str">
        <f t="shared" si="1"/>
        <v>#ERROR!</v>
      </c>
      <c r="B813" s="142">
        <f t="shared" si="2"/>
        <v>1652</v>
      </c>
      <c r="C813" s="128" t="str">
        <f>IF(ROWS(C$7:C813)&gt;$A$3*$A$4,"",INDEX(IndicatorsB[SN],MOD(ROWS(C$7:C813)-1,$A$3)+1))</f>
        <v>#ERROR!</v>
      </c>
      <c r="D813" s="128" t="str">
        <f>IF(ROWS(D$7:D813)&gt;$A$3*$A$4,"",INDEX(IndicatorsB[CAR/ Standard],MOD(ROWS(D$7:D813)-1,$A$3)+1))</f>
        <v>#ERROR!</v>
      </c>
      <c r="E813" s="128" t="str">
        <f>IF(ROWS(E$7:E813)&gt;$A$3*$A$4,"",INDEX(IndicatorsB[Doc Version],MOD(ROWS(E$7:E813)-1,$A$3)+1))</f>
        <v>#ERROR!</v>
      </c>
      <c r="F813" s="147" t="str">
        <f t="shared" si="3"/>
        <v/>
      </c>
      <c r="G813" s="144" t="str">
        <f>IFERROR(INDEX('3) Site Information'!$B$7:$B$106,MATCH(AuditRepTemp_C!I813,WS3_SiteInfo[Site name],0)),"")</f>
        <v>#ERROR!</v>
      </c>
      <c r="H813" s="145" t="str">
        <f>IF(C813&lt;&gt;"",INDEX(WS3_SiteInfo[ASC Site ID
],MATCH(AuditRepTemp_C!F813,'3) Site Information'!A$7:A$106,0)),"")</f>
        <v>#ERROR!</v>
      </c>
      <c r="I813" s="145" t="str">
        <f>IF(C813&lt;&gt;"",INDEX(WS3_SiteInfo[Site name],MATCH(AuditRepTemp_C!F813,'3) Site Information'!A$7:A$106,0)),"")</f>
        <v>#ERROR!</v>
      </c>
      <c r="J813" s="146" t="str">
        <f>IF(ROWS(J$7:J813)&gt;$A$3*$A$4,"",INDEX(IndicatorsB[Indicator],MOD(ROWS(J$7:J813)-1,$A$3)+1))</f>
        <v>#ERROR!</v>
      </c>
      <c r="K813" s="146" t="str">
        <f>IF(ROWS(K$7:K813)&gt;$A$3*$A$4,"",INDEX(IndicatorsB[Indicator/ Requirement Text],MOD(ROWS(K$7:K813)-1,$A$3)+1))</f>
        <v>#ERROR!</v>
      </c>
      <c r="L813" s="146" t="str">
        <f>IF(ROWS(L$7:L813)&gt;$A$3*$A$4,"",INDEX(IndicatorsB[Footnotes &amp; Criterion],MOD(ROWS(L$7:L813)-1,$A$3)+1))</f>
        <v>#ERROR!</v>
      </c>
      <c r="M813" s="3"/>
      <c r="N813" s="3"/>
      <c r="O813" s="3"/>
      <c r="P813" s="3"/>
      <c r="Q813" s="3"/>
      <c r="R813" s="3"/>
      <c r="S813" s="3"/>
      <c r="T813" s="3"/>
      <c r="U813" s="3"/>
      <c r="V813" s="3"/>
      <c r="W813" s="3"/>
      <c r="X813" s="3"/>
      <c r="Y813" s="3"/>
      <c r="Z813" s="3"/>
    </row>
    <row r="814" ht="14.25" customHeight="1">
      <c r="A814" s="141" t="str">
        <f t="shared" si="1"/>
        <v>#ERROR!</v>
      </c>
      <c r="B814" s="142">
        <f t="shared" si="2"/>
        <v>1652</v>
      </c>
      <c r="C814" s="128" t="str">
        <f>IF(ROWS(C$7:C814)&gt;$A$3*$A$4,"",INDEX(IndicatorsB[SN],MOD(ROWS(C$7:C814)-1,$A$3)+1))</f>
        <v>#ERROR!</v>
      </c>
      <c r="D814" s="128" t="str">
        <f>IF(ROWS(D$7:D814)&gt;$A$3*$A$4,"",INDEX(IndicatorsB[CAR/ Standard],MOD(ROWS(D$7:D814)-1,$A$3)+1))</f>
        <v>#ERROR!</v>
      </c>
      <c r="E814" s="128" t="str">
        <f>IF(ROWS(E$7:E814)&gt;$A$3*$A$4,"",INDEX(IndicatorsB[Doc Version],MOD(ROWS(E$7:E814)-1,$A$3)+1))</f>
        <v>#ERROR!</v>
      </c>
      <c r="F814" s="147" t="str">
        <f t="shared" si="3"/>
        <v/>
      </c>
      <c r="G814" s="144" t="str">
        <f>IFERROR(INDEX('3) Site Information'!$B$7:$B$106,MATCH(AuditRepTemp_C!I814,WS3_SiteInfo[Site name],0)),"")</f>
        <v>#ERROR!</v>
      </c>
      <c r="H814" s="145" t="str">
        <f>IF(C814&lt;&gt;"",INDEX(WS3_SiteInfo[ASC Site ID
],MATCH(AuditRepTemp_C!F814,'3) Site Information'!A$7:A$106,0)),"")</f>
        <v>#ERROR!</v>
      </c>
      <c r="I814" s="145" t="str">
        <f>IF(C814&lt;&gt;"",INDEX(WS3_SiteInfo[Site name],MATCH(AuditRepTemp_C!F814,'3) Site Information'!A$7:A$106,0)),"")</f>
        <v>#ERROR!</v>
      </c>
      <c r="J814" s="146" t="str">
        <f>IF(ROWS(J$7:J814)&gt;$A$3*$A$4,"",INDEX(IndicatorsB[Indicator],MOD(ROWS(J$7:J814)-1,$A$3)+1))</f>
        <v>#ERROR!</v>
      </c>
      <c r="K814" s="146" t="str">
        <f>IF(ROWS(K$7:K814)&gt;$A$3*$A$4,"",INDEX(IndicatorsB[Indicator/ Requirement Text],MOD(ROWS(K$7:K814)-1,$A$3)+1))</f>
        <v>#ERROR!</v>
      </c>
      <c r="L814" s="146" t="str">
        <f>IF(ROWS(L$7:L814)&gt;$A$3*$A$4,"",INDEX(IndicatorsB[Footnotes &amp; Criterion],MOD(ROWS(L$7:L814)-1,$A$3)+1))</f>
        <v>#ERROR!</v>
      </c>
      <c r="M814" s="3"/>
      <c r="N814" s="3"/>
      <c r="O814" s="3"/>
      <c r="P814" s="3"/>
      <c r="Q814" s="3"/>
      <c r="R814" s="3"/>
      <c r="S814" s="3"/>
      <c r="T814" s="3"/>
      <c r="U814" s="3"/>
      <c r="V814" s="3"/>
      <c r="W814" s="3"/>
      <c r="X814" s="3"/>
      <c r="Y814" s="3"/>
      <c r="Z814" s="3"/>
    </row>
    <row r="815" ht="14.25" customHeight="1">
      <c r="A815" s="141" t="str">
        <f t="shared" si="1"/>
        <v>#ERROR!</v>
      </c>
      <c r="B815" s="142">
        <f t="shared" si="2"/>
        <v>1652</v>
      </c>
      <c r="C815" s="128" t="str">
        <f>IF(ROWS(C$7:C815)&gt;$A$3*$A$4,"",INDEX(IndicatorsB[SN],MOD(ROWS(C$7:C815)-1,$A$3)+1))</f>
        <v>#ERROR!</v>
      </c>
      <c r="D815" s="128" t="str">
        <f>IF(ROWS(D$7:D815)&gt;$A$3*$A$4,"",INDEX(IndicatorsB[CAR/ Standard],MOD(ROWS(D$7:D815)-1,$A$3)+1))</f>
        <v>#ERROR!</v>
      </c>
      <c r="E815" s="128" t="str">
        <f>IF(ROWS(E$7:E815)&gt;$A$3*$A$4,"",INDEX(IndicatorsB[Doc Version],MOD(ROWS(E$7:E815)-1,$A$3)+1))</f>
        <v>#ERROR!</v>
      </c>
      <c r="F815" s="147" t="str">
        <f t="shared" si="3"/>
        <v/>
      </c>
      <c r="G815" s="144" t="str">
        <f>IFERROR(INDEX('3) Site Information'!$B$7:$B$106,MATCH(AuditRepTemp_C!I815,WS3_SiteInfo[Site name],0)),"")</f>
        <v>#ERROR!</v>
      </c>
      <c r="H815" s="145" t="str">
        <f>IF(C815&lt;&gt;"",INDEX(WS3_SiteInfo[ASC Site ID
],MATCH(AuditRepTemp_C!F815,'3) Site Information'!A$7:A$106,0)),"")</f>
        <v>#ERROR!</v>
      </c>
      <c r="I815" s="145" t="str">
        <f>IF(C815&lt;&gt;"",INDEX(WS3_SiteInfo[Site name],MATCH(AuditRepTemp_C!F815,'3) Site Information'!A$7:A$106,0)),"")</f>
        <v>#ERROR!</v>
      </c>
      <c r="J815" s="146" t="str">
        <f>IF(ROWS(J$7:J815)&gt;$A$3*$A$4,"",INDEX(IndicatorsB[Indicator],MOD(ROWS(J$7:J815)-1,$A$3)+1))</f>
        <v>#ERROR!</v>
      </c>
      <c r="K815" s="146" t="str">
        <f>IF(ROWS(K$7:K815)&gt;$A$3*$A$4,"",INDEX(IndicatorsB[Indicator/ Requirement Text],MOD(ROWS(K$7:K815)-1,$A$3)+1))</f>
        <v>#ERROR!</v>
      </c>
      <c r="L815" s="146" t="str">
        <f>IF(ROWS(L$7:L815)&gt;$A$3*$A$4,"",INDEX(IndicatorsB[Footnotes &amp; Criterion],MOD(ROWS(L$7:L815)-1,$A$3)+1))</f>
        <v>#ERROR!</v>
      </c>
      <c r="M815" s="3"/>
      <c r="N815" s="3"/>
      <c r="O815" s="3"/>
      <c r="P815" s="3"/>
      <c r="Q815" s="3"/>
      <c r="R815" s="3"/>
      <c r="S815" s="3"/>
      <c r="T815" s="3"/>
      <c r="U815" s="3"/>
      <c r="V815" s="3"/>
      <c r="W815" s="3"/>
      <c r="X815" s="3"/>
      <c r="Y815" s="3"/>
      <c r="Z815" s="3"/>
    </row>
    <row r="816" ht="14.25" customHeight="1">
      <c r="A816" s="141" t="str">
        <f t="shared" si="1"/>
        <v>#ERROR!</v>
      </c>
      <c r="B816" s="142">
        <f t="shared" si="2"/>
        <v>1652</v>
      </c>
      <c r="C816" s="128" t="str">
        <f>IF(ROWS(C$7:C816)&gt;$A$3*$A$4,"",INDEX(IndicatorsB[SN],MOD(ROWS(C$7:C816)-1,$A$3)+1))</f>
        <v>#ERROR!</v>
      </c>
      <c r="D816" s="128" t="str">
        <f>IF(ROWS(D$7:D816)&gt;$A$3*$A$4,"",INDEX(IndicatorsB[CAR/ Standard],MOD(ROWS(D$7:D816)-1,$A$3)+1))</f>
        <v>#ERROR!</v>
      </c>
      <c r="E816" s="128" t="str">
        <f>IF(ROWS(E$7:E816)&gt;$A$3*$A$4,"",INDEX(IndicatorsB[Doc Version],MOD(ROWS(E$7:E816)-1,$A$3)+1))</f>
        <v>#ERROR!</v>
      </c>
      <c r="F816" s="147" t="str">
        <f t="shared" si="3"/>
        <v/>
      </c>
      <c r="G816" s="144" t="str">
        <f>IFERROR(INDEX('3) Site Information'!$B$7:$B$106,MATCH(AuditRepTemp_C!I816,WS3_SiteInfo[Site name],0)),"")</f>
        <v>#ERROR!</v>
      </c>
      <c r="H816" s="145" t="str">
        <f>IF(C816&lt;&gt;"",INDEX(WS3_SiteInfo[ASC Site ID
],MATCH(AuditRepTemp_C!F816,'3) Site Information'!A$7:A$106,0)),"")</f>
        <v>#ERROR!</v>
      </c>
      <c r="I816" s="145" t="str">
        <f>IF(C816&lt;&gt;"",INDEX(WS3_SiteInfo[Site name],MATCH(AuditRepTemp_C!F816,'3) Site Information'!A$7:A$106,0)),"")</f>
        <v>#ERROR!</v>
      </c>
      <c r="J816" s="146" t="str">
        <f>IF(ROWS(J$7:J816)&gt;$A$3*$A$4,"",INDEX(IndicatorsB[Indicator],MOD(ROWS(J$7:J816)-1,$A$3)+1))</f>
        <v>#ERROR!</v>
      </c>
      <c r="K816" s="146" t="str">
        <f>IF(ROWS(K$7:K816)&gt;$A$3*$A$4,"",INDEX(IndicatorsB[Indicator/ Requirement Text],MOD(ROWS(K$7:K816)-1,$A$3)+1))</f>
        <v>#ERROR!</v>
      </c>
      <c r="L816" s="146" t="str">
        <f>IF(ROWS(L$7:L816)&gt;$A$3*$A$4,"",INDEX(IndicatorsB[Footnotes &amp; Criterion],MOD(ROWS(L$7:L816)-1,$A$3)+1))</f>
        <v>#ERROR!</v>
      </c>
      <c r="M816" s="3"/>
      <c r="N816" s="3"/>
      <c r="O816" s="3"/>
      <c r="P816" s="3"/>
      <c r="Q816" s="3"/>
      <c r="R816" s="3"/>
      <c r="S816" s="3"/>
      <c r="T816" s="3"/>
      <c r="U816" s="3"/>
      <c r="V816" s="3"/>
      <c r="W816" s="3"/>
      <c r="X816" s="3"/>
      <c r="Y816" s="3"/>
      <c r="Z816" s="3"/>
    </row>
    <row r="817" ht="14.25" customHeight="1">
      <c r="A817" s="141" t="str">
        <f t="shared" si="1"/>
        <v>#ERROR!</v>
      </c>
      <c r="B817" s="142">
        <f t="shared" si="2"/>
        <v>1652</v>
      </c>
      <c r="C817" s="128" t="str">
        <f>IF(ROWS(C$7:C817)&gt;$A$3*$A$4,"",INDEX(IndicatorsB[SN],MOD(ROWS(C$7:C817)-1,$A$3)+1))</f>
        <v>#ERROR!</v>
      </c>
      <c r="D817" s="128" t="str">
        <f>IF(ROWS(D$7:D817)&gt;$A$3*$A$4,"",INDEX(IndicatorsB[CAR/ Standard],MOD(ROWS(D$7:D817)-1,$A$3)+1))</f>
        <v>#ERROR!</v>
      </c>
      <c r="E817" s="128" t="str">
        <f>IF(ROWS(E$7:E817)&gt;$A$3*$A$4,"",INDEX(IndicatorsB[Doc Version],MOD(ROWS(E$7:E817)-1,$A$3)+1))</f>
        <v>#ERROR!</v>
      </c>
      <c r="F817" s="147" t="str">
        <f t="shared" si="3"/>
        <v/>
      </c>
      <c r="G817" s="144" t="str">
        <f>IFERROR(INDEX('3) Site Information'!$B$7:$B$106,MATCH(AuditRepTemp_C!I817,WS3_SiteInfo[Site name],0)),"")</f>
        <v>#ERROR!</v>
      </c>
      <c r="H817" s="145" t="str">
        <f>IF(C817&lt;&gt;"",INDEX(WS3_SiteInfo[ASC Site ID
],MATCH(AuditRepTemp_C!F817,'3) Site Information'!A$7:A$106,0)),"")</f>
        <v>#ERROR!</v>
      </c>
      <c r="I817" s="145" t="str">
        <f>IF(C817&lt;&gt;"",INDEX(WS3_SiteInfo[Site name],MATCH(AuditRepTemp_C!F817,'3) Site Information'!A$7:A$106,0)),"")</f>
        <v>#ERROR!</v>
      </c>
      <c r="J817" s="146" t="str">
        <f>IF(ROWS(J$7:J817)&gt;$A$3*$A$4,"",INDEX(IndicatorsB[Indicator],MOD(ROWS(J$7:J817)-1,$A$3)+1))</f>
        <v>#ERROR!</v>
      </c>
      <c r="K817" s="146" t="str">
        <f>IF(ROWS(K$7:K817)&gt;$A$3*$A$4,"",INDEX(IndicatorsB[Indicator/ Requirement Text],MOD(ROWS(K$7:K817)-1,$A$3)+1))</f>
        <v>#ERROR!</v>
      </c>
      <c r="L817" s="146" t="str">
        <f>IF(ROWS(L$7:L817)&gt;$A$3*$A$4,"",INDEX(IndicatorsB[Footnotes &amp; Criterion],MOD(ROWS(L$7:L817)-1,$A$3)+1))</f>
        <v>#ERROR!</v>
      </c>
      <c r="M817" s="3"/>
      <c r="N817" s="3"/>
      <c r="O817" s="3"/>
      <c r="P817" s="3"/>
      <c r="Q817" s="3"/>
      <c r="R817" s="3"/>
      <c r="S817" s="3"/>
      <c r="T817" s="3"/>
      <c r="U817" s="3"/>
      <c r="V817" s="3"/>
      <c r="W817" s="3"/>
      <c r="X817" s="3"/>
      <c r="Y817" s="3"/>
      <c r="Z817" s="3"/>
    </row>
    <row r="818" ht="14.25" customHeight="1">
      <c r="A818" s="141" t="str">
        <f t="shared" si="1"/>
        <v>#ERROR!</v>
      </c>
      <c r="B818" s="142">
        <f t="shared" si="2"/>
        <v>1652</v>
      </c>
      <c r="C818" s="128" t="str">
        <f>IF(ROWS(C$7:C818)&gt;$A$3*$A$4,"",INDEX(IndicatorsB[SN],MOD(ROWS(C$7:C818)-1,$A$3)+1))</f>
        <v>#ERROR!</v>
      </c>
      <c r="D818" s="128" t="str">
        <f>IF(ROWS(D$7:D818)&gt;$A$3*$A$4,"",INDEX(IndicatorsB[CAR/ Standard],MOD(ROWS(D$7:D818)-1,$A$3)+1))</f>
        <v>#ERROR!</v>
      </c>
      <c r="E818" s="128" t="str">
        <f>IF(ROWS(E$7:E818)&gt;$A$3*$A$4,"",INDEX(IndicatorsB[Doc Version],MOD(ROWS(E$7:E818)-1,$A$3)+1))</f>
        <v>#ERROR!</v>
      </c>
      <c r="F818" s="147" t="str">
        <f t="shared" si="3"/>
        <v/>
      </c>
      <c r="G818" s="144" t="str">
        <f>IFERROR(INDEX('3) Site Information'!$B$7:$B$106,MATCH(AuditRepTemp_C!I818,WS3_SiteInfo[Site name],0)),"")</f>
        <v>#ERROR!</v>
      </c>
      <c r="H818" s="145" t="str">
        <f>IF(C818&lt;&gt;"",INDEX(WS3_SiteInfo[ASC Site ID
],MATCH(AuditRepTemp_C!F818,'3) Site Information'!A$7:A$106,0)),"")</f>
        <v>#ERROR!</v>
      </c>
      <c r="I818" s="145" t="str">
        <f>IF(C818&lt;&gt;"",INDEX(WS3_SiteInfo[Site name],MATCH(AuditRepTemp_C!F818,'3) Site Information'!A$7:A$106,0)),"")</f>
        <v>#ERROR!</v>
      </c>
      <c r="J818" s="146" t="str">
        <f>IF(ROWS(J$7:J818)&gt;$A$3*$A$4,"",INDEX(IndicatorsB[Indicator],MOD(ROWS(J$7:J818)-1,$A$3)+1))</f>
        <v>#ERROR!</v>
      </c>
      <c r="K818" s="146" t="str">
        <f>IF(ROWS(K$7:K818)&gt;$A$3*$A$4,"",INDEX(IndicatorsB[Indicator/ Requirement Text],MOD(ROWS(K$7:K818)-1,$A$3)+1))</f>
        <v>#ERROR!</v>
      </c>
      <c r="L818" s="146" t="str">
        <f>IF(ROWS(L$7:L818)&gt;$A$3*$A$4,"",INDEX(IndicatorsB[Footnotes &amp; Criterion],MOD(ROWS(L$7:L818)-1,$A$3)+1))</f>
        <v>#ERROR!</v>
      </c>
      <c r="M818" s="3"/>
      <c r="N818" s="3"/>
      <c r="O818" s="3"/>
      <c r="P818" s="3"/>
      <c r="Q818" s="3"/>
      <c r="R818" s="3"/>
      <c r="S818" s="3"/>
      <c r="T818" s="3"/>
      <c r="U818" s="3"/>
      <c r="V818" s="3"/>
      <c r="W818" s="3"/>
      <c r="X818" s="3"/>
      <c r="Y818" s="3"/>
      <c r="Z818" s="3"/>
    </row>
    <row r="819" ht="14.25" customHeight="1">
      <c r="A819" s="141" t="str">
        <f t="shared" si="1"/>
        <v>#ERROR!</v>
      </c>
      <c r="B819" s="142">
        <f t="shared" si="2"/>
        <v>1652</v>
      </c>
      <c r="C819" s="128" t="str">
        <f>IF(ROWS(C$7:C819)&gt;$A$3*$A$4,"",INDEX(IndicatorsB[SN],MOD(ROWS(C$7:C819)-1,$A$3)+1))</f>
        <v>#ERROR!</v>
      </c>
      <c r="D819" s="128" t="str">
        <f>IF(ROWS(D$7:D819)&gt;$A$3*$A$4,"",INDEX(IndicatorsB[CAR/ Standard],MOD(ROWS(D$7:D819)-1,$A$3)+1))</f>
        <v>#ERROR!</v>
      </c>
      <c r="E819" s="128" t="str">
        <f>IF(ROWS(E$7:E819)&gt;$A$3*$A$4,"",INDEX(IndicatorsB[Doc Version],MOD(ROWS(E$7:E819)-1,$A$3)+1))</f>
        <v>#ERROR!</v>
      </c>
      <c r="F819" s="147" t="str">
        <f t="shared" si="3"/>
        <v/>
      </c>
      <c r="G819" s="144" t="str">
        <f>IFERROR(INDEX('3) Site Information'!$B$7:$B$106,MATCH(AuditRepTemp_C!I819,WS3_SiteInfo[Site name],0)),"")</f>
        <v>#ERROR!</v>
      </c>
      <c r="H819" s="145" t="str">
        <f>IF(C819&lt;&gt;"",INDEX(WS3_SiteInfo[ASC Site ID
],MATCH(AuditRepTemp_C!F819,'3) Site Information'!A$7:A$106,0)),"")</f>
        <v>#ERROR!</v>
      </c>
      <c r="I819" s="145" t="str">
        <f>IF(C819&lt;&gt;"",INDEX(WS3_SiteInfo[Site name],MATCH(AuditRepTemp_C!F819,'3) Site Information'!A$7:A$106,0)),"")</f>
        <v>#ERROR!</v>
      </c>
      <c r="J819" s="146" t="str">
        <f>IF(ROWS(J$7:J819)&gt;$A$3*$A$4,"",INDEX(IndicatorsB[Indicator],MOD(ROWS(J$7:J819)-1,$A$3)+1))</f>
        <v>#ERROR!</v>
      </c>
      <c r="K819" s="146" t="str">
        <f>IF(ROWS(K$7:K819)&gt;$A$3*$A$4,"",INDEX(IndicatorsB[Indicator/ Requirement Text],MOD(ROWS(K$7:K819)-1,$A$3)+1))</f>
        <v>#ERROR!</v>
      </c>
      <c r="L819" s="146" t="str">
        <f>IF(ROWS(L$7:L819)&gt;$A$3*$A$4,"",INDEX(IndicatorsB[Footnotes &amp; Criterion],MOD(ROWS(L$7:L819)-1,$A$3)+1))</f>
        <v>#ERROR!</v>
      </c>
      <c r="M819" s="3"/>
      <c r="N819" s="3"/>
      <c r="O819" s="3"/>
      <c r="P819" s="3"/>
      <c r="Q819" s="3"/>
      <c r="R819" s="3"/>
      <c r="S819" s="3"/>
      <c r="T819" s="3"/>
      <c r="U819" s="3"/>
      <c r="V819" s="3"/>
      <c r="W819" s="3"/>
      <c r="X819" s="3"/>
      <c r="Y819" s="3"/>
      <c r="Z819" s="3"/>
    </row>
    <row r="820" ht="14.25" customHeight="1">
      <c r="A820" s="141" t="str">
        <f t="shared" si="1"/>
        <v>#ERROR!</v>
      </c>
      <c r="B820" s="142">
        <f t="shared" si="2"/>
        <v>1652</v>
      </c>
      <c r="C820" s="128" t="str">
        <f>IF(ROWS(C$7:C820)&gt;$A$3*$A$4,"",INDEX(IndicatorsB[SN],MOD(ROWS(C$7:C820)-1,$A$3)+1))</f>
        <v>#ERROR!</v>
      </c>
      <c r="D820" s="128" t="str">
        <f>IF(ROWS(D$7:D820)&gt;$A$3*$A$4,"",INDEX(IndicatorsB[CAR/ Standard],MOD(ROWS(D$7:D820)-1,$A$3)+1))</f>
        <v>#ERROR!</v>
      </c>
      <c r="E820" s="128" t="str">
        <f>IF(ROWS(E$7:E820)&gt;$A$3*$A$4,"",INDEX(IndicatorsB[Doc Version],MOD(ROWS(E$7:E820)-1,$A$3)+1))</f>
        <v>#ERROR!</v>
      </c>
      <c r="F820" s="147" t="str">
        <f t="shared" si="3"/>
        <v/>
      </c>
      <c r="G820" s="144" t="str">
        <f>IFERROR(INDEX('3) Site Information'!$B$7:$B$106,MATCH(AuditRepTemp_C!I820,WS3_SiteInfo[Site name],0)),"")</f>
        <v>#ERROR!</v>
      </c>
      <c r="H820" s="145" t="str">
        <f>IF(C820&lt;&gt;"",INDEX(WS3_SiteInfo[ASC Site ID
],MATCH(AuditRepTemp_C!F820,'3) Site Information'!A$7:A$106,0)),"")</f>
        <v>#ERROR!</v>
      </c>
      <c r="I820" s="145" t="str">
        <f>IF(C820&lt;&gt;"",INDEX(WS3_SiteInfo[Site name],MATCH(AuditRepTemp_C!F820,'3) Site Information'!A$7:A$106,0)),"")</f>
        <v>#ERROR!</v>
      </c>
      <c r="J820" s="146" t="str">
        <f>IF(ROWS(J$7:J820)&gt;$A$3*$A$4,"",INDEX(IndicatorsB[Indicator],MOD(ROWS(J$7:J820)-1,$A$3)+1))</f>
        <v>#ERROR!</v>
      </c>
      <c r="K820" s="146" t="str">
        <f>IF(ROWS(K$7:K820)&gt;$A$3*$A$4,"",INDEX(IndicatorsB[Indicator/ Requirement Text],MOD(ROWS(K$7:K820)-1,$A$3)+1))</f>
        <v>#ERROR!</v>
      </c>
      <c r="L820" s="146" t="str">
        <f>IF(ROWS(L$7:L820)&gt;$A$3*$A$4,"",INDEX(IndicatorsB[Footnotes &amp; Criterion],MOD(ROWS(L$7:L820)-1,$A$3)+1))</f>
        <v>#ERROR!</v>
      </c>
      <c r="M820" s="3"/>
      <c r="N820" s="3"/>
      <c r="O820" s="3"/>
      <c r="P820" s="3"/>
      <c r="Q820" s="3"/>
      <c r="R820" s="3"/>
      <c r="S820" s="3"/>
      <c r="T820" s="3"/>
      <c r="U820" s="3"/>
      <c r="V820" s="3"/>
      <c r="W820" s="3"/>
      <c r="X820" s="3"/>
      <c r="Y820" s="3"/>
      <c r="Z820" s="3"/>
    </row>
    <row r="821" ht="14.25" customHeight="1">
      <c r="A821" s="141" t="str">
        <f t="shared" si="1"/>
        <v>#ERROR!</v>
      </c>
      <c r="B821" s="142">
        <f t="shared" si="2"/>
        <v>1652</v>
      </c>
      <c r="C821" s="128" t="str">
        <f>IF(ROWS(C$7:C821)&gt;$A$3*$A$4,"",INDEX(IndicatorsB[SN],MOD(ROWS(C$7:C821)-1,$A$3)+1))</f>
        <v>#ERROR!</v>
      </c>
      <c r="D821" s="128" t="str">
        <f>IF(ROWS(D$7:D821)&gt;$A$3*$A$4,"",INDEX(IndicatorsB[CAR/ Standard],MOD(ROWS(D$7:D821)-1,$A$3)+1))</f>
        <v>#ERROR!</v>
      </c>
      <c r="E821" s="128" t="str">
        <f>IF(ROWS(E$7:E821)&gt;$A$3*$A$4,"",INDEX(IndicatorsB[Doc Version],MOD(ROWS(E$7:E821)-1,$A$3)+1))</f>
        <v>#ERROR!</v>
      </c>
      <c r="F821" s="147" t="str">
        <f t="shared" si="3"/>
        <v/>
      </c>
      <c r="G821" s="144" t="str">
        <f>IFERROR(INDEX('3) Site Information'!$B$7:$B$106,MATCH(AuditRepTemp_C!I821,WS3_SiteInfo[Site name],0)),"")</f>
        <v>#ERROR!</v>
      </c>
      <c r="H821" s="145" t="str">
        <f>IF(C821&lt;&gt;"",INDEX(WS3_SiteInfo[ASC Site ID
],MATCH(AuditRepTemp_C!F821,'3) Site Information'!A$7:A$106,0)),"")</f>
        <v>#ERROR!</v>
      </c>
      <c r="I821" s="145" t="str">
        <f>IF(C821&lt;&gt;"",INDEX(WS3_SiteInfo[Site name],MATCH(AuditRepTemp_C!F821,'3) Site Information'!A$7:A$106,0)),"")</f>
        <v>#ERROR!</v>
      </c>
      <c r="J821" s="146" t="str">
        <f>IF(ROWS(J$7:J821)&gt;$A$3*$A$4,"",INDEX(IndicatorsB[Indicator],MOD(ROWS(J$7:J821)-1,$A$3)+1))</f>
        <v>#ERROR!</v>
      </c>
      <c r="K821" s="146" t="str">
        <f>IF(ROWS(K$7:K821)&gt;$A$3*$A$4,"",INDEX(IndicatorsB[Indicator/ Requirement Text],MOD(ROWS(K$7:K821)-1,$A$3)+1))</f>
        <v>#ERROR!</v>
      </c>
      <c r="L821" s="146" t="str">
        <f>IF(ROWS(L$7:L821)&gt;$A$3*$A$4,"",INDEX(IndicatorsB[Footnotes &amp; Criterion],MOD(ROWS(L$7:L821)-1,$A$3)+1))</f>
        <v>#ERROR!</v>
      </c>
      <c r="M821" s="3"/>
      <c r="N821" s="3"/>
      <c r="O821" s="3"/>
      <c r="P821" s="3"/>
      <c r="Q821" s="3"/>
      <c r="R821" s="3"/>
      <c r="S821" s="3"/>
      <c r="T821" s="3"/>
      <c r="U821" s="3"/>
      <c r="V821" s="3"/>
      <c r="W821" s="3"/>
      <c r="X821" s="3"/>
      <c r="Y821" s="3"/>
      <c r="Z821" s="3"/>
    </row>
    <row r="822" ht="14.25" customHeight="1">
      <c r="A822" s="141" t="str">
        <f t="shared" si="1"/>
        <v>#ERROR!</v>
      </c>
      <c r="B822" s="142">
        <f t="shared" si="2"/>
        <v>1652</v>
      </c>
      <c r="C822" s="128" t="str">
        <f>IF(ROWS(C$7:C822)&gt;$A$3*$A$4,"",INDEX(IndicatorsB[SN],MOD(ROWS(C$7:C822)-1,$A$3)+1))</f>
        <v>#ERROR!</v>
      </c>
      <c r="D822" s="128" t="str">
        <f>IF(ROWS(D$7:D822)&gt;$A$3*$A$4,"",INDEX(IndicatorsB[CAR/ Standard],MOD(ROWS(D$7:D822)-1,$A$3)+1))</f>
        <v>#ERROR!</v>
      </c>
      <c r="E822" s="128" t="str">
        <f>IF(ROWS(E$7:E822)&gt;$A$3*$A$4,"",INDEX(IndicatorsB[Doc Version],MOD(ROWS(E$7:E822)-1,$A$3)+1))</f>
        <v>#ERROR!</v>
      </c>
      <c r="F822" s="147" t="str">
        <f t="shared" si="3"/>
        <v/>
      </c>
      <c r="G822" s="144" t="str">
        <f>IFERROR(INDEX('3) Site Information'!$B$7:$B$106,MATCH(AuditRepTemp_C!I822,WS3_SiteInfo[Site name],0)),"")</f>
        <v>#ERROR!</v>
      </c>
      <c r="H822" s="145" t="str">
        <f>IF(C822&lt;&gt;"",INDEX(WS3_SiteInfo[ASC Site ID
],MATCH(AuditRepTemp_C!F822,'3) Site Information'!A$7:A$106,0)),"")</f>
        <v>#ERROR!</v>
      </c>
      <c r="I822" s="145" t="str">
        <f>IF(C822&lt;&gt;"",INDEX(WS3_SiteInfo[Site name],MATCH(AuditRepTemp_C!F822,'3) Site Information'!A$7:A$106,0)),"")</f>
        <v>#ERROR!</v>
      </c>
      <c r="J822" s="146" t="str">
        <f>IF(ROWS(J$7:J822)&gt;$A$3*$A$4,"",INDEX(IndicatorsB[Indicator],MOD(ROWS(J$7:J822)-1,$A$3)+1))</f>
        <v>#ERROR!</v>
      </c>
      <c r="K822" s="146" t="str">
        <f>IF(ROWS(K$7:K822)&gt;$A$3*$A$4,"",INDEX(IndicatorsB[Indicator/ Requirement Text],MOD(ROWS(K$7:K822)-1,$A$3)+1))</f>
        <v>#ERROR!</v>
      </c>
      <c r="L822" s="146" t="str">
        <f>IF(ROWS(L$7:L822)&gt;$A$3*$A$4,"",INDEX(IndicatorsB[Footnotes &amp; Criterion],MOD(ROWS(L$7:L822)-1,$A$3)+1))</f>
        <v>#ERROR!</v>
      </c>
      <c r="M822" s="3"/>
      <c r="N822" s="3"/>
      <c r="O822" s="3"/>
      <c r="P822" s="3"/>
      <c r="Q822" s="3"/>
      <c r="R822" s="3"/>
      <c r="S822" s="3"/>
      <c r="T822" s="3"/>
      <c r="U822" s="3"/>
      <c r="V822" s="3"/>
      <c r="W822" s="3"/>
      <c r="X822" s="3"/>
      <c r="Y822" s="3"/>
      <c r="Z822" s="3"/>
    </row>
    <row r="823" ht="14.25" customHeight="1">
      <c r="A823" s="141" t="str">
        <f t="shared" si="1"/>
        <v>#ERROR!</v>
      </c>
      <c r="B823" s="142">
        <f t="shared" si="2"/>
        <v>1652</v>
      </c>
      <c r="C823" s="128" t="str">
        <f>IF(ROWS(C$7:C823)&gt;$A$3*$A$4,"",INDEX(IndicatorsB[SN],MOD(ROWS(C$7:C823)-1,$A$3)+1))</f>
        <v>#ERROR!</v>
      </c>
      <c r="D823" s="128" t="str">
        <f>IF(ROWS(D$7:D823)&gt;$A$3*$A$4,"",INDEX(IndicatorsB[CAR/ Standard],MOD(ROWS(D$7:D823)-1,$A$3)+1))</f>
        <v>#ERROR!</v>
      </c>
      <c r="E823" s="128" t="str">
        <f>IF(ROWS(E$7:E823)&gt;$A$3*$A$4,"",INDEX(IndicatorsB[Doc Version],MOD(ROWS(E$7:E823)-1,$A$3)+1))</f>
        <v>#ERROR!</v>
      </c>
      <c r="F823" s="147" t="str">
        <f t="shared" si="3"/>
        <v/>
      </c>
      <c r="G823" s="144" t="str">
        <f>IFERROR(INDEX('3) Site Information'!$B$7:$B$106,MATCH(AuditRepTemp_C!I823,WS3_SiteInfo[Site name],0)),"")</f>
        <v>#ERROR!</v>
      </c>
      <c r="H823" s="145" t="str">
        <f>IF(C823&lt;&gt;"",INDEX(WS3_SiteInfo[ASC Site ID
],MATCH(AuditRepTemp_C!F823,'3) Site Information'!A$7:A$106,0)),"")</f>
        <v>#ERROR!</v>
      </c>
      <c r="I823" s="145" t="str">
        <f>IF(C823&lt;&gt;"",INDEX(WS3_SiteInfo[Site name],MATCH(AuditRepTemp_C!F823,'3) Site Information'!A$7:A$106,0)),"")</f>
        <v>#ERROR!</v>
      </c>
      <c r="J823" s="146" t="str">
        <f>IF(ROWS(J$7:J823)&gt;$A$3*$A$4,"",INDEX(IndicatorsB[Indicator],MOD(ROWS(J$7:J823)-1,$A$3)+1))</f>
        <v>#ERROR!</v>
      </c>
      <c r="K823" s="146" t="str">
        <f>IF(ROWS(K$7:K823)&gt;$A$3*$A$4,"",INDEX(IndicatorsB[Indicator/ Requirement Text],MOD(ROWS(K$7:K823)-1,$A$3)+1))</f>
        <v>#ERROR!</v>
      </c>
      <c r="L823" s="146" t="str">
        <f>IF(ROWS(L$7:L823)&gt;$A$3*$A$4,"",INDEX(IndicatorsB[Footnotes &amp; Criterion],MOD(ROWS(L$7:L823)-1,$A$3)+1))</f>
        <v>#ERROR!</v>
      </c>
      <c r="M823" s="3"/>
      <c r="N823" s="3"/>
      <c r="O823" s="3"/>
      <c r="P823" s="3"/>
      <c r="Q823" s="3"/>
      <c r="R823" s="3"/>
      <c r="S823" s="3"/>
      <c r="T823" s="3"/>
      <c r="U823" s="3"/>
      <c r="V823" s="3"/>
      <c r="W823" s="3"/>
      <c r="X823" s="3"/>
      <c r="Y823" s="3"/>
      <c r="Z823" s="3"/>
    </row>
    <row r="824" ht="14.25" customHeight="1">
      <c r="A824" s="141" t="str">
        <f t="shared" si="1"/>
        <v>#ERROR!</v>
      </c>
      <c r="B824" s="142">
        <f t="shared" si="2"/>
        <v>1652</v>
      </c>
      <c r="C824" s="128" t="str">
        <f>IF(ROWS(C$7:C824)&gt;$A$3*$A$4,"",INDEX(IndicatorsB[SN],MOD(ROWS(C$7:C824)-1,$A$3)+1))</f>
        <v>#ERROR!</v>
      </c>
      <c r="D824" s="128" t="str">
        <f>IF(ROWS(D$7:D824)&gt;$A$3*$A$4,"",INDEX(IndicatorsB[CAR/ Standard],MOD(ROWS(D$7:D824)-1,$A$3)+1))</f>
        <v>#ERROR!</v>
      </c>
      <c r="E824" s="128" t="str">
        <f>IF(ROWS(E$7:E824)&gt;$A$3*$A$4,"",INDEX(IndicatorsB[Doc Version],MOD(ROWS(E$7:E824)-1,$A$3)+1))</f>
        <v>#ERROR!</v>
      </c>
      <c r="F824" s="147" t="str">
        <f t="shared" si="3"/>
        <v/>
      </c>
      <c r="G824" s="144" t="str">
        <f>IFERROR(INDEX('3) Site Information'!$B$7:$B$106,MATCH(AuditRepTemp_C!I824,WS3_SiteInfo[Site name],0)),"")</f>
        <v>#ERROR!</v>
      </c>
      <c r="H824" s="145" t="str">
        <f>IF(C824&lt;&gt;"",INDEX(WS3_SiteInfo[ASC Site ID
],MATCH(AuditRepTemp_C!F824,'3) Site Information'!A$7:A$106,0)),"")</f>
        <v>#ERROR!</v>
      </c>
      <c r="I824" s="145" t="str">
        <f>IF(C824&lt;&gt;"",INDEX(WS3_SiteInfo[Site name],MATCH(AuditRepTemp_C!F824,'3) Site Information'!A$7:A$106,0)),"")</f>
        <v>#ERROR!</v>
      </c>
      <c r="J824" s="146" t="str">
        <f>IF(ROWS(J$7:J824)&gt;$A$3*$A$4,"",INDEX(IndicatorsB[Indicator],MOD(ROWS(J$7:J824)-1,$A$3)+1))</f>
        <v>#ERROR!</v>
      </c>
      <c r="K824" s="146" t="str">
        <f>IF(ROWS(K$7:K824)&gt;$A$3*$A$4,"",INDEX(IndicatorsB[Indicator/ Requirement Text],MOD(ROWS(K$7:K824)-1,$A$3)+1))</f>
        <v>#ERROR!</v>
      </c>
      <c r="L824" s="146" t="str">
        <f>IF(ROWS(L$7:L824)&gt;$A$3*$A$4,"",INDEX(IndicatorsB[Footnotes &amp; Criterion],MOD(ROWS(L$7:L824)-1,$A$3)+1))</f>
        <v>#ERROR!</v>
      </c>
      <c r="M824" s="3"/>
      <c r="N824" s="3"/>
      <c r="O824" s="3"/>
      <c r="P824" s="3"/>
      <c r="Q824" s="3"/>
      <c r="R824" s="3"/>
      <c r="S824" s="3"/>
      <c r="T824" s="3"/>
      <c r="U824" s="3"/>
      <c r="V824" s="3"/>
      <c r="W824" s="3"/>
      <c r="X824" s="3"/>
      <c r="Y824" s="3"/>
      <c r="Z824" s="3"/>
    </row>
    <row r="825" ht="14.25" customHeight="1">
      <c r="A825" s="141" t="str">
        <f t="shared" si="1"/>
        <v>#ERROR!</v>
      </c>
      <c r="B825" s="142">
        <f t="shared" si="2"/>
        <v>1652</v>
      </c>
      <c r="C825" s="128" t="str">
        <f>IF(ROWS(C$7:C825)&gt;$A$3*$A$4,"",INDEX(IndicatorsB[SN],MOD(ROWS(C$7:C825)-1,$A$3)+1))</f>
        <v>#ERROR!</v>
      </c>
      <c r="D825" s="128" t="str">
        <f>IF(ROWS(D$7:D825)&gt;$A$3*$A$4,"",INDEX(IndicatorsB[CAR/ Standard],MOD(ROWS(D$7:D825)-1,$A$3)+1))</f>
        <v>#ERROR!</v>
      </c>
      <c r="E825" s="128" t="str">
        <f>IF(ROWS(E$7:E825)&gt;$A$3*$A$4,"",INDEX(IndicatorsB[Doc Version],MOD(ROWS(E$7:E825)-1,$A$3)+1))</f>
        <v>#ERROR!</v>
      </c>
      <c r="F825" s="147" t="str">
        <f t="shared" si="3"/>
        <v/>
      </c>
      <c r="G825" s="144" t="str">
        <f>IFERROR(INDEX('3) Site Information'!$B$7:$B$106,MATCH(AuditRepTemp_C!I825,WS3_SiteInfo[Site name],0)),"")</f>
        <v>#ERROR!</v>
      </c>
      <c r="H825" s="145" t="str">
        <f>IF(C825&lt;&gt;"",INDEX(WS3_SiteInfo[ASC Site ID
],MATCH(AuditRepTemp_C!F825,'3) Site Information'!A$7:A$106,0)),"")</f>
        <v>#ERROR!</v>
      </c>
      <c r="I825" s="145" t="str">
        <f>IF(C825&lt;&gt;"",INDEX(WS3_SiteInfo[Site name],MATCH(AuditRepTemp_C!F825,'3) Site Information'!A$7:A$106,0)),"")</f>
        <v>#ERROR!</v>
      </c>
      <c r="J825" s="146" t="str">
        <f>IF(ROWS(J$7:J825)&gt;$A$3*$A$4,"",INDEX(IndicatorsB[Indicator],MOD(ROWS(J$7:J825)-1,$A$3)+1))</f>
        <v>#ERROR!</v>
      </c>
      <c r="K825" s="146" t="str">
        <f>IF(ROWS(K$7:K825)&gt;$A$3*$A$4,"",INDEX(IndicatorsB[Indicator/ Requirement Text],MOD(ROWS(K$7:K825)-1,$A$3)+1))</f>
        <v>#ERROR!</v>
      </c>
      <c r="L825" s="146" t="str">
        <f>IF(ROWS(L$7:L825)&gt;$A$3*$A$4,"",INDEX(IndicatorsB[Footnotes &amp; Criterion],MOD(ROWS(L$7:L825)-1,$A$3)+1))</f>
        <v>#ERROR!</v>
      </c>
      <c r="M825" s="3"/>
      <c r="N825" s="3"/>
      <c r="O825" s="3"/>
      <c r="P825" s="3"/>
      <c r="Q825" s="3"/>
      <c r="R825" s="3"/>
      <c r="S825" s="3"/>
      <c r="T825" s="3"/>
      <c r="U825" s="3"/>
      <c r="V825" s="3"/>
      <c r="W825" s="3"/>
      <c r="X825" s="3"/>
      <c r="Y825" s="3"/>
      <c r="Z825" s="3"/>
    </row>
    <row r="826" ht="14.25" customHeight="1">
      <c r="A826" s="141" t="str">
        <f t="shared" si="1"/>
        <v>#ERROR!</v>
      </c>
      <c r="B826" s="142">
        <f t="shared" si="2"/>
        <v>1652</v>
      </c>
      <c r="C826" s="128" t="str">
        <f>IF(ROWS(C$7:C826)&gt;$A$3*$A$4,"",INDEX(IndicatorsB[SN],MOD(ROWS(C$7:C826)-1,$A$3)+1))</f>
        <v>#ERROR!</v>
      </c>
      <c r="D826" s="128" t="str">
        <f>IF(ROWS(D$7:D826)&gt;$A$3*$A$4,"",INDEX(IndicatorsB[CAR/ Standard],MOD(ROWS(D$7:D826)-1,$A$3)+1))</f>
        <v>#ERROR!</v>
      </c>
      <c r="E826" s="128" t="str">
        <f>IF(ROWS(E$7:E826)&gt;$A$3*$A$4,"",INDEX(IndicatorsB[Doc Version],MOD(ROWS(E$7:E826)-1,$A$3)+1))</f>
        <v>#ERROR!</v>
      </c>
      <c r="F826" s="147" t="str">
        <f t="shared" si="3"/>
        <v/>
      </c>
      <c r="G826" s="144" t="str">
        <f>IFERROR(INDEX('3) Site Information'!$B$7:$B$106,MATCH(AuditRepTemp_C!I826,WS3_SiteInfo[Site name],0)),"")</f>
        <v>#ERROR!</v>
      </c>
      <c r="H826" s="145" t="str">
        <f>IF(C826&lt;&gt;"",INDEX(WS3_SiteInfo[ASC Site ID
],MATCH(AuditRepTemp_C!F826,'3) Site Information'!A$7:A$106,0)),"")</f>
        <v>#ERROR!</v>
      </c>
      <c r="I826" s="145" t="str">
        <f>IF(C826&lt;&gt;"",INDEX(WS3_SiteInfo[Site name],MATCH(AuditRepTemp_C!F826,'3) Site Information'!A$7:A$106,0)),"")</f>
        <v>#ERROR!</v>
      </c>
      <c r="J826" s="146" t="str">
        <f>IF(ROWS(J$7:J826)&gt;$A$3*$A$4,"",INDEX(IndicatorsB[Indicator],MOD(ROWS(J$7:J826)-1,$A$3)+1))</f>
        <v>#ERROR!</v>
      </c>
      <c r="K826" s="146" t="str">
        <f>IF(ROWS(K$7:K826)&gt;$A$3*$A$4,"",INDEX(IndicatorsB[Indicator/ Requirement Text],MOD(ROWS(K$7:K826)-1,$A$3)+1))</f>
        <v>#ERROR!</v>
      </c>
      <c r="L826" s="146" t="str">
        <f>IF(ROWS(L$7:L826)&gt;$A$3*$A$4,"",INDEX(IndicatorsB[Footnotes &amp; Criterion],MOD(ROWS(L$7:L826)-1,$A$3)+1))</f>
        <v>#ERROR!</v>
      </c>
      <c r="M826" s="3"/>
      <c r="N826" s="3"/>
      <c r="O826" s="3"/>
      <c r="P826" s="3"/>
      <c r="Q826" s="3"/>
      <c r="R826" s="3"/>
      <c r="S826" s="3"/>
      <c r="T826" s="3"/>
      <c r="U826" s="3"/>
      <c r="V826" s="3"/>
      <c r="W826" s="3"/>
      <c r="X826" s="3"/>
      <c r="Y826" s="3"/>
      <c r="Z826" s="3"/>
    </row>
    <row r="827" ht="14.25" customHeight="1">
      <c r="A827" s="141" t="str">
        <f t="shared" si="1"/>
        <v>#ERROR!</v>
      </c>
      <c r="B827" s="142">
        <f t="shared" si="2"/>
        <v>1652</v>
      </c>
      <c r="C827" s="128" t="str">
        <f>IF(ROWS(C$7:C827)&gt;$A$3*$A$4,"",INDEX(IndicatorsB[SN],MOD(ROWS(C$7:C827)-1,$A$3)+1))</f>
        <v>#ERROR!</v>
      </c>
      <c r="D827" s="128" t="str">
        <f>IF(ROWS(D$7:D827)&gt;$A$3*$A$4,"",INDEX(IndicatorsB[CAR/ Standard],MOD(ROWS(D$7:D827)-1,$A$3)+1))</f>
        <v>#ERROR!</v>
      </c>
      <c r="E827" s="128" t="str">
        <f>IF(ROWS(E$7:E827)&gt;$A$3*$A$4,"",INDEX(IndicatorsB[Doc Version],MOD(ROWS(E$7:E827)-1,$A$3)+1))</f>
        <v>#ERROR!</v>
      </c>
      <c r="F827" s="147" t="str">
        <f t="shared" si="3"/>
        <v/>
      </c>
      <c r="G827" s="144" t="str">
        <f>IFERROR(INDEX('3) Site Information'!$B$7:$B$106,MATCH(AuditRepTemp_C!I827,WS3_SiteInfo[Site name],0)),"")</f>
        <v>#ERROR!</v>
      </c>
      <c r="H827" s="145" t="str">
        <f>IF(C827&lt;&gt;"",INDEX(WS3_SiteInfo[ASC Site ID
],MATCH(AuditRepTemp_C!F827,'3) Site Information'!A$7:A$106,0)),"")</f>
        <v>#ERROR!</v>
      </c>
      <c r="I827" s="145" t="str">
        <f>IF(C827&lt;&gt;"",INDEX(WS3_SiteInfo[Site name],MATCH(AuditRepTemp_C!F827,'3) Site Information'!A$7:A$106,0)),"")</f>
        <v>#ERROR!</v>
      </c>
      <c r="J827" s="146" t="str">
        <f>IF(ROWS(J$7:J827)&gt;$A$3*$A$4,"",INDEX(IndicatorsB[Indicator],MOD(ROWS(J$7:J827)-1,$A$3)+1))</f>
        <v>#ERROR!</v>
      </c>
      <c r="K827" s="146" t="str">
        <f>IF(ROWS(K$7:K827)&gt;$A$3*$A$4,"",INDEX(IndicatorsB[Indicator/ Requirement Text],MOD(ROWS(K$7:K827)-1,$A$3)+1))</f>
        <v>#ERROR!</v>
      </c>
      <c r="L827" s="146" t="str">
        <f>IF(ROWS(L$7:L827)&gt;$A$3*$A$4,"",INDEX(IndicatorsB[Footnotes &amp; Criterion],MOD(ROWS(L$7:L827)-1,$A$3)+1))</f>
        <v>#ERROR!</v>
      </c>
      <c r="M827" s="3"/>
      <c r="N827" s="3"/>
      <c r="O827" s="3"/>
      <c r="P827" s="3"/>
      <c r="Q827" s="3"/>
      <c r="R827" s="3"/>
      <c r="S827" s="3"/>
      <c r="T827" s="3"/>
      <c r="U827" s="3"/>
      <c r="V827" s="3"/>
      <c r="W827" s="3"/>
      <c r="X827" s="3"/>
      <c r="Y827" s="3"/>
      <c r="Z827" s="3"/>
    </row>
    <row r="828" ht="14.25" customHeight="1">
      <c r="A828" s="141" t="str">
        <f t="shared" si="1"/>
        <v>#ERROR!</v>
      </c>
      <c r="B828" s="142">
        <f t="shared" si="2"/>
        <v>1652</v>
      </c>
      <c r="C828" s="128" t="str">
        <f>IF(ROWS(C$7:C828)&gt;$A$3*$A$4,"",INDEX(IndicatorsB[SN],MOD(ROWS(C$7:C828)-1,$A$3)+1))</f>
        <v>#ERROR!</v>
      </c>
      <c r="D828" s="128" t="str">
        <f>IF(ROWS(D$7:D828)&gt;$A$3*$A$4,"",INDEX(IndicatorsB[CAR/ Standard],MOD(ROWS(D$7:D828)-1,$A$3)+1))</f>
        <v>#ERROR!</v>
      </c>
      <c r="E828" s="128" t="str">
        <f>IF(ROWS(E$7:E828)&gt;$A$3*$A$4,"",INDEX(IndicatorsB[Doc Version],MOD(ROWS(E$7:E828)-1,$A$3)+1))</f>
        <v>#ERROR!</v>
      </c>
      <c r="F828" s="147" t="str">
        <f t="shared" si="3"/>
        <v/>
      </c>
      <c r="G828" s="144" t="str">
        <f>IFERROR(INDEX('3) Site Information'!$B$7:$B$106,MATCH(AuditRepTemp_C!I828,WS3_SiteInfo[Site name],0)),"")</f>
        <v>#ERROR!</v>
      </c>
      <c r="H828" s="145" t="str">
        <f>IF(C828&lt;&gt;"",INDEX(WS3_SiteInfo[ASC Site ID
],MATCH(AuditRepTemp_C!F828,'3) Site Information'!A$7:A$106,0)),"")</f>
        <v>#ERROR!</v>
      </c>
      <c r="I828" s="145" t="str">
        <f>IF(C828&lt;&gt;"",INDEX(WS3_SiteInfo[Site name],MATCH(AuditRepTemp_C!F828,'3) Site Information'!A$7:A$106,0)),"")</f>
        <v>#ERROR!</v>
      </c>
      <c r="J828" s="146" t="str">
        <f>IF(ROWS(J$7:J828)&gt;$A$3*$A$4,"",INDEX(IndicatorsB[Indicator],MOD(ROWS(J$7:J828)-1,$A$3)+1))</f>
        <v>#ERROR!</v>
      </c>
      <c r="K828" s="146" t="str">
        <f>IF(ROWS(K$7:K828)&gt;$A$3*$A$4,"",INDEX(IndicatorsB[Indicator/ Requirement Text],MOD(ROWS(K$7:K828)-1,$A$3)+1))</f>
        <v>#ERROR!</v>
      </c>
      <c r="L828" s="146" t="str">
        <f>IF(ROWS(L$7:L828)&gt;$A$3*$A$4,"",INDEX(IndicatorsB[Footnotes &amp; Criterion],MOD(ROWS(L$7:L828)-1,$A$3)+1))</f>
        <v>#ERROR!</v>
      </c>
      <c r="M828" s="3"/>
      <c r="N828" s="3"/>
      <c r="O828" s="3"/>
      <c r="P828" s="3"/>
      <c r="Q828" s="3"/>
      <c r="R828" s="3"/>
      <c r="S828" s="3"/>
      <c r="T828" s="3"/>
      <c r="U828" s="3"/>
      <c r="V828" s="3"/>
      <c r="W828" s="3"/>
      <c r="X828" s="3"/>
      <c r="Y828" s="3"/>
      <c r="Z828" s="3"/>
    </row>
    <row r="829" ht="14.25" customHeight="1">
      <c r="A829" s="141" t="str">
        <f t="shared" si="1"/>
        <v>#ERROR!</v>
      </c>
      <c r="B829" s="142">
        <f t="shared" si="2"/>
        <v>1652</v>
      </c>
      <c r="C829" s="128" t="str">
        <f>IF(ROWS(C$7:C829)&gt;$A$3*$A$4,"",INDEX(IndicatorsB[SN],MOD(ROWS(C$7:C829)-1,$A$3)+1))</f>
        <v>#ERROR!</v>
      </c>
      <c r="D829" s="128" t="str">
        <f>IF(ROWS(D$7:D829)&gt;$A$3*$A$4,"",INDEX(IndicatorsB[CAR/ Standard],MOD(ROWS(D$7:D829)-1,$A$3)+1))</f>
        <v>#ERROR!</v>
      </c>
      <c r="E829" s="128" t="str">
        <f>IF(ROWS(E$7:E829)&gt;$A$3*$A$4,"",INDEX(IndicatorsB[Doc Version],MOD(ROWS(E$7:E829)-1,$A$3)+1))</f>
        <v>#ERROR!</v>
      </c>
      <c r="F829" s="147" t="str">
        <f t="shared" si="3"/>
        <v/>
      </c>
      <c r="G829" s="144" t="str">
        <f>IFERROR(INDEX('3) Site Information'!$B$7:$B$106,MATCH(AuditRepTemp_C!I829,WS3_SiteInfo[Site name],0)),"")</f>
        <v>#ERROR!</v>
      </c>
      <c r="H829" s="145" t="str">
        <f>IF(C829&lt;&gt;"",INDEX(WS3_SiteInfo[ASC Site ID
],MATCH(AuditRepTemp_C!F829,'3) Site Information'!A$7:A$106,0)),"")</f>
        <v>#ERROR!</v>
      </c>
      <c r="I829" s="145" t="str">
        <f>IF(C829&lt;&gt;"",INDEX(WS3_SiteInfo[Site name],MATCH(AuditRepTemp_C!F829,'3) Site Information'!A$7:A$106,0)),"")</f>
        <v>#ERROR!</v>
      </c>
      <c r="J829" s="146" t="str">
        <f>IF(ROWS(J$7:J829)&gt;$A$3*$A$4,"",INDEX(IndicatorsB[Indicator],MOD(ROWS(J$7:J829)-1,$A$3)+1))</f>
        <v>#ERROR!</v>
      </c>
      <c r="K829" s="146" t="str">
        <f>IF(ROWS(K$7:K829)&gt;$A$3*$A$4,"",INDEX(IndicatorsB[Indicator/ Requirement Text],MOD(ROWS(K$7:K829)-1,$A$3)+1))</f>
        <v>#ERROR!</v>
      </c>
      <c r="L829" s="146" t="str">
        <f>IF(ROWS(L$7:L829)&gt;$A$3*$A$4,"",INDEX(IndicatorsB[Footnotes &amp; Criterion],MOD(ROWS(L$7:L829)-1,$A$3)+1))</f>
        <v>#ERROR!</v>
      </c>
      <c r="M829" s="3"/>
      <c r="N829" s="3"/>
      <c r="O829" s="3"/>
      <c r="P829" s="3"/>
      <c r="Q829" s="3"/>
      <c r="R829" s="3"/>
      <c r="S829" s="3"/>
      <c r="T829" s="3"/>
      <c r="U829" s="3"/>
      <c r="V829" s="3"/>
      <c r="W829" s="3"/>
      <c r="X829" s="3"/>
      <c r="Y829" s="3"/>
      <c r="Z829" s="3"/>
    </row>
    <row r="830" ht="14.25" customHeight="1">
      <c r="A830" s="141" t="str">
        <f t="shared" si="1"/>
        <v>#ERROR!</v>
      </c>
      <c r="B830" s="142">
        <f t="shared" si="2"/>
        <v>1652</v>
      </c>
      <c r="C830" s="128" t="str">
        <f>IF(ROWS(C$7:C830)&gt;$A$3*$A$4,"",INDEX(IndicatorsB[SN],MOD(ROWS(C$7:C830)-1,$A$3)+1))</f>
        <v>#ERROR!</v>
      </c>
      <c r="D830" s="128" t="str">
        <f>IF(ROWS(D$7:D830)&gt;$A$3*$A$4,"",INDEX(IndicatorsB[CAR/ Standard],MOD(ROWS(D$7:D830)-1,$A$3)+1))</f>
        <v>#ERROR!</v>
      </c>
      <c r="E830" s="128" t="str">
        <f>IF(ROWS(E$7:E830)&gt;$A$3*$A$4,"",INDEX(IndicatorsB[Doc Version],MOD(ROWS(E$7:E830)-1,$A$3)+1))</f>
        <v>#ERROR!</v>
      </c>
      <c r="F830" s="147" t="str">
        <f t="shared" si="3"/>
        <v/>
      </c>
      <c r="G830" s="144" t="str">
        <f>IFERROR(INDEX('3) Site Information'!$B$7:$B$106,MATCH(AuditRepTemp_C!I830,WS3_SiteInfo[Site name],0)),"")</f>
        <v>#ERROR!</v>
      </c>
      <c r="H830" s="145" t="str">
        <f>IF(C830&lt;&gt;"",INDEX(WS3_SiteInfo[ASC Site ID
],MATCH(AuditRepTemp_C!F830,'3) Site Information'!A$7:A$106,0)),"")</f>
        <v>#ERROR!</v>
      </c>
      <c r="I830" s="145" t="str">
        <f>IF(C830&lt;&gt;"",INDEX(WS3_SiteInfo[Site name],MATCH(AuditRepTemp_C!F830,'3) Site Information'!A$7:A$106,0)),"")</f>
        <v>#ERROR!</v>
      </c>
      <c r="J830" s="146" t="str">
        <f>IF(ROWS(J$7:J830)&gt;$A$3*$A$4,"",INDEX(IndicatorsB[Indicator],MOD(ROWS(J$7:J830)-1,$A$3)+1))</f>
        <v>#ERROR!</v>
      </c>
      <c r="K830" s="146" t="str">
        <f>IF(ROWS(K$7:K830)&gt;$A$3*$A$4,"",INDEX(IndicatorsB[Indicator/ Requirement Text],MOD(ROWS(K$7:K830)-1,$A$3)+1))</f>
        <v>#ERROR!</v>
      </c>
      <c r="L830" s="146" t="str">
        <f>IF(ROWS(L$7:L830)&gt;$A$3*$A$4,"",INDEX(IndicatorsB[Footnotes &amp; Criterion],MOD(ROWS(L$7:L830)-1,$A$3)+1))</f>
        <v>#ERROR!</v>
      </c>
      <c r="M830" s="3"/>
      <c r="N830" s="3"/>
      <c r="O830" s="3"/>
      <c r="P830" s="3"/>
      <c r="Q830" s="3"/>
      <c r="R830" s="3"/>
      <c r="S830" s="3"/>
      <c r="T830" s="3"/>
      <c r="U830" s="3"/>
      <c r="V830" s="3"/>
      <c r="W830" s="3"/>
      <c r="X830" s="3"/>
      <c r="Y830" s="3"/>
      <c r="Z830" s="3"/>
    </row>
    <row r="831" ht="14.25" customHeight="1">
      <c r="A831" s="141" t="str">
        <f t="shared" si="1"/>
        <v>#ERROR!</v>
      </c>
      <c r="B831" s="142">
        <f t="shared" si="2"/>
        <v>1652</v>
      </c>
      <c r="C831" s="128" t="str">
        <f>IF(ROWS(C$7:C831)&gt;$A$3*$A$4,"",INDEX(IndicatorsB[SN],MOD(ROWS(C$7:C831)-1,$A$3)+1))</f>
        <v>#ERROR!</v>
      </c>
      <c r="D831" s="128" t="str">
        <f>IF(ROWS(D$7:D831)&gt;$A$3*$A$4,"",INDEX(IndicatorsB[CAR/ Standard],MOD(ROWS(D$7:D831)-1,$A$3)+1))</f>
        <v>#ERROR!</v>
      </c>
      <c r="E831" s="128" t="str">
        <f>IF(ROWS(E$7:E831)&gt;$A$3*$A$4,"",INDEX(IndicatorsB[Doc Version],MOD(ROWS(E$7:E831)-1,$A$3)+1))</f>
        <v>#ERROR!</v>
      </c>
      <c r="F831" s="147" t="str">
        <f t="shared" si="3"/>
        <v/>
      </c>
      <c r="G831" s="144" t="str">
        <f>IFERROR(INDEX('3) Site Information'!$B$7:$B$106,MATCH(AuditRepTemp_C!I831,WS3_SiteInfo[Site name],0)),"")</f>
        <v>#ERROR!</v>
      </c>
      <c r="H831" s="145" t="str">
        <f>IF(C831&lt;&gt;"",INDEX(WS3_SiteInfo[ASC Site ID
],MATCH(AuditRepTemp_C!F831,'3) Site Information'!A$7:A$106,0)),"")</f>
        <v>#ERROR!</v>
      </c>
      <c r="I831" s="145" t="str">
        <f>IF(C831&lt;&gt;"",INDEX(WS3_SiteInfo[Site name],MATCH(AuditRepTemp_C!F831,'3) Site Information'!A$7:A$106,0)),"")</f>
        <v>#ERROR!</v>
      </c>
      <c r="J831" s="146" t="str">
        <f>IF(ROWS(J$7:J831)&gt;$A$3*$A$4,"",INDEX(IndicatorsB[Indicator],MOD(ROWS(J$7:J831)-1,$A$3)+1))</f>
        <v>#ERROR!</v>
      </c>
      <c r="K831" s="146" t="str">
        <f>IF(ROWS(K$7:K831)&gt;$A$3*$A$4,"",INDEX(IndicatorsB[Indicator/ Requirement Text],MOD(ROWS(K$7:K831)-1,$A$3)+1))</f>
        <v>#ERROR!</v>
      </c>
      <c r="L831" s="146" t="str">
        <f>IF(ROWS(L$7:L831)&gt;$A$3*$A$4,"",INDEX(IndicatorsB[Footnotes &amp; Criterion],MOD(ROWS(L$7:L831)-1,$A$3)+1))</f>
        <v>#ERROR!</v>
      </c>
      <c r="M831" s="3"/>
      <c r="N831" s="3"/>
      <c r="O831" s="3"/>
      <c r="P831" s="3"/>
      <c r="Q831" s="3"/>
      <c r="R831" s="3"/>
      <c r="S831" s="3"/>
      <c r="T831" s="3"/>
      <c r="U831" s="3"/>
      <c r="V831" s="3"/>
      <c r="W831" s="3"/>
      <c r="X831" s="3"/>
      <c r="Y831" s="3"/>
      <c r="Z831" s="3"/>
    </row>
    <row r="832" ht="14.25" customHeight="1">
      <c r="A832" s="141" t="str">
        <f t="shared" si="1"/>
        <v>#ERROR!</v>
      </c>
      <c r="B832" s="142">
        <f t="shared" si="2"/>
        <v>1652</v>
      </c>
      <c r="C832" s="128" t="str">
        <f>IF(ROWS(C$7:C832)&gt;$A$3*$A$4,"",INDEX(IndicatorsB[SN],MOD(ROWS(C$7:C832)-1,$A$3)+1))</f>
        <v>#ERROR!</v>
      </c>
      <c r="D832" s="128" t="str">
        <f>IF(ROWS(D$7:D832)&gt;$A$3*$A$4,"",INDEX(IndicatorsB[CAR/ Standard],MOD(ROWS(D$7:D832)-1,$A$3)+1))</f>
        <v>#ERROR!</v>
      </c>
      <c r="E832" s="128" t="str">
        <f>IF(ROWS(E$7:E832)&gt;$A$3*$A$4,"",INDEX(IndicatorsB[Doc Version],MOD(ROWS(E$7:E832)-1,$A$3)+1))</f>
        <v>#ERROR!</v>
      </c>
      <c r="F832" s="147" t="str">
        <f t="shared" si="3"/>
        <v/>
      </c>
      <c r="G832" s="144" t="str">
        <f>IFERROR(INDEX('3) Site Information'!$B$7:$B$106,MATCH(AuditRepTemp_C!I832,WS3_SiteInfo[Site name],0)),"")</f>
        <v>#ERROR!</v>
      </c>
      <c r="H832" s="145" t="str">
        <f>IF(C832&lt;&gt;"",INDEX(WS3_SiteInfo[ASC Site ID
],MATCH(AuditRepTemp_C!F832,'3) Site Information'!A$7:A$106,0)),"")</f>
        <v>#ERROR!</v>
      </c>
      <c r="I832" s="145" t="str">
        <f>IF(C832&lt;&gt;"",INDEX(WS3_SiteInfo[Site name],MATCH(AuditRepTemp_C!F832,'3) Site Information'!A$7:A$106,0)),"")</f>
        <v>#ERROR!</v>
      </c>
      <c r="J832" s="146" t="str">
        <f>IF(ROWS(J$7:J832)&gt;$A$3*$A$4,"",INDEX(IndicatorsB[Indicator],MOD(ROWS(J$7:J832)-1,$A$3)+1))</f>
        <v>#ERROR!</v>
      </c>
      <c r="K832" s="146" t="str">
        <f>IF(ROWS(K$7:K832)&gt;$A$3*$A$4,"",INDEX(IndicatorsB[Indicator/ Requirement Text],MOD(ROWS(K$7:K832)-1,$A$3)+1))</f>
        <v>#ERROR!</v>
      </c>
      <c r="L832" s="146" t="str">
        <f>IF(ROWS(L$7:L832)&gt;$A$3*$A$4,"",INDEX(IndicatorsB[Footnotes &amp; Criterion],MOD(ROWS(L$7:L832)-1,$A$3)+1))</f>
        <v>#ERROR!</v>
      </c>
      <c r="M832" s="3"/>
      <c r="N832" s="3"/>
      <c r="O832" s="3"/>
      <c r="P832" s="3"/>
      <c r="Q832" s="3"/>
      <c r="R832" s="3"/>
      <c r="S832" s="3"/>
      <c r="T832" s="3"/>
      <c r="U832" s="3"/>
      <c r="V832" s="3"/>
      <c r="W832" s="3"/>
      <c r="X832" s="3"/>
      <c r="Y832" s="3"/>
      <c r="Z832" s="3"/>
    </row>
    <row r="833" ht="14.25" customHeight="1">
      <c r="A833" s="141" t="str">
        <f t="shared" si="1"/>
        <v>#ERROR!</v>
      </c>
      <c r="B833" s="142">
        <f t="shared" si="2"/>
        <v>1652</v>
      </c>
      <c r="C833" s="128" t="str">
        <f>IF(ROWS(C$7:C833)&gt;$A$3*$A$4,"",INDEX(IndicatorsB[SN],MOD(ROWS(C$7:C833)-1,$A$3)+1))</f>
        <v>#ERROR!</v>
      </c>
      <c r="D833" s="128" t="str">
        <f>IF(ROWS(D$7:D833)&gt;$A$3*$A$4,"",INDEX(IndicatorsB[CAR/ Standard],MOD(ROWS(D$7:D833)-1,$A$3)+1))</f>
        <v>#ERROR!</v>
      </c>
      <c r="E833" s="128" t="str">
        <f>IF(ROWS(E$7:E833)&gt;$A$3*$A$4,"",INDEX(IndicatorsB[Doc Version],MOD(ROWS(E$7:E833)-1,$A$3)+1))</f>
        <v>#ERROR!</v>
      </c>
      <c r="F833" s="147" t="str">
        <f t="shared" si="3"/>
        <v/>
      </c>
      <c r="G833" s="144" t="str">
        <f>IFERROR(INDEX('3) Site Information'!$B$7:$B$106,MATCH(AuditRepTemp_C!I833,WS3_SiteInfo[Site name],0)),"")</f>
        <v>#ERROR!</v>
      </c>
      <c r="H833" s="145" t="str">
        <f>IF(C833&lt;&gt;"",INDEX(WS3_SiteInfo[ASC Site ID
],MATCH(AuditRepTemp_C!F833,'3) Site Information'!A$7:A$106,0)),"")</f>
        <v>#ERROR!</v>
      </c>
      <c r="I833" s="145" t="str">
        <f>IF(C833&lt;&gt;"",INDEX(WS3_SiteInfo[Site name],MATCH(AuditRepTemp_C!F833,'3) Site Information'!A$7:A$106,0)),"")</f>
        <v>#ERROR!</v>
      </c>
      <c r="J833" s="146" t="str">
        <f>IF(ROWS(J$7:J833)&gt;$A$3*$A$4,"",INDEX(IndicatorsB[Indicator],MOD(ROWS(J$7:J833)-1,$A$3)+1))</f>
        <v>#ERROR!</v>
      </c>
      <c r="K833" s="146" t="str">
        <f>IF(ROWS(K$7:K833)&gt;$A$3*$A$4,"",INDEX(IndicatorsB[Indicator/ Requirement Text],MOD(ROWS(K$7:K833)-1,$A$3)+1))</f>
        <v>#ERROR!</v>
      </c>
      <c r="L833" s="146" t="str">
        <f>IF(ROWS(L$7:L833)&gt;$A$3*$A$4,"",INDEX(IndicatorsB[Footnotes &amp; Criterion],MOD(ROWS(L$7:L833)-1,$A$3)+1))</f>
        <v>#ERROR!</v>
      </c>
      <c r="M833" s="3"/>
      <c r="N833" s="3"/>
      <c r="O833" s="3"/>
      <c r="P833" s="3"/>
      <c r="Q833" s="3"/>
      <c r="R833" s="3"/>
      <c r="S833" s="3"/>
      <c r="T833" s="3"/>
      <c r="U833" s="3"/>
      <c r="V833" s="3"/>
      <c r="W833" s="3"/>
      <c r="X833" s="3"/>
      <c r="Y833" s="3"/>
      <c r="Z833" s="3"/>
    </row>
    <row r="834" ht="14.25" customHeight="1">
      <c r="A834" s="141" t="str">
        <f t="shared" si="1"/>
        <v>#ERROR!</v>
      </c>
      <c r="B834" s="142">
        <f t="shared" si="2"/>
        <v>1652</v>
      </c>
      <c r="C834" s="128" t="str">
        <f>IF(ROWS(C$7:C834)&gt;$A$3*$A$4,"",INDEX(IndicatorsB[SN],MOD(ROWS(C$7:C834)-1,$A$3)+1))</f>
        <v>#ERROR!</v>
      </c>
      <c r="D834" s="128" t="str">
        <f>IF(ROWS(D$7:D834)&gt;$A$3*$A$4,"",INDEX(IndicatorsB[CAR/ Standard],MOD(ROWS(D$7:D834)-1,$A$3)+1))</f>
        <v>#ERROR!</v>
      </c>
      <c r="E834" s="128" t="str">
        <f>IF(ROWS(E$7:E834)&gt;$A$3*$A$4,"",INDEX(IndicatorsB[Doc Version],MOD(ROWS(E$7:E834)-1,$A$3)+1))</f>
        <v>#ERROR!</v>
      </c>
      <c r="F834" s="147" t="str">
        <f t="shared" si="3"/>
        <v/>
      </c>
      <c r="G834" s="144" t="str">
        <f>IFERROR(INDEX('3) Site Information'!$B$7:$B$106,MATCH(AuditRepTemp_C!I834,WS3_SiteInfo[Site name],0)),"")</f>
        <v>#ERROR!</v>
      </c>
      <c r="H834" s="145" t="str">
        <f>IF(C834&lt;&gt;"",INDEX(WS3_SiteInfo[ASC Site ID
],MATCH(AuditRepTemp_C!F834,'3) Site Information'!A$7:A$106,0)),"")</f>
        <v>#ERROR!</v>
      </c>
      <c r="I834" s="145" t="str">
        <f>IF(C834&lt;&gt;"",INDEX(WS3_SiteInfo[Site name],MATCH(AuditRepTemp_C!F834,'3) Site Information'!A$7:A$106,0)),"")</f>
        <v>#ERROR!</v>
      </c>
      <c r="J834" s="146" t="str">
        <f>IF(ROWS(J$7:J834)&gt;$A$3*$A$4,"",INDEX(IndicatorsB[Indicator],MOD(ROWS(J$7:J834)-1,$A$3)+1))</f>
        <v>#ERROR!</v>
      </c>
      <c r="K834" s="146" t="str">
        <f>IF(ROWS(K$7:K834)&gt;$A$3*$A$4,"",INDEX(IndicatorsB[Indicator/ Requirement Text],MOD(ROWS(K$7:K834)-1,$A$3)+1))</f>
        <v>#ERROR!</v>
      </c>
      <c r="L834" s="146" t="str">
        <f>IF(ROWS(L$7:L834)&gt;$A$3*$A$4,"",INDEX(IndicatorsB[Footnotes &amp; Criterion],MOD(ROWS(L$7:L834)-1,$A$3)+1))</f>
        <v>#ERROR!</v>
      </c>
      <c r="M834" s="3"/>
      <c r="N834" s="3"/>
      <c r="O834" s="3"/>
      <c r="P834" s="3"/>
      <c r="Q834" s="3"/>
      <c r="R834" s="3"/>
      <c r="S834" s="3"/>
      <c r="T834" s="3"/>
      <c r="U834" s="3"/>
      <c r="V834" s="3"/>
      <c r="W834" s="3"/>
      <c r="X834" s="3"/>
      <c r="Y834" s="3"/>
      <c r="Z834" s="3"/>
    </row>
    <row r="835" ht="14.25" customHeight="1">
      <c r="A835" s="141" t="str">
        <f t="shared" si="1"/>
        <v>#ERROR!</v>
      </c>
      <c r="B835" s="142">
        <f t="shared" si="2"/>
        <v>1652</v>
      </c>
      <c r="C835" s="128" t="str">
        <f>IF(ROWS(C$7:C835)&gt;$A$3*$A$4,"",INDEX(IndicatorsB[SN],MOD(ROWS(C$7:C835)-1,$A$3)+1))</f>
        <v>#ERROR!</v>
      </c>
      <c r="D835" s="128" t="str">
        <f>IF(ROWS(D$7:D835)&gt;$A$3*$A$4,"",INDEX(IndicatorsB[CAR/ Standard],MOD(ROWS(D$7:D835)-1,$A$3)+1))</f>
        <v>#ERROR!</v>
      </c>
      <c r="E835" s="128" t="str">
        <f>IF(ROWS(E$7:E835)&gt;$A$3*$A$4,"",INDEX(IndicatorsB[Doc Version],MOD(ROWS(E$7:E835)-1,$A$3)+1))</f>
        <v>#ERROR!</v>
      </c>
      <c r="F835" s="147" t="str">
        <f t="shared" si="3"/>
        <v/>
      </c>
      <c r="G835" s="144" t="str">
        <f>IFERROR(INDEX('3) Site Information'!$B$7:$B$106,MATCH(AuditRepTemp_C!I835,WS3_SiteInfo[Site name],0)),"")</f>
        <v>#ERROR!</v>
      </c>
      <c r="H835" s="145" t="str">
        <f>IF(C835&lt;&gt;"",INDEX(WS3_SiteInfo[ASC Site ID
],MATCH(AuditRepTemp_C!F835,'3) Site Information'!A$7:A$106,0)),"")</f>
        <v>#ERROR!</v>
      </c>
      <c r="I835" s="145" t="str">
        <f>IF(C835&lt;&gt;"",INDEX(WS3_SiteInfo[Site name],MATCH(AuditRepTemp_C!F835,'3) Site Information'!A$7:A$106,0)),"")</f>
        <v>#ERROR!</v>
      </c>
      <c r="J835" s="146" t="str">
        <f>IF(ROWS(J$7:J835)&gt;$A$3*$A$4,"",INDEX(IndicatorsB[Indicator],MOD(ROWS(J$7:J835)-1,$A$3)+1))</f>
        <v>#ERROR!</v>
      </c>
      <c r="K835" s="146" t="str">
        <f>IF(ROWS(K$7:K835)&gt;$A$3*$A$4,"",INDEX(IndicatorsB[Indicator/ Requirement Text],MOD(ROWS(K$7:K835)-1,$A$3)+1))</f>
        <v>#ERROR!</v>
      </c>
      <c r="L835" s="146" t="str">
        <f>IF(ROWS(L$7:L835)&gt;$A$3*$A$4,"",INDEX(IndicatorsB[Footnotes &amp; Criterion],MOD(ROWS(L$7:L835)-1,$A$3)+1))</f>
        <v>#ERROR!</v>
      </c>
      <c r="M835" s="3"/>
      <c r="N835" s="3"/>
      <c r="O835" s="3"/>
      <c r="P835" s="3"/>
      <c r="Q835" s="3"/>
      <c r="R835" s="3"/>
      <c r="S835" s="3"/>
      <c r="T835" s="3"/>
      <c r="U835" s="3"/>
      <c r="V835" s="3"/>
      <c r="W835" s="3"/>
      <c r="X835" s="3"/>
      <c r="Y835" s="3"/>
      <c r="Z835" s="3"/>
    </row>
    <row r="836" ht="14.25" customHeight="1">
      <c r="A836" s="141" t="str">
        <f t="shared" si="1"/>
        <v>#ERROR!</v>
      </c>
      <c r="B836" s="142">
        <f t="shared" si="2"/>
        <v>1652</v>
      </c>
      <c r="C836" s="128" t="str">
        <f>IF(ROWS(C$7:C836)&gt;$A$3*$A$4,"",INDEX(IndicatorsB[SN],MOD(ROWS(C$7:C836)-1,$A$3)+1))</f>
        <v>#ERROR!</v>
      </c>
      <c r="D836" s="128" t="str">
        <f>IF(ROWS(D$7:D836)&gt;$A$3*$A$4,"",INDEX(IndicatorsB[CAR/ Standard],MOD(ROWS(D$7:D836)-1,$A$3)+1))</f>
        <v>#ERROR!</v>
      </c>
      <c r="E836" s="128" t="str">
        <f>IF(ROWS(E$7:E836)&gt;$A$3*$A$4,"",INDEX(IndicatorsB[Doc Version],MOD(ROWS(E$7:E836)-1,$A$3)+1))</f>
        <v>#ERROR!</v>
      </c>
      <c r="F836" s="147" t="str">
        <f t="shared" si="3"/>
        <v/>
      </c>
      <c r="G836" s="144" t="str">
        <f>IFERROR(INDEX('3) Site Information'!$B$7:$B$106,MATCH(AuditRepTemp_C!I836,WS3_SiteInfo[Site name],0)),"")</f>
        <v>#ERROR!</v>
      </c>
      <c r="H836" s="145" t="str">
        <f>IF(C836&lt;&gt;"",INDEX(WS3_SiteInfo[ASC Site ID
],MATCH(AuditRepTemp_C!F836,'3) Site Information'!A$7:A$106,0)),"")</f>
        <v>#ERROR!</v>
      </c>
      <c r="I836" s="145" t="str">
        <f>IF(C836&lt;&gt;"",INDEX(WS3_SiteInfo[Site name],MATCH(AuditRepTemp_C!F836,'3) Site Information'!A$7:A$106,0)),"")</f>
        <v>#ERROR!</v>
      </c>
      <c r="J836" s="146" t="str">
        <f>IF(ROWS(J$7:J836)&gt;$A$3*$A$4,"",INDEX(IndicatorsB[Indicator],MOD(ROWS(J$7:J836)-1,$A$3)+1))</f>
        <v>#ERROR!</v>
      </c>
      <c r="K836" s="146" t="str">
        <f>IF(ROWS(K$7:K836)&gt;$A$3*$A$4,"",INDEX(IndicatorsB[Indicator/ Requirement Text],MOD(ROWS(K$7:K836)-1,$A$3)+1))</f>
        <v>#ERROR!</v>
      </c>
      <c r="L836" s="146" t="str">
        <f>IF(ROWS(L$7:L836)&gt;$A$3*$A$4,"",INDEX(IndicatorsB[Footnotes &amp; Criterion],MOD(ROWS(L$7:L836)-1,$A$3)+1))</f>
        <v>#ERROR!</v>
      </c>
      <c r="M836" s="3"/>
      <c r="N836" s="3"/>
      <c r="O836" s="3"/>
      <c r="P836" s="3"/>
      <c r="Q836" s="3"/>
      <c r="R836" s="3"/>
      <c r="S836" s="3"/>
      <c r="T836" s="3"/>
      <c r="U836" s="3"/>
      <c r="V836" s="3"/>
      <c r="W836" s="3"/>
      <c r="X836" s="3"/>
      <c r="Y836" s="3"/>
      <c r="Z836" s="3"/>
    </row>
    <row r="837" ht="14.25" customHeight="1">
      <c r="A837" s="141" t="str">
        <f t="shared" si="1"/>
        <v>#ERROR!</v>
      </c>
      <c r="B837" s="142">
        <f t="shared" si="2"/>
        <v>1652</v>
      </c>
      <c r="C837" s="128" t="str">
        <f>IF(ROWS(C$7:C837)&gt;$A$3*$A$4,"",INDEX(IndicatorsB[SN],MOD(ROWS(C$7:C837)-1,$A$3)+1))</f>
        <v>#ERROR!</v>
      </c>
      <c r="D837" s="128" t="str">
        <f>IF(ROWS(D$7:D837)&gt;$A$3*$A$4,"",INDEX(IndicatorsB[CAR/ Standard],MOD(ROWS(D$7:D837)-1,$A$3)+1))</f>
        <v>#ERROR!</v>
      </c>
      <c r="E837" s="128" t="str">
        <f>IF(ROWS(E$7:E837)&gt;$A$3*$A$4,"",INDEX(IndicatorsB[Doc Version],MOD(ROWS(E$7:E837)-1,$A$3)+1))</f>
        <v>#ERROR!</v>
      </c>
      <c r="F837" s="147" t="str">
        <f t="shared" si="3"/>
        <v/>
      </c>
      <c r="G837" s="144" t="str">
        <f>IFERROR(INDEX('3) Site Information'!$B$7:$B$106,MATCH(AuditRepTemp_C!I837,WS3_SiteInfo[Site name],0)),"")</f>
        <v>#ERROR!</v>
      </c>
      <c r="H837" s="145" t="str">
        <f>IF(C837&lt;&gt;"",INDEX(WS3_SiteInfo[ASC Site ID
],MATCH(AuditRepTemp_C!F837,'3) Site Information'!A$7:A$106,0)),"")</f>
        <v>#ERROR!</v>
      </c>
      <c r="I837" s="145" t="str">
        <f>IF(C837&lt;&gt;"",INDEX(WS3_SiteInfo[Site name],MATCH(AuditRepTemp_C!F837,'3) Site Information'!A$7:A$106,0)),"")</f>
        <v>#ERROR!</v>
      </c>
      <c r="J837" s="146" t="str">
        <f>IF(ROWS(J$7:J837)&gt;$A$3*$A$4,"",INDEX(IndicatorsB[Indicator],MOD(ROWS(J$7:J837)-1,$A$3)+1))</f>
        <v>#ERROR!</v>
      </c>
      <c r="K837" s="146" t="str">
        <f>IF(ROWS(K$7:K837)&gt;$A$3*$A$4,"",INDEX(IndicatorsB[Indicator/ Requirement Text],MOD(ROWS(K$7:K837)-1,$A$3)+1))</f>
        <v>#ERROR!</v>
      </c>
      <c r="L837" s="146" t="str">
        <f>IF(ROWS(L$7:L837)&gt;$A$3*$A$4,"",INDEX(IndicatorsB[Footnotes &amp; Criterion],MOD(ROWS(L$7:L837)-1,$A$3)+1))</f>
        <v>#ERROR!</v>
      </c>
      <c r="M837" s="3"/>
      <c r="N837" s="3"/>
      <c r="O837" s="3"/>
      <c r="P837" s="3"/>
      <c r="Q837" s="3"/>
      <c r="R837" s="3"/>
      <c r="S837" s="3"/>
      <c r="T837" s="3"/>
      <c r="U837" s="3"/>
      <c r="V837" s="3"/>
      <c r="W837" s="3"/>
      <c r="X837" s="3"/>
      <c r="Y837" s="3"/>
      <c r="Z837" s="3"/>
    </row>
    <row r="838" ht="14.25" customHeight="1">
      <c r="A838" s="141" t="str">
        <f t="shared" si="1"/>
        <v>#ERROR!</v>
      </c>
      <c r="B838" s="142">
        <f t="shared" si="2"/>
        <v>1652</v>
      </c>
      <c r="C838" s="128" t="str">
        <f>IF(ROWS(C$7:C838)&gt;$A$3*$A$4,"",INDEX(IndicatorsB[SN],MOD(ROWS(C$7:C838)-1,$A$3)+1))</f>
        <v>#ERROR!</v>
      </c>
      <c r="D838" s="128" t="str">
        <f>IF(ROWS(D$7:D838)&gt;$A$3*$A$4,"",INDEX(IndicatorsB[CAR/ Standard],MOD(ROWS(D$7:D838)-1,$A$3)+1))</f>
        <v>#ERROR!</v>
      </c>
      <c r="E838" s="128" t="str">
        <f>IF(ROWS(E$7:E838)&gt;$A$3*$A$4,"",INDEX(IndicatorsB[Doc Version],MOD(ROWS(E$7:E838)-1,$A$3)+1))</f>
        <v>#ERROR!</v>
      </c>
      <c r="F838" s="147" t="str">
        <f t="shared" si="3"/>
        <v/>
      </c>
      <c r="G838" s="144" t="str">
        <f>IFERROR(INDEX('3) Site Information'!$B$7:$B$106,MATCH(AuditRepTemp_C!I838,WS3_SiteInfo[Site name],0)),"")</f>
        <v>#ERROR!</v>
      </c>
      <c r="H838" s="145" t="str">
        <f>IF(C838&lt;&gt;"",INDEX(WS3_SiteInfo[ASC Site ID
],MATCH(AuditRepTemp_C!F838,'3) Site Information'!A$7:A$106,0)),"")</f>
        <v>#ERROR!</v>
      </c>
      <c r="I838" s="145" t="str">
        <f>IF(C838&lt;&gt;"",INDEX(WS3_SiteInfo[Site name],MATCH(AuditRepTemp_C!F838,'3) Site Information'!A$7:A$106,0)),"")</f>
        <v>#ERROR!</v>
      </c>
      <c r="J838" s="146" t="str">
        <f>IF(ROWS(J$7:J838)&gt;$A$3*$A$4,"",INDEX(IndicatorsB[Indicator],MOD(ROWS(J$7:J838)-1,$A$3)+1))</f>
        <v>#ERROR!</v>
      </c>
      <c r="K838" s="146" t="str">
        <f>IF(ROWS(K$7:K838)&gt;$A$3*$A$4,"",INDEX(IndicatorsB[Indicator/ Requirement Text],MOD(ROWS(K$7:K838)-1,$A$3)+1))</f>
        <v>#ERROR!</v>
      </c>
      <c r="L838" s="146" t="str">
        <f>IF(ROWS(L$7:L838)&gt;$A$3*$A$4,"",INDEX(IndicatorsB[Footnotes &amp; Criterion],MOD(ROWS(L$7:L838)-1,$A$3)+1))</f>
        <v>#ERROR!</v>
      </c>
      <c r="M838" s="3"/>
      <c r="N838" s="3"/>
      <c r="O838" s="3"/>
      <c r="P838" s="3"/>
      <c r="Q838" s="3"/>
      <c r="R838" s="3"/>
      <c r="S838" s="3"/>
      <c r="T838" s="3"/>
      <c r="U838" s="3"/>
      <c r="V838" s="3"/>
      <c r="W838" s="3"/>
      <c r="X838" s="3"/>
      <c r="Y838" s="3"/>
      <c r="Z838" s="3"/>
    </row>
    <row r="839" ht="14.25" customHeight="1">
      <c r="A839" s="141" t="str">
        <f t="shared" si="1"/>
        <v>#ERROR!</v>
      </c>
      <c r="B839" s="142">
        <f t="shared" si="2"/>
        <v>1652</v>
      </c>
      <c r="C839" s="128" t="str">
        <f>IF(ROWS(C$7:C839)&gt;$A$3*$A$4,"",INDEX(IndicatorsB[SN],MOD(ROWS(C$7:C839)-1,$A$3)+1))</f>
        <v>#ERROR!</v>
      </c>
      <c r="D839" s="128" t="str">
        <f>IF(ROWS(D$7:D839)&gt;$A$3*$A$4,"",INDEX(IndicatorsB[CAR/ Standard],MOD(ROWS(D$7:D839)-1,$A$3)+1))</f>
        <v>#ERROR!</v>
      </c>
      <c r="E839" s="128" t="str">
        <f>IF(ROWS(E$7:E839)&gt;$A$3*$A$4,"",INDEX(IndicatorsB[Doc Version],MOD(ROWS(E$7:E839)-1,$A$3)+1))</f>
        <v>#ERROR!</v>
      </c>
      <c r="F839" s="147" t="str">
        <f t="shared" si="3"/>
        <v/>
      </c>
      <c r="G839" s="144" t="str">
        <f>IFERROR(INDEX('3) Site Information'!$B$7:$B$106,MATCH(AuditRepTemp_C!I839,WS3_SiteInfo[Site name],0)),"")</f>
        <v>#ERROR!</v>
      </c>
      <c r="H839" s="145" t="str">
        <f>IF(C839&lt;&gt;"",INDEX(WS3_SiteInfo[ASC Site ID
],MATCH(AuditRepTemp_C!F839,'3) Site Information'!A$7:A$106,0)),"")</f>
        <v>#ERROR!</v>
      </c>
      <c r="I839" s="145" t="str">
        <f>IF(C839&lt;&gt;"",INDEX(WS3_SiteInfo[Site name],MATCH(AuditRepTemp_C!F839,'3) Site Information'!A$7:A$106,0)),"")</f>
        <v>#ERROR!</v>
      </c>
      <c r="J839" s="146" t="str">
        <f>IF(ROWS(J$7:J839)&gt;$A$3*$A$4,"",INDEX(IndicatorsB[Indicator],MOD(ROWS(J$7:J839)-1,$A$3)+1))</f>
        <v>#ERROR!</v>
      </c>
      <c r="K839" s="146" t="str">
        <f>IF(ROWS(K$7:K839)&gt;$A$3*$A$4,"",INDEX(IndicatorsB[Indicator/ Requirement Text],MOD(ROWS(K$7:K839)-1,$A$3)+1))</f>
        <v>#ERROR!</v>
      </c>
      <c r="L839" s="146" t="str">
        <f>IF(ROWS(L$7:L839)&gt;$A$3*$A$4,"",INDEX(IndicatorsB[Footnotes &amp; Criterion],MOD(ROWS(L$7:L839)-1,$A$3)+1))</f>
        <v>#ERROR!</v>
      </c>
      <c r="M839" s="3"/>
      <c r="N839" s="3"/>
      <c r="O839" s="3"/>
      <c r="P839" s="3"/>
      <c r="Q839" s="3"/>
      <c r="R839" s="3"/>
      <c r="S839" s="3"/>
      <c r="T839" s="3"/>
      <c r="U839" s="3"/>
      <c r="V839" s="3"/>
      <c r="W839" s="3"/>
      <c r="X839" s="3"/>
      <c r="Y839" s="3"/>
      <c r="Z839" s="3"/>
    </row>
    <row r="840" ht="14.25" customHeight="1">
      <c r="A840" s="141" t="str">
        <f t="shared" si="1"/>
        <v>#ERROR!</v>
      </c>
      <c r="B840" s="142">
        <f t="shared" si="2"/>
        <v>1652</v>
      </c>
      <c r="C840" s="128" t="str">
        <f>IF(ROWS(C$7:C840)&gt;$A$3*$A$4,"",INDEX(IndicatorsB[SN],MOD(ROWS(C$7:C840)-1,$A$3)+1))</f>
        <v>#ERROR!</v>
      </c>
      <c r="D840" s="128" t="str">
        <f>IF(ROWS(D$7:D840)&gt;$A$3*$A$4,"",INDEX(IndicatorsB[CAR/ Standard],MOD(ROWS(D$7:D840)-1,$A$3)+1))</f>
        <v>#ERROR!</v>
      </c>
      <c r="E840" s="128" t="str">
        <f>IF(ROWS(E$7:E840)&gt;$A$3*$A$4,"",INDEX(IndicatorsB[Doc Version],MOD(ROWS(E$7:E840)-1,$A$3)+1))</f>
        <v>#ERROR!</v>
      </c>
      <c r="F840" s="147" t="str">
        <f t="shared" si="3"/>
        <v/>
      </c>
      <c r="G840" s="144" t="str">
        <f>IFERROR(INDEX('3) Site Information'!$B$7:$B$106,MATCH(AuditRepTemp_C!I840,WS3_SiteInfo[Site name],0)),"")</f>
        <v>#ERROR!</v>
      </c>
      <c r="H840" s="145" t="str">
        <f>IF(C840&lt;&gt;"",INDEX(WS3_SiteInfo[ASC Site ID
],MATCH(AuditRepTemp_C!F840,'3) Site Information'!A$7:A$106,0)),"")</f>
        <v>#ERROR!</v>
      </c>
      <c r="I840" s="145" t="str">
        <f>IF(C840&lt;&gt;"",INDEX(WS3_SiteInfo[Site name],MATCH(AuditRepTemp_C!F840,'3) Site Information'!A$7:A$106,0)),"")</f>
        <v>#ERROR!</v>
      </c>
      <c r="J840" s="146" t="str">
        <f>IF(ROWS(J$7:J840)&gt;$A$3*$A$4,"",INDEX(IndicatorsB[Indicator],MOD(ROWS(J$7:J840)-1,$A$3)+1))</f>
        <v>#ERROR!</v>
      </c>
      <c r="K840" s="146" t="str">
        <f>IF(ROWS(K$7:K840)&gt;$A$3*$A$4,"",INDEX(IndicatorsB[Indicator/ Requirement Text],MOD(ROWS(K$7:K840)-1,$A$3)+1))</f>
        <v>#ERROR!</v>
      </c>
      <c r="L840" s="146" t="str">
        <f>IF(ROWS(L$7:L840)&gt;$A$3*$A$4,"",INDEX(IndicatorsB[Footnotes &amp; Criterion],MOD(ROWS(L$7:L840)-1,$A$3)+1))</f>
        <v>#ERROR!</v>
      </c>
      <c r="M840" s="3"/>
      <c r="N840" s="3"/>
      <c r="O840" s="3"/>
      <c r="P840" s="3"/>
      <c r="Q840" s="3"/>
      <c r="R840" s="3"/>
      <c r="S840" s="3"/>
      <c r="T840" s="3"/>
      <c r="U840" s="3"/>
      <c r="V840" s="3"/>
      <c r="W840" s="3"/>
      <c r="X840" s="3"/>
      <c r="Y840" s="3"/>
      <c r="Z840" s="3"/>
    </row>
    <row r="841" ht="14.25" customHeight="1">
      <c r="A841" s="141" t="str">
        <f t="shared" si="1"/>
        <v>#ERROR!</v>
      </c>
      <c r="B841" s="142">
        <f t="shared" si="2"/>
        <v>1652</v>
      </c>
      <c r="C841" s="128" t="str">
        <f>IF(ROWS(C$7:C841)&gt;$A$3*$A$4,"",INDEX(IndicatorsB[SN],MOD(ROWS(C$7:C841)-1,$A$3)+1))</f>
        <v>#ERROR!</v>
      </c>
      <c r="D841" s="128" t="str">
        <f>IF(ROWS(D$7:D841)&gt;$A$3*$A$4,"",INDEX(IndicatorsB[CAR/ Standard],MOD(ROWS(D$7:D841)-1,$A$3)+1))</f>
        <v>#ERROR!</v>
      </c>
      <c r="E841" s="128" t="str">
        <f>IF(ROWS(E$7:E841)&gt;$A$3*$A$4,"",INDEX(IndicatorsB[Doc Version],MOD(ROWS(E$7:E841)-1,$A$3)+1))</f>
        <v>#ERROR!</v>
      </c>
      <c r="F841" s="147" t="str">
        <f t="shared" si="3"/>
        <v/>
      </c>
      <c r="G841" s="144" t="str">
        <f>IFERROR(INDEX('3) Site Information'!$B$7:$B$106,MATCH(AuditRepTemp_C!I841,WS3_SiteInfo[Site name],0)),"")</f>
        <v>#ERROR!</v>
      </c>
      <c r="H841" s="145" t="str">
        <f>IF(C841&lt;&gt;"",INDEX(WS3_SiteInfo[ASC Site ID
],MATCH(AuditRepTemp_C!F841,'3) Site Information'!A$7:A$106,0)),"")</f>
        <v>#ERROR!</v>
      </c>
      <c r="I841" s="145" t="str">
        <f>IF(C841&lt;&gt;"",INDEX(WS3_SiteInfo[Site name],MATCH(AuditRepTemp_C!F841,'3) Site Information'!A$7:A$106,0)),"")</f>
        <v>#ERROR!</v>
      </c>
      <c r="J841" s="146" t="str">
        <f>IF(ROWS(J$7:J841)&gt;$A$3*$A$4,"",INDEX(IndicatorsB[Indicator],MOD(ROWS(J$7:J841)-1,$A$3)+1))</f>
        <v>#ERROR!</v>
      </c>
      <c r="K841" s="146" t="str">
        <f>IF(ROWS(K$7:K841)&gt;$A$3*$A$4,"",INDEX(IndicatorsB[Indicator/ Requirement Text],MOD(ROWS(K$7:K841)-1,$A$3)+1))</f>
        <v>#ERROR!</v>
      </c>
      <c r="L841" s="146" t="str">
        <f>IF(ROWS(L$7:L841)&gt;$A$3*$A$4,"",INDEX(IndicatorsB[Footnotes &amp; Criterion],MOD(ROWS(L$7:L841)-1,$A$3)+1))</f>
        <v>#ERROR!</v>
      </c>
      <c r="M841" s="3"/>
      <c r="N841" s="3"/>
      <c r="O841" s="3"/>
      <c r="P841" s="3"/>
      <c r="Q841" s="3"/>
      <c r="R841" s="3"/>
      <c r="S841" s="3"/>
      <c r="T841" s="3"/>
      <c r="U841" s="3"/>
      <c r="V841" s="3"/>
      <c r="W841" s="3"/>
      <c r="X841" s="3"/>
      <c r="Y841" s="3"/>
      <c r="Z841" s="3"/>
    </row>
    <row r="842" ht="14.25" customHeight="1">
      <c r="A842" s="141" t="str">
        <f t="shared" si="1"/>
        <v>#ERROR!</v>
      </c>
      <c r="B842" s="142">
        <f t="shared" si="2"/>
        <v>1652</v>
      </c>
      <c r="C842" s="128" t="str">
        <f>IF(ROWS(C$7:C842)&gt;$A$3*$A$4,"",INDEX(IndicatorsB[SN],MOD(ROWS(C$7:C842)-1,$A$3)+1))</f>
        <v>#ERROR!</v>
      </c>
      <c r="D842" s="128" t="str">
        <f>IF(ROWS(D$7:D842)&gt;$A$3*$A$4,"",INDEX(IndicatorsB[CAR/ Standard],MOD(ROWS(D$7:D842)-1,$A$3)+1))</f>
        <v>#ERROR!</v>
      </c>
      <c r="E842" s="128" t="str">
        <f>IF(ROWS(E$7:E842)&gt;$A$3*$A$4,"",INDEX(IndicatorsB[Doc Version],MOD(ROWS(E$7:E842)-1,$A$3)+1))</f>
        <v>#ERROR!</v>
      </c>
      <c r="F842" s="147" t="str">
        <f t="shared" si="3"/>
        <v/>
      </c>
      <c r="G842" s="144" t="str">
        <f>IFERROR(INDEX('3) Site Information'!$B$7:$B$106,MATCH(AuditRepTemp_C!I842,WS3_SiteInfo[Site name],0)),"")</f>
        <v>#ERROR!</v>
      </c>
      <c r="H842" s="145" t="str">
        <f>IF(C842&lt;&gt;"",INDEX(WS3_SiteInfo[ASC Site ID
],MATCH(AuditRepTemp_C!F842,'3) Site Information'!A$7:A$106,0)),"")</f>
        <v>#ERROR!</v>
      </c>
      <c r="I842" s="145" t="str">
        <f>IF(C842&lt;&gt;"",INDEX(WS3_SiteInfo[Site name],MATCH(AuditRepTemp_C!F842,'3) Site Information'!A$7:A$106,0)),"")</f>
        <v>#ERROR!</v>
      </c>
      <c r="J842" s="146" t="str">
        <f>IF(ROWS(J$7:J842)&gt;$A$3*$A$4,"",INDEX(IndicatorsB[Indicator],MOD(ROWS(J$7:J842)-1,$A$3)+1))</f>
        <v>#ERROR!</v>
      </c>
      <c r="K842" s="146" t="str">
        <f>IF(ROWS(K$7:K842)&gt;$A$3*$A$4,"",INDEX(IndicatorsB[Indicator/ Requirement Text],MOD(ROWS(K$7:K842)-1,$A$3)+1))</f>
        <v>#ERROR!</v>
      </c>
      <c r="L842" s="146" t="str">
        <f>IF(ROWS(L$7:L842)&gt;$A$3*$A$4,"",INDEX(IndicatorsB[Footnotes &amp; Criterion],MOD(ROWS(L$7:L842)-1,$A$3)+1))</f>
        <v>#ERROR!</v>
      </c>
      <c r="M842" s="3"/>
      <c r="N842" s="3"/>
      <c r="O842" s="3"/>
      <c r="P842" s="3"/>
      <c r="Q842" s="3"/>
      <c r="R842" s="3"/>
      <c r="S842" s="3"/>
      <c r="T842" s="3"/>
      <c r="U842" s="3"/>
      <c r="V842" s="3"/>
      <c r="W842" s="3"/>
      <c r="X842" s="3"/>
      <c r="Y842" s="3"/>
      <c r="Z842" s="3"/>
    </row>
    <row r="843" ht="14.25" customHeight="1">
      <c r="A843" s="141" t="str">
        <f t="shared" si="1"/>
        <v>#ERROR!</v>
      </c>
      <c r="B843" s="142">
        <f t="shared" si="2"/>
        <v>1652</v>
      </c>
      <c r="C843" s="128" t="str">
        <f>IF(ROWS(C$7:C843)&gt;$A$3*$A$4,"",INDEX(IndicatorsB[SN],MOD(ROWS(C$7:C843)-1,$A$3)+1))</f>
        <v>#ERROR!</v>
      </c>
      <c r="D843" s="128" t="str">
        <f>IF(ROWS(D$7:D843)&gt;$A$3*$A$4,"",INDEX(IndicatorsB[CAR/ Standard],MOD(ROWS(D$7:D843)-1,$A$3)+1))</f>
        <v>#ERROR!</v>
      </c>
      <c r="E843" s="128" t="str">
        <f>IF(ROWS(E$7:E843)&gt;$A$3*$A$4,"",INDEX(IndicatorsB[Doc Version],MOD(ROWS(E$7:E843)-1,$A$3)+1))</f>
        <v>#ERROR!</v>
      </c>
      <c r="F843" s="147" t="str">
        <f t="shared" si="3"/>
        <v/>
      </c>
      <c r="G843" s="144" t="str">
        <f>IFERROR(INDEX('3) Site Information'!$B$7:$B$106,MATCH(AuditRepTemp_C!I843,WS3_SiteInfo[Site name],0)),"")</f>
        <v>#ERROR!</v>
      </c>
      <c r="H843" s="145" t="str">
        <f>IF(C843&lt;&gt;"",INDEX(WS3_SiteInfo[ASC Site ID
],MATCH(AuditRepTemp_C!F843,'3) Site Information'!A$7:A$106,0)),"")</f>
        <v>#ERROR!</v>
      </c>
      <c r="I843" s="145" t="str">
        <f>IF(C843&lt;&gt;"",INDEX(WS3_SiteInfo[Site name],MATCH(AuditRepTemp_C!F843,'3) Site Information'!A$7:A$106,0)),"")</f>
        <v>#ERROR!</v>
      </c>
      <c r="J843" s="146" t="str">
        <f>IF(ROWS(J$7:J843)&gt;$A$3*$A$4,"",INDEX(IndicatorsB[Indicator],MOD(ROWS(J$7:J843)-1,$A$3)+1))</f>
        <v>#ERROR!</v>
      </c>
      <c r="K843" s="146" t="str">
        <f>IF(ROWS(K$7:K843)&gt;$A$3*$A$4,"",INDEX(IndicatorsB[Indicator/ Requirement Text],MOD(ROWS(K$7:K843)-1,$A$3)+1))</f>
        <v>#ERROR!</v>
      </c>
      <c r="L843" s="146" t="str">
        <f>IF(ROWS(L$7:L843)&gt;$A$3*$A$4,"",INDEX(IndicatorsB[Footnotes &amp; Criterion],MOD(ROWS(L$7:L843)-1,$A$3)+1))</f>
        <v>#ERROR!</v>
      </c>
      <c r="M843" s="3"/>
      <c r="N843" s="3"/>
      <c r="O843" s="3"/>
      <c r="P843" s="3"/>
      <c r="Q843" s="3"/>
      <c r="R843" s="3"/>
      <c r="S843" s="3"/>
      <c r="T843" s="3"/>
      <c r="U843" s="3"/>
      <c r="V843" s="3"/>
      <c r="W843" s="3"/>
      <c r="X843" s="3"/>
      <c r="Y843" s="3"/>
      <c r="Z843" s="3"/>
    </row>
    <row r="844" ht="14.25" customHeight="1">
      <c r="A844" s="141" t="str">
        <f t="shared" si="1"/>
        <v>#ERROR!</v>
      </c>
      <c r="B844" s="142">
        <f t="shared" si="2"/>
        <v>1652</v>
      </c>
      <c r="C844" s="128" t="str">
        <f>IF(ROWS(C$7:C844)&gt;$A$3*$A$4,"",INDEX(IndicatorsB[SN],MOD(ROWS(C$7:C844)-1,$A$3)+1))</f>
        <v>#ERROR!</v>
      </c>
      <c r="D844" s="128" t="str">
        <f>IF(ROWS(D$7:D844)&gt;$A$3*$A$4,"",INDEX(IndicatorsB[CAR/ Standard],MOD(ROWS(D$7:D844)-1,$A$3)+1))</f>
        <v>#ERROR!</v>
      </c>
      <c r="E844" s="128" t="str">
        <f>IF(ROWS(E$7:E844)&gt;$A$3*$A$4,"",INDEX(IndicatorsB[Doc Version],MOD(ROWS(E$7:E844)-1,$A$3)+1))</f>
        <v>#ERROR!</v>
      </c>
      <c r="F844" s="147" t="str">
        <f t="shared" si="3"/>
        <v/>
      </c>
      <c r="G844" s="144" t="str">
        <f>IFERROR(INDEX('3) Site Information'!$B$7:$B$106,MATCH(AuditRepTemp_C!I844,WS3_SiteInfo[Site name],0)),"")</f>
        <v>#ERROR!</v>
      </c>
      <c r="H844" s="145" t="str">
        <f>IF(C844&lt;&gt;"",INDEX(WS3_SiteInfo[ASC Site ID
],MATCH(AuditRepTemp_C!F844,'3) Site Information'!A$7:A$106,0)),"")</f>
        <v>#ERROR!</v>
      </c>
      <c r="I844" s="145" t="str">
        <f>IF(C844&lt;&gt;"",INDEX(WS3_SiteInfo[Site name],MATCH(AuditRepTemp_C!F844,'3) Site Information'!A$7:A$106,0)),"")</f>
        <v>#ERROR!</v>
      </c>
      <c r="J844" s="146" t="str">
        <f>IF(ROWS(J$7:J844)&gt;$A$3*$A$4,"",INDEX(IndicatorsB[Indicator],MOD(ROWS(J$7:J844)-1,$A$3)+1))</f>
        <v>#ERROR!</v>
      </c>
      <c r="K844" s="146" t="str">
        <f>IF(ROWS(K$7:K844)&gt;$A$3*$A$4,"",INDEX(IndicatorsB[Indicator/ Requirement Text],MOD(ROWS(K$7:K844)-1,$A$3)+1))</f>
        <v>#ERROR!</v>
      </c>
      <c r="L844" s="146" t="str">
        <f>IF(ROWS(L$7:L844)&gt;$A$3*$A$4,"",INDEX(IndicatorsB[Footnotes &amp; Criterion],MOD(ROWS(L$7:L844)-1,$A$3)+1))</f>
        <v>#ERROR!</v>
      </c>
      <c r="M844" s="3"/>
      <c r="N844" s="3"/>
      <c r="O844" s="3"/>
      <c r="P844" s="3"/>
      <c r="Q844" s="3"/>
      <c r="R844" s="3"/>
      <c r="S844" s="3"/>
      <c r="T844" s="3"/>
      <c r="U844" s="3"/>
      <c r="V844" s="3"/>
      <c r="W844" s="3"/>
      <c r="X844" s="3"/>
      <c r="Y844" s="3"/>
      <c r="Z844" s="3"/>
    </row>
    <row r="845" ht="14.25" customHeight="1">
      <c r="A845" s="141" t="str">
        <f t="shared" si="1"/>
        <v>#ERROR!</v>
      </c>
      <c r="B845" s="142">
        <f t="shared" si="2"/>
        <v>1652</v>
      </c>
      <c r="C845" s="128" t="str">
        <f>IF(ROWS(C$7:C845)&gt;$A$3*$A$4,"",INDEX(IndicatorsB[SN],MOD(ROWS(C$7:C845)-1,$A$3)+1))</f>
        <v>#ERROR!</v>
      </c>
      <c r="D845" s="128" t="str">
        <f>IF(ROWS(D$7:D845)&gt;$A$3*$A$4,"",INDEX(IndicatorsB[CAR/ Standard],MOD(ROWS(D$7:D845)-1,$A$3)+1))</f>
        <v>#ERROR!</v>
      </c>
      <c r="E845" s="128" t="str">
        <f>IF(ROWS(E$7:E845)&gt;$A$3*$A$4,"",INDEX(IndicatorsB[Doc Version],MOD(ROWS(E$7:E845)-1,$A$3)+1))</f>
        <v>#ERROR!</v>
      </c>
      <c r="F845" s="147" t="str">
        <f t="shared" si="3"/>
        <v/>
      </c>
      <c r="G845" s="144" t="str">
        <f>IFERROR(INDEX('3) Site Information'!$B$7:$B$106,MATCH(AuditRepTemp_C!I845,WS3_SiteInfo[Site name],0)),"")</f>
        <v>#ERROR!</v>
      </c>
      <c r="H845" s="145" t="str">
        <f>IF(C845&lt;&gt;"",INDEX(WS3_SiteInfo[ASC Site ID
],MATCH(AuditRepTemp_C!F845,'3) Site Information'!A$7:A$106,0)),"")</f>
        <v>#ERROR!</v>
      </c>
      <c r="I845" s="145" t="str">
        <f>IF(C845&lt;&gt;"",INDEX(WS3_SiteInfo[Site name],MATCH(AuditRepTemp_C!F845,'3) Site Information'!A$7:A$106,0)),"")</f>
        <v>#ERROR!</v>
      </c>
      <c r="J845" s="146" t="str">
        <f>IF(ROWS(J$7:J845)&gt;$A$3*$A$4,"",INDEX(IndicatorsB[Indicator],MOD(ROWS(J$7:J845)-1,$A$3)+1))</f>
        <v>#ERROR!</v>
      </c>
      <c r="K845" s="146" t="str">
        <f>IF(ROWS(K$7:K845)&gt;$A$3*$A$4,"",INDEX(IndicatorsB[Indicator/ Requirement Text],MOD(ROWS(K$7:K845)-1,$A$3)+1))</f>
        <v>#ERROR!</v>
      </c>
      <c r="L845" s="146" t="str">
        <f>IF(ROWS(L$7:L845)&gt;$A$3*$A$4,"",INDEX(IndicatorsB[Footnotes &amp; Criterion],MOD(ROWS(L$7:L845)-1,$A$3)+1))</f>
        <v>#ERROR!</v>
      </c>
      <c r="M845" s="3"/>
      <c r="N845" s="3"/>
      <c r="O845" s="3"/>
      <c r="P845" s="3"/>
      <c r="Q845" s="3"/>
      <c r="R845" s="3"/>
      <c r="S845" s="3"/>
      <c r="T845" s="3"/>
      <c r="U845" s="3"/>
      <c r="V845" s="3"/>
      <c r="W845" s="3"/>
      <c r="X845" s="3"/>
      <c r="Y845" s="3"/>
      <c r="Z845" s="3"/>
    </row>
    <row r="846" ht="14.25" customHeight="1">
      <c r="A846" s="141" t="str">
        <f t="shared" si="1"/>
        <v>#ERROR!</v>
      </c>
      <c r="B846" s="142">
        <f t="shared" si="2"/>
        <v>1652</v>
      </c>
      <c r="C846" s="128" t="str">
        <f>IF(ROWS(C$7:C846)&gt;$A$3*$A$4,"",INDEX(IndicatorsB[SN],MOD(ROWS(C$7:C846)-1,$A$3)+1))</f>
        <v>#ERROR!</v>
      </c>
      <c r="D846" s="128" t="str">
        <f>IF(ROWS(D$7:D846)&gt;$A$3*$A$4,"",INDEX(IndicatorsB[CAR/ Standard],MOD(ROWS(D$7:D846)-1,$A$3)+1))</f>
        <v>#ERROR!</v>
      </c>
      <c r="E846" s="128" t="str">
        <f>IF(ROWS(E$7:E846)&gt;$A$3*$A$4,"",INDEX(IndicatorsB[Doc Version],MOD(ROWS(E$7:E846)-1,$A$3)+1))</f>
        <v>#ERROR!</v>
      </c>
      <c r="F846" s="147" t="str">
        <f t="shared" si="3"/>
        <v/>
      </c>
      <c r="G846" s="144" t="str">
        <f>IFERROR(INDEX('3) Site Information'!$B$7:$B$106,MATCH(AuditRepTemp_C!I846,WS3_SiteInfo[Site name],0)),"")</f>
        <v>#ERROR!</v>
      </c>
      <c r="H846" s="145" t="str">
        <f>IF(C846&lt;&gt;"",INDEX(WS3_SiteInfo[ASC Site ID
],MATCH(AuditRepTemp_C!F846,'3) Site Information'!A$7:A$106,0)),"")</f>
        <v>#ERROR!</v>
      </c>
      <c r="I846" s="145" t="str">
        <f>IF(C846&lt;&gt;"",INDEX(WS3_SiteInfo[Site name],MATCH(AuditRepTemp_C!F846,'3) Site Information'!A$7:A$106,0)),"")</f>
        <v>#ERROR!</v>
      </c>
      <c r="J846" s="146" t="str">
        <f>IF(ROWS(J$7:J846)&gt;$A$3*$A$4,"",INDEX(IndicatorsB[Indicator],MOD(ROWS(J$7:J846)-1,$A$3)+1))</f>
        <v>#ERROR!</v>
      </c>
      <c r="K846" s="146" t="str">
        <f>IF(ROWS(K$7:K846)&gt;$A$3*$A$4,"",INDEX(IndicatorsB[Indicator/ Requirement Text],MOD(ROWS(K$7:K846)-1,$A$3)+1))</f>
        <v>#ERROR!</v>
      </c>
      <c r="L846" s="146" t="str">
        <f>IF(ROWS(L$7:L846)&gt;$A$3*$A$4,"",INDEX(IndicatorsB[Footnotes &amp; Criterion],MOD(ROWS(L$7:L846)-1,$A$3)+1))</f>
        <v>#ERROR!</v>
      </c>
      <c r="M846" s="3"/>
      <c r="N846" s="3"/>
      <c r="O846" s="3"/>
      <c r="P846" s="3"/>
      <c r="Q846" s="3"/>
      <c r="R846" s="3"/>
      <c r="S846" s="3"/>
      <c r="T846" s="3"/>
      <c r="U846" s="3"/>
      <c r="V846" s="3"/>
      <c r="W846" s="3"/>
      <c r="X846" s="3"/>
      <c r="Y846" s="3"/>
      <c r="Z846" s="3"/>
    </row>
    <row r="847" ht="14.25" customHeight="1">
      <c r="A847" s="141" t="str">
        <f t="shared" si="1"/>
        <v>#ERROR!</v>
      </c>
      <c r="B847" s="142">
        <f t="shared" si="2"/>
        <v>1652</v>
      </c>
      <c r="C847" s="128" t="str">
        <f>IF(ROWS(C$7:C847)&gt;$A$3*$A$4,"",INDEX(IndicatorsB[SN],MOD(ROWS(C$7:C847)-1,$A$3)+1))</f>
        <v>#ERROR!</v>
      </c>
      <c r="D847" s="128" t="str">
        <f>IF(ROWS(D$7:D847)&gt;$A$3*$A$4,"",INDEX(IndicatorsB[CAR/ Standard],MOD(ROWS(D$7:D847)-1,$A$3)+1))</f>
        <v>#ERROR!</v>
      </c>
      <c r="E847" s="128" t="str">
        <f>IF(ROWS(E$7:E847)&gt;$A$3*$A$4,"",INDEX(IndicatorsB[Doc Version],MOD(ROWS(E$7:E847)-1,$A$3)+1))</f>
        <v>#ERROR!</v>
      </c>
      <c r="F847" s="147" t="str">
        <f t="shared" si="3"/>
        <v/>
      </c>
      <c r="G847" s="144" t="str">
        <f>IFERROR(INDEX('3) Site Information'!$B$7:$B$106,MATCH(AuditRepTemp_C!I847,WS3_SiteInfo[Site name],0)),"")</f>
        <v>#ERROR!</v>
      </c>
      <c r="H847" s="145" t="str">
        <f>IF(C847&lt;&gt;"",INDEX(WS3_SiteInfo[ASC Site ID
],MATCH(AuditRepTemp_C!F847,'3) Site Information'!A$7:A$106,0)),"")</f>
        <v>#ERROR!</v>
      </c>
      <c r="I847" s="145" t="str">
        <f>IF(C847&lt;&gt;"",INDEX(WS3_SiteInfo[Site name],MATCH(AuditRepTemp_C!F847,'3) Site Information'!A$7:A$106,0)),"")</f>
        <v>#ERROR!</v>
      </c>
      <c r="J847" s="146" t="str">
        <f>IF(ROWS(J$7:J847)&gt;$A$3*$A$4,"",INDEX(IndicatorsB[Indicator],MOD(ROWS(J$7:J847)-1,$A$3)+1))</f>
        <v>#ERROR!</v>
      </c>
      <c r="K847" s="146" t="str">
        <f>IF(ROWS(K$7:K847)&gt;$A$3*$A$4,"",INDEX(IndicatorsB[Indicator/ Requirement Text],MOD(ROWS(K$7:K847)-1,$A$3)+1))</f>
        <v>#ERROR!</v>
      </c>
      <c r="L847" s="146" t="str">
        <f>IF(ROWS(L$7:L847)&gt;$A$3*$A$4,"",INDEX(IndicatorsB[Footnotes &amp; Criterion],MOD(ROWS(L$7:L847)-1,$A$3)+1))</f>
        <v>#ERROR!</v>
      </c>
      <c r="M847" s="3"/>
      <c r="N847" s="3"/>
      <c r="O847" s="3"/>
      <c r="P847" s="3"/>
      <c r="Q847" s="3"/>
      <c r="R847" s="3"/>
      <c r="S847" s="3"/>
      <c r="T847" s="3"/>
      <c r="U847" s="3"/>
      <c r="V847" s="3"/>
      <c r="W847" s="3"/>
      <c r="X847" s="3"/>
      <c r="Y847" s="3"/>
      <c r="Z847" s="3"/>
    </row>
    <row r="848" ht="14.25" customHeight="1">
      <c r="A848" s="141" t="str">
        <f t="shared" si="1"/>
        <v>#ERROR!</v>
      </c>
      <c r="B848" s="142">
        <f t="shared" si="2"/>
        <v>1652</v>
      </c>
      <c r="C848" s="128" t="str">
        <f>IF(ROWS(C$7:C848)&gt;$A$3*$A$4,"",INDEX(IndicatorsB[SN],MOD(ROWS(C$7:C848)-1,$A$3)+1))</f>
        <v>#ERROR!</v>
      </c>
      <c r="D848" s="128" t="str">
        <f>IF(ROWS(D$7:D848)&gt;$A$3*$A$4,"",INDEX(IndicatorsB[CAR/ Standard],MOD(ROWS(D$7:D848)-1,$A$3)+1))</f>
        <v>#ERROR!</v>
      </c>
      <c r="E848" s="128" t="str">
        <f>IF(ROWS(E$7:E848)&gt;$A$3*$A$4,"",INDEX(IndicatorsB[Doc Version],MOD(ROWS(E$7:E848)-1,$A$3)+1))</f>
        <v>#ERROR!</v>
      </c>
      <c r="F848" s="147" t="str">
        <f t="shared" si="3"/>
        <v/>
      </c>
      <c r="G848" s="144" t="str">
        <f>IFERROR(INDEX('3) Site Information'!$B$7:$B$106,MATCH(AuditRepTemp_C!I848,WS3_SiteInfo[Site name],0)),"")</f>
        <v>#ERROR!</v>
      </c>
      <c r="H848" s="145" t="str">
        <f>IF(C848&lt;&gt;"",INDEX(WS3_SiteInfo[ASC Site ID
],MATCH(AuditRepTemp_C!F848,'3) Site Information'!A$7:A$106,0)),"")</f>
        <v>#ERROR!</v>
      </c>
      <c r="I848" s="145" t="str">
        <f>IF(C848&lt;&gt;"",INDEX(WS3_SiteInfo[Site name],MATCH(AuditRepTemp_C!F848,'3) Site Information'!A$7:A$106,0)),"")</f>
        <v>#ERROR!</v>
      </c>
      <c r="J848" s="146" t="str">
        <f>IF(ROWS(J$7:J848)&gt;$A$3*$A$4,"",INDEX(IndicatorsB[Indicator],MOD(ROWS(J$7:J848)-1,$A$3)+1))</f>
        <v>#ERROR!</v>
      </c>
      <c r="K848" s="146" t="str">
        <f>IF(ROWS(K$7:K848)&gt;$A$3*$A$4,"",INDEX(IndicatorsB[Indicator/ Requirement Text],MOD(ROWS(K$7:K848)-1,$A$3)+1))</f>
        <v>#ERROR!</v>
      </c>
      <c r="L848" s="146" t="str">
        <f>IF(ROWS(L$7:L848)&gt;$A$3*$A$4,"",INDEX(IndicatorsB[Footnotes &amp; Criterion],MOD(ROWS(L$7:L848)-1,$A$3)+1))</f>
        <v>#ERROR!</v>
      </c>
      <c r="M848" s="3"/>
      <c r="N848" s="3"/>
      <c r="O848" s="3"/>
      <c r="P848" s="3"/>
      <c r="Q848" s="3"/>
      <c r="R848" s="3"/>
      <c r="S848" s="3"/>
      <c r="T848" s="3"/>
      <c r="U848" s="3"/>
      <c r="V848" s="3"/>
      <c r="W848" s="3"/>
      <c r="X848" s="3"/>
      <c r="Y848" s="3"/>
      <c r="Z848" s="3"/>
    </row>
    <row r="849" ht="14.25" customHeight="1">
      <c r="A849" s="141" t="str">
        <f t="shared" si="1"/>
        <v>#ERROR!</v>
      </c>
      <c r="B849" s="142">
        <f t="shared" si="2"/>
        <v>1652</v>
      </c>
      <c r="C849" s="128" t="str">
        <f>IF(ROWS(C$7:C849)&gt;$A$3*$A$4,"",INDEX(IndicatorsB[SN],MOD(ROWS(C$7:C849)-1,$A$3)+1))</f>
        <v>#ERROR!</v>
      </c>
      <c r="D849" s="128" t="str">
        <f>IF(ROWS(D$7:D849)&gt;$A$3*$A$4,"",INDEX(IndicatorsB[CAR/ Standard],MOD(ROWS(D$7:D849)-1,$A$3)+1))</f>
        <v>#ERROR!</v>
      </c>
      <c r="E849" s="128" t="str">
        <f>IF(ROWS(E$7:E849)&gt;$A$3*$A$4,"",INDEX(IndicatorsB[Doc Version],MOD(ROWS(E$7:E849)-1,$A$3)+1))</f>
        <v>#ERROR!</v>
      </c>
      <c r="F849" s="147" t="str">
        <f t="shared" si="3"/>
        <v/>
      </c>
      <c r="G849" s="144" t="str">
        <f>IFERROR(INDEX('3) Site Information'!$B$7:$B$106,MATCH(AuditRepTemp_C!I849,WS3_SiteInfo[Site name],0)),"")</f>
        <v>#ERROR!</v>
      </c>
      <c r="H849" s="145" t="str">
        <f>IF(C849&lt;&gt;"",INDEX(WS3_SiteInfo[ASC Site ID
],MATCH(AuditRepTemp_C!F849,'3) Site Information'!A$7:A$106,0)),"")</f>
        <v>#ERROR!</v>
      </c>
      <c r="I849" s="145" t="str">
        <f>IF(C849&lt;&gt;"",INDEX(WS3_SiteInfo[Site name],MATCH(AuditRepTemp_C!F849,'3) Site Information'!A$7:A$106,0)),"")</f>
        <v>#ERROR!</v>
      </c>
      <c r="J849" s="146" t="str">
        <f>IF(ROWS(J$7:J849)&gt;$A$3*$A$4,"",INDEX(IndicatorsB[Indicator],MOD(ROWS(J$7:J849)-1,$A$3)+1))</f>
        <v>#ERROR!</v>
      </c>
      <c r="K849" s="146" t="str">
        <f>IF(ROWS(K$7:K849)&gt;$A$3*$A$4,"",INDEX(IndicatorsB[Indicator/ Requirement Text],MOD(ROWS(K$7:K849)-1,$A$3)+1))</f>
        <v>#ERROR!</v>
      </c>
      <c r="L849" s="146" t="str">
        <f>IF(ROWS(L$7:L849)&gt;$A$3*$A$4,"",INDEX(IndicatorsB[Footnotes &amp; Criterion],MOD(ROWS(L$7:L849)-1,$A$3)+1))</f>
        <v>#ERROR!</v>
      </c>
      <c r="M849" s="3"/>
      <c r="N849" s="3"/>
      <c r="O849" s="3"/>
      <c r="P849" s="3"/>
      <c r="Q849" s="3"/>
      <c r="R849" s="3"/>
      <c r="S849" s="3"/>
      <c r="T849" s="3"/>
      <c r="U849" s="3"/>
      <c r="V849" s="3"/>
      <c r="W849" s="3"/>
      <c r="X849" s="3"/>
      <c r="Y849" s="3"/>
      <c r="Z849" s="3"/>
    </row>
    <row r="850" ht="14.25" customHeight="1">
      <c r="A850" s="141" t="str">
        <f t="shared" si="1"/>
        <v>#ERROR!</v>
      </c>
      <c r="B850" s="142">
        <f t="shared" si="2"/>
        <v>1652</v>
      </c>
      <c r="C850" s="128" t="str">
        <f>IF(ROWS(C$7:C850)&gt;$A$3*$A$4,"",INDEX(IndicatorsB[SN],MOD(ROWS(C$7:C850)-1,$A$3)+1))</f>
        <v>#ERROR!</v>
      </c>
      <c r="D850" s="128" t="str">
        <f>IF(ROWS(D$7:D850)&gt;$A$3*$A$4,"",INDEX(IndicatorsB[CAR/ Standard],MOD(ROWS(D$7:D850)-1,$A$3)+1))</f>
        <v>#ERROR!</v>
      </c>
      <c r="E850" s="128" t="str">
        <f>IF(ROWS(E$7:E850)&gt;$A$3*$A$4,"",INDEX(IndicatorsB[Doc Version],MOD(ROWS(E$7:E850)-1,$A$3)+1))</f>
        <v>#ERROR!</v>
      </c>
      <c r="F850" s="147" t="str">
        <f t="shared" si="3"/>
        <v/>
      </c>
      <c r="G850" s="144" t="str">
        <f>IFERROR(INDEX('3) Site Information'!$B$7:$B$106,MATCH(AuditRepTemp_C!I850,WS3_SiteInfo[Site name],0)),"")</f>
        <v>#ERROR!</v>
      </c>
      <c r="H850" s="145" t="str">
        <f>IF(C850&lt;&gt;"",INDEX(WS3_SiteInfo[ASC Site ID
],MATCH(AuditRepTemp_C!F850,'3) Site Information'!A$7:A$106,0)),"")</f>
        <v>#ERROR!</v>
      </c>
      <c r="I850" s="145" t="str">
        <f>IF(C850&lt;&gt;"",INDEX(WS3_SiteInfo[Site name],MATCH(AuditRepTemp_C!F850,'3) Site Information'!A$7:A$106,0)),"")</f>
        <v>#ERROR!</v>
      </c>
      <c r="J850" s="146" t="str">
        <f>IF(ROWS(J$7:J850)&gt;$A$3*$A$4,"",INDEX(IndicatorsB[Indicator],MOD(ROWS(J$7:J850)-1,$A$3)+1))</f>
        <v>#ERROR!</v>
      </c>
      <c r="K850" s="146" t="str">
        <f>IF(ROWS(K$7:K850)&gt;$A$3*$A$4,"",INDEX(IndicatorsB[Indicator/ Requirement Text],MOD(ROWS(K$7:K850)-1,$A$3)+1))</f>
        <v>#ERROR!</v>
      </c>
      <c r="L850" s="146" t="str">
        <f>IF(ROWS(L$7:L850)&gt;$A$3*$A$4,"",INDEX(IndicatorsB[Footnotes &amp; Criterion],MOD(ROWS(L$7:L850)-1,$A$3)+1))</f>
        <v>#ERROR!</v>
      </c>
      <c r="M850" s="3"/>
      <c r="N850" s="3"/>
      <c r="O850" s="3"/>
      <c r="P850" s="3"/>
      <c r="Q850" s="3"/>
      <c r="R850" s="3"/>
      <c r="S850" s="3"/>
      <c r="T850" s="3"/>
      <c r="U850" s="3"/>
      <c r="V850" s="3"/>
      <c r="W850" s="3"/>
      <c r="X850" s="3"/>
      <c r="Y850" s="3"/>
      <c r="Z850" s="3"/>
    </row>
    <row r="851" ht="14.25" customHeight="1">
      <c r="A851" s="141" t="str">
        <f t="shared" si="1"/>
        <v>#ERROR!</v>
      </c>
      <c r="B851" s="142">
        <f t="shared" si="2"/>
        <v>1652</v>
      </c>
      <c r="C851" s="128" t="str">
        <f>IF(ROWS(C$7:C851)&gt;$A$3*$A$4,"",INDEX(IndicatorsB[SN],MOD(ROWS(C$7:C851)-1,$A$3)+1))</f>
        <v>#ERROR!</v>
      </c>
      <c r="D851" s="128" t="str">
        <f>IF(ROWS(D$7:D851)&gt;$A$3*$A$4,"",INDEX(IndicatorsB[CAR/ Standard],MOD(ROWS(D$7:D851)-1,$A$3)+1))</f>
        <v>#ERROR!</v>
      </c>
      <c r="E851" s="128" t="str">
        <f>IF(ROWS(E$7:E851)&gt;$A$3*$A$4,"",INDEX(IndicatorsB[Doc Version],MOD(ROWS(E$7:E851)-1,$A$3)+1))</f>
        <v>#ERROR!</v>
      </c>
      <c r="F851" s="147" t="str">
        <f t="shared" si="3"/>
        <v/>
      </c>
      <c r="G851" s="144" t="str">
        <f>IFERROR(INDEX('3) Site Information'!$B$7:$B$106,MATCH(AuditRepTemp_C!I851,WS3_SiteInfo[Site name],0)),"")</f>
        <v>#ERROR!</v>
      </c>
      <c r="H851" s="145" t="str">
        <f>IF(C851&lt;&gt;"",INDEX(WS3_SiteInfo[ASC Site ID
],MATCH(AuditRepTemp_C!F851,'3) Site Information'!A$7:A$106,0)),"")</f>
        <v>#ERROR!</v>
      </c>
      <c r="I851" s="145" t="str">
        <f>IF(C851&lt;&gt;"",INDEX(WS3_SiteInfo[Site name],MATCH(AuditRepTemp_C!F851,'3) Site Information'!A$7:A$106,0)),"")</f>
        <v>#ERROR!</v>
      </c>
      <c r="J851" s="146" t="str">
        <f>IF(ROWS(J$7:J851)&gt;$A$3*$A$4,"",INDEX(IndicatorsB[Indicator],MOD(ROWS(J$7:J851)-1,$A$3)+1))</f>
        <v>#ERROR!</v>
      </c>
      <c r="K851" s="146" t="str">
        <f>IF(ROWS(K$7:K851)&gt;$A$3*$A$4,"",INDEX(IndicatorsB[Indicator/ Requirement Text],MOD(ROWS(K$7:K851)-1,$A$3)+1))</f>
        <v>#ERROR!</v>
      </c>
      <c r="L851" s="146" t="str">
        <f>IF(ROWS(L$7:L851)&gt;$A$3*$A$4,"",INDEX(IndicatorsB[Footnotes &amp; Criterion],MOD(ROWS(L$7:L851)-1,$A$3)+1))</f>
        <v>#ERROR!</v>
      </c>
      <c r="M851" s="3"/>
      <c r="N851" s="3"/>
      <c r="O851" s="3"/>
      <c r="P851" s="3"/>
      <c r="Q851" s="3"/>
      <c r="R851" s="3"/>
      <c r="S851" s="3"/>
      <c r="T851" s="3"/>
      <c r="U851" s="3"/>
      <c r="V851" s="3"/>
      <c r="W851" s="3"/>
      <c r="X851" s="3"/>
      <c r="Y851" s="3"/>
      <c r="Z851" s="3"/>
    </row>
    <row r="852" ht="14.25" customHeight="1">
      <c r="A852" s="141" t="str">
        <f t="shared" si="1"/>
        <v>#ERROR!</v>
      </c>
      <c r="B852" s="142">
        <f t="shared" si="2"/>
        <v>1652</v>
      </c>
      <c r="C852" s="128" t="str">
        <f>IF(ROWS(C$7:C852)&gt;$A$3*$A$4,"",INDEX(IndicatorsB[SN],MOD(ROWS(C$7:C852)-1,$A$3)+1))</f>
        <v>#ERROR!</v>
      </c>
      <c r="D852" s="128" t="str">
        <f>IF(ROWS(D$7:D852)&gt;$A$3*$A$4,"",INDEX(IndicatorsB[CAR/ Standard],MOD(ROWS(D$7:D852)-1,$A$3)+1))</f>
        <v>#ERROR!</v>
      </c>
      <c r="E852" s="128" t="str">
        <f>IF(ROWS(E$7:E852)&gt;$A$3*$A$4,"",INDEX(IndicatorsB[Doc Version],MOD(ROWS(E$7:E852)-1,$A$3)+1))</f>
        <v>#ERROR!</v>
      </c>
      <c r="F852" s="147" t="str">
        <f t="shared" si="3"/>
        <v/>
      </c>
      <c r="G852" s="144" t="str">
        <f>IFERROR(INDEX('3) Site Information'!$B$7:$B$106,MATCH(AuditRepTemp_C!I852,WS3_SiteInfo[Site name],0)),"")</f>
        <v>#ERROR!</v>
      </c>
      <c r="H852" s="145" t="str">
        <f>IF(C852&lt;&gt;"",INDEX(WS3_SiteInfo[ASC Site ID
],MATCH(AuditRepTemp_C!F852,'3) Site Information'!A$7:A$106,0)),"")</f>
        <v>#ERROR!</v>
      </c>
      <c r="I852" s="145" t="str">
        <f>IF(C852&lt;&gt;"",INDEX(WS3_SiteInfo[Site name],MATCH(AuditRepTemp_C!F852,'3) Site Information'!A$7:A$106,0)),"")</f>
        <v>#ERROR!</v>
      </c>
      <c r="J852" s="146" t="str">
        <f>IF(ROWS(J$7:J852)&gt;$A$3*$A$4,"",INDEX(IndicatorsB[Indicator],MOD(ROWS(J$7:J852)-1,$A$3)+1))</f>
        <v>#ERROR!</v>
      </c>
      <c r="K852" s="146" t="str">
        <f>IF(ROWS(K$7:K852)&gt;$A$3*$A$4,"",INDEX(IndicatorsB[Indicator/ Requirement Text],MOD(ROWS(K$7:K852)-1,$A$3)+1))</f>
        <v>#ERROR!</v>
      </c>
      <c r="L852" s="146" t="str">
        <f>IF(ROWS(L$7:L852)&gt;$A$3*$A$4,"",INDEX(IndicatorsB[Footnotes &amp; Criterion],MOD(ROWS(L$7:L852)-1,$A$3)+1))</f>
        <v>#ERROR!</v>
      </c>
      <c r="M852" s="3"/>
      <c r="N852" s="3"/>
      <c r="O852" s="3"/>
      <c r="P852" s="3"/>
      <c r="Q852" s="3"/>
      <c r="R852" s="3"/>
      <c r="S852" s="3"/>
      <c r="T852" s="3"/>
      <c r="U852" s="3"/>
      <c r="V852" s="3"/>
      <c r="W852" s="3"/>
      <c r="X852" s="3"/>
      <c r="Y852" s="3"/>
      <c r="Z852" s="3"/>
    </row>
    <row r="853" ht="14.25" customHeight="1">
      <c r="A853" s="141" t="str">
        <f t="shared" si="1"/>
        <v>#ERROR!</v>
      </c>
      <c r="B853" s="142">
        <f t="shared" si="2"/>
        <v>1652</v>
      </c>
      <c r="C853" s="128" t="str">
        <f>IF(ROWS(C$7:C853)&gt;$A$3*$A$4,"",INDEX(IndicatorsB[SN],MOD(ROWS(C$7:C853)-1,$A$3)+1))</f>
        <v>#ERROR!</v>
      </c>
      <c r="D853" s="128" t="str">
        <f>IF(ROWS(D$7:D853)&gt;$A$3*$A$4,"",INDEX(IndicatorsB[CAR/ Standard],MOD(ROWS(D$7:D853)-1,$A$3)+1))</f>
        <v>#ERROR!</v>
      </c>
      <c r="E853" s="128" t="str">
        <f>IF(ROWS(E$7:E853)&gt;$A$3*$A$4,"",INDEX(IndicatorsB[Doc Version],MOD(ROWS(E$7:E853)-1,$A$3)+1))</f>
        <v>#ERROR!</v>
      </c>
      <c r="F853" s="147" t="str">
        <f t="shared" si="3"/>
        <v/>
      </c>
      <c r="G853" s="144" t="str">
        <f>IFERROR(INDEX('3) Site Information'!$B$7:$B$106,MATCH(AuditRepTemp_C!I853,WS3_SiteInfo[Site name],0)),"")</f>
        <v>#ERROR!</v>
      </c>
      <c r="H853" s="145" t="str">
        <f>IF(C853&lt;&gt;"",INDEX(WS3_SiteInfo[ASC Site ID
],MATCH(AuditRepTemp_C!F853,'3) Site Information'!A$7:A$106,0)),"")</f>
        <v>#ERROR!</v>
      </c>
      <c r="I853" s="145" t="str">
        <f>IF(C853&lt;&gt;"",INDEX(WS3_SiteInfo[Site name],MATCH(AuditRepTemp_C!F853,'3) Site Information'!A$7:A$106,0)),"")</f>
        <v>#ERROR!</v>
      </c>
      <c r="J853" s="146" t="str">
        <f>IF(ROWS(J$7:J853)&gt;$A$3*$A$4,"",INDEX(IndicatorsB[Indicator],MOD(ROWS(J$7:J853)-1,$A$3)+1))</f>
        <v>#ERROR!</v>
      </c>
      <c r="K853" s="146" t="str">
        <f>IF(ROWS(K$7:K853)&gt;$A$3*$A$4,"",INDEX(IndicatorsB[Indicator/ Requirement Text],MOD(ROWS(K$7:K853)-1,$A$3)+1))</f>
        <v>#ERROR!</v>
      </c>
      <c r="L853" s="146" t="str">
        <f>IF(ROWS(L$7:L853)&gt;$A$3*$A$4,"",INDEX(IndicatorsB[Footnotes &amp; Criterion],MOD(ROWS(L$7:L853)-1,$A$3)+1))</f>
        <v>#ERROR!</v>
      </c>
      <c r="M853" s="3"/>
      <c r="N853" s="3"/>
      <c r="O853" s="3"/>
      <c r="P853" s="3"/>
      <c r="Q853" s="3"/>
      <c r="R853" s="3"/>
      <c r="S853" s="3"/>
      <c r="T853" s="3"/>
      <c r="U853" s="3"/>
      <c r="V853" s="3"/>
      <c r="W853" s="3"/>
      <c r="X853" s="3"/>
      <c r="Y853" s="3"/>
      <c r="Z853" s="3"/>
    </row>
    <row r="854" ht="14.25" customHeight="1">
      <c r="A854" s="141" t="str">
        <f t="shared" si="1"/>
        <v>#ERROR!</v>
      </c>
      <c r="B854" s="142">
        <f t="shared" si="2"/>
        <v>1652</v>
      </c>
      <c r="C854" s="128" t="str">
        <f>IF(ROWS(C$7:C854)&gt;$A$3*$A$4,"",INDEX(IndicatorsB[SN],MOD(ROWS(C$7:C854)-1,$A$3)+1))</f>
        <v>#ERROR!</v>
      </c>
      <c r="D854" s="128" t="str">
        <f>IF(ROWS(D$7:D854)&gt;$A$3*$A$4,"",INDEX(IndicatorsB[CAR/ Standard],MOD(ROWS(D$7:D854)-1,$A$3)+1))</f>
        <v>#ERROR!</v>
      </c>
      <c r="E854" s="128" t="str">
        <f>IF(ROWS(E$7:E854)&gt;$A$3*$A$4,"",INDEX(IndicatorsB[Doc Version],MOD(ROWS(E$7:E854)-1,$A$3)+1))</f>
        <v>#ERROR!</v>
      </c>
      <c r="F854" s="147" t="str">
        <f t="shared" si="3"/>
        <v/>
      </c>
      <c r="G854" s="144" t="str">
        <f>IFERROR(INDEX('3) Site Information'!$B$7:$B$106,MATCH(AuditRepTemp_C!I854,WS3_SiteInfo[Site name],0)),"")</f>
        <v>#ERROR!</v>
      </c>
      <c r="H854" s="145" t="str">
        <f>IF(C854&lt;&gt;"",INDEX(WS3_SiteInfo[ASC Site ID
],MATCH(AuditRepTemp_C!F854,'3) Site Information'!A$7:A$106,0)),"")</f>
        <v>#ERROR!</v>
      </c>
      <c r="I854" s="145" t="str">
        <f>IF(C854&lt;&gt;"",INDEX(WS3_SiteInfo[Site name],MATCH(AuditRepTemp_C!F854,'3) Site Information'!A$7:A$106,0)),"")</f>
        <v>#ERROR!</v>
      </c>
      <c r="J854" s="146" t="str">
        <f>IF(ROWS(J$7:J854)&gt;$A$3*$A$4,"",INDEX(IndicatorsB[Indicator],MOD(ROWS(J$7:J854)-1,$A$3)+1))</f>
        <v>#ERROR!</v>
      </c>
      <c r="K854" s="146" t="str">
        <f>IF(ROWS(K$7:K854)&gt;$A$3*$A$4,"",INDEX(IndicatorsB[Indicator/ Requirement Text],MOD(ROWS(K$7:K854)-1,$A$3)+1))</f>
        <v>#ERROR!</v>
      </c>
      <c r="L854" s="146" t="str">
        <f>IF(ROWS(L$7:L854)&gt;$A$3*$A$4,"",INDEX(IndicatorsB[Footnotes &amp; Criterion],MOD(ROWS(L$7:L854)-1,$A$3)+1))</f>
        <v>#ERROR!</v>
      </c>
      <c r="M854" s="3"/>
      <c r="N854" s="3"/>
      <c r="O854" s="3"/>
      <c r="P854" s="3"/>
      <c r="Q854" s="3"/>
      <c r="R854" s="3"/>
      <c r="S854" s="3"/>
      <c r="T854" s="3"/>
      <c r="U854" s="3"/>
      <c r="V854" s="3"/>
      <c r="W854" s="3"/>
      <c r="X854" s="3"/>
      <c r="Y854" s="3"/>
      <c r="Z854" s="3"/>
    </row>
    <row r="855" ht="14.25" customHeight="1">
      <c r="A855" s="141" t="str">
        <f t="shared" si="1"/>
        <v>#ERROR!</v>
      </c>
      <c r="B855" s="142">
        <f t="shared" si="2"/>
        <v>1652</v>
      </c>
      <c r="C855" s="128" t="str">
        <f>IF(ROWS(C$7:C855)&gt;$A$3*$A$4,"",INDEX(IndicatorsB[SN],MOD(ROWS(C$7:C855)-1,$A$3)+1))</f>
        <v>#ERROR!</v>
      </c>
      <c r="D855" s="128" t="str">
        <f>IF(ROWS(D$7:D855)&gt;$A$3*$A$4,"",INDEX(IndicatorsB[CAR/ Standard],MOD(ROWS(D$7:D855)-1,$A$3)+1))</f>
        <v>#ERROR!</v>
      </c>
      <c r="E855" s="128" t="str">
        <f>IF(ROWS(E$7:E855)&gt;$A$3*$A$4,"",INDEX(IndicatorsB[Doc Version],MOD(ROWS(E$7:E855)-1,$A$3)+1))</f>
        <v>#ERROR!</v>
      </c>
      <c r="F855" s="147" t="str">
        <f t="shared" si="3"/>
        <v/>
      </c>
      <c r="G855" s="144" t="str">
        <f>IFERROR(INDEX('3) Site Information'!$B$7:$B$106,MATCH(AuditRepTemp_C!I855,WS3_SiteInfo[Site name],0)),"")</f>
        <v>#ERROR!</v>
      </c>
      <c r="H855" s="145" t="str">
        <f>IF(C855&lt;&gt;"",INDEX(WS3_SiteInfo[ASC Site ID
],MATCH(AuditRepTemp_C!F855,'3) Site Information'!A$7:A$106,0)),"")</f>
        <v>#ERROR!</v>
      </c>
      <c r="I855" s="145" t="str">
        <f>IF(C855&lt;&gt;"",INDEX(WS3_SiteInfo[Site name],MATCH(AuditRepTemp_C!F855,'3) Site Information'!A$7:A$106,0)),"")</f>
        <v>#ERROR!</v>
      </c>
      <c r="J855" s="146" t="str">
        <f>IF(ROWS(J$7:J855)&gt;$A$3*$A$4,"",INDEX(IndicatorsB[Indicator],MOD(ROWS(J$7:J855)-1,$A$3)+1))</f>
        <v>#ERROR!</v>
      </c>
      <c r="K855" s="146" t="str">
        <f>IF(ROWS(K$7:K855)&gt;$A$3*$A$4,"",INDEX(IndicatorsB[Indicator/ Requirement Text],MOD(ROWS(K$7:K855)-1,$A$3)+1))</f>
        <v>#ERROR!</v>
      </c>
      <c r="L855" s="146" t="str">
        <f>IF(ROWS(L$7:L855)&gt;$A$3*$A$4,"",INDEX(IndicatorsB[Footnotes &amp; Criterion],MOD(ROWS(L$7:L855)-1,$A$3)+1))</f>
        <v>#ERROR!</v>
      </c>
      <c r="M855" s="3"/>
      <c r="N855" s="3"/>
      <c r="O855" s="3"/>
      <c r="P855" s="3"/>
      <c r="Q855" s="3"/>
      <c r="R855" s="3"/>
      <c r="S855" s="3"/>
      <c r="T855" s="3"/>
      <c r="U855" s="3"/>
      <c r="V855" s="3"/>
      <c r="W855" s="3"/>
      <c r="X855" s="3"/>
      <c r="Y855" s="3"/>
      <c r="Z855" s="3"/>
    </row>
    <row r="856" ht="14.25" customHeight="1">
      <c r="A856" s="141" t="str">
        <f t="shared" si="1"/>
        <v>#ERROR!</v>
      </c>
      <c r="B856" s="142">
        <f t="shared" si="2"/>
        <v>1652</v>
      </c>
      <c r="C856" s="128" t="str">
        <f>IF(ROWS(C$7:C856)&gt;$A$3*$A$4,"",INDEX(IndicatorsB[SN],MOD(ROWS(C$7:C856)-1,$A$3)+1))</f>
        <v>#ERROR!</v>
      </c>
      <c r="D856" s="128" t="str">
        <f>IF(ROWS(D$7:D856)&gt;$A$3*$A$4,"",INDEX(IndicatorsB[CAR/ Standard],MOD(ROWS(D$7:D856)-1,$A$3)+1))</f>
        <v>#ERROR!</v>
      </c>
      <c r="E856" s="128" t="str">
        <f>IF(ROWS(E$7:E856)&gt;$A$3*$A$4,"",INDEX(IndicatorsB[Doc Version],MOD(ROWS(E$7:E856)-1,$A$3)+1))</f>
        <v>#ERROR!</v>
      </c>
      <c r="F856" s="147" t="str">
        <f t="shared" si="3"/>
        <v/>
      </c>
      <c r="G856" s="144" t="str">
        <f>IFERROR(INDEX('3) Site Information'!$B$7:$B$106,MATCH(AuditRepTemp_C!I856,WS3_SiteInfo[Site name],0)),"")</f>
        <v>#ERROR!</v>
      </c>
      <c r="H856" s="145" t="str">
        <f>IF(C856&lt;&gt;"",INDEX(WS3_SiteInfo[ASC Site ID
],MATCH(AuditRepTemp_C!F856,'3) Site Information'!A$7:A$106,0)),"")</f>
        <v>#ERROR!</v>
      </c>
      <c r="I856" s="145" t="str">
        <f>IF(C856&lt;&gt;"",INDEX(WS3_SiteInfo[Site name],MATCH(AuditRepTemp_C!F856,'3) Site Information'!A$7:A$106,0)),"")</f>
        <v>#ERROR!</v>
      </c>
      <c r="J856" s="146" t="str">
        <f>IF(ROWS(J$7:J856)&gt;$A$3*$A$4,"",INDEX(IndicatorsB[Indicator],MOD(ROWS(J$7:J856)-1,$A$3)+1))</f>
        <v>#ERROR!</v>
      </c>
      <c r="K856" s="146" t="str">
        <f>IF(ROWS(K$7:K856)&gt;$A$3*$A$4,"",INDEX(IndicatorsB[Indicator/ Requirement Text],MOD(ROWS(K$7:K856)-1,$A$3)+1))</f>
        <v>#ERROR!</v>
      </c>
      <c r="L856" s="146" t="str">
        <f>IF(ROWS(L$7:L856)&gt;$A$3*$A$4,"",INDEX(IndicatorsB[Footnotes &amp; Criterion],MOD(ROWS(L$7:L856)-1,$A$3)+1))</f>
        <v>#ERROR!</v>
      </c>
      <c r="M856" s="3"/>
      <c r="N856" s="3"/>
      <c r="O856" s="3"/>
      <c r="P856" s="3"/>
      <c r="Q856" s="3"/>
      <c r="R856" s="3"/>
      <c r="S856" s="3"/>
      <c r="T856" s="3"/>
      <c r="U856" s="3"/>
      <c r="V856" s="3"/>
      <c r="W856" s="3"/>
      <c r="X856" s="3"/>
      <c r="Y856" s="3"/>
      <c r="Z856" s="3"/>
    </row>
    <row r="857" ht="14.25" customHeight="1">
      <c r="A857" s="141" t="str">
        <f t="shared" si="1"/>
        <v>#ERROR!</v>
      </c>
      <c r="B857" s="142">
        <f t="shared" si="2"/>
        <v>1652</v>
      </c>
      <c r="C857" s="128" t="str">
        <f>IF(ROWS(C$7:C857)&gt;$A$3*$A$4,"",INDEX(IndicatorsB[SN],MOD(ROWS(C$7:C857)-1,$A$3)+1))</f>
        <v>#ERROR!</v>
      </c>
      <c r="D857" s="128" t="str">
        <f>IF(ROWS(D$7:D857)&gt;$A$3*$A$4,"",INDEX(IndicatorsB[CAR/ Standard],MOD(ROWS(D$7:D857)-1,$A$3)+1))</f>
        <v>#ERROR!</v>
      </c>
      <c r="E857" s="128" t="str">
        <f>IF(ROWS(E$7:E857)&gt;$A$3*$A$4,"",INDEX(IndicatorsB[Doc Version],MOD(ROWS(E$7:E857)-1,$A$3)+1))</f>
        <v>#ERROR!</v>
      </c>
      <c r="F857" s="147" t="str">
        <f t="shared" si="3"/>
        <v/>
      </c>
      <c r="G857" s="144" t="str">
        <f>IFERROR(INDEX('3) Site Information'!$B$7:$B$106,MATCH(AuditRepTemp_C!I857,WS3_SiteInfo[Site name],0)),"")</f>
        <v>#ERROR!</v>
      </c>
      <c r="H857" s="145" t="str">
        <f>IF(C857&lt;&gt;"",INDEX(WS3_SiteInfo[ASC Site ID
],MATCH(AuditRepTemp_C!F857,'3) Site Information'!A$7:A$106,0)),"")</f>
        <v>#ERROR!</v>
      </c>
      <c r="I857" s="145" t="str">
        <f>IF(C857&lt;&gt;"",INDEX(WS3_SiteInfo[Site name],MATCH(AuditRepTemp_C!F857,'3) Site Information'!A$7:A$106,0)),"")</f>
        <v>#ERROR!</v>
      </c>
      <c r="J857" s="146" t="str">
        <f>IF(ROWS(J$7:J857)&gt;$A$3*$A$4,"",INDEX(IndicatorsB[Indicator],MOD(ROWS(J$7:J857)-1,$A$3)+1))</f>
        <v>#ERROR!</v>
      </c>
      <c r="K857" s="146" t="str">
        <f>IF(ROWS(K$7:K857)&gt;$A$3*$A$4,"",INDEX(IndicatorsB[Indicator/ Requirement Text],MOD(ROWS(K$7:K857)-1,$A$3)+1))</f>
        <v>#ERROR!</v>
      </c>
      <c r="L857" s="146" t="str">
        <f>IF(ROWS(L$7:L857)&gt;$A$3*$A$4,"",INDEX(IndicatorsB[Footnotes &amp; Criterion],MOD(ROWS(L$7:L857)-1,$A$3)+1))</f>
        <v>#ERROR!</v>
      </c>
      <c r="M857" s="3"/>
      <c r="N857" s="3"/>
      <c r="O857" s="3"/>
      <c r="P857" s="3"/>
      <c r="Q857" s="3"/>
      <c r="R857" s="3"/>
      <c r="S857" s="3"/>
      <c r="T857" s="3"/>
      <c r="U857" s="3"/>
      <c r="V857" s="3"/>
      <c r="W857" s="3"/>
      <c r="X857" s="3"/>
      <c r="Y857" s="3"/>
      <c r="Z857" s="3"/>
    </row>
    <row r="858" ht="14.25" customHeight="1">
      <c r="A858" s="141" t="str">
        <f t="shared" si="1"/>
        <v>#ERROR!</v>
      </c>
      <c r="B858" s="142">
        <f t="shared" si="2"/>
        <v>1652</v>
      </c>
      <c r="C858" s="128" t="str">
        <f>IF(ROWS(C$7:C858)&gt;$A$3*$A$4,"",INDEX(IndicatorsB[SN],MOD(ROWS(C$7:C858)-1,$A$3)+1))</f>
        <v>#ERROR!</v>
      </c>
      <c r="D858" s="128" t="str">
        <f>IF(ROWS(D$7:D858)&gt;$A$3*$A$4,"",INDEX(IndicatorsB[CAR/ Standard],MOD(ROWS(D$7:D858)-1,$A$3)+1))</f>
        <v>#ERROR!</v>
      </c>
      <c r="E858" s="128" t="str">
        <f>IF(ROWS(E$7:E858)&gt;$A$3*$A$4,"",INDEX(IndicatorsB[Doc Version],MOD(ROWS(E$7:E858)-1,$A$3)+1))</f>
        <v>#ERROR!</v>
      </c>
      <c r="F858" s="147" t="str">
        <f t="shared" si="3"/>
        <v/>
      </c>
      <c r="G858" s="144" t="str">
        <f>IFERROR(INDEX('3) Site Information'!$B$7:$B$106,MATCH(AuditRepTemp_C!I858,WS3_SiteInfo[Site name],0)),"")</f>
        <v>#ERROR!</v>
      </c>
      <c r="H858" s="145" t="str">
        <f>IF(C858&lt;&gt;"",INDEX(WS3_SiteInfo[ASC Site ID
],MATCH(AuditRepTemp_C!F858,'3) Site Information'!A$7:A$106,0)),"")</f>
        <v>#ERROR!</v>
      </c>
      <c r="I858" s="145" t="str">
        <f>IF(C858&lt;&gt;"",INDEX(WS3_SiteInfo[Site name],MATCH(AuditRepTemp_C!F858,'3) Site Information'!A$7:A$106,0)),"")</f>
        <v>#ERROR!</v>
      </c>
      <c r="J858" s="146" t="str">
        <f>IF(ROWS(J$7:J858)&gt;$A$3*$A$4,"",INDEX(IndicatorsB[Indicator],MOD(ROWS(J$7:J858)-1,$A$3)+1))</f>
        <v>#ERROR!</v>
      </c>
      <c r="K858" s="146" t="str">
        <f>IF(ROWS(K$7:K858)&gt;$A$3*$A$4,"",INDEX(IndicatorsB[Indicator/ Requirement Text],MOD(ROWS(K$7:K858)-1,$A$3)+1))</f>
        <v>#ERROR!</v>
      </c>
      <c r="L858" s="146" t="str">
        <f>IF(ROWS(L$7:L858)&gt;$A$3*$A$4,"",INDEX(IndicatorsB[Footnotes &amp; Criterion],MOD(ROWS(L$7:L858)-1,$A$3)+1))</f>
        <v>#ERROR!</v>
      </c>
      <c r="M858" s="3"/>
      <c r="N858" s="3"/>
      <c r="O858" s="3"/>
      <c r="P858" s="3"/>
      <c r="Q858" s="3"/>
      <c r="R858" s="3"/>
      <c r="S858" s="3"/>
      <c r="T858" s="3"/>
      <c r="U858" s="3"/>
      <c r="V858" s="3"/>
      <c r="W858" s="3"/>
      <c r="X858" s="3"/>
      <c r="Y858" s="3"/>
      <c r="Z858" s="3"/>
    </row>
    <row r="859" ht="14.25" customHeight="1">
      <c r="A859" s="141" t="str">
        <f t="shared" si="1"/>
        <v>#ERROR!</v>
      </c>
      <c r="B859" s="142">
        <f t="shared" si="2"/>
        <v>1652</v>
      </c>
      <c r="C859" s="128" t="str">
        <f>IF(ROWS(C$7:C859)&gt;$A$3*$A$4,"",INDEX(IndicatorsB[SN],MOD(ROWS(C$7:C859)-1,$A$3)+1))</f>
        <v>#ERROR!</v>
      </c>
      <c r="D859" s="128" t="str">
        <f>IF(ROWS(D$7:D859)&gt;$A$3*$A$4,"",INDEX(IndicatorsB[CAR/ Standard],MOD(ROWS(D$7:D859)-1,$A$3)+1))</f>
        <v>#ERROR!</v>
      </c>
      <c r="E859" s="128" t="str">
        <f>IF(ROWS(E$7:E859)&gt;$A$3*$A$4,"",INDEX(IndicatorsB[Doc Version],MOD(ROWS(E$7:E859)-1,$A$3)+1))</f>
        <v>#ERROR!</v>
      </c>
      <c r="F859" s="147" t="str">
        <f t="shared" si="3"/>
        <v/>
      </c>
      <c r="G859" s="144" t="str">
        <f>IFERROR(INDEX('3) Site Information'!$B$7:$B$106,MATCH(AuditRepTemp_C!I859,WS3_SiteInfo[Site name],0)),"")</f>
        <v>#ERROR!</v>
      </c>
      <c r="H859" s="145" t="str">
        <f>IF(C859&lt;&gt;"",INDEX(WS3_SiteInfo[ASC Site ID
],MATCH(AuditRepTemp_C!F859,'3) Site Information'!A$7:A$106,0)),"")</f>
        <v>#ERROR!</v>
      </c>
      <c r="I859" s="145" t="str">
        <f>IF(C859&lt;&gt;"",INDEX(WS3_SiteInfo[Site name],MATCH(AuditRepTemp_C!F859,'3) Site Information'!A$7:A$106,0)),"")</f>
        <v>#ERROR!</v>
      </c>
      <c r="J859" s="146" t="str">
        <f>IF(ROWS(J$7:J859)&gt;$A$3*$A$4,"",INDEX(IndicatorsB[Indicator],MOD(ROWS(J$7:J859)-1,$A$3)+1))</f>
        <v>#ERROR!</v>
      </c>
      <c r="K859" s="146" t="str">
        <f>IF(ROWS(K$7:K859)&gt;$A$3*$A$4,"",INDEX(IndicatorsB[Indicator/ Requirement Text],MOD(ROWS(K$7:K859)-1,$A$3)+1))</f>
        <v>#ERROR!</v>
      </c>
      <c r="L859" s="146" t="str">
        <f>IF(ROWS(L$7:L859)&gt;$A$3*$A$4,"",INDEX(IndicatorsB[Footnotes &amp; Criterion],MOD(ROWS(L$7:L859)-1,$A$3)+1))</f>
        <v>#ERROR!</v>
      </c>
      <c r="M859" s="3"/>
      <c r="N859" s="3"/>
      <c r="O859" s="3"/>
      <c r="P859" s="3"/>
      <c r="Q859" s="3"/>
      <c r="R859" s="3"/>
      <c r="S859" s="3"/>
      <c r="T859" s="3"/>
      <c r="U859" s="3"/>
      <c r="V859" s="3"/>
      <c r="W859" s="3"/>
      <c r="X859" s="3"/>
      <c r="Y859" s="3"/>
      <c r="Z859" s="3"/>
    </row>
    <row r="860" ht="14.25" customHeight="1">
      <c r="A860" s="141" t="str">
        <f t="shared" si="1"/>
        <v>#ERROR!</v>
      </c>
      <c r="B860" s="142">
        <f t="shared" si="2"/>
        <v>1652</v>
      </c>
      <c r="C860" s="128" t="str">
        <f>IF(ROWS(C$7:C860)&gt;$A$3*$A$4,"",INDEX(IndicatorsB[SN],MOD(ROWS(C$7:C860)-1,$A$3)+1))</f>
        <v>#ERROR!</v>
      </c>
      <c r="D860" s="128" t="str">
        <f>IF(ROWS(D$7:D860)&gt;$A$3*$A$4,"",INDEX(IndicatorsB[CAR/ Standard],MOD(ROWS(D$7:D860)-1,$A$3)+1))</f>
        <v>#ERROR!</v>
      </c>
      <c r="E860" s="128" t="str">
        <f>IF(ROWS(E$7:E860)&gt;$A$3*$A$4,"",INDEX(IndicatorsB[Doc Version],MOD(ROWS(E$7:E860)-1,$A$3)+1))</f>
        <v>#ERROR!</v>
      </c>
      <c r="F860" s="147" t="str">
        <f t="shared" si="3"/>
        <v/>
      </c>
      <c r="G860" s="144" t="str">
        <f>IFERROR(INDEX('3) Site Information'!$B$7:$B$106,MATCH(AuditRepTemp_C!I860,WS3_SiteInfo[Site name],0)),"")</f>
        <v>#ERROR!</v>
      </c>
      <c r="H860" s="145" t="str">
        <f>IF(C860&lt;&gt;"",INDEX(WS3_SiteInfo[ASC Site ID
],MATCH(AuditRepTemp_C!F860,'3) Site Information'!A$7:A$106,0)),"")</f>
        <v>#ERROR!</v>
      </c>
      <c r="I860" s="145" t="str">
        <f>IF(C860&lt;&gt;"",INDEX(WS3_SiteInfo[Site name],MATCH(AuditRepTemp_C!F860,'3) Site Information'!A$7:A$106,0)),"")</f>
        <v>#ERROR!</v>
      </c>
      <c r="J860" s="146" t="str">
        <f>IF(ROWS(J$7:J860)&gt;$A$3*$A$4,"",INDEX(IndicatorsB[Indicator],MOD(ROWS(J$7:J860)-1,$A$3)+1))</f>
        <v>#ERROR!</v>
      </c>
      <c r="K860" s="146" t="str">
        <f>IF(ROWS(K$7:K860)&gt;$A$3*$A$4,"",INDEX(IndicatorsB[Indicator/ Requirement Text],MOD(ROWS(K$7:K860)-1,$A$3)+1))</f>
        <v>#ERROR!</v>
      </c>
      <c r="L860" s="146" t="str">
        <f>IF(ROWS(L$7:L860)&gt;$A$3*$A$4,"",INDEX(IndicatorsB[Footnotes &amp; Criterion],MOD(ROWS(L$7:L860)-1,$A$3)+1))</f>
        <v>#ERROR!</v>
      </c>
      <c r="M860" s="3"/>
      <c r="N860" s="3"/>
      <c r="O860" s="3"/>
      <c r="P860" s="3"/>
      <c r="Q860" s="3"/>
      <c r="R860" s="3"/>
      <c r="S860" s="3"/>
      <c r="T860" s="3"/>
      <c r="U860" s="3"/>
      <c r="V860" s="3"/>
      <c r="W860" s="3"/>
      <c r="X860" s="3"/>
      <c r="Y860" s="3"/>
      <c r="Z860" s="3"/>
    </row>
    <row r="861" ht="14.25" customHeight="1">
      <c r="A861" s="141" t="str">
        <f t="shared" si="1"/>
        <v>#ERROR!</v>
      </c>
      <c r="B861" s="142">
        <f t="shared" si="2"/>
        <v>1652</v>
      </c>
      <c r="C861" s="128" t="str">
        <f>IF(ROWS(C$7:C861)&gt;$A$3*$A$4,"",INDEX(IndicatorsB[SN],MOD(ROWS(C$7:C861)-1,$A$3)+1))</f>
        <v>#ERROR!</v>
      </c>
      <c r="D861" s="128" t="str">
        <f>IF(ROWS(D$7:D861)&gt;$A$3*$A$4,"",INDEX(IndicatorsB[CAR/ Standard],MOD(ROWS(D$7:D861)-1,$A$3)+1))</f>
        <v>#ERROR!</v>
      </c>
      <c r="E861" s="128" t="str">
        <f>IF(ROWS(E$7:E861)&gt;$A$3*$A$4,"",INDEX(IndicatorsB[Doc Version],MOD(ROWS(E$7:E861)-1,$A$3)+1))</f>
        <v>#ERROR!</v>
      </c>
      <c r="F861" s="147" t="str">
        <f t="shared" si="3"/>
        <v/>
      </c>
      <c r="G861" s="144" t="str">
        <f>IFERROR(INDEX('3) Site Information'!$B$7:$B$106,MATCH(AuditRepTemp_C!I861,WS3_SiteInfo[Site name],0)),"")</f>
        <v>#ERROR!</v>
      </c>
      <c r="H861" s="145" t="str">
        <f>IF(C861&lt;&gt;"",INDEX(WS3_SiteInfo[ASC Site ID
],MATCH(AuditRepTemp_C!F861,'3) Site Information'!A$7:A$106,0)),"")</f>
        <v>#ERROR!</v>
      </c>
      <c r="I861" s="145" t="str">
        <f>IF(C861&lt;&gt;"",INDEX(WS3_SiteInfo[Site name],MATCH(AuditRepTemp_C!F861,'3) Site Information'!A$7:A$106,0)),"")</f>
        <v>#ERROR!</v>
      </c>
      <c r="J861" s="146" t="str">
        <f>IF(ROWS(J$7:J861)&gt;$A$3*$A$4,"",INDEX(IndicatorsB[Indicator],MOD(ROWS(J$7:J861)-1,$A$3)+1))</f>
        <v>#ERROR!</v>
      </c>
      <c r="K861" s="146" t="str">
        <f>IF(ROWS(K$7:K861)&gt;$A$3*$A$4,"",INDEX(IndicatorsB[Indicator/ Requirement Text],MOD(ROWS(K$7:K861)-1,$A$3)+1))</f>
        <v>#ERROR!</v>
      </c>
      <c r="L861" s="146" t="str">
        <f>IF(ROWS(L$7:L861)&gt;$A$3*$A$4,"",INDEX(IndicatorsB[Footnotes &amp; Criterion],MOD(ROWS(L$7:L861)-1,$A$3)+1))</f>
        <v>#ERROR!</v>
      </c>
      <c r="M861" s="3"/>
      <c r="N861" s="3"/>
      <c r="O861" s="3"/>
      <c r="P861" s="3"/>
      <c r="Q861" s="3"/>
      <c r="R861" s="3"/>
      <c r="S861" s="3"/>
      <c r="T861" s="3"/>
      <c r="U861" s="3"/>
      <c r="V861" s="3"/>
      <c r="W861" s="3"/>
      <c r="X861" s="3"/>
      <c r="Y861" s="3"/>
      <c r="Z861" s="3"/>
    </row>
    <row r="862" ht="14.25" customHeight="1">
      <c r="A862" s="141" t="str">
        <f t="shared" si="1"/>
        <v>#ERROR!</v>
      </c>
      <c r="B862" s="142">
        <f t="shared" si="2"/>
        <v>1652</v>
      </c>
      <c r="C862" s="128" t="str">
        <f>IF(ROWS(C$7:C862)&gt;$A$3*$A$4,"",INDEX(IndicatorsB[SN],MOD(ROWS(C$7:C862)-1,$A$3)+1))</f>
        <v>#ERROR!</v>
      </c>
      <c r="D862" s="128" t="str">
        <f>IF(ROWS(D$7:D862)&gt;$A$3*$A$4,"",INDEX(IndicatorsB[CAR/ Standard],MOD(ROWS(D$7:D862)-1,$A$3)+1))</f>
        <v>#ERROR!</v>
      </c>
      <c r="E862" s="128" t="str">
        <f>IF(ROWS(E$7:E862)&gt;$A$3*$A$4,"",INDEX(IndicatorsB[Doc Version],MOD(ROWS(E$7:E862)-1,$A$3)+1))</f>
        <v>#ERROR!</v>
      </c>
      <c r="F862" s="147" t="str">
        <f t="shared" si="3"/>
        <v/>
      </c>
      <c r="G862" s="144" t="str">
        <f>IFERROR(INDEX('3) Site Information'!$B$7:$B$106,MATCH(AuditRepTemp_C!I862,WS3_SiteInfo[Site name],0)),"")</f>
        <v>#ERROR!</v>
      </c>
      <c r="H862" s="145" t="str">
        <f>IF(C862&lt;&gt;"",INDEX(WS3_SiteInfo[ASC Site ID
],MATCH(AuditRepTemp_C!F862,'3) Site Information'!A$7:A$106,0)),"")</f>
        <v>#ERROR!</v>
      </c>
      <c r="I862" s="145" t="str">
        <f>IF(C862&lt;&gt;"",INDEX(WS3_SiteInfo[Site name],MATCH(AuditRepTemp_C!F862,'3) Site Information'!A$7:A$106,0)),"")</f>
        <v>#ERROR!</v>
      </c>
      <c r="J862" s="146" t="str">
        <f>IF(ROWS(J$7:J862)&gt;$A$3*$A$4,"",INDEX(IndicatorsB[Indicator],MOD(ROWS(J$7:J862)-1,$A$3)+1))</f>
        <v>#ERROR!</v>
      </c>
      <c r="K862" s="146" t="str">
        <f>IF(ROWS(K$7:K862)&gt;$A$3*$A$4,"",INDEX(IndicatorsB[Indicator/ Requirement Text],MOD(ROWS(K$7:K862)-1,$A$3)+1))</f>
        <v>#ERROR!</v>
      </c>
      <c r="L862" s="146" t="str">
        <f>IF(ROWS(L$7:L862)&gt;$A$3*$A$4,"",INDEX(IndicatorsB[Footnotes &amp; Criterion],MOD(ROWS(L$7:L862)-1,$A$3)+1))</f>
        <v>#ERROR!</v>
      </c>
      <c r="M862" s="3"/>
      <c r="N862" s="3"/>
      <c r="O862" s="3"/>
      <c r="P862" s="3"/>
      <c r="Q862" s="3"/>
      <c r="R862" s="3"/>
      <c r="S862" s="3"/>
      <c r="T862" s="3"/>
      <c r="U862" s="3"/>
      <c r="V862" s="3"/>
      <c r="W862" s="3"/>
      <c r="X862" s="3"/>
      <c r="Y862" s="3"/>
      <c r="Z862" s="3"/>
    </row>
    <row r="863" ht="14.25" customHeight="1">
      <c r="A863" s="141" t="str">
        <f t="shared" si="1"/>
        <v>#ERROR!</v>
      </c>
      <c r="B863" s="142">
        <f t="shared" si="2"/>
        <v>1652</v>
      </c>
      <c r="C863" s="128" t="str">
        <f>IF(ROWS(C$7:C863)&gt;$A$3*$A$4,"",INDEX(IndicatorsB[SN],MOD(ROWS(C$7:C863)-1,$A$3)+1))</f>
        <v>#ERROR!</v>
      </c>
      <c r="D863" s="128" t="str">
        <f>IF(ROWS(D$7:D863)&gt;$A$3*$A$4,"",INDEX(IndicatorsB[CAR/ Standard],MOD(ROWS(D$7:D863)-1,$A$3)+1))</f>
        <v>#ERROR!</v>
      </c>
      <c r="E863" s="128" t="str">
        <f>IF(ROWS(E$7:E863)&gt;$A$3*$A$4,"",INDEX(IndicatorsB[Doc Version],MOD(ROWS(E$7:E863)-1,$A$3)+1))</f>
        <v>#ERROR!</v>
      </c>
      <c r="F863" s="147" t="str">
        <f t="shared" si="3"/>
        <v/>
      </c>
      <c r="G863" s="144" t="str">
        <f>IFERROR(INDEX('3) Site Information'!$B$7:$B$106,MATCH(AuditRepTemp_C!I863,WS3_SiteInfo[Site name],0)),"")</f>
        <v>#ERROR!</v>
      </c>
      <c r="H863" s="145" t="str">
        <f>IF(C863&lt;&gt;"",INDEX(WS3_SiteInfo[ASC Site ID
],MATCH(AuditRepTemp_C!F863,'3) Site Information'!A$7:A$106,0)),"")</f>
        <v>#ERROR!</v>
      </c>
      <c r="I863" s="145" t="str">
        <f>IF(C863&lt;&gt;"",INDEX(WS3_SiteInfo[Site name],MATCH(AuditRepTemp_C!F863,'3) Site Information'!A$7:A$106,0)),"")</f>
        <v>#ERROR!</v>
      </c>
      <c r="J863" s="146" t="str">
        <f>IF(ROWS(J$7:J863)&gt;$A$3*$A$4,"",INDEX(IndicatorsB[Indicator],MOD(ROWS(J$7:J863)-1,$A$3)+1))</f>
        <v>#ERROR!</v>
      </c>
      <c r="K863" s="146" t="str">
        <f>IF(ROWS(K$7:K863)&gt;$A$3*$A$4,"",INDEX(IndicatorsB[Indicator/ Requirement Text],MOD(ROWS(K$7:K863)-1,$A$3)+1))</f>
        <v>#ERROR!</v>
      </c>
      <c r="L863" s="146" t="str">
        <f>IF(ROWS(L$7:L863)&gt;$A$3*$A$4,"",INDEX(IndicatorsB[Footnotes &amp; Criterion],MOD(ROWS(L$7:L863)-1,$A$3)+1))</f>
        <v>#ERROR!</v>
      </c>
      <c r="M863" s="3"/>
      <c r="N863" s="3"/>
      <c r="O863" s="3"/>
      <c r="P863" s="3"/>
      <c r="Q863" s="3"/>
      <c r="R863" s="3"/>
      <c r="S863" s="3"/>
      <c r="T863" s="3"/>
      <c r="U863" s="3"/>
      <c r="V863" s="3"/>
      <c r="W863" s="3"/>
      <c r="X863" s="3"/>
      <c r="Y863" s="3"/>
      <c r="Z863" s="3"/>
    </row>
    <row r="864" ht="14.25" customHeight="1">
      <c r="A864" s="141" t="str">
        <f t="shared" si="1"/>
        <v>#ERROR!</v>
      </c>
      <c r="B864" s="142">
        <f t="shared" si="2"/>
        <v>1652</v>
      </c>
      <c r="C864" s="128" t="str">
        <f>IF(ROWS(C$7:C864)&gt;$A$3*$A$4,"",INDEX(IndicatorsB[SN],MOD(ROWS(C$7:C864)-1,$A$3)+1))</f>
        <v>#ERROR!</v>
      </c>
      <c r="D864" s="128" t="str">
        <f>IF(ROWS(D$7:D864)&gt;$A$3*$A$4,"",INDEX(IndicatorsB[CAR/ Standard],MOD(ROWS(D$7:D864)-1,$A$3)+1))</f>
        <v>#ERROR!</v>
      </c>
      <c r="E864" s="128" t="str">
        <f>IF(ROWS(E$7:E864)&gt;$A$3*$A$4,"",INDEX(IndicatorsB[Doc Version],MOD(ROWS(E$7:E864)-1,$A$3)+1))</f>
        <v>#ERROR!</v>
      </c>
      <c r="F864" s="147" t="str">
        <f t="shared" si="3"/>
        <v/>
      </c>
      <c r="G864" s="144" t="str">
        <f>IFERROR(INDEX('3) Site Information'!$B$7:$B$106,MATCH(AuditRepTemp_C!I864,WS3_SiteInfo[Site name],0)),"")</f>
        <v>#ERROR!</v>
      </c>
      <c r="H864" s="145" t="str">
        <f>IF(C864&lt;&gt;"",INDEX(WS3_SiteInfo[ASC Site ID
],MATCH(AuditRepTemp_C!F864,'3) Site Information'!A$7:A$106,0)),"")</f>
        <v>#ERROR!</v>
      </c>
      <c r="I864" s="145" t="str">
        <f>IF(C864&lt;&gt;"",INDEX(WS3_SiteInfo[Site name],MATCH(AuditRepTemp_C!F864,'3) Site Information'!A$7:A$106,0)),"")</f>
        <v>#ERROR!</v>
      </c>
      <c r="J864" s="146" t="str">
        <f>IF(ROWS(J$7:J864)&gt;$A$3*$A$4,"",INDEX(IndicatorsB[Indicator],MOD(ROWS(J$7:J864)-1,$A$3)+1))</f>
        <v>#ERROR!</v>
      </c>
      <c r="K864" s="146" t="str">
        <f>IF(ROWS(K$7:K864)&gt;$A$3*$A$4,"",INDEX(IndicatorsB[Indicator/ Requirement Text],MOD(ROWS(K$7:K864)-1,$A$3)+1))</f>
        <v>#ERROR!</v>
      </c>
      <c r="L864" s="146" t="str">
        <f>IF(ROWS(L$7:L864)&gt;$A$3*$A$4,"",INDEX(IndicatorsB[Footnotes &amp; Criterion],MOD(ROWS(L$7:L864)-1,$A$3)+1))</f>
        <v>#ERROR!</v>
      </c>
      <c r="M864" s="3"/>
      <c r="N864" s="3"/>
      <c r="O864" s="3"/>
      <c r="P864" s="3"/>
      <c r="Q864" s="3"/>
      <c r="R864" s="3"/>
      <c r="S864" s="3"/>
      <c r="T864" s="3"/>
      <c r="U864" s="3"/>
      <c r="V864" s="3"/>
      <c r="W864" s="3"/>
      <c r="X864" s="3"/>
      <c r="Y864" s="3"/>
      <c r="Z864" s="3"/>
    </row>
    <row r="865" ht="14.25" customHeight="1">
      <c r="A865" s="141" t="str">
        <f t="shared" si="1"/>
        <v>#ERROR!</v>
      </c>
      <c r="B865" s="142">
        <f t="shared" si="2"/>
        <v>1652</v>
      </c>
      <c r="C865" s="128" t="str">
        <f>IF(ROWS(C$7:C865)&gt;$A$3*$A$4,"",INDEX(IndicatorsB[SN],MOD(ROWS(C$7:C865)-1,$A$3)+1))</f>
        <v>#ERROR!</v>
      </c>
      <c r="D865" s="128" t="str">
        <f>IF(ROWS(D$7:D865)&gt;$A$3*$A$4,"",INDEX(IndicatorsB[CAR/ Standard],MOD(ROWS(D$7:D865)-1,$A$3)+1))</f>
        <v>#ERROR!</v>
      </c>
      <c r="E865" s="128" t="str">
        <f>IF(ROWS(E$7:E865)&gt;$A$3*$A$4,"",INDEX(IndicatorsB[Doc Version],MOD(ROWS(E$7:E865)-1,$A$3)+1))</f>
        <v>#ERROR!</v>
      </c>
      <c r="F865" s="147" t="str">
        <f t="shared" si="3"/>
        <v/>
      </c>
      <c r="G865" s="144" t="str">
        <f>IFERROR(INDEX('3) Site Information'!$B$7:$B$106,MATCH(AuditRepTemp_C!I865,WS3_SiteInfo[Site name],0)),"")</f>
        <v>#ERROR!</v>
      </c>
      <c r="H865" s="145" t="str">
        <f>IF(C865&lt;&gt;"",INDEX(WS3_SiteInfo[ASC Site ID
],MATCH(AuditRepTemp_C!F865,'3) Site Information'!A$7:A$106,0)),"")</f>
        <v>#ERROR!</v>
      </c>
      <c r="I865" s="145" t="str">
        <f>IF(C865&lt;&gt;"",INDEX(WS3_SiteInfo[Site name],MATCH(AuditRepTemp_C!F865,'3) Site Information'!A$7:A$106,0)),"")</f>
        <v>#ERROR!</v>
      </c>
      <c r="J865" s="146" t="str">
        <f>IF(ROWS(J$7:J865)&gt;$A$3*$A$4,"",INDEX(IndicatorsB[Indicator],MOD(ROWS(J$7:J865)-1,$A$3)+1))</f>
        <v>#ERROR!</v>
      </c>
      <c r="K865" s="146" t="str">
        <f>IF(ROWS(K$7:K865)&gt;$A$3*$A$4,"",INDEX(IndicatorsB[Indicator/ Requirement Text],MOD(ROWS(K$7:K865)-1,$A$3)+1))</f>
        <v>#ERROR!</v>
      </c>
      <c r="L865" s="146" t="str">
        <f>IF(ROWS(L$7:L865)&gt;$A$3*$A$4,"",INDEX(IndicatorsB[Footnotes &amp; Criterion],MOD(ROWS(L$7:L865)-1,$A$3)+1))</f>
        <v>#ERROR!</v>
      </c>
      <c r="M865" s="3"/>
      <c r="N865" s="3"/>
      <c r="O865" s="3"/>
      <c r="P865" s="3"/>
      <c r="Q865" s="3"/>
      <c r="R865" s="3"/>
      <c r="S865" s="3"/>
      <c r="T865" s="3"/>
      <c r="U865" s="3"/>
      <c r="V865" s="3"/>
      <c r="W865" s="3"/>
      <c r="X865" s="3"/>
      <c r="Y865" s="3"/>
      <c r="Z865" s="3"/>
    </row>
    <row r="866" ht="14.25" customHeight="1">
      <c r="A866" s="141" t="str">
        <f t="shared" si="1"/>
        <v>#ERROR!</v>
      </c>
      <c r="B866" s="142">
        <f t="shared" si="2"/>
        <v>1652</v>
      </c>
      <c r="C866" s="128" t="str">
        <f>IF(ROWS(C$7:C866)&gt;$A$3*$A$4,"",INDEX(IndicatorsB[SN],MOD(ROWS(C$7:C866)-1,$A$3)+1))</f>
        <v>#ERROR!</v>
      </c>
      <c r="D866" s="128" t="str">
        <f>IF(ROWS(D$7:D866)&gt;$A$3*$A$4,"",INDEX(IndicatorsB[CAR/ Standard],MOD(ROWS(D$7:D866)-1,$A$3)+1))</f>
        <v>#ERROR!</v>
      </c>
      <c r="E866" s="128" t="str">
        <f>IF(ROWS(E$7:E866)&gt;$A$3*$A$4,"",INDEX(IndicatorsB[Doc Version],MOD(ROWS(E$7:E866)-1,$A$3)+1))</f>
        <v>#ERROR!</v>
      </c>
      <c r="F866" s="147" t="str">
        <f t="shared" si="3"/>
        <v/>
      </c>
      <c r="G866" s="144" t="str">
        <f>IFERROR(INDEX('3) Site Information'!$B$7:$B$106,MATCH(AuditRepTemp_C!I866,WS3_SiteInfo[Site name],0)),"")</f>
        <v>#ERROR!</v>
      </c>
      <c r="H866" s="145" t="str">
        <f>IF(C866&lt;&gt;"",INDEX(WS3_SiteInfo[ASC Site ID
],MATCH(AuditRepTemp_C!F866,'3) Site Information'!A$7:A$106,0)),"")</f>
        <v>#ERROR!</v>
      </c>
      <c r="I866" s="145" t="str">
        <f>IF(C866&lt;&gt;"",INDEX(WS3_SiteInfo[Site name],MATCH(AuditRepTemp_C!F866,'3) Site Information'!A$7:A$106,0)),"")</f>
        <v>#ERROR!</v>
      </c>
      <c r="J866" s="146" t="str">
        <f>IF(ROWS(J$7:J866)&gt;$A$3*$A$4,"",INDEX(IndicatorsB[Indicator],MOD(ROWS(J$7:J866)-1,$A$3)+1))</f>
        <v>#ERROR!</v>
      </c>
      <c r="K866" s="146" t="str">
        <f>IF(ROWS(K$7:K866)&gt;$A$3*$A$4,"",INDEX(IndicatorsB[Indicator/ Requirement Text],MOD(ROWS(K$7:K866)-1,$A$3)+1))</f>
        <v>#ERROR!</v>
      </c>
      <c r="L866" s="146" t="str">
        <f>IF(ROWS(L$7:L866)&gt;$A$3*$A$4,"",INDEX(IndicatorsB[Footnotes &amp; Criterion],MOD(ROWS(L$7:L866)-1,$A$3)+1))</f>
        <v>#ERROR!</v>
      </c>
      <c r="M866" s="3"/>
      <c r="N866" s="3"/>
      <c r="O866" s="3"/>
      <c r="P866" s="3"/>
      <c r="Q866" s="3"/>
      <c r="R866" s="3"/>
      <c r="S866" s="3"/>
      <c r="T866" s="3"/>
      <c r="U866" s="3"/>
      <c r="V866" s="3"/>
      <c r="W866" s="3"/>
      <c r="X866" s="3"/>
      <c r="Y866" s="3"/>
      <c r="Z866" s="3"/>
    </row>
    <row r="867" ht="14.25" customHeight="1">
      <c r="A867" s="141" t="str">
        <f t="shared" si="1"/>
        <v>#ERROR!</v>
      </c>
      <c r="B867" s="142">
        <f t="shared" si="2"/>
        <v>1652</v>
      </c>
      <c r="C867" s="128" t="str">
        <f>IF(ROWS(C$7:C867)&gt;$A$3*$A$4,"",INDEX(IndicatorsB[SN],MOD(ROWS(C$7:C867)-1,$A$3)+1))</f>
        <v>#ERROR!</v>
      </c>
      <c r="D867" s="128" t="str">
        <f>IF(ROWS(D$7:D867)&gt;$A$3*$A$4,"",INDEX(IndicatorsB[CAR/ Standard],MOD(ROWS(D$7:D867)-1,$A$3)+1))</f>
        <v>#ERROR!</v>
      </c>
      <c r="E867" s="128" t="str">
        <f>IF(ROWS(E$7:E867)&gt;$A$3*$A$4,"",INDEX(IndicatorsB[Doc Version],MOD(ROWS(E$7:E867)-1,$A$3)+1))</f>
        <v>#ERROR!</v>
      </c>
      <c r="F867" s="147" t="str">
        <f t="shared" si="3"/>
        <v/>
      </c>
      <c r="G867" s="144" t="str">
        <f>IFERROR(INDEX('3) Site Information'!$B$7:$B$106,MATCH(AuditRepTemp_C!I867,WS3_SiteInfo[Site name],0)),"")</f>
        <v>#ERROR!</v>
      </c>
      <c r="H867" s="145" t="str">
        <f>IF(C867&lt;&gt;"",INDEX(WS3_SiteInfo[ASC Site ID
],MATCH(AuditRepTemp_C!F867,'3) Site Information'!A$7:A$106,0)),"")</f>
        <v>#ERROR!</v>
      </c>
      <c r="I867" s="145" t="str">
        <f>IF(C867&lt;&gt;"",INDEX(WS3_SiteInfo[Site name],MATCH(AuditRepTemp_C!F867,'3) Site Information'!A$7:A$106,0)),"")</f>
        <v>#ERROR!</v>
      </c>
      <c r="J867" s="146" t="str">
        <f>IF(ROWS(J$7:J867)&gt;$A$3*$A$4,"",INDEX(IndicatorsB[Indicator],MOD(ROWS(J$7:J867)-1,$A$3)+1))</f>
        <v>#ERROR!</v>
      </c>
      <c r="K867" s="146" t="str">
        <f>IF(ROWS(K$7:K867)&gt;$A$3*$A$4,"",INDEX(IndicatorsB[Indicator/ Requirement Text],MOD(ROWS(K$7:K867)-1,$A$3)+1))</f>
        <v>#ERROR!</v>
      </c>
      <c r="L867" s="146" t="str">
        <f>IF(ROWS(L$7:L867)&gt;$A$3*$A$4,"",INDEX(IndicatorsB[Footnotes &amp; Criterion],MOD(ROWS(L$7:L867)-1,$A$3)+1))</f>
        <v>#ERROR!</v>
      </c>
      <c r="M867" s="3"/>
      <c r="N867" s="3"/>
      <c r="O867" s="3"/>
      <c r="P867" s="3"/>
      <c r="Q867" s="3"/>
      <c r="R867" s="3"/>
      <c r="S867" s="3"/>
      <c r="T867" s="3"/>
      <c r="U867" s="3"/>
      <c r="V867" s="3"/>
      <c r="W867" s="3"/>
      <c r="X867" s="3"/>
      <c r="Y867" s="3"/>
      <c r="Z867" s="3"/>
    </row>
    <row r="868" ht="14.25" customHeight="1">
      <c r="A868" s="141" t="str">
        <f t="shared" si="1"/>
        <v>#ERROR!</v>
      </c>
      <c r="B868" s="142">
        <f t="shared" si="2"/>
        <v>1652</v>
      </c>
      <c r="C868" s="128" t="str">
        <f>IF(ROWS(C$7:C868)&gt;$A$3*$A$4,"",INDEX(IndicatorsB[SN],MOD(ROWS(C$7:C868)-1,$A$3)+1))</f>
        <v>#ERROR!</v>
      </c>
      <c r="D868" s="128" t="str">
        <f>IF(ROWS(D$7:D868)&gt;$A$3*$A$4,"",INDEX(IndicatorsB[CAR/ Standard],MOD(ROWS(D$7:D868)-1,$A$3)+1))</f>
        <v>#ERROR!</v>
      </c>
      <c r="E868" s="128" t="str">
        <f>IF(ROWS(E$7:E868)&gt;$A$3*$A$4,"",INDEX(IndicatorsB[Doc Version],MOD(ROWS(E$7:E868)-1,$A$3)+1))</f>
        <v>#ERROR!</v>
      </c>
      <c r="F868" s="147" t="str">
        <f t="shared" si="3"/>
        <v/>
      </c>
      <c r="G868" s="144" t="str">
        <f>IFERROR(INDEX('3) Site Information'!$B$7:$B$106,MATCH(AuditRepTemp_C!I868,WS3_SiteInfo[Site name],0)),"")</f>
        <v>#ERROR!</v>
      </c>
      <c r="H868" s="145" t="str">
        <f>IF(C868&lt;&gt;"",INDEX(WS3_SiteInfo[ASC Site ID
],MATCH(AuditRepTemp_C!F868,'3) Site Information'!A$7:A$106,0)),"")</f>
        <v>#ERROR!</v>
      </c>
      <c r="I868" s="145" t="str">
        <f>IF(C868&lt;&gt;"",INDEX(WS3_SiteInfo[Site name],MATCH(AuditRepTemp_C!F868,'3) Site Information'!A$7:A$106,0)),"")</f>
        <v>#ERROR!</v>
      </c>
      <c r="J868" s="146" t="str">
        <f>IF(ROWS(J$7:J868)&gt;$A$3*$A$4,"",INDEX(IndicatorsB[Indicator],MOD(ROWS(J$7:J868)-1,$A$3)+1))</f>
        <v>#ERROR!</v>
      </c>
      <c r="K868" s="146" t="str">
        <f>IF(ROWS(K$7:K868)&gt;$A$3*$A$4,"",INDEX(IndicatorsB[Indicator/ Requirement Text],MOD(ROWS(K$7:K868)-1,$A$3)+1))</f>
        <v>#ERROR!</v>
      </c>
      <c r="L868" s="146" t="str">
        <f>IF(ROWS(L$7:L868)&gt;$A$3*$A$4,"",INDEX(IndicatorsB[Footnotes &amp; Criterion],MOD(ROWS(L$7:L868)-1,$A$3)+1))</f>
        <v>#ERROR!</v>
      </c>
      <c r="M868" s="3"/>
      <c r="N868" s="3"/>
      <c r="O868" s="3"/>
      <c r="P868" s="3"/>
      <c r="Q868" s="3"/>
      <c r="R868" s="3"/>
      <c r="S868" s="3"/>
      <c r="T868" s="3"/>
      <c r="U868" s="3"/>
      <c r="V868" s="3"/>
      <c r="W868" s="3"/>
      <c r="X868" s="3"/>
      <c r="Y868" s="3"/>
      <c r="Z868" s="3"/>
    </row>
    <row r="869" ht="14.25" customHeight="1">
      <c r="A869" s="141" t="str">
        <f t="shared" si="1"/>
        <v>#ERROR!</v>
      </c>
      <c r="B869" s="142">
        <f t="shared" si="2"/>
        <v>1652</v>
      </c>
      <c r="C869" s="128" t="str">
        <f>IF(ROWS(C$7:C869)&gt;$A$3*$A$4,"",INDEX(IndicatorsB[SN],MOD(ROWS(C$7:C869)-1,$A$3)+1))</f>
        <v>#ERROR!</v>
      </c>
      <c r="D869" s="128" t="str">
        <f>IF(ROWS(D$7:D869)&gt;$A$3*$A$4,"",INDEX(IndicatorsB[CAR/ Standard],MOD(ROWS(D$7:D869)-1,$A$3)+1))</f>
        <v>#ERROR!</v>
      </c>
      <c r="E869" s="128" t="str">
        <f>IF(ROWS(E$7:E869)&gt;$A$3*$A$4,"",INDEX(IndicatorsB[Doc Version],MOD(ROWS(E$7:E869)-1,$A$3)+1))</f>
        <v>#ERROR!</v>
      </c>
      <c r="F869" s="147" t="str">
        <f t="shared" si="3"/>
        <v/>
      </c>
      <c r="G869" s="144" t="str">
        <f>IFERROR(INDEX('3) Site Information'!$B$7:$B$106,MATCH(AuditRepTemp_C!I869,WS3_SiteInfo[Site name],0)),"")</f>
        <v>#ERROR!</v>
      </c>
      <c r="H869" s="145" t="str">
        <f>IF(C869&lt;&gt;"",INDEX(WS3_SiteInfo[ASC Site ID
],MATCH(AuditRepTemp_C!F869,'3) Site Information'!A$7:A$106,0)),"")</f>
        <v>#ERROR!</v>
      </c>
      <c r="I869" s="145" t="str">
        <f>IF(C869&lt;&gt;"",INDEX(WS3_SiteInfo[Site name],MATCH(AuditRepTemp_C!F869,'3) Site Information'!A$7:A$106,0)),"")</f>
        <v>#ERROR!</v>
      </c>
      <c r="J869" s="146" t="str">
        <f>IF(ROWS(J$7:J869)&gt;$A$3*$A$4,"",INDEX(IndicatorsB[Indicator],MOD(ROWS(J$7:J869)-1,$A$3)+1))</f>
        <v>#ERROR!</v>
      </c>
      <c r="K869" s="146" t="str">
        <f>IF(ROWS(K$7:K869)&gt;$A$3*$A$4,"",INDEX(IndicatorsB[Indicator/ Requirement Text],MOD(ROWS(K$7:K869)-1,$A$3)+1))</f>
        <v>#ERROR!</v>
      </c>
      <c r="L869" s="146" t="str">
        <f>IF(ROWS(L$7:L869)&gt;$A$3*$A$4,"",INDEX(IndicatorsB[Footnotes &amp; Criterion],MOD(ROWS(L$7:L869)-1,$A$3)+1))</f>
        <v>#ERROR!</v>
      </c>
      <c r="M869" s="3"/>
      <c r="N869" s="3"/>
      <c r="O869" s="3"/>
      <c r="P869" s="3"/>
      <c r="Q869" s="3"/>
      <c r="R869" s="3"/>
      <c r="S869" s="3"/>
      <c r="T869" s="3"/>
      <c r="U869" s="3"/>
      <c r="V869" s="3"/>
      <c r="W869" s="3"/>
      <c r="X869" s="3"/>
      <c r="Y869" s="3"/>
      <c r="Z869" s="3"/>
    </row>
    <row r="870" ht="14.25" customHeight="1">
      <c r="A870" s="141" t="str">
        <f t="shared" si="1"/>
        <v>#ERROR!</v>
      </c>
      <c r="B870" s="142">
        <f t="shared" si="2"/>
        <v>1652</v>
      </c>
      <c r="C870" s="128" t="str">
        <f>IF(ROWS(C$7:C870)&gt;$A$3*$A$4,"",INDEX(IndicatorsB[SN],MOD(ROWS(C$7:C870)-1,$A$3)+1))</f>
        <v>#ERROR!</v>
      </c>
      <c r="D870" s="128" t="str">
        <f>IF(ROWS(D$7:D870)&gt;$A$3*$A$4,"",INDEX(IndicatorsB[CAR/ Standard],MOD(ROWS(D$7:D870)-1,$A$3)+1))</f>
        <v>#ERROR!</v>
      </c>
      <c r="E870" s="128" t="str">
        <f>IF(ROWS(E$7:E870)&gt;$A$3*$A$4,"",INDEX(IndicatorsB[Doc Version],MOD(ROWS(E$7:E870)-1,$A$3)+1))</f>
        <v>#ERROR!</v>
      </c>
      <c r="F870" s="147" t="str">
        <f t="shared" si="3"/>
        <v/>
      </c>
      <c r="G870" s="144" t="str">
        <f>IFERROR(INDEX('3) Site Information'!$B$7:$B$106,MATCH(AuditRepTemp_C!I870,WS3_SiteInfo[Site name],0)),"")</f>
        <v>#ERROR!</v>
      </c>
      <c r="H870" s="145" t="str">
        <f>IF(C870&lt;&gt;"",INDEX(WS3_SiteInfo[ASC Site ID
],MATCH(AuditRepTemp_C!F870,'3) Site Information'!A$7:A$106,0)),"")</f>
        <v>#ERROR!</v>
      </c>
      <c r="I870" s="145" t="str">
        <f>IF(C870&lt;&gt;"",INDEX(WS3_SiteInfo[Site name],MATCH(AuditRepTemp_C!F870,'3) Site Information'!A$7:A$106,0)),"")</f>
        <v>#ERROR!</v>
      </c>
      <c r="J870" s="146" t="str">
        <f>IF(ROWS(J$7:J870)&gt;$A$3*$A$4,"",INDEX(IndicatorsB[Indicator],MOD(ROWS(J$7:J870)-1,$A$3)+1))</f>
        <v>#ERROR!</v>
      </c>
      <c r="K870" s="146" t="str">
        <f>IF(ROWS(K$7:K870)&gt;$A$3*$A$4,"",INDEX(IndicatorsB[Indicator/ Requirement Text],MOD(ROWS(K$7:K870)-1,$A$3)+1))</f>
        <v>#ERROR!</v>
      </c>
      <c r="L870" s="146" t="str">
        <f>IF(ROWS(L$7:L870)&gt;$A$3*$A$4,"",INDEX(IndicatorsB[Footnotes &amp; Criterion],MOD(ROWS(L$7:L870)-1,$A$3)+1))</f>
        <v>#ERROR!</v>
      </c>
      <c r="M870" s="3"/>
      <c r="N870" s="3"/>
      <c r="O870" s="3"/>
      <c r="P870" s="3"/>
      <c r="Q870" s="3"/>
      <c r="R870" s="3"/>
      <c r="S870" s="3"/>
      <c r="T870" s="3"/>
      <c r="U870" s="3"/>
      <c r="V870" s="3"/>
      <c r="W870" s="3"/>
      <c r="X870" s="3"/>
      <c r="Y870" s="3"/>
      <c r="Z870" s="3"/>
    </row>
    <row r="871" ht="14.25" customHeight="1">
      <c r="A871" s="141" t="str">
        <f t="shared" si="1"/>
        <v>#ERROR!</v>
      </c>
      <c r="B871" s="142">
        <f t="shared" si="2"/>
        <v>1652</v>
      </c>
      <c r="C871" s="128" t="str">
        <f>IF(ROWS(C$7:C871)&gt;$A$3*$A$4,"",INDEX(IndicatorsB[SN],MOD(ROWS(C$7:C871)-1,$A$3)+1))</f>
        <v>#ERROR!</v>
      </c>
      <c r="D871" s="128" t="str">
        <f>IF(ROWS(D$7:D871)&gt;$A$3*$A$4,"",INDEX(IndicatorsB[CAR/ Standard],MOD(ROWS(D$7:D871)-1,$A$3)+1))</f>
        <v>#ERROR!</v>
      </c>
      <c r="E871" s="128" t="str">
        <f>IF(ROWS(E$7:E871)&gt;$A$3*$A$4,"",INDEX(IndicatorsB[Doc Version],MOD(ROWS(E$7:E871)-1,$A$3)+1))</f>
        <v>#ERROR!</v>
      </c>
      <c r="F871" s="147" t="str">
        <f t="shared" si="3"/>
        <v/>
      </c>
      <c r="G871" s="144" t="str">
        <f>IFERROR(INDEX('3) Site Information'!$B$7:$B$106,MATCH(AuditRepTemp_C!I871,WS3_SiteInfo[Site name],0)),"")</f>
        <v>#ERROR!</v>
      </c>
      <c r="H871" s="145" t="str">
        <f>IF(C871&lt;&gt;"",INDEX(WS3_SiteInfo[ASC Site ID
],MATCH(AuditRepTemp_C!F871,'3) Site Information'!A$7:A$106,0)),"")</f>
        <v>#ERROR!</v>
      </c>
      <c r="I871" s="145" t="str">
        <f>IF(C871&lt;&gt;"",INDEX(WS3_SiteInfo[Site name],MATCH(AuditRepTemp_C!F871,'3) Site Information'!A$7:A$106,0)),"")</f>
        <v>#ERROR!</v>
      </c>
      <c r="J871" s="146" t="str">
        <f>IF(ROWS(J$7:J871)&gt;$A$3*$A$4,"",INDEX(IndicatorsB[Indicator],MOD(ROWS(J$7:J871)-1,$A$3)+1))</f>
        <v>#ERROR!</v>
      </c>
      <c r="K871" s="146" t="str">
        <f>IF(ROWS(K$7:K871)&gt;$A$3*$A$4,"",INDEX(IndicatorsB[Indicator/ Requirement Text],MOD(ROWS(K$7:K871)-1,$A$3)+1))</f>
        <v>#ERROR!</v>
      </c>
      <c r="L871" s="146" t="str">
        <f>IF(ROWS(L$7:L871)&gt;$A$3*$A$4,"",INDEX(IndicatorsB[Footnotes &amp; Criterion],MOD(ROWS(L$7:L871)-1,$A$3)+1))</f>
        <v>#ERROR!</v>
      </c>
      <c r="M871" s="3"/>
      <c r="N871" s="3"/>
      <c r="O871" s="3"/>
      <c r="P871" s="3"/>
      <c r="Q871" s="3"/>
      <c r="R871" s="3"/>
      <c r="S871" s="3"/>
      <c r="T871" s="3"/>
      <c r="U871" s="3"/>
      <c r="V871" s="3"/>
      <c r="W871" s="3"/>
      <c r="X871" s="3"/>
      <c r="Y871" s="3"/>
      <c r="Z871" s="3"/>
    </row>
    <row r="872" ht="14.25" customHeight="1">
      <c r="A872" s="141" t="str">
        <f t="shared" si="1"/>
        <v>#ERROR!</v>
      </c>
      <c r="B872" s="142">
        <f t="shared" si="2"/>
        <v>1652</v>
      </c>
      <c r="C872" s="128" t="str">
        <f>IF(ROWS(C$7:C872)&gt;$A$3*$A$4,"",INDEX(IndicatorsB[SN],MOD(ROWS(C$7:C872)-1,$A$3)+1))</f>
        <v>#ERROR!</v>
      </c>
      <c r="D872" s="128" t="str">
        <f>IF(ROWS(D$7:D872)&gt;$A$3*$A$4,"",INDEX(IndicatorsB[CAR/ Standard],MOD(ROWS(D$7:D872)-1,$A$3)+1))</f>
        <v>#ERROR!</v>
      </c>
      <c r="E872" s="128" t="str">
        <f>IF(ROWS(E$7:E872)&gt;$A$3*$A$4,"",INDEX(IndicatorsB[Doc Version],MOD(ROWS(E$7:E872)-1,$A$3)+1))</f>
        <v>#ERROR!</v>
      </c>
      <c r="F872" s="147" t="str">
        <f t="shared" si="3"/>
        <v/>
      </c>
      <c r="G872" s="144" t="str">
        <f>IFERROR(INDEX('3) Site Information'!$B$7:$B$106,MATCH(AuditRepTemp_C!I872,WS3_SiteInfo[Site name],0)),"")</f>
        <v>#ERROR!</v>
      </c>
      <c r="H872" s="145" t="str">
        <f>IF(C872&lt;&gt;"",INDEX(WS3_SiteInfo[ASC Site ID
],MATCH(AuditRepTemp_C!F872,'3) Site Information'!A$7:A$106,0)),"")</f>
        <v>#ERROR!</v>
      </c>
      <c r="I872" s="145" t="str">
        <f>IF(C872&lt;&gt;"",INDEX(WS3_SiteInfo[Site name],MATCH(AuditRepTemp_C!F872,'3) Site Information'!A$7:A$106,0)),"")</f>
        <v>#ERROR!</v>
      </c>
      <c r="J872" s="146" t="str">
        <f>IF(ROWS(J$7:J872)&gt;$A$3*$A$4,"",INDEX(IndicatorsB[Indicator],MOD(ROWS(J$7:J872)-1,$A$3)+1))</f>
        <v>#ERROR!</v>
      </c>
      <c r="K872" s="146" t="str">
        <f>IF(ROWS(K$7:K872)&gt;$A$3*$A$4,"",INDEX(IndicatorsB[Indicator/ Requirement Text],MOD(ROWS(K$7:K872)-1,$A$3)+1))</f>
        <v>#ERROR!</v>
      </c>
      <c r="L872" s="146" t="str">
        <f>IF(ROWS(L$7:L872)&gt;$A$3*$A$4,"",INDEX(IndicatorsB[Footnotes &amp; Criterion],MOD(ROWS(L$7:L872)-1,$A$3)+1))</f>
        <v>#ERROR!</v>
      </c>
      <c r="M872" s="3"/>
      <c r="N872" s="3"/>
      <c r="O872" s="3"/>
      <c r="P872" s="3"/>
      <c r="Q872" s="3"/>
      <c r="R872" s="3"/>
      <c r="S872" s="3"/>
      <c r="T872" s="3"/>
      <c r="U872" s="3"/>
      <c r="V872" s="3"/>
      <c r="W872" s="3"/>
      <c r="X872" s="3"/>
      <c r="Y872" s="3"/>
      <c r="Z872" s="3"/>
    </row>
    <row r="873" ht="14.25" customHeight="1">
      <c r="A873" s="141" t="str">
        <f t="shared" si="1"/>
        <v>#ERROR!</v>
      </c>
      <c r="B873" s="142">
        <f t="shared" si="2"/>
        <v>1652</v>
      </c>
      <c r="C873" s="128" t="str">
        <f>IF(ROWS(C$7:C873)&gt;$A$3*$A$4,"",INDEX(IndicatorsB[SN],MOD(ROWS(C$7:C873)-1,$A$3)+1))</f>
        <v>#ERROR!</v>
      </c>
      <c r="D873" s="128" t="str">
        <f>IF(ROWS(D$7:D873)&gt;$A$3*$A$4,"",INDEX(IndicatorsB[CAR/ Standard],MOD(ROWS(D$7:D873)-1,$A$3)+1))</f>
        <v>#ERROR!</v>
      </c>
      <c r="E873" s="128" t="str">
        <f>IF(ROWS(E$7:E873)&gt;$A$3*$A$4,"",INDEX(IndicatorsB[Doc Version],MOD(ROWS(E$7:E873)-1,$A$3)+1))</f>
        <v>#ERROR!</v>
      </c>
      <c r="F873" s="147" t="str">
        <f t="shared" si="3"/>
        <v/>
      </c>
      <c r="G873" s="144" t="str">
        <f>IFERROR(INDEX('3) Site Information'!$B$7:$B$106,MATCH(AuditRepTemp_C!I873,WS3_SiteInfo[Site name],0)),"")</f>
        <v>#ERROR!</v>
      </c>
      <c r="H873" s="145" t="str">
        <f>IF(C873&lt;&gt;"",INDEX(WS3_SiteInfo[ASC Site ID
],MATCH(AuditRepTemp_C!F873,'3) Site Information'!A$7:A$106,0)),"")</f>
        <v>#ERROR!</v>
      </c>
      <c r="I873" s="145" t="str">
        <f>IF(C873&lt;&gt;"",INDEX(WS3_SiteInfo[Site name],MATCH(AuditRepTemp_C!F873,'3) Site Information'!A$7:A$106,0)),"")</f>
        <v>#ERROR!</v>
      </c>
      <c r="J873" s="146" t="str">
        <f>IF(ROWS(J$7:J873)&gt;$A$3*$A$4,"",INDEX(IndicatorsB[Indicator],MOD(ROWS(J$7:J873)-1,$A$3)+1))</f>
        <v>#ERROR!</v>
      </c>
      <c r="K873" s="146" t="str">
        <f>IF(ROWS(K$7:K873)&gt;$A$3*$A$4,"",INDEX(IndicatorsB[Indicator/ Requirement Text],MOD(ROWS(K$7:K873)-1,$A$3)+1))</f>
        <v>#ERROR!</v>
      </c>
      <c r="L873" s="146" t="str">
        <f>IF(ROWS(L$7:L873)&gt;$A$3*$A$4,"",INDEX(IndicatorsB[Footnotes &amp; Criterion],MOD(ROWS(L$7:L873)-1,$A$3)+1))</f>
        <v>#ERROR!</v>
      </c>
      <c r="M873" s="3"/>
      <c r="N873" s="3"/>
      <c r="O873" s="3"/>
      <c r="P873" s="3"/>
      <c r="Q873" s="3"/>
      <c r="R873" s="3"/>
      <c r="S873" s="3"/>
      <c r="T873" s="3"/>
      <c r="U873" s="3"/>
      <c r="V873" s="3"/>
      <c r="W873" s="3"/>
      <c r="X873" s="3"/>
      <c r="Y873" s="3"/>
      <c r="Z873" s="3"/>
    </row>
    <row r="874" ht="14.25" customHeight="1">
      <c r="A874" s="141" t="str">
        <f t="shared" si="1"/>
        <v>#ERROR!</v>
      </c>
      <c r="B874" s="142">
        <f t="shared" si="2"/>
        <v>1652</v>
      </c>
      <c r="C874" s="128" t="str">
        <f>IF(ROWS(C$7:C874)&gt;$A$3*$A$4,"",INDEX(IndicatorsB[SN],MOD(ROWS(C$7:C874)-1,$A$3)+1))</f>
        <v>#ERROR!</v>
      </c>
      <c r="D874" s="128" t="str">
        <f>IF(ROWS(D$7:D874)&gt;$A$3*$A$4,"",INDEX(IndicatorsB[CAR/ Standard],MOD(ROWS(D$7:D874)-1,$A$3)+1))</f>
        <v>#ERROR!</v>
      </c>
      <c r="E874" s="128" t="str">
        <f>IF(ROWS(E$7:E874)&gt;$A$3*$A$4,"",INDEX(IndicatorsB[Doc Version],MOD(ROWS(E$7:E874)-1,$A$3)+1))</f>
        <v>#ERROR!</v>
      </c>
      <c r="F874" s="147" t="str">
        <f t="shared" si="3"/>
        <v/>
      </c>
      <c r="G874" s="144" t="str">
        <f>IFERROR(INDEX('3) Site Information'!$B$7:$B$106,MATCH(AuditRepTemp_C!I874,WS3_SiteInfo[Site name],0)),"")</f>
        <v>#ERROR!</v>
      </c>
      <c r="H874" s="145" t="str">
        <f>IF(C874&lt;&gt;"",INDEX(WS3_SiteInfo[ASC Site ID
],MATCH(AuditRepTemp_C!F874,'3) Site Information'!A$7:A$106,0)),"")</f>
        <v>#ERROR!</v>
      </c>
      <c r="I874" s="145" t="str">
        <f>IF(C874&lt;&gt;"",INDEX(WS3_SiteInfo[Site name],MATCH(AuditRepTemp_C!F874,'3) Site Information'!A$7:A$106,0)),"")</f>
        <v>#ERROR!</v>
      </c>
      <c r="J874" s="146" t="str">
        <f>IF(ROWS(J$7:J874)&gt;$A$3*$A$4,"",INDEX(IndicatorsB[Indicator],MOD(ROWS(J$7:J874)-1,$A$3)+1))</f>
        <v>#ERROR!</v>
      </c>
      <c r="K874" s="146" t="str">
        <f>IF(ROWS(K$7:K874)&gt;$A$3*$A$4,"",INDEX(IndicatorsB[Indicator/ Requirement Text],MOD(ROWS(K$7:K874)-1,$A$3)+1))</f>
        <v>#ERROR!</v>
      </c>
      <c r="L874" s="146" t="str">
        <f>IF(ROWS(L$7:L874)&gt;$A$3*$A$4,"",INDEX(IndicatorsB[Footnotes &amp; Criterion],MOD(ROWS(L$7:L874)-1,$A$3)+1))</f>
        <v>#ERROR!</v>
      </c>
      <c r="M874" s="3"/>
      <c r="N874" s="3"/>
      <c r="O874" s="3"/>
      <c r="P874" s="3"/>
      <c r="Q874" s="3"/>
      <c r="R874" s="3"/>
      <c r="S874" s="3"/>
      <c r="T874" s="3"/>
      <c r="U874" s="3"/>
      <c r="V874" s="3"/>
      <c r="W874" s="3"/>
      <c r="X874" s="3"/>
      <c r="Y874" s="3"/>
      <c r="Z874" s="3"/>
    </row>
    <row r="875" ht="14.25" customHeight="1">
      <c r="A875" s="141" t="str">
        <f t="shared" si="1"/>
        <v>#ERROR!</v>
      </c>
      <c r="B875" s="142">
        <f t="shared" si="2"/>
        <v>1652</v>
      </c>
      <c r="C875" s="128" t="str">
        <f>IF(ROWS(C$7:C875)&gt;$A$3*$A$4,"",INDEX(IndicatorsB[SN],MOD(ROWS(C$7:C875)-1,$A$3)+1))</f>
        <v>#ERROR!</v>
      </c>
      <c r="D875" s="128" t="str">
        <f>IF(ROWS(D$7:D875)&gt;$A$3*$A$4,"",INDEX(IndicatorsB[CAR/ Standard],MOD(ROWS(D$7:D875)-1,$A$3)+1))</f>
        <v>#ERROR!</v>
      </c>
      <c r="E875" s="128" t="str">
        <f>IF(ROWS(E$7:E875)&gt;$A$3*$A$4,"",INDEX(IndicatorsB[Doc Version],MOD(ROWS(E$7:E875)-1,$A$3)+1))</f>
        <v>#ERROR!</v>
      </c>
      <c r="F875" s="147" t="str">
        <f t="shared" si="3"/>
        <v/>
      </c>
      <c r="G875" s="144" t="str">
        <f>IFERROR(INDEX('3) Site Information'!$B$7:$B$106,MATCH(AuditRepTemp_C!I875,WS3_SiteInfo[Site name],0)),"")</f>
        <v>#ERROR!</v>
      </c>
      <c r="H875" s="145" t="str">
        <f>IF(C875&lt;&gt;"",INDEX(WS3_SiteInfo[ASC Site ID
],MATCH(AuditRepTemp_C!F875,'3) Site Information'!A$7:A$106,0)),"")</f>
        <v>#ERROR!</v>
      </c>
      <c r="I875" s="145" t="str">
        <f>IF(C875&lt;&gt;"",INDEX(WS3_SiteInfo[Site name],MATCH(AuditRepTemp_C!F875,'3) Site Information'!A$7:A$106,0)),"")</f>
        <v>#ERROR!</v>
      </c>
      <c r="J875" s="146" t="str">
        <f>IF(ROWS(J$7:J875)&gt;$A$3*$A$4,"",INDEX(IndicatorsB[Indicator],MOD(ROWS(J$7:J875)-1,$A$3)+1))</f>
        <v>#ERROR!</v>
      </c>
      <c r="K875" s="146" t="str">
        <f>IF(ROWS(K$7:K875)&gt;$A$3*$A$4,"",INDEX(IndicatorsB[Indicator/ Requirement Text],MOD(ROWS(K$7:K875)-1,$A$3)+1))</f>
        <v>#ERROR!</v>
      </c>
      <c r="L875" s="146" t="str">
        <f>IF(ROWS(L$7:L875)&gt;$A$3*$A$4,"",INDEX(IndicatorsB[Footnotes &amp; Criterion],MOD(ROWS(L$7:L875)-1,$A$3)+1))</f>
        <v>#ERROR!</v>
      </c>
      <c r="M875" s="3"/>
      <c r="N875" s="3"/>
      <c r="O875" s="3"/>
      <c r="P875" s="3"/>
      <c r="Q875" s="3"/>
      <c r="R875" s="3"/>
      <c r="S875" s="3"/>
      <c r="T875" s="3"/>
      <c r="U875" s="3"/>
      <c r="V875" s="3"/>
      <c r="W875" s="3"/>
      <c r="X875" s="3"/>
      <c r="Y875" s="3"/>
      <c r="Z875" s="3"/>
    </row>
    <row r="876" ht="14.25" customHeight="1">
      <c r="A876" s="141" t="str">
        <f t="shared" si="1"/>
        <v>#ERROR!</v>
      </c>
      <c r="B876" s="142">
        <f t="shared" si="2"/>
        <v>1652</v>
      </c>
      <c r="C876" s="128" t="str">
        <f>IF(ROWS(C$7:C876)&gt;$A$3*$A$4,"",INDEX(IndicatorsB[SN],MOD(ROWS(C$7:C876)-1,$A$3)+1))</f>
        <v>#ERROR!</v>
      </c>
      <c r="D876" s="128" t="str">
        <f>IF(ROWS(D$7:D876)&gt;$A$3*$A$4,"",INDEX(IndicatorsB[CAR/ Standard],MOD(ROWS(D$7:D876)-1,$A$3)+1))</f>
        <v>#ERROR!</v>
      </c>
      <c r="E876" s="128" t="str">
        <f>IF(ROWS(E$7:E876)&gt;$A$3*$A$4,"",INDEX(IndicatorsB[Doc Version],MOD(ROWS(E$7:E876)-1,$A$3)+1))</f>
        <v>#ERROR!</v>
      </c>
      <c r="F876" s="147" t="str">
        <f t="shared" si="3"/>
        <v/>
      </c>
      <c r="G876" s="144" t="str">
        <f>IFERROR(INDEX('3) Site Information'!$B$7:$B$106,MATCH(AuditRepTemp_C!I876,WS3_SiteInfo[Site name],0)),"")</f>
        <v>#ERROR!</v>
      </c>
      <c r="H876" s="145" t="str">
        <f>IF(C876&lt;&gt;"",INDEX(WS3_SiteInfo[ASC Site ID
],MATCH(AuditRepTemp_C!F876,'3) Site Information'!A$7:A$106,0)),"")</f>
        <v>#ERROR!</v>
      </c>
      <c r="I876" s="145" t="str">
        <f>IF(C876&lt;&gt;"",INDEX(WS3_SiteInfo[Site name],MATCH(AuditRepTemp_C!F876,'3) Site Information'!A$7:A$106,0)),"")</f>
        <v>#ERROR!</v>
      </c>
      <c r="J876" s="146" t="str">
        <f>IF(ROWS(J$7:J876)&gt;$A$3*$A$4,"",INDEX(IndicatorsB[Indicator],MOD(ROWS(J$7:J876)-1,$A$3)+1))</f>
        <v>#ERROR!</v>
      </c>
      <c r="K876" s="146" t="str">
        <f>IF(ROWS(K$7:K876)&gt;$A$3*$A$4,"",INDEX(IndicatorsB[Indicator/ Requirement Text],MOD(ROWS(K$7:K876)-1,$A$3)+1))</f>
        <v>#ERROR!</v>
      </c>
      <c r="L876" s="146" t="str">
        <f>IF(ROWS(L$7:L876)&gt;$A$3*$A$4,"",INDEX(IndicatorsB[Footnotes &amp; Criterion],MOD(ROWS(L$7:L876)-1,$A$3)+1))</f>
        <v>#ERROR!</v>
      </c>
      <c r="M876" s="3"/>
      <c r="N876" s="3"/>
      <c r="O876" s="3"/>
      <c r="P876" s="3"/>
      <c r="Q876" s="3"/>
      <c r="R876" s="3"/>
      <c r="S876" s="3"/>
      <c r="T876" s="3"/>
      <c r="U876" s="3"/>
      <c r="V876" s="3"/>
      <c r="W876" s="3"/>
      <c r="X876" s="3"/>
      <c r="Y876" s="3"/>
      <c r="Z876" s="3"/>
    </row>
    <row r="877" ht="14.25" customHeight="1">
      <c r="A877" s="141" t="str">
        <f t="shared" si="1"/>
        <v>#ERROR!</v>
      </c>
      <c r="B877" s="142">
        <f t="shared" si="2"/>
        <v>1652</v>
      </c>
      <c r="C877" s="128" t="str">
        <f>IF(ROWS(C$7:C877)&gt;$A$3*$A$4,"",INDEX(IndicatorsB[SN],MOD(ROWS(C$7:C877)-1,$A$3)+1))</f>
        <v>#ERROR!</v>
      </c>
      <c r="D877" s="128" t="str">
        <f>IF(ROWS(D$7:D877)&gt;$A$3*$A$4,"",INDEX(IndicatorsB[CAR/ Standard],MOD(ROWS(D$7:D877)-1,$A$3)+1))</f>
        <v>#ERROR!</v>
      </c>
      <c r="E877" s="128" t="str">
        <f>IF(ROWS(E$7:E877)&gt;$A$3*$A$4,"",INDEX(IndicatorsB[Doc Version],MOD(ROWS(E$7:E877)-1,$A$3)+1))</f>
        <v>#ERROR!</v>
      </c>
      <c r="F877" s="147" t="str">
        <f t="shared" si="3"/>
        <v/>
      </c>
      <c r="G877" s="144" t="str">
        <f>IFERROR(INDEX('3) Site Information'!$B$7:$B$106,MATCH(AuditRepTemp_C!I877,WS3_SiteInfo[Site name],0)),"")</f>
        <v>#ERROR!</v>
      </c>
      <c r="H877" s="145" t="str">
        <f>IF(C877&lt;&gt;"",INDEX(WS3_SiteInfo[ASC Site ID
],MATCH(AuditRepTemp_C!F877,'3) Site Information'!A$7:A$106,0)),"")</f>
        <v>#ERROR!</v>
      </c>
      <c r="I877" s="145" t="str">
        <f>IF(C877&lt;&gt;"",INDEX(WS3_SiteInfo[Site name],MATCH(AuditRepTemp_C!F877,'3) Site Information'!A$7:A$106,0)),"")</f>
        <v>#ERROR!</v>
      </c>
      <c r="J877" s="146" t="str">
        <f>IF(ROWS(J$7:J877)&gt;$A$3*$A$4,"",INDEX(IndicatorsB[Indicator],MOD(ROWS(J$7:J877)-1,$A$3)+1))</f>
        <v>#ERROR!</v>
      </c>
      <c r="K877" s="146" t="str">
        <f>IF(ROWS(K$7:K877)&gt;$A$3*$A$4,"",INDEX(IndicatorsB[Indicator/ Requirement Text],MOD(ROWS(K$7:K877)-1,$A$3)+1))</f>
        <v>#ERROR!</v>
      </c>
      <c r="L877" s="146" t="str">
        <f>IF(ROWS(L$7:L877)&gt;$A$3*$A$4,"",INDEX(IndicatorsB[Footnotes &amp; Criterion],MOD(ROWS(L$7:L877)-1,$A$3)+1))</f>
        <v>#ERROR!</v>
      </c>
      <c r="M877" s="3"/>
      <c r="N877" s="3"/>
      <c r="O877" s="3"/>
      <c r="P877" s="3"/>
      <c r="Q877" s="3"/>
      <c r="R877" s="3"/>
      <c r="S877" s="3"/>
      <c r="T877" s="3"/>
      <c r="U877" s="3"/>
      <c r="V877" s="3"/>
      <c r="W877" s="3"/>
      <c r="X877" s="3"/>
      <c r="Y877" s="3"/>
      <c r="Z877" s="3"/>
    </row>
    <row r="878" ht="14.25" customHeight="1">
      <c r="A878" s="141" t="str">
        <f t="shared" si="1"/>
        <v>#ERROR!</v>
      </c>
      <c r="B878" s="142">
        <f t="shared" si="2"/>
        <v>1652</v>
      </c>
      <c r="C878" s="128" t="str">
        <f>IF(ROWS(C$7:C878)&gt;$A$3*$A$4,"",INDEX(IndicatorsB[SN],MOD(ROWS(C$7:C878)-1,$A$3)+1))</f>
        <v>#ERROR!</v>
      </c>
      <c r="D878" s="128" t="str">
        <f>IF(ROWS(D$7:D878)&gt;$A$3*$A$4,"",INDEX(IndicatorsB[CAR/ Standard],MOD(ROWS(D$7:D878)-1,$A$3)+1))</f>
        <v>#ERROR!</v>
      </c>
      <c r="E878" s="128" t="str">
        <f>IF(ROWS(E$7:E878)&gt;$A$3*$A$4,"",INDEX(IndicatorsB[Doc Version],MOD(ROWS(E$7:E878)-1,$A$3)+1))</f>
        <v>#ERROR!</v>
      </c>
      <c r="F878" s="147" t="str">
        <f t="shared" si="3"/>
        <v/>
      </c>
      <c r="G878" s="144" t="str">
        <f>IFERROR(INDEX('3) Site Information'!$B$7:$B$106,MATCH(AuditRepTemp_C!I878,WS3_SiteInfo[Site name],0)),"")</f>
        <v>#ERROR!</v>
      </c>
      <c r="H878" s="145" t="str">
        <f>IF(C878&lt;&gt;"",INDEX(WS3_SiteInfo[ASC Site ID
],MATCH(AuditRepTemp_C!F878,'3) Site Information'!A$7:A$106,0)),"")</f>
        <v>#ERROR!</v>
      </c>
      <c r="I878" s="145" t="str">
        <f>IF(C878&lt;&gt;"",INDEX(WS3_SiteInfo[Site name],MATCH(AuditRepTemp_C!F878,'3) Site Information'!A$7:A$106,0)),"")</f>
        <v>#ERROR!</v>
      </c>
      <c r="J878" s="146" t="str">
        <f>IF(ROWS(J$7:J878)&gt;$A$3*$A$4,"",INDEX(IndicatorsB[Indicator],MOD(ROWS(J$7:J878)-1,$A$3)+1))</f>
        <v>#ERROR!</v>
      </c>
      <c r="K878" s="146" t="str">
        <f>IF(ROWS(K$7:K878)&gt;$A$3*$A$4,"",INDEX(IndicatorsB[Indicator/ Requirement Text],MOD(ROWS(K$7:K878)-1,$A$3)+1))</f>
        <v>#ERROR!</v>
      </c>
      <c r="L878" s="146" t="str">
        <f>IF(ROWS(L$7:L878)&gt;$A$3*$A$4,"",INDEX(IndicatorsB[Footnotes &amp; Criterion],MOD(ROWS(L$7:L878)-1,$A$3)+1))</f>
        <v>#ERROR!</v>
      </c>
      <c r="M878" s="3"/>
      <c r="N878" s="3"/>
      <c r="O878" s="3"/>
      <c r="P878" s="3"/>
      <c r="Q878" s="3"/>
      <c r="R878" s="3"/>
      <c r="S878" s="3"/>
      <c r="T878" s="3"/>
      <c r="U878" s="3"/>
      <c r="V878" s="3"/>
      <c r="W878" s="3"/>
      <c r="X878" s="3"/>
      <c r="Y878" s="3"/>
      <c r="Z878" s="3"/>
    </row>
    <row r="879" ht="14.25" customHeight="1">
      <c r="A879" s="141" t="str">
        <f t="shared" si="1"/>
        <v>#ERROR!</v>
      </c>
      <c r="B879" s="142">
        <f t="shared" si="2"/>
        <v>1652</v>
      </c>
      <c r="C879" s="128" t="str">
        <f>IF(ROWS(C$7:C879)&gt;$A$3*$A$4,"",INDEX(IndicatorsB[SN],MOD(ROWS(C$7:C879)-1,$A$3)+1))</f>
        <v>#ERROR!</v>
      </c>
      <c r="D879" s="128" t="str">
        <f>IF(ROWS(D$7:D879)&gt;$A$3*$A$4,"",INDEX(IndicatorsB[CAR/ Standard],MOD(ROWS(D$7:D879)-1,$A$3)+1))</f>
        <v>#ERROR!</v>
      </c>
      <c r="E879" s="128" t="str">
        <f>IF(ROWS(E$7:E879)&gt;$A$3*$A$4,"",INDEX(IndicatorsB[Doc Version],MOD(ROWS(E$7:E879)-1,$A$3)+1))</f>
        <v>#ERROR!</v>
      </c>
      <c r="F879" s="147" t="str">
        <f t="shared" si="3"/>
        <v/>
      </c>
      <c r="G879" s="144" t="str">
        <f>IFERROR(INDEX('3) Site Information'!$B$7:$B$106,MATCH(AuditRepTemp_C!I879,WS3_SiteInfo[Site name],0)),"")</f>
        <v>#ERROR!</v>
      </c>
      <c r="H879" s="145" t="str">
        <f>IF(C879&lt;&gt;"",INDEX(WS3_SiteInfo[ASC Site ID
],MATCH(AuditRepTemp_C!F879,'3) Site Information'!A$7:A$106,0)),"")</f>
        <v>#ERROR!</v>
      </c>
      <c r="I879" s="145" t="str">
        <f>IF(C879&lt;&gt;"",INDEX(WS3_SiteInfo[Site name],MATCH(AuditRepTemp_C!F879,'3) Site Information'!A$7:A$106,0)),"")</f>
        <v>#ERROR!</v>
      </c>
      <c r="J879" s="146" t="str">
        <f>IF(ROWS(J$7:J879)&gt;$A$3*$A$4,"",INDEX(IndicatorsB[Indicator],MOD(ROWS(J$7:J879)-1,$A$3)+1))</f>
        <v>#ERROR!</v>
      </c>
      <c r="K879" s="146" t="str">
        <f>IF(ROWS(K$7:K879)&gt;$A$3*$A$4,"",INDEX(IndicatorsB[Indicator/ Requirement Text],MOD(ROWS(K$7:K879)-1,$A$3)+1))</f>
        <v>#ERROR!</v>
      </c>
      <c r="L879" s="146" t="str">
        <f>IF(ROWS(L$7:L879)&gt;$A$3*$A$4,"",INDEX(IndicatorsB[Footnotes &amp; Criterion],MOD(ROWS(L$7:L879)-1,$A$3)+1))</f>
        <v>#ERROR!</v>
      </c>
      <c r="M879" s="3"/>
      <c r="N879" s="3"/>
      <c r="O879" s="3"/>
      <c r="P879" s="3"/>
      <c r="Q879" s="3"/>
      <c r="R879" s="3"/>
      <c r="S879" s="3"/>
      <c r="T879" s="3"/>
      <c r="U879" s="3"/>
      <c r="V879" s="3"/>
      <c r="W879" s="3"/>
      <c r="X879" s="3"/>
      <c r="Y879" s="3"/>
      <c r="Z879" s="3"/>
    </row>
    <row r="880" ht="14.25" customHeight="1">
      <c r="A880" s="141" t="str">
        <f t="shared" si="1"/>
        <v>#ERROR!</v>
      </c>
      <c r="B880" s="142">
        <f t="shared" si="2"/>
        <v>1652</v>
      </c>
      <c r="C880" s="128" t="str">
        <f>IF(ROWS(C$7:C880)&gt;$A$3*$A$4,"",INDEX(IndicatorsB[SN],MOD(ROWS(C$7:C880)-1,$A$3)+1))</f>
        <v>#ERROR!</v>
      </c>
      <c r="D880" s="128" t="str">
        <f>IF(ROWS(D$7:D880)&gt;$A$3*$A$4,"",INDEX(IndicatorsB[CAR/ Standard],MOD(ROWS(D$7:D880)-1,$A$3)+1))</f>
        <v>#ERROR!</v>
      </c>
      <c r="E880" s="128" t="str">
        <f>IF(ROWS(E$7:E880)&gt;$A$3*$A$4,"",INDEX(IndicatorsB[Doc Version],MOD(ROWS(E$7:E880)-1,$A$3)+1))</f>
        <v>#ERROR!</v>
      </c>
      <c r="F880" s="147" t="str">
        <f t="shared" si="3"/>
        <v/>
      </c>
      <c r="G880" s="144" t="str">
        <f>IFERROR(INDEX('3) Site Information'!$B$7:$B$106,MATCH(AuditRepTemp_C!I880,WS3_SiteInfo[Site name],0)),"")</f>
        <v>#ERROR!</v>
      </c>
      <c r="H880" s="145" t="str">
        <f>IF(C880&lt;&gt;"",INDEX(WS3_SiteInfo[ASC Site ID
],MATCH(AuditRepTemp_C!F880,'3) Site Information'!A$7:A$106,0)),"")</f>
        <v>#ERROR!</v>
      </c>
      <c r="I880" s="145" t="str">
        <f>IF(C880&lt;&gt;"",INDEX(WS3_SiteInfo[Site name],MATCH(AuditRepTemp_C!F880,'3) Site Information'!A$7:A$106,0)),"")</f>
        <v>#ERROR!</v>
      </c>
      <c r="J880" s="146" t="str">
        <f>IF(ROWS(J$7:J880)&gt;$A$3*$A$4,"",INDEX(IndicatorsB[Indicator],MOD(ROWS(J$7:J880)-1,$A$3)+1))</f>
        <v>#ERROR!</v>
      </c>
      <c r="K880" s="146" t="str">
        <f>IF(ROWS(K$7:K880)&gt;$A$3*$A$4,"",INDEX(IndicatorsB[Indicator/ Requirement Text],MOD(ROWS(K$7:K880)-1,$A$3)+1))</f>
        <v>#ERROR!</v>
      </c>
      <c r="L880" s="146" t="str">
        <f>IF(ROWS(L$7:L880)&gt;$A$3*$A$4,"",INDEX(IndicatorsB[Footnotes &amp; Criterion],MOD(ROWS(L$7:L880)-1,$A$3)+1))</f>
        <v>#ERROR!</v>
      </c>
      <c r="M880" s="3"/>
      <c r="N880" s="3"/>
      <c r="O880" s="3"/>
      <c r="P880" s="3"/>
      <c r="Q880" s="3"/>
      <c r="R880" s="3"/>
      <c r="S880" s="3"/>
      <c r="T880" s="3"/>
      <c r="U880" s="3"/>
      <c r="V880" s="3"/>
      <c r="W880" s="3"/>
      <c r="X880" s="3"/>
      <c r="Y880" s="3"/>
      <c r="Z880" s="3"/>
    </row>
    <row r="881" ht="14.25" customHeight="1">
      <c r="A881" s="141" t="str">
        <f t="shared" si="1"/>
        <v>#ERROR!</v>
      </c>
      <c r="B881" s="142">
        <f t="shared" si="2"/>
        <v>1652</v>
      </c>
      <c r="C881" s="128" t="str">
        <f>IF(ROWS(C$7:C881)&gt;$A$3*$A$4,"",INDEX(IndicatorsB[SN],MOD(ROWS(C$7:C881)-1,$A$3)+1))</f>
        <v>#ERROR!</v>
      </c>
      <c r="D881" s="128" t="str">
        <f>IF(ROWS(D$7:D881)&gt;$A$3*$A$4,"",INDEX(IndicatorsB[CAR/ Standard],MOD(ROWS(D$7:D881)-1,$A$3)+1))</f>
        <v>#ERROR!</v>
      </c>
      <c r="E881" s="128" t="str">
        <f>IF(ROWS(E$7:E881)&gt;$A$3*$A$4,"",INDEX(IndicatorsB[Doc Version],MOD(ROWS(E$7:E881)-1,$A$3)+1))</f>
        <v>#ERROR!</v>
      </c>
      <c r="F881" s="147" t="str">
        <f t="shared" si="3"/>
        <v/>
      </c>
      <c r="G881" s="144" t="str">
        <f>IFERROR(INDEX('3) Site Information'!$B$7:$B$106,MATCH(AuditRepTemp_C!I881,WS3_SiteInfo[Site name],0)),"")</f>
        <v>#ERROR!</v>
      </c>
      <c r="H881" s="145" t="str">
        <f>IF(C881&lt;&gt;"",INDEX(WS3_SiteInfo[ASC Site ID
],MATCH(AuditRepTemp_C!F881,'3) Site Information'!A$7:A$106,0)),"")</f>
        <v>#ERROR!</v>
      </c>
      <c r="I881" s="145" t="str">
        <f>IF(C881&lt;&gt;"",INDEX(WS3_SiteInfo[Site name],MATCH(AuditRepTemp_C!F881,'3) Site Information'!A$7:A$106,0)),"")</f>
        <v>#ERROR!</v>
      </c>
      <c r="J881" s="146" t="str">
        <f>IF(ROWS(J$7:J881)&gt;$A$3*$A$4,"",INDEX(IndicatorsB[Indicator],MOD(ROWS(J$7:J881)-1,$A$3)+1))</f>
        <v>#ERROR!</v>
      </c>
      <c r="K881" s="146" t="str">
        <f>IF(ROWS(K$7:K881)&gt;$A$3*$A$4,"",INDEX(IndicatorsB[Indicator/ Requirement Text],MOD(ROWS(K$7:K881)-1,$A$3)+1))</f>
        <v>#ERROR!</v>
      </c>
      <c r="L881" s="146" t="str">
        <f>IF(ROWS(L$7:L881)&gt;$A$3*$A$4,"",INDEX(IndicatorsB[Footnotes &amp; Criterion],MOD(ROWS(L$7:L881)-1,$A$3)+1))</f>
        <v>#ERROR!</v>
      </c>
      <c r="M881" s="3"/>
      <c r="N881" s="3"/>
      <c r="O881" s="3"/>
      <c r="P881" s="3"/>
      <c r="Q881" s="3"/>
      <c r="R881" s="3"/>
      <c r="S881" s="3"/>
      <c r="T881" s="3"/>
      <c r="U881" s="3"/>
      <c r="V881" s="3"/>
      <c r="W881" s="3"/>
      <c r="X881" s="3"/>
      <c r="Y881" s="3"/>
      <c r="Z881" s="3"/>
    </row>
    <row r="882" ht="14.25" customHeight="1">
      <c r="A882" s="141" t="str">
        <f t="shared" si="1"/>
        <v>#ERROR!</v>
      </c>
      <c r="B882" s="142">
        <f t="shared" si="2"/>
        <v>1652</v>
      </c>
      <c r="C882" s="128" t="str">
        <f>IF(ROWS(C$7:C882)&gt;$A$3*$A$4,"",INDEX(IndicatorsB[SN],MOD(ROWS(C$7:C882)-1,$A$3)+1))</f>
        <v>#ERROR!</v>
      </c>
      <c r="D882" s="128" t="str">
        <f>IF(ROWS(D$7:D882)&gt;$A$3*$A$4,"",INDEX(IndicatorsB[CAR/ Standard],MOD(ROWS(D$7:D882)-1,$A$3)+1))</f>
        <v>#ERROR!</v>
      </c>
      <c r="E882" s="128" t="str">
        <f>IF(ROWS(E$7:E882)&gt;$A$3*$A$4,"",INDEX(IndicatorsB[Doc Version],MOD(ROWS(E$7:E882)-1,$A$3)+1))</f>
        <v>#ERROR!</v>
      </c>
      <c r="F882" s="147" t="str">
        <f t="shared" si="3"/>
        <v/>
      </c>
      <c r="G882" s="144" t="str">
        <f>IFERROR(INDEX('3) Site Information'!$B$7:$B$106,MATCH(AuditRepTemp_C!I882,WS3_SiteInfo[Site name],0)),"")</f>
        <v>#ERROR!</v>
      </c>
      <c r="H882" s="145" t="str">
        <f>IF(C882&lt;&gt;"",INDEX(WS3_SiteInfo[ASC Site ID
],MATCH(AuditRepTemp_C!F882,'3) Site Information'!A$7:A$106,0)),"")</f>
        <v>#ERROR!</v>
      </c>
      <c r="I882" s="145" t="str">
        <f>IF(C882&lt;&gt;"",INDEX(WS3_SiteInfo[Site name],MATCH(AuditRepTemp_C!F882,'3) Site Information'!A$7:A$106,0)),"")</f>
        <v>#ERROR!</v>
      </c>
      <c r="J882" s="146" t="str">
        <f>IF(ROWS(J$7:J882)&gt;$A$3*$A$4,"",INDEX(IndicatorsB[Indicator],MOD(ROWS(J$7:J882)-1,$A$3)+1))</f>
        <v>#ERROR!</v>
      </c>
      <c r="K882" s="146" t="str">
        <f>IF(ROWS(K$7:K882)&gt;$A$3*$A$4,"",INDEX(IndicatorsB[Indicator/ Requirement Text],MOD(ROWS(K$7:K882)-1,$A$3)+1))</f>
        <v>#ERROR!</v>
      </c>
      <c r="L882" s="146" t="str">
        <f>IF(ROWS(L$7:L882)&gt;$A$3*$A$4,"",INDEX(IndicatorsB[Footnotes &amp; Criterion],MOD(ROWS(L$7:L882)-1,$A$3)+1))</f>
        <v>#ERROR!</v>
      </c>
      <c r="M882" s="3"/>
      <c r="N882" s="3"/>
      <c r="O882" s="3"/>
      <c r="P882" s="3"/>
      <c r="Q882" s="3"/>
      <c r="R882" s="3"/>
      <c r="S882" s="3"/>
      <c r="T882" s="3"/>
      <c r="U882" s="3"/>
      <c r="V882" s="3"/>
      <c r="W882" s="3"/>
      <c r="X882" s="3"/>
      <c r="Y882" s="3"/>
      <c r="Z882" s="3"/>
    </row>
    <row r="883" ht="14.25" customHeight="1">
      <c r="A883" s="141" t="str">
        <f t="shared" si="1"/>
        <v>#ERROR!</v>
      </c>
      <c r="B883" s="142">
        <f t="shared" si="2"/>
        <v>1652</v>
      </c>
      <c r="C883" s="128" t="str">
        <f>IF(ROWS(C$7:C883)&gt;$A$3*$A$4,"",INDEX(IndicatorsB[SN],MOD(ROWS(C$7:C883)-1,$A$3)+1))</f>
        <v>#ERROR!</v>
      </c>
      <c r="D883" s="128" t="str">
        <f>IF(ROWS(D$7:D883)&gt;$A$3*$A$4,"",INDEX(IndicatorsB[CAR/ Standard],MOD(ROWS(D$7:D883)-1,$A$3)+1))</f>
        <v>#ERROR!</v>
      </c>
      <c r="E883" s="128" t="str">
        <f>IF(ROWS(E$7:E883)&gt;$A$3*$A$4,"",INDEX(IndicatorsB[Doc Version],MOD(ROWS(E$7:E883)-1,$A$3)+1))</f>
        <v>#ERROR!</v>
      </c>
      <c r="F883" s="147" t="str">
        <f t="shared" si="3"/>
        <v/>
      </c>
      <c r="G883" s="144" t="str">
        <f>IFERROR(INDEX('3) Site Information'!$B$7:$B$106,MATCH(AuditRepTemp_C!I883,WS3_SiteInfo[Site name],0)),"")</f>
        <v>#ERROR!</v>
      </c>
      <c r="H883" s="145" t="str">
        <f>IF(C883&lt;&gt;"",INDEX(WS3_SiteInfo[ASC Site ID
],MATCH(AuditRepTemp_C!F883,'3) Site Information'!A$7:A$106,0)),"")</f>
        <v>#ERROR!</v>
      </c>
      <c r="I883" s="145" t="str">
        <f>IF(C883&lt;&gt;"",INDEX(WS3_SiteInfo[Site name],MATCH(AuditRepTemp_C!F883,'3) Site Information'!A$7:A$106,0)),"")</f>
        <v>#ERROR!</v>
      </c>
      <c r="J883" s="146" t="str">
        <f>IF(ROWS(J$7:J883)&gt;$A$3*$A$4,"",INDEX(IndicatorsB[Indicator],MOD(ROWS(J$7:J883)-1,$A$3)+1))</f>
        <v>#ERROR!</v>
      </c>
      <c r="K883" s="146" t="str">
        <f>IF(ROWS(K$7:K883)&gt;$A$3*$A$4,"",INDEX(IndicatorsB[Indicator/ Requirement Text],MOD(ROWS(K$7:K883)-1,$A$3)+1))</f>
        <v>#ERROR!</v>
      </c>
      <c r="L883" s="146" t="str">
        <f>IF(ROWS(L$7:L883)&gt;$A$3*$A$4,"",INDEX(IndicatorsB[Footnotes &amp; Criterion],MOD(ROWS(L$7:L883)-1,$A$3)+1))</f>
        <v>#ERROR!</v>
      </c>
      <c r="M883" s="3"/>
      <c r="N883" s="3"/>
      <c r="O883" s="3"/>
      <c r="P883" s="3"/>
      <c r="Q883" s="3"/>
      <c r="R883" s="3"/>
      <c r="S883" s="3"/>
      <c r="T883" s="3"/>
      <c r="U883" s="3"/>
      <c r="V883" s="3"/>
      <c r="W883" s="3"/>
      <c r="X883" s="3"/>
      <c r="Y883" s="3"/>
      <c r="Z883" s="3"/>
    </row>
    <row r="884" ht="14.25" customHeight="1">
      <c r="A884" s="141" t="str">
        <f t="shared" si="1"/>
        <v>#ERROR!</v>
      </c>
      <c r="B884" s="142">
        <f t="shared" si="2"/>
        <v>1652</v>
      </c>
      <c r="C884" s="128" t="str">
        <f>IF(ROWS(C$7:C884)&gt;$A$3*$A$4,"",INDEX(IndicatorsB[SN],MOD(ROWS(C$7:C884)-1,$A$3)+1))</f>
        <v>#ERROR!</v>
      </c>
      <c r="D884" s="128" t="str">
        <f>IF(ROWS(D$7:D884)&gt;$A$3*$A$4,"",INDEX(IndicatorsB[CAR/ Standard],MOD(ROWS(D$7:D884)-1,$A$3)+1))</f>
        <v>#ERROR!</v>
      </c>
      <c r="E884" s="128" t="str">
        <f>IF(ROWS(E$7:E884)&gt;$A$3*$A$4,"",INDEX(IndicatorsB[Doc Version],MOD(ROWS(E$7:E884)-1,$A$3)+1))</f>
        <v>#ERROR!</v>
      </c>
      <c r="F884" s="147" t="str">
        <f t="shared" si="3"/>
        <v/>
      </c>
      <c r="G884" s="144" t="str">
        <f>IFERROR(INDEX('3) Site Information'!$B$7:$B$106,MATCH(AuditRepTemp_C!I884,WS3_SiteInfo[Site name],0)),"")</f>
        <v>#ERROR!</v>
      </c>
      <c r="H884" s="145" t="str">
        <f>IF(C884&lt;&gt;"",INDEX(WS3_SiteInfo[ASC Site ID
],MATCH(AuditRepTemp_C!F884,'3) Site Information'!A$7:A$106,0)),"")</f>
        <v>#ERROR!</v>
      </c>
      <c r="I884" s="145" t="str">
        <f>IF(C884&lt;&gt;"",INDEX(WS3_SiteInfo[Site name],MATCH(AuditRepTemp_C!F884,'3) Site Information'!A$7:A$106,0)),"")</f>
        <v>#ERROR!</v>
      </c>
      <c r="J884" s="146" t="str">
        <f>IF(ROWS(J$7:J884)&gt;$A$3*$A$4,"",INDEX(IndicatorsB[Indicator],MOD(ROWS(J$7:J884)-1,$A$3)+1))</f>
        <v>#ERROR!</v>
      </c>
      <c r="K884" s="146" t="str">
        <f>IF(ROWS(K$7:K884)&gt;$A$3*$A$4,"",INDEX(IndicatorsB[Indicator/ Requirement Text],MOD(ROWS(K$7:K884)-1,$A$3)+1))</f>
        <v>#ERROR!</v>
      </c>
      <c r="L884" s="146" t="str">
        <f>IF(ROWS(L$7:L884)&gt;$A$3*$A$4,"",INDEX(IndicatorsB[Footnotes &amp; Criterion],MOD(ROWS(L$7:L884)-1,$A$3)+1))</f>
        <v>#ERROR!</v>
      </c>
      <c r="M884" s="3"/>
      <c r="N884" s="3"/>
      <c r="O884" s="3"/>
      <c r="P884" s="3"/>
      <c r="Q884" s="3"/>
      <c r="R884" s="3"/>
      <c r="S884" s="3"/>
      <c r="T884" s="3"/>
      <c r="U884" s="3"/>
      <c r="V884" s="3"/>
      <c r="W884" s="3"/>
      <c r="X884" s="3"/>
      <c r="Y884" s="3"/>
      <c r="Z884" s="3"/>
    </row>
    <row r="885" ht="14.25" customHeight="1">
      <c r="A885" s="141" t="str">
        <f t="shared" si="1"/>
        <v>#ERROR!</v>
      </c>
      <c r="B885" s="142">
        <f t="shared" si="2"/>
        <v>1652</v>
      </c>
      <c r="C885" s="128" t="str">
        <f>IF(ROWS(C$7:C885)&gt;$A$3*$A$4,"",INDEX(IndicatorsB[SN],MOD(ROWS(C$7:C885)-1,$A$3)+1))</f>
        <v>#ERROR!</v>
      </c>
      <c r="D885" s="128" t="str">
        <f>IF(ROWS(D$7:D885)&gt;$A$3*$A$4,"",INDEX(IndicatorsB[CAR/ Standard],MOD(ROWS(D$7:D885)-1,$A$3)+1))</f>
        <v>#ERROR!</v>
      </c>
      <c r="E885" s="128" t="str">
        <f>IF(ROWS(E$7:E885)&gt;$A$3*$A$4,"",INDEX(IndicatorsB[Doc Version],MOD(ROWS(E$7:E885)-1,$A$3)+1))</f>
        <v>#ERROR!</v>
      </c>
      <c r="F885" s="147" t="str">
        <f t="shared" si="3"/>
        <v/>
      </c>
      <c r="G885" s="144" t="str">
        <f>IFERROR(INDEX('3) Site Information'!$B$7:$B$106,MATCH(AuditRepTemp_C!I885,WS3_SiteInfo[Site name],0)),"")</f>
        <v>#ERROR!</v>
      </c>
      <c r="H885" s="145" t="str">
        <f>IF(C885&lt;&gt;"",INDEX(WS3_SiteInfo[ASC Site ID
],MATCH(AuditRepTemp_C!F885,'3) Site Information'!A$7:A$106,0)),"")</f>
        <v>#ERROR!</v>
      </c>
      <c r="I885" s="145" t="str">
        <f>IF(C885&lt;&gt;"",INDEX(WS3_SiteInfo[Site name],MATCH(AuditRepTemp_C!F885,'3) Site Information'!A$7:A$106,0)),"")</f>
        <v>#ERROR!</v>
      </c>
      <c r="J885" s="146" t="str">
        <f>IF(ROWS(J$7:J885)&gt;$A$3*$A$4,"",INDEX(IndicatorsB[Indicator],MOD(ROWS(J$7:J885)-1,$A$3)+1))</f>
        <v>#ERROR!</v>
      </c>
      <c r="K885" s="146" t="str">
        <f>IF(ROWS(K$7:K885)&gt;$A$3*$A$4,"",INDEX(IndicatorsB[Indicator/ Requirement Text],MOD(ROWS(K$7:K885)-1,$A$3)+1))</f>
        <v>#ERROR!</v>
      </c>
      <c r="L885" s="146" t="str">
        <f>IF(ROWS(L$7:L885)&gt;$A$3*$A$4,"",INDEX(IndicatorsB[Footnotes &amp; Criterion],MOD(ROWS(L$7:L885)-1,$A$3)+1))</f>
        <v>#ERROR!</v>
      </c>
      <c r="M885" s="3"/>
      <c r="N885" s="3"/>
      <c r="O885" s="3"/>
      <c r="P885" s="3"/>
      <c r="Q885" s="3"/>
      <c r="R885" s="3"/>
      <c r="S885" s="3"/>
      <c r="T885" s="3"/>
      <c r="U885" s="3"/>
      <c r="V885" s="3"/>
      <c r="W885" s="3"/>
      <c r="X885" s="3"/>
      <c r="Y885" s="3"/>
      <c r="Z885" s="3"/>
    </row>
    <row r="886" ht="14.25" customHeight="1">
      <c r="A886" s="141" t="str">
        <f t="shared" si="1"/>
        <v>#ERROR!</v>
      </c>
      <c r="B886" s="142">
        <f t="shared" si="2"/>
        <v>1652</v>
      </c>
      <c r="C886" s="128" t="str">
        <f>IF(ROWS(C$7:C886)&gt;$A$3*$A$4,"",INDEX(IndicatorsB[SN],MOD(ROWS(C$7:C886)-1,$A$3)+1))</f>
        <v>#ERROR!</v>
      </c>
      <c r="D886" s="128" t="str">
        <f>IF(ROWS(D$7:D886)&gt;$A$3*$A$4,"",INDEX(IndicatorsB[CAR/ Standard],MOD(ROWS(D$7:D886)-1,$A$3)+1))</f>
        <v>#ERROR!</v>
      </c>
      <c r="E886" s="128" t="str">
        <f>IF(ROWS(E$7:E886)&gt;$A$3*$A$4,"",INDEX(IndicatorsB[Doc Version],MOD(ROWS(E$7:E886)-1,$A$3)+1))</f>
        <v>#ERROR!</v>
      </c>
      <c r="F886" s="147" t="str">
        <f t="shared" si="3"/>
        <v/>
      </c>
      <c r="G886" s="144" t="str">
        <f>IFERROR(INDEX('3) Site Information'!$B$7:$B$106,MATCH(AuditRepTemp_C!I886,WS3_SiteInfo[Site name],0)),"")</f>
        <v>#ERROR!</v>
      </c>
      <c r="H886" s="145" t="str">
        <f>IF(C886&lt;&gt;"",INDEX(WS3_SiteInfo[ASC Site ID
],MATCH(AuditRepTemp_C!F886,'3) Site Information'!A$7:A$106,0)),"")</f>
        <v>#ERROR!</v>
      </c>
      <c r="I886" s="145" t="str">
        <f>IF(C886&lt;&gt;"",INDEX(WS3_SiteInfo[Site name],MATCH(AuditRepTemp_C!F886,'3) Site Information'!A$7:A$106,0)),"")</f>
        <v>#ERROR!</v>
      </c>
      <c r="J886" s="146" t="str">
        <f>IF(ROWS(J$7:J886)&gt;$A$3*$A$4,"",INDEX(IndicatorsB[Indicator],MOD(ROWS(J$7:J886)-1,$A$3)+1))</f>
        <v>#ERROR!</v>
      </c>
      <c r="K886" s="146" t="str">
        <f>IF(ROWS(K$7:K886)&gt;$A$3*$A$4,"",INDEX(IndicatorsB[Indicator/ Requirement Text],MOD(ROWS(K$7:K886)-1,$A$3)+1))</f>
        <v>#ERROR!</v>
      </c>
      <c r="L886" s="146" t="str">
        <f>IF(ROWS(L$7:L886)&gt;$A$3*$A$4,"",INDEX(IndicatorsB[Footnotes &amp; Criterion],MOD(ROWS(L$7:L886)-1,$A$3)+1))</f>
        <v>#ERROR!</v>
      </c>
      <c r="M886" s="3"/>
      <c r="N886" s="3"/>
      <c r="O886" s="3"/>
      <c r="P886" s="3"/>
      <c r="Q886" s="3"/>
      <c r="R886" s="3"/>
      <c r="S886" s="3"/>
      <c r="T886" s="3"/>
      <c r="U886" s="3"/>
      <c r="V886" s="3"/>
      <c r="W886" s="3"/>
      <c r="X886" s="3"/>
      <c r="Y886" s="3"/>
      <c r="Z886" s="3"/>
    </row>
    <row r="887" ht="14.25" customHeight="1">
      <c r="A887" s="141" t="str">
        <f t="shared" si="1"/>
        <v>#ERROR!</v>
      </c>
      <c r="B887" s="142">
        <f t="shared" si="2"/>
        <v>1652</v>
      </c>
      <c r="C887" s="128" t="str">
        <f>IF(ROWS(C$7:C887)&gt;$A$3*$A$4,"",INDEX(IndicatorsB[SN],MOD(ROWS(C$7:C887)-1,$A$3)+1))</f>
        <v>#ERROR!</v>
      </c>
      <c r="D887" s="128" t="str">
        <f>IF(ROWS(D$7:D887)&gt;$A$3*$A$4,"",INDEX(IndicatorsB[CAR/ Standard],MOD(ROWS(D$7:D887)-1,$A$3)+1))</f>
        <v>#ERROR!</v>
      </c>
      <c r="E887" s="128" t="str">
        <f>IF(ROWS(E$7:E887)&gt;$A$3*$A$4,"",INDEX(IndicatorsB[Doc Version],MOD(ROWS(E$7:E887)-1,$A$3)+1))</f>
        <v>#ERROR!</v>
      </c>
      <c r="F887" s="147" t="str">
        <f t="shared" si="3"/>
        <v/>
      </c>
      <c r="G887" s="144" t="str">
        <f>IFERROR(INDEX('3) Site Information'!$B$7:$B$106,MATCH(AuditRepTemp_C!I887,WS3_SiteInfo[Site name],0)),"")</f>
        <v>#ERROR!</v>
      </c>
      <c r="H887" s="145" t="str">
        <f>IF(C887&lt;&gt;"",INDEX(WS3_SiteInfo[ASC Site ID
],MATCH(AuditRepTemp_C!F887,'3) Site Information'!A$7:A$106,0)),"")</f>
        <v>#ERROR!</v>
      </c>
      <c r="I887" s="145" t="str">
        <f>IF(C887&lt;&gt;"",INDEX(WS3_SiteInfo[Site name],MATCH(AuditRepTemp_C!F887,'3) Site Information'!A$7:A$106,0)),"")</f>
        <v>#ERROR!</v>
      </c>
      <c r="J887" s="146" t="str">
        <f>IF(ROWS(J$7:J887)&gt;$A$3*$A$4,"",INDEX(IndicatorsB[Indicator],MOD(ROWS(J$7:J887)-1,$A$3)+1))</f>
        <v>#ERROR!</v>
      </c>
      <c r="K887" s="146" t="str">
        <f>IF(ROWS(K$7:K887)&gt;$A$3*$A$4,"",INDEX(IndicatorsB[Indicator/ Requirement Text],MOD(ROWS(K$7:K887)-1,$A$3)+1))</f>
        <v>#ERROR!</v>
      </c>
      <c r="L887" s="146" t="str">
        <f>IF(ROWS(L$7:L887)&gt;$A$3*$A$4,"",INDEX(IndicatorsB[Footnotes &amp; Criterion],MOD(ROWS(L$7:L887)-1,$A$3)+1))</f>
        <v>#ERROR!</v>
      </c>
      <c r="M887" s="3"/>
      <c r="N887" s="3"/>
      <c r="O887" s="3"/>
      <c r="P887" s="3"/>
      <c r="Q887" s="3"/>
      <c r="R887" s="3"/>
      <c r="S887" s="3"/>
      <c r="T887" s="3"/>
      <c r="U887" s="3"/>
      <c r="V887" s="3"/>
      <c r="W887" s="3"/>
      <c r="X887" s="3"/>
      <c r="Y887" s="3"/>
      <c r="Z887" s="3"/>
    </row>
    <row r="888" ht="14.25" customHeight="1">
      <c r="A888" s="141" t="str">
        <f t="shared" si="1"/>
        <v>#ERROR!</v>
      </c>
      <c r="B888" s="142">
        <f t="shared" si="2"/>
        <v>1652</v>
      </c>
      <c r="C888" s="128" t="str">
        <f>IF(ROWS(C$7:C888)&gt;$A$3*$A$4,"",INDEX(IndicatorsB[SN],MOD(ROWS(C$7:C888)-1,$A$3)+1))</f>
        <v>#ERROR!</v>
      </c>
      <c r="D888" s="128" t="str">
        <f>IF(ROWS(D$7:D888)&gt;$A$3*$A$4,"",INDEX(IndicatorsB[CAR/ Standard],MOD(ROWS(D$7:D888)-1,$A$3)+1))</f>
        <v>#ERROR!</v>
      </c>
      <c r="E888" s="128" t="str">
        <f>IF(ROWS(E$7:E888)&gt;$A$3*$A$4,"",INDEX(IndicatorsB[Doc Version],MOD(ROWS(E$7:E888)-1,$A$3)+1))</f>
        <v>#ERROR!</v>
      </c>
      <c r="F888" s="147" t="str">
        <f t="shared" si="3"/>
        <v/>
      </c>
      <c r="G888" s="144" t="str">
        <f>IFERROR(INDEX('3) Site Information'!$B$7:$B$106,MATCH(AuditRepTemp_C!I888,WS3_SiteInfo[Site name],0)),"")</f>
        <v>#ERROR!</v>
      </c>
      <c r="H888" s="145" t="str">
        <f>IF(C888&lt;&gt;"",INDEX(WS3_SiteInfo[ASC Site ID
],MATCH(AuditRepTemp_C!F888,'3) Site Information'!A$7:A$106,0)),"")</f>
        <v>#ERROR!</v>
      </c>
      <c r="I888" s="145" t="str">
        <f>IF(C888&lt;&gt;"",INDEX(WS3_SiteInfo[Site name],MATCH(AuditRepTemp_C!F888,'3) Site Information'!A$7:A$106,0)),"")</f>
        <v>#ERROR!</v>
      </c>
      <c r="J888" s="146" t="str">
        <f>IF(ROWS(J$7:J888)&gt;$A$3*$A$4,"",INDEX(IndicatorsB[Indicator],MOD(ROWS(J$7:J888)-1,$A$3)+1))</f>
        <v>#ERROR!</v>
      </c>
      <c r="K888" s="146" t="str">
        <f>IF(ROWS(K$7:K888)&gt;$A$3*$A$4,"",INDEX(IndicatorsB[Indicator/ Requirement Text],MOD(ROWS(K$7:K888)-1,$A$3)+1))</f>
        <v>#ERROR!</v>
      </c>
      <c r="L888" s="146" t="str">
        <f>IF(ROWS(L$7:L888)&gt;$A$3*$A$4,"",INDEX(IndicatorsB[Footnotes &amp; Criterion],MOD(ROWS(L$7:L888)-1,$A$3)+1))</f>
        <v>#ERROR!</v>
      </c>
      <c r="M888" s="3"/>
      <c r="N888" s="3"/>
      <c r="O888" s="3"/>
      <c r="P888" s="3"/>
      <c r="Q888" s="3"/>
      <c r="R888" s="3"/>
      <c r="S888" s="3"/>
      <c r="T888" s="3"/>
      <c r="U888" s="3"/>
      <c r="V888" s="3"/>
      <c r="W888" s="3"/>
      <c r="X888" s="3"/>
      <c r="Y888" s="3"/>
      <c r="Z888" s="3"/>
    </row>
    <row r="889" ht="14.25" customHeight="1">
      <c r="A889" s="141" t="str">
        <f t="shared" si="1"/>
        <v>#ERROR!</v>
      </c>
      <c r="B889" s="142">
        <f t="shared" si="2"/>
        <v>1652</v>
      </c>
      <c r="C889" s="128" t="str">
        <f>IF(ROWS(C$7:C889)&gt;$A$3*$A$4,"",INDEX(IndicatorsB[SN],MOD(ROWS(C$7:C889)-1,$A$3)+1))</f>
        <v>#ERROR!</v>
      </c>
      <c r="D889" s="128" t="str">
        <f>IF(ROWS(D$7:D889)&gt;$A$3*$A$4,"",INDEX(IndicatorsB[CAR/ Standard],MOD(ROWS(D$7:D889)-1,$A$3)+1))</f>
        <v>#ERROR!</v>
      </c>
      <c r="E889" s="128" t="str">
        <f>IF(ROWS(E$7:E889)&gt;$A$3*$A$4,"",INDEX(IndicatorsB[Doc Version],MOD(ROWS(E$7:E889)-1,$A$3)+1))</f>
        <v>#ERROR!</v>
      </c>
      <c r="F889" s="147" t="str">
        <f t="shared" si="3"/>
        <v/>
      </c>
      <c r="G889" s="144" t="str">
        <f>IFERROR(INDEX('3) Site Information'!$B$7:$B$106,MATCH(AuditRepTemp_C!I889,WS3_SiteInfo[Site name],0)),"")</f>
        <v>#ERROR!</v>
      </c>
      <c r="H889" s="145" t="str">
        <f>IF(C889&lt;&gt;"",INDEX(WS3_SiteInfo[ASC Site ID
],MATCH(AuditRepTemp_C!F889,'3) Site Information'!A$7:A$106,0)),"")</f>
        <v>#ERROR!</v>
      </c>
      <c r="I889" s="145" t="str">
        <f>IF(C889&lt;&gt;"",INDEX(WS3_SiteInfo[Site name],MATCH(AuditRepTemp_C!F889,'3) Site Information'!A$7:A$106,0)),"")</f>
        <v>#ERROR!</v>
      </c>
      <c r="J889" s="146" t="str">
        <f>IF(ROWS(J$7:J889)&gt;$A$3*$A$4,"",INDEX(IndicatorsB[Indicator],MOD(ROWS(J$7:J889)-1,$A$3)+1))</f>
        <v>#ERROR!</v>
      </c>
      <c r="K889" s="146" t="str">
        <f>IF(ROWS(K$7:K889)&gt;$A$3*$A$4,"",INDEX(IndicatorsB[Indicator/ Requirement Text],MOD(ROWS(K$7:K889)-1,$A$3)+1))</f>
        <v>#ERROR!</v>
      </c>
      <c r="L889" s="146" t="str">
        <f>IF(ROWS(L$7:L889)&gt;$A$3*$A$4,"",INDEX(IndicatorsB[Footnotes &amp; Criterion],MOD(ROWS(L$7:L889)-1,$A$3)+1))</f>
        <v>#ERROR!</v>
      </c>
      <c r="M889" s="3"/>
      <c r="N889" s="3"/>
      <c r="O889" s="3"/>
      <c r="P889" s="3"/>
      <c r="Q889" s="3"/>
      <c r="R889" s="3"/>
      <c r="S889" s="3"/>
      <c r="T889" s="3"/>
      <c r="U889" s="3"/>
      <c r="V889" s="3"/>
      <c r="W889" s="3"/>
      <c r="X889" s="3"/>
      <c r="Y889" s="3"/>
      <c r="Z889" s="3"/>
    </row>
    <row r="890" ht="14.25" customHeight="1">
      <c r="A890" s="141" t="str">
        <f t="shared" si="1"/>
        <v>#ERROR!</v>
      </c>
      <c r="B890" s="142">
        <f t="shared" si="2"/>
        <v>1652</v>
      </c>
      <c r="C890" s="128" t="str">
        <f>IF(ROWS(C$7:C890)&gt;$A$3*$A$4,"",INDEX(IndicatorsB[SN],MOD(ROWS(C$7:C890)-1,$A$3)+1))</f>
        <v>#ERROR!</v>
      </c>
      <c r="D890" s="128" t="str">
        <f>IF(ROWS(D$7:D890)&gt;$A$3*$A$4,"",INDEX(IndicatorsB[CAR/ Standard],MOD(ROWS(D$7:D890)-1,$A$3)+1))</f>
        <v>#ERROR!</v>
      </c>
      <c r="E890" s="128" t="str">
        <f>IF(ROWS(E$7:E890)&gt;$A$3*$A$4,"",INDEX(IndicatorsB[Doc Version],MOD(ROWS(E$7:E890)-1,$A$3)+1))</f>
        <v>#ERROR!</v>
      </c>
      <c r="F890" s="147" t="str">
        <f t="shared" si="3"/>
        <v/>
      </c>
      <c r="G890" s="144" t="str">
        <f>IFERROR(INDEX('3) Site Information'!$B$7:$B$106,MATCH(AuditRepTemp_C!I890,WS3_SiteInfo[Site name],0)),"")</f>
        <v>#ERROR!</v>
      </c>
      <c r="H890" s="145" t="str">
        <f>IF(C890&lt;&gt;"",INDEX(WS3_SiteInfo[ASC Site ID
],MATCH(AuditRepTemp_C!F890,'3) Site Information'!A$7:A$106,0)),"")</f>
        <v>#ERROR!</v>
      </c>
      <c r="I890" s="145" t="str">
        <f>IF(C890&lt;&gt;"",INDEX(WS3_SiteInfo[Site name],MATCH(AuditRepTemp_C!F890,'3) Site Information'!A$7:A$106,0)),"")</f>
        <v>#ERROR!</v>
      </c>
      <c r="J890" s="146" t="str">
        <f>IF(ROWS(J$7:J890)&gt;$A$3*$A$4,"",INDEX(IndicatorsB[Indicator],MOD(ROWS(J$7:J890)-1,$A$3)+1))</f>
        <v>#ERROR!</v>
      </c>
      <c r="K890" s="146" t="str">
        <f>IF(ROWS(K$7:K890)&gt;$A$3*$A$4,"",INDEX(IndicatorsB[Indicator/ Requirement Text],MOD(ROWS(K$7:K890)-1,$A$3)+1))</f>
        <v>#ERROR!</v>
      </c>
      <c r="L890" s="146" t="str">
        <f>IF(ROWS(L$7:L890)&gt;$A$3*$A$4,"",INDEX(IndicatorsB[Footnotes &amp; Criterion],MOD(ROWS(L$7:L890)-1,$A$3)+1))</f>
        <v>#ERROR!</v>
      </c>
      <c r="M890" s="3"/>
      <c r="N890" s="3"/>
      <c r="O890" s="3"/>
      <c r="P890" s="3"/>
      <c r="Q890" s="3"/>
      <c r="R890" s="3"/>
      <c r="S890" s="3"/>
      <c r="T890" s="3"/>
      <c r="U890" s="3"/>
      <c r="V890" s="3"/>
      <c r="W890" s="3"/>
      <c r="X890" s="3"/>
      <c r="Y890" s="3"/>
      <c r="Z890" s="3"/>
    </row>
    <row r="891" ht="14.25" customHeight="1">
      <c r="A891" s="141" t="str">
        <f t="shared" si="1"/>
        <v>#ERROR!</v>
      </c>
      <c r="B891" s="142">
        <f t="shared" si="2"/>
        <v>1652</v>
      </c>
      <c r="C891" s="128" t="str">
        <f>IF(ROWS(C$7:C891)&gt;$A$3*$A$4,"",INDEX(IndicatorsB[SN],MOD(ROWS(C$7:C891)-1,$A$3)+1))</f>
        <v>#ERROR!</v>
      </c>
      <c r="D891" s="128" t="str">
        <f>IF(ROWS(D$7:D891)&gt;$A$3*$A$4,"",INDEX(IndicatorsB[CAR/ Standard],MOD(ROWS(D$7:D891)-1,$A$3)+1))</f>
        <v>#ERROR!</v>
      </c>
      <c r="E891" s="128" t="str">
        <f>IF(ROWS(E$7:E891)&gt;$A$3*$A$4,"",INDEX(IndicatorsB[Doc Version],MOD(ROWS(E$7:E891)-1,$A$3)+1))</f>
        <v>#ERROR!</v>
      </c>
      <c r="F891" s="147" t="str">
        <f t="shared" si="3"/>
        <v/>
      </c>
      <c r="G891" s="144" t="str">
        <f>IFERROR(INDEX('3) Site Information'!$B$7:$B$106,MATCH(AuditRepTemp_C!I891,WS3_SiteInfo[Site name],0)),"")</f>
        <v>#ERROR!</v>
      </c>
      <c r="H891" s="145" t="str">
        <f>IF(C891&lt;&gt;"",INDEX(WS3_SiteInfo[ASC Site ID
],MATCH(AuditRepTemp_C!F891,'3) Site Information'!A$7:A$106,0)),"")</f>
        <v>#ERROR!</v>
      </c>
      <c r="I891" s="145" t="str">
        <f>IF(C891&lt;&gt;"",INDEX(WS3_SiteInfo[Site name],MATCH(AuditRepTemp_C!F891,'3) Site Information'!A$7:A$106,0)),"")</f>
        <v>#ERROR!</v>
      </c>
      <c r="J891" s="146" t="str">
        <f>IF(ROWS(J$7:J891)&gt;$A$3*$A$4,"",INDEX(IndicatorsB[Indicator],MOD(ROWS(J$7:J891)-1,$A$3)+1))</f>
        <v>#ERROR!</v>
      </c>
      <c r="K891" s="146" t="str">
        <f>IF(ROWS(K$7:K891)&gt;$A$3*$A$4,"",INDEX(IndicatorsB[Indicator/ Requirement Text],MOD(ROWS(K$7:K891)-1,$A$3)+1))</f>
        <v>#ERROR!</v>
      </c>
      <c r="L891" s="146" t="str">
        <f>IF(ROWS(L$7:L891)&gt;$A$3*$A$4,"",INDEX(IndicatorsB[Footnotes &amp; Criterion],MOD(ROWS(L$7:L891)-1,$A$3)+1))</f>
        <v>#ERROR!</v>
      </c>
      <c r="M891" s="3"/>
      <c r="N891" s="3"/>
      <c r="O891" s="3"/>
      <c r="P891" s="3"/>
      <c r="Q891" s="3"/>
      <c r="R891" s="3"/>
      <c r="S891" s="3"/>
      <c r="T891" s="3"/>
      <c r="U891" s="3"/>
      <c r="V891" s="3"/>
      <c r="W891" s="3"/>
      <c r="X891" s="3"/>
      <c r="Y891" s="3"/>
      <c r="Z891" s="3"/>
    </row>
    <row r="892" ht="14.25" customHeight="1">
      <c r="A892" s="141" t="str">
        <f t="shared" si="1"/>
        <v>#ERROR!</v>
      </c>
      <c r="B892" s="142">
        <f t="shared" si="2"/>
        <v>1652</v>
      </c>
      <c r="C892" s="128" t="str">
        <f>IF(ROWS(C$7:C892)&gt;$A$3*$A$4,"",INDEX(IndicatorsB[SN],MOD(ROWS(C$7:C892)-1,$A$3)+1))</f>
        <v>#ERROR!</v>
      </c>
      <c r="D892" s="128" t="str">
        <f>IF(ROWS(D$7:D892)&gt;$A$3*$A$4,"",INDEX(IndicatorsB[CAR/ Standard],MOD(ROWS(D$7:D892)-1,$A$3)+1))</f>
        <v>#ERROR!</v>
      </c>
      <c r="E892" s="128" t="str">
        <f>IF(ROWS(E$7:E892)&gt;$A$3*$A$4,"",INDEX(IndicatorsB[Doc Version],MOD(ROWS(E$7:E892)-1,$A$3)+1))</f>
        <v>#ERROR!</v>
      </c>
      <c r="F892" s="147" t="str">
        <f t="shared" si="3"/>
        <v/>
      </c>
      <c r="G892" s="144" t="str">
        <f>IFERROR(INDEX('3) Site Information'!$B$7:$B$106,MATCH(AuditRepTemp_C!I892,WS3_SiteInfo[Site name],0)),"")</f>
        <v>#ERROR!</v>
      </c>
      <c r="H892" s="145" t="str">
        <f>IF(C892&lt;&gt;"",INDEX(WS3_SiteInfo[ASC Site ID
],MATCH(AuditRepTemp_C!F892,'3) Site Information'!A$7:A$106,0)),"")</f>
        <v>#ERROR!</v>
      </c>
      <c r="I892" s="145" t="str">
        <f>IF(C892&lt;&gt;"",INDEX(WS3_SiteInfo[Site name],MATCH(AuditRepTemp_C!F892,'3) Site Information'!A$7:A$106,0)),"")</f>
        <v>#ERROR!</v>
      </c>
      <c r="J892" s="146" t="str">
        <f>IF(ROWS(J$7:J892)&gt;$A$3*$A$4,"",INDEX(IndicatorsB[Indicator],MOD(ROWS(J$7:J892)-1,$A$3)+1))</f>
        <v>#ERROR!</v>
      </c>
      <c r="K892" s="146" t="str">
        <f>IF(ROWS(K$7:K892)&gt;$A$3*$A$4,"",INDEX(IndicatorsB[Indicator/ Requirement Text],MOD(ROWS(K$7:K892)-1,$A$3)+1))</f>
        <v>#ERROR!</v>
      </c>
      <c r="L892" s="146" t="str">
        <f>IF(ROWS(L$7:L892)&gt;$A$3*$A$4,"",INDEX(IndicatorsB[Footnotes &amp; Criterion],MOD(ROWS(L$7:L892)-1,$A$3)+1))</f>
        <v>#ERROR!</v>
      </c>
      <c r="M892" s="3"/>
      <c r="N892" s="3"/>
      <c r="O892" s="3"/>
      <c r="P892" s="3"/>
      <c r="Q892" s="3"/>
      <c r="R892" s="3"/>
      <c r="S892" s="3"/>
      <c r="T892" s="3"/>
      <c r="U892" s="3"/>
      <c r="V892" s="3"/>
      <c r="W892" s="3"/>
      <c r="X892" s="3"/>
      <c r="Y892" s="3"/>
      <c r="Z892" s="3"/>
    </row>
    <row r="893" ht="14.25" customHeight="1">
      <c r="A893" s="141" t="str">
        <f t="shared" si="1"/>
        <v>#ERROR!</v>
      </c>
      <c r="B893" s="142">
        <f t="shared" si="2"/>
        <v>1652</v>
      </c>
      <c r="C893" s="128" t="str">
        <f>IF(ROWS(C$7:C893)&gt;$A$3*$A$4,"",INDEX(IndicatorsB[SN],MOD(ROWS(C$7:C893)-1,$A$3)+1))</f>
        <v>#ERROR!</v>
      </c>
      <c r="D893" s="128" t="str">
        <f>IF(ROWS(D$7:D893)&gt;$A$3*$A$4,"",INDEX(IndicatorsB[CAR/ Standard],MOD(ROWS(D$7:D893)-1,$A$3)+1))</f>
        <v>#ERROR!</v>
      </c>
      <c r="E893" s="128" t="str">
        <f>IF(ROWS(E$7:E893)&gt;$A$3*$A$4,"",INDEX(IndicatorsB[Doc Version],MOD(ROWS(E$7:E893)-1,$A$3)+1))</f>
        <v>#ERROR!</v>
      </c>
      <c r="F893" s="147" t="str">
        <f t="shared" si="3"/>
        <v/>
      </c>
      <c r="G893" s="144" t="str">
        <f>IFERROR(INDEX('3) Site Information'!$B$7:$B$106,MATCH(AuditRepTemp_C!I893,WS3_SiteInfo[Site name],0)),"")</f>
        <v>#ERROR!</v>
      </c>
      <c r="H893" s="145" t="str">
        <f>IF(C893&lt;&gt;"",INDEX(WS3_SiteInfo[ASC Site ID
],MATCH(AuditRepTemp_C!F893,'3) Site Information'!A$7:A$106,0)),"")</f>
        <v>#ERROR!</v>
      </c>
      <c r="I893" s="145" t="str">
        <f>IF(C893&lt;&gt;"",INDEX(WS3_SiteInfo[Site name],MATCH(AuditRepTemp_C!F893,'3) Site Information'!A$7:A$106,0)),"")</f>
        <v>#ERROR!</v>
      </c>
      <c r="J893" s="146" t="str">
        <f>IF(ROWS(J$7:J893)&gt;$A$3*$A$4,"",INDEX(IndicatorsB[Indicator],MOD(ROWS(J$7:J893)-1,$A$3)+1))</f>
        <v>#ERROR!</v>
      </c>
      <c r="K893" s="146" t="str">
        <f>IF(ROWS(K$7:K893)&gt;$A$3*$A$4,"",INDEX(IndicatorsB[Indicator/ Requirement Text],MOD(ROWS(K$7:K893)-1,$A$3)+1))</f>
        <v>#ERROR!</v>
      </c>
      <c r="L893" s="146" t="str">
        <f>IF(ROWS(L$7:L893)&gt;$A$3*$A$4,"",INDEX(IndicatorsB[Footnotes &amp; Criterion],MOD(ROWS(L$7:L893)-1,$A$3)+1))</f>
        <v>#ERROR!</v>
      </c>
      <c r="M893" s="3"/>
      <c r="N893" s="3"/>
      <c r="O893" s="3"/>
      <c r="P893" s="3"/>
      <c r="Q893" s="3"/>
      <c r="R893" s="3"/>
      <c r="S893" s="3"/>
      <c r="T893" s="3"/>
      <c r="U893" s="3"/>
      <c r="V893" s="3"/>
      <c r="W893" s="3"/>
      <c r="X893" s="3"/>
      <c r="Y893" s="3"/>
      <c r="Z893" s="3"/>
    </row>
    <row r="894" ht="14.25" customHeight="1">
      <c r="A894" s="141" t="str">
        <f t="shared" si="1"/>
        <v>#ERROR!</v>
      </c>
      <c r="B894" s="142">
        <f t="shared" si="2"/>
        <v>1652</v>
      </c>
      <c r="C894" s="128" t="str">
        <f>IF(ROWS(C$7:C894)&gt;$A$3*$A$4,"",INDEX(IndicatorsB[SN],MOD(ROWS(C$7:C894)-1,$A$3)+1))</f>
        <v>#ERROR!</v>
      </c>
      <c r="D894" s="128" t="str">
        <f>IF(ROWS(D$7:D894)&gt;$A$3*$A$4,"",INDEX(IndicatorsB[CAR/ Standard],MOD(ROWS(D$7:D894)-1,$A$3)+1))</f>
        <v>#ERROR!</v>
      </c>
      <c r="E894" s="128" t="str">
        <f>IF(ROWS(E$7:E894)&gt;$A$3*$A$4,"",INDEX(IndicatorsB[Doc Version],MOD(ROWS(E$7:E894)-1,$A$3)+1))</f>
        <v>#ERROR!</v>
      </c>
      <c r="F894" s="147" t="str">
        <f t="shared" si="3"/>
        <v/>
      </c>
      <c r="G894" s="144" t="str">
        <f>IFERROR(INDEX('3) Site Information'!$B$7:$B$106,MATCH(AuditRepTemp_C!I894,WS3_SiteInfo[Site name],0)),"")</f>
        <v>#ERROR!</v>
      </c>
      <c r="H894" s="145" t="str">
        <f>IF(C894&lt;&gt;"",INDEX(WS3_SiteInfo[ASC Site ID
],MATCH(AuditRepTemp_C!F894,'3) Site Information'!A$7:A$106,0)),"")</f>
        <v>#ERROR!</v>
      </c>
      <c r="I894" s="145" t="str">
        <f>IF(C894&lt;&gt;"",INDEX(WS3_SiteInfo[Site name],MATCH(AuditRepTemp_C!F894,'3) Site Information'!A$7:A$106,0)),"")</f>
        <v>#ERROR!</v>
      </c>
      <c r="J894" s="146" t="str">
        <f>IF(ROWS(J$7:J894)&gt;$A$3*$A$4,"",INDEX(IndicatorsB[Indicator],MOD(ROWS(J$7:J894)-1,$A$3)+1))</f>
        <v>#ERROR!</v>
      </c>
      <c r="K894" s="146" t="str">
        <f>IF(ROWS(K$7:K894)&gt;$A$3*$A$4,"",INDEX(IndicatorsB[Indicator/ Requirement Text],MOD(ROWS(K$7:K894)-1,$A$3)+1))</f>
        <v>#ERROR!</v>
      </c>
      <c r="L894" s="146" t="str">
        <f>IF(ROWS(L$7:L894)&gt;$A$3*$A$4,"",INDEX(IndicatorsB[Footnotes &amp; Criterion],MOD(ROWS(L$7:L894)-1,$A$3)+1))</f>
        <v>#ERROR!</v>
      </c>
      <c r="M894" s="3"/>
      <c r="N894" s="3"/>
      <c r="O894" s="3"/>
      <c r="P894" s="3"/>
      <c r="Q894" s="3"/>
      <c r="R894" s="3"/>
      <c r="S894" s="3"/>
      <c r="T894" s="3"/>
      <c r="U894" s="3"/>
      <c r="V894" s="3"/>
      <c r="W894" s="3"/>
      <c r="X894" s="3"/>
      <c r="Y894" s="3"/>
      <c r="Z894" s="3"/>
    </row>
    <row r="895" ht="14.25" customHeight="1">
      <c r="A895" s="141" t="str">
        <f t="shared" si="1"/>
        <v>#ERROR!</v>
      </c>
      <c r="B895" s="142">
        <f t="shared" si="2"/>
        <v>1652</v>
      </c>
      <c r="C895" s="128" t="str">
        <f>IF(ROWS(C$7:C895)&gt;$A$3*$A$4,"",INDEX(IndicatorsB[SN],MOD(ROWS(C$7:C895)-1,$A$3)+1))</f>
        <v>#ERROR!</v>
      </c>
      <c r="D895" s="128" t="str">
        <f>IF(ROWS(D$7:D895)&gt;$A$3*$A$4,"",INDEX(IndicatorsB[CAR/ Standard],MOD(ROWS(D$7:D895)-1,$A$3)+1))</f>
        <v>#ERROR!</v>
      </c>
      <c r="E895" s="128" t="str">
        <f>IF(ROWS(E$7:E895)&gt;$A$3*$A$4,"",INDEX(IndicatorsB[Doc Version],MOD(ROWS(E$7:E895)-1,$A$3)+1))</f>
        <v>#ERROR!</v>
      </c>
      <c r="F895" s="147" t="str">
        <f t="shared" si="3"/>
        <v/>
      </c>
      <c r="G895" s="144" t="str">
        <f>IFERROR(INDEX('3) Site Information'!$B$7:$B$106,MATCH(AuditRepTemp_C!I895,WS3_SiteInfo[Site name],0)),"")</f>
        <v>#ERROR!</v>
      </c>
      <c r="H895" s="145" t="str">
        <f>IF(C895&lt;&gt;"",INDEX(WS3_SiteInfo[ASC Site ID
],MATCH(AuditRepTemp_C!F895,'3) Site Information'!A$7:A$106,0)),"")</f>
        <v>#ERROR!</v>
      </c>
      <c r="I895" s="145" t="str">
        <f>IF(C895&lt;&gt;"",INDEX(WS3_SiteInfo[Site name],MATCH(AuditRepTemp_C!F895,'3) Site Information'!A$7:A$106,0)),"")</f>
        <v>#ERROR!</v>
      </c>
      <c r="J895" s="146" t="str">
        <f>IF(ROWS(J$7:J895)&gt;$A$3*$A$4,"",INDEX(IndicatorsB[Indicator],MOD(ROWS(J$7:J895)-1,$A$3)+1))</f>
        <v>#ERROR!</v>
      </c>
      <c r="K895" s="146" t="str">
        <f>IF(ROWS(K$7:K895)&gt;$A$3*$A$4,"",INDEX(IndicatorsB[Indicator/ Requirement Text],MOD(ROWS(K$7:K895)-1,$A$3)+1))</f>
        <v>#ERROR!</v>
      </c>
      <c r="L895" s="146" t="str">
        <f>IF(ROWS(L$7:L895)&gt;$A$3*$A$4,"",INDEX(IndicatorsB[Footnotes &amp; Criterion],MOD(ROWS(L$7:L895)-1,$A$3)+1))</f>
        <v>#ERROR!</v>
      </c>
      <c r="M895" s="3"/>
      <c r="N895" s="3"/>
      <c r="O895" s="3"/>
      <c r="P895" s="3"/>
      <c r="Q895" s="3"/>
      <c r="R895" s="3"/>
      <c r="S895" s="3"/>
      <c r="T895" s="3"/>
      <c r="U895" s="3"/>
      <c r="V895" s="3"/>
      <c r="W895" s="3"/>
      <c r="X895" s="3"/>
      <c r="Y895" s="3"/>
      <c r="Z895" s="3"/>
    </row>
    <row r="896" ht="14.25" customHeight="1">
      <c r="A896" s="141" t="str">
        <f t="shared" si="1"/>
        <v>#ERROR!</v>
      </c>
      <c r="B896" s="142">
        <f t="shared" si="2"/>
        <v>1652</v>
      </c>
      <c r="C896" s="128" t="str">
        <f>IF(ROWS(C$7:C896)&gt;$A$3*$A$4,"",INDEX(IndicatorsB[SN],MOD(ROWS(C$7:C896)-1,$A$3)+1))</f>
        <v>#ERROR!</v>
      </c>
      <c r="D896" s="128" t="str">
        <f>IF(ROWS(D$7:D896)&gt;$A$3*$A$4,"",INDEX(IndicatorsB[CAR/ Standard],MOD(ROWS(D$7:D896)-1,$A$3)+1))</f>
        <v>#ERROR!</v>
      </c>
      <c r="E896" s="128" t="str">
        <f>IF(ROWS(E$7:E896)&gt;$A$3*$A$4,"",INDEX(IndicatorsB[Doc Version],MOD(ROWS(E$7:E896)-1,$A$3)+1))</f>
        <v>#ERROR!</v>
      </c>
      <c r="F896" s="147" t="str">
        <f t="shared" si="3"/>
        <v/>
      </c>
      <c r="G896" s="144" t="str">
        <f>IFERROR(INDEX('3) Site Information'!$B$7:$B$106,MATCH(AuditRepTemp_C!I896,WS3_SiteInfo[Site name],0)),"")</f>
        <v>#ERROR!</v>
      </c>
      <c r="H896" s="145" t="str">
        <f>IF(C896&lt;&gt;"",INDEX(WS3_SiteInfo[ASC Site ID
],MATCH(AuditRepTemp_C!F896,'3) Site Information'!A$7:A$106,0)),"")</f>
        <v>#ERROR!</v>
      </c>
      <c r="I896" s="145" t="str">
        <f>IF(C896&lt;&gt;"",INDEX(WS3_SiteInfo[Site name],MATCH(AuditRepTemp_C!F896,'3) Site Information'!A$7:A$106,0)),"")</f>
        <v>#ERROR!</v>
      </c>
      <c r="J896" s="146" t="str">
        <f>IF(ROWS(J$7:J896)&gt;$A$3*$A$4,"",INDEX(IndicatorsB[Indicator],MOD(ROWS(J$7:J896)-1,$A$3)+1))</f>
        <v>#ERROR!</v>
      </c>
      <c r="K896" s="146" t="str">
        <f>IF(ROWS(K$7:K896)&gt;$A$3*$A$4,"",INDEX(IndicatorsB[Indicator/ Requirement Text],MOD(ROWS(K$7:K896)-1,$A$3)+1))</f>
        <v>#ERROR!</v>
      </c>
      <c r="L896" s="146" t="str">
        <f>IF(ROWS(L$7:L896)&gt;$A$3*$A$4,"",INDEX(IndicatorsB[Footnotes &amp; Criterion],MOD(ROWS(L$7:L896)-1,$A$3)+1))</f>
        <v>#ERROR!</v>
      </c>
      <c r="M896" s="3"/>
      <c r="N896" s="3"/>
      <c r="O896" s="3"/>
      <c r="P896" s="3"/>
      <c r="Q896" s="3"/>
      <c r="R896" s="3"/>
      <c r="S896" s="3"/>
      <c r="T896" s="3"/>
      <c r="U896" s="3"/>
      <c r="V896" s="3"/>
      <c r="W896" s="3"/>
      <c r="X896" s="3"/>
      <c r="Y896" s="3"/>
      <c r="Z896" s="3"/>
    </row>
    <row r="897" ht="14.25" customHeight="1">
      <c r="A897" s="141" t="str">
        <f t="shared" si="1"/>
        <v>#ERROR!</v>
      </c>
      <c r="B897" s="142">
        <f t="shared" si="2"/>
        <v>1652</v>
      </c>
      <c r="C897" s="128" t="str">
        <f>IF(ROWS(C$7:C897)&gt;$A$3*$A$4,"",INDEX(IndicatorsB[SN],MOD(ROWS(C$7:C897)-1,$A$3)+1))</f>
        <v>#ERROR!</v>
      </c>
      <c r="D897" s="128" t="str">
        <f>IF(ROWS(D$7:D897)&gt;$A$3*$A$4,"",INDEX(IndicatorsB[CAR/ Standard],MOD(ROWS(D$7:D897)-1,$A$3)+1))</f>
        <v>#ERROR!</v>
      </c>
      <c r="E897" s="128" t="str">
        <f>IF(ROWS(E$7:E897)&gt;$A$3*$A$4,"",INDEX(IndicatorsB[Doc Version],MOD(ROWS(E$7:E897)-1,$A$3)+1))</f>
        <v>#ERROR!</v>
      </c>
      <c r="F897" s="147" t="str">
        <f t="shared" si="3"/>
        <v/>
      </c>
      <c r="G897" s="144" t="str">
        <f>IFERROR(INDEX('3) Site Information'!$B$7:$B$106,MATCH(AuditRepTemp_C!I897,WS3_SiteInfo[Site name],0)),"")</f>
        <v>#ERROR!</v>
      </c>
      <c r="H897" s="145" t="str">
        <f>IF(C897&lt;&gt;"",INDEX(WS3_SiteInfo[ASC Site ID
],MATCH(AuditRepTemp_C!F897,'3) Site Information'!A$7:A$106,0)),"")</f>
        <v>#ERROR!</v>
      </c>
      <c r="I897" s="145" t="str">
        <f>IF(C897&lt;&gt;"",INDEX(WS3_SiteInfo[Site name],MATCH(AuditRepTemp_C!F897,'3) Site Information'!A$7:A$106,0)),"")</f>
        <v>#ERROR!</v>
      </c>
      <c r="J897" s="146" t="str">
        <f>IF(ROWS(J$7:J897)&gt;$A$3*$A$4,"",INDEX(IndicatorsB[Indicator],MOD(ROWS(J$7:J897)-1,$A$3)+1))</f>
        <v>#ERROR!</v>
      </c>
      <c r="K897" s="146" t="str">
        <f>IF(ROWS(K$7:K897)&gt;$A$3*$A$4,"",INDEX(IndicatorsB[Indicator/ Requirement Text],MOD(ROWS(K$7:K897)-1,$A$3)+1))</f>
        <v>#ERROR!</v>
      </c>
      <c r="L897" s="146" t="str">
        <f>IF(ROWS(L$7:L897)&gt;$A$3*$A$4,"",INDEX(IndicatorsB[Footnotes &amp; Criterion],MOD(ROWS(L$7:L897)-1,$A$3)+1))</f>
        <v>#ERROR!</v>
      </c>
      <c r="M897" s="3"/>
      <c r="N897" s="3"/>
      <c r="O897" s="3"/>
      <c r="P897" s="3"/>
      <c r="Q897" s="3"/>
      <c r="R897" s="3"/>
      <c r="S897" s="3"/>
      <c r="T897" s="3"/>
      <c r="U897" s="3"/>
      <c r="V897" s="3"/>
      <c r="W897" s="3"/>
      <c r="X897" s="3"/>
      <c r="Y897" s="3"/>
      <c r="Z897" s="3"/>
    </row>
    <row r="898" ht="14.25" customHeight="1">
      <c r="A898" s="141" t="str">
        <f t="shared" si="1"/>
        <v>#ERROR!</v>
      </c>
      <c r="B898" s="142">
        <f t="shared" si="2"/>
        <v>1652</v>
      </c>
      <c r="C898" s="128" t="str">
        <f>IF(ROWS(C$7:C898)&gt;$A$3*$A$4,"",INDEX(IndicatorsB[SN],MOD(ROWS(C$7:C898)-1,$A$3)+1))</f>
        <v>#ERROR!</v>
      </c>
      <c r="D898" s="128" t="str">
        <f>IF(ROWS(D$7:D898)&gt;$A$3*$A$4,"",INDEX(IndicatorsB[CAR/ Standard],MOD(ROWS(D$7:D898)-1,$A$3)+1))</f>
        <v>#ERROR!</v>
      </c>
      <c r="E898" s="128" t="str">
        <f>IF(ROWS(E$7:E898)&gt;$A$3*$A$4,"",INDEX(IndicatorsB[Doc Version],MOD(ROWS(E$7:E898)-1,$A$3)+1))</f>
        <v>#ERROR!</v>
      </c>
      <c r="F898" s="147" t="str">
        <f t="shared" si="3"/>
        <v/>
      </c>
      <c r="G898" s="144" t="str">
        <f>IFERROR(INDEX('3) Site Information'!$B$7:$B$106,MATCH(AuditRepTemp_C!I898,WS3_SiteInfo[Site name],0)),"")</f>
        <v>#ERROR!</v>
      </c>
      <c r="H898" s="145" t="str">
        <f>IF(C898&lt;&gt;"",INDEX(WS3_SiteInfo[ASC Site ID
],MATCH(AuditRepTemp_C!F898,'3) Site Information'!A$7:A$106,0)),"")</f>
        <v>#ERROR!</v>
      </c>
      <c r="I898" s="145" t="str">
        <f>IF(C898&lt;&gt;"",INDEX(WS3_SiteInfo[Site name],MATCH(AuditRepTemp_C!F898,'3) Site Information'!A$7:A$106,0)),"")</f>
        <v>#ERROR!</v>
      </c>
      <c r="J898" s="146" t="str">
        <f>IF(ROWS(J$7:J898)&gt;$A$3*$A$4,"",INDEX(IndicatorsB[Indicator],MOD(ROWS(J$7:J898)-1,$A$3)+1))</f>
        <v>#ERROR!</v>
      </c>
      <c r="K898" s="146" t="str">
        <f>IF(ROWS(K$7:K898)&gt;$A$3*$A$4,"",INDEX(IndicatorsB[Indicator/ Requirement Text],MOD(ROWS(K$7:K898)-1,$A$3)+1))</f>
        <v>#ERROR!</v>
      </c>
      <c r="L898" s="146" t="str">
        <f>IF(ROWS(L$7:L898)&gt;$A$3*$A$4,"",INDEX(IndicatorsB[Footnotes &amp; Criterion],MOD(ROWS(L$7:L898)-1,$A$3)+1))</f>
        <v>#ERROR!</v>
      </c>
      <c r="M898" s="3"/>
      <c r="N898" s="3"/>
      <c r="O898" s="3"/>
      <c r="P898" s="3"/>
      <c r="Q898" s="3"/>
      <c r="R898" s="3"/>
      <c r="S898" s="3"/>
      <c r="T898" s="3"/>
      <c r="U898" s="3"/>
      <c r="V898" s="3"/>
      <c r="W898" s="3"/>
      <c r="X898" s="3"/>
      <c r="Y898" s="3"/>
      <c r="Z898" s="3"/>
    </row>
    <row r="899" ht="14.25" customHeight="1">
      <c r="A899" s="141" t="str">
        <f t="shared" si="1"/>
        <v>#ERROR!</v>
      </c>
      <c r="B899" s="142">
        <f t="shared" si="2"/>
        <v>1652</v>
      </c>
      <c r="C899" s="128" t="str">
        <f>IF(ROWS(C$7:C899)&gt;$A$3*$A$4,"",INDEX(IndicatorsB[SN],MOD(ROWS(C$7:C899)-1,$A$3)+1))</f>
        <v>#ERROR!</v>
      </c>
      <c r="D899" s="128" t="str">
        <f>IF(ROWS(D$7:D899)&gt;$A$3*$A$4,"",INDEX(IndicatorsB[CAR/ Standard],MOD(ROWS(D$7:D899)-1,$A$3)+1))</f>
        <v>#ERROR!</v>
      </c>
      <c r="E899" s="128" t="str">
        <f>IF(ROWS(E$7:E899)&gt;$A$3*$A$4,"",INDEX(IndicatorsB[Doc Version],MOD(ROWS(E$7:E899)-1,$A$3)+1))</f>
        <v>#ERROR!</v>
      </c>
      <c r="F899" s="147" t="str">
        <f t="shared" si="3"/>
        <v/>
      </c>
      <c r="G899" s="144" t="str">
        <f>IFERROR(INDEX('3) Site Information'!$B$7:$B$106,MATCH(AuditRepTemp_C!I899,WS3_SiteInfo[Site name],0)),"")</f>
        <v>#ERROR!</v>
      </c>
      <c r="H899" s="145" t="str">
        <f>IF(C899&lt;&gt;"",INDEX(WS3_SiteInfo[ASC Site ID
],MATCH(AuditRepTemp_C!F899,'3) Site Information'!A$7:A$106,0)),"")</f>
        <v>#ERROR!</v>
      </c>
      <c r="I899" s="145" t="str">
        <f>IF(C899&lt;&gt;"",INDEX(WS3_SiteInfo[Site name],MATCH(AuditRepTemp_C!F899,'3) Site Information'!A$7:A$106,0)),"")</f>
        <v>#ERROR!</v>
      </c>
      <c r="J899" s="146" t="str">
        <f>IF(ROWS(J$7:J899)&gt;$A$3*$A$4,"",INDEX(IndicatorsB[Indicator],MOD(ROWS(J$7:J899)-1,$A$3)+1))</f>
        <v>#ERROR!</v>
      </c>
      <c r="K899" s="146" t="str">
        <f>IF(ROWS(K$7:K899)&gt;$A$3*$A$4,"",INDEX(IndicatorsB[Indicator/ Requirement Text],MOD(ROWS(K$7:K899)-1,$A$3)+1))</f>
        <v>#ERROR!</v>
      </c>
      <c r="L899" s="146" t="str">
        <f>IF(ROWS(L$7:L899)&gt;$A$3*$A$4,"",INDEX(IndicatorsB[Footnotes &amp; Criterion],MOD(ROWS(L$7:L899)-1,$A$3)+1))</f>
        <v>#ERROR!</v>
      </c>
      <c r="M899" s="3"/>
      <c r="N899" s="3"/>
      <c r="O899" s="3"/>
      <c r="P899" s="3"/>
      <c r="Q899" s="3"/>
      <c r="R899" s="3"/>
      <c r="S899" s="3"/>
      <c r="T899" s="3"/>
      <c r="U899" s="3"/>
      <c r="V899" s="3"/>
      <c r="W899" s="3"/>
      <c r="X899" s="3"/>
      <c r="Y899" s="3"/>
      <c r="Z899" s="3"/>
    </row>
    <row r="900" ht="14.25" customHeight="1">
      <c r="A900" s="141" t="str">
        <f t="shared" si="1"/>
        <v>#ERROR!</v>
      </c>
      <c r="B900" s="142">
        <f t="shared" si="2"/>
        <v>1652</v>
      </c>
      <c r="C900" s="128" t="str">
        <f>IF(ROWS(C$7:C900)&gt;$A$3*$A$4,"",INDEX(IndicatorsB[SN],MOD(ROWS(C$7:C900)-1,$A$3)+1))</f>
        <v>#ERROR!</v>
      </c>
      <c r="D900" s="128" t="str">
        <f>IF(ROWS(D$7:D900)&gt;$A$3*$A$4,"",INDEX(IndicatorsB[CAR/ Standard],MOD(ROWS(D$7:D900)-1,$A$3)+1))</f>
        <v>#ERROR!</v>
      </c>
      <c r="E900" s="128" t="str">
        <f>IF(ROWS(E$7:E900)&gt;$A$3*$A$4,"",INDEX(IndicatorsB[Doc Version],MOD(ROWS(E$7:E900)-1,$A$3)+1))</f>
        <v>#ERROR!</v>
      </c>
      <c r="F900" s="147" t="str">
        <f t="shared" si="3"/>
        <v/>
      </c>
      <c r="G900" s="144" t="str">
        <f>IFERROR(INDEX('3) Site Information'!$B$7:$B$106,MATCH(AuditRepTemp_C!I900,WS3_SiteInfo[Site name],0)),"")</f>
        <v>#ERROR!</v>
      </c>
      <c r="H900" s="145" t="str">
        <f>IF(C900&lt;&gt;"",INDEX(WS3_SiteInfo[ASC Site ID
],MATCH(AuditRepTemp_C!F900,'3) Site Information'!A$7:A$106,0)),"")</f>
        <v>#ERROR!</v>
      </c>
      <c r="I900" s="145" t="str">
        <f>IF(C900&lt;&gt;"",INDEX(WS3_SiteInfo[Site name],MATCH(AuditRepTemp_C!F900,'3) Site Information'!A$7:A$106,0)),"")</f>
        <v>#ERROR!</v>
      </c>
      <c r="J900" s="146" t="str">
        <f>IF(ROWS(J$7:J900)&gt;$A$3*$A$4,"",INDEX(IndicatorsB[Indicator],MOD(ROWS(J$7:J900)-1,$A$3)+1))</f>
        <v>#ERROR!</v>
      </c>
      <c r="K900" s="146" t="str">
        <f>IF(ROWS(K$7:K900)&gt;$A$3*$A$4,"",INDEX(IndicatorsB[Indicator/ Requirement Text],MOD(ROWS(K$7:K900)-1,$A$3)+1))</f>
        <v>#ERROR!</v>
      </c>
      <c r="L900" s="146" t="str">
        <f>IF(ROWS(L$7:L900)&gt;$A$3*$A$4,"",INDEX(IndicatorsB[Footnotes &amp; Criterion],MOD(ROWS(L$7:L900)-1,$A$3)+1))</f>
        <v>#ERROR!</v>
      </c>
      <c r="M900" s="3"/>
      <c r="N900" s="3"/>
      <c r="O900" s="3"/>
      <c r="P900" s="3"/>
      <c r="Q900" s="3"/>
      <c r="R900" s="3"/>
      <c r="S900" s="3"/>
      <c r="T900" s="3"/>
      <c r="U900" s="3"/>
      <c r="V900" s="3"/>
      <c r="W900" s="3"/>
      <c r="X900" s="3"/>
      <c r="Y900" s="3"/>
      <c r="Z900" s="3"/>
    </row>
    <row r="901" ht="14.25" customHeight="1">
      <c r="A901" s="141" t="str">
        <f t="shared" si="1"/>
        <v>#ERROR!</v>
      </c>
      <c r="B901" s="142">
        <f t="shared" si="2"/>
        <v>1652</v>
      </c>
      <c r="C901" s="128" t="str">
        <f>IF(ROWS(C$7:C901)&gt;$A$3*$A$4,"",INDEX(IndicatorsB[SN],MOD(ROWS(C$7:C901)-1,$A$3)+1))</f>
        <v>#ERROR!</v>
      </c>
      <c r="D901" s="128" t="str">
        <f>IF(ROWS(D$7:D901)&gt;$A$3*$A$4,"",INDEX(IndicatorsB[CAR/ Standard],MOD(ROWS(D$7:D901)-1,$A$3)+1))</f>
        <v>#ERROR!</v>
      </c>
      <c r="E901" s="128" t="str">
        <f>IF(ROWS(E$7:E901)&gt;$A$3*$A$4,"",INDEX(IndicatorsB[Doc Version],MOD(ROWS(E$7:E901)-1,$A$3)+1))</f>
        <v>#ERROR!</v>
      </c>
      <c r="F901" s="147" t="str">
        <f t="shared" si="3"/>
        <v/>
      </c>
      <c r="G901" s="144" t="str">
        <f>IFERROR(INDEX('3) Site Information'!$B$7:$B$106,MATCH(AuditRepTemp_C!I901,WS3_SiteInfo[Site name],0)),"")</f>
        <v>#ERROR!</v>
      </c>
      <c r="H901" s="145" t="str">
        <f>IF(C901&lt;&gt;"",INDEX(WS3_SiteInfo[ASC Site ID
],MATCH(AuditRepTemp_C!F901,'3) Site Information'!A$7:A$106,0)),"")</f>
        <v>#ERROR!</v>
      </c>
      <c r="I901" s="145" t="str">
        <f>IF(C901&lt;&gt;"",INDEX(WS3_SiteInfo[Site name],MATCH(AuditRepTemp_C!F901,'3) Site Information'!A$7:A$106,0)),"")</f>
        <v>#ERROR!</v>
      </c>
      <c r="J901" s="146" t="str">
        <f>IF(ROWS(J$7:J901)&gt;$A$3*$A$4,"",INDEX(IndicatorsB[Indicator],MOD(ROWS(J$7:J901)-1,$A$3)+1))</f>
        <v>#ERROR!</v>
      </c>
      <c r="K901" s="146" t="str">
        <f>IF(ROWS(K$7:K901)&gt;$A$3*$A$4,"",INDEX(IndicatorsB[Indicator/ Requirement Text],MOD(ROWS(K$7:K901)-1,$A$3)+1))</f>
        <v>#ERROR!</v>
      </c>
      <c r="L901" s="146" t="str">
        <f>IF(ROWS(L$7:L901)&gt;$A$3*$A$4,"",INDEX(IndicatorsB[Footnotes &amp; Criterion],MOD(ROWS(L$7:L901)-1,$A$3)+1))</f>
        <v>#ERROR!</v>
      </c>
      <c r="M901" s="3"/>
      <c r="N901" s="3"/>
      <c r="O901" s="3"/>
      <c r="P901" s="3"/>
      <c r="Q901" s="3"/>
      <c r="R901" s="3"/>
      <c r="S901" s="3"/>
      <c r="T901" s="3"/>
      <c r="U901" s="3"/>
      <c r="V901" s="3"/>
      <c r="W901" s="3"/>
      <c r="X901" s="3"/>
      <c r="Y901" s="3"/>
      <c r="Z901" s="3"/>
    </row>
    <row r="902" ht="14.25" customHeight="1">
      <c r="A902" s="141" t="str">
        <f t="shared" si="1"/>
        <v>#ERROR!</v>
      </c>
      <c r="B902" s="142">
        <f t="shared" si="2"/>
        <v>1652</v>
      </c>
      <c r="C902" s="128" t="str">
        <f>IF(ROWS(C$7:C902)&gt;$A$3*$A$4,"",INDEX(IndicatorsB[SN],MOD(ROWS(C$7:C902)-1,$A$3)+1))</f>
        <v>#ERROR!</v>
      </c>
      <c r="D902" s="128" t="str">
        <f>IF(ROWS(D$7:D902)&gt;$A$3*$A$4,"",INDEX(IndicatorsB[CAR/ Standard],MOD(ROWS(D$7:D902)-1,$A$3)+1))</f>
        <v>#ERROR!</v>
      </c>
      <c r="E902" s="128" t="str">
        <f>IF(ROWS(E$7:E902)&gt;$A$3*$A$4,"",INDEX(IndicatorsB[Doc Version],MOD(ROWS(E$7:E902)-1,$A$3)+1))</f>
        <v>#ERROR!</v>
      </c>
      <c r="F902" s="147" t="str">
        <f t="shared" si="3"/>
        <v/>
      </c>
      <c r="G902" s="144" t="str">
        <f>IFERROR(INDEX('3) Site Information'!$B$7:$B$106,MATCH(AuditRepTemp_C!I902,WS3_SiteInfo[Site name],0)),"")</f>
        <v>#ERROR!</v>
      </c>
      <c r="H902" s="145" t="str">
        <f>IF(C902&lt;&gt;"",INDEX(WS3_SiteInfo[ASC Site ID
],MATCH(AuditRepTemp_C!F902,'3) Site Information'!A$7:A$106,0)),"")</f>
        <v>#ERROR!</v>
      </c>
      <c r="I902" s="145" t="str">
        <f>IF(C902&lt;&gt;"",INDEX(WS3_SiteInfo[Site name],MATCH(AuditRepTemp_C!F902,'3) Site Information'!A$7:A$106,0)),"")</f>
        <v>#ERROR!</v>
      </c>
      <c r="J902" s="146" t="str">
        <f>IF(ROWS(J$7:J902)&gt;$A$3*$A$4,"",INDEX(IndicatorsB[Indicator],MOD(ROWS(J$7:J902)-1,$A$3)+1))</f>
        <v>#ERROR!</v>
      </c>
      <c r="K902" s="146" t="str">
        <f>IF(ROWS(K$7:K902)&gt;$A$3*$A$4,"",INDEX(IndicatorsB[Indicator/ Requirement Text],MOD(ROWS(K$7:K902)-1,$A$3)+1))</f>
        <v>#ERROR!</v>
      </c>
      <c r="L902" s="146" t="str">
        <f>IF(ROWS(L$7:L902)&gt;$A$3*$A$4,"",INDEX(IndicatorsB[Footnotes &amp; Criterion],MOD(ROWS(L$7:L902)-1,$A$3)+1))</f>
        <v>#ERROR!</v>
      </c>
      <c r="M902" s="3"/>
      <c r="N902" s="3"/>
      <c r="O902" s="3"/>
      <c r="P902" s="3"/>
      <c r="Q902" s="3"/>
      <c r="R902" s="3"/>
      <c r="S902" s="3"/>
      <c r="T902" s="3"/>
      <c r="U902" s="3"/>
      <c r="V902" s="3"/>
      <c r="W902" s="3"/>
      <c r="X902" s="3"/>
      <c r="Y902" s="3"/>
      <c r="Z902" s="3"/>
    </row>
    <row r="903" ht="14.25" customHeight="1">
      <c r="A903" s="141" t="str">
        <f t="shared" si="1"/>
        <v>#ERROR!</v>
      </c>
      <c r="B903" s="142">
        <f t="shared" si="2"/>
        <v>1652</v>
      </c>
      <c r="C903" s="128" t="str">
        <f>IF(ROWS(C$7:C903)&gt;$A$3*$A$4,"",INDEX(IndicatorsB[SN],MOD(ROWS(C$7:C903)-1,$A$3)+1))</f>
        <v>#ERROR!</v>
      </c>
      <c r="D903" s="128" t="str">
        <f>IF(ROWS(D$7:D903)&gt;$A$3*$A$4,"",INDEX(IndicatorsB[CAR/ Standard],MOD(ROWS(D$7:D903)-1,$A$3)+1))</f>
        <v>#ERROR!</v>
      </c>
      <c r="E903" s="128" t="str">
        <f>IF(ROWS(E$7:E903)&gt;$A$3*$A$4,"",INDEX(IndicatorsB[Doc Version],MOD(ROWS(E$7:E903)-1,$A$3)+1))</f>
        <v>#ERROR!</v>
      </c>
      <c r="F903" s="147" t="str">
        <f t="shared" si="3"/>
        <v/>
      </c>
      <c r="G903" s="144" t="str">
        <f>IFERROR(INDEX('3) Site Information'!$B$7:$B$106,MATCH(AuditRepTemp_C!I903,WS3_SiteInfo[Site name],0)),"")</f>
        <v>#ERROR!</v>
      </c>
      <c r="H903" s="145" t="str">
        <f>IF(C903&lt;&gt;"",INDEX(WS3_SiteInfo[ASC Site ID
],MATCH(AuditRepTemp_C!F903,'3) Site Information'!A$7:A$106,0)),"")</f>
        <v>#ERROR!</v>
      </c>
      <c r="I903" s="145" t="str">
        <f>IF(C903&lt;&gt;"",INDEX(WS3_SiteInfo[Site name],MATCH(AuditRepTemp_C!F903,'3) Site Information'!A$7:A$106,0)),"")</f>
        <v>#ERROR!</v>
      </c>
      <c r="J903" s="146" t="str">
        <f>IF(ROWS(J$7:J903)&gt;$A$3*$A$4,"",INDEX(IndicatorsB[Indicator],MOD(ROWS(J$7:J903)-1,$A$3)+1))</f>
        <v>#ERROR!</v>
      </c>
      <c r="K903" s="146" t="str">
        <f>IF(ROWS(K$7:K903)&gt;$A$3*$A$4,"",INDEX(IndicatorsB[Indicator/ Requirement Text],MOD(ROWS(K$7:K903)-1,$A$3)+1))</f>
        <v>#ERROR!</v>
      </c>
      <c r="L903" s="146" t="str">
        <f>IF(ROWS(L$7:L903)&gt;$A$3*$A$4,"",INDEX(IndicatorsB[Footnotes &amp; Criterion],MOD(ROWS(L$7:L903)-1,$A$3)+1))</f>
        <v>#ERROR!</v>
      </c>
      <c r="M903" s="3"/>
      <c r="N903" s="3"/>
      <c r="O903" s="3"/>
      <c r="P903" s="3"/>
      <c r="Q903" s="3"/>
      <c r="R903" s="3"/>
      <c r="S903" s="3"/>
      <c r="T903" s="3"/>
      <c r="U903" s="3"/>
      <c r="V903" s="3"/>
      <c r="W903" s="3"/>
      <c r="X903" s="3"/>
      <c r="Y903" s="3"/>
      <c r="Z903" s="3"/>
    </row>
    <row r="904" ht="14.25" customHeight="1">
      <c r="A904" s="141" t="str">
        <f t="shared" si="1"/>
        <v>#ERROR!</v>
      </c>
      <c r="B904" s="142">
        <f t="shared" si="2"/>
        <v>1652</v>
      </c>
      <c r="C904" s="128" t="str">
        <f>IF(ROWS(C$7:C904)&gt;$A$3*$A$4,"",INDEX(IndicatorsB[SN],MOD(ROWS(C$7:C904)-1,$A$3)+1))</f>
        <v>#ERROR!</v>
      </c>
      <c r="D904" s="128" t="str">
        <f>IF(ROWS(D$7:D904)&gt;$A$3*$A$4,"",INDEX(IndicatorsB[CAR/ Standard],MOD(ROWS(D$7:D904)-1,$A$3)+1))</f>
        <v>#ERROR!</v>
      </c>
      <c r="E904" s="128" t="str">
        <f>IF(ROWS(E$7:E904)&gt;$A$3*$A$4,"",INDEX(IndicatorsB[Doc Version],MOD(ROWS(E$7:E904)-1,$A$3)+1))</f>
        <v>#ERROR!</v>
      </c>
      <c r="F904" s="147" t="str">
        <f t="shared" si="3"/>
        <v/>
      </c>
      <c r="G904" s="144" t="str">
        <f>IFERROR(INDEX('3) Site Information'!$B$7:$B$106,MATCH(AuditRepTemp_C!I904,WS3_SiteInfo[Site name],0)),"")</f>
        <v>#ERROR!</v>
      </c>
      <c r="H904" s="145" t="str">
        <f>IF(C904&lt;&gt;"",INDEX(WS3_SiteInfo[ASC Site ID
],MATCH(AuditRepTemp_C!F904,'3) Site Information'!A$7:A$106,0)),"")</f>
        <v>#ERROR!</v>
      </c>
      <c r="I904" s="145" t="str">
        <f>IF(C904&lt;&gt;"",INDEX(WS3_SiteInfo[Site name],MATCH(AuditRepTemp_C!F904,'3) Site Information'!A$7:A$106,0)),"")</f>
        <v>#ERROR!</v>
      </c>
      <c r="J904" s="146" t="str">
        <f>IF(ROWS(J$7:J904)&gt;$A$3*$A$4,"",INDEX(IndicatorsB[Indicator],MOD(ROWS(J$7:J904)-1,$A$3)+1))</f>
        <v>#ERROR!</v>
      </c>
      <c r="K904" s="146" t="str">
        <f>IF(ROWS(K$7:K904)&gt;$A$3*$A$4,"",INDEX(IndicatorsB[Indicator/ Requirement Text],MOD(ROWS(K$7:K904)-1,$A$3)+1))</f>
        <v>#ERROR!</v>
      </c>
      <c r="L904" s="146" t="str">
        <f>IF(ROWS(L$7:L904)&gt;$A$3*$A$4,"",INDEX(IndicatorsB[Footnotes &amp; Criterion],MOD(ROWS(L$7:L904)-1,$A$3)+1))</f>
        <v>#ERROR!</v>
      </c>
      <c r="M904" s="3"/>
      <c r="N904" s="3"/>
      <c r="O904" s="3"/>
      <c r="P904" s="3"/>
      <c r="Q904" s="3"/>
      <c r="R904" s="3"/>
      <c r="S904" s="3"/>
      <c r="T904" s="3"/>
      <c r="U904" s="3"/>
      <c r="V904" s="3"/>
      <c r="W904" s="3"/>
      <c r="X904" s="3"/>
      <c r="Y904" s="3"/>
      <c r="Z904" s="3"/>
    </row>
    <row r="905" ht="14.25" customHeight="1">
      <c r="A905" s="141" t="str">
        <f t="shared" si="1"/>
        <v>#ERROR!</v>
      </c>
      <c r="B905" s="142">
        <f t="shared" si="2"/>
        <v>1652</v>
      </c>
      <c r="C905" s="128" t="str">
        <f>IF(ROWS(C$7:C905)&gt;$A$3*$A$4,"",INDEX(IndicatorsB[SN],MOD(ROWS(C$7:C905)-1,$A$3)+1))</f>
        <v>#ERROR!</v>
      </c>
      <c r="D905" s="128" t="str">
        <f>IF(ROWS(D$7:D905)&gt;$A$3*$A$4,"",INDEX(IndicatorsB[CAR/ Standard],MOD(ROWS(D$7:D905)-1,$A$3)+1))</f>
        <v>#ERROR!</v>
      </c>
      <c r="E905" s="128" t="str">
        <f>IF(ROWS(E$7:E905)&gt;$A$3*$A$4,"",INDEX(IndicatorsB[Doc Version],MOD(ROWS(E$7:E905)-1,$A$3)+1))</f>
        <v>#ERROR!</v>
      </c>
      <c r="F905" s="147" t="str">
        <f t="shared" si="3"/>
        <v/>
      </c>
      <c r="G905" s="144" t="str">
        <f>IFERROR(INDEX('3) Site Information'!$B$7:$B$106,MATCH(AuditRepTemp_C!I905,WS3_SiteInfo[Site name],0)),"")</f>
        <v>#ERROR!</v>
      </c>
      <c r="H905" s="145" t="str">
        <f>IF(C905&lt;&gt;"",INDEX(WS3_SiteInfo[ASC Site ID
],MATCH(AuditRepTemp_C!F905,'3) Site Information'!A$7:A$106,0)),"")</f>
        <v>#ERROR!</v>
      </c>
      <c r="I905" s="145" t="str">
        <f>IF(C905&lt;&gt;"",INDEX(WS3_SiteInfo[Site name],MATCH(AuditRepTemp_C!F905,'3) Site Information'!A$7:A$106,0)),"")</f>
        <v>#ERROR!</v>
      </c>
      <c r="J905" s="146" t="str">
        <f>IF(ROWS(J$7:J905)&gt;$A$3*$A$4,"",INDEX(IndicatorsB[Indicator],MOD(ROWS(J$7:J905)-1,$A$3)+1))</f>
        <v>#ERROR!</v>
      </c>
      <c r="K905" s="146" t="str">
        <f>IF(ROWS(K$7:K905)&gt;$A$3*$A$4,"",INDEX(IndicatorsB[Indicator/ Requirement Text],MOD(ROWS(K$7:K905)-1,$A$3)+1))</f>
        <v>#ERROR!</v>
      </c>
      <c r="L905" s="146" t="str">
        <f>IF(ROWS(L$7:L905)&gt;$A$3*$A$4,"",INDEX(IndicatorsB[Footnotes &amp; Criterion],MOD(ROWS(L$7:L905)-1,$A$3)+1))</f>
        <v>#ERROR!</v>
      </c>
      <c r="M905" s="3"/>
      <c r="N905" s="3"/>
      <c r="O905" s="3"/>
      <c r="P905" s="3"/>
      <c r="Q905" s="3"/>
      <c r="R905" s="3"/>
      <c r="S905" s="3"/>
      <c r="T905" s="3"/>
      <c r="U905" s="3"/>
      <c r="V905" s="3"/>
      <c r="W905" s="3"/>
      <c r="X905" s="3"/>
      <c r="Y905" s="3"/>
      <c r="Z905" s="3"/>
    </row>
    <row r="906" ht="14.25" customHeight="1">
      <c r="A906" s="141" t="str">
        <f t="shared" si="1"/>
        <v>#ERROR!</v>
      </c>
      <c r="B906" s="142">
        <f t="shared" si="2"/>
        <v>1652</v>
      </c>
      <c r="C906" s="128" t="str">
        <f>IF(ROWS(C$7:C906)&gt;$A$3*$A$4,"",INDEX(IndicatorsB[SN],MOD(ROWS(C$7:C906)-1,$A$3)+1))</f>
        <v>#ERROR!</v>
      </c>
      <c r="D906" s="128" t="str">
        <f>IF(ROWS(D$7:D906)&gt;$A$3*$A$4,"",INDEX(IndicatorsB[CAR/ Standard],MOD(ROWS(D$7:D906)-1,$A$3)+1))</f>
        <v>#ERROR!</v>
      </c>
      <c r="E906" s="128" t="str">
        <f>IF(ROWS(E$7:E906)&gt;$A$3*$A$4,"",INDEX(IndicatorsB[Doc Version],MOD(ROWS(E$7:E906)-1,$A$3)+1))</f>
        <v>#ERROR!</v>
      </c>
      <c r="F906" s="147" t="str">
        <f t="shared" si="3"/>
        <v/>
      </c>
      <c r="G906" s="144" t="str">
        <f>IFERROR(INDEX('3) Site Information'!$B$7:$B$106,MATCH(AuditRepTemp_C!I906,WS3_SiteInfo[Site name],0)),"")</f>
        <v>#ERROR!</v>
      </c>
      <c r="H906" s="145" t="str">
        <f>IF(C906&lt;&gt;"",INDEX(WS3_SiteInfo[ASC Site ID
],MATCH(AuditRepTemp_C!F906,'3) Site Information'!A$7:A$106,0)),"")</f>
        <v>#ERROR!</v>
      </c>
      <c r="I906" s="145" t="str">
        <f>IF(C906&lt;&gt;"",INDEX(WS3_SiteInfo[Site name],MATCH(AuditRepTemp_C!F906,'3) Site Information'!A$7:A$106,0)),"")</f>
        <v>#ERROR!</v>
      </c>
      <c r="J906" s="146" t="str">
        <f>IF(ROWS(J$7:J906)&gt;$A$3*$A$4,"",INDEX(IndicatorsB[Indicator],MOD(ROWS(J$7:J906)-1,$A$3)+1))</f>
        <v>#ERROR!</v>
      </c>
      <c r="K906" s="146" t="str">
        <f>IF(ROWS(K$7:K906)&gt;$A$3*$A$4,"",INDEX(IndicatorsB[Indicator/ Requirement Text],MOD(ROWS(K$7:K906)-1,$A$3)+1))</f>
        <v>#ERROR!</v>
      </c>
      <c r="L906" s="146" t="str">
        <f>IF(ROWS(L$7:L906)&gt;$A$3*$A$4,"",INDEX(IndicatorsB[Footnotes &amp; Criterion],MOD(ROWS(L$7:L906)-1,$A$3)+1))</f>
        <v>#ERROR!</v>
      </c>
      <c r="M906" s="3"/>
      <c r="N906" s="3"/>
      <c r="O906" s="3"/>
      <c r="P906" s="3"/>
      <c r="Q906" s="3"/>
      <c r="R906" s="3"/>
      <c r="S906" s="3"/>
      <c r="T906" s="3"/>
      <c r="U906" s="3"/>
      <c r="V906" s="3"/>
      <c r="W906" s="3"/>
      <c r="X906" s="3"/>
      <c r="Y906" s="3"/>
      <c r="Z906" s="3"/>
    </row>
    <row r="907" ht="14.25" customHeight="1">
      <c r="A907" s="141" t="str">
        <f t="shared" si="1"/>
        <v>#ERROR!</v>
      </c>
      <c r="B907" s="142">
        <f t="shared" si="2"/>
        <v>1652</v>
      </c>
      <c r="C907" s="128" t="str">
        <f>IF(ROWS(C$7:C907)&gt;$A$3*$A$4,"",INDEX(IndicatorsB[SN],MOD(ROWS(C$7:C907)-1,$A$3)+1))</f>
        <v>#ERROR!</v>
      </c>
      <c r="D907" s="128" t="str">
        <f>IF(ROWS(D$7:D907)&gt;$A$3*$A$4,"",INDEX(IndicatorsB[CAR/ Standard],MOD(ROWS(D$7:D907)-1,$A$3)+1))</f>
        <v>#ERROR!</v>
      </c>
      <c r="E907" s="128" t="str">
        <f>IF(ROWS(E$7:E907)&gt;$A$3*$A$4,"",INDEX(IndicatorsB[Doc Version],MOD(ROWS(E$7:E907)-1,$A$3)+1))</f>
        <v>#ERROR!</v>
      </c>
      <c r="F907" s="147" t="str">
        <f t="shared" si="3"/>
        <v/>
      </c>
      <c r="G907" s="144" t="str">
        <f>IFERROR(INDEX('3) Site Information'!$B$7:$B$106,MATCH(AuditRepTemp_C!I907,WS3_SiteInfo[Site name],0)),"")</f>
        <v>#ERROR!</v>
      </c>
      <c r="H907" s="145" t="str">
        <f>IF(C907&lt;&gt;"",INDEX(WS3_SiteInfo[ASC Site ID
],MATCH(AuditRepTemp_C!F907,'3) Site Information'!A$7:A$106,0)),"")</f>
        <v>#ERROR!</v>
      </c>
      <c r="I907" s="145" t="str">
        <f>IF(C907&lt;&gt;"",INDEX(WS3_SiteInfo[Site name],MATCH(AuditRepTemp_C!F907,'3) Site Information'!A$7:A$106,0)),"")</f>
        <v>#ERROR!</v>
      </c>
      <c r="J907" s="146" t="str">
        <f>IF(ROWS(J$7:J907)&gt;$A$3*$A$4,"",INDEX(IndicatorsB[Indicator],MOD(ROWS(J$7:J907)-1,$A$3)+1))</f>
        <v>#ERROR!</v>
      </c>
      <c r="K907" s="146" t="str">
        <f>IF(ROWS(K$7:K907)&gt;$A$3*$A$4,"",INDEX(IndicatorsB[Indicator/ Requirement Text],MOD(ROWS(K$7:K907)-1,$A$3)+1))</f>
        <v>#ERROR!</v>
      </c>
      <c r="L907" s="146" t="str">
        <f>IF(ROWS(L$7:L907)&gt;$A$3*$A$4,"",INDEX(IndicatorsB[Footnotes &amp; Criterion],MOD(ROWS(L$7:L907)-1,$A$3)+1))</f>
        <v>#ERROR!</v>
      </c>
      <c r="M907" s="3"/>
      <c r="N907" s="3"/>
      <c r="O907" s="3"/>
      <c r="P907" s="3"/>
      <c r="Q907" s="3"/>
      <c r="R907" s="3"/>
      <c r="S907" s="3"/>
      <c r="T907" s="3"/>
      <c r="U907" s="3"/>
      <c r="V907" s="3"/>
      <c r="W907" s="3"/>
      <c r="X907" s="3"/>
      <c r="Y907" s="3"/>
      <c r="Z907" s="3"/>
    </row>
    <row r="908" ht="14.25" customHeight="1">
      <c r="A908" s="141" t="str">
        <f t="shared" si="1"/>
        <v>#ERROR!</v>
      </c>
      <c r="B908" s="142">
        <f t="shared" si="2"/>
        <v>1652</v>
      </c>
      <c r="C908" s="128" t="str">
        <f>IF(ROWS(C$7:C908)&gt;$A$3*$A$4,"",INDEX(IndicatorsB[SN],MOD(ROWS(C$7:C908)-1,$A$3)+1))</f>
        <v>#ERROR!</v>
      </c>
      <c r="D908" s="128" t="str">
        <f>IF(ROWS(D$7:D908)&gt;$A$3*$A$4,"",INDEX(IndicatorsB[CAR/ Standard],MOD(ROWS(D$7:D908)-1,$A$3)+1))</f>
        <v>#ERROR!</v>
      </c>
      <c r="E908" s="128" t="str">
        <f>IF(ROWS(E$7:E908)&gt;$A$3*$A$4,"",INDEX(IndicatorsB[Doc Version],MOD(ROWS(E$7:E908)-1,$A$3)+1))</f>
        <v>#ERROR!</v>
      </c>
      <c r="F908" s="147" t="str">
        <f t="shared" si="3"/>
        <v/>
      </c>
      <c r="G908" s="144" t="str">
        <f>IFERROR(INDEX('3) Site Information'!$B$7:$B$106,MATCH(AuditRepTemp_C!I908,WS3_SiteInfo[Site name],0)),"")</f>
        <v>#ERROR!</v>
      </c>
      <c r="H908" s="145" t="str">
        <f>IF(C908&lt;&gt;"",INDEX(WS3_SiteInfo[ASC Site ID
],MATCH(AuditRepTemp_C!F908,'3) Site Information'!A$7:A$106,0)),"")</f>
        <v>#ERROR!</v>
      </c>
      <c r="I908" s="145" t="str">
        <f>IF(C908&lt;&gt;"",INDEX(WS3_SiteInfo[Site name],MATCH(AuditRepTemp_C!F908,'3) Site Information'!A$7:A$106,0)),"")</f>
        <v>#ERROR!</v>
      </c>
      <c r="J908" s="146" t="str">
        <f>IF(ROWS(J$7:J908)&gt;$A$3*$A$4,"",INDEX(IndicatorsB[Indicator],MOD(ROWS(J$7:J908)-1,$A$3)+1))</f>
        <v>#ERROR!</v>
      </c>
      <c r="K908" s="146" t="str">
        <f>IF(ROWS(K$7:K908)&gt;$A$3*$A$4,"",INDEX(IndicatorsB[Indicator/ Requirement Text],MOD(ROWS(K$7:K908)-1,$A$3)+1))</f>
        <v>#ERROR!</v>
      </c>
      <c r="L908" s="146" t="str">
        <f>IF(ROWS(L$7:L908)&gt;$A$3*$A$4,"",INDEX(IndicatorsB[Footnotes &amp; Criterion],MOD(ROWS(L$7:L908)-1,$A$3)+1))</f>
        <v>#ERROR!</v>
      </c>
      <c r="M908" s="3"/>
      <c r="N908" s="3"/>
      <c r="O908" s="3"/>
      <c r="P908" s="3"/>
      <c r="Q908" s="3"/>
      <c r="R908" s="3"/>
      <c r="S908" s="3"/>
      <c r="T908" s="3"/>
      <c r="U908" s="3"/>
      <c r="V908" s="3"/>
      <c r="W908" s="3"/>
      <c r="X908" s="3"/>
      <c r="Y908" s="3"/>
      <c r="Z908" s="3"/>
    </row>
    <row r="909" ht="14.25" customHeight="1">
      <c r="A909" s="141" t="str">
        <f t="shared" si="1"/>
        <v>#ERROR!</v>
      </c>
      <c r="B909" s="142">
        <f t="shared" si="2"/>
        <v>1652</v>
      </c>
      <c r="C909" s="128" t="str">
        <f>IF(ROWS(C$7:C909)&gt;$A$3*$A$4,"",INDEX(IndicatorsB[SN],MOD(ROWS(C$7:C909)-1,$A$3)+1))</f>
        <v>#ERROR!</v>
      </c>
      <c r="D909" s="128" t="str">
        <f>IF(ROWS(D$7:D909)&gt;$A$3*$A$4,"",INDEX(IndicatorsB[CAR/ Standard],MOD(ROWS(D$7:D909)-1,$A$3)+1))</f>
        <v>#ERROR!</v>
      </c>
      <c r="E909" s="128" t="str">
        <f>IF(ROWS(E$7:E909)&gt;$A$3*$A$4,"",INDEX(IndicatorsB[Doc Version],MOD(ROWS(E$7:E909)-1,$A$3)+1))</f>
        <v>#ERROR!</v>
      </c>
      <c r="F909" s="147" t="str">
        <f t="shared" si="3"/>
        <v/>
      </c>
      <c r="G909" s="144" t="str">
        <f>IFERROR(INDEX('3) Site Information'!$B$7:$B$106,MATCH(AuditRepTemp_C!I909,WS3_SiteInfo[Site name],0)),"")</f>
        <v>#ERROR!</v>
      </c>
      <c r="H909" s="145" t="str">
        <f>IF(C909&lt;&gt;"",INDEX(WS3_SiteInfo[ASC Site ID
],MATCH(AuditRepTemp_C!F909,'3) Site Information'!A$7:A$106,0)),"")</f>
        <v>#ERROR!</v>
      </c>
      <c r="I909" s="145" t="str">
        <f>IF(C909&lt;&gt;"",INDEX(WS3_SiteInfo[Site name],MATCH(AuditRepTemp_C!F909,'3) Site Information'!A$7:A$106,0)),"")</f>
        <v>#ERROR!</v>
      </c>
      <c r="J909" s="146" t="str">
        <f>IF(ROWS(J$7:J909)&gt;$A$3*$A$4,"",INDEX(IndicatorsB[Indicator],MOD(ROWS(J$7:J909)-1,$A$3)+1))</f>
        <v>#ERROR!</v>
      </c>
      <c r="K909" s="146" t="str">
        <f>IF(ROWS(K$7:K909)&gt;$A$3*$A$4,"",INDEX(IndicatorsB[Indicator/ Requirement Text],MOD(ROWS(K$7:K909)-1,$A$3)+1))</f>
        <v>#ERROR!</v>
      </c>
      <c r="L909" s="146" t="str">
        <f>IF(ROWS(L$7:L909)&gt;$A$3*$A$4,"",INDEX(IndicatorsB[Footnotes &amp; Criterion],MOD(ROWS(L$7:L909)-1,$A$3)+1))</f>
        <v>#ERROR!</v>
      </c>
      <c r="M909" s="3"/>
      <c r="N909" s="3"/>
      <c r="O909" s="3"/>
      <c r="P909" s="3"/>
      <c r="Q909" s="3"/>
      <c r="R909" s="3"/>
      <c r="S909" s="3"/>
      <c r="T909" s="3"/>
      <c r="U909" s="3"/>
      <c r="V909" s="3"/>
      <c r="W909" s="3"/>
      <c r="X909" s="3"/>
      <c r="Y909" s="3"/>
      <c r="Z909" s="3"/>
    </row>
    <row r="910" ht="14.25" customHeight="1">
      <c r="A910" s="141" t="str">
        <f t="shared" si="1"/>
        <v>#ERROR!</v>
      </c>
      <c r="B910" s="142">
        <f t="shared" si="2"/>
        <v>1652</v>
      </c>
      <c r="C910" s="128" t="str">
        <f>IF(ROWS(C$7:C910)&gt;$A$3*$A$4,"",INDEX(IndicatorsB[SN],MOD(ROWS(C$7:C910)-1,$A$3)+1))</f>
        <v>#ERROR!</v>
      </c>
      <c r="D910" s="128" t="str">
        <f>IF(ROWS(D$7:D910)&gt;$A$3*$A$4,"",INDEX(IndicatorsB[CAR/ Standard],MOD(ROWS(D$7:D910)-1,$A$3)+1))</f>
        <v>#ERROR!</v>
      </c>
      <c r="E910" s="128" t="str">
        <f>IF(ROWS(E$7:E910)&gt;$A$3*$A$4,"",INDEX(IndicatorsB[Doc Version],MOD(ROWS(E$7:E910)-1,$A$3)+1))</f>
        <v>#ERROR!</v>
      </c>
      <c r="F910" s="147" t="str">
        <f t="shared" si="3"/>
        <v/>
      </c>
      <c r="G910" s="144" t="str">
        <f>IFERROR(INDEX('3) Site Information'!$B$7:$B$106,MATCH(AuditRepTemp_C!I910,WS3_SiteInfo[Site name],0)),"")</f>
        <v>#ERROR!</v>
      </c>
      <c r="H910" s="145" t="str">
        <f>IF(C910&lt;&gt;"",INDEX(WS3_SiteInfo[ASC Site ID
],MATCH(AuditRepTemp_C!F910,'3) Site Information'!A$7:A$106,0)),"")</f>
        <v>#ERROR!</v>
      </c>
      <c r="I910" s="145" t="str">
        <f>IF(C910&lt;&gt;"",INDEX(WS3_SiteInfo[Site name],MATCH(AuditRepTemp_C!F910,'3) Site Information'!A$7:A$106,0)),"")</f>
        <v>#ERROR!</v>
      </c>
      <c r="J910" s="146" t="str">
        <f>IF(ROWS(J$7:J910)&gt;$A$3*$A$4,"",INDEX(IndicatorsB[Indicator],MOD(ROWS(J$7:J910)-1,$A$3)+1))</f>
        <v>#ERROR!</v>
      </c>
      <c r="K910" s="146" t="str">
        <f>IF(ROWS(K$7:K910)&gt;$A$3*$A$4,"",INDEX(IndicatorsB[Indicator/ Requirement Text],MOD(ROWS(K$7:K910)-1,$A$3)+1))</f>
        <v>#ERROR!</v>
      </c>
      <c r="L910" s="146" t="str">
        <f>IF(ROWS(L$7:L910)&gt;$A$3*$A$4,"",INDEX(IndicatorsB[Footnotes &amp; Criterion],MOD(ROWS(L$7:L910)-1,$A$3)+1))</f>
        <v>#ERROR!</v>
      </c>
      <c r="M910" s="3"/>
      <c r="N910" s="3"/>
      <c r="O910" s="3"/>
      <c r="P910" s="3"/>
      <c r="Q910" s="3"/>
      <c r="R910" s="3"/>
      <c r="S910" s="3"/>
      <c r="T910" s="3"/>
      <c r="U910" s="3"/>
      <c r="V910" s="3"/>
      <c r="W910" s="3"/>
      <c r="X910" s="3"/>
      <c r="Y910" s="3"/>
      <c r="Z910" s="3"/>
    </row>
    <row r="911" ht="14.25" customHeight="1">
      <c r="A911" s="141" t="str">
        <f t="shared" si="1"/>
        <v>#ERROR!</v>
      </c>
      <c r="B911" s="142">
        <f t="shared" si="2"/>
        <v>1652</v>
      </c>
      <c r="C911" s="128" t="str">
        <f>IF(ROWS(C$7:C911)&gt;$A$3*$A$4,"",INDEX(IndicatorsB[SN],MOD(ROWS(C$7:C911)-1,$A$3)+1))</f>
        <v>#ERROR!</v>
      </c>
      <c r="D911" s="128" t="str">
        <f>IF(ROWS(D$7:D911)&gt;$A$3*$A$4,"",INDEX(IndicatorsB[CAR/ Standard],MOD(ROWS(D$7:D911)-1,$A$3)+1))</f>
        <v>#ERROR!</v>
      </c>
      <c r="E911" s="128" t="str">
        <f>IF(ROWS(E$7:E911)&gt;$A$3*$A$4,"",INDEX(IndicatorsB[Doc Version],MOD(ROWS(E$7:E911)-1,$A$3)+1))</f>
        <v>#ERROR!</v>
      </c>
      <c r="F911" s="147" t="str">
        <f t="shared" si="3"/>
        <v/>
      </c>
      <c r="G911" s="144" t="str">
        <f>IFERROR(INDEX('3) Site Information'!$B$7:$B$106,MATCH(AuditRepTemp_C!I911,WS3_SiteInfo[Site name],0)),"")</f>
        <v>#ERROR!</v>
      </c>
      <c r="H911" s="145" t="str">
        <f>IF(C911&lt;&gt;"",INDEX(WS3_SiteInfo[ASC Site ID
],MATCH(AuditRepTemp_C!F911,'3) Site Information'!A$7:A$106,0)),"")</f>
        <v>#ERROR!</v>
      </c>
      <c r="I911" s="145" t="str">
        <f>IF(C911&lt;&gt;"",INDEX(WS3_SiteInfo[Site name],MATCH(AuditRepTemp_C!F911,'3) Site Information'!A$7:A$106,0)),"")</f>
        <v>#ERROR!</v>
      </c>
      <c r="J911" s="146" t="str">
        <f>IF(ROWS(J$7:J911)&gt;$A$3*$A$4,"",INDEX(IndicatorsB[Indicator],MOD(ROWS(J$7:J911)-1,$A$3)+1))</f>
        <v>#ERROR!</v>
      </c>
      <c r="K911" s="146" t="str">
        <f>IF(ROWS(K$7:K911)&gt;$A$3*$A$4,"",INDEX(IndicatorsB[Indicator/ Requirement Text],MOD(ROWS(K$7:K911)-1,$A$3)+1))</f>
        <v>#ERROR!</v>
      </c>
      <c r="L911" s="146" t="str">
        <f>IF(ROWS(L$7:L911)&gt;$A$3*$A$4,"",INDEX(IndicatorsB[Footnotes &amp; Criterion],MOD(ROWS(L$7:L911)-1,$A$3)+1))</f>
        <v>#ERROR!</v>
      </c>
      <c r="M911" s="3"/>
      <c r="N911" s="3"/>
      <c r="O911" s="3"/>
      <c r="P911" s="3"/>
      <c r="Q911" s="3"/>
      <c r="R911" s="3"/>
      <c r="S911" s="3"/>
      <c r="T911" s="3"/>
      <c r="U911" s="3"/>
      <c r="V911" s="3"/>
      <c r="W911" s="3"/>
      <c r="X911" s="3"/>
      <c r="Y911" s="3"/>
      <c r="Z911" s="3"/>
    </row>
    <row r="912" ht="14.25" customHeight="1">
      <c r="A912" s="141" t="str">
        <f t="shared" si="1"/>
        <v>#ERROR!</v>
      </c>
      <c r="B912" s="142">
        <f t="shared" si="2"/>
        <v>1652</v>
      </c>
      <c r="C912" s="128" t="str">
        <f>IF(ROWS(C$7:C912)&gt;$A$3*$A$4,"",INDEX(IndicatorsB[SN],MOD(ROWS(C$7:C912)-1,$A$3)+1))</f>
        <v>#ERROR!</v>
      </c>
      <c r="D912" s="128" t="str">
        <f>IF(ROWS(D$7:D912)&gt;$A$3*$A$4,"",INDEX(IndicatorsB[CAR/ Standard],MOD(ROWS(D$7:D912)-1,$A$3)+1))</f>
        <v>#ERROR!</v>
      </c>
      <c r="E912" s="128" t="str">
        <f>IF(ROWS(E$7:E912)&gt;$A$3*$A$4,"",INDEX(IndicatorsB[Doc Version],MOD(ROWS(E$7:E912)-1,$A$3)+1))</f>
        <v>#ERROR!</v>
      </c>
      <c r="F912" s="147" t="str">
        <f t="shared" si="3"/>
        <v/>
      </c>
      <c r="G912" s="144" t="str">
        <f>IFERROR(INDEX('3) Site Information'!$B$7:$B$106,MATCH(AuditRepTemp_C!I912,WS3_SiteInfo[Site name],0)),"")</f>
        <v>#ERROR!</v>
      </c>
      <c r="H912" s="145" t="str">
        <f>IF(C912&lt;&gt;"",INDEX(WS3_SiteInfo[ASC Site ID
],MATCH(AuditRepTemp_C!F912,'3) Site Information'!A$7:A$106,0)),"")</f>
        <v>#ERROR!</v>
      </c>
      <c r="I912" s="145" t="str">
        <f>IF(C912&lt;&gt;"",INDEX(WS3_SiteInfo[Site name],MATCH(AuditRepTemp_C!F912,'3) Site Information'!A$7:A$106,0)),"")</f>
        <v>#ERROR!</v>
      </c>
      <c r="J912" s="146" t="str">
        <f>IF(ROWS(J$7:J912)&gt;$A$3*$A$4,"",INDEX(IndicatorsB[Indicator],MOD(ROWS(J$7:J912)-1,$A$3)+1))</f>
        <v>#ERROR!</v>
      </c>
      <c r="K912" s="146" t="str">
        <f>IF(ROWS(K$7:K912)&gt;$A$3*$A$4,"",INDEX(IndicatorsB[Indicator/ Requirement Text],MOD(ROWS(K$7:K912)-1,$A$3)+1))</f>
        <v>#ERROR!</v>
      </c>
      <c r="L912" s="146" t="str">
        <f>IF(ROWS(L$7:L912)&gt;$A$3*$A$4,"",INDEX(IndicatorsB[Footnotes &amp; Criterion],MOD(ROWS(L$7:L912)-1,$A$3)+1))</f>
        <v>#ERROR!</v>
      </c>
      <c r="M912" s="3"/>
      <c r="N912" s="3"/>
      <c r="O912" s="3"/>
      <c r="P912" s="3"/>
      <c r="Q912" s="3"/>
      <c r="R912" s="3"/>
      <c r="S912" s="3"/>
      <c r="T912" s="3"/>
      <c r="U912" s="3"/>
      <c r="V912" s="3"/>
      <c r="W912" s="3"/>
      <c r="X912" s="3"/>
      <c r="Y912" s="3"/>
      <c r="Z912" s="3"/>
    </row>
    <row r="913" ht="14.25" customHeight="1">
      <c r="A913" s="141" t="str">
        <f t="shared" si="1"/>
        <v>#ERROR!</v>
      </c>
      <c r="B913" s="142">
        <f t="shared" si="2"/>
        <v>1652</v>
      </c>
      <c r="C913" s="128" t="str">
        <f>IF(ROWS(C$7:C913)&gt;$A$3*$A$4,"",INDEX(IndicatorsB[SN],MOD(ROWS(C$7:C913)-1,$A$3)+1))</f>
        <v>#ERROR!</v>
      </c>
      <c r="D913" s="128" t="str">
        <f>IF(ROWS(D$7:D913)&gt;$A$3*$A$4,"",INDEX(IndicatorsB[CAR/ Standard],MOD(ROWS(D$7:D913)-1,$A$3)+1))</f>
        <v>#ERROR!</v>
      </c>
      <c r="E913" s="128" t="str">
        <f>IF(ROWS(E$7:E913)&gt;$A$3*$A$4,"",INDEX(IndicatorsB[Doc Version],MOD(ROWS(E$7:E913)-1,$A$3)+1))</f>
        <v>#ERROR!</v>
      </c>
      <c r="F913" s="147" t="str">
        <f t="shared" si="3"/>
        <v/>
      </c>
      <c r="G913" s="144" t="str">
        <f>IFERROR(INDEX('3) Site Information'!$B$7:$B$106,MATCH(AuditRepTemp_C!I913,WS3_SiteInfo[Site name],0)),"")</f>
        <v>#ERROR!</v>
      </c>
      <c r="H913" s="145" t="str">
        <f>IF(C913&lt;&gt;"",INDEX(WS3_SiteInfo[ASC Site ID
],MATCH(AuditRepTemp_C!F913,'3) Site Information'!A$7:A$106,0)),"")</f>
        <v>#ERROR!</v>
      </c>
      <c r="I913" s="145" t="str">
        <f>IF(C913&lt;&gt;"",INDEX(WS3_SiteInfo[Site name],MATCH(AuditRepTemp_C!F913,'3) Site Information'!A$7:A$106,0)),"")</f>
        <v>#ERROR!</v>
      </c>
      <c r="J913" s="146" t="str">
        <f>IF(ROWS(J$7:J913)&gt;$A$3*$A$4,"",INDEX(IndicatorsB[Indicator],MOD(ROWS(J$7:J913)-1,$A$3)+1))</f>
        <v>#ERROR!</v>
      </c>
      <c r="K913" s="146" t="str">
        <f>IF(ROWS(K$7:K913)&gt;$A$3*$A$4,"",INDEX(IndicatorsB[Indicator/ Requirement Text],MOD(ROWS(K$7:K913)-1,$A$3)+1))</f>
        <v>#ERROR!</v>
      </c>
      <c r="L913" s="146" t="str">
        <f>IF(ROWS(L$7:L913)&gt;$A$3*$A$4,"",INDEX(IndicatorsB[Footnotes &amp; Criterion],MOD(ROWS(L$7:L913)-1,$A$3)+1))</f>
        <v>#ERROR!</v>
      </c>
      <c r="M913" s="3"/>
      <c r="N913" s="3"/>
      <c r="O913" s="3"/>
      <c r="P913" s="3"/>
      <c r="Q913" s="3"/>
      <c r="R913" s="3"/>
      <c r="S913" s="3"/>
      <c r="T913" s="3"/>
      <c r="U913" s="3"/>
      <c r="V913" s="3"/>
      <c r="W913" s="3"/>
      <c r="X913" s="3"/>
      <c r="Y913" s="3"/>
      <c r="Z913" s="3"/>
    </row>
    <row r="914" ht="14.25" customHeight="1">
      <c r="A914" s="141" t="str">
        <f t="shared" si="1"/>
        <v>#ERROR!</v>
      </c>
      <c r="B914" s="142">
        <f t="shared" si="2"/>
        <v>1652</v>
      </c>
      <c r="C914" s="128" t="str">
        <f>IF(ROWS(C$7:C914)&gt;$A$3*$A$4,"",INDEX(IndicatorsB[SN],MOD(ROWS(C$7:C914)-1,$A$3)+1))</f>
        <v>#ERROR!</v>
      </c>
      <c r="D914" s="128" t="str">
        <f>IF(ROWS(D$7:D914)&gt;$A$3*$A$4,"",INDEX(IndicatorsB[CAR/ Standard],MOD(ROWS(D$7:D914)-1,$A$3)+1))</f>
        <v>#ERROR!</v>
      </c>
      <c r="E914" s="128" t="str">
        <f>IF(ROWS(E$7:E914)&gt;$A$3*$A$4,"",INDEX(IndicatorsB[Doc Version],MOD(ROWS(E$7:E914)-1,$A$3)+1))</f>
        <v>#ERROR!</v>
      </c>
      <c r="F914" s="147" t="str">
        <f t="shared" si="3"/>
        <v/>
      </c>
      <c r="G914" s="144" t="str">
        <f>IFERROR(INDEX('3) Site Information'!$B$7:$B$106,MATCH(AuditRepTemp_C!I914,WS3_SiteInfo[Site name],0)),"")</f>
        <v>#ERROR!</v>
      </c>
      <c r="H914" s="145" t="str">
        <f>IF(C914&lt;&gt;"",INDEX(WS3_SiteInfo[ASC Site ID
],MATCH(AuditRepTemp_C!F914,'3) Site Information'!A$7:A$106,0)),"")</f>
        <v>#ERROR!</v>
      </c>
      <c r="I914" s="145" t="str">
        <f>IF(C914&lt;&gt;"",INDEX(WS3_SiteInfo[Site name],MATCH(AuditRepTemp_C!F914,'3) Site Information'!A$7:A$106,0)),"")</f>
        <v>#ERROR!</v>
      </c>
      <c r="J914" s="146" t="str">
        <f>IF(ROWS(J$7:J914)&gt;$A$3*$A$4,"",INDEX(IndicatorsB[Indicator],MOD(ROWS(J$7:J914)-1,$A$3)+1))</f>
        <v>#ERROR!</v>
      </c>
      <c r="K914" s="146" t="str">
        <f>IF(ROWS(K$7:K914)&gt;$A$3*$A$4,"",INDEX(IndicatorsB[Indicator/ Requirement Text],MOD(ROWS(K$7:K914)-1,$A$3)+1))</f>
        <v>#ERROR!</v>
      </c>
      <c r="L914" s="146" t="str">
        <f>IF(ROWS(L$7:L914)&gt;$A$3*$A$4,"",INDEX(IndicatorsB[Footnotes &amp; Criterion],MOD(ROWS(L$7:L914)-1,$A$3)+1))</f>
        <v>#ERROR!</v>
      </c>
      <c r="M914" s="3"/>
      <c r="N914" s="3"/>
      <c r="O914" s="3"/>
      <c r="P914" s="3"/>
      <c r="Q914" s="3"/>
      <c r="R914" s="3"/>
      <c r="S914" s="3"/>
      <c r="T914" s="3"/>
      <c r="U914" s="3"/>
      <c r="V914" s="3"/>
      <c r="W914" s="3"/>
      <c r="X914" s="3"/>
      <c r="Y914" s="3"/>
      <c r="Z914" s="3"/>
    </row>
    <row r="915" ht="14.25" customHeight="1">
      <c r="A915" s="141" t="str">
        <f t="shared" si="1"/>
        <v>#ERROR!</v>
      </c>
      <c r="B915" s="142">
        <f t="shared" si="2"/>
        <v>1652</v>
      </c>
      <c r="C915" s="128" t="str">
        <f>IF(ROWS(C$7:C915)&gt;$A$3*$A$4,"",INDEX(IndicatorsB[SN],MOD(ROWS(C$7:C915)-1,$A$3)+1))</f>
        <v>#ERROR!</v>
      </c>
      <c r="D915" s="128" t="str">
        <f>IF(ROWS(D$7:D915)&gt;$A$3*$A$4,"",INDEX(IndicatorsB[CAR/ Standard],MOD(ROWS(D$7:D915)-1,$A$3)+1))</f>
        <v>#ERROR!</v>
      </c>
      <c r="E915" s="128" t="str">
        <f>IF(ROWS(E$7:E915)&gt;$A$3*$A$4,"",INDEX(IndicatorsB[Doc Version],MOD(ROWS(E$7:E915)-1,$A$3)+1))</f>
        <v>#ERROR!</v>
      </c>
      <c r="F915" s="147" t="str">
        <f t="shared" si="3"/>
        <v/>
      </c>
      <c r="G915" s="144" t="str">
        <f>IFERROR(INDEX('3) Site Information'!$B$7:$B$106,MATCH(AuditRepTemp_C!I915,WS3_SiteInfo[Site name],0)),"")</f>
        <v>#ERROR!</v>
      </c>
      <c r="H915" s="145" t="str">
        <f>IF(C915&lt;&gt;"",INDEX(WS3_SiteInfo[ASC Site ID
],MATCH(AuditRepTemp_C!F915,'3) Site Information'!A$7:A$106,0)),"")</f>
        <v>#ERROR!</v>
      </c>
      <c r="I915" s="145" t="str">
        <f>IF(C915&lt;&gt;"",INDEX(WS3_SiteInfo[Site name],MATCH(AuditRepTemp_C!F915,'3) Site Information'!A$7:A$106,0)),"")</f>
        <v>#ERROR!</v>
      </c>
      <c r="J915" s="146" t="str">
        <f>IF(ROWS(J$7:J915)&gt;$A$3*$A$4,"",INDEX(IndicatorsB[Indicator],MOD(ROWS(J$7:J915)-1,$A$3)+1))</f>
        <v>#ERROR!</v>
      </c>
      <c r="K915" s="146" t="str">
        <f>IF(ROWS(K$7:K915)&gt;$A$3*$A$4,"",INDEX(IndicatorsB[Indicator/ Requirement Text],MOD(ROWS(K$7:K915)-1,$A$3)+1))</f>
        <v>#ERROR!</v>
      </c>
      <c r="L915" s="146" t="str">
        <f>IF(ROWS(L$7:L915)&gt;$A$3*$A$4,"",INDEX(IndicatorsB[Footnotes &amp; Criterion],MOD(ROWS(L$7:L915)-1,$A$3)+1))</f>
        <v>#ERROR!</v>
      </c>
      <c r="M915" s="3"/>
      <c r="N915" s="3"/>
      <c r="O915" s="3"/>
      <c r="P915" s="3"/>
      <c r="Q915" s="3"/>
      <c r="R915" s="3"/>
      <c r="S915" s="3"/>
      <c r="T915" s="3"/>
      <c r="U915" s="3"/>
      <c r="V915" s="3"/>
      <c r="W915" s="3"/>
      <c r="X915" s="3"/>
      <c r="Y915" s="3"/>
      <c r="Z915" s="3"/>
    </row>
    <row r="916" ht="14.25" customHeight="1">
      <c r="A916" s="141" t="str">
        <f t="shared" si="1"/>
        <v>#ERROR!</v>
      </c>
      <c r="B916" s="142">
        <f t="shared" si="2"/>
        <v>1652</v>
      </c>
      <c r="C916" s="128" t="str">
        <f>IF(ROWS(C$7:C916)&gt;$A$3*$A$4,"",INDEX(IndicatorsB[SN],MOD(ROWS(C$7:C916)-1,$A$3)+1))</f>
        <v>#ERROR!</v>
      </c>
      <c r="D916" s="128" t="str">
        <f>IF(ROWS(D$7:D916)&gt;$A$3*$A$4,"",INDEX(IndicatorsB[CAR/ Standard],MOD(ROWS(D$7:D916)-1,$A$3)+1))</f>
        <v>#ERROR!</v>
      </c>
      <c r="E916" s="128" t="str">
        <f>IF(ROWS(E$7:E916)&gt;$A$3*$A$4,"",INDEX(IndicatorsB[Doc Version],MOD(ROWS(E$7:E916)-1,$A$3)+1))</f>
        <v>#ERROR!</v>
      </c>
      <c r="F916" s="147" t="str">
        <f t="shared" si="3"/>
        <v/>
      </c>
      <c r="G916" s="144" t="str">
        <f>IFERROR(INDEX('3) Site Information'!$B$7:$B$106,MATCH(AuditRepTemp_C!I916,WS3_SiteInfo[Site name],0)),"")</f>
        <v>#ERROR!</v>
      </c>
      <c r="H916" s="145" t="str">
        <f>IF(C916&lt;&gt;"",INDEX(WS3_SiteInfo[ASC Site ID
],MATCH(AuditRepTemp_C!F916,'3) Site Information'!A$7:A$106,0)),"")</f>
        <v>#ERROR!</v>
      </c>
      <c r="I916" s="145" t="str">
        <f>IF(C916&lt;&gt;"",INDEX(WS3_SiteInfo[Site name],MATCH(AuditRepTemp_C!F916,'3) Site Information'!A$7:A$106,0)),"")</f>
        <v>#ERROR!</v>
      </c>
      <c r="J916" s="146" t="str">
        <f>IF(ROWS(J$7:J916)&gt;$A$3*$A$4,"",INDEX(IndicatorsB[Indicator],MOD(ROWS(J$7:J916)-1,$A$3)+1))</f>
        <v>#ERROR!</v>
      </c>
      <c r="K916" s="146" t="str">
        <f>IF(ROWS(K$7:K916)&gt;$A$3*$A$4,"",INDEX(IndicatorsB[Indicator/ Requirement Text],MOD(ROWS(K$7:K916)-1,$A$3)+1))</f>
        <v>#ERROR!</v>
      </c>
      <c r="L916" s="146" t="str">
        <f>IF(ROWS(L$7:L916)&gt;$A$3*$A$4,"",INDEX(IndicatorsB[Footnotes &amp; Criterion],MOD(ROWS(L$7:L916)-1,$A$3)+1))</f>
        <v>#ERROR!</v>
      </c>
      <c r="M916" s="3"/>
      <c r="N916" s="3"/>
      <c r="O916" s="3"/>
      <c r="P916" s="3"/>
      <c r="Q916" s="3"/>
      <c r="R916" s="3"/>
      <c r="S916" s="3"/>
      <c r="T916" s="3"/>
      <c r="U916" s="3"/>
      <c r="V916" s="3"/>
      <c r="W916" s="3"/>
      <c r="X916" s="3"/>
      <c r="Y916" s="3"/>
      <c r="Z916" s="3"/>
    </row>
    <row r="917" ht="14.25" customHeight="1">
      <c r="A917" s="141" t="str">
        <f t="shared" si="1"/>
        <v>#ERROR!</v>
      </c>
      <c r="B917" s="142">
        <f t="shared" si="2"/>
        <v>1652</v>
      </c>
      <c r="C917" s="128" t="str">
        <f>IF(ROWS(C$7:C917)&gt;$A$3*$A$4,"",INDEX(IndicatorsB[SN],MOD(ROWS(C$7:C917)-1,$A$3)+1))</f>
        <v>#ERROR!</v>
      </c>
      <c r="D917" s="128" t="str">
        <f>IF(ROWS(D$7:D917)&gt;$A$3*$A$4,"",INDEX(IndicatorsB[CAR/ Standard],MOD(ROWS(D$7:D917)-1,$A$3)+1))</f>
        <v>#ERROR!</v>
      </c>
      <c r="E917" s="128" t="str">
        <f>IF(ROWS(E$7:E917)&gt;$A$3*$A$4,"",INDEX(IndicatorsB[Doc Version],MOD(ROWS(E$7:E917)-1,$A$3)+1))</f>
        <v>#ERROR!</v>
      </c>
      <c r="F917" s="147" t="str">
        <f t="shared" si="3"/>
        <v/>
      </c>
      <c r="G917" s="144" t="str">
        <f>IFERROR(INDEX('3) Site Information'!$B$7:$B$106,MATCH(AuditRepTemp_C!I917,WS3_SiteInfo[Site name],0)),"")</f>
        <v>#ERROR!</v>
      </c>
      <c r="H917" s="145" t="str">
        <f>IF(C917&lt;&gt;"",INDEX(WS3_SiteInfo[ASC Site ID
],MATCH(AuditRepTemp_C!F917,'3) Site Information'!A$7:A$106,0)),"")</f>
        <v>#ERROR!</v>
      </c>
      <c r="I917" s="145" t="str">
        <f>IF(C917&lt;&gt;"",INDEX(WS3_SiteInfo[Site name],MATCH(AuditRepTemp_C!F917,'3) Site Information'!A$7:A$106,0)),"")</f>
        <v>#ERROR!</v>
      </c>
      <c r="J917" s="146" t="str">
        <f>IF(ROWS(J$7:J917)&gt;$A$3*$A$4,"",INDEX(IndicatorsB[Indicator],MOD(ROWS(J$7:J917)-1,$A$3)+1))</f>
        <v>#ERROR!</v>
      </c>
      <c r="K917" s="146" t="str">
        <f>IF(ROWS(K$7:K917)&gt;$A$3*$A$4,"",INDEX(IndicatorsB[Indicator/ Requirement Text],MOD(ROWS(K$7:K917)-1,$A$3)+1))</f>
        <v>#ERROR!</v>
      </c>
      <c r="L917" s="146" t="str">
        <f>IF(ROWS(L$7:L917)&gt;$A$3*$A$4,"",INDEX(IndicatorsB[Footnotes &amp; Criterion],MOD(ROWS(L$7:L917)-1,$A$3)+1))</f>
        <v>#ERROR!</v>
      </c>
      <c r="M917" s="3"/>
      <c r="N917" s="3"/>
      <c r="O917" s="3"/>
      <c r="P917" s="3"/>
      <c r="Q917" s="3"/>
      <c r="R917" s="3"/>
      <c r="S917" s="3"/>
      <c r="T917" s="3"/>
      <c r="U917" s="3"/>
      <c r="V917" s="3"/>
      <c r="W917" s="3"/>
      <c r="X917" s="3"/>
      <c r="Y917" s="3"/>
      <c r="Z917" s="3"/>
    </row>
    <row r="918" ht="14.25" customHeight="1">
      <c r="A918" s="141" t="str">
        <f t="shared" si="1"/>
        <v>#ERROR!</v>
      </c>
      <c r="B918" s="142">
        <f t="shared" si="2"/>
        <v>1652</v>
      </c>
      <c r="C918" s="128" t="str">
        <f>IF(ROWS(C$7:C918)&gt;$A$3*$A$4,"",INDEX(IndicatorsB[SN],MOD(ROWS(C$7:C918)-1,$A$3)+1))</f>
        <v>#ERROR!</v>
      </c>
      <c r="D918" s="128" t="str">
        <f>IF(ROWS(D$7:D918)&gt;$A$3*$A$4,"",INDEX(IndicatorsB[CAR/ Standard],MOD(ROWS(D$7:D918)-1,$A$3)+1))</f>
        <v>#ERROR!</v>
      </c>
      <c r="E918" s="128" t="str">
        <f>IF(ROWS(E$7:E918)&gt;$A$3*$A$4,"",INDEX(IndicatorsB[Doc Version],MOD(ROWS(E$7:E918)-1,$A$3)+1))</f>
        <v>#ERROR!</v>
      </c>
      <c r="F918" s="147" t="str">
        <f t="shared" si="3"/>
        <v/>
      </c>
      <c r="G918" s="144" t="str">
        <f>IFERROR(INDEX('3) Site Information'!$B$7:$B$106,MATCH(AuditRepTemp_C!I918,WS3_SiteInfo[Site name],0)),"")</f>
        <v>#ERROR!</v>
      </c>
      <c r="H918" s="145" t="str">
        <f>IF(C918&lt;&gt;"",INDEX(WS3_SiteInfo[ASC Site ID
],MATCH(AuditRepTemp_C!F918,'3) Site Information'!A$7:A$106,0)),"")</f>
        <v>#ERROR!</v>
      </c>
      <c r="I918" s="145" t="str">
        <f>IF(C918&lt;&gt;"",INDEX(WS3_SiteInfo[Site name],MATCH(AuditRepTemp_C!F918,'3) Site Information'!A$7:A$106,0)),"")</f>
        <v>#ERROR!</v>
      </c>
      <c r="J918" s="146" t="str">
        <f>IF(ROWS(J$7:J918)&gt;$A$3*$A$4,"",INDEX(IndicatorsB[Indicator],MOD(ROWS(J$7:J918)-1,$A$3)+1))</f>
        <v>#ERROR!</v>
      </c>
      <c r="K918" s="146" t="str">
        <f>IF(ROWS(K$7:K918)&gt;$A$3*$A$4,"",INDEX(IndicatorsB[Indicator/ Requirement Text],MOD(ROWS(K$7:K918)-1,$A$3)+1))</f>
        <v>#ERROR!</v>
      </c>
      <c r="L918" s="146" t="str">
        <f>IF(ROWS(L$7:L918)&gt;$A$3*$A$4,"",INDEX(IndicatorsB[Footnotes &amp; Criterion],MOD(ROWS(L$7:L918)-1,$A$3)+1))</f>
        <v>#ERROR!</v>
      </c>
      <c r="M918" s="3"/>
      <c r="N918" s="3"/>
      <c r="O918" s="3"/>
      <c r="P918" s="3"/>
      <c r="Q918" s="3"/>
      <c r="R918" s="3"/>
      <c r="S918" s="3"/>
      <c r="T918" s="3"/>
      <c r="U918" s="3"/>
      <c r="V918" s="3"/>
      <c r="W918" s="3"/>
      <c r="X918" s="3"/>
      <c r="Y918" s="3"/>
      <c r="Z918" s="3"/>
    </row>
    <row r="919" ht="14.25" customHeight="1">
      <c r="A919" s="141" t="str">
        <f t="shared" si="1"/>
        <v>#ERROR!</v>
      </c>
      <c r="B919" s="142">
        <f t="shared" si="2"/>
        <v>1652</v>
      </c>
      <c r="C919" s="128" t="str">
        <f>IF(ROWS(C$7:C919)&gt;$A$3*$A$4,"",INDEX(IndicatorsB[SN],MOD(ROWS(C$7:C919)-1,$A$3)+1))</f>
        <v>#ERROR!</v>
      </c>
      <c r="D919" s="128" t="str">
        <f>IF(ROWS(D$7:D919)&gt;$A$3*$A$4,"",INDEX(IndicatorsB[CAR/ Standard],MOD(ROWS(D$7:D919)-1,$A$3)+1))</f>
        <v>#ERROR!</v>
      </c>
      <c r="E919" s="128" t="str">
        <f>IF(ROWS(E$7:E919)&gt;$A$3*$A$4,"",INDEX(IndicatorsB[Doc Version],MOD(ROWS(E$7:E919)-1,$A$3)+1))</f>
        <v>#ERROR!</v>
      </c>
      <c r="F919" s="147" t="str">
        <f t="shared" si="3"/>
        <v/>
      </c>
      <c r="G919" s="144" t="str">
        <f>IFERROR(INDEX('3) Site Information'!$B$7:$B$106,MATCH(AuditRepTemp_C!I919,WS3_SiteInfo[Site name],0)),"")</f>
        <v>#ERROR!</v>
      </c>
      <c r="H919" s="145" t="str">
        <f>IF(C919&lt;&gt;"",INDEX(WS3_SiteInfo[ASC Site ID
],MATCH(AuditRepTemp_C!F919,'3) Site Information'!A$7:A$106,0)),"")</f>
        <v>#ERROR!</v>
      </c>
      <c r="I919" s="145" t="str">
        <f>IF(C919&lt;&gt;"",INDEX(WS3_SiteInfo[Site name],MATCH(AuditRepTemp_C!F919,'3) Site Information'!A$7:A$106,0)),"")</f>
        <v>#ERROR!</v>
      </c>
      <c r="J919" s="146" t="str">
        <f>IF(ROWS(J$7:J919)&gt;$A$3*$A$4,"",INDEX(IndicatorsB[Indicator],MOD(ROWS(J$7:J919)-1,$A$3)+1))</f>
        <v>#ERROR!</v>
      </c>
      <c r="K919" s="146" t="str">
        <f>IF(ROWS(K$7:K919)&gt;$A$3*$A$4,"",INDEX(IndicatorsB[Indicator/ Requirement Text],MOD(ROWS(K$7:K919)-1,$A$3)+1))</f>
        <v>#ERROR!</v>
      </c>
      <c r="L919" s="146" t="str">
        <f>IF(ROWS(L$7:L919)&gt;$A$3*$A$4,"",INDEX(IndicatorsB[Footnotes &amp; Criterion],MOD(ROWS(L$7:L919)-1,$A$3)+1))</f>
        <v>#ERROR!</v>
      </c>
      <c r="M919" s="3"/>
      <c r="N919" s="3"/>
      <c r="O919" s="3"/>
      <c r="P919" s="3"/>
      <c r="Q919" s="3"/>
      <c r="R919" s="3"/>
      <c r="S919" s="3"/>
      <c r="T919" s="3"/>
      <c r="U919" s="3"/>
      <c r="V919" s="3"/>
      <c r="W919" s="3"/>
      <c r="X919" s="3"/>
      <c r="Y919" s="3"/>
      <c r="Z919" s="3"/>
    </row>
    <row r="920" ht="14.25" customHeight="1">
      <c r="A920" s="141" t="str">
        <f t="shared" si="1"/>
        <v>#ERROR!</v>
      </c>
      <c r="B920" s="142">
        <f t="shared" si="2"/>
        <v>1652</v>
      </c>
      <c r="C920" s="128" t="str">
        <f>IF(ROWS(C$7:C920)&gt;$A$3*$A$4,"",INDEX(IndicatorsB[SN],MOD(ROWS(C$7:C920)-1,$A$3)+1))</f>
        <v>#ERROR!</v>
      </c>
      <c r="D920" s="128" t="str">
        <f>IF(ROWS(D$7:D920)&gt;$A$3*$A$4,"",INDEX(IndicatorsB[CAR/ Standard],MOD(ROWS(D$7:D920)-1,$A$3)+1))</f>
        <v>#ERROR!</v>
      </c>
      <c r="E920" s="128" t="str">
        <f>IF(ROWS(E$7:E920)&gt;$A$3*$A$4,"",INDEX(IndicatorsB[Doc Version],MOD(ROWS(E$7:E920)-1,$A$3)+1))</f>
        <v>#ERROR!</v>
      </c>
      <c r="F920" s="147" t="str">
        <f t="shared" si="3"/>
        <v/>
      </c>
      <c r="G920" s="144" t="str">
        <f>IFERROR(INDEX('3) Site Information'!$B$7:$B$106,MATCH(AuditRepTemp_C!I920,WS3_SiteInfo[Site name],0)),"")</f>
        <v>#ERROR!</v>
      </c>
      <c r="H920" s="145" t="str">
        <f>IF(C920&lt;&gt;"",INDEX(WS3_SiteInfo[ASC Site ID
],MATCH(AuditRepTemp_C!F920,'3) Site Information'!A$7:A$106,0)),"")</f>
        <v>#ERROR!</v>
      </c>
      <c r="I920" s="145" t="str">
        <f>IF(C920&lt;&gt;"",INDEX(WS3_SiteInfo[Site name],MATCH(AuditRepTemp_C!F920,'3) Site Information'!A$7:A$106,0)),"")</f>
        <v>#ERROR!</v>
      </c>
      <c r="J920" s="146" t="str">
        <f>IF(ROWS(J$7:J920)&gt;$A$3*$A$4,"",INDEX(IndicatorsB[Indicator],MOD(ROWS(J$7:J920)-1,$A$3)+1))</f>
        <v>#ERROR!</v>
      </c>
      <c r="K920" s="146" t="str">
        <f>IF(ROWS(K$7:K920)&gt;$A$3*$A$4,"",INDEX(IndicatorsB[Indicator/ Requirement Text],MOD(ROWS(K$7:K920)-1,$A$3)+1))</f>
        <v>#ERROR!</v>
      </c>
      <c r="L920" s="146" t="str">
        <f>IF(ROWS(L$7:L920)&gt;$A$3*$A$4,"",INDEX(IndicatorsB[Footnotes &amp; Criterion],MOD(ROWS(L$7:L920)-1,$A$3)+1))</f>
        <v>#ERROR!</v>
      </c>
      <c r="M920" s="3"/>
      <c r="N920" s="3"/>
      <c r="O920" s="3"/>
      <c r="P920" s="3"/>
      <c r="Q920" s="3"/>
      <c r="R920" s="3"/>
      <c r="S920" s="3"/>
      <c r="T920" s="3"/>
      <c r="U920" s="3"/>
      <c r="V920" s="3"/>
      <c r="W920" s="3"/>
      <c r="X920" s="3"/>
      <c r="Y920" s="3"/>
      <c r="Z920" s="3"/>
    </row>
    <row r="921" ht="14.25" customHeight="1">
      <c r="A921" s="141" t="str">
        <f t="shared" si="1"/>
        <v>#ERROR!</v>
      </c>
      <c r="B921" s="142">
        <f t="shared" si="2"/>
        <v>1652</v>
      </c>
      <c r="C921" s="128" t="str">
        <f>IF(ROWS(C$7:C921)&gt;$A$3*$A$4,"",INDEX(IndicatorsB[SN],MOD(ROWS(C$7:C921)-1,$A$3)+1))</f>
        <v>#ERROR!</v>
      </c>
      <c r="D921" s="128" t="str">
        <f>IF(ROWS(D$7:D921)&gt;$A$3*$A$4,"",INDEX(IndicatorsB[CAR/ Standard],MOD(ROWS(D$7:D921)-1,$A$3)+1))</f>
        <v>#ERROR!</v>
      </c>
      <c r="E921" s="128" t="str">
        <f>IF(ROWS(E$7:E921)&gt;$A$3*$A$4,"",INDEX(IndicatorsB[Doc Version],MOD(ROWS(E$7:E921)-1,$A$3)+1))</f>
        <v>#ERROR!</v>
      </c>
      <c r="F921" s="147" t="str">
        <f t="shared" si="3"/>
        <v/>
      </c>
      <c r="G921" s="144" t="str">
        <f>IFERROR(INDEX('3) Site Information'!$B$7:$B$106,MATCH(AuditRepTemp_C!I921,WS3_SiteInfo[Site name],0)),"")</f>
        <v>#ERROR!</v>
      </c>
      <c r="H921" s="145" t="str">
        <f>IF(C921&lt;&gt;"",INDEX(WS3_SiteInfo[ASC Site ID
],MATCH(AuditRepTemp_C!F921,'3) Site Information'!A$7:A$106,0)),"")</f>
        <v>#ERROR!</v>
      </c>
      <c r="I921" s="145" t="str">
        <f>IF(C921&lt;&gt;"",INDEX(WS3_SiteInfo[Site name],MATCH(AuditRepTemp_C!F921,'3) Site Information'!A$7:A$106,0)),"")</f>
        <v>#ERROR!</v>
      </c>
      <c r="J921" s="146" t="str">
        <f>IF(ROWS(J$7:J921)&gt;$A$3*$A$4,"",INDEX(IndicatorsB[Indicator],MOD(ROWS(J$7:J921)-1,$A$3)+1))</f>
        <v>#ERROR!</v>
      </c>
      <c r="K921" s="146" t="str">
        <f>IF(ROWS(K$7:K921)&gt;$A$3*$A$4,"",INDEX(IndicatorsB[Indicator/ Requirement Text],MOD(ROWS(K$7:K921)-1,$A$3)+1))</f>
        <v>#ERROR!</v>
      </c>
      <c r="L921" s="146" t="str">
        <f>IF(ROWS(L$7:L921)&gt;$A$3*$A$4,"",INDEX(IndicatorsB[Footnotes &amp; Criterion],MOD(ROWS(L$7:L921)-1,$A$3)+1))</f>
        <v>#ERROR!</v>
      </c>
      <c r="M921" s="3"/>
      <c r="N921" s="3"/>
      <c r="O921" s="3"/>
      <c r="P921" s="3"/>
      <c r="Q921" s="3"/>
      <c r="R921" s="3"/>
      <c r="S921" s="3"/>
      <c r="T921" s="3"/>
      <c r="U921" s="3"/>
      <c r="V921" s="3"/>
      <c r="W921" s="3"/>
      <c r="X921" s="3"/>
      <c r="Y921" s="3"/>
      <c r="Z921" s="3"/>
    </row>
    <row r="922" ht="14.25" customHeight="1">
      <c r="A922" s="141" t="str">
        <f t="shared" si="1"/>
        <v>#ERROR!</v>
      </c>
      <c r="B922" s="142">
        <f t="shared" si="2"/>
        <v>1652</v>
      </c>
      <c r="C922" s="128" t="str">
        <f>IF(ROWS(C$7:C922)&gt;$A$3*$A$4,"",INDEX(IndicatorsB[SN],MOD(ROWS(C$7:C922)-1,$A$3)+1))</f>
        <v>#ERROR!</v>
      </c>
      <c r="D922" s="128" t="str">
        <f>IF(ROWS(D$7:D922)&gt;$A$3*$A$4,"",INDEX(IndicatorsB[CAR/ Standard],MOD(ROWS(D$7:D922)-1,$A$3)+1))</f>
        <v>#ERROR!</v>
      </c>
      <c r="E922" s="128" t="str">
        <f>IF(ROWS(E$7:E922)&gt;$A$3*$A$4,"",INDEX(IndicatorsB[Doc Version],MOD(ROWS(E$7:E922)-1,$A$3)+1))</f>
        <v>#ERROR!</v>
      </c>
      <c r="F922" s="147" t="str">
        <f t="shared" si="3"/>
        <v/>
      </c>
      <c r="G922" s="144" t="str">
        <f>IFERROR(INDEX('3) Site Information'!$B$7:$B$106,MATCH(AuditRepTemp_C!I922,WS3_SiteInfo[Site name],0)),"")</f>
        <v>#ERROR!</v>
      </c>
      <c r="H922" s="145" t="str">
        <f>IF(C922&lt;&gt;"",INDEX(WS3_SiteInfo[ASC Site ID
],MATCH(AuditRepTemp_C!F922,'3) Site Information'!A$7:A$106,0)),"")</f>
        <v>#ERROR!</v>
      </c>
      <c r="I922" s="145" t="str">
        <f>IF(C922&lt;&gt;"",INDEX(WS3_SiteInfo[Site name],MATCH(AuditRepTemp_C!F922,'3) Site Information'!A$7:A$106,0)),"")</f>
        <v>#ERROR!</v>
      </c>
      <c r="J922" s="146" t="str">
        <f>IF(ROWS(J$7:J922)&gt;$A$3*$A$4,"",INDEX(IndicatorsB[Indicator],MOD(ROWS(J$7:J922)-1,$A$3)+1))</f>
        <v>#ERROR!</v>
      </c>
      <c r="K922" s="146" t="str">
        <f>IF(ROWS(K$7:K922)&gt;$A$3*$A$4,"",INDEX(IndicatorsB[Indicator/ Requirement Text],MOD(ROWS(K$7:K922)-1,$A$3)+1))</f>
        <v>#ERROR!</v>
      </c>
      <c r="L922" s="146" t="str">
        <f>IF(ROWS(L$7:L922)&gt;$A$3*$A$4,"",INDEX(IndicatorsB[Footnotes &amp; Criterion],MOD(ROWS(L$7:L922)-1,$A$3)+1))</f>
        <v>#ERROR!</v>
      </c>
      <c r="M922" s="3"/>
      <c r="N922" s="3"/>
      <c r="O922" s="3"/>
      <c r="P922" s="3"/>
      <c r="Q922" s="3"/>
      <c r="R922" s="3"/>
      <c r="S922" s="3"/>
      <c r="T922" s="3"/>
      <c r="U922" s="3"/>
      <c r="V922" s="3"/>
      <c r="W922" s="3"/>
      <c r="X922" s="3"/>
      <c r="Y922" s="3"/>
      <c r="Z922" s="3"/>
    </row>
    <row r="923" ht="14.25" customHeight="1">
      <c r="A923" s="141" t="str">
        <f t="shared" si="1"/>
        <v>#ERROR!</v>
      </c>
      <c r="B923" s="142">
        <f t="shared" si="2"/>
        <v>1652</v>
      </c>
      <c r="C923" s="128" t="str">
        <f>IF(ROWS(C$7:C923)&gt;$A$3*$A$4,"",INDEX(IndicatorsB[SN],MOD(ROWS(C$7:C923)-1,$A$3)+1))</f>
        <v>#ERROR!</v>
      </c>
      <c r="D923" s="128" t="str">
        <f>IF(ROWS(D$7:D923)&gt;$A$3*$A$4,"",INDEX(IndicatorsB[CAR/ Standard],MOD(ROWS(D$7:D923)-1,$A$3)+1))</f>
        <v>#ERROR!</v>
      </c>
      <c r="E923" s="128" t="str">
        <f>IF(ROWS(E$7:E923)&gt;$A$3*$A$4,"",INDEX(IndicatorsB[Doc Version],MOD(ROWS(E$7:E923)-1,$A$3)+1))</f>
        <v>#ERROR!</v>
      </c>
      <c r="F923" s="147" t="str">
        <f t="shared" si="3"/>
        <v/>
      </c>
      <c r="G923" s="144" t="str">
        <f>IFERROR(INDEX('3) Site Information'!$B$7:$B$106,MATCH(AuditRepTemp_C!I923,WS3_SiteInfo[Site name],0)),"")</f>
        <v>#ERROR!</v>
      </c>
      <c r="H923" s="145" t="str">
        <f>IF(C923&lt;&gt;"",INDEX(WS3_SiteInfo[ASC Site ID
],MATCH(AuditRepTemp_C!F923,'3) Site Information'!A$7:A$106,0)),"")</f>
        <v>#ERROR!</v>
      </c>
      <c r="I923" s="145" t="str">
        <f>IF(C923&lt;&gt;"",INDEX(WS3_SiteInfo[Site name],MATCH(AuditRepTemp_C!F923,'3) Site Information'!A$7:A$106,0)),"")</f>
        <v>#ERROR!</v>
      </c>
      <c r="J923" s="146" t="str">
        <f>IF(ROWS(J$7:J923)&gt;$A$3*$A$4,"",INDEX(IndicatorsB[Indicator],MOD(ROWS(J$7:J923)-1,$A$3)+1))</f>
        <v>#ERROR!</v>
      </c>
      <c r="K923" s="146" t="str">
        <f>IF(ROWS(K$7:K923)&gt;$A$3*$A$4,"",INDEX(IndicatorsB[Indicator/ Requirement Text],MOD(ROWS(K$7:K923)-1,$A$3)+1))</f>
        <v>#ERROR!</v>
      </c>
      <c r="L923" s="146" t="str">
        <f>IF(ROWS(L$7:L923)&gt;$A$3*$A$4,"",INDEX(IndicatorsB[Footnotes &amp; Criterion],MOD(ROWS(L$7:L923)-1,$A$3)+1))</f>
        <v>#ERROR!</v>
      </c>
      <c r="M923" s="3"/>
      <c r="N923" s="3"/>
      <c r="O923" s="3"/>
      <c r="P923" s="3"/>
      <c r="Q923" s="3"/>
      <c r="R923" s="3"/>
      <c r="S923" s="3"/>
      <c r="T923" s="3"/>
      <c r="U923" s="3"/>
      <c r="V923" s="3"/>
      <c r="W923" s="3"/>
      <c r="X923" s="3"/>
      <c r="Y923" s="3"/>
      <c r="Z923" s="3"/>
    </row>
    <row r="924" ht="14.25" customHeight="1">
      <c r="A924" s="141" t="str">
        <f t="shared" si="1"/>
        <v>#ERROR!</v>
      </c>
      <c r="B924" s="142">
        <f t="shared" si="2"/>
        <v>1652</v>
      </c>
      <c r="C924" s="128" t="str">
        <f>IF(ROWS(C$7:C924)&gt;$A$3*$A$4,"",INDEX(IndicatorsB[SN],MOD(ROWS(C$7:C924)-1,$A$3)+1))</f>
        <v>#ERROR!</v>
      </c>
      <c r="D924" s="128" t="str">
        <f>IF(ROWS(D$7:D924)&gt;$A$3*$A$4,"",INDEX(IndicatorsB[CAR/ Standard],MOD(ROWS(D$7:D924)-1,$A$3)+1))</f>
        <v>#ERROR!</v>
      </c>
      <c r="E924" s="128" t="str">
        <f>IF(ROWS(E$7:E924)&gt;$A$3*$A$4,"",INDEX(IndicatorsB[Doc Version],MOD(ROWS(E$7:E924)-1,$A$3)+1))</f>
        <v>#ERROR!</v>
      </c>
      <c r="F924" s="147" t="str">
        <f t="shared" si="3"/>
        <v/>
      </c>
      <c r="G924" s="144" t="str">
        <f>IFERROR(INDEX('3) Site Information'!$B$7:$B$106,MATCH(AuditRepTemp_C!I924,WS3_SiteInfo[Site name],0)),"")</f>
        <v>#ERROR!</v>
      </c>
      <c r="H924" s="145" t="str">
        <f>IF(C924&lt;&gt;"",INDEX(WS3_SiteInfo[ASC Site ID
],MATCH(AuditRepTemp_C!F924,'3) Site Information'!A$7:A$106,0)),"")</f>
        <v>#ERROR!</v>
      </c>
      <c r="I924" s="145" t="str">
        <f>IF(C924&lt;&gt;"",INDEX(WS3_SiteInfo[Site name],MATCH(AuditRepTemp_C!F924,'3) Site Information'!A$7:A$106,0)),"")</f>
        <v>#ERROR!</v>
      </c>
      <c r="J924" s="146" t="str">
        <f>IF(ROWS(J$7:J924)&gt;$A$3*$A$4,"",INDEX(IndicatorsB[Indicator],MOD(ROWS(J$7:J924)-1,$A$3)+1))</f>
        <v>#ERROR!</v>
      </c>
      <c r="K924" s="146" t="str">
        <f>IF(ROWS(K$7:K924)&gt;$A$3*$A$4,"",INDEX(IndicatorsB[Indicator/ Requirement Text],MOD(ROWS(K$7:K924)-1,$A$3)+1))</f>
        <v>#ERROR!</v>
      </c>
      <c r="L924" s="146" t="str">
        <f>IF(ROWS(L$7:L924)&gt;$A$3*$A$4,"",INDEX(IndicatorsB[Footnotes &amp; Criterion],MOD(ROWS(L$7:L924)-1,$A$3)+1))</f>
        <v>#ERROR!</v>
      </c>
      <c r="M924" s="3"/>
      <c r="N924" s="3"/>
      <c r="O924" s="3"/>
      <c r="P924" s="3"/>
      <c r="Q924" s="3"/>
      <c r="R924" s="3"/>
      <c r="S924" s="3"/>
      <c r="T924" s="3"/>
      <c r="U924" s="3"/>
      <c r="V924" s="3"/>
      <c r="W924" s="3"/>
      <c r="X924" s="3"/>
      <c r="Y924" s="3"/>
      <c r="Z924" s="3"/>
    </row>
    <row r="925" ht="14.25" customHeight="1">
      <c r="A925" s="141" t="str">
        <f t="shared" si="1"/>
        <v>#ERROR!</v>
      </c>
      <c r="B925" s="142">
        <f t="shared" si="2"/>
        <v>1652</v>
      </c>
      <c r="C925" s="128" t="str">
        <f>IF(ROWS(C$7:C925)&gt;$A$3*$A$4,"",INDEX(IndicatorsB[SN],MOD(ROWS(C$7:C925)-1,$A$3)+1))</f>
        <v>#ERROR!</v>
      </c>
      <c r="D925" s="128" t="str">
        <f>IF(ROWS(D$7:D925)&gt;$A$3*$A$4,"",INDEX(IndicatorsB[CAR/ Standard],MOD(ROWS(D$7:D925)-1,$A$3)+1))</f>
        <v>#ERROR!</v>
      </c>
      <c r="E925" s="128" t="str">
        <f>IF(ROWS(E$7:E925)&gt;$A$3*$A$4,"",INDEX(IndicatorsB[Doc Version],MOD(ROWS(E$7:E925)-1,$A$3)+1))</f>
        <v>#ERROR!</v>
      </c>
      <c r="F925" s="147" t="str">
        <f t="shared" si="3"/>
        <v/>
      </c>
      <c r="G925" s="144" t="str">
        <f>IFERROR(INDEX('3) Site Information'!$B$7:$B$106,MATCH(AuditRepTemp_C!I925,WS3_SiteInfo[Site name],0)),"")</f>
        <v>#ERROR!</v>
      </c>
      <c r="H925" s="145" t="str">
        <f>IF(C925&lt;&gt;"",INDEX(WS3_SiteInfo[ASC Site ID
],MATCH(AuditRepTemp_C!F925,'3) Site Information'!A$7:A$106,0)),"")</f>
        <v>#ERROR!</v>
      </c>
      <c r="I925" s="145" t="str">
        <f>IF(C925&lt;&gt;"",INDEX(WS3_SiteInfo[Site name],MATCH(AuditRepTemp_C!F925,'3) Site Information'!A$7:A$106,0)),"")</f>
        <v>#ERROR!</v>
      </c>
      <c r="J925" s="146" t="str">
        <f>IF(ROWS(J$7:J925)&gt;$A$3*$A$4,"",INDEX(IndicatorsB[Indicator],MOD(ROWS(J$7:J925)-1,$A$3)+1))</f>
        <v>#ERROR!</v>
      </c>
      <c r="K925" s="146" t="str">
        <f>IF(ROWS(K$7:K925)&gt;$A$3*$A$4,"",INDEX(IndicatorsB[Indicator/ Requirement Text],MOD(ROWS(K$7:K925)-1,$A$3)+1))</f>
        <v>#ERROR!</v>
      </c>
      <c r="L925" s="146" t="str">
        <f>IF(ROWS(L$7:L925)&gt;$A$3*$A$4,"",INDEX(IndicatorsB[Footnotes &amp; Criterion],MOD(ROWS(L$7:L925)-1,$A$3)+1))</f>
        <v>#ERROR!</v>
      </c>
      <c r="M925" s="3"/>
      <c r="N925" s="3"/>
      <c r="O925" s="3"/>
      <c r="P925" s="3"/>
      <c r="Q925" s="3"/>
      <c r="R925" s="3"/>
      <c r="S925" s="3"/>
      <c r="T925" s="3"/>
      <c r="U925" s="3"/>
      <c r="V925" s="3"/>
      <c r="W925" s="3"/>
      <c r="X925" s="3"/>
      <c r="Y925" s="3"/>
      <c r="Z925" s="3"/>
    </row>
    <row r="926" ht="14.25" customHeight="1">
      <c r="A926" s="141" t="str">
        <f t="shared" si="1"/>
        <v>#ERROR!</v>
      </c>
      <c r="B926" s="142">
        <f t="shared" si="2"/>
        <v>1652</v>
      </c>
      <c r="C926" s="128" t="str">
        <f>IF(ROWS(C$7:C926)&gt;$A$3*$A$4,"",INDEX(IndicatorsB[SN],MOD(ROWS(C$7:C926)-1,$A$3)+1))</f>
        <v>#ERROR!</v>
      </c>
      <c r="D926" s="128" t="str">
        <f>IF(ROWS(D$7:D926)&gt;$A$3*$A$4,"",INDEX(IndicatorsB[CAR/ Standard],MOD(ROWS(D$7:D926)-1,$A$3)+1))</f>
        <v>#ERROR!</v>
      </c>
      <c r="E926" s="128" t="str">
        <f>IF(ROWS(E$7:E926)&gt;$A$3*$A$4,"",INDEX(IndicatorsB[Doc Version],MOD(ROWS(E$7:E926)-1,$A$3)+1))</f>
        <v>#ERROR!</v>
      </c>
      <c r="F926" s="147" t="str">
        <f t="shared" si="3"/>
        <v/>
      </c>
      <c r="G926" s="144" t="str">
        <f>IFERROR(INDEX('3) Site Information'!$B$7:$B$106,MATCH(AuditRepTemp_C!I926,WS3_SiteInfo[Site name],0)),"")</f>
        <v>#ERROR!</v>
      </c>
      <c r="H926" s="145" t="str">
        <f>IF(C926&lt;&gt;"",INDEX(WS3_SiteInfo[ASC Site ID
],MATCH(AuditRepTemp_C!F926,'3) Site Information'!A$7:A$106,0)),"")</f>
        <v>#ERROR!</v>
      </c>
      <c r="I926" s="145" t="str">
        <f>IF(C926&lt;&gt;"",INDEX(WS3_SiteInfo[Site name],MATCH(AuditRepTemp_C!F926,'3) Site Information'!A$7:A$106,0)),"")</f>
        <v>#ERROR!</v>
      </c>
      <c r="J926" s="146" t="str">
        <f>IF(ROWS(J$7:J926)&gt;$A$3*$A$4,"",INDEX(IndicatorsB[Indicator],MOD(ROWS(J$7:J926)-1,$A$3)+1))</f>
        <v>#ERROR!</v>
      </c>
      <c r="K926" s="146" t="str">
        <f>IF(ROWS(K$7:K926)&gt;$A$3*$A$4,"",INDEX(IndicatorsB[Indicator/ Requirement Text],MOD(ROWS(K$7:K926)-1,$A$3)+1))</f>
        <v>#ERROR!</v>
      </c>
      <c r="L926" s="146" t="str">
        <f>IF(ROWS(L$7:L926)&gt;$A$3*$A$4,"",INDEX(IndicatorsB[Footnotes &amp; Criterion],MOD(ROWS(L$7:L926)-1,$A$3)+1))</f>
        <v>#ERROR!</v>
      </c>
      <c r="M926" s="3"/>
      <c r="N926" s="3"/>
      <c r="O926" s="3"/>
      <c r="P926" s="3"/>
      <c r="Q926" s="3"/>
      <c r="R926" s="3"/>
      <c r="S926" s="3"/>
      <c r="T926" s="3"/>
      <c r="U926" s="3"/>
      <c r="V926" s="3"/>
      <c r="W926" s="3"/>
      <c r="X926" s="3"/>
      <c r="Y926" s="3"/>
      <c r="Z926" s="3"/>
    </row>
    <row r="927" ht="14.25" customHeight="1">
      <c r="A927" s="141" t="str">
        <f t="shared" si="1"/>
        <v>#ERROR!</v>
      </c>
      <c r="B927" s="142">
        <f t="shared" si="2"/>
        <v>1652</v>
      </c>
      <c r="C927" s="128" t="str">
        <f>IF(ROWS(C$7:C927)&gt;$A$3*$A$4,"",INDEX(IndicatorsB[SN],MOD(ROWS(C$7:C927)-1,$A$3)+1))</f>
        <v>#ERROR!</v>
      </c>
      <c r="D927" s="128" t="str">
        <f>IF(ROWS(D$7:D927)&gt;$A$3*$A$4,"",INDEX(IndicatorsB[CAR/ Standard],MOD(ROWS(D$7:D927)-1,$A$3)+1))</f>
        <v>#ERROR!</v>
      </c>
      <c r="E927" s="128" t="str">
        <f>IF(ROWS(E$7:E927)&gt;$A$3*$A$4,"",INDEX(IndicatorsB[Doc Version],MOD(ROWS(E$7:E927)-1,$A$3)+1))</f>
        <v>#ERROR!</v>
      </c>
      <c r="F927" s="147" t="str">
        <f t="shared" si="3"/>
        <v/>
      </c>
      <c r="G927" s="144" t="str">
        <f>IFERROR(INDEX('3) Site Information'!$B$7:$B$106,MATCH(AuditRepTemp_C!I927,WS3_SiteInfo[Site name],0)),"")</f>
        <v>#ERROR!</v>
      </c>
      <c r="H927" s="145" t="str">
        <f>IF(C927&lt;&gt;"",INDEX(WS3_SiteInfo[ASC Site ID
],MATCH(AuditRepTemp_C!F927,'3) Site Information'!A$7:A$106,0)),"")</f>
        <v>#ERROR!</v>
      </c>
      <c r="I927" s="145" t="str">
        <f>IF(C927&lt;&gt;"",INDEX(WS3_SiteInfo[Site name],MATCH(AuditRepTemp_C!F927,'3) Site Information'!A$7:A$106,0)),"")</f>
        <v>#ERROR!</v>
      </c>
      <c r="J927" s="146" t="str">
        <f>IF(ROWS(J$7:J927)&gt;$A$3*$A$4,"",INDEX(IndicatorsB[Indicator],MOD(ROWS(J$7:J927)-1,$A$3)+1))</f>
        <v>#ERROR!</v>
      </c>
      <c r="K927" s="146" t="str">
        <f>IF(ROWS(K$7:K927)&gt;$A$3*$A$4,"",INDEX(IndicatorsB[Indicator/ Requirement Text],MOD(ROWS(K$7:K927)-1,$A$3)+1))</f>
        <v>#ERROR!</v>
      </c>
      <c r="L927" s="146" t="str">
        <f>IF(ROWS(L$7:L927)&gt;$A$3*$A$4,"",INDEX(IndicatorsB[Footnotes &amp; Criterion],MOD(ROWS(L$7:L927)-1,$A$3)+1))</f>
        <v>#ERROR!</v>
      </c>
      <c r="M927" s="3"/>
      <c r="N927" s="3"/>
      <c r="O927" s="3"/>
      <c r="P927" s="3"/>
      <c r="Q927" s="3"/>
      <c r="R927" s="3"/>
      <c r="S927" s="3"/>
      <c r="T927" s="3"/>
      <c r="U927" s="3"/>
      <c r="V927" s="3"/>
      <c r="W927" s="3"/>
      <c r="X927" s="3"/>
      <c r="Y927" s="3"/>
      <c r="Z927" s="3"/>
    </row>
    <row r="928" ht="14.25" customHeight="1">
      <c r="A928" s="141" t="str">
        <f t="shared" si="1"/>
        <v>#ERROR!</v>
      </c>
      <c r="B928" s="142">
        <f t="shared" si="2"/>
        <v>1652</v>
      </c>
      <c r="C928" s="128" t="str">
        <f>IF(ROWS(C$7:C928)&gt;$A$3*$A$4,"",INDEX(IndicatorsB[SN],MOD(ROWS(C$7:C928)-1,$A$3)+1))</f>
        <v>#ERROR!</v>
      </c>
      <c r="D928" s="128" t="str">
        <f>IF(ROWS(D$7:D928)&gt;$A$3*$A$4,"",INDEX(IndicatorsB[CAR/ Standard],MOD(ROWS(D$7:D928)-1,$A$3)+1))</f>
        <v>#ERROR!</v>
      </c>
      <c r="E928" s="128" t="str">
        <f>IF(ROWS(E$7:E928)&gt;$A$3*$A$4,"",INDEX(IndicatorsB[Doc Version],MOD(ROWS(E$7:E928)-1,$A$3)+1))</f>
        <v>#ERROR!</v>
      </c>
      <c r="F928" s="147" t="str">
        <f t="shared" si="3"/>
        <v/>
      </c>
      <c r="G928" s="144" t="str">
        <f>IFERROR(INDEX('3) Site Information'!$B$7:$B$106,MATCH(AuditRepTemp_C!I928,WS3_SiteInfo[Site name],0)),"")</f>
        <v>#ERROR!</v>
      </c>
      <c r="H928" s="145" t="str">
        <f>IF(C928&lt;&gt;"",INDEX(WS3_SiteInfo[ASC Site ID
],MATCH(AuditRepTemp_C!F928,'3) Site Information'!A$7:A$106,0)),"")</f>
        <v>#ERROR!</v>
      </c>
      <c r="I928" s="145" t="str">
        <f>IF(C928&lt;&gt;"",INDEX(WS3_SiteInfo[Site name],MATCH(AuditRepTemp_C!F928,'3) Site Information'!A$7:A$106,0)),"")</f>
        <v>#ERROR!</v>
      </c>
      <c r="J928" s="146" t="str">
        <f>IF(ROWS(J$7:J928)&gt;$A$3*$A$4,"",INDEX(IndicatorsB[Indicator],MOD(ROWS(J$7:J928)-1,$A$3)+1))</f>
        <v>#ERROR!</v>
      </c>
      <c r="K928" s="146" t="str">
        <f>IF(ROWS(K$7:K928)&gt;$A$3*$A$4,"",INDEX(IndicatorsB[Indicator/ Requirement Text],MOD(ROWS(K$7:K928)-1,$A$3)+1))</f>
        <v>#ERROR!</v>
      </c>
      <c r="L928" s="146" t="str">
        <f>IF(ROWS(L$7:L928)&gt;$A$3*$A$4,"",INDEX(IndicatorsB[Footnotes &amp; Criterion],MOD(ROWS(L$7:L928)-1,$A$3)+1))</f>
        <v>#ERROR!</v>
      </c>
      <c r="M928" s="3"/>
      <c r="N928" s="3"/>
      <c r="O928" s="3"/>
      <c r="P928" s="3"/>
      <c r="Q928" s="3"/>
      <c r="R928" s="3"/>
      <c r="S928" s="3"/>
      <c r="T928" s="3"/>
      <c r="U928" s="3"/>
      <c r="V928" s="3"/>
      <c r="W928" s="3"/>
      <c r="X928" s="3"/>
      <c r="Y928" s="3"/>
      <c r="Z928" s="3"/>
    </row>
    <row r="929" ht="14.25" customHeight="1">
      <c r="A929" s="141" t="str">
        <f t="shared" si="1"/>
        <v>#ERROR!</v>
      </c>
      <c r="B929" s="142">
        <f t="shared" si="2"/>
        <v>1652</v>
      </c>
      <c r="C929" s="128" t="str">
        <f>IF(ROWS(C$7:C929)&gt;$A$3*$A$4,"",INDEX(IndicatorsB[SN],MOD(ROWS(C$7:C929)-1,$A$3)+1))</f>
        <v>#ERROR!</v>
      </c>
      <c r="D929" s="128" t="str">
        <f>IF(ROWS(D$7:D929)&gt;$A$3*$A$4,"",INDEX(IndicatorsB[CAR/ Standard],MOD(ROWS(D$7:D929)-1,$A$3)+1))</f>
        <v>#ERROR!</v>
      </c>
      <c r="E929" s="128" t="str">
        <f>IF(ROWS(E$7:E929)&gt;$A$3*$A$4,"",INDEX(IndicatorsB[Doc Version],MOD(ROWS(E$7:E929)-1,$A$3)+1))</f>
        <v>#ERROR!</v>
      </c>
      <c r="F929" s="147" t="str">
        <f t="shared" si="3"/>
        <v/>
      </c>
      <c r="G929" s="144" t="str">
        <f>IFERROR(INDEX('3) Site Information'!$B$7:$B$106,MATCH(AuditRepTemp_C!I929,WS3_SiteInfo[Site name],0)),"")</f>
        <v>#ERROR!</v>
      </c>
      <c r="H929" s="145" t="str">
        <f>IF(C929&lt;&gt;"",INDEX(WS3_SiteInfo[ASC Site ID
],MATCH(AuditRepTemp_C!F929,'3) Site Information'!A$7:A$106,0)),"")</f>
        <v>#ERROR!</v>
      </c>
      <c r="I929" s="145" t="str">
        <f>IF(C929&lt;&gt;"",INDEX(WS3_SiteInfo[Site name],MATCH(AuditRepTemp_C!F929,'3) Site Information'!A$7:A$106,0)),"")</f>
        <v>#ERROR!</v>
      </c>
      <c r="J929" s="146" t="str">
        <f>IF(ROWS(J$7:J929)&gt;$A$3*$A$4,"",INDEX(IndicatorsB[Indicator],MOD(ROWS(J$7:J929)-1,$A$3)+1))</f>
        <v>#ERROR!</v>
      </c>
      <c r="K929" s="146" t="str">
        <f>IF(ROWS(K$7:K929)&gt;$A$3*$A$4,"",INDEX(IndicatorsB[Indicator/ Requirement Text],MOD(ROWS(K$7:K929)-1,$A$3)+1))</f>
        <v>#ERROR!</v>
      </c>
      <c r="L929" s="146" t="str">
        <f>IF(ROWS(L$7:L929)&gt;$A$3*$A$4,"",INDEX(IndicatorsB[Footnotes &amp; Criterion],MOD(ROWS(L$7:L929)-1,$A$3)+1))</f>
        <v>#ERROR!</v>
      </c>
      <c r="M929" s="3"/>
      <c r="N929" s="3"/>
      <c r="O929" s="3"/>
      <c r="P929" s="3"/>
      <c r="Q929" s="3"/>
      <c r="R929" s="3"/>
      <c r="S929" s="3"/>
      <c r="T929" s="3"/>
      <c r="U929" s="3"/>
      <c r="V929" s="3"/>
      <c r="W929" s="3"/>
      <c r="X929" s="3"/>
      <c r="Y929" s="3"/>
      <c r="Z929" s="3"/>
    </row>
    <row r="930" ht="14.25" customHeight="1">
      <c r="A930" s="141" t="str">
        <f t="shared" si="1"/>
        <v>#ERROR!</v>
      </c>
      <c r="B930" s="142">
        <f t="shared" si="2"/>
        <v>1652</v>
      </c>
      <c r="C930" s="128" t="str">
        <f>IF(ROWS(C$7:C930)&gt;$A$3*$A$4,"",INDEX(IndicatorsB[SN],MOD(ROWS(C$7:C930)-1,$A$3)+1))</f>
        <v>#ERROR!</v>
      </c>
      <c r="D930" s="128" t="str">
        <f>IF(ROWS(D$7:D930)&gt;$A$3*$A$4,"",INDEX(IndicatorsB[CAR/ Standard],MOD(ROWS(D$7:D930)-1,$A$3)+1))</f>
        <v>#ERROR!</v>
      </c>
      <c r="E930" s="128" t="str">
        <f>IF(ROWS(E$7:E930)&gt;$A$3*$A$4,"",INDEX(IndicatorsB[Doc Version],MOD(ROWS(E$7:E930)-1,$A$3)+1))</f>
        <v>#ERROR!</v>
      </c>
      <c r="F930" s="147" t="str">
        <f t="shared" si="3"/>
        <v/>
      </c>
      <c r="G930" s="144" t="str">
        <f>IFERROR(INDEX('3) Site Information'!$B$7:$B$106,MATCH(AuditRepTemp_C!I930,WS3_SiteInfo[Site name],0)),"")</f>
        <v>#ERROR!</v>
      </c>
      <c r="H930" s="145" t="str">
        <f>IF(C930&lt;&gt;"",INDEX(WS3_SiteInfo[ASC Site ID
],MATCH(AuditRepTemp_C!F930,'3) Site Information'!A$7:A$106,0)),"")</f>
        <v>#ERROR!</v>
      </c>
      <c r="I930" s="145" t="str">
        <f>IF(C930&lt;&gt;"",INDEX(WS3_SiteInfo[Site name],MATCH(AuditRepTemp_C!F930,'3) Site Information'!A$7:A$106,0)),"")</f>
        <v>#ERROR!</v>
      </c>
      <c r="J930" s="146" t="str">
        <f>IF(ROWS(J$7:J930)&gt;$A$3*$A$4,"",INDEX(IndicatorsB[Indicator],MOD(ROWS(J$7:J930)-1,$A$3)+1))</f>
        <v>#ERROR!</v>
      </c>
      <c r="K930" s="146" t="str">
        <f>IF(ROWS(K$7:K930)&gt;$A$3*$A$4,"",INDEX(IndicatorsB[Indicator/ Requirement Text],MOD(ROWS(K$7:K930)-1,$A$3)+1))</f>
        <v>#ERROR!</v>
      </c>
      <c r="L930" s="146" t="str">
        <f>IF(ROWS(L$7:L930)&gt;$A$3*$A$4,"",INDEX(IndicatorsB[Footnotes &amp; Criterion],MOD(ROWS(L$7:L930)-1,$A$3)+1))</f>
        <v>#ERROR!</v>
      </c>
      <c r="M930" s="3"/>
      <c r="N930" s="3"/>
      <c r="O930" s="3"/>
      <c r="P930" s="3"/>
      <c r="Q930" s="3"/>
      <c r="R930" s="3"/>
      <c r="S930" s="3"/>
      <c r="T930" s="3"/>
      <c r="U930" s="3"/>
      <c r="V930" s="3"/>
      <c r="W930" s="3"/>
      <c r="X930" s="3"/>
      <c r="Y930" s="3"/>
      <c r="Z930" s="3"/>
    </row>
    <row r="931" ht="14.25" customHeight="1">
      <c r="A931" s="141" t="str">
        <f t="shared" si="1"/>
        <v>#ERROR!</v>
      </c>
      <c r="B931" s="142">
        <f t="shared" si="2"/>
        <v>1652</v>
      </c>
      <c r="C931" s="128" t="str">
        <f>IF(ROWS(C$7:C931)&gt;$A$3*$A$4,"",INDEX(IndicatorsB[SN],MOD(ROWS(C$7:C931)-1,$A$3)+1))</f>
        <v>#ERROR!</v>
      </c>
      <c r="D931" s="128" t="str">
        <f>IF(ROWS(D$7:D931)&gt;$A$3*$A$4,"",INDEX(IndicatorsB[CAR/ Standard],MOD(ROWS(D$7:D931)-1,$A$3)+1))</f>
        <v>#ERROR!</v>
      </c>
      <c r="E931" s="128" t="str">
        <f>IF(ROWS(E$7:E931)&gt;$A$3*$A$4,"",INDEX(IndicatorsB[Doc Version],MOD(ROWS(E$7:E931)-1,$A$3)+1))</f>
        <v>#ERROR!</v>
      </c>
      <c r="F931" s="147" t="str">
        <f t="shared" si="3"/>
        <v/>
      </c>
      <c r="G931" s="144" t="str">
        <f>IFERROR(INDEX('3) Site Information'!$B$7:$B$106,MATCH(AuditRepTemp_C!I931,WS3_SiteInfo[Site name],0)),"")</f>
        <v>#ERROR!</v>
      </c>
      <c r="H931" s="145" t="str">
        <f>IF(C931&lt;&gt;"",INDEX(WS3_SiteInfo[ASC Site ID
],MATCH(AuditRepTemp_C!F931,'3) Site Information'!A$7:A$106,0)),"")</f>
        <v>#ERROR!</v>
      </c>
      <c r="I931" s="145" t="str">
        <f>IF(C931&lt;&gt;"",INDEX(WS3_SiteInfo[Site name],MATCH(AuditRepTemp_C!F931,'3) Site Information'!A$7:A$106,0)),"")</f>
        <v>#ERROR!</v>
      </c>
      <c r="J931" s="146" t="str">
        <f>IF(ROWS(J$7:J931)&gt;$A$3*$A$4,"",INDEX(IndicatorsB[Indicator],MOD(ROWS(J$7:J931)-1,$A$3)+1))</f>
        <v>#ERROR!</v>
      </c>
      <c r="K931" s="146" t="str">
        <f>IF(ROWS(K$7:K931)&gt;$A$3*$A$4,"",INDEX(IndicatorsB[Indicator/ Requirement Text],MOD(ROWS(K$7:K931)-1,$A$3)+1))</f>
        <v>#ERROR!</v>
      </c>
      <c r="L931" s="146" t="str">
        <f>IF(ROWS(L$7:L931)&gt;$A$3*$A$4,"",INDEX(IndicatorsB[Footnotes &amp; Criterion],MOD(ROWS(L$7:L931)-1,$A$3)+1))</f>
        <v>#ERROR!</v>
      </c>
      <c r="M931" s="3"/>
      <c r="N931" s="3"/>
      <c r="O931" s="3"/>
      <c r="P931" s="3"/>
      <c r="Q931" s="3"/>
      <c r="R931" s="3"/>
      <c r="S931" s="3"/>
      <c r="T931" s="3"/>
      <c r="U931" s="3"/>
      <c r="V931" s="3"/>
      <c r="W931" s="3"/>
      <c r="X931" s="3"/>
      <c r="Y931" s="3"/>
      <c r="Z931" s="3"/>
    </row>
    <row r="932" ht="14.25" customHeight="1">
      <c r="A932" s="141" t="str">
        <f t="shared" si="1"/>
        <v>#ERROR!</v>
      </c>
      <c r="B932" s="142">
        <f t="shared" si="2"/>
        <v>1652</v>
      </c>
      <c r="C932" s="128" t="str">
        <f>IF(ROWS(C$7:C932)&gt;$A$3*$A$4,"",INDEX(IndicatorsB[SN],MOD(ROWS(C$7:C932)-1,$A$3)+1))</f>
        <v>#ERROR!</v>
      </c>
      <c r="D932" s="128" t="str">
        <f>IF(ROWS(D$7:D932)&gt;$A$3*$A$4,"",INDEX(IndicatorsB[CAR/ Standard],MOD(ROWS(D$7:D932)-1,$A$3)+1))</f>
        <v>#ERROR!</v>
      </c>
      <c r="E932" s="128" t="str">
        <f>IF(ROWS(E$7:E932)&gt;$A$3*$A$4,"",INDEX(IndicatorsB[Doc Version],MOD(ROWS(E$7:E932)-1,$A$3)+1))</f>
        <v>#ERROR!</v>
      </c>
      <c r="F932" s="147" t="str">
        <f t="shared" si="3"/>
        <v/>
      </c>
      <c r="G932" s="144" t="str">
        <f>IFERROR(INDEX('3) Site Information'!$B$7:$B$106,MATCH(AuditRepTemp_C!I932,WS3_SiteInfo[Site name],0)),"")</f>
        <v>#ERROR!</v>
      </c>
      <c r="H932" s="145" t="str">
        <f>IF(C932&lt;&gt;"",INDEX(WS3_SiteInfo[ASC Site ID
],MATCH(AuditRepTemp_C!F932,'3) Site Information'!A$7:A$106,0)),"")</f>
        <v>#ERROR!</v>
      </c>
      <c r="I932" s="145" t="str">
        <f>IF(C932&lt;&gt;"",INDEX(WS3_SiteInfo[Site name],MATCH(AuditRepTemp_C!F932,'3) Site Information'!A$7:A$106,0)),"")</f>
        <v>#ERROR!</v>
      </c>
      <c r="J932" s="146" t="str">
        <f>IF(ROWS(J$7:J932)&gt;$A$3*$A$4,"",INDEX(IndicatorsB[Indicator],MOD(ROWS(J$7:J932)-1,$A$3)+1))</f>
        <v>#ERROR!</v>
      </c>
      <c r="K932" s="146" t="str">
        <f>IF(ROWS(K$7:K932)&gt;$A$3*$A$4,"",INDEX(IndicatorsB[Indicator/ Requirement Text],MOD(ROWS(K$7:K932)-1,$A$3)+1))</f>
        <v>#ERROR!</v>
      </c>
      <c r="L932" s="146" t="str">
        <f>IF(ROWS(L$7:L932)&gt;$A$3*$A$4,"",INDEX(IndicatorsB[Footnotes &amp; Criterion],MOD(ROWS(L$7:L932)-1,$A$3)+1))</f>
        <v>#ERROR!</v>
      </c>
      <c r="M932" s="3"/>
      <c r="N932" s="3"/>
      <c r="O932" s="3"/>
      <c r="P932" s="3"/>
      <c r="Q932" s="3"/>
      <c r="R932" s="3"/>
      <c r="S932" s="3"/>
      <c r="T932" s="3"/>
      <c r="U932" s="3"/>
      <c r="V932" s="3"/>
      <c r="W932" s="3"/>
      <c r="X932" s="3"/>
      <c r="Y932" s="3"/>
      <c r="Z932" s="3"/>
    </row>
    <row r="933" ht="14.25" customHeight="1">
      <c r="A933" s="141" t="str">
        <f t="shared" si="1"/>
        <v>#ERROR!</v>
      </c>
      <c r="B933" s="142">
        <f t="shared" si="2"/>
        <v>1652</v>
      </c>
      <c r="C933" s="128" t="str">
        <f>IF(ROWS(C$7:C933)&gt;$A$3*$A$4,"",INDEX(IndicatorsB[SN],MOD(ROWS(C$7:C933)-1,$A$3)+1))</f>
        <v>#ERROR!</v>
      </c>
      <c r="D933" s="128" t="str">
        <f>IF(ROWS(D$7:D933)&gt;$A$3*$A$4,"",INDEX(IndicatorsB[CAR/ Standard],MOD(ROWS(D$7:D933)-1,$A$3)+1))</f>
        <v>#ERROR!</v>
      </c>
      <c r="E933" s="128" t="str">
        <f>IF(ROWS(E$7:E933)&gt;$A$3*$A$4,"",INDEX(IndicatorsB[Doc Version],MOD(ROWS(E$7:E933)-1,$A$3)+1))</f>
        <v>#ERROR!</v>
      </c>
      <c r="F933" s="147" t="str">
        <f t="shared" si="3"/>
        <v/>
      </c>
      <c r="G933" s="144" t="str">
        <f>IFERROR(INDEX('3) Site Information'!$B$7:$B$106,MATCH(AuditRepTemp_C!I933,WS3_SiteInfo[Site name],0)),"")</f>
        <v>#ERROR!</v>
      </c>
      <c r="H933" s="145" t="str">
        <f>IF(C933&lt;&gt;"",INDEX(WS3_SiteInfo[ASC Site ID
],MATCH(AuditRepTemp_C!F933,'3) Site Information'!A$7:A$106,0)),"")</f>
        <v>#ERROR!</v>
      </c>
      <c r="I933" s="145" t="str">
        <f>IF(C933&lt;&gt;"",INDEX(WS3_SiteInfo[Site name],MATCH(AuditRepTemp_C!F933,'3) Site Information'!A$7:A$106,0)),"")</f>
        <v>#ERROR!</v>
      </c>
      <c r="J933" s="146" t="str">
        <f>IF(ROWS(J$7:J933)&gt;$A$3*$A$4,"",INDEX(IndicatorsB[Indicator],MOD(ROWS(J$7:J933)-1,$A$3)+1))</f>
        <v>#ERROR!</v>
      </c>
      <c r="K933" s="146" t="str">
        <f>IF(ROWS(K$7:K933)&gt;$A$3*$A$4,"",INDEX(IndicatorsB[Indicator/ Requirement Text],MOD(ROWS(K$7:K933)-1,$A$3)+1))</f>
        <v>#ERROR!</v>
      </c>
      <c r="L933" s="146" t="str">
        <f>IF(ROWS(L$7:L933)&gt;$A$3*$A$4,"",INDEX(IndicatorsB[Footnotes &amp; Criterion],MOD(ROWS(L$7:L933)-1,$A$3)+1))</f>
        <v>#ERROR!</v>
      </c>
      <c r="M933" s="3"/>
      <c r="N933" s="3"/>
      <c r="O933" s="3"/>
      <c r="P933" s="3"/>
      <c r="Q933" s="3"/>
      <c r="R933" s="3"/>
      <c r="S933" s="3"/>
      <c r="T933" s="3"/>
      <c r="U933" s="3"/>
      <c r="V933" s="3"/>
      <c r="W933" s="3"/>
      <c r="X933" s="3"/>
      <c r="Y933" s="3"/>
      <c r="Z933" s="3"/>
    </row>
    <row r="934" ht="14.25" customHeight="1">
      <c r="A934" s="141" t="str">
        <f t="shared" si="1"/>
        <v>#ERROR!</v>
      </c>
      <c r="B934" s="142">
        <f t="shared" si="2"/>
        <v>1652</v>
      </c>
      <c r="C934" s="128" t="str">
        <f>IF(ROWS(C$7:C934)&gt;$A$3*$A$4,"",INDEX(IndicatorsB[SN],MOD(ROWS(C$7:C934)-1,$A$3)+1))</f>
        <v>#ERROR!</v>
      </c>
      <c r="D934" s="128" t="str">
        <f>IF(ROWS(D$7:D934)&gt;$A$3*$A$4,"",INDEX(IndicatorsB[CAR/ Standard],MOD(ROWS(D$7:D934)-1,$A$3)+1))</f>
        <v>#ERROR!</v>
      </c>
      <c r="E934" s="128" t="str">
        <f>IF(ROWS(E$7:E934)&gt;$A$3*$A$4,"",INDEX(IndicatorsB[Doc Version],MOD(ROWS(E$7:E934)-1,$A$3)+1))</f>
        <v>#ERROR!</v>
      </c>
      <c r="F934" s="147" t="str">
        <f t="shared" si="3"/>
        <v/>
      </c>
      <c r="G934" s="144" t="str">
        <f>IFERROR(INDEX('3) Site Information'!$B$7:$B$106,MATCH(AuditRepTemp_C!I934,WS3_SiteInfo[Site name],0)),"")</f>
        <v>#ERROR!</v>
      </c>
      <c r="H934" s="145" t="str">
        <f>IF(C934&lt;&gt;"",INDEX(WS3_SiteInfo[ASC Site ID
],MATCH(AuditRepTemp_C!F934,'3) Site Information'!A$7:A$106,0)),"")</f>
        <v>#ERROR!</v>
      </c>
      <c r="I934" s="145" t="str">
        <f>IF(C934&lt;&gt;"",INDEX(WS3_SiteInfo[Site name],MATCH(AuditRepTemp_C!F934,'3) Site Information'!A$7:A$106,0)),"")</f>
        <v>#ERROR!</v>
      </c>
      <c r="J934" s="146" t="str">
        <f>IF(ROWS(J$7:J934)&gt;$A$3*$A$4,"",INDEX(IndicatorsB[Indicator],MOD(ROWS(J$7:J934)-1,$A$3)+1))</f>
        <v>#ERROR!</v>
      </c>
      <c r="K934" s="146" t="str">
        <f>IF(ROWS(K$7:K934)&gt;$A$3*$A$4,"",INDEX(IndicatorsB[Indicator/ Requirement Text],MOD(ROWS(K$7:K934)-1,$A$3)+1))</f>
        <v>#ERROR!</v>
      </c>
      <c r="L934" s="146" t="str">
        <f>IF(ROWS(L$7:L934)&gt;$A$3*$A$4,"",INDEX(IndicatorsB[Footnotes &amp; Criterion],MOD(ROWS(L$7:L934)-1,$A$3)+1))</f>
        <v>#ERROR!</v>
      </c>
      <c r="M934" s="3"/>
      <c r="N934" s="3"/>
      <c r="O934" s="3"/>
      <c r="P934" s="3"/>
      <c r="Q934" s="3"/>
      <c r="R934" s="3"/>
      <c r="S934" s="3"/>
      <c r="T934" s="3"/>
      <c r="U934" s="3"/>
      <c r="V934" s="3"/>
      <c r="W934" s="3"/>
      <c r="X934" s="3"/>
      <c r="Y934" s="3"/>
      <c r="Z934" s="3"/>
    </row>
    <row r="935" ht="14.25" customHeight="1">
      <c r="A935" s="141" t="str">
        <f t="shared" si="1"/>
        <v>#ERROR!</v>
      </c>
      <c r="B935" s="142">
        <f t="shared" si="2"/>
        <v>1652</v>
      </c>
      <c r="C935" s="128" t="str">
        <f>IF(ROWS(C$7:C935)&gt;$A$3*$A$4,"",INDEX(IndicatorsB[SN],MOD(ROWS(C$7:C935)-1,$A$3)+1))</f>
        <v>#ERROR!</v>
      </c>
      <c r="D935" s="128" t="str">
        <f>IF(ROWS(D$7:D935)&gt;$A$3*$A$4,"",INDEX(IndicatorsB[CAR/ Standard],MOD(ROWS(D$7:D935)-1,$A$3)+1))</f>
        <v>#ERROR!</v>
      </c>
      <c r="E935" s="128" t="str">
        <f>IF(ROWS(E$7:E935)&gt;$A$3*$A$4,"",INDEX(IndicatorsB[Doc Version],MOD(ROWS(E$7:E935)-1,$A$3)+1))</f>
        <v>#ERROR!</v>
      </c>
      <c r="F935" s="147" t="str">
        <f t="shared" si="3"/>
        <v/>
      </c>
      <c r="G935" s="144" t="str">
        <f>IFERROR(INDEX('3) Site Information'!$B$7:$B$106,MATCH(AuditRepTemp_C!I935,WS3_SiteInfo[Site name],0)),"")</f>
        <v>#ERROR!</v>
      </c>
      <c r="H935" s="145" t="str">
        <f>IF(C935&lt;&gt;"",INDEX(WS3_SiteInfo[ASC Site ID
],MATCH(AuditRepTemp_C!F935,'3) Site Information'!A$7:A$106,0)),"")</f>
        <v>#ERROR!</v>
      </c>
      <c r="I935" s="145" t="str">
        <f>IF(C935&lt;&gt;"",INDEX(WS3_SiteInfo[Site name],MATCH(AuditRepTemp_C!F935,'3) Site Information'!A$7:A$106,0)),"")</f>
        <v>#ERROR!</v>
      </c>
      <c r="J935" s="146" t="str">
        <f>IF(ROWS(J$7:J935)&gt;$A$3*$A$4,"",INDEX(IndicatorsB[Indicator],MOD(ROWS(J$7:J935)-1,$A$3)+1))</f>
        <v>#ERROR!</v>
      </c>
      <c r="K935" s="146" t="str">
        <f>IF(ROWS(K$7:K935)&gt;$A$3*$A$4,"",INDEX(IndicatorsB[Indicator/ Requirement Text],MOD(ROWS(K$7:K935)-1,$A$3)+1))</f>
        <v>#ERROR!</v>
      </c>
      <c r="L935" s="146" t="str">
        <f>IF(ROWS(L$7:L935)&gt;$A$3*$A$4,"",INDEX(IndicatorsB[Footnotes &amp; Criterion],MOD(ROWS(L$7:L935)-1,$A$3)+1))</f>
        <v>#ERROR!</v>
      </c>
      <c r="M935" s="3"/>
      <c r="N935" s="3"/>
      <c r="O935" s="3"/>
      <c r="P935" s="3"/>
      <c r="Q935" s="3"/>
      <c r="R935" s="3"/>
      <c r="S935" s="3"/>
      <c r="T935" s="3"/>
      <c r="U935" s="3"/>
      <c r="V935" s="3"/>
      <c r="W935" s="3"/>
      <c r="X935" s="3"/>
      <c r="Y935" s="3"/>
      <c r="Z935" s="3"/>
    </row>
    <row r="936" ht="14.25" customHeight="1">
      <c r="A936" s="141" t="str">
        <f t="shared" si="1"/>
        <v>#ERROR!</v>
      </c>
      <c r="B936" s="142">
        <f t="shared" si="2"/>
        <v>1652</v>
      </c>
      <c r="C936" s="128" t="str">
        <f>IF(ROWS(C$7:C936)&gt;$A$3*$A$4,"",INDEX(IndicatorsB[SN],MOD(ROWS(C$7:C936)-1,$A$3)+1))</f>
        <v>#ERROR!</v>
      </c>
      <c r="D936" s="128" t="str">
        <f>IF(ROWS(D$7:D936)&gt;$A$3*$A$4,"",INDEX(IndicatorsB[CAR/ Standard],MOD(ROWS(D$7:D936)-1,$A$3)+1))</f>
        <v>#ERROR!</v>
      </c>
      <c r="E936" s="128" t="str">
        <f>IF(ROWS(E$7:E936)&gt;$A$3*$A$4,"",INDEX(IndicatorsB[Doc Version],MOD(ROWS(E$7:E936)-1,$A$3)+1))</f>
        <v>#ERROR!</v>
      </c>
      <c r="F936" s="147" t="str">
        <f t="shared" si="3"/>
        <v/>
      </c>
      <c r="G936" s="144" t="str">
        <f>IFERROR(INDEX('3) Site Information'!$B$7:$B$106,MATCH(AuditRepTemp_C!I936,WS3_SiteInfo[Site name],0)),"")</f>
        <v>#ERROR!</v>
      </c>
      <c r="H936" s="145" t="str">
        <f>IF(C936&lt;&gt;"",INDEX(WS3_SiteInfo[ASC Site ID
],MATCH(AuditRepTemp_C!F936,'3) Site Information'!A$7:A$106,0)),"")</f>
        <v>#ERROR!</v>
      </c>
      <c r="I936" s="145" t="str">
        <f>IF(C936&lt;&gt;"",INDEX(WS3_SiteInfo[Site name],MATCH(AuditRepTemp_C!F936,'3) Site Information'!A$7:A$106,0)),"")</f>
        <v>#ERROR!</v>
      </c>
      <c r="J936" s="146" t="str">
        <f>IF(ROWS(J$7:J936)&gt;$A$3*$A$4,"",INDEX(IndicatorsB[Indicator],MOD(ROWS(J$7:J936)-1,$A$3)+1))</f>
        <v>#ERROR!</v>
      </c>
      <c r="K936" s="146" t="str">
        <f>IF(ROWS(K$7:K936)&gt;$A$3*$A$4,"",INDEX(IndicatorsB[Indicator/ Requirement Text],MOD(ROWS(K$7:K936)-1,$A$3)+1))</f>
        <v>#ERROR!</v>
      </c>
      <c r="L936" s="146" t="str">
        <f>IF(ROWS(L$7:L936)&gt;$A$3*$A$4,"",INDEX(IndicatorsB[Footnotes &amp; Criterion],MOD(ROWS(L$7:L936)-1,$A$3)+1))</f>
        <v>#ERROR!</v>
      </c>
      <c r="M936" s="3"/>
      <c r="N936" s="3"/>
      <c r="O936" s="3"/>
      <c r="P936" s="3"/>
      <c r="Q936" s="3"/>
      <c r="R936" s="3"/>
      <c r="S936" s="3"/>
      <c r="T936" s="3"/>
      <c r="U936" s="3"/>
      <c r="V936" s="3"/>
      <c r="W936" s="3"/>
      <c r="X936" s="3"/>
      <c r="Y936" s="3"/>
      <c r="Z936" s="3"/>
    </row>
    <row r="937" ht="14.25" customHeight="1">
      <c r="A937" s="141" t="str">
        <f t="shared" si="1"/>
        <v>#ERROR!</v>
      </c>
      <c r="B937" s="142">
        <f t="shared" si="2"/>
        <v>1652</v>
      </c>
      <c r="C937" s="128" t="str">
        <f>IF(ROWS(C$7:C937)&gt;$A$3*$A$4,"",INDEX(IndicatorsB[SN],MOD(ROWS(C$7:C937)-1,$A$3)+1))</f>
        <v>#ERROR!</v>
      </c>
      <c r="D937" s="128" t="str">
        <f>IF(ROWS(D$7:D937)&gt;$A$3*$A$4,"",INDEX(IndicatorsB[CAR/ Standard],MOD(ROWS(D$7:D937)-1,$A$3)+1))</f>
        <v>#ERROR!</v>
      </c>
      <c r="E937" s="128" t="str">
        <f>IF(ROWS(E$7:E937)&gt;$A$3*$A$4,"",INDEX(IndicatorsB[Doc Version],MOD(ROWS(E$7:E937)-1,$A$3)+1))</f>
        <v>#ERROR!</v>
      </c>
      <c r="F937" s="147" t="str">
        <f t="shared" si="3"/>
        <v/>
      </c>
      <c r="G937" s="144" t="str">
        <f>IFERROR(INDEX('3) Site Information'!$B$7:$B$106,MATCH(AuditRepTemp_C!I937,WS3_SiteInfo[Site name],0)),"")</f>
        <v>#ERROR!</v>
      </c>
      <c r="H937" s="145" t="str">
        <f>IF(C937&lt;&gt;"",INDEX(WS3_SiteInfo[ASC Site ID
],MATCH(AuditRepTemp_C!F937,'3) Site Information'!A$7:A$106,0)),"")</f>
        <v>#ERROR!</v>
      </c>
      <c r="I937" s="145" t="str">
        <f>IF(C937&lt;&gt;"",INDEX(WS3_SiteInfo[Site name],MATCH(AuditRepTemp_C!F937,'3) Site Information'!A$7:A$106,0)),"")</f>
        <v>#ERROR!</v>
      </c>
      <c r="J937" s="146" t="str">
        <f>IF(ROWS(J$7:J937)&gt;$A$3*$A$4,"",INDEX(IndicatorsB[Indicator],MOD(ROWS(J$7:J937)-1,$A$3)+1))</f>
        <v>#ERROR!</v>
      </c>
      <c r="K937" s="146" t="str">
        <f>IF(ROWS(K$7:K937)&gt;$A$3*$A$4,"",INDEX(IndicatorsB[Indicator/ Requirement Text],MOD(ROWS(K$7:K937)-1,$A$3)+1))</f>
        <v>#ERROR!</v>
      </c>
      <c r="L937" s="146" t="str">
        <f>IF(ROWS(L$7:L937)&gt;$A$3*$A$4,"",INDEX(IndicatorsB[Footnotes &amp; Criterion],MOD(ROWS(L$7:L937)-1,$A$3)+1))</f>
        <v>#ERROR!</v>
      </c>
      <c r="M937" s="3"/>
      <c r="N937" s="3"/>
      <c r="O937" s="3"/>
      <c r="P937" s="3"/>
      <c r="Q937" s="3"/>
      <c r="R937" s="3"/>
      <c r="S937" s="3"/>
      <c r="T937" s="3"/>
      <c r="U937" s="3"/>
      <c r="V937" s="3"/>
      <c r="W937" s="3"/>
      <c r="X937" s="3"/>
      <c r="Y937" s="3"/>
      <c r="Z937" s="3"/>
    </row>
    <row r="938" ht="14.25" customHeight="1">
      <c r="A938" s="141" t="str">
        <f t="shared" si="1"/>
        <v>#ERROR!</v>
      </c>
      <c r="B938" s="142">
        <f t="shared" si="2"/>
        <v>1652</v>
      </c>
      <c r="C938" s="128" t="str">
        <f>IF(ROWS(C$7:C938)&gt;$A$3*$A$4,"",INDEX(IndicatorsB[SN],MOD(ROWS(C$7:C938)-1,$A$3)+1))</f>
        <v>#ERROR!</v>
      </c>
      <c r="D938" s="128" t="str">
        <f>IF(ROWS(D$7:D938)&gt;$A$3*$A$4,"",INDEX(IndicatorsB[CAR/ Standard],MOD(ROWS(D$7:D938)-1,$A$3)+1))</f>
        <v>#ERROR!</v>
      </c>
      <c r="E938" s="128" t="str">
        <f>IF(ROWS(E$7:E938)&gt;$A$3*$A$4,"",INDEX(IndicatorsB[Doc Version],MOD(ROWS(E$7:E938)-1,$A$3)+1))</f>
        <v>#ERROR!</v>
      </c>
      <c r="F938" s="147" t="str">
        <f t="shared" si="3"/>
        <v/>
      </c>
      <c r="G938" s="144" t="str">
        <f>IFERROR(INDEX('3) Site Information'!$B$7:$B$106,MATCH(AuditRepTemp_C!I938,WS3_SiteInfo[Site name],0)),"")</f>
        <v>#ERROR!</v>
      </c>
      <c r="H938" s="145" t="str">
        <f>IF(C938&lt;&gt;"",INDEX(WS3_SiteInfo[ASC Site ID
],MATCH(AuditRepTemp_C!F938,'3) Site Information'!A$7:A$106,0)),"")</f>
        <v>#ERROR!</v>
      </c>
      <c r="I938" s="145" t="str">
        <f>IF(C938&lt;&gt;"",INDEX(WS3_SiteInfo[Site name],MATCH(AuditRepTemp_C!F938,'3) Site Information'!A$7:A$106,0)),"")</f>
        <v>#ERROR!</v>
      </c>
      <c r="J938" s="146" t="str">
        <f>IF(ROWS(J$7:J938)&gt;$A$3*$A$4,"",INDEX(IndicatorsB[Indicator],MOD(ROWS(J$7:J938)-1,$A$3)+1))</f>
        <v>#ERROR!</v>
      </c>
      <c r="K938" s="146" t="str">
        <f>IF(ROWS(K$7:K938)&gt;$A$3*$A$4,"",INDEX(IndicatorsB[Indicator/ Requirement Text],MOD(ROWS(K$7:K938)-1,$A$3)+1))</f>
        <v>#ERROR!</v>
      </c>
      <c r="L938" s="146" t="str">
        <f>IF(ROWS(L$7:L938)&gt;$A$3*$A$4,"",INDEX(IndicatorsB[Footnotes &amp; Criterion],MOD(ROWS(L$7:L938)-1,$A$3)+1))</f>
        <v>#ERROR!</v>
      </c>
      <c r="M938" s="3"/>
      <c r="N938" s="3"/>
      <c r="O938" s="3"/>
      <c r="P938" s="3"/>
      <c r="Q938" s="3"/>
      <c r="R938" s="3"/>
      <c r="S938" s="3"/>
      <c r="T938" s="3"/>
      <c r="U938" s="3"/>
      <c r="V938" s="3"/>
      <c r="W938" s="3"/>
      <c r="X938" s="3"/>
      <c r="Y938" s="3"/>
      <c r="Z938" s="3"/>
    </row>
    <row r="939" ht="14.25" customHeight="1">
      <c r="A939" s="141" t="str">
        <f t="shared" si="1"/>
        <v>#ERROR!</v>
      </c>
      <c r="B939" s="142">
        <f t="shared" si="2"/>
        <v>1652</v>
      </c>
      <c r="C939" s="128" t="str">
        <f>IF(ROWS(C$7:C939)&gt;$A$3*$A$4,"",INDEX(IndicatorsB[SN],MOD(ROWS(C$7:C939)-1,$A$3)+1))</f>
        <v>#ERROR!</v>
      </c>
      <c r="D939" s="128" t="str">
        <f>IF(ROWS(D$7:D939)&gt;$A$3*$A$4,"",INDEX(IndicatorsB[CAR/ Standard],MOD(ROWS(D$7:D939)-1,$A$3)+1))</f>
        <v>#ERROR!</v>
      </c>
      <c r="E939" s="128" t="str">
        <f>IF(ROWS(E$7:E939)&gt;$A$3*$A$4,"",INDEX(IndicatorsB[Doc Version],MOD(ROWS(E$7:E939)-1,$A$3)+1))</f>
        <v>#ERROR!</v>
      </c>
      <c r="F939" s="147" t="str">
        <f t="shared" si="3"/>
        <v/>
      </c>
      <c r="G939" s="144" t="str">
        <f>IFERROR(INDEX('3) Site Information'!$B$7:$B$106,MATCH(AuditRepTemp_C!I939,WS3_SiteInfo[Site name],0)),"")</f>
        <v>#ERROR!</v>
      </c>
      <c r="H939" s="145" t="str">
        <f>IF(C939&lt;&gt;"",INDEX(WS3_SiteInfo[ASC Site ID
],MATCH(AuditRepTemp_C!F939,'3) Site Information'!A$7:A$106,0)),"")</f>
        <v>#ERROR!</v>
      </c>
      <c r="I939" s="145" t="str">
        <f>IF(C939&lt;&gt;"",INDEX(WS3_SiteInfo[Site name],MATCH(AuditRepTemp_C!F939,'3) Site Information'!A$7:A$106,0)),"")</f>
        <v>#ERROR!</v>
      </c>
      <c r="J939" s="146" t="str">
        <f>IF(ROWS(J$7:J939)&gt;$A$3*$A$4,"",INDEX(IndicatorsB[Indicator],MOD(ROWS(J$7:J939)-1,$A$3)+1))</f>
        <v>#ERROR!</v>
      </c>
      <c r="K939" s="146" t="str">
        <f>IF(ROWS(K$7:K939)&gt;$A$3*$A$4,"",INDEX(IndicatorsB[Indicator/ Requirement Text],MOD(ROWS(K$7:K939)-1,$A$3)+1))</f>
        <v>#ERROR!</v>
      </c>
      <c r="L939" s="146" t="str">
        <f>IF(ROWS(L$7:L939)&gt;$A$3*$A$4,"",INDEX(IndicatorsB[Footnotes &amp; Criterion],MOD(ROWS(L$7:L939)-1,$A$3)+1))</f>
        <v>#ERROR!</v>
      </c>
      <c r="M939" s="3"/>
      <c r="N939" s="3"/>
      <c r="O939" s="3"/>
      <c r="P939" s="3"/>
      <c r="Q939" s="3"/>
      <c r="R939" s="3"/>
      <c r="S939" s="3"/>
      <c r="T939" s="3"/>
      <c r="U939" s="3"/>
      <c r="V939" s="3"/>
      <c r="W939" s="3"/>
      <c r="X939" s="3"/>
      <c r="Y939" s="3"/>
      <c r="Z939" s="3"/>
    </row>
    <row r="940" ht="14.25" customHeight="1">
      <c r="A940" s="141" t="str">
        <f t="shared" si="1"/>
        <v>#ERROR!</v>
      </c>
      <c r="B940" s="142">
        <f t="shared" si="2"/>
        <v>1652</v>
      </c>
      <c r="C940" s="128" t="str">
        <f>IF(ROWS(C$7:C940)&gt;$A$3*$A$4,"",INDEX(IndicatorsB[SN],MOD(ROWS(C$7:C940)-1,$A$3)+1))</f>
        <v>#ERROR!</v>
      </c>
      <c r="D940" s="128" t="str">
        <f>IF(ROWS(D$7:D940)&gt;$A$3*$A$4,"",INDEX(IndicatorsB[CAR/ Standard],MOD(ROWS(D$7:D940)-1,$A$3)+1))</f>
        <v>#ERROR!</v>
      </c>
      <c r="E940" s="128" t="str">
        <f>IF(ROWS(E$7:E940)&gt;$A$3*$A$4,"",INDEX(IndicatorsB[Doc Version],MOD(ROWS(E$7:E940)-1,$A$3)+1))</f>
        <v>#ERROR!</v>
      </c>
      <c r="F940" s="147" t="str">
        <f t="shared" si="3"/>
        <v/>
      </c>
      <c r="G940" s="144" t="str">
        <f>IFERROR(INDEX('3) Site Information'!$B$7:$B$106,MATCH(AuditRepTemp_C!I940,WS3_SiteInfo[Site name],0)),"")</f>
        <v>#ERROR!</v>
      </c>
      <c r="H940" s="145" t="str">
        <f>IF(C940&lt;&gt;"",INDEX(WS3_SiteInfo[ASC Site ID
],MATCH(AuditRepTemp_C!F940,'3) Site Information'!A$7:A$106,0)),"")</f>
        <v>#ERROR!</v>
      </c>
      <c r="I940" s="145" t="str">
        <f>IF(C940&lt;&gt;"",INDEX(WS3_SiteInfo[Site name],MATCH(AuditRepTemp_C!F940,'3) Site Information'!A$7:A$106,0)),"")</f>
        <v>#ERROR!</v>
      </c>
      <c r="J940" s="146" t="str">
        <f>IF(ROWS(J$7:J940)&gt;$A$3*$A$4,"",INDEX(IndicatorsB[Indicator],MOD(ROWS(J$7:J940)-1,$A$3)+1))</f>
        <v>#ERROR!</v>
      </c>
      <c r="K940" s="146" t="str">
        <f>IF(ROWS(K$7:K940)&gt;$A$3*$A$4,"",INDEX(IndicatorsB[Indicator/ Requirement Text],MOD(ROWS(K$7:K940)-1,$A$3)+1))</f>
        <v>#ERROR!</v>
      </c>
      <c r="L940" s="146" t="str">
        <f>IF(ROWS(L$7:L940)&gt;$A$3*$A$4,"",INDEX(IndicatorsB[Footnotes &amp; Criterion],MOD(ROWS(L$7:L940)-1,$A$3)+1))</f>
        <v>#ERROR!</v>
      </c>
      <c r="M940" s="3"/>
      <c r="N940" s="3"/>
      <c r="O940" s="3"/>
      <c r="P940" s="3"/>
      <c r="Q940" s="3"/>
      <c r="R940" s="3"/>
      <c r="S940" s="3"/>
      <c r="T940" s="3"/>
      <c r="U940" s="3"/>
      <c r="V940" s="3"/>
      <c r="W940" s="3"/>
      <c r="X940" s="3"/>
      <c r="Y940" s="3"/>
      <c r="Z940" s="3"/>
    </row>
    <row r="941" ht="14.25" customHeight="1">
      <c r="A941" s="141" t="str">
        <f t="shared" si="1"/>
        <v>#ERROR!</v>
      </c>
      <c r="B941" s="142">
        <f t="shared" si="2"/>
        <v>1652</v>
      </c>
      <c r="C941" s="128" t="str">
        <f>IF(ROWS(C$7:C941)&gt;$A$3*$A$4,"",INDEX(IndicatorsB[SN],MOD(ROWS(C$7:C941)-1,$A$3)+1))</f>
        <v>#ERROR!</v>
      </c>
      <c r="D941" s="128" t="str">
        <f>IF(ROWS(D$7:D941)&gt;$A$3*$A$4,"",INDEX(IndicatorsB[CAR/ Standard],MOD(ROWS(D$7:D941)-1,$A$3)+1))</f>
        <v>#ERROR!</v>
      </c>
      <c r="E941" s="128" t="str">
        <f>IF(ROWS(E$7:E941)&gt;$A$3*$A$4,"",INDEX(IndicatorsB[Doc Version],MOD(ROWS(E$7:E941)-1,$A$3)+1))</f>
        <v>#ERROR!</v>
      </c>
      <c r="F941" s="147" t="str">
        <f t="shared" si="3"/>
        <v/>
      </c>
      <c r="G941" s="144" t="str">
        <f>IFERROR(INDEX('3) Site Information'!$B$7:$B$106,MATCH(AuditRepTemp_C!I941,WS3_SiteInfo[Site name],0)),"")</f>
        <v>#ERROR!</v>
      </c>
      <c r="H941" s="145" t="str">
        <f>IF(C941&lt;&gt;"",INDEX(WS3_SiteInfo[ASC Site ID
],MATCH(AuditRepTemp_C!F941,'3) Site Information'!A$7:A$106,0)),"")</f>
        <v>#ERROR!</v>
      </c>
      <c r="I941" s="145" t="str">
        <f>IF(C941&lt;&gt;"",INDEX(WS3_SiteInfo[Site name],MATCH(AuditRepTemp_C!F941,'3) Site Information'!A$7:A$106,0)),"")</f>
        <v>#ERROR!</v>
      </c>
      <c r="J941" s="146" t="str">
        <f>IF(ROWS(J$7:J941)&gt;$A$3*$A$4,"",INDEX(IndicatorsB[Indicator],MOD(ROWS(J$7:J941)-1,$A$3)+1))</f>
        <v>#ERROR!</v>
      </c>
      <c r="K941" s="146" t="str">
        <f>IF(ROWS(K$7:K941)&gt;$A$3*$A$4,"",INDEX(IndicatorsB[Indicator/ Requirement Text],MOD(ROWS(K$7:K941)-1,$A$3)+1))</f>
        <v>#ERROR!</v>
      </c>
      <c r="L941" s="146" t="str">
        <f>IF(ROWS(L$7:L941)&gt;$A$3*$A$4,"",INDEX(IndicatorsB[Footnotes &amp; Criterion],MOD(ROWS(L$7:L941)-1,$A$3)+1))</f>
        <v>#ERROR!</v>
      </c>
      <c r="M941" s="3"/>
      <c r="N941" s="3"/>
      <c r="O941" s="3"/>
      <c r="P941" s="3"/>
      <c r="Q941" s="3"/>
      <c r="R941" s="3"/>
      <c r="S941" s="3"/>
      <c r="T941" s="3"/>
      <c r="U941" s="3"/>
      <c r="V941" s="3"/>
      <c r="W941" s="3"/>
      <c r="X941" s="3"/>
      <c r="Y941" s="3"/>
      <c r="Z941" s="3"/>
    </row>
    <row r="942" ht="14.25" customHeight="1">
      <c r="A942" s="141" t="str">
        <f t="shared" si="1"/>
        <v>#ERROR!</v>
      </c>
      <c r="B942" s="142">
        <f t="shared" si="2"/>
        <v>1652</v>
      </c>
      <c r="C942" s="128" t="str">
        <f>IF(ROWS(C$7:C942)&gt;$A$3*$A$4,"",INDEX(IndicatorsB[SN],MOD(ROWS(C$7:C942)-1,$A$3)+1))</f>
        <v>#ERROR!</v>
      </c>
      <c r="D942" s="128" t="str">
        <f>IF(ROWS(D$7:D942)&gt;$A$3*$A$4,"",INDEX(IndicatorsB[CAR/ Standard],MOD(ROWS(D$7:D942)-1,$A$3)+1))</f>
        <v>#ERROR!</v>
      </c>
      <c r="E942" s="128" t="str">
        <f>IF(ROWS(E$7:E942)&gt;$A$3*$A$4,"",INDEX(IndicatorsB[Doc Version],MOD(ROWS(E$7:E942)-1,$A$3)+1))</f>
        <v>#ERROR!</v>
      </c>
      <c r="F942" s="147" t="str">
        <f t="shared" si="3"/>
        <v/>
      </c>
      <c r="G942" s="144" t="str">
        <f>IFERROR(INDEX('3) Site Information'!$B$7:$B$106,MATCH(AuditRepTemp_C!I942,WS3_SiteInfo[Site name],0)),"")</f>
        <v>#ERROR!</v>
      </c>
      <c r="H942" s="145" t="str">
        <f>IF(C942&lt;&gt;"",INDEX(WS3_SiteInfo[ASC Site ID
],MATCH(AuditRepTemp_C!F942,'3) Site Information'!A$7:A$106,0)),"")</f>
        <v>#ERROR!</v>
      </c>
      <c r="I942" s="145" t="str">
        <f>IF(C942&lt;&gt;"",INDEX(WS3_SiteInfo[Site name],MATCH(AuditRepTemp_C!F942,'3) Site Information'!A$7:A$106,0)),"")</f>
        <v>#ERROR!</v>
      </c>
      <c r="J942" s="146" t="str">
        <f>IF(ROWS(J$7:J942)&gt;$A$3*$A$4,"",INDEX(IndicatorsB[Indicator],MOD(ROWS(J$7:J942)-1,$A$3)+1))</f>
        <v>#ERROR!</v>
      </c>
      <c r="K942" s="146" t="str">
        <f>IF(ROWS(K$7:K942)&gt;$A$3*$A$4,"",INDEX(IndicatorsB[Indicator/ Requirement Text],MOD(ROWS(K$7:K942)-1,$A$3)+1))</f>
        <v>#ERROR!</v>
      </c>
      <c r="L942" s="146" t="str">
        <f>IF(ROWS(L$7:L942)&gt;$A$3*$A$4,"",INDEX(IndicatorsB[Footnotes &amp; Criterion],MOD(ROWS(L$7:L942)-1,$A$3)+1))</f>
        <v>#ERROR!</v>
      </c>
      <c r="M942" s="3"/>
      <c r="N942" s="3"/>
      <c r="O942" s="3"/>
      <c r="P942" s="3"/>
      <c r="Q942" s="3"/>
      <c r="R942" s="3"/>
      <c r="S942" s="3"/>
      <c r="T942" s="3"/>
      <c r="U942" s="3"/>
      <c r="V942" s="3"/>
      <c r="W942" s="3"/>
      <c r="X942" s="3"/>
      <c r="Y942" s="3"/>
      <c r="Z942" s="3"/>
    </row>
    <row r="943" ht="14.25" customHeight="1">
      <c r="A943" s="141" t="str">
        <f t="shared" si="1"/>
        <v>#ERROR!</v>
      </c>
      <c r="B943" s="142">
        <f t="shared" si="2"/>
        <v>1652</v>
      </c>
      <c r="C943" s="128" t="str">
        <f>IF(ROWS(C$7:C943)&gt;$A$3*$A$4,"",INDEX(IndicatorsB[SN],MOD(ROWS(C$7:C943)-1,$A$3)+1))</f>
        <v>#ERROR!</v>
      </c>
      <c r="D943" s="128" t="str">
        <f>IF(ROWS(D$7:D943)&gt;$A$3*$A$4,"",INDEX(IndicatorsB[CAR/ Standard],MOD(ROWS(D$7:D943)-1,$A$3)+1))</f>
        <v>#ERROR!</v>
      </c>
      <c r="E943" s="128" t="str">
        <f>IF(ROWS(E$7:E943)&gt;$A$3*$A$4,"",INDEX(IndicatorsB[Doc Version],MOD(ROWS(E$7:E943)-1,$A$3)+1))</f>
        <v>#ERROR!</v>
      </c>
      <c r="F943" s="147" t="str">
        <f t="shared" si="3"/>
        <v/>
      </c>
      <c r="G943" s="144" t="str">
        <f>IFERROR(INDEX('3) Site Information'!$B$7:$B$106,MATCH(AuditRepTemp_C!I943,WS3_SiteInfo[Site name],0)),"")</f>
        <v>#ERROR!</v>
      </c>
      <c r="H943" s="145" t="str">
        <f>IF(C943&lt;&gt;"",INDEX(WS3_SiteInfo[ASC Site ID
],MATCH(AuditRepTemp_C!F943,'3) Site Information'!A$7:A$106,0)),"")</f>
        <v>#ERROR!</v>
      </c>
      <c r="I943" s="145" t="str">
        <f>IF(C943&lt;&gt;"",INDEX(WS3_SiteInfo[Site name],MATCH(AuditRepTemp_C!F943,'3) Site Information'!A$7:A$106,0)),"")</f>
        <v>#ERROR!</v>
      </c>
      <c r="J943" s="146" t="str">
        <f>IF(ROWS(J$7:J943)&gt;$A$3*$A$4,"",INDEX(IndicatorsB[Indicator],MOD(ROWS(J$7:J943)-1,$A$3)+1))</f>
        <v>#ERROR!</v>
      </c>
      <c r="K943" s="146" t="str">
        <f>IF(ROWS(K$7:K943)&gt;$A$3*$A$4,"",INDEX(IndicatorsB[Indicator/ Requirement Text],MOD(ROWS(K$7:K943)-1,$A$3)+1))</f>
        <v>#ERROR!</v>
      </c>
      <c r="L943" s="146" t="str">
        <f>IF(ROWS(L$7:L943)&gt;$A$3*$A$4,"",INDEX(IndicatorsB[Footnotes &amp; Criterion],MOD(ROWS(L$7:L943)-1,$A$3)+1))</f>
        <v>#ERROR!</v>
      </c>
      <c r="M943" s="3"/>
      <c r="N943" s="3"/>
      <c r="O943" s="3"/>
      <c r="P943" s="3"/>
      <c r="Q943" s="3"/>
      <c r="R943" s="3"/>
      <c r="S943" s="3"/>
      <c r="T943" s="3"/>
      <c r="U943" s="3"/>
      <c r="V943" s="3"/>
      <c r="W943" s="3"/>
      <c r="X943" s="3"/>
      <c r="Y943" s="3"/>
      <c r="Z943" s="3"/>
    </row>
    <row r="944" ht="14.25" customHeight="1">
      <c r="A944" s="141" t="str">
        <f t="shared" si="1"/>
        <v>#ERROR!</v>
      </c>
      <c r="B944" s="142">
        <f t="shared" si="2"/>
        <v>1652</v>
      </c>
      <c r="C944" s="128" t="str">
        <f>IF(ROWS(C$7:C944)&gt;$A$3*$A$4,"",INDEX(IndicatorsB[SN],MOD(ROWS(C$7:C944)-1,$A$3)+1))</f>
        <v>#ERROR!</v>
      </c>
      <c r="D944" s="128" t="str">
        <f>IF(ROWS(D$7:D944)&gt;$A$3*$A$4,"",INDEX(IndicatorsB[CAR/ Standard],MOD(ROWS(D$7:D944)-1,$A$3)+1))</f>
        <v>#ERROR!</v>
      </c>
      <c r="E944" s="128" t="str">
        <f>IF(ROWS(E$7:E944)&gt;$A$3*$A$4,"",INDEX(IndicatorsB[Doc Version],MOD(ROWS(E$7:E944)-1,$A$3)+1))</f>
        <v>#ERROR!</v>
      </c>
      <c r="F944" s="147" t="str">
        <f t="shared" si="3"/>
        <v/>
      </c>
      <c r="G944" s="144" t="str">
        <f>IFERROR(INDEX('3) Site Information'!$B$7:$B$106,MATCH(AuditRepTemp_C!I944,WS3_SiteInfo[Site name],0)),"")</f>
        <v>#ERROR!</v>
      </c>
      <c r="H944" s="145" t="str">
        <f>IF(C944&lt;&gt;"",INDEX(WS3_SiteInfo[ASC Site ID
],MATCH(AuditRepTemp_C!F944,'3) Site Information'!A$7:A$106,0)),"")</f>
        <v>#ERROR!</v>
      </c>
      <c r="I944" s="145" t="str">
        <f>IF(C944&lt;&gt;"",INDEX(WS3_SiteInfo[Site name],MATCH(AuditRepTemp_C!F944,'3) Site Information'!A$7:A$106,0)),"")</f>
        <v>#ERROR!</v>
      </c>
      <c r="J944" s="146" t="str">
        <f>IF(ROWS(J$7:J944)&gt;$A$3*$A$4,"",INDEX(IndicatorsB[Indicator],MOD(ROWS(J$7:J944)-1,$A$3)+1))</f>
        <v>#ERROR!</v>
      </c>
      <c r="K944" s="146" t="str">
        <f>IF(ROWS(K$7:K944)&gt;$A$3*$A$4,"",INDEX(IndicatorsB[Indicator/ Requirement Text],MOD(ROWS(K$7:K944)-1,$A$3)+1))</f>
        <v>#ERROR!</v>
      </c>
      <c r="L944" s="146" t="str">
        <f>IF(ROWS(L$7:L944)&gt;$A$3*$A$4,"",INDEX(IndicatorsB[Footnotes &amp; Criterion],MOD(ROWS(L$7:L944)-1,$A$3)+1))</f>
        <v>#ERROR!</v>
      </c>
      <c r="M944" s="3"/>
      <c r="N944" s="3"/>
      <c r="O944" s="3"/>
      <c r="P944" s="3"/>
      <c r="Q944" s="3"/>
      <c r="R944" s="3"/>
      <c r="S944" s="3"/>
      <c r="T944" s="3"/>
      <c r="U944" s="3"/>
      <c r="V944" s="3"/>
      <c r="W944" s="3"/>
      <c r="X944" s="3"/>
      <c r="Y944" s="3"/>
      <c r="Z944" s="3"/>
    </row>
    <row r="945" ht="14.25" customHeight="1">
      <c r="A945" s="141" t="str">
        <f t="shared" si="1"/>
        <v>#ERROR!</v>
      </c>
      <c r="B945" s="142">
        <f t="shared" si="2"/>
        <v>1652</v>
      </c>
      <c r="C945" s="128" t="str">
        <f>IF(ROWS(C$7:C945)&gt;$A$3*$A$4,"",INDEX(IndicatorsB[SN],MOD(ROWS(C$7:C945)-1,$A$3)+1))</f>
        <v>#ERROR!</v>
      </c>
      <c r="D945" s="128" t="str">
        <f>IF(ROWS(D$7:D945)&gt;$A$3*$A$4,"",INDEX(IndicatorsB[CAR/ Standard],MOD(ROWS(D$7:D945)-1,$A$3)+1))</f>
        <v>#ERROR!</v>
      </c>
      <c r="E945" s="128" t="str">
        <f>IF(ROWS(E$7:E945)&gt;$A$3*$A$4,"",INDEX(IndicatorsB[Doc Version],MOD(ROWS(E$7:E945)-1,$A$3)+1))</f>
        <v>#ERROR!</v>
      </c>
      <c r="F945" s="147" t="str">
        <f t="shared" si="3"/>
        <v/>
      </c>
      <c r="G945" s="144" t="str">
        <f>IFERROR(INDEX('3) Site Information'!$B$7:$B$106,MATCH(AuditRepTemp_C!I945,WS3_SiteInfo[Site name],0)),"")</f>
        <v>#ERROR!</v>
      </c>
      <c r="H945" s="145" t="str">
        <f>IF(C945&lt;&gt;"",INDEX(WS3_SiteInfo[ASC Site ID
],MATCH(AuditRepTemp_C!F945,'3) Site Information'!A$7:A$106,0)),"")</f>
        <v>#ERROR!</v>
      </c>
      <c r="I945" s="145" t="str">
        <f>IF(C945&lt;&gt;"",INDEX(WS3_SiteInfo[Site name],MATCH(AuditRepTemp_C!F945,'3) Site Information'!A$7:A$106,0)),"")</f>
        <v>#ERROR!</v>
      </c>
      <c r="J945" s="146" t="str">
        <f>IF(ROWS(J$7:J945)&gt;$A$3*$A$4,"",INDEX(IndicatorsB[Indicator],MOD(ROWS(J$7:J945)-1,$A$3)+1))</f>
        <v>#ERROR!</v>
      </c>
      <c r="K945" s="146" t="str">
        <f>IF(ROWS(K$7:K945)&gt;$A$3*$A$4,"",INDEX(IndicatorsB[Indicator/ Requirement Text],MOD(ROWS(K$7:K945)-1,$A$3)+1))</f>
        <v>#ERROR!</v>
      </c>
      <c r="L945" s="146" t="str">
        <f>IF(ROWS(L$7:L945)&gt;$A$3*$A$4,"",INDEX(IndicatorsB[Footnotes &amp; Criterion],MOD(ROWS(L$7:L945)-1,$A$3)+1))</f>
        <v>#ERROR!</v>
      </c>
      <c r="M945" s="3"/>
      <c r="N945" s="3"/>
      <c r="O945" s="3"/>
      <c r="P945" s="3"/>
      <c r="Q945" s="3"/>
      <c r="R945" s="3"/>
      <c r="S945" s="3"/>
      <c r="T945" s="3"/>
      <c r="U945" s="3"/>
      <c r="V945" s="3"/>
      <c r="W945" s="3"/>
      <c r="X945" s="3"/>
      <c r="Y945" s="3"/>
      <c r="Z945" s="3"/>
    </row>
    <row r="946" ht="14.25" customHeight="1">
      <c r="A946" s="141" t="str">
        <f t="shared" si="1"/>
        <v>#ERROR!</v>
      </c>
      <c r="B946" s="142">
        <f t="shared" si="2"/>
        <v>1652</v>
      </c>
      <c r="C946" s="128" t="str">
        <f>IF(ROWS(C$7:C946)&gt;$A$3*$A$4,"",INDEX(IndicatorsB[SN],MOD(ROWS(C$7:C946)-1,$A$3)+1))</f>
        <v>#ERROR!</v>
      </c>
      <c r="D946" s="128" t="str">
        <f>IF(ROWS(D$7:D946)&gt;$A$3*$A$4,"",INDEX(IndicatorsB[CAR/ Standard],MOD(ROWS(D$7:D946)-1,$A$3)+1))</f>
        <v>#ERROR!</v>
      </c>
      <c r="E946" s="128" t="str">
        <f>IF(ROWS(E$7:E946)&gt;$A$3*$A$4,"",INDEX(IndicatorsB[Doc Version],MOD(ROWS(E$7:E946)-1,$A$3)+1))</f>
        <v>#ERROR!</v>
      </c>
      <c r="F946" s="147" t="str">
        <f t="shared" si="3"/>
        <v/>
      </c>
      <c r="G946" s="144" t="str">
        <f>IFERROR(INDEX('3) Site Information'!$B$7:$B$106,MATCH(AuditRepTemp_C!I946,WS3_SiteInfo[Site name],0)),"")</f>
        <v>#ERROR!</v>
      </c>
      <c r="H946" s="145" t="str">
        <f>IF(C946&lt;&gt;"",INDEX(WS3_SiteInfo[ASC Site ID
],MATCH(AuditRepTemp_C!F946,'3) Site Information'!A$7:A$106,0)),"")</f>
        <v>#ERROR!</v>
      </c>
      <c r="I946" s="145" t="str">
        <f>IF(C946&lt;&gt;"",INDEX(WS3_SiteInfo[Site name],MATCH(AuditRepTemp_C!F946,'3) Site Information'!A$7:A$106,0)),"")</f>
        <v>#ERROR!</v>
      </c>
      <c r="J946" s="146" t="str">
        <f>IF(ROWS(J$7:J946)&gt;$A$3*$A$4,"",INDEX(IndicatorsB[Indicator],MOD(ROWS(J$7:J946)-1,$A$3)+1))</f>
        <v>#ERROR!</v>
      </c>
      <c r="K946" s="146" t="str">
        <f>IF(ROWS(K$7:K946)&gt;$A$3*$A$4,"",INDEX(IndicatorsB[Indicator/ Requirement Text],MOD(ROWS(K$7:K946)-1,$A$3)+1))</f>
        <v>#ERROR!</v>
      </c>
      <c r="L946" s="146" t="str">
        <f>IF(ROWS(L$7:L946)&gt;$A$3*$A$4,"",INDEX(IndicatorsB[Footnotes &amp; Criterion],MOD(ROWS(L$7:L946)-1,$A$3)+1))</f>
        <v>#ERROR!</v>
      </c>
      <c r="M946" s="3"/>
      <c r="N946" s="3"/>
      <c r="O946" s="3"/>
      <c r="P946" s="3"/>
      <c r="Q946" s="3"/>
      <c r="R946" s="3"/>
      <c r="S946" s="3"/>
      <c r="T946" s="3"/>
      <c r="U946" s="3"/>
      <c r="V946" s="3"/>
      <c r="W946" s="3"/>
      <c r="X946" s="3"/>
      <c r="Y946" s="3"/>
      <c r="Z946" s="3"/>
    </row>
    <row r="947" ht="14.25" customHeight="1">
      <c r="A947" s="141" t="str">
        <f t="shared" si="1"/>
        <v>#ERROR!</v>
      </c>
      <c r="B947" s="142">
        <f t="shared" si="2"/>
        <v>1652</v>
      </c>
      <c r="C947" s="128" t="str">
        <f>IF(ROWS(C$7:C947)&gt;$A$3*$A$4,"",INDEX(IndicatorsB[SN],MOD(ROWS(C$7:C947)-1,$A$3)+1))</f>
        <v>#ERROR!</v>
      </c>
      <c r="D947" s="128" t="str">
        <f>IF(ROWS(D$7:D947)&gt;$A$3*$A$4,"",INDEX(IndicatorsB[CAR/ Standard],MOD(ROWS(D$7:D947)-1,$A$3)+1))</f>
        <v>#ERROR!</v>
      </c>
      <c r="E947" s="128" t="str">
        <f>IF(ROWS(E$7:E947)&gt;$A$3*$A$4,"",INDEX(IndicatorsB[Doc Version],MOD(ROWS(E$7:E947)-1,$A$3)+1))</f>
        <v>#ERROR!</v>
      </c>
      <c r="F947" s="147" t="str">
        <f t="shared" si="3"/>
        <v/>
      </c>
      <c r="G947" s="144" t="str">
        <f>IFERROR(INDEX('3) Site Information'!$B$7:$B$106,MATCH(AuditRepTemp_C!I947,WS3_SiteInfo[Site name],0)),"")</f>
        <v>#ERROR!</v>
      </c>
      <c r="H947" s="145" t="str">
        <f>IF(C947&lt;&gt;"",INDEX(WS3_SiteInfo[ASC Site ID
],MATCH(AuditRepTemp_C!F947,'3) Site Information'!A$7:A$106,0)),"")</f>
        <v>#ERROR!</v>
      </c>
      <c r="I947" s="145" t="str">
        <f>IF(C947&lt;&gt;"",INDEX(WS3_SiteInfo[Site name],MATCH(AuditRepTemp_C!F947,'3) Site Information'!A$7:A$106,0)),"")</f>
        <v>#ERROR!</v>
      </c>
      <c r="J947" s="146" t="str">
        <f>IF(ROWS(J$7:J947)&gt;$A$3*$A$4,"",INDEX(IndicatorsB[Indicator],MOD(ROWS(J$7:J947)-1,$A$3)+1))</f>
        <v>#ERROR!</v>
      </c>
      <c r="K947" s="146" t="str">
        <f>IF(ROWS(K$7:K947)&gt;$A$3*$A$4,"",INDEX(IndicatorsB[Indicator/ Requirement Text],MOD(ROWS(K$7:K947)-1,$A$3)+1))</f>
        <v>#ERROR!</v>
      </c>
      <c r="L947" s="146" t="str">
        <f>IF(ROWS(L$7:L947)&gt;$A$3*$A$4,"",INDEX(IndicatorsB[Footnotes &amp; Criterion],MOD(ROWS(L$7:L947)-1,$A$3)+1))</f>
        <v>#ERROR!</v>
      </c>
      <c r="M947" s="3"/>
      <c r="N947" s="3"/>
      <c r="O947" s="3"/>
      <c r="P947" s="3"/>
      <c r="Q947" s="3"/>
      <c r="R947" s="3"/>
      <c r="S947" s="3"/>
      <c r="T947" s="3"/>
      <c r="U947" s="3"/>
      <c r="V947" s="3"/>
      <c r="W947" s="3"/>
      <c r="X947" s="3"/>
      <c r="Y947" s="3"/>
      <c r="Z947" s="3"/>
    </row>
    <row r="948" ht="14.25" customHeight="1">
      <c r="A948" s="141" t="str">
        <f t="shared" si="1"/>
        <v>#ERROR!</v>
      </c>
      <c r="B948" s="142">
        <f t="shared" si="2"/>
        <v>1652</v>
      </c>
      <c r="C948" s="128" t="str">
        <f>IF(ROWS(C$7:C948)&gt;$A$3*$A$4,"",INDEX(IndicatorsB[SN],MOD(ROWS(C$7:C948)-1,$A$3)+1))</f>
        <v>#ERROR!</v>
      </c>
      <c r="D948" s="128" t="str">
        <f>IF(ROWS(D$7:D948)&gt;$A$3*$A$4,"",INDEX(IndicatorsB[CAR/ Standard],MOD(ROWS(D$7:D948)-1,$A$3)+1))</f>
        <v>#ERROR!</v>
      </c>
      <c r="E948" s="128" t="str">
        <f>IF(ROWS(E$7:E948)&gt;$A$3*$A$4,"",INDEX(IndicatorsB[Doc Version],MOD(ROWS(E$7:E948)-1,$A$3)+1))</f>
        <v>#ERROR!</v>
      </c>
      <c r="F948" s="147" t="str">
        <f t="shared" si="3"/>
        <v/>
      </c>
      <c r="G948" s="144" t="str">
        <f>IFERROR(INDEX('3) Site Information'!$B$7:$B$106,MATCH(AuditRepTemp_C!I948,WS3_SiteInfo[Site name],0)),"")</f>
        <v>#ERROR!</v>
      </c>
      <c r="H948" s="145" t="str">
        <f>IF(C948&lt;&gt;"",INDEX(WS3_SiteInfo[ASC Site ID
],MATCH(AuditRepTemp_C!F948,'3) Site Information'!A$7:A$106,0)),"")</f>
        <v>#ERROR!</v>
      </c>
      <c r="I948" s="145" t="str">
        <f>IF(C948&lt;&gt;"",INDEX(WS3_SiteInfo[Site name],MATCH(AuditRepTemp_C!F948,'3) Site Information'!A$7:A$106,0)),"")</f>
        <v>#ERROR!</v>
      </c>
      <c r="J948" s="146" t="str">
        <f>IF(ROWS(J$7:J948)&gt;$A$3*$A$4,"",INDEX(IndicatorsB[Indicator],MOD(ROWS(J$7:J948)-1,$A$3)+1))</f>
        <v>#ERROR!</v>
      </c>
      <c r="K948" s="146" t="str">
        <f>IF(ROWS(K$7:K948)&gt;$A$3*$A$4,"",INDEX(IndicatorsB[Indicator/ Requirement Text],MOD(ROWS(K$7:K948)-1,$A$3)+1))</f>
        <v>#ERROR!</v>
      </c>
      <c r="L948" s="146" t="str">
        <f>IF(ROWS(L$7:L948)&gt;$A$3*$A$4,"",INDEX(IndicatorsB[Footnotes &amp; Criterion],MOD(ROWS(L$7:L948)-1,$A$3)+1))</f>
        <v>#ERROR!</v>
      </c>
      <c r="M948" s="3"/>
      <c r="N948" s="3"/>
      <c r="O948" s="3"/>
      <c r="P948" s="3"/>
      <c r="Q948" s="3"/>
      <c r="R948" s="3"/>
      <c r="S948" s="3"/>
      <c r="T948" s="3"/>
      <c r="U948" s="3"/>
      <c r="V948" s="3"/>
      <c r="W948" s="3"/>
      <c r="X948" s="3"/>
      <c r="Y948" s="3"/>
      <c r="Z948" s="3"/>
    </row>
    <row r="949" ht="14.25" customHeight="1">
      <c r="A949" s="141" t="str">
        <f t="shared" si="1"/>
        <v>#ERROR!</v>
      </c>
      <c r="B949" s="142">
        <f t="shared" si="2"/>
        <v>1652</v>
      </c>
      <c r="C949" s="128" t="str">
        <f>IF(ROWS(C$7:C949)&gt;$A$3*$A$4,"",INDEX(IndicatorsB[SN],MOD(ROWS(C$7:C949)-1,$A$3)+1))</f>
        <v>#ERROR!</v>
      </c>
      <c r="D949" s="128" t="str">
        <f>IF(ROWS(D$7:D949)&gt;$A$3*$A$4,"",INDEX(IndicatorsB[CAR/ Standard],MOD(ROWS(D$7:D949)-1,$A$3)+1))</f>
        <v>#ERROR!</v>
      </c>
      <c r="E949" s="128" t="str">
        <f>IF(ROWS(E$7:E949)&gt;$A$3*$A$4,"",INDEX(IndicatorsB[Doc Version],MOD(ROWS(E$7:E949)-1,$A$3)+1))</f>
        <v>#ERROR!</v>
      </c>
      <c r="F949" s="147" t="str">
        <f t="shared" si="3"/>
        <v/>
      </c>
      <c r="G949" s="144" t="str">
        <f>IFERROR(INDEX('3) Site Information'!$B$7:$B$106,MATCH(AuditRepTemp_C!I949,WS3_SiteInfo[Site name],0)),"")</f>
        <v>#ERROR!</v>
      </c>
      <c r="H949" s="145" t="str">
        <f>IF(C949&lt;&gt;"",INDEX(WS3_SiteInfo[ASC Site ID
],MATCH(AuditRepTemp_C!F949,'3) Site Information'!A$7:A$106,0)),"")</f>
        <v>#ERROR!</v>
      </c>
      <c r="I949" s="145" t="str">
        <f>IF(C949&lt;&gt;"",INDEX(WS3_SiteInfo[Site name],MATCH(AuditRepTemp_C!F949,'3) Site Information'!A$7:A$106,0)),"")</f>
        <v>#ERROR!</v>
      </c>
      <c r="J949" s="146" t="str">
        <f>IF(ROWS(J$7:J949)&gt;$A$3*$A$4,"",INDEX(IndicatorsB[Indicator],MOD(ROWS(J$7:J949)-1,$A$3)+1))</f>
        <v>#ERROR!</v>
      </c>
      <c r="K949" s="146" t="str">
        <f>IF(ROWS(K$7:K949)&gt;$A$3*$A$4,"",INDEX(IndicatorsB[Indicator/ Requirement Text],MOD(ROWS(K$7:K949)-1,$A$3)+1))</f>
        <v>#ERROR!</v>
      </c>
      <c r="L949" s="146" t="str">
        <f>IF(ROWS(L$7:L949)&gt;$A$3*$A$4,"",INDEX(IndicatorsB[Footnotes &amp; Criterion],MOD(ROWS(L$7:L949)-1,$A$3)+1))</f>
        <v>#ERROR!</v>
      </c>
      <c r="M949" s="3"/>
      <c r="N949" s="3"/>
      <c r="O949" s="3"/>
      <c r="P949" s="3"/>
      <c r="Q949" s="3"/>
      <c r="R949" s="3"/>
      <c r="S949" s="3"/>
      <c r="T949" s="3"/>
      <c r="U949" s="3"/>
      <c r="V949" s="3"/>
      <c r="W949" s="3"/>
      <c r="X949" s="3"/>
      <c r="Y949" s="3"/>
      <c r="Z949" s="3"/>
    </row>
    <row r="950" ht="14.25" customHeight="1">
      <c r="A950" s="141" t="str">
        <f t="shared" si="1"/>
        <v>#ERROR!</v>
      </c>
      <c r="B950" s="142">
        <f t="shared" si="2"/>
        <v>1652</v>
      </c>
      <c r="C950" s="128" t="str">
        <f>IF(ROWS(C$7:C950)&gt;$A$3*$A$4,"",INDEX(IndicatorsB[SN],MOD(ROWS(C$7:C950)-1,$A$3)+1))</f>
        <v>#ERROR!</v>
      </c>
      <c r="D950" s="128" t="str">
        <f>IF(ROWS(D$7:D950)&gt;$A$3*$A$4,"",INDEX(IndicatorsB[CAR/ Standard],MOD(ROWS(D$7:D950)-1,$A$3)+1))</f>
        <v>#ERROR!</v>
      </c>
      <c r="E950" s="128" t="str">
        <f>IF(ROWS(E$7:E950)&gt;$A$3*$A$4,"",INDEX(IndicatorsB[Doc Version],MOD(ROWS(E$7:E950)-1,$A$3)+1))</f>
        <v>#ERROR!</v>
      </c>
      <c r="F950" s="147" t="str">
        <f t="shared" si="3"/>
        <v/>
      </c>
      <c r="G950" s="144" t="str">
        <f>IFERROR(INDEX('3) Site Information'!$B$7:$B$106,MATCH(AuditRepTemp_C!I950,WS3_SiteInfo[Site name],0)),"")</f>
        <v>#ERROR!</v>
      </c>
      <c r="H950" s="145" t="str">
        <f>IF(C950&lt;&gt;"",INDEX(WS3_SiteInfo[ASC Site ID
],MATCH(AuditRepTemp_C!F950,'3) Site Information'!A$7:A$106,0)),"")</f>
        <v>#ERROR!</v>
      </c>
      <c r="I950" s="145" t="str">
        <f>IF(C950&lt;&gt;"",INDEX(WS3_SiteInfo[Site name],MATCH(AuditRepTemp_C!F950,'3) Site Information'!A$7:A$106,0)),"")</f>
        <v>#ERROR!</v>
      </c>
      <c r="J950" s="146" t="str">
        <f>IF(ROWS(J$7:J950)&gt;$A$3*$A$4,"",INDEX(IndicatorsB[Indicator],MOD(ROWS(J$7:J950)-1,$A$3)+1))</f>
        <v>#ERROR!</v>
      </c>
      <c r="K950" s="146" t="str">
        <f>IF(ROWS(K$7:K950)&gt;$A$3*$A$4,"",INDEX(IndicatorsB[Indicator/ Requirement Text],MOD(ROWS(K$7:K950)-1,$A$3)+1))</f>
        <v>#ERROR!</v>
      </c>
      <c r="L950" s="146" t="str">
        <f>IF(ROWS(L$7:L950)&gt;$A$3*$A$4,"",INDEX(IndicatorsB[Footnotes &amp; Criterion],MOD(ROWS(L$7:L950)-1,$A$3)+1))</f>
        <v>#ERROR!</v>
      </c>
      <c r="M950" s="3"/>
      <c r="N950" s="3"/>
      <c r="O950" s="3"/>
      <c r="P950" s="3"/>
      <c r="Q950" s="3"/>
      <c r="R950" s="3"/>
      <c r="S950" s="3"/>
      <c r="T950" s="3"/>
      <c r="U950" s="3"/>
      <c r="V950" s="3"/>
      <c r="W950" s="3"/>
      <c r="X950" s="3"/>
      <c r="Y950" s="3"/>
      <c r="Z950" s="3"/>
    </row>
    <row r="951" ht="14.25" customHeight="1">
      <c r="A951" s="141" t="str">
        <f t="shared" si="1"/>
        <v>#ERROR!</v>
      </c>
      <c r="B951" s="142">
        <f t="shared" si="2"/>
        <v>1652</v>
      </c>
      <c r="C951" s="128" t="str">
        <f>IF(ROWS(C$7:C951)&gt;$A$3*$A$4,"",INDEX(IndicatorsB[SN],MOD(ROWS(C$7:C951)-1,$A$3)+1))</f>
        <v>#ERROR!</v>
      </c>
      <c r="D951" s="128" t="str">
        <f>IF(ROWS(D$7:D951)&gt;$A$3*$A$4,"",INDEX(IndicatorsB[CAR/ Standard],MOD(ROWS(D$7:D951)-1,$A$3)+1))</f>
        <v>#ERROR!</v>
      </c>
      <c r="E951" s="128" t="str">
        <f>IF(ROWS(E$7:E951)&gt;$A$3*$A$4,"",INDEX(IndicatorsB[Doc Version],MOD(ROWS(E$7:E951)-1,$A$3)+1))</f>
        <v>#ERROR!</v>
      </c>
      <c r="F951" s="147" t="str">
        <f t="shared" si="3"/>
        <v/>
      </c>
      <c r="G951" s="144" t="str">
        <f>IFERROR(INDEX('3) Site Information'!$B$7:$B$106,MATCH(AuditRepTemp_C!I951,WS3_SiteInfo[Site name],0)),"")</f>
        <v>#ERROR!</v>
      </c>
      <c r="H951" s="145" t="str">
        <f>IF(C951&lt;&gt;"",INDEX(WS3_SiteInfo[ASC Site ID
],MATCH(AuditRepTemp_C!F951,'3) Site Information'!A$7:A$106,0)),"")</f>
        <v>#ERROR!</v>
      </c>
      <c r="I951" s="145" t="str">
        <f>IF(C951&lt;&gt;"",INDEX(WS3_SiteInfo[Site name],MATCH(AuditRepTemp_C!F951,'3) Site Information'!A$7:A$106,0)),"")</f>
        <v>#ERROR!</v>
      </c>
      <c r="J951" s="146" t="str">
        <f>IF(ROWS(J$7:J951)&gt;$A$3*$A$4,"",INDEX(IndicatorsB[Indicator],MOD(ROWS(J$7:J951)-1,$A$3)+1))</f>
        <v>#ERROR!</v>
      </c>
      <c r="K951" s="146" t="str">
        <f>IF(ROWS(K$7:K951)&gt;$A$3*$A$4,"",INDEX(IndicatorsB[Indicator/ Requirement Text],MOD(ROWS(K$7:K951)-1,$A$3)+1))</f>
        <v>#ERROR!</v>
      </c>
      <c r="L951" s="146" t="str">
        <f>IF(ROWS(L$7:L951)&gt;$A$3*$A$4,"",INDEX(IndicatorsB[Footnotes &amp; Criterion],MOD(ROWS(L$7:L951)-1,$A$3)+1))</f>
        <v>#ERROR!</v>
      </c>
      <c r="M951" s="3"/>
      <c r="N951" s="3"/>
      <c r="O951" s="3"/>
      <c r="P951" s="3"/>
      <c r="Q951" s="3"/>
      <c r="R951" s="3"/>
      <c r="S951" s="3"/>
      <c r="T951" s="3"/>
      <c r="U951" s="3"/>
      <c r="V951" s="3"/>
      <c r="W951" s="3"/>
      <c r="X951" s="3"/>
      <c r="Y951" s="3"/>
      <c r="Z951" s="3"/>
    </row>
    <row r="952" ht="14.25" customHeight="1">
      <c r="A952" s="141" t="str">
        <f t="shared" si="1"/>
        <v>#ERROR!</v>
      </c>
      <c r="B952" s="142">
        <f t="shared" si="2"/>
        <v>1652</v>
      </c>
      <c r="C952" s="128" t="str">
        <f>IF(ROWS(C$7:C952)&gt;$A$3*$A$4,"",INDEX(IndicatorsB[SN],MOD(ROWS(C$7:C952)-1,$A$3)+1))</f>
        <v>#ERROR!</v>
      </c>
      <c r="D952" s="128" t="str">
        <f>IF(ROWS(D$7:D952)&gt;$A$3*$A$4,"",INDEX(IndicatorsB[CAR/ Standard],MOD(ROWS(D$7:D952)-1,$A$3)+1))</f>
        <v>#ERROR!</v>
      </c>
      <c r="E952" s="128" t="str">
        <f>IF(ROWS(E$7:E952)&gt;$A$3*$A$4,"",INDEX(IndicatorsB[Doc Version],MOD(ROWS(E$7:E952)-1,$A$3)+1))</f>
        <v>#ERROR!</v>
      </c>
      <c r="F952" s="147" t="str">
        <f t="shared" si="3"/>
        <v/>
      </c>
      <c r="G952" s="144" t="str">
        <f>IFERROR(INDEX('3) Site Information'!$B$7:$B$106,MATCH(AuditRepTemp_C!I952,WS3_SiteInfo[Site name],0)),"")</f>
        <v>#ERROR!</v>
      </c>
      <c r="H952" s="145" t="str">
        <f>IF(C952&lt;&gt;"",INDEX(WS3_SiteInfo[ASC Site ID
],MATCH(AuditRepTemp_C!F952,'3) Site Information'!A$7:A$106,0)),"")</f>
        <v>#ERROR!</v>
      </c>
      <c r="I952" s="145" t="str">
        <f>IF(C952&lt;&gt;"",INDEX(WS3_SiteInfo[Site name],MATCH(AuditRepTemp_C!F952,'3) Site Information'!A$7:A$106,0)),"")</f>
        <v>#ERROR!</v>
      </c>
      <c r="J952" s="146" t="str">
        <f>IF(ROWS(J$7:J952)&gt;$A$3*$A$4,"",INDEX(IndicatorsB[Indicator],MOD(ROWS(J$7:J952)-1,$A$3)+1))</f>
        <v>#ERROR!</v>
      </c>
      <c r="K952" s="146" t="str">
        <f>IF(ROWS(K$7:K952)&gt;$A$3*$A$4,"",INDEX(IndicatorsB[Indicator/ Requirement Text],MOD(ROWS(K$7:K952)-1,$A$3)+1))</f>
        <v>#ERROR!</v>
      </c>
      <c r="L952" s="146" t="str">
        <f>IF(ROWS(L$7:L952)&gt;$A$3*$A$4,"",INDEX(IndicatorsB[Footnotes &amp; Criterion],MOD(ROWS(L$7:L952)-1,$A$3)+1))</f>
        <v>#ERROR!</v>
      </c>
      <c r="M952" s="3"/>
      <c r="N952" s="3"/>
      <c r="O952" s="3"/>
      <c r="P952" s="3"/>
      <c r="Q952" s="3"/>
      <c r="R952" s="3"/>
      <c r="S952" s="3"/>
      <c r="T952" s="3"/>
      <c r="U952" s="3"/>
      <c r="V952" s="3"/>
      <c r="W952" s="3"/>
      <c r="X952" s="3"/>
      <c r="Y952" s="3"/>
      <c r="Z952" s="3"/>
    </row>
    <row r="953" ht="14.25" customHeight="1">
      <c r="A953" s="141" t="str">
        <f t="shared" si="1"/>
        <v>#ERROR!</v>
      </c>
      <c r="B953" s="142">
        <f t="shared" si="2"/>
        <v>1652</v>
      </c>
      <c r="C953" s="128" t="str">
        <f>IF(ROWS(C$7:C953)&gt;$A$3*$A$4,"",INDEX(IndicatorsB[SN],MOD(ROWS(C$7:C953)-1,$A$3)+1))</f>
        <v>#ERROR!</v>
      </c>
      <c r="D953" s="128" t="str">
        <f>IF(ROWS(D$7:D953)&gt;$A$3*$A$4,"",INDEX(IndicatorsB[CAR/ Standard],MOD(ROWS(D$7:D953)-1,$A$3)+1))</f>
        <v>#ERROR!</v>
      </c>
      <c r="E953" s="128" t="str">
        <f>IF(ROWS(E$7:E953)&gt;$A$3*$A$4,"",INDEX(IndicatorsB[Doc Version],MOD(ROWS(E$7:E953)-1,$A$3)+1))</f>
        <v>#ERROR!</v>
      </c>
      <c r="F953" s="147" t="str">
        <f t="shared" si="3"/>
        <v/>
      </c>
      <c r="G953" s="144" t="str">
        <f>IFERROR(INDEX('3) Site Information'!$B$7:$B$106,MATCH(AuditRepTemp_C!I953,WS3_SiteInfo[Site name],0)),"")</f>
        <v>#ERROR!</v>
      </c>
      <c r="H953" s="145" t="str">
        <f>IF(C953&lt;&gt;"",INDEX(WS3_SiteInfo[ASC Site ID
],MATCH(AuditRepTemp_C!F953,'3) Site Information'!A$7:A$106,0)),"")</f>
        <v>#ERROR!</v>
      </c>
      <c r="I953" s="145" t="str">
        <f>IF(C953&lt;&gt;"",INDEX(WS3_SiteInfo[Site name],MATCH(AuditRepTemp_C!F953,'3) Site Information'!A$7:A$106,0)),"")</f>
        <v>#ERROR!</v>
      </c>
      <c r="J953" s="146" t="str">
        <f>IF(ROWS(J$7:J953)&gt;$A$3*$A$4,"",INDEX(IndicatorsB[Indicator],MOD(ROWS(J$7:J953)-1,$A$3)+1))</f>
        <v>#ERROR!</v>
      </c>
      <c r="K953" s="146" t="str">
        <f>IF(ROWS(K$7:K953)&gt;$A$3*$A$4,"",INDEX(IndicatorsB[Indicator/ Requirement Text],MOD(ROWS(K$7:K953)-1,$A$3)+1))</f>
        <v>#ERROR!</v>
      </c>
      <c r="L953" s="146" t="str">
        <f>IF(ROWS(L$7:L953)&gt;$A$3*$A$4,"",INDEX(IndicatorsB[Footnotes &amp; Criterion],MOD(ROWS(L$7:L953)-1,$A$3)+1))</f>
        <v>#ERROR!</v>
      </c>
      <c r="M953" s="3"/>
      <c r="N953" s="3"/>
      <c r="O953" s="3"/>
      <c r="P953" s="3"/>
      <c r="Q953" s="3"/>
      <c r="R953" s="3"/>
      <c r="S953" s="3"/>
      <c r="T953" s="3"/>
      <c r="U953" s="3"/>
      <c r="V953" s="3"/>
      <c r="W953" s="3"/>
      <c r="X953" s="3"/>
      <c r="Y953" s="3"/>
      <c r="Z953" s="3"/>
    </row>
    <row r="954" ht="14.25" customHeight="1">
      <c r="A954" s="141" t="str">
        <f t="shared" si="1"/>
        <v>#ERROR!</v>
      </c>
      <c r="B954" s="142">
        <f t="shared" si="2"/>
        <v>1652</v>
      </c>
      <c r="C954" s="128" t="str">
        <f>IF(ROWS(C$7:C954)&gt;$A$3*$A$4,"",INDEX(IndicatorsB[SN],MOD(ROWS(C$7:C954)-1,$A$3)+1))</f>
        <v>#ERROR!</v>
      </c>
      <c r="D954" s="128" t="str">
        <f>IF(ROWS(D$7:D954)&gt;$A$3*$A$4,"",INDEX(IndicatorsB[CAR/ Standard],MOD(ROWS(D$7:D954)-1,$A$3)+1))</f>
        <v>#ERROR!</v>
      </c>
      <c r="E954" s="128" t="str">
        <f>IF(ROWS(E$7:E954)&gt;$A$3*$A$4,"",INDEX(IndicatorsB[Doc Version],MOD(ROWS(E$7:E954)-1,$A$3)+1))</f>
        <v>#ERROR!</v>
      </c>
      <c r="F954" s="147" t="str">
        <f t="shared" si="3"/>
        <v/>
      </c>
      <c r="G954" s="144" t="str">
        <f>IFERROR(INDEX('3) Site Information'!$B$7:$B$106,MATCH(AuditRepTemp_C!I954,WS3_SiteInfo[Site name],0)),"")</f>
        <v>#ERROR!</v>
      </c>
      <c r="H954" s="145" t="str">
        <f>IF(C954&lt;&gt;"",INDEX(WS3_SiteInfo[ASC Site ID
],MATCH(AuditRepTemp_C!F954,'3) Site Information'!A$7:A$106,0)),"")</f>
        <v>#ERROR!</v>
      </c>
      <c r="I954" s="145" t="str">
        <f>IF(C954&lt;&gt;"",INDEX(WS3_SiteInfo[Site name],MATCH(AuditRepTemp_C!F954,'3) Site Information'!A$7:A$106,0)),"")</f>
        <v>#ERROR!</v>
      </c>
      <c r="J954" s="146" t="str">
        <f>IF(ROWS(J$7:J954)&gt;$A$3*$A$4,"",INDEX(IndicatorsB[Indicator],MOD(ROWS(J$7:J954)-1,$A$3)+1))</f>
        <v>#ERROR!</v>
      </c>
      <c r="K954" s="146" t="str">
        <f>IF(ROWS(K$7:K954)&gt;$A$3*$A$4,"",INDEX(IndicatorsB[Indicator/ Requirement Text],MOD(ROWS(K$7:K954)-1,$A$3)+1))</f>
        <v>#ERROR!</v>
      </c>
      <c r="L954" s="146" t="str">
        <f>IF(ROWS(L$7:L954)&gt;$A$3*$A$4,"",INDEX(IndicatorsB[Footnotes &amp; Criterion],MOD(ROWS(L$7:L954)-1,$A$3)+1))</f>
        <v>#ERROR!</v>
      </c>
      <c r="M954" s="3"/>
      <c r="N954" s="3"/>
      <c r="O954" s="3"/>
      <c r="P954" s="3"/>
      <c r="Q954" s="3"/>
      <c r="R954" s="3"/>
      <c r="S954" s="3"/>
      <c r="T954" s="3"/>
      <c r="U954" s="3"/>
      <c r="V954" s="3"/>
      <c r="W954" s="3"/>
      <c r="X954" s="3"/>
      <c r="Y954" s="3"/>
      <c r="Z954" s="3"/>
    </row>
    <row r="955" ht="14.25" customHeight="1">
      <c r="A955" s="141" t="str">
        <f t="shared" si="1"/>
        <v>#ERROR!</v>
      </c>
      <c r="B955" s="142">
        <f t="shared" si="2"/>
        <v>1652</v>
      </c>
      <c r="C955" s="128" t="str">
        <f>IF(ROWS(C$7:C955)&gt;$A$3*$A$4,"",INDEX(IndicatorsB[SN],MOD(ROWS(C$7:C955)-1,$A$3)+1))</f>
        <v>#ERROR!</v>
      </c>
      <c r="D955" s="128" t="str">
        <f>IF(ROWS(D$7:D955)&gt;$A$3*$A$4,"",INDEX(IndicatorsB[CAR/ Standard],MOD(ROWS(D$7:D955)-1,$A$3)+1))</f>
        <v>#ERROR!</v>
      </c>
      <c r="E955" s="128" t="str">
        <f>IF(ROWS(E$7:E955)&gt;$A$3*$A$4,"",INDEX(IndicatorsB[Doc Version],MOD(ROWS(E$7:E955)-1,$A$3)+1))</f>
        <v>#ERROR!</v>
      </c>
      <c r="F955" s="147" t="str">
        <f t="shared" si="3"/>
        <v/>
      </c>
      <c r="G955" s="144" t="str">
        <f>IFERROR(INDEX('3) Site Information'!$B$7:$B$106,MATCH(AuditRepTemp_C!I955,WS3_SiteInfo[Site name],0)),"")</f>
        <v>#ERROR!</v>
      </c>
      <c r="H955" s="145" t="str">
        <f>IF(C955&lt;&gt;"",INDEX(WS3_SiteInfo[ASC Site ID
],MATCH(AuditRepTemp_C!F955,'3) Site Information'!A$7:A$106,0)),"")</f>
        <v>#ERROR!</v>
      </c>
      <c r="I955" s="145" t="str">
        <f>IF(C955&lt;&gt;"",INDEX(WS3_SiteInfo[Site name],MATCH(AuditRepTemp_C!F955,'3) Site Information'!A$7:A$106,0)),"")</f>
        <v>#ERROR!</v>
      </c>
      <c r="J955" s="146" t="str">
        <f>IF(ROWS(J$7:J955)&gt;$A$3*$A$4,"",INDEX(IndicatorsB[Indicator],MOD(ROWS(J$7:J955)-1,$A$3)+1))</f>
        <v>#ERROR!</v>
      </c>
      <c r="K955" s="146" t="str">
        <f>IF(ROWS(K$7:K955)&gt;$A$3*$A$4,"",INDEX(IndicatorsB[Indicator/ Requirement Text],MOD(ROWS(K$7:K955)-1,$A$3)+1))</f>
        <v>#ERROR!</v>
      </c>
      <c r="L955" s="146" t="str">
        <f>IF(ROWS(L$7:L955)&gt;$A$3*$A$4,"",INDEX(IndicatorsB[Footnotes &amp; Criterion],MOD(ROWS(L$7:L955)-1,$A$3)+1))</f>
        <v>#ERROR!</v>
      </c>
      <c r="M955" s="3"/>
      <c r="N955" s="3"/>
      <c r="O955" s="3"/>
      <c r="P955" s="3"/>
      <c r="Q955" s="3"/>
      <c r="R955" s="3"/>
      <c r="S955" s="3"/>
      <c r="T955" s="3"/>
      <c r="U955" s="3"/>
      <c r="V955" s="3"/>
      <c r="W955" s="3"/>
      <c r="X955" s="3"/>
      <c r="Y955" s="3"/>
      <c r="Z955" s="3"/>
    </row>
    <row r="956" ht="14.25" customHeight="1">
      <c r="A956" s="141" t="str">
        <f t="shared" si="1"/>
        <v>#ERROR!</v>
      </c>
      <c r="B956" s="142">
        <f t="shared" si="2"/>
        <v>1652</v>
      </c>
      <c r="C956" s="128" t="str">
        <f>IF(ROWS(C$7:C956)&gt;$A$3*$A$4,"",INDEX(IndicatorsB[SN],MOD(ROWS(C$7:C956)-1,$A$3)+1))</f>
        <v>#ERROR!</v>
      </c>
      <c r="D956" s="128" t="str">
        <f>IF(ROWS(D$7:D956)&gt;$A$3*$A$4,"",INDEX(IndicatorsB[CAR/ Standard],MOD(ROWS(D$7:D956)-1,$A$3)+1))</f>
        <v>#ERROR!</v>
      </c>
      <c r="E956" s="128" t="str">
        <f>IF(ROWS(E$7:E956)&gt;$A$3*$A$4,"",INDEX(IndicatorsB[Doc Version],MOD(ROWS(E$7:E956)-1,$A$3)+1))</f>
        <v>#ERROR!</v>
      </c>
      <c r="F956" s="147" t="str">
        <f t="shared" si="3"/>
        <v/>
      </c>
      <c r="G956" s="144" t="str">
        <f>IFERROR(INDEX('3) Site Information'!$B$7:$B$106,MATCH(AuditRepTemp_C!I956,WS3_SiteInfo[Site name],0)),"")</f>
        <v>#ERROR!</v>
      </c>
      <c r="H956" s="145" t="str">
        <f>IF(C956&lt;&gt;"",INDEX(WS3_SiteInfo[ASC Site ID
],MATCH(AuditRepTemp_C!F956,'3) Site Information'!A$7:A$106,0)),"")</f>
        <v>#ERROR!</v>
      </c>
      <c r="I956" s="145" t="str">
        <f>IF(C956&lt;&gt;"",INDEX(WS3_SiteInfo[Site name],MATCH(AuditRepTemp_C!F956,'3) Site Information'!A$7:A$106,0)),"")</f>
        <v>#ERROR!</v>
      </c>
      <c r="J956" s="146" t="str">
        <f>IF(ROWS(J$7:J956)&gt;$A$3*$A$4,"",INDEX(IndicatorsB[Indicator],MOD(ROWS(J$7:J956)-1,$A$3)+1))</f>
        <v>#ERROR!</v>
      </c>
      <c r="K956" s="146" t="str">
        <f>IF(ROWS(K$7:K956)&gt;$A$3*$A$4,"",INDEX(IndicatorsB[Indicator/ Requirement Text],MOD(ROWS(K$7:K956)-1,$A$3)+1))</f>
        <v>#ERROR!</v>
      </c>
      <c r="L956" s="146" t="str">
        <f>IF(ROWS(L$7:L956)&gt;$A$3*$A$4,"",INDEX(IndicatorsB[Footnotes &amp; Criterion],MOD(ROWS(L$7:L956)-1,$A$3)+1))</f>
        <v>#ERROR!</v>
      </c>
      <c r="M956" s="3"/>
      <c r="N956" s="3"/>
      <c r="O956" s="3"/>
      <c r="P956" s="3"/>
      <c r="Q956" s="3"/>
      <c r="R956" s="3"/>
      <c r="S956" s="3"/>
      <c r="T956" s="3"/>
      <c r="U956" s="3"/>
      <c r="V956" s="3"/>
      <c r="W956" s="3"/>
      <c r="X956" s="3"/>
      <c r="Y956" s="3"/>
      <c r="Z956" s="3"/>
    </row>
    <row r="957" ht="14.25" customHeight="1">
      <c r="A957" s="141" t="str">
        <f t="shared" si="1"/>
        <v>#ERROR!</v>
      </c>
      <c r="B957" s="142">
        <f t="shared" si="2"/>
        <v>1652</v>
      </c>
      <c r="C957" s="128" t="str">
        <f>IF(ROWS(C$7:C957)&gt;$A$3*$A$4,"",INDEX(IndicatorsB[SN],MOD(ROWS(C$7:C957)-1,$A$3)+1))</f>
        <v>#ERROR!</v>
      </c>
      <c r="D957" s="128" t="str">
        <f>IF(ROWS(D$7:D957)&gt;$A$3*$A$4,"",INDEX(IndicatorsB[CAR/ Standard],MOD(ROWS(D$7:D957)-1,$A$3)+1))</f>
        <v>#ERROR!</v>
      </c>
      <c r="E957" s="128" t="str">
        <f>IF(ROWS(E$7:E957)&gt;$A$3*$A$4,"",INDEX(IndicatorsB[Doc Version],MOD(ROWS(E$7:E957)-1,$A$3)+1))</f>
        <v>#ERROR!</v>
      </c>
      <c r="F957" s="147" t="str">
        <f t="shared" si="3"/>
        <v/>
      </c>
      <c r="G957" s="144" t="str">
        <f>IFERROR(INDEX('3) Site Information'!$B$7:$B$106,MATCH(AuditRepTemp_C!I957,WS3_SiteInfo[Site name],0)),"")</f>
        <v>#ERROR!</v>
      </c>
      <c r="H957" s="145" t="str">
        <f>IF(C957&lt;&gt;"",INDEX(WS3_SiteInfo[ASC Site ID
],MATCH(AuditRepTemp_C!F957,'3) Site Information'!A$7:A$106,0)),"")</f>
        <v>#ERROR!</v>
      </c>
      <c r="I957" s="145" t="str">
        <f>IF(C957&lt;&gt;"",INDEX(WS3_SiteInfo[Site name],MATCH(AuditRepTemp_C!F957,'3) Site Information'!A$7:A$106,0)),"")</f>
        <v>#ERROR!</v>
      </c>
      <c r="J957" s="146" t="str">
        <f>IF(ROWS(J$7:J957)&gt;$A$3*$A$4,"",INDEX(IndicatorsB[Indicator],MOD(ROWS(J$7:J957)-1,$A$3)+1))</f>
        <v>#ERROR!</v>
      </c>
      <c r="K957" s="146" t="str">
        <f>IF(ROWS(K$7:K957)&gt;$A$3*$A$4,"",INDEX(IndicatorsB[Indicator/ Requirement Text],MOD(ROWS(K$7:K957)-1,$A$3)+1))</f>
        <v>#ERROR!</v>
      </c>
      <c r="L957" s="146" t="str">
        <f>IF(ROWS(L$7:L957)&gt;$A$3*$A$4,"",INDEX(IndicatorsB[Footnotes &amp; Criterion],MOD(ROWS(L$7:L957)-1,$A$3)+1))</f>
        <v>#ERROR!</v>
      </c>
      <c r="M957" s="3"/>
      <c r="N957" s="3"/>
      <c r="O957" s="3"/>
      <c r="P957" s="3"/>
      <c r="Q957" s="3"/>
      <c r="R957" s="3"/>
      <c r="S957" s="3"/>
      <c r="T957" s="3"/>
      <c r="U957" s="3"/>
      <c r="V957" s="3"/>
      <c r="W957" s="3"/>
      <c r="X957" s="3"/>
      <c r="Y957" s="3"/>
      <c r="Z957" s="3"/>
    </row>
    <row r="958" ht="14.25" customHeight="1">
      <c r="A958" s="141" t="str">
        <f t="shared" si="1"/>
        <v>#ERROR!</v>
      </c>
      <c r="B958" s="142">
        <f t="shared" si="2"/>
        <v>1652</v>
      </c>
      <c r="C958" s="128" t="str">
        <f>IF(ROWS(C$7:C958)&gt;$A$3*$A$4,"",INDEX(IndicatorsB[SN],MOD(ROWS(C$7:C958)-1,$A$3)+1))</f>
        <v>#ERROR!</v>
      </c>
      <c r="D958" s="128" t="str">
        <f>IF(ROWS(D$7:D958)&gt;$A$3*$A$4,"",INDEX(IndicatorsB[CAR/ Standard],MOD(ROWS(D$7:D958)-1,$A$3)+1))</f>
        <v>#ERROR!</v>
      </c>
      <c r="E958" s="128" t="str">
        <f>IF(ROWS(E$7:E958)&gt;$A$3*$A$4,"",INDEX(IndicatorsB[Doc Version],MOD(ROWS(E$7:E958)-1,$A$3)+1))</f>
        <v>#ERROR!</v>
      </c>
      <c r="F958" s="147" t="str">
        <f t="shared" si="3"/>
        <v/>
      </c>
      <c r="G958" s="144" t="str">
        <f>IFERROR(INDEX('3) Site Information'!$B$7:$B$106,MATCH(AuditRepTemp_C!I958,WS3_SiteInfo[Site name],0)),"")</f>
        <v>#ERROR!</v>
      </c>
      <c r="H958" s="145" t="str">
        <f>IF(C958&lt;&gt;"",INDEX(WS3_SiteInfo[ASC Site ID
],MATCH(AuditRepTemp_C!F958,'3) Site Information'!A$7:A$106,0)),"")</f>
        <v>#ERROR!</v>
      </c>
      <c r="I958" s="145" t="str">
        <f>IF(C958&lt;&gt;"",INDEX(WS3_SiteInfo[Site name],MATCH(AuditRepTemp_C!F958,'3) Site Information'!A$7:A$106,0)),"")</f>
        <v>#ERROR!</v>
      </c>
      <c r="J958" s="146" t="str">
        <f>IF(ROWS(J$7:J958)&gt;$A$3*$A$4,"",INDEX(IndicatorsB[Indicator],MOD(ROWS(J$7:J958)-1,$A$3)+1))</f>
        <v>#ERROR!</v>
      </c>
      <c r="K958" s="146" t="str">
        <f>IF(ROWS(K$7:K958)&gt;$A$3*$A$4,"",INDEX(IndicatorsB[Indicator/ Requirement Text],MOD(ROWS(K$7:K958)-1,$A$3)+1))</f>
        <v>#ERROR!</v>
      </c>
      <c r="L958" s="146" t="str">
        <f>IF(ROWS(L$7:L958)&gt;$A$3*$A$4,"",INDEX(IndicatorsB[Footnotes &amp; Criterion],MOD(ROWS(L$7:L958)-1,$A$3)+1))</f>
        <v>#ERROR!</v>
      </c>
      <c r="M958" s="3"/>
      <c r="N958" s="3"/>
      <c r="O958" s="3"/>
      <c r="P958" s="3"/>
      <c r="Q958" s="3"/>
      <c r="R958" s="3"/>
      <c r="S958" s="3"/>
      <c r="T958" s="3"/>
      <c r="U958" s="3"/>
      <c r="V958" s="3"/>
      <c r="W958" s="3"/>
      <c r="X958" s="3"/>
      <c r="Y958" s="3"/>
      <c r="Z958" s="3"/>
    </row>
    <row r="959" ht="14.25" customHeight="1">
      <c r="A959" s="141" t="str">
        <f t="shared" si="1"/>
        <v>#ERROR!</v>
      </c>
      <c r="B959" s="142">
        <f t="shared" si="2"/>
        <v>1652</v>
      </c>
      <c r="C959" s="128" t="str">
        <f>IF(ROWS(C$7:C959)&gt;$A$3*$A$4,"",INDEX(IndicatorsB[SN],MOD(ROWS(C$7:C959)-1,$A$3)+1))</f>
        <v>#ERROR!</v>
      </c>
      <c r="D959" s="128" t="str">
        <f>IF(ROWS(D$7:D959)&gt;$A$3*$A$4,"",INDEX(IndicatorsB[CAR/ Standard],MOD(ROWS(D$7:D959)-1,$A$3)+1))</f>
        <v>#ERROR!</v>
      </c>
      <c r="E959" s="128" t="str">
        <f>IF(ROWS(E$7:E959)&gt;$A$3*$A$4,"",INDEX(IndicatorsB[Doc Version],MOD(ROWS(E$7:E959)-1,$A$3)+1))</f>
        <v>#ERROR!</v>
      </c>
      <c r="F959" s="147" t="str">
        <f t="shared" si="3"/>
        <v/>
      </c>
      <c r="G959" s="144" t="str">
        <f>IFERROR(INDEX('3) Site Information'!$B$7:$B$106,MATCH(AuditRepTemp_C!I959,WS3_SiteInfo[Site name],0)),"")</f>
        <v>#ERROR!</v>
      </c>
      <c r="H959" s="145" t="str">
        <f>IF(C959&lt;&gt;"",INDEX(WS3_SiteInfo[ASC Site ID
],MATCH(AuditRepTemp_C!F959,'3) Site Information'!A$7:A$106,0)),"")</f>
        <v>#ERROR!</v>
      </c>
      <c r="I959" s="145" t="str">
        <f>IF(C959&lt;&gt;"",INDEX(WS3_SiteInfo[Site name],MATCH(AuditRepTemp_C!F959,'3) Site Information'!A$7:A$106,0)),"")</f>
        <v>#ERROR!</v>
      </c>
      <c r="J959" s="146" t="str">
        <f>IF(ROWS(J$7:J959)&gt;$A$3*$A$4,"",INDEX(IndicatorsB[Indicator],MOD(ROWS(J$7:J959)-1,$A$3)+1))</f>
        <v>#ERROR!</v>
      </c>
      <c r="K959" s="146" t="str">
        <f>IF(ROWS(K$7:K959)&gt;$A$3*$A$4,"",INDEX(IndicatorsB[Indicator/ Requirement Text],MOD(ROWS(K$7:K959)-1,$A$3)+1))</f>
        <v>#ERROR!</v>
      </c>
      <c r="L959" s="146" t="str">
        <f>IF(ROWS(L$7:L959)&gt;$A$3*$A$4,"",INDEX(IndicatorsB[Footnotes &amp; Criterion],MOD(ROWS(L$7:L959)-1,$A$3)+1))</f>
        <v>#ERROR!</v>
      </c>
      <c r="M959" s="3"/>
      <c r="N959" s="3"/>
      <c r="O959" s="3"/>
      <c r="P959" s="3"/>
      <c r="Q959" s="3"/>
      <c r="R959" s="3"/>
      <c r="S959" s="3"/>
      <c r="T959" s="3"/>
      <c r="U959" s="3"/>
      <c r="V959" s="3"/>
      <c r="W959" s="3"/>
      <c r="X959" s="3"/>
      <c r="Y959" s="3"/>
      <c r="Z959" s="3"/>
    </row>
    <row r="960" ht="14.25" customHeight="1">
      <c r="A960" s="141" t="str">
        <f t="shared" si="1"/>
        <v>#ERROR!</v>
      </c>
      <c r="B960" s="142">
        <f t="shared" si="2"/>
        <v>1652</v>
      </c>
      <c r="C960" s="128" t="str">
        <f>IF(ROWS(C$7:C960)&gt;$A$3*$A$4,"",INDEX(IndicatorsB[SN],MOD(ROWS(C$7:C960)-1,$A$3)+1))</f>
        <v>#ERROR!</v>
      </c>
      <c r="D960" s="128" t="str">
        <f>IF(ROWS(D$7:D960)&gt;$A$3*$A$4,"",INDEX(IndicatorsB[CAR/ Standard],MOD(ROWS(D$7:D960)-1,$A$3)+1))</f>
        <v>#ERROR!</v>
      </c>
      <c r="E960" s="128" t="str">
        <f>IF(ROWS(E$7:E960)&gt;$A$3*$A$4,"",INDEX(IndicatorsB[Doc Version],MOD(ROWS(E$7:E960)-1,$A$3)+1))</f>
        <v>#ERROR!</v>
      </c>
      <c r="F960" s="147" t="str">
        <f t="shared" si="3"/>
        <v/>
      </c>
      <c r="G960" s="144" t="str">
        <f>IFERROR(INDEX('3) Site Information'!$B$7:$B$106,MATCH(AuditRepTemp_C!I960,WS3_SiteInfo[Site name],0)),"")</f>
        <v>#ERROR!</v>
      </c>
      <c r="H960" s="145" t="str">
        <f>IF(C960&lt;&gt;"",INDEX(WS3_SiteInfo[ASC Site ID
],MATCH(AuditRepTemp_C!F960,'3) Site Information'!A$7:A$106,0)),"")</f>
        <v>#ERROR!</v>
      </c>
      <c r="I960" s="145" t="str">
        <f>IF(C960&lt;&gt;"",INDEX(WS3_SiteInfo[Site name],MATCH(AuditRepTemp_C!F960,'3) Site Information'!A$7:A$106,0)),"")</f>
        <v>#ERROR!</v>
      </c>
      <c r="J960" s="146" t="str">
        <f>IF(ROWS(J$7:J960)&gt;$A$3*$A$4,"",INDEX(IndicatorsB[Indicator],MOD(ROWS(J$7:J960)-1,$A$3)+1))</f>
        <v>#ERROR!</v>
      </c>
      <c r="K960" s="146" t="str">
        <f>IF(ROWS(K$7:K960)&gt;$A$3*$A$4,"",INDEX(IndicatorsB[Indicator/ Requirement Text],MOD(ROWS(K$7:K960)-1,$A$3)+1))</f>
        <v>#ERROR!</v>
      </c>
      <c r="L960" s="146" t="str">
        <f>IF(ROWS(L$7:L960)&gt;$A$3*$A$4,"",INDEX(IndicatorsB[Footnotes &amp; Criterion],MOD(ROWS(L$7:L960)-1,$A$3)+1))</f>
        <v>#ERROR!</v>
      </c>
      <c r="M960" s="3"/>
      <c r="N960" s="3"/>
      <c r="O960" s="3"/>
      <c r="P960" s="3"/>
      <c r="Q960" s="3"/>
      <c r="R960" s="3"/>
      <c r="S960" s="3"/>
      <c r="T960" s="3"/>
      <c r="U960" s="3"/>
      <c r="V960" s="3"/>
      <c r="W960" s="3"/>
      <c r="X960" s="3"/>
      <c r="Y960" s="3"/>
      <c r="Z960" s="3"/>
    </row>
    <row r="961" ht="14.25" customHeight="1">
      <c r="A961" s="141" t="str">
        <f t="shared" si="1"/>
        <v>#ERROR!</v>
      </c>
      <c r="B961" s="142">
        <f t="shared" si="2"/>
        <v>1652</v>
      </c>
      <c r="C961" s="128" t="str">
        <f>IF(ROWS(C$7:C961)&gt;$A$3*$A$4,"",INDEX(IndicatorsB[SN],MOD(ROWS(C$7:C961)-1,$A$3)+1))</f>
        <v>#ERROR!</v>
      </c>
      <c r="D961" s="128" t="str">
        <f>IF(ROWS(D$7:D961)&gt;$A$3*$A$4,"",INDEX(IndicatorsB[CAR/ Standard],MOD(ROWS(D$7:D961)-1,$A$3)+1))</f>
        <v>#ERROR!</v>
      </c>
      <c r="E961" s="128" t="str">
        <f>IF(ROWS(E$7:E961)&gt;$A$3*$A$4,"",INDEX(IndicatorsB[Doc Version],MOD(ROWS(E$7:E961)-1,$A$3)+1))</f>
        <v>#ERROR!</v>
      </c>
      <c r="F961" s="147" t="str">
        <f t="shared" si="3"/>
        <v/>
      </c>
      <c r="G961" s="144" t="str">
        <f>IFERROR(INDEX('3) Site Information'!$B$7:$B$106,MATCH(AuditRepTemp_C!I961,WS3_SiteInfo[Site name],0)),"")</f>
        <v>#ERROR!</v>
      </c>
      <c r="H961" s="145" t="str">
        <f>IF(C961&lt;&gt;"",INDEX(WS3_SiteInfo[ASC Site ID
],MATCH(AuditRepTemp_C!F961,'3) Site Information'!A$7:A$106,0)),"")</f>
        <v>#ERROR!</v>
      </c>
      <c r="I961" s="145" t="str">
        <f>IF(C961&lt;&gt;"",INDEX(WS3_SiteInfo[Site name],MATCH(AuditRepTemp_C!F961,'3) Site Information'!A$7:A$106,0)),"")</f>
        <v>#ERROR!</v>
      </c>
      <c r="J961" s="146" t="str">
        <f>IF(ROWS(J$7:J961)&gt;$A$3*$A$4,"",INDEX(IndicatorsB[Indicator],MOD(ROWS(J$7:J961)-1,$A$3)+1))</f>
        <v>#ERROR!</v>
      </c>
      <c r="K961" s="146" t="str">
        <f>IF(ROWS(K$7:K961)&gt;$A$3*$A$4,"",INDEX(IndicatorsB[Indicator/ Requirement Text],MOD(ROWS(K$7:K961)-1,$A$3)+1))</f>
        <v>#ERROR!</v>
      </c>
      <c r="L961" s="146" t="str">
        <f>IF(ROWS(L$7:L961)&gt;$A$3*$A$4,"",INDEX(IndicatorsB[Footnotes &amp; Criterion],MOD(ROWS(L$7:L961)-1,$A$3)+1))</f>
        <v>#ERROR!</v>
      </c>
      <c r="M961" s="3"/>
      <c r="N961" s="3"/>
      <c r="O961" s="3"/>
      <c r="P961" s="3"/>
      <c r="Q961" s="3"/>
      <c r="R961" s="3"/>
      <c r="S961" s="3"/>
      <c r="T961" s="3"/>
      <c r="U961" s="3"/>
      <c r="V961" s="3"/>
      <c r="W961" s="3"/>
      <c r="X961" s="3"/>
      <c r="Y961" s="3"/>
      <c r="Z961" s="3"/>
    </row>
    <row r="962" ht="14.25" customHeight="1">
      <c r="A962" s="141" t="str">
        <f t="shared" si="1"/>
        <v>#ERROR!</v>
      </c>
      <c r="B962" s="142">
        <f t="shared" si="2"/>
        <v>1652</v>
      </c>
      <c r="C962" s="128" t="str">
        <f>IF(ROWS(C$7:C962)&gt;$A$3*$A$4,"",INDEX(IndicatorsB[SN],MOD(ROWS(C$7:C962)-1,$A$3)+1))</f>
        <v>#ERROR!</v>
      </c>
      <c r="D962" s="128" t="str">
        <f>IF(ROWS(D$7:D962)&gt;$A$3*$A$4,"",INDEX(IndicatorsB[CAR/ Standard],MOD(ROWS(D$7:D962)-1,$A$3)+1))</f>
        <v>#ERROR!</v>
      </c>
      <c r="E962" s="128" t="str">
        <f>IF(ROWS(E$7:E962)&gt;$A$3*$A$4,"",INDEX(IndicatorsB[Doc Version],MOD(ROWS(E$7:E962)-1,$A$3)+1))</f>
        <v>#ERROR!</v>
      </c>
      <c r="F962" s="147" t="str">
        <f t="shared" si="3"/>
        <v/>
      </c>
      <c r="G962" s="144" t="str">
        <f>IFERROR(INDEX('3) Site Information'!$B$7:$B$106,MATCH(AuditRepTemp_C!I962,WS3_SiteInfo[Site name],0)),"")</f>
        <v>#ERROR!</v>
      </c>
      <c r="H962" s="145" t="str">
        <f>IF(C962&lt;&gt;"",INDEX(WS3_SiteInfo[ASC Site ID
],MATCH(AuditRepTemp_C!F962,'3) Site Information'!A$7:A$106,0)),"")</f>
        <v>#ERROR!</v>
      </c>
      <c r="I962" s="145" t="str">
        <f>IF(C962&lt;&gt;"",INDEX(WS3_SiteInfo[Site name],MATCH(AuditRepTemp_C!F962,'3) Site Information'!A$7:A$106,0)),"")</f>
        <v>#ERROR!</v>
      </c>
      <c r="J962" s="146" t="str">
        <f>IF(ROWS(J$7:J962)&gt;$A$3*$A$4,"",INDEX(IndicatorsB[Indicator],MOD(ROWS(J$7:J962)-1,$A$3)+1))</f>
        <v>#ERROR!</v>
      </c>
      <c r="K962" s="146" t="str">
        <f>IF(ROWS(K$7:K962)&gt;$A$3*$A$4,"",INDEX(IndicatorsB[Indicator/ Requirement Text],MOD(ROWS(K$7:K962)-1,$A$3)+1))</f>
        <v>#ERROR!</v>
      </c>
      <c r="L962" s="146" t="str">
        <f>IF(ROWS(L$7:L962)&gt;$A$3*$A$4,"",INDEX(IndicatorsB[Footnotes &amp; Criterion],MOD(ROWS(L$7:L962)-1,$A$3)+1))</f>
        <v>#ERROR!</v>
      </c>
      <c r="M962" s="3"/>
      <c r="N962" s="3"/>
      <c r="O962" s="3"/>
      <c r="P962" s="3"/>
      <c r="Q962" s="3"/>
      <c r="R962" s="3"/>
      <c r="S962" s="3"/>
      <c r="T962" s="3"/>
      <c r="U962" s="3"/>
      <c r="V962" s="3"/>
      <c r="W962" s="3"/>
      <c r="X962" s="3"/>
      <c r="Y962" s="3"/>
      <c r="Z962" s="3"/>
    </row>
    <row r="963" ht="14.25" customHeight="1">
      <c r="A963" s="141" t="str">
        <f t="shared" si="1"/>
        <v>#ERROR!</v>
      </c>
      <c r="B963" s="142">
        <f t="shared" si="2"/>
        <v>1652</v>
      </c>
      <c r="C963" s="128" t="str">
        <f>IF(ROWS(C$7:C963)&gt;$A$3*$A$4,"",INDEX(IndicatorsB[SN],MOD(ROWS(C$7:C963)-1,$A$3)+1))</f>
        <v>#ERROR!</v>
      </c>
      <c r="D963" s="128" t="str">
        <f>IF(ROWS(D$7:D963)&gt;$A$3*$A$4,"",INDEX(IndicatorsB[CAR/ Standard],MOD(ROWS(D$7:D963)-1,$A$3)+1))</f>
        <v>#ERROR!</v>
      </c>
      <c r="E963" s="128" t="str">
        <f>IF(ROWS(E$7:E963)&gt;$A$3*$A$4,"",INDEX(IndicatorsB[Doc Version],MOD(ROWS(E$7:E963)-1,$A$3)+1))</f>
        <v>#ERROR!</v>
      </c>
      <c r="F963" s="147" t="str">
        <f t="shared" si="3"/>
        <v/>
      </c>
      <c r="G963" s="144" t="str">
        <f>IFERROR(INDEX('3) Site Information'!$B$7:$B$106,MATCH(AuditRepTemp_C!I963,WS3_SiteInfo[Site name],0)),"")</f>
        <v>#ERROR!</v>
      </c>
      <c r="H963" s="145" t="str">
        <f>IF(C963&lt;&gt;"",INDEX(WS3_SiteInfo[ASC Site ID
],MATCH(AuditRepTemp_C!F963,'3) Site Information'!A$7:A$106,0)),"")</f>
        <v>#ERROR!</v>
      </c>
      <c r="I963" s="145" t="str">
        <f>IF(C963&lt;&gt;"",INDEX(WS3_SiteInfo[Site name],MATCH(AuditRepTemp_C!F963,'3) Site Information'!A$7:A$106,0)),"")</f>
        <v>#ERROR!</v>
      </c>
      <c r="J963" s="146" t="str">
        <f>IF(ROWS(J$7:J963)&gt;$A$3*$A$4,"",INDEX(IndicatorsB[Indicator],MOD(ROWS(J$7:J963)-1,$A$3)+1))</f>
        <v>#ERROR!</v>
      </c>
      <c r="K963" s="146" t="str">
        <f>IF(ROWS(K$7:K963)&gt;$A$3*$A$4,"",INDEX(IndicatorsB[Indicator/ Requirement Text],MOD(ROWS(K$7:K963)-1,$A$3)+1))</f>
        <v>#ERROR!</v>
      </c>
      <c r="L963" s="146" t="str">
        <f>IF(ROWS(L$7:L963)&gt;$A$3*$A$4,"",INDEX(IndicatorsB[Footnotes &amp; Criterion],MOD(ROWS(L$7:L963)-1,$A$3)+1))</f>
        <v>#ERROR!</v>
      </c>
      <c r="M963" s="3"/>
      <c r="N963" s="3"/>
      <c r="O963" s="3"/>
      <c r="P963" s="3"/>
      <c r="Q963" s="3"/>
      <c r="R963" s="3"/>
      <c r="S963" s="3"/>
      <c r="T963" s="3"/>
      <c r="U963" s="3"/>
      <c r="V963" s="3"/>
      <c r="W963" s="3"/>
      <c r="X963" s="3"/>
      <c r="Y963" s="3"/>
      <c r="Z963" s="3"/>
    </row>
    <row r="964" ht="14.25" customHeight="1">
      <c r="A964" s="141" t="str">
        <f t="shared" si="1"/>
        <v>#ERROR!</v>
      </c>
      <c r="B964" s="142">
        <f t="shared" si="2"/>
        <v>1652</v>
      </c>
      <c r="C964" s="128" t="str">
        <f>IF(ROWS(C$7:C964)&gt;$A$3*$A$4,"",INDEX(IndicatorsB[SN],MOD(ROWS(C$7:C964)-1,$A$3)+1))</f>
        <v>#ERROR!</v>
      </c>
      <c r="D964" s="128" t="str">
        <f>IF(ROWS(D$7:D964)&gt;$A$3*$A$4,"",INDEX(IndicatorsB[CAR/ Standard],MOD(ROWS(D$7:D964)-1,$A$3)+1))</f>
        <v>#ERROR!</v>
      </c>
      <c r="E964" s="128" t="str">
        <f>IF(ROWS(E$7:E964)&gt;$A$3*$A$4,"",INDEX(IndicatorsB[Doc Version],MOD(ROWS(E$7:E964)-1,$A$3)+1))</f>
        <v>#ERROR!</v>
      </c>
      <c r="F964" s="147" t="str">
        <f t="shared" si="3"/>
        <v/>
      </c>
      <c r="G964" s="144" t="str">
        <f>IFERROR(INDEX('3) Site Information'!$B$7:$B$106,MATCH(AuditRepTemp_C!I964,WS3_SiteInfo[Site name],0)),"")</f>
        <v>#ERROR!</v>
      </c>
      <c r="H964" s="145" t="str">
        <f>IF(C964&lt;&gt;"",INDEX(WS3_SiteInfo[ASC Site ID
],MATCH(AuditRepTemp_C!F964,'3) Site Information'!A$7:A$106,0)),"")</f>
        <v>#ERROR!</v>
      </c>
      <c r="I964" s="145" t="str">
        <f>IF(C964&lt;&gt;"",INDEX(WS3_SiteInfo[Site name],MATCH(AuditRepTemp_C!F964,'3) Site Information'!A$7:A$106,0)),"")</f>
        <v>#ERROR!</v>
      </c>
      <c r="J964" s="146" t="str">
        <f>IF(ROWS(J$7:J964)&gt;$A$3*$A$4,"",INDEX(IndicatorsB[Indicator],MOD(ROWS(J$7:J964)-1,$A$3)+1))</f>
        <v>#ERROR!</v>
      </c>
      <c r="K964" s="146" t="str">
        <f>IF(ROWS(K$7:K964)&gt;$A$3*$A$4,"",INDEX(IndicatorsB[Indicator/ Requirement Text],MOD(ROWS(K$7:K964)-1,$A$3)+1))</f>
        <v>#ERROR!</v>
      </c>
      <c r="L964" s="146" t="str">
        <f>IF(ROWS(L$7:L964)&gt;$A$3*$A$4,"",INDEX(IndicatorsB[Footnotes &amp; Criterion],MOD(ROWS(L$7:L964)-1,$A$3)+1))</f>
        <v>#ERROR!</v>
      </c>
      <c r="M964" s="3"/>
      <c r="N964" s="3"/>
      <c r="O964" s="3"/>
      <c r="P964" s="3"/>
      <c r="Q964" s="3"/>
      <c r="R964" s="3"/>
      <c r="S964" s="3"/>
      <c r="T964" s="3"/>
      <c r="U964" s="3"/>
      <c r="V964" s="3"/>
      <c r="W964" s="3"/>
      <c r="X964" s="3"/>
      <c r="Y964" s="3"/>
      <c r="Z964" s="3"/>
    </row>
    <row r="965" ht="14.25" customHeight="1">
      <c r="A965" s="141" t="str">
        <f t="shared" si="1"/>
        <v>#ERROR!</v>
      </c>
      <c r="B965" s="142">
        <f t="shared" si="2"/>
        <v>1652</v>
      </c>
      <c r="C965" s="128" t="str">
        <f>IF(ROWS(C$7:C965)&gt;$A$3*$A$4,"",INDEX(IndicatorsB[SN],MOD(ROWS(C$7:C965)-1,$A$3)+1))</f>
        <v>#ERROR!</v>
      </c>
      <c r="D965" s="128" t="str">
        <f>IF(ROWS(D$7:D965)&gt;$A$3*$A$4,"",INDEX(IndicatorsB[CAR/ Standard],MOD(ROWS(D$7:D965)-1,$A$3)+1))</f>
        <v>#ERROR!</v>
      </c>
      <c r="E965" s="128" t="str">
        <f>IF(ROWS(E$7:E965)&gt;$A$3*$A$4,"",INDEX(IndicatorsB[Doc Version],MOD(ROWS(E$7:E965)-1,$A$3)+1))</f>
        <v>#ERROR!</v>
      </c>
      <c r="F965" s="147" t="str">
        <f t="shared" si="3"/>
        <v/>
      </c>
      <c r="G965" s="144" t="str">
        <f>IFERROR(INDEX('3) Site Information'!$B$7:$B$106,MATCH(AuditRepTemp_C!I965,WS3_SiteInfo[Site name],0)),"")</f>
        <v>#ERROR!</v>
      </c>
      <c r="H965" s="145" t="str">
        <f>IF(C965&lt;&gt;"",INDEX(WS3_SiteInfo[ASC Site ID
],MATCH(AuditRepTemp_C!F965,'3) Site Information'!A$7:A$106,0)),"")</f>
        <v>#ERROR!</v>
      </c>
      <c r="I965" s="145" t="str">
        <f>IF(C965&lt;&gt;"",INDEX(WS3_SiteInfo[Site name],MATCH(AuditRepTemp_C!F965,'3) Site Information'!A$7:A$106,0)),"")</f>
        <v>#ERROR!</v>
      </c>
      <c r="J965" s="146" t="str">
        <f>IF(ROWS(J$7:J965)&gt;$A$3*$A$4,"",INDEX(IndicatorsB[Indicator],MOD(ROWS(J$7:J965)-1,$A$3)+1))</f>
        <v>#ERROR!</v>
      </c>
      <c r="K965" s="146" t="str">
        <f>IF(ROWS(K$7:K965)&gt;$A$3*$A$4,"",INDEX(IndicatorsB[Indicator/ Requirement Text],MOD(ROWS(K$7:K965)-1,$A$3)+1))</f>
        <v>#ERROR!</v>
      </c>
      <c r="L965" s="146" t="str">
        <f>IF(ROWS(L$7:L965)&gt;$A$3*$A$4,"",INDEX(IndicatorsB[Footnotes &amp; Criterion],MOD(ROWS(L$7:L965)-1,$A$3)+1))</f>
        <v>#ERROR!</v>
      </c>
      <c r="M965" s="3"/>
      <c r="N965" s="3"/>
      <c r="O965" s="3"/>
      <c r="P965" s="3"/>
      <c r="Q965" s="3"/>
      <c r="R965" s="3"/>
      <c r="S965" s="3"/>
      <c r="T965" s="3"/>
      <c r="U965" s="3"/>
      <c r="V965" s="3"/>
      <c r="W965" s="3"/>
      <c r="X965" s="3"/>
      <c r="Y965" s="3"/>
      <c r="Z965" s="3"/>
    </row>
    <row r="966" ht="14.25" customHeight="1">
      <c r="A966" s="141" t="str">
        <f t="shared" si="1"/>
        <v>#ERROR!</v>
      </c>
      <c r="B966" s="142">
        <f t="shared" si="2"/>
        <v>1652</v>
      </c>
      <c r="C966" s="128" t="str">
        <f>IF(ROWS(C$7:C966)&gt;$A$3*$A$4,"",INDEX(IndicatorsB[SN],MOD(ROWS(C$7:C966)-1,$A$3)+1))</f>
        <v>#ERROR!</v>
      </c>
      <c r="D966" s="128" t="str">
        <f>IF(ROWS(D$7:D966)&gt;$A$3*$A$4,"",INDEX(IndicatorsB[CAR/ Standard],MOD(ROWS(D$7:D966)-1,$A$3)+1))</f>
        <v>#ERROR!</v>
      </c>
      <c r="E966" s="128" t="str">
        <f>IF(ROWS(E$7:E966)&gt;$A$3*$A$4,"",INDEX(IndicatorsB[Doc Version],MOD(ROWS(E$7:E966)-1,$A$3)+1))</f>
        <v>#ERROR!</v>
      </c>
      <c r="F966" s="147" t="str">
        <f t="shared" si="3"/>
        <v/>
      </c>
      <c r="G966" s="144" t="str">
        <f>IFERROR(INDEX('3) Site Information'!$B$7:$B$106,MATCH(AuditRepTemp_C!I966,WS3_SiteInfo[Site name],0)),"")</f>
        <v>#ERROR!</v>
      </c>
      <c r="H966" s="145" t="str">
        <f>IF(C966&lt;&gt;"",INDEX(WS3_SiteInfo[ASC Site ID
],MATCH(AuditRepTemp_C!F966,'3) Site Information'!A$7:A$106,0)),"")</f>
        <v>#ERROR!</v>
      </c>
      <c r="I966" s="145" t="str">
        <f>IF(C966&lt;&gt;"",INDEX(WS3_SiteInfo[Site name],MATCH(AuditRepTemp_C!F966,'3) Site Information'!A$7:A$106,0)),"")</f>
        <v>#ERROR!</v>
      </c>
      <c r="J966" s="146" t="str">
        <f>IF(ROWS(J$7:J966)&gt;$A$3*$A$4,"",INDEX(IndicatorsB[Indicator],MOD(ROWS(J$7:J966)-1,$A$3)+1))</f>
        <v>#ERROR!</v>
      </c>
      <c r="K966" s="146" t="str">
        <f>IF(ROWS(K$7:K966)&gt;$A$3*$A$4,"",INDEX(IndicatorsB[Indicator/ Requirement Text],MOD(ROWS(K$7:K966)-1,$A$3)+1))</f>
        <v>#ERROR!</v>
      </c>
      <c r="L966" s="146" t="str">
        <f>IF(ROWS(L$7:L966)&gt;$A$3*$A$4,"",INDEX(IndicatorsB[Footnotes &amp; Criterion],MOD(ROWS(L$7:L966)-1,$A$3)+1))</f>
        <v>#ERROR!</v>
      </c>
      <c r="M966" s="3"/>
      <c r="N966" s="3"/>
      <c r="O966" s="3"/>
      <c r="P966" s="3"/>
      <c r="Q966" s="3"/>
      <c r="R966" s="3"/>
      <c r="S966" s="3"/>
      <c r="T966" s="3"/>
      <c r="U966" s="3"/>
      <c r="V966" s="3"/>
      <c r="W966" s="3"/>
      <c r="X966" s="3"/>
      <c r="Y966" s="3"/>
      <c r="Z966" s="3"/>
    </row>
    <row r="967" ht="14.25" customHeight="1">
      <c r="A967" s="141" t="str">
        <f t="shared" si="1"/>
        <v>#ERROR!</v>
      </c>
      <c r="B967" s="142">
        <f t="shared" si="2"/>
        <v>1652</v>
      </c>
      <c r="C967" s="128" t="str">
        <f>IF(ROWS(C$7:C967)&gt;$A$3*$A$4,"",INDEX(IndicatorsB[SN],MOD(ROWS(C$7:C967)-1,$A$3)+1))</f>
        <v>#ERROR!</v>
      </c>
      <c r="D967" s="128" t="str">
        <f>IF(ROWS(D$7:D967)&gt;$A$3*$A$4,"",INDEX(IndicatorsB[CAR/ Standard],MOD(ROWS(D$7:D967)-1,$A$3)+1))</f>
        <v>#ERROR!</v>
      </c>
      <c r="E967" s="128" t="str">
        <f>IF(ROWS(E$7:E967)&gt;$A$3*$A$4,"",INDEX(IndicatorsB[Doc Version],MOD(ROWS(E$7:E967)-1,$A$3)+1))</f>
        <v>#ERROR!</v>
      </c>
      <c r="F967" s="147" t="str">
        <f t="shared" si="3"/>
        <v/>
      </c>
      <c r="G967" s="144" t="str">
        <f>IFERROR(INDEX('3) Site Information'!$B$7:$B$106,MATCH(AuditRepTemp_C!I967,WS3_SiteInfo[Site name],0)),"")</f>
        <v>#ERROR!</v>
      </c>
      <c r="H967" s="145" t="str">
        <f>IF(C967&lt;&gt;"",INDEX(WS3_SiteInfo[ASC Site ID
],MATCH(AuditRepTemp_C!F967,'3) Site Information'!A$7:A$106,0)),"")</f>
        <v>#ERROR!</v>
      </c>
      <c r="I967" s="145" t="str">
        <f>IF(C967&lt;&gt;"",INDEX(WS3_SiteInfo[Site name],MATCH(AuditRepTemp_C!F967,'3) Site Information'!A$7:A$106,0)),"")</f>
        <v>#ERROR!</v>
      </c>
      <c r="J967" s="146" t="str">
        <f>IF(ROWS(J$7:J967)&gt;$A$3*$A$4,"",INDEX(IndicatorsB[Indicator],MOD(ROWS(J$7:J967)-1,$A$3)+1))</f>
        <v>#ERROR!</v>
      </c>
      <c r="K967" s="146" t="str">
        <f>IF(ROWS(K$7:K967)&gt;$A$3*$A$4,"",INDEX(IndicatorsB[Indicator/ Requirement Text],MOD(ROWS(K$7:K967)-1,$A$3)+1))</f>
        <v>#ERROR!</v>
      </c>
      <c r="L967" s="146" t="str">
        <f>IF(ROWS(L$7:L967)&gt;$A$3*$A$4,"",INDEX(IndicatorsB[Footnotes &amp; Criterion],MOD(ROWS(L$7:L967)-1,$A$3)+1))</f>
        <v>#ERROR!</v>
      </c>
      <c r="M967" s="3"/>
      <c r="N967" s="3"/>
      <c r="O967" s="3"/>
      <c r="P967" s="3"/>
      <c r="Q967" s="3"/>
      <c r="R967" s="3"/>
      <c r="S967" s="3"/>
      <c r="T967" s="3"/>
      <c r="U967" s="3"/>
      <c r="V967" s="3"/>
      <c r="W967" s="3"/>
      <c r="X967" s="3"/>
      <c r="Y967" s="3"/>
      <c r="Z967" s="3"/>
    </row>
    <row r="968" ht="14.25" customHeight="1">
      <c r="A968" s="141" t="str">
        <f t="shared" si="1"/>
        <v>#ERROR!</v>
      </c>
      <c r="B968" s="142">
        <f t="shared" si="2"/>
        <v>1652</v>
      </c>
      <c r="C968" s="128" t="str">
        <f>IF(ROWS(C$7:C968)&gt;$A$3*$A$4,"",INDEX(IndicatorsB[SN],MOD(ROWS(C$7:C968)-1,$A$3)+1))</f>
        <v>#ERROR!</v>
      </c>
      <c r="D968" s="128" t="str">
        <f>IF(ROWS(D$7:D968)&gt;$A$3*$A$4,"",INDEX(IndicatorsB[CAR/ Standard],MOD(ROWS(D$7:D968)-1,$A$3)+1))</f>
        <v>#ERROR!</v>
      </c>
      <c r="E968" s="128" t="str">
        <f>IF(ROWS(E$7:E968)&gt;$A$3*$A$4,"",INDEX(IndicatorsB[Doc Version],MOD(ROWS(E$7:E968)-1,$A$3)+1))</f>
        <v>#ERROR!</v>
      </c>
      <c r="F968" s="147" t="str">
        <f t="shared" si="3"/>
        <v/>
      </c>
      <c r="G968" s="144" t="str">
        <f>IFERROR(INDEX('3) Site Information'!$B$7:$B$106,MATCH(AuditRepTemp_C!I968,WS3_SiteInfo[Site name],0)),"")</f>
        <v>#ERROR!</v>
      </c>
      <c r="H968" s="145" t="str">
        <f>IF(C968&lt;&gt;"",INDEX(WS3_SiteInfo[ASC Site ID
],MATCH(AuditRepTemp_C!F968,'3) Site Information'!A$7:A$106,0)),"")</f>
        <v>#ERROR!</v>
      </c>
      <c r="I968" s="145" t="str">
        <f>IF(C968&lt;&gt;"",INDEX(WS3_SiteInfo[Site name],MATCH(AuditRepTemp_C!F968,'3) Site Information'!A$7:A$106,0)),"")</f>
        <v>#ERROR!</v>
      </c>
      <c r="J968" s="146" t="str">
        <f>IF(ROWS(J$7:J968)&gt;$A$3*$A$4,"",INDEX(IndicatorsB[Indicator],MOD(ROWS(J$7:J968)-1,$A$3)+1))</f>
        <v>#ERROR!</v>
      </c>
      <c r="K968" s="146" t="str">
        <f>IF(ROWS(K$7:K968)&gt;$A$3*$A$4,"",INDEX(IndicatorsB[Indicator/ Requirement Text],MOD(ROWS(K$7:K968)-1,$A$3)+1))</f>
        <v>#ERROR!</v>
      </c>
      <c r="L968" s="146" t="str">
        <f>IF(ROWS(L$7:L968)&gt;$A$3*$A$4,"",INDEX(IndicatorsB[Footnotes &amp; Criterion],MOD(ROWS(L$7:L968)-1,$A$3)+1))</f>
        <v>#ERROR!</v>
      </c>
      <c r="M968" s="3"/>
      <c r="N968" s="3"/>
      <c r="O968" s="3"/>
      <c r="P968" s="3"/>
      <c r="Q968" s="3"/>
      <c r="R968" s="3"/>
      <c r="S968" s="3"/>
      <c r="T968" s="3"/>
      <c r="U968" s="3"/>
      <c r="V968" s="3"/>
      <c r="W968" s="3"/>
      <c r="X968" s="3"/>
      <c r="Y968" s="3"/>
      <c r="Z968" s="3"/>
    </row>
    <row r="969" ht="14.25" customHeight="1">
      <c r="A969" s="141" t="str">
        <f t="shared" si="1"/>
        <v>#ERROR!</v>
      </c>
      <c r="B969" s="142">
        <f t="shared" si="2"/>
        <v>1652</v>
      </c>
      <c r="C969" s="128" t="str">
        <f>IF(ROWS(C$7:C969)&gt;$A$3*$A$4,"",INDEX(IndicatorsB[SN],MOD(ROWS(C$7:C969)-1,$A$3)+1))</f>
        <v>#ERROR!</v>
      </c>
      <c r="D969" s="128" t="str">
        <f>IF(ROWS(D$7:D969)&gt;$A$3*$A$4,"",INDEX(IndicatorsB[CAR/ Standard],MOD(ROWS(D$7:D969)-1,$A$3)+1))</f>
        <v>#ERROR!</v>
      </c>
      <c r="E969" s="128" t="str">
        <f>IF(ROWS(E$7:E969)&gt;$A$3*$A$4,"",INDEX(IndicatorsB[Doc Version],MOD(ROWS(E$7:E969)-1,$A$3)+1))</f>
        <v>#ERROR!</v>
      </c>
      <c r="F969" s="147" t="str">
        <f t="shared" si="3"/>
        <v/>
      </c>
      <c r="G969" s="144" t="str">
        <f>IFERROR(INDEX('3) Site Information'!$B$7:$B$106,MATCH(AuditRepTemp_C!I969,WS3_SiteInfo[Site name],0)),"")</f>
        <v>#ERROR!</v>
      </c>
      <c r="H969" s="145" t="str">
        <f>IF(C969&lt;&gt;"",INDEX(WS3_SiteInfo[ASC Site ID
],MATCH(AuditRepTemp_C!F969,'3) Site Information'!A$7:A$106,0)),"")</f>
        <v>#ERROR!</v>
      </c>
      <c r="I969" s="145" t="str">
        <f>IF(C969&lt;&gt;"",INDEX(WS3_SiteInfo[Site name],MATCH(AuditRepTemp_C!F969,'3) Site Information'!A$7:A$106,0)),"")</f>
        <v>#ERROR!</v>
      </c>
      <c r="J969" s="146" t="str">
        <f>IF(ROWS(J$7:J969)&gt;$A$3*$A$4,"",INDEX(IndicatorsB[Indicator],MOD(ROWS(J$7:J969)-1,$A$3)+1))</f>
        <v>#ERROR!</v>
      </c>
      <c r="K969" s="146" t="str">
        <f>IF(ROWS(K$7:K969)&gt;$A$3*$A$4,"",INDEX(IndicatorsB[Indicator/ Requirement Text],MOD(ROWS(K$7:K969)-1,$A$3)+1))</f>
        <v>#ERROR!</v>
      </c>
      <c r="L969" s="146" t="str">
        <f>IF(ROWS(L$7:L969)&gt;$A$3*$A$4,"",INDEX(IndicatorsB[Footnotes &amp; Criterion],MOD(ROWS(L$7:L969)-1,$A$3)+1))</f>
        <v>#ERROR!</v>
      </c>
      <c r="M969" s="3"/>
      <c r="N969" s="3"/>
      <c r="O969" s="3"/>
      <c r="P969" s="3"/>
      <c r="Q969" s="3"/>
      <c r="R969" s="3"/>
      <c r="S969" s="3"/>
      <c r="T969" s="3"/>
      <c r="U969" s="3"/>
      <c r="V969" s="3"/>
      <c r="W969" s="3"/>
      <c r="X969" s="3"/>
      <c r="Y969" s="3"/>
      <c r="Z969" s="3"/>
    </row>
    <row r="970" ht="14.25" customHeight="1">
      <c r="A970" s="141" t="str">
        <f t="shared" si="1"/>
        <v>#ERROR!</v>
      </c>
      <c r="B970" s="142">
        <f t="shared" si="2"/>
        <v>1652</v>
      </c>
      <c r="C970" s="128" t="str">
        <f>IF(ROWS(C$7:C970)&gt;$A$3*$A$4,"",INDEX(IndicatorsB[SN],MOD(ROWS(C$7:C970)-1,$A$3)+1))</f>
        <v>#ERROR!</v>
      </c>
      <c r="D970" s="128" t="str">
        <f>IF(ROWS(D$7:D970)&gt;$A$3*$A$4,"",INDEX(IndicatorsB[CAR/ Standard],MOD(ROWS(D$7:D970)-1,$A$3)+1))</f>
        <v>#ERROR!</v>
      </c>
      <c r="E970" s="128" t="str">
        <f>IF(ROWS(E$7:E970)&gt;$A$3*$A$4,"",INDEX(IndicatorsB[Doc Version],MOD(ROWS(E$7:E970)-1,$A$3)+1))</f>
        <v>#ERROR!</v>
      </c>
      <c r="F970" s="147" t="str">
        <f t="shared" si="3"/>
        <v/>
      </c>
      <c r="G970" s="144" t="str">
        <f>IFERROR(INDEX('3) Site Information'!$B$7:$B$106,MATCH(AuditRepTemp_C!I970,WS3_SiteInfo[Site name],0)),"")</f>
        <v>#ERROR!</v>
      </c>
      <c r="H970" s="145" t="str">
        <f>IF(C970&lt;&gt;"",INDEX(WS3_SiteInfo[ASC Site ID
],MATCH(AuditRepTemp_C!F970,'3) Site Information'!A$7:A$106,0)),"")</f>
        <v>#ERROR!</v>
      </c>
      <c r="I970" s="145" t="str">
        <f>IF(C970&lt;&gt;"",INDEX(WS3_SiteInfo[Site name],MATCH(AuditRepTemp_C!F970,'3) Site Information'!A$7:A$106,0)),"")</f>
        <v>#ERROR!</v>
      </c>
      <c r="J970" s="146" t="str">
        <f>IF(ROWS(J$7:J970)&gt;$A$3*$A$4,"",INDEX(IndicatorsB[Indicator],MOD(ROWS(J$7:J970)-1,$A$3)+1))</f>
        <v>#ERROR!</v>
      </c>
      <c r="K970" s="146" t="str">
        <f>IF(ROWS(K$7:K970)&gt;$A$3*$A$4,"",INDEX(IndicatorsB[Indicator/ Requirement Text],MOD(ROWS(K$7:K970)-1,$A$3)+1))</f>
        <v>#ERROR!</v>
      </c>
      <c r="L970" s="146" t="str">
        <f>IF(ROWS(L$7:L970)&gt;$A$3*$A$4,"",INDEX(IndicatorsB[Footnotes &amp; Criterion],MOD(ROWS(L$7:L970)-1,$A$3)+1))</f>
        <v>#ERROR!</v>
      </c>
      <c r="M970" s="3"/>
      <c r="N970" s="3"/>
      <c r="O970" s="3"/>
      <c r="P970" s="3"/>
      <c r="Q970" s="3"/>
      <c r="R970" s="3"/>
      <c r="S970" s="3"/>
      <c r="T970" s="3"/>
      <c r="U970" s="3"/>
      <c r="V970" s="3"/>
      <c r="W970" s="3"/>
      <c r="X970" s="3"/>
      <c r="Y970" s="3"/>
      <c r="Z970" s="3"/>
    </row>
    <row r="971" ht="14.25" customHeight="1">
      <c r="A971" s="141" t="str">
        <f t="shared" si="1"/>
        <v>#ERROR!</v>
      </c>
      <c r="B971" s="142">
        <f t="shared" si="2"/>
        <v>1652</v>
      </c>
      <c r="C971" s="128" t="str">
        <f>IF(ROWS(C$7:C971)&gt;$A$3*$A$4,"",INDEX(IndicatorsB[SN],MOD(ROWS(C$7:C971)-1,$A$3)+1))</f>
        <v>#ERROR!</v>
      </c>
      <c r="D971" s="128" t="str">
        <f>IF(ROWS(D$7:D971)&gt;$A$3*$A$4,"",INDEX(IndicatorsB[CAR/ Standard],MOD(ROWS(D$7:D971)-1,$A$3)+1))</f>
        <v>#ERROR!</v>
      </c>
      <c r="E971" s="128" t="str">
        <f>IF(ROWS(E$7:E971)&gt;$A$3*$A$4,"",INDEX(IndicatorsB[Doc Version],MOD(ROWS(E$7:E971)-1,$A$3)+1))</f>
        <v>#ERROR!</v>
      </c>
      <c r="F971" s="147" t="str">
        <f t="shared" si="3"/>
        <v/>
      </c>
      <c r="G971" s="144" t="str">
        <f>IFERROR(INDEX('3) Site Information'!$B$7:$B$106,MATCH(AuditRepTemp_C!I971,WS3_SiteInfo[Site name],0)),"")</f>
        <v>#ERROR!</v>
      </c>
      <c r="H971" s="145" t="str">
        <f>IF(C971&lt;&gt;"",INDEX(WS3_SiteInfo[ASC Site ID
],MATCH(AuditRepTemp_C!F971,'3) Site Information'!A$7:A$106,0)),"")</f>
        <v>#ERROR!</v>
      </c>
      <c r="I971" s="145" t="str">
        <f>IF(C971&lt;&gt;"",INDEX(WS3_SiteInfo[Site name],MATCH(AuditRepTemp_C!F971,'3) Site Information'!A$7:A$106,0)),"")</f>
        <v>#ERROR!</v>
      </c>
      <c r="J971" s="146" t="str">
        <f>IF(ROWS(J$7:J971)&gt;$A$3*$A$4,"",INDEX(IndicatorsB[Indicator],MOD(ROWS(J$7:J971)-1,$A$3)+1))</f>
        <v>#ERROR!</v>
      </c>
      <c r="K971" s="146" t="str">
        <f>IF(ROWS(K$7:K971)&gt;$A$3*$A$4,"",INDEX(IndicatorsB[Indicator/ Requirement Text],MOD(ROWS(K$7:K971)-1,$A$3)+1))</f>
        <v>#ERROR!</v>
      </c>
      <c r="L971" s="146" t="str">
        <f>IF(ROWS(L$7:L971)&gt;$A$3*$A$4,"",INDEX(IndicatorsB[Footnotes &amp; Criterion],MOD(ROWS(L$7:L971)-1,$A$3)+1))</f>
        <v>#ERROR!</v>
      </c>
      <c r="M971" s="3"/>
      <c r="N971" s="3"/>
      <c r="O971" s="3"/>
      <c r="P971" s="3"/>
      <c r="Q971" s="3"/>
      <c r="R971" s="3"/>
      <c r="S971" s="3"/>
      <c r="T971" s="3"/>
      <c r="U971" s="3"/>
      <c r="V971" s="3"/>
      <c r="W971" s="3"/>
      <c r="X971" s="3"/>
      <c r="Y971" s="3"/>
      <c r="Z971" s="3"/>
    </row>
    <row r="972" ht="14.25" customHeight="1">
      <c r="A972" s="141" t="str">
        <f t="shared" si="1"/>
        <v>#ERROR!</v>
      </c>
      <c r="B972" s="142">
        <f t="shared" si="2"/>
        <v>1652</v>
      </c>
      <c r="C972" s="128" t="str">
        <f>IF(ROWS(C$7:C972)&gt;$A$3*$A$4,"",INDEX(IndicatorsB[SN],MOD(ROWS(C$7:C972)-1,$A$3)+1))</f>
        <v>#ERROR!</v>
      </c>
      <c r="D972" s="128" t="str">
        <f>IF(ROWS(D$7:D972)&gt;$A$3*$A$4,"",INDEX(IndicatorsB[CAR/ Standard],MOD(ROWS(D$7:D972)-1,$A$3)+1))</f>
        <v>#ERROR!</v>
      </c>
      <c r="E972" s="128" t="str">
        <f>IF(ROWS(E$7:E972)&gt;$A$3*$A$4,"",INDEX(IndicatorsB[Doc Version],MOD(ROWS(E$7:E972)-1,$A$3)+1))</f>
        <v>#ERROR!</v>
      </c>
      <c r="F972" s="147" t="str">
        <f t="shared" si="3"/>
        <v/>
      </c>
      <c r="G972" s="144" t="str">
        <f>IFERROR(INDEX('3) Site Information'!$B$7:$B$106,MATCH(AuditRepTemp_C!I972,WS3_SiteInfo[Site name],0)),"")</f>
        <v>#ERROR!</v>
      </c>
      <c r="H972" s="145" t="str">
        <f>IF(C972&lt;&gt;"",INDEX(WS3_SiteInfo[ASC Site ID
],MATCH(AuditRepTemp_C!F972,'3) Site Information'!A$7:A$106,0)),"")</f>
        <v>#ERROR!</v>
      </c>
      <c r="I972" s="145" t="str">
        <f>IF(C972&lt;&gt;"",INDEX(WS3_SiteInfo[Site name],MATCH(AuditRepTemp_C!F972,'3) Site Information'!A$7:A$106,0)),"")</f>
        <v>#ERROR!</v>
      </c>
      <c r="J972" s="146" t="str">
        <f>IF(ROWS(J$7:J972)&gt;$A$3*$A$4,"",INDEX(IndicatorsB[Indicator],MOD(ROWS(J$7:J972)-1,$A$3)+1))</f>
        <v>#ERROR!</v>
      </c>
      <c r="K972" s="146" t="str">
        <f>IF(ROWS(K$7:K972)&gt;$A$3*$A$4,"",INDEX(IndicatorsB[Indicator/ Requirement Text],MOD(ROWS(K$7:K972)-1,$A$3)+1))</f>
        <v>#ERROR!</v>
      </c>
      <c r="L972" s="146" t="str">
        <f>IF(ROWS(L$7:L972)&gt;$A$3*$A$4,"",INDEX(IndicatorsB[Footnotes &amp; Criterion],MOD(ROWS(L$7:L972)-1,$A$3)+1))</f>
        <v>#ERROR!</v>
      </c>
      <c r="M972" s="3"/>
      <c r="N972" s="3"/>
      <c r="O972" s="3"/>
      <c r="P972" s="3"/>
      <c r="Q972" s="3"/>
      <c r="R972" s="3"/>
      <c r="S972" s="3"/>
      <c r="T972" s="3"/>
      <c r="U972" s="3"/>
      <c r="V972" s="3"/>
      <c r="W972" s="3"/>
      <c r="X972" s="3"/>
      <c r="Y972" s="3"/>
      <c r="Z972" s="3"/>
    </row>
    <row r="973" ht="14.25" customHeight="1">
      <c r="A973" s="141" t="str">
        <f t="shared" si="1"/>
        <v>#ERROR!</v>
      </c>
      <c r="B973" s="142">
        <f t="shared" si="2"/>
        <v>1652</v>
      </c>
      <c r="C973" s="128" t="str">
        <f>IF(ROWS(C$7:C973)&gt;$A$3*$A$4,"",INDEX(IndicatorsB[SN],MOD(ROWS(C$7:C973)-1,$A$3)+1))</f>
        <v>#ERROR!</v>
      </c>
      <c r="D973" s="128" t="str">
        <f>IF(ROWS(D$7:D973)&gt;$A$3*$A$4,"",INDEX(IndicatorsB[CAR/ Standard],MOD(ROWS(D$7:D973)-1,$A$3)+1))</f>
        <v>#ERROR!</v>
      </c>
      <c r="E973" s="128" t="str">
        <f>IF(ROWS(E$7:E973)&gt;$A$3*$A$4,"",INDEX(IndicatorsB[Doc Version],MOD(ROWS(E$7:E973)-1,$A$3)+1))</f>
        <v>#ERROR!</v>
      </c>
      <c r="F973" s="147" t="str">
        <f t="shared" si="3"/>
        <v/>
      </c>
      <c r="G973" s="144" t="str">
        <f>IFERROR(INDEX('3) Site Information'!$B$7:$B$106,MATCH(AuditRepTemp_C!I973,WS3_SiteInfo[Site name],0)),"")</f>
        <v>#ERROR!</v>
      </c>
      <c r="H973" s="145" t="str">
        <f>IF(C973&lt;&gt;"",INDEX(WS3_SiteInfo[ASC Site ID
],MATCH(AuditRepTemp_C!F973,'3) Site Information'!A$7:A$106,0)),"")</f>
        <v>#ERROR!</v>
      </c>
      <c r="I973" s="145" t="str">
        <f>IF(C973&lt;&gt;"",INDEX(WS3_SiteInfo[Site name],MATCH(AuditRepTemp_C!F973,'3) Site Information'!A$7:A$106,0)),"")</f>
        <v>#ERROR!</v>
      </c>
      <c r="J973" s="146" t="str">
        <f>IF(ROWS(J$7:J973)&gt;$A$3*$A$4,"",INDEX(IndicatorsB[Indicator],MOD(ROWS(J$7:J973)-1,$A$3)+1))</f>
        <v>#ERROR!</v>
      </c>
      <c r="K973" s="146" t="str">
        <f>IF(ROWS(K$7:K973)&gt;$A$3*$A$4,"",INDEX(IndicatorsB[Indicator/ Requirement Text],MOD(ROWS(K$7:K973)-1,$A$3)+1))</f>
        <v>#ERROR!</v>
      </c>
      <c r="L973" s="146" t="str">
        <f>IF(ROWS(L$7:L973)&gt;$A$3*$A$4,"",INDEX(IndicatorsB[Footnotes &amp; Criterion],MOD(ROWS(L$7:L973)-1,$A$3)+1))</f>
        <v>#ERROR!</v>
      </c>
      <c r="M973" s="3"/>
      <c r="N973" s="3"/>
      <c r="O973" s="3"/>
      <c r="P973" s="3"/>
      <c r="Q973" s="3"/>
      <c r="R973" s="3"/>
      <c r="S973" s="3"/>
      <c r="T973" s="3"/>
      <c r="U973" s="3"/>
      <c r="V973" s="3"/>
      <c r="W973" s="3"/>
      <c r="X973" s="3"/>
      <c r="Y973" s="3"/>
      <c r="Z973" s="3"/>
    </row>
    <row r="974" ht="14.25" customHeight="1">
      <c r="A974" s="141" t="str">
        <f t="shared" si="1"/>
        <v>#ERROR!</v>
      </c>
      <c r="B974" s="142">
        <f t="shared" si="2"/>
        <v>1652</v>
      </c>
      <c r="C974" s="128" t="str">
        <f>IF(ROWS(C$7:C974)&gt;$A$3*$A$4,"",INDEX(IndicatorsB[SN],MOD(ROWS(C$7:C974)-1,$A$3)+1))</f>
        <v>#ERROR!</v>
      </c>
      <c r="D974" s="128" t="str">
        <f>IF(ROWS(D$7:D974)&gt;$A$3*$A$4,"",INDEX(IndicatorsB[CAR/ Standard],MOD(ROWS(D$7:D974)-1,$A$3)+1))</f>
        <v>#ERROR!</v>
      </c>
      <c r="E974" s="128" t="str">
        <f>IF(ROWS(E$7:E974)&gt;$A$3*$A$4,"",INDEX(IndicatorsB[Doc Version],MOD(ROWS(E$7:E974)-1,$A$3)+1))</f>
        <v>#ERROR!</v>
      </c>
      <c r="F974" s="147" t="str">
        <f t="shared" si="3"/>
        <v/>
      </c>
      <c r="G974" s="144" t="str">
        <f>IFERROR(INDEX('3) Site Information'!$B$7:$B$106,MATCH(AuditRepTemp_C!I974,WS3_SiteInfo[Site name],0)),"")</f>
        <v>#ERROR!</v>
      </c>
      <c r="H974" s="145" t="str">
        <f>IF(C974&lt;&gt;"",INDEX(WS3_SiteInfo[ASC Site ID
],MATCH(AuditRepTemp_C!F974,'3) Site Information'!A$7:A$106,0)),"")</f>
        <v>#ERROR!</v>
      </c>
      <c r="I974" s="145" t="str">
        <f>IF(C974&lt;&gt;"",INDEX(WS3_SiteInfo[Site name],MATCH(AuditRepTemp_C!F974,'3) Site Information'!A$7:A$106,0)),"")</f>
        <v>#ERROR!</v>
      </c>
      <c r="J974" s="146" t="str">
        <f>IF(ROWS(J$7:J974)&gt;$A$3*$A$4,"",INDEX(IndicatorsB[Indicator],MOD(ROWS(J$7:J974)-1,$A$3)+1))</f>
        <v>#ERROR!</v>
      </c>
      <c r="K974" s="146" t="str">
        <f>IF(ROWS(K$7:K974)&gt;$A$3*$A$4,"",INDEX(IndicatorsB[Indicator/ Requirement Text],MOD(ROWS(K$7:K974)-1,$A$3)+1))</f>
        <v>#ERROR!</v>
      </c>
      <c r="L974" s="146" t="str">
        <f>IF(ROWS(L$7:L974)&gt;$A$3*$A$4,"",INDEX(IndicatorsB[Footnotes &amp; Criterion],MOD(ROWS(L$7:L974)-1,$A$3)+1))</f>
        <v>#ERROR!</v>
      </c>
      <c r="M974" s="3"/>
      <c r="N974" s="3"/>
      <c r="O974" s="3"/>
      <c r="P974" s="3"/>
      <c r="Q974" s="3"/>
      <c r="R974" s="3"/>
      <c r="S974" s="3"/>
      <c r="T974" s="3"/>
      <c r="U974" s="3"/>
      <c r="V974" s="3"/>
      <c r="W974" s="3"/>
      <c r="X974" s="3"/>
      <c r="Y974" s="3"/>
      <c r="Z974" s="3"/>
    </row>
    <row r="975" ht="14.25" customHeight="1">
      <c r="A975" s="141" t="str">
        <f t="shared" si="1"/>
        <v>#ERROR!</v>
      </c>
      <c r="B975" s="142">
        <f t="shared" si="2"/>
        <v>1652</v>
      </c>
      <c r="C975" s="128" t="str">
        <f>IF(ROWS(C$7:C975)&gt;$A$3*$A$4,"",INDEX(IndicatorsB[SN],MOD(ROWS(C$7:C975)-1,$A$3)+1))</f>
        <v>#ERROR!</v>
      </c>
      <c r="D975" s="128" t="str">
        <f>IF(ROWS(D$7:D975)&gt;$A$3*$A$4,"",INDEX(IndicatorsB[CAR/ Standard],MOD(ROWS(D$7:D975)-1,$A$3)+1))</f>
        <v>#ERROR!</v>
      </c>
      <c r="E975" s="128" t="str">
        <f>IF(ROWS(E$7:E975)&gt;$A$3*$A$4,"",INDEX(IndicatorsB[Doc Version],MOD(ROWS(E$7:E975)-1,$A$3)+1))</f>
        <v>#ERROR!</v>
      </c>
      <c r="F975" s="147" t="str">
        <f t="shared" si="3"/>
        <v/>
      </c>
      <c r="G975" s="144" t="str">
        <f>IFERROR(INDEX('3) Site Information'!$B$7:$B$106,MATCH(AuditRepTemp_C!I975,WS3_SiteInfo[Site name],0)),"")</f>
        <v>#ERROR!</v>
      </c>
      <c r="H975" s="145" t="str">
        <f>IF(C975&lt;&gt;"",INDEX(WS3_SiteInfo[ASC Site ID
],MATCH(AuditRepTemp_C!F975,'3) Site Information'!A$7:A$106,0)),"")</f>
        <v>#ERROR!</v>
      </c>
      <c r="I975" s="145" t="str">
        <f>IF(C975&lt;&gt;"",INDEX(WS3_SiteInfo[Site name],MATCH(AuditRepTemp_C!F975,'3) Site Information'!A$7:A$106,0)),"")</f>
        <v>#ERROR!</v>
      </c>
      <c r="J975" s="146" t="str">
        <f>IF(ROWS(J$7:J975)&gt;$A$3*$A$4,"",INDEX(IndicatorsB[Indicator],MOD(ROWS(J$7:J975)-1,$A$3)+1))</f>
        <v>#ERROR!</v>
      </c>
      <c r="K975" s="146" t="str">
        <f>IF(ROWS(K$7:K975)&gt;$A$3*$A$4,"",INDEX(IndicatorsB[Indicator/ Requirement Text],MOD(ROWS(K$7:K975)-1,$A$3)+1))</f>
        <v>#ERROR!</v>
      </c>
      <c r="L975" s="146" t="str">
        <f>IF(ROWS(L$7:L975)&gt;$A$3*$A$4,"",INDEX(IndicatorsB[Footnotes &amp; Criterion],MOD(ROWS(L$7:L975)-1,$A$3)+1))</f>
        <v>#ERROR!</v>
      </c>
      <c r="M975" s="3"/>
      <c r="N975" s="3"/>
      <c r="O975" s="3"/>
      <c r="P975" s="3"/>
      <c r="Q975" s="3"/>
      <c r="R975" s="3"/>
      <c r="S975" s="3"/>
      <c r="T975" s="3"/>
      <c r="U975" s="3"/>
      <c r="V975" s="3"/>
      <c r="W975" s="3"/>
      <c r="X975" s="3"/>
      <c r="Y975" s="3"/>
      <c r="Z975" s="3"/>
    </row>
    <row r="976" ht="14.25" customHeight="1">
      <c r="A976" s="141" t="str">
        <f t="shared" si="1"/>
        <v>#ERROR!</v>
      </c>
      <c r="B976" s="142">
        <f t="shared" si="2"/>
        <v>1652</v>
      </c>
      <c r="C976" s="128" t="str">
        <f>IF(ROWS(C$7:C976)&gt;$A$3*$A$4,"",INDEX(IndicatorsB[SN],MOD(ROWS(C$7:C976)-1,$A$3)+1))</f>
        <v>#ERROR!</v>
      </c>
      <c r="D976" s="128" t="str">
        <f>IF(ROWS(D$7:D976)&gt;$A$3*$A$4,"",INDEX(IndicatorsB[CAR/ Standard],MOD(ROWS(D$7:D976)-1,$A$3)+1))</f>
        <v>#ERROR!</v>
      </c>
      <c r="E976" s="128" t="str">
        <f>IF(ROWS(E$7:E976)&gt;$A$3*$A$4,"",INDEX(IndicatorsB[Doc Version],MOD(ROWS(E$7:E976)-1,$A$3)+1))</f>
        <v>#ERROR!</v>
      </c>
      <c r="F976" s="147" t="str">
        <f t="shared" si="3"/>
        <v/>
      </c>
      <c r="G976" s="144" t="str">
        <f>IFERROR(INDEX('3) Site Information'!$B$7:$B$106,MATCH(AuditRepTemp_C!I976,WS3_SiteInfo[Site name],0)),"")</f>
        <v>#ERROR!</v>
      </c>
      <c r="H976" s="145" t="str">
        <f>IF(C976&lt;&gt;"",INDEX(WS3_SiteInfo[ASC Site ID
],MATCH(AuditRepTemp_C!F976,'3) Site Information'!A$7:A$106,0)),"")</f>
        <v>#ERROR!</v>
      </c>
      <c r="I976" s="145" t="str">
        <f>IF(C976&lt;&gt;"",INDEX(WS3_SiteInfo[Site name],MATCH(AuditRepTemp_C!F976,'3) Site Information'!A$7:A$106,0)),"")</f>
        <v>#ERROR!</v>
      </c>
      <c r="J976" s="146" t="str">
        <f>IF(ROWS(J$7:J976)&gt;$A$3*$A$4,"",INDEX(IndicatorsB[Indicator],MOD(ROWS(J$7:J976)-1,$A$3)+1))</f>
        <v>#ERROR!</v>
      </c>
      <c r="K976" s="146" t="str">
        <f>IF(ROWS(K$7:K976)&gt;$A$3*$A$4,"",INDEX(IndicatorsB[Indicator/ Requirement Text],MOD(ROWS(K$7:K976)-1,$A$3)+1))</f>
        <v>#ERROR!</v>
      </c>
      <c r="L976" s="146" t="str">
        <f>IF(ROWS(L$7:L976)&gt;$A$3*$A$4,"",INDEX(IndicatorsB[Footnotes &amp; Criterion],MOD(ROWS(L$7:L976)-1,$A$3)+1))</f>
        <v>#ERROR!</v>
      </c>
      <c r="M976" s="3"/>
      <c r="N976" s="3"/>
      <c r="O976" s="3"/>
      <c r="P976" s="3"/>
      <c r="Q976" s="3"/>
      <c r="R976" s="3"/>
      <c r="S976" s="3"/>
      <c r="T976" s="3"/>
      <c r="U976" s="3"/>
      <c r="V976" s="3"/>
      <c r="W976" s="3"/>
      <c r="X976" s="3"/>
      <c r="Y976" s="3"/>
      <c r="Z976" s="3"/>
    </row>
    <row r="977" ht="14.25" customHeight="1">
      <c r="A977" s="141" t="str">
        <f t="shared" si="1"/>
        <v>#ERROR!</v>
      </c>
      <c r="B977" s="142">
        <f t="shared" si="2"/>
        <v>1652</v>
      </c>
      <c r="C977" s="128" t="str">
        <f>IF(ROWS(C$7:C977)&gt;$A$3*$A$4,"",INDEX(IndicatorsB[SN],MOD(ROWS(C$7:C977)-1,$A$3)+1))</f>
        <v>#ERROR!</v>
      </c>
      <c r="D977" s="128" t="str">
        <f>IF(ROWS(D$7:D977)&gt;$A$3*$A$4,"",INDEX(IndicatorsB[CAR/ Standard],MOD(ROWS(D$7:D977)-1,$A$3)+1))</f>
        <v>#ERROR!</v>
      </c>
      <c r="E977" s="128" t="str">
        <f>IF(ROWS(E$7:E977)&gt;$A$3*$A$4,"",INDEX(IndicatorsB[Doc Version],MOD(ROWS(E$7:E977)-1,$A$3)+1))</f>
        <v>#ERROR!</v>
      </c>
      <c r="F977" s="147" t="str">
        <f t="shared" si="3"/>
        <v/>
      </c>
      <c r="G977" s="144" t="str">
        <f>IFERROR(INDEX('3) Site Information'!$B$7:$B$106,MATCH(AuditRepTemp_C!I977,WS3_SiteInfo[Site name],0)),"")</f>
        <v>#ERROR!</v>
      </c>
      <c r="H977" s="145" t="str">
        <f>IF(C977&lt;&gt;"",INDEX(WS3_SiteInfo[ASC Site ID
],MATCH(AuditRepTemp_C!F977,'3) Site Information'!A$7:A$106,0)),"")</f>
        <v>#ERROR!</v>
      </c>
      <c r="I977" s="145" t="str">
        <f>IF(C977&lt;&gt;"",INDEX(WS3_SiteInfo[Site name],MATCH(AuditRepTemp_C!F977,'3) Site Information'!A$7:A$106,0)),"")</f>
        <v>#ERROR!</v>
      </c>
      <c r="J977" s="146" t="str">
        <f>IF(ROWS(J$7:J977)&gt;$A$3*$A$4,"",INDEX(IndicatorsB[Indicator],MOD(ROWS(J$7:J977)-1,$A$3)+1))</f>
        <v>#ERROR!</v>
      </c>
      <c r="K977" s="146" t="str">
        <f>IF(ROWS(K$7:K977)&gt;$A$3*$A$4,"",INDEX(IndicatorsB[Indicator/ Requirement Text],MOD(ROWS(K$7:K977)-1,$A$3)+1))</f>
        <v>#ERROR!</v>
      </c>
      <c r="L977" s="146" t="str">
        <f>IF(ROWS(L$7:L977)&gt;$A$3*$A$4,"",INDEX(IndicatorsB[Footnotes &amp; Criterion],MOD(ROWS(L$7:L977)-1,$A$3)+1))</f>
        <v>#ERROR!</v>
      </c>
      <c r="M977" s="3"/>
      <c r="N977" s="3"/>
      <c r="O977" s="3"/>
      <c r="P977" s="3"/>
      <c r="Q977" s="3"/>
      <c r="R977" s="3"/>
      <c r="S977" s="3"/>
      <c r="T977" s="3"/>
      <c r="U977" s="3"/>
      <c r="V977" s="3"/>
      <c r="W977" s="3"/>
      <c r="X977" s="3"/>
      <c r="Y977" s="3"/>
      <c r="Z977" s="3"/>
    </row>
    <row r="978" ht="14.25" customHeight="1">
      <c r="A978" s="141" t="str">
        <f t="shared" si="1"/>
        <v>#ERROR!</v>
      </c>
      <c r="B978" s="142">
        <f t="shared" si="2"/>
        <v>1652</v>
      </c>
      <c r="C978" s="128" t="str">
        <f>IF(ROWS(C$7:C978)&gt;$A$3*$A$4,"",INDEX(IndicatorsB[SN],MOD(ROWS(C$7:C978)-1,$A$3)+1))</f>
        <v>#ERROR!</v>
      </c>
      <c r="D978" s="128" t="str">
        <f>IF(ROWS(D$7:D978)&gt;$A$3*$A$4,"",INDEX(IndicatorsB[CAR/ Standard],MOD(ROWS(D$7:D978)-1,$A$3)+1))</f>
        <v>#ERROR!</v>
      </c>
      <c r="E978" s="128" t="str">
        <f>IF(ROWS(E$7:E978)&gt;$A$3*$A$4,"",INDEX(IndicatorsB[Doc Version],MOD(ROWS(E$7:E978)-1,$A$3)+1))</f>
        <v>#ERROR!</v>
      </c>
      <c r="F978" s="147" t="str">
        <f t="shared" si="3"/>
        <v/>
      </c>
      <c r="G978" s="144" t="str">
        <f>IFERROR(INDEX('3) Site Information'!$B$7:$B$106,MATCH(AuditRepTemp_C!I978,WS3_SiteInfo[Site name],0)),"")</f>
        <v>#ERROR!</v>
      </c>
      <c r="H978" s="145" t="str">
        <f>IF(C978&lt;&gt;"",INDEX(WS3_SiteInfo[ASC Site ID
],MATCH(AuditRepTemp_C!F978,'3) Site Information'!A$7:A$106,0)),"")</f>
        <v>#ERROR!</v>
      </c>
      <c r="I978" s="145" t="str">
        <f>IF(C978&lt;&gt;"",INDEX(WS3_SiteInfo[Site name],MATCH(AuditRepTemp_C!F978,'3) Site Information'!A$7:A$106,0)),"")</f>
        <v>#ERROR!</v>
      </c>
      <c r="J978" s="146" t="str">
        <f>IF(ROWS(J$7:J978)&gt;$A$3*$A$4,"",INDEX(IndicatorsB[Indicator],MOD(ROWS(J$7:J978)-1,$A$3)+1))</f>
        <v>#ERROR!</v>
      </c>
      <c r="K978" s="146" t="str">
        <f>IF(ROWS(K$7:K978)&gt;$A$3*$A$4,"",INDEX(IndicatorsB[Indicator/ Requirement Text],MOD(ROWS(K$7:K978)-1,$A$3)+1))</f>
        <v>#ERROR!</v>
      </c>
      <c r="L978" s="146" t="str">
        <f>IF(ROWS(L$7:L978)&gt;$A$3*$A$4,"",INDEX(IndicatorsB[Footnotes &amp; Criterion],MOD(ROWS(L$7:L978)-1,$A$3)+1))</f>
        <v>#ERROR!</v>
      </c>
      <c r="M978" s="3"/>
      <c r="N978" s="3"/>
      <c r="O978" s="3"/>
      <c r="P978" s="3"/>
      <c r="Q978" s="3"/>
      <c r="R978" s="3"/>
      <c r="S978" s="3"/>
      <c r="T978" s="3"/>
      <c r="U978" s="3"/>
      <c r="V978" s="3"/>
      <c r="W978" s="3"/>
      <c r="X978" s="3"/>
      <c r="Y978" s="3"/>
      <c r="Z978" s="3"/>
    </row>
    <row r="979" ht="14.25" customHeight="1">
      <c r="A979" s="141" t="str">
        <f t="shared" si="1"/>
        <v>#ERROR!</v>
      </c>
      <c r="B979" s="142">
        <f t="shared" si="2"/>
        <v>1652</v>
      </c>
      <c r="C979" s="128" t="str">
        <f>IF(ROWS(C$7:C979)&gt;$A$3*$A$4,"",INDEX(IndicatorsB[SN],MOD(ROWS(C$7:C979)-1,$A$3)+1))</f>
        <v>#ERROR!</v>
      </c>
      <c r="D979" s="128" t="str">
        <f>IF(ROWS(D$7:D979)&gt;$A$3*$A$4,"",INDEX(IndicatorsB[CAR/ Standard],MOD(ROWS(D$7:D979)-1,$A$3)+1))</f>
        <v>#ERROR!</v>
      </c>
      <c r="E979" s="128" t="str">
        <f>IF(ROWS(E$7:E979)&gt;$A$3*$A$4,"",INDEX(IndicatorsB[Doc Version],MOD(ROWS(E$7:E979)-1,$A$3)+1))</f>
        <v>#ERROR!</v>
      </c>
      <c r="F979" s="147" t="str">
        <f t="shared" si="3"/>
        <v/>
      </c>
      <c r="G979" s="144" t="str">
        <f>IFERROR(INDEX('3) Site Information'!$B$7:$B$106,MATCH(AuditRepTemp_C!I979,WS3_SiteInfo[Site name],0)),"")</f>
        <v>#ERROR!</v>
      </c>
      <c r="H979" s="145" t="str">
        <f>IF(C979&lt;&gt;"",INDEX(WS3_SiteInfo[ASC Site ID
],MATCH(AuditRepTemp_C!F979,'3) Site Information'!A$7:A$106,0)),"")</f>
        <v>#ERROR!</v>
      </c>
      <c r="I979" s="145" t="str">
        <f>IF(C979&lt;&gt;"",INDEX(WS3_SiteInfo[Site name],MATCH(AuditRepTemp_C!F979,'3) Site Information'!A$7:A$106,0)),"")</f>
        <v>#ERROR!</v>
      </c>
      <c r="J979" s="146" t="str">
        <f>IF(ROWS(J$7:J979)&gt;$A$3*$A$4,"",INDEX(IndicatorsB[Indicator],MOD(ROWS(J$7:J979)-1,$A$3)+1))</f>
        <v>#ERROR!</v>
      </c>
      <c r="K979" s="146" t="str">
        <f>IF(ROWS(K$7:K979)&gt;$A$3*$A$4,"",INDEX(IndicatorsB[Indicator/ Requirement Text],MOD(ROWS(K$7:K979)-1,$A$3)+1))</f>
        <v>#ERROR!</v>
      </c>
      <c r="L979" s="146" t="str">
        <f>IF(ROWS(L$7:L979)&gt;$A$3*$A$4,"",INDEX(IndicatorsB[Footnotes &amp; Criterion],MOD(ROWS(L$7:L979)-1,$A$3)+1))</f>
        <v>#ERROR!</v>
      </c>
      <c r="M979" s="3"/>
      <c r="N979" s="3"/>
      <c r="O979" s="3"/>
      <c r="P979" s="3"/>
      <c r="Q979" s="3"/>
      <c r="R979" s="3"/>
      <c r="S979" s="3"/>
      <c r="T979" s="3"/>
      <c r="U979" s="3"/>
      <c r="V979" s="3"/>
      <c r="W979" s="3"/>
      <c r="X979" s="3"/>
      <c r="Y979" s="3"/>
      <c r="Z979" s="3"/>
    </row>
    <row r="980" ht="14.25" customHeight="1">
      <c r="A980" s="141" t="str">
        <f t="shared" si="1"/>
        <v>#ERROR!</v>
      </c>
      <c r="B980" s="142">
        <f t="shared" si="2"/>
        <v>1652</v>
      </c>
      <c r="C980" s="128" t="str">
        <f>IF(ROWS(C$7:C980)&gt;$A$3*$A$4,"",INDEX(IndicatorsB[SN],MOD(ROWS(C$7:C980)-1,$A$3)+1))</f>
        <v>#ERROR!</v>
      </c>
      <c r="D980" s="128" t="str">
        <f>IF(ROWS(D$7:D980)&gt;$A$3*$A$4,"",INDEX(IndicatorsB[CAR/ Standard],MOD(ROWS(D$7:D980)-1,$A$3)+1))</f>
        <v>#ERROR!</v>
      </c>
      <c r="E980" s="128" t="str">
        <f>IF(ROWS(E$7:E980)&gt;$A$3*$A$4,"",INDEX(IndicatorsB[Doc Version],MOD(ROWS(E$7:E980)-1,$A$3)+1))</f>
        <v>#ERROR!</v>
      </c>
      <c r="F980" s="147" t="str">
        <f t="shared" si="3"/>
        <v/>
      </c>
      <c r="G980" s="144" t="str">
        <f>IFERROR(INDEX('3) Site Information'!$B$7:$B$106,MATCH(AuditRepTemp_C!I980,WS3_SiteInfo[Site name],0)),"")</f>
        <v>#ERROR!</v>
      </c>
      <c r="H980" s="145" t="str">
        <f>IF(C980&lt;&gt;"",INDEX(WS3_SiteInfo[ASC Site ID
],MATCH(AuditRepTemp_C!F980,'3) Site Information'!A$7:A$106,0)),"")</f>
        <v>#ERROR!</v>
      </c>
      <c r="I980" s="145" t="str">
        <f>IF(C980&lt;&gt;"",INDEX(WS3_SiteInfo[Site name],MATCH(AuditRepTemp_C!F980,'3) Site Information'!A$7:A$106,0)),"")</f>
        <v>#ERROR!</v>
      </c>
      <c r="J980" s="146" t="str">
        <f>IF(ROWS(J$7:J980)&gt;$A$3*$A$4,"",INDEX(IndicatorsB[Indicator],MOD(ROWS(J$7:J980)-1,$A$3)+1))</f>
        <v>#ERROR!</v>
      </c>
      <c r="K980" s="146" t="str">
        <f>IF(ROWS(K$7:K980)&gt;$A$3*$A$4,"",INDEX(IndicatorsB[Indicator/ Requirement Text],MOD(ROWS(K$7:K980)-1,$A$3)+1))</f>
        <v>#ERROR!</v>
      </c>
      <c r="L980" s="146" t="str">
        <f>IF(ROWS(L$7:L980)&gt;$A$3*$A$4,"",INDEX(IndicatorsB[Footnotes &amp; Criterion],MOD(ROWS(L$7:L980)-1,$A$3)+1))</f>
        <v>#ERROR!</v>
      </c>
      <c r="M980" s="3"/>
      <c r="N980" s="3"/>
      <c r="O980" s="3"/>
      <c r="P980" s="3"/>
      <c r="Q980" s="3"/>
      <c r="R980" s="3"/>
      <c r="S980" s="3"/>
      <c r="T980" s="3"/>
      <c r="U980" s="3"/>
      <c r="V980" s="3"/>
      <c r="W980" s="3"/>
      <c r="X980" s="3"/>
      <c r="Y980" s="3"/>
      <c r="Z980" s="3"/>
    </row>
    <row r="981" ht="14.25" customHeight="1">
      <c r="A981" s="141" t="str">
        <f t="shared" si="1"/>
        <v>#ERROR!</v>
      </c>
      <c r="B981" s="142">
        <f t="shared" si="2"/>
        <v>1652</v>
      </c>
      <c r="C981" s="128" t="str">
        <f>IF(ROWS(C$7:C981)&gt;$A$3*$A$4,"",INDEX(IndicatorsB[SN],MOD(ROWS(C$7:C981)-1,$A$3)+1))</f>
        <v>#ERROR!</v>
      </c>
      <c r="D981" s="128" t="str">
        <f>IF(ROWS(D$7:D981)&gt;$A$3*$A$4,"",INDEX(IndicatorsB[CAR/ Standard],MOD(ROWS(D$7:D981)-1,$A$3)+1))</f>
        <v>#ERROR!</v>
      </c>
      <c r="E981" s="128" t="str">
        <f>IF(ROWS(E$7:E981)&gt;$A$3*$A$4,"",INDEX(IndicatorsB[Doc Version],MOD(ROWS(E$7:E981)-1,$A$3)+1))</f>
        <v>#ERROR!</v>
      </c>
      <c r="F981" s="147" t="str">
        <f t="shared" si="3"/>
        <v/>
      </c>
      <c r="G981" s="144" t="str">
        <f>IFERROR(INDEX('3) Site Information'!$B$7:$B$106,MATCH(AuditRepTemp_C!I981,WS3_SiteInfo[Site name],0)),"")</f>
        <v>#ERROR!</v>
      </c>
      <c r="H981" s="145" t="str">
        <f>IF(C981&lt;&gt;"",INDEX(WS3_SiteInfo[ASC Site ID
],MATCH(AuditRepTemp_C!F981,'3) Site Information'!A$7:A$106,0)),"")</f>
        <v>#ERROR!</v>
      </c>
      <c r="I981" s="145" t="str">
        <f>IF(C981&lt;&gt;"",INDEX(WS3_SiteInfo[Site name],MATCH(AuditRepTemp_C!F981,'3) Site Information'!A$7:A$106,0)),"")</f>
        <v>#ERROR!</v>
      </c>
      <c r="J981" s="146" t="str">
        <f>IF(ROWS(J$7:J981)&gt;$A$3*$A$4,"",INDEX(IndicatorsB[Indicator],MOD(ROWS(J$7:J981)-1,$A$3)+1))</f>
        <v>#ERROR!</v>
      </c>
      <c r="K981" s="146" t="str">
        <f>IF(ROWS(K$7:K981)&gt;$A$3*$A$4,"",INDEX(IndicatorsB[Indicator/ Requirement Text],MOD(ROWS(K$7:K981)-1,$A$3)+1))</f>
        <v>#ERROR!</v>
      </c>
      <c r="L981" s="146" t="str">
        <f>IF(ROWS(L$7:L981)&gt;$A$3*$A$4,"",INDEX(IndicatorsB[Footnotes &amp; Criterion],MOD(ROWS(L$7:L981)-1,$A$3)+1))</f>
        <v>#ERROR!</v>
      </c>
      <c r="M981" s="3"/>
      <c r="N981" s="3"/>
      <c r="O981" s="3"/>
      <c r="P981" s="3"/>
      <c r="Q981" s="3"/>
      <c r="R981" s="3"/>
      <c r="S981" s="3"/>
      <c r="T981" s="3"/>
      <c r="U981" s="3"/>
      <c r="V981" s="3"/>
      <c r="W981" s="3"/>
      <c r="X981" s="3"/>
      <c r="Y981" s="3"/>
      <c r="Z981" s="3"/>
    </row>
    <row r="982" ht="14.25" customHeight="1">
      <c r="A982" s="141" t="str">
        <f t="shared" si="1"/>
        <v>#ERROR!</v>
      </c>
      <c r="B982" s="142">
        <f t="shared" si="2"/>
        <v>1652</v>
      </c>
      <c r="C982" s="128" t="str">
        <f>IF(ROWS(C$7:C982)&gt;$A$3*$A$4,"",INDEX(IndicatorsB[SN],MOD(ROWS(C$7:C982)-1,$A$3)+1))</f>
        <v>#ERROR!</v>
      </c>
      <c r="D982" s="128" t="str">
        <f>IF(ROWS(D$7:D982)&gt;$A$3*$A$4,"",INDEX(IndicatorsB[CAR/ Standard],MOD(ROWS(D$7:D982)-1,$A$3)+1))</f>
        <v>#ERROR!</v>
      </c>
      <c r="E982" s="128" t="str">
        <f>IF(ROWS(E$7:E982)&gt;$A$3*$A$4,"",INDEX(IndicatorsB[Doc Version],MOD(ROWS(E$7:E982)-1,$A$3)+1))</f>
        <v>#ERROR!</v>
      </c>
      <c r="F982" s="147" t="str">
        <f t="shared" si="3"/>
        <v/>
      </c>
      <c r="G982" s="144" t="str">
        <f>IFERROR(INDEX('3) Site Information'!$B$7:$B$106,MATCH(AuditRepTemp_C!I982,WS3_SiteInfo[Site name],0)),"")</f>
        <v>#ERROR!</v>
      </c>
      <c r="H982" s="145" t="str">
        <f>IF(C982&lt;&gt;"",INDEX(WS3_SiteInfo[ASC Site ID
],MATCH(AuditRepTemp_C!F982,'3) Site Information'!A$7:A$106,0)),"")</f>
        <v>#ERROR!</v>
      </c>
      <c r="I982" s="145" t="str">
        <f>IF(C982&lt;&gt;"",INDEX(WS3_SiteInfo[Site name],MATCH(AuditRepTemp_C!F982,'3) Site Information'!A$7:A$106,0)),"")</f>
        <v>#ERROR!</v>
      </c>
      <c r="J982" s="146" t="str">
        <f>IF(ROWS(J$7:J982)&gt;$A$3*$A$4,"",INDEX(IndicatorsB[Indicator],MOD(ROWS(J$7:J982)-1,$A$3)+1))</f>
        <v>#ERROR!</v>
      </c>
      <c r="K982" s="146" t="str">
        <f>IF(ROWS(K$7:K982)&gt;$A$3*$A$4,"",INDEX(IndicatorsB[Indicator/ Requirement Text],MOD(ROWS(K$7:K982)-1,$A$3)+1))</f>
        <v>#ERROR!</v>
      </c>
      <c r="L982" s="146" t="str">
        <f>IF(ROWS(L$7:L982)&gt;$A$3*$A$4,"",INDEX(IndicatorsB[Footnotes &amp; Criterion],MOD(ROWS(L$7:L982)-1,$A$3)+1))</f>
        <v>#ERROR!</v>
      </c>
      <c r="M982" s="3"/>
      <c r="N982" s="3"/>
      <c r="O982" s="3"/>
      <c r="P982" s="3"/>
      <c r="Q982" s="3"/>
      <c r="R982" s="3"/>
      <c r="S982" s="3"/>
      <c r="T982" s="3"/>
      <c r="U982" s="3"/>
      <c r="V982" s="3"/>
      <c r="W982" s="3"/>
      <c r="X982" s="3"/>
      <c r="Y982" s="3"/>
      <c r="Z982" s="3"/>
    </row>
    <row r="983" ht="14.25" customHeight="1">
      <c r="A983" s="141" t="str">
        <f t="shared" si="1"/>
        <v>#ERROR!</v>
      </c>
      <c r="B983" s="142">
        <f t="shared" si="2"/>
        <v>1652</v>
      </c>
      <c r="C983" s="128" t="str">
        <f>IF(ROWS(C$7:C983)&gt;$A$3*$A$4,"",INDEX(IndicatorsB[SN],MOD(ROWS(C$7:C983)-1,$A$3)+1))</f>
        <v>#ERROR!</v>
      </c>
      <c r="D983" s="128" t="str">
        <f>IF(ROWS(D$7:D983)&gt;$A$3*$A$4,"",INDEX(IndicatorsB[CAR/ Standard],MOD(ROWS(D$7:D983)-1,$A$3)+1))</f>
        <v>#ERROR!</v>
      </c>
      <c r="E983" s="128" t="str">
        <f>IF(ROWS(E$7:E983)&gt;$A$3*$A$4,"",INDEX(IndicatorsB[Doc Version],MOD(ROWS(E$7:E983)-1,$A$3)+1))</f>
        <v>#ERROR!</v>
      </c>
      <c r="F983" s="147" t="str">
        <f t="shared" si="3"/>
        <v/>
      </c>
      <c r="G983" s="144" t="str">
        <f>IFERROR(INDEX('3) Site Information'!$B$7:$B$106,MATCH(AuditRepTemp_C!I983,WS3_SiteInfo[Site name],0)),"")</f>
        <v>#ERROR!</v>
      </c>
      <c r="H983" s="145" t="str">
        <f>IF(C983&lt;&gt;"",INDEX(WS3_SiteInfo[ASC Site ID
],MATCH(AuditRepTemp_C!F983,'3) Site Information'!A$7:A$106,0)),"")</f>
        <v>#ERROR!</v>
      </c>
      <c r="I983" s="145" t="str">
        <f>IF(C983&lt;&gt;"",INDEX(WS3_SiteInfo[Site name],MATCH(AuditRepTemp_C!F983,'3) Site Information'!A$7:A$106,0)),"")</f>
        <v>#ERROR!</v>
      </c>
      <c r="J983" s="146" t="str">
        <f>IF(ROWS(J$7:J983)&gt;$A$3*$A$4,"",INDEX(IndicatorsB[Indicator],MOD(ROWS(J$7:J983)-1,$A$3)+1))</f>
        <v>#ERROR!</v>
      </c>
      <c r="K983" s="146" t="str">
        <f>IF(ROWS(K$7:K983)&gt;$A$3*$A$4,"",INDEX(IndicatorsB[Indicator/ Requirement Text],MOD(ROWS(K$7:K983)-1,$A$3)+1))</f>
        <v>#ERROR!</v>
      </c>
      <c r="L983" s="146" t="str">
        <f>IF(ROWS(L$7:L983)&gt;$A$3*$A$4,"",INDEX(IndicatorsB[Footnotes &amp; Criterion],MOD(ROWS(L$7:L983)-1,$A$3)+1))</f>
        <v>#ERROR!</v>
      </c>
      <c r="M983" s="3"/>
      <c r="N983" s="3"/>
      <c r="O983" s="3"/>
      <c r="P983" s="3"/>
      <c r="Q983" s="3"/>
      <c r="R983" s="3"/>
      <c r="S983" s="3"/>
      <c r="T983" s="3"/>
      <c r="U983" s="3"/>
      <c r="V983" s="3"/>
      <c r="W983" s="3"/>
      <c r="X983" s="3"/>
      <c r="Y983" s="3"/>
      <c r="Z983" s="3"/>
    </row>
    <row r="984" ht="14.25" customHeight="1">
      <c r="A984" s="141" t="str">
        <f t="shared" si="1"/>
        <v>#ERROR!</v>
      </c>
      <c r="B984" s="142">
        <f t="shared" si="2"/>
        <v>1652</v>
      </c>
      <c r="C984" s="128" t="str">
        <f>IF(ROWS(C$7:C984)&gt;$A$3*$A$4,"",INDEX(IndicatorsB[SN],MOD(ROWS(C$7:C984)-1,$A$3)+1))</f>
        <v>#ERROR!</v>
      </c>
      <c r="D984" s="128" t="str">
        <f>IF(ROWS(D$7:D984)&gt;$A$3*$A$4,"",INDEX(IndicatorsB[CAR/ Standard],MOD(ROWS(D$7:D984)-1,$A$3)+1))</f>
        <v>#ERROR!</v>
      </c>
      <c r="E984" s="128" t="str">
        <f>IF(ROWS(E$7:E984)&gt;$A$3*$A$4,"",INDEX(IndicatorsB[Doc Version],MOD(ROWS(E$7:E984)-1,$A$3)+1))</f>
        <v>#ERROR!</v>
      </c>
      <c r="F984" s="147" t="str">
        <f t="shared" si="3"/>
        <v/>
      </c>
      <c r="G984" s="144" t="str">
        <f>IFERROR(INDEX('3) Site Information'!$B$7:$B$106,MATCH(AuditRepTemp_C!I984,WS3_SiteInfo[Site name],0)),"")</f>
        <v>#ERROR!</v>
      </c>
      <c r="H984" s="145" t="str">
        <f>IF(C984&lt;&gt;"",INDEX(WS3_SiteInfo[ASC Site ID
],MATCH(AuditRepTemp_C!F984,'3) Site Information'!A$7:A$106,0)),"")</f>
        <v>#ERROR!</v>
      </c>
      <c r="I984" s="145" t="str">
        <f>IF(C984&lt;&gt;"",INDEX(WS3_SiteInfo[Site name],MATCH(AuditRepTemp_C!F984,'3) Site Information'!A$7:A$106,0)),"")</f>
        <v>#ERROR!</v>
      </c>
      <c r="J984" s="146" t="str">
        <f>IF(ROWS(J$7:J984)&gt;$A$3*$A$4,"",INDEX(IndicatorsB[Indicator],MOD(ROWS(J$7:J984)-1,$A$3)+1))</f>
        <v>#ERROR!</v>
      </c>
      <c r="K984" s="146" t="str">
        <f>IF(ROWS(K$7:K984)&gt;$A$3*$A$4,"",INDEX(IndicatorsB[Indicator/ Requirement Text],MOD(ROWS(K$7:K984)-1,$A$3)+1))</f>
        <v>#ERROR!</v>
      </c>
      <c r="L984" s="146" t="str">
        <f>IF(ROWS(L$7:L984)&gt;$A$3*$A$4,"",INDEX(IndicatorsB[Footnotes &amp; Criterion],MOD(ROWS(L$7:L984)-1,$A$3)+1))</f>
        <v>#ERROR!</v>
      </c>
      <c r="M984" s="3"/>
      <c r="N984" s="3"/>
      <c r="O984" s="3"/>
      <c r="P984" s="3"/>
      <c r="Q984" s="3"/>
      <c r="R984" s="3"/>
      <c r="S984" s="3"/>
      <c r="T984" s="3"/>
      <c r="U984" s="3"/>
      <c r="V984" s="3"/>
      <c r="W984" s="3"/>
      <c r="X984" s="3"/>
      <c r="Y984" s="3"/>
      <c r="Z984" s="3"/>
    </row>
    <row r="985" ht="14.25" customHeight="1">
      <c r="A985" s="141" t="str">
        <f t="shared" si="1"/>
        <v>#ERROR!</v>
      </c>
      <c r="B985" s="142">
        <f t="shared" si="2"/>
        <v>1652</v>
      </c>
      <c r="C985" s="128" t="str">
        <f>IF(ROWS(C$7:C985)&gt;$A$3*$A$4,"",INDEX(IndicatorsB[SN],MOD(ROWS(C$7:C985)-1,$A$3)+1))</f>
        <v>#ERROR!</v>
      </c>
      <c r="D985" s="128" t="str">
        <f>IF(ROWS(D$7:D985)&gt;$A$3*$A$4,"",INDEX(IndicatorsB[CAR/ Standard],MOD(ROWS(D$7:D985)-1,$A$3)+1))</f>
        <v>#ERROR!</v>
      </c>
      <c r="E985" s="128" t="str">
        <f>IF(ROWS(E$7:E985)&gt;$A$3*$A$4,"",INDEX(IndicatorsB[Doc Version],MOD(ROWS(E$7:E985)-1,$A$3)+1))</f>
        <v>#ERROR!</v>
      </c>
      <c r="F985" s="147" t="str">
        <f t="shared" si="3"/>
        <v/>
      </c>
      <c r="G985" s="144" t="str">
        <f>IFERROR(INDEX('3) Site Information'!$B$7:$B$106,MATCH(AuditRepTemp_C!I985,WS3_SiteInfo[Site name],0)),"")</f>
        <v>#ERROR!</v>
      </c>
      <c r="H985" s="145" t="str">
        <f>IF(C985&lt;&gt;"",INDEX(WS3_SiteInfo[ASC Site ID
],MATCH(AuditRepTemp_C!F985,'3) Site Information'!A$7:A$106,0)),"")</f>
        <v>#ERROR!</v>
      </c>
      <c r="I985" s="145" t="str">
        <f>IF(C985&lt;&gt;"",INDEX(WS3_SiteInfo[Site name],MATCH(AuditRepTemp_C!F985,'3) Site Information'!A$7:A$106,0)),"")</f>
        <v>#ERROR!</v>
      </c>
      <c r="J985" s="146" t="str">
        <f>IF(ROWS(J$7:J985)&gt;$A$3*$A$4,"",INDEX(IndicatorsB[Indicator],MOD(ROWS(J$7:J985)-1,$A$3)+1))</f>
        <v>#ERROR!</v>
      </c>
      <c r="K985" s="146" t="str">
        <f>IF(ROWS(K$7:K985)&gt;$A$3*$A$4,"",INDEX(IndicatorsB[Indicator/ Requirement Text],MOD(ROWS(K$7:K985)-1,$A$3)+1))</f>
        <v>#ERROR!</v>
      </c>
      <c r="L985" s="146" t="str">
        <f>IF(ROWS(L$7:L985)&gt;$A$3*$A$4,"",INDEX(IndicatorsB[Footnotes &amp; Criterion],MOD(ROWS(L$7:L985)-1,$A$3)+1))</f>
        <v>#ERROR!</v>
      </c>
      <c r="M985" s="3"/>
      <c r="N985" s="3"/>
      <c r="O985" s="3"/>
      <c r="P985" s="3"/>
      <c r="Q985" s="3"/>
      <c r="R985" s="3"/>
      <c r="S985" s="3"/>
      <c r="T985" s="3"/>
      <c r="U985" s="3"/>
      <c r="V985" s="3"/>
      <c r="W985" s="3"/>
      <c r="X985" s="3"/>
      <c r="Y985" s="3"/>
      <c r="Z985" s="3"/>
    </row>
    <row r="986" ht="14.25" customHeight="1">
      <c r="A986" s="141" t="str">
        <f t="shared" si="1"/>
        <v>#ERROR!</v>
      </c>
      <c r="B986" s="142">
        <f t="shared" si="2"/>
        <v>1652</v>
      </c>
      <c r="C986" s="128" t="str">
        <f>IF(ROWS(C$7:C986)&gt;$A$3*$A$4,"",INDEX(IndicatorsB[SN],MOD(ROWS(C$7:C986)-1,$A$3)+1))</f>
        <v>#ERROR!</v>
      </c>
      <c r="D986" s="128" t="str">
        <f>IF(ROWS(D$7:D986)&gt;$A$3*$A$4,"",INDEX(IndicatorsB[CAR/ Standard],MOD(ROWS(D$7:D986)-1,$A$3)+1))</f>
        <v>#ERROR!</v>
      </c>
      <c r="E986" s="128" t="str">
        <f>IF(ROWS(E$7:E986)&gt;$A$3*$A$4,"",INDEX(IndicatorsB[Doc Version],MOD(ROWS(E$7:E986)-1,$A$3)+1))</f>
        <v>#ERROR!</v>
      </c>
      <c r="F986" s="147" t="str">
        <f t="shared" si="3"/>
        <v/>
      </c>
      <c r="G986" s="144" t="str">
        <f>IFERROR(INDEX('3) Site Information'!$B$7:$B$106,MATCH(AuditRepTemp_C!I986,WS3_SiteInfo[Site name],0)),"")</f>
        <v>#ERROR!</v>
      </c>
      <c r="H986" s="145" t="str">
        <f>IF(C986&lt;&gt;"",INDEX(WS3_SiteInfo[ASC Site ID
],MATCH(AuditRepTemp_C!F986,'3) Site Information'!A$7:A$106,0)),"")</f>
        <v>#ERROR!</v>
      </c>
      <c r="I986" s="145" t="str">
        <f>IF(C986&lt;&gt;"",INDEX(WS3_SiteInfo[Site name],MATCH(AuditRepTemp_C!F986,'3) Site Information'!A$7:A$106,0)),"")</f>
        <v>#ERROR!</v>
      </c>
      <c r="J986" s="146" t="str">
        <f>IF(ROWS(J$7:J986)&gt;$A$3*$A$4,"",INDEX(IndicatorsB[Indicator],MOD(ROWS(J$7:J986)-1,$A$3)+1))</f>
        <v>#ERROR!</v>
      </c>
      <c r="K986" s="146" t="str">
        <f>IF(ROWS(K$7:K986)&gt;$A$3*$A$4,"",INDEX(IndicatorsB[Indicator/ Requirement Text],MOD(ROWS(K$7:K986)-1,$A$3)+1))</f>
        <v>#ERROR!</v>
      </c>
      <c r="L986" s="146" t="str">
        <f>IF(ROWS(L$7:L986)&gt;$A$3*$A$4,"",INDEX(IndicatorsB[Footnotes &amp; Criterion],MOD(ROWS(L$7:L986)-1,$A$3)+1))</f>
        <v>#ERROR!</v>
      </c>
      <c r="M986" s="3"/>
      <c r="N986" s="3"/>
      <c r="O986" s="3"/>
      <c r="P986" s="3"/>
      <c r="Q986" s="3"/>
      <c r="R986" s="3"/>
      <c r="S986" s="3"/>
      <c r="T986" s="3"/>
      <c r="U986" s="3"/>
      <c r="V986" s="3"/>
      <c r="W986" s="3"/>
      <c r="X986" s="3"/>
      <c r="Y986" s="3"/>
      <c r="Z986" s="3"/>
    </row>
    <row r="987" ht="14.25" customHeight="1">
      <c r="A987" s="141" t="str">
        <f t="shared" si="1"/>
        <v>#ERROR!</v>
      </c>
      <c r="B987" s="142">
        <f t="shared" si="2"/>
        <v>1652</v>
      </c>
      <c r="C987" s="128" t="str">
        <f>IF(ROWS(C$7:C987)&gt;$A$3*$A$4,"",INDEX(IndicatorsB[SN],MOD(ROWS(C$7:C987)-1,$A$3)+1))</f>
        <v>#ERROR!</v>
      </c>
      <c r="D987" s="128" t="str">
        <f>IF(ROWS(D$7:D987)&gt;$A$3*$A$4,"",INDEX(IndicatorsB[CAR/ Standard],MOD(ROWS(D$7:D987)-1,$A$3)+1))</f>
        <v>#ERROR!</v>
      </c>
      <c r="E987" s="128" t="str">
        <f>IF(ROWS(E$7:E987)&gt;$A$3*$A$4,"",INDEX(IndicatorsB[Doc Version],MOD(ROWS(E$7:E987)-1,$A$3)+1))</f>
        <v>#ERROR!</v>
      </c>
      <c r="F987" s="147" t="str">
        <f t="shared" si="3"/>
        <v/>
      </c>
      <c r="G987" s="144" t="str">
        <f>IFERROR(INDEX('3) Site Information'!$B$7:$B$106,MATCH(AuditRepTemp_C!I987,WS3_SiteInfo[Site name],0)),"")</f>
        <v>#ERROR!</v>
      </c>
      <c r="H987" s="145" t="str">
        <f>IF(C987&lt;&gt;"",INDEX(WS3_SiteInfo[ASC Site ID
],MATCH(AuditRepTemp_C!F987,'3) Site Information'!A$7:A$106,0)),"")</f>
        <v>#ERROR!</v>
      </c>
      <c r="I987" s="145" t="str">
        <f>IF(C987&lt;&gt;"",INDEX(WS3_SiteInfo[Site name],MATCH(AuditRepTemp_C!F987,'3) Site Information'!A$7:A$106,0)),"")</f>
        <v>#ERROR!</v>
      </c>
      <c r="J987" s="146" t="str">
        <f>IF(ROWS(J$7:J987)&gt;$A$3*$A$4,"",INDEX(IndicatorsB[Indicator],MOD(ROWS(J$7:J987)-1,$A$3)+1))</f>
        <v>#ERROR!</v>
      </c>
      <c r="K987" s="146" t="str">
        <f>IF(ROWS(K$7:K987)&gt;$A$3*$A$4,"",INDEX(IndicatorsB[Indicator/ Requirement Text],MOD(ROWS(K$7:K987)-1,$A$3)+1))</f>
        <v>#ERROR!</v>
      </c>
      <c r="L987" s="146" t="str">
        <f>IF(ROWS(L$7:L987)&gt;$A$3*$A$4,"",INDEX(IndicatorsB[Footnotes &amp; Criterion],MOD(ROWS(L$7:L987)-1,$A$3)+1))</f>
        <v>#ERROR!</v>
      </c>
      <c r="M987" s="3"/>
      <c r="N987" s="3"/>
      <c r="O987" s="3"/>
      <c r="P987" s="3"/>
      <c r="Q987" s="3"/>
      <c r="R987" s="3"/>
      <c r="S987" s="3"/>
      <c r="T987" s="3"/>
      <c r="U987" s="3"/>
      <c r="V987" s="3"/>
      <c r="W987" s="3"/>
      <c r="X987" s="3"/>
      <c r="Y987" s="3"/>
      <c r="Z987" s="3"/>
    </row>
    <row r="988" ht="14.25" customHeight="1">
      <c r="A988" s="141" t="str">
        <f t="shared" si="1"/>
        <v>#ERROR!</v>
      </c>
      <c r="B988" s="142">
        <f t="shared" si="2"/>
        <v>1652</v>
      </c>
      <c r="C988" s="128" t="str">
        <f>IF(ROWS(C$7:C988)&gt;$A$3*$A$4,"",INDEX(IndicatorsB[SN],MOD(ROWS(C$7:C988)-1,$A$3)+1))</f>
        <v>#ERROR!</v>
      </c>
      <c r="D988" s="128" t="str">
        <f>IF(ROWS(D$7:D988)&gt;$A$3*$A$4,"",INDEX(IndicatorsB[CAR/ Standard],MOD(ROWS(D$7:D988)-1,$A$3)+1))</f>
        <v>#ERROR!</v>
      </c>
      <c r="E988" s="128" t="str">
        <f>IF(ROWS(E$7:E988)&gt;$A$3*$A$4,"",INDEX(IndicatorsB[Doc Version],MOD(ROWS(E$7:E988)-1,$A$3)+1))</f>
        <v>#ERROR!</v>
      </c>
      <c r="F988" s="147" t="str">
        <f t="shared" si="3"/>
        <v/>
      </c>
      <c r="G988" s="144" t="str">
        <f>IFERROR(INDEX('3) Site Information'!$B$7:$B$106,MATCH(AuditRepTemp_C!I988,WS3_SiteInfo[Site name],0)),"")</f>
        <v>#ERROR!</v>
      </c>
      <c r="H988" s="145" t="str">
        <f>IF(C988&lt;&gt;"",INDEX(WS3_SiteInfo[ASC Site ID
],MATCH(AuditRepTemp_C!F988,'3) Site Information'!A$7:A$106,0)),"")</f>
        <v>#ERROR!</v>
      </c>
      <c r="I988" s="145" t="str">
        <f>IF(C988&lt;&gt;"",INDEX(WS3_SiteInfo[Site name],MATCH(AuditRepTemp_C!F988,'3) Site Information'!A$7:A$106,0)),"")</f>
        <v>#ERROR!</v>
      </c>
      <c r="J988" s="146" t="str">
        <f>IF(ROWS(J$7:J988)&gt;$A$3*$A$4,"",INDEX(IndicatorsB[Indicator],MOD(ROWS(J$7:J988)-1,$A$3)+1))</f>
        <v>#ERROR!</v>
      </c>
      <c r="K988" s="146" t="str">
        <f>IF(ROWS(K$7:K988)&gt;$A$3*$A$4,"",INDEX(IndicatorsB[Indicator/ Requirement Text],MOD(ROWS(K$7:K988)-1,$A$3)+1))</f>
        <v>#ERROR!</v>
      </c>
      <c r="L988" s="146" t="str">
        <f>IF(ROWS(L$7:L988)&gt;$A$3*$A$4,"",INDEX(IndicatorsB[Footnotes &amp; Criterion],MOD(ROWS(L$7:L988)-1,$A$3)+1))</f>
        <v>#ERROR!</v>
      </c>
      <c r="M988" s="3"/>
      <c r="N988" s="3"/>
      <c r="O988" s="3"/>
      <c r="P988" s="3"/>
      <c r="Q988" s="3"/>
      <c r="R988" s="3"/>
      <c r="S988" s="3"/>
      <c r="T988" s="3"/>
      <c r="U988" s="3"/>
      <c r="V988" s="3"/>
      <c r="W988" s="3"/>
      <c r="X988" s="3"/>
      <c r="Y988" s="3"/>
      <c r="Z988" s="3"/>
    </row>
    <row r="989" ht="14.25" customHeight="1">
      <c r="A989" s="141" t="str">
        <f t="shared" si="1"/>
        <v>#ERROR!</v>
      </c>
      <c r="B989" s="142">
        <f t="shared" si="2"/>
        <v>1652</v>
      </c>
      <c r="C989" s="128" t="str">
        <f>IF(ROWS(C$7:C989)&gt;$A$3*$A$4,"",INDEX(IndicatorsB[SN],MOD(ROWS(C$7:C989)-1,$A$3)+1))</f>
        <v>#ERROR!</v>
      </c>
      <c r="D989" s="128" t="str">
        <f>IF(ROWS(D$7:D989)&gt;$A$3*$A$4,"",INDEX(IndicatorsB[CAR/ Standard],MOD(ROWS(D$7:D989)-1,$A$3)+1))</f>
        <v>#ERROR!</v>
      </c>
      <c r="E989" s="128" t="str">
        <f>IF(ROWS(E$7:E989)&gt;$A$3*$A$4,"",INDEX(IndicatorsB[Doc Version],MOD(ROWS(E$7:E989)-1,$A$3)+1))</f>
        <v>#ERROR!</v>
      </c>
      <c r="F989" s="147" t="str">
        <f t="shared" si="3"/>
        <v/>
      </c>
      <c r="G989" s="144" t="str">
        <f>IFERROR(INDEX('3) Site Information'!$B$7:$B$106,MATCH(AuditRepTemp_C!I989,WS3_SiteInfo[Site name],0)),"")</f>
        <v>#ERROR!</v>
      </c>
      <c r="H989" s="145" t="str">
        <f>IF(C989&lt;&gt;"",INDEX(WS3_SiteInfo[ASC Site ID
],MATCH(AuditRepTemp_C!F989,'3) Site Information'!A$7:A$106,0)),"")</f>
        <v>#ERROR!</v>
      </c>
      <c r="I989" s="145" t="str">
        <f>IF(C989&lt;&gt;"",INDEX(WS3_SiteInfo[Site name],MATCH(AuditRepTemp_C!F989,'3) Site Information'!A$7:A$106,0)),"")</f>
        <v>#ERROR!</v>
      </c>
      <c r="J989" s="146" t="str">
        <f>IF(ROWS(J$7:J989)&gt;$A$3*$A$4,"",INDEX(IndicatorsB[Indicator],MOD(ROWS(J$7:J989)-1,$A$3)+1))</f>
        <v>#ERROR!</v>
      </c>
      <c r="K989" s="146" t="str">
        <f>IF(ROWS(K$7:K989)&gt;$A$3*$A$4,"",INDEX(IndicatorsB[Indicator/ Requirement Text],MOD(ROWS(K$7:K989)-1,$A$3)+1))</f>
        <v>#ERROR!</v>
      </c>
      <c r="L989" s="146" t="str">
        <f>IF(ROWS(L$7:L989)&gt;$A$3*$A$4,"",INDEX(IndicatorsB[Footnotes &amp; Criterion],MOD(ROWS(L$7:L989)-1,$A$3)+1))</f>
        <v>#ERROR!</v>
      </c>
      <c r="M989" s="3"/>
      <c r="N989" s="3"/>
      <c r="O989" s="3"/>
      <c r="P989" s="3"/>
      <c r="Q989" s="3"/>
      <c r="R989" s="3"/>
      <c r="S989" s="3"/>
      <c r="T989" s="3"/>
      <c r="U989" s="3"/>
      <c r="V989" s="3"/>
      <c r="W989" s="3"/>
      <c r="X989" s="3"/>
      <c r="Y989" s="3"/>
      <c r="Z989" s="3"/>
    </row>
    <row r="990" ht="14.25" customHeight="1">
      <c r="A990" s="141" t="str">
        <f t="shared" si="1"/>
        <v>#ERROR!</v>
      </c>
      <c r="B990" s="142">
        <f t="shared" si="2"/>
        <v>1652</v>
      </c>
      <c r="C990" s="128" t="str">
        <f>IF(ROWS(C$7:C990)&gt;$A$3*$A$4,"",INDEX(IndicatorsB[SN],MOD(ROWS(C$7:C990)-1,$A$3)+1))</f>
        <v>#ERROR!</v>
      </c>
      <c r="D990" s="128" t="str">
        <f>IF(ROWS(D$7:D990)&gt;$A$3*$A$4,"",INDEX(IndicatorsB[CAR/ Standard],MOD(ROWS(D$7:D990)-1,$A$3)+1))</f>
        <v>#ERROR!</v>
      </c>
      <c r="E990" s="128" t="str">
        <f>IF(ROWS(E$7:E990)&gt;$A$3*$A$4,"",INDEX(IndicatorsB[Doc Version],MOD(ROWS(E$7:E990)-1,$A$3)+1))</f>
        <v>#ERROR!</v>
      </c>
      <c r="F990" s="147" t="str">
        <f t="shared" si="3"/>
        <v/>
      </c>
      <c r="G990" s="144" t="str">
        <f>IFERROR(INDEX('3) Site Information'!$B$7:$B$106,MATCH(AuditRepTemp_C!I990,WS3_SiteInfo[Site name],0)),"")</f>
        <v>#ERROR!</v>
      </c>
      <c r="H990" s="145" t="str">
        <f>IF(C990&lt;&gt;"",INDEX(WS3_SiteInfo[ASC Site ID
],MATCH(AuditRepTemp_C!F990,'3) Site Information'!A$7:A$106,0)),"")</f>
        <v>#ERROR!</v>
      </c>
      <c r="I990" s="145" t="str">
        <f>IF(C990&lt;&gt;"",INDEX(WS3_SiteInfo[Site name],MATCH(AuditRepTemp_C!F990,'3) Site Information'!A$7:A$106,0)),"")</f>
        <v>#ERROR!</v>
      </c>
      <c r="J990" s="146" t="str">
        <f>IF(ROWS(J$7:J990)&gt;$A$3*$A$4,"",INDEX(IndicatorsB[Indicator],MOD(ROWS(J$7:J990)-1,$A$3)+1))</f>
        <v>#ERROR!</v>
      </c>
      <c r="K990" s="146" t="str">
        <f>IF(ROWS(K$7:K990)&gt;$A$3*$A$4,"",INDEX(IndicatorsB[Indicator/ Requirement Text],MOD(ROWS(K$7:K990)-1,$A$3)+1))</f>
        <v>#ERROR!</v>
      </c>
      <c r="L990" s="146" t="str">
        <f>IF(ROWS(L$7:L990)&gt;$A$3*$A$4,"",INDEX(IndicatorsB[Footnotes &amp; Criterion],MOD(ROWS(L$7:L990)-1,$A$3)+1))</f>
        <v>#ERROR!</v>
      </c>
      <c r="M990" s="3"/>
      <c r="N990" s="3"/>
      <c r="O990" s="3"/>
      <c r="P990" s="3"/>
      <c r="Q990" s="3"/>
      <c r="R990" s="3"/>
      <c r="S990" s="3"/>
      <c r="T990" s="3"/>
      <c r="U990" s="3"/>
      <c r="V990" s="3"/>
      <c r="W990" s="3"/>
      <c r="X990" s="3"/>
      <c r="Y990" s="3"/>
      <c r="Z990" s="3"/>
    </row>
    <row r="991" ht="14.25" customHeight="1">
      <c r="A991" s="141" t="str">
        <f t="shared" si="1"/>
        <v>#ERROR!</v>
      </c>
      <c r="B991" s="142">
        <f t="shared" si="2"/>
        <v>1652</v>
      </c>
      <c r="C991" s="128" t="str">
        <f>IF(ROWS(C$7:C991)&gt;$A$3*$A$4,"",INDEX(IndicatorsB[SN],MOD(ROWS(C$7:C991)-1,$A$3)+1))</f>
        <v>#ERROR!</v>
      </c>
      <c r="D991" s="128" t="str">
        <f>IF(ROWS(D$7:D991)&gt;$A$3*$A$4,"",INDEX(IndicatorsB[CAR/ Standard],MOD(ROWS(D$7:D991)-1,$A$3)+1))</f>
        <v>#ERROR!</v>
      </c>
      <c r="E991" s="128" t="str">
        <f>IF(ROWS(E$7:E991)&gt;$A$3*$A$4,"",INDEX(IndicatorsB[Doc Version],MOD(ROWS(E$7:E991)-1,$A$3)+1))</f>
        <v>#ERROR!</v>
      </c>
      <c r="F991" s="147" t="str">
        <f t="shared" si="3"/>
        <v/>
      </c>
      <c r="G991" s="144" t="str">
        <f>IFERROR(INDEX('3) Site Information'!$B$7:$B$106,MATCH(AuditRepTemp_C!I991,WS3_SiteInfo[Site name],0)),"")</f>
        <v>#ERROR!</v>
      </c>
      <c r="H991" s="145" t="str">
        <f>IF(C991&lt;&gt;"",INDEX(WS3_SiteInfo[ASC Site ID
],MATCH(AuditRepTemp_C!F991,'3) Site Information'!A$7:A$106,0)),"")</f>
        <v>#ERROR!</v>
      </c>
      <c r="I991" s="145" t="str">
        <f>IF(C991&lt;&gt;"",INDEX(WS3_SiteInfo[Site name],MATCH(AuditRepTemp_C!F991,'3) Site Information'!A$7:A$106,0)),"")</f>
        <v>#ERROR!</v>
      </c>
      <c r="J991" s="146" t="str">
        <f>IF(ROWS(J$7:J991)&gt;$A$3*$A$4,"",INDEX(IndicatorsB[Indicator],MOD(ROWS(J$7:J991)-1,$A$3)+1))</f>
        <v>#ERROR!</v>
      </c>
      <c r="K991" s="146" t="str">
        <f>IF(ROWS(K$7:K991)&gt;$A$3*$A$4,"",INDEX(IndicatorsB[Indicator/ Requirement Text],MOD(ROWS(K$7:K991)-1,$A$3)+1))</f>
        <v>#ERROR!</v>
      </c>
      <c r="L991" s="146" t="str">
        <f>IF(ROWS(L$7:L991)&gt;$A$3*$A$4,"",INDEX(IndicatorsB[Footnotes &amp; Criterion],MOD(ROWS(L$7:L991)-1,$A$3)+1))</f>
        <v>#ERROR!</v>
      </c>
      <c r="M991" s="3"/>
      <c r="N991" s="3"/>
      <c r="O991" s="3"/>
      <c r="P991" s="3"/>
      <c r="Q991" s="3"/>
      <c r="R991" s="3"/>
      <c r="S991" s="3"/>
      <c r="T991" s="3"/>
      <c r="U991" s="3"/>
      <c r="V991" s="3"/>
      <c r="W991" s="3"/>
      <c r="X991" s="3"/>
      <c r="Y991" s="3"/>
      <c r="Z991" s="3"/>
    </row>
    <row r="992" ht="14.25" customHeight="1">
      <c r="A992" s="141" t="str">
        <f t="shared" si="1"/>
        <v>#ERROR!</v>
      </c>
      <c r="B992" s="142">
        <f t="shared" si="2"/>
        <v>1652</v>
      </c>
      <c r="C992" s="128" t="str">
        <f>IF(ROWS(C$7:C992)&gt;$A$3*$A$4,"",INDEX(IndicatorsB[SN],MOD(ROWS(C$7:C992)-1,$A$3)+1))</f>
        <v>#ERROR!</v>
      </c>
      <c r="D992" s="128" t="str">
        <f>IF(ROWS(D$7:D992)&gt;$A$3*$A$4,"",INDEX(IndicatorsB[CAR/ Standard],MOD(ROWS(D$7:D992)-1,$A$3)+1))</f>
        <v>#ERROR!</v>
      </c>
      <c r="E992" s="128" t="str">
        <f>IF(ROWS(E$7:E992)&gt;$A$3*$A$4,"",INDEX(IndicatorsB[Doc Version],MOD(ROWS(E$7:E992)-1,$A$3)+1))</f>
        <v>#ERROR!</v>
      </c>
      <c r="F992" s="147" t="str">
        <f t="shared" si="3"/>
        <v/>
      </c>
      <c r="G992" s="144" t="str">
        <f>IFERROR(INDEX('3) Site Information'!$B$7:$B$106,MATCH(AuditRepTemp_C!I992,WS3_SiteInfo[Site name],0)),"")</f>
        <v>#ERROR!</v>
      </c>
      <c r="H992" s="145" t="str">
        <f>IF(C992&lt;&gt;"",INDEX(WS3_SiteInfo[ASC Site ID
],MATCH(AuditRepTemp_C!F992,'3) Site Information'!A$7:A$106,0)),"")</f>
        <v>#ERROR!</v>
      </c>
      <c r="I992" s="145" t="str">
        <f>IF(C992&lt;&gt;"",INDEX(WS3_SiteInfo[Site name],MATCH(AuditRepTemp_C!F992,'3) Site Information'!A$7:A$106,0)),"")</f>
        <v>#ERROR!</v>
      </c>
      <c r="J992" s="146" t="str">
        <f>IF(ROWS(J$7:J992)&gt;$A$3*$A$4,"",INDEX(IndicatorsB[Indicator],MOD(ROWS(J$7:J992)-1,$A$3)+1))</f>
        <v>#ERROR!</v>
      </c>
      <c r="K992" s="146" t="str">
        <f>IF(ROWS(K$7:K992)&gt;$A$3*$A$4,"",INDEX(IndicatorsB[Indicator/ Requirement Text],MOD(ROWS(K$7:K992)-1,$A$3)+1))</f>
        <v>#ERROR!</v>
      </c>
      <c r="L992" s="146" t="str">
        <f>IF(ROWS(L$7:L992)&gt;$A$3*$A$4,"",INDEX(IndicatorsB[Footnotes &amp; Criterion],MOD(ROWS(L$7:L992)-1,$A$3)+1))</f>
        <v>#ERROR!</v>
      </c>
      <c r="M992" s="3"/>
      <c r="N992" s="3"/>
      <c r="O992" s="3"/>
      <c r="P992" s="3"/>
      <c r="Q992" s="3"/>
      <c r="R992" s="3"/>
      <c r="S992" s="3"/>
      <c r="T992" s="3"/>
      <c r="U992" s="3"/>
      <c r="V992" s="3"/>
      <c r="W992" s="3"/>
      <c r="X992" s="3"/>
      <c r="Y992" s="3"/>
      <c r="Z992" s="3"/>
    </row>
    <row r="993" ht="14.25" customHeight="1">
      <c r="A993" s="141" t="str">
        <f t="shared" si="1"/>
        <v>#ERROR!</v>
      </c>
      <c r="B993" s="142">
        <f t="shared" si="2"/>
        <v>1652</v>
      </c>
      <c r="C993" s="128" t="str">
        <f>IF(ROWS(C$7:C993)&gt;$A$3*$A$4,"",INDEX(IndicatorsB[SN],MOD(ROWS(C$7:C993)-1,$A$3)+1))</f>
        <v>#ERROR!</v>
      </c>
      <c r="D993" s="128" t="str">
        <f>IF(ROWS(D$7:D993)&gt;$A$3*$A$4,"",INDEX(IndicatorsB[CAR/ Standard],MOD(ROWS(D$7:D993)-1,$A$3)+1))</f>
        <v>#ERROR!</v>
      </c>
      <c r="E993" s="128" t="str">
        <f>IF(ROWS(E$7:E993)&gt;$A$3*$A$4,"",INDEX(IndicatorsB[Doc Version],MOD(ROWS(E$7:E993)-1,$A$3)+1))</f>
        <v>#ERROR!</v>
      </c>
      <c r="F993" s="147" t="str">
        <f t="shared" si="3"/>
        <v/>
      </c>
      <c r="G993" s="144" t="str">
        <f>IFERROR(INDEX('3) Site Information'!$B$7:$B$106,MATCH(AuditRepTemp_C!I993,WS3_SiteInfo[Site name],0)),"")</f>
        <v>#ERROR!</v>
      </c>
      <c r="H993" s="145" t="str">
        <f>IF(C993&lt;&gt;"",INDEX(WS3_SiteInfo[ASC Site ID
],MATCH(AuditRepTemp_C!F993,'3) Site Information'!A$7:A$106,0)),"")</f>
        <v>#ERROR!</v>
      </c>
      <c r="I993" s="145" t="str">
        <f>IF(C993&lt;&gt;"",INDEX(WS3_SiteInfo[Site name],MATCH(AuditRepTemp_C!F993,'3) Site Information'!A$7:A$106,0)),"")</f>
        <v>#ERROR!</v>
      </c>
      <c r="J993" s="146" t="str">
        <f>IF(ROWS(J$7:J993)&gt;$A$3*$A$4,"",INDEX(IndicatorsB[Indicator],MOD(ROWS(J$7:J993)-1,$A$3)+1))</f>
        <v>#ERROR!</v>
      </c>
      <c r="K993" s="146" t="str">
        <f>IF(ROWS(K$7:K993)&gt;$A$3*$A$4,"",INDEX(IndicatorsB[Indicator/ Requirement Text],MOD(ROWS(K$7:K993)-1,$A$3)+1))</f>
        <v>#ERROR!</v>
      </c>
      <c r="L993" s="146" t="str">
        <f>IF(ROWS(L$7:L993)&gt;$A$3*$A$4,"",INDEX(IndicatorsB[Footnotes &amp; Criterion],MOD(ROWS(L$7:L993)-1,$A$3)+1))</f>
        <v>#ERROR!</v>
      </c>
      <c r="M993" s="3"/>
      <c r="N993" s="3"/>
      <c r="O993" s="3"/>
      <c r="P993" s="3"/>
      <c r="Q993" s="3"/>
      <c r="R993" s="3"/>
      <c r="S993" s="3"/>
      <c r="T993" s="3"/>
      <c r="U993" s="3"/>
      <c r="V993" s="3"/>
      <c r="W993" s="3"/>
      <c r="X993" s="3"/>
      <c r="Y993" s="3"/>
      <c r="Z993" s="3"/>
    </row>
    <row r="994" ht="14.25" customHeight="1">
      <c r="A994" s="141" t="str">
        <f t="shared" si="1"/>
        <v>#ERROR!</v>
      </c>
      <c r="B994" s="142">
        <f t="shared" si="2"/>
        <v>1652</v>
      </c>
      <c r="C994" s="128" t="str">
        <f>IF(ROWS(C$7:C994)&gt;$A$3*$A$4,"",INDEX(IndicatorsB[SN],MOD(ROWS(C$7:C994)-1,$A$3)+1))</f>
        <v>#ERROR!</v>
      </c>
      <c r="D994" s="128" t="str">
        <f>IF(ROWS(D$7:D994)&gt;$A$3*$A$4,"",INDEX(IndicatorsB[CAR/ Standard],MOD(ROWS(D$7:D994)-1,$A$3)+1))</f>
        <v>#ERROR!</v>
      </c>
      <c r="E994" s="128" t="str">
        <f>IF(ROWS(E$7:E994)&gt;$A$3*$A$4,"",INDEX(IndicatorsB[Doc Version],MOD(ROWS(E$7:E994)-1,$A$3)+1))</f>
        <v>#ERROR!</v>
      </c>
      <c r="F994" s="147" t="str">
        <f t="shared" si="3"/>
        <v/>
      </c>
      <c r="G994" s="144" t="str">
        <f>IFERROR(INDEX('3) Site Information'!$B$7:$B$106,MATCH(AuditRepTemp_C!I994,WS3_SiteInfo[Site name],0)),"")</f>
        <v>#ERROR!</v>
      </c>
      <c r="H994" s="145" t="str">
        <f>IF(C994&lt;&gt;"",INDEX(WS3_SiteInfo[ASC Site ID
],MATCH(AuditRepTemp_C!F994,'3) Site Information'!A$7:A$106,0)),"")</f>
        <v>#ERROR!</v>
      </c>
      <c r="I994" s="145" t="str">
        <f>IF(C994&lt;&gt;"",INDEX(WS3_SiteInfo[Site name],MATCH(AuditRepTemp_C!F994,'3) Site Information'!A$7:A$106,0)),"")</f>
        <v>#ERROR!</v>
      </c>
      <c r="J994" s="146" t="str">
        <f>IF(ROWS(J$7:J994)&gt;$A$3*$A$4,"",INDEX(IndicatorsB[Indicator],MOD(ROWS(J$7:J994)-1,$A$3)+1))</f>
        <v>#ERROR!</v>
      </c>
      <c r="K994" s="146" t="str">
        <f>IF(ROWS(K$7:K994)&gt;$A$3*$A$4,"",INDEX(IndicatorsB[Indicator/ Requirement Text],MOD(ROWS(K$7:K994)-1,$A$3)+1))</f>
        <v>#ERROR!</v>
      </c>
      <c r="L994" s="146" t="str">
        <f>IF(ROWS(L$7:L994)&gt;$A$3*$A$4,"",INDEX(IndicatorsB[Footnotes &amp; Criterion],MOD(ROWS(L$7:L994)-1,$A$3)+1))</f>
        <v>#ERROR!</v>
      </c>
      <c r="M994" s="3"/>
      <c r="N994" s="3"/>
      <c r="O994" s="3"/>
      <c r="P994" s="3"/>
      <c r="Q994" s="3"/>
      <c r="R994" s="3"/>
      <c r="S994" s="3"/>
      <c r="T994" s="3"/>
      <c r="U994" s="3"/>
      <c r="V994" s="3"/>
      <c r="W994" s="3"/>
      <c r="X994" s="3"/>
      <c r="Y994" s="3"/>
      <c r="Z994" s="3"/>
    </row>
    <row r="995" ht="14.25" customHeight="1">
      <c r="A995" s="141" t="str">
        <f t="shared" si="1"/>
        <v>#ERROR!</v>
      </c>
      <c r="B995" s="142">
        <f t="shared" si="2"/>
        <v>1652</v>
      </c>
      <c r="C995" s="128" t="str">
        <f>IF(ROWS(C$7:C995)&gt;$A$3*$A$4,"",INDEX(IndicatorsB[SN],MOD(ROWS(C$7:C995)-1,$A$3)+1))</f>
        <v>#ERROR!</v>
      </c>
      <c r="D995" s="128" t="str">
        <f>IF(ROWS(D$7:D995)&gt;$A$3*$A$4,"",INDEX(IndicatorsB[CAR/ Standard],MOD(ROWS(D$7:D995)-1,$A$3)+1))</f>
        <v>#ERROR!</v>
      </c>
      <c r="E995" s="128" t="str">
        <f>IF(ROWS(E$7:E995)&gt;$A$3*$A$4,"",INDEX(IndicatorsB[Doc Version],MOD(ROWS(E$7:E995)-1,$A$3)+1))</f>
        <v>#ERROR!</v>
      </c>
      <c r="F995" s="147" t="str">
        <f t="shared" si="3"/>
        <v/>
      </c>
      <c r="G995" s="144" t="str">
        <f>IFERROR(INDEX('3) Site Information'!$B$7:$B$106,MATCH(AuditRepTemp_C!I995,WS3_SiteInfo[Site name],0)),"")</f>
        <v>#ERROR!</v>
      </c>
      <c r="H995" s="145" t="str">
        <f>IF(C995&lt;&gt;"",INDEX(WS3_SiteInfo[ASC Site ID
],MATCH(AuditRepTemp_C!F995,'3) Site Information'!A$7:A$106,0)),"")</f>
        <v>#ERROR!</v>
      </c>
      <c r="I995" s="145" t="str">
        <f>IF(C995&lt;&gt;"",INDEX(WS3_SiteInfo[Site name],MATCH(AuditRepTemp_C!F995,'3) Site Information'!A$7:A$106,0)),"")</f>
        <v>#ERROR!</v>
      </c>
      <c r="J995" s="146" t="str">
        <f>IF(ROWS(J$7:J995)&gt;$A$3*$A$4,"",INDEX(IndicatorsB[Indicator],MOD(ROWS(J$7:J995)-1,$A$3)+1))</f>
        <v>#ERROR!</v>
      </c>
      <c r="K995" s="146" t="str">
        <f>IF(ROWS(K$7:K995)&gt;$A$3*$A$4,"",INDEX(IndicatorsB[Indicator/ Requirement Text],MOD(ROWS(K$7:K995)-1,$A$3)+1))</f>
        <v>#ERROR!</v>
      </c>
      <c r="L995" s="146" t="str">
        <f>IF(ROWS(L$7:L995)&gt;$A$3*$A$4,"",INDEX(IndicatorsB[Footnotes &amp; Criterion],MOD(ROWS(L$7:L995)-1,$A$3)+1))</f>
        <v>#ERROR!</v>
      </c>
      <c r="M995" s="3"/>
      <c r="N995" s="3"/>
      <c r="O995" s="3"/>
      <c r="P995" s="3"/>
      <c r="Q995" s="3"/>
      <c r="R995" s="3"/>
      <c r="S995" s="3"/>
      <c r="T995" s="3"/>
      <c r="U995" s="3"/>
      <c r="V995" s="3"/>
      <c r="W995" s="3"/>
      <c r="X995" s="3"/>
      <c r="Y995" s="3"/>
      <c r="Z995" s="3"/>
    </row>
    <row r="996" ht="14.25" customHeight="1">
      <c r="A996" s="141" t="str">
        <f t="shared" si="1"/>
        <v>#ERROR!</v>
      </c>
      <c r="B996" s="142">
        <f t="shared" si="2"/>
        <v>1652</v>
      </c>
      <c r="C996" s="128" t="str">
        <f>IF(ROWS(C$7:C996)&gt;$A$3*$A$4,"",INDEX(IndicatorsB[SN],MOD(ROWS(C$7:C996)-1,$A$3)+1))</f>
        <v>#ERROR!</v>
      </c>
      <c r="D996" s="128" t="str">
        <f>IF(ROWS(D$7:D996)&gt;$A$3*$A$4,"",INDEX(IndicatorsB[CAR/ Standard],MOD(ROWS(D$7:D996)-1,$A$3)+1))</f>
        <v>#ERROR!</v>
      </c>
      <c r="E996" s="128" t="str">
        <f>IF(ROWS(E$7:E996)&gt;$A$3*$A$4,"",INDEX(IndicatorsB[Doc Version],MOD(ROWS(E$7:E996)-1,$A$3)+1))</f>
        <v>#ERROR!</v>
      </c>
      <c r="F996" s="147" t="str">
        <f t="shared" si="3"/>
        <v/>
      </c>
      <c r="G996" s="144" t="str">
        <f>IFERROR(INDEX('3) Site Information'!$B$7:$B$106,MATCH(AuditRepTemp_C!I996,WS3_SiteInfo[Site name],0)),"")</f>
        <v>#ERROR!</v>
      </c>
      <c r="H996" s="145" t="str">
        <f>IF(C996&lt;&gt;"",INDEX(WS3_SiteInfo[ASC Site ID
],MATCH(AuditRepTemp_C!F996,'3) Site Information'!A$7:A$106,0)),"")</f>
        <v>#ERROR!</v>
      </c>
      <c r="I996" s="145" t="str">
        <f>IF(C996&lt;&gt;"",INDEX(WS3_SiteInfo[Site name],MATCH(AuditRepTemp_C!F996,'3) Site Information'!A$7:A$106,0)),"")</f>
        <v>#ERROR!</v>
      </c>
      <c r="J996" s="146" t="str">
        <f>IF(ROWS(J$7:J996)&gt;$A$3*$A$4,"",INDEX(IndicatorsB[Indicator],MOD(ROWS(J$7:J996)-1,$A$3)+1))</f>
        <v>#ERROR!</v>
      </c>
      <c r="K996" s="146" t="str">
        <f>IF(ROWS(K$7:K996)&gt;$A$3*$A$4,"",INDEX(IndicatorsB[Indicator/ Requirement Text],MOD(ROWS(K$7:K996)-1,$A$3)+1))</f>
        <v>#ERROR!</v>
      </c>
      <c r="L996" s="146" t="str">
        <f>IF(ROWS(L$7:L996)&gt;$A$3*$A$4,"",INDEX(IndicatorsB[Footnotes &amp; Criterion],MOD(ROWS(L$7:L996)-1,$A$3)+1))</f>
        <v>#ERROR!</v>
      </c>
      <c r="M996" s="3"/>
      <c r="N996" s="3"/>
      <c r="O996" s="3"/>
      <c r="P996" s="3"/>
      <c r="Q996" s="3"/>
      <c r="R996" s="3"/>
      <c r="S996" s="3"/>
      <c r="T996" s="3"/>
      <c r="U996" s="3"/>
      <c r="V996" s="3"/>
      <c r="W996" s="3"/>
      <c r="X996" s="3"/>
      <c r="Y996" s="3"/>
      <c r="Z996" s="3"/>
    </row>
    <row r="997" ht="14.25" customHeight="1">
      <c r="A997" s="141" t="str">
        <f t="shared" si="1"/>
        <v>#ERROR!</v>
      </c>
      <c r="B997" s="142">
        <f t="shared" si="2"/>
        <v>1652</v>
      </c>
      <c r="C997" s="128" t="str">
        <f>IF(ROWS(C$7:C997)&gt;$A$3*$A$4,"",INDEX(IndicatorsB[SN],MOD(ROWS(C$7:C997)-1,$A$3)+1))</f>
        <v>#ERROR!</v>
      </c>
      <c r="D997" s="128" t="str">
        <f>IF(ROWS(D$7:D997)&gt;$A$3*$A$4,"",INDEX(IndicatorsB[CAR/ Standard],MOD(ROWS(D$7:D997)-1,$A$3)+1))</f>
        <v>#ERROR!</v>
      </c>
      <c r="E997" s="128" t="str">
        <f>IF(ROWS(E$7:E997)&gt;$A$3*$A$4,"",INDEX(IndicatorsB[Doc Version],MOD(ROWS(E$7:E997)-1,$A$3)+1))</f>
        <v>#ERROR!</v>
      </c>
      <c r="F997" s="147" t="str">
        <f t="shared" si="3"/>
        <v/>
      </c>
      <c r="G997" s="144" t="str">
        <f>IFERROR(INDEX('3) Site Information'!$B$7:$B$106,MATCH(AuditRepTemp_C!I997,WS3_SiteInfo[Site name],0)),"")</f>
        <v>#ERROR!</v>
      </c>
      <c r="H997" s="145" t="str">
        <f>IF(C997&lt;&gt;"",INDEX(WS3_SiteInfo[ASC Site ID
],MATCH(AuditRepTemp_C!F997,'3) Site Information'!A$7:A$106,0)),"")</f>
        <v>#ERROR!</v>
      </c>
      <c r="I997" s="145" t="str">
        <f>IF(C997&lt;&gt;"",INDEX(WS3_SiteInfo[Site name],MATCH(AuditRepTemp_C!F997,'3) Site Information'!A$7:A$106,0)),"")</f>
        <v>#ERROR!</v>
      </c>
      <c r="J997" s="146" t="str">
        <f>IF(ROWS(J$7:J997)&gt;$A$3*$A$4,"",INDEX(IndicatorsB[Indicator],MOD(ROWS(J$7:J997)-1,$A$3)+1))</f>
        <v>#ERROR!</v>
      </c>
      <c r="K997" s="146" t="str">
        <f>IF(ROWS(K$7:K997)&gt;$A$3*$A$4,"",INDEX(IndicatorsB[Indicator/ Requirement Text],MOD(ROWS(K$7:K997)-1,$A$3)+1))</f>
        <v>#ERROR!</v>
      </c>
      <c r="L997" s="146" t="str">
        <f>IF(ROWS(L$7:L997)&gt;$A$3*$A$4,"",INDEX(IndicatorsB[Footnotes &amp; Criterion],MOD(ROWS(L$7:L997)-1,$A$3)+1))</f>
        <v>#ERROR!</v>
      </c>
      <c r="M997" s="3"/>
      <c r="N997" s="3"/>
      <c r="O997" s="3"/>
      <c r="P997" s="3"/>
      <c r="Q997" s="3"/>
      <c r="R997" s="3"/>
      <c r="S997" s="3"/>
      <c r="T997" s="3"/>
      <c r="U997" s="3"/>
      <c r="V997" s="3"/>
      <c r="W997" s="3"/>
      <c r="X997" s="3"/>
      <c r="Y997" s="3"/>
      <c r="Z997" s="3"/>
    </row>
    <row r="998" ht="14.25" customHeight="1">
      <c r="A998" s="141" t="str">
        <f t="shared" si="1"/>
        <v>#ERROR!</v>
      </c>
      <c r="B998" s="142">
        <f t="shared" si="2"/>
        <v>1652</v>
      </c>
      <c r="C998" s="128" t="str">
        <f>IF(ROWS(C$7:C998)&gt;$A$3*$A$4,"",INDEX(IndicatorsB[SN],MOD(ROWS(C$7:C998)-1,$A$3)+1))</f>
        <v>#ERROR!</v>
      </c>
      <c r="D998" s="128" t="str">
        <f>IF(ROWS(D$7:D998)&gt;$A$3*$A$4,"",INDEX(IndicatorsB[CAR/ Standard],MOD(ROWS(D$7:D998)-1,$A$3)+1))</f>
        <v>#ERROR!</v>
      </c>
      <c r="E998" s="128" t="str">
        <f>IF(ROWS(E$7:E998)&gt;$A$3*$A$4,"",INDEX(IndicatorsB[Doc Version],MOD(ROWS(E$7:E998)-1,$A$3)+1))</f>
        <v>#ERROR!</v>
      </c>
      <c r="F998" s="147" t="str">
        <f t="shared" si="3"/>
        <v/>
      </c>
      <c r="G998" s="144" t="str">
        <f>IFERROR(INDEX('3) Site Information'!$B$7:$B$106,MATCH(AuditRepTemp_C!I998,WS3_SiteInfo[Site name],0)),"")</f>
        <v>#ERROR!</v>
      </c>
      <c r="H998" s="145" t="str">
        <f>IF(C998&lt;&gt;"",INDEX(WS3_SiteInfo[ASC Site ID
],MATCH(AuditRepTemp_C!F998,'3) Site Information'!A$7:A$106,0)),"")</f>
        <v>#ERROR!</v>
      </c>
      <c r="I998" s="145" t="str">
        <f>IF(C998&lt;&gt;"",INDEX(WS3_SiteInfo[Site name],MATCH(AuditRepTemp_C!F998,'3) Site Information'!A$7:A$106,0)),"")</f>
        <v>#ERROR!</v>
      </c>
      <c r="J998" s="146" t="str">
        <f>IF(ROWS(J$7:J998)&gt;$A$3*$A$4,"",INDEX(IndicatorsB[Indicator],MOD(ROWS(J$7:J998)-1,$A$3)+1))</f>
        <v>#ERROR!</v>
      </c>
      <c r="K998" s="146" t="str">
        <f>IF(ROWS(K$7:K998)&gt;$A$3*$A$4,"",INDEX(IndicatorsB[Indicator/ Requirement Text],MOD(ROWS(K$7:K998)-1,$A$3)+1))</f>
        <v>#ERROR!</v>
      </c>
      <c r="L998" s="146" t="str">
        <f>IF(ROWS(L$7:L998)&gt;$A$3*$A$4,"",INDEX(IndicatorsB[Footnotes &amp; Criterion],MOD(ROWS(L$7:L998)-1,$A$3)+1))</f>
        <v>#ERROR!</v>
      </c>
      <c r="M998" s="3"/>
      <c r="N998" s="3"/>
      <c r="O998" s="3"/>
      <c r="P998" s="3"/>
      <c r="Q998" s="3"/>
      <c r="R998" s="3"/>
      <c r="S998" s="3"/>
      <c r="T998" s="3"/>
      <c r="U998" s="3"/>
      <c r="V998" s="3"/>
      <c r="W998" s="3"/>
      <c r="X998" s="3"/>
      <c r="Y998" s="3"/>
      <c r="Z998" s="3"/>
    </row>
    <row r="999" ht="14.25" customHeight="1">
      <c r="A999" s="141" t="str">
        <f t="shared" si="1"/>
        <v>#ERROR!</v>
      </c>
      <c r="B999" s="142">
        <f t="shared" si="2"/>
        <v>1652</v>
      </c>
      <c r="C999" s="128" t="str">
        <f>IF(ROWS(C$7:C999)&gt;$A$3*$A$4,"",INDEX(IndicatorsB[SN],MOD(ROWS(C$7:C999)-1,$A$3)+1))</f>
        <v>#ERROR!</v>
      </c>
      <c r="D999" s="128" t="str">
        <f>IF(ROWS(D$7:D999)&gt;$A$3*$A$4,"",INDEX(IndicatorsB[CAR/ Standard],MOD(ROWS(D$7:D999)-1,$A$3)+1))</f>
        <v>#ERROR!</v>
      </c>
      <c r="E999" s="128" t="str">
        <f>IF(ROWS(E$7:E999)&gt;$A$3*$A$4,"",INDEX(IndicatorsB[Doc Version],MOD(ROWS(E$7:E999)-1,$A$3)+1))</f>
        <v>#ERROR!</v>
      </c>
      <c r="F999" s="147" t="str">
        <f t="shared" si="3"/>
        <v/>
      </c>
      <c r="G999" s="144" t="str">
        <f>IFERROR(INDEX('3) Site Information'!$B$7:$B$106,MATCH(AuditRepTemp_C!I999,WS3_SiteInfo[Site name],0)),"")</f>
        <v>#ERROR!</v>
      </c>
      <c r="H999" s="145" t="str">
        <f>IF(C999&lt;&gt;"",INDEX(WS3_SiteInfo[ASC Site ID
],MATCH(AuditRepTemp_C!F999,'3) Site Information'!A$7:A$106,0)),"")</f>
        <v>#ERROR!</v>
      </c>
      <c r="I999" s="145" t="str">
        <f>IF(C999&lt;&gt;"",INDEX(WS3_SiteInfo[Site name],MATCH(AuditRepTemp_C!F999,'3) Site Information'!A$7:A$106,0)),"")</f>
        <v>#ERROR!</v>
      </c>
      <c r="J999" s="146" t="str">
        <f>IF(ROWS(J$7:J999)&gt;$A$3*$A$4,"",INDEX(IndicatorsB[Indicator],MOD(ROWS(J$7:J999)-1,$A$3)+1))</f>
        <v>#ERROR!</v>
      </c>
      <c r="K999" s="146" t="str">
        <f>IF(ROWS(K$7:K999)&gt;$A$3*$A$4,"",INDEX(IndicatorsB[Indicator/ Requirement Text],MOD(ROWS(K$7:K999)-1,$A$3)+1))</f>
        <v>#ERROR!</v>
      </c>
      <c r="L999" s="146" t="str">
        <f>IF(ROWS(L$7:L999)&gt;$A$3*$A$4,"",INDEX(IndicatorsB[Footnotes &amp; Criterion],MOD(ROWS(L$7:L999)-1,$A$3)+1))</f>
        <v>#ERROR!</v>
      </c>
      <c r="M999" s="3"/>
      <c r="N999" s="3"/>
      <c r="O999" s="3"/>
      <c r="P999" s="3"/>
      <c r="Q999" s="3"/>
      <c r="R999" s="3"/>
      <c r="S999" s="3"/>
      <c r="T999" s="3"/>
      <c r="U999" s="3"/>
      <c r="V999" s="3"/>
      <c r="W999" s="3"/>
      <c r="X999" s="3"/>
      <c r="Y999" s="3"/>
      <c r="Z999" s="3"/>
    </row>
    <row r="1000" ht="14.25" customHeight="1">
      <c r="A1000" s="141" t="str">
        <f t="shared" si="1"/>
        <v>#ERROR!</v>
      </c>
      <c r="B1000" s="142">
        <f t="shared" si="2"/>
        <v>1652</v>
      </c>
      <c r="C1000" s="128" t="str">
        <f>IF(ROWS(C$7:C1000)&gt;$A$3*$A$4,"",INDEX(IndicatorsB[SN],MOD(ROWS(C$7:C1000)-1,$A$3)+1))</f>
        <v>#ERROR!</v>
      </c>
      <c r="D1000" s="128" t="str">
        <f>IF(ROWS(D$7:D1000)&gt;$A$3*$A$4,"",INDEX(IndicatorsB[CAR/ Standard],MOD(ROWS(D$7:D1000)-1,$A$3)+1))</f>
        <v>#ERROR!</v>
      </c>
      <c r="E1000" s="128" t="str">
        <f>IF(ROWS(E$7:E1000)&gt;$A$3*$A$4,"",INDEX(IndicatorsB[Doc Version],MOD(ROWS(E$7:E1000)-1,$A$3)+1))</f>
        <v>#ERROR!</v>
      </c>
      <c r="F1000" s="147" t="str">
        <f t="shared" si="3"/>
        <v/>
      </c>
      <c r="G1000" s="144" t="str">
        <f>IFERROR(INDEX('3) Site Information'!$B$7:$B$106,MATCH(AuditRepTemp_C!I1000,WS3_SiteInfo[Site name],0)),"")</f>
        <v>#ERROR!</v>
      </c>
      <c r="H1000" s="145" t="str">
        <f>IF(C1000&lt;&gt;"",INDEX(WS3_SiteInfo[ASC Site ID
],MATCH(AuditRepTemp_C!F1000,'3) Site Information'!A$7:A$106,0)),"")</f>
        <v>#ERROR!</v>
      </c>
      <c r="I1000" s="145" t="str">
        <f>IF(C1000&lt;&gt;"",INDEX(WS3_SiteInfo[Site name],MATCH(AuditRepTemp_C!F1000,'3) Site Information'!A$7:A$106,0)),"")</f>
        <v>#ERROR!</v>
      </c>
      <c r="J1000" s="146" t="str">
        <f>IF(ROWS(J$7:J1000)&gt;$A$3*$A$4,"",INDEX(IndicatorsB[Indicator],MOD(ROWS(J$7:J1000)-1,$A$3)+1))</f>
        <v>#ERROR!</v>
      </c>
      <c r="K1000" s="146" t="str">
        <f>IF(ROWS(K$7:K1000)&gt;$A$3*$A$4,"",INDEX(IndicatorsB[Indicator/ Requirement Text],MOD(ROWS(K$7:K1000)-1,$A$3)+1))</f>
        <v>#ERROR!</v>
      </c>
      <c r="L1000" s="146" t="str">
        <f>IF(ROWS(L$7:L1000)&gt;$A$3*$A$4,"",INDEX(IndicatorsB[Footnotes &amp; Criterion],MOD(ROWS(L$7:L1000)-1,$A$3)+1))</f>
        <v>#ERROR!</v>
      </c>
      <c r="M1000" s="3"/>
      <c r="N1000" s="3"/>
      <c r="O1000" s="3"/>
      <c r="P1000" s="3"/>
      <c r="Q1000" s="3"/>
      <c r="R1000" s="3"/>
      <c r="S1000" s="3"/>
      <c r="T1000" s="3"/>
      <c r="U1000" s="3"/>
      <c r="V1000" s="3"/>
      <c r="W1000" s="3"/>
      <c r="X1000" s="3"/>
      <c r="Y1000" s="3"/>
      <c r="Z1000" s="3"/>
    </row>
    <row r="1001" ht="14.25" customHeight="1">
      <c r="A1001" s="141" t="str">
        <f t="shared" si="1"/>
        <v>#ERROR!</v>
      </c>
      <c r="B1001" s="142">
        <f t="shared" si="2"/>
        <v>1652</v>
      </c>
      <c r="C1001" s="128" t="str">
        <f>IF(ROWS(C$7:C1001)&gt;$A$3*$A$4,"",INDEX(IndicatorsB[SN],MOD(ROWS(C$7:C1001)-1,$A$3)+1))</f>
        <v>#ERROR!</v>
      </c>
      <c r="D1001" s="128" t="str">
        <f>IF(ROWS(D$7:D1001)&gt;$A$3*$A$4,"",INDEX(IndicatorsB[CAR/ Standard],MOD(ROWS(D$7:D1001)-1,$A$3)+1))</f>
        <v>#ERROR!</v>
      </c>
      <c r="E1001" s="128" t="str">
        <f>IF(ROWS(E$7:E1001)&gt;$A$3*$A$4,"",INDEX(IndicatorsB[Doc Version],MOD(ROWS(E$7:E1001)-1,$A$3)+1))</f>
        <v>#ERROR!</v>
      </c>
      <c r="F1001" s="147" t="str">
        <f t="shared" si="3"/>
        <v/>
      </c>
      <c r="G1001" s="144" t="str">
        <f>IFERROR(INDEX('3) Site Information'!$B$7:$B$106,MATCH(AuditRepTemp_C!I1001,WS3_SiteInfo[Site name],0)),"")</f>
        <v>#ERROR!</v>
      </c>
      <c r="H1001" s="145" t="str">
        <f>IF(C1001&lt;&gt;"",INDEX(WS3_SiteInfo[ASC Site ID
],MATCH(AuditRepTemp_C!F1001,'3) Site Information'!A$7:A$106,0)),"")</f>
        <v>#ERROR!</v>
      </c>
      <c r="I1001" s="145" t="str">
        <f>IF(C1001&lt;&gt;"",INDEX(WS3_SiteInfo[Site name],MATCH(AuditRepTemp_C!F1001,'3) Site Information'!A$7:A$106,0)),"")</f>
        <v>#ERROR!</v>
      </c>
      <c r="J1001" s="146" t="str">
        <f>IF(ROWS(J$7:J1001)&gt;$A$3*$A$4,"",INDEX(IndicatorsB[Indicator],MOD(ROWS(J$7:J1001)-1,$A$3)+1))</f>
        <v>#ERROR!</v>
      </c>
      <c r="K1001" s="146" t="str">
        <f>IF(ROWS(K$7:K1001)&gt;$A$3*$A$4,"",INDEX(IndicatorsB[Indicator/ Requirement Text],MOD(ROWS(K$7:K1001)-1,$A$3)+1))</f>
        <v>#ERROR!</v>
      </c>
      <c r="L1001" s="146" t="str">
        <f>IF(ROWS(L$7:L1001)&gt;$A$3*$A$4,"",INDEX(IndicatorsB[Footnotes &amp; Criterion],MOD(ROWS(L$7:L1001)-1,$A$3)+1))</f>
        <v>#ERROR!</v>
      </c>
      <c r="M1001" s="3"/>
      <c r="N1001" s="3"/>
      <c r="O1001" s="3"/>
      <c r="P1001" s="3"/>
      <c r="Q1001" s="3"/>
      <c r="R1001" s="3"/>
      <c r="S1001" s="3"/>
      <c r="T1001" s="3"/>
      <c r="U1001" s="3"/>
      <c r="V1001" s="3"/>
      <c r="W1001" s="3"/>
      <c r="X1001" s="3"/>
      <c r="Y1001" s="3"/>
      <c r="Z1001" s="3"/>
    </row>
    <row r="1002" ht="14.25" customHeight="1">
      <c r="A1002" s="141" t="str">
        <f t="shared" si="1"/>
        <v>#ERROR!</v>
      </c>
      <c r="B1002" s="142">
        <f t="shared" si="2"/>
        <v>1652</v>
      </c>
      <c r="C1002" s="128" t="str">
        <f>IF(ROWS(C$7:C1002)&gt;$A$3*$A$4,"",INDEX(IndicatorsB[SN],MOD(ROWS(C$7:C1002)-1,$A$3)+1))</f>
        <v>#ERROR!</v>
      </c>
      <c r="D1002" s="128" t="str">
        <f>IF(ROWS(D$7:D1002)&gt;$A$3*$A$4,"",INDEX(IndicatorsB[CAR/ Standard],MOD(ROWS(D$7:D1002)-1,$A$3)+1))</f>
        <v>#ERROR!</v>
      </c>
      <c r="E1002" s="128" t="str">
        <f>IF(ROWS(E$7:E1002)&gt;$A$3*$A$4,"",INDEX(IndicatorsB[Doc Version],MOD(ROWS(E$7:E1002)-1,$A$3)+1))</f>
        <v>#ERROR!</v>
      </c>
      <c r="F1002" s="147" t="str">
        <f t="shared" si="3"/>
        <v/>
      </c>
      <c r="G1002" s="144" t="str">
        <f>IFERROR(INDEX('3) Site Information'!$B$7:$B$106,MATCH(AuditRepTemp_C!I1002,WS3_SiteInfo[Site name],0)),"")</f>
        <v>#ERROR!</v>
      </c>
      <c r="H1002" s="145" t="str">
        <f>IF(C1002&lt;&gt;"",INDEX(WS3_SiteInfo[ASC Site ID
],MATCH(AuditRepTemp_C!F1002,'3) Site Information'!A$7:A$106,0)),"")</f>
        <v>#ERROR!</v>
      </c>
      <c r="I1002" s="145" t="str">
        <f>IF(C1002&lt;&gt;"",INDEX(WS3_SiteInfo[Site name],MATCH(AuditRepTemp_C!F1002,'3) Site Information'!A$7:A$106,0)),"")</f>
        <v>#ERROR!</v>
      </c>
      <c r="J1002" s="146" t="str">
        <f>IF(ROWS(J$7:J1002)&gt;$A$3*$A$4,"",INDEX(IndicatorsB[Indicator],MOD(ROWS(J$7:J1002)-1,$A$3)+1))</f>
        <v>#ERROR!</v>
      </c>
      <c r="K1002" s="146" t="str">
        <f>IF(ROWS(K$7:K1002)&gt;$A$3*$A$4,"",INDEX(IndicatorsB[Indicator/ Requirement Text],MOD(ROWS(K$7:K1002)-1,$A$3)+1))</f>
        <v>#ERROR!</v>
      </c>
      <c r="L1002" s="146" t="str">
        <f>IF(ROWS(L$7:L1002)&gt;$A$3*$A$4,"",INDEX(IndicatorsB[Footnotes &amp; Criterion],MOD(ROWS(L$7:L1002)-1,$A$3)+1))</f>
        <v>#ERROR!</v>
      </c>
      <c r="M1002" s="3"/>
      <c r="N1002" s="3"/>
      <c r="O1002" s="3"/>
      <c r="P1002" s="3"/>
      <c r="Q1002" s="3"/>
      <c r="R1002" s="3"/>
      <c r="S1002" s="3"/>
      <c r="T1002" s="3"/>
      <c r="U1002" s="3"/>
      <c r="V1002" s="3"/>
      <c r="W1002" s="3"/>
      <c r="X1002" s="3"/>
      <c r="Y1002" s="3"/>
      <c r="Z1002" s="3"/>
    </row>
    <row r="1003" ht="14.25" customHeight="1">
      <c r="A1003" s="141" t="str">
        <f t="shared" si="1"/>
        <v>#ERROR!</v>
      </c>
      <c r="B1003" s="142">
        <f t="shared" si="2"/>
        <v>1652</v>
      </c>
      <c r="C1003" s="128" t="str">
        <f>IF(ROWS(C$7:C1003)&gt;$A$3*$A$4,"",INDEX(IndicatorsB[SN],MOD(ROWS(C$7:C1003)-1,$A$3)+1))</f>
        <v>#ERROR!</v>
      </c>
      <c r="D1003" s="128" t="str">
        <f>IF(ROWS(D$7:D1003)&gt;$A$3*$A$4,"",INDEX(IndicatorsB[CAR/ Standard],MOD(ROWS(D$7:D1003)-1,$A$3)+1))</f>
        <v>#ERROR!</v>
      </c>
      <c r="E1003" s="128" t="str">
        <f>IF(ROWS(E$7:E1003)&gt;$A$3*$A$4,"",INDEX(IndicatorsB[Doc Version],MOD(ROWS(E$7:E1003)-1,$A$3)+1))</f>
        <v>#ERROR!</v>
      </c>
      <c r="F1003" s="147" t="str">
        <f t="shared" si="3"/>
        <v/>
      </c>
      <c r="G1003" s="144" t="str">
        <f>IFERROR(INDEX('3) Site Information'!$B$7:$B$106,MATCH(AuditRepTemp_C!I1003,WS3_SiteInfo[Site name],0)),"")</f>
        <v>#ERROR!</v>
      </c>
      <c r="H1003" s="145" t="str">
        <f>IF(C1003&lt;&gt;"",INDEX(WS3_SiteInfo[ASC Site ID
],MATCH(AuditRepTemp_C!F1003,'3) Site Information'!A$7:A$106,0)),"")</f>
        <v>#ERROR!</v>
      </c>
      <c r="I1003" s="145" t="str">
        <f>IF(C1003&lt;&gt;"",INDEX(WS3_SiteInfo[Site name],MATCH(AuditRepTemp_C!F1003,'3) Site Information'!A$7:A$106,0)),"")</f>
        <v>#ERROR!</v>
      </c>
      <c r="J1003" s="146" t="str">
        <f>IF(ROWS(J$7:J1003)&gt;$A$3*$A$4,"",INDEX(IndicatorsB[Indicator],MOD(ROWS(J$7:J1003)-1,$A$3)+1))</f>
        <v>#ERROR!</v>
      </c>
      <c r="K1003" s="146" t="str">
        <f>IF(ROWS(K$7:K1003)&gt;$A$3*$A$4,"",INDEX(IndicatorsB[Indicator/ Requirement Text],MOD(ROWS(K$7:K1003)-1,$A$3)+1))</f>
        <v>#ERROR!</v>
      </c>
      <c r="L1003" s="146" t="str">
        <f>IF(ROWS(L$7:L1003)&gt;$A$3*$A$4,"",INDEX(IndicatorsB[Footnotes &amp; Criterion],MOD(ROWS(L$7:L1003)-1,$A$3)+1))</f>
        <v>#ERROR!</v>
      </c>
      <c r="M1003" s="3"/>
      <c r="N1003" s="3"/>
      <c r="O1003" s="3"/>
      <c r="P1003" s="3"/>
      <c r="Q1003" s="3"/>
      <c r="R1003" s="3"/>
      <c r="S1003" s="3"/>
      <c r="T1003" s="3"/>
      <c r="U1003" s="3"/>
      <c r="V1003" s="3"/>
      <c r="W1003" s="3"/>
      <c r="X1003" s="3"/>
      <c r="Y1003" s="3"/>
      <c r="Z1003" s="3"/>
    </row>
    <row r="1004" ht="14.25" customHeight="1">
      <c r="A1004" s="141" t="str">
        <f t="shared" si="1"/>
        <v>#ERROR!</v>
      </c>
      <c r="B1004" s="142">
        <f t="shared" si="2"/>
        <v>1652</v>
      </c>
      <c r="C1004" s="128" t="str">
        <f>IF(ROWS(C$7:C1004)&gt;$A$3*$A$4,"",INDEX(IndicatorsB[SN],MOD(ROWS(C$7:C1004)-1,$A$3)+1))</f>
        <v>#ERROR!</v>
      </c>
      <c r="D1004" s="128" t="str">
        <f>IF(ROWS(D$7:D1004)&gt;$A$3*$A$4,"",INDEX(IndicatorsB[CAR/ Standard],MOD(ROWS(D$7:D1004)-1,$A$3)+1))</f>
        <v>#ERROR!</v>
      </c>
      <c r="E1004" s="128" t="str">
        <f>IF(ROWS(E$7:E1004)&gt;$A$3*$A$4,"",INDEX(IndicatorsB[Doc Version],MOD(ROWS(E$7:E1004)-1,$A$3)+1))</f>
        <v>#ERROR!</v>
      </c>
      <c r="F1004" s="147" t="str">
        <f t="shared" si="3"/>
        <v/>
      </c>
      <c r="G1004" s="144" t="str">
        <f>IFERROR(INDEX('3) Site Information'!$B$7:$B$106,MATCH(AuditRepTemp_C!I1004,WS3_SiteInfo[Site name],0)),"")</f>
        <v>#ERROR!</v>
      </c>
      <c r="H1004" s="145" t="str">
        <f>IF(C1004&lt;&gt;"",INDEX(WS3_SiteInfo[ASC Site ID
],MATCH(AuditRepTemp_C!F1004,'3) Site Information'!A$7:A$106,0)),"")</f>
        <v>#ERROR!</v>
      </c>
      <c r="I1004" s="145" t="str">
        <f>IF(C1004&lt;&gt;"",INDEX(WS3_SiteInfo[Site name],MATCH(AuditRepTemp_C!F1004,'3) Site Information'!A$7:A$106,0)),"")</f>
        <v>#ERROR!</v>
      </c>
      <c r="J1004" s="146" t="str">
        <f>IF(ROWS(J$7:J1004)&gt;$A$3*$A$4,"",INDEX(IndicatorsB[Indicator],MOD(ROWS(J$7:J1004)-1,$A$3)+1))</f>
        <v>#ERROR!</v>
      </c>
      <c r="K1004" s="146" t="str">
        <f>IF(ROWS(K$7:K1004)&gt;$A$3*$A$4,"",INDEX(IndicatorsB[Indicator/ Requirement Text],MOD(ROWS(K$7:K1004)-1,$A$3)+1))</f>
        <v>#ERROR!</v>
      </c>
      <c r="L1004" s="146" t="str">
        <f>IF(ROWS(L$7:L1004)&gt;$A$3*$A$4,"",INDEX(IndicatorsB[Footnotes &amp; Criterion],MOD(ROWS(L$7:L1004)-1,$A$3)+1))</f>
        <v>#ERROR!</v>
      </c>
      <c r="M1004" s="3"/>
      <c r="N1004" s="3"/>
      <c r="O1004" s="3"/>
      <c r="P1004" s="3"/>
      <c r="Q1004" s="3"/>
      <c r="R1004" s="3"/>
      <c r="S1004" s="3"/>
      <c r="T1004" s="3"/>
      <c r="U1004" s="3"/>
      <c r="V1004" s="3"/>
      <c r="W1004" s="3"/>
      <c r="X1004" s="3"/>
      <c r="Y1004" s="3"/>
      <c r="Z1004" s="3"/>
    </row>
    <row r="1005" ht="14.25" customHeight="1">
      <c r="A1005" s="141" t="str">
        <f t="shared" si="1"/>
        <v>#ERROR!</v>
      </c>
      <c r="B1005" s="142">
        <f t="shared" si="2"/>
        <v>1652</v>
      </c>
      <c r="C1005" s="128" t="str">
        <f>IF(ROWS(C$7:C1005)&gt;$A$3*$A$4,"",INDEX(IndicatorsB[SN],MOD(ROWS(C$7:C1005)-1,$A$3)+1))</f>
        <v>#ERROR!</v>
      </c>
      <c r="D1005" s="128" t="str">
        <f>IF(ROWS(D$7:D1005)&gt;$A$3*$A$4,"",INDEX(IndicatorsB[CAR/ Standard],MOD(ROWS(D$7:D1005)-1,$A$3)+1))</f>
        <v>#ERROR!</v>
      </c>
      <c r="E1005" s="128" t="str">
        <f>IF(ROWS(E$7:E1005)&gt;$A$3*$A$4,"",INDEX(IndicatorsB[Doc Version],MOD(ROWS(E$7:E1005)-1,$A$3)+1))</f>
        <v>#ERROR!</v>
      </c>
      <c r="F1005" s="147" t="str">
        <f t="shared" si="3"/>
        <v/>
      </c>
      <c r="G1005" s="144" t="str">
        <f>IFERROR(INDEX('3) Site Information'!$B$7:$B$106,MATCH(AuditRepTemp_C!I1005,WS3_SiteInfo[Site name],0)),"")</f>
        <v>#ERROR!</v>
      </c>
      <c r="H1005" s="145" t="str">
        <f>IF(C1005&lt;&gt;"",INDEX(WS3_SiteInfo[ASC Site ID
],MATCH(AuditRepTemp_C!F1005,'3) Site Information'!A$7:A$106,0)),"")</f>
        <v>#ERROR!</v>
      </c>
      <c r="I1005" s="145" t="str">
        <f>IF(C1005&lt;&gt;"",INDEX(WS3_SiteInfo[Site name],MATCH(AuditRepTemp_C!F1005,'3) Site Information'!A$7:A$106,0)),"")</f>
        <v>#ERROR!</v>
      </c>
      <c r="J1005" s="146" t="str">
        <f>IF(ROWS(J$7:J1005)&gt;$A$3*$A$4,"",INDEX(IndicatorsB[Indicator],MOD(ROWS(J$7:J1005)-1,$A$3)+1))</f>
        <v>#ERROR!</v>
      </c>
      <c r="K1005" s="146" t="str">
        <f>IF(ROWS(K$7:K1005)&gt;$A$3*$A$4,"",INDEX(IndicatorsB[Indicator/ Requirement Text],MOD(ROWS(K$7:K1005)-1,$A$3)+1))</f>
        <v>#ERROR!</v>
      </c>
      <c r="L1005" s="146" t="str">
        <f>IF(ROWS(L$7:L1005)&gt;$A$3*$A$4,"",INDEX(IndicatorsB[Footnotes &amp; Criterion],MOD(ROWS(L$7:L1005)-1,$A$3)+1))</f>
        <v>#ERROR!</v>
      </c>
      <c r="M1005" s="3"/>
      <c r="N1005" s="3"/>
      <c r="O1005" s="3"/>
      <c r="P1005" s="3"/>
      <c r="Q1005" s="3"/>
      <c r="R1005" s="3"/>
      <c r="S1005" s="3"/>
      <c r="T1005" s="3"/>
      <c r="U1005" s="3"/>
      <c r="V1005" s="3"/>
      <c r="W1005" s="3"/>
      <c r="X1005" s="3"/>
      <c r="Y1005" s="3"/>
      <c r="Z1005" s="3"/>
    </row>
    <row r="1006" ht="14.25" customHeight="1">
      <c r="A1006" s="141" t="str">
        <f t="shared" si="1"/>
        <v>#ERROR!</v>
      </c>
      <c r="B1006" s="142">
        <f t="shared" si="2"/>
        <v>1652</v>
      </c>
      <c r="C1006" s="128" t="str">
        <f>IF(ROWS(C$7:C1006)&gt;$A$3*$A$4,"",INDEX(IndicatorsB[SN],MOD(ROWS(C$7:C1006)-1,$A$3)+1))</f>
        <v>#ERROR!</v>
      </c>
      <c r="D1006" s="128" t="str">
        <f>IF(ROWS(D$7:D1006)&gt;$A$3*$A$4,"",INDEX(IndicatorsB[CAR/ Standard],MOD(ROWS(D$7:D1006)-1,$A$3)+1))</f>
        <v>#ERROR!</v>
      </c>
      <c r="E1006" s="128" t="str">
        <f>IF(ROWS(E$7:E1006)&gt;$A$3*$A$4,"",INDEX(IndicatorsB[Doc Version],MOD(ROWS(E$7:E1006)-1,$A$3)+1))</f>
        <v>#ERROR!</v>
      </c>
      <c r="F1006" s="147" t="str">
        <f t="shared" si="3"/>
        <v/>
      </c>
      <c r="G1006" s="144" t="str">
        <f>IFERROR(INDEX('3) Site Information'!$B$7:$B$106,MATCH(AuditRepTemp_C!I1006,WS3_SiteInfo[Site name],0)),"")</f>
        <v>#ERROR!</v>
      </c>
      <c r="H1006" s="145" t="str">
        <f>IF(C1006&lt;&gt;"",INDEX(WS3_SiteInfo[ASC Site ID
],MATCH(AuditRepTemp_C!F1006,'3) Site Information'!A$7:A$106,0)),"")</f>
        <v>#ERROR!</v>
      </c>
      <c r="I1006" s="145" t="str">
        <f>IF(C1006&lt;&gt;"",INDEX(WS3_SiteInfo[Site name],MATCH(AuditRepTemp_C!F1006,'3) Site Information'!A$7:A$106,0)),"")</f>
        <v>#ERROR!</v>
      </c>
      <c r="J1006" s="146" t="str">
        <f>IF(ROWS(J$7:J1006)&gt;$A$3*$A$4,"",INDEX(IndicatorsB[Indicator],MOD(ROWS(J$7:J1006)-1,$A$3)+1))</f>
        <v>#ERROR!</v>
      </c>
      <c r="K1006" s="146" t="str">
        <f>IF(ROWS(K$7:K1006)&gt;$A$3*$A$4,"",INDEX(IndicatorsB[Indicator/ Requirement Text],MOD(ROWS(K$7:K1006)-1,$A$3)+1))</f>
        <v>#ERROR!</v>
      </c>
      <c r="L1006" s="146" t="str">
        <f>IF(ROWS(L$7:L1006)&gt;$A$3*$A$4,"",INDEX(IndicatorsB[Footnotes &amp; Criterion],MOD(ROWS(L$7:L1006)-1,$A$3)+1))</f>
        <v>#ERROR!</v>
      </c>
      <c r="M1006" s="3"/>
      <c r="N1006" s="3"/>
      <c r="O1006" s="3"/>
      <c r="P1006" s="3"/>
      <c r="Q1006" s="3"/>
      <c r="R1006" s="3"/>
      <c r="S1006" s="3"/>
      <c r="T1006" s="3"/>
      <c r="U1006" s="3"/>
      <c r="V1006" s="3"/>
      <c r="W1006" s="3"/>
      <c r="X1006" s="3"/>
      <c r="Y1006" s="3"/>
      <c r="Z1006" s="3"/>
    </row>
    <row r="1007" ht="14.25" customHeight="1">
      <c r="A1007" s="141" t="str">
        <f t="shared" si="1"/>
        <v>#ERROR!</v>
      </c>
      <c r="B1007" s="142">
        <f t="shared" si="2"/>
        <v>1652</v>
      </c>
      <c r="C1007" s="128" t="str">
        <f>IF(ROWS(C$7:C1007)&gt;$A$3*$A$4,"",INDEX(IndicatorsB[SN],MOD(ROWS(C$7:C1007)-1,$A$3)+1))</f>
        <v>#ERROR!</v>
      </c>
      <c r="D1007" s="128" t="str">
        <f>IF(ROWS(D$7:D1007)&gt;$A$3*$A$4,"",INDEX(IndicatorsB[CAR/ Standard],MOD(ROWS(D$7:D1007)-1,$A$3)+1))</f>
        <v>#ERROR!</v>
      </c>
      <c r="E1007" s="128" t="str">
        <f>IF(ROWS(E$7:E1007)&gt;$A$3*$A$4,"",INDEX(IndicatorsB[Doc Version],MOD(ROWS(E$7:E1007)-1,$A$3)+1))</f>
        <v>#ERROR!</v>
      </c>
      <c r="F1007" s="147" t="str">
        <f t="shared" si="3"/>
        <v/>
      </c>
      <c r="G1007" s="144" t="str">
        <f>IFERROR(INDEX('3) Site Information'!$B$7:$B$106,MATCH(AuditRepTemp_C!I1007,WS3_SiteInfo[Site name],0)),"")</f>
        <v>#ERROR!</v>
      </c>
      <c r="H1007" s="145" t="str">
        <f>IF(C1007&lt;&gt;"",INDEX(WS3_SiteInfo[ASC Site ID
],MATCH(AuditRepTemp_C!F1007,'3) Site Information'!A$7:A$106,0)),"")</f>
        <v>#ERROR!</v>
      </c>
      <c r="I1007" s="145" t="str">
        <f>IF(C1007&lt;&gt;"",INDEX(WS3_SiteInfo[Site name],MATCH(AuditRepTemp_C!F1007,'3) Site Information'!A$7:A$106,0)),"")</f>
        <v>#ERROR!</v>
      </c>
      <c r="J1007" s="146" t="str">
        <f>IF(ROWS(J$7:J1007)&gt;$A$3*$A$4,"",INDEX(IndicatorsB[Indicator],MOD(ROWS(J$7:J1007)-1,$A$3)+1))</f>
        <v>#ERROR!</v>
      </c>
      <c r="K1007" s="146" t="str">
        <f>IF(ROWS(K$7:K1007)&gt;$A$3*$A$4,"",INDEX(IndicatorsB[Indicator/ Requirement Text],MOD(ROWS(K$7:K1007)-1,$A$3)+1))</f>
        <v>#ERROR!</v>
      </c>
      <c r="L1007" s="146" t="str">
        <f>IF(ROWS(L$7:L1007)&gt;$A$3*$A$4,"",INDEX(IndicatorsB[Footnotes &amp; Criterion],MOD(ROWS(L$7:L1007)-1,$A$3)+1))</f>
        <v>#ERROR!</v>
      </c>
      <c r="M1007" s="3"/>
      <c r="N1007" s="3"/>
      <c r="O1007" s="3"/>
      <c r="P1007" s="3"/>
      <c r="Q1007" s="3"/>
      <c r="R1007" s="3"/>
      <c r="S1007" s="3"/>
      <c r="T1007" s="3"/>
      <c r="U1007" s="3"/>
      <c r="V1007" s="3"/>
      <c r="W1007" s="3"/>
      <c r="X1007" s="3"/>
      <c r="Y1007" s="3"/>
      <c r="Z1007" s="3"/>
    </row>
    <row r="1008" ht="14.25" customHeight="1">
      <c r="A1008" s="141" t="str">
        <f t="shared" si="1"/>
        <v>#ERROR!</v>
      </c>
      <c r="B1008" s="142">
        <f t="shared" si="2"/>
        <v>1652</v>
      </c>
      <c r="C1008" s="128" t="str">
        <f>IF(ROWS(C$7:C1008)&gt;$A$3*$A$4,"",INDEX(IndicatorsB[SN],MOD(ROWS(C$7:C1008)-1,$A$3)+1))</f>
        <v>#ERROR!</v>
      </c>
      <c r="D1008" s="128" t="str">
        <f>IF(ROWS(D$7:D1008)&gt;$A$3*$A$4,"",INDEX(IndicatorsB[CAR/ Standard],MOD(ROWS(D$7:D1008)-1,$A$3)+1))</f>
        <v>#ERROR!</v>
      </c>
      <c r="E1008" s="128" t="str">
        <f>IF(ROWS(E$7:E1008)&gt;$A$3*$A$4,"",INDEX(IndicatorsB[Doc Version],MOD(ROWS(E$7:E1008)-1,$A$3)+1))</f>
        <v>#ERROR!</v>
      </c>
      <c r="F1008" s="147" t="str">
        <f t="shared" si="3"/>
        <v/>
      </c>
      <c r="G1008" s="144" t="str">
        <f>IFERROR(INDEX('3) Site Information'!$B$7:$B$106,MATCH(AuditRepTemp_C!I1008,WS3_SiteInfo[Site name],0)),"")</f>
        <v>#ERROR!</v>
      </c>
      <c r="H1008" s="145" t="str">
        <f>IF(C1008&lt;&gt;"",INDEX(WS3_SiteInfo[ASC Site ID
],MATCH(AuditRepTemp_C!F1008,'3) Site Information'!A$7:A$106,0)),"")</f>
        <v>#ERROR!</v>
      </c>
      <c r="I1008" s="145" t="str">
        <f>IF(C1008&lt;&gt;"",INDEX(WS3_SiteInfo[Site name],MATCH(AuditRepTemp_C!F1008,'3) Site Information'!A$7:A$106,0)),"")</f>
        <v>#ERROR!</v>
      </c>
      <c r="J1008" s="146" t="str">
        <f>IF(ROWS(J$7:J1008)&gt;$A$3*$A$4,"",INDEX(IndicatorsB[Indicator],MOD(ROWS(J$7:J1008)-1,$A$3)+1))</f>
        <v>#ERROR!</v>
      </c>
      <c r="K1008" s="146" t="str">
        <f>IF(ROWS(K$7:K1008)&gt;$A$3*$A$4,"",INDEX(IndicatorsB[Indicator/ Requirement Text],MOD(ROWS(K$7:K1008)-1,$A$3)+1))</f>
        <v>#ERROR!</v>
      </c>
      <c r="L1008" s="146" t="str">
        <f>IF(ROWS(L$7:L1008)&gt;$A$3*$A$4,"",INDEX(IndicatorsB[Footnotes &amp; Criterion],MOD(ROWS(L$7:L1008)-1,$A$3)+1))</f>
        <v>#ERROR!</v>
      </c>
      <c r="M1008" s="3"/>
      <c r="N1008" s="3"/>
      <c r="O1008" s="3"/>
      <c r="P1008" s="3"/>
      <c r="Q1008" s="3"/>
      <c r="R1008" s="3"/>
      <c r="S1008" s="3"/>
      <c r="T1008" s="3"/>
      <c r="U1008" s="3"/>
      <c r="V1008" s="3"/>
      <c r="W1008" s="3"/>
      <c r="X1008" s="3"/>
      <c r="Y1008" s="3"/>
      <c r="Z1008" s="3"/>
    </row>
    <row r="1009" ht="14.25" customHeight="1">
      <c r="A1009" s="141" t="str">
        <f t="shared" si="1"/>
        <v>#ERROR!</v>
      </c>
      <c r="B1009" s="142">
        <f t="shared" si="2"/>
        <v>1652</v>
      </c>
      <c r="C1009" s="128" t="str">
        <f>IF(ROWS(C$7:C1009)&gt;$A$3*$A$4,"",INDEX(IndicatorsB[SN],MOD(ROWS(C$7:C1009)-1,$A$3)+1))</f>
        <v>#ERROR!</v>
      </c>
      <c r="D1009" s="128" t="str">
        <f>IF(ROWS(D$7:D1009)&gt;$A$3*$A$4,"",INDEX(IndicatorsB[CAR/ Standard],MOD(ROWS(D$7:D1009)-1,$A$3)+1))</f>
        <v>#ERROR!</v>
      </c>
      <c r="E1009" s="128" t="str">
        <f>IF(ROWS(E$7:E1009)&gt;$A$3*$A$4,"",INDEX(IndicatorsB[Doc Version],MOD(ROWS(E$7:E1009)-1,$A$3)+1))</f>
        <v>#ERROR!</v>
      </c>
      <c r="F1009" s="147" t="str">
        <f t="shared" si="3"/>
        <v/>
      </c>
      <c r="G1009" s="144" t="str">
        <f>IFERROR(INDEX('3) Site Information'!$B$7:$B$106,MATCH(AuditRepTemp_C!I1009,WS3_SiteInfo[Site name],0)),"")</f>
        <v>#ERROR!</v>
      </c>
      <c r="H1009" s="145" t="str">
        <f>IF(C1009&lt;&gt;"",INDEX(WS3_SiteInfo[ASC Site ID
],MATCH(AuditRepTemp_C!F1009,'3) Site Information'!A$7:A$106,0)),"")</f>
        <v>#ERROR!</v>
      </c>
      <c r="I1009" s="145" t="str">
        <f>IF(C1009&lt;&gt;"",INDEX(WS3_SiteInfo[Site name],MATCH(AuditRepTemp_C!F1009,'3) Site Information'!A$7:A$106,0)),"")</f>
        <v>#ERROR!</v>
      </c>
      <c r="J1009" s="146" t="str">
        <f>IF(ROWS(J$7:J1009)&gt;$A$3*$A$4,"",INDEX(IndicatorsB[Indicator],MOD(ROWS(J$7:J1009)-1,$A$3)+1))</f>
        <v>#ERROR!</v>
      </c>
      <c r="K1009" s="146" t="str">
        <f>IF(ROWS(K$7:K1009)&gt;$A$3*$A$4,"",INDEX(IndicatorsB[Indicator/ Requirement Text],MOD(ROWS(K$7:K1009)-1,$A$3)+1))</f>
        <v>#ERROR!</v>
      </c>
      <c r="L1009" s="146" t="str">
        <f>IF(ROWS(L$7:L1009)&gt;$A$3*$A$4,"",INDEX(IndicatorsB[Footnotes &amp; Criterion],MOD(ROWS(L$7:L1009)-1,$A$3)+1))</f>
        <v>#ERROR!</v>
      </c>
      <c r="M1009" s="3"/>
      <c r="N1009" s="3"/>
      <c r="O1009" s="3"/>
      <c r="P1009" s="3"/>
      <c r="Q1009" s="3"/>
      <c r="R1009" s="3"/>
      <c r="S1009" s="3"/>
      <c r="T1009" s="3"/>
      <c r="U1009" s="3"/>
      <c r="V1009" s="3"/>
      <c r="W1009" s="3"/>
      <c r="X1009" s="3"/>
      <c r="Y1009" s="3"/>
      <c r="Z1009" s="3"/>
    </row>
    <row r="1010" ht="14.25" customHeight="1">
      <c r="A1010" s="141" t="str">
        <f t="shared" si="1"/>
        <v>#ERROR!</v>
      </c>
      <c r="B1010" s="142">
        <f t="shared" si="2"/>
        <v>1652</v>
      </c>
      <c r="C1010" s="128" t="str">
        <f>IF(ROWS(C$7:C1010)&gt;$A$3*$A$4,"",INDEX(IndicatorsB[SN],MOD(ROWS(C$7:C1010)-1,$A$3)+1))</f>
        <v>#ERROR!</v>
      </c>
      <c r="D1010" s="128" t="str">
        <f>IF(ROWS(D$7:D1010)&gt;$A$3*$A$4,"",INDEX(IndicatorsB[CAR/ Standard],MOD(ROWS(D$7:D1010)-1,$A$3)+1))</f>
        <v>#ERROR!</v>
      </c>
      <c r="E1010" s="128" t="str">
        <f>IF(ROWS(E$7:E1010)&gt;$A$3*$A$4,"",INDEX(IndicatorsB[Doc Version],MOD(ROWS(E$7:E1010)-1,$A$3)+1))</f>
        <v>#ERROR!</v>
      </c>
      <c r="F1010" s="147" t="str">
        <f t="shared" si="3"/>
        <v/>
      </c>
      <c r="G1010" s="144" t="str">
        <f>IFERROR(INDEX('3) Site Information'!$B$7:$B$106,MATCH(AuditRepTemp_C!I1010,WS3_SiteInfo[Site name],0)),"")</f>
        <v>#ERROR!</v>
      </c>
      <c r="H1010" s="145" t="str">
        <f>IF(C1010&lt;&gt;"",INDEX(WS3_SiteInfo[ASC Site ID
],MATCH(AuditRepTemp_C!F1010,'3) Site Information'!A$7:A$106,0)),"")</f>
        <v>#ERROR!</v>
      </c>
      <c r="I1010" s="145" t="str">
        <f>IF(C1010&lt;&gt;"",INDEX(WS3_SiteInfo[Site name],MATCH(AuditRepTemp_C!F1010,'3) Site Information'!A$7:A$106,0)),"")</f>
        <v>#ERROR!</v>
      </c>
      <c r="J1010" s="146" t="str">
        <f>IF(ROWS(J$7:J1010)&gt;$A$3*$A$4,"",INDEX(IndicatorsB[Indicator],MOD(ROWS(J$7:J1010)-1,$A$3)+1))</f>
        <v>#ERROR!</v>
      </c>
      <c r="K1010" s="146" t="str">
        <f>IF(ROWS(K$7:K1010)&gt;$A$3*$A$4,"",INDEX(IndicatorsB[Indicator/ Requirement Text],MOD(ROWS(K$7:K1010)-1,$A$3)+1))</f>
        <v>#ERROR!</v>
      </c>
      <c r="L1010" s="146" t="str">
        <f>IF(ROWS(L$7:L1010)&gt;$A$3*$A$4,"",INDEX(IndicatorsB[Footnotes &amp; Criterion],MOD(ROWS(L$7:L1010)-1,$A$3)+1))</f>
        <v>#ERROR!</v>
      </c>
      <c r="M1010" s="3"/>
      <c r="N1010" s="3"/>
      <c r="O1010" s="3"/>
      <c r="P1010" s="3"/>
      <c r="Q1010" s="3"/>
      <c r="R1010" s="3"/>
      <c r="S1010" s="3"/>
      <c r="T1010" s="3"/>
      <c r="U1010" s="3"/>
      <c r="V1010" s="3"/>
      <c r="W1010" s="3"/>
      <c r="X1010" s="3"/>
      <c r="Y1010" s="3"/>
      <c r="Z1010" s="3"/>
    </row>
    <row r="1011" ht="14.25" customHeight="1">
      <c r="A1011" s="141" t="str">
        <f t="shared" si="1"/>
        <v>#ERROR!</v>
      </c>
      <c r="B1011" s="142">
        <f t="shared" si="2"/>
        <v>1652</v>
      </c>
      <c r="C1011" s="128" t="str">
        <f>IF(ROWS(C$7:C1011)&gt;$A$3*$A$4,"",INDEX(IndicatorsB[SN],MOD(ROWS(C$7:C1011)-1,$A$3)+1))</f>
        <v>#ERROR!</v>
      </c>
      <c r="D1011" s="128" t="str">
        <f>IF(ROWS(D$7:D1011)&gt;$A$3*$A$4,"",INDEX(IndicatorsB[CAR/ Standard],MOD(ROWS(D$7:D1011)-1,$A$3)+1))</f>
        <v>#ERROR!</v>
      </c>
      <c r="E1011" s="128" t="str">
        <f>IF(ROWS(E$7:E1011)&gt;$A$3*$A$4,"",INDEX(IndicatorsB[Doc Version],MOD(ROWS(E$7:E1011)-1,$A$3)+1))</f>
        <v>#ERROR!</v>
      </c>
      <c r="F1011" s="147" t="str">
        <f t="shared" si="3"/>
        <v/>
      </c>
      <c r="G1011" s="144" t="str">
        <f>IFERROR(INDEX('3) Site Information'!$B$7:$B$106,MATCH(AuditRepTemp_C!I1011,WS3_SiteInfo[Site name],0)),"")</f>
        <v>#ERROR!</v>
      </c>
      <c r="H1011" s="145" t="str">
        <f>IF(C1011&lt;&gt;"",INDEX(WS3_SiteInfo[ASC Site ID
],MATCH(AuditRepTemp_C!F1011,'3) Site Information'!A$7:A$106,0)),"")</f>
        <v>#ERROR!</v>
      </c>
      <c r="I1011" s="145" t="str">
        <f>IF(C1011&lt;&gt;"",INDEX(WS3_SiteInfo[Site name],MATCH(AuditRepTemp_C!F1011,'3) Site Information'!A$7:A$106,0)),"")</f>
        <v>#ERROR!</v>
      </c>
      <c r="J1011" s="146" t="str">
        <f>IF(ROWS(J$7:J1011)&gt;$A$3*$A$4,"",INDEX(IndicatorsB[Indicator],MOD(ROWS(J$7:J1011)-1,$A$3)+1))</f>
        <v>#ERROR!</v>
      </c>
      <c r="K1011" s="146" t="str">
        <f>IF(ROWS(K$7:K1011)&gt;$A$3*$A$4,"",INDEX(IndicatorsB[Indicator/ Requirement Text],MOD(ROWS(K$7:K1011)-1,$A$3)+1))</f>
        <v>#ERROR!</v>
      </c>
      <c r="L1011" s="146" t="str">
        <f>IF(ROWS(L$7:L1011)&gt;$A$3*$A$4,"",INDEX(IndicatorsB[Footnotes &amp; Criterion],MOD(ROWS(L$7:L1011)-1,$A$3)+1))</f>
        <v>#ERROR!</v>
      </c>
      <c r="M1011" s="3"/>
      <c r="N1011" s="3"/>
      <c r="O1011" s="3"/>
      <c r="P1011" s="3"/>
      <c r="Q1011" s="3"/>
      <c r="R1011" s="3"/>
      <c r="S1011" s="3"/>
      <c r="T1011" s="3"/>
      <c r="U1011" s="3"/>
      <c r="V1011" s="3"/>
      <c r="W1011" s="3"/>
      <c r="X1011" s="3"/>
      <c r="Y1011" s="3"/>
      <c r="Z1011" s="3"/>
    </row>
    <row r="1012" ht="14.25" customHeight="1">
      <c r="A1012" s="141" t="str">
        <f t="shared" si="1"/>
        <v>#ERROR!</v>
      </c>
      <c r="B1012" s="142">
        <f t="shared" si="2"/>
        <v>1652</v>
      </c>
      <c r="C1012" s="128" t="str">
        <f>IF(ROWS(C$7:C1012)&gt;$A$3*$A$4,"",INDEX(IndicatorsB[SN],MOD(ROWS(C$7:C1012)-1,$A$3)+1))</f>
        <v>#ERROR!</v>
      </c>
      <c r="D1012" s="128" t="str">
        <f>IF(ROWS(D$7:D1012)&gt;$A$3*$A$4,"",INDEX(IndicatorsB[CAR/ Standard],MOD(ROWS(D$7:D1012)-1,$A$3)+1))</f>
        <v>#ERROR!</v>
      </c>
      <c r="E1012" s="128" t="str">
        <f>IF(ROWS(E$7:E1012)&gt;$A$3*$A$4,"",INDEX(IndicatorsB[Doc Version],MOD(ROWS(E$7:E1012)-1,$A$3)+1))</f>
        <v>#ERROR!</v>
      </c>
      <c r="F1012" s="147" t="str">
        <f t="shared" si="3"/>
        <v/>
      </c>
      <c r="G1012" s="144" t="str">
        <f>IFERROR(INDEX('3) Site Information'!$B$7:$B$106,MATCH(AuditRepTemp_C!I1012,WS3_SiteInfo[Site name],0)),"")</f>
        <v>#ERROR!</v>
      </c>
      <c r="H1012" s="145" t="str">
        <f>IF(C1012&lt;&gt;"",INDEX(WS3_SiteInfo[ASC Site ID
],MATCH(AuditRepTemp_C!F1012,'3) Site Information'!A$7:A$106,0)),"")</f>
        <v>#ERROR!</v>
      </c>
      <c r="I1012" s="145" t="str">
        <f>IF(C1012&lt;&gt;"",INDEX(WS3_SiteInfo[Site name],MATCH(AuditRepTemp_C!F1012,'3) Site Information'!A$7:A$106,0)),"")</f>
        <v>#ERROR!</v>
      </c>
      <c r="J1012" s="146" t="str">
        <f>IF(ROWS(J$7:J1012)&gt;$A$3*$A$4,"",INDEX(IndicatorsB[Indicator],MOD(ROWS(J$7:J1012)-1,$A$3)+1))</f>
        <v>#ERROR!</v>
      </c>
      <c r="K1012" s="146" t="str">
        <f>IF(ROWS(K$7:K1012)&gt;$A$3*$A$4,"",INDEX(IndicatorsB[Indicator/ Requirement Text],MOD(ROWS(K$7:K1012)-1,$A$3)+1))</f>
        <v>#ERROR!</v>
      </c>
      <c r="L1012" s="146" t="str">
        <f>IF(ROWS(L$7:L1012)&gt;$A$3*$A$4,"",INDEX(IndicatorsB[Footnotes &amp; Criterion],MOD(ROWS(L$7:L1012)-1,$A$3)+1))</f>
        <v>#ERROR!</v>
      </c>
      <c r="M1012" s="3"/>
      <c r="N1012" s="3"/>
      <c r="O1012" s="3"/>
      <c r="P1012" s="3"/>
      <c r="Q1012" s="3"/>
      <c r="R1012" s="3"/>
      <c r="S1012" s="3"/>
      <c r="T1012" s="3"/>
      <c r="U1012" s="3"/>
      <c r="V1012" s="3"/>
      <c r="W1012" s="3"/>
      <c r="X1012" s="3"/>
      <c r="Y1012" s="3"/>
      <c r="Z1012" s="3"/>
    </row>
    <row r="1013" ht="14.25" customHeight="1">
      <c r="A1013" s="141" t="str">
        <f t="shared" si="1"/>
        <v>#ERROR!</v>
      </c>
      <c r="B1013" s="142">
        <f t="shared" si="2"/>
        <v>1652</v>
      </c>
      <c r="C1013" s="128" t="str">
        <f>IF(ROWS(C$7:C1013)&gt;$A$3*$A$4,"",INDEX(IndicatorsB[SN],MOD(ROWS(C$7:C1013)-1,$A$3)+1))</f>
        <v>#ERROR!</v>
      </c>
      <c r="D1013" s="128" t="str">
        <f>IF(ROWS(D$7:D1013)&gt;$A$3*$A$4,"",INDEX(IndicatorsB[CAR/ Standard],MOD(ROWS(D$7:D1013)-1,$A$3)+1))</f>
        <v>#ERROR!</v>
      </c>
      <c r="E1013" s="128" t="str">
        <f>IF(ROWS(E$7:E1013)&gt;$A$3*$A$4,"",INDEX(IndicatorsB[Doc Version],MOD(ROWS(E$7:E1013)-1,$A$3)+1))</f>
        <v>#ERROR!</v>
      </c>
      <c r="F1013" s="147" t="str">
        <f t="shared" si="3"/>
        <v/>
      </c>
      <c r="G1013" s="144" t="str">
        <f>IFERROR(INDEX('3) Site Information'!$B$7:$B$106,MATCH(AuditRepTemp_C!I1013,WS3_SiteInfo[Site name],0)),"")</f>
        <v>#ERROR!</v>
      </c>
      <c r="H1013" s="145" t="str">
        <f>IF(C1013&lt;&gt;"",INDEX(WS3_SiteInfo[ASC Site ID
],MATCH(AuditRepTemp_C!F1013,'3) Site Information'!A$7:A$106,0)),"")</f>
        <v>#ERROR!</v>
      </c>
      <c r="I1013" s="145" t="str">
        <f>IF(C1013&lt;&gt;"",INDEX(WS3_SiteInfo[Site name],MATCH(AuditRepTemp_C!F1013,'3) Site Information'!A$7:A$106,0)),"")</f>
        <v>#ERROR!</v>
      </c>
      <c r="J1013" s="146" t="str">
        <f>IF(ROWS(J$7:J1013)&gt;$A$3*$A$4,"",INDEX(IndicatorsB[Indicator],MOD(ROWS(J$7:J1013)-1,$A$3)+1))</f>
        <v>#ERROR!</v>
      </c>
      <c r="K1013" s="146" t="str">
        <f>IF(ROWS(K$7:K1013)&gt;$A$3*$A$4,"",INDEX(IndicatorsB[Indicator/ Requirement Text],MOD(ROWS(K$7:K1013)-1,$A$3)+1))</f>
        <v>#ERROR!</v>
      </c>
      <c r="L1013" s="146" t="str">
        <f>IF(ROWS(L$7:L1013)&gt;$A$3*$A$4,"",INDEX(IndicatorsB[Footnotes &amp; Criterion],MOD(ROWS(L$7:L1013)-1,$A$3)+1))</f>
        <v>#ERROR!</v>
      </c>
      <c r="M1013" s="3"/>
      <c r="N1013" s="3"/>
      <c r="O1013" s="3"/>
      <c r="P1013" s="3"/>
      <c r="Q1013" s="3"/>
      <c r="R1013" s="3"/>
      <c r="S1013" s="3"/>
      <c r="T1013" s="3"/>
      <c r="U1013" s="3"/>
      <c r="V1013" s="3"/>
      <c r="W1013" s="3"/>
      <c r="X1013" s="3"/>
      <c r="Y1013" s="3"/>
      <c r="Z1013" s="3"/>
    </row>
    <row r="1014" ht="14.25" customHeight="1">
      <c r="A1014" s="141" t="str">
        <f t="shared" si="1"/>
        <v>#ERROR!</v>
      </c>
      <c r="B1014" s="142">
        <f t="shared" si="2"/>
        <v>1652</v>
      </c>
      <c r="C1014" s="128" t="str">
        <f>IF(ROWS(C$7:C1014)&gt;$A$3*$A$4,"",INDEX(IndicatorsB[SN],MOD(ROWS(C$7:C1014)-1,$A$3)+1))</f>
        <v>#ERROR!</v>
      </c>
      <c r="D1014" s="128" t="str">
        <f>IF(ROWS(D$7:D1014)&gt;$A$3*$A$4,"",INDEX(IndicatorsB[CAR/ Standard],MOD(ROWS(D$7:D1014)-1,$A$3)+1))</f>
        <v>#ERROR!</v>
      </c>
      <c r="E1014" s="128" t="str">
        <f>IF(ROWS(E$7:E1014)&gt;$A$3*$A$4,"",INDEX(IndicatorsB[Doc Version],MOD(ROWS(E$7:E1014)-1,$A$3)+1))</f>
        <v>#ERROR!</v>
      </c>
      <c r="F1014" s="147" t="str">
        <f t="shared" si="3"/>
        <v/>
      </c>
      <c r="G1014" s="144" t="str">
        <f>IFERROR(INDEX('3) Site Information'!$B$7:$B$106,MATCH(AuditRepTemp_C!I1014,WS3_SiteInfo[Site name],0)),"")</f>
        <v>#ERROR!</v>
      </c>
      <c r="H1014" s="145" t="str">
        <f>IF(C1014&lt;&gt;"",INDEX(WS3_SiteInfo[ASC Site ID
],MATCH(AuditRepTemp_C!F1014,'3) Site Information'!A$7:A$106,0)),"")</f>
        <v>#ERROR!</v>
      </c>
      <c r="I1014" s="145" t="str">
        <f>IF(C1014&lt;&gt;"",INDEX(WS3_SiteInfo[Site name],MATCH(AuditRepTemp_C!F1014,'3) Site Information'!A$7:A$106,0)),"")</f>
        <v>#ERROR!</v>
      </c>
      <c r="J1014" s="146" t="str">
        <f>IF(ROWS(J$7:J1014)&gt;$A$3*$A$4,"",INDEX(IndicatorsB[Indicator],MOD(ROWS(J$7:J1014)-1,$A$3)+1))</f>
        <v>#ERROR!</v>
      </c>
      <c r="K1014" s="146" t="str">
        <f>IF(ROWS(K$7:K1014)&gt;$A$3*$A$4,"",INDEX(IndicatorsB[Indicator/ Requirement Text],MOD(ROWS(K$7:K1014)-1,$A$3)+1))</f>
        <v>#ERROR!</v>
      </c>
      <c r="L1014" s="146" t="str">
        <f>IF(ROWS(L$7:L1014)&gt;$A$3*$A$4,"",INDEX(IndicatorsB[Footnotes &amp; Criterion],MOD(ROWS(L$7:L1014)-1,$A$3)+1))</f>
        <v>#ERROR!</v>
      </c>
      <c r="M1014" s="3"/>
      <c r="N1014" s="3"/>
      <c r="O1014" s="3"/>
      <c r="P1014" s="3"/>
      <c r="Q1014" s="3"/>
      <c r="R1014" s="3"/>
      <c r="S1014" s="3"/>
      <c r="T1014" s="3"/>
      <c r="U1014" s="3"/>
      <c r="V1014" s="3"/>
      <c r="W1014" s="3"/>
      <c r="X1014" s="3"/>
      <c r="Y1014" s="3"/>
      <c r="Z1014" s="3"/>
    </row>
    <row r="1015" ht="14.25" customHeight="1">
      <c r="A1015" s="141" t="str">
        <f t="shared" si="1"/>
        <v>#ERROR!</v>
      </c>
      <c r="B1015" s="142">
        <f t="shared" si="2"/>
        <v>1652</v>
      </c>
      <c r="C1015" s="128" t="str">
        <f>IF(ROWS(C$7:C1015)&gt;$A$3*$A$4,"",INDEX(IndicatorsB[SN],MOD(ROWS(C$7:C1015)-1,$A$3)+1))</f>
        <v>#ERROR!</v>
      </c>
      <c r="D1015" s="128" t="str">
        <f>IF(ROWS(D$7:D1015)&gt;$A$3*$A$4,"",INDEX(IndicatorsB[CAR/ Standard],MOD(ROWS(D$7:D1015)-1,$A$3)+1))</f>
        <v>#ERROR!</v>
      </c>
      <c r="E1015" s="128" t="str">
        <f>IF(ROWS(E$7:E1015)&gt;$A$3*$A$4,"",INDEX(IndicatorsB[Doc Version],MOD(ROWS(E$7:E1015)-1,$A$3)+1))</f>
        <v>#ERROR!</v>
      </c>
      <c r="F1015" s="147" t="str">
        <f t="shared" si="3"/>
        <v/>
      </c>
      <c r="G1015" s="144" t="str">
        <f>IFERROR(INDEX('3) Site Information'!$B$7:$B$106,MATCH(AuditRepTemp_C!I1015,WS3_SiteInfo[Site name],0)),"")</f>
        <v>#ERROR!</v>
      </c>
      <c r="H1015" s="145" t="str">
        <f>IF(C1015&lt;&gt;"",INDEX(WS3_SiteInfo[ASC Site ID
],MATCH(AuditRepTemp_C!F1015,'3) Site Information'!A$7:A$106,0)),"")</f>
        <v>#ERROR!</v>
      </c>
      <c r="I1015" s="145" t="str">
        <f>IF(C1015&lt;&gt;"",INDEX(WS3_SiteInfo[Site name],MATCH(AuditRepTemp_C!F1015,'3) Site Information'!A$7:A$106,0)),"")</f>
        <v>#ERROR!</v>
      </c>
      <c r="J1015" s="146" t="str">
        <f>IF(ROWS(J$7:J1015)&gt;$A$3*$A$4,"",INDEX(IndicatorsB[Indicator],MOD(ROWS(J$7:J1015)-1,$A$3)+1))</f>
        <v>#ERROR!</v>
      </c>
      <c r="K1015" s="146" t="str">
        <f>IF(ROWS(K$7:K1015)&gt;$A$3*$A$4,"",INDEX(IndicatorsB[Indicator/ Requirement Text],MOD(ROWS(K$7:K1015)-1,$A$3)+1))</f>
        <v>#ERROR!</v>
      </c>
      <c r="L1015" s="146" t="str">
        <f>IF(ROWS(L$7:L1015)&gt;$A$3*$A$4,"",INDEX(IndicatorsB[Footnotes &amp; Criterion],MOD(ROWS(L$7:L1015)-1,$A$3)+1))</f>
        <v>#ERROR!</v>
      </c>
      <c r="M1015" s="3"/>
      <c r="N1015" s="3"/>
      <c r="O1015" s="3"/>
      <c r="P1015" s="3"/>
      <c r="Q1015" s="3"/>
      <c r="R1015" s="3"/>
      <c r="S1015" s="3"/>
      <c r="T1015" s="3"/>
      <c r="U1015" s="3"/>
      <c r="V1015" s="3"/>
      <c r="W1015" s="3"/>
      <c r="X1015" s="3"/>
      <c r="Y1015" s="3"/>
      <c r="Z1015" s="3"/>
    </row>
    <row r="1016" ht="14.25" customHeight="1">
      <c r="A1016" s="141" t="str">
        <f t="shared" si="1"/>
        <v>#ERROR!</v>
      </c>
      <c r="B1016" s="142">
        <f t="shared" si="2"/>
        <v>1652</v>
      </c>
      <c r="C1016" s="128" t="str">
        <f>IF(ROWS(C$7:C1016)&gt;$A$3*$A$4,"",INDEX(IndicatorsB[SN],MOD(ROWS(C$7:C1016)-1,$A$3)+1))</f>
        <v>#ERROR!</v>
      </c>
      <c r="D1016" s="128" t="str">
        <f>IF(ROWS(D$7:D1016)&gt;$A$3*$A$4,"",INDEX(IndicatorsB[CAR/ Standard],MOD(ROWS(D$7:D1016)-1,$A$3)+1))</f>
        <v>#ERROR!</v>
      </c>
      <c r="E1016" s="128" t="str">
        <f>IF(ROWS(E$7:E1016)&gt;$A$3*$A$4,"",INDEX(IndicatorsB[Doc Version],MOD(ROWS(E$7:E1016)-1,$A$3)+1))</f>
        <v>#ERROR!</v>
      </c>
      <c r="F1016" s="147" t="str">
        <f t="shared" si="3"/>
        <v/>
      </c>
      <c r="G1016" s="144" t="str">
        <f>IFERROR(INDEX('3) Site Information'!$B$7:$B$106,MATCH(AuditRepTemp_C!I1016,WS3_SiteInfo[Site name],0)),"")</f>
        <v>#ERROR!</v>
      </c>
      <c r="H1016" s="145" t="str">
        <f>IF(C1016&lt;&gt;"",INDEX(WS3_SiteInfo[ASC Site ID
],MATCH(AuditRepTemp_C!F1016,'3) Site Information'!A$7:A$106,0)),"")</f>
        <v>#ERROR!</v>
      </c>
      <c r="I1016" s="145" t="str">
        <f>IF(C1016&lt;&gt;"",INDEX(WS3_SiteInfo[Site name],MATCH(AuditRepTemp_C!F1016,'3) Site Information'!A$7:A$106,0)),"")</f>
        <v>#ERROR!</v>
      </c>
      <c r="J1016" s="146" t="str">
        <f>IF(ROWS(J$7:J1016)&gt;$A$3*$A$4,"",INDEX(IndicatorsB[Indicator],MOD(ROWS(J$7:J1016)-1,$A$3)+1))</f>
        <v>#ERROR!</v>
      </c>
      <c r="K1016" s="146" t="str">
        <f>IF(ROWS(K$7:K1016)&gt;$A$3*$A$4,"",INDEX(IndicatorsB[Indicator/ Requirement Text],MOD(ROWS(K$7:K1016)-1,$A$3)+1))</f>
        <v>#ERROR!</v>
      </c>
      <c r="L1016" s="146" t="str">
        <f>IF(ROWS(L$7:L1016)&gt;$A$3*$A$4,"",INDEX(IndicatorsB[Footnotes &amp; Criterion],MOD(ROWS(L$7:L1016)-1,$A$3)+1))</f>
        <v>#ERROR!</v>
      </c>
      <c r="M1016" s="3"/>
      <c r="N1016" s="3"/>
      <c r="O1016" s="3"/>
      <c r="P1016" s="3"/>
      <c r="Q1016" s="3"/>
      <c r="R1016" s="3"/>
      <c r="S1016" s="3"/>
      <c r="T1016" s="3"/>
      <c r="U1016" s="3"/>
      <c r="V1016" s="3"/>
      <c r="W1016" s="3"/>
      <c r="X1016" s="3"/>
      <c r="Y1016" s="3"/>
      <c r="Z1016" s="3"/>
    </row>
    <row r="1017" ht="14.25" customHeight="1">
      <c r="A1017" s="141" t="str">
        <f t="shared" si="1"/>
        <v>#ERROR!</v>
      </c>
      <c r="B1017" s="142">
        <f t="shared" si="2"/>
        <v>1652</v>
      </c>
      <c r="C1017" s="128" t="str">
        <f>IF(ROWS(C$7:C1017)&gt;$A$3*$A$4,"",INDEX(IndicatorsB[SN],MOD(ROWS(C$7:C1017)-1,$A$3)+1))</f>
        <v>#ERROR!</v>
      </c>
      <c r="D1017" s="128" t="str">
        <f>IF(ROWS(D$7:D1017)&gt;$A$3*$A$4,"",INDEX(IndicatorsB[CAR/ Standard],MOD(ROWS(D$7:D1017)-1,$A$3)+1))</f>
        <v>#ERROR!</v>
      </c>
      <c r="E1017" s="128" t="str">
        <f>IF(ROWS(E$7:E1017)&gt;$A$3*$A$4,"",INDEX(IndicatorsB[Doc Version],MOD(ROWS(E$7:E1017)-1,$A$3)+1))</f>
        <v>#ERROR!</v>
      </c>
      <c r="F1017" s="147" t="str">
        <f t="shared" si="3"/>
        <v/>
      </c>
      <c r="G1017" s="144" t="str">
        <f>IFERROR(INDEX('3) Site Information'!$B$7:$B$106,MATCH(AuditRepTemp_C!I1017,WS3_SiteInfo[Site name],0)),"")</f>
        <v>#ERROR!</v>
      </c>
      <c r="H1017" s="145" t="str">
        <f>IF(C1017&lt;&gt;"",INDEX(WS3_SiteInfo[ASC Site ID
],MATCH(AuditRepTemp_C!F1017,'3) Site Information'!A$7:A$106,0)),"")</f>
        <v>#ERROR!</v>
      </c>
      <c r="I1017" s="145" t="str">
        <f>IF(C1017&lt;&gt;"",INDEX(WS3_SiteInfo[Site name],MATCH(AuditRepTemp_C!F1017,'3) Site Information'!A$7:A$106,0)),"")</f>
        <v>#ERROR!</v>
      </c>
      <c r="J1017" s="146" t="str">
        <f>IF(ROWS(J$7:J1017)&gt;$A$3*$A$4,"",INDEX(IndicatorsB[Indicator],MOD(ROWS(J$7:J1017)-1,$A$3)+1))</f>
        <v>#ERROR!</v>
      </c>
      <c r="K1017" s="146" t="str">
        <f>IF(ROWS(K$7:K1017)&gt;$A$3*$A$4,"",INDEX(IndicatorsB[Indicator/ Requirement Text],MOD(ROWS(K$7:K1017)-1,$A$3)+1))</f>
        <v>#ERROR!</v>
      </c>
      <c r="L1017" s="146" t="str">
        <f>IF(ROWS(L$7:L1017)&gt;$A$3*$A$4,"",INDEX(IndicatorsB[Footnotes &amp; Criterion],MOD(ROWS(L$7:L1017)-1,$A$3)+1))</f>
        <v>#ERROR!</v>
      </c>
      <c r="M1017" s="3"/>
      <c r="N1017" s="3"/>
      <c r="O1017" s="3"/>
      <c r="P1017" s="3"/>
      <c r="Q1017" s="3"/>
      <c r="R1017" s="3"/>
      <c r="S1017" s="3"/>
      <c r="T1017" s="3"/>
      <c r="U1017" s="3"/>
      <c r="V1017" s="3"/>
      <c r="W1017" s="3"/>
      <c r="X1017" s="3"/>
      <c r="Y1017" s="3"/>
      <c r="Z1017" s="3"/>
    </row>
    <row r="1018" ht="14.25" customHeight="1">
      <c r="A1018" s="141" t="str">
        <f t="shared" si="1"/>
        <v>#ERROR!</v>
      </c>
      <c r="B1018" s="142">
        <f t="shared" si="2"/>
        <v>1652</v>
      </c>
      <c r="C1018" s="128" t="str">
        <f>IF(ROWS(C$7:C1018)&gt;$A$3*$A$4,"",INDEX(IndicatorsB[SN],MOD(ROWS(C$7:C1018)-1,$A$3)+1))</f>
        <v>#ERROR!</v>
      </c>
      <c r="D1018" s="128" t="str">
        <f>IF(ROWS(D$7:D1018)&gt;$A$3*$A$4,"",INDEX(IndicatorsB[CAR/ Standard],MOD(ROWS(D$7:D1018)-1,$A$3)+1))</f>
        <v>#ERROR!</v>
      </c>
      <c r="E1018" s="128" t="str">
        <f>IF(ROWS(E$7:E1018)&gt;$A$3*$A$4,"",INDEX(IndicatorsB[Doc Version],MOD(ROWS(E$7:E1018)-1,$A$3)+1))</f>
        <v>#ERROR!</v>
      </c>
      <c r="F1018" s="147" t="str">
        <f t="shared" si="3"/>
        <v/>
      </c>
      <c r="G1018" s="144" t="str">
        <f>IFERROR(INDEX('3) Site Information'!$B$7:$B$106,MATCH(AuditRepTemp_C!I1018,WS3_SiteInfo[Site name],0)),"")</f>
        <v>#ERROR!</v>
      </c>
      <c r="H1018" s="145" t="str">
        <f>IF(C1018&lt;&gt;"",INDEX(WS3_SiteInfo[ASC Site ID
],MATCH(AuditRepTemp_C!F1018,'3) Site Information'!A$7:A$106,0)),"")</f>
        <v>#ERROR!</v>
      </c>
      <c r="I1018" s="145" t="str">
        <f>IF(C1018&lt;&gt;"",INDEX(WS3_SiteInfo[Site name],MATCH(AuditRepTemp_C!F1018,'3) Site Information'!A$7:A$106,0)),"")</f>
        <v>#ERROR!</v>
      </c>
      <c r="J1018" s="146" t="str">
        <f>IF(ROWS(J$7:J1018)&gt;$A$3*$A$4,"",INDEX(IndicatorsB[Indicator],MOD(ROWS(J$7:J1018)-1,$A$3)+1))</f>
        <v>#ERROR!</v>
      </c>
      <c r="K1018" s="146" t="str">
        <f>IF(ROWS(K$7:K1018)&gt;$A$3*$A$4,"",INDEX(IndicatorsB[Indicator/ Requirement Text],MOD(ROWS(K$7:K1018)-1,$A$3)+1))</f>
        <v>#ERROR!</v>
      </c>
      <c r="L1018" s="146" t="str">
        <f>IF(ROWS(L$7:L1018)&gt;$A$3*$A$4,"",INDEX(IndicatorsB[Footnotes &amp; Criterion],MOD(ROWS(L$7:L1018)-1,$A$3)+1))</f>
        <v>#ERROR!</v>
      </c>
      <c r="M1018" s="3"/>
      <c r="N1018" s="3"/>
      <c r="O1018" s="3"/>
      <c r="P1018" s="3"/>
      <c r="Q1018" s="3"/>
      <c r="R1018" s="3"/>
      <c r="S1018" s="3"/>
      <c r="T1018" s="3"/>
      <c r="U1018" s="3"/>
      <c r="V1018" s="3"/>
      <c r="W1018" s="3"/>
      <c r="X1018" s="3"/>
      <c r="Y1018" s="3"/>
      <c r="Z1018" s="3"/>
    </row>
    <row r="1019" ht="14.25" customHeight="1">
      <c r="A1019" s="141" t="str">
        <f t="shared" si="1"/>
        <v>#ERROR!</v>
      </c>
      <c r="B1019" s="142">
        <f t="shared" si="2"/>
        <v>1652</v>
      </c>
      <c r="C1019" s="128" t="str">
        <f>IF(ROWS(C$7:C1019)&gt;$A$3*$A$4,"",INDEX(IndicatorsB[SN],MOD(ROWS(C$7:C1019)-1,$A$3)+1))</f>
        <v>#ERROR!</v>
      </c>
      <c r="D1019" s="128" t="str">
        <f>IF(ROWS(D$7:D1019)&gt;$A$3*$A$4,"",INDEX(IndicatorsB[CAR/ Standard],MOD(ROWS(D$7:D1019)-1,$A$3)+1))</f>
        <v>#ERROR!</v>
      </c>
      <c r="E1019" s="128" t="str">
        <f>IF(ROWS(E$7:E1019)&gt;$A$3*$A$4,"",INDEX(IndicatorsB[Doc Version],MOD(ROWS(E$7:E1019)-1,$A$3)+1))</f>
        <v>#ERROR!</v>
      </c>
      <c r="F1019" s="147" t="str">
        <f t="shared" si="3"/>
        <v/>
      </c>
      <c r="G1019" s="144" t="str">
        <f>IFERROR(INDEX('3) Site Information'!$B$7:$B$106,MATCH(AuditRepTemp_C!I1019,WS3_SiteInfo[Site name],0)),"")</f>
        <v>#ERROR!</v>
      </c>
      <c r="H1019" s="145" t="str">
        <f>IF(C1019&lt;&gt;"",INDEX(WS3_SiteInfo[ASC Site ID
],MATCH(AuditRepTemp_C!F1019,'3) Site Information'!A$7:A$106,0)),"")</f>
        <v>#ERROR!</v>
      </c>
      <c r="I1019" s="145" t="str">
        <f>IF(C1019&lt;&gt;"",INDEX(WS3_SiteInfo[Site name],MATCH(AuditRepTemp_C!F1019,'3) Site Information'!A$7:A$106,0)),"")</f>
        <v>#ERROR!</v>
      </c>
      <c r="J1019" s="146" t="str">
        <f>IF(ROWS(J$7:J1019)&gt;$A$3*$A$4,"",INDEX(IndicatorsB[Indicator],MOD(ROWS(J$7:J1019)-1,$A$3)+1))</f>
        <v>#ERROR!</v>
      </c>
      <c r="K1019" s="146" t="str">
        <f>IF(ROWS(K$7:K1019)&gt;$A$3*$A$4,"",INDEX(IndicatorsB[Indicator/ Requirement Text],MOD(ROWS(K$7:K1019)-1,$A$3)+1))</f>
        <v>#ERROR!</v>
      </c>
      <c r="L1019" s="146" t="str">
        <f>IF(ROWS(L$7:L1019)&gt;$A$3*$A$4,"",INDEX(IndicatorsB[Footnotes &amp; Criterion],MOD(ROWS(L$7:L1019)-1,$A$3)+1))</f>
        <v>#ERROR!</v>
      </c>
      <c r="M1019" s="3"/>
      <c r="N1019" s="3"/>
      <c r="O1019" s="3"/>
      <c r="P1019" s="3"/>
      <c r="Q1019" s="3"/>
      <c r="R1019" s="3"/>
      <c r="S1019" s="3"/>
      <c r="T1019" s="3"/>
      <c r="U1019" s="3"/>
      <c r="V1019" s="3"/>
      <c r="W1019" s="3"/>
      <c r="X1019" s="3"/>
      <c r="Y1019" s="3"/>
      <c r="Z1019" s="3"/>
    </row>
    <row r="1020" ht="14.25" customHeight="1">
      <c r="A1020" s="141" t="str">
        <f t="shared" si="1"/>
        <v>#ERROR!</v>
      </c>
      <c r="B1020" s="142">
        <f t="shared" si="2"/>
        <v>1652</v>
      </c>
      <c r="C1020" s="128" t="str">
        <f>IF(ROWS(C$7:C1020)&gt;$A$3*$A$4,"",INDEX(IndicatorsB[SN],MOD(ROWS(C$7:C1020)-1,$A$3)+1))</f>
        <v>#ERROR!</v>
      </c>
      <c r="D1020" s="128" t="str">
        <f>IF(ROWS(D$7:D1020)&gt;$A$3*$A$4,"",INDEX(IndicatorsB[CAR/ Standard],MOD(ROWS(D$7:D1020)-1,$A$3)+1))</f>
        <v>#ERROR!</v>
      </c>
      <c r="E1020" s="128" t="str">
        <f>IF(ROWS(E$7:E1020)&gt;$A$3*$A$4,"",INDEX(IndicatorsB[Doc Version],MOD(ROWS(E$7:E1020)-1,$A$3)+1))</f>
        <v>#ERROR!</v>
      </c>
      <c r="F1020" s="147" t="str">
        <f t="shared" si="3"/>
        <v/>
      </c>
      <c r="G1020" s="144" t="str">
        <f>IFERROR(INDEX('3) Site Information'!$B$7:$B$106,MATCH(AuditRepTemp_C!I1020,WS3_SiteInfo[Site name],0)),"")</f>
        <v>#ERROR!</v>
      </c>
      <c r="H1020" s="145" t="str">
        <f>IF(C1020&lt;&gt;"",INDEX(WS3_SiteInfo[ASC Site ID
],MATCH(AuditRepTemp_C!F1020,'3) Site Information'!A$7:A$106,0)),"")</f>
        <v>#ERROR!</v>
      </c>
      <c r="I1020" s="145" t="str">
        <f>IF(C1020&lt;&gt;"",INDEX(WS3_SiteInfo[Site name],MATCH(AuditRepTemp_C!F1020,'3) Site Information'!A$7:A$106,0)),"")</f>
        <v>#ERROR!</v>
      </c>
      <c r="J1020" s="146" t="str">
        <f>IF(ROWS(J$7:J1020)&gt;$A$3*$A$4,"",INDEX(IndicatorsB[Indicator],MOD(ROWS(J$7:J1020)-1,$A$3)+1))</f>
        <v>#ERROR!</v>
      </c>
      <c r="K1020" s="146" t="str">
        <f>IF(ROWS(K$7:K1020)&gt;$A$3*$A$4,"",INDEX(IndicatorsB[Indicator/ Requirement Text],MOD(ROWS(K$7:K1020)-1,$A$3)+1))</f>
        <v>#ERROR!</v>
      </c>
      <c r="L1020" s="146" t="str">
        <f>IF(ROWS(L$7:L1020)&gt;$A$3*$A$4,"",INDEX(IndicatorsB[Footnotes &amp; Criterion],MOD(ROWS(L$7:L1020)-1,$A$3)+1))</f>
        <v>#ERROR!</v>
      </c>
      <c r="M1020" s="3"/>
      <c r="N1020" s="3"/>
      <c r="O1020" s="3"/>
      <c r="P1020" s="3"/>
      <c r="Q1020" s="3"/>
      <c r="R1020" s="3"/>
      <c r="S1020" s="3"/>
      <c r="T1020" s="3"/>
      <c r="U1020" s="3"/>
      <c r="V1020" s="3"/>
      <c r="W1020" s="3"/>
      <c r="X1020" s="3"/>
      <c r="Y1020" s="3"/>
      <c r="Z1020" s="3"/>
    </row>
    <row r="1021" ht="14.25" customHeight="1">
      <c r="A1021" s="141" t="str">
        <f t="shared" si="1"/>
        <v>#ERROR!</v>
      </c>
      <c r="B1021" s="142">
        <f t="shared" si="2"/>
        <v>1652</v>
      </c>
      <c r="C1021" s="128" t="str">
        <f>IF(ROWS(C$7:C1021)&gt;$A$3*$A$4,"",INDEX(IndicatorsB[SN],MOD(ROWS(C$7:C1021)-1,$A$3)+1))</f>
        <v>#ERROR!</v>
      </c>
      <c r="D1021" s="128" t="str">
        <f>IF(ROWS(D$7:D1021)&gt;$A$3*$A$4,"",INDEX(IndicatorsB[CAR/ Standard],MOD(ROWS(D$7:D1021)-1,$A$3)+1))</f>
        <v>#ERROR!</v>
      </c>
      <c r="E1021" s="128" t="str">
        <f>IF(ROWS(E$7:E1021)&gt;$A$3*$A$4,"",INDEX(IndicatorsB[Doc Version],MOD(ROWS(E$7:E1021)-1,$A$3)+1))</f>
        <v>#ERROR!</v>
      </c>
      <c r="F1021" s="147" t="str">
        <f t="shared" si="3"/>
        <v/>
      </c>
      <c r="G1021" s="144" t="str">
        <f>IFERROR(INDEX('3) Site Information'!$B$7:$B$106,MATCH(AuditRepTemp_C!I1021,WS3_SiteInfo[Site name],0)),"")</f>
        <v>#ERROR!</v>
      </c>
      <c r="H1021" s="145" t="str">
        <f>IF(C1021&lt;&gt;"",INDEX(WS3_SiteInfo[ASC Site ID
],MATCH(AuditRepTemp_C!F1021,'3) Site Information'!A$7:A$106,0)),"")</f>
        <v>#ERROR!</v>
      </c>
      <c r="I1021" s="145" t="str">
        <f>IF(C1021&lt;&gt;"",INDEX(WS3_SiteInfo[Site name],MATCH(AuditRepTemp_C!F1021,'3) Site Information'!A$7:A$106,0)),"")</f>
        <v>#ERROR!</v>
      </c>
      <c r="J1021" s="146" t="str">
        <f>IF(ROWS(J$7:J1021)&gt;$A$3*$A$4,"",INDEX(IndicatorsB[Indicator],MOD(ROWS(J$7:J1021)-1,$A$3)+1))</f>
        <v>#ERROR!</v>
      </c>
      <c r="K1021" s="146" t="str">
        <f>IF(ROWS(K$7:K1021)&gt;$A$3*$A$4,"",INDEX(IndicatorsB[Indicator/ Requirement Text],MOD(ROWS(K$7:K1021)-1,$A$3)+1))</f>
        <v>#ERROR!</v>
      </c>
      <c r="L1021" s="146" t="str">
        <f>IF(ROWS(L$7:L1021)&gt;$A$3*$A$4,"",INDEX(IndicatorsB[Footnotes &amp; Criterion],MOD(ROWS(L$7:L1021)-1,$A$3)+1))</f>
        <v>#ERROR!</v>
      </c>
      <c r="M1021" s="3"/>
      <c r="N1021" s="3"/>
      <c r="O1021" s="3"/>
      <c r="P1021" s="3"/>
      <c r="Q1021" s="3"/>
      <c r="R1021" s="3"/>
      <c r="S1021" s="3"/>
      <c r="T1021" s="3"/>
      <c r="U1021" s="3"/>
      <c r="V1021" s="3"/>
      <c r="W1021" s="3"/>
      <c r="X1021" s="3"/>
      <c r="Y1021" s="3"/>
      <c r="Z1021" s="3"/>
    </row>
    <row r="1022" ht="14.25" customHeight="1">
      <c r="A1022" s="141" t="str">
        <f t="shared" si="1"/>
        <v>#ERROR!</v>
      </c>
      <c r="B1022" s="142">
        <f t="shared" si="2"/>
        <v>1652</v>
      </c>
      <c r="C1022" s="128" t="str">
        <f>IF(ROWS(C$7:C1022)&gt;$A$3*$A$4,"",INDEX(IndicatorsB[SN],MOD(ROWS(C$7:C1022)-1,$A$3)+1))</f>
        <v>#ERROR!</v>
      </c>
      <c r="D1022" s="128" t="str">
        <f>IF(ROWS(D$7:D1022)&gt;$A$3*$A$4,"",INDEX(IndicatorsB[CAR/ Standard],MOD(ROWS(D$7:D1022)-1,$A$3)+1))</f>
        <v>#ERROR!</v>
      </c>
      <c r="E1022" s="128" t="str">
        <f>IF(ROWS(E$7:E1022)&gt;$A$3*$A$4,"",INDEX(IndicatorsB[Doc Version],MOD(ROWS(E$7:E1022)-1,$A$3)+1))</f>
        <v>#ERROR!</v>
      </c>
      <c r="F1022" s="147" t="str">
        <f t="shared" si="3"/>
        <v/>
      </c>
      <c r="G1022" s="144" t="str">
        <f>IFERROR(INDEX('3) Site Information'!$B$7:$B$106,MATCH(AuditRepTemp_C!I1022,WS3_SiteInfo[Site name],0)),"")</f>
        <v>#ERROR!</v>
      </c>
      <c r="H1022" s="145" t="str">
        <f>IF(C1022&lt;&gt;"",INDEX(WS3_SiteInfo[ASC Site ID
],MATCH(AuditRepTemp_C!F1022,'3) Site Information'!A$7:A$106,0)),"")</f>
        <v>#ERROR!</v>
      </c>
      <c r="I1022" s="145" t="str">
        <f>IF(C1022&lt;&gt;"",INDEX(WS3_SiteInfo[Site name],MATCH(AuditRepTemp_C!F1022,'3) Site Information'!A$7:A$106,0)),"")</f>
        <v>#ERROR!</v>
      </c>
      <c r="J1022" s="146" t="str">
        <f>IF(ROWS(J$7:J1022)&gt;$A$3*$A$4,"",INDEX(IndicatorsB[Indicator],MOD(ROWS(J$7:J1022)-1,$A$3)+1))</f>
        <v>#ERROR!</v>
      </c>
      <c r="K1022" s="146" t="str">
        <f>IF(ROWS(K$7:K1022)&gt;$A$3*$A$4,"",INDEX(IndicatorsB[Indicator/ Requirement Text],MOD(ROWS(K$7:K1022)-1,$A$3)+1))</f>
        <v>#ERROR!</v>
      </c>
      <c r="L1022" s="146" t="str">
        <f>IF(ROWS(L$7:L1022)&gt;$A$3*$A$4,"",INDEX(IndicatorsB[Footnotes &amp; Criterion],MOD(ROWS(L$7:L1022)-1,$A$3)+1))</f>
        <v>#ERROR!</v>
      </c>
      <c r="M1022" s="3"/>
      <c r="N1022" s="3"/>
      <c r="O1022" s="3"/>
      <c r="P1022" s="3"/>
      <c r="Q1022" s="3"/>
      <c r="R1022" s="3"/>
      <c r="S1022" s="3"/>
      <c r="T1022" s="3"/>
      <c r="U1022" s="3"/>
      <c r="V1022" s="3"/>
      <c r="W1022" s="3"/>
      <c r="X1022" s="3"/>
      <c r="Y1022" s="3"/>
      <c r="Z1022" s="3"/>
    </row>
    <row r="1023" ht="14.25" customHeight="1">
      <c r="A1023" s="141" t="str">
        <f t="shared" si="1"/>
        <v>#ERROR!</v>
      </c>
      <c r="B1023" s="142">
        <f t="shared" si="2"/>
        <v>1652</v>
      </c>
      <c r="C1023" s="128" t="str">
        <f>IF(ROWS(C$7:C1023)&gt;$A$3*$A$4,"",INDEX(IndicatorsB[SN],MOD(ROWS(C$7:C1023)-1,$A$3)+1))</f>
        <v>#ERROR!</v>
      </c>
      <c r="D1023" s="128" t="str">
        <f>IF(ROWS(D$7:D1023)&gt;$A$3*$A$4,"",INDEX(IndicatorsB[CAR/ Standard],MOD(ROWS(D$7:D1023)-1,$A$3)+1))</f>
        <v>#ERROR!</v>
      </c>
      <c r="E1023" s="128" t="str">
        <f>IF(ROWS(E$7:E1023)&gt;$A$3*$A$4,"",INDEX(IndicatorsB[Doc Version],MOD(ROWS(E$7:E1023)-1,$A$3)+1))</f>
        <v>#ERROR!</v>
      </c>
      <c r="F1023" s="147" t="str">
        <f t="shared" si="3"/>
        <v/>
      </c>
      <c r="G1023" s="144" t="str">
        <f>IFERROR(INDEX('3) Site Information'!$B$7:$B$106,MATCH(AuditRepTemp_C!I1023,WS3_SiteInfo[Site name],0)),"")</f>
        <v>#ERROR!</v>
      </c>
      <c r="H1023" s="145" t="str">
        <f>IF(C1023&lt;&gt;"",INDEX(WS3_SiteInfo[ASC Site ID
],MATCH(AuditRepTemp_C!F1023,'3) Site Information'!A$7:A$106,0)),"")</f>
        <v>#ERROR!</v>
      </c>
      <c r="I1023" s="145" t="str">
        <f>IF(C1023&lt;&gt;"",INDEX(WS3_SiteInfo[Site name],MATCH(AuditRepTemp_C!F1023,'3) Site Information'!A$7:A$106,0)),"")</f>
        <v>#ERROR!</v>
      </c>
      <c r="J1023" s="146" t="str">
        <f>IF(ROWS(J$7:J1023)&gt;$A$3*$A$4,"",INDEX(IndicatorsB[Indicator],MOD(ROWS(J$7:J1023)-1,$A$3)+1))</f>
        <v>#ERROR!</v>
      </c>
      <c r="K1023" s="146" t="str">
        <f>IF(ROWS(K$7:K1023)&gt;$A$3*$A$4,"",INDEX(IndicatorsB[Indicator/ Requirement Text],MOD(ROWS(K$7:K1023)-1,$A$3)+1))</f>
        <v>#ERROR!</v>
      </c>
      <c r="L1023" s="146" t="str">
        <f>IF(ROWS(L$7:L1023)&gt;$A$3*$A$4,"",INDEX(IndicatorsB[Footnotes &amp; Criterion],MOD(ROWS(L$7:L1023)-1,$A$3)+1))</f>
        <v>#ERROR!</v>
      </c>
      <c r="M1023" s="3"/>
      <c r="N1023" s="3"/>
      <c r="O1023" s="3"/>
      <c r="P1023" s="3"/>
      <c r="Q1023" s="3"/>
      <c r="R1023" s="3"/>
      <c r="S1023" s="3"/>
      <c r="T1023" s="3"/>
      <c r="U1023" s="3"/>
      <c r="V1023" s="3"/>
      <c r="W1023" s="3"/>
      <c r="X1023" s="3"/>
      <c r="Y1023" s="3"/>
      <c r="Z1023" s="3"/>
    </row>
    <row r="1024" ht="14.25" customHeight="1">
      <c r="A1024" s="141" t="str">
        <f t="shared" si="1"/>
        <v>#ERROR!</v>
      </c>
      <c r="B1024" s="142">
        <f t="shared" si="2"/>
        <v>1652</v>
      </c>
      <c r="C1024" s="128" t="str">
        <f>IF(ROWS(C$7:C1024)&gt;$A$3*$A$4,"",INDEX(IndicatorsB[SN],MOD(ROWS(C$7:C1024)-1,$A$3)+1))</f>
        <v>#ERROR!</v>
      </c>
      <c r="D1024" s="128" t="str">
        <f>IF(ROWS(D$7:D1024)&gt;$A$3*$A$4,"",INDEX(IndicatorsB[CAR/ Standard],MOD(ROWS(D$7:D1024)-1,$A$3)+1))</f>
        <v>#ERROR!</v>
      </c>
      <c r="E1024" s="128" t="str">
        <f>IF(ROWS(E$7:E1024)&gt;$A$3*$A$4,"",INDEX(IndicatorsB[Doc Version],MOD(ROWS(E$7:E1024)-1,$A$3)+1))</f>
        <v>#ERROR!</v>
      </c>
      <c r="F1024" s="147" t="str">
        <f t="shared" si="3"/>
        <v/>
      </c>
      <c r="G1024" s="144" t="str">
        <f>IFERROR(INDEX('3) Site Information'!$B$7:$B$106,MATCH(AuditRepTemp_C!I1024,WS3_SiteInfo[Site name],0)),"")</f>
        <v>#ERROR!</v>
      </c>
      <c r="H1024" s="145" t="str">
        <f>IF(C1024&lt;&gt;"",INDEX(WS3_SiteInfo[ASC Site ID
],MATCH(AuditRepTemp_C!F1024,'3) Site Information'!A$7:A$106,0)),"")</f>
        <v>#ERROR!</v>
      </c>
      <c r="I1024" s="145" t="str">
        <f>IF(C1024&lt;&gt;"",INDEX(WS3_SiteInfo[Site name],MATCH(AuditRepTemp_C!F1024,'3) Site Information'!A$7:A$106,0)),"")</f>
        <v>#ERROR!</v>
      </c>
      <c r="J1024" s="146" t="str">
        <f>IF(ROWS(J$7:J1024)&gt;$A$3*$A$4,"",INDEX(IndicatorsB[Indicator],MOD(ROWS(J$7:J1024)-1,$A$3)+1))</f>
        <v>#ERROR!</v>
      </c>
      <c r="K1024" s="146" t="str">
        <f>IF(ROWS(K$7:K1024)&gt;$A$3*$A$4,"",INDEX(IndicatorsB[Indicator/ Requirement Text],MOD(ROWS(K$7:K1024)-1,$A$3)+1))</f>
        <v>#ERROR!</v>
      </c>
      <c r="L1024" s="146" t="str">
        <f>IF(ROWS(L$7:L1024)&gt;$A$3*$A$4,"",INDEX(IndicatorsB[Footnotes &amp; Criterion],MOD(ROWS(L$7:L1024)-1,$A$3)+1))</f>
        <v>#ERROR!</v>
      </c>
      <c r="M1024" s="3"/>
      <c r="N1024" s="3"/>
      <c r="O1024" s="3"/>
      <c r="P1024" s="3"/>
      <c r="Q1024" s="3"/>
      <c r="R1024" s="3"/>
      <c r="S1024" s="3"/>
      <c r="T1024" s="3"/>
      <c r="U1024" s="3"/>
      <c r="V1024" s="3"/>
      <c r="W1024" s="3"/>
      <c r="X1024" s="3"/>
      <c r="Y1024" s="3"/>
      <c r="Z1024" s="3"/>
    </row>
    <row r="1025" ht="14.25" customHeight="1">
      <c r="A1025" s="141" t="str">
        <f t="shared" si="1"/>
        <v>#ERROR!</v>
      </c>
      <c r="B1025" s="142">
        <f t="shared" si="2"/>
        <v>1652</v>
      </c>
      <c r="C1025" s="128" t="str">
        <f>IF(ROWS(C$7:C1025)&gt;$A$3*$A$4,"",INDEX(IndicatorsB[SN],MOD(ROWS(C$7:C1025)-1,$A$3)+1))</f>
        <v>#ERROR!</v>
      </c>
      <c r="D1025" s="128" t="str">
        <f>IF(ROWS(D$7:D1025)&gt;$A$3*$A$4,"",INDEX(IndicatorsB[CAR/ Standard],MOD(ROWS(D$7:D1025)-1,$A$3)+1))</f>
        <v>#ERROR!</v>
      </c>
      <c r="E1025" s="128" t="str">
        <f>IF(ROWS(E$7:E1025)&gt;$A$3*$A$4,"",INDEX(IndicatorsB[Doc Version],MOD(ROWS(E$7:E1025)-1,$A$3)+1))</f>
        <v>#ERROR!</v>
      </c>
      <c r="F1025" s="147" t="str">
        <f t="shared" si="3"/>
        <v/>
      </c>
      <c r="G1025" s="144" t="str">
        <f>IFERROR(INDEX('3) Site Information'!$B$7:$B$106,MATCH(AuditRepTemp_C!I1025,WS3_SiteInfo[Site name],0)),"")</f>
        <v>#ERROR!</v>
      </c>
      <c r="H1025" s="145" t="str">
        <f>IF(C1025&lt;&gt;"",INDEX(WS3_SiteInfo[ASC Site ID
],MATCH(AuditRepTemp_C!F1025,'3) Site Information'!A$7:A$106,0)),"")</f>
        <v>#ERROR!</v>
      </c>
      <c r="I1025" s="145" t="str">
        <f>IF(C1025&lt;&gt;"",INDEX(WS3_SiteInfo[Site name],MATCH(AuditRepTemp_C!F1025,'3) Site Information'!A$7:A$106,0)),"")</f>
        <v>#ERROR!</v>
      </c>
      <c r="J1025" s="146" t="str">
        <f>IF(ROWS(J$7:J1025)&gt;$A$3*$A$4,"",INDEX(IndicatorsB[Indicator],MOD(ROWS(J$7:J1025)-1,$A$3)+1))</f>
        <v>#ERROR!</v>
      </c>
      <c r="K1025" s="146" t="str">
        <f>IF(ROWS(K$7:K1025)&gt;$A$3*$A$4,"",INDEX(IndicatorsB[Indicator/ Requirement Text],MOD(ROWS(K$7:K1025)-1,$A$3)+1))</f>
        <v>#ERROR!</v>
      </c>
      <c r="L1025" s="146" t="str">
        <f>IF(ROWS(L$7:L1025)&gt;$A$3*$A$4,"",INDEX(IndicatorsB[Footnotes &amp; Criterion],MOD(ROWS(L$7:L1025)-1,$A$3)+1))</f>
        <v>#ERROR!</v>
      </c>
      <c r="M1025" s="3"/>
      <c r="N1025" s="3"/>
      <c r="O1025" s="3"/>
      <c r="P1025" s="3"/>
      <c r="Q1025" s="3"/>
      <c r="R1025" s="3"/>
      <c r="S1025" s="3"/>
      <c r="T1025" s="3"/>
      <c r="U1025" s="3"/>
      <c r="V1025" s="3"/>
      <c r="W1025" s="3"/>
      <c r="X1025" s="3"/>
      <c r="Y1025" s="3"/>
      <c r="Z1025" s="3"/>
    </row>
    <row r="1026" ht="14.25" customHeight="1">
      <c r="A1026" s="141" t="str">
        <f t="shared" si="1"/>
        <v>#ERROR!</v>
      </c>
      <c r="B1026" s="142">
        <f t="shared" si="2"/>
        <v>1652</v>
      </c>
      <c r="C1026" s="128" t="str">
        <f>IF(ROWS(C$7:C1026)&gt;$A$3*$A$4,"",INDEX(IndicatorsB[SN],MOD(ROWS(C$7:C1026)-1,$A$3)+1))</f>
        <v>#ERROR!</v>
      </c>
      <c r="D1026" s="128" t="str">
        <f>IF(ROWS(D$7:D1026)&gt;$A$3*$A$4,"",INDEX(IndicatorsB[CAR/ Standard],MOD(ROWS(D$7:D1026)-1,$A$3)+1))</f>
        <v>#ERROR!</v>
      </c>
      <c r="E1026" s="128" t="str">
        <f>IF(ROWS(E$7:E1026)&gt;$A$3*$A$4,"",INDEX(IndicatorsB[Doc Version],MOD(ROWS(E$7:E1026)-1,$A$3)+1))</f>
        <v>#ERROR!</v>
      </c>
      <c r="F1026" s="147" t="str">
        <f t="shared" si="3"/>
        <v/>
      </c>
      <c r="G1026" s="144" t="str">
        <f>IFERROR(INDEX('3) Site Information'!$B$7:$B$106,MATCH(AuditRepTemp_C!I1026,WS3_SiteInfo[Site name],0)),"")</f>
        <v>#ERROR!</v>
      </c>
      <c r="H1026" s="145" t="str">
        <f>IF(C1026&lt;&gt;"",INDEX(WS3_SiteInfo[ASC Site ID
],MATCH(AuditRepTemp_C!F1026,'3) Site Information'!A$7:A$106,0)),"")</f>
        <v>#ERROR!</v>
      </c>
      <c r="I1026" s="145" t="str">
        <f>IF(C1026&lt;&gt;"",INDEX(WS3_SiteInfo[Site name],MATCH(AuditRepTemp_C!F1026,'3) Site Information'!A$7:A$106,0)),"")</f>
        <v>#ERROR!</v>
      </c>
      <c r="J1026" s="146" t="str">
        <f>IF(ROWS(J$7:J1026)&gt;$A$3*$A$4,"",INDEX(IndicatorsB[Indicator],MOD(ROWS(J$7:J1026)-1,$A$3)+1))</f>
        <v>#ERROR!</v>
      </c>
      <c r="K1026" s="146" t="str">
        <f>IF(ROWS(K$7:K1026)&gt;$A$3*$A$4,"",INDEX(IndicatorsB[Indicator/ Requirement Text],MOD(ROWS(K$7:K1026)-1,$A$3)+1))</f>
        <v>#ERROR!</v>
      </c>
      <c r="L1026" s="146" t="str">
        <f>IF(ROWS(L$7:L1026)&gt;$A$3*$A$4,"",INDEX(IndicatorsB[Footnotes &amp; Criterion],MOD(ROWS(L$7:L1026)-1,$A$3)+1))</f>
        <v>#ERROR!</v>
      </c>
      <c r="M1026" s="3"/>
      <c r="N1026" s="3"/>
      <c r="O1026" s="3"/>
      <c r="P1026" s="3"/>
      <c r="Q1026" s="3"/>
      <c r="R1026" s="3"/>
      <c r="S1026" s="3"/>
      <c r="T1026" s="3"/>
      <c r="U1026" s="3"/>
      <c r="V1026" s="3"/>
      <c r="W1026" s="3"/>
      <c r="X1026" s="3"/>
      <c r="Y1026" s="3"/>
      <c r="Z1026" s="3"/>
    </row>
    <row r="1027" ht="14.25" customHeight="1">
      <c r="A1027" s="141" t="str">
        <f t="shared" si="1"/>
        <v>#ERROR!</v>
      </c>
      <c r="B1027" s="142">
        <f t="shared" si="2"/>
        <v>1652</v>
      </c>
      <c r="C1027" s="128" t="str">
        <f>IF(ROWS(C$7:C1027)&gt;$A$3*$A$4,"",INDEX(IndicatorsB[SN],MOD(ROWS(C$7:C1027)-1,$A$3)+1))</f>
        <v>#ERROR!</v>
      </c>
      <c r="D1027" s="128" t="str">
        <f>IF(ROWS(D$7:D1027)&gt;$A$3*$A$4,"",INDEX(IndicatorsB[CAR/ Standard],MOD(ROWS(D$7:D1027)-1,$A$3)+1))</f>
        <v>#ERROR!</v>
      </c>
      <c r="E1027" s="128" t="str">
        <f>IF(ROWS(E$7:E1027)&gt;$A$3*$A$4,"",INDEX(IndicatorsB[Doc Version],MOD(ROWS(E$7:E1027)-1,$A$3)+1))</f>
        <v>#ERROR!</v>
      </c>
      <c r="F1027" s="147" t="str">
        <f t="shared" si="3"/>
        <v/>
      </c>
      <c r="G1027" s="144" t="str">
        <f>IFERROR(INDEX('3) Site Information'!$B$7:$B$106,MATCH(AuditRepTemp_C!I1027,WS3_SiteInfo[Site name],0)),"")</f>
        <v>#ERROR!</v>
      </c>
      <c r="H1027" s="145" t="str">
        <f>IF(C1027&lt;&gt;"",INDEX(WS3_SiteInfo[ASC Site ID
],MATCH(AuditRepTemp_C!F1027,'3) Site Information'!A$7:A$106,0)),"")</f>
        <v>#ERROR!</v>
      </c>
      <c r="I1027" s="145" t="str">
        <f>IF(C1027&lt;&gt;"",INDEX(WS3_SiteInfo[Site name],MATCH(AuditRepTemp_C!F1027,'3) Site Information'!A$7:A$106,0)),"")</f>
        <v>#ERROR!</v>
      </c>
      <c r="J1027" s="146" t="str">
        <f>IF(ROWS(J$7:J1027)&gt;$A$3*$A$4,"",INDEX(IndicatorsB[Indicator],MOD(ROWS(J$7:J1027)-1,$A$3)+1))</f>
        <v>#ERROR!</v>
      </c>
      <c r="K1027" s="146" t="str">
        <f>IF(ROWS(K$7:K1027)&gt;$A$3*$A$4,"",INDEX(IndicatorsB[Indicator/ Requirement Text],MOD(ROWS(K$7:K1027)-1,$A$3)+1))</f>
        <v>#ERROR!</v>
      </c>
      <c r="L1027" s="146" t="str">
        <f>IF(ROWS(L$7:L1027)&gt;$A$3*$A$4,"",INDEX(IndicatorsB[Footnotes &amp; Criterion],MOD(ROWS(L$7:L1027)-1,$A$3)+1))</f>
        <v>#ERROR!</v>
      </c>
      <c r="M1027" s="3"/>
      <c r="N1027" s="3"/>
      <c r="O1027" s="3"/>
      <c r="P1027" s="3"/>
      <c r="Q1027" s="3"/>
      <c r="R1027" s="3"/>
      <c r="S1027" s="3"/>
      <c r="T1027" s="3"/>
      <c r="U1027" s="3"/>
      <c r="V1027" s="3"/>
      <c r="W1027" s="3"/>
      <c r="X1027" s="3"/>
      <c r="Y1027" s="3"/>
      <c r="Z1027" s="3"/>
    </row>
    <row r="1028" ht="14.25" customHeight="1">
      <c r="A1028" s="141" t="str">
        <f t="shared" si="1"/>
        <v>#ERROR!</v>
      </c>
      <c r="B1028" s="142">
        <f t="shared" si="2"/>
        <v>1652</v>
      </c>
      <c r="C1028" s="128" t="str">
        <f>IF(ROWS(C$7:C1028)&gt;$A$3*$A$4,"",INDEX(IndicatorsB[SN],MOD(ROWS(C$7:C1028)-1,$A$3)+1))</f>
        <v>#ERROR!</v>
      </c>
      <c r="D1028" s="128" t="str">
        <f>IF(ROWS(D$7:D1028)&gt;$A$3*$A$4,"",INDEX(IndicatorsB[CAR/ Standard],MOD(ROWS(D$7:D1028)-1,$A$3)+1))</f>
        <v>#ERROR!</v>
      </c>
      <c r="E1028" s="128" t="str">
        <f>IF(ROWS(E$7:E1028)&gt;$A$3*$A$4,"",INDEX(IndicatorsB[Doc Version],MOD(ROWS(E$7:E1028)-1,$A$3)+1))</f>
        <v>#ERROR!</v>
      </c>
      <c r="F1028" s="147" t="str">
        <f t="shared" si="3"/>
        <v/>
      </c>
      <c r="G1028" s="144" t="str">
        <f>IFERROR(INDEX('3) Site Information'!$B$7:$B$106,MATCH(AuditRepTemp_C!I1028,WS3_SiteInfo[Site name],0)),"")</f>
        <v>#ERROR!</v>
      </c>
      <c r="H1028" s="145" t="str">
        <f>IF(C1028&lt;&gt;"",INDEX(WS3_SiteInfo[ASC Site ID
],MATCH(AuditRepTemp_C!F1028,'3) Site Information'!A$7:A$106,0)),"")</f>
        <v>#ERROR!</v>
      </c>
      <c r="I1028" s="145" t="str">
        <f>IF(C1028&lt;&gt;"",INDEX(WS3_SiteInfo[Site name],MATCH(AuditRepTemp_C!F1028,'3) Site Information'!A$7:A$106,0)),"")</f>
        <v>#ERROR!</v>
      </c>
      <c r="J1028" s="146" t="str">
        <f>IF(ROWS(J$7:J1028)&gt;$A$3*$A$4,"",INDEX(IndicatorsB[Indicator],MOD(ROWS(J$7:J1028)-1,$A$3)+1))</f>
        <v>#ERROR!</v>
      </c>
      <c r="K1028" s="146" t="str">
        <f>IF(ROWS(K$7:K1028)&gt;$A$3*$A$4,"",INDEX(IndicatorsB[Indicator/ Requirement Text],MOD(ROWS(K$7:K1028)-1,$A$3)+1))</f>
        <v>#ERROR!</v>
      </c>
      <c r="L1028" s="146" t="str">
        <f>IF(ROWS(L$7:L1028)&gt;$A$3*$A$4,"",INDEX(IndicatorsB[Footnotes &amp; Criterion],MOD(ROWS(L$7:L1028)-1,$A$3)+1))</f>
        <v>#ERROR!</v>
      </c>
      <c r="M1028" s="3"/>
      <c r="N1028" s="3"/>
      <c r="O1028" s="3"/>
      <c r="P1028" s="3"/>
      <c r="Q1028" s="3"/>
      <c r="R1028" s="3"/>
      <c r="S1028" s="3"/>
      <c r="T1028" s="3"/>
      <c r="U1028" s="3"/>
      <c r="V1028" s="3"/>
      <c r="W1028" s="3"/>
      <c r="X1028" s="3"/>
      <c r="Y1028" s="3"/>
      <c r="Z1028" s="3"/>
    </row>
    <row r="1029" ht="14.25" customHeight="1">
      <c r="A1029" s="141" t="str">
        <f t="shared" si="1"/>
        <v>#ERROR!</v>
      </c>
      <c r="B1029" s="142">
        <f t="shared" si="2"/>
        <v>1652</v>
      </c>
      <c r="C1029" s="128" t="str">
        <f>IF(ROWS(C$7:C1029)&gt;$A$3*$A$4,"",INDEX(IndicatorsB[SN],MOD(ROWS(C$7:C1029)-1,$A$3)+1))</f>
        <v>#ERROR!</v>
      </c>
      <c r="D1029" s="128" t="str">
        <f>IF(ROWS(D$7:D1029)&gt;$A$3*$A$4,"",INDEX(IndicatorsB[CAR/ Standard],MOD(ROWS(D$7:D1029)-1,$A$3)+1))</f>
        <v>#ERROR!</v>
      </c>
      <c r="E1029" s="128" t="str">
        <f>IF(ROWS(E$7:E1029)&gt;$A$3*$A$4,"",INDEX(IndicatorsB[Doc Version],MOD(ROWS(E$7:E1029)-1,$A$3)+1))</f>
        <v>#ERROR!</v>
      </c>
      <c r="F1029" s="147" t="str">
        <f t="shared" si="3"/>
        <v/>
      </c>
      <c r="G1029" s="144" t="str">
        <f>IFERROR(INDEX('3) Site Information'!$B$7:$B$106,MATCH(AuditRepTemp_C!I1029,WS3_SiteInfo[Site name],0)),"")</f>
        <v>#ERROR!</v>
      </c>
      <c r="H1029" s="145" t="str">
        <f>IF(C1029&lt;&gt;"",INDEX(WS3_SiteInfo[ASC Site ID
],MATCH(AuditRepTemp_C!F1029,'3) Site Information'!A$7:A$106,0)),"")</f>
        <v>#ERROR!</v>
      </c>
      <c r="I1029" s="145" t="str">
        <f>IF(C1029&lt;&gt;"",INDEX(WS3_SiteInfo[Site name],MATCH(AuditRepTemp_C!F1029,'3) Site Information'!A$7:A$106,0)),"")</f>
        <v>#ERROR!</v>
      </c>
      <c r="J1029" s="146" t="str">
        <f>IF(ROWS(J$7:J1029)&gt;$A$3*$A$4,"",INDEX(IndicatorsB[Indicator],MOD(ROWS(J$7:J1029)-1,$A$3)+1))</f>
        <v>#ERROR!</v>
      </c>
      <c r="K1029" s="146" t="str">
        <f>IF(ROWS(K$7:K1029)&gt;$A$3*$A$4,"",INDEX(IndicatorsB[Indicator/ Requirement Text],MOD(ROWS(K$7:K1029)-1,$A$3)+1))</f>
        <v>#ERROR!</v>
      </c>
      <c r="L1029" s="146" t="str">
        <f>IF(ROWS(L$7:L1029)&gt;$A$3*$A$4,"",INDEX(IndicatorsB[Footnotes &amp; Criterion],MOD(ROWS(L$7:L1029)-1,$A$3)+1))</f>
        <v>#ERROR!</v>
      </c>
      <c r="M1029" s="3"/>
      <c r="N1029" s="3"/>
      <c r="O1029" s="3"/>
      <c r="P1029" s="3"/>
      <c r="Q1029" s="3"/>
      <c r="R1029" s="3"/>
      <c r="S1029" s="3"/>
      <c r="T1029" s="3"/>
      <c r="U1029" s="3"/>
      <c r="V1029" s="3"/>
      <c r="W1029" s="3"/>
      <c r="X1029" s="3"/>
      <c r="Y1029" s="3"/>
      <c r="Z1029" s="3"/>
    </row>
    <row r="1030" ht="14.25" customHeight="1">
      <c r="A1030" s="141" t="str">
        <f t="shared" si="1"/>
        <v>#ERROR!</v>
      </c>
      <c r="B1030" s="142">
        <f t="shared" si="2"/>
        <v>1652</v>
      </c>
      <c r="C1030" s="128" t="str">
        <f>IF(ROWS(C$7:C1030)&gt;$A$3*$A$4,"",INDEX(IndicatorsB[SN],MOD(ROWS(C$7:C1030)-1,$A$3)+1))</f>
        <v>#ERROR!</v>
      </c>
      <c r="D1030" s="128" t="str">
        <f>IF(ROWS(D$7:D1030)&gt;$A$3*$A$4,"",INDEX(IndicatorsB[CAR/ Standard],MOD(ROWS(D$7:D1030)-1,$A$3)+1))</f>
        <v>#ERROR!</v>
      </c>
      <c r="E1030" s="128" t="str">
        <f>IF(ROWS(E$7:E1030)&gt;$A$3*$A$4,"",INDEX(IndicatorsB[Doc Version],MOD(ROWS(E$7:E1030)-1,$A$3)+1))</f>
        <v>#ERROR!</v>
      </c>
      <c r="F1030" s="147" t="str">
        <f t="shared" si="3"/>
        <v/>
      </c>
      <c r="G1030" s="144" t="str">
        <f>IFERROR(INDEX('3) Site Information'!$B$7:$B$106,MATCH(AuditRepTemp_C!I1030,WS3_SiteInfo[Site name],0)),"")</f>
        <v>#ERROR!</v>
      </c>
      <c r="H1030" s="145" t="str">
        <f>IF(C1030&lt;&gt;"",INDEX(WS3_SiteInfo[ASC Site ID
],MATCH(AuditRepTemp_C!F1030,'3) Site Information'!A$7:A$106,0)),"")</f>
        <v>#ERROR!</v>
      </c>
      <c r="I1030" s="145" t="str">
        <f>IF(C1030&lt;&gt;"",INDEX(WS3_SiteInfo[Site name],MATCH(AuditRepTemp_C!F1030,'3) Site Information'!A$7:A$106,0)),"")</f>
        <v>#ERROR!</v>
      </c>
      <c r="J1030" s="146" t="str">
        <f>IF(ROWS(J$7:J1030)&gt;$A$3*$A$4,"",INDEX(IndicatorsB[Indicator],MOD(ROWS(J$7:J1030)-1,$A$3)+1))</f>
        <v>#ERROR!</v>
      </c>
      <c r="K1030" s="146" t="str">
        <f>IF(ROWS(K$7:K1030)&gt;$A$3*$A$4,"",INDEX(IndicatorsB[Indicator/ Requirement Text],MOD(ROWS(K$7:K1030)-1,$A$3)+1))</f>
        <v>#ERROR!</v>
      </c>
      <c r="L1030" s="146" t="str">
        <f>IF(ROWS(L$7:L1030)&gt;$A$3*$A$4,"",INDEX(IndicatorsB[Footnotes &amp; Criterion],MOD(ROWS(L$7:L1030)-1,$A$3)+1))</f>
        <v>#ERROR!</v>
      </c>
      <c r="M1030" s="3"/>
      <c r="N1030" s="3"/>
      <c r="O1030" s="3"/>
      <c r="P1030" s="3"/>
      <c r="Q1030" s="3"/>
      <c r="R1030" s="3"/>
      <c r="S1030" s="3"/>
      <c r="T1030" s="3"/>
      <c r="U1030" s="3"/>
      <c r="V1030" s="3"/>
      <c r="W1030" s="3"/>
      <c r="X1030" s="3"/>
      <c r="Y1030" s="3"/>
      <c r="Z1030" s="3"/>
    </row>
    <row r="1031" ht="14.25" customHeight="1">
      <c r="A1031" s="141" t="str">
        <f t="shared" si="1"/>
        <v>#ERROR!</v>
      </c>
      <c r="B1031" s="142">
        <f t="shared" si="2"/>
        <v>1652</v>
      </c>
      <c r="C1031" s="128" t="str">
        <f>IF(ROWS(C$7:C1031)&gt;$A$3*$A$4,"",INDEX(IndicatorsB[SN],MOD(ROWS(C$7:C1031)-1,$A$3)+1))</f>
        <v>#ERROR!</v>
      </c>
      <c r="D1031" s="128" t="str">
        <f>IF(ROWS(D$7:D1031)&gt;$A$3*$A$4,"",INDEX(IndicatorsB[CAR/ Standard],MOD(ROWS(D$7:D1031)-1,$A$3)+1))</f>
        <v>#ERROR!</v>
      </c>
      <c r="E1031" s="128" t="str">
        <f>IF(ROWS(E$7:E1031)&gt;$A$3*$A$4,"",INDEX(IndicatorsB[Doc Version],MOD(ROWS(E$7:E1031)-1,$A$3)+1))</f>
        <v>#ERROR!</v>
      </c>
      <c r="F1031" s="147" t="str">
        <f t="shared" si="3"/>
        <v/>
      </c>
      <c r="G1031" s="144" t="str">
        <f>IFERROR(INDEX('3) Site Information'!$B$7:$B$106,MATCH(AuditRepTemp_C!I1031,WS3_SiteInfo[Site name],0)),"")</f>
        <v>#ERROR!</v>
      </c>
      <c r="H1031" s="145" t="str">
        <f>IF(C1031&lt;&gt;"",INDEX(WS3_SiteInfo[ASC Site ID
],MATCH(AuditRepTemp_C!F1031,'3) Site Information'!A$7:A$106,0)),"")</f>
        <v>#ERROR!</v>
      </c>
      <c r="I1031" s="145" t="str">
        <f>IF(C1031&lt;&gt;"",INDEX(WS3_SiteInfo[Site name],MATCH(AuditRepTemp_C!F1031,'3) Site Information'!A$7:A$106,0)),"")</f>
        <v>#ERROR!</v>
      </c>
      <c r="J1031" s="146" t="str">
        <f>IF(ROWS(J$7:J1031)&gt;$A$3*$A$4,"",INDEX(IndicatorsB[Indicator],MOD(ROWS(J$7:J1031)-1,$A$3)+1))</f>
        <v>#ERROR!</v>
      </c>
      <c r="K1031" s="146" t="str">
        <f>IF(ROWS(K$7:K1031)&gt;$A$3*$A$4,"",INDEX(IndicatorsB[Indicator/ Requirement Text],MOD(ROWS(K$7:K1031)-1,$A$3)+1))</f>
        <v>#ERROR!</v>
      </c>
      <c r="L1031" s="146" t="str">
        <f>IF(ROWS(L$7:L1031)&gt;$A$3*$A$4,"",INDEX(IndicatorsB[Footnotes &amp; Criterion],MOD(ROWS(L$7:L1031)-1,$A$3)+1))</f>
        <v>#ERROR!</v>
      </c>
      <c r="M1031" s="3"/>
      <c r="N1031" s="3"/>
      <c r="O1031" s="3"/>
      <c r="P1031" s="3"/>
      <c r="Q1031" s="3"/>
      <c r="R1031" s="3"/>
      <c r="S1031" s="3"/>
      <c r="T1031" s="3"/>
      <c r="U1031" s="3"/>
      <c r="V1031" s="3"/>
      <c r="W1031" s="3"/>
      <c r="X1031" s="3"/>
      <c r="Y1031" s="3"/>
      <c r="Z1031" s="3"/>
    </row>
    <row r="1032" ht="14.25" customHeight="1">
      <c r="A1032" s="141" t="str">
        <f t="shared" si="1"/>
        <v>#ERROR!</v>
      </c>
      <c r="B1032" s="142">
        <f t="shared" si="2"/>
        <v>1652</v>
      </c>
      <c r="C1032" s="128" t="str">
        <f>IF(ROWS(C$7:C1032)&gt;$A$3*$A$4,"",INDEX(IndicatorsB[SN],MOD(ROWS(C$7:C1032)-1,$A$3)+1))</f>
        <v>#ERROR!</v>
      </c>
      <c r="D1032" s="128" t="str">
        <f>IF(ROWS(D$7:D1032)&gt;$A$3*$A$4,"",INDEX(IndicatorsB[CAR/ Standard],MOD(ROWS(D$7:D1032)-1,$A$3)+1))</f>
        <v>#ERROR!</v>
      </c>
      <c r="E1032" s="128" t="str">
        <f>IF(ROWS(E$7:E1032)&gt;$A$3*$A$4,"",INDEX(IndicatorsB[Doc Version],MOD(ROWS(E$7:E1032)-1,$A$3)+1))</f>
        <v>#ERROR!</v>
      </c>
      <c r="F1032" s="147" t="str">
        <f t="shared" si="3"/>
        <v/>
      </c>
      <c r="G1032" s="144" t="str">
        <f>IFERROR(INDEX('3) Site Information'!$B$7:$B$106,MATCH(AuditRepTemp_C!I1032,WS3_SiteInfo[Site name],0)),"")</f>
        <v>#ERROR!</v>
      </c>
      <c r="H1032" s="145" t="str">
        <f>IF(C1032&lt;&gt;"",INDEX(WS3_SiteInfo[ASC Site ID
],MATCH(AuditRepTemp_C!F1032,'3) Site Information'!A$7:A$106,0)),"")</f>
        <v>#ERROR!</v>
      </c>
      <c r="I1032" s="145" t="str">
        <f>IF(C1032&lt;&gt;"",INDEX(WS3_SiteInfo[Site name],MATCH(AuditRepTemp_C!F1032,'3) Site Information'!A$7:A$106,0)),"")</f>
        <v>#ERROR!</v>
      </c>
      <c r="J1032" s="146" t="str">
        <f>IF(ROWS(J$7:J1032)&gt;$A$3*$A$4,"",INDEX(IndicatorsB[Indicator],MOD(ROWS(J$7:J1032)-1,$A$3)+1))</f>
        <v>#ERROR!</v>
      </c>
      <c r="K1032" s="146" t="str">
        <f>IF(ROWS(K$7:K1032)&gt;$A$3*$A$4,"",INDEX(IndicatorsB[Indicator/ Requirement Text],MOD(ROWS(K$7:K1032)-1,$A$3)+1))</f>
        <v>#ERROR!</v>
      </c>
      <c r="L1032" s="146" t="str">
        <f>IF(ROWS(L$7:L1032)&gt;$A$3*$A$4,"",INDEX(IndicatorsB[Footnotes &amp; Criterion],MOD(ROWS(L$7:L1032)-1,$A$3)+1))</f>
        <v>#ERROR!</v>
      </c>
      <c r="M1032" s="3"/>
      <c r="N1032" s="3"/>
      <c r="O1032" s="3"/>
      <c r="P1032" s="3"/>
      <c r="Q1032" s="3"/>
      <c r="R1032" s="3"/>
      <c r="S1032" s="3"/>
      <c r="T1032" s="3"/>
      <c r="U1032" s="3"/>
      <c r="V1032" s="3"/>
      <c r="W1032" s="3"/>
      <c r="X1032" s="3"/>
      <c r="Y1032" s="3"/>
      <c r="Z1032" s="3"/>
    </row>
    <row r="1033" ht="14.25" customHeight="1">
      <c r="A1033" s="141" t="str">
        <f t="shared" si="1"/>
        <v>#ERROR!</v>
      </c>
      <c r="B1033" s="142">
        <f t="shared" si="2"/>
        <v>1652</v>
      </c>
      <c r="C1033" s="128" t="str">
        <f>IF(ROWS(C$7:C1033)&gt;$A$3*$A$4,"",INDEX(IndicatorsB[SN],MOD(ROWS(C$7:C1033)-1,$A$3)+1))</f>
        <v>#ERROR!</v>
      </c>
      <c r="D1033" s="128" t="str">
        <f>IF(ROWS(D$7:D1033)&gt;$A$3*$A$4,"",INDEX(IndicatorsB[CAR/ Standard],MOD(ROWS(D$7:D1033)-1,$A$3)+1))</f>
        <v>#ERROR!</v>
      </c>
      <c r="E1033" s="128" t="str">
        <f>IF(ROWS(E$7:E1033)&gt;$A$3*$A$4,"",INDEX(IndicatorsB[Doc Version],MOD(ROWS(E$7:E1033)-1,$A$3)+1))</f>
        <v>#ERROR!</v>
      </c>
      <c r="F1033" s="147" t="str">
        <f t="shared" si="3"/>
        <v/>
      </c>
      <c r="G1033" s="144" t="str">
        <f>IFERROR(INDEX('3) Site Information'!$B$7:$B$106,MATCH(AuditRepTemp_C!I1033,WS3_SiteInfo[Site name],0)),"")</f>
        <v>#ERROR!</v>
      </c>
      <c r="H1033" s="145" t="str">
        <f>IF(C1033&lt;&gt;"",INDEX(WS3_SiteInfo[ASC Site ID
],MATCH(AuditRepTemp_C!F1033,'3) Site Information'!A$7:A$106,0)),"")</f>
        <v>#ERROR!</v>
      </c>
      <c r="I1033" s="145" t="str">
        <f>IF(C1033&lt;&gt;"",INDEX(WS3_SiteInfo[Site name],MATCH(AuditRepTemp_C!F1033,'3) Site Information'!A$7:A$106,0)),"")</f>
        <v>#ERROR!</v>
      </c>
      <c r="J1033" s="146" t="str">
        <f>IF(ROWS(J$7:J1033)&gt;$A$3*$A$4,"",INDEX(IndicatorsB[Indicator],MOD(ROWS(J$7:J1033)-1,$A$3)+1))</f>
        <v>#ERROR!</v>
      </c>
      <c r="K1033" s="146" t="str">
        <f>IF(ROWS(K$7:K1033)&gt;$A$3*$A$4,"",INDEX(IndicatorsB[Indicator/ Requirement Text],MOD(ROWS(K$7:K1033)-1,$A$3)+1))</f>
        <v>#ERROR!</v>
      </c>
      <c r="L1033" s="146" t="str">
        <f>IF(ROWS(L$7:L1033)&gt;$A$3*$A$4,"",INDEX(IndicatorsB[Footnotes &amp; Criterion],MOD(ROWS(L$7:L1033)-1,$A$3)+1))</f>
        <v>#ERROR!</v>
      </c>
      <c r="M1033" s="3"/>
      <c r="N1033" s="3"/>
      <c r="O1033" s="3"/>
      <c r="P1033" s="3"/>
      <c r="Q1033" s="3"/>
      <c r="R1033" s="3"/>
      <c r="S1033" s="3"/>
      <c r="T1033" s="3"/>
      <c r="U1033" s="3"/>
      <c r="V1033" s="3"/>
      <c r="W1033" s="3"/>
      <c r="X1033" s="3"/>
      <c r="Y1033" s="3"/>
      <c r="Z1033" s="3"/>
    </row>
    <row r="1034" ht="14.25" customHeight="1">
      <c r="A1034" s="141" t="str">
        <f t="shared" si="1"/>
        <v>#ERROR!</v>
      </c>
      <c r="B1034" s="142">
        <f t="shared" si="2"/>
        <v>1652</v>
      </c>
      <c r="C1034" s="128" t="str">
        <f>IF(ROWS(C$7:C1034)&gt;$A$3*$A$4,"",INDEX(IndicatorsB[SN],MOD(ROWS(C$7:C1034)-1,$A$3)+1))</f>
        <v>#ERROR!</v>
      </c>
      <c r="D1034" s="128" t="str">
        <f>IF(ROWS(D$7:D1034)&gt;$A$3*$A$4,"",INDEX(IndicatorsB[CAR/ Standard],MOD(ROWS(D$7:D1034)-1,$A$3)+1))</f>
        <v>#ERROR!</v>
      </c>
      <c r="E1034" s="128" t="str">
        <f>IF(ROWS(E$7:E1034)&gt;$A$3*$A$4,"",INDEX(IndicatorsB[Doc Version],MOD(ROWS(E$7:E1034)-1,$A$3)+1))</f>
        <v>#ERROR!</v>
      </c>
      <c r="F1034" s="147" t="str">
        <f t="shared" si="3"/>
        <v/>
      </c>
      <c r="G1034" s="144" t="str">
        <f>IFERROR(INDEX('3) Site Information'!$B$7:$B$106,MATCH(AuditRepTemp_C!I1034,WS3_SiteInfo[Site name],0)),"")</f>
        <v>#ERROR!</v>
      </c>
      <c r="H1034" s="145" t="str">
        <f>IF(C1034&lt;&gt;"",INDEX(WS3_SiteInfo[ASC Site ID
],MATCH(AuditRepTemp_C!F1034,'3) Site Information'!A$7:A$106,0)),"")</f>
        <v>#ERROR!</v>
      </c>
      <c r="I1034" s="145" t="str">
        <f>IF(C1034&lt;&gt;"",INDEX(WS3_SiteInfo[Site name],MATCH(AuditRepTemp_C!F1034,'3) Site Information'!A$7:A$106,0)),"")</f>
        <v>#ERROR!</v>
      </c>
      <c r="J1034" s="146" t="str">
        <f>IF(ROWS(J$7:J1034)&gt;$A$3*$A$4,"",INDEX(IndicatorsB[Indicator],MOD(ROWS(J$7:J1034)-1,$A$3)+1))</f>
        <v>#ERROR!</v>
      </c>
      <c r="K1034" s="146" t="str">
        <f>IF(ROWS(K$7:K1034)&gt;$A$3*$A$4,"",INDEX(IndicatorsB[Indicator/ Requirement Text],MOD(ROWS(K$7:K1034)-1,$A$3)+1))</f>
        <v>#ERROR!</v>
      </c>
      <c r="L1034" s="146" t="str">
        <f>IF(ROWS(L$7:L1034)&gt;$A$3*$A$4,"",INDEX(IndicatorsB[Footnotes &amp; Criterion],MOD(ROWS(L$7:L1034)-1,$A$3)+1))</f>
        <v>#ERROR!</v>
      </c>
      <c r="M1034" s="3"/>
      <c r="N1034" s="3"/>
      <c r="O1034" s="3"/>
      <c r="P1034" s="3"/>
      <c r="Q1034" s="3"/>
      <c r="R1034" s="3"/>
      <c r="S1034" s="3"/>
      <c r="T1034" s="3"/>
      <c r="U1034" s="3"/>
      <c r="V1034" s="3"/>
      <c r="W1034" s="3"/>
      <c r="X1034" s="3"/>
      <c r="Y1034" s="3"/>
      <c r="Z1034" s="3"/>
    </row>
    <row r="1035" ht="14.25" customHeight="1">
      <c r="A1035" s="141" t="str">
        <f t="shared" si="1"/>
        <v>#ERROR!</v>
      </c>
      <c r="B1035" s="142">
        <f t="shared" si="2"/>
        <v>1652</v>
      </c>
      <c r="C1035" s="128" t="str">
        <f>IF(ROWS(C$7:C1035)&gt;$A$3*$A$4,"",INDEX(IndicatorsB[SN],MOD(ROWS(C$7:C1035)-1,$A$3)+1))</f>
        <v>#ERROR!</v>
      </c>
      <c r="D1035" s="128" t="str">
        <f>IF(ROWS(D$7:D1035)&gt;$A$3*$A$4,"",INDEX(IndicatorsB[CAR/ Standard],MOD(ROWS(D$7:D1035)-1,$A$3)+1))</f>
        <v>#ERROR!</v>
      </c>
      <c r="E1035" s="128" t="str">
        <f>IF(ROWS(E$7:E1035)&gt;$A$3*$A$4,"",INDEX(IndicatorsB[Doc Version],MOD(ROWS(E$7:E1035)-1,$A$3)+1))</f>
        <v>#ERROR!</v>
      </c>
      <c r="F1035" s="147" t="str">
        <f t="shared" si="3"/>
        <v/>
      </c>
      <c r="G1035" s="144" t="str">
        <f>IFERROR(INDEX('3) Site Information'!$B$7:$B$106,MATCH(AuditRepTemp_C!I1035,WS3_SiteInfo[Site name],0)),"")</f>
        <v>#ERROR!</v>
      </c>
      <c r="H1035" s="145" t="str">
        <f>IF(C1035&lt;&gt;"",INDEX(WS3_SiteInfo[ASC Site ID
],MATCH(AuditRepTemp_C!F1035,'3) Site Information'!A$7:A$106,0)),"")</f>
        <v>#ERROR!</v>
      </c>
      <c r="I1035" s="145" t="str">
        <f>IF(C1035&lt;&gt;"",INDEX(WS3_SiteInfo[Site name],MATCH(AuditRepTemp_C!F1035,'3) Site Information'!A$7:A$106,0)),"")</f>
        <v>#ERROR!</v>
      </c>
      <c r="J1035" s="146" t="str">
        <f>IF(ROWS(J$7:J1035)&gt;$A$3*$A$4,"",INDEX(IndicatorsB[Indicator],MOD(ROWS(J$7:J1035)-1,$A$3)+1))</f>
        <v>#ERROR!</v>
      </c>
      <c r="K1035" s="146" t="str">
        <f>IF(ROWS(K$7:K1035)&gt;$A$3*$A$4,"",INDEX(IndicatorsB[Indicator/ Requirement Text],MOD(ROWS(K$7:K1035)-1,$A$3)+1))</f>
        <v>#ERROR!</v>
      </c>
      <c r="L1035" s="146" t="str">
        <f>IF(ROWS(L$7:L1035)&gt;$A$3*$A$4,"",INDEX(IndicatorsB[Footnotes &amp; Criterion],MOD(ROWS(L$7:L1035)-1,$A$3)+1))</f>
        <v>#ERROR!</v>
      </c>
      <c r="M1035" s="3"/>
      <c r="N1035" s="3"/>
      <c r="O1035" s="3"/>
      <c r="P1035" s="3"/>
      <c r="Q1035" s="3"/>
      <c r="R1035" s="3"/>
      <c r="S1035" s="3"/>
      <c r="T1035" s="3"/>
      <c r="U1035" s="3"/>
      <c r="V1035" s="3"/>
      <c r="W1035" s="3"/>
      <c r="X1035" s="3"/>
      <c r="Y1035" s="3"/>
      <c r="Z1035" s="3"/>
    </row>
    <row r="1036" ht="14.25" customHeight="1">
      <c r="A1036" s="141" t="str">
        <f t="shared" si="1"/>
        <v>#ERROR!</v>
      </c>
      <c r="B1036" s="142">
        <f t="shared" si="2"/>
        <v>1652</v>
      </c>
      <c r="C1036" s="128" t="str">
        <f>IF(ROWS(C$7:C1036)&gt;$A$3*$A$4,"",INDEX(IndicatorsB[SN],MOD(ROWS(C$7:C1036)-1,$A$3)+1))</f>
        <v>#ERROR!</v>
      </c>
      <c r="D1036" s="128" t="str">
        <f>IF(ROWS(D$7:D1036)&gt;$A$3*$A$4,"",INDEX(IndicatorsB[CAR/ Standard],MOD(ROWS(D$7:D1036)-1,$A$3)+1))</f>
        <v>#ERROR!</v>
      </c>
      <c r="E1036" s="128" t="str">
        <f>IF(ROWS(E$7:E1036)&gt;$A$3*$A$4,"",INDEX(IndicatorsB[Doc Version],MOD(ROWS(E$7:E1036)-1,$A$3)+1))</f>
        <v>#ERROR!</v>
      </c>
      <c r="F1036" s="147" t="str">
        <f t="shared" si="3"/>
        <v/>
      </c>
      <c r="G1036" s="144" t="str">
        <f>IFERROR(INDEX('3) Site Information'!$B$7:$B$106,MATCH(AuditRepTemp_C!I1036,WS3_SiteInfo[Site name],0)),"")</f>
        <v>#ERROR!</v>
      </c>
      <c r="H1036" s="145" t="str">
        <f>IF(C1036&lt;&gt;"",INDEX(WS3_SiteInfo[ASC Site ID
],MATCH(AuditRepTemp_C!F1036,'3) Site Information'!A$7:A$106,0)),"")</f>
        <v>#ERROR!</v>
      </c>
      <c r="I1036" s="145" t="str">
        <f>IF(C1036&lt;&gt;"",INDEX(WS3_SiteInfo[Site name],MATCH(AuditRepTemp_C!F1036,'3) Site Information'!A$7:A$106,0)),"")</f>
        <v>#ERROR!</v>
      </c>
      <c r="J1036" s="146" t="str">
        <f>IF(ROWS(J$7:J1036)&gt;$A$3*$A$4,"",INDEX(IndicatorsB[Indicator],MOD(ROWS(J$7:J1036)-1,$A$3)+1))</f>
        <v>#ERROR!</v>
      </c>
      <c r="K1036" s="146" t="str">
        <f>IF(ROWS(K$7:K1036)&gt;$A$3*$A$4,"",INDEX(IndicatorsB[Indicator/ Requirement Text],MOD(ROWS(K$7:K1036)-1,$A$3)+1))</f>
        <v>#ERROR!</v>
      </c>
      <c r="L1036" s="146" t="str">
        <f>IF(ROWS(L$7:L1036)&gt;$A$3*$A$4,"",INDEX(IndicatorsB[Footnotes &amp; Criterion],MOD(ROWS(L$7:L1036)-1,$A$3)+1))</f>
        <v>#ERROR!</v>
      </c>
      <c r="M1036" s="3"/>
      <c r="N1036" s="3"/>
      <c r="O1036" s="3"/>
      <c r="P1036" s="3"/>
      <c r="Q1036" s="3"/>
      <c r="R1036" s="3"/>
      <c r="S1036" s="3"/>
      <c r="T1036" s="3"/>
      <c r="U1036" s="3"/>
      <c r="V1036" s="3"/>
      <c r="W1036" s="3"/>
      <c r="X1036" s="3"/>
      <c r="Y1036" s="3"/>
      <c r="Z1036" s="3"/>
    </row>
    <row r="1037" ht="14.25" customHeight="1">
      <c r="A1037" s="141" t="str">
        <f t="shared" si="1"/>
        <v>#ERROR!</v>
      </c>
      <c r="B1037" s="142">
        <f t="shared" si="2"/>
        <v>1652</v>
      </c>
      <c r="C1037" s="128" t="str">
        <f>IF(ROWS(C$7:C1037)&gt;$A$3*$A$4,"",INDEX(IndicatorsB[SN],MOD(ROWS(C$7:C1037)-1,$A$3)+1))</f>
        <v>#ERROR!</v>
      </c>
      <c r="D1037" s="128" t="str">
        <f>IF(ROWS(D$7:D1037)&gt;$A$3*$A$4,"",INDEX(IndicatorsB[CAR/ Standard],MOD(ROWS(D$7:D1037)-1,$A$3)+1))</f>
        <v>#ERROR!</v>
      </c>
      <c r="E1037" s="128" t="str">
        <f>IF(ROWS(E$7:E1037)&gt;$A$3*$A$4,"",INDEX(IndicatorsB[Doc Version],MOD(ROWS(E$7:E1037)-1,$A$3)+1))</f>
        <v>#ERROR!</v>
      </c>
      <c r="F1037" s="147" t="str">
        <f t="shared" si="3"/>
        <v/>
      </c>
      <c r="G1037" s="144" t="str">
        <f>IFERROR(INDEX('3) Site Information'!$B$7:$B$106,MATCH(AuditRepTemp_C!I1037,WS3_SiteInfo[Site name],0)),"")</f>
        <v>#ERROR!</v>
      </c>
      <c r="H1037" s="145" t="str">
        <f>IF(C1037&lt;&gt;"",INDEX(WS3_SiteInfo[ASC Site ID
],MATCH(AuditRepTemp_C!F1037,'3) Site Information'!A$7:A$106,0)),"")</f>
        <v>#ERROR!</v>
      </c>
      <c r="I1037" s="145" t="str">
        <f>IF(C1037&lt;&gt;"",INDEX(WS3_SiteInfo[Site name],MATCH(AuditRepTemp_C!F1037,'3) Site Information'!A$7:A$106,0)),"")</f>
        <v>#ERROR!</v>
      </c>
      <c r="J1037" s="146" t="str">
        <f>IF(ROWS(J$7:J1037)&gt;$A$3*$A$4,"",INDEX(IndicatorsB[Indicator],MOD(ROWS(J$7:J1037)-1,$A$3)+1))</f>
        <v>#ERROR!</v>
      </c>
      <c r="K1037" s="146" t="str">
        <f>IF(ROWS(K$7:K1037)&gt;$A$3*$A$4,"",INDEX(IndicatorsB[Indicator/ Requirement Text],MOD(ROWS(K$7:K1037)-1,$A$3)+1))</f>
        <v>#ERROR!</v>
      </c>
      <c r="L1037" s="146" t="str">
        <f>IF(ROWS(L$7:L1037)&gt;$A$3*$A$4,"",INDEX(IndicatorsB[Footnotes &amp; Criterion],MOD(ROWS(L$7:L1037)-1,$A$3)+1))</f>
        <v>#ERROR!</v>
      </c>
      <c r="M1037" s="3"/>
      <c r="N1037" s="3"/>
      <c r="O1037" s="3"/>
      <c r="P1037" s="3"/>
      <c r="Q1037" s="3"/>
      <c r="R1037" s="3"/>
      <c r="S1037" s="3"/>
      <c r="T1037" s="3"/>
      <c r="U1037" s="3"/>
      <c r="V1037" s="3"/>
      <c r="W1037" s="3"/>
      <c r="X1037" s="3"/>
      <c r="Y1037" s="3"/>
      <c r="Z1037" s="3"/>
    </row>
    <row r="1038" ht="14.25" customHeight="1">
      <c r="A1038" s="141" t="str">
        <f t="shared" si="1"/>
        <v>#ERROR!</v>
      </c>
      <c r="B1038" s="142">
        <f t="shared" si="2"/>
        <v>1652</v>
      </c>
      <c r="C1038" s="128" t="str">
        <f>IF(ROWS(C$7:C1038)&gt;$A$3*$A$4,"",INDEX(IndicatorsB[SN],MOD(ROWS(C$7:C1038)-1,$A$3)+1))</f>
        <v>#ERROR!</v>
      </c>
      <c r="D1038" s="128" t="str">
        <f>IF(ROWS(D$7:D1038)&gt;$A$3*$A$4,"",INDEX(IndicatorsB[CAR/ Standard],MOD(ROWS(D$7:D1038)-1,$A$3)+1))</f>
        <v>#ERROR!</v>
      </c>
      <c r="E1038" s="128" t="str">
        <f>IF(ROWS(E$7:E1038)&gt;$A$3*$A$4,"",INDEX(IndicatorsB[Doc Version],MOD(ROWS(E$7:E1038)-1,$A$3)+1))</f>
        <v>#ERROR!</v>
      </c>
      <c r="F1038" s="147" t="str">
        <f t="shared" si="3"/>
        <v/>
      </c>
      <c r="G1038" s="144" t="str">
        <f>IFERROR(INDEX('3) Site Information'!$B$7:$B$106,MATCH(AuditRepTemp_C!I1038,WS3_SiteInfo[Site name],0)),"")</f>
        <v>#ERROR!</v>
      </c>
      <c r="H1038" s="145" t="str">
        <f>IF(C1038&lt;&gt;"",INDEX(WS3_SiteInfo[ASC Site ID
],MATCH(AuditRepTemp_C!F1038,'3) Site Information'!A$7:A$106,0)),"")</f>
        <v>#ERROR!</v>
      </c>
      <c r="I1038" s="145" t="str">
        <f>IF(C1038&lt;&gt;"",INDEX(WS3_SiteInfo[Site name],MATCH(AuditRepTemp_C!F1038,'3) Site Information'!A$7:A$106,0)),"")</f>
        <v>#ERROR!</v>
      </c>
      <c r="J1038" s="146" t="str">
        <f>IF(ROWS(J$7:J1038)&gt;$A$3*$A$4,"",INDEX(IndicatorsB[Indicator],MOD(ROWS(J$7:J1038)-1,$A$3)+1))</f>
        <v>#ERROR!</v>
      </c>
      <c r="K1038" s="146" t="str">
        <f>IF(ROWS(K$7:K1038)&gt;$A$3*$A$4,"",INDEX(IndicatorsB[Indicator/ Requirement Text],MOD(ROWS(K$7:K1038)-1,$A$3)+1))</f>
        <v>#ERROR!</v>
      </c>
      <c r="L1038" s="146" t="str">
        <f>IF(ROWS(L$7:L1038)&gt;$A$3*$A$4,"",INDEX(IndicatorsB[Footnotes &amp; Criterion],MOD(ROWS(L$7:L1038)-1,$A$3)+1))</f>
        <v>#ERROR!</v>
      </c>
      <c r="M1038" s="3"/>
      <c r="N1038" s="3"/>
      <c r="O1038" s="3"/>
      <c r="P1038" s="3"/>
      <c r="Q1038" s="3"/>
      <c r="R1038" s="3"/>
      <c r="S1038" s="3"/>
      <c r="T1038" s="3"/>
      <c r="U1038" s="3"/>
      <c r="V1038" s="3"/>
      <c r="W1038" s="3"/>
      <c r="X1038" s="3"/>
      <c r="Y1038" s="3"/>
      <c r="Z1038" s="3"/>
    </row>
    <row r="1039" ht="14.25" customHeight="1">
      <c r="A1039" s="141" t="str">
        <f t="shared" si="1"/>
        <v>#ERROR!</v>
      </c>
      <c r="B1039" s="142">
        <f t="shared" si="2"/>
        <v>1652</v>
      </c>
      <c r="C1039" s="128" t="str">
        <f>IF(ROWS(C$7:C1039)&gt;$A$3*$A$4,"",INDEX(IndicatorsB[SN],MOD(ROWS(C$7:C1039)-1,$A$3)+1))</f>
        <v>#ERROR!</v>
      </c>
      <c r="D1039" s="128" t="str">
        <f>IF(ROWS(D$7:D1039)&gt;$A$3*$A$4,"",INDEX(IndicatorsB[CAR/ Standard],MOD(ROWS(D$7:D1039)-1,$A$3)+1))</f>
        <v>#ERROR!</v>
      </c>
      <c r="E1039" s="128" t="str">
        <f>IF(ROWS(E$7:E1039)&gt;$A$3*$A$4,"",INDEX(IndicatorsB[Doc Version],MOD(ROWS(E$7:E1039)-1,$A$3)+1))</f>
        <v>#ERROR!</v>
      </c>
      <c r="F1039" s="147" t="str">
        <f t="shared" si="3"/>
        <v/>
      </c>
      <c r="G1039" s="144" t="str">
        <f>IFERROR(INDEX('3) Site Information'!$B$7:$B$106,MATCH(AuditRepTemp_C!I1039,WS3_SiteInfo[Site name],0)),"")</f>
        <v>#ERROR!</v>
      </c>
      <c r="H1039" s="145" t="str">
        <f>IF(C1039&lt;&gt;"",INDEX(WS3_SiteInfo[ASC Site ID
],MATCH(AuditRepTemp_C!F1039,'3) Site Information'!A$7:A$106,0)),"")</f>
        <v>#ERROR!</v>
      </c>
      <c r="I1039" s="145" t="str">
        <f>IF(C1039&lt;&gt;"",INDEX(WS3_SiteInfo[Site name],MATCH(AuditRepTemp_C!F1039,'3) Site Information'!A$7:A$106,0)),"")</f>
        <v>#ERROR!</v>
      </c>
      <c r="J1039" s="146" t="str">
        <f>IF(ROWS(J$7:J1039)&gt;$A$3*$A$4,"",INDEX(IndicatorsB[Indicator],MOD(ROWS(J$7:J1039)-1,$A$3)+1))</f>
        <v>#ERROR!</v>
      </c>
      <c r="K1039" s="146" t="str">
        <f>IF(ROWS(K$7:K1039)&gt;$A$3*$A$4,"",INDEX(IndicatorsB[Indicator/ Requirement Text],MOD(ROWS(K$7:K1039)-1,$A$3)+1))</f>
        <v>#ERROR!</v>
      </c>
      <c r="L1039" s="146" t="str">
        <f>IF(ROWS(L$7:L1039)&gt;$A$3*$A$4,"",INDEX(IndicatorsB[Footnotes &amp; Criterion],MOD(ROWS(L$7:L1039)-1,$A$3)+1))</f>
        <v>#ERROR!</v>
      </c>
      <c r="M1039" s="3"/>
      <c r="N1039" s="3"/>
      <c r="O1039" s="3"/>
      <c r="P1039" s="3"/>
      <c r="Q1039" s="3"/>
      <c r="R1039" s="3"/>
      <c r="S1039" s="3"/>
      <c r="T1039" s="3"/>
      <c r="U1039" s="3"/>
      <c r="V1039" s="3"/>
      <c r="W1039" s="3"/>
      <c r="X1039" s="3"/>
      <c r="Y1039" s="3"/>
      <c r="Z1039" s="3"/>
    </row>
    <row r="1040" ht="14.25" customHeight="1">
      <c r="A1040" s="141" t="str">
        <f t="shared" si="1"/>
        <v>#ERROR!</v>
      </c>
      <c r="B1040" s="142">
        <f t="shared" si="2"/>
        <v>1652</v>
      </c>
      <c r="C1040" s="128" t="str">
        <f>IF(ROWS(C$7:C1040)&gt;$A$3*$A$4,"",INDEX(IndicatorsB[SN],MOD(ROWS(C$7:C1040)-1,$A$3)+1))</f>
        <v>#ERROR!</v>
      </c>
      <c r="D1040" s="128" t="str">
        <f>IF(ROWS(D$7:D1040)&gt;$A$3*$A$4,"",INDEX(IndicatorsB[CAR/ Standard],MOD(ROWS(D$7:D1040)-1,$A$3)+1))</f>
        <v>#ERROR!</v>
      </c>
      <c r="E1040" s="128" t="str">
        <f>IF(ROWS(E$7:E1040)&gt;$A$3*$A$4,"",INDEX(IndicatorsB[Doc Version],MOD(ROWS(E$7:E1040)-1,$A$3)+1))</f>
        <v>#ERROR!</v>
      </c>
      <c r="F1040" s="147" t="str">
        <f t="shared" si="3"/>
        <v/>
      </c>
      <c r="G1040" s="144" t="str">
        <f>IFERROR(INDEX('3) Site Information'!$B$7:$B$106,MATCH(AuditRepTemp_C!I1040,WS3_SiteInfo[Site name],0)),"")</f>
        <v>#ERROR!</v>
      </c>
      <c r="H1040" s="145" t="str">
        <f>IF(C1040&lt;&gt;"",INDEX(WS3_SiteInfo[ASC Site ID
],MATCH(AuditRepTemp_C!F1040,'3) Site Information'!A$7:A$106,0)),"")</f>
        <v>#ERROR!</v>
      </c>
      <c r="I1040" s="145" t="str">
        <f>IF(C1040&lt;&gt;"",INDEX(WS3_SiteInfo[Site name],MATCH(AuditRepTemp_C!F1040,'3) Site Information'!A$7:A$106,0)),"")</f>
        <v>#ERROR!</v>
      </c>
      <c r="J1040" s="146" t="str">
        <f>IF(ROWS(J$7:J1040)&gt;$A$3*$A$4,"",INDEX(IndicatorsB[Indicator],MOD(ROWS(J$7:J1040)-1,$A$3)+1))</f>
        <v>#ERROR!</v>
      </c>
      <c r="K1040" s="146" t="str">
        <f>IF(ROWS(K$7:K1040)&gt;$A$3*$A$4,"",INDEX(IndicatorsB[Indicator/ Requirement Text],MOD(ROWS(K$7:K1040)-1,$A$3)+1))</f>
        <v>#ERROR!</v>
      </c>
      <c r="L1040" s="146" t="str">
        <f>IF(ROWS(L$7:L1040)&gt;$A$3*$A$4,"",INDEX(IndicatorsB[Footnotes &amp; Criterion],MOD(ROWS(L$7:L1040)-1,$A$3)+1))</f>
        <v>#ERROR!</v>
      </c>
      <c r="M1040" s="3"/>
      <c r="N1040" s="3"/>
      <c r="O1040" s="3"/>
      <c r="P1040" s="3"/>
      <c r="Q1040" s="3"/>
      <c r="R1040" s="3"/>
      <c r="S1040" s="3"/>
      <c r="T1040" s="3"/>
      <c r="U1040" s="3"/>
      <c r="V1040" s="3"/>
      <c r="W1040" s="3"/>
      <c r="X1040" s="3"/>
      <c r="Y1040" s="3"/>
      <c r="Z1040" s="3"/>
    </row>
    <row r="1041" ht="14.25" customHeight="1">
      <c r="A1041" s="141" t="str">
        <f t="shared" si="1"/>
        <v>#ERROR!</v>
      </c>
      <c r="B1041" s="142">
        <f t="shared" si="2"/>
        <v>1652</v>
      </c>
      <c r="C1041" s="128" t="str">
        <f>IF(ROWS(C$7:C1041)&gt;$A$3*$A$4,"",INDEX(IndicatorsB[SN],MOD(ROWS(C$7:C1041)-1,$A$3)+1))</f>
        <v>#ERROR!</v>
      </c>
      <c r="D1041" s="128" t="str">
        <f>IF(ROWS(D$7:D1041)&gt;$A$3*$A$4,"",INDEX(IndicatorsB[CAR/ Standard],MOD(ROWS(D$7:D1041)-1,$A$3)+1))</f>
        <v>#ERROR!</v>
      </c>
      <c r="E1041" s="128" t="str">
        <f>IF(ROWS(E$7:E1041)&gt;$A$3*$A$4,"",INDEX(IndicatorsB[Doc Version],MOD(ROWS(E$7:E1041)-1,$A$3)+1))</f>
        <v>#ERROR!</v>
      </c>
      <c r="F1041" s="147" t="str">
        <f t="shared" si="3"/>
        <v/>
      </c>
      <c r="G1041" s="144" t="str">
        <f>IFERROR(INDEX('3) Site Information'!$B$7:$B$106,MATCH(AuditRepTemp_C!I1041,WS3_SiteInfo[Site name],0)),"")</f>
        <v>#ERROR!</v>
      </c>
      <c r="H1041" s="145" t="str">
        <f>IF(C1041&lt;&gt;"",INDEX(WS3_SiteInfo[ASC Site ID
],MATCH(AuditRepTemp_C!F1041,'3) Site Information'!A$7:A$106,0)),"")</f>
        <v>#ERROR!</v>
      </c>
      <c r="I1041" s="145" t="str">
        <f>IF(C1041&lt;&gt;"",INDEX(WS3_SiteInfo[Site name],MATCH(AuditRepTemp_C!F1041,'3) Site Information'!A$7:A$106,0)),"")</f>
        <v>#ERROR!</v>
      </c>
      <c r="J1041" s="146" t="str">
        <f>IF(ROWS(J$7:J1041)&gt;$A$3*$A$4,"",INDEX(IndicatorsB[Indicator],MOD(ROWS(J$7:J1041)-1,$A$3)+1))</f>
        <v>#ERROR!</v>
      </c>
      <c r="K1041" s="146" t="str">
        <f>IF(ROWS(K$7:K1041)&gt;$A$3*$A$4,"",INDEX(IndicatorsB[Indicator/ Requirement Text],MOD(ROWS(K$7:K1041)-1,$A$3)+1))</f>
        <v>#ERROR!</v>
      </c>
      <c r="L1041" s="146" t="str">
        <f>IF(ROWS(L$7:L1041)&gt;$A$3*$A$4,"",INDEX(IndicatorsB[Footnotes &amp; Criterion],MOD(ROWS(L$7:L1041)-1,$A$3)+1))</f>
        <v>#ERROR!</v>
      </c>
      <c r="M1041" s="3"/>
      <c r="N1041" s="3"/>
      <c r="O1041" s="3"/>
      <c r="P1041" s="3"/>
      <c r="Q1041" s="3"/>
      <c r="R1041" s="3"/>
      <c r="S1041" s="3"/>
      <c r="T1041" s="3"/>
      <c r="U1041" s="3"/>
      <c r="V1041" s="3"/>
      <c r="W1041" s="3"/>
      <c r="X1041" s="3"/>
      <c r="Y1041" s="3"/>
      <c r="Z1041" s="3"/>
    </row>
    <row r="1042" ht="14.25" customHeight="1">
      <c r="A1042" s="141" t="str">
        <f t="shared" si="1"/>
        <v>#ERROR!</v>
      </c>
      <c r="B1042" s="142">
        <f t="shared" si="2"/>
        <v>1652</v>
      </c>
      <c r="C1042" s="128" t="str">
        <f>IF(ROWS(C$7:C1042)&gt;$A$3*$A$4,"",INDEX(IndicatorsB[SN],MOD(ROWS(C$7:C1042)-1,$A$3)+1))</f>
        <v>#ERROR!</v>
      </c>
      <c r="D1042" s="128" t="str">
        <f>IF(ROWS(D$7:D1042)&gt;$A$3*$A$4,"",INDEX(IndicatorsB[CAR/ Standard],MOD(ROWS(D$7:D1042)-1,$A$3)+1))</f>
        <v>#ERROR!</v>
      </c>
      <c r="E1042" s="128" t="str">
        <f>IF(ROWS(E$7:E1042)&gt;$A$3*$A$4,"",INDEX(IndicatorsB[Doc Version],MOD(ROWS(E$7:E1042)-1,$A$3)+1))</f>
        <v>#ERROR!</v>
      </c>
      <c r="F1042" s="147" t="str">
        <f t="shared" si="3"/>
        <v/>
      </c>
      <c r="G1042" s="144" t="str">
        <f>IFERROR(INDEX('3) Site Information'!$B$7:$B$106,MATCH(AuditRepTemp_C!I1042,WS3_SiteInfo[Site name],0)),"")</f>
        <v>#ERROR!</v>
      </c>
      <c r="H1042" s="145" t="str">
        <f>IF(C1042&lt;&gt;"",INDEX(WS3_SiteInfo[ASC Site ID
],MATCH(AuditRepTemp_C!F1042,'3) Site Information'!A$7:A$106,0)),"")</f>
        <v>#ERROR!</v>
      </c>
      <c r="I1042" s="145" t="str">
        <f>IF(C1042&lt;&gt;"",INDEX(WS3_SiteInfo[Site name],MATCH(AuditRepTemp_C!F1042,'3) Site Information'!A$7:A$106,0)),"")</f>
        <v>#ERROR!</v>
      </c>
      <c r="J1042" s="146" t="str">
        <f>IF(ROWS(J$7:J1042)&gt;$A$3*$A$4,"",INDEX(IndicatorsB[Indicator],MOD(ROWS(J$7:J1042)-1,$A$3)+1))</f>
        <v>#ERROR!</v>
      </c>
      <c r="K1042" s="146" t="str">
        <f>IF(ROWS(K$7:K1042)&gt;$A$3*$A$4,"",INDEX(IndicatorsB[Indicator/ Requirement Text],MOD(ROWS(K$7:K1042)-1,$A$3)+1))</f>
        <v>#ERROR!</v>
      </c>
      <c r="L1042" s="146" t="str">
        <f>IF(ROWS(L$7:L1042)&gt;$A$3*$A$4,"",INDEX(IndicatorsB[Footnotes &amp; Criterion],MOD(ROWS(L$7:L1042)-1,$A$3)+1))</f>
        <v>#ERROR!</v>
      </c>
      <c r="M1042" s="3"/>
      <c r="N1042" s="3"/>
      <c r="O1042" s="3"/>
      <c r="P1042" s="3"/>
      <c r="Q1042" s="3"/>
      <c r="R1042" s="3"/>
      <c r="S1042" s="3"/>
      <c r="T1042" s="3"/>
      <c r="U1042" s="3"/>
      <c r="V1042" s="3"/>
      <c r="W1042" s="3"/>
      <c r="X1042" s="3"/>
      <c r="Y1042" s="3"/>
      <c r="Z1042" s="3"/>
    </row>
    <row r="1043" ht="14.25" customHeight="1">
      <c r="A1043" s="141" t="str">
        <f t="shared" si="1"/>
        <v>#ERROR!</v>
      </c>
      <c r="B1043" s="142">
        <f t="shared" si="2"/>
        <v>1652</v>
      </c>
      <c r="C1043" s="128" t="str">
        <f>IF(ROWS(C$7:C1043)&gt;$A$3*$A$4,"",INDEX(IndicatorsB[SN],MOD(ROWS(C$7:C1043)-1,$A$3)+1))</f>
        <v>#ERROR!</v>
      </c>
      <c r="D1043" s="128" t="str">
        <f>IF(ROWS(D$7:D1043)&gt;$A$3*$A$4,"",INDEX(IndicatorsB[CAR/ Standard],MOD(ROWS(D$7:D1043)-1,$A$3)+1))</f>
        <v>#ERROR!</v>
      </c>
      <c r="E1043" s="128" t="str">
        <f>IF(ROWS(E$7:E1043)&gt;$A$3*$A$4,"",INDEX(IndicatorsB[Doc Version],MOD(ROWS(E$7:E1043)-1,$A$3)+1))</f>
        <v>#ERROR!</v>
      </c>
      <c r="F1043" s="147" t="str">
        <f t="shared" si="3"/>
        <v/>
      </c>
      <c r="G1043" s="144" t="str">
        <f>IFERROR(INDEX('3) Site Information'!$B$7:$B$106,MATCH(AuditRepTemp_C!I1043,WS3_SiteInfo[Site name],0)),"")</f>
        <v>#ERROR!</v>
      </c>
      <c r="H1043" s="145" t="str">
        <f>IF(C1043&lt;&gt;"",INDEX(WS3_SiteInfo[ASC Site ID
],MATCH(AuditRepTemp_C!F1043,'3) Site Information'!A$7:A$106,0)),"")</f>
        <v>#ERROR!</v>
      </c>
      <c r="I1043" s="145" t="str">
        <f>IF(C1043&lt;&gt;"",INDEX(WS3_SiteInfo[Site name],MATCH(AuditRepTemp_C!F1043,'3) Site Information'!A$7:A$106,0)),"")</f>
        <v>#ERROR!</v>
      </c>
      <c r="J1043" s="146" t="str">
        <f>IF(ROWS(J$7:J1043)&gt;$A$3*$A$4,"",INDEX(IndicatorsB[Indicator],MOD(ROWS(J$7:J1043)-1,$A$3)+1))</f>
        <v>#ERROR!</v>
      </c>
      <c r="K1043" s="146" t="str">
        <f>IF(ROWS(K$7:K1043)&gt;$A$3*$A$4,"",INDEX(IndicatorsB[Indicator/ Requirement Text],MOD(ROWS(K$7:K1043)-1,$A$3)+1))</f>
        <v>#ERROR!</v>
      </c>
      <c r="L1043" s="146" t="str">
        <f>IF(ROWS(L$7:L1043)&gt;$A$3*$A$4,"",INDEX(IndicatorsB[Footnotes &amp; Criterion],MOD(ROWS(L$7:L1043)-1,$A$3)+1))</f>
        <v>#ERROR!</v>
      </c>
      <c r="M1043" s="3"/>
      <c r="N1043" s="3"/>
      <c r="O1043" s="3"/>
      <c r="P1043" s="3"/>
      <c r="Q1043" s="3"/>
      <c r="R1043" s="3"/>
      <c r="S1043" s="3"/>
      <c r="T1043" s="3"/>
      <c r="U1043" s="3"/>
      <c r="V1043" s="3"/>
      <c r="W1043" s="3"/>
      <c r="X1043" s="3"/>
      <c r="Y1043" s="3"/>
      <c r="Z1043" s="3"/>
    </row>
    <row r="1044" ht="14.25" customHeight="1">
      <c r="A1044" s="141" t="str">
        <f t="shared" si="1"/>
        <v>#ERROR!</v>
      </c>
      <c r="B1044" s="142">
        <f t="shared" si="2"/>
        <v>1652</v>
      </c>
      <c r="C1044" s="128" t="str">
        <f>IF(ROWS(C$7:C1044)&gt;$A$3*$A$4,"",INDEX(IndicatorsB[SN],MOD(ROWS(C$7:C1044)-1,$A$3)+1))</f>
        <v>#ERROR!</v>
      </c>
      <c r="D1044" s="128" t="str">
        <f>IF(ROWS(D$7:D1044)&gt;$A$3*$A$4,"",INDEX(IndicatorsB[CAR/ Standard],MOD(ROWS(D$7:D1044)-1,$A$3)+1))</f>
        <v>#ERROR!</v>
      </c>
      <c r="E1044" s="128" t="str">
        <f>IF(ROWS(E$7:E1044)&gt;$A$3*$A$4,"",INDEX(IndicatorsB[Doc Version],MOD(ROWS(E$7:E1044)-1,$A$3)+1))</f>
        <v>#ERROR!</v>
      </c>
      <c r="F1044" s="147" t="str">
        <f t="shared" si="3"/>
        <v/>
      </c>
      <c r="G1044" s="144" t="str">
        <f>IFERROR(INDEX('3) Site Information'!$B$7:$B$106,MATCH(AuditRepTemp_C!I1044,WS3_SiteInfo[Site name],0)),"")</f>
        <v>#ERROR!</v>
      </c>
      <c r="H1044" s="145" t="str">
        <f>IF(C1044&lt;&gt;"",INDEX(WS3_SiteInfo[ASC Site ID
],MATCH(AuditRepTemp_C!F1044,'3) Site Information'!A$7:A$106,0)),"")</f>
        <v>#ERROR!</v>
      </c>
      <c r="I1044" s="145" t="str">
        <f>IF(C1044&lt;&gt;"",INDEX(WS3_SiteInfo[Site name],MATCH(AuditRepTemp_C!F1044,'3) Site Information'!A$7:A$106,0)),"")</f>
        <v>#ERROR!</v>
      </c>
      <c r="J1044" s="146" t="str">
        <f>IF(ROWS(J$7:J1044)&gt;$A$3*$A$4,"",INDEX(IndicatorsB[Indicator],MOD(ROWS(J$7:J1044)-1,$A$3)+1))</f>
        <v>#ERROR!</v>
      </c>
      <c r="K1044" s="146" t="str">
        <f>IF(ROWS(K$7:K1044)&gt;$A$3*$A$4,"",INDEX(IndicatorsB[Indicator/ Requirement Text],MOD(ROWS(K$7:K1044)-1,$A$3)+1))</f>
        <v>#ERROR!</v>
      </c>
      <c r="L1044" s="146" t="str">
        <f>IF(ROWS(L$7:L1044)&gt;$A$3*$A$4,"",INDEX(IndicatorsB[Footnotes &amp; Criterion],MOD(ROWS(L$7:L1044)-1,$A$3)+1))</f>
        <v>#ERROR!</v>
      </c>
      <c r="M1044" s="3"/>
      <c r="N1044" s="3"/>
      <c r="O1044" s="3"/>
      <c r="P1044" s="3"/>
      <c r="Q1044" s="3"/>
      <c r="R1044" s="3"/>
      <c r="S1044" s="3"/>
      <c r="T1044" s="3"/>
      <c r="U1044" s="3"/>
      <c r="V1044" s="3"/>
      <c r="W1044" s="3"/>
      <c r="X1044" s="3"/>
      <c r="Y1044" s="3"/>
      <c r="Z1044" s="3"/>
    </row>
    <row r="1045" ht="14.25" customHeight="1">
      <c r="A1045" s="141" t="str">
        <f t="shared" si="1"/>
        <v>#ERROR!</v>
      </c>
      <c r="B1045" s="142">
        <f t="shared" si="2"/>
        <v>1652</v>
      </c>
      <c r="C1045" s="128" t="str">
        <f>IF(ROWS(C$7:C1045)&gt;$A$3*$A$4,"",INDEX(IndicatorsB[SN],MOD(ROWS(C$7:C1045)-1,$A$3)+1))</f>
        <v>#ERROR!</v>
      </c>
      <c r="D1045" s="128" t="str">
        <f>IF(ROWS(D$7:D1045)&gt;$A$3*$A$4,"",INDEX(IndicatorsB[CAR/ Standard],MOD(ROWS(D$7:D1045)-1,$A$3)+1))</f>
        <v>#ERROR!</v>
      </c>
      <c r="E1045" s="128" t="str">
        <f>IF(ROWS(E$7:E1045)&gt;$A$3*$A$4,"",INDEX(IndicatorsB[Doc Version],MOD(ROWS(E$7:E1045)-1,$A$3)+1))</f>
        <v>#ERROR!</v>
      </c>
      <c r="F1045" s="147" t="str">
        <f t="shared" si="3"/>
        <v/>
      </c>
      <c r="G1045" s="144" t="str">
        <f>IFERROR(INDEX('3) Site Information'!$B$7:$B$106,MATCH(AuditRepTemp_C!I1045,WS3_SiteInfo[Site name],0)),"")</f>
        <v>#ERROR!</v>
      </c>
      <c r="H1045" s="145" t="str">
        <f>IF(C1045&lt;&gt;"",INDEX(WS3_SiteInfo[ASC Site ID
],MATCH(AuditRepTemp_C!F1045,'3) Site Information'!A$7:A$106,0)),"")</f>
        <v>#ERROR!</v>
      </c>
      <c r="I1045" s="145" t="str">
        <f>IF(C1045&lt;&gt;"",INDEX(WS3_SiteInfo[Site name],MATCH(AuditRepTemp_C!F1045,'3) Site Information'!A$7:A$106,0)),"")</f>
        <v>#ERROR!</v>
      </c>
      <c r="J1045" s="146" t="str">
        <f>IF(ROWS(J$7:J1045)&gt;$A$3*$A$4,"",INDEX(IndicatorsB[Indicator],MOD(ROWS(J$7:J1045)-1,$A$3)+1))</f>
        <v>#ERROR!</v>
      </c>
      <c r="K1045" s="146" t="str">
        <f>IF(ROWS(K$7:K1045)&gt;$A$3*$A$4,"",INDEX(IndicatorsB[Indicator/ Requirement Text],MOD(ROWS(K$7:K1045)-1,$A$3)+1))</f>
        <v>#ERROR!</v>
      </c>
      <c r="L1045" s="146" t="str">
        <f>IF(ROWS(L$7:L1045)&gt;$A$3*$A$4,"",INDEX(IndicatorsB[Footnotes &amp; Criterion],MOD(ROWS(L$7:L1045)-1,$A$3)+1))</f>
        <v>#ERROR!</v>
      </c>
      <c r="M1045" s="3"/>
      <c r="N1045" s="3"/>
      <c r="O1045" s="3"/>
      <c r="P1045" s="3"/>
      <c r="Q1045" s="3"/>
      <c r="R1045" s="3"/>
      <c r="S1045" s="3"/>
      <c r="T1045" s="3"/>
      <c r="U1045" s="3"/>
      <c r="V1045" s="3"/>
      <c r="W1045" s="3"/>
      <c r="X1045" s="3"/>
      <c r="Y1045" s="3"/>
      <c r="Z1045" s="3"/>
    </row>
    <row r="1046" ht="14.25" customHeight="1">
      <c r="A1046" s="141" t="str">
        <f t="shared" si="1"/>
        <v>#ERROR!</v>
      </c>
      <c r="B1046" s="142">
        <f t="shared" si="2"/>
        <v>1652</v>
      </c>
      <c r="C1046" s="128" t="str">
        <f>IF(ROWS(C$7:C1046)&gt;$A$3*$A$4,"",INDEX(IndicatorsB[SN],MOD(ROWS(C$7:C1046)-1,$A$3)+1))</f>
        <v>#ERROR!</v>
      </c>
      <c r="D1046" s="128" t="str">
        <f>IF(ROWS(D$7:D1046)&gt;$A$3*$A$4,"",INDEX(IndicatorsB[CAR/ Standard],MOD(ROWS(D$7:D1046)-1,$A$3)+1))</f>
        <v>#ERROR!</v>
      </c>
      <c r="E1046" s="128" t="str">
        <f>IF(ROWS(E$7:E1046)&gt;$A$3*$A$4,"",INDEX(IndicatorsB[Doc Version],MOD(ROWS(E$7:E1046)-1,$A$3)+1))</f>
        <v>#ERROR!</v>
      </c>
      <c r="F1046" s="147" t="str">
        <f t="shared" si="3"/>
        <v/>
      </c>
      <c r="G1046" s="144" t="str">
        <f>IFERROR(INDEX('3) Site Information'!$B$7:$B$106,MATCH(AuditRepTemp_C!I1046,WS3_SiteInfo[Site name],0)),"")</f>
        <v>#ERROR!</v>
      </c>
      <c r="H1046" s="145" t="str">
        <f>IF(C1046&lt;&gt;"",INDEX(WS3_SiteInfo[ASC Site ID
],MATCH(AuditRepTemp_C!F1046,'3) Site Information'!A$7:A$106,0)),"")</f>
        <v>#ERROR!</v>
      </c>
      <c r="I1046" s="145" t="str">
        <f>IF(C1046&lt;&gt;"",INDEX(WS3_SiteInfo[Site name],MATCH(AuditRepTemp_C!F1046,'3) Site Information'!A$7:A$106,0)),"")</f>
        <v>#ERROR!</v>
      </c>
      <c r="J1046" s="146" t="str">
        <f>IF(ROWS(J$7:J1046)&gt;$A$3*$A$4,"",INDEX(IndicatorsB[Indicator],MOD(ROWS(J$7:J1046)-1,$A$3)+1))</f>
        <v>#ERROR!</v>
      </c>
      <c r="K1046" s="146" t="str">
        <f>IF(ROWS(K$7:K1046)&gt;$A$3*$A$4,"",INDEX(IndicatorsB[Indicator/ Requirement Text],MOD(ROWS(K$7:K1046)-1,$A$3)+1))</f>
        <v>#ERROR!</v>
      </c>
      <c r="L1046" s="146" t="str">
        <f>IF(ROWS(L$7:L1046)&gt;$A$3*$A$4,"",INDEX(IndicatorsB[Footnotes &amp; Criterion],MOD(ROWS(L$7:L1046)-1,$A$3)+1))</f>
        <v>#ERROR!</v>
      </c>
      <c r="M1046" s="3"/>
      <c r="N1046" s="3"/>
      <c r="O1046" s="3"/>
      <c r="P1046" s="3"/>
      <c r="Q1046" s="3"/>
      <c r="R1046" s="3"/>
      <c r="S1046" s="3"/>
      <c r="T1046" s="3"/>
      <c r="U1046" s="3"/>
      <c r="V1046" s="3"/>
      <c r="W1046" s="3"/>
      <c r="X1046" s="3"/>
      <c r="Y1046" s="3"/>
      <c r="Z1046" s="3"/>
    </row>
    <row r="1047" ht="14.25" customHeight="1">
      <c r="A1047" s="141" t="str">
        <f t="shared" si="1"/>
        <v>#ERROR!</v>
      </c>
      <c r="B1047" s="142">
        <f t="shared" si="2"/>
        <v>1652</v>
      </c>
      <c r="C1047" s="128" t="str">
        <f>IF(ROWS(C$7:C1047)&gt;$A$3*$A$4,"",INDEX(IndicatorsB[SN],MOD(ROWS(C$7:C1047)-1,$A$3)+1))</f>
        <v>#ERROR!</v>
      </c>
      <c r="D1047" s="128" t="str">
        <f>IF(ROWS(D$7:D1047)&gt;$A$3*$A$4,"",INDEX(IndicatorsB[CAR/ Standard],MOD(ROWS(D$7:D1047)-1,$A$3)+1))</f>
        <v>#ERROR!</v>
      </c>
      <c r="E1047" s="128" t="str">
        <f>IF(ROWS(E$7:E1047)&gt;$A$3*$A$4,"",INDEX(IndicatorsB[Doc Version],MOD(ROWS(E$7:E1047)-1,$A$3)+1))</f>
        <v>#ERROR!</v>
      </c>
      <c r="F1047" s="147" t="str">
        <f t="shared" si="3"/>
        <v/>
      </c>
      <c r="G1047" s="144" t="str">
        <f>IFERROR(INDEX('3) Site Information'!$B$7:$B$106,MATCH(AuditRepTemp_C!I1047,WS3_SiteInfo[Site name],0)),"")</f>
        <v>#ERROR!</v>
      </c>
      <c r="H1047" s="145" t="str">
        <f>IF(C1047&lt;&gt;"",INDEX(WS3_SiteInfo[ASC Site ID
],MATCH(AuditRepTemp_C!F1047,'3) Site Information'!A$7:A$106,0)),"")</f>
        <v>#ERROR!</v>
      </c>
      <c r="I1047" s="145" t="str">
        <f>IF(C1047&lt;&gt;"",INDEX(WS3_SiteInfo[Site name],MATCH(AuditRepTemp_C!F1047,'3) Site Information'!A$7:A$106,0)),"")</f>
        <v>#ERROR!</v>
      </c>
      <c r="J1047" s="146" t="str">
        <f>IF(ROWS(J$7:J1047)&gt;$A$3*$A$4,"",INDEX(IndicatorsB[Indicator],MOD(ROWS(J$7:J1047)-1,$A$3)+1))</f>
        <v>#ERROR!</v>
      </c>
      <c r="K1047" s="146" t="str">
        <f>IF(ROWS(K$7:K1047)&gt;$A$3*$A$4,"",INDEX(IndicatorsB[Indicator/ Requirement Text],MOD(ROWS(K$7:K1047)-1,$A$3)+1))</f>
        <v>#ERROR!</v>
      </c>
      <c r="L1047" s="146" t="str">
        <f>IF(ROWS(L$7:L1047)&gt;$A$3*$A$4,"",INDEX(IndicatorsB[Footnotes &amp; Criterion],MOD(ROWS(L$7:L1047)-1,$A$3)+1))</f>
        <v>#ERROR!</v>
      </c>
      <c r="M1047" s="3"/>
      <c r="N1047" s="3"/>
      <c r="O1047" s="3"/>
      <c r="P1047" s="3"/>
      <c r="Q1047" s="3"/>
      <c r="R1047" s="3"/>
      <c r="S1047" s="3"/>
      <c r="T1047" s="3"/>
      <c r="U1047" s="3"/>
      <c r="V1047" s="3"/>
      <c r="W1047" s="3"/>
      <c r="X1047" s="3"/>
      <c r="Y1047" s="3"/>
      <c r="Z1047" s="3"/>
    </row>
    <row r="1048" ht="14.25" customHeight="1">
      <c r="A1048" s="141" t="str">
        <f t="shared" si="1"/>
        <v>#ERROR!</v>
      </c>
      <c r="B1048" s="142">
        <f t="shared" si="2"/>
        <v>1652</v>
      </c>
      <c r="C1048" s="128" t="str">
        <f>IF(ROWS(C$7:C1048)&gt;$A$3*$A$4,"",INDEX(IndicatorsB[SN],MOD(ROWS(C$7:C1048)-1,$A$3)+1))</f>
        <v>#ERROR!</v>
      </c>
      <c r="D1048" s="128" t="str">
        <f>IF(ROWS(D$7:D1048)&gt;$A$3*$A$4,"",INDEX(IndicatorsB[CAR/ Standard],MOD(ROWS(D$7:D1048)-1,$A$3)+1))</f>
        <v>#ERROR!</v>
      </c>
      <c r="E1048" s="128" t="str">
        <f>IF(ROWS(E$7:E1048)&gt;$A$3*$A$4,"",INDEX(IndicatorsB[Doc Version],MOD(ROWS(E$7:E1048)-1,$A$3)+1))</f>
        <v>#ERROR!</v>
      </c>
      <c r="F1048" s="147" t="str">
        <f t="shared" si="3"/>
        <v/>
      </c>
      <c r="G1048" s="144" t="str">
        <f>IFERROR(INDEX('3) Site Information'!$B$7:$B$106,MATCH(AuditRepTemp_C!I1048,WS3_SiteInfo[Site name],0)),"")</f>
        <v>#ERROR!</v>
      </c>
      <c r="H1048" s="145" t="str">
        <f>IF(C1048&lt;&gt;"",INDEX(WS3_SiteInfo[ASC Site ID
],MATCH(AuditRepTemp_C!F1048,'3) Site Information'!A$7:A$106,0)),"")</f>
        <v>#ERROR!</v>
      </c>
      <c r="I1048" s="145" t="str">
        <f>IF(C1048&lt;&gt;"",INDEX(WS3_SiteInfo[Site name],MATCH(AuditRepTemp_C!F1048,'3) Site Information'!A$7:A$106,0)),"")</f>
        <v>#ERROR!</v>
      </c>
      <c r="J1048" s="146" t="str">
        <f>IF(ROWS(J$7:J1048)&gt;$A$3*$A$4,"",INDEX(IndicatorsB[Indicator],MOD(ROWS(J$7:J1048)-1,$A$3)+1))</f>
        <v>#ERROR!</v>
      </c>
      <c r="K1048" s="146" t="str">
        <f>IF(ROWS(K$7:K1048)&gt;$A$3*$A$4,"",INDEX(IndicatorsB[Indicator/ Requirement Text],MOD(ROWS(K$7:K1048)-1,$A$3)+1))</f>
        <v>#ERROR!</v>
      </c>
      <c r="L1048" s="146" t="str">
        <f>IF(ROWS(L$7:L1048)&gt;$A$3*$A$4,"",INDEX(IndicatorsB[Footnotes &amp; Criterion],MOD(ROWS(L$7:L1048)-1,$A$3)+1))</f>
        <v>#ERROR!</v>
      </c>
      <c r="M1048" s="3"/>
      <c r="N1048" s="3"/>
      <c r="O1048" s="3"/>
      <c r="P1048" s="3"/>
      <c r="Q1048" s="3"/>
      <c r="R1048" s="3"/>
      <c r="S1048" s="3"/>
      <c r="T1048" s="3"/>
      <c r="U1048" s="3"/>
      <c r="V1048" s="3"/>
      <c r="W1048" s="3"/>
      <c r="X1048" s="3"/>
      <c r="Y1048" s="3"/>
      <c r="Z1048" s="3"/>
    </row>
    <row r="1049" ht="14.25" customHeight="1">
      <c r="A1049" s="141" t="str">
        <f t="shared" si="1"/>
        <v>#ERROR!</v>
      </c>
      <c r="B1049" s="142">
        <f t="shared" si="2"/>
        <v>1652</v>
      </c>
      <c r="C1049" s="128" t="str">
        <f>IF(ROWS(C$7:C1049)&gt;$A$3*$A$4,"",INDEX(IndicatorsB[SN],MOD(ROWS(C$7:C1049)-1,$A$3)+1))</f>
        <v>#ERROR!</v>
      </c>
      <c r="D1049" s="128" t="str">
        <f>IF(ROWS(D$7:D1049)&gt;$A$3*$A$4,"",INDEX(IndicatorsB[CAR/ Standard],MOD(ROWS(D$7:D1049)-1,$A$3)+1))</f>
        <v>#ERROR!</v>
      </c>
      <c r="E1049" s="128" t="str">
        <f>IF(ROWS(E$7:E1049)&gt;$A$3*$A$4,"",INDEX(IndicatorsB[Doc Version],MOD(ROWS(E$7:E1049)-1,$A$3)+1))</f>
        <v>#ERROR!</v>
      </c>
      <c r="F1049" s="147" t="str">
        <f t="shared" si="3"/>
        <v/>
      </c>
      <c r="G1049" s="144" t="str">
        <f>IFERROR(INDEX('3) Site Information'!$B$7:$B$106,MATCH(AuditRepTemp_C!I1049,WS3_SiteInfo[Site name],0)),"")</f>
        <v>#ERROR!</v>
      </c>
      <c r="H1049" s="145" t="str">
        <f>IF(C1049&lt;&gt;"",INDEX(WS3_SiteInfo[ASC Site ID
],MATCH(AuditRepTemp_C!F1049,'3) Site Information'!A$7:A$106,0)),"")</f>
        <v>#ERROR!</v>
      </c>
      <c r="I1049" s="145" t="str">
        <f>IF(C1049&lt;&gt;"",INDEX(WS3_SiteInfo[Site name],MATCH(AuditRepTemp_C!F1049,'3) Site Information'!A$7:A$106,0)),"")</f>
        <v>#ERROR!</v>
      </c>
      <c r="J1049" s="146" t="str">
        <f>IF(ROWS(J$7:J1049)&gt;$A$3*$A$4,"",INDEX(IndicatorsB[Indicator],MOD(ROWS(J$7:J1049)-1,$A$3)+1))</f>
        <v>#ERROR!</v>
      </c>
      <c r="K1049" s="146" t="str">
        <f>IF(ROWS(K$7:K1049)&gt;$A$3*$A$4,"",INDEX(IndicatorsB[Indicator/ Requirement Text],MOD(ROWS(K$7:K1049)-1,$A$3)+1))</f>
        <v>#ERROR!</v>
      </c>
      <c r="L1049" s="146" t="str">
        <f>IF(ROWS(L$7:L1049)&gt;$A$3*$A$4,"",INDEX(IndicatorsB[Footnotes &amp; Criterion],MOD(ROWS(L$7:L1049)-1,$A$3)+1))</f>
        <v>#ERROR!</v>
      </c>
      <c r="M1049" s="3"/>
      <c r="N1049" s="3"/>
      <c r="O1049" s="3"/>
      <c r="P1049" s="3"/>
      <c r="Q1049" s="3"/>
      <c r="R1049" s="3"/>
      <c r="S1049" s="3"/>
      <c r="T1049" s="3"/>
      <c r="U1049" s="3"/>
      <c r="V1049" s="3"/>
      <c r="W1049" s="3"/>
      <c r="X1049" s="3"/>
      <c r="Y1049" s="3"/>
      <c r="Z1049" s="3"/>
    </row>
    <row r="1050" ht="14.25" customHeight="1">
      <c r="A1050" s="141" t="str">
        <f t="shared" si="1"/>
        <v>#ERROR!</v>
      </c>
      <c r="B1050" s="142">
        <f t="shared" si="2"/>
        <v>1652</v>
      </c>
      <c r="C1050" s="128" t="str">
        <f>IF(ROWS(C$7:C1050)&gt;$A$3*$A$4,"",INDEX(IndicatorsB[SN],MOD(ROWS(C$7:C1050)-1,$A$3)+1))</f>
        <v>#ERROR!</v>
      </c>
      <c r="D1050" s="128" t="str">
        <f>IF(ROWS(D$7:D1050)&gt;$A$3*$A$4,"",INDEX(IndicatorsB[CAR/ Standard],MOD(ROWS(D$7:D1050)-1,$A$3)+1))</f>
        <v>#ERROR!</v>
      </c>
      <c r="E1050" s="128" t="str">
        <f>IF(ROWS(E$7:E1050)&gt;$A$3*$A$4,"",INDEX(IndicatorsB[Doc Version],MOD(ROWS(E$7:E1050)-1,$A$3)+1))</f>
        <v>#ERROR!</v>
      </c>
      <c r="F1050" s="147" t="str">
        <f t="shared" si="3"/>
        <v/>
      </c>
      <c r="G1050" s="144" t="str">
        <f>IFERROR(INDEX('3) Site Information'!$B$7:$B$106,MATCH(AuditRepTemp_C!I1050,WS3_SiteInfo[Site name],0)),"")</f>
        <v>#ERROR!</v>
      </c>
      <c r="H1050" s="145" t="str">
        <f>IF(C1050&lt;&gt;"",INDEX(WS3_SiteInfo[ASC Site ID
],MATCH(AuditRepTemp_C!F1050,'3) Site Information'!A$7:A$106,0)),"")</f>
        <v>#ERROR!</v>
      </c>
      <c r="I1050" s="145" t="str">
        <f>IF(C1050&lt;&gt;"",INDEX(WS3_SiteInfo[Site name],MATCH(AuditRepTemp_C!F1050,'3) Site Information'!A$7:A$106,0)),"")</f>
        <v>#ERROR!</v>
      </c>
      <c r="J1050" s="146" t="str">
        <f>IF(ROWS(J$7:J1050)&gt;$A$3*$A$4,"",INDEX(IndicatorsB[Indicator],MOD(ROWS(J$7:J1050)-1,$A$3)+1))</f>
        <v>#ERROR!</v>
      </c>
      <c r="K1050" s="146" t="str">
        <f>IF(ROWS(K$7:K1050)&gt;$A$3*$A$4,"",INDEX(IndicatorsB[Indicator/ Requirement Text],MOD(ROWS(K$7:K1050)-1,$A$3)+1))</f>
        <v>#ERROR!</v>
      </c>
      <c r="L1050" s="146" t="str">
        <f>IF(ROWS(L$7:L1050)&gt;$A$3*$A$4,"",INDEX(IndicatorsB[Footnotes &amp; Criterion],MOD(ROWS(L$7:L1050)-1,$A$3)+1))</f>
        <v>#ERROR!</v>
      </c>
      <c r="M1050" s="3"/>
      <c r="N1050" s="3"/>
      <c r="O1050" s="3"/>
      <c r="P1050" s="3"/>
      <c r="Q1050" s="3"/>
      <c r="R1050" s="3"/>
      <c r="S1050" s="3"/>
      <c r="T1050" s="3"/>
      <c r="U1050" s="3"/>
      <c r="V1050" s="3"/>
      <c r="W1050" s="3"/>
      <c r="X1050" s="3"/>
      <c r="Y1050" s="3"/>
      <c r="Z1050" s="3"/>
    </row>
    <row r="1051" ht="14.25" customHeight="1">
      <c r="A1051" s="141" t="str">
        <f t="shared" si="1"/>
        <v>#ERROR!</v>
      </c>
      <c r="B1051" s="142">
        <f t="shared" si="2"/>
        <v>1652</v>
      </c>
      <c r="C1051" s="128" t="str">
        <f>IF(ROWS(C$7:C1051)&gt;$A$3*$A$4,"",INDEX(IndicatorsB[SN],MOD(ROWS(C$7:C1051)-1,$A$3)+1))</f>
        <v>#ERROR!</v>
      </c>
      <c r="D1051" s="128" t="str">
        <f>IF(ROWS(D$7:D1051)&gt;$A$3*$A$4,"",INDEX(IndicatorsB[CAR/ Standard],MOD(ROWS(D$7:D1051)-1,$A$3)+1))</f>
        <v>#ERROR!</v>
      </c>
      <c r="E1051" s="128" t="str">
        <f>IF(ROWS(E$7:E1051)&gt;$A$3*$A$4,"",INDEX(IndicatorsB[Doc Version],MOD(ROWS(E$7:E1051)-1,$A$3)+1))</f>
        <v>#ERROR!</v>
      </c>
      <c r="F1051" s="147" t="str">
        <f t="shared" si="3"/>
        <v/>
      </c>
      <c r="G1051" s="144" t="str">
        <f>IFERROR(INDEX('3) Site Information'!$B$7:$B$106,MATCH(AuditRepTemp_C!I1051,WS3_SiteInfo[Site name],0)),"")</f>
        <v>#ERROR!</v>
      </c>
      <c r="H1051" s="145" t="str">
        <f>IF(C1051&lt;&gt;"",INDEX(WS3_SiteInfo[ASC Site ID
],MATCH(AuditRepTemp_C!F1051,'3) Site Information'!A$7:A$106,0)),"")</f>
        <v>#ERROR!</v>
      </c>
      <c r="I1051" s="145" t="str">
        <f>IF(C1051&lt;&gt;"",INDEX(WS3_SiteInfo[Site name],MATCH(AuditRepTemp_C!F1051,'3) Site Information'!A$7:A$106,0)),"")</f>
        <v>#ERROR!</v>
      </c>
      <c r="J1051" s="146" t="str">
        <f>IF(ROWS(J$7:J1051)&gt;$A$3*$A$4,"",INDEX(IndicatorsB[Indicator],MOD(ROWS(J$7:J1051)-1,$A$3)+1))</f>
        <v>#ERROR!</v>
      </c>
      <c r="K1051" s="146" t="str">
        <f>IF(ROWS(K$7:K1051)&gt;$A$3*$A$4,"",INDEX(IndicatorsB[Indicator/ Requirement Text],MOD(ROWS(K$7:K1051)-1,$A$3)+1))</f>
        <v>#ERROR!</v>
      </c>
      <c r="L1051" s="146" t="str">
        <f>IF(ROWS(L$7:L1051)&gt;$A$3*$A$4,"",INDEX(IndicatorsB[Footnotes &amp; Criterion],MOD(ROWS(L$7:L1051)-1,$A$3)+1))</f>
        <v>#ERROR!</v>
      </c>
      <c r="M1051" s="3"/>
      <c r="N1051" s="3"/>
      <c r="O1051" s="3"/>
      <c r="P1051" s="3"/>
      <c r="Q1051" s="3"/>
      <c r="R1051" s="3"/>
      <c r="S1051" s="3"/>
      <c r="T1051" s="3"/>
      <c r="U1051" s="3"/>
      <c r="V1051" s="3"/>
      <c r="W1051" s="3"/>
      <c r="X1051" s="3"/>
      <c r="Y1051" s="3"/>
      <c r="Z1051" s="3"/>
    </row>
    <row r="1052" ht="14.25" customHeight="1">
      <c r="A1052" s="141" t="str">
        <f t="shared" si="1"/>
        <v>#ERROR!</v>
      </c>
      <c r="B1052" s="142">
        <f t="shared" si="2"/>
        <v>1652</v>
      </c>
      <c r="C1052" s="128" t="str">
        <f>IF(ROWS(C$7:C1052)&gt;$A$3*$A$4,"",INDEX(IndicatorsB[SN],MOD(ROWS(C$7:C1052)-1,$A$3)+1))</f>
        <v>#ERROR!</v>
      </c>
      <c r="D1052" s="128" t="str">
        <f>IF(ROWS(D$7:D1052)&gt;$A$3*$A$4,"",INDEX(IndicatorsB[CAR/ Standard],MOD(ROWS(D$7:D1052)-1,$A$3)+1))</f>
        <v>#ERROR!</v>
      </c>
      <c r="E1052" s="128" t="str">
        <f>IF(ROWS(E$7:E1052)&gt;$A$3*$A$4,"",INDEX(IndicatorsB[Doc Version],MOD(ROWS(E$7:E1052)-1,$A$3)+1))</f>
        <v>#ERROR!</v>
      </c>
      <c r="F1052" s="147" t="str">
        <f t="shared" si="3"/>
        <v/>
      </c>
      <c r="G1052" s="144" t="str">
        <f>IFERROR(INDEX('3) Site Information'!$B$7:$B$106,MATCH(AuditRepTemp_C!I1052,WS3_SiteInfo[Site name],0)),"")</f>
        <v>#ERROR!</v>
      </c>
      <c r="H1052" s="145" t="str">
        <f>IF(C1052&lt;&gt;"",INDEX(WS3_SiteInfo[ASC Site ID
],MATCH(AuditRepTemp_C!F1052,'3) Site Information'!A$7:A$106,0)),"")</f>
        <v>#ERROR!</v>
      </c>
      <c r="I1052" s="145" t="str">
        <f>IF(C1052&lt;&gt;"",INDEX(WS3_SiteInfo[Site name],MATCH(AuditRepTemp_C!F1052,'3) Site Information'!A$7:A$106,0)),"")</f>
        <v>#ERROR!</v>
      </c>
      <c r="J1052" s="146" t="str">
        <f>IF(ROWS(J$7:J1052)&gt;$A$3*$A$4,"",INDEX(IndicatorsB[Indicator],MOD(ROWS(J$7:J1052)-1,$A$3)+1))</f>
        <v>#ERROR!</v>
      </c>
      <c r="K1052" s="146" t="str">
        <f>IF(ROWS(K$7:K1052)&gt;$A$3*$A$4,"",INDEX(IndicatorsB[Indicator/ Requirement Text],MOD(ROWS(K$7:K1052)-1,$A$3)+1))</f>
        <v>#ERROR!</v>
      </c>
      <c r="L1052" s="146" t="str">
        <f>IF(ROWS(L$7:L1052)&gt;$A$3*$A$4,"",INDEX(IndicatorsB[Footnotes &amp; Criterion],MOD(ROWS(L$7:L1052)-1,$A$3)+1))</f>
        <v>#ERROR!</v>
      </c>
      <c r="M1052" s="3"/>
      <c r="N1052" s="3"/>
      <c r="O1052" s="3"/>
      <c r="P1052" s="3"/>
      <c r="Q1052" s="3"/>
      <c r="R1052" s="3"/>
      <c r="S1052" s="3"/>
      <c r="T1052" s="3"/>
      <c r="U1052" s="3"/>
      <c r="V1052" s="3"/>
      <c r="W1052" s="3"/>
      <c r="X1052" s="3"/>
      <c r="Y1052" s="3"/>
      <c r="Z1052" s="3"/>
    </row>
    <row r="1053" ht="14.25" customHeight="1">
      <c r="A1053" s="141" t="str">
        <f t="shared" si="1"/>
        <v>#ERROR!</v>
      </c>
      <c r="B1053" s="142">
        <f t="shared" si="2"/>
        <v>1652</v>
      </c>
      <c r="C1053" s="128" t="str">
        <f>IF(ROWS(C$7:C1053)&gt;$A$3*$A$4,"",INDEX(IndicatorsB[SN],MOD(ROWS(C$7:C1053)-1,$A$3)+1))</f>
        <v>#ERROR!</v>
      </c>
      <c r="D1053" s="128" t="str">
        <f>IF(ROWS(D$7:D1053)&gt;$A$3*$A$4,"",INDEX(IndicatorsB[CAR/ Standard],MOD(ROWS(D$7:D1053)-1,$A$3)+1))</f>
        <v>#ERROR!</v>
      </c>
      <c r="E1053" s="128" t="str">
        <f>IF(ROWS(E$7:E1053)&gt;$A$3*$A$4,"",INDEX(IndicatorsB[Doc Version],MOD(ROWS(E$7:E1053)-1,$A$3)+1))</f>
        <v>#ERROR!</v>
      </c>
      <c r="F1053" s="147" t="str">
        <f t="shared" si="3"/>
        <v/>
      </c>
      <c r="G1053" s="144" t="str">
        <f>IFERROR(INDEX('3) Site Information'!$B$7:$B$106,MATCH(AuditRepTemp_C!I1053,WS3_SiteInfo[Site name],0)),"")</f>
        <v>#ERROR!</v>
      </c>
      <c r="H1053" s="145" t="str">
        <f>IF(C1053&lt;&gt;"",INDEX(WS3_SiteInfo[ASC Site ID
],MATCH(AuditRepTemp_C!F1053,'3) Site Information'!A$7:A$106,0)),"")</f>
        <v>#ERROR!</v>
      </c>
      <c r="I1053" s="145" t="str">
        <f>IF(C1053&lt;&gt;"",INDEX(WS3_SiteInfo[Site name],MATCH(AuditRepTemp_C!F1053,'3) Site Information'!A$7:A$106,0)),"")</f>
        <v>#ERROR!</v>
      </c>
      <c r="J1053" s="146" t="str">
        <f>IF(ROWS(J$7:J1053)&gt;$A$3*$A$4,"",INDEX(IndicatorsB[Indicator],MOD(ROWS(J$7:J1053)-1,$A$3)+1))</f>
        <v>#ERROR!</v>
      </c>
      <c r="K1053" s="146" t="str">
        <f>IF(ROWS(K$7:K1053)&gt;$A$3*$A$4,"",INDEX(IndicatorsB[Indicator/ Requirement Text],MOD(ROWS(K$7:K1053)-1,$A$3)+1))</f>
        <v>#ERROR!</v>
      </c>
      <c r="L1053" s="146" t="str">
        <f>IF(ROWS(L$7:L1053)&gt;$A$3*$A$4,"",INDEX(IndicatorsB[Footnotes &amp; Criterion],MOD(ROWS(L$7:L1053)-1,$A$3)+1))</f>
        <v>#ERROR!</v>
      </c>
      <c r="M1053" s="3"/>
      <c r="N1053" s="3"/>
      <c r="O1053" s="3"/>
      <c r="P1053" s="3"/>
      <c r="Q1053" s="3"/>
      <c r="R1053" s="3"/>
      <c r="S1053" s="3"/>
      <c r="T1053" s="3"/>
      <c r="U1053" s="3"/>
      <c r="V1053" s="3"/>
      <c r="W1053" s="3"/>
      <c r="X1053" s="3"/>
      <c r="Y1053" s="3"/>
      <c r="Z1053" s="3"/>
    </row>
    <row r="1054" ht="14.25" customHeight="1">
      <c r="A1054" s="141" t="str">
        <f t="shared" si="1"/>
        <v>#ERROR!</v>
      </c>
      <c r="B1054" s="142">
        <f t="shared" si="2"/>
        <v>1652</v>
      </c>
      <c r="C1054" s="128" t="str">
        <f>IF(ROWS(C$7:C1054)&gt;$A$3*$A$4,"",INDEX(IndicatorsB[SN],MOD(ROWS(C$7:C1054)-1,$A$3)+1))</f>
        <v>#ERROR!</v>
      </c>
      <c r="D1054" s="128" t="str">
        <f>IF(ROWS(D$7:D1054)&gt;$A$3*$A$4,"",INDEX(IndicatorsB[CAR/ Standard],MOD(ROWS(D$7:D1054)-1,$A$3)+1))</f>
        <v>#ERROR!</v>
      </c>
      <c r="E1054" s="128" t="str">
        <f>IF(ROWS(E$7:E1054)&gt;$A$3*$A$4,"",INDEX(IndicatorsB[Doc Version],MOD(ROWS(E$7:E1054)-1,$A$3)+1))</f>
        <v>#ERROR!</v>
      </c>
      <c r="F1054" s="147" t="str">
        <f t="shared" si="3"/>
        <v/>
      </c>
      <c r="G1054" s="144" t="str">
        <f>IFERROR(INDEX('3) Site Information'!$B$7:$B$106,MATCH(AuditRepTemp_C!I1054,WS3_SiteInfo[Site name],0)),"")</f>
        <v>#ERROR!</v>
      </c>
      <c r="H1054" s="145" t="str">
        <f>IF(C1054&lt;&gt;"",INDEX(WS3_SiteInfo[ASC Site ID
],MATCH(AuditRepTemp_C!F1054,'3) Site Information'!A$7:A$106,0)),"")</f>
        <v>#ERROR!</v>
      </c>
      <c r="I1054" s="145" t="str">
        <f>IF(C1054&lt;&gt;"",INDEX(WS3_SiteInfo[Site name],MATCH(AuditRepTemp_C!F1054,'3) Site Information'!A$7:A$106,0)),"")</f>
        <v>#ERROR!</v>
      </c>
      <c r="J1054" s="146" t="str">
        <f>IF(ROWS(J$7:J1054)&gt;$A$3*$A$4,"",INDEX(IndicatorsB[Indicator],MOD(ROWS(J$7:J1054)-1,$A$3)+1))</f>
        <v>#ERROR!</v>
      </c>
      <c r="K1054" s="146" t="str">
        <f>IF(ROWS(K$7:K1054)&gt;$A$3*$A$4,"",INDEX(IndicatorsB[Indicator/ Requirement Text],MOD(ROWS(K$7:K1054)-1,$A$3)+1))</f>
        <v>#ERROR!</v>
      </c>
      <c r="L1054" s="146" t="str">
        <f>IF(ROWS(L$7:L1054)&gt;$A$3*$A$4,"",INDEX(IndicatorsB[Footnotes &amp; Criterion],MOD(ROWS(L$7:L1054)-1,$A$3)+1))</f>
        <v>#ERROR!</v>
      </c>
      <c r="M1054" s="3"/>
      <c r="N1054" s="3"/>
      <c r="O1054" s="3"/>
      <c r="P1054" s="3"/>
      <c r="Q1054" s="3"/>
      <c r="R1054" s="3"/>
      <c r="S1054" s="3"/>
      <c r="T1054" s="3"/>
      <c r="U1054" s="3"/>
      <c r="V1054" s="3"/>
      <c r="W1054" s="3"/>
      <c r="X1054" s="3"/>
      <c r="Y1054" s="3"/>
      <c r="Z1054" s="3"/>
    </row>
    <row r="1055" ht="14.25" customHeight="1">
      <c r="A1055" s="141" t="str">
        <f t="shared" si="1"/>
        <v>#ERROR!</v>
      </c>
      <c r="B1055" s="142">
        <f t="shared" si="2"/>
        <v>1652</v>
      </c>
      <c r="C1055" s="128" t="str">
        <f>IF(ROWS(C$7:C1055)&gt;$A$3*$A$4,"",INDEX(IndicatorsB[SN],MOD(ROWS(C$7:C1055)-1,$A$3)+1))</f>
        <v>#ERROR!</v>
      </c>
      <c r="D1055" s="128" t="str">
        <f>IF(ROWS(D$7:D1055)&gt;$A$3*$A$4,"",INDEX(IndicatorsB[CAR/ Standard],MOD(ROWS(D$7:D1055)-1,$A$3)+1))</f>
        <v>#ERROR!</v>
      </c>
      <c r="E1055" s="128" t="str">
        <f>IF(ROWS(E$7:E1055)&gt;$A$3*$A$4,"",INDEX(IndicatorsB[Doc Version],MOD(ROWS(E$7:E1055)-1,$A$3)+1))</f>
        <v>#ERROR!</v>
      </c>
      <c r="F1055" s="147" t="str">
        <f t="shared" si="3"/>
        <v/>
      </c>
      <c r="G1055" s="144" t="str">
        <f>IFERROR(INDEX('3) Site Information'!$B$7:$B$106,MATCH(AuditRepTemp_C!I1055,WS3_SiteInfo[Site name],0)),"")</f>
        <v>#ERROR!</v>
      </c>
      <c r="H1055" s="145" t="str">
        <f>IF(C1055&lt;&gt;"",INDEX(WS3_SiteInfo[ASC Site ID
],MATCH(AuditRepTemp_C!F1055,'3) Site Information'!A$7:A$106,0)),"")</f>
        <v>#ERROR!</v>
      </c>
      <c r="I1055" s="145" t="str">
        <f>IF(C1055&lt;&gt;"",INDEX(WS3_SiteInfo[Site name],MATCH(AuditRepTemp_C!F1055,'3) Site Information'!A$7:A$106,0)),"")</f>
        <v>#ERROR!</v>
      </c>
      <c r="J1055" s="146" t="str">
        <f>IF(ROWS(J$7:J1055)&gt;$A$3*$A$4,"",INDEX(IndicatorsB[Indicator],MOD(ROWS(J$7:J1055)-1,$A$3)+1))</f>
        <v>#ERROR!</v>
      </c>
      <c r="K1055" s="146" t="str">
        <f>IF(ROWS(K$7:K1055)&gt;$A$3*$A$4,"",INDEX(IndicatorsB[Indicator/ Requirement Text],MOD(ROWS(K$7:K1055)-1,$A$3)+1))</f>
        <v>#ERROR!</v>
      </c>
      <c r="L1055" s="146" t="str">
        <f>IF(ROWS(L$7:L1055)&gt;$A$3*$A$4,"",INDEX(IndicatorsB[Footnotes &amp; Criterion],MOD(ROWS(L$7:L1055)-1,$A$3)+1))</f>
        <v>#ERROR!</v>
      </c>
      <c r="M1055" s="3"/>
      <c r="N1055" s="3"/>
      <c r="O1055" s="3"/>
      <c r="P1055" s="3"/>
      <c r="Q1055" s="3"/>
      <c r="R1055" s="3"/>
      <c r="S1055" s="3"/>
      <c r="T1055" s="3"/>
      <c r="U1055" s="3"/>
      <c r="V1055" s="3"/>
      <c r="W1055" s="3"/>
      <c r="X1055" s="3"/>
      <c r="Y1055" s="3"/>
      <c r="Z1055" s="3"/>
    </row>
    <row r="1056" ht="14.25" customHeight="1">
      <c r="A1056" s="141" t="str">
        <f t="shared" si="1"/>
        <v>#ERROR!</v>
      </c>
      <c r="B1056" s="142">
        <f t="shared" si="2"/>
        <v>1652</v>
      </c>
      <c r="C1056" s="128" t="str">
        <f>IF(ROWS(C$7:C1056)&gt;$A$3*$A$4,"",INDEX(IndicatorsB[SN],MOD(ROWS(C$7:C1056)-1,$A$3)+1))</f>
        <v>#ERROR!</v>
      </c>
      <c r="D1056" s="128" t="str">
        <f>IF(ROWS(D$7:D1056)&gt;$A$3*$A$4,"",INDEX(IndicatorsB[CAR/ Standard],MOD(ROWS(D$7:D1056)-1,$A$3)+1))</f>
        <v>#ERROR!</v>
      </c>
      <c r="E1056" s="128" t="str">
        <f>IF(ROWS(E$7:E1056)&gt;$A$3*$A$4,"",INDEX(IndicatorsB[Doc Version],MOD(ROWS(E$7:E1056)-1,$A$3)+1))</f>
        <v>#ERROR!</v>
      </c>
      <c r="F1056" s="147" t="str">
        <f t="shared" si="3"/>
        <v/>
      </c>
      <c r="G1056" s="144" t="str">
        <f>IFERROR(INDEX('3) Site Information'!$B$7:$B$106,MATCH(AuditRepTemp_C!I1056,WS3_SiteInfo[Site name],0)),"")</f>
        <v>#ERROR!</v>
      </c>
      <c r="H1056" s="145" t="str">
        <f>IF(C1056&lt;&gt;"",INDEX(WS3_SiteInfo[ASC Site ID
],MATCH(AuditRepTemp_C!F1056,'3) Site Information'!A$7:A$106,0)),"")</f>
        <v>#ERROR!</v>
      </c>
      <c r="I1056" s="145" t="str">
        <f>IF(C1056&lt;&gt;"",INDEX(WS3_SiteInfo[Site name],MATCH(AuditRepTemp_C!F1056,'3) Site Information'!A$7:A$106,0)),"")</f>
        <v>#ERROR!</v>
      </c>
      <c r="J1056" s="146" t="str">
        <f>IF(ROWS(J$7:J1056)&gt;$A$3*$A$4,"",INDEX(IndicatorsB[Indicator],MOD(ROWS(J$7:J1056)-1,$A$3)+1))</f>
        <v>#ERROR!</v>
      </c>
      <c r="K1056" s="146" t="str">
        <f>IF(ROWS(K$7:K1056)&gt;$A$3*$A$4,"",INDEX(IndicatorsB[Indicator/ Requirement Text],MOD(ROWS(K$7:K1056)-1,$A$3)+1))</f>
        <v>#ERROR!</v>
      </c>
      <c r="L1056" s="146" t="str">
        <f>IF(ROWS(L$7:L1056)&gt;$A$3*$A$4,"",INDEX(IndicatorsB[Footnotes &amp; Criterion],MOD(ROWS(L$7:L1056)-1,$A$3)+1))</f>
        <v>#ERROR!</v>
      </c>
      <c r="M1056" s="3"/>
      <c r="N1056" s="3"/>
      <c r="O1056" s="3"/>
      <c r="P1056" s="3"/>
      <c r="Q1056" s="3"/>
      <c r="R1056" s="3"/>
      <c r="S1056" s="3"/>
      <c r="T1056" s="3"/>
      <c r="U1056" s="3"/>
      <c r="V1056" s="3"/>
      <c r="W1056" s="3"/>
      <c r="X1056" s="3"/>
      <c r="Y1056" s="3"/>
      <c r="Z1056" s="3"/>
    </row>
    <row r="1057" ht="14.25" customHeight="1">
      <c r="A1057" s="141" t="str">
        <f t="shared" si="1"/>
        <v>#ERROR!</v>
      </c>
      <c r="B1057" s="142">
        <f t="shared" si="2"/>
        <v>1652</v>
      </c>
      <c r="C1057" s="128" t="str">
        <f>IF(ROWS(C$7:C1057)&gt;$A$3*$A$4,"",INDEX(IndicatorsB[SN],MOD(ROWS(C$7:C1057)-1,$A$3)+1))</f>
        <v>#ERROR!</v>
      </c>
      <c r="D1057" s="128" t="str">
        <f>IF(ROWS(D$7:D1057)&gt;$A$3*$A$4,"",INDEX(IndicatorsB[CAR/ Standard],MOD(ROWS(D$7:D1057)-1,$A$3)+1))</f>
        <v>#ERROR!</v>
      </c>
      <c r="E1057" s="128" t="str">
        <f>IF(ROWS(E$7:E1057)&gt;$A$3*$A$4,"",INDEX(IndicatorsB[Doc Version],MOD(ROWS(E$7:E1057)-1,$A$3)+1))</f>
        <v>#ERROR!</v>
      </c>
      <c r="F1057" s="147" t="str">
        <f t="shared" si="3"/>
        <v/>
      </c>
      <c r="G1057" s="144" t="str">
        <f>IFERROR(INDEX('3) Site Information'!$B$7:$B$106,MATCH(AuditRepTemp_C!I1057,WS3_SiteInfo[Site name],0)),"")</f>
        <v>#ERROR!</v>
      </c>
      <c r="H1057" s="145" t="str">
        <f>IF(C1057&lt;&gt;"",INDEX(WS3_SiteInfo[ASC Site ID
],MATCH(AuditRepTemp_C!F1057,'3) Site Information'!A$7:A$106,0)),"")</f>
        <v>#ERROR!</v>
      </c>
      <c r="I1057" s="145" t="str">
        <f>IF(C1057&lt;&gt;"",INDEX(WS3_SiteInfo[Site name],MATCH(AuditRepTemp_C!F1057,'3) Site Information'!A$7:A$106,0)),"")</f>
        <v>#ERROR!</v>
      </c>
      <c r="J1057" s="146" t="str">
        <f>IF(ROWS(J$7:J1057)&gt;$A$3*$A$4,"",INDEX(IndicatorsB[Indicator],MOD(ROWS(J$7:J1057)-1,$A$3)+1))</f>
        <v>#ERROR!</v>
      </c>
      <c r="K1057" s="146" t="str">
        <f>IF(ROWS(K$7:K1057)&gt;$A$3*$A$4,"",INDEX(IndicatorsB[Indicator/ Requirement Text],MOD(ROWS(K$7:K1057)-1,$A$3)+1))</f>
        <v>#ERROR!</v>
      </c>
      <c r="L1057" s="146" t="str">
        <f>IF(ROWS(L$7:L1057)&gt;$A$3*$A$4,"",INDEX(IndicatorsB[Footnotes &amp; Criterion],MOD(ROWS(L$7:L1057)-1,$A$3)+1))</f>
        <v>#ERROR!</v>
      </c>
      <c r="M1057" s="3"/>
      <c r="N1057" s="3"/>
      <c r="O1057" s="3"/>
      <c r="P1057" s="3"/>
      <c r="Q1057" s="3"/>
      <c r="R1057" s="3"/>
      <c r="S1057" s="3"/>
      <c r="T1057" s="3"/>
      <c r="U1057" s="3"/>
      <c r="V1057" s="3"/>
      <c r="W1057" s="3"/>
      <c r="X1057" s="3"/>
      <c r="Y1057" s="3"/>
      <c r="Z1057" s="3"/>
    </row>
    <row r="1058" ht="14.25" customHeight="1">
      <c r="A1058" s="141" t="str">
        <f t="shared" si="1"/>
        <v>#ERROR!</v>
      </c>
      <c r="B1058" s="142">
        <f t="shared" si="2"/>
        <v>1652</v>
      </c>
      <c r="C1058" s="128" t="str">
        <f>IF(ROWS(C$7:C1058)&gt;$A$3*$A$4,"",INDEX(IndicatorsB[SN],MOD(ROWS(C$7:C1058)-1,$A$3)+1))</f>
        <v>#ERROR!</v>
      </c>
      <c r="D1058" s="128" t="str">
        <f>IF(ROWS(D$7:D1058)&gt;$A$3*$A$4,"",INDEX(IndicatorsB[CAR/ Standard],MOD(ROWS(D$7:D1058)-1,$A$3)+1))</f>
        <v>#ERROR!</v>
      </c>
      <c r="E1058" s="128" t="str">
        <f>IF(ROWS(E$7:E1058)&gt;$A$3*$A$4,"",INDEX(IndicatorsB[Doc Version],MOD(ROWS(E$7:E1058)-1,$A$3)+1))</f>
        <v>#ERROR!</v>
      </c>
      <c r="F1058" s="147" t="str">
        <f t="shared" si="3"/>
        <v/>
      </c>
      <c r="G1058" s="144" t="str">
        <f>IFERROR(INDEX('3) Site Information'!$B$7:$B$106,MATCH(AuditRepTemp_C!I1058,WS3_SiteInfo[Site name],0)),"")</f>
        <v>#ERROR!</v>
      </c>
      <c r="H1058" s="145" t="str">
        <f>IF(C1058&lt;&gt;"",INDEX(WS3_SiteInfo[ASC Site ID
],MATCH(AuditRepTemp_C!F1058,'3) Site Information'!A$7:A$106,0)),"")</f>
        <v>#ERROR!</v>
      </c>
      <c r="I1058" s="145" t="str">
        <f>IF(C1058&lt;&gt;"",INDEX(WS3_SiteInfo[Site name],MATCH(AuditRepTemp_C!F1058,'3) Site Information'!A$7:A$106,0)),"")</f>
        <v>#ERROR!</v>
      </c>
      <c r="J1058" s="146" t="str">
        <f>IF(ROWS(J$7:J1058)&gt;$A$3*$A$4,"",INDEX(IndicatorsB[Indicator],MOD(ROWS(J$7:J1058)-1,$A$3)+1))</f>
        <v>#ERROR!</v>
      </c>
      <c r="K1058" s="146" t="str">
        <f>IF(ROWS(K$7:K1058)&gt;$A$3*$A$4,"",INDEX(IndicatorsB[Indicator/ Requirement Text],MOD(ROWS(K$7:K1058)-1,$A$3)+1))</f>
        <v>#ERROR!</v>
      </c>
      <c r="L1058" s="146" t="str">
        <f>IF(ROWS(L$7:L1058)&gt;$A$3*$A$4,"",INDEX(IndicatorsB[Footnotes &amp; Criterion],MOD(ROWS(L$7:L1058)-1,$A$3)+1))</f>
        <v>#ERROR!</v>
      </c>
      <c r="M1058" s="3"/>
      <c r="N1058" s="3"/>
      <c r="O1058" s="3"/>
      <c r="P1058" s="3"/>
      <c r="Q1058" s="3"/>
      <c r="R1058" s="3"/>
      <c r="S1058" s="3"/>
      <c r="T1058" s="3"/>
      <c r="U1058" s="3"/>
      <c r="V1058" s="3"/>
      <c r="W1058" s="3"/>
      <c r="X1058" s="3"/>
      <c r="Y1058" s="3"/>
      <c r="Z1058" s="3"/>
    </row>
    <row r="1059" ht="14.25" customHeight="1">
      <c r="A1059" s="141" t="str">
        <f t="shared" si="1"/>
        <v>#ERROR!</v>
      </c>
      <c r="B1059" s="142">
        <f t="shared" si="2"/>
        <v>1652</v>
      </c>
      <c r="C1059" s="128" t="str">
        <f>IF(ROWS(C$7:C1059)&gt;$A$3*$A$4,"",INDEX(IndicatorsB[SN],MOD(ROWS(C$7:C1059)-1,$A$3)+1))</f>
        <v>#ERROR!</v>
      </c>
      <c r="D1059" s="128" t="str">
        <f>IF(ROWS(D$7:D1059)&gt;$A$3*$A$4,"",INDEX(IndicatorsB[CAR/ Standard],MOD(ROWS(D$7:D1059)-1,$A$3)+1))</f>
        <v>#ERROR!</v>
      </c>
      <c r="E1059" s="128" t="str">
        <f>IF(ROWS(E$7:E1059)&gt;$A$3*$A$4,"",INDEX(IndicatorsB[Doc Version],MOD(ROWS(E$7:E1059)-1,$A$3)+1))</f>
        <v>#ERROR!</v>
      </c>
      <c r="F1059" s="147" t="str">
        <f t="shared" si="3"/>
        <v/>
      </c>
      <c r="G1059" s="144" t="str">
        <f>IFERROR(INDEX('3) Site Information'!$B$7:$B$106,MATCH(AuditRepTemp_C!I1059,WS3_SiteInfo[Site name],0)),"")</f>
        <v>#ERROR!</v>
      </c>
      <c r="H1059" s="145" t="str">
        <f>IF(C1059&lt;&gt;"",INDEX(WS3_SiteInfo[ASC Site ID
],MATCH(AuditRepTemp_C!F1059,'3) Site Information'!A$7:A$106,0)),"")</f>
        <v>#ERROR!</v>
      </c>
      <c r="I1059" s="145" t="str">
        <f>IF(C1059&lt;&gt;"",INDEX(WS3_SiteInfo[Site name],MATCH(AuditRepTemp_C!F1059,'3) Site Information'!A$7:A$106,0)),"")</f>
        <v>#ERROR!</v>
      </c>
      <c r="J1059" s="146" t="str">
        <f>IF(ROWS(J$7:J1059)&gt;$A$3*$A$4,"",INDEX(IndicatorsB[Indicator],MOD(ROWS(J$7:J1059)-1,$A$3)+1))</f>
        <v>#ERROR!</v>
      </c>
      <c r="K1059" s="146" t="str">
        <f>IF(ROWS(K$7:K1059)&gt;$A$3*$A$4,"",INDEX(IndicatorsB[Indicator/ Requirement Text],MOD(ROWS(K$7:K1059)-1,$A$3)+1))</f>
        <v>#ERROR!</v>
      </c>
      <c r="L1059" s="146" t="str">
        <f>IF(ROWS(L$7:L1059)&gt;$A$3*$A$4,"",INDEX(IndicatorsB[Footnotes &amp; Criterion],MOD(ROWS(L$7:L1059)-1,$A$3)+1))</f>
        <v>#ERROR!</v>
      </c>
      <c r="M1059" s="3"/>
      <c r="N1059" s="3"/>
      <c r="O1059" s="3"/>
      <c r="P1059" s="3"/>
      <c r="Q1059" s="3"/>
      <c r="R1059" s="3"/>
      <c r="S1059" s="3"/>
      <c r="T1059" s="3"/>
      <c r="U1059" s="3"/>
      <c r="V1059" s="3"/>
      <c r="W1059" s="3"/>
      <c r="X1059" s="3"/>
      <c r="Y1059" s="3"/>
      <c r="Z1059" s="3"/>
    </row>
    <row r="1060" ht="14.25" customHeight="1">
      <c r="A1060" s="141" t="str">
        <f t="shared" si="1"/>
        <v>#ERROR!</v>
      </c>
      <c r="B1060" s="142">
        <f t="shared" si="2"/>
        <v>1652</v>
      </c>
      <c r="C1060" s="128" t="str">
        <f>IF(ROWS(C$7:C1060)&gt;$A$3*$A$4,"",INDEX(IndicatorsB[SN],MOD(ROWS(C$7:C1060)-1,$A$3)+1))</f>
        <v>#ERROR!</v>
      </c>
      <c r="D1060" s="128" t="str">
        <f>IF(ROWS(D$7:D1060)&gt;$A$3*$A$4,"",INDEX(IndicatorsB[CAR/ Standard],MOD(ROWS(D$7:D1060)-1,$A$3)+1))</f>
        <v>#ERROR!</v>
      </c>
      <c r="E1060" s="128" t="str">
        <f>IF(ROWS(E$7:E1060)&gt;$A$3*$A$4,"",INDEX(IndicatorsB[Doc Version],MOD(ROWS(E$7:E1060)-1,$A$3)+1))</f>
        <v>#ERROR!</v>
      </c>
      <c r="F1060" s="147" t="str">
        <f t="shared" si="3"/>
        <v/>
      </c>
      <c r="G1060" s="144" t="str">
        <f>IFERROR(INDEX('3) Site Information'!$B$7:$B$106,MATCH(AuditRepTemp_C!I1060,WS3_SiteInfo[Site name],0)),"")</f>
        <v>#ERROR!</v>
      </c>
      <c r="H1060" s="145" t="str">
        <f>IF(C1060&lt;&gt;"",INDEX(WS3_SiteInfo[ASC Site ID
],MATCH(AuditRepTemp_C!F1060,'3) Site Information'!A$7:A$106,0)),"")</f>
        <v>#ERROR!</v>
      </c>
      <c r="I1060" s="145" t="str">
        <f>IF(C1060&lt;&gt;"",INDEX(WS3_SiteInfo[Site name],MATCH(AuditRepTemp_C!F1060,'3) Site Information'!A$7:A$106,0)),"")</f>
        <v>#ERROR!</v>
      </c>
      <c r="J1060" s="146" t="str">
        <f>IF(ROWS(J$7:J1060)&gt;$A$3*$A$4,"",INDEX(IndicatorsB[Indicator],MOD(ROWS(J$7:J1060)-1,$A$3)+1))</f>
        <v>#ERROR!</v>
      </c>
      <c r="K1060" s="146" t="str">
        <f>IF(ROWS(K$7:K1060)&gt;$A$3*$A$4,"",INDEX(IndicatorsB[Indicator/ Requirement Text],MOD(ROWS(K$7:K1060)-1,$A$3)+1))</f>
        <v>#ERROR!</v>
      </c>
      <c r="L1060" s="146" t="str">
        <f>IF(ROWS(L$7:L1060)&gt;$A$3*$A$4,"",INDEX(IndicatorsB[Footnotes &amp; Criterion],MOD(ROWS(L$7:L1060)-1,$A$3)+1))</f>
        <v>#ERROR!</v>
      </c>
      <c r="M1060" s="3"/>
      <c r="N1060" s="3"/>
      <c r="O1060" s="3"/>
      <c r="P1060" s="3"/>
      <c r="Q1060" s="3"/>
      <c r="R1060" s="3"/>
      <c r="S1060" s="3"/>
      <c r="T1060" s="3"/>
      <c r="U1060" s="3"/>
      <c r="V1060" s="3"/>
      <c r="W1060" s="3"/>
      <c r="X1060" s="3"/>
      <c r="Y1060" s="3"/>
      <c r="Z1060" s="3"/>
    </row>
    <row r="1061" ht="14.25" customHeight="1">
      <c r="A1061" s="141" t="str">
        <f t="shared" si="1"/>
        <v>#ERROR!</v>
      </c>
      <c r="B1061" s="142">
        <f t="shared" si="2"/>
        <v>1652</v>
      </c>
      <c r="C1061" s="128" t="str">
        <f>IF(ROWS(C$7:C1061)&gt;$A$3*$A$4,"",INDEX(IndicatorsB[SN],MOD(ROWS(C$7:C1061)-1,$A$3)+1))</f>
        <v>#ERROR!</v>
      </c>
      <c r="D1061" s="128" t="str">
        <f>IF(ROWS(D$7:D1061)&gt;$A$3*$A$4,"",INDEX(IndicatorsB[CAR/ Standard],MOD(ROWS(D$7:D1061)-1,$A$3)+1))</f>
        <v>#ERROR!</v>
      </c>
      <c r="E1061" s="128" t="str">
        <f>IF(ROWS(E$7:E1061)&gt;$A$3*$A$4,"",INDEX(IndicatorsB[Doc Version],MOD(ROWS(E$7:E1061)-1,$A$3)+1))</f>
        <v>#ERROR!</v>
      </c>
      <c r="F1061" s="147" t="str">
        <f t="shared" si="3"/>
        <v/>
      </c>
      <c r="G1061" s="144" t="str">
        <f>IFERROR(INDEX('3) Site Information'!$B$7:$B$106,MATCH(AuditRepTemp_C!I1061,WS3_SiteInfo[Site name],0)),"")</f>
        <v>#ERROR!</v>
      </c>
      <c r="H1061" s="145" t="str">
        <f>IF(C1061&lt;&gt;"",INDEX(WS3_SiteInfo[ASC Site ID
],MATCH(AuditRepTemp_C!F1061,'3) Site Information'!A$7:A$106,0)),"")</f>
        <v>#ERROR!</v>
      </c>
      <c r="I1061" s="145" t="str">
        <f>IF(C1061&lt;&gt;"",INDEX(WS3_SiteInfo[Site name],MATCH(AuditRepTemp_C!F1061,'3) Site Information'!A$7:A$106,0)),"")</f>
        <v>#ERROR!</v>
      </c>
      <c r="J1061" s="146" t="str">
        <f>IF(ROWS(J$7:J1061)&gt;$A$3*$A$4,"",INDEX(IndicatorsB[Indicator],MOD(ROWS(J$7:J1061)-1,$A$3)+1))</f>
        <v>#ERROR!</v>
      </c>
      <c r="K1061" s="146" t="str">
        <f>IF(ROWS(K$7:K1061)&gt;$A$3*$A$4,"",INDEX(IndicatorsB[Indicator/ Requirement Text],MOD(ROWS(K$7:K1061)-1,$A$3)+1))</f>
        <v>#ERROR!</v>
      </c>
      <c r="L1061" s="146" t="str">
        <f>IF(ROWS(L$7:L1061)&gt;$A$3*$A$4,"",INDEX(IndicatorsB[Footnotes &amp; Criterion],MOD(ROWS(L$7:L1061)-1,$A$3)+1))</f>
        <v>#ERROR!</v>
      </c>
      <c r="M1061" s="3"/>
      <c r="N1061" s="3"/>
      <c r="O1061" s="3"/>
      <c r="P1061" s="3"/>
      <c r="Q1061" s="3"/>
      <c r="R1061" s="3"/>
      <c r="S1061" s="3"/>
      <c r="T1061" s="3"/>
      <c r="U1061" s="3"/>
      <c r="V1061" s="3"/>
      <c r="W1061" s="3"/>
      <c r="X1061" s="3"/>
      <c r="Y1061" s="3"/>
      <c r="Z1061" s="3"/>
    </row>
    <row r="1062" ht="14.25" customHeight="1">
      <c r="A1062" s="141" t="str">
        <f t="shared" si="1"/>
        <v>#ERROR!</v>
      </c>
      <c r="B1062" s="142">
        <f t="shared" si="2"/>
        <v>1652</v>
      </c>
      <c r="C1062" s="128" t="str">
        <f>IF(ROWS(C$7:C1062)&gt;$A$3*$A$4,"",INDEX(IndicatorsB[SN],MOD(ROWS(C$7:C1062)-1,$A$3)+1))</f>
        <v>#ERROR!</v>
      </c>
      <c r="D1062" s="128" t="str">
        <f>IF(ROWS(D$7:D1062)&gt;$A$3*$A$4,"",INDEX(IndicatorsB[CAR/ Standard],MOD(ROWS(D$7:D1062)-1,$A$3)+1))</f>
        <v>#ERROR!</v>
      </c>
      <c r="E1062" s="128" t="str">
        <f>IF(ROWS(E$7:E1062)&gt;$A$3*$A$4,"",INDEX(IndicatorsB[Doc Version],MOD(ROWS(E$7:E1062)-1,$A$3)+1))</f>
        <v>#ERROR!</v>
      </c>
      <c r="F1062" s="147" t="str">
        <f t="shared" si="3"/>
        <v/>
      </c>
      <c r="G1062" s="144" t="str">
        <f>IFERROR(INDEX('3) Site Information'!$B$7:$B$106,MATCH(AuditRepTemp_C!I1062,WS3_SiteInfo[Site name],0)),"")</f>
        <v>#ERROR!</v>
      </c>
      <c r="H1062" s="145" t="str">
        <f>IF(C1062&lt;&gt;"",INDEX(WS3_SiteInfo[ASC Site ID
],MATCH(AuditRepTemp_C!F1062,'3) Site Information'!A$7:A$106,0)),"")</f>
        <v>#ERROR!</v>
      </c>
      <c r="I1062" s="145" t="str">
        <f>IF(C1062&lt;&gt;"",INDEX(WS3_SiteInfo[Site name],MATCH(AuditRepTemp_C!F1062,'3) Site Information'!A$7:A$106,0)),"")</f>
        <v>#ERROR!</v>
      </c>
      <c r="J1062" s="146" t="str">
        <f>IF(ROWS(J$7:J1062)&gt;$A$3*$A$4,"",INDEX(IndicatorsB[Indicator],MOD(ROWS(J$7:J1062)-1,$A$3)+1))</f>
        <v>#ERROR!</v>
      </c>
      <c r="K1062" s="146" t="str">
        <f>IF(ROWS(K$7:K1062)&gt;$A$3*$A$4,"",INDEX(IndicatorsB[Indicator/ Requirement Text],MOD(ROWS(K$7:K1062)-1,$A$3)+1))</f>
        <v>#ERROR!</v>
      </c>
      <c r="L1062" s="146" t="str">
        <f>IF(ROWS(L$7:L1062)&gt;$A$3*$A$4,"",INDEX(IndicatorsB[Footnotes &amp; Criterion],MOD(ROWS(L$7:L1062)-1,$A$3)+1))</f>
        <v>#ERROR!</v>
      </c>
      <c r="M1062" s="3"/>
      <c r="N1062" s="3"/>
      <c r="O1062" s="3"/>
      <c r="P1062" s="3"/>
      <c r="Q1062" s="3"/>
      <c r="R1062" s="3"/>
      <c r="S1062" s="3"/>
      <c r="T1062" s="3"/>
      <c r="U1062" s="3"/>
      <c r="V1062" s="3"/>
      <c r="W1062" s="3"/>
      <c r="X1062" s="3"/>
      <c r="Y1062" s="3"/>
      <c r="Z1062" s="3"/>
    </row>
    <row r="1063" ht="14.25" customHeight="1">
      <c r="A1063" s="141" t="str">
        <f t="shared" si="1"/>
        <v>#ERROR!</v>
      </c>
      <c r="B1063" s="142">
        <f t="shared" si="2"/>
        <v>1652</v>
      </c>
      <c r="C1063" s="128" t="str">
        <f>IF(ROWS(C$7:C1063)&gt;$A$3*$A$4,"",INDEX(IndicatorsB[SN],MOD(ROWS(C$7:C1063)-1,$A$3)+1))</f>
        <v>#ERROR!</v>
      </c>
      <c r="D1063" s="128" t="str">
        <f>IF(ROWS(D$7:D1063)&gt;$A$3*$A$4,"",INDEX(IndicatorsB[CAR/ Standard],MOD(ROWS(D$7:D1063)-1,$A$3)+1))</f>
        <v>#ERROR!</v>
      </c>
      <c r="E1063" s="128" t="str">
        <f>IF(ROWS(E$7:E1063)&gt;$A$3*$A$4,"",INDEX(IndicatorsB[Doc Version],MOD(ROWS(E$7:E1063)-1,$A$3)+1))</f>
        <v>#ERROR!</v>
      </c>
      <c r="F1063" s="147" t="str">
        <f t="shared" si="3"/>
        <v/>
      </c>
      <c r="G1063" s="144" t="str">
        <f>IFERROR(INDEX('3) Site Information'!$B$7:$B$106,MATCH(AuditRepTemp_C!I1063,WS3_SiteInfo[Site name],0)),"")</f>
        <v>#ERROR!</v>
      </c>
      <c r="H1063" s="145" t="str">
        <f>IF(C1063&lt;&gt;"",INDEX(WS3_SiteInfo[ASC Site ID
],MATCH(AuditRepTemp_C!F1063,'3) Site Information'!A$7:A$106,0)),"")</f>
        <v>#ERROR!</v>
      </c>
      <c r="I1063" s="145" t="str">
        <f>IF(C1063&lt;&gt;"",INDEX(WS3_SiteInfo[Site name],MATCH(AuditRepTemp_C!F1063,'3) Site Information'!A$7:A$106,0)),"")</f>
        <v>#ERROR!</v>
      </c>
      <c r="J1063" s="146" t="str">
        <f>IF(ROWS(J$7:J1063)&gt;$A$3*$A$4,"",INDEX(IndicatorsB[Indicator],MOD(ROWS(J$7:J1063)-1,$A$3)+1))</f>
        <v>#ERROR!</v>
      </c>
      <c r="K1063" s="146" t="str">
        <f>IF(ROWS(K$7:K1063)&gt;$A$3*$A$4,"",INDEX(IndicatorsB[Indicator/ Requirement Text],MOD(ROWS(K$7:K1063)-1,$A$3)+1))</f>
        <v>#ERROR!</v>
      </c>
      <c r="L1063" s="146" t="str">
        <f>IF(ROWS(L$7:L1063)&gt;$A$3*$A$4,"",INDEX(IndicatorsB[Footnotes &amp; Criterion],MOD(ROWS(L$7:L1063)-1,$A$3)+1))</f>
        <v>#ERROR!</v>
      </c>
      <c r="M1063" s="3"/>
      <c r="N1063" s="3"/>
      <c r="O1063" s="3"/>
      <c r="P1063" s="3"/>
      <c r="Q1063" s="3"/>
      <c r="R1063" s="3"/>
      <c r="S1063" s="3"/>
      <c r="T1063" s="3"/>
      <c r="U1063" s="3"/>
      <c r="V1063" s="3"/>
      <c r="W1063" s="3"/>
      <c r="X1063" s="3"/>
      <c r="Y1063" s="3"/>
      <c r="Z1063" s="3"/>
    </row>
    <row r="1064" ht="14.25" customHeight="1">
      <c r="A1064" s="141" t="str">
        <f t="shared" si="1"/>
        <v>#ERROR!</v>
      </c>
      <c r="B1064" s="142">
        <f t="shared" si="2"/>
        <v>1652</v>
      </c>
      <c r="C1064" s="128" t="str">
        <f>IF(ROWS(C$7:C1064)&gt;$A$3*$A$4,"",INDEX(IndicatorsB[SN],MOD(ROWS(C$7:C1064)-1,$A$3)+1))</f>
        <v>#ERROR!</v>
      </c>
      <c r="D1064" s="128" t="str">
        <f>IF(ROWS(D$7:D1064)&gt;$A$3*$A$4,"",INDEX(IndicatorsB[CAR/ Standard],MOD(ROWS(D$7:D1064)-1,$A$3)+1))</f>
        <v>#ERROR!</v>
      </c>
      <c r="E1064" s="128" t="str">
        <f>IF(ROWS(E$7:E1064)&gt;$A$3*$A$4,"",INDEX(IndicatorsB[Doc Version],MOD(ROWS(E$7:E1064)-1,$A$3)+1))</f>
        <v>#ERROR!</v>
      </c>
      <c r="F1064" s="147" t="str">
        <f t="shared" si="3"/>
        <v/>
      </c>
      <c r="G1064" s="144" t="str">
        <f>IFERROR(INDEX('3) Site Information'!$B$7:$B$106,MATCH(AuditRepTemp_C!I1064,WS3_SiteInfo[Site name],0)),"")</f>
        <v>#ERROR!</v>
      </c>
      <c r="H1064" s="145" t="str">
        <f>IF(C1064&lt;&gt;"",INDEX(WS3_SiteInfo[ASC Site ID
],MATCH(AuditRepTemp_C!F1064,'3) Site Information'!A$7:A$106,0)),"")</f>
        <v>#ERROR!</v>
      </c>
      <c r="I1064" s="145" t="str">
        <f>IF(C1064&lt;&gt;"",INDEX(WS3_SiteInfo[Site name],MATCH(AuditRepTemp_C!F1064,'3) Site Information'!A$7:A$106,0)),"")</f>
        <v>#ERROR!</v>
      </c>
      <c r="J1064" s="146" t="str">
        <f>IF(ROWS(J$7:J1064)&gt;$A$3*$A$4,"",INDEX(IndicatorsB[Indicator],MOD(ROWS(J$7:J1064)-1,$A$3)+1))</f>
        <v>#ERROR!</v>
      </c>
      <c r="K1064" s="146" t="str">
        <f>IF(ROWS(K$7:K1064)&gt;$A$3*$A$4,"",INDEX(IndicatorsB[Indicator/ Requirement Text],MOD(ROWS(K$7:K1064)-1,$A$3)+1))</f>
        <v>#ERROR!</v>
      </c>
      <c r="L1064" s="146" t="str">
        <f>IF(ROWS(L$7:L1064)&gt;$A$3*$A$4,"",INDEX(IndicatorsB[Footnotes &amp; Criterion],MOD(ROWS(L$7:L1064)-1,$A$3)+1))</f>
        <v>#ERROR!</v>
      </c>
      <c r="M1064" s="3"/>
      <c r="N1064" s="3"/>
      <c r="O1064" s="3"/>
      <c r="P1064" s="3"/>
      <c r="Q1064" s="3"/>
      <c r="R1064" s="3"/>
      <c r="S1064" s="3"/>
      <c r="T1064" s="3"/>
      <c r="U1064" s="3"/>
      <c r="V1064" s="3"/>
      <c r="W1064" s="3"/>
      <c r="X1064" s="3"/>
      <c r="Y1064" s="3"/>
      <c r="Z1064" s="3"/>
    </row>
    <row r="1065" ht="14.25" customHeight="1">
      <c r="A1065" s="141" t="str">
        <f t="shared" si="1"/>
        <v>#ERROR!</v>
      </c>
      <c r="B1065" s="142">
        <f t="shared" si="2"/>
        <v>1652</v>
      </c>
      <c r="C1065" s="128" t="str">
        <f>IF(ROWS(C$7:C1065)&gt;$A$3*$A$4,"",INDEX(IndicatorsB[SN],MOD(ROWS(C$7:C1065)-1,$A$3)+1))</f>
        <v>#ERROR!</v>
      </c>
      <c r="D1065" s="128" t="str">
        <f>IF(ROWS(D$7:D1065)&gt;$A$3*$A$4,"",INDEX(IndicatorsB[CAR/ Standard],MOD(ROWS(D$7:D1065)-1,$A$3)+1))</f>
        <v>#ERROR!</v>
      </c>
      <c r="E1065" s="128" t="str">
        <f>IF(ROWS(E$7:E1065)&gt;$A$3*$A$4,"",INDEX(IndicatorsB[Doc Version],MOD(ROWS(E$7:E1065)-1,$A$3)+1))</f>
        <v>#ERROR!</v>
      </c>
      <c r="F1065" s="147" t="str">
        <f t="shared" si="3"/>
        <v/>
      </c>
      <c r="G1065" s="144" t="str">
        <f>IFERROR(INDEX('3) Site Information'!$B$7:$B$106,MATCH(AuditRepTemp_C!I1065,WS3_SiteInfo[Site name],0)),"")</f>
        <v>#ERROR!</v>
      </c>
      <c r="H1065" s="145" t="str">
        <f>IF(C1065&lt;&gt;"",INDEX(WS3_SiteInfo[ASC Site ID
],MATCH(AuditRepTemp_C!F1065,'3) Site Information'!A$7:A$106,0)),"")</f>
        <v>#ERROR!</v>
      </c>
      <c r="I1065" s="145" t="str">
        <f>IF(C1065&lt;&gt;"",INDEX(WS3_SiteInfo[Site name],MATCH(AuditRepTemp_C!F1065,'3) Site Information'!A$7:A$106,0)),"")</f>
        <v>#ERROR!</v>
      </c>
      <c r="J1065" s="146" t="str">
        <f>IF(ROWS(J$7:J1065)&gt;$A$3*$A$4,"",INDEX(IndicatorsB[Indicator],MOD(ROWS(J$7:J1065)-1,$A$3)+1))</f>
        <v>#ERROR!</v>
      </c>
      <c r="K1065" s="146" t="str">
        <f>IF(ROWS(K$7:K1065)&gt;$A$3*$A$4,"",INDEX(IndicatorsB[Indicator/ Requirement Text],MOD(ROWS(K$7:K1065)-1,$A$3)+1))</f>
        <v>#ERROR!</v>
      </c>
      <c r="L1065" s="146" t="str">
        <f>IF(ROWS(L$7:L1065)&gt;$A$3*$A$4,"",INDEX(IndicatorsB[Footnotes &amp; Criterion],MOD(ROWS(L$7:L1065)-1,$A$3)+1))</f>
        <v>#ERROR!</v>
      </c>
      <c r="M1065" s="3"/>
      <c r="N1065" s="3"/>
      <c r="O1065" s="3"/>
      <c r="P1065" s="3"/>
      <c r="Q1065" s="3"/>
      <c r="R1065" s="3"/>
      <c r="S1065" s="3"/>
      <c r="T1065" s="3"/>
      <c r="U1065" s="3"/>
      <c r="V1065" s="3"/>
      <c r="W1065" s="3"/>
      <c r="X1065" s="3"/>
      <c r="Y1065" s="3"/>
      <c r="Z1065" s="3"/>
    </row>
    <row r="1066" ht="14.25" customHeight="1">
      <c r="A1066" s="141" t="str">
        <f t="shared" si="1"/>
        <v>#ERROR!</v>
      </c>
      <c r="B1066" s="142">
        <f t="shared" si="2"/>
        <v>1652</v>
      </c>
      <c r="C1066" s="128" t="str">
        <f>IF(ROWS(C$7:C1066)&gt;$A$3*$A$4,"",INDEX(IndicatorsB[SN],MOD(ROWS(C$7:C1066)-1,$A$3)+1))</f>
        <v>#ERROR!</v>
      </c>
      <c r="D1066" s="128" t="str">
        <f>IF(ROWS(D$7:D1066)&gt;$A$3*$A$4,"",INDEX(IndicatorsB[CAR/ Standard],MOD(ROWS(D$7:D1066)-1,$A$3)+1))</f>
        <v>#ERROR!</v>
      </c>
      <c r="E1066" s="128" t="str">
        <f>IF(ROWS(E$7:E1066)&gt;$A$3*$A$4,"",INDEX(IndicatorsB[Doc Version],MOD(ROWS(E$7:E1066)-1,$A$3)+1))</f>
        <v>#ERROR!</v>
      </c>
      <c r="F1066" s="147" t="str">
        <f t="shared" si="3"/>
        <v/>
      </c>
      <c r="G1066" s="144" t="str">
        <f>IFERROR(INDEX('3) Site Information'!$B$7:$B$106,MATCH(AuditRepTemp_C!I1066,WS3_SiteInfo[Site name],0)),"")</f>
        <v>#ERROR!</v>
      </c>
      <c r="H1066" s="145" t="str">
        <f>IF(C1066&lt;&gt;"",INDEX(WS3_SiteInfo[ASC Site ID
],MATCH(AuditRepTemp_C!F1066,'3) Site Information'!A$7:A$106,0)),"")</f>
        <v>#ERROR!</v>
      </c>
      <c r="I1066" s="145" t="str">
        <f>IF(C1066&lt;&gt;"",INDEX(WS3_SiteInfo[Site name],MATCH(AuditRepTemp_C!F1066,'3) Site Information'!A$7:A$106,0)),"")</f>
        <v>#ERROR!</v>
      </c>
      <c r="J1066" s="146" t="str">
        <f>IF(ROWS(J$7:J1066)&gt;$A$3*$A$4,"",INDEX(IndicatorsB[Indicator],MOD(ROWS(J$7:J1066)-1,$A$3)+1))</f>
        <v>#ERROR!</v>
      </c>
      <c r="K1066" s="146" t="str">
        <f>IF(ROWS(K$7:K1066)&gt;$A$3*$A$4,"",INDEX(IndicatorsB[Indicator/ Requirement Text],MOD(ROWS(K$7:K1066)-1,$A$3)+1))</f>
        <v>#ERROR!</v>
      </c>
      <c r="L1066" s="146" t="str">
        <f>IF(ROWS(L$7:L1066)&gt;$A$3*$A$4,"",INDEX(IndicatorsB[Footnotes &amp; Criterion],MOD(ROWS(L$7:L1066)-1,$A$3)+1))</f>
        <v>#ERROR!</v>
      </c>
      <c r="M1066" s="3"/>
      <c r="N1066" s="3"/>
      <c r="O1066" s="3"/>
      <c r="P1066" s="3"/>
      <c r="Q1066" s="3"/>
      <c r="R1066" s="3"/>
      <c r="S1066" s="3"/>
      <c r="T1066" s="3"/>
      <c r="U1066" s="3"/>
      <c r="V1066" s="3"/>
      <c r="W1066" s="3"/>
      <c r="X1066" s="3"/>
      <c r="Y1066" s="3"/>
      <c r="Z1066" s="3"/>
    </row>
    <row r="1067" ht="14.25" customHeight="1">
      <c r="A1067" s="141" t="str">
        <f t="shared" si="1"/>
        <v>#ERROR!</v>
      </c>
      <c r="B1067" s="142">
        <f t="shared" si="2"/>
        <v>1652</v>
      </c>
      <c r="C1067" s="128" t="str">
        <f>IF(ROWS(C$7:C1067)&gt;$A$3*$A$4,"",INDEX(IndicatorsB[SN],MOD(ROWS(C$7:C1067)-1,$A$3)+1))</f>
        <v>#ERROR!</v>
      </c>
      <c r="D1067" s="128" t="str">
        <f>IF(ROWS(D$7:D1067)&gt;$A$3*$A$4,"",INDEX(IndicatorsB[CAR/ Standard],MOD(ROWS(D$7:D1067)-1,$A$3)+1))</f>
        <v>#ERROR!</v>
      </c>
      <c r="E1067" s="128" t="str">
        <f>IF(ROWS(E$7:E1067)&gt;$A$3*$A$4,"",INDEX(IndicatorsB[Doc Version],MOD(ROWS(E$7:E1067)-1,$A$3)+1))</f>
        <v>#ERROR!</v>
      </c>
      <c r="F1067" s="147" t="str">
        <f t="shared" si="3"/>
        <v/>
      </c>
      <c r="G1067" s="144" t="str">
        <f>IFERROR(INDEX('3) Site Information'!$B$7:$B$106,MATCH(AuditRepTemp_C!I1067,WS3_SiteInfo[Site name],0)),"")</f>
        <v>#ERROR!</v>
      </c>
      <c r="H1067" s="145" t="str">
        <f>IF(C1067&lt;&gt;"",INDEX(WS3_SiteInfo[ASC Site ID
],MATCH(AuditRepTemp_C!F1067,'3) Site Information'!A$7:A$106,0)),"")</f>
        <v>#ERROR!</v>
      </c>
      <c r="I1067" s="145" t="str">
        <f>IF(C1067&lt;&gt;"",INDEX(WS3_SiteInfo[Site name],MATCH(AuditRepTemp_C!F1067,'3) Site Information'!A$7:A$106,0)),"")</f>
        <v>#ERROR!</v>
      </c>
      <c r="J1067" s="146" t="str">
        <f>IF(ROWS(J$7:J1067)&gt;$A$3*$A$4,"",INDEX(IndicatorsB[Indicator],MOD(ROWS(J$7:J1067)-1,$A$3)+1))</f>
        <v>#ERROR!</v>
      </c>
      <c r="K1067" s="146" t="str">
        <f>IF(ROWS(K$7:K1067)&gt;$A$3*$A$4,"",INDEX(IndicatorsB[Indicator/ Requirement Text],MOD(ROWS(K$7:K1067)-1,$A$3)+1))</f>
        <v>#ERROR!</v>
      </c>
      <c r="L1067" s="146" t="str">
        <f>IF(ROWS(L$7:L1067)&gt;$A$3*$A$4,"",INDEX(IndicatorsB[Footnotes &amp; Criterion],MOD(ROWS(L$7:L1067)-1,$A$3)+1))</f>
        <v>#ERROR!</v>
      </c>
      <c r="M1067" s="3"/>
      <c r="N1067" s="3"/>
      <c r="O1067" s="3"/>
      <c r="P1067" s="3"/>
      <c r="Q1067" s="3"/>
      <c r="R1067" s="3"/>
      <c r="S1067" s="3"/>
      <c r="T1067" s="3"/>
      <c r="U1067" s="3"/>
      <c r="V1067" s="3"/>
      <c r="W1067" s="3"/>
      <c r="X1067" s="3"/>
      <c r="Y1067" s="3"/>
      <c r="Z1067" s="3"/>
    </row>
    <row r="1068" ht="14.25" customHeight="1">
      <c r="A1068" s="141" t="str">
        <f t="shared" si="1"/>
        <v>#ERROR!</v>
      </c>
      <c r="B1068" s="142">
        <f t="shared" si="2"/>
        <v>1652</v>
      </c>
      <c r="C1068" s="128" t="str">
        <f>IF(ROWS(C$7:C1068)&gt;$A$3*$A$4,"",INDEX(IndicatorsB[SN],MOD(ROWS(C$7:C1068)-1,$A$3)+1))</f>
        <v>#ERROR!</v>
      </c>
      <c r="D1068" s="128" t="str">
        <f>IF(ROWS(D$7:D1068)&gt;$A$3*$A$4,"",INDEX(IndicatorsB[CAR/ Standard],MOD(ROWS(D$7:D1068)-1,$A$3)+1))</f>
        <v>#ERROR!</v>
      </c>
      <c r="E1068" s="128" t="str">
        <f>IF(ROWS(E$7:E1068)&gt;$A$3*$A$4,"",INDEX(IndicatorsB[Doc Version],MOD(ROWS(E$7:E1068)-1,$A$3)+1))</f>
        <v>#ERROR!</v>
      </c>
      <c r="F1068" s="147" t="str">
        <f t="shared" si="3"/>
        <v/>
      </c>
      <c r="G1068" s="144" t="str">
        <f>IFERROR(INDEX('3) Site Information'!$B$7:$B$106,MATCH(AuditRepTemp_C!I1068,WS3_SiteInfo[Site name],0)),"")</f>
        <v>#ERROR!</v>
      </c>
      <c r="H1068" s="145" t="str">
        <f>IF(C1068&lt;&gt;"",INDEX(WS3_SiteInfo[ASC Site ID
],MATCH(AuditRepTemp_C!F1068,'3) Site Information'!A$7:A$106,0)),"")</f>
        <v>#ERROR!</v>
      </c>
      <c r="I1068" s="145" t="str">
        <f>IF(C1068&lt;&gt;"",INDEX(WS3_SiteInfo[Site name],MATCH(AuditRepTemp_C!F1068,'3) Site Information'!A$7:A$106,0)),"")</f>
        <v>#ERROR!</v>
      </c>
      <c r="J1068" s="146" t="str">
        <f>IF(ROWS(J$7:J1068)&gt;$A$3*$A$4,"",INDEX(IndicatorsB[Indicator],MOD(ROWS(J$7:J1068)-1,$A$3)+1))</f>
        <v>#ERROR!</v>
      </c>
      <c r="K1068" s="146" t="str">
        <f>IF(ROWS(K$7:K1068)&gt;$A$3*$A$4,"",INDEX(IndicatorsB[Indicator/ Requirement Text],MOD(ROWS(K$7:K1068)-1,$A$3)+1))</f>
        <v>#ERROR!</v>
      </c>
      <c r="L1068" s="146" t="str">
        <f>IF(ROWS(L$7:L1068)&gt;$A$3*$A$4,"",INDEX(IndicatorsB[Footnotes &amp; Criterion],MOD(ROWS(L$7:L1068)-1,$A$3)+1))</f>
        <v>#ERROR!</v>
      </c>
      <c r="M1068" s="3"/>
      <c r="N1068" s="3"/>
      <c r="O1068" s="3"/>
      <c r="P1068" s="3"/>
      <c r="Q1068" s="3"/>
      <c r="R1068" s="3"/>
      <c r="S1068" s="3"/>
      <c r="T1068" s="3"/>
      <c r="U1068" s="3"/>
      <c r="V1068" s="3"/>
      <c r="W1068" s="3"/>
      <c r="X1068" s="3"/>
      <c r="Y1068" s="3"/>
      <c r="Z1068" s="3"/>
    </row>
    <row r="1069" ht="14.25" customHeight="1">
      <c r="A1069" s="141" t="str">
        <f t="shared" si="1"/>
        <v>#ERROR!</v>
      </c>
      <c r="B1069" s="142">
        <f t="shared" si="2"/>
        <v>1652</v>
      </c>
      <c r="C1069" s="128" t="str">
        <f>IF(ROWS(C$7:C1069)&gt;$A$3*$A$4,"",INDEX(IndicatorsB[SN],MOD(ROWS(C$7:C1069)-1,$A$3)+1))</f>
        <v>#ERROR!</v>
      </c>
      <c r="D1069" s="128" t="str">
        <f>IF(ROWS(D$7:D1069)&gt;$A$3*$A$4,"",INDEX(IndicatorsB[CAR/ Standard],MOD(ROWS(D$7:D1069)-1,$A$3)+1))</f>
        <v>#ERROR!</v>
      </c>
      <c r="E1069" s="128" t="str">
        <f>IF(ROWS(E$7:E1069)&gt;$A$3*$A$4,"",INDEX(IndicatorsB[Doc Version],MOD(ROWS(E$7:E1069)-1,$A$3)+1))</f>
        <v>#ERROR!</v>
      </c>
      <c r="F1069" s="147" t="str">
        <f t="shared" si="3"/>
        <v/>
      </c>
      <c r="G1069" s="144" t="str">
        <f>IFERROR(INDEX('3) Site Information'!$B$7:$B$106,MATCH(AuditRepTemp_C!I1069,WS3_SiteInfo[Site name],0)),"")</f>
        <v>#ERROR!</v>
      </c>
      <c r="H1069" s="145" t="str">
        <f>IF(C1069&lt;&gt;"",INDEX(WS3_SiteInfo[ASC Site ID
],MATCH(AuditRepTemp_C!F1069,'3) Site Information'!A$7:A$106,0)),"")</f>
        <v>#ERROR!</v>
      </c>
      <c r="I1069" s="145" t="str">
        <f>IF(C1069&lt;&gt;"",INDEX(WS3_SiteInfo[Site name],MATCH(AuditRepTemp_C!F1069,'3) Site Information'!A$7:A$106,0)),"")</f>
        <v>#ERROR!</v>
      </c>
      <c r="J1069" s="146" t="str">
        <f>IF(ROWS(J$7:J1069)&gt;$A$3*$A$4,"",INDEX(IndicatorsB[Indicator],MOD(ROWS(J$7:J1069)-1,$A$3)+1))</f>
        <v>#ERROR!</v>
      </c>
      <c r="K1069" s="146" t="str">
        <f>IF(ROWS(K$7:K1069)&gt;$A$3*$A$4,"",INDEX(IndicatorsB[Indicator/ Requirement Text],MOD(ROWS(K$7:K1069)-1,$A$3)+1))</f>
        <v>#ERROR!</v>
      </c>
      <c r="L1069" s="146" t="str">
        <f>IF(ROWS(L$7:L1069)&gt;$A$3*$A$4,"",INDEX(IndicatorsB[Footnotes &amp; Criterion],MOD(ROWS(L$7:L1069)-1,$A$3)+1))</f>
        <v>#ERROR!</v>
      </c>
      <c r="M1069" s="3"/>
      <c r="N1069" s="3"/>
      <c r="O1069" s="3"/>
      <c r="P1069" s="3"/>
      <c r="Q1069" s="3"/>
      <c r="R1069" s="3"/>
      <c r="S1069" s="3"/>
      <c r="T1069" s="3"/>
      <c r="U1069" s="3"/>
      <c r="V1069" s="3"/>
      <c r="W1069" s="3"/>
      <c r="X1069" s="3"/>
      <c r="Y1069" s="3"/>
      <c r="Z1069" s="3"/>
    </row>
    <row r="1070" ht="14.25" customHeight="1">
      <c r="A1070" s="141" t="str">
        <f t="shared" si="1"/>
        <v>#ERROR!</v>
      </c>
      <c r="B1070" s="142">
        <f t="shared" si="2"/>
        <v>1652</v>
      </c>
      <c r="C1070" s="128" t="str">
        <f>IF(ROWS(C$7:C1070)&gt;$A$3*$A$4,"",INDEX(IndicatorsB[SN],MOD(ROWS(C$7:C1070)-1,$A$3)+1))</f>
        <v>#ERROR!</v>
      </c>
      <c r="D1070" s="128" t="str">
        <f>IF(ROWS(D$7:D1070)&gt;$A$3*$A$4,"",INDEX(IndicatorsB[CAR/ Standard],MOD(ROWS(D$7:D1070)-1,$A$3)+1))</f>
        <v>#ERROR!</v>
      </c>
      <c r="E1070" s="128" t="str">
        <f>IF(ROWS(E$7:E1070)&gt;$A$3*$A$4,"",INDEX(IndicatorsB[Doc Version],MOD(ROWS(E$7:E1070)-1,$A$3)+1))</f>
        <v>#ERROR!</v>
      </c>
      <c r="F1070" s="147" t="str">
        <f t="shared" si="3"/>
        <v/>
      </c>
      <c r="G1070" s="144" t="str">
        <f>IFERROR(INDEX('3) Site Information'!$B$7:$B$106,MATCH(AuditRepTemp_C!I1070,WS3_SiteInfo[Site name],0)),"")</f>
        <v>#ERROR!</v>
      </c>
      <c r="H1070" s="145" t="str">
        <f>IF(C1070&lt;&gt;"",INDEX(WS3_SiteInfo[ASC Site ID
],MATCH(AuditRepTemp_C!F1070,'3) Site Information'!A$7:A$106,0)),"")</f>
        <v>#ERROR!</v>
      </c>
      <c r="I1070" s="145" t="str">
        <f>IF(C1070&lt;&gt;"",INDEX(WS3_SiteInfo[Site name],MATCH(AuditRepTemp_C!F1070,'3) Site Information'!A$7:A$106,0)),"")</f>
        <v>#ERROR!</v>
      </c>
      <c r="J1070" s="146" t="str">
        <f>IF(ROWS(J$7:J1070)&gt;$A$3*$A$4,"",INDEX(IndicatorsB[Indicator],MOD(ROWS(J$7:J1070)-1,$A$3)+1))</f>
        <v>#ERROR!</v>
      </c>
      <c r="K1070" s="146" t="str">
        <f>IF(ROWS(K$7:K1070)&gt;$A$3*$A$4,"",INDEX(IndicatorsB[Indicator/ Requirement Text],MOD(ROWS(K$7:K1070)-1,$A$3)+1))</f>
        <v>#ERROR!</v>
      </c>
      <c r="L1070" s="146" t="str">
        <f>IF(ROWS(L$7:L1070)&gt;$A$3*$A$4,"",INDEX(IndicatorsB[Footnotes &amp; Criterion],MOD(ROWS(L$7:L1070)-1,$A$3)+1))</f>
        <v>#ERROR!</v>
      </c>
      <c r="M1070" s="3"/>
      <c r="N1070" s="3"/>
      <c r="O1070" s="3"/>
      <c r="P1070" s="3"/>
      <c r="Q1070" s="3"/>
      <c r="R1070" s="3"/>
      <c r="S1070" s="3"/>
      <c r="T1070" s="3"/>
      <c r="U1070" s="3"/>
      <c r="V1070" s="3"/>
      <c r="W1070" s="3"/>
      <c r="X1070" s="3"/>
      <c r="Y1070" s="3"/>
      <c r="Z1070" s="3"/>
    </row>
    <row r="1071" ht="14.25" customHeight="1">
      <c r="A1071" s="141" t="str">
        <f t="shared" si="1"/>
        <v>#ERROR!</v>
      </c>
      <c r="B1071" s="142">
        <f t="shared" si="2"/>
        <v>1652</v>
      </c>
      <c r="C1071" s="128" t="str">
        <f>IF(ROWS(C$7:C1071)&gt;$A$3*$A$4,"",INDEX(IndicatorsB[SN],MOD(ROWS(C$7:C1071)-1,$A$3)+1))</f>
        <v>#ERROR!</v>
      </c>
      <c r="D1071" s="128" t="str">
        <f>IF(ROWS(D$7:D1071)&gt;$A$3*$A$4,"",INDEX(IndicatorsB[CAR/ Standard],MOD(ROWS(D$7:D1071)-1,$A$3)+1))</f>
        <v>#ERROR!</v>
      </c>
      <c r="E1071" s="128" t="str">
        <f>IF(ROWS(E$7:E1071)&gt;$A$3*$A$4,"",INDEX(IndicatorsB[Doc Version],MOD(ROWS(E$7:E1071)-1,$A$3)+1))</f>
        <v>#ERROR!</v>
      </c>
      <c r="F1071" s="147" t="str">
        <f t="shared" si="3"/>
        <v/>
      </c>
      <c r="G1071" s="144" t="str">
        <f>IFERROR(INDEX('3) Site Information'!$B$7:$B$106,MATCH(AuditRepTemp_C!I1071,WS3_SiteInfo[Site name],0)),"")</f>
        <v>#ERROR!</v>
      </c>
      <c r="H1071" s="145" t="str">
        <f>IF(C1071&lt;&gt;"",INDEX(WS3_SiteInfo[ASC Site ID
],MATCH(AuditRepTemp_C!F1071,'3) Site Information'!A$7:A$106,0)),"")</f>
        <v>#ERROR!</v>
      </c>
      <c r="I1071" s="145" t="str">
        <f>IF(C1071&lt;&gt;"",INDEX(WS3_SiteInfo[Site name],MATCH(AuditRepTemp_C!F1071,'3) Site Information'!A$7:A$106,0)),"")</f>
        <v>#ERROR!</v>
      </c>
      <c r="J1071" s="146" t="str">
        <f>IF(ROWS(J$7:J1071)&gt;$A$3*$A$4,"",INDEX(IndicatorsB[Indicator],MOD(ROWS(J$7:J1071)-1,$A$3)+1))</f>
        <v>#ERROR!</v>
      </c>
      <c r="K1071" s="146" t="str">
        <f>IF(ROWS(K$7:K1071)&gt;$A$3*$A$4,"",INDEX(IndicatorsB[Indicator/ Requirement Text],MOD(ROWS(K$7:K1071)-1,$A$3)+1))</f>
        <v>#ERROR!</v>
      </c>
      <c r="L1071" s="146" t="str">
        <f>IF(ROWS(L$7:L1071)&gt;$A$3*$A$4,"",INDEX(IndicatorsB[Footnotes &amp; Criterion],MOD(ROWS(L$7:L1071)-1,$A$3)+1))</f>
        <v>#ERROR!</v>
      </c>
      <c r="M1071" s="3"/>
      <c r="N1071" s="3"/>
      <c r="O1071" s="3"/>
      <c r="P1071" s="3"/>
      <c r="Q1071" s="3"/>
      <c r="R1071" s="3"/>
      <c r="S1071" s="3"/>
      <c r="T1071" s="3"/>
      <c r="U1071" s="3"/>
      <c r="V1071" s="3"/>
      <c r="W1071" s="3"/>
      <c r="X1071" s="3"/>
      <c r="Y1071" s="3"/>
      <c r="Z1071" s="3"/>
    </row>
    <row r="1072" ht="14.25" customHeight="1">
      <c r="A1072" s="141" t="str">
        <f t="shared" si="1"/>
        <v>#ERROR!</v>
      </c>
      <c r="B1072" s="142">
        <f t="shared" si="2"/>
        <v>1652</v>
      </c>
      <c r="C1072" s="128" t="str">
        <f>IF(ROWS(C$7:C1072)&gt;$A$3*$A$4,"",INDEX(IndicatorsB[SN],MOD(ROWS(C$7:C1072)-1,$A$3)+1))</f>
        <v>#ERROR!</v>
      </c>
      <c r="D1072" s="128" t="str">
        <f>IF(ROWS(D$7:D1072)&gt;$A$3*$A$4,"",INDEX(IndicatorsB[CAR/ Standard],MOD(ROWS(D$7:D1072)-1,$A$3)+1))</f>
        <v>#ERROR!</v>
      </c>
      <c r="E1072" s="128" t="str">
        <f>IF(ROWS(E$7:E1072)&gt;$A$3*$A$4,"",INDEX(IndicatorsB[Doc Version],MOD(ROWS(E$7:E1072)-1,$A$3)+1))</f>
        <v>#ERROR!</v>
      </c>
      <c r="F1072" s="147" t="str">
        <f t="shared" si="3"/>
        <v/>
      </c>
      <c r="G1072" s="144" t="str">
        <f>IFERROR(INDEX('3) Site Information'!$B$7:$B$106,MATCH(AuditRepTemp_C!I1072,WS3_SiteInfo[Site name],0)),"")</f>
        <v>#ERROR!</v>
      </c>
      <c r="H1072" s="145" t="str">
        <f>IF(C1072&lt;&gt;"",INDEX(WS3_SiteInfo[ASC Site ID
],MATCH(AuditRepTemp_C!F1072,'3) Site Information'!A$7:A$106,0)),"")</f>
        <v>#ERROR!</v>
      </c>
      <c r="I1072" s="145" t="str">
        <f>IF(C1072&lt;&gt;"",INDEX(WS3_SiteInfo[Site name],MATCH(AuditRepTemp_C!F1072,'3) Site Information'!A$7:A$106,0)),"")</f>
        <v>#ERROR!</v>
      </c>
      <c r="J1072" s="146" t="str">
        <f>IF(ROWS(J$7:J1072)&gt;$A$3*$A$4,"",INDEX(IndicatorsB[Indicator],MOD(ROWS(J$7:J1072)-1,$A$3)+1))</f>
        <v>#ERROR!</v>
      </c>
      <c r="K1072" s="146" t="str">
        <f>IF(ROWS(K$7:K1072)&gt;$A$3*$A$4,"",INDEX(IndicatorsB[Indicator/ Requirement Text],MOD(ROWS(K$7:K1072)-1,$A$3)+1))</f>
        <v>#ERROR!</v>
      </c>
      <c r="L1072" s="146" t="str">
        <f>IF(ROWS(L$7:L1072)&gt;$A$3*$A$4,"",INDEX(IndicatorsB[Footnotes &amp; Criterion],MOD(ROWS(L$7:L1072)-1,$A$3)+1))</f>
        <v>#ERROR!</v>
      </c>
      <c r="M1072" s="3"/>
      <c r="N1072" s="3"/>
      <c r="O1072" s="3"/>
      <c r="P1072" s="3"/>
      <c r="Q1072" s="3"/>
      <c r="R1072" s="3"/>
      <c r="S1072" s="3"/>
      <c r="T1072" s="3"/>
      <c r="U1072" s="3"/>
      <c r="V1072" s="3"/>
      <c r="W1072" s="3"/>
      <c r="X1072" s="3"/>
      <c r="Y1072" s="3"/>
      <c r="Z1072" s="3"/>
    </row>
    <row r="1073" ht="14.25" customHeight="1">
      <c r="A1073" s="141" t="str">
        <f t="shared" si="1"/>
        <v>#ERROR!</v>
      </c>
      <c r="B1073" s="142">
        <f t="shared" si="2"/>
        <v>1652</v>
      </c>
      <c r="C1073" s="128" t="str">
        <f>IF(ROWS(C$7:C1073)&gt;$A$3*$A$4,"",INDEX(IndicatorsB[SN],MOD(ROWS(C$7:C1073)-1,$A$3)+1))</f>
        <v>#ERROR!</v>
      </c>
      <c r="D1073" s="128" t="str">
        <f>IF(ROWS(D$7:D1073)&gt;$A$3*$A$4,"",INDEX(IndicatorsB[CAR/ Standard],MOD(ROWS(D$7:D1073)-1,$A$3)+1))</f>
        <v>#ERROR!</v>
      </c>
      <c r="E1073" s="128" t="str">
        <f>IF(ROWS(E$7:E1073)&gt;$A$3*$A$4,"",INDEX(IndicatorsB[Doc Version],MOD(ROWS(E$7:E1073)-1,$A$3)+1))</f>
        <v>#ERROR!</v>
      </c>
      <c r="F1073" s="147" t="str">
        <f t="shared" si="3"/>
        <v/>
      </c>
      <c r="G1073" s="144" t="str">
        <f>IFERROR(INDEX('3) Site Information'!$B$7:$B$106,MATCH(AuditRepTemp_C!I1073,WS3_SiteInfo[Site name],0)),"")</f>
        <v>#ERROR!</v>
      </c>
      <c r="H1073" s="145" t="str">
        <f>IF(C1073&lt;&gt;"",INDEX(WS3_SiteInfo[ASC Site ID
],MATCH(AuditRepTemp_C!F1073,'3) Site Information'!A$7:A$106,0)),"")</f>
        <v>#ERROR!</v>
      </c>
      <c r="I1073" s="145" t="str">
        <f>IF(C1073&lt;&gt;"",INDEX(WS3_SiteInfo[Site name],MATCH(AuditRepTemp_C!F1073,'3) Site Information'!A$7:A$106,0)),"")</f>
        <v>#ERROR!</v>
      </c>
      <c r="J1073" s="146" t="str">
        <f>IF(ROWS(J$7:J1073)&gt;$A$3*$A$4,"",INDEX(IndicatorsB[Indicator],MOD(ROWS(J$7:J1073)-1,$A$3)+1))</f>
        <v>#ERROR!</v>
      </c>
      <c r="K1073" s="146" t="str">
        <f>IF(ROWS(K$7:K1073)&gt;$A$3*$A$4,"",INDEX(IndicatorsB[Indicator/ Requirement Text],MOD(ROWS(K$7:K1073)-1,$A$3)+1))</f>
        <v>#ERROR!</v>
      </c>
      <c r="L1073" s="146" t="str">
        <f>IF(ROWS(L$7:L1073)&gt;$A$3*$A$4,"",INDEX(IndicatorsB[Footnotes &amp; Criterion],MOD(ROWS(L$7:L1073)-1,$A$3)+1))</f>
        <v>#ERROR!</v>
      </c>
      <c r="M1073" s="3"/>
      <c r="N1073" s="3"/>
      <c r="O1073" s="3"/>
      <c r="P1073" s="3"/>
      <c r="Q1073" s="3"/>
      <c r="R1073" s="3"/>
      <c r="S1073" s="3"/>
      <c r="T1073" s="3"/>
      <c r="U1073" s="3"/>
      <c r="V1073" s="3"/>
      <c r="W1073" s="3"/>
      <c r="X1073" s="3"/>
      <c r="Y1073" s="3"/>
      <c r="Z1073" s="3"/>
    </row>
    <row r="1074" ht="14.25" customHeight="1">
      <c r="A1074" s="141" t="str">
        <f t="shared" si="1"/>
        <v>#ERROR!</v>
      </c>
      <c r="B1074" s="142">
        <f t="shared" si="2"/>
        <v>1652</v>
      </c>
      <c r="C1074" s="128" t="str">
        <f>IF(ROWS(C$7:C1074)&gt;$A$3*$A$4,"",INDEX(IndicatorsB[SN],MOD(ROWS(C$7:C1074)-1,$A$3)+1))</f>
        <v>#ERROR!</v>
      </c>
      <c r="D1074" s="128" t="str">
        <f>IF(ROWS(D$7:D1074)&gt;$A$3*$A$4,"",INDEX(IndicatorsB[CAR/ Standard],MOD(ROWS(D$7:D1074)-1,$A$3)+1))</f>
        <v>#ERROR!</v>
      </c>
      <c r="E1074" s="128" t="str">
        <f>IF(ROWS(E$7:E1074)&gt;$A$3*$A$4,"",INDEX(IndicatorsB[Doc Version],MOD(ROWS(E$7:E1074)-1,$A$3)+1))</f>
        <v>#ERROR!</v>
      </c>
      <c r="F1074" s="147" t="str">
        <f t="shared" si="3"/>
        <v/>
      </c>
      <c r="G1074" s="144" t="str">
        <f>IFERROR(INDEX('3) Site Information'!$B$7:$B$106,MATCH(AuditRepTemp_C!I1074,WS3_SiteInfo[Site name],0)),"")</f>
        <v>#ERROR!</v>
      </c>
      <c r="H1074" s="145" t="str">
        <f>IF(C1074&lt;&gt;"",INDEX(WS3_SiteInfo[ASC Site ID
],MATCH(AuditRepTemp_C!F1074,'3) Site Information'!A$7:A$106,0)),"")</f>
        <v>#ERROR!</v>
      </c>
      <c r="I1074" s="145" t="str">
        <f>IF(C1074&lt;&gt;"",INDEX(WS3_SiteInfo[Site name],MATCH(AuditRepTemp_C!F1074,'3) Site Information'!A$7:A$106,0)),"")</f>
        <v>#ERROR!</v>
      </c>
      <c r="J1074" s="146" t="str">
        <f>IF(ROWS(J$7:J1074)&gt;$A$3*$A$4,"",INDEX(IndicatorsB[Indicator],MOD(ROWS(J$7:J1074)-1,$A$3)+1))</f>
        <v>#ERROR!</v>
      </c>
      <c r="K1074" s="146" t="str">
        <f>IF(ROWS(K$7:K1074)&gt;$A$3*$A$4,"",INDEX(IndicatorsB[Indicator/ Requirement Text],MOD(ROWS(K$7:K1074)-1,$A$3)+1))</f>
        <v>#ERROR!</v>
      </c>
      <c r="L1074" s="146" t="str">
        <f>IF(ROWS(L$7:L1074)&gt;$A$3*$A$4,"",INDEX(IndicatorsB[Footnotes &amp; Criterion],MOD(ROWS(L$7:L1074)-1,$A$3)+1))</f>
        <v>#ERROR!</v>
      </c>
      <c r="M1074" s="3"/>
      <c r="N1074" s="3"/>
      <c r="O1074" s="3"/>
      <c r="P1074" s="3"/>
      <c r="Q1074" s="3"/>
      <c r="R1074" s="3"/>
      <c r="S1074" s="3"/>
      <c r="T1074" s="3"/>
      <c r="U1074" s="3"/>
      <c r="V1074" s="3"/>
      <c r="W1074" s="3"/>
      <c r="X1074" s="3"/>
      <c r="Y1074" s="3"/>
      <c r="Z1074" s="3"/>
    </row>
    <row r="1075" ht="14.25" customHeight="1">
      <c r="A1075" s="141" t="str">
        <f t="shared" si="1"/>
        <v>#ERROR!</v>
      </c>
      <c r="B1075" s="142">
        <f t="shared" si="2"/>
        <v>1652</v>
      </c>
      <c r="C1075" s="128" t="str">
        <f>IF(ROWS(C$7:C1075)&gt;$A$3*$A$4,"",INDEX(IndicatorsB[SN],MOD(ROWS(C$7:C1075)-1,$A$3)+1))</f>
        <v>#ERROR!</v>
      </c>
      <c r="D1075" s="128" t="str">
        <f>IF(ROWS(D$7:D1075)&gt;$A$3*$A$4,"",INDEX(IndicatorsB[CAR/ Standard],MOD(ROWS(D$7:D1075)-1,$A$3)+1))</f>
        <v>#ERROR!</v>
      </c>
      <c r="E1075" s="128" t="str">
        <f>IF(ROWS(E$7:E1075)&gt;$A$3*$A$4,"",INDEX(IndicatorsB[Doc Version],MOD(ROWS(E$7:E1075)-1,$A$3)+1))</f>
        <v>#ERROR!</v>
      </c>
      <c r="F1075" s="147" t="str">
        <f t="shared" si="3"/>
        <v/>
      </c>
      <c r="G1075" s="144" t="str">
        <f>IFERROR(INDEX('3) Site Information'!$B$7:$B$106,MATCH(AuditRepTemp_C!I1075,WS3_SiteInfo[Site name],0)),"")</f>
        <v>#ERROR!</v>
      </c>
      <c r="H1075" s="145" t="str">
        <f>IF(C1075&lt;&gt;"",INDEX(WS3_SiteInfo[ASC Site ID
],MATCH(AuditRepTemp_C!F1075,'3) Site Information'!A$7:A$106,0)),"")</f>
        <v>#ERROR!</v>
      </c>
      <c r="I1075" s="145" t="str">
        <f>IF(C1075&lt;&gt;"",INDEX(WS3_SiteInfo[Site name],MATCH(AuditRepTemp_C!F1075,'3) Site Information'!A$7:A$106,0)),"")</f>
        <v>#ERROR!</v>
      </c>
      <c r="J1075" s="146" t="str">
        <f>IF(ROWS(J$7:J1075)&gt;$A$3*$A$4,"",INDEX(IndicatorsB[Indicator],MOD(ROWS(J$7:J1075)-1,$A$3)+1))</f>
        <v>#ERROR!</v>
      </c>
      <c r="K1075" s="146" t="str">
        <f>IF(ROWS(K$7:K1075)&gt;$A$3*$A$4,"",INDEX(IndicatorsB[Indicator/ Requirement Text],MOD(ROWS(K$7:K1075)-1,$A$3)+1))</f>
        <v>#ERROR!</v>
      </c>
      <c r="L1075" s="146" t="str">
        <f>IF(ROWS(L$7:L1075)&gt;$A$3*$A$4,"",INDEX(IndicatorsB[Footnotes &amp; Criterion],MOD(ROWS(L$7:L1075)-1,$A$3)+1))</f>
        <v>#ERROR!</v>
      </c>
      <c r="M1075" s="3"/>
      <c r="N1075" s="3"/>
      <c r="O1075" s="3"/>
      <c r="P1075" s="3"/>
      <c r="Q1075" s="3"/>
      <c r="R1075" s="3"/>
      <c r="S1075" s="3"/>
      <c r="T1075" s="3"/>
      <c r="U1075" s="3"/>
      <c r="V1075" s="3"/>
      <c r="W1075" s="3"/>
      <c r="X1075" s="3"/>
      <c r="Y1075" s="3"/>
      <c r="Z1075" s="3"/>
    </row>
    <row r="1076" ht="14.25" customHeight="1">
      <c r="A1076" s="141" t="str">
        <f t="shared" si="1"/>
        <v>#ERROR!</v>
      </c>
      <c r="B1076" s="142">
        <f t="shared" si="2"/>
        <v>1652</v>
      </c>
      <c r="C1076" s="128" t="str">
        <f>IF(ROWS(C$7:C1076)&gt;$A$3*$A$4,"",INDEX(IndicatorsB[SN],MOD(ROWS(C$7:C1076)-1,$A$3)+1))</f>
        <v>#ERROR!</v>
      </c>
      <c r="D1076" s="128" t="str">
        <f>IF(ROWS(D$7:D1076)&gt;$A$3*$A$4,"",INDEX(IndicatorsB[CAR/ Standard],MOD(ROWS(D$7:D1076)-1,$A$3)+1))</f>
        <v>#ERROR!</v>
      </c>
      <c r="E1076" s="128" t="str">
        <f>IF(ROWS(E$7:E1076)&gt;$A$3*$A$4,"",INDEX(IndicatorsB[Doc Version],MOD(ROWS(E$7:E1076)-1,$A$3)+1))</f>
        <v>#ERROR!</v>
      </c>
      <c r="F1076" s="147" t="str">
        <f t="shared" si="3"/>
        <v/>
      </c>
      <c r="G1076" s="144" t="str">
        <f>IFERROR(INDEX('3) Site Information'!$B$7:$B$106,MATCH(AuditRepTemp_C!I1076,WS3_SiteInfo[Site name],0)),"")</f>
        <v>#ERROR!</v>
      </c>
      <c r="H1076" s="145" t="str">
        <f>IF(C1076&lt;&gt;"",INDEX(WS3_SiteInfo[ASC Site ID
],MATCH(AuditRepTemp_C!F1076,'3) Site Information'!A$7:A$106,0)),"")</f>
        <v>#ERROR!</v>
      </c>
      <c r="I1076" s="145" t="str">
        <f>IF(C1076&lt;&gt;"",INDEX(WS3_SiteInfo[Site name],MATCH(AuditRepTemp_C!F1076,'3) Site Information'!A$7:A$106,0)),"")</f>
        <v>#ERROR!</v>
      </c>
      <c r="J1076" s="146" t="str">
        <f>IF(ROWS(J$7:J1076)&gt;$A$3*$A$4,"",INDEX(IndicatorsB[Indicator],MOD(ROWS(J$7:J1076)-1,$A$3)+1))</f>
        <v>#ERROR!</v>
      </c>
      <c r="K1076" s="146" t="str">
        <f>IF(ROWS(K$7:K1076)&gt;$A$3*$A$4,"",INDEX(IndicatorsB[Indicator/ Requirement Text],MOD(ROWS(K$7:K1076)-1,$A$3)+1))</f>
        <v>#ERROR!</v>
      </c>
      <c r="L1076" s="146" t="str">
        <f>IF(ROWS(L$7:L1076)&gt;$A$3*$A$4,"",INDEX(IndicatorsB[Footnotes &amp; Criterion],MOD(ROWS(L$7:L1076)-1,$A$3)+1))</f>
        <v>#ERROR!</v>
      </c>
      <c r="M1076" s="3"/>
      <c r="N1076" s="3"/>
      <c r="O1076" s="3"/>
      <c r="P1076" s="3"/>
      <c r="Q1076" s="3"/>
      <c r="R1076" s="3"/>
      <c r="S1076" s="3"/>
      <c r="T1076" s="3"/>
      <c r="U1076" s="3"/>
      <c r="V1076" s="3"/>
      <c r="W1076" s="3"/>
      <c r="X1076" s="3"/>
      <c r="Y1076" s="3"/>
      <c r="Z1076" s="3"/>
    </row>
    <row r="1077" ht="14.25" customHeight="1">
      <c r="A1077" s="141" t="str">
        <f t="shared" si="1"/>
        <v>#ERROR!</v>
      </c>
      <c r="B1077" s="142">
        <f t="shared" si="2"/>
        <v>1652</v>
      </c>
      <c r="C1077" s="128" t="str">
        <f>IF(ROWS(C$7:C1077)&gt;$A$3*$A$4,"",INDEX(IndicatorsB[SN],MOD(ROWS(C$7:C1077)-1,$A$3)+1))</f>
        <v>#ERROR!</v>
      </c>
      <c r="D1077" s="128" t="str">
        <f>IF(ROWS(D$7:D1077)&gt;$A$3*$A$4,"",INDEX(IndicatorsB[CAR/ Standard],MOD(ROWS(D$7:D1077)-1,$A$3)+1))</f>
        <v>#ERROR!</v>
      </c>
      <c r="E1077" s="128" t="str">
        <f>IF(ROWS(E$7:E1077)&gt;$A$3*$A$4,"",INDEX(IndicatorsB[Doc Version],MOD(ROWS(E$7:E1077)-1,$A$3)+1))</f>
        <v>#ERROR!</v>
      </c>
      <c r="F1077" s="147" t="str">
        <f t="shared" si="3"/>
        <v/>
      </c>
      <c r="G1077" s="144" t="str">
        <f>IFERROR(INDEX('3) Site Information'!$B$7:$B$106,MATCH(AuditRepTemp_C!I1077,WS3_SiteInfo[Site name],0)),"")</f>
        <v>#ERROR!</v>
      </c>
      <c r="H1077" s="145" t="str">
        <f>IF(C1077&lt;&gt;"",INDEX(WS3_SiteInfo[ASC Site ID
],MATCH(AuditRepTemp_C!F1077,'3) Site Information'!A$7:A$106,0)),"")</f>
        <v>#ERROR!</v>
      </c>
      <c r="I1077" s="145" t="str">
        <f>IF(C1077&lt;&gt;"",INDEX(WS3_SiteInfo[Site name],MATCH(AuditRepTemp_C!F1077,'3) Site Information'!A$7:A$106,0)),"")</f>
        <v>#ERROR!</v>
      </c>
      <c r="J1077" s="146" t="str">
        <f>IF(ROWS(J$7:J1077)&gt;$A$3*$A$4,"",INDEX(IndicatorsB[Indicator],MOD(ROWS(J$7:J1077)-1,$A$3)+1))</f>
        <v>#ERROR!</v>
      </c>
      <c r="K1077" s="146" t="str">
        <f>IF(ROWS(K$7:K1077)&gt;$A$3*$A$4,"",INDEX(IndicatorsB[Indicator/ Requirement Text],MOD(ROWS(K$7:K1077)-1,$A$3)+1))</f>
        <v>#ERROR!</v>
      </c>
      <c r="L1077" s="146" t="str">
        <f>IF(ROWS(L$7:L1077)&gt;$A$3*$A$4,"",INDEX(IndicatorsB[Footnotes &amp; Criterion],MOD(ROWS(L$7:L1077)-1,$A$3)+1))</f>
        <v>#ERROR!</v>
      </c>
      <c r="M1077" s="3"/>
      <c r="N1077" s="3"/>
      <c r="O1077" s="3"/>
      <c r="P1077" s="3"/>
      <c r="Q1077" s="3"/>
      <c r="R1077" s="3"/>
      <c r="S1077" s="3"/>
      <c r="T1077" s="3"/>
      <c r="U1077" s="3"/>
      <c r="V1077" s="3"/>
      <c r="W1077" s="3"/>
      <c r="X1077" s="3"/>
      <c r="Y1077" s="3"/>
      <c r="Z1077" s="3"/>
    </row>
    <row r="1078" ht="14.25" customHeight="1">
      <c r="A1078" s="141" t="str">
        <f t="shared" si="1"/>
        <v>#ERROR!</v>
      </c>
      <c r="B1078" s="142">
        <f t="shared" si="2"/>
        <v>1652</v>
      </c>
      <c r="C1078" s="128" t="str">
        <f>IF(ROWS(C$7:C1078)&gt;$A$3*$A$4,"",INDEX(IndicatorsB[SN],MOD(ROWS(C$7:C1078)-1,$A$3)+1))</f>
        <v>#ERROR!</v>
      </c>
      <c r="D1078" s="128" t="str">
        <f>IF(ROWS(D$7:D1078)&gt;$A$3*$A$4,"",INDEX(IndicatorsB[CAR/ Standard],MOD(ROWS(D$7:D1078)-1,$A$3)+1))</f>
        <v>#ERROR!</v>
      </c>
      <c r="E1078" s="128" t="str">
        <f>IF(ROWS(E$7:E1078)&gt;$A$3*$A$4,"",INDEX(IndicatorsB[Doc Version],MOD(ROWS(E$7:E1078)-1,$A$3)+1))</f>
        <v>#ERROR!</v>
      </c>
      <c r="F1078" s="147" t="str">
        <f t="shared" si="3"/>
        <v/>
      </c>
      <c r="G1078" s="144" t="str">
        <f>IFERROR(INDEX('3) Site Information'!$B$7:$B$106,MATCH(AuditRepTemp_C!I1078,WS3_SiteInfo[Site name],0)),"")</f>
        <v>#ERROR!</v>
      </c>
      <c r="H1078" s="145" t="str">
        <f>IF(C1078&lt;&gt;"",INDEX(WS3_SiteInfo[ASC Site ID
],MATCH(AuditRepTemp_C!F1078,'3) Site Information'!A$7:A$106,0)),"")</f>
        <v>#ERROR!</v>
      </c>
      <c r="I1078" s="145" t="str">
        <f>IF(C1078&lt;&gt;"",INDEX(WS3_SiteInfo[Site name],MATCH(AuditRepTemp_C!F1078,'3) Site Information'!A$7:A$106,0)),"")</f>
        <v>#ERROR!</v>
      </c>
      <c r="J1078" s="146" t="str">
        <f>IF(ROWS(J$7:J1078)&gt;$A$3*$A$4,"",INDEX(IndicatorsB[Indicator],MOD(ROWS(J$7:J1078)-1,$A$3)+1))</f>
        <v>#ERROR!</v>
      </c>
      <c r="K1078" s="146" t="str">
        <f>IF(ROWS(K$7:K1078)&gt;$A$3*$A$4,"",INDEX(IndicatorsB[Indicator/ Requirement Text],MOD(ROWS(K$7:K1078)-1,$A$3)+1))</f>
        <v>#ERROR!</v>
      </c>
      <c r="L1078" s="146" t="str">
        <f>IF(ROWS(L$7:L1078)&gt;$A$3*$A$4,"",INDEX(IndicatorsB[Footnotes &amp; Criterion],MOD(ROWS(L$7:L1078)-1,$A$3)+1))</f>
        <v>#ERROR!</v>
      </c>
      <c r="M1078" s="3"/>
      <c r="N1078" s="3"/>
      <c r="O1078" s="3"/>
      <c r="P1078" s="3"/>
      <c r="Q1078" s="3"/>
      <c r="R1078" s="3"/>
      <c r="S1078" s="3"/>
      <c r="T1078" s="3"/>
      <c r="U1078" s="3"/>
      <c r="V1078" s="3"/>
      <c r="W1078" s="3"/>
      <c r="X1078" s="3"/>
      <c r="Y1078" s="3"/>
      <c r="Z1078" s="3"/>
    </row>
    <row r="1079" ht="14.25" customHeight="1">
      <c r="A1079" s="141" t="str">
        <f t="shared" si="1"/>
        <v>#ERROR!</v>
      </c>
      <c r="B1079" s="142">
        <f t="shared" si="2"/>
        <v>1652</v>
      </c>
      <c r="C1079" s="128" t="str">
        <f>IF(ROWS(C$7:C1079)&gt;$A$3*$A$4,"",INDEX(IndicatorsB[SN],MOD(ROWS(C$7:C1079)-1,$A$3)+1))</f>
        <v>#ERROR!</v>
      </c>
      <c r="D1079" s="128" t="str">
        <f>IF(ROWS(D$7:D1079)&gt;$A$3*$A$4,"",INDEX(IndicatorsB[CAR/ Standard],MOD(ROWS(D$7:D1079)-1,$A$3)+1))</f>
        <v>#ERROR!</v>
      </c>
      <c r="E1079" s="128" t="str">
        <f>IF(ROWS(E$7:E1079)&gt;$A$3*$A$4,"",INDEX(IndicatorsB[Doc Version],MOD(ROWS(E$7:E1079)-1,$A$3)+1))</f>
        <v>#ERROR!</v>
      </c>
      <c r="F1079" s="147" t="str">
        <f t="shared" si="3"/>
        <v/>
      </c>
      <c r="G1079" s="144" t="str">
        <f>IFERROR(INDEX('3) Site Information'!$B$7:$B$106,MATCH(AuditRepTemp_C!I1079,WS3_SiteInfo[Site name],0)),"")</f>
        <v>#ERROR!</v>
      </c>
      <c r="H1079" s="145" t="str">
        <f>IF(C1079&lt;&gt;"",INDEX(WS3_SiteInfo[ASC Site ID
],MATCH(AuditRepTemp_C!F1079,'3) Site Information'!A$7:A$106,0)),"")</f>
        <v>#ERROR!</v>
      </c>
      <c r="I1079" s="145" t="str">
        <f>IF(C1079&lt;&gt;"",INDEX(WS3_SiteInfo[Site name],MATCH(AuditRepTemp_C!F1079,'3) Site Information'!A$7:A$106,0)),"")</f>
        <v>#ERROR!</v>
      </c>
      <c r="J1079" s="146" t="str">
        <f>IF(ROWS(J$7:J1079)&gt;$A$3*$A$4,"",INDEX(IndicatorsB[Indicator],MOD(ROWS(J$7:J1079)-1,$A$3)+1))</f>
        <v>#ERROR!</v>
      </c>
      <c r="K1079" s="146" t="str">
        <f>IF(ROWS(K$7:K1079)&gt;$A$3*$A$4,"",INDEX(IndicatorsB[Indicator/ Requirement Text],MOD(ROWS(K$7:K1079)-1,$A$3)+1))</f>
        <v>#ERROR!</v>
      </c>
      <c r="L1079" s="146" t="str">
        <f>IF(ROWS(L$7:L1079)&gt;$A$3*$A$4,"",INDEX(IndicatorsB[Footnotes &amp; Criterion],MOD(ROWS(L$7:L1079)-1,$A$3)+1))</f>
        <v>#ERROR!</v>
      </c>
      <c r="M1079" s="3"/>
      <c r="N1079" s="3"/>
      <c r="O1079" s="3"/>
      <c r="P1079" s="3"/>
      <c r="Q1079" s="3"/>
      <c r="R1079" s="3"/>
      <c r="S1079" s="3"/>
      <c r="T1079" s="3"/>
      <c r="U1079" s="3"/>
      <c r="V1079" s="3"/>
      <c r="W1079" s="3"/>
      <c r="X1079" s="3"/>
      <c r="Y1079" s="3"/>
      <c r="Z1079" s="3"/>
    </row>
    <row r="1080" ht="14.25" customHeight="1">
      <c r="A1080" s="141" t="str">
        <f t="shared" si="1"/>
        <v>#ERROR!</v>
      </c>
      <c r="B1080" s="142">
        <f t="shared" si="2"/>
        <v>1652</v>
      </c>
      <c r="C1080" s="128" t="str">
        <f>IF(ROWS(C$7:C1080)&gt;$A$3*$A$4,"",INDEX(IndicatorsB[SN],MOD(ROWS(C$7:C1080)-1,$A$3)+1))</f>
        <v>#ERROR!</v>
      </c>
      <c r="D1080" s="128" t="str">
        <f>IF(ROWS(D$7:D1080)&gt;$A$3*$A$4,"",INDEX(IndicatorsB[CAR/ Standard],MOD(ROWS(D$7:D1080)-1,$A$3)+1))</f>
        <v>#ERROR!</v>
      </c>
      <c r="E1080" s="128" t="str">
        <f>IF(ROWS(E$7:E1080)&gt;$A$3*$A$4,"",INDEX(IndicatorsB[Doc Version],MOD(ROWS(E$7:E1080)-1,$A$3)+1))</f>
        <v>#ERROR!</v>
      </c>
      <c r="F1080" s="147" t="str">
        <f t="shared" si="3"/>
        <v/>
      </c>
      <c r="G1080" s="144" t="str">
        <f>IFERROR(INDEX('3) Site Information'!$B$7:$B$106,MATCH(AuditRepTemp_C!I1080,WS3_SiteInfo[Site name],0)),"")</f>
        <v>#ERROR!</v>
      </c>
      <c r="H1080" s="145" t="str">
        <f>IF(C1080&lt;&gt;"",INDEX(WS3_SiteInfo[ASC Site ID
],MATCH(AuditRepTemp_C!F1080,'3) Site Information'!A$7:A$106,0)),"")</f>
        <v>#ERROR!</v>
      </c>
      <c r="I1080" s="145" t="str">
        <f>IF(C1080&lt;&gt;"",INDEX(WS3_SiteInfo[Site name],MATCH(AuditRepTemp_C!F1080,'3) Site Information'!A$7:A$106,0)),"")</f>
        <v>#ERROR!</v>
      </c>
      <c r="J1080" s="146" t="str">
        <f>IF(ROWS(J$7:J1080)&gt;$A$3*$A$4,"",INDEX(IndicatorsB[Indicator],MOD(ROWS(J$7:J1080)-1,$A$3)+1))</f>
        <v>#ERROR!</v>
      </c>
      <c r="K1080" s="146" t="str">
        <f>IF(ROWS(K$7:K1080)&gt;$A$3*$A$4,"",INDEX(IndicatorsB[Indicator/ Requirement Text],MOD(ROWS(K$7:K1080)-1,$A$3)+1))</f>
        <v>#ERROR!</v>
      </c>
      <c r="L1080" s="146" t="str">
        <f>IF(ROWS(L$7:L1080)&gt;$A$3*$A$4,"",INDEX(IndicatorsB[Footnotes &amp; Criterion],MOD(ROWS(L$7:L1080)-1,$A$3)+1))</f>
        <v>#ERROR!</v>
      </c>
      <c r="M1080" s="3"/>
      <c r="N1080" s="3"/>
      <c r="O1080" s="3"/>
      <c r="P1080" s="3"/>
      <c r="Q1080" s="3"/>
      <c r="R1080" s="3"/>
      <c r="S1080" s="3"/>
      <c r="T1080" s="3"/>
      <c r="U1080" s="3"/>
      <c r="V1080" s="3"/>
      <c r="W1080" s="3"/>
      <c r="X1080" s="3"/>
      <c r="Y1080" s="3"/>
      <c r="Z1080" s="3"/>
    </row>
    <row r="1081" ht="14.25" customHeight="1">
      <c r="A1081" s="141" t="str">
        <f t="shared" si="1"/>
        <v>#ERROR!</v>
      </c>
      <c r="B1081" s="142">
        <f t="shared" si="2"/>
        <v>1652</v>
      </c>
      <c r="C1081" s="128" t="str">
        <f>IF(ROWS(C$7:C1081)&gt;$A$3*$A$4,"",INDEX(IndicatorsB[SN],MOD(ROWS(C$7:C1081)-1,$A$3)+1))</f>
        <v>#ERROR!</v>
      </c>
      <c r="D1081" s="128" t="str">
        <f>IF(ROWS(D$7:D1081)&gt;$A$3*$A$4,"",INDEX(IndicatorsB[CAR/ Standard],MOD(ROWS(D$7:D1081)-1,$A$3)+1))</f>
        <v>#ERROR!</v>
      </c>
      <c r="E1081" s="128" t="str">
        <f>IF(ROWS(E$7:E1081)&gt;$A$3*$A$4,"",INDEX(IndicatorsB[Doc Version],MOD(ROWS(E$7:E1081)-1,$A$3)+1))</f>
        <v>#ERROR!</v>
      </c>
      <c r="F1081" s="147" t="str">
        <f t="shared" si="3"/>
        <v/>
      </c>
      <c r="G1081" s="144" t="str">
        <f>IFERROR(INDEX('3) Site Information'!$B$7:$B$106,MATCH(AuditRepTemp_C!I1081,WS3_SiteInfo[Site name],0)),"")</f>
        <v>#ERROR!</v>
      </c>
      <c r="H1081" s="145" t="str">
        <f>IF(C1081&lt;&gt;"",INDEX(WS3_SiteInfo[ASC Site ID
],MATCH(AuditRepTemp_C!F1081,'3) Site Information'!A$7:A$106,0)),"")</f>
        <v>#ERROR!</v>
      </c>
      <c r="I1081" s="145" t="str">
        <f>IF(C1081&lt;&gt;"",INDEX(WS3_SiteInfo[Site name],MATCH(AuditRepTemp_C!F1081,'3) Site Information'!A$7:A$106,0)),"")</f>
        <v>#ERROR!</v>
      </c>
      <c r="J1081" s="146" t="str">
        <f>IF(ROWS(J$7:J1081)&gt;$A$3*$A$4,"",INDEX(IndicatorsB[Indicator],MOD(ROWS(J$7:J1081)-1,$A$3)+1))</f>
        <v>#ERROR!</v>
      </c>
      <c r="K1081" s="146" t="str">
        <f>IF(ROWS(K$7:K1081)&gt;$A$3*$A$4,"",INDEX(IndicatorsB[Indicator/ Requirement Text],MOD(ROWS(K$7:K1081)-1,$A$3)+1))</f>
        <v>#ERROR!</v>
      </c>
      <c r="L1081" s="146" t="str">
        <f>IF(ROWS(L$7:L1081)&gt;$A$3*$A$4,"",INDEX(IndicatorsB[Footnotes &amp; Criterion],MOD(ROWS(L$7:L1081)-1,$A$3)+1))</f>
        <v>#ERROR!</v>
      </c>
      <c r="M1081" s="3"/>
      <c r="N1081" s="3"/>
      <c r="O1081" s="3"/>
      <c r="P1081" s="3"/>
      <c r="Q1081" s="3"/>
      <c r="R1081" s="3"/>
      <c r="S1081" s="3"/>
      <c r="T1081" s="3"/>
      <c r="U1081" s="3"/>
      <c r="V1081" s="3"/>
      <c r="W1081" s="3"/>
      <c r="X1081" s="3"/>
      <c r="Y1081" s="3"/>
      <c r="Z1081" s="3"/>
    </row>
    <row r="1082" ht="14.25" customHeight="1">
      <c r="A1082" s="141" t="str">
        <f t="shared" si="1"/>
        <v>#ERROR!</v>
      </c>
      <c r="B1082" s="142">
        <f t="shared" si="2"/>
        <v>1652</v>
      </c>
      <c r="C1082" s="128" t="str">
        <f>IF(ROWS(C$7:C1082)&gt;$A$3*$A$4,"",INDEX(IndicatorsB[SN],MOD(ROWS(C$7:C1082)-1,$A$3)+1))</f>
        <v>#ERROR!</v>
      </c>
      <c r="D1082" s="128" t="str">
        <f>IF(ROWS(D$7:D1082)&gt;$A$3*$A$4,"",INDEX(IndicatorsB[CAR/ Standard],MOD(ROWS(D$7:D1082)-1,$A$3)+1))</f>
        <v>#ERROR!</v>
      </c>
      <c r="E1082" s="128" t="str">
        <f>IF(ROWS(E$7:E1082)&gt;$A$3*$A$4,"",INDEX(IndicatorsB[Doc Version],MOD(ROWS(E$7:E1082)-1,$A$3)+1))</f>
        <v>#ERROR!</v>
      </c>
      <c r="F1082" s="147" t="str">
        <f t="shared" si="3"/>
        <v/>
      </c>
      <c r="G1082" s="144" t="str">
        <f>IFERROR(INDEX('3) Site Information'!$B$7:$B$106,MATCH(AuditRepTemp_C!I1082,WS3_SiteInfo[Site name],0)),"")</f>
        <v>#ERROR!</v>
      </c>
      <c r="H1082" s="145" t="str">
        <f>IF(C1082&lt;&gt;"",INDEX(WS3_SiteInfo[ASC Site ID
],MATCH(AuditRepTemp_C!F1082,'3) Site Information'!A$7:A$106,0)),"")</f>
        <v>#ERROR!</v>
      </c>
      <c r="I1082" s="145" t="str">
        <f>IF(C1082&lt;&gt;"",INDEX(WS3_SiteInfo[Site name],MATCH(AuditRepTemp_C!F1082,'3) Site Information'!A$7:A$106,0)),"")</f>
        <v>#ERROR!</v>
      </c>
      <c r="J1082" s="146" t="str">
        <f>IF(ROWS(J$7:J1082)&gt;$A$3*$A$4,"",INDEX(IndicatorsB[Indicator],MOD(ROWS(J$7:J1082)-1,$A$3)+1))</f>
        <v>#ERROR!</v>
      </c>
      <c r="K1082" s="146" t="str">
        <f>IF(ROWS(K$7:K1082)&gt;$A$3*$A$4,"",INDEX(IndicatorsB[Indicator/ Requirement Text],MOD(ROWS(K$7:K1082)-1,$A$3)+1))</f>
        <v>#ERROR!</v>
      </c>
      <c r="L1082" s="146" t="str">
        <f>IF(ROWS(L$7:L1082)&gt;$A$3*$A$4,"",INDEX(IndicatorsB[Footnotes &amp; Criterion],MOD(ROWS(L$7:L1082)-1,$A$3)+1))</f>
        <v>#ERROR!</v>
      </c>
      <c r="M1082" s="3"/>
      <c r="N1082" s="3"/>
      <c r="O1082" s="3"/>
      <c r="P1082" s="3"/>
      <c r="Q1082" s="3"/>
      <c r="R1082" s="3"/>
      <c r="S1082" s="3"/>
      <c r="T1082" s="3"/>
      <c r="U1082" s="3"/>
      <c r="V1082" s="3"/>
      <c r="W1082" s="3"/>
      <c r="X1082" s="3"/>
      <c r="Y1082" s="3"/>
      <c r="Z1082" s="3"/>
    </row>
    <row r="1083" ht="14.25" customHeight="1">
      <c r="A1083" s="141" t="str">
        <f t="shared" si="1"/>
        <v>#ERROR!</v>
      </c>
      <c r="B1083" s="142">
        <f t="shared" si="2"/>
        <v>1652</v>
      </c>
      <c r="C1083" s="128" t="str">
        <f>IF(ROWS(C$7:C1083)&gt;$A$3*$A$4,"",INDEX(IndicatorsB[SN],MOD(ROWS(C$7:C1083)-1,$A$3)+1))</f>
        <v>#ERROR!</v>
      </c>
      <c r="D1083" s="128" t="str">
        <f>IF(ROWS(D$7:D1083)&gt;$A$3*$A$4,"",INDEX(IndicatorsB[CAR/ Standard],MOD(ROWS(D$7:D1083)-1,$A$3)+1))</f>
        <v>#ERROR!</v>
      </c>
      <c r="E1083" s="128" t="str">
        <f>IF(ROWS(E$7:E1083)&gt;$A$3*$A$4,"",INDEX(IndicatorsB[Doc Version],MOD(ROWS(E$7:E1083)-1,$A$3)+1))</f>
        <v>#ERROR!</v>
      </c>
      <c r="F1083" s="147" t="str">
        <f t="shared" si="3"/>
        <v/>
      </c>
      <c r="G1083" s="144" t="str">
        <f>IFERROR(INDEX('3) Site Information'!$B$7:$B$106,MATCH(AuditRepTemp_C!I1083,WS3_SiteInfo[Site name],0)),"")</f>
        <v>#ERROR!</v>
      </c>
      <c r="H1083" s="145" t="str">
        <f>IF(C1083&lt;&gt;"",INDEX(WS3_SiteInfo[ASC Site ID
],MATCH(AuditRepTemp_C!F1083,'3) Site Information'!A$7:A$106,0)),"")</f>
        <v>#ERROR!</v>
      </c>
      <c r="I1083" s="145" t="str">
        <f>IF(C1083&lt;&gt;"",INDEX(WS3_SiteInfo[Site name],MATCH(AuditRepTemp_C!F1083,'3) Site Information'!A$7:A$106,0)),"")</f>
        <v>#ERROR!</v>
      </c>
      <c r="J1083" s="146" t="str">
        <f>IF(ROWS(J$7:J1083)&gt;$A$3*$A$4,"",INDEX(IndicatorsB[Indicator],MOD(ROWS(J$7:J1083)-1,$A$3)+1))</f>
        <v>#ERROR!</v>
      </c>
      <c r="K1083" s="146" t="str">
        <f>IF(ROWS(K$7:K1083)&gt;$A$3*$A$4,"",INDEX(IndicatorsB[Indicator/ Requirement Text],MOD(ROWS(K$7:K1083)-1,$A$3)+1))</f>
        <v>#ERROR!</v>
      </c>
      <c r="L1083" s="146" t="str">
        <f>IF(ROWS(L$7:L1083)&gt;$A$3*$A$4,"",INDEX(IndicatorsB[Footnotes &amp; Criterion],MOD(ROWS(L$7:L1083)-1,$A$3)+1))</f>
        <v>#ERROR!</v>
      </c>
      <c r="M1083" s="3"/>
      <c r="N1083" s="3"/>
      <c r="O1083" s="3"/>
      <c r="P1083" s="3"/>
      <c r="Q1083" s="3"/>
      <c r="R1083" s="3"/>
      <c r="S1083" s="3"/>
      <c r="T1083" s="3"/>
      <c r="U1083" s="3"/>
      <c r="V1083" s="3"/>
      <c r="W1083" s="3"/>
      <c r="X1083" s="3"/>
      <c r="Y1083" s="3"/>
      <c r="Z1083" s="3"/>
    </row>
    <row r="1084" ht="14.25" customHeight="1">
      <c r="A1084" s="141" t="str">
        <f t="shared" si="1"/>
        <v>#ERROR!</v>
      </c>
      <c r="B1084" s="142">
        <f t="shared" si="2"/>
        <v>1652</v>
      </c>
      <c r="C1084" s="128" t="str">
        <f>IF(ROWS(C$7:C1084)&gt;$A$3*$A$4,"",INDEX(IndicatorsB[SN],MOD(ROWS(C$7:C1084)-1,$A$3)+1))</f>
        <v>#ERROR!</v>
      </c>
      <c r="D1084" s="128" t="str">
        <f>IF(ROWS(D$7:D1084)&gt;$A$3*$A$4,"",INDEX(IndicatorsB[CAR/ Standard],MOD(ROWS(D$7:D1084)-1,$A$3)+1))</f>
        <v>#ERROR!</v>
      </c>
      <c r="E1084" s="128" t="str">
        <f>IF(ROWS(E$7:E1084)&gt;$A$3*$A$4,"",INDEX(IndicatorsB[Doc Version],MOD(ROWS(E$7:E1084)-1,$A$3)+1))</f>
        <v>#ERROR!</v>
      </c>
      <c r="F1084" s="147" t="str">
        <f t="shared" si="3"/>
        <v/>
      </c>
      <c r="G1084" s="144" t="str">
        <f>IFERROR(INDEX('3) Site Information'!$B$7:$B$106,MATCH(AuditRepTemp_C!I1084,WS3_SiteInfo[Site name],0)),"")</f>
        <v>#ERROR!</v>
      </c>
      <c r="H1084" s="145" t="str">
        <f>IF(C1084&lt;&gt;"",INDEX(WS3_SiteInfo[ASC Site ID
],MATCH(AuditRepTemp_C!F1084,'3) Site Information'!A$7:A$106,0)),"")</f>
        <v>#ERROR!</v>
      </c>
      <c r="I1084" s="145" t="str">
        <f>IF(C1084&lt;&gt;"",INDEX(WS3_SiteInfo[Site name],MATCH(AuditRepTemp_C!F1084,'3) Site Information'!A$7:A$106,0)),"")</f>
        <v>#ERROR!</v>
      </c>
      <c r="J1084" s="146" t="str">
        <f>IF(ROWS(J$7:J1084)&gt;$A$3*$A$4,"",INDEX(IndicatorsB[Indicator],MOD(ROWS(J$7:J1084)-1,$A$3)+1))</f>
        <v>#ERROR!</v>
      </c>
      <c r="K1084" s="146" t="str">
        <f>IF(ROWS(K$7:K1084)&gt;$A$3*$A$4,"",INDEX(IndicatorsB[Indicator/ Requirement Text],MOD(ROWS(K$7:K1084)-1,$A$3)+1))</f>
        <v>#ERROR!</v>
      </c>
      <c r="L1084" s="146" t="str">
        <f>IF(ROWS(L$7:L1084)&gt;$A$3*$A$4,"",INDEX(IndicatorsB[Footnotes &amp; Criterion],MOD(ROWS(L$7:L1084)-1,$A$3)+1))</f>
        <v>#ERROR!</v>
      </c>
      <c r="M1084" s="3"/>
      <c r="N1084" s="3"/>
      <c r="O1084" s="3"/>
      <c r="P1084" s="3"/>
      <c r="Q1084" s="3"/>
      <c r="R1084" s="3"/>
      <c r="S1084" s="3"/>
      <c r="T1084" s="3"/>
      <c r="U1084" s="3"/>
      <c r="V1084" s="3"/>
      <c r="W1084" s="3"/>
      <c r="X1084" s="3"/>
      <c r="Y1084" s="3"/>
      <c r="Z1084" s="3"/>
    </row>
    <row r="1085" ht="14.25" customHeight="1">
      <c r="A1085" s="141" t="str">
        <f t="shared" si="1"/>
        <v>#ERROR!</v>
      </c>
      <c r="B1085" s="142">
        <f t="shared" si="2"/>
        <v>1652</v>
      </c>
      <c r="C1085" s="128" t="str">
        <f>IF(ROWS(C$7:C1085)&gt;$A$3*$A$4,"",INDEX(IndicatorsB[SN],MOD(ROWS(C$7:C1085)-1,$A$3)+1))</f>
        <v>#ERROR!</v>
      </c>
      <c r="D1085" s="128" t="str">
        <f>IF(ROWS(D$7:D1085)&gt;$A$3*$A$4,"",INDEX(IndicatorsB[CAR/ Standard],MOD(ROWS(D$7:D1085)-1,$A$3)+1))</f>
        <v>#ERROR!</v>
      </c>
      <c r="E1085" s="128" t="str">
        <f>IF(ROWS(E$7:E1085)&gt;$A$3*$A$4,"",INDEX(IndicatorsB[Doc Version],MOD(ROWS(E$7:E1085)-1,$A$3)+1))</f>
        <v>#ERROR!</v>
      </c>
      <c r="F1085" s="147" t="str">
        <f t="shared" si="3"/>
        <v/>
      </c>
      <c r="G1085" s="144" t="str">
        <f>IFERROR(INDEX('3) Site Information'!$B$7:$B$106,MATCH(AuditRepTemp_C!I1085,WS3_SiteInfo[Site name],0)),"")</f>
        <v>#ERROR!</v>
      </c>
      <c r="H1085" s="145" t="str">
        <f>IF(C1085&lt;&gt;"",INDEX(WS3_SiteInfo[ASC Site ID
],MATCH(AuditRepTemp_C!F1085,'3) Site Information'!A$7:A$106,0)),"")</f>
        <v>#ERROR!</v>
      </c>
      <c r="I1085" s="145" t="str">
        <f>IF(C1085&lt;&gt;"",INDEX(WS3_SiteInfo[Site name],MATCH(AuditRepTemp_C!F1085,'3) Site Information'!A$7:A$106,0)),"")</f>
        <v>#ERROR!</v>
      </c>
      <c r="J1085" s="146" t="str">
        <f>IF(ROWS(J$7:J1085)&gt;$A$3*$A$4,"",INDEX(IndicatorsB[Indicator],MOD(ROWS(J$7:J1085)-1,$A$3)+1))</f>
        <v>#ERROR!</v>
      </c>
      <c r="K1085" s="146" t="str">
        <f>IF(ROWS(K$7:K1085)&gt;$A$3*$A$4,"",INDEX(IndicatorsB[Indicator/ Requirement Text],MOD(ROWS(K$7:K1085)-1,$A$3)+1))</f>
        <v>#ERROR!</v>
      </c>
      <c r="L1085" s="146" t="str">
        <f>IF(ROWS(L$7:L1085)&gt;$A$3*$A$4,"",INDEX(IndicatorsB[Footnotes &amp; Criterion],MOD(ROWS(L$7:L1085)-1,$A$3)+1))</f>
        <v>#ERROR!</v>
      </c>
      <c r="M1085" s="3"/>
      <c r="N1085" s="3"/>
      <c r="O1085" s="3"/>
      <c r="P1085" s="3"/>
      <c r="Q1085" s="3"/>
      <c r="R1085" s="3"/>
      <c r="S1085" s="3"/>
      <c r="T1085" s="3"/>
      <c r="U1085" s="3"/>
      <c r="V1085" s="3"/>
      <c r="W1085" s="3"/>
      <c r="X1085" s="3"/>
      <c r="Y1085" s="3"/>
      <c r="Z1085" s="3"/>
    </row>
    <row r="1086" ht="14.25" customHeight="1">
      <c r="A1086" s="141" t="str">
        <f t="shared" si="1"/>
        <v>#ERROR!</v>
      </c>
      <c r="B1086" s="142">
        <f t="shared" si="2"/>
        <v>1652</v>
      </c>
      <c r="C1086" s="128" t="str">
        <f>IF(ROWS(C$7:C1086)&gt;$A$3*$A$4,"",INDEX(IndicatorsB[SN],MOD(ROWS(C$7:C1086)-1,$A$3)+1))</f>
        <v>#ERROR!</v>
      </c>
      <c r="D1086" s="128" t="str">
        <f>IF(ROWS(D$7:D1086)&gt;$A$3*$A$4,"",INDEX(IndicatorsB[CAR/ Standard],MOD(ROWS(D$7:D1086)-1,$A$3)+1))</f>
        <v>#ERROR!</v>
      </c>
      <c r="E1086" s="128" t="str">
        <f>IF(ROWS(E$7:E1086)&gt;$A$3*$A$4,"",INDEX(IndicatorsB[Doc Version],MOD(ROWS(E$7:E1086)-1,$A$3)+1))</f>
        <v>#ERROR!</v>
      </c>
      <c r="F1086" s="147" t="str">
        <f t="shared" si="3"/>
        <v/>
      </c>
      <c r="G1086" s="144" t="str">
        <f>IFERROR(INDEX('3) Site Information'!$B$7:$B$106,MATCH(AuditRepTemp_C!I1086,WS3_SiteInfo[Site name],0)),"")</f>
        <v>#ERROR!</v>
      </c>
      <c r="H1086" s="145" t="str">
        <f>IF(C1086&lt;&gt;"",INDEX(WS3_SiteInfo[ASC Site ID
],MATCH(AuditRepTemp_C!F1086,'3) Site Information'!A$7:A$106,0)),"")</f>
        <v>#ERROR!</v>
      </c>
      <c r="I1086" s="145" t="str">
        <f>IF(C1086&lt;&gt;"",INDEX(WS3_SiteInfo[Site name],MATCH(AuditRepTemp_C!F1086,'3) Site Information'!A$7:A$106,0)),"")</f>
        <v>#ERROR!</v>
      </c>
      <c r="J1086" s="146" t="str">
        <f>IF(ROWS(J$7:J1086)&gt;$A$3*$A$4,"",INDEX(IndicatorsB[Indicator],MOD(ROWS(J$7:J1086)-1,$A$3)+1))</f>
        <v>#ERROR!</v>
      </c>
      <c r="K1086" s="146" t="str">
        <f>IF(ROWS(K$7:K1086)&gt;$A$3*$A$4,"",INDEX(IndicatorsB[Indicator/ Requirement Text],MOD(ROWS(K$7:K1086)-1,$A$3)+1))</f>
        <v>#ERROR!</v>
      </c>
      <c r="L1086" s="146" t="str">
        <f>IF(ROWS(L$7:L1086)&gt;$A$3*$A$4,"",INDEX(IndicatorsB[Footnotes &amp; Criterion],MOD(ROWS(L$7:L1086)-1,$A$3)+1))</f>
        <v>#ERROR!</v>
      </c>
      <c r="M1086" s="3"/>
      <c r="N1086" s="3"/>
      <c r="O1086" s="3"/>
      <c r="P1086" s="3"/>
      <c r="Q1086" s="3"/>
      <c r="R1086" s="3"/>
      <c r="S1086" s="3"/>
      <c r="T1086" s="3"/>
      <c r="U1086" s="3"/>
      <c r="V1086" s="3"/>
      <c r="W1086" s="3"/>
      <c r="X1086" s="3"/>
      <c r="Y1086" s="3"/>
      <c r="Z1086" s="3"/>
    </row>
    <row r="1087" ht="14.25" customHeight="1">
      <c r="A1087" s="141" t="str">
        <f t="shared" si="1"/>
        <v>#ERROR!</v>
      </c>
      <c r="B1087" s="142">
        <f t="shared" si="2"/>
        <v>1652</v>
      </c>
      <c r="C1087" s="128" t="str">
        <f>IF(ROWS(C$7:C1087)&gt;$A$3*$A$4,"",INDEX(IndicatorsB[SN],MOD(ROWS(C$7:C1087)-1,$A$3)+1))</f>
        <v>#ERROR!</v>
      </c>
      <c r="D1087" s="128" t="str">
        <f>IF(ROWS(D$7:D1087)&gt;$A$3*$A$4,"",INDEX(IndicatorsB[CAR/ Standard],MOD(ROWS(D$7:D1087)-1,$A$3)+1))</f>
        <v>#ERROR!</v>
      </c>
      <c r="E1087" s="128" t="str">
        <f>IF(ROWS(E$7:E1087)&gt;$A$3*$A$4,"",INDEX(IndicatorsB[Doc Version],MOD(ROWS(E$7:E1087)-1,$A$3)+1))</f>
        <v>#ERROR!</v>
      </c>
      <c r="F1087" s="147" t="str">
        <f t="shared" si="3"/>
        <v/>
      </c>
      <c r="G1087" s="144" t="str">
        <f>IFERROR(INDEX('3) Site Information'!$B$7:$B$106,MATCH(AuditRepTemp_C!I1087,WS3_SiteInfo[Site name],0)),"")</f>
        <v>#ERROR!</v>
      </c>
      <c r="H1087" s="145" t="str">
        <f>IF(C1087&lt;&gt;"",INDEX(WS3_SiteInfo[ASC Site ID
],MATCH(AuditRepTemp_C!F1087,'3) Site Information'!A$7:A$106,0)),"")</f>
        <v>#ERROR!</v>
      </c>
      <c r="I1087" s="145" t="str">
        <f>IF(C1087&lt;&gt;"",INDEX(WS3_SiteInfo[Site name],MATCH(AuditRepTemp_C!F1087,'3) Site Information'!A$7:A$106,0)),"")</f>
        <v>#ERROR!</v>
      </c>
      <c r="J1087" s="146" t="str">
        <f>IF(ROWS(J$7:J1087)&gt;$A$3*$A$4,"",INDEX(IndicatorsB[Indicator],MOD(ROWS(J$7:J1087)-1,$A$3)+1))</f>
        <v>#ERROR!</v>
      </c>
      <c r="K1087" s="146" t="str">
        <f>IF(ROWS(K$7:K1087)&gt;$A$3*$A$4,"",INDEX(IndicatorsB[Indicator/ Requirement Text],MOD(ROWS(K$7:K1087)-1,$A$3)+1))</f>
        <v>#ERROR!</v>
      </c>
      <c r="L1087" s="146" t="str">
        <f>IF(ROWS(L$7:L1087)&gt;$A$3*$A$4,"",INDEX(IndicatorsB[Footnotes &amp; Criterion],MOD(ROWS(L$7:L1087)-1,$A$3)+1))</f>
        <v>#ERROR!</v>
      </c>
      <c r="M1087" s="3"/>
      <c r="N1087" s="3"/>
      <c r="O1087" s="3"/>
      <c r="P1087" s="3"/>
      <c r="Q1087" s="3"/>
      <c r="R1087" s="3"/>
      <c r="S1087" s="3"/>
      <c r="T1087" s="3"/>
      <c r="U1087" s="3"/>
      <c r="V1087" s="3"/>
      <c r="W1087" s="3"/>
      <c r="X1087" s="3"/>
      <c r="Y1087" s="3"/>
      <c r="Z1087" s="3"/>
    </row>
    <row r="1088" ht="14.25" customHeight="1">
      <c r="A1088" s="141" t="str">
        <f t="shared" si="1"/>
        <v>#ERROR!</v>
      </c>
      <c r="B1088" s="142">
        <f t="shared" si="2"/>
        <v>1652</v>
      </c>
      <c r="C1088" s="128" t="str">
        <f>IF(ROWS(C$7:C1088)&gt;$A$3*$A$4,"",INDEX(IndicatorsB[SN],MOD(ROWS(C$7:C1088)-1,$A$3)+1))</f>
        <v>#ERROR!</v>
      </c>
      <c r="D1088" s="128" t="str">
        <f>IF(ROWS(D$7:D1088)&gt;$A$3*$A$4,"",INDEX(IndicatorsB[CAR/ Standard],MOD(ROWS(D$7:D1088)-1,$A$3)+1))</f>
        <v>#ERROR!</v>
      </c>
      <c r="E1088" s="128" t="str">
        <f>IF(ROWS(E$7:E1088)&gt;$A$3*$A$4,"",INDEX(IndicatorsB[Doc Version],MOD(ROWS(E$7:E1088)-1,$A$3)+1))</f>
        <v>#ERROR!</v>
      </c>
      <c r="F1088" s="147" t="str">
        <f t="shared" si="3"/>
        <v/>
      </c>
      <c r="G1088" s="144" t="str">
        <f>IFERROR(INDEX('3) Site Information'!$B$7:$B$106,MATCH(AuditRepTemp_C!I1088,WS3_SiteInfo[Site name],0)),"")</f>
        <v>#ERROR!</v>
      </c>
      <c r="H1088" s="145" t="str">
        <f>IF(C1088&lt;&gt;"",INDEX(WS3_SiteInfo[ASC Site ID
],MATCH(AuditRepTemp_C!F1088,'3) Site Information'!A$7:A$106,0)),"")</f>
        <v>#ERROR!</v>
      </c>
      <c r="I1088" s="145" t="str">
        <f>IF(C1088&lt;&gt;"",INDEX(WS3_SiteInfo[Site name],MATCH(AuditRepTemp_C!F1088,'3) Site Information'!A$7:A$106,0)),"")</f>
        <v>#ERROR!</v>
      </c>
      <c r="J1088" s="146" t="str">
        <f>IF(ROWS(J$7:J1088)&gt;$A$3*$A$4,"",INDEX(IndicatorsB[Indicator],MOD(ROWS(J$7:J1088)-1,$A$3)+1))</f>
        <v>#ERROR!</v>
      </c>
      <c r="K1088" s="146" t="str">
        <f>IF(ROWS(K$7:K1088)&gt;$A$3*$A$4,"",INDEX(IndicatorsB[Indicator/ Requirement Text],MOD(ROWS(K$7:K1088)-1,$A$3)+1))</f>
        <v>#ERROR!</v>
      </c>
      <c r="L1088" s="146" t="str">
        <f>IF(ROWS(L$7:L1088)&gt;$A$3*$A$4,"",INDEX(IndicatorsB[Footnotes &amp; Criterion],MOD(ROWS(L$7:L1088)-1,$A$3)+1))</f>
        <v>#ERROR!</v>
      </c>
      <c r="M1088" s="3"/>
      <c r="N1088" s="3"/>
      <c r="O1088" s="3"/>
      <c r="P1088" s="3"/>
      <c r="Q1088" s="3"/>
      <c r="R1088" s="3"/>
      <c r="S1088" s="3"/>
      <c r="T1088" s="3"/>
      <c r="U1088" s="3"/>
      <c r="V1088" s="3"/>
      <c r="W1088" s="3"/>
      <c r="X1088" s="3"/>
      <c r="Y1088" s="3"/>
      <c r="Z1088" s="3"/>
    </row>
    <row r="1089" ht="14.25" customHeight="1">
      <c r="A1089" s="141" t="str">
        <f t="shared" si="1"/>
        <v>#ERROR!</v>
      </c>
      <c r="B1089" s="142">
        <f t="shared" si="2"/>
        <v>1652</v>
      </c>
      <c r="C1089" s="128" t="str">
        <f>IF(ROWS(C$7:C1089)&gt;$A$3*$A$4,"",INDEX(IndicatorsB[SN],MOD(ROWS(C$7:C1089)-1,$A$3)+1))</f>
        <v>#ERROR!</v>
      </c>
      <c r="D1089" s="128" t="str">
        <f>IF(ROWS(D$7:D1089)&gt;$A$3*$A$4,"",INDEX(IndicatorsB[CAR/ Standard],MOD(ROWS(D$7:D1089)-1,$A$3)+1))</f>
        <v>#ERROR!</v>
      </c>
      <c r="E1089" s="128" t="str">
        <f>IF(ROWS(E$7:E1089)&gt;$A$3*$A$4,"",INDEX(IndicatorsB[Doc Version],MOD(ROWS(E$7:E1089)-1,$A$3)+1))</f>
        <v>#ERROR!</v>
      </c>
      <c r="F1089" s="147" t="str">
        <f t="shared" si="3"/>
        <v/>
      </c>
      <c r="G1089" s="144" t="str">
        <f>IFERROR(INDEX('3) Site Information'!$B$7:$B$106,MATCH(AuditRepTemp_C!I1089,WS3_SiteInfo[Site name],0)),"")</f>
        <v>#ERROR!</v>
      </c>
      <c r="H1089" s="145" t="str">
        <f>IF(C1089&lt;&gt;"",INDEX(WS3_SiteInfo[ASC Site ID
],MATCH(AuditRepTemp_C!F1089,'3) Site Information'!A$7:A$106,0)),"")</f>
        <v>#ERROR!</v>
      </c>
      <c r="I1089" s="145" t="str">
        <f>IF(C1089&lt;&gt;"",INDEX(WS3_SiteInfo[Site name],MATCH(AuditRepTemp_C!F1089,'3) Site Information'!A$7:A$106,0)),"")</f>
        <v>#ERROR!</v>
      </c>
      <c r="J1089" s="146" t="str">
        <f>IF(ROWS(J$7:J1089)&gt;$A$3*$A$4,"",INDEX(IndicatorsB[Indicator],MOD(ROWS(J$7:J1089)-1,$A$3)+1))</f>
        <v>#ERROR!</v>
      </c>
      <c r="K1089" s="146" t="str">
        <f>IF(ROWS(K$7:K1089)&gt;$A$3*$A$4,"",INDEX(IndicatorsB[Indicator/ Requirement Text],MOD(ROWS(K$7:K1089)-1,$A$3)+1))</f>
        <v>#ERROR!</v>
      </c>
      <c r="L1089" s="146" t="str">
        <f>IF(ROWS(L$7:L1089)&gt;$A$3*$A$4,"",INDEX(IndicatorsB[Footnotes &amp; Criterion],MOD(ROWS(L$7:L1089)-1,$A$3)+1))</f>
        <v>#ERROR!</v>
      </c>
      <c r="M1089" s="3"/>
      <c r="N1089" s="3"/>
      <c r="O1089" s="3"/>
      <c r="P1089" s="3"/>
      <c r="Q1089" s="3"/>
      <c r="R1089" s="3"/>
      <c r="S1089" s="3"/>
      <c r="T1089" s="3"/>
      <c r="U1089" s="3"/>
      <c r="V1089" s="3"/>
      <c r="W1089" s="3"/>
      <c r="X1089" s="3"/>
      <c r="Y1089" s="3"/>
      <c r="Z1089" s="3"/>
    </row>
    <row r="1090" ht="14.25" customHeight="1">
      <c r="A1090" s="141" t="str">
        <f t="shared" si="1"/>
        <v>#ERROR!</v>
      </c>
      <c r="B1090" s="142">
        <f t="shared" si="2"/>
        <v>1652</v>
      </c>
      <c r="C1090" s="128" t="str">
        <f>IF(ROWS(C$7:C1090)&gt;$A$3*$A$4,"",INDEX(IndicatorsB[SN],MOD(ROWS(C$7:C1090)-1,$A$3)+1))</f>
        <v>#ERROR!</v>
      </c>
      <c r="D1090" s="128" t="str">
        <f>IF(ROWS(D$7:D1090)&gt;$A$3*$A$4,"",INDEX(IndicatorsB[CAR/ Standard],MOD(ROWS(D$7:D1090)-1,$A$3)+1))</f>
        <v>#ERROR!</v>
      </c>
      <c r="E1090" s="128" t="str">
        <f>IF(ROWS(E$7:E1090)&gt;$A$3*$A$4,"",INDEX(IndicatorsB[Doc Version],MOD(ROWS(E$7:E1090)-1,$A$3)+1))</f>
        <v>#ERROR!</v>
      </c>
      <c r="F1090" s="147" t="str">
        <f t="shared" si="3"/>
        <v/>
      </c>
      <c r="G1090" s="144" t="str">
        <f>IFERROR(INDEX('3) Site Information'!$B$7:$B$106,MATCH(AuditRepTemp_C!I1090,WS3_SiteInfo[Site name],0)),"")</f>
        <v>#ERROR!</v>
      </c>
      <c r="H1090" s="145" t="str">
        <f>IF(C1090&lt;&gt;"",INDEX(WS3_SiteInfo[ASC Site ID
],MATCH(AuditRepTemp_C!F1090,'3) Site Information'!A$7:A$106,0)),"")</f>
        <v>#ERROR!</v>
      </c>
      <c r="I1090" s="145" t="str">
        <f>IF(C1090&lt;&gt;"",INDEX(WS3_SiteInfo[Site name],MATCH(AuditRepTemp_C!F1090,'3) Site Information'!A$7:A$106,0)),"")</f>
        <v>#ERROR!</v>
      </c>
      <c r="J1090" s="146" t="str">
        <f>IF(ROWS(J$7:J1090)&gt;$A$3*$A$4,"",INDEX(IndicatorsB[Indicator],MOD(ROWS(J$7:J1090)-1,$A$3)+1))</f>
        <v>#ERROR!</v>
      </c>
      <c r="K1090" s="146" t="str">
        <f>IF(ROWS(K$7:K1090)&gt;$A$3*$A$4,"",INDEX(IndicatorsB[Indicator/ Requirement Text],MOD(ROWS(K$7:K1090)-1,$A$3)+1))</f>
        <v>#ERROR!</v>
      </c>
      <c r="L1090" s="146" t="str">
        <f>IF(ROWS(L$7:L1090)&gt;$A$3*$A$4,"",INDEX(IndicatorsB[Footnotes &amp; Criterion],MOD(ROWS(L$7:L1090)-1,$A$3)+1))</f>
        <v>#ERROR!</v>
      </c>
      <c r="M1090" s="3"/>
      <c r="N1090" s="3"/>
      <c r="O1090" s="3"/>
      <c r="P1090" s="3"/>
      <c r="Q1090" s="3"/>
      <c r="R1090" s="3"/>
      <c r="S1090" s="3"/>
      <c r="T1090" s="3"/>
      <c r="U1090" s="3"/>
      <c r="V1090" s="3"/>
      <c r="W1090" s="3"/>
      <c r="X1090" s="3"/>
      <c r="Y1090" s="3"/>
      <c r="Z1090" s="3"/>
    </row>
    <row r="1091" ht="14.25" customHeight="1">
      <c r="A1091" s="141" t="str">
        <f t="shared" si="1"/>
        <v>#ERROR!</v>
      </c>
      <c r="B1091" s="142">
        <f t="shared" si="2"/>
        <v>1652</v>
      </c>
      <c r="C1091" s="128" t="str">
        <f>IF(ROWS(C$7:C1091)&gt;$A$3*$A$4,"",INDEX(IndicatorsB[SN],MOD(ROWS(C$7:C1091)-1,$A$3)+1))</f>
        <v>#ERROR!</v>
      </c>
      <c r="D1091" s="128" t="str">
        <f>IF(ROWS(D$7:D1091)&gt;$A$3*$A$4,"",INDEX(IndicatorsB[CAR/ Standard],MOD(ROWS(D$7:D1091)-1,$A$3)+1))</f>
        <v>#ERROR!</v>
      </c>
      <c r="E1091" s="128" t="str">
        <f>IF(ROWS(E$7:E1091)&gt;$A$3*$A$4,"",INDEX(IndicatorsB[Doc Version],MOD(ROWS(E$7:E1091)-1,$A$3)+1))</f>
        <v>#ERROR!</v>
      </c>
      <c r="F1091" s="147" t="str">
        <f t="shared" si="3"/>
        <v/>
      </c>
      <c r="G1091" s="144" t="str">
        <f>IFERROR(INDEX('3) Site Information'!$B$7:$B$106,MATCH(AuditRepTemp_C!I1091,WS3_SiteInfo[Site name],0)),"")</f>
        <v>#ERROR!</v>
      </c>
      <c r="H1091" s="145" t="str">
        <f>IF(C1091&lt;&gt;"",INDEX(WS3_SiteInfo[ASC Site ID
],MATCH(AuditRepTemp_C!F1091,'3) Site Information'!A$7:A$106,0)),"")</f>
        <v>#ERROR!</v>
      </c>
      <c r="I1091" s="145" t="str">
        <f>IF(C1091&lt;&gt;"",INDEX(WS3_SiteInfo[Site name],MATCH(AuditRepTemp_C!F1091,'3) Site Information'!A$7:A$106,0)),"")</f>
        <v>#ERROR!</v>
      </c>
      <c r="J1091" s="146" t="str">
        <f>IF(ROWS(J$7:J1091)&gt;$A$3*$A$4,"",INDEX(IndicatorsB[Indicator],MOD(ROWS(J$7:J1091)-1,$A$3)+1))</f>
        <v>#ERROR!</v>
      </c>
      <c r="K1091" s="146" t="str">
        <f>IF(ROWS(K$7:K1091)&gt;$A$3*$A$4,"",INDEX(IndicatorsB[Indicator/ Requirement Text],MOD(ROWS(K$7:K1091)-1,$A$3)+1))</f>
        <v>#ERROR!</v>
      </c>
      <c r="L1091" s="146" t="str">
        <f>IF(ROWS(L$7:L1091)&gt;$A$3*$A$4,"",INDEX(IndicatorsB[Footnotes &amp; Criterion],MOD(ROWS(L$7:L1091)-1,$A$3)+1))</f>
        <v>#ERROR!</v>
      </c>
      <c r="M1091" s="3"/>
      <c r="N1091" s="3"/>
      <c r="O1091" s="3"/>
      <c r="P1091" s="3"/>
      <c r="Q1091" s="3"/>
      <c r="R1091" s="3"/>
      <c r="S1091" s="3"/>
      <c r="T1091" s="3"/>
      <c r="U1091" s="3"/>
      <c r="V1091" s="3"/>
      <c r="W1091" s="3"/>
      <c r="X1091" s="3"/>
      <c r="Y1091" s="3"/>
      <c r="Z1091" s="3"/>
    </row>
    <row r="1092" ht="14.25" customHeight="1">
      <c r="A1092" s="141" t="str">
        <f t="shared" si="1"/>
        <v>#ERROR!</v>
      </c>
      <c r="B1092" s="142">
        <f t="shared" si="2"/>
        <v>1652</v>
      </c>
      <c r="C1092" s="128" t="str">
        <f>IF(ROWS(C$7:C1092)&gt;$A$3*$A$4,"",INDEX(IndicatorsB[SN],MOD(ROWS(C$7:C1092)-1,$A$3)+1))</f>
        <v>#ERROR!</v>
      </c>
      <c r="D1092" s="128" t="str">
        <f>IF(ROWS(D$7:D1092)&gt;$A$3*$A$4,"",INDEX(IndicatorsB[CAR/ Standard],MOD(ROWS(D$7:D1092)-1,$A$3)+1))</f>
        <v>#ERROR!</v>
      </c>
      <c r="E1092" s="128" t="str">
        <f>IF(ROWS(E$7:E1092)&gt;$A$3*$A$4,"",INDEX(IndicatorsB[Doc Version],MOD(ROWS(E$7:E1092)-1,$A$3)+1))</f>
        <v>#ERROR!</v>
      </c>
      <c r="F1092" s="147" t="str">
        <f t="shared" si="3"/>
        <v/>
      </c>
      <c r="G1092" s="144" t="str">
        <f>IFERROR(INDEX('3) Site Information'!$B$7:$B$106,MATCH(AuditRepTemp_C!I1092,WS3_SiteInfo[Site name],0)),"")</f>
        <v>#ERROR!</v>
      </c>
      <c r="H1092" s="145" t="str">
        <f>IF(C1092&lt;&gt;"",INDEX(WS3_SiteInfo[ASC Site ID
],MATCH(AuditRepTemp_C!F1092,'3) Site Information'!A$7:A$106,0)),"")</f>
        <v>#ERROR!</v>
      </c>
      <c r="I1092" s="145" t="str">
        <f>IF(C1092&lt;&gt;"",INDEX(WS3_SiteInfo[Site name],MATCH(AuditRepTemp_C!F1092,'3) Site Information'!A$7:A$106,0)),"")</f>
        <v>#ERROR!</v>
      </c>
      <c r="J1092" s="146" t="str">
        <f>IF(ROWS(J$7:J1092)&gt;$A$3*$A$4,"",INDEX(IndicatorsB[Indicator],MOD(ROWS(J$7:J1092)-1,$A$3)+1))</f>
        <v>#ERROR!</v>
      </c>
      <c r="K1092" s="146" t="str">
        <f>IF(ROWS(K$7:K1092)&gt;$A$3*$A$4,"",INDEX(IndicatorsB[Indicator/ Requirement Text],MOD(ROWS(K$7:K1092)-1,$A$3)+1))</f>
        <v>#ERROR!</v>
      </c>
      <c r="L1092" s="146" t="str">
        <f>IF(ROWS(L$7:L1092)&gt;$A$3*$A$4,"",INDEX(IndicatorsB[Footnotes &amp; Criterion],MOD(ROWS(L$7:L1092)-1,$A$3)+1))</f>
        <v>#ERROR!</v>
      </c>
      <c r="M1092" s="3"/>
      <c r="N1092" s="3"/>
      <c r="O1092" s="3"/>
      <c r="P1092" s="3"/>
      <c r="Q1092" s="3"/>
      <c r="R1092" s="3"/>
      <c r="S1092" s="3"/>
      <c r="T1092" s="3"/>
      <c r="U1092" s="3"/>
      <c r="V1092" s="3"/>
      <c r="W1092" s="3"/>
      <c r="X1092" s="3"/>
      <c r="Y1092" s="3"/>
      <c r="Z1092" s="3"/>
    </row>
    <row r="1093" ht="14.25" customHeight="1">
      <c r="A1093" s="141" t="str">
        <f t="shared" si="1"/>
        <v>#ERROR!</v>
      </c>
      <c r="B1093" s="142">
        <f t="shared" si="2"/>
        <v>1652</v>
      </c>
      <c r="C1093" s="128" t="str">
        <f>IF(ROWS(C$7:C1093)&gt;$A$3*$A$4,"",INDEX(IndicatorsB[SN],MOD(ROWS(C$7:C1093)-1,$A$3)+1))</f>
        <v>#ERROR!</v>
      </c>
      <c r="D1093" s="128" t="str">
        <f>IF(ROWS(D$7:D1093)&gt;$A$3*$A$4,"",INDEX(IndicatorsB[CAR/ Standard],MOD(ROWS(D$7:D1093)-1,$A$3)+1))</f>
        <v>#ERROR!</v>
      </c>
      <c r="E1093" s="128" t="str">
        <f>IF(ROWS(E$7:E1093)&gt;$A$3*$A$4,"",INDEX(IndicatorsB[Doc Version],MOD(ROWS(E$7:E1093)-1,$A$3)+1))</f>
        <v>#ERROR!</v>
      </c>
      <c r="F1093" s="147" t="str">
        <f t="shared" si="3"/>
        <v/>
      </c>
      <c r="G1093" s="144" t="str">
        <f>IFERROR(INDEX('3) Site Information'!$B$7:$B$106,MATCH(AuditRepTemp_C!I1093,WS3_SiteInfo[Site name],0)),"")</f>
        <v>#ERROR!</v>
      </c>
      <c r="H1093" s="145" t="str">
        <f>IF(C1093&lt;&gt;"",INDEX(WS3_SiteInfo[ASC Site ID
],MATCH(AuditRepTemp_C!F1093,'3) Site Information'!A$7:A$106,0)),"")</f>
        <v>#ERROR!</v>
      </c>
      <c r="I1093" s="145" t="str">
        <f>IF(C1093&lt;&gt;"",INDEX(WS3_SiteInfo[Site name],MATCH(AuditRepTemp_C!F1093,'3) Site Information'!A$7:A$106,0)),"")</f>
        <v>#ERROR!</v>
      </c>
      <c r="J1093" s="146" t="str">
        <f>IF(ROWS(J$7:J1093)&gt;$A$3*$A$4,"",INDEX(IndicatorsB[Indicator],MOD(ROWS(J$7:J1093)-1,$A$3)+1))</f>
        <v>#ERROR!</v>
      </c>
      <c r="K1093" s="146" t="str">
        <f>IF(ROWS(K$7:K1093)&gt;$A$3*$A$4,"",INDEX(IndicatorsB[Indicator/ Requirement Text],MOD(ROWS(K$7:K1093)-1,$A$3)+1))</f>
        <v>#ERROR!</v>
      </c>
      <c r="L1093" s="146" t="str">
        <f>IF(ROWS(L$7:L1093)&gt;$A$3*$A$4,"",INDEX(IndicatorsB[Footnotes &amp; Criterion],MOD(ROWS(L$7:L1093)-1,$A$3)+1))</f>
        <v>#ERROR!</v>
      </c>
      <c r="M1093" s="3"/>
      <c r="N1093" s="3"/>
      <c r="O1093" s="3"/>
      <c r="P1093" s="3"/>
      <c r="Q1093" s="3"/>
      <c r="R1093" s="3"/>
      <c r="S1093" s="3"/>
      <c r="T1093" s="3"/>
      <c r="U1093" s="3"/>
      <c r="V1093" s="3"/>
      <c r="W1093" s="3"/>
      <c r="X1093" s="3"/>
      <c r="Y1093" s="3"/>
      <c r="Z1093" s="3"/>
    </row>
    <row r="1094" ht="14.25" customHeight="1">
      <c r="A1094" s="141" t="str">
        <f t="shared" si="1"/>
        <v>#ERROR!</v>
      </c>
      <c r="B1094" s="142">
        <f t="shared" si="2"/>
        <v>1652</v>
      </c>
      <c r="C1094" s="128" t="str">
        <f>IF(ROWS(C$7:C1094)&gt;$A$3*$A$4,"",INDEX(IndicatorsB[SN],MOD(ROWS(C$7:C1094)-1,$A$3)+1))</f>
        <v>#ERROR!</v>
      </c>
      <c r="D1094" s="128" t="str">
        <f>IF(ROWS(D$7:D1094)&gt;$A$3*$A$4,"",INDEX(IndicatorsB[CAR/ Standard],MOD(ROWS(D$7:D1094)-1,$A$3)+1))</f>
        <v>#ERROR!</v>
      </c>
      <c r="E1094" s="128" t="str">
        <f>IF(ROWS(E$7:E1094)&gt;$A$3*$A$4,"",INDEX(IndicatorsB[Doc Version],MOD(ROWS(E$7:E1094)-1,$A$3)+1))</f>
        <v>#ERROR!</v>
      </c>
      <c r="F1094" s="147" t="str">
        <f t="shared" si="3"/>
        <v/>
      </c>
      <c r="G1094" s="144" t="str">
        <f>IFERROR(INDEX('3) Site Information'!$B$7:$B$106,MATCH(AuditRepTemp_C!I1094,WS3_SiteInfo[Site name],0)),"")</f>
        <v>#ERROR!</v>
      </c>
      <c r="H1094" s="145" t="str">
        <f>IF(C1094&lt;&gt;"",INDEX(WS3_SiteInfo[ASC Site ID
],MATCH(AuditRepTemp_C!F1094,'3) Site Information'!A$7:A$106,0)),"")</f>
        <v>#ERROR!</v>
      </c>
      <c r="I1094" s="145" t="str">
        <f>IF(C1094&lt;&gt;"",INDEX(WS3_SiteInfo[Site name],MATCH(AuditRepTemp_C!F1094,'3) Site Information'!A$7:A$106,0)),"")</f>
        <v>#ERROR!</v>
      </c>
      <c r="J1094" s="146" t="str">
        <f>IF(ROWS(J$7:J1094)&gt;$A$3*$A$4,"",INDEX(IndicatorsB[Indicator],MOD(ROWS(J$7:J1094)-1,$A$3)+1))</f>
        <v>#ERROR!</v>
      </c>
      <c r="K1094" s="146" t="str">
        <f>IF(ROWS(K$7:K1094)&gt;$A$3*$A$4,"",INDEX(IndicatorsB[Indicator/ Requirement Text],MOD(ROWS(K$7:K1094)-1,$A$3)+1))</f>
        <v>#ERROR!</v>
      </c>
      <c r="L1094" s="146" t="str">
        <f>IF(ROWS(L$7:L1094)&gt;$A$3*$A$4,"",INDEX(IndicatorsB[Footnotes &amp; Criterion],MOD(ROWS(L$7:L1094)-1,$A$3)+1))</f>
        <v>#ERROR!</v>
      </c>
      <c r="M1094" s="3"/>
      <c r="N1094" s="3"/>
      <c r="O1094" s="3"/>
      <c r="P1094" s="3"/>
      <c r="Q1094" s="3"/>
      <c r="R1094" s="3"/>
      <c r="S1094" s="3"/>
      <c r="T1094" s="3"/>
      <c r="U1094" s="3"/>
      <c r="V1094" s="3"/>
      <c r="W1094" s="3"/>
      <c r="X1094" s="3"/>
      <c r="Y1094" s="3"/>
      <c r="Z1094" s="3"/>
    </row>
    <row r="1095" ht="14.25" customHeight="1">
      <c r="A1095" s="141" t="str">
        <f t="shared" si="1"/>
        <v>#ERROR!</v>
      </c>
      <c r="B1095" s="142">
        <f t="shared" si="2"/>
        <v>1652</v>
      </c>
      <c r="C1095" s="128" t="str">
        <f>IF(ROWS(C$7:C1095)&gt;$A$3*$A$4,"",INDEX(IndicatorsB[SN],MOD(ROWS(C$7:C1095)-1,$A$3)+1))</f>
        <v>#ERROR!</v>
      </c>
      <c r="D1095" s="128" t="str">
        <f>IF(ROWS(D$7:D1095)&gt;$A$3*$A$4,"",INDEX(IndicatorsB[CAR/ Standard],MOD(ROWS(D$7:D1095)-1,$A$3)+1))</f>
        <v>#ERROR!</v>
      </c>
      <c r="E1095" s="128" t="str">
        <f>IF(ROWS(E$7:E1095)&gt;$A$3*$A$4,"",INDEX(IndicatorsB[Doc Version],MOD(ROWS(E$7:E1095)-1,$A$3)+1))</f>
        <v>#ERROR!</v>
      </c>
      <c r="F1095" s="147" t="str">
        <f t="shared" si="3"/>
        <v/>
      </c>
      <c r="G1095" s="144" t="str">
        <f>IFERROR(INDEX('3) Site Information'!$B$7:$B$106,MATCH(AuditRepTemp_C!I1095,WS3_SiteInfo[Site name],0)),"")</f>
        <v>#ERROR!</v>
      </c>
      <c r="H1095" s="145" t="str">
        <f>IF(C1095&lt;&gt;"",INDEX(WS3_SiteInfo[ASC Site ID
],MATCH(AuditRepTemp_C!F1095,'3) Site Information'!A$7:A$106,0)),"")</f>
        <v>#ERROR!</v>
      </c>
      <c r="I1095" s="145" t="str">
        <f>IF(C1095&lt;&gt;"",INDEX(WS3_SiteInfo[Site name],MATCH(AuditRepTemp_C!F1095,'3) Site Information'!A$7:A$106,0)),"")</f>
        <v>#ERROR!</v>
      </c>
      <c r="J1095" s="146" t="str">
        <f>IF(ROWS(J$7:J1095)&gt;$A$3*$A$4,"",INDEX(IndicatorsB[Indicator],MOD(ROWS(J$7:J1095)-1,$A$3)+1))</f>
        <v>#ERROR!</v>
      </c>
      <c r="K1095" s="146" t="str">
        <f>IF(ROWS(K$7:K1095)&gt;$A$3*$A$4,"",INDEX(IndicatorsB[Indicator/ Requirement Text],MOD(ROWS(K$7:K1095)-1,$A$3)+1))</f>
        <v>#ERROR!</v>
      </c>
      <c r="L1095" s="146" t="str">
        <f>IF(ROWS(L$7:L1095)&gt;$A$3*$A$4,"",INDEX(IndicatorsB[Footnotes &amp; Criterion],MOD(ROWS(L$7:L1095)-1,$A$3)+1))</f>
        <v>#ERROR!</v>
      </c>
      <c r="M1095" s="3"/>
      <c r="N1095" s="3"/>
      <c r="O1095" s="3"/>
      <c r="P1095" s="3"/>
      <c r="Q1095" s="3"/>
      <c r="R1095" s="3"/>
      <c r="S1095" s="3"/>
      <c r="T1095" s="3"/>
      <c r="U1095" s="3"/>
      <c r="V1095" s="3"/>
      <c r="W1095" s="3"/>
      <c r="X1095" s="3"/>
      <c r="Y1095" s="3"/>
      <c r="Z1095" s="3"/>
    </row>
    <row r="1096" ht="14.25" customHeight="1">
      <c r="A1096" s="141" t="str">
        <f t="shared" si="1"/>
        <v>#ERROR!</v>
      </c>
      <c r="B1096" s="142">
        <f t="shared" si="2"/>
        <v>1652</v>
      </c>
      <c r="C1096" s="128" t="str">
        <f>IF(ROWS(C$7:C1096)&gt;$A$3*$A$4,"",INDEX(IndicatorsB[SN],MOD(ROWS(C$7:C1096)-1,$A$3)+1))</f>
        <v>#ERROR!</v>
      </c>
      <c r="D1096" s="128" t="str">
        <f>IF(ROWS(D$7:D1096)&gt;$A$3*$A$4,"",INDEX(IndicatorsB[CAR/ Standard],MOD(ROWS(D$7:D1096)-1,$A$3)+1))</f>
        <v>#ERROR!</v>
      </c>
      <c r="E1096" s="128" t="str">
        <f>IF(ROWS(E$7:E1096)&gt;$A$3*$A$4,"",INDEX(IndicatorsB[Doc Version],MOD(ROWS(E$7:E1096)-1,$A$3)+1))</f>
        <v>#ERROR!</v>
      </c>
      <c r="F1096" s="147" t="str">
        <f t="shared" si="3"/>
        <v/>
      </c>
      <c r="G1096" s="144" t="str">
        <f>IFERROR(INDEX('3) Site Information'!$B$7:$B$106,MATCH(AuditRepTemp_C!I1096,WS3_SiteInfo[Site name],0)),"")</f>
        <v>#ERROR!</v>
      </c>
      <c r="H1096" s="145" t="str">
        <f>IF(C1096&lt;&gt;"",INDEX(WS3_SiteInfo[ASC Site ID
],MATCH(AuditRepTemp_C!F1096,'3) Site Information'!A$7:A$106,0)),"")</f>
        <v>#ERROR!</v>
      </c>
      <c r="I1096" s="145" t="str">
        <f>IF(C1096&lt;&gt;"",INDEX(WS3_SiteInfo[Site name],MATCH(AuditRepTemp_C!F1096,'3) Site Information'!A$7:A$106,0)),"")</f>
        <v>#ERROR!</v>
      </c>
      <c r="J1096" s="146" t="str">
        <f>IF(ROWS(J$7:J1096)&gt;$A$3*$A$4,"",INDEX(IndicatorsB[Indicator],MOD(ROWS(J$7:J1096)-1,$A$3)+1))</f>
        <v>#ERROR!</v>
      </c>
      <c r="K1096" s="146" t="str">
        <f>IF(ROWS(K$7:K1096)&gt;$A$3*$A$4,"",INDEX(IndicatorsB[Indicator/ Requirement Text],MOD(ROWS(K$7:K1096)-1,$A$3)+1))</f>
        <v>#ERROR!</v>
      </c>
      <c r="L1096" s="146" t="str">
        <f>IF(ROWS(L$7:L1096)&gt;$A$3*$A$4,"",INDEX(IndicatorsB[Footnotes &amp; Criterion],MOD(ROWS(L$7:L1096)-1,$A$3)+1))</f>
        <v>#ERROR!</v>
      </c>
      <c r="M1096" s="3"/>
      <c r="N1096" s="3"/>
      <c r="O1096" s="3"/>
      <c r="P1096" s="3"/>
      <c r="Q1096" s="3"/>
      <c r="R1096" s="3"/>
      <c r="S1096" s="3"/>
      <c r="T1096" s="3"/>
      <c r="U1096" s="3"/>
      <c r="V1096" s="3"/>
      <c r="W1096" s="3"/>
      <c r="X1096" s="3"/>
      <c r="Y1096" s="3"/>
      <c r="Z1096" s="3"/>
    </row>
    <row r="1097" ht="14.25" customHeight="1">
      <c r="A1097" s="141" t="str">
        <f t="shared" si="1"/>
        <v>#ERROR!</v>
      </c>
      <c r="B1097" s="142">
        <f t="shared" si="2"/>
        <v>1652</v>
      </c>
      <c r="C1097" s="128" t="str">
        <f>IF(ROWS(C$7:C1097)&gt;$A$3*$A$4,"",INDEX(IndicatorsB[SN],MOD(ROWS(C$7:C1097)-1,$A$3)+1))</f>
        <v>#ERROR!</v>
      </c>
      <c r="D1097" s="128" t="str">
        <f>IF(ROWS(D$7:D1097)&gt;$A$3*$A$4,"",INDEX(IndicatorsB[CAR/ Standard],MOD(ROWS(D$7:D1097)-1,$A$3)+1))</f>
        <v>#ERROR!</v>
      </c>
      <c r="E1097" s="128" t="str">
        <f>IF(ROWS(E$7:E1097)&gt;$A$3*$A$4,"",INDEX(IndicatorsB[Doc Version],MOD(ROWS(E$7:E1097)-1,$A$3)+1))</f>
        <v>#ERROR!</v>
      </c>
      <c r="F1097" s="147" t="str">
        <f t="shared" si="3"/>
        <v/>
      </c>
      <c r="G1097" s="144" t="str">
        <f>IFERROR(INDEX('3) Site Information'!$B$7:$B$106,MATCH(AuditRepTemp_C!I1097,WS3_SiteInfo[Site name],0)),"")</f>
        <v>#ERROR!</v>
      </c>
      <c r="H1097" s="145" t="str">
        <f>IF(C1097&lt;&gt;"",INDEX(WS3_SiteInfo[ASC Site ID
],MATCH(AuditRepTemp_C!F1097,'3) Site Information'!A$7:A$106,0)),"")</f>
        <v>#ERROR!</v>
      </c>
      <c r="I1097" s="145" t="str">
        <f>IF(C1097&lt;&gt;"",INDEX(WS3_SiteInfo[Site name],MATCH(AuditRepTemp_C!F1097,'3) Site Information'!A$7:A$106,0)),"")</f>
        <v>#ERROR!</v>
      </c>
      <c r="J1097" s="146" t="str">
        <f>IF(ROWS(J$7:J1097)&gt;$A$3*$A$4,"",INDEX(IndicatorsB[Indicator],MOD(ROWS(J$7:J1097)-1,$A$3)+1))</f>
        <v>#ERROR!</v>
      </c>
      <c r="K1097" s="146" t="str">
        <f>IF(ROWS(K$7:K1097)&gt;$A$3*$A$4,"",INDEX(IndicatorsB[Indicator/ Requirement Text],MOD(ROWS(K$7:K1097)-1,$A$3)+1))</f>
        <v>#ERROR!</v>
      </c>
      <c r="L1097" s="146" t="str">
        <f>IF(ROWS(L$7:L1097)&gt;$A$3*$A$4,"",INDEX(IndicatorsB[Footnotes &amp; Criterion],MOD(ROWS(L$7:L1097)-1,$A$3)+1))</f>
        <v>#ERROR!</v>
      </c>
      <c r="M1097" s="3"/>
      <c r="N1097" s="3"/>
      <c r="O1097" s="3"/>
      <c r="P1097" s="3"/>
      <c r="Q1097" s="3"/>
      <c r="R1097" s="3"/>
      <c r="S1097" s="3"/>
      <c r="T1097" s="3"/>
      <c r="U1097" s="3"/>
      <c r="V1097" s="3"/>
      <c r="W1097" s="3"/>
      <c r="X1097" s="3"/>
      <c r="Y1097" s="3"/>
      <c r="Z1097" s="3"/>
    </row>
    <row r="1098" ht="14.25" customHeight="1">
      <c r="A1098" s="141" t="str">
        <f t="shared" si="1"/>
        <v>#ERROR!</v>
      </c>
      <c r="B1098" s="142">
        <f t="shared" si="2"/>
        <v>1652</v>
      </c>
      <c r="C1098" s="128" t="str">
        <f>IF(ROWS(C$7:C1098)&gt;$A$3*$A$4,"",INDEX(IndicatorsB[SN],MOD(ROWS(C$7:C1098)-1,$A$3)+1))</f>
        <v>#ERROR!</v>
      </c>
      <c r="D1098" s="128" t="str">
        <f>IF(ROWS(D$7:D1098)&gt;$A$3*$A$4,"",INDEX(IndicatorsB[CAR/ Standard],MOD(ROWS(D$7:D1098)-1,$A$3)+1))</f>
        <v>#ERROR!</v>
      </c>
      <c r="E1098" s="128" t="str">
        <f>IF(ROWS(E$7:E1098)&gt;$A$3*$A$4,"",INDEX(IndicatorsB[Doc Version],MOD(ROWS(E$7:E1098)-1,$A$3)+1))</f>
        <v>#ERROR!</v>
      </c>
      <c r="F1098" s="147" t="str">
        <f t="shared" si="3"/>
        <v/>
      </c>
      <c r="G1098" s="144" t="str">
        <f>IFERROR(INDEX('3) Site Information'!$B$7:$B$106,MATCH(AuditRepTemp_C!I1098,WS3_SiteInfo[Site name],0)),"")</f>
        <v>#ERROR!</v>
      </c>
      <c r="H1098" s="145" t="str">
        <f>IF(C1098&lt;&gt;"",INDEX(WS3_SiteInfo[ASC Site ID
],MATCH(AuditRepTemp_C!F1098,'3) Site Information'!A$7:A$106,0)),"")</f>
        <v>#ERROR!</v>
      </c>
      <c r="I1098" s="145" t="str">
        <f>IF(C1098&lt;&gt;"",INDEX(WS3_SiteInfo[Site name],MATCH(AuditRepTemp_C!F1098,'3) Site Information'!A$7:A$106,0)),"")</f>
        <v>#ERROR!</v>
      </c>
      <c r="J1098" s="146" t="str">
        <f>IF(ROWS(J$7:J1098)&gt;$A$3*$A$4,"",INDEX(IndicatorsB[Indicator],MOD(ROWS(J$7:J1098)-1,$A$3)+1))</f>
        <v>#ERROR!</v>
      </c>
      <c r="K1098" s="146" t="str">
        <f>IF(ROWS(K$7:K1098)&gt;$A$3*$A$4,"",INDEX(IndicatorsB[Indicator/ Requirement Text],MOD(ROWS(K$7:K1098)-1,$A$3)+1))</f>
        <v>#ERROR!</v>
      </c>
      <c r="L1098" s="146" t="str">
        <f>IF(ROWS(L$7:L1098)&gt;$A$3*$A$4,"",INDEX(IndicatorsB[Footnotes &amp; Criterion],MOD(ROWS(L$7:L1098)-1,$A$3)+1))</f>
        <v>#ERROR!</v>
      </c>
      <c r="M1098" s="3"/>
      <c r="N1098" s="3"/>
      <c r="O1098" s="3"/>
      <c r="P1098" s="3"/>
      <c r="Q1098" s="3"/>
      <c r="R1098" s="3"/>
      <c r="S1098" s="3"/>
      <c r="T1098" s="3"/>
      <c r="U1098" s="3"/>
      <c r="V1098" s="3"/>
      <c r="W1098" s="3"/>
      <c r="X1098" s="3"/>
      <c r="Y1098" s="3"/>
      <c r="Z1098" s="3"/>
    </row>
    <row r="1099" ht="14.25" customHeight="1">
      <c r="A1099" s="141" t="str">
        <f t="shared" si="1"/>
        <v>#ERROR!</v>
      </c>
      <c r="B1099" s="142">
        <f t="shared" si="2"/>
        <v>1652</v>
      </c>
      <c r="C1099" s="128" t="str">
        <f>IF(ROWS(C$7:C1099)&gt;$A$3*$A$4,"",INDEX(IndicatorsB[SN],MOD(ROWS(C$7:C1099)-1,$A$3)+1))</f>
        <v>#ERROR!</v>
      </c>
      <c r="D1099" s="128" t="str">
        <f>IF(ROWS(D$7:D1099)&gt;$A$3*$A$4,"",INDEX(IndicatorsB[CAR/ Standard],MOD(ROWS(D$7:D1099)-1,$A$3)+1))</f>
        <v>#ERROR!</v>
      </c>
      <c r="E1099" s="128" t="str">
        <f>IF(ROWS(E$7:E1099)&gt;$A$3*$A$4,"",INDEX(IndicatorsB[Doc Version],MOD(ROWS(E$7:E1099)-1,$A$3)+1))</f>
        <v>#ERROR!</v>
      </c>
      <c r="F1099" s="147" t="str">
        <f t="shared" si="3"/>
        <v/>
      </c>
      <c r="G1099" s="144" t="str">
        <f>IFERROR(INDEX('3) Site Information'!$B$7:$B$106,MATCH(AuditRepTemp_C!I1099,WS3_SiteInfo[Site name],0)),"")</f>
        <v>#ERROR!</v>
      </c>
      <c r="H1099" s="145" t="str">
        <f>IF(C1099&lt;&gt;"",INDEX(WS3_SiteInfo[ASC Site ID
],MATCH(AuditRepTemp_C!F1099,'3) Site Information'!A$7:A$106,0)),"")</f>
        <v>#ERROR!</v>
      </c>
      <c r="I1099" s="145" t="str">
        <f>IF(C1099&lt;&gt;"",INDEX(WS3_SiteInfo[Site name],MATCH(AuditRepTemp_C!F1099,'3) Site Information'!A$7:A$106,0)),"")</f>
        <v>#ERROR!</v>
      </c>
      <c r="J1099" s="146" t="str">
        <f>IF(ROWS(J$7:J1099)&gt;$A$3*$A$4,"",INDEX(IndicatorsB[Indicator],MOD(ROWS(J$7:J1099)-1,$A$3)+1))</f>
        <v>#ERROR!</v>
      </c>
      <c r="K1099" s="146" t="str">
        <f>IF(ROWS(K$7:K1099)&gt;$A$3*$A$4,"",INDEX(IndicatorsB[Indicator/ Requirement Text],MOD(ROWS(K$7:K1099)-1,$A$3)+1))</f>
        <v>#ERROR!</v>
      </c>
      <c r="L1099" s="146" t="str">
        <f>IF(ROWS(L$7:L1099)&gt;$A$3*$A$4,"",INDEX(IndicatorsB[Footnotes &amp; Criterion],MOD(ROWS(L$7:L1099)-1,$A$3)+1))</f>
        <v>#ERROR!</v>
      </c>
      <c r="M1099" s="3"/>
      <c r="N1099" s="3"/>
      <c r="O1099" s="3"/>
      <c r="P1099" s="3"/>
      <c r="Q1099" s="3"/>
      <c r="R1099" s="3"/>
      <c r="S1099" s="3"/>
      <c r="T1099" s="3"/>
      <c r="U1099" s="3"/>
      <c r="V1099" s="3"/>
      <c r="W1099" s="3"/>
      <c r="X1099" s="3"/>
      <c r="Y1099" s="3"/>
      <c r="Z1099" s="3"/>
    </row>
    <row r="1100" ht="14.25" customHeight="1">
      <c r="A1100" s="141" t="str">
        <f t="shared" si="1"/>
        <v>#ERROR!</v>
      </c>
      <c r="B1100" s="142">
        <f t="shared" si="2"/>
        <v>1652</v>
      </c>
      <c r="C1100" s="128" t="str">
        <f>IF(ROWS(C$7:C1100)&gt;$A$3*$A$4,"",INDEX(IndicatorsB[SN],MOD(ROWS(C$7:C1100)-1,$A$3)+1))</f>
        <v>#ERROR!</v>
      </c>
      <c r="D1100" s="128" t="str">
        <f>IF(ROWS(D$7:D1100)&gt;$A$3*$A$4,"",INDEX(IndicatorsB[CAR/ Standard],MOD(ROWS(D$7:D1100)-1,$A$3)+1))</f>
        <v>#ERROR!</v>
      </c>
      <c r="E1100" s="128" t="str">
        <f>IF(ROWS(E$7:E1100)&gt;$A$3*$A$4,"",INDEX(IndicatorsB[Doc Version],MOD(ROWS(E$7:E1100)-1,$A$3)+1))</f>
        <v>#ERROR!</v>
      </c>
      <c r="F1100" s="147" t="str">
        <f t="shared" si="3"/>
        <v/>
      </c>
      <c r="G1100" s="144" t="str">
        <f>IFERROR(INDEX('3) Site Information'!$B$7:$B$106,MATCH(AuditRepTemp_C!I1100,WS3_SiteInfo[Site name],0)),"")</f>
        <v>#ERROR!</v>
      </c>
      <c r="H1100" s="145" t="str">
        <f>IF(C1100&lt;&gt;"",INDEX(WS3_SiteInfo[ASC Site ID
],MATCH(AuditRepTemp_C!F1100,'3) Site Information'!A$7:A$106,0)),"")</f>
        <v>#ERROR!</v>
      </c>
      <c r="I1100" s="145" t="str">
        <f>IF(C1100&lt;&gt;"",INDEX(WS3_SiteInfo[Site name],MATCH(AuditRepTemp_C!F1100,'3) Site Information'!A$7:A$106,0)),"")</f>
        <v>#ERROR!</v>
      </c>
      <c r="J1100" s="146" t="str">
        <f>IF(ROWS(J$7:J1100)&gt;$A$3*$A$4,"",INDEX(IndicatorsB[Indicator],MOD(ROWS(J$7:J1100)-1,$A$3)+1))</f>
        <v>#ERROR!</v>
      </c>
      <c r="K1100" s="146" t="str">
        <f>IF(ROWS(K$7:K1100)&gt;$A$3*$A$4,"",INDEX(IndicatorsB[Indicator/ Requirement Text],MOD(ROWS(K$7:K1100)-1,$A$3)+1))</f>
        <v>#ERROR!</v>
      </c>
      <c r="L1100" s="146" t="str">
        <f>IF(ROWS(L$7:L1100)&gt;$A$3*$A$4,"",INDEX(IndicatorsB[Footnotes &amp; Criterion],MOD(ROWS(L$7:L1100)-1,$A$3)+1))</f>
        <v>#ERROR!</v>
      </c>
      <c r="M1100" s="3"/>
      <c r="N1100" s="3"/>
      <c r="O1100" s="3"/>
      <c r="P1100" s="3"/>
      <c r="Q1100" s="3"/>
      <c r="R1100" s="3"/>
      <c r="S1100" s="3"/>
      <c r="T1100" s="3"/>
      <c r="U1100" s="3"/>
      <c r="V1100" s="3"/>
      <c r="W1100" s="3"/>
      <c r="X1100" s="3"/>
      <c r="Y1100" s="3"/>
      <c r="Z1100" s="3"/>
    </row>
    <row r="1101" ht="14.25" customHeight="1">
      <c r="A1101" s="141" t="str">
        <f t="shared" si="1"/>
        <v>#ERROR!</v>
      </c>
      <c r="B1101" s="142">
        <f t="shared" si="2"/>
        <v>1652</v>
      </c>
      <c r="C1101" s="128" t="str">
        <f>IF(ROWS(C$7:C1101)&gt;$A$3*$A$4,"",INDEX(IndicatorsB[SN],MOD(ROWS(C$7:C1101)-1,$A$3)+1))</f>
        <v>#ERROR!</v>
      </c>
      <c r="D1101" s="128" t="str">
        <f>IF(ROWS(D$7:D1101)&gt;$A$3*$A$4,"",INDEX(IndicatorsB[CAR/ Standard],MOD(ROWS(D$7:D1101)-1,$A$3)+1))</f>
        <v>#ERROR!</v>
      </c>
      <c r="E1101" s="128" t="str">
        <f>IF(ROWS(E$7:E1101)&gt;$A$3*$A$4,"",INDEX(IndicatorsB[Doc Version],MOD(ROWS(E$7:E1101)-1,$A$3)+1))</f>
        <v>#ERROR!</v>
      </c>
      <c r="F1101" s="147" t="str">
        <f t="shared" si="3"/>
        <v/>
      </c>
      <c r="G1101" s="144" t="str">
        <f>IFERROR(INDEX('3) Site Information'!$B$7:$B$106,MATCH(AuditRepTemp_C!I1101,WS3_SiteInfo[Site name],0)),"")</f>
        <v>#ERROR!</v>
      </c>
      <c r="H1101" s="145" t="str">
        <f>IF(C1101&lt;&gt;"",INDEX(WS3_SiteInfo[ASC Site ID
],MATCH(AuditRepTemp_C!F1101,'3) Site Information'!A$7:A$106,0)),"")</f>
        <v>#ERROR!</v>
      </c>
      <c r="I1101" s="145" t="str">
        <f>IF(C1101&lt;&gt;"",INDEX(WS3_SiteInfo[Site name],MATCH(AuditRepTemp_C!F1101,'3) Site Information'!A$7:A$106,0)),"")</f>
        <v>#ERROR!</v>
      </c>
      <c r="J1101" s="146" t="str">
        <f>IF(ROWS(J$7:J1101)&gt;$A$3*$A$4,"",INDEX(IndicatorsB[Indicator],MOD(ROWS(J$7:J1101)-1,$A$3)+1))</f>
        <v>#ERROR!</v>
      </c>
      <c r="K1101" s="146" t="str">
        <f>IF(ROWS(K$7:K1101)&gt;$A$3*$A$4,"",INDEX(IndicatorsB[Indicator/ Requirement Text],MOD(ROWS(K$7:K1101)-1,$A$3)+1))</f>
        <v>#ERROR!</v>
      </c>
      <c r="L1101" s="146" t="str">
        <f>IF(ROWS(L$7:L1101)&gt;$A$3*$A$4,"",INDEX(IndicatorsB[Footnotes &amp; Criterion],MOD(ROWS(L$7:L1101)-1,$A$3)+1))</f>
        <v>#ERROR!</v>
      </c>
      <c r="M1101" s="3"/>
      <c r="N1101" s="3"/>
      <c r="O1101" s="3"/>
      <c r="P1101" s="3"/>
      <c r="Q1101" s="3"/>
      <c r="R1101" s="3"/>
      <c r="S1101" s="3"/>
      <c r="T1101" s="3"/>
      <c r="U1101" s="3"/>
      <c r="V1101" s="3"/>
      <c r="W1101" s="3"/>
      <c r="X1101" s="3"/>
      <c r="Y1101" s="3"/>
      <c r="Z1101" s="3"/>
    </row>
    <row r="1102" ht="14.25" customHeight="1">
      <c r="A1102" s="141" t="str">
        <f t="shared" si="1"/>
        <v>#ERROR!</v>
      </c>
      <c r="B1102" s="142">
        <f t="shared" si="2"/>
        <v>1652</v>
      </c>
      <c r="C1102" s="128" t="str">
        <f>IF(ROWS(C$7:C1102)&gt;$A$3*$A$4,"",INDEX(IndicatorsB[SN],MOD(ROWS(C$7:C1102)-1,$A$3)+1))</f>
        <v>#ERROR!</v>
      </c>
      <c r="D1102" s="128" t="str">
        <f>IF(ROWS(D$7:D1102)&gt;$A$3*$A$4,"",INDEX(IndicatorsB[CAR/ Standard],MOD(ROWS(D$7:D1102)-1,$A$3)+1))</f>
        <v>#ERROR!</v>
      </c>
      <c r="E1102" s="128" t="str">
        <f>IF(ROWS(E$7:E1102)&gt;$A$3*$A$4,"",INDEX(IndicatorsB[Doc Version],MOD(ROWS(E$7:E1102)-1,$A$3)+1))</f>
        <v>#ERROR!</v>
      </c>
      <c r="F1102" s="147" t="str">
        <f t="shared" si="3"/>
        <v/>
      </c>
      <c r="G1102" s="144" t="str">
        <f>IFERROR(INDEX('3) Site Information'!$B$7:$B$106,MATCH(AuditRepTemp_C!I1102,WS3_SiteInfo[Site name],0)),"")</f>
        <v>#ERROR!</v>
      </c>
      <c r="H1102" s="145" t="str">
        <f>IF(C1102&lt;&gt;"",INDEX(WS3_SiteInfo[ASC Site ID
],MATCH(AuditRepTemp_C!F1102,'3) Site Information'!A$7:A$106,0)),"")</f>
        <v>#ERROR!</v>
      </c>
      <c r="I1102" s="145" t="str">
        <f>IF(C1102&lt;&gt;"",INDEX(WS3_SiteInfo[Site name],MATCH(AuditRepTemp_C!F1102,'3) Site Information'!A$7:A$106,0)),"")</f>
        <v>#ERROR!</v>
      </c>
      <c r="J1102" s="146" t="str">
        <f>IF(ROWS(J$7:J1102)&gt;$A$3*$A$4,"",INDEX(IndicatorsB[Indicator],MOD(ROWS(J$7:J1102)-1,$A$3)+1))</f>
        <v>#ERROR!</v>
      </c>
      <c r="K1102" s="146" t="str">
        <f>IF(ROWS(K$7:K1102)&gt;$A$3*$A$4,"",INDEX(IndicatorsB[Indicator/ Requirement Text],MOD(ROWS(K$7:K1102)-1,$A$3)+1))</f>
        <v>#ERROR!</v>
      </c>
      <c r="L1102" s="146" t="str">
        <f>IF(ROWS(L$7:L1102)&gt;$A$3*$A$4,"",INDEX(IndicatorsB[Footnotes &amp; Criterion],MOD(ROWS(L$7:L1102)-1,$A$3)+1))</f>
        <v>#ERROR!</v>
      </c>
      <c r="M1102" s="3"/>
      <c r="N1102" s="3"/>
      <c r="O1102" s="3"/>
      <c r="P1102" s="3"/>
      <c r="Q1102" s="3"/>
      <c r="R1102" s="3"/>
      <c r="S1102" s="3"/>
      <c r="T1102" s="3"/>
      <c r="U1102" s="3"/>
      <c r="V1102" s="3"/>
      <c r="W1102" s="3"/>
      <c r="X1102" s="3"/>
      <c r="Y1102" s="3"/>
      <c r="Z1102" s="3"/>
    </row>
    <row r="1103" ht="14.25" customHeight="1">
      <c r="A1103" s="141" t="str">
        <f t="shared" si="1"/>
        <v>#ERROR!</v>
      </c>
      <c r="B1103" s="142">
        <f t="shared" si="2"/>
        <v>1652</v>
      </c>
      <c r="C1103" s="128" t="str">
        <f>IF(ROWS(C$7:C1103)&gt;$A$3*$A$4,"",INDEX(IndicatorsB[SN],MOD(ROWS(C$7:C1103)-1,$A$3)+1))</f>
        <v>#ERROR!</v>
      </c>
      <c r="D1103" s="128" t="str">
        <f>IF(ROWS(D$7:D1103)&gt;$A$3*$A$4,"",INDEX(IndicatorsB[CAR/ Standard],MOD(ROWS(D$7:D1103)-1,$A$3)+1))</f>
        <v>#ERROR!</v>
      </c>
      <c r="E1103" s="128" t="str">
        <f>IF(ROWS(E$7:E1103)&gt;$A$3*$A$4,"",INDEX(IndicatorsB[Doc Version],MOD(ROWS(E$7:E1103)-1,$A$3)+1))</f>
        <v>#ERROR!</v>
      </c>
      <c r="F1103" s="147" t="str">
        <f t="shared" si="3"/>
        <v/>
      </c>
      <c r="G1103" s="144" t="str">
        <f>IFERROR(INDEX('3) Site Information'!$B$7:$B$106,MATCH(AuditRepTemp_C!I1103,WS3_SiteInfo[Site name],0)),"")</f>
        <v>#ERROR!</v>
      </c>
      <c r="H1103" s="145" t="str">
        <f>IF(C1103&lt;&gt;"",INDEX(WS3_SiteInfo[ASC Site ID
],MATCH(AuditRepTemp_C!F1103,'3) Site Information'!A$7:A$106,0)),"")</f>
        <v>#ERROR!</v>
      </c>
      <c r="I1103" s="145" t="str">
        <f>IF(C1103&lt;&gt;"",INDEX(WS3_SiteInfo[Site name],MATCH(AuditRepTemp_C!F1103,'3) Site Information'!A$7:A$106,0)),"")</f>
        <v>#ERROR!</v>
      </c>
      <c r="J1103" s="146" t="str">
        <f>IF(ROWS(J$7:J1103)&gt;$A$3*$A$4,"",INDEX(IndicatorsB[Indicator],MOD(ROWS(J$7:J1103)-1,$A$3)+1))</f>
        <v>#ERROR!</v>
      </c>
      <c r="K1103" s="146" t="str">
        <f>IF(ROWS(K$7:K1103)&gt;$A$3*$A$4,"",INDEX(IndicatorsB[Indicator/ Requirement Text],MOD(ROWS(K$7:K1103)-1,$A$3)+1))</f>
        <v>#ERROR!</v>
      </c>
      <c r="L1103" s="146" t="str">
        <f>IF(ROWS(L$7:L1103)&gt;$A$3*$A$4,"",INDEX(IndicatorsB[Footnotes &amp; Criterion],MOD(ROWS(L$7:L1103)-1,$A$3)+1))</f>
        <v>#ERROR!</v>
      </c>
      <c r="M1103" s="3"/>
      <c r="N1103" s="3"/>
      <c r="O1103" s="3"/>
      <c r="P1103" s="3"/>
      <c r="Q1103" s="3"/>
      <c r="R1103" s="3"/>
      <c r="S1103" s="3"/>
      <c r="T1103" s="3"/>
      <c r="U1103" s="3"/>
      <c r="V1103" s="3"/>
      <c r="W1103" s="3"/>
      <c r="X1103" s="3"/>
      <c r="Y1103" s="3"/>
      <c r="Z1103" s="3"/>
    </row>
    <row r="1104" ht="14.25" customHeight="1">
      <c r="A1104" s="141" t="str">
        <f t="shared" si="1"/>
        <v>#ERROR!</v>
      </c>
      <c r="B1104" s="142">
        <f t="shared" si="2"/>
        <v>1652</v>
      </c>
      <c r="C1104" s="128" t="str">
        <f>IF(ROWS(C$7:C1104)&gt;$A$3*$A$4,"",INDEX(IndicatorsB[SN],MOD(ROWS(C$7:C1104)-1,$A$3)+1))</f>
        <v>#ERROR!</v>
      </c>
      <c r="D1104" s="128" t="str">
        <f>IF(ROWS(D$7:D1104)&gt;$A$3*$A$4,"",INDEX(IndicatorsB[CAR/ Standard],MOD(ROWS(D$7:D1104)-1,$A$3)+1))</f>
        <v>#ERROR!</v>
      </c>
      <c r="E1104" s="128" t="str">
        <f>IF(ROWS(E$7:E1104)&gt;$A$3*$A$4,"",INDEX(IndicatorsB[Doc Version],MOD(ROWS(E$7:E1104)-1,$A$3)+1))</f>
        <v>#ERROR!</v>
      </c>
      <c r="F1104" s="147" t="str">
        <f t="shared" si="3"/>
        <v/>
      </c>
      <c r="G1104" s="144" t="str">
        <f>IFERROR(INDEX('3) Site Information'!$B$7:$B$106,MATCH(AuditRepTemp_C!I1104,WS3_SiteInfo[Site name],0)),"")</f>
        <v>#ERROR!</v>
      </c>
      <c r="H1104" s="145" t="str">
        <f>IF(C1104&lt;&gt;"",INDEX(WS3_SiteInfo[ASC Site ID
],MATCH(AuditRepTemp_C!F1104,'3) Site Information'!A$7:A$106,0)),"")</f>
        <v>#ERROR!</v>
      </c>
      <c r="I1104" s="145" t="str">
        <f>IF(C1104&lt;&gt;"",INDEX(WS3_SiteInfo[Site name],MATCH(AuditRepTemp_C!F1104,'3) Site Information'!A$7:A$106,0)),"")</f>
        <v>#ERROR!</v>
      </c>
      <c r="J1104" s="146" t="str">
        <f>IF(ROWS(J$7:J1104)&gt;$A$3*$A$4,"",INDEX(IndicatorsB[Indicator],MOD(ROWS(J$7:J1104)-1,$A$3)+1))</f>
        <v>#ERROR!</v>
      </c>
      <c r="K1104" s="146" t="str">
        <f>IF(ROWS(K$7:K1104)&gt;$A$3*$A$4,"",INDEX(IndicatorsB[Indicator/ Requirement Text],MOD(ROWS(K$7:K1104)-1,$A$3)+1))</f>
        <v>#ERROR!</v>
      </c>
      <c r="L1104" s="146" t="str">
        <f>IF(ROWS(L$7:L1104)&gt;$A$3*$A$4,"",INDEX(IndicatorsB[Footnotes &amp; Criterion],MOD(ROWS(L$7:L1104)-1,$A$3)+1))</f>
        <v>#ERROR!</v>
      </c>
      <c r="M1104" s="3"/>
      <c r="N1104" s="3"/>
      <c r="O1104" s="3"/>
      <c r="P1104" s="3"/>
      <c r="Q1104" s="3"/>
      <c r="R1104" s="3"/>
      <c r="S1104" s="3"/>
      <c r="T1104" s="3"/>
      <c r="U1104" s="3"/>
      <c r="V1104" s="3"/>
      <c r="W1104" s="3"/>
      <c r="X1104" s="3"/>
      <c r="Y1104" s="3"/>
      <c r="Z1104" s="3"/>
    </row>
    <row r="1105" ht="14.25" customHeight="1">
      <c r="A1105" s="141" t="str">
        <f t="shared" si="1"/>
        <v>#ERROR!</v>
      </c>
      <c r="B1105" s="142">
        <f t="shared" si="2"/>
        <v>1652</v>
      </c>
      <c r="C1105" s="128" t="str">
        <f>IF(ROWS(C$7:C1105)&gt;$A$3*$A$4,"",INDEX(IndicatorsB[SN],MOD(ROWS(C$7:C1105)-1,$A$3)+1))</f>
        <v>#ERROR!</v>
      </c>
      <c r="D1105" s="128" t="str">
        <f>IF(ROWS(D$7:D1105)&gt;$A$3*$A$4,"",INDEX(IndicatorsB[CAR/ Standard],MOD(ROWS(D$7:D1105)-1,$A$3)+1))</f>
        <v>#ERROR!</v>
      </c>
      <c r="E1105" s="128" t="str">
        <f>IF(ROWS(E$7:E1105)&gt;$A$3*$A$4,"",INDEX(IndicatorsB[Doc Version],MOD(ROWS(E$7:E1105)-1,$A$3)+1))</f>
        <v>#ERROR!</v>
      </c>
      <c r="F1105" s="147" t="str">
        <f t="shared" si="3"/>
        <v/>
      </c>
      <c r="G1105" s="144" t="str">
        <f>IFERROR(INDEX('3) Site Information'!$B$7:$B$106,MATCH(AuditRepTemp_C!I1105,WS3_SiteInfo[Site name],0)),"")</f>
        <v>#ERROR!</v>
      </c>
      <c r="H1105" s="145" t="str">
        <f>IF(C1105&lt;&gt;"",INDEX(WS3_SiteInfo[ASC Site ID
],MATCH(AuditRepTemp_C!F1105,'3) Site Information'!A$7:A$106,0)),"")</f>
        <v>#ERROR!</v>
      </c>
      <c r="I1105" s="145" t="str">
        <f>IF(C1105&lt;&gt;"",INDEX(WS3_SiteInfo[Site name],MATCH(AuditRepTemp_C!F1105,'3) Site Information'!A$7:A$106,0)),"")</f>
        <v>#ERROR!</v>
      </c>
      <c r="J1105" s="146" t="str">
        <f>IF(ROWS(J$7:J1105)&gt;$A$3*$A$4,"",INDEX(IndicatorsB[Indicator],MOD(ROWS(J$7:J1105)-1,$A$3)+1))</f>
        <v>#ERROR!</v>
      </c>
      <c r="K1105" s="146" t="str">
        <f>IF(ROWS(K$7:K1105)&gt;$A$3*$A$4,"",INDEX(IndicatorsB[Indicator/ Requirement Text],MOD(ROWS(K$7:K1105)-1,$A$3)+1))</f>
        <v>#ERROR!</v>
      </c>
      <c r="L1105" s="146" t="str">
        <f>IF(ROWS(L$7:L1105)&gt;$A$3*$A$4,"",INDEX(IndicatorsB[Footnotes &amp; Criterion],MOD(ROWS(L$7:L1105)-1,$A$3)+1))</f>
        <v>#ERROR!</v>
      </c>
      <c r="M1105" s="3"/>
      <c r="N1105" s="3"/>
      <c r="O1105" s="3"/>
      <c r="P1105" s="3"/>
      <c r="Q1105" s="3"/>
      <c r="R1105" s="3"/>
      <c r="S1105" s="3"/>
      <c r="T1105" s="3"/>
      <c r="U1105" s="3"/>
      <c r="V1105" s="3"/>
      <c r="W1105" s="3"/>
      <c r="X1105" s="3"/>
      <c r="Y1105" s="3"/>
      <c r="Z1105" s="3"/>
    </row>
    <row r="1106" ht="14.25" customHeight="1">
      <c r="A1106" s="141" t="str">
        <f t="shared" si="1"/>
        <v>#ERROR!</v>
      </c>
      <c r="B1106" s="142">
        <f t="shared" si="2"/>
        <v>1652</v>
      </c>
      <c r="C1106" s="128" t="str">
        <f>IF(ROWS(C$7:C1106)&gt;$A$3*$A$4,"",INDEX(IndicatorsB[SN],MOD(ROWS(C$7:C1106)-1,$A$3)+1))</f>
        <v>#ERROR!</v>
      </c>
      <c r="D1106" s="128" t="str">
        <f>IF(ROWS(D$7:D1106)&gt;$A$3*$A$4,"",INDEX(IndicatorsB[CAR/ Standard],MOD(ROWS(D$7:D1106)-1,$A$3)+1))</f>
        <v>#ERROR!</v>
      </c>
      <c r="E1106" s="128" t="str">
        <f>IF(ROWS(E$7:E1106)&gt;$A$3*$A$4,"",INDEX(IndicatorsB[Doc Version],MOD(ROWS(E$7:E1106)-1,$A$3)+1))</f>
        <v>#ERROR!</v>
      </c>
      <c r="F1106" s="147" t="str">
        <f t="shared" si="3"/>
        <v/>
      </c>
      <c r="G1106" s="144" t="str">
        <f>IFERROR(INDEX('3) Site Information'!$B$7:$B$106,MATCH(AuditRepTemp_C!I1106,WS3_SiteInfo[Site name],0)),"")</f>
        <v>#ERROR!</v>
      </c>
      <c r="H1106" s="145" t="str">
        <f>IF(C1106&lt;&gt;"",INDEX(WS3_SiteInfo[ASC Site ID
],MATCH(AuditRepTemp_C!F1106,'3) Site Information'!A$7:A$106,0)),"")</f>
        <v>#ERROR!</v>
      </c>
      <c r="I1106" s="145" t="str">
        <f>IF(C1106&lt;&gt;"",INDEX(WS3_SiteInfo[Site name],MATCH(AuditRepTemp_C!F1106,'3) Site Information'!A$7:A$106,0)),"")</f>
        <v>#ERROR!</v>
      </c>
      <c r="J1106" s="146" t="str">
        <f>IF(ROWS(J$7:J1106)&gt;$A$3*$A$4,"",INDEX(IndicatorsB[Indicator],MOD(ROWS(J$7:J1106)-1,$A$3)+1))</f>
        <v>#ERROR!</v>
      </c>
      <c r="K1106" s="146" t="str">
        <f>IF(ROWS(K$7:K1106)&gt;$A$3*$A$4,"",INDEX(IndicatorsB[Indicator/ Requirement Text],MOD(ROWS(K$7:K1106)-1,$A$3)+1))</f>
        <v>#ERROR!</v>
      </c>
      <c r="L1106" s="146" t="str">
        <f>IF(ROWS(L$7:L1106)&gt;$A$3*$A$4,"",INDEX(IndicatorsB[Footnotes &amp; Criterion],MOD(ROWS(L$7:L1106)-1,$A$3)+1))</f>
        <v>#ERROR!</v>
      </c>
      <c r="M1106" s="3"/>
      <c r="N1106" s="3"/>
      <c r="O1106" s="3"/>
      <c r="P1106" s="3"/>
      <c r="Q1106" s="3"/>
      <c r="R1106" s="3"/>
      <c r="S1106" s="3"/>
      <c r="T1106" s="3"/>
      <c r="U1106" s="3"/>
      <c r="V1106" s="3"/>
      <c r="W1106" s="3"/>
      <c r="X1106" s="3"/>
      <c r="Y1106" s="3"/>
      <c r="Z1106" s="3"/>
    </row>
    <row r="1107" ht="14.25" customHeight="1">
      <c r="A1107" s="141" t="str">
        <f t="shared" si="1"/>
        <v>#ERROR!</v>
      </c>
      <c r="B1107" s="142">
        <f t="shared" si="2"/>
        <v>1652</v>
      </c>
      <c r="C1107" s="128" t="str">
        <f>IF(ROWS(C$7:C1107)&gt;$A$3*$A$4,"",INDEX(IndicatorsB[SN],MOD(ROWS(C$7:C1107)-1,$A$3)+1))</f>
        <v>#ERROR!</v>
      </c>
      <c r="D1107" s="128" t="str">
        <f>IF(ROWS(D$7:D1107)&gt;$A$3*$A$4,"",INDEX(IndicatorsB[CAR/ Standard],MOD(ROWS(D$7:D1107)-1,$A$3)+1))</f>
        <v>#ERROR!</v>
      </c>
      <c r="E1107" s="128" t="str">
        <f>IF(ROWS(E$7:E1107)&gt;$A$3*$A$4,"",INDEX(IndicatorsB[Doc Version],MOD(ROWS(E$7:E1107)-1,$A$3)+1))</f>
        <v>#ERROR!</v>
      </c>
      <c r="F1107" s="147" t="str">
        <f t="shared" si="3"/>
        <v/>
      </c>
      <c r="G1107" s="144" t="str">
        <f>IFERROR(INDEX('3) Site Information'!$B$7:$B$106,MATCH(AuditRepTemp_C!I1107,WS3_SiteInfo[Site name],0)),"")</f>
        <v>#ERROR!</v>
      </c>
      <c r="H1107" s="145" t="str">
        <f>IF(C1107&lt;&gt;"",INDEX(WS3_SiteInfo[ASC Site ID
],MATCH(AuditRepTemp_C!F1107,'3) Site Information'!A$7:A$106,0)),"")</f>
        <v>#ERROR!</v>
      </c>
      <c r="I1107" s="145" t="str">
        <f>IF(C1107&lt;&gt;"",INDEX(WS3_SiteInfo[Site name],MATCH(AuditRepTemp_C!F1107,'3) Site Information'!A$7:A$106,0)),"")</f>
        <v>#ERROR!</v>
      </c>
      <c r="J1107" s="146" t="str">
        <f>IF(ROWS(J$7:J1107)&gt;$A$3*$A$4,"",INDEX(IndicatorsB[Indicator],MOD(ROWS(J$7:J1107)-1,$A$3)+1))</f>
        <v>#ERROR!</v>
      </c>
      <c r="K1107" s="146" t="str">
        <f>IF(ROWS(K$7:K1107)&gt;$A$3*$A$4,"",INDEX(IndicatorsB[Indicator/ Requirement Text],MOD(ROWS(K$7:K1107)-1,$A$3)+1))</f>
        <v>#ERROR!</v>
      </c>
      <c r="L1107" s="146" t="str">
        <f>IF(ROWS(L$7:L1107)&gt;$A$3*$A$4,"",INDEX(IndicatorsB[Footnotes &amp; Criterion],MOD(ROWS(L$7:L1107)-1,$A$3)+1))</f>
        <v>#ERROR!</v>
      </c>
      <c r="M1107" s="3"/>
      <c r="N1107" s="3"/>
      <c r="O1107" s="3"/>
      <c r="P1107" s="3"/>
      <c r="Q1107" s="3"/>
      <c r="R1107" s="3"/>
      <c r="S1107" s="3"/>
      <c r="T1107" s="3"/>
      <c r="U1107" s="3"/>
      <c r="V1107" s="3"/>
      <c r="W1107" s="3"/>
      <c r="X1107" s="3"/>
      <c r="Y1107" s="3"/>
      <c r="Z1107" s="3"/>
    </row>
    <row r="1108" ht="14.25" customHeight="1">
      <c r="A1108" s="141" t="str">
        <f t="shared" si="1"/>
        <v>#ERROR!</v>
      </c>
      <c r="B1108" s="142">
        <f t="shared" si="2"/>
        <v>1652</v>
      </c>
      <c r="C1108" s="128" t="str">
        <f>IF(ROWS(C$7:C1108)&gt;$A$3*$A$4,"",INDEX(IndicatorsB[SN],MOD(ROWS(C$7:C1108)-1,$A$3)+1))</f>
        <v>#ERROR!</v>
      </c>
      <c r="D1108" s="128" t="str">
        <f>IF(ROWS(D$7:D1108)&gt;$A$3*$A$4,"",INDEX(IndicatorsB[CAR/ Standard],MOD(ROWS(D$7:D1108)-1,$A$3)+1))</f>
        <v>#ERROR!</v>
      </c>
      <c r="E1108" s="128" t="str">
        <f>IF(ROWS(E$7:E1108)&gt;$A$3*$A$4,"",INDEX(IndicatorsB[Doc Version],MOD(ROWS(E$7:E1108)-1,$A$3)+1))</f>
        <v>#ERROR!</v>
      </c>
      <c r="F1108" s="147" t="str">
        <f t="shared" si="3"/>
        <v/>
      </c>
      <c r="G1108" s="144" t="str">
        <f>IFERROR(INDEX('3) Site Information'!$B$7:$B$106,MATCH(AuditRepTemp_C!I1108,WS3_SiteInfo[Site name],0)),"")</f>
        <v>#ERROR!</v>
      </c>
      <c r="H1108" s="145" t="str">
        <f>IF(C1108&lt;&gt;"",INDEX(WS3_SiteInfo[ASC Site ID
],MATCH(AuditRepTemp_C!F1108,'3) Site Information'!A$7:A$106,0)),"")</f>
        <v>#ERROR!</v>
      </c>
      <c r="I1108" s="145" t="str">
        <f>IF(C1108&lt;&gt;"",INDEX(WS3_SiteInfo[Site name],MATCH(AuditRepTemp_C!F1108,'3) Site Information'!A$7:A$106,0)),"")</f>
        <v>#ERROR!</v>
      </c>
      <c r="J1108" s="146" t="str">
        <f>IF(ROWS(J$7:J1108)&gt;$A$3*$A$4,"",INDEX(IndicatorsB[Indicator],MOD(ROWS(J$7:J1108)-1,$A$3)+1))</f>
        <v>#ERROR!</v>
      </c>
      <c r="K1108" s="146" t="str">
        <f>IF(ROWS(K$7:K1108)&gt;$A$3*$A$4,"",INDEX(IndicatorsB[Indicator/ Requirement Text],MOD(ROWS(K$7:K1108)-1,$A$3)+1))</f>
        <v>#ERROR!</v>
      </c>
      <c r="L1108" s="146" t="str">
        <f>IF(ROWS(L$7:L1108)&gt;$A$3*$A$4,"",INDEX(IndicatorsB[Footnotes &amp; Criterion],MOD(ROWS(L$7:L1108)-1,$A$3)+1))</f>
        <v>#ERROR!</v>
      </c>
      <c r="M1108" s="3"/>
      <c r="N1108" s="3"/>
      <c r="O1108" s="3"/>
      <c r="P1108" s="3"/>
      <c r="Q1108" s="3"/>
      <c r="R1108" s="3"/>
      <c r="S1108" s="3"/>
      <c r="T1108" s="3"/>
      <c r="U1108" s="3"/>
      <c r="V1108" s="3"/>
      <c r="W1108" s="3"/>
      <c r="X1108" s="3"/>
      <c r="Y1108" s="3"/>
      <c r="Z1108" s="3"/>
    </row>
    <row r="1109" ht="14.25" customHeight="1">
      <c r="A1109" s="141" t="str">
        <f t="shared" si="1"/>
        <v>#ERROR!</v>
      </c>
      <c r="B1109" s="142">
        <f t="shared" si="2"/>
        <v>1652</v>
      </c>
      <c r="C1109" s="128" t="str">
        <f>IF(ROWS(C$7:C1109)&gt;$A$3*$A$4,"",INDEX(IndicatorsB[SN],MOD(ROWS(C$7:C1109)-1,$A$3)+1))</f>
        <v>#ERROR!</v>
      </c>
      <c r="D1109" s="128" t="str">
        <f>IF(ROWS(D$7:D1109)&gt;$A$3*$A$4,"",INDEX(IndicatorsB[CAR/ Standard],MOD(ROWS(D$7:D1109)-1,$A$3)+1))</f>
        <v>#ERROR!</v>
      </c>
      <c r="E1109" s="128" t="str">
        <f>IF(ROWS(E$7:E1109)&gt;$A$3*$A$4,"",INDEX(IndicatorsB[Doc Version],MOD(ROWS(E$7:E1109)-1,$A$3)+1))</f>
        <v>#ERROR!</v>
      </c>
      <c r="F1109" s="147" t="str">
        <f t="shared" si="3"/>
        <v/>
      </c>
      <c r="G1109" s="144" t="str">
        <f>IFERROR(INDEX('3) Site Information'!$B$7:$B$106,MATCH(AuditRepTemp_C!I1109,WS3_SiteInfo[Site name],0)),"")</f>
        <v>#ERROR!</v>
      </c>
      <c r="H1109" s="145" t="str">
        <f>IF(C1109&lt;&gt;"",INDEX(WS3_SiteInfo[ASC Site ID
],MATCH(AuditRepTemp_C!F1109,'3) Site Information'!A$7:A$106,0)),"")</f>
        <v>#ERROR!</v>
      </c>
      <c r="I1109" s="145" t="str">
        <f>IF(C1109&lt;&gt;"",INDEX(WS3_SiteInfo[Site name],MATCH(AuditRepTemp_C!F1109,'3) Site Information'!A$7:A$106,0)),"")</f>
        <v>#ERROR!</v>
      </c>
      <c r="J1109" s="146" t="str">
        <f>IF(ROWS(J$7:J1109)&gt;$A$3*$A$4,"",INDEX(IndicatorsB[Indicator],MOD(ROWS(J$7:J1109)-1,$A$3)+1))</f>
        <v>#ERROR!</v>
      </c>
      <c r="K1109" s="146" t="str">
        <f>IF(ROWS(K$7:K1109)&gt;$A$3*$A$4,"",INDEX(IndicatorsB[Indicator/ Requirement Text],MOD(ROWS(K$7:K1109)-1,$A$3)+1))</f>
        <v>#ERROR!</v>
      </c>
      <c r="L1109" s="146" t="str">
        <f>IF(ROWS(L$7:L1109)&gt;$A$3*$A$4,"",INDEX(IndicatorsB[Footnotes &amp; Criterion],MOD(ROWS(L$7:L1109)-1,$A$3)+1))</f>
        <v>#ERROR!</v>
      </c>
      <c r="M1109" s="3"/>
      <c r="N1109" s="3"/>
      <c r="O1109" s="3"/>
      <c r="P1109" s="3"/>
      <c r="Q1109" s="3"/>
      <c r="R1109" s="3"/>
      <c r="S1109" s="3"/>
      <c r="T1109" s="3"/>
      <c r="U1109" s="3"/>
      <c r="V1109" s="3"/>
      <c r="W1109" s="3"/>
      <c r="X1109" s="3"/>
      <c r="Y1109" s="3"/>
      <c r="Z1109" s="3"/>
    </row>
    <row r="1110" ht="14.25" customHeight="1">
      <c r="A1110" s="141" t="str">
        <f t="shared" si="1"/>
        <v>#ERROR!</v>
      </c>
      <c r="B1110" s="142">
        <f t="shared" si="2"/>
        <v>1652</v>
      </c>
      <c r="C1110" s="128" t="str">
        <f>IF(ROWS(C$7:C1110)&gt;$A$3*$A$4,"",INDEX(IndicatorsB[SN],MOD(ROWS(C$7:C1110)-1,$A$3)+1))</f>
        <v>#ERROR!</v>
      </c>
      <c r="D1110" s="128" t="str">
        <f>IF(ROWS(D$7:D1110)&gt;$A$3*$A$4,"",INDEX(IndicatorsB[CAR/ Standard],MOD(ROWS(D$7:D1110)-1,$A$3)+1))</f>
        <v>#ERROR!</v>
      </c>
      <c r="E1110" s="128" t="str">
        <f>IF(ROWS(E$7:E1110)&gt;$A$3*$A$4,"",INDEX(IndicatorsB[Doc Version],MOD(ROWS(E$7:E1110)-1,$A$3)+1))</f>
        <v>#ERROR!</v>
      </c>
      <c r="F1110" s="147" t="str">
        <f t="shared" si="3"/>
        <v/>
      </c>
      <c r="G1110" s="144" t="str">
        <f>IFERROR(INDEX('3) Site Information'!$B$7:$B$106,MATCH(AuditRepTemp_C!I1110,WS3_SiteInfo[Site name],0)),"")</f>
        <v>#ERROR!</v>
      </c>
      <c r="H1110" s="145" t="str">
        <f>IF(C1110&lt;&gt;"",INDEX(WS3_SiteInfo[ASC Site ID
],MATCH(AuditRepTemp_C!F1110,'3) Site Information'!A$7:A$106,0)),"")</f>
        <v>#ERROR!</v>
      </c>
      <c r="I1110" s="145" t="str">
        <f>IF(C1110&lt;&gt;"",INDEX(WS3_SiteInfo[Site name],MATCH(AuditRepTemp_C!F1110,'3) Site Information'!A$7:A$106,0)),"")</f>
        <v>#ERROR!</v>
      </c>
      <c r="J1110" s="146" t="str">
        <f>IF(ROWS(J$7:J1110)&gt;$A$3*$A$4,"",INDEX(IndicatorsB[Indicator],MOD(ROWS(J$7:J1110)-1,$A$3)+1))</f>
        <v>#ERROR!</v>
      </c>
      <c r="K1110" s="146" t="str">
        <f>IF(ROWS(K$7:K1110)&gt;$A$3*$A$4,"",INDEX(IndicatorsB[Indicator/ Requirement Text],MOD(ROWS(K$7:K1110)-1,$A$3)+1))</f>
        <v>#ERROR!</v>
      </c>
      <c r="L1110" s="146" t="str">
        <f>IF(ROWS(L$7:L1110)&gt;$A$3*$A$4,"",INDEX(IndicatorsB[Footnotes &amp; Criterion],MOD(ROWS(L$7:L1110)-1,$A$3)+1))</f>
        <v>#ERROR!</v>
      </c>
      <c r="M1110" s="3"/>
      <c r="N1110" s="3"/>
      <c r="O1110" s="3"/>
      <c r="P1110" s="3"/>
      <c r="Q1110" s="3"/>
      <c r="R1110" s="3"/>
      <c r="S1110" s="3"/>
      <c r="T1110" s="3"/>
      <c r="U1110" s="3"/>
      <c r="V1110" s="3"/>
      <c r="W1110" s="3"/>
      <c r="X1110" s="3"/>
      <c r="Y1110" s="3"/>
      <c r="Z1110" s="3"/>
    </row>
    <row r="1111" ht="14.25" customHeight="1">
      <c r="A1111" s="141" t="str">
        <f t="shared" si="1"/>
        <v>#ERROR!</v>
      </c>
      <c r="B1111" s="142">
        <f t="shared" si="2"/>
        <v>1652</v>
      </c>
      <c r="C1111" s="128" t="str">
        <f>IF(ROWS(C$7:C1111)&gt;$A$3*$A$4,"",INDEX(IndicatorsB[SN],MOD(ROWS(C$7:C1111)-1,$A$3)+1))</f>
        <v>#ERROR!</v>
      </c>
      <c r="D1111" s="128" t="str">
        <f>IF(ROWS(D$7:D1111)&gt;$A$3*$A$4,"",INDEX(IndicatorsB[CAR/ Standard],MOD(ROWS(D$7:D1111)-1,$A$3)+1))</f>
        <v>#ERROR!</v>
      </c>
      <c r="E1111" s="128" t="str">
        <f>IF(ROWS(E$7:E1111)&gt;$A$3*$A$4,"",INDEX(IndicatorsB[Doc Version],MOD(ROWS(E$7:E1111)-1,$A$3)+1))</f>
        <v>#ERROR!</v>
      </c>
      <c r="F1111" s="147" t="str">
        <f t="shared" si="3"/>
        <v/>
      </c>
      <c r="G1111" s="144" t="str">
        <f>IFERROR(INDEX('3) Site Information'!$B$7:$B$106,MATCH(AuditRepTemp_C!I1111,WS3_SiteInfo[Site name],0)),"")</f>
        <v>#ERROR!</v>
      </c>
      <c r="H1111" s="145" t="str">
        <f>IF(C1111&lt;&gt;"",INDEX(WS3_SiteInfo[ASC Site ID
],MATCH(AuditRepTemp_C!F1111,'3) Site Information'!A$7:A$106,0)),"")</f>
        <v>#ERROR!</v>
      </c>
      <c r="I1111" s="145" t="str">
        <f>IF(C1111&lt;&gt;"",INDEX(WS3_SiteInfo[Site name],MATCH(AuditRepTemp_C!F1111,'3) Site Information'!A$7:A$106,0)),"")</f>
        <v>#ERROR!</v>
      </c>
      <c r="J1111" s="146" t="str">
        <f>IF(ROWS(J$7:J1111)&gt;$A$3*$A$4,"",INDEX(IndicatorsB[Indicator],MOD(ROWS(J$7:J1111)-1,$A$3)+1))</f>
        <v>#ERROR!</v>
      </c>
      <c r="K1111" s="146" t="str">
        <f>IF(ROWS(K$7:K1111)&gt;$A$3*$A$4,"",INDEX(IndicatorsB[Indicator/ Requirement Text],MOD(ROWS(K$7:K1111)-1,$A$3)+1))</f>
        <v>#ERROR!</v>
      </c>
      <c r="L1111" s="146" t="str">
        <f>IF(ROWS(L$7:L1111)&gt;$A$3*$A$4,"",INDEX(IndicatorsB[Footnotes &amp; Criterion],MOD(ROWS(L$7:L1111)-1,$A$3)+1))</f>
        <v>#ERROR!</v>
      </c>
      <c r="M1111" s="3"/>
      <c r="N1111" s="3"/>
      <c r="O1111" s="3"/>
      <c r="P1111" s="3"/>
      <c r="Q1111" s="3"/>
      <c r="R1111" s="3"/>
      <c r="S1111" s="3"/>
      <c r="T1111" s="3"/>
      <c r="U1111" s="3"/>
      <c r="V1111" s="3"/>
      <c r="W1111" s="3"/>
      <c r="X1111" s="3"/>
      <c r="Y1111" s="3"/>
      <c r="Z1111" s="3"/>
    </row>
    <row r="1112" ht="14.25" customHeight="1">
      <c r="A1112" s="141" t="str">
        <f t="shared" si="1"/>
        <v>#ERROR!</v>
      </c>
      <c r="B1112" s="142">
        <f t="shared" si="2"/>
        <v>1652</v>
      </c>
      <c r="C1112" s="128" t="str">
        <f>IF(ROWS(C$7:C1112)&gt;$A$3*$A$4,"",INDEX(IndicatorsB[SN],MOD(ROWS(C$7:C1112)-1,$A$3)+1))</f>
        <v>#ERROR!</v>
      </c>
      <c r="D1112" s="128" t="str">
        <f>IF(ROWS(D$7:D1112)&gt;$A$3*$A$4,"",INDEX(IndicatorsB[CAR/ Standard],MOD(ROWS(D$7:D1112)-1,$A$3)+1))</f>
        <v>#ERROR!</v>
      </c>
      <c r="E1112" s="128" t="str">
        <f>IF(ROWS(E$7:E1112)&gt;$A$3*$A$4,"",INDEX(IndicatorsB[Doc Version],MOD(ROWS(E$7:E1112)-1,$A$3)+1))</f>
        <v>#ERROR!</v>
      </c>
      <c r="F1112" s="147" t="str">
        <f t="shared" si="3"/>
        <v/>
      </c>
      <c r="G1112" s="144" t="str">
        <f>IFERROR(INDEX('3) Site Information'!$B$7:$B$106,MATCH(AuditRepTemp_C!I1112,WS3_SiteInfo[Site name],0)),"")</f>
        <v>#ERROR!</v>
      </c>
      <c r="H1112" s="145" t="str">
        <f>IF(C1112&lt;&gt;"",INDEX(WS3_SiteInfo[ASC Site ID
],MATCH(AuditRepTemp_C!F1112,'3) Site Information'!A$7:A$106,0)),"")</f>
        <v>#ERROR!</v>
      </c>
      <c r="I1112" s="145" t="str">
        <f>IF(C1112&lt;&gt;"",INDEX(WS3_SiteInfo[Site name],MATCH(AuditRepTemp_C!F1112,'3) Site Information'!A$7:A$106,0)),"")</f>
        <v>#ERROR!</v>
      </c>
      <c r="J1112" s="146" t="str">
        <f>IF(ROWS(J$7:J1112)&gt;$A$3*$A$4,"",INDEX(IndicatorsB[Indicator],MOD(ROWS(J$7:J1112)-1,$A$3)+1))</f>
        <v>#ERROR!</v>
      </c>
      <c r="K1112" s="146" t="str">
        <f>IF(ROWS(K$7:K1112)&gt;$A$3*$A$4,"",INDEX(IndicatorsB[Indicator/ Requirement Text],MOD(ROWS(K$7:K1112)-1,$A$3)+1))</f>
        <v>#ERROR!</v>
      </c>
      <c r="L1112" s="146" t="str">
        <f>IF(ROWS(L$7:L1112)&gt;$A$3*$A$4,"",INDEX(IndicatorsB[Footnotes &amp; Criterion],MOD(ROWS(L$7:L1112)-1,$A$3)+1))</f>
        <v>#ERROR!</v>
      </c>
      <c r="M1112" s="3"/>
      <c r="N1112" s="3"/>
      <c r="O1112" s="3"/>
      <c r="P1112" s="3"/>
      <c r="Q1112" s="3"/>
      <c r="R1112" s="3"/>
      <c r="S1112" s="3"/>
      <c r="T1112" s="3"/>
      <c r="U1112" s="3"/>
      <c r="V1112" s="3"/>
      <c r="W1112" s="3"/>
      <c r="X1112" s="3"/>
      <c r="Y1112" s="3"/>
      <c r="Z1112" s="3"/>
    </row>
    <row r="1113" ht="14.25" customHeight="1">
      <c r="A1113" s="141" t="str">
        <f t="shared" si="1"/>
        <v>#ERROR!</v>
      </c>
      <c r="B1113" s="142">
        <f t="shared" si="2"/>
        <v>1652</v>
      </c>
      <c r="C1113" s="128" t="str">
        <f>IF(ROWS(C$7:C1113)&gt;$A$3*$A$4,"",INDEX(IndicatorsB[SN],MOD(ROWS(C$7:C1113)-1,$A$3)+1))</f>
        <v>#ERROR!</v>
      </c>
      <c r="D1113" s="128" t="str">
        <f>IF(ROWS(D$7:D1113)&gt;$A$3*$A$4,"",INDEX(IndicatorsB[CAR/ Standard],MOD(ROWS(D$7:D1113)-1,$A$3)+1))</f>
        <v>#ERROR!</v>
      </c>
      <c r="E1113" s="128" t="str">
        <f>IF(ROWS(E$7:E1113)&gt;$A$3*$A$4,"",INDEX(IndicatorsB[Doc Version],MOD(ROWS(E$7:E1113)-1,$A$3)+1))</f>
        <v>#ERROR!</v>
      </c>
      <c r="F1113" s="147" t="str">
        <f t="shared" si="3"/>
        <v/>
      </c>
      <c r="G1113" s="144" t="str">
        <f>IFERROR(INDEX('3) Site Information'!$B$7:$B$106,MATCH(AuditRepTemp_C!I1113,WS3_SiteInfo[Site name],0)),"")</f>
        <v>#ERROR!</v>
      </c>
      <c r="H1113" s="145" t="str">
        <f>IF(C1113&lt;&gt;"",INDEX(WS3_SiteInfo[ASC Site ID
],MATCH(AuditRepTemp_C!F1113,'3) Site Information'!A$7:A$106,0)),"")</f>
        <v>#ERROR!</v>
      </c>
      <c r="I1113" s="145" t="str">
        <f>IF(C1113&lt;&gt;"",INDEX(WS3_SiteInfo[Site name],MATCH(AuditRepTemp_C!F1113,'3) Site Information'!A$7:A$106,0)),"")</f>
        <v>#ERROR!</v>
      </c>
      <c r="J1113" s="146" t="str">
        <f>IF(ROWS(J$7:J1113)&gt;$A$3*$A$4,"",INDEX(IndicatorsB[Indicator],MOD(ROWS(J$7:J1113)-1,$A$3)+1))</f>
        <v>#ERROR!</v>
      </c>
      <c r="K1113" s="146" t="str">
        <f>IF(ROWS(K$7:K1113)&gt;$A$3*$A$4,"",INDEX(IndicatorsB[Indicator/ Requirement Text],MOD(ROWS(K$7:K1113)-1,$A$3)+1))</f>
        <v>#ERROR!</v>
      </c>
      <c r="L1113" s="146" t="str">
        <f>IF(ROWS(L$7:L1113)&gt;$A$3*$A$4,"",INDEX(IndicatorsB[Footnotes &amp; Criterion],MOD(ROWS(L$7:L1113)-1,$A$3)+1))</f>
        <v>#ERROR!</v>
      </c>
      <c r="M1113" s="3"/>
      <c r="N1113" s="3"/>
      <c r="O1113" s="3"/>
      <c r="P1113" s="3"/>
      <c r="Q1113" s="3"/>
      <c r="R1113" s="3"/>
      <c r="S1113" s="3"/>
      <c r="T1113" s="3"/>
      <c r="U1113" s="3"/>
      <c r="V1113" s="3"/>
      <c r="W1113" s="3"/>
      <c r="X1113" s="3"/>
      <c r="Y1113" s="3"/>
      <c r="Z1113" s="3"/>
    </row>
    <row r="1114" ht="14.25" customHeight="1">
      <c r="A1114" s="141" t="str">
        <f t="shared" si="1"/>
        <v>#ERROR!</v>
      </c>
      <c r="B1114" s="142">
        <f t="shared" si="2"/>
        <v>1652</v>
      </c>
      <c r="C1114" s="128" t="str">
        <f>IF(ROWS(C$7:C1114)&gt;$A$3*$A$4,"",INDEX(IndicatorsB[SN],MOD(ROWS(C$7:C1114)-1,$A$3)+1))</f>
        <v>#ERROR!</v>
      </c>
      <c r="D1114" s="128" t="str">
        <f>IF(ROWS(D$7:D1114)&gt;$A$3*$A$4,"",INDEX(IndicatorsB[CAR/ Standard],MOD(ROWS(D$7:D1114)-1,$A$3)+1))</f>
        <v>#ERROR!</v>
      </c>
      <c r="E1114" s="128" t="str">
        <f>IF(ROWS(E$7:E1114)&gt;$A$3*$A$4,"",INDEX(IndicatorsB[Doc Version],MOD(ROWS(E$7:E1114)-1,$A$3)+1))</f>
        <v>#ERROR!</v>
      </c>
      <c r="F1114" s="147" t="str">
        <f t="shared" si="3"/>
        <v/>
      </c>
      <c r="G1114" s="144" t="str">
        <f>IFERROR(INDEX('3) Site Information'!$B$7:$B$106,MATCH(AuditRepTemp_C!I1114,WS3_SiteInfo[Site name],0)),"")</f>
        <v>#ERROR!</v>
      </c>
      <c r="H1114" s="145" t="str">
        <f>IF(C1114&lt;&gt;"",INDEX(WS3_SiteInfo[ASC Site ID
],MATCH(AuditRepTemp_C!F1114,'3) Site Information'!A$7:A$106,0)),"")</f>
        <v>#ERROR!</v>
      </c>
      <c r="I1114" s="145" t="str">
        <f>IF(C1114&lt;&gt;"",INDEX(WS3_SiteInfo[Site name],MATCH(AuditRepTemp_C!F1114,'3) Site Information'!A$7:A$106,0)),"")</f>
        <v>#ERROR!</v>
      </c>
      <c r="J1114" s="146" t="str">
        <f>IF(ROWS(J$7:J1114)&gt;$A$3*$A$4,"",INDEX(IndicatorsB[Indicator],MOD(ROWS(J$7:J1114)-1,$A$3)+1))</f>
        <v>#ERROR!</v>
      </c>
      <c r="K1114" s="146" t="str">
        <f>IF(ROWS(K$7:K1114)&gt;$A$3*$A$4,"",INDEX(IndicatorsB[Indicator/ Requirement Text],MOD(ROWS(K$7:K1114)-1,$A$3)+1))</f>
        <v>#ERROR!</v>
      </c>
      <c r="L1114" s="146" t="str">
        <f>IF(ROWS(L$7:L1114)&gt;$A$3*$A$4,"",INDEX(IndicatorsB[Footnotes &amp; Criterion],MOD(ROWS(L$7:L1114)-1,$A$3)+1))</f>
        <v>#ERROR!</v>
      </c>
      <c r="M1114" s="3"/>
      <c r="N1114" s="3"/>
      <c r="O1114" s="3"/>
      <c r="P1114" s="3"/>
      <c r="Q1114" s="3"/>
      <c r="R1114" s="3"/>
      <c r="S1114" s="3"/>
      <c r="T1114" s="3"/>
      <c r="U1114" s="3"/>
      <c r="V1114" s="3"/>
      <c r="W1114" s="3"/>
      <c r="X1114" s="3"/>
      <c r="Y1114" s="3"/>
      <c r="Z1114" s="3"/>
    </row>
    <row r="1115" ht="14.25" customHeight="1">
      <c r="A1115" s="141" t="str">
        <f t="shared" si="1"/>
        <v>#ERROR!</v>
      </c>
      <c r="B1115" s="142">
        <f t="shared" si="2"/>
        <v>1652</v>
      </c>
      <c r="C1115" s="128" t="str">
        <f>IF(ROWS(C$7:C1115)&gt;$A$3*$A$4,"",INDEX(IndicatorsB[SN],MOD(ROWS(C$7:C1115)-1,$A$3)+1))</f>
        <v>#ERROR!</v>
      </c>
      <c r="D1115" s="128" t="str">
        <f>IF(ROWS(D$7:D1115)&gt;$A$3*$A$4,"",INDEX(IndicatorsB[CAR/ Standard],MOD(ROWS(D$7:D1115)-1,$A$3)+1))</f>
        <v>#ERROR!</v>
      </c>
      <c r="E1115" s="128" t="str">
        <f>IF(ROWS(E$7:E1115)&gt;$A$3*$A$4,"",INDEX(IndicatorsB[Doc Version],MOD(ROWS(E$7:E1115)-1,$A$3)+1))</f>
        <v>#ERROR!</v>
      </c>
      <c r="F1115" s="147" t="str">
        <f t="shared" si="3"/>
        <v/>
      </c>
      <c r="G1115" s="144" t="str">
        <f>IFERROR(INDEX('3) Site Information'!$B$7:$B$106,MATCH(AuditRepTemp_C!I1115,WS3_SiteInfo[Site name],0)),"")</f>
        <v>#ERROR!</v>
      </c>
      <c r="H1115" s="145" t="str">
        <f>IF(C1115&lt;&gt;"",INDEX(WS3_SiteInfo[ASC Site ID
],MATCH(AuditRepTemp_C!F1115,'3) Site Information'!A$7:A$106,0)),"")</f>
        <v>#ERROR!</v>
      </c>
      <c r="I1115" s="145" t="str">
        <f>IF(C1115&lt;&gt;"",INDEX(WS3_SiteInfo[Site name],MATCH(AuditRepTemp_C!F1115,'3) Site Information'!A$7:A$106,0)),"")</f>
        <v>#ERROR!</v>
      </c>
      <c r="J1115" s="146" t="str">
        <f>IF(ROWS(J$7:J1115)&gt;$A$3*$A$4,"",INDEX(IndicatorsB[Indicator],MOD(ROWS(J$7:J1115)-1,$A$3)+1))</f>
        <v>#ERROR!</v>
      </c>
      <c r="K1115" s="146" t="str">
        <f>IF(ROWS(K$7:K1115)&gt;$A$3*$A$4,"",INDEX(IndicatorsB[Indicator/ Requirement Text],MOD(ROWS(K$7:K1115)-1,$A$3)+1))</f>
        <v>#ERROR!</v>
      </c>
      <c r="L1115" s="146" t="str">
        <f>IF(ROWS(L$7:L1115)&gt;$A$3*$A$4,"",INDEX(IndicatorsB[Footnotes &amp; Criterion],MOD(ROWS(L$7:L1115)-1,$A$3)+1))</f>
        <v>#ERROR!</v>
      </c>
      <c r="M1115" s="3"/>
      <c r="N1115" s="3"/>
      <c r="O1115" s="3"/>
      <c r="P1115" s="3"/>
      <c r="Q1115" s="3"/>
      <c r="R1115" s="3"/>
      <c r="S1115" s="3"/>
      <c r="T1115" s="3"/>
      <c r="U1115" s="3"/>
      <c r="V1115" s="3"/>
      <c r="W1115" s="3"/>
      <c r="X1115" s="3"/>
      <c r="Y1115" s="3"/>
      <c r="Z1115" s="3"/>
    </row>
    <row r="1116" ht="14.25" customHeight="1">
      <c r="A1116" s="141" t="str">
        <f t="shared" si="1"/>
        <v>#ERROR!</v>
      </c>
      <c r="B1116" s="142">
        <f t="shared" si="2"/>
        <v>1652</v>
      </c>
      <c r="C1116" s="128" t="str">
        <f>IF(ROWS(C$7:C1116)&gt;$A$3*$A$4,"",INDEX(IndicatorsB[SN],MOD(ROWS(C$7:C1116)-1,$A$3)+1))</f>
        <v>#ERROR!</v>
      </c>
      <c r="D1116" s="128" t="str">
        <f>IF(ROWS(D$7:D1116)&gt;$A$3*$A$4,"",INDEX(IndicatorsB[CAR/ Standard],MOD(ROWS(D$7:D1116)-1,$A$3)+1))</f>
        <v>#ERROR!</v>
      </c>
      <c r="E1116" s="128" t="str">
        <f>IF(ROWS(E$7:E1116)&gt;$A$3*$A$4,"",INDEX(IndicatorsB[Doc Version],MOD(ROWS(E$7:E1116)-1,$A$3)+1))</f>
        <v>#ERROR!</v>
      </c>
      <c r="F1116" s="147" t="str">
        <f t="shared" si="3"/>
        <v/>
      </c>
      <c r="G1116" s="144" t="str">
        <f>IFERROR(INDEX('3) Site Information'!$B$7:$B$106,MATCH(AuditRepTemp_C!I1116,WS3_SiteInfo[Site name],0)),"")</f>
        <v>#ERROR!</v>
      </c>
      <c r="H1116" s="145" t="str">
        <f>IF(C1116&lt;&gt;"",INDEX(WS3_SiteInfo[ASC Site ID
],MATCH(AuditRepTemp_C!F1116,'3) Site Information'!A$7:A$106,0)),"")</f>
        <v>#ERROR!</v>
      </c>
      <c r="I1116" s="145" t="str">
        <f>IF(C1116&lt;&gt;"",INDEX(WS3_SiteInfo[Site name],MATCH(AuditRepTemp_C!F1116,'3) Site Information'!A$7:A$106,0)),"")</f>
        <v>#ERROR!</v>
      </c>
      <c r="J1116" s="146" t="str">
        <f>IF(ROWS(J$7:J1116)&gt;$A$3*$A$4,"",INDEX(IndicatorsB[Indicator],MOD(ROWS(J$7:J1116)-1,$A$3)+1))</f>
        <v>#ERROR!</v>
      </c>
      <c r="K1116" s="146" t="str">
        <f>IF(ROWS(K$7:K1116)&gt;$A$3*$A$4,"",INDEX(IndicatorsB[Indicator/ Requirement Text],MOD(ROWS(K$7:K1116)-1,$A$3)+1))</f>
        <v>#ERROR!</v>
      </c>
      <c r="L1116" s="146" t="str">
        <f>IF(ROWS(L$7:L1116)&gt;$A$3*$A$4,"",INDEX(IndicatorsB[Footnotes &amp; Criterion],MOD(ROWS(L$7:L1116)-1,$A$3)+1))</f>
        <v>#ERROR!</v>
      </c>
      <c r="M1116" s="3"/>
      <c r="N1116" s="3"/>
      <c r="O1116" s="3"/>
      <c r="P1116" s="3"/>
      <c r="Q1116" s="3"/>
      <c r="R1116" s="3"/>
      <c r="S1116" s="3"/>
      <c r="T1116" s="3"/>
      <c r="U1116" s="3"/>
      <c r="V1116" s="3"/>
      <c r="W1116" s="3"/>
      <c r="X1116" s="3"/>
      <c r="Y1116" s="3"/>
      <c r="Z1116" s="3"/>
    </row>
    <row r="1117" ht="14.25" customHeight="1">
      <c r="A1117" s="141" t="str">
        <f t="shared" si="1"/>
        <v>#ERROR!</v>
      </c>
      <c r="B1117" s="142">
        <f t="shared" si="2"/>
        <v>1652</v>
      </c>
      <c r="C1117" s="128" t="str">
        <f>IF(ROWS(C$7:C1117)&gt;$A$3*$A$4,"",INDEX(IndicatorsB[SN],MOD(ROWS(C$7:C1117)-1,$A$3)+1))</f>
        <v>#ERROR!</v>
      </c>
      <c r="D1117" s="128" t="str">
        <f>IF(ROWS(D$7:D1117)&gt;$A$3*$A$4,"",INDEX(IndicatorsB[CAR/ Standard],MOD(ROWS(D$7:D1117)-1,$A$3)+1))</f>
        <v>#ERROR!</v>
      </c>
      <c r="E1117" s="128" t="str">
        <f>IF(ROWS(E$7:E1117)&gt;$A$3*$A$4,"",INDEX(IndicatorsB[Doc Version],MOD(ROWS(E$7:E1117)-1,$A$3)+1))</f>
        <v>#ERROR!</v>
      </c>
      <c r="F1117" s="147" t="str">
        <f t="shared" si="3"/>
        <v/>
      </c>
      <c r="G1117" s="144" t="str">
        <f>IFERROR(INDEX('3) Site Information'!$B$7:$B$106,MATCH(AuditRepTemp_C!I1117,WS3_SiteInfo[Site name],0)),"")</f>
        <v>#ERROR!</v>
      </c>
      <c r="H1117" s="145" t="str">
        <f>IF(C1117&lt;&gt;"",INDEX(WS3_SiteInfo[ASC Site ID
],MATCH(AuditRepTemp_C!F1117,'3) Site Information'!A$7:A$106,0)),"")</f>
        <v>#ERROR!</v>
      </c>
      <c r="I1117" s="145" t="str">
        <f>IF(C1117&lt;&gt;"",INDEX(WS3_SiteInfo[Site name],MATCH(AuditRepTemp_C!F1117,'3) Site Information'!A$7:A$106,0)),"")</f>
        <v>#ERROR!</v>
      </c>
      <c r="J1117" s="146" t="str">
        <f>IF(ROWS(J$7:J1117)&gt;$A$3*$A$4,"",INDEX(IndicatorsB[Indicator],MOD(ROWS(J$7:J1117)-1,$A$3)+1))</f>
        <v>#ERROR!</v>
      </c>
      <c r="K1117" s="146" t="str">
        <f>IF(ROWS(K$7:K1117)&gt;$A$3*$A$4,"",INDEX(IndicatorsB[Indicator/ Requirement Text],MOD(ROWS(K$7:K1117)-1,$A$3)+1))</f>
        <v>#ERROR!</v>
      </c>
      <c r="L1117" s="146" t="str">
        <f>IF(ROWS(L$7:L1117)&gt;$A$3*$A$4,"",INDEX(IndicatorsB[Footnotes &amp; Criterion],MOD(ROWS(L$7:L1117)-1,$A$3)+1))</f>
        <v>#ERROR!</v>
      </c>
      <c r="M1117" s="3"/>
      <c r="N1117" s="3"/>
      <c r="O1117" s="3"/>
      <c r="P1117" s="3"/>
      <c r="Q1117" s="3"/>
      <c r="R1117" s="3"/>
      <c r="S1117" s="3"/>
      <c r="T1117" s="3"/>
      <c r="U1117" s="3"/>
      <c r="V1117" s="3"/>
      <c r="W1117" s="3"/>
      <c r="X1117" s="3"/>
      <c r="Y1117" s="3"/>
      <c r="Z1117" s="3"/>
    </row>
    <row r="1118" ht="14.25" customHeight="1">
      <c r="A1118" s="141" t="str">
        <f t="shared" si="1"/>
        <v>#ERROR!</v>
      </c>
      <c r="B1118" s="142">
        <f t="shared" si="2"/>
        <v>1652</v>
      </c>
      <c r="C1118" s="128" t="str">
        <f>IF(ROWS(C$7:C1118)&gt;$A$3*$A$4,"",INDEX(IndicatorsB[SN],MOD(ROWS(C$7:C1118)-1,$A$3)+1))</f>
        <v>#ERROR!</v>
      </c>
      <c r="D1118" s="128" t="str">
        <f>IF(ROWS(D$7:D1118)&gt;$A$3*$A$4,"",INDEX(IndicatorsB[CAR/ Standard],MOD(ROWS(D$7:D1118)-1,$A$3)+1))</f>
        <v>#ERROR!</v>
      </c>
      <c r="E1118" s="128" t="str">
        <f>IF(ROWS(E$7:E1118)&gt;$A$3*$A$4,"",INDEX(IndicatorsB[Doc Version],MOD(ROWS(E$7:E1118)-1,$A$3)+1))</f>
        <v>#ERROR!</v>
      </c>
      <c r="F1118" s="147" t="str">
        <f t="shared" si="3"/>
        <v/>
      </c>
      <c r="G1118" s="144" t="str">
        <f>IFERROR(INDEX('3) Site Information'!$B$7:$B$106,MATCH(AuditRepTemp_C!I1118,WS3_SiteInfo[Site name],0)),"")</f>
        <v>#ERROR!</v>
      </c>
      <c r="H1118" s="145" t="str">
        <f>IF(C1118&lt;&gt;"",INDEX(WS3_SiteInfo[ASC Site ID
],MATCH(AuditRepTemp_C!F1118,'3) Site Information'!A$7:A$106,0)),"")</f>
        <v>#ERROR!</v>
      </c>
      <c r="I1118" s="145" t="str">
        <f>IF(C1118&lt;&gt;"",INDEX(WS3_SiteInfo[Site name],MATCH(AuditRepTemp_C!F1118,'3) Site Information'!A$7:A$106,0)),"")</f>
        <v>#ERROR!</v>
      </c>
      <c r="J1118" s="146" t="str">
        <f>IF(ROWS(J$7:J1118)&gt;$A$3*$A$4,"",INDEX(IndicatorsB[Indicator],MOD(ROWS(J$7:J1118)-1,$A$3)+1))</f>
        <v>#ERROR!</v>
      </c>
      <c r="K1118" s="146" t="str">
        <f>IF(ROWS(K$7:K1118)&gt;$A$3*$A$4,"",INDEX(IndicatorsB[Indicator/ Requirement Text],MOD(ROWS(K$7:K1118)-1,$A$3)+1))</f>
        <v>#ERROR!</v>
      </c>
      <c r="L1118" s="146" t="str">
        <f>IF(ROWS(L$7:L1118)&gt;$A$3*$A$4,"",INDEX(IndicatorsB[Footnotes &amp; Criterion],MOD(ROWS(L$7:L1118)-1,$A$3)+1))</f>
        <v>#ERROR!</v>
      </c>
      <c r="M1118" s="3"/>
      <c r="N1118" s="3"/>
      <c r="O1118" s="3"/>
      <c r="P1118" s="3"/>
      <c r="Q1118" s="3"/>
      <c r="R1118" s="3"/>
      <c r="S1118" s="3"/>
      <c r="T1118" s="3"/>
      <c r="U1118" s="3"/>
      <c r="V1118" s="3"/>
      <c r="W1118" s="3"/>
      <c r="X1118" s="3"/>
      <c r="Y1118" s="3"/>
      <c r="Z1118" s="3"/>
    </row>
    <row r="1119" ht="14.25" customHeight="1">
      <c r="A1119" s="141" t="str">
        <f t="shared" si="1"/>
        <v>#ERROR!</v>
      </c>
      <c r="B1119" s="142">
        <f t="shared" si="2"/>
        <v>1652</v>
      </c>
      <c r="C1119" s="128" t="str">
        <f>IF(ROWS(C$7:C1119)&gt;$A$3*$A$4,"",INDEX(IndicatorsB[SN],MOD(ROWS(C$7:C1119)-1,$A$3)+1))</f>
        <v>#ERROR!</v>
      </c>
      <c r="D1119" s="128" t="str">
        <f>IF(ROWS(D$7:D1119)&gt;$A$3*$A$4,"",INDEX(IndicatorsB[CAR/ Standard],MOD(ROWS(D$7:D1119)-1,$A$3)+1))</f>
        <v>#ERROR!</v>
      </c>
      <c r="E1119" s="128" t="str">
        <f>IF(ROWS(E$7:E1119)&gt;$A$3*$A$4,"",INDEX(IndicatorsB[Doc Version],MOD(ROWS(E$7:E1119)-1,$A$3)+1))</f>
        <v>#ERROR!</v>
      </c>
      <c r="F1119" s="147" t="str">
        <f t="shared" si="3"/>
        <v/>
      </c>
      <c r="G1119" s="144" t="str">
        <f>IFERROR(INDEX('3) Site Information'!$B$7:$B$106,MATCH(AuditRepTemp_C!I1119,WS3_SiteInfo[Site name],0)),"")</f>
        <v>#ERROR!</v>
      </c>
      <c r="H1119" s="145" t="str">
        <f>IF(C1119&lt;&gt;"",INDEX(WS3_SiteInfo[ASC Site ID
],MATCH(AuditRepTemp_C!F1119,'3) Site Information'!A$7:A$106,0)),"")</f>
        <v>#ERROR!</v>
      </c>
      <c r="I1119" s="145" t="str">
        <f>IF(C1119&lt;&gt;"",INDEX(WS3_SiteInfo[Site name],MATCH(AuditRepTemp_C!F1119,'3) Site Information'!A$7:A$106,0)),"")</f>
        <v>#ERROR!</v>
      </c>
      <c r="J1119" s="146" t="str">
        <f>IF(ROWS(J$7:J1119)&gt;$A$3*$A$4,"",INDEX(IndicatorsB[Indicator],MOD(ROWS(J$7:J1119)-1,$A$3)+1))</f>
        <v>#ERROR!</v>
      </c>
      <c r="K1119" s="146" t="str">
        <f>IF(ROWS(K$7:K1119)&gt;$A$3*$A$4,"",INDEX(IndicatorsB[Indicator/ Requirement Text],MOD(ROWS(K$7:K1119)-1,$A$3)+1))</f>
        <v>#ERROR!</v>
      </c>
      <c r="L1119" s="146" t="str">
        <f>IF(ROWS(L$7:L1119)&gt;$A$3*$A$4,"",INDEX(IndicatorsB[Footnotes &amp; Criterion],MOD(ROWS(L$7:L1119)-1,$A$3)+1))</f>
        <v>#ERROR!</v>
      </c>
      <c r="M1119" s="3"/>
      <c r="N1119" s="3"/>
      <c r="O1119" s="3"/>
      <c r="P1119" s="3"/>
      <c r="Q1119" s="3"/>
      <c r="R1119" s="3"/>
      <c r="S1119" s="3"/>
      <c r="T1119" s="3"/>
      <c r="U1119" s="3"/>
      <c r="V1119" s="3"/>
      <c r="W1119" s="3"/>
      <c r="X1119" s="3"/>
      <c r="Y1119" s="3"/>
      <c r="Z1119" s="3"/>
    </row>
    <row r="1120" ht="14.25" customHeight="1">
      <c r="A1120" s="141" t="str">
        <f t="shared" si="1"/>
        <v>#ERROR!</v>
      </c>
      <c r="B1120" s="142">
        <f t="shared" si="2"/>
        <v>1652</v>
      </c>
      <c r="C1120" s="128" t="str">
        <f>IF(ROWS(C$7:C1120)&gt;$A$3*$A$4,"",INDEX(IndicatorsB[SN],MOD(ROWS(C$7:C1120)-1,$A$3)+1))</f>
        <v>#ERROR!</v>
      </c>
      <c r="D1120" s="128" t="str">
        <f>IF(ROWS(D$7:D1120)&gt;$A$3*$A$4,"",INDEX(IndicatorsB[CAR/ Standard],MOD(ROWS(D$7:D1120)-1,$A$3)+1))</f>
        <v>#ERROR!</v>
      </c>
      <c r="E1120" s="128" t="str">
        <f>IF(ROWS(E$7:E1120)&gt;$A$3*$A$4,"",INDEX(IndicatorsB[Doc Version],MOD(ROWS(E$7:E1120)-1,$A$3)+1))</f>
        <v>#ERROR!</v>
      </c>
      <c r="F1120" s="147" t="str">
        <f t="shared" si="3"/>
        <v/>
      </c>
      <c r="G1120" s="144" t="str">
        <f>IFERROR(INDEX('3) Site Information'!$B$7:$B$106,MATCH(AuditRepTemp_C!I1120,WS3_SiteInfo[Site name],0)),"")</f>
        <v>#ERROR!</v>
      </c>
      <c r="H1120" s="145" t="str">
        <f>IF(C1120&lt;&gt;"",INDEX(WS3_SiteInfo[ASC Site ID
],MATCH(AuditRepTemp_C!F1120,'3) Site Information'!A$7:A$106,0)),"")</f>
        <v>#ERROR!</v>
      </c>
      <c r="I1120" s="145" t="str">
        <f>IF(C1120&lt;&gt;"",INDEX(WS3_SiteInfo[Site name],MATCH(AuditRepTemp_C!F1120,'3) Site Information'!A$7:A$106,0)),"")</f>
        <v>#ERROR!</v>
      </c>
      <c r="J1120" s="146" t="str">
        <f>IF(ROWS(J$7:J1120)&gt;$A$3*$A$4,"",INDEX(IndicatorsB[Indicator],MOD(ROWS(J$7:J1120)-1,$A$3)+1))</f>
        <v>#ERROR!</v>
      </c>
      <c r="K1120" s="146" t="str">
        <f>IF(ROWS(K$7:K1120)&gt;$A$3*$A$4,"",INDEX(IndicatorsB[Indicator/ Requirement Text],MOD(ROWS(K$7:K1120)-1,$A$3)+1))</f>
        <v>#ERROR!</v>
      </c>
      <c r="L1120" s="146" t="str">
        <f>IF(ROWS(L$7:L1120)&gt;$A$3*$A$4,"",INDEX(IndicatorsB[Footnotes &amp; Criterion],MOD(ROWS(L$7:L1120)-1,$A$3)+1))</f>
        <v>#ERROR!</v>
      </c>
      <c r="M1120" s="3"/>
      <c r="N1120" s="3"/>
      <c r="O1120" s="3"/>
      <c r="P1120" s="3"/>
      <c r="Q1120" s="3"/>
      <c r="R1120" s="3"/>
      <c r="S1120" s="3"/>
      <c r="T1120" s="3"/>
      <c r="U1120" s="3"/>
      <c r="V1120" s="3"/>
      <c r="W1120" s="3"/>
      <c r="X1120" s="3"/>
      <c r="Y1120" s="3"/>
      <c r="Z1120" s="3"/>
    </row>
    <row r="1121" ht="14.25" customHeight="1">
      <c r="A1121" s="141" t="str">
        <f t="shared" si="1"/>
        <v>#ERROR!</v>
      </c>
      <c r="B1121" s="142">
        <f t="shared" si="2"/>
        <v>1652</v>
      </c>
      <c r="C1121" s="128" t="str">
        <f>IF(ROWS(C$7:C1121)&gt;$A$3*$A$4,"",INDEX(IndicatorsB[SN],MOD(ROWS(C$7:C1121)-1,$A$3)+1))</f>
        <v>#ERROR!</v>
      </c>
      <c r="D1121" s="128" t="str">
        <f>IF(ROWS(D$7:D1121)&gt;$A$3*$A$4,"",INDEX(IndicatorsB[CAR/ Standard],MOD(ROWS(D$7:D1121)-1,$A$3)+1))</f>
        <v>#ERROR!</v>
      </c>
      <c r="E1121" s="128" t="str">
        <f>IF(ROWS(E$7:E1121)&gt;$A$3*$A$4,"",INDEX(IndicatorsB[Doc Version],MOD(ROWS(E$7:E1121)-1,$A$3)+1))</f>
        <v>#ERROR!</v>
      </c>
      <c r="F1121" s="147" t="str">
        <f t="shared" si="3"/>
        <v/>
      </c>
      <c r="G1121" s="144" t="str">
        <f>IFERROR(INDEX('3) Site Information'!$B$7:$B$106,MATCH(AuditRepTemp_C!I1121,WS3_SiteInfo[Site name],0)),"")</f>
        <v>#ERROR!</v>
      </c>
      <c r="H1121" s="145" t="str">
        <f>IF(C1121&lt;&gt;"",INDEX(WS3_SiteInfo[ASC Site ID
],MATCH(AuditRepTemp_C!F1121,'3) Site Information'!A$7:A$106,0)),"")</f>
        <v>#ERROR!</v>
      </c>
      <c r="I1121" s="145" t="str">
        <f>IF(C1121&lt;&gt;"",INDEX(WS3_SiteInfo[Site name],MATCH(AuditRepTemp_C!F1121,'3) Site Information'!A$7:A$106,0)),"")</f>
        <v>#ERROR!</v>
      </c>
      <c r="J1121" s="146" t="str">
        <f>IF(ROWS(J$7:J1121)&gt;$A$3*$A$4,"",INDEX(IndicatorsB[Indicator],MOD(ROWS(J$7:J1121)-1,$A$3)+1))</f>
        <v>#ERROR!</v>
      </c>
      <c r="K1121" s="146" t="str">
        <f>IF(ROWS(K$7:K1121)&gt;$A$3*$A$4,"",INDEX(IndicatorsB[Indicator/ Requirement Text],MOD(ROWS(K$7:K1121)-1,$A$3)+1))</f>
        <v>#ERROR!</v>
      </c>
      <c r="L1121" s="146" t="str">
        <f>IF(ROWS(L$7:L1121)&gt;$A$3*$A$4,"",INDEX(IndicatorsB[Footnotes &amp; Criterion],MOD(ROWS(L$7:L1121)-1,$A$3)+1))</f>
        <v>#ERROR!</v>
      </c>
      <c r="M1121" s="3"/>
      <c r="N1121" s="3"/>
      <c r="O1121" s="3"/>
      <c r="P1121" s="3"/>
      <c r="Q1121" s="3"/>
      <c r="R1121" s="3"/>
      <c r="S1121" s="3"/>
      <c r="T1121" s="3"/>
      <c r="U1121" s="3"/>
      <c r="V1121" s="3"/>
      <c r="W1121" s="3"/>
      <c r="X1121" s="3"/>
      <c r="Y1121" s="3"/>
      <c r="Z1121" s="3"/>
    </row>
    <row r="1122" ht="14.25" customHeight="1">
      <c r="A1122" s="141" t="str">
        <f t="shared" si="1"/>
        <v>#ERROR!</v>
      </c>
      <c r="B1122" s="142">
        <f t="shared" si="2"/>
        <v>1652</v>
      </c>
      <c r="C1122" s="128" t="str">
        <f>IF(ROWS(C$7:C1122)&gt;$A$3*$A$4,"",INDEX(IndicatorsB[SN],MOD(ROWS(C$7:C1122)-1,$A$3)+1))</f>
        <v>#ERROR!</v>
      </c>
      <c r="D1122" s="128" t="str">
        <f>IF(ROWS(D$7:D1122)&gt;$A$3*$A$4,"",INDEX(IndicatorsB[CAR/ Standard],MOD(ROWS(D$7:D1122)-1,$A$3)+1))</f>
        <v>#ERROR!</v>
      </c>
      <c r="E1122" s="128" t="str">
        <f>IF(ROWS(E$7:E1122)&gt;$A$3*$A$4,"",INDEX(IndicatorsB[Doc Version],MOD(ROWS(E$7:E1122)-1,$A$3)+1))</f>
        <v>#ERROR!</v>
      </c>
      <c r="F1122" s="147" t="str">
        <f t="shared" si="3"/>
        <v/>
      </c>
      <c r="G1122" s="144" t="str">
        <f>IFERROR(INDEX('3) Site Information'!$B$7:$B$106,MATCH(AuditRepTemp_C!I1122,WS3_SiteInfo[Site name],0)),"")</f>
        <v>#ERROR!</v>
      </c>
      <c r="H1122" s="145" t="str">
        <f>IF(C1122&lt;&gt;"",INDEX(WS3_SiteInfo[ASC Site ID
],MATCH(AuditRepTemp_C!F1122,'3) Site Information'!A$7:A$106,0)),"")</f>
        <v>#ERROR!</v>
      </c>
      <c r="I1122" s="145" t="str">
        <f>IF(C1122&lt;&gt;"",INDEX(WS3_SiteInfo[Site name],MATCH(AuditRepTemp_C!F1122,'3) Site Information'!A$7:A$106,0)),"")</f>
        <v>#ERROR!</v>
      </c>
      <c r="J1122" s="146" t="str">
        <f>IF(ROWS(J$7:J1122)&gt;$A$3*$A$4,"",INDEX(IndicatorsB[Indicator],MOD(ROWS(J$7:J1122)-1,$A$3)+1))</f>
        <v>#ERROR!</v>
      </c>
      <c r="K1122" s="146" t="str">
        <f>IF(ROWS(K$7:K1122)&gt;$A$3*$A$4,"",INDEX(IndicatorsB[Indicator/ Requirement Text],MOD(ROWS(K$7:K1122)-1,$A$3)+1))</f>
        <v>#ERROR!</v>
      </c>
      <c r="L1122" s="146" t="str">
        <f>IF(ROWS(L$7:L1122)&gt;$A$3*$A$4,"",INDEX(IndicatorsB[Footnotes &amp; Criterion],MOD(ROWS(L$7:L1122)-1,$A$3)+1))</f>
        <v>#ERROR!</v>
      </c>
      <c r="M1122" s="3"/>
      <c r="N1122" s="3"/>
      <c r="O1122" s="3"/>
      <c r="P1122" s="3"/>
      <c r="Q1122" s="3"/>
      <c r="R1122" s="3"/>
      <c r="S1122" s="3"/>
      <c r="T1122" s="3"/>
      <c r="U1122" s="3"/>
      <c r="V1122" s="3"/>
      <c r="W1122" s="3"/>
      <c r="X1122" s="3"/>
      <c r="Y1122" s="3"/>
      <c r="Z1122" s="3"/>
    </row>
    <row r="1123" ht="14.25" customHeight="1">
      <c r="A1123" s="141" t="str">
        <f t="shared" si="1"/>
        <v>#ERROR!</v>
      </c>
      <c r="B1123" s="142">
        <f t="shared" si="2"/>
        <v>1652</v>
      </c>
      <c r="C1123" s="128" t="str">
        <f>IF(ROWS(C$7:C1123)&gt;$A$3*$A$4,"",INDEX(IndicatorsB[SN],MOD(ROWS(C$7:C1123)-1,$A$3)+1))</f>
        <v>#ERROR!</v>
      </c>
      <c r="D1123" s="128" t="str">
        <f>IF(ROWS(D$7:D1123)&gt;$A$3*$A$4,"",INDEX(IndicatorsB[CAR/ Standard],MOD(ROWS(D$7:D1123)-1,$A$3)+1))</f>
        <v>#ERROR!</v>
      </c>
      <c r="E1123" s="128" t="str">
        <f>IF(ROWS(E$7:E1123)&gt;$A$3*$A$4,"",INDEX(IndicatorsB[Doc Version],MOD(ROWS(E$7:E1123)-1,$A$3)+1))</f>
        <v>#ERROR!</v>
      </c>
      <c r="F1123" s="147" t="str">
        <f t="shared" si="3"/>
        <v/>
      </c>
      <c r="G1123" s="144" t="str">
        <f>IFERROR(INDEX('3) Site Information'!$B$7:$B$106,MATCH(AuditRepTemp_C!I1123,WS3_SiteInfo[Site name],0)),"")</f>
        <v>#ERROR!</v>
      </c>
      <c r="H1123" s="145" t="str">
        <f>IF(C1123&lt;&gt;"",INDEX(WS3_SiteInfo[ASC Site ID
],MATCH(AuditRepTemp_C!F1123,'3) Site Information'!A$7:A$106,0)),"")</f>
        <v>#ERROR!</v>
      </c>
      <c r="I1123" s="145" t="str">
        <f>IF(C1123&lt;&gt;"",INDEX(WS3_SiteInfo[Site name],MATCH(AuditRepTemp_C!F1123,'3) Site Information'!A$7:A$106,0)),"")</f>
        <v>#ERROR!</v>
      </c>
      <c r="J1123" s="146" t="str">
        <f>IF(ROWS(J$7:J1123)&gt;$A$3*$A$4,"",INDEX(IndicatorsB[Indicator],MOD(ROWS(J$7:J1123)-1,$A$3)+1))</f>
        <v>#ERROR!</v>
      </c>
      <c r="K1123" s="146" t="str">
        <f>IF(ROWS(K$7:K1123)&gt;$A$3*$A$4,"",INDEX(IndicatorsB[Indicator/ Requirement Text],MOD(ROWS(K$7:K1123)-1,$A$3)+1))</f>
        <v>#ERROR!</v>
      </c>
      <c r="L1123" s="146" t="str">
        <f>IF(ROWS(L$7:L1123)&gt;$A$3*$A$4,"",INDEX(IndicatorsB[Footnotes &amp; Criterion],MOD(ROWS(L$7:L1123)-1,$A$3)+1))</f>
        <v>#ERROR!</v>
      </c>
      <c r="M1123" s="3"/>
      <c r="N1123" s="3"/>
      <c r="O1123" s="3"/>
      <c r="P1123" s="3"/>
      <c r="Q1123" s="3"/>
      <c r="R1123" s="3"/>
      <c r="S1123" s="3"/>
      <c r="T1123" s="3"/>
      <c r="U1123" s="3"/>
      <c r="V1123" s="3"/>
      <c r="W1123" s="3"/>
      <c r="X1123" s="3"/>
      <c r="Y1123" s="3"/>
      <c r="Z1123" s="3"/>
    </row>
    <row r="1124" ht="14.25" customHeight="1">
      <c r="A1124" s="141" t="str">
        <f t="shared" si="1"/>
        <v>#ERROR!</v>
      </c>
      <c r="B1124" s="142">
        <f t="shared" si="2"/>
        <v>1652</v>
      </c>
      <c r="C1124" s="128" t="str">
        <f>IF(ROWS(C$7:C1124)&gt;$A$3*$A$4,"",INDEX(IndicatorsB[SN],MOD(ROWS(C$7:C1124)-1,$A$3)+1))</f>
        <v>#ERROR!</v>
      </c>
      <c r="D1124" s="128" t="str">
        <f>IF(ROWS(D$7:D1124)&gt;$A$3*$A$4,"",INDEX(IndicatorsB[CAR/ Standard],MOD(ROWS(D$7:D1124)-1,$A$3)+1))</f>
        <v>#ERROR!</v>
      </c>
      <c r="E1124" s="128" t="str">
        <f>IF(ROWS(E$7:E1124)&gt;$A$3*$A$4,"",INDEX(IndicatorsB[Doc Version],MOD(ROWS(E$7:E1124)-1,$A$3)+1))</f>
        <v>#ERROR!</v>
      </c>
      <c r="F1124" s="147" t="str">
        <f t="shared" si="3"/>
        <v/>
      </c>
      <c r="G1124" s="144" t="str">
        <f>IFERROR(INDEX('3) Site Information'!$B$7:$B$106,MATCH(AuditRepTemp_C!I1124,WS3_SiteInfo[Site name],0)),"")</f>
        <v>#ERROR!</v>
      </c>
      <c r="H1124" s="145" t="str">
        <f>IF(C1124&lt;&gt;"",INDEX(WS3_SiteInfo[ASC Site ID
],MATCH(AuditRepTemp_C!F1124,'3) Site Information'!A$7:A$106,0)),"")</f>
        <v>#ERROR!</v>
      </c>
      <c r="I1124" s="145" t="str">
        <f>IF(C1124&lt;&gt;"",INDEX(WS3_SiteInfo[Site name],MATCH(AuditRepTemp_C!F1124,'3) Site Information'!A$7:A$106,0)),"")</f>
        <v>#ERROR!</v>
      </c>
      <c r="J1124" s="146" t="str">
        <f>IF(ROWS(J$7:J1124)&gt;$A$3*$A$4,"",INDEX(IndicatorsB[Indicator],MOD(ROWS(J$7:J1124)-1,$A$3)+1))</f>
        <v>#ERROR!</v>
      </c>
      <c r="K1124" s="146" t="str">
        <f>IF(ROWS(K$7:K1124)&gt;$A$3*$A$4,"",INDEX(IndicatorsB[Indicator/ Requirement Text],MOD(ROWS(K$7:K1124)-1,$A$3)+1))</f>
        <v>#ERROR!</v>
      </c>
      <c r="L1124" s="146" t="str">
        <f>IF(ROWS(L$7:L1124)&gt;$A$3*$A$4,"",INDEX(IndicatorsB[Footnotes &amp; Criterion],MOD(ROWS(L$7:L1124)-1,$A$3)+1))</f>
        <v>#ERROR!</v>
      </c>
      <c r="M1124" s="3"/>
      <c r="N1124" s="3"/>
      <c r="O1124" s="3"/>
      <c r="P1124" s="3"/>
      <c r="Q1124" s="3"/>
      <c r="R1124" s="3"/>
      <c r="S1124" s="3"/>
      <c r="T1124" s="3"/>
      <c r="U1124" s="3"/>
      <c r="V1124" s="3"/>
      <c r="W1124" s="3"/>
      <c r="X1124" s="3"/>
      <c r="Y1124" s="3"/>
      <c r="Z1124" s="3"/>
    </row>
    <row r="1125" ht="14.25" customHeight="1">
      <c r="A1125" s="141" t="str">
        <f t="shared" si="1"/>
        <v>#ERROR!</v>
      </c>
      <c r="B1125" s="142">
        <f t="shared" si="2"/>
        <v>1652</v>
      </c>
      <c r="C1125" s="128" t="str">
        <f>IF(ROWS(C$7:C1125)&gt;$A$3*$A$4,"",INDEX(IndicatorsB[SN],MOD(ROWS(C$7:C1125)-1,$A$3)+1))</f>
        <v>#ERROR!</v>
      </c>
      <c r="D1125" s="128" t="str">
        <f>IF(ROWS(D$7:D1125)&gt;$A$3*$A$4,"",INDEX(IndicatorsB[CAR/ Standard],MOD(ROWS(D$7:D1125)-1,$A$3)+1))</f>
        <v>#ERROR!</v>
      </c>
      <c r="E1125" s="128" t="str">
        <f>IF(ROWS(E$7:E1125)&gt;$A$3*$A$4,"",INDEX(IndicatorsB[Doc Version],MOD(ROWS(E$7:E1125)-1,$A$3)+1))</f>
        <v>#ERROR!</v>
      </c>
      <c r="F1125" s="147" t="str">
        <f t="shared" si="3"/>
        <v/>
      </c>
      <c r="G1125" s="144" t="str">
        <f>IFERROR(INDEX('3) Site Information'!$B$7:$B$106,MATCH(AuditRepTemp_C!I1125,WS3_SiteInfo[Site name],0)),"")</f>
        <v>#ERROR!</v>
      </c>
      <c r="H1125" s="145" t="str">
        <f>IF(C1125&lt;&gt;"",INDEX(WS3_SiteInfo[ASC Site ID
],MATCH(AuditRepTemp_C!F1125,'3) Site Information'!A$7:A$106,0)),"")</f>
        <v>#ERROR!</v>
      </c>
      <c r="I1125" s="145" t="str">
        <f>IF(C1125&lt;&gt;"",INDEX(WS3_SiteInfo[Site name],MATCH(AuditRepTemp_C!F1125,'3) Site Information'!A$7:A$106,0)),"")</f>
        <v>#ERROR!</v>
      </c>
      <c r="J1125" s="146" t="str">
        <f>IF(ROWS(J$7:J1125)&gt;$A$3*$A$4,"",INDEX(IndicatorsB[Indicator],MOD(ROWS(J$7:J1125)-1,$A$3)+1))</f>
        <v>#ERROR!</v>
      </c>
      <c r="K1125" s="146" t="str">
        <f>IF(ROWS(K$7:K1125)&gt;$A$3*$A$4,"",INDEX(IndicatorsB[Indicator/ Requirement Text],MOD(ROWS(K$7:K1125)-1,$A$3)+1))</f>
        <v>#ERROR!</v>
      </c>
      <c r="L1125" s="146" t="str">
        <f>IF(ROWS(L$7:L1125)&gt;$A$3*$A$4,"",INDEX(IndicatorsB[Footnotes &amp; Criterion],MOD(ROWS(L$7:L1125)-1,$A$3)+1))</f>
        <v>#ERROR!</v>
      </c>
      <c r="M1125" s="3"/>
      <c r="N1125" s="3"/>
      <c r="O1125" s="3"/>
      <c r="P1125" s="3"/>
      <c r="Q1125" s="3"/>
      <c r="R1125" s="3"/>
      <c r="S1125" s="3"/>
      <c r="T1125" s="3"/>
      <c r="U1125" s="3"/>
      <c r="V1125" s="3"/>
      <c r="W1125" s="3"/>
      <c r="X1125" s="3"/>
      <c r="Y1125" s="3"/>
      <c r="Z1125" s="3"/>
    </row>
    <row r="1126" ht="14.25" customHeight="1">
      <c r="A1126" s="141" t="str">
        <f t="shared" si="1"/>
        <v>#ERROR!</v>
      </c>
      <c r="B1126" s="142">
        <f t="shared" si="2"/>
        <v>1652</v>
      </c>
      <c r="C1126" s="128" t="str">
        <f>IF(ROWS(C$7:C1126)&gt;$A$3*$A$4,"",INDEX(IndicatorsB[SN],MOD(ROWS(C$7:C1126)-1,$A$3)+1))</f>
        <v>#ERROR!</v>
      </c>
      <c r="D1126" s="128" t="str">
        <f>IF(ROWS(D$7:D1126)&gt;$A$3*$A$4,"",INDEX(IndicatorsB[CAR/ Standard],MOD(ROWS(D$7:D1126)-1,$A$3)+1))</f>
        <v>#ERROR!</v>
      </c>
      <c r="E1126" s="128" t="str">
        <f>IF(ROWS(E$7:E1126)&gt;$A$3*$A$4,"",INDEX(IndicatorsB[Doc Version],MOD(ROWS(E$7:E1126)-1,$A$3)+1))</f>
        <v>#ERROR!</v>
      </c>
      <c r="F1126" s="147" t="str">
        <f t="shared" si="3"/>
        <v/>
      </c>
      <c r="G1126" s="144" t="str">
        <f>IFERROR(INDEX('3) Site Information'!$B$7:$B$106,MATCH(AuditRepTemp_C!I1126,WS3_SiteInfo[Site name],0)),"")</f>
        <v>#ERROR!</v>
      </c>
      <c r="H1126" s="145" t="str">
        <f>IF(C1126&lt;&gt;"",INDEX(WS3_SiteInfo[ASC Site ID
],MATCH(AuditRepTemp_C!F1126,'3) Site Information'!A$7:A$106,0)),"")</f>
        <v>#ERROR!</v>
      </c>
      <c r="I1126" s="145" t="str">
        <f>IF(C1126&lt;&gt;"",INDEX(WS3_SiteInfo[Site name],MATCH(AuditRepTemp_C!F1126,'3) Site Information'!A$7:A$106,0)),"")</f>
        <v>#ERROR!</v>
      </c>
      <c r="J1126" s="146" t="str">
        <f>IF(ROWS(J$7:J1126)&gt;$A$3*$A$4,"",INDEX(IndicatorsB[Indicator],MOD(ROWS(J$7:J1126)-1,$A$3)+1))</f>
        <v>#ERROR!</v>
      </c>
      <c r="K1126" s="146" t="str">
        <f>IF(ROWS(K$7:K1126)&gt;$A$3*$A$4,"",INDEX(IndicatorsB[Indicator/ Requirement Text],MOD(ROWS(K$7:K1126)-1,$A$3)+1))</f>
        <v>#ERROR!</v>
      </c>
      <c r="L1126" s="146" t="str">
        <f>IF(ROWS(L$7:L1126)&gt;$A$3*$A$4,"",INDEX(IndicatorsB[Footnotes &amp; Criterion],MOD(ROWS(L$7:L1126)-1,$A$3)+1))</f>
        <v>#ERROR!</v>
      </c>
      <c r="M1126" s="3"/>
      <c r="N1126" s="3"/>
      <c r="O1126" s="3"/>
      <c r="P1126" s="3"/>
      <c r="Q1126" s="3"/>
      <c r="R1126" s="3"/>
      <c r="S1126" s="3"/>
      <c r="T1126" s="3"/>
      <c r="U1126" s="3"/>
      <c r="V1126" s="3"/>
      <c r="W1126" s="3"/>
      <c r="X1126" s="3"/>
      <c r="Y1126" s="3"/>
      <c r="Z1126" s="3"/>
    </row>
    <row r="1127" ht="14.25" customHeight="1">
      <c r="A1127" s="141" t="str">
        <f t="shared" si="1"/>
        <v>#ERROR!</v>
      </c>
      <c r="B1127" s="142">
        <f t="shared" si="2"/>
        <v>1652</v>
      </c>
      <c r="C1127" s="128" t="str">
        <f>IF(ROWS(C$7:C1127)&gt;$A$3*$A$4,"",INDEX(IndicatorsB[SN],MOD(ROWS(C$7:C1127)-1,$A$3)+1))</f>
        <v>#ERROR!</v>
      </c>
      <c r="D1127" s="128" t="str">
        <f>IF(ROWS(D$7:D1127)&gt;$A$3*$A$4,"",INDEX(IndicatorsB[CAR/ Standard],MOD(ROWS(D$7:D1127)-1,$A$3)+1))</f>
        <v>#ERROR!</v>
      </c>
      <c r="E1127" s="128" t="str">
        <f>IF(ROWS(E$7:E1127)&gt;$A$3*$A$4,"",INDEX(IndicatorsB[Doc Version],MOD(ROWS(E$7:E1127)-1,$A$3)+1))</f>
        <v>#ERROR!</v>
      </c>
      <c r="F1127" s="147" t="str">
        <f t="shared" si="3"/>
        <v/>
      </c>
      <c r="G1127" s="144" t="str">
        <f>IFERROR(INDEX('3) Site Information'!$B$7:$B$106,MATCH(AuditRepTemp_C!I1127,WS3_SiteInfo[Site name],0)),"")</f>
        <v>#ERROR!</v>
      </c>
      <c r="H1127" s="145" t="str">
        <f>IF(C1127&lt;&gt;"",INDEX(WS3_SiteInfo[ASC Site ID
],MATCH(AuditRepTemp_C!F1127,'3) Site Information'!A$7:A$106,0)),"")</f>
        <v>#ERROR!</v>
      </c>
      <c r="I1127" s="145" t="str">
        <f>IF(C1127&lt;&gt;"",INDEX(WS3_SiteInfo[Site name],MATCH(AuditRepTemp_C!F1127,'3) Site Information'!A$7:A$106,0)),"")</f>
        <v>#ERROR!</v>
      </c>
      <c r="J1127" s="146" t="str">
        <f>IF(ROWS(J$7:J1127)&gt;$A$3*$A$4,"",INDEX(IndicatorsB[Indicator],MOD(ROWS(J$7:J1127)-1,$A$3)+1))</f>
        <v>#ERROR!</v>
      </c>
      <c r="K1127" s="146" t="str">
        <f>IF(ROWS(K$7:K1127)&gt;$A$3*$A$4,"",INDEX(IndicatorsB[Indicator/ Requirement Text],MOD(ROWS(K$7:K1127)-1,$A$3)+1))</f>
        <v>#ERROR!</v>
      </c>
      <c r="L1127" s="146" t="str">
        <f>IF(ROWS(L$7:L1127)&gt;$A$3*$A$4,"",INDEX(IndicatorsB[Footnotes &amp; Criterion],MOD(ROWS(L$7:L1127)-1,$A$3)+1))</f>
        <v>#ERROR!</v>
      </c>
      <c r="M1127" s="3"/>
      <c r="N1127" s="3"/>
      <c r="O1127" s="3"/>
      <c r="P1127" s="3"/>
      <c r="Q1127" s="3"/>
      <c r="R1127" s="3"/>
      <c r="S1127" s="3"/>
      <c r="T1127" s="3"/>
      <c r="U1127" s="3"/>
      <c r="V1127" s="3"/>
      <c r="W1127" s="3"/>
      <c r="X1127" s="3"/>
      <c r="Y1127" s="3"/>
      <c r="Z1127" s="3"/>
    </row>
    <row r="1128" ht="14.25" customHeight="1">
      <c r="A1128" s="141" t="str">
        <f t="shared" si="1"/>
        <v>#ERROR!</v>
      </c>
      <c r="B1128" s="142">
        <f t="shared" si="2"/>
        <v>1652</v>
      </c>
      <c r="C1128" s="128" t="str">
        <f>IF(ROWS(C$7:C1128)&gt;$A$3*$A$4,"",INDEX(IndicatorsB[SN],MOD(ROWS(C$7:C1128)-1,$A$3)+1))</f>
        <v>#ERROR!</v>
      </c>
      <c r="D1128" s="128" t="str">
        <f>IF(ROWS(D$7:D1128)&gt;$A$3*$A$4,"",INDEX(IndicatorsB[CAR/ Standard],MOD(ROWS(D$7:D1128)-1,$A$3)+1))</f>
        <v>#ERROR!</v>
      </c>
      <c r="E1128" s="128" t="str">
        <f>IF(ROWS(E$7:E1128)&gt;$A$3*$A$4,"",INDEX(IndicatorsB[Doc Version],MOD(ROWS(E$7:E1128)-1,$A$3)+1))</f>
        <v>#ERROR!</v>
      </c>
      <c r="F1128" s="147" t="str">
        <f t="shared" si="3"/>
        <v/>
      </c>
      <c r="G1128" s="144" t="str">
        <f>IFERROR(INDEX('3) Site Information'!$B$7:$B$106,MATCH(AuditRepTemp_C!I1128,WS3_SiteInfo[Site name],0)),"")</f>
        <v>#ERROR!</v>
      </c>
      <c r="H1128" s="145" t="str">
        <f>IF(C1128&lt;&gt;"",INDEX(WS3_SiteInfo[ASC Site ID
],MATCH(AuditRepTemp_C!F1128,'3) Site Information'!A$7:A$106,0)),"")</f>
        <v>#ERROR!</v>
      </c>
      <c r="I1128" s="145" t="str">
        <f>IF(C1128&lt;&gt;"",INDEX(WS3_SiteInfo[Site name],MATCH(AuditRepTemp_C!F1128,'3) Site Information'!A$7:A$106,0)),"")</f>
        <v>#ERROR!</v>
      </c>
      <c r="J1128" s="146" t="str">
        <f>IF(ROWS(J$7:J1128)&gt;$A$3*$A$4,"",INDEX(IndicatorsB[Indicator],MOD(ROWS(J$7:J1128)-1,$A$3)+1))</f>
        <v>#ERROR!</v>
      </c>
      <c r="K1128" s="146" t="str">
        <f>IF(ROWS(K$7:K1128)&gt;$A$3*$A$4,"",INDEX(IndicatorsB[Indicator/ Requirement Text],MOD(ROWS(K$7:K1128)-1,$A$3)+1))</f>
        <v>#ERROR!</v>
      </c>
      <c r="L1128" s="146" t="str">
        <f>IF(ROWS(L$7:L1128)&gt;$A$3*$A$4,"",INDEX(IndicatorsB[Footnotes &amp; Criterion],MOD(ROWS(L$7:L1128)-1,$A$3)+1))</f>
        <v>#ERROR!</v>
      </c>
      <c r="M1128" s="3"/>
      <c r="N1128" s="3"/>
      <c r="O1128" s="3"/>
      <c r="P1128" s="3"/>
      <c r="Q1128" s="3"/>
      <c r="R1128" s="3"/>
      <c r="S1128" s="3"/>
      <c r="T1128" s="3"/>
      <c r="U1128" s="3"/>
      <c r="V1128" s="3"/>
      <c r="W1128" s="3"/>
      <c r="X1128" s="3"/>
      <c r="Y1128" s="3"/>
      <c r="Z1128" s="3"/>
    </row>
    <row r="1129" ht="14.25" customHeight="1">
      <c r="A1129" s="141" t="str">
        <f t="shared" si="1"/>
        <v>#ERROR!</v>
      </c>
      <c r="B1129" s="142">
        <f t="shared" si="2"/>
        <v>1652</v>
      </c>
      <c r="C1129" s="128" t="str">
        <f>IF(ROWS(C$7:C1129)&gt;$A$3*$A$4,"",INDEX(IndicatorsB[SN],MOD(ROWS(C$7:C1129)-1,$A$3)+1))</f>
        <v>#ERROR!</v>
      </c>
      <c r="D1129" s="128" t="str">
        <f>IF(ROWS(D$7:D1129)&gt;$A$3*$A$4,"",INDEX(IndicatorsB[CAR/ Standard],MOD(ROWS(D$7:D1129)-1,$A$3)+1))</f>
        <v>#ERROR!</v>
      </c>
      <c r="E1129" s="128" t="str">
        <f>IF(ROWS(E$7:E1129)&gt;$A$3*$A$4,"",INDEX(IndicatorsB[Doc Version],MOD(ROWS(E$7:E1129)-1,$A$3)+1))</f>
        <v>#ERROR!</v>
      </c>
      <c r="F1129" s="147" t="str">
        <f t="shared" si="3"/>
        <v/>
      </c>
      <c r="G1129" s="144" t="str">
        <f>IFERROR(INDEX('3) Site Information'!$B$7:$B$106,MATCH(AuditRepTemp_C!I1129,WS3_SiteInfo[Site name],0)),"")</f>
        <v>#ERROR!</v>
      </c>
      <c r="H1129" s="145" t="str">
        <f>IF(C1129&lt;&gt;"",INDEX(WS3_SiteInfo[ASC Site ID
],MATCH(AuditRepTemp_C!F1129,'3) Site Information'!A$7:A$106,0)),"")</f>
        <v>#ERROR!</v>
      </c>
      <c r="I1129" s="145" t="str">
        <f>IF(C1129&lt;&gt;"",INDEX(WS3_SiteInfo[Site name],MATCH(AuditRepTemp_C!F1129,'3) Site Information'!A$7:A$106,0)),"")</f>
        <v>#ERROR!</v>
      </c>
      <c r="J1129" s="146" t="str">
        <f>IF(ROWS(J$7:J1129)&gt;$A$3*$A$4,"",INDEX(IndicatorsB[Indicator],MOD(ROWS(J$7:J1129)-1,$A$3)+1))</f>
        <v>#ERROR!</v>
      </c>
      <c r="K1129" s="146" t="str">
        <f>IF(ROWS(K$7:K1129)&gt;$A$3*$A$4,"",INDEX(IndicatorsB[Indicator/ Requirement Text],MOD(ROWS(K$7:K1129)-1,$A$3)+1))</f>
        <v>#ERROR!</v>
      </c>
      <c r="L1129" s="146" t="str">
        <f>IF(ROWS(L$7:L1129)&gt;$A$3*$A$4,"",INDEX(IndicatorsB[Footnotes &amp; Criterion],MOD(ROWS(L$7:L1129)-1,$A$3)+1))</f>
        <v>#ERROR!</v>
      </c>
      <c r="M1129" s="3"/>
      <c r="N1129" s="3"/>
      <c r="O1129" s="3"/>
      <c r="P1129" s="3"/>
      <c r="Q1129" s="3"/>
      <c r="R1129" s="3"/>
      <c r="S1129" s="3"/>
      <c r="T1129" s="3"/>
      <c r="U1129" s="3"/>
      <c r="V1129" s="3"/>
      <c r="W1129" s="3"/>
      <c r="X1129" s="3"/>
      <c r="Y1129" s="3"/>
      <c r="Z1129" s="3"/>
    </row>
    <row r="1130" ht="14.25" customHeight="1">
      <c r="A1130" s="141" t="str">
        <f t="shared" si="1"/>
        <v>#ERROR!</v>
      </c>
      <c r="B1130" s="142">
        <f t="shared" si="2"/>
        <v>1652</v>
      </c>
      <c r="C1130" s="128" t="str">
        <f>IF(ROWS(C$7:C1130)&gt;$A$3*$A$4,"",INDEX(IndicatorsB[SN],MOD(ROWS(C$7:C1130)-1,$A$3)+1))</f>
        <v>#ERROR!</v>
      </c>
      <c r="D1130" s="128" t="str">
        <f>IF(ROWS(D$7:D1130)&gt;$A$3*$A$4,"",INDEX(IndicatorsB[CAR/ Standard],MOD(ROWS(D$7:D1130)-1,$A$3)+1))</f>
        <v>#ERROR!</v>
      </c>
      <c r="E1130" s="128" t="str">
        <f>IF(ROWS(E$7:E1130)&gt;$A$3*$A$4,"",INDEX(IndicatorsB[Doc Version],MOD(ROWS(E$7:E1130)-1,$A$3)+1))</f>
        <v>#ERROR!</v>
      </c>
      <c r="F1130" s="147" t="str">
        <f t="shared" si="3"/>
        <v/>
      </c>
      <c r="G1130" s="144" t="str">
        <f>IFERROR(INDEX('3) Site Information'!$B$7:$B$106,MATCH(AuditRepTemp_C!I1130,WS3_SiteInfo[Site name],0)),"")</f>
        <v>#ERROR!</v>
      </c>
      <c r="H1130" s="145" t="str">
        <f>IF(C1130&lt;&gt;"",INDEX(WS3_SiteInfo[ASC Site ID
],MATCH(AuditRepTemp_C!F1130,'3) Site Information'!A$7:A$106,0)),"")</f>
        <v>#ERROR!</v>
      </c>
      <c r="I1130" s="145" t="str">
        <f>IF(C1130&lt;&gt;"",INDEX(WS3_SiteInfo[Site name],MATCH(AuditRepTemp_C!F1130,'3) Site Information'!A$7:A$106,0)),"")</f>
        <v>#ERROR!</v>
      </c>
      <c r="J1130" s="146" t="str">
        <f>IF(ROWS(J$7:J1130)&gt;$A$3*$A$4,"",INDEX(IndicatorsB[Indicator],MOD(ROWS(J$7:J1130)-1,$A$3)+1))</f>
        <v>#ERROR!</v>
      </c>
      <c r="K1130" s="146" t="str">
        <f>IF(ROWS(K$7:K1130)&gt;$A$3*$A$4,"",INDEX(IndicatorsB[Indicator/ Requirement Text],MOD(ROWS(K$7:K1130)-1,$A$3)+1))</f>
        <v>#ERROR!</v>
      </c>
      <c r="L1130" s="146" t="str">
        <f>IF(ROWS(L$7:L1130)&gt;$A$3*$A$4,"",INDEX(IndicatorsB[Footnotes &amp; Criterion],MOD(ROWS(L$7:L1130)-1,$A$3)+1))</f>
        <v>#ERROR!</v>
      </c>
      <c r="M1130" s="3"/>
      <c r="N1130" s="3"/>
      <c r="O1130" s="3"/>
      <c r="P1130" s="3"/>
      <c r="Q1130" s="3"/>
      <c r="R1130" s="3"/>
      <c r="S1130" s="3"/>
      <c r="T1130" s="3"/>
      <c r="U1130" s="3"/>
      <c r="V1130" s="3"/>
      <c r="W1130" s="3"/>
      <c r="X1130" s="3"/>
      <c r="Y1130" s="3"/>
      <c r="Z1130" s="3"/>
    </row>
    <row r="1131" ht="14.25" customHeight="1">
      <c r="A1131" s="141" t="str">
        <f t="shared" si="1"/>
        <v>#ERROR!</v>
      </c>
      <c r="B1131" s="142">
        <f t="shared" si="2"/>
        <v>1652</v>
      </c>
      <c r="C1131" s="128" t="str">
        <f>IF(ROWS(C$7:C1131)&gt;$A$3*$A$4,"",INDEX(IndicatorsB[SN],MOD(ROWS(C$7:C1131)-1,$A$3)+1))</f>
        <v>#ERROR!</v>
      </c>
      <c r="D1131" s="128" t="str">
        <f>IF(ROWS(D$7:D1131)&gt;$A$3*$A$4,"",INDEX(IndicatorsB[CAR/ Standard],MOD(ROWS(D$7:D1131)-1,$A$3)+1))</f>
        <v>#ERROR!</v>
      </c>
      <c r="E1131" s="128" t="str">
        <f>IF(ROWS(E$7:E1131)&gt;$A$3*$A$4,"",INDEX(IndicatorsB[Doc Version],MOD(ROWS(E$7:E1131)-1,$A$3)+1))</f>
        <v>#ERROR!</v>
      </c>
      <c r="F1131" s="147" t="str">
        <f t="shared" si="3"/>
        <v/>
      </c>
      <c r="G1131" s="144" t="str">
        <f>IFERROR(INDEX('3) Site Information'!$B$7:$B$106,MATCH(AuditRepTemp_C!I1131,WS3_SiteInfo[Site name],0)),"")</f>
        <v>#ERROR!</v>
      </c>
      <c r="H1131" s="145" t="str">
        <f>IF(C1131&lt;&gt;"",INDEX(WS3_SiteInfo[ASC Site ID
],MATCH(AuditRepTemp_C!F1131,'3) Site Information'!A$7:A$106,0)),"")</f>
        <v>#ERROR!</v>
      </c>
      <c r="I1131" s="145" t="str">
        <f>IF(C1131&lt;&gt;"",INDEX(WS3_SiteInfo[Site name],MATCH(AuditRepTemp_C!F1131,'3) Site Information'!A$7:A$106,0)),"")</f>
        <v>#ERROR!</v>
      </c>
      <c r="J1131" s="146" t="str">
        <f>IF(ROWS(J$7:J1131)&gt;$A$3*$A$4,"",INDEX(IndicatorsB[Indicator],MOD(ROWS(J$7:J1131)-1,$A$3)+1))</f>
        <v>#ERROR!</v>
      </c>
      <c r="K1131" s="146" t="str">
        <f>IF(ROWS(K$7:K1131)&gt;$A$3*$A$4,"",INDEX(IndicatorsB[Indicator/ Requirement Text],MOD(ROWS(K$7:K1131)-1,$A$3)+1))</f>
        <v>#ERROR!</v>
      </c>
      <c r="L1131" s="146" t="str">
        <f>IF(ROWS(L$7:L1131)&gt;$A$3*$A$4,"",INDEX(IndicatorsB[Footnotes &amp; Criterion],MOD(ROWS(L$7:L1131)-1,$A$3)+1))</f>
        <v>#ERROR!</v>
      </c>
      <c r="M1131" s="3"/>
      <c r="N1131" s="3"/>
      <c r="O1131" s="3"/>
      <c r="P1131" s="3"/>
      <c r="Q1131" s="3"/>
      <c r="R1131" s="3"/>
      <c r="S1131" s="3"/>
      <c r="T1131" s="3"/>
      <c r="U1131" s="3"/>
      <c r="V1131" s="3"/>
      <c r="W1131" s="3"/>
      <c r="X1131" s="3"/>
      <c r="Y1131" s="3"/>
      <c r="Z1131" s="3"/>
    </row>
    <row r="1132" ht="14.25" customHeight="1">
      <c r="A1132" s="141" t="str">
        <f t="shared" si="1"/>
        <v>#ERROR!</v>
      </c>
      <c r="B1132" s="142">
        <f t="shared" si="2"/>
        <v>1652</v>
      </c>
      <c r="C1132" s="128" t="str">
        <f>IF(ROWS(C$7:C1132)&gt;$A$3*$A$4,"",INDEX(IndicatorsB[SN],MOD(ROWS(C$7:C1132)-1,$A$3)+1))</f>
        <v>#ERROR!</v>
      </c>
      <c r="D1132" s="128" t="str">
        <f>IF(ROWS(D$7:D1132)&gt;$A$3*$A$4,"",INDEX(IndicatorsB[CAR/ Standard],MOD(ROWS(D$7:D1132)-1,$A$3)+1))</f>
        <v>#ERROR!</v>
      </c>
      <c r="E1132" s="128" t="str">
        <f>IF(ROWS(E$7:E1132)&gt;$A$3*$A$4,"",INDEX(IndicatorsB[Doc Version],MOD(ROWS(E$7:E1132)-1,$A$3)+1))</f>
        <v>#ERROR!</v>
      </c>
      <c r="F1132" s="147" t="str">
        <f t="shared" si="3"/>
        <v/>
      </c>
      <c r="G1132" s="144" t="str">
        <f>IFERROR(INDEX('3) Site Information'!$B$7:$B$106,MATCH(AuditRepTemp_C!I1132,WS3_SiteInfo[Site name],0)),"")</f>
        <v>#ERROR!</v>
      </c>
      <c r="H1132" s="145" t="str">
        <f>IF(C1132&lt;&gt;"",INDEX(WS3_SiteInfo[ASC Site ID
],MATCH(AuditRepTemp_C!F1132,'3) Site Information'!A$7:A$106,0)),"")</f>
        <v>#ERROR!</v>
      </c>
      <c r="I1132" s="145" t="str">
        <f>IF(C1132&lt;&gt;"",INDEX(WS3_SiteInfo[Site name],MATCH(AuditRepTemp_C!F1132,'3) Site Information'!A$7:A$106,0)),"")</f>
        <v>#ERROR!</v>
      </c>
      <c r="J1132" s="146" t="str">
        <f>IF(ROWS(J$7:J1132)&gt;$A$3*$A$4,"",INDEX(IndicatorsB[Indicator],MOD(ROWS(J$7:J1132)-1,$A$3)+1))</f>
        <v>#ERROR!</v>
      </c>
      <c r="K1132" s="146" t="str">
        <f>IF(ROWS(K$7:K1132)&gt;$A$3*$A$4,"",INDEX(IndicatorsB[Indicator/ Requirement Text],MOD(ROWS(K$7:K1132)-1,$A$3)+1))</f>
        <v>#ERROR!</v>
      </c>
      <c r="L1132" s="146" t="str">
        <f>IF(ROWS(L$7:L1132)&gt;$A$3*$A$4,"",INDEX(IndicatorsB[Footnotes &amp; Criterion],MOD(ROWS(L$7:L1132)-1,$A$3)+1))</f>
        <v>#ERROR!</v>
      </c>
      <c r="M1132" s="3"/>
      <c r="N1132" s="3"/>
      <c r="O1132" s="3"/>
      <c r="P1132" s="3"/>
      <c r="Q1132" s="3"/>
      <c r="R1132" s="3"/>
      <c r="S1132" s="3"/>
      <c r="T1132" s="3"/>
      <c r="U1132" s="3"/>
      <c r="V1132" s="3"/>
      <c r="W1132" s="3"/>
      <c r="X1132" s="3"/>
      <c r="Y1132" s="3"/>
      <c r="Z1132" s="3"/>
    </row>
    <row r="1133" ht="14.25" customHeight="1">
      <c r="A1133" s="141" t="str">
        <f t="shared" si="1"/>
        <v>#ERROR!</v>
      </c>
      <c r="B1133" s="142">
        <f t="shared" si="2"/>
        <v>1652</v>
      </c>
      <c r="C1133" s="128" t="str">
        <f>IF(ROWS(C$7:C1133)&gt;$A$3*$A$4,"",INDEX(IndicatorsB[SN],MOD(ROWS(C$7:C1133)-1,$A$3)+1))</f>
        <v>#ERROR!</v>
      </c>
      <c r="D1133" s="128" t="str">
        <f>IF(ROWS(D$7:D1133)&gt;$A$3*$A$4,"",INDEX(IndicatorsB[CAR/ Standard],MOD(ROWS(D$7:D1133)-1,$A$3)+1))</f>
        <v>#ERROR!</v>
      </c>
      <c r="E1133" s="128" t="str">
        <f>IF(ROWS(E$7:E1133)&gt;$A$3*$A$4,"",INDEX(IndicatorsB[Doc Version],MOD(ROWS(E$7:E1133)-1,$A$3)+1))</f>
        <v>#ERROR!</v>
      </c>
      <c r="F1133" s="147" t="str">
        <f t="shared" si="3"/>
        <v/>
      </c>
      <c r="G1133" s="144" t="str">
        <f>IFERROR(INDEX('3) Site Information'!$B$7:$B$106,MATCH(AuditRepTemp_C!I1133,WS3_SiteInfo[Site name],0)),"")</f>
        <v>#ERROR!</v>
      </c>
      <c r="H1133" s="145" t="str">
        <f>IF(C1133&lt;&gt;"",INDEX(WS3_SiteInfo[ASC Site ID
],MATCH(AuditRepTemp_C!F1133,'3) Site Information'!A$7:A$106,0)),"")</f>
        <v>#ERROR!</v>
      </c>
      <c r="I1133" s="145" t="str">
        <f>IF(C1133&lt;&gt;"",INDEX(WS3_SiteInfo[Site name],MATCH(AuditRepTemp_C!F1133,'3) Site Information'!A$7:A$106,0)),"")</f>
        <v>#ERROR!</v>
      </c>
      <c r="J1133" s="146" t="str">
        <f>IF(ROWS(J$7:J1133)&gt;$A$3*$A$4,"",INDEX(IndicatorsB[Indicator],MOD(ROWS(J$7:J1133)-1,$A$3)+1))</f>
        <v>#ERROR!</v>
      </c>
      <c r="K1133" s="146" t="str">
        <f>IF(ROWS(K$7:K1133)&gt;$A$3*$A$4,"",INDEX(IndicatorsB[Indicator/ Requirement Text],MOD(ROWS(K$7:K1133)-1,$A$3)+1))</f>
        <v>#ERROR!</v>
      </c>
      <c r="L1133" s="146" t="str">
        <f>IF(ROWS(L$7:L1133)&gt;$A$3*$A$4,"",INDEX(IndicatorsB[Footnotes &amp; Criterion],MOD(ROWS(L$7:L1133)-1,$A$3)+1))</f>
        <v>#ERROR!</v>
      </c>
      <c r="M1133" s="3"/>
      <c r="N1133" s="3"/>
      <c r="O1133" s="3"/>
      <c r="P1133" s="3"/>
      <c r="Q1133" s="3"/>
      <c r="R1133" s="3"/>
      <c r="S1133" s="3"/>
      <c r="T1133" s="3"/>
      <c r="U1133" s="3"/>
      <c r="V1133" s="3"/>
      <c r="W1133" s="3"/>
      <c r="X1133" s="3"/>
      <c r="Y1133" s="3"/>
      <c r="Z1133" s="3"/>
    </row>
    <row r="1134" ht="14.25" customHeight="1">
      <c r="A1134" s="141" t="str">
        <f t="shared" si="1"/>
        <v>#ERROR!</v>
      </c>
      <c r="B1134" s="142">
        <f t="shared" si="2"/>
        <v>1652</v>
      </c>
      <c r="C1134" s="128" t="str">
        <f>IF(ROWS(C$7:C1134)&gt;$A$3*$A$4,"",INDEX(IndicatorsB[SN],MOD(ROWS(C$7:C1134)-1,$A$3)+1))</f>
        <v>#ERROR!</v>
      </c>
      <c r="D1134" s="128" t="str">
        <f>IF(ROWS(D$7:D1134)&gt;$A$3*$A$4,"",INDEX(IndicatorsB[CAR/ Standard],MOD(ROWS(D$7:D1134)-1,$A$3)+1))</f>
        <v>#ERROR!</v>
      </c>
      <c r="E1134" s="128" t="str">
        <f>IF(ROWS(E$7:E1134)&gt;$A$3*$A$4,"",INDEX(IndicatorsB[Doc Version],MOD(ROWS(E$7:E1134)-1,$A$3)+1))</f>
        <v>#ERROR!</v>
      </c>
      <c r="F1134" s="147" t="str">
        <f t="shared" si="3"/>
        <v/>
      </c>
      <c r="G1134" s="144" t="str">
        <f>IFERROR(INDEX('3) Site Information'!$B$7:$B$106,MATCH(AuditRepTemp_C!I1134,WS3_SiteInfo[Site name],0)),"")</f>
        <v>#ERROR!</v>
      </c>
      <c r="H1134" s="145" t="str">
        <f>IF(C1134&lt;&gt;"",INDEX(WS3_SiteInfo[ASC Site ID
],MATCH(AuditRepTemp_C!F1134,'3) Site Information'!A$7:A$106,0)),"")</f>
        <v>#ERROR!</v>
      </c>
      <c r="I1134" s="145" t="str">
        <f>IF(C1134&lt;&gt;"",INDEX(WS3_SiteInfo[Site name],MATCH(AuditRepTemp_C!F1134,'3) Site Information'!A$7:A$106,0)),"")</f>
        <v>#ERROR!</v>
      </c>
      <c r="J1134" s="146" t="str">
        <f>IF(ROWS(J$7:J1134)&gt;$A$3*$A$4,"",INDEX(IndicatorsB[Indicator],MOD(ROWS(J$7:J1134)-1,$A$3)+1))</f>
        <v>#ERROR!</v>
      </c>
      <c r="K1134" s="146" t="str">
        <f>IF(ROWS(K$7:K1134)&gt;$A$3*$A$4,"",INDEX(IndicatorsB[Indicator/ Requirement Text],MOD(ROWS(K$7:K1134)-1,$A$3)+1))</f>
        <v>#ERROR!</v>
      </c>
      <c r="L1134" s="146" t="str">
        <f>IF(ROWS(L$7:L1134)&gt;$A$3*$A$4,"",INDEX(IndicatorsB[Footnotes &amp; Criterion],MOD(ROWS(L$7:L1134)-1,$A$3)+1))</f>
        <v>#ERROR!</v>
      </c>
      <c r="M1134" s="3"/>
      <c r="N1134" s="3"/>
      <c r="O1134" s="3"/>
      <c r="P1134" s="3"/>
      <c r="Q1134" s="3"/>
      <c r="R1134" s="3"/>
      <c r="S1134" s="3"/>
      <c r="T1134" s="3"/>
      <c r="U1134" s="3"/>
      <c r="V1134" s="3"/>
      <c r="W1134" s="3"/>
      <c r="X1134" s="3"/>
      <c r="Y1134" s="3"/>
      <c r="Z1134" s="3"/>
    </row>
    <row r="1135" ht="14.25" customHeight="1">
      <c r="A1135" s="141" t="str">
        <f t="shared" si="1"/>
        <v>#ERROR!</v>
      </c>
      <c r="B1135" s="142">
        <f t="shared" si="2"/>
        <v>1652</v>
      </c>
      <c r="C1135" s="128" t="str">
        <f>IF(ROWS(C$7:C1135)&gt;$A$3*$A$4,"",INDEX(IndicatorsB[SN],MOD(ROWS(C$7:C1135)-1,$A$3)+1))</f>
        <v>#ERROR!</v>
      </c>
      <c r="D1135" s="128" t="str">
        <f>IF(ROWS(D$7:D1135)&gt;$A$3*$A$4,"",INDEX(IndicatorsB[CAR/ Standard],MOD(ROWS(D$7:D1135)-1,$A$3)+1))</f>
        <v>#ERROR!</v>
      </c>
      <c r="E1135" s="128" t="str">
        <f>IF(ROWS(E$7:E1135)&gt;$A$3*$A$4,"",INDEX(IndicatorsB[Doc Version],MOD(ROWS(E$7:E1135)-1,$A$3)+1))</f>
        <v>#ERROR!</v>
      </c>
      <c r="F1135" s="147" t="str">
        <f t="shared" si="3"/>
        <v/>
      </c>
      <c r="G1135" s="144" t="str">
        <f>IFERROR(INDEX('3) Site Information'!$B$7:$B$106,MATCH(AuditRepTemp_C!I1135,WS3_SiteInfo[Site name],0)),"")</f>
        <v>#ERROR!</v>
      </c>
      <c r="H1135" s="145" t="str">
        <f>IF(C1135&lt;&gt;"",INDEX(WS3_SiteInfo[ASC Site ID
],MATCH(AuditRepTemp_C!F1135,'3) Site Information'!A$7:A$106,0)),"")</f>
        <v>#ERROR!</v>
      </c>
      <c r="I1135" s="145" t="str">
        <f>IF(C1135&lt;&gt;"",INDEX(WS3_SiteInfo[Site name],MATCH(AuditRepTemp_C!F1135,'3) Site Information'!A$7:A$106,0)),"")</f>
        <v>#ERROR!</v>
      </c>
      <c r="J1135" s="146" t="str">
        <f>IF(ROWS(J$7:J1135)&gt;$A$3*$A$4,"",INDEX(IndicatorsB[Indicator],MOD(ROWS(J$7:J1135)-1,$A$3)+1))</f>
        <v>#ERROR!</v>
      </c>
      <c r="K1135" s="146" t="str">
        <f>IF(ROWS(K$7:K1135)&gt;$A$3*$A$4,"",INDEX(IndicatorsB[Indicator/ Requirement Text],MOD(ROWS(K$7:K1135)-1,$A$3)+1))</f>
        <v>#ERROR!</v>
      </c>
      <c r="L1135" s="146" t="str">
        <f>IF(ROWS(L$7:L1135)&gt;$A$3*$A$4,"",INDEX(IndicatorsB[Footnotes &amp; Criterion],MOD(ROWS(L$7:L1135)-1,$A$3)+1))</f>
        <v>#ERROR!</v>
      </c>
      <c r="M1135" s="3"/>
      <c r="N1135" s="3"/>
      <c r="O1135" s="3"/>
      <c r="P1135" s="3"/>
      <c r="Q1135" s="3"/>
      <c r="R1135" s="3"/>
      <c r="S1135" s="3"/>
      <c r="T1135" s="3"/>
      <c r="U1135" s="3"/>
      <c r="V1135" s="3"/>
      <c r="W1135" s="3"/>
      <c r="X1135" s="3"/>
      <c r="Y1135" s="3"/>
      <c r="Z1135" s="3"/>
    </row>
    <row r="1136" ht="14.25" customHeight="1">
      <c r="A1136" s="141" t="str">
        <f t="shared" si="1"/>
        <v>#ERROR!</v>
      </c>
      <c r="B1136" s="142">
        <f t="shared" si="2"/>
        <v>1652</v>
      </c>
      <c r="C1136" s="128" t="str">
        <f>IF(ROWS(C$7:C1136)&gt;$A$3*$A$4,"",INDEX(IndicatorsB[SN],MOD(ROWS(C$7:C1136)-1,$A$3)+1))</f>
        <v>#ERROR!</v>
      </c>
      <c r="D1136" s="128" t="str">
        <f>IF(ROWS(D$7:D1136)&gt;$A$3*$A$4,"",INDEX(IndicatorsB[CAR/ Standard],MOD(ROWS(D$7:D1136)-1,$A$3)+1))</f>
        <v>#ERROR!</v>
      </c>
      <c r="E1136" s="128" t="str">
        <f>IF(ROWS(E$7:E1136)&gt;$A$3*$A$4,"",INDEX(IndicatorsB[Doc Version],MOD(ROWS(E$7:E1136)-1,$A$3)+1))</f>
        <v>#ERROR!</v>
      </c>
      <c r="F1136" s="147" t="str">
        <f t="shared" si="3"/>
        <v/>
      </c>
      <c r="G1136" s="144" t="str">
        <f>IFERROR(INDEX('3) Site Information'!$B$7:$B$106,MATCH(AuditRepTemp_C!I1136,WS3_SiteInfo[Site name],0)),"")</f>
        <v>#ERROR!</v>
      </c>
      <c r="H1136" s="145" t="str">
        <f>IF(C1136&lt;&gt;"",INDEX(WS3_SiteInfo[ASC Site ID
],MATCH(AuditRepTemp_C!F1136,'3) Site Information'!A$7:A$106,0)),"")</f>
        <v>#ERROR!</v>
      </c>
      <c r="I1136" s="145" t="str">
        <f>IF(C1136&lt;&gt;"",INDEX(WS3_SiteInfo[Site name],MATCH(AuditRepTemp_C!F1136,'3) Site Information'!A$7:A$106,0)),"")</f>
        <v>#ERROR!</v>
      </c>
      <c r="J1136" s="146" t="str">
        <f>IF(ROWS(J$7:J1136)&gt;$A$3*$A$4,"",INDEX(IndicatorsB[Indicator],MOD(ROWS(J$7:J1136)-1,$A$3)+1))</f>
        <v>#ERROR!</v>
      </c>
      <c r="K1136" s="146" t="str">
        <f>IF(ROWS(K$7:K1136)&gt;$A$3*$A$4,"",INDEX(IndicatorsB[Indicator/ Requirement Text],MOD(ROWS(K$7:K1136)-1,$A$3)+1))</f>
        <v>#ERROR!</v>
      </c>
      <c r="L1136" s="146" t="str">
        <f>IF(ROWS(L$7:L1136)&gt;$A$3*$A$4,"",INDEX(IndicatorsB[Footnotes &amp; Criterion],MOD(ROWS(L$7:L1136)-1,$A$3)+1))</f>
        <v>#ERROR!</v>
      </c>
      <c r="M1136" s="3"/>
      <c r="N1136" s="3"/>
      <c r="O1136" s="3"/>
      <c r="P1136" s="3"/>
      <c r="Q1136" s="3"/>
      <c r="R1136" s="3"/>
      <c r="S1136" s="3"/>
      <c r="T1136" s="3"/>
      <c r="U1136" s="3"/>
      <c r="V1136" s="3"/>
      <c r="W1136" s="3"/>
      <c r="X1136" s="3"/>
      <c r="Y1136" s="3"/>
      <c r="Z1136" s="3"/>
    </row>
    <row r="1137" ht="14.25" customHeight="1">
      <c r="A1137" s="141" t="str">
        <f t="shared" si="1"/>
        <v>#ERROR!</v>
      </c>
      <c r="B1137" s="142">
        <f t="shared" si="2"/>
        <v>1652</v>
      </c>
      <c r="C1137" s="128" t="str">
        <f>IF(ROWS(C$7:C1137)&gt;$A$3*$A$4,"",INDEX(IndicatorsB[SN],MOD(ROWS(C$7:C1137)-1,$A$3)+1))</f>
        <v>#ERROR!</v>
      </c>
      <c r="D1137" s="128" t="str">
        <f>IF(ROWS(D$7:D1137)&gt;$A$3*$A$4,"",INDEX(IndicatorsB[CAR/ Standard],MOD(ROWS(D$7:D1137)-1,$A$3)+1))</f>
        <v>#ERROR!</v>
      </c>
      <c r="E1137" s="128" t="str">
        <f>IF(ROWS(E$7:E1137)&gt;$A$3*$A$4,"",INDEX(IndicatorsB[Doc Version],MOD(ROWS(E$7:E1137)-1,$A$3)+1))</f>
        <v>#ERROR!</v>
      </c>
      <c r="F1137" s="147" t="str">
        <f t="shared" si="3"/>
        <v/>
      </c>
      <c r="G1137" s="144" t="str">
        <f>IFERROR(INDEX('3) Site Information'!$B$7:$B$106,MATCH(AuditRepTemp_C!I1137,WS3_SiteInfo[Site name],0)),"")</f>
        <v>#ERROR!</v>
      </c>
      <c r="H1137" s="145" t="str">
        <f>IF(C1137&lt;&gt;"",INDEX(WS3_SiteInfo[ASC Site ID
],MATCH(AuditRepTemp_C!F1137,'3) Site Information'!A$7:A$106,0)),"")</f>
        <v>#ERROR!</v>
      </c>
      <c r="I1137" s="145" t="str">
        <f>IF(C1137&lt;&gt;"",INDEX(WS3_SiteInfo[Site name],MATCH(AuditRepTemp_C!F1137,'3) Site Information'!A$7:A$106,0)),"")</f>
        <v>#ERROR!</v>
      </c>
      <c r="J1137" s="146" t="str">
        <f>IF(ROWS(J$7:J1137)&gt;$A$3*$A$4,"",INDEX(IndicatorsB[Indicator],MOD(ROWS(J$7:J1137)-1,$A$3)+1))</f>
        <v>#ERROR!</v>
      </c>
      <c r="K1137" s="146" t="str">
        <f>IF(ROWS(K$7:K1137)&gt;$A$3*$A$4,"",INDEX(IndicatorsB[Indicator/ Requirement Text],MOD(ROWS(K$7:K1137)-1,$A$3)+1))</f>
        <v>#ERROR!</v>
      </c>
      <c r="L1137" s="146" t="str">
        <f>IF(ROWS(L$7:L1137)&gt;$A$3*$A$4,"",INDEX(IndicatorsB[Footnotes &amp; Criterion],MOD(ROWS(L$7:L1137)-1,$A$3)+1))</f>
        <v>#ERROR!</v>
      </c>
      <c r="M1137" s="3"/>
      <c r="N1137" s="3"/>
      <c r="O1137" s="3"/>
      <c r="P1137" s="3"/>
      <c r="Q1137" s="3"/>
      <c r="R1137" s="3"/>
      <c r="S1137" s="3"/>
      <c r="T1137" s="3"/>
      <c r="U1137" s="3"/>
      <c r="V1137" s="3"/>
      <c r="W1137" s="3"/>
      <c r="X1137" s="3"/>
      <c r="Y1137" s="3"/>
      <c r="Z1137" s="3"/>
    </row>
    <row r="1138" ht="14.25" customHeight="1">
      <c r="A1138" s="141" t="str">
        <f t="shared" si="1"/>
        <v>#ERROR!</v>
      </c>
      <c r="B1138" s="142">
        <f t="shared" si="2"/>
        <v>1652</v>
      </c>
      <c r="C1138" s="128" t="str">
        <f>IF(ROWS(C$7:C1138)&gt;$A$3*$A$4,"",INDEX(IndicatorsB[SN],MOD(ROWS(C$7:C1138)-1,$A$3)+1))</f>
        <v>#ERROR!</v>
      </c>
      <c r="D1138" s="128" t="str">
        <f>IF(ROWS(D$7:D1138)&gt;$A$3*$A$4,"",INDEX(IndicatorsB[CAR/ Standard],MOD(ROWS(D$7:D1138)-1,$A$3)+1))</f>
        <v>#ERROR!</v>
      </c>
      <c r="E1138" s="128" t="str">
        <f>IF(ROWS(E$7:E1138)&gt;$A$3*$A$4,"",INDEX(IndicatorsB[Doc Version],MOD(ROWS(E$7:E1138)-1,$A$3)+1))</f>
        <v>#ERROR!</v>
      </c>
      <c r="F1138" s="147" t="str">
        <f t="shared" si="3"/>
        <v/>
      </c>
      <c r="G1138" s="144" t="str">
        <f>IFERROR(INDEX('3) Site Information'!$B$7:$B$106,MATCH(AuditRepTemp_C!I1138,WS3_SiteInfo[Site name],0)),"")</f>
        <v>#ERROR!</v>
      </c>
      <c r="H1138" s="145" t="str">
        <f>IF(C1138&lt;&gt;"",INDEX(WS3_SiteInfo[ASC Site ID
],MATCH(AuditRepTemp_C!F1138,'3) Site Information'!A$7:A$106,0)),"")</f>
        <v>#ERROR!</v>
      </c>
      <c r="I1138" s="145" t="str">
        <f>IF(C1138&lt;&gt;"",INDEX(WS3_SiteInfo[Site name],MATCH(AuditRepTemp_C!F1138,'3) Site Information'!A$7:A$106,0)),"")</f>
        <v>#ERROR!</v>
      </c>
      <c r="J1138" s="146" t="str">
        <f>IF(ROWS(J$7:J1138)&gt;$A$3*$A$4,"",INDEX(IndicatorsB[Indicator],MOD(ROWS(J$7:J1138)-1,$A$3)+1))</f>
        <v>#ERROR!</v>
      </c>
      <c r="K1138" s="146" t="str">
        <f>IF(ROWS(K$7:K1138)&gt;$A$3*$A$4,"",INDEX(IndicatorsB[Indicator/ Requirement Text],MOD(ROWS(K$7:K1138)-1,$A$3)+1))</f>
        <v>#ERROR!</v>
      </c>
      <c r="L1138" s="146" t="str">
        <f>IF(ROWS(L$7:L1138)&gt;$A$3*$A$4,"",INDEX(IndicatorsB[Footnotes &amp; Criterion],MOD(ROWS(L$7:L1138)-1,$A$3)+1))</f>
        <v>#ERROR!</v>
      </c>
      <c r="M1138" s="3"/>
      <c r="N1138" s="3"/>
      <c r="O1138" s="3"/>
      <c r="P1138" s="3"/>
      <c r="Q1138" s="3"/>
      <c r="R1138" s="3"/>
      <c r="S1138" s="3"/>
      <c r="T1138" s="3"/>
      <c r="U1138" s="3"/>
      <c r="V1138" s="3"/>
      <c r="W1138" s="3"/>
      <c r="X1138" s="3"/>
      <c r="Y1138" s="3"/>
      <c r="Z1138" s="3"/>
    </row>
    <row r="1139" ht="14.25" customHeight="1">
      <c r="A1139" s="141" t="str">
        <f t="shared" si="1"/>
        <v>#ERROR!</v>
      </c>
      <c r="B1139" s="142">
        <f t="shared" si="2"/>
        <v>1652</v>
      </c>
      <c r="C1139" s="128" t="str">
        <f>IF(ROWS(C$7:C1139)&gt;$A$3*$A$4,"",INDEX(IndicatorsB[SN],MOD(ROWS(C$7:C1139)-1,$A$3)+1))</f>
        <v>#ERROR!</v>
      </c>
      <c r="D1139" s="128" t="str">
        <f>IF(ROWS(D$7:D1139)&gt;$A$3*$A$4,"",INDEX(IndicatorsB[CAR/ Standard],MOD(ROWS(D$7:D1139)-1,$A$3)+1))</f>
        <v>#ERROR!</v>
      </c>
      <c r="E1139" s="128" t="str">
        <f>IF(ROWS(E$7:E1139)&gt;$A$3*$A$4,"",INDEX(IndicatorsB[Doc Version],MOD(ROWS(E$7:E1139)-1,$A$3)+1))</f>
        <v>#ERROR!</v>
      </c>
      <c r="F1139" s="147" t="str">
        <f t="shared" si="3"/>
        <v/>
      </c>
      <c r="G1139" s="144" t="str">
        <f>IFERROR(INDEX('3) Site Information'!$B$7:$B$106,MATCH(AuditRepTemp_C!I1139,WS3_SiteInfo[Site name],0)),"")</f>
        <v>#ERROR!</v>
      </c>
      <c r="H1139" s="145" t="str">
        <f>IF(C1139&lt;&gt;"",INDEX(WS3_SiteInfo[ASC Site ID
],MATCH(AuditRepTemp_C!F1139,'3) Site Information'!A$7:A$106,0)),"")</f>
        <v>#ERROR!</v>
      </c>
      <c r="I1139" s="145" t="str">
        <f>IF(C1139&lt;&gt;"",INDEX(WS3_SiteInfo[Site name],MATCH(AuditRepTemp_C!F1139,'3) Site Information'!A$7:A$106,0)),"")</f>
        <v>#ERROR!</v>
      </c>
      <c r="J1139" s="146" t="str">
        <f>IF(ROWS(J$7:J1139)&gt;$A$3*$A$4,"",INDEX(IndicatorsB[Indicator],MOD(ROWS(J$7:J1139)-1,$A$3)+1))</f>
        <v>#ERROR!</v>
      </c>
      <c r="K1139" s="146" t="str">
        <f>IF(ROWS(K$7:K1139)&gt;$A$3*$A$4,"",INDEX(IndicatorsB[Indicator/ Requirement Text],MOD(ROWS(K$7:K1139)-1,$A$3)+1))</f>
        <v>#ERROR!</v>
      </c>
      <c r="L1139" s="146" t="str">
        <f>IF(ROWS(L$7:L1139)&gt;$A$3*$A$4,"",INDEX(IndicatorsB[Footnotes &amp; Criterion],MOD(ROWS(L$7:L1139)-1,$A$3)+1))</f>
        <v>#ERROR!</v>
      </c>
      <c r="M1139" s="3"/>
      <c r="N1139" s="3"/>
      <c r="O1139" s="3"/>
      <c r="P1139" s="3"/>
      <c r="Q1139" s="3"/>
      <c r="R1139" s="3"/>
      <c r="S1139" s="3"/>
      <c r="T1139" s="3"/>
      <c r="U1139" s="3"/>
      <c r="V1139" s="3"/>
      <c r="W1139" s="3"/>
      <c r="X1139" s="3"/>
      <c r="Y1139" s="3"/>
      <c r="Z1139" s="3"/>
    </row>
    <row r="1140" ht="14.25" customHeight="1">
      <c r="A1140" s="141" t="str">
        <f t="shared" si="1"/>
        <v>#ERROR!</v>
      </c>
      <c r="B1140" s="142">
        <f t="shared" si="2"/>
        <v>1652</v>
      </c>
      <c r="C1140" s="128" t="str">
        <f>IF(ROWS(C$7:C1140)&gt;$A$3*$A$4,"",INDEX(IndicatorsB[SN],MOD(ROWS(C$7:C1140)-1,$A$3)+1))</f>
        <v>#ERROR!</v>
      </c>
      <c r="D1140" s="128" t="str">
        <f>IF(ROWS(D$7:D1140)&gt;$A$3*$A$4,"",INDEX(IndicatorsB[CAR/ Standard],MOD(ROWS(D$7:D1140)-1,$A$3)+1))</f>
        <v>#ERROR!</v>
      </c>
      <c r="E1140" s="128" t="str">
        <f>IF(ROWS(E$7:E1140)&gt;$A$3*$A$4,"",INDEX(IndicatorsB[Doc Version],MOD(ROWS(E$7:E1140)-1,$A$3)+1))</f>
        <v>#ERROR!</v>
      </c>
      <c r="F1140" s="147" t="str">
        <f t="shared" si="3"/>
        <v/>
      </c>
      <c r="G1140" s="144" t="str">
        <f>IFERROR(INDEX('3) Site Information'!$B$7:$B$106,MATCH(AuditRepTemp_C!I1140,WS3_SiteInfo[Site name],0)),"")</f>
        <v>#ERROR!</v>
      </c>
      <c r="H1140" s="145" t="str">
        <f>IF(C1140&lt;&gt;"",INDEX(WS3_SiteInfo[ASC Site ID
],MATCH(AuditRepTemp_C!F1140,'3) Site Information'!A$7:A$106,0)),"")</f>
        <v>#ERROR!</v>
      </c>
      <c r="I1140" s="145" t="str">
        <f>IF(C1140&lt;&gt;"",INDEX(WS3_SiteInfo[Site name],MATCH(AuditRepTemp_C!F1140,'3) Site Information'!A$7:A$106,0)),"")</f>
        <v>#ERROR!</v>
      </c>
      <c r="J1140" s="146" t="str">
        <f>IF(ROWS(J$7:J1140)&gt;$A$3*$A$4,"",INDEX(IndicatorsB[Indicator],MOD(ROWS(J$7:J1140)-1,$A$3)+1))</f>
        <v>#ERROR!</v>
      </c>
      <c r="K1140" s="146" t="str">
        <f>IF(ROWS(K$7:K1140)&gt;$A$3*$A$4,"",INDEX(IndicatorsB[Indicator/ Requirement Text],MOD(ROWS(K$7:K1140)-1,$A$3)+1))</f>
        <v>#ERROR!</v>
      </c>
      <c r="L1140" s="146" t="str">
        <f>IF(ROWS(L$7:L1140)&gt;$A$3*$A$4,"",INDEX(IndicatorsB[Footnotes &amp; Criterion],MOD(ROWS(L$7:L1140)-1,$A$3)+1))</f>
        <v>#ERROR!</v>
      </c>
      <c r="M1140" s="3"/>
      <c r="N1140" s="3"/>
      <c r="O1140" s="3"/>
      <c r="P1140" s="3"/>
      <c r="Q1140" s="3"/>
      <c r="R1140" s="3"/>
      <c r="S1140" s="3"/>
      <c r="T1140" s="3"/>
      <c r="U1140" s="3"/>
      <c r="V1140" s="3"/>
      <c r="W1140" s="3"/>
      <c r="X1140" s="3"/>
      <c r="Y1140" s="3"/>
      <c r="Z1140" s="3"/>
    </row>
    <row r="1141" ht="14.25" customHeight="1">
      <c r="A1141" s="141" t="str">
        <f t="shared" si="1"/>
        <v>#ERROR!</v>
      </c>
      <c r="B1141" s="142">
        <f t="shared" si="2"/>
        <v>1652</v>
      </c>
      <c r="C1141" s="128" t="str">
        <f>IF(ROWS(C$7:C1141)&gt;$A$3*$A$4,"",INDEX(IndicatorsB[SN],MOD(ROWS(C$7:C1141)-1,$A$3)+1))</f>
        <v>#ERROR!</v>
      </c>
      <c r="D1141" s="128" t="str">
        <f>IF(ROWS(D$7:D1141)&gt;$A$3*$A$4,"",INDEX(IndicatorsB[CAR/ Standard],MOD(ROWS(D$7:D1141)-1,$A$3)+1))</f>
        <v>#ERROR!</v>
      </c>
      <c r="E1141" s="128" t="str">
        <f>IF(ROWS(E$7:E1141)&gt;$A$3*$A$4,"",INDEX(IndicatorsB[Doc Version],MOD(ROWS(E$7:E1141)-1,$A$3)+1))</f>
        <v>#ERROR!</v>
      </c>
      <c r="F1141" s="147" t="str">
        <f t="shared" si="3"/>
        <v/>
      </c>
      <c r="G1141" s="144" t="str">
        <f>IFERROR(INDEX('3) Site Information'!$B$7:$B$106,MATCH(AuditRepTemp_C!I1141,WS3_SiteInfo[Site name],0)),"")</f>
        <v>#ERROR!</v>
      </c>
      <c r="H1141" s="145" t="str">
        <f>IF(C1141&lt;&gt;"",INDEX(WS3_SiteInfo[ASC Site ID
],MATCH(AuditRepTemp_C!F1141,'3) Site Information'!A$7:A$106,0)),"")</f>
        <v>#ERROR!</v>
      </c>
      <c r="I1141" s="145" t="str">
        <f>IF(C1141&lt;&gt;"",INDEX(WS3_SiteInfo[Site name],MATCH(AuditRepTemp_C!F1141,'3) Site Information'!A$7:A$106,0)),"")</f>
        <v>#ERROR!</v>
      </c>
      <c r="J1141" s="146" t="str">
        <f>IF(ROWS(J$7:J1141)&gt;$A$3*$A$4,"",INDEX(IndicatorsB[Indicator],MOD(ROWS(J$7:J1141)-1,$A$3)+1))</f>
        <v>#ERROR!</v>
      </c>
      <c r="K1141" s="146" t="str">
        <f>IF(ROWS(K$7:K1141)&gt;$A$3*$A$4,"",INDEX(IndicatorsB[Indicator/ Requirement Text],MOD(ROWS(K$7:K1141)-1,$A$3)+1))</f>
        <v>#ERROR!</v>
      </c>
      <c r="L1141" s="146" t="str">
        <f>IF(ROWS(L$7:L1141)&gt;$A$3*$A$4,"",INDEX(IndicatorsB[Footnotes &amp; Criterion],MOD(ROWS(L$7:L1141)-1,$A$3)+1))</f>
        <v>#ERROR!</v>
      </c>
      <c r="M1141" s="3"/>
      <c r="N1141" s="3"/>
      <c r="O1141" s="3"/>
      <c r="P1141" s="3"/>
      <c r="Q1141" s="3"/>
      <c r="R1141" s="3"/>
      <c r="S1141" s="3"/>
      <c r="T1141" s="3"/>
      <c r="U1141" s="3"/>
      <c r="V1141" s="3"/>
      <c r="W1141" s="3"/>
      <c r="X1141" s="3"/>
      <c r="Y1141" s="3"/>
      <c r="Z1141" s="3"/>
    </row>
    <row r="1142" ht="14.25" customHeight="1">
      <c r="A1142" s="141" t="str">
        <f t="shared" si="1"/>
        <v>#ERROR!</v>
      </c>
      <c r="B1142" s="142">
        <f t="shared" si="2"/>
        <v>1652</v>
      </c>
      <c r="C1142" s="128" t="str">
        <f>IF(ROWS(C$7:C1142)&gt;$A$3*$A$4,"",INDEX(IndicatorsB[SN],MOD(ROWS(C$7:C1142)-1,$A$3)+1))</f>
        <v>#ERROR!</v>
      </c>
      <c r="D1142" s="128" t="str">
        <f>IF(ROWS(D$7:D1142)&gt;$A$3*$A$4,"",INDEX(IndicatorsB[CAR/ Standard],MOD(ROWS(D$7:D1142)-1,$A$3)+1))</f>
        <v>#ERROR!</v>
      </c>
      <c r="E1142" s="128" t="str">
        <f>IF(ROWS(E$7:E1142)&gt;$A$3*$A$4,"",INDEX(IndicatorsB[Doc Version],MOD(ROWS(E$7:E1142)-1,$A$3)+1))</f>
        <v>#ERROR!</v>
      </c>
      <c r="F1142" s="147" t="str">
        <f t="shared" si="3"/>
        <v/>
      </c>
      <c r="G1142" s="144" t="str">
        <f>IFERROR(INDEX('3) Site Information'!$B$7:$B$106,MATCH(AuditRepTemp_C!I1142,WS3_SiteInfo[Site name],0)),"")</f>
        <v>#ERROR!</v>
      </c>
      <c r="H1142" s="145" t="str">
        <f>IF(C1142&lt;&gt;"",INDEX(WS3_SiteInfo[ASC Site ID
],MATCH(AuditRepTemp_C!F1142,'3) Site Information'!A$7:A$106,0)),"")</f>
        <v>#ERROR!</v>
      </c>
      <c r="I1142" s="145" t="str">
        <f>IF(C1142&lt;&gt;"",INDEX(WS3_SiteInfo[Site name],MATCH(AuditRepTemp_C!F1142,'3) Site Information'!A$7:A$106,0)),"")</f>
        <v>#ERROR!</v>
      </c>
      <c r="J1142" s="146" t="str">
        <f>IF(ROWS(J$7:J1142)&gt;$A$3*$A$4,"",INDEX(IndicatorsB[Indicator],MOD(ROWS(J$7:J1142)-1,$A$3)+1))</f>
        <v>#ERROR!</v>
      </c>
      <c r="K1142" s="146" t="str">
        <f>IF(ROWS(K$7:K1142)&gt;$A$3*$A$4,"",INDEX(IndicatorsB[Indicator/ Requirement Text],MOD(ROWS(K$7:K1142)-1,$A$3)+1))</f>
        <v>#ERROR!</v>
      </c>
      <c r="L1142" s="146" t="str">
        <f>IF(ROWS(L$7:L1142)&gt;$A$3*$A$4,"",INDEX(IndicatorsB[Footnotes &amp; Criterion],MOD(ROWS(L$7:L1142)-1,$A$3)+1))</f>
        <v>#ERROR!</v>
      </c>
      <c r="M1142" s="3"/>
      <c r="N1142" s="3"/>
      <c r="O1142" s="3"/>
      <c r="P1142" s="3"/>
      <c r="Q1142" s="3"/>
      <c r="R1142" s="3"/>
      <c r="S1142" s="3"/>
      <c r="T1142" s="3"/>
      <c r="U1142" s="3"/>
      <c r="V1142" s="3"/>
      <c r="W1142" s="3"/>
      <c r="X1142" s="3"/>
      <c r="Y1142" s="3"/>
      <c r="Z1142" s="3"/>
    </row>
    <row r="1143" ht="14.25" customHeight="1">
      <c r="A1143" s="141" t="str">
        <f t="shared" si="1"/>
        <v>#ERROR!</v>
      </c>
      <c r="B1143" s="142">
        <f t="shared" si="2"/>
        <v>1652</v>
      </c>
      <c r="C1143" s="128" t="str">
        <f>IF(ROWS(C$7:C1143)&gt;$A$3*$A$4,"",INDEX(IndicatorsB[SN],MOD(ROWS(C$7:C1143)-1,$A$3)+1))</f>
        <v>#ERROR!</v>
      </c>
      <c r="D1143" s="128" t="str">
        <f>IF(ROWS(D$7:D1143)&gt;$A$3*$A$4,"",INDEX(IndicatorsB[CAR/ Standard],MOD(ROWS(D$7:D1143)-1,$A$3)+1))</f>
        <v>#ERROR!</v>
      </c>
      <c r="E1143" s="128" t="str">
        <f>IF(ROWS(E$7:E1143)&gt;$A$3*$A$4,"",INDEX(IndicatorsB[Doc Version],MOD(ROWS(E$7:E1143)-1,$A$3)+1))</f>
        <v>#ERROR!</v>
      </c>
      <c r="F1143" s="147" t="str">
        <f t="shared" si="3"/>
        <v/>
      </c>
      <c r="G1143" s="144" t="str">
        <f>IFERROR(INDEX('3) Site Information'!$B$7:$B$106,MATCH(AuditRepTemp_C!I1143,WS3_SiteInfo[Site name],0)),"")</f>
        <v>#ERROR!</v>
      </c>
      <c r="H1143" s="145" t="str">
        <f>IF(C1143&lt;&gt;"",INDEX(WS3_SiteInfo[ASC Site ID
],MATCH(AuditRepTemp_C!F1143,'3) Site Information'!A$7:A$106,0)),"")</f>
        <v>#ERROR!</v>
      </c>
      <c r="I1143" s="145" t="str">
        <f>IF(C1143&lt;&gt;"",INDEX(WS3_SiteInfo[Site name],MATCH(AuditRepTemp_C!F1143,'3) Site Information'!A$7:A$106,0)),"")</f>
        <v>#ERROR!</v>
      </c>
      <c r="J1143" s="146" t="str">
        <f>IF(ROWS(J$7:J1143)&gt;$A$3*$A$4,"",INDEX(IndicatorsB[Indicator],MOD(ROWS(J$7:J1143)-1,$A$3)+1))</f>
        <v>#ERROR!</v>
      </c>
      <c r="K1143" s="146" t="str">
        <f>IF(ROWS(K$7:K1143)&gt;$A$3*$A$4,"",INDEX(IndicatorsB[Indicator/ Requirement Text],MOD(ROWS(K$7:K1143)-1,$A$3)+1))</f>
        <v>#ERROR!</v>
      </c>
      <c r="L1143" s="146" t="str">
        <f>IF(ROWS(L$7:L1143)&gt;$A$3*$A$4,"",INDEX(IndicatorsB[Footnotes &amp; Criterion],MOD(ROWS(L$7:L1143)-1,$A$3)+1))</f>
        <v>#ERROR!</v>
      </c>
      <c r="M1143" s="3"/>
      <c r="N1143" s="3"/>
      <c r="O1143" s="3"/>
      <c r="P1143" s="3"/>
      <c r="Q1143" s="3"/>
      <c r="R1143" s="3"/>
      <c r="S1143" s="3"/>
      <c r="T1143" s="3"/>
      <c r="U1143" s="3"/>
      <c r="V1143" s="3"/>
      <c r="W1143" s="3"/>
      <c r="X1143" s="3"/>
      <c r="Y1143" s="3"/>
      <c r="Z1143" s="3"/>
    </row>
    <row r="1144" ht="14.25" customHeight="1">
      <c r="A1144" s="141" t="str">
        <f t="shared" si="1"/>
        <v>#ERROR!</v>
      </c>
      <c r="B1144" s="142">
        <f t="shared" si="2"/>
        <v>1652</v>
      </c>
      <c r="C1144" s="128" t="str">
        <f>IF(ROWS(C$7:C1144)&gt;$A$3*$A$4,"",INDEX(IndicatorsB[SN],MOD(ROWS(C$7:C1144)-1,$A$3)+1))</f>
        <v>#ERROR!</v>
      </c>
      <c r="D1144" s="128" t="str">
        <f>IF(ROWS(D$7:D1144)&gt;$A$3*$A$4,"",INDEX(IndicatorsB[CAR/ Standard],MOD(ROWS(D$7:D1144)-1,$A$3)+1))</f>
        <v>#ERROR!</v>
      </c>
      <c r="E1144" s="128" t="str">
        <f>IF(ROWS(E$7:E1144)&gt;$A$3*$A$4,"",INDEX(IndicatorsB[Doc Version],MOD(ROWS(E$7:E1144)-1,$A$3)+1))</f>
        <v>#ERROR!</v>
      </c>
      <c r="F1144" s="147" t="str">
        <f t="shared" si="3"/>
        <v/>
      </c>
      <c r="G1144" s="144" t="str">
        <f>IFERROR(INDEX('3) Site Information'!$B$7:$B$106,MATCH(AuditRepTemp_C!I1144,WS3_SiteInfo[Site name],0)),"")</f>
        <v>#ERROR!</v>
      </c>
      <c r="H1144" s="145" t="str">
        <f>IF(C1144&lt;&gt;"",INDEX(WS3_SiteInfo[ASC Site ID
],MATCH(AuditRepTemp_C!F1144,'3) Site Information'!A$7:A$106,0)),"")</f>
        <v>#ERROR!</v>
      </c>
      <c r="I1144" s="145" t="str">
        <f>IF(C1144&lt;&gt;"",INDEX(WS3_SiteInfo[Site name],MATCH(AuditRepTemp_C!F1144,'3) Site Information'!A$7:A$106,0)),"")</f>
        <v>#ERROR!</v>
      </c>
      <c r="J1144" s="146" t="str">
        <f>IF(ROWS(J$7:J1144)&gt;$A$3*$A$4,"",INDEX(IndicatorsB[Indicator],MOD(ROWS(J$7:J1144)-1,$A$3)+1))</f>
        <v>#ERROR!</v>
      </c>
      <c r="K1144" s="146" t="str">
        <f>IF(ROWS(K$7:K1144)&gt;$A$3*$A$4,"",INDEX(IndicatorsB[Indicator/ Requirement Text],MOD(ROWS(K$7:K1144)-1,$A$3)+1))</f>
        <v>#ERROR!</v>
      </c>
      <c r="L1144" s="146" t="str">
        <f>IF(ROWS(L$7:L1144)&gt;$A$3*$A$4,"",INDEX(IndicatorsB[Footnotes &amp; Criterion],MOD(ROWS(L$7:L1144)-1,$A$3)+1))</f>
        <v>#ERROR!</v>
      </c>
      <c r="M1144" s="3"/>
      <c r="N1144" s="3"/>
      <c r="O1144" s="3"/>
      <c r="P1144" s="3"/>
      <c r="Q1144" s="3"/>
      <c r="R1144" s="3"/>
      <c r="S1144" s="3"/>
      <c r="T1144" s="3"/>
      <c r="U1144" s="3"/>
      <c r="V1144" s="3"/>
      <c r="W1144" s="3"/>
      <c r="X1144" s="3"/>
      <c r="Y1144" s="3"/>
      <c r="Z1144" s="3"/>
    </row>
    <row r="1145" ht="14.25" customHeight="1">
      <c r="A1145" s="141" t="str">
        <f t="shared" si="1"/>
        <v>#ERROR!</v>
      </c>
      <c r="B1145" s="142">
        <f t="shared" si="2"/>
        <v>1652</v>
      </c>
      <c r="C1145" s="128" t="str">
        <f>IF(ROWS(C$7:C1145)&gt;$A$3*$A$4,"",INDEX(IndicatorsB[SN],MOD(ROWS(C$7:C1145)-1,$A$3)+1))</f>
        <v>#ERROR!</v>
      </c>
      <c r="D1145" s="128" t="str">
        <f>IF(ROWS(D$7:D1145)&gt;$A$3*$A$4,"",INDEX(IndicatorsB[CAR/ Standard],MOD(ROWS(D$7:D1145)-1,$A$3)+1))</f>
        <v>#ERROR!</v>
      </c>
      <c r="E1145" s="128" t="str">
        <f>IF(ROWS(E$7:E1145)&gt;$A$3*$A$4,"",INDEX(IndicatorsB[Doc Version],MOD(ROWS(E$7:E1145)-1,$A$3)+1))</f>
        <v>#ERROR!</v>
      </c>
      <c r="F1145" s="147" t="str">
        <f t="shared" si="3"/>
        <v/>
      </c>
      <c r="G1145" s="144" t="str">
        <f>IFERROR(INDEX('3) Site Information'!$B$7:$B$106,MATCH(AuditRepTemp_C!I1145,WS3_SiteInfo[Site name],0)),"")</f>
        <v>#ERROR!</v>
      </c>
      <c r="H1145" s="145" t="str">
        <f>IF(C1145&lt;&gt;"",INDEX(WS3_SiteInfo[ASC Site ID
],MATCH(AuditRepTemp_C!F1145,'3) Site Information'!A$7:A$106,0)),"")</f>
        <v>#ERROR!</v>
      </c>
      <c r="I1145" s="145" t="str">
        <f>IF(C1145&lt;&gt;"",INDEX(WS3_SiteInfo[Site name],MATCH(AuditRepTemp_C!F1145,'3) Site Information'!A$7:A$106,0)),"")</f>
        <v>#ERROR!</v>
      </c>
      <c r="J1145" s="146" t="str">
        <f>IF(ROWS(J$7:J1145)&gt;$A$3*$A$4,"",INDEX(IndicatorsB[Indicator],MOD(ROWS(J$7:J1145)-1,$A$3)+1))</f>
        <v>#ERROR!</v>
      </c>
      <c r="K1145" s="146" t="str">
        <f>IF(ROWS(K$7:K1145)&gt;$A$3*$A$4,"",INDEX(IndicatorsB[Indicator/ Requirement Text],MOD(ROWS(K$7:K1145)-1,$A$3)+1))</f>
        <v>#ERROR!</v>
      </c>
      <c r="L1145" s="146" t="str">
        <f>IF(ROWS(L$7:L1145)&gt;$A$3*$A$4,"",INDEX(IndicatorsB[Footnotes &amp; Criterion],MOD(ROWS(L$7:L1145)-1,$A$3)+1))</f>
        <v>#ERROR!</v>
      </c>
      <c r="M1145" s="3"/>
      <c r="N1145" s="3"/>
      <c r="O1145" s="3"/>
      <c r="P1145" s="3"/>
      <c r="Q1145" s="3"/>
      <c r="R1145" s="3"/>
      <c r="S1145" s="3"/>
      <c r="T1145" s="3"/>
      <c r="U1145" s="3"/>
      <c r="V1145" s="3"/>
      <c r="W1145" s="3"/>
      <c r="X1145" s="3"/>
      <c r="Y1145" s="3"/>
      <c r="Z1145" s="3"/>
    </row>
    <row r="1146" ht="14.25" customHeight="1">
      <c r="A1146" s="141" t="str">
        <f t="shared" si="1"/>
        <v>#ERROR!</v>
      </c>
      <c r="B1146" s="142">
        <f t="shared" si="2"/>
        <v>1652</v>
      </c>
      <c r="C1146" s="128" t="str">
        <f>IF(ROWS(C$7:C1146)&gt;$A$3*$A$4,"",INDEX(IndicatorsB[SN],MOD(ROWS(C$7:C1146)-1,$A$3)+1))</f>
        <v>#ERROR!</v>
      </c>
      <c r="D1146" s="128" t="str">
        <f>IF(ROWS(D$7:D1146)&gt;$A$3*$A$4,"",INDEX(IndicatorsB[CAR/ Standard],MOD(ROWS(D$7:D1146)-1,$A$3)+1))</f>
        <v>#ERROR!</v>
      </c>
      <c r="E1146" s="128" t="str">
        <f>IF(ROWS(E$7:E1146)&gt;$A$3*$A$4,"",INDEX(IndicatorsB[Doc Version],MOD(ROWS(E$7:E1146)-1,$A$3)+1))</f>
        <v>#ERROR!</v>
      </c>
      <c r="F1146" s="147" t="str">
        <f t="shared" si="3"/>
        <v/>
      </c>
      <c r="G1146" s="144" t="str">
        <f>IFERROR(INDEX('3) Site Information'!$B$7:$B$106,MATCH(AuditRepTemp_C!I1146,WS3_SiteInfo[Site name],0)),"")</f>
        <v>#ERROR!</v>
      </c>
      <c r="H1146" s="145" t="str">
        <f>IF(C1146&lt;&gt;"",INDEX(WS3_SiteInfo[ASC Site ID
],MATCH(AuditRepTemp_C!F1146,'3) Site Information'!A$7:A$106,0)),"")</f>
        <v>#ERROR!</v>
      </c>
      <c r="I1146" s="145" t="str">
        <f>IF(C1146&lt;&gt;"",INDEX(WS3_SiteInfo[Site name],MATCH(AuditRepTemp_C!F1146,'3) Site Information'!A$7:A$106,0)),"")</f>
        <v>#ERROR!</v>
      </c>
      <c r="J1146" s="146" t="str">
        <f>IF(ROWS(J$7:J1146)&gt;$A$3*$A$4,"",INDEX(IndicatorsB[Indicator],MOD(ROWS(J$7:J1146)-1,$A$3)+1))</f>
        <v>#ERROR!</v>
      </c>
      <c r="K1146" s="146" t="str">
        <f>IF(ROWS(K$7:K1146)&gt;$A$3*$A$4,"",INDEX(IndicatorsB[Indicator/ Requirement Text],MOD(ROWS(K$7:K1146)-1,$A$3)+1))</f>
        <v>#ERROR!</v>
      </c>
      <c r="L1146" s="146" t="str">
        <f>IF(ROWS(L$7:L1146)&gt;$A$3*$A$4,"",INDEX(IndicatorsB[Footnotes &amp; Criterion],MOD(ROWS(L$7:L1146)-1,$A$3)+1))</f>
        <v>#ERROR!</v>
      </c>
      <c r="M1146" s="3"/>
      <c r="N1146" s="3"/>
      <c r="O1146" s="3"/>
      <c r="P1146" s="3"/>
      <c r="Q1146" s="3"/>
      <c r="R1146" s="3"/>
      <c r="S1146" s="3"/>
      <c r="T1146" s="3"/>
      <c r="U1146" s="3"/>
      <c r="V1146" s="3"/>
      <c r="W1146" s="3"/>
      <c r="X1146" s="3"/>
      <c r="Y1146" s="3"/>
      <c r="Z1146" s="3"/>
    </row>
    <row r="1147" ht="14.25" customHeight="1">
      <c r="A1147" s="141" t="str">
        <f t="shared" si="1"/>
        <v>#ERROR!</v>
      </c>
      <c r="B1147" s="142">
        <f t="shared" si="2"/>
        <v>1652</v>
      </c>
      <c r="C1147" s="128" t="str">
        <f>IF(ROWS(C$7:C1147)&gt;$A$3*$A$4,"",INDEX(IndicatorsB[SN],MOD(ROWS(C$7:C1147)-1,$A$3)+1))</f>
        <v>#ERROR!</v>
      </c>
      <c r="D1147" s="128" t="str">
        <f>IF(ROWS(D$7:D1147)&gt;$A$3*$A$4,"",INDEX(IndicatorsB[CAR/ Standard],MOD(ROWS(D$7:D1147)-1,$A$3)+1))</f>
        <v>#ERROR!</v>
      </c>
      <c r="E1147" s="128" t="str">
        <f>IF(ROWS(E$7:E1147)&gt;$A$3*$A$4,"",INDEX(IndicatorsB[Doc Version],MOD(ROWS(E$7:E1147)-1,$A$3)+1))</f>
        <v>#ERROR!</v>
      </c>
      <c r="F1147" s="147" t="str">
        <f t="shared" si="3"/>
        <v/>
      </c>
      <c r="G1147" s="144" t="str">
        <f>IFERROR(INDEX('3) Site Information'!$B$7:$B$106,MATCH(AuditRepTemp_C!I1147,WS3_SiteInfo[Site name],0)),"")</f>
        <v>#ERROR!</v>
      </c>
      <c r="H1147" s="145" t="str">
        <f>IF(C1147&lt;&gt;"",INDEX(WS3_SiteInfo[ASC Site ID
],MATCH(AuditRepTemp_C!F1147,'3) Site Information'!A$7:A$106,0)),"")</f>
        <v>#ERROR!</v>
      </c>
      <c r="I1147" s="145" t="str">
        <f>IF(C1147&lt;&gt;"",INDEX(WS3_SiteInfo[Site name],MATCH(AuditRepTemp_C!F1147,'3) Site Information'!A$7:A$106,0)),"")</f>
        <v>#ERROR!</v>
      </c>
      <c r="J1147" s="146" t="str">
        <f>IF(ROWS(J$7:J1147)&gt;$A$3*$A$4,"",INDEX(IndicatorsB[Indicator],MOD(ROWS(J$7:J1147)-1,$A$3)+1))</f>
        <v>#ERROR!</v>
      </c>
      <c r="K1147" s="146" t="str">
        <f>IF(ROWS(K$7:K1147)&gt;$A$3*$A$4,"",INDEX(IndicatorsB[Indicator/ Requirement Text],MOD(ROWS(K$7:K1147)-1,$A$3)+1))</f>
        <v>#ERROR!</v>
      </c>
      <c r="L1147" s="146" t="str">
        <f>IF(ROWS(L$7:L1147)&gt;$A$3*$A$4,"",INDEX(IndicatorsB[Footnotes &amp; Criterion],MOD(ROWS(L$7:L1147)-1,$A$3)+1))</f>
        <v>#ERROR!</v>
      </c>
      <c r="M1147" s="3"/>
      <c r="N1147" s="3"/>
      <c r="O1147" s="3"/>
      <c r="P1147" s="3"/>
      <c r="Q1147" s="3"/>
      <c r="R1147" s="3"/>
      <c r="S1147" s="3"/>
      <c r="T1147" s="3"/>
      <c r="U1147" s="3"/>
      <c r="V1147" s="3"/>
      <c r="W1147" s="3"/>
      <c r="X1147" s="3"/>
      <c r="Y1147" s="3"/>
      <c r="Z1147" s="3"/>
    </row>
    <row r="1148" ht="14.25" customHeight="1">
      <c r="A1148" s="141" t="str">
        <f t="shared" si="1"/>
        <v>#ERROR!</v>
      </c>
      <c r="B1148" s="142">
        <f t="shared" si="2"/>
        <v>1652</v>
      </c>
      <c r="C1148" s="128" t="str">
        <f>IF(ROWS(C$7:C1148)&gt;$A$3*$A$4,"",INDEX(IndicatorsB[SN],MOD(ROWS(C$7:C1148)-1,$A$3)+1))</f>
        <v>#ERROR!</v>
      </c>
      <c r="D1148" s="128" t="str">
        <f>IF(ROWS(D$7:D1148)&gt;$A$3*$A$4,"",INDEX(IndicatorsB[CAR/ Standard],MOD(ROWS(D$7:D1148)-1,$A$3)+1))</f>
        <v>#ERROR!</v>
      </c>
      <c r="E1148" s="128" t="str">
        <f>IF(ROWS(E$7:E1148)&gt;$A$3*$A$4,"",INDEX(IndicatorsB[Doc Version],MOD(ROWS(E$7:E1148)-1,$A$3)+1))</f>
        <v>#ERROR!</v>
      </c>
      <c r="F1148" s="147" t="str">
        <f t="shared" si="3"/>
        <v/>
      </c>
      <c r="G1148" s="144" t="str">
        <f>IFERROR(INDEX('3) Site Information'!$B$7:$B$106,MATCH(AuditRepTemp_C!I1148,WS3_SiteInfo[Site name],0)),"")</f>
        <v>#ERROR!</v>
      </c>
      <c r="H1148" s="145" t="str">
        <f>IF(C1148&lt;&gt;"",INDEX(WS3_SiteInfo[ASC Site ID
],MATCH(AuditRepTemp_C!F1148,'3) Site Information'!A$7:A$106,0)),"")</f>
        <v>#ERROR!</v>
      </c>
      <c r="I1148" s="145" t="str">
        <f>IF(C1148&lt;&gt;"",INDEX(WS3_SiteInfo[Site name],MATCH(AuditRepTemp_C!F1148,'3) Site Information'!A$7:A$106,0)),"")</f>
        <v>#ERROR!</v>
      </c>
      <c r="J1148" s="146" t="str">
        <f>IF(ROWS(J$7:J1148)&gt;$A$3*$A$4,"",INDEX(IndicatorsB[Indicator],MOD(ROWS(J$7:J1148)-1,$A$3)+1))</f>
        <v>#ERROR!</v>
      </c>
      <c r="K1148" s="146" t="str">
        <f>IF(ROWS(K$7:K1148)&gt;$A$3*$A$4,"",INDEX(IndicatorsB[Indicator/ Requirement Text],MOD(ROWS(K$7:K1148)-1,$A$3)+1))</f>
        <v>#ERROR!</v>
      </c>
      <c r="L1148" s="146" t="str">
        <f>IF(ROWS(L$7:L1148)&gt;$A$3*$A$4,"",INDEX(IndicatorsB[Footnotes &amp; Criterion],MOD(ROWS(L$7:L1148)-1,$A$3)+1))</f>
        <v>#ERROR!</v>
      </c>
      <c r="M1148" s="3"/>
      <c r="N1148" s="3"/>
      <c r="O1148" s="3"/>
      <c r="P1148" s="3"/>
      <c r="Q1148" s="3"/>
      <c r="R1148" s="3"/>
      <c r="S1148" s="3"/>
      <c r="T1148" s="3"/>
      <c r="U1148" s="3"/>
      <c r="V1148" s="3"/>
      <c r="W1148" s="3"/>
      <c r="X1148" s="3"/>
      <c r="Y1148" s="3"/>
      <c r="Z1148" s="3"/>
    </row>
    <row r="1149" ht="14.25" customHeight="1">
      <c r="A1149" s="141" t="str">
        <f t="shared" si="1"/>
        <v>#ERROR!</v>
      </c>
      <c r="B1149" s="142">
        <f t="shared" si="2"/>
        <v>1652</v>
      </c>
      <c r="C1149" s="128" t="str">
        <f>IF(ROWS(C$7:C1149)&gt;$A$3*$A$4,"",INDEX(IndicatorsB[SN],MOD(ROWS(C$7:C1149)-1,$A$3)+1))</f>
        <v>#ERROR!</v>
      </c>
      <c r="D1149" s="128" t="str">
        <f>IF(ROWS(D$7:D1149)&gt;$A$3*$A$4,"",INDEX(IndicatorsB[CAR/ Standard],MOD(ROWS(D$7:D1149)-1,$A$3)+1))</f>
        <v>#ERROR!</v>
      </c>
      <c r="E1149" s="128" t="str">
        <f>IF(ROWS(E$7:E1149)&gt;$A$3*$A$4,"",INDEX(IndicatorsB[Doc Version],MOD(ROWS(E$7:E1149)-1,$A$3)+1))</f>
        <v>#ERROR!</v>
      </c>
      <c r="F1149" s="147" t="str">
        <f t="shared" si="3"/>
        <v/>
      </c>
      <c r="G1149" s="144" t="str">
        <f>IFERROR(INDEX('3) Site Information'!$B$7:$B$106,MATCH(AuditRepTemp_C!I1149,WS3_SiteInfo[Site name],0)),"")</f>
        <v>#ERROR!</v>
      </c>
      <c r="H1149" s="145" t="str">
        <f>IF(C1149&lt;&gt;"",INDEX(WS3_SiteInfo[ASC Site ID
],MATCH(AuditRepTemp_C!F1149,'3) Site Information'!A$7:A$106,0)),"")</f>
        <v>#ERROR!</v>
      </c>
      <c r="I1149" s="145" t="str">
        <f>IF(C1149&lt;&gt;"",INDEX(WS3_SiteInfo[Site name],MATCH(AuditRepTemp_C!F1149,'3) Site Information'!A$7:A$106,0)),"")</f>
        <v>#ERROR!</v>
      </c>
      <c r="J1149" s="146" t="str">
        <f>IF(ROWS(J$7:J1149)&gt;$A$3*$A$4,"",INDEX(IndicatorsB[Indicator],MOD(ROWS(J$7:J1149)-1,$A$3)+1))</f>
        <v>#ERROR!</v>
      </c>
      <c r="K1149" s="146" t="str">
        <f>IF(ROWS(K$7:K1149)&gt;$A$3*$A$4,"",INDEX(IndicatorsB[Indicator/ Requirement Text],MOD(ROWS(K$7:K1149)-1,$A$3)+1))</f>
        <v>#ERROR!</v>
      </c>
      <c r="L1149" s="146" t="str">
        <f>IF(ROWS(L$7:L1149)&gt;$A$3*$A$4,"",INDEX(IndicatorsB[Footnotes &amp; Criterion],MOD(ROWS(L$7:L1149)-1,$A$3)+1))</f>
        <v>#ERROR!</v>
      </c>
      <c r="M1149" s="3"/>
      <c r="N1149" s="3"/>
      <c r="O1149" s="3"/>
      <c r="P1149" s="3"/>
      <c r="Q1149" s="3"/>
      <c r="R1149" s="3"/>
      <c r="S1149" s="3"/>
      <c r="T1149" s="3"/>
      <c r="U1149" s="3"/>
      <c r="V1149" s="3"/>
      <c r="W1149" s="3"/>
      <c r="X1149" s="3"/>
      <c r="Y1149" s="3"/>
      <c r="Z1149" s="3"/>
    </row>
    <row r="1150" ht="14.25" customHeight="1">
      <c r="A1150" s="141" t="str">
        <f t="shared" si="1"/>
        <v>#ERROR!</v>
      </c>
      <c r="B1150" s="142">
        <f t="shared" si="2"/>
        <v>1652</v>
      </c>
      <c r="C1150" s="128" t="str">
        <f>IF(ROWS(C$7:C1150)&gt;$A$3*$A$4,"",INDEX(IndicatorsB[SN],MOD(ROWS(C$7:C1150)-1,$A$3)+1))</f>
        <v>#ERROR!</v>
      </c>
      <c r="D1150" s="128" t="str">
        <f>IF(ROWS(D$7:D1150)&gt;$A$3*$A$4,"",INDEX(IndicatorsB[CAR/ Standard],MOD(ROWS(D$7:D1150)-1,$A$3)+1))</f>
        <v>#ERROR!</v>
      </c>
      <c r="E1150" s="128" t="str">
        <f>IF(ROWS(E$7:E1150)&gt;$A$3*$A$4,"",INDEX(IndicatorsB[Doc Version],MOD(ROWS(E$7:E1150)-1,$A$3)+1))</f>
        <v>#ERROR!</v>
      </c>
      <c r="F1150" s="147" t="str">
        <f t="shared" si="3"/>
        <v/>
      </c>
      <c r="G1150" s="144" t="str">
        <f>IFERROR(INDEX('3) Site Information'!$B$7:$B$106,MATCH(AuditRepTemp_C!I1150,WS3_SiteInfo[Site name],0)),"")</f>
        <v>#ERROR!</v>
      </c>
      <c r="H1150" s="145" t="str">
        <f>IF(C1150&lt;&gt;"",INDEX(WS3_SiteInfo[ASC Site ID
],MATCH(AuditRepTemp_C!F1150,'3) Site Information'!A$7:A$106,0)),"")</f>
        <v>#ERROR!</v>
      </c>
      <c r="I1150" s="145" t="str">
        <f>IF(C1150&lt;&gt;"",INDEX(WS3_SiteInfo[Site name],MATCH(AuditRepTemp_C!F1150,'3) Site Information'!A$7:A$106,0)),"")</f>
        <v>#ERROR!</v>
      </c>
      <c r="J1150" s="146" t="str">
        <f>IF(ROWS(J$7:J1150)&gt;$A$3*$A$4,"",INDEX(IndicatorsB[Indicator],MOD(ROWS(J$7:J1150)-1,$A$3)+1))</f>
        <v>#ERROR!</v>
      </c>
      <c r="K1150" s="146" t="str">
        <f>IF(ROWS(K$7:K1150)&gt;$A$3*$A$4,"",INDEX(IndicatorsB[Indicator/ Requirement Text],MOD(ROWS(K$7:K1150)-1,$A$3)+1))</f>
        <v>#ERROR!</v>
      </c>
      <c r="L1150" s="146" t="str">
        <f>IF(ROWS(L$7:L1150)&gt;$A$3*$A$4,"",INDEX(IndicatorsB[Footnotes &amp; Criterion],MOD(ROWS(L$7:L1150)-1,$A$3)+1))</f>
        <v>#ERROR!</v>
      </c>
      <c r="M1150" s="3"/>
      <c r="N1150" s="3"/>
      <c r="O1150" s="3"/>
      <c r="P1150" s="3"/>
      <c r="Q1150" s="3"/>
      <c r="R1150" s="3"/>
      <c r="S1150" s="3"/>
      <c r="T1150" s="3"/>
      <c r="U1150" s="3"/>
      <c r="V1150" s="3"/>
      <c r="W1150" s="3"/>
      <c r="X1150" s="3"/>
      <c r="Y1150" s="3"/>
      <c r="Z1150" s="3"/>
    </row>
    <row r="1151" ht="14.25" customHeight="1">
      <c r="A1151" s="141" t="str">
        <f t="shared" si="1"/>
        <v>#ERROR!</v>
      </c>
      <c r="B1151" s="142">
        <f t="shared" si="2"/>
        <v>1652</v>
      </c>
      <c r="C1151" s="128" t="str">
        <f>IF(ROWS(C$7:C1151)&gt;$A$3*$A$4,"",INDEX(IndicatorsB[SN],MOD(ROWS(C$7:C1151)-1,$A$3)+1))</f>
        <v>#ERROR!</v>
      </c>
      <c r="D1151" s="128" t="str">
        <f>IF(ROWS(D$7:D1151)&gt;$A$3*$A$4,"",INDEX(IndicatorsB[CAR/ Standard],MOD(ROWS(D$7:D1151)-1,$A$3)+1))</f>
        <v>#ERROR!</v>
      </c>
      <c r="E1151" s="128" t="str">
        <f>IF(ROWS(E$7:E1151)&gt;$A$3*$A$4,"",INDEX(IndicatorsB[Doc Version],MOD(ROWS(E$7:E1151)-1,$A$3)+1))</f>
        <v>#ERROR!</v>
      </c>
      <c r="F1151" s="147" t="str">
        <f t="shared" si="3"/>
        <v/>
      </c>
      <c r="G1151" s="144" t="str">
        <f>IFERROR(INDEX('3) Site Information'!$B$7:$B$106,MATCH(AuditRepTemp_C!I1151,WS3_SiteInfo[Site name],0)),"")</f>
        <v>#ERROR!</v>
      </c>
      <c r="H1151" s="145" t="str">
        <f>IF(C1151&lt;&gt;"",INDEX(WS3_SiteInfo[ASC Site ID
],MATCH(AuditRepTemp_C!F1151,'3) Site Information'!A$7:A$106,0)),"")</f>
        <v>#ERROR!</v>
      </c>
      <c r="I1151" s="145" t="str">
        <f>IF(C1151&lt;&gt;"",INDEX(WS3_SiteInfo[Site name],MATCH(AuditRepTemp_C!F1151,'3) Site Information'!A$7:A$106,0)),"")</f>
        <v>#ERROR!</v>
      </c>
      <c r="J1151" s="146" t="str">
        <f>IF(ROWS(J$7:J1151)&gt;$A$3*$A$4,"",INDEX(IndicatorsB[Indicator],MOD(ROWS(J$7:J1151)-1,$A$3)+1))</f>
        <v>#ERROR!</v>
      </c>
      <c r="K1151" s="146" t="str">
        <f>IF(ROWS(K$7:K1151)&gt;$A$3*$A$4,"",INDEX(IndicatorsB[Indicator/ Requirement Text],MOD(ROWS(K$7:K1151)-1,$A$3)+1))</f>
        <v>#ERROR!</v>
      </c>
      <c r="L1151" s="146" t="str">
        <f>IF(ROWS(L$7:L1151)&gt;$A$3*$A$4,"",INDEX(IndicatorsB[Footnotes &amp; Criterion],MOD(ROWS(L$7:L1151)-1,$A$3)+1))</f>
        <v>#ERROR!</v>
      </c>
      <c r="M1151" s="3"/>
      <c r="N1151" s="3"/>
      <c r="O1151" s="3"/>
      <c r="P1151" s="3"/>
      <c r="Q1151" s="3"/>
      <c r="R1151" s="3"/>
      <c r="S1151" s="3"/>
      <c r="T1151" s="3"/>
      <c r="U1151" s="3"/>
      <c r="V1151" s="3"/>
      <c r="W1151" s="3"/>
      <c r="X1151" s="3"/>
      <c r="Y1151" s="3"/>
      <c r="Z1151" s="3"/>
    </row>
    <row r="1152" ht="14.25" customHeight="1">
      <c r="A1152" s="141" t="str">
        <f t="shared" si="1"/>
        <v>#ERROR!</v>
      </c>
      <c r="B1152" s="142">
        <f t="shared" si="2"/>
        <v>1652</v>
      </c>
      <c r="C1152" s="128" t="str">
        <f>IF(ROWS(C$7:C1152)&gt;$A$3*$A$4,"",INDEX(IndicatorsB[SN],MOD(ROWS(C$7:C1152)-1,$A$3)+1))</f>
        <v>#ERROR!</v>
      </c>
      <c r="D1152" s="128" t="str">
        <f>IF(ROWS(D$7:D1152)&gt;$A$3*$A$4,"",INDEX(IndicatorsB[CAR/ Standard],MOD(ROWS(D$7:D1152)-1,$A$3)+1))</f>
        <v>#ERROR!</v>
      </c>
      <c r="E1152" s="128" t="str">
        <f>IF(ROWS(E$7:E1152)&gt;$A$3*$A$4,"",INDEX(IndicatorsB[Doc Version],MOD(ROWS(E$7:E1152)-1,$A$3)+1))</f>
        <v>#ERROR!</v>
      </c>
      <c r="F1152" s="147" t="str">
        <f t="shared" si="3"/>
        <v/>
      </c>
      <c r="G1152" s="144" t="str">
        <f>IFERROR(INDEX('3) Site Information'!$B$7:$B$106,MATCH(AuditRepTemp_C!I1152,WS3_SiteInfo[Site name],0)),"")</f>
        <v>#ERROR!</v>
      </c>
      <c r="H1152" s="145" t="str">
        <f>IF(C1152&lt;&gt;"",INDEX(WS3_SiteInfo[ASC Site ID
],MATCH(AuditRepTemp_C!F1152,'3) Site Information'!A$7:A$106,0)),"")</f>
        <v>#ERROR!</v>
      </c>
      <c r="I1152" s="145" t="str">
        <f>IF(C1152&lt;&gt;"",INDEX(WS3_SiteInfo[Site name],MATCH(AuditRepTemp_C!F1152,'3) Site Information'!A$7:A$106,0)),"")</f>
        <v>#ERROR!</v>
      </c>
      <c r="J1152" s="146" t="str">
        <f>IF(ROWS(J$7:J1152)&gt;$A$3*$A$4,"",INDEX(IndicatorsB[Indicator],MOD(ROWS(J$7:J1152)-1,$A$3)+1))</f>
        <v>#ERROR!</v>
      </c>
      <c r="K1152" s="146" t="str">
        <f>IF(ROWS(K$7:K1152)&gt;$A$3*$A$4,"",INDEX(IndicatorsB[Indicator/ Requirement Text],MOD(ROWS(K$7:K1152)-1,$A$3)+1))</f>
        <v>#ERROR!</v>
      </c>
      <c r="L1152" s="146" t="str">
        <f>IF(ROWS(L$7:L1152)&gt;$A$3*$A$4,"",INDEX(IndicatorsB[Footnotes &amp; Criterion],MOD(ROWS(L$7:L1152)-1,$A$3)+1))</f>
        <v>#ERROR!</v>
      </c>
      <c r="M1152" s="3"/>
      <c r="N1152" s="3"/>
      <c r="O1152" s="3"/>
      <c r="P1152" s="3"/>
      <c r="Q1152" s="3"/>
      <c r="R1152" s="3"/>
      <c r="S1152" s="3"/>
      <c r="T1152" s="3"/>
      <c r="U1152" s="3"/>
      <c r="V1152" s="3"/>
      <c r="W1152" s="3"/>
      <c r="X1152" s="3"/>
      <c r="Y1152" s="3"/>
      <c r="Z1152" s="3"/>
    </row>
    <row r="1153" ht="14.25" customHeight="1">
      <c r="A1153" s="141" t="str">
        <f t="shared" si="1"/>
        <v>#ERROR!</v>
      </c>
      <c r="B1153" s="142">
        <f t="shared" si="2"/>
        <v>1652</v>
      </c>
      <c r="C1153" s="128" t="str">
        <f>IF(ROWS(C$7:C1153)&gt;$A$3*$A$4,"",INDEX(IndicatorsB[SN],MOD(ROWS(C$7:C1153)-1,$A$3)+1))</f>
        <v>#ERROR!</v>
      </c>
      <c r="D1153" s="128" t="str">
        <f>IF(ROWS(D$7:D1153)&gt;$A$3*$A$4,"",INDEX(IndicatorsB[CAR/ Standard],MOD(ROWS(D$7:D1153)-1,$A$3)+1))</f>
        <v>#ERROR!</v>
      </c>
      <c r="E1153" s="128" t="str">
        <f>IF(ROWS(E$7:E1153)&gt;$A$3*$A$4,"",INDEX(IndicatorsB[Doc Version],MOD(ROWS(E$7:E1153)-1,$A$3)+1))</f>
        <v>#ERROR!</v>
      </c>
      <c r="F1153" s="147" t="str">
        <f t="shared" si="3"/>
        <v/>
      </c>
      <c r="G1153" s="144" t="str">
        <f>IFERROR(INDEX('3) Site Information'!$B$7:$B$106,MATCH(AuditRepTemp_C!I1153,WS3_SiteInfo[Site name],0)),"")</f>
        <v>#ERROR!</v>
      </c>
      <c r="H1153" s="145" t="str">
        <f>IF(C1153&lt;&gt;"",INDEX(WS3_SiteInfo[ASC Site ID
],MATCH(AuditRepTemp_C!F1153,'3) Site Information'!A$7:A$106,0)),"")</f>
        <v>#ERROR!</v>
      </c>
      <c r="I1153" s="145" t="str">
        <f>IF(C1153&lt;&gt;"",INDEX(WS3_SiteInfo[Site name],MATCH(AuditRepTemp_C!F1153,'3) Site Information'!A$7:A$106,0)),"")</f>
        <v>#ERROR!</v>
      </c>
      <c r="J1153" s="146" t="str">
        <f>IF(ROWS(J$7:J1153)&gt;$A$3*$A$4,"",INDEX(IndicatorsB[Indicator],MOD(ROWS(J$7:J1153)-1,$A$3)+1))</f>
        <v>#ERROR!</v>
      </c>
      <c r="K1153" s="146" t="str">
        <f>IF(ROWS(K$7:K1153)&gt;$A$3*$A$4,"",INDEX(IndicatorsB[Indicator/ Requirement Text],MOD(ROWS(K$7:K1153)-1,$A$3)+1))</f>
        <v>#ERROR!</v>
      </c>
      <c r="L1153" s="146" t="str">
        <f>IF(ROWS(L$7:L1153)&gt;$A$3*$A$4,"",INDEX(IndicatorsB[Footnotes &amp; Criterion],MOD(ROWS(L$7:L1153)-1,$A$3)+1))</f>
        <v>#ERROR!</v>
      </c>
      <c r="M1153" s="3"/>
      <c r="N1153" s="3"/>
      <c r="O1153" s="3"/>
      <c r="P1153" s="3"/>
      <c r="Q1153" s="3"/>
      <c r="R1153" s="3"/>
      <c r="S1153" s="3"/>
      <c r="T1153" s="3"/>
      <c r="U1153" s="3"/>
      <c r="V1153" s="3"/>
      <c r="W1153" s="3"/>
      <c r="X1153" s="3"/>
      <c r="Y1153" s="3"/>
      <c r="Z1153" s="3"/>
    </row>
    <row r="1154" ht="14.25" customHeight="1">
      <c r="A1154" s="141" t="str">
        <f t="shared" si="1"/>
        <v>#ERROR!</v>
      </c>
      <c r="B1154" s="142">
        <f t="shared" si="2"/>
        <v>1652</v>
      </c>
      <c r="C1154" s="128" t="str">
        <f>IF(ROWS(C$7:C1154)&gt;$A$3*$A$4,"",INDEX(IndicatorsB[SN],MOD(ROWS(C$7:C1154)-1,$A$3)+1))</f>
        <v>#ERROR!</v>
      </c>
      <c r="D1154" s="128" t="str">
        <f>IF(ROWS(D$7:D1154)&gt;$A$3*$A$4,"",INDEX(IndicatorsB[CAR/ Standard],MOD(ROWS(D$7:D1154)-1,$A$3)+1))</f>
        <v>#ERROR!</v>
      </c>
      <c r="E1154" s="128" t="str">
        <f>IF(ROWS(E$7:E1154)&gt;$A$3*$A$4,"",INDEX(IndicatorsB[Doc Version],MOD(ROWS(E$7:E1154)-1,$A$3)+1))</f>
        <v>#ERROR!</v>
      </c>
      <c r="F1154" s="147" t="str">
        <f t="shared" si="3"/>
        <v/>
      </c>
      <c r="G1154" s="144" t="str">
        <f>IFERROR(INDEX('3) Site Information'!$B$7:$B$106,MATCH(AuditRepTemp_C!I1154,WS3_SiteInfo[Site name],0)),"")</f>
        <v>#ERROR!</v>
      </c>
      <c r="H1154" s="145" t="str">
        <f>IF(C1154&lt;&gt;"",INDEX(WS3_SiteInfo[ASC Site ID
],MATCH(AuditRepTemp_C!F1154,'3) Site Information'!A$7:A$106,0)),"")</f>
        <v>#ERROR!</v>
      </c>
      <c r="I1154" s="145" t="str">
        <f>IF(C1154&lt;&gt;"",INDEX(WS3_SiteInfo[Site name],MATCH(AuditRepTemp_C!F1154,'3) Site Information'!A$7:A$106,0)),"")</f>
        <v>#ERROR!</v>
      </c>
      <c r="J1154" s="146" t="str">
        <f>IF(ROWS(J$7:J1154)&gt;$A$3*$A$4,"",INDEX(IndicatorsB[Indicator],MOD(ROWS(J$7:J1154)-1,$A$3)+1))</f>
        <v>#ERROR!</v>
      </c>
      <c r="K1154" s="146" t="str">
        <f>IF(ROWS(K$7:K1154)&gt;$A$3*$A$4,"",INDEX(IndicatorsB[Indicator/ Requirement Text],MOD(ROWS(K$7:K1154)-1,$A$3)+1))</f>
        <v>#ERROR!</v>
      </c>
      <c r="L1154" s="146" t="str">
        <f>IF(ROWS(L$7:L1154)&gt;$A$3*$A$4,"",INDEX(IndicatorsB[Footnotes &amp; Criterion],MOD(ROWS(L$7:L1154)-1,$A$3)+1))</f>
        <v>#ERROR!</v>
      </c>
      <c r="M1154" s="3"/>
      <c r="N1154" s="3"/>
      <c r="O1154" s="3"/>
      <c r="P1154" s="3"/>
      <c r="Q1154" s="3"/>
      <c r="R1154" s="3"/>
      <c r="S1154" s="3"/>
      <c r="T1154" s="3"/>
      <c r="U1154" s="3"/>
      <c r="V1154" s="3"/>
      <c r="W1154" s="3"/>
      <c r="X1154" s="3"/>
      <c r="Y1154" s="3"/>
      <c r="Z1154" s="3"/>
    </row>
    <row r="1155" ht="14.25" customHeight="1">
      <c r="A1155" s="141" t="str">
        <f t="shared" si="1"/>
        <v>#ERROR!</v>
      </c>
      <c r="B1155" s="142">
        <f t="shared" si="2"/>
        <v>1652</v>
      </c>
      <c r="C1155" s="128" t="str">
        <f>IF(ROWS(C$7:C1155)&gt;$A$3*$A$4,"",INDEX(IndicatorsB[SN],MOD(ROWS(C$7:C1155)-1,$A$3)+1))</f>
        <v>#ERROR!</v>
      </c>
      <c r="D1155" s="128" t="str">
        <f>IF(ROWS(D$7:D1155)&gt;$A$3*$A$4,"",INDEX(IndicatorsB[CAR/ Standard],MOD(ROWS(D$7:D1155)-1,$A$3)+1))</f>
        <v>#ERROR!</v>
      </c>
      <c r="E1155" s="128" t="str">
        <f>IF(ROWS(E$7:E1155)&gt;$A$3*$A$4,"",INDEX(IndicatorsB[Doc Version],MOD(ROWS(E$7:E1155)-1,$A$3)+1))</f>
        <v>#ERROR!</v>
      </c>
      <c r="F1155" s="147" t="str">
        <f t="shared" si="3"/>
        <v/>
      </c>
      <c r="G1155" s="144" t="str">
        <f>IFERROR(INDEX('3) Site Information'!$B$7:$B$106,MATCH(AuditRepTemp_C!I1155,WS3_SiteInfo[Site name],0)),"")</f>
        <v>#ERROR!</v>
      </c>
      <c r="H1155" s="145" t="str">
        <f>IF(C1155&lt;&gt;"",INDEX(WS3_SiteInfo[ASC Site ID
],MATCH(AuditRepTemp_C!F1155,'3) Site Information'!A$7:A$106,0)),"")</f>
        <v>#ERROR!</v>
      </c>
      <c r="I1155" s="145" t="str">
        <f>IF(C1155&lt;&gt;"",INDEX(WS3_SiteInfo[Site name],MATCH(AuditRepTemp_C!F1155,'3) Site Information'!A$7:A$106,0)),"")</f>
        <v>#ERROR!</v>
      </c>
      <c r="J1155" s="146" t="str">
        <f>IF(ROWS(J$7:J1155)&gt;$A$3*$A$4,"",INDEX(IndicatorsB[Indicator],MOD(ROWS(J$7:J1155)-1,$A$3)+1))</f>
        <v>#ERROR!</v>
      </c>
      <c r="K1155" s="146" t="str">
        <f>IF(ROWS(K$7:K1155)&gt;$A$3*$A$4,"",INDEX(IndicatorsB[Indicator/ Requirement Text],MOD(ROWS(K$7:K1155)-1,$A$3)+1))</f>
        <v>#ERROR!</v>
      </c>
      <c r="L1155" s="146" t="str">
        <f>IF(ROWS(L$7:L1155)&gt;$A$3*$A$4,"",INDEX(IndicatorsB[Footnotes &amp; Criterion],MOD(ROWS(L$7:L1155)-1,$A$3)+1))</f>
        <v>#ERROR!</v>
      </c>
      <c r="M1155" s="3"/>
      <c r="N1155" s="3"/>
      <c r="O1155" s="3"/>
      <c r="P1155" s="3"/>
      <c r="Q1155" s="3"/>
      <c r="R1155" s="3"/>
      <c r="S1155" s="3"/>
      <c r="T1155" s="3"/>
      <c r="U1155" s="3"/>
      <c r="V1155" s="3"/>
      <c r="W1155" s="3"/>
      <c r="X1155" s="3"/>
      <c r="Y1155" s="3"/>
      <c r="Z1155" s="3"/>
    </row>
    <row r="1156" ht="14.25" customHeight="1">
      <c r="A1156" s="141" t="str">
        <f t="shared" si="1"/>
        <v>#ERROR!</v>
      </c>
      <c r="B1156" s="142">
        <f t="shared" si="2"/>
        <v>1652</v>
      </c>
      <c r="C1156" s="128" t="str">
        <f>IF(ROWS(C$7:C1156)&gt;$A$3*$A$4,"",INDEX(IndicatorsB[SN],MOD(ROWS(C$7:C1156)-1,$A$3)+1))</f>
        <v>#ERROR!</v>
      </c>
      <c r="D1156" s="128" t="str">
        <f>IF(ROWS(D$7:D1156)&gt;$A$3*$A$4,"",INDEX(IndicatorsB[CAR/ Standard],MOD(ROWS(D$7:D1156)-1,$A$3)+1))</f>
        <v>#ERROR!</v>
      </c>
      <c r="E1156" s="128" t="str">
        <f>IF(ROWS(E$7:E1156)&gt;$A$3*$A$4,"",INDEX(IndicatorsB[Doc Version],MOD(ROWS(E$7:E1156)-1,$A$3)+1))</f>
        <v>#ERROR!</v>
      </c>
      <c r="F1156" s="147" t="str">
        <f t="shared" si="3"/>
        <v/>
      </c>
      <c r="G1156" s="144" t="str">
        <f>IFERROR(INDEX('3) Site Information'!$B$7:$B$106,MATCH(AuditRepTemp_C!I1156,WS3_SiteInfo[Site name],0)),"")</f>
        <v>#ERROR!</v>
      </c>
      <c r="H1156" s="145" t="str">
        <f>IF(C1156&lt;&gt;"",INDEX(WS3_SiteInfo[ASC Site ID
],MATCH(AuditRepTemp_C!F1156,'3) Site Information'!A$7:A$106,0)),"")</f>
        <v>#ERROR!</v>
      </c>
      <c r="I1156" s="145" t="str">
        <f>IF(C1156&lt;&gt;"",INDEX(WS3_SiteInfo[Site name],MATCH(AuditRepTemp_C!F1156,'3) Site Information'!A$7:A$106,0)),"")</f>
        <v>#ERROR!</v>
      </c>
      <c r="J1156" s="146" t="str">
        <f>IF(ROWS(J$7:J1156)&gt;$A$3*$A$4,"",INDEX(IndicatorsB[Indicator],MOD(ROWS(J$7:J1156)-1,$A$3)+1))</f>
        <v>#ERROR!</v>
      </c>
      <c r="K1156" s="146" t="str">
        <f>IF(ROWS(K$7:K1156)&gt;$A$3*$A$4,"",INDEX(IndicatorsB[Indicator/ Requirement Text],MOD(ROWS(K$7:K1156)-1,$A$3)+1))</f>
        <v>#ERROR!</v>
      </c>
      <c r="L1156" s="146" t="str">
        <f>IF(ROWS(L$7:L1156)&gt;$A$3*$A$4,"",INDEX(IndicatorsB[Footnotes &amp; Criterion],MOD(ROWS(L$7:L1156)-1,$A$3)+1))</f>
        <v>#ERROR!</v>
      </c>
      <c r="M1156" s="3"/>
      <c r="N1156" s="3"/>
      <c r="O1156" s="3"/>
      <c r="P1156" s="3"/>
      <c r="Q1156" s="3"/>
      <c r="R1156" s="3"/>
      <c r="S1156" s="3"/>
      <c r="T1156" s="3"/>
      <c r="U1156" s="3"/>
      <c r="V1156" s="3"/>
      <c r="W1156" s="3"/>
      <c r="X1156" s="3"/>
      <c r="Y1156" s="3"/>
      <c r="Z1156" s="3"/>
    </row>
    <row r="1157" ht="14.25" customHeight="1">
      <c r="A1157" s="141" t="str">
        <f t="shared" si="1"/>
        <v>#ERROR!</v>
      </c>
      <c r="B1157" s="142">
        <f t="shared" si="2"/>
        <v>1652</v>
      </c>
      <c r="C1157" s="128" t="str">
        <f>IF(ROWS(C$7:C1157)&gt;$A$3*$A$4,"",INDEX(IndicatorsB[SN],MOD(ROWS(C$7:C1157)-1,$A$3)+1))</f>
        <v>#ERROR!</v>
      </c>
      <c r="D1157" s="128" t="str">
        <f>IF(ROWS(D$7:D1157)&gt;$A$3*$A$4,"",INDEX(IndicatorsB[CAR/ Standard],MOD(ROWS(D$7:D1157)-1,$A$3)+1))</f>
        <v>#ERROR!</v>
      </c>
      <c r="E1157" s="128" t="str">
        <f>IF(ROWS(E$7:E1157)&gt;$A$3*$A$4,"",INDEX(IndicatorsB[Doc Version],MOD(ROWS(E$7:E1157)-1,$A$3)+1))</f>
        <v>#ERROR!</v>
      </c>
      <c r="F1157" s="147" t="str">
        <f t="shared" si="3"/>
        <v/>
      </c>
      <c r="G1157" s="144" t="str">
        <f>IFERROR(INDEX('3) Site Information'!$B$7:$B$106,MATCH(AuditRepTemp_C!I1157,WS3_SiteInfo[Site name],0)),"")</f>
        <v>#ERROR!</v>
      </c>
      <c r="H1157" s="145" t="str">
        <f>IF(C1157&lt;&gt;"",INDEX(WS3_SiteInfo[ASC Site ID
],MATCH(AuditRepTemp_C!F1157,'3) Site Information'!A$7:A$106,0)),"")</f>
        <v>#ERROR!</v>
      </c>
      <c r="I1157" s="145" t="str">
        <f>IF(C1157&lt;&gt;"",INDEX(WS3_SiteInfo[Site name],MATCH(AuditRepTemp_C!F1157,'3) Site Information'!A$7:A$106,0)),"")</f>
        <v>#ERROR!</v>
      </c>
      <c r="J1157" s="146" t="str">
        <f>IF(ROWS(J$7:J1157)&gt;$A$3*$A$4,"",INDEX(IndicatorsB[Indicator],MOD(ROWS(J$7:J1157)-1,$A$3)+1))</f>
        <v>#ERROR!</v>
      </c>
      <c r="K1157" s="146" t="str">
        <f>IF(ROWS(K$7:K1157)&gt;$A$3*$A$4,"",INDEX(IndicatorsB[Indicator/ Requirement Text],MOD(ROWS(K$7:K1157)-1,$A$3)+1))</f>
        <v>#ERROR!</v>
      </c>
      <c r="L1157" s="146" t="str">
        <f>IF(ROWS(L$7:L1157)&gt;$A$3*$A$4,"",INDEX(IndicatorsB[Footnotes &amp; Criterion],MOD(ROWS(L$7:L1157)-1,$A$3)+1))</f>
        <v>#ERROR!</v>
      </c>
      <c r="M1157" s="3"/>
      <c r="N1157" s="3"/>
      <c r="O1157" s="3"/>
      <c r="P1157" s="3"/>
      <c r="Q1157" s="3"/>
      <c r="R1157" s="3"/>
      <c r="S1157" s="3"/>
      <c r="T1157" s="3"/>
      <c r="U1157" s="3"/>
      <c r="V1157" s="3"/>
      <c r="W1157" s="3"/>
      <c r="X1157" s="3"/>
      <c r="Y1157" s="3"/>
      <c r="Z1157" s="3"/>
    </row>
    <row r="1158" ht="14.25" customHeight="1">
      <c r="A1158" s="141" t="str">
        <f t="shared" si="1"/>
        <v>#ERROR!</v>
      </c>
      <c r="B1158" s="142">
        <f t="shared" si="2"/>
        <v>1652</v>
      </c>
      <c r="C1158" s="128" t="str">
        <f>IF(ROWS(C$7:C1158)&gt;$A$3*$A$4,"",INDEX(IndicatorsB[SN],MOD(ROWS(C$7:C1158)-1,$A$3)+1))</f>
        <v>#ERROR!</v>
      </c>
      <c r="D1158" s="128" t="str">
        <f>IF(ROWS(D$7:D1158)&gt;$A$3*$A$4,"",INDEX(IndicatorsB[CAR/ Standard],MOD(ROWS(D$7:D1158)-1,$A$3)+1))</f>
        <v>#ERROR!</v>
      </c>
      <c r="E1158" s="128" t="str">
        <f>IF(ROWS(E$7:E1158)&gt;$A$3*$A$4,"",INDEX(IndicatorsB[Doc Version],MOD(ROWS(E$7:E1158)-1,$A$3)+1))</f>
        <v>#ERROR!</v>
      </c>
      <c r="F1158" s="147" t="str">
        <f t="shared" si="3"/>
        <v/>
      </c>
      <c r="G1158" s="144" t="str">
        <f>IFERROR(INDEX('3) Site Information'!$B$7:$B$106,MATCH(AuditRepTemp_C!I1158,WS3_SiteInfo[Site name],0)),"")</f>
        <v>#ERROR!</v>
      </c>
      <c r="H1158" s="145" t="str">
        <f>IF(C1158&lt;&gt;"",INDEX(WS3_SiteInfo[ASC Site ID
],MATCH(AuditRepTemp_C!F1158,'3) Site Information'!A$7:A$106,0)),"")</f>
        <v>#ERROR!</v>
      </c>
      <c r="I1158" s="145" t="str">
        <f>IF(C1158&lt;&gt;"",INDEX(WS3_SiteInfo[Site name],MATCH(AuditRepTemp_C!F1158,'3) Site Information'!A$7:A$106,0)),"")</f>
        <v>#ERROR!</v>
      </c>
      <c r="J1158" s="146" t="str">
        <f>IF(ROWS(J$7:J1158)&gt;$A$3*$A$4,"",INDEX(IndicatorsB[Indicator],MOD(ROWS(J$7:J1158)-1,$A$3)+1))</f>
        <v>#ERROR!</v>
      </c>
      <c r="K1158" s="146" t="str">
        <f>IF(ROWS(K$7:K1158)&gt;$A$3*$A$4,"",INDEX(IndicatorsB[Indicator/ Requirement Text],MOD(ROWS(K$7:K1158)-1,$A$3)+1))</f>
        <v>#ERROR!</v>
      </c>
      <c r="L1158" s="146" t="str">
        <f>IF(ROWS(L$7:L1158)&gt;$A$3*$A$4,"",INDEX(IndicatorsB[Footnotes &amp; Criterion],MOD(ROWS(L$7:L1158)-1,$A$3)+1))</f>
        <v>#ERROR!</v>
      </c>
      <c r="M1158" s="3"/>
      <c r="N1158" s="3"/>
      <c r="O1158" s="3"/>
      <c r="P1158" s="3"/>
      <c r="Q1158" s="3"/>
      <c r="R1158" s="3"/>
      <c r="S1158" s="3"/>
      <c r="T1158" s="3"/>
      <c r="U1158" s="3"/>
      <c r="V1158" s="3"/>
      <c r="W1158" s="3"/>
      <c r="X1158" s="3"/>
      <c r="Y1158" s="3"/>
      <c r="Z1158" s="3"/>
    </row>
    <row r="1159" ht="14.25" customHeight="1">
      <c r="A1159" s="141" t="str">
        <f t="shared" si="1"/>
        <v>#ERROR!</v>
      </c>
      <c r="B1159" s="142">
        <f t="shared" si="2"/>
        <v>1652</v>
      </c>
      <c r="C1159" s="128" t="str">
        <f>IF(ROWS(C$7:C1159)&gt;$A$3*$A$4,"",INDEX(IndicatorsB[SN],MOD(ROWS(C$7:C1159)-1,$A$3)+1))</f>
        <v>#ERROR!</v>
      </c>
      <c r="D1159" s="128" t="str">
        <f>IF(ROWS(D$7:D1159)&gt;$A$3*$A$4,"",INDEX(IndicatorsB[CAR/ Standard],MOD(ROWS(D$7:D1159)-1,$A$3)+1))</f>
        <v>#ERROR!</v>
      </c>
      <c r="E1159" s="128" t="str">
        <f>IF(ROWS(E$7:E1159)&gt;$A$3*$A$4,"",INDEX(IndicatorsB[Doc Version],MOD(ROWS(E$7:E1159)-1,$A$3)+1))</f>
        <v>#ERROR!</v>
      </c>
      <c r="F1159" s="147" t="str">
        <f t="shared" si="3"/>
        <v/>
      </c>
      <c r="G1159" s="144" t="str">
        <f>IFERROR(INDEX('3) Site Information'!$B$7:$B$106,MATCH(AuditRepTemp_C!I1159,WS3_SiteInfo[Site name],0)),"")</f>
        <v>#ERROR!</v>
      </c>
      <c r="H1159" s="145" t="str">
        <f>IF(C1159&lt;&gt;"",INDEX(WS3_SiteInfo[ASC Site ID
],MATCH(AuditRepTemp_C!F1159,'3) Site Information'!A$7:A$106,0)),"")</f>
        <v>#ERROR!</v>
      </c>
      <c r="I1159" s="145" t="str">
        <f>IF(C1159&lt;&gt;"",INDEX(WS3_SiteInfo[Site name],MATCH(AuditRepTemp_C!F1159,'3) Site Information'!A$7:A$106,0)),"")</f>
        <v>#ERROR!</v>
      </c>
      <c r="J1159" s="146" t="str">
        <f>IF(ROWS(J$7:J1159)&gt;$A$3*$A$4,"",INDEX(IndicatorsB[Indicator],MOD(ROWS(J$7:J1159)-1,$A$3)+1))</f>
        <v>#ERROR!</v>
      </c>
      <c r="K1159" s="146" t="str">
        <f>IF(ROWS(K$7:K1159)&gt;$A$3*$A$4,"",INDEX(IndicatorsB[Indicator/ Requirement Text],MOD(ROWS(K$7:K1159)-1,$A$3)+1))</f>
        <v>#ERROR!</v>
      </c>
      <c r="L1159" s="146" t="str">
        <f>IF(ROWS(L$7:L1159)&gt;$A$3*$A$4,"",INDEX(IndicatorsB[Footnotes &amp; Criterion],MOD(ROWS(L$7:L1159)-1,$A$3)+1))</f>
        <v>#ERROR!</v>
      </c>
      <c r="M1159" s="3"/>
      <c r="N1159" s="3"/>
      <c r="O1159" s="3"/>
      <c r="P1159" s="3"/>
      <c r="Q1159" s="3"/>
      <c r="R1159" s="3"/>
      <c r="S1159" s="3"/>
      <c r="T1159" s="3"/>
      <c r="U1159" s="3"/>
      <c r="V1159" s="3"/>
      <c r="W1159" s="3"/>
      <c r="X1159" s="3"/>
      <c r="Y1159" s="3"/>
      <c r="Z1159" s="3"/>
    </row>
    <row r="1160" ht="14.25" customHeight="1">
      <c r="A1160" s="141" t="str">
        <f t="shared" si="1"/>
        <v>#ERROR!</v>
      </c>
      <c r="B1160" s="142">
        <f t="shared" si="2"/>
        <v>1652</v>
      </c>
      <c r="C1160" s="128" t="str">
        <f>IF(ROWS(C$7:C1160)&gt;$A$3*$A$4,"",INDEX(IndicatorsB[SN],MOD(ROWS(C$7:C1160)-1,$A$3)+1))</f>
        <v>#ERROR!</v>
      </c>
      <c r="D1160" s="128" t="str">
        <f>IF(ROWS(D$7:D1160)&gt;$A$3*$A$4,"",INDEX(IndicatorsB[CAR/ Standard],MOD(ROWS(D$7:D1160)-1,$A$3)+1))</f>
        <v>#ERROR!</v>
      </c>
      <c r="E1160" s="128" t="str">
        <f>IF(ROWS(E$7:E1160)&gt;$A$3*$A$4,"",INDEX(IndicatorsB[Doc Version],MOD(ROWS(E$7:E1160)-1,$A$3)+1))</f>
        <v>#ERROR!</v>
      </c>
      <c r="F1160" s="147" t="str">
        <f t="shared" si="3"/>
        <v/>
      </c>
      <c r="G1160" s="144" t="str">
        <f>IFERROR(INDEX('3) Site Information'!$B$7:$B$106,MATCH(AuditRepTemp_C!I1160,WS3_SiteInfo[Site name],0)),"")</f>
        <v>#ERROR!</v>
      </c>
      <c r="H1160" s="145" t="str">
        <f>IF(C1160&lt;&gt;"",INDEX(WS3_SiteInfo[ASC Site ID
],MATCH(AuditRepTemp_C!F1160,'3) Site Information'!A$7:A$106,0)),"")</f>
        <v>#ERROR!</v>
      </c>
      <c r="I1160" s="145" t="str">
        <f>IF(C1160&lt;&gt;"",INDEX(WS3_SiteInfo[Site name],MATCH(AuditRepTemp_C!F1160,'3) Site Information'!A$7:A$106,0)),"")</f>
        <v>#ERROR!</v>
      </c>
      <c r="J1160" s="146" t="str">
        <f>IF(ROWS(J$7:J1160)&gt;$A$3*$A$4,"",INDEX(IndicatorsB[Indicator],MOD(ROWS(J$7:J1160)-1,$A$3)+1))</f>
        <v>#ERROR!</v>
      </c>
      <c r="K1160" s="146" t="str">
        <f>IF(ROWS(K$7:K1160)&gt;$A$3*$A$4,"",INDEX(IndicatorsB[Indicator/ Requirement Text],MOD(ROWS(K$7:K1160)-1,$A$3)+1))</f>
        <v>#ERROR!</v>
      </c>
      <c r="L1160" s="146" t="str">
        <f>IF(ROWS(L$7:L1160)&gt;$A$3*$A$4,"",INDEX(IndicatorsB[Footnotes &amp; Criterion],MOD(ROWS(L$7:L1160)-1,$A$3)+1))</f>
        <v>#ERROR!</v>
      </c>
      <c r="M1160" s="3"/>
      <c r="N1160" s="3"/>
      <c r="O1160" s="3"/>
      <c r="P1160" s="3"/>
      <c r="Q1160" s="3"/>
      <c r="R1160" s="3"/>
      <c r="S1160" s="3"/>
      <c r="T1160" s="3"/>
      <c r="U1160" s="3"/>
      <c r="V1160" s="3"/>
      <c r="W1160" s="3"/>
      <c r="X1160" s="3"/>
      <c r="Y1160" s="3"/>
      <c r="Z1160" s="3"/>
    </row>
    <row r="1161" ht="14.25" customHeight="1">
      <c r="A1161" s="141" t="str">
        <f t="shared" si="1"/>
        <v>#ERROR!</v>
      </c>
      <c r="B1161" s="142">
        <f t="shared" si="2"/>
        <v>1652</v>
      </c>
      <c r="C1161" s="128" t="str">
        <f>IF(ROWS(C$7:C1161)&gt;$A$3*$A$4,"",INDEX(IndicatorsB[SN],MOD(ROWS(C$7:C1161)-1,$A$3)+1))</f>
        <v>#ERROR!</v>
      </c>
      <c r="D1161" s="128" t="str">
        <f>IF(ROWS(D$7:D1161)&gt;$A$3*$A$4,"",INDEX(IndicatorsB[CAR/ Standard],MOD(ROWS(D$7:D1161)-1,$A$3)+1))</f>
        <v>#ERROR!</v>
      </c>
      <c r="E1161" s="128" t="str">
        <f>IF(ROWS(E$7:E1161)&gt;$A$3*$A$4,"",INDEX(IndicatorsB[Doc Version],MOD(ROWS(E$7:E1161)-1,$A$3)+1))</f>
        <v>#ERROR!</v>
      </c>
      <c r="F1161" s="147" t="str">
        <f t="shared" si="3"/>
        <v/>
      </c>
      <c r="G1161" s="144" t="str">
        <f>IFERROR(INDEX('3) Site Information'!$B$7:$B$106,MATCH(AuditRepTemp_C!I1161,WS3_SiteInfo[Site name],0)),"")</f>
        <v>#ERROR!</v>
      </c>
      <c r="H1161" s="145" t="str">
        <f>IF(C1161&lt;&gt;"",INDEX(WS3_SiteInfo[ASC Site ID
],MATCH(AuditRepTemp_C!F1161,'3) Site Information'!A$7:A$106,0)),"")</f>
        <v>#ERROR!</v>
      </c>
      <c r="I1161" s="145" t="str">
        <f>IF(C1161&lt;&gt;"",INDEX(WS3_SiteInfo[Site name],MATCH(AuditRepTemp_C!F1161,'3) Site Information'!A$7:A$106,0)),"")</f>
        <v>#ERROR!</v>
      </c>
      <c r="J1161" s="146" t="str">
        <f>IF(ROWS(J$7:J1161)&gt;$A$3*$A$4,"",INDEX(IndicatorsB[Indicator],MOD(ROWS(J$7:J1161)-1,$A$3)+1))</f>
        <v>#ERROR!</v>
      </c>
      <c r="K1161" s="146" t="str">
        <f>IF(ROWS(K$7:K1161)&gt;$A$3*$A$4,"",INDEX(IndicatorsB[Indicator/ Requirement Text],MOD(ROWS(K$7:K1161)-1,$A$3)+1))</f>
        <v>#ERROR!</v>
      </c>
      <c r="L1161" s="146" t="str">
        <f>IF(ROWS(L$7:L1161)&gt;$A$3*$A$4,"",INDEX(IndicatorsB[Footnotes &amp; Criterion],MOD(ROWS(L$7:L1161)-1,$A$3)+1))</f>
        <v>#ERROR!</v>
      </c>
      <c r="M1161" s="3"/>
      <c r="N1161" s="3"/>
      <c r="O1161" s="3"/>
      <c r="P1161" s="3"/>
      <c r="Q1161" s="3"/>
      <c r="R1161" s="3"/>
      <c r="S1161" s="3"/>
      <c r="T1161" s="3"/>
      <c r="U1161" s="3"/>
      <c r="V1161" s="3"/>
      <c r="W1161" s="3"/>
      <c r="X1161" s="3"/>
      <c r="Y1161" s="3"/>
      <c r="Z1161" s="3"/>
    </row>
    <row r="1162" ht="14.25" customHeight="1">
      <c r="A1162" s="141" t="str">
        <f t="shared" si="1"/>
        <v>#ERROR!</v>
      </c>
      <c r="B1162" s="142">
        <f t="shared" si="2"/>
        <v>1652</v>
      </c>
      <c r="C1162" s="128" t="str">
        <f>IF(ROWS(C$7:C1162)&gt;$A$3*$A$4,"",INDEX(IndicatorsB[SN],MOD(ROWS(C$7:C1162)-1,$A$3)+1))</f>
        <v>#ERROR!</v>
      </c>
      <c r="D1162" s="128" t="str">
        <f>IF(ROWS(D$7:D1162)&gt;$A$3*$A$4,"",INDEX(IndicatorsB[CAR/ Standard],MOD(ROWS(D$7:D1162)-1,$A$3)+1))</f>
        <v>#ERROR!</v>
      </c>
      <c r="E1162" s="128" t="str">
        <f>IF(ROWS(E$7:E1162)&gt;$A$3*$A$4,"",INDEX(IndicatorsB[Doc Version],MOD(ROWS(E$7:E1162)-1,$A$3)+1))</f>
        <v>#ERROR!</v>
      </c>
      <c r="F1162" s="147" t="str">
        <f t="shared" si="3"/>
        <v/>
      </c>
      <c r="G1162" s="144" t="str">
        <f>IFERROR(INDEX('3) Site Information'!$B$7:$B$106,MATCH(AuditRepTemp_C!I1162,WS3_SiteInfo[Site name],0)),"")</f>
        <v>#ERROR!</v>
      </c>
      <c r="H1162" s="145" t="str">
        <f>IF(C1162&lt;&gt;"",INDEX(WS3_SiteInfo[ASC Site ID
],MATCH(AuditRepTemp_C!F1162,'3) Site Information'!A$7:A$106,0)),"")</f>
        <v>#ERROR!</v>
      </c>
      <c r="I1162" s="145" t="str">
        <f>IF(C1162&lt;&gt;"",INDEX(WS3_SiteInfo[Site name],MATCH(AuditRepTemp_C!F1162,'3) Site Information'!A$7:A$106,0)),"")</f>
        <v>#ERROR!</v>
      </c>
      <c r="J1162" s="146" t="str">
        <f>IF(ROWS(J$7:J1162)&gt;$A$3*$A$4,"",INDEX(IndicatorsB[Indicator],MOD(ROWS(J$7:J1162)-1,$A$3)+1))</f>
        <v>#ERROR!</v>
      </c>
      <c r="K1162" s="146" t="str">
        <f>IF(ROWS(K$7:K1162)&gt;$A$3*$A$4,"",INDEX(IndicatorsB[Indicator/ Requirement Text],MOD(ROWS(K$7:K1162)-1,$A$3)+1))</f>
        <v>#ERROR!</v>
      </c>
      <c r="L1162" s="146" t="str">
        <f>IF(ROWS(L$7:L1162)&gt;$A$3*$A$4,"",INDEX(IndicatorsB[Footnotes &amp; Criterion],MOD(ROWS(L$7:L1162)-1,$A$3)+1))</f>
        <v>#ERROR!</v>
      </c>
      <c r="M1162" s="3"/>
      <c r="N1162" s="3"/>
      <c r="O1162" s="3"/>
      <c r="P1162" s="3"/>
      <c r="Q1162" s="3"/>
      <c r="R1162" s="3"/>
      <c r="S1162" s="3"/>
      <c r="T1162" s="3"/>
      <c r="U1162" s="3"/>
      <c r="V1162" s="3"/>
      <c r="W1162" s="3"/>
      <c r="X1162" s="3"/>
      <c r="Y1162" s="3"/>
      <c r="Z1162" s="3"/>
    </row>
    <row r="1163" ht="14.25" customHeight="1">
      <c r="A1163" s="141" t="str">
        <f t="shared" si="1"/>
        <v>#ERROR!</v>
      </c>
      <c r="B1163" s="142">
        <f t="shared" si="2"/>
        <v>1652</v>
      </c>
      <c r="C1163" s="128" t="str">
        <f>IF(ROWS(C$7:C1163)&gt;$A$3*$A$4,"",INDEX(IndicatorsB[SN],MOD(ROWS(C$7:C1163)-1,$A$3)+1))</f>
        <v>#ERROR!</v>
      </c>
      <c r="D1163" s="128" t="str">
        <f>IF(ROWS(D$7:D1163)&gt;$A$3*$A$4,"",INDEX(IndicatorsB[CAR/ Standard],MOD(ROWS(D$7:D1163)-1,$A$3)+1))</f>
        <v>#ERROR!</v>
      </c>
      <c r="E1163" s="128" t="str">
        <f>IF(ROWS(E$7:E1163)&gt;$A$3*$A$4,"",INDEX(IndicatorsB[Doc Version],MOD(ROWS(E$7:E1163)-1,$A$3)+1))</f>
        <v>#ERROR!</v>
      </c>
      <c r="F1163" s="147" t="str">
        <f t="shared" si="3"/>
        <v/>
      </c>
      <c r="G1163" s="144" t="str">
        <f>IFERROR(INDEX('3) Site Information'!$B$7:$B$106,MATCH(AuditRepTemp_C!I1163,WS3_SiteInfo[Site name],0)),"")</f>
        <v>#ERROR!</v>
      </c>
      <c r="H1163" s="145" t="str">
        <f>IF(C1163&lt;&gt;"",INDEX(WS3_SiteInfo[ASC Site ID
],MATCH(AuditRepTemp_C!F1163,'3) Site Information'!A$7:A$106,0)),"")</f>
        <v>#ERROR!</v>
      </c>
      <c r="I1163" s="145" t="str">
        <f>IF(C1163&lt;&gt;"",INDEX(WS3_SiteInfo[Site name],MATCH(AuditRepTemp_C!F1163,'3) Site Information'!A$7:A$106,0)),"")</f>
        <v>#ERROR!</v>
      </c>
      <c r="J1163" s="146" t="str">
        <f>IF(ROWS(J$7:J1163)&gt;$A$3*$A$4,"",INDEX(IndicatorsB[Indicator],MOD(ROWS(J$7:J1163)-1,$A$3)+1))</f>
        <v>#ERROR!</v>
      </c>
      <c r="K1163" s="146" t="str">
        <f>IF(ROWS(K$7:K1163)&gt;$A$3*$A$4,"",INDEX(IndicatorsB[Indicator/ Requirement Text],MOD(ROWS(K$7:K1163)-1,$A$3)+1))</f>
        <v>#ERROR!</v>
      </c>
      <c r="L1163" s="146" t="str">
        <f>IF(ROWS(L$7:L1163)&gt;$A$3*$A$4,"",INDEX(IndicatorsB[Footnotes &amp; Criterion],MOD(ROWS(L$7:L1163)-1,$A$3)+1))</f>
        <v>#ERROR!</v>
      </c>
      <c r="M1163" s="3"/>
      <c r="N1163" s="3"/>
      <c r="O1163" s="3"/>
      <c r="P1163" s="3"/>
      <c r="Q1163" s="3"/>
      <c r="R1163" s="3"/>
      <c r="S1163" s="3"/>
      <c r="T1163" s="3"/>
      <c r="U1163" s="3"/>
      <c r="V1163" s="3"/>
      <c r="W1163" s="3"/>
      <c r="X1163" s="3"/>
      <c r="Y1163" s="3"/>
      <c r="Z1163" s="3"/>
    </row>
    <row r="1164" ht="14.25" customHeight="1">
      <c r="A1164" s="141" t="str">
        <f t="shared" si="1"/>
        <v>#ERROR!</v>
      </c>
      <c r="B1164" s="142">
        <f t="shared" si="2"/>
        <v>1652</v>
      </c>
      <c r="C1164" s="128" t="str">
        <f>IF(ROWS(C$7:C1164)&gt;$A$3*$A$4,"",INDEX(IndicatorsB[SN],MOD(ROWS(C$7:C1164)-1,$A$3)+1))</f>
        <v>#ERROR!</v>
      </c>
      <c r="D1164" s="128" t="str">
        <f>IF(ROWS(D$7:D1164)&gt;$A$3*$A$4,"",INDEX(IndicatorsB[CAR/ Standard],MOD(ROWS(D$7:D1164)-1,$A$3)+1))</f>
        <v>#ERROR!</v>
      </c>
      <c r="E1164" s="128" t="str">
        <f>IF(ROWS(E$7:E1164)&gt;$A$3*$A$4,"",INDEX(IndicatorsB[Doc Version],MOD(ROWS(E$7:E1164)-1,$A$3)+1))</f>
        <v>#ERROR!</v>
      </c>
      <c r="F1164" s="147" t="str">
        <f t="shared" si="3"/>
        <v/>
      </c>
      <c r="G1164" s="144" t="str">
        <f>IFERROR(INDEX('3) Site Information'!$B$7:$B$106,MATCH(AuditRepTemp_C!I1164,WS3_SiteInfo[Site name],0)),"")</f>
        <v>#ERROR!</v>
      </c>
      <c r="H1164" s="145" t="str">
        <f>IF(C1164&lt;&gt;"",INDEX(WS3_SiteInfo[ASC Site ID
],MATCH(AuditRepTemp_C!F1164,'3) Site Information'!A$7:A$106,0)),"")</f>
        <v>#ERROR!</v>
      </c>
      <c r="I1164" s="145" t="str">
        <f>IF(C1164&lt;&gt;"",INDEX(WS3_SiteInfo[Site name],MATCH(AuditRepTemp_C!F1164,'3) Site Information'!A$7:A$106,0)),"")</f>
        <v>#ERROR!</v>
      </c>
      <c r="J1164" s="146" t="str">
        <f>IF(ROWS(J$7:J1164)&gt;$A$3*$A$4,"",INDEX(IndicatorsB[Indicator],MOD(ROWS(J$7:J1164)-1,$A$3)+1))</f>
        <v>#ERROR!</v>
      </c>
      <c r="K1164" s="146" t="str">
        <f>IF(ROWS(K$7:K1164)&gt;$A$3*$A$4,"",INDEX(IndicatorsB[Indicator/ Requirement Text],MOD(ROWS(K$7:K1164)-1,$A$3)+1))</f>
        <v>#ERROR!</v>
      </c>
      <c r="L1164" s="146" t="str">
        <f>IF(ROWS(L$7:L1164)&gt;$A$3*$A$4,"",INDEX(IndicatorsB[Footnotes &amp; Criterion],MOD(ROWS(L$7:L1164)-1,$A$3)+1))</f>
        <v>#ERROR!</v>
      </c>
      <c r="M1164" s="3"/>
      <c r="N1164" s="3"/>
      <c r="O1164" s="3"/>
      <c r="P1164" s="3"/>
      <c r="Q1164" s="3"/>
      <c r="R1164" s="3"/>
      <c r="S1164" s="3"/>
      <c r="T1164" s="3"/>
      <c r="U1164" s="3"/>
      <c r="V1164" s="3"/>
      <c r="W1164" s="3"/>
      <c r="X1164" s="3"/>
      <c r="Y1164" s="3"/>
      <c r="Z1164" s="3"/>
    </row>
    <row r="1165" ht="14.25" customHeight="1">
      <c r="A1165" s="141" t="str">
        <f t="shared" si="1"/>
        <v>#ERROR!</v>
      </c>
      <c r="B1165" s="142">
        <f t="shared" si="2"/>
        <v>1652</v>
      </c>
      <c r="C1165" s="128" t="str">
        <f>IF(ROWS(C$7:C1165)&gt;$A$3*$A$4,"",INDEX(IndicatorsB[SN],MOD(ROWS(C$7:C1165)-1,$A$3)+1))</f>
        <v>#ERROR!</v>
      </c>
      <c r="D1165" s="128" t="str">
        <f>IF(ROWS(D$7:D1165)&gt;$A$3*$A$4,"",INDEX(IndicatorsB[CAR/ Standard],MOD(ROWS(D$7:D1165)-1,$A$3)+1))</f>
        <v>#ERROR!</v>
      </c>
      <c r="E1165" s="128" t="str">
        <f>IF(ROWS(E$7:E1165)&gt;$A$3*$A$4,"",INDEX(IndicatorsB[Doc Version],MOD(ROWS(E$7:E1165)-1,$A$3)+1))</f>
        <v>#ERROR!</v>
      </c>
      <c r="F1165" s="147" t="str">
        <f t="shared" si="3"/>
        <v/>
      </c>
      <c r="G1165" s="144" t="str">
        <f>IFERROR(INDEX('3) Site Information'!$B$7:$B$106,MATCH(AuditRepTemp_C!I1165,WS3_SiteInfo[Site name],0)),"")</f>
        <v>#ERROR!</v>
      </c>
      <c r="H1165" s="145" t="str">
        <f>IF(C1165&lt;&gt;"",INDEX(WS3_SiteInfo[ASC Site ID
],MATCH(AuditRepTemp_C!F1165,'3) Site Information'!A$7:A$106,0)),"")</f>
        <v>#ERROR!</v>
      </c>
      <c r="I1165" s="145" t="str">
        <f>IF(C1165&lt;&gt;"",INDEX(WS3_SiteInfo[Site name],MATCH(AuditRepTemp_C!F1165,'3) Site Information'!A$7:A$106,0)),"")</f>
        <v>#ERROR!</v>
      </c>
      <c r="J1165" s="146" t="str">
        <f>IF(ROWS(J$7:J1165)&gt;$A$3*$A$4,"",INDEX(IndicatorsB[Indicator],MOD(ROWS(J$7:J1165)-1,$A$3)+1))</f>
        <v>#ERROR!</v>
      </c>
      <c r="K1165" s="146" t="str">
        <f>IF(ROWS(K$7:K1165)&gt;$A$3*$A$4,"",INDEX(IndicatorsB[Indicator/ Requirement Text],MOD(ROWS(K$7:K1165)-1,$A$3)+1))</f>
        <v>#ERROR!</v>
      </c>
      <c r="L1165" s="146" t="str">
        <f>IF(ROWS(L$7:L1165)&gt;$A$3*$A$4,"",INDEX(IndicatorsB[Footnotes &amp; Criterion],MOD(ROWS(L$7:L1165)-1,$A$3)+1))</f>
        <v>#ERROR!</v>
      </c>
      <c r="M1165" s="3"/>
      <c r="N1165" s="3"/>
      <c r="O1165" s="3"/>
      <c r="P1165" s="3"/>
      <c r="Q1165" s="3"/>
      <c r="R1165" s="3"/>
      <c r="S1165" s="3"/>
      <c r="T1165" s="3"/>
      <c r="U1165" s="3"/>
      <c r="V1165" s="3"/>
      <c r="W1165" s="3"/>
      <c r="X1165" s="3"/>
      <c r="Y1165" s="3"/>
      <c r="Z1165" s="3"/>
    </row>
    <row r="1166" ht="14.25" customHeight="1">
      <c r="A1166" s="141" t="str">
        <f t="shared" si="1"/>
        <v>#ERROR!</v>
      </c>
      <c r="B1166" s="142">
        <f t="shared" si="2"/>
        <v>1652</v>
      </c>
      <c r="C1166" s="128" t="str">
        <f>IF(ROWS(C$7:C1166)&gt;$A$3*$A$4,"",INDEX(IndicatorsB[SN],MOD(ROWS(C$7:C1166)-1,$A$3)+1))</f>
        <v>#ERROR!</v>
      </c>
      <c r="D1166" s="128" t="str">
        <f>IF(ROWS(D$7:D1166)&gt;$A$3*$A$4,"",INDEX(IndicatorsB[CAR/ Standard],MOD(ROWS(D$7:D1166)-1,$A$3)+1))</f>
        <v>#ERROR!</v>
      </c>
      <c r="E1166" s="128" t="str">
        <f>IF(ROWS(E$7:E1166)&gt;$A$3*$A$4,"",INDEX(IndicatorsB[Doc Version],MOD(ROWS(E$7:E1166)-1,$A$3)+1))</f>
        <v>#ERROR!</v>
      </c>
      <c r="F1166" s="147" t="str">
        <f t="shared" si="3"/>
        <v/>
      </c>
      <c r="G1166" s="144" t="str">
        <f>IFERROR(INDEX('3) Site Information'!$B$7:$B$106,MATCH(AuditRepTemp_C!I1166,WS3_SiteInfo[Site name],0)),"")</f>
        <v>#ERROR!</v>
      </c>
      <c r="H1166" s="145" t="str">
        <f>IF(C1166&lt;&gt;"",INDEX(WS3_SiteInfo[ASC Site ID
],MATCH(AuditRepTemp_C!F1166,'3) Site Information'!A$7:A$106,0)),"")</f>
        <v>#ERROR!</v>
      </c>
      <c r="I1166" s="145" t="str">
        <f>IF(C1166&lt;&gt;"",INDEX(WS3_SiteInfo[Site name],MATCH(AuditRepTemp_C!F1166,'3) Site Information'!A$7:A$106,0)),"")</f>
        <v>#ERROR!</v>
      </c>
      <c r="J1166" s="146" t="str">
        <f>IF(ROWS(J$7:J1166)&gt;$A$3*$A$4,"",INDEX(IndicatorsB[Indicator],MOD(ROWS(J$7:J1166)-1,$A$3)+1))</f>
        <v>#ERROR!</v>
      </c>
      <c r="K1166" s="146" t="str">
        <f>IF(ROWS(K$7:K1166)&gt;$A$3*$A$4,"",INDEX(IndicatorsB[Indicator/ Requirement Text],MOD(ROWS(K$7:K1166)-1,$A$3)+1))</f>
        <v>#ERROR!</v>
      </c>
      <c r="L1166" s="146" t="str">
        <f>IF(ROWS(L$7:L1166)&gt;$A$3*$A$4,"",INDEX(IndicatorsB[Footnotes &amp; Criterion],MOD(ROWS(L$7:L1166)-1,$A$3)+1))</f>
        <v>#ERROR!</v>
      </c>
      <c r="M1166" s="3"/>
      <c r="N1166" s="3"/>
      <c r="O1166" s="3"/>
      <c r="P1166" s="3"/>
      <c r="Q1166" s="3"/>
      <c r="R1166" s="3"/>
      <c r="S1166" s="3"/>
      <c r="T1166" s="3"/>
      <c r="U1166" s="3"/>
      <c r="V1166" s="3"/>
      <c r="W1166" s="3"/>
      <c r="X1166" s="3"/>
      <c r="Y1166" s="3"/>
      <c r="Z1166" s="3"/>
    </row>
    <row r="1167" ht="14.25" customHeight="1">
      <c r="A1167" s="141" t="str">
        <f t="shared" si="1"/>
        <v>#ERROR!</v>
      </c>
      <c r="B1167" s="142">
        <f t="shared" si="2"/>
        <v>1652</v>
      </c>
      <c r="C1167" s="128" t="str">
        <f>IF(ROWS(C$7:C1167)&gt;$A$3*$A$4,"",INDEX(IndicatorsB[SN],MOD(ROWS(C$7:C1167)-1,$A$3)+1))</f>
        <v>#ERROR!</v>
      </c>
      <c r="D1167" s="128" t="str">
        <f>IF(ROWS(D$7:D1167)&gt;$A$3*$A$4,"",INDEX(IndicatorsB[CAR/ Standard],MOD(ROWS(D$7:D1167)-1,$A$3)+1))</f>
        <v>#ERROR!</v>
      </c>
      <c r="E1167" s="128" t="str">
        <f>IF(ROWS(E$7:E1167)&gt;$A$3*$A$4,"",INDEX(IndicatorsB[Doc Version],MOD(ROWS(E$7:E1167)-1,$A$3)+1))</f>
        <v>#ERROR!</v>
      </c>
      <c r="F1167" s="147" t="str">
        <f t="shared" si="3"/>
        <v/>
      </c>
      <c r="G1167" s="144" t="str">
        <f>IFERROR(INDEX('3) Site Information'!$B$7:$B$106,MATCH(AuditRepTemp_C!I1167,WS3_SiteInfo[Site name],0)),"")</f>
        <v>#ERROR!</v>
      </c>
      <c r="H1167" s="145" t="str">
        <f>IF(C1167&lt;&gt;"",INDEX(WS3_SiteInfo[ASC Site ID
],MATCH(AuditRepTemp_C!F1167,'3) Site Information'!A$7:A$106,0)),"")</f>
        <v>#ERROR!</v>
      </c>
      <c r="I1167" s="145" t="str">
        <f>IF(C1167&lt;&gt;"",INDEX(WS3_SiteInfo[Site name],MATCH(AuditRepTemp_C!F1167,'3) Site Information'!A$7:A$106,0)),"")</f>
        <v>#ERROR!</v>
      </c>
      <c r="J1167" s="146" t="str">
        <f>IF(ROWS(J$7:J1167)&gt;$A$3*$A$4,"",INDEX(IndicatorsB[Indicator],MOD(ROWS(J$7:J1167)-1,$A$3)+1))</f>
        <v>#ERROR!</v>
      </c>
      <c r="K1167" s="146" t="str">
        <f>IF(ROWS(K$7:K1167)&gt;$A$3*$A$4,"",INDEX(IndicatorsB[Indicator/ Requirement Text],MOD(ROWS(K$7:K1167)-1,$A$3)+1))</f>
        <v>#ERROR!</v>
      </c>
      <c r="L1167" s="146" t="str">
        <f>IF(ROWS(L$7:L1167)&gt;$A$3*$A$4,"",INDEX(IndicatorsB[Footnotes &amp; Criterion],MOD(ROWS(L$7:L1167)-1,$A$3)+1))</f>
        <v>#ERROR!</v>
      </c>
      <c r="M1167" s="3"/>
      <c r="N1167" s="3"/>
      <c r="O1167" s="3"/>
      <c r="P1167" s="3"/>
      <c r="Q1167" s="3"/>
      <c r="R1167" s="3"/>
      <c r="S1167" s="3"/>
      <c r="T1167" s="3"/>
      <c r="U1167" s="3"/>
      <c r="V1167" s="3"/>
      <c r="W1167" s="3"/>
      <c r="X1167" s="3"/>
      <c r="Y1167" s="3"/>
      <c r="Z1167" s="3"/>
    </row>
    <row r="1168" ht="14.25" customHeight="1">
      <c r="A1168" s="141" t="str">
        <f t="shared" si="1"/>
        <v>#ERROR!</v>
      </c>
      <c r="B1168" s="142">
        <f t="shared" si="2"/>
        <v>1652</v>
      </c>
      <c r="C1168" s="128" t="str">
        <f>IF(ROWS(C$7:C1168)&gt;$A$3*$A$4,"",INDEX(IndicatorsB[SN],MOD(ROWS(C$7:C1168)-1,$A$3)+1))</f>
        <v>#ERROR!</v>
      </c>
      <c r="D1168" s="128" t="str">
        <f>IF(ROWS(D$7:D1168)&gt;$A$3*$A$4,"",INDEX(IndicatorsB[CAR/ Standard],MOD(ROWS(D$7:D1168)-1,$A$3)+1))</f>
        <v>#ERROR!</v>
      </c>
      <c r="E1168" s="128" t="str">
        <f>IF(ROWS(E$7:E1168)&gt;$A$3*$A$4,"",INDEX(IndicatorsB[Doc Version],MOD(ROWS(E$7:E1168)-1,$A$3)+1))</f>
        <v>#ERROR!</v>
      </c>
      <c r="F1168" s="147" t="str">
        <f t="shared" si="3"/>
        <v/>
      </c>
      <c r="G1168" s="144" t="str">
        <f>IFERROR(INDEX('3) Site Information'!$B$7:$B$106,MATCH(AuditRepTemp_C!I1168,WS3_SiteInfo[Site name],0)),"")</f>
        <v>#ERROR!</v>
      </c>
      <c r="H1168" s="145" t="str">
        <f>IF(C1168&lt;&gt;"",INDEX(WS3_SiteInfo[ASC Site ID
],MATCH(AuditRepTemp_C!F1168,'3) Site Information'!A$7:A$106,0)),"")</f>
        <v>#ERROR!</v>
      </c>
      <c r="I1168" s="145" t="str">
        <f>IF(C1168&lt;&gt;"",INDEX(WS3_SiteInfo[Site name],MATCH(AuditRepTemp_C!F1168,'3) Site Information'!A$7:A$106,0)),"")</f>
        <v>#ERROR!</v>
      </c>
      <c r="J1168" s="146" t="str">
        <f>IF(ROWS(J$7:J1168)&gt;$A$3*$A$4,"",INDEX(IndicatorsB[Indicator],MOD(ROWS(J$7:J1168)-1,$A$3)+1))</f>
        <v>#ERROR!</v>
      </c>
      <c r="K1168" s="146" t="str">
        <f>IF(ROWS(K$7:K1168)&gt;$A$3*$A$4,"",INDEX(IndicatorsB[Indicator/ Requirement Text],MOD(ROWS(K$7:K1168)-1,$A$3)+1))</f>
        <v>#ERROR!</v>
      </c>
      <c r="L1168" s="146" t="str">
        <f>IF(ROWS(L$7:L1168)&gt;$A$3*$A$4,"",INDEX(IndicatorsB[Footnotes &amp; Criterion],MOD(ROWS(L$7:L1168)-1,$A$3)+1))</f>
        <v>#ERROR!</v>
      </c>
      <c r="M1168" s="3"/>
      <c r="N1168" s="3"/>
      <c r="O1168" s="3"/>
      <c r="P1168" s="3"/>
      <c r="Q1168" s="3"/>
      <c r="R1168" s="3"/>
      <c r="S1168" s="3"/>
      <c r="T1168" s="3"/>
      <c r="U1168" s="3"/>
      <c r="V1168" s="3"/>
      <c r="W1168" s="3"/>
      <c r="X1168" s="3"/>
      <c r="Y1168" s="3"/>
      <c r="Z1168" s="3"/>
    </row>
    <row r="1169" ht="14.25" customHeight="1">
      <c r="A1169" s="141" t="str">
        <f t="shared" si="1"/>
        <v>#ERROR!</v>
      </c>
      <c r="B1169" s="142">
        <f t="shared" si="2"/>
        <v>1652</v>
      </c>
      <c r="C1169" s="128" t="str">
        <f>IF(ROWS(C$7:C1169)&gt;$A$3*$A$4,"",INDEX(IndicatorsB[SN],MOD(ROWS(C$7:C1169)-1,$A$3)+1))</f>
        <v>#ERROR!</v>
      </c>
      <c r="D1169" s="128" t="str">
        <f>IF(ROWS(D$7:D1169)&gt;$A$3*$A$4,"",INDEX(IndicatorsB[CAR/ Standard],MOD(ROWS(D$7:D1169)-1,$A$3)+1))</f>
        <v>#ERROR!</v>
      </c>
      <c r="E1169" s="128" t="str">
        <f>IF(ROWS(E$7:E1169)&gt;$A$3*$A$4,"",INDEX(IndicatorsB[Doc Version],MOD(ROWS(E$7:E1169)-1,$A$3)+1))</f>
        <v>#ERROR!</v>
      </c>
      <c r="F1169" s="147" t="str">
        <f t="shared" si="3"/>
        <v/>
      </c>
      <c r="G1169" s="144" t="str">
        <f>IFERROR(INDEX('3) Site Information'!$B$7:$B$106,MATCH(AuditRepTemp_C!I1169,WS3_SiteInfo[Site name],0)),"")</f>
        <v>#ERROR!</v>
      </c>
      <c r="H1169" s="145" t="str">
        <f>IF(C1169&lt;&gt;"",INDEX(WS3_SiteInfo[ASC Site ID
],MATCH(AuditRepTemp_C!F1169,'3) Site Information'!A$7:A$106,0)),"")</f>
        <v>#ERROR!</v>
      </c>
      <c r="I1169" s="145" t="str">
        <f>IF(C1169&lt;&gt;"",INDEX(WS3_SiteInfo[Site name],MATCH(AuditRepTemp_C!F1169,'3) Site Information'!A$7:A$106,0)),"")</f>
        <v>#ERROR!</v>
      </c>
      <c r="J1169" s="146" t="str">
        <f>IF(ROWS(J$7:J1169)&gt;$A$3*$A$4,"",INDEX(IndicatorsB[Indicator],MOD(ROWS(J$7:J1169)-1,$A$3)+1))</f>
        <v>#ERROR!</v>
      </c>
      <c r="K1169" s="146" t="str">
        <f>IF(ROWS(K$7:K1169)&gt;$A$3*$A$4,"",INDEX(IndicatorsB[Indicator/ Requirement Text],MOD(ROWS(K$7:K1169)-1,$A$3)+1))</f>
        <v>#ERROR!</v>
      </c>
      <c r="L1169" s="146" t="str">
        <f>IF(ROWS(L$7:L1169)&gt;$A$3*$A$4,"",INDEX(IndicatorsB[Footnotes &amp; Criterion],MOD(ROWS(L$7:L1169)-1,$A$3)+1))</f>
        <v>#ERROR!</v>
      </c>
      <c r="M1169" s="3"/>
      <c r="N1169" s="3"/>
      <c r="O1169" s="3"/>
      <c r="P1169" s="3"/>
      <c r="Q1169" s="3"/>
      <c r="R1169" s="3"/>
      <c r="S1169" s="3"/>
      <c r="T1169" s="3"/>
      <c r="U1169" s="3"/>
      <c r="V1169" s="3"/>
      <c r="W1169" s="3"/>
      <c r="X1169" s="3"/>
      <c r="Y1169" s="3"/>
      <c r="Z1169" s="3"/>
    </row>
    <row r="1170" ht="14.25" customHeight="1">
      <c r="A1170" s="141" t="str">
        <f t="shared" si="1"/>
        <v>#ERROR!</v>
      </c>
      <c r="B1170" s="142">
        <f t="shared" si="2"/>
        <v>1652</v>
      </c>
      <c r="C1170" s="128" t="str">
        <f>IF(ROWS(C$7:C1170)&gt;$A$3*$A$4,"",INDEX(IndicatorsB[SN],MOD(ROWS(C$7:C1170)-1,$A$3)+1))</f>
        <v>#ERROR!</v>
      </c>
      <c r="D1170" s="128" t="str">
        <f>IF(ROWS(D$7:D1170)&gt;$A$3*$A$4,"",INDEX(IndicatorsB[CAR/ Standard],MOD(ROWS(D$7:D1170)-1,$A$3)+1))</f>
        <v>#ERROR!</v>
      </c>
      <c r="E1170" s="128" t="str">
        <f>IF(ROWS(E$7:E1170)&gt;$A$3*$A$4,"",INDEX(IndicatorsB[Doc Version],MOD(ROWS(E$7:E1170)-1,$A$3)+1))</f>
        <v>#ERROR!</v>
      </c>
      <c r="F1170" s="147" t="str">
        <f t="shared" si="3"/>
        <v/>
      </c>
      <c r="G1170" s="144" t="str">
        <f>IFERROR(INDEX('3) Site Information'!$B$7:$B$106,MATCH(AuditRepTemp_C!I1170,WS3_SiteInfo[Site name],0)),"")</f>
        <v>#ERROR!</v>
      </c>
      <c r="H1170" s="145" t="str">
        <f>IF(C1170&lt;&gt;"",INDEX(WS3_SiteInfo[ASC Site ID
],MATCH(AuditRepTemp_C!F1170,'3) Site Information'!A$7:A$106,0)),"")</f>
        <v>#ERROR!</v>
      </c>
      <c r="I1170" s="145" t="str">
        <f>IF(C1170&lt;&gt;"",INDEX(WS3_SiteInfo[Site name],MATCH(AuditRepTemp_C!F1170,'3) Site Information'!A$7:A$106,0)),"")</f>
        <v>#ERROR!</v>
      </c>
      <c r="J1170" s="146" t="str">
        <f>IF(ROWS(J$7:J1170)&gt;$A$3*$A$4,"",INDEX(IndicatorsB[Indicator],MOD(ROWS(J$7:J1170)-1,$A$3)+1))</f>
        <v>#ERROR!</v>
      </c>
      <c r="K1170" s="146" t="str">
        <f>IF(ROWS(K$7:K1170)&gt;$A$3*$A$4,"",INDEX(IndicatorsB[Indicator/ Requirement Text],MOD(ROWS(K$7:K1170)-1,$A$3)+1))</f>
        <v>#ERROR!</v>
      </c>
      <c r="L1170" s="146" t="str">
        <f>IF(ROWS(L$7:L1170)&gt;$A$3*$A$4,"",INDEX(IndicatorsB[Footnotes &amp; Criterion],MOD(ROWS(L$7:L1170)-1,$A$3)+1))</f>
        <v>#ERROR!</v>
      </c>
      <c r="M1170" s="3"/>
      <c r="N1170" s="3"/>
      <c r="O1170" s="3"/>
      <c r="P1170" s="3"/>
      <c r="Q1170" s="3"/>
      <c r="R1170" s="3"/>
      <c r="S1170" s="3"/>
      <c r="T1170" s="3"/>
      <c r="U1170" s="3"/>
      <c r="V1170" s="3"/>
      <c r="W1170" s="3"/>
      <c r="X1170" s="3"/>
      <c r="Y1170" s="3"/>
      <c r="Z1170" s="3"/>
    </row>
    <row r="1171" ht="14.25" customHeight="1">
      <c r="A1171" s="141" t="str">
        <f t="shared" si="1"/>
        <v>#ERROR!</v>
      </c>
      <c r="B1171" s="142">
        <f t="shared" si="2"/>
        <v>1652</v>
      </c>
      <c r="C1171" s="128" t="str">
        <f>IF(ROWS(C$7:C1171)&gt;$A$3*$A$4,"",INDEX(IndicatorsB[SN],MOD(ROWS(C$7:C1171)-1,$A$3)+1))</f>
        <v>#ERROR!</v>
      </c>
      <c r="D1171" s="128" t="str">
        <f>IF(ROWS(D$7:D1171)&gt;$A$3*$A$4,"",INDEX(IndicatorsB[CAR/ Standard],MOD(ROWS(D$7:D1171)-1,$A$3)+1))</f>
        <v>#ERROR!</v>
      </c>
      <c r="E1171" s="128" t="str">
        <f>IF(ROWS(E$7:E1171)&gt;$A$3*$A$4,"",INDEX(IndicatorsB[Doc Version],MOD(ROWS(E$7:E1171)-1,$A$3)+1))</f>
        <v>#ERROR!</v>
      </c>
      <c r="F1171" s="147" t="str">
        <f t="shared" si="3"/>
        <v/>
      </c>
      <c r="G1171" s="144" t="str">
        <f>IFERROR(INDEX('3) Site Information'!$B$7:$B$106,MATCH(AuditRepTemp_C!I1171,WS3_SiteInfo[Site name],0)),"")</f>
        <v>#ERROR!</v>
      </c>
      <c r="H1171" s="145" t="str">
        <f>IF(C1171&lt;&gt;"",INDEX(WS3_SiteInfo[ASC Site ID
],MATCH(AuditRepTemp_C!F1171,'3) Site Information'!A$7:A$106,0)),"")</f>
        <v>#ERROR!</v>
      </c>
      <c r="I1171" s="145" t="str">
        <f>IF(C1171&lt;&gt;"",INDEX(WS3_SiteInfo[Site name],MATCH(AuditRepTemp_C!F1171,'3) Site Information'!A$7:A$106,0)),"")</f>
        <v>#ERROR!</v>
      </c>
      <c r="J1171" s="146" t="str">
        <f>IF(ROWS(J$7:J1171)&gt;$A$3*$A$4,"",INDEX(IndicatorsB[Indicator],MOD(ROWS(J$7:J1171)-1,$A$3)+1))</f>
        <v>#ERROR!</v>
      </c>
      <c r="K1171" s="146" t="str">
        <f>IF(ROWS(K$7:K1171)&gt;$A$3*$A$4,"",INDEX(IndicatorsB[Indicator/ Requirement Text],MOD(ROWS(K$7:K1171)-1,$A$3)+1))</f>
        <v>#ERROR!</v>
      </c>
      <c r="L1171" s="146" t="str">
        <f>IF(ROWS(L$7:L1171)&gt;$A$3*$A$4,"",INDEX(IndicatorsB[Footnotes &amp; Criterion],MOD(ROWS(L$7:L1171)-1,$A$3)+1))</f>
        <v>#ERROR!</v>
      </c>
      <c r="M1171" s="3"/>
      <c r="N1171" s="3"/>
      <c r="O1171" s="3"/>
      <c r="P1171" s="3"/>
      <c r="Q1171" s="3"/>
      <c r="R1171" s="3"/>
      <c r="S1171" s="3"/>
      <c r="T1171" s="3"/>
      <c r="U1171" s="3"/>
      <c r="V1171" s="3"/>
      <c r="W1171" s="3"/>
      <c r="X1171" s="3"/>
      <c r="Y1171" s="3"/>
      <c r="Z1171" s="3"/>
    </row>
    <row r="1172" ht="14.25" customHeight="1">
      <c r="A1172" s="141" t="str">
        <f t="shared" si="1"/>
        <v>#ERROR!</v>
      </c>
      <c r="B1172" s="142">
        <f t="shared" si="2"/>
        <v>1652</v>
      </c>
      <c r="C1172" s="128" t="str">
        <f>IF(ROWS(C$7:C1172)&gt;$A$3*$A$4,"",INDEX(IndicatorsB[SN],MOD(ROWS(C$7:C1172)-1,$A$3)+1))</f>
        <v>#ERROR!</v>
      </c>
      <c r="D1172" s="128" t="str">
        <f>IF(ROWS(D$7:D1172)&gt;$A$3*$A$4,"",INDEX(IndicatorsB[CAR/ Standard],MOD(ROWS(D$7:D1172)-1,$A$3)+1))</f>
        <v>#ERROR!</v>
      </c>
      <c r="E1172" s="128" t="str">
        <f>IF(ROWS(E$7:E1172)&gt;$A$3*$A$4,"",INDEX(IndicatorsB[Doc Version],MOD(ROWS(E$7:E1172)-1,$A$3)+1))</f>
        <v>#ERROR!</v>
      </c>
      <c r="F1172" s="147" t="str">
        <f t="shared" si="3"/>
        <v/>
      </c>
      <c r="G1172" s="144" t="str">
        <f>IFERROR(INDEX('3) Site Information'!$B$7:$B$106,MATCH(AuditRepTemp_C!I1172,WS3_SiteInfo[Site name],0)),"")</f>
        <v>#ERROR!</v>
      </c>
      <c r="H1172" s="145" t="str">
        <f>IF(C1172&lt;&gt;"",INDEX(WS3_SiteInfo[ASC Site ID
],MATCH(AuditRepTemp_C!F1172,'3) Site Information'!A$7:A$106,0)),"")</f>
        <v>#ERROR!</v>
      </c>
      <c r="I1172" s="145" t="str">
        <f>IF(C1172&lt;&gt;"",INDEX(WS3_SiteInfo[Site name],MATCH(AuditRepTemp_C!F1172,'3) Site Information'!A$7:A$106,0)),"")</f>
        <v>#ERROR!</v>
      </c>
      <c r="J1172" s="146" t="str">
        <f>IF(ROWS(J$7:J1172)&gt;$A$3*$A$4,"",INDEX(IndicatorsB[Indicator],MOD(ROWS(J$7:J1172)-1,$A$3)+1))</f>
        <v>#ERROR!</v>
      </c>
      <c r="K1172" s="146" t="str">
        <f>IF(ROWS(K$7:K1172)&gt;$A$3*$A$4,"",INDEX(IndicatorsB[Indicator/ Requirement Text],MOD(ROWS(K$7:K1172)-1,$A$3)+1))</f>
        <v>#ERROR!</v>
      </c>
      <c r="L1172" s="146" t="str">
        <f>IF(ROWS(L$7:L1172)&gt;$A$3*$A$4,"",INDEX(IndicatorsB[Footnotes &amp; Criterion],MOD(ROWS(L$7:L1172)-1,$A$3)+1))</f>
        <v>#ERROR!</v>
      </c>
      <c r="M1172" s="3"/>
      <c r="N1172" s="3"/>
      <c r="O1172" s="3"/>
      <c r="P1172" s="3"/>
      <c r="Q1172" s="3"/>
      <c r="R1172" s="3"/>
      <c r="S1172" s="3"/>
      <c r="T1172" s="3"/>
      <c r="U1172" s="3"/>
      <c r="V1172" s="3"/>
      <c r="W1172" s="3"/>
      <c r="X1172" s="3"/>
      <c r="Y1172" s="3"/>
      <c r="Z1172" s="3"/>
    </row>
    <row r="1173" ht="14.25" customHeight="1">
      <c r="A1173" s="141" t="str">
        <f t="shared" si="1"/>
        <v>#ERROR!</v>
      </c>
      <c r="B1173" s="142">
        <f t="shared" si="2"/>
        <v>1652</v>
      </c>
      <c r="C1173" s="128" t="str">
        <f>IF(ROWS(C$7:C1173)&gt;$A$3*$A$4,"",INDEX(IndicatorsB[SN],MOD(ROWS(C$7:C1173)-1,$A$3)+1))</f>
        <v>#ERROR!</v>
      </c>
      <c r="D1173" s="128" t="str">
        <f>IF(ROWS(D$7:D1173)&gt;$A$3*$A$4,"",INDEX(IndicatorsB[CAR/ Standard],MOD(ROWS(D$7:D1173)-1,$A$3)+1))</f>
        <v>#ERROR!</v>
      </c>
      <c r="E1173" s="128" t="str">
        <f>IF(ROWS(E$7:E1173)&gt;$A$3*$A$4,"",INDEX(IndicatorsB[Doc Version],MOD(ROWS(E$7:E1173)-1,$A$3)+1))</f>
        <v>#ERROR!</v>
      </c>
      <c r="F1173" s="147" t="str">
        <f t="shared" si="3"/>
        <v/>
      </c>
      <c r="G1173" s="144" t="str">
        <f>IFERROR(INDEX('3) Site Information'!$B$7:$B$106,MATCH(AuditRepTemp_C!I1173,WS3_SiteInfo[Site name],0)),"")</f>
        <v>#ERROR!</v>
      </c>
      <c r="H1173" s="145" t="str">
        <f>IF(C1173&lt;&gt;"",INDEX(WS3_SiteInfo[ASC Site ID
],MATCH(AuditRepTemp_C!F1173,'3) Site Information'!A$7:A$106,0)),"")</f>
        <v>#ERROR!</v>
      </c>
      <c r="I1173" s="145" t="str">
        <f>IF(C1173&lt;&gt;"",INDEX(WS3_SiteInfo[Site name],MATCH(AuditRepTemp_C!F1173,'3) Site Information'!A$7:A$106,0)),"")</f>
        <v>#ERROR!</v>
      </c>
      <c r="J1173" s="146" t="str">
        <f>IF(ROWS(J$7:J1173)&gt;$A$3*$A$4,"",INDEX(IndicatorsB[Indicator],MOD(ROWS(J$7:J1173)-1,$A$3)+1))</f>
        <v>#ERROR!</v>
      </c>
      <c r="K1173" s="146" t="str">
        <f>IF(ROWS(K$7:K1173)&gt;$A$3*$A$4,"",INDEX(IndicatorsB[Indicator/ Requirement Text],MOD(ROWS(K$7:K1173)-1,$A$3)+1))</f>
        <v>#ERROR!</v>
      </c>
      <c r="L1173" s="146" t="str">
        <f>IF(ROWS(L$7:L1173)&gt;$A$3*$A$4,"",INDEX(IndicatorsB[Footnotes &amp; Criterion],MOD(ROWS(L$7:L1173)-1,$A$3)+1))</f>
        <v>#ERROR!</v>
      </c>
      <c r="M1173" s="3"/>
      <c r="N1173" s="3"/>
      <c r="O1173" s="3"/>
      <c r="P1173" s="3"/>
      <c r="Q1173" s="3"/>
      <c r="R1173" s="3"/>
      <c r="S1173" s="3"/>
      <c r="T1173" s="3"/>
      <c r="U1173" s="3"/>
      <c r="V1173" s="3"/>
      <c r="W1173" s="3"/>
      <c r="X1173" s="3"/>
      <c r="Y1173" s="3"/>
      <c r="Z1173" s="3"/>
    </row>
    <row r="1174" ht="14.25" customHeight="1">
      <c r="A1174" s="141" t="str">
        <f t="shared" si="1"/>
        <v>#ERROR!</v>
      </c>
      <c r="B1174" s="142">
        <f t="shared" si="2"/>
        <v>1652</v>
      </c>
      <c r="C1174" s="128" t="str">
        <f>IF(ROWS(C$7:C1174)&gt;$A$3*$A$4,"",INDEX(IndicatorsB[SN],MOD(ROWS(C$7:C1174)-1,$A$3)+1))</f>
        <v>#ERROR!</v>
      </c>
      <c r="D1174" s="128" t="str">
        <f>IF(ROWS(D$7:D1174)&gt;$A$3*$A$4,"",INDEX(IndicatorsB[CAR/ Standard],MOD(ROWS(D$7:D1174)-1,$A$3)+1))</f>
        <v>#ERROR!</v>
      </c>
      <c r="E1174" s="128" t="str">
        <f>IF(ROWS(E$7:E1174)&gt;$A$3*$A$4,"",INDEX(IndicatorsB[Doc Version],MOD(ROWS(E$7:E1174)-1,$A$3)+1))</f>
        <v>#ERROR!</v>
      </c>
      <c r="F1174" s="147" t="str">
        <f t="shared" si="3"/>
        <v/>
      </c>
      <c r="G1174" s="144" t="str">
        <f>IFERROR(INDEX('3) Site Information'!$B$7:$B$106,MATCH(AuditRepTemp_C!I1174,WS3_SiteInfo[Site name],0)),"")</f>
        <v>#ERROR!</v>
      </c>
      <c r="H1174" s="145" t="str">
        <f>IF(C1174&lt;&gt;"",INDEX(WS3_SiteInfo[ASC Site ID
],MATCH(AuditRepTemp_C!F1174,'3) Site Information'!A$7:A$106,0)),"")</f>
        <v>#ERROR!</v>
      </c>
      <c r="I1174" s="145" t="str">
        <f>IF(C1174&lt;&gt;"",INDEX(WS3_SiteInfo[Site name],MATCH(AuditRepTemp_C!F1174,'3) Site Information'!A$7:A$106,0)),"")</f>
        <v>#ERROR!</v>
      </c>
      <c r="J1174" s="146" t="str">
        <f>IF(ROWS(J$7:J1174)&gt;$A$3*$A$4,"",INDEX(IndicatorsB[Indicator],MOD(ROWS(J$7:J1174)-1,$A$3)+1))</f>
        <v>#ERROR!</v>
      </c>
      <c r="K1174" s="146" t="str">
        <f>IF(ROWS(K$7:K1174)&gt;$A$3*$A$4,"",INDEX(IndicatorsB[Indicator/ Requirement Text],MOD(ROWS(K$7:K1174)-1,$A$3)+1))</f>
        <v>#ERROR!</v>
      </c>
      <c r="L1174" s="146" t="str">
        <f>IF(ROWS(L$7:L1174)&gt;$A$3*$A$4,"",INDEX(IndicatorsB[Footnotes &amp; Criterion],MOD(ROWS(L$7:L1174)-1,$A$3)+1))</f>
        <v>#ERROR!</v>
      </c>
      <c r="M1174" s="3"/>
      <c r="N1174" s="3"/>
      <c r="O1174" s="3"/>
      <c r="P1174" s="3"/>
      <c r="Q1174" s="3"/>
      <c r="R1174" s="3"/>
      <c r="S1174" s="3"/>
      <c r="T1174" s="3"/>
      <c r="U1174" s="3"/>
      <c r="V1174" s="3"/>
      <c r="W1174" s="3"/>
      <c r="X1174" s="3"/>
      <c r="Y1174" s="3"/>
      <c r="Z1174" s="3"/>
    </row>
    <row r="1175" ht="14.25" customHeight="1">
      <c r="A1175" s="141" t="str">
        <f t="shared" si="1"/>
        <v>#ERROR!</v>
      </c>
      <c r="B1175" s="142">
        <f t="shared" si="2"/>
        <v>1652</v>
      </c>
      <c r="C1175" s="128" t="str">
        <f>IF(ROWS(C$7:C1175)&gt;$A$3*$A$4,"",INDEX(IndicatorsB[SN],MOD(ROWS(C$7:C1175)-1,$A$3)+1))</f>
        <v>#ERROR!</v>
      </c>
      <c r="D1175" s="128" t="str">
        <f>IF(ROWS(D$7:D1175)&gt;$A$3*$A$4,"",INDEX(IndicatorsB[CAR/ Standard],MOD(ROWS(D$7:D1175)-1,$A$3)+1))</f>
        <v>#ERROR!</v>
      </c>
      <c r="E1175" s="128" t="str">
        <f>IF(ROWS(E$7:E1175)&gt;$A$3*$A$4,"",INDEX(IndicatorsB[Doc Version],MOD(ROWS(E$7:E1175)-1,$A$3)+1))</f>
        <v>#ERROR!</v>
      </c>
      <c r="F1175" s="147" t="str">
        <f t="shared" si="3"/>
        <v/>
      </c>
      <c r="G1175" s="144" t="str">
        <f>IFERROR(INDEX('3) Site Information'!$B$7:$B$106,MATCH(AuditRepTemp_C!I1175,WS3_SiteInfo[Site name],0)),"")</f>
        <v>#ERROR!</v>
      </c>
      <c r="H1175" s="145" t="str">
        <f>IF(C1175&lt;&gt;"",INDEX(WS3_SiteInfo[ASC Site ID
],MATCH(AuditRepTemp_C!F1175,'3) Site Information'!A$7:A$106,0)),"")</f>
        <v>#ERROR!</v>
      </c>
      <c r="I1175" s="145" t="str">
        <f>IF(C1175&lt;&gt;"",INDEX(WS3_SiteInfo[Site name],MATCH(AuditRepTemp_C!F1175,'3) Site Information'!A$7:A$106,0)),"")</f>
        <v>#ERROR!</v>
      </c>
      <c r="J1175" s="146" t="str">
        <f>IF(ROWS(J$7:J1175)&gt;$A$3*$A$4,"",INDEX(IndicatorsB[Indicator],MOD(ROWS(J$7:J1175)-1,$A$3)+1))</f>
        <v>#ERROR!</v>
      </c>
      <c r="K1175" s="146" t="str">
        <f>IF(ROWS(K$7:K1175)&gt;$A$3*$A$4,"",INDEX(IndicatorsB[Indicator/ Requirement Text],MOD(ROWS(K$7:K1175)-1,$A$3)+1))</f>
        <v>#ERROR!</v>
      </c>
      <c r="L1175" s="146" t="str">
        <f>IF(ROWS(L$7:L1175)&gt;$A$3*$A$4,"",INDEX(IndicatorsB[Footnotes &amp; Criterion],MOD(ROWS(L$7:L1175)-1,$A$3)+1))</f>
        <v>#ERROR!</v>
      </c>
      <c r="M1175" s="3"/>
      <c r="N1175" s="3"/>
      <c r="O1175" s="3"/>
      <c r="P1175" s="3"/>
      <c r="Q1175" s="3"/>
      <c r="R1175" s="3"/>
      <c r="S1175" s="3"/>
      <c r="T1175" s="3"/>
      <c r="U1175" s="3"/>
      <c r="V1175" s="3"/>
      <c r="W1175" s="3"/>
      <c r="X1175" s="3"/>
      <c r="Y1175" s="3"/>
      <c r="Z1175" s="3"/>
    </row>
    <row r="1176" ht="14.25" customHeight="1">
      <c r="A1176" s="141" t="str">
        <f t="shared" si="1"/>
        <v>#ERROR!</v>
      </c>
      <c r="B1176" s="142">
        <f t="shared" si="2"/>
        <v>1652</v>
      </c>
      <c r="C1176" s="128" t="str">
        <f>IF(ROWS(C$7:C1176)&gt;$A$3*$A$4,"",INDEX(IndicatorsB[SN],MOD(ROWS(C$7:C1176)-1,$A$3)+1))</f>
        <v>#ERROR!</v>
      </c>
      <c r="D1176" s="128" t="str">
        <f>IF(ROWS(D$7:D1176)&gt;$A$3*$A$4,"",INDEX(IndicatorsB[CAR/ Standard],MOD(ROWS(D$7:D1176)-1,$A$3)+1))</f>
        <v>#ERROR!</v>
      </c>
      <c r="E1176" s="128" t="str">
        <f>IF(ROWS(E$7:E1176)&gt;$A$3*$A$4,"",INDEX(IndicatorsB[Doc Version],MOD(ROWS(E$7:E1176)-1,$A$3)+1))</f>
        <v>#ERROR!</v>
      </c>
      <c r="F1176" s="147" t="str">
        <f t="shared" si="3"/>
        <v/>
      </c>
      <c r="G1176" s="144" t="str">
        <f>IFERROR(INDEX('3) Site Information'!$B$7:$B$106,MATCH(AuditRepTemp_C!I1176,WS3_SiteInfo[Site name],0)),"")</f>
        <v>#ERROR!</v>
      </c>
      <c r="H1176" s="145" t="str">
        <f>IF(C1176&lt;&gt;"",INDEX(WS3_SiteInfo[ASC Site ID
],MATCH(AuditRepTemp_C!F1176,'3) Site Information'!A$7:A$106,0)),"")</f>
        <v>#ERROR!</v>
      </c>
      <c r="I1176" s="145" t="str">
        <f>IF(C1176&lt;&gt;"",INDEX(WS3_SiteInfo[Site name],MATCH(AuditRepTemp_C!F1176,'3) Site Information'!A$7:A$106,0)),"")</f>
        <v>#ERROR!</v>
      </c>
      <c r="J1176" s="146" t="str">
        <f>IF(ROWS(J$7:J1176)&gt;$A$3*$A$4,"",INDEX(IndicatorsB[Indicator],MOD(ROWS(J$7:J1176)-1,$A$3)+1))</f>
        <v>#ERROR!</v>
      </c>
      <c r="K1176" s="146" t="str">
        <f>IF(ROWS(K$7:K1176)&gt;$A$3*$A$4,"",INDEX(IndicatorsB[Indicator/ Requirement Text],MOD(ROWS(K$7:K1176)-1,$A$3)+1))</f>
        <v>#ERROR!</v>
      </c>
      <c r="L1176" s="146" t="str">
        <f>IF(ROWS(L$7:L1176)&gt;$A$3*$A$4,"",INDEX(IndicatorsB[Footnotes &amp; Criterion],MOD(ROWS(L$7:L1176)-1,$A$3)+1))</f>
        <v>#ERROR!</v>
      </c>
      <c r="M1176" s="3"/>
      <c r="N1176" s="3"/>
      <c r="O1176" s="3"/>
      <c r="P1176" s="3"/>
      <c r="Q1176" s="3"/>
      <c r="R1176" s="3"/>
      <c r="S1176" s="3"/>
      <c r="T1176" s="3"/>
      <c r="U1176" s="3"/>
      <c r="V1176" s="3"/>
      <c r="W1176" s="3"/>
      <c r="X1176" s="3"/>
      <c r="Y1176" s="3"/>
      <c r="Z1176" s="3"/>
    </row>
    <row r="1177" ht="14.25" customHeight="1">
      <c r="A1177" s="141" t="str">
        <f t="shared" si="1"/>
        <v>#ERROR!</v>
      </c>
      <c r="B1177" s="142">
        <f t="shared" si="2"/>
        <v>1652</v>
      </c>
      <c r="C1177" s="128" t="str">
        <f>IF(ROWS(C$7:C1177)&gt;$A$3*$A$4,"",INDEX(IndicatorsB[SN],MOD(ROWS(C$7:C1177)-1,$A$3)+1))</f>
        <v>#ERROR!</v>
      </c>
      <c r="D1177" s="128" t="str">
        <f>IF(ROWS(D$7:D1177)&gt;$A$3*$A$4,"",INDEX(IndicatorsB[CAR/ Standard],MOD(ROWS(D$7:D1177)-1,$A$3)+1))</f>
        <v>#ERROR!</v>
      </c>
      <c r="E1177" s="128" t="str">
        <f>IF(ROWS(E$7:E1177)&gt;$A$3*$A$4,"",INDEX(IndicatorsB[Doc Version],MOD(ROWS(E$7:E1177)-1,$A$3)+1))</f>
        <v>#ERROR!</v>
      </c>
      <c r="F1177" s="147" t="str">
        <f t="shared" si="3"/>
        <v/>
      </c>
      <c r="G1177" s="144" t="str">
        <f>IFERROR(INDEX('3) Site Information'!$B$7:$B$106,MATCH(AuditRepTemp_C!I1177,WS3_SiteInfo[Site name],0)),"")</f>
        <v>#ERROR!</v>
      </c>
      <c r="H1177" s="145" t="str">
        <f>IF(C1177&lt;&gt;"",INDEX(WS3_SiteInfo[ASC Site ID
],MATCH(AuditRepTemp_C!F1177,'3) Site Information'!A$7:A$106,0)),"")</f>
        <v>#ERROR!</v>
      </c>
      <c r="I1177" s="145" t="str">
        <f>IF(C1177&lt;&gt;"",INDEX(WS3_SiteInfo[Site name],MATCH(AuditRepTemp_C!F1177,'3) Site Information'!A$7:A$106,0)),"")</f>
        <v>#ERROR!</v>
      </c>
      <c r="J1177" s="146" t="str">
        <f>IF(ROWS(J$7:J1177)&gt;$A$3*$A$4,"",INDEX(IndicatorsB[Indicator],MOD(ROWS(J$7:J1177)-1,$A$3)+1))</f>
        <v>#ERROR!</v>
      </c>
      <c r="K1177" s="146" t="str">
        <f>IF(ROWS(K$7:K1177)&gt;$A$3*$A$4,"",INDEX(IndicatorsB[Indicator/ Requirement Text],MOD(ROWS(K$7:K1177)-1,$A$3)+1))</f>
        <v>#ERROR!</v>
      </c>
      <c r="L1177" s="146" t="str">
        <f>IF(ROWS(L$7:L1177)&gt;$A$3*$A$4,"",INDEX(IndicatorsB[Footnotes &amp; Criterion],MOD(ROWS(L$7:L1177)-1,$A$3)+1))</f>
        <v>#ERROR!</v>
      </c>
      <c r="M1177" s="3"/>
      <c r="N1177" s="3"/>
      <c r="O1177" s="3"/>
      <c r="P1177" s="3"/>
      <c r="Q1177" s="3"/>
      <c r="R1177" s="3"/>
      <c r="S1177" s="3"/>
      <c r="T1177" s="3"/>
      <c r="U1177" s="3"/>
      <c r="V1177" s="3"/>
      <c r="W1177" s="3"/>
      <c r="X1177" s="3"/>
      <c r="Y1177" s="3"/>
      <c r="Z1177" s="3"/>
    </row>
    <row r="1178" ht="14.25" customHeight="1">
      <c r="A1178" s="141" t="str">
        <f t="shared" si="1"/>
        <v>#ERROR!</v>
      </c>
      <c r="B1178" s="142">
        <f t="shared" si="2"/>
        <v>1652</v>
      </c>
      <c r="C1178" s="128" t="str">
        <f>IF(ROWS(C$7:C1178)&gt;$A$3*$A$4,"",INDEX(IndicatorsB[SN],MOD(ROWS(C$7:C1178)-1,$A$3)+1))</f>
        <v>#ERROR!</v>
      </c>
      <c r="D1178" s="128" t="str">
        <f>IF(ROWS(D$7:D1178)&gt;$A$3*$A$4,"",INDEX(IndicatorsB[CAR/ Standard],MOD(ROWS(D$7:D1178)-1,$A$3)+1))</f>
        <v>#ERROR!</v>
      </c>
      <c r="E1178" s="128" t="str">
        <f>IF(ROWS(E$7:E1178)&gt;$A$3*$A$4,"",INDEX(IndicatorsB[Doc Version],MOD(ROWS(E$7:E1178)-1,$A$3)+1))</f>
        <v>#ERROR!</v>
      </c>
      <c r="F1178" s="147" t="str">
        <f t="shared" si="3"/>
        <v/>
      </c>
      <c r="G1178" s="144" t="str">
        <f>IFERROR(INDEX('3) Site Information'!$B$7:$B$106,MATCH(AuditRepTemp_C!I1178,WS3_SiteInfo[Site name],0)),"")</f>
        <v>#ERROR!</v>
      </c>
      <c r="H1178" s="145" t="str">
        <f>IF(C1178&lt;&gt;"",INDEX(WS3_SiteInfo[ASC Site ID
],MATCH(AuditRepTemp_C!F1178,'3) Site Information'!A$7:A$106,0)),"")</f>
        <v>#ERROR!</v>
      </c>
      <c r="I1178" s="145" t="str">
        <f>IF(C1178&lt;&gt;"",INDEX(WS3_SiteInfo[Site name],MATCH(AuditRepTemp_C!F1178,'3) Site Information'!A$7:A$106,0)),"")</f>
        <v>#ERROR!</v>
      </c>
      <c r="J1178" s="146" t="str">
        <f>IF(ROWS(J$7:J1178)&gt;$A$3*$A$4,"",INDEX(IndicatorsB[Indicator],MOD(ROWS(J$7:J1178)-1,$A$3)+1))</f>
        <v>#ERROR!</v>
      </c>
      <c r="K1178" s="146" t="str">
        <f>IF(ROWS(K$7:K1178)&gt;$A$3*$A$4,"",INDEX(IndicatorsB[Indicator/ Requirement Text],MOD(ROWS(K$7:K1178)-1,$A$3)+1))</f>
        <v>#ERROR!</v>
      </c>
      <c r="L1178" s="146" t="str">
        <f>IF(ROWS(L$7:L1178)&gt;$A$3*$A$4,"",INDEX(IndicatorsB[Footnotes &amp; Criterion],MOD(ROWS(L$7:L1178)-1,$A$3)+1))</f>
        <v>#ERROR!</v>
      </c>
      <c r="M1178" s="3"/>
      <c r="N1178" s="3"/>
      <c r="O1178" s="3"/>
      <c r="P1178" s="3"/>
      <c r="Q1178" s="3"/>
      <c r="R1178" s="3"/>
      <c r="S1178" s="3"/>
      <c r="T1178" s="3"/>
      <c r="U1178" s="3"/>
      <c r="V1178" s="3"/>
      <c r="W1178" s="3"/>
      <c r="X1178" s="3"/>
      <c r="Y1178" s="3"/>
      <c r="Z1178" s="3"/>
    </row>
    <row r="1179" ht="14.25" customHeight="1">
      <c r="A1179" s="141" t="str">
        <f t="shared" si="1"/>
        <v>#ERROR!</v>
      </c>
      <c r="B1179" s="142">
        <f t="shared" si="2"/>
        <v>1652</v>
      </c>
      <c r="C1179" s="128" t="str">
        <f>IF(ROWS(C$7:C1179)&gt;$A$3*$A$4,"",INDEX(IndicatorsB[SN],MOD(ROWS(C$7:C1179)-1,$A$3)+1))</f>
        <v>#ERROR!</v>
      </c>
      <c r="D1179" s="128" t="str">
        <f>IF(ROWS(D$7:D1179)&gt;$A$3*$A$4,"",INDEX(IndicatorsB[CAR/ Standard],MOD(ROWS(D$7:D1179)-1,$A$3)+1))</f>
        <v>#ERROR!</v>
      </c>
      <c r="E1179" s="128" t="str">
        <f>IF(ROWS(E$7:E1179)&gt;$A$3*$A$4,"",INDEX(IndicatorsB[Doc Version],MOD(ROWS(E$7:E1179)-1,$A$3)+1))</f>
        <v>#ERROR!</v>
      </c>
      <c r="F1179" s="147" t="str">
        <f t="shared" si="3"/>
        <v/>
      </c>
      <c r="G1179" s="144" t="str">
        <f>IFERROR(INDEX('3) Site Information'!$B$7:$B$106,MATCH(AuditRepTemp_C!I1179,WS3_SiteInfo[Site name],0)),"")</f>
        <v>#ERROR!</v>
      </c>
      <c r="H1179" s="145" t="str">
        <f>IF(C1179&lt;&gt;"",INDEX(WS3_SiteInfo[ASC Site ID
],MATCH(AuditRepTemp_C!F1179,'3) Site Information'!A$7:A$106,0)),"")</f>
        <v>#ERROR!</v>
      </c>
      <c r="I1179" s="145" t="str">
        <f>IF(C1179&lt;&gt;"",INDEX(WS3_SiteInfo[Site name],MATCH(AuditRepTemp_C!F1179,'3) Site Information'!A$7:A$106,0)),"")</f>
        <v>#ERROR!</v>
      </c>
      <c r="J1179" s="146" t="str">
        <f>IF(ROWS(J$7:J1179)&gt;$A$3*$A$4,"",INDEX(IndicatorsB[Indicator],MOD(ROWS(J$7:J1179)-1,$A$3)+1))</f>
        <v>#ERROR!</v>
      </c>
      <c r="K1179" s="146" t="str">
        <f>IF(ROWS(K$7:K1179)&gt;$A$3*$A$4,"",INDEX(IndicatorsB[Indicator/ Requirement Text],MOD(ROWS(K$7:K1179)-1,$A$3)+1))</f>
        <v>#ERROR!</v>
      </c>
      <c r="L1179" s="146" t="str">
        <f>IF(ROWS(L$7:L1179)&gt;$A$3*$A$4,"",INDEX(IndicatorsB[Footnotes &amp; Criterion],MOD(ROWS(L$7:L1179)-1,$A$3)+1))</f>
        <v>#ERROR!</v>
      </c>
      <c r="M1179" s="3"/>
      <c r="N1179" s="3"/>
      <c r="O1179" s="3"/>
      <c r="P1179" s="3"/>
      <c r="Q1179" s="3"/>
      <c r="R1179" s="3"/>
      <c r="S1179" s="3"/>
      <c r="T1179" s="3"/>
      <c r="U1179" s="3"/>
      <c r="V1179" s="3"/>
      <c r="W1179" s="3"/>
      <c r="X1179" s="3"/>
      <c r="Y1179" s="3"/>
      <c r="Z1179" s="3"/>
    </row>
    <row r="1180" ht="14.25" customHeight="1">
      <c r="A1180" s="141" t="str">
        <f t="shared" si="1"/>
        <v>#ERROR!</v>
      </c>
      <c r="B1180" s="142">
        <f t="shared" si="2"/>
        <v>1652</v>
      </c>
      <c r="C1180" s="128" t="str">
        <f>IF(ROWS(C$7:C1180)&gt;$A$3*$A$4,"",INDEX(IndicatorsB[SN],MOD(ROWS(C$7:C1180)-1,$A$3)+1))</f>
        <v>#ERROR!</v>
      </c>
      <c r="D1180" s="128" t="str">
        <f>IF(ROWS(D$7:D1180)&gt;$A$3*$A$4,"",INDEX(IndicatorsB[CAR/ Standard],MOD(ROWS(D$7:D1180)-1,$A$3)+1))</f>
        <v>#ERROR!</v>
      </c>
      <c r="E1180" s="128" t="str">
        <f>IF(ROWS(E$7:E1180)&gt;$A$3*$A$4,"",INDEX(IndicatorsB[Doc Version],MOD(ROWS(E$7:E1180)-1,$A$3)+1))</f>
        <v>#ERROR!</v>
      </c>
      <c r="F1180" s="147" t="str">
        <f t="shared" si="3"/>
        <v/>
      </c>
      <c r="G1180" s="144" t="str">
        <f>IFERROR(INDEX('3) Site Information'!$B$7:$B$106,MATCH(AuditRepTemp_C!I1180,WS3_SiteInfo[Site name],0)),"")</f>
        <v>#ERROR!</v>
      </c>
      <c r="H1180" s="145" t="str">
        <f>IF(C1180&lt;&gt;"",INDEX(WS3_SiteInfo[ASC Site ID
],MATCH(AuditRepTemp_C!F1180,'3) Site Information'!A$7:A$106,0)),"")</f>
        <v>#ERROR!</v>
      </c>
      <c r="I1180" s="145" t="str">
        <f>IF(C1180&lt;&gt;"",INDEX(WS3_SiteInfo[Site name],MATCH(AuditRepTemp_C!F1180,'3) Site Information'!A$7:A$106,0)),"")</f>
        <v>#ERROR!</v>
      </c>
      <c r="J1180" s="146" t="str">
        <f>IF(ROWS(J$7:J1180)&gt;$A$3*$A$4,"",INDEX(IndicatorsB[Indicator],MOD(ROWS(J$7:J1180)-1,$A$3)+1))</f>
        <v>#ERROR!</v>
      </c>
      <c r="K1180" s="146" t="str">
        <f>IF(ROWS(K$7:K1180)&gt;$A$3*$A$4,"",INDEX(IndicatorsB[Indicator/ Requirement Text],MOD(ROWS(K$7:K1180)-1,$A$3)+1))</f>
        <v>#ERROR!</v>
      </c>
      <c r="L1180" s="146" t="str">
        <f>IF(ROWS(L$7:L1180)&gt;$A$3*$A$4,"",INDEX(IndicatorsB[Footnotes &amp; Criterion],MOD(ROWS(L$7:L1180)-1,$A$3)+1))</f>
        <v>#ERROR!</v>
      </c>
      <c r="M1180" s="3"/>
      <c r="N1180" s="3"/>
      <c r="O1180" s="3"/>
      <c r="P1180" s="3"/>
      <c r="Q1180" s="3"/>
      <c r="R1180" s="3"/>
      <c r="S1180" s="3"/>
      <c r="T1180" s="3"/>
      <c r="U1180" s="3"/>
      <c r="V1180" s="3"/>
      <c r="W1180" s="3"/>
      <c r="X1180" s="3"/>
      <c r="Y1180" s="3"/>
      <c r="Z1180" s="3"/>
    </row>
    <row r="1181" ht="14.25" customHeight="1">
      <c r="A1181" s="141" t="str">
        <f t="shared" si="1"/>
        <v>#ERROR!</v>
      </c>
      <c r="B1181" s="142">
        <f t="shared" si="2"/>
        <v>1652</v>
      </c>
      <c r="C1181" s="128" t="str">
        <f>IF(ROWS(C$7:C1181)&gt;$A$3*$A$4,"",INDEX(IndicatorsB[SN],MOD(ROWS(C$7:C1181)-1,$A$3)+1))</f>
        <v>#ERROR!</v>
      </c>
      <c r="D1181" s="128" t="str">
        <f>IF(ROWS(D$7:D1181)&gt;$A$3*$A$4,"",INDEX(IndicatorsB[CAR/ Standard],MOD(ROWS(D$7:D1181)-1,$A$3)+1))</f>
        <v>#ERROR!</v>
      </c>
      <c r="E1181" s="128" t="str">
        <f>IF(ROWS(E$7:E1181)&gt;$A$3*$A$4,"",INDEX(IndicatorsB[Doc Version],MOD(ROWS(E$7:E1181)-1,$A$3)+1))</f>
        <v>#ERROR!</v>
      </c>
      <c r="F1181" s="147" t="str">
        <f t="shared" si="3"/>
        <v/>
      </c>
      <c r="G1181" s="144" t="str">
        <f>IFERROR(INDEX('3) Site Information'!$B$7:$B$106,MATCH(AuditRepTemp_C!I1181,WS3_SiteInfo[Site name],0)),"")</f>
        <v>#ERROR!</v>
      </c>
      <c r="H1181" s="145" t="str">
        <f>IF(C1181&lt;&gt;"",INDEX(WS3_SiteInfo[ASC Site ID
],MATCH(AuditRepTemp_C!F1181,'3) Site Information'!A$7:A$106,0)),"")</f>
        <v>#ERROR!</v>
      </c>
      <c r="I1181" s="145" t="str">
        <f>IF(C1181&lt;&gt;"",INDEX(WS3_SiteInfo[Site name],MATCH(AuditRepTemp_C!F1181,'3) Site Information'!A$7:A$106,0)),"")</f>
        <v>#ERROR!</v>
      </c>
      <c r="J1181" s="146" t="str">
        <f>IF(ROWS(J$7:J1181)&gt;$A$3*$A$4,"",INDEX(IndicatorsB[Indicator],MOD(ROWS(J$7:J1181)-1,$A$3)+1))</f>
        <v>#ERROR!</v>
      </c>
      <c r="K1181" s="146" t="str">
        <f>IF(ROWS(K$7:K1181)&gt;$A$3*$A$4,"",INDEX(IndicatorsB[Indicator/ Requirement Text],MOD(ROWS(K$7:K1181)-1,$A$3)+1))</f>
        <v>#ERROR!</v>
      </c>
      <c r="L1181" s="146" t="str">
        <f>IF(ROWS(L$7:L1181)&gt;$A$3*$A$4,"",INDEX(IndicatorsB[Footnotes &amp; Criterion],MOD(ROWS(L$7:L1181)-1,$A$3)+1))</f>
        <v>#ERROR!</v>
      </c>
      <c r="M1181" s="3"/>
      <c r="N1181" s="3"/>
      <c r="O1181" s="3"/>
      <c r="P1181" s="3"/>
      <c r="Q1181" s="3"/>
      <c r="R1181" s="3"/>
      <c r="S1181" s="3"/>
      <c r="T1181" s="3"/>
      <c r="U1181" s="3"/>
      <c r="V1181" s="3"/>
      <c r="W1181" s="3"/>
      <c r="X1181" s="3"/>
      <c r="Y1181" s="3"/>
      <c r="Z1181" s="3"/>
    </row>
    <row r="1182" ht="14.25" customHeight="1">
      <c r="A1182" s="141" t="str">
        <f t="shared" si="1"/>
        <v>#ERROR!</v>
      </c>
      <c r="B1182" s="142">
        <f t="shared" si="2"/>
        <v>1652</v>
      </c>
      <c r="C1182" s="128" t="str">
        <f>IF(ROWS(C$7:C1182)&gt;$A$3*$A$4,"",INDEX(IndicatorsB[SN],MOD(ROWS(C$7:C1182)-1,$A$3)+1))</f>
        <v>#ERROR!</v>
      </c>
      <c r="D1182" s="128" t="str">
        <f>IF(ROWS(D$7:D1182)&gt;$A$3*$A$4,"",INDEX(IndicatorsB[CAR/ Standard],MOD(ROWS(D$7:D1182)-1,$A$3)+1))</f>
        <v>#ERROR!</v>
      </c>
      <c r="E1182" s="128" t="str">
        <f>IF(ROWS(E$7:E1182)&gt;$A$3*$A$4,"",INDEX(IndicatorsB[Doc Version],MOD(ROWS(E$7:E1182)-1,$A$3)+1))</f>
        <v>#ERROR!</v>
      </c>
      <c r="F1182" s="147" t="str">
        <f t="shared" si="3"/>
        <v/>
      </c>
      <c r="G1182" s="144" t="str">
        <f>IFERROR(INDEX('3) Site Information'!$B$7:$B$106,MATCH(AuditRepTemp_C!I1182,WS3_SiteInfo[Site name],0)),"")</f>
        <v>#ERROR!</v>
      </c>
      <c r="H1182" s="145" t="str">
        <f>IF(C1182&lt;&gt;"",INDEX(WS3_SiteInfo[ASC Site ID
],MATCH(AuditRepTemp_C!F1182,'3) Site Information'!A$7:A$106,0)),"")</f>
        <v>#ERROR!</v>
      </c>
      <c r="I1182" s="145" t="str">
        <f>IF(C1182&lt;&gt;"",INDEX(WS3_SiteInfo[Site name],MATCH(AuditRepTemp_C!F1182,'3) Site Information'!A$7:A$106,0)),"")</f>
        <v>#ERROR!</v>
      </c>
      <c r="J1182" s="146" t="str">
        <f>IF(ROWS(J$7:J1182)&gt;$A$3*$A$4,"",INDEX(IndicatorsB[Indicator],MOD(ROWS(J$7:J1182)-1,$A$3)+1))</f>
        <v>#ERROR!</v>
      </c>
      <c r="K1182" s="146" t="str">
        <f>IF(ROWS(K$7:K1182)&gt;$A$3*$A$4,"",INDEX(IndicatorsB[Indicator/ Requirement Text],MOD(ROWS(K$7:K1182)-1,$A$3)+1))</f>
        <v>#ERROR!</v>
      </c>
      <c r="L1182" s="146" t="str">
        <f>IF(ROWS(L$7:L1182)&gt;$A$3*$A$4,"",INDEX(IndicatorsB[Footnotes &amp; Criterion],MOD(ROWS(L$7:L1182)-1,$A$3)+1))</f>
        <v>#ERROR!</v>
      </c>
      <c r="M1182" s="3"/>
      <c r="N1182" s="3"/>
      <c r="O1182" s="3"/>
      <c r="P1182" s="3"/>
      <c r="Q1182" s="3"/>
      <c r="R1182" s="3"/>
      <c r="S1182" s="3"/>
      <c r="T1182" s="3"/>
      <c r="U1182" s="3"/>
      <c r="V1182" s="3"/>
      <c r="W1182" s="3"/>
      <c r="X1182" s="3"/>
      <c r="Y1182" s="3"/>
      <c r="Z1182" s="3"/>
    </row>
    <row r="1183" ht="14.25" customHeight="1">
      <c r="A1183" s="141" t="str">
        <f t="shared" si="1"/>
        <v>#ERROR!</v>
      </c>
      <c r="B1183" s="142">
        <f t="shared" si="2"/>
        <v>1652</v>
      </c>
      <c r="C1183" s="128" t="str">
        <f>IF(ROWS(C$7:C1183)&gt;$A$3*$A$4,"",INDEX(IndicatorsB[SN],MOD(ROWS(C$7:C1183)-1,$A$3)+1))</f>
        <v>#ERROR!</v>
      </c>
      <c r="D1183" s="128" t="str">
        <f>IF(ROWS(D$7:D1183)&gt;$A$3*$A$4,"",INDEX(IndicatorsB[CAR/ Standard],MOD(ROWS(D$7:D1183)-1,$A$3)+1))</f>
        <v>#ERROR!</v>
      </c>
      <c r="E1183" s="128" t="str">
        <f>IF(ROWS(E$7:E1183)&gt;$A$3*$A$4,"",INDEX(IndicatorsB[Doc Version],MOD(ROWS(E$7:E1183)-1,$A$3)+1))</f>
        <v>#ERROR!</v>
      </c>
      <c r="F1183" s="147" t="str">
        <f t="shared" si="3"/>
        <v/>
      </c>
      <c r="G1183" s="144" t="str">
        <f>IFERROR(INDEX('3) Site Information'!$B$7:$B$106,MATCH(AuditRepTemp_C!I1183,WS3_SiteInfo[Site name],0)),"")</f>
        <v>#ERROR!</v>
      </c>
      <c r="H1183" s="145" t="str">
        <f>IF(C1183&lt;&gt;"",INDEX(WS3_SiteInfo[ASC Site ID
],MATCH(AuditRepTemp_C!F1183,'3) Site Information'!A$7:A$106,0)),"")</f>
        <v>#ERROR!</v>
      </c>
      <c r="I1183" s="145" t="str">
        <f>IF(C1183&lt;&gt;"",INDEX(WS3_SiteInfo[Site name],MATCH(AuditRepTemp_C!F1183,'3) Site Information'!A$7:A$106,0)),"")</f>
        <v>#ERROR!</v>
      </c>
      <c r="J1183" s="146" t="str">
        <f>IF(ROWS(J$7:J1183)&gt;$A$3*$A$4,"",INDEX(IndicatorsB[Indicator],MOD(ROWS(J$7:J1183)-1,$A$3)+1))</f>
        <v>#ERROR!</v>
      </c>
      <c r="K1183" s="146" t="str">
        <f>IF(ROWS(K$7:K1183)&gt;$A$3*$A$4,"",INDEX(IndicatorsB[Indicator/ Requirement Text],MOD(ROWS(K$7:K1183)-1,$A$3)+1))</f>
        <v>#ERROR!</v>
      </c>
      <c r="L1183" s="146" t="str">
        <f>IF(ROWS(L$7:L1183)&gt;$A$3*$A$4,"",INDEX(IndicatorsB[Footnotes &amp; Criterion],MOD(ROWS(L$7:L1183)-1,$A$3)+1))</f>
        <v>#ERROR!</v>
      </c>
      <c r="M1183" s="3"/>
      <c r="N1183" s="3"/>
      <c r="O1183" s="3"/>
      <c r="P1183" s="3"/>
      <c r="Q1183" s="3"/>
      <c r="R1183" s="3"/>
      <c r="S1183" s="3"/>
      <c r="T1183" s="3"/>
      <c r="U1183" s="3"/>
      <c r="V1183" s="3"/>
      <c r="W1183" s="3"/>
      <c r="X1183" s="3"/>
      <c r="Y1183" s="3"/>
      <c r="Z1183" s="3"/>
    </row>
    <row r="1184" ht="14.25" customHeight="1">
      <c r="A1184" s="141" t="str">
        <f t="shared" si="1"/>
        <v>#ERROR!</v>
      </c>
      <c r="B1184" s="142">
        <f t="shared" si="2"/>
        <v>1652</v>
      </c>
      <c r="C1184" s="128" t="str">
        <f>IF(ROWS(C$7:C1184)&gt;$A$3*$A$4,"",INDEX(IndicatorsB[SN],MOD(ROWS(C$7:C1184)-1,$A$3)+1))</f>
        <v>#ERROR!</v>
      </c>
      <c r="D1184" s="128" t="str">
        <f>IF(ROWS(D$7:D1184)&gt;$A$3*$A$4,"",INDEX(IndicatorsB[CAR/ Standard],MOD(ROWS(D$7:D1184)-1,$A$3)+1))</f>
        <v>#ERROR!</v>
      </c>
      <c r="E1184" s="128" t="str">
        <f>IF(ROWS(E$7:E1184)&gt;$A$3*$A$4,"",INDEX(IndicatorsB[Doc Version],MOD(ROWS(E$7:E1184)-1,$A$3)+1))</f>
        <v>#ERROR!</v>
      </c>
      <c r="F1184" s="147" t="str">
        <f t="shared" si="3"/>
        <v/>
      </c>
      <c r="G1184" s="144" t="str">
        <f>IFERROR(INDEX('3) Site Information'!$B$7:$B$106,MATCH(AuditRepTemp_C!I1184,WS3_SiteInfo[Site name],0)),"")</f>
        <v>#ERROR!</v>
      </c>
      <c r="H1184" s="145" t="str">
        <f>IF(C1184&lt;&gt;"",INDEX(WS3_SiteInfo[ASC Site ID
],MATCH(AuditRepTemp_C!F1184,'3) Site Information'!A$7:A$106,0)),"")</f>
        <v>#ERROR!</v>
      </c>
      <c r="I1184" s="145" t="str">
        <f>IF(C1184&lt;&gt;"",INDEX(WS3_SiteInfo[Site name],MATCH(AuditRepTemp_C!F1184,'3) Site Information'!A$7:A$106,0)),"")</f>
        <v>#ERROR!</v>
      </c>
      <c r="J1184" s="146" t="str">
        <f>IF(ROWS(J$7:J1184)&gt;$A$3*$A$4,"",INDEX(IndicatorsB[Indicator],MOD(ROWS(J$7:J1184)-1,$A$3)+1))</f>
        <v>#ERROR!</v>
      </c>
      <c r="K1184" s="146" t="str">
        <f>IF(ROWS(K$7:K1184)&gt;$A$3*$A$4,"",INDEX(IndicatorsB[Indicator/ Requirement Text],MOD(ROWS(K$7:K1184)-1,$A$3)+1))</f>
        <v>#ERROR!</v>
      </c>
      <c r="L1184" s="146" t="str">
        <f>IF(ROWS(L$7:L1184)&gt;$A$3*$A$4,"",INDEX(IndicatorsB[Footnotes &amp; Criterion],MOD(ROWS(L$7:L1184)-1,$A$3)+1))</f>
        <v>#ERROR!</v>
      </c>
      <c r="M1184" s="3"/>
      <c r="N1184" s="3"/>
      <c r="O1184" s="3"/>
      <c r="P1184" s="3"/>
      <c r="Q1184" s="3"/>
      <c r="R1184" s="3"/>
      <c r="S1184" s="3"/>
      <c r="T1184" s="3"/>
      <c r="U1184" s="3"/>
      <c r="V1184" s="3"/>
      <c r="W1184" s="3"/>
      <c r="X1184" s="3"/>
      <c r="Y1184" s="3"/>
      <c r="Z1184" s="3"/>
    </row>
    <row r="1185" ht="14.25" customHeight="1">
      <c r="A1185" s="141" t="str">
        <f t="shared" si="1"/>
        <v>#ERROR!</v>
      </c>
      <c r="B1185" s="142">
        <f t="shared" si="2"/>
        <v>1652</v>
      </c>
      <c r="C1185" s="128" t="str">
        <f>IF(ROWS(C$7:C1185)&gt;$A$3*$A$4,"",INDEX(IndicatorsB[SN],MOD(ROWS(C$7:C1185)-1,$A$3)+1))</f>
        <v>#ERROR!</v>
      </c>
      <c r="D1185" s="128" t="str">
        <f>IF(ROWS(D$7:D1185)&gt;$A$3*$A$4,"",INDEX(IndicatorsB[CAR/ Standard],MOD(ROWS(D$7:D1185)-1,$A$3)+1))</f>
        <v>#ERROR!</v>
      </c>
      <c r="E1185" s="128" t="str">
        <f>IF(ROWS(E$7:E1185)&gt;$A$3*$A$4,"",INDEX(IndicatorsB[Doc Version],MOD(ROWS(E$7:E1185)-1,$A$3)+1))</f>
        <v>#ERROR!</v>
      </c>
      <c r="F1185" s="147" t="str">
        <f t="shared" si="3"/>
        <v/>
      </c>
      <c r="G1185" s="144" t="str">
        <f>IFERROR(INDEX('3) Site Information'!$B$7:$B$106,MATCH(AuditRepTemp_C!I1185,WS3_SiteInfo[Site name],0)),"")</f>
        <v>#ERROR!</v>
      </c>
      <c r="H1185" s="145" t="str">
        <f>IF(C1185&lt;&gt;"",INDEX(WS3_SiteInfo[ASC Site ID
],MATCH(AuditRepTemp_C!F1185,'3) Site Information'!A$7:A$106,0)),"")</f>
        <v>#ERROR!</v>
      </c>
      <c r="I1185" s="145" t="str">
        <f>IF(C1185&lt;&gt;"",INDEX(WS3_SiteInfo[Site name],MATCH(AuditRepTemp_C!F1185,'3) Site Information'!A$7:A$106,0)),"")</f>
        <v>#ERROR!</v>
      </c>
      <c r="J1185" s="146" t="str">
        <f>IF(ROWS(J$7:J1185)&gt;$A$3*$A$4,"",INDEX(IndicatorsB[Indicator],MOD(ROWS(J$7:J1185)-1,$A$3)+1))</f>
        <v>#ERROR!</v>
      </c>
      <c r="K1185" s="146" t="str">
        <f>IF(ROWS(K$7:K1185)&gt;$A$3*$A$4,"",INDEX(IndicatorsB[Indicator/ Requirement Text],MOD(ROWS(K$7:K1185)-1,$A$3)+1))</f>
        <v>#ERROR!</v>
      </c>
      <c r="L1185" s="146" t="str">
        <f>IF(ROWS(L$7:L1185)&gt;$A$3*$A$4,"",INDEX(IndicatorsB[Footnotes &amp; Criterion],MOD(ROWS(L$7:L1185)-1,$A$3)+1))</f>
        <v>#ERROR!</v>
      </c>
      <c r="M1185" s="3"/>
      <c r="N1185" s="3"/>
      <c r="O1185" s="3"/>
      <c r="P1185" s="3"/>
      <c r="Q1185" s="3"/>
      <c r="R1185" s="3"/>
      <c r="S1185" s="3"/>
      <c r="T1185" s="3"/>
      <c r="U1185" s="3"/>
      <c r="V1185" s="3"/>
      <c r="W1185" s="3"/>
      <c r="X1185" s="3"/>
      <c r="Y1185" s="3"/>
      <c r="Z1185" s="3"/>
    </row>
    <row r="1186" ht="14.25" customHeight="1">
      <c r="A1186" s="141" t="str">
        <f t="shared" si="1"/>
        <v>#ERROR!</v>
      </c>
      <c r="B1186" s="142">
        <f t="shared" si="2"/>
        <v>1652</v>
      </c>
      <c r="C1186" s="128" t="str">
        <f>IF(ROWS(C$7:C1186)&gt;$A$3*$A$4,"",INDEX(IndicatorsB[SN],MOD(ROWS(C$7:C1186)-1,$A$3)+1))</f>
        <v>#ERROR!</v>
      </c>
      <c r="D1186" s="128" t="str">
        <f>IF(ROWS(D$7:D1186)&gt;$A$3*$A$4,"",INDEX(IndicatorsB[CAR/ Standard],MOD(ROWS(D$7:D1186)-1,$A$3)+1))</f>
        <v>#ERROR!</v>
      </c>
      <c r="E1186" s="128" t="str">
        <f>IF(ROWS(E$7:E1186)&gt;$A$3*$A$4,"",INDEX(IndicatorsB[Doc Version],MOD(ROWS(E$7:E1186)-1,$A$3)+1))</f>
        <v>#ERROR!</v>
      </c>
      <c r="F1186" s="147" t="str">
        <f t="shared" si="3"/>
        <v/>
      </c>
      <c r="G1186" s="144" t="str">
        <f>IFERROR(INDEX('3) Site Information'!$B$7:$B$106,MATCH(AuditRepTemp_C!I1186,WS3_SiteInfo[Site name],0)),"")</f>
        <v>#ERROR!</v>
      </c>
      <c r="H1186" s="145" t="str">
        <f>IF(C1186&lt;&gt;"",INDEX(WS3_SiteInfo[ASC Site ID
],MATCH(AuditRepTemp_C!F1186,'3) Site Information'!A$7:A$106,0)),"")</f>
        <v>#ERROR!</v>
      </c>
      <c r="I1186" s="145" t="str">
        <f>IF(C1186&lt;&gt;"",INDEX(WS3_SiteInfo[Site name],MATCH(AuditRepTemp_C!F1186,'3) Site Information'!A$7:A$106,0)),"")</f>
        <v>#ERROR!</v>
      </c>
      <c r="J1186" s="146" t="str">
        <f>IF(ROWS(J$7:J1186)&gt;$A$3*$A$4,"",INDEX(IndicatorsB[Indicator],MOD(ROWS(J$7:J1186)-1,$A$3)+1))</f>
        <v>#ERROR!</v>
      </c>
      <c r="K1186" s="146" t="str">
        <f>IF(ROWS(K$7:K1186)&gt;$A$3*$A$4,"",INDEX(IndicatorsB[Indicator/ Requirement Text],MOD(ROWS(K$7:K1186)-1,$A$3)+1))</f>
        <v>#ERROR!</v>
      </c>
      <c r="L1186" s="146" t="str">
        <f>IF(ROWS(L$7:L1186)&gt;$A$3*$A$4,"",INDEX(IndicatorsB[Footnotes &amp; Criterion],MOD(ROWS(L$7:L1186)-1,$A$3)+1))</f>
        <v>#ERROR!</v>
      </c>
      <c r="M1186" s="3"/>
      <c r="N1186" s="3"/>
      <c r="O1186" s="3"/>
      <c r="P1186" s="3"/>
      <c r="Q1186" s="3"/>
      <c r="R1186" s="3"/>
      <c r="S1186" s="3"/>
      <c r="T1186" s="3"/>
      <c r="U1186" s="3"/>
      <c r="V1186" s="3"/>
      <c r="W1186" s="3"/>
      <c r="X1186" s="3"/>
      <c r="Y1186" s="3"/>
      <c r="Z1186" s="3"/>
    </row>
    <row r="1187" ht="14.25" customHeight="1">
      <c r="A1187" s="141" t="str">
        <f t="shared" si="1"/>
        <v>#ERROR!</v>
      </c>
      <c r="B1187" s="142">
        <f t="shared" si="2"/>
        <v>1652</v>
      </c>
      <c r="C1187" s="128" t="str">
        <f>IF(ROWS(C$7:C1187)&gt;$A$3*$A$4,"",INDEX(IndicatorsB[SN],MOD(ROWS(C$7:C1187)-1,$A$3)+1))</f>
        <v>#ERROR!</v>
      </c>
      <c r="D1187" s="128" t="str">
        <f>IF(ROWS(D$7:D1187)&gt;$A$3*$A$4,"",INDEX(IndicatorsB[CAR/ Standard],MOD(ROWS(D$7:D1187)-1,$A$3)+1))</f>
        <v>#ERROR!</v>
      </c>
      <c r="E1187" s="128" t="str">
        <f>IF(ROWS(E$7:E1187)&gt;$A$3*$A$4,"",INDEX(IndicatorsB[Doc Version],MOD(ROWS(E$7:E1187)-1,$A$3)+1))</f>
        <v>#ERROR!</v>
      </c>
      <c r="F1187" s="147" t="str">
        <f t="shared" si="3"/>
        <v/>
      </c>
      <c r="G1187" s="144" t="str">
        <f>IFERROR(INDEX('3) Site Information'!$B$7:$B$106,MATCH(AuditRepTemp_C!I1187,WS3_SiteInfo[Site name],0)),"")</f>
        <v>#ERROR!</v>
      </c>
      <c r="H1187" s="145" t="str">
        <f>IF(C1187&lt;&gt;"",INDEX(WS3_SiteInfo[ASC Site ID
],MATCH(AuditRepTemp_C!F1187,'3) Site Information'!A$7:A$106,0)),"")</f>
        <v>#ERROR!</v>
      </c>
      <c r="I1187" s="145" t="str">
        <f>IF(C1187&lt;&gt;"",INDEX(WS3_SiteInfo[Site name],MATCH(AuditRepTemp_C!F1187,'3) Site Information'!A$7:A$106,0)),"")</f>
        <v>#ERROR!</v>
      </c>
      <c r="J1187" s="146" t="str">
        <f>IF(ROWS(J$7:J1187)&gt;$A$3*$A$4,"",INDEX(IndicatorsB[Indicator],MOD(ROWS(J$7:J1187)-1,$A$3)+1))</f>
        <v>#ERROR!</v>
      </c>
      <c r="K1187" s="146" t="str">
        <f>IF(ROWS(K$7:K1187)&gt;$A$3*$A$4,"",INDEX(IndicatorsB[Indicator/ Requirement Text],MOD(ROWS(K$7:K1187)-1,$A$3)+1))</f>
        <v>#ERROR!</v>
      </c>
      <c r="L1187" s="146" t="str">
        <f>IF(ROWS(L$7:L1187)&gt;$A$3*$A$4,"",INDEX(IndicatorsB[Footnotes &amp; Criterion],MOD(ROWS(L$7:L1187)-1,$A$3)+1))</f>
        <v>#ERROR!</v>
      </c>
      <c r="M1187" s="3"/>
      <c r="N1187" s="3"/>
      <c r="O1187" s="3"/>
      <c r="P1187" s="3"/>
      <c r="Q1187" s="3"/>
      <c r="R1187" s="3"/>
      <c r="S1187" s="3"/>
      <c r="T1187" s="3"/>
      <c r="U1187" s="3"/>
      <c r="V1187" s="3"/>
      <c r="W1187" s="3"/>
      <c r="X1187" s="3"/>
      <c r="Y1187" s="3"/>
      <c r="Z1187" s="3"/>
    </row>
    <row r="1188" ht="14.25" customHeight="1">
      <c r="A1188" s="141" t="str">
        <f t="shared" si="1"/>
        <v>#ERROR!</v>
      </c>
      <c r="B1188" s="142">
        <f t="shared" si="2"/>
        <v>1652</v>
      </c>
      <c r="C1188" s="128" t="str">
        <f>IF(ROWS(C$7:C1188)&gt;$A$3*$A$4,"",INDEX(IndicatorsB[SN],MOD(ROWS(C$7:C1188)-1,$A$3)+1))</f>
        <v>#ERROR!</v>
      </c>
      <c r="D1188" s="128" t="str">
        <f>IF(ROWS(D$7:D1188)&gt;$A$3*$A$4,"",INDEX(IndicatorsB[CAR/ Standard],MOD(ROWS(D$7:D1188)-1,$A$3)+1))</f>
        <v>#ERROR!</v>
      </c>
      <c r="E1188" s="128" t="str">
        <f>IF(ROWS(E$7:E1188)&gt;$A$3*$A$4,"",INDEX(IndicatorsB[Doc Version],MOD(ROWS(E$7:E1188)-1,$A$3)+1))</f>
        <v>#ERROR!</v>
      </c>
      <c r="F1188" s="147" t="str">
        <f t="shared" si="3"/>
        <v/>
      </c>
      <c r="G1188" s="144" t="str">
        <f>IFERROR(INDEX('3) Site Information'!$B$7:$B$106,MATCH(AuditRepTemp_C!I1188,WS3_SiteInfo[Site name],0)),"")</f>
        <v>#ERROR!</v>
      </c>
      <c r="H1188" s="145" t="str">
        <f>IF(C1188&lt;&gt;"",INDEX(WS3_SiteInfo[ASC Site ID
],MATCH(AuditRepTemp_C!F1188,'3) Site Information'!A$7:A$106,0)),"")</f>
        <v>#ERROR!</v>
      </c>
      <c r="I1188" s="145" t="str">
        <f>IF(C1188&lt;&gt;"",INDEX(WS3_SiteInfo[Site name],MATCH(AuditRepTemp_C!F1188,'3) Site Information'!A$7:A$106,0)),"")</f>
        <v>#ERROR!</v>
      </c>
      <c r="J1188" s="146" t="str">
        <f>IF(ROWS(J$7:J1188)&gt;$A$3*$A$4,"",INDEX(IndicatorsB[Indicator],MOD(ROWS(J$7:J1188)-1,$A$3)+1))</f>
        <v>#ERROR!</v>
      </c>
      <c r="K1188" s="146" t="str">
        <f>IF(ROWS(K$7:K1188)&gt;$A$3*$A$4,"",INDEX(IndicatorsB[Indicator/ Requirement Text],MOD(ROWS(K$7:K1188)-1,$A$3)+1))</f>
        <v>#ERROR!</v>
      </c>
      <c r="L1188" s="146" t="str">
        <f>IF(ROWS(L$7:L1188)&gt;$A$3*$A$4,"",INDEX(IndicatorsB[Footnotes &amp; Criterion],MOD(ROWS(L$7:L1188)-1,$A$3)+1))</f>
        <v>#ERROR!</v>
      </c>
      <c r="M1188" s="3"/>
      <c r="N1188" s="3"/>
      <c r="O1188" s="3"/>
      <c r="P1188" s="3"/>
      <c r="Q1188" s="3"/>
      <c r="R1188" s="3"/>
      <c r="S1188" s="3"/>
      <c r="T1188" s="3"/>
      <c r="U1188" s="3"/>
      <c r="V1188" s="3"/>
      <c r="W1188" s="3"/>
      <c r="X1188" s="3"/>
      <c r="Y1188" s="3"/>
      <c r="Z1188" s="3"/>
    </row>
    <row r="1189" ht="14.25" customHeight="1">
      <c r="A1189" s="141" t="str">
        <f t="shared" si="1"/>
        <v>#ERROR!</v>
      </c>
      <c r="B1189" s="142">
        <f t="shared" si="2"/>
        <v>1652</v>
      </c>
      <c r="C1189" s="128" t="str">
        <f>IF(ROWS(C$7:C1189)&gt;$A$3*$A$4,"",INDEX(IndicatorsB[SN],MOD(ROWS(C$7:C1189)-1,$A$3)+1))</f>
        <v>#ERROR!</v>
      </c>
      <c r="D1189" s="128" t="str">
        <f>IF(ROWS(D$7:D1189)&gt;$A$3*$A$4,"",INDEX(IndicatorsB[CAR/ Standard],MOD(ROWS(D$7:D1189)-1,$A$3)+1))</f>
        <v>#ERROR!</v>
      </c>
      <c r="E1189" s="128" t="str">
        <f>IF(ROWS(E$7:E1189)&gt;$A$3*$A$4,"",INDEX(IndicatorsB[Doc Version],MOD(ROWS(E$7:E1189)-1,$A$3)+1))</f>
        <v>#ERROR!</v>
      </c>
      <c r="F1189" s="147" t="str">
        <f t="shared" si="3"/>
        <v/>
      </c>
      <c r="G1189" s="144" t="str">
        <f>IFERROR(INDEX('3) Site Information'!$B$7:$B$106,MATCH(AuditRepTemp_C!I1189,WS3_SiteInfo[Site name],0)),"")</f>
        <v>#ERROR!</v>
      </c>
      <c r="H1189" s="145" t="str">
        <f>IF(C1189&lt;&gt;"",INDEX(WS3_SiteInfo[ASC Site ID
],MATCH(AuditRepTemp_C!F1189,'3) Site Information'!A$7:A$106,0)),"")</f>
        <v>#ERROR!</v>
      </c>
      <c r="I1189" s="145" t="str">
        <f>IF(C1189&lt;&gt;"",INDEX(WS3_SiteInfo[Site name],MATCH(AuditRepTemp_C!F1189,'3) Site Information'!A$7:A$106,0)),"")</f>
        <v>#ERROR!</v>
      </c>
      <c r="J1189" s="146" t="str">
        <f>IF(ROWS(J$7:J1189)&gt;$A$3*$A$4,"",INDEX(IndicatorsB[Indicator],MOD(ROWS(J$7:J1189)-1,$A$3)+1))</f>
        <v>#ERROR!</v>
      </c>
      <c r="K1189" s="146" t="str">
        <f>IF(ROWS(K$7:K1189)&gt;$A$3*$A$4,"",INDEX(IndicatorsB[Indicator/ Requirement Text],MOD(ROWS(K$7:K1189)-1,$A$3)+1))</f>
        <v>#ERROR!</v>
      </c>
      <c r="L1189" s="146" t="str">
        <f>IF(ROWS(L$7:L1189)&gt;$A$3*$A$4,"",INDEX(IndicatorsB[Footnotes &amp; Criterion],MOD(ROWS(L$7:L1189)-1,$A$3)+1))</f>
        <v>#ERROR!</v>
      </c>
      <c r="M1189" s="3"/>
      <c r="N1189" s="3"/>
      <c r="O1189" s="3"/>
      <c r="P1189" s="3"/>
      <c r="Q1189" s="3"/>
      <c r="R1189" s="3"/>
      <c r="S1189" s="3"/>
      <c r="T1189" s="3"/>
      <c r="U1189" s="3"/>
      <c r="V1189" s="3"/>
      <c r="W1189" s="3"/>
      <c r="X1189" s="3"/>
      <c r="Y1189" s="3"/>
      <c r="Z1189" s="3"/>
    </row>
    <row r="1190" ht="14.25" customHeight="1">
      <c r="A1190" s="141" t="str">
        <f t="shared" si="1"/>
        <v>#ERROR!</v>
      </c>
      <c r="B1190" s="142">
        <f t="shared" si="2"/>
        <v>1652</v>
      </c>
      <c r="C1190" s="128" t="str">
        <f>IF(ROWS(C$7:C1190)&gt;$A$3*$A$4,"",INDEX(IndicatorsB[SN],MOD(ROWS(C$7:C1190)-1,$A$3)+1))</f>
        <v>#ERROR!</v>
      </c>
      <c r="D1190" s="128" t="str">
        <f>IF(ROWS(D$7:D1190)&gt;$A$3*$A$4,"",INDEX(IndicatorsB[CAR/ Standard],MOD(ROWS(D$7:D1190)-1,$A$3)+1))</f>
        <v>#ERROR!</v>
      </c>
      <c r="E1190" s="128" t="str">
        <f>IF(ROWS(E$7:E1190)&gt;$A$3*$A$4,"",INDEX(IndicatorsB[Doc Version],MOD(ROWS(E$7:E1190)-1,$A$3)+1))</f>
        <v>#ERROR!</v>
      </c>
      <c r="F1190" s="147" t="str">
        <f t="shared" si="3"/>
        <v/>
      </c>
      <c r="G1190" s="144" t="str">
        <f>IFERROR(INDEX('3) Site Information'!$B$7:$B$106,MATCH(AuditRepTemp_C!I1190,WS3_SiteInfo[Site name],0)),"")</f>
        <v>#ERROR!</v>
      </c>
      <c r="H1190" s="145" t="str">
        <f>IF(C1190&lt;&gt;"",INDEX(WS3_SiteInfo[ASC Site ID
],MATCH(AuditRepTemp_C!F1190,'3) Site Information'!A$7:A$106,0)),"")</f>
        <v>#ERROR!</v>
      </c>
      <c r="I1190" s="145" t="str">
        <f>IF(C1190&lt;&gt;"",INDEX(WS3_SiteInfo[Site name],MATCH(AuditRepTemp_C!F1190,'3) Site Information'!A$7:A$106,0)),"")</f>
        <v>#ERROR!</v>
      </c>
      <c r="J1190" s="146" t="str">
        <f>IF(ROWS(J$7:J1190)&gt;$A$3*$A$4,"",INDEX(IndicatorsB[Indicator],MOD(ROWS(J$7:J1190)-1,$A$3)+1))</f>
        <v>#ERROR!</v>
      </c>
      <c r="K1190" s="146" t="str">
        <f>IF(ROWS(K$7:K1190)&gt;$A$3*$A$4,"",INDEX(IndicatorsB[Indicator/ Requirement Text],MOD(ROWS(K$7:K1190)-1,$A$3)+1))</f>
        <v>#ERROR!</v>
      </c>
      <c r="L1190" s="146" t="str">
        <f>IF(ROWS(L$7:L1190)&gt;$A$3*$A$4,"",INDEX(IndicatorsB[Footnotes &amp; Criterion],MOD(ROWS(L$7:L1190)-1,$A$3)+1))</f>
        <v>#ERROR!</v>
      </c>
      <c r="M1190" s="3"/>
      <c r="N1190" s="3"/>
      <c r="O1190" s="3"/>
      <c r="P1190" s="3"/>
      <c r="Q1190" s="3"/>
      <c r="R1190" s="3"/>
      <c r="S1190" s="3"/>
      <c r="T1190" s="3"/>
      <c r="U1190" s="3"/>
      <c r="V1190" s="3"/>
      <c r="W1190" s="3"/>
      <c r="X1190" s="3"/>
      <c r="Y1190" s="3"/>
      <c r="Z1190" s="3"/>
    </row>
    <row r="1191" ht="14.25" customHeight="1">
      <c r="A1191" s="141" t="str">
        <f t="shared" si="1"/>
        <v>#ERROR!</v>
      </c>
      <c r="B1191" s="142">
        <f t="shared" si="2"/>
        <v>1652</v>
      </c>
      <c r="C1191" s="128" t="str">
        <f>IF(ROWS(C$7:C1191)&gt;$A$3*$A$4,"",INDEX(IndicatorsB[SN],MOD(ROWS(C$7:C1191)-1,$A$3)+1))</f>
        <v>#ERROR!</v>
      </c>
      <c r="D1191" s="128" t="str">
        <f>IF(ROWS(D$7:D1191)&gt;$A$3*$A$4,"",INDEX(IndicatorsB[CAR/ Standard],MOD(ROWS(D$7:D1191)-1,$A$3)+1))</f>
        <v>#ERROR!</v>
      </c>
      <c r="E1191" s="128" t="str">
        <f>IF(ROWS(E$7:E1191)&gt;$A$3*$A$4,"",INDEX(IndicatorsB[Doc Version],MOD(ROWS(E$7:E1191)-1,$A$3)+1))</f>
        <v>#ERROR!</v>
      </c>
      <c r="F1191" s="147" t="str">
        <f t="shared" si="3"/>
        <v/>
      </c>
      <c r="G1191" s="144" t="str">
        <f>IFERROR(INDEX('3) Site Information'!$B$7:$B$106,MATCH(AuditRepTemp_C!I1191,WS3_SiteInfo[Site name],0)),"")</f>
        <v>#ERROR!</v>
      </c>
      <c r="H1191" s="145" t="str">
        <f>IF(C1191&lt;&gt;"",INDEX(WS3_SiteInfo[ASC Site ID
],MATCH(AuditRepTemp_C!F1191,'3) Site Information'!A$7:A$106,0)),"")</f>
        <v>#ERROR!</v>
      </c>
      <c r="I1191" s="145" t="str">
        <f>IF(C1191&lt;&gt;"",INDEX(WS3_SiteInfo[Site name],MATCH(AuditRepTemp_C!F1191,'3) Site Information'!A$7:A$106,0)),"")</f>
        <v>#ERROR!</v>
      </c>
      <c r="J1191" s="146" t="str">
        <f>IF(ROWS(J$7:J1191)&gt;$A$3*$A$4,"",INDEX(IndicatorsB[Indicator],MOD(ROWS(J$7:J1191)-1,$A$3)+1))</f>
        <v>#ERROR!</v>
      </c>
      <c r="K1191" s="146" t="str">
        <f>IF(ROWS(K$7:K1191)&gt;$A$3*$A$4,"",INDEX(IndicatorsB[Indicator/ Requirement Text],MOD(ROWS(K$7:K1191)-1,$A$3)+1))</f>
        <v>#ERROR!</v>
      </c>
      <c r="L1191" s="146" t="str">
        <f>IF(ROWS(L$7:L1191)&gt;$A$3*$A$4,"",INDEX(IndicatorsB[Footnotes &amp; Criterion],MOD(ROWS(L$7:L1191)-1,$A$3)+1))</f>
        <v>#ERROR!</v>
      </c>
      <c r="M1191" s="3"/>
      <c r="N1191" s="3"/>
      <c r="O1191" s="3"/>
      <c r="P1191" s="3"/>
      <c r="Q1191" s="3"/>
      <c r="R1191" s="3"/>
      <c r="S1191" s="3"/>
      <c r="T1191" s="3"/>
      <c r="U1191" s="3"/>
      <c r="V1191" s="3"/>
      <c r="W1191" s="3"/>
      <c r="X1191" s="3"/>
      <c r="Y1191" s="3"/>
      <c r="Z1191" s="3"/>
    </row>
    <row r="1192" ht="14.25" customHeight="1">
      <c r="A1192" s="141" t="str">
        <f t="shared" si="1"/>
        <v>#ERROR!</v>
      </c>
      <c r="B1192" s="142">
        <f t="shared" si="2"/>
        <v>1652</v>
      </c>
      <c r="C1192" s="128" t="str">
        <f>IF(ROWS(C$7:C1192)&gt;$A$3*$A$4,"",INDEX(IndicatorsB[SN],MOD(ROWS(C$7:C1192)-1,$A$3)+1))</f>
        <v>#ERROR!</v>
      </c>
      <c r="D1192" s="128" t="str">
        <f>IF(ROWS(D$7:D1192)&gt;$A$3*$A$4,"",INDEX(IndicatorsB[CAR/ Standard],MOD(ROWS(D$7:D1192)-1,$A$3)+1))</f>
        <v>#ERROR!</v>
      </c>
      <c r="E1192" s="128" t="str">
        <f>IF(ROWS(E$7:E1192)&gt;$A$3*$A$4,"",INDEX(IndicatorsB[Doc Version],MOD(ROWS(E$7:E1192)-1,$A$3)+1))</f>
        <v>#ERROR!</v>
      </c>
      <c r="F1192" s="147" t="str">
        <f t="shared" si="3"/>
        <v/>
      </c>
      <c r="G1192" s="144" t="str">
        <f>IFERROR(INDEX('3) Site Information'!$B$7:$B$106,MATCH(AuditRepTemp_C!I1192,WS3_SiteInfo[Site name],0)),"")</f>
        <v>#ERROR!</v>
      </c>
      <c r="H1192" s="145" t="str">
        <f>IF(C1192&lt;&gt;"",INDEX(WS3_SiteInfo[ASC Site ID
],MATCH(AuditRepTemp_C!F1192,'3) Site Information'!A$7:A$106,0)),"")</f>
        <v>#ERROR!</v>
      </c>
      <c r="I1192" s="145" t="str">
        <f>IF(C1192&lt;&gt;"",INDEX(WS3_SiteInfo[Site name],MATCH(AuditRepTemp_C!F1192,'3) Site Information'!A$7:A$106,0)),"")</f>
        <v>#ERROR!</v>
      </c>
      <c r="J1192" s="146" t="str">
        <f>IF(ROWS(J$7:J1192)&gt;$A$3*$A$4,"",INDEX(IndicatorsB[Indicator],MOD(ROWS(J$7:J1192)-1,$A$3)+1))</f>
        <v>#ERROR!</v>
      </c>
      <c r="K1192" s="146" t="str">
        <f>IF(ROWS(K$7:K1192)&gt;$A$3*$A$4,"",INDEX(IndicatorsB[Indicator/ Requirement Text],MOD(ROWS(K$7:K1192)-1,$A$3)+1))</f>
        <v>#ERROR!</v>
      </c>
      <c r="L1192" s="146" t="str">
        <f>IF(ROWS(L$7:L1192)&gt;$A$3*$A$4,"",INDEX(IndicatorsB[Footnotes &amp; Criterion],MOD(ROWS(L$7:L1192)-1,$A$3)+1))</f>
        <v>#ERROR!</v>
      </c>
      <c r="M1192" s="3"/>
      <c r="N1192" s="3"/>
      <c r="O1192" s="3"/>
      <c r="P1192" s="3"/>
      <c r="Q1192" s="3"/>
      <c r="R1192" s="3"/>
      <c r="S1192" s="3"/>
      <c r="T1192" s="3"/>
      <c r="U1192" s="3"/>
      <c r="V1192" s="3"/>
      <c r="W1192" s="3"/>
      <c r="X1192" s="3"/>
      <c r="Y1192" s="3"/>
      <c r="Z1192" s="3"/>
    </row>
    <row r="1193" ht="14.25" customHeight="1">
      <c r="A1193" s="141" t="str">
        <f t="shared" si="1"/>
        <v>#ERROR!</v>
      </c>
      <c r="B1193" s="142">
        <f t="shared" si="2"/>
        <v>1652</v>
      </c>
      <c r="C1193" s="128" t="str">
        <f>IF(ROWS(C$7:C1193)&gt;$A$3*$A$4,"",INDEX(IndicatorsB[SN],MOD(ROWS(C$7:C1193)-1,$A$3)+1))</f>
        <v>#ERROR!</v>
      </c>
      <c r="D1193" s="128" t="str">
        <f>IF(ROWS(D$7:D1193)&gt;$A$3*$A$4,"",INDEX(IndicatorsB[CAR/ Standard],MOD(ROWS(D$7:D1193)-1,$A$3)+1))</f>
        <v>#ERROR!</v>
      </c>
      <c r="E1193" s="128" t="str">
        <f>IF(ROWS(E$7:E1193)&gt;$A$3*$A$4,"",INDEX(IndicatorsB[Doc Version],MOD(ROWS(E$7:E1193)-1,$A$3)+1))</f>
        <v>#ERROR!</v>
      </c>
      <c r="F1193" s="147" t="str">
        <f t="shared" si="3"/>
        <v/>
      </c>
      <c r="G1193" s="144" t="str">
        <f>IFERROR(INDEX('3) Site Information'!$B$7:$B$106,MATCH(AuditRepTemp_C!I1193,WS3_SiteInfo[Site name],0)),"")</f>
        <v>#ERROR!</v>
      </c>
      <c r="H1193" s="145" t="str">
        <f>IF(C1193&lt;&gt;"",INDEX(WS3_SiteInfo[ASC Site ID
],MATCH(AuditRepTemp_C!F1193,'3) Site Information'!A$7:A$106,0)),"")</f>
        <v>#ERROR!</v>
      </c>
      <c r="I1193" s="145" t="str">
        <f>IF(C1193&lt;&gt;"",INDEX(WS3_SiteInfo[Site name],MATCH(AuditRepTemp_C!F1193,'3) Site Information'!A$7:A$106,0)),"")</f>
        <v>#ERROR!</v>
      </c>
      <c r="J1193" s="146" t="str">
        <f>IF(ROWS(J$7:J1193)&gt;$A$3*$A$4,"",INDEX(IndicatorsB[Indicator],MOD(ROWS(J$7:J1193)-1,$A$3)+1))</f>
        <v>#ERROR!</v>
      </c>
      <c r="K1193" s="146" t="str">
        <f>IF(ROWS(K$7:K1193)&gt;$A$3*$A$4,"",INDEX(IndicatorsB[Indicator/ Requirement Text],MOD(ROWS(K$7:K1193)-1,$A$3)+1))</f>
        <v>#ERROR!</v>
      </c>
      <c r="L1193" s="146" t="str">
        <f>IF(ROWS(L$7:L1193)&gt;$A$3*$A$4,"",INDEX(IndicatorsB[Footnotes &amp; Criterion],MOD(ROWS(L$7:L1193)-1,$A$3)+1))</f>
        <v>#ERROR!</v>
      </c>
      <c r="M1193" s="3"/>
      <c r="N1193" s="3"/>
      <c r="O1193" s="3"/>
      <c r="P1193" s="3"/>
      <c r="Q1193" s="3"/>
      <c r="R1193" s="3"/>
      <c r="S1193" s="3"/>
      <c r="T1193" s="3"/>
      <c r="U1193" s="3"/>
      <c r="V1193" s="3"/>
      <c r="W1193" s="3"/>
      <c r="X1193" s="3"/>
      <c r="Y1193" s="3"/>
      <c r="Z1193" s="3"/>
    </row>
    <row r="1194" ht="14.25" customHeight="1">
      <c r="A1194" s="141" t="str">
        <f t="shared" si="1"/>
        <v>#ERROR!</v>
      </c>
      <c r="B1194" s="142">
        <f t="shared" si="2"/>
        <v>1652</v>
      </c>
      <c r="C1194" s="128" t="str">
        <f>IF(ROWS(C$7:C1194)&gt;$A$3*$A$4,"",INDEX(IndicatorsB[SN],MOD(ROWS(C$7:C1194)-1,$A$3)+1))</f>
        <v>#ERROR!</v>
      </c>
      <c r="D1194" s="128" t="str">
        <f>IF(ROWS(D$7:D1194)&gt;$A$3*$A$4,"",INDEX(IndicatorsB[CAR/ Standard],MOD(ROWS(D$7:D1194)-1,$A$3)+1))</f>
        <v>#ERROR!</v>
      </c>
      <c r="E1194" s="128" t="str">
        <f>IF(ROWS(E$7:E1194)&gt;$A$3*$A$4,"",INDEX(IndicatorsB[Doc Version],MOD(ROWS(E$7:E1194)-1,$A$3)+1))</f>
        <v>#ERROR!</v>
      </c>
      <c r="F1194" s="147" t="str">
        <f t="shared" si="3"/>
        <v/>
      </c>
      <c r="G1194" s="144" t="str">
        <f>IFERROR(INDEX('3) Site Information'!$B$7:$B$106,MATCH(AuditRepTemp_C!I1194,WS3_SiteInfo[Site name],0)),"")</f>
        <v>#ERROR!</v>
      </c>
      <c r="H1194" s="145" t="str">
        <f>IF(C1194&lt;&gt;"",INDEX(WS3_SiteInfo[ASC Site ID
],MATCH(AuditRepTemp_C!F1194,'3) Site Information'!A$7:A$106,0)),"")</f>
        <v>#ERROR!</v>
      </c>
      <c r="I1194" s="145" t="str">
        <f>IF(C1194&lt;&gt;"",INDEX(WS3_SiteInfo[Site name],MATCH(AuditRepTemp_C!F1194,'3) Site Information'!A$7:A$106,0)),"")</f>
        <v>#ERROR!</v>
      </c>
      <c r="J1194" s="146" t="str">
        <f>IF(ROWS(J$7:J1194)&gt;$A$3*$A$4,"",INDEX(IndicatorsB[Indicator],MOD(ROWS(J$7:J1194)-1,$A$3)+1))</f>
        <v>#ERROR!</v>
      </c>
      <c r="K1194" s="146" t="str">
        <f>IF(ROWS(K$7:K1194)&gt;$A$3*$A$4,"",INDEX(IndicatorsB[Indicator/ Requirement Text],MOD(ROWS(K$7:K1194)-1,$A$3)+1))</f>
        <v>#ERROR!</v>
      </c>
      <c r="L1194" s="146" t="str">
        <f>IF(ROWS(L$7:L1194)&gt;$A$3*$A$4,"",INDEX(IndicatorsB[Footnotes &amp; Criterion],MOD(ROWS(L$7:L1194)-1,$A$3)+1))</f>
        <v>#ERROR!</v>
      </c>
      <c r="M1194" s="3"/>
      <c r="N1194" s="3"/>
      <c r="O1194" s="3"/>
      <c r="P1194" s="3"/>
      <c r="Q1194" s="3"/>
      <c r="R1194" s="3"/>
      <c r="S1194" s="3"/>
      <c r="T1194" s="3"/>
      <c r="U1194" s="3"/>
      <c r="V1194" s="3"/>
      <c r="W1194" s="3"/>
      <c r="X1194" s="3"/>
      <c r="Y1194" s="3"/>
      <c r="Z1194" s="3"/>
    </row>
    <row r="1195" ht="14.25" customHeight="1">
      <c r="A1195" s="141" t="str">
        <f t="shared" si="1"/>
        <v>#ERROR!</v>
      </c>
      <c r="B1195" s="142">
        <f t="shared" si="2"/>
        <v>1652</v>
      </c>
      <c r="C1195" s="128" t="str">
        <f>IF(ROWS(C$7:C1195)&gt;$A$3*$A$4,"",INDEX(IndicatorsB[SN],MOD(ROWS(C$7:C1195)-1,$A$3)+1))</f>
        <v>#ERROR!</v>
      </c>
      <c r="D1195" s="128" t="str">
        <f>IF(ROWS(D$7:D1195)&gt;$A$3*$A$4,"",INDEX(IndicatorsB[CAR/ Standard],MOD(ROWS(D$7:D1195)-1,$A$3)+1))</f>
        <v>#ERROR!</v>
      </c>
      <c r="E1195" s="128" t="str">
        <f>IF(ROWS(E$7:E1195)&gt;$A$3*$A$4,"",INDEX(IndicatorsB[Doc Version],MOD(ROWS(E$7:E1195)-1,$A$3)+1))</f>
        <v>#ERROR!</v>
      </c>
      <c r="F1195" s="147" t="str">
        <f t="shared" si="3"/>
        <v/>
      </c>
      <c r="G1195" s="144" t="str">
        <f>IFERROR(INDEX('3) Site Information'!$B$7:$B$106,MATCH(AuditRepTemp_C!I1195,WS3_SiteInfo[Site name],0)),"")</f>
        <v>#ERROR!</v>
      </c>
      <c r="H1195" s="145" t="str">
        <f>IF(C1195&lt;&gt;"",INDEX(WS3_SiteInfo[ASC Site ID
],MATCH(AuditRepTemp_C!F1195,'3) Site Information'!A$7:A$106,0)),"")</f>
        <v>#ERROR!</v>
      </c>
      <c r="I1195" s="145" t="str">
        <f>IF(C1195&lt;&gt;"",INDEX(WS3_SiteInfo[Site name],MATCH(AuditRepTemp_C!F1195,'3) Site Information'!A$7:A$106,0)),"")</f>
        <v>#ERROR!</v>
      </c>
      <c r="J1195" s="146" t="str">
        <f>IF(ROWS(J$7:J1195)&gt;$A$3*$A$4,"",INDEX(IndicatorsB[Indicator],MOD(ROWS(J$7:J1195)-1,$A$3)+1))</f>
        <v>#ERROR!</v>
      </c>
      <c r="K1195" s="146" t="str">
        <f>IF(ROWS(K$7:K1195)&gt;$A$3*$A$4,"",INDEX(IndicatorsB[Indicator/ Requirement Text],MOD(ROWS(K$7:K1195)-1,$A$3)+1))</f>
        <v>#ERROR!</v>
      </c>
      <c r="L1195" s="146" t="str">
        <f>IF(ROWS(L$7:L1195)&gt;$A$3*$A$4,"",INDEX(IndicatorsB[Footnotes &amp; Criterion],MOD(ROWS(L$7:L1195)-1,$A$3)+1))</f>
        <v>#ERROR!</v>
      </c>
      <c r="M1195" s="3"/>
      <c r="N1195" s="3"/>
      <c r="O1195" s="3"/>
      <c r="P1195" s="3"/>
      <c r="Q1195" s="3"/>
      <c r="R1195" s="3"/>
      <c r="S1195" s="3"/>
      <c r="T1195" s="3"/>
      <c r="U1195" s="3"/>
      <c r="V1195" s="3"/>
      <c r="W1195" s="3"/>
      <c r="X1195" s="3"/>
      <c r="Y1195" s="3"/>
      <c r="Z1195" s="3"/>
    </row>
    <row r="1196" ht="14.25" customHeight="1">
      <c r="A1196" s="141" t="str">
        <f t="shared" si="1"/>
        <v>#ERROR!</v>
      </c>
      <c r="B1196" s="142">
        <f t="shared" si="2"/>
        <v>1652</v>
      </c>
      <c r="C1196" s="128" t="str">
        <f>IF(ROWS(C$7:C1196)&gt;$A$3*$A$4,"",INDEX(IndicatorsB[SN],MOD(ROWS(C$7:C1196)-1,$A$3)+1))</f>
        <v>#ERROR!</v>
      </c>
      <c r="D1196" s="128" t="str">
        <f>IF(ROWS(D$7:D1196)&gt;$A$3*$A$4,"",INDEX(IndicatorsB[CAR/ Standard],MOD(ROWS(D$7:D1196)-1,$A$3)+1))</f>
        <v>#ERROR!</v>
      </c>
      <c r="E1196" s="128" t="str">
        <f>IF(ROWS(E$7:E1196)&gt;$A$3*$A$4,"",INDEX(IndicatorsB[Doc Version],MOD(ROWS(E$7:E1196)-1,$A$3)+1))</f>
        <v>#ERROR!</v>
      </c>
      <c r="F1196" s="147" t="str">
        <f t="shared" si="3"/>
        <v/>
      </c>
      <c r="G1196" s="144" t="str">
        <f>IFERROR(INDEX('3) Site Information'!$B$7:$B$106,MATCH(AuditRepTemp_C!I1196,WS3_SiteInfo[Site name],0)),"")</f>
        <v>#ERROR!</v>
      </c>
      <c r="H1196" s="145" t="str">
        <f>IF(C1196&lt;&gt;"",INDEX(WS3_SiteInfo[ASC Site ID
],MATCH(AuditRepTemp_C!F1196,'3) Site Information'!A$7:A$106,0)),"")</f>
        <v>#ERROR!</v>
      </c>
      <c r="I1196" s="145" t="str">
        <f>IF(C1196&lt;&gt;"",INDEX(WS3_SiteInfo[Site name],MATCH(AuditRepTemp_C!F1196,'3) Site Information'!A$7:A$106,0)),"")</f>
        <v>#ERROR!</v>
      </c>
      <c r="J1196" s="146" t="str">
        <f>IF(ROWS(J$7:J1196)&gt;$A$3*$A$4,"",INDEX(IndicatorsB[Indicator],MOD(ROWS(J$7:J1196)-1,$A$3)+1))</f>
        <v>#ERROR!</v>
      </c>
      <c r="K1196" s="146" t="str">
        <f>IF(ROWS(K$7:K1196)&gt;$A$3*$A$4,"",INDEX(IndicatorsB[Indicator/ Requirement Text],MOD(ROWS(K$7:K1196)-1,$A$3)+1))</f>
        <v>#ERROR!</v>
      </c>
      <c r="L1196" s="146" t="str">
        <f>IF(ROWS(L$7:L1196)&gt;$A$3*$A$4,"",INDEX(IndicatorsB[Footnotes &amp; Criterion],MOD(ROWS(L$7:L1196)-1,$A$3)+1))</f>
        <v>#ERROR!</v>
      </c>
      <c r="M1196" s="3"/>
      <c r="N1196" s="3"/>
      <c r="O1196" s="3"/>
      <c r="P1196" s="3"/>
      <c r="Q1196" s="3"/>
      <c r="R1196" s="3"/>
      <c r="S1196" s="3"/>
      <c r="T1196" s="3"/>
      <c r="U1196" s="3"/>
      <c r="V1196" s="3"/>
      <c r="W1196" s="3"/>
      <c r="X1196" s="3"/>
      <c r="Y1196" s="3"/>
      <c r="Z1196" s="3"/>
    </row>
    <row r="1197" ht="14.25" customHeight="1">
      <c r="A1197" s="141" t="str">
        <f t="shared" si="1"/>
        <v>#ERROR!</v>
      </c>
      <c r="B1197" s="142">
        <f t="shared" si="2"/>
        <v>1652</v>
      </c>
      <c r="C1197" s="128" t="str">
        <f>IF(ROWS(C$7:C1197)&gt;$A$3*$A$4,"",INDEX(IndicatorsB[SN],MOD(ROWS(C$7:C1197)-1,$A$3)+1))</f>
        <v>#ERROR!</v>
      </c>
      <c r="D1197" s="128" t="str">
        <f>IF(ROWS(D$7:D1197)&gt;$A$3*$A$4,"",INDEX(IndicatorsB[CAR/ Standard],MOD(ROWS(D$7:D1197)-1,$A$3)+1))</f>
        <v>#ERROR!</v>
      </c>
      <c r="E1197" s="128" t="str">
        <f>IF(ROWS(E$7:E1197)&gt;$A$3*$A$4,"",INDEX(IndicatorsB[Doc Version],MOD(ROWS(E$7:E1197)-1,$A$3)+1))</f>
        <v>#ERROR!</v>
      </c>
      <c r="F1197" s="147" t="str">
        <f t="shared" si="3"/>
        <v/>
      </c>
      <c r="G1197" s="144" t="str">
        <f>IFERROR(INDEX('3) Site Information'!$B$7:$B$106,MATCH(AuditRepTemp_C!I1197,WS3_SiteInfo[Site name],0)),"")</f>
        <v>#ERROR!</v>
      </c>
      <c r="H1197" s="145" t="str">
        <f>IF(C1197&lt;&gt;"",INDEX(WS3_SiteInfo[ASC Site ID
],MATCH(AuditRepTemp_C!F1197,'3) Site Information'!A$7:A$106,0)),"")</f>
        <v>#ERROR!</v>
      </c>
      <c r="I1197" s="145" t="str">
        <f>IF(C1197&lt;&gt;"",INDEX(WS3_SiteInfo[Site name],MATCH(AuditRepTemp_C!F1197,'3) Site Information'!A$7:A$106,0)),"")</f>
        <v>#ERROR!</v>
      </c>
      <c r="J1197" s="146" t="str">
        <f>IF(ROWS(J$7:J1197)&gt;$A$3*$A$4,"",INDEX(IndicatorsB[Indicator],MOD(ROWS(J$7:J1197)-1,$A$3)+1))</f>
        <v>#ERROR!</v>
      </c>
      <c r="K1197" s="146" t="str">
        <f>IF(ROWS(K$7:K1197)&gt;$A$3*$A$4,"",INDEX(IndicatorsB[Indicator/ Requirement Text],MOD(ROWS(K$7:K1197)-1,$A$3)+1))</f>
        <v>#ERROR!</v>
      </c>
      <c r="L1197" s="146" t="str">
        <f>IF(ROWS(L$7:L1197)&gt;$A$3*$A$4,"",INDEX(IndicatorsB[Footnotes &amp; Criterion],MOD(ROWS(L$7:L1197)-1,$A$3)+1))</f>
        <v>#ERROR!</v>
      </c>
      <c r="M1197" s="3"/>
      <c r="N1197" s="3"/>
      <c r="O1197" s="3"/>
      <c r="P1197" s="3"/>
      <c r="Q1197" s="3"/>
      <c r="R1197" s="3"/>
      <c r="S1197" s="3"/>
      <c r="T1197" s="3"/>
      <c r="U1197" s="3"/>
      <c r="V1197" s="3"/>
      <c r="W1197" s="3"/>
      <c r="X1197" s="3"/>
      <c r="Y1197" s="3"/>
      <c r="Z1197" s="3"/>
    </row>
    <row r="1198" ht="14.25" customHeight="1">
      <c r="A1198" s="141" t="str">
        <f t="shared" si="1"/>
        <v>#ERROR!</v>
      </c>
      <c r="B1198" s="142">
        <f t="shared" si="2"/>
        <v>1652</v>
      </c>
      <c r="C1198" s="128" t="str">
        <f>IF(ROWS(C$7:C1198)&gt;$A$3*$A$4,"",INDEX(IndicatorsB[SN],MOD(ROWS(C$7:C1198)-1,$A$3)+1))</f>
        <v>#ERROR!</v>
      </c>
      <c r="D1198" s="128" t="str">
        <f>IF(ROWS(D$7:D1198)&gt;$A$3*$A$4,"",INDEX(IndicatorsB[CAR/ Standard],MOD(ROWS(D$7:D1198)-1,$A$3)+1))</f>
        <v>#ERROR!</v>
      </c>
      <c r="E1198" s="128" t="str">
        <f>IF(ROWS(E$7:E1198)&gt;$A$3*$A$4,"",INDEX(IndicatorsB[Doc Version],MOD(ROWS(E$7:E1198)-1,$A$3)+1))</f>
        <v>#ERROR!</v>
      </c>
      <c r="F1198" s="147" t="str">
        <f t="shared" si="3"/>
        <v/>
      </c>
      <c r="G1198" s="144" t="str">
        <f>IFERROR(INDEX('3) Site Information'!$B$7:$B$106,MATCH(AuditRepTemp_C!I1198,WS3_SiteInfo[Site name],0)),"")</f>
        <v>#ERROR!</v>
      </c>
      <c r="H1198" s="145" t="str">
        <f>IF(C1198&lt;&gt;"",INDEX(WS3_SiteInfo[ASC Site ID
],MATCH(AuditRepTemp_C!F1198,'3) Site Information'!A$7:A$106,0)),"")</f>
        <v>#ERROR!</v>
      </c>
      <c r="I1198" s="145" t="str">
        <f>IF(C1198&lt;&gt;"",INDEX(WS3_SiteInfo[Site name],MATCH(AuditRepTemp_C!F1198,'3) Site Information'!A$7:A$106,0)),"")</f>
        <v>#ERROR!</v>
      </c>
      <c r="J1198" s="146" t="str">
        <f>IF(ROWS(J$7:J1198)&gt;$A$3*$A$4,"",INDEX(IndicatorsB[Indicator],MOD(ROWS(J$7:J1198)-1,$A$3)+1))</f>
        <v>#ERROR!</v>
      </c>
      <c r="K1198" s="146" t="str">
        <f>IF(ROWS(K$7:K1198)&gt;$A$3*$A$4,"",INDEX(IndicatorsB[Indicator/ Requirement Text],MOD(ROWS(K$7:K1198)-1,$A$3)+1))</f>
        <v>#ERROR!</v>
      </c>
      <c r="L1198" s="146" t="str">
        <f>IF(ROWS(L$7:L1198)&gt;$A$3*$A$4,"",INDEX(IndicatorsB[Footnotes &amp; Criterion],MOD(ROWS(L$7:L1198)-1,$A$3)+1))</f>
        <v>#ERROR!</v>
      </c>
      <c r="M1198" s="3"/>
      <c r="N1198" s="3"/>
      <c r="O1198" s="3"/>
      <c r="P1198" s="3"/>
      <c r="Q1198" s="3"/>
      <c r="R1198" s="3"/>
      <c r="S1198" s="3"/>
      <c r="T1198" s="3"/>
      <c r="U1198" s="3"/>
      <c r="V1198" s="3"/>
      <c r="W1198" s="3"/>
      <c r="X1198" s="3"/>
      <c r="Y1198" s="3"/>
      <c r="Z1198" s="3"/>
    </row>
    <row r="1199" ht="14.25" customHeight="1">
      <c r="A1199" s="141" t="str">
        <f t="shared" si="1"/>
        <v>#ERROR!</v>
      </c>
      <c r="B1199" s="142">
        <f t="shared" si="2"/>
        <v>1652</v>
      </c>
      <c r="C1199" s="128" t="str">
        <f>IF(ROWS(C$7:C1199)&gt;$A$3*$A$4,"",INDEX(IndicatorsB[SN],MOD(ROWS(C$7:C1199)-1,$A$3)+1))</f>
        <v>#ERROR!</v>
      </c>
      <c r="D1199" s="128" t="str">
        <f>IF(ROWS(D$7:D1199)&gt;$A$3*$A$4,"",INDEX(IndicatorsB[CAR/ Standard],MOD(ROWS(D$7:D1199)-1,$A$3)+1))</f>
        <v>#ERROR!</v>
      </c>
      <c r="E1199" s="128" t="str">
        <f>IF(ROWS(E$7:E1199)&gt;$A$3*$A$4,"",INDEX(IndicatorsB[Doc Version],MOD(ROWS(E$7:E1199)-1,$A$3)+1))</f>
        <v>#ERROR!</v>
      </c>
      <c r="F1199" s="147" t="str">
        <f t="shared" si="3"/>
        <v/>
      </c>
      <c r="G1199" s="144" t="str">
        <f>IFERROR(INDEX('3) Site Information'!$B$7:$B$106,MATCH(AuditRepTemp_C!I1199,WS3_SiteInfo[Site name],0)),"")</f>
        <v>#ERROR!</v>
      </c>
      <c r="H1199" s="145" t="str">
        <f>IF(C1199&lt;&gt;"",INDEX(WS3_SiteInfo[ASC Site ID
],MATCH(AuditRepTemp_C!F1199,'3) Site Information'!A$7:A$106,0)),"")</f>
        <v>#ERROR!</v>
      </c>
      <c r="I1199" s="145" t="str">
        <f>IF(C1199&lt;&gt;"",INDEX(WS3_SiteInfo[Site name],MATCH(AuditRepTemp_C!F1199,'3) Site Information'!A$7:A$106,0)),"")</f>
        <v>#ERROR!</v>
      </c>
      <c r="J1199" s="146" t="str">
        <f>IF(ROWS(J$7:J1199)&gt;$A$3*$A$4,"",INDEX(IndicatorsB[Indicator],MOD(ROWS(J$7:J1199)-1,$A$3)+1))</f>
        <v>#ERROR!</v>
      </c>
      <c r="K1199" s="146" t="str">
        <f>IF(ROWS(K$7:K1199)&gt;$A$3*$A$4,"",INDEX(IndicatorsB[Indicator/ Requirement Text],MOD(ROWS(K$7:K1199)-1,$A$3)+1))</f>
        <v>#ERROR!</v>
      </c>
      <c r="L1199" s="146" t="str">
        <f>IF(ROWS(L$7:L1199)&gt;$A$3*$A$4,"",INDEX(IndicatorsB[Footnotes &amp; Criterion],MOD(ROWS(L$7:L1199)-1,$A$3)+1))</f>
        <v>#ERROR!</v>
      </c>
      <c r="M1199" s="3"/>
      <c r="N1199" s="3"/>
      <c r="O1199" s="3"/>
      <c r="P1199" s="3"/>
      <c r="Q1199" s="3"/>
      <c r="R1199" s="3"/>
      <c r="S1199" s="3"/>
      <c r="T1199" s="3"/>
      <c r="U1199" s="3"/>
      <c r="V1199" s="3"/>
      <c r="W1199" s="3"/>
      <c r="X1199" s="3"/>
      <c r="Y1199" s="3"/>
      <c r="Z1199" s="3"/>
    </row>
    <row r="1200" ht="14.25" customHeight="1">
      <c r="A1200" s="141" t="str">
        <f t="shared" si="1"/>
        <v>#ERROR!</v>
      </c>
      <c r="B1200" s="142">
        <f t="shared" si="2"/>
        <v>1652</v>
      </c>
      <c r="C1200" s="128" t="str">
        <f>IF(ROWS(C$7:C1200)&gt;$A$3*$A$4,"",INDEX(IndicatorsB[SN],MOD(ROWS(C$7:C1200)-1,$A$3)+1))</f>
        <v>#ERROR!</v>
      </c>
      <c r="D1200" s="128" t="str">
        <f>IF(ROWS(D$7:D1200)&gt;$A$3*$A$4,"",INDEX(IndicatorsB[CAR/ Standard],MOD(ROWS(D$7:D1200)-1,$A$3)+1))</f>
        <v>#ERROR!</v>
      </c>
      <c r="E1200" s="128" t="str">
        <f>IF(ROWS(E$7:E1200)&gt;$A$3*$A$4,"",INDEX(IndicatorsB[Doc Version],MOD(ROWS(E$7:E1200)-1,$A$3)+1))</f>
        <v>#ERROR!</v>
      </c>
      <c r="F1200" s="147" t="str">
        <f t="shared" si="3"/>
        <v/>
      </c>
      <c r="G1200" s="144" t="str">
        <f>IFERROR(INDEX('3) Site Information'!$B$7:$B$106,MATCH(AuditRepTemp_C!I1200,WS3_SiteInfo[Site name],0)),"")</f>
        <v>#ERROR!</v>
      </c>
      <c r="H1200" s="145" t="str">
        <f>IF(C1200&lt;&gt;"",INDEX(WS3_SiteInfo[ASC Site ID
],MATCH(AuditRepTemp_C!F1200,'3) Site Information'!A$7:A$106,0)),"")</f>
        <v>#ERROR!</v>
      </c>
      <c r="I1200" s="145" t="str">
        <f>IF(C1200&lt;&gt;"",INDEX(WS3_SiteInfo[Site name],MATCH(AuditRepTemp_C!F1200,'3) Site Information'!A$7:A$106,0)),"")</f>
        <v>#ERROR!</v>
      </c>
      <c r="J1200" s="146" t="str">
        <f>IF(ROWS(J$7:J1200)&gt;$A$3*$A$4,"",INDEX(IndicatorsB[Indicator],MOD(ROWS(J$7:J1200)-1,$A$3)+1))</f>
        <v>#ERROR!</v>
      </c>
      <c r="K1200" s="146" t="str">
        <f>IF(ROWS(K$7:K1200)&gt;$A$3*$A$4,"",INDEX(IndicatorsB[Indicator/ Requirement Text],MOD(ROWS(K$7:K1200)-1,$A$3)+1))</f>
        <v>#ERROR!</v>
      </c>
      <c r="L1200" s="146" t="str">
        <f>IF(ROWS(L$7:L1200)&gt;$A$3*$A$4,"",INDEX(IndicatorsB[Footnotes &amp; Criterion],MOD(ROWS(L$7:L1200)-1,$A$3)+1))</f>
        <v>#ERROR!</v>
      </c>
      <c r="M1200" s="3"/>
      <c r="N1200" s="3"/>
      <c r="O1200" s="3"/>
      <c r="P1200" s="3"/>
      <c r="Q1200" s="3"/>
      <c r="R1200" s="3"/>
      <c r="S1200" s="3"/>
      <c r="T1200" s="3"/>
      <c r="U1200" s="3"/>
      <c r="V1200" s="3"/>
      <c r="W1200" s="3"/>
      <c r="X1200" s="3"/>
      <c r="Y1200" s="3"/>
      <c r="Z1200" s="3"/>
    </row>
    <row r="1201" ht="14.25" customHeight="1">
      <c r="A1201" s="141" t="str">
        <f t="shared" si="1"/>
        <v>#ERROR!</v>
      </c>
      <c r="B1201" s="142">
        <f t="shared" si="2"/>
        <v>1652</v>
      </c>
      <c r="C1201" s="128" t="str">
        <f>IF(ROWS(C$7:C1201)&gt;$A$3*$A$4,"",INDEX(IndicatorsB[SN],MOD(ROWS(C$7:C1201)-1,$A$3)+1))</f>
        <v>#ERROR!</v>
      </c>
      <c r="D1201" s="128" t="str">
        <f>IF(ROWS(D$7:D1201)&gt;$A$3*$A$4,"",INDEX(IndicatorsB[CAR/ Standard],MOD(ROWS(D$7:D1201)-1,$A$3)+1))</f>
        <v>#ERROR!</v>
      </c>
      <c r="E1201" s="128" t="str">
        <f>IF(ROWS(E$7:E1201)&gt;$A$3*$A$4,"",INDEX(IndicatorsB[Doc Version],MOD(ROWS(E$7:E1201)-1,$A$3)+1))</f>
        <v>#ERROR!</v>
      </c>
      <c r="F1201" s="147" t="str">
        <f t="shared" si="3"/>
        <v/>
      </c>
      <c r="G1201" s="144" t="str">
        <f>IFERROR(INDEX('3) Site Information'!$B$7:$B$106,MATCH(AuditRepTemp_C!I1201,WS3_SiteInfo[Site name],0)),"")</f>
        <v>#ERROR!</v>
      </c>
      <c r="H1201" s="145" t="str">
        <f>IF(C1201&lt;&gt;"",INDEX(WS3_SiteInfo[ASC Site ID
],MATCH(AuditRepTemp_C!F1201,'3) Site Information'!A$7:A$106,0)),"")</f>
        <v>#ERROR!</v>
      </c>
      <c r="I1201" s="145" t="str">
        <f>IF(C1201&lt;&gt;"",INDEX(WS3_SiteInfo[Site name],MATCH(AuditRepTemp_C!F1201,'3) Site Information'!A$7:A$106,0)),"")</f>
        <v>#ERROR!</v>
      </c>
      <c r="J1201" s="146" t="str">
        <f>IF(ROWS(J$7:J1201)&gt;$A$3*$A$4,"",INDEX(IndicatorsB[Indicator],MOD(ROWS(J$7:J1201)-1,$A$3)+1))</f>
        <v>#ERROR!</v>
      </c>
      <c r="K1201" s="146" t="str">
        <f>IF(ROWS(K$7:K1201)&gt;$A$3*$A$4,"",INDEX(IndicatorsB[Indicator/ Requirement Text],MOD(ROWS(K$7:K1201)-1,$A$3)+1))</f>
        <v>#ERROR!</v>
      </c>
      <c r="L1201" s="146" t="str">
        <f>IF(ROWS(L$7:L1201)&gt;$A$3*$A$4,"",INDEX(IndicatorsB[Footnotes &amp; Criterion],MOD(ROWS(L$7:L1201)-1,$A$3)+1))</f>
        <v>#ERROR!</v>
      </c>
      <c r="M1201" s="3"/>
      <c r="N1201" s="3"/>
      <c r="O1201" s="3"/>
      <c r="P1201" s="3"/>
      <c r="Q1201" s="3"/>
      <c r="R1201" s="3"/>
      <c r="S1201" s="3"/>
      <c r="T1201" s="3"/>
      <c r="U1201" s="3"/>
      <c r="V1201" s="3"/>
      <c r="W1201" s="3"/>
      <c r="X1201" s="3"/>
      <c r="Y1201" s="3"/>
      <c r="Z1201" s="3"/>
    </row>
    <row r="1202" ht="14.25" customHeight="1">
      <c r="A1202" s="141" t="str">
        <f t="shared" si="1"/>
        <v>#ERROR!</v>
      </c>
      <c r="B1202" s="142">
        <f t="shared" si="2"/>
        <v>1652</v>
      </c>
      <c r="C1202" s="128" t="str">
        <f>IF(ROWS(C$7:C1202)&gt;$A$3*$A$4,"",INDEX(IndicatorsB[SN],MOD(ROWS(C$7:C1202)-1,$A$3)+1))</f>
        <v>#ERROR!</v>
      </c>
      <c r="D1202" s="128" t="str">
        <f>IF(ROWS(D$7:D1202)&gt;$A$3*$A$4,"",INDEX(IndicatorsB[CAR/ Standard],MOD(ROWS(D$7:D1202)-1,$A$3)+1))</f>
        <v>#ERROR!</v>
      </c>
      <c r="E1202" s="128" t="str">
        <f>IF(ROWS(E$7:E1202)&gt;$A$3*$A$4,"",INDEX(IndicatorsB[Doc Version],MOD(ROWS(E$7:E1202)-1,$A$3)+1))</f>
        <v>#ERROR!</v>
      </c>
      <c r="F1202" s="147" t="str">
        <f t="shared" si="3"/>
        <v/>
      </c>
      <c r="G1202" s="144" t="str">
        <f>IFERROR(INDEX('3) Site Information'!$B$7:$B$106,MATCH(AuditRepTemp_C!I1202,WS3_SiteInfo[Site name],0)),"")</f>
        <v>#ERROR!</v>
      </c>
      <c r="H1202" s="145" t="str">
        <f>IF(C1202&lt;&gt;"",INDEX(WS3_SiteInfo[ASC Site ID
],MATCH(AuditRepTemp_C!F1202,'3) Site Information'!A$7:A$106,0)),"")</f>
        <v>#ERROR!</v>
      </c>
      <c r="I1202" s="145" t="str">
        <f>IF(C1202&lt;&gt;"",INDEX(WS3_SiteInfo[Site name],MATCH(AuditRepTemp_C!F1202,'3) Site Information'!A$7:A$106,0)),"")</f>
        <v>#ERROR!</v>
      </c>
      <c r="J1202" s="146" t="str">
        <f>IF(ROWS(J$7:J1202)&gt;$A$3*$A$4,"",INDEX(IndicatorsB[Indicator],MOD(ROWS(J$7:J1202)-1,$A$3)+1))</f>
        <v>#ERROR!</v>
      </c>
      <c r="K1202" s="146" t="str">
        <f>IF(ROWS(K$7:K1202)&gt;$A$3*$A$4,"",INDEX(IndicatorsB[Indicator/ Requirement Text],MOD(ROWS(K$7:K1202)-1,$A$3)+1))</f>
        <v>#ERROR!</v>
      </c>
      <c r="L1202" s="146" t="str">
        <f>IF(ROWS(L$7:L1202)&gt;$A$3*$A$4,"",INDEX(IndicatorsB[Footnotes &amp; Criterion],MOD(ROWS(L$7:L1202)-1,$A$3)+1))</f>
        <v>#ERROR!</v>
      </c>
      <c r="M1202" s="3"/>
      <c r="N1202" s="3"/>
      <c r="O1202" s="3"/>
      <c r="P1202" s="3"/>
      <c r="Q1202" s="3"/>
      <c r="R1202" s="3"/>
      <c r="S1202" s="3"/>
      <c r="T1202" s="3"/>
      <c r="U1202" s="3"/>
      <c r="V1202" s="3"/>
      <c r="W1202" s="3"/>
      <c r="X1202" s="3"/>
      <c r="Y1202" s="3"/>
      <c r="Z1202" s="3"/>
    </row>
    <row r="1203" ht="14.25" customHeight="1">
      <c r="A1203" s="141" t="str">
        <f t="shared" si="1"/>
        <v>#ERROR!</v>
      </c>
      <c r="B1203" s="142">
        <f t="shared" si="2"/>
        <v>1652</v>
      </c>
      <c r="C1203" s="128" t="str">
        <f>IF(ROWS(C$7:C1203)&gt;$A$3*$A$4,"",INDEX(IndicatorsB[SN],MOD(ROWS(C$7:C1203)-1,$A$3)+1))</f>
        <v>#ERROR!</v>
      </c>
      <c r="D1203" s="128" t="str">
        <f>IF(ROWS(D$7:D1203)&gt;$A$3*$A$4,"",INDEX(IndicatorsB[CAR/ Standard],MOD(ROWS(D$7:D1203)-1,$A$3)+1))</f>
        <v>#ERROR!</v>
      </c>
      <c r="E1203" s="128" t="str">
        <f>IF(ROWS(E$7:E1203)&gt;$A$3*$A$4,"",INDEX(IndicatorsB[Doc Version],MOD(ROWS(E$7:E1203)-1,$A$3)+1))</f>
        <v>#ERROR!</v>
      </c>
      <c r="F1203" s="147" t="str">
        <f t="shared" si="3"/>
        <v/>
      </c>
      <c r="G1203" s="144" t="str">
        <f>IFERROR(INDEX('3) Site Information'!$B$7:$B$106,MATCH(AuditRepTemp_C!I1203,WS3_SiteInfo[Site name],0)),"")</f>
        <v>#ERROR!</v>
      </c>
      <c r="H1203" s="145" t="str">
        <f>IF(C1203&lt;&gt;"",INDEX(WS3_SiteInfo[ASC Site ID
],MATCH(AuditRepTemp_C!F1203,'3) Site Information'!A$7:A$106,0)),"")</f>
        <v>#ERROR!</v>
      </c>
      <c r="I1203" s="145" t="str">
        <f>IF(C1203&lt;&gt;"",INDEX(WS3_SiteInfo[Site name],MATCH(AuditRepTemp_C!F1203,'3) Site Information'!A$7:A$106,0)),"")</f>
        <v>#ERROR!</v>
      </c>
      <c r="J1203" s="146" t="str">
        <f>IF(ROWS(J$7:J1203)&gt;$A$3*$A$4,"",INDEX(IndicatorsB[Indicator],MOD(ROWS(J$7:J1203)-1,$A$3)+1))</f>
        <v>#ERROR!</v>
      </c>
      <c r="K1203" s="146" t="str">
        <f>IF(ROWS(K$7:K1203)&gt;$A$3*$A$4,"",INDEX(IndicatorsB[Indicator/ Requirement Text],MOD(ROWS(K$7:K1203)-1,$A$3)+1))</f>
        <v>#ERROR!</v>
      </c>
      <c r="L1203" s="146" t="str">
        <f>IF(ROWS(L$7:L1203)&gt;$A$3*$A$4,"",INDEX(IndicatorsB[Footnotes &amp; Criterion],MOD(ROWS(L$7:L1203)-1,$A$3)+1))</f>
        <v>#ERROR!</v>
      </c>
      <c r="M1203" s="3"/>
      <c r="N1203" s="3"/>
      <c r="O1203" s="3"/>
      <c r="P1203" s="3"/>
      <c r="Q1203" s="3"/>
      <c r="R1203" s="3"/>
      <c r="S1203" s="3"/>
      <c r="T1203" s="3"/>
      <c r="U1203" s="3"/>
      <c r="V1203" s="3"/>
      <c r="W1203" s="3"/>
      <c r="X1203" s="3"/>
      <c r="Y1203" s="3"/>
      <c r="Z1203" s="3"/>
    </row>
    <row r="1204" ht="14.25" customHeight="1">
      <c r="A1204" s="141" t="str">
        <f t="shared" si="1"/>
        <v>#ERROR!</v>
      </c>
      <c r="B1204" s="142">
        <f t="shared" si="2"/>
        <v>1652</v>
      </c>
      <c r="C1204" s="128" t="str">
        <f>IF(ROWS(C$7:C1204)&gt;$A$3*$A$4,"",INDEX(IndicatorsB[SN],MOD(ROWS(C$7:C1204)-1,$A$3)+1))</f>
        <v>#ERROR!</v>
      </c>
      <c r="D1204" s="128" t="str">
        <f>IF(ROWS(D$7:D1204)&gt;$A$3*$A$4,"",INDEX(IndicatorsB[CAR/ Standard],MOD(ROWS(D$7:D1204)-1,$A$3)+1))</f>
        <v>#ERROR!</v>
      </c>
      <c r="E1204" s="128" t="str">
        <f>IF(ROWS(E$7:E1204)&gt;$A$3*$A$4,"",INDEX(IndicatorsB[Doc Version],MOD(ROWS(E$7:E1204)-1,$A$3)+1))</f>
        <v>#ERROR!</v>
      </c>
      <c r="F1204" s="147" t="str">
        <f t="shared" si="3"/>
        <v/>
      </c>
      <c r="G1204" s="144" t="str">
        <f>IFERROR(INDEX('3) Site Information'!$B$7:$B$106,MATCH(AuditRepTemp_C!I1204,WS3_SiteInfo[Site name],0)),"")</f>
        <v>#ERROR!</v>
      </c>
      <c r="H1204" s="145" t="str">
        <f>IF(C1204&lt;&gt;"",INDEX(WS3_SiteInfo[ASC Site ID
],MATCH(AuditRepTemp_C!F1204,'3) Site Information'!A$7:A$106,0)),"")</f>
        <v>#ERROR!</v>
      </c>
      <c r="I1204" s="145" t="str">
        <f>IF(C1204&lt;&gt;"",INDEX(WS3_SiteInfo[Site name],MATCH(AuditRepTemp_C!F1204,'3) Site Information'!A$7:A$106,0)),"")</f>
        <v>#ERROR!</v>
      </c>
      <c r="J1204" s="146" t="str">
        <f>IF(ROWS(J$7:J1204)&gt;$A$3*$A$4,"",INDEX(IndicatorsB[Indicator],MOD(ROWS(J$7:J1204)-1,$A$3)+1))</f>
        <v>#ERROR!</v>
      </c>
      <c r="K1204" s="146" t="str">
        <f>IF(ROWS(K$7:K1204)&gt;$A$3*$A$4,"",INDEX(IndicatorsB[Indicator/ Requirement Text],MOD(ROWS(K$7:K1204)-1,$A$3)+1))</f>
        <v>#ERROR!</v>
      </c>
      <c r="L1204" s="146" t="str">
        <f>IF(ROWS(L$7:L1204)&gt;$A$3*$A$4,"",INDEX(IndicatorsB[Footnotes &amp; Criterion],MOD(ROWS(L$7:L1204)-1,$A$3)+1))</f>
        <v>#ERROR!</v>
      </c>
      <c r="M1204" s="3"/>
      <c r="N1204" s="3"/>
      <c r="O1204" s="3"/>
      <c r="P1204" s="3"/>
      <c r="Q1204" s="3"/>
      <c r="R1204" s="3"/>
      <c r="S1204" s="3"/>
      <c r="T1204" s="3"/>
      <c r="U1204" s="3"/>
      <c r="V1204" s="3"/>
      <c r="W1204" s="3"/>
      <c r="X1204" s="3"/>
      <c r="Y1204" s="3"/>
      <c r="Z1204" s="3"/>
    </row>
    <row r="1205" ht="14.25" customHeight="1">
      <c r="A1205" s="141" t="str">
        <f t="shared" si="1"/>
        <v>#ERROR!</v>
      </c>
      <c r="B1205" s="142">
        <f t="shared" si="2"/>
        <v>1652</v>
      </c>
      <c r="C1205" s="128" t="str">
        <f>IF(ROWS(C$7:C1205)&gt;$A$3*$A$4,"",INDEX(IndicatorsB[SN],MOD(ROWS(C$7:C1205)-1,$A$3)+1))</f>
        <v>#ERROR!</v>
      </c>
      <c r="D1205" s="128" t="str">
        <f>IF(ROWS(D$7:D1205)&gt;$A$3*$A$4,"",INDEX(IndicatorsB[CAR/ Standard],MOD(ROWS(D$7:D1205)-1,$A$3)+1))</f>
        <v>#ERROR!</v>
      </c>
      <c r="E1205" s="128" t="str">
        <f>IF(ROWS(E$7:E1205)&gt;$A$3*$A$4,"",INDEX(IndicatorsB[Doc Version],MOD(ROWS(E$7:E1205)-1,$A$3)+1))</f>
        <v>#ERROR!</v>
      </c>
      <c r="F1205" s="147" t="str">
        <f t="shared" si="3"/>
        <v/>
      </c>
      <c r="G1205" s="144" t="str">
        <f>IFERROR(INDEX('3) Site Information'!$B$7:$B$106,MATCH(AuditRepTemp_C!I1205,WS3_SiteInfo[Site name],0)),"")</f>
        <v>#ERROR!</v>
      </c>
      <c r="H1205" s="145" t="str">
        <f>IF(C1205&lt;&gt;"",INDEX(WS3_SiteInfo[ASC Site ID
],MATCH(AuditRepTemp_C!F1205,'3) Site Information'!A$7:A$106,0)),"")</f>
        <v>#ERROR!</v>
      </c>
      <c r="I1205" s="145" t="str">
        <f>IF(C1205&lt;&gt;"",INDEX(WS3_SiteInfo[Site name],MATCH(AuditRepTemp_C!F1205,'3) Site Information'!A$7:A$106,0)),"")</f>
        <v>#ERROR!</v>
      </c>
      <c r="J1205" s="146" t="str">
        <f>IF(ROWS(J$7:J1205)&gt;$A$3*$A$4,"",INDEX(IndicatorsB[Indicator],MOD(ROWS(J$7:J1205)-1,$A$3)+1))</f>
        <v>#ERROR!</v>
      </c>
      <c r="K1205" s="146" t="str">
        <f>IF(ROWS(K$7:K1205)&gt;$A$3*$A$4,"",INDEX(IndicatorsB[Indicator/ Requirement Text],MOD(ROWS(K$7:K1205)-1,$A$3)+1))</f>
        <v>#ERROR!</v>
      </c>
      <c r="L1205" s="146" t="str">
        <f>IF(ROWS(L$7:L1205)&gt;$A$3*$A$4,"",INDEX(IndicatorsB[Footnotes &amp; Criterion],MOD(ROWS(L$7:L1205)-1,$A$3)+1))</f>
        <v>#ERROR!</v>
      </c>
      <c r="M1205" s="3"/>
      <c r="N1205" s="3"/>
      <c r="O1205" s="3"/>
      <c r="P1205" s="3"/>
      <c r="Q1205" s="3"/>
      <c r="R1205" s="3"/>
      <c r="S1205" s="3"/>
      <c r="T1205" s="3"/>
      <c r="U1205" s="3"/>
      <c r="V1205" s="3"/>
      <c r="W1205" s="3"/>
      <c r="X1205" s="3"/>
      <c r="Y1205" s="3"/>
      <c r="Z1205" s="3"/>
    </row>
    <row r="1206" ht="14.25" customHeight="1">
      <c r="A1206" s="141" t="str">
        <f t="shared" si="1"/>
        <v>#ERROR!</v>
      </c>
      <c r="B1206" s="142">
        <f t="shared" si="2"/>
        <v>1652</v>
      </c>
      <c r="C1206" s="128" t="str">
        <f>IF(ROWS(C$7:C1206)&gt;$A$3*$A$4,"",INDEX(IndicatorsB[SN],MOD(ROWS(C$7:C1206)-1,$A$3)+1))</f>
        <v>#ERROR!</v>
      </c>
      <c r="D1206" s="128" t="str">
        <f>IF(ROWS(D$7:D1206)&gt;$A$3*$A$4,"",INDEX(IndicatorsB[CAR/ Standard],MOD(ROWS(D$7:D1206)-1,$A$3)+1))</f>
        <v>#ERROR!</v>
      </c>
      <c r="E1206" s="128" t="str">
        <f>IF(ROWS(E$7:E1206)&gt;$A$3*$A$4,"",INDEX(IndicatorsB[Doc Version],MOD(ROWS(E$7:E1206)-1,$A$3)+1))</f>
        <v>#ERROR!</v>
      </c>
      <c r="F1206" s="147" t="str">
        <f t="shared" si="3"/>
        <v/>
      </c>
      <c r="G1206" s="144" t="str">
        <f>IFERROR(INDEX('3) Site Information'!$B$7:$B$106,MATCH(AuditRepTemp_C!I1206,WS3_SiteInfo[Site name],0)),"")</f>
        <v>#ERROR!</v>
      </c>
      <c r="H1206" s="145" t="str">
        <f>IF(C1206&lt;&gt;"",INDEX(WS3_SiteInfo[ASC Site ID
],MATCH(AuditRepTemp_C!F1206,'3) Site Information'!A$7:A$106,0)),"")</f>
        <v>#ERROR!</v>
      </c>
      <c r="I1206" s="145" t="str">
        <f>IF(C1206&lt;&gt;"",INDEX(WS3_SiteInfo[Site name],MATCH(AuditRepTemp_C!F1206,'3) Site Information'!A$7:A$106,0)),"")</f>
        <v>#ERROR!</v>
      </c>
      <c r="J1206" s="146" t="str">
        <f>IF(ROWS(J$7:J1206)&gt;$A$3*$A$4,"",INDEX(IndicatorsB[Indicator],MOD(ROWS(J$7:J1206)-1,$A$3)+1))</f>
        <v>#ERROR!</v>
      </c>
      <c r="K1206" s="146" t="str">
        <f>IF(ROWS(K$7:K1206)&gt;$A$3*$A$4,"",INDEX(IndicatorsB[Indicator/ Requirement Text],MOD(ROWS(K$7:K1206)-1,$A$3)+1))</f>
        <v>#ERROR!</v>
      </c>
      <c r="L1206" s="146" t="str">
        <f>IF(ROWS(L$7:L1206)&gt;$A$3*$A$4,"",INDEX(IndicatorsB[Footnotes &amp; Criterion],MOD(ROWS(L$7:L1206)-1,$A$3)+1))</f>
        <v>#ERROR!</v>
      </c>
      <c r="M1206" s="3"/>
      <c r="N1206" s="3"/>
      <c r="O1206" s="3"/>
      <c r="P1206" s="3"/>
      <c r="Q1206" s="3"/>
      <c r="R1206" s="3"/>
      <c r="S1206" s="3"/>
      <c r="T1206" s="3"/>
      <c r="U1206" s="3"/>
      <c r="V1206" s="3"/>
      <c r="W1206" s="3"/>
      <c r="X1206" s="3"/>
      <c r="Y1206" s="3"/>
      <c r="Z1206" s="3"/>
    </row>
    <row r="1207" ht="14.25" customHeight="1">
      <c r="A1207" s="141" t="str">
        <f t="shared" si="1"/>
        <v>#ERROR!</v>
      </c>
      <c r="B1207" s="142">
        <f t="shared" si="2"/>
        <v>1652</v>
      </c>
      <c r="C1207" s="128" t="str">
        <f>IF(ROWS(C$7:C1207)&gt;$A$3*$A$4,"",INDEX(IndicatorsB[SN],MOD(ROWS(C$7:C1207)-1,$A$3)+1))</f>
        <v>#ERROR!</v>
      </c>
      <c r="D1207" s="128" t="str">
        <f>IF(ROWS(D$7:D1207)&gt;$A$3*$A$4,"",INDEX(IndicatorsB[CAR/ Standard],MOD(ROWS(D$7:D1207)-1,$A$3)+1))</f>
        <v>#ERROR!</v>
      </c>
      <c r="E1207" s="128" t="str">
        <f>IF(ROWS(E$7:E1207)&gt;$A$3*$A$4,"",INDEX(IndicatorsB[Doc Version],MOD(ROWS(E$7:E1207)-1,$A$3)+1))</f>
        <v>#ERROR!</v>
      </c>
      <c r="F1207" s="147" t="str">
        <f t="shared" si="3"/>
        <v/>
      </c>
      <c r="G1207" s="144" t="str">
        <f>IFERROR(INDEX('3) Site Information'!$B$7:$B$106,MATCH(AuditRepTemp_C!I1207,WS3_SiteInfo[Site name],0)),"")</f>
        <v>#ERROR!</v>
      </c>
      <c r="H1207" s="145" t="str">
        <f>IF(C1207&lt;&gt;"",INDEX(WS3_SiteInfo[ASC Site ID
],MATCH(AuditRepTemp_C!F1207,'3) Site Information'!A$7:A$106,0)),"")</f>
        <v>#ERROR!</v>
      </c>
      <c r="I1207" s="145" t="str">
        <f>IF(C1207&lt;&gt;"",INDEX(WS3_SiteInfo[Site name],MATCH(AuditRepTemp_C!F1207,'3) Site Information'!A$7:A$106,0)),"")</f>
        <v>#ERROR!</v>
      </c>
      <c r="J1207" s="146" t="str">
        <f>IF(ROWS(J$7:J1207)&gt;$A$3*$A$4,"",INDEX(IndicatorsB[Indicator],MOD(ROWS(J$7:J1207)-1,$A$3)+1))</f>
        <v>#ERROR!</v>
      </c>
      <c r="K1207" s="146" t="str">
        <f>IF(ROWS(K$7:K1207)&gt;$A$3*$A$4,"",INDEX(IndicatorsB[Indicator/ Requirement Text],MOD(ROWS(K$7:K1207)-1,$A$3)+1))</f>
        <v>#ERROR!</v>
      </c>
      <c r="L1207" s="146" t="str">
        <f>IF(ROWS(L$7:L1207)&gt;$A$3*$A$4,"",INDEX(IndicatorsB[Footnotes &amp; Criterion],MOD(ROWS(L$7:L1207)-1,$A$3)+1))</f>
        <v>#ERROR!</v>
      </c>
      <c r="M1207" s="3"/>
      <c r="N1207" s="3"/>
      <c r="O1207" s="3"/>
      <c r="P1207" s="3"/>
      <c r="Q1207" s="3"/>
      <c r="R1207" s="3"/>
      <c r="S1207" s="3"/>
      <c r="T1207" s="3"/>
      <c r="U1207" s="3"/>
      <c r="V1207" s="3"/>
      <c r="W1207" s="3"/>
      <c r="X1207" s="3"/>
      <c r="Y1207" s="3"/>
      <c r="Z1207" s="3"/>
    </row>
    <row r="1208" ht="14.25" customHeight="1">
      <c r="A1208" s="141" t="str">
        <f t="shared" si="1"/>
        <v>#ERROR!</v>
      </c>
      <c r="B1208" s="142">
        <f t="shared" si="2"/>
        <v>1652</v>
      </c>
      <c r="C1208" s="128" t="str">
        <f>IF(ROWS(C$7:C1208)&gt;$A$3*$A$4,"",INDEX(IndicatorsB[SN],MOD(ROWS(C$7:C1208)-1,$A$3)+1))</f>
        <v>#ERROR!</v>
      </c>
      <c r="D1208" s="128" t="str">
        <f>IF(ROWS(D$7:D1208)&gt;$A$3*$A$4,"",INDEX(IndicatorsB[CAR/ Standard],MOD(ROWS(D$7:D1208)-1,$A$3)+1))</f>
        <v>#ERROR!</v>
      </c>
      <c r="E1208" s="128" t="str">
        <f>IF(ROWS(E$7:E1208)&gt;$A$3*$A$4,"",INDEX(IndicatorsB[Doc Version],MOD(ROWS(E$7:E1208)-1,$A$3)+1))</f>
        <v>#ERROR!</v>
      </c>
      <c r="F1208" s="147" t="str">
        <f t="shared" si="3"/>
        <v/>
      </c>
      <c r="G1208" s="144" t="str">
        <f>IFERROR(INDEX('3) Site Information'!$B$7:$B$106,MATCH(AuditRepTemp_C!I1208,WS3_SiteInfo[Site name],0)),"")</f>
        <v>#ERROR!</v>
      </c>
      <c r="H1208" s="145" t="str">
        <f>IF(C1208&lt;&gt;"",INDEX(WS3_SiteInfo[ASC Site ID
],MATCH(AuditRepTemp_C!F1208,'3) Site Information'!A$7:A$106,0)),"")</f>
        <v>#ERROR!</v>
      </c>
      <c r="I1208" s="145" t="str">
        <f>IF(C1208&lt;&gt;"",INDEX(WS3_SiteInfo[Site name],MATCH(AuditRepTemp_C!F1208,'3) Site Information'!A$7:A$106,0)),"")</f>
        <v>#ERROR!</v>
      </c>
      <c r="J1208" s="146" t="str">
        <f>IF(ROWS(J$7:J1208)&gt;$A$3*$A$4,"",INDEX(IndicatorsB[Indicator],MOD(ROWS(J$7:J1208)-1,$A$3)+1))</f>
        <v>#ERROR!</v>
      </c>
      <c r="K1208" s="146" t="str">
        <f>IF(ROWS(K$7:K1208)&gt;$A$3*$A$4,"",INDEX(IndicatorsB[Indicator/ Requirement Text],MOD(ROWS(K$7:K1208)-1,$A$3)+1))</f>
        <v>#ERROR!</v>
      </c>
      <c r="L1208" s="146" t="str">
        <f>IF(ROWS(L$7:L1208)&gt;$A$3*$A$4,"",INDEX(IndicatorsB[Footnotes &amp; Criterion],MOD(ROWS(L$7:L1208)-1,$A$3)+1))</f>
        <v>#ERROR!</v>
      </c>
      <c r="M1208" s="3"/>
      <c r="N1208" s="3"/>
      <c r="O1208" s="3"/>
      <c r="P1208" s="3"/>
      <c r="Q1208" s="3"/>
      <c r="R1208" s="3"/>
      <c r="S1208" s="3"/>
      <c r="T1208" s="3"/>
      <c r="U1208" s="3"/>
      <c r="V1208" s="3"/>
      <c r="W1208" s="3"/>
      <c r="X1208" s="3"/>
      <c r="Y1208" s="3"/>
      <c r="Z1208" s="3"/>
    </row>
    <row r="1209" ht="14.25" customHeight="1">
      <c r="A1209" s="141" t="str">
        <f t="shared" si="1"/>
        <v>#ERROR!</v>
      </c>
      <c r="B1209" s="142">
        <f t="shared" si="2"/>
        <v>1652</v>
      </c>
      <c r="C1209" s="128" t="str">
        <f>IF(ROWS(C$7:C1209)&gt;$A$3*$A$4,"",INDEX(IndicatorsB[SN],MOD(ROWS(C$7:C1209)-1,$A$3)+1))</f>
        <v>#ERROR!</v>
      </c>
      <c r="D1209" s="128" t="str">
        <f>IF(ROWS(D$7:D1209)&gt;$A$3*$A$4,"",INDEX(IndicatorsB[CAR/ Standard],MOD(ROWS(D$7:D1209)-1,$A$3)+1))</f>
        <v>#ERROR!</v>
      </c>
      <c r="E1209" s="128" t="str">
        <f>IF(ROWS(E$7:E1209)&gt;$A$3*$A$4,"",INDEX(IndicatorsB[Doc Version],MOD(ROWS(E$7:E1209)-1,$A$3)+1))</f>
        <v>#ERROR!</v>
      </c>
      <c r="F1209" s="147" t="str">
        <f t="shared" si="3"/>
        <v/>
      </c>
      <c r="G1209" s="144" t="str">
        <f>IFERROR(INDEX('3) Site Information'!$B$7:$B$106,MATCH(AuditRepTemp_C!I1209,WS3_SiteInfo[Site name],0)),"")</f>
        <v>#ERROR!</v>
      </c>
      <c r="H1209" s="145" t="str">
        <f>IF(C1209&lt;&gt;"",INDEX(WS3_SiteInfo[ASC Site ID
],MATCH(AuditRepTemp_C!F1209,'3) Site Information'!A$7:A$106,0)),"")</f>
        <v>#ERROR!</v>
      </c>
      <c r="I1209" s="145" t="str">
        <f>IF(C1209&lt;&gt;"",INDEX(WS3_SiteInfo[Site name],MATCH(AuditRepTemp_C!F1209,'3) Site Information'!A$7:A$106,0)),"")</f>
        <v>#ERROR!</v>
      </c>
      <c r="J1209" s="146" t="str">
        <f>IF(ROWS(J$7:J1209)&gt;$A$3*$A$4,"",INDEX(IndicatorsB[Indicator],MOD(ROWS(J$7:J1209)-1,$A$3)+1))</f>
        <v>#ERROR!</v>
      </c>
      <c r="K1209" s="146" t="str">
        <f>IF(ROWS(K$7:K1209)&gt;$A$3*$A$4,"",INDEX(IndicatorsB[Indicator/ Requirement Text],MOD(ROWS(K$7:K1209)-1,$A$3)+1))</f>
        <v>#ERROR!</v>
      </c>
      <c r="L1209" s="146" t="str">
        <f>IF(ROWS(L$7:L1209)&gt;$A$3*$A$4,"",INDEX(IndicatorsB[Footnotes &amp; Criterion],MOD(ROWS(L$7:L1209)-1,$A$3)+1))</f>
        <v>#ERROR!</v>
      </c>
      <c r="M1209" s="3"/>
      <c r="N1209" s="3"/>
      <c r="O1209" s="3"/>
      <c r="P1209" s="3"/>
      <c r="Q1209" s="3"/>
      <c r="R1209" s="3"/>
      <c r="S1209" s="3"/>
      <c r="T1209" s="3"/>
      <c r="U1209" s="3"/>
      <c r="V1209" s="3"/>
      <c r="W1209" s="3"/>
      <c r="X1209" s="3"/>
      <c r="Y1209" s="3"/>
      <c r="Z1209" s="3"/>
    </row>
    <row r="1210" ht="14.25" customHeight="1">
      <c r="A1210" s="141" t="str">
        <f t="shared" si="1"/>
        <v>#ERROR!</v>
      </c>
      <c r="B1210" s="142">
        <f t="shared" si="2"/>
        <v>1652</v>
      </c>
      <c r="C1210" s="128" t="str">
        <f>IF(ROWS(C$7:C1210)&gt;$A$3*$A$4,"",INDEX(IndicatorsB[SN],MOD(ROWS(C$7:C1210)-1,$A$3)+1))</f>
        <v>#ERROR!</v>
      </c>
      <c r="D1210" s="128" t="str">
        <f>IF(ROWS(D$7:D1210)&gt;$A$3*$A$4,"",INDEX(IndicatorsB[CAR/ Standard],MOD(ROWS(D$7:D1210)-1,$A$3)+1))</f>
        <v>#ERROR!</v>
      </c>
      <c r="E1210" s="128" t="str">
        <f>IF(ROWS(E$7:E1210)&gt;$A$3*$A$4,"",INDEX(IndicatorsB[Doc Version],MOD(ROWS(E$7:E1210)-1,$A$3)+1))</f>
        <v>#ERROR!</v>
      </c>
      <c r="F1210" s="147" t="str">
        <f t="shared" si="3"/>
        <v/>
      </c>
      <c r="G1210" s="144" t="str">
        <f>IFERROR(INDEX('3) Site Information'!$B$7:$B$106,MATCH(AuditRepTemp_C!I1210,WS3_SiteInfo[Site name],0)),"")</f>
        <v>#ERROR!</v>
      </c>
      <c r="H1210" s="145" t="str">
        <f>IF(C1210&lt;&gt;"",INDEX(WS3_SiteInfo[ASC Site ID
],MATCH(AuditRepTemp_C!F1210,'3) Site Information'!A$7:A$106,0)),"")</f>
        <v>#ERROR!</v>
      </c>
      <c r="I1210" s="145" t="str">
        <f>IF(C1210&lt;&gt;"",INDEX(WS3_SiteInfo[Site name],MATCH(AuditRepTemp_C!F1210,'3) Site Information'!A$7:A$106,0)),"")</f>
        <v>#ERROR!</v>
      </c>
      <c r="J1210" s="146" t="str">
        <f>IF(ROWS(J$7:J1210)&gt;$A$3*$A$4,"",INDEX(IndicatorsB[Indicator],MOD(ROWS(J$7:J1210)-1,$A$3)+1))</f>
        <v>#ERROR!</v>
      </c>
      <c r="K1210" s="146" t="str">
        <f>IF(ROWS(K$7:K1210)&gt;$A$3*$A$4,"",INDEX(IndicatorsB[Indicator/ Requirement Text],MOD(ROWS(K$7:K1210)-1,$A$3)+1))</f>
        <v>#ERROR!</v>
      </c>
      <c r="L1210" s="146" t="str">
        <f>IF(ROWS(L$7:L1210)&gt;$A$3*$A$4,"",INDEX(IndicatorsB[Footnotes &amp; Criterion],MOD(ROWS(L$7:L1210)-1,$A$3)+1))</f>
        <v>#ERROR!</v>
      </c>
      <c r="M1210" s="3"/>
      <c r="N1210" s="3"/>
      <c r="O1210" s="3"/>
      <c r="P1210" s="3"/>
      <c r="Q1210" s="3"/>
      <c r="R1210" s="3"/>
      <c r="S1210" s="3"/>
      <c r="T1210" s="3"/>
      <c r="U1210" s="3"/>
      <c r="V1210" s="3"/>
      <c r="W1210" s="3"/>
      <c r="X1210" s="3"/>
      <c r="Y1210" s="3"/>
      <c r="Z1210" s="3"/>
    </row>
    <row r="1211" ht="14.25" customHeight="1">
      <c r="A1211" s="141" t="str">
        <f t="shared" si="1"/>
        <v>#ERROR!</v>
      </c>
      <c r="B1211" s="142">
        <f t="shared" si="2"/>
        <v>1652</v>
      </c>
      <c r="C1211" s="128" t="str">
        <f>IF(ROWS(C$7:C1211)&gt;$A$3*$A$4,"",INDEX(IndicatorsB[SN],MOD(ROWS(C$7:C1211)-1,$A$3)+1))</f>
        <v>#ERROR!</v>
      </c>
      <c r="D1211" s="128" t="str">
        <f>IF(ROWS(D$7:D1211)&gt;$A$3*$A$4,"",INDEX(IndicatorsB[CAR/ Standard],MOD(ROWS(D$7:D1211)-1,$A$3)+1))</f>
        <v>#ERROR!</v>
      </c>
      <c r="E1211" s="128" t="str">
        <f>IF(ROWS(E$7:E1211)&gt;$A$3*$A$4,"",INDEX(IndicatorsB[Doc Version],MOD(ROWS(E$7:E1211)-1,$A$3)+1))</f>
        <v>#ERROR!</v>
      </c>
      <c r="F1211" s="147" t="str">
        <f t="shared" si="3"/>
        <v/>
      </c>
      <c r="G1211" s="144" t="str">
        <f>IFERROR(INDEX('3) Site Information'!$B$7:$B$106,MATCH(AuditRepTemp_C!I1211,WS3_SiteInfo[Site name],0)),"")</f>
        <v>#ERROR!</v>
      </c>
      <c r="H1211" s="145" t="str">
        <f>IF(C1211&lt;&gt;"",INDEX(WS3_SiteInfo[ASC Site ID
],MATCH(AuditRepTemp_C!F1211,'3) Site Information'!A$7:A$106,0)),"")</f>
        <v>#ERROR!</v>
      </c>
      <c r="I1211" s="145" t="str">
        <f>IF(C1211&lt;&gt;"",INDEX(WS3_SiteInfo[Site name],MATCH(AuditRepTemp_C!F1211,'3) Site Information'!A$7:A$106,0)),"")</f>
        <v>#ERROR!</v>
      </c>
      <c r="J1211" s="146" t="str">
        <f>IF(ROWS(J$7:J1211)&gt;$A$3*$A$4,"",INDEX(IndicatorsB[Indicator],MOD(ROWS(J$7:J1211)-1,$A$3)+1))</f>
        <v>#ERROR!</v>
      </c>
      <c r="K1211" s="146" t="str">
        <f>IF(ROWS(K$7:K1211)&gt;$A$3*$A$4,"",INDEX(IndicatorsB[Indicator/ Requirement Text],MOD(ROWS(K$7:K1211)-1,$A$3)+1))</f>
        <v>#ERROR!</v>
      </c>
      <c r="L1211" s="146" t="str">
        <f>IF(ROWS(L$7:L1211)&gt;$A$3*$A$4,"",INDEX(IndicatorsB[Footnotes &amp; Criterion],MOD(ROWS(L$7:L1211)-1,$A$3)+1))</f>
        <v>#ERROR!</v>
      </c>
      <c r="M1211" s="3"/>
      <c r="N1211" s="3"/>
      <c r="O1211" s="3"/>
      <c r="P1211" s="3"/>
      <c r="Q1211" s="3"/>
      <c r="R1211" s="3"/>
      <c r="S1211" s="3"/>
      <c r="T1211" s="3"/>
      <c r="U1211" s="3"/>
      <c r="V1211" s="3"/>
      <c r="W1211" s="3"/>
      <c r="X1211" s="3"/>
      <c r="Y1211" s="3"/>
      <c r="Z1211" s="3"/>
    </row>
    <row r="1212" ht="14.25" customHeight="1">
      <c r="A1212" s="141" t="str">
        <f t="shared" si="1"/>
        <v>#ERROR!</v>
      </c>
      <c r="B1212" s="142">
        <f t="shared" si="2"/>
        <v>1652</v>
      </c>
      <c r="C1212" s="128" t="str">
        <f>IF(ROWS(C$7:C1212)&gt;$A$3*$A$4,"",INDEX(IndicatorsB[SN],MOD(ROWS(C$7:C1212)-1,$A$3)+1))</f>
        <v>#ERROR!</v>
      </c>
      <c r="D1212" s="128" t="str">
        <f>IF(ROWS(D$7:D1212)&gt;$A$3*$A$4,"",INDEX(IndicatorsB[CAR/ Standard],MOD(ROWS(D$7:D1212)-1,$A$3)+1))</f>
        <v>#ERROR!</v>
      </c>
      <c r="E1212" s="128" t="str">
        <f>IF(ROWS(E$7:E1212)&gt;$A$3*$A$4,"",INDEX(IndicatorsB[Doc Version],MOD(ROWS(E$7:E1212)-1,$A$3)+1))</f>
        <v>#ERROR!</v>
      </c>
      <c r="F1212" s="147" t="str">
        <f t="shared" si="3"/>
        <v/>
      </c>
      <c r="G1212" s="144" t="str">
        <f>IFERROR(INDEX('3) Site Information'!$B$7:$B$106,MATCH(AuditRepTemp_C!I1212,WS3_SiteInfo[Site name],0)),"")</f>
        <v>#ERROR!</v>
      </c>
      <c r="H1212" s="145" t="str">
        <f>IF(C1212&lt;&gt;"",INDEX(WS3_SiteInfo[ASC Site ID
],MATCH(AuditRepTemp_C!F1212,'3) Site Information'!A$7:A$106,0)),"")</f>
        <v>#ERROR!</v>
      </c>
      <c r="I1212" s="145" t="str">
        <f>IF(C1212&lt;&gt;"",INDEX(WS3_SiteInfo[Site name],MATCH(AuditRepTemp_C!F1212,'3) Site Information'!A$7:A$106,0)),"")</f>
        <v>#ERROR!</v>
      </c>
      <c r="J1212" s="146" t="str">
        <f>IF(ROWS(J$7:J1212)&gt;$A$3*$A$4,"",INDEX(IndicatorsB[Indicator],MOD(ROWS(J$7:J1212)-1,$A$3)+1))</f>
        <v>#ERROR!</v>
      </c>
      <c r="K1212" s="146" t="str">
        <f>IF(ROWS(K$7:K1212)&gt;$A$3*$A$4,"",INDEX(IndicatorsB[Indicator/ Requirement Text],MOD(ROWS(K$7:K1212)-1,$A$3)+1))</f>
        <v>#ERROR!</v>
      </c>
      <c r="L1212" s="146" t="str">
        <f>IF(ROWS(L$7:L1212)&gt;$A$3*$A$4,"",INDEX(IndicatorsB[Footnotes &amp; Criterion],MOD(ROWS(L$7:L1212)-1,$A$3)+1))</f>
        <v>#ERROR!</v>
      </c>
      <c r="M1212" s="3"/>
      <c r="N1212" s="3"/>
      <c r="O1212" s="3"/>
      <c r="P1212" s="3"/>
      <c r="Q1212" s="3"/>
      <c r="R1212" s="3"/>
      <c r="S1212" s="3"/>
      <c r="T1212" s="3"/>
      <c r="U1212" s="3"/>
      <c r="V1212" s="3"/>
      <c r="W1212" s="3"/>
      <c r="X1212" s="3"/>
      <c r="Y1212" s="3"/>
      <c r="Z1212" s="3"/>
    </row>
    <row r="1213" ht="14.25" customHeight="1">
      <c r="A1213" s="141" t="str">
        <f t="shared" si="1"/>
        <v>#ERROR!</v>
      </c>
      <c r="B1213" s="142">
        <f t="shared" si="2"/>
        <v>1652</v>
      </c>
      <c r="C1213" s="128" t="str">
        <f>IF(ROWS(C$7:C1213)&gt;$A$3*$A$4,"",INDEX(IndicatorsB[SN],MOD(ROWS(C$7:C1213)-1,$A$3)+1))</f>
        <v>#ERROR!</v>
      </c>
      <c r="D1213" s="128" t="str">
        <f>IF(ROWS(D$7:D1213)&gt;$A$3*$A$4,"",INDEX(IndicatorsB[CAR/ Standard],MOD(ROWS(D$7:D1213)-1,$A$3)+1))</f>
        <v>#ERROR!</v>
      </c>
      <c r="E1213" s="128" t="str">
        <f>IF(ROWS(E$7:E1213)&gt;$A$3*$A$4,"",INDEX(IndicatorsB[Doc Version],MOD(ROWS(E$7:E1213)-1,$A$3)+1))</f>
        <v>#ERROR!</v>
      </c>
      <c r="F1213" s="147" t="str">
        <f t="shared" si="3"/>
        <v/>
      </c>
      <c r="G1213" s="144" t="str">
        <f>IFERROR(INDEX('3) Site Information'!$B$7:$B$106,MATCH(AuditRepTemp_C!I1213,WS3_SiteInfo[Site name],0)),"")</f>
        <v>#ERROR!</v>
      </c>
      <c r="H1213" s="145" t="str">
        <f>IF(C1213&lt;&gt;"",INDEX(WS3_SiteInfo[ASC Site ID
],MATCH(AuditRepTemp_C!F1213,'3) Site Information'!A$7:A$106,0)),"")</f>
        <v>#ERROR!</v>
      </c>
      <c r="I1213" s="145" t="str">
        <f>IF(C1213&lt;&gt;"",INDEX(WS3_SiteInfo[Site name],MATCH(AuditRepTemp_C!F1213,'3) Site Information'!A$7:A$106,0)),"")</f>
        <v>#ERROR!</v>
      </c>
      <c r="J1213" s="146" t="str">
        <f>IF(ROWS(J$7:J1213)&gt;$A$3*$A$4,"",INDEX(IndicatorsB[Indicator],MOD(ROWS(J$7:J1213)-1,$A$3)+1))</f>
        <v>#ERROR!</v>
      </c>
      <c r="K1213" s="146" t="str">
        <f>IF(ROWS(K$7:K1213)&gt;$A$3*$A$4,"",INDEX(IndicatorsB[Indicator/ Requirement Text],MOD(ROWS(K$7:K1213)-1,$A$3)+1))</f>
        <v>#ERROR!</v>
      </c>
      <c r="L1213" s="146" t="str">
        <f>IF(ROWS(L$7:L1213)&gt;$A$3*$A$4,"",INDEX(IndicatorsB[Footnotes &amp; Criterion],MOD(ROWS(L$7:L1213)-1,$A$3)+1))</f>
        <v>#ERROR!</v>
      </c>
      <c r="M1213" s="3"/>
      <c r="N1213" s="3"/>
      <c r="O1213" s="3"/>
      <c r="P1213" s="3"/>
      <c r="Q1213" s="3"/>
      <c r="R1213" s="3"/>
      <c r="S1213" s="3"/>
      <c r="T1213" s="3"/>
      <c r="U1213" s="3"/>
      <c r="V1213" s="3"/>
      <c r="W1213" s="3"/>
      <c r="X1213" s="3"/>
      <c r="Y1213" s="3"/>
      <c r="Z1213" s="3"/>
    </row>
    <row r="1214" ht="14.25" customHeight="1">
      <c r="A1214" s="141" t="str">
        <f t="shared" si="1"/>
        <v>#ERROR!</v>
      </c>
      <c r="B1214" s="142">
        <f t="shared" si="2"/>
        <v>1652</v>
      </c>
      <c r="C1214" s="128" t="str">
        <f>IF(ROWS(C$7:C1214)&gt;$A$3*$A$4,"",INDEX(IndicatorsB[SN],MOD(ROWS(C$7:C1214)-1,$A$3)+1))</f>
        <v>#ERROR!</v>
      </c>
      <c r="D1214" s="128" t="str">
        <f>IF(ROWS(D$7:D1214)&gt;$A$3*$A$4,"",INDEX(IndicatorsB[CAR/ Standard],MOD(ROWS(D$7:D1214)-1,$A$3)+1))</f>
        <v>#ERROR!</v>
      </c>
      <c r="E1214" s="128" t="str">
        <f>IF(ROWS(E$7:E1214)&gt;$A$3*$A$4,"",INDEX(IndicatorsB[Doc Version],MOD(ROWS(E$7:E1214)-1,$A$3)+1))</f>
        <v>#ERROR!</v>
      </c>
      <c r="F1214" s="147" t="str">
        <f t="shared" si="3"/>
        <v/>
      </c>
      <c r="G1214" s="144" t="str">
        <f>IFERROR(INDEX('3) Site Information'!$B$7:$B$106,MATCH(AuditRepTemp_C!I1214,WS3_SiteInfo[Site name],0)),"")</f>
        <v>#ERROR!</v>
      </c>
      <c r="H1214" s="145" t="str">
        <f>IF(C1214&lt;&gt;"",INDEX(WS3_SiteInfo[ASC Site ID
],MATCH(AuditRepTemp_C!F1214,'3) Site Information'!A$7:A$106,0)),"")</f>
        <v>#ERROR!</v>
      </c>
      <c r="I1214" s="145" t="str">
        <f>IF(C1214&lt;&gt;"",INDEX(WS3_SiteInfo[Site name],MATCH(AuditRepTemp_C!F1214,'3) Site Information'!A$7:A$106,0)),"")</f>
        <v>#ERROR!</v>
      </c>
      <c r="J1214" s="146" t="str">
        <f>IF(ROWS(J$7:J1214)&gt;$A$3*$A$4,"",INDEX(IndicatorsB[Indicator],MOD(ROWS(J$7:J1214)-1,$A$3)+1))</f>
        <v>#ERROR!</v>
      </c>
      <c r="K1214" s="146" t="str">
        <f>IF(ROWS(K$7:K1214)&gt;$A$3*$A$4,"",INDEX(IndicatorsB[Indicator/ Requirement Text],MOD(ROWS(K$7:K1214)-1,$A$3)+1))</f>
        <v>#ERROR!</v>
      </c>
      <c r="L1214" s="146" t="str">
        <f>IF(ROWS(L$7:L1214)&gt;$A$3*$A$4,"",INDEX(IndicatorsB[Footnotes &amp; Criterion],MOD(ROWS(L$7:L1214)-1,$A$3)+1))</f>
        <v>#ERROR!</v>
      </c>
      <c r="M1214" s="3"/>
      <c r="N1214" s="3"/>
      <c r="O1214" s="3"/>
      <c r="P1214" s="3"/>
      <c r="Q1214" s="3"/>
      <c r="R1214" s="3"/>
      <c r="S1214" s="3"/>
      <c r="T1214" s="3"/>
      <c r="U1214" s="3"/>
      <c r="V1214" s="3"/>
      <c r="W1214" s="3"/>
      <c r="X1214" s="3"/>
      <c r="Y1214" s="3"/>
      <c r="Z1214" s="3"/>
    </row>
    <row r="1215" ht="14.25" customHeight="1">
      <c r="A1215" s="141" t="str">
        <f t="shared" si="1"/>
        <v>#ERROR!</v>
      </c>
      <c r="B1215" s="142">
        <f t="shared" si="2"/>
        <v>1652</v>
      </c>
      <c r="C1215" s="128" t="str">
        <f>IF(ROWS(C$7:C1215)&gt;$A$3*$A$4,"",INDEX(IndicatorsB[SN],MOD(ROWS(C$7:C1215)-1,$A$3)+1))</f>
        <v>#ERROR!</v>
      </c>
      <c r="D1215" s="128" t="str">
        <f>IF(ROWS(D$7:D1215)&gt;$A$3*$A$4,"",INDEX(IndicatorsB[CAR/ Standard],MOD(ROWS(D$7:D1215)-1,$A$3)+1))</f>
        <v>#ERROR!</v>
      </c>
      <c r="E1215" s="128" t="str">
        <f>IF(ROWS(E$7:E1215)&gt;$A$3*$A$4,"",INDEX(IndicatorsB[Doc Version],MOD(ROWS(E$7:E1215)-1,$A$3)+1))</f>
        <v>#ERROR!</v>
      </c>
      <c r="F1215" s="147" t="str">
        <f t="shared" si="3"/>
        <v/>
      </c>
      <c r="G1215" s="144" t="str">
        <f>IFERROR(INDEX('3) Site Information'!$B$7:$B$106,MATCH(AuditRepTemp_C!I1215,WS3_SiteInfo[Site name],0)),"")</f>
        <v>#ERROR!</v>
      </c>
      <c r="H1215" s="145" t="str">
        <f>IF(C1215&lt;&gt;"",INDEX(WS3_SiteInfo[ASC Site ID
],MATCH(AuditRepTemp_C!F1215,'3) Site Information'!A$7:A$106,0)),"")</f>
        <v>#ERROR!</v>
      </c>
      <c r="I1215" s="145" t="str">
        <f>IF(C1215&lt;&gt;"",INDEX(WS3_SiteInfo[Site name],MATCH(AuditRepTemp_C!F1215,'3) Site Information'!A$7:A$106,0)),"")</f>
        <v>#ERROR!</v>
      </c>
      <c r="J1215" s="146" t="str">
        <f>IF(ROWS(J$7:J1215)&gt;$A$3*$A$4,"",INDEX(IndicatorsB[Indicator],MOD(ROWS(J$7:J1215)-1,$A$3)+1))</f>
        <v>#ERROR!</v>
      </c>
      <c r="K1215" s="146" t="str">
        <f>IF(ROWS(K$7:K1215)&gt;$A$3*$A$4,"",INDEX(IndicatorsB[Indicator/ Requirement Text],MOD(ROWS(K$7:K1215)-1,$A$3)+1))</f>
        <v>#ERROR!</v>
      </c>
      <c r="L1215" s="146" t="str">
        <f>IF(ROWS(L$7:L1215)&gt;$A$3*$A$4,"",INDEX(IndicatorsB[Footnotes &amp; Criterion],MOD(ROWS(L$7:L1215)-1,$A$3)+1))</f>
        <v>#ERROR!</v>
      </c>
      <c r="M1215" s="3"/>
      <c r="N1215" s="3"/>
      <c r="O1215" s="3"/>
      <c r="P1215" s="3"/>
      <c r="Q1215" s="3"/>
      <c r="R1215" s="3"/>
      <c r="S1215" s="3"/>
      <c r="T1215" s="3"/>
      <c r="U1215" s="3"/>
      <c r="V1215" s="3"/>
      <c r="W1215" s="3"/>
      <c r="X1215" s="3"/>
      <c r="Y1215" s="3"/>
      <c r="Z1215" s="3"/>
    </row>
    <row r="1216" ht="14.25" customHeight="1">
      <c r="A1216" s="141" t="str">
        <f t="shared" si="1"/>
        <v>#ERROR!</v>
      </c>
      <c r="B1216" s="142">
        <f t="shared" si="2"/>
        <v>1652</v>
      </c>
      <c r="C1216" s="128" t="str">
        <f>IF(ROWS(C$7:C1216)&gt;$A$3*$A$4,"",INDEX(IndicatorsB[SN],MOD(ROWS(C$7:C1216)-1,$A$3)+1))</f>
        <v>#ERROR!</v>
      </c>
      <c r="D1216" s="128" t="str">
        <f>IF(ROWS(D$7:D1216)&gt;$A$3*$A$4,"",INDEX(IndicatorsB[CAR/ Standard],MOD(ROWS(D$7:D1216)-1,$A$3)+1))</f>
        <v>#ERROR!</v>
      </c>
      <c r="E1216" s="128" t="str">
        <f>IF(ROWS(E$7:E1216)&gt;$A$3*$A$4,"",INDEX(IndicatorsB[Doc Version],MOD(ROWS(E$7:E1216)-1,$A$3)+1))</f>
        <v>#ERROR!</v>
      </c>
      <c r="F1216" s="147" t="str">
        <f t="shared" si="3"/>
        <v/>
      </c>
      <c r="G1216" s="144" t="str">
        <f>IFERROR(INDEX('3) Site Information'!$B$7:$B$106,MATCH(AuditRepTemp_C!I1216,WS3_SiteInfo[Site name],0)),"")</f>
        <v>#ERROR!</v>
      </c>
      <c r="H1216" s="145" t="str">
        <f>IF(C1216&lt;&gt;"",INDEX(WS3_SiteInfo[ASC Site ID
],MATCH(AuditRepTemp_C!F1216,'3) Site Information'!A$7:A$106,0)),"")</f>
        <v>#ERROR!</v>
      </c>
      <c r="I1216" s="145" t="str">
        <f>IF(C1216&lt;&gt;"",INDEX(WS3_SiteInfo[Site name],MATCH(AuditRepTemp_C!F1216,'3) Site Information'!A$7:A$106,0)),"")</f>
        <v>#ERROR!</v>
      </c>
      <c r="J1216" s="146" t="str">
        <f>IF(ROWS(J$7:J1216)&gt;$A$3*$A$4,"",INDEX(IndicatorsB[Indicator],MOD(ROWS(J$7:J1216)-1,$A$3)+1))</f>
        <v>#ERROR!</v>
      </c>
      <c r="K1216" s="146" t="str">
        <f>IF(ROWS(K$7:K1216)&gt;$A$3*$A$4,"",INDEX(IndicatorsB[Indicator/ Requirement Text],MOD(ROWS(K$7:K1216)-1,$A$3)+1))</f>
        <v>#ERROR!</v>
      </c>
      <c r="L1216" s="146" t="str">
        <f>IF(ROWS(L$7:L1216)&gt;$A$3*$A$4,"",INDEX(IndicatorsB[Footnotes &amp; Criterion],MOD(ROWS(L$7:L1216)-1,$A$3)+1))</f>
        <v>#ERROR!</v>
      </c>
      <c r="M1216" s="3"/>
      <c r="N1216" s="3"/>
      <c r="O1216" s="3"/>
      <c r="P1216" s="3"/>
      <c r="Q1216" s="3"/>
      <c r="R1216" s="3"/>
      <c r="S1216" s="3"/>
      <c r="T1216" s="3"/>
      <c r="U1216" s="3"/>
      <c r="V1216" s="3"/>
      <c r="W1216" s="3"/>
      <c r="X1216" s="3"/>
      <c r="Y1216" s="3"/>
      <c r="Z1216" s="3"/>
    </row>
    <row r="1217" ht="14.25" customHeight="1">
      <c r="A1217" s="141" t="str">
        <f t="shared" si="1"/>
        <v>#ERROR!</v>
      </c>
      <c r="B1217" s="142">
        <f t="shared" si="2"/>
        <v>1652</v>
      </c>
      <c r="C1217" s="128" t="str">
        <f>IF(ROWS(C$7:C1217)&gt;$A$3*$A$4,"",INDEX(IndicatorsB[SN],MOD(ROWS(C$7:C1217)-1,$A$3)+1))</f>
        <v>#ERROR!</v>
      </c>
      <c r="D1217" s="128" t="str">
        <f>IF(ROWS(D$7:D1217)&gt;$A$3*$A$4,"",INDEX(IndicatorsB[CAR/ Standard],MOD(ROWS(D$7:D1217)-1,$A$3)+1))</f>
        <v>#ERROR!</v>
      </c>
      <c r="E1217" s="128" t="str">
        <f>IF(ROWS(E$7:E1217)&gt;$A$3*$A$4,"",INDEX(IndicatorsB[Doc Version],MOD(ROWS(E$7:E1217)-1,$A$3)+1))</f>
        <v>#ERROR!</v>
      </c>
      <c r="F1217" s="147" t="str">
        <f t="shared" si="3"/>
        <v/>
      </c>
      <c r="G1217" s="144" t="str">
        <f>IFERROR(INDEX('3) Site Information'!$B$7:$B$106,MATCH(AuditRepTemp_C!I1217,WS3_SiteInfo[Site name],0)),"")</f>
        <v>#ERROR!</v>
      </c>
      <c r="H1217" s="145" t="str">
        <f>IF(C1217&lt;&gt;"",INDEX(WS3_SiteInfo[ASC Site ID
],MATCH(AuditRepTemp_C!F1217,'3) Site Information'!A$7:A$106,0)),"")</f>
        <v>#ERROR!</v>
      </c>
      <c r="I1217" s="145" t="str">
        <f>IF(C1217&lt;&gt;"",INDEX(WS3_SiteInfo[Site name],MATCH(AuditRepTemp_C!F1217,'3) Site Information'!A$7:A$106,0)),"")</f>
        <v>#ERROR!</v>
      </c>
      <c r="J1217" s="146" t="str">
        <f>IF(ROWS(J$7:J1217)&gt;$A$3*$A$4,"",INDEX(IndicatorsB[Indicator],MOD(ROWS(J$7:J1217)-1,$A$3)+1))</f>
        <v>#ERROR!</v>
      </c>
      <c r="K1217" s="146" t="str">
        <f>IF(ROWS(K$7:K1217)&gt;$A$3*$A$4,"",INDEX(IndicatorsB[Indicator/ Requirement Text],MOD(ROWS(K$7:K1217)-1,$A$3)+1))</f>
        <v>#ERROR!</v>
      </c>
      <c r="L1217" s="146" t="str">
        <f>IF(ROWS(L$7:L1217)&gt;$A$3*$A$4,"",INDEX(IndicatorsB[Footnotes &amp; Criterion],MOD(ROWS(L$7:L1217)-1,$A$3)+1))</f>
        <v>#ERROR!</v>
      </c>
      <c r="M1217" s="3"/>
      <c r="N1217" s="3"/>
      <c r="O1217" s="3"/>
      <c r="P1217" s="3"/>
      <c r="Q1217" s="3"/>
      <c r="R1217" s="3"/>
      <c r="S1217" s="3"/>
      <c r="T1217" s="3"/>
      <c r="U1217" s="3"/>
      <c r="V1217" s="3"/>
      <c r="W1217" s="3"/>
      <c r="X1217" s="3"/>
      <c r="Y1217" s="3"/>
      <c r="Z1217" s="3"/>
    </row>
    <row r="1218" ht="14.25" customHeight="1">
      <c r="A1218" s="141" t="str">
        <f t="shared" si="1"/>
        <v>#ERROR!</v>
      </c>
      <c r="B1218" s="142">
        <f t="shared" si="2"/>
        <v>1652</v>
      </c>
      <c r="C1218" s="128" t="str">
        <f>IF(ROWS(C$7:C1218)&gt;$A$3*$A$4,"",INDEX(IndicatorsB[SN],MOD(ROWS(C$7:C1218)-1,$A$3)+1))</f>
        <v>#ERROR!</v>
      </c>
      <c r="D1218" s="128" t="str">
        <f>IF(ROWS(D$7:D1218)&gt;$A$3*$A$4,"",INDEX(IndicatorsB[CAR/ Standard],MOD(ROWS(D$7:D1218)-1,$A$3)+1))</f>
        <v>#ERROR!</v>
      </c>
      <c r="E1218" s="128" t="str">
        <f>IF(ROWS(E$7:E1218)&gt;$A$3*$A$4,"",INDEX(IndicatorsB[Doc Version],MOD(ROWS(E$7:E1218)-1,$A$3)+1))</f>
        <v>#ERROR!</v>
      </c>
      <c r="F1218" s="147" t="str">
        <f t="shared" si="3"/>
        <v/>
      </c>
      <c r="G1218" s="144" t="str">
        <f>IFERROR(INDEX('3) Site Information'!$B$7:$B$106,MATCH(AuditRepTemp_C!I1218,WS3_SiteInfo[Site name],0)),"")</f>
        <v>#ERROR!</v>
      </c>
      <c r="H1218" s="145" t="str">
        <f>IF(C1218&lt;&gt;"",INDEX(WS3_SiteInfo[ASC Site ID
],MATCH(AuditRepTemp_C!F1218,'3) Site Information'!A$7:A$106,0)),"")</f>
        <v>#ERROR!</v>
      </c>
      <c r="I1218" s="145" t="str">
        <f>IF(C1218&lt;&gt;"",INDEX(WS3_SiteInfo[Site name],MATCH(AuditRepTemp_C!F1218,'3) Site Information'!A$7:A$106,0)),"")</f>
        <v>#ERROR!</v>
      </c>
      <c r="J1218" s="146" t="str">
        <f>IF(ROWS(J$7:J1218)&gt;$A$3*$A$4,"",INDEX(IndicatorsB[Indicator],MOD(ROWS(J$7:J1218)-1,$A$3)+1))</f>
        <v>#ERROR!</v>
      </c>
      <c r="K1218" s="146" t="str">
        <f>IF(ROWS(K$7:K1218)&gt;$A$3*$A$4,"",INDEX(IndicatorsB[Indicator/ Requirement Text],MOD(ROWS(K$7:K1218)-1,$A$3)+1))</f>
        <v>#ERROR!</v>
      </c>
      <c r="L1218" s="146" t="str">
        <f>IF(ROWS(L$7:L1218)&gt;$A$3*$A$4,"",INDEX(IndicatorsB[Footnotes &amp; Criterion],MOD(ROWS(L$7:L1218)-1,$A$3)+1))</f>
        <v>#ERROR!</v>
      </c>
      <c r="M1218" s="3"/>
      <c r="N1218" s="3"/>
      <c r="O1218" s="3"/>
      <c r="P1218" s="3"/>
      <c r="Q1218" s="3"/>
      <c r="R1218" s="3"/>
      <c r="S1218" s="3"/>
      <c r="T1218" s="3"/>
      <c r="U1218" s="3"/>
      <c r="V1218" s="3"/>
      <c r="W1218" s="3"/>
      <c r="X1218" s="3"/>
      <c r="Y1218" s="3"/>
      <c r="Z1218" s="3"/>
    </row>
    <row r="1219" ht="14.25" customHeight="1">
      <c r="A1219" s="141" t="str">
        <f t="shared" si="1"/>
        <v>#ERROR!</v>
      </c>
      <c r="B1219" s="142">
        <f t="shared" si="2"/>
        <v>1652</v>
      </c>
      <c r="C1219" s="128" t="str">
        <f>IF(ROWS(C$7:C1219)&gt;$A$3*$A$4,"",INDEX(IndicatorsB[SN],MOD(ROWS(C$7:C1219)-1,$A$3)+1))</f>
        <v>#ERROR!</v>
      </c>
      <c r="D1219" s="128" t="str">
        <f>IF(ROWS(D$7:D1219)&gt;$A$3*$A$4,"",INDEX(IndicatorsB[CAR/ Standard],MOD(ROWS(D$7:D1219)-1,$A$3)+1))</f>
        <v>#ERROR!</v>
      </c>
      <c r="E1219" s="128" t="str">
        <f>IF(ROWS(E$7:E1219)&gt;$A$3*$A$4,"",INDEX(IndicatorsB[Doc Version],MOD(ROWS(E$7:E1219)-1,$A$3)+1))</f>
        <v>#ERROR!</v>
      </c>
      <c r="F1219" s="147" t="str">
        <f t="shared" si="3"/>
        <v/>
      </c>
      <c r="G1219" s="144" t="str">
        <f>IFERROR(INDEX('3) Site Information'!$B$7:$B$106,MATCH(AuditRepTemp_C!I1219,WS3_SiteInfo[Site name],0)),"")</f>
        <v>#ERROR!</v>
      </c>
      <c r="H1219" s="145" t="str">
        <f>IF(C1219&lt;&gt;"",INDEX(WS3_SiteInfo[ASC Site ID
],MATCH(AuditRepTemp_C!F1219,'3) Site Information'!A$7:A$106,0)),"")</f>
        <v>#ERROR!</v>
      </c>
      <c r="I1219" s="145" t="str">
        <f>IF(C1219&lt;&gt;"",INDEX(WS3_SiteInfo[Site name],MATCH(AuditRepTemp_C!F1219,'3) Site Information'!A$7:A$106,0)),"")</f>
        <v>#ERROR!</v>
      </c>
      <c r="J1219" s="146" t="str">
        <f>IF(ROWS(J$7:J1219)&gt;$A$3*$A$4,"",INDEX(IndicatorsB[Indicator],MOD(ROWS(J$7:J1219)-1,$A$3)+1))</f>
        <v>#ERROR!</v>
      </c>
      <c r="K1219" s="146" t="str">
        <f>IF(ROWS(K$7:K1219)&gt;$A$3*$A$4,"",INDEX(IndicatorsB[Indicator/ Requirement Text],MOD(ROWS(K$7:K1219)-1,$A$3)+1))</f>
        <v>#ERROR!</v>
      </c>
      <c r="L1219" s="146" t="str">
        <f>IF(ROWS(L$7:L1219)&gt;$A$3*$A$4,"",INDEX(IndicatorsB[Footnotes &amp; Criterion],MOD(ROWS(L$7:L1219)-1,$A$3)+1))</f>
        <v>#ERROR!</v>
      </c>
      <c r="M1219" s="3"/>
      <c r="N1219" s="3"/>
      <c r="O1219" s="3"/>
      <c r="P1219" s="3"/>
      <c r="Q1219" s="3"/>
      <c r="R1219" s="3"/>
      <c r="S1219" s="3"/>
      <c r="T1219" s="3"/>
      <c r="U1219" s="3"/>
      <c r="V1219" s="3"/>
      <c r="W1219" s="3"/>
      <c r="X1219" s="3"/>
      <c r="Y1219" s="3"/>
      <c r="Z1219" s="3"/>
    </row>
    <row r="1220" ht="14.25" customHeight="1">
      <c r="A1220" s="141" t="str">
        <f t="shared" si="1"/>
        <v>#ERROR!</v>
      </c>
      <c r="B1220" s="142">
        <f t="shared" si="2"/>
        <v>1652</v>
      </c>
      <c r="C1220" s="128" t="str">
        <f>IF(ROWS(C$7:C1220)&gt;$A$3*$A$4,"",INDEX(IndicatorsB[SN],MOD(ROWS(C$7:C1220)-1,$A$3)+1))</f>
        <v>#ERROR!</v>
      </c>
      <c r="D1220" s="128" t="str">
        <f>IF(ROWS(D$7:D1220)&gt;$A$3*$A$4,"",INDEX(IndicatorsB[CAR/ Standard],MOD(ROWS(D$7:D1220)-1,$A$3)+1))</f>
        <v>#ERROR!</v>
      </c>
      <c r="E1220" s="128" t="str">
        <f>IF(ROWS(E$7:E1220)&gt;$A$3*$A$4,"",INDEX(IndicatorsB[Doc Version],MOD(ROWS(E$7:E1220)-1,$A$3)+1))</f>
        <v>#ERROR!</v>
      </c>
      <c r="F1220" s="147" t="str">
        <f t="shared" si="3"/>
        <v/>
      </c>
      <c r="G1220" s="144" t="str">
        <f>IFERROR(INDEX('3) Site Information'!$B$7:$B$106,MATCH(AuditRepTemp_C!I1220,WS3_SiteInfo[Site name],0)),"")</f>
        <v>#ERROR!</v>
      </c>
      <c r="H1220" s="145" t="str">
        <f>IF(C1220&lt;&gt;"",INDEX(WS3_SiteInfo[ASC Site ID
],MATCH(AuditRepTemp_C!F1220,'3) Site Information'!A$7:A$106,0)),"")</f>
        <v>#ERROR!</v>
      </c>
      <c r="I1220" s="145" t="str">
        <f>IF(C1220&lt;&gt;"",INDEX(WS3_SiteInfo[Site name],MATCH(AuditRepTemp_C!F1220,'3) Site Information'!A$7:A$106,0)),"")</f>
        <v>#ERROR!</v>
      </c>
      <c r="J1220" s="146" t="str">
        <f>IF(ROWS(J$7:J1220)&gt;$A$3*$A$4,"",INDEX(IndicatorsB[Indicator],MOD(ROWS(J$7:J1220)-1,$A$3)+1))</f>
        <v>#ERROR!</v>
      </c>
      <c r="K1220" s="146" t="str">
        <f>IF(ROWS(K$7:K1220)&gt;$A$3*$A$4,"",INDEX(IndicatorsB[Indicator/ Requirement Text],MOD(ROWS(K$7:K1220)-1,$A$3)+1))</f>
        <v>#ERROR!</v>
      </c>
      <c r="L1220" s="146" t="str">
        <f>IF(ROWS(L$7:L1220)&gt;$A$3*$A$4,"",INDEX(IndicatorsB[Footnotes &amp; Criterion],MOD(ROWS(L$7:L1220)-1,$A$3)+1))</f>
        <v>#ERROR!</v>
      </c>
      <c r="M1220" s="3"/>
      <c r="N1220" s="3"/>
      <c r="O1220" s="3"/>
      <c r="P1220" s="3"/>
      <c r="Q1220" s="3"/>
      <c r="R1220" s="3"/>
      <c r="S1220" s="3"/>
      <c r="T1220" s="3"/>
      <c r="U1220" s="3"/>
      <c r="V1220" s="3"/>
      <c r="W1220" s="3"/>
      <c r="X1220" s="3"/>
      <c r="Y1220" s="3"/>
      <c r="Z1220" s="3"/>
    </row>
    <row r="1221" ht="14.25" customHeight="1">
      <c r="A1221" s="141" t="str">
        <f t="shared" si="1"/>
        <v>#ERROR!</v>
      </c>
      <c r="B1221" s="142">
        <f t="shared" si="2"/>
        <v>1652</v>
      </c>
      <c r="C1221" s="128" t="str">
        <f>IF(ROWS(C$7:C1221)&gt;$A$3*$A$4,"",INDEX(IndicatorsB[SN],MOD(ROWS(C$7:C1221)-1,$A$3)+1))</f>
        <v>#ERROR!</v>
      </c>
      <c r="D1221" s="128" t="str">
        <f>IF(ROWS(D$7:D1221)&gt;$A$3*$A$4,"",INDEX(IndicatorsB[CAR/ Standard],MOD(ROWS(D$7:D1221)-1,$A$3)+1))</f>
        <v>#ERROR!</v>
      </c>
      <c r="E1221" s="128" t="str">
        <f>IF(ROWS(E$7:E1221)&gt;$A$3*$A$4,"",INDEX(IndicatorsB[Doc Version],MOD(ROWS(E$7:E1221)-1,$A$3)+1))</f>
        <v>#ERROR!</v>
      </c>
      <c r="F1221" s="147" t="str">
        <f t="shared" si="3"/>
        <v/>
      </c>
      <c r="G1221" s="144" t="str">
        <f>IFERROR(INDEX('3) Site Information'!$B$7:$B$106,MATCH(AuditRepTemp_C!I1221,WS3_SiteInfo[Site name],0)),"")</f>
        <v>#ERROR!</v>
      </c>
      <c r="H1221" s="145" t="str">
        <f>IF(C1221&lt;&gt;"",INDEX(WS3_SiteInfo[ASC Site ID
],MATCH(AuditRepTemp_C!F1221,'3) Site Information'!A$7:A$106,0)),"")</f>
        <v>#ERROR!</v>
      </c>
      <c r="I1221" s="145" t="str">
        <f>IF(C1221&lt;&gt;"",INDEX(WS3_SiteInfo[Site name],MATCH(AuditRepTemp_C!F1221,'3) Site Information'!A$7:A$106,0)),"")</f>
        <v>#ERROR!</v>
      </c>
      <c r="J1221" s="146" t="str">
        <f>IF(ROWS(J$7:J1221)&gt;$A$3*$A$4,"",INDEX(IndicatorsB[Indicator],MOD(ROWS(J$7:J1221)-1,$A$3)+1))</f>
        <v>#ERROR!</v>
      </c>
      <c r="K1221" s="146" t="str">
        <f>IF(ROWS(K$7:K1221)&gt;$A$3*$A$4,"",INDEX(IndicatorsB[Indicator/ Requirement Text],MOD(ROWS(K$7:K1221)-1,$A$3)+1))</f>
        <v>#ERROR!</v>
      </c>
      <c r="L1221" s="146" t="str">
        <f>IF(ROWS(L$7:L1221)&gt;$A$3*$A$4,"",INDEX(IndicatorsB[Footnotes &amp; Criterion],MOD(ROWS(L$7:L1221)-1,$A$3)+1))</f>
        <v>#ERROR!</v>
      </c>
      <c r="M1221" s="3"/>
      <c r="N1221" s="3"/>
      <c r="O1221" s="3"/>
      <c r="P1221" s="3"/>
      <c r="Q1221" s="3"/>
      <c r="R1221" s="3"/>
      <c r="S1221" s="3"/>
      <c r="T1221" s="3"/>
      <c r="U1221" s="3"/>
      <c r="V1221" s="3"/>
      <c r="W1221" s="3"/>
      <c r="X1221" s="3"/>
      <c r="Y1221" s="3"/>
      <c r="Z1221" s="3"/>
    </row>
    <row r="1222" ht="14.25" customHeight="1">
      <c r="A1222" s="141" t="str">
        <f t="shared" si="1"/>
        <v>#ERROR!</v>
      </c>
      <c r="B1222" s="142">
        <f t="shared" si="2"/>
        <v>1652</v>
      </c>
      <c r="C1222" s="128" t="str">
        <f>IF(ROWS(C$7:C1222)&gt;$A$3*$A$4,"",INDEX(IndicatorsB[SN],MOD(ROWS(C$7:C1222)-1,$A$3)+1))</f>
        <v>#ERROR!</v>
      </c>
      <c r="D1222" s="128" t="str">
        <f>IF(ROWS(D$7:D1222)&gt;$A$3*$A$4,"",INDEX(IndicatorsB[CAR/ Standard],MOD(ROWS(D$7:D1222)-1,$A$3)+1))</f>
        <v>#ERROR!</v>
      </c>
      <c r="E1222" s="128" t="str">
        <f>IF(ROWS(E$7:E1222)&gt;$A$3*$A$4,"",INDEX(IndicatorsB[Doc Version],MOD(ROWS(E$7:E1222)-1,$A$3)+1))</f>
        <v>#ERROR!</v>
      </c>
      <c r="F1222" s="147" t="str">
        <f t="shared" si="3"/>
        <v/>
      </c>
      <c r="G1222" s="144" t="str">
        <f>IFERROR(INDEX('3) Site Information'!$B$7:$B$106,MATCH(AuditRepTemp_C!I1222,WS3_SiteInfo[Site name],0)),"")</f>
        <v>#ERROR!</v>
      </c>
      <c r="H1222" s="145" t="str">
        <f>IF(C1222&lt;&gt;"",INDEX(WS3_SiteInfo[ASC Site ID
],MATCH(AuditRepTemp_C!F1222,'3) Site Information'!A$7:A$106,0)),"")</f>
        <v>#ERROR!</v>
      </c>
      <c r="I1222" s="145" t="str">
        <f>IF(C1222&lt;&gt;"",INDEX(WS3_SiteInfo[Site name],MATCH(AuditRepTemp_C!F1222,'3) Site Information'!A$7:A$106,0)),"")</f>
        <v>#ERROR!</v>
      </c>
      <c r="J1222" s="146" t="str">
        <f>IF(ROWS(J$7:J1222)&gt;$A$3*$A$4,"",INDEX(IndicatorsB[Indicator],MOD(ROWS(J$7:J1222)-1,$A$3)+1))</f>
        <v>#ERROR!</v>
      </c>
      <c r="K1222" s="146" t="str">
        <f>IF(ROWS(K$7:K1222)&gt;$A$3*$A$4,"",INDEX(IndicatorsB[Indicator/ Requirement Text],MOD(ROWS(K$7:K1222)-1,$A$3)+1))</f>
        <v>#ERROR!</v>
      </c>
      <c r="L1222" s="146" t="str">
        <f>IF(ROWS(L$7:L1222)&gt;$A$3*$A$4,"",INDEX(IndicatorsB[Footnotes &amp; Criterion],MOD(ROWS(L$7:L1222)-1,$A$3)+1))</f>
        <v>#ERROR!</v>
      </c>
      <c r="M1222" s="3"/>
      <c r="N1222" s="3"/>
      <c r="O1222" s="3"/>
      <c r="P1222" s="3"/>
      <c r="Q1222" s="3"/>
      <c r="R1222" s="3"/>
      <c r="S1222" s="3"/>
      <c r="T1222" s="3"/>
      <c r="U1222" s="3"/>
      <c r="V1222" s="3"/>
      <c r="W1222" s="3"/>
      <c r="X1222" s="3"/>
      <c r="Y1222" s="3"/>
      <c r="Z1222" s="3"/>
    </row>
    <row r="1223" ht="14.25" customHeight="1">
      <c r="A1223" s="141" t="str">
        <f t="shared" si="1"/>
        <v>#ERROR!</v>
      </c>
      <c r="B1223" s="142">
        <f t="shared" si="2"/>
        <v>1652</v>
      </c>
      <c r="C1223" s="128" t="str">
        <f>IF(ROWS(C$7:C1223)&gt;$A$3*$A$4,"",INDEX(IndicatorsB[SN],MOD(ROWS(C$7:C1223)-1,$A$3)+1))</f>
        <v>#ERROR!</v>
      </c>
      <c r="D1223" s="128" t="str">
        <f>IF(ROWS(D$7:D1223)&gt;$A$3*$A$4,"",INDEX(IndicatorsB[CAR/ Standard],MOD(ROWS(D$7:D1223)-1,$A$3)+1))</f>
        <v>#ERROR!</v>
      </c>
      <c r="E1223" s="128" t="str">
        <f>IF(ROWS(E$7:E1223)&gt;$A$3*$A$4,"",INDEX(IndicatorsB[Doc Version],MOD(ROWS(E$7:E1223)-1,$A$3)+1))</f>
        <v>#ERROR!</v>
      </c>
      <c r="F1223" s="147" t="str">
        <f t="shared" si="3"/>
        <v/>
      </c>
      <c r="G1223" s="144" t="str">
        <f>IFERROR(INDEX('3) Site Information'!$B$7:$B$106,MATCH(AuditRepTemp_C!I1223,WS3_SiteInfo[Site name],0)),"")</f>
        <v>#ERROR!</v>
      </c>
      <c r="H1223" s="145" t="str">
        <f>IF(C1223&lt;&gt;"",INDEX(WS3_SiteInfo[ASC Site ID
],MATCH(AuditRepTemp_C!F1223,'3) Site Information'!A$7:A$106,0)),"")</f>
        <v>#ERROR!</v>
      </c>
      <c r="I1223" s="145" t="str">
        <f>IF(C1223&lt;&gt;"",INDEX(WS3_SiteInfo[Site name],MATCH(AuditRepTemp_C!F1223,'3) Site Information'!A$7:A$106,0)),"")</f>
        <v>#ERROR!</v>
      </c>
      <c r="J1223" s="146" t="str">
        <f>IF(ROWS(J$7:J1223)&gt;$A$3*$A$4,"",INDEX(IndicatorsB[Indicator],MOD(ROWS(J$7:J1223)-1,$A$3)+1))</f>
        <v>#ERROR!</v>
      </c>
      <c r="K1223" s="146" t="str">
        <f>IF(ROWS(K$7:K1223)&gt;$A$3*$A$4,"",INDEX(IndicatorsB[Indicator/ Requirement Text],MOD(ROWS(K$7:K1223)-1,$A$3)+1))</f>
        <v>#ERROR!</v>
      </c>
      <c r="L1223" s="146" t="str">
        <f>IF(ROWS(L$7:L1223)&gt;$A$3*$A$4,"",INDEX(IndicatorsB[Footnotes &amp; Criterion],MOD(ROWS(L$7:L1223)-1,$A$3)+1))</f>
        <v>#ERROR!</v>
      </c>
      <c r="M1223" s="3"/>
      <c r="N1223" s="3"/>
      <c r="O1223" s="3"/>
      <c r="P1223" s="3"/>
      <c r="Q1223" s="3"/>
      <c r="R1223" s="3"/>
      <c r="S1223" s="3"/>
      <c r="T1223" s="3"/>
      <c r="U1223" s="3"/>
      <c r="V1223" s="3"/>
      <c r="W1223" s="3"/>
      <c r="X1223" s="3"/>
      <c r="Y1223" s="3"/>
      <c r="Z1223" s="3"/>
    </row>
    <row r="1224" ht="14.25" customHeight="1">
      <c r="A1224" s="141" t="str">
        <f t="shared" si="1"/>
        <v>#ERROR!</v>
      </c>
      <c r="B1224" s="142">
        <f t="shared" si="2"/>
        <v>1652</v>
      </c>
      <c r="C1224" s="128" t="str">
        <f>IF(ROWS(C$7:C1224)&gt;$A$3*$A$4,"",INDEX(IndicatorsB[SN],MOD(ROWS(C$7:C1224)-1,$A$3)+1))</f>
        <v>#ERROR!</v>
      </c>
      <c r="D1224" s="128" t="str">
        <f>IF(ROWS(D$7:D1224)&gt;$A$3*$A$4,"",INDEX(IndicatorsB[CAR/ Standard],MOD(ROWS(D$7:D1224)-1,$A$3)+1))</f>
        <v>#ERROR!</v>
      </c>
      <c r="E1224" s="128" t="str">
        <f>IF(ROWS(E$7:E1224)&gt;$A$3*$A$4,"",INDEX(IndicatorsB[Doc Version],MOD(ROWS(E$7:E1224)-1,$A$3)+1))</f>
        <v>#ERROR!</v>
      </c>
      <c r="F1224" s="147" t="str">
        <f t="shared" si="3"/>
        <v/>
      </c>
      <c r="G1224" s="144" t="str">
        <f>IFERROR(INDEX('3) Site Information'!$B$7:$B$106,MATCH(AuditRepTemp_C!I1224,WS3_SiteInfo[Site name],0)),"")</f>
        <v>#ERROR!</v>
      </c>
      <c r="H1224" s="145" t="str">
        <f>IF(C1224&lt;&gt;"",INDEX(WS3_SiteInfo[ASC Site ID
],MATCH(AuditRepTemp_C!F1224,'3) Site Information'!A$7:A$106,0)),"")</f>
        <v>#ERROR!</v>
      </c>
      <c r="I1224" s="145" t="str">
        <f>IF(C1224&lt;&gt;"",INDEX(WS3_SiteInfo[Site name],MATCH(AuditRepTemp_C!F1224,'3) Site Information'!A$7:A$106,0)),"")</f>
        <v>#ERROR!</v>
      </c>
      <c r="J1224" s="146" t="str">
        <f>IF(ROWS(J$7:J1224)&gt;$A$3*$A$4,"",INDEX(IndicatorsB[Indicator],MOD(ROWS(J$7:J1224)-1,$A$3)+1))</f>
        <v>#ERROR!</v>
      </c>
      <c r="K1224" s="146" t="str">
        <f>IF(ROWS(K$7:K1224)&gt;$A$3*$A$4,"",INDEX(IndicatorsB[Indicator/ Requirement Text],MOD(ROWS(K$7:K1224)-1,$A$3)+1))</f>
        <v>#ERROR!</v>
      </c>
      <c r="L1224" s="146" t="str">
        <f>IF(ROWS(L$7:L1224)&gt;$A$3*$A$4,"",INDEX(IndicatorsB[Footnotes &amp; Criterion],MOD(ROWS(L$7:L1224)-1,$A$3)+1))</f>
        <v>#ERROR!</v>
      </c>
      <c r="M1224" s="3"/>
      <c r="N1224" s="3"/>
      <c r="O1224" s="3"/>
      <c r="P1224" s="3"/>
      <c r="Q1224" s="3"/>
      <c r="R1224" s="3"/>
      <c r="S1224" s="3"/>
      <c r="T1224" s="3"/>
      <c r="U1224" s="3"/>
      <c r="V1224" s="3"/>
      <c r="W1224" s="3"/>
      <c r="X1224" s="3"/>
      <c r="Y1224" s="3"/>
      <c r="Z1224" s="3"/>
    </row>
    <row r="1225" ht="14.25" customHeight="1">
      <c r="A1225" s="141" t="str">
        <f t="shared" si="1"/>
        <v>#ERROR!</v>
      </c>
      <c r="B1225" s="142">
        <f t="shared" si="2"/>
        <v>1652</v>
      </c>
      <c r="C1225" s="128" t="str">
        <f>IF(ROWS(C$7:C1225)&gt;$A$3*$A$4,"",INDEX(IndicatorsB[SN],MOD(ROWS(C$7:C1225)-1,$A$3)+1))</f>
        <v>#ERROR!</v>
      </c>
      <c r="D1225" s="128" t="str">
        <f>IF(ROWS(D$7:D1225)&gt;$A$3*$A$4,"",INDEX(IndicatorsB[CAR/ Standard],MOD(ROWS(D$7:D1225)-1,$A$3)+1))</f>
        <v>#ERROR!</v>
      </c>
      <c r="E1225" s="128" t="str">
        <f>IF(ROWS(E$7:E1225)&gt;$A$3*$A$4,"",INDEX(IndicatorsB[Doc Version],MOD(ROWS(E$7:E1225)-1,$A$3)+1))</f>
        <v>#ERROR!</v>
      </c>
      <c r="F1225" s="147" t="str">
        <f t="shared" si="3"/>
        <v/>
      </c>
      <c r="G1225" s="144" t="str">
        <f>IFERROR(INDEX('3) Site Information'!$B$7:$B$106,MATCH(AuditRepTemp_C!I1225,WS3_SiteInfo[Site name],0)),"")</f>
        <v>#ERROR!</v>
      </c>
      <c r="H1225" s="145" t="str">
        <f>IF(C1225&lt;&gt;"",INDEX(WS3_SiteInfo[ASC Site ID
],MATCH(AuditRepTemp_C!F1225,'3) Site Information'!A$7:A$106,0)),"")</f>
        <v>#ERROR!</v>
      </c>
      <c r="I1225" s="145" t="str">
        <f>IF(C1225&lt;&gt;"",INDEX(WS3_SiteInfo[Site name],MATCH(AuditRepTemp_C!F1225,'3) Site Information'!A$7:A$106,0)),"")</f>
        <v>#ERROR!</v>
      </c>
      <c r="J1225" s="146" t="str">
        <f>IF(ROWS(J$7:J1225)&gt;$A$3*$A$4,"",INDEX(IndicatorsB[Indicator],MOD(ROWS(J$7:J1225)-1,$A$3)+1))</f>
        <v>#ERROR!</v>
      </c>
      <c r="K1225" s="146" t="str">
        <f>IF(ROWS(K$7:K1225)&gt;$A$3*$A$4,"",INDEX(IndicatorsB[Indicator/ Requirement Text],MOD(ROWS(K$7:K1225)-1,$A$3)+1))</f>
        <v>#ERROR!</v>
      </c>
      <c r="L1225" s="146" t="str">
        <f>IF(ROWS(L$7:L1225)&gt;$A$3*$A$4,"",INDEX(IndicatorsB[Footnotes &amp; Criterion],MOD(ROWS(L$7:L1225)-1,$A$3)+1))</f>
        <v>#ERROR!</v>
      </c>
      <c r="M1225" s="3"/>
      <c r="N1225" s="3"/>
      <c r="O1225" s="3"/>
      <c r="P1225" s="3"/>
      <c r="Q1225" s="3"/>
      <c r="R1225" s="3"/>
      <c r="S1225" s="3"/>
      <c r="T1225" s="3"/>
      <c r="U1225" s="3"/>
      <c r="V1225" s="3"/>
      <c r="W1225" s="3"/>
      <c r="X1225" s="3"/>
      <c r="Y1225" s="3"/>
      <c r="Z1225" s="3"/>
    </row>
    <row r="1226" ht="14.25" customHeight="1">
      <c r="A1226" s="141" t="str">
        <f t="shared" si="1"/>
        <v>#ERROR!</v>
      </c>
      <c r="B1226" s="142">
        <f t="shared" si="2"/>
        <v>1652</v>
      </c>
      <c r="C1226" s="128" t="str">
        <f>IF(ROWS(C$7:C1226)&gt;$A$3*$A$4,"",INDEX(IndicatorsB[SN],MOD(ROWS(C$7:C1226)-1,$A$3)+1))</f>
        <v>#ERROR!</v>
      </c>
      <c r="D1226" s="128" t="str">
        <f>IF(ROWS(D$7:D1226)&gt;$A$3*$A$4,"",INDEX(IndicatorsB[CAR/ Standard],MOD(ROWS(D$7:D1226)-1,$A$3)+1))</f>
        <v>#ERROR!</v>
      </c>
      <c r="E1226" s="128" t="str">
        <f>IF(ROWS(E$7:E1226)&gt;$A$3*$A$4,"",INDEX(IndicatorsB[Doc Version],MOD(ROWS(E$7:E1226)-1,$A$3)+1))</f>
        <v>#ERROR!</v>
      </c>
      <c r="F1226" s="147" t="str">
        <f t="shared" si="3"/>
        <v/>
      </c>
      <c r="G1226" s="144" t="str">
        <f>IFERROR(INDEX('3) Site Information'!$B$7:$B$106,MATCH(AuditRepTemp_C!I1226,WS3_SiteInfo[Site name],0)),"")</f>
        <v>#ERROR!</v>
      </c>
      <c r="H1226" s="145" t="str">
        <f>IF(C1226&lt;&gt;"",INDEX(WS3_SiteInfo[ASC Site ID
],MATCH(AuditRepTemp_C!F1226,'3) Site Information'!A$7:A$106,0)),"")</f>
        <v>#ERROR!</v>
      </c>
      <c r="I1226" s="145" t="str">
        <f>IF(C1226&lt;&gt;"",INDEX(WS3_SiteInfo[Site name],MATCH(AuditRepTemp_C!F1226,'3) Site Information'!A$7:A$106,0)),"")</f>
        <v>#ERROR!</v>
      </c>
      <c r="J1226" s="146" t="str">
        <f>IF(ROWS(J$7:J1226)&gt;$A$3*$A$4,"",INDEX(IndicatorsB[Indicator],MOD(ROWS(J$7:J1226)-1,$A$3)+1))</f>
        <v>#ERROR!</v>
      </c>
      <c r="K1226" s="146" t="str">
        <f>IF(ROWS(K$7:K1226)&gt;$A$3*$A$4,"",INDEX(IndicatorsB[Indicator/ Requirement Text],MOD(ROWS(K$7:K1226)-1,$A$3)+1))</f>
        <v>#ERROR!</v>
      </c>
      <c r="L1226" s="146" t="str">
        <f>IF(ROWS(L$7:L1226)&gt;$A$3*$A$4,"",INDEX(IndicatorsB[Footnotes &amp; Criterion],MOD(ROWS(L$7:L1226)-1,$A$3)+1))</f>
        <v>#ERROR!</v>
      </c>
      <c r="M1226" s="3"/>
      <c r="N1226" s="3"/>
      <c r="O1226" s="3"/>
      <c r="P1226" s="3"/>
      <c r="Q1226" s="3"/>
      <c r="R1226" s="3"/>
      <c r="S1226" s="3"/>
      <c r="T1226" s="3"/>
      <c r="U1226" s="3"/>
      <c r="V1226" s="3"/>
      <c r="W1226" s="3"/>
      <c r="X1226" s="3"/>
      <c r="Y1226" s="3"/>
      <c r="Z1226" s="3"/>
    </row>
    <row r="1227" ht="14.25" customHeight="1">
      <c r="A1227" s="141" t="str">
        <f t="shared" si="1"/>
        <v>#ERROR!</v>
      </c>
      <c r="B1227" s="142">
        <f t="shared" si="2"/>
        <v>1652</v>
      </c>
      <c r="C1227" s="128" t="str">
        <f>IF(ROWS(C$7:C1227)&gt;$A$3*$A$4,"",INDEX(IndicatorsB[SN],MOD(ROWS(C$7:C1227)-1,$A$3)+1))</f>
        <v>#ERROR!</v>
      </c>
      <c r="D1227" s="128" t="str">
        <f>IF(ROWS(D$7:D1227)&gt;$A$3*$A$4,"",INDEX(IndicatorsB[CAR/ Standard],MOD(ROWS(D$7:D1227)-1,$A$3)+1))</f>
        <v>#ERROR!</v>
      </c>
      <c r="E1227" s="128" t="str">
        <f>IF(ROWS(E$7:E1227)&gt;$A$3*$A$4,"",INDEX(IndicatorsB[Doc Version],MOD(ROWS(E$7:E1227)-1,$A$3)+1))</f>
        <v>#ERROR!</v>
      </c>
      <c r="F1227" s="147" t="str">
        <f t="shared" si="3"/>
        <v/>
      </c>
      <c r="G1227" s="144" t="str">
        <f>IFERROR(INDEX('3) Site Information'!$B$7:$B$106,MATCH(AuditRepTemp_C!I1227,WS3_SiteInfo[Site name],0)),"")</f>
        <v>#ERROR!</v>
      </c>
      <c r="H1227" s="145" t="str">
        <f>IF(C1227&lt;&gt;"",INDEX(WS3_SiteInfo[ASC Site ID
],MATCH(AuditRepTemp_C!F1227,'3) Site Information'!A$7:A$106,0)),"")</f>
        <v>#ERROR!</v>
      </c>
      <c r="I1227" s="145" t="str">
        <f>IF(C1227&lt;&gt;"",INDEX(WS3_SiteInfo[Site name],MATCH(AuditRepTemp_C!F1227,'3) Site Information'!A$7:A$106,0)),"")</f>
        <v>#ERROR!</v>
      </c>
      <c r="J1227" s="146" t="str">
        <f>IF(ROWS(J$7:J1227)&gt;$A$3*$A$4,"",INDEX(IndicatorsB[Indicator],MOD(ROWS(J$7:J1227)-1,$A$3)+1))</f>
        <v>#ERROR!</v>
      </c>
      <c r="K1227" s="146" t="str">
        <f>IF(ROWS(K$7:K1227)&gt;$A$3*$A$4,"",INDEX(IndicatorsB[Indicator/ Requirement Text],MOD(ROWS(K$7:K1227)-1,$A$3)+1))</f>
        <v>#ERROR!</v>
      </c>
      <c r="L1227" s="146" t="str">
        <f>IF(ROWS(L$7:L1227)&gt;$A$3*$A$4,"",INDEX(IndicatorsB[Footnotes &amp; Criterion],MOD(ROWS(L$7:L1227)-1,$A$3)+1))</f>
        <v>#ERROR!</v>
      </c>
      <c r="M1227" s="3"/>
      <c r="N1227" s="3"/>
      <c r="O1227" s="3"/>
      <c r="P1227" s="3"/>
      <c r="Q1227" s="3"/>
      <c r="R1227" s="3"/>
      <c r="S1227" s="3"/>
      <c r="T1227" s="3"/>
      <c r="U1227" s="3"/>
      <c r="V1227" s="3"/>
      <c r="W1227" s="3"/>
      <c r="X1227" s="3"/>
      <c r="Y1227" s="3"/>
      <c r="Z1227" s="3"/>
    </row>
    <row r="1228" ht="14.25" customHeight="1">
      <c r="A1228" s="141" t="str">
        <f t="shared" si="1"/>
        <v>#ERROR!</v>
      </c>
      <c r="B1228" s="142">
        <f t="shared" si="2"/>
        <v>1652</v>
      </c>
      <c r="C1228" s="128" t="str">
        <f>IF(ROWS(C$7:C1228)&gt;$A$3*$A$4,"",INDEX(IndicatorsB[SN],MOD(ROWS(C$7:C1228)-1,$A$3)+1))</f>
        <v>#ERROR!</v>
      </c>
      <c r="D1228" s="128" t="str">
        <f>IF(ROWS(D$7:D1228)&gt;$A$3*$A$4,"",INDEX(IndicatorsB[CAR/ Standard],MOD(ROWS(D$7:D1228)-1,$A$3)+1))</f>
        <v>#ERROR!</v>
      </c>
      <c r="E1228" s="128" t="str">
        <f>IF(ROWS(E$7:E1228)&gt;$A$3*$A$4,"",INDEX(IndicatorsB[Doc Version],MOD(ROWS(E$7:E1228)-1,$A$3)+1))</f>
        <v>#ERROR!</v>
      </c>
      <c r="F1228" s="147" t="str">
        <f t="shared" si="3"/>
        <v/>
      </c>
      <c r="G1228" s="144" t="str">
        <f>IFERROR(INDEX('3) Site Information'!$B$7:$B$106,MATCH(AuditRepTemp_C!I1228,WS3_SiteInfo[Site name],0)),"")</f>
        <v>#ERROR!</v>
      </c>
      <c r="H1228" s="145" t="str">
        <f>IF(C1228&lt;&gt;"",INDEX(WS3_SiteInfo[ASC Site ID
],MATCH(AuditRepTemp_C!F1228,'3) Site Information'!A$7:A$106,0)),"")</f>
        <v>#ERROR!</v>
      </c>
      <c r="I1228" s="145" t="str">
        <f>IF(C1228&lt;&gt;"",INDEX(WS3_SiteInfo[Site name],MATCH(AuditRepTemp_C!F1228,'3) Site Information'!A$7:A$106,0)),"")</f>
        <v>#ERROR!</v>
      </c>
      <c r="J1228" s="146" t="str">
        <f>IF(ROWS(J$7:J1228)&gt;$A$3*$A$4,"",INDEX(IndicatorsB[Indicator],MOD(ROWS(J$7:J1228)-1,$A$3)+1))</f>
        <v>#ERROR!</v>
      </c>
      <c r="K1228" s="146" t="str">
        <f>IF(ROWS(K$7:K1228)&gt;$A$3*$A$4,"",INDEX(IndicatorsB[Indicator/ Requirement Text],MOD(ROWS(K$7:K1228)-1,$A$3)+1))</f>
        <v>#ERROR!</v>
      </c>
      <c r="L1228" s="146" t="str">
        <f>IF(ROWS(L$7:L1228)&gt;$A$3*$A$4,"",INDEX(IndicatorsB[Footnotes &amp; Criterion],MOD(ROWS(L$7:L1228)-1,$A$3)+1))</f>
        <v>#ERROR!</v>
      </c>
      <c r="M1228" s="3"/>
      <c r="N1228" s="3"/>
      <c r="O1228" s="3"/>
      <c r="P1228" s="3"/>
      <c r="Q1228" s="3"/>
      <c r="R1228" s="3"/>
      <c r="S1228" s="3"/>
      <c r="T1228" s="3"/>
      <c r="U1228" s="3"/>
      <c r="V1228" s="3"/>
      <c r="W1228" s="3"/>
      <c r="X1228" s="3"/>
      <c r="Y1228" s="3"/>
      <c r="Z1228" s="3"/>
    </row>
    <row r="1229" ht="14.25" customHeight="1">
      <c r="A1229" s="141" t="str">
        <f t="shared" si="1"/>
        <v>#ERROR!</v>
      </c>
      <c r="B1229" s="142">
        <f t="shared" si="2"/>
        <v>1652</v>
      </c>
      <c r="C1229" s="128" t="str">
        <f>IF(ROWS(C$7:C1229)&gt;$A$3*$A$4,"",INDEX(IndicatorsB[SN],MOD(ROWS(C$7:C1229)-1,$A$3)+1))</f>
        <v>#ERROR!</v>
      </c>
      <c r="D1229" s="128" t="str">
        <f>IF(ROWS(D$7:D1229)&gt;$A$3*$A$4,"",INDEX(IndicatorsB[CAR/ Standard],MOD(ROWS(D$7:D1229)-1,$A$3)+1))</f>
        <v>#ERROR!</v>
      </c>
      <c r="E1229" s="128" t="str">
        <f>IF(ROWS(E$7:E1229)&gt;$A$3*$A$4,"",INDEX(IndicatorsB[Doc Version],MOD(ROWS(E$7:E1229)-1,$A$3)+1))</f>
        <v>#ERROR!</v>
      </c>
      <c r="F1229" s="147" t="str">
        <f t="shared" si="3"/>
        <v/>
      </c>
      <c r="G1229" s="144" t="str">
        <f>IFERROR(INDEX('3) Site Information'!$B$7:$B$106,MATCH(AuditRepTemp_C!I1229,WS3_SiteInfo[Site name],0)),"")</f>
        <v>#ERROR!</v>
      </c>
      <c r="H1229" s="145" t="str">
        <f>IF(C1229&lt;&gt;"",INDEX(WS3_SiteInfo[ASC Site ID
],MATCH(AuditRepTemp_C!F1229,'3) Site Information'!A$7:A$106,0)),"")</f>
        <v>#ERROR!</v>
      </c>
      <c r="I1229" s="145" t="str">
        <f>IF(C1229&lt;&gt;"",INDEX(WS3_SiteInfo[Site name],MATCH(AuditRepTemp_C!F1229,'3) Site Information'!A$7:A$106,0)),"")</f>
        <v>#ERROR!</v>
      </c>
      <c r="J1229" s="146" t="str">
        <f>IF(ROWS(J$7:J1229)&gt;$A$3*$A$4,"",INDEX(IndicatorsB[Indicator],MOD(ROWS(J$7:J1229)-1,$A$3)+1))</f>
        <v>#ERROR!</v>
      </c>
      <c r="K1229" s="146" t="str">
        <f>IF(ROWS(K$7:K1229)&gt;$A$3*$A$4,"",INDEX(IndicatorsB[Indicator/ Requirement Text],MOD(ROWS(K$7:K1229)-1,$A$3)+1))</f>
        <v>#ERROR!</v>
      </c>
      <c r="L1229" s="146" t="str">
        <f>IF(ROWS(L$7:L1229)&gt;$A$3*$A$4,"",INDEX(IndicatorsB[Footnotes &amp; Criterion],MOD(ROWS(L$7:L1229)-1,$A$3)+1))</f>
        <v>#ERROR!</v>
      </c>
      <c r="M1229" s="3"/>
      <c r="N1229" s="3"/>
      <c r="O1229" s="3"/>
      <c r="P1229" s="3"/>
      <c r="Q1229" s="3"/>
      <c r="R1229" s="3"/>
      <c r="S1229" s="3"/>
      <c r="T1229" s="3"/>
      <c r="U1229" s="3"/>
      <c r="V1229" s="3"/>
      <c r="W1229" s="3"/>
      <c r="X1229" s="3"/>
      <c r="Y1229" s="3"/>
      <c r="Z1229" s="3"/>
    </row>
    <row r="1230" ht="14.25" customHeight="1">
      <c r="A1230" s="141" t="str">
        <f t="shared" si="1"/>
        <v>#ERROR!</v>
      </c>
      <c r="B1230" s="142">
        <f t="shared" si="2"/>
        <v>1652</v>
      </c>
      <c r="C1230" s="128" t="str">
        <f>IF(ROWS(C$7:C1230)&gt;$A$3*$A$4,"",INDEX(IndicatorsB[SN],MOD(ROWS(C$7:C1230)-1,$A$3)+1))</f>
        <v>#ERROR!</v>
      </c>
      <c r="D1230" s="128" t="str">
        <f>IF(ROWS(D$7:D1230)&gt;$A$3*$A$4,"",INDEX(IndicatorsB[CAR/ Standard],MOD(ROWS(D$7:D1230)-1,$A$3)+1))</f>
        <v>#ERROR!</v>
      </c>
      <c r="E1230" s="128" t="str">
        <f>IF(ROWS(E$7:E1230)&gt;$A$3*$A$4,"",INDEX(IndicatorsB[Doc Version],MOD(ROWS(E$7:E1230)-1,$A$3)+1))</f>
        <v>#ERROR!</v>
      </c>
      <c r="F1230" s="147" t="str">
        <f t="shared" si="3"/>
        <v/>
      </c>
      <c r="G1230" s="144" t="str">
        <f>IFERROR(INDEX('3) Site Information'!$B$7:$B$106,MATCH(AuditRepTemp_C!I1230,WS3_SiteInfo[Site name],0)),"")</f>
        <v>#ERROR!</v>
      </c>
      <c r="H1230" s="145" t="str">
        <f>IF(C1230&lt;&gt;"",INDEX(WS3_SiteInfo[ASC Site ID
],MATCH(AuditRepTemp_C!F1230,'3) Site Information'!A$7:A$106,0)),"")</f>
        <v>#ERROR!</v>
      </c>
      <c r="I1230" s="145" t="str">
        <f>IF(C1230&lt;&gt;"",INDEX(WS3_SiteInfo[Site name],MATCH(AuditRepTemp_C!F1230,'3) Site Information'!A$7:A$106,0)),"")</f>
        <v>#ERROR!</v>
      </c>
      <c r="J1230" s="146" t="str">
        <f>IF(ROWS(J$7:J1230)&gt;$A$3*$A$4,"",INDEX(IndicatorsB[Indicator],MOD(ROWS(J$7:J1230)-1,$A$3)+1))</f>
        <v>#ERROR!</v>
      </c>
      <c r="K1230" s="146" t="str">
        <f>IF(ROWS(K$7:K1230)&gt;$A$3*$A$4,"",INDEX(IndicatorsB[Indicator/ Requirement Text],MOD(ROWS(K$7:K1230)-1,$A$3)+1))</f>
        <v>#ERROR!</v>
      </c>
      <c r="L1230" s="146" t="str">
        <f>IF(ROWS(L$7:L1230)&gt;$A$3*$A$4,"",INDEX(IndicatorsB[Footnotes &amp; Criterion],MOD(ROWS(L$7:L1230)-1,$A$3)+1))</f>
        <v>#ERROR!</v>
      </c>
      <c r="M1230" s="3"/>
      <c r="N1230" s="3"/>
      <c r="O1230" s="3"/>
      <c r="P1230" s="3"/>
      <c r="Q1230" s="3"/>
      <c r="R1230" s="3"/>
      <c r="S1230" s="3"/>
      <c r="T1230" s="3"/>
      <c r="U1230" s="3"/>
      <c r="V1230" s="3"/>
      <c r="W1230" s="3"/>
      <c r="X1230" s="3"/>
      <c r="Y1230" s="3"/>
      <c r="Z1230" s="3"/>
    </row>
    <row r="1231" ht="14.25" customHeight="1">
      <c r="A1231" s="141" t="str">
        <f t="shared" si="1"/>
        <v>#ERROR!</v>
      </c>
      <c r="B1231" s="142">
        <f t="shared" si="2"/>
        <v>1652</v>
      </c>
      <c r="C1231" s="128" t="str">
        <f>IF(ROWS(C$7:C1231)&gt;$A$3*$A$4,"",INDEX(IndicatorsB[SN],MOD(ROWS(C$7:C1231)-1,$A$3)+1))</f>
        <v>#ERROR!</v>
      </c>
      <c r="D1231" s="128" t="str">
        <f>IF(ROWS(D$7:D1231)&gt;$A$3*$A$4,"",INDEX(IndicatorsB[CAR/ Standard],MOD(ROWS(D$7:D1231)-1,$A$3)+1))</f>
        <v>#ERROR!</v>
      </c>
      <c r="E1231" s="128" t="str">
        <f>IF(ROWS(E$7:E1231)&gt;$A$3*$A$4,"",INDEX(IndicatorsB[Doc Version],MOD(ROWS(E$7:E1231)-1,$A$3)+1))</f>
        <v>#ERROR!</v>
      </c>
      <c r="F1231" s="147" t="str">
        <f t="shared" si="3"/>
        <v/>
      </c>
      <c r="G1231" s="144" t="str">
        <f>IFERROR(INDEX('3) Site Information'!$B$7:$B$106,MATCH(AuditRepTemp_C!I1231,WS3_SiteInfo[Site name],0)),"")</f>
        <v>#ERROR!</v>
      </c>
      <c r="H1231" s="145" t="str">
        <f>IF(C1231&lt;&gt;"",INDEX(WS3_SiteInfo[ASC Site ID
],MATCH(AuditRepTemp_C!F1231,'3) Site Information'!A$7:A$106,0)),"")</f>
        <v>#ERROR!</v>
      </c>
      <c r="I1231" s="145" t="str">
        <f>IF(C1231&lt;&gt;"",INDEX(WS3_SiteInfo[Site name],MATCH(AuditRepTemp_C!F1231,'3) Site Information'!A$7:A$106,0)),"")</f>
        <v>#ERROR!</v>
      </c>
      <c r="J1231" s="146" t="str">
        <f>IF(ROWS(J$7:J1231)&gt;$A$3*$A$4,"",INDEX(IndicatorsB[Indicator],MOD(ROWS(J$7:J1231)-1,$A$3)+1))</f>
        <v>#ERROR!</v>
      </c>
      <c r="K1231" s="146" t="str">
        <f>IF(ROWS(K$7:K1231)&gt;$A$3*$A$4,"",INDEX(IndicatorsB[Indicator/ Requirement Text],MOD(ROWS(K$7:K1231)-1,$A$3)+1))</f>
        <v>#ERROR!</v>
      </c>
      <c r="L1231" s="146" t="str">
        <f>IF(ROWS(L$7:L1231)&gt;$A$3*$A$4,"",INDEX(IndicatorsB[Footnotes &amp; Criterion],MOD(ROWS(L$7:L1231)-1,$A$3)+1))</f>
        <v>#ERROR!</v>
      </c>
      <c r="M1231" s="3"/>
      <c r="N1231" s="3"/>
      <c r="O1231" s="3"/>
      <c r="P1231" s="3"/>
      <c r="Q1231" s="3"/>
      <c r="R1231" s="3"/>
      <c r="S1231" s="3"/>
      <c r="T1231" s="3"/>
      <c r="U1231" s="3"/>
      <c r="V1231" s="3"/>
      <c r="W1231" s="3"/>
      <c r="X1231" s="3"/>
      <c r="Y1231" s="3"/>
      <c r="Z1231" s="3"/>
    </row>
    <row r="1232" ht="14.25" customHeight="1">
      <c r="A1232" s="141" t="str">
        <f t="shared" si="1"/>
        <v>#ERROR!</v>
      </c>
      <c r="B1232" s="142">
        <f t="shared" si="2"/>
        <v>1652</v>
      </c>
      <c r="C1232" s="128" t="str">
        <f>IF(ROWS(C$7:C1232)&gt;$A$3*$A$4,"",INDEX(IndicatorsB[SN],MOD(ROWS(C$7:C1232)-1,$A$3)+1))</f>
        <v>#ERROR!</v>
      </c>
      <c r="D1232" s="128" t="str">
        <f>IF(ROWS(D$7:D1232)&gt;$A$3*$A$4,"",INDEX(IndicatorsB[CAR/ Standard],MOD(ROWS(D$7:D1232)-1,$A$3)+1))</f>
        <v>#ERROR!</v>
      </c>
      <c r="E1232" s="128" t="str">
        <f>IF(ROWS(E$7:E1232)&gt;$A$3*$A$4,"",INDEX(IndicatorsB[Doc Version],MOD(ROWS(E$7:E1232)-1,$A$3)+1))</f>
        <v>#ERROR!</v>
      </c>
      <c r="F1232" s="147" t="str">
        <f t="shared" si="3"/>
        <v/>
      </c>
      <c r="G1232" s="144" t="str">
        <f>IFERROR(INDEX('3) Site Information'!$B$7:$B$106,MATCH(AuditRepTemp_C!I1232,WS3_SiteInfo[Site name],0)),"")</f>
        <v>#ERROR!</v>
      </c>
      <c r="H1232" s="145" t="str">
        <f>IF(C1232&lt;&gt;"",INDEX(WS3_SiteInfo[ASC Site ID
],MATCH(AuditRepTemp_C!F1232,'3) Site Information'!A$7:A$106,0)),"")</f>
        <v>#ERROR!</v>
      </c>
      <c r="I1232" s="145" t="str">
        <f>IF(C1232&lt;&gt;"",INDEX(WS3_SiteInfo[Site name],MATCH(AuditRepTemp_C!F1232,'3) Site Information'!A$7:A$106,0)),"")</f>
        <v>#ERROR!</v>
      </c>
      <c r="J1232" s="146" t="str">
        <f>IF(ROWS(J$7:J1232)&gt;$A$3*$A$4,"",INDEX(IndicatorsB[Indicator],MOD(ROWS(J$7:J1232)-1,$A$3)+1))</f>
        <v>#ERROR!</v>
      </c>
      <c r="K1232" s="146" t="str">
        <f>IF(ROWS(K$7:K1232)&gt;$A$3*$A$4,"",INDEX(IndicatorsB[Indicator/ Requirement Text],MOD(ROWS(K$7:K1232)-1,$A$3)+1))</f>
        <v>#ERROR!</v>
      </c>
      <c r="L1232" s="146" t="str">
        <f>IF(ROWS(L$7:L1232)&gt;$A$3*$A$4,"",INDEX(IndicatorsB[Footnotes &amp; Criterion],MOD(ROWS(L$7:L1232)-1,$A$3)+1))</f>
        <v>#ERROR!</v>
      </c>
      <c r="M1232" s="3"/>
      <c r="N1232" s="3"/>
      <c r="O1232" s="3"/>
      <c r="P1232" s="3"/>
      <c r="Q1232" s="3"/>
      <c r="R1232" s="3"/>
      <c r="S1232" s="3"/>
      <c r="T1232" s="3"/>
      <c r="U1232" s="3"/>
      <c r="V1232" s="3"/>
      <c r="W1232" s="3"/>
      <c r="X1232" s="3"/>
      <c r="Y1232" s="3"/>
      <c r="Z1232" s="3"/>
    </row>
    <row r="1233" ht="14.25" customHeight="1">
      <c r="A1233" s="141" t="str">
        <f t="shared" si="1"/>
        <v>#ERROR!</v>
      </c>
      <c r="B1233" s="142">
        <f t="shared" si="2"/>
        <v>1652</v>
      </c>
      <c r="C1233" s="128" t="str">
        <f>IF(ROWS(C$7:C1233)&gt;$A$3*$A$4,"",INDEX(IndicatorsB[SN],MOD(ROWS(C$7:C1233)-1,$A$3)+1))</f>
        <v>#ERROR!</v>
      </c>
      <c r="D1233" s="128" t="str">
        <f>IF(ROWS(D$7:D1233)&gt;$A$3*$A$4,"",INDEX(IndicatorsB[CAR/ Standard],MOD(ROWS(D$7:D1233)-1,$A$3)+1))</f>
        <v>#ERROR!</v>
      </c>
      <c r="E1233" s="128" t="str">
        <f>IF(ROWS(E$7:E1233)&gt;$A$3*$A$4,"",INDEX(IndicatorsB[Doc Version],MOD(ROWS(E$7:E1233)-1,$A$3)+1))</f>
        <v>#ERROR!</v>
      </c>
      <c r="F1233" s="147" t="str">
        <f t="shared" si="3"/>
        <v/>
      </c>
      <c r="G1233" s="144" t="str">
        <f>IFERROR(INDEX('3) Site Information'!$B$7:$B$106,MATCH(AuditRepTemp_C!I1233,WS3_SiteInfo[Site name],0)),"")</f>
        <v>#ERROR!</v>
      </c>
      <c r="H1233" s="145" t="str">
        <f>IF(C1233&lt;&gt;"",INDEX(WS3_SiteInfo[ASC Site ID
],MATCH(AuditRepTemp_C!F1233,'3) Site Information'!A$7:A$106,0)),"")</f>
        <v>#ERROR!</v>
      </c>
      <c r="I1233" s="145" t="str">
        <f>IF(C1233&lt;&gt;"",INDEX(WS3_SiteInfo[Site name],MATCH(AuditRepTemp_C!F1233,'3) Site Information'!A$7:A$106,0)),"")</f>
        <v>#ERROR!</v>
      </c>
      <c r="J1233" s="146" t="str">
        <f>IF(ROWS(J$7:J1233)&gt;$A$3*$A$4,"",INDEX(IndicatorsB[Indicator],MOD(ROWS(J$7:J1233)-1,$A$3)+1))</f>
        <v>#ERROR!</v>
      </c>
      <c r="K1233" s="146" t="str">
        <f>IF(ROWS(K$7:K1233)&gt;$A$3*$A$4,"",INDEX(IndicatorsB[Indicator/ Requirement Text],MOD(ROWS(K$7:K1233)-1,$A$3)+1))</f>
        <v>#ERROR!</v>
      </c>
      <c r="L1233" s="146" t="str">
        <f>IF(ROWS(L$7:L1233)&gt;$A$3*$A$4,"",INDEX(IndicatorsB[Footnotes &amp; Criterion],MOD(ROWS(L$7:L1233)-1,$A$3)+1))</f>
        <v>#ERROR!</v>
      </c>
      <c r="M1233" s="3"/>
      <c r="N1233" s="3"/>
      <c r="O1233" s="3"/>
      <c r="P1233" s="3"/>
      <c r="Q1233" s="3"/>
      <c r="R1233" s="3"/>
      <c r="S1233" s="3"/>
      <c r="T1233" s="3"/>
      <c r="U1233" s="3"/>
      <c r="V1233" s="3"/>
      <c r="W1233" s="3"/>
      <c r="X1233" s="3"/>
      <c r="Y1233" s="3"/>
      <c r="Z1233" s="3"/>
    </row>
    <row r="1234" ht="14.25" customHeight="1">
      <c r="A1234" s="141" t="str">
        <f t="shared" si="1"/>
        <v>#ERROR!</v>
      </c>
      <c r="B1234" s="142">
        <f t="shared" si="2"/>
        <v>1652</v>
      </c>
      <c r="C1234" s="128" t="str">
        <f>IF(ROWS(C$7:C1234)&gt;$A$3*$A$4,"",INDEX(IndicatorsB[SN],MOD(ROWS(C$7:C1234)-1,$A$3)+1))</f>
        <v>#ERROR!</v>
      </c>
      <c r="D1234" s="128" t="str">
        <f>IF(ROWS(D$7:D1234)&gt;$A$3*$A$4,"",INDEX(IndicatorsB[CAR/ Standard],MOD(ROWS(D$7:D1234)-1,$A$3)+1))</f>
        <v>#ERROR!</v>
      </c>
      <c r="E1234" s="128" t="str">
        <f>IF(ROWS(E$7:E1234)&gt;$A$3*$A$4,"",INDEX(IndicatorsB[Doc Version],MOD(ROWS(E$7:E1234)-1,$A$3)+1))</f>
        <v>#ERROR!</v>
      </c>
      <c r="F1234" s="147" t="str">
        <f t="shared" si="3"/>
        <v/>
      </c>
      <c r="G1234" s="144" t="str">
        <f>IFERROR(INDEX('3) Site Information'!$B$7:$B$106,MATCH(AuditRepTemp_C!I1234,WS3_SiteInfo[Site name],0)),"")</f>
        <v>#ERROR!</v>
      </c>
      <c r="H1234" s="145" t="str">
        <f>IF(C1234&lt;&gt;"",INDEX(WS3_SiteInfo[ASC Site ID
],MATCH(AuditRepTemp_C!F1234,'3) Site Information'!A$7:A$106,0)),"")</f>
        <v>#ERROR!</v>
      </c>
      <c r="I1234" s="145" t="str">
        <f>IF(C1234&lt;&gt;"",INDEX(WS3_SiteInfo[Site name],MATCH(AuditRepTemp_C!F1234,'3) Site Information'!A$7:A$106,0)),"")</f>
        <v>#ERROR!</v>
      </c>
      <c r="J1234" s="146" t="str">
        <f>IF(ROWS(J$7:J1234)&gt;$A$3*$A$4,"",INDEX(IndicatorsB[Indicator],MOD(ROWS(J$7:J1234)-1,$A$3)+1))</f>
        <v>#ERROR!</v>
      </c>
      <c r="K1234" s="146" t="str">
        <f>IF(ROWS(K$7:K1234)&gt;$A$3*$A$4,"",INDEX(IndicatorsB[Indicator/ Requirement Text],MOD(ROWS(K$7:K1234)-1,$A$3)+1))</f>
        <v>#ERROR!</v>
      </c>
      <c r="L1234" s="146" t="str">
        <f>IF(ROWS(L$7:L1234)&gt;$A$3*$A$4,"",INDEX(IndicatorsB[Footnotes &amp; Criterion],MOD(ROWS(L$7:L1234)-1,$A$3)+1))</f>
        <v>#ERROR!</v>
      </c>
      <c r="M1234" s="3"/>
      <c r="N1234" s="3"/>
      <c r="O1234" s="3"/>
      <c r="P1234" s="3"/>
      <c r="Q1234" s="3"/>
      <c r="R1234" s="3"/>
      <c r="S1234" s="3"/>
      <c r="T1234" s="3"/>
      <c r="U1234" s="3"/>
      <c r="V1234" s="3"/>
      <c r="W1234" s="3"/>
      <c r="X1234" s="3"/>
      <c r="Y1234" s="3"/>
      <c r="Z1234" s="3"/>
    </row>
    <row r="1235" ht="14.25" customHeight="1">
      <c r="A1235" s="141" t="str">
        <f t="shared" si="1"/>
        <v>#ERROR!</v>
      </c>
      <c r="B1235" s="142">
        <f t="shared" si="2"/>
        <v>1652</v>
      </c>
      <c r="C1235" s="128" t="str">
        <f>IF(ROWS(C$7:C1235)&gt;$A$3*$A$4,"",INDEX(IndicatorsB[SN],MOD(ROWS(C$7:C1235)-1,$A$3)+1))</f>
        <v>#ERROR!</v>
      </c>
      <c r="D1235" s="128" t="str">
        <f>IF(ROWS(D$7:D1235)&gt;$A$3*$A$4,"",INDEX(IndicatorsB[CAR/ Standard],MOD(ROWS(D$7:D1235)-1,$A$3)+1))</f>
        <v>#ERROR!</v>
      </c>
      <c r="E1235" s="128" t="str">
        <f>IF(ROWS(E$7:E1235)&gt;$A$3*$A$4,"",INDEX(IndicatorsB[Doc Version],MOD(ROWS(E$7:E1235)-1,$A$3)+1))</f>
        <v>#ERROR!</v>
      </c>
      <c r="F1235" s="147" t="str">
        <f t="shared" si="3"/>
        <v/>
      </c>
      <c r="G1235" s="144" t="str">
        <f>IFERROR(INDEX('3) Site Information'!$B$7:$B$106,MATCH(AuditRepTemp_C!I1235,WS3_SiteInfo[Site name],0)),"")</f>
        <v>#ERROR!</v>
      </c>
      <c r="H1235" s="145" t="str">
        <f>IF(C1235&lt;&gt;"",INDEX(WS3_SiteInfo[ASC Site ID
],MATCH(AuditRepTemp_C!F1235,'3) Site Information'!A$7:A$106,0)),"")</f>
        <v>#ERROR!</v>
      </c>
      <c r="I1235" s="145" t="str">
        <f>IF(C1235&lt;&gt;"",INDEX(WS3_SiteInfo[Site name],MATCH(AuditRepTemp_C!F1235,'3) Site Information'!A$7:A$106,0)),"")</f>
        <v>#ERROR!</v>
      </c>
      <c r="J1235" s="146" t="str">
        <f>IF(ROWS(J$7:J1235)&gt;$A$3*$A$4,"",INDEX(IndicatorsB[Indicator],MOD(ROWS(J$7:J1235)-1,$A$3)+1))</f>
        <v>#ERROR!</v>
      </c>
      <c r="K1235" s="146" t="str">
        <f>IF(ROWS(K$7:K1235)&gt;$A$3*$A$4,"",INDEX(IndicatorsB[Indicator/ Requirement Text],MOD(ROWS(K$7:K1235)-1,$A$3)+1))</f>
        <v>#ERROR!</v>
      </c>
      <c r="L1235" s="146" t="str">
        <f>IF(ROWS(L$7:L1235)&gt;$A$3*$A$4,"",INDEX(IndicatorsB[Footnotes &amp; Criterion],MOD(ROWS(L$7:L1235)-1,$A$3)+1))</f>
        <v>#ERROR!</v>
      </c>
      <c r="M1235" s="3"/>
      <c r="N1235" s="3"/>
      <c r="O1235" s="3"/>
      <c r="P1235" s="3"/>
      <c r="Q1235" s="3"/>
      <c r="R1235" s="3"/>
      <c r="S1235" s="3"/>
      <c r="T1235" s="3"/>
      <c r="U1235" s="3"/>
      <c r="V1235" s="3"/>
      <c r="W1235" s="3"/>
      <c r="X1235" s="3"/>
      <c r="Y1235" s="3"/>
      <c r="Z1235" s="3"/>
    </row>
    <row r="1236" ht="14.25" customHeight="1">
      <c r="A1236" s="141" t="str">
        <f t="shared" si="1"/>
        <v>#ERROR!</v>
      </c>
      <c r="B1236" s="142">
        <f t="shared" si="2"/>
        <v>1652</v>
      </c>
      <c r="C1236" s="128" t="str">
        <f>IF(ROWS(C$7:C1236)&gt;$A$3*$A$4,"",INDEX(IndicatorsB[SN],MOD(ROWS(C$7:C1236)-1,$A$3)+1))</f>
        <v>#ERROR!</v>
      </c>
      <c r="D1236" s="128" t="str">
        <f>IF(ROWS(D$7:D1236)&gt;$A$3*$A$4,"",INDEX(IndicatorsB[CAR/ Standard],MOD(ROWS(D$7:D1236)-1,$A$3)+1))</f>
        <v>#ERROR!</v>
      </c>
      <c r="E1236" s="128" t="str">
        <f>IF(ROWS(E$7:E1236)&gt;$A$3*$A$4,"",INDEX(IndicatorsB[Doc Version],MOD(ROWS(E$7:E1236)-1,$A$3)+1))</f>
        <v>#ERROR!</v>
      </c>
      <c r="F1236" s="147" t="str">
        <f t="shared" si="3"/>
        <v/>
      </c>
      <c r="G1236" s="144" t="str">
        <f>IFERROR(INDEX('3) Site Information'!$B$7:$B$106,MATCH(AuditRepTemp_C!I1236,WS3_SiteInfo[Site name],0)),"")</f>
        <v>#ERROR!</v>
      </c>
      <c r="H1236" s="145" t="str">
        <f>IF(C1236&lt;&gt;"",INDEX(WS3_SiteInfo[ASC Site ID
],MATCH(AuditRepTemp_C!F1236,'3) Site Information'!A$7:A$106,0)),"")</f>
        <v>#ERROR!</v>
      </c>
      <c r="I1236" s="145" t="str">
        <f>IF(C1236&lt;&gt;"",INDEX(WS3_SiteInfo[Site name],MATCH(AuditRepTemp_C!F1236,'3) Site Information'!A$7:A$106,0)),"")</f>
        <v>#ERROR!</v>
      </c>
      <c r="J1236" s="146" t="str">
        <f>IF(ROWS(J$7:J1236)&gt;$A$3*$A$4,"",INDEX(IndicatorsB[Indicator],MOD(ROWS(J$7:J1236)-1,$A$3)+1))</f>
        <v>#ERROR!</v>
      </c>
      <c r="K1236" s="146" t="str">
        <f>IF(ROWS(K$7:K1236)&gt;$A$3*$A$4,"",INDEX(IndicatorsB[Indicator/ Requirement Text],MOD(ROWS(K$7:K1236)-1,$A$3)+1))</f>
        <v>#ERROR!</v>
      </c>
      <c r="L1236" s="146" t="str">
        <f>IF(ROWS(L$7:L1236)&gt;$A$3*$A$4,"",INDEX(IndicatorsB[Footnotes &amp; Criterion],MOD(ROWS(L$7:L1236)-1,$A$3)+1))</f>
        <v>#ERROR!</v>
      </c>
      <c r="M1236" s="3"/>
      <c r="N1236" s="3"/>
      <c r="O1236" s="3"/>
      <c r="P1236" s="3"/>
      <c r="Q1236" s="3"/>
      <c r="R1236" s="3"/>
      <c r="S1236" s="3"/>
      <c r="T1236" s="3"/>
      <c r="U1236" s="3"/>
      <c r="V1236" s="3"/>
      <c r="W1236" s="3"/>
      <c r="X1236" s="3"/>
      <c r="Y1236" s="3"/>
      <c r="Z1236" s="3"/>
    </row>
    <row r="1237" ht="14.25" customHeight="1">
      <c r="A1237" s="141" t="str">
        <f t="shared" si="1"/>
        <v>#ERROR!</v>
      </c>
      <c r="B1237" s="142">
        <f t="shared" si="2"/>
        <v>1652</v>
      </c>
      <c r="C1237" s="128" t="str">
        <f>IF(ROWS(C$7:C1237)&gt;$A$3*$A$4,"",INDEX(IndicatorsB[SN],MOD(ROWS(C$7:C1237)-1,$A$3)+1))</f>
        <v>#ERROR!</v>
      </c>
      <c r="D1237" s="128" t="str">
        <f>IF(ROWS(D$7:D1237)&gt;$A$3*$A$4,"",INDEX(IndicatorsB[CAR/ Standard],MOD(ROWS(D$7:D1237)-1,$A$3)+1))</f>
        <v>#ERROR!</v>
      </c>
      <c r="E1237" s="128" t="str">
        <f>IF(ROWS(E$7:E1237)&gt;$A$3*$A$4,"",INDEX(IndicatorsB[Doc Version],MOD(ROWS(E$7:E1237)-1,$A$3)+1))</f>
        <v>#ERROR!</v>
      </c>
      <c r="F1237" s="147" t="str">
        <f t="shared" si="3"/>
        <v/>
      </c>
      <c r="G1237" s="144" t="str">
        <f>IFERROR(INDEX('3) Site Information'!$B$7:$B$106,MATCH(AuditRepTemp_C!I1237,WS3_SiteInfo[Site name],0)),"")</f>
        <v>#ERROR!</v>
      </c>
      <c r="H1237" s="145" t="str">
        <f>IF(C1237&lt;&gt;"",INDEX(WS3_SiteInfo[ASC Site ID
],MATCH(AuditRepTemp_C!F1237,'3) Site Information'!A$7:A$106,0)),"")</f>
        <v>#ERROR!</v>
      </c>
      <c r="I1237" s="145" t="str">
        <f>IF(C1237&lt;&gt;"",INDEX(WS3_SiteInfo[Site name],MATCH(AuditRepTemp_C!F1237,'3) Site Information'!A$7:A$106,0)),"")</f>
        <v>#ERROR!</v>
      </c>
      <c r="J1237" s="146" t="str">
        <f>IF(ROWS(J$7:J1237)&gt;$A$3*$A$4,"",INDEX(IndicatorsB[Indicator],MOD(ROWS(J$7:J1237)-1,$A$3)+1))</f>
        <v>#ERROR!</v>
      </c>
      <c r="K1237" s="146" t="str">
        <f>IF(ROWS(K$7:K1237)&gt;$A$3*$A$4,"",INDEX(IndicatorsB[Indicator/ Requirement Text],MOD(ROWS(K$7:K1237)-1,$A$3)+1))</f>
        <v>#ERROR!</v>
      </c>
      <c r="L1237" s="146" t="str">
        <f>IF(ROWS(L$7:L1237)&gt;$A$3*$A$4,"",INDEX(IndicatorsB[Footnotes &amp; Criterion],MOD(ROWS(L$7:L1237)-1,$A$3)+1))</f>
        <v>#ERROR!</v>
      </c>
      <c r="M1237" s="3"/>
      <c r="N1237" s="3"/>
      <c r="O1237" s="3"/>
      <c r="P1237" s="3"/>
      <c r="Q1237" s="3"/>
      <c r="R1237" s="3"/>
      <c r="S1237" s="3"/>
      <c r="T1237" s="3"/>
      <c r="U1237" s="3"/>
      <c r="V1237" s="3"/>
      <c r="W1237" s="3"/>
      <c r="X1237" s="3"/>
      <c r="Y1237" s="3"/>
      <c r="Z1237" s="3"/>
    </row>
    <row r="1238" ht="14.25" customHeight="1">
      <c r="A1238" s="141" t="str">
        <f t="shared" si="1"/>
        <v>#ERROR!</v>
      </c>
      <c r="B1238" s="142">
        <f t="shared" si="2"/>
        <v>1652</v>
      </c>
      <c r="C1238" s="128" t="str">
        <f>IF(ROWS(C$7:C1238)&gt;$A$3*$A$4,"",INDEX(IndicatorsB[SN],MOD(ROWS(C$7:C1238)-1,$A$3)+1))</f>
        <v>#ERROR!</v>
      </c>
      <c r="D1238" s="128" t="str">
        <f>IF(ROWS(D$7:D1238)&gt;$A$3*$A$4,"",INDEX(IndicatorsB[CAR/ Standard],MOD(ROWS(D$7:D1238)-1,$A$3)+1))</f>
        <v>#ERROR!</v>
      </c>
      <c r="E1238" s="128" t="str">
        <f>IF(ROWS(E$7:E1238)&gt;$A$3*$A$4,"",INDEX(IndicatorsB[Doc Version],MOD(ROWS(E$7:E1238)-1,$A$3)+1))</f>
        <v>#ERROR!</v>
      </c>
      <c r="F1238" s="147" t="str">
        <f t="shared" si="3"/>
        <v/>
      </c>
      <c r="G1238" s="144" t="str">
        <f>IFERROR(INDEX('3) Site Information'!$B$7:$B$106,MATCH(AuditRepTemp_C!I1238,WS3_SiteInfo[Site name],0)),"")</f>
        <v>#ERROR!</v>
      </c>
      <c r="H1238" s="145" t="str">
        <f>IF(C1238&lt;&gt;"",INDEX(WS3_SiteInfo[ASC Site ID
],MATCH(AuditRepTemp_C!F1238,'3) Site Information'!A$7:A$106,0)),"")</f>
        <v>#ERROR!</v>
      </c>
      <c r="I1238" s="145" t="str">
        <f>IF(C1238&lt;&gt;"",INDEX(WS3_SiteInfo[Site name],MATCH(AuditRepTemp_C!F1238,'3) Site Information'!A$7:A$106,0)),"")</f>
        <v>#ERROR!</v>
      </c>
      <c r="J1238" s="146" t="str">
        <f>IF(ROWS(J$7:J1238)&gt;$A$3*$A$4,"",INDEX(IndicatorsB[Indicator],MOD(ROWS(J$7:J1238)-1,$A$3)+1))</f>
        <v>#ERROR!</v>
      </c>
      <c r="K1238" s="146" t="str">
        <f>IF(ROWS(K$7:K1238)&gt;$A$3*$A$4,"",INDEX(IndicatorsB[Indicator/ Requirement Text],MOD(ROWS(K$7:K1238)-1,$A$3)+1))</f>
        <v>#ERROR!</v>
      </c>
      <c r="L1238" s="146" t="str">
        <f>IF(ROWS(L$7:L1238)&gt;$A$3*$A$4,"",INDEX(IndicatorsB[Footnotes &amp; Criterion],MOD(ROWS(L$7:L1238)-1,$A$3)+1))</f>
        <v>#ERROR!</v>
      </c>
      <c r="M1238" s="3"/>
      <c r="N1238" s="3"/>
      <c r="O1238" s="3"/>
      <c r="P1238" s="3"/>
      <c r="Q1238" s="3"/>
      <c r="R1238" s="3"/>
      <c r="S1238" s="3"/>
      <c r="T1238" s="3"/>
      <c r="U1238" s="3"/>
      <c r="V1238" s="3"/>
      <c r="W1238" s="3"/>
      <c r="X1238" s="3"/>
      <c r="Y1238" s="3"/>
      <c r="Z1238" s="3"/>
    </row>
    <row r="1239" ht="14.25" customHeight="1">
      <c r="A1239" s="141" t="str">
        <f t="shared" si="1"/>
        <v>#ERROR!</v>
      </c>
      <c r="B1239" s="142">
        <f t="shared" si="2"/>
        <v>1652</v>
      </c>
      <c r="C1239" s="128" t="str">
        <f>IF(ROWS(C$7:C1239)&gt;$A$3*$A$4,"",INDEX(IndicatorsB[SN],MOD(ROWS(C$7:C1239)-1,$A$3)+1))</f>
        <v>#ERROR!</v>
      </c>
      <c r="D1239" s="128" t="str">
        <f>IF(ROWS(D$7:D1239)&gt;$A$3*$A$4,"",INDEX(IndicatorsB[CAR/ Standard],MOD(ROWS(D$7:D1239)-1,$A$3)+1))</f>
        <v>#ERROR!</v>
      </c>
      <c r="E1239" s="128" t="str">
        <f>IF(ROWS(E$7:E1239)&gt;$A$3*$A$4,"",INDEX(IndicatorsB[Doc Version],MOD(ROWS(E$7:E1239)-1,$A$3)+1))</f>
        <v>#ERROR!</v>
      </c>
      <c r="F1239" s="147" t="str">
        <f t="shared" si="3"/>
        <v/>
      </c>
      <c r="G1239" s="144" t="str">
        <f>IFERROR(INDEX('3) Site Information'!$B$7:$B$106,MATCH(AuditRepTemp_C!I1239,WS3_SiteInfo[Site name],0)),"")</f>
        <v>#ERROR!</v>
      </c>
      <c r="H1239" s="145" t="str">
        <f>IF(C1239&lt;&gt;"",INDEX(WS3_SiteInfo[ASC Site ID
],MATCH(AuditRepTemp_C!F1239,'3) Site Information'!A$7:A$106,0)),"")</f>
        <v>#ERROR!</v>
      </c>
      <c r="I1239" s="145" t="str">
        <f>IF(C1239&lt;&gt;"",INDEX(WS3_SiteInfo[Site name],MATCH(AuditRepTemp_C!F1239,'3) Site Information'!A$7:A$106,0)),"")</f>
        <v>#ERROR!</v>
      </c>
      <c r="J1239" s="146" t="str">
        <f>IF(ROWS(J$7:J1239)&gt;$A$3*$A$4,"",INDEX(IndicatorsB[Indicator],MOD(ROWS(J$7:J1239)-1,$A$3)+1))</f>
        <v>#ERROR!</v>
      </c>
      <c r="K1239" s="146" t="str">
        <f>IF(ROWS(K$7:K1239)&gt;$A$3*$A$4,"",INDEX(IndicatorsB[Indicator/ Requirement Text],MOD(ROWS(K$7:K1239)-1,$A$3)+1))</f>
        <v>#ERROR!</v>
      </c>
      <c r="L1239" s="146" t="str">
        <f>IF(ROWS(L$7:L1239)&gt;$A$3*$A$4,"",INDEX(IndicatorsB[Footnotes &amp; Criterion],MOD(ROWS(L$7:L1239)-1,$A$3)+1))</f>
        <v>#ERROR!</v>
      </c>
      <c r="M1239" s="3"/>
      <c r="N1239" s="3"/>
      <c r="O1239" s="3"/>
      <c r="P1239" s="3"/>
      <c r="Q1239" s="3"/>
      <c r="R1239" s="3"/>
      <c r="S1239" s="3"/>
      <c r="T1239" s="3"/>
      <c r="U1239" s="3"/>
      <c r="V1239" s="3"/>
      <c r="W1239" s="3"/>
      <c r="X1239" s="3"/>
      <c r="Y1239" s="3"/>
      <c r="Z1239" s="3"/>
    </row>
    <row r="1240" ht="14.25" customHeight="1">
      <c r="A1240" s="141" t="str">
        <f t="shared" si="1"/>
        <v>#ERROR!</v>
      </c>
      <c r="B1240" s="142">
        <f t="shared" si="2"/>
        <v>1652</v>
      </c>
      <c r="C1240" s="128" t="str">
        <f>IF(ROWS(C$7:C1240)&gt;$A$3*$A$4,"",INDEX(IndicatorsB[SN],MOD(ROWS(C$7:C1240)-1,$A$3)+1))</f>
        <v>#ERROR!</v>
      </c>
      <c r="D1240" s="128" t="str">
        <f>IF(ROWS(D$7:D1240)&gt;$A$3*$A$4,"",INDEX(IndicatorsB[CAR/ Standard],MOD(ROWS(D$7:D1240)-1,$A$3)+1))</f>
        <v>#ERROR!</v>
      </c>
      <c r="E1240" s="128" t="str">
        <f>IF(ROWS(E$7:E1240)&gt;$A$3*$A$4,"",INDEX(IndicatorsB[Doc Version],MOD(ROWS(E$7:E1240)-1,$A$3)+1))</f>
        <v>#ERROR!</v>
      </c>
      <c r="F1240" s="147" t="str">
        <f t="shared" si="3"/>
        <v/>
      </c>
      <c r="G1240" s="144" t="str">
        <f>IFERROR(INDEX('3) Site Information'!$B$7:$B$106,MATCH(AuditRepTemp_C!I1240,WS3_SiteInfo[Site name],0)),"")</f>
        <v>#ERROR!</v>
      </c>
      <c r="H1240" s="145" t="str">
        <f>IF(C1240&lt;&gt;"",INDEX(WS3_SiteInfo[ASC Site ID
],MATCH(AuditRepTemp_C!F1240,'3) Site Information'!A$7:A$106,0)),"")</f>
        <v>#ERROR!</v>
      </c>
      <c r="I1240" s="145" t="str">
        <f>IF(C1240&lt;&gt;"",INDEX(WS3_SiteInfo[Site name],MATCH(AuditRepTemp_C!F1240,'3) Site Information'!A$7:A$106,0)),"")</f>
        <v>#ERROR!</v>
      </c>
      <c r="J1240" s="146" t="str">
        <f>IF(ROWS(J$7:J1240)&gt;$A$3*$A$4,"",INDEX(IndicatorsB[Indicator],MOD(ROWS(J$7:J1240)-1,$A$3)+1))</f>
        <v>#ERROR!</v>
      </c>
      <c r="K1240" s="146" t="str">
        <f>IF(ROWS(K$7:K1240)&gt;$A$3*$A$4,"",INDEX(IndicatorsB[Indicator/ Requirement Text],MOD(ROWS(K$7:K1240)-1,$A$3)+1))</f>
        <v>#ERROR!</v>
      </c>
      <c r="L1240" s="146" t="str">
        <f>IF(ROWS(L$7:L1240)&gt;$A$3*$A$4,"",INDEX(IndicatorsB[Footnotes &amp; Criterion],MOD(ROWS(L$7:L1240)-1,$A$3)+1))</f>
        <v>#ERROR!</v>
      </c>
      <c r="M1240" s="3"/>
      <c r="N1240" s="3"/>
      <c r="O1240" s="3"/>
      <c r="P1240" s="3"/>
      <c r="Q1240" s="3"/>
      <c r="R1240" s="3"/>
      <c r="S1240" s="3"/>
      <c r="T1240" s="3"/>
      <c r="U1240" s="3"/>
      <c r="V1240" s="3"/>
      <c r="W1240" s="3"/>
      <c r="X1240" s="3"/>
      <c r="Y1240" s="3"/>
      <c r="Z1240" s="3"/>
    </row>
    <row r="1241" ht="14.25" customHeight="1">
      <c r="A1241" s="141" t="str">
        <f t="shared" si="1"/>
        <v>#ERROR!</v>
      </c>
      <c r="B1241" s="142">
        <f t="shared" si="2"/>
        <v>1652</v>
      </c>
      <c r="C1241" s="128" t="str">
        <f>IF(ROWS(C$7:C1241)&gt;$A$3*$A$4,"",INDEX(IndicatorsB[SN],MOD(ROWS(C$7:C1241)-1,$A$3)+1))</f>
        <v>#ERROR!</v>
      </c>
      <c r="D1241" s="128" t="str">
        <f>IF(ROWS(D$7:D1241)&gt;$A$3*$A$4,"",INDEX(IndicatorsB[CAR/ Standard],MOD(ROWS(D$7:D1241)-1,$A$3)+1))</f>
        <v>#ERROR!</v>
      </c>
      <c r="E1241" s="128" t="str">
        <f>IF(ROWS(E$7:E1241)&gt;$A$3*$A$4,"",INDEX(IndicatorsB[Doc Version],MOD(ROWS(E$7:E1241)-1,$A$3)+1))</f>
        <v>#ERROR!</v>
      </c>
      <c r="F1241" s="147" t="str">
        <f t="shared" si="3"/>
        <v/>
      </c>
      <c r="G1241" s="144" t="str">
        <f>IFERROR(INDEX('3) Site Information'!$B$7:$B$106,MATCH(AuditRepTemp_C!I1241,WS3_SiteInfo[Site name],0)),"")</f>
        <v>#ERROR!</v>
      </c>
      <c r="H1241" s="145" t="str">
        <f>IF(C1241&lt;&gt;"",INDEX(WS3_SiteInfo[ASC Site ID
],MATCH(AuditRepTemp_C!F1241,'3) Site Information'!A$7:A$106,0)),"")</f>
        <v>#ERROR!</v>
      </c>
      <c r="I1241" s="145" t="str">
        <f>IF(C1241&lt;&gt;"",INDEX(WS3_SiteInfo[Site name],MATCH(AuditRepTemp_C!F1241,'3) Site Information'!A$7:A$106,0)),"")</f>
        <v>#ERROR!</v>
      </c>
      <c r="J1241" s="146" t="str">
        <f>IF(ROWS(J$7:J1241)&gt;$A$3*$A$4,"",INDEX(IndicatorsB[Indicator],MOD(ROWS(J$7:J1241)-1,$A$3)+1))</f>
        <v>#ERROR!</v>
      </c>
      <c r="K1241" s="146" t="str">
        <f>IF(ROWS(K$7:K1241)&gt;$A$3*$A$4,"",INDEX(IndicatorsB[Indicator/ Requirement Text],MOD(ROWS(K$7:K1241)-1,$A$3)+1))</f>
        <v>#ERROR!</v>
      </c>
      <c r="L1241" s="146" t="str">
        <f>IF(ROWS(L$7:L1241)&gt;$A$3*$A$4,"",INDEX(IndicatorsB[Footnotes &amp; Criterion],MOD(ROWS(L$7:L1241)-1,$A$3)+1))</f>
        <v>#ERROR!</v>
      </c>
      <c r="M1241" s="3"/>
      <c r="N1241" s="3"/>
      <c r="O1241" s="3"/>
      <c r="P1241" s="3"/>
      <c r="Q1241" s="3"/>
      <c r="R1241" s="3"/>
      <c r="S1241" s="3"/>
      <c r="T1241" s="3"/>
      <c r="U1241" s="3"/>
      <c r="V1241" s="3"/>
      <c r="W1241" s="3"/>
      <c r="X1241" s="3"/>
      <c r="Y1241" s="3"/>
      <c r="Z1241" s="3"/>
    </row>
    <row r="1242" ht="14.25" customHeight="1">
      <c r="A1242" s="141" t="str">
        <f t="shared" si="1"/>
        <v>#ERROR!</v>
      </c>
      <c r="B1242" s="142">
        <f t="shared" si="2"/>
        <v>1652</v>
      </c>
      <c r="C1242" s="128" t="str">
        <f>IF(ROWS(C$7:C1242)&gt;$A$3*$A$4,"",INDEX(IndicatorsB[SN],MOD(ROWS(C$7:C1242)-1,$A$3)+1))</f>
        <v>#ERROR!</v>
      </c>
      <c r="D1242" s="128" t="str">
        <f>IF(ROWS(D$7:D1242)&gt;$A$3*$A$4,"",INDEX(IndicatorsB[CAR/ Standard],MOD(ROWS(D$7:D1242)-1,$A$3)+1))</f>
        <v>#ERROR!</v>
      </c>
      <c r="E1242" s="128" t="str">
        <f>IF(ROWS(E$7:E1242)&gt;$A$3*$A$4,"",INDEX(IndicatorsB[Doc Version],MOD(ROWS(E$7:E1242)-1,$A$3)+1))</f>
        <v>#ERROR!</v>
      </c>
      <c r="F1242" s="147" t="str">
        <f t="shared" si="3"/>
        <v/>
      </c>
      <c r="G1242" s="144" t="str">
        <f>IFERROR(INDEX('3) Site Information'!$B$7:$B$106,MATCH(AuditRepTemp_C!I1242,WS3_SiteInfo[Site name],0)),"")</f>
        <v>#ERROR!</v>
      </c>
      <c r="H1242" s="145" t="str">
        <f>IF(C1242&lt;&gt;"",INDEX(WS3_SiteInfo[ASC Site ID
],MATCH(AuditRepTemp_C!F1242,'3) Site Information'!A$7:A$106,0)),"")</f>
        <v>#ERROR!</v>
      </c>
      <c r="I1242" s="145" t="str">
        <f>IF(C1242&lt;&gt;"",INDEX(WS3_SiteInfo[Site name],MATCH(AuditRepTemp_C!F1242,'3) Site Information'!A$7:A$106,0)),"")</f>
        <v>#ERROR!</v>
      </c>
      <c r="J1242" s="146" t="str">
        <f>IF(ROWS(J$7:J1242)&gt;$A$3*$A$4,"",INDEX(IndicatorsB[Indicator],MOD(ROWS(J$7:J1242)-1,$A$3)+1))</f>
        <v>#ERROR!</v>
      </c>
      <c r="K1242" s="146" t="str">
        <f>IF(ROWS(K$7:K1242)&gt;$A$3*$A$4,"",INDEX(IndicatorsB[Indicator/ Requirement Text],MOD(ROWS(K$7:K1242)-1,$A$3)+1))</f>
        <v>#ERROR!</v>
      </c>
      <c r="L1242" s="146" t="str">
        <f>IF(ROWS(L$7:L1242)&gt;$A$3*$A$4,"",INDEX(IndicatorsB[Footnotes &amp; Criterion],MOD(ROWS(L$7:L1242)-1,$A$3)+1))</f>
        <v>#ERROR!</v>
      </c>
      <c r="M1242" s="3"/>
      <c r="N1242" s="3"/>
      <c r="O1242" s="3"/>
      <c r="P1242" s="3"/>
      <c r="Q1242" s="3"/>
      <c r="R1242" s="3"/>
      <c r="S1242" s="3"/>
      <c r="T1242" s="3"/>
      <c r="U1242" s="3"/>
      <c r="V1242" s="3"/>
      <c r="W1242" s="3"/>
      <c r="X1242" s="3"/>
      <c r="Y1242" s="3"/>
      <c r="Z1242" s="3"/>
    </row>
    <row r="1243" ht="14.25" customHeight="1">
      <c r="A1243" s="141" t="str">
        <f t="shared" si="1"/>
        <v>#ERROR!</v>
      </c>
      <c r="B1243" s="142">
        <f t="shared" si="2"/>
        <v>1652</v>
      </c>
      <c r="C1243" s="128" t="str">
        <f>IF(ROWS(C$7:C1243)&gt;$A$3*$A$4,"",INDEX(IndicatorsB[SN],MOD(ROWS(C$7:C1243)-1,$A$3)+1))</f>
        <v>#ERROR!</v>
      </c>
      <c r="D1243" s="128" t="str">
        <f>IF(ROWS(D$7:D1243)&gt;$A$3*$A$4,"",INDEX(IndicatorsB[CAR/ Standard],MOD(ROWS(D$7:D1243)-1,$A$3)+1))</f>
        <v>#ERROR!</v>
      </c>
      <c r="E1243" s="128" t="str">
        <f>IF(ROWS(E$7:E1243)&gt;$A$3*$A$4,"",INDEX(IndicatorsB[Doc Version],MOD(ROWS(E$7:E1243)-1,$A$3)+1))</f>
        <v>#ERROR!</v>
      </c>
      <c r="F1243" s="147" t="str">
        <f t="shared" si="3"/>
        <v/>
      </c>
      <c r="G1243" s="144" t="str">
        <f>IFERROR(INDEX('3) Site Information'!$B$7:$B$106,MATCH(AuditRepTemp_C!I1243,WS3_SiteInfo[Site name],0)),"")</f>
        <v>#ERROR!</v>
      </c>
      <c r="H1243" s="145" t="str">
        <f>IF(C1243&lt;&gt;"",INDEX(WS3_SiteInfo[ASC Site ID
],MATCH(AuditRepTemp_C!F1243,'3) Site Information'!A$7:A$106,0)),"")</f>
        <v>#ERROR!</v>
      </c>
      <c r="I1243" s="145" t="str">
        <f>IF(C1243&lt;&gt;"",INDEX(WS3_SiteInfo[Site name],MATCH(AuditRepTemp_C!F1243,'3) Site Information'!A$7:A$106,0)),"")</f>
        <v>#ERROR!</v>
      </c>
      <c r="J1243" s="146" t="str">
        <f>IF(ROWS(J$7:J1243)&gt;$A$3*$A$4,"",INDEX(IndicatorsB[Indicator],MOD(ROWS(J$7:J1243)-1,$A$3)+1))</f>
        <v>#ERROR!</v>
      </c>
      <c r="K1243" s="146" t="str">
        <f>IF(ROWS(K$7:K1243)&gt;$A$3*$A$4,"",INDEX(IndicatorsB[Indicator/ Requirement Text],MOD(ROWS(K$7:K1243)-1,$A$3)+1))</f>
        <v>#ERROR!</v>
      </c>
      <c r="L1243" s="146" t="str">
        <f>IF(ROWS(L$7:L1243)&gt;$A$3*$A$4,"",INDEX(IndicatorsB[Footnotes &amp; Criterion],MOD(ROWS(L$7:L1243)-1,$A$3)+1))</f>
        <v>#ERROR!</v>
      </c>
      <c r="M1243" s="3"/>
      <c r="N1243" s="3"/>
      <c r="O1243" s="3"/>
      <c r="P1243" s="3"/>
      <c r="Q1243" s="3"/>
      <c r="R1243" s="3"/>
      <c r="S1243" s="3"/>
      <c r="T1243" s="3"/>
      <c r="U1243" s="3"/>
      <c r="V1243" s="3"/>
      <c r="W1243" s="3"/>
      <c r="X1243" s="3"/>
      <c r="Y1243" s="3"/>
      <c r="Z1243" s="3"/>
    </row>
    <row r="1244" ht="14.25" customHeight="1">
      <c r="A1244" s="141" t="str">
        <f t="shared" si="1"/>
        <v>#ERROR!</v>
      </c>
      <c r="B1244" s="142">
        <f t="shared" si="2"/>
        <v>1652</v>
      </c>
      <c r="C1244" s="128" t="str">
        <f>IF(ROWS(C$7:C1244)&gt;$A$3*$A$4,"",INDEX(IndicatorsB[SN],MOD(ROWS(C$7:C1244)-1,$A$3)+1))</f>
        <v>#ERROR!</v>
      </c>
      <c r="D1244" s="128" t="str">
        <f>IF(ROWS(D$7:D1244)&gt;$A$3*$A$4,"",INDEX(IndicatorsB[CAR/ Standard],MOD(ROWS(D$7:D1244)-1,$A$3)+1))</f>
        <v>#ERROR!</v>
      </c>
      <c r="E1244" s="128" t="str">
        <f>IF(ROWS(E$7:E1244)&gt;$A$3*$A$4,"",INDEX(IndicatorsB[Doc Version],MOD(ROWS(E$7:E1244)-1,$A$3)+1))</f>
        <v>#ERROR!</v>
      </c>
      <c r="F1244" s="147" t="str">
        <f t="shared" si="3"/>
        <v/>
      </c>
      <c r="G1244" s="144" t="str">
        <f>IFERROR(INDEX('3) Site Information'!$B$7:$B$106,MATCH(AuditRepTemp_C!I1244,WS3_SiteInfo[Site name],0)),"")</f>
        <v>#ERROR!</v>
      </c>
      <c r="H1244" s="145" t="str">
        <f>IF(C1244&lt;&gt;"",INDEX(WS3_SiteInfo[ASC Site ID
],MATCH(AuditRepTemp_C!F1244,'3) Site Information'!A$7:A$106,0)),"")</f>
        <v>#ERROR!</v>
      </c>
      <c r="I1244" s="145" t="str">
        <f>IF(C1244&lt;&gt;"",INDEX(WS3_SiteInfo[Site name],MATCH(AuditRepTemp_C!F1244,'3) Site Information'!A$7:A$106,0)),"")</f>
        <v>#ERROR!</v>
      </c>
      <c r="J1244" s="146" t="str">
        <f>IF(ROWS(J$7:J1244)&gt;$A$3*$A$4,"",INDEX(IndicatorsB[Indicator],MOD(ROWS(J$7:J1244)-1,$A$3)+1))</f>
        <v>#ERROR!</v>
      </c>
      <c r="K1244" s="146" t="str">
        <f>IF(ROWS(K$7:K1244)&gt;$A$3*$A$4,"",INDEX(IndicatorsB[Indicator/ Requirement Text],MOD(ROWS(K$7:K1244)-1,$A$3)+1))</f>
        <v>#ERROR!</v>
      </c>
      <c r="L1244" s="146" t="str">
        <f>IF(ROWS(L$7:L1244)&gt;$A$3*$A$4,"",INDEX(IndicatorsB[Footnotes &amp; Criterion],MOD(ROWS(L$7:L1244)-1,$A$3)+1))</f>
        <v>#ERROR!</v>
      </c>
      <c r="M1244" s="3"/>
      <c r="N1244" s="3"/>
      <c r="O1244" s="3"/>
      <c r="P1244" s="3"/>
      <c r="Q1244" s="3"/>
      <c r="R1244" s="3"/>
      <c r="S1244" s="3"/>
      <c r="T1244" s="3"/>
      <c r="U1244" s="3"/>
      <c r="V1244" s="3"/>
      <c r="W1244" s="3"/>
      <c r="X1244" s="3"/>
      <c r="Y1244" s="3"/>
      <c r="Z1244" s="3"/>
    </row>
    <row r="1245" ht="14.25" customHeight="1">
      <c r="A1245" s="141" t="str">
        <f t="shared" si="1"/>
        <v>#ERROR!</v>
      </c>
      <c r="B1245" s="142">
        <f t="shared" si="2"/>
        <v>1652</v>
      </c>
      <c r="C1245" s="128" t="str">
        <f>IF(ROWS(C$7:C1245)&gt;$A$3*$A$4,"",INDEX(IndicatorsB[SN],MOD(ROWS(C$7:C1245)-1,$A$3)+1))</f>
        <v>#ERROR!</v>
      </c>
      <c r="D1245" s="128" t="str">
        <f>IF(ROWS(D$7:D1245)&gt;$A$3*$A$4,"",INDEX(IndicatorsB[CAR/ Standard],MOD(ROWS(D$7:D1245)-1,$A$3)+1))</f>
        <v>#ERROR!</v>
      </c>
      <c r="E1245" s="128" t="str">
        <f>IF(ROWS(E$7:E1245)&gt;$A$3*$A$4,"",INDEX(IndicatorsB[Doc Version],MOD(ROWS(E$7:E1245)-1,$A$3)+1))</f>
        <v>#ERROR!</v>
      </c>
      <c r="F1245" s="147" t="str">
        <f t="shared" si="3"/>
        <v/>
      </c>
      <c r="G1245" s="144" t="str">
        <f>IFERROR(INDEX('3) Site Information'!$B$7:$B$106,MATCH(AuditRepTemp_C!I1245,WS3_SiteInfo[Site name],0)),"")</f>
        <v>#ERROR!</v>
      </c>
      <c r="H1245" s="145" t="str">
        <f>IF(C1245&lt;&gt;"",INDEX(WS3_SiteInfo[ASC Site ID
],MATCH(AuditRepTemp_C!F1245,'3) Site Information'!A$7:A$106,0)),"")</f>
        <v>#ERROR!</v>
      </c>
      <c r="I1245" s="145" t="str">
        <f>IF(C1245&lt;&gt;"",INDEX(WS3_SiteInfo[Site name],MATCH(AuditRepTemp_C!F1245,'3) Site Information'!A$7:A$106,0)),"")</f>
        <v>#ERROR!</v>
      </c>
      <c r="J1245" s="146" t="str">
        <f>IF(ROWS(J$7:J1245)&gt;$A$3*$A$4,"",INDEX(IndicatorsB[Indicator],MOD(ROWS(J$7:J1245)-1,$A$3)+1))</f>
        <v>#ERROR!</v>
      </c>
      <c r="K1245" s="146" t="str">
        <f>IF(ROWS(K$7:K1245)&gt;$A$3*$A$4,"",INDEX(IndicatorsB[Indicator/ Requirement Text],MOD(ROWS(K$7:K1245)-1,$A$3)+1))</f>
        <v>#ERROR!</v>
      </c>
      <c r="L1245" s="146" t="str">
        <f>IF(ROWS(L$7:L1245)&gt;$A$3*$A$4,"",INDEX(IndicatorsB[Footnotes &amp; Criterion],MOD(ROWS(L$7:L1245)-1,$A$3)+1))</f>
        <v>#ERROR!</v>
      </c>
      <c r="M1245" s="3"/>
      <c r="N1245" s="3"/>
      <c r="O1245" s="3"/>
      <c r="P1245" s="3"/>
      <c r="Q1245" s="3"/>
      <c r="R1245" s="3"/>
      <c r="S1245" s="3"/>
      <c r="T1245" s="3"/>
      <c r="U1245" s="3"/>
      <c r="V1245" s="3"/>
      <c r="W1245" s="3"/>
      <c r="X1245" s="3"/>
      <c r="Y1245" s="3"/>
      <c r="Z1245" s="3"/>
    </row>
    <row r="1246" ht="14.25" customHeight="1">
      <c r="A1246" s="141" t="str">
        <f t="shared" si="1"/>
        <v>#ERROR!</v>
      </c>
      <c r="B1246" s="142">
        <f t="shared" si="2"/>
        <v>1652</v>
      </c>
      <c r="C1246" s="128" t="str">
        <f>IF(ROWS(C$7:C1246)&gt;$A$3*$A$4,"",INDEX(IndicatorsB[SN],MOD(ROWS(C$7:C1246)-1,$A$3)+1))</f>
        <v>#ERROR!</v>
      </c>
      <c r="D1246" s="128" t="str">
        <f>IF(ROWS(D$7:D1246)&gt;$A$3*$A$4,"",INDEX(IndicatorsB[CAR/ Standard],MOD(ROWS(D$7:D1246)-1,$A$3)+1))</f>
        <v>#ERROR!</v>
      </c>
      <c r="E1246" s="128" t="str">
        <f>IF(ROWS(E$7:E1246)&gt;$A$3*$A$4,"",INDEX(IndicatorsB[Doc Version],MOD(ROWS(E$7:E1246)-1,$A$3)+1))</f>
        <v>#ERROR!</v>
      </c>
      <c r="F1246" s="147" t="str">
        <f t="shared" si="3"/>
        <v/>
      </c>
      <c r="G1246" s="144" t="str">
        <f>IFERROR(INDEX('3) Site Information'!$B$7:$B$106,MATCH(AuditRepTemp_C!I1246,WS3_SiteInfo[Site name],0)),"")</f>
        <v>#ERROR!</v>
      </c>
      <c r="H1246" s="145" t="str">
        <f>IF(C1246&lt;&gt;"",INDEX(WS3_SiteInfo[ASC Site ID
],MATCH(AuditRepTemp_C!F1246,'3) Site Information'!A$7:A$106,0)),"")</f>
        <v>#ERROR!</v>
      </c>
      <c r="I1246" s="145" t="str">
        <f>IF(C1246&lt;&gt;"",INDEX(WS3_SiteInfo[Site name],MATCH(AuditRepTemp_C!F1246,'3) Site Information'!A$7:A$106,0)),"")</f>
        <v>#ERROR!</v>
      </c>
      <c r="J1246" s="146" t="str">
        <f>IF(ROWS(J$7:J1246)&gt;$A$3*$A$4,"",INDEX(IndicatorsB[Indicator],MOD(ROWS(J$7:J1246)-1,$A$3)+1))</f>
        <v>#ERROR!</v>
      </c>
      <c r="K1246" s="146" t="str">
        <f>IF(ROWS(K$7:K1246)&gt;$A$3*$A$4,"",INDEX(IndicatorsB[Indicator/ Requirement Text],MOD(ROWS(K$7:K1246)-1,$A$3)+1))</f>
        <v>#ERROR!</v>
      </c>
      <c r="L1246" s="146" t="str">
        <f>IF(ROWS(L$7:L1246)&gt;$A$3*$A$4,"",INDEX(IndicatorsB[Footnotes &amp; Criterion],MOD(ROWS(L$7:L1246)-1,$A$3)+1))</f>
        <v>#ERROR!</v>
      </c>
      <c r="M1246" s="3"/>
      <c r="N1246" s="3"/>
      <c r="O1246" s="3"/>
      <c r="P1246" s="3"/>
      <c r="Q1246" s="3"/>
      <c r="R1246" s="3"/>
      <c r="S1246" s="3"/>
      <c r="T1246" s="3"/>
      <c r="U1246" s="3"/>
      <c r="V1246" s="3"/>
      <c r="W1246" s="3"/>
      <c r="X1246" s="3"/>
      <c r="Y1246" s="3"/>
      <c r="Z1246" s="3"/>
    </row>
    <row r="1247" ht="14.25" customHeight="1">
      <c r="A1247" s="141" t="str">
        <f t="shared" si="1"/>
        <v>#ERROR!</v>
      </c>
      <c r="B1247" s="142">
        <f t="shared" si="2"/>
        <v>1652</v>
      </c>
      <c r="C1247" s="128" t="str">
        <f>IF(ROWS(C$7:C1247)&gt;$A$3*$A$4,"",INDEX(IndicatorsB[SN],MOD(ROWS(C$7:C1247)-1,$A$3)+1))</f>
        <v>#ERROR!</v>
      </c>
      <c r="D1247" s="128" t="str">
        <f>IF(ROWS(D$7:D1247)&gt;$A$3*$A$4,"",INDEX(IndicatorsB[CAR/ Standard],MOD(ROWS(D$7:D1247)-1,$A$3)+1))</f>
        <v>#ERROR!</v>
      </c>
      <c r="E1247" s="128" t="str">
        <f>IF(ROWS(E$7:E1247)&gt;$A$3*$A$4,"",INDEX(IndicatorsB[Doc Version],MOD(ROWS(E$7:E1247)-1,$A$3)+1))</f>
        <v>#ERROR!</v>
      </c>
      <c r="F1247" s="147" t="str">
        <f t="shared" si="3"/>
        <v/>
      </c>
      <c r="G1247" s="144" t="str">
        <f>IFERROR(INDEX('3) Site Information'!$B$7:$B$106,MATCH(AuditRepTemp_C!I1247,WS3_SiteInfo[Site name],0)),"")</f>
        <v>#ERROR!</v>
      </c>
      <c r="H1247" s="145" t="str">
        <f>IF(C1247&lt;&gt;"",INDEX(WS3_SiteInfo[ASC Site ID
],MATCH(AuditRepTemp_C!F1247,'3) Site Information'!A$7:A$106,0)),"")</f>
        <v>#ERROR!</v>
      </c>
      <c r="I1247" s="145" t="str">
        <f>IF(C1247&lt;&gt;"",INDEX(WS3_SiteInfo[Site name],MATCH(AuditRepTemp_C!F1247,'3) Site Information'!A$7:A$106,0)),"")</f>
        <v>#ERROR!</v>
      </c>
      <c r="J1247" s="146" t="str">
        <f>IF(ROWS(J$7:J1247)&gt;$A$3*$A$4,"",INDEX(IndicatorsB[Indicator],MOD(ROWS(J$7:J1247)-1,$A$3)+1))</f>
        <v>#ERROR!</v>
      </c>
      <c r="K1247" s="146" t="str">
        <f>IF(ROWS(K$7:K1247)&gt;$A$3*$A$4,"",INDEX(IndicatorsB[Indicator/ Requirement Text],MOD(ROWS(K$7:K1247)-1,$A$3)+1))</f>
        <v>#ERROR!</v>
      </c>
      <c r="L1247" s="146" t="str">
        <f>IF(ROWS(L$7:L1247)&gt;$A$3*$A$4,"",INDEX(IndicatorsB[Footnotes &amp; Criterion],MOD(ROWS(L$7:L1247)-1,$A$3)+1))</f>
        <v>#ERROR!</v>
      </c>
      <c r="M1247" s="3"/>
      <c r="N1247" s="3"/>
      <c r="O1247" s="3"/>
      <c r="P1247" s="3"/>
      <c r="Q1247" s="3"/>
      <c r="R1247" s="3"/>
      <c r="S1247" s="3"/>
      <c r="T1247" s="3"/>
      <c r="U1247" s="3"/>
      <c r="V1247" s="3"/>
      <c r="W1247" s="3"/>
      <c r="X1247" s="3"/>
      <c r="Y1247" s="3"/>
      <c r="Z1247" s="3"/>
    </row>
    <row r="1248" ht="14.25" customHeight="1">
      <c r="A1248" s="141" t="str">
        <f t="shared" si="1"/>
        <v>#ERROR!</v>
      </c>
      <c r="B1248" s="142">
        <f t="shared" si="2"/>
        <v>1652</v>
      </c>
      <c r="C1248" s="128" t="str">
        <f>IF(ROWS(C$7:C1248)&gt;$A$3*$A$4,"",INDEX(IndicatorsB[SN],MOD(ROWS(C$7:C1248)-1,$A$3)+1))</f>
        <v>#ERROR!</v>
      </c>
      <c r="D1248" s="128" t="str">
        <f>IF(ROWS(D$7:D1248)&gt;$A$3*$A$4,"",INDEX(IndicatorsB[CAR/ Standard],MOD(ROWS(D$7:D1248)-1,$A$3)+1))</f>
        <v>#ERROR!</v>
      </c>
      <c r="E1248" s="128" t="str">
        <f>IF(ROWS(E$7:E1248)&gt;$A$3*$A$4,"",INDEX(IndicatorsB[Doc Version],MOD(ROWS(E$7:E1248)-1,$A$3)+1))</f>
        <v>#ERROR!</v>
      </c>
      <c r="F1248" s="147" t="str">
        <f t="shared" si="3"/>
        <v/>
      </c>
      <c r="G1248" s="144" t="str">
        <f>IFERROR(INDEX('3) Site Information'!$B$7:$B$106,MATCH(AuditRepTemp_C!I1248,WS3_SiteInfo[Site name],0)),"")</f>
        <v>#ERROR!</v>
      </c>
      <c r="H1248" s="145" t="str">
        <f>IF(C1248&lt;&gt;"",INDEX(WS3_SiteInfo[ASC Site ID
],MATCH(AuditRepTemp_C!F1248,'3) Site Information'!A$7:A$106,0)),"")</f>
        <v>#ERROR!</v>
      </c>
      <c r="I1248" s="145" t="str">
        <f>IF(C1248&lt;&gt;"",INDEX(WS3_SiteInfo[Site name],MATCH(AuditRepTemp_C!F1248,'3) Site Information'!A$7:A$106,0)),"")</f>
        <v>#ERROR!</v>
      </c>
      <c r="J1248" s="146" t="str">
        <f>IF(ROWS(J$7:J1248)&gt;$A$3*$A$4,"",INDEX(IndicatorsB[Indicator],MOD(ROWS(J$7:J1248)-1,$A$3)+1))</f>
        <v>#ERROR!</v>
      </c>
      <c r="K1248" s="146" t="str">
        <f>IF(ROWS(K$7:K1248)&gt;$A$3*$A$4,"",INDEX(IndicatorsB[Indicator/ Requirement Text],MOD(ROWS(K$7:K1248)-1,$A$3)+1))</f>
        <v>#ERROR!</v>
      </c>
      <c r="L1248" s="146" t="str">
        <f>IF(ROWS(L$7:L1248)&gt;$A$3*$A$4,"",INDEX(IndicatorsB[Footnotes &amp; Criterion],MOD(ROWS(L$7:L1248)-1,$A$3)+1))</f>
        <v>#ERROR!</v>
      </c>
      <c r="M1248" s="3"/>
      <c r="N1248" s="3"/>
      <c r="O1248" s="3"/>
      <c r="P1248" s="3"/>
      <c r="Q1248" s="3"/>
      <c r="R1248" s="3"/>
      <c r="S1248" s="3"/>
      <c r="T1248" s="3"/>
      <c r="U1248" s="3"/>
      <c r="V1248" s="3"/>
      <c r="W1248" s="3"/>
      <c r="X1248" s="3"/>
      <c r="Y1248" s="3"/>
      <c r="Z1248" s="3"/>
    </row>
    <row r="1249" ht="14.25" customHeight="1">
      <c r="A1249" s="141" t="str">
        <f t="shared" si="1"/>
        <v>#ERROR!</v>
      </c>
      <c r="B1249" s="142">
        <f t="shared" si="2"/>
        <v>1652</v>
      </c>
      <c r="C1249" s="128" t="str">
        <f>IF(ROWS(C$7:C1249)&gt;$A$3*$A$4,"",INDEX(IndicatorsB[SN],MOD(ROWS(C$7:C1249)-1,$A$3)+1))</f>
        <v>#ERROR!</v>
      </c>
      <c r="D1249" s="128" t="str">
        <f>IF(ROWS(D$7:D1249)&gt;$A$3*$A$4,"",INDEX(IndicatorsB[CAR/ Standard],MOD(ROWS(D$7:D1249)-1,$A$3)+1))</f>
        <v>#ERROR!</v>
      </c>
      <c r="E1249" s="128" t="str">
        <f>IF(ROWS(E$7:E1249)&gt;$A$3*$A$4,"",INDEX(IndicatorsB[Doc Version],MOD(ROWS(E$7:E1249)-1,$A$3)+1))</f>
        <v>#ERROR!</v>
      </c>
      <c r="F1249" s="147" t="str">
        <f t="shared" si="3"/>
        <v/>
      </c>
      <c r="G1249" s="144" t="str">
        <f>IFERROR(INDEX('3) Site Information'!$B$7:$B$106,MATCH(AuditRepTemp_C!I1249,WS3_SiteInfo[Site name],0)),"")</f>
        <v>#ERROR!</v>
      </c>
      <c r="H1249" s="145" t="str">
        <f>IF(C1249&lt;&gt;"",INDEX(WS3_SiteInfo[ASC Site ID
],MATCH(AuditRepTemp_C!F1249,'3) Site Information'!A$7:A$106,0)),"")</f>
        <v>#ERROR!</v>
      </c>
      <c r="I1249" s="145" t="str">
        <f>IF(C1249&lt;&gt;"",INDEX(WS3_SiteInfo[Site name],MATCH(AuditRepTemp_C!F1249,'3) Site Information'!A$7:A$106,0)),"")</f>
        <v>#ERROR!</v>
      </c>
      <c r="J1249" s="146" t="str">
        <f>IF(ROWS(J$7:J1249)&gt;$A$3*$A$4,"",INDEX(IndicatorsB[Indicator],MOD(ROWS(J$7:J1249)-1,$A$3)+1))</f>
        <v>#ERROR!</v>
      </c>
      <c r="K1249" s="146" t="str">
        <f>IF(ROWS(K$7:K1249)&gt;$A$3*$A$4,"",INDEX(IndicatorsB[Indicator/ Requirement Text],MOD(ROWS(K$7:K1249)-1,$A$3)+1))</f>
        <v>#ERROR!</v>
      </c>
      <c r="L1249" s="146" t="str">
        <f>IF(ROWS(L$7:L1249)&gt;$A$3*$A$4,"",INDEX(IndicatorsB[Footnotes &amp; Criterion],MOD(ROWS(L$7:L1249)-1,$A$3)+1))</f>
        <v>#ERROR!</v>
      </c>
      <c r="M1249" s="3"/>
      <c r="N1249" s="3"/>
      <c r="O1249" s="3"/>
      <c r="P1249" s="3"/>
      <c r="Q1249" s="3"/>
      <c r="R1249" s="3"/>
      <c r="S1249" s="3"/>
      <c r="T1249" s="3"/>
      <c r="U1249" s="3"/>
      <c r="V1249" s="3"/>
      <c r="W1249" s="3"/>
      <c r="X1249" s="3"/>
      <c r="Y1249" s="3"/>
      <c r="Z1249" s="3"/>
    </row>
    <row r="1250" ht="14.25" customHeight="1">
      <c r="A1250" s="141" t="str">
        <f t="shared" si="1"/>
        <v>#ERROR!</v>
      </c>
      <c r="B1250" s="142">
        <f t="shared" si="2"/>
        <v>1652</v>
      </c>
      <c r="C1250" s="128" t="str">
        <f>IF(ROWS(C$7:C1250)&gt;$A$3*$A$4,"",INDEX(IndicatorsB[SN],MOD(ROWS(C$7:C1250)-1,$A$3)+1))</f>
        <v>#ERROR!</v>
      </c>
      <c r="D1250" s="128" t="str">
        <f>IF(ROWS(D$7:D1250)&gt;$A$3*$A$4,"",INDEX(IndicatorsB[CAR/ Standard],MOD(ROWS(D$7:D1250)-1,$A$3)+1))</f>
        <v>#ERROR!</v>
      </c>
      <c r="E1250" s="128" t="str">
        <f>IF(ROWS(E$7:E1250)&gt;$A$3*$A$4,"",INDEX(IndicatorsB[Doc Version],MOD(ROWS(E$7:E1250)-1,$A$3)+1))</f>
        <v>#ERROR!</v>
      </c>
      <c r="F1250" s="147" t="str">
        <f t="shared" si="3"/>
        <v/>
      </c>
      <c r="G1250" s="144" t="str">
        <f>IFERROR(INDEX('3) Site Information'!$B$7:$B$106,MATCH(AuditRepTemp_C!I1250,WS3_SiteInfo[Site name],0)),"")</f>
        <v>#ERROR!</v>
      </c>
      <c r="H1250" s="145" t="str">
        <f>IF(C1250&lt;&gt;"",INDEX(WS3_SiteInfo[ASC Site ID
],MATCH(AuditRepTemp_C!F1250,'3) Site Information'!A$7:A$106,0)),"")</f>
        <v>#ERROR!</v>
      </c>
      <c r="I1250" s="145" t="str">
        <f>IF(C1250&lt;&gt;"",INDEX(WS3_SiteInfo[Site name],MATCH(AuditRepTemp_C!F1250,'3) Site Information'!A$7:A$106,0)),"")</f>
        <v>#ERROR!</v>
      </c>
      <c r="J1250" s="146" t="str">
        <f>IF(ROWS(J$7:J1250)&gt;$A$3*$A$4,"",INDEX(IndicatorsB[Indicator],MOD(ROWS(J$7:J1250)-1,$A$3)+1))</f>
        <v>#ERROR!</v>
      </c>
      <c r="K1250" s="146" t="str">
        <f>IF(ROWS(K$7:K1250)&gt;$A$3*$A$4,"",INDEX(IndicatorsB[Indicator/ Requirement Text],MOD(ROWS(K$7:K1250)-1,$A$3)+1))</f>
        <v>#ERROR!</v>
      </c>
      <c r="L1250" s="146" t="str">
        <f>IF(ROWS(L$7:L1250)&gt;$A$3*$A$4,"",INDEX(IndicatorsB[Footnotes &amp; Criterion],MOD(ROWS(L$7:L1250)-1,$A$3)+1))</f>
        <v>#ERROR!</v>
      </c>
      <c r="M1250" s="3"/>
      <c r="N1250" s="3"/>
      <c r="O1250" s="3"/>
      <c r="P1250" s="3"/>
      <c r="Q1250" s="3"/>
      <c r="R1250" s="3"/>
      <c r="S1250" s="3"/>
      <c r="T1250" s="3"/>
      <c r="U1250" s="3"/>
      <c r="V1250" s="3"/>
      <c r="W1250" s="3"/>
      <c r="X1250" s="3"/>
      <c r="Y1250" s="3"/>
      <c r="Z1250" s="3"/>
    </row>
    <row r="1251" ht="14.25" customHeight="1">
      <c r="A1251" s="141" t="str">
        <f t="shared" si="1"/>
        <v>#ERROR!</v>
      </c>
      <c r="B1251" s="142">
        <f t="shared" si="2"/>
        <v>1652</v>
      </c>
      <c r="C1251" s="128" t="str">
        <f>IF(ROWS(C$7:C1251)&gt;$A$3*$A$4,"",INDEX(IndicatorsB[SN],MOD(ROWS(C$7:C1251)-1,$A$3)+1))</f>
        <v>#ERROR!</v>
      </c>
      <c r="D1251" s="128" t="str">
        <f>IF(ROWS(D$7:D1251)&gt;$A$3*$A$4,"",INDEX(IndicatorsB[CAR/ Standard],MOD(ROWS(D$7:D1251)-1,$A$3)+1))</f>
        <v>#ERROR!</v>
      </c>
      <c r="E1251" s="128" t="str">
        <f>IF(ROWS(E$7:E1251)&gt;$A$3*$A$4,"",INDEX(IndicatorsB[Doc Version],MOD(ROWS(E$7:E1251)-1,$A$3)+1))</f>
        <v>#ERROR!</v>
      </c>
      <c r="F1251" s="147" t="str">
        <f t="shared" si="3"/>
        <v/>
      </c>
      <c r="G1251" s="144" t="str">
        <f>IFERROR(INDEX('3) Site Information'!$B$7:$B$106,MATCH(AuditRepTemp_C!I1251,WS3_SiteInfo[Site name],0)),"")</f>
        <v>#ERROR!</v>
      </c>
      <c r="H1251" s="145" t="str">
        <f>IF(C1251&lt;&gt;"",INDEX(WS3_SiteInfo[ASC Site ID
],MATCH(AuditRepTemp_C!F1251,'3) Site Information'!A$7:A$106,0)),"")</f>
        <v>#ERROR!</v>
      </c>
      <c r="I1251" s="145" t="str">
        <f>IF(C1251&lt;&gt;"",INDEX(WS3_SiteInfo[Site name],MATCH(AuditRepTemp_C!F1251,'3) Site Information'!A$7:A$106,0)),"")</f>
        <v>#ERROR!</v>
      </c>
      <c r="J1251" s="146" t="str">
        <f>IF(ROWS(J$7:J1251)&gt;$A$3*$A$4,"",INDEX(IndicatorsB[Indicator],MOD(ROWS(J$7:J1251)-1,$A$3)+1))</f>
        <v>#ERROR!</v>
      </c>
      <c r="K1251" s="146" t="str">
        <f>IF(ROWS(K$7:K1251)&gt;$A$3*$A$4,"",INDEX(IndicatorsB[Indicator/ Requirement Text],MOD(ROWS(K$7:K1251)-1,$A$3)+1))</f>
        <v>#ERROR!</v>
      </c>
      <c r="L1251" s="146" t="str">
        <f>IF(ROWS(L$7:L1251)&gt;$A$3*$A$4,"",INDEX(IndicatorsB[Footnotes &amp; Criterion],MOD(ROWS(L$7:L1251)-1,$A$3)+1))</f>
        <v>#ERROR!</v>
      </c>
      <c r="M1251" s="3"/>
      <c r="N1251" s="3"/>
      <c r="O1251" s="3"/>
      <c r="P1251" s="3"/>
      <c r="Q1251" s="3"/>
      <c r="R1251" s="3"/>
      <c r="S1251" s="3"/>
      <c r="T1251" s="3"/>
      <c r="U1251" s="3"/>
      <c r="V1251" s="3"/>
      <c r="W1251" s="3"/>
      <c r="X1251" s="3"/>
      <c r="Y1251" s="3"/>
      <c r="Z1251" s="3"/>
    </row>
    <row r="1252" ht="14.25" customHeight="1">
      <c r="A1252" s="141" t="str">
        <f t="shared" si="1"/>
        <v>#ERROR!</v>
      </c>
      <c r="B1252" s="142">
        <f t="shared" si="2"/>
        <v>1652</v>
      </c>
      <c r="C1252" s="128" t="str">
        <f>IF(ROWS(C$7:C1252)&gt;$A$3*$A$4,"",INDEX(IndicatorsB[SN],MOD(ROWS(C$7:C1252)-1,$A$3)+1))</f>
        <v>#ERROR!</v>
      </c>
      <c r="D1252" s="128" t="str">
        <f>IF(ROWS(D$7:D1252)&gt;$A$3*$A$4,"",INDEX(IndicatorsB[CAR/ Standard],MOD(ROWS(D$7:D1252)-1,$A$3)+1))</f>
        <v>#ERROR!</v>
      </c>
      <c r="E1252" s="128" t="str">
        <f>IF(ROWS(E$7:E1252)&gt;$A$3*$A$4,"",INDEX(IndicatorsB[Doc Version],MOD(ROWS(E$7:E1252)-1,$A$3)+1))</f>
        <v>#ERROR!</v>
      </c>
      <c r="F1252" s="147" t="str">
        <f t="shared" si="3"/>
        <v/>
      </c>
      <c r="G1252" s="144" t="str">
        <f>IFERROR(INDEX('3) Site Information'!$B$7:$B$106,MATCH(AuditRepTemp_C!I1252,WS3_SiteInfo[Site name],0)),"")</f>
        <v>#ERROR!</v>
      </c>
      <c r="H1252" s="145" t="str">
        <f>IF(C1252&lt;&gt;"",INDEX(WS3_SiteInfo[ASC Site ID
],MATCH(AuditRepTemp_C!F1252,'3) Site Information'!A$7:A$106,0)),"")</f>
        <v>#ERROR!</v>
      </c>
      <c r="I1252" s="145" t="str">
        <f>IF(C1252&lt;&gt;"",INDEX(WS3_SiteInfo[Site name],MATCH(AuditRepTemp_C!F1252,'3) Site Information'!A$7:A$106,0)),"")</f>
        <v>#ERROR!</v>
      </c>
      <c r="J1252" s="146" t="str">
        <f>IF(ROWS(J$7:J1252)&gt;$A$3*$A$4,"",INDEX(IndicatorsB[Indicator],MOD(ROWS(J$7:J1252)-1,$A$3)+1))</f>
        <v>#ERROR!</v>
      </c>
      <c r="K1252" s="146" t="str">
        <f>IF(ROWS(K$7:K1252)&gt;$A$3*$A$4,"",INDEX(IndicatorsB[Indicator/ Requirement Text],MOD(ROWS(K$7:K1252)-1,$A$3)+1))</f>
        <v>#ERROR!</v>
      </c>
      <c r="L1252" s="146" t="str">
        <f>IF(ROWS(L$7:L1252)&gt;$A$3*$A$4,"",INDEX(IndicatorsB[Footnotes &amp; Criterion],MOD(ROWS(L$7:L1252)-1,$A$3)+1))</f>
        <v>#ERROR!</v>
      </c>
      <c r="M1252" s="3"/>
      <c r="N1252" s="3"/>
      <c r="O1252" s="3"/>
      <c r="P1252" s="3"/>
      <c r="Q1252" s="3"/>
      <c r="R1252" s="3"/>
      <c r="S1252" s="3"/>
      <c r="T1252" s="3"/>
      <c r="U1252" s="3"/>
      <c r="V1252" s="3"/>
      <c r="W1252" s="3"/>
      <c r="X1252" s="3"/>
      <c r="Y1252" s="3"/>
      <c r="Z1252" s="3"/>
    </row>
    <row r="1253" ht="14.25" customHeight="1">
      <c r="A1253" s="141" t="str">
        <f t="shared" si="1"/>
        <v>#ERROR!</v>
      </c>
      <c r="B1253" s="142">
        <f t="shared" si="2"/>
        <v>1652</v>
      </c>
      <c r="C1253" s="128" t="str">
        <f>IF(ROWS(C$7:C1253)&gt;$A$3*$A$4,"",INDEX(IndicatorsB[SN],MOD(ROWS(C$7:C1253)-1,$A$3)+1))</f>
        <v>#ERROR!</v>
      </c>
      <c r="D1253" s="128" t="str">
        <f>IF(ROWS(D$7:D1253)&gt;$A$3*$A$4,"",INDEX(IndicatorsB[CAR/ Standard],MOD(ROWS(D$7:D1253)-1,$A$3)+1))</f>
        <v>#ERROR!</v>
      </c>
      <c r="E1253" s="128" t="str">
        <f>IF(ROWS(E$7:E1253)&gt;$A$3*$A$4,"",INDEX(IndicatorsB[Doc Version],MOD(ROWS(E$7:E1253)-1,$A$3)+1))</f>
        <v>#ERROR!</v>
      </c>
      <c r="F1253" s="147" t="str">
        <f t="shared" si="3"/>
        <v/>
      </c>
      <c r="G1253" s="144" t="str">
        <f>IFERROR(INDEX('3) Site Information'!$B$7:$B$106,MATCH(AuditRepTemp_C!I1253,WS3_SiteInfo[Site name],0)),"")</f>
        <v>#ERROR!</v>
      </c>
      <c r="H1253" s="145" t="str">
        <f>IF(C1253&lt;&gt;"",INDEX(WS3_SiteInfo[ASC Site ID
],MATCH(AuditRepTemp_C!F1253,'3) Site Information'!A$7:A$106,0)),"")</f>
        <v>#ERROR!</v>
      </c>
      <c r="I1253" s="145" t="str">
        <f>IF(C1253&lt;&gt;"",INDEX(WS3_SiteInfo[Site name],MATCH(AuditRepTemp_C!F1253,'3) Site Information'!A$7:A$106,0)),"")</f>
        <v>#ERROR!</v>
      </c>
      <c r="J1253" s="146" t="str">
        <f>IF(ROWS(J$7:J1253)&gt;$A$3*$A$4,"",INDEX(IndicatorsB[Indicator],MOD(ROWS(J$7:J1253)-1,$A$3)+1))</f>
        <v>#ERROR!</v>
      </c>
      <c r="K1253" s="146" t="str">
        <f>IF(ROWS(K$7:K1253)&gt;$A$3*$A$4,"",INDEX(IndicatorsB[Indicator/ Requirement Text],MOD(ROWS(K$7:K1253)-1,$A$3)+1))</f>
        <v>#ERROR!</v>
      </c>
      <c r="L1253" s="146" t="str">
        <f>IF(ROWS(L$7:L1253)&gt;$A$3*$A$4,"",INDEX(IndicatorsB[Footnotes &amp; Criterion],MOD(ROWS(L$7:L1253)-1,$A$3)+1))</f>
        <v>#ERROR!</v>
      </c>
      <c r="M1253" s="3"/>
      <c r="N1253" s="3"/>
      <c r="O1253" s="3"/>
      <c r="P1253" s="3"/>
      <c r="Q1253" s="3"/>
      <c r="R1253" s="3"/>
      <c r="S1253" s="3"/>
      <c r="T1253" s="3"/>
      <c r="U1253" s="3"/>
      <c r="V1253" s="3"/>
      <c r="W1253" s="3"/>
      <c r="X1253" s="3"/>
      <c r="Y1253" s="3"/>
      <c r="Z1253" s="3"/>
    </row>
    <row r="1254" ht="14.25" customHeight="1">
      <c r="A1254" s="141" t="str">
        <f t="shared" si="1"/>
        <v>#ERROR!</v>
      </c>
      <c r="B1254" s="142">
        <f t="shared" si="2"/>
        <v>1652</v>
      </c>
      <c r="C1254" s="128" t="str">
        <f>IF(ROWS(C$7:C1254)&gt;$A$3*$A$4,"",INDEX(IndicatorsB[SN],MOD(ROWS(C$7:C1254)-1,$A$3)+1))</f>
        <v>#ERROR!</v>
      </c>
      <c r="D1254" s="128" t="str">
        <f>IF(ROWS(D$7:D1254)&gt;$A$3*$A$4,"",INDEX(IndicatorsB[CAR/ Standard],MOD(ROWS(D$7:D1254)-1,$A$3)+1))</f>
        <v>#ERROR!</v>
      </c>
      <c r="E1254" s="128" t="str">
        <f>IF(ROWS(E$7:E1254)&gt;$A$3*$A$4,"",INDEX(IndicatorsB[Doc Version],MOD(ROWS(E$7:E1254)-1,$A$3)+1))</f>
        <v>#ERROR!</v>
      </c>
      <c r="F1254" s="147" t="str">
        <f t="shared" si="3"/>
        <v/>
      </c>
      <c r="G1254" s="144" t="str">
        <f>IFERROR(INDEX('3) Site Information'!$B$7:$B$106,MATCH(AuditRepTemp_C!I1254,WS3_SiteInfo[Site name],0)),"")</f>
        <v>#ERROR!</v>
      </c>
      <c r="H1254" s="145" t="str">
        <f>IF(C1254&lt;&gt;"",INDEX(WS3_SiteInfo[ASC Site ID
],MATCH(AuditRepTemp_C!F1254,'3) Site Information'!A$7:A$106,0)),"")</f>
        <v>#ERROR!</v>
      </c>
      <c r="I1254" s="145" t="str">
        <f>IF(C1254&lt;&gt;"",INDEX(WS3_SiteInfo[Site name],MATCH(AuditRepTemp_C!F1254,'3) Site Information'!A$7:A$106,0)),"")</f>
        <v>#ERROR!</v>
      </c>
      <c r="J1254" s="146" t="str">
        <f>IF(ROWS(J$7:J1254)&gt;$A$3*$A$4,"",INDEX(IndicatorsB[Indicator],MOD(ROWS(J$7:J1254)-1,$A$3)+1))</f>
        <v>#ERROR!</v>
      </c>
      <c r="K1254" s="146" t="str">
        <f>IF(ROWS(K$7:K1254)&gt;$A$3*$A$4,"",INDEX(IndicatorsB[Indicator/ Requirement Text],MOD(ROWS(K$7:K1254)-1,$A$3)+1))</f>
        <v>#ERROR!</v>
      </c>
      <c r="L1254" s="146" t="str">
        <f>IF(ROWS(L$7:L1254)&gt;$A$3*$A$4,"",INDEX(IndicatorsB[Footnotes &amp; Criterion],MOD(ROWS(L$7:L1254)-1,$A$3)+1))</f>
        <v>#ERROR!</v>
      </c>
      <c r="M1254" s="3"/>
      <c r="N1254" s="3"/>
      <c r="O1254" s="3"/>
      <c r="P1254" s="3"/>
      <c r="Q1254" s="3"/>
      <c r="R1254" s="3"/>
      <c r="S1254" s="3"/>
      <c r="T1254" s="3"/>
      <c r="U1254" s="3"/>
      <c r="V1254" s="3"/>
      <c r="W1254" s="3"/>
      <c r="X1254" s="3"/>
      <c r="Y1254" s="3"/>
      <c r="Z1254" s="3"/>
    </row>
    <row r="1255" ht="14.25" customHeight="1">
      <c r="A1255" s="141" t="str">
        <f t="shared" si="1"/>
        <v>#ERROR!</v>
      </c>
      <c r="B1255" s="142">
        <f t="shared" si="2"/>
        <v>1652</v>
      </c>
      <c r="C1255" s="128" t="str">
        <f>IF(ROWS(C$7:C1255)&gt;$A$3*$A$4,"",INDEX(IndicatorsB[SN],MOD(ROWS(C$7:C1255)-1,$A$3)+1))</f>
        <v>#ERROR!</v>
      </c>
      <c r="D1255" s="128" t="str">
        <f>IF(ROWS(D$7:D1255)&gt;$A$3*$A$4,"",INDEX(IndicatorsB[CAR/ Standard],MOD(ROWS(D$7:D1255)-1,$A$3)+1))</f>
        <v>#ERROR!</v>
      </c>
      <c r="E1255" s="128" t="str">
        <f>IF(ROWS(E$7:E1255)&gt;$A$3*$A$4,"",INDEX(IndicatorsB[Doc Version],MOD(ROWS(E$7:E1255)-1,$A$3)+1))</f>
        <v>#ERROR!</v>
      </c>
      <c r="F1255" s="147" t="str">
        <f t="shared" si="3"/>
        <v/>
      </c>
      <c r="G1255" s="144" t="str">
        <f>IFERROR(INDEX('3) Site Information'!$B$7:$B$106,MATCH(AuditRepTemp_C!I1255,WS3_SiteInfo[Site name],0)),"")</f>
        <v>#ERROR!</v>
      </c>
      <c r="H1255" s="145" t="str">
        <f>IF(C1255&lt;&gt;"",INDEX(WS3_SiteInfo[ASC Site ID
],MATCH(AuditRepTemp_C!F1255,'3) Site Information'!A$7:A$106,0)),"")</f>
        <v>#ERROR!</v>
      </c>
      <c r="I1255" s="145" t="str">
        <f>IF(C1255&lt;&gt;"",INDEX(WS3_SiteInfo[Site name],MATCH(AuditRepTemp_C!F1255,'3) Site Information'!A$7:A$106,0)),"")</f>
        <v>#ERROR!</v>
      </c>
      <c r="J1255" s="146" t="str">
        <f>IF(ROWS(J$7:J1255)&gt;$A$3*$A$4,"",INDEX(IndicatorsB[Indicator],MOD(ROWS(J$7:J1255)-1,$A$3)+1))</f>
        <v>#ERROR!</v>
      </c>
      <c r="K1255" s="146" t="str">
        <f>IF(ROWS(K$7:K1255)&gt;$A$3*$A$4,"",INDEX(IndicatorsB[Indicator/ Requirement Text],MOD(ROWS(K$7:K1255)-1,$A$3)+1))</f>
        <v>#ERROR!</v>
      </c>
      <c r="L1255" s="146" t="str">
        <f>IF(ROWS(L$7:L1255)&gt;$A$3*$A$4,"",INDEX(IndicatorsB[Footnotes &amp; Criterion],MOD(ROWS(L$7:L1255)-1,$A$3)+1))</f>
        <v>#ERROR!</v>
      </c>
      <c r="M1255" s="3"/>
      <c r="N1255" s="3"/>
      <c r="O1255" s="3"/>
      <c r="P1255" s="3"/>
      <c r="Q1255" s="3"/>
      <c r="R1255" s="3"/>
      <c r="S1255" s="3"/>
      <c r="T1255" s="3"/>
      <c r="U1255" s="3"/>
      <c r="V1255" s="3"/>
      <c r="W1255" s="3"/>
      <c r="X1255" s="3"/>
      <c r="Y1255" s="3"/>
      <c r="Z1255" s="3"/>
    </row>
    <row r="1256" ht="14.25" customHeight="1">
      <c r="A1256" s="141" t="str">
        <f t="shared" si="1"/>
        <v>#ERROR!</v>
      </c>
      <c r="B1256" s="142">
        <f t="shared" si="2"/>
        <v>1652</v>
      </c>
      <c r="C1256" s="128" t="str">
        <f>IF(ROWS(C$7:C1256)&gt;$A$3*$A$4,"",INDEX(IndicatorsB[SN],MOD(ROWS(C$7:C1256)-1,$A$3)+1))</f>
        <v>#ERROR!</v>
      </c>
      <c r="D1256" s="128" t="str">
        <f>IF(ROWS(D$7:D1256)&gt;$A$3*$A$4,"",INDEX(IndicatorsB[CAR/ Standard],MOD(ROWS(D$7:D1256)-1,$A$3)+1))</f>
        <v>#ERROR!</v>
      </c>
      <c r="E1256" s="128" t="str">
        <f>IF(ROWS(E$7:E1256)&gt;$A$3*$A$4,"",INDEX(IndicatorsB[Doc Version],MOD(ROWS(E$7:E1256)-1,$A$3)+1))</f>
        <v>#ERROR!</v>
      </c>
      <c r="F1256" s="147" t="str">
        <f t="shared" si="3"/>
        <v/>
      </c>
      <c r="G1256" s="144" t="str">
        <f>IFERROR(INDEX('3) Site Information'!$B$7:$B$106,MATCH(AuditRepTemp_C!I1256,WS3_SiteInfo[Site name],0)),"")</f>
        <v>#ERROR!</v>
      </c>
      <c r="H1256" s="145" t="str">
        <f>IF(C1256&lt;&gt;"",INDEX(WS3_SiteInfo[ASC Site ID
],MATCH(AuditRepTemp_C!F1256,'3) Site Information'!A$7:A$106,0)),"")</f>
        <v>#ERROR!</v>
      </c>
      <c r="I1256" s="145" t="str">
        <f>IF(C1256&lt;&gt;"",INDEX(WS3_SiteInfo[Site name],MATCH(AuditRepTemp_C!F1256,'3) Site Information'!A$7:A$106,0)),"")</f>
        <v>#ERROR!</v>
      </c>
      <c r="J1256" s="146" t="str">
        <f>IF(ROWS(J$7:J1256)&gt;$A$3*$A$4,"",INDEX(IndicatorsB[Indicator],MOD(ROWS(J$7:J1256)-1,$A$3)+1))</f>
        <v>#ERROR!</v>
      </c>
      <c r="K1256" s="146" t="str">
        <f>IF(ROWS(K$7:K1256)&gt;$A$3*$A$4,"",INDEX(IndicatorsB[Indicator/ Requirement Text],MOD(ROWS(K$7:K1256)-1,$A$3)+1))</f>
        <v>#ERROR!</v>
      </c>
      <c r="L1256" s="146" t="str">
        <f>IF(ROWS(L$7:L1256)&gt;$A$3*$A$4,"",INDEX(IndicatorsB[Footnotes &amp; Criterion],MOD(ROWS(L$7:L1256)-1,$A$3)+1))</f>
        <v>#ERROR!</v>
      </c>
      <c r="M1256" s="3"/>
      <c r="N1256" s="3"/>
      <c r="O1256" s="3"/>
      <c r="P1256" s="3"/>
      <c r="Q1256" s="3"/>
      <c r="R1256" s="3"/>
      <c r="S1256" s="3"/>
      <c r="T1256" s="3"/>
      <c r="U1256" s="3"/>
      <c r="V1256" s="3"/>
      <c r="W1256" s="3"/>
      <c r="X1256" s="3"/>
      <c r="Y1256" s="3"/>
      <c r="Z1256" s="3"/>
    </row>
    <row r="1257" ht="14.25" customHeight="1">
      <c r="A1257" s="141" t="str">
        <f t="shared" si="1"/>
        <v>#ERROR!</v>
      </c>
      <c r="B1257" s="142">
        <f t="shared" si="2"/>
        <v>1652</v>
      </c>
      <c r="C1257" s="128" t="str">
        <f>IF(ROWS(C$7:C1257)&gt;$A$3*$A$4,"",INDEX(IndicatorsB[SN],MOD(ROWS(C$7:C1257)-1,$A$3)+1))</f>
        <v>#ERROR!</v>
      </c>
      <c r="D1257" s="128" t="str">
        <f>IF(ROWS(D$7:D1257)&gt;$A$3*$A$4,"",INDEX(IndicatorsB[CAR/ Standard],MOD(ROWS(D$7:D1257)-1,$A$3)+1))</f>
        <v>#ERROR!</v>
      </c>
      <c r="E1257" s="128" t="str">
        <f>IF(ROWS(E$7:E1257)&gt;$A$3*$A$4,"",INDEX(IndicatorsB[Doc Version],MOD(ROWS(E$7:E1257)-1,$A$3)+1))</f>
        <v>#ERROR!</v>
      </c>
      <c r="F1257" s="147" t="str">
        <f t="shared" si="3"/>
        <v/>
      </c>
      <c r="G1257" s="144" t="str">
        <f>IFERROR(INDEX('3) Site Information'!$B$7:$B$106,MATCH(AuditRepTemp_C!I1257,WS3_SiteInfo[Site name],0)),"")</f>
        <v>#ERROR!</v>
      </c>
      <c r="H1257" s="145" t="str">
        <f>IF(C1257&lt;&gt;"",INDEX(WS3_SiteInfo[ASC Site ID
],MATCH(AuditRepTemp_C!F1257,'3) Site Information'!A$7:A$106,0)),"")</f>
        <v>#ERROR!</v>
      </c>
      <c r="I1257" s="145" t="str">
        <f>IF(C1257&lt;&gt;"",INDEX(WS3_SiteInfo[Site name],MATCH(AuditRepTemp_C!F1257,'3) Site Information'!A$7:A$106,0)),"")</f>
        <v>#ERROR!</v>
      </c>
      <c r="J1257" s="146" t="str">
        <f>IF(ROWS(J$7:J1257)&gt;$A$3*$A$4,"",INDEX(IndicatorsB[Indicator],MOD(ROWS(J$7:J1257)-1,$A$3)+1))</f>
        <v>#ERROR!</v>
      </c>
      <c r="K1257" s="146" t="str">
        <f>IF(ROWS(K$7:K1257)&gt;$A$3*$A$4,"",INDEX(IndicatorsB[Indicator/ Requirement Text],MOD(ROWS(K$7:K1257)-1,$A$3)+1))</f>
        <v>#ERROR!</v>
      </c>
      <c r="L1257" s="146" t="str">
        <f>IF(ROWS(L$7:L1257)&gt;$A$3*$A$4,"",INDEX(IndicatorsB[Footnotes &amp; Criterion],MOD(ROWS(L$7:L1257)-1,$A$3)+1))</f>
        <v>#ERROR!</v>
      </c>
      <c r="M1257" s="3"/>
      <c r="N1257" s="3"/>
      <c r="O1257" s="3"/>
      <c r="P1257" s="3"/>
      <c r="Q1257" s="3"/>
      <c r="R1257" s="3"/>
      <c r="S1257" s="3"/>
      <c r="T1257" s="3"/>
      <c r="U1257" s="3"/>
      <c r="V1257" s="3"/>
      <c r="W1257" s="3"/>
      <c r="X1257" s="3"/>
      <c r="Y1257" s="3"/>
      <c r="Z1257" s="3"/>
    </row>
    <row r="1258" ht="14.25" customHeight="1">
      <c r="A1258" s="141" t="str">
        <f t="shared" si="1"/>
        <v>#ERROR!</v>
      </c>
      <c r="B1258" s="142">
        <f t="shared" si="2"/>
        <v>1652</v>
      </c>
      <c r="C1258" s="128" t="str">
        <f>IF(ROWS(C$7:C1258)&gt;$A$3*$A$4,"",INDEX(IndicatorsB[SN],MOD(ROWS(C$7:C1258)-1,$A$3)+1))</f>
        <v>#ERROR!</v>
      </c>
      <c r="D1258" s="128" t="str">
        <f>IF(ROWS(D$7:D1258)&gt;$A$3*$A$4,"",INDEX(IndicatorsB[CAR/ Standard],MOD(ROWS(D$7:D1258)-1,$A$3)+1))</f>
        <v>#ERROR!</v>
      </c>
      <c r="E1258" s="128" t="str">
        <f>IF(ROWS(E$7:E1258)&gt;$A$3*$A$4,"",INDEX(IndicatorsB[Doc Version],MOD(ROWS(E$7:E1258)-1,$A$3)+1))</f>
        <v>#ERROR!</v>
      </c>
      <c r="F1258" s="147" t="str">
        <f t="shared" si="3"/>
        <v/>
      </c>
      <c r="G1258" s="144" t="str">
        <f>IFERROR(INDEX('3) Site Information'!$B$7:$B$106,MATCH(AuditRepTemp_C!I1258,WS3_SiteInfo[Site name],0)),"")</f>
        <v>#ERROR!</v>
      </c>
      <c r="H1258" s="145" t="str">
        <f>IF(C1258&lt;&gt;"",INDEX(WS3_SiteInfo[ASC Site ID
],MATCH(AuditRepTemp_C!F1258,'3) Site Information'!A$7:A$106,0)),"")</f>
        <v>#ERROR!</v>
      </c>
      <c r="I1258" s="145" t="str">
        <f>IF(C1258&lt;&gt;"",INDEX(WS3_SiteInfo[Site name],MATCH(AuditRepTemp_C!F1258,'3) Site Information'!A$7:A$106,0)),"")</f>
        <v>#ERROR!</v>
      </c>
      <c r="J1258" s="146" t="str">
        <f>IF(ROWS(J$7:J1258)&gt;$A$3*$A$4,"",INDEX(IndicatorsB[Indicator],MOD(ROWS(J$7:J1258)-1,$A$3)+1))</f>
        <v>#ERROR!</v>
      </c>
      <c r="K1258" s="146" t="str">
        <f>IF(ROWS(K$7:K1258)&gt;$A$3*$A$4,"",INDEX(IndicatorsB[Indicator/ Requirement Text],MOD(ROWS(K$7:K1258)-1,$A$3)+1))</f>
        <v>#ERROR!</v>
      </c>
      <c r="L1258" s="146" t="str">
        <f>IF(ROWS(L$7:L1258)&gt;$A$3*$A$4,"",INDEX(IndicatorsB[Footnotes &amp; Criterion],MOD(ROWS(L$7:L1258)-1,$A$3)+1))</f>
        <v>#ERROR!</v>
      </c>
      <c r="M1258" s="3"/>
      <c r="N1258" s="3"/>
      <c r="O1258" s="3"/>
      <c r="P1258" s="3"/>
      <c r="Q1258" s="3"/>
      <c r="R1258" s="3"/>
      <c r="S1258" s="3"/>
      <c r="T1258" s="3"/>
      <c r="U1258" s="3"/>
      <c r="V1258" s="3"/>
      <c r="W1258" s="3"/>
      <c r="X1258" s="3"/>
      <c r="Y1258" s="3"/>
      <c r="Z1258" s="3"/>
    </row>
    <row r="1259" ht="14.25" customHeight="1">
      <c r="A1259" s="141" t="str">
        <f t="shared" si="1"/>
        <v>#ERROR!</v>
      </c>
      <c r="B1259" s="142">
        <f t="shared" si="2"/>
        <v>1652</v>
      </c>
      <c r="C1259" s="128" t="str">
        <f>IF(ROWS(C$7:C1259)&gt;$A$3*$A$4,"",INDEX(IndicatorsB[SN],MOD(ROWS(C$7:C1259)-1,$A$3)+1))</f>
        <v>#ERROR!</v>
      </c>
      <c r="D1259" s="128" t="str">
        <f>IF(ROWS(D$7:D1259)&gt;$A$3*$A$4,"",INDEX(IndicatorsB[CAR/ Standard],MOD(ROWS(D$7:D1259)-1,$A$3)+1))</f>
        <v>#ERROR!</v>
      </c>
      <c r="E1259" s="128" t="str">
        <f>IF(ROWS(E$7:E1259)&gt;$A$3*$A$4,"",INDEX(IndicatorsB[Doc Version],MOD(ROWS(E$7:E1259)-1,$A$3)+1))</f>
        <v>#ERROR!</v>
      </c>
      <c r="F1259" s="147" t="str">
        <f t="shared" si="3"/>
        <v/>
      </c>
      <c r="G1259" s="144" t="str">
        <f>IFERROR(INDEX('3) Site Information'!$B$7:$B$106,MATCH(AuditRepTemp_C!I1259,WS3_SiteInfo[Site name],0)),"")</f>
        <v>#ERROR!</v>
      </c>
      <c r="H1259" s="145" t="str">
        <f>IF(C1259&lt;&gt;"",INDEX(WS3_SiteInfo[ASC Site ID
],MATCH(AuditRepTemp_C!F1259,'3) Site Information'!A$7:A$106,0)),"")</f>
        <v>#ERROR!</v>
      </c>
      <c r="I1259" s="145" t="str">
        <f>IF(C1259&lt;&gt;"",INDEX(WS3_SiteInfo[Site name],MATCH(AuditRepTemp_C!F1259,'3) Site Information'!A$7:A$106,0)),"")</f>
        <v>#ERROR!</v>
      </c>
      <c r="J1259" s="146" t="str">
        <f>IF(ROWS(J$7:J1259)&gt;$A$3*$A$4,"",INDEX(IndicatorsB[Indicator],MOD(ROWS(J$7:J1259)-1,$A$3)+1))</f>
        <v>#ERROR!</v>
      </c>
      <c r="K1259" s="146" t="str">
        <f>IF(ROWS(K$7:K1259)&gt;$A$3*$A$4,"",INDEX(IndicatorsB[Indicator/ Requirement Text],MOD(ROWS(K$7:K1259)-1,$A$3)+1))</f>
        <v>#ERROR!</v>
      </c>
      <c r="L1259" s="146" t="str">
        <f>IF(ROWS(L$7:L1259)&gt;$A$3*$A$4,"",INDEX(IndicatorsB[Footnotes &amp; Criterion],MOD(ROWS(L$7:L1259)-1,$A$3)+1))</f>
        <v>#ERROR!</v>
      </c>
      <c r="M1259" s="3"/>
      <c r="N1259" s="3"/>
      <c r="O1259" s="3"/>
      <c r="P1259" s="3"/>
      <c r="Q1259" s="3"/>
      <c r="R1259" s="3"/>
      <c r="S1259" s="3"/>
      <c r="T1259" s="3"/>
      <c r="U1259" s="3"/>
      <c r="V1259" s="3"/>
      <c r="W1259" s="3"/>
      <c r="X1259" s="3"/>
      <c r="Y1259" s="3"/>
      <c r="Z1259" s="3"/>
    </row>
    <row r="1260" ht="14.25" customHeight="1">
      <c r="A1260" s="141" t="str">
        <f t="shared" si="1"/>
        <v>#ERROR!</v>
      </c>
      <c r="B1260" s="142">
        <f t="shared" si="2"/>
        <v>1652</v>
      </c>
      <c r="C1260" s="128" t="str">
        <f>IF(ROWS(C$7:C1260)&gt;$A$3*$A$4,"",INDEX(IndicatorsB[SN],MOD(ROWS(C$7:C1260)-1,$A$3)+1))</f>
        <v>#ERROR!</v>
      </c>
      <c r="D1260" s="128" t="str">
        <f>IF(ROWS(D$7:D1260)&gt;$A$3*$A$4,"",INDEX(IndicatorsB[CAR/ Standard],MOD(ROWS(D$7:D1260)-1,$A$3)+1))</f>
        <v>#ERROR!</v>
      </c>
      <c r="E1260" s="128" t="str">
        <f>IF(ROWS(E$7:E1260)&gt;$A$3*$A$4,"",INDEX(IndicatorsB[Doc Version],MOD(ROWS(E$7:E1260)-1,$A$3)+1))</f>
        <v>#ERROR!</v>
      </c>
      <c r="F1260" s="147" t="str">
        <f t="shared" si="3"/>
        <v/>
      </c>
      <c r="G1260" s="144" t="str">
        <f>IFERROR(INDEX('3) Site Information'!$B$7:$B$106,MATCH(AuditRepTemp_C!I1260,WS3_SiteInfo[Site name],0)),"")</f>
        <v>#ERROR!</v>
      </c>
      <c r="H1260" s="145" t="str">
        <f>IF(C1260&lt;&gt;"",INDEX(WS3_SiteInfo[ASC Site ID
],MATCH(AuditRepTemp_C!F1260,'3) Site Information'!A$7:A$106,0)),"")</f>
        <v>#ERROR!</v>
      </c>
      <c r="I1260" s="145" t="str">
        <f>IF(C1260&lt;&gt;"",INDEX(WS3_SiteInfo[Site name],MATCH(AuditRepTemp_C!F1260,'3) Site Information'!A$7:A$106,0)),"")</f>
        <v>#ERROR!</v>
      </c>
      <c r="J1260" s="146" t="str">
        <f>IF(ROWS(J$7:J1260)&gt;$A$3*$A$4,"",INDEX(IndicatorsB[Indicator],MOD(ROWS(J$7:J1260)-1,$A$3)+1))</f>
        <v>#ERROR!</v>
      </c>
      <c r="K1260" s="146" t="str">
        <f>IF(ROWS(K$7:K1260)&gt;$A$3*$A$4,"",INDEX(IndicatorsB[Indicator/ Requirement Text],MOD(ROWS(K$7:K1260)-1,$A$3)+1))</f>
        <v>#ERROR!</v>
      </c>
      <c r="L1260" s="146" t="str">
        <f>IF(ROWS(L$7:L1260)&gt;$A$3*$A$4,"",INDEX(IndicatorsB[Footnotes &amp; Criterion],MOD(ROWS(L$7:L1260)-1,$A$3)+1))</f>
        <v>#ERROR!</v>
      </c>
      <c r="M1260" s="3"/>
      <c r="N1260" s="3"/>
      <c r="O1260" s="3"/>
      <c r="P1260" s="3"/>
      <c r="Q1260" s="3"/>
      <c r="R1260" s="3"/>
      <c r="S1260" s="3"/>
      <c r="T1260" s="3"/>
      <c r="U1260" s="3"/>
      <c r="V1260" s="3"/>
      <c r="W1260" s="3"/>
      <c r="X1260" s="3"/>
      <c r="Y1260" s="3"/>
      <c r="Z1260" s="3"/>
    </row>
    <row r="1261" ht="14.25" customHeight="1">
      <c r="A1261" s="141" t="str">
        <f t="shared" si="1"/>
        <v>#ERROR!</v>
      </c>
      <c r="B1261" s="142">
        <f t="shared" si="2"/>
        <v>1652</v>
      </c>
      <c r="C1261" s="128" t="str">
        <f>IF(ROWS(C$7:C1261)&gt;$A$3*$A$4,"",INDEX(IndicatorsB[SN],MOD(ROWS(C$7:C1261)-1,$A$3)+1))</f>
        <v>#ERROR!</v>
      </c>
      <c r="D1261" s="128" t="str">
        <f>IF(ROWS(D$7:D1261)&gt;$A$3*$A$4,"",INDEX(IndicatorsB[CAR/ Standard],MOD(ROWS(D$7:D1261)-1,$A$3)+1))</f>
        <v>#ERROR!</v>
      </c>
      <c r="E1261" s="128" t="str">
        <f>IF(ROWS(E$7:E1261)&gt;$A$3*$A$4,"",INDEX(IndicatorsB[Doc Version],MOD(ROWS(E$7:E1261)-1,$A$3)+1))</f>
        <v>#ERROR!</v>
      </c>
      <c r="F1261" s="147" t="str">
        <f t="shared" si="3"/>
        <v/>
      </c>
      <c r="G1261" s="144" t="str">
        <f>IFERROR(INDEX('3) Site Information'!$B$7:$B$106,MATCH(AuditRepTemp_C!I1261,WS3_SiteInfo[Site name],0)),"")</f>
        <v>#ERROR!</v>
      </c>
      <c r="H1261" s="145" t="str">
        <f>IF(C1261&lt;&gt;"",INDEX(WS3_SiteInfo[ASC Site ID
],MATCH(AuditRepTemp_C!F1261,'3) Site Information'!A$7:A$106,0)),"")</f>
        <v>#ERROR!</v>
      </c>
      <c r="I1261" s="145" t="str">
        <f>IF(C1261&lt;&gt;"",INDEX(WS3_SiteInfo[Site name],MATCH(AuditRepTemp_C!F1261,'3) Site Information'!A$7:A$106,0)),"")</f>
        <v>#ERROR!</v>
      </c>
      <c r="J1261" s="146" t="str">
        <f>IF(ROWS(J$7:J1261)&gt;$A$3*$A$4,"",INDEX(IndicatorsB[Indicator],MOD(ROWS(J$7:J1261)-1,$A$3)+1))</f>
        <v>#ERROR!</v>
      </c>
      <c r="K1261" s="146" t="str">
        <f>IF(ROWS(K$7:K1261)&gt;$A$3*$A$4,"",INDEX(IndicatorsB[Indicator/ Requirement Text],MOD(ROWS(K$7:K1261)-1,$A$3)+1))</f>
        <v>#ERROR!</v>
      </c>
      <c r="L1261" s="146" t="str">
        <f>IF(ROWS(L$7:L1261)&gt;$A$3*$A$4,"",INDEX(IndicatorsB[Footnotes &amp; Criterion],MOD(ROWS(L$7:L1261)-1,$A$3)+1))</f>
        <v>#ERROR!</v>
      </c>
      <c r="M1261" s="3"/>
      <c r="N1261" s="3"/>
      <c r="O1261" s="3"/>
      <c r="P1261" s="3"/>
      <c r="Q1261" s="3"/>
      <c r="R1261" s="3"/>
      <c r="S1261" s="3"/>
      <c r="T1261" s="3"/>
      <c r="U1261" s="3"/>
      <c r="V1261" s="3"/>
      <c r="W1261" s="3"/>
      <c r="X1261" s="3"/>
      <c r="Y1261" s="3"/>
      <c r="Z1261" s="3"/>
    </row>
    <row r="1262" ht="14.25" customHeight="1">
      <c r="A1262" s="141" t="str">
        <f t="shared" si="1"/>
        <v>#ERROR!</v>
      </c>
      <c r="B1262" s="142">
        <f t="shared" si="2"/>
        <v>1652</v>
      </c>
      <c r="C1262" s="128" t="str">
        <f>IF(ROWS(C$7:C1262)&gt;$A$3*$A$4,"",INDEX(IndicatorsB[SN],MOD(ROWS(C$7:C1262)-1,$A$3)+1))</f>
        <v>#ERROR!</v>
      </c>
      <c r="D1262" s="128" t="str">
        <f>IF(ROWS(D$7:D1262)&gt;$A$3*$A$4,"",INDEX(IndicatorsB[CAR/ Standard],MOD(ROWS(D$7:D1262)-1,$A$3)+1))</f>
        <v>#ERROR!</v>
      </c>
      <c r="E1262" s="128" t="str">
        <f>IF(ROWS(E$7:E1262)&gt;$A$3*$A$4,"",INDEX(IndicatorsB[Doc Version],MOD(ROWS(E$7:E1262)-1,$A$3)+1))</f>
        <v>#ERROR!</v>
      </c>
      <c r="F1262" s="147" t="str">
        <f t="shared" si="3"/>
        <v/>
      </c>
      <c r="G1262" s="144" t="str">
        <f>IFERROR(INDEX('3) Site Information'!$B$7:$B$106,MATCH(AuditRepTemp_C!I1262,WS3_SiteInfo[Site name],0)),"")</f>
        <v>#ERROR!</v>
      </c>
      <c r="H1262" s="145" t="str">
        <f>IF(C1262&lt;&gt;"",INDEX(WS3_SiteInfo[ASC Site ID
],MATCH(AuditRepTemp_C!F1262,'3) Site Information'!A$7:A$106,0)),"")</f>
        <v>#ERROR!</v>
      </c>
      <c r="I1262" s="145" t="str">
        <f>IF(C1262&lt;&gt;"",INDEX(WS3_SiteInfo[Site name],MATCH(AuditRepTemp_C!F1262,'3) Site Information'!A$7:A$106,0)),"")</f>
        <v>#ERROR!</v>
      </c>
      <c r="J1262" s="146" t="str">
        <f>IF(ROWS(J$7:J1262)&gt;$A$3*$A$4,"",INDEX(IndicatorsB[Indicator],MOD(ROWS(J$7:J1262)-1,$A$3)+1))</f>
        <v>#ERROR!</v>
      </c>
      <c r="K1262" s="146" t="str">
        <f>IF(ROWS(K$7:K1262)&gt;$A$3*$A$4,"",INDEX(IndicatorsB[Indicator/ Requirement Text],MOD(ROWS(K$7:K1262)-1,$A$3)+1))</f>
        <v>#ERROR!</v>
      </c>
      <c r="L1262" s="146" t="str">
        <f>IF(ROWS(L$7:L1262)&gt;$A$3*$A$4,"",INDEX(IndicatorsB[Footnotes &amp; Criterion],MOD(ROWS(L$7:L1262)-1,$A$3)+1))</f>
        <v>#ERROR!</v>
      </c>
      <c r="M1262" s="3"/>
      <c r="N1262" s="3"/>
      <c r="O1262" s="3"/>
      <c r="P1262" s="3"/>
      <c r="Q1262" s="3"/>
      <c r="R1262" s="3"/>
      <c r="S1262" s="3"/>
      <c r="T1262" s="3"/>
      <c r="U1262" s="3"/>
      <c r="V1262" s="3"/>
      <c r="W1262" s="3"/>
      <c r="X1262" s="3"/>
      <c r="Y1262" s="3"/>
      <c r="Z1262" s="3"/>
    </row>
    <row r="1263" ht="14.25" customHeight="1">
      <c r="A1263" s="141" t="str">
        <f t="shared" si="1"/>
        <v>#ERROR!</v>
      </c>
      <c r="B1263" s="142">
        <f t="shared" si="2"/>
        <v>1652</v>
      </c>
      <c r="C1263" s="128" t="str">
        <f>IF(ROWS(C$7:C1263)&gt;$A$3*$A$4,"",INDEX(IndicatorsB[SN],MOD(ROWS(C$7:C1263)-1,$A$3)+1))</f>
        <v>#ERROR!</v>
      </c>
      <c r="D1263" s="128" t="str">
        <f>IF(ROWS(D$7:D1263)&gt;$A$3*$A$4,"",INDEX(IndicatorsB[CAR/ Standard],MOD(ROWS(D$7:D1263)-1,$A$3)+1))</f>
        <v>#ERROR!</v>
      </c>
      <c r="E1263" s="128" t="str">
        <f>IF(ROWS(E$7:E1263)&gt;$A$3*$A$4,"",INDEX(IndicatorsB[Doc Version],MOD(ROWS(E$7:E1263)-1,$A$3)+1))</f>
        <v>#ERROR!</v>
      </c>
      <c r="F1263" s="147" t="str">
        <f t="shared" si="3"/>
        <v/>
      </c>
      <c r="G1263" s="144" t="str">
        <f>IFERROR(INDEX('3) Site Information'!$B$7:$B$106,MATCH(AuditRepTemp_C!I1263,WS3_SiteInfo[Site name],0)),"")</f>
        <v>#ERROR!</v>
      </c>
      <c r="H1263" s="145" t="str">
        <f>IF(C1263&lt;&gt;"",INDEX(WS3_SiteInfo[ASC Site ID
],MATCH(AuditRepTemp_C!F1263,'3) Site Information'!A$7:A$106,0)),"")</f>
        <v>#ERROR!</v>
      </c>
      <c r="I1263" s="145" t="str">
        <f>IF(C1263&lt;&gt;"",INDEX(WS3_SiteInfo[Site name],MATCH(AuditRepTemp_C!F1263,'3) Site Information'!A$7:A$106,0)),"")</f>
        <v>#ERROR!</v>
      </c>
      <c r="J1263" s="146" t="str">
        <f>IF(ROWS(J$7:J1263)&gt;$A$3*$A$4,"",INDEX(IndicatorsB[Indicator],MOD(ROWS(J$7:J1263)-1,$A$3)+1))</f>
        <v>#ERROR!</v>
      </c>
      <c r="K1263" s="146" t="str">
        <f>IF(ROWS(K$7:K1263)&gt;$A$3*$A$4,"",INDEX(IndicatorsB[Indicator/ Requirement Text],MOD(ROWS(K$7:K1263)-1,$A$3)+1))</f>
        <v>#ERROR!</v>
      </c>
      <c r="L1263" s="146" t="str">
        <f>IF(ROWS(L$7:L1263)&gt;$A$3*$A$4,"",INDEX(IndicatorsB[Footnotes &amp; Criterion],MOD(ROWS(L$7:L1263)-1,$A$3)+1))</f>
        <v>#ERROR!</v>
      </c>
      <c r="M1263" s="3"/>
      <c r="N1263" s="3"/>
      <c r="O1263" s="3"/>
      <c r="P1263" s="3"/>
      <c r="Q1263" s="3"/>
      <c r="R1263" s="3"/>
      <c r="S1263" s="3"/>
      <c r="T1263" s="3"/>
      <c r="U1263" s="3"/>
      <c r="V1263" s="3"/>
      <c r="W1263" s="3"/>
      <c r="X1263" s="3"/>
      <c r="Y1263" s="3"/>
      <c r="Z1263" s="3"/>
    </row>
    <row r="1264" ht="14.25" customHeight="1">
      <c r="A1264" s="141" t="str">
        <f t="shared" si="1"/>
        <v>#ERROR!</v>
      </c>
      <c r="B1264" s="142">
        <f t="shared" si="2"/>
        <v>1652</v>
      </c>
      <c r="C1264" s="128" t="str">
        <f>IF(ROWS(C$7:C1264)&gt;$A$3*$A$4,"",INDEX(IndicatorsB[SN],MOD(ROWS(C$7:C1264)-1,$A$3)+1))</f>
        <v>#ERROR!</v>
      </c>
      <c r="D1264" s="128" t="str">
        <f>IF(ROWS(D$7:D1264)&gt;$A$3*$A$4,"",INDEX(IndicatorsB[CAR/ Standard],MOD(ROWS(D$7:D1264)-1,$A$3)+1))</f>
        <v>#ERROR!</v>
      </c>
      <c r="E1264" s="128" t="str">
        <f>IF(ROWS(E$7:E1264)&gt;$A$3*$A$4,"",INDEX(IndicatorsB[Doc Version],MOD(ROWS(E$7:E1264)-1,$A$3)+1))</f>
        <v>#ERROR!</v>
      </c>
      <c r="F1264" s="147" t="str">
        <f t="shared" si="3"/>
        <v/>
      </c>
      <c r="G1264" s="144" t="str">
        <f>IFERROR(INDEX('3) Site Information'!$B$7:$B$106,MATCH(AuditRepTemp_C!I1264,WS3_SiteInfo[Site name],0)),"")</f>
        <v>#ERROR!</v>
      </c>
      <c r="H1264" s="145" t="str">
        <f>IF(C1264&lt;&gt;"",INDEX(WS3_SiteInfo[ASC Site ID
],MATCH(AuditRepTemp_C!F1264,'3) Site Information'!A$7:A$106,0)),"")</f>
        <v>#ERROR!</v>
      </c>
      <c r="I1264" s="145" t="str">
        <f>IF(C1264&lt;&gt;"",INDEX(WS3_SiteInfo[Site name],MATCH(AuditRepTemp_C!F1264,'3) Site Information'!A$7:A$106,0)),"")</f>
        <v>#ERROR!</v>
      </c>
      <c r="J1264" s="146" t="str">
        <f>IF(ROWS(J$7:J1264)&gt;$A$3*$A$4,"",INDEX(IndicatorsB[Indicator],MOD(ROWS(J$7:J1264)-1,$A$3)+1))</f>
        <v>#ERROR!</v>
      </c>
      <c r="K1264" s="146" t="str">
        <f>IF(ROWS(K$7:K1264)&gt;$A$3*$A$4,"",INDEX(IndicatorsB[Indicator/ Requirement Text],MOD(ROWS(K$7:K1264)-1,$A$3)+1))</f>
        <v>#ERROR!</v>
      </c>
      <c r="L1264" s="146" t="str">
        <f>IF(ROWS(L$7:L1264)&gt;$A$3*$A$4,"",INDEX(IndicatorsB[Footnotes &amp; Criterion],MOD(ROWS(L$7:L1264)-1,$A$3)+1))</f>
        <v>#ERROR!</v>
      </c>
      <c r="M1264" s="3"/>
      <c r="N1264" s="3"/>
      <c r="O1264" s="3"/>
      <c r="P1264" s="3"/>
      <c r="Q1264" s="3"/>
      <c r="R1264" s="3"/>
      <c r="S1264" s="3"/>
      <c r="T1264" s="3"/>
      <c r="U1264" s="3"/>
      <c r="V1264" s="3"/>
      <c r="W1264" s="3"/>
      <c r="X1264" s="3"/>
      <c r="Y1264" s="3"/>
      <c r="Z1264" s="3"/>
    </row>
    <row r="1265" ht="14.25" customHeight="1">
      <c r="A1265" s="141" t="str">
        <f t="shared" si="1"/>
        <v>#ERROR!</v>
      </c>
      <c r="B1265" s="142">
        <f t="shared" si="2"/>
        <v>1652</v>
      </c>
      <c r="C1265" s="128" t="str">
        <f>IF(ROWS(C$7:C1265)&gt;$A$3*$A$4,"",INDEX(IndicatorsB[SN],MOD(ROWS(C$7:C1265)-1,$A$3)+1))</f>
        <v>#ERROR!</v>
      </c>
      <c r="D1265" s="128" t="str">
        <f>IF(ROWS(D$7:D1265)&gt;$A$3*$A$4,"",INDEX(IndicatorsB[CAR/ Standard],MOD(ROWS(D$7:D1265)-1,$A$3)+1))</f>
        <v>#ERROR!</v>
      </c>
      <c r="E1265" s="128" t="str">
        <f>IF(ROWS(E$7:E1265)&gt;$A$3*$A$4,"",INDEX(IndicatorsB[Doc Version],MOD(ROWS(E$7:E1265)-1,$A$3)+1))</f>
        <v>#ERROR!</v>
      </c>
      <c r="F1265" s="147" t="str">
        <f t="shared" si="3"/>
        <v/>
      </c>
      <c r="G1265" s="144" t="str">
        <f>IFERROR(INDEX('3) Site Information'!$B$7:$B$106,MATCH(AuditRepTemp_C!I1265,WS3_SiteInfo[Site name],0)),"")</f>
        <v>#ERROR!</v>
      </c>
      <c r="H1265" s="145" t="str">
        <f>IF(C1265&lt;&gt;"",INDEX(WS3_SiteInfo[ASC Site ID
],MATCH(AuditRepTemp_C!F1265,'3) Site Information'!A$7:A$106,0)),"")</f>
        <v>#ERROR!</v>
      </c>
      <c r="I1265" s="145" t="str">
        <f>IF(C1265&lt;&gt;"",INDEX(WS3_SiteInfo[Site name],MATCH(AuditRepTemp_C!F1265,'3) Site Information'!A$7:A$106,0)),"")</f>
        <v>#ERROR!</v>
      </c>
      <c r="J1265" s="146" t="str">
        <f>IF(ROWS(J$7:J1265)&gt;$A$3*$A$4,"",INDEX(IndicatorsB[Indicator],MOD(ROWS(J$7:J1265)-1,$A$3)+1))</f>
        <v>#ERROR!</v>
      </c>
      <c r="K1265" s="146" t="str">
        <f>IF(ROWS(K$7:K1265)&gt;$A$3*$A$4,"",INDEX(IndicatorsB[Indicator/ Requirement Text],MOD(ROWS(K$7:K1265)-1,$A$3)+1))</f>
        <v>#ERROR!</v>
      </c>
      <c r="L1265" s="146" t="str">
        <f>IF(ROWS(L$7:L1265)&gt;$A$3*$A$4,"",INDEX(IndicatorsB[Footnotes &amp; Criterion],MOD(ROWS(L$7:L1265)-1,$A$3)+1))</f>
        <v>#ERROR!</v>
      </c>
      <c r="M1265" s="3"/>
      <c r="N1265" s="3"/>
      <c r="O1265" s="3"/>
      <c r="P1265" s="3"/>
      <c r="Q1265" s="3"/>
      <c r="R1265" s="3"/>
      <c r="S1265" s="3"/>
      <c r="T1265" s="3"/>
      <c r="U1265" s="3"/>
      <c r="V1265" s="3"/>
      <c r="W1265" s="3"/>
      <c r="X1265" s="3"/>
      <c r="Y1265" s="3"/>
      <c r="Z1265" s="3"/>
    </row>
    <row r="1266" ht="14.25" customHeight="1">
      <c r="A1266" s="141" t="str">
        <f t="shared" si="1"/>
        <v>#ERROR!</v>
      </c>
      <c r="B1266" s="142">
        <f t="shared" si="2"/>
        <v>1652</v>
      </c>
      <c r="C1266" s="128" t="str">
        <f>IF(ROWS(C$7:C1266)&gt;$A$3*$A$4,"",INDEX(IndicatorsB[SN],MOD(ROWS(C$7:C1266)-1,$A$3)+1))</f>
        <v>#ERROR!</v>
      </c>
      <c r="D1266" s="128" t="str">
        <f>IF(ROWS(D$7:D1266)&gt;$A$3*$A$4,"",INDEX(IndicatorsB[CAR/ Standard],MOD(ROWS(D$7:D1266)-1,$A$3)+1))</f>
        <v>#ERROR!</v>
      </c>
      <c r="E1266" s="128" t="str">
        <f>IF(ROWS(E$7:E1266)&gt;$A$3*$A$4,"",INDEX(IndicatorsB[Doc Version],MOD(ROWS(E$7:E1266)-1,$A$3)+1))</f>
        <v>#ERROR!</v>
      </c>
      <c r="F1266" s="147" t="str">
        <f t="shared" si="3"/>
        <v/>
      </c>
      <c r="G1266" s="144" t="str">
        <f>IFERROR(INDEX('3) Site Information'!$B$7:$B$106,MATCH(AuditRepTemp_C!I1266,WS3_SiteInfo[Site name],0)),"")</f>
        <v>#ERROR!</v>
      </c>
      <c r="H1266" s="145" t="str">
        <f>IF(C1266&lt;&gt;"",INDEX(WS3_SiteInfo[ASC Site ID
],MATCH(AuditRepTemp_C!F1266,'3) Site Information'!A$7:A$106,0)),"")</f>
        <v>#ERROR!</v>
      </c>
      <c r="I1266" s="145" t="str">
        <f>IF(C1266&lt;&gt;"",INDEX(WS3_SiteInfo[Site name],MATCH(AuditRepTemp_C!F1266,'3) Site Information'!A$7:A$106,0)),"")</f>
        <v>#ERROR!</v>
      </c>
      <c r="J1266" s="146" t="str">
        <f>IF(ROWS(J$7:J1266)&gt;$A$3*$A$4,"",INDEX(IndicatorsB[Indicator],MOD(ROWS(J$7:J1266)-1,$A$3)+1))</f>
        <v>#ERROR!</v>
      </c>
      <c r="K1266" s="146" t="str">
        <f>IF(ROWS(K$7:K1266)&gt;$A$3*$A$4,"",INDEX(IndicatorsB[Indicator/ Requirement Text],MOD(ROWS(K$7:K1266)-1,$A$3)+1))</f>
        <v>#ERROR!</v>
      </c>
      <c r="L1266" s="146" t="str">
        <f>IF(ROWS(L$7:L1266)&gt;$A$3*$A$4,"",INDEX(IndicatorsB[Footnotes &amp; Criterion],MOD(ROWS(L$7:L1266)-1,$A$3)+1))</f>
        <v>#ERROR!</v>
      </c>
      <c r="M1266" s="3"/>
      <c r="N1266" s="3"/>
      <c r="O1266" s="3"/>
      <c r="P1266" s="3"/>
      <c r="Q1266" s="3"/>
      <c r="R1266" s="3"/>
      <c r="S1266" s="3"/>
      <c r="T1266" s="3"/>
      <c r="U1266" s="3"/>
      <c r="V1266" s="3"/>
      <c r="W1266" s="3"/>
      <c r="X1266" s="3"/>
      <c r="Y1266" s="3"/>
      <c r="Z1266" s="3"/>
    </row>
    <row r="1267" ht="14.25" customHeight="1">
      <c r="A1267" s="141" t="str">
        <f t="shared" si="1"/>
        <v>#ERROR!</v>
      </c>
      <c r="B1267" s="142">
        <f t="shared" si="2"/>
        <v>1652</v>
      </c>
      <c r="C1267" s="128" t="str">
        <f>IF(ROWS(C$7:C1267)&gt;$A$3*$A$4,"",INDEX(IndicatorsB[SN],MOD(ROWS(C$7:C1267)-1,$A$3)+1))</f>
        <v>#ERROR!</v>
      </c>
      <c r="D1267" s="128" t="str">
        <f>IF(ROWS(D$7:D1267)&gt;$A$3*$A$4,"",INDEX(IndicatorsB[CAR/ Standard],MOD(ROWS(D$7:D1267)-1,$A$3)+1))</f>
        <v>#ERROR!</v>
      </c>
      <c r="E1267" s="128" t="str">
        <f>IF(ROWS(E$7:E1267)&gt;$A$3*$A$4,"",INDEX(IndicatorsB[Doc Version],MOD(ROWS(E$7:E1267)-1,$A$3)+1))</f>
        <v>#ERROR!</v>
      </c>
      <c r="F1267" s="147" t="str">
        <f t="shared" si="3"/>
        <v/>
      </c>
      <c r="G1267" s="144" t="str">
        <f>IFERROR(INDEX('3) Site Information'!$B$7:$B$106,MATCH(AuditRepTemp_C!I1267,WS3_SiteInfo[Site name],0)),"")</f>
        <v>#ERROR!</v>
      </c>
      <c r="H1267" s="145" t="str">
        <f>IF(C1267&lt;&gt;"",INDEX(WS3_SiteInfo[ASC Site ID
],MATCH(AuditRepTemp_C!F1267,'3) Site Information'!A$7:A$106,0)),"")</f>
        <v>#ERROR!</v>
      </c>
      <c r="I1267" s="145" t="str">
        <f>IF(C1267&lt;&gt;"",INDEX(WS3_SiteInfo[Site name],MATCH(AuditRepTemp_C!F1267,'3) Site Information'!A$7:A$106,0)),"")</f>
        <v>#ERROR!</v>
      </c>
      <c r="J1267" s="146" t="str">
        <f>IF(ROWS(J$7:J1267)&gt;$A$3*$A$4,"",INDEX(IndicatorsB[Indicator],MOD(ROWS(J$7:J1267)-1,$A$3)+1))</f>
        <v>#ERROR!</v>
      </c>
      <c r="K1267" s="146" t="str">
        <f>IF(ROWS(K$7:K1267)&gt;$A$3*$A$4,"",INDEX(IndicatorsB[Indicator/ Requirement Text],MOD(ROWS(K$7:K1267)-1,$A$3)+1))</f>
        <v>#ERROR!</v>
      </c>
      <c r="L1267" s="146" t="str">
        <f>IF(ROWS(L$7:L1267)&gt;$A$3*$A$4,"",INDEX(IndicatorsB[Footnotes &amp; Criterion],MOD(ROWS(L$7:L1267)-1,$A$3)+1))</f>
        <v>#ERROR!</v>
      </c>
      <c r="M1267" s="3"/>
      <c r="N1267" s="3"/>
      <c r="O1267" s="3"/>
      <c r="P1267" s="3"/>
      <c r="Q1267" s="3"/>
      <c r="R1267" s="3"/>
      <c r="S1267" s="3"/>
      <c r="T1267" s="3"/>
      <c r="U1267" s="3"/>
      <c r="V1267" s="3"/>
      <c r="W1267" s="3"/>
      <c r="X1267" s="3"/>
      <c r="Y1267" s="3"/>
      <c r="Z1267" s="3"/>
    </row>
    <row r="1268" ht="14.25" customHeight="1">
      <c r="A1268" s="141" t="str">
        <f t="shared" si="1"/>
        <v>#ERROR!</v>
      </c>
      <c r="B1268" s="142">
        <f t="shared" si="2"/>
        <v>1652</v>
      </c>
      <c r="C1268" s="128" t="str">
        <f>IF(ROWS(C$7:C1268)&gt;$A$3*$A$4,"",INDEX(IndicatorsB[SN],MOD(ROWS(C$7:C1268)-1,$A$3)+1))</f>
        <v>#ERROR!</v>
      </c>
      <c r="D1268" s="128" t="str">
        <f>IF(ROWS(D$7:D1268)&gt;$A$3*$A$4,"",INDEX(IndicatorsB[CAR/ Standard],MOD(ROWS(D$7:D1268)-1,$A$3)+1))</f>
        <v>#ERROR!</v>
      </c>
      <c r="E1268" s="128" t="str">
        <f>IF(ROWS(E$7:E1268)&gt;$A$3*$A$4,"",INDEX(IndicatorsB[Doc Version],MOD(ROWS(E$7:E1268)-1,$A$3)+1))</f>
        <v>#ERROR!</v>
      </c>
      <c r="F1268" s="147" t="str">
        <f t="shared" si="3"/>
        <v/>
      </c>
      <c r="G1268" s="144" t="str">
        <f>IFERROR(INDEX('3) Site Information'!$B$7:$B$106,MATCH(AuditRepTemp_C!I1268,WS3_SiteInfo[Site name],0)),"")</f>
        <v>#ERROR!</v>
      </c>
      <c r="H1268" s="145" t="str">
        <f>IF(C1268&lt;&gt;"",INDEX(WS3_SiteInfo[ASC Site ID
],MATCH(AuditRepTemp_C!F1268,'3) Site Information'!A$7:A$106,0)),"")</f>
        <v>#ERROR!</v>
      </c>
      <c r="I1268" s="145" t="str">
        <f>IF(C1268&lt;&gt;"",INDEX(WS3_SiteInfo[Site name],MATCH(AuditRepTemp_C!F1268,'3) Site Information'!A$7:A$106,0)),"")</f>
        <v>#ERROR!</v>
      </c>
      <c r="J1268" s="146" t="str">
        <f>IF(ROWS(J$7:J1268)&gt;$A$3*$A$4,"",INDEX(IndicatorsB[Indicator],MOD(ROWS(J$7:J1268)-1,$A$3)+1))</f>
        <v>#ERROR!</v>
      </c>
      <c r="K1268" s="146" t="str">
        <f>IF(ROWS(K$7:K1268)&gt;$A$3*$A$4,"",INDEX(IndicatorsB[Indicator/ Requirement Text],MOD(ROWS(K$7:K1268)-1,$A$3)+1))</f>
        <v>#ERROR!</v>
      </c>
      <c r="L1268" s="146" t="str">
        <f>IF(ROWS(L$7:L1268)&gt;$A$3*$A$4,"",INDEX(IndicatorsB[Footnotes &amp; Criterion],MOD(ROWS(L$7:L1268)-1,$A$3)+1))</f>
        <v>#ERROR!</v>
      </c>
      <c r="M1268" s="3"/>
      <c r="N1268" s="3"/>
      <c r="O1268" s="3"/>
      <c r="P1268" s="3"/>
      <c r="Q1268" s="3"/>
      <c r="R1268" s="3"/>
      <c r="S1268" s="3"/>
      <c r="T1268" s="3"/>
      <c r="U1268" s="3"/>
      <c r="V1268" s="3"/>
      <c r="W1268" s="3"/>
      <c r="X1268" s="3"/>
      <c r="Y1268" s="3"/>
      <c r="Z1268" s="3"/>
    </row>
    <row r="1269" ht="14.25" customHeight="1">
      <c r="A1269" s="141" t="str">
        <f t="shared" si="1"/>
        <v>#ERROR!</v>
      </c>
      <c r="B1269" s="142">
        <f t="shared" si="2"/>
        <v>1652</v>
      </c>
      <c r="C1269" s="128" t="str">
        <f>IF(ROWS(C$7:C1269)&gt;$A$3*$A$4,"",INDEX(IndicatorsB[SN],MOD(ROWS(C$7:C1269)-1,$A$3)+1))</f>
        <v>#ERROR!</v>
      </c>
      <c r="D1269" s="128" t="str">
        <f>IF(ROWS(D$7:D1269)&gt;$A$3*$A$4,"",INDEX(IndicatorsB[CAR/ Standard],MOD(ROWS(D$7:D1269)-1,$A$3)+1))</f>
        <v>#ERROR!</v>
      </c>
      <c r="E1269" s="128" t="str">
        <f>IF(ROWS(E$7:E1269)&gt;$A$3*$A$4,"",INDEX(IndicatorsB[Doc Version],MOD(ROWS(E$7:E1269)-1,$A$3)+1))</f>
        <v>#ERROR!</v>
      </c>
      <c r="F1269" s="147" t="str">
        <f t="shared" si="3"/>
        <v/>
      </c>
      <c r="G1269" s="144" t="str">
        <f>IFERROR(INDEX('3) Site Information'!$B$7:$B$106,MATCH(AuditRepTemp_C!I1269,WS3_SiteInfo[Site name],0)),"")</f>
        <v>#ERROR!</v>
      </c>
      <c r="H1269" s="145" t="str">
        <f>IF(C1269&lt;&gt;"",INDEX(WS3_SiteInfo[ASC Site ID
],MATCH(AuditRepTemp_C!F1269,'3) Site Information'!A$7:A$106,0)),"")</f>
        <v>#ERROR!</v>
      </c>
      <c r="I1269" s="145" t="str">
        <f>IF(C1269&lt;&gt;"",INDEX(WS3_SiteInfo[Site name],MATCH(AuditRepTemp_C!F1269,'3) Site Information'!A$7:A$106,0)),"")</f>
        <v>#ERROR!</v>
      </c>
      <c r="J1269" s="146" t="str">
        <f>IF(ROWS(J$7:J1269)&gt;$A$3*$A$4,"",INDEX(IndicatorsB[Indicator],MOD(ROWS(J$7:J1269)-1,$A$3)+1))</f>
        <v>#ERROR!</v>
      </c>
      <c r="K1269" s="146" t="str">
        <f>IF(ROWS(K$7:K1269)&gt;$A$3*$A$4,"",INDEX(IndicatorsB[Indicator/ Requirement Text],MOD(ROWS(K$7:K1269)-1,$A$3)+1))</f>
        <v>#ERROR!</v>
      </c>
      <c r="L1269" s="146" t="str">
        <f>IF(ROWS(L$7:L1269)&gt;$A$3*$A$4,"",INDEX(IndicatorsB[Footnotes &amp; Criterion],MOD(ROWS(L$7:L1269)-1,$A$3)+1))</f>
        <v>#ERROR!</v>
      </c>
      <c r="M1269" s="3"/>
      <c r="N1269" s="3"/>
      <c r="O1269" s="3"/>
      <c r="P1269" s="3"/>
      <c r="Q1269" s="3"/>
      <c r="R1269" s="3"/>
      <c r="S1269" s="3"/>
      <c r="T1269" s="3"/>
      <c r="U1269" s="3"/>
      <c r="V1269" s="3"/>
      <c r="W1269" s="3"/>
      <c r="X1269" s="3"/>
      <c r="Y1269" s="3"/>
      <c r="Z1269" s="3"/>
    </row>
    <row r="1270" ht="14.25" customHeight="1">
      <c r="A1270" s="141" t="str">
        <f t="shared" si="1"/>
        <v>#ERROR!</v>
      </c>
      <c r="B1270" s="142">
        <f t="shared" si="2"/>
        <v>1652</v>
      </c>
      <c r="C1270" s="128" t="str">
        <f>IF(ROWS(C$7:C1270)&gt;$A$3*$A$4,"",INDEX(IndicatorsB[SN],MOD(ROWS(C$7:C1270)-1,$A$3)+1))</f>
        <v>#ERROR!</v>
      </c>
      <c r="D1270" s="128" t="str">
        <f>IF(ROWS(D$7:D1270)&gt;$A$3*$A$4,"",INDEX(IndicatorsB[CAR/ Standard],MOD(ROWS(D$7:D1270)-1,$A$3)+1))</f>
        <v>#ERROR!</v>
      </c>
      <c r="E1270" s="128" t="str">
        <f>IF(ROWS(E$7:E1270)&gt;$A$3*$A$4,"",INDEX(IndicatorsB[Doc Version],MOD(ROWS(E$7:E1270)-1,$A$3)+1))</f>
        <v>#ERROR!</v>
      </c>
      <c r="F1270" s="147" t="str">
        <f t="shared" si="3"/>
        <v/>
      </c>
      <c r="G1270" s="144" t="str">
        <f>IFERROR(INDEX('3) Site Information'!$B$7:$B$106,MATCH(AuditRepTemp_C!I1270,WS3_SiteInfo[Site name],0)),"")</f>
        <v>#ERROR!</v>
      </c>
      <c r="H1270" s="145" t="str">
        <f>IF(C1270&lt;&gt;"",INDEX(WS3_SiteInfo[ASC Site ID
],MATCH(AuditRepTemp_C!F1270,'3) Site Information'!A$7:A$106,0)),"")</f>
        <v>#ERROR!</v>
      </c>
      <c r="I1270" s="145" t="str">
        <f>IF(C1270&lt;&gt;"",INDEX(WS3_SiteInfo[Site name],MATCH(AuditRepTemp_C!F1270,'3) Site Information'!A$7:A$106,0)),"")</f>
        <v>#ERROR!</v>
      </c>
      <c r="J1270" s="146" t="str">
        <f>IF(ROWS(J$7:J1270)&gt;$A$3*$A$4,"",INDEX(IndicatorsB[Indicator],MOD(ROWS(J$7:J1270)-1,$A$3)+1))</f>
        <v>#ERROR!</v>
      </c>
      <c r="K1270" s="146" t="str">
        <f>IF(ROWS(K$7:K1270)&gt;$A$3*$A$4,"",INDEX(IndicatorsB[Indicator/ Requirement Text],MOD(ROWS(K$7:K1270)-1,$A$3)+1))</f>
        <v>#ERROR!</v>
      </c>
      <c r="L1270" s="146" t="str">
        <f>IF(ROWS(L$7:L1270)&gt;$A$3*$A$4,"",INDEX(IndicatorsB[Footnotes &amp; Criterion],MOD(ROWS(L$7:L1270)-1,$A$3)+1))</f>
        <v>#ERROR!</v>
      </c>
      <c r="M1270" s="3"/>
      <c r="N1270" s="3"/>
      <c r="O1270" s="3"/>
      <c r="P1270" s="3"/>
      <c r="Q1270" s="3"/>
      <c r="R1270" s="3"/>
      <c r="S1270" s="3"/>
      <c r="T1270" s="3"/>
      <c r="U1270" s="3"/>
      <c r="V1270" s="3"/>
      <c r="W1270" s="3"/>
      <c r="X1270" s="3"/>
      <c r="Y1270" s="3"/>
      <c r="Z1270" s="3"/>
    </row>
    <row r="1271" ht="14.25" customHeight="1">
      <c r="A1271" s="141" t="str">
        <f t="shared" si="1"/>
        <v>#ERROR!</v>
      </c>
      <c r="B1271" s="142">
        <f t="shared" si="2"/>
        <v>1652</v>
      </c>
      <c r="C1271" s="128" t="str">
        <f>IF(ROWS(C$7:C1271)&gt;$A$3*$A$4,"",INDEX(IndicatorsB[SN],MOD(ROWS(C$7:C1271)-1,$A$3)+1))</f>
        <v>#ERROR!</v>
      </c>
      <c r="D1271" s="128" t="str">
        <f>IF(ROWS(D$7:D1271)&gt;$A$3*$A$4,"",INDEX(IndicatorsB[CAR/ Standard],MOD(ROWS(D$7:D1271)-1,$A$3)+1))</f>
        <v>#ERROR!</v>
      </c>
      <c r="E1271" s="128" t="str">
        <f>IF(ROWS(E$7:E1271)&gt;$A$3*$A$4,"",INDEX(IndicatorsB[Doc Version],MOD(ROWS(E$7:E1271)-1,$A$3)+1))</f>
        <v>#ERROR!</v>
      </c>
      <c r="F1271" s="147" t="str">
        <f t="shared" si="3"/>
        <v/>
      </c>
      <c r="G1271" s="144" t="str">
        <f>IFERROR(INDEX('3) Site Information'!$B$7:$B$106,MATCH(AuditRepTemp_C!I1271,WS3_SiteInfo[Site name],0)),"")</f>
        <v>#ERROR!</v>
      </c>
      <c r="H1271" s="145" t="str">
        <f>IF(C1271&lt;&gt;"",INDEX(WS3_SiteInfo[ASC Site ID
],MATCH(AuditRepTemp_C!F1271,'3) Site Information'!A$7:A$106,0)),"")</f>
        <v>#ERROR!</v>
      </c>
      <c r="I1271" s="145" t="str">
        <f>IF(C1271&lt;&gt;"",INDEX(WS3_SiteInfo[Site name],MATCH(AuditRepTemp_C!F1271,'3) Site Information'!A$7:A$106,0)),"")</f>
        <v>#ERROR!</v>
      </c>
      <c r="J1271" s="146" t="str">
        <f>IF(ROWS(J$7:J1271)&gt;$A$3*$A$4,"",INDEX(IndicatorsB[Indicator],MOD(ROWS(J$7:J1271)-1,$A$3)+1))</f>
        <v>#ERROR!</v>
      </c>
      <c r="K1271" s="146" t="str">
        <f>IF(ROWS(K$7:K1271)&gt;$A$3*$A$4,"",INDEX(IndicatorsB[Indicator/ Requirement Text],MOD(ROWS(K$7:K1271)-1,$A$3)+1))</f>
        <v>#ERROR!</v>
      </c>
      <c r="L1271" s="146" t="str">
        <f>IF(ROWS(L$7:L1271)&gt;$A$3*$A$4,"",INDEX(IndicatorsB[Footnotes &amp; Criterion],MOD(ROWS(L$7:L1271)-1,$A$3)+1))</f>
        <v>#ERROR!</v>
      </c>
      <c r="M1271" s="3"/>
      <c r="N1271" s="3"/>
      <c r="O1271" s="3"/>
      <c r="P1271" s="3"/>
      <c r="Q1271" s="3"/>
      <c r="R1271" s="3"/>
      <c r="S1271" s="3"/>
      <c r="T1271" s="3"/>
      <c r="U1271" s="3"/>
      <c r="V1271" s="3"/>
      <c r="W1271" s="3"/>
      <c r="X1271" s="3"/>
      <c r="Y1271" s="3"/>
      <c r="Z1271" s="3"/>
    </row>
    <row r="1272" ht="14.25" customHeight="1">
      <c r="A1272" s="141" t="str">
        <f t="shared" si="1"/>
        <v>#ERROR!</v>
      </c>
      <c r="B1272" s="142">
        <f t="shared" si="2"/>
        <v>1652</v>
      </c>
      <c r="C1272" s="128" t="str">
        <f>IF(ROWS(C$7:C1272)&gt;$A$3*$A$4,"",INDEX(IndicatorsB[SN],MOD(ROWS(C$7:C1272)-1,$A$3)+1))</f>
        <v>#ERROR!</v>
      </c>
      <c r="D1272" s="128" t="str">
        <f>IF(ROWS(D$7:D1272)&gt;$A$3*$A$4,"",INDEX(IndicatorsB[CAR/ Standard],MOD(ROWS(D$7:D1272)-1,$A$3)+1))</f>
        <v>#ERROR!</v>
      </c>
      <c r="E1272" s="128" t="str">
        <f>IF(ROWS(E$7:E1272)&gt;$A$3*$A$4,"",INDEX(IndicatorsB[Doc Version],MOD(ROWS(E$7:E1272)-1,$A$3)+1))</f>
        <v>#ERROR!</v>
      </c>
      <c r="F1272" s="147" t="str">
        <f t="shared" si="3"/>
        <v/>
      </c>
      <c r="G1272" s="144" t="str">
        <f>IFERROR(INDEX('3) Site Information'!$B$7:$B$106,MATCH(AuditRepTemp_C!I1272,WS3_SiteInfo[Site name],0)),"")</f>
        <v>#ERROR!</v>
      </c>
      <c r="H1272" s="145" t="str">
        <f>IF(C1272&lt;&gt;"",INDEX(WS3_SiteInfo[ASC Site ID
],MATCH(AuditRepTemp_C!F1272,'3) Site Information'!A$7:A$106,0)),"")</f>
        <v>#ERROR!</v>
      </c>
      <c r="I1272" s="145" t="str">
        <f>IF(C1272&lt;&gt;"",INDEX(WS3_SiteInfo[Site name],MATCH(AuditRepTemp_C!F1272,'3) Site Information'!A$7:A$106,0)),"")</f>
        <v>#ERROR!</v>
      </c>
      <c r="J1272" s="146" t="str">
        <f>IF(ROWS(J$7:J1272)&gt;$A$3*$A$4,"",INDEX(IndicatorsB[Indicator],MOD(ROWS(J$7:J1272)-1,$A$3)+1))</f>
        <v>#ERROR!</v>
      </c>
      <c r="K1272" s="146" t="str">
        <f>IF(ROWS(K$7:K1272)&gt;$A$3*$A$4,"",INDEX(IndicatorsB[Indicator/ Requirement Text],MOD(ROWS(K$7:K1272)-1,$A$3)+1))</f>
        <v>#ERROR!</v>
      </c>
      <c r="L1272" s="146" t="str">
        <f>IF(ROWS(L$7:L1272)&gt;$A$3*$A$4,"",INDEX(IndicatorsB[Footnotes &amp; Criterion],MOD(ROWS(L$7:L1272)-1,$A$3)+1))</f>
        <v>#ERROR!</v>
      </c>
      <c r="M1272" s="3"/>
      <c r="N1272" s="3"/>
      <c r="O1272" s="3"/>
      <c r="P1272" s="3"/>
      <c r="Q1272" s="3"/>
      <c r="R1272" s="3"/>
      <c r="S1272" s="3"/>
      <c r="T1272" s="3"/>
      <c r="U1272" s="3"/>
      <c r="V1272" s="3"/>
      <c r="W1272" s="3"/>
      <c r="X1272" s="3"/>
      <c r="Y1272" s="3"/>
      <c r="Z1272" s="3"/>
    </row>
    <row r="1273" ht="14.25" customHeight="1">
      <c r="A1273" s="141" t="str">
        <f t="shared" si="1"/>
        <v>#ERROR!</v>
      </c>
      <c r="B1273" s="142">
        <f t="shared" si="2"/>
        <v>1652</v>
      </c>
      <c r="C1273" s="128" t="str">
        <f>IF(ROWS(C$7:C1273)&gt;$A$3*$A$4,"",INDEX(IndicatorsB[SN],MOD(ROWS(C$7:C1273)-1,$A$3)+1))</f>
        <v>#ERROR!</v>
      </c>
      <c r="D1273" s="128" t="str">
        <f>IF(ROWS(D$7:D1273)&gt;$A$3*$A$4,"",INDEX(IndicatorsB[CAR/ Standard],MOD(ROWS(D$7:D1273)-1,$A$3)+1))</f>
        <v>#ERROR!</v>
      </c>
      <c r="E1273" s="128" t="str">
        <f>IF(ROWS(E$7:E1273)&gt;$A$3*$A$4,"",INDEX(IndicatorsB[Doc Version],MOD(ROWS(E$7:E1273)-1,$A$3)+1))</f>
        <v>#ERROR!</v>
      </c>
      <c r="F1273" s="147" t="str">
        <f t="shared" si="3"/>
        <v/>
      </c>
      <c r="G1273" s="144" t="str">
        <f>IFERROR(INDEX('3) Site Information'!$B$7:$B$106,MATCH(AuditRepTemp_C!I1273,WS3_SiteInfo[Site name],0)),"")</f>
        <v>#ERROR!</v>
      </c>
      <c r="H1273" s="145" t="str">
        <f>IF(C1273&lt;&gt;"",INDEX(WS3_SiteInfo[ASC Site ID
],MATCH(AuditRepTemp_C!F1273,'3) Site Information'!A$7:A$106,0)),"")</f>
        <v>#ERROR!</v>
      </c>
      <c r="I1273" s="145" t="str">
        <f>IF(C1273&lt;&gt;"",INDEX(WS3_SiteInfo[Site name],MATCH(AuditRepTemp_C!F1273,'3) Site Information'!A$7:A$106,0)),"")</f>
        <v>#ERROR!</v>
      </c>
      <c r="J1273" s="146" t="str">
        <f>IF(ROWS(J$7:J1273)&gt;$A$3*$A$4,"",INDEX(IndicatorsB[Indicator],MOD(ROWS(J$7:J1273)-1,$A$3)+1))</f>
        <v>#ERROR!</v>
      </c>
      <c r="K1273" s="146" t="str">
        <f>IF(ROWS(K$7:K1273)&gt;$A$3*$A$4,"",INDEX(IndicatorsB[Indicator/ Requirement Text],MOD(ROWS(K$7:K1273)-1,$A$3)+1))</f>
        <v>#ERROR!</v>
      </c>
      <c r="L1273" s="146" t="str">
        <f>IF(ROWS(L$7:L1273)&gt;$A$3*$A$4,"",INDEX(IndicatorsB[Footnotes &amp; Criterion],MOD(ROWS(L$7:L1273)-1,$A$3)+1))</f>
        <v>#ERROR!</v>
      </c>
      <c r="M1273" s="3"/>
      <c r="N1273" s="3"/>
      <c r="O1273" s="3"/>
      <c r="P1273" s="3"/>
      <c r="Q1273" s="3"/>
      <c r="R1273" s="3"/>
      <c r="S1273" s="3"/>
      <c r="T1273" s="3"/>
      <c r="U1273" s="3"/>
      <c r="V1273" s="3"/>
      <c r="W1273" s="3"/>
      <c r="X1273" s="3"/>
      <c r="Y1273" s="3"/>
      <c r="Z1273" s="3"/>
    </row>
    <row r="1274" ht="14.25" customHeight="1">
      <c r="A1274" s="141" t="str">
        <f t="shared" si="1"/>
        <v>#ERROR!</v>
      </c>
      <c r="B1274" s="142">
        <f t="shared" si="2"/>
        <v>1652</v>
      </c>
      <c r="C1274" s="128" t="str">
        <f>IF(ROWS(C$7:C1274)&gt;$A$3*$A$4,"",INDEX(IndicatorsB[SN],MOD(ROWS(C$7:C1274)-1,$A$3)+1))</f>
        <v>#ERROR!</v>
      </c>
      <c r="D1274" s="128" t="str">
        <f>IF(ROWS(D$7:D1274)&gt;$A$3*$A$4,"",INDEX(IndicatorsB[CAR/ Standard],MOD(ROWS(D$7:D1274)-1,$A$3)+1))</f>
        <v>#ERROR!</v>
      </c>
      <c r="E1274" s="128" t="str">
        <f>IF(ROWS(E$7:E1274)&gt;$A$3*$A$4,"",INDEX(IndicatorsB[Doc Version],MOD(ROWS(E$7:E1274)-1,$A$3)+1))</f>
        <v>#ERROR!</v>
      </c>
      <c r="F1274" s="147" t="str">
        <f t="shared" si="3"/>
        <v/>
      </c>
      <c r="G1274" s="144" t="str">
        <f>IFERROR(INDEX('3) Site Information'!$B$7:$B$106,MATCH(AuditRepTemp_C!I1274,WS3_SiteInfo[Site name],0)),"")</f>
        <v>#ERROR!</v>
      </c>
      <c r="H1274" s="145" t="str">
        <f>IF(C1274&lt;&gt;"",INDEX(WS3_SiteInfo[ASC Site ID
],MATCH(AuditRepTemp_C!F1274,'3) Site Information'!A$7:A$106,0)),"")</f>
        <v>#ERROR!</v>
      </c>
      <c r="I1274" s="145" t="str">
        <f>IF(C1274&lt;&gt;"",INDEX(WS3_SiteInfo[Site name],MATCH(AuditRepTemp_C!F1274,'3) Site Information'!A$7:A$106,0)),"")</f>
        <v>#ERROR!</v>
      </c>
      <c r="J1274" s="146" t="str">
        <f>IF(ROWS(J$7:J1274)&gt;$A$3*$A$4,"",INDEX(IndicatorsB[Indicator],MOD(ROWS(J$7:J1274)-1,$A$3)+1))</f>
        <v>#ERROR!</v>
      </c>
      <c r="K1274" s="146" t="str">
        <f>IF(ROWS(K$7:K1274)&gt;$A$3*$A$4,"",INDEX(IndicatorsB[Indicator/ Requirement Text],MOD(ROWS(K$7:K1274)-1,$A$3)+1))</f>
        <v>#ERROR!</v>
      </c>
      <c r="L1274" s="146" t="str">
        <f>IF(ROWS(L$7:L1274)&gt;$A$3*$A$4,"",INDEX(IndicatorsB[Footnotes &amp; Criterion],MOD(ROWS(L$7:L1274)-1,$A$3)+1))</f>
        <v>#ERROR!</v>
      </c>
      <c r="M1274" s="3"/>
      <c r="N1274" s="3"/>
      <c r="O1274" s="3"/>
      <c r="P1274" s="3"/>
      <c r="Q1274" s="3"/>
      <c r="R1274" s="3"/>
      <c r="S1274" s="3"/>
      <c r="T1274" s="3"/>
      <c r="U1274" s="3"/>
      <c r="V1274" s="3"/>
      <c r="W1274" s="3"/>
      <c r="X1274" s="3"/>
      <c r="Y1274" s="3"/>
      <c r="Z1274" s="3"/>
    </row>
    <row r="1275" ht="14.25" customHeight="1">
      <c r="A1275" s="141" t="str">
        <f t="shared" si="1"/>
        <v>#ERROR!</v>
      </c>
      <c r="B1275" s="142">
        <f t="shared" si="2"/>
        <v>1652</v>
      </c>
      <c r="C1275" s="128" t="str">
        <f>IF(ROWS(C$7:C1275)&gt;$A$3*$A$4,"",INDEX(IndicatorsB[SN],MOD(ROWS(C$7:C1275)-1,$A$3)+1))</f>
        <v>#ERROR!</v>
      </c>
      <c r="D1275" s="128" t="str">
        <f>IF(ROWS(D$7:D1275)&gt;$A$3*$A$4,"",INDEX(IndicatorsB[CAR/ Standard],MOD(ROWS(D$7:D1275)-1,$A$3)+1))</f>
        <v>#ERROR!</v>
      </c>
      <c r="E1275" s="128" t="str">
        <f>IF(ROWS(E$7:E1275)&gt;$A$3*$A$4,"",INDEX(IndicatorsB[Doc Version],MOD(ROWS(E$7:E1275)-1,$A$3)+1))</f>
        <v>#ERROR!</v>
      </c>
      <c r="F1275" s="147" t="str">
        <f t="shared" si="3"/>
        <v/>
      </c>
      <c r="G1275" s="144" t="str">
        <f>IFERROR(INDEX('3) Site Information'!$B$7:$B$106,MATCH(AuditRepTemp_C!I1275,WS3_SiteInfo[Site name],0)),"")</f>
        <v>#ERROR!</v>
      </c>
      <c r="H1275" s="145" t="str">
        <f>IF(C1275&lt;&gt;"",INDEX(WS3_SiteInfo[ASC Site ID
],MATCH(AuditRepTemp_C!F1275,'3) Site Information'!A$7:A$106,0)),"")</f>
        <v>#ERROR!</v>
      </c>
      <c r="I1275" s="145" t="str">
        <f>IF(C1275&lt;&gt;"",INDEX(WS3_SiteInfo[Site name],MATCH(AuditRepTemp_C!F1275,'3) Site Information'!A$7:A$106,0)),"")</f>
        <v>#ERROR!</v>
      </c>
      <c r="J1275" s="146" t="str">
        <f>IF(ROWS(J$7:J1275)&gt;$A$3*$A$4,"",INDEX(IndicatorsB[Indicator],MOD(ROWS(J$7:J1275)-1,$A$3)+1))</f>
        <v>#ERROR!</v>
      </c>
      <c r="K1275" s="146" t="str">
        <f>IF(ROWS(K$7:K1275)&gt;$A$3*$A$4,"",INDEX(IndicatorsB[Indicator/ Requirement Text],MOD(ROWS(K$7:K1275)-1,$A$3)+1))</f>
        <v>#ERROR!</v>
      </c>
      <c r="L1275" s="146" t="str">
        <f>IF(ROWS(L$7:L1275)&gt;$A$3*$A$4,"",INDEX(IndicatorsB[Footnotes &amp; Criterion],MOD(ROWS(L$7:L1275)-1,$A$3)+1))</f>
        <v>#ERROR!</v>
      </c>
      <c r="M1275" s="3"/>
      <c r="N1275" s="3"/>
      <c r="O1275" s="3"/>
      <c r="P1275" s="3"/>
      <c r="Q1275" s="3"/>
      <c r="R1275" s="3"/>
      <c r="S1275" s="3"/>
      <c r="T1275" s="3"/>
      <c r="U1275" s="3"/>
      <c r="V1275" s="3"/>
      <c r="W1275" s="3"/>
      <c r="X1275" s="3"/>
      <c r="Y1275" s="3"/>
      <c r="Z1275" s="3"/>
    </row>
    <row r="1276" ht="14.25" customHeight="1">
      <c r="A1276" s="141" t="str">
        <f t="shared" si="1"/>
        <v>#ERROR!</v>
      </c>
      <c r="B1276" s="142">
        <f t="shared" si="2"/>
        <v>1652</v>
      </c>
      <c r="C1276" s="128" t="str">
        <f>IF(ROWS(C$7:C1276)&gt;$A$3*$A$4,"",INDEX(IndicatorsB[SN],MOD(ROWS(C$7:C1276)-1,$A$3)+1))</f>
        <v>#ERROR!</v>
      </c>
      <c r="D1276" s="128" t="str">
        <f>IF(ROWS(D$7:D1276)&gt;$A$3*$A$4,"",INDEX(IndicatorsB[CAR/ Standard],MOD(ROWS(D$7:D1276)-1,$A$3)+1))</f>
        <v>#ERROR!</v>
      </c>
      <c r="E1276" s="128" t="str">
        <f>IF(ROWS(E$7:E1276)&gt;$A$3*$A$4,"",INDEX(IndicatorsB[Doc Version],MOD(ROWS(E$7:E1276)-1,$A$3)+1))</f>
        <v>#ERROR!</v>
      </c>
      <c r="F1276" s="147" t="str">
        <f t="shared" si="3"/>
        <v/>
      </c>
      <c r="G1276" s="144" t="str">
        <f>IFERROR(INDEX('3) Site Information'!$B$7:$B$106,MATCH(AuditRepTemp_C!I1276,WS3_SiteInfo[Site name],0)),"")</f>
        <v>#ERROR!</v>
      </c>
      <c r="H1276" s="145" t="str">
        <f>IF(C1276&lt;&gt;"",INDEX(WS3_SiteInfo[ASC Site ID
],MATCH(AuditRepTemp_C!F1276,'3) Site Information'!A$7:A$106,0)),"")</f>
        <v>#ERROR!</v>
      </c>
      <c r="I1276" s="145" t="str">
        <f>IF(C1276&lt;&gt;"",INDEX(WS3_SiteInfo[Site name],MATCH(AuditRepTemp_C!F1276,'3) Site Information'!A$7:A$106,0)),"")</f>
        <v>#ERROR!</v>
      </c>
      <c r="J1276" s="146" t="str">
        <f>IF(ROWS(J$7:J1276)&gt;$A$3*$A$4,"",INDEX(IndicatorsB[Indicator],MOD(ROWS(J$7:J1276)-1,$A$3)+1))</f>
        <v>#ERROR!</v>
      </c>
      <c r="K1276" s="146" t="str">
        <f>IF(ROWS(K$7:K1276)&gt;$A$3*$A$4,"",INDEX(IndicatorsB[Indicator/ Requirement Text],MOD(ROWS(K$7:K1276)-1,$A$3)+1))</f>
        <v>#ERROR!</v>
      </c>
      <c r="L1276" s="146" t="str">
        <f>IF(ROWS(L$7:L1276)&gt;$A$3*$A$4,"",INDEX(IndicatorsB[Footnotes &amp; Criterion],MOD(ROWS(L$7:L1276)-1,$A$3)+1))</f>
        <v>#ERROR!</v>
      </c>
      <c r="M1276" s="3"/>
      <c r="N1276" s="3"/>
      <c r="O1276" s="3"/>
      <c r="P1276" s="3"/>
      <c r="Q1276" s="3"/>
      <c r="R1276" s="3"/>
      <c r="S1276" s="3"/>
      <c r="T1276" s="3"/>
      <c r="U1276" s="3"/>
      <c r="V1276" s="3"/>
      <c r="W1276" s="3"/>
      <c r="X1276" s="3"/>
      <c r="Y1276" s="3"/>
      <c r="Z1276" s="3"/>
    </row>
    <row r="1277" ht="14.25" customHeight="1">
      <c r="A1277" s="141" t="str">
        <f t="shared" si="1"/>
        <v>#ERROR!</v>
      </c>
      <c r="B1277" s="142">
        <f t="shared" si="2"/>
        <v>1652</v>
      </c>
      <c r="C1277" s="128" t="str">
        <f>IF(ROWS(C$7:C1277)&gt;$A$3*$A$4,"",INDEX(IndicatorsB[SN],MOD(ROWS(C$7:C1277)-1,$A$3)+1))</f>
        <v>#ERROR!</v>
      </c>
      <c r="D1277" s="128" t="str">
        <f>IF(ROWS(D$7:D1277)&gt;$A$3*$A$4,"",INDEX(IndicatorsB[CAR/ Standard],MOD(ROWS(D$7:D1277)-1,$A$3)+1))</f>
        <v>#ERROR!</v>
      </c>
      <c r="E1277" s="128" t="str">
        <f>IF(ROWS(E$7:E1277)&gt;$A$3*$A$4,"",INDEX(IndicatorsB[Doc Version],MOD(ROWS(E$7:E1277)-1,$A$3)+1))</f>
        <v>#ERROR!</v>
      </c>
      <c r="F1277" s="147" t="str">
        <f t="shared" si="3"/>
        <v/>
      </c>
      <c r="G1277" s="144" t="str">
        <f>IFERROR(INDEX('3) Site Information'!$B$7:$B$106,MATCH(AuditRepTemp_C!I1277,WS3_SiteInfo[Site name],0)),"")</f>
        <v>#ERROR!</v>
      </c>
      <c r="H1277" s="145" t="str">
        <f>IF(C1277&lt;&gt;"",INDEX(WS3_SiteInfo[ASC Site ID
],MATCH(AuditRepTemp_C!F1277,'3) Site Information'!A$7:A$106,0)),"")</f>
        <v>#ERROR!</v>
      </c>
      <c r="I1277" s="145" t="str">
        <f>IF(C1277&lt;&gt;"",INDEX(WS3_SiteInfo[Site name],MATCH(AuditRepTemp_C!F1277,'3) Site Information'!A$7:A$106,0)),"")</f>
        <v>#ERROR!</v>
      </c>
      <c r="J1277" s="146" t="str">
        <f>IF(ROWS(J$7:J1277)&gt;$A$3*$A$4,"",INDEX(IndicatorsB[Indicator],MOD(ROWS(J$7:J1277)-1,$A$3)+1))</f>
        <v>#ERROR!</v>
      </c>
      <c r="K1277" s="146" t="str">
        <f>IF(ROWS(K$7:K1277)&gt;$A$3*$A$4,"",INDEX(IndicatorsB[Indicator/ Requirement Text],MOD(ROWS(K$7:K1277)-1,$A$3)+1))</f>
        <v>#ERROR!</v>
      </c>
      <c r="L1277" s="146" t="str">
        <f>IF(ROWS(L$7:L1277)&gt;$A$3*$A$4,"",INDEX(IndicatorsB[Footnotes &amp; Criterion],MOD(ROWS(L$7:L1277)-1,$A$3)+1))</f>
        <v>#ERROR!</v>
      </c>
      <c r="M1277" s="3"/>
      <c r="N1277" s="3"/>
      <c r="O1277" s="3"/>
      <c r="P1277" s="3"/>
      <c r="Q1277" s="3"/>
      <c r="R1277" s="3"/>
      <c r="S1277" s="3"/>
      <c r="T1277" s="3"/>
      <c r="U1277" s="3"/>
      <c r="V1277" s="3"/>
      <c r="W1277" s="3"/>
      <c r="X1277" s="3"/>
      <c r="Y1277" s="3"/>
      <c r="Z1277" s="3"/>
    </row>
    <row r="1278" ht="14.25" customHeight="1">
      <c r="A1278" s="141" t="str">
        <f t="shared" si="1"/>
        <v>#ERROR!</v>
      </c>
      <c r="B1278" s="142">
        <f t="shared" si="2"/>
        <v>1652</v>
      </c>
      <c r="C1278" s="128" t="str">
        <f>IF(ROWS(C$7:C1278)&gt;$A$3*$A$4,"",INDEX(IndicatorsB[SN],MOD(ROWS(C$7:C1278)-1,$A$3)+1))</f>
        <v>#ERROR!</v>
      </c>
      <c r="D1278" s="128" t="str">
        <f>IF(ROWS(D$7:D1278)&gt;$A$3*$A$4,"",INDEX(IndicatorsB[CAR/ Standard],MOD(ROWS(D$7:D1278)-1,$A$3)+1))</f>
        <v>#ERROR!</v>
      </c>
      <c r="E1278" s="128" t="str">
        <f>IF(ROWS(E$7:E1278)&gt;$A$3*$A$4,"",INDEX(IndicatorsB[Doc Version],MOD(ROWS(E$7:E1278)-1,$A$3)+1))</f>
        <v>#ERROR!</v>
      </c>
      <c r="F1278" s="147" t="str">
        <f t="shared" si="3"/>
        <v/>
      </c>
      <c r="G1278" s="144" t="str">
        <f>IFERROR(INDEX('3) Site Information'!$B$7:$B$106,MATCH(AuditRepTemp_C!I1278,WS3_SiteInfo[Site name],0)),"")</f>
        <v>#ERROR!</v>
      </c>
      <c r="H1278" s="145" t="str">
        <f>IF(C1278&lt;&gt;"",INDEX(WS3_SiteInfo[ASC Site ID
],MATCH(AuditRepTemp_C!F1278,'3) Site Information'!A$7:A$106,0)),"")</f>
        <v>#ERROR!</v>
      </c>
      <c r="I1278" s="145" t="str">
        <f>IF(C1278&lt;&gt;"",INDEX(WS3_SiteInfo[Site name],MATCH(AuditRepTemp_C!F1278,'3) Site Information'!A$7:A$106,0)),"")</f>
        <v>#ERROR!</v>
      </c>
      <c r="J1278" s="146" t="str">
        <f>IF(ROWS(J$7:J1278)&gt;$A$3*$A$4,"",INDEX(IndicatorsB[Indicator],MOD(ROWS(J$7:J1278)-1,$A$3)+1))</f>
        <v>#ERROR!</v>
      </c>
      <c r="K1278" s="146" t="str">
        <f>IF(ROWS(K$7:K1278)&gt;$A$3*$A$4,"",INDEX(IndicatorsB[Indicator/ Requirement Text],MOD(ROWS(K$7:K1278)-1,$A$3)+1))</f>
        <v>#ERROR!</v>
      </c>
      <c r="L1278" s="146" t="str">
        <f>IF(ROWS(L$7:L1278)&gt;$A$3*$A$4,"",INDEX(IndicatorsB[Footnotes &amp; Criterion],MOD(ROWS(L$7:L1278)-1,$A$3)+1))</f>
        <v>#ERROR!</v>
      </c>
      <c r="M1278" s="3"/>
      <c r="N1278" s="3"/>
      <c r="O1278" s="3"/>
      <c r="P1278" s="3"/>
      <c r="Q1278" s="3"/>
      <c r="R1278" s="3"/>
      <c r="S1278" s="3"/>
      <c r="T1278" s="3"/>
      <c r="U1278" s="3"/>
      <c r="V1278" s="3"/>
      <c r="W1278" s="3"/>
      <c r="X1278" s="3"/>
      <c r="Y1278" s="3"/>
      <c r="Z1278" s="3"/>
    </row>
    <row r="1279" ht="14.25" customHeight="1">
      <c r="A1279" s="141" t="str">
        <f t="shared" si="1"/>
        <v>#ERROR!</v>
      </c>
      <c r="B1279" s="142">
        <f t="shared" si="2"/>
        <v>1652</v>
      </c>
      <c r="C1279" s="128" t="str">
        <f>IF(ROWS(C$7:C1279)&gt;$A$3*$A$4,"",INDEX(IndicatorsB[SN],MOD(ROWS(C$7:C1279)-1,$A$3)+1))</f>
        <v>#ERROR!</v>
      </c>
      <c r="D1279" s="128" t="str">
        <f>IF(ROWS(D$7:D1279)&gt;$A$3*$A$4,"",INDEX(IndicatorsB[CAR/ Standard],MOD(ROWS(D$7:D1279)-1,$A$3)+1))</f>
        <v>#ERROR!</v>
      </c>
      <c r="E1279" s="128" t="str">
        <f>IF(ROWS(E$7:E1279)&gt;$A$3*$A$4,"",INDEX(IndicatorsB[Doc Version],MOD(ROWS(E$7:E1279)-1,$A$3)+1))</f>
        <v>#ERROR!</v>
      </c>
      <c r="F1279" s="147" t="str">
        <f t="shared" si="3"/>
        <v/>
      </c>
      <c r="G1279" s="144" t="str">
        <f>IFERROR(INDEX('3) Site Information'!$B$7:$B$106,MATCH(AuditRepTemp_C!I1279,WS3_SiteInfo[Site name],0)),"")</f>
        <v>#ERROR!</v>
      </c>
      <c r="H1279" s="145" t="str">
        <f>IF(C1279&lt;&gt;"",INDEX(WS3_SiteInfo[ASC Site ID
],MATCH(AuditRepTemp_C!F1279,'3) Site Information'!A$7:A$106,0)),"")</f>
        <v>#ERROR!</v>
      </c>
      <c r="I1279" s="145" t="str">
        <f>IF(C1279&lt;&gt;"",INDEX(WS3_SiteInfo[Site name],MATCH(AuditRepTemp_C!F1279,'3) Site Information'!A$7:A$106,0)),"")</f>
        <v>#ERROR!</v>
      </c>
      <c r="J1279" s="146" t="str">
        <f>IF(ROWS(J$7:J1279)&gt;$A$3*$A$4,"",INDEX(IndicatorsB[Indicator],MOD(ROWS(J$7:J1279)-1,$A$3)+1))</f>
        <v>#ERROR!</v>
      </c>
      <c r="K1279" s="146" t="str">
        <f>IF(ROWS(K$7:K1279)&gt;$A$3*$A$4,"",INDEX(IndicatorsB[Indicator/ Requirement Text],MOD(ROWS(K$7:K1279)-1,$A$3)+1))</f>
        <v>#ERROR!</v>
      </c>
      <c r="L1279" s="146" t="str">
        <f>IF(ROWS(L$7:L1279)&gt;$A$3*$A$4,"",INDEX(IndicatorsB[Footnotes &amp; Criterion],MOD(ROWS(L$7:L1279)-1,$A$3)+1))</f>
        <v>#ERROR!</v>
      </c>
      <c r="M1279" s="3"/>
      <c r="N1279" s="3"/>
      <c r="O1279" s="3"/>
      <c r="P1279" s="3"/>
      <c r="Q1279" s="3"/>
      <c r="R1279" s="3"/>
      <c r="S1279" s="3"/>
      <c r="T1279" s="3"/>
      <c r="U1279" s="3"/>
      <c r="V1279" s="3"/>
      <c r="W1279" s="3"/>
      <c r="X1279" s="3"/>
      <c r="Y1279" s="3"/>
      <c r="Z1279" s="3"/>
    </row>
    <row r="1280" ht="14.25" customHeight="1">
      <c r="A1280" s="141" t="str">
        <f t="shared" si="1"/>
        <v>#ERROR!</v>
      </c>
      <c r="B1280" s="142">
        <f t="shared" si="2"/>
        <v>1652</v>
      </c>
      <c r="C1280" s="128" t="str">
        <f>IF(ROWS(C$7:C1280)&gt;$A$3*$A$4,"",INDEX(IndicatorsB[SN],MOD(ROWS(C$7:C1280)-1,$A$3)+1))</f>
        <v>#ERROR!</v>
      </c>
      <c r="D1280" s="128" t="str">
        <f>IF(ROWS(D$7:D1280)&gt;$A$3*$A$4,"",INDEX(IndicatorsB[CAR/ Standard],MOD(ROWS(D$7:D1280)-1,$A$3)+1))</f>
        <v>#ERROR!</v>
      </c>
      <c r="E1280" s="128" t="str">
        <f>IF(ROWS(E$7:E1280)&gt;$A$3*$A$4,"",INDEX(IndicatorsB[Doc Version],MOD(ROWS(E$7:E1280)-1,$A$3)+1))</f>
        <v>#ERROR!</v>
      </c>
      <c r="F1280" s="147" t="str">
        <f t="shared" si="3"/>
        <v/>
      </c>
      <c r="G1280" s="144" t="str">
        <f>IFERROR(INDEX('3) Site Information'!$B$7:$B$106,MATCH(AuditRepTemp_C!I1280,WS3_SiteInfo[Site name],0)),"")</f>
        <v>#ERROR!</v>
      </c>
      <c r="H1280" s="145" t="str">
        <f>IF(C1280&lt;&gt;"",INDEX(WS3_SiteInfo[ASC Site ID
],MATCH(AuditRepTemp_C!F1280,'3) Site Information'!A$7:A$106,0)),"")</f>
        <v>#ERROR!</v>
      </c>
      <c r="I1280" s="145" t="str">
        <f>IF(C1280&lt;&gt;"",INDEX(WS3_SiteInfo[Site name],MATCH(AuditRepTemp_C!F1280,'3) Site Information'!A$7:A$106,0)),"")</f>
        <v>#ERROR!</v>
      </c>
      <c r="J1280" s="146" t="str">
        <f>IF(ROWS(J$7:J1280)&gt;$A$3*$A$4,"",INDEX(IndicatorsB[Indicator],MOD(ROWS(J$7:J1280)-1,$A$3)+1))</f>
        <v>#ERROR!</v>
      </c>
      <c r="K1280" s="146" t="str">
        <f>IF(ROWS(K$7:K1280)&gt;$A$3*$A$4,"",INDEX(IndicatorsB[Indicator/ Requirement Text],MOD(ROWS(K$7:K1280)-1,$A$3)+1))</f>
        <v>#ERROR!</v>
      </c>
      <c r="L1280" s="146" t="str">
        <f>IF(ROWS(L$7:L1280)&gt;$A$3*$A$4,"",INDEX(IndicatorsB[Footnotes &amp; Criterion],MOD(ROWS(L$7:L1280)-1,$A$3)+1))</f>
        <v>#ERROR!</v>
      </c>
      <c r="M1280" s="3"/>
      <c r="N1280" s="3"/>
      <c r="O1280" s="3"/>
      <c r="P1280" s="3"/>
      <c r="Q1280" s="3"/>
      <c r="R1280" s="3"/>
      <c r="S1280" s="3"/>
      <c r="T1280" s="3"/>
      <c r="U1280" s="3"/>
      <c r="V1280" s="3"/>
      <c r="W1280" s="3"/>
      <c r="X1280" s="3"/>
      <c r="Y1280" s="3"/>
      <c r="Z1280" s="3"/>
    </row>
    <row r="1281" ht="14.25" customHeight="1">
      <c r="A1281" s="141" t="str">
        <f t="shared" si="1"/>
        <v>#ERROR!</v>
      </c>
      <c r="B1281" s="142">
        <f t="shared" si="2"/>
        <v>1652</v>
      </c>
      <c r="C1281" s="128" t="str">
        <f>IF(ROWS(C$7:C1281)&gt;$A$3*$A$4,"",INDEX(IndicatorsB[SN],MOD(ROWS(C$7:C1281)-1,$A$3)+1))</f>
        <v>#ERROR!</v>
      </c>
      <c r="D1281" s="128" t="str">
        <f>IF(ROWS(D$7:D1281)&gt;$A$3*$A$4,"",INDEX(IndicatorsB[CAR/ Standard],MOD(ROWS(D$7:D1281)-1,$A$3)+1))</f>
        <v>#ERROR!</v>
      </c>
      <c r="E1281" s="128" t="str">
        <f>IF(ROWS(E$7:E1281)&gt;$A$3*$A$4,"",INDEX(IndicatorsB[Doc Version],MOD(ROWS(E$7:E1281)-1,$A$3)+1))</f>
        <v>#ERROR!</v>
      </c>
      <c r="F1281" s="147" t="str">
        <f t="shared" si="3"/>
        <v/>
      </c>
      <c r="G1281" s="144" t="str">
        <f>IFERROR(INDEX('3) Site Information'!$B$7:$B$106,MATCH(AuditRepTemp_C!I1281,WS3_SiteInfo[Site name],0)),"")</f>
        <v>#ERROR!</v>
      </c>
      <c r="H1281" s="145" t="str">
        <f>IF(C1281&lt;&gt;"",INDEX(WS3_SiteInfo[ASC Site ID
],MATCH(AuditRepTemp_C!F1281,'3) Site Information'!A$7:A$106,0)),"")</f>
        <v>#ERROR!</v>
      </c>
      <c r="I1281" s="145" t="str">
        <f>IF(C1281&lt;&gt;"",INDEX(WS3_SiteInfo[Site name],MATCH(AuditRepTemp_C!F1281,'3) Site Information'!A$7:A$106,0)),"")</f>
        <v>#ERROR!</v>
      </c>
      <c r="J1281" s="146" t="str">
        <f>IF(ROWS(J$7:J1281)&gt;$A$3*$A$4,"",INDEX(IndicatorsB[Indicator],MOD(ROWS(J$7:J1281)-1,$A$3)+1))</f>
        <v>#ERROR!</v>
      </c>
      <c r="K1281" s="146" t="str">
        <f>IF(ROWS(K$7:K1281)&gt;$A$3*$A$4,"",INDEX(IndicatorsB[Indicator/ Requirement Text],MOD(ROWS(K$7:K1281)-1,$A$3)+1))</f>
        <v>#ERROR!</v>
      </c>
      <c r="L1281" s="146" t="str">
        <f>IF(ROWS(L$7:L1281)&gt;$A$3*$A$4,"",INDEX(IndicatorsB[Footnotes &amp; Criterion],MOD(ROWS(L$7:L1281)-1,$A$3)+1))</f>
        <v>#ERROR!</v>
      </c>
      <c r="M1281" s="3"/>
      <c r="N1281" s="3"/>
      <c r="O1281" s="3"/>
      <c r="P1281" s="3"/>
      <c r="Q1281" s="3"/>
      <c r="R1281" s="3"/>
      <c r="S1281" s="3"/>
      <c r="T1281" s="3"/>
      <c r="U1281" s="3"/>
      <c r="V1281" s="3"/>
      <c r="W1281" s="3"/>
      <c r="X1281" s="3"/>
      <c r="Y1281" s="3"/>
      <c r="Z1281" s="3"/>
    </row>
    <row r="1282" ht="14.25" customHeight="1">
      <c r="A1282" s="141" t="str">
        <f t="shared" si="1"/>
        <v>#ERROR!</v>
      </c>
      <c r="B1282" s="142">
        <f t="shared" si="2"/>
        <v>1652</v>
      </c>
      <c r="C1282" s="128" t="str">
        <f>IF(ROWS(C$7:C1282)&gt;$A$3*$A$4,"",INDEX(IndicatorsB[SN],MOD(ROWS(C$7:C1282)-1,$A$3)+1))</f>
        <v>#ERROR!</v>
      </c>
      <c r="D1282" s="128" t="str">
        <f>IF(ROWS(D$7:D1282)&gt;$A$3*$A$4,"",INDEX(IndicatorsB[CAR/ Standard],MOD(ROWS(D$7:D1282)-1,$A$3)+1))</f>
        <v>#ERROR!</v>
      </c>
      <c r="E1282" s="128" t="str">
        <f>IF(ROWS(E$7:E1282)&gt;$A$3*$A$4,"",INDEX(IndicatorsB[Doc Version],MOD(ROWS(E$7:E1282)-1,$A$3)+1))</f>
        <v>#ERROR!</v>
      </c>
      <c r="F1282" s="147" t="str">
        <f t="shared" si="3"/>
        <v/>
      </c>
      <c r="G1282" s="144" t="str">
        <f>IFERROR(INDEX('3) Site Information'!$B$7:$B$106,MATCH(AuditRepTemp_C!I1282,WS3_SiteInfo[Site name],0)),"")</f>
        <v>#ERROR!</v>
      </c>
      <c r="H1282" s="145" t="str">
        <f>IF(C1282&lt;&gt;"",INDEX(WS3_SiteInfo[ASC Site ID
],MATCH(AuditRepTemp_C!F1282,'3) Site Information'!A$7:A$106,0)),"")</f>
        <v>#ERROR!</v>
      </c>
      <c r="I1282" s="145" t="str">
        <f>IF(C1282&lt;&gt;"",INDEX(WS3_SiteInfo[Site name],MATCH(AuditRepTemp_C!F1282,'3) Site Information'!A$7:A$106,0)),"")</f>
        <v>#ERROR!</v>
      </c>
      <c r="J1282" s="146" t="str">
        <f>IF(ROWS(J$7:J1282)&gt;$A$3*$A$4,"",INDEX(IndicatorsB[Indicator],MOD(ROWS(J$7:J1282)-1,$A$3)+1))</f>
        <v>#ERROR!</v>
      </c>
      <c r="K1282" s="146" t="str">
        <f>IF(ROWS(K$7:K1282)&gt;$A$3*$A$4,"",INDEX(IndicatorsB[Indicator/ Requirement Text],MOD(ROWS(K$7:K1282)-1,$A$3)+1))</f>
        <v>#ERROR!</v>
      </c>
      <c r="L1282" s="146" t="str">
        <f>IF(ROWS(L$7:L1282)&gt;$A$3*$A$4,"",INDEX(IndicatorsB[Footnotes &amp; Criterion],MOD(ROWS(L$7:L1282)-1,$A$3)+1))</f>
        <v>#ERROR!</v>
      </c>
      <c r="M1282" s="3"/>
      <c r="N1282" s="3"/>
      <c r="O1282" s="3"/>
      <c r="P1282" s="3"/>
      <c r="Q1282" s="3"/>
      <c r="R1282" s="3"/>
      <c r="S1282" s="3"/>
      <c r="T1282" s="3"/>
      <c r="U1282" s="3"/>
      <c r="V1282" s="3"/>
      <c r="W1282" s="3"/>
      <c r="X1282" s="3"/>
      <c r="Y1282" s="3"/>
      <c r="Z1282" s="3"/>
    </row>
    <row r="1283" ht="14.25" customHeight="1">
      <c r="A1283" s="141" t="str">
        <f t="shared" si="1"/>
        <v>#ERROR!</v>
      </c>
      <c r="B1283" s="142">
        <f t="shared" si="2"/>
        <v>1652</v>
      </c>
      <c r="C1283" s="128" t="str">
        <f>IF(ROWS(C$7:C1283)&gt;$A$3*$A$4,"",INDEX(IndicatorsB[SN],MOD(ROWS(C$7:C1283)-1,$A$3)+1))</f>
        <v>#ERROR!</v>
      </c>
      <c r="D1283" s="128" t="str">
        <f>IF(ROWS(D$7:D1283)&gt;$A$3*$A$4,"",INDEX(IndicatorsB[CAR/ Standard],MOD(ROWS(D$7:D1283)-1,$A$3)+1))</f>
        <v>#ERROR!</v>
      </c>
      <c r="E1283" s="128" t="str">
        <f>IF(ROWS(E$7:E1283)&gt;$A$3*$A$4,"",INDEX(IndicatorsB[Doc Version],MOD(ROWS(E$7:E1283)-1,$A$3)+1))</f>
        <v>#ERROR!</v>
      </c>
      <c r="F1283" s="147" t="str">
        <f t="shared" si="3"/>
        <v/>
      </c>
      <c r="G1283" s="144" t="str">
        <f>IFERROR(INDEX('3) Site Information'!$B$7:$B$106,MATCH(AuditRepTemp_C!I1283,WS3_SiteInfo[Site name],0)),"")</f>
        <v>#ERROR!</v>
      </c>
      <c r="H1283" s="145" t="str">
        <f>IF(C1283&lt;&gt;"",INDEX(WS3_SiteInfo[ASC Site ID
],MATCH(AuditRepTemp_C!F1283,'3) Site Information'!A$7:A$106,0)),"")</f>
        <v>#ERROR!</v>
      </c>
      <c r="I1283" s="145" t="str">
        <f>IF(C1283&lt;&gt;"",INDEX(WS3_SiteInfo[Site name],MATCH(AuditRepTemp_C!F1283,'3) Site Information'!A$7:A$106,0)),"")</f>
        <v>#ERROR!</v>
      </c>
      <c r="J1283" s="146" t="str">
        <f>IF(ROWS(J$7:J1283)&gt;$A$3*$A$4,"",INDEX(IndicatorsB[Indicator],MOD(ROWS(J$7:J1283)-1,$A$3)+1))</f>
        <v>#ERROR!</v>
      </c>
      <c r="K1283" s="146" t="str">
        <f>IF(ROWS(K$7:K1283)&gt;$A$3*$A$4,"",INDEX(IndicatorsB[Indicator/ Requirement Text],MOD(ROWS(K$7:K1283)-1,$A$3)+1))</f>
        <v>#ERROR!</v>
      </c>
      <c r="L1283" s="146" t="str">
        <f>IF(ROWS(L$7:L1283)&gt;$A$3*$A$4,"",INDEX(IndicatorsB[Footnotes &amp; Criterion],MOD(ROWS(L$7:L1283)-1,$A$3)+1))</f>
        <v>#ERROR!</v>
      </c>
      <c r="M1283" s="3"/>
      <c r="N1283" s="3"/>
      <c r="O1283" s="3"/>
      <c r="P1283" s="3"/>
      <c r="Q1283" s="3"/>
      <c r="R1283" s="3"/>
      <c r="S1283" s="3"/>
      <c r="T1283" s="3"/>
      <c r="U1283" s="3"/>
      <c r="V1283" s="3"/>
      <c r="W1283" s="3"/>
      <c r="X1283" s="3"/>
      <c r="Y1283" s="3"/>
      <c r="Z1283" s="3"/>
    </row>
    <row r="1284" ht="14.25" customHeight="1">
      <c r="A1284" s="141" t="str">
        <f t="shared" si="1"/>
        <v>#ERROR!</v>
      </c>
      <c r="B1284" s="142">
        <f t="shared" si="2"/>
        <v>1652</v>
      </c>
      <c r="C1284" s="128" t="str">
        <f>IF(ROWS(C$7:C1284)&gt;$A$3*$A$4,"",INDEX(IndicatorsB[SN],MOD(ROWS(C$7:C1284)-1,$A$3)+1))</f>
        <v>#ERROR!</v>
      </c>
      <c r="D1284" s="128" t="str">
        <f>IF(ROWS(D$7:D1284)&gt;$A$3*$A$4,"",INDEX(IndicatorsB[CAR/ Standard],MOD(ROWS(D$7:D1284)-1,$A$3)+1))</f>
        <v>#ERROR!</v>
      </c>
      <c r="E1284" s="128" t="str">
        <f>IF(ROWS(E$7:E1284)&gt;$A$3*$A$4,"",INDEX(IndicatorsB[Doc Version],MOD(ROWS(E$7:E1284)-1,$A$3)+1))</f>
        <v>#ERROR!</v>
      </c>
      <c r="F1284" s="147" t="str">
        <f t="shared" si="3"/>
        <v/>
      </c>
      <c r="G1284" s="144" t="str">
        <f>IFERROR(INDEX('3) Site Information'!$B$7:$B$106,MATCH(AuditRepTemp_C!I1284,WS3_SiteInfo[Site name],0)),"")</f>
        <v>#ERROR!</v>
      </c>
      <c r="H1284" s="145" t="str">
        <f>IF(C1284&lt;&gt;"",INDEX(WS3_SiteInfo[ASC Site ID
],MATCH(AuditRepTemp_C!F1284,'3) Site Information'!A$7:A$106,0)),"")</f>
        <v>#ERROR!</v>
      </c>
      <c r="I1284" s="145" t="str">
        <f>IF(C1284&lt;&gt;"",INDEX(WS3_SiteInfo[Site name],MATCH(AuditRepTemp_C!F1284,'3) Site Information'!A$7:A$106,0)),"")</f>
        <v>#ERROR!</v>
      </c>
      <c r="J1284" s="146" t="str">
        <f>IF(ROWS(J$7:J1284)&gt;$A$3*$A$4,"",INDEX(IndicatorsB[Indicator],MOD(ROWS(J$7:J1284)-1,$A$3)+1))</f>
        <v>#ERROR!</v>
      </c>
      <c r="K1284" s="146" t="str">
        <f>IF(ROWS(K$7:K1284)&gt;$A$3*$A$4,"",INDEX(IndicatorsB[Indicator/ Requirement Text],MOD(ROWS(K$7:K1284)-1,$A$3)+1))</f>
        <v>#ERROR!</v>
      </c>
      <c r="L1284" s="146" t="str">
        <f>IF(ROWS(L$7:L1284)&gt;$A$3*$A$4,"",INDEX(IndicatorsB[Footnotes &amp; Criterion],MOD(ROWS(L$7:L1284)-1,$A$3)+1))</f>
        <v>#ERROR!</v>
      </c>
      <c r="M1284" s="3"/>
      <c r="N1284" s="3"/>
      <c r="O1284" s="3"/>
      <c r="P1284" s="3"/>
      <c r="Q1284" s="3"/>
      <c r="R1284" s="3"/>
      <c r="S1284" s="3"/>
      <c r="T1284" s="3"/>
      <c r="U1284" s="3"/>
      <c r="V1284" s="3"/>
      <c r="W1284" s="3"/>
      <c r="X1284" s="3"/>
      <c r="Y1284" s="3"/>
      <c r="Z1284" s="3"/>
    </row>
    <row r="1285" ht="14.25" customHeight="1">
      <c r="A1285" s="141" t="str">
        <f t="shared" si="1"/>
        <v>#ERROR!</v>
      </c>
      <c r="B1285" s="142">
        <f t="shared" si="2"/>
        <v>1652</v>
      </c>
      <c r="C1285" s="128" t="str">
        <f>IF(ROWS(C$7:C1285)&gt;$A$3*$A$4,"",INDEX(IndicatorsB[SN],MOD(ROWS(C$7:C1285)-1,$A$3)+1))</f>
        <v>#ERROR!</v>
      </c>
      <c r="D1285" s="128" t="str">
        <f>IF(ROWS(D$7:D1285)&gt;$A$3*$A$4,"",INDEX(IndicatorsB[CAR/ Standard],MOD(ROWS(D$7:D1285)-1,$A$3)+1))</f>
        <v>#ERROR!</v>
      </c>
      <c r="E1285" s="128" t="str">
        <f>IF(ROWS(E$7:E1285)&gt;$A$3*$A$4,"",INDEX(IndicatorsB[Doc Version],MOD(ROWS(E$7:E1285)-1,$A$3)+1))</f>
        <v>#ERROR!</v>
      </c>
      <c r="F1285" s="147" t="str">
        <f t="shared" si="3"/>
        <v/>
      </c>
      <c r="G1285" s="144" t="str">
        <f>IFERROR(INDEX('3) Site Information'!$B$7:$B$106,MATCH(AuditRepTemp_C!I1285,WS3_SiteInfo[Site name],0)),"")</f>
        <v>#ERROR!</v>
      </c>
      <c r="H1285" s="145" t="str">
        <f>IF(C1285&lt;&gt;"",INDEX(WS3_SiteInfo[ASC Site ID
],MATCH(AuditRepTemp_C!F1285,'3) Site Information'!A$7:A$106,0)),"")</f>
        <v>#ERROR!</v>
      </c>
      <c r="I1285" s="145" t="str">
        <f>IF(C1285&lt;&gt;"",INDEX(WS3_SiteInfo[Site name],MATCH(AuditRepTemp_C!F1285,'3) Site Information'!A$7:A$106,0)),"")</f>
        <v>#ERROR!</v>
      </c>
      <c r="J1285" s="146" t="str">
        <f>IF(ROWS(J$7:J1285)&gt;$A$3*$A$4,"",INDEX(IndicatorsB[Indicator],MOD(ROWS(J$7:J1285)-1,$A$3)+1))</f>
        <v>#ERROR!</v>
      </c>
      <c r="K1285" s="146" t="str">
        <f>IF(ROWS(K$7:K1285)&gt;$A$3*$A$4,"",INDEX(IndicatorsB[Indicator/ Requirement Text],MOD(ROWS(K$7:K1285)-1,$A$3)+1))</f>
        <v>#ERROR!</v>
      </c>
      <c r="L1285" s="146" t="str">
        <f>IF(ROWS(L$7:L1285)&gt;$A$3*$A$4,"",INDEX(IndicatorsB[Footnotes &amp; Criterion],MOD(ROWS(L$7:L1285)-1,$A$3)+1))</f>
        <v>#ERROR!</v>
      </c>
      <c r="M1285" s="3"/>
      <c r="N1285" s="3"/>
      <c r="O1285" s="3"/>
      <c r="P1285" s="3"/>
      <c r="Q1285" s="3"/>
      <c r="R1285" s="3"/>
      <c r="S1285" s="3"/>
      <c r="T1285" s="3"/>
      <c r="U1285" s="3"/>
      <c r="V1285" s="3"/>
      <c r="W1285" s="3"/>
      <c r="X1285" s="3"/>
      <c r="Y1285" s="3"/>
      <c r="Z1285" s="3"/>
    </row>
    <row r="1286" ht="14.25" customHeight="1">
      <c r="A1286" s="141" t="str">
        <f t="shared" si="1"/>
        <v>#ERROR!</v>
      </c>
      <c r="B1286" s="142">
        <f t="shared" si="2"/>
        <v>1652</v>
      </c>
      <c r="C1286" s="128" t="str">
        <f>IF(ROWS(C$7:C1286)&gt;$A$3*$A$4,"",INDEX(IndicatorsB[SN],MOD(ROWS(C$7:C1286)-1,$A$3)+1))</f>
        <v>#ERROR!</v>
      </c>
      <c r="D1286" s="128" t="str">
        <f>IF(ROWS(D$7:D1286)&gt;$A$3*$A$4,"",INDEX(IndicatorsB[CAR/ Standard],MOD(ROWS(D$7:D1286)-1,$A$3)+1))</f>
        <v>#ERROR!</v>
      </c>
      <c r="E1286" s="128" t="str">
        <f>IF(ROWS(E$7:E1286)&gt;$A$3*$A$4,"",INDEX(IndicatorsB[Doc Version],MOD(ROWS(E$7:E1286)-1,$A$3)+1))</f>
        <v>#ERROR!</v>
      </c>
      <c r="F1286" s="147" t="str">
        <f t="shared" si="3"/>
        <v/>
      </c>
      <c r="G1286" s="144" t="str">
        <f>IFERROR(INDEX('3) Site Information'!$B$7:$B$106,MATCH(AuditRepTemp_C!I1286,WS3_SiteInfo[Site name],0)),"")</f>
        <v>#ERROR!</v>
      </c>
      <c r="H1286" s="145" t="str">
        <f>IF(C1286&lt;&gt;"",INDEX(WS3_SiteInfo[ASC Site ID
],MATCH(AuditRepTemp_C!F1286,'3) Site Information'!A$7:A$106,0)),"")</f>
        <v>#ERROR!</v>
      </c>
      <c r="I1286" s="145" t="str">
        <f>IF(C1286&lt;&gt;"",INDEX(WS3_SiteInfo[Site name],MATCH(AuditRepTemp_C!F1286,'3) Site Information'!A$7:A$106,0)),"")</f>
        <v>#ERROR!</v>
      </c>
      <c r="J1286" s="146" t="str">
        <f>IF(ROWS(J$7:J1286)&gt;$A$3*$A$4,"",INDEX(IndicatorsB[Indicator],MOD(ROWS(J$7:J1286)-1,$A$3)+1))</f>
        <v>#ERROR!</v>
      </c>
      <c r="K1286" s="146" t="str">
        <f>IF(ROWS(K$7:K1286)&gt;$A$3*$A$4,"",INDEX(IndicatorsB[Indicator/ Requirement Text],MOD(ROWS(K$7:K1286)-1,$A$3)+1))</f>
        <v>#ERROR!</v>
      </c>
      <c r="L1286" s="146" t="str">
        <f>IF(ROWS(L$7:L1286)&gt;$A$3*$A$4,"",INDEX(IndicatorsB[Footnotes &amp; Criterion],MOD(ROWS(L$7:L1286)-1,$A$3)+1))</f>
        <v>#ERROR!</v>
      </c>
      <c r="M1286" s="3"/>
      <c r="N1286" s="3"/>
      <c r="O1286" s="3"/>
      <c r="P1286" s="3"/>
      <c r="Q1286" s="3"/>
      <c r="R1286" s="3"/>
      <c r="S1286" s="3"/>
      <c r="T1286" s="3"/>
      <c r="U1286" s="3"/>
      <c r="V1286" s="3"/>
      <c r="W1286" s="3"/>
      <c r="X1286" s="3"/>
      <c r="Y1286" s="3"/>
      <c r="Z1286" s="3"/>
    </row>
    <row r="1287" ht="14.25" customHeight="1">
      <c r="A1287" s="141" t="str">
        <f t="shared" si="1"/>
        <v>#ERROR!</v>
      </c>
      <c r="B1287" s="142">
        <f t="shared" si="2"/>
        <v>1652</v>
      </c>
      <c r="C1287" s="128" t="str">
        <f>IF(ROWS(C$7:C1287)&gt;$A$3*$A$4,"",INDEX(IndicatorsB[SN],MOD(ROWS(C$7:C1287)-1,$A$3)+1))</f>
        <v>#ERROR!</v>
      </c>
      <c r="D1287" s="128" t="str">
        <f>IF(ROWS(D$7:D1287)&gt;$A$3*$A$4,"",INDEX(IndicatorsB[CAR/ Standard],MOD(ROWS(D$7:D1287)-1,$A$3)+1))</f>
        <v>#ERROR!</v>
      </c>
      <c r="E1287" s="128" t="str">
        <f>IF(ROWS(E$7:E1287)&gt;$A$3*$A$4,"",INDEX(IndicatorsB[Doc Version],MOD(ROWS(E$7:E1287)-1,$A$3)+1))</f>
        <v>#ERROR!</v>
      </c>
      <c r="F1287" s="147" t="str">
        <f t="shared" si="3"/>
        <v/>
      </c>
      <c r="G1287" s="144" t="str">
        <f>IFERROR(INDEX('3) Site Information'!$B$7:$B$106,MATCH(AuditRepTemp_C!I1287,WS3_SiteInfo[Site name],0)),"")</f>
        <v>#ERROR!</v>
      </c>
      <c r="H1287" s="145" t="str">
        <f>IF(C1287&lt;&gt;"",INDEX(WS3_SiteInfo[ASC Site ID
],MATCH(AuditRepTemp_C!F1287,'3) Site Information'!A$7:A$106,0)),"")</f>
        <v>#ERROR!</v>
      </c>
      <c r="I1287" s="145" t="str">
        <f>IF(C1287&lt;&gt;"",INDEX(WS3_SiteInfo[Site name],MATCH(AuditRepTemp_C!F1287,'3) Site Information'!A$7:A$106,0)),"")</f>
        <v>#ERROR!</v>
      </c>
      <c r="J1287" s="146" t="str">
        <f>IF(ROWS(J$7:J1287)&gt;$A$3*$A$4,"",INDEX(IndicatorsB[Indicator],MOD(ROWS(J$7:J1287)-1,$A$3)+1))</f>
        <v>#ERROR!</v>
      </c>
      <c r="K1287" s="146" t="str">
        <f>IF(ROWS(K$7:K1287)&gt;$A$3*$A$4,"",INDEX(IndicatorsB[Indicator/ Requirement Text],MOD(ROWS(K$7:K1287)-1,$A$3)+1))</f>
        <v>#ERROR!</v>
      </c>
      <c r="L1287" s="146" t="str">
        <f>IF(ROWS(L$7:L1287)&gt;$A$3*$A$4,"",INDEX(IndicatorsB[Footnotes &amp; Criterion],MOD(ROWS(L$7:L1287)-1,$A$3)+1))</f>
        <v>#ERROR!</v>
      </c>
      <c r="M1287" s="3"/>
      <c r="N1287" s="3"/>
      <c r="O1287" s="3"/>
      <c r="P1287" s="3"/>
      <c r="Q1287" s="3"/>
      <c r="R1287" s="3"/>
      <c r="S1287" s="3"/>
      <c r="T1287" s="3"/>
      <c r="U1287" s="3"/>
      <c r="V1287" s="3"/>
      <c r="W1287" s="3"/>
      <c r="X1287" s="3"/>
      <c r="Y1287" s="3"/>
      <c r="Z1287" s="3"/>
    </row>
    <row r="1288" ht="14.25" customHeight="1">
      <c r="A1288" s="141" t="str">
        <f t="shared" si="1"/>
        <v>#ERROR!</v>
      </c>
      <c r="B1288" s="142">
        <f t="shared" si="2"/>
        <v>1652</v>
      </c>
      <c r="C1288" s="128" t="str">
        <f>IF(ROWS(C$7:C1288)&gt;$A$3*$A$4,"",INDEX(IndicatorsB[SN],MOD(ROWS(C$7:C1288)-1,$A$3)+1))</f>
        <v>#ERROR!</v>
      </c>
      <c r="D1288" s="128" t="str">
        <f>IF(ROWS(D$7:D1288)&gt;$A$3*$A$4,"",INDEX(IndicatorsB[CAR/ Standard],MOD(ROWS(D$7:D1288)-1,$A$3)+1))</f>
        <v>#ERROR!</v>
      </c>
      <c r="E1288" s="128" t="str">
        <f>IF(ROWS(E$7:E1288)&gt;$A$3*$A$4,"",INDEX(IndicatorsB[Doc Version],MOD(ROWS(E$7:E1288)-1,$A$3)+1))</f>
        <v>#ERROR!</v>
      </c>
      <c r="F1288" s="147" t="str">
        <f t="shared" si="3"/>
        <v/>
      </c>
      <c r="G1288" s="144" t="str">
        <f>IFERROR(INDEX('3) Site Information'!$B$7:$B$106,MATCH(AuditRepTemp_C!I1288,WS3_SiteInfo[Site name],0)),"")</f>
        <v>#ERROR!</v>
      </c>
      <c r="H1288" s="145" t="str">
        <f>IF(C1288&lt;&gt;"",INDEX(WS3_SiteInfo[ASC Site ID
],MATCH(AuditRepTemp_C!F1288,'3) Site Information'!A$7:A$106,0)),"")</f>
        <v>#ERROR!</v>
      </c>
      <c r="I1288" s="145" t="str">
        <f>IF(C1288&lt;&gt;"",INDEX(WS3_SiteInfo[Site name],MATCH(AuditRepTemp_C!F1288,'3) Site Information'!A$7:A$106,0)),"")</f>
        <v>#ERROR!</v>
      </c>
      <c r="J1288" s="146" t="str">
        <f>IF(ROWS(J$7:J1288)&gt;$A$3*$A$4,"",INDEX(IndicatorsB[Indicator],MOD(ROWS(J$7:J1288)-1,$A$3)+1))</f>
        <v>#ERROR!</v>
      </c>
      <c r="K1288" s="146" t="str">
        <f>IF(ROWS(K$7:K1288)&gt;$A$3*$A$4,"",INDEX(IndicatorsB[Indicator/ Requirement Text],MOD(ROWS(K$7:K1288)-1,$A$3)+1))</f>
        <v>#ERROR!</v>
      </c>
      <c r="L1288" s="146" t="str">
        <f>IF(ROWS(L$7:L1288)&gt;$A$3*$A$4,"",INDEX(IndicatorsB[Footnotes &amp; Criterion],MOD(ROWS(L$7:L1288)-1,$A$3)+1))</f>
        <v>#ERROR!</v>
      </c>
      <c r="M1288" s="3"/>
      <c r="N1288" s="3"/>
      <c r="O1288" s="3"/>
      <c r="P1288" s="3"/>
      <c r="Q1288" s="3"/>
      <c r="R1288" s="3"/>
      <c r="S1288" s="3"/>
      <c r="T1288" s="3"/>
      <c r="U1288" s="3"/>
      <c r="V1288" s="3"/>
      <c r="W1288" s="3"/>
      <c r="X1288" s="3"/>
      <c r="Y1288" s="3"/>
      <c r="Z1288" s="3"/>
    </row>
    <row r="1289" ht="14.25" customHeight="1">
      <c r="A1289" s="141" t="str">
        <f t="shared" si="1"/>
        <v>#ERROR!</v>
      </c>
      <c r="B1289" s="142">
        <f t="shared" si="2"/>
        <v>1652</v>
      </c>
      <c r="C1289" s="128" t="str">
        <f>IF(ROWS(C$7:C1289)&gt;$A$3*$A$4,"",INDEX(IndicatorsB[SN],MOD(ROWS(C$7:C1289)-1,$A$3)+1))</f>
        <v>#ERROR!</v>
      </c>
      <c r="D1289" s="128" t="str">
        <f>IF(ROWS(D$7:D1289)&gt;$A$3*$A$4,"",INDEX(IndicatorsB[CAR/ Standard],MOD(ROWS(D$7:D1289)-1,$A$3)+1))</f>
        <v>#ERROR!</v>
      </c>
      <c r="E1289" s="128" t="str">
        <f>IF(ROWS(E$7:E1289)&gt;$A$3*$A$4,"",INDEX(IndicatorsB[Doc Version],MOD(ROWS(E$7:E1289)-1,$A$3)+1))</f>
        <v>#ERROR!</v>
      </c>
      <c r="F1289" s="147" t="str">
        <f t="shared" si="3"/>
        <v/>
      </c>
      <c r="G1289" s="144" t="str">
        <f>IFERROR(INDEX('3) Site Information'!$B$7:$B$106,MATCH(AuditRepTemp_C!I1289,WS3_SiteInfo[Site name],0)),"")</f>
        <v>#ERROR!</v>
      </c>
      <c r="H1289" s="145" t="str">
        <f>IF(C1289&lt;&gt;"",INDEX(WS3_SiteInfo[ASC Site ID
],MATCH(AuditRepTemp_C!F1289,'3) Site Information'!A$7:A$106,0)),"")</f>
        <v>#ERROR!</v>
      </c>
      <c r="I1289" s="145" t="str">
        <f>IF(C1289&lt;&gt;"",INDEX(WS3_SiteInfo[Site name],MATCH(AuditRepTemp_C!F1289,'3) Site Information'!A$7:A$106,0)),"")</f>
        <v>#ERROR!</v>
      </c>
      <c r="J1289" s="146" t="str">
        <f>IF(ROWS(J$7:J1289)&gt;$A$3*$A$4,"",INDEX(IndicatorsB[Indicator],MOD(ROWS(J$7:J1289)-1,$A$3)+1))</f>
        <v>#ERROR!</v>
      </c>
      <c r="K1289" s="146" t="str">
        <f>IF(ROWS(K$7:K1289)&gt;$A$3*$A$4,"",INDEX(IndicatorsB[Indicator/ Requirement Text],MOD(ROWS(K$7:K1289)-1,$A$3)+1))</f>
        <v>#ERROR!</v>
      </c>
      <c r="L1289" s="146" t="str">
        <f>IF(ROWS(L$7:L1289)&gt;$A$3*$A$4,"",INDEX(IndicatorsB[Footnotes &amp; Criterion],MOD(ROWS(L$7:L1289)-1,$A$3)+1))</f>
        <v>#ERROR!</v>
      </c>
      <c r="M1289" s="3"/>
      <c r="N1289" s="3"/>
      <c r="O1289" s="3"/>
      <c r="P1289" s="3"/>
      <c r="Q1289" s="3"/>
      <c r="R1289" s="3"/>
      <c r="S1289" s="3"/>
      <c r="T1289" s="3"/>
      <c r="U1289" s="3"/>
      <c r="V1289" s="3"/>
      <c r="W1289" s="3"/>
      <c r="X1289" s="3"/>
      <c r="Y1289" s="3"/>
      <c r="Z1289" s="3"/>
    </row>
    <row r="1290" ht="14.25" customHeight="1">
      <c r="A1290" s="141" t="str">
        <f t="shared" si="1"/>
        <v>#ERROR!</v>
      </c>
      <c r="B1290" s="142">
        <f t="shared" si="2"/>
        <v>1652</v>
      </c>
      <c r="C1290" s="128" t="str">
        <f>IF(ROWS(C$7:C1290)&gt;$A$3*$A$4,"",INDEX(IndicatorsB[SN],MOD(ROWS(C$7:C1290)-1,$A$3)+1))</f>
        <v>#ERROR!</v>
      </c>
      <c r="D1290" s="128" t="str">
        <f>IF(ROWS(D$7:D1290)&gt;$A$3*$A$4,"",INDEX(IndicatorsB[CAR/ Standard],MOD(ROWS(D$7:D1290)-1,$A$3)+1))</f>
        <v>#ERROR!</v>
      </c>
      <c r="E1290" s="128" t="str">
        <f>IF(ROWS(E$7:E1290)&gt;$A$3*$A$4,"",INDEX(IndicatorsB[Doc Version],MOD(ROWS(E$7:E1290)-1,$A$3)+1))</f>
        <v>#ERROR!</v>
      </c>
      <c r="F1290" s="147" t="str">
        <f t="shared" si="3"/>
        <v/>
      </c>
      <c r="G1290" s="144" t="str">
        <f>IFERROR(INDEX('3) Site Information'!$B$7:$B$106,MATCH(AuditRepTemp_C!I1290,WS3_SiteInfo[Site name],0)),"")</f>
        <v>#ERROR!</v>
      </c>
      <c r="H1290" s="145" t="str">
        <f>IF(C1290&lt;&gt;"",INDEX(WS3_SiteInfo[ASC Site ID
],MATCH(AuditRepTemp_C!F1290,'3) Site Information'!A$7:A$106,0)),"")</f>
        <v>#ERROR!</v>
      </c>
      <c r="I1290" s="145" t="str">
        <f>IF(C1290&lt;&gt;"",INDEX(WS3_SiteInfo[Site name],MATCH(AuditRepTemp_C!F1290,'3) Site Information'!A$7:A$106,0)),"")</f>
        <v>#ERROR!</v>
      </c>
      <c r="J1290" s="146" t="str">
        <f>IF(ROWS(J$7:J1290)&gt;$A$3*$A$4,"",INDEX(IndicatorsB[Indicator],MOD(ROWS(J$7:J1290)-1,$A$3)+1))</f>
        <v>#ERROR!</v>
      </c>
      <c r="K1290" s="146" t="str">
        <f>IF(ROWS(K$7:K1290)&gt;$A$3*$A$4,"",INDEX(IndicatorsB[Indicator/ Requirement Text],MOD(ROWS(K$7:K1290)-1,$A$3)+1))</f>
        <v>#ERROR!</v>
      </c>
      <c r="L1290" s="146" t="str">
        <f>IF(ROWS(L$7:L1290)&gt;$A$3*$A$4,"",INDEX(IndicatorsB[Footnotes &amp; Criterion],MOD(ROWS(L$7:L1290)-1,$A$3)+1))</f>
        <v>#ERROR!</v>
      </c>
      <c r="M1290" s="3"/>
      <c r="N1290" s="3"/>
      <c r="O1290" s="3"/>
      <c r="P1290" s="3"/>
      <c r="Q1290" s="3"/>
      <c r="R1290" s="3"/>
      <c r="S1290" s="3"/>
      <c r="T1290" s="3"/>
      <c r="U1290" s="3"/>
      <c r="V1290" s="3"/>
      <c r="W1290" s="3"/>
      <c r="X1290" s="3"/>
      <c r="Y1290" s="3"/>
      <c r="Z1290" s="3"/>
    </row>
    <row r="1291" ht="14.25" customHeight="1">
      <c r="A1291" s="141" t="str">
        <f t="shared" si="1"/>
        <v>#ERROR!</v>
      </c>
      <c r="B1291" s="142">
        <f t="shared" si="2"/>
        <v>1652</v>
      </c>
      <c r="C1291" s="128" t="str">
        <f>IF(ROWS(C$7:C1291)&gt;$A$3*$A$4,"",INDEX(IndicatorsB[SN],MOD(ROWS(C$7:C1291)-1,$A$3)+1))</f>
        <v>#ERROR!</v>
      </c>
      <c r="D1291" s="128" t="str">
        <f>IF(ROWS(D$7:D1291)&gt;$A$3*$A$4,"",INDEX(IndicatorsB[CAR/ Standard],MOD(ROWS(D$7:D1291)-1,$A$3)+1))</f>
        <v>#ERROR!</v>
      </c>
      <c r="E1291" s="128" t="str">
        <f>IF(ROWS(E$7:E1291)&gt;$A$3*$A$4,"",INDEX(IndicatorsB[Doc Version],MOD(ROWS(E$7:E1291)-1,$A$3)+1))</f>
        <v>#ERROR!</v>
      </c>
      <c r="F1291" s="147" t="str">
        <f t="shared" si="3"/>
        <v/>
      </c>
      <c r="G1291" s="144" t="str">
        <f>IFERROR(INDEX('3) Site Information'!$B$7:$B$106,MATCH(AuditRepTemp_C!I1291,WS3_SiteInfo[Site name],0)),"")</f>
        <v>#ERROR!</v>
      </c>
      <c r="H1291" s="145" t="str">
        <f>IF(C1291&lt;&gt;"",INDEX(WS3_SiteInfo[ASC Site ID
],MATCH(AuditRepTemp_C!F1291,'3) Site Information'!A$7:A$106,0)),"")</f>
        <v>#ERROR!</v>
      </c>
      <c r="I1291" s="145" t="str">
        <f>IF(C1291&lt;&gt;"",INDEX(WS3_SiteInfo[Site name],MATCH(AuditRepTemp_C!F1291,'3) Site Information'!A$7:A$106,0)),"")</f>
        <v>#ERROR!</v>
      </c>
      <c r="J1291" s="146" t="str">
        <f>IF(ROWS(J$7:J1291)&gt;$A$3*$A$4,"",INDEX(IndicatorsB[Indicator],MOD(ROWS(J$7:J1291)-1,$A$3)+1))</f>
        <v>#ERROR!</v>
      </c>
      <c r="K1291" s="146" t="str">
        <f>IF(ROWS(K$7:K1291)&gt;$A$3*$A$4,"",INDEX(IndicatorsB[Indicator/ Requirement Text],MOD(ROWS(K$7:K1291)-1,$A$3)+1))</f>
        <v>#ERROR!</v>
      </c>
      <c r="L1291" s="146" t="str">
        <f>IF(ROWS(L$7:L1291)&gt;$A$3*$A$4,"",INDEX(IndicatorsB[Footnotes &amp; Criterion],MOD(ROWS(L$7:L1291)-1,$A$3)+1))</f>
        <v>#ERROR!</v>
      </c>
      <c r="M1291" s="3"/>
      <c r="N1291" s="3"/>
      <c r="O1291" s="3"/>
      <c r="P1291" s="3"/>
      <c r="Q1291" s="3"/>
      <c r="R1291" s="3"/>
      <c r="S1291" s="3"/>
      <c r="T1291" s="3"/>
      <c r="U1291" s="3"/>
      <c r="V1291" s="3"/>
      <c r="W1291" s="3"/>
      <c r="X1291" s="3"/>
      <c r="Y1291" s="3"/>
      <c r="Z1291" s="3"/>
    </row>
    <row r="1292" ht="14.25" customHeight="1">
      <c r="A1292" s="141" t="str">
        <f t="shared" si="1"/>
        <v>#ERROR!</v>
      </c>
      <c r="B1292" s="142">
        <f t="shared" si="2"/>
        <v>1652</v>
      </c>
      <c r="C1292" s="128" t="str">
        <f>IF(ROWS(C$7:C1292)&gt;$A$3*$A$4,"",INDEX(IndicatorsB[SN],MOD(ROWS(C$7:C1292)-1,$A$3)+1))</f>
        <v>#ERROR!</v>
      </c>
      <c r="D1292" s="128" t="str">
        <f>IF(ROWS(D$7:D1292)&gt;$A$3*$A$4,"",INDEX(IndicatorsB[CAR/ Standard],MOD(ROWS(D$7:D1292)-1,$A$3)+1))</f>
        <v>#ERROR!</v>
      </c>
      <c r="E1292" s="128" t="str">
        <f>IF(ROWS(E$7:E1292)&gt;$A$3*$A$4,"",INDEX(IndicatorsB[Doc Version],MOD(ROWS(E$7:E1292)-1,$A$3)+1))</f>
        <v>#ERROR!</v>
      </c>
      <c r="F1292" s="147" t="str">
        <f t="shared" si="3"/>
        <v/>
      </c>
      <c r="G1292" s="144" t="str">
        <f>IFERROR(INDEX('3) Site Information'!$B$7:$B$106,MATCH(AuditRepTemp_C!I1292,WS3_SiteInfo[Site name],0)),"")</f>
        <v>#ERROR!</v>
      </c>
      <c r="H1292" s="145" t="str">
        <f>IF(C1292&lt;&gt;"",INDEX(WS3_SiteInfo[ASC Site ID
],MATCH(AuditRepTemp_C!F1292,'3) Site Information'!A$7:A$106,0)),"")</f>
        <v>#ERROR!</v>
      </c>
      <c r="I1292" s="145" t="str">
        <f>IF(C1292&lt;&gt;"",INDEX(WS3_SiteInfo[Site name],MATCH(AuditRepTemp_C!F1292,'3) Site Information'!A$7:A$106,0)),"")</f>
        <v>#ERROR!</v>
      </c>
      <c r="J1292" s="146" t="str">
        <f>IF(ROWS(J$7:J1292)&gt;$A$3*$A$4,"",INDEX(IndicatorsB[Indicator],MOD(ROWS(J$7:J1292)-1,$A$3)+1))</f>
        <v>#ERROR!</v>
      </c>
      <c r="K1292" s="146" t="str">
        <f>IF(ROWS(K$7:K1292)&gt;$A$3*$A$4,"",INDEX(IndicatorsB[Indicator/ Requirement Text],MOD(ROWS(K$7:K1292)-1,$A$3)+1))</f>
        <v>#ERROR!</v>
      </c>
      <c r="L1292" s="146" t="str">
        <f>IF(ROWS(L$7:L1292)&gt;$A$3*$A$4,"",INDEX(IndicatorsB[Footnotes &amp; Criterion],MOD(ROWS(L$7:L1292)-1,$A$3)+1))</f>
        <v>#ERROR!</v>
      </c>
      <c r="M1292" s="3"/>
      <c r="N1292" s="3"/>
      <c r="O1292" s="3"/>
      <c r="P1292" s="3"/>
      <c r="Q1292" s="3"/>
      <c r="R1292" s="3"/>
      <c r="S1292" s="3"/>
      <c r="T1292" s="3"/>
      <c r="U1292" s="3"/>
      <c r="V1292" s="3"/>
      <c r="W1292" s="3"/>
      <c r="X1292" s="3"/>
      <c r="Y1292" s="3"/>
      <c r="Z1292" s="3"/>
    </row>
    <row r="1293" ht="14.25" customHeight="1">
      <c r="A1293" s="141" t="str">
        <f t="shared" si="1"/>
        <v>#ERROR!</v>
      </c>
      <c r="B1293" s="142">
        <f t="shared" si="2"/>
        <v>1652</v>
      </c>
      <c r="C1293" s="128" t="str">
        <f>IF(ROWS(C$7:C1293)&gt;$A$3*$A$4,"",INDEX(IndicatorsB[SN],MOD(ROWS(C$7:C1293)-1,$A$3)+1))</f>
        <v>#ERROR!</v>
      </c>
      <c r="D1293" s="128" t="str">
        <f>IF(ROWS(D$7:D1293)&gt;$A$3*$A$4,"",INDEX(IndicatorsB[CAR/ Standard],MOD(ROWS(D$7:D1293)-1,$A$3)+1))</f>
        <v>#ERROR!</v>
      </c>
      <c r="E1293" s="128" t="str">
        <f>IF(ROWS(E$7:E1293)&gt;$A$3*$A$4,"",INDEX(IndicatorsB[Doc Version],MOD(ROWS(E$7:E1293)-1,$A$3)+1))</f>
        <v>#ERROR!</v>
      </c>
      <c r="F1293" s="147" t="str">
        <f t="shared" si="3"/>
        <v/>
      </c>
      <c r="G1293" s="144" t="str">
        <f>IFERROR(INDEX('3) Site Information'!$B$7:$B$106,MATCH(AuditRepTemp_C!I1293,WS3_SiteInfo[Site name],0)),"")</f>
        <v>#ERROR!</v>
      </c>
      <c r="H1293" s="145" t="str">
        <f>IF(C1293&lt;&gt;"",INDEX(WS3_SiteInfo[ASC Site ID
],MATCH(AuditRepTemp_C!F1293,'3) Site Information'!A$7:A$106,0)),"")</f>
        <v>#ERROR!</v>
      </c>
      <c r="I1293" s="145" t="str">
        <f>IF(C1293&lt;&gt;"",INDEX(WS3_SiteInfo[Site name],MATCH(AuditRepTemp_C!F1293,'3) Site Information'!A$7:A$106,0)),"")</f>
        <v>#ERROR!</v>
      </c>
      <c r="J1293" s="146" t="str">
        <f>IF(ROWS(J$7:J1293)&gt;$A$3*$A$4,"",INDEX(IndicatorsB[Indicator],MOD(ROWS(J$7:J1293)-1,$A$3)+1))</f>
        <v>#ERROR!</v>
      </c>
      <c r="K1293" s="146" t="str">
        <f>IF(ROWS(K$7:K1293)&gt;$A$3*$A$4,"",INDEX(IndicatorsB[Indicator/ Requirement Text],MOD(ROWS(K$7:K1293)-1,$A$3)+1))</f>
        <v>#ERROR!</v>
      </c>
      <c r="L1293" s="146" t="str">
        <f>IF(ROWS(L$7:L1293)&gt;$A$3*$A$4,"",INDEX(IndicatorsB[Footnotes &amp; Criterion],MOD(ROWS(L$7:L1293)-1,$A$3)+1))</f>
        <v>#ERROR!</v>
      </c>
      <c r="M1293" s="3"/>
      <c r="N1293" s="3"/>
      <c r="O1293" s="3"/>
      <c r="P1293" s="3"/>
      <c r="Q1293" s="3"/>
      <c r="R1293" s="3"/>
      <c r="S1293" s="3"/>
      <c r="T1293" s="3"/>
      <c r="U1293" s="3"/>
      <c r="V1293" s="3"/>
      <c r="W1293" s="3"/>
      <c r="X1293" s="3"/>
      <c r="Y1293" s="3"/>
      <c r="Z1293" s="3"/>
    </row>
    <row r="1294" ht="14.25" customHeight="1">
      <c r="A1294" s="141" t="str">
        <f t="shared" si="1"/>
        <v>#ERROR!</v>
      </c>
      <c r="B1294" s="142">
        <f t="shared" si="2"/>
        <v>1652</v>
      </c>
      <c r="C1294" s="128" t="str">
        <f>IF(ROWS(C$7:C1294)&gt;$A$3*$A$4,"",INDEX(IndicatorsB[SN],MOD(ROWS(C$7:C1294)-1,$A$3)+1))</f>
        <v>#ERROR!</v>
      </c>
      <c r="D1294" s="128" t="str">
        <f>IF(ROWS(D$7:D1294)&gt;$A$3*$A$4,"",INDEX(IndicatorsB[CAR/ Standard],MOD(ROWS(D$7:D1294)-1,$A$3)+1))</f>
        <v>#ERROR!</v>
      </c>
      <c r="E1294" s="128" t="str">
        <f>IF(ROWS(E$7:E1294)&gt;$A$3*$A$4,"",INDEX(IndicatorsB[Doc Version],MOD(ROWS(E$7:E1294)-1,$A$3)+1))</f>
        <v>#ERROR!</v>
      </c>
      <c r="F1294" s="147" t="str">
        <f t="shared" si="3"/>
        <v/>
      </c>
      <c r="G1294" s="144" t="str">
        <f>IFERROR(INDEX('3) Site Information'!$B$7:$B$106,MATCH(AuditRepTemp_C!I1294,WS3_SiteInfo[Site name],0)),"")</f>
        <v>#ERROR!</v>
      </c>
      <c r="H1294" s="145" t="str">
        <f>IF(C1294&lt;&gt;"",INDEX(WS3_SiteInfo[ASC Site ID
],MATCH(AuditRepTemp_C!F1294,'3) Site Information'!A$7:A$106,0)),"")</f>
        <v>#ERROR!</v>
      </c>
      <c r="I1294" s="145" t="str">
        <f>IF(C1294&lt;&gt;"",INDEX(WS3_SiteInfo[Site name],MATCH(AuditRepTemp_C!F1294,'3) Site Information'!A$7:A$106,0)),"")</f>
        <v>#ERROR!</v>
      </c>
      <c r="J1294" s="146" t="str">
        <f>IF(ROWS(J$7:J1294)&gt;$A$3*$A$4,"",INDEX(IndicatorsB[Indicator],MOD(ROWS(J$7:J1294)-1,$A$3)+1))</f>
        <v>#ERROR!</v>
      </c>
      <c r="K1294" s="146" t="str">
        <f>IF(ROWS(K$7:K1294)&gt;$A$3*$A$4,"",INDEX(IndicatorsB[Indicator/ Requirement Text],MOD(ROWS(K$7:K1294)-1,$A$3)+1))</f>
        <v>#ERROR!</v>
      </c>
      <c r="L1294" s="146" t="str">
        <f>IF(ROWS(L$7:L1294)&gt;$A$3*$A$4,"",INDEX(IndicatorsB[Footnotes &amp; Criterion],MOD(ROWS(L$7:L1294)-1,$A$3)+1))</f>
        <v>#ERROR!</v>
      </c>
      <c r="M1294" s="3"/>
      <c r="N1294" s="3"/>
      <c r="O1294" s="3"/>
      <c r="P1294" s="3"/>
      <c r="Q1294" s="3"/>
      <c r="R1294" s="3"/>
      <c r="S1294" s="3"/>
      <c r="T1294" s="3"/>
      <c r="U1294" s="3"/>
      <c r="V1294" s="3"/>
      <c r="W1294" s="3"/>
      <c r="X1294" s="3"/>
      <c r="Y1294" s="3"/>
      <c r="Z1294" s="3"/>
    </row>
    <row r="1295" ht="14.25" customHeight="1">
      <c r="A1295" s="141" t="str">
        <f t="shared" si="1"/>
        <v>#ERROR!</v>
      </c>
      <c r="B1295" s="142">
        <f t="shared" si="2"/>
        <v>1652</v>
      </c>
      <c r="C1295" s="128" t="str">
        <f>IF(ROWS(C$7:C1295)&gt;$A$3*$A$4,"",INDEX(IndicatorsB[SN],MOD(ROWS(C$7:C1295)-1,$A$3)+1))</f>
        <v>#ERROR!</v>
      </c>
      <c r="D1295" s="128" t="str">
        <f>IF(ROWS(D$7:D1295)&gt;$A$3*$A$4,"",INDEX(IndicatorsB[CAR/ Standard],MOD(ROWS(D$7:D1295)-1,$A$3)+1))</f>
        <v>#ERROR!</v>
      </c>
      <c r="E1295" s="128" t="str">
        <f>IF(ROWS(E$7:E1295)&gt;$A$3*$A$4,"",INDEX(IndicatorsB[Doc Version],MOD(ROWS(E$7:E1295)-1,$A$3)+1))</f>
        <v>#ERROR!</v>
      </c>
      <c r="F1295" s="147" t="str">
        <f t="shared" si="3"/>
        <v/>
      </c>
      <c r="G1295" s="144" t="str">
        <f>IFERROR(INDEX('3) Site Information'!$B$7:$B$106,MATCH(AuditRepTemp_C!I1295,WS3_SiteInfo[Site name],0)),"")</f>
        <v>#ERROR!</v>
      </c>
      <c r="H1295" s="145" t="str">
        <f>IF(C1295&lt;&gt;"",INDEX(WS3_SiteInfo[ASC Site ID
],MATCH(AuditRepTemp_C!F1295,'3) Site Information'!A$7:A$106,0)),"")</f>
        <v>#ERROR!</v>
      </c>
      <c r="I1295" s="145" t="str">
        <f>IF(C1295&lt;&gt;"",INDEX(WS3_SiteInfo[Site name],MATCH(AuditRepTemp_C!F1295,'3) Site Information'!A$7:A$106,0)),"")</f>
        <v>#ERROR!</v>
      </c>
      <c r="J1295" s="146" t="str">
        <f>IF(ROWS(J$7:J1295)&gt;$A$3*$A$4,"",INDEX(IndicatorsB[Indicator],MOD(ROWS(J$7:J1295)-1,$A$3)+1))</f>
        <v>#ERROR!</v>
      </c>
      <c r="K1295" s="146" t="str">
        <f>IF(ROWS(K$7:K1295)&gt;$A$3*$A$4,"",INDEX(IndicatorsB[Indicator/ Requirement Text],MOD(ROWS(K$7:K1295)-1,$A$3)+1))</f>
        <v>#ERROR!</v>
      </c>
      <c r="L1295" s="146" t="str">
        <f>IF(ROWS(L$7:L1295)&gt;$A$3*$A$4,"",INDEX(IndicatorsB[Footnotes &amp; Criterion],MOD(ROWS(L$7:L1295)-1,$A$3)+1))</f>
        <v>#ERROR!</v>
      </c>
      <c r="M1295" s="3"/>
      <c r="N1295" s="3"/>
      <c r="O1295" s="3"/>
      <c r="P1295" s="3"/>
      <c r="Q1295" s="3"/>
      <c r="R1295" s="3"/>
      <c r="S1295" s="3"/>
      <c r="T1295" s="3"/>
      <c r="U1295" s="3"/>
      <c r="V1295" s="3"/>
      <c r="W1295" s="3"/>
      <c r="X1295" s="3"/>
      <c r="Y1295" s="3"/>
      <c r="Z1295" s="3"/>
    </row>
    <row r="1296" ht="14.25" customHeight="1">
      <c r="A1296" s="141" t="str">
        <f t="shared" si="1"/>
        <v>#ERROR!</v>
      </c>
      <c r="B1296" s="142">
        <f t="shared" si="2"/>
        <v>1652</v>
      </c>
      <c r="C1296" s="128" t="str">
        <f>IF(ROWS(C$7:C1296)&gt;$A$3*$A$4,"",INDEX(IndicatorsB[SN],MOD(ROWS(C$7:C1296)-1,$A$3)+1))</f>
        <v>#ERROR!</v>
      </c>
      <c r="D1296" s="128" t="str">
        <f>IF(ROWS(D$7:D1296)&gt;$A$3*$A$4,"",INDEX(IndicatorsB[CAR/ Standard],MOD(ROWS(D$7:D1296)-1,$A$3)+1))</f>
        <v>#ERROR!</v>
      </c>
      <c r="E1296" s="128" t="str">
        <f>IF(ROWS(E$7:E1296)&gt;$A$3*$A$4,"",INDEX(IndicatorsB[Doc Version],MOD(ROWS(E$7:E1296)-1,$A$3)+1))</f>
        <v>#ERROR!</v>
      </c>
      <c r="F1296" s="147" t="str">
        <f t="shared" si="3"/>
        <v/>
      </c>
      <c r="G1296" s="144" t="str">
        <f>IFERROR(INDEX('3) Site Information'!$B$7:$B$106,MATCH(AuditRepTemp_C!I1296,WS3_SiteInfo[Site name],0)),"")</f>
        <v>#ERROR!</v>
      </c>
      <c r="H1296" s="145" t="str">
        <f>IF(C1296&lt;&gt;"",INDEX(WS3_SiteInfo[ASC Site ID
],MATCH(AuditRepTemp_C!F1296,'3) Site Information'!A$7:A$106,0)),"")</f>
        <v>#ERROR!</v>
      </c>
      <c r="I1296" s="145" t="str">
        <f>IF(C1296&lt;&gt;"",INDEX(WS3_SiteInfo[Site name],MATCH(AuditRepTemp_C!F1296,'3) Site Information'!A$7:A$106,0)),"")</f>
        <v>#ERROR!</v>
      </c>
      <c r="J1296" s="146" t="str">
        <f>IF(ROWS(J$7:J1296)&gt;$A$3*$A$4,"",INDEX(IndicatorsB[Indicator],MOD(ROWS(J$7:J1296)-1,$A$3)+1))</f>
        <v>#ERROR!</v>
      </c>
      <c r="K1296" s="146" t="str">
        <f>IF(ROWS(K$7:K1296)&gt;$A$3*$A$4,"",INDEX(IndicatorsB[Indicator/ Requirement Text],MOD(ROWS(K$7:K1296)-1,$A$3)+1))</f>
        <v>#ERROR!</v>
      </c>
      <c r="L1296" s="146" t="str">
        <f>IF(ROWS(L$7:L1296)&gt;$A$3*$A$4,"",INDEX(IndicatorsB[Footnotes &amp; Criterion],MOD(ROWS(L$7:L1296)-1,$A$3)+1))</f>
        <v>#ERROR!</v>
      </c>
      <c r="M1296" s="3"/>
      <c r="N1296" s="3"/>
      <c r="O1296" s="3"/>
      <c r="P1296" s="3"/>
      <c r="Q1296" s="3"/>
      <c r="R1296" s="3"/>
      <c r="S1296" s="3"/>
      <c r="T1296" s="3"/>
      <c r="U1296" s="3"/>
      <c r="V1296" s="3"/>
      <c r="W1296" s="3"/>
      <c r="X1296" s="3"/>
      <c r="Y1296" s="3"/>
      <c r="Z1296" s="3"/>
    </row>
    <row r="1297" ht="14.25" customHeight="1">
      <c r="A1297" s="141" t="str">
        <f t="shared" si="1"/>
        <v>#ERROR!</v>
      </c>
      <c r="B1297" s="142">
        <f t="shared" si="2"/>
        <v>1652</v>
      </c>
      <c r="C1297" s="128" t="str">
        <f>IF(ROWS(C$7:C1297)&gt;$A$3*$A$4,"",INDEX(IndicatorsB[SN],MOD(ROWS(C$7:C1297)-1,$A$3)+1))</f>
        <v>#ERROR!</v>
      </c>
      <c r="D1297" s="128" t="str">
        <f>IF(ROWS(D$7:D1297)&gt;$A$3*$A$4,"",INDEX(IndicatorsB[CAR/ Standard],MOD(ROWS(D$7:D1297)-1,$A$3)+1))</f>
        <v>#ERROR!</v>
      </c>
      <c r="E1297" s="128" t="str">
        <f>IF(ROWS(E$7:E1297)&gt;$A$3*$A$4,"",INDEX(IndicatorsB[Doc Version],MOD(ROWS(E$7:E1297)-1,$A$3)+1))</f>
        <v>#ERROR!</v>
      </c>
      <c r="F1297" s="147" t="str">
        <f t="shared" si="3"/>
        <v/>
      </c>
      <c r="G1297" s="144" t="str">
        <f>IFERROR(INDEX('3) Site Information'!$B$7:$B$106,MATCH(AuditRepTemp_C!I1297,WS3_SiteInfo[Site name],0)),"")</f>
        <v>#ERROR!</v>
      </c>
      <c r="H1297" s="145" t="str">
        <f>IF(C1297&lt;&gt;"",INDEX(WS3_SiteInfo[ASC Site ID
],MATCH(AuditRepTemp_C!F1297,'3) Site Information'!A$7:A$106,0)),"")</f>
        <v>#ERROR!</v>
      </c>
      <c r="I1297" s="145" t="str">
        <f>IF(C1297&lt;&gt;"",INDEX(WS3_SiteInfo[Site name],MATCH(AuditRepTemp_C!F1297,'3) Site Information'!A$7:A$106,0)),"")</f>
        <v>#ERROR!</v>
      </c>
      <c r="J1297" s="146" t="str">
        <f>IF(ROWS(J$7:J1297)&gt;$A$3*$A$4,"",INDEX(IndicatorsB[Indicator],MOD(ROWS(J$7:J1297)-1,$A$3)+1))</f>
        <v>#ERROR!</v>
      </c>
      <c r="K1297" s="146" t="str">
        <f>IF(ROWS(K$7:K1297)&gt;$A$3*$A$4,"",INDEX(IndicatorsB[Indicator/ Requirement Text],MOD(ROWS(K$7:K1297)-1,$A$3)+1))</f>
        <v>#ERROR!</v>
      </c>
      <c r="L1297" s="146" t="str">
        <f>IF(ROWS(L$7:L1297)&gt;$A$3*$A$4,"",INDEX(IndicatorsB[Footnotes &amp; Criterion],MOD(ROWS(L$7:L1297)-1,$A$3)+1))</f>
        <v>#ERROR!</v>
      </c>
      <c r="M1297" s="3"/>
      <c r="N1297" s="3"/>
      <c r="O1297" s="3"/>
      <c r="P1297" s="3"/>
      <c r="Q1297" s="3"/>
      <c r="R1297" s="3"/>
      <c r="S1297" s="3"/>
      <c r="T1297" s="3"/>
      <c r="U1297" s="3"/>
      <c r="V1297" s="3"/>
      <c r="W1297" s="3"/>
      <c r="X1297" s="3"/>
      <c r="Y1297" s="3"/>
      <c r="Z1297" s="3"/>
    </row>
    <row r="1298" ht="14.25" customHeight="1">
      <c r="A1298" s="141" t="str">
        <f t="shared" si="1"/>
        <v>#ERROR!</v>
      </c>
      <c r="B1298" s="142">
        <f t="shared" si="2"/>
        <v>1652</v>
      </c>
      <c r="C1298" s="128" t="str">
        <f>IF(ROWS(C$7:C1298)&gt;$A$3*$A$4,"",INDEX(IndicatorsB[SN],MOD(ROWS(C$7:C1298)-1,$A$3)+1))</f>
        <v>#ERROR!</v>
      </c>
      <c r="D1298" s="128" t="str">
        <f>IF(ROWS(D$7:D1298)&gt;$A$3*$A$4,"",INDEX(IndicatorsB[CAR/ Standard],MOD(ROWS(D$7:D1298)-1,$A$3)+1))</f>
        <v>#ERROR!</v>
      </c>
      <c r="E1298" s="128" t="str">
        <f>IF(ROWS(E$7:E1298)&gt;$A$3*$A$4,"",INDEX(IndicatorsB[Doc Version],MOD(ROWS(E$7:E1298)-1,$A$3)+1))</f>
        <v>#ERROR!</v>
      </c>
      <c r="F1298" s="147" t="str">
        <f t="shared" si="3"/>
        <v/>
      </c>
      <c r="G1298" s="144" t="str">
        <f>IFERROR(INDEX('3) Site Information'!$B$7:$B$106,MATCH(AuditRepTemp_C!I1298,WS3_SiteInfo[Site name],0)),"")</f>
        <v>#ERROR!</v>
      </c>
      <c r="H1298" s="145" t="str">
        <f>IF(C1298&lt;&gt;"",INDEX(WS3_SiteInfo[ASC Site ID
],MATCH(AuditRepTemp_C!F1298,'3) Site Information'!A$7:A$106,0)),"")</f>
        <v>#ERROR!</v>
      </c>
      <c r="I1298" s="145" t="str">
        <f>IF(C1298&lt;&gt;"",INDEX(WS3_SiteInfo[Site name],MATCH(AuditRepTemp_C!F1298,'3) Site Information'!A$7:A$106,0)),"")</f>
        <v>#ERROR!</v>
      </c>
      <c r="J1298" s="146" t="str">
        <f>IF(ROWS(J$7:J1298)&gt;$A$3*$A$4,"",INDEX(IndicatorsB[Indicator],MOD(ROWS(J$7:J1298)-1,$A$3)+1))</f>
        <v>#ERROR!</v>
      </c>
      <c r="K1298" s="146" t="str">
        <f>IF(ROWS(K$7:K1298)&gt;$A$3*$A$4,"",INDEX(IndicatorsB[Indicator/ Requirement Text],MOD(ROWS(K$7:K1298)-1,$A$3)+1))</f>
        <v>#ERROR!</v>
      </c>
      <c r="L1298" s="146" t="str">
        <f>IF(ROWS(L$7:L1298)&gt;$A$3*$A$4,"",INDEX(IndicatorsB[Footnotes &amp; Criterion],MOD(ROWS(L$7:L1298)-1,$A$3)+1))</f>
        <v>#ERROR!</v>
      </c>
      <c r="M1298" s="3"/>
      <c r="N1298" s="3"/>
      <c r="O1298" s="3"/>
      <c r="P1298" s="3"/>
      <c r="Q1298" s="3"/>
      <c r="R1298" s="3"/>
      <c r="S1298" s="3"/>
      <c r="T1298" s="3"/>
      <c r="U1298" s="3"/>
      <c r="V1298" s="3"/>
      <c r="W1298" s="3"/>
      <c r="X1298" s="3"/>
      <c r="Y1298" s="3"/>
      <c r="Z1298" s="3"/>
    </row>
    <row r="1299" ht="14.25" customHeight="1">
      <c r="A1299" s="141" t="str">
        <f t="shared" si="1"/>
        <v>#ERROR!</v>
      </c>
      <c r="B1299" s="142">
        <f t="shared" si="2"/>
        <v>1652</v>
      </c>
      <c r="C1299" s="128" t="str">
        <f>IF(ROWS(C$7:C1299)&gt;$A$3*$A$4,"",INDEX(IndicatorsB[SN],MOD(ROWS(C$7:C1299)-1,$A$3)+1))</f>
        <v>#ERROR!</v>
      </c>
      <c r="D1299" s="128" t="str">
        <f>IF(ROWS(D$7:D1299)&gt;$A$3*$A$4,"",INDEX(IndicatorsB[CAR/ Standard],MOD(ROWS(D$7:D1299)-1,$A$3)+1))</f>
        <v>#ERROR!</v>
      </c>
      <c r="E1299" s="128" t="str">
        <f>IF(ROWS(E$7:E1299)&gt;$A$3*$A$4,"",INDEX(IndicatorsB[Doc Version],MOD(ROWS(E$7:E1299)-1,$A$3)+1))</f>
        <v>#ERROR!</v>
      </c>
      <c r="F1299" s="147" t="str">
        <f t="shared" si="3"/>
        <v/>
      </c>
      <c r="G1299" s="144" t="str">
        <f>IFERROR(INDEX('3) Site Information'!$B$7:$B$106,MATCH(AuditRepTemp_C!I1299,WS3_SiteInfo[Site name],0)),"")</f>
        <v>#ERROR!</v>
      </c>
      <c r="H1299" s="145" t="str">
        <f>IF(C1299&lt;&gt;"",INDEX(WS3_SiteInfo[ASC Site ID
],MATCH(AuditRepTemp_C!F1299,'3) Site Information'!A$7:A$106,0)),"")</f>
        <v>#ERROR!</v>
      </c>
      <c r="I1299" s="145" t="str">
        <f>IF(C1299&lt;&gt;"",INDEX(WS3_SiteInfo[Site name],MATCH(AuditRepTemp_C!F1299,'3) Site Information'!A$7:A$106,0)),"")</f>
        <v>#ERROR!</v>
      </c>
      <c r="J1299" s="146" t="str">
        <f>IF(ROWS(J$7:J1299)&gt;$A$3*$A$4,"",INDEX(IndicatorsB[Indicator],MOD(ROWS(J$7:J1299)-1,$A$3)+1))</f>
        <v>#ERROR!</v>
      </c>
      <c r="K1299" s="146" t="str">
        <f>IF(ROWS(K$7:K1299)&gt;$A$3*$A$4,"",INDEX(IndicatorsB[Indicator/ Requirement Text],MOD(ROWS(K$7:K1299)-1,$A$3)+1))</f>
        <v>#ERROR!</v>
      </c>
      <c r="L1299" s="146" t="str">
        <f>IF(ROWS(L$7:L1299)&gt;$A$3*$A$4,"",INDEX(IndicatorsB[Footnotes &amp; Criterion],MOD(ROWS(L$7:L1299)-1,$A$3)+1))</f>
        <v>#ERROR!</v>
      </c>
      <c r="M1299" s="3"/>
      <c r="N1299" s="3"/>
      <c r="O1299" s="3"/>
      <c r="P1299" s="3"/>
      <c r="Q1299" s="3"/>
      <c r="R1299" s="3"/>
      <c r="S1299" s="3"/>
      <c r="T1299" s="3"/>
      <c r="U1299" s="3"/>
      <c r="V1299" s="3"/>
      <c r="W1299" s="3"/>
      <c r="X1299" s="3"/>
      <c r="Y1299" s="3"/>
      <c r="Z1299" s="3"/>
    </row>
    <row r="1300" ht="14.25" customHeight="1">
      <c r="A1300" s="141" t="str">
        <f t="shared" si="1"/>
        <v>#ERROR!</v>
      </c>
      <c r="B1300" s="142">
        <f t="shared" si="2"/>
        <v>1652</v>
      </c>
      <c r="C1300" s="128" t="str">
        <f>IF(ROWS(C$7:C1300)&gt;$A$3*$A$4,"",INDEX(IndicatorsB[SN],MOD(ROWS(C$7:C1300)-1,$A$3)+1))</f>
        <v>#ERROR!</v>
      </c>
      <c r="D1300" s="128" t="str">
        <f>IF(ROWS(D$7:D1300)&gt;$A$3*$A$4,"",INDEX(IndicatorsB[CAR/ Standard],MOD(ROWS(D$7:D1300)-1,$A$3)+1))</f>
        <v>#ERROR!</v>
      </c>
      <c r="E1300" s="128" t="str">
        <f>IF(ROWS(E$7:E1300)&gt;$A$3*$A$4,"",INDEX(IndicatorsB[Doc Version],MOD(ROWS(E$7:E1300)-1,$A$3)+1))</f>
        <v>#ERROR!</v>
      </c>
      <c r="F1300" s="147" t="str">
        <f t="shared" si="3"/>
        <v/>
      </c>
      <c r="G1300" s="144" t="str">
        <f>IFERROR(INDEX('3) Site Information'!$B$7:$B$106,MATCH(AuditRepTemp_C!I1300,WS3_SiteInfo[Site name],0)),"")</f>
        <v>#ERROR!</v>
      </c>
      <c r="H1300" s="145" t="str">
        <f>IF(C1300&lt;&gt;"",INDEX(WS3_SiteInfo[ASC Site ID
],MATCH(AuditRepTemp_C!F1300,'3) Site Information'!A$7:A$106,0)),"")</f>
        <v>#ERROR!</v>
      </c>
      <c r="I1300" s="145" t="str">
        <f>IF(C1300&lt;&gt;"",INDEX(WS3_SiteInfo[Site name],MATCH(AuditRepTemp_C!F1300,'3) Site Information'!A$7:A$106,0)),"")</f>
        <v>#ERROR!</v>
      </c>
      <c r="J1300" s="146" t="str">
        <f>IF(ROWS(J$7:J1300)&gt;$A$3*$A$4,"",INDEX(IndicatorsB[Indicator],MOD(ROWS(J$7:J1300)-1,$A$3)+1))</f>
        <v>#ERROR!</v>
      </c>
      <c r="K1300" s="146" t="str">
        <f>IF(ROWS(K$7:K1300)&gt;$A$3*$A$4,"",INDEX(IndicatorsB[Indicator/ Requirement Text],MOD(ROWS(K$7:K1300)-1,$A$3)+1))</f>
        <v>#ERROR!</v>
      </c>
      <c r="L1300" s="146" t="str">
        <f>IF(ROWS(L$7:L1300)&gt;$A$3*$A$4,"",INDEX(IndicatorsB[Footnotes &amp; Criterion],MOD(ROWS(L$7:L1300)-1,$A$3)+1))</f>
        <v>#ERROR!</v>
      </c>
      <c r="M1300" s="3"/>
      <c r="N1300" s="3"/>
      <c r="O1300" s="3"/>
      <c r="P1300" s="3"/>
      <c r="Q1300" s="3"/>
      <c r="R1300" s="3"/>
      <c r="S1300" s="3"/>
      <c r="T1300" s="3"/>
      <c r="U1300" s="3"/>
      <c r="V1300" s="3"/>
      <c r="W1300" s="3"/>
      <c r="X1300" s="3"/>
      <c r="Y1300" s="3"/>
      <c r="Z1300" s="3"/>
    </row>
    <row r="1301" ht="14.25" customHeight="1">
      <c r="A1301" s="141" t="str">
        <f t="shared" si="1"/>
        <v>#ERROR!</v>
      </c>
      <c r="B1301" s="142">
        <f t="shared" si="2"/>
        <v>1652</v>
      </c>
      <c r="C1301" s="128" t="str">
        <f>IF(ROWS(C$7:C1301)&gt;$A$3*$A$4,"",INDEX(IndicatorsB[SN],MOD(ROWS(C$7:C1301)-1,$A$3)+1))</f>
        <v>#ERROR!</v>
      </c>
      <c r="D1301" s="128" t="str">
        <f>IF(ROWS(D$7:D1301)&gt;$A$3*$A$4,"",INDEX(IndicatorsB[CAR/ Standard],MOD(ROWS(D$7:D1301)-1,$A$3)+1))</f>
        <v>#ERROR!</v>
      </c>
      <c r="E1301" s="128" t="str">
        <f>IF(ROWS(E$7:E1301)&gt;$A$3*$A$4,"",INDEX(IndicatorsB[Doc Version],MOD(ROWS(E$7:E1301)-1,$A$3)+1))</f>
        <v>#ERROR!</v>
      </c>
      <c r="F1301" s="147" t="str">
        <f t="shared" si="3"/>
        <v/>
      </c>
      <c r="G1301" s="144" t="str">
        <f>IFERROR(INDEX('3) Site Information'!$B$7:$B$106,MATCH(AuditRepTemp_C!I1301,WS3_SiteInfo[Site name],0)),"")</f>
        <v>#ERROR!</v>
      </c>
      <c r="H1301" s="145" t="str">
        <f>IF(C1301&lt;&gt;"",INDEX(WS3_SiteInfo[ASC Site ID
],MATCH(AuditRepTemp_C!F1301,'3) Site Information'!A$7:A$106,0)),"")</f>
        <v>#ERROR!</v>
      </c>
      <c r="I1301" s="145" t="str">
        <f>IF(C1301&lt;&gt;"",INDEX(WS3_SiteInfo[Site name],MATCH(AuditRepTemp_C!F1301,'3) Site Information'!A$7:A$106,0)),"")</f>
        <v>#ERROR!</v>
      </c>
      <c r="J1301" s="146" t="str">
        <f>IF(ROWS(J$7:J1301)&gt;$A$3*$A$4,"",INDEX(IndicatorsB[Indicator],MOD(ROWS(J$7:J1301)-1,$A$3)+1))</f>
        <v>#ERROR!</v>
      </c>
      <c r="K1301" s="146" t="str">
        <f>IF(ROWS(K$7:K1301)&gt;$A$3*$A$4,"",INDEX(IndicatorsB[Indicator/ Requirement Text],MOD(ROWS(K$7:K1301)-1,$A$3)+1))</f>
        <v>#ERROR!</v>
      </c>
      <c r="L1301" s="146" t="str">
        <f>IF(ROWS(L$7:L1301)&gt;$A$3*$A$4,"",INDEX(IndicatorsB[Footnotes &amp; Criterion],MOD(ROWS(L$7:L1301)-1,$A$3)+1))</f>
        <v>#ERROR!</v>
      </c>
      <c r="M1301" s="3"/>
      <c r="N1301" s="3"/>
      <c r="O1301" s="3"/>
      <c r="P1301" s="3"/>
      <c r="Q1301" s="3"/>
      <c r="R1301" s="3"/>
      <c r="S1301" s="3"/>
      <c r="T1301" s="3"/>
      <c r="U1301" s="3"/>
      <c r="V1301" s="3"/>
      <c r="W1301" s="3"/>
      <c r="X1301" s="3"/>
      <c r="Y1301" s="3"/>
      <c r="Z1301" s="3"/>
    </row>
    <row r="1302" ht="14.25" customHeight="1">
      <c r="A1302" s="141" t="str">
        <f t="shared" si="1"/>
        <v>#ERROR!</v>
      </c>
      <c r="B1302" s="142">
        <f t="shared" si="2"/>
        <v>1652</v>
      </c>
      <c r="C1302" s="128" t="str">
        <f>IF(ROWS(C$7:C1302)&gt;$A$3*$A$4,"",INDEX(IndicatorsB[SN],MOD(ROWS(C$7:C1302)-1,$A$3)+1))</f>
        <v>#ERROR!</v>
      </c>
      <c r="D1302" s="128" t="str">
        <f>IF(ROWS(D$7:D1302)&gt;$A$3*$A$4,"",INDEX(IndicatorsB[CAR/ Standard],MOD(ROWS(D$7:D1302)-1,$A$3)+1))</f>
        <v>#ERROR!</v>
      </c>
      <c r="E1302" s="128" t="str">
        <f>IF(ROWS(E$7:E1302)&gt;$A$3*$A$4,"",INDEX(IndicatorsB[Doc Version],MOD(ROWS(E$7:E1302)-1,$A$3)+1))</f>
        <v>#ERROR!</v>
      </c>
      <c r="F1302" s="147" t="str">
        <f t="shared" si="3"/>
        <v/>
      </c>
      <c r="G1302" s="144" t="str">
        <f>IFERROR(INDEX('3) Site Information'!$B$7:$B$106,MATCH(AuditRepTemp_C!I1302,WS3_SiteInfo[Site name],0)),"")</f>
        <v>#ERROR!</v>
      </c>
      <c r="H1302" s="145" t="str">
        <f>IF(C1302&lt;&gt;"",INDEX(WS3_SiteInfo[ASC Site ID
],MATCH(AuditRepTemp_C!F1302,'3) Site Information'!A$7:A$106,0)),"")</f>
        <v>#ERROR!</v>
      </c>
      <c r="I1302" s="145" t="str">
        <f>IF(C1302&lt;&gt;"",INDEX(WS3_SiteInfo[Site name],MATCH(AuditRepTemp_C!F1302,'3) Site Information'!A$7:A$106,0)),"")</f>
        <v>#ERROR!</v>
      </c>
      <c r="J1302" s="146" t="str">
        <f>IF(ROWS(J$7:J1302)&gt;$A$3*$A$4,"",INDEX(IndicatorsB[Indicator],MOD(ROWS(J$7:J1302)-1,$A$3)+1))</f>
        <v>#ERROR!</v>
      </c>
      <c r="K1302" s="146" t="str">
        <f>IF(ROWS(K$7:K1302)&gt;$A$3*$A$4,"",INDEX(IndicatorsB[Indicator/ Requirement Text],MOD(ROWS(K$7:K1302)-1,$A$3)+1))</f>
        <v>#ERROR!</v>
      </c>
      <c r="L1302" s="146" t="str">
        <f>IF(ROWS(L$7:L1302)&gt;$A$3*$A$4,"",INDEX(IndicatorsB[Footnotes &amp; Criterion],MOD(ROWS(L$7:L1302)-1,$A$3)+1))</f>
        <v>#ERROR!</v>
      </c>
      <c r="M1302" s="3"/>
      <c r="N1302" s="3"/>
      <c r="O1302" s="3"/>
      <c r="P1302" s="3"/>
      <c r="Q1302" s="3"/>
      <c r="R1302" s="3"/>
      <c r="S1302" s="3"/>
      <c r="T1302" s="3"/>
      <c r="U1302" s="3"/>
      <c r="V1302" s="3"/>
      <c r="W1302" s="3"/>
      <c r="X1302" s="3"/>
      <c r="Y1302" s="3"/>
      <c r="Z1302" s="3"/>
    </row>
    <row r="1303" ht="14.25" customHeight="1">
      <c r="A1303" s="141" t="str">
        <f t="shared" si="1"/>
        <v>#ERROR!</v>
      </c>
      <c r="B1303" s="142">
        <f t="shared" si="2"/>
        <v>1652</v>
      </c>
      <c r="C1303" s="128" t="str">
        <f>IF(ROWS(C$7:C1303)&gt;$A$3*$A$4,"",INDEX(IndicatorsB[SN],MOD(ROWS(C$7:C1303)-1,$A$3)+1))</f>
        <v>#ERROR!</v>
      </c>
      <c r="D1303" s="128" t="str">
        <f>IF(ROWS(D$7:D1303)&gt;$A$3*$A$4,"",INDEX(IndicatorsB[CAR/ Standard],MOD(ROWS(D$7:D1303)-1,$A$3)+1))</f>
        <v>#ERROR!</v>
      </c>
      <c r="E1303" s="128" t="str">
        <f>IF(ROWS(E$7:E1303)&gt;$A$3*$A$4,"",INDEX(IndicatorsB[Doc Version],MOD(ROWS(E$7:E1303)-1,$A$3)+1))</f>
        <v>#ERROR!</v>
      </c>
      <c r="F1303" s="147" t="str">
        <f t="shared" si="3"/>
        <v/>
      </c>
      <c r="G1303" s="144" t="str">
        <f>IFERROR(INDEX('3) Site Information'!$B$7:$B$106,MATCH(AuditRepTemp_C!I1303,WS3_SiteInfo[Site name],0)),"")</f>
        <v>#ERROR!</v>
      </c>
      <c r="H1303" s="145" t="str">
        <f>IF(C1303&lt;&gt;"",INDEX(WS3_SiteInfo[ASC Site ID
],MATCH(AuditRepTemp_C!F1303,'3) Site Information'!A$7:A$106,0)),"")</f>
        <v>#ERROR!</v>
      </c>
      <c r="I1303" s="145" t="str">
        <f>IF(C1303&lt;&gt;"",INDEX(WS3_SiteInfo[Site name],MATCH(AuditRepTemp_C!F1303,'3) Site Information'!A$7:A$106,0)),"")</f>
        <v>#ERROR!</v>
      </c>
      <c r="J1303" s="146" t="str">
        <f>IF(ROWS(J$7:J1303)&gt;$A$3*$A$4,"",INDEX(IndicatorsB[Indicator],MOD(ROWS(J$7:J1303)-1,$A$3)+1))</f>
        <v>#ERROR!</v>
      </c>
      <c r="K1303" s="146" t="str">
        <f>IF(ROWS(K$7:K1303)&gt;$A$3*$A$4,"",INDEX(IndicatorsB[Indicator/ Requirement Text],MOD(ROWS(K$7:K1303)-1,$A$3)+1))</f>
        <v>#ERROR!</v>
      </c>
      <c r="L1303" s="146" t="str">
        <f>IF(ROWS(L$7:L1303)&gt;$A$3*$A$4,"",INDEX(IndicatorsB[Footnotes &amp; Criterion],MOD(ROWS(L$7:L1303)-1,$A$3)+1))</f>
        <v>#ERROR!</v>
      </c>
      <c r="M1303" s="3"/>
      <c r="N1303" s="3"/>
      <c r="O1303" s="3"/>
      <c r="P1303" s="3"/>
      <c r="Q1303" s="3"/>
      <c r="R1303" s="3"/>
      <c r="S1303" s="3"/>
      <c r="T1303" s="3"/>
      <c r="U1303" s="3"/>
      <c r="V1303" s="3"/>
      <c r="W1303" s="3"/>
      <c r="X1303" s="3"/>
      <c r="Y1303" s="3"/>
      <c r="Z1303" s="3"/>
    </row>
    <row r="1304" ht="14.25" customHeight="1">
      <c r="A1304" s="141" t="str">
        <f t="shared" si="1"/>
        <v>#ERROR!</v>
      </c>
      <c r="B1304" s="142">
        <f t="shared" si="2"/>
        <v>1652</v>
      </c>
      <c r="C1304" s="128" t="str">
        <f>IF(ROWS(C$7:C1304)&gt;$A$3*$A$4,"",INDEX(IndicatorsB[SN],MOD(ROWS(C$7:C1304)-1,$A$3)+1))</f>
        <v>#ERROR!</v>
      </c>
      <c r="D1304" s="128" t="str">
        <f>IF(ROWS(D$7:D1304)&gt;$A$3*$A$4,"",INDEX(IndicatorsB[CAR/ Standard],MOD(ROWS(D$7:D1304)-1,$A$3)+1))</f>
        <v>#ERROR!</v>
      </c>
      <c r="E1304" s="128" t="str">
        <f>IF(ROWS(E$7:E1304)&gt;$A$3*$A$4,"",INDEX(IndicatorsB[Doc Version],MOD(ROWS(E$7:E1304)-1,$A$3)+1))</f>
        <v>#ERROR!</v>
      </c>
      <c r="F1304" s="147" t="str">
        <f t="shared" si="3"/>
        <v/>
      </c>
      <c r="G1304" s="144" t="str">
        <f>IFERROR(INDEX('3) Site Information'!$B$7:$B$106,MATCH(AuditRepTemp_C!I1304,WS3_SiteInfo[Site name],0)),"")</f>
        <v>#ERROR!</v>
      </c>
      <c r="H1304" s="145" t="str">
        <f>IF(C1304&lt;&gt;"",INDEX(WS3_SiteInfo[ASC Site ID
],MATCH(AuditRepTemp_C!F1304,'3) Site Information'!A$7:A$106,0)),"")</f>
        <v>#ERROR!</v>
      </c>
      <c r="I1304" s="145" t="str">
        <f>IF(C1304&lt;&gt;"",INDEX(WS3_SiteInfo[Site name],MATCH(AuditRepTemp_C!F1304,'3) Site Information'!A$7:A$106,0)),"")</f>
        <v>#ERROR!</v>
      </c>
      <c r="J1304" s="146" t="str">
        <f>IF(ROWS(J$7:J1304)&gt;$A$3*$A$4,"",INDEX(IndicatorsB[Indicator],MOD(ROWS(J$7:J1304)-1,$A$3)+1))</f>
        <v>#ERROR!</v>
      </c>
      <c r="K1304" s="146" t="str">
        <f>IF(ROWS(K$7:K1304)&gt;$A$3*$A$4,"",INDEX(IndicatorsB[Indicator/ Requirement Text],MOD(ROWS(K$7:K1304)-1,$A$3)+1))</f>
        <v>#ERROR!</v>
      </c>
      <c r="L1304" s="146" t="str">
        <f>IF(ROWS(L$7:L1304)&gt;$A$3*$A$4,"",INDEX(IndicatorsB[Footnotes &amp; Criterion],MOD(ROWS(L$7:L1304)-1,$A$3)+1))</f>
        <v>#ERROR!</v>
      </c>
      <c r="M1304" s="3"/>
      <c r="N1304" s="3"/>
      <c r="O1304" s="3"/>
      <c r="P1304" s="3"/>
      <c r="Q1304" s="3"/>
      <c r="R1304" s="3"/>
      <c r="S1304" s="3"/>
      <c r="T1304" s="3"/>
      <c r="U1304" s="3"/>
      <c r="V1304" s="3"/>
      <c r="W1304" s="3"/>
      <c r="X1304" s="3"/>
      <c r="Y1304" s="3"/>
      <c r="Z1304" s="3"/>
    </row>
    <row r="1305" ht="14.25" customHeight="1">
      <c r="A1305" s="141" t="str">
        <f t="shared" si="1"/>
        <v>#ERROR!</v>
      </c>
      <c r="B1305" s="142">
        <f t="shared" si="2"/>
        <v>1652</v>
      </c>
      <c r="C1305" s="128" t="str">
        <f>IF(ROWS(C$7:C1305)&gt;$A$3*$A$4,"",INDEX(IndicatorsB[SN],MOD(ROWS(C$7:C1305)-1,$A$3)+1))</f>
        <v>#ERROR!</v>
      </c>
      <c r="D1305" s="128" t="str">
        <f>IF(ROWS(D$7:D1305)&gt;$A$3*$A$4,"",INDEX(IndicatorsB[CAR/ Standard],MOD(ROWS(D$7:D1305)-1,$A$3)+1))</f>
        <v>#ERROR!</v>
      </c>
      <c r="E1305" s="128" t="str">
        <f>IF(ROWS(E$7:E1305)&gt;$A$3*$A$4,"",INDEX(IndicatorsB[Doc Version],MOD(ROWS(E$7:E1305)-1,$A$3)+1))</f>
        <v>#ERROR!</v>
      </c>
      <c r="F1305" s="147" t="str">
        <f t="shared" si="3"/>
        <v/>
      </c>
      <c r="G1305" s="144" t="str">
        <f>IFERROR(INDEX('3) Site Information'!$B$7:$B$106,MATCH(AuditRepTemp_C!I1305,WS3_SiteInfo[Site name],0)),"")</f>
        <v>#ERROR!</v>
      </c>
      <c r="H1305" s="145" t="str">
        <f>IF(C1305&lt;&gt;"",INDEX(WS3_SiteInfo[ASC Site ID
],MATCH(AuditRepTemp_C!F1305,'3) Site Information'!A$7:A$106,0)),"")</f>
        <v>#ERROR!</v>
      </c>
      <c r="I1305" s="145" t="str">
        <f>IF(C1305&lt;&gt;"",INDEX(WS3_SiteInfo[Site name],MATCH(AuditRepTemp_C!F1305,'3) Site Information'!A$7:A$106,0)),"")</f>
        <v>#ERROR!</v>
      </c>
      <c r="J1305" s="146" t="str">
        <f>IF(ROWS(J$7:J1305)&gt;$A$3*$A$4,"",INDEX(IndicatorsB[Indicator],MOD(ROWS(J$7:J1305)-1,$A$3)+1))</f>
        <v>#ERROR!</v>
      </c>
      <c r="K1305" s="146" t="str">
        <f>IF(ROWS(K$7:K1305)&gt;$A$3*$A$4,"",INDEX(IndicatorsB[Indicator/ Requirement Text],MOD(ROWS(K$7:K1305)-1,$A$3)+1))</f>
        <v>#ERROR!</v>
      </c>
      <c r="L1305" s="146" t="str">
        <f>IF(ROWS(L$7:L1305)&gt;$A$3*$A$4,"",INDEX(IndicatorsB[Footnotes &amp; Criterion],MOD(ROWS(L$7:L1305)-1,$A$3)+1))</f>
        <v>#ERROR!</v>
      </c>
      <c r="M1305" s="3"/>
      <c r="N1305" s="3"/>
      <c r="O1305" s="3"/>
      <c r="P1305" s="3"/>
      <c r="Q1305" s="3"/>
      <c r="R1305" s="3"/>
      <c r="S1305" s="3"/>
      <c r="T1305" s="3"/>
      <c r="U1305" s="3"/>
      <c r="V1305" s="3"/>
      <c r="W1305" s="3"/>
      <c r="X1305" s="3"/>
      <c r="Y1305" s="3"/>
      <c r="Z1305" s="3"/>
    </row>
    <row r="1306" ht="14.25" customHeight="1">
      <c r="A1306" s="141" t="str">
        <f t="shared" si="1"/>
        <v>#ERROR!</v>
      </c>
      <c r="B1306" s="142">
        <f t="shared" si="2"/>
        <v>1652</v>
      </c>
      <c r="C1306" s="128" t="str">
        <f>IF(ROWS(C$7:C1306)&gt;$A$3*$A$4,"",INDEX(IndicatorsB[SN],MOD(ROWS(C$7:C1306)-1,$A$3)+1))</f>
        <v>#ERROR!</v>
      </c>
      <c r="D1306" s="128" t="str">
        <f>IF(ROWS(D$7:D1306)&gt;$A$3*$A$4,"",INDEX(IndicatorsB[CAR/ Standard],MOD(ROWS(D$7:D1306)-1,$A$3)+1))</f>
        <v>#ERROR!</v>
      </c>
      <c r="E1306" s="128" t="str">
        <f>IF(ROWS(E$7:E1306)&gt;$A$3*$A$4,"",INDEX(IndicatorsB[Doc Version],MOD(ROWS(E$7:E1306)-1,$A$3)+1))</f>
        <v>#ERROR!</v>
      </c>
      <c r="F1306" s="147" t="str">
        <f t="shared" si="3"/>
        <v/>
      </c>
      <c r="G1306" s="144" t="str">
        <f>IFERROR(INDEX('3) Site Information'!$B$7:$B$106,MATCH(AuditRepTemp_C!I1306,WS3_SiteInfo[Site name],0)),"")</f>
        <v>#ERROR!</v>
      </c>
      <c r="H1306" s="145" t="str">
        <f>IF(C1306&lt;&gt;"",INDEX(WS3_SiteInfo[ASC Site ID
],MATCH(AuditRepTemp_C!F1306,'3) Site Information'!A$7:A$106,0)),"")</f>
        <v>#ERROR!</v>
      </c>
      <c r="I1306" s="145" t="str">
        <f>IF(C1306&lt;&gt;"",INDEX(WS3_SiteInfo[Site name],MATCH(AuditRepTemp_C!F1306,'3) Site Information'!A$7:A$106,0)),"")</f>
        <v>#ERROR!</v>
      </c>
      <c r="J1306" s="146" t="str">
        <f>IF(ROWS(J$7:J1306)&gt;$A$3*$A$4,"",INDEX(IndicatorsB[Indicator],MOD(ROWS(J$7:J1306)-1,$A$3)+1))</f>
        <v>#ERROR!</v>
      </c>
      <c r="K1306" s="146" t="str">
        <f>IF(ROWS(K$7:K1306)&gt;$A$3*$A$4,"",INDEX(IndicatorsB[Indicator/ Requirement Text],MOD(ROWS(K$7:K1306)-1,$A$3)+1))</f>
        <v>#ERROR!</v>
      </c>
      <c r="L1306" s="146" t="str">
        <f>IF(ROWS(L$7:L1306)&gt;$A$3*$A$4,"",INDEX(IndicatorsB[Footnotes &amp; Criterion],MOD(ROWS(L$7:L1306)-1,$A$3)+1))</f>
        <v>#ERROR!</v>
      </c>
      <c r="M1306" s="3"/>
      <c r="N1306" s="3"/>
      <c r="O1306" s="3"/>
      <c r="P1306" s="3"/>
      <c r="Q1306" s="3"/>
      <c r="R1306" s="3"/>
      <c r="S1306" s="3"/>
      <c r="T1306" s="3"/>
      <c r="U1306" s="3"/>
      <c r="V1306" s="3"/>
      <c r="W1306" s="3"/>
      <c r="X1306" s="3"/>
      <c r="Y1306" s="3"/>
      <c r="Z1306" s="3"/>
    </row>
    <row r="1307" ht="14.25" customHeight="1">
      <c r="A1307" s="141" t="str">
        <f t="shared" si="1"/>
        <v>#ERROR!</v>
      </c>
      <c r="B1307" s="142">
        <f t="shared" si="2"/>
        <v>1652</v>
      </c>
      <c r="C1307" s="128" t="str">
        <f>IF(ROWS(C$7:C1307)&gt;$A$3*$A$4,"",INDEX(IndicatorsB[SN],MOD(ROWS(C$7:C1307)-1,$A$3)+1))</f>
        <v>#ERROR!</v>
      </c>
      <c r="D1307" s="128" t="str">
        <f>IF(ROWS(D$7:D1307)&gt;$A$3*$A$4,"",INDEX(IndicatorsB[CAR/ Standard],MOD(ROWS(D$7:D1307)-1,$A$3)+1))</f>
        <v>#ERROR!</v>
      </c>
      <c r="E1307" s="128" t="str">
        <f>IF(ROWS(E$7:E1307)&gt;$A$3*$A$4,"",INDEX(IndicatorsB[Doc Version],MOD(ROWS(E$7:E1307)-1,$A$3)+1))</f>
        <v>#ERROR!</v>
      </c>
      <c r="F1307" s="147" t="str">
        <f t="shared" si="3"/>
        <v/>
      </c>
      <c r="G1307" s="144" t="str">
        <f>IFERROR(INDEX('3) Site Information'!$B$7:$B$106,MATCH(AuditRepTemp_C!I1307,WS3_SiteInfo[Site name],0)),"")</f>
        <v>#ERROR!</v>
      </c>
      <c r="H1307" s="145" t="str">
        <f>IF(C1307&lt;&gt;"",INDEX(WS3_SiteInfo[ASC Site ID
],MATCH(AuditRepTemp_C!F1307,'3) Site Information'!A$7:A$106,0)),"")</f>
        <v>#ERROR!</v>
      </c>
      <c r="I1307" s="145" t="str">
        <f>IF(C1307&lt;&gt;"",INDEX(WS3_SiteInfo[Site name],MATCH(AuditRepTemp_C!F1307,'3) Site Information'!A$7:A$106,0)),"")</f>
        <v>#ERROR!</v>
      </c>
      <c r="J1307" s="146" t="str">
        <f>IF(ROWS(J$7:J1307)&gt;$A$3*$A$4,"",INDEX(IndicatorsB[Indicator],MOD(ROWS(J$7:J1307)-1,$A$3)+1))</f>
        <v>#ERROR!</v>
      </c>
      <c r="K1307" s="146" t="str">
        <f>IF(ROWS(K$7:K1307)&gt;$A$3*$A$4,"",INDEX(IndicatorsB[Indicator/ Requirement Text],MOD(ROWS(K$7:K1307)-1,$A$3)+1))</f>
        <v>#ERROR!</v>
      </c>
      <c r="L1307" s="146" t="str">
        <f>IF(ROWS(L$7:L1307)&gt;$A$3*$A$4,"",INDEX(IndicatorsB[Footnotes &amp; Criterion],MOD(ROWS(L$7:L1307)-1,$A$3)+1))</f>
        <v>#ERROR!</v>
      </c>
      <c r="M1307" s="3"/>
      <c r="N1307" s="3"/>
      <c r="O1307" s="3"/>
      <c r="P1307" s="3"/>
      <c r="Q1307" s="3"/>
      <c r="R1307" s="3"/>
      <c r="S1307" s="3"/>
      <c r="T1307" s="3"/>
      <c r="U1307" s="3"/>
      <c r="V1307" s="3"/>
      <c r="W1307" s="3"/>
      <c r="X1307" s="3"/>
      <c r="Y1307" s="3"/>
      <c r="Z1307" s="3"/>
    </row>
    <row r="1308" ht="14.25" customHeight="1">
      <c r="A1308" s="141" t="str">
        <f t="shared" si="1"/>
        <v>#ERROR!</v>
      </c>
      <c r="B1308" s="142">
        <f t="shared" si="2"/>
        <v>1652</v>
      </c>
      <c r="C1308" s="128" t="str">
        <f>IF(ROWS(C$7:C1308)&gt;$A$3*$A$4,"",INDEX(IndicatorsB[SN],MOD(ROWS(C$7:C1308)-1,$A$3)+1))</f>
        <v>#ERROR!</v>
      </c>
      <c r="D1308" s="128" t="str">
        <f>IF(ROWS(D$7:D1308)&gt;$A$3*$A$4,"",INDEX(IndicatorsB[CAR/ Standard],MOD(ROWS(D$7:D1308)-1,$A$3)+1))</f>
        <v>#ERROR!</v>
      </c>
      <c r="E1308" s="128" t="str">
        <f>IF(ROWS(E$7:E1308)&gt;$A$3*$A$4,"",INDEX(IndicatorsB[Doc Version],MOD(ROWS(E$7:E1308)-1,$A$3)+1))</f>
        <v>#ERROR!</v>
      </c>
      <c r="F1308" s="147" t="str">
        <f t="shared" si="3"/>
        <v/>
      </c>
      <c r="G1308" s="144" t="str">
        <f>IFERROR(INDEX('3) Site Information'!$B$7:$B$106,MATCH(AuditRepTemp_C!I1308,WS3_SiteInfo[Site name],0)),"")</f>
        <v>#ERROR!</v>
      </c>
      <c r="H1308" s="145" t="str">
        <f>IF(C1308&lt;&gt;"",INDEX(WS3_SiteInfo[ASC Site ID
],MATCH(AuditRepTemp_C!F1308,'3) Site Information'!A$7:A$106,0)),"")</f>
        <v>#ERROR!</v>
      </c>
      <c r="I1308" s="145" t="str">
        <f>IF(C1308&lt;&gt;"",INDEX(WS3_SiteInfo[Site name],MATCH(AuditRepTemp_C!F1308,'3) Site Information'!A$7:A$106,0)),"")</f>
        <v>#ERROR!</v>
      </c>
      <c r="J1308" s="146" t="str">
        <f>IF(ROWS(J$7:J1308)&gt;$A$3*$A$4,"",INDEX(IndicatorsB[Indicator],MOD(ROWS(J$7:J1308)-1,$A$3)+1))</f>
        <v>#ERROR!</v>
      </c>
      <c r="K1308" s="146" t="str">
        <f>IF(ROWS(K$7:K1308)&gt;$A$3*$A$4,"",INDEX(IndicatorsB[Indicator/ Requirement Text],MOD(ROWS(K$7:K1308)-1,$A$3)+1))</f>
        <v>#ERROR!</v>
      </c>
      <c r="L1308" s="146" t="str">
        <f>IF(ROWS(L$7:L1308)&gt;$A$3*$A$4,"",INDEX(IndicatorsB[Footnotes &amp; Criterion],MOD(ROWS(L$7:L1308)-1,$A$3)+1))</f>
        <v>#ERROR!</v>
      </c>
      <c r="M1308" s="3"/>
      <c r="N1308" s="3"/>
      <c r="O1308" s="3"/>
      <c r="P1308" s="3"/>
      <c r="Q1308" s="3"/>
      <c r="R1308" s="3"/>
      <c r="S1308" s="3"/>
      <c r="T1308" s="3"/>
      <c r="U1308" s="3"/>
      <c r="V1308" s="3"/>
      <c r="W1308" s="3"/>
      <c r="X1308" s="3"/>
      <c r="Y1308" s="3"/>
      <c r="Z1308" s="3"/>
    </row>
    <row r="1309" ht="14.25" customHeight="1">
      <c r="A1309" s="141" t="str">
        <f t="shared" si="1"/>
        <v>#ERROR!</v>
      </c>
      <c r="B1309" s="142">
        <f t="shared" si="2"/>
        <v>1652</v>
      </c>
      <c r="C1309" s="128" t="str">
        <f>IF(ROWS(C$7:C1309)&gt;$A$3*$A$4,"",INDEX(IndicatorsB[SN],MOD(ROWS(C$7:C1309)-1,$A$3)+1))</f>
        <v>#ERROR!</v>
      </c>
      <c r="D1309" s="128" t="str">
        <f>IF(ROWS(D$7:D1309)&gt;$A$3*$A$4,"",INDEX(IndicatorsB[CAR/ Standard],MOD(ROWS(D$7:D1309)-1,$A$3)+1))</f>
        <v>#ERROR!</v>
      </c>
      <c r="E1309" s="128" t="str">
        <f>IF(ROWS(E$7:E1309)&gt;$A$3*$A$4,"",INDEX(IndicatorsB[Doc Version],MOD(ROWS(E$7:E1309)-1,$A$3)+1))</f>
        <v>#ERROR!</v>
      </c>
      <c r="F1309" s="147" t="str">
        <f t="shared" si="3"/>
        <v/>
      </c>
      <c r="G1309" s="144" t="str">
        <f>IFERROR(INDEX('3) Site Information'!$B$7:$B$106,MATCH(AuditRepTemp_C!I1309,WS3_SiteInfo[Site name],0)),"")</f>
        <v>#ERROR!</v>
      </c>
      <c r="H1309" s="145" t="str">
        <f>IF(C1309&lt;&gt;"",INDEX(WS3_SiteInfo[ASC Site ID
],MATCH(AuditRepTemp_C!F1309,'3) Site Information'!A$7:A$106,0)),"")</f>
        <v>#ERROR!</v>
      </c>
      <c r="I1309" s="145" t="str">
        <f>IF(C1309&lt;&gt;"",INDEX(WS3_SiteInfo[Site name],MATCH(AuditRepTemp_C!F1309,'3) Site Information'!A$7:A$106,0)),"")</f>
        <v>#ERROR!</v>
      </c>
      <c r="J1309" s="146" t="str">
        <f>IF(ROWS(J$7:J1309)&gt;$A$3*$A$4,"",INDEX(IndicatorsB[Indicator],MOD(ROWS(J$7:J1309)-1,$A$3)+1))</f>
        <v>#ERROR!</v>
      </c>
      <c r="K1309" s="146" t="str">
        <f>IF(ROWS(K$7:K1309)&gt;$A$3*$A$4,"",INDEX(IndicatorsB[Indicator/ Requirement Text],MOD(ROWS(K$7:K1309)-1,$A$3)+1))</f>
        <v>#ERROR!</v>
      </c>
      <c r="L1309" s="146" t="str">
        <f>IF(ROWS(L$7:L1309)&gt;$A$3*$A$4,"",INDEX(IndicatorsB[Footnotes &amp; Criterion],MOD(ROWS(L$7:L1309)-1,$A$3)+1))</f>
        <v>#ERROR!</v>
      </c>
      <c r="M1309" s="3"/>
      <c r="N1309" s="3"/>
      <c r="O1309" s="3"/>
      <c r="P1309" s="3"/>
      <c r="Q1309" s="3"/>
      <c r="R1309" s="3"/>
      <c r="S1309" s="3"/>
      <c r="T1309" s="3"/>
      <c r="U1309" s="3"/>
      <c r="V1309" s="3"/>
      <c r="W1309" s="3"/>
      <c r="X1309" s="3"/>
      <c r="Y1309" s="3"/>
      <c r="Z1309" s="3"/>
    </row>
    <row r="1310" ht="14.25" customHeight="1">
      <c r="A1310" s="141" t="str">
        <f t="shared" si="1"/>
        <v>#ERROR!</v>
      </c>
      <c r="B1310" s="142">
        <f t="shared" si="2"/>
        <v>1652</v>
      </c>
      <c r="C1310" s="128" t="str">
        <f>IF(ROWS(C$7:C1310)&gt;$A$3*$A$4,"",INDEX(IndicatorsB[SN],MOD(ROWS(C$7:C1310)-1,$A$3)+1))</f>
        <v>#ERROR!</v>
      </c>
      <c r="D1310" s="128" t="str">
        <f>IF(ROWS(D$7:D1310)&gt;$A$3*$A$4,"",INDEX(IndicatorsB[CAR/ Standard],MOD(ROWS(D$7:D1310)-1,$A$3)+1))</f>
        <v>#ERROR!</v>
      </c>
      <c r="E1310" s="128" t="str">
        <f>IF(ROWS(E$7:E1310)&gt;$A$3*$A$4,"",INDEX(IndicatorsB[Doc Version],MOD(ROWS(E$7:E1310)-1,$A$3)+1))</f>
        <v>#ERROR!</v>
      </c>
      <c r="F1310" s="147" t="str">
        <f t="shared" si="3"/>
        <v/>
      </c>
      <c r="G1310" s="144" t="str">
        <f>IFERROR(INDEX('3) Site Information'!$B$7:$B$106,MATCH(AuditRepTemp_C!I1310,WS3_SiteInfo[Site name],0)),"")</f>
        <v>#ERROR!</v>
      </c>
      <c r="H1310" s="145" t="str">
        <f>IF(C1310&lt;&gt;"",INDEX(WS3_SiteInfo[ASC Site ID
],MATCH(AuditRepTemp_C!F1310,'3) Site Information'!A$7:A$106,0)),"")</f>
        <v>#ERROR!</v>
      </c>
      <c r="I1310" s="145" t="str">
        <f>IF(C1310&lt;&gt;"",INDEX(WS3_SiteInfo[Site name],MATCH(AuditRepTemp_C!F1310,'3) Site Information'!A$7:A$106,0)),"")</f>
        <v>#ERROR!</v>
      </c>
      <c r="J1310" s="146" t="str">
        <f>IF(ROWS(J$7:J1310)&gt;$A$3*$A$4,"",INDEX(IndicatorsB[Indicator],MOD(ROWS(J$7:J1310)-1,$A$3)+1))</f>
        <v>#ERROR!</v>
      </c>
      <c r="K1310" s="146" t="str">
        <f>IF(ROWS(K$7:K1310)&gt;$A$3*$A$4,"",INDEX(IndicatorsB[Indicator/ Requirement Text],MOD(ROWS(K$7:K1310)-1,$A$3)+1))</f>
        <v>#ERROR!</v>
      </c>
      <c r="L1310" s="146" t="str">
        <f>IF(ROWS(L$7:L1310)&gt;$A$3*$A$4,"",INDEX(IndicatorsB[Footnotes &amp; Criterion],MOD(ROWS(L$7:L1310)-1,$A$3)+1))</f>
        <v>#ERROR!</v>
      </c>
      <c r="M1310" s="3"/>
      <c r="N1310" s="3"/>
      <c r="O1310" s="3"/>
      <c r="P1310" s="3"/>
      <c r="Q1310" s="3"/>
      <c r="R1310" s="3"/>
      <c r="S1310" s="3"/>
      <c r="T1310" s="3"/>
      <c r="U1310" s="3"/>
      <c r="V1310" s="3"/>
      <c r="W1310" s="3"/>
      <c r="X1310" s="3"/>
      <c r="Y1310" s="3"/>
      <c r="Z1310" s="3"/>
    </row>
    <row r="1311" ht="14.25" customHeight="1">
      <c r="A1311" s="141" t="str">
        <f t="shared" si="1"/>
        <v>#ERROR!</v>
      </c>
      <c r="B1311" s="142">
        <f t="shared" si="2"/>
        <v>1652</v>
      </c>
      <c r="C1311" s="128" t="str">
        <f>IF(ROWS(C$7:C1311)&gt;$A$3*$A$4,"",INDEX(IndicatorsB[SN],MOD(ROWS(C$7:C1311)-1,$A$3)+1))</f>
        <v>#ERROR!</v>
      </c>
      <c r="D1311" s="128" t="str">
        <f>IF(ROWS(D$7:D1311)&gt;$A$3*$A$4,"",INDEX(IndicatorsB[CAR/ Standard],MOD(ROWS(D$7:D1311)-1,$A$3)+1))</f>
        <v>#ERROR!</v>
      </c>
      <c r="E1311" s="128" t="str">
        <f>IF(ROWS(E$7:E1311)&gt;$A$3*$A$4,"",INDEX(IndicatorsB[Doc Version],MOD(ROWS(E$7:E1311)-1,$A$3)+1))</f>
        <v>#ERROR!</v>
      </c>
      <c r="F1311" s="147" t="str">
        <f t="shared" si="3"/>
        <v/>
      </c>
      <c r="G1311" s="144" t="str">
        <f>IFERROR(INDEX('3) Site Information'!$B$7:$B$106,MATCH(AuditRepTemp_C!I1311,WS3_SiteInfo[Site name],0)),"")</f>
        <v>#ERROR!</v>
      </c>
      <c r="H1311" s="145" t="str">
        <f>IF(C1311&lt;&gt;"",INDEX(WS3_SiteInfo[ASC Site ID
],MATCH(AuditRepTemp_C!F1311,'3) Site Information'!A$7:A$106,0)),"")</f>
        <v>#ERROR!</v>
      </c>
      <c r="I1311" s="145" t="str">
        <f>IF(C1311&lt;&gt;"",INDEX(WS3_SiteInfo[Site name],MATCH(AuditRepTemp_C!F1311,'3) Site Information'!A$7:A$106,0)),"")</f>
        <v>#ERROR!</v>
      </c>
      <c r="J1311" s="146" t="str">
        <f>IF(ROWS(J$7:J1311)&gt;$A$3*$A$4,"",INDEX(IndicatorsB[Indicator],MOD(ROWS(J$7:J1311)-1,$A$3)+1))</f>
        <v>#ERROR!</v>
      </c>
      <c r="K1311" s="146" t="str">
        <f>IF(ROWS(K$7:K1311)&gt;$A$3*$A$4,"",INDEX(IndicatorsB[Indicator/ Requirement Text],MOD(ROWS(K$7:K1311)-1,$A$3)+1))</f>
        <v>#ERROR!</v>
      </c>
      <c r="L1311" s="146" t="str">
        <f>IF(ROWS(L$7:L1311)&gt;$A$3*$A$4,"",INDEX(IndicatorsB[Footnotes &amp; Criterion],MOD(ROWS(L$7:L1311)-1,$A$3)+1))</f>
        <v>#ERROR!</v>
      </c>
      <c r="M1311" s="3"/>
      <c r="N1311" s="3"/>
      <c r="O1311" s="3"/>
      <c r="P1311" s="3"/>
      <c r="Q1311" s="3"/>
      <c r="R1311" s="3"/>
      <c r="S1311" s="3"/>
      <c r="T1311" s="3"/>
      <c r="U1311" s="3"/>
      <c r="V1311" s="3"/>
      <c r="W1311" s="3"/>
      <c r="X1311" s="3"/>
      <c r="Y1311" s="3"/>
      <c r="Z1311" s="3"/>
    </row>
    <row r="1312" ht="14.25" customHeight="1">
      <c r="A1312" s="141" t="str">
        <f t="shared" si="1"/>
        <v>#ERROR!</v>
      </c>
      <c r="B1312" s="142">
        <f t="shared" si="2"/>
        <v>1652</v>
      </c>
      <c r="C1312" s="128" t="str">
        <f>IF(ROWS(C$7:C1312)&gt;$A$3*$A$4,"",INDEX(IndicatorsB[SN],MOD(ROWS(C$7:C1312)-1,$A$3)+1))</f>
        <v>#ERROR!</v>
      </c>
      <c r="D1312" s="128" t="str">
        <f>IF(ROWS(D$7:D1312)&gt;$A$3*$A$4,"",INDEX(IndicatorsB[CAR/ Standard],MOD(ROWS(D$7:D1312)-1,$A$3)+1))</f>
        <v>#ERROR!</v>
      </c>
      <c r="E1312" s="128" t="str">
        <f>IF(ROWS(E$7:E1312)&gt;$A$3*$A$4,"",INDEX(IndicatorsB[Doc Version],MOD(ROWS(E$7:E1312)-1,$A$3)+1))</f>
        <v>#ERROR!</v>
      </c>
      <c r="F1312" s="147" t="str">
        <f t="shared" si="3"/>
        <v/>
      </c>
      <c r="G1312" s="144" t="str">
        <f>IFERROR(INDEX('3) Site Information'!$B$7:$B$106,MATCH(AuditRepTemp_C!I1312,WS3_SiteInfo[Site name],0)),"")</f>
        <v>#ERROR!</v>
      </c>
      <c r="H1312" s="145" t="str">
        <f>IF(C1312&lt;&gt;"",INDEX(WS3_SiteInfo[ASC Site ID
],MATCH(AuditRepTemp_C!F1312,'3) Site Information'!A$7:A$106,0)),"")</f>
        <v>#ERROR!</v>
      </c>
      <c r="I1312" s="145" t="str">
        <f>IF(C1312&lt;&gt;"",INDEX(WS3_SiteInfo[Site name],MATCH(AuditRepTemp_C!F1312,'3) Site Information'!A$7:A$106,0)),"")</f>
        <v>#ERROR!</v>
      </c>
      <c r="J1312" s="146" t="str">
        <f>IF(ROWS(J$7:J1312)&gt;$A$3*$A$4,"",INDEX(IndicatorsB[Indicator],MOD(ROWS(J$7:J1312)-1,$A$3)+1))</f>
        <v>#ERROR!</v>
      </c>
      <c r="K1312" s="146" t="str">
        <f>IF(ROWS(K$7:K1312)&gt;$A$3*$A$4,"",INDEX(IndicatorsB[Indicator/ Requirement Text],MOD(ROWS(K$7:K1312)-1,$A$3)+1))</f>
        <v>#ERROR!</v>
      </c>
      <c r="L1312" s="146" t="str">
        <f>IF(ROWS(L$7:L1312)&gt;$A$3*$A$4,"",INDEX(IndicatorsB[Footnotes &amp; Criterion],MOD(ROWS(L$7:L1312)-1,$A$3)+1))</f>
        <v>#ERROR!</v>
      </c>
      <c r="M1312" s="3"/>
      <c r="N1312" s="3"/>
      <c r="O1312" s="3"/>
      <c r="P1312" s="3"/>
      <c r="Q1312" s="3"/>
      <c r="R1312" s="3"/>
      <c r="S1312" s="3"/>
      <c r="T1312" s="3"/>
      <c r="U1312" s="3"/>
      <c r="V1312" s="3"/>
      <c r="W1312" s="3"/>
      <c r="X1312" s="3"/>
      <c r="Y1312" s="3"/>
      <c r="Z1312" s="3"/>
    </row>
    <row r="1313" ht="14.25" customHeight="1">
      <c r="A1313" s="141" t="str">
        <f t="shared" si="1"/>
        <v>#ERROR!</v>
      </c>
      <c r="B1313" s="142">
        <f t="shared" si="2"/>
        <v>1652</v>
      </c>
      <c r="C1313" s="128" t="str">
        <f>IF(ROWS(C$7:C1313)&gt;$A$3*$A$4,"",INDEX(IndicatorsB[SN],MOD(ROWS(C$7:C1313)-1,$A$3)+1))</f>
        <v>#ERROR!</v>
      </c>
      <c r="D1313" s="128" t="str">
        <f>IF(ROWS(D$7:D1313)&gt;$A$3*$A$4,"",INDEX(IndicatorsB[CAR/ Standard],MOD(ROWS(D$7:D1313)-1,$A$3)+1))</f>
        <v>#ERROR!</v>
      </c>
      <c r="E1313" s="128" t="str">
        <f>IF(ROWS(E$7:E1313)&gt;$A$3*$A$4,"",INDEX(IndicatorsB[Doc Version],MOD(ROWS(E$7:E1313)-1,$A$3)+1))</f>
        <v>#ERROR!</v>
      </c>
      <c r="F1313" s="147" t="str">
        <f t="shared" si="3"/>
        <v/>
      </c>
      <c r="G1313" s="144" t="str">
        <f>IFERROR(INDEX('3) Site Information'!$B$7:$B$106,MATCH(AuditRepTemp_C!I1313,WS3_SiteInfo[Site name],0)),"")</f>
        <v>#ERROR!</v>
      </c>
      <c r="H1313" s="145" t="str">
        <f>IF(C1313&lt;&gt;"",INDEX(WS3_SiteInfo[ASC Site ID
],MATCH(AuditRepTemp_C!F1313,'3) Site Information'!A$7:A$106,0)),"")</f>
        <v>#ERROR!</v>
      </c>
      <c r="I1313" s="145" t="str">
        <f>IF(C1313&lt;&gt;"",INDEX(WS3_SiteInfo[Site name],MATCH(AuditRepTemp_C!F1313,'3) Site Information'!A$7:A$106,0)),"")</f>
        <v>#ERROR!</v>
      </c>
      <c r="J1313" s="146" t="str">
        <f>IF(ROWS(J$7:J1313)&gt;$A$3*$A$4,"",INDEX(IndicatorsB[Indicator],MOD(ROWS(J$7:J1313)-1,$A$3)+1))</f>
        <v>#ERROR!</v>
      </c>
      <c r="K1313" s="146" t="str">
        <f>IF(ROWS(K$7:K1313)&gt;$A$3*$A$4,"",INDEX(IndicatorsB[Indicator/ Requirement Text],MOD(ROWS(K$7:K1313)-1,$A$3)+1))</f>
        <v>#ERROR!</v>
      </c>
      <c r="L1313" s="146" t="str">
        <f>IF(ROWS(L$7:L1313)&gt;$A$3*$A$4,"",INDEX(IndicatorsB[Footnotes &amp; Criterion],MOD(ROWS(L$7:L1313)-1,$A$3)+1))</f>
        <v>#ERROR!</v>
      </c>
      <c r="M1313" s="3"/>
      <c r="N1313" s="3"/>
      <c r="O1313" s="3"/>
      <c r="P1313" s="3"/>
      <c r="Q1313" s="3"/>
      <c r="R1313" s="3"/>
      <c r="S1313" s="3"/>
      <c r="T1313" s="3"/>
      <c r="U1313" s="3"/>
      <c r="V1313" s="3"/>
      <c r="W1313" s="3"/>
      <c r="X1313" s="3"/>
      <c r="Y1313" s="3"/>
      <c r="Z1313" s="3"/>
    </row>
    <row r="1314" ht="14.25" customHeight="1">
      <c r="A1314" s="141" t="str">
        <f t="shared" si="1"/>
        <v>#ERROR!</v>
      </c>
      <c r="B1314" s="142">
        <f t="shared" si="2"/>
        <v>1652</v>
      </c>
      <c r="C1314" s="128" t="str">
        <f>IF(ROWS(C$7:C1314)&gt;$A$3*$A$4,"",INDEX(IndicatorsB[SN],MOD(ROWS(C$7:C1314)-1,$A$3)+1))</f>
        <v>#ERROR!</v>
      </c>
      <c r="D1314" s="128" t="str">
        <f>IF(ROWS(D$7:D1314)&gt;$A$3*$A$4,"",INDEX(IndicatorsB[CAR/ Standard],MOD(ROWS(D$7:D1314)-1,$A$3)+1))</f>
        <v>#ERROR!</v>
      </c>
      <c r="E1314" s="128" t="str">
        <f>IF(ROWS(E$7:E1314)&gt;$A$3*$A$4,"",INDEX(IndicatorsB[Doc Version],MOD(ROWS(E$7:E1314)-1,$A$3)+1))</f>
        <v>#ERROR!</v>
      </c>
      <c r="F1314" s="147" t="str">
        <f t="shared" si="3"/>
        <v/>
      </c>
      <c r="G1314" s="144" t="str">
        <f>IFERROR(INDEX('3) Site Information'!$B$7:$B$106,MATCH(AuditRepTemp_C!I1314,WS3_SiteInfo[Site name],0)),"")</f>
        <v>#ERROR!</v>
      </c>
      <c r="H1314" s="145" t="str">
        <f>IF(C1314&lt;&gt;"",INDEX(WS3_SiteInfo[ASC Site ID
],MATCH(AuditRepTemp_C!F1314,'3) Site Information'!A$7:A$106,0)),"")</f>
        <v>#ERROR!</v>
      </c>
      <c r="I1314" s="145" t="str">
        <f>IF(C1314&lt;&gt;"",INDEX(WS3_SiteInfo[Site name],MATCH(AuditRepTemp_C!F1314,'3) Site Information'!A$7:A$106,0)),"")</f>
        <v>#ERROR!</v>
      </c>
      <c r="J1314" s="146" t="str">
        <f>IF(ROWS(J$7:J1314)&gt;$A$3*$A$4,"",INDEX(IndicatorsB[Indicator],MOD(ROWS(J$7:J1314)-1,$A$3)+1))</f>
        <v>#ERROR!</v>
      </c>
      <c r="K1314" s="146" t="str">
        <f>IF(ROWS(K$7:K1314)&gt;$A$3*$A$4,"",INDEX(IndicatorsB[Indicator/ Requirement Text],MOD(ROWS(K$7:K1314)-1,$A$3)+1))</f>
        <v>#ERROR!</v>
      </c>
      <c r="L1314" s="146" t="str">
        <f>IF(ROWS(L$7:L1314)&gt;$A$3*$A$4,"",INDEX(IndicatorsB[Footnotes &amp; Criterion],MOD(ROWS(L$7:L1314)-1,$A$3)+1))</f>
        <v>#ERROR!</v>
      </c>
      <c r="M1314" s="3"/>
      <c r="N1314" s="3"/>
      <c r="O1314" s="3"/>
      <c r="P1314" s="3"/>
      <c r="Q1314" s="3"/>
      <c r="R1314" s="3"/>
      <c r="S1314" s="3"/>
      <c r="T1314" s="3"/>
      <c r="U1314" s="3"/>
      <c r="V1314" s="3"/>
      <c r="W1314" s="3"/>
      <c r="X1314" s="3"/>
      <c r="Y1314" s="3"/>
      <c r="Z1314" s="3"/>
    </row>
    <row r="1315" ht="14.25" customHeight="1">
      <c r="A1315" s="141" t="str">
        <f t="shared" si="1"/>
        <v>#ERROR!</v>
      </c>
      <c r="B1315" s="142">
        <f t="shared" si="2"/>
        <v>1652</v>
      </c>
      <c r="C1315" s="128" t="str">
        <f>IF(ROWS(C$7:C1315)&gt;$A$3*$A$4,"",INDEX(IndicatorsB[SN],MOD(ROWS(C$7:C1315)-1,$A$3)+1))</f>
        <v>#ERROR!</v>
      </c>
      <c r="D1315" s="128" t="str">
        <f>IF(ROWS(D$7:D1315)&gt;$A$3*$A$4,"",INDEX(IndicatorsB[CAR/ Standard],MOD(ROWS(D$7:D1315)-1,$A$3)+1))</f>
        <v>#ERROR!</v>
      </c>
      <c r="E1315" s="128" t="str">
        <f>IF(ROWS(E$7:E1315)&gt;$A$3*$A$4,"",INDEX(IndicatorsB[Doc Version],MOD(ROWS(E$7:E1315)-1,$A$3)+1))</f>
        <v>#ERROR!</v>
      </c>
      <c r="F1315" s="147" t="str">
        <f t="shared" si="3"/>
        <v/>
      </c>
      <c r="G1315" s="144" t="str">
        <f>IFERROR(INDEX('3) Site Information'!$B$7:$B$106,MATCH(AuditRepTemp_C!I1315,WS3_SiteInfo[Site name],0)),"")</f>
        <v>#ERROR!</v>
      </c>
      <c r="H1315" s="145" t="str">
        <f>IF(C1315&lt;&gt;"",INDEX(WS3_SiteInfo[ASC Site ID
],MATCH(AuditRepTemp_C!F1315,'3) Site Information'!A$7:A$106,0)),"")</f>
        <v>#ERROR!</v>
      </c>
      <c r="I1315" s="145" t="str">
        <f>IF(C1315&lt;&gt;"",INDEX(WS3_SiteInfo[Site name],MATCH(AuditRepTemp_C!F1315,'3) Site Information'!A$7:A$106,0)),"")</f>
        <v>#ERROR!</v>
      </c>
      <c r="J1315" s="146" t="str">
        <f>IF(ROWS(J$7:J1315)&gt;$A$3*$A$4,"",INDEX(IndicatorsB[Indicator],MOD(ROWS(J$7:J1315)-1,$A$3)+1))</f>
        <v>#ERROR!</v>
      </c>
      <c r="K1315" s="146" t="str">
        <f>IF(ROWS(K$7:K1315)&gt;$A$3*$A$4,"",INDEX(IndicatorsB[Indicator/ Requirement Text],MOD(ROWS(K$7:K1315)-1,$A$3)+1))</f>
        <v>#ERROR!</v>
      </c>
      <c r="L1315" s="146" t="str">
        <f>IF(ROWS(L$7:L1315)&gt;$A$3*$A$4,"",INDEX(IndicatorsB[Footnotes &amp; Criterion],MOD(ROWS(L$7:L1315)-1,$A$3)+1))</f>
        <v>#ERROR!</v>
      </c>
      <c r="M1315" s="3"/>
      <c r="N1315" s="3"/>
      <c r="O1315" s="3"/>
      <c r="P1315" s="3"/>
      <c r="Q1315" s="3"/>
      <c r="R1315" s="3"/>
      <c r="S1315" s="3"/>
      <c r="T1315" s="3"/>
      <c r="U1315" s="3"/>
      <c r="V1315" s="3"/>
      <c r="W1315" s="3"/>
      <c r="X1315" s="3"/>
      <c r="Y1315" s="3"/>
      <c r="Z1315" s="3"/>
    </row>
    <row r="1316" ht="14.25" customHeight="1">
      <c r="A1316" s="141" t="str">
        <f t="shared" si="1"/>
        <v>#ERROR!</v>
      </c>
      <c r="B1316" s="142">
        <f t="shared" si="2"/>
        <v>1652</v>
      </c>
      <c r="C1316" s="128" t="str">
        <f>IF(ROWS(C$7:C1316)&gt;$A$3*$A$4,"",INDEX(IndicatorsB[SN],MOD(ROWS(C$7:C1316)-1,$A$3)+1))</f>
        <v>#ERROR!</v>
      </c>
      <c r="D1316" s="128" t="str">
        <f>IF(ROWS(D$7:D1316)&gt;$A$3*$A$4,"",INDEX(IndicatorsB[CAR/ Standard],MOD(ROWS(D$7:D1316)-1,$A$3)+1))</f>
        <v>#ERROR!</v>
      </c>
      <c r="E1316" s="128" t="str">
        <f>IF(ROWS(E$7:E1316)&gt;$A$3*$A$4,"",INDEX(IndicatorsB[Doc Version],MOD(ROWS(E$7:E1316)-1,$A$3)+1))</f>
        <v>#ERROR!</v>
      </c>
      <c r="F1316" s="147" t="str">
        <f t="shared" si="3"/>
        <v/>
      </c>
      <c r="G1316" s="144" t="str">
        <f>IFERROR(INDEX('3) Site Information'!$B$7:$B$106,MATCH(AuditRepTemp_C!I1316,WS3_SiteInfo[Site name],0)),"")</f>
        <v>#ERROR!</v>
      </c>
      <c r="H1316" s="145" t="str">
        <f>IF(C1316&lt;&gt;"",INDEX(WS3_SiteInfo[ASC Site ID
],MATCH(AuditRepTemp_C!F1316,'3) Site Information'!A$7:A$106,0)),"")</f>
        <v>#ERROR!</v>
      </c>
      <c r="I1316" s="145" t="str">
        <f>IF(C1316&lt;&gt;"",INDEX(WS3_SiteInfo[Site name],MATCH(AuditRepTemp_C!F1316,'3) Site Information'!A$7:A$106,0)),"")</f>
        <v>#ERROR!</v>
      </c>
      <c r="J1316" s="146" t="str">
        <f>IF(ROWS(J$7:J1316)&gt;$A$3*$A$4,"",INDEX(IndicatorsB[Indicator],MOD(ROWS(J$7:J1316)-1,$A$3)+1))</f>
        <v>#ERROR!</v>
      </c>
      <c r="K1316" s="146" t="str">
        <f>IF(ROWS(K$7:K1316)&gt;$A$3*$A$4,"",INDEX(IndicatorsB[Indicator/ Requirement Text],MOD(ROWS(K$7:K1316)-1,$A$3)+1))</f>
        <v>#ERROR!</v>
      </c>
      <c r="L1316" s="146" t="str">
        <f>IF(ROWS(L$7:L1316)&gt;$A$3*$A$4,"",INDEX(IndicatorsB[Footnotes &amp; Criterion],MOD(ROWS(L$7:L1316)-1,$A$3)+1))</f>
        <v>#ERROR!</v>
      </c>
      <c r="M1316" s="3"/>
      <c r="N1316" s="3"/>
      <c r="O1316" s="3"/>
      <c r="P1316" s="3"/>
      <c r="Q1316" s="3"/>
      <c r="R1316" s="3"/>
      <c r="S1316" s="3"/>
      <c r="T1316" s="3"/>
      <c r="U1316" s="3"/>
      <c r="V1316" s="3"/>
      <c r="W1316" s="3"/>
      <c r="X1316" s="3"/>
      <c r="Y1316" s="3"/>
      <c r="Z1316" s="3"/>
    </row>
    <row r="1317" ht="14.25" customHeight="1">
      <c r="A1317" s="141" t="str">
        <f t="shared" si="1"/>
        <v>#ERROR!</v>
      </c>
      <c r="B1317" s="142">
        <f t="shared" si="2"/>
        <v>1652</v>
      </c>
      <c r="C1317" s="128" t="str">
        <f>IF(ROWS(C$7:C1317)&gt;$A$3*$A$4,"",INDEX(IndicatorsB[SN],MOD(ROWS(C$7:C1317)-1,$A$3)+1))</f>
        <v>#ERROR!</v>
      </c>
      <c r="D1317" s="128" t="str">
        <f>IF(ROWS(D$7:D1317)&gt;$A$3*$A$4,"",INDEX(IndicatorsB[CAR/ Standard],MOD(ROWS(D$7:D1317)-1,$A$3)+1))</f>
        <v>#ERROR!</v>
      </c>
      <c r="E1317" s="128" t="str">
        <f>IF(ROWS(E$7:E1317)&gt;$A$3*$A$4,"",INDEX(IndicatorsB[Doc Version],MOD(ROWS(E$7:E1317)-1,$A$3)+1))</f>
        <v>#ERROR!</v>
      </c>
      <c r="F1317" s="147" t="str">
        <f t="shared" si="3"/>
        <v/>
      </c>
      <c r="G1317" s="144" t="str">
        <f>IFERROR(INDEX('3) Site Information'!$B$7:$B$106,MATCH(AuditRepTemp_C!I1317,WS3_SiteInfo[Site name],0)),"")</f>
        <v>#ERROR!</v>
      </c>
      <c r="H1317" s="145" t="str">
        <f>IF(C1317&lt;&gt;"",INDEX(WS3_SiteInfo[ASC Site ID
],MATCH(AuditRepTemp_C!F1317,'3) Site Information'!A$7:A$106,0)),"")</f>
        <v>#ERROR!</v>
      </c>
      <c r="I1317" s="145" t="str">
        <f>IF(C1317&lt;&gt;"",INDEX(WS3_SiteInfo[Site name],MATCH(AuditRepTemp_C!F1317,'3) Site Information'!A$7:A$106,0)),"")</f>
        <v>#ERROR!</v>
      </c>
      <c r="J1317" s="146" t="str">
        <f>IF(ROWS(J$7:J1317)&gt;$A$3*$A$4,"",INDEX(IndicatorsB[Indicator],MOD(ROWS(J$7:J1317)-1,$A$3)+1))</f>
        <v>#ERROR!</v>
      </c>
      <c r="K1317" s="146" t="str">
        <f>IF(ROWS(K$7:K1317)&gt;$A$3*$A$4,"",INDEX(IndicatorsB[Indicator/ Requirement Text],MOD(ROWS(K$7:K1317)-1,$A$3)+1))</f>
        <v>#ERROR!</v>
      </c>
      <c r="L1317" s="146" t="str">
        <f>IF(ROWS(L$7:L1317)&gt;$A$3*$A$4,"",INDEX(IndicatorsB[Footnotes &amp; Criterion],MOD(ROWS(L$7:L1317)-1,$A$3)+1))</f>
        <v>#ERROR!</v>
      </c>
      <c r="M1317" s="3"/>
      <c r="N1317" s="3"/>
      <c r="O1317" s="3"/>
      <c r="P1317" s="3"/>
      <c r="Q1317" s="3"/>
      <c r="R1317" s="3"/>
      <c r="S1317" s="3"/>
      <c r="T1317" s="3"/>
      <c r="U1317" s="3"/>
      <c r="V1317" s="3"/>
      <c r="W1317" s="3"/>
      <c r="X1317" s="3"/>
      <c r="Y1317" s="3"/>
      <c r="Z1317" s="3"/>
    </row>
    <row r="1318" ht="14.25" customHeight="1">
      <c r="A1318" s="141" t="str">
        <f t="shared" si="1"/>
        <v>#ERROR!</v>
      </c>
      <c r="B1318" s="142">
        <f t="shared" si="2"/>
        <v>1652</v>
      </c>
      <c r="C1318" s="128" t="str">
        <f>IF(ROWS(C$7:C1318)&gt;$A$3*$A$4,"",INDEX(IndicatorsB[SN],MOD(ROWS(C$7:C1318)-1,$A$3)+1))</f>
        <v>#ERROR!</v>
      </c>
      <c r="D1318" s="128" t="str">
        <f>IF(ROWS(D$7:D1318)&gt;$A$3*$A$4,"",INDEX(IndicatorsB[CAR/ Standard],MOD(ROWS(D$7:D1318)-1,$A$3)+1))</f>
        <v>#ERROR!</v>
      </c>
      <c r="E1318" s="128" t="str">
        <f>IF(ROWS(E$7:E1318)&gt;$A$3*$A$4,"",INDEX(IndicatorsB[Doc Version],MOD(ROWS(E$7:E1318)-1,$A$3)+1))</f>
        <v>#ERROR!</v>
      </c>
      <c r="F1318" s="147" t="str">
        <f t="shared" si="3"/>
        <v/>
      </c>
      <c r="G1318" s="144" t="str">
        <f>IFERROR(INDEX('3) Site Information'!$B$7:$B$106,MATCH(AuditRepTemp_C!I1318,WS3_SiteInfo[Site name],0)),"")</f>
        <v>#ERROR!</v>
      </c>
      <c r="H1318" s="145" t="str">
        <f>IF(C1318&lt;&gt;"",INDEX(WS3_SiteInfo[ASC Site ID
],MATCH(AuditRepTemp_C!F1318,'3) Site Information'!A$7:A$106,0)),"")</f>
        <v>#ERROR!</v>
      </c>
      <c r="I1318" s="145" t="str">
        <f>IF(C1318&lt;&gt;"",INDEX(WS3_SiteInfo[Site name],MATCH(AuditRepTemp_C!F1318,'3) Site Information'!A$7:A$106,0)),"")</f>
        <v>#ERROR!</v>
      </c>
      <c r="J1318" s="146" t="str">
        <f>IF(ROWS(J$7:J1318)&gt;$A$3*$A$4,"",INDEX(IndicatorsB[Indicator],MOD(ROWS(J$7:J1318)-1,$A$3)+1))</f>
        <v>#ERROR!</v>
      </c>
      <c r="K1318" s="146" t="str">
        <f>IF(ROWS(K$7:K1318)&gt;$A$3*$A$4,"",INDEX(IndicatorsB[Indicator/ Requirement Text],MOD(ROWS(K$7:K1318)-1,$A$3)+1))</f>
        <v>#ERROR!</v>
      </c>
      <c r="L1318" s="146" t="str">
        <f>IF(ROWS(L$7:L1318)&gt;$A$3*$A$4,"",INDEX(IndicatorsB[Footnotes &amp; Criterion],MOD(ROWS(L$7:L1318)-1,$A$3)+1))</f>
        <v>#ERROR!</v>
      </c>
      <c r="M1318" s="3"/>
      <c r="N1318" s="3"/>
      <c r="O1318" s="3"/>
      <c r="P1318" s="3"/>
      <c r="Q1318" s="3"/>
      <c r="R1318" s="3"/>
      <c r="S1318" s="3"/>
      <c r="T1318" s="3"/>
      <c r="U1318" s="3"/>
      <c r="V1318" s="3"/>
      <c r="W1318" s="3"/>
      <c r="X1318" s="3"/>
      <c r="Y1318" s="3"/>
      <c r="Z1318" s="3"/>
    </row>
    <row r="1319" ht="14.25" customHeight="1">
      <c r="A1319" s="141" t="str">
        <f t="shared" si="1"/>
        <v>#ERROR!</v>
      </c>
      <c r="B1319" s="142">
        <f t="shared" si="2"/>
        <v>1652</v>
      </c>
      <c r="C1319" s="128" t="str">
        <f>IF(ROWS(C$7:C1319)&gt;$A$3*$A$4,"",INDEX(IndicatorsB[SN],MOD(ROWS(C$7:C1319)-1,$A$3)+1))</f>
        <v>#ERROR!</v>
      </c>
      <c r="D1319" s="128" t="str">
        <f>IF(ROWS(D$7:D1319)&gt;$A$3*$A$4,"",INDEX(IndicatorsB[CAR/ Standard],MOD(ROWS(D$7:D1319)-1,$A$3)+1))</f>
        <v>#ERROR!</v>
      </c>
      <c r="E1319" s="128" t="str">
        <f>IF(ROWS(E$7:E1319)&gt;$A$3*$A$4,"",INDEX(IndicatorsB[Doc Version],MOD(ROWS(E$7:E1319)-1,$A$3)+1))</f>
        <v>#ERROR!</v>
      </c>
      <c r="F1319" s="147" t="str">
        <f t="shared" si="3"/>
        <v/>
      </c>
      <c r="G1319" s="144" t="str">
        <f>IFERROR(INDEX('3) Site Information'!$B$7:$B$106,MATCH(AuditRepTemp_C!I1319,WS3_SiteInfo[Site name],0)),"")</f>
        <v>#ERROR!</v>
      </c>
      <c r="H1319" s="145" t="str">
        <f>IF(C1319&lt;&gt;"",INDEX(WS3_SiteInfo[ASC Site ID
],MATCH(AuditRepTemp_C!F1319,'3) Site Information'!A$7:A$106,0)),"")</f>
        <v>#ERROR!</v>
      </c>
      <c r="I1319" s="145" t="str">
        <f>IF(C1319&lt;&gt;"",INDEX(WS3_SiteInfo[Site name],MATCH(AuditRepTemp_C!F1319,'3) Site Information'!A$7:A$106,0)),"")</f>
        <v>#ERROR!</v>
      </c>
      <c r="J1319" s="146" t="str">
        <f>IF(ROWS(J$7:J1319)&gt;$A$3*$A$4,"",INDEX(IndicatorsB[Indicator],MOD(ROWS(J$7:J1319)-1,$A$3)+1))</f>
        <v>#ERROR!</v>
      </c>
      <c r="K1319" s="146" t="str">
        <f>IF(ROWS(K$7:K1319)&gt;$A$3*$A$4,"",INDEX(IndicatorsB[Indicator/ Requirement Text],MOD(ROWS(K$7:K1319)-1,$A$3)+1))</f>
        <v>#ERROR!</v>
      </c>
      <c r="L1319" s="146" t="str">
        <f>IF(ROWS(L$7:L1319)&gt;$A$3*$A$4,"",INDEX(IndicatorsB[Footnotes &amp; Criterion],MOD(ROWS(L$7:L1319)-1,$A$3)+1))</f>
        <v>#ERROR!</v>
      </c>
      <c r="M1319" s="3"/>
      <c r="N1319" s="3"/>
      <c r="O1319" s="3"/>
      <c r="P1319" s="3"/>
      <c r="Q1319" s="3"/>
      <c r="R1319" s="3"/>
      <c r="S1319" s="3"/>
      <c r="T1319" s="3"/>
      <c r="U1319" s="3"/>
      <c r="V1319" s="3"/>
      <c r="W1319" s="3"/>
      <c r="X1319" s="3"/>
      <c r="Y1319" s="3"/>
      <c r="Z1319" s="3"/>
    </row>
    <row r="1320" ht="14.25" customHeight="1">
      <c r="A1320" s="141" t="str">
        <f t="shared" si="1"/>
        <v>#ERROR!</v>
      </c>
      <c r="B1320" s="142">
        <f t="shared" si="2"/>
        <v>1652</v>
      </c>
      <c r="C1320" s="128" t="str">
        <f>IF(ROWS(C$7:C1320)&gt;$A$3*$A$4,"",INDEX(IndicatorsB[SN],MOD(ROWS(C$7:C1320)-1,$A$3)+1))</f>
        <v>#ERROR!</v>
      </c>
      <c r="D1320" s="128" t="str">
        <f>IF(ROWS(D$7:D1320)&gt;$A$3*$A$4,"",INDEX(IndicatorsB[CAR/ Standard],MOD(ROWS(D$7:D1320)-1,$A$3)+1))</f>
        <v>#ERROR!</v>
      </c>
      <c r="E1320" s="128" t="str">
        <f>IF(ROWS(E$7:E1320)&gt;$A$3*$A$4,"",INDEX(IndicatorsB[Doc Version],MOD(ROWS(E$7:E1320)-1,$A$3)+1))</f>
        <v>#ERROR!</v>
      </c>
      <c r="F1320" s="147" t="str">
        <f t="shared" si="3"/>
        <v/>
      </c>
      <c r="G1320" s="144" t="str">
        <f>IFERROR(INDEX('3) Site Information'!$B$7:$B$106,MATCH(AuditRepTemp_C!I1320,WS3_SiteInfo[Site name],0)),"")</f>
        <v>#ERROR!</v>
      </c>
      <c r="H1320" s="145" t="str">
        <f>IF(C1320&lt;&gt;"",INDEX(WS3_SiteInfo[ASC Site ID
],MATCH(AuditRepTemp_C!F1320,'3) Site Information'!A$7:A$106,0)),"")</f>
        <v>#ERROR!</v>
      </c>
      <c r="I1320" s="145" t="str">
        <f>IF(C1320&lt;&gt;"",INDEX(WS3_SiteInfo[Site name],MATCH(AuditRepTemp_C!F1320,'3) Site Information'!A$7:A$106,0)),"")</f>
        <v>#ERROR!</v>
      </c>
      <c r="J1320" s="146" t="str">
        <f>IF(ROWS(J$7:J1320)&gt;$A$3*$A$4,"",INDEX(IndicatorsB[Indicator],MOD(ROWS(J$7:J1320)-1,$A$3)+1))</f>
        <v>#ERROR!</v>
      </c>
      <c r="K1320" s="146" t="str">
        <f>IF(ROWS(K$7:K1320)&gt;$A$3*$A$4,"",INDEX(IndicatorsB[Indicator/ Requirement Text],MOD(ROWS(K$7:K1320)-1,$A$3)+1))</f>
        <v>#ERROR!</v>
      </c>
      <c r="L1320" s="146" t="str">
        <f>IF(ROWS(L$7:L1320)&gt;$A$3*$A$4,"",INDEX(IndicatorsB[Footnotes &amp; Criterion],MOD(ROWS(L$7:L1320)-1,$A$3)+1))</f>
        <v>#ERROR!</v>
      </c>
      <c r="M1320" s="3"/>
      <c r="N1320" s="3"/>
      <c r="O1320" s="3"/>
      <c r="P1320" s="3"/>
      <c r="Q1320" s="3"/>
      <c r="R1320" s="3"/>
      <c r="S1320" s="3"/>
      <c r="T1320" s="3"/>
      <c r="U1320" s="3"/>
      <c r="V1320" s="3"/>
      <c r="W1320" s="3"/>
      <c r="X1320" s="3"/>
      <c r="Y1320" s="3"/>
      <c r="Z1320" s="3"/>
    </row>
    <row r="1321" ht="14.25" customHeight="1">
      <c r="A1321" s="141" t="str">
        <f t="shared" si="1"/>
        <v>#ERROR!</v>
      </c>
      <c r="B1321" s="142">
        <f t="shared" si="2"/>
        <v>1652</v>
      </c>
      <c r="C1321" s="128" t="str">
        <f>IF(ROWS(C$7:C1321)&gt;$A$3*$A$4,"",INDEX(IndicatorsB[SN],MOD(ROWS(C$7:C1321)-1,$A$3)+1))</f>
        <v>#ERROR!</v>
      </c>
      <c r="D1321" s="128" t="str">
        <f>IF(ROWS(D$7:D1321)&gt;$A$3*$A$4,"",INDEX(IndicatorsB[CAR/ Standard],MOD(ROWS(D$7:D1321)-1,$A$3)+1))</f>
        <v>#ERROR!</v>
      </c>
      <c r="E1321" s="128" t="str">
        <f>IF(ROWS(E$7:E1321)&gt;$A$3*$A$4,"",INDEX(IndicatorsB[Doc Version],MOD(ROWS(E$7:E1321)-1,$A$3)+1))</f>
        <v>#ERROR!</v>
      </c>
      <c r="F1321" s="147" t="str">
        <f t="shared" si="3"/>
        <v/>
      </c>
      <c r="G1321" s="144" t="str">
        <f>IFERROR(INDEX('3) Site Information'!$B$7:$B$106,MATCH(AuditRepTemp_C!I1321,WS3_SiteInfo[Site name],0)),"")</f>
        <v>#ERROR!</v>
      </c>
      <c r="H1321" s="145" t="str">
        <f>IF(C1321&lt;&gt;"",INDEX(WS3_SiteInfo[ASC Site ID
],MATCH(AuditRepTemp_C!F1321,'3) Site Information'!A$7:A$106,0)),"")</f>
        <v>#ERROR!</v>
      </c>
      <c r="I1321" s="145" t="str">
        <f>IF(C1321&lt;&gt;"",INDEX(WS3_SiteInfo[Site name],MATCH(AuditRepTemp_C!F1321,'3) Site Information'!A$7:A$106,0)),"")</f>
        <v>#ERROR!</v>
      </c>
      <c r="J1321" s="146" t="str">
        <f>IF(ROWS(J$7:J1321)&gt;$A$3*$A$4,"",INDEX(IndicatorsB[Indicator],MOD(ROWS(J$7:J1321)-1,$A$3)+1))</f>
        <v>#ERROR!</v>
      </c>
      <c r="K1321" s="146" t="str">
        <f>IF(ROWS(K$7:K1321)&gt;$A$3*$A$4,"",INDEX(IndicatorsB[Indicator/ Requirement Text],MOD(ROWS(K$7:K1321)-1,$A$3)+1))</f>
        <v>#ERROR!</v>
      </c>
      <c r="L1321" s="146" t="str">
        <f>IF(ROWS(L$7:L1321)&gt;$A$3*$A$4,"",INDEX(IndicatorsB[Footnotes &amp; Criterion],MOD(ROWS(L$7:L1321)-1,$A$3)+1))</f>
        <v>#ERROR!</v>
      </c>
      <c r="M1321" s="3"/>
      <c r="N1321" s="3"/>
      <c r="O1321" s="3"/>
      <c r="P1321" s="3"/>
      <c r="Q1321" s="3"/>
      <c r="R1321" s="3"/>
      <c r="S1321" s="3"/>
      <c r="T1321" s="3"/>
      <c r="U1321" s="3"/>
      <c r="V1321" s="3"/>
      <c r="W1321" s="3"/>
      <c r="X1321" s="3"/>
      <c r="Y1321" s="3"/>
      <c r="Z1321" s="3"/>
    </row>
    <row r="1322" ht="14.25" customHeight="1">
      <c r="A1322" s="141" t="str">
        <f t="shared" si="1"/>
        <v>#ERROR!</v>
      </c>
      <c r="B1322" s="142">
        <f t="shared" si="2"/>
        <v>1652</v>
      </c>
      <c r="C1322" s="128" t="str">
        <f>IF(ROWS(C$7:C1322)&gt;$A$3*$A$4,"",INDEX(IndicatorsB[SN],MOD(ROWS(C$7:C1322)-1,$A$3)+1))</f>
        <v>#ERROR!</v>
      </c>
      <c r="D1322" s="128" t="str">
        <f>IF(ROWS(D$7:D1322)&gt;$A$3*$A$4,"",INDEX(IndicatorsB[CAR/ Standard],MOD(ROWS(D$7:D1322)-1,$A$3)+1))</f>
        <v>#ERROR!</v>
      </c>
      <c r="E1322" s="128" t="str">
        <f>IF(ROWS(E$7:E1322)&gt;$A$3*$A$4,"",INDEX(IndicatorsB[Doc Version],MOD(ROWS(E$7:E1322)-1,$A$3)+1))</f>
        <v>#ERROR!</v>
      </c>
      <c r="F1322" s="147" t="str">
        <f t="shared" si="3"/>
        <v/>
      </c>
      <c r="G1322" s="144" t="str">
        <f>IFERROR(INDEX('3) Site Information'!$B$7:$B$106,MATCH(AuditRepTemp_C!I1322,WS3_SiteInfo[Site name],0)),"")</f>
        <v>#ERROR!</v>
      </c>
      <c r="H1322" s="145" t="str">
        <f>IF(C1322&lt;&gt;"",INDEX(WS3_SiteInfo[ASC Site ID
],MATCH(AuditRepTemp_C!F1322,'3) Site Information'!A$7:A$106,0)),"")</f>
        <v>#ERROR!</v>
      </c>
      <c r="I1322" s="145" t="str">
        <f>IF(C1322&lt;&gt;"",INDEX(WS3_SiteInfo[Site name],MATCH(AuditRepTemp_C!F1322,'3) Site Information'!A$7:A$106,0)),"")</f>
        <v>#ERROR!</v>
      </c>
      <c r="J1322" s="146" t="str">
        <f>IF(ROWS(J$7:J1322)&gt;$A$3*$A$4,"",INDEX(IndicatorsB[Indicator],MOD(ROWS(J$7:J1322)-1,$A$3)+1))</f>
        <v>#ERROR!</v>
      </c>
      <c r="K1322" s="146" t="str">
        <f>IF(ROWS(K$7:K1322)&gt;$A$3*$A$4,"",INDEX(IndicatorsB[Indicator/ Requirement Text],MOD(ROWS(K$7:K1322)-1,$A$3)+1))</f>
        <v>#ERROR!</v>
      </c>
      <c r="L1322" s="146" t="str">
        <f>IF(ROWS(L$7:L1322)&gt;$A$3*$A$4,"",INDEX(IndicatorsB[Footnotes &amp; Criterion],MOD(ROWS(L$7:L1322)-1,$A$3)+1))</f>
        <v>#ERROR!</v>
      </c>
      <c r="M1322" s="3"/>
      <c r="N1322" s="3"/>
      <c r="O1322" s="3"/>
      <c r="P1322" s="3"/>
      <c r="Q1322" s="3"/>
      <c r="R1322" s="3"/>
      <c r="S1322" s="3"/>
      <c r="T1322" s="3"/>
      <c r="U1322" s="3"/>
      <c r="V1322" s="3"/>
      <c r="W1322" s="3"/>
      <c r="X1322" s="3"/>
      <c r="Y1322" s="3"/>
      <c r="Z1322" s="3"/>
    </row>
    <row r="1323" ht="14.25" customHeight="1">
      <c r="A1323" s="141" t="str">
        <f t="shared" si="1"/>
        <v>#ERROR!</v>
      </c>
      <c r="B1323" s="142">
        <f t="shared" si="2"/>
        <v>1652</v>
      </c>
      <c r="C1323" s="128" t="str">
        <f>IF(ROWS(C$7:C1323)&gt;$A$3*$A$4,"",INDEX(IndicatorsB[SN],MOD(ROWS(C$7:C1323)-1,$A$3)+1))</f>
        <v>#ERROR!</v>
      </c>
      <c r="D1323" s="128" t="str">
        <f>IF(ROWS(D$7:D1323)&gt;$A$3*$A$4,"",INDEX(IndicatorsB[CAR/ Standard],MOD(ROWS(D$7:D1323)-1,$A$3)+1))</f>
        <v>#ERROR!</v>
      </c>
      <c r="E1323" s="128" t="str">
        <f>IF(ROWS(E$7:E1323)&gt;$A$3*$A$4,"",INDEX(IndicatorsB[Doc Version],MOD(ROWS(E$7:E1323)-1,$A$3)+1))</f>
        <v>#ERROR!</v>
      </c>
      <c r="F1323" s="147" t="str">
        <f t="shared" si="3"/>
        <v/>
      </c>
      <c r="G1323" s="144" t="str">
        <f>IFERROR(INDEX('3) Site Information'!$B$7:$B$106,MATCH(AuditRepTemp_C!I1323,WS3_SiteInfo[Site name],0)),"")</f>
        <v>#ERROR!</v>
      </c>
      <c r="H1323" s="145" t="str">
        <f>IF(C1323&lt;&gt;"",INDEX(WS3_SiteInfo[ASC Site ID
],MATCH(AuditRepTemp_C!F1323,'3) Site Information'!A$7:A$106,0)),"")</f>
        <v>#ERROR!</v>
      </c>
      <c r="I1323" s="145" t="str">
        <f>IF(C1323&lt;&gt;"",INDEX(WS3_SiteInfo[Site name],MATCH(AuditRepTemp_C!F1323,'3) Site Information'!A$7:A$106,0)),"")</f>
        <v>#ERROR!</v>
      </c>
      <c r="J1323" s="146" t="str">
        <f>IF(ROWS(J$7:J1323)&gt;$A$3*$A$4,"",INDEX(IndicatorsB[Indicator],MOD(ROWS(J$7:J1323)-1,$A$3)+1))</f>
        <v>#ERROR!</v>
      </c>
      <c r="K1323" s="146" t="str">
        <f>IF(ROWS(K$7:K1323)&gt;$A$3*$A$4,"",INDEX(IndicatorsB[Indicator/ Requirement Text],MOD(ROWS(K$7:K1323)-1,$A$3)+1))</f>
        <v>#ERROR!</v>
      </c>
      <c r="L1323" s="146" t="str">
        <f>IF(ROWS(L$7:L1323)&gt;$A$3*$A$4,"",INDEX(IndicatorsB[Footnotes &amp; Criterion],MOD(ROWS(L$7:L1323)-1,$A$3)+1))</f>
        <v>#ERROR!</v>
      </c>
      <c r="M1323" s="3"/>
      <c r="N1323" s="3"/>
      <c r="O1323" s="3"/>
      <c r="P1323" s="3"/>
      <c r="Q1323" s="3"/>
      <c r="R1323" s="3"/>
      <c r="S1323" s="3"/>
      <c r="T1323" s="3"/>
      <c r="U1323" s="3"/>
      <c r="V1323" s="3"/>
      <c r="W1323" s="3"/>
      <c r="X1323" s="3"/>
      <c r="Y1323" s="3"/>
      <c r="Z1323" s="3"/>
    </row>
    <row r="1324" ht="14.25" customHeight="1">
      <c r="A1324" s="141" t="str">
        <f t="shared" si="1"/>
        <v>#ERROR!</v>
      </c>
      <c r="B1324" s="142">
        <f t="shared" si="2"/>
        <v>1652</v>
      </c>
      <c r="C1324" s="128" t="str">
        <f>IF(ROWS(C$7:C1324)&gt;$A$3*$A$4,"",INDEX(IndicatorsB[SN],MOD(ROWS(C$7:C1324)-1,$A$3)+1))</f>
        <v>#ERROR!</v>
      </c>
      <c r="D1324" s="128" t="str">
        <f>IF(ROWS(D$7:D1324)&gt;$A$3*$A$4,"",INDEX(IndicatorsB[CAR/ Standard],MOD(ROWS(D$7:D1324)-1,$A$3)+1))</f>
        <v>#ERROR!</v>
      </c>
      <c r="E1324" s="128" t="str">
        <f>IF(ROWS(E$7:E1324)&gt;$A$3*$A$4,"",INDEX(IndicatorsB[Doc Version],MOD(ROWS(E$7:E1324)-1,$A$3)+1))</f>
        <v>#ERROR!</v>
      </c>
      <c r="F1324" s="147" t="str">
        <f t="shared" si="3"/>
        <v/>
      </c>
      <c r="G1324" s="144" t="str">
        <f>IFERROR(INDEX('3) Site Information'!$B$7:$B$106,MATCH(AuditRepTemp_C!I1324,WS3_SiteInfo[Site name],0)),"")</f>
        <v>#ERROR!</v>
      </c>
      <c r="H1324" s="145" t="str">
        <f>IF(C1324&lt;&gt;"",INDEX(WS3_SiteInfo[ASC Site ID
],MATCH(AuditRepTemp_C!F1324,'3) Site Information'!A$7:A$106,0)),"")</f>
        <v>#ERROR!</v>
      </c>
      <c r="I1324" s="145" t="str">
        <f>IF(C1324&lt;&gt;"",INDEX(WS3_SiteInfo[Site name],MATCH(AuditRepTemp_C!F1324,'3) Site Information'!A$7:A$106,0)),"")</f>
        <v>#ERROR!</v>
      </c>
      <c r="J1324" s="146" t="str">
        <f>IF(ROWS(J$7:J1324)&gt;$A$3*$A$4,"",INDEX(IndicatorsB[Indicator],MOD(ROWS(J$7:J1324)-1,$A$3)+1))</f>
        <v>#ERROR!</v>
      </c>
      <c r="K1324" s="146" t="str">
        <f>IF(ROWS(K$7:K1324)&gt;$A$3*$A$4,"",INDEX(IndicatorsB[Indicator/ Requirement Text],MOD(ROWS(K$7:K1324)-1,$A$3)+1))</f>
        <v>#ERROR!</v>
      </c>
      <c r="L1324" s="146" t="str">
        <f>IF(ROWS(L$7:L1324)&gt;$A$3*$A$4,"",INDEX(IndicatorsB[Footnotes &amp; Criterion],MOD(ROWS(L$7:L1324)-1,$A$3)+1))</f>
        <v>#ERROR!</v>
      </c>
      <c r="M1324" s="3"/>
      <c r="N1324" s="3"/>
      <c r="O1324" s="3"/>
      <c r="P1324" s="3"/>
      <c r="Q1324" s="3"/>
      <c r="R1324" s="3"/>
      <c r="S1324" s="3"/>
      <c r="T1324" s="3"/>
      <c r="U1324" s="3"/>
      <c r="V1324" s="3"/>
      <c r="W1324" s="3"/>
      <c r="X1324" s="3"/>
      <c r="Y1324" s="3"/>
      <c r="Z1324" s="3"/>
    </row>
    <row r="1325" ht="14.25" customHeight="1">
      <c r="A1325" s="141" t="str">
        <f t="shared" si="1"/>
        <v>#ERROR!</v>
      </c>
      <c r="B1325" s="142">
        <f t="shared" si="2"/>
        <v>1652</v>
      </c>
      <c r="C1325" s="128" t="str">
        <f>IF(ROWS(C$7:C1325)&gt;$A$3*$A$4,"",INDEX(IndicatorsB[SN],MOD(ROWS(C$7:C1325)-1,$A$3)+1))</f>
        <v>#ERROR!</v>
      </c>
      <c r="D1325" s="128" t="str">
        <f>IF(ROWS(D$7:D1325)&gt;$A$3*$A$4,"",INDEX(IndicatorsB[CAR/ Standard],MOD(ROWS(D$7:D1325)-1,$A$3)+1))</f>
        <v>#ERROR!</v>
      </c>
      <c r="E1325" s="128" t="str">
        <f>IF(ROWS(E$7:E1325)&gt;$A$3*$A$4,"",INDEX(IndicatorsB[Doc Version],MOD(ROWS(E$7:E1325)-1,$A$3)+1))</f>
        <v>#ERROR!</v>
      </c>
      <c r="F1325" s="147" t="str">
        <f t="shared" si="3"/>
        <v/>
      </c>
      <c r="G1325" s="144" t="str">
        <f>IFERROR(INDEX('3) Site Information'!$B$7:$B$106,MATCH(AuditRepTemp_C!I1325,WS3_SiteInfo[Site name],0)),"")</f>
        <v>#ERROR!</v>
      </c>
      <c r="H1325" s="145" t="str">
        <f>IF(C1325&lt;&gt;"",INDEX(WS3_SiteInfo[ASC Site ID
],MATCH(AuditRepTemp_C!F1325,'3) Site Information'!A$7:A$106,0)),"")</f>
        <v>#ERROR!</v>
      </c>
      <c r="I1325" s="145" t="str">
        <f>IF(C1325&lt;&gt;"",INDEX(WS3_SiteInfo[Site name],MATCH(AuditRepTemp_C!F1325,'3) Site Information'!A$7:A$106,0)),"")</f>
        <v>#ERROR!</v>
      </c>
      <c r="J1325" s="146" t="str">
        <f>IF(ROWS(J$7:J1325)&gt;$A$3*$A$4,"",INDEX(IndicatorsB[Indicator],MOD(ROWS(J$7:J1325)-1,$A$3)+1))</f>
        <v>#ERROR!</v>
      </c>
      <c r="K1325" s="146" t="str">
        <f>IF(ROWS(K$7:K1325)&gt;$A$3*$A$4,"",INDEX(IndicatorsB[Indicator/ Requirement Text],MOD(ROWS(K$7:K1325)-1,$A$3)+1))</f>
        <v>#ERROR!</v>
      </c>
      <c r="L1325" s="146" t="str">
        <f>IF(ROWS(L$7:L1325)&gt;$A$3*$A$4,"",INDEX(IndicatorsB[Footnotes &amp; Criterion],MOD(ROWS(L$7:L1325)-1,$A$3)+1))</f>
        <v>#ERROR!</v>
      </c>
      <c r="M1325" s="3"/>
      <c r="N1325" s="3"/>
      <c r="O1325" s="3"/>
      <c r="P1325" s="3"/>
      <c r="Q1325" s="3"/>
      <c r="R1325" s="3"/>
      <c r="S1325" s="3"/>
      <c r="T1325" s="3"/>
      <c r="U1325" s="3"/>
      <c r="V1325" s="3"/>
      <c r="W1325" s="3"/>
      <c r="X1325" s="3"/>
      <c r="Y1325" s="3"/>
      <c r="Z1325" s="3"/>
    </row>
    <row r="1326" ht="14.25" customHeight="1">
      <c r="A1326" s="141" t="str">
        <f t="shared" si="1"/>
        <v>#ERROR!</v>
      </c>
      <c r="B1326" s="142">
        <f t="shared" si="2"/>
        <v>1652</v>
      </c>
      <c r="C1326" s="128" t="str">
        <f>IF(ROWS(C$7:C1326)&gt;$A$3*$A$4,"",INDEX(IndicatorsB[SN],MOD(ROWS(C$7:C1326)-1,$A$3)+1))</f>
        <v>#ERROR!</v>
      </c>
      <c r="D1326" s="128" t="str">
        <f>IF(ROWS(D$7:D1326)&gt;$A$3*$A$4,"",INDEX(IndicatorsB[CAR/ Standard],MOD(ROWS(D$7:D1326)-1,$A$3)+1))</f>
        <v>#ERROR!</v>
      </c>
      <c r="E1326" s="128" t="str">
        <f>IF(ROWS(E$7:E1326)&gt;$A$3*$A$4,"",INDEX(IndicatorsB[Doc Version],MOD(ROWS(E$7:E1326)-1,$A$3)+1))</f>
        <v>#ERROR!</v>
      </c>
      <c r="F1326" s="147" t="str">
        <f t="shared" si="3"/>
        <v/>
      </c>
      <c r="G1326" s="144" t="str">
        <f>IFERROR(INDEX('3) Site Information'!$B$7:$B$106,MATCH(AuditRepTemp_C!I1326,WS3_SiteInfo[Site name],0)),"")</f>
        <v>#ERROR!</v>
      </c>
      <c r="H1326" s="145" t="str">
        <f>IF(C1326&lt;&gt;"",INDEX(WS3_SiteInfo[ASC Site ID
],MATCH(AuditRepTemp_C!F1326,'3) Site Information'!A$7:A$106,0)),"")</f>
        <v>#ERROR!</v>
      </c>
      <c r="I1326" s="145" t="str">
        <f>IF(C1326&lt;&gt;"",INDEX(WS3_SiteInfo[Site name],MATCH(AuditRepTemp_C!F1326,'3) Site Information'!A$7:A$106,0)),"")</f>
        <v>#ERROR!</v>
      </c>
      <c r="J1326" s="146" t="str">
        <f>IF(ROWS(J$7:J1326)&gt;$A$3*$A$4,"",INDEX(IndicatorsB[Indicator],MOD(ROWS(J$7:J1326)-1,$A$3)+1))</f>
        <v>#ERROR!</v>
      </c>
      <c r="K1326" s="146" t="str">
        <f>IF(ROWS(K$7:K1326)&gt;$A$3*$A$4,"",INDEX(IndicatorsB[Indicator/ Requirement Text],MOD(ROWS(K$7:K1326)-1,$A$3)+1))</f>
        <v>#ERROR!</v>
      </c>
      <c r="L1326" s="146" t="str">
        <f>IF(ROWS(L$7:L1326)&gt;$A$3*$A$4,"",INDEX(IndicatorsB[Footnotes &amp; Criterion],MOD(ROWS(L$7:L1326)-1,$A$3)+1))</f>
        <v>#ERROR!</v>
      </c>
      <c r="M1326" s="3"/>
      <c r="N1326" s="3"/>
      <c r="O1326" s="3"/>
      <c r="P1326" s="3"/>
      <c r="Q1326" s="3"/>
      <c r="R1326" s="3"/>
      <c r="S1326" s="3"/>
      <c r="T1326" s="3"/>
      <c r="U1326" s="3"/>
      <c r="V1326" s="3"/>
      <c r="W1326" s="3"/>
      <c r="X1326" s="3"/>
      <c r="Y1326" s="3"/>
      <c r="Z1326" s="3"/>
    </row>
    <row r="1327" ht="14.25" customHeight="1">
      <c r="A1327" s="141" t="str">
        <f t="shared" si="1"/>
        <v>#ERROR!</v>
      </c>
      <c r="B1327" s="142">
        <f t="shared" si="2"/>
        <v>1652</v>
      </c>
      <c r="C1327" s="128" t="str">
        <f>IF(ROWS(C$7:C1327)&gt;$A$3*$A$4,"",INDEX(IndicatorsB[SN],MOD(ROWS(C$7:C1327)-1,$A$3)+1))</f>
        <v>#ERROR!</v>
      </c>
      <c r="D1327" s="128" t="str">
        <f>IF(ROWS(D$7:D1327)&gt;$A$3*$A$4,"",INDEX(IndicatorsB[CAR/ Standard],MOD(ROWS(D$7:D1327)-1,$A$3)+1))</f>
        <v>#ERROR!</v>
      </c>
      <c r="E1327" s="128" t="str">
        <f>IF(ROWS(E$7:E1327)&gt;$A$3*$A$4,"",INDEX(IndicatorsB[Doc Version],MOD(ROWS(E$7:E1327)-1,$A$3)+1))</f>
        <v>#ERROR!</v>
      </c>
      <c r="F1327" s="147" t="str">
        <f t="shared" si="3"/>
        <v/>
      </c>
      <c r="G1327" s="144" t="str">
        <f>IFERROR(INDEX('3) Site Information'!$B$7:$B$106,MATCH(AuditRepTemp_C!I1327,WS3_SiteInfo[Site name],0)),"")</f>
        <v>#ERROR!</v>
      </c>
      <c r="H1327" s="145" t="str">
        <f>IF(C1327&lt;&gt;"",INDEX(WS3_SiteInfo[ASC Site ID
],MATCH(AuditRepTemp_C!F1327,'3) Site Information'!A$7:A$106,0)),"")</f>
        <v>#ERROR!</v>
      </c>
      <c r="I1327" s="145" t="str">
        <f>IF(C1327&lt;&gt;"",INDEX(WS3_SiteInfo[Site name],MATCH(AuditRepTemp_C!F1327,'3) Site Information'!A$7:A$106,0)),"")</f>
        <v>#ERROR!</v>
      </c>
      <c r="J1327" s="146" t="str">
        <f>IF(ROWS(J$7:J1327)&gt;$A$3*$A$4,"",INDEX(IndicatorsB[Indicator],MOD(ROWS(J$7:J1327)-1,$A$3)+1))</f>
        <v>#ERROR!</v>
      </c>
      <c r="K1327" s="146" t="str">
        <f>IF(ROWS(K$7:K1327)&gt;$A$3*$A$4,"",INDEX(IndicatorsB[Indicator/ Requirement Text],MOD(ROWS(K$7:K1327)-1,$A$3)+1))</f>
        <v>#ERROR!</v>
      </c>
      <c r="L1327" s="146" t="str">
        <f>IF(ROWS(L$7:L1327)&gt;$A$3*$A$4,"",INDEX(IndicatorsB[Footnotes &amp; Criterion],MOD(ROWS(L$7:L1327)-1,$A$3)+1))</f>
        <v>#ERROR!</v>
      </c>
      <c r="M1327" s="3"/>
      <c r="N1327" s="3"/>
      <c r="O1327" s="3"/>
      <c r="P1327" s="3"/>
      <c r="Q1327" s="3"/>
      <c r="R1327" s="3"/>
      <c r="S1327" s="3"/>
      <c r="T1327" s="3"/>
      <c r="U1327" s="3"/>
      <c r="V1327" s="3"/>
      <c r="W1327" s="3"/>
      <c r="X1327" s="3"/>
      <c r="Y1327" s="3"/>
      <c r="Z1327" s="3"/>
    </row>
    <row r="1328" ht="14.25" customHeight="1">
      <c r="A1328" s="141" t="str">
        <f t="shared" si="1"/>
        <v>#ERROR!</v>
      </c>
      <c r="B1328" s="142">
        <f t="shared" si="2"/>
        <v>1652</v>
      </c>
      <c r="C1328" s="128" t="str">
        <f>IF(ROWS(C$7:C1328)&gt;$A$3*$A$4,"",INDEX(IndicatorsB[SN],MOD(ROWS(C$7:C1328)-1,$A$3)+1))</f>
        <v>#ERROR!</v>
      </c>
      <c r="D1328" s="128" t="str">
        <f>IF(ROWS(D$7:D1328)&gt;$A$3*$A$4,"",INDEX(IndicatorsB[CAR/ Standard],MOD(ROWS(D$7:D1328)-1,$A$3)+1))</f>
        <v>#ERROR!</v>
      </c>
      <c r="E1328" s="128" t="str">
        <f>IF(ROWS(E$7:E1328)&gt;$A$3*$A$4,"",INDEX(IndicatorsB[Doc Version],MOD(ROWS(E$7:E1328)-1,$A$3)+1))</f>
        <v>#ERROR!</v>
      </c>
      <c r="F1328" s="147" t="str">
        <f t="shared" si="3"/>
        <v/>
      </c>
      <c r="G1328" s="144" t="str">
        <f>IFERROR(INDEX('3) Site Information'!$B$7:$B$106,MATCH(AuditRepTemp_C!I1328,WS3_SiteInfo[Site name],0)),"")</f>
        <v>#ERROR!</v>
      </c>
      <c r="H1328" s="145" t="str">
        <f>IF(C1328&lt;&gt;"",INDEX(WS3_SiteInfo[ASC Site ID
],MATCH(AuditRepTemp_C!F1328,'3) Site Information'!A$7:A$106,0)),"")</f>
        <v>#ERROR!</v>
      </c>
      <c r="I1328" s="145" t="str">
        <f>IF(C1328&lt;&gt;"",INDEX(WS3_SiteInfo[Site name],MATCH(AuditRepTemp_C!F1328,'3) Site Information'!A$7:A$106,0)),"")</f>
        <v>#ERROR!</v>
      </c>
      <c r="J1328" s="146" t="str">
        <f>IF(ROWS(J$7:J1328)&gt;$A$3*$A$4,"",INDEX(IndicatorsB[Indicator],MOD(ROWS(J$7:J1328)-1,$A$3)+1))</f>
        <v>#ERROR!</v>
      </c>
      <c r="K1328" s="146" t="str">
        <f>IF(ROWS(K$7:K1328)&gt;$A$3*$A$4,"",INDEX(IndicatorsB[Indicator/ Requirement Text],MOD(ROWS(K$7:K1328)-1,$A$3)+1))</f>
        <v>#ERROR!</v>
      </c>
      <c r="L1328" s="146" t="str">
        <f>IF(ROWS(L$7:L1328)&gt;$A$3*$A$4,"",INDEX(IndicatorsB[Footnotes &amp; Criterion],MOD(ROWS(L$7:L1328)-1,$A$3)+1))</f>
        <v>#ERROR!</v>
      </c>
      <c r="M1328" s="3"/>
      <c r="N1328" s="3"/>
      <c r="O1328" s="3"/>
      <c r="P1328" s="3"/>
      <c r="Q1328" s="3"/>
      <c r="R1328" s="3"/>
      <c r="S1328" s="3"/>
      <c r="T1328" s="3"/>
      <c r="U1328" s="3"/>
      <c r="V1328" s="3"/>
      <c r="W1328" s="3"/>
      <c r="X1328" s="3"/>
      <c r="Y1328" s="3"/>
      <c r="Z1328" s="3"/>
    </row>
    <row r="1329" ht="14.25" customHeight="1">
      <c r="A1329" s="141" t="str">
        <f t="shared" si="1"/>
        <v>#ERROR!</v>
      </c>
      <c r="B1329" s="142">
        <f t="shared" si="2"/>
        <v>1652</v>
      </c>
      <c r="C1329" s="128" t="str">
        <f>IF(ROWS(C$7:C1329)&gt;$A$3*$A$4,"",INDEX(IndicatorsB[SN],MOD(ROWS(C$7:C1329)-1,$A$3)+1))</f>
        <v>#ERROR!</v>
      </c>
      <c r="D1329" s="128" t="str">
        <f>IF(ROWS(D$7:D1329)&gt;$A$3*$A$4,"",INDEX(IndicatorsB[CAR/ Standard],MOD(ROWS(D$7:D1329)-1,$A$3)+1))</f>
        <v>#ERROR!</v>
      </c>
      <c r="E1329" s="128" t="str">
        <f>IF(ROWS(E$7:E1329)&gt;$A$3*$A$4,"",INDEX(IndicatorsB[Doc Version],MOD(ROWS(E$7:E1329)-1,$A$3)+1))</f>
        <v>#ERROR!</v>
      </c>
      <c r="F1329" s="147" t="str">
        <f t="shared" si="3"/>
        <v/>
      </c>
      <c r="G1329" s="144" t="str">
        <f>IFERROR(INDEX('3) Site Information'!$B$7:$B$106,MATCH(AuditRepTemp_C!I1329,WS3_SiteInfo[Site name],0)),"")</f>
        <v>#ERROR!</v>
      </c>
      <c r="H1329" s="145" t="str">
        <f>IF(C1329&lt;&gt;"",INDEX(WS3_SiteInfo[ASC Site ID
],MATCH(AuditRepTemp_C!F1329,'3) Site Information'!A$7:A$106,0)),"")</f>
        <v>#ERROR!</v>
      </c>
      <c r="I1329" s="145" t="str">
        <f>IF(C1329&lt;&gt;"",INDEX(WS3_SiteInfo[Site name],MATCH(AuditRepTemp_C!F1329,'3) Site Information'!A$7:A$106,0)),"")</f>
        <v>#ERROR!</v>
      </c>
      <c r="J1329" s="146" t="str">
        <f>IF(ROWS(J$7:J1329)&gt;$A$3*$A$4,"",INDEX(IndicatorsB[Indicator],MOD(ROWS(J$7:J1329)-1,$A$3)+1))</f>
        <v>#ERROR!</v>
      </c>
      <c r="K1329" s="146" t="str">
        <f>IF(ROWS(K$7:K1329)&gt;$A$3*$A$4,"",INDEX(IndicatorsB[Indicator/ Requirement Text],MOD(ROWS(K$7:K1329)-1,$A$3)+1))</f>
        <v>#ERROR!</v>
      </c>
      <c r="L1329" s="146" t="str">
        <f>IF(ROWS(L$7:L1329)&gt;$A$3*$A$4,"",INDEX(IndicatorsB[Footnotes &amp; Criterion],MOD(ROWS(L$7:L1329)-1,$A$3)+1))</f>
        <v>#ERROR!</v>
      </c>
      <c r="M1329" s="3"/>
      <c r="N1329" s="3"/>
      <c r="O1329" s="3"/>
      <c r="P1329" s="3"/>
      <c r="Q1329" s="3"/>
      <c r="R1329" s="3"/>
      <c r="S1329" s="3"/>
      <c r="T1329" s="3"/>
      <c r="U1329" s="3"/>
      <c r="V1329" s="3"/>
      <c r="W1329" s="3"/>
      <c r="X1329" s="3"/>
      <c r="Y1329" s="3"/>
      <c r="Z1329" s="3"/>
    </row>
    <row r="1330" ht="14.25" customHeight="1">
      <c r="A1330" s="141" t="str">
        <f t="shared" si="1"/>
        <v>#ERROR!</v>
      </c>
      <c r="B1330" s="142">
        <f t="shared" si="2"/>
        <v>1652</v>
      </c>
      <c r="C1330" s="128" t="str">
        <f>IF(ROWS(C$7:C1330)&gt;$A$3*$A$4,"",INDEX(IndicatorsB[SN],MOD(ROWS(C$7:C1330)-1,$A$3)+1))</f>
        <v>#ERROR!</v>
      </c>
      <c r="D1330" s="128" t="str">
        <f>IF(ROWS(D$7:D1330)&gt;$A$3*$A$4,"",INDEX(IndicatorsB[CAR/ Standard],MOD(ROWS(D$7:D1330)-1,$A$3)+1))</f>
        <v>#ERROR!</v>
      </c>
      <c r="E1330" s="128" t="str">
        <f>IF(ROWS(E$7:E1330)&gt;$A$3*$A$4,"",INDEX(IndicatorsB[Doc Version],MOD(ROWS(E$7:E1330)-1,$A$3)+1))</f>
        <v>#ERROR!</v>
      </c>
      <c r="F1330" s="147" t="str">
        <f t="shared" si="3"/>
        <v/>
      </c>
      <c r="G1330" s="144" t="str">
        <f>IFERROR(INDEX('3) Site Information'!$B$7:$B$106,MATCH(AuditRepTemp_C!I1330,WS3_SiteInfo[Site name],0)),"")</f>
        <v>#ERROR!</v>
      </c>
      <c r="H1330" s="145" t="str">
        <f>IF(C1330&lt;&gt;"",INDEX(WS3_SiteInfo[ASC Site ID
],MATCH(AuditRepTemp_C!F1330,'3) Site Information'!A$7:A$106,0)),"")</f>
        <v>#ERROR!</v>
      </c>
      <c r="I1330" s="145" t="str">
        <f>IF(C1330&lt;&gt;"",INDEX(WS3_SiteInfo[Site name],MATCH(AuditRepTemp_C!F1330,'3) Site Information'!A$7:A$106,0)),"")</f>
        <v>#ERROR!</v>
      </c>
      <c r="J1330" s="146" t="str">
        <f>IF(ROWS(J$7:J1330)&gt;$A$3*$A$4,"",INDEX(IndicatorsB[Indicator],MOD(ROWS(J$7:J1330)-1,$A$3)+1))</f>
        <v>#ERROR!</v>
      </c>
      <c r="K1330" s="146" t="str">
        <f>IF(ROWS(K$7:K1330)&gt;$A$3*$A$4,"",INDEX(IndicatorsB[Indicator/ Requirement Text],MOD(ROWS(K$7:K1330)-1,$A$3)+1))</f>
        <v>#ERROR!</v>
      </c>
      <c r="L1330" s="146" t="str">
        <f>IF(ROWS(L$7:L1330)&gt;$A$3*$A$4,"",INDEX(IndicatorsB[Footnotes &amp; Criterion],MOD(ROWS(L$7:L1330)-1,$A$3)+1))</f>
        <v>#ERROR!</v>
      </c>
      <c r="M1330" s="3"/>
      <c r="N1330" s="3"/>
      <c r="O1330" s="3"/>
      <c r="P1330" s="3"/>
      <c r="Q1330" s="3"/>
      <c r="R1330" s="3"/>
      <c r="S1330" s="3"/>
      <c r="T1330" s="3"/>
      <c r="U1330" s="3"/>
      <c r="V1330" s="3"/>
      <c r="W1330" s="3"/>
      <c r="X1330" s="3"/>
      <c r="Y1330" s="3"/>
      <c r="Z1330" s="3"/>
    </row>
    <row r="1331" ht="14.25" customHeight="1">
      <c r="A1331" s="141" t="str">
        <f t="shared" si="1"/>
        <v>#ERROR!</v>
      </c>
      <c r="B1331" s="142">
        <f t="shared" si="2"/>
        <v>1652</v>
      </c>
      <c r="C1331" s="128" t="str">
        <f>IF(ROWS(C$7:C1331)&gt;$A$3*$A$4,"",INDEX(IndicatorsB[SN],MOD(ROWS(C$7:C1331)-1,$A$3)+1))</f>
        <v>#ERROR!</v>
      </c>
      <c r="D1331" s="128" t="str">
        <f>IF(ROWS(D$7:D1331)&gt;$A$3*$A$4,"",INDEX(IndicatorsB[CAR/ Standard],MOD(ROWS(D$7:D1331)-1,$A$3)+1))</f>
        <v>#ERROR!</v>
      </c>
      <c r="E1331" s="128" t="str">
        <f>IF(ROWS(E$7:E1331)&gt;$A$3*$A$4,"",INDEX(IndicatorsB[Doc Version],MOD(ROWS(E$7:E1331)-1,$A$3)+1))</f>
        <v>#ERROR!</v>
      </c>
      <c r="F1331" s="147" t="str">
        <f t="shared" si="3"/>
        <v/>
      </c>
      <c r="G1331" s="144" t="str">
        <f>IFERROR(INDEX('3) Site Information'!$B$7:$B$106,MATCH(AuditRepTemp_C!I1331,WS3_SiteInfo[Site name],0)),"")</f>
        <v>#ERROR!</v>
      </c>
      <c r="H1331" s="145" t="str">
        <f>IF(C1331&lt;&gt;"",INDEX(WS3_SiteInfo[ASC Site ID
],MATCH(AuditRepTemp_C!F1331,'3) Site Information'!A$7:A$106,0)),"")</f>
        <v>#ERROR!</v>
      </c>
      <c r="I1331" s="145" t="str">
        <f>IF(C1331&lt;&gt;"",INDEX(WS3_SiteInfo[Site name],MATCH(AuditRepTemp_C!F1331,'3) Site Information'!A$7:A$106,0)),"")</f>
        <v>#ERROR!</v>
      </c>
      <c r="J1331" s="146" t="str">
        <f>IF(ROWS(J$7:J1331)&gt;$A$3*$A$4,"",INDEX(IndicatorsB[Indicator],MOD(ROWS(J$7:J1331)-1,$A$3)+1))</f>
        <v>#ERROR!</v>
      </c>
      <c r="K1331" s="146" t="str">
        <f>IF(ROWS(K$7:K1331)&gt;$A$3*$A$4,"",INDEX(IndicatorsB[Indicator/ Requirement Text],MOD(ROWS(K$7:K1331)-1,$A$3)+1))</f>
        <v>#ERROR!</v>
      </c>
      <c r="L1331" s="146" t="str">
        <f>IF(ROWS(L$7:L1331)&gt;$A$3*$A$4,"",INDEX(IndicatorsB[Footnotes &amp; Criterion],MOD(ROWS(L$7:L1331)-1,$A$3)+1))</f>
        <v>#ERROR!</v>
      </c>
      <c r="M1331" s="3"/>
      <c r="N1331" s="3"/>
      <c r="O1331" s="3"/>
      <c r="P1331" s="3"/>
      <c r="Q1331" s="3"/>
      <c r="R1331" s="3"/>
      <c r="S1331" s="3"/>
      <c r="T1331" s="3"/>
      <c r="U1331" s="3"/>
      <c r="V1331" s="3"/>
      <c r="W1331" s="3"/>
      <c r="X1331" s="3"/>
      <c r="Y1331" s="3"/>
      <c r="Z1331" s="3"/>
    </row>
    <row r="1332" ht="14.25" customHeight="1">
      <c r="A1332" s="141" t="str">
        <f t="shared" si="1"/>
        <v>#ERROR!</v>
      </c>
      <c r="B1332" s="142">
        <f t="shared" si="2"/>
        <v>1652</v>
      </c>
      <c r="C1332" s="128" t="str">
        <f>IF(ROWS(C$7:C1332)&gt;$A$3*$A$4,"",INDEX(IndicatorsB[SN],MOD(ROWS(C$7:C1332)-1,$A$3)+1))</f>
        <v>#ERROR!</v>
      </c>
      <c r="D1332" s="128" t="str">
        <f>IF(ROWS(D$7:D1332)&gt;$A$3*$A$4,"",INDEX(IndicatorsB[CAR/ Standard],MOD(ROWS(D$7:D1332)-1,$A$3)+1))</f>
        <v>#ERROR!</v>
      </c>
      <c r="E1332" s="128" t="str">
        <f>IF(ROWS(E$7:E1332)&gt;$A$3*$A$4,"",INDEX(IndicatorsB[Doc Version],MOD(ROWS(E$7:E1332)-1,$A$3)+1))</f>
        <v>#ERROR!</v>
      </c>
      <c r="F1332" s="147" t="str">
        <f t="shared" si="3"/>
        <v/>
      </c>
      <c r="G1332" s="144" t="str">
        <f>IFERROR(INDEX('3) Site Information'!$B$7:$B$106,MATCH(AuditRepTemp_C!I1332,WS3_SiteInfo[Site name],0)),"")</f>
        <v>#ERROR!</v>
      </c>
      <c r="H1332" s="145" t="str">
        <f>IF(C1332&lt;&gt;"",INDEX(WS3_SiteInfo[ASC Site ID
],MATCH(AuditRepTemp_C!F1332,'3) Site Information'!A$7:A$106,0)),"")</f>
        <v>#ERROR!</v>
      </c>
      <c r="I1332" s="145" t="str">
        <f>IF(C1332&lt;&gt;"",INDEX(WS3_SiteInfo[Site name],MATCH(AuditRepTemp_C!F1332,'3) Site Information'!A$7:A$106,0)),"")</f>
        <v>#ERROR!</v>
      </c>
      <c r="J1332" s="146" t="str">
        <f>IF(ROWS(J$7:J1332)&gt;$A$3*$A$4,"",INDEX(IndicatorsB[Indicator],MOD(ROWS(J$7:J1332)-1,$A$3)+1))</f>
        <v>#ERROR!</v>
      </c>
      <c r="K1332" s="146" t="str">
        <f>IF(ROWS(K$7:K1332)&gt;$A$3*$A$4,"",INDEX(IndicatorsB[Indicator/ Requirement Text],MOD(ROWS(K$7:K1332)-1,$A$3)+1))</f>
        <v>#ERROR!</v>
      </c>
      <c r="L1332" s="146" t="str">
        <f>IF(ROWS(L$7:L1332)&gt;$A$3*$A$4,"",INDEX(IndicatorsB[Footnotes &amp; Criterion],MOD(ROWS(L$7:L1332)-1,$A$3)+1))</f>
        <v>#ERROR!</v>
      </c>
      <c r="M1332" s="3"/>
      <c r="N1332" s="3"/>
      <c r="O1332" s="3"/>
      <c r="P1332" s="3"/>
      <c r="Q1332" s="3"/>
      <c r="R1332" s="3"/>
      <c r="S1332" s="3"/>
      <c r="T1332" s="3"/>
      <c r="U1332" s="3"/>
      <c r="V1332" s="3"/>
      <c r="W1332" s="3"/>
      <c r="X1332" s="3"/>
      <c r="Y1332" s="3"/>
      <c r="Z1332" s="3"/>
    </row>
    <row r="1333" ht="14.25" customHeight="1">
      <c r="A1333" s="141" t="str">
        <f t="shared" si="1"/>
        <v>#ERROR!</v>
      </c>
      <c r="B1333" s="142">
        <f t="shared" si="2"/>
        <v>1652</v>
      </c>
      <c r="C1333" s="128" t="str">
        <f>IF(ROWS(C$7:C1333)&gt;$A$3*$A$4,"",INDEX(IndicatorsB[SN],MOD(ROWS(C$7:C1333)-1,$A$3)+1))</f>
        <v>#ERROR!</v>
      </c>
      <c r="D1333" s="128" t="str">
        <f>IF(ROWS(D$7:D1333)&gt;$A$3*$A$4,"",INDEX(IndicatorsB[CAR/ Standard],MOD(ROWS(D$7:D1333)-1,$A$3)+1))</f>
        <v>#ERROR!</v>
      </c>
      <c r="E1333" s="128" t="str">
        <f>IF(ROWS(E$7:E1333)&gt;$A$3*$A$4,"",INDEX(IndicatorsB[Doc Version],MOD(ROWS(E$7:E1333)-1,$A$3)+1))</f>
        <v>#ERROR!</v>
      </c>
      <c r="F1333" s="147" t="str">
        <f t="shared" si="3"/>
        <v/>
      </c>
      <c r="G1333" s="144" t="str">
        <f>IFERROR(INDEX('3) Site Information'!$B$7:$B$106,MATCH(AuditRepTemp_C!I1333,WS3_SiteInfo[Site name],0)),"")</f>
        <v>#ERROR!</v>
      </c>
      <c r="H1333" s="145" t="str">
        <f>IF(C1333&lt;&gt;"",INDEX(WS3_SiteInfo[ASC Site ID
],MATCH(AuditRepTemp_C!F1333,'3) Site Information'!A$7:A$106,0)),"")</f>
        <v>#ERROR!</v>
      </c>
      <c r="I1333" s="145" t="str">
        <f>IF(C1333&lt;&gt;"",INDEX(WS3_SiteInfo[Site name],MATCH(AuditRepTemp_C!F1333,'3) Site Information'!A$7:A$106,0)),"")</f>
        <v>#ERROR!</v>
      </c>
      <c r="J1333" s="146" t="str">
        <f>IF(ROWS(J$7:J1333)&gt;$A$3*$A$4,"",INDEX(IndicatorsB[Indicator],MOD(ROWS(J$7:J1333)-1,$A$3)+1))</f>
        <v>#ERROR!</v>
      </c>
      <c r="K1333" s="146" t="str">
        <f>IF(ROWS(K$7:K1333)&gt;$A$3*$A$4,"",INDEX(IndicatorsB[Indicator/ Requirement Text],MOD(ROWS(K$7:K1333)-1,$A$3)+1))</f>
        <v>#ERROR!</v>
      </c>
      <c r="L1333" s="146" t="str">
        <f>IF(ROWS(L$7:L1333)&gt;$A$3*$A$4,"",INDEX(IndicatorsB[Footnotes &amp; Criterion],MOD(ROWS(L$7:L1333)-1,$A$3)+1))</f>
        <v>#ERROR!</v>
      </c>
      <c r="M1333" s="3"/>
      <c r="N1333" s="3"/>
      <c r="O1333" s="3"/>
      <c r="P1333" s="3"/>
      <c r="Q1333" s="3"/>
      <c r="R1333" s="3"/>
      <c r="S1333" s="3"/>
      <c r="T1333" s="3"/>
      <c r="U1333" s="3"/>
      <c r="V1333" s="3"/>
      <c r="W1333" s="3"/>
      <c r="X1333" s="3"/>
      <c r="Y1333" s="3"/>
      <c r="Z1333" s="3"/>
    </row>
    <row r="1334" ht="14.25" customHeight="1">
      <c r="A1334" s="141" t="str">
        <f t="shared" si="1"/>
        <v>#ERROR!</v>
      </c>
      <c r="B1334" s="142">
        <f t="shared" si="2"/>
        <v>1652</v>
      </c>
      <c r="C1334" s="128" t="str">
        <f>IF(ROWS(C$7:C1334)&gt;$A$3*$A$4,"",INDEX(IndicatorsB[SN],MOD(ROWS(C$7:C1334)-1,$A$3)+1))</f>
        <v>#ERROR!</v>
      </c>
      <c r="D1334" s="128" t="str">
        <f>IF(ROWS(D$7:D1334)&gt;$A$3*$A$4,"",INDEX(IndicatorsB[CAR/ Standard],MOD(ROWS(D$7:D1334)-1,$A$3)+1))</f>
        <v>#ERROR!</v>
      </c>
      <c r="E1334" s="128" t="str">
        <f>IF(ROWS(E$7:E1334)&gt;$A$3*$A$4,"",INDEX(IndicatorsB[Doc Version],MOD(ROWS(E$7:E1334)-1,$A$3)+1))</f>
        <v>#ERROR!</v>
      </c>
      <c r="F1334" s="147" t="str">
        <f t="shared" si="3"/>
        <v/>
      </c>
      <c r="G1334" s="144" t="str">
        <f>IFERROR(INDEX('3) Site Information'!$B$7:$B$106,MATCH(AuditRepTemp_C!I1334,WS3_SiteInfo[Site name],0)),"")</f>
        <v>#ERROR!</v>
      </c>
      <c r="H1334" s="145" t="str">
        <f>IF(C1334&lt;&gt;"",INDEX(WS3_SiteInfo[ASC Site ID
],MATCH(AuditRepTemp_C!F1334,'3) Site Information'!A$7:A$106,0)),"")</f>
        <v>#ERROR!</v>
      </c>
      <c r="I1334" s="145" t="str">
        <f>IF(C1334&lt;&gt;"",INDEX(WS3_SiteInfo[Site name],MATCH(AuditRepTemp_C!F1334,'3) Site Information'!A$7:A$106,0)),"")</f>
        <v>#ERROR!</v>
      </c>
      <c r="J1334" s="146" t="str">
        <f>IF(ROWS(J$7:J1334)&gt;$A$3*$A$4,"",INDEX(IndicatorsB[Indicator],MOD(ROWS(J$7:J1334)-1,$A$3)+1))</f>
        <v>#ERROR!</v>
      </c>
      <c r="K1334" s="146" t="str">
        <f>IF(ROWS(K$7:K1334)&gt;$A$3*$A$4,"",INDEX(IndicatorsB[Indicator/ Requirement Text],MOD(ROWS(K$7:K1334)-1,$A$3)+1))</f>
        <v>#ERROR!</v>
      </c>
      <c r="L1334" s="146" t="str">
        <f>IF(ROWS(L$7:L1334)&gt;$A$3*$A$4,"",INDEX(IndicatorsB[Footnotes &amp; Criterion],MOD(ROWS(L$7:L1334)-1,$A$3)+1))</f>
        <v>#ERROR!</v>
      </c>
      <c r="M1334" s="3"/>
      <c r="N1334" s="3"/>
      <c r="O1334" s="3"/>
      <c r="P1334" s="3"/>
      <c r="Q1334" s="3"/>
      <c r="R1334" s="3"/>
      <c r="S1334" s="3"/>
      <c r="T1334" s="3"/>
      <c r="U1334" s="3"/>
      <c r="V1334" s="3"/>
      <c r="W1334" s="3"/>
      <c r="X1334" s="3"/>
      <c r="Y1334" s="3"/>
      <c r="Z1334" s="3"/>
    </row>
    <row r="1335" ht="14.25" customHeight="1">
      <c r="A1335" s="141" t="str">
        <f t="shared" si="1"/>
        <v>#ERROR!</v>
      </c>
      <c r="B1335" s="142">
        <f t="shared" si="2"/>
        <v>1652</v>
      </c>
      <c r="C1335" s="128" t="str">
        <f>IF(ROWS(C$7:C1335)&gt;$A$3*$A$4,"",INDEX(IndicatorsB[SN],MOD(ROWS(C$7:C1335)-1,$A$3)+1))</f>
        <v>#ERROR!</v>
      </c>
      <c r="D1335" s="128" t="str">
        <f>IF(ROWS(D$7:D1335)&gt;$A$3*$A$4,"",INDEX(IndicatorsB[CAR/ Standard],MOD(ROWS(D$7:D1335)-1,$A$3)+1))</f>
        <v>#ERROR!</v>
      </c>
      <c r="E1335" s="128" t="str">
        <f>IF(ROWS(E$7:E1335)&gt;$A$3*$A$4,"",INDEX(IndicatorsB[Doc Version],MOD(ROWS(E$7:E1335)-1,$A$3)+1))</f>
        <v>#ERROR!</v>
      </c>
      <c r="F1335" s="147" t="str">
        <f t="shared" si="3"/>
        <v/>
      </c>
      <c r="G1335" s="144" t="str">
        <f>IFERROR(INDEX('3) Site Information'!$B$7:$B$106,MATCH(AuditRepTemp_C!I1335,WS3_SiteInfo[Site name],0)),"")</f>
        <v>#ERROR!</v>
      </c>
      <c r="H1335" s="145" t="str">
        <f>IF(C1335&lt;&gt;"",INDEX(WS3_SiteInfo[ASC Site ID
],MATCH(AuditRepTemp_C!F1335,'3) Site Information'!A$7:A$106,0)),"")</f>
        <v>#ERROR!</v>
      </c>
      <c r="I1335" s="145" t="str">
        <f>IF(C1335&lt;&gt;"",INDEX(WS3_SiteInfo[Site name],MATCH(AuditRepTemp_C!F1335,'3) Site Information'!A$7:A$106,0)),"")</f>
        <v>#ERROR!</v>
      </c>
      <c r="J1335" s="146" t="str">
        <f>IF(ROWS(J$7:J1335)&gt;$A$3*$A$4,"",INDEX(IndicatorsB[Indicator],MOD(ROWS(J$7:J1335)-1,$A$3)+1))</f>
        <v>#ERROR!</v>
      </c>
      <c r="K1335" s="146" t="str">
        <f>IF(ROWS(K$7:K1335)&gt;$A$3*$A$4,"",INDEX(IndicatorsB[Indicator/ Requirement Text],MOD(ROWS(K$7:K1335)-1,$A$3)+1))</f>
        <v>#ERROR!</v>
      </c>
      <c r="L1335" s="146" t="str">
        <f>IF(ROWS(L$7:L1335)&gt;$A$3*$A$4,"",INDEX(IndicatorsB[Footnotes &amp; Criterion],MOD(ROWS(L$7:L1335)-1,$A$3)+1))</f>
        <v>#ERROR!</v>
      </c>
      <c r="M1335" s="3"/>
      <c r="N1335" s="3"/>
      <c r="O1335" s="3"/>
      <c r="P1335" s="3"/>
      <c r="Q1335" s="3"/>
      <c r="R1335" s="3"/>
      <c r="S1335" s="3"/>
      <c r="T1335" s="3"/>
      <c r="U1335" s="3"/>
      <c r="V1335" s="3"/>
      <c r="W1335" s="3"/>
      <c r="X1335" s="3"/>
      <c r="Y1335" s="3"/>
      <c r="Z1335" s="3"/>
    </row>
    <row r="1336" ht="14.25" customHeight="1">
      <c r="A1336" s="141" t="str">
        <f t="shared" si="1"/>
        <v>#ERROR!</v>
      </c>
      <c r="B1336" s="142">
        <f t="shared" si="2"/>
        <v>1652</v>
      </c>
      <c r="C1336" s="128" t="str">
        <f>IF(ROWS(C$7:C1336)&gt;$A$3*$A$4,"",INDEX(IndicatorsB[SN],MOD(ROWS(C$7:C1336)-1,$A$3)+1))</f>
        <v>#ERROR!</v>
      </c>
      <c r="D1336" s="128" t="str">
        <f>IF(ROWS(D$7:D1336)&gt;$A$3*$A$4,"",INDEX(IndicatorsB[CAR/ Standard],MOD(ROWS(D$7:D1336)-1,$A$3)+1))</f>
        <v>#ERROR!</v>
      </c>
      <c r="E1336" s="128" t="str">
        <f>IF(ROWS(E$7:E1336)&gt;$A$3*$A$4,"",INDEX(IndicatorsB[Doc Version],MOD(ROWS(E$7:E1336)-1,$A$3)+1))</f>
        <v>#ERROR!</v>
      </c>
      <c r="F1336" s="147" t="str">
        <f t="shared" si="3"/>
        <v/>
      </c>
      <c r="G1336" s="144" t="str">
        <f>IFERROR(INDEX('3) Site Information'!$B$7:$B$106,MATCH(AuditRepTemp_C!I1336,WS3_SiteInfo[Site name],0)),"")</f>
        <v>#ERROR!</v>
      </c>
      <c r="H1336" s="145" t="str">
        <f>IF(C1336&lt;&gt;"",INDEX(WS3_SiteInfo[ASC Site ID
],MATCH(AuditRepTemp_C!F1336,'3) Site Information'!A$7:A$106,0)),"")</f>
        <v>#ERROR!</v>
      </c>
      <c r="I1336" s="145" t="str">
        <f>IF(C1336&lt;&gt;"",INDEX(WS3_SiteInfo[Site name],MATCH(AuditRepTemp_C!F1336,'3) Site Information'!A$7:A$106,0)),"")</f>
        <v>#ERROR!</v>
      </c>
      <c r="J1336" s="146" t="str">
        <f>IF(ROWS(J$7:J1336)&gt;$A$3*$A$4,"",INDEX(IndicatorsB[Indicator],MOD(ROWS(J$7:J1336)-1,$A$3)+1))</f>
        <v>#ERROR!</v>
      </c>
      <c r="K1336" s="146" t="str">
        <f>IF(ROWS(K$7:K1336)&gt;$A$3*$A$4,"",INDEX(IndicatorsB[Indicator/ Requirement Text],MOD(ROWS(K$7:K1336)-1,$A$3)+1))</f>
        <v>#ERROR!</v>
      </c>
      <c r="L1336" s="146" t="str">
        <f>IF(ROWS(L$7:L1336)&gt;$A$3*$A$4,"",INDEX(IndicatorsB[Footnotes &amp; Criterion],MOD(ROWS(L$7:L1336)-1,$A$3)+1))</f>
        <v>#ERROR!</v>
      </c>
      <c r="M1336" s="3"/>
      <c r="N1336" s="3"/>
      <c r="O1336" s="3"/>
      <c r="P1336" s="3"/>
      <c r="Q1336" s="3"/>
      <c r="R1336" s="3"/>
      <c r="S1336" s="3"/>
      <c r="T1336" s="3"/>
      <c r="U1336" s="3"/>
      <c r="V1336" s="3"/>
      <c r="W1336" s="3"/>
      <c r="X1336" s="3"/>
      <c r="Y1336" s="3"/>
      <c r="Z1336" s="3"/>
    </row>
    <row r="1337" ht="14.25" customHeight="1">
      <c r="A1337" s="141" t="str">
        <f t="shared" si="1"/>
        <v>#ERROR!</v>
      </c>
      <c r="B1337" s="142">
        <f t="shared" si="2"/>
        <v>1652</v>
      </c>
      <c r="C1337" s="128" t="str">
        <f>IF(ROWS(C$7:C1337)&gt;$A$3*$A$4,"",INDEX(IndicatorsB[SN],MOD(ROWS(C$7:C1337)-1,$A$3)+1))</f>
        <v>#ERROR!</v>
      </c>
      <c r="D1337" s="128" t="str">
        <f>IF(ROWS(D$7:D1337)&gt;$A$3*$A$4,"",INDEX(IndicatorsB[CAR/ Standard],MOD(ROWS(D$7:D1337)-1,$A$3)+1))</f>
        <v>#ERROR!</v>
      </c>
      <c r="E1337" s="128" t="str">
        <f>IF(ROWS(E$7:E1337)&gt;$A$3*$A$4,"",INDEX(IndicatorsB[Doc Version],MOD(ROWS(E$7:E1337)-1,$A$3)+1))</f>
        <v>#ERROR!</v>
      </c>
      <c r="F1337" s="147" t="str">
        <f t="shared" si="3"/>
        <v/>
      </c>
      <c r="G1337" s="144" t="str">
        <f>IFERROR(INDEX('3) Site Information'!$B$7:$B$106,MATCH(AuditRepTemp_C!I1337,WS3_SiteInfo[Site name],0)),"")</f>
        <v>#ERROR!</v>
      </c>
      <c r="H1337" s="145" t="str">
        <f>IF(C1337&lt;&gt;"",INDEX(WS3_SiteInfo[ASC Site ID
],MATCH(AuditRepTemp_C!F1337,'3) Site Information'!A$7:A$106,0)),"")</f>
        <v>#ERROR!</v>
      </c>
      <c r="I1337" s="145" t="str">
        <f>IF(C1337&lt;&gt;"",INDEX(WS3_SiteInfo[Site name],MATCH(AuditRepTemp_C!F1337,'3) Site Information'!A$7:A$106,0)),"")</f>
        <v>#ERROR!</v>
      </c>
      <c r="J1337" s="146" t="str">
        <f>IF(ROWS(J$7:J1337)&gt;$A$3*$A$4,"",INDEX(IndicatorsB[Indicator],MOD(ROWS(J$7:J1337)-1,$A$3)+1))</f>
        <v>#ERROR!</v>
      </c>
      <c r="K1337" s="146" t="str">
        <f>IF(ROWS(K$7:K1337)&gt;$A$3*$A$4,"",INDEX(IndicatorsB[Indicator/ Requirement Text],MOD(ROWS(K$7:K1337)-1,$A$3)+1))</f>
        <v>#ERROR!</v>
      </c>
      <c r="L1337" s="146" t="str">
        <f>IF(ROWS(L$7:L1337)&gt;$A$3*$A$4,"",INDEX(IndicatorsB[Footnotes &amp; Criterion],MOD(ROWS(L$7:L1337)-1,$A$3)+1))</f>
        <v>#ERROR!</v>
      </c>
      <c r="M1337" s="3"/>
      <c r="N1337" s="3"/>
      <c r="O1337" s="3"/>
      <c r="P1337" s="3"/>
      <c r="Q1337" s="3"/>
      <c r="R1337" s="3"/>
      <c r="S1337" s="3"/>
      <c r="T1337" s="3"/>
      <c r="U1337" s="3"/>
      <c r="V1337" s="3"/>
      <c r="W1337" s="3"/>
      <c r="X1337" s="3"/>
      <c r="Y1337" s="3"/>
      <c r="Z1337" s="3"/>
    </row>
    <row r="1338" ht="14.25" customHeight="1">
      <c r="A1338" s="141" t="str">
        <f t="shared" si="1"/>
        <v>#ERROR!</v>
      </c>
      <c r="B1338" s="142">
        <f t="shared" si="2"/>
        <v>1652</v>
      </c>
      <c r="C1338" s="128" t="str">
        <f>IF(ROWS(C$7:C1338)&gt;$A$3*$A$4,"",INDEX(IndicatorsB[SN],MOD(ROWS(C$7:C1338)-1,$A$3)+1))</f>
        <v>#ERROR!</v>
      </c>
      <c r="D1338" s="128" t="str">
        <f>IF(ROWS(D$7:D1338)&gt;$A$3*$A$4,"",INDEX(IndicatorsB[CAR/ Standard],MOD(ROWS(D$7:D1338)-1,$A$3)+1))</f>
        <v>#ERROR!</v>
      </c>
      <c r="E1338" s="128" t="str">
        <f>IF(ROWS(E$7:E1338)&gt;$A$3*$A$4,"",INDEX(IndicatorsB[Doc Version],MOD(ROWS(E$7:E1338)-1,$A$3)+1))</f>
        <v>#ERROR!</v>
      </c>
      <c r="F1338" s="147" t="str">
        <f t="shared" si="3"/>
        <v/>
      </c>
      <c r="G1338" s="144" t="str">
        <f>IFERROR(INDEX('3) Site Information'!$B$7:$B$106,MATCH(AuditRepTemp_C!I1338,WS3_SiteInfo[Site name],0)),"")</f>
        <v>#ERROR!</v>
      </c>
      <c r="H1338" s="145" t="str">
        <f>IF(C1338&lt;&gt;"",INDEX(WS3_SiteInfo[ASC Site ID
],MATCH(AuditRepTemp_C!F1338,'3) Site Information'!A$7:A$106,0)),"")</f>
        <v>#ERROR!</v>
      </c>
      <c r="I1338" s="145" t="str">
        <f>IF(C1338&lt;&gt;"",INDEX(WS3_SiteInfo[Site name],MATCH(AuditRepTemp_C!F1338,'3) Site Information'!A$7:A$106,0)),"")</f>
        <v>#ERROR!</v>
      </c>
      <c r="J1338" s="146" t="str">
        <f>IF(ROWS(J$7:J1338)&gt;$A$3*$A$4,"",INDEX(IndicatorsB[Indicator],MOD(ROWS(J$7:J1338)-1,$A$3)+1))</f>
        <v>#ERROR!</v>
      </c>
      <c r="K1338" s="146" t="str">
        <f>IF(ROWS(K$7:K1338)&gt;$A$3*$A$4,"",INDEX(IndicatorsB[Indicator/ Requirement Text],MOD(ROWS(K$7:K1338)-1,$A$3)+1))</f>
        <v>#ERROR!</v>
      </c>
      <c r="L1338" s="146" t="str">
        <f>IF(ROWS(L$7:L1338)&gt;$A$3*$A$4,"",INDEX(IndicatorsB[Footnotes &amp; Criterion],MOD(ROWS(L$7:L1338)-1,$A$3)+1))</f>
        <v>#ERROR!</v>
      </c>
      <c r="M1338" s="3"/>
      <c r="N1338" s="3"/>
      <c r="O1338" s="3"/>
      <c r="P1338" s="3"/>
      <c r="Q1338" s="3"/>
      <c r="R1338" s="3"/>
      <c r="S1338" s="3"/>
      <c r="T1338" s="3"/>
      <c r="U1338" s="3"/>
      <c r="V1338" s="3"/>
      <c r="W1338" s="3"/>
      <c r="X1338" s="3"/>
      <c r="Y1338" s="3"/>
      <c r="Z1338" s="3"/>
    </row>
    <row r="1339" ht="14.25" customHeight="1">
      <c r="A1339" s="141" t="str">
        <f t="shared" si="1"/>
        <v>#ERROR!</v>
      </c>
      <c r="B1339" s="142">
        <f t="shared" si="2"/>
        <v>1652</v>
      </c>
      <c r="C1339" s="128" t="str">
        <f>IF(ROWS(C$7:C1339)&gt;$A$3*$A$4,"",INDEX(IndicatorsB[SN],MOD(ROWS(C$7:C1339)-1,$A$3)+1))</f>
        <v>#ERROR!</v>
      </c>
      <c r="D1339" s="128" t="str">
        <f>IF(ROWS(D$7:D1339)&gt;$A$3*$A$4,"",INDEX(IndicatorsB[CAR/ Standard],MOD(ROWS(D$7:D1339)-1,$A$3)+1))</f>
        <v>#ERROR!</v>
      </c>
      <c r="E1339" s="128" t="str">
        <f>IF(ROWS(E$7:E1339)&gt;$A$3*$A$4,"",INDEX(IndicatorsB[Doc Version],MOD(ROWS(E$7:E1339)-1,$A$3)+1))</f>
        <v>#ERROR!</v>
      </c>
      <c r="F1339" s="147" t="str">
        <f t="shared" si="3"/>
        <v/>
      </c>
      <c r="G1339" s="144" t="str">
        <f>IFERROR(INDEX('3) Site Information'!$B$7:$B$106,MATCH(AuditRepTemp_C!I1339,WS3_SiteInfo[Site name],0)),"")</f>
        <v>#ERROR!</v>
      </c>
      <c r="H1339" s="145" t="str">
        <f>IF(C1339&lt;&gt;"",INDEX(WS3_SiteInfo[ASC Site ID
],MATCH(AuditRepTemp_C!F1339,'3) Site Information'!A$7:A$106,0)),"")</f>
        <v>#ERROR!</v>
      </c>
      <c r="I1339" s="145" t="str">
        <f>IF(C1339&lt;&gt;"",INDEX(WS3_SiteInfo[Site name],MATCH(AuditRepTemp_C!F1339,'3) Site Information'!A$7:A$106,0)),"")</f>
        <v>#ERROR!</v>
      </c>
      <c r="J1339" s="146" t="str">
        <f>IF(ROWS(J$7:J1339)&gt;$A$3*$A$4,"",INDEX(IndicatorsB[Indicator],MOD(ROWS(J$7:J1339)-1,$A$3)+1))</f>
        <v>#ERROR!</v>
      </c>
      <c r="K1339" s="146" t="str">
        <f>IF(ROWS(K$7:K1339)&gt;$A$3*$A$4,"",INDEX(IndicatorsB[Indicator/ Requirement Text],MOD(ROWS(K$7:K1339)-1,$A$3)+1))</f>
        <v>#ERROR!</v>
      </c>
      <c r="L1339" s="146" t="str">
        <f>IF(ROWS(L$7:L1339)&gt;$A$3*$A$4,"",INDEX(IndicatorsB[Footnotes &amp; Criterion],MOD(ROWS(L$7:L1339)-1,$A$3)+1))</f>
        <v>#ERROR!</v>
      </c>
      <c r="M1339" s="3"/>
      <c r="N1339" s="3"/>
      <c r="O1339" s="3"/>
      <c r="P1339" s="3"/>
      <c r="Q1339" s="3"/>
      <c r="R1339" s="3"/>
      <c r="S1339" s="3"/>
      <c r="T1339" s="3"/>
      <c r="U1339" s="3"/>
      <c r="V1339" s="3"/>
      <c r="W1339" s="3"/>
      <c r="X1339" s="3"/>
      <c r="Y1339" s="3"/>
      <c r="Z1339" s="3"/>
    </row>
    <row r="1340" ht="14.25" customHeight="1">
      <c r="A1340" s="141" t="str">
        <f t="shared" si="1"/>
        <v>#ERROR!</v>
      </c>
      <c r="B1340" s="142">
        <f t="shared" si="2"/>
        <v>1652</v>
      </c>
      <c r="C1340" s="128" t="str">
        <f>IF(ROWS(C$7:C1340)&gt;$A$3*$A$4,"",INDEX(IndicatorsB[SN],MOD(ROWS(C$7:C1340)-1,$A$3)+1))</f>
        <v>#ERROR!</v>
      </c>
      <c r="D1340" s="128" t="str">
        <f>IF(ROWS(D$7:D1340)&gt;$A$3*$A$4,"",INDEX(IndicatorsB[CAR/ Standard],MOD(ROWS(D$7:D1340)-1,$A$3)+1))</f>
        <v>#ERROR!</v>
      </c>
      <c r="E1340" s="128" t="str">
        <f>IF(ROWS(E$7:E1340)&gt;$A$3*$A$4,"",INDEX(IndicatorsB[Doc Version],MOD(ROWS(E$7:E1340)-1,$A$3)+1))</f>
        <v>#ERROR!</v>
      </c>
      <c r="F1340" s="147" t="str">
        <f t="shared" si="3"/>
        <v/>
      </c>
      <c r="G1340" s="144" t="str">
        <f>IFERROR(INDEX('3) Site Information'!$B$7:$B$106,MATCH(AuditRepTemp_C!I1340,WS3_SiteInfo[Site name],0)),"")</f>
        <v>#ERROR!</v>
      </c>
      <c r="H1340" s="145" t="str">
        <f>IF(C1340&lt;&gt;"",INDEX(WS3_SiteInfo[ASC Site ID
],MATCH(AuditRepTemp_C!F1340,'3) Site Information'!A$7:A$106,0)),"")</f>
        <v>#ERROR!</v>
      </c>
      <c r="I1340" s="145" t="str">
        <f>IF(C1340&lt;&gt;"",INDEX(WS3_SiteInfo[Site name],MATCH(AuditRepTemp_C!F1340,'3) Site Information'!A$7:A$106,0)),"")</f>
        <v>#ERROR!</v>
      </c>
      <c r="J1340" s="146" t="str">
        <f>IF(ROWS(J$7:J1340)&gt;$A$3*$A$4,"",INDEX(IndicatorsB[Indicator],MOD(ROWS(J$7:J1340)-1,$A$3)+1))</f>
        <v>#ERROR!</v>
      </c>
      <c r="K1340" s="146" t="str">
        <f>IF(ROWS(K$7:K1340)&gt;$A$3*$A$4,"",INDEX(IndicatorsB[Indicator/ Requirement Text],MOD(ROWS(K$7:K1340)-1,$A$3)+1))</f>
        <v>#ERROR!</v>
      </c>
      <c r="L1340" s="146" t="str">
        <f>IF(ROWS(L$7:L1340)&gt;$A$3*$A$4,"",INDEX(IndicatorsB[Footnotes &amp; Criterion],MOD(ROWS(L$7:L1340)-1,$A$3)+1))</f>
        <v>#ERROR!</v>
      </c>
      <c r="M1340" s="3"/>
      <c r="N1340" s="3"/>
      <c r="O1340" s="3"/>
      <c r="P1340" s="3"/>
      <c r="Q1340" s="3"/>
      <c r="R1340" s="3"/>
      <c r="S1340" s="3"/>
      <c r="T1340" s="3"/>
      <c r="U1340" s="3"/>
      <c r="V1340" s="3"/>
      <c r="W1340" s="3"/>
      <c r="X1340" s="3"/>
      <c r="Y1340" s="3"/>
      <c r="Z1340" s="3"/>
    </row>
    <row r="1341" ht="14.25" customHeight="1">
      <c r="A1341" s="141" t="str">
        <f t="shared" si="1"/>
        <v>#ERROR!</v>
      </c>
      <c r="B1341" s="142">
        <f t="shared" si="2"/>
        <v>1652</v>
      </c>
      <c r="C1341" s="128" t="str">
        <f>IF(ROWS(C$7:C1341)&gt;$A$3*$A$4,"",INDEX(IndicatorsB[SN],MOD(ROWS(C$7:C1341)-1,$A$3)+1))</f>
        <v>#ERROR!</v>
      </c>
      <c r="D1341" s="128" t="str">
        <f>IF(ROWS(D$7:D1341)&gt;$A$3*$A$4,"",INDEX(IndicatorsB[CAR/ Standard],MOD(ROWS(D$7:D1341)-1,$A$3)+1))</f>
        <v>#ERROR!</v>
      </c>
      <c r="E1341" s="128" t="str">
        <f>IF(ROWS(E$7:E1341)&gt;$A$3*$A$4,"",INDEX(IndicatorsB[Doc Version],MOD(ROWS(E$7:E1341)-1,$A$3)+1))</f>
        <v>#ERROR!</v>
      </c>
      <c r="F1341" s="147" t="str">
        <f t="shared" si="3"/>
        <v/>
      </c>
      <c r="G1341" s="144" t="str">
        <f>IFERROR(INDEX('3) Site Information'!$B$7:$B$106,MATCH(AuditRepTemp_C!I1341,WS3_SiteInfo[Site name],0)),"")</f>
        <v>#ERROR!</v>
      </c>
      <c r="H1341" s="145" t="str">
        <f>IF(C1341&lt;&gt;"",INDEX(WS3_SiteInfo[ASC Site ID
],MATCH(AuditRepTemp_C!F1341,'3) Site Information'!A$7:A$106,0)),"")</f>
        <v>#ERROR!</v>
      </c>
      <c r="I1341" s="145" t="str">
        <f>IF(C1341&lt;&gt;"",INDEX(WS3_SiteInfo[Site name],MATCH(AuditRepTemp_C!F1341,'3) Site Information'!A$7:A$106,0)),"")</f>
        <v>#ERROR!</v>
      </c>
      <c r="J1341" s="146" t="str">
        <f>IF(ROWS(J$7:J1341)&gt;$A$3*$A$4,"",INDEX(IndicatorsB[Indicator],MOD(ROWS(J$7:J1341)-1,$A$3)+1))</f>
        <v>#ERROR!</v>
      </c>
      <c r="K1341" s="146" t="str">
        <f>IF(ROWS(K$7:K1341)&gt;$A$3*$A$4,"",INDEX(IndicatorsB[Indicator/ Requirement Text],MOD(ROWS(K$7:K1341)-1,$A$3)+1))</f>
        <v>#ERROR!</v>
      </c>
      <c r="L1341" s="146" t="str">
        <f>IF(ROWS(L$7:L1341)&gt;$A$3*$A$4,"",INDEX(IndicatorsB[Footnotes &amp; Criterion],MOD(ROWS(L$7:L1341)-1,$A$3)+1))</f>
        <v>#ERROR!</v>
      </c>
      <c r="M1341" s="3"/>
      <c r="N1341" s="3"/>
      <c r="O1341" s="3"/>
      <c r="P1341" s="3"/>
      <c r="Q1341" s="3"/>
      <c r="R1341" s="3"/>
      <c r="S1341" s="3"/>
      <c r="T1341" s="3"/>
      <c r="U1341" s="3"/>
      <c r="V1341" s="3"/>
      <c r="W1341" s="3"/>
      <c r="X1341" s="3"/>
      <c r="Y1341" s="3"/>
      <c r="Z1341" s="3"/>
    </row>
    <row r="1342" ht="14.25" customHeight="1">
      <c r="A1342" s="141" t="str">
        <f t="shared" si="1"/>
        <v>#ERROR!</v>
      </c>
      <c r="B1342" s="142">
        <f t="shared" si="2"/>
        <v>1652</v>
      </c>
      <c r="C1342" s="128" t="str">
        <f>IF(ROWS(C$7:C1342)&gt;$A$3*$A$4,"",INDEX(IndicatorsB[SN],MOD(ROWS(C$7:C1342)-1,$A$3)+1))</f>
        <v>#ERROR!</v>
      </c>
      <c r="D1342" s="128" t="str">
        <f>IF(ROWS(D$7:D1342)&gt;$A$3*$A$4,"",INDEX(IndicatorsB[CAR/ Standard],MOD(ROWS(D$7:D1342)-1,$A$3)+1))</f>
        <v>#ERROR!</v>
      </c>
      <c r="E1342" s="128" t="str">
        <f>IF(ROWS(E$7:E1342)&gt;$A$3*$A$4,"",INDEX(IndicatorsB[Doc Version],MOD(ROWS(E$7:E1342)-1,$A$3)+1))</f>
        <v>#ERROR!</v>
      </c>
      <c r="F1342" s="147" t="str">
        <f t="shared" si="3"/>
        <v/>
      </c>
      <c r="G1342" s="144" t="str">
        <f>IFERROR(INDEX('3) Site Information'!$B$7:$B$106,MATCH(AuditRepTemp_C!I1342,WS3_SiteInfo[Site name],0)),"")</f>
        <v>#ERROR!</v>
      </c>
      <c r="H1342" s="145" t="str">
        <f>IF(C1342&lt;&gt;"",INDEX(WS3_SiteInfo[ASC Site ID
],MATCH(AuditRepTemp_C!F1342,'3) Site Information'!A$7:A$106,0)),"")</f>
        <v>#ERROR!</v>
      </c>
      <c r="I1342" s="145" t="str">
        <f>IF(C1342&lt;&gt;"",INDEX(WS3_SiteInfo[Site name],MATCH(AuditRepTemp_C!F1342,'3) Site Information'!A$7:A$106,0)),"")</f>
        <v>#ERROR!</v>
      </c>
      <c r="J1342" s="146" t="str">
        <f>IF(ROWS(J$7:J1342)&gt;$A$3*$A$4,"",INDEX(IndicatorsB[Indicator],MOD(ROWS(J$7:J1342)-1,$A$3)+1))</f>
        <v>#ERROR!</v>
      </c>
      <c r="K1342" s="146" t="str">
        <f>IF(ROWS(K$7:K1342)&gt;$A$3*$A$4,"",INDEX(IndicatorsB[Indicator/ Requirement Text],MOD(ROWS(K$7:K1342)-1,$A$3)+1))</f>
        <v>#ERROR!</v>
      </c>
      <c r="L1342" s="146" t="str">
        <f>IF(ROWS(L$7:L1342)&gt;$A$3*$A$4,"",INDEX(IndicatorsB[Footnotes &amp; Criterion],MOD(ROWS(L$7:L1342)-1,$A$3)+1))</f>
        <v>#ERROR!</v>
      </c>
      <c r="M1342" s="3"/>
      <c r="N1342" s="3"/>
      <c r="O1342" s="3"/>
      <c r="P1342" s="3"/>
      <c r="Q1342" s="3"/>
      <c r="R1342" s="3"/>
      <c r="S1342" s="3"/>
      <c r="T1342" s="3"/>
      <c r="U1342" s="3"/>
      <c r="V1342" s="3"/>
      <c r="W1342" s="3"/>
      <c r="X1342" s="3"/>
      <c r="Y1342" s="3"/>
      <c r="Z1342" s="3"/>
    </row>
    <row r="1343" ht="14.25" customHeight="1">
      <c r="A1343" s="141" t="str">
        <f t="shared" si="1"/>
        <v>#ERROR!</v>
      </c>
      <c r="B1343" s="142">
        <f t="shared" si="2"/>
        <v>1652</v>
      </c>
      <c r="C1343" s="128" t="str">
        <f>IF(ROWS(C$7:C1343)&gt;$A$3*$A$4,"",INDEX(IndicatorsB[SN],MOD(ROWS(C$7:C1343)-1,$A$3)+1))</f>
        <v>#ERROR!</v>
      </c>
      <c r="D1343" s="128" t="str">
        <f>IF(ROWS(D$7:D1343)&gt;$A$3*$A$4,"",INDEX(IndicatorsB[CAR/ Standard],MOD(ROWS(D$7:D1343)-1,$A$3)+1))</f>
        <v>#ERROR!</v>
      </c>
      <c r="E1343" s="128" t="str">
        <f>IF(ROWS(E$7:E1343)&gt;$A$3*$A$4,"",INDEX(IndicatorsB[Doc Version],MOD(ROWS(E$7:E1343)-1,$A$3)+1))</f>
        <v>#ERROR!</v>
      </c>
      <c r="F1343" s="147" t="str">
        <f t="shared" si="3"/>
        <v/>
      </c>
      <c r="G1343" s="144" t="str">
        <f>IFERROR(INDEX('3) Site Information'!$B$7:$B$106,MATCH(AuditRepTemp_C!I1343,WS3_SiteInfo[Site name],0)),"")</f>
        <v>#ERROR!</v>
      </c>
      <c r="H1343" s="145" t="str">
        <f>IF(C1343&lt;&gt;"",INDEX(WS3_SiteInfo[ASC Site ID
],MATCH(AuditRepTemp_C!F1343,'3) Site Information'!A$7:A$106,0)),"")</f>
        <v>#ERROR!</v>
      </c>
      <c r="I1343" s="145" t="str">
        <f>IF(C1343&lt;&gt;"",INDEX(WS3_SiteInfo[Site name],MATCH(AuditRepTemp_C!F1343,'3) Site Information'!A$7:A$106,0)),"")</f>
        <v>#ERROR!</v>
      </c>
      <c r="J1343" s="146" t="str">
        <f>IF(ROWS(J$7:J1343)&gt;$A$3*$A$4,"",INDEX(IndicatorsB[Indicator],MOD(ROWS(J$7:J1343)-1,$A$3)+1))</f>
        <v>#ERROR!</v>
      </c>
      <c r="K1343" s="146" t="str">
        <f>IF(ROWS(K$7:K1343)&gt;$A$3*$A$4,"",INDEX(IndicatorsB[Indicator/ Requirement Text],MOD(ROWS(K$7:K1343)-1,$A$3)+1))</f>
        <v>#ERROR!</v>
      </c>
      <c r="L1343" s="146" t="str">
        <f>IF(ROWS(L$7:L1343)&gt;$A$3*$A$4,"",INDEX(IndicatorsB[Footnotes &amp; Criterion],MOD(ROWS(L$7:L1343)-1,$A$3)+1))</f>
        <v>#ERROR!</v>
      </c>
      <c r="M1343" s="3"/>
      <c r="N1343" s="3"/>
      <c r="O1343" s="3"/>
      <c r="P1343" s="3"/>
      <c r="Q1343" s="3"/>
      <c r="R1343" s="3"/>
      <c r="S1343" s="3"/>
      <c r="T1343" s="3"/>
      <c r="U1343" s="3"/>
      <c r="V1343" s="3"/>
      <c r="W1343" s="3"/>
      <c r="X1343" s="3"/>
      <c r="Y1343" s="3"/>
      <c r="Z1343" s="3"/>
    </row>
    <row r="1344" ht="14.25" customHeight="1">
      <c r="A1344" s="141" t="str">
        <f t="shared" si="1"/>
        <v>#ERROR!</v>
      </c>
      <c r="B1344" s="142">
        <f t="shared" si="2"/>
        <v>1652</v>
      </c>
      <c r="C1344" s="128" t="str">
        <f>IF(ROWS(C$7:C1344)&gt;$A$3*$A$4,"",INDEX(IndicatorsB[SN],MOD(ROWS(C$7:C1344)-1,$A$3)+1))</f>
        <v>#ERROR!</v>
      </c>
      <c r="D1344" s="128" t="str">
        <f>IF(ROWS(D$7:D1344)&gt;$A$3*$A$4,"",INDEX(IndicatorsB[CAR/ Standard],MOD(ROWS(D$7:D1344)-1,$A$3)+1))</f>
        <v>#ERROR!</v>
      </c>
      <c r="E1344" s="128" t="str">
        <f>IF(ROWS(E$7:E1344)&gt;$A$3*$A$4,"",INDEX(IndicatorsB[Doc Version],MOD(ROWS(E$7:E1344)-1,$A$3)+1))</f>
        <v>#ERROR!</v>
      </c>
      <c r="F1344" s="147" t="str">
        <f t="shared" si="3"/>
        <v/>
      </c>
      <c r="G1344" s="144" t="str">
        <f>IFERROR(INDEX('3) Site Information'!$B$7:$B$106,MATCH(AuditRepTemp_C!I1344,WS3_SiteInfo[Site name],0)),"")</f>
        <v>#ERROR!</v>
      </c>
      <c r="H1344" s="145" t="str">
        <f>IF(C1344&lt;&gt;"",INDEX(WS3_SiteInfo[ASC Site ID
],MATCH(AuditRepTemp_C!F1344,'3) Site Information'!A$7:A$106,0)),"")</f>
        <v>#ERROR!</v>
      </c>
      <c r="I1344" s="145" t="str">
        <f>IF(C1344&lt;&gt;"",INDEX(WS3_SiteInfo[Site name],MATCH(AuditRepTemp_C!F1344,'3) Site Information'!A$7:A$106,0)),"")</f>
        <v>#ERROR!</v>
      </c>
      <c r="J1344" s="146" t="str">
        <f>IF(ROWS(J$7:J1344)&gt;$A$3*$A$4,"",INDEX(IndicatorsB[Indicator],MOD(ROWS(J$7:J1344)-1,$A$3)+1))</f>
        <v>#ERROR!</v>
      </c>
      <c r="K1344" s="146" t="str">
        <f>IF(ROWS(K$7:K1344)&gt;$A$3*$A$4,"",INDEX(IndicatorsB[Indicator/ Requirement Text],MOD(ROWS(K$7:K1344)-1,$A$3)+1))</f>
        <v>#ERROR!</v>
      </c>
      <c r="L1344" s="146" t="str">
        <f>IF(ROWS(L$7:L1344)&gt;$A$3*$A$4,"",INDEX(IndicatorsB[Footnotes &amp; Criterion],MOD(ROWS(L$7:L1344)-1,$A$3)+1))</f>
        <v>#ERROR!</v>
      </c>
      <c r="M1344" s="3"/>
      <c r="N1344" s="3"/>
      <c r="O1344" s="3"/>
      <c r="P1344" s="3"/>
      <c r="Q1344" s="3"/>
      <c r="R1344" s="3"/>
      <c r="S1344" s="3"/>
      <c r="T1344" s="3"/>
      <c r="U1344" s="3"/>
      <c r="V1344" s="3"/>
      <c r="W1344" s="3"/>
      <c r="X1344" s="3"/>
      <c r="Y1344" s="3"/>
      <c r="Z1344" s="3"/>
    </row>
    <row r="1345" ht="14.25" customHeight="1">
      <c r="A1345" s="141" t="str">
        <f t="shared" si="1"/>
        <v>#ERROR!</v>
      </c>
      <c r="B1345" s="142">
        <f t="shared" si="2"/>
        <v>1652</v>
      </c>
      <c r="C1345" s="128" t="str">
        <f>IF(ROWS(C$7:C1345)&gt;$A$3*$A$4,"",INDEX(IndicatorsB[SN],MOD(ROWS(C$7:C1345)-1,$A$3)+1))</f>
        <v>#ERROR!</v>
      </c>
      <c r="D1345" s="128" t="str">
        <f>IF(ROWS(D$7:D1345)&gt;$A$3*$A$4,"",INDEX(IndicatorsB[CAR/ Standard],MOD(ROWS(D$7:D1345)-1,$A$3)+1))</f>
        <v>#ERROR!</v>
      </c>
      <c r="E1345" s="128" t="str">
        <f>IF(ROWS(E$7:E1345)&gt;$A$3*$A$4,"",INDEX(IndicatorsB[Doc Version],MOD(ROWS(E$7:E1345)-1,$A$3)+1))</f>
        <v>#ERROR!</v>
      </c>
      <c r="F1345" s="147" t="str">
        <f t="shared" si="3"/>
        <v/>
      </c>
      <c r="G1345" s="144" t="str">
        <f>IFERROR(INDEX('3) Site Information'!$B$7:$B$106,MATCH(AuditRepTemp_C!I1345,WS3_SiteInfo[Site name],0)),"")</f>
        <v>#ERROR!</v>
      </c>
      <c r="H1345" s="145" t="str">
        <f>IF(C1345&lt;&gt;"",INDEX(WS3_SiteInfo[ASC Site ID
],MATCH(AuditRepTemp_C!F1345,'3) Site Information'!A$7:A$106,0)),"")</f>
        <v>#ERROR!</v>
      </c>
      <c r="I1345" s="145" t="str">
        <f>IF(C1345&lt;&gt;"",INDEX(WS3_SiteInfo[Site name],MATCH(AuditRepTemp_C!F1345,'3) Site Information'!A$7:A$106,0)),"")</f>
        <v>#ERROR!</v>
      </c>
      <c r="J1345" s="146" t="str">
        <f>IF(ROWS(J$7:J1345)&gt;$A$3*$A$4,"",INDEX(IndicatorsB[Indicator],MOD(ROWS(J$7:J1345)-1,$A$3)+1))</f>
        <v>#ERROR!</v>
      </c>
      <c r="K1345" s="146" t="str">
        <f>IF(ROWS(K$7:K1345)&gt;$A$3*$A$4,"",INDEX(IndicatorsB[Indicator/ Requirement Text],MOD(ROWS(K$7:K1345)-1,$A$3)+1))</f>
        <v>#ERROR!</v>
      </c>
      <c r="L1345" s="146" t="str">
        <f>IF(ROWS(L$7:L1345)&gt;$A$3*$A$4,"",INDEX(IndicatorsB[Footnotes &amp; Criterion],MOD(ROWS(L$7:L1345)-1,$A$3)+1))</f>
        <v>#ERROR!</v>
      </c>
      <c r="M1345" s="3"/>
      <c r="N1345" s="3"/>
      <c r="O1345" s="3"/>
      <c r="P1345" s="3"/>
      <c r="Q1345" s="3"/>
      <c r="R1345" s="3"/>
      <c r="S1345" s="3"/>
      <c r="T1345" s="3"/>
      <c r="U1345" s="3"/>
      <c r="V1345" s="3"/>
      <c r="W1345" s="3"/>
      <c r="X1345" s="3"/>
      <c r="Y1345" s="3"/>
      <c r="Z1345" s="3"/>
    </row>
    <row r="1346" ht="14.25" customHeight="1">
      <c r="A1346" s="141" t="str">
        <f t="shared" si="1"/>
        <v>#ERROR!</v>
      </c>
      <c r="B1346" s="142">
        <f t="shared" si="2"/>
        <v>1652</v>
      </c>
      <c r="C1346" s="128" t="str">
        <f>IF(ROWS(C$7:C1346)&gt;$A$3*$A$4,"",INDEX(IndicatorsB[SN],MOD(ROWS(C$7:C1346)-1,$A$3)+1))</f>
        <v>#ERROR!</v>
      </c>
      <c r="D1346" s="128" t="str">
        <f>IF(ROWS(D$7:D1346)&gt;$A$3*$A$4,"",INDEX(IndicatorsB[CAR/ Standard],MOD(ROWS(D$7:D1346)-1,$A$3)+1))</f>
        <v>#ERROR!</v>
      </c>
      <c r="E1346" s="128" t="str">
        <f>IF(ROWS(E$7:E1346)&gt;$A$3*$A$4,"",INDEX(IndicatorsB[Doc Version],MOD(ROWS(E$7:E1346)-1,$A$3)+1))</f>
        <v>#ERROR!</v>
      </c>
      <c r="F1346" s="147" t="str">
        <f t="shared" si="3"/>
        <v/>
      </c>
      <c r="G1346" s="144" t="str">
        <f>IFERROR(INDEX('3) Site Information'!$B$7:$B$106,MATCH(AuditRepTemp_C!I1346,WS3_SiteInfo[Site name],0)),"")</f>
        <v>#ERROR!</v>
      </c>
      <c r="H1346" s="145" t="str">
        <f>IF(C1346&lt;&gt;"",INDEX(WS3_SiteInfo[ASC Site ID
],MATCH(AuditRepTemp_C!F1346,'3) Site Information'!A$7:A$106,0)),"")</f>
        <v>#ERROR!</v>
      </c>
      <c r="I1346" s="145" t="str">
        <f>IF(C1346&lt;&gt;"",INDEX(WS3_SiteInfo[Site name],MATCH(AuditRepTemp_C!F1346,'3) Site Information'!A$7:A$106,0)),"")</f>
        <v>#ERROR!</v>
      </c>
      <c r="J1346" s="146" t="str">
        <f>IF(ROWS(J$7:J1346)&gt;$A$3*$A$4,"",INDEX(IndicatorsB[Indicator],MOD(ROWS(J$7:J1346)-1,$A$3)+1))</f>
        <v>#ERROR!</v>
      </c>
      <c r="K1346" s="146" t="str">
        <f>IF(ROWS(K$7:K1346)&gt;$A$3*$A$4,"",INDEX(IndicatorsB[Indicator/ Requirement Text],MOD(ROWS(K$7:K1346)-1,$A$3)+1))</f>
        <v>#ERROR!</v>
      </c>
      <c r="L1346" s="146" t="str">
        <f>IF(ROWS(L$7:L1346)&gt;$A$3*$A$4,"",INDEX(IndicatorsB[Footnotes &amp; Criterion],MOD(ROWS(L$7:L1346)-1,$A$3)+1))</f>
        <v>#ERROR!</v>
      </c>
      <c r="M1346" s="3"/>
      <c r="N1346" s="3"/>
      <c r="O1346" s="3"/>
      <c r="P1346" s="3"/>
      <c r="Q1346" s="3"/>
      <c r="R1346" s="3"/>
      <c r="S1346" s="3"/>
      <c r="T1346" s="3"/>
      <c r="U1346" s="3"/>
      <c r="V1346" s="3"/>
      <c r="W1346" s="3"/>
      <c r="X1346" s="3"/>
      <c r="Y1346" s="3"/>
      <c r="Z1346" s="3"/>
    </row>
    <row r="1347" ht="14.25" customHeight="1">
      <c r="A1347" s="141" t="str">
        <f t="shared" si="1"/>
        <v>#ERROR!</v>
      </c>
      <c r="B1347" s="142">
        <f t="shared" si="2"/>
        <v>1652</v>
      </c>
      <c r="C1347" s="128" t="str">
        <f>IF(ROWS(C$7:C1347)&gt;$A$3*$A$4,"",INDEX(IndicatorsB[SN],MOD(ROWS(C$7:C1347)-1,$A$3)+1))</f>
        <v>#ERROR!</v>
      </c>
      <c r="D1347" s="128" t="str">
        <f>IF(ROWS(D$7:D1347)&gt;$A$3*$A$4,"",INDEX(IndicatorsB[CAR/ Standard],MOD(ROWS(D$7:D1347)-1,$A$3)+1))</f>
        <v>#ERROR!</v>
      </c>
      <c r="E1347" s="128" t="str">
        <f>IF(ROWS(E$7:E1347)&gt;$A$3*$A$4,"",INDEX(IndicatorsB[Doc Version],MOD(ROWS(E$7:E1347)-1,$A$3)+1))</f>
        <v>#ERROR!</v>
      </c>
      <c r="F1347" s="147" t="str">
        <f t="shared" si="3"/>
        <v/>
      </c>
      <c r="G1347" s="144" t="str">
        <f>IFERROR(INDEX('3) Site Information'!$B$7:$B$106,MATCH(AuditRepTemp_C!I1347,WS3_SiteInfo[Site name],0)),"")</f>
        <v>#ERROR!</v>
      </c>
      <c r="H1347" s="145" t="str">
        <f>IF(C1347&lt;&gt;"",INDEX(WS3_SiteInfo[ASC Site ID
],MATCH(AuditRepTemp_C!F1347,'3) Site Information'!A$7:A$106,0)),"")</f>
        <v>#ERROR!</v>
      </c>
      <c r="I1347" s="145" t="str">
        <f>IF(C1347&lt;&gt;"",INDEX(WS3_SiteInfo[Site name],MATCH(AuditRepTemp_C!F1347,'3) Site Information'!A$7:A$106,0)),"")</f>
        <v>#ERROR!</v>
      </c>
      <c r="J1347" s="146" t="str">
        <f>IF(ROWS(J$7:J1347)&gt;$A$3*$A$4,"",INDEX(IndicatorsB[Indicator],MOD(ROWS(J$7:J1347)-1,$A$3)+1))</f>
        <v>#ERROR!</v>
      </c>
      <c r="K1347" s="146" t="str">
        <f>IF(ROWS(K$7:K1347)&gt;$A$3*$A$4,"",INDEX(IndicatorsB[Indicator/ Requirement Text],MOD(ROWS(K$7:K1347)-1,$A$3)+1))</f>
        <v>#ERROR!</v>
      </c>
      <c r="L1347" s="146" t="str">
        <f>IF(ROWS(L$7:L1347)&gt;$A$3*$A$4,"",INDEX(IndicatorsB[Footnotes &amp; Criterion],MOD(ROWS(L$7:L1347)-1,$A$3)+1))</f>
        <v>#ERROR!</v>
      </c>
      <c r="M1347" s="3"/>
      <c r="N1347" s="3"/>
      <c r="O1347" s="3"/>
      <c r="P1347" s="3"/>
      <c r="Q1347" s="3"/>
      <c r="R1347" s="3"/>
      <c r="S1347" s="3"/>
      <c r="T1347" s="3"/>
      <c r="U1347" s="3"/>
      <c r="V1347" s="3"/>
      <c r="W1347" s="3"/>
      <c r="X1347" s="3"/>
      <c r="Y1347" s="3"/>
      <c r="Z1347" s="3"/>
    </row>
    <row r="1348" ht="14.25" customHeight="1">
      <c r="A1348" s="141" t="str">
        <f t="shared" si="1"/>
        <v>#ERROR!</v>
      </c>
      <c r="B1348" s="142">
        <f t="shared" si="2"/>
        <v>1652</v>
      </c>
      <c r="C1348" s="128" t="str">
        <f>IF(ROWS(C$7:C1348)&gt;$A$3*$A$4,"",INDEX(IndicatorsB[SN],MOD(ROWS(C$7:C1348)-1,$A$3)+1))</f>
        <v>#ERROR!</v>
      </c>
      <c r="D1348" s="128" t="str">
        <f>IF(ROWS(D$7:D1348)&gt;$A$3*$A$4,"",INDEX(IndicatorsB[CAR/ Standard],MOD(ROWS(D$7:D1348)-1,$A$3)+1))</f>
        <v>#ERROR!</v>
      </c>
      <c r="E1348" s="128" t="str">
        <f>IF(ROWS(E$7:E1348)&gt;$A$3*$A$4,"",INDEX(IndicatorsB[Doc Version],MOD(ROWS(E$7:E1348)-1,$A$3)+1))</f>
        <v>#ERROR!</v>
      </c>
      <c r="F1348" s="147" t="str">
        <f t="shared" si="3"/>
        <v/>
      </c>
      <c r="G1348" s="144" t="str">
        <f>IFERROR(INDEX('3) Site Information'!$B$7:$B$106,MATCH(AuditRepTemp_C!I1348,WS3_SiteInfo[Site name],0)),"")</f>
        <v>#ERROR!</v>
      </c>
      <c r="H1348" s="145" t="str">
        <f>IF(C1348&lt;&gt;"",INDEX(WS3_SiteInfo[ASC Site ID
],MATCH(AuditRepTemp_C!F1348,'3) Site Information'!A$7:A$106,0)),"")</f>
        <v>#ERROR!</v>
      </c>
      <c r="I1348" s="145" t="str">
        <f>IF(C1348&lt;&gt;"",INDEX(WS3_SiteInfo[Site name],MATCH(AuditRepTemp_C!F1348,'3) Site Information'!A$7:A$106,0)),"")</f>
        <v>#ERROR!</v>
      </c>
      <c r="J1348" s="146" t="str">
        <f>IF(ROWS(J$7:J1348)&gt;$A$3*$A$4,"",INDEX(IndicatorsB[Indicator],MOD(ROWS(J$7:J1348)-1,$A$3)+1))</f>
        <v>#ERROR!</v>
      </c>
      <c r="K1348" s="146" t="str">
        <f>IF(ROWS(K$7:K1348)&gt;$A$3*$A$4,"",INDEX(IndicatorsB[Indicator/ Requirement Text],MOD(ROWS(K$7:K1348)-1,$A$3)+1))</f>
        <v>#ERROR!</v>
      </c>
      <c r="L1348" s="146" t="str">
        <f>IF(ROWS(L$7:L1348)&gt;$A$3*$A$4,"",INDEX(IndicatorsB[Footnotes &amp; Criterion],MOD(ROWS(L$7:L1348)-1,$A$3)+1))</f>
        <v>#ERROR!</v>
      </c>
      <c r="M1348" s="3"/>
      <c r="N1348" s="3"/>
      <c r="O1348" s="3"/>
      <c r="P1348" s="3"/>
      <c r="Q1348" s="3"/>
      <c r="R1348" s="3"/>
      <c r="S1348" s="3"/>
      <c r="T1348" s="3"/>
      <c r="U1348" s="3"/>
      <c r="V1348" s="3"/>
      <c r="W1348" s="3"/>
      <c r="X1348" s="3"/>
      <c r="Y1348" s="3"/>
      <c r="Z1348" s="3"/>
    </row>
    <row r="1349" ht="14.25" customHeight="1">
      <c r="A1349" s="141" t="str">
        <f t="shared" si="1"/>
        <v>#ERROR!</v>
      </c>
      <c r="B1349" s="142">
        <f t="shared" si="2"/>
        <v>1652</v>
      </c>
      <c r="C1349" s="128" t="str">
        <f>IF(ROWS(C$7:C1349)&gt;$A$3*$A$4,"",INDEX(IndicatorsB[SN],MOD(ROWS(C$7:C1349)-1,$A$3)+1))</f>
        <v>#ERROR!</v>
      </c>
      <c r="D1349" s="128" t="str">
        <f>IF(ROWS(D$7:D1349)&gt;$A$3*$A$4,"",INDEX(IndicatorsB[CAR/ Standard],MOD(ROWS(D$7:D1349)-1,$A$3)+1))</f>
        <v>#ERROR!</v>
      </c>
      <c r="E1349" s="128" t="str">
        <f>IF(ROWS(E$7:E1349)&gt;$A$3*$A$4,"",INDEX(IndicatorsB[Doc Version],MOD(ROWS(E$7:E1349)-1,$A$3)+1))</f>
        <v>#ERROR!</v>
      </c>
      <c r="F1349" s="147" t="str">
        <f t="shared" si="3"/>
        <v/>
      </c>
      <c r="G1349" s="144" t="str">
        <f>IFERROR(INDEX('3) Site Information'!$B$7:$B$106,MATCH(AuditRepTemp_C!I1349,WS3_SiteInfo[Site name],0)),"")</f>
        <v>#ERROR!</v>
      </c>
      <c r="H1349" s="145" t="str">
        <f>IF(C1349&lt;&gt;"",INDEX(WS3_SiteInfo[ASC Site ID
],MATCH(AuditRepTemp_C!F1349,'3) Site Information'!A$7:A$106,0)),"")</f>
        <v>#ERROR!</v>
      </c>
      <c r="I1349" s="145" t="str">
        <f>IF(C1349&lt;&gt;"",INDEX(WS3_SiteInfo[Site name],MATCH(AuditRepTemp_C!F1349,'3) Site Information'!A$7:A$106,0)),"")</f>
        <v>#ERROR!</v>
      </c>
      <c r="J1349" s="146" t="str">
        <f>IF(ROWS(J$7:J1349)&gt;$A$3*$A$4,"",INDEX(IndicatorsB[Indicator],MOD(ROWS(J$7:J1349)-1,$A$3)+1))</f>
        <v>#ERROR!</v>
      </c>
      <c r="K1349" s="146" t="str">
        <f>IF(ROWS(K$7:K1349)&gt;$A$3*$A$4,"",INDEX(IndicatorsB[Indicator/ Requirement Text],MOD(ROWS(K$7:K1349)-1,$A$3)+1))</f>
        <v>#ERROR!</v>
      </c>
      <c r="L1349" s="146" t="str">
        <f>IF(ROWS(L$7:L1349)&gt;$A$3*$A$4,"",INDEX(IndicatorsB[Footnotes &amp; Criterion],MOD(ROWS(L$7:L1349)-1,$A$3)+1))</f>
        <v>#ERROR!</v>
      </c>
      <c r="M1349" s="3"/>
      <c r="N1349" s="3"/>
      <c r="O1349" s="3"/>
      <c r="P1349" s="3"/>
      <c r="Q1349" s="3"/>
      <c r="R1349" s="3"/>
      <c r="S1349" s="3"/>
      <c r="T1349" s="3"/>
      <c r="U1349" s="3"/>
      <c r="V1349" s="3"/>
      <c r="W1349" s="3"/>
      <c r="X1349" s="3"/>
      <c r="Y1349" s="3"/>
      <c r="Z1349" s="3"/>
    </row>
    <row r="1350" ht="14.25" customHeight="1">
      <c r="A1350" s="141" t="str">
        <f t="shared" si="1"/>
        <v>#ERROR!</v>
      </c>
      <c r="B1350" s="142">
        <f t="shared" si="2"/>
        <v>1652</v>
      </c>
      <c r="C1350" s="128" t="str">
        <f>IF(ROWS(C$7:C1350)&gt;$A$3*$A$4,"",INDEX(IndicatorsB[SN],MOD(ROWS(C$7:C1350)-1,$A$3)+1))</f>
        <v>#ERROR!</v>
      </c>
      <c r="D1350" s="128" t="str">
        <f>IF(ROWS(D$7:D1350)&gt;$A$3*$A$4,"",INDEX(IndicatorsB[CAR/ Standard],MOD(ROWS(D$7:D1350)-1,$A$3)+1))</f>
        <v>#ERROR!</v>
      </c>
      <c r="E1350" s="128" t="str">
        <f>IF(ROWS(E$7:E1350)&gt;$A$3*$A$4,"",INDEX(IndicatorsB[Doc Version],MOD(ROWS(E$7:E1350)-1,$A$3)+1))</f>
        <v>#ERROR!</v>
      </c>
      <c r="F1350" s="147" t="str">
        <f t="shared" si="3"/>
        <v/>
      </c>
      <c r="G1350" s="144" t="str">
        <f>IFERROR(INDEX('3) Site Information'!$B$7:$B$106,MATCH(AuditRepTemp_C!I1350,WS3_SiteInfo[Site name],0)),"")</f>
        <v>#ERROR!</v>
      </c>
      <c r="H1350" s="145" t="str">
        <f>IF(C1350&lt;&gt;"",INDEX(WS3_SiteInfo[ASC Site ID
],MATCH(AuditRepTemp_C!F1350,'3) Site Information'!A$7:A$106,0)),"")</f>
        <v>#ERROR!</v>
      </c>
      <c r="I1350" s="145" t="str">
        <f>IF(C1350&lt;&gt;"",INDEX(WS3_SiteInfo[Site name],MATCH(AuditRepTemp_C!F1350,'3) Site Information'!A$7:A$106,0)),"")</f>
        <v>#ERROR!</v>
      </c>
      <c r="J1350" s="146" t="str">
        <f>IF(ROWS(J$7:J1350)&gt;$A$3*$A$4,"",INDEX(IndicatorsB[Indicator],MOD(ROWS(J$7:J1350)-1,$A$3)+1))</f>
        <v>#ERROR!</v>
      </c>
      <c r="K1350" s="146" t="str">
        <f>IF(ROWS(K$7:K1350)&gt;$A$3*$A$4,"",INDEX(IndicatorsB[Indicator/ Requirement Text],MOD(ROWS(K$7:K1350)-1,$A$3)+1))</f>
        <v>#ERROR!</v>
      </c>
      <c r="L1350" s="146" t="str">
        <f>IF(ROWS(L$7:L1350)&gt;$A$3*$A$4,"",INDEX(IndicatorsB[Footnotes &amp; Criterion],MOD(ROWS(L$7:L1350)-1,$A$3)+1))</f>
        <v>#ERROR!</v>
      </c>
      <c r="M1350" s="3"/>
      <c r="N1350" s="3"/>
      <c r="O1350" s="3"/>
      <c r="P1350" s="3"/>
      <c r="Q1350" s="3"/>
      <c r="R1350" s="3"/>
      <c r="S1350" s="3"/>
      <c r="T1350" s="3"/>
      <c r="U1350" s="3"/>
      <c r="V1350" s="3"/>
      <c r="W1350" s="3"/>
      <c r="X1350" s="3"/>
      <c r="Y1350" s="3"/>
      <c r="Z1350" s="3"/>
    </row>
    <row r="1351" ht="14.25" customHeight="1">
      <c r="A1351" s="141" t="str">
        <f t="shared" si="1"/>
        <v>#ERROR!</v>
      </c>
      <c r="B1351" s="142">
        <f t="shared" si="2"/>
        <v>1652</v>
      </c>
      <c r="C1351" s="128" t="str">
        <f>IF(ROWS(C$7:C1351)&gt;$A$3*$A$4,"",INDEX(IndicatorsB[SN],MOD(ROWS(C$7:C1351)-1,$A$3)+1))</f>
        <v>#ERROR!</v>
      </c>
      <c r="D1351" s="128" t="str">
        <f>IF(ROWS(D$7:D1351)&gt;$A$3*$A$4,"",INDEX(IndicatorsB[CAR/ Standard],MOD(ROWS(D$7:D1351)-1,$A$3)+1))</f>
        <v>#ERROR!</v>
      </c>
      <c r="E1351" s="128" t="str">
        <f>IF(ROWS(E$7:E1351)&gt;$A$3*$A$4,"",INDEX(IndicatorsB[Doc Version],MOD(ROWS(E$7:E1351)-1,$A$3)+1))</f>
        <v>#ERROR!</v>
      </c>
      <c r="F1351" s="147" t="str">
        <f t="shared" si="3"/>
        <v/>
      </c>
      <c r="G1351" s="144" t="str">
        <f>IFERROR(INDEX('3) Site Information'!$B$7:$B$106,MATCH(AuditRepTemp_C!I1351,WS3_SiteInfo[Site name],0)),"")</f>
        <v>#ERROR!</v>
      </c>
      <c r="H1351" s="145" t="str">
        <f>IF(C1351&lt;&gt;"",INDEX(WS3_SiteInfo[ASC Site ID
],MATCH(AuditRepTemp_C!F1351,'3) Site Information'!A$7:A$106,0)),"")</f>
        <v>#ERROR!</v>
      </c>
      <c r="I1351" s="145" t="str">
        <f>IF(C1351&lt;&gt;"",INDEX(WS3_SiteInfo[Site name],MATCH(AuditRepTemp_C!F1351,'3) Site Information'!A$7:A$106,0)),"")</f>
        <v>#ERROR!</v>
      </c>
      <c r="J1351" s="146" t="str">
        <f>IF(ROWS(J$7:J1351)&gt;$A$3*$A$4,"",INDEX(IndicatorsB[Indicator],MOD(ROWS(J$7:J1351)-1,$A$3)+1))</f>
        <v>#ERROR!</v>
      </c>
      <c r="K1351" s="146" t="str">
        <f>IF(ROWS(K$7:K1351)&gt;$A$3*$A$4,"",INDEX(IndicatorsB[Indicator/ Requirement Text],MOD(ROWS(K$7:K1351)-1,$A$3)+1))</f>
        <v>#ERROR!</v>
      </c>
      <c r="L1351" s="146" t="str">
        <f>IF(ROWS(L$7:L1351)&gt;$A$3*$A$4,"",INDEX(IndicatorsB[Footnotes &amp; Criterion],MOD(ROWS(L$7:L1351)-1,$A$3)+1))</f>
        <v>#ERROR!</v>
      </c>
      <c r="M1351" s="3"/>
      <c r="N1351" s="3"/>
      <c r="O1351" s="3"/>
      <c r="P1351" s="3"/>
      <c r="Q1351" s="3"/>
      <c r="R1351" s="3"/>
      <c r="S1351" s="3"/>
      <c r="T1351" s="3"/>
      <c r="U1351" s="3"/>
      <c r="V1351" s="3"/>
      <c r="W1351" s="3"/>
      <c r="X1351" s="3"/>
      <c r="Y1351" s="3"/>
      <c r="Z1351" s="3"/>
    </row>
    <row r="1352" ht="14.25" customHeight="1">
      <c r="A1352" s="141" t="str">
        <f t="shared" si="1"/>
        <v>#ERROR!</v>
      </c>
      <c r="B1352" s="142">
        <f t="shared" si="2"/>
        <v>1652</v>
      </c>
      <c r="C1352" s="128" t="str">
        <f>IF(ROWS(C$7:C1352)&gt;$A$3*$A$4,"",INDEX(IndicatorsB[SN],MOD(ROWS(C$7:C1352)-1,$A$3)+1))</f>
        <v>#ERROR!</v>
      </c>
      <c r="D1352" s="128" t="str">
        <f>IF(ROWS(D$7:D1352)&gt;$A$3*$A$4,"",INDEX(IndicatorsB[CAR/ Standard],MOD(ROWS(D$7:D1352)-1,$A$3)+1))</f>
        <v>#ERROR!</v>
      </c>
      <c r="E1352" s="128" t="str">
        <f>IF(ROWS(E$7:E1352)&gt;$A$3*$A$4,"",INDEX(IndicatorsB[Doc Version],MOD(ROWS(E$7:E1352)-1,$A$3)+1))</f>
        <v>#ERROR!</v>
      </c>
      <c r="F1352" s="147" t="str">
        <f t="shared" si="3"/>
        <v/>
      </c>
      <c r="G1352" s="144" t="str">
        <f>IFERROR(INDEX('3) Site Information'!$B$7:$B$106,MATCH(AuditRepTemp_C!I1352,WS3_SiteInfo[Site name],0)),"")</f>
        <v>#ERROR!</v>
      </c>
      <c r="H1352" s="145" t="str">
        <f>IF(C1352&lt;&gt;"",INDEX(WS3_SiteInfo[ASC Site ID
],MATCH(AuditRepTemp_C!F1352,'3) Site Information'!A$7:A$106,0)),"")</f>
        <v>#ERROR!</v>
      </c>
      <c r="I1352" s="145" t="str">
        <f>IF(C1352&lt;&gt;"",INDEX(WS3_SiteInfo[Site name],MATCH(AuditRepTemp_C!F1352,'3) Site Information'!A$7:A$106,0)),"")</f>
        <v>#ERROR!</v>
      </c>
      <c r="J1352" s="146" t="str">
        <f>IF(ROWS(J$7:J1352)&gt;$A$3*$A$4,"",INDEX(IndicatorsB[Indicator],MOD(ROWS(J$7:J1352)-1,$A$3)+1))</f>
        <v>#ERROR!</v>
      </c>
      <c r="K1352" s="146" t="str">
        <f>IF(ROWS(K$7:K1352)&gt;$A$3*$A$4,"",INDEX(IndicatorsB[Indicator/ Requirement Text],MOD(ROWS(K$7:K1352)-1,$A$3)+1))</f>
        <v>#ERROR!</v>
      </c>
      <c r="L1352" s="146" t="str">
        <f>IF(ROWS(L$7:L1352)&gt;$A$3*$A$4,"",INDEX(IndicatorsB[Footnotes &amp; Criterion],MOD(ROWS(L$7:L1352)-1,$A$3)+1))</f>
        <v>#ERROR!</v>
      </c>
      <c r="M1352" s="3"/>
      <c r="N1352" s="3"/>
      <c r="O1352" s="3"/>
      <c r="P1352" s="3"/>
      <c r="Q1352" s="3"/>
      <c r="R1352" s="3"/>
      <c r="S1352" s="3"/>
      <c r="T1352" s="3"/>
      <c r="U1352" s="3"/>
      <c r="V1352" s="3"/>
      <c r="W1352" s="3"/>
      <c r="X1352" s="3"/>
      <c r="Y1352" s="3"/>
      <c r="Z1352" s="3"/>
    </row>
    <row r="1353" ht="14.25" customHeight="1">
      <c r="A1353" s="141" t="str">
        <f t="shared" si="1"/>
        <v>#ERROR!</v>
      </c>
      <c r="B1353" s="142">
        <f t="shared" si="2"/>
        <v>1652</v>
      </c>
      <c r="C1353" s="128" t="str">
        <f>IF(ROWS(C$7:C1353)&gt;$A$3*$A$4,"",INDEX(IndicatorsB[SN],MOD(ROWS(C$7:C1353)-1,$A$3)+1))</f>
        <v>#ERROR!</v>
      </c>
      <c r="D1353" s="128" t="str">
        <f>IF(ROWS(D$7:D1353)&gt;$A$3*$A$4,"",INDEX(IndicatorsB[CAR/ Standard],MOD(ROWS(D$7:D1353)-1,$A$3)+1))</f>
        <v>#ERROR!</v>
      </c>
      <c r="E1353" s="128" t="str">
        <f>IF(ROWS(E$7:E1353)&gt;$A$3*$A$4,"",INDEX(IndicatorsB[Doc Version],MOD(ROWS(E$7:E1353)-1,$A$3)+1))</f>
        <v>#ERROR!</v>
      </c>
      <c r="F1353" s="147" t="str">
        <f t="shared" si="3"/>
        <v/>
      </c>
      <c r="G1353" s="144" t="str">
        <f>IFERROR(INDEX('3) Site Information'!$B$7:$B$106,MATCH(AuditRepTemp_C!I1353,WS3_SiteInfo[Site name],0)),"")</f>
        <v>#ERROR!</v>
      </c>
      <c r="H1353" s="145" t="str">
        <f>IF(C1353&lt;&gt;"",INDEX(WS3_SiteInfo[ASC Site ID
],MATCH(AuditRepTemp_C!F1353,'3) Site Information'!A$7:A$106,0)),"")</f>
        <v>#ERROR!</v>
      </c>
      <c r="I1353" s="145" t="str">
        <f>IF(C1353&lt;&gt;"",INDEX(WS3_SiteInfo[Site name],MATCH(AuditRepTemp_C!F1353,'3) Site Information'!A$7:A$106,0)),"")</f>
        <v>#ERROR!</v>
      </c>
      <c r="J1353" s="146" t="str">
        <f>IF(ROWS(J$7:J1353)&gt;$A$3*$A$4,"",INDEX(IndicatorsB[Indicator],MOD(ROWS(J$7:J1353)-1,$A$3)+1))</f>
        <v>#ERROR!</v>
      </c>
      <c r="K1353" s="146" t="str">
        <f>IF(ROWS(K$7:K1353)&gt;$A$3*$A$4,"",INDEX(IndicatorsB[Indicator/ Requirement Text],MOD(ROWS(K$7:K1353)-1,$A$3)+1))</f>
        <v>#ERROR!</v>
      </c>
      <c r="L1353" s="146" t="str">
        <f>IF(ROWS(L$7:L1353)&gt;$A$3*$A$4,"",INDEX(IndicatorsB[Footnotes &amp; Criterion],MOD(ROWS(L$7:L1353)-1,$A$3)+1))</f>
        <v>#ERROR!</v>
      </c>
      <c r="M1353" s="3"/>
      <c r="N1353" s="3"/>
      <c r="O1353" s="3"/>
      <c r="P1353" s="3"/>
      <c r="Q1353" s="3"/>
      <c r="R1353" s="3"/>
      <c r="S1353" s="3"/>
      <c r="T1353" s="3"/>
      <c r="U1353" s="3"/>
      <c r="V1353" s="3"/>
      <c r="W1353" s="3"/>
      <c r="X1353" s="3"/>
      <c r="Y1353" s="3"/>
      <c r="Z1353" s="3"/>
    </row>
    <row r="1354" ht="14.25" customHeight="1">
      <c r="A1354" s="141" t="str">
        <f t="shared" si="1"/>
        <v>#ERROR!</v>
      </c>
      <c r="B1354" s="142">
        <f t="shared" si="2"/>
        <v>1652</v>
      </c>
      <c r="C1354" s="128" t="str">
        <f>IF(ROWS(C$7:C1354)&gt;$A$3*$A$4,"",INDEX(IndicatorsB[SN],MOD(ROWS(C$7:C1354)-1,$A$3)+1))</f>
        <v>#ERROR!</v>
      </c>
      <c r="D1354" s="128" t="str">
        <f>IF(ROWS(D$7:D1354)&gt;$A$3*$A$4,"",INDEX(IndicatorsB[CAR/ Standard],MOD(ROWS(D$7:D1354)-1,$A$3)+1))</f>
        <v>#ERROR!</v>
      </c>
      <c r="E1354" s="128" t="str">
        <f>IF(ROWS(E$7:E1354)&gt;$A$3*$A$4,"",INDEX(IndicatorsB[Doc Version],MOD(ROWS(E$7:E1354)-1,$A$3)+1))</f>
        <v>#ERROR!</v>
      </c>
      <c r="F1354" s="147" t="str">
        <f t="shared" si="3"/>
        <v/>
      </c>
      <c r="G1354" s="144" t="str">
        <f>IFERROR(INDEX('3) Site Information'!$B$7:$B$106,MATCH(AuditRepTemp_C!I1354,WS3_SiteInfo[Site name],0)),"")</f>
        <v>#ERROR!</v>
      </c>
      <c r="H1354" s="145" t="str">
        <f>IF(C1354&lt;&gt;"",INDEX(WS3_SiteInfo[ASC Site ID
],MATCH(AuditRepTemp_C!F1354,'3) Site Information'!A$7:A$106,0)),"")</f>
        <v>#ERROR!</v>
      </c>
      <c r="I1354" s="145" t="str">
        <f>IF(C1354&lt;&gt;"",INDEX(WS3_SiteInfo[Site name],MATCH(AuditRepTemp_C!F1354,'3) Site Information'!A$7:A$106,0)),"")</f>
        <v>#ERROR!</v>
      </c>
      <c r="J1354" s="146" t="str">
        <f>IF(ROWS(J$7:J1354)&gt;$A$3*$A$4,"",INDEX(IndicatorsB[Indicator],MOD(ROWS(J$7:J1354)-1,$A$3)+1))</f>
        <v>#ERROR!</v>
      </c>
      <c r="K1354" s="146" t="str">
        <f>IF(ROWS(K$7:K1354)&gt;$A$3*$A$4,"",INDEX(IndicatorsB[Indicator/ Requirement Text],MOD(ROWS(K$7:K1354)-1,$A$3)+1))</f>
        <v>#ERROR!</v>
      </c>
      <c r="L1354" s="146" t="str">
        <f>IF(ROWS(L$7:L1354)&gt;$A$3*$A$4,"",INDEX(IndicatorsB[Footnotes &amp; Criterion],MOD(ROWS(L$7:L1354)-1,$A$3)+1))</f>
        <v>#ERROR!</v>
      </c>
      <c r="M1354" s="3"/>
      <c r="N1354" s="3"/>
      <c r="O1354" s="3"/>
      <c r="P1354" s="3"/>
      <c r="Q1354" s="3"/>
      <c r="R1354" s="3"/>
      <c r="S1354" s="3"/>
      <c r="T1354" s="3"/>
      <c r="U1354" s="3"/>
      <c r="V1354" s="3"/>
      <c r="W1354" s="3"/>
      <c r="X1354" s="3"/>
      <c r="Y1354" s="3"/>
      <c r="Z1354" s="3"/>
    </row>
    <row r="1355" ht="14.25" customHeight="1">
      <c r="A1355" s="141" t="str">
        <f t="shared" si="1"/>
        <v>#ERROR!</v>
      </c>
      <c r="B1355" s="142">
        <f t="shared" si="2"/>
        <v>1652</v>
      </c>
      <c r="C1355" s="128" t="str">
        <f>IF(ROWS(C$7:C1355)&gt;$A$3*$A$4,"",INDEX(IndicatorsB[SN],MOD(ROWS(C$7:C1355)-1,$A$3)+1))</f>
        <v>#ERROR!</v>
      </c>
      <c r="D1355" s="128" t="str">
        <f>IF(ROWS(D$7:D1355)&gt;$A$3*$A$4,"",INDEX(IndicatorsB[CAR/ Standard],MOD(ROWS(D$7:D1355)-1,$A$3)+1))</f>
        <v>#ERROR!</v>
      </c>
      <c r="E1355" s="128" t="str">
        <f>IF(ROWS(E$7:E1355)&gt;$A$3*$A$4,"",INDEX(IndicatorsB[Doc Version],MOD(ROWS(E$7:E1355)-1,$A$3)+1))</f>
        <v>#ERROR!</v>
      </c>
      <c r="F1355" s="147" t="str">
        <f t="shared" si="3"/>
        <v/>
      </c>
      <c r="G1355" s="144" t="str">
        <f>IFERROR(INDEX('3) Site Information'!$B$7:$B$106,MATCH(AuditRepTemp_C!I1355,WS3_SiteInfo[Site name],0)),"")</f>
        <v>#ERROR!</v>
      </c>
      <c r="H1355" s="145" t="str">
        <f>IF(C1355&lt;&gt;"",INDEX(WS3_SiteInfo[ASC Site ID
],MATCH(AuditRepTemp_C!F1355,'3) Site Information'!A$7:A$106,0)),"")</f>
        <v>#ERROR!</v>
      </c>
      <c r="I1355" s="145" t="str">
        <f>IF(C1355&lt;&gt;"",INDEX(WS3_SiteInfo[Site name],MATCH(AuditRepTemp_C!F1355,'3) Site Information'!A$7:A$106,0)),"")</f>
        <v>#ERROR!</v>
      </c>
      <c r="J1355" s="146" t="str">
        <f>IF(ROWS(J$7:J1355)&gt;$A$3*$A$4,"",INDEX(IndicatorsB[Indicator],MOD(ROWS(J$7:J1355)-1,$A$3)+1))</f>
        <v>#ERROR!</v>
      </c>
      <c r="K1355" s="146" t="str">
        <f>IF(ROWS(K$7:K1355)&gt;$A$3*$A$4,"",INDEX(IndicatorsB[Indicator/ Requirement Text],MOD(ROWS(K$7:K1355)-1,$A$3)+1))</f>
        <v>#ERROR!</v>
      </c>
      <c r="L1355" s="146" t="str">
        <f>IF(ROWS(L$7:L1355)&gt;$A$3*$A$4,"",INDEX(IndicatorsB[Footnotes &amp; Criterion],MOD(ROWS(L$7:L1355)-1,$A$3)+1))</f>
        <v>#ERROR!</v>
      </c>
      <c r="M1355" s="3"/>
      <c r="N1355" s="3"/>
      <c r="O1355" s="3"/>
      <c r="P1355" s="3"/>
      <c r="Q1355" s="3"/>
      <c r="R1355" s="3"/>
      <c r="S1355" s="3"/>
      <c r="T1355" s="3"/>
      <c r="U1355" s="3"/>
      <c r="V1355" s="3"/>
      <c r="W1355" s="3"/>
      <c r="X1355" s="3"/>
      <c r="Y1355" s="3"/>
      <c r="Z1355" s="3"/>
    </row>
    <row r="1356" ht="14.25" customHeight="1">
      <c r="A1356" s="141" t="str">
        <f t="shared" si="1"/>
        <v>#ERROR!</v>
      </c>
      <c r="B1356" s="142">
        <f t="shared" si="2"/>
        <v>1652</v>
      </c>
      <c r="C1356" s="128" t="str">
        <f>IF(ROWS(C$7:C1356)&gt;$A$3*$A$4,"",INDEX(IndicatorsB[SN],MOD(ROWS(C$7:C1356)-1,$A$3)+1))</f>
        <v>#ERROR!</v>
      </c>
      <c r="D1356" s="128" t="str">
        <f>IF(ROWS(D$7:D1356)&gt;$A$3*$A$4,"",INDEX(IndicatorsB[CAR/ Standard],MOD(ROWS(D$7:D1356)-1,$A$3)+1))</f>
        <v>#ERROR!</v>
      </c>
      <c r="E1356" s="128" t="str">
        <f>IF(ROWS(E$7:E1356)&gt;$A$3*$A$4,"",INDEX(IndicatorsB[Doc Version],MOD(ROWS(E$7:E1356)-1,$A$3)+1))</f>
        <v>#ERROR!</v>
      </c>
      <c r="F1356" s="147" t="str">
        <f t="shared" si="3"/>
        <v/>
      </c>
      <c r="G1356" s="144" t="str">
        <f>IFERROR(INDEX('3) Site Information'!$B$7:$B$106,MATCH(AuditRepTemp_C!I1356,WS3_SiteInfo[Site name],0)),"")</f>
        <v>#ERROR!</v>
      </c>
      <c r="H1356" s="145" t="str">
        <f>IF(C1356&lt;&gt;"",INDEX(WS3_SiteInfo[ASC Site ID
],MATCH(AuditRepTemp_C!F1356,'3) Site Information'!A$7:A$106,0)),"")</f>
        <v>#ERROR!</v>
      </c>
      <c r="I1356" s="145" t="str">
        <f>IF(C1356&lt;&gt;"",INDEX(WS3_SiteInfo[Site name],MATCH(AuditRepTemp_C!F1356,'3) Site Information'!A$7:A$106,0)),"")</f>
        <v>#ERROR!</v>
      </c>
      <c r="J1356" s="146" t="str">
        <f>IF(ROWS(J$7:J1356)&gt;$A$3*$A$4,"",INDEX(IndicatorsB[Indicator],MOD(ROWS(J$7:J1356)-1,$A$3)+1))</f>
        <v>#ERROR!</v>
      </c>
      <c r="K1356" s="146" t="str">
        <f>IF(ROWS(K$7:K1356)&gt;$A$3*$A$4,"",INDEX(IndicatorsB[Indicator/ Requirement Text],MOD(ROWS(K$7:K1356)-1,$A$3)+1))</f>
        <v>#ERROR!</v>
      </c>
      <c r="L1356" s="146" t="str">
        <f>IF(ROWS(L$7:L1356)&gt;$A$3*$A$4,"",INDEX(IndicatorsB[Footnotes &amp; Criterion],MOD(ROWS(L$7:L1356)-1,$A$3)+1))</f>
        <v>#ERROR!</v>
      </c>
      <c r="M1356" s="3"/>
      <c r="N1356" s="3"/>
      <c r="O1356" s="3"/>
      <c r="P1356" s="3"/>
      <c r="Q1356" s="3"/>
      <c r="R1356" s="3"/>
      <c r="S1356" s="3"/>
      <c r="T1356" s="3"/>
      <c r="U1356" s="3"/>
      <c r="V1356" s="3"/>
      <c r="W1356" s="3"/>
      <c r="X1356" s="3"/>
      <c r="Y1356" s="3"/>
      <c r="Z1356" s="3"/>
    </row>
    <row r="1357" ht="14.25" customHeight="1">
      <c r="A1357" s="141" t="str">
        <f t="shared" si="1"/>
        <v>#ERROR!</v>
      </c>
      <c r="B1357" s="142">
        <f t="shared" si="2"/>
        <v>1652</v>
      </c>
      <c r="C1357" s="128" t="str">
        <f>IF(ROWS(C$7:C1357)&gt;$A$3*$A$4,"",INDEX(IndicatorsB[SN],MOD(ROWS(C$7:C1357)-1,$A$3)+1))</f>
        <v>#ERROR!</v>
      </c>
      <c r="D1357" s="128" t="str">
        <f>IF(ROWS(D$7:D1357)&gt;$A$3*$A$4,"",INDEX(IndicatorsB[CAR/ Standard],MOD(ROWS(D$7:D1357)-1,$A$3)+1))</f>
        <v>#ERROR!</v>
      </c>
      <c r="E1357" s="128" t="str">
        <f>IF(ROWS(E$7:E1357)&gt;$A$3*$A$4,"",INDEX(IndicatorsB[Doc Version],MOD(ROWS(E$7:E1357)-1,$A$3)+1))</f>
        <v>#ERROR!</v>
      </c>
      <c r="F1357" s="147" t="str">
        <f t="shared" si="3"/>
        <v/>
      </c>
      <c r="G1357" s="144" t="str">
        <f>IFERROR(INDEX('3) Site Information'!$B$7:$B$106,MATCH(AuditRepTemp_C!I1357,WS3_SiteInfo[Site name],0)),"")</f>
        <v>#ERROR!</v>
      </c>
      <c r="H1357" s="145" t="str">
        <f>IF(C1357&lt;&gt;"",INDEX(WS3_SiteInfo[ASC Site ID
],MATCH(AuditRepTemp_C!F1357,'3) Site Information'!A$7:A$106,0)),"")</f>
        <v>#ERROR!</v>
      </c>
      <c r="I1357" s="145" t="str">
        <f>IF(C1357&lt;&gt;"",INDEX(WS3_SiteInfo[Site name],MATCH(AuditRepTemp_C!F1357,'3) Site Information'!A$7:A$106,0)),"")</f>
        <v>#ERROR!</v>
      </c>
      <c r="J1357" s="146" t="str">
        <f>IF(ROWS(J$7:J1357)&gt;$A$3*$A$4,"",INDEX(IndicatorsB[Indicator],MOD(ROWS(J$7:J1357)-1,$A$3)+1))</f>
        <v>#ERROR!</v>
      </c>
      <c r="K1357" s="146" t="str">
        <f>IF(ROWS(K$7:K1357)&gt;$A$3*$A$4,"",INDEX(IndicatorsB[Indicator/ Requirement Text],MOD(ROWS(K$7:K1357)-1,$A$3)+1))</f>
        <v>#ERROR!</v>
      </c>
      <c r="L1357" s="146" t="str">
        <f>IF(ROWS(L$7:L1357)&gt;$A$3*$A$4,"",INDEX(IndicatorsB[Footnotes &amp; Criterion],MOD(ROWS(L$7:L1357)-1,$A$3)+1))</f>
        <v>#ERROR!</v>
      </c>
      <c r="M1357" s="3"/>
      <c r="N1357" s="3"/>
      <c r="O1357" s="3"/>
      <c r="P1357" s="3"/>
      <c r="Q1357" s="3"/>
      <c r="R1357" s="3"/>
      <c r="S1357" s="3"/>
      <c r="T1357" s="3"/>
      <c r="U1357" s="3"/>
      <c r="V1357" s="3"/>
      <c r="W1357" s="3"/>
      <c r="X1357" s="3"/>
      <c r="Y1357" s="3"/>
      <c r="Z1357" s="3"/>
    </row>
    <row r="1358" ht="14.25" customHeight="1">
      <c r="A1358" s="141" t="str">
        <f t="shared" si="1"/>
        <v>#ERROR!</v>
      </c>
      <c r="B1358" s="142">
        <f t="shared" si="2"/>
        <v>1652</v>
      </c>
      <c r="C1358" s="128" t="str">
        <f>IF(ROWS(C$7:C1358)&gt;$A$3*$A$4,"",INDEX(IndicatorsB[SN],MOD(ROWS(C$7:C1358)-1,$A$3)+1))</f>
        <v>#ERROR!</v>
      </c>
      <c r="D1358" s="128" t="str">
        <f>IF(ROWS(D$7:D1358)&gt;$A$3*$A$4,"",INDEX(IndicatorsB[CAR/ Standard],MOD(ROWS(D$7:D1358)-1,$A$3)+1))</f>
        <v>#ERROR!</v>
      </c>
      <c r="E1358" s="128" t="str">
        <f>IF(ROWS(E$7:E1358)&gt;$A$3*$A$4,"",INDEX(IndicatorsB[Doc Version],MOD(ROWS(E$7:E1358)-1,$A$3)+1))</f>
        <v>#ERROR!</v>
      </c>
      <c r="F1358" s="147" t="str">
        <f t="shared" si="3"/>
        <v/>
      </c>
      <c r="G1358" s="144" t="str">
        <f>IFERROR(INDEX('3) Site Information'!$B$7:$B$106,MATCH(AuditRepTemp_C!I1358,WS3_SiteInfo[Site name],0)),"")</f>
        <v>#ERROR!</v>
      </c>
      <c r="H1358" s="145" t="str">
        <f>IF(C1358&lt;&gt;"",INDEX(WS3_SiteInfo[ASC Site ID
],MATCH(AuditRepTemp_C!F1358,'3) Site Information'!A$7:A$106,0)),"")</f>
        <v>#ERROR!</v>
      </c>
      <c r="I1358" s="145" t="str">
        <f>IF(C1358&lt;&gt;"",INDEX(WS3_SiteInfo[Site name],MATCH(AuditRepTemp_C!F1358,'3) Site Information'!A$7:A$106,0)),"")</f>
        <v>#ERROR!</v>
      </c>
      <c r="J1358" s="146" t="str">
        <f>IF(ROWS(J$7:J1358)&gt;$A$3*$A$4,"",INDEX(IndicatorsB[Indicator],MOD(ROWS(J$7:J1358)-1,$A$3)+1))</f>
        <v>#ERROR!</v>
      </c>
      <c r="K1358" s="146" t="str">
        <f>IF(ROWS(K$7:K1358)&gt;$A$3*$A$4,"",INDEX(IndicatorsB[Indicator/ Requirement Text],MOD(ROWS(K$7:K1358)-1,$A$3)+1))</f>
        <v>#ERROR!</v>
      </c>
      <c r="L1358" s="146" t="str">
        <f>IF(ROWS(L$7:L1358)&gt;$A$3*$A$4,"",INDEX(IndicatorsB[Footnotes &amp; Criterion],MOD(ROWS(L$7:L1358)-1,$A$3)+1))</f>
        <v>#ERROR!</v>
      </c>
      <c r="M1358" s="3"/>
      <c r="N1358" s="3"/>
      <c r="O1358" s="3"/>
      <c r="P1358" s="3"/>
      <c r="Q1358" s="3"/>
      <c r="R1358" s="3"/>
      <c r="S1358" s="3"/>
      <c r="T1358" s="3"/>
      <c r="U1358" s="3"/>
      <c r="V1358" s="3"/>
      <c r="W1358" s="3"/>
      <c r="X1358" s="3"/>
      <c r="Y1358" s="3"/>
      <c r="Z1358" s="3"/>
    </row>
    <row r="1359" ht="14.25" customHeight="1">
      <c r="A1359" s="141" t="str">
        <f t="shared" si="1"/>
        <v>#ERROR!</v>
      </c>
      <c r="B1359" s="142">
        <f t="shared" si="2"/>
        <v>1652</v>
      </c>
      <c r="C1359" s="128" t="str">
        <f>IF(ROWS(C$7:C1359)&gt;$A$3*$A$4,"",INDEX(IndicatorsB[SN],MOD(ROWS(C$7:C1359)-1,$A$3)+1))</f>
        <v>#ERROR!</v>
      </c>
      <c r="D1359" s="128" t="str">
        <f>IF(ROWS(D$7:D1359)&gt;$A$3*$A$4,"",INDEX(IndicatorsB[CAR/ Standard],MOD(ROWS(D$7:D1359)-1,$A$3)+1))</f>
        <v>#ERROR!</v>
      </c>
      <c r="E1359" s="128" t="str">
        <f>IF(ROWS(E$7:E1359)&gt;$A$3*$A$4,"",INDEX(IndicatorsB[Doc Version],MOD(ROWS(E$7:E1359)-1,$A$3)+1))</f>
        <v>#ERROR!</v>
      </c>
      <c r="F1359" s="147" t="str">
        <f t="shared" si="3"/>
        <v/>
      </c>
      <c r="G1359" s="144" t="str">
        <f>IFERROR(INDEX('3) Site Information'!$B$7:$B$106,MATCH(AuditRepTemp_C!I1359,WS3_SiteInfo[Site name],0)),"")</f>
        <v>#ERROR!</v>
      </c>
      <c r="H1359" s="145" t="str">
        <f>IF(C1359&lt;&gt;"",INDEX(WS3_SiteInfo[ASC Site ID
],MATCH(AuditRepTemp_C!F1359,'3) Site Information'!A$7:A$106,0)),"")</f>
        <v>#ERROR!</v>
      </c>
      <c r="I1359" s="145" t="str">
        <f>IF(C1359&lt;&gt;"",INDEX(WS3_SiteInfo[Site name],MATCH(AuditRepTemp_C!F1359,'3) Site Information'!A$7:A$106,0)),"")</f>
        <v>#ERROR!</v>
      </c>
      <c r="J1359" s="146" t="str">
        <f>IF(ROWS(J$7:J1359)&gt;$A$3*$A$4,"",INDEX(IndicatorsB[Indicator],MOD(ROWS(J$7:J1359)-1,$A$3)+1))</f>
        <v>#ERROR!</v>
      </c>
      <c r="K1359" s="146" t="str">
        <f>IF(ROWS(K$7:K1359)&gt;$A$3*$A$4,"",INDEX(IndicatorsB[Indicator/ Requirement Text],MOD(ROWS(K$7:K1359)-1,$A$3)+1))</f>
        <v>#ERROR!</v>
      </c>
      <c r="L1359" s="146" t="str">
        <f>IF(ROWS(L$7:L1359)&gt;$A$3*$A$4,"",INDEX(IndicatorsB[Footnotes &amp; Criterion],MOD(ROWS(L$7:L1359)-1,$A$3)+1))</f>
        <v>#ERROR!</v>
      </c>
      <c r="M1359" s="3"/>
      <c r="N1359" s="3"/>
      <c r="O1359" s="3"/>
      <c r="P1359" s="3"/>
      <c r="Q1359" s="3"/>
      <c r="R1359" s="3"/>
      <c r="S1359" s="3"/>
      <c r="T1359" s="3"/>
      <c r="U1359" s="3"/>
      <c r="V1359" s="3"/>
      <c r="W1359" s="3"/>
      <c r="X1359" s="3"/>
      <c r="Y1359" s="3"/>
      <c r="Z1359" s="3"/>
    </row>
    <row r="1360" ht="14.25" customHeight="1">
      <c r="A1360" s="141" t="str">
        <f t="shared" si="1"/>
        <v>#ERROR!</v>
      </c>
      <c r="B1360" s="142">
        <f t="shared" si="2"/>
        <v>1652</v>
      </c>
      <c r="C1360" s="128" t="str">
        <f>IF(ROWS(C$7:C1360)&gt;$A$3*$A$4,"",INDEX(IndicatorsB[SN],MOD(ROWS(C$7:C1360)-1,$A$3)+1))</f>
        <v>#ERROR!</v>
      </c>
      <c r="D1360" s="128" t="str">
        <f>IF(ROWS(D$7:D1360)&gt;$A$3*$A$4,"",INDEX(IndicatorsB[CAR/ Standard],MOD(ROWS(D$7:D1360)-1,$A$3)+1))</f>
        <v>#ERROR!</v>
      </c>
      <c r="E1360" s="128" t="str">
        <f>IF(ROWS(E$7:E1360)&gt;$A$3*$A$4,"",INDEX(IndicatorsB[Doc Version],MOD(ROWS(E$7:E1360)-1,$A$3)+1))</f>
        <v>#ERROR!</v>
      </c>
      <c r="F1360" s="147" t="str">
        <f t="shared" si="3"/>
        <v/>
      </c>
      <c r="G1360" s="144" t="str">
        <f>IFERROR(INDEX('3) Site Information'!$B$7:$B$106,MATCH(AuditRepTemp_C!I1360,WS3_SiteInfo[Site name],0)),"")</f>
        <v>#ERROR!</v>
      </c>
      <c r="H1360" s="145" t="str">
        <f>IF(C1360&lt;&gt;"",INDEX(WS3_SiteInfo[ASC Site ID
],MATCH(AuditRepTemp_C!F1360,'3) Site Information'!A$7:A$106,0)),"")</f>
        <v>#ERROR!</v>
      </c>
      <c r="I1360" s="145" t="str">
        <f>IF(C1360&lt;&gt;"",INDEX(WS3_SiteInfo[Site name],MATCH(AuditRepTemp_C!F1360,'3) Site Information'!A$7:A$106,0)),"")</f>
        <v>#ERROR!</v>
      </c>
      <c r="J1360" s="146" t="str">
        <f>IF(ROWS(J$7:J1360)&gt;$A$3*$A$4,"",INDEX(IndicatorsB[Indicator],MOD(ROWS(J$7:J1360)-1,$A$3)+1))</f>
        <v>#ERROR!</v>
      </c>
      <c r="K1360" s="146" t="str">
        <f>IF(ROWS(K$7:K1360)&gt;$A$3*$A$4,"",INDEX(IndicatorsB[Indicator/ Requirement Text],MOD(ROWS(K$7:K1360)-1,$A$3)+1))</f>
        <v>#ERROR!</v>
      </c>
      <c r="L1360" s="146" t="str">
        <f>IF(ROWS(L$7:L1360)&gt;$A$3*$A$4,"",INDEX(IndicatorsB[Footnotes &amp; Criterion],MOD(ROWS(L$7:L1360)-1,$A$3)+1))</f>
        <v>#ERROR!</v>
      </c>
      <c r="M1360" s="3"/>
      <c r="N1360" s="3"/>
      <c r="O1360" s="3"/>
      <c r="P1360" s="3"/>
      <c r="Q1360" s="3"/>
      <c r="R1360" s="3"/>
      <c r="S1360" s="3"/>
      <c r="T1360" s="3"/>
      <c r="U1360" s="3"/>
      <c r="V1360" s="3"/>
      <c r="W1360" s="3"/>
      <c r="X1360" s="3"/>
      <c r="Y1360" s="3"/>
      <c r="Z1360" s="3"/>
    </row>
    <row r="1361" ht="14.25" customHeight="1">
      <c r="A1361" s="141" t="str">
        <f t="shared" si="1"/>
        <v>#ERROR!</v>
      </c>
      <c r="B1361" s="142">
        <f t="shared" si="2"/>
        <v>1652</v>
      </c>
      <c r="C1361" s="128" t="str">
        <f>IF(ROWS(C$7:C1361)&gt;$A$3*$A$4,"",INDEX(IndicatorsB[SN],MOD(ROWS(C$7:C1361)-1,$A$3)+1))</f>
        <v>#ERROR!</v>
      </c>
      <c r="D1361" s="128" t="str">
        <f>IF(ROWS(D$7:D1361)&gt;$A$3*$A$4,"",INDEX(IndicatorsB[CAR/ Standard],MOD(ROWS(D$7:D1361)-1,$A$3)+1))</f>
        <v>#ERROR!</v>
      </c>
      <c r="E1361" s="128" t="str">
        <f>IF(ROWS(E$7:E1361)&gt;$A$3*$A$4,"",INDEX(IndicatorsB[Doc Version],MOD(ROWS(E$7:E1361)-1,$A$3)+1))</f>
        <v>#ERROR!</v>
      </c>
      <c r="F1361" s="147" t="str">
        <f t="shared" si="3"/>
        <v/>
      </c>
      <c r="G1361" s="144" t="str">
        <f>IFERROR(INDEX('3) Site Information'!$B$7:$B$106,MATCH(AuditRepTemp_C!I1361,WS3_SiteInfo[Site name],0)),"")</f>
        <v>#ERROR!</v>
      </c>
      <c r="H1361" s="145" t="str">
        <f>IF(C1361&lt;&gt;"",INDEX(WS3_SiteInfo[ASC Site ID
],MATCH(AuditRepTemp_C!F1361,'3) Site Information'!A$7:A$106,0)),"")</f>
        <v>#ERROR!</v>
      </c>
      <c r="I1361" s="145" t="str">
        <f>IF(C1361&lt;&gt;"",INDEX(WS3_SiteInfo[Site name],MATCH(AuditRepTemp_C!F1361,'3) Site Information'!A$7:A$106,0)),"")</f>
        <v>#ERROR!</v>
      </c>
      <c r="J1361" s="146" t="str">
        <f>IF(ROWS(J$7:J1361)&gt;$A$3*$A$4,"",INDEX(IndicatorsB[Indicator],MOD(ROWS(J$7:J1361)-1,$A$3)+1))</f>
        <v>#ERROR!</v>
      </c>
      <c r="K1361" s="146" t="str">
        <f>IF(ROWS(K$7:K1361)&gt;$A$3*$A$4,"",INDEX(IndicatorsB[Indicator/ Requirement Text],MOD(ROWS(K$7:K1361)-1,$A$3)+1))</f>
        <v>#ERROR!</v>
      </c>
      <c r="L1361" s="146" t="str">
        <f>IF(ROWS(L$7:L1361)&gt;$A$3*$A$4,"",INDEX(IndicatorsB[Footnotes &amp; Criterion],MOD(ROWS(L$7:L1361)-1,$A$3)+1))</f>
        <v>#ERROR!</v>
      </c>
      <c r="M1361" s="3"/>
      <c r="N1361" s="3"/>
      <c r="O1361" s="3"/>
      <c r="P1361" s="3"/>
      <c r="Q1361" s="3"/>
      <c r="R1361" s="3"/>
      <c r="S1361" s="3"/>
      <c r="T1361" s="3"/>
      <c r="U1361" s="3"/>
      <c r="V1361" s="3"/>
      <c r="W1361" s="3"/>
      <c r="X1361" s="3"/>
      <c r="Y1361" s="3"/>
      <c r="Z1361" s="3"/>
    </row>
    <row r="1362" ht="14.25" customHeight="1">
      <c r="A1362" s="141" t="str">
        <f t="shared" si="1"/>
        <v>#ERROR!</v>
      </c>
      <c r="B1362" s="142">
        <f t="shared" si="2"/>
        <v>1652</v>
      </c>
      <c r="C1362" s="128" t="str">
        <f>IF(ROWS(C$7:C1362)&gt;$A$3*$A$4,"",INDEX(IndicatorsB[SN],MOD(ROWS(C$7:C1362)-1,$A$3)+1))</f>
        <v>#ERROR!</v>
      </c>
      <c r="D1362" s="128" t="str">
        <f>IF(ROWS(D$7:D1362)&gt;$A$3*$A$4,"",INDEX(IndicatorsB[CAR/ Standard],MOD(ROWS(D$7:D1362)-1,$A$3)+1))</f>
        <v>#ERROR!</v>
      </c>
      <c r="E1362" s="128" t="str">
        <f>IF(ROWS(E$7:E1362)&gt;$A$3*$A$4,"",INDEX(IndicatorsB[Doc Version],MOD(ROWS(E$7:E1362)-1,$A$3)+1))</f>
        <v>#ERROR!</v>
      </c>
      <c r="F1362" s="147" t="str">
        <f t="shared" si="3"/>
        <v/>
      </c>
      <c r="G1362" s="144" t="str">
        <f>IFERROR(INDEX('3) Site Information'!$B$7:$B$106,MATCH(AuditRepTemp_C!I1362,WS3_SiteInfo[Site name],0)),"")</f>
        <v>#ERROR!</v>
      </c>
      <c r="H1362" s="145" t="str">
        <f>IF(C1362&lt;&gt;"",INDEX(WS3_SiteInfo[ASC Site ID
],MATCH(AuditRepTemp_C!F1362,'3) Site Information'!A$7:A$106,0)),"")</f>
        <v>#ERROR!</v>
      </c>
      <c r="I1362" s="145" t="str">
        <f>IF(C1362&lt;&gt;"",INDEX(WS3_SiteInfo[Site name],MATCH(AuditRepTemp_C!F1362,'3) Site Information'!A$7:A$106,0)),"")</f>
        <v>#ERROR!</v>
      </c>
      <c r="J1362" s="146" t="str">
        <f>IF(ROWS(J$7:J1362)&gt;$A$3*$A$4,"",INDEX(IndicatorsB[Indicator],MOD(ROWS(J$7:J1362)-1,$A$3)+1))</f>
        <v>#ERROR!</v>
      </c>
      <c r="K1362" s="146" t="str">
        <f>IF(ROWS(K$7:K1362)&gt;$A$3*$A$4,"",INDEX(IndicatorsB[Indicator/ Requirement Text],MOD(ROWS(K$7:K1362)-1,$A$3)+1))</f>
        <v>#ERROR!</v>
      </c>
      <c r="L1362" s="146" t="str">
        <f>IF(ROWS(L$7:L1362)&gt;$A$3*$A$4,"",INDEX(IndicatorsB[Footnotes &amp; Criterion],MOD(ROWS(L$7:L1362)-1,$A$3)+1))</f>
        <v>#ERROR!</v>
      </c>
      <c r="M1362" s="3"/>
      <c r="N1362" s="3"/>
      <c r="O1362" s="3"/>
      <c r="P1362" s="3"/>
      <c r="Q1362" s="3"/>
      <c r="R1362" s="3"/>
      <c r="S1362" s="3"/>
      <c r="T1362" s="3"/>
      <c r="U1362" s="3"/>
      <c r="V1362" s="3"/>
      <c r="W1362" s="3"/>
      <c r="X1362" s="3"/>
      <c r="Y1362" s="3"/>
      <c r="Z1362" s="3"/>
    </row>
    <row r="1363" ht="14.25" customHeight="1">
      <c r="A1363" s="141" t="str">
        <f t="shared" si="1"/>
        <v>#ERROR!</v>
      </c>
      <c r="B1363" s="142">
        <f t="shared" si="2"/>
        <v>1652</v>
      </c>
      <c r="C1363" s="128" t="str">
        <f>IF(ROWS(C$7:C1363)&gt;$A$3*$A$4,"",INDEX(IndicatorsB[SN],MOD(ROWS(C$7:C1363)-1,$A$3)+1))</f>
        <v>#ERROR!</v>
      </c>
      <c r="D1363" s="128" t="str">
        <f>IF(ROWS(D$7:D1363)&gt;$A$3*$A$4,"",INDEX(IndicatorsB[CAR/ Standard],MOD(ROWS(D$7:D1363)-1,$A$3)+1))</f>
        <v>#ERROR!</v>
      </c>
      <c r="E1363" s="128" t="str">
        <f>IF(ROWS(E$7:E1363)&gt;$A$3*$A$4,"",INDEX(IndicatorsB[Doc Version],MOD(ROWS(E$7:E1363)-1,$A$3)+1))</f>
        <v>#ERROR!</v>
      </c>
      <c r="F1363" s="147" t="str">
        <f t="shared" si="3"/>
        <v/>
      </c>
      <c r="G1363" s="144" t="str">
        <f>IFERROR(INDEX('3) Site Information'!$B$7:$B$106,MATCH(AuditRepTemp_C!I1363,WS3_SiteInfo[Site name],0)),"")</f>
        <v>#ERROR!</v>
      </c>
      <c r="H1363" s="145" t="str">
        <f>IF(C1363&lt;&gt;"",INDEX(WS3_SiteInfo[ASC Site ID
],MATCH(AuditRepTemp_C!F1363,'3) Site Information'!A$7:A$106,0)),"")</f>
        <v>#ERROR!</v>
      </c>
      <c r="I1363" s="145" t="str">
        <f>IF(C1363&lt;&gt;"",INDEX(WS3_SiteInfo[Site name],MATCH(AuditRepTemp_C!F1363,'3) Site Information'!A$7:A$106,0)),"")</f>
        <v>#ERROR!</v>
      </c>
      <c r="J1363" s="146" t="str">
        <f>IF(ROWS(J$7:J1363)&gt;$A$3*$A$4,"",INDEX(IndicatorsB[Indicator],MOD(ROWS(J$7:J1363)-1,$A$3)+1))</f>
        <v>#ERROR!</v>
      </c>
      <c r="K1363" s="146" t="str">
        <f>IF(ROWS(K$7:K1363)&gt;$A$3*$A$4,"",INDEX(IndicatorsB[Indicator/ Requirement Text],MOD(ROWS(K$7:K1363)-1,$A$3)+1))</f>
        <v>#ERROR!</v>
      </c>
      <c r="L1363" s="146" t="str">
        <f>IF(ROWS(L$7:L1363)&gt;$A$3*$A$4,"",INDEX(IndicatorsB[Footnotes &amp; Criterion],MOD(ROWS(L$7:L1363)-1,$A$3)+1))</f>
        <v>#ERROR!</v>
      </c>
      <c r="M1363" s="3"/>
      <c r="N1363" s="3"/>
      <c r="O1363" s="3"/>
      <c r="P1363" s="3"/>
      <c r="Q1363" s="3"/>
      <c r="R1363" s="3"/>
      <c r="S1363" s="3"/>
      <c r="T1363" s="3"/>
      <c r="U1363" s="3"/>
      <c r="V1363" s="3"/>
      <c r="W1363" s="3"/>
      <c r="X1363" s="3"/>
      <c r="Y1363" s="3"/>
      <c r="Z1363" s="3"/>
    </row>
    <row r="1364" ht="14.25" customHeight="1">
      <c r="A1364" s="141" t="str">
        <f t="shared" si="1"/>
        <v>#ERROR!</v>
      </c>
      <c r="B1364" s="142">
        <f t="shared" si="2"/>
        <v>1652</v>
      </c>
      <c r="C1364" s="128" t="str">
        <f>IF(ROWS(C$7:C1364)&gt;$A$3*$A$4,"",INDEX(IndicatorsB[SN],MOD(ROWS(C$7:C1364)-1,$A$3)+1))</f>
        <v>#ERROR!</v>
      </c>
      <c r="D1364" s="128" t="str">
        <f>IF(ROWS(D$7:D1364)&gt;$A$3*$A$4,"",INDEX(IndicatorsB[CAR/ Standard],MOD(ROWS(D$7:D1364)-1,$A$3)+1))</f>
        <v>#ERROR!</v>
      </c>
      <c r="E1364" s="128" t="str">
        <f>IF(ROWS(E$7:E1364)&gt;$A$3*$A$4,"",INDEX(IndicatorsB[Doc Version],MOD(ROWS(E$7:E1364)-1,$A$3)+1))</f>
        <v>#ERROR!</v>
      </c>
      <c r="F1364" s="147" t="str">
        <f t="shared" si="3"/>
        <v/>
      </c>
      <c r="G1364" s="144" t="str">
        <f>IFERROR(INDEX('3) Site Information'!$B$7:$B$106,MATCH(AuditRepTemp_C!I1364,WS3_SiteInfo[Site name],0)),"")</f>
        <v>#ERROR!</v>
      </c>
      <c r="H1364" s="145" t="str">
        <f>IF(C1364&lt;&gt;"",INDEX(WS3_SiteInfo[ASC Site ID
],MATCH(AuditRepTemp_C!F1364,'3) Site Information'!A$7:A$106,0)),"")</f>
        <v>#ERROR!</v>
      </c>
      <c r="I1364" s="145" t="str">
        <f>IF(C1364&lt;&gt;"",INDEX(WS3_SiteInfo[Site name],MATCH(AuditRepTemp_C!F1364,'3) Site Information'!A$7:A$106,0)),"")</f>
        <v>#ERROR!</v>
      </c>
      <c r="J1364" s="146" t="str">
        <f>IF(ROWS(J$7:J1364)&gt;$A$3*$A$4,"",INDEX(IndicatorsB[Indicator],MOD(ROWS(J$7:J1364)-1,$A$3)+1))</f>
        <v>#ERROR!</v>
      </c>
      <c r="K1364" s="146" t="str">
        <f>IF(ROWS(K$7:K1364)&gt;$A$3*$A$4,"",INDEX(IndicatorsB[Indicator/ Requirement Text],MOD(ROWS(K$7:K1364)-1,$A$3)+1))</f>
        <v>#ERROR!</v>
      </c>
      <c r="L1364" s="146" t="str">
        <f>IF(ROWS(L$7:L1364)&gt;$A$3*$A$4,"",INDEX(IndicatorsB[Footnotes &amp; Criterion],MOD(ROWS(L$7:L1364)-1,$A$3)+1))</f>
        <v>#ERROR!</v>
      </c>
      <c r="M1364" s="3"/>
      <c r="N1364" s="3"/>
      <c r="O1364" s="3"/>
      <c r="P1364" s="3"/>
      <c r="Q1364" s="3"/>
      <c r="R1364" s="3"/>
      <c r="S1364" s="3"/>
      <c r="T1364" s="3"/>
      <c r="U1364" s="3"/>
      <c r="V1364" s="3"/>
      <c r="W1364" s="3"/>
      <c r="X1364" s="3"/>
      <c r="Y1364" s="3"/>
      <c r="Z1364" s="3"/>
    </row>
    <row r="1365" ht="14.25" customHeight="1">
      <c r="A1365" s="141" t="str">
        <f t="shared" si="1"/>
        <v>#ERROR!</v>
      </c>
      <c r="B1365" s="142">
        <f t="shared" si="2"/>
        <v>1652</v>
      </c>
      <c r="C1365" s="128" t="str">
        <f>IF(ROWS(C$7:C1365)&gt;$A$3*$A$4,"",INDEX(IndicatorsB[SN],MOD(ROWS(C$7:C1365)-1,$A$3)+1))</f>
        <v>#ERROR!</v>
      </c>
      <c r="D1365" s="128" t="str">
        <f>IF(ROWS(D$7:D1365)&gt;$A$3*$A$4,"",INDEX(IndicatorsB[CAR/ Standard],MOD(ROWS(D$7:D1365)-1,$A$3)+1))</f>
        <v>#ERROR!</v>
      </c>
      <c r="E1365" s="128" t="str">
        <f>IF(ROWS(E$7:E1365)&gt;$A$3*$A$4,"",INDEX(IndicatorsB[Doc Version],MOD(ROWS(E$7:E1365)-1,$A$3)+1))</f>
        <v>#ERROR!</v>
      </c>
      <c r="F1365" s="147" t="str">
        <f t="shared" si="3"/>
        <v/>
      </c>
      <c r="G1365" s="144" t="str">
        <f>IFERROR(INDEX('3) Site Information'!$B$7:$B$106,MATCH(AuditRepTemp_C!I1365,WS3_SiteInfo[Site name],0)),"")</f>
        <v>#ERROR!</v>
      </c>
      <c r="H1365" s="145" t="str">
        <f>IF(C1365&lt;&gt;"",INDEX(WS3_SiteInfo[ASC Site ID
],MATCH(AuditRepTemp_C!F1365,'3) Site Information'!A$7:A$106,0)),"")</f>
        <v>#ERROR!</v>
      </c>
      <c r="I1365" s="145" t="str">
        <f>IF(C1365&lt;&gt;"",INDEX(WS3_SiteInfo[Site name],MATCH(AuditRepTemp_C!F1365,'3) Site Information'!A$7:A$106,0)),"")</f>
        <v>#ERROR!</v>
      </c>
      <c r="J1365" s="146" t="str">
        <f>IF(ROWS(J$7:J1365)&gt;$A$3*$A$4,"",INDEX(IndicatorsB[Indicator],MOD(ROWS(J$7:J1365)-1,$A$3)+1))</f>
        <v>#ERROR!</v>
      </c>
      <c r="K1365" s="146" t="str">
        <f>IF(ROWS(K$7:K1365)&gt;$A$3*$A$4,"",INDEX(IndicatorsB[Indicator/ Requirement Text],MOD(ROWS(K$7:K1365)-1,$A$3)+1))</f>
        <v>#ERROR!</v>
      </c>
      <c r="L1365" s="146" t="str">
        <f>IF(ROWS(L$7:L1365)&gt;$A$3*$A$4,"",INDEX(IndicatorsB[Footnotes &amp; Criterion],MOD(ROWS(L$7:L1365)-1,$A$3)+1))</f>
        <v>#ERROR!</v>
      </c>
      <c r="M1365" s="3"/>
      <c r="N1365" s="3"/>
      <c r="O1365" s="3"/>
      <c r="P1365" s="3"/>
      <c r="Q1365" s="3"/>
      <c r="R1365" s="3"/>
      <c r="S1365" s="3"/>
      <c r="T1365" s="3"/>
      <c r="U1365" s="3"/>
      <c r="V1365" s="3"/>
      <c r="W1365" s="3"/>
      <c r="X1365" s="3"/>
      <c r="Y1365" s="3"/>
      <c r="Z1365" s="3"/>
    </row>
    <row r="1366" ht="14.25" customHeight="1">
      <c r="A1366" s="141" t="str">
        <f t="shared" si="1"/>
        <v>#ERROR!</v>
      </c>
      <c r="B1366" s="142">
        <f t="shared" si="2"/>
        <v>1652</v>
      </c>
      <c r="C1366" s="128" t="str">
        <f>IF(ROWS(C$7:C1366)&gt;$A$3*$A$4,"",INDEX(IndicatorsB[SN],MOD(ROWS(C$7:C1366)-1,$A$3)+1))</f>
        <v>#ERROR!</v>
      </c>
      <c r="D1366" s="128" t="str">
        <f>IF(ROWS(D$7:D1366)&gt;$A$3*$A$4,"",INDEX(IndicatorsB[CAR/ Standard],MOD(ROWS(D$7:D1366)-1,$A$3)+1))</f>
        <v>#ERROR!</v>
      </c>
      <c r="E1366" s="128" t="str">
        <f>IF(ROWS(E$7:E1366)&gt;$A$3*$A$4,"",INDEX(IndicatorsB[Doc Version],MOD(ROWS(E$7:E1366)-1,$A$3)+1))</f>
        <v>#ERROR!</v>
      </c>
      <c r="F1366" s="147" t="str">
        <f t="shared" si="3"/>
        <v/>
      </c>
      <c r="G1366" s="144" t="str">
        <f>IFERROR(INDEX('3) Site Information'!$B$7:$B$106,MATCH(AuditRepTemp_C!I1366,WS3_SiteInfo[Site name],0)),"")</f>
        <v>#ERROR!</v>
      </c>
      <c r="H1366" s="145" t="str">
        <f>IF(C1366&lt;&gt;"",INDEX(WS3_SiteInfo[ASC Site ID
],MATCH(AuditRepTemp_C!F1366,'3) Site Information'!A$7:A$106,0)),"")</f>
        <v>#ERROR!</v>
      </c>
      <c r="I1366" s="145" t="str">
        <f>IF(C1366&lt;&gt;"",INDEX(WS3_SiteInfo[Site name],MATCH(AuditRepTemp_C!F1366,'3) Site Information'!A$7:A$106,0)),"")</f>
        <v>#ERROR!</v>
      </c>
      <c r="J1366" s="146" t="str">
        <f>IF(ROWS(J$7:J1366)&gt;$A$3*$A$4,"",INDEX(IndicatorsB[Indicator],MOD(ROWS(J$7:J1366)-1,$A$3)+1))</f>
        <v>#ERROR!</v>
      </c>
      <c r="K1366" s="146" t="str">
        <f>IF(ROWS(K$7:K1366)&gt;$A$3*$A$4,"",INDEX(IndicatorsB[Indicator/ Requirement Text],MOD(ROWS(K$7:K1366)-1,$A$3)+1))</f>
        <v>#ERROR!</v>
      </c>
      <c r="L1366" s="146" t="str">
        <f>IF(ROWS(L$7:L1366)&gt;$A$3*$A$4,"",INDEX(IndicatorsB[Footnotes &amp; Criterion],MOD(ROWS(L$7:L1366)-1,$A$3)+1))</f>
        <v>#ERROR!</v>
      </c>
      <c r="M1366" s="3"/>
      <c r="N1366" s="3"/>
      <c r="O1366" s="3"/>
      <c r="P1366" s="3"/>
      <c r="Q1366" s="3"/>
      <c r="R1366" s="3"/>
      <c r="S1366" s="3"/>
      <c r="T1366" s="3"/>
      <c r="U1366" s="3"/>
      <c r="V1366" s="3"/>
      <c r="W1366" s="3"/>
      <c r="X1366" s="3"/>
      <c r="Y1366" s="3"/>
      <c r="Z1366" s="3"/>
    </row>
    <row r="1367" ht="14.25" customHeight="1">
      <c r="A1367" s="141" t="str">
        <f t="shared" si="1"/>
        <v>#ERROR!</v>
      </c>
      <c r="B1367" s="142">
        <f t="shared" si="2"/>
        <v>1652</v>
      </c>
      <c r="C1367" s="128" t="str">
        <f>IF(ROWS(C$7:C1367)&gt;$A$3*$A$4,"",INDEX(IndicatorsB[SN],MOD(ROWS(C$7:C1367)-1,$A$3)+1))</f>
        <v>#ERROR!</v>
      </c>
      <c r="D1367" s="128" t="str">
        <f>IF(ROWS(D$7:D1367)&gt;$A$3*$A$4,"",INDEX(IndicatorsB[CAR/ Standard],MOD(ROWS(D$7:D1367)-1,$A$3)+1))</f>
        <v>#ERROR!</v>
      </c>
      <c r="E1367" s="128" t="str">
        <f>IF(ROWS(E$7:E1367)&gt;$A$3*$A$4,"",INDEX(IndicatorsB[Doc Version],MOD(ROWS(E$7:E1367)-1,$A$3)+1))</f>
        <v>#ERROR!</v>
      </c>
      <c r="F1367" s="147" t="str">
        <f t="shared" si="3"/>
        <v/>
      </c>
      <c r="G1367" s="144" t="str">
        <f>IFERROR(INDEX('3) Site Information'!$B$7:$B$106,MATCH(AuditRepTemp_C!I1367,WS3_SiteInfo[Site name],0)),"")</f>
        <v>#ERROR!</v>
      </c>
      <c r="H1367" s="145" t="str">
        <f>IF(C1367&lt;&gt;"",INDEX(WS3_SiteInfo[ASC Site ID
],MATCH(AuditRepTemp_C!F1367,'3) Site Information'!A$7:A$106,0)),"")</f>
        <v>#ERROR!</v>
      </c>
      <c r="I1367" s="145" t="str">
        <f>IF(C1367&lt;&gt;"",INDEX(WS3_SiteInfo[Site name],MATCH(AuditRepTemp_C!F1367,'3) Site Information'!A$7:A$106,0)),"")</f>
        <v>#ERROR!</v>
      </c>
      <c r="J1367" s="146" t="str">
        <f>IF(ROWS(J$7:J1367)&gt;$A$3*$A$4,"",INDEX(IndicatorsB[Indicator],MOD(ROWS(J$7:J1367)-1,$A$3)+1))</f>
        <v>#ERROR!</v>
      </c>
      <c r="K1367" s="146" t="str">
        <f>IF(ROWS(K$7:K1367)&gt;$A$3*$A$4,"",INDEX(IndicatorsB[Indicator/ Requirement Text],MOD(ROWS(K$7:K1367)-1,$A$3)+1))</f>
        <v>#ERROR!</v>
      </c>
      <c r="L1367" s="146" t="str">
        <f>IF(ROWS(L$7:L1367)&gt;$A$3*$A$4,"",INDEX(IndicatorsB[Footnotes &amp; Criterion],MOD(ROWS(L$7:L1367)-1,$A$3)+1))</f>
        <v>#ERROR!</v>
      </c>
      <c r="M1367" s="3"/>
      <c r="N1367" s="3"/>
      <c r="O1367" s="3"/>
      <c r="P1367" s="3"/>
      <c r="Q1367" s="3"/>
      <c r="R1367" s="3"/>
      <c r="S1367" s="3"/>
      <c r="T1367" s="3"/>
      <c r="U1367" s="3"/>
      <c r="V1367" s="3"/>
      <c r="W1367" s="3"/>
      <c r="X1367" s="3"/>
      <c r="Y1367" s="3"/>
      <c r="Z1367" s="3"/>
    </row>
    <row r="1368" ht="14.25" customHeight="1">
      <c r="A1368" s="141" t="str">
        <f t="shared" si="1"/>
        <v>#ERROR!</v>
      </c>
      <c r="B1368" s="142">
        <f t="shared" si="2"/>
        <v>1652</v>
      </c>
      <c r="C1368" s="128" t="str">
        <f>IF(ROWS(C$7:C1368)&gt;$A$3*$A$4,"",INDEX(IndicatorsB[SN],MOD(ROWS(C$7:C1368)-1,$A$3)+1))</f>
        <v>#ERROR!</v>
      </c>
      <c r="D1368" s="128" t="str">
        <f>IF(ROWS(D$7:D1368)&gt;$A$3*$A$4,"",INDEX(IndicatorsB[CAR/ Standard],MOD(ROWS(D$7:D1368)-1,$A$3)+1))</f>
        <v>#ERROR!</v>
      </c>
      <c r="E1368" s="128" t="str">
        <f>IF(ROWS(E$7:E1368)&gt;$A$3*$A$4,"",INDEX(IndicatorsB[Doc Version],MOD(ROWS(E$7:E1368)-1,$A$3)+1))</f>
        <v>#ERROR!</v>
      </c>
      <c r="F1368" s="147" t="str">
        <f t="shared" si="3"/>
        <v/>
      </c>
      <c r="G1368" s="144" t="str">
        <f>IFERROR(INDEX('3) Site Information'!$B$7:$B$106,MATCH(AuditRepTemp_C!I1368,WS3_SiteInfo[Site name],0)),"")</f>
        <v>#ERROR!</v>
      </c>
      <c r="H1368" s="145" t="str">
        <f>IF(C1368&lt;&gt;"",INDEX(WS3_SiteInfo[ASC Site ID
],MATCH(AuditRepTemp_C!F1368,'3) Site Information'!A$7:A$106,0)),"")</f>
        <v>#ERROR!</v>
      </c>
      <c r="I1368" s="145" t="str">
        <f>IF(C1368&lt;&gt;"",INDEX(WS3_SiteInfo[Site name],MATCH(AuditRepTemp_C!F1368,'3) Site Information'!A$7:A$106,0)),"")</f>
        <v>#ERROR!</v>
      </c>
      <c r="J1368" s="146" t="str">
        <f>IF(ROWS(J$7:J1368)&gt;$A$3*$A$4,"",INDEX(IndicatorsB[Indicator],MOD(ROWS(J$7:J1368)-1,$A$3)+1))</f>
        <v>#ERROR!</v>
      </c>
      <c r="K1368" s="146" t="str">
        <f>IF(ROWS(K$7:K1368)&gt;$A$3*$A$4,"",INDEX(IndicatorsB[Indicator/ Requirement Text],MOD(ROWS(K$7:K1368)-1,$A$3)+1))</f>
        <v>#ERROR!</v>
      </c>
      <c r="L1368" s="146" t="str">
        <f>IF(ROWS(L$7:L1368)&gt;$A$3*$A$4,"",INDEX(IndicatorsB[Footnotes &amp; Criterion],MOD(ROWS(L$7:L1368)-1,$A$3)+1))</f>
        <v>#ERROR!</v>
      </c>
      <c r="M1368" s="3"/>
      <c r="N1368" s="3"/>
      <c r="O1368" s="3"/>
      <c r="P1368" s="3"/>
      <c r="Q1368" s="3"/>
      <c r="R1368" s="3"/>
      <c r="S1368" s="3"/>
      <c r="T1368" s="3"/>
      <c r="U1368" s="3"/>
      <c r="V1368" s="3"/>
      <c r="W1368" s="3"/>
      <c r="X1368" s="3"/>
      <c r="Y1368" s="3"/>
      <c r="Z1368" s="3"/>
    </row>
    <row r="1369" ht="14.25" customHeight="1">
      <c r="A1369" s="141" t="str">
        <f t="shared" si="1"/>
        <v>#ERROR!</v>
      </c>
      <c r="B1369" s="142">
        <f t="shared" si="2"/>
        <v>1652</v>
      </c>
      <c r="C1369" s="128" t="str">
        <f>IF(ROWS(C$7:C1369)&gt;$A$3*$A$4,"",INDEX(IndicatorsB[SN],MOD(ROWS(C$7:C1369)-1,$A$3)+1))</f>
        <v>#ERROR!</v>
      </c>
      <c r="D1369" s="128" t="str">
        <f>IF(ROWS(D$7:D1369)&gt;$A$3*$A$4,"",INDEX(IndicatorsB[CAR/ Standard],MOD(ROWS(D$7:D1369)-1,$A$3)+1))</f>
        <v>#ERROR!</v>
      </c>
      <c r="E1369" s="128" t="str">
        <f>IF(ROWS(E$7:E1369)&gt;$A$3*$A$4,"",INDEX(IndicatorsB[Doc Version],MOD(ROWS(E$7:E1369)-1,$A$3)+1))</f>
        <v>#ERROR!</v>
      </c>
      <c r="F1369" s="147" t="str">
        <f t="shared" si="3"/>
        <v/>
      </c>
      <c r="G1369" s="144" t="str">
        <f>IFERROR(INDEX('3) Site Information'!$B$7:$B$106,MATCH(AuditRepTemp_C!I1369,WS3_SiteInfo[Site name],0)),"")</f>
        <v>#ERROR!</v>
      </c>
      <c r="H1369" s="145" t="str">
        <f>IF(C1369&lt;&gt;"",INDEX(WS3_SiteInfo[ASC Site ID
],MATCH(AuditRepTemp_C!F1369,'3) Site Information'!A$7:A$106,0)),"")</f>
        <v>#ERROR!</v>
      </c>
      <c r="I1369" s="145" t="str">
        <f>IF(C1369&lt;&gt;"",INDEX(WS3_SiteInfo[Site name],MATCH(AuditRepTemp_C!F1369,'3) Site Information'!A$7:A$106,0)),"")</f>
        <v>#ERROR!</v>
      </c>
      <c r="J1369" s="146" t="str">
        <f>IF(ROWS(J$7:J1369)&gt;$A$3*$A$4,"",INDEX(IndicatorsB[Indicator],MOD(ROWS(J$7:J1369)-1,$A$3)+1))</f>
        <v>#ERROR!</v>
      </c>
      <c r="K1369" s="146" t="str">
        <f>IF(ROWS(K$7:K1369)&gt;$A$3*$A$4,"",INDEX(IndicatorsB[Indicator/ Requirement Text],MOD(ROWS(K$7:K1369)-1,$A$3)+1))</f>
        <v>#ERROR!</v>
      </c>
      <c r="L1369" s="146" t="str">
        <f>IF(ROWS(L$7:L1369)&gt;$A$3*$A$4,"",INDEX(IndicatorsB[Footnotes &amp; Criterion],MOD(ROWS(L$7:L1369)-1,$A$3)+1))</f>
        <v>#ERROR!</v>
      </c>
      <c r="M1369" s="3"/>
      <c r="N1369" s="3"/>
      <c r="O1369" s="3"/>
      <c r="P1369" s="3"/>
      <c r="Q1369" s="3"/>
      <c r="R1369" s="3"/>
      <c r="S1369" s="3"/>
      <c r="T1369" s="3"/>
      <c r="U1369" s="3"/>
      <c r="V1369" s="3"/>
      <c r="W1369" s="3"/>
      <c r="X1369" s="3"/>
      <c r="Y1369" s="3"/>
      <c r="Z1369" s="3"/>
    </row>
    <row r="1370" ht="14.25" customHeight="1">
      <c r="A1370" s="141" t="str">
        <f t="shared" si="1"/>
        <v>#ERROR!</v>
      </c>
      <c r="B1370" s="142">
        <f t="shared" si="2"/>
        <v>1652</v>
      </c>
      <c r="C1370" s="128" t="str">
        <f>IF(ROWS(C$7:C1370)&gt;$A$3*$A$4,"",INDEX(IndicatorsB[SN],MOD(ROWS(C$7:C1370)-1,$A$3)+1))</f>
        <v>#ERROR!</v>
      </c>
      <c r="D1370" s="128" t="str">
        <f>IF(ROWS(D$7:D1370)&gt;$A$3*$A$4,"",INDEX(IndicatorsB[CAR/ Standard],MOD(ROWS(D$7:D1370)-1,$A$3)+1))</f>
        <v>#ERROR!</v>
      </c>
      <c r="E1370" s="128" t="str">
        <f>IF(ROWS(E$7:E1370)&gt;$A$3*$A$4,"",INDEX(IndicatorsB[Doc Version],MOD(ROWS(E$7:E1370)-1,$A$3)+1))</f>
        <v>#ERROR!</v>
      </c>
      <c r="F1370" s="147" t="str">
        <f t="shared" si="3"/>
        <v/>
      </c>
      <c r="G1370" s="144" t="str">
        <f>IFERROR(INDEX('3) Site Information'!$B$7:$B$106,MATCH(AuditRepTemp_C!I1370,WS3_SiteInfo[Site name],0)),"")</f>
        <v>#ERROR!</v>
      </c>
      <c r="H1370" s="145" t="str">
        <f>IF(C1370&lt;&gt;"",INDEX(WS3_SiteInfo[ASC Site ID
],MATCH(AuditRepTemp_C!F1370,'3) Site Information'!A$7:A$106,0)),"")</f>
        <v>#ERROR!</v>
      </c>
      <c r="I1370" s="145" t="str">
        <f>IF(C1370&lt;&gt;"",INDEX(WS3_SiteInfo[Site name],MATCH(AuditRepTemp_C!F1370,'3) Site Information'!A$7:A$106,0)),"")</f>
        <v>#ERROR!</v>
      </c>
      <c r="J1370" s="146" t="str">
        <f>IF(ROWS(J$7:J1370)&gt;$A$3*$A$4,"",INDEX(IndicatorsB[Indicator],MOD(ROWS(J$7:J1370)-1,$A$3)+1))</f>
        <v>#ERROR!</v>
      </c>
      <c r="K1370" s="146" t="str">
        <f>IF(ROWS(K$7:K1370)&gt;$A$3*$A$4,"",INDEX(IndicatorsB[Indicator/ Requirement Text],MOD(ROWS(K$7:K1370)-1,$A$3)+1))</f>
        <v>#ERROR!</v>
      </c>
      <c r="L1370" s="146" t="str">
        <f>IF(ROWS(L$7:L1370)&gt;$A$3*$A$4,"",INDEX(IndicatorsB[Footnotes &amp; Criterion],MOD(ROWS(L$7:L1370)-1,$A$3)+1))</f>
        <v>#ERROR!</v>
      </c>
      <c r="M1370" s="3"/>
      <c r="N1370" s="3"/>
      <c r="O1370" s="3"/>
      <c r="P1370" s="3"/>
      <c r="Q1370" s="3"/>
      <c r="R1370" s="3"/>
      <c r="S1370" s="3"/>
      <c r="T1370" s="3"/>
      <c r="U1370" s="3"/>
      <c r="V1370" s="3"/>
      <c r="W1370" s="3"/>
      <c r="X1370" s="3"/>
      <c r="Y1370" s="3"/>
      <c r="Z1370" s="3"/>
    </row>
    <row r="1371" ht="14.25" customHeight="1">
      <c r="A1371" s="141" t="str">
        <f t="shared" si="1"/>
        <v>#ERROR!</v>
      </c>
      <c r="B1371" s="142">
        <f t="shared" si="2"/>
        <v>1652</v>
      </c>
      <c r="C1371" s="128" t="str">
        <f>IF(ROWS(C$7:C1371)&gt;$A$3*$A$4,"",INDEX(IndicatorsB[SN],MOD(ROWS(C$7:C1371)-1,$A$3)+1))</f>
        <v>#ERROR!</v>
      </c>
      <c r="D1371" s="128" t="str">
        <f>IF(ROWS(D$7:D1371)&gt;$A$3*$A$4,"",INDEX(IndicatorsB[CAR/ Standard],MOD(ROWS(D$7:D1371)-1,$A$3)+1))</f>
        <v>#ERROR!</v>
      </c>
      <c r="E1371" s="128" t="str">
        <f>IF(ROWS(E$7:E1371)&gt;$A$3*$A$4,"",INDEX(IndicatorsB[Doc Version],MOD(ROWS(E$7:E1371)-1,$A$3)+1))</f>
        <v>#ERROR!</v>
      </c>
      <c r="F1371" s="147" t="str">
        <f t="shared" si="3"/>
        <v/>
      </c>
      <c r="G1371" s="144" t="str">
        <f>IFERROR(INDEX('3) Site Information'!$B$7:$B$106,MATCH(AuditRepTemp_C!I1371,WS3_SiteInfo[Site name],0)),"")</f>
        <v>#ERROR!</v>
      </c>
      <c r="H1371" s="145" t="str">
        <f>IF(C1371&lt;&gt;"",INDEX(WS3_SiteInfo[ASC Site ID
],MATCH(AuditRepTemp_C!F1371,'3) Site Information'!A$7:A$106,0)),"")</f>
        <v>#ERROR!</v>
      </c>
      <c r="I1371" s="145" t="str">
        <f>IF(C1371&lt;&gt;"",INDEX(WS3_SiteInfo[Site name],MATCH(AuditRepTemp_C!F1371,'3) Site Information'!A$7:A$106,0)),"")</f>
        <v>#ERROR!</v>
      </c>
      <c r="J1371" s="146" t="str">
        <f>IF(ROWS(J$7:J1371)&gt;$A$3*$A$4,"",INDEX(IndicatorsB[Indicator],MOD(ROWS(J$7:J1371)-1,$A$3)+1))</f>
        <v>#ERROR!</v>
      </c>
      <c r="K1371" s="146" t="str">
        <f>IF(ROWS(K$7:K1371)&gt;$A$3*$A$4,"",INDEX(IndicatorsB[Indicator/ Requirement Text],MOD(ROWS(K$7:K1371)-1,$A$3)+1))</f>
        <v>#ERROR!</v>
      </c>
      <c r="L1371" s="146" t="str">
        <f>IF(ROWS(L$7:L1371)&gt;$A$3*$A$4,"",INDEX(IndicatorsB[Footnotes &amp; Criterion],MOD(ROWS(L$7:L1371)-1,$A$3)+1))</f>
        <v>#ERROR!</v>
      </c>
      <c r="M1371" s="3"/>
      <c r="N1371" s="3"/>
      <c r="O1371" s="3"/>
      <c r="P1371" s="3"/>
      <c r="Q1371" s="3"/>
      <c r="R1371" s="3"/>
      <c r="S1371" s="3"/>
      <c r="T1371" s="3"/>
      <c r="U1371" s="3"/>
      <c r="V1371" s="3"/>
      <c r="W1371" s="3"/>
      <c r="X1371" s="3"/>
      <c r="Y1371" s="3"/>
      <c r="Z1371" s="3"/>
    </row>
    <row r="1372" ht="14.25" customHeight="1">
      <c r="A1372" s="141" t="str">
        <f t="shared" si="1"/>
        <v>#ERROR!</v>
      </c>
      <c r="B1372" s="142">
        <f t="shared" si="2"/>
        <v>1652</v>
      </c>
      <c r="C1372" s="128" t="str">
        <f>IF(ROWS(C$7:C1372)&gt;$A$3*$A$4,"",INDEX(IndicatorsB[SN],MOD(ROWS(C$7:C1372)-1,$A$3)+1))</f>
        <v>#ERROR!</v>
      </c>
      <c r="D1372" s="128" t="str">
        <f>IF(ROWS(D$7:D1372)&gt;$A$3*$A$4,"",INDEX(IndicatorsB[CAR/ Standard],MOD(ROWS(D$7:D1372)-1,$A$3)+1))</f>
        <v>#ERROR!</v>
      </c>
      <c r="E1372" s="128" t="str">
        <f>IF(ROWS(E$7:E1372)&gt;$A$3*$A$4,"",INDEX(IndicatorsB[Doc Version],MOD(ROWS(E$7:E1372)-1,$A$3)+1))</f>
        <v>#ERROR!</v>
      </c>
      <c r="F1372" s="147" t="str">
        <f t="shared" si="3"/>
        <v/>
      </c>
      <c r="G1372" s="144" t="str">
        <f>IFERROR(INDEX('3) Site Information'!$B$7:$B$106,MATCH(AuditRepTemp_C!I1372,WS3_SiteInfo[Site name],0)),"")</f>
        <v>#ERROR!</v>
      </c>
      <c r="H1372" s="145" t="str">
        <f>IF(C1372&lt;&gt;"",INDEX(WS3_SiteInfo[ASC Site ID
],MATCH(AuditRepTemp_C!F1372,'3) Site Information'!A$7:A$106,0)),"")</f>
        <v>#ERROR!</v>
      </c>
      <c r="I1372" s="145" t="str">
        <f>IF(C1372&lt;&gt;"",INDEX(WS3_SiteInfo[Site name],MATCH(AuditRepTemp_C!F1372,'3) Site Information'!A$7:A$106,0)),"")</f>
        <v>#ERROR!</v>
      </c>
      <c r="J1372" s="146" t="str">
        <f>IF(ROWS(J$7:J1372)&gt;$A$3*$A$4,"",INDEX(IndicatorsB[Indicator],MOD(ROWS(J$7:J1372)-1,$A$3)+1))</f>
        <v>#ERROR!</v>
      </c>
      <c r="K1372" s="146" t="str">
        <f>IF(ROWS(K$7:K1372)&gt;$A$3*$A$4,"",INDEX(IndicatorsB[Indicator/ Requirement Text],MOD(ROWS(K$7:K1372)-1,$A$3)+1))</f>
        <v>#ERROR!</v>
      </c>
      <c r="L1372" s="146" t="str">
        <f>IF(ROWS(L$7:L1372)&gt;$A$3*$A$4,"",INDEX(IndicatorsB[Footnotes &amp; Criterion],MOD(ROWS(L$7:L1372)-1,$A$3)+1))</f>
        <v>#ERROR!</v>
      </c>
      <c r="M1372" s="3"/>
      <c r="N1372" s="3"/>
      <c r="O1372" s="3"/>
      <c r="P1372" s="3"/>
      <c r="Q1372" s="3"/>
      <c r="R1372" s="3"/>
      <c r="S1372" s="3"/>
      <c r="T1372" s="3"/>
      <c r="U1372" s="3"/>
      <c r="V1372" s="3"/>
      <c r="W1372" s="3"/>
      <c r="X1372" s="3"/>
      <c r="Y1372" s="3"/>
      <c r="Z1372" s="3"/>
    </row>
    <row r="1373" ht="14.25" customHeight="1">
      <c r="A1373" s="141" t="str">
        <f t="shared" si="1"/>
        <v>#ERROR!</v>
      </c>
      <c r="B1373" s="142">
        <f t="shared" si="2"/>
        <v>1652</v>
      </c>
      <c r="C1373" s="128" t="str">
        <f>IF(ROWS(C$7:C1373)&gt;$A$3*$A$4,"",INDEX(IndicatorsB[SN],MOD(ROWS(C$7:C1373)-1,$A$3)+1))</f>
        <v>#ERROR!</v>
      </c>
      <c r="D1373" s="128" t="str">
        <f>IF(ROWS(D$7:D1373)&gt;$A$3*$A$4,"",INDEX(IndicatorsB[CAR/ Standard],MOD(ROWS(D$7:D1373)-1,$A$3)+1))</f>
        <v>#ERROR!</v>
      </c>
      <c r="E1373" s="128" t="str">
        <f>IF(ROWS(E$7:E1373)&gt;$A$3*$A$4,"",INDEX(IndicatorsB[Doc Version],MOD(ROWS(E$7:E1373)-1,$A$3)+1))</f>
        <v>#ERROR!</v>
      </c>
      <c r="F1373" s="147" t="str">
        <f t="shared" si="3"/>
        <v/>
      </c>
      <c r="G1373" s="144" t="str">
        <f>IFERROR(INDEX('3) Site Information'!$B$7:$B$106,MATCH(AuditRepTemp_C!I1373,WS3_SiteInfo[Site name],0)),"")</f>
        <v>#ERROR!</v>
      </c>
      <c r="H1373" s="145" t="str">
        <f>IF(C1373&lt;&gt;"",INDEX(WS3_SiteInfo[ASC Site ID
],MATCH(AuditRepTemp_C!F1373,'3) Site Information'!A$7:A$106,0)),"")</f>
        <v>#ERROR!</v>
      </c>
      <c r="I1373" s="145" t="str">
        <f>IF(C1373&lt;&gt;"",INDEX(WS3_SiteInfo[Site name],MATCH(AuditRepTemp_C!F1373,'3) Site Information'!A$7:A$106,0)),"")</f>
        <v>#ERROR!</v>
      </c>
      <c r="J1373" s="146" t="str">
        <f>IF(ROWS(J$7:J1373)&gt;$A$3*$A$4,"",INDEX(IndicatorsB[Indicator],MOD(ROWS(J$7:J1373)-1,$A$3)+1))</f>
        <v>#ERROR!</v>
      </c>
      <c r="K1373" s="146" t="str">
        <f>IF(ROWS(K$7:K1373)&gt;$A$3*$A$4,"",INDEX(IndicatorsB[Indicator/ Requirement Text],MOD(ROWS(K$7:K1373)-1,$A$3)+1))</f>
        <v>#ERROR!</v>
      </c>
      <c r="L1373" s="146" t="str">
        <f>IF(ROWS(L$7:L1373)&gt;$A$3*$A$4,"",INDEX(IndicatorsB[Footnotes &amp; Criterion],MOD(ROWS(L$7:L1373)-1,$A$3)+1))</f>
        <v>#ERROR!</v>
      </c>
      <c r="M1373" s="3"/>
      <c r="N1373" s="3"/>
      <c r="O1373" s="3"/>
      <c r="P1373" s="3"/>
      <c r="Q1373" s="3"/>
      <c r="R1373" s="3"/>
      <c r="S1373" s="3"/>
      <c r="T1373" s="3"/>
      <c r="U1373" s="3"/>
      <c r="V1373" s="3"/>
      <c r="W1373" s="3"/>
      <c r="X1373" s="3"/>
      <c r="Y1373" s="3"/>
      <c r="Z1373" s="3"/>
    </row>
    <row r="1374" ht="14.25" customHeight="1">
      <c r="A1374" s="141" t="str">
        <f t="shared" si="1"/>
        <v>#ERROR!</v>
      </c>
      <c r="B1374" s="142">
        <f t="shared" si="2"/>
        <v>1652</v>
      </c>
      <c r="C1374" s="128" t="str">
        <f>IF(ROWS(C$7:C1374)&gt;$A$3*$A$4,"",INDEX(IndicatorsB[SN],MOD(ROWS(C$7:C1374)-1,$A$3)+1))</f>
        <v>#ERROR!</v>
      </c>
      <c r="D1374" s="128" t="str">
        <f>IF(ROWS(D$7:D1374)&gt;$A$3*$A$4,"",INDEX(IndicatorsB[CAR/ Standard],MOD(ROWS(D$7:D1374)-1,$A$3)+1))</f>
        <v>#ERROR!</v>
      </c>
      <c r="E1374" s="128" t="str">
        <f>IF(ROWS(E$7:E1374)&gt;$A$3*$A$4,"",INDEX(IndicatorsB[Doc Version],MOD(ROWS(E$7:E1374)-1,$A$3)+1))</f>
        <v>#ERROR!</v>
      </c>
      <c r="F1374" s="147" t="str">
        <f t="shared" si="3"/>
        <v/>
      </c>
      <c r="G1374" s="144" t="str">
        <f>IFERROR(INDEX('3) Site Information'!$B$7:$B$106,MATCH(AuditRepTemp_C!I1374,WS3_SiteInfo[Site name],0)),"")</f>
        <v>#ERROR!</v>
      </c>
      <c r="H1374" s="145" t="str">
        <f>IF(C1374&lt;&gt;"",INDEX(WS3_SiteInfo[ASC Site ID
],MATCH(AuditRepTemp_C!F1374,'3) Site Information'!A$7:A$106,0)),"")</f>
        <v>#ERROR!</v>
      </c>
      <c r="I1374" s="145" t="str">
        <f>IF(C1374&lt;&gt;"",INDEX(WS3_SiteInfo[Site name],MATCH(AuditRepTemp_C!F1374,'3) Site Information'!A$7:A$106,0)),"")</f>
        <v>#ERROR!</v>
      </c>
      <c r="J1374" s="146" t="str">
        <f>IF(ROWS(J$7:J1374)&gt;$A$3*$A$4,"",INDEX(IndicatorsB[Indicator],MOD(ROWS(J$7:J1374)-1,$A$3)+1))</f>
        <v>#ERROR!</v>
      </c>
      <c r="K1374" s="146" t="str">
        <f>IF(ROWS(K$7:K1374)&gt;$A$3*$A$4,"",INDEX(IndicatorsB[Indicator/ Requirement Text],MOD(ROWS(K$7:K1374)-1,$A$3)+1))</f>
        <v>#ERROR!</v>
      </c>
      <c r="L1374" s="146" t="str">
        <f>IF(ROWS(L$7:L1374)&gt;$A$3*$A$4,"",INDEX(IndicatorsB[Footnotes &amp; Criterion],MOD(ROWS(L$7:L1374)-1,$A$3)+1))</f>
        <v>#ERROR!</v>
      </c>
      <c r="M1374" s="3"/>
      <c r="N1374" s="3"/>
      <c r="O1374" s="3"/>
      <c r="P1374" s="3"/>
      <c r="Q1374" s="3"/>
      <c r="R1374" s="3"/>
      <c r="S1374" s="3"/>
      <c r="T1374" s="3"/>
      <c r="U1374" s="3"/>
      <c r="V1374" s="3"/>
      <c r="W1374" s="3"/>
      <c r="X1374" s="3"/>
      <c r="Y1374" s="3"/>
      <c r="Z1374" s="3"/>
    </row>
    <row r="1375" ht="14.25" customHeight="1">
      <c r="A1375" s="141" t="str">
        <f t="shared" si="1"/>
        <v>#ERROR!</v>
      </c>
      <c r="B1375" s="142">
        <f t="shared" si="2"/>
        <v>1652</v>
      </c>
      <c r="C1375" s="128" t="str">
        <f>IF(ROWS(C$7:C1375)&gt;$A$3*$A$4,"",INDEX(IndicatorsB[SN],MOD(ROWS(C$7:C1375)-1,$A$3)+1))</f>
        <v>#ERROR!</v>
      </c>
      <c r="D1375" s="128" t="str">
        <f>IF(ROWS(D$7:D1375)&gt;$A$3*$A$4,"",INDEX(IndicatorsB[CAR/ Standard],MOD(ROWS(D$7:D1375)-1,$A$3)+1))</f>
        <v>#ERROR!</v>
      </c>
      <c r="E1375" s="128" t="str">
        <f>IF(ROWS(E$7:E1375)&gt;$A$3*$A$4,"",INDEX(IndicatorsB[Doc Version],MOD(ROWS(E$7:E1375)-1,$A$3)+1))</f>
        <v>#ERROR!</v>
      </c>
      <c r="F1375" s="147" t="str">
        <f t="shared" si="3"/>
        <v/>
      </c>
      <c r="G1375" s="144" t="str">
        <f>IFERROR(INDEX('3) Site Information'!$B$7:$B$106,MATCH(AuditRepTemp_C!I1375,WS3_SiteInfo[Site name],0)),"")</f>
        <v>#ERROR!</v>
      </c>
      <c r="H1375" s="145" t="str">
        <f>IF(C1375&lt;&gt;"",INDEX(WS3_SiteInfo[ASC Site ID
],MATCH(AuditRepTemp_C!F1375,'3) Site Information'!A$7:A$106,0)),"")</f>
        <v>#ERROR!</v>
      </c>
      <c r="I1375" s="145" t="str">
        <f>IF(C1375&lt;&gt;"",INDEX(WS3_SiteInfo[Site name],MATCH(AuditRepTemp_C!F1375,'3) Site Information'!A$7:A$106,0)),"")</f>
        <v>#ERROR!</v>
      </c>
      <c r="J1375" s="146" t="str">
        <f>IF(ROWS(J$7:J1375)&gt;$A$3*$A$4,"",INDEX(IndicatorsB[Indicator],MOD(ROWS(J$7:J1375)-1,$A$3)+1))</f>
        <v>#ERROR!</v>
      </c>
      <c r="K1375" s="146" t="str">
        <f>IF(ROWS(K$7:K1375)&gt;$A$3*$A$4,"",INDEX(IndicatorsB[Indicator/ Requirement Text],MOD(ROWS(K$7:K1375)-1,$A$3)+1))</f>
        <v>#ERROR!</v>
      </c>
      <c r="L1375" s="146" t="str">
        <f>IF(ROWS(L$7:L1375)&gt;$A$3*$A$4,"",INDEX(IndicatorsB[Footnotes &amp; Criterion],MOD(ROWS(L$7:L1375)-1,$A$3)+1))</f>
        <v>#ERROR!</v>
      </c>
      <c r="M1375" s="3"/>
      <c r="N1375" s="3"/>
      <c r="O1375" s="3"/>
      <c r="P1375" s="3"/>
      <c r="Q1375" s="3"/>
      <c r="R1375" s="3"/>
      <c r="S1375" s="3"/>
      <c r="T1375" s="3"/>
      <c r="U1375" s="3"/>
      <c r="V1375" s="3"/>
      <c r="W1375" s="3"/>
      <c r="X1375" s="3"/>
      <c r="Y1375" s="3"/>
      <c r="Z1375" s="3"/>
    </row>
    <row r="1376" ht="14.25" customHeight="1">
      <c r="A1376" s="141" t="str">
        <f t="shared" si="1"/>
        <v>#ERROR!</v>
      </c>
      <c r="B1376" s="142">
        <f t="shared" si="2"/>
        <v>1652</v>
      </c>
      <c r="C1376" s="128" t="str">
        <f>IF(ROWS(C$7:C1376)&gt;$A$3*$A$4,"",INDEX(IndicatorsB[SN],MOD(ROWS(C$7:C1376)-1,$A$3)+1))</f>
        <v>#ERROR!</v>
      </c>
      <c r="D1376" s="128" t="str">
        <f>IF(ROWS(D$7:D1376)&gt;$A$3*$A$4,"",INDEX(IndicatorsB[CAR/ Standard],MOD(ROWS(D$7:D1376)-1,$A$3)+1))</f>
        <v>#ERROR!</v>
      </c>
      <c r="E1376" s="128" t="str">
        <f>IF(ROWS(E$7:E1376)&gt;$A$3*$A$4,"",INDEX(IndicatorsB[Doc Version],MOD(ROWS(E$7:E1376)-1,$A$3)+1))</f>
        <v>#ERROR!</v>
      </c>
      <c r="F1376" s="147" t="str">
        <f t="shared" si="3"/>
        <v/>
      </c>
      <c r="G1376" s="144" t="str">
        <f>IFERROR(INDEX('3) Site Information'!$B$7:$B$106,MATCH(AuditRepTemp_C!I1376,WS3_SiteInfo[Site name],0)),"")</f>
        <v>#ERROR!</v>
      </c>
      <c r="H1376" s="145" t="str">
        <f>IF(C1376&lt;&gt;"",INDEX(WS3_SiteInfo[ASC Site ID
],MATCH(AuditRepTemp_C!F1376,'3) Site Information'!A$7:A$106,0)),"")</f>
        <v>#ERROR!</v>
      </c>
      <c r="I1376" s="145" t="str">
        <f>IF(C1376&lt;&gt;"",INDEX(WS3_SiteInfo[Site name],MATCH(AuditRepTemp_C!F1376,'3) Site Information'!A$7:A$106,0)),"")</f>
        <v>#ERROR!</v>
      </c>
      <c r="J1376" s="146" t="str">
        <f>IF(ROWS(J$7:J1376)&gt;$A$3*$A$4,"",INDEX(IndicatorsB[Indicator],MOD(ROWS(J$7:J1376)-1,$A$3)+1))</f>
        <v>#ERROR!</v>
      </c>
      <c r="K1376" s="146" t="str">
        <f>IF(ROWS(K$7:K1376)&gt;$A$3*$A$4,"",INDEX(IndicatorsB[Indicator/ Requirement Text],MOD(ROWS(K$7:K1376)-1,$A$3)+1))</f>
        <v>#ERROR!</v>
      </c>
      <c r="L1376" s="146" t="str">
        <f>IF(ROWS(L$7:L1376)&gt;$A$3*$A$4,"",INDEX(IndicatorsB[Footnotes &amp; Criterion],MOD(ROWS(L$7:L1376)-1,$A$3)+1))</f>
        <v>#ERROR!</v>
      </c>
      <c r="M1376" s="3"/>
      <c r="N1376" s="3"/>
      <c r="O1376" s="3"/>
      <c r="P1376" s="3"/>
      <c r="Q1376" s="3"/>
      <c r="R1376" s="3"/>
      <c r="S1376" s="3"/>
      <c r="T1376" s="3"/>
      <c r="U1376" s="3"/>
      <c r="V1376" s="3"/>
      <c r="W1376" s="3"/>
      <c r="X1376" s="3"/>
      <c r="Y1376" s="3"/>
      <c r="Z1376" s="3"/>
    </row>
    <row r="1377" ht="14.25" customHeight="1">
      <c r="A1377" s="141" t="str">
        <f t="shared" si="1"/>
        <v>#ERROR!</v>
      </c>
      <c r="B1377" s="142">
        <f t="shared" si="2"/>
        <v>1652</v>
      </c>
      <c r="C1377" s="128" t="str">
        <f>IF(ROWS(C$7:C1377)&gt;$A$3*$A$4,"",INDEX(IndicatorsB[SN],MOD(ROWS(C$7:C1377)-1,$A$3)+1))</f>
        <v>#ERROR!</v>
      </c>
      <c r="D1377" s="128" t="str">
        <f>IF(ROWS(D$7:D1377)&gt;$A$3*$A$4,"",INDEX(IndicatorsB[CAR/ Standard],MOD(ROWS(D$7:D1377)-1,$A$3)+1))</f>
        <v>#ERROR!</v>
      </c>
      <c r="E1377" s="128" t="str">
        <f>IF(ROWS(E$7:E1377)&gt;$A$3*$A$4,"",INDEX(IndicatorsB[Doc Version],MOD(ROWS(E$7:E1377)-1,$A$3)+1))</f>
        <v>#ERROR!</v>
      </c>
      <c r="F1377" s="147" t="str">
        <f t="shared" si="3"/>
        <v/>
      </c>
      <c r="G1377" s="144" t="str">
        <f>IFERROR(INDEX('3) Site Information'!$B$7:$B$106,MATCH(AuditRepTemp_C!I1377,WS3_SiteInfo[Site name],0)),"")</f>
        <v>#ERROR!</v>
      </c>
      <c r="H1377" s="145" t="str">
        <f>IF(C1377&lt;&gt;"",INDEX(WS3_SiteInfo[ASC Site ID
],MATCH(AuditRepTemp_C!F1377,'3) Site Information'!A$7:A$106,0)),"")</f>
        <v>#ERROR!</v>
      </c>
      <c r="I1377" s="145" t="str">
        <f>IF(C1377&lt;&gt;"",INDEX(WS3_SiteInfo[Site name],MATCH(AuditRepTemp_C!F1377,'3) Site Information'!A$7:A$106,0)),"")</f>
        <v>#ERROR!</v>
      </c>
      <c r="J1377" s="146" t="str">
        <f>IF(ROWS(J$7:J1377)&gt;$A$3*$A$4,"",INDEX(IndicatorsB[Indicator],MOD(ROWS(J$7:J1377)-1,$A$3)+1))</f>
        <v>#ERROR!</v>
      </c>
      <c r="K1377" s="146" t="str">
        <f>IF(ROWS(K$7:K1377)&gt;$A$3*$A$4,"",INDEX(IndicatorsB[Indicator/ Requirement Text],MOD(ROWS(K$7:K1377)-1,$A$3)+1))</f>
        <v>#ERROR!</v>
      </c>
      <c r="L1377" s="146" t="str">
        <f>IF(ROWS(L$7:L1377)&gt;$A$3*$A$4,"",INDEX(IndicatorsB[Footnotes &amp; Criterion],MOD(ROWS(L$7:L1377)-1,$A$3)+1))</f>
        <v>#ERROR!</v>
      </c>
      <c r="M1377" s="3"/>
      <c r="N1377" s="3"/>
      <c r="O1377" s="3"/>
      <c r="P1377" s="3"/>
      <c r="Q1377" s="3"/>
      <c r="R1377" s="3"/>
      <c r="S1377" s="3"/>
      <c r="T1377" s="3"/>
      <c r="U1377" s="3"/>
      <c r="V1377" s="3"/>
      <c r="W1377" s="3"/>
      <c r="X1377" s="3"/>
      <c r="Y1377" s="3"/>
      <c r="Z1377" s="3"/>
    </row>
    <row r="1378" ht="14.25" customHeight="1">
      <c r="A1378" s="141" t="str">
        <f t="shared" si="1"/>
        <v>#ERROR!</v>
      </c>
      <c r="B1378" s="142">
        <f t="shared" si="2"/>
        <v>1652</v>
      </c>
      <c r="C1378" s="128" t="str">
        <f>IF(ROWS(C$7:C1378)&gt;$A$3*$A$4,"",INDEX(IndicatorsB[SN],MOD(ROWS(C$7:C1378)-1,$A$3)+1))</f>
        <v>#ERROR!</v>
      </c>
      <c r="D1378" s="128" t="str">
        <f>IF(ROWS(D$7:D1378)&gt;$A$3*$A$4,"",INDEX(IndicatorsB[CAR/ Standard],MOD(ROWS(D$7:D1378)-1,$A$3)+1))</f>
        <v>#ERROR!</v>
      </c>
      <c r="E1378" s="128" t="str">
        <f>IF(ROWS(E$7:E1378)&gt;$A$3*$A$4,"",INDEX(IndicatorsB[Doc Version],MOD(ROWS(E$7:E1378)-1,$A$3)+1))</f>
        <v>#ERROR!</v>
      </c>
      <c r="F1378" s="147" t="str">
        <f t="shared" si="3"/>
        <v/>
      </c>
      <c r="G1378" s="144" t="str">
        <f>IFERROR(INDEX('3) Site Information'!$B$7:$B$106,MATCH(AuditRepTemp_C!I1378,WS3_SiteInfo[Site name],0)),"")</f>
        <v>#ERROR!</v>
      </c>
      <c r="H1378" s="145" t="str">
        <f>IF(C1378&lt;&gt;"",INDEX(WS3_SiteInfo[ASC Site ID
],MATCH(AuditRepTemp_C!F1378,'3) Site Information'!A$7:A$106,0)),"")</f>
        <v>#ERROR!</v>
      </c>
      <c r="I1378" s="145" t="str">
        <f>IF(C1378&lt;&gt;"",INDEX(WS3_SiteInfo[Site name],MATCH(AuditRepTemp_C!F1378,'3) Site Information'!A$7:A$106,0)),"")</f>
        <v>#ERROR!</v>
      </c>
      <c r="J1378" s="146" t="str">
        <f>IF(ROWS(J$7:J1378)&gt;$A$3*$A$4,"",INDEX(IndicatorsB[Indicator],MOD(ROWS(J$7:J1378)-1,$A$3)+1))</f>
        <v>#ERROR!</v>
      </c>
      <c r="K1378" s="146" t="str">
        <f>IF(ROWS(K$7:K1378)&gt;$A$3*$A$4,"",INDEX(IndicatorsB[Indicator/ Requirement Text],MOD(ROWS(K$7:K1378)-1,$A$3)+1))</f>
        <v>#ERROR!</v>
      </c>
      <c r="L1378" s="146" t="str">
        <f>IF(ROWS(L$7:L1378)&gt;$A$3*$A$4,"",INDEX(IndicatorsB[Footnotes &amp; Criterion],MOD(ROWS(L$7:L1378)-1,$A$3)+1))</f>
        <v>#ERROR!</v>
      </c>
      <c r="M1378" s="3"/>
      <c r="N1378" s="3"/>
      <c r="O1378" s="3"/>
      <c r="P1378" s="3"/>
      <c r="Q1378" s="3"/>
      <c r="R1378" s="3"/>
      <c r="S1378" s="3"/>
      <c r="T1378" s="3"/>
      <c r="U1378" s="3"/>
      <c r="V1378" s="3"/>
      <c r="W1378" s="3"/>
      <c r="X1378" s="3"/>
      <c r="Y1378" s="3"/>
      <c r="Z1378" s="3"/>
    </row>
    <row r="1379" ht="14.25" customHeight="1">
      <c r="A1379" s="141" t="str">
        <f t="shared" si="1"/>
        <v>#ERROR!</v>
      </c>
      <c r="B1379" s="142">
        <f t="shared" si="2"/>
        <v>1652</v>
      </c>
      <c r="C1379" s="128" t="str">
        <f>IF(ROWS(C$7:C1379)&gt;$A$3*$A$4,"",INDEX(IndicatorsB[SN],MOD(ROWS(C$7:C1379)-1,$A$3)+1))</f>
        <v>#ERROR!</v>
      </c>
      <c r="D1379" s="128" t="str">
        <f>IF(ROWS(D$7:D1379)&gt;$A$3*$A$4,"",INDEX(IndicatorsB[CAR/ Standard],MOD(ROWS(D$7:D1379)-1,$A$3)+1))</f>
        <v>#ERROR!</v>
      </c>
      <c r="E1379" s="128" t="str">
        <f>IF(ROWS(E$7:E1379)&gt;$A$3*$A$4,"",INDEX(IndicatorsB[Doc Version],MOD(ROWS(E$7:E1379)-1,$A$3)+1))</f>
        <v>#ERROR!</v>
      </c>
      <c r="F1379" s="147" t="str">
        <f t="shared" si="3"/>
        <v/>
      </c>
      <c r="G1379" s="144" t="str">
        <f>IFERROR(INDEX('3) Site Information'!$B$7:$B$106,MATCH(AuditRepTemp_C!I1379,WS3_SiteInfo[Site name],0)),"")</f>
        <v>#ERROR!</v>
      </c>
      <c r="H1379" s="145" t="str">
        <f>IF(C1379&lt;&gt;"",INDEX(WS3_SiteInfo[ASC Site ID
],MATCH(AuditRepTemp_C!F1379,'3) Site Information'!A$7:A$106,0)),"")</f>
        <v>#ERROR!</v>
      </c>
      <c r="I1379" s="145" t="str">
        <f>IF(C1379&lt;&gt;"",INDEX(WS3_SiteInfo[Site name],MATCH(AuditRepTemp_C!F1379,'3) Site Information'!A$7:A$106,0)),"")</f>
        <v>#ERROR!</v>
      </c>
      <c r="J1379" s="146" t="str">
        <f>IF(ROWS(J$7:J1379)&gt;$A$3*$A$4,"",INDEX(IndicatorsB[Indicator],MOD(ROWS(J$7:J1379)-1,$A$3)+1))</f>
        <v>#ERROR!</v>
      </c>
      <c r="K1379" s="146" t="str">
        <f>IF(ROWS(K$7:K1379)&gt;$A$3*$A$4,"",INDEX(IndicatorsB[Indicator/ Requirement Text],MOD(ROWS(K$7:K1379)-1,$A$3)+1))</f>
        <v>#ERROR!</v>
      </c>
      <c r="L1379" s="146" t="str">
        <f>IF(ROWS(L$7:L1379)&gt;$A$3*$A$4,"",INDEX(IndicatorsB[Footnotes &amp; Criterion],MOD(ROWS(L$7:L1379)-1,$A$3)+1))</f>
        <v>#ERROR!</v>
      </c>
      <c r="M1379" s="3"/>
      <c r="N1379" s="3"/>
      <c r="O1379" s="3"/>
      <c r="P1379" s="3"/>
      <c r="Q1379" s="3"/>
      <c r="R1379" s="3"/>
      <c r="S1379" s="3"/>
      <c r="T1379" s="3"/>
      <c r="U1379" s="3"/>
      <c r="V1379" s="3"/>
      <c r="W1379" s="3"/>
      <c r="X1379" s="3"/>
      <c r="Y1379" s="3"/>
      <c r="Z1379" s="3"/>
    </row>
    <row r="1380" ht="14.25" customHeight="1">
      <c r="A1380" s="141" t="str">
        <f t="shared" si="1"/>
        <v>#ERROR!</v>
      </c>
      <c r="B1380" s="142">
        <f t="shared" si="2"/>
        <v>1652</v>
      </c>
      <c r="C1380" s="128" t="str">
        <f>IF(ROWS(C$7:C1380)&gt;$A$3*$A$4,"",INDEX(IndicatorsB[SN],MOD(ROWS(C$7:C1380)-1,$A$3)+1))</f>
        <v>#ERROR!</v>
      </c>
      <c r="D1380" s="128" t="str">
        <f>IF(ROWS(D$7:D1380)&gt;$A$3*$A$4,"",INDEX(IndicatorsB[CAR/ Standard],MOD(ROWS(D$7:D1380)-1,$A$3)+1))</f>
        <v>#ERROR!</v>
      </c>
      <c r="E1380" s="128" t="str">
        <f>IF(ROWS(E$7:E1380)&gt;$A$3*$A$4,"",INDEX(IndicatorsB[Doc Version],MOD(ROWS(E$7:E1380)-1,$A$3)+1))</f>
        <v>#ERROR!</v>
      </c>
      <c r="F1380" s="147" t="str">
        <f t="shared" si="3"/>
        <v/>
      </c>
      <c r="G1380" s="144" t="str">
        <f>IFERROR(INDEX('3) Site Information'!$B$7:$B$106,MATCH(AuditRepTemp_C!I1380,WS3_SiteInfo[Site name],0)),"")</f>
        <v>#ERROR!</v>
      </c>
      <c r="H1380" s="145" t="str">
        <f>IF(C1380&lt;&gt;"",INDEX(WS3_SiteInfo[ASC Site ID
],MATCH(AuditRepTemp_C!F1380,'3) Site Information'!A$7:A$106,0)),"")</f>
        <v>#ERROR!</v>
      </c>
      <c r="I1380" s="145" t="str">
        <f>IF(C1380&lt;&gt;"",INDEX(WS3_SiteInfo[Site name],MATCH(AuditRepTemp_C!F1380,'3) Site Information'!A$7:A$106,0)),"")</f>
        <v>#ERROR!</v>
      </c>
      <c r="J1380" s="146" t="str">
        <f>IF(ROWS(J$7:J1380)&gt;$A$3*$A$4,"",INDEX(IndicatorsB[Indicator],MOD(ROWS(J$7:J1380)-1,$A$3)+1))</f>
        <v>#ERROR!</v>
      </c>
      <c r="K1380" s="146" t="str">
        <f>IF(ROWS(K$7:K1380)&gt;$A$3*$A$4,"",INDEX(IndicatorsB[Indicator/ Requirement Text],MOD(ROWS(K$7:K1380)-1,$A$3)+1))</f>
        <v>#ERROR!</v>
      </c>
      <c r="L1380" s="146" t="str">
        <f>IF(ROWS(L$7:L1380)&gt;$A$3*$A$4,"",INDEX(IndicatorsB[Footnotes &amp; Criterion],MOD(ROWS(L$7:L1380)-1,$A$3)+1))</f>
        <v>#ERROR!</v>
      </c>
      <c r="M1380" s="3"/>
      <c r="N1380" s="3"/>
      <c r="O1380" s="3"/>
      <c r="P1380" s="3"/>
      <c r="Q1380" s="3"/>
      <c r="R1380" s="3"/>
      <c r="S1380" s="3"/>
      <c r="T1380" s="3"/>
      <c r="U1380" s="3"/>
      <c r="V1380" s="3"/>
      <c r="W1380" s="3"/>
      <c r="X1380" s="3"/>
      <c r="Y1380" s="3"/>
      <c r="Z1380" s="3"/>
    </row>
    <row r="1381" ht="14.25" customHeight="1">
      <c r="A1381" s="141" t="str">
        <f t="shared" si="1"/>
        <v>#ERROR!</v>
      </c>
      <c r="B1381" s="142">
        <f t="shared" si="2"/>
        <v>1652</v>
      </c>
      <c r="C1381" s="128" t="str">
        <f>IF(ROWS(C$7:C1381)&gt;$A$3*$A$4,"",INDEX(IndicatorsB[SN],MOD(ROWS(C$7:C1381)-1,$A$3)+1))</f>
        <v>#ERROR!</v>
      </c>
      <c r="D1381" s="128" t="str">
        <f>IF(ROWS(D$7:D1381)&gt;$A$3*$A$4,"",INDEX(IndicatorsB[CAR/ Standard],MOD(ROWS(D$7:D1381)-1,$A$3)+1))</f>
        <v>#ERROR!</v>
      </c>
      <c r="E1381" s="128" t="str">
        <f>IF(ROWS(E$7:E1381)&gt;$A$3*$A$4,"",INDEX(IndicatorsB[Doc Version],MOD(ROWS(E$7:E1381)-1,$A$3)+1))</f>
        <v>#ERROR!</v>
      </c>
      <c r="F1381" s="147" t="str">
        <f t="shared" si="3"/>
        <v/>
      </c>
      <c r="G1381" s="144" t="str">
        <f>IFERROR(INDEX('3) Site Information'!$B$7:$B$106,MATCH(AuditRepTemp_C!I1381,WS3_SiteInfo[Site name],0)),"")</f>
        <v>#ERROR!</v>
      </c>
      <c r="H1381" s="145" t="str">
        <f>IF(C1381&lt;&gt;"",INDEX(WS3_SiteInfo[ASC Site ID
],MATCH(AuditRepTemp_C!F1381,'3) Site Information'!A$7:A$106,0)),"")</f>
        <v>#ERROR!</v>
      </c>
      <c r="I1381" s="145" t="str">
        <f>IF(C1381&lt;&gt;"",INDEX(WS3_SiteInfo[Site name],MATCH(AuditRepTemp_C!F1381,'3) Site Information'!A$7:A$106,0)),"")</f>
        <v>#ERROR!</v>
      </c>
      <c r="J1381" s="146" t="str">
        <f>IF(ROWS(J$7:J1381)&gt;$A$3*$A$4,"",INDEX(IndicatorsB[Indicator],MOD(ROWS(J$7:J1381)-1,$A$3)+1))</f>
        <v>#ERROR!</v>
      </c>
      <c r="K1381" s="146" t="str">
        <f>IF(ROWS(K$7:K1381)&gt;$A$3*$A$4,"",INDEX(IndicatorsB[Indicator/ Requirement Text],MOD(ROWS(K$7:K1381)-1,$A$3)+1))</f>
        <v>#ERROR!</v>
      </c>
      <c r="L1381" s="146" t="str">
        <f>IF(ROWS(L$7:L1381)&gt;$A$3*$A$4,"",INDEX(IndicatorsB[Footnotes &amp; Criterion],MOD(ROWS(L$7:L1381)-1,$A$3)+1))</f>
        <v>#ERROR!</v>
      </c>
      <c r="M1381" s="3"/>
      <c r="N1381" s="3"/>
      <c r="O1381" s="3"/>
      <c r="P1381" s="3"/>
      <c r="Q1381" s="3"/>
      <c r="R1381" s="3"/>
      <c r="S1381" s="3"/>
      <c r="T1381" s="3"/>
      <c r="U1381" s="3"/>
      <c r="V1381" s="3"/>
      <c r="W1381" s="3"/>
      <c r="X1381" s="3"/>
      <c r="Y1381" s="3"/>
      <c r="Z1381" s="3"/>
    </row>
    <row r="1382" ht="14.25" customHeight="1">
      <c r="A1382" s="141" t="str">
        <f t="shared" si="1"/>
        <v>#ERROR!</v>
      </c>
      <c r="B1382" s="142">
        <f t="shared" si="2"/>
        <v>1652</v>
      </c>
      <c r="C1382" s="128" t="str">
        <f>IF(ROWS(C$7:C1382)&gt;$A$3*$A$4,"",INDEX(IndicatorsB[SN],MOD(ROWS(C$7:C1382)-1,$A$3)+1))</f>
        <v>#ERROR!</v>
      </c>
      <c r="D1382" s="128" t="str">
        <f>IF(ROWS(D$7:D1382)&gt;$A$3*$A$4,"",INDEX(IndicatorsB[CAR/ Standard],MOD(ROWS(D$7:D1382)-1,$A$3)+1))</f>
        <v>#ERROR!</v>
      </c>
      <c r="E1382" s="128" t="str">
        <f>IF(ROWS(E$7:E1382)&gt;$A$3*$A$4,"",INDEX(IndicatorsB[Doc Version],MOD(ROWS(E$7:E1382)-1,$A$3)+1))</f>
        <v>#ERROR!</v>
      </c>
      <c r="F1382" s="147" t="str">
        <f t="shared" si="3"/>
        <v/>
      </c>
      <c r="G1382" s="144" t="str">
        <f>IFERROR(INDEX('3) Site Information'!$B$7:$B$106,MATCH(AuditRepTemp_C!I1382,WS3_SiteInfo[Site name],0)),"")</f>
        <v>#ERROR!</v>
      </c>
      <c r="H1382" s="145" t="str">
        <f>IF(C1382&lt;&gt;"",INDEX(WS3_SiteInfo[ASC Site ID
],MATCH(AuditRepTemp_C!F1382,'3) Site Information'!A$7:A$106,0)),"")</f>
        <v>#ERROR!</v>
      </c>
      <c r="I1382" s="145" t="str">
        <f>IF(C1382&lt;&gt;"",INDEX(WS3_SiteInfo[Site name],MATCH(AuditRepTemp_C!F1382,'3) Site Information'!A$7:A$106,0)),"")</f>
        <v>#ERROR!</v>
      </c>
      <c r="J1382" s="146" t="str">
        <f>IF(ROWS(J$7:J1382)&gt;$A$3*$A$4,"",INDEX(IndicatorsB[Indicator],MOD(ROWS(J$7:J1382)-1,$A$3)+1))</f>
        <v>#ERROR!</v>
      </c>
      <c r="K1382" s="146" t="str">
        <f>IF(ROWS(K$7:K1382)&gt;$A$3*$A$4,"",INDEX(IndicatorsB[Indicator/ Requirement Text],MOD(ROWS(K$7:K1382)-1,$A$3)+1))</f>
        <v>#ERROR!</v>
      </c>
      <c r="L1382" s="146" t="str">
        <f>IF(ROWS(L$7:L1382)&gt;$A$3*$A$4,"",INDEX(IndicatorsB[Footnotes &amp; Criterion],MOD(ROWS(L$7:L1382)-1,$A$3)+1))</f>
        <v>#ERROR!</v>
      </c>
      <c r="M1382" s="3"/>
      <c r="N1382" s="3"/>
      <c r="O1382" s="3"/>
      <c r="P1382" s="3"/>
      <c r="Q1382" s="3"/>
      <c r="R1382" s="3"/>
      <c r="S1382" s="3"/>
      <c r="T1382" s="3"/>
      <c r="U1382" s="3"/>
      <c r="V1382" s="3"/>
      <c r="W1382" s="3"/>
      <c r="X1382" s="3"/>
      <c r="Y1382" s="3"/>
      <c r="Z1382" s="3"/>
    </row>
    <row r="1383" ht="14.25" customHeight="1">
      <c r="A1383" s="141" t="str">
        <f t="shared" si="1"/>
        <v>#ERROR!</v>
      </c>
      <c r="B1383" s="142">
        <f t="shared" si="2"/>
        <v>1652</v>
      </c>
      <c r="C1383" s="128" t="str">
        <f>IF(ROWS(C$7:C1383)&gt;$A$3*$A$4,"",INDEX(IndicatorsB[SN],MOD(ROWS(C$7:C1383)-1,$A$3)+1))</f>
        <v>#ERROR!</v>
      </c>
      <c r="D1383" s="128" t="str">
        <f>IF(ROWS(D$7:D1383)&gt;$A$3*$A$4,"",INDEX(IndicatorsB[CAR/ Standard],MOD(ROWS(D$7:D1383)-1,$A$3)+1))</f>
        <v>#ERROR!</v>
      </c>
      <c r="E1383" s="128" t="str">
        <f>IF(ROWS(E$7:E1383)&gt;$A$3*$A$4,"",INDEX(IndicatorsB[Doc Version],MOD(ROWS(E$7:E1383)-1,$A$3)+1))</f>
        <v>#ERROR!</v>
      </c>
      <c r="F1383" s="147" t="str">
        <f t="shared" si="3"/>
        <v/>
      </c>
      <c r="G1383" s="144" t="str">
        <f>IFERROR(INDEX('3) Site Information'!$B$7:$B$106,MATCH(AuditRepTemp_C!I1383,WS3_SiteInfo[Site name],0)),"")</f>
        <v>#ERROR!</v>
      </c>
      <c r="H1383" s="145" t="str">
        <f>IF(C1383&lt;&gt;"",INDEX(WS3_SiteInfo[ASC Site ID
],MATCH(AuditRepTemp_C!F1383,'3) Site Information'!A$7:A$106,0)),"")</f>
        <v>#ERROR!</v>
      </c>
      <c r="I1383" s="145" t="str">
        <f>IF(C1383&lt;&gt;"",INDEX(WS3_SiteInfo[Site name],MATCH(AuditRepTemp_C!F1383,'3) Site Information'!A$7:A$106,0)),"")</f>
        <v>#ERROR!</v>
      </c>
      <c r="J1383" s="146" t="str">
        <f>IF(ROWS(J$7:J1383)&gt;$A$3*$A$4,"",INDEX(IndicatorsB[Indicator],MOD(ROWS(J$7:J1383)-1,$A$3)+1))</f>
        <v>#ERROR!</v>
      </c>
      <c r="K1383" s="146" t="str">
        <f>IF(ROWS(K$7:K1383)&gt;$A$3*$A$4,"",INDEX(IndicatorsB[Indicator/ Requirement Text],MOD(ROWS(K$7:K1383)-1,$A$3)+1))</f>
        <v>#ERROR!</v>
      </c>
      <c r="L1383" s="146" t="str">
        <f>IF(ROWS(L$7:L1383)&gt;$A$3*$A$4,"",INDEX(IndicatorsB[Footnotes &amp; Criterion],MOD(ROWS(L$7:L1383)-1,$A$3)+1))</f>
        <v>#ERROR!</v>
      </c>
      <c r="M1383" s="3"/>
      <c r="N1383" s="3"/>
      <c r="O1383" s="3"/>
      <c r="P1383" s="3"/>
      <c r="Q1383" s="3"/>
      <c r="R1383" s="3"/>
      <c r="S1383" s="3"/>
      <c r="T1383" s="3"/>
      <c r="U1383" s="3"/>
      <c r="V1383" s="3"/>
      <c r="W1383" s="3"/>
      <c r="X1383" s="3"/>
      <c r="Y1383" s="3"/>
      <c r="Z1383" s="3"/>
    </row>
    <row r="1384" ht="14.25" customHeight="1">
      <c r="A1384" s="141" t="str">
        <f t="shared" si="1"/>
        <v>#ERROR!</v>
      </c>
      <c r="B1384" s="142">
        <f t="shared" si="2"/>
        <v>1652</v>
      </c>
      <c r="C1384" s="128" t="str">
        <f>IF(ROWS(C$7:C1384)&gt;$A$3*$A$4,"",INDEX(IndicatorsB[SN],MOD(ROWS(C$7:C1384)-1,$A$3)+1))</f>
        <v>#ERROR!</v>
      </c>
      <c r="D1384" s="128" t="str">
        <f>IF(ROWS(D$7:D1384)&gt;$A$3*$A$4,"",INDEX(IndicatorsB[CAR/ Standard],MOD(ROWS(D$7:D1384)-1,$A$3)+1))</f>
        <v>#ERROR!</v>
      </c>
      <c r="E1384" s="128" t="str">
        <f>IF(ROWS(E$7:E1384)&gt;$A$3*$A$4,"",INDEX(IndicatorsB[Doc Version],MOD(ROWS(E$7:E1384)-1,$A$3)+1))</f>
        <v>#ERROR!</v>
      </c>
      <c r="F1384" s="147" t="str">
        <f t="shared" si="3"/>
        <v/>
      </c>
      <c r="G1384" s="144" t="str">
        <f>IFERROR(INDEX('3) Site Information'!$B$7:$B$106,MATCH(AuditRepTemp_C!I1384,WS3_SiteInfo[Site name],0)),"")</f>
        <v>#ERROR!</v>
      </c>
      <c r="H1384" s="145" t="str">
        <f>IF(C1384&lt;&gt;"",INDEX(WS3_SiteInfo[ASC Site ID
],MATCH(AuditRepTemp_C!F1384,'3) Site Information'!A$7:A$106,0)),"")</f>
        <v>#ERROR!</v>
      </c>
      <c r="I1384" s="145" t="str">
        <f>IF(C1384&lt;&gt;"",INDEX(WS3_SiteInfo[Site name],MATCH(AuditRepTemp_C!F1384,'3) Site Information'!A$7:A$106,0)),"")</f>
        <v>#ERROR!</v>
      </c>
      <c r="J1384" s="146" t="str">
        <f>IF(ROWS(J$7:J1384)&gt;$A$3*$A$4,"",INDEX(IndicatorsB[Indicator],MOD(ROWS(J$7:J1384)-1,$A$3)+1))</f>
        <v>#ERROR!</v>
      </c>
      <c r="K1384" s="146" t="str">
        <f>IF(ROWS(K$7:K1384)&gt;$A$3*$A$4,"",INDEX(IndicatorsB[Indicator/ Requirement Text],MOD(ROWS(K$7:K1384)-1,$A$3)+1))</f>
        <v>#ERROR!</v>
      </c>
      <c r="L1384" s="146" t="str">
        <f>IF(ROWS(L$7:L1384)&gt;$A$3*$A$4,"",INDEX(IndicatorsB[Footnotes &amp; Criterion],MOD(ROWS(L$7:L1384)-1,$A$3)+1))</f>
        <v>#ERROR!</v>
      </c>
      <c r="M1384" s="3"/>
      <c r="N1384" s="3"/>
      <c r="O1384" s="3"/>
      <c r="P1384" s="3"/>
      <c r="Q1384" s="3"/>
      <c r="R1384" s="3"/>
      <c r="S1384" s="3"/>
      <c r="T1384" s="3"/>
      <c r="U1384" s="3"/>
      <c r="V1384" s="3"/>
      <c r="W1384" s="3"/>
      <c r="X1384" s="3"/>
      <c r="Y1384" s="3"/>
      <c r="Z1384" s="3"/>
    </row>
    <row r="1385" ht="14.25" customHeight="1">
      <c r="A1385" s="141" t="str">
        <f t="shared" si="1"/>
        <v>#ERROR!</v>
      </c>
      <c r="B1385" s="142">
        <f t="shared" si="2"/>
        <v>1652</v>
      </c>
      <c r="C1385" s="128" t="str">
        <f>IF(ROWS(C$7:C1385)&gt;$A$3*$A$4,"",INDEX(IndicatorsB[SN],MOD(ROWS(C$7:C1385)-1,$A$3)+1))</f>
        <v>#ERROR!</v>
      </c>
      <c r="D1385" s="128" t="str">
        <f>IF(ROWS(D$7:D1385)&gt;$A$3*$A$4,"",INDEX(IndicatorsB[CAR/ Standard],MOD(ROWS(D$7:D1385)-1,$A$3)+1))</f>
        <v>#ERROR!</v>
      </c>
      <c r="E1385" s="128" t="str">
        <f>IF(ROWS(E$7:E1385)&gt;$A$3*$A$4,"",INDEX(IndicatorsB[Doc Version],MOD(ROWS(E$7:E1385)-1,$A$3)+1))</f>
        <v>#ERROR!</v>
      </c>
      <c r="F1385" s="147" t="str">
        <f t="shared" si="3"/>
        <v/>
      </c>
      <c r="G1385" s="144" t="str">
        <f>IFERROR(INDEX('3) Site Information'!$B$7:$B$106,MATCH(AuditRepTemp_C!I1385,WS3_SiteInfo[Site name],0)),"")</f>
        <v>#ERROR!</v>
      </c>
      <c r="H1385" s="145" t="str">
        <f>IF(C1385&lt;&gt;"",INDEX(WS3_SiteInfo[ASC Site ID
],MATCH(AuditRepTemp_C!F1385,'3) Site Information'!A$7:A$106,0)),"")</f>
        <v>#ERROR!</v>
      </c>
      <c r="I1385" s="145" t="str">
        <f>IF(C1385&lt;&gt;"",INDEX(WS3_SiteInfo[Site name],MATCH(AuditRepTemp_C!F1385,'3) Site Information'!A$7:A$106,0)),"")</f>
        <v>#ERROR!</v>
      </c>
      <c r="J1385" s="146" t="str">
        <f>IF(ROWS(J$7:J1385)&gt;$A$3*$A$4,"",INDEX(IndicatorsB[Indicator],MOD(ROWS(J$7:J1385)-1,$A$3)+1))</f>
        <v>#ERROR!</v>
      </c>
      <c r="K1385" s="146" t="str">
        <f>IF(ROWS(K$7:K1385)&gt;$A$3*$A$4,"",INDEX(IndicatorsB[Indicator/ Requirement Text],MOD(ROWS(K$7:K1385)-1,$A$3)+1))</f>
        <v>#ERROR!</v>
      </c>
      <c r="L1385" s="146" t="str">
        <f>IF(ROWS(L$7:L1385)&gt;$A$3*$A$4,"",INDEX(IndicatorsB[Footnotes &amp; Criterion],MOD(ROWS(L$7:L1385)-1,$A$3)+1))</f>
        <v>#ERROR!</v>
      </c>
      <c r="M1385" s="3"/>
      <c r="N1385" s="3"/>
      <c r="O1385" s="3"/>
      <c r="P1385" s="3"/>
      <c r="Q1385" s="3"/>
      <c r="R1385" s="3"/>
      <c r="S1385" s="3"/>
      <c r="T1385" s="3"/>
      <c r="U1385" s="3"/>
      <c r="V1385" s="3"/>
      <c r="W1385" s="3"/>
      <c r="X1385" s="3"/>
      <c r="Y1385" s="3"/>
      <c r="Z1385" s="3"/>
    </row>
    <row r="1386" ht="14.25" customHeight="1">
      <c r="A1386" s="141" t="str">
        <f t="shared" si="1"/>
        <v>#ERROR!</v>
      </c>
      <c r="B1386" s="142">
        <f t="shared" si="2"/>
        <v>1652</v>
      </c>
      <c r="C1386" s="128" t="str">
        <f>IF(ROWS(C$7:C1386)&gt;$A$3*$A$4,"",INDEX(IndicatorsB[SN],MOD(ROWS(C$7:C1386)-1,$A$3)+1))</f>
        <v>#ERROR!</v>
      </c>
      <c r="D1386" s="128" t="str">
        <f>IF(ROWS(D$7:D1386)&gt;$A$3*$A$4,"",INDEX(IndicatorsB[CAR/ Standard],MOD(ROWS(D$7:D1386)-1,$A$3)+1))</f>
        <v>#ERROR!</v>
      </c>
      <c r="E1386" s="128" t="str">
        <f>IF(ROWS(E$7:E1386)&gt;$A$3*$A$4,"",INDEX(IndicatorsB[Doc Version],MOD(ROWS(E$7:E1386)-1,$A$3)+1))</f>
        <v>#ERROR!</v>
      </c>
      <c r="F1386" s="147" t="str">
        <f t="shared" si="3"/>
        <v/>
      </c>
      <c r="G1386" s="144" t="str">
        <f>IFERROR(INDEX('3) Site Information'!$B$7:$B$106,MATCH(AuditRepTemp_C!I1386,WS3_SiteInfo[Site name],0)),"")</f>
        <v>#ERROR!</v>
      </c>
      <c r="H1386" s="145" t="str">
        <f>IF(C1386&lt;&gt;"",INDEX(WS3_SiteInfo[ASC Site ID
],MATCH(AuditRepTemp_C!F1386,'3) Site Information'!A$7:A$106,0)),"")</f>
        <v>#ERROR!</v>
      </c>
      <c r="I1386" s="145" t="str">
        <f>IF(C1386&lt;&gt;"",INDEX(WS3_SiteInfo[Site name],MATCH(AuditRepTemp_C!F1386,'3) Site Information'!A$7:A$106,0)),"")</f>
        <v>#ERROR!</v>
      </c>
      <c r="J1386" s="146" t="str">
        <f>IF(ROWS(J$7:J1386)&gt;$A$3*$A$4,"",INDEX(IndicatorsB[Indicator],MOD(ROWS(J$7:J1386)-1,$A$3)+1))</f>
        <v>#ERROR!</v>
      </c>
      <c r="K1386" s="146" t="str">
        <f>IF(ROWS(K$7:K1386)&gt;$A$3*$A$4,"",INDEX(IndicatorsB[Indicator/ Requirement Text],MOD(ROWS(K$7:K1386)-1,$A$3)+1))</f>
        <v>#ERROR!</v>
      </c>
      <c r="L1386" s="146" t="str">
        <f>IF(ROWS(L$7:L1386)&gt;$A$3*$A$4,"",INDEX(IndicatorsB[Footnotes &amp; Criterion],MOD(ROWS(L$7:L1386)-1,$A$3)+1))</f>
        <v>#ERROR!</v>
      </c>
      <c r="M1386" s="3"/>
      <c r="N1386" s="3"/>
      <c r="O1386" s="3"/>
      <c r="P1386" s="3"/>
      <c r="Q1386" s="3"/>
      <c r="R1386" s="3"/>
      <c r="S1386" s="3"/>
      <c r="T1386" s="3"/>
      <c r="U1386" s="3"/>
      <c r="V1386" s="3"/>
      <c r="W1386" s="3"/>
      <c r="X1386" s="3"/>
      <c r="Y1386" s="3"/>
      <c r="Z1386" s="3"/>
    </row>
    <row r="1387" ht="14.25" customHeight="1">
      <c r="A1387" s="141" t="str">
        <f t="shared" si="1"/>
        <v>#ERROR!</v>
      </c>
      <c r="B1387" s="142">
        <f t="shared" si="2"/>
        <v>1652</v>
      </c>
      <c r="C1387" s="128" t="str">
        <f>IF(ROWS(C$7:C1387)&gt;$A$3*$A$4,"",INDEX(IndicatorsB[SN],MOD(ROWS(C$7:C1387)-1,$A$3)+1))</f>
        <v>#ERROR!</v>
      </c>
      <c r="D1387" s="128" t="str">
        <f>IF(ROWS(D$7:D1387)&gt;$A$3*$A$4,"",INDEX(IndicatorsB[CAR/ Standard],MOD(ROWS(D$7:D1387)-1,$A$3)+1))</f>
        <v>#ERROR!</v>
      </c>
      <c r="E1387" s="128" t="str">
        <f>IF(ROWS(E$7:E1387)&gt;$A$3*$A$4,"",INDEX(IndicatorsB[Doc Version],MOD(ROWS(E$7:E1387)-1,$A$3)+1))</f>
        <v>#ERROR!</v>
      </c>
      <c r="F1387" s="147" t="str">
        <f t="shared" si="3"/>
        <v/>
      </c>
      <c r="G1387" s="144" t="str">
        <f>IFERROR(INDEX('3) Site Information'!$B$7:$B$106,MATCH(AuditRepTemp_C!I1387,WS3_SiteInfo[Site name],0)),"")</f>
        <v>#ERROR!</v>
      </c>
      <c r="H1387" s="145" t="str">
        <f>IF(C1387&lt;&gt;"",INDEX(WS3_SiteInfo[ASC Site ID
],MATCH(AuditRepTemp_C!F1387,'3) Site Information'!A$7:A$106,0)),"")</f>
        <v>#ERROR!</v>
      </c>
      <c r="I1387" s="145" t="str">
        <f>IF(C1387&lt;&gt;"",INDEX(WS3_SiteInfo[Site name],MATCH(AuditRepTemp_C!F1387,'3) Site Information'!A$7:A$106,0)),"")</f>
        <v>#ERROR!</v>
      </c>
      <c r="J1387" s="146" t="str">
        <f>IF(ROWS(J$7:J1387)&gt;$A$3*$A$4,"",INDEX(IndicatorsB[Indicator],MOD(ROWS(J$7:J1387)-1,$A$3)+1))</f>
        <v>#ERROR!</v>
      </c>
      <c r="K1387" s="146" t="str">
        <f>IF(ROWS(K$7:K1387)&gt;$A$3*$A$4,"",INDEX(IndicatorsB[Indicator/ Requirement Text],MOD(ROWS(K$7:K1387)-1,$A$3)+1))</f>
        <v>#ERROR!</v>
      </c>
      <c r="L1387" s="146" t="str">
        <f>IF(ROWS(L$7:L1387)&gt;$A$3*$A$4,"",INDEX(IndicatorsB[Footnotes &amp; Criterion],MOD(ROWS(L$7:L1387)-1,$A$3)+1))</f>
        <v>#ERROR!</v>
      </c>
      <c r="M1387" s="3"/>
      <c r="N1387" s="3"/>
      <c r="O1387" s="3"/>
      <c r="P1387" s="3"/>
      <c r="Q1387" s="3"/>
      <c r="R1387" s="3"/>
      <c r="S1387" s="3"/>
      <c r="T1387" s="3"/>
      <c r="U1387" s="3"/>
      <c r="V1387" s="3"/>
      <c r="W1387" s="3"/>
      <c r="X1387" s="3"/>
      <c r="Y1387" s="3"/>
      <c r="Z1387" s="3"/>
    </row>
    <row r="1388" ht="14.25" customHeight="1">
      <c r="A1388" s="141" t="str">
        <f t="shared" si="1"/>
        <v>#ERROR!</v>
      </c>
      <c r="B1388" s="142">
        <f t="shared" si="2"/>
        <v>1652</v>
      </c>
      <c r="C1388" s="128" t="str">
        <f>IF(ROWS(C$7:C1388)&gt;$A$3*$A$4,"",INDEX(IndicatorsB[SN],MOD(ROWS(C$7:C1388)-1,$A$3)+1))</f>
        <v>#ERROR!</v>
      </c>
      <c r="D1388" s="128" t="str">
        <f>IF(ROWS(D$7:D1388)&gt;$A$3*$A$4,"",INDEX(IndicatorsB[CAR/ Standard],MOD(ROWS(D$7:D1388)-1,$A$3)+1))</f>
        <v>#ERROR!</v>
      </c>
      <c r="E1388" s="128" t="str">
        <f>IF(ROWS(E$7:E1388)&gt;$A$3*$A$4,"",INDEX(IndicatorsB[Doc Version],MOD(ROWS(E$7:E1388)-1,$A$3)+1))</f>
        <v>#ERROR!</v>
      </c>
      <c r="F1388" s="147" t="str">
        <f t="shared" si="3"/>
        <v/>
      </c>
      <c r="G1388" s="144" t="str">
        <f>IFERROR(INDEX('3) Site Information'!$B$7:$B$106,MATCH(AuditRepTemp_C!I1388,WS3_SiteInfo[Site name],0)),"")</f>
        <v>#ERROR!</v>
      </c>
      <c r="H1388" s="145" t="str">
        <f>IF(C1388&lt;&gt;"",INDEX(WS3_SiteInfo[ASC Site ID
],MATCH(AuditRepTemp_C!F1388,'3) Site Information'!A$7:A$106,0)),"")</f>
        <v>#ERROR!</v>
      </c>
      <c r="I1388" s="145" t="str">
        <f>IF(C1388&lt;&gt;"",INDEX(WS3_SiteInfo[Site name],MATCH(AuditRepTemp_C!F1388,'3) Site Information'!A$7:A$106,0)),"")</f>
        <v>#ERROR!</v>
      </c>
      <c r="J1388" s="146" t="str">
        <f>IF(ROWS(J$7:J1388)&gt;$A$3*$A$4,"",INDEX(IndicatorsB[Indicator],MOD(ROWS(J$7:J1388)-1,$A$3)+1))</f>
        <v>#ERROR!</v>
      </c>
      <c r="K1388" s="146" t="str">
        <f>IF(ROWS(K$7:K1388)&gt;$A$3*$A$4,"",INDEX(IndicatorsB[Indicator/ Requirement Text],MOD(ROWS(K$7:K1388)-1,$A$3)+1))</f>
        <v>#ERROR!</v>
      </c>
      <c r="L1388" s="146" t="str">
        <f>IF(ROWS(L$7:L1388)&gt;$A$3*$A$4,"",INDEX(IndicatorsB[Footnotes &amp; Criterion],MOD(ROWS(L$7:L1388)-1,$A$3)+1))</f>
        <v>#ERROR!</v>
      </c>
      <c r="M1388" s="3"/>
      <c r="N1388" s="3"/>
      <c r="O1388" s="3"/>
      <c r="P1388" s="3"/>
      <c r="Q1388" s="3"/>
      <c r="R1388" s="3"/>
      <c r="S1388" s="3"/>
      <c r="T1388" s="3"/>
      <c r="U1388" s="3"/>
      <c r="V1388" s="3"/>
      <c r="W1388" s="3"/>
      <c r="X1388" s="3"/>
      <c r="Y1388" s="3"/>
      <c r="Z1388" s="3"/>
    </row>
    <row r="1389" ht="14.25" customHeight="1">
      <c r="A1389" s="141" t="str">
        <f t="shared" si="1"/>
        <v>#ERROR!</v>
      </c>
      <c r="B1389" s="142">
        <f t="shared" si="2"/>
        <v>1652</v>
      </c>
      <c r="C1389" s="128" t="str">
        <f>IF(ROWS(C$7:C1389)&gt;$A$3*$A$4,"",INDEX(IndicatorsB[SN],MOD(ROWS(C$7:C1389)-1,$A$3)+1))</f>
        <v>#ERROR!</v>
      </c>
      <c r="D1389" s="128" t="str">
        <f>IF(ROWS(D$7:D1389)&gt;$A$3*$A$4,"",INDEX(IndicatorsB[CAR/ Standard],MOD(ROWS(D$7:D1389)-1,$A$3)+1))</f>
        <v>#ERROR!</v>
      </c>
      <c r="E1389" s="128" t="str">
        <f>IF(ROWS(E$7:E1389)&gt;$A$3*$A$4,"",INDEX(IndicatorsB[Doc Version],MOD(ROWS(E$7:E1389)-1,$A$3)+1))</f>
        <v>#ERROR!</v>
      </c>
      <c r="F1389" s="147" t="str">
        <f t="shared" si="3"/>
        <v/>
      </c>
      <c r="G1389" s="144" t="str">
        <f>IFERROR(INDEX('3) Site Information'!$B$7:$B$106,MATCH(AuditRepTemp_C!I1389,WS3_SiteInfo[Site name],0)),"")</f>
        <v>#ERROR!</v>
      </c>
      <c r="H1389" s="145" t="str">
        <f>IF(C1389&lt;&gt;"",INDEX(WS3_SiteInfo[ASC Site ID
],MATCH(AuditRepTemp_C!F1389,'3) Site Information'!A$7:A$106,0)),"")</f>
        <v>#ERROR!</v>
      </c>
      <c r="I1389" s="145" t="str">
        <f>IF(C1389&lt;&gt;"",INDEX(WS3_SiteInfo[Site name],MATCH(AuditRepTemp_C!F1389,'3) Site Information'!A$7:A$106,0)),"")</f>
        <v>#ERROR!</v>
      </c>
      <c r="J1389" s="146" t="str">
        <f>IF(ROWS(J$7:J1389)&gt;$A$3*$A$4,"",INDEX(IndicatorsB[Indicator],MOD(ROWS(J$7:J1389)-1,$A$3)+1))</f>
        <v>#ERROR!</v>
      </c>
      <c r="K1389" s="146" t="str">
        <f>IF(ROWS(K$7:K1389)&gt;$A$3*$A$4,"",INDEX(IndicatorsB[Indicator/ Requirement Text],MOD(ROWS(K$7:K1389)-1,$A$3)+1))</f>
        <v>#ERROR!</v>
      </c>
      <c r="L1389" s="146" t="str">
        <f>IF(ROWS(L$7:L1389)&gt;$A$3*$A$4,"",INDEX(IndicatorsB[Footnotes &amp; Criterion],MOD(ROWS(L$7:L1389)-1,$A$3)+1))</f>
        <v>#ERROR!</v>
      </c>
      <c r="M1389" s="3"/>
      <c r="N1389" s="3"/>
      <c r="O1389" s="3"/>
      <c r="P1389" s="3"/>
      <c r="Q1389" s="3"/>
      <c r="R1389" s="3"/>
      <c r="S1389" s="3"/>
      <c r="T1389" s="3"/>
      <c r="U1389" s="3"/>
      <c r="V1389" s="3"/>
      <c r="W1389" s="3"/>
      <c r="X1389" s="3"/>
      <c r="Y1389" s="3"/>
      <c r="Z1389" s="3"/>
    </row>
    <row r="1390" ht="14.25" customHeight="1">
      <c r="A1390" s="141" t="str">
        <f t="shared" si="1"/>
        <v>#ERROR!</v>
      </c>
      <c r="B1390" s="142">
        <f t="shared" si="2"/>
        <v>1652</v>
      </c>
      <c r="C1390" s="128" t="str">
        <f>IF(ROWS(C$7:C1390)&gt;$A$3*$A$4,"",INDEX(IndicatorsB[SN],MOD(ROWS(C$7:C1390)-1,$A$3)+1))</f>
        <v>#ERROR!</v>
      </c>
      <c r="D1390" s="128" t="str">
        <f>IF(ROWS(D$7:D1390)&gt;$A$3*$A$4,"",INDEX(IndicatorsB[CAR/ Standard],MOD(ROWS(D$7:D1390)-1,$A$3)+1))</f>
        <v>#ERROR!</v>
      </c>
      <c r="E1390" s="128" t="str">
        <f>IF(ROWS(E$7:E1390)&gt;$A$3*$A$4,"",INDEX(IndicatorsB[Doc Version],MOD(ROWS(E$7:E1390)-1,$A$3)+1))</f>
        <v>#ERROR!</v>
      </c>
      <c r="F1390" s="147" t="str">
        <f t="shared" si="3"/>
        <v/>
      </c>
      <c r="G1390" s="144" t="str">
        <f>IFERROR(INDEX('3) Site Information'!$B$7:$B$106,MATCH(AuditRepTemp_C!I1390,WS3_SiteInfo[Site name],0)),"")</f>
        <v>#ERROR!</v>
      </c>
      <c r="H1390" s="145" t="str">
        <f>IF(C1390&lt;&gt;"",INDEX(WS3_SiteInfo[ASC Site ID
],MATCH(AuditRepTemp_C!F1390,'3) Site Information'!A$7:A$106,0)),"")</f>
        <v>#ERROR!</v>
      </c>
      <c r="I1390" s="145" t="str">
        <f>IF(C1390&lt;&gt;"",INDEX(WS3_SiteInfo[Site name],MATCH(AuditRepTemp_C!F1390,'3) Site Information'!A$7:A$106,0)),"")</f>
        <v>#ERROR!</v>
      </c>
      <c r="J1390" s="146" t="str">
        <f>IF(ROWS(J$7:J1390)&gt;$A$3*$A$4,"",INDEX(IndicatorsB[Indicator],MOD(ROWS(J$7:J1390)-1,$A$3)+1))</f>
        <v>#ERROR!</v>
      </c>
      <c r="K1390" s="146" t="str">
        <f>IF(ROWS(K$7:K1390)&gt;$A$3*$A$4,"",INDEX(IndicatorsB[Indicator/ Requirement Text],MOD(ROWS(K$7:K1390)-1,$A$3)+1))</f>
        <v>#ERROR!</v>
      </c>
      <c r="L1390" s="146" t="str">
        <f>IF(ROWS(L$7:L1390)&gt;$A$3*$A$4,"",INDEX(IndicatorsB[Footnotes &amp; Criterion],MOD(ROWS(L$7:L1390)-1,$A$3)+1))</f>
        <v>#ERROR!</v>
      </c>
      <c r="M1390" s="3"/>
      <c r="N1390" s="3"/>
      <c r="O1390" s="3"/>
      <c r="P1390" s="3"/>
      <c r="Q1390" s="3"/>
      <c r="R1390" s="3"/>
      <c r="S1390" s="3"/>
      <c r="T1390" s="3"/>
      <c r="U1390" s="3"/>
      <c r="V1390" s="3"/>
      <c r="W1390" s="3"/>
      <c r="X1390" s="3"/>
      <c r="Y1390" s="3"/>
      <c r="Z1390" s="3"/>
    </row>
    <row r="1391" ht="14.25" customHeight="1">
      <c r="A1391" s="141" t="str">
        <f t="shared" si="1"/>
        <v>#ERROR!</v>
      </c>
      <c r="B1391" s="142">
        <f t="shared" si="2"/>
        <v>1652</v>
      </c>
      <c r="C1391" s="128" t="str">
        <f>IF(ROWS(C$7:C1391)&gt;$A$3*$A$4,"",INDEX(IndicatorsB[SN],MOD(ROWS(C$7:C1391)-1,$A$3)+1))</f>
        <v>#ERROR!</v>
      </c>
      <c r="D1391" s="128" t="str">
        <f>IF(ROWS(D$7:D1391)&gt;$A$3*$A$4,"",INDEX(IndicatorsB[CAR/ Standard],MOD(ROWS(D$7:D1391)-1,$A$3)+1))</f>
        <v>#ERROR!</v>
      </c>
      <c r="E1391" s="128" t="str">
        <f>IF(ROWS(E$7:E1391)&gt;$A$3*$A$4,"",INDEX(IndicatorsB[Doc Version],MOD(ROWS(E$7:E1391)-1,$A$3)+1))</f>
        <v>#ERROR!</v>
      </c>
      <c r="F1391" s="147" t="str">
        <f t="shared" si="3"/>
        <v/>
      </c>
      <c r="G1391" s="144" t="str">
        <f>IFERROR(INDEX('3) Site Information'!$B$7:$B$106,MATCH(AuditRepTemp_C!I1391,WS3_SiteInfo[Site name],0)),"")</f>
        <v>#ERROR!</v>
      </c>
      <c r="H1391" s="145" t="str">
        <f>IF(C1391&lt;&gt;"",INDEX(WS3_SiteInfo[ASC Site ID
],MATCH(AuditRepTemp_C!F1391,'3) Site Information'!A$7:A$106,0)),"")</f>
        <v>#ERROR!</v>
      </c>
      <c r="I1391" s="145" t="str">
        <f>IF(C1391&lt;&gt;"",INDEX(WS3_SiteInfo[Site name],MATCH(AuditRepTemp_C!F1391,'3) Site Information'!A$7:A$106,0)),"")</f>
        <v>#ERROR!</v>
      </c>
      <c r="J1391" s="146" t="str">
        <f>IF(ROWS(J$7:J1391)&gt;$A$3*$A$4,"",INDEX(IndicatorsB[Indicator],MOD(ROWS(J$7:J1391)-1,$A$3)+1))</f>
        <v>#ERROR!</v>
      </c>
      <c r="K1391" s="146" t="str">
        <f>IF(ROWS(K$7:K1391)&gt;$A$3*$A$4,"",INDEX(IndicatorsB[Indicator/ Requirement Text],MOD(ROWS(K$7:K1391)-1,$A$3)+1))</f>
        <v>#ERROR!</v>
      </c>
      <c r="L1391" s="146" t="str">
        <f>IF(ROWS(L$7:L1391)&gt;$A$3*$A$4,"",INDEX(IndicatorsB[Footnotes &amp; Criterion],MOD(ROWS(L$7:L1391)-1,$A$3)+1))</f>
        <v>#ERROR!</v>
      </c>
      <c r="M1391" s="3"/>
      <c r="N1391" s="3"/>
      <c r="O1391" s="3"/>
      <c r="P1391" s="3"/>
      <c r="Q1391" s="3"/>
      <c r="R1391" s="3"/>
      <c r="S1391" s="3"/>
      <c r="T1391" s="3"/>
      <c r="U1391" s="3"/>
      <c r="V1391" s="3"/>
      <c r="W1391" s="3"/>
      <c r="X1391" s="3"/>
      <c r="Y1391" s="3"/>
      <c r="Z1391" s="3"/>
    </row>
    <row r="1392" ht="14.25" customHeight="1">
      <c r="A1392" s="141" t="str">
        <f t="shared" si="1"/>
        <v>#ERROR!</v>
      </c>
      <c r="B1392" s="142">
        <f t="shared" si="2"/>
        <v>1652</v>
      </c>
      <c r="C1392" s="128" t="str">
        <f>IF(ROWS(C$7:C1392)&gt;$A$3*$A$4,"",INDEX(IndicatorsB[SN],MOD(ROWS(C$7:C1392)-1,$A$3)+1))</f>
        <v>#ERROR!</v>
      </c>
      <c r="D1392" s="128" t="str">
        <f>IF(ROWS(D$7:D1392)&gt;$A$3*$A$4,"",INDEX(IndicatorsB[CAR/ Standard],MOD(ROWS(D$7:D1392)-1,$A$3)+1))</f>
        <v>#ERROR!</v>
      </c>
      <c r="E1392" s="128" t="str">
        <f>IF(ROWS(E$7:E1392)&gt;$A$3*$A$4,"",INDEX(IndicatorsB[Doc Version],MOD(ROWS(E$7:E1392)-1,$A$3)+1))</f>
        <v>#ERROR!</v>
      </c>
      <c r="F1392" s="147" t="str">
        <f t="shared" si="3"/>
        <v/>
      </c>
      <c r="G1392" s="144" t="str">
        <f>IFERROR(INDEX('3) Site Information'!$B$7:$B$106,MATCH(AuditRepTemp_C!I1392,WS3_SiteInfo[Site name],0)),"")</f>
        <v>#ERROR!</v>
      </c>
      <c r="H1392" s="145" t="str">
        <f>IF(C1392&lt;&gt;"",INDEX(WS3_SiteInfo[ASC Site ID
],MATCH(AuditRepTemp_C!F1392,'3) Site Information'!A$7:A$106,0)),"")</f>
        <v>#ERROR!</v>
      </c>
      <c r="I1392" s="145" t="str">
        <f>IF(C1392&lt;&gt;"",INDEX(WS3_SiteInfo[Site name],MATCH(AuditRepTemp_C!F1392,'3) Site Information'!A$7:A$106,0)),"")</f>
        <v>#ERROR!</v>
      </c>
      <c r="J1392" s="146" t="str">
        <f>IF(ROWS(J$7:J1392)&gt;$A$3*$A$4,"",INDEX(IndicatorsB[Indicator],MOD(ROWS(J$7:J1392)-1,$A$3)+1))</f>
        <v>#ERROR!</v>
      </c>
      <c r="K1392" s="146" t="str">
        <f>IF(ROWS(K$7:K1392)&gt;$A$3*$A$4,"",INDEX(IndicatorsB[Indicator/ Requirement Text],MOD(ROWS(K$7:K1392)-1,$A$3)+1))</f>
        <v>#ERROR!</v>
      </c>
      <c r="L1392" s="146" t="str">
        <f>IF(ROWS(L$7:L1392)&gt;$A$3*$A$4,"",INDEX(IndicatorsB[Footnotes &amp; Criterion],MOD(ROWS(L$7:L1392)-1,$A$3)+1))</f>
        <v>#ERROR!</v>
      </c>
      <c r="M1392" s="3"/>
      <c r="N1392" s="3"/>
      <c r="O1392" s="3"/>
      <c r="P1392" s="3"/>
      <c r="Q1392" s="3"/>
      <c r="R1392" s="3"/>
      <c r="S1392" s="3"/>
      <c r="T1392" s="3"/>
      <c r="U1392" s="3"/>
      <c r="V1392" s="3"/>
      <c r="W1392" s="3"/>
      <c r="X1392" s="3"/>
      <c r="Y1392" s="3"/>
      <c r="Z1392" s="3"/>
    </row>
    <row r="1393" ht="14.25" customHeight="1">
      <c r="A1393" s="141" t="str">
        <f t="shared" si="1"/>
        <v>#ERROR!</v>
      </c>
      <c r="B1393" s="142">
        <f t="shared" si="2"/>
        <v>1652</v>
      </c>
      <c r="C1393" s="128" t="str">
        <f>IF(ROWS(C$7:C1393)&gt;$A$3*$A$4,"",INDEX(IndicatorsB[SN],MOD(ROWS(C$7:C1393)-1,$A$3)+1))</f>
        <v>#ERROR!</v>
      </c>
      <c r="D1393" s="128" t="str">
        <f>IF(ROWS(D$7:D1393)&gt;$A$3*$A$4,"",INDEX(IndicatorsB[CAR/ Standard],MOD(ROWS(D$7:D1393)-1,$A$3)+1))</f>
        <v>#ERROR!</v>
      </c>
      <c r="E1393" s="128" t="str">
        <f>IF(ROWS(E$7:E1393)&gt;$A$3*$A$4,"",INDEX(IndicatorsB[Doc Version],MOD(ROWS(E$7:E1393)-1,$A$3)+1))</f>
        <v>#ERROR!</v>
      </c>
      <c r="F1393" s="147" t="str">
        <f t="shared" si="3"/>
        <v/>
      </c>
      <c r="G1393" s="144" t="str">
        <f>IFERROR(INDEX('3) Site Information'!$B$7:$B$106,MATCH(AuditRepTemp_C!I1393,WS3_SiteInfo[Site name],0)),"")</f>
        <v>#ERROR!</v>
      </c>
      <c r="H1393" s="145" t="str">
        <f>IF(C1393&lt;&gt;"",INDEX(WS3_SiteInfo[ASC Site ID
],MATCH(AuditRepTemp_C!F1393,'3) Site Information'!A$7:A$106,0)),"")</f>
        <v>#ERROR!</v>
      </c>
      <c r="I1393" s="145" t="str">
        <f>IF(C1393&lt;&gt;"",INDEX(WS3_SiteInfo[Site name],MATCH(AuditRepTemp_C!F1393,'3) Site Information'!A$7:A$106,0)),"")</f>
        <v>#ERROR!</v>
      </c>
      <c r="J1393" s="146" t="str">
        <f>IF(ROWS(J$7:J1393)&gt;$A$3*$A$4,"",INDEX(IndicatorsB[Indicator],MOD(ROWS(J$7:J1393)-1,$A$3)+1))</f>
        <v>#ERROR!</v>
      </c>
      <c r="K1393" s="146" t="str">
        <f>IF(ROWS(K$7:K1393)&gt;$A$3*$A$4,"",INDEX(IndicatorsB[Indicator/ Requirement Text],MOD(ROWS(K$7:K1393)-1,$A$3)+1))</f>
        <v>#ERROR!</v>
      </c>
      <c r="L1393" s="146" t="str">
        <f>IF(ROWS(L$7:L1393)&gt;$A$3*$A$4,"",INDEX(IndicatorsB[Footnotes &amp; Criterion],MOD(ROWS(L$7:L1393)-1,$A$3)+1))</f>
        <v>#ERROR!</v>
      </c>
      <c r="M1393" s="3"/>
      <c r="N1393" s="3"/>
      <c r="O1393" s="3"/>
      <c r="P1393" s="3"/>
      <c r="Q1393" s="3"/>
      <c r="R1393" s="3"/>
      <c r="S1393" s="3"/>
      <c r="T1393" s="3"/>
      <c r="U1393" s="3"/>
      <c r="V1393" s="3"/>
      <c r="W1393" s="3"/>
      <c r="X1393" s="3"/>
      <c r="Y1393" s="3"/>
      <c r="Z1393" s="3"/>
    </row>
    <row r="1394" ht="14.25" customHeight="1">
      <c r="A1394" s="141" t="str">
        <f t="shared" si="1"/>
        <v>#ERROR!</v>
      </c>
      <c r="B1394" s="142">
        <f t="shared" si="2"/>
        <v>1652</v>
      </c>
      <c r="C1394" s="128" t="str">
        <f>IF(ROWS(C$7:C1394)&gt;$A$3*$A$4,"",INDEX(IndicatorsB[SN],MOD(ROWS(C$7:C1394)-1,$A$3)+1))</f>
        <v>#ERROR!</v>
      </c>
      <c r="D1394" s="128" t="str">
        <f>IF(ROWS(D$7:D1394)&gt;$A$3*$A$4,"",INDEX(IndicatorsB[CAR/ Standard],MOD(ROWS(D$7:D1394)-1,$A$3)+1))</f>
        <v>#ERROR!</v>
      </c>
      <c r="E1394" s="128" t="str">
        <f>IF(ROWS(E$7:E1394)&gt;$A$3*$A$4,"",INDEX(IndicatorsB[Doc Version],MOD(ROWS(E$7:E1394)-1,$A$3)+1))</f>
        <v>#ERROR!</v>
      </c>
      <c r="F1394" s="147" t="str">
        <f t="shared" si="3"/>
        <v/>
      </c>
      <c r="G1394" s="144" t="str">
        <f>IFERROR(INDEX('3) Site Information'!$B$7:$B$106,MATCH(AuditRepTemp_C!I1394,WS3_SiteInfo[Site name],0)),"")</f>
        <v>#ERROR!</v>
      </c>
      <c r="H1394" s="145" t="str">
        <f>IF(C1394&lt;&gt;"",INDEX(WS3_SiteInfo[ASC Site ID
],MATCH(AuditRepTemp_C!F1394,'3) Site Information'!A$7:A$106,0)),"")</f>
        <v>#ERROR!</v>
      </c>
      <c r="I1394" s="145" t="str">
        <f>IF(C1394&lt;&gt;"",INDEX(WS3_SiteInfo[Site name],MATCH(AuditRepTemp_C!F1394,'3) Site Information'!A$7:A$106,0)),"")</f>
        <v>#ERROR!</v>
      </c>
      <c r="J1394" s="146" t="str">
        <f>IF(ROWS(J$7:J1394)&gt;$A$3*$A$4,"",INDEX(IndicatorsB[Indicator],MOD(ROWS(J$7:J1394)-1,$A$3)+1))</f>
        <v>#ERROR!</v>
      </c>
      <c r="K1394" s="146" t="str">
        <f>IF(ROWS(K$7:K1394)&gt;$A$3*$A$4,"",INDEX(IndicatorsB[Indicator/ Requirement Text],MOD(ROWS(K$7:K1394)-1,$A$3)+1))</f>
        <v>#ERROR!</v>
      </c>
      <c r="L1394" s="146" t="str">
        <f>IF(ROWS(L$7:L1394)&gt;$A$3*$A$4,"",INDEX(IndicatorsB[Footnotes &amp; Criterion],MOD(ROWS(L$7:L1394)-1,$A$3)+1))</f>
        <v>#ERROR!</v>
      </c>
      <c r="M1394" s="3"/>
      <c r="N1394" s="3"/>
      <c r="O1394" s="3"/>
      <c r="P1394" s="3"/>
      <c r="Q1394" s="3"/>
      <c r="R1394" s="3"/>
      <c r="S1394" s="3"/>
      <c r="T1394" s="3"/>
      <c r="U1394" s="3"/>
      <c r="V1394" s="3"/>
      <c r="W1394" s="3"/>
      <c r="X1394" s="3"/>
      <c r="Y1394" s="3"/>
      <c r="Z1394" s="3"/>
    </row>
    <row r="1395" ht="14.25" customHeight="1">
      <c r="A1395" s="141" t="str">
        <f t="shared" si="1"/>
        <v>#ERROR!</v>
      </c>
      <c r="B1395" s="142">
        <f t="shared" si="2"/>
        <v>1652</v>
      </c>
      <c r="C1395" s="128" t="str">
        <f>IF(ROWS(C$7:C1395)&gt;$A$3*$A$4,"",INDEX(IndicatorsB[SN],MOD(ROWS(C$7:C1395)-1,$A$3)+1))</f>
        <v>#ERROR!</v>
      </c>
      <c r="D1395" s="128" t="str">
        <f>IF(ROWS(D$7:D1395)&gt;$A$3*$A$4,"",INDEX(IndicatorsB[CAR/ Standard],MOD(ROWS(D$7:D1395)-1,$A$3)+1))</f>
        <v>#ERROR!</v>
      </c>
      <c r="E1395" s="128" t="str">
        <f>IF(ROWS(E$7:E1395)&gt;$A$3*$A$4,"",INDEX(IndicatorsB[Doc Version],MOD(ROWS(E$7:E1395)-1,$A$3)+1))</f>
        <v>#ERROR!</v>
      </c>
      <c r="F1395" s="147" t="str">
        <f t="shared" si="3"/>
        <v/>
      </c>
      <c r="G1395" s="144" t="str">
        <f>IFERROR(INDEX('3) Site Information'!$B$7:$B$106,MATCH(AuditRepTemp_C!I1395,WS3_SiteInfo[Site name],0)),"")</f>
        <v>#ERROR!</v>
      </c>
      <c r="H1395" s="145" t="str">
        <f>IF(C1395&lt;&gt;"",INDEX(WS3_SiteInfo[ASC Site ID
],MATCH(AuditRepTemp_C!F1395,'3) Site Information'!A$7:A$106,0)),"")</f>
        <v>#ERROR!</v>
      </c>
      <c r="I1395" s="145" t="str">
        <f>IF(C1395&lt;&gt;"",INDEX(WS3_SiteInfo[Site name],MATCH(AuditRepTemp_C!F1395,'3) Site Information'!A$7:A$106,0)),"")</f>
        <v>#ERROR!</v>
      </c>
      <c r="J1395" s="146" t="str">
        <f>IF(ROWS(J$7:J1395)&gt;$A$3*$A$4,"",INDEX(IndicatorsB[Indicator],MOD(ROWS(J$7:J1395)-1,$A$3)+1))</f>
        <v>#ERROR!</v>
      </c>
      <c r="K1395" s="146" t="str">
        <f>IF(ROWS(K$7:K1395)&gt;$A$3*$A$4,"",INDEX(IndicatorsB[Indicator/ Requirement Text],MOD(ROWS(K$7:K1395)-1,$A$3)+1))</f>
        <v>#ERROR!</v>
      </c>
      <c r="L1395" s="146" t="str">
        <f>IF(ROWS(L$7:L1395)&gt;$A$3*$A$4,"",INDEX(IndicatorsB[Footnotes &amp; Criterion],MOD(ROWS(L$7:L1395)-1,$A$3)+1))</f>
        <v>#ERROR!</v>
      </c>
      <c r="M1395" s="3"/>
      <c r="N1395" s="3"/>
      <c r="O1395" s="3"/>
      <c r="P1395" s="3"/>
      <c r="Q1395" s="3"/>
      <c r="R1395" s="3"/>
      <c r="S1395" s="3"/>
      <c r="T1395" s="3"/>
      <c r="U1395" s="3"/>
      <c r="V1395" s="3"/>
      <c r="W1395" s="3"/>
      <c r="X1395" s="3"/>
      <c r="Y1395" s="3"/>
      <c r="Z1395" s="3"/>
    </row>
    <row r="1396" ht="14.25" customHeight="1">
      <c r="A1396" s="141" t="str">
        <f t="shared" si="1"/>
        <v>#ERROR!</v>
      </c>
      <c r="B1396" s="142">
        <f t="shared" si="2"/>
        <v>1652</v>
      </c>
      <c r="C1396" s="128" t="str">
        <f>IF(ROWS(C$7:C1396)&gt;$A$3*$A$4,"",INDEX(IndicatorsB[SN],MOD(ROWS(C$7:C1396)-1,$A$3)+1))</f>
        <v>#ERROR!</v>
      </c>
      <c r="D1396" s="128" t="str">
        <f>IF(ROWS(D$7:D1396)&gt;$A$3*$A$4,"",INDEX(IndicatorsB[CAR/ Standard],MOD(ROWS(D$7:D1396)-1,$A$3)+1))</f>
        <v>#ERROR!</v>
      </c>
      <c r="E1396" s="128" t="str">
        <f>IF(ROWS(E$7:E1396)&gt;$A$3*$A$4,"",INDEX(IndicatorsB[Doc Version],MOD(ROWS(E$7:E1396)-1,$A$3)+1))</f>
        <v>#ERROR!</v>
      </c>
      <c r="F1396" s="147" t="str">
        <f t="shared" si="3"/>
        <v/>
      </c>
      <c r="G1396" s="144" t="str">
        <f>IFERROR(INDEX('3) Site Information'!$B$7:$B$106,MATCH(AuditRepTemp_C!I1396,WS3_SiteInfo[Site name],0)),"")</f>
        <v>#ERROR!</v>
      </c>
      <c r="H1396" s="145" t="str">
        <f>IF(C1396&lt;&gt;"",INDEX(WS3_SiteInfo[ASC Site ID
],MATCH(AuditRepTemp_C!F1396,'3) Site Information'!A$7:A$106,0)),"")</f>
        <v>#ERROR!</v>
      </c>
      <c r="I1396" s="145" t="str">
        <f>IF(C1396&lt;&gt;"",INDEX(WS3_SiteInfo[Site name],MATCH(AuditRepTemp_C!F1396,'3) Site Information'!A$7:A$106,0)),"")</f>
        <v>#ERROR!</v>
      </c>
      <c r="J1396" s="146" t="str">
        <f>IF(ROWS(J$7:J1396)&gt;$A$3*$A$4,"",INDEX(IndicatorsB[Indicator],MOD(ROWS(J$7:J1396)-1,$A$3)+1))</f>
        <v>#ERROR!</v>
      </c>
      <c r="K1396" s="146" t="str">
        <f>IF(ROWS(K$7:K1396)&gt;$A$3*$A$4,"",INDEX(IndicatorsB[Indicator/ Requirement Text],MOD(ROWS(K$7:K1396)-1,$A$3)+1))</f>
        <v>#ERROR!</v>
      </c>
      <c r="L1396" s="146" t="str">
        <f>IF(ROWS(L$7:L1396)&gt;$A$3*$A$4,"",INDEX(IndicatorsB[Footnotes &amp; Criterion],MOD(ROWS(L$7:L1396)-1,$A$3)+1))</f>
        <v>#ERROR!</v>
      </c>
      <c r="M1396" s="3"/>
      <c r="N1396" s="3"/>
      <c r="O1396" s="3"/>
      <c r="P1396" s="3"/>
      <c r="Q1396" s="3"/>
      <c r="R1396" s="3"/>
      <c r="S1396" s="3"/>
      <c r="T1396" s="3"/>
      <c r="U1396" s="3"/>
      <c r="V1396" s="3"/>
      <c r="W1396" s="3"/>
      <c r="X1396" s="3"/>
      <c r="Y1396" s="3"/>
      <c r="Z1396" s="3"/>
    </row>
    <row r="1397" ht="14.25" customHeight="1">
      <c r="A1397" s="141" t="str">
        <f t="shared" si="1"/>
        <v>#ERROR!</v>
      </c>
      <c r="B1397" s="142">
        <f t="shared" si="2"/>
        <v>1652</v>
      </c>
      <c r="C1397" s="128" t="str">
        <f>IF(ROWS(C$7:C1397)&gt;$A$3*$A$4,"",INDEX(IndicatorsB[SN],MOD(ROWS(C$7:C1397)-1,$A$3)+1))</f>
        <v>#ERROR!</v>
      </c>
      <c r="D1397" s="128" t="str">
        <f>IF(ROWS(D$7:D1397)&gt;$A$3*$A$4,"",INDEX(IndicatorsB[CAR/ Standard],MOD(ROWS(D$7:D1397)-1,$A$3)+1))</f>
        <v>#ERROR!</v>
      </c>
      <c r="E1397" s="128" t="str">
        <f>IF(ROWS(E$7:E1397)&gt;$A$3*$A$4,"",INDEX(IndicatorsB[Doc Version],MOD(ROWS(E$7:E1397)-1,$A$3)+1))</f>
        <v>#ERROR!</v>
      </c>
      <c r="F1397" s="147" t="str">
        <f t="shared" si="3"/>
        <v/>
      </c>
      <c r="G1397" s="144" t="str">
        <f>IFERROR(INDEX('3) Site Information'!$B$7:$B$106,MATCH(AuditRepTemp_C!I1397,WS3_SiteInfo[Site name],0)),"")</f>
        <v>#ERROR!</v>
      </c>
      <c r="H1397" s="145" t="str">
        <f>IF(C1397&lt;&gt;"",INDEX(WS3_SiteInfo[ASC Site ID
],MATCH(AuditRepTemp_C!F1397,'3) Site Information'!A$7:A$106,0)),"")</f>
        <v>#ERROR!</v>
      </c>
      <c r="I1397" s="145" t="str">
        <f>IF(C1397&lt;&gt;"",INDEX(WS3_SiteInfo[Site name],MATCH(AuditRepTemp_C!F1397,'3) Site Information'!A$7:A$106,0)),"")</f>
        <v>#ERROR!</v>
      </c>
      <c r="J1397" s="146" t="str">
        <f>IF(ROWS(J$7:J1397)&gt;$A$3*$A$4,"",INDEX(IndicatorsB[Indicator],MOD(ROWS(J$7:J1397)-1,$A$3)+1))</f>
        <v>#ERROR!</v>
      </c>
      <c r="K1397" s="146" t="str">
        <f>IF(ROWS(K$7:K1397)&gt;$A$3*$A$4,"",INDEX(IndicatorsB[Indicator/ Requirement Text],MOD(ROWS(K$7:K1397)-1,$A$3)+1))</f>
        <v>#ERROR!</v>
      </c>
      <c r="L1397" s="146" t="str">
        <f>IF(ROWS(L$7:L1397)&gt;$A$3*$A$4,"",INDEX(IndicatorsB[Footnotes &amp; Criterion],MOD(ROWS(L$7:L1397)-1,$A$3)+1))</f>
        <v>#ERROR!</v>
      </c>
      <c r="M1397" s="3"/>
      <c r="N1397" s="3"/>
      <c r="O1397" s="3"/>
      <c r="P1397" s="3"/>
      <c r="Q1397" s="3"/>
      <c r="R1397" s="3"/>
      <c r="S1397" s="3"/>
      <c r="T1397" s="3"/>
      <c r="U1397" s="3"/>
      <c r="V1397" s="3"/>
      <c r="W1397" s="3"/>
      <c r="X1397" s="3"/>
      <c r="Y1397" s="3"/>
      <c r="Z1397" s="3"/>
    </row>
    <row r="1398" ht="14.25" customHeight="1">
      <c r="A1398" s="141" t="str">
        <f t="shared" si="1"/>
        <v>#ERROR!</v>
      </c>
      <c r="B1398" s="142">
        <f t="shared" si="2"/>
        <v>1652</v>
      </c>
      <c r="C1398" s="128" t="str">
        <f>IF(ROWS(C$7:C1398)&gt;$A$3*$A$4,"",INDEX(IndicatorsB[SN],MOD(ROWS(C$7:C1398)-1,$A$3)+1))</f>
        <v>#ERROR!</v>
      </c>
      <c r="D1398" s="128" t="str">
        <f>IF(ROWS(D$7:D1398)&gt;$A$3*$A$4,"",INDEX(IndicatorsB[CAR/ Standard],MOD(ROWS(D$7:D1398)-1,$A$3)+1))</f>
        <v>#ERROR!</v>
      </c>
      <c r="E1398" s="128" t="str">
        <f>IF(ROWS(E$7:E1398)&gt;$A$3*$A$4,"",INDEX(IndicatorsB[Doc Version],MOD(ROWS(E$7:E1398)-1,$A$3)+1))</f>
        <v>#ERROR!</v>
      </c>
      <c r="F1398" s="147" t="str">
        <f t="shared" si="3"/>
        <v/>
      </c>
      <c r="G1398" s="144" t="str">
        <f>IFERROR(INDEX('3) Site Information'!$B$7:$B$106,MATCH(AuditRepTemp_C!I1398,WS3_SiteInfo[Site name],0)),"")</f>
        <v>#ERROR!</v>
      </c>
      <c r="H1398" s="145" t="str">
        <f>IF(C1398&lt;&gt;"",INDEX(WS3_SiteInfo[ASC Site ID
],MATCH(AuditRepTemp_C!F1398,'3) Site Information'!A$7:A$106,0)),"")</f>
        <v>#ERROR!</v>
      </c>
      <c r="I1398" s="145" t="str">
        <f>IF(C1398&lt;&gt;"",INDEX(WS3_SiteInfo[Site name],MATCH(AuditRepTemp_C!F1398,'3) Site Information'!A$7:A$106,0)),"")</f>
        <v>#ERROR!</v>
      </c>
      <c r="J1398" s="146" t="str">
        <f>IF(ROWS(J$7:J1398)&gt;$A$3*$A$4,"",INDEX(IndicatorsB[Indicator],MOD(ROWS(J$7:J1398)-1,$A$3)+1))</f>
        <v>#ERROR!</v>
      </c>
      <c r="K1398" s="146" t="str">
        <f>IF(ROWS(K$7:K1398)&gt;$A$3*$A$4,"",INDEX(IndicatorsB[Indicator/ Requirement Text],MOD(ROWS(K$7:K1398)-1,$A$3)+1))</f>
        <v>#ERROR!</v>
      </c>
      <c r="L1398" s="146" t="str">
        <f>IF(ROWS(L$7:L1398)&gt;$A$3*$A$4,"",INDEX(IndicatorsB[Footnotes &amp; Criterion],MOD(ROWS(L$7:L1398)-1,$A$3)+1))</f>
        <v>#ERROR!</v>
      </c>
      <c r="M1398" s="3"/>
      <c r="N1398" s="3"/>
      <c r="O1398" s="3"/>
      <c r="P1398" s="3"/>
      <c r="Q1398" s="3"/>
      <c r="R1398" s="3"/>
      <c r="S1398" s="3"/>
      <c r="T1398" s="3"/>
      <c r="U1398" s="3"/>
      <c r="V1398" s="3"/>
      <c r="W1398" s="3"/>
      <c r="X1398" s="3"/>
      <c r="Y1398" s="3"/>
      <c r="Z1398" s="3"/>
    </row>
    <row r="1399" ht="14.25" customHeight="1">
      <c r="A1399" s="141" t="str">
        <f t="shared" si="1"/>
        <v>#ERROR!</v>
      </c>
      <c r="B1399" s="142">
        <f t="shared" si="2"/>
        <v>1652</v>
      </c>
      <c r="C1399" s="128" t="str">
        <f>IF(ROWS(C$7:C1399)&gt;$A$3*$A$4,"",INDEX(IndicatorsB[SN],MOD(ROWS(C$7:C1399)-1,$A$3)+1))</f>
        <v>#ERROR!</v>
      </c>
      <c r="D1399" s="128" t="str">
        <f>IF(ROWS(D$7:D1399)&gt;$A$3*$A$4,"",INDEX(IndicatorsB[CAR/ Standard],MOD(ROWS(D$7:D1399)-1,$A$3)+1))</f>
        <v>#ERROR!</v>
      </c>
      <c r="E1399" s="128" t="str">
        <f>IF(ROWS(E$7:E1399)&gt;$A$3*$A$4,"",INDEX(IndicatorsB[Doc Version],MOD(ROWS(E$7:E1399)-1,$A$3)+1))</f>
        <v>#ERROR!</v>
      </c>
      <c r="F1399" s="147" t="str">
        <f t="shared" si="3"/>
        <v/>
      </c>
      <c r="G1399" s="144" t="str">
        <f>IFERROR(INDEX('3) Site Information'!$B$7:$B$106,MATCH(AuditRepTemp_C!I1399,WS3_SiteInfo[Site name],0)),"")</f>
        <v>#ERROR!</v>
      </c>
      <c r="H1399" s="145" t="str">
        <f>IF(C1399&lt;&gt;"",INDEX(WS3_SiteInfo[ASC Site ID
],MATCH(AuditRepTemp_C!F1399,'3) Site Information'!A$7:A$106,0)),"")</f>
        <v>#ERROR!</v>
      </c>
      <c r="I1399" s="145" t="str">
        <f>IF(C1399&lt;&gt;"",INDEX(WS3_SiteInfo[Site name],MATCH(AuditRepTemp_C!F1399,'3) Site Information'!A$7:A$106,0)),"")</f>
        <v>#ERROR!</v>
      </c>
      <c r="J1399" s="146" t="str">
        <f>IF(ROWS(J$7:J1399)&gt;$A$3*$A$4,"",INDEX(IndicatorsB[Indicator],MOD(ROWS(J$7:J1399)-1,$A$3)+1))</f>
        <v>#ERROR!</v>
      </c>
      <c r="K1399" s="146" t="str">
        <f>IF(ROWS(K$7:K1399)&gt;$A$3*$A$4,"",INDEX(IndicatorsB[Indicator/ Requirement Text],MOD(ROWS(K$7:K1399)-1,$A$3)+1))</f>
        <v>#ERROR!</v>
      </c>
      <c r="L1399" s="146" t="str">
        <f>IF(ROWS(L$7:L1399)&gt;$A$3*$A$4,"",INDEX(IndicatorsB[Footnotes &amp; Criterion],MOD(ROWS(L$7:L1399)-1,$A$3)+1))</f>
        <v>#ERROR!</v>
      </c>
      <c r="M1399" s="3"/>
      <c r="N1399" s="3"/>
      <c r="O1399" s="3"/>
      <c r="P1399" s="3"/>
      <c r="Q1399" s="3"/>
      <c r="R1399" s="3"/>
      <c r="S1399" s="3"/>
      <c r="T1399" s="3"/>
      <c r="U1399" s="3"/>
      <c r="V1399" s="3"/>
      <c r="W1399" s="3"/>
      <c r="X1399" s="3"/>
      <c r="Y1399" s="3"/>
      <c r="Z1399" s="3"/>
    </row>
    <row r="1400" ht="14.25" customHeight="1">
      <c r="A1400" s="141" t="str">
        <f t="shared" si="1"/>
        <v>#ERROR!</v>
      </c>
      <c r="B1400" s="142">
        <f t="shared" si="2"/>
        <v>1652</v>
      </c>
      <c r="C1400" s="128" t="str">
        <f>IF(ROWS(C$7:C1400)&gt;$A$3*$A$4,"",INDEX(IndicatorsB[SN],MOD(ROWS(C$7:C1400)-1,$A$3)+1))</f>
        <v>#ERROR!</v>
      </c>
      <c r="D1400" s="128" t="str">
        <f>IF(ROWS(D$7:D1400)&gt;$A$3*$A$4,"",INDEX(IndicatorsB[CAR/ Standard],MOD(ROWS(D$7:D1400)-1,$A$3)+1))</f>
        <v>#ERROR!</v>
      </c>
      <c r="E1400" s="128" t="str">
        <f>IF(ROWS(E$7:E1400)&gt;$A$3*$A$4,"",INDEX(IndicatorsB[Doc Version],MOD(ROWS(E$7:E1400)-1,$A$3)+1))</f>
        <v>#ERROR!</v>
      </c>
      <c r="F1400" s="147" t="str">
        <f t="shared" si="3"/>
        <v/>
      </c>
      <c r="G1400" s="144" t="str">
        <f>IFERROR(INDEX('3) Site Information'!$B$7:$B$106,MATCH(AuditRepTemp_C!I1400,WS3_SiteInfo[Site name],0)),"")</f>
        <v>#ERROR!</v>
      </c>
      <c r="H1400" s="145" t="str">
        <f>IF(C1400&lt;&gt;"",INDEX(WS3_SiteInfo[ASC Site ID
],MATCH(AuditRepTemp_C!F1400,'3) Site Information'!A$7:A$106,0)),"")</f>
        <v>#ERROR!</v>
      </c>
      <c r="I1400" s="145" t="str">
        <f>IF(C1400&lt;&gt;"",INDEX(WS3_SiteInfo[Site name],MATCH(AuditRepTemp_C!F1400,'3) Site Information'!A$7:A$106,0)),"")</f>
        <v>#ERROR!</v>
      </c>
      <c r="J1400" s="146" t="str">
        <f>IF(ROWS(J$7:J1400)&gt;$A$3*$A$4,"",INDEX(IndicatorsB[Indicator],MOD(ROWS(J$7:J1400)-1,$A$3)+1))</f>
        <v>#ERROR!</v>
      </c>
      <c r="K1400" s="146" t="str">
        <f>IF(ROWS(K$7:K1400)&gt;$A$3*$A$4,"",INDEX(IndicatorsB[Indicator/ Requirement Text],MOD(ROWS(K$7:K1400)-1,$A$3)+1))</f>
        <v>#ERROR!</v>
      </c>
      <c r="L1400" s="146" t="str">
        <f>IF(ROWS(L$7:L1400)&gt;$A$3*$A$4,"",INDEX(IndicatorsB[Footnotes &amp; Criterion],MOD(ROWS(L$7:L1400)-1,$A$3)+1))</f>
        <v>#ERROR!</v>
      </c>
      <c r="M1400" s="3"/>
      <c r="N1400" s="3"/>
      <c r="O1400" s="3"/>
      <c r="P1400" s="3"/>
      <c r="Q1400" s="3"/>
      <c r="R1400" s="3"/>
      <c r="S1400" s="3"/>
      <c r="T1400" s="3"/>
      <c r="U1400" s="3"/>
      <c r="V1400" s="3"/>
      <c r="W1400" s="3"/>
      <c r="X1400" s="3"/>
      <c r="Y1400" s="3"/>
      <c r="Z1400" s="3"/>
    </row>
    <row r="1401" ht="14.25" customHeight="1">
      <c r="A1401" s="141" t="str">
        <f t="shared" si="1"/>
        <v>#ERROR!</v>
      </c>
      <c r="B1401" s="142">
        <f t="shared" si="2"/>
        <v>1652</v>
      </c>
      <c r="C1401" s="128" t="str">
        <f>IF(ROWS(C$7:C1401)&gt;$A$3*$A$4,"",INDEX(IndicatorsB[SN],MOD(ROWS(C$7:C1401)-1,$A$3)+1))</f>
        <v>#ERROR!</v>
      </c>
      <c r="D1401" s="128" t="str">
        <f>IF(ROWS(D$7:D1401)&gt;$A$3*$A$4,"",INDEX(IndicatorsB[CAR/ Standard],MOD(ROWS(D$7:D1401)-1,$A$3)+1))</f>
        <v>#ERROR!</v>
      </c>
      <c r="E1401" s="128" t="str">
        <f>IF(ROWS(E$7:E1401)&gt;$A$3*$A$4,"",INDEX(IndicatorsB[Doc Version],MOD(ROWS(E$7:E1401)-1,$A$3)+1))</f>
        <v>#ERROR!</v>
      </c>
      <c r="F1401" s="147" t="str">
        <f t="shared" si="3"/>
        <v/>
      </c>
      <c r="G1401" s="144" t="str">
        <f>IFERROR(INDEX('3) Site Information'!$B$7:$B$106,MATCH(AuditRepTemp_C!I1401,WS3_SiteInfo[Site name],0)),"")</f>
        <v>#ERROR!</v>
      </c>
      <c r="H1401" s="145" t="str">
        <f>IF(C1401&lt;&gt;"",INDEX(WS3_SiteInfo[ASC Site ID
],MATCH(AuditRepTemp_C!F1401,'3) Site Information'!A$7:A$106,0)),"")</f>
        <v>#ERROR!</v>
      </c>
      <c r="I1401" s="145" t="str">
        <f>IF(C1401&lt;&gt;"",INDEX(WS3_SiteInfo[Site name],MATCH(AuditRepTemp_C!F1401,'3) Site Information'!A$7:A$106,0)),"")</f>
        <v>#ERROR!</v>
      </c>
      <c r="J1401" s="146" t="str">
        <f>IF(ROWS(J$7:J1401)&gt;$A$3*$A$4,"",INDEX(IndicatorsB[Indicator],MOD(ROWS(J$7:J1401)-1,$A$3)+1))</f>
        <v>#ERROR!</v>
      </c>
      <c r="K1401" s="146" t="str">
        <f>IF(ROWS(K$7:K1401)&gt;$A$3*$A$4,"",INDEX(IndicatorsB[Indicator/ Requirement Text],MOD(ROWS(K$7:K1401)-1,$A$3)+1))</f>
        <v>#ERROR!</v>
      </c>
      <c r="L1401" s="146" t="str">
        <f>IF(ROWS(L$7:L1401)&gt;$A$3*$A$4,"",INDEX(IndicatorsB[Footnotes &amp; Criterion],MOD(ROWS(L$7:L1401)-1,$A$3)+1))</f>
        <v>#ERROR!</v>
      </c>
      <c r="M1401" s="3"/>
      <c r="N1401" s="3"/>
      <c r="O1401" s="3"/>
      <c r="P1401" s="3"/>
      <c r="Q1401" s="3"/>
      <c r="R1401" s="3"/>
      <c r="S1401" s="3"/>
      <c r="T1401" s="3"/>
      <c r="U1401" s="3"/>
      <c r="V1401" s="3"/>
      <c r="W1401" s="3"/>
      <c r="X1401" s="3"/>
      <c r="Y1401" s="3"/>
      <c r="Z1401" s="3"/>
    </row>
    <row r="1402" ht="14.25" customHeight="1">
      <c r="A1402" s="141" t="str">
        <f t="shared" si="1"/>
        <v>#ERROR!</v>
      </c>
      <c r="B1402" s="142">
        <f t="shared" si="2"/>
        <v>1652</v>
      </c>
      <c r="C1402" s="128" t="str">
        <f>IF(ROWS(C$7:C1402)&gt;$A$3*$A$4,"",INDEX(IndicatorsB[SN],MOD(ROWS(C$7:C1402)-1,$A$3)+1))</f>
        <v>#ERROR!</v>
      </c>
      <c r="D1402" s="128" t="str">
        <f>IF(ROWS(D$7:D1402)&gt;$A$3*$A$4,"",INDEX(IndicatorsB[CAR/ Standard],MOD(ROWS(D$7:D1402)-1,$A$3)+1))</f>
        <v>#ERROR!</v>
      </c>
      <c r="E1402" s="128" t="str">
        <f>IF(ROWS(E$7:E1402)&gt;$A$3*$A$4,"",INDEX(IndicatorsB[Doc Version],MOD(ROWS(E$7:E1402)-1,$A$3)+1))</f>
        <v>#ERROR!</v>
      </c>
      <c r="F1402" s="147" t="str">
        <f t="shared" si="3"/>
        <v/>
      </c>
      <c r="G1402" s="144" t="str">
        <f>IFERROR(INDEX('3) Site Information'!$B$7:$B$106,MATCH(AuditRepTemp_C!I1402,WS3_SiteInfo[Site name],0)),"")</f>
        <v>#ERROR!</v>
      </c>
      <c r="H1402" s="145" t="str">
        <f>IF(C1402&lt;&gt;"",INDEX(WS3_SiteInfo[ASC Site ID
],MATCH(AuditRepTemp_C!F1402,'3) Site Information'!A$7:A$106,0)),"")</f>
        <v>#ERROR!</v>
      </c>
      <c r="I1402" s="145" t="str">
        <f>IF(C1402&lt;&gt;"",INDEX(WS3_SiteInfo[Site name],MATCH(AuditRepTemp_C!F1402,'3) Site Information'!A$7:A$106,0)),"")</f>
        <v>#ERROR!</v>
      </c>
      <c r="J1402" s="146" t="str">
        <f>IF(ROWS(J$7:J1402)&gt;$A$3*$A$4,"",INDEX(IndicatorsB[Indicator],MOD(ROWS(J$7:J1402)-1,$A$3)+1))</f>
        <v>#ERROR!</v>
      </c>
      <c r="K1402" s="146" t="str">
        <f>IF(ROWS(K$7:K1402)&gt;$A$3*$A$4,"",INDEX(IndicatorsB[Indicator/ Requirement Text],MOD(ROWS(K$7:K1402)-1,$A$3)+1))</f>
        <v>#ERROR!</v>
      </c>
      <c r="L1402" s="146" t="str">
        <f>IF(ROWS(L$7:L1402)&gt;$A$3*$A$4,"",INDEX(IndicatorsB[Footnotes &amp; Criterion],MOD(ROWS(L$7:L1402)-1,$A$3)+1))</f>
        <v>#ERROR!</v>
      </c>
      <c r="M1402" s="3"/>
      <c r="N1402" s="3"/>
      <c r="O1402" s="3"/>
      <c r="P1402" s="3"/>
      <c r="Q1402" s="3"/>
      <c r="R1402" s="3"/>
      <c r="S1402" s="3"/>
      <c r="T1402" s="3"/>
      <c r="U1402" s="3"/>
      <c r="V1402" s="3"/>
      <c r="W1402" s="3"/>
      <c r="X1402" s="3"/>
      <c r="Y1402" s="3"/>
      <c r="Z1402" s="3"/>
    </row>
    <row r="1403" ht="14.25" customHeight="1">
      <c r="A1403" s="141" t="str">
        <f t="shared" si="1"/>
        <v>#ERROR!</v>
      </c>
      <c r="B1403" s="142">
        <f t="shared" si="2"/>
        <v>1652</v>
      </c>
      <c r="C1403" s="128" t="str">
        <f>IF(ROWS(C$7:C1403)&gt;$A$3*$A$4,"",INDEX(IndicatorsB[SN],MOD(ROWS(C$7:C1403)-1,$A$3)+1))</f>
        <v>#ERROR!</v>
      </c>
      <c r="D1403" s="128" t="str">
        <f>IF(ROWS(D$7:D1403)&gt;$A$3*$A$4,"",INDEX(IndicatorsB[CAR/ Standard],MOD(ROWS(D$7:D1403)-1,$A$3)+1))</f>
        <v>#ERROR!</v>
      </c>
      <c r="E1403" s="128" t="str">
        <f>IF(ROWS(E$7:E1403)&gt;$A$3*$A$4,"",INDEX(IndicatorsB[Doc Version],MOD(ROWS(E$7:E1403)-1,$A$3)+1))</f>
        <v>#ERROR!</v>
      </c>
      <c r="F1403" s="147" t="str">
        <f t="shared" si="3"/>
        <v/>
      </c>
      <c r="G1403" s="144" t="str">
        <f>IFERROR(INDEX('3) Site Information'!$B$7:$B$106,MATCH(AuditRepTemp_C!I1403,WS3_SiteInfo[Site name],0)),"")</f>
        <v>#ERROR!</v>
      </c>
      <c r="H1403" s="145" t="str">
        <f>IF(C1403&lt;&gt;"",INDEX(WS3_SiteInfo[ASC Site ID
],MATCH(AuditRepTemp_C!F1403,'3) Site Information'!A$7:A$106,0)),"")</f>
        <v>#ERROR!</v>
      </c>
      <c r="I1403" s="145" t="str">
        <f>IF(C1403&lt;&gt;"",INDEX(WS3_SiteInfo[Site name],MATCH(AuditRepTemp_C!F1403,'3) Site Information'!A$7:A$106,0)),"")</f>
        <v>#ERROR!</v>
      </c>
      <c r="J1403" s="146" t="str">
        <f>IF(ROWS(J$7:J1403)&gt;$A$3*$A$4,"",INDEX(IndicatorsB[Indicator],MOD(ROWS(J$7:J1403)-1,$A$3)+1))</f>
        <v>#ERROR!</v>
      </c>
      <c r="K1403" s="146" t="str">
        <f>IF(ROWS(K$7:K1403)&gt;$A$3*$A$4,"",INDEX(IndicatorsB[Indicator/ Requirement Text],MOD(ROWS(K$7:K1403)-1,$A$3)+1))</f>
        <v>#ERROR!</v>
      </c>
      <c r="L1403" s="146" t="str">
        <f>IF(ROWS(L$7:L1403)&gt;$A$3*$A$4,"",INDEX(IndicatorsB[Footnotes &amp; Criterion],MOD(ROWS(L$7:L1403)-1,$A$3)+1))</f>
        <v>#ERROR!</v>
      </c>
      <c r="M1403" s="3"/>
      <c r="N1403" s="3"/>
      <c r="O1403" s="3"/>
      <c r="P1403" s="3"/>
      <c r="Q1403" s="3"/>
      <c r="R1403" s="3"/>
      <c r="S1403" s="3"/>
      <c r="T1403" s="3"/>
      <c r="U1403" s="3"/>
      <c r="V1403" s="3"/>
      <c r="W1403" s="3"/>
      <c r="X1403" s="3"/>
      <c r="Y1403" s="3"/>
      <c r="Z1403" s="3"/>
    </row>
    <row r="1404" ht="14.25" customHeight="1">
      <c r="A1404" s="141" t="str">
        <f t="shared" si="1"/>
        <v>#ERROR!</v>
      </c>
      <c r="B1404" s="142">
        <f t="shared" si="2"/>
        <v>1652</v>
      </c>
      <c r="C1404" s="128" t="str">
        <f>IF(ROWS(C$7:C1404)&gt;$A$3*$A$4,"",INDEX(IndicatorsB[SN],MOD(ROWS(C$7:C1404)-1,$A$3)+1))</f>
        <v>#ERROR!</v>
      </c>
      <c r="D1404" s="128" t="str">
        <f>IF(ROWS(D$7:D1404)&gt;$A$3*$A$4,"",INDEX(IndicatorsB[CAR/ Standard],MOD(ROWS(D$7:D1404)-1,$A$3)+1))</f>
        <v>#ERROR!</v>
      </c>
      <c r="E1404" s="128" t="str">
        <f>IF(ROWS(E$7:E1404)&gt;$A$3*$A$4,"",INDEX(IndicatorsB[Doc Version],MOD(ROWS(E$7:E1404)-1,$A$3)+1))</f>
        <v>#ERROR!</v>
      </c>
      <c r="F1404" s="147" t="str">
        <f t="shared" si="3"/>
        <v/>
      </c>
      <c r="G1404" s="144" t="str">
        <f>IFERROR(INDEX('3) Site Information'!$B$7:$B$106,MATCH(AuditRepTemp_C!I1404,WS3_SiteInfo[Site name],0)),"")</f>
        <v>#ERROR!</v>
      </c>
      <c r="H1404" s="145" t="str">
        <f>IF(C1404&lt;&gt;"",INDEX(WS3_SiteInfo[ASC Site ID
],MATCH(AuditRepTemp_C!F1404,'3) Site Information'!A$7:A$106,0)),"")</f>
        <v>#ERROR!</v>
      </c>
      <c r="I1404" s="145" t="str">
        <f>IF(C1404&lt;&gt;"",INDEX(WS3_SiteInfo[Site name],MATCH(AuditRepTemp_C!F1404,'3) Site Information'!A$7:A$106,0)),"")</f>
        <v>#ERROR!</v>
      </c>
      <c r="J1404" s="146" t="str">
        <f>IF(ROWS(J$7:J1404)&gt;$A$3*$A$4,"",INDEX(IndicatorsB[Indicator],MOD(ROWS(J$7:J1404)-1,$A$3)+1))</f>
        <v>#ERROR!</v>
      </c>
      <c r="K1404" s="146" t="str">
        <f>IF(ROWS(K$7:K1404)&gt;$A$3*$A$4,"",INDEX(IndicatorsB[Indicator/ Requirement Text],MOD(ROWS(K$7:K1404)-1,$A$3)+1))</f>
        <v>#ERROR!</v>
      </c>
      <c r="L1404" s="146" t="str">
        <f>IF(ROWS(L$7:L1404)&gt;$A$3*$A$4,"",INDEX(IndicatorsB[Footnotes &amp; Criterion],MOD(ROWS(L$7:L1404)-1,$A$3)+1))</f>
        <v>#ERROR!</v>
      </c>
      <c r="M1404" s="3"/>
      <c r="N1404" s="3"/>
      <c r="O1404" s="3"/>
      <c r="P1404" s="3"/>
      <c r="Q1404" s="3"/>
      <c r="R1404" s="3"/>
      <c r="S1404" s="3"/>
      <c r="T1404" s="3"/>
      <c r="U1404" s="3"/>
      <c r="V1404" s="3"/>
      <c r="W1404" s="3"/>
      <c r="X1404" s="3"/>
      <c r="Y1404" s="3"/>
      <c r="Z1404" s="3"/>
    </row>
    <row r="1405" ht="14.25" customHeight="1">
      <c r="A1405" s="141" t="str">
        <f t="shared" si="1"/>
        <v>#ERROR!</v>
      </c>
      <c r="B1405" s="142">
        <f t="shared" si="2"/>
        <v>1652</v>
      </c>
      <c r="C1405" s="128" t="str">
        <f>IF(ROWS(C$7:C1405)&gt;$A$3*$A$4,"",INDEX(IndicatorsB[SN],MOD(ROWS(C$7:C1405)-1,$A$3)+1))</f>
        <v>#ERROR!</v>
      </c>
      <c r="D1405" s="128" t="str">
        <f>IF(ROWS(D$7:D1405)&gt;$A$3*$A$4,"",INDEX(IndicatorsB[CAR/ Standard],MOD(ROWS(D$7:D1405)-1,$A$3)+1))</f>
        <v>#ERROR!</v>
      </c>
      <c r="E1405" s="128" t="str">
        <f>IF(ROWS(E$7:E1405)&gt;$A$3*$A$4,"",INDEX(IndicatorsB[Doc Version],MOD(ROWS(E$7:E1405)-1,$A$3)+1))</f>
        <v>#ERROR!</v>
      </c>
      <c r="F1405" s="147" t="str">
        <f t="shared" si="3"/>
        <v/>
      </c>
      <c r="G1405" s="144" t="str">
        <f>IFERROR(INDEX('3) Site Information'!$B$7:$B$106,MATCH(AuditRepTemp_C!I1405,WS3_SiteInfo[Site name],0)),"")</f>
        <v>#ERROR!</v>
      </c>
      <c r="H1405" s="145" t="str">
        <f>IF(C1405&lt;&gt;"",INDEX(WS3_SiteInfo[ASC Site ID
],MATCH(AuditRepTemp_C!F1405,'3) Site Information'!A$7:A$106,0)),"")</f>
        <v>#ERROR!</v>
      </c>
      <c r="I1405" s="145" t="str">
        <f>IF(C1405&lt;&gt;"",INDEX(WS3_SiteInfo[Site name],MATCH(AuditRepTemp_C!F1405,'3) Site Information'!A$7:A$106,0)),"")</f>
        <v>#ERROR!</v>
      </c>
      <c r="J1405" s="146" t="str">
        <f>IF(ROWS(J$7:J1405)&gt;$A$3*$A$4,"",INDEX(IndicatorsB[Indicator],MOD(ROWS(J$7:J1405)-1,$A$3)+1))</f>
        <v>#ERROR!</v>
      </c>
      <c r="K1405" s="146" t="str">
        <f>IF(ROWS(K$7:K1405)&gt;$A$3*$A$4,"",INDEX(IndicatorsB[Indicator/ Requirement Text],MOD(ROWS(K$7:K1405)-1,$A$3)+1))</f>
        <v>#ERROR!</v>
      </c>
      <c r="L1405" s="146" t="str">
        <f>IF(ROWS(L$7:L1405)&gt;$A$3*$A$4,"",INDEX(IndicatorsB[Footnotes &amp; Criterion],MOD(ROWS(L$7:L1405)-1,$A$3)+1))</f>
        <v>#ERROR!</v>
      </c>
      <c r="M1405" s="3"/>
      <c r="N1405" s="3"/>
      <c r="O1405" s="3"/>
      <c r="P1405" s="3"/>
      <c r="Q1405" s="3"/>
      <c r="R1405" s="3"/>
      <c r="S1405" s="3"/>
      <c r="T1405" s="3"/>
      <c r="U1405" s="3"/>
      <c r="V1405" s="3"/>
      <c r="W1405" s="3"/>
      <c r="X1405" s="3"/>
      <c r="Y1405" s="3"/>
      <c r="Z1405" s="3"/>
    </row>
    <row r="1406" ht="14.25" customHeight="1">
      <c r="A1406" s="141" t="str">
        <f t="shared" si="1"/>
        <v>#ERROR!</v>
      </c>
      <c r="B1406" s="142">
        <f t="shared" si="2"/>
        <v>1652</v>
      </c>
      <c r="C1406" s="128" t="str">
        <f>IF(ROWS(C$7:C1406)&gt;$A$3*$A$4,"",INDEX(IndicatorsB[SN],MOD(ROWS(C$7:C1406)-1,$A$3)+1))</f>
        <v>#ERROR!</v>
      </c>
      <c r="D1406" s="128" t="str">
        <f>IF(ROWS(D$7:D1406)&gt;$A$3*$A$4,"",INDEX(IndicatorsB[CAR/ Standard],MOD(ROWS(D$7:D1406)-1,$A$3)+1))</f>
        <v>#ERROR!</v>
      </c>
      <c r="E1406" s="128" t="str">
        <f>IF(ROWS(E$7:E1406)&gt;$A$3*$A$4,"",INDEX(IndicatorsB[Doc Version],MOD(ROWS(E$7:E1406)-1,$A$3)+1))</f>
        <v>#ERROR!</v>
      </c>
      <c r="F1406" s="147" t="str">
        <f t="shared" si="3"/>
        <v/>
      </c>
      <c r="G1406" s="144" t="str">
        <f>IFERROR(INDEX('3) Site Information'!$B$7:$B$106,MATCH(AuditRepTemp_C!I1406,WS3_SiteInfo[Site name],0)),"")</f>
        <v>#ERROR!</v>
      </c>
      <c r="H1406" s="145" t="str">
        <f>IF(C1406&lt;&gt;"",INDEX(WS3_SiteInfo[ASC Site ID
],MATCH(AuditRepTemp_C!F1406,'3) Site Information'!A$7:A$106,0)),"")</f>
        <v>#ERROR!</v>
      </c>
      <c r="I1406" s="145" t="str">
        <f>IF(C1406&lt;&gt;"",INDEX(WS3_SiteInfo[Site name],MATCH(AuditRepTemp_C!F1406,'3) Site Information'!A$7:A$106,0)),"")</f>
        <v>#ERROR!</v>
      </c>
      <c r="J1406" s="146" t="str">
        <f>IF(ROWS(J$7:J1406)&gt;$A$3*$A$4,"",INDEX(IndicatorsB[Indicator],MOD(ROWS(J$7:J1406)-1,$A$3)+1))</f>
        <v>#ERROR!</v>
      </c>
      <c r="K1406" s="146" t="str">
        <f>IF(ROWS(K$7:K1406)&gt;$A$3*$A$4,"",INDEX(IndicatorsB[Indicator/ Requirement Text],MOD(ROWS(K$7:K1406)-1,$A$3)+1))</f>
        <v>#ERROR!</v>
      </c>
      <c r="L1406" s="146" t="str">
        <f>IF(ROWS(L$7:L1406)&gt;$A$3*$A$4,"",INDEX(IndicatorsB[Footnotes &amp; Criterion],MOD(ROWS(L$7:L1406)-1,$A$3)+1))</f>
        <v>#ERROR!</v>
      </c>
      <c r="M1406" s="3"/>
      <c r="N1406" s="3"/>
      <c r="O1406" s="3"/>
      <c r="P1406" s="3"/>
      <c r="Q1406" s="3"/>
      <c r="R1406" s="3"/>
      <c r="S1406" s="3"/>
      <c r="T1406" s="3"/>
      <c r="U1406" s="3"/>
      <c r="V1406" s="3"/>
      <c r="W1406" s="3"/>
      <c r="X1406" s="3"/>
      <c r="Y1406" s="3"/>
      <c r="Z1406" s="3"/>
    </row>
    <row r="1407" ht="14.25" customHeight="1">
      <c r="A1407" s="141" t="str">
        <f t="shared" si="1"/>
        <v>#ERROR!</v>
      </c>
      <c r="B1407" s="142">
        <f t="shared" si="2"/>
        <v>1652</v>
      </c>
      <c r="C1407" s="128" t="str">
        <f>IF(ROWS(C$7:C1407)&gt;$A$3*$A$4,"",INDEX(IndicatorsB[SN],MOD(ROWS(C$7:C1407)-1,$A$3)+1))</f>
        <v>#ERROR!</v>
      </c>
      <c r="D1407" s="128" t="str">
        <f>IF(ROWS(D$7:D1407)&gt;$A$3*$A$4,"",INDEX(IndicatorsB[CAR/ Standard],MOD(ROWS(D$7:D1407)-1,$A$3)+1))</f>
        <v>#ERROR!</v>
      </c>
      <c r="E1407" s="128" t="str">
        <f>IF(ROWS(E$7:E1407)&gt;$A$3*$A$4,"",INDEX(IndicatorsB[Doc Version],MOD(ROWS(E$7:E1407)-1,$A$3)+1))</f>
        <v>#ERROR!</v>
      </c>
      <c r="F1407" s="147" t="str">
        <f t="shared" si="3"/>
        <v/>
      </c>
      <c r="G1407" s="144" t="str">
        <f>IFERROR(INDEX('3) Site Information'!$B$7:$B$106,MATCH(AuditRepTemp_C!I1407,WS3_SiteInfo[Site name],0)),"")</f>
        <v>#ERROR!</v>
      </c>
      <c r="H1407" s="145" t="str">
        <f>IF(C1407&lt;&gt;"",INDEX(WS3_SiteInfo[ASC Site ID
],MATCH(AuditRepTemp_C!F1407,'3) Site Information'!A$7:A$106,0)),"")</f>
        <v>#ERROR!</v>
      </c>
      <c r="I1407" s="145" t="str">
        <f>IF(C1407&lt;&gt;"",INDEX(WS3_SiteInfo[Site name],MATCH(AuditRepTemp_C!F1407,'3) Site Information'!A$7:A$106,0)),"")</f>
        <v>#ERROR!</v>
      </c>
      <c r="J1407" s="146" t="str">
        <f>IF(ROWS(J$7:J1407)&gt;$A$3*$A$4,"",INDEX(IndicatorsB[Indicator],MOD(ROWS(J$7:J1407)-1,$A$3)+1))</f>
        <v>#ERROR!</v>
      </c>
      <c r="K1407" s="146" t="str">
        <f>IF(ROWS(K$7:K1407)&gt;$A$3*$A$4,"",INDEX(IndicatorsB[Indicator/ Requirement Text],MOD(ROWS(K$7:K1407)-1,$A$3)+1))</f>
        <v>#ERROR!</v>
      </c>
      <c r="L1407" s="146" t="str">
        <f>IF(ROWS(L$7:L1407)&gt;$A$3*$A$4,"",INDEX(IndicatorsB[Footnotes &amp; Criterion],MOD(ROWS(L$7:L1407)-1,$A$3)+1))</f>
        <v>#ERROR!</v>
      </c>
      <c r="M1407" s="3"/>
      <c r="N1407" s="3"/>
      <c r="O1407" s="3"/>
      <c r="P1407" s="3"/>
      <c r="Q1407" s="3"/>
      <c r="R1407" s="3"/>
      <c r="S1407" s="3"/>
      <c r="T1407" s="3"/>
      <c r="U1407" s="3"/>
      <c r="V1407" s="3"/>
      <c r="W1407" s="3"/>
      <c r="X1407" s="3"/>
      <c r="Y1407" s="3"/>
      <c r="Z1407" s="3"/>
    </row>
    <row r="1408" ht="14.25" customHeight="1">
      <c r="A1408" s="141" t="str">
        <f t="shared" si="1"/>
        <v>#ERROR!</v>
      </c>
      <c r="B1408" s="142">
        <f t="shared" si="2"/>
        <v>1652</v>
      </c>
      <c r="C1408" s="128" t="str">
        <f>IF(ROWS(C$7:C1408)&gt;$A$3*$A$4,"",INDEX(IndicatorsB[SN],MOD(ROWS(C$7:C1408)-1,$A$3)+1))</f>
        <v>#ERROR!</v>
      </c>
      <c r="D1408" s="128" t="str">
        <f>IF(ROWS(D$7:D1408)&gt;$A$3*$A$4,"",INDEX(IndicatorsB[CAR/ Standard],MOD(ROWS(D$7:D1408)-1,$A$3)+1))</f>
        <v>#ERROR!</v>
      </c>
      <c r="E1408" s="128" t="str">
        <f>IF(ROWS(E$7:E1408)&gt;$A$3*$A$4,"",INDEX(IndicatorsB[Doc Version],MOD(ROWS(E$7:E1408)-1,$A$3)+1))</f>
        <v>#ERROR!</v>
      </c>
      <c r="F1408" s="147" t="str">
        <f t="shared" si="3"/>
        <v/>
      </c>
      <c r="G1408" s="144" t="str">
        <f>IFERROR(INDEX('3) Site Information'!$B$7:$B$106,MATCH(AuditRepTemp_C!I1408,WS3_SiteInfo[Site name],0)),"")</f>
        <v>#ERROR!</v>
      </c>
      <c r="H1408" s="145" t="str">
        <f>IF(C1408&lt;&gt;"",INDEX(WS3_SiteInfo[ASC Site ID
],MATCH(AuditRepTemp_C!F1408,'3) Site Information'!A$7:A$106,0)),"")</f>
        <v>#ERROR!</v>
      </c>
      <c r="I1408" s="145" t="str">
        <f>IF(C1408&lt;&gt;"",INDEX(WS3_SiteInfo[Site name],MATCH(AuditRepTemp_C!F1408,'3) Site Information'!A$7:A$106,0)),"")</f>
        <v>#ERROR!</v>
      </c>
      <c r="J1408" s="146" t="str">
        <f>IF(ROWS(J$7:J1408)&gt;$A$3*$A$4,"",INDEX(IndicatorsB[Indicator],MOD(ROWS(J$7:J1408)-1,$A$3)+1))</f>
        <v>#ERROR!</v>
      </c>
      <c r="K1408" s="146" t="str">
        <f>IF(ROWS(K$7:K1408)&gt;$A$3*$A$4,"",INDEX(IndicatorsB[Indicator/ Requirement Text],MOD(ROWS(K$7:K1408)-1,$A$3)+1))</f>
        <v>#ERROR!</v>
      </c>
      <c r="L1408" s="146" t="str">
        <f>IF(ROWS(L$7:L1408)&gt;$A$3*$A$4,"",INDEX(IndicatorsB[Footnotes &amp; Criterion],MOD(ROWS(L$7:L1408)-1,$A$3)+1))</f>
        <v>#ERROR!</v>
      </c>
      <c r="M1408" s="3"/>
      <c r="N1408" s="3"/>
      <c r="O1408" s="3"/>
      <c r="P1408" s="3"/>
      <c r="Q1408" s="3"/>
      <c r="R1408" s="3"/>
      <c r="S1408" s="3"/>
      <c r="T1408" s="3"/>
      <c r="U1408" s="3"/>
      <c r="V1408" s="3"/>
      <c r="W1408" s="3"/>
      <c r="X1408" s="3"/>
      <c r="Y1408" s="3"/>
      <c r="Z1408" s="3"/>
    </row>
    <row r="1409" ht="14.25" customHeight="1">
      <c r="A1409" s="141" t="str">
        <f t="shared" si="1"/>
        <v>#ERROR!</v>
      </c>
      <c r="B1409" s="142">
        <f t="shared" si="2"/>
        <v>1652</v>
      </c>
      <c r="C1409" s="128" t="str">
        <f>IF(ROWS(C$7:C1409)&gt;$A$3*$A$4,"",INDEX(IndicatorsB[SN],MOD(ROWS(C$7:C1409)-1,$A$3)+1))</f>
        <v>#ERROR!</v>
      </c>
      <c r="D1409" s="128" t="str">
        <f>IF(ROWS(D$7:D1409)&gt;$A$3*$A$4,"",INDEX(IndicatorsB[CAR/ Standard],MOD(ROWS(D$7:D1409)-1,$A$3)+1))</f>
        <v>#ERROR!</v>
      </c>
      <c r="E1409" s="128" t="str">
        <f>IF(ROWS(E$7:E1409)&gt;$A$3*$A$4,"",INDEX(IndicatorsB[Doc Version],MOD(ROWS(E$7:E1409)-1,$A$3)+1))</f>
        <v>#ERROR!</v>
      </c>
      <c r="F1409" s="147" t="str">
        <f t="shared" si="3"/>
        <v/>
      </c>
      <c r="G1409" s="144" t="str">
        <f>IFERROR(INDEX('3) Site Information'!$B$7:$B$106,MATCH(AuditRepTemp_C!I1409,WS3_SiteInfo[Site name],0)),"")</f>
        <v>#ERROR!</v>
      </c>
      <c r="H1409" s="145" t="str">
        <f>IF(C1409&lt;&gt;"",INDEX(WS3_SiteInfo[ASC Site ID
],MATCH(AuditRepTemp_C!F1409,'3) Site Information'!A$7:A$106,0)),"")</f>
        <v>#ERROR!</v>
      </c>
      <c r="I1409" s="145" t="str">
        <f>IF(C1409&lt;&gt;"",INDEX(WS3_SiteInfo[Site name],MATCH(AuditRepTemp_C!F1409,'3) Site Information'!A$7:A$106,0)),"")</f>
        <v>#ERROR!</v>
      </c>
      <c r="J1409" s="146" t="str">
        <f>IF(ROWS(J$7:J1409)&gt;$A$3*$A$4,"",INDEX(IndicatorsB[Indicator],MOD(ROWS(J$7:J1409)-1,$A$3)+1))</f>
        <v>#ERROR!</v>
      </c>
      <c r="K1409" s="146" t="str">
        <f>IF(ROWS(K$7:K1409)&gt;$A$3*$A$4,"",INDEX(IndicatorsB[Indicator/ Requirement Text],MOD(ROWS(K$7:K1409)-1,$A$3)+1))</f>
        <v>#ERROR!</v>
      </c>
      <c r="L1409" s="146" t="str">
        <f>IF(ROWS(L$7:L1409)&gt;$A$3*$A$4,"",INDEX(IndicatorsB[Footnotes &amp; Criterion],MOD(ROWS(L$7:L1409)-1,$A$3)+1))</f>
        <v>#ERROR!</v>
      </c>
      <c r="M1409" s="3"/>
      <c r="N1409" s="3"/>
      <c r="O1409" s="3"/>
      <c r="P1409" s="3"/>
      <c r="Q1409" s="3"/>
      <c r="R1409" s="3"/>
      <c r="S1409" s="3"/>
      <c r="T1409" s="3"/>
      <c r="U1409" s="3"/>
      <c r="V1409" s="3"/>
      <c r="W1409" s="3"/>
      <c r="X1409" s="3"/>
      <c r="Y1409" s="3"/>
      <c r="Z1409" s="3"/>
    </row>
    <row r="1410" ht="14.25" customHeight="1">
      <c r="A1410" s="141" t="str">
        <f t="shared" si="1"/>
        <v>#ERROR!</v>
      </c>
      <c r="B1410" s="142">
        <f t="shared" si="2"/>
        <v>1652</v>
      </c>
      <c r="C1410" s="128" t="str">
        <f>IF(ROWS(C$7:C1410)&gt;$A$3*$A$4,"",INDEX(IndicatorsB[SN],MOD(ROWS(C$7:C1410)-1,$A$3)+1))</f>
        <v>#ERROR!</v>
      </c>
      <c r="D1410" s="128" t="str">
        <f>IF(ROWS(D$7:D1410)&gt;$A$3*$A$4,"",INDEX(IndicatorsB[CAR/ Standard],MOD(ROWS(D$7:D1410)-1,$A$3)+1))</f>
        <v>#ERROR!</v>
      </c>
      <c r="E1410" s="128" t="str">
        <f>IF(ROWS(E$7:E1410)&gt;$A$3*$A$4,"",INDEX(IndicatorsB[Doc Version],MOD(ROWS(E$7:E1410)-1,$A$3)+1))</f>
        <v>#ERROR!</v>
      </c>
      <c r="F1410" s="147" t="str">
        <f t="shared" si="3"/>
        <v/>
      </c>
      <c r="G1410" s="144" t="str">
        <f>IFERROR(INDEX('3) Site Information'!$B$7:$B$106,MATCH(AuditRepTemp_C!I1410,WS3_SiteInfo[Site name],0)),"")</f>
        <v>#ERROR!</v>
      </c>
      <c r="H1410" s="145" t="str">
        <f>IF(C1410&lt;&gt;"",INDEX(WS3_SiteInfo[ASC Site ID
],MATCH(AuditRepTemp_C!F1410,'3) Site Information'!A$7:A$106,0)),"")</f>
        <v>#ERROR!</v>
      </c>
      <c r="I1410" s="145" t="str">
        <f>IF(C1410&lt;&gt;"",INDEX(WS3_SiteInfo[Site name],MATCH(AuditRepTemp_C!F1410,'3) Site Information'!A$7:A$106,0)),"")</f>
        <v>#ERROR!</v>
      </c>
      <c r="J1410" s="146" t="str">
        <f>IF(ROWS(J$7:J1410)&gt;$A$3*$A$4,"",INDEX(IndicatorsB[Indicator],MOD(ROWS(J$7:J1410)-1,$A$3)+1))</f>
        <v>#ERROR!</v>
      </c>
      <c r="K1410" s="146" t="str">
        <f>IF(ROWS(K$7:K1410)&gt;$A$3*$A$4,"",INDEX(IndicatorsB[Indicator/ Requirement Text],MOD(ROWS(K$7:K1410)-1,$A$3)+1))</f>
        <v>#ERROR!</v>
      </c>
      <c r="L1410" s="146" t="str">
        <f>IF(ROWS(L$7:L1410)&gt;$A$3*$A$4,"",INDEX(IndicatorsB[Footnotes &amp; Criterion],MOD(ROWS(L$7:L1410)-1,$A$3)+1))</f>
        <v>#ERROR!</v>
      </c>
      <c r="M1410" s="3"/>
      <c r="N1410" s="3"/>
      <c r="O1410" s="3"/>
      <c r="P1410" s="3"/>
      <c r="Q1410" s="3"/>
      <c r="R1410" s="3"/>
      <c r="S1410" s="3"/>
      <c r="T1410" s="3"/>
      <c r="U1410" s="3"/>
      <c r="V1410" s="3"/>
      <c r="W1410" s="3"/>
      <c r="X1410" s="3"/>
      <c r="Y1410" s="3"/>
      <c r="Z1410" s="3"/>
    </row>
    <row r="1411" ht="14.25" customHeight="1">
      <c r="A1411" s="141" t="str">
        <f t="shared" si="1"/>
        <v>#ERROR!</v>
      </c>
      <c r="B1411" s="142">
        <f t="shared" si="2"/>
        <v>1652</v>
      </c>
      <c r="C1411" s="128" t="str">
        <f>IF(ROWS(C$7:C1411)&gt;$A$3*$A$4,"",INDEX(IndicatorsB[SN],MOD(ROWS(C$7:C1411)-1,$A$3)+1))</f>
        <v>#ERROR!</v>
      </c>
      <c r="D1411" s="128" t="str">
        <f>IF(ROWS(D$7:D1411)&gt;$A$3*$A$4,"",INDEX(IndicatorsB[CAR/ Standard],MOD(ROWS(D$7:D1411)-1,$A$3)+1))</f>
        <v>#ERROR!</v>
      </c>
      <c r="E1411" s="128" t="str">
        <f>IF(ROWS(E$7:E1411)&gt;$A$3*$A$4,"",INDEX(IndicatorsB[Doc Version],MOD(ROWS(E$7:E1411)-1,$A$3)+1))</f>
        <v>#ERROR!</v>
      </c>
      <c r="F1411" s="147" t="str">
        <f t="shared" si="3"/>
        <v/>
      </c>
      <c r="G1411" s="144" t="str">
        <f>IFERROR(INDEX('3) Site Information'!$B$7:$B$106,MATCH(AuditRepTemp_C!I1411,WS3_SiteInfo[Site name],0)),"")</f>
        <v>#ERROR!</v>
      </c>
      <c r="H1411" s="145" t="str">
        <f>IF(C1411&lt;&gt;"",INDEX(WS3_SiteInfo[ASC Site ID
],MATCH(AuditRepTemp_C!F1411,'3) Site Information'!A$7:A$106,0)),"")</f>
        <v>#ERROR!</v>
      </c>
      <c r="I1411" s="145" t="str">
        <f>IF(C1411&lt;&gt;"",INDEX(WS3_SiteInfo[Site name],MATCH(AuditRepTemp_C!F1411,'3) Site Information'!A$7:A$106,0)),"")</f>
        <v>#ERROR!</v>
      </c>
      <c r="J1411" s="146" t="str">
        <f>IF(ROWS(J$7:J1411)&gt;$A$3*$A$4,"",INDEX(IndicatorsB[Indicator],MOD(ROWS(J$7:J1411)-1,$A$3)+1))</f>
        <v>#ERROR!</v>
      </c>
      <c r="K1411" s="146" t="str">
        <f>IF(ROWS(K$7:K1411)&gt;$A$3*$A$4,"",INDEX(IndicatorsB[Indicator/ Requirement Text],MOD(ROWS(K$7:K1411)-1,$A$3)+1))</f>
        <v>#ERROR!</v>
      </c>
      <c r="L1411" s="146" t="str">
        <f>IF(ROWS(L$7:L1411)&gt;$A$3*$A$4,"",INDEX(IndicatorsB[Footnotes &amp; Criterion],MOD(ROWS(L$7:L1411)-1,$A$3)+1))</f>
        <v>#ERROR!</v>
      </c>
      <c r="M1411" s="3"/>
      <c r="N1411" s="3"/>
      <c r="O1411" s="3"/>
      <c r="P1411" s="3"/>
      <c r="Q1411" s="3"/>
      <c r="R1411" s="3"/>
      <c r="S1411" s="3"/>
      <c r="T1411" s="3"/>
      <c r="U1411" s="3"/>
      <c r="V1411" s="3"/>
      <c r="W1411" s="3"/>
      <c r="X1411" s="3"/>
      <c r="Y1411" s="3"/>
      <c r="Z1411" s="3"/>
    </row>
    <row r="1412" ht="14.25" customHeight="1">
      <c r="A1412" s="141" t="str">
        <f t="shared" si="1"/>
        <v>#ERROR!</v>
      </c>
      <c r="B1412" s="142">
        <f t="shared" si="2"/>
        <v>1652</v>
      </c>
      <c r="C1412" s="128" t="str">
        <f>IF(ROWS(C$7:C1412)&gt;$A$3*$A$4,"",INDEX(IndicatorsB[SN],MOD(ROWS(C$7:C1412)-1,$A$3)+1))</f>
        <v>#ERROR!</v>
      </c>
      <c r="D1412" s="128" t="str">
        <f>IF(ROWS(D$7:D1412)&gt;$A$3*$A$4,"",INDEX(IndicatorsB[CAR/ Standard],MOD(ROWS(D$7:D1412)-1,$A$3)+1))</f>
        <v>#ERROR!</v>
      </c>
      <c r="E1412" s="128" t="str">
        <f>IF(ROWS(E$7:E1412)&gt;$A$3*$A$4,"",INDEX(IndicatorsB[Doc Version],MOD(ROWS(E$7:E1412)-1,$A$3)+1))</f>
        <v>#ERROR!</v>
      </c>
      <c r="F1412" s="147" t="str">
        <f t="shared" si="3"/>
        <v/>
      </c>
      <c r="G1412" s="144" t="str">
        <f>IFERROR(INDEX('3) Site Information'!$B$7:$B$106,MATCH(AuditRepTemp_C!I1412,WS3_SiteInfo[Site name],0)),"")</f>
        <v>#ERROR!</v>
      </c>
      <c r="H1412" s="145" t="str">
        <f>IF(C1412&lt;&gt;"",INDEX(WS3_SiteInfo[ASC Site ID
],MATCH(AuditRepTemp_C!F1412,'3) Site Information'!A$7:A$106,0)),"")</f>
        <v>#ERROR!</v>
      </c>
      <c r="I1412" s="145" t="str">
        <f>IF(C1412&lt;&gt;"",INDEX(WS3_SiteInfo[Site name],MATCH(AuditRepTemp_C!F1412,'3) Site Information'!A$7:A$106,0)),"")</f>
        <v>#ERROR!</v>
      </c>
      <c r="J1412" s="146" t="str">
        <f>IF(ROWS(J$7:J1412)&gt;$A$3*$A$4,"",INDEX(IndicatorsB[Indicator],MOD(ROWS(J$7:J1412)-1,$A$3)+1))</f>
        <v>#ERROR!</v>
      </c>
      <c r="K1412" s="146" t="str">
        <f>IF(ROWS(K$7:K1412)&gt;$A$3*$A$4,"",INDEX(IndicatorsB[Indicator/ Requirement Text],MOD(ROWS(K$7:K1412)-1,$A$3)+1))</f>
        <v>#ERROR!</v>
      </c>
      <c r="L1412" s="146" t="str">
        <f>IF(ROWS(L$7:L1412)&gt;$A$3*$A$4,"",INDEX(IndicatorsB[Footnotes &amp; Criterion],MOD(ROWS(L$7:L1412)-1,$A$3)+1))</f>
        <v>#ERROR!</v>
      </c>
      <c r="M1412" s="3"/>
      <c r="N1412" s="3"/>
      <c r="O1412" s="3"/>
      <c r="P1412" s="3"/>
      <c r="Q1412" s="3"/>
      <c r="R1412" s="3"/>
      <c r="S1412" s="3"/>
      <c r="T1412" s="3"/>
      <c r="U1412" s="3"/>
      <c r="V1412" s="3"/>
      <c r="W1412" s="3"/>
      <c r="X1412" s="3"/>
      <c r="Y1412" s="3"/>
      <c r="Z1412" s="3"/>
    </row>
    <row r="1413" ht="14.25" customHeight="1">
      <c r="A1413" s="141" t="str">
        <f t="shared" si="1"/>
        <v>#ERROR!</v>
      </c>
      <c r="B1413" s="142">
        <f t="shared" si="2"/>
        <v>1652</v>
      </c>
      <c r="C1413" s="128" t="str">
        <f>IF(ROWS(C$7:C1413)&gt;$A$3*$A$4,"",INDEX(IndicatorsB[SN],MOD(ROWS(C$7:C1413)-1,$A$3)+1))</f>
        <v>#ERROR!</v>
      </c>
      <c r="D1413" s="128" t="str">
        <f>IF(ROWS(D$7:D1413)&gt;$A$3*$A$4,"",INDEX(IndicatorsB[CAR/ Standard],MOD(ROWS(D$7:D1413)-1,$A$3)+1))</f>
        <v>#ERROR!</v>
      </c>
      <c r="E1413" s="128" t="str">
        <f>IF(ROWS(E$7:E1413)&gt;$A$3*$A$4,"",INDEX(IndicatorsB[Doc Version],MOD(ROWS(E$7:E1413)-1,$A$3)+1))</f>
        <v>#ERROR!</v>
      </c>
      <c r="F1413" s="147" t="str">
        <f t="shared" si="3"/>
        <v/>
      </c>
      <c r="G1413" s="144" t="str">
        <f>IFERROR(INDEX('3) Site Information'!$B$7:$B$106,MATCH(AuditRepTemp_C!I1413,WS3_SiteInfo[Site name],0)),"")</f>
        <v>#ERROR!</v>
      </c>
      <c r="H1413" s="145" t="str">
        <f>IF(C1413&lt;&gt;"",INDEX(WS3_SiteInfo[ASC Site ID
],MATCH(AuditRepTemp_C!F1413,'3) Site Information'!A$7:A$106,0)),"")</f>
        <v>#ERROR!</v>
      </c>
      <c r="I1413" s="145" t="str">
        <f>IF(C1413&lt;&gt;"",INDEX(WS3_SiteInfo[Site name],MATCH(AuditRepTemp_C!F1413,'3) Site Information'!A$7:A$106,0)),"")</f>
        <v>#ERROR!</v>
      </c>
      <c r="J1413" s="146" t="str">
        <f>IF(ROWS(J$7:J1413)&gt;$A$3*$A$4,"",INDEX(IndicatorsB[Indicator],MOD(ROWS(J$7:J1413)-1,$A$3)+1))</f>
        <v>#ERROR!</v>
      </c>
      <c r="K1413" s="146" t="str">
        <f>IF(ROWS(K$7:K1413)&gt;$A$3*$A$4,"",INDEX(IndicatorsB[Indicator/ Requirement Text],MOD(ROWS(K$7:K1413)-1,$A$3)+1))</f>
        <v>#ERROR!</v>
      </c>
      <c r="L1413" s="146" t="str">
        <f>IF(ROWS(L$7:L1413)&gt;$A$3*$A$4,"",INDEX(IndicatorsB[Footnotes &amp; Criterion],MOD(ROWS(L$7:L1413)-1,$A$3)+1))</f>
        <v>#ERROR!</v>
      </c>
      <c r="M1413" s="3"/>
      <c r="N1413" s="3"/>
      <c r="O1413" s="3"/>
      <c r="P1413" s="3"/>
      <c r="Q1413" s="3"/>
      <c r="R1413" s="3"/>
      <c r="S1413" s="3"/>
      <c r="T1413" s="3"/>
      <c r="U1413" s="3"/>
      <c r="V1413" s="3"/>
      <c r="W1413" s="3"/>
      <c r="X1413" s="3"/>
      <c r="Y1413" s="3"/>
      <c r="Z1413" s="3"/>
    </row>
    <row r="1414" ht="14.25" customHeight="1">
      <c r="A1414" s="141" t="str">
        <f t="shared" si="1"/>
        <v>#ERROR!</v>
      </c>
      <c r="B1414" s="142">
        <f t="shared" si="2"/>
        <v>1652</v>
      </c>
      <c r="C1414" s="128" t="str">
        <f>IF(ROWS(C$7:C1414)&gt;$A$3*$A$4,"",INDEX(IndicatorsB[SN],MOD(ROWS(C$7:C1414)-1,$A$3)+1))</f>
        <v>#ERROR!</v>
      </c>
      <c r="D1414" s="128" t="str">
        <f>IF(ROWS(D$7:D1414)&gt;$A$3*$A$4,"",INDEX(IndicatorsB[CAR/ Standard],MOD(ROWS(D$7:D1414)-1,$A$3)+1))</f>
        <v>#ERROR!</v>
      </c>
      <c r="E1414" s="128" t="str">
        <f>IF(ROWS(E$7:E1414)&gt;$A$3*$A$4,"",INDEX(IndicatorsB[Doc Version],MOD(ROWS(E$7:E1414)-1,$A$3)+1))</f>
        <v>#ERROR!</v>
      </c>
      <c r="F1414" s="147" t="str">
        <f t="shared" si="3"/>
        <v/>
      </c>
      <c r="G1414" s="144" t="str">
        <f>IFERROR(INDEX('3) Site Information'!$B$7:$B$106,MATCH(AuditRepTemp_C!I1414,WS3_SiteInfo[Site name],0)),"")</f>
        <v>#ERROR!</v>
      </c>
      <c r="H1414" s="145" t="str">
        <f>IF(C1414&lt;&gt;"",INDEX(WS3_SiteInfo[ASC Site ID
],MATCH(AuditRepTemp_C!F1414,'3) Site Information'!A$7:A$106,0)),"")</f>
        <v>#ERROR!</v>
      </c>
      <c r="I1414" s="145" t="str">
        <f>IF(C1414&lt;&gt;"",INDEX(WS3_SiteInfo[Site name],MATCH(AuditRepTemp_C!F1414,'3) Site Information'!A$7:A$106,0)),"")</f>
        <v>#ERROR!</v>
      </c>
      <c r="J1414" s="146" t="str">
        <f>IF(ROWS(J$7:J1414)&gt;$A$3*$A$4,"",INDEX(IndicatorsB[Indicator],MOD(ROWS(J$7:J1414)-1,$A$3)+1))</f>
        <v>#ERROR!</v>
      </c>
      <c r="K1414" s="146" t="str">
        <f>IF(ROWS(K$7:K1414)&gt;$A$3*$A$4,"",INDEX(IndicatorsB[Indicator/ Requirement Text],MOD(ROWS(K$7:K1414)-1,$A$3)+1))</f>
        <v>#ERROR!</v>
      </c>
      <c r="L1414" s="146" t="str">
        <f>IF(ROWS(L$7:L1414)&gt;$A$3*$A$4,"",INDEX(IndicatorsB[Footnotes &amp; Criterion],MOD(ROWS(L$7:L1414)-1,$A$3)+1))</f>
        <v>#ERROR!</v>
      </c>
      <c r="M1414" s="3"/>
      <c r="N1414" s="3"/>
      <c r="O1414" s="3"/>
      <c r="P1414" s="3"/>
      <c r="Q1414" s="3"/>
      <c r="R1414" s="3"/>
      <c r="S1414" s="3"/>
      <c r="T1414" s="3"/>
      <c r="U1414" s="3"/>
      <c r="V1414" s="3"/>
      <c r="W1414" s="3"/>
      <c r="X1414" s="3"/>
      <c r="Y1414" s="3"/>
      <c r="Z1414" s="3"/>
    </row>
    <row r="1415" ht="14.25" customHeight="1">
      <c r="A1415" s="141" t="str">
        <f t="shared" si="1"/>
        <v>#ERROR!</v>
      </c>
      <c r="B1415" s="142">
        <f t="shared" si="2"/>
        <v>1652</v>
      </c>
      <c r="C1415" s="128" t="str">
        <f>IF(ROWS(C$7:C1415)&gt;$A$3*$A$4,"",INDEX(IndicatorsB[SN],MOD(ROWS(C$7:C1415)-1,$A$3)+1))</f>
        <v>#ERROR!</v>
      </c>
      <c r="D1415" s="128" t="str">
        <f>IF(ROWS(D$7:D1415)&gt;$A$3*$A$4,"",INDEX(IndicatorsB[CAR/ Standard],MOD(ROWS(D$7:D1415)-1,$A$3)+1))</f>
        <v>#ERROR!</v>
      </c>
      <c r="E1415" s="128" t="str">
        <f>IF(ROWS(E$7:E1415)&gt;$A$3*$A$4,"",INDEX(IndicatorsB[Doc Version],MOD(ROWS(E$7:E1415)-1,$A$3)+1))</f>
        <v>#ERROR!</v>
      </c>
      <c r="F1415" s="147" t="str">
        <f t="shared" si="3"/>
        <v/>
      </c>
      <c r="G1415" s="144" t="str">
        <f>IFERROR(INDEX('3) Site Information'!$B$7:$B$106,MATCH(AuditRepTemp_C!I1415,WS3_SiteInfo[Site name],0)),"")</f>
        <v>#ERROR!</v>
      </c>
      <c r="H1415" s="145" t="str">
        <f>IF(C1415&lt;&gt;"",INDEX(WS3_SiteInfo[ASC Site ID
],MATCH(AuditRepTemp_C!F1415,'3) Site Information'!A$7:A$106,0)),"")</f>
        <v>#ERROR!</v>
      </c>
      <c r="I1415" s="145" t="str">
        <f>IF(C1415&lt;&gt;"",INDEX(WS3_SiteInfo[Site name],MATCH(AuditRepTemp_C!F1415,'3) Site Information'!A$7:A$106,0)),"")</f>
        <v>#ERROR!</v>
      </c>
      <c r="J1415" s="146" t="str">
        <f>IF(ROWS(J$7:J1415)&gt;$A$3*$A$4,"",INDEX(IndicatorsB[Indicator],MOD(ROWS(J$7:J1415)-1,$A$3)+1))</f>
        <v>#ERROR!</v>
      </c>
      <c r="K1415" s="146" t="str">
        <f>IF(ROWS(K$7:K1415)&gt;$A$3*$A$4,"",INDEX(IndicatorsB[Indicator/ Requirement Text],MOD(ROWS(K$7:K1415)-1,$A$3)+1))</f>
        <v>#ERROR!</v>
      </c>
      <c r="L1415" s="146" t="str">
        <f>IF(ROWS(L$7:L1415)&gt;$A$3*$A$4,"",INDEX(IndicatorsB[Footnotes &amp; Criterion],MOD(ROWS(L$7:L1415)-1,$A$3)+1))</f>
        <v>#ERROR!</v>
      </c>
      <c r="M1415" s="3"/>
      <c r="N1415" s="3"/>
      <c r="O1415" s="3"/>
      <c r="P1415" s="3"/>
      <c r="Q1415" s="3"/>
      <c r="R1415" s="3"/>
      <c r="S1415" s="3"/>
      <c r="T1415" s="3"/>
      <c r="U1415" s="3"/>
      <c r="V1415" s="3"/>
      <c r="W1415" s="3"/>
      <c r="X1415" s="3"/>
      <c r="Y1415" s="3"/>
      <c r="Z1415" s="3"/>
    </row>
    <row r="1416" ht="14.25" customHeight="1">
      <c r="A1416" s="141" t="str">
        <f t="shared" si="1"/>
        <v>#ERROR!</v>
      </c>
      <c r="B1416" s="142">
        <f t="shared" si="2"/>
        <v>1652</v>
      </c>
      <c r="C1416" s="128" t="str">
        <f>IF(ROWS(C$7:C1416)&gt;$A$3*$A$4,"",INDEX(IndicatorsB[SN],MOD(ROWS(C$7:C1416)-1,$A$3)+1))</f>
        <v>#ERROR!</v>
      </c>
      <c r="D1416" s="128" t="str">
        <f>IF(ROWS(D$7:D1416)&gt;$A$3*$A$4,"",INDEX(IndicatorsB[CAR/ Standard],MOD(ROWS(D$7:D1416)-1,$A$3)+1))</f>
        <v>#ERROR!</v>
      </c>
      <c r="E1416" s="128" t="str">
        <f>IF(ROWS(E$7:E1416)&gt;$A$3*$A$4,"",INDEX(IndicatorsB[Doc Version],MOD(ROWS(E$7:E1416)-1,$A$3)+1))</f>
        <v>#ERROR!</v>
      </c>
      <c r="F1416" s="147" t="str">
        <f t="shared" si="3"/>
        <v/>
      </c>
      <c r="G1416" s="144" t="str">
        <f>IFERROR(INDEX('3) Site Information'!$B$7:$B$106,MATCH(AuditRepTemp_C!I1416,WS3_SiteInfo[Site name],0)),"")</f>
        <v>#ERROR!</v>
      </c>
      <c r="H1416" s="145" t="str">
        <f>IF(C1416&lt;&gt;"",INDEX(WS3_SiteInfo[ASC Site ID
],MATCH(AuditRepTemp_C!F1416,'3) Site Information'!A$7:A$106,0)),"")</f>
        <v>#ERROR!</v>
      </c>
      <c r="I1416" s="145" t="str">
        <f>IF(C1416&lt;&gt;"",INDEX(WS3_SiteInfo[Site name],MATCH(AuditRepTemp_C!F1416,'3) Site Information'!A$7:A$106,0)),"")</f>
        <v>#ERROR!</v>
      </c>
      <c r="J1416" s="146" t="str">
        <f>IF(ROWS(J$7:J1416)&gt;$A$3*$A$4,"",INDEX(IndicatorsB[Indicator],MOD(ROWS(J$7:J1416)-1,$A$3)+1))</f>
        <v>#ERROR!</v>
      </c>
      <c r="K1416" s="146" t="str">
        <f>IF(ROWS(K$7:K1416)&gt;$A$3*$A$4,"",INDEX(IndicatorsB[Indicator/ Requirement Text],MOD(ROWS(K$7:K1416)-1,$A$3)+1))</f>
        <v>#ERROR!</v>
      </c>
      <c r="L1416" s="146" t="str">
        <f>IF(ROWS(L$7:L1416)&gt;$A$3*$A$4,"",INDEX(IndicatorsB[Footnotes &amp; Criterion],MOD(ROWS(L$7:L1416)-1,$A$3)+1))</f>
        <v>#ERROR!</v>
      </c>
      <c r="M1416" s="3"/>
      <c r="N1416" s="3"/>
      <c r="O1416" s="3"/>
      <c r="P1416" s="3"/>
      <c r="Q1416" s="3"/>
      <c r="R1416" s="3"/>
      <c r="S1416" s="3"/>
      <c r="T1416" s="3"/>
      <c r="U1416" s="3"/>
      <c r="V1416" s="3"/>
      <c r="W1416" s="3"/>
      <c r="X1416" s="3"/>
      <c r="Y1416" s="3"/>
      <c r="Z1416" s="3"/>
    </row>
    <row r="1417" ht="14.25" customHeight="1">
      <c r="A1417" s="141" t="str">
        <f t="shared" si="1"/>
        <v>#ERROR!</v>
      </c>
      <c r="B1417" s="142">
        <f t="shared" si="2"/>
        <v>1652</v>
      </c>
      <c r="C1417" s="128" t="str">
        <f>IF(ROWS(C$7:C1417)&gt;$A$3*$A$4,"",INDEX(IndicatorsB[SN],MOD(ROWS(C$7:C1417)-1,$A$3)+1))</f>
        <v>#ERROR!</v>
      </c>
      <c r="D1417" s="128" t="str">
        <f>IF(ROWS(D$7:D1417)&gt;$A$3*$A$4,"",INDEX(IndicatorsB[CAR/ Standard],MOD(ROWS(D$7:D1417)-1,$A$3)+1))</f>
        <v>#ERROR!</v>
      </c>
      <c r="E1417" s="128" t="str">
        <f>IF(ROWS(E$7:E1417)&gt;$A$3*$A$4,"",INDEX(IndicatorsB[Doc Version],MOD(ROWS(E$7:E1417)-1,$A$3)+1))</f>
        <v>#ERROR!</v>
      </c>
      <c r="F1417" s="147" t="str">
        <f t="shared" si="3"/>
        <v/>
      </c>
      <c r="G1417" s="144" t="str">
        <f>IFERROR(INDEX('3) Site Information'!$B$7:$B$106,MATCH(AuditRepTemp_C!I1417,WS3_SiteInfo[Site name],0)),"")</f>
        <v>#ERROR!</v>
      </c>
      <c r="H1417" s="145" t="str">
        <f>IF(C1417&lt;&gt;"",INDEX(WS3_SiteInfo[ASC Site ID
],MATCH(AuditRepTemp_C!F1417,'3) Site Information'!A$7:A$106,0)),"")</f>
        <v>#ERROR!</v>
      </c>
      <c r="I1417" s="145" t="str">
        <f>IF(C1417&lt;&gt;"",INDEX(WS3_SiteInfo[Site name],MATCH(AuditRepTemp_C!F1417,'3) Site Information'!A$7:A$106,0)),"")</f>
        <v>#ERROR!</v>
      </c>
      <c r="J1417" s="146" t="str">
        <f>IF(ROWS(J$7:J1417)&gt;$A$3*$A$4,"",INDEX(IndicatorsB[Indicator],MOD(ROWS(J$7:J1417)-1,$A$3)+1))</f>
        <v>#ERROR!</v>
      </c>
      <c r="K1417" s="146" t="str">
        <f>IF(ROWS(K$7:K1417)&gt;$A$3*$A$4,"",INDEX(IndicatorsB[Indicator/ Requirement Text],MOD(ROWS(K$7:K1417)-1,$A$3)+1))</f>
        <v>#ERROR!</v>
      </c>
      <c r="L1417" s="146" t="str">
        <f>IF(ROWS(L$7:L1417)&gt;$A$3*$A$4,"",INDEX(IndicatorsB[Footnotes &amp; Criterion],MOD(ROWS(L$7:L1417)-1,$A$3)+1))</f>
        <v>#ERROR!</v>
      </c>
      <c r="M1417" s="3"/>
      <c r="N1417" s="3"/>
      <c r="O1417" s="3"/>
      <c r="P1417" s="3"/>
      <c r="Q1417" s="3"/>
      <c r="R1417" s="3"/>
      <c r="S1417" s="3"/>
      <c r="T1417" s="3"/>
      <c r="U1417" s="3"/>
      <c r="V1417" s="3"/>
      <c r="W1417" s="3"/>
      <c r="X1417" s="3"/>
      <c r="Y1417" s="3"/>
      <c r="Z1417" s="3"/>
    </row>
    <row r="1418" ht="14.25" customHeight="1">
      <c r="A1418" s="141" t="str">
        <f t="shared" si="1"/>
        <v>#ERROR!</v>
      </c>
      <c r="B1418" s="142">
        <f t="shared" si="2"/>
        <v>1652</v>
      </c>
      <c r="C1418" s="128" t="str">
        <f>IF(ROWS(C$7:C1418)&gt;$A$3*$A$4,"",INDEX(IndicatorsB[SN],MOD(ROWS(C$7:C1418)-1,$A$3)+1))</f>
        <v>#ERROR!</v>
      </c>
      <c r="D1418" s="128" t="str">
        <f>IF(ROWS(D$7:D1418)&gt;$A$3*$A$4,"",INDEX(IndicatorsB[CAR/ Standard],MOD(ROWS(D$7:D1418)-1,$A$3)+1))</f>
        <v>#ERROR!</v>
      </c>
      <c r="E1418" s="128" t="str">
        <f>IF(ROWS(E$7:E1418)&gt;$A$3*$A$4,"",INDEX(IndicatorsB[Doc Version],MOD(ROWS(E$7:E1418)-1,$A$3)+1))</f>
        <v>#ERROR!</v>
      </c>
      <c r="F1418" s="147" t="str">
        <f t="shared" si="3"/>
        <v/>
      </c>
      <c r="G1418" s="144" t="str">
        <f>IFERROR(INDEX('3) Site Information'!$B$7:$B$106,MATCH(AuditRepTemp_C!I1418,WS3_SiteInfo[Site name],0)),"")</f>
        <v>#ERROR!</v>
      </c>
      <c r="H1418" s="145" t="str">
        <f>IF(C1418&lt;&gt;"",INDEX(WS3_SiteInfo[ASC Site ID
],MATCH(AuditRepTemp_C!F1418,'3) Site Information'!A$7:A$106,0)),"")</f>
        <v>#ERROR!</v>
      </c>
      <c r="I1418" s="145" t="str">
        <f>IF(C1418&lt;&gt;"",INDEX(WS3_SiteInfo[Site name],MATCH(AuditRepTemp_C!F1418,'3) Site Information'!A$7:A$106,0)),"")</f>
        <v>#ERROR!</v>
      </c>
      <c r="J1418" s="146" t="str">
        <f>IF(ROWS(J$7:J1418)&gt;$A$3*$A$4,"",INDEX(IndicatorsB[Indicator],MOD(ROWS(J$7:J1418)-1,$A$3)+1))</f>
        <v>#ERROR!</v>
      </c>
      <c r="K1418" s="146" t="str">
        <f>IF(ROWS(K$7:K1418)&gt;$A$3*$A$4,"",INDEX(IndicatorsB[Indicator/ Requirement Text],MOD(ROWS(K$7:K1418)-1,$A$3)+1))</f>
        <v>#ERROR!</v>
      </c>
      <c r="L1418" s="146" t="str">
        <f>IF(ROWS(L$7:L1418)&gt;$A$3*$A$4,"",INDEX(IndicatorsB[Footnotes &amp; Criterion],MOD(ROWS(L$7:L1418)-1,$A$3)+1))</f>
        <v>#ERROR!</v>
      </c>
      <c r="M1418" s="3"/>
      <c r="N1418" s="3"/>
      <c r="O1418" s="3"/>
      <c r="P1418" s="3"/>
      <c r="Q1418" s="3"/>
      <c r="R1418" s="3"/>
      <c r="S1418" s="3"/>
      <c r="T1418" s="3"/>
      <c r="U1418" s="3"/>
      <c r="V1418" s="3"/>
      <c r="W1418" s="3"/>
      <c r="X1418" s="3"/>
      <c r="Y1418" s="3"/>
      <c r="Z1418" s="3"/>
    </row>
    <row r="1419" ht="14.25" customHeight="1">
      <c r="A1419" s="141" t="str">
        <f t="shared" si="1"/>
        <v>#ERROR!</v>
      </c>
      <c r="B1419" s="142">
        <f t="shared" si="2"/>
        <v>1652</v>
      </c>
      <c r="C1419" s="128" t="str">
        <f>IF(ROWS(C$7:C1419)&gt;$A$3*$A$4,"",INDEX(IndicatorsB[SN],MOD(ROWS(C$7:C1419)-1,$A$3)+1))</f>
        <v>#ERROR!</v>
      </c>
      <c r="D1419" s="128" t="str">
        <f>IF(ROWS(D$7:D1419)&gt;$A$3*$A$4,"",INDEX(IndicatorsB[CAR/ Standard],MOD(ROWS(D$7:D1419)-1,$A$3)+1))</f>
        <v>#ERROR!</v>
      </c>
      <c r="E1419" s="128" t="str">
        <f>IF(ROWS(E$7:E1419)&gt;$A$3*$A$4,"",INDEX(IndicatorsB[Doc Version],MOD(ROWS(E$7:E1419)-1,$A$3)+1))</f>
        <v>#ERROR!</v>
      </c>
      <c r="F1419" s="147" t="str">
        <f t="shared" si="3"/>
        <v/>
      </c>
      <c r="G1419" s="144" t="str">
        <f>IFERROR(INDEX('3) Site Information'!$B$7:$B$106,MATCH(AuditRepTemp_C!I1419,WS3_SiteInfo[Site name],0)),"")</f>
        <v>#ERROR!</v>
      </c>
      <c r="H1419" s="145" t="str">
        <f>IF(C1419&lt;&gt;"",INDEX(WS3_SiteInfo[ASC Site ID
],MATCH(AuditRepTemp_C!F1419,'3) Site Information'!A$7:A$106,0)),"")</f>
        <v>#ERROR!</v>
      </c>
      <c r="I1419" s="145" t="str">
        <f>IF(C1419&lt;&gt;"",INDEX(WS3_SiteInfo[Site name],MATCH(AuditRepTemp_C!F1419,'3) Site Information'!A$7:A$106,0)),"")</f>
        <v>#ERROR!</v>
      </c>
      <c r="J1419" s="146" t="str">
        <f>IF(ROWS(J$7:J1419)&gt;$A$3*$A$4,"",INDEX(IndicatorsB[Indicator],MOD(ROWS(J$7:J1419)-1,$A$3)+1))</f>
        <v>#ERROR!</v>
      </c>
      <c r="K1419" s="146" t="str">
        <f>IF(ROWS(K$7:K1419)&gt;$A$3*$A$4,"",INDEX(IndicatorsB[Indicator/ Requirement Text],MOD(ROWS(K$7:K1419)-1,$A$3)+1))</f>
        <v>#ERROR!</v>
      </c>
      <c r="L1419" s="146" t="str">
        <f>IF(ROWS(L$7:L1419)&gt;$A$3*$A$4,"",INDEX(IndicatorsB[Footnotes &amp; Criterion],MOD(ROWS(L$7:L1419)-1,$A$3)+1))</f>
        <v>#ERROR!</v>
      </c>
      <c r="M1419" s="3"/>
      <c r="N1419" s="3"/>
      <c r="O1419" s="3"/>
      <c r="P1419" s="3"/>
      <c r="Q1419" s="3"/>
      <c r="R1419" s="3"/>
      <c r="S1419" s="3"/>
      <c r="T1419" s="3"/>
      <c r="U1419" s="3"/>
      <c r="V1419" s="3"/>
      <c r="W1419" s="3"/>
      <c r="X1419" s="3"/>
      <c r="Y1419" s="3"/>
      <c r="Z1419" s="3"/>
    </row>
    <row r="1420" ht="14.25" customHeight="1">
      <c r="A1420" s="141" t="str">
        <f t="shared" si="1"/>
        <v>#ERROR!</v>
      </c>
      <c r="B1420" s="142">
        <f t="shared" si="2"/>
        <v>1652</v>
      </c>
      <c r="C1420" s="128" t="str">
        <f>IF(ROWS(C$7:C1420)&gt;$A$3*$A$4,"",INDEX(IndicatorsB[SN],MOD(ROWS(C$7:C1420)-1,$A$3)+1))</f>
        <v>#ERROR!</v>
      </c>
      <c r="D1420" s="128" t="str">
        <f>IF(ROWS(D$7:D1420)&gt;$A$3*$A$4,"",INDEX(IndicatorsB[CAR/ Standard],MOD(ROWS(D$7:D1420)-1,$A$3)+1))</f>
        <v>#ERROR!</v>
      </c>
      <c r="E1420" s="128" t="str">
        <f>IF(ROWS(E$7:E1420)&gt;$A$3*$A$4,"",INDEX(IndicatorsB[Doc Version],MOD(ROWS(E$7:E1420)-1,$A$3)+1))</f>
        <v>#ERROR!</v>
      </c>
      <c r="F1420" s="147" t="str">
        <f t="shared" si="3"/>
        <v/>
      </c>
      <c r="G1420" s="144" t="str">
        <f>IFERROR(INDEX('3) Site Information'!$B$7:$B$106,MATCH(AuditRepTemp_C!I1420,WS3_SiteInfo[Site name],0)),"")</f>
        <v>#ERROR!</v>
      </c>
      <c r="H1420" s="145" t="str">
        <f>IF(C1420&lt;&gt;"",INDEX(WS3_SiteInfo[ASC Site ID
],MATCH(AuditRepTemp_C!F1420,'3) Site Information'!A$7:A$106,0)),"")</f>
        <v>#ERROR!</v>
      </c>
      <c r="I1420" s="145" t="str">
        <f>IF(C1420&lt;&gt;"",INDEX(WS3_SiteInfo[Site name],MATCH(AuditRepTemp_C!F1420,'3) Site Information'!A$7:A$106,0)),"")</f>
        <v>#ERROR!</v>
      </c>
      <c r="J1420" s="146" t="str">
        <f>IF(ROWS(J$7:J1420)&gt;$A$3*$A$4,"",INDEX(IndicatorsB[Indicator],MOD(ROWS(J$7:J1420)-1,$A$3)+1))</f>
        <v>#ERROR!</v>
      </c>
      <c r="K1420" s="146" t="str">
        <f>IF(ROWS(K$7:K1420)&gt;$A$3*$A$4,"",INDEX(IndicatorsB[Indicator/ Requirement Text],MOD(ROWS(K$7:K1420)-1,$A$3)+1))</f>
        <v>#ERROR!</v>
      </c>
      <c r="L1420" s="146" t="str">
        <f>IF(ROWS(L$7:L1420)&gt;$A$3*$A$4,"",INDEX(IndicatorsB[Footnotes &amp; Criterion],MOD(ROWS(L$7:L1420)-1,$A$3)+1))</f>
        <v>#ERROR!</v>
      </c>
      <c r="M1420" s="3"/>
      <c r="N1420" s="3"/>
      <c r="O1420" s="3"/>
      <c r="P1420" s="3"/>
      <c r="Q1420" s="3"/>
      <c r="R1420" s="3"/>
      <c r="S1420" s="3"/>
      <c r="T1420" s="3"/>
      <c r="U1420" s="3"/>
      <c r="V1420" s="3"/>
      <c r="W1420" s="3"/>
      <c r="X1420" s="3"/>
      <c r="Y1420" s="3"/>
      <c r="Z1420" s="3"/>
    </row>
    <row r="1421" ht="14.25" customHeight="1">
      <c r="A1421" s="141" t="str">
        <f t="shared" si="1"/>
        <v>#ERROR!</v>
      </c>
      <c r="B1421" s="142">
        <f t="shared" si="2"/>
        <v>1652</v>
      </c>
      <c r="C1421" s="128" t="str">
        <f>IF(ROWS(C$7:C1421)&gt;$A$3*$A$4,"",INDEX(IndicatorsB[SN],MOD(ROWS(C$7:C1421)-1,$A$3)+1))</f>
        <v>#ERROR!</v>
      </c>
      <c r="D1421" s="128" t="str">
        <f>IF(ROWS(D$7:D1421)&gt;$A$3*$A$4,"",INDEX(IndicatorsB[CAR/ Standard],MOD(ROWS(D$7:D1421)-1,$A$3)+1))</f>
        <v>#ERROR!</v>
      </c>
      <c r="E1421" s="128" t="str">
        <f>IF(ROWS(E$7:E1421)&gt;$A$3*$A$4,"",INDEX(IndicatorsB[Doc Version],MOD(ROWS(E$7:E1421)-1,$A$3)+1))</f>
        <v>#ERROR!</v>
      </c>
      <c r="F1421" s="147" t="str">
        <f t="shared" si="3"/>
        <v/>
      </c>
      <c r="G1421" s="144" t="str">
        <f>IFERROR(INDEX('3) Site Information'!$B$7:$B$106,MATCH(AuditRepTemp_C!I1421,WS3_SiteInfo[Site name],0)),"")</f>
        <v>#ERROR!</v>
      </c>
      <c r="H1421" s="145" t="str">
        <f>IF(C1421&lt;&gt;"",INDEX(WS3_SiteInfo[ASC Site ID
],MATCH(AuditRepTemp_C!F1421,'3) Site Information'!A$7:A$106,0)),"")</f>
        <v>#ERROR!</v>
      </c>
      <c r="I1421" s="145" t="str">
        <f>IF(C1421&lt;&gt;"",INDEX(WS3_SiteInfo[Site name],MATCH(AuditRepTemp_C!F1421,'3) Site Information'!A$7:A$106,0)),"")</f>
        <v>#ERROR!</v>
      </c>
      <c r="J1421" s="146" t="str">
        <f>IF(ROWS(J$7:J1421)&gt;$A$3*$A$4,"",INDEX(IndicatorsB[Indicator],MOD(ROWS(J$7:J1421)-1,$A$3)+1))</f>
        <v>#ERROR!</v>
      </c>
      <c r="K1421" s="146" t="str">
        <f>IF(ROWS(K$7:K1421)&gt;$A$3*$A$4,"",INDEX(IndicatorsB[Indicator/ Requirement Text],MOD(ROWS(K$7:K1421)-1,$A$3)+1))</f>
        <v>#ERROR!</v>
      </c>
      <c r="L1421" s="146" t="str">
        <f>IF(ROWS(L$7:L1421)&gt;$A$3*$A$4,"",INDEX(IndicatorsB[Footnotes &amp; Criterion],MOD(ROWS(L$7:L1421)-1,$A$3)+1))</f>
        <v>#ERROR!</v>
      </c>
      <c r="M1421" s="3"/>
      <c r="N1421" s="3"/>
      <c r="O1421" s="3"/>
      <c r="P1421" s="3"/>
      <c r="Q1421" s="3"/>
      <c r="R1421" s="3"/>
      <c r="S1421" s="3"/>
      <c r="T1421" s="3"/>
      <c r="U1421" s="3"/>
      <c r="V1421" s="3"/>
      <c r="W1421" s="3"/>
      <c r="X1421" s="3"/>
      <c r="Y1421" s="3"/>
      <c r="Z1421" s="3"/>
    </row>
    <row r="1422" ht="14.25" customHeight="1">
      <c r="A1422" s="141" t="str">
        <f t="shared" si="1"/>
        <v>#ERROR!</v>
      </c>
      <c r="B1422" s="142">
        <f t="shared" si="2"/>
        <v>1652</v>
      </c>
      <c r="C1422" s="128" t="str">
        <f>IF(ROWS(C$7:C1422)&gt;$A$3*$A$4,"",INDEX(IndicatorsB[SN],MOD(ROWS(C$7:C1422)-1,$A$3)+1))</f>
        <v>#ERROR!</v>
      </c>
      <c r="D1422" s="128" t="str">
        <f>IF(ROWS(D$7:D1422)&gt;$A$3*$A$4,"",INDEX(IndicatorsB[CAR/ Standard],MOD(ROWS(D$7:D1422)-1,$A$3)+1))</f>
        <v>#ERROR!</v>
      </c>
      <c r="E1422" s="128" t="str">
        <f>IF(ROWS(E$7:E1422)&gt;$A$3*$A$4,"",INDEX(IndicatorsB[Doc Version],MOD(ROWS(E$7:E1422)-1,$A$3)+1))</f>
        <v>#ERROR!</v>
      </c>
      <c r="F1422" s="147" t="str">
        <f t="shared" si="3"/>
        <v/>
      </c>
      <c r="G1422" s="144" t="str">
        <f>IFERROR(INDEX('3) Site Information'!$B$7:$B$106,MATCH(AuditRepTemp_C!I1422,WS3_SiteInfo[Site name],0)),"")</f>
        <v>#ERROR!</v>
      </c>
      <c r="H1422" s="145" t="str">
        <f>IF(C1422&lt;&gt;"",INDEX(WS3_SiteInfo[ASC Site ID
],MATCH(AuditRepTemp_C!F1422,'3) Site Information'!A$7:A$106,0)),"")</f>
        <v>#ERROR!</v>
      </c>
      <c r="I1422" s="145" t="str">
        <f>IF(C1422&lt;&gt;"",INDEX(WS3_SiteInfo[Site name],MATCH(AuditRepTemp_C!F1422,'3) Site Information'!A$7:A$106,0)),"")</f>
        <v>#ERROR!</v>
      </c>
      <c r="J1422" s="146" t="str">
        <f>IF(ROWS(J$7:J1422)&gt;$A$3*$A$4,"",INDEX(IndicatorsB[Indicator],MOD(ROWS(J$7:J1422)-1,$A$3)+1))</f>
        <v>#ERROR!</v>
      </c>
      <c r="K1422" s="146" t="str">
        <f>IF(ROWS(K$7:K1422)&gt;$A$3*$A$4,"",INDEX(IndicatorsB[Indicator/ Requirement Text],MOD(ROWS(K$7:K1422)-1,$A$3)+1))</f>
        <v>#ERROR!</v>
      </c>
      <c r="L1422" s="146" t="str">
        <f>IF(ROWS(L$7:L1422)&gt;$A$3*$A$4,"",INDEX(IndicatorsB[Footnotes &amp; Criterion],MOD(ROWS(L$7:L1422)-1,$A$3)+1))</f>
        <v>#ERROR!</v>
      </c>
      <c r="M1422" s="3"/>
      <c r="N1422" s="3"/>
      <c r="O1422" s="3"/>
      <c r="P1422" s="3"/>
      <c r="Q1422" s="3"/>
      <c r="R1422" s="3"/>
      <c r="S1422" s="3"/>
      <c r="T1422" s="3"/>
      <c r="U1422" s="3"/>
      <c r="V1422" s="3"/>
      <c r="W1422" s="3"/>
      <c r="X1422" s="3"/>
      <c r="Y1422" s="3"/>
      <c r="Z1422" s="3"/>
    </row>
    <row r="1423" ht="14.25" customHeight="1">
      <c r="A1423" s="141" t="str">
        <f t="shared" si="1"/>
        <v>#ERROR!</v>
      </c>
      <c r="B1423" s="142">
        <f t="shared" si="2"/>
        <v>1652</v>
      </c>
      <c r="C1423" s="128" t="str">
        <f>IF(ROWS(C$7:C1423)&gt;$A$3*$A$4,"",INDEX(IndicatorsB[SN],MOD(ROWS(C$7:C1423)-1,$A$3)+1))</f>
        <v>#ERROR!</v>
      </c>
      <c r="D1423" s="128" t="str">
        <f>IF(ROWS(D$7:D1423)&gt;$A$3*$A$4,"",INDEX(IndicatorsB[CAR/ Standard],MOD(ROWS(D$7:D1423)-1,$A$3)+1))</f>
        <v>#ERROR!</v>
      </c>
      <c r="E1423" s="128" t="str">
        <f>IF(ROWS(E$7:E1423)&gt;$A$3*$A$4,"",INDEX(IndicatorsB[Doc Version],MOD(ROWS(E$7:E1423)-1,$A$3)+1))</f>
        <v>#ERROR!</v>
      </c>
      <c r="F1423" s="147" t="str">
        <f t="shared" si="3"/>
        <v/>
      </c>
      <c r="G1423" s="144" t="str">
        <f>IFERROR(INDEX('3) Site Information'!$B$7:$B$106,MATCH(AuditRepTemp_C!I1423,WS3_SiteInfo[Site name],0)),"")</f>
        <v>#ERROR!</v>
      </c>
      <c r="H1423" s="145" t="str">
        <f>IF(C1423&lt;&gt;"",INDEX(WS3_SiteInfo[ASC Site ID
],MATCH(AuditRepTemp_C!F1423,'3) Site Information'!A$7:A$106,0)),"")</f>
        <v>#ERROR!</v>
      </c>
      <c r="I1423" s="145" t="str">
        <f>IF(C1423&lt;&gt;"",INDEX(WS3_SiteInfo[Site name],MATCH(AuditRepTemp_C!F1423,'3) Site Information'!A$7:A$106,0)),"")</f>
        <v>#ERROR!</v>
      </c>
      <c r="J1423" s="146" t="str">
        <f>IF(ROWS(J$7:J1423)&gt;$A$3*$A$4,"",INDEX(IndicatorsB[Indicator],MOD(ROWS(J$7:J1423)-1,$A$3)+1))</f>
        <v>#ERROR!</v>
      </c>
      <c r="K1423" s="146" t="str">
        <f>IF(ROWS(K$7:K1423)&gt;$A$3*$A$4,"",INDEX(IndicatorsB[Indicator/ Requirement Text],MOD(ROWS(K$7:K1423)-1,$A$3)+1))</f>
        <v>#ERROR!</v>
      </c>
      <c r="L1423" s="146" t="str">
        <f>IF(ROWS(L$7:L1423)&gt;$A$3*$A$4,"",INDEX(IndicatorsB[Footnotes &amp; Criterion],MOD(ROWS(L$7:L1423)-1,$A$3)+1))</f>
        <v>#ERROR!</v>
      </c>
      <c r="M1423" s="3"/>
      <c r="N1423" s="3"/>
      <c r="O1423" s="3"/>
      <c r="P1423" s="3"/>
      <c r="Q1423" s="3"/>
      <c r="R1423" s="3"/>
      <c r="S1423" s="3"/>
      <c r="T1423" s="3"/>
      <c r="U1423" s="3"/>
      <c r="V1423" s="3"/>
      <c r="W1423" s="3"/>
      <c r="X1423" s="3"/>
      <c r="Y1423" s="3"/>
      <c r="Z1423" s="3"/>
    </row>
    <row r="1424" ht="14.25" customHeight="1">
      <c r="A1424" s="141" t="str">
        <f t="shared" si="1"/>
        <v>#ERROR!</v>
      </c>
      <c r="B1424" s="142">
        <f t="shared" si="2"/>
        <v>1652</v>
      </c>
      <c r="C1424" s="128" t="str">
        <f>IF(ROWS(C$7:C1424)&gt;$A$3*$A$4,"",INDEX(IndicatorsB[SN],MOD(ROWS(C$7:C1424)-1,$A$3)+1))</f>
        <v>#ERROR!</v>
      </c>
      <c r="D1424" s="128" t="str">
        <f>IF(ROWS(D$7:D1424)&gt;$A$3*$A$4,"",INDEX(IndicatorsB[CAR/ Standard],MOD(ROWS(D$7:D1424)-1,$A$3)+1))</f>
        <v>#ERROR!</v>
      </c>
      <c r="E1424" s="128" t="str">
        <f>IF(ROWS(E$7:E1424)&gt;$A$3*$A$4,"",INDEX(IndicatorsB[Doc Version],MOD(ROWS(E$7:E1424)-1,$A$3)+1))</f>
        <v>#ERROR!</v>
      </c>
      <c r="F1424" s="147" t="str">
        <f t="shared" si="3"/>
        <v/>
      </c>
      <c r="G1424" s="144" t="str">
        <f>IFERROR(INDEX('3) Site Information'!$B$7:$B$106,MATCH(AuditRepTemp_C!I1424,WS3_SiteInfo[Site name],0)),"")</f>
        <v>#ERROR!</v>
      </c>
      <c r="H1424" s="145" t="str">
        <f>IF(C1424&lt;&gt;"",INDEX(WS3_SiteInfo[ASC Site ID
],MATCH(AuditRepTemp_C!F1424,'3) Site Information'!A$7:A$106,0)),"")</f>
        <v>#ERROR!</v>
      </c>
      <c r="I1424" s="145" t="str">
        <f>IF(C1424&lt;&gt;"",INDEX(WS3_SiteInfo[Site name],MATCH(AuditRepTemp_C!F1424,'3) Site Information'!A$7:A$106,0)),"")</f>
        <v>#ERROR!</v>
      </c>
      <c r="J1424" s="146" t="str">
        <f>IF(ROWS(J$7:J1424)&gt;$A$3*$A$4,"",INDEX(IndicatorsB[Indicator],MOD(ROWS(J$7:J1424)-1,$A$3)+1))</f>
        <v>#ERROR!</v>
      </c>
      <c r="K1424" s="146" t="str">
        <f>IF(ROWS(K$7:K1424)&gt;$A$3*$A$4,"",INDEX(IndicatorsB[Indicator/ Requirement Text],MOD(ROWS(K$7:K1424)-1,$A$3)+1))</f>
        <v>#ERROR!</v>
      </c>
      <c r="L1424" s="146" t="str">
        <f>IF(ROWS(L$7:L1424)&gt;$A$3*$A$4,"",INDEX(IndicatorsB[Footnotes &amp; Criterion],MOD(ROWS(L$7:L1424)-1,$A$3)+1))</f>
        <v>#ERROR!</v>
      </c>
      <c r="M1424" s="3"/>
      <c r="N1424" s="3"/>
      <c r="O1424" s="3"/>
      <c r="P1424" s="3"/>
      <c r="Q1424" s="3"/>
      <c r="R1424" s="3"/>
      <c r="S1424" s="3"/>
      <c r="T1424" s="3"/>
      <c r="U1424" s="3"/>
      <c r="V1424" s="3"/>
      <c r="W1424" s="3"/>
      <c r="X1424" s="3"/>
      <c r="Y1424" s="3"/>
      <c r="Z1424" s="3"/>
    </row>
    <row r="1425" ht="14.25" customHeight="1">
      <c r="A1425" s="141" t="str">
        <f t="shared" si="1"/>
        <v>#ERROR!</v>
      </c>
      <c r="B1425" s="142">
        <f t="shared" si="2"/>
        <v>1652</v>
      </c>
      <c r="C1425" s="128" t="str">
        <f>IF(ROWS(C$7:C1425)&gt;$A$3*$A$4,"",INDEX(IndicatorsB[SN],MOD(ROWS(C$7:C1425)-1,$A$3)+1))</f>
        <v>#ERROR!</v>
      </c>
      <c r="D1425" s="128" t="str">
        <f>IF(ROWS(D$7:D1425)&gt;$A$3*$A$4,"",INDEX(IndicatorsB[CAR/ Standard],MOD(ROWS(D$7:D1425)-1,$A$3)+1))</f>
        <v>#ERROR!</v>
      </c>
      <c r="E1425" s="128" t="str">
        <f>IF(ROWS(E$7:E1425)&gt;$A$3*$A$4,"",INDEX(IndicatorsB[Doc Version],MOD(ROWS(E$7:E1425)-1,$A$3)+1))</f>
        <v>#ERROR!</v>
      </c>
      <c r="F1425" s="147" t="str">
        <f t="shared" si="3"/>
        <v/>
      </c>
      <c r="G1425" s="144" t="str">
        <f>IFERROR(INDEX('3) Site Information'!$B$7:$B$106,MATCH(AuditRepTemp_C!I1425,WS3_SiteInfo[Site name],0)),"")</f>
        <v>#ERROR!</v>
      </c>
      <c r="H1425" s="145" t="str">
        <f>IF(C1425&lt;&gt;"",INDEX(WS3_SiteInfo[ASC Site ID
],MATCH(AuditRepTemp_C!F1425,'3) Site Information'!A$7:A$106,0)),"")</f>
        <v>#ERROR!</v>
      </c>
      <c r="I1425" s="145" t="str">
        <f>IF(C1425&lt;&gt;"",INDEX(WS3_SiteInfo[Site name],MATCH(AuditRepTemp_C!F1425,'3) Site Information'!A$7:A$106,0)),"")</f>
        <v>#ERROR!</v>
      </c>
      <c r="J1425" s="146" t="str">
        <f>IF(ROWS(J$7:J1425)&gt;$A$3*$A$4,"",INDEX(IndicatorsB[Indicator],MOD(ROWS(J$7:J1425)-1,$A$3)+1))</f>
        <v>#ERROR!</v>
      </c>
      <c r="K1425" s="146" t="str">
        <f>IF(ROWS(K$7:K1425)&gt;$A$3*$A$4,"",INDEX(IndicatorsB[Indicator/ Requirement Text],MOD(ROWS(K$7:K1425)-1,$A$3)+1))</f>
        <v>#ERROR!</v>
      </c>
      <c r="L1425" s="146" t="str">
        <f>IF(ROWS(L$7:L1425)&gt;$A$3*$A$4,"",INDEX(IndicatorsB[Footnotes &amp; Criterion],MOD(ROWS(L$7:L1425)-1,$A$3)+1))</f>
        <v>#ERROR!</v>
      </c>
      <c r="M1425" s="3"/>
      <c r="N1425" s="3"/>
      <c r="O1425" s="3"/>
      <c r="P1425" s="3"/>
      <c r="Q1425" s="3"/>
      <c r="R1425" s="3"/>
      <c r="S1425" s="3"/>
      <c r="T1425" s="3"/>
      <c r="U1425" s="3"/>
      <c r="V1425" s="3"/>
      <c r="W1425" s="3"/>
      <c r="X1425" s="3"/>
      <c r="Y1425" s="3"/>
      <c r="Z1425" s="3"/>
    </row>
    <row r="1426" ht="14.25" customHeight="1">
      <c r="A1426" s="141" t="str">
        <f t="shared" si="1"/>
        <v>#ERROR!</v>
      </c>
      <c r="B1426" s="142">
        <f t="shared" si="2"/>
        <v>1652</v>
      </c>
      <c r="C1426" s="128" t="str">
        <f>IF(ROWS(C$7:C1426)&gt;$A$3*$A$4,"",INDEX(IndicatorsB[SN],MOD(ROWS(C$7:C1426)-1,$A$3)+1))</f>
        <v>#ERROR!</v>
      </c>
      <c r="D1426" s="128" t="str">
        <f>IF(ROWS(D$7:D1426)&gt;$A$3*$A$4,"",INDEX(IndicatorsB[CAR/ Standard],MOD(ROWS(D$7:D1426)-1,$A$3)+1))</f>
        <v>#ERROR!</v>
      </c>
      <c r="E1426" s="128" t="str">
        <f>IF(ROWS(E$7:E1426)&gt;$A$3*$A$4,"",INDEX(IndicatorsB[Doc Version],MOD(ROWS(E$7:E1426)-1,$A$3)+1))</f>
        <v>#ERROR!</v>
      </c>
      <c r="F1426" s="147" t="str">
        <f t="shared" si="3"/>
        <v/>
      </c>
      <c r="G1426" s="144" t="str">
        <f>IFERROR(INDEX('3) Site Information'!$B$7:$B$106,MATCH(AuditRepTemp_C!I1426,WS3_SiteInfo[Site name],0)),"")</f>
        <v>#ERROR!</v>
      </c>
      <c r="H1426" s="145" t="str">
        <f>IF(C1426&lt;&gt;"",INDEX(WS3_SiteInfo[ASC Site ID
],MATCH(AuditRepTemp_C!F1426,'3) Site Information'!A$7:A$106,0)),"")</f>
        <v>#ERROR!</v>
      </c>
      <c r="I1426" s="145" t="str">
        <f>IF(C1426&lt;&gt;"",INDEX(WS3_SiteInfo[Site name],MATCH(AuditRepTemp_C!F1426,'3) Site Information'!A$7:A$106,0)),"")</f>
        <v>#ERROR!</v>
      </c>
      <c r="J1426" s="146" t="str">
        <f>IF(ROWS(J$7:J1426)&gt;$A$3*$A$4,"",INDEX(IndicatorsB[Indicator],MOD(ROWS(J$7:J1426)-1,$A$3)+1))</f>
        <v>#ERROR!</v>
      </c>
      <c r="K1426" s="146" t="str">
        <f>IF(ROWS(K$7:K1426)&gt;$A$3*$A$4,"",INDEX(IndicatorsB[Indicator/ Requirement Text],MOD(ROWS(K$7:K1426)-1,$A$3)+1))</f>
        <v>#ERROR!</v>
      </c>
      <c r="L1426" s="146" t="str">
        <f>IF(ROWS(L$7:L1426)&gt;$A$3*$A$4,"",INDEX(IndicatorsB[Footnotes &amp; Criterion],MOD(ROWS(L$7:L1426)-1,$A$3)+1))</f>
        <v>#ERROR!</v>
      </c>
      <c r="M1426" s="3"/>
      <c r="N1426" s="3"/>
      <c r="O1426" s="3"/>
      <c r="P1426" s="3"/>
      <c r="Q1426" s="3"/>
      <c r="R1426" s="3"/>
      <c r="S1426" s="3"/>
      <c r="T1426" s="3"/>
      <c r="U1426" s="3"/>
      <c r="V1426" s="3"/>
      <c r="W1426" s="3"/>
      <c r="X1426" s="3"/>
      <c r="Y1426" s="3"/>
      <c r="Z1426" s="3"/>
    </row>
    <row r="1427" ht="14.25" customHeight="1">
      <c r="A1427" s="141" t="str">
        <f t="shared" si="1"/>
        <v>#ERROR!</v>
      </c>
      <c r="B1427" s="142">
        <f t="shared" si="2"/>
        <v>1652</v>
      </c>
      <c r="C1427" s="128" t="str">
        <f>IF(ROWS(C$7:C1427)&gt;$A$3*$A$4,"",INDEX(IndicatorsB[SN],MOD(ROWS(C$7:C1427)-1,$A$3)+1))</f>
        <v>#ERROR!</v>
      </c>
      <c r="D1427" s="128" t="str">
        <f>IF(ROWS(D$7:D1427)&gt;$A$3*$A$4,"",INDEX(IndicatorsB[CAR/ Standard],MOD(ROWS(D$7:D1427)-1,$A$3)+1))</f>
        <v>#ERROR!</v>
      </c>
      <c r="E1427" s="128" t="str">
        <f>IF(ROWS(E$7:E1427)&gt;$A$3*$A$4,"",INDEX(IndicatorsB[Doc Version],MOD(ROWS(E$7:E1427)-1,$A$3)+1))</f>
        <v>#ERROR!</v>
      </c>
      <c r="F1427" s="147" t="str">
        <f t="shared" si="3"/>
        <v/>
      </c>
      <c r="G1427" s="144" t="str">
        <f>IFERROR(INDEX('3) Site Information'!$B$7:$B$106,MATCH(AuditRepTemp_C!I1427,WS3_SiteInfo[Site name],0)),"")</f>
        <v>#ERROR!</v>
      </c>
      <c r="H1427" s="145" t="str">
        <f>IF(C1427&lt;&gt;"",INDEX(WS3_SiteInfo[ASC Site ID
],MATCH(AuditRepTemp_C!F1427,'3) Site Information'!A$7:A$106,0)),"")</f>
        <v>#ERROR!</v>
      </c>
      <c r="I1427" s="145" t="str">
        <f>IF(C1427&lt;&gt;"",INDEX(WS3_SiteInfo[Site name],MATCH(AuditRepTemp_C!F1427,'3) Site Information'!A$7:A$106,0)),"")</f>
        <v>#ERROR!</v>
      </c>
      <c r="J1427" s="146" t="str">
        <f>IF(ROWS(J$7:J1427)&gt;$A$3*$A$4,"",INDEX(IndicatorsB[Indicator],MOD(ROWS(J$7:J1427)-1,$A$3)+1))</f>
        <v>#ERROR!</v>
      </c>
      <c r="K1427" s="146" t="str">
        <f>IF(ROWS(K$7:K1427)&gt;$A$3*$A$4,"",INDEX(IndicatorsB[Indicator/ Requirement Text],MOD(ROWS(K$7:K1427)-1,$A$3)+1))</f>
        <v>#ERROR!</v>
      </c>
      <c r="L1427" s="146" t="str">
        <f>IF(ROWS(L$7:L1427)&gt;$A$3*$A$4,"",INDEX(IndicatorsB[Footnotes &amp; Criterion],MOD(ROWS(L$7:L1427)-1,$A$3)+1))</f>
        <v>#ERROR!</v>
      </c>
      <c r="M1427" s="3"/>
      <c r="N1427" s="3"/>
      <c r="O1427" s="3"/>
      <c r="P1427" s="3"/>
      <c r="Q1427" s="3"/>
      <c r="R1427" s="3"/>
      <c r="S1427" s="3"/>
      <c r="T1427" s="3"/>
      <c r="U1427" s="3"/>
      <c r="V1427" s="3"/>
      <c r="W1427" s="3"/>
      <c r="X1427" s="3"/>
      <c r="Y1427" s="3"/>
      <c r="Z1427" s="3"/>
    </row>
    <row r="1428" ht="14.25" customHeight="1">
      <c r="A1428" s="141" t="str">
        <f t="shared" si="1"/>
        <v>#ERROR!</v>
      </c>
      <c r="B1428" s="142">
        <f t="shared" si="2"/>
        <v>1652</v>
      </c>
      <c r="C1428" s="128" t="str">
        <f>IF(ROWS(C$7:C1428)&gt;$A$3*$A$4,"",INDEX(IndicatorsB[SN],MOD(ROWS(C$7:C1428)-1,$A$3)+1))</f>
        <v>#ERROR!</v>
      </c>
      <c r="D1428" s="128" t="str">
        <f>IF(ROWS(D$7:D1428)&gt;$A$3*$A$4,"",INDEX(IndicatorsB[CAR/ Standard],MOD(ROWS(D$7:D1428)-1,$A$3)+1))</f>
        <v>#ERROR!</v>
      </c>
      <c r="E1428" s="128" t="str">
        <f>IF(ROWS(E$7:E1428)&gt;$A$3*$A$4,"",INDEX(IndicatorsB[Doc Version],MOD(ROWS(E$7:E1428)-1,$A$3)+1))</f>
        <v>#ERROR!</v>
      </c>
      <c r="F1428" s="147" t="str">
        <f t="shared" si="3"/>
        <v/>
      </c>
      <c r="G1428" s="144" t="str">
        <f>IFERROR(INDEX('3) Site Information'!$B$7:$B$106,MATCH(AuditRepTemp_C!I1428,WS3_SiteInfo[Site name],0)),"")</f>
        <v>#ERROR!</v>
      </c>
      <c r="H1428" s="145" t="str">
        <f>IF(C1428&lt;&gt;"",INDEX(WS3_SiteInfo[ASC Site ID
],MATCH(AuditRepTemp_C!F1428,'3) Site Information'!A$7:A$106,0)),"")</f>
        <v>#ERROR!</v>
      </c>
      <c r="I1428" s="145" t="str">
        <f>IF(C1428&lt;&gt;"",INDEX(WS3_SiteInfo[Site name],MATCH(AuditRepTemp_C!F1428,'3) Site Information'!A$7:A$106,0)),"")</f>
        <v>#ERROR!</v>
      </c>
      <c r="J1428" s="146" t="str">
        <f>IF(ROWS(J$7:J1428)&gt;$A$3*$A$4,"",INDEX(IndicatorsB[Indicator],MOD(ROWS(J$7:J1428)-1,$A$3)+1))</f>
        <v>#ERROR!</v>
      </c>
      <c r="K1428" s="146" t="str">
        <f>IF(ROWS(K$7:K1428)&gt;$A$3*$A$4,"",INDEX(IndicatorsB[Indicator/ Requirement Text],MOD(ROWS(K$7:K1428)-1,$A$3)+1))</f>
        <v>#ERROR!</v>
      </c>
      <c r="L1428" s="146" t="str">
        <f>IF(ROWS(L$7:L1428)&gt;$A$3*$A$4,"",INDEX(IndicatorsB[Footnotes &amp; Criterion],MOD(ROWS(L$7:L1428)-1,$A$3)+1))</f>
        <v>#ERROR!</v>
      </c>
      <c r="M1428" s="3"/>
      <c r="N1428" s="3"/>
      <c r="O1428" s="3"/>
      <c r="P1428" s="3"/>
      <c r="Q1428" s="3"/>
      <c r="R1428" s="3"/>
      <c r="S1428" s="3"/>
      <c r="T1428" s="3"/>
      <c r="U1428" s="3"/>
      <c r="V1428" s="3"/>
      <c r="W1428" s="3"/>
      <c r="X1428" s="3"/>
      <c r="Y1428" s="3"/>
      <c r="Z1428" s="3"/>
    </row>
    <row r="1429" ht="14.25" customHeight="1">
      <c r="A1429" s="141" t="str">
        <f t="shared" si="1"/>
        <v>#ERROR!</v>
      </c>
      <c r="B1429" s="142">
        <f t="shared" si="2"/>
        <v>1652</v>
      </c>
      <c r="C1429" s="128" t="str">
        <f>IF(ROWS(C$7:C1429)&gt;$A$3*$A$4,"",INDEX(IndicatorsB[SN],MOD(ROWS(C$7:C1429)-1,$A$3)+1))</f>
        <v>#ERROR!</v>
      </c>
      <c r="D1429" s="128" t="str">
        <f>IF(ROWS(D$7:D1429)&gt;$A$3*$A$4,"",INDEX(IndicatorsB[CAR/ Standard],MOD(ROWS(D$7:D1429)-1,$A$3)+1))</f>
        <v>#ERROR!</v>
      </c>
      <c r="E1429" s="128" t="str">
        <f>IF(ROWS(E$7:E1429)&gt;$A$3*$A$4,"",INDEX(IndicatorsB[Doc Version],MOD(ROWS(E$7:E1429)-1,$A$3)+1))</f>
        <v>#ERROR!</v>
      </c>
      <c r="F1429" s="147" t="str">
        <f t="shared" si="3"/>
        <v/>
      </c>
      <c r="G1429" s="144" t="str">
        <f>IFERROR(INDEX('3) Site Information'!$B$7:$B$106,MATCH(AuditRepTemp_C!I1429,WS3_SiteInfo[Site name],0)),"")</f>
        <v>#ERROR!</v>
      </c>
      <c r="H1429" s="145" t="str">
        <f>IF(C1429&lt;&gt;"",INDEX(WS3_SiteInfo[ASC Site ID
],MATCH(AuditRepTemp_C!F1429,'3) Site Information'!A$7:A$106,0)),"")</f>
        <v>#ERROR!</v>
      </c>
      <c r="I1429" s="145" t="str">
        <f>IF(C1429&lt;&gt;"",INDEX(WS3_SiteInfo[Site name],MATCH(AuditRepTemp_C!F1429,'3) Site Information'!A$7:A$106,0)),"")</f>
        <v>#ERROR!</v>
      </c>
      <c r="J1429" s="146" t="str">
        <f>IF(ROWS(J$7:J1429)&gt;$A$3*$A$4,"",INDEX(IndicatorsB[Indicator],MOD(ROWS(J$7:J1429)-1,$A$3)+1))</f>
        <v>#ERROR!</v>
      </c>
      <c r="K1429" s="146" t="str">
        <f>IF(ROWS(K$7:K1429)&gt;$A$3*$A$4,"",INDEX(IndicatorsB[Indicator/ Requirement Text],MOD(ROWS(K$7:K1429)-1,$A$3)+1))</f>
        <v>#ERROR!</v>
      </c>
      <c r="L1429" s="146" t="str">
        <f>IF(ROWS(L$7:L1429)&gt;$A$3*$A$4,"",INDEX(IndicatorsB[Footnotes &amp; Criterion],MOD(ROWS(L$7:L1429)-1,$A$3)+1))</f>
        <v>#ERROR!</v>
      </c>
      <c r="M1429" s="3"/>
      <c r="N1429" s="3"/>
      <c r="O1429" s="3"/>
      <c r="P1429" s="3"/>
      <c r="Q1429" s="3"/>
      <c r="R1429" s="3"/>
      <c r="S1429" s="3"/>
      <c r="T1429" s="3"/>
      <c r="U1429" s="3"/>
      <c r="V1429" s="3"/>
      <c r="W1429" s="3"/>
      <c r="X1429" s="3"/>
      <c r="Y1429" s="3"/>
      <c r="Z1429" s="3"/>
    </row>
    <row r="1430" ht="14.25" customHeight="1">
      <c r="A1430" s="141" t="str">
        <f t="shared" si="1"/>
        <v>#ERROR!</v>
      </c>
      <c r="B1430" s="142">
        <f t="shared" si="2"/>
        <v>1652</v>
      </c>
      <c r="C1430" s="128" t="str">
        <f>IF(ROWS(C$7:C1430)&gt;$A$3*$A$4,"",INDEX(IndicatorsB[SN],MOD(ROWS(C$7:C1430)-1,$A$3)+1))</f>
        <v>#ERROR!</v>
      </c>
      <c r="D1430" s="128" t="str">
        <f>IF(ROWS(D$7:D1430)&gt;$A$3*$A$4,"",INDEX(IndicatorsB[CAR/ Standard],MOD(ROWS(D$7:D1430)-1,$A$3)+1))</f>
        <v>#ERROR!</v>
      </c>
      <c r="E1430" s="128" t="str">
        <f>IF(ROWS(E$7:E1430)&gt;$A$3*$A$4,"",INDEX(IndicatorsB[Doc Version],MOD(ROWS(E$7:E1430)-1,$A$3)+1))</f>
        <v>#ERROR!</v>
      </c>
      <c r="F1430" s="147" t="str">
        <f t="shared" si="3"/>
        <v/>
      </c>
      <c r="G1430" s="144" t="str">
        <f>IFERROR(INDEX('3) Site Information'!$B$7:$B$106,MATCH(AuditRepTemp_C!I1430,WS3_SiteInfo[Site name],0)),"")</f>
        <v>#ERROR!</v>
      </c>
      <c r="H1430" s="145" t="str">
        <f>IF(C1430&lt;&gt;"",INDEX(WS3_SiteInfo[ASC Site ID
],MATCH(AuditRepTemp_C!F1430,'3) Site Information'!A$7:A$106,0)),"")</f>
        <v>#ERROR!</v>
      </c>
      <c r="I1430" s="145" t="str">
        <f>IF(C1430&lt;&gt;"",INDEX(WS3_SiteInfo[Site name],MATCH(AuditRepTemp_C!F1430,'3) Site Information'!A$7:A$106,0)),"")</f>
        <v>#ERROR!</v>
      </c>
      <c r="J1430" s="146" t="str">
        <f>IF(ROWS(J$7:J1430)&gt;$A$3*$A$4,"",INDEX(IndicatorsB[Indicator],MOD(ROWS(J$7:J1430)-1,$A$3)+1))</f>
        <v>#ERROR!</v>
      </c>
      <c r="K1430" s="146" t="str">
        <f>IF(ROWS(K$7:K1430)&gt;$A$3*$A$4,"",INDEX(IndicatorsB[Indicator/ Requirement Text],MOD(ROWS(K$7:K1430)-1,$A$3)+1))</f>
        <v>#ERROR!</v>
      </c>
      <c r="L1430" s="146" t="str">
        <f>IF(ROWS(L$7:L1430)&gt;$A$3*$A$4,"",INDEX(IndicatorsB[Footnotes &amp; Criterion],MOD(ROWS(L$7:L1430)-1,$A$3)+1))</f>
        <v>#ERROR!</v>
      </c>
      <c r="M1430" s="3"/>
      <c r="N1430" s="3"/>
      <c r="O1430" s="3"/>
      <c r="P1430" s="3"/>
      <c r="Q1430" s="3"/>
      <c r="R1430" s="3"/>
      <c r="S1430" s="3"/>
      <c r="T1430" s="3"/>
      <c r="U1430" s="3"/>
      <c r="V1430" s="3"/>
      <c r="W1430" s="3"/>
      <c r="X1430" s="3"/>
      <c r="Y1430" s="3"/>
      <c r="Z1430" s="3"/>
    </row>
    <row r="1431" ht="14.25" customHeight="1">
      <c r="A1431" s="141" t="str">
        <f t="shared" si="1"/>
        <v>#ERROR!</v>
      </c>
      <c r="B1431" s="142">
        <f t="shared" si="2"/>
        <v>1652</v>
      </c>
      <c r="C1431" s="128" t="str">
        <f>IF(ROWS(C$7:C1431)&gt;$A$3*$A$4,"",INDEX(IndicatorsB[SN],MOD(ROWS(C$7:C1431)-1,$A$3)+1))</f>
        <v>#ERROR!</v>
      </c>
      <c r="D1431" s="128" t="str">
        <f>IF(ROWS(D$7:D1431)&gt;$A$3*$A$4,"",INDEX(IndicatorsB[CAR/ Standard],MOD(ROWS(D$7:D1431)-1,$A$3)+1))</f>
        <v>#ERROR!</v>
      </c>
      <c r="E1431" s="128" t="str">
        <f>IF(ROWS(E$7:E1431)&gt;$A$3*$A$4,"",INDEX(IndicatorsB[Doc Version],MOD(ROWS(E$7:E1431)-1,$A$3)+1))</f>
        <v>#ERROR!</v>
      </c>
      <c r="F1431" s="147" t="str">
        <f t="shared" si="3"/>
        <v/>
      </c>
      <c r="G1431" s="144" t="str">
        <f>IFERROR(INDEX('3) Site Information'!$B$7:$B$106,MATCH(AuditRepTemp_C!I1431,WS3_SiteInfo[Site name],0)),"")</f>
        <v>#ERROR!</v>
      </c>
      <c r="H1431" s="145" t="str">
        <f>IF(C1431&lt;&gt;"",INDEX(WS3_SiteInfo[ASC Site ID
],MATCH(AuditRepTemp_C!F1431,'3) Site Information'!A$7:A$106,0)),"")</f>
        <v>#ERROR!</v>
      </c>
      <c r="I1431" s="145" t="str">
        <f>IF(C1431&lt;&gt;"",INDEX(WS3_SiteInfo[Site name],MATCH(AuditRepTemp_C!F1431,'3) Site Information'!A$7:A$106,0)),"")</f>
        <v>#ERROR!</v>
      </c>
      <c r="J1431" s="146" t="str">
        <f>IF(ROWS(J$7:J1431)&gt;$A$3*$A$4,"",INDEX(IndicatorsB[Indicator],MOD(ROWS(J$7:J1431)-1,$A$3)+1))</f>
        <v>#ERROR!</v>
      </c>
      <c r="K1431" s="146" t="str">
        <f>IF(ROWS(K$7:K1431)&gt;$A$3*$A$4,"",INDEX(IndicatorsB[Indicator/ Requirement Text],MOD(ROWS(K$7:K1431)-1,$A$3)+1))</f>
        <v>#ERROR!</v>
      </c>
      <c r="L1431" s="146" t="str">
        <f>IF(ROWS(L$7:L1431)&gt;$A$3*$A$4,"",INDEX(IndicatorsB[Footnotes &amp; Criterion],MOD(ROWS(L$7:L1431)-1,$A$3)+1))</f>
        <v>#ERROR!</v>
      </c>
      <c r="M1431" s="3"/>
      <c r="N1431" s="3"/>
      <c r="O1431" s="3"/>
      <c r="P1431" s="3"/>
      <c r="Q1431" s="3"/>
      <c r="R1431" s="3"/>
      <c r="S1431" s="3"/>
      <c r="T1431" s="3"/>
      <c r="U1431" s="3"/>
      <c r="V1431" s="3"/>
      <c r="W1431" s="3"/>
      <c r="X1431" s="3"/>
      <c r="Y1431" s="3"/>
      <c r="Z1431" s="3"/>
    </row>
    <row r="1432" ht="14.25" customHeight="1">
      <c r="A1432" s="141" t="str">
        <f t="shared" si="1"/>
        <v>#ERROR!</v>
      </c>
      <c r="B1432" s="142">
        <f t="shared" si="2"/>
        <v>1652</v>
      </c>
      <c r="C1432" s="128" t="str">
        <f>IF(ROWS(C$7:C1432)&gt;$A$3*$A$4,"",INDEX(IndicatorsB[SN],MOD(ROWS(C$7:C1432)-1,$A$3)+1))</f>
        <v>#ERROR!</v>
      </c>
      <c r="D1432" s="128" t="str">
        <f>IF(ROWS(D$7:D1432)&gt;$A$3*$A$4,"",INDEX(IndicatorsB[CAR/ Standard],MOD(ROWS(D$7:D1432)-1,$A$3)+1))</f>
        <v>#ERROR!</v>
      </c>
      <c r="E1432" s="128" t="str">
        <f>IF(ROWS(E$7:E1432)&gt;$A$3*$A$4,"",INDEX(IndicatorsB[Doc Version],MOD(ROWS(E$7:E1432)-1,$A$3)+1))</f>
        <v>#ERROR!</v>
      </c>
      <c r="F1432" s="147" t="str">
        <f t="shared" si="3"/>
        <v/>
      </c>
      <c r="G1432" s="144" t="str">
        <f>IFERROR(INDEX('3) Site Information'!$B$7:$B$106,MATCH(AuditRepTemp_C!I1432,WS3_SiteInfo[Site name],0)),"")</f>
        <v>#ERROR!</v>
      </c>
      <c r="H1432" s="145" t="str">
        <f>IF(C1432&lt;&gt;"",INDEX(WS3_SiteInfo[ASC Site ID
],MATCH(AuditRepTemp_C!F1432,'3) Site Information'!A$7:A$106,0)),"")</f>
        <v>#ERROR!</v>
      </c>
      <c r="I1432" s="145" t="str">
        <f>IF(C1432&lt;&gt;"",INDEX(WS3_SiteInfo[Site name],MATCH(AuditRepTemp_C!F1432,'3) Site Information'!A$7:A$106,0)),"")</f>
        <v>#ERROR!</v>
      </c>
      <c r="J1432" s="146" t="str">
        <f>IF(ROWS(J$7:J1432)&gt;$A$3*$A$4,"",INDEX(IndicatorsB[Indicator],MOD(ROWS(J$7:J1432)-1,$A$3)+1))</f>
        <v>#ERROR!</v>
      </c>
      <c r="K1432" s="146" t="str">
        <f>IF(ROWS(K$7:K1432)&gt;$A$3*$A$4,"",INDEX(IndicatorsB[Indicator/ Requirement Text],MOD(ROWS(K$7:K1432)-1,$A$3)+1))</f>
        <v>#ERROR!</v>
      </c>
      <c r="L1432" s="146" t="str">
        <f>IF(ROWS(L$7:L1432)&gt;$A$3*$A$4,"",INDEX(IndicatorsB[Footnotes &amp; Criterion],MOD(ROWS(L$7:L1432)-1,$A$3)+1))</f>
        <v>#ERROR!</v>
      </c>
      <c r="M1432" s="3"/>
      <c r="N1432" s="3"/>
      <c r="O1432" s="3"/>
      <c r="P1432" s="3"/>
      <c r="Q1432" s="3"/>
      <c r="R1432" s="3"/>
      <c r="S1432" s="3"/>
      <c r="T1432" s="3"/>
      <c r="U1432" s="3"/>
      <c r="V1432" s="3"/>
      <c r="W1432" s="3"/>
      <c r="X1432" s="3"/>
      <c r="Y1432" s="3"/>
      <c r="Z1432" s="3"/>
    </row>
    <row r="1433" ht="14.25" customHeight="1">
      <c r="A1433" s="141" t="str">
        <f t="shared" si="1"/>
        <v>#ERROR!</v>
      </c>
      <c r="B1433" s="142">
        <f t="shared" si="2"/>
        <v>1652</v>
      </c>
      <c r="C1433" s="128" t="str">
        <f>IF(ROWS(C$7:C1433)&gt;$A$3*$A$4,"",INDEX(IndicatorsB[SN],MOD(ROWS(C$7:C1433)-1,$A$3)+1))</f>
        <v>#ERROR!</v>
      </c>
      <c r="D1433" s="128" t="str">
        <f>IF(ROWS(D$7:D1433)&gt;$A$3*$A$4,"",INDEX(IndicatorsB[CAR/ Standard],MOD(ROWS(D$7:D1433)-1,$A$3)+1))</f>
        <v>#ERROR!</v>
      </c>
      <c r="E1433" s="128" t="str">
        <f>IF(ROWS(E$7:E1433)&gt;$A$3*$A$4,"",INDEX(IndicatorsB[Doc Version],MOD(ROWS(E$7:E1433)-1,$A$3)+1))</f>
        <v>#ERROR!</v>
      </c>
      <c r="F1433" s="147" t="str">
        <f t="shared" si="3"/>
        <v/>
      </c>
      <c r="G1433" s="144" t="str">
        <f>IFERROR(INDEX('3) Site Information'!$B$7:$B$106,MATCH(AuditRepTemp_C!I1433,WS3_SiteInfo[Site name],0)),"")</f>
        <v>#ERROR!</v>
      </c>
      <c r="H1433" s="145" t="str">
        <f>IF(C1433&lt;&gt;"",INDEX(WS3_SiteInfo[ASC Site ID
],MATCH(AuditRepTemp_C!F1433,'3) Site Information'!A$7:A$106,0)),"")</f>
        <v>#ERROR!</v>
      </c>
      <c r="I1433" s="145" t="str">
        <f>IF(C1433&lt;&gt;"",INDEX(WS3_SiteInfo[Site name],MATCH(AuditRepTemp_C!F1433,'3) Site Information'!A$7:A$106,0)),"")</f>
        <v>#ERROR!</v>
      </c>
      <c r="J1433" s="146" t="str">
        <f>IF(ROWS(J$7:J1433)&gt;$A$3*$A$4,"",INDEX(IndicatorsB[Indicator],MOD(ROWS(J$7:J1433)-1,$A$3)+1))</f>
        <v>#ERROR!</v>
      </c>
      <c r="K1433" s="146" t="str">
        <f>IF(ROWS(K$7:K1433)&gt;$A$3*$A$4,"",INDEX(IndicatorsB[Indicator/ Requirement Text],MOD(ROWS(K$7:K1433)-1,$A$3)+1))</f>
        <v>#ERROR!</v>
      </c>
      <c r="L1433" s="146" t="str">
        <f>IF(ROWS(L$7:L1433)&gt;$A$3*$A$4,"",INDEX(IndicatorsB[Footnotes &amp; Criterion],MOD(ROWS(L$7:L1433)-1,$A$3)+1))</f>
        <v>#ERROR!</v>
      </c>
      <c r="M1433" s="3"/>
      <c r="N1433" s="3"/>
      <c r="O1433" s="3"/>
      <c r="P1433" s="3"/>
      <c r="Q1433" s="3"/>
      <c r="R1433" s="3"/>
      <c r="S1433" s="3"/>
      <c r="T1433" s="3"/>
      <c r="U1433" s="3"/>
      <c r="V1433" s="3"/>
      <c r="W1433" s="3"/>
      <c r="X1433" s="3"/>
      <c r="Y1433" s="3"/>
      <c r="Z1433" s="3"/>
    </row>
    <row r="1434" ht="14.25" customHeight="1">
      <c r="A1434" s="141" t="str">
        <f t="shared" si="1"/>
        <v>#ERROR!</v>
      </c>
      <c r="B1434" s="142">
        <f t="shared" si="2"/>
        <v>1652</v>
      </c>
      <c r="C1434" s="128" t="str">
        <f>IF(ROWS(C$7:C1434)&gt;$A$3*$A$4,"",INDEX(IndicatorsB[SN],MOD(ROWS(C$7:C1434)-1,$A$3)+1))</f>
        <v>#ERROR!</v>
      </c>
      <c r="D1434" s="128" t="str">
        <f>IF(ROWS(D$7:D1434)&gt;$A$3*$A$4,"",INDEX(IndicatorsB[CAR/ Standard],MOD(ROWS(D$7:D1434)-1,$A$3)+1))</f>
        <v>#ERROR!</v>
      </c>
      <c r="E1434" s="128" t="str">
        <f>IF(ROWS(E$7:E1434)&gt;$A$3*$A$4,"",INDEX(IndicatorsB[Doc Version],MOD(ROWS(E$7:E1434)-1,$A$3)+1))</f>
        <v>#ERROR!</v>
      </c>
      <c r="F1434" s="147" t="str">
        <f t="shared" si="3"/>
        <v/>
      </c>
      <c r="G1434" s="144" t="str">
        <f>IFERROR(INDEX('3) Site Information'!$B$7:$B$106,MATCH(AuditRepTemp_C!I1434,WS3_SiteInfo[Site name],0)),"")</f>
        <v>#ERROR!</v>
      </c>
      <c r="H1434" s="145" t="str">
        <f>IF(C1434&lt;&gt;"",INDEX(WS3_SiteInfo[ASC Site ID
],MATCH(AuditRepTemp_C!F1434,'3) Site Information'!A$7:A$106,0)),"")</f>
        <v>#ERROR!</v>
      </c>
      <c r="I1434" s="145" t="str">
        <f>IF(C1434&lt;&gt;"",INDEX(WS3_SiteInfo[Site name],MATCH(AuditRepTemp_C!F1434,'3) Site Information'!A$7:A$106,0)),"")</f>
        <v>#ERROR!</v>
      </c>
      <c r="J1434" s="146" t="str">
        <f>IF(ROWS(J$7:J1434)&gt;$A$3*$A$4,"",INDEX(IndicatorsB[Indicator],MOD(ROWS(J$7:J1434)-1,$A$3)+1))</f>
        <v>#ERROR!</v>
      </c>
      <c r="K1434" s="146" t="str">
        <f>IF(ROWS(K$7:K1434)&gt;$A$3*$A$4,"",INDEX(IndicatorsB[Indicator/ Requirement Text],MOD(ROWS(K$7:K1434)-1,$A$3)+1))</f>
        <v>#ERROR!</v>
      </c>
      <c r="L1434" s="146" t="str">
        <f>IF(ROWS(L$7:L1434)&gt;$A$3*$A$4,"",INDEX(IndicatorsB[Footnotes &amp; Criterion],MOD(ROWS(L$7:L1434)-1,$A$3)+1))</f>
        <v>#ERROR!</v>
      </c>
      <c r="M1434" s="3"/>
      <c r="N1434" s="3"/>
      <c r="O1434" s="3"/>
      <c r="P1434" s="3"/>
      <c r="Q1434" s="3"/>
      <c r="R1434" s="3"/>
      <c r="S1434" s="3"/>
      <c r="T1434" s="3"/>
      <c r="U1434" s="3"/>
      <c r="V1434" s="3"/>
      <c r="W1434" s="3"/>
      <c r="X1434" s="3"/>
      <c r="Y1434" s="3"/>
      <c r="Z1434" s="3"/>
    </row>
    <row r="1435" ht="14.25" customHeight="1">
      <c r="A1435" s="141" t="str">
        <f t="shared" si="1"/>
        <v>#ERROR!</v>
      </c>
      <c r="B1435" s="142">
        <f t="shared" si="2"/>
        <v>1652</v>
      </c>
      <c r="C1435" s="128" t="str">
        <f>IF(ROWS(C$7:C1435)&gt;$A$3*$A$4,"",INDEX(IndicatorsB[SN],MOD(ROWS(C$7:C1435)-1,$A$3)+1))</f>
        <v>#ERROR!</v>
      </c>
      <c r="D1435" s="128" t="str">
        <f>IF(ROWS(D$7:D1435)&gt;$A$3*$A$4,"",INDEX(IndicatorsB[CAR/ Standard],MOD(ROWS(D$7:D1435)-1,$A$3)+1))</f>
        <v>#ERROR!</v>
      </c>
      <c r="E1435" s="128" t="str">
        <f>IF(ROWS(E$7:E1435)&gt;$A$3*$A$4,"",INDEX(IndicatorsB[Doc Version],MOD(ROWS(E$7:E1435)-1,$A$3)+1))</f>
        <v>#ERROR!</v>
      </c>
      <c r="F1435" s="147" t="str">
        <f t="shared" si="3"/>
        <v/>
      </c>
      <c r="G1435" s="144" t="str">
        <f>IFERROR(INDEX('3) Site Information'!$B$7:$B$106,MATCH(AuditRepTemp_C!I1435,WS3_SiteInfo[Site name],0)),"")</f>
        <v>#ERROR!</v>
      </c>
      <c r="H1435" s="145" t="str">
        <f>IF(C1435&lt;&gt;"",INDEX(WS3_SiteInfo[ASC Site ID
],MATCH(AuditRepTemp_C!F1435,'3) Site Information'!A$7:A$106,0)),"")</f>
        <v>#ERROR!</v>
      </c>
      <c r="I1435" s="145" t="str">
        <f>IF(C1435&lt;&gt;"",INDEX(WS3_SiteInfo[Site name],MATCH(AuditRepTemp_C!F1435,'3) Site Information'!A$7:A$106,0)),"")</f>
        <v>#ERROR!</v>
      </c>
      <c r="J1435" s="146" t="str">
        <f>IF(ROWS(J$7:J1435)&gt;$A$3*$A$4,"",INDEX(IndicatorsB[Indicator],MOD(ROWS(J$7:J1435)-1,$A$3)+1))</f>
        <v>#ERROR!</v>
      </c>
      <c r="K1435" s="146" t="str">
        <f>IF(ROWS(K$7:K1435)&gt;$A$3*$A$4,"",INDEX(IndicatorsB[Indicator/ Requirement Text],MOD(ROWS(K$7:K1435)-1,$A$3)+1))</f>
        <v>#ERROR!</v>
      </c>
      <c r="L1435" s="146" t="str">
        <f>IF(ROWS(L$7:L1435)&gt;$A$3*$A$4,"",INDEX(IndicatorsB[Footnotes &amp; Criterion],MOD(ROWS(L$7:L1435)-1,$A$3)+1))</f>
        <v>#ERROR!</v>
      </c>
      <c r="M1435" s="3"/>
      <c r="N1435" s="3"/>
      <c r="O1435" s="3"/>
      <c r="P1435" s="3"/>
      <c r="Q1435" s="3"/>
      <c r="R1435" s="3"/>
      <c r="S1435" s="3"/>
      <c r="T1435" s="3"/>
      <c r="U1435" s="3"/>
      <c r="V1435" s="3"/>
      <c r="W1435" s="3"/>
      <c r="X1435" s="3"/>
      <c r="Y1435" s="3"/>
      <c r="Z1435" s="3"/>
    </row>
    <row r="1436" ht="14.25" customHeight="1">
      <c r="A1436" s="141" t="str">
        <f t="shared" si="1"/>
        <v>#ERROR!</v>
      </c>
      <c r="B1436" s="142">
        <f t="shared" si="2"/>
        <v>1652</v>
      </c>
      <c r="C1436" s="128" t="str">
        <f>IF(ROWS(C$7:C1436)&gt;$A$3*$A$4,"",INDEX(IndicatorsB[SN],MOD(ROWS(C$7:C1436)-1,$A$3)+1))</f>
        <v>#ERROR!</v>
      </c>
      <c r="D1436" s="128" t="str">
        <f>IF(ROWS(D$7:D1436)&gt;$A$3*$A$4,"",INDEX(IndicatorsB[CAR/ Standard],MOD(ROWS(D$7:D1436)-1,$A$3)+1))</f>
        <v>#ERROR!</v>
      </c>
      <c r="E1436" s="128" t="str">
        <f>IF(ROWS(E$7:E1436)&gt;$A$3*$A$4,"",INDEX(IndicatorsB[Doc Version],MOD(ROWS(E$7:E1436)-1,$A$3)+1))</f>
        <v>#ERROR!</v>
      </c>
      <c r="F1436" s="147" t="str">
        <f t="shared" si="3"/>
        <v/>
      </c>
      <c r="G1436" s="144" t="str">
        <f>IFERROR(INDEX('3) Site Information'!$B$7:$B$106,MATCH(AuditRepTemp_C!I1436,WS3_SiteInfo[Site name],0)),"")</f>
        <v>#ERROR!</v>
      </c>
      <c r="H1436" s="145" t="str">
        <f>IF(C1436&lt;&gt;"",INDEX(WS3_SiteInfo[ASC Site ID
],MATCH(AuditRepTemp_C!F1436,'3) Site Information'!A$7:A$106,0)),"")</f>
        <v>#ERROR!</v>
      </c>
      <c r="I1436" s="145" t="str">
        <f>IF(C1436&lt;&gt;"",INDEX(WS3_SiteInfo[Site name],MATCH(AuditRepTemp_C!F1436,'3) Site Information'!A$7:A$106,0)),"")</f>
        <v>#ERROR!</v>
      </c>
      <c r="J1436" s="146" t="str">
        <f>IF(ROWS(J$7:J1436)&gt;$A$3*$A$4,"",INDEX(IndicatorsB[Indicator],MOD(ROWS(J$7:J1436)-1,$A$3)+1))</f>
        <v>#ERROR!</v>
      </c>
      <c r="K1436" s="146" t="str">
        <f>IF(ROWS(K$7:K1436)&gt;$A$3*$A$4,"",INDEX(IndicatorsB[Indicator/ Requirement Text],MOD(ROWS(K$7:K1436)-1,$A$3)+1))</f>
        <v>#ERROR!</v>
      </c>
      <c r="L1436" s="146" t="str">
        <f>IF(ROWS(L$7:L1436)&gt;$A$3*$A$4,"",INDEX(IndicatorsB[Footnotes &amp; Criterion],MOD(ROWS(L$7:L1436)-1,$A$3)+1))</f>
        <v>#ERROR!</v>
      </c>
      <c r="M1436" s="3"/>
      <c r="N1436" s="3"/>
      <c r="O1436" s="3"/>
      <c r="P1436" s="3"/>
      <c r="Q1436" s="3"/>
      <c r="R1436" s="3"/>
      <c r="S1436" s="3"/>
      <c r="T1436" s="3"/>
      <c r="U1436" s="3"/>
      <c r="V1436" s="3"/>
      <c r="W1436" s="3"/>
      <c r="X1436" s="3"/>
      <c r="Y1436" s="3"/>
      <c r="Z1436" s="3"/>
    </row>
    <row r="1437" ht="14.25" customHeight="1">
      <c r="A1437" s="141" t="str">
        <f t="shared" si="1"/>
        <v>#ERROR!</v>
      </c>
      <c r="B1437" s="142">
        <f t="shared" si="2"/>
        <v>1652</v>
      </c>
      <c r="C1437" s="128" t="str">
        <f>IF(ROWS(C$7:C1437)&gt;$A$3*$A$4,"",INDEX(IndicatorsB[SN],MOD(ROWS(C$7:C1437)-1,$A$3)+1))</f>
        <v>#ERROR!</v>
      </c>
      <c r="D1437" s="128" t="str">
        <f>IF(ROWS(D$7:D1437)&gt;$A$3*$A$4,"",INDEX(IndicatorsB[CAR/ Standard],MOD(ROWS(D$7:D1437)-1,$A$3)+1))</f>
        <v>#ERROR!</v>
      </c>
      <c r="E1437" s="128" t="str">
        <f>IF(ROWS(E$7:E1437)&gt;$A$3*$A$4,"",INDEX(IndicatorsB[Doc Version],MOD(ROWS(E$7:E1437)-1,$A$3)+1))</f>
        <v>#ERROR!</v>
      </c>
      <c r="F1437" s="147" t="str">
        <f t="shared" si="3"/>
        <v/>
      </c>
      <c r="G1437" s="144" t="str">
        <f>IFERROR(INDEX('3) Site Information'!$B$7:$B$106,MATCH(AuditRepTemp_C!I1437,WS3_SiteInfo[Site name],0)),"")</f>
        <v>#ERROR!</v>
      </c>
      <c r="H1437" s="145" t="str">
        <f>IF(C1437&lt;&gt;"",INDEX(WS3_SiteInfo[ASC Site ID
],MATCH(AuditRepTemp_C!F1437,'3) Site Information'!A$7:A$106,0)),"")</f>
        <v>#ERROR!</v>
      </c>
      <c r="I1437" s="145" t="str">
        <f>IF(C1437&lt;&gt;"",INDEX(WS3_SiteInfo[Site name],MATCH(AuditRepTemp_C!F1437,'3) Site Information'!A$7:A$106,0)),"")</f>
        <v>#ERROR!</v>
      </c>
      <c r="J1437" s="146" t="str">
        <f>IF(ROWS(J$7:J1437)&gt;$A$3*$A$4,"",INDEX(IndicatorsB[Indicator],MOD(ROWS(J$7:J1437)-1,$A$3)+1))</f>
        <v>#ERROR!</v>
      </c>
      <c r="K1437" s="146" t="str">
        <f>IF(ROWS(K$7:K1437)&gt;$A$3*$A$4,"",INDEX(IndicatorsB[Indicator/ Requirement Text],MOD(ROWS(K$7:K1437)-1,$A$3)+1))</f>
        <v>#ERROR!</v>
      </c>
      <c r="L1437" s="146" t="str">
        <f>IF(ROWS(L$7:L1437)&gt;$A$3*$A$4,"",INDEX(IndicatorsB[Footnotes &amp; Criterion],MOD(ROWS(L$7:L1437)-1,$A$3)+1))</f>
        <v>#ERROR!</v>
      </c>
      <c r="M1437" s="3"/>
      <c r="N1437" s="3"/>
      <c r="O1437" s="3"/>
      <c r="P1437" s="3"/>
      <c r="Q1437" s="3"/>
      <c r="R1437" s="3"/>
      <c r="S1437" s="3"/>
      <c r="T1437" s="3"/>
      <c r="U1437" s="3"/>
      <c r="V1437" s="3"/>
      <c r="W1437" s="3"/>
      <c r="X1437" s="3"/>
      <c r="Y1437" s="3"/>
      <c r="Z1437" s="3"/>
    </row>
    <row r="1438" ht="14.25" customHeight="1">
      <c r="A1438" s="141" t="str">
        <f t="shared" si="1"/>
        <v>#ERROR!</v>
      </c>
      <c r="B1438" s="142">
        <f t="shared" si="2"/>
        <v>1652</v>
      </c>
      <c r="C1438" s="128" t="str">
        <f>IF(ROWS(C$7:C1438)&gt;$A$3*$A$4,"",INDEX(IndicatorsB[SN],MOD(ROWS(C$7:C1438)-1,$A$3)+1))</f>
        <v>#ERROR!</v>
      </c>
      <c r="D1438" s="128" t="str">
        <f>IF(ROWS(D$7:D1438)&gt;$A$3*$A$4,"",INDEX(IndicatorsB[CAR/ Standard],MOD(ROWS(D$7:D1438)-1,$A$3)+1))</f>
        <v>#ERROR!</v>
      </c>
      <c r="E1438" s="128" t="str">
        <f>IF(ROWS(E$7:E1438)&gt;$A$3*$A$4,"",INDEX(IndicatorsB[Doc Version],MOD(ROWS(E$7:E1438)-1,$A$3)+1))</f>
        <v>#ERROR!</v>
      </c>
      <c r="F1438" s="147" t="str">
        <f t="shared" si="3"/>
        <v/>
      </c>
      <c r="G1438" s="144" t="str">
        <f>IFERROR(INDEX('3) Site Information'!$B$7:$B$106,MATCH(AuditRepTemp_C!I1438,WS3_SiteInfo[Site name],0)),"")</f>
        <v>#ERROR!</v>
      </c>
      <c r="H1438" s="145" t="str">
        <f>IF(C1438&lt;&gt;"",INDEX(WS3_SiteInfo[ASC Site ID
],MATCH(AuditRepTemp_C!F1438,'3) Site Information'!A$7:A$106,0)),"")</f>
        <v>#ERROR!</v>
      </c>
      <c r="I1438" s="145" t="str">
        <f>IF(C1438&lt;&gt;"",INDEX(WS3_SiteInfo[Site name],MATCH(AuditRepTemp_C!F1438,'3) Site Information'!A$7:A$106,0)),"")</f>
        <v>#ERROR!</v>
      </c>
      <c r="J1438" s="146" t="str">
        <f>IF(ROWS(J$7:J1438)&gt;$A$3*$A$4,"",INDEX(IndicatorsB[Indicator],MOD(ROWS(J$7:J1438)-1,$A$3)+1))</f>
        <v>#ERROR!</v>
      </c>
      <c r="K1438" s="146" t="str">
        <f>IF(ROWS(K$7:K1438)&gt;$A$3*$A$4,"",INDEX(IndicatorsB[Indicator/ Requirement Text],MOD(ROWS(K$7:K1438)-1,$A$3)+1))</f>
        <v>#ERROR!</v>
      </c>
      <c r="L1438" s="146" t="str">
        <f>IF(ROWS(L$7:L1438)&gt;$A$3*$A$4,"",INDEX(IndicatorsB[Footnotes &amp; Criterion],MOD(ROWS(L$7:L1438)-1,$A$3)+1))</f>
        <v>#ERROR!</v>
      </c>
      <c r="M1438" s="3"/>
      <c r="N1438" s="3"/>
      <c r="O1438" s="3"/>
      <c r="P1438" s="3"/>
      <c r="Q1438" s="3"/>
      <c r="R1438" s="3"/>
      <c r="S1438" s="3"/>
      <c r="T1438" s="3"/>
      <c r="U1438" s="3"/>
      <c r="V1438" s="3"/>
      <c r="W1438" s="3"/>
      <c r="X1438" s="3"/>
      <c r="Y1438" s="3"/>
      <c r="Z1438" s="3"/>
    </row>
    <row r="1439" ht="14.25" customHeight="1">
      <c r="A1439" s="141" t="str">
        <f t="shared" si="1"/>
        <v>#ERROR!</v>
      </c>
      <c r="B1439" s="142">
        <f t="shared" si="2"/>
        <v>1652</v>
      </c>
      <c r="C1439" s="128" t="str">
        <f>IF(ROWS(C$7:C1439)&gt;$A$3*$A$4,"",INDEX(IndicatorsB[SN],MOD(ROWS(C$7:C1439)-1,$A$3)+1))</f>
        <v>#ERROR!</v>
      </c>
      <c r="D1439" s="128" t="str">
        <f>IF(ROWS(D$7:D1439)&gt;$A$3*$A$4,"",INDEX(IndicatorsB[CAR/ Standard],MOD(ROWS(D$7:D1439)-1,$A$3)+1))</f>
        <v>#ERROR!</v>
      </c>
      <c r="E1439" s="128" t="str">
        <f>IF(ROWS(E$7:E1439)&gt;$A$3*$A$4,"",INDEX(IndicatorsB[Doc Version],MOD(ROWS(E$7:E1439)-1,$A$3)+1))</f>
        <v>#ERROR!</v>
      </c>
      <c r="F1439" s="147" t="str">
        <f t="shared" si="3"/>
        <v/>
      </c>
      <c r="G1439" s="144" t="str">
        <f>IFERROR(INDEX('3) Site Information'!$B$7:$B$106,MATCH(AuditRepTemp_C!I1439,WS3_SiteInfo[Site name],0)),"")</f>
        <v>#ERROR!</v>
      </c>
      <c r="H1439" s="145" t="str">
        <f>IF(C1439&lt;&gt;"",INDEX(WS3_SiteInfo[ASC Site ID
],MATCH(AuditRepTemp_C!F1439,'3) Site Information'!A$7:A$106,0)),"")</f>
        <v>#ERROR!</v>
      </c>
      <c r="I1439" s="145" t="str">
        <f>IF(C1439&lt;&gt;"",INDEX(WS3_SiteInfo[Site name],MATCH(AuditRepTemp_C!F1439,'3) Site Information'!A$7:A$106,0)),"")</f>
        <v>#ERROR!</v>
      </c>
      <c r="J1439" s="146" t="str">
        <f>IF(ROWS(J$7:J1439)&gt;$A$3*$A$4,"",INDEX(IndicatorsB[Indicator],MOD(ROWS(J$7:J1439)-1,$A$3)+1))</f>
        <v>#ERROR!</v>
      </c>
      <c r="K1439" s="146" t="str">
        <f>IF(ROWS(K$7:K1439)&gt;$A$3*$A$4,"",INDEX(IndicatorsB[Indicator/ Requirement Text],MOD(ROWS(K$7:K1439)-1,$A$3)+1))</f>
        <v>#ERROR!</v>
      </c>
      <c r="L1439" s="146" t="str">
        <f>IF(ROWS(L$7:L1439)&gt;$A$3*$A$4,"",INDEX(IndicatorsB[Footnotes &amp; Criterion],MOD(ROWS(L$7:L1439)-1,$A$3)+1))</f>
        <v>#ERROR!</v>
      </c>
      <c r="M1439" s="3"/>
      <c r="N1439" s="3"/>
      <c r="O1439" s="3"/>
      <c r="P1439" s="3"/>
      <c r="Q1439" s="3"/>
      <c r="R1439" s="3"/>
      <c r="S1439" s="3"/>
      <c r="T1439" s="3"/>
      <c r="U1439" s="3"/>
      <c r="V1439" s="3"/>
      <c r="W1439" s="3"/>
      <c r="X1439" s="3"/>
      <c r="Y1439" s="3"/>
      <c r="Z1439" s="3"/>
    </row>
    <row r="1440" ht="14.25" customHeight="1">
      <c r="A1440" s="141" t="str">
        <f t="shared" si="1"/>
        <v>#ERROR!</v>
      </c>
      <c r="B1440" s="142">
        <f t="shared" si="2"/>
        <v>1652</v>
      </c>
      <c r="C1440" s="128" t="str">
        <f>IF(ROWS(C$7:C1440)&gt;$A$3*$A$4,"",INDEX(IndicatorsB[SN],MOD(ROWS(C$7:C1440)-1,$A$3)+1))</f>
        <v>#ERROR!</v>
      </c>
      <c r="D1440" s="128" t="str">
        <f>IF(ROWS(D$7:D1440)&gt;$A$3*$A$4,"",INDEX(IndicatorsB[CAR/ Standard],MOD(ROWS(D$7:D1440)-1,$A$3)+1))</f>
        <v>#ERROR!</v>
      </c>
      <c r="E1440" s="128" t="str">
        <f>IF(ROWS(E$7:E1440)&gt;$A$3*$A$4,"",INDEX(IndicatorsB[Doc Version],MOD(ROWS(E$7:E1440)-1,$A$3)+1))</f>
        <v>#ERROR!</v>
      </c>
      <c r="F1440" s="147" t="str">
        <f t="shared" si="3"/>
        <v/>
      </c>
      <c r="G1440" s="144" t="str">
        <f>IFERROR(INDEX('3) Site Information'!$B$7:$B$106,MATCH(AuditRepTemp_C!I1440,WS3_SiteInfo[Site name],0)),"")</f>
        <v>#ERROR!</v>
      </c>
      <c r="H1440" s="145" t="str">
        <f>IF(C1440&lt;&gt;"",INDEX(WS3_SiteInfo[ASC Site ID
],MATCH(AuditRepTemp_C!F1440,'3) Site Information'!A$7:A$106,0)),"")</f>
        <v>#ERROR!</v>
      </c>
      <c r="I1440" s="145" t="str">
        <f>IF(C1440&lt;&gt;"",INDEX(WS3_SiteInfo[Site name],MATCH(AuditRepTemp_C!F1440,'3) Site Information'!A$7:A$106,0)),"")</f>
        <v>#ERROR!</v>
      </c>
      <c r="J1440" s="146" t="str">
        <f>IF(ROWS(J$7:J1440)&gt;$A$3*$A$4,"",INDEX(IndicatorsB[Indicator],MOD(ROWS(J$7:J1440)-1,$A$3)+1))</f>
        <v>#ERROR!</v>
      </c>
      <c r="K1440" s="146" t="str">
        <f>IF(ROWS(K$7:K1440)&gt;$A$3*$A$4,"",INDEX(IndicatorsB[Indicator/ Requirement Text],MOD(ROWS(K$7:K1440)-1,$A$3)+1))</f>
        <v>#ERROR!</v>
      </c>
      <c r="L1440" s="146" t="str">
        <f>IF(ROWS(L$7:L1440)&gt;$A$3*$A$4,"",INDEX(IndicatorsB[Footnotes &amp; Criterion],MOD(ROWS(L$7:L1440)-1,$A$3)+1))</f>
        <v>#ERROR!</v>
      </c>
      <c r="M1440" s="3"/>
      <c r="N1440" s="3"/>
      <c r="O1440" s="3"/>
      <c r="P1440" s="3"/>
      <c r="Q1440" s="3"/>
      <c r="R1440" s="3"/>
      <c r="S1440" s="3"/>
      <c r="T1440" s="3"/>
      <c r="U1440" s="3"/>
      <c r="V1440" s="3"/>
      <c r="W1440" s="3"/>
      <c r="X1440" s="3"/>
      <c r="Y1440" s="3"/>
      <c r="Z1440" s="3"/>
    </row>
    <row r="1441" ht="14.25" customHeight="1">
      <c r="A1441" s="141" t="str">
        <f t="shared" si="1"/>
        <v>#ERROR!</v>
      </c>
      <c r="B1441" s="142">
        <f t="shared" si="2"/>
        <v>1652</v>
      </c>
      <c r="C1441" s="128" t="str">
        <f>IF(ROWS(C$7:C1441)&gt;$A$3*$A$4,"",INDEX(IndicatorsB[SN],MOD(ROWS(C$7:C1441)-1,$A$3)+1))</f>
        <v>#ERROR!</v>
      </c>
      <c r="D1441" s="128" t="str">
        <f>IF(ROWS(D$7:D1441)&gt;$A$3*$A$4,"",INDEX(IndicatorsB[CAR/ Standard],MOD(ROWS(D$7:D1441)-1,$A$3)+1))</f>
        <v>#ERROR!</v>
      </c>
      <c r="E1441" s="128" t="str">
        <f>IF(ROWS(E$7:E1441)&gt;$A$3*$A$4,"",INDEX(IndicatorsB[Doc Version],MOD(ROWS(E$7:E1441)-1,$A$3)+1))</f>
        <v>#ERROR!</v>
      </c>
      <c r="F1441" s="147" t="str">
        <f t="shared" si="3"/>
        <v/>
      </c>
      <c r="G1441" s="144" t="str">
        <f>IFERROR(INDEX('3) Site Information'!$B$7:$B$106,MATCH(AuditRepTemp_C!I1441,WS3_SiteInfo[Site name],0)),"")</f>
        <v>#ERROR!</v>
      </c>
      <c r="H1441" s="145" t="str">
        <f>IF(C1441&lt;&gt;"",INDEX(WS3_SiteInfo[ASC Site ID
],MATCH(AuditRepTemp_C!F1441,'3) Site Information'!A$7:A$106,0)),"")</f>
        <v>#ERROR!</v>
      </c>
      <c r="I1441" s="145" t="str">
        <f>IF(C1441&lt;&gt;"",INDEX(WS3_SiteInfo[Site name],MATCH(AuditRepTemp_C!F1441,'3) Site Information'!A$7:A$106,0)),"")</f>
        <v>#ERROR!</v>
      </c>
      <c r="J1441" s="146" t="str">
        <f>IF(ROWS(J$7:J1441)&gt;$A$3*$A$4,"",INDEX(IndicatorsB[Indicator],MOD(ROWS(J$7:J1441)-1,$A$3)+1))</f>
        <v>#ERROR!</v>
      </c>
      <c r="K1441" s="146" t="str">
        <f>IF(ROWS(K$7:K1441)&gt;$A$3*$A$4,"",INDEX(IndicatorsB[Indicator/ Requirement Text],MOD(ROWS(K$7:K1441)-1,$A$3)+1))</f>
        <v>#ERROR!</v>
      </c>
      <c r="L1441" s="146" t="str">
        <f>IF(ROWS(L$7:L1441)&gt;$A$3*$A$4,"",INDEX(IndicatorsB[Footnotes &amp; Criterion],MOD(ROWS(L$7:L1441)-1,$A$3)+1))</f>
        <v>#ERROR!</v>
      </c>
      <c r="M1441" s="3"/>
      <c r="N1441" s="3"/>
      <c r="O1441" s="3"/>
      <c r="P1441" s="3"/>
      <c r="Q1441" s="3"/>
      <c r="R1441" s="3"/>
      <c r="S1441" s="3"/>
      <c r="T1441" s="3"/>
      <c r="U1441" s="3"/>
      <c r="V1441" s="3"/>
      <c r="W1441" s="3"/>
      <c r="X1441" s="3"/>
      <c r="Y1441" s="3"/>
      <c r="Z1441" s="3"/>
    </row>
    <row r="1442" ht="14.25" customHeight="1">
      <c r="A1442" s="141" t="str">
        <f t="shared" si="1"/>
        <v>#ERROR!</v>
      </c>
      <c r="B1442" s="142">
        <f t="shared" si="2"/>
        <v>1652</v>
      </c>
      <c r="C1442" s="128" t="str">
        <f>IF(ROWS(C$7:C1442)&gt;$A$3*$A$4,"",INDEX(IndicatorsB[SN],MOD(ROWS(C$7:C1442)-1,$A$3)+1))</f>
        <v>#ERROR!</v>
      </c>
      <c r="D1442" s="128" t="str">
        <f>IF(ROWS(D$7:D1442)&gt;$A$3*$A$4,"",INDEX(IndicatorsB[CAR/ Standard],MOD(ROWS(D$7:D1442)-1,$A$3)+1))</f>
        <v>#ERROR!</v>
      </c>
      <c r="E1442" s="128" t="str">
        <f>IF(ROWS(E$7:E1442)&gt;$A$3*$A$4,"",INDEX(IndicatorsB[Doc Version],MOD(ROWS(E$7:E1442)-1,$A$3)+1))</f>
        <v>#ERROR!</v>
      </c>
      <c r="F1442" s="147" t="str">
        <f t="shared" si="3"/>
        <v/>
      </c>
      <c r="G1442" s="144" t="str">
        <f>IFERROR(INDEX('3) Site Information'!$B$7:$B$106,MATCH(AuditRepTemp_C!I1442,WS3_SiteInfo[Site name],0)),"")</f>
        <v>#ERROR!</v>
      </c>
      <c r="H1442" s="145" t="str">
        <f>IF(C1442&lt;&gt;"",INDEX(WS3_SiteInfo[ASC Site ID
],MATCH(AuditRepTemp_C!F1442,'3) Site Information'!A$7:A$106,0)),"")</f>
        <v>#ERROR!</v>
      </c>
      <c r="I1442" s="145" t="str">
        <f>IF(C1442&lt;&gt;"",INDEX(WS3_SiteInfo[Site name],MATCH(AuditRepTemp_C!F1442,'3) Site Information'!A$7:A$106,0)),"")</f>
        <v>#ERROR!</v>
      </c>
      <c r="J1442" s="146" t="str">
        <f>IF(ROWS(J$7:J1442)&gt;$A$3*$A$4,"",INDEX(IndicatorsB[Indicator],MOD(ROWS(J$7:J1442)-1,$A$3)+1))</f>
        <v>#ERROR!</v>
      </c>
      <c r="K1442" s="146" t="str">
        <f>IF(ROWS(K$7:K1442)&gt;$A$3*$A$4,"",INDEX(IndicatorsB[Indicator/ Requirement Text],MOD(ROWS(K$7:K1442)-1,$A$3)+1))</f>
        <v>#ERROR!</v>
      </c>
      <c r="L1442" s="146" t="str">
        <f>IF(ROWS(L$7:L1442)&gt;$A$3*$A$4,"",INDEX(IndicatorsB[Footnotes &amp; Criterion],MOD(ROWS(L$7:L1442)-1,$A$3)+1))</f>
        <v>#ERROR!</v>
      </c>
      <c r="M1442" s="3"/>
      <c r="N1442" s="3"/>
      <c r="O1442" s="3"/>
      <c r="P1442" s="3"/>
      <c r="Q1442" s="3"/>
      <c r="R1442" s="3"/>
      <c r="S1442" s="3"/>
      <c r="T1442" s="3"/>
      <c r="U1442" s="3"/>
      <c r="V1442" s="3"/>
      <c r="W1442" s="3"/>
      <c r="X1442" s="3"/>
      <c r="Y1442" s="3"/>
      <c r="Z1442" s="3"/>
    </row>
    <row r="1443" ht="14.25" customHeight="1">
      <c r="A1443" s="141" t="str">
        <f t="shared" si="1"/>
        <v>#ERROR!</v>
      </c>
      <c r="B1443" s="142">
        <f t="shared" si="2"/>
        <v>1652</v>
      </c>
      <c r="C1443" s="128" t="str">
        <f>IF(ROWS(C$7:C1443)&gt;$A$3*$A$4,"",INDEX(IndicatorsB[SN],MOD(ROWS(C$7:C1443)-1,$A$3)+1))</f>
        <v>#ERROR!</v>
      </c>
      <c r="D1443" s="128" t="str">
        <f>IF(ROWS(D$7:D1443)&gt;$A$3*$A$4,"",INDEX(IndicatorsB[CAR/ Standard],MOD(ROWS(D$7:D1443)-1,$A$3)+1))</f>
        <v>#ERROR!</v>
      </c>
      <c r="E1443" s="128" t="str">
        <f>IF(ROWS(E$7:E1443)&gt;$A$3*$A$4,"",INDEX(IndicatorsB[Doc Version],MOD(ROWS(E$7:E1443)-1,$A$3)+1))</f>
        <v>#ERROR!</v>
      </c>
      <c r="F1443" s="147" t="str">
        <f t="shared" si="3"/>
        <v/>
      </c>
      <c r="G1443" s="144" t="str">
        <f>IFERROR(INDEX('3) Site Information'!$B$7:$B$106,MATCH(AuditRepTemp_C!I1443,WS3_SiteInfo[Site name],0)),"")</f>
        <v>#ERROR!</v>
      </c>
      <c r="H1443" s="145" t="str">
        <f>IF(C1443&lt;&gt;"",INDEX(WS3_SiteInfo[ASC Site ID
],MATCH(AuditRepTemp_C!F1443,'3) Site Information'!A$7:A$106,0)),"")</f>
        <v>#ERROR!</v>
      </c>
      <c r="I1443" s="145" t="str">
        <f>IF(C1443&lt;&gt;"",INDEX(WS3_SiteInfo[Site name],MATCH(AuditRepTemp_C!F1443,'3) Site Information'!A$7:A$106,0)),"")</f>
        <v>#ERROR!</v>
      </c>
      <c r="J1443" s="146" t="str">
        <f>IF(ROWS(J$7:J1443)&gt;$A$3*$A$4,"",INDEX(IndicatorsB[Indicator],MOD(ROWS(J$7:J1443)-1,$A$3)+1))</f>
        <v>#ERROR!</v>
      </c>
      <c r="K1443" s="146" t="str">
        <f>IF(ROWS(K$7:K1443)&gt;$A$3*$A$4,"",INDEX(IndicatorsB[Indicator/ Requirement Text],MOD(ROWS(K$7:K1443)-1,$A$3)+1))</f>
        <v>#ERROR!</v>
      </c>
      <c r="L1443" s="146" t="str">
        <f>IF(ROWS(L$7:L1443)&gt;$A$3*$A$4,"",INDEX(IndicatorsB[Footnotes &amp; Criterion],MOD(ROWS(L$7:L1443)-1,$A$3)+1))</f>
        <v>#ERROR!</v>
      </c>
      <c r="M1443" s="3"/>
      <c r="N1443" s="3"/>
      <c r="O1443" s="3"/>
      <c r="P1443" s="3"/>
      <c r="Q1443" s="3"/>
      <c r="R1443" s="3"/>
      <c r="S1443" s="3"/>
      <c r="T1443" s="3"/>
      <c r="U1443" s="3"/>
      <c r="V1443" s="3"/>
      <c r="W1443" s="3"/>
      <c r="X1443" s="3"/>
      <c r="Y1443" s="3"/>
      <c r="Z1443" s="3"/>
    </row>
    <row r="1444" ht="14.25" customHeight="1">
      <c r="A1444" s="141" t="str">
        <f t="shared" si="1"/>
        <v>#ERROR!</v>
      </c>
      <c r="B1444" s="142">
        <f t="shared" si="2"/>
        <v>1652</v>
      </c>
      <c r="C1444" s="128" t="str">
        <f>IF(ROWS(C$7:C1444)&gt;$A$3*$A$4,"",INDEX(IndicatorsB[SN],MOD(ROWS(C$7:C1444)-1,$A$3)+1))</f>
        <v>#ERROR!</v>
      </c>
      <c r="D1444" s="128" t="str">
        <f>IF(ROWS(D$7:D1444)&gt;$A$3*$A$4,"",INDEX(IndicatorsB[CAR/ Standard],MOD(ROWS(D$7:D1444)-1,$A$3)+1))</f>
        <v>#ERROR!</v>
      </c>
      <c r="E1444" s="128" t="str">
        <f>IF(ROWS(E$7:E1444)&gt;$A$3*$A$4,"",INDEX(IndicatorsB[Doc Version],MOD(ROWS(E$7:E1444)-1,$A$3)+1))</f>
        <v>#ERROR!</v>
      </c>
      <c r="F1444" s="147" t="str">
        <f t="shared" si="3"/>
        <v/>
      </c>
      <c r="G1444" s="144" t="str">
        <f>IFERROR(INDEX('3) Site Information'!$B$7:$B$106,MATCH(AuditRepTemp_C!I1444,WS3_SiteInfo[Site name],0)),"")</f>
        <v>#ERROR!</v>
      </c>
      <c r="H1444" s="145" t="str">
        <f>IF(C1444&lt;&gt;"",INDEX(WS3_SiteInfo[ASC Site ID
],MATCH(AuditRepTemp_C!F1444,'3) Site Information'!A$7:A$106,0)),"")</f>
        <v>#ERROR!</v>
      </c>
      <c r="I1444" s="145" t="str">
        <f>IF(C1444&lt;&gt;"",INDEX(WS3_SiteInfo[Site name],MATCH(AuditRepTemp_C!F1444,'3) Site Information'!A$7:A$106,0)),"")</f>
        <v>#ERROR!</v>
      </c>
      <c r="J1444" s="146" t="str">
        <f>IF(ROWS(J$7:J1444)&gt;$A$3*$A$4,"",INDEX(IndicatorsB[Indicator],MOD(ROWS(J$7:J1444)-1,$A$3)+1))</f>
        <v>#ERROR!</v>
      </c>
      <c r="K1444" s="146" t="str">
        <f>IF(ROWS(K$7:K1444)&gt;$A$3*$A$4,"",INDEX(IndicatorsB[Indicator/ Requirement Text],MOD(ROWS(K$7:K1444)-1,$A$3)+1))</f>
        <v>#ERROR!</v>
      </c>
      <c r="L1444" s="146" t="str">
        <f>IF(ROWS(L$7:L1444)&gt;$A$3*$A$4,"",INDEX(IndicatorsB[Footnotes &amp; Criterion],MOD(ROWS(L$7:L1444)-1,$A$3)+1))</f>
        <v>#ERROR!</v>
      </c>
      <c r="M1444" s="3"/>
      <c r="N1444" s="3"/>
      <c r="O1444" s="3"/>
      <c r="P1444" s="3"/>
      <c r="Q1444" s="3"/>
      <c r="R1444" s="3"/>
      <c r="S1444" s="3"/>
      <c r="T1444" s="3"/>
      <c r="U1444" s="3"/>
      <c r="V1444" s="3"/>
      <c r="W1444" s="3"/>
      <c r="X1444" s="3"/>
      <c r="Y1444" s="3"/>
      <c r="Z1444" s="3"/>
    </row>
    <row r="1445" ht="14.25" customHeight="1">
      <c r="A1445" s="141" t="str">
        <f t="shared" si="1"/>
        <v>#ERROR!</v>
      </c>
      <c r="B1445" s="142">
        <f t="shared" si="2"/>
        <v>1652</v>
      </c>
      <c r="C1445" s="128" t="str">
        <f>IF(ROWS(C$7:C1445)&gt;$A$3*$A$4,"",INDEX(IndicatorsB[SN],MOD(ROWS(C$7:C1445)-1,$A$3)+1))</f>
        <v>#ERROR!</v>
      </c>
      <c r="D1445" s="128" t="str">
        <f>IF(ROWS(D$7:D1445)&gt;$A$3*$A$4,"",INDEX(IndicatorsB[CAR/ Standard],MOD(ROWS(D$7:D1445)-1,$A$3)+1))</f>
        <v>#ERROR!</v>
      </c>
      <c r="E1445" s="128" t="str">
        <f>IF(ROWS(E$7:E1445)&gt;$A$3*$A$4,"",INDEX(IndicatorsB[Doc Version],MOD(ROWS(E$7:E1445)-1,$A$3)+1))</f>
        <v>#ERROR!</v>
      </c>
      <c r="F1445" s="147" t="str">
        <f t="shared" si="3"/>
        <v/>
      </c>
      <c r="G1445" s="144" t="str">
        <f>IFERROR(INDEX('3) Site Information'!$B$7:$B$106,MATCH(AuditRepTemp_C!I1445,WS3_SiteInfo[Site name],0)),"")</f>
        <v>#ERROR!</v>
      </c>
      <c r="H1445" s="145" t="str">
        <f>IF(C1445&lt;&gt;"",INDEX(WS3_SiteInfo[ASC Site ID
],MATCH(AuditRepTemp_C!F1445,'3) Site Information'!A$7:A$106,0)),"")</f>
        <v>#ERROR!</v>
      </c>
      <c r="I1445" s="145" t="str">
        <f>IF(C1445&lt;&gt;"",INDEX(WS3_SiteInfo[Site name],MATCH(AuditRepTemp_C!F1445,'3) Site Information'!A$7:A$106,0)),"")</f>
        <v>#ERROR!</v>
      </c>
      <c r="J1445" s="146" t="str">
        <f>IF(ROWS(J$7:J1445)&gt;$A$3*$A$4,"",INDEX(IndicatorsB[Indicator],MOD(ROWS(J$7:J1445)-1,$A$3)+1))</f>
        <v>#ERROR!</v>
      </c>
      <c r="K1445" s="146" t="str">
        <f>IF(ROWS(K$7:K1445)&gt;$A$3*$A$4,"",INDEX(IndicatorsB[Indicator/ Requirement Text],MOD(ROWS(K$7:K1445)-1,$A$3)+1))</f>
        <v>#ERROR!</v>
      </c>
      <c r="L1445" s="146" t="str">
        <f>IF(ROWS(L$7:L1445)&gt;$A$3*$A$4,"",INDEX(IndicatorsB[Footnotes &amp; Criterion],MOD(ROWS(L$7:L1445)-1,$A$3)+1))</f>
        <v>#ERROR!</v>
      </c>
      <c r="M1445" s="3"/>
      <c r="N1445" s="3"/>
      <c r="O1445" s="3"/>
      <c r="P1445" s="3"/>
      <c r="Q1445" s="3"/>
      <c r="R1445" s="3"/>
      <c r="S1445" s="3"/>
      <c r="T1445" s="3"/>
      <c r="U1445" s="3"/>
      <c r="V1445" s="3"/>
      <c r="W1445" s="3"/>
      <c r="X1445" s="3"/>
      <c r="Y1445" s="3"/>
      <c r="Z1445" s="3"/>
    </row>
    <row r="1446" ht="14.25" customHeight="1">
      <c r="A1446" s="141" t="str">
        <f t="shared" si="1"/>
        <v>#ERROR!</v>
      </c>
      <c r="B1446" s="142">
        <f t="shared" si="2"/>
        <v>1652</v>
      </c>
      <c r="C1446" s="128" t="str">
        <f>IF(ROWS(C$7:C1446)&gt;$A$3*$A$4,"",INDEX(IndicatorsB[SN],MOD(ROWS(C$7:C1446)-1,$A$3)+1))</f>
        <v>#ERROR!</v>
      </c>
      <c r="D1446" s="128" t="str">
        <f>IF(ROWS(D$7:D1446)&gt;$A$3*$A$4,"",INDEX(IndicatorsB[CAR/ Standard],MOD(ROWS(D$7:D1446)-1,$A$3)+1))</f>
        <v>#ERROR!</v>
      </c>
      <c r="E1446" s="128" t="str">
        <f>IF(ROWS(E$7:E1446)&gt;$A$3*$A$4,"",INDEX(IndicatorsB[Doc Version],MOD(ROWS(E$7:E1446)-1,$A$3)+1))</f>
        <v>#ERROR!</v>
      </c>
      <c r="F1446" s="147" t="str">
        <f t="shared" si="3"/>
        <v/>
      </c>
      <c r="G1446" s="144" t="str">
        <f>IFERROR(INDEX('3) Site Information'!$B$7:$B$106,MATCH(AuditRepTemp_C!I1446,WS3_SiteInfo[Site name],0)),"")</f>
        <v>#ERROR!</v>
      </c>
      <c r="H1446" s="145" t="str">
        <f>IF(C1446&lt;&gt;"",INDEX(WS3_SiteInfo[ASC Site ID
],MATCH(AuditRepTemp_C!F1446,'3) Site Information'!A$7:A$106,0)),"")</f>
        <v>#ERROR!</v>
      </c>
      <c r="I1446" s="145" t="str">
        <f>IF(C1446&lt;&gt;"",INDEX(WS3_SiteInfo[Site name],MATCH(AuditRepTemp_C!F1446,'3) Site Information'!A$7:A$106,0)),"")</f>
        <v>#ERROR!</v>
      </c>
      <c r="J1446" s="146" t="str">
        <f>IF(ROWS(J$7:J1446)&gt;$A$3*$A$4,"",INDEX(IndicatorsB[Indicator],MOD(ROWS(J$7:J1446)-1,$A$3)+1))</f>
        <v>#ERROR!</v>
      </c>
      <c r="K1446" s="146" t="str">
        <f>IF(ROWS(K$7:K1446)&gt;$A$3*$A$4,"",INDEX(IndicatorsB[Indicator/ Requirement Text],MOD(ROWS(K$7:K1446)-1,$A$3)+1))</f>
        <v>#ERROR!</v>
      </c>
      <c r="L1446" s="146" t="str">
        <f>IF(ROWS(L$7:L1446)&gt;$A$3*$A$4,"",INDEX(IndicatorsB[Footnotes &amp; Criterion],MOD(ROWS(L$7:L1446)-1,$A$3)+1))</f>
        <v>#ERROR!</v>
      </c>
      <c r="M1446" s="3"/>
      <c r="N1446" s="3"/>
      <c r="O1446" s="3"/>
      <c r="P1446" s="3"/>
      <c r="Q1446" s="3"/>
      <c r="R1446" s="3"/>
      <c r="S1446" s="3"/>
      <c r="T1446" s="3"/>
      <c r="U1446" s="3"/>
      <c r="V1446" s="3"/>
      <c r="W1446" s="3"/>
      <c r="X1446" s="3"/>
      <c r="Y1446" s="3"/>
      <c r="Z1446" s="3"/>
    </row>
    <row r="1447" ht="14.25" customHeight="1">
      <c r="A1447" s="141" t="str">
        <f t="shared" si="1"/>
        <v>#ERROR!</v>
      </c>
      <c r="B1447" s="142">
        <f t="shared" si="2"/>
        <v>1652</v>
      </c>
      <c r="C1447" s="128" t="str">
        <f>IF(ROWS(C$7:C1447)&gt;$A$3*$A$4,"",INDEX(IndicatorsB[SN],MOD(ROWS(C$7:C1447)-1,$A$3)+1))</f>
        <v>#ERROR!</v>
      </c>
      <c r="D1447" s="128" t="str">
        <f>IF(ROWS(D$7:D1447)&gt;$A$3*$A$4,"",INDEX(IndicatorsB[CAR/ Standard],MOD(ROWS(D$7:D1447)-1,$A$3)+1))</f>
        <v>#ERROR!</v>
      </c>
      <c r="E1447" s="128" t="str">
        <f>IF(ROWS(E$7:E1447)&gt;$A$3*$A$4,"",INDEX(IndicatorsB[Doc Version],MOD(ROWS(E$7:E1447)-1,$A$3)+1))</f>
        <v>#ERROR!</v>
      </c>
      <c r="F1447" s="147" t="str">
        <f t="shared" si="3"/>
        <v/>
      </c>
      <c r="G1447" s="144" t="str">
        <f>IFERROR(INDEX('3) Site Information'!$B$7:$B$106,MATCH(AuditRepTemp_C!I1447,WS3_SiteInfo[Site name],0)),"")</f>
        <v>#ERROR!</v>
      </c>
      <c r="H1447" s="145" t="str">
        <f>IF(C1447&lt;&gt;"",INDEX(WS3_SiteInfo[ASC Site ID
],MATCH(AuditRepTemp_C!F1447,'3) Site Information'!A$7:A$106,0)),"")</f>
        <v>#ERROR!</v>
      </c>
      <c r="I1447" s="145" t="str">
        <f>IF(C1447&lt;&gt;"",INDEX(WS3_SiteInfo[Site name],MATCH(AuditRepTemp_C!F1447,'3) Site Information'!A$7:A$106,0)),"")</f>
        <v>#ERROR!</v>
      </c>
      <c r="J1447" s="146" t="str">
        <f>IF(ROWS(J$7:J1447)&gt;$A$3*$A$4,"",INDEX(IndicatorsB[Indicator],MOD(ROWS(J$7:J1447)-1,$A$3)+1))</f>
        <v>#ERROR!</v>
      </c>
      <c r="K1447" s="146" t="str">
        <f>IF(ROWS(K$7:K1447)&gt;$A$3*$A$4,"",INDEX(IndicatorsB[Indicator/ Requirement Text],MOD(ROWS(K$7:K1447)-1,$A$3)+1))</f>
        <v>#ERROR!</v>
      </c>
      <c r="L1447" s="146" t="str">
        <f>IF(ROWS(L$7:L1447)&gt;$A$3*$A$4,"",INDEX(IndicatorsB[Footnotes &amp; Criterion],MOD(ROWS(L$7:L1447)-1,$A$3)+1))</f>
        <v>#ERROR!</v>
      </c>
      <c r="M1447" s="3"/>
      <c r="N1447" s="3"/>
      <c r="O1447" s="3"/>
      <c r="P1447" s="3"/>
      <c r="Q1447" s="3"/>
      <c r="R1447" s="3"/>
      <c r="S1447" s="3"/>
      <c r="T1447" s="3"/>
      <c r="U1447" s="3"/>
      <c r="V1447" s="3"/>
      <c r="W1447" s="3"/>
      <c r="X1447" s="3"/>
      <c r="Y1447" s="3"/>
      <c r="Z1447" s="3"/>
    </row>
    <row r="1448" ht="14.25" customHeight="1">
      <c r="A1448" s="141" t="str">
        <f t="shared" si="1"/>
        <v>#ERROR!</v>
      </c>
      <c r="B1448" s="142">
        <f t="shared" si="2"/>
        <v>1652</v>
      </c>
      <c r="C1448" s="128" t="str">
        <f>IF(ROWS(C$7:C1448)&gt;$A$3*$A$4,"",INDEX(IndicatorsB[SN],MOD(ROWS(C$7:C1448)-1,$A$3)+1))</f>
        <v>#ERROR!</v>
      </c>
      <c r="D1448" s="128" t="str">
        <f>IF(ROWS(D$7:D1448)&gt;$A$3*$A$4,"",INDEX(IndicatorsB[CAR/ Standard],MOD(ROWS(D$7:D1448)-1,$A$3)+1))</f>
        <v>#ERROR!</v>
      </c>
      <c r="E1448" s="128" t="str">
        <f>IF(ROWS(E$7:E1448)&gt;$A$3*$A$4,"",INDEX(IndicatorsB[Doc Version],MOD(ROWS(E$7:E1448)-1,$A$3)+1))</f>
        <v>#ERROR!</v>
      </c>
      <c r="F1448" s="147" t="str">
        <f t="shared" si="3"/>
        <v/>
      </c>
      <c r="G1448" s="144" t="str">
        <f>IFERROR(INDEX('3) Site Information'!$B$7:$B$106,MATCH(AuditRepTemp_C!I1448,WS3_SiteInfo[Site name],0)),"")</f>
        <v>#ERROR!</v>
      </c>
      <c r="H1448" s="145" t="str">
        <f>IF(C1448&lt;&gt;"",INDEX(WS3_SiteInfo[ASC Site ID
],MATCH(AuditRepTemp_C!F1448,'3) Site Information'!A$7:A$106,0)),"")</f>
        <v>#ERROR!</v>
      </c>
      <c r="I1448" s="145" t="str">
        <f>IF(C1448&lt;&gt;"",INDEX(WS3_SiteInfo[Site name],MATCH(AuditRepTemp_C!F1448,'3) Site Information'!A$7:A$106,0)),"")</f>
        <v>#ERROR!</v>
      </c>
      <c r="J1448" s="146" t="str">
        <f>IF(ROWS(J$7:J1448)&gt;$A$3*$A$4,"",INDEX(IndicatorsB[Indicator],MOD(ROWS(J$7:J1448)-1,$A$3)+1))</f>
        <v>#ERROR!</v>
      </c>
      <c r="K1448" s="146" t="str">
        <f>IF(ROWS(K$7:K1448)&gt;$A$3*$A$4,"",INDEX(IndicatorsB[Indicator/ Requirement Text],MOD(ROWS(K$7:K1448)-1,$A$3)+1))</f>
        <v>#ERROR!</v>
      </c>
      <c r="L1448" s="146" t="str">
        <f>IF(ROWS(L$7:L1448)&gt;$A$3*$A$4,"",INDEX(IndicatorsB[Footnotes &amp; Criterion],MOD(ROWS(L$7:L1448)-1,$A$3)+1))</f>
        <v>#ERROR!</v>
      </c>
      <c r="M1448" s="3"/>
      <c r="N1448" s="3"/>
      <c r="O1448" s="3"/>
      <c r="P1448" s="3"/>
      <c r="Q1448" s="3"/>
      <c r="R1448" s="3"/>
      <c r="S1448" s="3"/>
      <c r="T1448" s="3"/>
      <c r="U1448" s="3"/>
      <c r="V1448" s="3"/>
      <c r="W1448" s="3"/>
      <c r="X1448" s="3"/>
      <c r="Y1448" s="3"/>
      <c r="Z1448" s="3"/>
    </row>
    <row r="1449" ht="14.25" customHeight="1">
      <c r="A1449" s="141" t="str">
        <f t="shared" si="1"/>
        <v>#ERROR!</v>
      </c>
      <c r="B1449" s="142">
        <f t="shared" si="2"/>
        <v>1652</v>
      </c>
      <c r="C1449" s="128" t="str">
        <f>IF(ROWS(C$7:C1449)&gt;$A$3*$A$4,"",INDEX(IndicatorsB[SN],MOD(ROWS(C$7:C1449)-1,$A$3)+1))</f>
        <v>#ERROR!</v>
      </c>
      <c r="D1449" s="128" t="str">
        <f>IF(ROWS(D$7:D1449)&gt;$A$3*$A$4,"",INDEX(IndicatorsB[CAR/ Standard],MOD(ROWS(D$7:D1449)-1,$A$3)+1))</f>
        <v>#ERROR!</v>
      </c>
      <c r="E1449" s="128" t="str">
        <f>IF(ROWS(E$7:E1449)&gt;$A$3*$A$4,"",INDEX(IndicatorsB[Doc Version],MOD(ROWS(E$7:E1449)-1,$A$3)+1))</f>
        <v>#ERROR!</v>
      </c>
      <c r="F1449" s="147" t="str">
        <f t="shared" si="3"/>
        <v/>
      </c>
      <c r="G1449" s="144" t="str">
        <f>IFERROR(INDEX('3) Site Information'!$B$7:$B$106,MATCH(AuditRepTemp_C!I1449,WS3_SiteInfo[Site name],0)),"")</f>
        <v>#ERROR!</v>
      </c>
      <c r="H1449" s="145" t="str">
        <f>IF(C1449&lt;&gt;"",INDEX(WS3_SiteInfo[ASC Site ID
],MATCH(AuditRepTemp_C!F1449,'3) Site Information'!A$7:A$106,0)),"")</f>
        <v>#ERROR!</v>
      </c>
      <c r="I1449" s="145" t="str">
        <f>IF(C1449&lt;&gt;"",INDEX(WS3_SiteInfo[Site name],MATCH(AuditRepTemp_C!F1449,'3) Site Information'!A$7:A$106,0)),"")</f>
        <v>#ERROR!</v>
      </c>
      <c r="J1449" s="146" t="str">
        <f>IF(ROWS(J$7:J1449)&gt;$A$3*$A$4,"",INDEX(IndicatorsB[Indicator],MOD(ROWS(J$7:J1449)-1,$A$3)+1))</f>
        <v>#ERROR!</v>
      </c>
      <c r="K1449" s="146" t="str">
        <f>IF(ROWS(K$7:K1449)&gt;$A$3*$A$4,"",INDEX(IndicatorsB[Indicator/ Requirement Text],MOD(ROWS(K$7:K1449)-1,$A$3)+1))</f>
        <v>#ERROR!</v>
      </c>
      <c r="L1449" s="146" t="str">
        <f>IF(ROWS(L$7:L1449)&gt;$A$3*$A$4,"",INDEX(IndicatorsB[Footnotes &amp; Criterion],MOD(ROWS(L$7:L1449)-1,$A$3)+1))</f>
        <v>#ERROR!</v>
      </c>
      <c r="M1449" s="3"/>
      <c r="N1449" s="3"/>
      <c r="O1449" s="3"/>
      <c r="P1449" s="3"/>
      <c r="Q1449" s="3"/>
      <c r="R1449" s="3"/>
      <c r="S1449" s="3"/>
      <c r="T1449" s="3"/>
      <c r="U1449" s="3"/>
      <c r="V1449" s="3"/>
      <c r="W1449" s="3"/>
      <c r="X1449" s="3"/>
      <c r="Y1449" s="3"/>
      <c r="Z1449" s="3"/>
    </row>
    <row r="1450" ht="14.25" customHeight="1">
      <c r="A1450" s="141" t="str">
        <f t="shared" si="1"/>
        <v>#ERROR!</v>
      </c>
      <c r="B1450" s="142">
        <f t="shared" si="2"/>
        <v>1652</v>
      </c>
      <c r="C1450" s="128" t="str">
        <f>IF(ROWS(C$7:C1450)&gt;$A$3*$A$4,"",INDEX(IndicatorsB[SN],MOD(ROWS(C$7:C1450)-1,$A$3)+1))</f>
        <v>#ERROR!</v>
      </c>
      <c r="D1450" s="128" t="str">
        <f>IF(ROWS(D$7:D1450)&gt;$A$3*$A$4,"",INDEX(IndicatorsB[CAR/ Standard],MOD(ROWS(D$7:D1450)-1,$A$3)+1))</f>
        <v>#ERROR!</v>
      </c>
      <c r="E1450" s="128" t="str">
        <f>IF(ROWS(E$7:E1450)&gt;$A$3*$A$4,"",INDEX(IndicatorsB[Doc Version],MOD(ROWS(E$7:E1450)-1,$A$3)+1))</f>
        <v>#ERROR!</v>
      </c>
      <c r="F1450" s="147" t="str">
        <f t="shared" si="3"/>
        <v/>
      </c>
      <c r="G1450" s="144" t="str">
        <f>IFERROR(INDEX('3) Site Information'!$B$7:$B$106,MATCH(AuditRepTemp_C!I1450,WS3_SiteInfo[Site name],0)),"")</f>
        <v>#ERROR!</v>
      </c>
      <c r="H1450" s="145" t="str">
        <f>IF(C1450&lt;&gt;"",INDEX(WS3_SiteInfo[ASC Site ID
],MATCH(AuditRepTemp_C!F1450,'3) Site Information'!A$7:A$106,0)),"")</f>
        <v>#ERROR!</v>
      </c>
      <c r="I1450" s="145" t="str">
        <f>IF(C1450&lt;&gt;"",INDEX(WS3_SiteInfo[Site name],MATCH(AuditRepTemp_C!F1450,'3) Site Information'!A$7:A$106,0)),"")</f>
        <v>#ERROR!</v>
      </c>
      <c r="J1450" s="146" t="str">
        <f>IF(ROWS(J$7:J1450)&gt;$A$3*$A$4,"",INDEX(IndicatorsB[Indicator],MOD(ROWS(J$7:J1450)-1,$A$3)+1))</f>
        <v>#ERROR!</v>
      </c>
      <c r="K1450" s="146" t="str">
        <f>IF(ROWS(K$7:K1450)&gt;$A$3*$A$4,"",INDEX(IndicatorsB[Indicator/ Requirement Text],MOD(ROWS(K$7:K1450)-1,$A$3)+1))</f>
        <v>#ERROR!</v>
      </c>
      <c r="L1450" s="146" t="str">
        <f>IF(ROWS(L$7:L1450)&gt;$A$3*$A$4,"",INDEX(IndicatorsB[Footnotes &amp; Criterion],MOD(ROWS(L$7:L1450)-1,$A$3)+1))</f>
        <v>#ERROR!</v>
      </c>
      <c r="M1450" s="3"/>
      <c r="N1450" s="3"/>
      <c r="O1450" s="3"/>
      <c r="P1450" s="3"/>
      <c r="Q1450" s="3"/>
      <c r="R1450" s="3"/>
      <c r="S1450" s="3"/>
      <c r="T1450" s="3"/>
      <c r="U1450" s="3"/>
      <c r="V1450" s="3"/>
      <c r="W1450" s="3"/>
      <c r="X1450" s="3"/>
      <c r="Y1450" s="3"/>
      <c r="Z1450" s="3"/>
    </row>
    <row r="1451" ht="14.25" customHeight="1">
      <c r="A1451" s="141" t="str">
        <f t="shared" si="1"/>
        <v>#ERROR!</v>
      </c>
      <c r="B1451" s="142">
        <f t="shared" si="2"/>
        <v>1652</v>
      </c>
      <c r="C1451" s="128" t="str">
        <f>IF(ROWS(C$7:C1451)&gt;$A$3*$A$4,"",INDEX(IndicatorsB[SN],MOD(ROWS(C$7:C1451)-1,$A$3)+1))</f>
        <v>#ERROR!</v>
      </c>
      <c r="D1451" s="128" t="str">
        <f>IF(ROWS(D$7:D1451)&gt;$A$3*$A$4,"",INDEX(IndicatorsB[CAR/ Standard],MOD(ROWS(D$7:D1451)-1,$A$3)+1))</f>
        <v>#ERROR!</v>
      </c>
      <c r="E1451" s="128" t="str">
        <f>IF(ROWS(E$7:E1451)&gt;$A$3*$A$4,"",INDEX(IndicatorsB[Doc Version],MOD(ROWS(E$7:E1451)-1,$A$3)+1))</f>
        <v>#ERROR!</v>
      </c>
      <c r="F1451" s="147" t="str">
        <f t="shared" si="3"/>
        <v/>
      </c>
      <c r="G1451" s="144" t="str">
        <f>IFERROR(INDEX('3) Site Information'!$B$7:$B$106,MATCH(AuditRepTemp_C!I1451,WS3_SiteInfo[Site name],0)),"")</f>
        <v>#ERROR!</v>
      </c>
      <c r="H1451" s="145" t="str">
        <f>IF(C1451&lt;&gt;"",INDEX(WS3_SiteInfo[ASC Site ID
],MATCH(AuditRepTemp_C!F1451,'3) Site Information'!A$7:A$106,0)),"")</f>
        <v>#ERROR!</v>
      </c>
      <c r="I1451" s="145" t="str">
        <f>IF(C1451&lt;&gt;"",INDEX(WS3_SiteInfo[Site name],MATCH(AuditRepTemp_C!F1451,'3) Site Information'!A$7:A$106,0)),"")</f>
        <v>#ERROR!</v>
      </c>
      <c r="J1451" s="146" t="str">
        <f>IF(ROWS(J$7:J1451)&gt;$A$3*$A$4,"",INDEX(IndicatorsB[Indicator],MOD(ROWS(J$7:J1451)-1,$A$3)+1))</f>
        <v>#ERROR!</v>
      </c>
      <c r="K1451" s="146" t="str">
        <f>IF(ROWS(K$7:K1451)&gt;$A$3*$A$4,"",INDEX(IndicatorsB[Indicator/ Requirement Text],MOD(ROWS(K$7:K1451)-1,$A$3)+1))</f>
        <v>#ERROR!</v>
      </c>
      <c r="L1451" s="146" t="str">
        <f>IF(ROWS(L$7:L1451)&gt;$A$3*$A$4,"",INDEX(IndicatorsB[Footnotes &amp; Criterion],MOD(ROWS(L$7:L1451)-1,$A$3)+1))</f>
        <v>#ERROR!</v>
      </c>
      <c r="M1451" s="3"/>
      <c r="N1451" s="3"/>
      <c r="O1451" s="3"/>
      <c r="P1451" s="3"/>
      <c r="Q1451" s="3"/>
      <c r="R1451" s="3"/>
      <c r="S1451" s="3"/>
      <c r="T1451" s="3"/>
      <c r="U1451" s="3"/>
      <c r="V1451" s="3"/>
      <c r="W1451" s="3"/>
      <c r="X1451" s="3"/>
      <c r="Y1451" s="3"/>
      <c r="Z1451" s="3"/>
    </row>
    <row r="1452" ht="14.25" customHeight="1">
      <c r="A1452" s="141" t="str">
        <f t="shared" si="1"/>
        <v>#ERROR!</v>
      </c>
      <c r="B1452" s="142">
        <f t="shared" si="2"/>
        <v>1652</v>
      </c>
      <c r="C1452" s="128" t="str">
        <f>IF(ROWS(C$7:C1452)&gt;$A$3*$A$4,"",INDEX(IndicatorsB[SN],MOD(ROWS(C$7:C1452)-1,$A$3)+1))</f>
        <v>#ERROR!</v>
      </c>
      <c r="D1452" s="128" t="str">
        <f>IF(ROWS(D$7:D1452)&gt;$A$3*$A$4,"",INDEX(IndicatorsB[CAR/ Standard],MOD(ROWS(D$7:D1452)-1,$A$3)+1))</f>
        <v>#ERROR!</v>
      </c>
      <c r="E1452" s="128" t="str">
        <f>IF(ROWS(E$7:E1452)&gt;$A$3*$A$4,"",INDEX(IndicatorsB[Doc Version],MOD(ROWS(E$7:E1452)-1,$A$3)+1))</f>
        <v>#ERROR!</v>
      </c>
      <c r="F1452" s="147" t="str">
        <f t="shared" si="3"/>
        <v/>
      </c>
      <c r="G1452" s="144" t="str">
        <f>IFERROR(INDEX('3) Site Information'!$B$7:$B$106,MATCH(AuditRepTemp_C!I1452,WS3_SiteInfo[Site name],0)),"")</f>
        <v>#ERROR!</v>
      </c>
      <c r="H1452" s="145" t="str">
        <f>IF(C1452&lt;&gt;"",INDEX(WS3_SiteInfo[ASC Site ID
],MATCH(AuditRepTemp_C!F1452,'3) Site Information'!A$7:A$106,0)),"")</f>
        <v>#ERROR!</v>
      </c>
      <c r="I1452" s="145" t="str">
        <f>IF(C1452&lt;&gt;"",INDEX(WS3_SiteInfo[Site name],MATCH(AuditRepTemp_C!F1452,'3) Site Information'!A$7:A$106,0)),"")</f>
        <v>#ERROR!</v>
      </c>
      <c r="J1452" s="146" t="str">
        <f>IF(ROWS(J$7:J1452)&gt;$A$3*$A$4,"",INDEX(IndicatorsB[Indicator],MOD(ROWS(J$7:J1452)-1,$A$3)+1))</f>
        <v>#ERROR!</v>
      </c>
      <c r="K1452" s="146" t="str">
        <f>IF(ROWS(K$7:K1452)&gt;$A$3*$A$4,"",INDEX(IndicatorsB[Indicator/ Requirement Text],MOD(ROWS(K$7:K1452)-1,$A$3)+1))</f>
        <v>#ERROR!</v>
      </c>
      <c r="L1452" s="146" t="str">
        <f>IF(ROWS(L$7:L1452)&gt;$A$3*$A$4,"",INDEX(IndicatorsB[Footnotes &amp; Criterion],MOD(ROWS(L$7:L1452)-1,$A$3)+1))</f>
        <v>#ERROR!</v>
      </c>
      <c r="M1452" s="3"/>
      <c r="N1452" s="3"/>
      <c r="O1452" s="3"/>
      <c r="P1452" s="3"/>
      <c r="Q1452" s="3"/>
      <c r="R1452" s="3"/>
      <c r="S1452" s="3"/>
      <c r="T1452" s="3"/>
      <c r="U1452" s="3"/>
      <c r="V1452" s="3"/>
      <c r="W1452" s="3"/>
      <c r="X1452" s="3"/>
      <c r="Y1452" s="3"/>
      <c r="Z1452" s="3"/>
    </row>
    <row r="1453" ht="14.25" customHeight="1">
      <c r="A1453" s="141" t="str">
        <f t="shared" si="1"/>
        <v>#ERROR!</v>
      </c>
      <c r="B1453" s="142">
        <f t="shared" si="2"/>
        <v>1652</v>
      </c>
      <c r="C1453" s="128" t="str">
        <f>IF(ROWS(C$7:C1453)&gt;$A$3*$A$4,"",INDEX(IndicatorsB[SN],MOD(ROWS(C$7:C1453)-1,$A$3)+1))</f>
        <v>#ERROR!</v>
      </c>
      <c r="D1453" s="128" t="str">
        <f>IF(ROWS(D$7:D1453)&gt;$A$3*$A$4,"",INDEX(IndicatorsB[CAR/ Standard],MOD(ROWS(D$7:D1453)-1,$A$3)+1))</f>
        <v>#ERROR!</v>
      </c>
      <c r="E1453" s="128" t="str">
        <f>IF(ROWS(E$7:E1453)&gt;$A$3*$A$4,"",INDEX(IndicatorsB[Doc Version],MOD(ROWS(E$7:E1453)-1,$A$3)+1))</f>
        <v>#ERROR!</v>
      </c>
      <c r="F1453" s="147" t="str">
        <f t="shared" si="3"/>
        <v/>
      </c>
      <c r="G1453" s="144" t="str">
        <f>IFERROR(INDEX('3) Site Information'!$B$7:$B$106,MATCH(AuditRepTemp_C!I1453,WS3_SiteInfo[Site name],0)),"")</f>
        <v>#ERROR!</v>
      </c>
      <c r="H1453" s="145" t="str">
        <f>IF(C1453&lt;&gt;"",INDEX(WS3_SiteInfo[ASC Site ID
],MATCH(AuditRepTemp_C!F1453,'3) Site Information'!A$7:A$106,0)),"")</f>
        <v>#ERROR!</v>
      </c>
      <c r="I1453" s="145" t="str">
        <f>IF(C1453&lt;&gt;"",INDEX(WS3_SiteInfo[Site name],MATCH(AuditRepTemp_C!F1453,'3) Site Information'!A$7:A$106,0)),"")</f>
        <v>#ERROR!</v>
      </c>
      <c r="J1453" s="146" t="str">
        <f>IF(ROWS(J$7:J1453)&gt;$A$3*$A$4,"",INDEX(IndicatorsB[Indicator],MOD(ROWS(J$7:J1453)-1,$A$3)+1))</f>
        <v>#ERROR!</v>
      </c>
      <c r="K1453" s="146" t="str">
        <f>IF(ROWS(K$7:K1453)&gt;$A$3*$A$4,"",INDEX(IndicatorsB[Indicator/ Requirement Text],MOD(ROWS(K$7:K1453)-1,$A$3)+1))</f>
        <v>#ERROR!</v>
      </c>
      <c r="L1453" s="146" t="str">
        <f>IF(ROWS(L$7:L1453)&gt;$A$3*$A$4,"",INDEX(IndicatorsB[Footnotes &amp; Criterion],MOD(ROWS(L$7:L1453)-1,$A$3)+1))</f>
        <v>#ERROR!</v>
      </c>
      <c r="M1453" s="3"/>
      <c r="N1453" s="3"/>
      <c r="O1453" s="3"/>
      <c r="P1453" s="3"/>
      <c r="Q1453" s="3"/>
      <c r="R1453" s="3"/>
      <c r="S1453" s="3"/>
      <c r="T1453" s="3"/>
      <c r="U1453" s="3"/>
      <c r="V1453" s="3"/>
      <c r="W1453" s="3"/>
      <c r="X1453" s="3"/>
      <c r="Y1453" s="3"/>
      <c r="Z1453" s="3"/>
    </row>
    <row r="1454" ht="14.25" customHeight="1">
      <c r="A1454" s="141" t="str">
        <f t="shared" si="1"/>
        <v>#ERROR!</v>
      </c>
      <c r="B1454" s="142">
        <f t="shared" si="2"/>
        <v>1652</v>
      </c>
      <c r="C1454" s="128" t="str">
        <f>IF(ROWS(C$7:C1454)&gt;$A$3*$A$4,"",INDEX(IndicatorsB[SN],MOD(ROWS(C$7:C1454)-1,$A$3)+1))</f>
        <v>#ERROR!</v>
      </c>
      <c r="D1454" s="128" t="str">
        <f>IF(ROWS(D$7:D1454)&gt;$A$3*$A$4,"",INDEX(IndicatorsB[CAR/ Standard],MOD(ROWS(D$7:D1454)-1,$A$3)+1))</f>
        <v>#ERROR!</v>
      </c>
      <c r="E1454" s="128" t="str">
        <f>IF(ROWS(E$7:E1454)&gt;$A$3*$A$4,"",INDEX(IndicatorsB[Doc Version],MOD(ROWS(E$7:E1454)-1,$A$3)+1))</f>
        <v>#ERROR!</v>
      </c>
      <c r="F1454" s="147" t="str">
        <f t="shared" si="3"/>
        <v/>
      </c>
      <c r="G1454" s="144" t="str">
        <f>IFERROR(INDEX('3) Site Information'!$B$7:$B$106,MATCH(AuditRepTemp_C!I1454,WS3_SiteInfo[Site name],0)),"")</f>
        <v>#ERROR!</v>
      </c>
      <c r="H1454" s="145" t="str">
        <f>IF(C1454&lt;&gt;"",INDEX(WS3_SiteInfo[ASC Site ID
],MATCH(AuditRepTemp_C!F1454,'3) Site Information'!A$7:A$106,0)),"")</f>
        <v>#ERROR!</v>
      </c>
      <c r="I1454" s="145" t="str">
        <f>IF(C1454&lt;&gt;"",INDEX(WS3_SiteInfo[Site name],MATCH(AuditRepTemp_C!F1454,'3) Site Information'!A$7:A$106,0)),"")</f>
        <v>#ERROR!</v>
      </c>
      <c r="J1454" s="146" t="str">
        <f>IF(ROWS(J$7:J1454)&gt;$A$3*$A$4,"",INDEX(IndicatorsB[Indicator],MOD(ROWS(J$7:J1454)-1,$A$3)+1))</f>
        <v>#ERROR!</v>
      </c>
      <c r="K1454" s="146" t="str">
        <f>IF(ROWS(K$7:K1454)&gt;$A$3*$A$4,"",INDEX(IndicatorsB[Indicator/ Requirement Text],MOD(ROWS(K$7:K1454)-1,$A$3)+1))</f>
        <v>#ERROR!</v>
      </c>
      <c r="L1454" s="146" t="str">
        <f>IF(ROWS(L$7:L1454)&gt;$A$3*$A$4,"",INDEX(IndicatorsB[Footnotes &amp; Criterion],MOD(ROWS(L$7:L1454)-1,$A$3)+1))</f>
        <v>#ERROR!</v>
      </c>
      <c r="M1454" s="3"/>
      <c r="N1454" s="3"/>
      <c r="O1454" s="3"/>
      <c r="P1454" s="3"/>
      <c r="Q1454" s="3"/>
      <c r="R1454" s="3"/>
      <c r="S1454" s="3"/>
      <c r="T1454" s="3"/>
      <c r="U1454" s="3"/>
      <c r="V1454" s="3"/>
      <c r="W1454" s="3"/>
      <c r="X1454" s="3"/>
      <c r="Y1454" s="3"/>
      <c r="Z1454" s="3"/>
    </row>
    <row r="1455" ht="14.25" customHeight="1">
      <c r="A1455" s="141" t="str">
        <f t="shared" si="1"/>
        <v>#ERROR!</v>
      </c>
      <c r="B1455" s="142">
        <f t="shared" si="2"/>
        <v>1652</v>
      </c>
      <c r="C1455" s="128" t="str">
        <f>IF(ROWS(C$7:C1455)&gt;$A$3*$A$4,"",INDEX(IndicatorsB[SN],MOD(ROWS(C$7:C1455)-1,$A$3)+1))</f>
        <v>#ERROR!</v>
      </c>
      <c r="D1455" s="128" t="str">
        <f>IF(ROWS(D$7:D1455)&gt;$A$3*$A$4,"",INDEX(IndicatorsB[CAR/ Standard],MOD(ROWS(D$7:D1455)-1,$A$3)+1))</f>
        <v>#ERROR!</v>
      </c>
      <c r="E1455" s="128" t="str">
        <f>IF(ROWS(E$7:E1455)&gt;$A$3*$A$4,"",INDEX(IndicatorsB[Doc Version],MOD(ROWS(E$7:E1455)-1,$A$3)+1))</f>
        <v>#ERROR!</v>
      </c>
      <c r="F1455" s="147" t="str">
        <f t="shared" si="3"/>
        <v/>
      </c>
      <c r="G1455" s="144" t="str">
        <f>IFERROR(INDEX('3) Site Information'!$B$7:$B$106,MATCH(AuditRepTemp_C!I1455,WS3_SiteInfo[Site name],0)),"")</f>
        <v>#ERROR!</v>
      </c>
      <c r="H1455" s="145" t="str">
        <f>IF(C1455&lt;&gt;"",INDEX(WS3_SiteInfo[ASC Site ID
],MATCH(AuditRepTemp_C!F1455,'3) Site Information'!A$7:A$106,0)),"")</f>
        <v>#ERROR!</v>
      </c>
      <c r="I1455" s="145" t="str">
        <f>IF(C1455&lt;&gt;"",INDEX(WS3_SiteInfo[Site name],MATCH(AuditRepTemp_C!F1455,'3) Site Information'!A$7:A$106,0)),"")</f>
        <v>#ERROR!</v>
      </c>
      <c r="J1455" s="146" t="str">
        <f>IF(ROWS(J$7:J1455)&gt;$A$3*$A$4,"",INDEX(IndicatorsB[Indicator],MOD(ROWS(J$7:J1455)-1,$A$3)+1))</f>
        <v>#ERROR!</v>
      </c>
      <c r="K1455" s="146" t="str">
        <f>IF(ROWS(K$7:K1455)&gt;$A$3*$A$4,"",INDEX(IndicatorsB[Indicator/ Requirement Text],MOD(ROWS(K$7:K1455)-1,$A$3)+1))</f>
        <v>#ERROR!</v>
      </c>
      <c r="L1455" s="146" t="str">
        <f>IF(ROWS(L$7:L1455)&gt;$A$3*$A$4,"",INDEX(IndicatorsB[Footnotes &amp; Criterion],MOD(ROWS(L$7:L1455)-1,$A$3)+1))</f>
        <v>#ERROR!</v>
      </c>
      <c r="M1455" s="3"/>
      <c r="N1455" s="3"/>
      <c r="O1455" s="3"/>
      <c r="P1455" s="3"/>
      <c r="Q1455" s="3"/>
      <c r="R1455" s="3"/>
      <c r="S1455" s="3"/>
      <c r="T1455" s="3"/>
      <c r="U1455" s="3"/>
      <c r="V1455" s="3"/>
      <c r="W1455" s="3"/>
      <c r="X1455" s="3"/>
      <c r="Y1455" s="3"/>
      <c r="Z1455" s="3"/>
    </row>
    <row r="1456" ht="14.25" customHeight="1">
      <c r="A1456" s="141" t="str">
        <f t="shared" si="1"/>
        <v>#ERROR!</v>
      </c>
      <c r="B1456" s="142">
        <f t="shared" si="2"/>
        <v>1652</v>
      </c>
      <c r="C1456" s="128" t="str">
        <f>IF(ROWS(C$7:C1456)&gt;$A$3*$A$4,"",INDEX(IndicatorsB[SN],MOD(ROWS(C$7:C1456)-1,$A$3)+1))</f>
        <v>#ERROR!</v>
      </c>
      <c r="D1456" s="128" t="str">
        <f>IF(ROWS(D$7:D1456)&gt;$A$3*$A$4,"",INDEX(IndicatorsB[CAR/ Standard],MOD(ROWS(D$7:D1456)-1,$A$3)+1))</f>
        <v>#ERROR!</v>
      </c>
      <c r="E1456" s="128" t="str">
        <f>IF(ROWS(E$7:E1456)&gt;$A$3*$A$4,"",INDEX(IndicatorsB[Doc Version],MOD(ROWS(E$7:E1456)-1,$A$3)+1))</f>
        <v>#ERROR!</v>
      </c>
      <c r="F1456" s="147" t="str">
        <f t="shared" si="3"/>
        <v/>
      </c>
      <c r="G1456" s="144" t="str">
        <f>IFERROR(INDEX('3) Site Information'!$B$7:$B$106,MATCH(AuditRepTemp_C!I1456,WS3_SiteInfo[Site name],0)),"")</f>
        <v>#ERROR!</v>
      </c>
      <c r="H1456" s="145" t="str">
        <f>IF(C1456&lt;&gt;"",INDEX(WS3_SiteInfo[ASC Site ID
],MATCH(AuditRepTemp_C!F1456,'3) Site Information'!A$7:A$106,0)),"")</f>
        <v>#ERROR!</v>
      </c>
      <c r="I1456" s="145" t="str">
        <f>IF(C1456&lt;&gt;"",INDEX(WS3_SiteInfo[Site name],MATCH(AuditRepTemp_C!F1456,'3) Site Information'!A$7:A$106,0)),"")</f>
        <v>#ERROR!</v>
      </c>
      <c r="J1456" s="146" t="str">
        <f>IF(ROWS(J$7:J1456)&gt;$A$3*$A$4,"",INDEX(IndicatorsB[Indicator],MOD(ROWS(J$7:J1456)-1,$A$3)+1))</f>
        <v>#ERROR!</v>
      </c>
      <c r="K1456" s="146" t="str">
        <f>IF(ROWS(K$7:K1456)&gt;$A$3*$A$4,"",INDEX(IndicatorsB[Indicator/ Requirement Text],MOD(ROWS(K$7:K1456)-1,$A$3)+1))</f>
        <v>#ERROR!</v>
      </c>
      <c r="L1456" s="146" t="str">
        <f>IF(ROWS(L$7:L1456)&gt;$A$3*$A$4,"",INDEX(IndicatorsB[Footnotes &amp; Criterion],MOD(ROWS(L$7:L1456)-1,$A$3)+1))</f>
        <v>#ERROR!</v>
      </c>
      <c r="M1456" s="3"/>
      <c r="N1456" s="3"/>
      <c r="O1456" s="3"/>
      <c r="P1456" s="3"/>
      <c r="Q1456" s="3"/>
      <c r="R1456" s="3"/>
      <c r="S1456" s="3"/>
      <c r="T1456" s="3"/>
      <c r="U1456" s="3"/>
      <c r="V1456" s="3"/>
      <c r="W1456" s="3"/>
      <c r="X1456" s="3"/>
      <c r="Y1456" s="3"/>
      <c r="Z1456" s="3"/>
    </row>
    <row r="1457" ht="14.25" customHeight="1">
      <c r="A1457" s="141" t="str">
        <f t="shared" si="1"/>
        <v>#ERROR!</v>
      </c>
      <c r="B1457" s="142">
        <f t="shared" si="2"/>
        <v>1652</v>
      </c>
      <c r="C1457" s="128" t="str">
        <f>IF(ROWS(C$7:C1457)&gt;$A$3*$A$4,"",INDEX(IndicatorsB[SN],MOD(ROWS(C$7:C1457)-1,$A$3)+1))</f>
        <v>#ERROR!</v>
      </c>
      <c r="D1457" s="128" t="str">
        <f>IF(ROWS(D$7:D1457)&gt;$A$3*$A$4,"",INDEX(IndicatorsB[CAR/ Standard],MOD(ROWS(D$7:D1457)-1,$A$3)+1))</f>
        <v>#ERROR!</v>
      </c>
      <c r="E1457" s="128" t="str">
        <f>IF(ROWS(E$7:E1457)&gt;$A$3*$A$4,"",INDEX(IndicatorsB[Doc Version],MOD(ROWS(E$7:E1457)-1,$A$3)+1))</f>
        <v>#ERROR!</v>
      </c>
      <c r="F1457" s="147" t="str">
        <f t="shared" si="3"/>
        <v/>
      </c>
      <c r="G1457" s="144" t="str">
        <f>IFERROR(INDEX('3) Site Information'!$B$7:$B$106,MATCH(AuditRepTemp_C!I1457,WS3_SiteInfo[Site name],0)),"")</f>
        <v>#ERROR!</v>
      </c>
      <c r="H1457" s="145" t="str">
        <f>IF(C1457&lt;&gt;"",INDEX(WS3_SiteInfo[ASC Site ID
],MATCH(AuditRepTemp_C!F1457,'3) Site Information'!A$7:A$106,0)),"")</f>
        <v>#ERROR!</v>
      </c>
      <c r="I1457" s="145" t="str">
        <f>IF(C1457&lt;&gt;"",INDEX(WS3_SiteInfo[Site name],MATCH(AuditRepTemp_C!F1457,'3) Site Information'!A$7:A$106,0)),"")</f>
        <v>#ERROR!</v>
      </c>
      <c r="J1457" s="146" t="str">
        <f>IF(ROWS(J$7:J1457)&gt;$A$3*$A$4,"",INDEX(IndicatorsB[Indicator],MOD(ROWS(J$7:J1457)-1,$A$3)+1))</f>
        <v>#ERROR!</v>
      </c>
      <c r="K1457" s="146" t="str">
        <f>IF(ROWS(K$7:K1457)&gt;$A$3*$A$4,"",INDEX(IndicatorsB[Indicator/ Requirement Text],MOD(ROWS(K$7:K1457)-1,$A$3)+1))</f>
        <v>#ERROR!</v>
      </c>
      <c r="L1457" s="146" t="str">
        <f>IF(ROWS(L$7:L1457)&gt;$A$3*$A$4,"",INDEX(IndicatorsB[Footnotes &amp; Criterion],MOD(ROWS(L$7:L1457)-1,$A$3)+1))</f>
        <v>#ERROR!</v>
      </c>
      <c r="M1457" s="3"/>
      <c r="N1457" s="3"/>
      <c r="O1457" s="3"/>
      <c r="P1457" s="3"/>
      <c r="Q1457" s="3"/>
      <c r="R1457" s="3"/>
      <c r="S1457" s="3"/>
      <c r="T1457" s="3"/>
      <c r="U1457" s="3"/>
      <c r="V1457" s="3"/>
      <c r="W1457" s="3"/>
      <c r="X1457" s="3"/>
      <c r="Y1457" s="3"/>
      <c r="Z1457" s="3"/>
    </row>
    <row r="1458" ht="14.25" customHeight="1">
      <c r="A1458" s="141" t="str">
        <f t="shared" si="1"/>
        <v>#ERROR!</v>
      </c>
      <c r="B1458" s="142">
        <f t="shared" si="2"/>
        <v>1652</v>
      </c>
      <c r="C1458" s="128" t="str">
        <f>IF(ROWS(C$7:C1458)&gt;$A$3*$A$4,"",INDEX(IndicatorsB[SN],MOD(ROWS(C$7:C1458)-1,$A$3)+1))</f>
        <v>#ERROR!</v>
      </c>
      <c r="D1458" s="128" t="str">
        <f>IF(ROWS(D$7:D1458)&gt;$A$3*$A$4,"",INDEX(IndicatorsB[CAR/ Standard],MOD(ROWS(D$7:D1458)-1,$A$3)+1))</f>
        <v>#ERROR!</v>
      </c>
      <c r="E1458" s="128" t="str">
        <f>IF(ROWS(E$7:E1458)&gt;$A$3*$A$4,"",INDEX(IndicatorsB[Doc Version],MOD(ROWS(E$7:E1458)-1,$A$3)+1))</f>
        <v>#ERROR!</v>
      </c>
      <c r="F1458" s="147" t="str">
        <f t="shared" si="3"/>
        <v/>
      </c>
      <c r="G1458" s="144" t="str">
        <f>IFERROR(INDEX('3) Site Information'!$B$7:$B$106,MATCH(AuditRepTemp_C!I1458,WS3_SiteInfo[Site name],0)),"")</f>
        <v>#ERROR!</v>
      </c>
      <c r="H1458" s="145" t="str">
        <f>IF(C1458&lt;&gt;"",INDEX(WS3_SiteInfo[ASC Site ID
],MATCH(AuditRepTemp_C!F1458,'3) Site Information'!A$7:A$106,0)),"")</f>
        <v>#ERROR!</v>
      </c>
      <c r="I1458" s="145" t="str">
        <f>IF(C1458&lt;&gt;"",INDEX(WS3_SiteInfo[Site name],MATCH(AuditRepTemp_C!F1458,'3) Site Information'!A$7:A$106,0)),"")</f>
        <v>#ERROR!</v>
      </c>
      <c r="J1458" s="146" t="str">
        <f>IF(ROWS(J$7:J1458)&gt;$A$3*$A$4,"",INDEX(IndicatorsB[Indicator],MOD(ROWS(J$7:J1458)-1,$A$3)+1))</f>
        <v>#ERROR!</v>
      </c>
      <c r="K1458" s="146" t="str">
        <f>IF(ROWS(K$7:K1458)&gt;$A$3*$A$4,"",INDEX(IndicatorsB[Indicator/ Requirement Text],MOD(ROWS(K$7:K1458)-1,$A$3)+1))</f>
        <v>#ERROR!</v>
      </c>
      <c r="L1458" s="146" t="str">
        <f>IF(ROWS(L$7:L1458)&gt;$A$3*$A$4,"",INDEX(IndicatorsB[Footnotes &amp; Criterion],MOD(ROWS(L$7:L1458)-1,$A$3)+1))</f>
        <v>#ERROR!</v>
      </c>
      <c r="M1458" s="3"/>
      <c r="N1458" s="3"/>
      <c r="O1458" s="3"/>
      <c r="P1458" s="3"/>
      <c r="Q1458" s="3"/>
      <c r="R1458" s="3"/>
      <c r="S1458" s="3"/>
      <c r="T1458" s="3"/>
      <c r="U1458" s="3"/>
      <c r="V1458" s="3"/>
      <c r="W1458" s="3"/>
      <c r="X1458" s="3"/>
      <c r="Y1458" s="3"/>
      <c r="Z1458" s="3"/>
    </row>
    <row r="1459" ht="14.25" customHeight="1">
      <c r="A1459" s="141" t="str">
        <f t="shared" si="1"/>
        <v>#ERROR!</v>
      </c>
      <c r="B1459" s="142">
        <f t="shared" si="2"/>
        <v>1652</v>
      </c>
      <c r="C1459" s="128" t="str">
        <f>IF(ROWS(C$7:C1459)&gt;$A$3*$A$4,"",INDEX(IndicatorsB[SN],MOD(ROWS(C$7:C1459)-1,$A$3)+1))</f>
        <v>#ERROR!</v>
      </c>
      <c r="D1459" s="128" t="str">
        <f>IF(ROWS(D$7:D1459)&gt;$A$3*$A$4,"",INDEX(IndicatorsB[CAR/ Standard],MOD(ROWS(D$7:D1459)-1,$A$3)+1))</f>
        <v>#ERROR!</v>
      </c>
      <c r="E1459" s="128" t="str">
        <f>IF(ROWS(E$7:E1459)&gt;$A$3*$A$4,"",INDEX(IndicatorsB[Doc Version],MOD(ROWS(E$7:E1459)-1,$A$3)+1))</f>
        <v>#ERROR!</v>
      </c>
      <c r="F1459" s="147" t="str">
        <f t="shared" si="3"/>
        <v/>
      </c>
      <c r="G1459" s="144" t="str">
        <f>IFERROR(INDEX('3) Site Information'!$B$7:$B$106,MATCH(AuditRepTemp_C!I1459,WS3_SiteInfo[Site name],0)),"")</f>
        <v>#ERROR!</v>
      </c>
      <c r="H1459" s="145" t="str">
        <f>IF(C1459&lt;&gt;"",INDEX(WS3_SiteInfo[ASC Site ID
],MATCH(AuditRepTemp_C!F1459,'3) Site Information'!A$7:A$106,0)),"")</f>
        <v>#ERROR!</v>
      </c>
      <c r="I1459" s="145" t="str">
        <f>IF(C1459&lt;&gt;"",INDEX(WS3_SiteInfo[Site name],MATCH(AuditRepTemp_C!F1459,'3) Site Information'!A$7:A$106,0)),"")</f>
        <v>#ERROR!</v>
      </c>
      <c r="J1459" s="146" t="str">
        <f>IF(ROWS(J$7:J1459)&gt;$A$3*$A$4,"",INDEX(IndicatorsB[Indicator],MOD(ROWS(J$7:J1459)-1,$A$3)+1))</f>
        <v>#ERROR!</v>
      </c>
      <c r="K1459" s="146" t="str">
        <f>IF(ROWS(K$7:K1459)&gt;$A$3*$A$4,"",INDEX(IndicatorsB[Indicator/ Requirement Text],MOD(ROWS(K$7:K1459)-1,$A$3)+1))</f>
        <v>#ERROR!</v>
      </c>
      <c r="L1459" s="146" t="str">
        <f>IF(ROWS(L$7:L1459)&gt;$A$3*$A$4,"",INDEX(IndicatorsB[Footnotes &amp; Criterion],MOD(ROWS(L$7:L1459)-1,$A$3)+1))</f>
        <v>#ERROR!</v>
      </c>
      <c r="M1459" s="3"/>
      <c r="N1459" s="3"/>
      <c r="O1459" s="3"/>
      <c r="P1459" s="3"/>
      <c r="Q1459" s="3"/>
      <c r="R1459" s="3"/>
      <c r="S1459" s="3"/>
      <c r="T1459" s="3"/>
      <c r="U1459" s="3"/>
      <c r="V1459" s="3"/>
      <c r="W1459" s="3"/>
      <c r="X1459" s="3"/>
      <c r="Y1459" s="3"/>
      <c r="Z1459" s="3"/>
    </row>
    <row r="1460" ht="14.25" customHeight="1">
      <c r="A1460" s="141" t="str">
        <f t="shared" si="1"/>
        <v>#ERROR!</v>
      </c>
      <c r="B1460" s="142">
        <f t="shared" si="2"/>
        <v>1652</v>
      </c>
      <c r="C1460" s="128" t="str">
        <f>IF(ROWS(C$7:C1460)&gt;$A$3*$A$4,"",INDEX(IndicatorsB[SN],MOD(ROWS(C$7:C1460)-1,$A$3)+1))</f>
        <v>#ERROR!</v>
      </c>
      <c r="D1460" s="128" t="str">
        <f>IF(ROWS(D$7:D1460)&gt;$A$3*$A$4,"",INDEX(IndicatorsB[CAR/ Standard],MOD(ROWS(D$7:D1460)-1,$A$3)+1))</f>
        <v>#ERROR!</v>
      </c>
      <c r="E1460" s="128" t="str">
        <f>IF(ROWS(E$7:E1460)&gt;$A$3*$A$4,"",INDEX(IndicatorsB[Doc Version],MOD(ROWS(E$7:E1460)-1,$A$3)+1))</f>
        <v>#ERROR!</v>
      </c>
      <c r="F1460" s="147" t="str">
        <f t="shared" si="3"/>
        <v/>
      </c>
      <c r="G1460" s="144" t="str">
        <f>IFERROR(INDEX('3) Site Information'!$B$7:$B$106,MATCH(AuditRepTemp_C!I1460,WS3_SiteInfo[Site name],0)),"")</f>
        <v>#ERROR!</v>
      </c>
      <c r="H1460" s="145" t="str">
        <f>IF(C1460&lt;&gt;"",INDEX(WS3_SiteInfo[ASC Site ID
],MATCH(AuditRepTemp_C!F1460,'3) Site Information'!A$7:A$106,0)),"")</f>
        <v>#ERROR!</v>
      </c>
      <c r="I1460" s="145" t="str">
        <f>IF(C1460&lt;&gt;"",INDEX(WS3_SiteInfo[Site name],MATCH(AuditRepTemp_C!F1460,'3) Site Information'!A$7:A$106,0)),"")</f>
        <v>#ERROR!</v>
      </c>
      <c r="J1460" s="146" t="str">
        <f>IF(ROWS(J$7:J1460)&gt;$A$3*$A$4,"",INDEX(IndicatorsB[Indicator],MOD(ROWS(J$7:J1460)-1,$A$3)+1))</f>
        <v>#ERROR!</v>
      </c>
      <c r="K1460" s="146" t="str">
        <f>IF(ROWS(K$7:K1460)&gt;$A$3*$A$4,"",INDEX(IndicatorsB[Indicator/ Requirement Text],MOD(ROWS(K$7:K1460)-1,$A$3)+1))</f>
        <v>#ERROR!</v>
      </c>
      <c r="L1460" s="146" t="str">
        <f>IF(ROWS(L$7:L1460)&gt;$A$3*$A$4,"",INDEX(IndicatorsB[Footnotes &amp; Criterion],MOD(ROWS(L$7:L1460)-1,$A$3)+1))</f>
        <v>#ERROR!</v>
      </c>
      <c r="M1460" s="3"/>
      <c r="N1460" s="3"/>
      <c r="O1460" s="3"/>
      <c r="P1460" s="3"/>
      <c r="Q1460" s="3"/>
      <c r="R1460" s="3"/>
      <c r="S1460" s="3"/>
      <c r="T1460" s="3"/>
      <c r="U1460" s="3"/>
      <c r="V1460" s="3"/>
      <c r="W1460" s="3"/>
      <c r="X1460" s="3"/>
      <c r="Y1460" s="3"/>
      <c r="Z1460" s="3"/>
    </row>
    <row r="1461" ht="14.25" customHeight="1">
      <c r="A1461" s="141" t="str">
        <f t="shared" si="1"/>
        <v>#ERROR!</v>
      </c>
      <c r="B1461" s="142">
        <f t="shared" si="2"/>
        <v>1652</v>
      </c>
      <c r="C1461" s="128" t="str">
        <f>IF(ROWS(C$7:C1461)&gt;$A$3*$A$4,"",INDEX(IndicatorsB[SN],MOD(ROWS(C$7:C1461)-1,$A$3)+1))</f>
        <v>#ERROR!</v>
      </c>
      <c r="D1461" s="128" t="str">
        <f>IF(ROWS(D$7:D1461)&gt;$A$3*$A$4,"",INDEX(IndicatorsB[CAR/ Standard],MOD(ROWS(D$7:D1461)-1,$A$3)+1))</f>
        <v>#ERROR!</v>
      </c>
      <c r="E1461" s="128" t="str">
        <f>IF(ROWS(E$7:E1461)&gt;$A$3*$A$4,"",INDEX(IndicatorsB[Doc Version],MOD(ROWS(E$7:E1461)-1,$A$3)+1))</f>
        <v>#ERROR!</v>
      </c>
      <c r="F1461" s="147" t="str">
        <f t="shared" si="3"/>
        <v/>
      </c>
      <c r="G1461" s="144" t="str">
        <f>IFERROR(INDEX('3) Site Information'!$B$7:$B$106,MATCH(AuditRepTemp_C!I1461,WS3_SiteInfo[Site name],0)),"")</f>
        <v>#ERROR!</v>
      </c>
      <c r="H1461" s="145" t="str">
        <f>IF(C1461&lt;&gt;"",INDEX(WS3_SiteInfo[ASC Site ID
],MATCH(AuditRepTemp_C!F1461,'3) Site Information'!A$7:A$106,0)),"")</f>
        <v>#ERROR!</v>
      </c>
      <c r="I1461" s="145" t="str">
        <f>IF(C1461&lt;&gt;"",INDEX(WS3_SiteInfo[Site name],MATCH(AuditRepTemp_C!F1461,'3) Site Information'!A$7:A$106,0)),"")</f>
        <v>#ERROR!</v>
      </c>
      <c r="J1461" s="146" t="str">
        <f>IF(ROWS(J$7:J1461)&gt;$A$3*$A$4,"",INDEX(IndicatorsB[Indicator],MOD(ROWS(J$7:J1461)-1,$A$3)+1))</f>
        <v>#ERROR!</v>
      </c>
      <c r="K1461" s="146" t="str">
        <f>IF(ROWS(K$7:K1461)&gt;$A$3*$A$4,"",INDEX(IndicatorsB[Indicator/ Requirement Text],MOD(ROWS(K$7:K1461)-1,$A$3)+1))</f>
        <v>#ERROR!</v>
      </c>
      <c r="L1461" s="146" t="str">
        <f>IF(ROWS(L$7:L1461)&gt;$A$3*$A$4,"",INDEX(IndicatorsB[Footnotes &amp; Criterion],MOD(ROWS(L$7:L1461)-1,$A$3)+1))</f>
        <v>#ERROR!</v>
      </c>
      <c r="M1461" s="3"/>
      <c r="N1461" s="3"/>
      <c r="O1461" s="3"/>
      <c r="P1461" s="3"/>
      <c r="Q1461" s="3"/>
      <c r="R1461" s="3"/>
      <c r="S1461" s="3"/>
      <c r="T1461" s="3"/>
      <c r="U1461" s="3"/>
      <c r="V1461" s="3"/>
      <c r="W1461" s="3"/>
      <c r="X1461" s="3"/>
      <c r="Y1461" s="3"/>
      <c r="Z1461" s="3"/>
    </row>
    <row r="1462" ht="14.25" customHeight="1">
      <c r="A1462" s="141" t="str">
        <f t="shared" si="1"/>
        <v>#ERROR!</v>
      </c>
      <c r="B1462" s="142">
        <f t="shared" si="2"/>
        <v>1652</v>
      </c>
      <c r="C1462" s="128" t="str">
        <f>IF(ROWS(C$7:C1462)&gt;$A$3*$A$4,"",INDEX(IndicatorsB[SN],MOD(ROWS(C$7:C1462)-1,$A$3)+1))</f>
        <v>#ERROR!</v>
      </c>
      <c r="D1462" s="128" t="str">
        <f>IF(ROWS(D$7:D1462)&gt;$A$3*$A$4,"",INDEX(IndicatorsB[CAR/ Standard],MOD(ROWS(D$7:D1462)-1,$A$3)+1))</f>
        <v>#ERROR!</v>
      </c>
      <c r="E1462" s="128" t="str">
        <f>IF(ROWS(E$7:E1462)&gt;$A$3*$A$4,"",INDEX(IndicatorsB[Doc Version],MOD(ROWS(E$7:E1462)-1,$A$3)+1))</f>
        <v>#ERROR!</v>
      </c>
      <c r="F1462" s="147" t="str">
        <f t="shared" si="3"/>
        <v/>
      </c>
      <c r="G1462" s="144" t="str">
        <f>IFERROR(INDEX('3) Site Information'!$B$7:$B$106,MATCH(AuditRepTemp_C!I1462,WS3_SiteInfo[Site name],0)),"")</f>
        <v>#ERROR!</v>
      </c>
      <c r="H1462" s="145" t="str">
        <f>IF(C1462&lt;&gt;"",INDEX(WS3_SiteInfo[ASC Site ID
],MATCH(AuditRepTemp_C!F1462,'3) Site Information'!A$7:A$106,0)),"")</f>
        <v>#ERROR!</v>
      </c>
      <c r="I1462" s="145" t="str">
        <f>IF(C1462&lt;&gt;"",INDEX(WS3_SiteInfo[Site name],MATCH(AuditRepTemp_C!F1462,'3) Site Information'!A$7:A$106,0)),"")</f>
        <v>#ERROR!</v>
      </c>
      <c r="J1462" s="146" t="str">
        <f>IF(ROWS(J$7:J1462)&gt;$A$3*$A$4,"",INDEX(IndicatorsB[Indicator],MOD(ROWS(J$7:J1462)-1,$A$3)+1))</f>
        <v>#ERROR!</v>
      </c>
      <c r="K1462" s="146" t="str">
        <f>IF(ROWS(K$7:K1462)&gt;$A$3*$A$4,"",INDEX(IndicatorsB[Indicator/ Requirement Text],MOD(ROWS(K$7:K1462)-1,$A$3)+1))</f>
        <v>#ERROR!</v>
      </c>
      <c r="L1462" s="146" t="str">
        <f>IF(ROWS(L$7:L1462)&gt;$A$3*$A$4,"",INDEX(IndicatorsB[Footnotes &amp; Criterion],MOD(ROWS(L$7:L1462)-1,$A$3)+1))</f>
        <v>#ERROR!</v>
      </c>
      <c r="M1462" s="3"/>
      <c r="N1462" s="3"/>
      <c r="O1462" s="3"/>
      <c r="P1462" s="3"/>
      <c r="Q1462" s="3"/>
      <c r="R1462" s="3"/>
      <c r="S1462" s="3"/>
      <c r="T1462" s="3"/>
      <c r="U1462" s="3"/>
      <c r="V1462" s="3"/>
      <c r="W1462" s="3"/>
      <c r="X1462" s="3"/>
      <c r="Y1462" s="3"/>
      <c r="Z1462" s="3"/>
    </row>
    <row r="1463" ht="14.25" customHeight="1">
      <c r="A1463" s="141" t="str">
        <f t="shared" si="1"/>
        <v>#ERROR!</v>
      </c>
      <c r="B1463" s="142">
        <f t="shared" si="2"/>
        <v>1652</v>
      </c>
      <c r="C1463" s="128" t="str">
        <f>IF(ROWS(C$7:C1463)&gt;$A$3*$A$4,"",INDEX(IndicatorsB[SN],MOD(ROWS(C$7:C1463)-1,$A$3)+1))</f>
        <v>#ERROR!</v>
      </c>
      <c r="D1463" s="128" t="str">
        <f>IF(ROWS(D$7:D1463)&gt;$A$3*$A$4,"",INDEX(IndicatorsB[CAR/ Standard],MOD(ROWS(D$7:D1463)-1,$A$3)+1))</f>
        <v>#ERROR!</v>
      </c>
      <c r="E1463" s="128" t="str">
        <f>IF(ROWS(E$7:E1463)&gt;$A$3*$A$4,"",INDEX(IndicatorsB[Doc Version],MOD(ROWS(E$7:E1463)-1,$A$3)+1))</f>
        <v>#ERROR!</v>
      </c>
      <c r="F1463" s="147" t="str">
        <f t="shared" si="3"/>
        <v/>
      </c>
      <c r="G1463" s="144" t="str">
        <f>IFERROR(INDEX('3) Site Information'!$B$7:$B$106,MATCH(AuditRepTemp_C!I1463,WS3_SiteInfo[Site name],0)),"")</f>
        <v>#ERROR!</v>
      </c>
      <c r="H1463" s="145" t="str">
        <f>IF(C1463&lt;&gt;"",INDEX(WS3_SiteInfo[ASC Site ID
],MATCH(AuditRepTemp_C!F1463,'3) Site Information'!A$7:A$106,0)),"")</f>
        <v>#ERROR!</v>
      </c>
      <c r="I1463" s="145" t="str">
        <f>IF(C1463&lt;&gt;"",INDEX(WS3_SiteInfo[Site name],MATCH(AuditRepTemp_C!F1463,'3) Site Information'!A$7:A$106,0)),"")</f>
        <v>#ERROR!</v>
      </c>
      <c r="J1463" s="146" t="str">
        <f>IF(ROWS(J$7:J1463)&gt;$A$3*$A$4,"",INDEX(IndicatorsB[Indicator],MOD(ROWS(J$7:J1463)-1,$A$3)+1))</f>
        <v>#ERROR!</v>
      </c>
      <c r="K1463" s="146" t="str">
        <f>IF(ROWS(K$7:K1463)&gt;$A$3*$A$4,"",INDEX(IndicatorsB[Indicator/ Requirement Text],MOD(ROWS(K$7:K1463)-1,$A$3)+1))</f>
        <v>#ERROR!</v>
      </c>
      <c r="L1463" s="146" t="str">
        <f>IF(ROWS(L$7:L1463)&gt;$A$3*$A$4,"",INDEX(IndicatorsB[Footnotes &amp; Criterion],MOD(ROWS(L$7:L1463)-1,$A$3)+1))</f>
        <v>#ERROR!</v>
      </c>
      <c r="M1463" s="3"/>
      <c r="N1463" s="3"/>
      <c r="O1463" s="3"/>
      <c r="P1463" s="3"/>
      <c r="Q1463" s="3"/>
      <c r="R1463" s="3"/>
      <c r="S1463" s="3"/>
      <c r="T1463" s="3"/>
      <c r="U1463" s="3"/>
      <c r="V1463" s="3"/>
      <c r="W1463" s="3"/>
      <c r="X1463" s="3"/>
      <c r="Y1463" s="3"/>
      <c r="Z1463" s="3"/>
    </row>
    <row r="1464" ht="14.25" customHeight="1">
      <c r="A1464" s="141" t="str">
        <f t="shared" si="1"/>
        <v>#ERROR!</v>
      </c>
      <c r="B1464" s="142">
        <f t="shared" si="2"/>
        <v>1652</v>
      </c>
      <c r="C1464" s="128" t="str">
        <f>IF(ROWS(C$7:C1464)&gt;$A$3*$A$4,"",INDEX(IndicatorsB[SN],MOD(ROWS(C$7:C1464)-1,$A$3)+1))</f>
        <v>#ERROR!</v>
      </c>
      <c r="D1464" s="128" t="str">
        <f>IF(ROWS(D$7:D1464)&gt;$A$3*$A$4,"",INDEX(IndicatorsB[CAR/ Standard],MOD(ROWS(D$7:D1464)-1,$A$3)+1))</f>
        <v>#ERROR!</v>
      </c>
      <c r="E1464" s="128" t="str">
        <f>IF(ROWS(E$7:E1464)&gt;$A$3*$A$4,"",INDEX(IndicatorsB[Doc Version],MOD(ROWS(E$7:E1464)-1,$A$3)+1))</f>
        <v>#ERROR!</v>
      </c>
      <c r="F1464" s="147" t="str">
        <f t="shared" si="3"/>
        <v/>
      </c>
      <c r="G1464" s="144" t="str">
        <f>IFERROR(INDEX('3) Site Information'!$B$7:$B$106,MATCH(AuditRepTemp_C!I1464,WS3_SiteInfo[Site name],0)),"")</f>
        <v>#ERROR!</v>
      </c>
      <c r="H1464" s="145" t="str">
        <f>IF(C1464&lt;&gt;"",INDEX(WS3_SiteInfo[ASC Site ID
],MATCH(AuditRepTemp_C!F1464,'3) Site Information'!A$7:A$106,0)),"")</f>
        <v>#ERROR!</v>
      </c>
      <c r="I1464" s="145" t="str">
        <f>IF(C1464&lt;&gt;"",INDEX(WS3_SiteInfo[Site name],MATCH(AuditRepTemp_C!F1464,'3) Site Information'!A$7:A$106,0)),"")</f>
        <v>#ERROR!</v>
      </c>
      <c r="J1464" s="146" t="str">
        <f>IF(ROWS(J$7:J1464)&gt;$A$3*$A$4,"",INDEX(IndicatorsB[Indicator],MOD(ROWS(J$7:J1464)-1,$A$3)+1))</f>
        <v>#ERROR!</v>
      </c>
      <c r="K1464" s="146" t="str">
        <f>IF(ROWS(K$7:K1464)&gt;$A$3*$A$4,"",INDEX(IndicatorsB[Indicator/ Requirement Text],MOD(ROWS(K$7:K1464)-1,$A$3)+1))</f>
        <v>#ERROR!</v>
      </c>
      <c r="L1464" s="146" t="str">
        <f>IF(ROWS(L$7:L1464)&gt;$A$3*$A$4,"",INDEX(IndicatorsB[Footnotes &amp; Criterion],MOD(ROWS(L$7:L1464)-1,$A$3)+1))</f>
        <v>#ERROR!</v>
      </c>
      <c r="M1464" s="3"/>
      <c r="N1464" s="3"/>
      <c r="O1464" s="3"/>
      <c r="P1464" s="3"/>
      <c r="Q1464" s="3"/>
      <c r="R1464" s="3"/>
      <c r="S1464" s="3"/>
      <c r="T1464" s="3"/>
      <c r="U1464" s="3"/>
      <c r="V1464" s="3"/>
      <c r="W1464" s="3"/>
      <c r="X1464" s="3"/>
      <c r="Y1464" s="3"/>
      <c r="Z1464" s="3"/>
    </row>
    <row r="1465" ht="14.25" customHeight="1">
      <c r="A1465" s="141" t="str">
        <f t="shared" si="1"/>
        <v>#ERROR!</v>
      </c>
      <c r="B1465" s="142">
        <f t="shared" si="2"/>
        <v>1652</v>
      </c>
      <c r="C1465" s="128" t="str">
        <f>IF(ROWS(C$7:C1465)&gt;$A$3*$A$4,"",INDEX(IndicatorsB[SN],MOD(ROWS(C$7:C1465)-1,$A$3)+1))</f>
        <v>#ERROR!</v>
      </c>
      <c r="D1465" s="128" t="str">
        <f>IF(ROWS(D$7:D1465)&gt;$A$3*$A$4,"",INDEX(IndicatorsB[CAR/ Standard],MOD(ROWS(D$7:D1465)-1,$A$3)+1))</f>
        <v>#ERROR!</v>
      </c>
      <c r="E1465" s="128" t="str">
        <f>IF(ROWS(E$7:E1465)&gt;$A$3*$A$4,"",INDEX(IndicatorsB[Doc Version],MOD(ROWS(E$7:E1465)-1,$A$3)+1))</f>
        <v>#ERROR!</v>
      </c>
      <c r="F1465" s="147" t="str">
        <f t="shared" si="3"/>
        <v/>
      </c>
      <c r="G1465" s="144" t="str">
        <f>IFERROR(INDEX('3) Site Information'!$B$7:$B$106,MATCH(AuditRepTemp_C!I1465,WS3_SiteInfo[Site name],0)),"")</f>
        <v>#ERROR!</v>
      </c>
      <c r="H1465" s="145" t="str">
        <f>IF(C1465&lt;&gt;"",INDEX(WS3_SiteInfo[ASC Site ID
],MATCH(AuditRepTemp_C!F1465,'3) Site Information'!A$7:A$106,0)),"")</f>
        <v>#ERROR!</v>
      </c>
      <c r="I1465" s="145" t="str">
        <f>IF(C1465&lt;&gt;"",INDEX(WS3_SiteInfo[Site name],MATCH(AuditRepTemp_C!F1465,'3) Site Information'!A$7:A$106,0)),"")</f>
        <v>#ERROR!</v>
      </c>
      <c r="J1465" s="146" t="str">
        <f>IF(ROWS(J$7:J1465)&gt;$A$3*$A$4,"",INDEX(IndicatorsB[Indicator],MOD(ROWS(J$7:J1465)-1,$A$3)+1))</f>
        <v>#ERROR!</v>
      </c>
      <c r="K1465" s="146" t="str">
        <f>IF(ROWS(K$7:K1465)&gt;$A$3*$A$4,"",INDEX(IndicatorsB[Indicator/ Requirement Text],MOD(ROWS(K$7:K1465)-1,$A$3)+1))</f>
        <v>#ERROR!</v>
      </c>
      <c r="L1465" s="146" t="str">
        <f>IF(ROWS(L$7:L1465)&gt;$A$3*$A$4,"",INDEX(IndicatorsB[Footnotes &amp; Criterion],MOD(ROWS(L$7:L1465)-1,$A$3)+1))</f>
        <v>#ERROR!</v>
      </c>
      <c r="M1465" s="3"/>
      <c r="N1465" s="3"/>
      <c r="O1465" s="3"/>
      <c r="P1465" s="3"/>
      <c r="Q1465" s="3"/>
      <c r="R1465" s="3"/>
      <c r="S1465" s="3"/>
      <c r="T1465" s="3"/>
      <c r="U1465" s="3"/>
      <c r="V1465" s="3"/>
      <c r="W1465" s="3"/>
      <c r="X1465" s="3"/>
      <c r="Y1465" s="3"/>
      <c r="Z1465" s="3"/>
    </row>
    <row r="1466" ht="14.25" customHeight="1">
      <c r="A1466" s="141" t="str">
        <f t="shared" si="1"/>
        <v>#ERROR!</v>
      </c>
      <c r="B1466" s="142">
        <f t="shared" si="2"/>
        <v>1652</v>
      </c>
      <c r="C1466" s="128" t="str">
        <f>IF(ROWS(C$7:C1466)&gt;$A$3*$A$4,"",INDEX(IndicatorsB[SN],MOD(ROWS(C$7:C1466)-1,$A$3)+1))</f>
        <v>#ERROR!</v>
      </c>
      <c r="D1466" s="128" t="str">
        <f>IF(ROWS(D$7:D1466)&gt;$A$3*$A$4,"",INDEX(IndicatorsB[CAR/ Standard],MOD(ROWS(D$7:D1466)-1,$A$3)+1))</f>
        <v>#ERROR!</v>
      </c>
      <c r="E1466" s="128" t="str">
        <f>IF(ROWS(E$7:E1466)&gt;$A$3*$A$4,"",INDEX(IndicatorsB[Doc Version],MOD(ROWS(E$7:E1466)-1,$A$3)+1))</f>
        <v>#ERROR!</v>
      </c>
      <c r="F1466" s="147" t="str">
        <f t="shared" si="3"/>
        <v/>
      </c>
      <c r="G1466" s="144" t="str">
        <f>IFERROR(INDEX('3) Site Information'!$B$7:$B$106,MATCH(AuditRepTemp_C!I1466,WS3_SiteInfo[Site name],0)),"")</f>
        <v>#ERROR!</v>
      </c>
      <c r="H1466" s="145" t="str">
        <f>IF(C1466&lt;&gt;"",INDEX(WS3_SiteInfo[ASC Site ID
],MATCH(AuditRepTemp_C!F1466,'3) Site Information'!A$7:A$106,0)),"")</f>
        <v>#ERROR!</v>
      </c>
      <c r="I1466" s="145" t="str">
        <f>IF(C1466&lt;&gt;"",INDEX(WS3_SiteInfo[Site name],MATCH(AuditRepTemp_C!F1466,'3) Site Information'!A$7:A$106,0)),"")</f>
        <v>#ERROR!</v>
      </c>
      <c r="J1466" s="146" t="str">
        <f>IF(ROWS(J$7:J1466)&gt;$A$3*$A$4,"",INDEX(IndicatorsB[Indicator],MOD(ROWS(J$7:J1466)-1,$A$3)+1))</f>
        <v>#ERROR!</v>
      </c>
      <c r="K1466" s="146" t="str">
        <f>IF(ROWS(K$7:K1466)&gt;$A$3*$A$4,"",INDEX(IndicatorsB[Indicator/ Requirement Text],MOD(ROWS(K$7:K1466)-1,$A$3)+1))</f>
        <v>#ERROR!</v>
      </c>
      <c r="L1466" s="146" t="str">
        <f>IF(ROWS(L$7:L1466)&gt;$A$3*$A$4,"",INDEX(IndicatorsB[Footnotes &amp; Criterion],MOD(ROWS(L$7:L1466)-1,$A$3)+1))</f>
        <v>#ERROR!</v>
      </c>
      <c r="M1466" s="3"/>
      <c r="N1466" s="3"/>
      <c r="O1466" s="3"/>
      <c r="P1466" s="3"/>
      <c r="Q1466" s="3"/>
      <c r="R1466" s="3"/>
      <c r="S1466" s="3"/>
      <c r="T1466" s="3"/>
      <c r="U1466" s="3"/>
      <c r="V1466" s="3"/>
      <c r="W1466" s="3"/>
      <c r="X1466" s="3"/>
      <c r="Y1466" s="3"/>
      <c r="Z1466" s="3"/>
    </row>
    <row r="1467" ht="14.25" customHeight="1">
      <c r="A1467" s="141" t="str">
        <f t="shared" si="1"/>
        <v>#ERROR!</v>
      </c>
      <c r="B1467" s="142">
        <f t="shared" si="2"/>
        <v>1652</v>
      </c>
      <c r="C1467" s="128" t="str">
        <f>IF(ROWS(C$7:C1467)&gt;$A$3*$A$4,"",INDEX(IndicatorsB[SN],MOD(ROWS(C$7:C1467)-1,$A$3)+1))</f>
        <v>#ERROR!</v>
      </c>
      <c r="D1467" s="128" t="str">
        <f>IF(ROWS(D$7:D1467)&gt;$A$3*$A$4,"",INDEX(IndicatorsB[CAR/ Standard],MOD(ROWS(D$7:D1467)-1,$A$3)+1))</f>
        <v>#ERROR!</v>
      </c>
      <c r="E1467" s="128" t="str">
        <f>IF(ROWS(E$7:E1467)&gt;$A$3*$A$4,"",INDEX(IndicatorsB[Doc Version],MOD(ROWS(E$7:E1467)-1,$A$3)+1))</f>
        <v>#ERROR!</v>
      </c>
      <c r="F1467" s="147" t="str">
        <f t="shared" si="3"/>
        <v/>
      </c>
      <c r="G1467" s="144" t="str">
        <f>IFERROR(INDEX('3) Site Information'!$B$7:$B$106,MATCH(AuditRepTemp_C!I1467,WS3_SiteInfo[Site name],0)),"")</f>
        <v>#ERROR!</v>
      </c>
      <c r="H1467" s="145" t="str">
        <f>IF(C1467&lt;&gt;"",INDEX(WS3_SiteInfo[ASC Site ID
],MATCH(AuditRepTemp_C!F1467,'3) Site Information'!A$7:A$106,0)),"")</f>
        <v>#ERROR!</v>
      </c>
      <c r="I1467" s="145" t="str">
        <f>IF(C1467&lt;&gt;"",INDEX(WS3_SiteInfo[Site name],MATCH(AuditRepTemp_C!F1467,'3) Site Information'!A$7:A$106,0)),"")</f>
        <v>#ERROR!</v>
      </c>
      <c r="J1467" s="146" t="str">
        <f>IF(ROWS(J$7:J1467)&gt;$A$3*$A$4,"",INDEX(IndicatorsB[Indicator],MOD(ROWS(J$7:J1467)-1,$A$3)+1))</f>
        <v>#ERROR!</v>
      </c>
      <c r="K1467" s="146" t="str">
        <f>IF(ROWS(K$7:K1467)&gt;$A$3*$A$4,"",INDEX(IndicatorsB[Indicator/ Requirement Text],MOD(ROWS(K$7:K1467)-1,$A$3)+1))</f>
        <v>#ERROR!</v>
      </c>
      <c r="L1467" s="146" t="str">
        <f>IF(ROWS(L$7:L1467)&gt;$A$3*$A$4,"",INDEX(IndicatorsB[Footnotes &amp; Criterion],MOD(ROWS(L$7:L1467)-1,$A$3)+1))</f>
        <v>#ERROR!</v>
      </c>
      <c r="M1467" s="3"/>
      <c r="N1467" s="3"/>
      <c r="O1467" s="3"/>
      <c r="P1467" s="3"/>
      <c r="Q1467" s="3"/>
      <c r="R1467" s="3"/>
      <c r="S1467" s="3"/>
      <c r="T1467" s="3"/>
      <c r="U1467" s="3"/>
      <c r="V1467" s="3"/>
      <c r="W1467" s="3"/>
      <c r="X1467" s="3"/>
      <c r="Y1467" s="3"/>
      <c r="Z1467" s="3"/>
    </row>
    <row r="1468" ht="14.25" customHeight="1">
      <c r="A1468" s="141" t="str">
        <f t="shared" si="1"/>
        <v>#ERROR!</v>
      </c>
      <c r="B1468" s="142">
        <f t="shared" si="2"/>
        <v>1652</v>
      </c>
      <c r="C1468" s="128" t="str">
        <f>IF(ROWS(C$7:C1468)&gt;$A$3*$A$4,"",INDEX(IndicatorsB[SN],MOD(ROWS(C$7:C1468)-1,$A$3)+1))</f>
        <v>#ERROR!</v>
      </c>
      <c r="D1468" s="128" t="str">
        <f>IF(ROWS(D$7:D1468)&gt;$A$3*$A$4,"",INDEX(IndicatorsB[CAR/ Standard],MOD(ROWS(D$7:D1468)-1,$A$3)+1))</f>
        <v>#ERROR!</v>
      </c>
      <c r="E1468" s="128" t="str">
        <f>IF(ROWS(E$7:E1468)&gt;$A$3*$A$4,"",INDEX(IndicatorsB[Doc Version],MOD(ROWS(E$7:E1468)-1,$A$3)+1))</f>
        <v>#ERROR!</v>
      </c>
      <c r="F1468" s="147" t="str">
        <f t="shared" si="3"/>
        <v/>
      </c>
      <c r="G1468" s="144" t="str">
        <f>IFERROR(INDEX('3) Site Information'!$B$7:$B$106,MATCH(AuditRepTemp_C!I1468,WS3_SiteInfo[Site name],0)),"")</f>
        <v>#ERROR!</v>
      </c>
      <c r="H1468" s="145" t="str">
        <f>IF(C1468&lt;&gt;"",INDEX(WS3_SiteInfo[ASC Site ID
],MATCH(AuditRepTemp_C!F1468,'3) Site Information'!A$7:A$106,0)),"")</f>
        <v>#ERROR!</v>
      </c>
      <c r="I1468" s="145" t="str">
        <f>IF(C1468&lt;&gt;"",INDEX(WS3_SiteInfo[Site name],MATCH(AuditRepTemp_C!F1468,'3) Site Information'!A$7:A$106,0)),"")</f>
        <v>#ERROR!</v>
      </c>
      <c r="J1468" s="146" t="str">
        <f>IF(ROWS(J$7:J1468)&gt;$A$3*$A$4,"",INDEX(IndicatorsB[Indicator],MOD(ROWS(J$7:J1468)-1,$A$3)+1))</f>
        <v>#ERROR!</v>
      </c>
      <c r="K1468" s="146" t="str">
        <f>IF(ROWS(K$7:K1468)&gt;$A$3*$A$4,"",INDEX(IndicatorsB[Indicator/ Requirement Text],MOD(ROWS(K$7:K1468)-1,$A$3)+1))</f>
        <v>#ERROR!</v>
      </c>
      <c r="L1468" s="146" t="str">
        <f>IF(ROWS(L$7:L1468)&gt;$A$3*$A$4,"",INDEX(IndicatorsB[Footnotes &amp; Criterion],MOD(ROWS(L$7:L1468)-1,$A$3)+1))</f>
        <v>#ERROR!</v>
      </c>
      <c r="M1468" s="3"/>
      <c r="N1468" s="3"/>
      <c r="O1468" s="3"/>
      <c r="P1468" s="3"/>
      <c r="Q1468" s="3"/>
      <c r="R1468" s="3"/>
      <c r="S1468" s="3"/>
      <c r="T1468" s="3"/>
      <c r="U1468" s="3"/>
      <c r="V1468" s="3"/>
      <c r="W1468" s="3"/>
      <c r="X1468" s="3"/>
      <c r="Y1468" s="3"/>
      <c r="Z1468" s="3"/>
    </row>
    <row r="1469" ht="14.25" customHeight="1">
      <c r="A1469" s="141" t="str">
        <f t="shared" si="1"/>
        <v>#ERROR!</v>
      </c>
      <c r="B1469" s="142">
        <f t="shared" si="2"/>
        <v>1652</v>
      </c>
      <c r="C1469" s="128" t="str">
        <f>IF(ROWS(C$7:C1469)&gt;$A$3*$A$4,"",INDEX(IndicatorsB[SN],MOD(ROWS(C$7:C1469)-1,$A$3)+1))</f>
        <v>#ERROR!</v>
      </c>
      <c r="D1469" s="128" t="str">
        <f>IF(ROWS(D$7:D1469)&gt;$A$3*$A$4,"",INDEX(IndicatorsB[CAR/ Standard],MOD(ROWS(D$7:D1469)-1,$A$3)+1))</f>
        <v>#ERROR!</v>
      </c>
      <c r="E1469" s="128" t="str">
        <f>IF(ROWS(E$7:E1469)&gt;$A$3*$A$4,"",INDEX(IndicatorsB[Doc Version],MOD(ROWS(E$7:E1469)-1,$A$3)+1))</f>
        <v>#ERROR!</v>
      </c>
      <c r="F1469" s="147" t="str">
        <f t="shared" si="3"/>
        <v/>
      </c>
      <c r="G1469" s="144" t="str">
        <f>IFERROR(INDEX('3) Site Information'!$B$7:$B$106,MATCH(AuditRepTemp_C!I1469,WS3_SiteInfo[Site name],0)),"")</f>
        <v>#ERROR!</v>
      </c>
      <c r="H1469" s="145" t="str">
        <f>IF(C1469&lt;&gt;"",INDEX(WS3_SiteInfo[ASC Site ID
],MATCH(AuditRepTemp_C!F1469,'3) Site Information'!A$7:A$106,0)),"")</f>
        <v>#ERROR!</v>
      </c>
      <c r="I1469" s="145" t="str">
        <f>IF(C1469&lt;&gt;"",INDEX(WS3_SiteInfo[Site name],MATCH(AuditRepTemp_C!F1469,'3) Site Information'!A$7:A$106,0)),"")</f>
        <v>#ERROR!</v>
      </c>
      <c r="J1469" s="146" t="str">
        <f>IF(ROWS(J$7:J1469)&gt;$A$3*$A$4,"",INDEX(IndicatorsB[Indicator],MOD(ROWS(J$7:J1469)-1,$A$3)+1))</f>
        <v>#ERROR!</v>
      </c>
      <c r="K1469" s="146" t="str">
        <f>IF(ROWS(K$7:K1469)&gt;$A$3*$A$4,"",INDEX(IndicatorsB[Indicator/ Requirement Text],MOD(ROWS(K$7:K1469)-1,$A$3)+1))</f>
        <v>#ERROR!</v>
      </c>
      <c r="L1469" s="146" t="str">
        <f>IF(ROWS(L$7:L1469)&gt;$A$3*$A$4,"",INDEX(IndicatorsB[Footnotes &amp; Criterion],MOD(ROWS(L$7:L1469)-1,$A$3)+1))</f>
        <v>#ERROR!</v>
      </c>
      <c r="M1469" s="3"/>
      <c r="N1469" s="3"/>
      <c r="O1469" s="3"/>
      <c r="P1469" s="3"/>
      <c r="Q1469" s="3"/>
      <c r="R1469" s="3"/>
      <c r="S1469" s="3"/>
      <c r="T1469" s="3"/>
      <c r="U1469" s="3"/>
      <c r="V1469" s="3"/>
      <c r="W1469" s="3"/>
      <c r="X1469" s="3"/>
      <c r="Y1469" s="3"/>
      <c r="Z1469" s="3"/>
    </row>
    <row r="1470" ht="14.25" customHeight="1">
      <c r="A1470" s="141" t="str">
        <f t="shared" si="1"/>
        <v>#ERROR!</v>
      </c>
      <c r="B1470" s="142">
        <f t="shared" si="2"/>
        <v>1652</v>
      </c>
      <c r="C1470" s="128" t="str">
        <f>IF(ROWS(C$7:C1470)&gt;$A$3*$A$4,"",INDEX(IndicatorsB[SN],MOD(ROWS(C$7:C1470)-1,$A$3)+1))</f>
        <v>#ERROR!</v>
      </c>
      <c r="D1470" s="128" t="str">
        <f>IF(ROWS(D$7:D1470)&gt;$A$3*$A$4,"",INDEX(IndicatorsB[CAR/ Standard],MOD(ROWS(D$7:D1470)-1,$A$3)+1))</f>
        <v>#ERROR!</v>
      </c>
      <c r="E1470" s="128" t="str">
        <f>IF(ROWS(E$7:E1470)&gt;$A$3*$A$4,"",INDEX(IndicatorsB[Doc Version],MOD(ROWS(E$7:E1470)-1,$A$3)+1))</f>
        <v>#ERROR!</v>
      </c>
      <c r="F1470" s="147" t="str">
        <f t="shared" si="3"/>
        <v/>
      </c>
      <c r="G1470" s="144" t="str">
        <f>IFERROR(INDEX('3) Site Information'!$B$7:$B$106,MATCH(AuditRepTemp_C!I1470,WS3_SiteInfo[Site name],0)),"")</f>
        <v>#ERROR!</v>
      </c>
      <c r="H1470" s="145" t="str">
        <f>IF(C1470&lt;&gt;"",INDEX(WS3_SiteInfo[ASC Site ID
],MATCH(AuditRepTemp_C!F1470,'3) Site Information'!A$7:A$106,0)),"")</f>
        <v>#ERROR!</v>
      </c>
      <c r="I1470" s="145" t="str">
        <f>IF(C1470&lt;&gt;"",INDEX(WS3_SiteInfo[Site name],MATCH(AuditRepTemp_C!F1470,'3) Site Information'!A$7:A$106,0)),"")</f>
        <v>#ERROR!</v>
      </c>
      <c r="J1470" s="146" t="str">
        <f>IF(ROWS(J$7:J1470)&gt;$A$3*$A$4,"",INDEX(IndicatorsB[Indicator],MOD(ROWS(J$7:J1470)-1,$A$3)+1))</f>
        <v>#ERROR!</v>
      </c>
      <c r="K1470" s="146" t="str">
        <f>IF(ROWS(K$7:K1470)&gt;$A$3*$A$4,"",INDEX(IndicatorsB[Indicator/ Requirement Text],MOD(ROWS(K$7:K1470)-1,$A$3)+1))</f>
        <v>#ERROR!</v>
      </c>
      <c r="L1470" s="146" t="str">
        <f>IF(ROWS(L$7:L1470)&gt;$A$3*$A$4,"",INDEX(IndicatorsB[Footnotes &amp; Criterion],MOD(ROWS(L$7:L1470)-1,$A$3)+1))</f>
        <v>#ERROR!</v>
      </c>
      <c r="M1470" s="3"/>
      <c r="N1470" s="3"/>
      <c r="O1470" s="3"/>
      <c r="P1470" s="3"/>
      <c r="Q1470" s="3"/>
      <c r="R1470" s="3"/>
      <c r="S1470" s="3"/>
      <c r="T1470" s="3"/>
      <c r="U1470" s="3"/>
      <c r="V1470" s="3"/>
      <c r="W1470" s="3"/>
      <c r="X1470" s="3"/>
      <c r="Y1470" s="3"/>
      <c r="Z1470" s="3"/>
    </row>
    <row r="1471" ht="14.25" customHeight="1">
      <c r="A1471" s="141" t="str">
        <f t="shared" si="1"/>
        <v>#ERROR!</v>
      </c>
      <c r="B1471" s="142">
        <f t="shared" si="2"/>
        <v>1652</v>
      </c>
      <c r="C1471" s="128" t="str">
        <f>IF(ROWS(C$7:C1471)&gt;$A$3*$A$4,"",INDEX(IndicatorsB[SN],MOD(ROWS(C$7:C1471)-1,$A$3)+1))</f>
        <v>#ERROR!</v>
      </c>
      <c r="D1471" s="128" t="str">
        <f>IF(ROWS(D$7:D1471)&gt;$A$3*$A$4,"",INDEX(IndicatorsB[CAR/ Standard],MOD(ROWS(D$7:D1471)-1,$A$3)+1))</f>
        <v>#ERROR!</v>
      </c>
      <c r="E1471" s="128" t="str">
        <f>IF(ROWS(E$7:E1471)&gt;$A$3*$A$4,"",INDEX(IndicatorsB[Doc Version],MOD(ROWS(E$7:E1471)-1,$A$3)+1))</f>
        <v>#ERROR!</v>
      </c>
      <c r="F1471" s="147" t="str">
        <f t="shared" si="3"/>
        <v/>
      </c>
      <c r="G1471" s="144" t="str">
        <f>IFERROR(INDEX('3) Site Information'!$B$7:$B$106,MATCH(AuditRepTemp_C!I1471,WS3_SiteInfo[Site name],0)),"")</f>
        <v>#ERROR!</v>
      </c>
      <c r="H1471" s="145" t="str">
        <f>IF(C1471&lt;&gt;"",INDEX(WS3_SiteInfo[ASC Site ID
],MATCH(AuditRepTemp_C!F1471,'3) Site Information'!A$7:A$106,0)),"")</f>
        <v>#ERROR!</v>
      </c>
      <c r="I1471" s="145" t="str">
        <f>IF(C1471&lt;&gt;"",INDEX(WS3_SiteInfo[Site name],MATCH(AuditRepTemp_C!F1471,'3) Site Information'!A$7:A$106,0)),"")</f>
        <v>#ERROR!</v>
      </c>
      <c r="J1471" s="146" t="str">
        <f>IF(ROWS(J$7:J1471)&gt;$A$3*$A$4,"",INDEX(IndicatorsB[Indicator],MOD(ROWS(J$7:J1471)-1,$A$3)+1))</f>
        <v>#ERROR!</v>
      </c>
      <c r="K1471" s="146" t="str">
        <f>IF(ROWS(K$7:K1471)&gt;$A$3*$A$4,"",INDEX(IndicatorsB[Indicator/ Requirement Text],MOD(ROWS(K$7:K1471)-1,$A$3)+1))</f>
        <v>#ERROR!</v>
      </c>
      <c r="L1471" s="146" t="str">
        <f>IF(ROWS(L$7:L1471)&gt;$A$3*$A$4,"",INDEX(IndicatorsB[Footnotes &amp; Criterion],MOD(ROWS(L$7:L1471)-1,$A$3)+1))</f>
        <v>#ERROR!</v>
      </c>
      <c r="M1471" s="3"/>
      <c r="N1471" s="3"/>
      <c r="O1471" s="3"/>
      <c r="P1471" s="3"/>
      <c r="Q1471" s="3"/>
      <c r="R1471" s="3"/>
      <c r="S1471" s="3"/>
      <c r="T1471" s="3"/>
      <c r="U1471" s="3"/>
      <c r="V1471" s="3"/>
      <c r="W1471" s="3"/>
      <c r="X1471" s="3"/>
      <c r="Y1471" s="3"/>
      <c r="Z1471" s="3"/>
    </row>
    <row r="1472" ht="14.25" customHeight="1">
      <c r="A1472" s="141" t="str">
        <f t="shared" si="1"/>
        <v>#ERROR!</v>
      </c>
      <c r="B1472" s="142">
        <f t="shared" si="2"/>
        <v>1652</v>
      </c>
      <c r="C1472" s="128" t="str">
        <f>IF(ROWS(C$7:C1472)&gt;$A$3*$A$4,"",INDEX(IndicatorsB[SN],MOD(ROWS(C$7:C1472)-1,$A$3)+1))</f>
        <v>#ERROR!</v>
      </c>
      <c r="D1472" s="128" t="str">
        <f>IF(ROWS(D$7:D1472)&gt;$A$3*$A$4,"",INDEX(IndicatorsB[CAR/ Standard],MOD(ROWS(D$7:D1472)-1,$A$3)+1))</f>
        <v>#ERROR!</v>
      </c>
      <c r="E1472" s="128" t="str">
        <f>IF(ROWS(E$7:E1472)&gt;$A$3*$A$4,"",INDEX(IndicatorsB[Doc Version],MOD(ROWS(E$7:E1472)-1,$A$3)+1))</f>
        <v>#ERROR!</v>
      </c>
      <c r="F1472" s="147" t="str">
        <f t="shared" si="3"/>
        <v/>
      </c>
      <c r="G1472" s="144" t="str">
        <f>IFERROR(INDEX('3) Site Information'!$B$7:$B$106,MATCH(AuditRepTemp_C!I1472,WS3_SiteInfo[Site name],0)),"")</f>
        <v>#ERROR!</v>
      </c>
      <c r="H1472" s="145" t="str">
        <f>IF(C1472&lt;&gt;"",INDEX(WS3_SiteInfo[ASC Site ID
],MATCH(AuditRepTemp_C!F1472,'3) Site Information'!A$7:A$106,0)),"")</f>
        <v>#ERROR!</v>
      </c>
      <c r="I1472" s="145" t="str">
        <f>IF(C1472&lt;&gt;"",INDEX(WS3_SiteInfo[Site name],MATCH(AuditRepTemp_C!F1472,'3) Site Information'!A$7:A$106,0)),"")</f>
        <v>#ERROR!</v>
      </c>
      <c r="J1472" s="146" t="str">
        <f>IF(ROWS(J$7:J1472)&gt;$A$3*$A$4,"",INDEX(IndicatorsB[Indicator],MOD(ROWS(J$7:J1472)-1,$A$3)+1))</f>
        <v>#ERROR!</v>
      </c>
      <c r="K1472" s="146" t="str">
        <f>IF(ROWS(K$7:K1472)&gt;$A$3*$A$4,"",INDEX(IndicatorsB[Indicator/ Requirement Text],MOD(ROWS(K$7:K1472)-1,$A$3)+1))</f>
        <v>#ERROR!</v>
      </c>
      <c r="L1472" s="146" t="str">
        <f>IF(ROWS(L$7:L1472)&gt;$A$3*$A$4,"",INDEX(IndicatorsB[Footnotes &amp; Criterion],MOD(ROWS(L$7:L1472)-1,$A$3)+1))</f>
        <v>#ERROR!</v>
      </c>
      <c r="M1472" s="3"/>
      <c r="N1472" s="3"/>
      <c r="O1472" s="3"/>
      <c r="P1472" s="3"/>
      <c r="Q1472" s="3"/>
      <c r="R1472" s="3"/>
      <c r="S1472" s="3"/>
      <c r="T1472" s="3"/>
      <c r="U1472" s="3"/>
      <c r="V1472" s="3"/>
      <c r="W1472" s="3"/>
      <c r="X1472" s="3"/>
      <c r="Y1472" s="3"/>
      <c r="Z1472" s="3"/>
    </row>
    <row r="1473" ht="14.25" customHeight="1">
      <c r="A1473" s="141" t="str">
        <f t="shared" si="1"/>
        <v>#ERROR!</v>
      </c>
      <c r="B1473" s="142">
        <f t="shared" si="2"/>
        <v>1652</v>
      </c>
      <c r="C1473" s="128" t="str">
        <f>IF(ROWS(C$7:C1473)&gt;$A$3*$A$4,"",INDEX(IndicatorsB[SN],MOD(ROWS(C$7:C1473)-1,$A$3)+1))</f>
        <v>#ERROR!</v>
      </c>
      <c r="D1473" s="128" t="str">
        <f>IF(ROWS(D$7:D1473)&gt;$A$3*$A$4,"",INDEX(IndicatorsB[CAR/ Standard],MOD(ROWS(D$7:D1473)-1,$A$3)+1))</f>
        <v>#ERROR!</v>
      </c>
      <c r="E1473" s="128" t="str">
        <f>IF(ROWS(E$7:E1473)&gt;$A$3*$A$4,"",INDEX(IndicatorsB[Doc Version],MOD(ROWS(E$7:E1473)-1,$A$3)+1))</f>
        <v>#ERROR!</v>
      </c>
      <c r="F1473" s="147" t="str">
        <f t="shared" si="3"/>
        <v/>
      </c>
      <c r="G1473" s="144" t="str">
        <f>IFERROR(INDEX('3) Site Information'!$B$7:$B$106,MATCH(AuditRepTemp_C!I1473,WS3_SiteInfo[Site name],0)),"")</f>
        <v>#ERROR!</v>
      </c>
      <c r="H1473" s="145" t="str">
        <f>IF(C1473&lt;&gt;"",INDEX(WS3_SiteInfo[ASC Site ID
],MATCH(AuditRepTemp_C!F1473,'3) Site Information'!A$7:A$106,0)),"")</f>
        <v>#ERROR!</v>
      </c>
      <c r="I1473" s="145" t="str">
        <f>IF(C1473&lt;&gt;"",INDEX(WS3_SiteInfo[Site name],MATCH(AuditRepTemp_C!F1473,'3) Site Information'!A$7:A$106,0)),"")</f>
        <v>#ERROR!</v>
      </c>
      <c r="J1473" s="146" t="str">
        <f>IF(ROWS(J$7:J1473)&gt;$A$3*$A$4,"",INDEX(IndicatorsB[Indicator],MOD(ROWS(J$7:J1473)-1,$A$3)+1))</f>
        <v>#ERROR!</v>
      </c>
      <c r="K1473" s="146" t="str">
        <f>IF(ROWS(K$7:K1473)&gt;$A$3*$A$4,"",INDEX(IndicatorsB[Indicator/ Requirement Text],MOD(ROWS(K$7:K1473)-1,$A$3)+1))</f>
        <v>#ERROR!</v>
      </c>
      <c r="L1473" s="146" t="str">
        <f>IF(ROWS(L$7:L1473)&gt;$A$3*$A$4,"",INDEX(IndicatorsB[Footnotes &amp; Criterion],MOD(ROWS(L$7:L1473)-1,$A$3)+1))</f>
        <v>#ERROR!</v>
      </c>
      <c r="M1473" s="3"/>
      <c r="N1473" s="3"/>
      <c r="O1473" s="3"/>
      <c r="P1473" s="3"/>
      <c r="Q1473" s="3"/>
      <c r="R1473" s="3"/>
      <c r="S1473" s="3"/>
      <c r="T1473" s="3"/>
      <c r="U1473" s="3"/>
      <c r="V1473" s="3"/>
      <c r="W1473" s="3"/>
      <c r="X1473" s="3"/>
      <c r="Y1473" s="3"/>
      <c r="Z1473" s="3"/>
    </row>
    <row r="1474" ht="14.25" customHeight="1">
      <c r="A1474" s="141" t="str">
        <f t="shared" si="1"/>
        <v>#ERROR!</v>
      </c>
      <c r="B1474" s="142">
        <f t="shared" si="2"/>
        <v>1652</v>
      </c>
      <c r="C1474" s="128" t="str">
        <f>IF(ROWS(C$7:C1474)&gt;$A$3*$A$4,"",INDEX(IndicatorsB[SN],MOD(ROWS(C$7:C1474)-1,$A$3)+1))</f>
        <v>#ERROR!</v>
      </c>
      <c r="D1474" s="128" t="str">
        <f>IF(ROWS(D$7:D1474)&gt;$A$3*$A$4,"",INDEX(IndicatorsB[CAR/ Standard],MOD(ROWS(D$7:D1474)-1,$A$3)+1))</f>
        <v>#ERROR!</v>
      </c>
      <c r="E1474" s="128" t="str">
        <f>IF(ROWS(E$7:E1474)&gt;$A$3*$A$4,"",INDEX(IndicatorsB[Doc Version],MOD(ROWS(E$7:E1474)-1,$A$3)+1))</f>
        <v>#ERROR!</v>
      </c>
      <c r="F1474" s="147" t="str">
        <f t="shared" si="3"/>
        <v/>
      </c>
      <c r="G1474" s="144" t="str">
        <f>IFERROR(INDEX('3) Site Information'!$B$7:$B$106,MATCH(AuditRepTemp_C!I1474,WS3_SiteInfo[Site name],0)),"")</f>
        <v>#ERROR!</v>
      </c>
      <c r="H1474" s="145" t="str">
        <f>IF(C1474&lt;&gt;"",INDEX(WS3_SiteInfo[ASC Site ID
],MATCH(AuditRepTemp_C!F1474,'3) Site Information'!A$7:A$106,0)),"")</f>
        <v>#ERROR!</v>
      </c>
      <c r="I1474" s="145" t="str">
        <f>IF(C1474&lt;&gt;"",INDEX(WS3_SiteInfo[Site name],MATCH(AuditRepTemp_C!F1474,'3) Site Information'!A$7:A$106,0)),"")</f>
        <v>#ERROR!</v>
      </c>
      <c r="J1474" s="146" t="str">
        <f>IF(ROWS(J$7:J1474)&gt;$A$3*$A$4,"",INDEX(IndicatorsB[Indicator],MOD(ROWS(J$7:J1474)-1,$A$3)+1))</f>
        <v>#ERROR!</v>
      </c>
      <c r="K1474" s="146" t="str">
        <f>IF(ROWS(K$7:K1474)&gt;$A$3*$A$4,"",INDEX(IndicatorsB[Indicator/ Requirement Text],MOD(ROWS(K$7:K1474)-1,$A$3)+1))</f>
        <v>#ERROR!</v>
      </c>
      <c r="L1474" s="146" t="str">
        <f>IF(ROWS(L$7:L1474)&gt;$A$3*$A$4,"",INDEX(IndicatorsB[Footnotes &amp; Criterion],MOD(ROWS(L$7:L1474)-1,$A$3)+1))</f>
        <v>#ERROR!</v>
      </c>
      <c r="M1474" s="3"/>
      <c r="N1474" s="3"/>
      <c r="O1474" s="3"/>
      <c r="P1474" s="3"/>
      <c r="Q1474" s="3"/>
      <c r="R1474" s="3"/>
      <c r="S1474" s="3"/>
      <c r="T1474" s="3"/>
      <c r="U1474" s="3"/>
      <c r="V1474" s="3"/>
      <c r="W1474" s="3"/>
      <c r="X1474" s="3"/>
      <c r="Y1474" s="3"/>
      <c r="Z1474" s="3"/>
    </row>
    <row r="1475" ht="14.25" customHeight="1">
      <c r="A1475" s="141" t="str">
        <f t="shared" si="1"/>
        <v>#ERROR!</v>
      </c>
      <c r="B1475" s="142">
        <f t="shared" si="2"/>
        <v>1652</v>
      </c>
      <c r="C1475" s="128" t="str">
        <f>IF(ROWS(C$7:C1475)&gt;$A$3*$A$4,"",INDEX(IndicatorsB[SN],MOD(ROWS(C$7:C1475)-1,$A$3)+1))</f>
        <v>#ERROR!</v>
      </c>
      <c r="D1475" s="128" t="str">
        <f>IF(ROWS(D$7:D1475)&gt;$A$3*$A$4,"",INDEX(IndicatorsB[CAR/ Standard],MOD(ROWS(D$7:D1475)-1,$A$3)+1))</f>
        <v>#ERROR!</v>
      </c>
      <c r="E1475" s="128" t="str">
        <f>IF(ROWS(E$7:E1475)&gt;$A$3*$A$4,"",INDEX(IndicatorsB[Doc Version],MOD(ROWS(E$7:E1475)-1,$A$3)+1))</f>
        <v>#ERROR!</v>
      </c>
      <c r="F1475" s="147" t="str">
        <f t="shared" si="3"/>
        <v/>
      </c>
      <c r="G1475" s="144" t="str">
        <f>IFERROR(INDEX('3) Site Information'!$B$7:$B$106,MATCH(AuditRepTemp_C!I1475,WS3_SiteInfo[Site name],0)),"")</f>
        <v>#ERROR!</v>
      </c>
      <c r="H1475" s="145" t="str">
        <f>IF(C1475&lt;&gt;"",INDEX(WS3_SiteInfo[ASC Site ID
],MATCH(AuditRepTemp_C!F1475,'3) Site Information'!A$7:A$106,0)),"")</f>
        <v>#ERROR!</v>
      </c>
      <c r="I1475" s="145" t="str">
        <f>IF(C1475&lt;&gt;"",INDEX(WS3_SiteInfo[Site name],MATCH(AuditRepTemp_C!F1475,'3) Site Information'!A$7:A$106,0)),"")</f>
        <v>#ERROR!</v>
      </c>
      <c r="J1475" s="146" t="str">
        <f>IF(ROWS(J$7:J1475)&gt;$A$3*$A$4,"",INDEX(IndicatorsB[Indicator],MOD(ROWS(J$7:J1475)-1,$A$3)+1))</f>
        <v>#ERROR!</v>
      </c>
      <c r="K1475" s="146" t="str">
        <f>IF(ROWS(K$7:K1475)&gt;$A$3*$A$4,"",INDEX(IndicatorsB[Indicator/ Requirement Text],MOD(ROWS(K$7:K1475)-1,$A$3)+1))</f>
        <v>#ERROR!</v>
      </c>
      <c r="L1475" s="146" t="str">
        <f>IF(ROWS(L$7:L1475)&gt;$A$3*$A$4,"",INDEX(IndicatorsB[Footnotes &amp; Criterion],MOD(ROWS(L$7:L1475)-1,$A$3)+1))</f>
        <v>#ERROR!</v>
      </c>
      <c r="M1475" s="3"/>
      <c r="N1475" s="3"/>
      <c r="O1475" s="3"/>
      <c r="P1475" s="3"/>
      <c r="Q1475" s="3"/>
      <c r="R1475" s="3"/>
      <c r="S1475" s="3"/>
      <c r="T1475" s="3"/>
      <c r="U1475" s="3"/>
      <c r="V1475" s="3"/>
      <c r="W1475" s="3"/>
      <c r="X1475" s="3"/>
      <c r="Y1475" s="3"/>
      <c r="Z1475" s="3"/>
    </row>
    <row r="1476" ht="14.25" customHeight="1">
      <c r="A1476" s="141" t="str">
        <f t="shared" si="1"/>
        <v>#ERROR!</v>
      </c>
      <c r="B1476" s="142">
        <f t="shared" si="2"/>
        <v>1652</v>
      </c>
      <c r="C1476" s="128" t="str">
        <f>IF(ROWS(C$7:C1476)&gt;$A$3*$A$4,"",INDEX(IndicatorsB[SN],MOD(ROWS(C$7:C1476)-1,$A$3)+1))</f>
        <v>#ERROR!</v>
      </c>
      <c r="D1476" s="128" t="str">
        <f>IF(ROWS(D$7:D1476)&gt;$A$3*$A$4,"",INDEX(IndicatorsB[CAR/ Standard],MOD(ROWS(D$7:D1476)-1,$A$3)+1))</f>
        <v>#ERROR!</v>
      </c>
      <c r="E1476" s="128" t="str">
        <f>IF(ROWS(E$7:E1476)&gt;$A$3*$A$4,"",INDEX(IndicatorsB[Doc Version],MOD(ROWS(E$7:E1476)-1,$A$3)+1))</f>
        <v>#ERROR!</v>
      </c>
      <c r="F1476" s="147" t="str">
        <f t="shared" si="3"/>
        <v/>
      </c>
      <c r="G1476" s="144" t="str">
        <f>IFERROR(INDEX('3) Site Information'!$B$7:$B$106,MATCH(AuditRepTemp_C!I1476,WS3_SiteInfo[Site name],0)),"")</f>
        <v>#ERROR!</v>
      </c>
      <c r="H1476" s="145" t="str">
        <f>IF(C1476&lt;&gt;"",INDEX(WS3_SiteInfo[ASC Site ID
],MATCH(AuditRepTemp_C!F1476,'3) Site Information'!A$7:A$106,0)),"")</f>
        <v>#ERROR!</v>
      </c>
      <c r="I1476" s="145" t="str">
        <f>IF(C1476&lt;&gt;"",INDEX(WS3_SiteInfo[Site name],MATCH(AuditRepTemp_C!F1476,'3) Site Information'!A$7:A$106,0)),"")</f>
        <v>#ERROR!</v>
      </c>
      <c r="J1476" s="146" t="str">
        <f>IF(ROWS(J$7:J1476)&gt;$A$3*$A$4,"",INDEX(IndicatorsB[Indicator],MOD(ROWS(J$7:J1476)-1,$A$3)+1))</f>
        <v>#ERROR!</v>
      </c>
      <c r="K1476" s="146" t="str">
        <f>IF(ROWS(K$7:K1476)&gt;$A$3*$A$4,"",INDEX(IndicatorsB[Indicator/ Requirement Text],MOD(ROWS(K$7:K1476)-1,$A$3)+1))</f>
        <v>#ERROR!</v>
      </c>
      <c r="L1476" s="146" t="str">
        <f>IF(ROWS(L$7:L1476)&gt;$A$3*$A$4,"",INDEX(IndicatorsB[Footnotes &amp; Criterion],MOD(ROWS(L$7:L1476)-1,$A$3)+1))</f>
        <v>#ERROR!</v>
      </c>
      <c r="M1476" s="3"/>
      <c r="N1476" s="3"/>
      <c r="O1476" s="3"/>
      <c r="P1476" s="3"/>
      <c r="Q1476" s="3"/>
      <c r="R1476" s="3"/>
      <c r="S1476" s="3"/>
      <c r="T1476" s="3"/>
      <c r="U1476" s="3"/>
      <c r="V1476" s="3"/>
      <c r="W1476" s="3"/>
      <c r="X1476" s="3"/>
      <c r="Y1476" s="3"/>
      <c r="Z1476" s="3"/>
    </row>
    <row r="1477" ht="14.25" customHeight="1">
      <c r="A1477" s="141" t="str">
        <f t="shared" si="1"/>
        <v>#ERROR!</v>
      </c>
      <c r="B1477" s="142">
        <f t="shared" si="2"/>
        <v>1652</v>
      </c>
      <c r="C1477" s="128" t="str">
        <f>IF(ROWS(C$7:C1477)&gt;$A$3*$A$4,"",INDEX(IndicatorsB[SN],MOD(ROWS(C$7:C1477)-1,$A$3)+1))</f>
        <v>#ERROR!</v>
      </c>
      <c r="D1477" s="128" t="str">
        <f>IF(ROWS(D$7:D1477)&gt;$A$3*$A$4,"",INDEX(IndicatorsB[CAR/ Standard],MOD(ROWS(D$7:D1477)-1,$A$3)+1))</f>
        <v>#ERROR!</v>
      </c>
      <c r="E1477" s="128" t="str">
        <f>IF(ROWS(E$7:E1477)&gt;$A$3*$A$4,"",INDEX(IndicatorsB[Doc Version],MOD(ROWS(E$7:E1477)-1,$A$3)+1))</f>
        <v>#ERROR!</v>
      </c>
      <c r="F1477" s="147" t="str">
        <f t="shared" si="3"/>
        <v/>
      </c>
      <c r="G1477" s="144" t="str">
        <f>IFERROR(INDEX('3) Site Information'!$B$7:$B$106,MATCH(AuditRepTemp_C!I1477,WS3_SiteInfo[Site name],0)),"")</f>
        <v>#ERROR!</v>
      </c>
      <c r="H1477" s="145" t="str">
        <f>IF(C1477&lt;&gt;"",INDEX(WS3_SiteInfo[ASC Site ID
],MATCH(AuditRepTemp_C!F1477,'3) Site Information'!A$7:A$106,0)),"")</f>
        <v>#ERROR!</v>
      </c>
      <c r="I1477" s="145" t="str">
        <f>IF(C1477&lt;&gt;"",INDEX(WS3_SiteInfo[Site name],MATCH(AuditRepTemp_C!F1477,'3) Site Information'!A$7:A$106,0)),"")</f>
        <v>#ERROR!</v>
      </c>
      <c r="J1477" s="146" t="str">
        <f>IF(ROWS(J$7:J1477)&gt;$A$3*$A$4,"",INDEX(IndicatorsB[Indicator],MOD(ROWS(J$7:J1477)-1,$A$3)+1))</f>
        <v>#ERROR!</v>
      </c>
      <c r="K1477" s="146" t="str">
        <f>IF(ROWS(K$7:K1477)&gt;$A$3*$A$4,"",INDEX(IndicatorsB[Indicator/ Requirement Text],MOD(ROWS(K$7:K1477)-1,$A$3)+1))</f>
        <v>#ERROR!</v>
      </c>
      <c r="L1477" s="146" t="str">
        <f>IF(ROWS(L$7:L1477)&gt;$A$3*$A$4,"",INDEX(IndicatorsB[Footnotes &amp; Criterion],MOD(ROWS(L$7:L1477)-1,$A$3)+1))</f>
        <v>#ERROR!</v>
      </c>
      <c r="M1477" s="3"/>
      <c r="N1477" s="3"/>
      <c r="O1477" s="3"/>
      <c r="P1477" s="3"/>
      <c r="Q1477" s="3"/>
      <c r="R1477" s="3"/>
      <c r="S1477" s="3"/>
      <c r="T1477" s="3"/>
      <c r="U1477" s="3"/>
      <c r="V1477" s="3"/>
      <c r="W1477" s="3"/>
      <c r="X1477" s="3"/>
      <c r="Y1477" s="3"/>
      <c r="Z1477" s="3"/>
    </row>
    <row r="1478" ht="14.25" customHeight="1">
      <c r="A1478" s="141" t="str">
        <f t="shared" si="1"/>
        <v>#ERROR!</v>
      </c>
      <c r="B1478" s="142">
        <f t="shared" si="2"/>
        <v>1652</v>
      </c>
      <c r="C1478" s="128" t="str">
        <f>IF(ROWS(C$7:C1478)&gt;$A$3*$A$4,"",INDEX(IndicatorsB[SN],MOD(ROWS(C$7:C1478)-1,$A$3)+1))</f>
        <v>#ERROR!</v>
      </c>
      <c r="D1478" s="128" t="str">
        <f>IF(ROWS(D$7:D1478)&gt;$A$3*$A$4,"",INDEX(IndicatorsB[CAR/ Standard],MOD(ROWS(D$7:D1478)-1,$A$3)+1))</f>
        <v>#ERROR!</v>
      </c>
      <c r="E1478" s="128" t="str">
        <f>IF(ROWS(E$7:E1478)&gt;$A$3*$A$4,"",INDEX(IndicatorsB[Doc Version],MOD(ROWS(E$7:E1478)-1,$A$3)+1))</f>
        <v>#ERROR!</v>
      </c>
      <c r="F1478" s="147" t="str">
        <f t="shared" si="3"/>
        <v/>
      </c>
      <c r="G1478" s="144" t="str">
        <f>IFERROR(INDEX('3) Site Information'!$B$7:$B$106,MATCH(AuditRepTemp_C!I1478,WS3_SiteInfo[Site name],0)),"")</f>
        <v>#ERROR!</v>
      </c>
      <c r="H1478" s="145" t="str">
        <f>IF(C1478&lt;&gt;"",INDEX(WS3_SiteInfo[ASC Site ID
],MATCH(AuditRepTemp_C!F1478,'3) Site Information'!A$7:A$106,0)),"")</f>
        <v>#ERROR!</v>
      </c>
      <c r="I1478" s="145" t="str">
        <f>IF(C1478&lt;&gt;"",INDEX(WS3_SiteInfo[Site name],MATCH(AuditRepTemp_C!F1478,'3) Site Information'!A$7:A$106,0)),"")</f>
        <v>#ERROR!</v>
      </c>
      <c r="J1478" s="146" t="str">
        <f>IF(ROWS(J$7:J1478)&gt;$A$3*$A$4,"",INDEX(IndicatorsB[Indicator],MOD(ROWS(J$7:J1478)-1,$A$3)+1))</f>
        <v>#ERROR!</v>
      </c>
      <c r="K1478" s="146" t="str">
        <f>IF(ROWS(K$7:K1478)&gt;$A$3*$A$4,"",INDEX(IndicatorsB[Indicator/ Requirement Text],MOD(ROWS(K$7:K1478)-1,$A$3)+1))</f>
        <v>#ERROR!</v>
      </c>
      <c r="L1478" s="146" t="str">
        <f>IF(ROWS(L$7:L1478)&gt;$A$3*$A$4,"",INDEX(IndicatorsB[Footnotes &amp; Criterion],MOD(ROWS(L$7:L1478)-1,$A$3)+1))</f>
        <v>#ERROR!</v>
      </c>
      <c r="M1478" s="3"/>
      <c r="N1478" s="3"/>
      <c r="O1478" s="3"/>
      <c r="P1478" s="3"/>
      <c r="Q1478" s="3"/>
      <c r="R1478" s="3"/>
      <c r="S1478" s="3"/>
      <c r="T1478" s="3"/>
      <c r="U1478" s="3"/>
      <c r="V1478" s="3"/>
      <c r="W1478" s="3"/>
      <c r="X1478" s="3"/>
      <c r="Y1478" s="3"/>
      <c r="Z1478" s="3"/>
    </row>
    <row r="1479" ht="14.25" customHeight="1">
      <c r="A1479" s="141" t="str">
        <f t="shared" si="1"/>
        <v>#ERROR!</v>
      </c>
      <c r="B1479" s="142">
        <f t="shared" si="2"/>
        <v>1652</v>
      </c>
      <c r="C1479" s="128" t="str">
        <f>IF(ROWS(C$7:C1479)&gt;$A$3*$A$4,"",INDEX(IndicatorsB[SN],MOD(ROWS(C$7:C1479)-1,$A$3)+1))</f>
        <v>#ERROR!</v>
      </c>
      <c r="D1479" s="128" t="str">
        <f>IF(ROWS(D$7:D1479)&gt;$A$3*$A$4,"",INDEX(IndicatorsB[CAR/ Standard],MOD(ROWS(D$7:D1479)-1,$A$3)+1))</f>
        <v>#ERROR!</v>
      </c>
      <c r="E1479" s="128" t="str">
        <f>IF(ROWS(E$7:E1479)&gt;$A$3*$A$4,"",INDEX(IndicatorsB[Doc Version],MOD(ROWS(E$7:E1479)-1,$A$3)+1))</f>
        <v>#ERROR!</v>
      </c>
      <c r="F1479" s="147" t="str">
        <f t="shared" si="3"/>
        <v/>
      </c>
      <c r="G1479" s="144" t="str">
        <f>IFERROR(INDEX('3) Site Information'!$B$7:$B$106,MATCH(AuditRepTemp_C!I1479,WS3_SiteInfo[Site name],0)),"")</f>
        <v>#ERROR!</v>
      </c>
      <c r="H1479" s="145" t="str">
        <f>IF(C1479&lt;&gt;"",INDEX(WS3_SiteInfo[ASC Site ID
],MATCH(AuditRepTemp_C!F1479,'3) Site Information'!A$7:A$106,0)),"")</f>
        <v>#ERROR!</v>
      </c>
      <c r="I1479" s="145" t="str">
        <f>IF(C1479&lt;&gt;"",INDEX(WS3_SiteInfo[Site name],MATCH(AuditRepTemp_C!F1479,'3) Site Information'!A$7:A$106,0)),"")</f>
        <v>#ERROR!</v>
      </c>
      <c r="J1479" s="146" t="str">
        <f>IF(ROWS(J$7:J1479)&gt;$A$3*$A$4,"",INDEX(IndicatorsB[Indicator],MOD(ROWS(J$7:J1479)-1,$A$3)+1))</f>
        <v>#ERROR!</v>
      </c>
      <c r="K1479" s="146" t="str">
        <f>IF(ROWS(K$7:K1479)&gt;$A$3*$A$4,"",INDEX(IndicatorsB[Indicator/ Requirement Text],MOD(ROWS(K$7:K1479)-1,$A$3)+1))</f>
        <v>#ERROR!</v>
      </c>
      <c r="L1479" s="146" t="str">
        <f>IF(ROWS(L$7:L1479)&gt;$A$3*$A$4,"",INDEX(IndicatorsB[Footnotes &amp; Criterion],MOD(ROWS(L$7:L1479)-1,$A$3)+1))</f>
        <v>#ERROR!</v>
      </c>
      <c r="M1479" s="3"/>
      <c r="N1479" s="3"/>
      <c r="O1479" s="3"/>
      <c r="P1479" s="3"/>
      <c r="Q1479" s="3"/>
      <c r="R1479" s="3"/>
      <c r="S1479" s="3"/>
      <c r="T1479" s="3"/>
      <c r="U1479" s="3"/>
      <c r="V1479" s="3"/>
      <c r="W1479" s="3"/>
      <c r="X1479" s="3"/>
      <c r="Y1479" s="3"/>
      <c r="Z1479" s="3"/>
    </row>
    <row r="1480" ht="14.25" customHeight="1">
      <c r="A1480" s="141" t="str">
        <f t="shared" si="1"/>
        <v>#ERROR!</v>
      </c>
      <c r="B1480" s="142">
        <f t="shared" si="2"/>
        <v>1652</v>
      </c>
      <c r="C1480" s="128" t="str">
        <f>IF(ROWS(C$7:C1480)&gt;$A$3*$A$4,"",INDEX(IndicatorsB[SN],MOD(ROWS(C$7:C1480)-1,$A$3)+1))</f>
        <v>#ERROR!</v>
      </c>
      <c r="D1480" s="128" t="str">
        <f>IF(ROWS(D$7:D1480)&gt;$A$3*$A$4,"",INDEX(IndicatorsB[CAR/ Standard],MOD(ROWS(D$7:D1480)-1,$A$3)+1))</f>
        <v>#ERROR!</v>
      </c>
      <c r="E1480" s="128" t="str">
        <f>IF(ROWS(E$7:E1480)&gt;$A$3*$A$4,"",INDEX(IndicatorsB[Doc Version],MOD(ROWS(E$7:E1480)-1,$A$3)+1))</f>
        <v>#ERROR!</v>
      </c>
      <c r="F1480" s="147" t="str">
        <f t="shared" si="3"/>
        <v/>
      </c>
      <c r="G1480" s="144" t="str">
        <f>IFERROR(INDEX('3) Site Information'!$B$7:$B$106,MATCH(AuditRepTemp_C!I1480,WS3_SiteInfo[Site name],0)),"")</f>
        <v>#ERROR!</v>
      </c>
      <c r="H1480" s="145" t="str">
        <f>IF(C1480&lt;&gt;"",INDEX(WS3_SiteInfo[ASC Site ID
],MATCH(AuditRepTemp_C!F1480,'3) Site Information'!A$7:A$106,0)),"")</f>
        <v>#ERROR!</v>
      </c>
      <c r="I1480" s="145" t="str">
        <f>IF(C1480&lt;&gt;"",INDEX(WS3_SiteInfo[Site name],MATCH(AuditRepTemp_C!F1480,'3) Site Information'!A$7:A$106,0)),"")</f>
        <v>#ERROR!</v>
      </c>
      <c r="J1480" s="146" t="str">
        <f>IF(ROWS(J$7:J1480)&gt;$A$3*$A$4,"",INDEX(IndicatorsB[Indicator],MOD(ROWS(J$7:J1480)-1,$A$3)+1))</f>
        <v>#ERROR!</v>
      </c>
      <c r="K1480" s="146" t="str">
        <f>IF(ROWS(K$7:K1480)&gt;$A$3*$A$4,"",INDEX(IndicatorsB[Indicator/ Requirement Text],MOD(ROWS(K$7:K1480)-1,$A$3)+1))</f>
        <v>#ERROR!</v>
      </c>
      <c r="L1480" s="146" t="str">
        <f>IF(ROWS(L$7:L1480)&gt;$A$3*$A$4,"",INDEX(IndicatorsB[Footnotes &amp; Criterion],MOD(ROWS(L$7:L1480)-1,$A$3)+1))</f>
        <v>#ERROR!</v>
      </c>
      <c r="M1480" s="3"/>
      <c r="N1480" s="3"/>
      <c r="O1480" s="3"/>
      <c r="P1480" s="3"/>
      <c r="Q1480" s="3"/>
      <c r="R1480" s="3"/>
      <c r="S1480" s="3"/>
      <c r="T1480" s="3"/>
      <c r="U1480" s="3"/>
      <c r="V1480" s="3"/>
      <c r="W1480" s="3"/>
      <c r="X1480" s="3"/>
      <c r="Y1480" s="3"/>
      <c r="Z1480" s="3"/>
    </row>
    <row r="1481" ht="14.25" customHeight="1">
      <c r="A1481" s="141" t="str">
        <f t="shared" si="1"/>
        <v>#ERROR!</v>
      </c>
      <c r="B1481" s="142">
        <f t="shared" si="2"/>
        <v>1652</v>
      </c>
      <c r="C1481" s="128" t="str">
        <f>IF(ROWS(C$7:C1481)&gt;$A$3*$A$4,"",INDEX(IndicatorsB[SN],MOD(ROWS(C$7:C1481)-1,$A$3)+1))</f>
        <v>#ERROR!</v>
      </c>
      <c r="D1481" s="128" t="str">
        <f>IF(ROWS(D$7:D1481)&gt;$A$3*$A$4,"",INDEX(IndicatorsB[CAR/ Standard],MOD(ROWS(D$7:D1481)-1,$A$3)+1))</f>
        <v>#ERROR!</v>
      </c>
      <c r="E1481" s="128" t="str">
        <f>IF(ROWS(E$7:E1481)&gt;$A$3*$A$4,"",INDEX(IndicatorsB[Doc Version],MOD(ROWS(E$7:E1481)-1,$A$3)+1))</f>
        <v>#ERROR!</v>
      </c>
      <c r="F1481" s="147" t="str">
        <f t="shared" si="3"/>
        <v/>
      </c>
      <c r="G1481" s="144" t="str">
        <f>IFERROR(INDEX('3) Site Information'!$B$7:$B$106,MATCH(AuditRepTemp_C!I1481,WS3_SiteInfo[Site name],0)),"")</f>
        <v>#ERROR!</v>
      </c>
      <c r="H1481" s="145" t="str">
        <f>IF(C1481&lt;&gt;"",INDEX(WS3_SiteInfo[ASC Site ID
],MATCH(AuditRepTemp_C!F1481,'3) Site Information'!A$7:A$106,0)),"")</f>
        <v>#ERROR!</v>
      </c>
      <c r="I1481" s="145" t="str">
        <f>IF(C1481&lt;&gt;"",INDEX(WS3_SiteInfo[Site name],MATCH(AuditRepTemp_C!F1481,'3) Site Information'!A$7:A$106,0)),"")</f>
        <v>#ERROR!</v>
      </c>
      <c r="J1481" s="146" t="str">
        <f>IF(ROWS(J$7:J1481)&gt;$A$3*$A$4,"",INDEX(IndicatorsB[Indicator],MOD(ROWS(J$7:J1481)-1,$A$3)+1))</f>
        <v>#ERROR!</v>
      </c>
      <c r="K1481" s="146" t="str">
        <f>IF(ROWS(K$7:K1481)&gt;$A$3*$A$4,"",INDEX(IndicatorsB[Indicator/ Requirement Text],MOD(ROWS(K$7:K1481)-1,$A$3)+1))</f>
        <v>#ERROR!</v>
      </c>
      <c r="L1481" s="146" t="str">
        <f>IF(ROWS(L$7:L1481)&gt;$A$3*$A$4,"",INDEX(IndicatorsB[Footnotes &amp; Criterion],MOD(ROWS(L$7:L1481)-1,$A$3)+1))</f>
        <v>#ERROR!</v>
      </c>
      <c r="M1481" s="3"/>
      <c r="N1481" s="3"/>
      <c r="O1481" s="3"/>
      <c r="P1481" s="3"/>
      <c r="Q1481" s="3"/>
      <c r="R1481" s="3"/>
      <c r="S1481" s="3"/>
      <c r="T1481" s="3"/>
      <c r="U1481" s="3"/>
      <c r="V1481" s="3"/>
      <c r="W1481" s="3"/>
      <c r="X1481" s="3"/>
      <c r="Y1481" s="3"/>
      <c r="Z1481" s="3"/>
    </row>
    <row r="1482" ht="14.25" customHeight="1">
      <c r="A1482" s="141" t="str">
        <f t="shared" si="1"/>
        <v>#ERROR!</v>
      </c>
      <c r="B1482" s="142">
        <f t="shared" si="2"/>
        <v>1652</v>
      </c>
      <c r="C1482" s="128" t="str">
        <f>IF(ROWS(C$7:C1482)&gt;$A$3*$A$4,"",INDEX(IndicatorsB[SN],MOD(ROWS(C$7:C1482)-1,$A$3)+1))</f>
        <v>#ERROR!</v>
      </c>
      <c r="D1482" s="128" t="str">
        <f>IF(ROWS(D$7:D1482)&gt;$A$3*$A$4,"",INDEX(IndicatorsB[CAR/ Standard],MOD(ROWS(D$7:D1482)-1,$A$3)+1))</f>
        <v>#ERROR!</v>
      </c>
      <c r="E1482" s="128" t="str">
        <f>IF(ROWS(E$7:E1482)&gt;$A$3*$A$4,"",INDEX(IndicatorsB[Doc Version],MOD(ROWS(E$7:E1482)-1,$A$3)+1))</f>
        <v>#ERROR!</v>
      </c>
      <c r="F1482" s="147" t="str">
        <f t="shared" si="3"/>
        <v/>
      </c>
      <c r="G1482" s="144" t="str">
        <f>IFERROR(INDEX('3) Site Information'!$B$7:$B$106,MATCH(AuditRepTemp_C!I1482,WS3_SiteInfo[Site name],0)),"")</f>
        <v>#ERROR!</v>
      </c>
      <c r="H1482" s="145" t="str">
        <f>IF(C1482&lt;&gt;"",INDEX(WS3_SiteInfo[ASC Site ID
],MATCH(AuditRepTemp_C!F1482,'3) Site Information'!A$7:A$106,0)),"")</f>
        <v>#ERROR!</v>
      </c>
      <c r="I1482" s="145" t="str">
        <f>IF(C1482&lt;&gt;"",INDEX(WS3_SiteInfo[Site name],MATCH(AuditRepTemp_C!F1482,'3) Site Information'!A$7:A$106,0)),"")</f>
        <v>#ERROR!</v>
      </c>
      <c r="J1482" s="146" t="str">
        <f>IF(ROWS(J$7:J1482)&gt;$A$3*$A$4,"",INDEX(IndicatorsB[Indicator],MOD(ROWS(J$7:J1482)-1,$A$3)+1))</f>
        <v>#ERROR!</v>
      </c>
      <c r="K1482" s="146" t="str">
        <f>IF(ROWS(K$7:K1482)&gt;$A$3*$A$4,"",INDEX(IndicatorsB[Indicator/ Requirement Text],MOD(ROWS(K$7:K1482)-1,$A$3)+1))</f>
        <v>#ERROR!</v>
      </c>
      <c r="L1482" s="146" t="str">
        <f>IF(ROWS(L$7:L1482)&gt;$A$3*$A$4,"",INDEX(IndicatorsB[Footnotes &amp; Criterion],MOD(ROWS(L$7:L1482)-1,$A$3)+1))</f>
        <v>#ERROR!</v>
      </c>
      <c r="M1482" s="3"/>
      <c r="N1482" s="3"/>
      <c r="O1482" s="3"/>
      <c r="P1482" s="3"/>
      <c r="Q1482" s="3"/>
      <c r="R1482" s="3"/>
      <c r="S1482" s="3"/>
      <c r="T1482" s="3"/>
      <c r="U1482" s="3"/>
      <c r="V1482" s="3"/>
      <c r="W1482" s="3"/>
      <c r="X1482" s="3"/>
      <c r="Y1482" s="3"/>
      <c r="Z1482" s="3"/>
    </row>
    <row r="1483" ht="14.25" customHeight="1">
      <c r="A1483" s="141" t="str">
        <f t="shared" si="1"/>
        <v>#ERROR!</v>
      </c>
      <c r="B1483" s="142">
        <f t="shared" si="2"/>
        <v>1652</v>
      </c>
      <c r="C1483" s="128" t="str">
        <f>IF(ROWS(C$7:C1483)&gt;$A$3*$A$4,"",INDEX(IndicatorsB[SN],MOD(ROWS(C$7:C1483)-1,$A$3)+1))</f>
        <v>#ERROR!</v>
      </c>
      <c r="D1483" s="128" t="str">
        <f>IF(ROWS(D$7:D1483)&gt;$A$3*$A$4,"",INDEX(IndicatorsB[CAR/ Standard],MOD(ROWS(D$7:D1483)-1,$A$3)+1))</f>
        <v>#ERROR!</v>
      </c>
      <c r="E1483" s="128" t="str">
        <f>IF(ROWS(E$7:E1483)&gt;$A$3*$A$4,"",INDEX(IndicatorsB[Doc Version],MOD(ROWS(E$7:E1483)-1,$A$3)+1))</f>
        <v>#ERROR!</v>
      </c>
      <c r="F1483" s="147" t="str">
        <f t="shared" si="3"/>
        <v/>
      </c>
      <c r="G1483" s="144" t="str">
        <f>IFERROR(INDEX('3) Site Information'!$B$7:$B$106,MATCH(AuditRepTemp_C!I1483,WS3_SiteInfo[Site name],0)),"")</f>
        <v>#ERROR!</v>
      </c>
      <c r="H1483" s="145" t="str">
        <f>IF(C1483&lt;&gt;"",INDEX(WS3_SiteInfo[ASC Site ID
],MATCH(AuditRepTemp_C!F1483,'3) Site Information'!A$7:A$106,0)),"")</f>
        <v>#ERROR!</v>
      </c>
      <c r="I1483" s="145" t="str">
        <f>IF(C1483&lt;&gt;"",INDEX(WS3_SiteInfo[Site name],MATCH(AuditRepTemp_C!F1483,'3) Site Information'!A$7:A$106,0)),"")</f>
        <v>#ERROR!</v>
      </c>
      <c r="J1483" s="146" t="str">
        <f>IF(ROWS(J$7:J1483)&gt;$A$3*$A$4,"",INDEX(IndicatorsB[Indicator],MOD(ROWS(J$7:J1483)-1,$A$3)+1))</f>
        <v>#ERROR!</v>
      </c>
      <c r="K1483" s="146" t="str">
        <f>IF(ROWS(K$7:K1483)&gt;$A$3*$A$4,"",INDEX(IndicatorsB[Indicator/ Requirement Text],MOD(ROWS(K$7:K1483)-1,$A$3)+1))</f>
        <v>#ERROR!</v>
      </c>
      <c r="L1483" s="146" t="str">
        <f>IF(ROWS(L$7:L1483)&gt;$A$3*$A$4,"",INDEX(IndicatorsB[Footnotes &amp; Criterion],MOD(ROWS(L$7:L1483)-1,$A$3)+1))</f>
        <v>#ERROR!</v>
      </c>
      <c r="M1483" s="3"/>
      <c r="N1483" s="3"/>
      <c r="O1483" s="3"/>
      <c r="P1483" s="3"/>
      <c r="Q1483" s="3"/>
      <c r="R1483" s="3"/>
      <c r="S1483" s="3"/>
      <c r="T1483" s="3"/>
      <c r="U1483" s="3"/>
      <c r="V1483" s="3"/>
      <c r="W1483" s="3"/>
      <c r="X1483" s="3"/>
      <c r="Y1483" s="3"/>
      <c r="Z1483" s="3"/>
    </row>
    <row r="1484" ht="14.25" customHeight="1">
      <c r="A1484" s="141" t="str">
        <f t="shared" si="1"/>
        <v>#ERROR!</v>
      </c>
      <c r="B1484" s="142">
        <f t="shared" si="2"/>
        <v>1652</v>
      </c>
      <c r="C1484" s="128" t="str">
        <f>IF(ROWS(C$7:C1484)&gt;$A$3*$A$4,"",INDEX(IndicatorsB[SN],MOD(ROWS(C$7:C1484)-1,$A$3)+1))</f>
        <v>#ERROR!</v>
      </c>
      <c r="D1484" s="128" t="str">
        <f>IF(ROWS(D$7:D1484)&gt;$A$3*$A$4,"",INDEX(IndicatorsB[CAR/ Standard],MOD(ROWS(D$7:D1484)-1,$A$3)+1))</f>
        <v>#ERROR!</v>
      </c>
      <c r="E1484" s="128" t="str">
        <f>IF(ROWS(E$7:E1484)&gt;$A$3*$A$4,"",INDEX(IndicatorsB[Doc Version],MOD(ROWS(E$7:E1484)-1,$A$3)+1))</f>
        <v>#ERROR!</v>
      </c>
      <c r="F1484" s="147" t="str">
        <f t="shared" si="3"/>
        <v/>
      </c>
      <c r="G1484" s="144" t="str">
        <f>IFERROR(INDEX('3) Site Information'!$B$7:$B$106,MATCH(AuditRepTemp_C!I1484,WS3_SiteInfo[Site name],0)),"")</f>
        <v>#ERROR!</v>
      </c>
      <c r="H1484" s="145" t="str">
        <f>IF(C1484&lt;&gt;"",INDEX(WS3_SiteInfo[ASC Site ID
],MATCH(AuditRepTemp_C!F1484,'3) Site Information'!A$7:A$106,0)),"")</f>
        <v>#ERROR!</v>
      </c>
      <c r="I1484" s="145" t="str">
        <f>IF(C1484&lt;&gt;"",INDEX(WS3_SiteInfo[Site name],MATCH(AuditRepTemp_C!F1484,'3) Site Information'!A$7:A$106,0)),"")</f>
        <v>#ERROR!</v>
      </c>
      <c r="J1484" s="146" t="str">
        <f>IF(ROWS(J$7:J1484)&gt;$A$3*$A$4,"",INDEX(IndicatorsB[Indicator],MOD(ROWS(J$7:J1484)-1,$A$3)+1))</f>
        <v>#ERROR!</v>
      </c>
      <c r="K1484" s="146" t="str">
        <f>IF(ROWS(K$7:K1484)&gt;$A$3*$A$4,"",INDEX(IndicatorsB[Indicator/ Requirement Text],MOD(ROWS(K$7:K1484)-1,$A$3)+1))</f>
        <v>#ERROR!</v>
      </c>
      <c r="L1484" s="146" t="str">
        <f>IF(ROWS(L$7:L1484)&gt;$A$3*$A$4,"",INDEX(IndicatorsB[Footnotes &amp; Criterion],MOD(ROWS(L$7:L1484)-1,$A$3)+1))</f>
        <v>#ERROR!</v>
      </c>
      <c r="M1484" s="3"/>
      <c r="N1484" s="3"/>
      <c r="O1484" s="3"/>
      <c r="P1484" s="3"/>
      <c r="Q1484" s="3"/>
      <c r="R1484" s="3"/>
      <c r="S1484" s="3"/>
      <c r="T1484" s="3"/>
      <c r="U1484" s="3"/>
      <c r="V1484" s="3"/>
      <c r="W1484" s="3"/>
      <c r="X1484" s="3"/>
      <c r="Y1484" s="3"/>
      <c r="Z1484" s="3"/>
    </row>
    <row r="1485" ht="14.25" customHeight="1">
      <c r="A1485" s="141" t="str">
        <f t="shared" si="1"/>
        <v>#ERROR!</v>
      </c>
      <c r="B1485" s="142">
        <f t="shared" si="2"/>
        <v>1652</v>
      </c>
      <c r="C1485" s="128" t="str">
        <f>IF(ROWS(C$7:C1485)&gt;$A$3*$A$4,"",INDEX(IndicatorsB[SN],MOD(ROWS(C$7:C1485)-1,$A$3)+1))</f>
        <v>#ERROR!</v>
      </c>
      <c r="D1485" s="128" t="str">
        <f>IF(ROWS(D$7:D1485)&gt;$A$3*$A$4,"",INDEX(IndicatorsB[CAR/ Standard],MOD(ROWS(D$7:D1485)-1,$A$3)+1))</f>
        <v>#ERROR!</v>
      </c>
      <c r="E1485" s="128" t="str">
        <f>IF(ROWS(E$7:E1485)&gt;$A$3*$A$4,"",INDEX(IndicatorsB[Doc Version],MOD(ROWS(E$7:E1485)-1,$A$3)+1))</f>
        <v>#ERROR!</v>
      </c>
      <c r="F1485" s="147" t="str">
        <f t="shared" si="3"/>
        <v/>
      </c>
      <c r="G1485" s="144" t="str">
        <f>IFERROR(INDEX('3) Site Information'!$B$7:$B$106,MATCH(AuditRepTemp_C!I1485,WS3_SiteInfo[Site name],0)),"")</f>
        <v>#ERROR!</v>
      </c>
      <c r="H1485" s="145" t="str">
        <f>IF(C1485&lt;&gt;"",INDEX(WS3_SiteInfo[ASC Site ID
],MATCH(AuditRepTemp_C!F1485,'3) Site Information'!A$7:A$106,0)),"")</f>
        <v>#ERROR!</v>
      </c>
      <c r="I1485" s="145" t="str">
        <f>IF(C1485&lt;&gt;"",INDEX(WS3_SiteInfo[Site name],MATCH(AuditRepTemp_C!F1485,'3) Site Information'!A$7:A$106,0)),"")</f>
        <v>#ERROR!</v>
      </c>
      <c r="J1485" s="146" t="str">
        <f>IF(ROWS(J$7:J1485)&gt;$A$3*$A$4,"",INDEX(IndicatorsB[Indicator],MOD(ROWS(J$7:J1485)-1,$A$3)+1))</f>
        <v>#ERROR!</v>
      </c>
      <c r="K1485" s="146" t="str">
        <f>IF(ROWS(K$7:K1485)&gt;$A$3*$A$4,"",INDEX(IndicatorsB[Indicator/ Requirement Text],MOD(ROWS(K$7:K1485)-1,$A$3)+1))</f>
        <v>#ERROR!</v>
      </c>
      <c r="L1485" s="146" t="str">
        <f>IF(ROWS(L$7:L1485)&gt;$A$3*$A$4,"",INDEX(IndicatorsB[Footnotes &amp; Criterion],MOD(ROWS(L$7:L1485)-1,$A$3)+1))</f>
        <v>#ERROR!</v>
      </c>
      <c r="M1485" s="3"/>
      <c r="N1485" s="3"/>
      <c r="O1485" s="3"/>
      <c r="P1485" s="3"/>
      <c r="Q1485" s="3"/>
      <c r="R1485" s="3"/>
      <c r="S1485" s="3"/>
      <c r="T1485" s="3"/>
      <c r="U1485" s="3"/>
      <c r="V1485" s="3"/>
      <c r="W1485" s="3"/>
      <c r="X1485" s="3"/>
      <c r="Y1485" s="3"/>
      <c r="Z1485" s="3"/>
    </row>
    <row r="1486" ht="14.25" customHeight="1">
      <c r="A1486" s="141" t="str">
        <f t="shared" si="1"/>
        <v>#ERROR!</v>
      </c>
      <c r="B1486" s="142">
        <f t="shared" si="2"/>
        <v>1652</v>
      </c>
      <c r="C1486" s="128" t="str">
        <f>IF(ROWS(C$7:C1486)&gt;$A$3*$A$4,"",INDEX(IndicatorsB[SN],MOD(ROWS(C$7:C1486)-1,$A$3)+1))</f>
        <v>#ERROR!</v>
      </c>
      <c r="D1486" s="128" t="str">
        <f>IF(ROWS(D$7:D1486)&gt;$A$3*$A$4,"",INDEX(IndicatorsB[CAR/ Standard],MOD(ROWS(D$7:D1486)-1,$A$3)+1))</f>
        <v>#ERROR!</v>
      </c>
      <c r="E1486" s="128" t="str">
        <f>IF(ROWS(E$7:E1486)&gt;$A$3*$A$4,"",INDEX(IndicatorsB[Doc Version],MOD(ROWS(E$7:E1486)-1,$A$3)+1))</f>
        <v>#ERROR!</v>
      </c>
      <c r="F1486" s="147" t="str">
        <f t="shared" si="3"/>
        <v/>
      </c>
      <c r="G1486" s="144" t="str">
        <f>IFERROR(INDEX('3) Site Information'!$B$7:$B$106,MATCH(AuditRepTemp_C!I1486,WS3_SiteInfo[Site name],0)),"")</f>
        <v>#ERROR!</v>
      </c>
      <c r="H1486" s="145" t="str">
        <f>IF(C1486&lt;&gt;"",INDEX(WS3_SiteInfo[ASC Site ID
],MATCH(AuditRepTemp_C!F1486,'3) Site Information'!A$7:A$106,0)),"")</f>
        <v>#ERROR!</v>
      </c>
      <c r="I1486" s="145" t="str">
        <f>IF(C1486&lt;&gt;"",INDEX(WS3_SiteInfo[Site name],MATCH(AuditRepTemp_C!F1486,'3) Site Information'!A$7:A$106,0)),"")</f>
        <v>#ERROR!</v>
      </c>
      <c r="J1486" s="146" t="str">
        <f>IF(ROWS(J$7:J1486)&gt;$A$3*$A$4,"",INDEX(IndicatorsB[Indicator],MOD(ROWS(J$7:J1486)-1,$A$3)+1))</f>
        <v>#ERROR!</v>
      </c>
      <c r="K1486" s="146" t="str">
        <f>IF(ROWS(K$7:K1486)&gt;$A$3*$A$4,"",INDEX(IndicatorsB[Indicator/ Requirement Text],MOD(ROWS(K$7:K1486)-1,$A$3)+1))</f>
        <v>#ERROR!</v>
      </c>
      <c r="L1486" s="146" t="str">
        <f>IF(ROWS(L$7:L1486)&gt;$A$3*$A$4,"",INDEX(IndicatorsB[Footnotes &amp; Criterion],MOD(ROWS(L$7:L1486)-1,$A$3)+1))</f>
        <v>#ERROR!</v>
      </c>
      <c r="M1486" s="3"/>
      <c r="N1486" s="3"/>
      <c r="O1486" s="3"/>
      <c r="P1486" s="3"/>
      <c r="Q1486" s="3"/>
      <c r="R1486" s="3"/>
      <c r="S1486" s="3"/>
      <c r="T1486" s="3"/>
      <c r="U1486" s="3"/>
      <c r="V1486" s="3"/>
      <c r="W1486" s="3"/>
      <c r="X1486" s="3"/>
      <c r="Y1486" s="3"/>
      <c r="Z1486" s="3"/>
    </row>
    <row r="1487" ht="14.25" customHeight="1">
      <c r="A1487" s="141" t="str">
        <f t="shared" si="1"/>
        <v>#ERROR!</v>
      </c>
      <c r="B1487" s="142">
        <f t="shared" si="2"/>
        <v>1652</v>
      </c>
      <c r="C1487" s="128" t="str">
        <f>IF(ROWS(C$7:C1487)&gt;$A$3*$A$4,"",INDEX(IndicatorsB[SN],MOD(ROWS(C$7:C1487)-1,$A$3)+1))</f>
        <v>#ERROR!</v>
      </c>
      <c r="D1487" s="128" t="str">
        <f>IF(ROWS(D$7:D1487)&gt;$A$3*$A$4,"",INDEX(IndicatorsB[CAR/ Standard],MOD(ROWS(D$7:D1487)-1,$A$3)+1))</f>
        <v>#ERROR!</v>
      </c>
      <c r="E1487" s="128" t="str">
        <f>IF(ROWS(E$7:E1487)&gt;$A$3*$A$4,"",INDEX(IndicatorsB[Doc Version],MOD(ROWS(E$7:E1487)-1,$A$3)+1))</f>
        <v>#ERROR!</v>
      </c>
      <c r="F1487" s="147" t="str">
        <f t="shared" si="3"/>
        <v/>
      </c>
      <c r="G1487" s="144" t="str">
        <f>IFERROR(INDEX('3) Site Information'!$B$7:$B$106,MATCH(AuditRepTemp_C!I1487,WS3_SiteInfo[Site name],0)),"")</f>
        <v>#ERROR!</v>
      </c>
      <c r="H1487" s="145" t="str">
        <f>IF(C1487&lt;&gt;"",INDEX(WS3_SiteInfo[ASC Site ID
],MATCH(AuditRepTemp_C!F1487,'3) Site Information'!A$7:A$106,0)),"")</f>
        <v>#ERROR!</v>
      </c>
      <c r="I1487" s="145" t="str">
        <f>IF(C1487&lt;&gt;"",INDEX(WS3_SiteInfo[Site name],MATCH(AuditRepTemp_C!F1487,'3) Site Information'!A$7:A$106,0)),"")</f>
        <v>#ERROR!</v>
      </c>
      <c r="J1487" s="146" t="str">
        <f>IF(ROWS(J$7:J1487)&gt;$A$3*$A$4,"",INDEX(IndicatorsB[Indicator],MOD(ROWS(J$7:J1487)-1,$A$3)+1))</f>
        <v>#ERROR!</v>
      </c>
      <c r="K1487" s="146" t="str">
        <f>IF(ROWS(K$7:K1487)&gt;$A$3*$A$4,"",INDEX(IndicatorsB[Indicator/ Requirement Text],MOD(ROWS(K$7:K1487)-1,$A$3)+1))</f>
        <v>#ERROR!</v>
      </c>
      <c r="L1487" s="146" t="str">
        <f>IF(ROWS(L$7:L1487)&gt;$A$3*$A$4,"",INDEX(IndicatorsB[Footnotes &amp; Criterion],MOD(ROWS(L$7:L1487)-1,$A$3)+1))</f>
        <v>#ERROR!</v>
      </c>
      <c r="M1487" s="3"/>
      <c r="N1487" s="3"/>
      <c r="O1487" s="3"/>
      <c r="P1487" s="3"/>
      <c r="Q1487" s="3"/>
      <c r="R1487" s="3"/>
      <c r="S1487" s="3"/>
      <c r="T1487" s="3"/>
      <c r="U1487" s="3"/>
      <c r="V1487" s="3"/>
      <c r="W1487" s="3"/>
      <c r="X1487" s="3"/>
      <c r="Y1487" s="3"/>
      <c r="Z1487" s="3"/>
    </row>
    <row r="1488" ht="14.25" customHeight="1">
      <c r="A1488" s="141" t="str">
        <f t="shared" si="1"/>
        <v>#ERROR!</v>
      </c>
      <c r="B1488" s="142">
        <f t="shared" si="2"/>
        <v>1652</v>
      </c>
      <c r="C1488" s="128" t="str">
        <f>IF(ROWS(C$7:C1488)&gt;$A$3*$A$4,"",INDEX(IndicatorsB[SN],MOD(ROWS(C$7:C1488)-1,$A$3)+1))</f>
        <v>#ERROR!</v>
      </c>
      <c r="D1488" s="128" t="str">
        <f>IF(ROWS(D$7:D1488)&gt;$A$3*$A$4,"",INDEX(IndicatorsB[CAR/ Standard],MOD(ROWS(D$7:D1488)-1,$A$3)+1))</f>
        <v>#ERROR!</v>
      </c>
      <c r="E1488" s="128" t="str">
        <f>IF(ROWS(E$7:E1488)&gt;$A$3*$A$4,"",INDEX(IndicatorsB[Doc Version],MOD(ROWS(E$7:E1488)-1,$A$3)+1))</f>
        <v>#ERROR!</v>
      </c>
      <c r="F1488" s="147" t="str">
        <f t="shared" si="3"/>
        <v/>
      </c>
      <c r="G1488" s="144" t="str">
        <f>IFERROR(INDEX('3) Site Information'!$B$7:$B$106,MATCH(AuditRepTemp_C!I1488,WS3_SiteInfo[Site name],0)),"")</f>
        <v>#ERROR!</v>
      </c>
      <c r="H1488" s="145" t="str">
        <f>IF(C1488&lt;&gt;"",INDEX(WS3_SiteInfo[ASC Site ID
],MATCH(AuditRepTemp_C!F1488,'3) Site Information'!A$7:A$106,0)),"")</f>
        <v>#ERROR!</v>
      </c>
      <c r="I1488" s="145" t="str">
        <f>IF(C1488&lt;&gt;"",INDEX(WS3_SiteInfo[Site name],MATCH(AuditRepTemp_C!F1488,'3) Site Information'!A$7:A$106,0)),"")</f>
        <v>#ERROR!</v>
      </c>
      <c r="J1488" s="146" t="str">
        <f>IF(ROWS(J$7:J1488)&gt;$A$3*$A$4,"",INDEX(IndicatorsB[Indicator],MOD(ROWS(J$7:J1488)-1,$A$3)+1))</f>
        <v>#ERROR!</v>
      </c>
      <c r="K1488" s="146" t="str">
        <f>IF(ROWS(K$7:K1488)&gt;$A$3*$A$4,"",INDEX(IndicatorsB[Indicator/ Requirement Text],MOD(ROWS(K$7:K1488)-1,$A$3)+1))</f>
        <v>#ERROR!</v>
      </c>
      <c r="L1488" s="146" t="str">
        <f>IF(ROWS(L$7:L1488)&gt;$A$3*$A$4,"",INDEX(IndicatorsB[Footnotes &amp; Criterion],MOD(ROWS(L$7:L1488)-1,$A$3)+1))</f>
        <v>#ERROR!</v>
      </c>
      <c r="M1488" s="3"/>
      <c r="N1488" s="3"/>
      <c r="O1488" s="3"/>
      <c r="P1488" s="3"/>
      <c r="Q1488" s="3"/>
      <c r="R1488" s="3"/>
      <c r="S1488" s="3"/>
      <c r="T1488" s="3"/>
      <c r="U1488" s="3"/>
      <c r="V1488" s="3"/>
      <c r="W1488" s="3"/>
      <c r="X1488" s="3"/>
      <c r="Y1488" s="3"/>
      <c r="Z1488" s="3"/>
    </row>
    <row r="1489" ht="14.25" customHeight="1">
      <c r="A1489" s="141" t="str">
        <f t="shared" si="1"/>
        <v>#ERROR!</v>
      </c>
      <c r="B1489" s="142">
        <f t="shared" si="2"/>
        <v>1652</v>
      </c>
      <c r="C1489" s="128" t="str">
        <f>IF(ROWS(C$7:C1489)&gt;$A$3*$A$4,"",INDEX(IndicatorsB[SN],MOD(ROWS(C$7:C1489)-1,$A$3)+1))</f>
        <v>#ERROR!</v>
      </c>
      <c r="D1489" s="128" t="str">
        <f>IF(ROWS(D$7:D1489)&gt;$A$3*$A$4,"",INDEX(IndicatorsB[CAR/ Standard],MOD(ROWS(D$7:D1489)-1,$A$3)+1))</f>
        <v>#ERROR!</v>
      </c>
      <c r="E1489" s="128" t="str">
        <f>IF(ROWS(E$7:E1489)&gt;$A$3*$A$4,"",INDEX(IndicatorsB[Doc Version],MOD(ROWS(E$7:E1489)-1,$A$3)+1))</f>
        <v>#ERROR!</v>
      </c>
      <c r="F1489" s="147" t="str">
        <f t="shared" si="3"/>
        <v/>
      </c>
      <c r="G1489" s="144" t="str">
        <f>IFERROR(INDEX('3) Site Information'!$B$7:$B$106,MATCH(AuditRepTemp_C!I1489,WS3_SiteInfo[Site name],0)),"")</f>
        <v>#ERROR!</v>
      </c>
      <c r="H1489" s="145" t="str">
        <f>IF(C1489&lt;&gt;"",INDEX(WS3_SiteInfo[ASC Site ID
],MATCH(AuditRepTemp_C!F1489,'3) Site Information'!A$7:A$106,0)),"")</f>
        <v>#ERROR!</v>
      </c>
      <c r="I1489" s="145" t="str">
        <f>IF(C1489&lt;&gt;"",INDEX(WS3_SiteInfo[Site name],MATCH(AuditRepTemp_C!F1489,'3) Site Information'!A$7:A$106,0)),"")</f>
        <v>#ERROR!</v>
      </c>
      <c r="J1489" s="146" t="str">
        <f>IF(ROWS(J$7:J1489)&gt;$A$3*$A$4,"",INDEX(IndicatorsB[Indicator],MOD(ROWS(J$7:J1489)-1,$A$3)+1))</f>
        <v>#ERROR!</v>
      </c>
      <c r="K1489" s="146" t="str">
        <f>IF(ROWS(K$7:K1489)&gt;$A$3*$A$4,"",INDEX(IndicatorsB[Indicator/ Requirement Text],MOD(ROWS(K$7:K1489)-1,$A$3)+1))</f>
        <v>#ERROR!</v>
      </c>
      <c r="L1489" s="146" t="str">
        <f>IF(ROWS(L$7:L1489)&gt;$A$3*$A$4,"",INDEX(IndicatorsB[Footnotes &amp; Criterion],MOD(ROWS(L$7:L1489)-1,$A$3)+1))</f>
        <v>#ERROR!</v>
      </c>
      <c r="M1489" s="3"/>
      <c r="N1489" s="3"/>
      <c r="O1489" s="3"/>
      <c r="P1489" s="3"/>
      <c r="Q1489" s="3"/>
      <c r="R1489" s="3"/>
      <c r="S1489" s="3"/>
      <c r="T1489" s="3"/>
      <c r="U1489" s="3"/>
      <c r="V1489" s="3"/>
      <c r="W1489" s="3"/>
      <c r="X1489" s="3"/>
      <c r="Y1489" s="3"/>
      <c r="Z1489" s="3"/>
    </row>
    <row r="1490" ht="14.25" customHeight="1">
      <c r="A1490" s="141" t="str">
        <f t="shared" si="1"/>
        <v>#ERROR!</v>
      </c>
      <c r="B1490" s="142">
        <f t="shared" si="2"/>
        <v>1652</v>
      </c>
      <c r="C1490" s="128" t="str">
        <f>IF(ROWS(C$7:C1490)&gt;$A$3*$A$4,"",INDEX(IndicatorsB[SN],MOD(ROWS(C$7:C1490)-1,$A$3)+1))</f>
        <v>#ERROR!</v>
      </c>
      <c r="D1490" s="128" t="str">
        <f>IF(ROWS(D$7:D1490)&gt;$A$3*$A$4,"",INDEX(IndicatorsB[CAR/ Standard],MOD(ROWS(D$7:D1490)-1,$A$3)+1))</f>
        <v>#ERROR!</v>
      </c>
      <c r="E1490" s="128" t="str">
        <f>IF(ROWS(E$7:E1490)&gt;$A$3*$A$4,"",INDEX(IndicatorsB[Doc Version],MOD(ROWS(E$7:E1490)-1,$A$3)+1))</f>
        <v>#ERROR!</v>
      </c>
      <c r="F1490" s="147" t="str">
        <f t="shared" si="3"/>
        <v/>
      </c>
      <c r="G1490" s="144" t="str">
        <f>IFERROR(INDEX('3) Site Information'!$B$7:$B$106,MATCH(AuditRepTemp_C!I1490,WS3_SiteInfo[Site name],0)),"")</f>
        <v>#ERROR!</v>
      </c>
      <c r="H1490" s="145" t="str">
        <f>IF(C1490&lt;&gt;"",INDEX(WS3_SiteInfo[ASC Site ID
],MATCH(AuditRepTemp_C!F1490,'3) Site Information'!A$7:A$106,0)),"")</f>
        <v>#ERROR!</v>
      </c>
      <c r="I1490" s="145" t="str">
        <f>IF(C1490&lt;&gt;"",INDEX(WS3_SiteInfo[Site name],MATCH(AuditRepTemp_C!F1490,'3) Site Information'!A$7:A$106,0)),"")</f>
        <v>#ERROR!</v>
      </c>
      <c r="J1490" s="146" t="str">
        <f>IF(ROWS(J$7:J1490)&gt;$A$3*$A$4,"",INDEX(IndicatorsB[Indicator],MOD(ROWS(J$7:J1490)-1,$A$3)+1))</f>
        <v>#ERROR!</v>
      </c>
      <c r="K1490" s="146" t="str">
        <f>IF(ROWS(K$7:K1490)&gt;$A$3*$A$4,"",INDEX(IndicatorsB[Indicator/ Requirement Text],MOD(ROWS(K$7:K1490)-1,$A$3)+1))</f>
        <v>#ERROR!</v>
      </c>
      <c r="L1490" s="146" t="str">
        <f>IF(ROWS(L$7:L1490)&gt;$A$3*$A$4,"",INDEX(IndicatorsB[Footnotes &amp; Criterion],MOD(ROWS(L$7:L1490)-1,$A$3)+1))</f>
        <v>#ERROR!</v>
      </c>
      <c r="M1490" s="3"/>
      <c r="N1490" s="3"/>
      <c r="O1490" s="3"/>
      <c r="P1490" s="3"/>
      <c r="Q1490" s="3"/>
      <c r="R1490" s="3"/>
      <c r="S1490" s="3"/>
      <c r="T1490" s="3"/>
      <c r="U1490" s="3"/>
      <c r="V1490" s="3"/>
      <c r="W1490" s="3"/>
      <c r="X1490" s="3"/>
      <c r="Y1490" s="3"/>
      <c r="Z1490" s="3"/>
    </row>
    <row r="1491" ht="14.25" customHeight="1">
      <c r="A1491" s="141" t="str">
        <f t="shared" si="1"/>
        <v>#ERROR!</v>
      </c>
      <c r="B1491" s="142">
        <f t="shared" si="2"/>
        <v>1652</v>
      </c>
      <c r="C1491" s="128" t="str">
        <f>IF(ROWS(C$7:C1491)&gt;$A$3*$A$4,"",INDEX(IndicatorsB[SN],MOD(ROWS(C$7:C1491)-1,$A$3)+1))</f>
        <v>#ERROR!</v>
      </c>
      <c r="D1491" s="128" t="str">
        <f>IF(ROWS(D$7:D1491)&gt;$A$3*$A$4,"",INDEX(IndicatorsB[CAR/ Standard],MOD(ROWS(D$7:D1491)-1,$A$3)+1))</f>
        <v>#ERROR!</v>
      </c>
      <c r="E1491" s="128" t="str">
        <f>IF(ROWS(E$7:E1491)&gt;$A$3*$A$4,"",INDEX(IndicatorsB[Doc Version],MOD(ROWS(E$7:E1491)-1,$A$3)+1))</f>
        <v>#ERROR!</v>
      </c>
      <c r="F1491" s="147" t="str">
        <f t="shared" si="3"/>
        <v/>
      </c>
      <c r="G1491" s="144" t="str">
        <f>IFERROR(INDEX('3) Site Information'!$B$7:$B$106,MATCH(AuditRepTemp_C!I1491,WS3_SiteInfo[Site name],0)),"")</f>
        <v>#ERROR!</v>
      </c>
      <c r="H1491" s="145" t="str">
        <f>IF(C1491&lt;&gt;"",INDEX(WS3_SiteInfo[ASC Site ID
],MATCH(AuditRepTemp_C!F1491,'3) Site Information'!A$7:A$106,0)),"")</f>
        <v>#ERROR!</v>
      </c>
      <c r="I1491" s="145" t="str">
        <f>IF(C1491&lt;&gt;"",INDEX(WS3_SiteInfo[Site name],MATCH(AuditRepTemp_C!F1491,'3) Site Information'!A$7:A$106,0)),"")</f>
        <v>#ERROR!</v>
      </c>
      <c r="J1491" s="146" t="str">
        <f>IF(ROWS(J$7:J1491)&gt;$A$3*$A$4,"",INDEX(IndicatorsB[Indicator],MOD(ROWS(J$7:J1491)-1,$A$3)+1))</f>
        <v>#ERROR!</v>
      </c>
      <c r="K1491" s="146" t="str">
        <f>IF(ROWS(K$7:K1491)&gt;$A$3*$A$4,"",INDEX(IndicatorsB[Indicator/ Requirement Text],MOD(ROWS(K$7:K1491)-1,$A$3)+1))</f>
        <v>#ERROR!</v>
      </c>
      <c r="L1491" s="146" t="str">
        <f>IF(ROWS(L$7:L1491)&gt;$A$3*$A$4,"",INDEX(IndicatorsB[Footnotes &amp; Criterion],MOD(ROWS(L$7:L1491)-1,$A$3)+1))</f>
        <v>#ERROR!</v>
      </c>
      <c r="M1491" s="3"/>
      <c r="N1491" s="3"/>
      <c r="O1491" s="3"/>
      <c r="P1491" s="3"/>
      <c r="Q1491" s="3"/>
      <c r="R1491" s="3"/>
      <c r="S1491" s="3"/>
      <c r="T1491" s="3"/>
      <c r="U1491" s="3"/>
      <c r="V1491" s="3"/>
      <c r="W1491" s="3"/>
      <c r="X1491" s="3"/>
      <c r="Y1491" s="3"/>
      <c r="Z1491" s="3"/>
    </row>
    <row r="1492" ht="14.25" customHeight="1">
      <c r="A1492" s="141" t="str">
        <f t="shared" si="1"/>
        <v>#ERROR!</v>
      </c>
      <c r="B1492" s="142">
        <f t="shared" si="2"/>
        <v>1652</v>
      </c>
      <c r="C1492" s="128" t="str">
        <f>IF(ROWS(C$7:C1492)&gt;$A$3*$A$4,"",INDEX(IndicatorsB[SN],MOD(ROWS(C$7:C1492)-1,$A$3)+1))</f>
        <v>#ERROR!</v>
      </c>
      <c r="D1492" s="128" t="str">
        <f>IF(ROWS(D$7:D1492)&gt;$A$3*$A$4,"",INDEX(IndicatorsB[CAR/ Standard],MOD(ROWS(D$7:D1492)-1,$A$3)+1))</f>
        <v>#ERROR!</v>
      </c>
      <c r="E1492" s="128" t="str">
        <f>IF(ROWS(E$7:E1492)&gt;$A$3*$A$4,"",INDEX(IndicatorsB[Doc Version],MOD(ROWS(E$7:E1492)-1,$A$3)+1))</f>
        <v>#ERROR!</v>
      </c>
      <c r="F1492" s="147" t="str">
        <f t="shared" si="3"/>
        <v/>
      </c>
      <c r="G1492" s="144" t="str">
        <f>IFERROR(INDEX('3) Site Information'!$B$7:$B$106,MATCH(AuditRepTemp_C!I1492,WS3_SiteInfo[Site name],0)),"")</f>
        <v>#ERROR!</v>
      </c>
      <c r="H1492" s="145" t="str">
        <f>IF(C1492&lt;&gt;"",INDEX(WS3_SiteInfo[ASC Site ID
],MATCH(AuditRepTemp_C!F1492,'3) Site Information'!A$7:A$106,0)),"")</f>
        <v>#ERROR!</v>
      </c>
      <c r="I1492" s="145" t="str">
        <f>IF(C1492&lt;&gt;"",INDEX(WS3_SiteInfo[Site name],MATCH(AuditRepTemp_C!F1492,'3) Site Information'!A$7:A$106,0)),"")</f>
        <v>#ERROR!</v>
      </c>
      <c r="J1492" s="146" t="str">
        <f>IF(ROWS(J$7:J1492)&gt;$A$3*$A$4,"",INDEX(IndicatorsB[Indicator],MOD(ROWS(J$7:J1492)-1,$A$3)+1))</f>
        <v>#ERROR!</v>
      </c>
      <c r="K1492" s="146" t="str">
        <f>IF(ROWS(K$7:K1492)&gt;$A$3*$A$4,"",INDEX(IndicatorsB[Indicator/ Requirement Text],MOD(ROWS(K$7:K1492)-1,$A$3)+1))</f>
        <v>#ERROR!</v>
      </c>
      <c r="L1492" s="146" t="str">
        <f>IF(ROWS(L$7:L1492)&gt;$A$3*$A$4,"",INDEX(IndicatorsB[Footnotes &amp; Criterion],MOD(ROWS(L$7:L1492)-1,$A$3)+1))</f>
        <v>#ERROR!</v>
      </c>
      <c r="M1492" s="3"/>
      <c r="N1492" s="3"/>
      <c r="O1492" s="3"/>
      <c r="P1492" s="3"/>
      <c r="Q1492" s="3"/>
      <c r="R1492" s="3"/>
      <c r="S1492" s="3"/>
      <c r="T1492" s="3"/>
      <c r="U1492" s="3"/>
      <c r="V1492" s="3"/>
      <c r="W1492" s="3"/>
      <c r="X1492" s="3"/>
      <c r="Y1492" s="3"/>
      <c r="Z1492" s="3"/>
    </row>
    <row r="1493" ht="14.25" customHeight="1">
      <c r="A1493" s="141" t="str">
        <f t="shared" si="1"/>
        <v>#ERROR!</v>
      </c>
      <c r="B1493" s="142">
        <f t="shared" si="2"/>
        <v>1652</v>
      </c>
      <c r="C1493" s="128" t="str">
        <f>IF(ROWS(C$7:C1493)&gt;$A$3*$A$4,"",INDEX(IndicatorsB[SN],MOD(ROWS(C$7:C1493)-1,$A$3)+1))</f>
        <v>#ERROR!</v>
      </c>
      <c r="D1493" s="128" t="str">
        <f>IF(ROWS(D$7:D1493)&gt;$A$3*$A$4,"",INDEX(IndicatorsB[CAR/ Standard],MOD(ROWS(D$7:D1493)-1,$A$3)+1))</f>
        <v>#ERROR!</v>
      </c>
      <c r="E1493" s="128" t="str">
        <f>IF(ROWS(E$7:E1493)&gt;$A$3*$A$4,"",INDEX(IndicatorsB[Doc Version],MOD(ROWS(E$7:E1493)-1,$A$3)+1))</f>
        <v>#ERROR!</v>
      </c>
      <c r="F1493" s="147" t="str">
        <f t="shared" si="3"/>
        <v/>
      </c>
      <c r="G1493" s="144" t="str">
        <f>IFERROR(INDEX('3) Site Information'!$B$7:$B$106,MATCH(AuditRepTemp_C!I1493,WS3_SiteInfo[Site name],0)),"")</f>
        <v>#ERROR!</v>
      </c>
      <c r="H1493" s="145" t="str">
        <f>IF(C1493&lt;&gt;"",INDEX(WS3_SiteInfo[ASC Site ID
],MATCH(AuditRepTemp_C!F1493,'3) Site Information'!A$7:A$106,0)),"")</f>
        <v>#ERROR!</v>
      </c>
      <c r="I1493" s="145" t="str">
        <f>IF(C1493&lt;&gt;"",INDEX(WS3_SiteInfo[Site name],MATCH(AuditRepTemp_C!F1493,'3) Site Information'!A$7:A$106,0)),"")</f>
        <v>#ERROR!</v>
      </c>
      <c r="J1493" s="146" t="str">
        <f>IF(ROWS(J$7:J1493)&gt;$A$3*$A$4,"",INDEX(IndicatorsB[Indicator],MOD(ROWS(J$7:J1493)-1,$A$3)+1))</f>
        <v>#ERROR!</v>
      </c>
      <c r="K1493" s="146" t="str">
        <f>IF(ROWS(K$7:K1493)&gt;$A$3*$A$4,"",INDEX(IndicatorsB[Indicator/ Requirement Text],MOD(ROWS(K$7:K1493)-1,$A$3)+1))</f>
        <v>#ERROR!</v>
      </c>
      <c r="L1493" s="146" t="str">
        <f>IF(ROWS(L$7:L1493)&gt;$A$3*$A$4,"",INDEX(IndicatorsB[Footnotes &amp; Criterion],MOD(ROWS(L$7:L1493)-1,$A$3)+1))</f>
        <v>#ERROR!</v>
      </c>
      <c r="M1493" s="3"/>
      <c r="N1493" s="3"/>
      <c r="O1493" s="3"/>
      <c r="P1493" s="3"/>
      <c r="Q1493" s="3"/>
      <c r="R1493" s="3"/>
      <c r="S1493" s="3"/>
      <c r="T1493" s="3"/>
      <c r="U1493" s="3"/>
      <c r="V1493" s="3"/>
      <c r="W1493" s="3"/>
      <c r="X1493" s="3"/>
      <c r="Y1493" s="3"/>
      <c r="Z1493" s="3"/>
    </row>
    <row r="1494" ht="14.25" customHeight="1">
      <c r="A1494" s="141" t="str">
        <f t="shared" si="1"/>
        <v>#ERROR!</v>
      </c>
      <c r="B1494" s="142">
        <f t="shared" si="2"/>
        <v>1652</v>
      </c>
      <c r="C1494" s="128" t="str">
        <f>IF(ROWS(C$7:C1494)&gt;$A$3*$A$4,"",INDEX(IndicatorsB[SN],MOD(ROWS(C$7:C1494)-1,$A$3)+1))</f>
        <v>#ERROR!</v>
      </c>
      <c r="D1494" s="128" t="str">
        <f>IF(ROWS(D$7:D1494)&gt;$A$3*$A$4,"",INDEX(IndicatorsB[CAR/ Standard],MOD(ROWS(D$7:D1494)-1,$A$3)+1))</f>
        <v>#ERROR!</v>
      </c>
      <c r="E1494" s="128" t="str">
        <f>IF(ROWS(E$7:E1494)&gt;$A$3*$A$4,"",INDEX(IndicatorsB[Doc Version],MOD(ROWS(E$7:E1494)-1,$A$3)+1))</f>
        <v>#ERROR!</v>
      </c>
      <c r="F1494" s="147" t="str">
        <f t="shared" si="3"/>
        <v/>
      </c>
      <c r="G1494" s="144" t="str">
        <f>IFERROR(INDEX('3) Site Information'!$B$7:$B$106,MATCH(AuditRepTemp_C!I1494,WS3_SiteInfo[Site name],0)),"")</f>
        <v>#ERROR!</v>
      </c>
      <c r="H1494" s="145" t="str">
        <f>IF(C1494&lt;&gt;"",INDEX(WS3_SiteInfo[ASC Site ID
],MATCH(AuditRepTemp_C!F1494,'3) Site Information'!A$7:A$106,0)),"")</f>
        <v>#ERROR!</v>
      </c>
      <c r="I1494" s="145" t="str">
        <f>IF(C1494&lt;&gt;"",INDEX(WS3_SiteInfo[Site name],MATCH(AuditRepTemp_C!F1494,'3) Site Information'!A$7:A$106,0)),"")</f>
        <v>#ERROR!</v>
      </c>
      <c r="J1494" s="146" t="str">
        <f>IF(ROWS(J$7:J1494)&gt;$A$3*$A$4,"",INDEX(IndicatorsB[Indicator],MOD(ROWS(J$7:J1494)-1,$A$3)+1))</f>
        <v>#ERROR!</v>
      </c>
      <c r="K1494" s="146" t="str">
        <f>IF(ROWS(K$7:K1494)&gt;$A$3*$A$4,"",INDEX(IndicatorsB[Indicator/ Requirement Text],MOD(ROWS(K$7:K1494)-1,$A$3)+1))</f>
        <v>#ERROR!</v>
      </c>
      <c r="L1494" s="146" t="str">
        <f>IF(ROWS(L$7:L1494)&gt;$A$3*$A$4,"",INDEX(IndicatorsB[Footnotes &amp; Criterion],MOD(ROWS(L$7:L1494)-1,$A$3)+1))</f>
        <v>#ERROR!</v>
      </c>
      <c r="M1494" s="3"/>
      <c r="N1494" s="3"/>
      <c r="O1494" s="3"/>
      <c r="P1494" s="3"/>
      <c r="Q1494" s="3"/>
      <c r="R1494" s="3"/>
      <c r="S1494" s="3"/>
      <c r="T1494" s="3"/>
      <c r="U1494" s="3"/>
      <c r="V1494" s="3"/>
      <c r="W1494" s="3"/>
      <c r="X1494" s="3"/>
      <c r="Y1494" s="3"/>
      <c r="Z1494" s="3"/>
    </row>
    <row r="1495" ht="14.25" customHeight="1">
      <c r="A1495" s="141" t="str">
        <f t="shared" si="1"/>
        <v>#ERROR!</v>
      </c>
      <c r="B1495" s="142">
        <f t="shared" si="2"/>
        <v>1652</v>
      </c>
      <c r="C1495" s="128" t="str">
        <f>IF(ROWS(C$7:C1495)&gt;$A$3*$A$4,"",INDEX(IndicatorsB[SN],MOD(ROWS(C$7:C1495)-1,$A$3)+1))</f>
        <v>#ERROR!</v>
      </c>
      <c r="D1495" s="128" t="str">
        <f>IF(ROWS(D$7:D1495)&gt;$A$3*$A$4,"",INDEX(IndicatorsB[CAR/ Standard],MOD(ROWS(D$7:D1495)-1,$A$3)+1))</f>
        <v>#ERROR!</v>
      </c>
      <c r="E1495" s="128" t="str">
        <f>IF(ROWS(E$7:E1495)&gt;$A$3*$A$4,"",INDEX(IndicatorsB[Doc Version],MOD(ROWS(E$7:E1495)-1,$A$3)+1))</f>
        <v>#ERROR!</v>
      </c>
      <c r="F1495" s="147" t="str">
        <f t="shared" si="3"/>
        <v/>
      </c>
      <c r="G1495" s="144" t="str">
        <f>IFERROR(INDEX('3) Site Information'!$B$7:$B$106,MATCH(AuditRepTemp_C!I1495,WS3_SiteInfo[Site name],0)),"")</f>
        <v>#ERROR!</v>
      </c>
      <c r="H1495" s="145" t="str">
        <f>IF(C1495&lt;&gt;"",INDEX(WS3_SiteInfo[ASC Site ID
],MATCH(AuditRepTemp_C!F1495,'3) Site Information'!A$7:A$106,0)),"")</f>
        <v>#ERROR!</v>
      </c>
      <c r="I1495" s="145" t="str">
        <f>IF(C1495&lt;&gt;"",INDEX(WS3_SiteInfo[Site name],MATCH(AuditRepTemp_C!F1495,'3) Site Information'!A$7:A$106,0)),"")</f>
        <v>#ERROR!</v>
      </c>
      <c r="J1495" s="146" t="str">
        <f>IF(ROWS(J$7:J1495)&gt;$A$3*$A$4,"",INDEX(IndicatorsB[Indicator],MOD(ROWS(J$7:J1495)-1,$A$3)+1))</f>
        <v>#ERROR!</v>
      </c>
      <c r="K1495" s="146" t="str">
        <f>IF(ROWS(K$7:K1495)&gt;$A$3*$A$4,"",INDEX(IndicatorsB[Indicator/ Requirement Text],MOD(ROWS(K$7:K1495)-1,$A$3)+1))</f>
        <v>#ERROR!</v>
      </c>
      <c r="L1495" s="146" t="str">
        <f>IF(ROWS(L$7:L1495)&gt;$A$3*$A$4,"",INDEX(IndicatorsB[Footnotes &amp; Criterion],MOD(ROWS(L$7:L1495)-1,$A$3)+1))</f>
        <v>#ERROR!</v>
      </c>
      <c r="M1495" s="3"/>
      <c r="N1495" s="3"/>
      <c r="O1495" s="3"/>
      <c r="P1495" s="3"/>
      <c r="Q1495" s="3"/>
      <c r="R1495" s="3"/>
      <c r="S1495" s="3"/>
      <c r="T1495" s="3"/>
      <c r="U1495" s="3"/>
      <c r="V1495" s="3"/>
      <c r="W1495" s="3"/>
      <c r="X1495" s="3"/>
      <c r="Y1495" s="3"/>
      <c r="Z1495" s="3"/>
    </row>
    <row r="1496" ht="14.25" customHeight="1">
      <c r="A1496" s="141" t="str">
        <f t="shared" si="1"/>
        <v>#ERROR!</v>
      </c>
      <c r="B1496" s="142">
        <f t="shared" si="2"/>
        <v>1652</v>
      </c>
      <c r="C1496" s="128" t="str">
        <f>IF(ROWS(C$7:C1496)&gt;$A$3*$A$4,"",INDEX(IndicatorsB[SN],MOD(ROWS(C$7:C1496)-1,$A$3)+1))</f>
        <v>#ERROR!</v>
      </c>
      <c r="D1496" s="128" t="str">
        <f>IF(ROWS(D$7:D1496)&gt;$A$3*$A$4,"",INDEX(IndicatorsB[CAR/ Standard],MOD(ROWS(D$7:D1496)-1,$A$3)+1))</f>
        <v>#ERROR!</v>
      </c>
      <c r="E1496" s="128" t="str">
        <f>IF(ROWS(E$7:E1496)&gt;$A$3*$A$4,"",INDEX(IndicatorsB[Doc Version],MOD(ROWS(E$7:E1496)-1,$A$3)+1))</f>
        <v>#ERROR!</v>
      </c>
      <c r="F1496" s="147" t="str">
        <f t="shared" si="3"/>
        <v/>
      </c>
      <c r="G1496" s="144" t="str">
        <f>IFERROR(INDEX('3) Site Information'!$B$7:$B$106,MATCH(AuditRepTemp_C!I1496,WS3_SiteInfo[Site name],0)),"")</f>
        <v>#ERROR!</v>
      </c>
      <c r="H1496" s="145" t="str">
        <f>IF(C1496&lt;&gt;"",INDEX(WS3_SiteInfo[ASC Site ID
],MATCH(AuditRepTemp_C!F1496,'3) Site Information'!A$7:A$106,0)),"")</f>
        <v>#ERROR!</v>
      </c>
      <c r="I1496" s="145" t="str">
        <f>IF(C1496&lt;&gt;"",INDEX(WS3_SiteInfo[Site name],MATCH(AuditRepTemp_C!F1496,'3) Site Information'!A$7:A$106,0)),"")</f>
        <v>#ERROR!</v>
      </c>
      <c r="J1496" s="146" t="str">
        <f>IF(ROWS(J$7:J1496)&gt;$A$3*$A$4,"",INDEX(IndicatorsB[Indicator],MOD(ROWS(J$7:J1496)-1,$A$3)+1))</f>
        <v>#ERROR!</v>
      </c>
      <c r="K1496" s="146" t="str">
        <f>IF(ROWS(K$7:K1496)&gt;$A$3*$A$4,"",INDEX(IndicatorsB[Indicator/ Requirement Text],MOD(ROWS(K$7:K1496)-1,$A$3)+1))</f>
        <v>#ERROR!</v>
      </c>
      <c r="L1496" s="146" t="str">
        <f>IF(ROWS(L$7:L1496)&gt;$A$3*$A$4,"",INDEX(IndicatorsB[Footnotes &amp; Criterion],MOD(ROWS(L$7:L1496)-1,$A$3)+1))</f>
        <v>#ERROR!</v>
      </c>
      <c r="M1496" s="3"/>
      <c r="N1496" s="3"/>
      <c r="O1496" s="3"/>
      <c r="P1496" s="3"/>
      <c r="Q1496" s="3"/>
      <c r="R1496" s="3"/>
      <c r="S1496" s="3"/>
      <c r="T1496" s="3"/>
      <c r="U1496" s="3"/>
      <c r="V1496" s="3"/>
      <c r="W1496" s="3"/>
      <c r="X1496" s="3"/>
      <c r="Y1496" s="3"/>
      <c r="Z1496" s="3"/>
    </row>
    <row r="1497" ht="14.25" customHeight="1">
      <c r="A1497" s="141" t="str">
        <f t="shared" si="1"/>
        <v>#ERROR!</v>
      </c>
      <c r="B1497" s="142">
        <f t="shared" si="2"/>
        <v>1652</v>
      </c>
      <c r="C1497" s="128" t="str">
        <f>IF(ROWS(C$7:C1497)&gt;$A$3*$A$4,"",INDEX(IndicatorsB[SN],MOD(ROWS(C$7:C1497)-1,$A$3)+1))</f>
        <v>#ERROR!</v>
      </c>
      <c r="D1497" s="128" t="str">
        <f>IF(ROWS(D$7:D1497)&gt;$A$3*$A$4,"",INDEX(IndicatorsB[CAR/ Standard],MOD(ROWS(D$7:D1497)-1,$A$3)+1))</f>
        <v>#ERROR!</v>
      </c>
      <c r="E1497" s="128" t="str">
        <f>IF(ROWS(E$7:E1497)&gt;$A$3*$A$4,"",INDEX(IndicatorsB[Doc Version],MOD(ROWS(E$7:E1497)-1,$A$3)+1))</f>
        <v>#ERROR!</v>
      </c>
      <c r="F1497" s="147" t="str">
        <f t="shared" si="3"/>
        <v/>
      </c>
      <c r="G1497" s="144" t="str">
        <f>IFERROR(INDEX('3) Site Information'!$B$7:$B$106,MATCH(AuditRepTemp_C!I1497,WS3_SiteInfo[Site name],0)),"")</f>
        <v>#ERROR!</v>
      </c>
      <c r="H1497" s="145" t="str">
        <f>IF(C1497&lt;&gt;"",INDEX(WS3_SiteInfo[ASC Site ID
],MATCH(AuditRepTemp_C!F1497,'3) Site Information'!A$7:A$106,0)),"")</f>
        <v>#ERROR!</v>
      </c>
      <c r="I1497" s="145" t="str">
        <f>IF(C1497&lt;&gt;"",INDEX(WS3_SiteInfo[Site name],MATCH(AuditRepTemp_C!F1497,'3) Site Information'!A$7:A$106,0)),"")</f>
        <v>#ERROR!</v>
      </c>
      <c r="J1497" s="146" t="str">
        <f>IF(ROWS(J$7:J1497)&gt;$A$3*$A$4,"",INDEX(IndicatorsB[Indicator],MOD(ROWS(J$7:J1497)-1,$A$3)+1))</f>
        <v>#ERROR!</v>
      </c>
      <c r="K1497" s="146" t="str">
        <f>IF(ROWS(K$7:K1497)&gt;$A$3*$A$4,"",INDEX(IndicatorsB[Indicator/ Requirement Text],MOD(ROWS(K$7:K1497)-1,$A$3)+1))</f>
        <v>#ERROR!</v>
      </c>
      <c r="L1497" s="146" t="str">
        <f>IF(ROWS(L$7:L1497)&gt;$A$3*$A$4,"",INDEX(IndicatorsB[Footnotes &amp; Criterion],MOD(ROWS(L$7:L1497)-1,$A$3)+1))</f>
        <v>#ERROR!</v>
      </c>
      <c r="M1497" s="3"/>
      <c r="N1497" s="3"/>
      <c r="O1497" s="3"/>
      <c r="P1497" s="3"/>
      <c r="Q1497" s="3"/>
      <c r="R1497" s="3"/>
      <c r="S1497" s="3"/>
      <c r="T1497" s="3"/>
      <c r="U1497" s="3"/>
      <c r="V1497" s="3"/>
      <c r="W1497" s="3"/>
      <c r="X1497" s="3"/>
      <c r="Y1497" s="3"/>
      <c r="Z1497" s="3"/>
    </row>
    <row r="1498" ht="14.25" customHeight="1">
      <c r="A1498" s="141" t="str">
        <f t="shared" si="1"/>
        <v>#ERROR!</v>
      </c>
      <c r="B1498" s="142">
        <f t="shared" si="2"/>
        <v>1652</v>
      </c>
      <c r="C1498" s="128" t="str">
        <f>IF(ROWS(C$7:C1498)&gt;$A$3*$A$4,"",INDEX(IndicatorsB[SN],MOD(ROWS(C$7:C1498)-1,$A$3)+1))</f>
        <v>#ERROR!</v>
      </c>
      <c r="D1498" s="128" t="str">
        <f>IF(ROWS(D$7:D1498)&gt;$A$3*$A$4,"",INDEX(IndicatorsB[CAR/ Standard],MOD(ROWS(D$7:D1498)-1,$A$3)+1))</f>
        <v>#ERROR!</v>
      </c>
      <c r="E1498" s="128" t="str">
        <f>IF(ROWS(E$7:E1498)&gt;$A$3*$A$4,"",INDEX(IndicatorsB[Doc Version],MOD(ROWS(E$7:E1498)-1,$A$3)+1))</f>
        <v>#ERROR!</v>
      </c>
      <c r="F1498" s="147" t="str">
        <f t="shared" si="3"/>
        <v/>
      </c>
      <c r="G1498" s="144" t="str">
        <f>IFERROR(INDEX('3) Site Information'!$B$7:$B$106,MATCH(AuditRepTemp_C!I1498,WS3_SiteInfo[Site name],0)),"")</f>
        <v>#ERROR!</v>
      </c>
      <c r="H1498" s="145" t="str">
        <f>IF(C1498&lt;&gt;"",INDEX(WS3_SiteInfo[ASC Site ID
],MATCH(AuditRepTemp_C!F1498,'3) Site Information'!A$7:A$106,0)),"")</f>
        <v>#ERROR!</v>
      </c>
      <c r="I1498" s="145" t="str">
        <f>IF(C1498&lt;&gt;"",INDEX(WS3_SiteInfo[Site name],MATCH(AuditRepTemp_C!F1498,'3) Site Information'!A$7:A$106,0)),"")</f>
        <v>#ERROR!</v>
      </c>
      <c r="J1498" s="146" t="str">
        <f>IF(ROWS(J$7:J1498)&gt;$A$3*$A$4,"",INDEX(IndicatorsB[Indicator],MOD(ROWS(J$7:J1498)-1,$A$3)+1))</f>
        <v>#ERROR!</v>
      </c>
      <c r="K1498" s="146" t="str">
        <f>IF(ROWS(K$7:K1498)&gt;$A$3*$A$4,"",INDEX(IndicatorsB[Indicator/ Requirement Text],MOD(ROWS(K$7:K1498)-1,$A$3)+1))</f>
        <v>#ERROR!</v>
      </c>
      <c r="L1498" s="146" t="str">
        <f>IF(ROWS(L$7:L1498)&gt;$A$3*$A$4,"",INDEX(IndicatorsB[Footnotes &amp; Criterion],MOD(ROWS(L$7:L1498)-1,$A$3)+1))</f>
        <v>#ERROR!</v>
      </c>
      <c r="M1498" s="3"/>
      <c r="N1498" s="3"/>
      <c r="O1498" s="3"/>
      <c r="P1498" s="3"/>
      <c r="Q1498" s="3"/>
      <c r="R1498" s="3"/>
      <c r="S1498" s="3"/>
      <c r="T1498" s="3"/>
      <c r="U1498" s="3"/>
      <c r="V1498" s="3"/>
      <c r="W1498" s="3"/>
      <c r="X1498" s="3"/>
      <c r="Y1498" s="3"/>
      <c r="Z1498" s="3"/>
    </row>
    <row r="1499" ht="14.25" customHeight="1">
      <c r="A1499" s="141" t="str">
        <f t="shared" si="1"/>
        <v>#ERROR!</v>
      </c>
      <c r="B1499" s="142">
        <f t="shared" si="2"/>
        <v>1652</v>
      </c>
      <c r="C1499" s="128" t="str">
        <f>IF(ROWS(C$7:C1499)&gt;$A$3*$A$4,"",INDEX(IndicatorsB[SN],MOD(ROWS(C$7:C1499)-1,$A$3)+1))</f>
        <v>#ERROR!</v>
      </c>
      <c r="D1499" s="128" t="str">
        <f>IF(ROWS(D$7:D1499)&gt;$A$3*$A$4,"",INDEX(IndicatorsB[CAR/ Standard],MOD(ROWS(D$7:D1499)-1,$A$3)+1))</f>
        <v>#ERROR!</v>
      </c>
      <c r="E1499" s="128" t="str">
        <f>IF(ROWS(E$7:E1499)&gt;$A$3*$A$4,"",INDEX(IndicatorsB[Doc Version],MOD(ROWS(E$7:E1499)-1,$A$3)+1))</f>
        <v>#ERROR!</v>
      </c>
      <c r="F1499" s="147" t="str">
        <f t="shared" si="3"/>
        <v/>
      </c>
      <c r="G1499" s="144" t="str">
        <f>IFERROR(INDEX('3) Site Information'!$B$7:$B$106,MATCH(AuditRepTemp_C!I1499,WS3_SiteInfo[Site name],0)),"")</f>
        <v>#ERROR!</v>
      </c>
      <c r="H1499" s="145" t="str">
        <f>IF(C1499&lt;&gt;"",INDEX(WS3_SiteInfo[ASC Site ID
],MATCH(AuditRepTemp_C!F1499,'3) Site Information'!A$7:A$106,0)),"")</f>
        <v>#ERROR!</v>
      </c>
      <c r="I1499" s="145" t="str">
        <f>IF(C1499&lt;&gt;"",INDEX(WS3_SiteInfo[Site name],MATCH(AuditRepTemp_C!F1499,'3) Site Information'!A$7:A$106,0)),"")</f>
        <v>#ERROR!</v>
      </c>
      <c r="J1499" s="146" t="str">
        <f>IF(ROWS(J$7:J1499)&gt;$A$3*$A$4,"",INDEX(IndicatorsB[Indicator],MOD(ROWS(J$7:J1499)-1,$A$3)+1))</f>
        <v>#ERROR!</v>
      </c>
      <c r="K1499" s="146" t="str">
        <f>IF(ROWS(K$7:K1499)&gt;$A$3*$A$4,"",INDEX(IndicatorsB[Indicator/ Requirement Text],MOD(ROWS(K$7:K1499)-1,$A$3)+1))</f>
        <v>#ERROR!</v>
      </c>
      <c r="L1499" s="146" t="str">
        <f>IF(ROWS(L$7:L1499)&gt;$A$3*$A$4,"",INDEX(IndicatorsB[Footnotes &amp; Criterion],MOD(ROWS(L$7:L1499)-1,$A$3)+1))</f>
        <v>#ERROR!</v>
      </c>
      <c r="M1499" s="3"/>
      <c r="N1499" s="3"/>
      <c r="O1499" s="3"/>
      <c r="P1499" s="3"/>
      <c r="Q1499" s="3"/>
      <c r="R1499" s="3"/>
      <c r="S1499" s="3"/>
      <c r="T1499" s="3"/>
      <c r="U1499" s="3"/>
      <c r="V1499" s="3"/>
      <c r="W1499" s="3"/>
      <c r="X1499" s="3"/>
      <c r="Y1499" s="3"/>
      <c r="Z1499" s="3"/>
    </row>
    <row r="1500" ht="14.25" customHeight="1">
      <c r="A1500" s="141" t="str">
        <f t="shared" si="1"/>
        <v>#ERROR!</v>
      </c>
      <c r="B1500" s="142">
        <f t="shared" si="2"/>
        <v>1652</v>
      </c>
      <c r="C1500" s="128" t="str">
        <f>IF(ROWS(C$7:C1500)&gt;$A$3*$A$4,"",INDEX(IndicatorsB[SN],MOD(ROWS(C$7:C1500)-1,$A$3)+1))</f>
        <v>#ERROR!</v>
      </c>
      <c r="D1500" s="128" t="str">
        <f>IF(ROWS(D$7:D1500)&gt;$A$3*$A$4,"",INDEX(IndicatorsB[CAR/ Standard],MOD(ROWS(D$7:D1500)-1,$A$3)+1))</f>
        <v>#ERROR!</v>
      </c>
      <c r="E1500" s="128" t="str">
        <f>IF(ROWS(E$7:E1500)&gt;$A$3*$A$4,"",INDEX(IndicatorsB[Doc Version],MOD(ROWS(E$7:E1500)-1,$A$3)+1))</f>
        <v>#ERROR!</v>
      </c>
      <c r="F1500" s="147" t="str">
        <f t="shared" si="3"/>
        <v/>
      </c>
      <c r="G1500" s="144" t="str">
        <f>IFERROR(INDEX('3) Site Information'!$B$7:$B$106,MATCH(AuditRepTemp_C!I1500,WS3_SiteInfo[Site name],0)),"")</f>
        <v>#ERROR!</v>
      </c>
      <c r="H1500" s="145" t="str">
        <f>IF(C1500&lt;&gt;"",INDEX(WS3_SiteInfo[ASC Site ID
],MATCH(AuditRepTemp_C!F1500,'3) Site Information'!A$7:A$106,0)),"")</f>
        <v>#ERROR!</v>
      </c>
      <c r="I1500" s="145" t="str">
        <f>IF(C1500&lt;&gt;"",INDEX(WS3_SiteInfo[Site name],MATCH(AuditRepTemp_C!F1500,'3) Site Information'!A$7:A$106,0)),"")</f>
        <v>#ERROR!</v>
      </c>
      <c r="J1500" s="146" t="str">
        <f>IF(ROWS(J$7:J1500)&gt;$A$3*$A$4,"",INDEX(IndicatorsB[Indicator],MOD(ROWS(J$7:J1500)-1,$A$3)+1))</f>
        <v>#ERROR!</v>
      </c>
      <c r="K1500" s="146" t="str">
        <f>IF(ROWS(K$7:K1500)&gt;$A$3*$A$4,"",INDEX(IndicatorsB[Indicator/ Requirement Text],MOD(ROWS(K$7:K1500)-1,$A$3)+1))</f>
        <v>#ERROR!</v>
      </c>
      <c r="L1500" s="146" t="str">
        <f>IF(ROWS(L$7:L1500)&gt;$A$3*$A$4,"",INDEX(IndicatorsB[Footnotes &amp; Criterion],MOD(ROWS(L$7:L1500)-1,$A$3)+1))</f>
        <v>#ERROR!</v>
      </c>
      <c r="M1500" s="3"/>
      <c r="N1500" s="3"/>
      <c r="O1500" s="3"/>
      <c r="P1500" s="3"/>
      <c r="Q1500" s="3"/>
      <c r="R1500" s="3"/>
      <c r="S1500" s="3"/>
      <c r="T1500" s="3"/>
      <c r="U1500" s="3"/>
      <c r="V1500" s="3"/>
      <c r="W1500" s="3"/>
      <c r="X1500" s="3"/>
      <c r="Y1500" s="3"/>
      <c r="Z1500" s="3"/>
    </row>
    <row r="1501" ht="14.25" customHeight="1">
      <c r="A1501" s="141" t="str">
        <f t="shared" si="1"/>
        <v>#ERROR!</v>
      </c>
      <c r="B1501" s="142">
        <f t="shared" si="2"/>
        <v>1652</v>
      </c>
      <c r="C1501" s="128" t="str">
        <f>IF(ROWS(C$7:C1501)&gt;$A$3*$A$4,"",INDEX(IndicatorsB[SN],MOD(ROWS(C$7:C1501)-1,$A$3)+1))</f>
        <v>#ERROR!</v>
      </c>
      <c r="D1501" s="128" t="str">
        <f>IF(ROWS(D$7:D1501)&gt;$A$3*$A$4,"",INDEX(IndicatorsB[CAR/ Standard],MOD(ROWS(D$7:D1501)-1,$A$3)+1))</f>
        <v>#ERROR!</v>
      </c>
      <c r="E1501" s="128" t="str">
        <f>IF(ROWS(E$7:E1501)&gt;$A$3*$A$4,"",INDEX(IndicatorsB[Doc Version],MOD(ROWS(E$7:E1501)-1,$A$3)+1))</f>
        <v>#ERROR!</v>
      </c>
      <c r="F1501" s="147" t="str">
        <f t="shared" si="3"/>
        <v/>
      </c>
      <c r="G1501" s="144" t="str">
        <f>IFERROR(INDEX('3) Site Information'!$B$7:$B$106,MATCH(AuditRepTemp_C!I1501,WS3_SiteInfo[Site name],0)),"")</f>
        <v>#ERROR!</v>
      </c>
      <c r="H1501" s="145" t="str">
        <f>IF(C1501&lt;&gt;"",INDEX(WS3_SiteInfo[ASC Site ID
],MATCH(AuditRepTemp_C!F1501,'3) Site Information'!A$7:A$106,0)),"")</f>
        <v>#ERROR!</v>
      </c>
      <c r="I1501" s="145" t="str">
        <f>IF(C1501&lt;&gt;"",INDEX(WS3_SiteInfo[Site name],MATCH(AuditRepTemp_C!F1501,'3) Site Information'!A$7:A$106,0)),"")</f>
        <v>#ERROR!</v>
      </c>
      <c r="J1501" s="146" t="str">
        <f>IF(ROWS(J$7:J1501)&gt;$A$3*$A$4,"",INDEX(IndicatorsB[Indicator],MOD(ROWS(J$7:J1501)-1,$A$3)+1))</f>
        <v>#ERROR!</v>
      </c>
      <c r="K1501" s="146" t="str">
        <f>IF(ROWS(K$7:K1501)&gt;$A$3*$A$4,"",INDEX(IndicatorsB[Indicator/ Requirement Text],MOD(ROWS(K$7:K1501)-1,$A$3)+1))</f>
        <v>#ERROR!</v>
      </c>
      <c r="L1501" s="146" t="str">
        <f>IF(ROWS(L$7:L1501)&gt;$A$3*$A$4,"",INDEX(IndicatorsB[Footnotes &amp; Criterion],MOD(ROWS(L$7:L1501)-1,$A$3)+1))</f>
        <v>#ERROR!</v>
      </c>
      <c r="M1501" s="3"/>
      <c r="N1501" s="3"/>
      <c r="O1501" s="3"/>
      <c r="P1501" s="3"/>
      <c r="Q1501" s="3"/>
      <c r="R1501" s="3"/>
      <c r="S1501" s="3"/>
      <c r="T1501" s="3"/>
      <c r="U1501" s="3"/>
      <c r="V1501" s="3"/>
      <c r="W1501" s="3"/>
      <c r="X1501" s="3"/>
      <c r="Y1501" s="3"/>
      <c r="Z1501" s="3"/>
    </row>
    <row r="1502" ht="14.25" customHeight="1">
      <c r="A1502" s="141" t="str">
        <f t="shared" si="1"/>
        <v>#ERROR!</v>
      </c>
      <c r="B1502" s="142">
        <f t="shared" si="2"/>
        <v>1652</v>
      </c>
      <c r="C1502" s="128" t="str">
        <f>IF(ROWS(C$7:C1502)&gt;$A$3*$A$4,"",INDEX(IndicatorsB[SN],MOD(ROWS(C$7:C1502)-1,$A$3)+1))</f>
        <v>#ERROR!</v>
      </c>
      <c r="D1502" s="128" t="str">
        <f>IF(ROWS(D$7:D1502)&gt;$A$3*$A$4,"",INDEX(IndicatorsB[CAR/ Standard],MOD(ROWS(D$7:D1502)-1,$A$3)+1))</f>
        <v>#ERROR!</v>
      </c>
      <c r="E1502" s="128" t="str">
        <f>IF(ROWS(E$7:E1502)&gt;$A$3*$A$4,"",INDEX(IndicatorsB[Doc Version],MOD(ROWS(E$7:E1502)-1,$A$3)+1))</f>
        <v>#ERROR!</v>
      </c>
      <c r="F1502" s="147" t="str">
        <f t="shared" si="3"/>
        <v/>
      </c>
      <c r="G1502" s="144" t="str">
        <f>IFERROR(INDEX('3) Site Information'!$B$7:$B$106,MATCH(AuditRepTemp_C!I1502,WS3_SiteInfo[Site name],0)),"")</f>
        <v>#ERROR!</v>
      </c>
      <c r="H1502" s="145" t="str">
        <f>IF(C1502&lt;&gt;"",INDEX(WS3_SiteInfo[ASC Site ID
],MATCH(AuditRepTemp_C!F1502,'3) Site Information'!A$7:A$106,0)),"")</f>
        <v>#ERROR!</v>
      </c>
      <c r="I1502" s="145" t="str">
        <f>IF(C1502&lt;&gt;"",INDEX(WS3_SiteInfo[Site name],MATCH(AuditRepTemp_C!F1502,'3) Site Information'!A$7:A$106,0)),"")</f>
        <v>#ERROR!</v>
      </c>
      <c r="J1502" s="146" t="str">
        <f>IF(ROWS(J$7:J1502)&gt;$A$3*$A$4,"",INDEX(IndicatorsB[Indicator],MOD(ROWS(J$7:J1502)-1,$A$3)+1))</f>
        <v>#ERROR!</v>
      </c>
      <c r="K1502" s="146" t="str">
        <f>IF(ROWS(K$7:K1502)&gt;$A$3*$A$4,"",INDEX(IndicatorsB[Indicator/ Requirement Text],MOD(ROWS(K$7:K1502)-1,$A$3)+1))</f>
        <v>#ERROR!</v>
      </c>
      <c r="L1502" s="146" t="str">
        <f>IF(ROWS(L$7:L1502)&gt;$A$3*$A$4,"",INDEX(IndicatorsB[Footnotes &amp; Criterion],MOD(ROWS(L$7:L1502)-1,$A$3)+1))</f>
        <v>#ERROR!</v>
      </c>
      <c r="M1502" s="3"/>
      <c r="N1502" s="3"/>
      <c r="O1502" s="3"/>
      <c r="P1502" s="3"/>
      <c r="Q1502" s="3"/>
      <c r="R1502" s="3"/>
      <c r="S1502" s="3"/>
      <c r="T1502" s="3"/>
      <c r="U1502" s="3"/>
      <c r="V1502" s="3"/>
      <c r="W1502" s="3"/>
      <c r="X1502" s="3"/>
      <c r="Y1502" s="3"/>
      <c r="Z1502" s="3"/>
    </row>
    <row r="1503" ht="14.25" customHeight="1">
      <c r="A1503" s="141" t="str">
        <f t="shared" si="1"/>
        <v>#ERROR!</v>
      </c>
      <c r="B1503" s="142">
        <f t="shared" si="2"/>
        <v>1652</v>
      </c>
      <c r="C1503" s="128" t="str">
        <f>IF(ROWS(C$7:C1503)&gt;$A$3*$A$4,"",INDEX(IndicatorsB[SN],MOD(ROWS(C$7:C1503)-1,$A$3)+1))</f>
        <v>#ERROR!</v>
      </c>
      <c r="D1503" s="128" t="str">
        <f>IF(ROWS(D$7:D1503)&gt;$A$3*$A$4,"",INDEX(IndicatorsB[CAR/ Standard],MOD(ROWS(D$7:D1503)-1,$A$3)+1))</f>
        <v>#ERROR!</v>
      </c>
      <c r="E1503" s="128" t="str">
        <f>IF(ROWS(E$7:E1503)&gt;$A$3*$A$4,"",INDEX(IndicatorsB[Doc Version],MOD(ROWS(E$7:E1503)-1,$A$3)+1))</f>
        <v>#ERROR!</v>
      </c>
      <c r="F1503" s="147" t="str">
        <f t="shared" si="3"/>
        <v/>
      </c>
      <c r="G1503" s="144" t="str">
        <f>IFERROR(INDEX('3) Site Information'!$B$7:$B$106,MATCH(AuditRepTemp_C!I1503,WS3_SiteInfo[Site name],0)),"")</f>
        <v>#ERROR!</v>
      </c>
      <c r="H1503" s="145" t="str">
        <f>IF(C1503&lt;&gt;"",INDEX(WS3_SiteInfo[ASC Site ID
],MATCH(AuditRepTemp_C!F1503,'3) Site Information'!A$7:A$106,0)),"")</f>
        <v>#ERROR!</v>
      </c>
      <c r="I1503" s="145" t="str">
        <f>IF(C1503&lt;&gt;"",INDEX(WS3_SiteInfo[Site name],MATCH(AuditRepTemp_C!F1503,'3) Site Information'!A$7:A$106,0)),"")</f>
        <v>#ERROR!</v>
      </c>
      <c r="J1503" s="146" t="str">
        <f>IF(ROWS(J$7:J1503)&gt;$A$3*$A$4,"",INDEX(IndicatorsB[Indicator],MOD(ROWS(J$7:J1503)-1,$A$3)+1))</f>
        <v>#ERROR!</v>
      </c>
      <c r="K1503" s="146" t="str">
        <f>IF(ROWS(K$7:K1503)&gt;$A$3*$A$4,"",INDEX(IndicatorsB[Indicator/ Requirement Text],MOD(ROWS(K$7:K1503)-1,$A$3)+1))</f>
        <v>#ERROR!</v>
      </c>
      <c r="L1503" s="146" t="str">
        <f>IF(ROWS(L$7:L1503)&gt;$A$3*$A$4,"",INDEX(IndicatorsB[Footnotes &amp; Criterion],MOD(ROWS(L$7:L1503)-1,$A$3)+1))</f>
        <v>#ERROR!</v>
      </c>
      <c r="M1503" s="3"/>
      <c r="N1503" s="3"/>
      <c r="O1503" s="3"/>
      <c r="P1503" s="3"/>
      <c r="Q1503" s="3"/>
      <c r="R1503" s="3"/>
      <c r="S1503" s="3"/>
      <c r="T1503" s="3"/>
      <c r="U1503" s="3"/>
      <c r="V1503" s="3"/>
      <c r="W1503" s="3"/>
      <c r="X1503" s="3"/>
      <c r="Y1503" s="3"/>
      <c r="Z1503" s="3"/>
    </row>
    <row r="1504" ht="14.25" customHeight="1">
      <c r="A1504" s="141" t="str">
        <f t="shared" si="1"/>
        <v>#ERROR!</v>
      </c>
      <c r="B1504" s="142">
        <f t="shared" si="2"/>
        <v>1652</v>
      </c>
      <c r="C1504" s="128" t="str">
        <f>IF(ROWS(C$7:C1504)&gt;$A$3*$A$4,"",INDEX(IndicatorsB[SN],MOD(ROWS(C$7:C1504)-1,$A$3)+1))</f>
        <v>#ERROR!</v>
      </c>
      <c r="D1504" s="128" t="str">
        <f>IF(ROWS(D$7:D1504)&gt;$A$3*$A$4,"",INDEX(IndicatorsB[CAR/ Standard],MOD(ROWS(D$7:D1504)-1,$A$3)+1))</f>
        <v>#ERROR!</v>
      </c>
      <c r="E1504" s="128" t="str">
        <f>IF(ROWS(E$7:E1504)&gt;$A$3*$A$4,"",INDEX(IndicatorsB[Doc Version],MOD(ROWS(E$7:E1504)-1,$A$3)+1))</f>
        <v>#ERROR!</v>
      </c>
      <c r="F1504" s="147" t="str">
        <f t="shared" si="3"/>
        <v/>
      </c>
      <c r="G1504" s="144" t="str">
        <f>IFERROR(INDEX('3) Site Information'!$B$7:$B$106,MATCH(AuditRepTemp_C!I1504,WS3_SiteInfo[Site name],0)),"")</f>
        <v>#ERROR!</v>
      </c>
      <c r="H1504" s="145" t="str">
        <f>IF(C1504&lt;&gt;"",INDEX(WS3_SiteInfo[ASC Site ID
],MATCH(AuditRepTemp_C!F1504,'3) Site Information'!A$7:A$106,0)),"")</f>
        <v>#ERROR!</v>
      </c>
      <c r="I1504" s="145" t="str">
        <f>IF(C1504&lt;&gt;"",INDEX(WS3_SiteInfo[Site name],MATCH(AuditRepTemp_C!F1504,'3) Site Information'!A$7:A$106,0)),"")</f>
        <v>#ERROR!</v>
      </c>
      <c r="J1504" s="146" t="str">
        <f>IF(ROWS(J$7:J1504)&gt;$A$3*$A$4,"",INDEX(IndicatorsB[Indicator],MOD(ROWS(J$7:J1504)-1,$A$3)+1))</f>
        <v>#ERROR!</v>
      </c>
      <c r="K1504" s="146" t="str">
        <f>IF(ROWS(K$7:K1504)&gt;$A$3*$A$4,"",INDEX(IndicatorsB[Indicator/ Requirement Text],MOD(ROWS(K$7:K1504)-1,$A$3)+1))</f>
        <v>#ERROR!</v>
      </c>
      <c r="L1504" s="146" t="str">
        <f>IF(ROWS(L$7:L1504)&gt;$A$3*$A$4,"",INDEX(IndicatorsB[Footnotes &amp; Criterion],MOD(ROWS(L$7:L1504)-1,$A$3)+1))</f>
        <v>#ERROR!</v>
      </c>
      <c r="M1504" s="3"/>
      <c r="N1504" s="3"/>
      <c r="O1504" s="3"/>
      <c r="P1504" s="3"/>
      <c r="Q1504" s="3"/>
      <c r="R1504" s="3"/>
      <c r="S1504" s="3"/>
      <c r="T1504" s="3"/>
      <c r="U1504" s="3"/>
      <c r="V1504" s="3"/>
      <c r="W1504" s="3"/>
      <c r="X1504" s="3"/>
      <c r="Y1504" s="3"/>
      <c r="Z1504" s="3"/>
    </row>
    <row r="1505" ht="14.25" customHeight="1">
      <c r="A1505" s="141" t="str">
        <f t="shared" si="1"/>
        <v>#ERROR!</v>
      </c>
      <c r="B1505" s="142">
        <f t="shared" si="2"/>
        <v>1652</v>
      </c>
      <c r="C1505" s="128" t="str">
        <f>IF(ROWS(C$7:C1505)&gt;$A$3*$A$4,"",INDEX(IndicatorsB[SN],MOD(ROWS(C$7:C1505)-1,$A$3)+1))</f>
        <v>#ERROR!</v>
      </c>
      <c r="D1505" s="128" t="str">
        <f>IF(ROWS(D$7:D1505)&gt;$A$3*$A$4,"",INDEX(IndicatorsB[CAR/ Standard],MOD(ROWS(D$7:D1505)-1,$A$3)+1))</f>
        <v>#ERROR!</v>
      </c>
      <c r="E1505" s="128" t="str">
        <f>IF(ROWS(E$7:E1505)&gt;$A$3*$A$4,"",INDEX(IndicatorsB[Doc Version],MOD(ROWS(E$7:E1505)-1,$A$3)+1))</f>
        <v>#ERROR!</v>
      </c>
      <c r="F1505" s="147" t="str">
        <f t="shared" si="3"/>
        <v/>
      </c>
      <c r="G1505" s="144" t="str">
        <f>IFERROR(INDEX('3) Site Information'!$B$7:$B$106,MATCH(AuditRepTemp_C!I1505,WS3_SiteInfo[Site name],0)),"")</f>
        <v>#ERROR!</v>
      </c>
      <c r="H1505" s="145" t="str">
        <f>IF(C1505&lt;&gt;"",INDEX(WS3_SiteInfo[ASC Site ID
],MATCH(AuditRepTemp_C!F1505,'3) Site Information'!A$7:A$106,0)),"")</f>
        <v>#ERROR!</v>
      </c>
      <c r="I1505" s="145" t="str">
        <f>IF(C1505&lt;&gt;"",INDEX(WS3_SiteInfo[Site name],MATCH(AuditRepTemp_C!F1505,'3) Site Information'!A$7:A$106,0)),"")</f>
        <v>#ERROR!</v>
      </c>
      <c r="J1505" s="146" t="str">
        <f>IF(ROWS(J$7:J1505)&gt;$A$3*$A$4,"",INDEX(IndicatorsB[Indicator],MOD(ROWS(J$7:J1505)-1,$A$3)+1))</f>
        <v>#ERROR!</v>
      </c>
      <c r="K1505" s="146" t="str">
        <f>IF(ROWS(K$7:K1505)&gt;$A$3*$A$4,"",INDEX(IndicatorsB[Indicator/ Requirement Text],MOD(ROWS(K$7:K1505)-1,$A$3)+1))</f>
        <v>#ERROR!</v>
      </c>
      <c r="L1505" s="146" t="str">
        <f>IF(ROWS(L$7:L1505)&gt;$A$3*$A$4,"",INDEX(IndicatorsB[Footnotes &amp; Criterion],MOD(ROWS(L$7:L1505)-1,$A$3)+1))</f>
        <v>#ERROR!</v>
      </c>
      <c r="M1505" s="3"/>
      <c r="N1505" s="3"/>
      <c r="O1505" s="3"/>
      <c r="P1505" s="3"/>
      <c r="Q1505" s="3"/>
      <c r="R1505" s="3"/>
      <c r="S1505" s="3"/>
      <c r="T1505" s="3"/>
      <c r="U1505" s="3"/>
      <c r="V1505" s="3"/>
      <c r="W1505" s="3"/>
      <c r="X1505" s="3"/>
      <c r="Y1505" s="3"/>
      <c r="Z1505" s="3"/>
    </row>
    <row r="1506" ht="14.25" customHeight="1">
      <c r="A1506" s="141" t="str">
        <f t="shared" si="1"/>
        <v>#ERROR!</v>
      </c>
      <c r="B1506" s="142">
        <f t="shared" si="2"/>
        <v>1652</v>
      </c>
      <c r="C1506" s="128" t="str">
        <f>IF(ROWS(C$7:C1506)&gt;$A$3*$A$4,"",INDEX(IndicatorsB[SN],MOD(ROWS(C$7:C1506)-1,$A$3)+1))</f>
        <v>#ERROR!</v>
      </c>
      <c r="D1506" s="128" t="str">
        <f>IF(ROWS(D$7:D1506)&gt;$A$3*$A$4,"",INDEX(IndicatorsB[CAR/ Standard],MOD(ROWS(D$7:D1506)-1,$A$3)+1))</f>
        <v>#ERROR!</v>
      </c>
      <c r="E1506" s="128" t="str">
        <f>IF(ROWS(E$7:E1506)&gt;$A$3*$A$4,"",INDEX(IndicatorsB[Doc Version],MOD(ROWS(E$7:E1506)-1,$A$3)+1))</f>
        <v>#ERROR!</v>
      </c>
      <c r="F1506" s="147" t="str">
        <f t="shared" si="3"/>
        <v/>
      </c>
      <c r="G1506" s="144" t="str">
        <f>IFERROR(INDEX('3) Site Information'!$B$7:$B$106,MATCH(AuditRepTemp_C!I1506,WS3_SiteInfo[Site name],0)),"")</f>
        <v>#ERROR!</v>
      </c>
      <c r="H1506" s="145" t="str">
        <f>IF(C1506&lt;&gt;"",INDEX(WS3_SiteInfo[ASC Site ID
],MATCH(AuditRepTemp_C!F1506,'3) Site Information'!A$7:A$106,0)),"")</f>
        <v>#ERROR!</v>
      </c>
      <c r="I1506" s="145" t="str">
        <f>IF(C1506&lt;&gt;"",INDEX(WS3_SiteInfo[Site name],MATCH(AuditRepTemp_C!F1506,'3) Site Information'!A$7:A$106,0)),"")</f>
        <v>#ERROR!</v>
      </c>
      <c r="J1506" s="146" t="str">
        <f>IF(ROWS(J$7:J1506)&gt;$A$3*$A$4,"",INDEX(IndicatorsB[Indicator],MOD(ROWS(J$7:J1506)-1,$A$3)+1))</f>
        <v>#ERROR!</v>
      </c>
      <c r="K1506" s="146" t="str">
        <f>IF(ROWS(K$7:K1506)&gt;$A$3*$A$4,"",INDEX(IndicatorsB[Indicator/ Requirement Text],MOD(ROWS(K$7:K1506)-1,$A$3)+1))</f>
        <v>#ERROR!</v>
      </c>
      <c r="L1506" s="146" t="str">
        <f>IF(ROWS(L$7:L1506)&gt;$A$3*$A$4,"",INDEX(IndicatorsB[Footnotes &amp; Criterion],MOD(ROWS(L$7:L1506)-1,$A$3)+1))</f>
        <v>#ERROR!</v>
      </c>
      <c r="M1506" s="3"/>
      <c r="N1506" s="3"/>
      <c r="O1506" s="3"/>
      <c r="P1506" s="3"/>
      <c r="Q1506" s="3"/>
      <c r="R1506" s="3"/>
      <c r="S1506" s="3"/>
      <c r="T1506" s="3"/>
      <c r="U1506" s="3"/>
      <c r="V1506" s="3"/>
      <c r="W1506" s="3"/>
      <c r="X1506" s="3"/>
      <c r="Y1506" s="3"/>
      <c r="Z1506" s="3"/>
    </row>
    <row r="1507" ht="14.25" customHeight="1">
      <c r="A1507" s="141" t="str">
        <f t="shared" si="1"/>
        <v>#ERROR!</v>
      </c>
      <c r="B1507" s="142">
        <f t="shared" si="2"/>
        <v>1652</v>
      </c>
      <c r="C1507" s="128" t="str">
        <f>IF(ROWS(C$7:C1507)&gt;$A$3*$A$4,"",INDEX(IndicatorsB[SN],MOD(ROWS(C$7:C1507)-1,$A$3)+1))</f>
        <v>#ERROR!</v>
      </c>
      <c r="D1507" s="128" t="str">
        <f>IF(ROWS(D$7:D1507)&gt;$A$3*$A$4,"",INDEX(IndicatorsB[CAR/ Standard],MOD(ROWS(D$7:D1507)-1,$A$3)+1))</f>
        <v>#ERROR!</v>
      </c>
      <c r="E1507" s="128" t="str">
        <f>IF(ROWS(E$7:E1507)&gt;$A$3*$A$4,"",INDEX(IndicatorsB[Doc Version],MOD(ROWS(E$7:E1507)-1,$A$3)+1))</f>
        <v>#ERROR!</v>
      </c>
      <c r="F1507" s="147" t="str">
        <f t="shared" si="3"/>
        <v/>
      </c>
      <c r="G1507" s="144" t="str">
        <f>IFERROR(INDEX('3) Site Information'!$B$7:$B$106,MATCH(AuditRepTemp_C!I1507,WS3_SiteInfo[Site name],0)),"")</f>
        <v>#ERROR!</v>
      </c>
      <c r="H1507" s="145" t="str">
        <f>IF(C1507&lt;&gt;"",INDEX(WS3_SiteInfo[ASC Site ID
],MATCH(AuditRepTemp_C!F1507,'3) Site Information'!A$7:A$106,0)),"")</f>
        <v>#ERROR!</v>
      </c>
      <c r="I1507" s="145" t="str">
        <f>IF(C1507&lt;&gt;"",INDEX(WS3_SiteInfo[Site name],MATCH(AuditRepTemp_C!F1507,'3) Site Information'!A$7:A$106,0)),"")</f>
        <v>#ERROR!</v>
      </c>
      <c r="J1507" s="146" t="str">
        <f>IF(ROWS(J$7:J1507)&gt;$A$3*$A$4,"",INDEX(IndicatorsB[Indicator],MOD(ROWS(J$7:J1507)-1,$A$3)+1))</f>
        <v>#ERROR!</v>
      </c>
      <c r="K1507" s="146" t="str">
        <f>IF(ROWS(K$7:K1507)&gt;$A$3*$A$4,"",INDEX(IndicatorsB[Indicator/ Requirement Text],MOD(ROWS(K$7:K1507)-1,$A$3)+1))</f>
        <v>#ERROR!</v>
      </c>
      <c r="L1507" s="146" t="str">
        <f>IF(ROWS(L$7:L1507)&gt;$A$3*$A$4,"",INDEX(IndicatorsB[Footnotes &amp; Criterion],MOD(ROWS(L$7:L1507)-1,$A$3)+1))</f>
        <v>#ERROR!</v>
      </c>
      <c r="M1507" s="3"/>
      <c r="N1507" s="3"/>
      <c r="O1507" s="3"/>
      <c r="P1507" s="3"/>
      <c r="Q1507" s="3"/>
      <c r="R1507" s="3"/>
      <c r="S1507" s="3"/>
      <c r="T1507" s="3"/>
      <c r="U1507" s="3"/>
      <c r="V1507" s="3"/>
      <c r="W1507" s="3"/>
      <c r="X1507" s="3"/>
      <c r="Y1507" s="3"/>
      <c r="Z1507" s="3"/>
    </row>
    <row r="1508" ht="14.25" customHeight="1">
      <c r="A1508" s="141" t="str">
        <f t="shared" si="1"/>
        <v>#ERROR!</v>
      </c>
      <c r="B1508" s="142">
        <f t="shared" si="2"/>
        <v>1652</v>
      </c>
      <c r="C1508" s="128" t="str">
        <f>IF(ROWS(C$7:C1508)&gt;$A$3*$A$4,"",INDEX(IndicatorsB[SN],MOD(ROWS(C$7:C1508)-1,$A$3)+1))</f>
        <v>#ERROR!</v>
      </c>
      <c r="D1508" s="128" t="str">
        <f>IF(ROWS(D$7:D1508)&gt;$A$3*$A$4,"",INDEX(IndicatorsB[CAR/ Standard],MOD(ROWS(D$7:D1508)-1,$A$3)+1))</f>
        <v>#ERROR!</v>
      </c>
      <c r="E1508" s="128" t="str">
        <f>IF(ROWS(E$7:E1508)&gt;$A$3*$A$4,"",INDEX(IndicatorsB[Doc Version],MOD(ROWS(E$7:E1508)-1,$A$3)+1))</f>
        <v>#ERROR!</v>
      </c>
      <c r="F1508" s="147" t="str">
        <f t="shared" si="3"/>
        <v/>
      </c>
      <c r="G1508" s="144" t="str">
        <f>IFERROR(INDEX('3) Site Information'!$B$7:$B$106,MATCH(AuditRepTemp_C!I1508,WS3_SiteInfo[Site name],0)),"")</f>
        <v>#ERROR!</v>
      </c>
      <c r="H1508" s="145" t="str">
        <f>IF(C1508&lt;&gt;"",INDEX(WS3_SiteInfo[ASC Site ID
],MATCH(AuditRepTemp_C!F1508,'3) Site Information'!A$7:A$106,0)),"")</f>
        <v>#ERROR!</v>
      </c>
      <c r="I1508" s="145" t="str">
        <f>IF(C1508&lt;&gt;"",INDEX(WS3_SiteInfo[Site name],MATCH(AuditRepTemp_C!F1508,'3) Site Information'!A$7:A$106,0)),"")</f>
        <v>#ERROR!</v>
      </c>
      <c r="J1508" s="146" t="str">
        <f>IF(ROWS(J$7:J1508)&gt;$A$3*$A$4,"",INDEX(IndicatorsB[Indicator],MOD(ROWS(J$7:J1508)-1,$A$3)+1))</f>
        <v>#ERROR!</v>
      </c>
      <c r="K1508" s="146" t="str">
        <f>IF(ROWS(K$7:K1508)&gt;$A$3*$A$4,"",INDEX(IndicatorsB[Indicator/ Requirement Text],MOD(ROWS(K$7:K1508)-1,$A$3)+1))</f>
        <v>#ERROR!</v>
      </c>
      <c r="L1508" s="146" t="str">
        <f>IF(ROWS(L$7:L1508)&gt;$A$3*$A$4,"",INDEX(IndicatorsB[Footnotes &amp; Criterion],MOD(ROWS(L$7:L1508)-1,$A$3)+1))</f>
        <v>#ERROR!</v>
      </c>
      <c r="M1508" s="3"/>
      <c r="N1508" s="3"/>
      <c r="O1508" s="3"/>
      <c r="P1508" s="3"/>
      <c r="Q1508" s="3"/>
      <c r="R1508" s="3"/>
      <c r="S1508" s="3"/>
      <c r="T1508" s="3"/>
      <c r="U1508" s="3"/>
      <c r="V1508" s="3"/>
      <c r="W1508" s="3"/>
      <c r="X1508" s="3"/>
      <c r="Y1508" s="3"/>
      <c r="Z1508" s="3"/>
    </row>
    <row r="1509" ht="14.25" customHeight="1">
      <c r="A1509" s="141" t="str">
        <f t="shared" si="1"/>
        <v>#ERROR!</v>
      </c>
      <c r="B1509" s="142">
        <f t="shared" si="2"/>
        <v>1652</v>
      </c>
      <c r="C1509" s="128" t="str">
        <f>IF(ROWS(C$7:C1509)&gt;$A$3*$A$4,"",INDEX(IndicatorsB[SN],MOD(ROWS(C$7:C1509)-1,$A$3)+1))</f>
        <v>#ERROR!</v>
      </c>
      <c r="D1509" s="128" t="str">
        <f>IF(ROWS(D$7:D1509)&gt;$A$3*$A$4,"",INDEX(IndicatorsB[CAR/ Standard],MOD(ROWS(D$7:D1509)-1,$A$3)+1))</f>
        <v>#ERROR!</v>
      </c>
      <c r="E1509" s="128" t="str">
        <f>IF(ROWS(E$7:E1509)&gt;$A$3*$A$4,"",INDEX(IndicatorsB[Doc Version],MOD(ROWS(E$7:E1509)-1,$A$3)+1))</f>
        <v>#ERROR!</v>
      </c>
      <c r="F1509" s="147" t="str">
        <f t="shared" si="3"/>
        <v/>
      </c>
      <c r="G1509" s="144" t="str">
        <f>IFERROR(INDEX('3) Site Information'!$B$7:$B$106,MATCH(AuditRepTemp_C!I1509,WS3_SiteInfo[Site name],0)),"")</f>
        <v>#ERROR!</v>
      </c>
      <c r="H1509" s="145" t="str">
        <f>IF(C1509&lt;&gt;"",INDEX(WS3_SiteInfo[ASC Site ID
],MATCH(AuditRepTemp_C!F1509,'3) Site Information'!A$7:A$106,0)),"")</f>
        <v>#ERROR!</v>
      </c>
      <c r="I1509" s="145" t="str">
        <f>IF(C1509&lt;&gt;"",INDEX(WS3_SiteInfo[Site name],MATCH(AuditRepTemp_C!F1509,'3) Site Information'!A$7:A$106,0)),"")</f>
        <v>#ERROR!</v>
      </c>
      <c r="J1509" s="146" t="str">
        <f>IF(ROWS(J$7:J1509)&gt;$A$3*$A$4,"",INDEX(IndicatorsB[Indicator],MOD(ROWS(J$7:J1509)-1,$A$3)+1))</f>
        <v>#ERROR!</v>
      </c>
      <c r="K1509" s="146" t="str">
        <f>IF(ROWS(K$7:K1509)&gt;$A$3*$A$4,"",INDEX(IndicatorsB[Indicator/ Requirement Text],MOD(ROWS(K$7:K1509)-1,$A$3)+1))</f>
        <v>#ERROR!</v>
      </c>
      <c r="L1509" s="146" t="str">
        <f>IF(ROWS(L$7:L1509)&gt;$A$3*$A$4,"",INDEX(IndicatorsB[Footnotes &amp; Criterion],MOD(ROWS(L$7:L1509)-1,$A$3)+1))</f>
        <v>#ERROR!</v>
      </c>
      <c r="M1509" s="3"/>
      <c r="N1509" s="3"/>
      <c r="O1509" s="3"/>
      <c r="P1509" s="3"/>
      <c r="Q1509" s="3"/>
      <c r="R1509" s="3"/>
      <c r="S1509" s="3"/>
      <c r="T1509" s="3"/>
      <c r="U1509" s="3"/>
      <c r="V1509" s="3"/>
      <c r="W1509" s="3"/>
      <c r="X1509" s="3"/>
      <c r="Y1509" s="3"/>
      <c r="Z1509" s="3"/>
    </row>
    <row r="1510" ht="14.25" customHeight="1">
      <c r="A1510" s="141" t="str">
        <f t="shared" si="1"/>
        <v>#ERROR!</v>
      </c>
      <c r="B1510" s="142">
        <f t="shared" si="2"/>
        <v>1652</v>
      </c>
      <c r="C1510" s="128" t="str">
        <f>IF(ROWS(C$7:C1510)&gt;$A$3*$A$4,"",INDEX(IndicatorsB[SN],MOD(ROWS(C$7:C1510)-1,$A$3)+1))</f>
        <v>#ERROR!</v>
      </c>
      <c r="D1510" s="128" t="str">
        <f>IF(ROWS(D$7:D1510)&gt;$A$3*$A$4,"",INDEX(IndicatorsB[CAR/ Standard],MOD(ROWS(D$7:D1510)-1,$A$3)+1))</f>
        <v>#ERROR!</v>
      </c>
      <c r="E1510" s="128" t="str">
        <f>IF(ROWS(E$7:E1510)&gt;$A$3*$A$4,"",INDEX(IndicatorsB[Doc Version],MOD(ROWS(E$7:E1510)-1,$A$3)+1))</f>
        <v>#ERROR!</v>
      </c>
      <c r="F1510" s="147" t="str">
        <f t="shared" si="3"/>
        <v/>
      </c>
      <c r="G1510" s="144" t="str">
        <f>IFERROR(INDEX('3) Site Information'!$B$7:$B$106,MATCH(AuditRepTemp_C!I1510,WS3_SiteInfo[Site name],0)),"")</f>
        <v>#ERROR!</v>
      </c>
      <c r="H1510" s="145" t="str">
        <f>IF(C1510&lt;&gt;"",INDEX(WS3_SiteInfo[ASC Site ID
],MATCH(AuditRepTemp_C!F1510,'3) Site Information'!A$7:A$106,0)),"")</f>
        <v>#ERROR!</v>
      </c>
      <c r="I1510" s="145" t="str">
        <f>IF(C1510&lt;&gt;"",INDEX(WS3_SiteInfo[Site name],MATCH(AuditRepTemp_C!F1510,'3) Site Information'!A$7:A$106,0)),"")</f>
        <v>#ERROR!</v>
      </c>
      <c r="J1510" s="146" t="str">
        <f>IF(ROWS(J$7:J1510)&gt;$A$3*$A$4,"",INDEX(IndicatorsB[Indicator],MOD(ROWS(J$7:J1510)-1,$A$3)+1))</f>
        <v>#ERROR!</v>
      </c>
      <c r="K1510" s="146" t="str">
        <f>IF(ROWS(K$7:K1510)&gt;$A$3*$A$4,"",INDEX(IndicatorsB[Indicator/ Requirement Text],MOD(ROWS(K$7:K1510)-1,$A$3)+1))</f>
        <v>#ERROR!</v>
      </c>
      <c r="L1510" s="146" t="str">
        <f>IF(ROWS(L$7:L1510)&gt;$A$3*$A$4,"",INDEX(IndicatorsB[Footnotes &amp; Criterion],MOD(ROWS(L$7:L1510)-1,$A$3)+1))</f>
        <v>#ERROR!</v>
      </c>
      <c r="M1510" s="3"/>
      <c r="N1510" s="3"/>
      <c r="O1510" s="3"/>
      <c r="P1510" s="3"/>
      <c r="Q1510" s="3"/>
      <c r="R1510" s="3"/>
      <c r="S1510" s="3"/>
      <c r="T1510" s="3"/>
      <c r="U1510" s="3"/>
      <c r="V1510" s="3"/>
      <c r="W1510" s="3"/>
      <c r="X1510" s="3"/>
      <c r="Y1510" s="3"/>
      <c r="Z1510" s="3"/>
    </row>
    <row r="1511" ht="14.25" customHeight="1">
      <c r="A1511" s="141" t="str">
        <f t="shared" si="1"/>
        <v>#ERROR!</v>
      </c>
      <c r="B1511" s="142">
        <f t="shared" si="2"/>
        <v>1652</v>
      </c>
      <c r="C1511" s="128" t="str">
        <f>IF(ROWS(C$7:C1511)&gt;$A$3*$A$4,"",INDEX(IndicatorsB[SN],MOD(ROWS(C$7:C1511)-1,$A$3)+1))</f>
        <v>#ERROR!</v>
      </c>
      <c r="D1511" s="128" t="str">
        <f>IF(ROWS(D$7:D1511)&gt;$A$3*$A$4,"",INDEX(IndicatorsB[CAR/ Standard],MOD(ROWS(D$7:D1511)-1,$A$3)+1))</f>
        <v>#ERROR!</v>
      </c>
      <c r="E1511" s="128" t="str">
        <f>IF(ROWS(E$7:E1511)&gt;$A$3*$A$4,"",INDEX(IndicatorsB[Doc Version],MOD(ROWS(E$7:E1511)-1,$A$3)+1))</f>
        <v>#ERROR!</v>
      </c>
      <c r="F1511" s="147" t="str">
        <f t="shared" si="3"/>
        <v/>
      </c>
      <c r="G1511" s="144" t="str">
        <f>IFERROR(INDEX('3) Site Information'!$B$7:$B$106,MATCH(AuditRepTemp_C!I1511,WS3_SiteInfo[Site name],0)),"")</f>
        <v>#ERROR!</v>
      </c>
      <c r="H1511" s="145" t="str">
        <f>IF(C1511&lt;&gt;"",INDEX(WS3_SiteInfo[ASC Site ID
],MATCH(AuditRepTemp_C!F1511,'3) Site Information'!A$7:A$106,0)),"")</f>
        <v>#ERROR!</v>
      </c>
      <c r="I1511" s="145" t="str">
        <f>IF(C1511&lt;&gt;"",INDEX(WS3_SiteInfo[Site name],MATCH(AuditRepTemp_C!F1511,'3) Site Information'!A$7:A$106,0)),"")</f>
        <v>#ERROR!</v>
      </c>
      <c r="J1511" s="146" t="str">
        <f>IF(ROWS(J$7:J1511)&gt;$A$3*$A$4,"",INDEX(IndicatorsB[Indicator],MOD(ROWS(J$7:J1511)-1,$A$3)+1))</f>
        <v>#ERROR!</v>
      </c>
      <c r="K1511" s="146" t="str">
        <f>IF(ROWS(K$7:K1511)&gt;$A$3*$A$4,"",INDEX(IndicatorsB[Indicator/ Requirement Text],MOD(ROWS(K$7:K1511)-1,$A$3)+1))</f>
        <v>#ERROR!</v>
      </c>
      <c r="L1511" s="146" t="str">
        <f>IF(ROWS(L$7:L1511)&gt;$A$3*$A$4,"",INDEX(IndicatorsB[Footnotes &amp; Criterion],MOD(ROWS(L$7:L1511)-1,$A$3)+1))</f>
        <v>#ERROR!</v>
      </c>
      <c r="M1511" s="3"/>
      <c r="N1511" s="3"/>
      <c r="O1511" s="3"/>
      <c r="P1511" s="3"/>
      <c r="Q1511" s="3"/>
      <c r="R1511" s="3"/>
      <c r="S1511" s="3"/>
      <c r="T1511" s="3"/>
      <c r="U1511" s="3"/>
      <c r="V1511" s="3"/>
      <c r="W1511" s="3"/>
      <c r="X1511" s="3"/>
      <c r="Y1511" s="3"/>
      <c r="Z1511" s="3"/>
    </row>
    <row r="1512" ht="14.25" customHeight="1">
      <c r="A1512" s="141" t="str">
        <f t="shared" si="1"/>
        <v>#ERROR!</v>
      </c>
      <c r="B1512" s="142">
        <f t="shared" si="2"/>
        <v>1652</v>
      </c>
      <c r="C1512" s="128" t="str">
        <f>IF(ROWS(C$7:C1512)&gt;$A$3*$A$4,"",INDEX(IndicatorsB[SN],MOD(ROWS(C$7:C1512)-1,$A$3)+1))</f>
        <v>#ERROR!</v>
      </c>
      <c r="D1512" s="128" t="str">
        <f>IF(ROWS(D$7:D1512)&gt;$A$3*$A$4,"",INDEX(IndicatorsB[CAR/ Standard],MOD(ROWS(D$7:D1512)-1,$A$3)+1))</f>
        <v>#ERROR!</v>
      </c>
      <c r="E1512" s="128" t="str">
        <f>IF(ROWS(E$7:E1512)&gt;$A$3*$A$4,"",INDEX(IndicatorsB[Doc Version],MOD(ROWS(E$7:E1512)-1,$A$3)+1))</f>
        <v>#ERROR!</v>
      </c>
      <c r="F1512" s="147" t="str">
        <f t="shared" si="3"/>
        <v/>
      </c>
      <c r="G1512" s="144" t="str">
        <f>IFERROR(INDEX('3) Site Information'!$B$7:$B$106,MATCH(AuditRepTemp_C!I1512,WS3_SiteInfo[Site name],0)),"")</f>
        <v>#ERROR!</v>
      </c>
      <c r="H1512" s="145" t="str">
        <f>IF(C1512&lt;&gt;"",INDEX(WS3_SiteInfo[ASC Site ID
],MATCH(AuditRepTemp_C!F1512,'3) Site Information'!A$7:A$106,0)),"")</f>
        <v>#ERROR!</v>
      </c>
      <c r="I1512" s="145" t="str">
        <f>IF(C1512&lt;&gt;"",INDEX(WS3_SiteInfo[Site name],MATCH(AuditRepTemp_C!F1512,'3) Site Information'!A$7:A$106,0)),"")</f>
        <v>#ERROR!</v>
      </c>
      <c r="J1512" s="146" t="str">
        <f>IF(ROWS(J$7:J1512)&gt;$A$3*$A$4,"",INDEX(IndicatorsB[Indicator],MOD(ROWS(J$7:J1512)-1,$A$3)+1))</f>
        <v>#ERROR!</v>
      </c>
      <c r="K1512" s="146" t="str">
        <f>IF(ROWS(K$7:K1512)&gt;$A$3*$A$4,"",INDEX(IndicatorsB[Indicator/ Requirement Text],MOD(ROWS(K$7:K1512)-1,$A$3)+1))</f>
        <v>#ERROR!</v>
      </c>
      <c r="L1512" s="146" t="str">
        <f>IF(ROWS(L$7:L1512)&gt;$A$3*$A$4,"",INDEX(IndicatorsB[Footnotes &amp; Criterion],MOD(ROWS(L$7:L1512)-1,$A$3)+1))</f>
        <v>#ERROR!</v>
      </c>
      <c r="M1512" s="3"/>
      <c r="N1512" s="3"/>
      <c r="O1512" s="3"/>
      <c r="P1512" s="3"/>
      <c r="Q1512" s="3"/>
      <c r="R1512" s="3"/>
      <c r="S1512" s="3"/>
      <c r="T1512" s="3"/>
      <c r="U1512" s="3"/>
      <c r="V1512" s="3"/>
      <c r="W1512" s="3"/>
      <c r="X1512" s="3"/>
      <c r="Y1512" s="3"/>
      <c r="Z1512" s="3"/>
    </row>
    <row r="1513" ht="14.25" customHeight="1">
      <c r="A1513" s="141" t="str">
        <f t="shared" si="1"/>
        <v>#ERROR!</v>
      </c>
      <c r="B1513" s="142">
        <f t="shared" si="2"/>
        <v>1652</v>
      </c>
      <c r="C1513" s="128" t="str">
        <f>IF(ROWS(C$7:C1513)&gt;$A$3*$A$4,"",INDEX(IndicatorsB[SN],MOD(ROWS(C$7:C1513)-1,$A$3)+1))</f>
        <v>#ERROR!</v>
      </c>
      <c r="D1513" s="128" t="str">
        <f>IF(ROWS(D$7:D1513)&gt;$A$3*$A$4,"",INDEX(IndicatorsB[CAR/ Standard],MOD(ROWS(D$7:D1513)-1,$A$3)+1))</f>
        <v>#ERROR!</v>
      </c>
      <c r="E1513" s="128" t="str">
        <f>IF(ROWS(E$7:E1513)&gt;$A$3*$A$4,"",INDEX(IndicatorsB[Doc Version],MOD(ROWS(E$7:E1513)-1,$A$3)+1))</f>
        <v>#ERROR!</v>
      </c>
      <c r="F1513" s="147" t="str">
        <f t="shared" si="3"/>
        <v/>
      </c>
      <c r="G1513" s="144" t="str">
        <f>IFERROR(INDEX('3) Site Information'!$B$7:$B$106,MATCH(AuditRepTemp_C!I1513,WS3_SiteInfo[Site name],0)),"")</f>
        <v>#ERROR!</v>
      </c>
      <c r="H1513" s="145" t="str">
        <f>IF(C1513&lt;&gt;"",INDEX(WS3_SiteInfo[ASC Site ID
],MATCH(AuditRepTemp_C!F1513,'3) Site Information'!A$7:A$106,0)),"")</f>
        <v>#ERROR!</v>
      </c>
      <c r="I1513" s="145" t="str">
        <f>IF(C1513&lt;&gt;"",INDEX(WS3_SiteInfo[Site name],MATCH(AuditRepTemp_C!F1513,'3) Site Information'!A$7:A$106,0)),"")</f>
        <v>#ERROR!</v>
      </c>
      <c r="J1513" s="146" t="str">
        <f>IF(ROWS(J$7:J1513)&gt;$A$3*$A$4,"",INDEX(IndicatorsB[Indicator],MOD(ROWS(J$7:J1513)-1,$A$3)+1))</f>
        <v>#ERROR!</v>
      </c>
      <c r="K1513" s="146" t="str">
        <f>IF(ROWS(K$7:K1513)&gt;$A$3*$A$4,"",INDEX(IndicatorsB[Indicator/ Requirement Text],MOD(ROWS(K$7:K1513)-1,$A$3)+1))</f>
        <v>#ERROR!</v>
      </c>
      <c r="L1513" s="146" t="str">
        <f>IF(ROWS(L$7:L1513)&gt;$A$3*$A$4,"",INDEX(IndicatorsB[Footnotes &amp; Criterion],MOD(ROWS(L$7:L1513)-1,$A$3)+1))</f>
        <v>#ERROR!</v>
      </c>
      <c r="M1513" s="3"/>
      <c r="N1513" s="3"/>
      <c r="O1513" s="3"/>
      <c r="P1513" s="3"/>
      <c r="Q1513" s="3"/>
      <c r="R1513" s="3"/>
      <c r="S1513" s="3"/>
      <c r="T1513" s="3"/>
      <c r="U1513" s="3"/>
      <c r="V1513" s="3"/>
      <c r="W1513" s="3"/>
      <c r="X1513" s="3"/>
      <c r="Y1513" s="3"/>
      <c r="Z1513" s="3"/>
    </row>
    <row r="1514" ht="14.25" customHeight="1">
      <c r="A1514" s="141" t="str">
        <f t="shared" si="1"/>
        <v>#ERROR!</v>
      </c>
      <c r="B1514" s="142">
        <f t="shared" si="2"/>
        <v>1652</v>
      </c>
      <c r="C1514" s="128" t="str">
        <f>IF(ROWS(C$7:C1514)&gt;$A$3*$A$4,"",INDEX(IndicatorsB[SN],MOD(ROWS(C$7:C1514)-1,$A$3)+1))</f>
        <v>#ERROR!</v>
      </c>
      <c r="D1514" s="128" t="str">
        <f>IF(ROWS(D$7:D1514)&gt;$A$3*$A$4,"",INDEX(IndicatorsB[CAR/ Standard],MOD(ROWS(D$7:D1514)-1,$A$3)+1))</f>
        <v>#ERROR!</v>
      </c>
      <c r="E1514" s="128" t="str">
        <f>IF(ROWS(E$7:E1514)&gt;$A$3*$A$4,"",INDEX(IndicatorsB[Doc Version],MOD(ROWS(E$7:E1514)-1,$A$3)+1))</f>
        <v>#ERROR!</v>
      </c>
      <c r="F1514" s="147" t="str">
        <f t="shared" si="3"/>
        <v/>
      </c>
      <c r="G1514" s="144" t="str">
        <f>IFERROR(INDEX('3) Site Information'!$B$7:$B$106,MATCH(AuditRepTemp_C!I1514,WS3_SiteInfo[Site name],0)),"")</f>
        <v>#ERROR!</v>
      </c>
      <c r="H1514" s="145" t="str">
        <f>IF(C1514&lt;&gt;"",INDEX(WS3_SiteInfo[ASC Site ID
],MATCH(AuditRepTemp_C!F1514,'3) Site Information'!A$7:A$106,0)),"")</f>
        <v>#ERROR!</v>
      </c>
      <c r="I1514" s="145" t="str">
        <f>IF(C1514&lt;&gt;"",INDEX(WS3_SiteInfo[Site name],MATCH(AuditRepTemp_C!F1514,'3) Site Information'!A$7:A$106,0)),"")</f>
        <v>#ERROR!</v>
      </c>
      <c r="J1514" s="146" t="str">
        <f>IF(ROWS(J$7:J1514)&gt;$A$3*$A$4,"",INDEX(IndicatorsB[Indicator],MOD(ROWS(J$7:J1514)-1,$A$3)+1))</f>
        <v>#ERROR!</v>
      </c>
      <c r="K1514" s="146" t="str">
        <f>IF(ROWS(K$7:K1514)&gt;$A$3*$A$4,"",INDEX(IndicatorsB[Indicator/ Requirement Text],MOD(ROWS(K$7:K1514)-1,$A$3)+1))</f>
        <v>#ERROR!</v>
      </c>
      <c r="L1514" s="146" t="str">
        <f>IF(ROWS(L$7:L1514)&gt;$A$3*$A$4,"",INDEX(IndicatorsB[Footnotes &amp; Criterion],MOD(ROWS(L$7:L1514)-1,$A$3)+1))</f>
        <v>#ERROR!</v>
      </c>
      <c r="M1514" s="3"/>
      <c r="N1514" s="3"/>
      <c r="O1514" s="3"/>
      <c r="P1514" s="3"/>
      <c r="Q1514" s="3"/>
      <c r="R1514" s="3"/>
      <c r="S1514" s="3"/>
      <c r="T1514" s="3"/>
      <c r="U1514" s="3"/>
      <c r="V1514" s="3"/>
      <c r="W1514" s="3"/>
      <c r="X1514" s="3"/>
      <c r="Y1514" s="3"/>
      <c r="Z1514" s="3"/>
    </row>
    <row r="1515" ht="14.25" customHeight="1">
      <c r="A1515" s="141" t="str">
        <f t="shared" si="1"/>
        <v>#ERROR!</v>
      </c>
      <c r="B1515" s="142">
        <f t="shared" si="2"/>
        <v>1652</v>
      </c>
      <c r="C1515" s="128" t="str">
        <f>IF(ROWS(C$7:C1515)&gt;$A$3*$A$4,"",INDEX(IndicatorsB[SN],MOD(ROWS(C$7:C1515)-1,$A$3)+1))</f>
        <v>#ERROR!</v>
      </c>
      <c r="D1515" s="128" t="str">
        <f>IF(ROWS(D$7:D1515)&gt;$A$3*$A$4,"",INDEX(IndicatorsB[CAR/ Standard],MOD(ROWS(D$7:D1515)-1,$A$3)+1))</f>
        <v>#ERROR!</v>
      </c>
      <c r="E1515" s="128" t="str">
        <f>IF(ROWS(E$7:E1515)&gt;$A$3*$A$4,"",INDEX(IndicatorsB[Doc Version],MOD(ROWS(E$7:E1515)-1,$A$3)+1))</f>
        <v>#ERROR!</v>
      </c>
      <c r="F1515" s="147" t="str">
        <f t="shared" si="3"/>
        <v/>
      </c>
      <c r="G1515" s="144" t="str">
        <f>IFERROR(INDEX('3) Site Information'!$B$7:$B$106,MATCH(AuditRepTemp_C!I1515,WS3_SiteInfo[Site name],0)),"")</f>
        <v>#ERROR!</v>
      </c>
      <c r="H1515" s="145" t="str">
        <f>IF(C1515&lt;&gt;"",INDEX(WS3_SiteInfo[ASC Site ID
],MATCH(AuditRepTemp_C!F1515,'3) Site Information'!A$7:A$106,0)),"")</f>
        <v>#ERROR!</v>
      </c>
      <c r="I1515" s="145" t="str">
        <f>IF(C1515&lt;&gt;"",INDEX(WS3_SiteInfo[Site name],MATCH(AuditRepTemp_C!F1515,'3) Site Information'!A$7:A$106,0)),"")</f>
        <v>#ERROR!</v>
      </c>
      <c r="J1515" s="146" t="str">
        <f>IF(ROWS(J$7:J1515)&gt;$A$3*$A$4,"",INDEX(IndicatorsB[Indicator],MOD(ROWS(J$7:J1515)-1,$A$3)+1))</f>
        <v>#ERROR!</v>
      </c>
      <c r="K1515" s="146" t="str">
        <f>IF(ROWS(K$7:K1515)&gt;$A$3*$A$4,"",INDEX(IndicatorsB[Indicator/ Requirement Text],MOD(ROWS(K$7:K1515)-1,$A$3)+1))</f>
        <v>#ERROR!</v>
      </c>
      <c r="L1515" s="146" t="str">
        <f>IF(ROWS(L$7:L1515)&gt;$A$3*$A$4,"",INDEX(IndicatorsB[Footnotes &amp; Criterion],MOD(ROWS(L$7:L1515)-1,$A$3)+1))</f>
        <v>#ERROR!</v>
      </c>
      <c r="M1515" s="3"/>
      <c r="N1515" s="3"/>
      <c r="O1515" s="3"/>
      <c r="P1515" s="3"/>
      <c r="Q1515" s="3"/>
      <c r="R1515" s="3"/>
      <c r="S1515" s="3"/>
      <c r="T1515" s="3"/>
      <c r="U1515" s="3"/>
      <c r="V1515" s="3"/>
      <c r="W1515" s="3"/>
      <c r="X1515" s="3"/>
      <c r="Y1515" s="3"/>
      <c r="Z1515" s="3"/>
    </row>
    <row r="1516" ht="14.25" customHeight="1">
      <c r="A1516" s="141" t="str">
        <f t="shared" si="1"/>
        <v>#ERROR!</v>
      </c>
      <c r="B1516" s="142">
        <f t="shared" si="2"/>
        <v>1652</v>
      </c>
      <c r="C1516" s="128" t="str">
        <f>IF(ROWS(C$7:C1516)&gt;$A$3*$A$4,"",INDEX(IndicatorsB[SN],MOD(ROWS(C$7:C1516)-1,$A$3)+1))</f>
        <v>#ERROR!</v>
      </c>
      <c r="D1516" s="128" t="str">
        <f>IF(ROWS(D$7:D1516)&gt;$A$3*$A$4,"",INDEX(IndicatorsB[CAR/ Standard],MOD(ROWS(D$7:D1516)-1,$A$3)+1))</f>
        <v>#ERROR!</v>
      </c>
      <c r="E1516" s="128" t="str">
        <f>IF(ROWS(E$7:E1516)&gt;$A$3*$A$4,"",INDEX(IndicatorsB[Doc Version],MOD(ROWS(E$7:E1516)-1,$A$3)+1))</f>
        <v>#ERROR!</v>
      </c>
      <c r="F1516" s="147" t="str">
        <f t="shared" si="3"/>
        <v/>
      </c>
      <c r="G1516" s="144" t="str">
        <f>IFERROR(INDEX('3) Site Information'!$B$7:$B$106,MATCH(AuditRepTemp_C!I1516,WS3_SiteInfo[Site name],0)),"")</f>
        <v>#ERROR!</v>
      </c>
      <c r="H1516" s="145" t="str">
        <f>IF(C1516&lt;&gt;"",INDEX(WS3_SiteInfo[ASC Site ID
],MATCH(AuditRepTemp_C!F1516,'3) Site Information'!A$7:A$106,0)),"")</f>
        <v>#ERROR!</v>
      </c>
      <c r="I1516" s="145" t="str">
        <f>IF(C1516&lt;&gt;"",INDEX(WS3_SiteInfo[Site name],MATCH(AuditRepTemp_C!F1516,'3) Site Information'!A$7:A$106,0)),"")</f>
        <v>#ERROR!</v>
      </c>
      <c r="J1516" s="146" t="str">
        <f>IF(ROWS(J$7:J1516)&gt;$A$3*$A$4,"",INDEX(IndicatorsB[Indicator],MOD(ROWS(J$7:J1516)-1,$A$3)+1))</f>
        <v>#ERROR!</v>
      </c>
      <c r="K1516" s="146" t="str">
        <f>IF(ROWS(K$7:K1516)&gt;$A$3*$A$4,"",INDEX(IndicatorsB[Indicator/ Requirement Text],MOD(ROWS(K$7:K1516)-1,$A$3)+1))</f>
        <v>#ERROR!</v>
      </c>
      <c r="L1516" s="146" t="str">
        <f>IF(ROWS(L$7:L1516)&gt;$A$3*$A$4,"",INDEX(IndicatorsB[Footnotes &amp; Criterion],MOD(ROWS(L$7:L1516)-1,$A$3)+1))</f>
        <v>#ERROR!</v>
      </c>
      <c r="M1516" s="3"/>
      <c r="N1516" s="3"/>
      <c r="O1516" s="3"/>
      <c r="P1516" s="3"/>
      <c r="Q1516" s="3"/>
      <c r="R1516" s="3"/>
      <c r="S1516" s="3"/>
      <c r="T1516" s="3"/>
      <c r="U1516" s="3"/>
      <c r="V1516" s="3"/>
      <c r="W1516" s="3"/>
      <c r="X1516" s="3"/>
      <c r="Y1516" s="3"/>
      <c r="Z1516" s="3"/>
    </row>
    <row r="1517" ht="14.25" customHeight="1">
      <c r="A1517" s="141" t="str">
        <f t="shared" si="1"/>
        <v>#ERROR!</v>
      </c>
      <c r="B1517" s="142">
        <f t="shared" si="2"/>
        <v>1652</v>
      </c>
      <c r="C1517" s="128" t="str">
        <f>IF(ROWS(C$7:C1517)&gt;$A$3*$A$4,"",INDEX(IndicatorsB[SN],MOD(ROWS(C$7:C1517)-1,$A$3)+1))</f>
        <v>#ERROR!</v>
      </c>
      <c r="D1517" s="128" t="str">
        <f>IF(ROWS(D$7:D1517)&gt;$A$3*$A$4,"",INDEX(IndicatorsB[CAR/ Standard],MOD(ROWS(D$7:D1517)-1,$A$3)+1))</f>
        <v>#ERROR!</v>
      </c>
      <c r="E1517" s="128" t="str">
        <f>IF(ROWS(E$7:E1517)&gt;$A$3*$A$4,"",INDEX(IndicatorsB[Doc Version],MOD(ROWS(E$7:E1517)-1,$A$3)+1))</f>
        <v>#ERROR!</v>
      </c>
      <c r="F1517" s="147" t="str">
        <f t="shared" si="3"/>
        <v/>
      </c>
      <c r="G1517" s="144" t="str">
        <f>IFERROR(INDEX('3) Site Information'!$B$7:$B$106,MATCH(AuditRepTemp_C!I1517,WS3_SiteInfo[Site name],0)),"")</f>
        <v>#ERROR!</v>
      </c>
      <c r="H1517" s="145" t="str">
        <f>IF(C1517&lt;&gt;"",INDEX(WS3_SiteInfo[ASC Site ID
],MATCH(AuditRepTemp_C!F1517,'3) Site Information'!A$7:A$106,0)),"")</f>
        <v>#ERROR!</v>
      </c>
      <c r="I1517" s="145" t="str">
        <f>IF(C1517&lt;&gt;"",INDEX(WS3_SiteInfo[Site name],MATCH(AuditRepTemp_C!F1517,'3) Site Information'!A$7:A$106,0)),"")</f>
        <v>#ERROR!</v>
      </c>
      <c r="J1517" s="146" t="str">
        <f>IF(ROWS(J$7:J1517)&gt;$A$3*$A$4,"",INDEX(IndicatorsB[Indicator],MOD(ROWS(J$7:J1517)-1,$A$3)+1))</f>
        <v>#ERROR!</v>
      </c>
      <c r="K1517" s="146" t="str">
        <f>IF(ROWS(K$7:K1517)&gt;$A$3*$A$4,"",INDEX(IndicatorsB[Indicator/ Requirement Text],MOD(ROWS(K$7:K1517)-1,$A$3)+1))</f>
        <v>#ERROR!</v>
      </c>
      <c r="L1517" s="146" t="str">
        <f>IF(ROWS(L$7:L1517)&gt;$A$3*$A$4,"",INDEX(IndicatorsB[Footnotes &amp; Criterion],MOD(ROWS(L$7:L1517)-1,$A$3)+1))</f>
        <v>#ERROR!</v>
      </c>
      <c r="M1517" s="3"/>
      <c r="N1517" s="3"/>
      <c r="O1517" s="3"/>
      <c r="P1517" s="3"/>
      <c r="Q1517" s="3"/>
      <c r="R1517" s="3"/>
      <c r="S1517" s="3"/>
      <c r="T1517" s="3"/>
      <c r="U1517" s="3"/>
      <c r="V1517" s="3"/>
      <c r="W1517" s="3"/>
      <c r="X1517" s="3"/>
      <c r="Y1517" s="3"/>
      <c r="Z1517" s="3"/>
    </row>
    <row r="1518" ht="14.25" customHeight="1">
      <c r="A1518" s="141" t="str">
        <f t="shared" si="1"/>
        <v>#ERROR!</v>
      </c>
      <c r="B1518" s="142">
        <f t="shared" si="2"/>
        <v>1652</v>
      </c>
      <c r="C1518" s="128" t="str">
        <f>IF(ROWS(C$7:C1518)&gt;$A$3*$A$4,"",INDEX(IndicatorsB[SN],MOD(ROWS(C$7:C1518)-1,$A$3)+1))</f>
        <v>#ERROR!</v>
      </c>
      <c r="D1518" s="128" t="str">
        <f>IF(ROWS(D$7:D1518)&gt;$A$3*$A$4,"",INDEX(IndicatorsB[CAR/ Standard],MOD(ROWS(D$7:D1518)-1,$A$3)+1))</f>
        <v>#ERROR!</v>
      </c>
      <c r="E1518" s="128" t="str">
        <f>IF(ROWS(E$7:E1518)&gt;$A$3*$A$4,"",INDEX(IndicatorsB[Doc Version],MOD(ROWS(E$7:E1518)-1,$A$3)+1))</f>
        <v>#ERROR!</v>
      </c>
      <c r="F1518" s="147" t="str">
        <f t="shared" si="3"/>
        <v/>
      </c>
      <c r="G1518" s="144" t="str">
        <f>IFERROR(INDEX('3) Site Information'!$B$7:$B$106,MATCH(AuditRepTemp_C!I1518,WS3_SiteInfo[Site name],0)),"")</f>
        <v>#ERROR!</v>
      </c>
      <c r="H1518" s="145" t="str">
        <f>IF(C1518&lt;&gt;"",INDEX(WS3_SiteInfo[ASC Site ID
],MATCH(AuditRepTemp_C!F1518,'3) Site Information'!A$7:A$106,0)),"")</f>
        <v>#ERROR!</v>
      </c>
      <c r="I1518" s="145" t="str">
        <f>IF(C1518&lt;&gt;"",INDEX(WS3_SiteInfo[Site name],MATCH(AuditRepTemp_C!F1518,'3) Site Information'!A$7:A$106,0)),"")</f>
        <v>#ERROR!</v>
      </c>
      <c r="J1518" s="146" t="str">
        <f>IF(ROWS(J$7:J1518)&gt;$A$3*$A$4,"",INDEX(IndicatorsB[Indicator],MOD(ROWS(J$7:J1518)-1,$A$3)+1))</f>
        <v>#ERROR!</v>
      </c>
      <c r="K1518" s="146" t="str">
        <f>IF(ROWS(K$7:K1518)&gt;$A$3*$A$4,"",INDEX(IndicatorsB[Indicator/ Requirement Text],MOD(ROWS(K$7:K1518)-1,$A$3)+1))</f>
        <v>#ERROR!</v>
      </c>
      <c r="L1518" s="146" t="str">
        <f>IF(ROWS(L$7:L1518)&gt;$A$3*$A$4,"",INDEX(IndicatorsB[Footnotes &amp; Criterion],MOD(ROWS(L$7:L1518)-1,$A$3)+1))</f>
        <v>#ERROR!</v>
      </c>
      <c r="M1518" s="3"/>
      <c r="N1518" s="3"/>
      <c r="O1518" s="3"/>
      <c r="P1518" s="3"/>
      <c r="Q1518" s="3"/>
      <c r="R1518" s="3"/>
      <c r="S1518" s="3"/>
      <c r="T1518" s="3"/>
      <c r="U1518" s="3"/>
      <c r="V1518" s="3"/>
      <c r="W1518" s="3"/>
      <c r="X1518" s="3"/>
      <c r="Y1518" s="3"/>
      <c r="Z1518" s="3"/>
    </row>
    <row r="1519" ht="14.25" customHeight="1">
      <c r="A1519" s="141" t="str">
        <f t="shared" si="1"/>
        <v>#ERROR!</v>
      </c>
      <c r="B1519" s="142">
        <f t="shared" si="2"/>
        <v>1652</v>
      </c>
      <c r="C1519" s="128" t="str">
        <f>IF(ROWS(C$7:C1519)&gt;$A$3*$A$4,"",INDEX(IndicatorsB[SN],MOD(ROWS(C$7:C1519)-1,$A$3)+1))</f>
        <v>#ERROR!</v>
      </c>
      <c r="D1519" s="128" t="str">
        <f>IF(ROWS(D$7:D1519)&gt;$A$3*$A$4,"",INDEX(IndicatorsB[CAR/ Standard],MOD(ROWS(D$7:D1519)-1,$A$3)+1))</f>
        <v>#ERROR!</v>
      </c>
      <c r="E1519" s="128" t="str">
        <f>IF(ROWS(E$7:E1519)&gt;$A$3*$A$4,"",INDEX(IndicatorsB[Doc Version],MOD(ROWS(E$7:E1519)-1,$A$3)+1))</f>
        <v>#ERROR!</v>
      </c>
      <c r="F1519" s="147" t="str">
        <f t="shared" si="3"/>
        <v/>
      </c>
      <c r="G1519" s="144" t="str">
        <f>IFERROR(INDEX('3) Site Information'!$B$7:$B$106,MATCH(AuditRepTemp_C!I1519,WS3_SiteInfo[Site name],0)),"")</f>
        <v>#ERROR!</v>
      </c>
      <c r="H1519" s="145" t="str">
        <f>IF(C1519&lt;&gt;"",INDEX(WS3_SiteInfo[ASC Site ID
],MATCH(AuditRepTemp_C!F1519,'3) Site Information'!A$7:A$106,0)),"")</f>
        <v>#ERROR!</v>
      </c>
      <c r="I1519" s="145" t="str">
        <f>IF(C1519&lt;&gt;"",INDEX(WS3_SiteInfo[Site name],MATCH(AuditRepTemp_C!F1519,'3) Site Information'!A$7:A$106,0)),"")</f>
        <v>#ERROR!</v>
      </c>
      <c r="J1519" s="146" t="str">
        <f>IF(ROWS(J$7:J1519)&gt;$A$3*$A$4,"",INDEX(IndicatorsB[Indicator],MOD(ROWS(J$7:J1519)-1,$A$3)+1))</f>
        <v>#ERROR!</v>
      </c>
      <c r="K1519" s="146" t="str">
        <f>IF(ROWS(K$7:K1519)&gt;$A$3*$A$4,"",INDEX(IndicatorsB[Indicator/ Requirement Text],MOD(ROWS(K$7:K1519)-1,$A$3)+1))</f>
        <v>#ERROR!</v>
      </c>
      <c r="L1519" s="146" t="str">
        <f>IF(ROWS(L$7:L1519)&gt;$A$3*$A$4,"",INDEX(IndicatorsB[Footnotes &amp; Criterion],MOD(ROWS(L$7:L1519)-1,$A$3)+1))</f>
        <v>#ERROR!</v>
      </c>
      <c r="M1519" s="3"/>
      <c r="N1519" s="3"/>
      <c r="O1519" s="3"/>
      <c r="P1519" s="3"/>
      <c r="Q1519" s="3"/>
      <c r="R1519" s="3"/>
      <c r="S1519" s="3"/>
      <c r="T1519" s="3"/>
      <c r="U1519" s="3"/>
      <c r="V1519" s="3"/>
      <c r="W1519" s="3"/>
      <c r="X1519" s="3"/>
      <c r="Y1519" s="3"/>
      <c r="Z1519" s="3"/>
    </row>
    <row r="1520" ht="14.25" customHeight="1">
      <c r="A1520" s="141" t="str">
        <f t="shared" si="1"/>
        <v>#ERROR!</v>
      </c>
      <c r="B1520" s="142">
        <f t="shared" si="2"/>
        <v>1652</v>
      </c>
      <c r="C1520" s="128" t="str">
        <f>IF(ROWS(C$7:C1520)&gt;$A$3*$A$4,"",INDEX(IndicatorsB[SN],MOD(ROWS(C$7:C1520)-1,$A$3)+1))</f>
        <v>#ERROR!</v>
      </c>
      <c r="D1520" s="128" t="str">
        <f>IF(ROWS(D$7:D1520)&gt;$A$3*$A$4,"",INDEX(IndicatorsB[CAR/ Standard],MOD(ROWS(D$7:D1520)-1,$A$3)+1))</f>
        <v>#ERROR!</v>
      </c>
      <c r="E1520" s="128" t="str">
        <f>IF(ROWS(E$7:E1520)&gt;$A$3*$A$4,"",INDEX(IndicatorsB[Doc Version],MOD(ROWS(E$7:E1520)-1,$A$3)+1))</f>
        <v>#ERROR!</v>
      </c>
      <c r="F1520" s="147" t="str">
        <f t="shared" si="3"/>
        <v/>
      </c>
      <c r="G1520" s="144" t="str">
        <f>IFERROR(INDEX('3) Site Information'!$B$7:$B$106,MATCH(AuditRepTemp_C!I1520,WS3_SiteInfo[Site name],0)),"")</f>
        <v>#ERROR!</v>
      </c>
      <c r="H1520" s="145" t="str">
        <f>IF(C1520&lt;&gt;"",INDEX(WS3_SiteInfo[ASC Site ID
],MATCH(AuditRepTemp_C!F1520,'3) Site Information'!A$7:A$106,0)),"")</f>
        <v>#ERROR!</v>
      </c>
      <c r="I1520" s="145" t="str">
        <f>IF(C1520&lt;&gt;"",INDEX(WS3_SiteInfo[Site name],MATCH(AuditRepTemp_C!F1520,'3) Site Information'!A$7:A$106,0)),"")</f>
        <v>#ERROR!</v>
      </c>
      <c r="J1520" s="146" t="str">
        <f>IF(ROWS(J$7:J1520)&gt;$A$3*$A$4,"",INDEX(IndicatorsB[Indicator],MOD(ROWS(J$7:J1520)-1,$A$3)+1))</f>
        <v>#ERROR!</v>
      </c>
      <c r="K1520" s="146" t="str">
        <f>IF(ROWS(K$7:K1520)&gt;$A$3*$A$4,"",INDEX(IndicatorsB[Indicator/ Requirement Text],MOD(ROWS(K$7:K1520)-1,$A$3)+1))</f>
        <v>#ERROR!</v>
      </c>
      <c r="L1520" s="146" t="str">
        <f>IF(ROWS(L$7:L1520)&gt;$A$3*$A$4,"",INDEX(IndicatorsB[Footnotes &amp; Criterion],MOD(ROWS(L$7:L1520)-1,$A$3)+1))</f>
        <v>#ERROR!</v>
      </c>
      <c r="M1520" s="3"/>
      <c r="N1520" s="3"/>
      <c r="O1520" s="3"/>
      <c r="P1520" s="3"/>
      <c r="Q1520" s="3"/>
      <c r="R1520" s="3"/>
      <c r="S1520" s="3"/>
      <c r="T1520" s="3"/>
      <c r="U1520" s="3"/>
      <c r="V1520" s="3"/>
      <c r="W1520" s="3"/>
      <c r="X1520" s="3"/>
      <c r="Y1520" s="3"/>
      <c r="Z1520" s="3"/>
    </row>
    <row r="1521" ht="14.25" customHeight="1">
      <c r="A1521" s="141" t="str">
        <f t="shared" si="1"/>
        <v>#ERROR!</v>
      </c>
      <c r="B1521" s="142">
        <f t="shared" si="2"/>
        <v>1652</v>
      </c>
      <c r="C1521" s="128" t="str">
        <f>IF(ROWS(C$7:C1521)&gt;$A$3*$A$4,"",INDEX(IndicatorsB[SN],MOD(ROWS(C$7:C1521)-1,$A$3)+1))</f>
        <v>#ERROR!</v>
      </c>
      <c r="D1521" s="128" t="str">
        <f>IF(ROWS(D$7:D1521)&gt;$A$3*$A$4,"",INDEX(IndicatorsB[CAR/ Standard],MOD(ROWS(D$7:D1521)-1,$A$3)+1))</f>
        <v>#ERROR!</v>
      </c>
      <c r="E1521" s="128" t="str">
        <f>IF(ROWS(E$7:E1521)&gt;$A$3*$A$4,"",INDEX(IndicatorsB[Doc Version],MOD(ROWS(E$7:E1521)-1,$A$3)+1))</f>
        <v>#ERROR!</v>
      </c>
      <c r="F1521" s="147" t="str">
        <f t="shared" si="3"/>
        <v/>
      </c>
      <c r="G1521" s="144" t="str">
        <f>IFERROR(INDEX('3) Site Information'!$B$7:$B$106,MATCH(AuditRepTemp_C!I1521,WS3_SiteInfo[Site name],0)),"")</f>
        <v>#ERROR!</v>
      </c>
      <c r="H1521" s="145" t="str">
        <f>IF(C1521&lt;&gt;"",INDEX(WS3_SiteInfo[ASC Site ID
],MATCH(AuditRepTemp_C!F1521,'3) Site Information'!A$7:A$106,0)),"")</f>
        <v>#ERROR!</v>
      </c>
      <c r="I1521" s="145" t="str">
        <f>IF(C1521&lt;&gt;"",INDEX(WS3_SiteInfo[Site name],MATCH(AuditRepTemp_C!F1521,'3) Site Information'!A$7:A$106,0)),"")</f>
        <v>#ERROR!</v>
      </c>
      <c r="J1521" s="146" t="str">
        <f>IF(ROWS(J$7:J1521)&gt;$A$3*$A$4,"",INDEX(IndicatorsB[Indicator],MOD(ROWS(J$7:J1521)-1,$A$3)+1))</f>
        <v>#ERROR!</v>
      </c>
      <c r="K1521" s="146" t="str">
        <f>IF(ROWS(K$7:K1521)&gt;$A$3*$A$4,"",INDEX(IndicatorsB[Indicator/ Requirement Text],MOD(ROWS(K$7:K1521)-1,$A$3)+1))</f>
        <v>#ERROR!</v>
      </c>
      <c r="L1521" s="146" t="str">
        <f>IF(ROWS(L$7:L1521)&gt;$A$3*$A$4,"",INDEX(IndicatorsB[Footnotes &amp; Criterion],MOD(ROWS(L$7:L1521)-1,$A$3)+1))</f>
        <v>#ERROR!</v>
      </c>
      <c r="M1521" s="3"/>
      <c r="N1521" s="3"/>
      <c r="O1521" s="3"/>
      <c r="P1521" s="3"/>
      <c r="Q1521" s="3"/>
      <c r="R1521" s="3"/>
      <c r="S1521" s="3"/>
      <c r="T1521" s="3"/>
      <c r="U1521" s="3"/>
      <c r="V1521" s="3"/>
      <c r="W1521" s="3"/>
      <c r="X1521" s="3"/>
      <c r="Y1521" s="3"/>
      <c r="Z1521" s="3"/>
    </row>
    <row r="1522" ht="14.25" customHeight="1">
      <c r="A1522" s="141" t="str">
        <f t="shared" si="1"/>
        <v>#ERROR!</v>
      </c>
      <c r="B1522" s="142">
        <f t="shared" si="2"/>
        <v>1652</v>
      </c>
      <c r="C1522" s="128" t="str">
        <f>IF(ROWS(C$7:C1522)&gt;$A$3*$A$4,"",INDEX(IndicatorsB[SN],MOD(ROWS(C$7:C1522)-1,$A$3)+1))</f>
        <v>#ERROR!</v>
      </c>
      <c r="D1522" s="128" t="str">
        <f>IF(ROWS(D$7:D1522)&gt;$A$3*$A$4,"",INDEX(IndicatorsB[CAR/ Standard],MOD(ROWS(D$7:D1522)-1,$A$3)+1))</f>
        <v>#ERROR!</v>
      </c>
      <c r="E1522" s="128" t="str">
        <f>IF(ROWS(E$7:E1522)&gt;$A$3*$A$4,"",INDEX(IndicatorsB[Doc Version],MOD(ROWS(E$7:E1522)-1,$A$3)+1))</f>
        <v>#ERROR!</v>
      </c>
      <c r="F1522" s="147" t="str">
        <f t="shared" si="3"/>
        <v/>
      </c>
      <c r="G1522" s="144" t="str">
        <f>IFERROR(INDEX('3) Site Information'!$B$7:$B$106,MATCH(AuditRepTemp_C!I1522,WS3_SiteInfo[Site name],0)),"")</f>
        <v>#ERROR!</v>
      </c>
      <c r="H1522" s="145" t="str">
        <f>IF(C1522&lt;&gt;"",INDEX(WS3_SiteInfo[ASC Site ID
],MATCH(AuditRepTemp_C!F1522,'3) Site Information'!A$7:A$106,0)),"")</f>
        <v>#ERROR!</v>
      </c>
      <c r="I1522" s="145" t="str">
        <f>IF(C1522&lt;&gt;"",INDEX(WS3_SiteInfo[Site name],MATCH(AuditRepTemp_C!F1522,'3) Site Information'!A$7:A$106,0)),"")</f>
        <v>#ERROR!</v>
      </c>
      <c r="J1522" s="146" t="str">
        <f>IF(ROWS(J$7:J1522)&gt;$A$3*$A$4,"",INDEX(IndicatorsB[Indicator],MOD(ROWS(J$7:J1522)-1,$A$3)+1))</f>
        <v>#ERROR!</v>
      </c>
      <c r="K1522" s="146" t="str">
        <f>IF(ROWS(K$7:K1522)&gt;$A$3*$A$4,"",INDEX(IndicatorsB[Indicator/ Requirement Text],MOD(ROWS(K$7:K1522)-1,$A$3)+1))</f>
        <v>#ERROR!</v>
      </c>
      <c r="L1522" s="146" t="str">
        <f>IF(ROWS(L$7:L1522)&gt;$A$3*$A$4,"",INDEX(IndicatorsB[Footnotes &amp; Criterion],MOD(ROWS(L$7:L1522)-1,$A$3)+1))</f>
        <v>#ERROR!</v>
      </c>
      <c r="M1522" s="3"/>
      <c r="N1522" s="3"/>
      <c r="O1522" s="3"/>
      <c r="P1522" s="3"/>
      <c r="Q1522" s="3"/>
      <c r="R1522" s="3"/>
      <c r="S1522" s="3"/>
      <c r="T1522" s="3"/>
      <c r="U1522" s="3"/>
      <c r="V1522" s="3"/>
      <c r="W1522" s="3"/>
      <c r="X1522" s="3"/>
      <c r="Y1522" s="3"/>
      <c r="Z1522" s="3"/>
    </row>
    <row r="1523" ht="14.25" customHeight="1">
      <c r="A1523" s="141" t="str">
        <f t="shared" si="1"/>
        <v>#ERROR!</v>
      </c>
      <c r="B1523" s="142">
        <f t="shared" si="2"/>
        <v>1652</v>
      </c>
      <c r="C1523" s="128" t="str">
        <f>IF(ROWS(C$7:C1523)&gt;$A$3*$A$4,"",INDEX(IndicatorsB[SN],MOD(ROWS(C$7:C1523)-1,$A$3)+1))</f>
        <v>#ERROR!</v>
      </c>
      <c r="D1523" s="128" t="str">
        <f>IF(ROWS(D$7:D1523)&gt;$A$3*$A$4,"",INDEX(IndicatorsB[CAR/ Standard],MOD(ROWS(D$7:D1523)-1,$A$3)+1))</f>
        <v>#ERROR!</v>
      </c>
      <c r="E1523" s="128" t="str">
        <f>IF(ROWS(E$7:E1523)&gt;$A$3*$A$4,"",INDEX(IndicatorsB[Doc Version],MOD(ROWS(E$7:E1523)-1,$A$3)+1))</f>
        <v>#ERROR!</v>
      </c>
      <c r="F1523" s="147" t="str">
        <f t="shared" si="3"/>
        <v/>
      </c>
      <c r="G1523" s="144" t="str">
        <f>IFERROR(INDEX('3) Site Information'!$B$7:$B$106,MATCH(AuditRepTemp_C!I1523,WS3_SiteInfo[Site name],0)),"")</f>
        <v>#ERROR!</v>
      </c>
      <c r="H1523" s="145" t="str">
        <f>IF(C1523&lt;&gt;"",INDEX(WS3_SiteInfo[ASC Site ID
],MATCH(AuditRepTemp_C!F1523,'3) Site Information'!A$7:A$106,0)),"")</f>
        <v>#ERROR!</v>
      </c>
      <c r="I1523" s="145" t="str">
        <f>IF(C1523&lt;&gt;"",INDEX(WS3_SiteInfo[Site name],MATCH(AuditRepTemp_C!F1523,'3) Site Information'!A$7:A$106,0)),"")</f>
        <v>#ERROR!</v>
      </c>
      <c r="J1523" s="146" t="str">
        <f>IF(ROWS(J$7:J1523)&gt;$A$3*$A$4,"",INDEX(IndicatorsB[Indicator],MOD(ROWS(J$7:J1523)-1,$A$3)+1))</f>
        <v>#ERROR!</v>
      </c>
      <c r="K1523" s="146" t="str">
        <f>IF(ROWS(K$7:K1523)&gt;$A$3*$A$4,"",INDEX(IndicatorsB[Indicator/ Requirement Text],MOD(ROWS(K$7:K1523)-1,$A$3)+1))</f>
        <v>#ERROR!</v>
      </c>
      <c r="L1523" s="146" t="str">
        <f>IF(ROWS(L$7:L1523)&gt;$A$3*$A$4,"",INDEX(IndicatorsB[Footnotes &amp; Criterion],MOD(ROWS(L$7:L1523)-1,$A$3)+1))</f>
        <v>#ERROR!</v>
      </c>
      <c r="M1523" s="3"/>
      <c r="N1523" s="3"/>
      <c r="O1523" s="3"/>
      <c r="P1523" s="3"/>
      <c r="Q1523" s="3"/>
      <c r="R1523" s="3"/>
      <c r="S1523" s="3"/>
      <c r="T1523" s="3"/>
      <c r="U1523" s="3"/>
      <c r="V1523" s="3"/>
      <c r="W1523" s="3"/>
      <c r="X1523" s="3"/>
      <c r="Y1523" s="3"/>
      <c r="Z1523" s="3"/>
    </row>
    <row r="1524" ht="14.25" customHeight="1">
      <c r="A1524" s="141" t="str">
        <f t="shared" si="1"/>
        <v>#ERROR!</v>
      </c>
      <c r="B1524" s="142">
        <f t="shared" si="2"/>
        <v>1652</v>
      </c>
      <c r="C1524" s="128" t="str">
        <f>IF(ROWS(C$7:C1524)&gt;$A$3*$A$4,"",INDEX(IndicatorsB[SN],MOD(ROWS(C$7:C1524)-1,$A$3)+1))</f>
        <v>#ERROR!</v>
      </c>
      <c r="D1524" s="128" t="str">
        <f>IF(ROWS(D$7:D1524)&gt;$A$3*$A$4,"",INDEX(IndicatorsB[CAR/ Standard],MOD(ROWS(D$7:D1524)-1,$A$3)+1))</f>
        <v>#ERROR!</v>
      </c>
      <c r="E1524" s="128" t="str">
        <f>IF(ROWS(E$7:E1524)&gt;$A$3*$A$4,"",INDEX(IndicatorsB[Doc Version],MOD(ROWS(E$7:E1524)-1,$A$3)+1))</f>
        <v>#ERROR!</v>
      </c>
      <c r="F1524" s="147" t="str">
        <f t="shared" si="3"/>
        <v/>
      </c>
      <c r="G1524" s="144" t="str">
        <f>IFERROR(INDEX('3) Site Information'!$B$7:$B$106,MATCH(AuditRepTemp_C!I1524,WS3_SiteInfo[Site name],0)),"")</f>
        <v>#ERROR!</v>
      </c>
      <c r="H1524" s="145" t="str">
        <f>IF(C1524&lt;&gt;"",INDEX(WS3_SiteInfo[ASC Site ID
],MATCH(AuditRepTemp_C!F1524,'3) Site Information'!A$7:A$106,0)),"")</f>
        <v>#ERROR!</v>
      </c>
      <c r="I1524" s="145" t="str">
        <f>IF(C1524&lt;&gt;"",INDEX(WS3_SiteInfo[Site name],MATCH(AuditRepTemp_C!F1524,'3) Site Information'!A$7:A$106,0)),"")</f>
        <v>#ERROR!</v>
      </c>
      <c r="J1524" s="146" t="str">
        <f>IF(ROWS(J$7:J1524)&gt;$A$3*$A$4,"",INDEX(IndicatorsB[Indicator],MOD(ROWS(J$7:J1524)-1,$A$3)+1))</f>
        <v>#ERROR!</v>
      </c>
      <c r="K1524" s="146" t="str">
        <f>IF(ROWS(K$7:K1524)&gt;$A$3*$A$4,"",INDEX(IndicatorsB[Indicator/ Requirement Text],MOD(ROWS(K$7:K1524)-1,$A$3)+1))</f>
        <v>#ERROR!</v>
      </c>
      <c r="L1524" s="146" t="str">
        <f>IF(ROWS(L$7:L1524)&gt;$A$3*$A$4,"",INDEX(IndicatorsB[Footnotes &amp; Criterion],MOD(ROWS(L$7:L1524)-1,$A$3)+1))</f>
        <v>#ERROR!</v>
      </c>
      <c r="M1524" s="3"/>
      <c r="N1524" s="3"/>
      <c r="O1524" s="3"/>
      <c r="P1524" s="3"/>
      <c r="Q1524" s="3"/>
      <c r="R1524" s="3"/>
      <c r="S1524" s="3"/>
      <c r="T1524" s="3"/>
      <c r="U1524" s="3"/>
      <c r="V1524" s="3"/>
      <c r="W1524" s="3"/>
      <c r="X1524" s="3"/>
      <c r="Y1524" s="3"/>
      <c r="Z1524" s="3"/>
    </row>
    <row r="1525" ht="14.25" customHeight="1">
      <c r="A1525" s="141" t="str">
        <f t="shared" si="1"/>
        <v>#ERROR!</v>
      </c>
      <c r="B1525" s="142">
        <f t="shared" si="2"/>
        <v>1652</v>
      </c>
      <c r="C1525" s="128" t="str">
        <f>IF(ROWS(C$7:C1525)&gt;$A$3*$A$4,"",INDEX(IndicatorsB[SN],MOD(ROWS(C$7:C1525)-1,$A$3)+1))</f>
        <v>#ERROR!</v>
      </c>
      <c r="D1525" s="128" t="str">
        <f>IF(ROWS(D$7:D1525)&gt;$A$3*$A$4,"",INDEX(IndicatorsB[CAR/ Standard],MOD(ROWS(D$7:D1525)-1,$A$3)+1))</f>
        <v>#ERROR!</v>
      </c>
      <c r="E1525" s="128" t="str">
        <f>IF(ROWS(E$7:E1525)&gt;$A$3*$A$4,"",INDEX(IndicatorsB[Doc Version],MOD(ROWS(E$7:E1525)-1,$A$3)+1))</f>
        <v>#ERROR!</v>
      </c>
      <c r="F1525" s="147" t="str">
        <f t="shared" si="3"/>
        <v/>
      </c>
      <c r="G1525" s="144" t="str">
        <f>IFERROR(INDEX('3) Site Information'!$B$7:$B$106,MATCH(AuditRepTemp_C!I1525,WS3_SiteInfo[Site name],0)),"")</f>
        <v>#ERROR!</v>
      </c>
      <c r="H1525" s="145" t="str">
        <f>IF(C1525&lt;&gt;"",INDEX(WS3_SiteInfo[ASC Site ID
],MATCH(AuditRepTemp_C!F1525,'3) Site Information'!A$7:A$106,0)),"")</f>
        <v>#ERROR!</v>
      </c>
      <c r="I1525" s="145" t="str">
        <f>IF(C1525&lt;&gt;"",INDEX(WS3_SiteInfo[Site name],MATCH(AuditRepTemp_C!F1525,'3) Site Information'!A$7:A$106,0)),"")</f>
        <v>#ERROR!</v>
      </c>
      <c r="J1525" s="146" t="str">
        <f>IF(ROWS(J$7:J1525)&gt;$A$3*$A$4,"",INDEX(IndicatorsB[Indicator],MOD(ROWS(J$7:J1525)-1,$A$3)+1))</f>
        <v>#ERROR!</v>
      </c>
      <c r="K1525" s="146" t="str">
        <f>IF(ROWS(K$7:K1525)&gt;$A$3*$A$4,"",INDEX(IndicatorsB[Indicator/ Requirement Text],MOD(ROWS(K$7:K1525)-1,$A$3)+1))</f>
        <v>#ERROR!</v>
      </c>
      <c r="L1525" s="146" t="str">
        <f>IF(ROWS(L$7:L1525)&gt;$A$3*$A$4,"",INDEX(IndicatorsB[Footnotes &amp; Criterion],MOD(ROWS(L$7:L1525)-1,$A$3)+1))</f>
        <v>#ERROR!</v>
      </c>
      <c r="M1525" s="3"/>
      <c r="N1525" s="3"/>
      <c r="O1525" s="3"/>
      <c r="P1525" s="3"/>
      <c r="Q1525" s="3"/>
      <c r="R1525" s="3"/>
      <c r="S1525" s="3"/>
      <c r="T1525" s="3"/>
      <c r="U1525" s="3"/>
      <c r="V1525" s="3"/>
      <c r="W1525" s="3"/>
      <c r="X1525" s="3"/>
      <c r="Y1525" s="3"/>
      <c r="Z1525" s="3"/>
    </row>
    <row r="1526" ht="14.25" customHeight="1">
      <c r="A1526" s="141" t="str">
        <f t="shared" si="1"/>
        <v>#ERROR!</v>
      </c>
      <c r="B1526" s="142">
        <f t="shared" si="2"/>
        <v>1652</v>
      </c>
      <c r="C1526" s="128" t="str">
        <f>IF(ROWS(C$7:C1526)&gt;$A$3*$A$4,"",INDEX(IndicatorsB[SN],MOD(ROWS(C$7:C1526)-1,$A$3)+1))</f>
        <v>#ERROR!</v>
      </c>
      <c r="D1526" s="128" t="str">
        <f>IF(ROWS(D$7:D1526)&gt;$A$3*$A$4,"",INDEX(IndicatorsB[CAR/ Standard],MOD(ROWS(D$7:D1526)-1,$A$3)+1))</f>
        <v>#ERROR!</v>
      </c>
      <c r="E1526" s="128" t="str">
        <f>IF(ROWS(E$7:E1526)&gt;$A$3*$A$4,"",INDEX(IndicatorsB[Doc Version],MOD(ROWS(E$7:E1526)-1,$A$3)+1))</f>
        <v>#ERROR!</v>
      </c>
      <c r="F1526" s="147" t="str">
        <f t="shared" si="3"/>
        <v/>
      </c>
      <c r="G1526" s="144" t="str">
        <f>IFERROR(INDEX('3) Site Information'!$B$7:$B$106,MATCH(AuditRepTemp_C!I1526,WS3_SiteInfo[Site name],0)),"")</f>
        <v>#ERROR!</v>
      </c>
      <c r="H1526" s="145" t="str">
        <f>IF(C1526&lt;&gt;"",INDEX(WS3_SiteInfo[ASC Site ID
],MATCH(AuditRepTemp_C!F1526,'3) Site Information'!A$7:A$106,0)),"")</f>
        <v>#ERROR!</v>
      </c>
      <c r="I1526" s="145" t="str">
        <f>IF(C1526&lt;&gt;"",INDEX(WS3_SiteInfo[Site name],MATCH(AuditRepTemp_C!F1526,'3) Site Information'!A$7:A$106,0)),"")</f>
        <v>#ERROR!</v>
      </c>
      <c r="J1526" s="146" t="str">
        <f>IF(ROWS(J$7:J1526)&gt;$A$3*$A$4,"",INDEX(IndicatorsB[Indicator],MOD(ROWS(J$7:J1526)-1,$A$3)+1))</f>
        <v>#ERROR!</v>
      </c>
      <c r="K1526" s="146" t="str">
        <f>IF(ROWS(K$7:K1526)&gt;$A$3*$A$4,"",INDEX(IndicatorsB[Indicator/ Requirement Text],MOD(ROWS(K$7:K1526)-1,$A$3)+1))</f>
        <v>#ERROR!</v>
      </c>
      <c r="L1526" s="146" t="str">
        <f>IF(ROWS(L$7:L1526)&gt;$A$3*$A$4,"",INDEX(IndicatorsB[Footnotes &amp; Criterion],MOD(ROWS(L$7:L1526)-1,$A$3)+1))</f>
        <v>#ERROR!</v>
      </c>
      <c r="M1526" s="3"/>
      <c r="N1526" s="3"/>
      <c r="O1526" s="3"/>
      <c r="P1526" s="3"/>
      <c r="Q1526" s="3"/>
      <c r="R1526" s="3"/>
      <c r="S1526" s="3"/>
      <c r="T1526" s="3"/>
      <c r="U1526" s="3"/>
      <c r="V1526" s="3"/>
      <c r="W1526" s="3"/>
      <c r="X1526" s="3"/>
      <c r="Y1526" s="3"/>
      <c r="Z1526" s="3"/>
    </row>
    <row r="1527" ht="14.25" customHeight="1">
      <c r="A1527" s="141" t="str">
        <f t="shared" si="1"/>
        <v>#ERROR!</v>
      </c>
      <c r="B1527" s="142">
        <f t="shared" si="2"/>
        <v>1652</v>
      </c>
      <c r="C1527" s="128" t="str">
        <f>IF(ROWS(C$7:C1527)&gt;$A$3*$A$4,"",INDEX(IndicatorsB[SN],MOD(ROWS(C$7:C1527)-1,$A$3)+1))</f>
        <v>#ERROR!</v>
      </c>
      <c r="D1527" s="128" t="str">
        <f>IF(ROWS(D$7:D1527)&gt;$A$3*$A$4,"",INDEX(IndicatorsB[CAR/ Standard],MOD(ROWS(D$7:D1527)-1,$A$3)+1))</f>
        <v>#ERROR!</v>
      </c>
      <c r="E1527" s="128" t="str">
        <f>IF(ROWS(E$7:E1527)&gt;$A$3*$A$4,"",INDEX(IndicatorsB[Doc Version],MOD(ROWS(E$7:E1527)-1,$A$3)+1))</f>
        <v>#ERROR!</v>
      </c>
      <c r="F1527" s="147" t="str">
        <f t="shared" si="3"/>
        <v/>
      </c>
      <c r="G1527" s="144" t="str">
        <f>IFERROR(INDEX('3) Site Information'!$B$7:$B$106,MATCH(AuditRepTemp_C!I1527,WS3_SiteInfo[Site name],0)),"")</f>
        <v>#ERROR!</v>
      </c>
      <c r="H1527" s="145" t="str">
        <f>IF(C1527&lt;&gt;"",INDEX(WS3_SiteInfo[ASC Site ID
],MATCH(AuditRepTemp_C!F1527,'3) Site Information'!A$7:A$106,0)),"")</f>
        <v>#ERROR!</v>
      </c>
      <c r="I1527" s="145" t="str">
        <f>IF(C1527&lt;&gt;"",INDEX(WS3_SiteInfo[Site name],MATCH(AuditRepTemp_C!F1527,'3) Site Information'!A$7:A$106,0)),"")</f>
        <v>#ERROR!</v>
      </c>
      <c r="J1527" s="146" t="str">
        <f>IF(ROWS(J$7:J1527)&gt;$A$3*$A$4,"",INDEX(IndicatorsB[Indicator],MOD(ROWS(J$7:J1527)-1,$A$3)+1))</f>
        <v>#ERROR!</v>
      </c>
      <c r="K1527" s="146" t="str">
        <f>IF(ROWS(K$7:K1527)&gt;$A$3*$A$4,"",INDEX(IndicatorsB[Indicator/ Requirement Text],MOD(ROWS(K$7:K1527)-1,$A$3)+1))</f>
        <v>#ERROR!</v>
      </c>
      <c r="L1527" s="146" t="str">
        <f>IF(ROWS(L$7:L1527)&gt;$A$3*$A$4,"",INDEX(IndicatorsB[Footnotes &amp; Criterion],MOD(ROWS(L$7:L1527)-1,$A$3)+1))</f>
        <v>#ERROR!</v>
      </c>
      <c r="M1527" s="3"/>
      <c r="N1527" s="3"/>
      <c r="O1527" s="3"/>
      <c r="P1527" s="3"/>
      <c r="Q1527" s="3"/>
      <c r="R1527" s="3"/>
      <c r="S1527" s="3"/>
      <c r="T1527" s="3"/>
      <c r="U1527" s="3"/>
      <c r="V1527" s="3"/>
      <c r="W1527" s="3"/>
      <c r="X1527" s="3"/>
      <c r="Y1527" s="3"/>
      <c r="Z1527" s="3"/>
    </row>
    <row r="1528" ht="14.25" customHeight="1">
      <c r="A1528" s="141" t="str">
        <f t="shared" si="1"/>
        <v>#ERROR!</v>
      </c>
      <c r="B1528" s="142">
        <f t="shared" si="2"/>
        <v>1652</v>
      </c>
      <c r="C1528" s="128" t="str">
        <f>IF(ROWS(C$7:C1528)&gt;$A$3*$A$4,"",INDEX(IndicatorsB[SN],MOD(ROWS(C$7:C1528)-1,$A$3)+1))</f>
        <v>#ERROR!</v>
      </c>
      <c r="D1528" s="128" t="str">
        <f>IF(ROWS(D$7:D1528)&gt;$A$3*$A$4,"",INDEX(IndicatorsB[CAR/ Standard],MOD(ROWS(D$7:D1528)-1,$A$3)+1))</f>
        <v>#ERROR!</v>
      </c>
      <c r="E1528" s="128" t="str">
        <f>IF(ROWS(E$7:E1528)&gt;$A$3*$A$4,"",INDEX(IndicatorsB[Doc Version],MOD(ROWS(E$7:E1528)-1,$A$3)+1))</f>
        <v>#ERROR!</v>
      </c>
      <c r="F1528" s="147" t="str">
        <f t="shared" si="3"/>
        <v/>
      </c>
      <c r="G1528" s="144" t="str">
        <f>IFERROR(INDEX('3) Site Information'!$B$7:$B$106,MATCH(AuditRepTemp_C!I1528,WS3_SiteInfo[Site name],0)),"")</f>
        <v>#ERROR!</v>
      </c>
      <c r="H1528" s="145" t="str">
        <f>IF(C1528&lt;&gt;"",INDEX(WS3_SiteInfo[ASC Site ID
],MATCH(AuditRepTemp_C!F1528,'3) Site Information'!A$7:A$106,0)),"")</f>
        <v>#ERROR!</v>
      </c>
      <c r="I1528" s="145" t="str">
        <f>IF(C1528&lt;&gt;"",INDEX(WS3_SiteInfo[Site name],MATCH(AuditRepTemp_C!F1528,'3) Site Information'!A$7:A$106,0)),"")</f>
        <v>#ERROR!</v>
      </c>
      <c r="J1528" s="146" t="str">
        <f>IF(ROWS(J$7:J1528)&gt;$A$3*$A$4,"",INDEX(IndicatorsB[Indicator],MOD(ROWS(J$7:J1528)-1,$A$3)+1))</f>
        <v>#ERROR!</v>
      </c>
      <c r="K1528" s="146" t="str">
        <f>IF(ROWS(K$7:K1528)&gt;$A$3*$A$4,"",INDEX(IndicatorsB[Indicator/ Requirement Text],MOD(ROWS(K$7:K1528)-1,$A$3)+1))</f>
        <v>#ERROR!</v>
      </c>
      <c r="L1528" s="146" t="str">
        <f>IF(ROWS(L$7:L1528)&gt;$A$3*$A$4,"",INDEX(IndicatorsB[Footnotes &amp; Criterion],MOD(ROWS(L$7:L1528)-1,$A$3)+1))</f>
        <v>#ERROR!</v>
      </c>
      <c r="M1528" s="3"/>
      <c r="N1528" s="3"/>
      <c r="O1528" s="3"/>
      <c r="P1528" s="3"/>
      <c r="Q1528" s="3"/>
      <c r="R1528" s="3"/>
      <c r="S1528" s="3"/>
      <c r="T1528" s="3"/>
      <c r="U1528" s="3"/>
      <c r="V1528" s="3"/>
      <c r="W1528" s="3"/>
      <c r="X1528" s="3"/>
      <c r="Y1528" s="3"/>
      <c r="Z1528" s="3"/>
    </row>
    <row r="1529" ht="14.25" customHeight="1">
      <c r="A1529" s="141" t="str">
        <f t="shared" si="1"/>
        <v>#ERROR!</v>
      </c>
      <c r="B1529" s="142">
        <f t="shared" si="2"/>
        <v>1652</v>
      </c>
      <c r="C1529" s="128" t="str">
        <f>IF(ROWS(C$7:C1529)&gt;$A$3*$A$4,"",INDEX(IndicatorsB[SN],MOD(ROWS(C$7:C1529)-1,$A$3)+1))</f>
        <v>#ERROR!</v>
      </c>
      <c r="D1529" s="128" t="str">
        <f>IF(ROWS(D$7:D1529)&gt;$A$3*$A$4,"",INDEX(IndicatorsB[CAR/ Standard],MOD(ROWS(D$7:D1529)-1,$A$3)+1))</f>
        <v>#ERROR!</v>
      </c>
      <c r="E1529" s="128" t="str">
        <f>IF(ROWS(E$7:E1529)&gt;$A$3*$A$4,"",INDEX(IndicatorsB[Doc Version],MOD(ROWS(E$7:E1529)-1,$A$3)+1))</f>
        <v>#ERROR!</v>
      </c>
      <c r="F1529" s="147" t="str">
        <f t="shared" si="3"/>
        <v/>
      </c>
      <c r="G1529" s="144" t="str">
        <f>IFERROR(INDEX('3) Site Information'!$B$7:$B$106,MATCH(AuditRepTemp_C!I1529,WS3_SiteInfo[Site name],0)),"")</f>
        <v>#ERROR!</v>
      </c>
      <c r="H1529" s="145" t="str">
        <f>IF(C1529&lt;&gt;"",INDEX(WS3_SiteInfo[ASC Site ID
],MATCH(AuditRepTemp_C!F1529,'3) Site Information'!A$7:A$106,0)),"")</f>
        <v>#ERROR!</v>
      </c>
      <c r="I1529" s="145" t="str">
        <f>IF(C1529&lt;&gt;"",INDEX(WS3_SiteInfo[Site name],MATCH(AuditRepTemp_C!F1529,'3) Site Information'!A$7:A$106,0)),"")</f>
        <v>#ERROR!</v>
      </c>
      <c r="J1529" s="146" t="str">
        <f>IF(ROWS(J$7:J1529)&gt;$A$3*$A$4,"",INDEX(IndicatorsB[Indicator],MOD(ROWS(J$7:J1529)-1,$A$3)+1))</f>
        <v>#ERROR!</v>
      </c>
      <c r="K1529" s="146" t="str">
        <f>IF(ROWS(K$7:K1529)&gt;$A$3*$A$4,"",INDEX(IndicatorsB[Indicator/ Requirement Text],MOD(ROWS(K$7:K1529)-1,$A$3)+1))</f>
        <v>#ERROR!</v>
      </c>
      <c r="L1529" s="146" t="str">
        <f>IF(ROWS(L$7:L1529)&gt;$A$3*$A$4,"",INDEX(IndicatorsB[Footnotes &amp; Criterion],MOD(ROWS(L$7:L1529)-1,$A$3)+1))</f>
        <v>#ERROR!</v>
      </c>
      <c r="M1529" s="3"/>
      <c r="N1529" s="3"/>
      <c r="O1529" s="3"/>
      <c r="P1529" s="3"/>
      <c r="Q1529" s="3"/>
      <c r="R1529" s="3"/>
      <c r="S1529" s="3"/>
      <c r="T1529" s="3"/>
      <c r="U1529" s="3"/>
      <c r="V1529" s="3"/>
      <c r="W1529" s="3"/>
      <c r="X1529" s="3"/>
      <c r="Y1529" s="3"/>
      <c r="Z1529" s="3"/>
    </row>
    <row r="1530" ht="14.25" customHeight="1">
      <c r="A1530" s="141" t="str">
        <f t="shared" si="1"/>
        <v>#ERROR!</v>
      </c>
      <c r="B1530" s="142">
        <f t="shared" si="2"/>
        <v>1652</v>
      </c>
      <c r="C1530" s="128" t="str">
        <f>IF(ROWS(C$7:C1530)&gt;$A$3*$A$4,"",INDEX(IndicatorsB[SN],MOD(ROWS(C$7:C1530)-1,$A$3)+1))</f>
        <v>#ERROR!</v>
      </c>
      <c r="D1530" s="128" t="str">
        <f>IF(ROWS(D$7:D1530)&gt;$A$3*$A$4,"",INDEX(IndicatorsB[CAR/ Standard],MOD(ROWS(D$7:D1530)-1,$A$3)+1))</f>
        <v>#ERROR!</v>
      </c>
      <c r="E1530" s="128" t="str">
        <f>IF(ROWS(E$7:E1530)&gt;$A$3*$A$4,"",INDEX(IndicatorsB[Doc Version],MOD(ROWS(E$7:E1530)-1,$A$3)+1))</f>
        <v>#ERROR!</v>
      </c>
      <c r="F1530" s="147" t="str">
        <f t="shared" si="3"/>
        <v/>
      </c>
      <c r="G1530" s="144" t="str">
        <f>IFERROR(INDEX('3) Site Information'!$B$7:$B$106,MATCH(AuditRepTemp_C!I1530,WS3_SiteInfo[Site name],0)),"")</f>
        <v>#ERROR!</v>
      </c>
      <c r="H1530" s="145" t="str">
        <f>IF(C1530&lt;&gt;"",INDEX(WS3_SiteInfo[ASC Site ID
],MATCH(AuditRepTemp_C!F1530,'3) Site Information'!A$7:A$106,0)),"")</f>
        <v>#ERROR!</v>
      </c>
      <c r="I1530" s="145" t="str">
        <f>IF(C1530&lt;&gt;"",INDEX(WS3_SiteInfo[Site name],MATCH(AuditRepTemp_C!F1530,'3) Site Information'!A$7:A$106,0)),"")</f>
        <v>#ERROR!</v>
      </c>
      <c r="J1530" s="146" t="str">
        <f>IF(ROWS(J$7:J1530)&gt;$A$3*$A$4,"",INDEX(IndicatorsB[Indicator],MOD(ROWS(J$7:J1530)-1,$A$3)+1))</f>
        <v>#ERROR!</v>
      </c>
      <c r="K1530" s="146" t="str">
        <f>IF(ROWS(K$7:K1530)&gt;$A$3*$A$4,"",INDEX(IndicatorsB[Indicator/ Requirement Text],MOD(ROWS(K$7:K1530)-1,$A$3)+1))</f>
        <v>#ERROR!</v>
      </c>
      <c r="L1530" s="146" t="str">
        <f>IF(ROWS(L$7:L1530)&gt;$A$3*$A$4,"",INDEX(IndicatorsB[Footnotes &amp; Criterion],MOD(ROWS(L$7:L1530)-1,$A$3)+1))</f>
        <v>#ERROR!</v>
      </c>
      <c r="M1530" s="3"/>
      <c r="N1530" s="3"/>
      <c r="O1530" s="3"/>
      <c r="P1530" s="3"/>
      <c r="Q1530" s="3"/>
      <c r="R1530" s="3"/>
      <c r="S1530" s="3"/>
      <c r="T1530" s="3"/>
      <c r="U1530" s="3"/>
      <c r="V1530" s="3"/>
      <c r="W1530" s="3"/>
      <c r="X1530" s="3"/>
      <c r="Y1530" s="3"/>
      <c r="Z1530" s="3"/>
    </row>
    <row r="1531" ht="14.25" customHeight="1">
      <c r="A1531" s="141" t="str">
        <f t="shared" si="1"/>
        <v>#ERROR!</v>
      </c>
      <c r="B1531" s="142">
        <f t="shared" si="2"/>
        <v>1652</v>
      </c>
      <c r="C1531" s="128" t="str">
        <f>IF(ROWS(C$7:C1531)&gt;$A$3*$A$4,"",INDEX(IndicatorsB[SN],MOD(ROWS(C$7:C1531)-1,$A$3)+1))</f>
        <v>#ERROR!</v>
      </c>
      <c r="D1531" s="128" t="str">
        <f>IF(ROWS(D$7:D1531)&gt;$A$3*$A$4,"",INDEX(IndicatorsB[CAR/ Standard],MOD(ROWS(D$7:D1531)-1,$A$3)+1))</f>
        <v>#ERROR!</v>
      </c>
      <c r="E1531" s="128" t="str">
        <f>IF(ROWS(E$7:E1531)&gt;$A$3*$A$4,"",INDEX(IndicatorsB[Doc Version],MOD(ROWS(E$7:E1531)-1,$A$3)+1))</f>
        <v>#ERROR!</v>
      </c>
      <c r="F1531" s="147" t="str">
        <f t="shared" si="3"/>
        <v/>
      </c>
      <c r="G1531" s="144" t="str">
        <f>IFERROR(INDEX('3) Site Information'!$B$7:$B$106,MATCH(AuditRepTemp_C!I1531,WS3_SiteInfo[Site name],0)),"")</f>
        <v>#ERROR!</v>
      </c>
      <c r="H1531" s="145" t="str">
        <f>IF(C1531&lt;&gt;"",INDEX(WS3_SiteInfo[ASC Site ID
],MATCH(AuditRepTemp_C!F1531,'3) Site Information'!A$7:A$106,0)),"")</f>
        <v>#ERROR!</v>
      </c>
      <c r="I1531" s="145" t="str">
        <f>IF(C1531&lt;&gt;"",INDEX(WS3_SiteInfo[Site name],MATCH(AuditRepTemp_C!F1531,'3) Site Information'!A$7:A$106,0)),"")</f>
        <v>#ERROR!</v>
      </c>
      <c r="J1531" s="146" t="str">
        <f>IF(ROWS(J$7:J1531)&gt;$A$3*$A$4,"",INDEX(IndicatorsB[Indicator],MOD(ROWS(J$7:J1531)-1,$A$3)+1))</f>
        <v>#ERROR!</v>
      </c>
      <c r="K1531" s="146" t="str">
        <f>IF(ROWS(K$7:K1531)&gt;$A$3*$A$4,"",INDEX(IndicatorsB[Indicator/ Requirement Text],MOD(ROWS(K$7:K1531)-1,$A$3)+1))</f>
        <v>#ERROR!</v>
      </c>
      <c r="L1531" s="146" t="str">
        <f>IF(ROWS(L$7:L1531)&gt;$A$3*$A$4,"",INDEX(IndicatorsB[Footnotes &amp; Criterion],MOD(ROWS(L$7:L1531)-1,$A$3)+1))</f>
        <v>#ERROR!</v>
      </c>
      <c r="M1531" s="3"/>
      <c r="N1531" s="3"/>
      <c r="O1531" s="3"/>
      <c r="P1531" s="3"/>
      <c r="Q1531" s="3"/>
      <c r="R1531" s="3"/>
      <c r="S1531" s="3"/>
      <c r="T1531" s="3"/>
      <c r="U1531" s="3"/>
      <c r="V1531" s="3"/>
      <c r="W1531" s="3"/>
      <c r="X1531" s="3"/>
      <c r="Y1531" s="3"/>
      <c r="Z1531" s="3"/>
    </row>
    <row r="1532" ht="14.25" customHeight="1">
      <c r="A1532" s="141" t="str">
        <f t="shared" si="1"/>
        <v>#ERROR!</v>
      </c>
      <c r="B1532" s="142">
        <f t="shared" si="2"/>
        <v>1652</v>
      </c>
      <c r="C1532" s="128" t="str">
        <f>IF(ROWS(C$7:C1532)&gt;$A$3*$A$4,"",INDEX(IndicatorsB[SN],MOD(ROWS(C$7:C1532)-1,$A$3)+1))</f>
        <v>#ERROR!</v>
      </c>
      <c r="D1532" s="128" t="str">
        <f>IF(ROWS(D$7:D1532)&gt;$A$3*$A$4,"",INDEX(IndicatorsB[CAR/ Standard],MOD(ROWS(D$7:D1532)-1,$A$3)+1))</f>
        <v>#ERROR!</v>
      </c>
      <c r="E1532" s="128" t="str">
        <f>IF(ROWS(E$7:E1532)&gt;$A$3*$A$4,"",INDEX(IndicatorsB[Doc Version],MOD(ROWS(E$7:E1532)-1,$A$3)+1))</f>
        <v>#ERROR!</v>
      </c>
      <c r="F1532" s="147" t="str">
        <f t="shared" si="3"/>
        <v/>
      </c>
      <c r="G1532" s="144" t="str">
        <f>IFERROR(INDEX('3) Site Information'!$B$7:$B$106,MATCH(AuditRepTemp_C!I1532,WS3_SiteInfo[Site name],0)),"")</f>
        <v>#ERROR!</v>
      </c>
      <c r="H1532" s="145" t="str">
        <f>IF(C1532&lt;&gt;"",INDEX(WS3_SiteInfo[ASC Site ID
],MATCH(AuditRepTemp_C!F1532,'3) Site Information'!A$7:A$106,0)),"")</f>
        <v>#ERROR!</v>
      </c>
      <c r="I1532" s="145" t="str">
        <f>IF(C1532&lt;&gt;"",INDEX(WS3_SiteInfo[Site name],MATCH(AuditRepTemp_C!F1532,'3) Site Information'!A$7:A$106,0)),"")</f>
        <v>#ERROR!</v>
      </c>
      <c r="J1532" s="146" t="str">
        <f>IF(ROWS(J$7:J1532)&gt;$A$3*$A$4,"",INDEX(IndicatorsB[Indicator],MOD(ROWS(J$7:J1532)-1,$A$3)+1))</f>
        <v>#ERROR!</v>
      </c>
      <c r="K1532" s="146" t="str">
        <f>IF(ROWS(K$7:K1532)&gt;$A$3*$A$4,"",INDEX(IndicatorsB[Indicator/ Requirement Text],MOD(ROWS(K$7:K1532)-1,$A$3)+1))</f>
        <v>#ERROR!</v>
      </c>
      <c r="L1532" s="146" t="str">
        <f>IF(ROWS(L$7:L1532)&gt;$A$3*$A$4,"",INDEX(IndicatorsB[Footnotes &amp; Criterion],MOD(ROWS(L$7:L1532)-1,$A$3)+1))</f>
        <v>#ERROR!</v>
      </c>
      <c r="M1532" s="3"/>
      <c r="N1532" s="3"/>
      <c r="O1532" s="3"/>
      <c r="P1532" s="3"/>
      <c r="Q1532" s="3"/>
      <c r="R1532" s="3"/>
      <c r="S1532" s="3"/>
      <c r="T1532" s="3"/>
      <c r="U1532" s="3"/>
      <c r="V1532" s="3"/>
      <c r="W1532" s="3"/>
      <c r="X1532" s="3"/>
      <c r="Y1532" s="3"/>
      <c r="Z1532" s="3"/>
    </row>
    <row r="1533" ht="14.25" customHeight="1">
      <c r="A1533" s="141" t="str">
        <f t="shared" si="1"/>
        <v>#ERROR!</v>
      </c>
      <c r="B1533" s="142">
        <f t="shared" si="2"/>
        <v>1652</v>
      </c>
      <c r="C1533" s="128" t="str">
        <f>IF(ROWS(C$7:C1533)&gt;$A$3*$A$4,"",INDEX(IndicatorsB[SN],MOD(ROWS(C$7:C1533)-1,$A$3)+1))</f>
        <v>#ERROR!</v>
      </c>
      <c r="D1533" s="128" t="str">
        <f>IF(ROWS(D$7:D1533)&gt;$A$3*$A$4,"",INDEX(IndicatorsB[CAR/ Standard],MOD(ROWS(D$7:D1533)-1,$A$3)+1))</f>
        <v>#ERROR!</v>
      </c>
      <c r="E1533" s="128" t="str">
        <f>IF(ROWS(E$7:E1533)&gt;$A$3*$A$4,"",INDEX(IndicatorsB[Doc Version],MOD(ROWS(E$7:E1533)-1,$A$3)+1))</f>
        <v>#ERROR!</v>
      </c>
      <c r="F1533" s="147" t="str">
        <f t="shared" si="3"/>
        <v/>
      </c>
      <c r="G1533" s="144" t="str">
        <f>IFERROR(INDEX('3) Site Information'!$B$7:$B$106,MATCH(AuditRepTemp_C!I1533,WS3_SiteInfo[Site name],0)),"")</f>
        <v>#ERROR!</v>
      </c>
      <c r="H1533" s="145" t="str">
        <f>IF(C1533&lt;&gt;"",INDEX(WS3_SiteInfo[ASC Site ID
],MATCH(AuditRepTemp_C!F1533,'3) Site Information'!A$7:A$106,0)),"")</f>
        <v>#ERROR!</v>
      </c>
      <c r="I1533" s="145" t="str">
        <f>IF(C1533&lt;&gt;"",INDEX(WS3_SiteInfo[Site name],MATCH(AuditRepTemp_C!F1533,'3) Site Information'!A$7:A$106,0)),"")</f>
        <v>#ERROR!</v>
      </c>
      <c r="J1533" s="146" t="str">
        <f>IF(ROWS(J$7:J1533)&gt;$A$3*$A$4,"",INDEX(IndicatorsB[Indicator],MOD(ROWS(J$7:J1533)-1,$A$3)+1))</f>
        <v>#ERROR!</v>
      </c>
      <c r="K1533" s="146" t="str">
        <f>IF(ROWS(K$7:K1533)&gt;$A$3*$A$4,"",INDEX(IndicatorsB[Indicator/ Requirement Text],MOD(ROWS(K$7:K1533)-1,$A$3)+1))</f>
        <v>#ERROR!</v>
      </c>
      <c r="L1533" s="146" t="str">
        <f>IF(ROWS(L$7:L1533)&gt;$A$3*$A$4,"",INDEX(IndicatorsB[Footnotes &amp; Criterion],MOD(ROWS(L$7:L1533)-1,$A$3)+1))</f>
        <v>#ERROR!</v>
      </c>
      <c r="M1533" s="3"/>
      <c r="N1533" s="3"/>
      <c r="O1533" s="3"/>
      <c r="P1533" s="3"/>
      <c r="Q1533" s="3"/>
      <c r="R1533" s="3"/>
      <c r="S1533" s="3"/>
      <c r="T1533" s="3"/>
      <c r="U1533" s="3"/>
      <c r="V1533" s="3"/>
      <c r="W1533" s="3"/>
      <c r="X1533" s="3"/>
      <c r="Y1533" s="3"/>
      <c r="Z1533" s="3"/>
    </row>
    <row r="1534" ht="14.25" customHeight="1">
      <c r="A1534" s="141" t="str">
        <f t="shared" si="1"/>
        <v>#ERROR!</v>
      </c>
      <c r="B1534" s="142">
        <f t="shared" si="2"/>
        <v>1652</v>
      </c>
      <c r="C1534" s="128" t="str">
        <f>IF(ROWS(C$7:C1534)&gt;$A$3*$A$4,"",INDEX(IndicatorsB[SN],MOD(ROWS(C$7:C1534)-1,$A$3)+1))</f>
        <v>#ERROR!</v>
      </c>
      <c r="D1534" s="128" t="str">
        <f>IF(ROWS(D$7:D1534)&gt;$A$3*$A$4,"",INDEX(IndicatorsB[CAR/ Standard],MOD(ROWS(D$7:D1534)-1,$A$3)+1))</f>
        <v>#ERROR!</v>
      </c>
      <c r="E1534" s="128" t="str">
        <f>IF(ROWS(E$7:E1534)&gt;$A$3*$A$4,"",INDEX(IndicatorsB[Doc Version],MOD(ROWS(E$7:E1534)-1,$A$3)+1))</f>
        <v>#ERROR!</v>
      </c>
      <c r="F1534" s="147" t="str">
        <f t="shared" si="3"/>
        <v/>
      </c>
      <c r="G1534" s="144" t="str">
        <f>IFERROR(INDEX('3) Site Information'!$B$7:$B$106,MATCH(AuditRepTemp_C!I1534,WS3_SiteInfo[Site name],0)),"")</f>
        <v>#ERROR!</v>
      </c>
      <c r="H1534" s="145" t="str">
        <f>IF(C1534&lt;&gt;"",INDEX(WS3_SiteInfo[ASC Site ID
],MATCH(AuditRepTemp_C!F1534,'3) Site Information'!A$7:A$106,0)),"")</f>
        <v>#ERROR!</v>
      </c>
      <c r="I1534" s="145" t="str">
        <f>IF(C1534&lt;&gt;"",INDEX(WS3_SiteInfo[Site name],MATCH(AuditRepTemp_C!F1534,'3) Site Information'!A$7:A$106,0)),"")</f>
        <v>#ERROR!</v>
      </c>
      <c r="J1534" s="146" t="str">
        <f>IF(ROWS(J$7:J1534)&gt;$A$3*$A$4,"",INDEX(IndicatorsB[Indicator],MOD(ROWS(J$7:J1534)-1,$A$3)+1))</f>
        <v>#ERROR!</v>
      </c>
      <c r="K1534" s="146" t="str">
        <f>IF(ROWS(K$7:K1534)&gt;$A$3*$A$4,"",INDEX(IndicatorsB[Indicator/ Requirement Text],MOD(ROWS(K$7:K1534)-1,$A$3)+1))</f>
        <v>#ERROR!</v>
      </c>
      <c r="L1534" s="146" t="str">
        <f>IF(ROWS(L$7:L1534)&gt;$A$3*$A$4,"",INDEX(IndicatorsB[Footnotes &amp; Criterion],MOD(ROWS(L$7:L1534)-1,$A$3)+1))</f>
        <v>#ERROR!</v>
      </c>
      <c r="M1534" s="3"/>
      <c r="N1534" s="3"/>
      <c r="O1534" s="3"/>
      <c r="P1534" s="3"/>
      <c r="Q1534" s="3"/>
      <c r="R1534" s="3"/>
      <c r="S1534" s="3"/>
      <c r="T1534" s="3"/>
      <c r="U1534" s="3"/>
      <c r="V1534" s="3"/>
      <c r="W1534" s="3"/>
      <c r="X1534" s="3"/>
      <c r="Y1534" s="3"/>
      <c r="Z1534" s="3"/>
    </row>
    <row r="1535" ht="14.25" customHeight="1">
      <c r="A1535" s="141" t="str">
        <f t="shared" si="1"/>
        <v>#ERROR!</v>
      </c>
      <c r="B1535" s="142">
        <f t="shared" si="2"/>
        <v>1652</v>
      </c>
      <c r="C1535" s="128" t="str">
        <f>IF(ROWS(C$7:C1535)&gt;$A$3*$A$4,"",INDEX(IndicatorsB[SN],MOD(ROWS(C$7:C1535)-1,$A$3)+1))</f>
        <v>#ERROR!</v>
      </c>
      <c r="D1535" s="128" t="str">
        <f>IF(ROWS(D$7:D1535)&gt;$A$3*$A$4,"",INDEX(IndicatorsB[CAR/ Standard],MOD(ROWS(D$7:D1535)-1,$A$3)+1))</f>
        <v>#ERROR!</v>
      </c>
      <c r="E1535" s="128" t="str">
        <f>IF(ROWS(E$7:E1535)&gt;$A$3*$A$4,"",INDEX(IndicatorsB[Doc Version],MOD(ROWS(E$7:E1535)-1,$A$3)+1))</f>
        <v>#ERROR!</v>
      </c>
      <c r="F1535" s="147" t="str">
        <f t="shared" si="3"/>
        <v/>
      </c>
      <c r="G1535" s="144" t="str">
        <f>IFERROR(INDEX('3) Site Information'!$B$7:$B$106,MATCH(AuditRepTemp_C!I1535,WS3_SiteInfo[Site name],0)),"")</f>
        <v>#ERROR!</v>
      </c>
      <c r="H1535" s="145" t="str">
        <f>IF(C1535&lt;&gt;"",INDEX(WS3_SiteInfo[ASC Site ID
],MATCH(AuditRepTemp_C!F1535,'3) Site Information'!A$7:A$106,0)),"")</f>
        <v>#ERROR!</v>
      </c>
      <c r="I1535" s="145" t="str">
        <f>IF(C1535&lt;&gt;"",INDEX(WS3_SiteInfo[Site name],MATCH(AuditRepTemp_C!F1535,'3) Site Information'!A$7:A$106,0)),"")</f>
        <v>#ERROR!</v>
      </c>
      <c r="J1535" s="146" t="str">
        <f>IF(ROWS(J$7:J1535)&gt;$A$3*$A$4,"",INDEX(IndicatorsB[Indicator],MOD(ROWS(J$7:J1535)-1,$A$3)+1))</f>
        <v>#ERROR!</v>
      </c>
      <c r="K1535" s="146" t="str">
        <f>IF(ROWS(K$7:K1535)&gt;$A$3*$A$4,"",INDEX(IndicatorsB[Indicator/ Requirement Text],MOD(ROWS(K$7:K1535)-1,$A$3)+1))</f>
        <v>#ERROR!</v>
      </c>
      <c r="L1535" s="146" t="str">
        <f>IF(ROWS(L$7:L1535)&gt;$A$3*$A$4,"",INDEX(IndicatorsB[Footnotes &amp; Criterion],MOD(ROWS(L$7:L1535)-1,$A$3)+1))</f>
        <v>#ERROR!</v>
      </c>
      <c r="M1535" s="3"/>
      <c r="N1535" s="3"/>
      <c r="O1535" s="3"/>
      <c r="P1535" s="3"/>
      <c r="Q1535" s="3"/>
      <c r="R1535" s="3"/>
      <c r="S1535" s="3"/>
      <c r="T1535" s="3"/>
      <c r="U1535" s="3"/>
      <c r="V1535" s="3"/>
      <c r="W1535" s="3"/>
      <c r="X1535" s="3"/>
      <c r="Y1535" s="3"/>
      <c r="Z1535" s="3"/>
    </row>
    <row r="1536" ht="14.25" customHeight="1">
      <c r="A1536" s="141" t="str">
        <f t="shared" si="1"/>
        <v>#ERROR!</v>
      </c>
      <c r="B1536" s="142">
        <f t="shared" si="2"/>
        <v>1652</v>
      </c>
      <c r="C1536" s="128" t="str">
        <f>IF(ROWS(C$7:C1536)&gt;$A$3*$A$4,"",INDEX(IndicatorsB[SN],MOD(ROWS(C$7:C1536)-1,$A$3)+1))</f>
        <v>#ERROR!</v>
      </c>
      <c r="D1536" s="128" t="str">
        <f>IF(ROWS(D$7:D1536)&gt;$A$3*$A$4,"",INDEX(IndicatorsB[CAR/ Standard],MOD(ROWS(D$7:D1536)-1,$A$3)+1))</f>
        <v>#ERROR!</v>
      </c>
      <c r="E1536" s="128" t="str">
        <f>IF(ROWS(E$7:E1536)&gt;$A$3*$A$4,"",INDEX(IndicatorsB[Doc Version],MOD(ROWS(E$7:E1536)-1,$A$3)+1))</f>
        <v>#ERROR!</v>
      </c>
      <c r="F1536" s="147" t="str">
        <f t="shared" si="3"/>
        <v/>
      </c>
      <c r="G1536" s="144" t="str">
        <f>IFERROR(INDEX('3) Site Information'!$B$7:$B$106,MATCH(AuditRepTemp_C!I1536,WS3_SiteInfo[Site name],0)),"")</f>
        <v>#ERROR!</v>
      </c>
      <c r="H1536" s="145" t="str">
        <f>IF(C1536&lt;&gt;"",INDEX(WS3_SiteInfo[ASC Site ID
],MATCH(AuditRepTemp_C!F1536,'3) Site Information'!A$7:A$106,0)),"")</f>
        <v>#ERROR!</v>
      </c>
      <c r="I1536" s="145" t="str">
        <f>IF(C1536&lt;&gt;"",INDEX(WS3_SiteInfo[Site name],MATCH(AuditRepTemp_C!F1536,'3) Site Information'!A$7:A$106,0)),"")</f>
        <v>#ERROR!</v>
      </c>
      <c r="J1536" s="146" t="str">
        <f>IF(ROWS(J$7:J1536)&gt;$A$3*$A$4,"",INDEX(IndicatorsB[Indicator],MOD(ROWS(J$7:J1536)-1,$A$3)+1))</f>
        <v>#ERROR!</v>
      </c>
      <c r="K1536" s="146" t="str">
        <f>IF(ROWS(K$7:K1536)&gt;$A$3*$A$4,"",INDEX(IndicatorsB[Indicator/ Requirement Text],MOD(ROWS(K$7:K1536)-1,$A$3)+1))</f>
        <v>#ERROR!</v>
      </c>
      <c r="L1536" s="146" t="str">
        <f>IF(ROWS(L$7:L1536)&gt;$A$3*$A$4,"",INDEX(IndicatorsB[Footnotes &amp; Criterion],MOD(ROWS(L$7:L1536)-1,$A$3)+1))</f>
        <v>#ERROR!</v>
      </c>
      <c r="M1536" s="3"/>
      <c r="N1536" s="3"/>
      <c r="O1536" s="3"/>
      <c r="P1536" s="3"/>
      <c r="Q1536" s="3"/>
      <c r="R1536" s="3"/>
      <c r="S1536" s="3"/>
      <c r="T1536" s="3"/>
      <c r="U1536" s="3"/>
      <c r="V1536" s="3"/>
      <c r="W1536" s="3"/>
      <c r="X1536" s="3"/>
      <c r="Y1536" s="3"/>
      <c r="Z1536" s="3"/>
    </row>
    <row r="1537" ht="14.25" customHeight="1">
      <c r="A1537" s="141" t="str">
        <f t="shared" si="1"/>
        <v>#ERROR!</v>
      </c>
      <c r="B1537" s="142">
        <f t="shared" si="2"/>
        <v>1652</v>
      </c>
      <c r="C1537" s="128" t="str">
        <f>IF(ROWS(C$7:C1537)&gt;$A$3*$A$4,"",INDEX(IndicatorsB[SN],MOD(ROWS(C$7:C1537)-1,$A$3)+1))</f>
        <v>#ERROR!</v>
      </c>
      <c r="D1537" s="128" t="str">
        <f>IF(ROWS(D$7:D1537)&gt;$A$3*$A$4,"",INDEX(IndicatorsB[CAR/ Standard],MOD(ROWS(D$7:D1537)-1,$A$3)+1))</f>
        <v>#ERROR!</v>
      </c>
      <c r="E1537" s="128" t="str">
        <f>IF(ROWS(E$7:E1537)&gt;$A$3*$A$4,"",INDEX(IndicatorsB[Doc Version],MOD(ROWS(E$7:E1537)-1,$A$3)+1))</f>
        <v>#ERROR!</v>
      </c>
      <c r="F1537" s="147" t="str">
        <f t="shared" si="3"/>
        <v/>
      </c>
      <c r="G1537" s="144" t="str">
        <f>IFERROR(INDEX('3) Site Information'!$B$7:$B$106,MATCH(AuditRepTemp_C!I1537,WS3_SiteInfo[Site name],0)),"")</f>
        <v>#ERROR!</v>
      </c>
      <c r="H1537" s="145" t="str">
        <f>IF(C1537&lt;&gt;"",INDEX(WS3_SiteInfo[ASC Site ID
],MATCH(AuditRepTemp_C!F1537,'3) Site Information'!A$7:A$106,0)),"")</f>
        <v>#ERROR!</v>
      </c>
      <c r="I1537" s="145" t="str">
        <f>IF(C1537&lt;&gt;"",INDEX(WS3_SiteInfo[Site name],MATCH(AuditRepTemp_C!F1537,'3) Site Information'!A$7:A$106,0)),"")</f>
        <v>#ERROR!</v>
      </c>
      <c r="J1537" s="146" t="str">
        <f>IF(ROWS(J$7:J1537)&gt;$A$3*$A$4,"",INDEX(IndicatorsB[Indicator],MOD(ROWS(J$7:J1537)-1,$A$3)+1))</f>
        <v>#ERROR!</v>
      </c>
      <c r="K1537" s="146" t="str">
        <f>IF(ROWS(K$7:K1537)&gt;$A$3*$A$4,"",INDEX(IndicatorsB[Indicator/ Requirement Text],MOD(ROWS(K$7:K1537)-1,$A$3)+1))</f>
        <v>#ERROR!</v>
      </c>
      <c r="L1537" s="146" t="str">
        <f>IF(ROWS(L$7:L1537)&gt;$A$3*$A$4,"",INDEX(IndicatorsB[Footnotes &amp; Criterion],MOD(ROWS(L$7:L1537)-1,$A$3)+1))</f>
        <v>#ERROR!</v>
      </c>
      <c r="M1537" s="3"/>
      <c r="N1537" s="3"/>
      <c r="O1537" s="3"/>
      <c r="P1537" s="3"/>
      <c r="Q1537" s="3"/>
      <c r="R1537" s="3"/>
      <c r="S1537" s="3"/>
      <c r="T1537" s="3"/>
      <c r="U1537" s="3"/>
      <c r="V1537" s="3"/>
      <c r="W1537" s="3"/>
      <c r="X1537" s="3"/>
      <c r="Y1537" s="3"/>
      <c r="Z1537" s="3"/>
    </row>
    <row r="1538" ht="14.25" customHeight="1">
      <c r="A1538" s="141" t="str">
        <f t="shared" si="1"/>
        <v>#ERROR!</v>
      </c>
      <c r="B1538" s="142">
        <f t="shared" si="2"/>
        <v>1652</v>
      </c>
      <c r="C1538" s="128" t="str">
        <f>IF(ROWS(C$7:C1538)&gt;$A$3*$A$4,"",INDEX(IndicatorsB[SN],MOD(ROWS(C$7:C1538)-1,$A$3)+1))</f>
        <v>#ERROR!</v>
      </c>
      <c r="D1538" s="128" t="str">
        <f>IF(ROWS(D$7:D1538)&gt;$A$3*$A$4,"",INDEX(IndicatorsB[CAR/ Standard],MOD(ROWS(D$7:D1538)-1,$A$3)+1))</f>
        <v>#ERROR!</v>
      </c>
      <c r="E1538" s="128" t="str">
        <f>IF(ROWS(E$7:E1538)&gt;$A$3*$A$4,"",INDEX(IndicatorsB[Doc Version],MOD(ROWS(E$7:E1538)-1,$A$3)+1))</f>
        <v>#ERROR!</v>
      </c>
      <c r="F1538" s="147" t="str">
        <f t="shared" si="3"/>
        <v/>
      </c>
      <c r="G1538" s="144" t="str">
        <f>IFERROR(INDEX('3) Site Information'!$B$7:$B$106,MATCH(AuditRepTemp_C!I1538,WS3_SiteInfo[Site name],0)),"")</f>
        <v>#ERROR!</v>
      </c>
      <c r="H1538" s="145" t="str">
        <f>IF(C1538&lt;&gt;"",INDEX(WS3_SiteInfo[ASC Site ID
],MATCH(AuditRepTemp_C!F1538,'3) Site Information'!A$7:A$106,0)),"")</f>
        <v>#ERROR!</v>
      </c>
      <c r="I1538" s="145" t="str">
        <f>IF(C1538&lt;&gt;"",INDEX(WS3_SiteInfo[Site name],MATCH(AuditRepTemp_C!F1538,'3) Site Information'!A$7:A$106,0)),"")</f>
        <v>#ERROR!</v>
      </c>
      <c r="J1538" s="146" t="str">
        <f>IF(ROWS(J$7:J1538)&gt;$A$3*$A$4,"",INDEX(IndicatorsB[Indicator],MOD(ROWS(J$7:J1538)-1,$A$3)+1))</f>
        <v>#ERROR!</v>
      </c>
      <c r="K1538" s="146" t="str">
        <f>IF(ROWS(K$7:K1538)&gt;$A$3*$A$4,"",INDEX(IndicatorsB[Indicator/ Requirement Text],MOD(ROWS(K$7:K1538)-1,$A$3)+1))</f>
        <v>#ERROR!</v>
      </c>
      <c r="L1538" s="146" t="str">
        <f>IF(ROWS(L$7:L1538)&gt;$A$3*$A$4,"",INDEX(IndicatorsB[Footnotes &amp; Criterion],MOD(ROWS(L$7:L1538)-1,$A$3)+1))</f>
        <v>#ERROR!</v>
      </c>
      <c r="M1538" s="3"/>
      <c r="N1538" s="3"/>
      <c r="O1538" s="3"/>
      <c r="P1538" s="3"/>
      <c r="Q1538" s="3"/>
      <c r="R1538" s="3"/>
      <c r="S1538" s="3"/>
      <c r="T1538" s="3"/>
      <c r="U1538" s="3"/>
      <c r="V1538" s="3"/>
      <c r="W1538" s="3"/>
      <c r="X1538" s="3"/>
      <c r="Y1538" s="3"/>
      <c r="Z1538" s="3"/>
    </row>
    <row r="1539" ht="14.25" customHeight="1">
      <c r="A1539" s="141" t="str">
        <f t="shared" si="1"/>
        <v>#ERROR!</v>
      </c>
      <c r="B1539" s="142">
        <f t="shared" si="2"/>
        <v>1652</v>
      </c>
      <c r="C1539" s="128" t="str">
        <f>IF(ROWS(C$7:C1539)&gt;$A$3*$A$4,"",INDEX(IndicatorsB[SN],MOD(ROWS(C$7:C1539)-1,$A$3)+1))</f>
        <v>#ERROR!</v>
      </c>
      <c r="D1539" s="128" t="str">
        <f>IF(ROWS(D$7:D1539)&gt;$A$3*$A$4,"",INDEX(IndicatorsB[CAR/ Standard],MOD(ROWS(D$7:D1539)-1,$A$3)+1))</f>
        <v>#ERROR!</v>
      </c>
      <c r="E1539" s="128" t="str">
        <f>IF(ROWS(E$7:E1539)&gt;$A$3*$A$4,"",INDEX(IndicatorsB[Doc Version],MOD(ROWS(E$7:E1539)-1,$A$3)+1))</f>
        <v>#ERROR!</v>
      </c>
      <c r="F1539" s="147" t="str">
        <f t="shared" si="3"/>
        <v/>
      </c>
      <c r="G1539" s="144" t="str">
        <f>IFERROR(INDEX('3) Site Information'!$B$7:$B$106,MATCH(AuditRepTemp_C!I1539,WS3_SiteInfo[Site name],0)),"")</f>
        <v>#ERROR!</v>
      </c>
      <c r="H1539" s="145" t="str">
        <f>IF(C1539&lt;&gt;"",INDEX(WS3_SiteInfo[ASC Site ID
],MATCH(AuditRepTemp_C!F1539,'3) Site Information'!A$7:A$106,0)),"")</f>
        <v>#ERROR!</v>
      </c>
      <c r="I1539" s="145" t="str">
        <f>IF(C1539&lt;&gt;"",INDEX(WS3_SiteInfo[Site name],MATCH(AuditRepTemp_C!F1539,'3) Site Information'!A$7:A$106,0)),"")</f>
        <v>#ERROR!</v>
      </c>
      <c r="J1539" s="146" t="str">
        <f>IF(ROWS(J$7:J1539)&gt;$A$3*$A$4,"",INDEX(IndicatorsB[Indicator],MOD(ROWS(J$7:J1539)-1,$A$3)+1))</f>
        <v>#ERROR!</v>
      </c>
      <c r="K1539" s="146" t="str">
        <f>IF(ROWS(K$7:K1539)&gt;$A$3*$A$4,"",INDEX(IndicatorsB[Indicator/ Requirement Text],MOD(ROWS(K$7:K1539)-1,$A$3)+1))</f>
        <v>#ERROR!</v>
      </c>
      <c r="L1539" s="146" t="str">
        <f>IF(ROWS(L$7:L1539)&gt;$A$3*$A$4,"",INDEX(IndicatorsB[Footnotes &amp; Criterion],MOD(ROWS(L$7:L1539)-1,$A$3)+1))</f>
        <v>#ERROR!</v>
      </c>
      <c r="M1539" s="3"/>
      <c r="N1539" s="3"/>
      <c r="O1539" s="3"/>
      <c r="P1539" s="3"/>
      <c r="Q1539" s="3"/>
      <c r="R1539" s="3"/>
      <c r="S1539" s="3"/>
      <c r="T1539" s="3"/>
      <c r="U1539" s="3"/>
      <c r="V1539" s="3"/>
      <c r="W1539" s="3"/>
      <c r="X1539" s="3"/>
      <c r="Y1539" s="3"/>
      <c r="Z1539" s="3"/>
    </row>
    <row r="1540" ht="14.25" customHeight="1">
      <c r="A1540" s="141" t="str">
        <f t="shared" si="1"/>
        <v>#ERROR!</v>
      </c>
      <c r="B1540" s="142">
        <f t="shared" si="2"/>
        <v>1652</v>
      </c>
      <c r="C1540" s="128" t="str">
        <f>IF(ROWS(C$7:C1540)&gt;$A$3*$A$4,"",INDEX(IndicatorsB[SN],MOD(ROWS(C$7:C1540)-1,$A$3)+1))</f>
        <v>#ERROR!</v>
      </c>
      <c r="D1540" s="128" t="str">
        <f>IF(ROWS(D$7:D1540)&gt;$A$3*$A$4,"",INDEX(IndicatorsB[CAR/ Standard],MOD(ROWS(D$7:D1540)-1,$A$3)+1))</f>
        <v>#ERROR!</v>
      </c>
      <c r="E1540" s="128" t="str">
        <f>IF(ROWS(E$7:E1540)&gt;$A$3*$A$4,"",INDEX(IndicatorsB[Doc Version],MOD(ROWS(E$7:E1540)-1,$A$3)+1))</f>
        <v>#ERROR!</v>
      </c>
      <c r="F1540" s="147" t="str">
        <f t="shared" si="3"/>
        <v/>
      </c>
      <c r="G1540" s="144" t="str">
        <f>IFERROR(INDEX('3) Site Information'!$B$7:$B$106,MATCH(AuditRepTemp_C!I1540,WS3_SiteInfo[Site name],0)),"")</f>
        <v>#ERROR!</v>
      </c>
      <c r="H1540" s="145" t="str">
        <f>IF(C1540&lt;&gt;"",INDEX(WS3_SiteInfo[ASC Site ID
],MATCH(AuditRepTemp_C!F1540,'3) Site Information'!A$7:A$106,0)),"")</f>
        <v>#ERROR!</v>
      </c>
      <c r="I1540" s="145" t="str">
        <f>IF(C1540&lt;&gt;"",INDEX(WS3_SiteInfo[Site name],MATCH(AuditRepTemp_C!F1540,'3) Site Information'!A$7:A$106,0)),"")</f>
        <v>#ERROR!</v>
      </c>
      <c r="J1540" s="146" t="str">
        <f>IF(ROWS(J$7:J1540)&gt;$A$3*$A$4,"",INDEX(IndicatorsB[Indicator],MOD(ROWS(J$7:J1540)-1,$A$3)+1))</f>
        <v>#ERROR!</v>
      </c>
      <c r="K1540" s="146" t="str">
        <f>IF(ROWS(K$7:K1540)&gt;$A$3*$A$4,"",INDEX(IndicatorsB[Indicator/ Requirement Text],MOD(ROWS(K$7:K1540)-1,$A$3)+1))</f>
        <v>#ERROR!</v>
      </c>
      <c r="L1540" s="146" t="str">
        <f>IF(ROWS(L$7:L1540)&gt;$A$3*$A$4,"",INDEX(IndicatorsB[Footnotes &amp; Criterion],MOD(ROWS(L$7:L1540)-1,$A$3)+1))</f>
        <v>#ERROR!</v>
      </c>
      <c r="M1540" s="3"/>
      <c r="N1540" s="3"/>
      <c r="O1540" s="3"/>
      <c r="P1540" s="3"/>
      <c r="Q1540" s="3"/>
      <c r="R1540" s="3"/>
      <c r="S1540" s="3"/>
      <c r="T1540" s="3"/>
      <c r="U1540" s="3"/>
      <c r="V1540" s="3"/>
      <c r="W1540" s="3"/>
      <c r="X1540" s="3"/>
      <c r="Y1540" s="3"/>
      <c r="Z1540" s="3"/>
    </row>
    <row r="1541" ht="14.25" customHeight="1">
      <c r="A1541" s="141" t="str">
        <f t="shared" si="1"/>
        <v>#ERROR!</v>
      </c>
      <c r="B1541" s="142">
        <f t="shared" si="2"/>
        <v>1652</v>
      </c>
      <c r="C1541" s="128" t="str">
        <f>IF(ROWS(C$7:C1541)&gt;$A$3*$A$4,"",INDEX(IndicatorsB[SN],MOD(ROWS(C$7:C1541)-1,$A$3)+1))</f>
        <v>#ERROR!</v>
      </c>
      <c r="D1541" s="128" t="str">
        <f>IF(ROWS(D$7:D1541)&gt;$A$3*$A$4,"",INDEX(IndicatorsB[CAR/ Standard],MOD(ROWS(D$7:D1541)-1,$A$3)+1))</f>
        <v>#ERROR!</v>
      </c>
      <c r="E1541" s="128" t="str">
        <f>IF(ROWS(E$7:E1541)&gt;$A$3*$A$4,"",INDEX(IndicatorsB[Doc Version],MOD(ROWS(E$7:E1541)-1,$A$3)+1))</f>
        <v>#ERROR!</v>
      </c>
      <c r="F1541" s="147" t="str">
        <f t="shared" si="3"/>
        <v/>
      </c>
      <c r="G1541" s="144" t="str">
        <f>IFERROR(INDEX('3) Site Information'!$B$7:$B$106,MATCH(AuditRepTemp_C!I1541,WS3_SiteInfo[Site name],0)),"")</f>
        <v>#ERROR!</v>
      </c>
      <c r="H1541" s="145" t="str">
        <f>IF(C1541&lt;&gt;"",INDEX(WS3_SiteInfo[ASC Site ID
],MATCH(AuditRepTemp_C!F1541,'3) Site Information'!A$7:A$106,0)),"")</f>
        <v>#ERROR!</v>
      </c>
      <c r="I1541" s="145" t="str">
        <f>IF(C1541&lt;&gt;"",INDEX(WS3_SiteInfo[Site name],MATCH(AuditRepTemp_C!F1541,'3) Site Information'!A$7:A$106,0)),"")</f>
        <v>#ERROR!</v>
      </c>
      <c r="J1541" s="146" t="str">
        <f>IF(ROWS(J$7:J1541)&gt;$A$3*$A$4,"",INDEX(IndicatorsB[Indicator],MOD(ROWS(J$7:J1541)-1,$A$3)+1))</f>
        <v>#ERROR!</v>
      </c>
      <c r="K1541" s="146" t="str">
        <f>IF(ROWS(K$7:K1541)&gt;$A$3*$A$4,"",INDEX(IndicatorsB[Indicator/ Requirement Text],MOD(ROWS(K$7:K1541)-1,$A$3)+1))</f>
        <v>#ERROR!</v>
      </c>
      <c r="L1541" s="146" t="str">
        <f>IF(ROWS(L$7:L1541)&gt;$A$3*$A$4,"",INDEX(IndicatorsB[Footnotes &amp; Criterion],MOD(ROWS(L$7:L1541)-1,$A$3)+1))</f>
        <v>#ERROR!</v>
      </c>
      <c r="M1541" s="3"/>
      <c r="N1541" s="3"/>
      <c r="O1541" s="3"/>
      <c r="P1541" s="3"/>
      <c r="Q1541" s="3"/>
      <c r="R1541" s="3"/>
      <c r="S1541" s="3"/>
      <c r="T1541" s="3"/>
      <c r="U1541" s="3"/>
      <c r="V1541" s="3"/>
      <c r="W1541" s="3"/>
      <c r="X1541" s="3"/>
      <c r="Y1541" s="3"/>
      <c r="Z1541" s="3"/>
    </row>
    <row r="1542" ht="14.25" customHeight="1">
      <c r="A1542" s="141" t="str">
        <f t="shared" si="1"/>
        <v>#ERROR!</v>
      </c>
      <c r="B1542" s="142">
        <f t="shared" si="2"/>
        <v>1652</v>
      </c>
      <c r="C1542" s="128" t="str">
        <f>IF(ROWS(C$7:C1542)&gt;$A$3*$A$4,"",INDEX(IndicatorsB[SN],MOD(ROWS(C$7:C1542)-1,$A$3)+1))</f>
        <v>#ERROR!</v>
      </c>
      <c r="D1542" s="128" t="str">
        <f>IF(ROWS(D$7:D1542)&gt;$A$3*$A$4,"",INDEX(IndicatorsB[CAR/ Standard],MOD(ROWS(D$7:D1542)-1,$A$3)+1))</f>
        <v>#ERROR!</v>
      </c>
      <c r="E1542" s="128" t="str">
        <f>IF(ROWS(E$7:E1542)&gt;$A$3*$A$4,"",INDEX(IndicatorsB[Doc Version],MOD(ROWS(E$7:E1542)-1,$A$3)+1))</f>
        <v>#ERROR!</v>
      </c>
      <c r="F1542" s="147" t="str">
        <f t="shared" si="3"/>
        <v/>
      </c>
      <c r="G1542" s="144" t="str">
        <f>IFERROR(INDEX('3) Site Information'!$B$7:$B$106,MATCH(AuditRepTemp_C!I1542,WS3_SiteInfo[Site name],0)),"")</f>
        <v>#ERROR!</v>
      </c>
      <c r="H1542" s="145" t="str">
        <f>IF(C1542&lt;&gt;"",INDEX(WS3_SiteInfo[ASC Site ID
],MATCH(AuditRepTemp_C!F1542,'3) Site Information'!A$7:A$106,0)),"")</f>
        <v>#ERROR!</v>
      </c>
      <c r="I1542" s="145" t="str">
        <f>IF(C1542&lt;&gt;"",INDEX(WS3_SiteInfo[Site name],MATCH(AuditRepTemp_C!F1542,'3) Site Information'!A$7:A$106,0)),"")</f>
        <v>#ERROR!</v>
      </c>
      <c r="J1542" s="146" t="str">
        <f>IF(ROWS(J$7:J1542)&gt;$A$3*$A$4,"",INDEX(IndicatorsB[Indicator],MOD(ROWS(J$7:J1542)-1,$A$3)+1))</f>
        <v>#ERROR!</v>
      </c>
      <c r="K1542" s="146" t="str">
        <f>IF(ROWS(K$7:K1542)&gt;$A$3*$A$4,"",INDEX(IndicatorsB[Indicator/ Requirement Text],MOD(ROWS(K$7:K1542)-1,$A$3)+1))</f>
        <v>#ERROR!</v>
      </c>
      <c r="L1542" s="146" t="str">
        <f>IF(ROWS(L$7:L1542)&gt;$A$3*$A$4,"",INDEX(IndicatorsB[Footnotes &amp; Criterion],MOD(ROWS(L$7:L1542)-1,$A$3)+1))</f>
        <v>#ERROR!</v>
      </c>
      <c r="M1542" s="3"/>
      <c r="N1542" s="3"/>
      <c r="O1542" s="3"/>
      <c r="P1542" s="3"/>
      <c r="Q1542" s="3"/>
      <c r="R1542" s="3"/>
      <c r="S1542" s="3"/>
      <c r="T1542" s="3"/>
      <c r="U1542" s="3"/>
      <c r="V1542" s="3"/>
      <c r="W1542" s="3"/>
      <c r="X1542" s="3"/>
      <c r="Y1542" s="3"/>
      <c r="Z1542" s="3"/>
    </row>
    <row r="1543" ht="14.25" customHeight="1">
      <c r="A1543" s="141" t="str">
        <f t="shared" si="1"/>
        <v>#ERROR!</v>
      </c>
      <c r="B1543" s="142">
        <f t="shared" si="2"/>
        <v>1652</v>
      </c>
      <c r="C1543" s="128" t="str">
        <f>IF(ROWS(C$7:C1543)&gt;$A$3*$A$4,"",INDEX(IndicatorsB[SN],MOD(ROWS(C$7:C1543)-1,$A$3)+1))</f>
        <v>#ERROR!</v>
      </c>
      <c r="D1543" s="128" t="str">
        <f>IF(ROWS(D$7:D1543)&gt;$A$3*$A$4,"",INDEX(IndicatorsB[CAR/ Standard],MOD(ROWS(D$7:D1543)-1,$A$3)+1))</f>
        <v>#ERROR!</v>
      </c>
      <c r="E1543" s="128" t="str">
        <f>IF(ROWS(E$7:E1543)&gt;$A$3*$A$4,"",INDEX(IndicatorsB[Doc Version],MOD(ROWS(E$7:E1543)-1,$A$3)+1))</f>
        <v>#ERROR!</v>
      </c>
      <c r="F1543" s="147" t="str">
        <f t="shared" si="3"/>
        <v/>
      </c>
      <c r="G1543" s="144" t="str">
        <f>IFERROR(INDEX('3) Site Information'!$B$7:$B$106,MATCH(AuditRepTemp_C!I1543,WS3_SiteInfo[Site name],0)),"")</f>
        <v>#ERROR!</v>
      </c>
      <c r="H1543" s="145" t="str">
        <f>IF(C1543&lt;&gt;"",INDEX(WS3_SiteInfo[ASC Site ID
],MATCH(AuditRepTemp_C!F1543,'3) Site Information'!A$7:A$106,0)),"")</f>
        <v>#ERROR!</v>
      </c>
      <c r="I1543" s="145" t="str">
        <f>IF(C1543&lt;&gt;"",INDEX(WS3_SiteInfo[Site name],MATCH(AuditRepTemp_C!F1543,'3) Site Information'!A$7:A$106,0)),"")</f>
        <v>#ERROR!</v>
      </c>
      <c r="J1543" s="146" t="str">
        <f>IF(ROWS(J$7:J1543)&gt;$A$3*$A$4,"",INDEX(IndicatorsB[Indicator],MOD(ROWS(J$7:J1543)-1,$A$3)+1))</f>
        <v>#ERROR!</v>
      </c>
      <c r="K1543" s="146" t="str">
        <f>IF(ROWS(K$7:K1543)&gt;$A$3*$A$4,"",INDEX(IndicatorsB[Indicator/ Requirement Text],MOD(ROWS(K$7:K1543)-1,$A$3)+1))</f>
        <v>#ERROR!</v>
      </c>
      <c r="L1543" s="146" t="str">
        <f>IF(ROWS(L$7:L1543)&gt;$A$3*$A$4,"",INDEX(IndicatorsB[Footnotes &amp; Criterion],MOD(ROWS(L$7:L1543)-1,$A$3)+1))</f>
        <v>#ERROR!</v>
      </c>
      <c r="M1543" s="3"/>
      <c r="N1543" s="3"/>
      <c r="O1543" s="3"/>
      <c r="P1543" s="3"/>
      <c r="Q1543" s="3"/>
      <c r="R1543" s="3"/>
      <c r="S1543" s="3"/>
      <c r="T1543" s="3"/>
      <c r="U1543" s="3"/>
      <c r="V1543" s="3"/>
      <c r="W1543" s="3"/>
      <c r="X1543" s="3"/>
      <c r="Y1543" s="3"/>
      <c r="Z1543" s="3"/>
    </row>
    <row r="1544" ht="14.25" customHeight="1">
      <c r="A1544" s="141" t="str">
        <f t="shared" si="1"/>
        <v>#ERROR!</v>
      </c>
      <c r="B1544" s="142">
        <f t="shared" si="2"/>
        <v>1652</v>
      </c>
      <c r="C1544" s="128" t="str">
        <f>IF(ROWS(C$7:C1544)&gt;$A$3*$A$4,"",INDEX(IndicatorsB[SN],MOD(ROWS(C$7:C1544)-1,$A$3)+1))</f>
        <v>#ERROR!</v>
      </c>
      <c r="D1544" s="128" t="str">
        <f>IF(ROWS(D$7:D1544)&gt;$A$3*$A$4,"",INDEX(IndicatorsB[CAR/ Standard],MOD(ROWS(D$7:D1544)-1,$A$3)+1))</f>
        <v>#ERROR!</v>
      </c>
      <c r="E1544" s="128" t="str">
        <f>IF(ROWS(E$7:E1544)&gt;$A$3*$A$4,"",INDEX(IndicatorsB[Doc Version],MOD(ROWS(E$7:E1544)-1,$A$3)+1))</f>
        <v>#ERROR!</v>
      </c>
      <c r="F1544" s="147" t="str">
        <f t="shared" si="3"/>
        <v/>
      </c>
      <c r="G1544" s="144" t="str">
        <f>IFERROR(INDEX('3) Site Information'!$B$7:$B$106,MATCH(AuditRepTemp_C!I1544,WS3_SiteInfo[Site name],0)),"")</f>
        <v>#ERROR!</v>
      </c>
      <c r="H1544" s="145" t="str">
        <f>IF(C1544&lt;&gt;"",INDEX(WS3_SiteInfo[ASC Site ID
],MATCH(AuditRepTemp_C!F1544,'3) Site Information'!A$7:A$106,0)),"")</f>
        <v>#ERROR!</v>
      </c>
      <c r="I1544" s="145" t="str">
        <f>IF(C1544&lt;&gt;"",INDEX(WS3_SiteInfo[Site name],MATCH(AuditRepTemp_C!F1544,'3) Site Information'!A$7:A$106,0)),"")</f>
        <v>#ERROR!</v>
      </c>
      <c r="J1544" s="146" t="str">
        <f>IF(ROWS(J$7:J1544)&gt;$A$3*$A$4,"",INDEX(IndicatorsB[Indicator],MOD(ROWS(J$7:J1544)-1,$A$3)+1))</f>
        <v>#ERROR!</v>
      </c>
      <c r="K1544" s="146" t="str">
        <f>IF(ROWS(K$7:K1544)&gt;$A$3*$A$4,"",INDEX(IndicatorsB[Indicator/ Requirement Text],MOD(ROWS(K$7:K1544)-1,$A$3)+1))</f>
        <v>#ERROR!</v>
      </c>
      <c r="L1544" s="146" t="str">
        <f>IF(ROWS(L$7:L1544)&gt;$A$3*$A$4,"",INDEX(IndicatorsB[Footnotes &amp; Criterion],MOD(ROWS(L$7:L1544)-1,$A$3)+1))</f>
        <v>#ERROR!</v>
      </c>
      <c r="M1544" s="3"/>
      <c r="N1544" s="3"/>
      <c r="O1544" s="3"/>
      <c r="P1544" s="3"/>
      <c r="Q1544" s="3"/>
      <c r="R1544" s="3"/>
      <c r="S1544" s="3"/>
      <c r="T1544" s="3"/>
      <c r="U1544" s="3"/>
      <c r="V1544" s="3"/>
      <c r="W1544" s="3"/>
      <c r="X1544" s="3"/>
      <c r="Y1544" s="3"/>
      <c r="Z1544" s="3"/>
    </row>
    <row r="1545" ht="14.25" customHeight="1">
      <c r="A1545" s="141" t="str">
        <f t="shared" si="1"/>
        <v>#ERROR!</v>
      </c>
      <c r="B1545" s="142">
        <f t="shared" si="2"/>
        <v>1652</v>
      </c>
      <c r="C1545" s="128" t="str">
        <f>IF(ROWS(C$7:C1545)&gt;$A$3*$A$4,"",INDEX(IndicatorsB[SN],MOD(ROWS(C$7:C1545)-1,$A$3)+1))</f>
        <v>#ERROR!</v>
      </c>
      <c r="D1545" s="128" t="str">
        <f>IF(ROWS(D$7:D1545)&gt;$A$3*$A$4,"",INDEX(IndicatorsB[CAR/ Standard],MOD(ROWS(D$7:D1545)-1,$A$3)+1))</f>
        <v>#ERROR!</v>
      </c>
      <c r="E1545" s="128" t="str">
        <f>IF(ROWS(E$7:E1545)&gt;$A$3*$A$4,"",INDEX(IndicatorsB[Doc Version],MOD(ROWS(E$7:E1545)-1,$A$3)+1))</f>
        <v>#ERROR!</v>
      </c>
      <c r="F1545" s="147" t="str">
        <f t="shared" si="3"/>
        <v/>
      </c>
      <c r="G1545" s="144" t="str">
        <f>IFERROR(INDEX('3) Site Information'!$B$7:$B$106,MATCH(AuditRepTemp_C!I1545,WS3_SiteInfo[Site name],0)),"")</f>
        <v>#ERROR!</v>
      </c>
      <c r="H1545" s="145" t="str">
        <f>IF(C1545&lt;&gt;"",INDEX(WS3_SiteInfo[ASC Site ID
],MATCH(AuditRepTemp_C!F1545,'3) Site Information'!A$7:A$106,0)),"")</f>
        <v>#ERROR!</v>
      </c>
      <c r="I1545" s="145" t="str">
        <f>IF(C1545&lt;&gt;"",INDEX(WS3_SiteInfo[Site name],MATCH(AuditRepTemp_C!F1545,'3) Site Information'!A$7:A$106,0)),"")</f>
        <v>#ERROR!</v>
      </c>
      <c r="J1545" s="146" t="str">
        <f>IF(ROWS(J$7:J1545)&gt;$A$3*$A$4,"",INDEX(IndicatorsB[Indicator],MOD(ROWS(J$7:J1545)-1,$A$3)+1))</f>
        <v>#ERROR!</v>
      </c>
      <c r="K1545" s="146" t="str">
        <f>IF(ROWS(K$7:K1545)&gt;$A$3*$A$4,"",INDEX(IndicatorsB[Indicator/ Requirement Text],MOD(ROWS(K$7:K1545)-1,$A$3)+1))</f>
        <v>#ERROR!</v>
      </c>
      <c r="L1545" s="146" t="str">
        <f>IF(ROWS(L$7:L1545)&gt;$A$3*$A$4,"",INDEX(IndicatorsB[Footnotes &amp; Criterion],MOD(ROWS(L$7:L1545)-1,$A$3)+1))</f>
        <v>#ERROR!</v>
      </c>
      <c r="M1545" s="3"/>
      <c r="N1545" s="3"/>
      <c r="O1545" s="3"/>
      <c r="P1545" s="3"/>
      <c r="Q1545" s="3"/>
      <c r="R1545" s="3"/>
      <c r="S1545" s="3"/>
      <c r="T1545" s="3"/>
      <c r="U1545" s="3"/>
      <c r="V1545" s="3"/>
      <c r="W1545" s="3"/>
      <c r="X1545" s="3"/>
      <c r="Y1545" s="3"/>
      <c r="Z1545" s="3"/>
    </row>
    <row r="1546" ht="14.25" customHeight="1">
      <c r="A1546" s="141" t="str">
        <f t="shared" si="1"/>
        <v>#ERROR!</v>
      </c>
      <c r="B1546" s="142">
        <f t="shared" si="2"/>
        <v>1652</v>
      </c>
      <c r="C1546" s="128" t="str">
        <f>IF(ROWS(C$7:C1546)&gt;$A$3*$A$4,"",INDEX(IndicatorsB[SN],MOD(ROWS(C$7:C1546)-1,$A$3)+1))</f>
        <v>#ERROR!</v>
      </c>
      <c r="D1546" s="128" t="str">
        <f>IF(ROWS(D$7:D1546)&gt;$A$3*$A$4,"",INDEX(IndicatorsB[CAR/ Standard],MOD(ROWS(D$7:D1546)-1,$A$3)+1))</f>
        <v>#ERROR!</v>
      </c>
      <c r="E1546" s="128" t="str">
        <f>IF(ROWS(E$7:E1546)&gt;$A$3*$A$4,"",INDEX(IndicatorsB[Doc Version],MOD(ROWS(E$7:E1546)-1,$A$3)+1))</f>
        <v>#ERROR!</v>
      </c>
      <c r="F1546" s="147" t="str">
        <f t="shared" si="3"/>
        <v/>
      </c>
      <c r="G1546" s="144" t="str">
        <f>IFERROR(INDEX('3) Site Information'!$B$7:$B$106,MATCH(AuditRepTemp_C!I1546,WS3_SiteInfo[Site name],0)),"")</f>
        <v>#ERROR!</v>
      </c>
      <c r="H1546" s="145" t="str">
        <f>IF(C1546&lt;&gt;"",INDEX(WS3_SiteInfo[ASC Site ID
],MATCH(AuditRepTemp_C!F1546,'3) Site Information'!A$7:A$106,0)),"")</f>
        <v>#ERROR!</v>
      </c>
      <c r="I1546" s="145" t="str">
        <f>IF(C1546&lt;&gt;"",INDEX(WS3_SiteInfo[Site name],MATCH(AuditRepTemp_C!F1546,'3) Site Information'!A$7:A$106,0)),"")</f>
        <v>#ERROR!</v>
      </c>
      <c r="J1546" s="146" t="str">
        <f>IF(ROWS(J$7:J1546)&gt;$A$3*$A$4,"",INDEX(IndicatorsB[Indicator],MOD(ROWS(J$7:J1546)-1,$A$3)+1))</f>
        <v>#ERROR!</v>
      </c>
      <c r="K1546" s="146" t="str">
        <f>IF(ROWS(K$7:K1546)&gt;$A$3*$A$4,"",INDEX(IndicatorsB[Indicator/ Requirement Text],MOD(ROWS(K$7:K1546)-1,$A$3)+1))</f>
        <v>#ERROR!</v>
      </c>
      <c r="L1546" s="146" t="str">
        <f>IF(ROWS(L$7:L1546)&gt;$A$3*$A$4,"",INDEX(IndicatorsB[Footnotes &amp; Criterion],MOD(ROWS(L$7:L1546)-1,$A$3)+1))</f>
        <v>#ERROR!</v>
      </c>
      <c r="M1546" s="3"/>
      <c r="N1546" s="3"/>
      <c r="O1546" s="3"/>
      <c r="P1546" s="3"/>
      <c r="Q1546" s="3"/>
      <c r="R1546" s="3"/>
      <c r="S1546" s="3"/>
      <c r="T1546" s="3"/>
      <c r="U1546" s="3"/>
      <c r="V1546" s="3"/>
      <c r="W1546" s="3"/>
      <c r="X1546" s="3"/>
      <c r="Y1546" s="3"/>
      <c r="Z1546" s="3"/>
    </row>
    <row r="1547" ht="14.25" customHeight="1">
      <c r="A1547" s="141" t="str">
        <f t="shared" si="1"/>
        <v>#ERROR!</v>
      </c>
      <c r="B1547" s="142">
        <f t="shared" si="2"/>
        <v>1652</v>
      </c>
      <c r="C1547" s="128" t="str">
        <f>IF(ROWS(C$7:C1547)&gt;$A$3*$A$4,"",INDEX(IndicatorsB[SN],MOD(ROWS(C$7:C1547)-1,$A$3)+1))</f>
        <v>#ERROR!</v>
      </c>
      <c r="D1547" s="128" t="str">
        <f>IF(ROWS(D$7:D1547)&gt;$A$3*$A$4,"",INDEX(IndicatorsB[CAR/ Standard],MOD(ROWS(D$7:D1547)-1,$A$3)+1))</f>
        <v>#ERROR!</v>
      </c>
      <c r="E1547" s="128" t="str">
        <f>IF(ROWS(E$7:E1547)&gt;$A$3*$A$4,"",INDEX(IndicatorsB[Doc Version],MOD(ROWS(E$7:E1547)-1,$A$3)+1))</f>
        <v>#ERROR!</v>
      </c>
      <c r="F1547" s="147" t="str">
        <f t="shared" si="3"/>
        <v/>
      </c>
      <c r="G1547" s="144" t="str">
        <f>IFERROR(INDEX('3) Site Information'!$B$7:$B$106,MATCH(AuditRepTemp_C!I1547,WS3_SiteInfo[Site name],0)),"")</f>
        <v>#ERROR!</v>
      </c>
      <c r="H1547" s="145" t="str">
        <f>IF(C1547&lt;&gt;"",INDEX(WS3_SiteInfo[ASC Site ID
],MATCH(AuditRepTemp_C!F1547,'3) Site Information'!A$7:A$106,0)),"")</f>
        <v>#ERROR!</v>
      </c>
      <c r="I1547" s="145" t="str">
        <f>IF(C1547&lt;&gt;"",INDEX(WS3_SiteInfo[Site name],MATCH(AuditRepTemp_C!F1547,'3) Site Information'!A$7:A$106,0)),"")</f>
        <v>#ERROR!</v>
      </c>
      <c r="J1547" s="146" t="str">
        <f>IF(ROWS(J$7:J1547)&gt;$A$3*$A$4,"",INDEX(IndicatorsB[Indicator],MOD(ROWS(J$7:J1547)-1,$A$3)+1))</f>
        <v>#ERROR!</v>
      </c>
      <c r="K1547" s="146" t="str">
        <f>IF(ROWS(K$7:K1547)&gt;$A$3*$A$4,"",INDEX(IndicatorsB[Indicator/ Requirement Text],MOD(ROWS(K$7:K1547)-1,$A$3)+1))</f>
        <v>#ERROR!</v>
      </c>
      <c r="L1547" s="146" t="str">
        <f>IF(ROWS(L$7:L1547)&gt;$A$3*$A$4,"",INDEX(IndicatorsB[Footnotes &amp; Criterion],MOD(ROWS(L$7:L1547)-1,$A$3)+1))</f>
        <v>#ERROR!</v>
      </c>
      <c r="M1547" s="3"/>
      <c r="N1547" s="3"/>
      <c r="O1547" s="3"/>
      <c r="P1547" s="3"/>
      <c r="Q1547" s="3"/>
      <c r="R1547" s="3"/>
      <c r="S1547" s="3"/>
      <c r="T1547" s="3"/>
      <c r="U1547" s="3"/>
      <c r="V1547" s="3"/>
      <c r="W1547" s="3"/>
      <c r="X1547" s="3"/>
      <c r="Y1547" s="3"/>
      <c r="Z1547" s="3"/>
    </row>
    <row r="1548" ht="14.25" customHeight="1">
      <c r="A1548" s="141" t="str">
        <f t="shared" si="1"/>
        <v>#ERROR!</v>
      </c>
      <c r="B1548" s="142">
        <f t="shared" si="2"/>
        <v>1652</v>
      </c>
      <c r="C1548" s="128" t="str">
        <f>IF(ROWS(C$7:C1548)&gt;$A$3*$A$4,"",INDEX(IndicatorsB[SN],MOD(ROWS(C$7:C1548)-1,$A$3)+1))</f>
        <v>#ERROR!</v>
      </c>
      <c r="D1548" s="128" t="str">
        <f>IF(ROWS(D$7:D1548)&gt;$A$3*$A$4,"",INDEX(IndicatorsB[CAR/ Standard],MOD(ROWS(D$7:D1548)-1,$A$3)+1))</f>
        <v>#ERROR!</v>
      </c>
      <c r="E1548" s="128" t="str">
        <f>IF(ROWS(E$7:E1548)&gt;$A$3*$A$4,"",INDEX(IndicatorsB[Doc Version],MOD(ROWS(E$7:E1548)-1,$A$3)+1))</f>
        <v>#ERROR!</v>
      </c>
      <c r="F1548" s="147" t="str">
        <f t="shared" si="3"/>
        <v/>
      </c>
      <c r="G1548" s="144" t="str">
        <f>IFERROR(INDEX('3) Site Information'!$B$7:$B$106,MATCH(AuditRepTemp_C!I1548,WS3_SiteInfo[Site name],0)),"")</f>
        <v>#ERROR!</v>
      </c>
      <c r="H1548" s="145" t="str">
        <f>IF(C1548&lt;&gt;"",INDEX(WS3_SiteInfo[ASC Site ID
],MATCH(AuditRepTemp_C!F1548,'3) Site Information'!A$7:A$106,0)),"")</f>
        <v>#ERROR!</v>
      </c>
      <c r="I1548" s="145" t="str">
        <f>IF(C1548&lt;&gt;"",INDEX(WS3_SiteInfo[Site name],MATCH(AuditRepTemp_C!F1548,'3) Site Information'!A$7:A$106,0)),"")</f>
        <v>#ERROR!</v>
      </c>
      <c r="J1548" s="146" t="str">
        <f>IF(ROWS(J$7:J1548)&gt;$A$3*$A$4,"",INDEX(IndicatorsB[Indicator],MOD(ROWS(J$7:J1548)-1,$A$3)+1))</f>
        <v>#ERROR!</v>
      </c>
      <c r="K1548" s="146" t="str">
        <f>IF(ROWS(K$7:K1548)&gt;$A$3*$A$4,"",INDEX(IndicatorsB[Indicator/ Requirement Text],MOD(ROWS(K$7:K1548)-1,$A$3)+1))</f>
        <v>#ERROR!</v>
      </c>
      <c r="L1548" s="146" t="str">
        <f>IF(ROWS(L$7:L1548)&gt;$A$3*$A$4,"",INDEX(IndicatorsB[Footnotes &amp; Criterion],MOD(ROWS(L$7:L1548)-1,$A$3)+1))</f>
        <v>#ERROR!</v>
      </c>
      <c r="M1548" s="3"/>
      <c r="N1548" s="3"/>
      <c r="O1548" s="3"/>
      <c r="P1548" s="3"/>
      <c r="Q1548" s="3"/>
      <c r="R1548" s="3"/>
      <c r="S1548" s="3"/>
      <c r="T1548" s="3"/>
      <c r="U1548" s="3"/>
      <c r="V1548" s="3"/>
      <c r="W1548" s="3"/>
      <c r="X1548" s="3"/>
      <c r="Y1548" s="3"/>
      <c r="Z1548" s="3"/>
    </row>
    <row r="1549" ht="14.25" customHeight="1">
      <c r="A1549" s="141" t="str">
        <f t="shared" si="1"/>
        <v>#ERROR!</v>
      </c>
      <c r="B1549" s="142">
        <f t="shared" si="2"/>
        <v>1652</v>
      </c>
      <c r="C1549" s="128" t="str">
        <f>IF(ROWS(C$7:C1549)&gt;$A$3*$A$4,"",INDEX(IndicatorsB[SN],MOD(ROWS(C$7:C1549)-1,$A$3)+1))</f>
        <v>#ERROR!</v>
      </c>
      <c r="D1549" s="128" t="str">
        <f>IF(ROWS(D$7:D1549)&gt;$A$3*$A$4,"",INDEX(IndicatorsB[CAR/ Standard],MOD(ROWS(D$7:D1549)-1,$A$3)+1))</f>
        <v>#ERROR!</v>
      </c>
      <c r="E1549" s="128" t="str">
        <f>IF(ROWS(E$7:E1549)&gt;$A$3*$A$4,"",INDEX(IndicatorsB[Doc Version],MOD(ROWS(E$7:E1549)-1,$A$3)+1))</f>
        <v>#ERROR!</v>
      </c>
      <c r="F1549" s="147" t="str">
        <f t="shared" si="3"/>
        <v/>
      </c>
      <c r="G1549" s="144" t="str">
        <f>IFERROR(INDEX('3) Site Information'!$B$7:$B$106,MATCH(AuditRepTemp_C!I1549,WS3_SiteInfo[Site name],0)),"")</f>
        <v>#ERROR!</v>
      </c>
      <c r="H1549" s="145" t="str">
        <f>IF(C1549&lt;&gt;"",INDEX(WS3_SiteInfo[ASC Site ID
],MATCH(AuditRepTemp_C!F1549,'3) Site Information'!A$7:A$106,0)),"")</f>
        <v>#ERROR!</v>
      </c>
      <c r="I1549" s="145" t="str">
        <f>IF(C1549&lt;&gt;"",INDEX(WS3_SiteInfo[Site name],MATCH(AuditRepTemp_C!F1549,'3) Site Information'!A$7:A$106,0)),"")</f>
        <v>#ERROR!</v>
      </c>
      <c r="J1549" s="146" t="str">
        <f>IF(ROWS(J$7:J1549)&gt;$A$3*$A$4,"",INDEX(IndicatorsB[Indicator],MOD(ROWS(J$7:J1549)-1,$A$3)+1))</f>
        <v>#ERROR!</v>
      </c>
      <c r="K1549" s="146" t="str">
        <f>IF(ROWS(K$7:K1549)&gt;$A$3*$A$4,"",INDEX(IndicatorsB[Indicator/ Requirement Text],MOD(ROWS(K$7:K1549)-1,$A$3)+1))</f>
        <v>#ERROR!</v>
      </c>
      <c r="L1549" s="146" t="str">
        <f>IF(ROWS(L$7:L1549)&gt;$A$3*$A$4,"",INDEX(IndicatorsB[Footnotes &amp; Criterion],MOD(ROWS(L$7:L1549)-1,$A$3)+1))</f>
        <v>#ERROR!</v>
      </c>
      <c r="M1549" s="3"/>
      <c r="N1549" s="3"/>
      <c r="O1549" s="3"/>
      <c r="P1549" s="3"/>
      <c r="Q1549" s="3"/>
      <c r="R1549" s="3"/>
      <c r="S1549" s="3"/>
      <c r="T1549" s="3"/>
      <c r="U1549" s="3"/>
      <c r="V1549" s="3"/>
      <c r="W1549" s="3"/>
      <c r="X1549" s="3"/>
      <c r="Y1549" s="3"/>
      <c r="Z1549" s="3"/>
    </row>
    <row r="1550" ht="14.25" customHeight="1">
      <c r="A1550" s="141" t="str">
        <f t="shared" si="1"/>
        <v>#ERROR!</v>
      </c>
      <c r="B1550" s="142">
        <f t="shared" si="2"/>
        <v>1652</v>
      </c>
      <c r="C1550" s="128" t="str">
        <f>IF(ROWS(C$7:C1550)&gt;$A$3*$A$4,"",INDEX(IndicatorsB[SN],MOD(ROWS(C$7:C1550)-1,$A$3)+1))</f>
        <v>#ERROR!</v>
      </c>
      <c r="D1550" s="128" t="str">
        <f>IF(ROWS(D$7:D1550)&gt;$A$3*$A$4,"",INDEX(IndicatorsB[CAR/ Standard],MOD(ROWS(D$7:D1550)-1,$A$3)+1))</f>
        <v>#ERROR!</v>
      </c>
      <c r="E1550" s="128" t="str">
        <f>IF(ROWS(E$7:E1550)&gt;$A$3*$A$4,"",INDEX(IndicatorsB[Doc Version],MOD(ROWS(E$7:E1550)-1,$A$3)+1))</f>
        <v>#ERROR!</v>
      </c>
      <c r="F1550" s="147" t="str">
        <f t="shared" si="3"/>
        <v/>
      </c>
      <c r="G1550" s="144" t="str">
        <f>IFERROR(INDEX('3) Site Information'!$B$7:$B$106,MATCH(AuditRepTemp_C!I1550,WS3_SiteInfo[Site name],0)),"")</f>
        <v>#ERROR!</v>
      </c>
      <c r="H1550" s="145" t="str">
        <f>IF(C1550&lt;&gt;"",INDEX(WS3_SiteInfo[ASC Site ID
],MATCH(AuditRepTemp_C!F1550,'3) Site Information'!A$7:A$106,0)),"")</f>
        <v>#ERROR!</v>
      </c>
      <c r="I1550" s="145" t="str">
        <f>IF(C1550&lt;&gt;"",INDEX(WS3_SiteInfo[Site name],MATCH(AuditRepTemp_C!F1550,'3) Site Information'!A$7:A$106,0)),"")</f>
        <v>#ERROR!</v>
      </c>
      <c r="J1550" s="146" t="str">
        <f>IF(ROWS(J$7:J1550)&gt;$A$3*$A$4,"",INDEX(IndicatorsB[Indicator],MOD(ROWS(J$7:J1550)-1,$A$3)+1))</f>
        <v>#ERROR!</v>
      </c>
      <c r="K1550" s="146" t="str">
        <f>IF(ROWS(K$7:K1550)&gt;$A$3*$A$4,"",INDEX(IndicatorsB[Indicator/ Requirement Text],MOD(ROWS(K$7:K1550)-1,$A$3)+1))</f>
        <v>#ERROR!</v>
      </c>
      <c r="L1550" s="146" t="str">
        <f>IF(ROWS(L$7:L1550)&gt;$A$3*$A$4,"",INDEX(IndicatorsB[Footnotes &amp; Criterion],MOD(ROWS(L$7:L1550)-1,$A$3)+1))</f>
        <v>#ERROR!</v>
      </c>
      <c r="M1550" s="3"/>
      <c r="N1550" s="3"/>
      <c r="O1550" s="3"/>
      <c r="P1550" s="3"/>
      <c r="Q1550" s="3"/>
      <c r="R1550" s="3"/>
      <c r="S1550" s="3"/>
      <c r="T1550" s="3"/>
      <c r="U1550" s="3"/>
      <c r="V1550" s="3"/>
      <c r="W1550" s="3"/>
      <c r="X1550" s="3"/>
      <c r="Y1550" s="3"/>
      <c r="Z1550" s="3"/>
    </row>
    <row r="1551" ht="14.25" customHeight="1">
      <c r="A1551" s="141" t="str">
        <f t="shared" si="1"/>
        <v>#ERROR!</v>
      </c>
      <c r="B1551" s="142">
        <f t="shared" si="2"/>
        <v>1652</v>
      </c>
      <c r="C1551" s="128" t="str">
        <f>IF(ROWS(C$7:C1551)&gt;$A$3*$A$4,"",INDEX(IndicatorsB[SN],MOD(ROWS(C$7:C1551)-1,$A$3)+1))</f>
        <v>#ERROR!</v>
      </c>
      <c r="D1551" s="128" t="str">
        <f>IF(ROWS(D$7:D1551)&gt;$A$3*$A$4,"",INDEX(IndicatorsB[CAR/ Standard],MOD(ROWS(D$7:D1551)-1,$A$3)+1))</f>
        <v>#ERROR!</v>
      </c>
      <c r="E1551" s="128" t="str">
        <f>IF(ROWS(E$7:E1551)&gt;$A$3*$A$4,"",INDEX(IndicatorsB[Doc Version],MOD(ROWS(E$7:E1551)-1,$A$3)+1))</f>
        <v>#ERROR!</v>
      </c>
      <c r="F1551" s="147" t="str">
        <f t="shared" si="3"/>
        <v/>
      </c>
      <c r="G1551" s="144" t="str">
        <f>IFERROR(INDEX('3) Site Information'!$B$7:$B$106,MATCH(AuditRepTemp_C!I1551,WS3_SiteInfo[Site name],0)),"")</f>
        <v>#ERROR!</v>
      </c>
      <c r="H1551" s="145" t="str">
        <f>IF(C1551&lt;&gt;"",INDEX(WS3_SiteInfo[ASC Site ID
],MATCH(AuditRepTemp_C!F1551,'3) Site Information'!A$7:A$106,0)),"")</f>
        <v>#ERROR!</v>
      </c>
      <c r="I1551" s="145" t="str">
        <f>IF(C1551&lt;&gt;"",INDEX(WS3_SiteInfo[Site name],MATCH(AuditRepTemp_C!F1551,'3) Site Information'!A$7:A$106,0)),"")</f>
        <v>#ERROR!</v>
      </c>
      <c r="J1551" s="146" t="str">
        <f>IF(ROWS(J$7:J1551)&gt;$A$3*$A$4,"",INDEX(IndicatorsB[Indicator],MOD(ROWS(J$7:J1551)-1,$A$3)+1))</f>
        <v>#ERROR!</v>
      </c>
      <c r="K1551" s="146" t="str">
        <f>IF(ROWS(K$7:K1551)&gt;$A$3*$A$4,"",INDEX(IndicatorsB[Indicator/ Requirement Text],MOD(ROWS(K$7:K1551)-1,$A$3)+1))</f>
        <v>#ERROR!</v>
      </c>
      <c r="L1551" s="146" t="str">
        <f>IF(ROWS(L$7:L1551)&gt;$A$3*$A$4,"",INDEX(IndicatorsB[Footnotes &amp; Criterion],MOD(ROWS(L$7:L1551)-1,$A$3)+1))</f>
        <v>#ERROR!</v>
      </c>
      <c r="M1551" s="3"/>
      <c r="N1551" s="3"/>
      <c r="O1551" s="3"/>
      <c r="P1551" s="3"/>
      <c r="Q1551" s="3"/>
      <c r="R1551" s="3"/>
      <c r="S1551" s="3"/>
      <c r="T1551" s="3"/>
      <c r="U1551" s="3"/>
      <c r="V1551" s="3"/>
      <c r="W1551" s="3"/>
      <c r="X1551" s="3"/>
      <c r="Y1551" s="3"/>
      <c r="Z1551" s="3"/>
    </row>
    <row r="1552" ht="14.25" customHeight="1">
      <c r="A1552" s="141" t="str">
        <f t="shared" si="1"/>
        <v>#ERROR!</v>
      </c>
      <c r="B1552" s="142">
        <f t="shared" si="2"/>
        <v>1652</v>
      </c>
      <c r="C1552" s="128" t="str">
        <f>IF(ROWS(C$7:C1552)&gt;$A$3*$A$4,"",INDEX(IndicatorsB[SN],MOD(ROWS(C$7:C1552)-1,$A$3)+1))</f>
        <v>#ERROR!</v>
      </c>
      <c r="D1552" s="128" t="str">
        <f>IF(ROWS(D$7:D1552)&gt;$A$3*$A$4,"",INDEX(IndicatorsB[CAR/ Standard],MOD(ROWS(D$7:D1552)-1,$A$3)+1))</f>
        <v>#ERROR!</v>
      </c>
      <c r="E1552" s="128" t="str">
        <f>IF(ROWS(E$7:E1552)&gt;$A$3*$A$4,"",INDEX(IndicatorsB[Doc Version],MOD(ROWS(E$7:E1552)-1,$A$3)+1))</f>
        <v>#ERROR!</v>
      </c>
      <c r="F1552" s="147" t="str">
        <f t="shared" si="3"/>
        <v/>
      </c>
      <c r="G1552" s="144" t="str">
        <f>IFERROR(INDEX('3) Site Information'!$B$7:$B$106,MATCH(AuditRepTemp_C!I1552,WS3_SiteInfo[Site name],0)),"")</f>
        <v>#ERROR!</v>
      </c>
      <c r="H1552" s="145" t="str">
        <f>IF(C1552&lt;&gt;"",INDEX(WS3_SiteInfo[ASC Site ID
],MATCH(AuditRepTemp_C!F1552,'3) Site Information'!A$7:A$106,0)),"")</f>
        <v>#ERROR!</v>
      </c>
      <c r="I1552" s="145" t="str">
        <f>IF(C1552&lt;&gt;"",INDEX(WS3_SiteInfo[Site name],MATCH(AuditRepTemp_C!F1552,'3) Site Information'!A$7:A$106,0)),"")</f>
        <v>#ERROR!</v>
      </c>
      <c r="J1552" s="146" t="str">
        <f>IF(ROWS(J$7:J1552)&gt;$A$3*$A$4,"",INDEX(IndicatorsB[Indicator],MOD(ROWS(J$7:J1552)-1,$A$3)+1))</f>
        <v>#ERROR!</v>
      </c>
      <c r="K1552" s="146" t="str">
        <f>IF(ROWS(K$7:K1552)&gt;$A$3*$A$4,"",INDEX(IndicatorsB[Indicator/ Requirement Text],MOD(ROWS(K$7:K1552)-1,$A$3)+1))</f>
        <v>#ERROR!</v>
      </c>
      <c r="L1552" s="146" t="str">
        <f>IF(ROWS(L$7:L1552)&gt;$A$3*$A$4,"",INDEX(IndicatorsB[Footnotes &amp; Criterion],MOD(ROWS(L$7:L1552)-1,$A$3)+1))</f>
        <v>#ERROR!</v>
      </c>
      <c r="M1552" s="3"/>
      <c r="N1552" s="3"/>
      <c r="O1552" s="3"/>
      <c r="P1552" s="3"/>
      <c r="Q1552" s="3"/>
      <c r="R1552" s="3"/>
      <c r="S1552" s="3"/>
      <c r="T1552" s="3"/>
      <c r="U1552" s="3"/>
      <c r="V1552" s="3"/>
      <c r="W1552" s="3"/>
      <c r="X1552" s="3"/>
      <c r="Y1552" s="3"/>
      <c r="Z1552" s="3"/>
    </row>
    <row r="1553" ht="14.25" customHeight="1">
      <c r="A1553" s="141" t="str">
        <f t="shared" si="1"/>
        <v>#ERROR!</v>
      </c>
      <c r="B1553" s="142">
        <f t="shared" si="2"/>
        <v>1652</v>
      </c>
      <c r="C1553" s="128" t="str">
        <f>IF(ROWS(C$7:C1553)&gt;$A$3*$A$4,"",INDEX(IndicatorsB[SN],MOD(ROWS(C$7:C1553)-1,$A$3)+1))</f>
        <v>#ERROR!</v>
      </c>
      <c r="D1553" s="128" t="str">
        <f>IF(ROWS(D$7:D1553)&gt;$A$3*$A$4,"",INDEX(IndicatorsB[CAR/ Standard],MOD(ROWS(D$7:D1553)-1,$A$3)+1))</f>
        <v>#ERROR!</v>
      </c>
      <c r="E1553" s="128" t="str">
        <f>IF(ROWS(E$7:E1553)&gt;$A$3*$A$4,"",INDEX(IndicatorsB[Doc Version],MOD(ROWS(E$7:E1553)-1,$A$3)+1))</f>
        <v>#ERROR!</v>
      </c>
      <c r="F1553" s="147" t="str">
        <f t="shared" si="3"/>
        <v/>
      </c>
      <c r="G1553" s="144" t="str">
        <f>IFERROR(INDEX('3) Site Information'!$B$7:$B$106,MATCH(AuditRepTemp_C!I1553,WS3_SiteInfo[Site name],0)),"")</f>
        <v>#ERROR!</v>
      </c>
      <c r="H1553" s="145" t="str">
        <f>IF(C1553&lt;&gt;"",INDEX(WS3_SiteInfo[ASC Site ID
],MATCH(AuditRepTemp_C!F1553,'3) Site Information'!A$7:A$106,0)),"")</f>
        <v>#ERROR!</v>
      </c>
      <c r="I1553" s="145" t="str">
        <f>IF(C1553&lt;&gt;"",INDEX(WS3_SiteInfo[Site name],MATCH(AuditRepTemp_C!F1553,'3) Site Information'!A$7:A$106,0)),"")</f>
        <v>#ERROR!</v>
      </c>
      <c r="J1553" s="146" t="str">
        <f>IF(ROWS(J$7:J1553)&gt;$A$3*$A$4,"",INDEX(IndicatorsB[Indicator],MOD(ROWS(J$7:J1553)-1,$A$3)+1))</f>
        <v>#ERROR!</v>
      </c>
      <c r="K1553" s="146" t="str">
        <f>IF(ROWS(K$7:K1553)&gt;$A$3*$A$4,"",INDEX(IndicatorsB[Indicator/ Requirement Text],MOD(ROWS(K$7:K1553)-1,$A$3)+1))</f>
        <v>#ERROR!</v>
      </c>
      <c r="L1553" s="146" t="str">
        <f>IF(ROWS(L$7:L1553)&gt;$A$3*$A$4,"",INDEX(IndicatorsB[Footnotes &amp; Criterion],MOD(ROWS(L$7:L1553)-1,$A$3)+1))</f>
        <v>#ERROR!</v>
      </c>
      <c r="M1553" s="3"/>
      <c r="N1553" s="3"/>
      <c r="O1553" s="3"/>
      <c r="P1553" s="3"/>
      <c r="Q1553" s="3"/>
      <c r="R1553" s="3"/>
      <c r="S1553" s="3"/>
      <c r="T1553" s="3"/>
      <c r="U1553" s="3"/>
      <c r="V1553" s="3"/>
      <c r="W1553" s="3"/>
      <c r="X1553" s="3"/>
      <c r="Y1553" s="3"/>
      <c r="Z1553" s="3"/>
    </row>
    <row r="1554" ht="14.25" customHeight="1">
      <c r="A1554" s="141" t="str">
        <f t="shared" si="1"/>
        <v>#ERROR!</v>
      </c>
      <c r="B1554" s="142">
        <f t="shared" si="2"/>
        <v>1652</v>
      </c>
      <c r="C1554" s="128" t="str">
        <f>IF(ROWS(C$7:C1554)&gt;$A$3*$A$4,"",INDEX(IndicatorsB[SN],MOD(ROWS(C$7:C1554)-1,$A$3)+1))</f>
        <v>#ERROR!</v>
      </c>
      <c r="D1554" s="128" t="str">
        <f>IF(ROWS(D$7:D1554)&gt;$A$3*$A$4,"",INDEX(IndicatorsB[CAR/ Standard],MOD(ROWS(D$7:D1554)-1,$A$3)+1))</f>
        <v>#ERROR!</v>
      </c>
      <c r="E1554" s="128" t="str">
        <f>IF(ROWS(E$7:E1554)&gt;$A$3*$A$4,"",INDEX(IndicatorsB[Doc Version],MOD(ROWS(E$7:E1554)-1,$A$3)+1))</f>
        <v>#ERROR!</v>
      </c>
      <c r="F1554" s="147" t="str">
        <f t="shared" si="3"/>
        <v/>
      </c>
      <c r="G1554" s="144" t="str">
        <f>IFERROR(INDEX('3) Site Information'!$B$7:$B$106,MATCH(AuditRepTemp_C!I1554,WS3_SiteInfo[Site name],0)),"")</f>
        <v>#ERROR!</v>
      </c>
      <c r="H1554" s="145" t="str">
        <f>IF(C1554&lt;&gt;"",INDEX(WS3_SiteInfo[ASC Site ID
],MATCH(AuditRepTemp_C!F1554,'3) Site Information'!A$7:A$106,0)),"")</f>
        <v>#ERROR!</v>
      </c>
      <c r="I1554" s="145" t="str">
        <f>IF(C1554&lt;&gt;"",INDEX(WS3_SiteInfo[Site name],MATCH(AuditRepTemp_C!F1554,'3) Site Information'!A$7:A$106,0)),"")</f>
        <v>#ERROR!</v>
      </c>
      <c r="J1554" s="146" t="str">
        <f>IF(ROWS(J$7:J1554)&gt;$A$3*$A$4,"",INDEX(IndicatorsB[Indicator],MOD(ROWS(J$7:J1554)-1,$A$3)+1))</f>
        <v>#ERROR!</v>
      </c>
      <c r="K1554" s="146" t="str">
        <f>IF(ROWS(K$7:K1554)&gt;$A$3*$A$4,"",INDEX(IndicatorsB[Indicator/ Requirement Text],MOD(ROWS(K$7:K1554)-1,$A$3)+1))</f>
        <v>#ERROR!</v>
      </c>
      <c r="L1554" s="146" t="str">
        <f>IF(ROWS(L$7:L1554)&gt;$A$3*$A$4,"",INDEX(IndicatorsB[Footnotes &amp; Criterion],MOD(ROWS(L$7:L1554)-1,$A$3)+1))</f>
        <v>#ERROR!</v>
      </c>
      <c r="M1554" s="3"/>
      <c r="N1554" s="3"/>
      <c r="O1554" s="3"/>
      <c r="P1554" s="3"/>
      <c r="Q1554" s="3"/>
      <c r="R1554" s="3"/>
      <c r="S1554" s="3"/>
      <c r="T1554" s="3"/>
      <c r="U1554" s="3"/>
      <c r="V1554" s="3"/>
      <c r="W1554" s="3"/>
      <c r="X1554" s="3"/>
      <c r="Y1554" s="3"/>
      <c r="Z1554" s="3"/>
    </row>
    <row r="1555" ht="14.25" customHeight="1">
      <c r="A1555" s="141" t="str">
        <f t="shared" si="1"/>
        <v>#ERROR!</v>
      </c>
      <c r="B1555" s="142">
        <f t="shared" si="2"/>
        <v>1652</v>
      </c>
      <c r="C1555" s="128" t="str">
        <f>IF(ROWS(C$7:C1555)&gt;$A$3*$A$4,"",INDEX(IndicatorsB[SN],MOD(ROWS(C$7:C1555)-1,$A$3)+1))</f>
        <v>#ERROR!</v>
      </c>
      <c r="D1555" s="128" t="str">
        <f>IF(ROWS(D$7:D1555)&gt;$A$3*$A$4,"",INDEX(IndicatorsB[CAR/ Standard],MOD(ROWS(D$7:D1555)-1,$A$3)+1))</f>
        <v>#ERROR!</v>
      </c>
      <c r="E1555" s="128" t="str">
        <f>IF(ROWS(E$7:E1555)&gt;$A$3*$A$4,"",INDEX(IndicatorsB[Doc Version],MOD(ROWS(E$7:E1555)-1,$A$3)+1))</f>
        <v>#ERROR!</v>
      </c>
      <c r="F1555" s="147" t="str">
        <f t="shared" si="3"/>
        <v/>
      </c>
      <c r="G1555" s="144" t="str">
        <f>IFERROR(INDEX('3) Site Information'!$B$7:$B$106,MATCH(AuditRepTemp_C!I1555,WS3_SiteInfo[Site name],0)),"")</f>
        <v>#ERROR!</v>
      </c>
      <c r="H1555" s="145" t="str">
        <f>IF(C1555&lt;&gt;"",INDEX(WS3_SiteInfo[ASC Site ID
],MATCH(AuditRepTemp_C!F1555,'3) Site Information'!A$7:A$106,0)),"")</f>
        <v>#ERROR!</v>
      </c>
      <c r="I1555" s="145" t="str">
        <f>IF(C1555&lt;&gt;"",INDEX(WS3_SiteInfo[Site name],MATCH(AuditRepTemp_C!F1555,'3) Site Information'!A$7:A$106,0)),"")</f>
        <v>#ERROR!</v>
      </c>
      <c r="J1555" s="146" t="str">
        <f>IF(ROWS(J$7:J1555)&gt;$A$3*$A$4,"",INDEX(IndicatorsB[Indicator],MOD(ROWS(J$7:J1555)-1,$A$3)+1))</f>
        <v>#ERROR!</v>
      </c>
      <c r="K1555" s="146" t="str">
        <f>IF(ROWS(K$7:K1555)&gt;$A$3*$A$4,"",INDEX(IndicatorsB[Indicator/ Requirement Text],MOD(ROWS(K$7:K1555)-1,$A$3)+1))</f>
        <v>#ERROR!</v>
      </c>
      <c r="L1555" s="146" t="str">
        <f>IF(ROWS(L$7:L1555)&gt;$A$3*$A$4,"",INDEX(IndicatorsB[Footnotes &amp; Criterion],MOD(ROWS(L$7:L1555)-1,$A$3)+1))</f>
        <v>#ERROR!</v>
      </c>
      <c r="M1555" s="3"/>
      <c r="N1555" s="3"/>
      <c r="O1555" s="3"/>
      <c r="P1555" s="3"/>
      <c r="Q1555" s="3"/>
      <c r="R1555" s="3"/>
      <c r="S1555" s="3"/>
      <c r="T1555" s="3"/>
      <c r="U1555" s="3"/>
      <c r="V1555" s="3"/>
      <c r="W1555" s="3"/>
      <c r="X1555" s="3"/>
      <c r="Y1555" s="3"/>
      <c r="Z1555" s="3"/>
    </row>
    <row r="1556" ht="14.25" customHeight="1">
      <c r="A1556" s="141" t="str">
        <f t="shared" si="1"/>
        <v>#ERROR!</v>
      </c>
      <c r="B1556" s="142">
        <f t="shared" si="2"/>
        <v>1652</v>
      </c>
      <c r="C1556" s="128" t="str">
        <f>IF(ROWS(C$7:C1556)&gt;$A$3*$A$4,"",INDEX(IndicatorsB[SN],MOD(ROWS(C$7:C1556)-1,$A$3)+1))</f>
        <v>#ERROR!</v>
      </c>
      <c r="D1556" s="128" t="str">
        <f>IF(ROWS(D$7:D1556)&gt;$A$3*$A$4,"",INDEX(IndicatorsB[CAR/ Standard],MOD(ROWS(D$7:D1556)-1,$A$3)+1))</f>
        <v>#ERROR!</v>
      </c>
      <c r="E1556" s="128" t="str">
        <f>IF(ROWS(E$7:E1556)&gt;$A$3*$A$4,"",INDEX(IndicatorsB[Doc Version],MOD(ROWS(E$7:E1556)-1,$A$3)+1))</f>
        <v>#ERROR!</v>
      </c>
      <c r="F1556" s="147" t="str">
        <f t="shared" si="3"/>
        <v/>
      </c>
      <c r="G1556" s="144" t="str">
        <f>IFERROR(INDEX('3) Site Information'!$B$7:$B$106,MATCH(AuditRepTemp_C!I1556,WS3_SiteInfo[Site name],0)),"")</f>
        <v>#ERROR!</v>
      </c>
      <c r="H1556" s="145" t="str">
        <f>IF(C1556&lt;&gt;"",INDEX(WS3_SiteInfo[ASC Site ID
],MATCH(AuditRepTemp_C!F1556,'3) Site Information'!A$7:A$106,0)),"")</f>
        <v>#ERROR!</v>
      </c>
      <c r="I1556" s="145" t="str">
        <f>IF(C1556&lt;&gt;"",INDEX(WS3_SiteInfo[Site name],MATCH(AuditRepTemp_C!F1556,'3) Site Information'!A$7:A$106,0)),"")</f>
        <v>#ERROR!</v>
      </c>
      <c r="J1556" s="146" t="str">
        <f>IF(ROWS(J$7:J1556)&gt;$A$3*$A$4,"",INDEX(IndicatorsB[Indicator],MOD(ROWS(J$7:J1556)-1,$A$3)+1))</f>
        <v>#ERROR!</v>
      </c>
      <c r="K1556" s="146" t="str">
        <f>IF(ROWS(K$7:K1556)&gt;$A$3*$A$4,"",INDEX(IndicatorsB[Indicator/ Requirement Text],MOD(ROWS(K$7:K1556)-1,$A$3)+1))</f>
        <v>#ERROR!</v>
      </c>
      <c r="L1556" s="146" t="str">
        <f>IF(ROWS(L$7:L1556)&gt;$A$3*$A$4,"",INDEX(IndicatorsB[Footnotes &amp; Criterion],MOD(ROWS(L$7:L1556)-1,$A$3)+1))</f>
        <v>#ERROR!</v>
      </c>
      <c r="M1556" s="3"/>
      <c r="N1556" s="3"/>
      <c r="O1556" s="3"/>
      <c r="P1556" s="3"/>
      <c r="Q1556" s="3"/>
      <c r="R1556" s="3"/>
      <c r="S1556" s="3"/>
      <c r="T1556" s="3"/>
      <c r="U1556" s="3"/>
      <c r="V1556" s="3"/>
      <c r="W1556" s="3"/>
      <c r="X1556" s="3"/>
      <c r="Y1556" s="3"/>
      <c r="Z1556" s="3"/>
    </row>
    <row r="1557" ht="14.25" customHeight="1">
      <c r="A1557" s="141" t="str">
        <f t="shared" si="1"/>
        <v>#ERROR!</v>
      </c>
      <c r="B1557" s="142">
        <f t="shared" si="2"/>
        <v>1652</v>
      </c>
      <c r="C1557" s="128" t="str">
        <f>IF(ROWS(C$7:C1557)&gt;$A$3*$A$4,"",INDEX(IndicatorsB[SN],MOD(ROWS(C$7:C1557)-1,$A$3)+1))</f>
        <v>#ERROR!</v>
      </c>
      <c r="D1557" s="128" t="str">
        <f>IF(ROWS(D$7:D1557)&gt;$A$3*$A$4,"",INDEX(IndicatorsB[CAR/ Standard],MOD(ROWS(D$7:D1557)-1,$A$3)+1))</f>
        <v>#ERROR!</v>
      </c>
      <c r="E1557" s="128" t="str">
        <f>IF(ROWS(E$7:E1557)&gt;$A$3*$A$4,"",INDEX(IndicatorsB[Doc Version],MOD(ROWS(E$7:E1557)-1,$A$3)+1))</f>
        <v>#ERROR!</v>
      </c>
      <c r="F1557" s="147" t="str">
        <f t="shared" si="3"/>
        <v/>
      </c>
      <c r="G1557" s="144" t="str">
        <f>IFERROR(INDEX('3) Site Information'!$B$7:$B$106,MATCH(AuditRepTemp_C!I1557,WS3_SiteInfo[Site name],0)),"")</f>
        <v>#ERROR!</v>
      </c>
      <c r="H1557" s="145" t="str">
        <f>IF(C1557&lt;&gt;"",INDEX(WS3_SiteInfo[ASC Site ID
],MATCH(AuditRepTemp_C!F1557,'3) Site Information'!A$7:A$106,0)),"")</f>
        <v>#ERROR!</v>
      </c>
      <c r="I1557" s="145" t="str">
        <f>IF(C1557&lt;&gt;"",INDEX(WS3_SiteInfo[Site name],MATCH(AuditRepTemp_C!F1557,'3) Site Information'!A$7:A$106,0)),"")</f>
        <v>#ERROR!</v>
      </c>
      <c r="J1557" s="146" t="str">
        <f>IF(ROWS(J$7:J1557)&gt;$A$3*$A$4,"",INDEX(IndicatorsB[Indicator],MOD(ROWS(J$7:J1557)-1,$A$3)+1))</f>
        <v>#ERROR!</v>
      </c>
      <c r="K1557" s="146" t="str">
        <f>IF(ROWS(K$7:K1557)&gt;$A$3*$A$4,"",INDEX(IndicatorsB[Indicator/ Requirement Text],MOD(ROWS(K$7:K1557)-1,$A$3)+1))</f>
        <v>#ERROR!</v>
      </c>
      <c r="L1557" s="146" t="str">
        <f>IF(ROWS(L$7:L1557)&gt;$A$3*$A$4,"",INDEX(IndicatorsB[Footnotes &amp; Criterion],MOD(ROWS(L$7:L1557)-1,$A$3)+1))</f>
        <v>#ERROR!</v>
      </c>
      <c r="M1557" s="3"/>
      <c r="N1557" s="3"/>
      <c r="O1557" s="3"/>
      <c r="P1557" s="3"/>
      <c r="Q1557" s="3"/>
      <c r="R1557" s="3"/>
      <c r="S1557" s="3"/>
      <c r="T1557" s="3"/>
      <c r="U1557" s="3"/>
      <c r="V1557" s="3"/>
      <c r="W1557" s="3"/>
      <c r="X1557" s="3"/>
      <c r="Y1557" s="3"/>
      <c r="Z1557" s="3"/>
    </row>
    <row r="1558" ht="14.25" customHeight="1">
      <c r="A1558" s="141" t="str">
        <f t="shared" si="1"/>
        <v>#ERROR!</v>
      </c>
      <c r="B1558" s="142">
        <f t="shared" si="2"/>
        <v>1652</v>
      </c>
      <c r="C1558" s="128" t="str">
        <f>IF(ROWS(C$7:C1558)&gt;$A$3*$A$4,"",INDEX(IndicatorsB[SN],MOD(ROWS(C$7:C1558)-1,$A$3)+1))</f>
        <v>#ERROR!</v>
      </c>
      <c r="D1558" s="128" t="str">
        <f>IF(ROWS(D$7:D1558)&gt;$A$3*$A$4,"",INDEX(IndicatorsB[CAR/ Standard],MOD(ROWS(D$7:D1558)-1,$A$3)+1))</f>
        <v>#ERROR!</v>
      </c>
      <c r="E1558" s="128" t="str">
        <f>IF(ROWS(E$7:E1558)&gt;$A$3*$A$4,"",INDEX(IndicatorsB[Doc Version],MOD(ROWS(E$7:E1558)-1,$A$3)+1))</f>
        <v>#ERROR!</v>
      </c>
      <c r="F1558" s="147" t="str">
        <f t="shared" si="3"/>
        <v/>
      </c>
      <c r="G1558" s="144" t="str">
        <f>IFERROR(INDEX('3) Site Information'!$B$7:$B$106,MATCH(AuditRepTemp_C!I1558,WS3_SiteInfo[Site name],0)),"")</f>
        <v>#ERROR!</v>
      </c>
      <c r="H1558" s="145" t="str">
        <f>IF(C1558&lt;&gt;"",INDEX(WS3_SiteInfo[ASC Site ID
],MATCH(AuditRepTemp_C!F1558,'3) Site Information'!A$7:A$106,0)),"")</f>
        <v>#ERROR!</v>
      </c>
      <c r="I1558" s="145" t="str">
        <f>IF(C1558&lt;&gt;"",INDEX(WS3_SiteInfo[Site name],MATCH(AuditRepTemp_C!F1558,'3) Site Information'!A$7:A$106,0)),"")</f>
        <v>#ERROR!</v>
      </c>
      <c r="J1558" s="146" t="str">
        <f>IF(ROWS(J$7:J1558)&gt;$A$3*$A$4,"",INDEX(IndicatorsB[Indicator],MOD(ROWS(J$7:J1558)-1,$A$3)+1))</f>
        <v>#ERROR!</v>
      </c>
      <c r="K1558" s="146" t="str">
        <f>IF(ROWS(K$7:K1558)&gt;$A$3*$A$4,"",INDEX(IndicatorsB[Indicator/ Requirement Text],MOD(ROWS(K$7:K1558)-1,$A$3)+1))</f>
        <v>#ERROR!</v>
      </c>
      <c r="L1558" s="146" t="str">
        <f>IF(ROWS(L$7:L1558)&gt;$A$3*$A$4,"",INDEX(IndicatorsB[Footnotes &amp; Criterion],MOD(ROWS(L$7:L1558)-1,$A$3)+1))</f>
        <v>#ERROR!</v>
      </c>
      <c r="M1558" s="3"/>
      <c r="N1558" s="3"/>
      <c r="O1558" s="3"/>
      <c r="P1558" s="3"/>
      <c r="Q1558" s="3"/>
      <c r="R1558" s="3"/>
      <c r="S1558" s="3"/>
      <c r="T1558" s="3"/>
      <c r="U1558" s="3"/>
      <c r="V1558" s="3"/>
      <c r="W1558" s="3"/>
      <c r="X1558" s="3"/>
      <c r="Y1558" s="3"/>
      <c r="Z1558" s="3"/>
    </row>
    <row r="1559" ht="14.25" customHeight="1">
      <c r="A1559" s="141" t="str">
        <f t="shared" si="1"/>
        <v>#ERROR!</v>
      </c>
      <c r="B1559" s="142">
        <f t="shared" si="2"/>
        <v>1652</v>
      </c>
      <c r="C1559" s="128" t="str">
        <f>IF(ROWS(C$7:C1559)&gt;$A$3*$A$4,"",INDEX(IndicatorsB[SN],MOD(ROWS(C$7:C1559)-1,$A$3)+1))</f>
        <v>#ERROR!</v>
      </c>
      <c r="D1559" s="128" t="str">
        <f>IF(ROWS(D$7:D1559)&gt;$A$3*$A$4,"",INDEX(IndicatorsB[CAR/ Standard],MOD(ROWS(D$7:D1559)-1,$A$3)+1))</f>
        <v>#ERROR!</v>
      </c>
      <c r="E1559" s="128" t="str">
        <f>IF(ROWS(E$7:E1559)&gt;$A$3*$A$4,"",INDEX(IndicatorsB[Doc Version],MOD(ROWS(E$7:E1559)-1,$A$3)+1))</f>
        <v>#ERROR!</v>
      </c>
      <c r="F1559" s="147" t="str">
        <f t="shared" si="3"/>
        <v/>
      </c>
      <c r="G1559" s="144" t="str">
        <f>IFERROR(INDEX('3) Site Information'!$B$7:$B$106,MATCH(AuditRepTemp_C!I1559,WS3_SiteInfo[Site name],0)),"")</f>
        <v>#ERROR!</v>
      </c>
      <c r="H1559" s="145" t="str">
        <f>IF(C1559&lt;&gt;"",INDEX(WS3_SiteInfo[ASC Site ID
],MATCH(AuditRepTemp_C!F1559,'3) Site Information'!A$7:A$106,0)),"")</f>
        <v>#ERROR!</v>
      </c>
      <c r="I1559" s="145" t="str">
        <f>IF(C1559&lt;&gt;"",INDEX(WS3_SiteInfo[Site name],MATCH(AuditRepTemp_C!F1559,'3) Site Information'!A$7:A$106,0)),"")</f>
        <v>#ERROR!</v>
      </c>
      <c r="J1559" s="146" t="str">
        <f>IF(ROWS(J$7:J1559)&gt;$A$3*$A$4,"",INDEX(IndicatorsB[Indicator],MOD(ROWS(J$7:J1559)-1,$A$3)+1))</f>
        <v>#ERROR!</v>
      </c>
      <c r="K1559" s="146" t="str">
        <f>IF(ROWS(K$7:K1559)&gt;$A$3*$A$4,"",INDEX(IndicatorsB[Indicator/ Requirement Text],MOD(ROWS(K$7:K1559)-1,$A$3)+1))</f>
        <v>#ERROR!</v>
      </c>
      <c r="L1559" s="146" t="str">
        <f>IF(ROWS(L$7:L1559)&gt;$A$3*$A$4,"",INDEX(IndicatorsB[Footnotes &amp; Criterion],MOD(ROWS(L$7:L1559)-1,$A$3)+1))</f>
        <v>#ERROR!</v>
      </c>
      <c r="M1559" s="3"/>
      <c r="N1559" s="3"/>
      <c r="O1559" s="3"/>
      <c r="P1559" s="3"/>
      <c r="Q1559" s="3"/>
      <c r="R1559" s="3"/>
      <c r="S1559" s="3"/>
      <c r="T1559" s="3"/>
      <c r="U1559" s="3"/>
      <c r="V1559" s="3"/>
      <c r="W1559" s="3"/>
      <c r="X1559" s="3"/>
      <c r="Y1559" s="3"/>
      <c r="Z1559" s="3"/>
    </row>
    <row r="1560" ht="14.25" customHeight="1">
      <c r="A1560" s="141" t="str">
        <f t="shared" si="1"/>
        <v>#ERROR!</v>
      </c>
      <c r="B1560" s="142">
        <f t="shared" si="2"/>
        <v>1652</v>
      </c>
      <c r="C1560" s="128" t="str">
        <f>IF(ROWS(C$7:C1560)&gt;$A$3*$A$4,"",INDEX(IndicatorsB[SN],MOD(ROWS(C$7:C1560)-1,$A$3)+1))</f>
        <v>#ERROR!</v>
      </c>
      <c r="D1560" s="128" t="str">
        <f>IF(ROWS(D$7:D1560)&gt;$A$3*$A$4,"",INDEX(IndicatorsB[CAR/ Standard],MOD(ROWS(D$7:D1560)-1,$A$3)+1))</f>
        <v>#ERROR!</v>
      </c>
      <c r="E1560" s="128" t="str">
        <f>IF(ROWS(E$7:E1560)&gt;$A$3*$A$4,"",INDEX(IndicatorsB[Doc Version],MOD(ROWS(E$7:E1560)-1,$A$3)+1))</f>
        <v>#ERROR!</v>
      </c>
      <c r="F1560" s="147" t="str">
        <f t="shared" si="3"/>
        <v/>
      </c>
      <c r="G1560" s="144" t="str">
        <f>IFERROR(INDEX('3) Site Information'!$B$7:$B$106,MATCH(AuditRepTemp_C!I1560,WS3_SiteInfo[Site name],0)),"")</f>
        <v>#ERROR!</v>
      </c>
      <c r="H1560" s="145" t="str">
        <f>IF(C1560&lt;&gt;"",INDEX(WS3_SiteInfo[ASC Site ID
],MATCH(AuditRepTemp_C!F1560,'3) Site Information'!A$7:A$106,0)),"")</f>
        <v>#ERROR!</v>
      </c>
      <c r="I1560" s="145" t="str">
        <f>IF(C1560&lt;&gt;"",INDEX(WS3_SiteInfo[Site name],MATCH(AuditRepTemp_C!F1560,'3) Site Information'!A$7:A$106,0)),"")</f>
        <v>#ERROR!</v>
      </c>
      <c r="J1560" s="146" t="str">
        <f>IF(ROWS(J$7:J1560)&gt;$A$3*$A$4,"",INDEX(IndicatorsB[Indicator],MOD(ROWS(J$7:J1560)-1,$A$3)+1))</f>
        <v>#ERROR!</v>
      </c>
      <c r="K1560" s="146" t="str">
        <f>IF(ROWS(K$7:K1560)&gt;$A$3*$A$4,"",INDEX(IndicatorsB[Indicator/ Requirement Text],MOD(ROWS(K$7:K1560)-1,$A$3)+1))</f>
        <v>#ERROR!</v>
      </c>
      <c r="L1560" s="146" t="str">
        <f>IF(ROWS(L$7:L1560)&gt;$A$3*$A$4,"",INDEX(IndicatorsB[Footnotes &amp; Criterion],MOD(ROWS(L$7:L1560)-1,$A$3)+1))</f>
        <v>#ERROR!</v>
      </c>
      <c r="M1560" s="3"/>
      <c r="N1560" s="3"/>
      <c r="O1560" s="3"/>
      <c r="P1560" s="3"/>
      <c r="Q1560" s="3"/>
      <c r="R1560" s="3"/>
      <c r="S1560" s="3"/>
      <c r="T1560" s="3"/>
      <c r="U1560" s="3"/>
      <c r="V1560" s="3"/>
      <c r="W1560" s="3"/>
      <c r="X1560" s="3"/>
      <c r="Y1560" s="3"/>
      <c r="Z1560" s="3"/>
    </row>
    <row r="1561" ht="14.25" customHeight="1">
      <c r="A1561" s="141" t="str">
        <f t="shared" si="1"/>
        <v>#ERROR!</v>
      </c>
      <c r="B1561" s="142">
        <f t="shared" si="2"/>
        <v>1652</v>
      </c>
      <c r="C1561" s="128" t="str">
        <f>IF(ROWS(C$7:C1561)&gt;$A$3*$A$4,"",INDEX(IndicatorsB[SN],MOD(ROWS(C$7:C1561)-1,$A$3)+1))</f>
        <v>#ERROR!</v>
      </c>
      <c r="D1561" s="128" t="str">
        <f>IF(ROWS(D$7:D1561)&gt;$A$3*$A$4,"",INDEX(IndicatorsB[CAR/ Standard],MOD(ROWS(D$7:D1561)-1,$A$3)+1))</f>
        <v>#ERROR!</v>
      </c>
      <c r="E1561" s="128" t="str">
        <f>IF(ROWS(E$7:E1561)&gt;$A$3*$A$4,"",INDEX(IndicatorsB[Doc Version],MOD(ROWS(E$7:E1561)-1,$A$3)+1))</f>
        <v>#ERROR!</v>
      </c>
      <c r="F1561" s="147" t="str">
        <f t="shared" si="3"/>
        <v/>
      </c>
      <c r="G1561" s="144" t="str">
        <f>IFERROR(INDEX('3) Site Information'!$B$7:$B$106,MATCH(AuditRepTemp_C!I1561,WS3_SiteInfo[Site name],0)),"")</f>
        <v>#ERROR!</v>
      </c>
      <c r="H1561" s="145" t="str">
        <f>IF(C1561&lt;&gt;"",INDEX(WS3_SiteInfo[ASC Site ID
],MATCH(AuditRepTemp_C!F1561,'3) Site Information'!A$7:A$106,0)),"")</f>
        <v>#ERROR!</v>
      </c>
      <c r="I1561" s="145" t="str">
        <f>IF(C1561&lt;&gt;"",INDEX(WS3_SiteInfo[Site name],MATCH(AuditRepTemp_C!F1561,'3) Site Information'!A$7:A$106,0)),"")</f>
        <v>#ERROR!</v>
      </c>
      <c r="J1561" s="146" t="str">
        <f>IF(ROWS(J$7:J1561)&gt;$A$3*$A$4,"",INDEX(IndicatorsB[Indicator],MOD(ROWS(J$7:J1561)-1,$A$3)+1))</f>
        <v>#ERROR!</v>
      </c>
      <c r="K1561" s="146" t="str">
        <f>IF(ROWS(K$7:K1561)&gt;$A$3*$A$4,"",INDEX(IndicatorsB[Indicator/ Requirement Text],MOD(ROWS(K$7:K1561)-1,$A$3)+1))</f>
        <v>#ERROR!</v>
      </c>
      <c r="L1561" s="146" t="str">
        <f>IF(ROWS(L$7:L1561)&gt;$A$3*$A$4,"",INDEX(IndicatorsB[Footnotes &amp; Criterion],MOD(ROWS(L$7:L1561)-1,$A$3)+1))</f>
        <v>#ERROR!</v>
      </c>
      <c r="M1561" s="3"/>
      <c r="N1561" s="3"/>
      <c r="O1561" s="3"/>
      <c r="P1561" s="3"/>
      <c r="Q1561" s="3"/>
      <c r="R1561" s="3"/>
      <c r="S1561" s="3"/>
      <c r="T1561" s="3"/>
      <c r="U1561" s="3"/>
      <c r="V1561" s="3"/>
      <c r="W1561" s="3"/>
      <c r="X1561" s="3"/>
      <c r="Y1561" s="3"/>
      <c r="Z1561" s="3"/>
    </row>
    <row r="1562" ht="14.25" customHeight="1">
      <c r="A1562" s="141" t="str">
        <f t="shared" si="1"/>
        <v>#ERROR!</v>
      </c>
      <c r="B1562" s="142">
        <f t="shared" si="2"/>
        <v>1652</v>
      </c>
      <c r="C1562" s="128" t="str">
        <f>IF(ROWS(C$7:C1562)&gt;$A$3*$A$4,"",INDEX(IndicatorsB[SN],MOD(ROWS(C$7:C1562)-1,$A$3)+1))</f>
        <v>#ERROR!</v>
      </c>
      <c r="D1562" s="128" t="str">
        <f>IF(ROWS(D$7:D1562)&gt;$A$3*$A$4,"",INDEX(IndicatorsB[CAR/ Standard],MOD(ROWS(D$7:D1562)-1,$A$3)+1))</f>
        <v>#ERROR!</v>
      </c>
      <c r="E1562" s="128" t="str">
        <f>IF(ROWS(E$7:E1562)&gt;$A$3*$A$4,"",INDEX(IndicatorsB[Doc Version],MOD(ROWS(E$7:E1562)-1,$A$3)+1))</f>
        <v>#ERROR!</v>
      </c>
      <c r="F1562" s="147" t="str">
        <f t="shared" si="3"/>
        <v/>
      </c>
      <c r="G1562" s="144" t="str">
        <f>IFERROR(INDEX('3) Site Information'!$B$7:$B$106,MATCH(AuditRepTemp_C!I1562,WS3_SiteInfo[Site name],0)),"")</f>
        <v>#ERROR!</v>
      </c>
      <c r="H1562" s="145" t="str">
        <f>IF(C1562&lt;&gt;"",INDEX(WS3_SiteInfo[ASC Site ID
],MATCH(AuditRepTemp_C!F1562,'3) Site Information'!A$7:A$106,0)),"")</f>
        <v>#ERROR!</v>
      </c>
      <c r="I1562" s="145" t="str">
        <f>IF(C1562&lt;&gt;"",INDEX(WS3_SiteInfo[Site name],MATCH(AuditRepTemp_C!F1562,'3) Site Information'!A$7:A$106,0)),"")</f>
        <v>#ERROR!</v>
      </c>
      <c r="J1562" s="146" t="str">
        <f>IF(ROWS(J$7:J1562)&gt;$A$3*$A$4,"",INDEX(IndicatorsB[Indicator],MOD(ROWS(J$7:J1562)-1,$A$3)+1))</f>
        <v>#ERROR!</v>
      </c>
      <c r="K1562" s="146" t="str">
        <f>IF(ROWS(K$7:K1562)&gt;$A$3*$A$4,"",INDEX(IndicatorsB[Indicator/ Requirement Text],MOD(ROWS(K$7:K1562)-1,$A$3)+1))</f>
        <v>#ERROR!</v>
      </c>
      <c r="L1562" s="146" t="str">
        <f>IF(ROWS(L$7:L1562)&gt;$A$3*$A$4,"",INDEX(IndicatorsB[Footnotes &amp; Criterion],MOD(ROWS(L$7:L1562)-1,$A$3)+1))</f>
        <v>#ERROR!</v>
      </c>
      <c r="M1562" s="3"/>
      <c r="N1562" s="3"/>
      <c r="O1562" s="3"/>
      <c r="P1562" s="3"/>
      <c r="Q1562" s="3"/>
      <c r="R1562" s="3"/>
      <c r="S1562" s="3"/>
      <c r="T1562" s="3"/>
      <c r="U1562" s="3"/>
      <c r="V1562" s="3"/>
      <c r="W1562" s="3"/>
      <c r="X1562" s="3"/>
      <c r="Y1562" s="3"/>
      <c r="Z1562" s="3"/>
    </row>
    <row r="1563" ht="14.25" customHeight="1">
      <c r="A1563" s="141" t="str">
        <f t="shared" si="1"/>
        <v>#ERROR!</v>
      </c>
      <c r="B1563" s="142">
        <f t="shared" si="2"/>
        <v>1652</v>
      </c>
      <c r="C1563" s="128" t="str">
        <f>IF(ROWS(C$7:C1563)&gt;$A$3*$A$4,"",INDEX(IndicatorsB[SN],MOD(ROWS(C$7:C1563)-1,$A$3)+1))</f>
        <v>#ERROR!</v>
      </c>
      <c r="D1563" s="128" t="str">
        <f>IF(ROWS(D$7:D1563)&gt;$A$3*$A$4,"",INDEX(IndicatorsB[CAR/ Standard],MOD(ROWS(D$7:D1563)-1,$A$3)+1))</f>
        <v>#ERROR!</v>
      </c>
      <c r="E1563" s="128" t="str">
        <f>IF(ROWS(E$7:E1563)&gt;$A$3*$A$4,"",INDEX(IndicatorsB[Doc Version],MOD(ROWS(E$7:E1563)-1,$A$3)+1))</f>
        <v>#ERROR!</v>
      </c>
      <c r="F1563" s="147" t="str">
        <f t="shared" si="3"/>
        <v/>
      </c>
      <c r="G1563" s="144" t="str">
        <f>IFERROR(INDEX('3) Site Information'!$B$7:$B$106,MATCH(AuditRepTemp_C!I1563,WS3_SiteInfo[Site name],0)),"")</f>
        <v>#ERROR!</v>
      </c>
      <c r="H1563" s="145" t="str">
        <f>IF(C1563&lt;&gt;"",INDEX(WS3_SiteInfo[ASC Site ID
],MATCH(AuditRepTemp_C!F1563,'3) Site Information'!A$7:A$106,0)),"")</f>
        <v>#ERROR!</v>
      </c>
      <c r="I1563" s="145" t="str">
        <f>IF(C1563&lt;&gt;"",INDEX(WS3_SiteInfo[Site name],MATCH(AuditRepTemp_C!F1563,'3) Site Information'!A$7:A$106,0)),"")</f>
        <v>#ERROR!</v>
      </c>
      <c r="J1563" s="146" t="str">
        <f>IF(ROWS(J$7:J1563)&gt;$A$3*$A$4,"",INDEX(IndicatorsB[Indicator],MOD(ROWS(J$7:J1563)-1,$A$3)+1))</f>
        <v>#ERROR!</v>
      </c>
      <c r="K1563" s="146" t="str">
        <f>IF(ROWS(K$7:K1563)&gt;$A$3*$A$4,"",INDEX(IndicatorsB[Indicator/ Requirement Text],MOD(ROWS(K$7:K1563)-1,$A$3)+1))</f>
        <v>#ERROR!</v>
      </c>
      <c r="L1563" s="146" t="str">
        <f>IF(ROWS(L$7:L1563)&gt;$A$3*$A$4,"",INDEX(IndicatorsB[Footnotes &amp; Criterion],MOD(ROWS(L$7:L1563)-1,$A$3)+1))</f>
        <v>#ERROR!</v>
      </c>
      <c r="M1563" s="3"/>
      <c r="N1563" s="3"/>
      <c r="O1563" s="3"/>
      <c r="P1563" s="3"/>
      <c r="Q1563" s="3"/>
      <c r="R1563" s="3"/>
      <c r="S1563" s="3"/>
      <c r="T1563" s="3"/>
      <c r="U1563" s="3"/>
      <c r="V1563" s="3"/>
      <c r="W1563" s="3"/>
      <c r="X1563" s="3"/>
      <c r="Y1563" s="3"/>
      <c r="Z1563" s="3"/>
    </row>
    <row r="1564" ht="14.25" customHeight="1">
      <c r="A1564" s="141" t="str">
        <f t="shared" si="1"/>
        <v>#ERROR!</v>
      </c>
      <c r="B1564" s="142">
        <f t="shared" si="2"/>
        <v>1652</v>
      </c>
      <c r="C1564" s="128" t="str">
        <f>IF(ROWS(C$7:C1564)&gt;$A$3*$A$4,"",INDEX(IndicatorsB[SN],MOD(ROWS(C$7:C1564)-1,$A$3)+1))</f>
        <v>#ERROR!</v>
      </c>
      <c r="D1564" s="128" t="str">
        <f>IF(ROWS(D$7:D1564)&gt;$A$3*$A$4,"",INDEX(IndicatorsB[CAR/ Standard],MOD(ROWS(D$7:D1564)-1,$A$3)+1))</f>
        <v>#ERROR!</v>
      </c>
      <c r="E1564" s="128" t="str">
        <f>IF(ROWS(E$7:E1564)&gt;$A$3*$A$4,"",INDEX(IndicatorsB[Doc Version],MOD(ROWS(E$7:E1564)-1,$A$3)+1))</f>
        <v>#ERROR!</v>
      </c>
      <c r="F1564" s="147" t="str">
        <f t="shared" si="3"/>
        <v/>
      </c>
      <c r="G1564" s="144" t="str">
        <f>IFERROR(INDEX('3) Site Information'!$B$7:$B$106,MATCH(AuditRepTemp_C!I1564,WS3_SiteInfo[Site name],0)),"")</f>
        <v>#ERROR!</v>
      </c>
      <c r="H1564" s="145" t="str">
        <f>IF(C1564&lt;&gt;"",INDEX(WS3_SiteInfo[ASC Site ID
],MATCH(AuditRepTemp_C!F1564,'3) Site Information'!A$7:A$106,0)),"")</f>
        <v>#ERROR!</v>
      </c>
      <c r="I1564" s="145" t="str">
        <f>IF(C1564&lt;&gt;"",INDEX(WS3_SiteInfo[Site name],MATCH(AuditRepTemp_C!F1564,'3) Site Information'!A$7:A$106,0)),"")</f>
        <v>#ERROR!</v>
      </c>
      <c r="J1564" s="146" t="str">
        <f>IF(ROWS(J$7:J1564)&gt;$A$3*$A$4,"",INDEX(IndicatorsB[Indicator],MOD(ROWS(J$7:J1564)-1,$A$3)+1))</f>
        <v>#ERROR!</v>
      </c>
      <c r="K1564" s="146" t="str">
        <f>IF(ROWS(K$7:K1564)&gt;$A$3*$A$4,"",INDEX(IndicatorsB[Indicator/ Requirement Text],MOD(ROWS(K$7:K1564)-1,$A$3)+1))</f>
        <v>#ERROR!</v>
      </c>
      <c r="L1564" s="146" t="str">
        <f>IF(ROWS(L$7:L1564)&gt;$A$3*$A$4,"",INDEX(IndicatorsB[Footnotes &amp; Criterion],MOD(ROWS(L$7:L1564)-1,$A$3)+1))</f>
        <v>#ERROR!</v>
      </c>
      <c r="M1564" s="3"/>
      <c r="N1564" s="3"/>
      <c r="O1564" s="3"/>
      <c r="P1564" s="3"/>
      <c r="Q1564" s="3"/>
      <c r="R1564" s="3"/>
      <c r="S1564" s="3"/>
      <c r="T1564" s="3"/>
      <c r="U1564" s="3"/>
      <c r="V1564" s="3"/>
      <c r="W1564" s="3"/>
      <c r="X1564" s="3"/>
      <c r="Y1564" s="3"/>
      <c r="Z1564" s="3"/>
    </row>
    <row r="1565" ht="14.25" customHeight="1">
      <c r="A1565" s="141" t="str">
        <f t="shared" si="1"/>
        <v>#ERROR!</v>
      </c>
      <c r="B1565" s="142">
        <f t="shared" si="2"/>
        <v>1652</v>
      </c>
      <c r="C1565" s="128" t="str">
        <f>IF(ROWS(C$7:C1565)&gt;$A$3*$A$4,"",INDEX(IndicatorsB[SN],MOD(ROWS(C$7:C1565)-1,$A$3)+1))</f>
        <v>#ERROR!</v>
      </c>
      <c r="D1565" s="128" t="str">
        <f>IF(ROWS(D$7:D1565)&gt;$A$3*$A$4,"",INDEX(IndicatorsB[CAR/ Standard],MOD(ROWS(D$7:D1565)-1,$A$3)+1))</f>
        <v>#ERROR!</v>
      </c>
      <c r="E1565" s="128" t="str">
        <f>IF(ROWS(E$7:E1565)&gt;$A$3*$A$4,"",INDEX(IndicatorsB[Doc Version],MOD(ROWS(E$7:E1565)-1,$A$3)+1))</f>
        <v>#ERROR!</v>
      </c>
      <c r="F1565" s="147" t="str">
        <f t="shared" si="3"/>
        <v/>
      </c>
      <c r="G1565" s="144" t="str">
        <f>IFERROR(INDEX('3) Site Information'!$B$7:$B$106,MATCH(AuditRepTemp_C!I1565,WS3_SiteInfo[Site name],0)),"")</f>
        <v>#ERROR!</v>
      </c>
      <c r="H1565" s="145" t="str">
        <f>IF(C1565&lt;&gt;"",INDEX(WS3_SiteInfo[ASC Site ID
],MATCH(AuditRepTemp_C!F1565,'3) Site Information'!A$7:A$106,0)),"")</f>
        <v>#ERROR!</v>
      </c>
      <c r="I1565" s="145" t="str">
        <f>IF(C1565&lt;&gt;"",INDEX(WS3_SiteInfo[Site name],MATCH(AuditRepTemp_C!F1565,'3) Site Information'!A$7:A$106,0)),"")</f>
        <v>#ERROR!</v>
      </c>
      <c r="J1565" s="146" t="str">
        <f>IF(ROWS(J$7:J1565)&gt;$A$3*$A$4,"",INDEX(IndicatorsB[Indicator],MOD(ROWS(J$7:J1565)-1,$A$3)+1))</f>
        <v>#ERROR!</v>
      </c>
      <c r="K1565" s="146" t="str">
        <f>IF(ROWS(K$7:K1565)&gt;$A$3*$A$4,"",INDEX(IndicatorsB[Indicator/ Requirement Text],MOD(ROWS(K$7:K1565)-1,$A$3)+1))</f>
        <v>#ERROR!</v>
      </c>
      <c r="L1565" s="146" t="str">
        <f>IF(ROWS(L$7:L1565)&gt;$A$3*$A$4,"",INDEX(IndicatorsB[Footnotes &amp; Criterion],MOD(ROWS(L$7:L1565)-1,$A$3)+1))</f>
        <v>#ERROR!</v>
      </c>
      <c r="M1565" s="3"/>
      <c r="N1565" s="3"/>
      <c r="O1565" s="3"/>
      <c r="P1565" s="3"/>
      <c r="Q1565" s="3"/>
      <c r="R1565" s="3"/>
      <c r="S1565" s="3"/>
      <c r="T1565" s="3"/>
      <c r="U1565" s="3"/>
      <c r="V1565" s="3"/>
      <c r="W1565" s="3"/>
      <c r="X1565" s="3"/>
      <c r="Y1565" s="3"/>
      <c r="Z1565" s="3"/>
    </row>
    <row r="1566" ht="14.25" customHeight="1">
      <c r="A1566" s="141" t="str">
        <f t="shared" si="1"/>
        <v>#ERROR!</v>
      </c>
      <c r="B1566" s="142">
        <f t="shared" si="2"/>
        <v>1652</v>
      </c>
      <c r="C1566" s="128" t="str">
        <f>IF(ROWS(C$7:C1566)&gt;$A$3*$A$4,"",INDEX(IndicatorsB[SN],MOD(ROWS(C$7:C1566)-1,$A$3)+1))</f>
        <v>#ERROR!</v>
      </c>
      <c r="D1566" s="128" t="str">
        <f>IF(ROWS(D$7:D1566)&gt;$A$3*$A$4,"",INDEX(IndicatorsB[CAR/ Standard],MOD(ROWS(D$7:D1566)-1,$A$3)+1))</f>
        <v>#ERROR!</v>
      </c>
      <c r="E1566" s="128" t="str">
        <f>IF(ROWS(E$7:E1566)&gt;$A$3*$A$4,"",INDEX(IndicatorsB[Doc Version],MOD(ROWS(E$7:E1566)-1,$A$3)+1))</f>
        <v>#ERROR!</v>
      </c>
      <c r="F1566" s="147" t="str">
        <f t="shared" si="3"/>
        <v/>
      </c>
      <c r="G1566" s="144" t="str">
        <f>IFERROR(INDEX('3) Site Information'!$B$7:$B$106,MATCH(AuditRepTemp_C!I1566,WS3_SiteInfo[Site name],0)),"")</f>
        <v>#ERROR!</v>
      </c>
      <c r="H1566" s="145" t="str">
        <f>IF(C1566&lt;&gt;"",INDEX(WS3_SiteInfo[ASC Site ID
],MATCH(AuditRepTemp_C!F1566,'3) Site Information'!A$7:A$106,0)),"")</f>
        <v>#ERROR!</v>
      </c>
      <c r="I1566" s="145" t="str">
        <f>IF(C1566&lt;&gt;"",INDEX(WS3_SiteInfo[Site name],MATCH(AuditRepTemp_C!F1566,'3) Site Information'!A$7:A$106,0)),"")</f>
        <v>#ERROR!</v>
      </c>
      <c r="J1566" s="146" t="str">
        <f>IF(ROWS(J$7:J1566)&gt;$A$3*$A$4,"",INDEX(IndicatorsB[Indicator],MOD(ROWS(J$7:J1566)-1,$A$3)+1))</f>
        <v>#ERROR!</v>
      </c>
      <c r="K1566" s="146" t="str">
        <f>IF(ROWS(K$7:K1566)&gt;$A$3*$A$4,"",INDEX(IndicatorsB[Indicator/ Requirement Text],MOD(ROWS(K$7:K1566)-1,$A$3)+1))</f>
        <v>#ERROR!</v>
      </c>
      <c r="L1566" s="146" t="str">
        <f>IF(ROWS(L$7:L1566)&gt;$A$3*$A$4,"",INDEX(IndicatorsB[Footnotes &amp; Criterion],MOD(ROWS(L$7:L1566)-1,$A$3)+1))</f>
        <v>#ERROR!</v>
      </c>
      <c r="M1566" s="3"/>
      <c r="N1566" s="3"/>
      <c r="O1566" s="3"/>
      <c r="P1566" s="3"/>
      <c r="Q1566" s="3"/>
      <c r="R1566" s="3"/>
      <c r="S1566" s="3"/>
      <c r="T1566" s="3"/>
      <c r="U1566" s="3"/>
      <c r="V1566" s="3"/>
      <c r="W1566" s="3"/>
      <c r="X1566" s="3"/>
      <c r="Y1566" s="3"/>
      <c r="Z1566" s="3"/>
    </row>
    <row r="1567" ht="14.25" customHeight="1">
      <c r="A1567" s="141" t="str">
        <f t="shared" si="1"/>
        <v>#ERROR!</v>
      </c>
      <c r="B1567" s="142">
        <f t="shared" si="2"/>
        <v>1652</v>
      </c>
      <c r="C1567" s="128" t="str">
        <f>IF(ROWS(C$7:C1567)&gt;$A$3*$A$4,"",INDEX(IndicatorsB[SN],MOD(ROWS(C$7:C1567)-1,$A$3)+1))</f>
        <v>#ERROR!</v>
      </c>
      <c r="D1567" s="128" t="str">
        <f>IF(ROWS(D$7:D1567)&gt;$A$3*$A$4,"",INDEX(IndicatorsB[CAR/ Standard],MOD(ROWS(D$7:D1567)-1,$A$3)+1))</f>
        <v>#ERROR!</v>
      </c>
      <c r="E1567" s="128" t="str">
        <f>IF(ROWS(E$7:E1567)&gt;$A$3*$A$4,"",INDEX(IndicatorsB[Doc Version],MOD(ROWS(E$7:E1567)-1,$A$3)+1))</f>
        <v>#ERROR!</v>
      </c>
      <c r="F1567" s="147" t="str">
        <f t="shared" si="3"/>
        <v/>
      </c>
      <c r="G1567" s="144" t="str">
        <f>IFERROR(INDEX('3) Site Information'!$B$7:$B$106,MATCH(AuditRepTemp_C!I1567,WS3_SiteInfo[Site name],0)),"")</f>
        <v>#ERROR!</v>
      </c>
      <c r="H1567" s="145" t="str">
        <f>IF(C1567&lt;&gt;"",INDEX(WS3_SiteInfo[ASC Site ID
],MATCH(AuditRepTemp_C!F1567,'3) Site Information'!A$7:A$106,0)),"")</f>
        <v>#ERROR!</v>
      </c>
      <c r="I1567" s="145" t="str">
        <f>IF(C1567&lt;&gt;"",INDEX(WS3_SiteInfo[Site name],MATCH(AuditRepTemp_C!F1567,'3) Site Information'!A$7:A$106,0)),"")</f>
        <v>#ERROR!</v>
      </c>
      <c r="J1567" s="146" t="str">
        <f>IF(ROWS(J$7:J1567)&gt;$A$3*$A$4,"",INDEX(IndicatorsB[Indicator],MOD(ROWS(J$7:J1567)-1,$A$3)+1))</f>
        <v>#ERROR!</v>
      </c>
      <c r="K1567" s="146" t="str">
        <f>IF(ROWS(K$7:K1567)&gt;$A$3*$A$4,"",INDEX(IndicatorsB[Indicator/ Requirement Text],MOD(ROWS(K$7:K1567)-1,$A$3)+1))</f>
        <v>#ERROR!</v>
      </c>
      <c r="L1567" s="146" t="str">
        <f>IF(ROWS(L$7:L1567)&gt;$A$3*$A$4,"",INDEX(IndicatorsB[Footnotes &amp; Criterion],MOD(ROWS(L$7:L1567)-1,$A$3)+1))</f>
        <v>#ERROR!</v>
      </c>
      <c r="M1567" s="3"/>
      <c r="N1567" s="3"/>
      <c r="O1567" s="3"/>
      <c r="P1567" s="3"/>
      <c r="Q1567" s="3"/>
      <c r="R1567" s="3"/>
      <c r="S1567" s="3"/>
      <c r="T1567" s="3"/>
      <c r="U1567" s="3"/>
      <c r="V1567" s="3"/>
      <c r="W1567" s="3"/>
      <c r="X1567" s="3"/>
      <c r="Y1567" s="3"/>
      <c r="Z1567" s="3"/>
    </row>
    <row r="1568" ht="14.25" customHeight="1">
      <c r="A1568" s="141" t="str">
        <f t="shared" si="1"/>
        <v>#ERROR!</v>
      </c>
      <c r="B1568" s="142">
        <f t="shared" si="2"/>
        <v>1652</v>
      </c>
      <c r="C1568" s="128" t="str">
        <f>IF(ROWS(C$7:C1568)&gt;$A$3*$A$4,"",INDEX(IndicatorsB[SN],MOD(ROWS(C$7:C1568)-1,$A$3)+1))</f>
        <v>#ERROR!</v>
      </c>
      <c r="D1568" s="128" t="str">
        <f>IF(ROWS(D$7:D1568)&gt;$A$3*$A$4,"",INDEX(IndicatorsB[CAR/ Standard],MOD(ROWS(D$7:D1568)-1,$A$3)+1))</f>
        <v>#ERROR!</v>
      </c>
      <c r="E1568" s="128" t="str">
        <f>IF(ROWS(E$7:E1568)&gt;$A$3*$A$4,"",INDEX(IndicatorsB[Doc Version],MOD(ROWS(E$7:E1568)-1,$A$3)+1))</f>
        <v>#ERROR!</v>
      </c>
      <c r="F1568" s="147" t="str">
        <f t="shared" si="3"/>
        <v/>
      </c>
      <c r="G1568" s="144" t="str">
        <f>IFERROR(INDEX('3) Site Information'!$B$7:$B$106,MATCH(AuditRepTemp_C!I1568,WS3_SiteInfo[Site name],0)),"")</f>
        <v>#ERROR!</v>
      </c>
      <c r="H1568" s="145" t="str">
        <f>IF(C1568&lt;&gt;"",INDEX(WS3_SiteInfo[ASC Site ID
],MATCH(AuditRepTemp_C!F1568,'3) Site Information'!A$7:A$106,0)),"")</f>
        <v>#ERROR!</v>
      </c>
      <c r="I1568" s="145" t="str">
        <f>IF(C1568&lt;&gt;"",INDEX(WS3_SiteInfo[Site name],MATCH(AuditRepTemp_C!F1568,'3) Site Information'!A$7:A$106,0)),"")</f>
        <v>#ERROR!</v>
      </c>
      <c r="J1568" s="146" t="str">
        <f>IF(ROWS(J$7:J1568)&gt;$A$3*$A$4,"",INDEX(IndicatorsB[Indicator],MOD(ROWS(J$7:J1568)-1,$A$3)+1))</f>
        <v>#ERROR!</v>
      </c>
      <c r="K1568" s="146" t="str">
        <f>IF(ROWS(K$7:K1568)&gt;$A$3*$A$4,"",INDEX(IndicatorsB[Indicator/ Requirement Text],MOD(ROWS(K$7:K1568)-1,$A$3)+1))</f>
        <v>#ERROR!</v>
      </c>
      <c r="L1568" s="146" t="str">
        <f>IF(ROWS(L$7:L1568)&gt;$A$3*$A$4,"",INDEX(IndicatorsB[Footnotes &amp; Criterion],MOD(ROWS(L$7:L1568)-1,$A$3)+1))</f>
        <v>#ERROR!</v>
      </c>
      <c r="M1568" s="3"/>
      <c r="N1568" s="3"/>
      <c r="O1568" s="3"/>
      <c r="P1568" s="3"/>
      <c r="Q1568" s="3"/>
      <c r="R1568" s="3"/>
      <c r="S1568" s="3"/>
      <c r="T1568" s="3"/>
      <c r="U1568" s="3"/>
      <c r="V1568" s="3"/>
      <c r="W1568" s="3"/>
      <c r="X1568" s="3"/>
      <c r="Y1568" s="3"/>
      <c r="Z1568" s="3"/>
    </row>
    <row r="1569" ht="14.25" customHeight="1">
      <c r="A1569" s="141" t="str">
        <f t="shared" si="1"/>
        <v>#ERROR!</v>
      </c>
      <c r="B1569" s="142">
        <f t="shared" si="2"/>
        <v>1652</v>
      </c>
      <c r="C1569" s="128" t="str">
        <f>IF(ROWS(C$7:C1569)&gt;$A$3*$A$4,"",INDEX(IndicatorsB[SN],MOD(ROWS(C$7:C1569)-1,$A$3)+1))</f>
        <v>#ERROR!</v>
      </c>
      <c r="D1569" s="128" t="str">
        <f>IF(ROWS(D$7:D1569)&gt;$A$3*$A$4,"",INDEX(IndicatorsB[CAR/ Standard],MOD(ROWS(D$7:D1569)-1,$A$3)+1))</f>
        <v>#ERROR!</v>
      </c>
      <c r="E1569" s="128" t="str">
        <f>IF(ROWS(E$7:E1569)&gt;$A$3*$A$4,"",INDEX(IndicatorsB[Doc Version],MOD(ROWS(E$7:E1569)-1,$A$3)+1))</f>
        <v>#ERROR!</v>
      </c>
      <c r="F1569" s="147" t="str">
        <f t="shared" si="3"/>
        <v/>
      </c>
      <c r="G1569" s="144" t="str">
        <f>IFERROR(INDEX('3) Site Information'!$B$7:$B$106,MATCH(AuditRepTemp_C!I1569,WS3_SiteInfo[Site name],0)),"")</f>
        <v>#ERROR!</v>
      </c>
      <c r="H1569" s="145" t="str">
        <f>IF(C1569&lt;&gt;"",INDEX(WS3_SiteInfo[ASC Site ID
],MATCH(AuditRepTemp_C!F1569,'3) Site Information'!A$7:A$106,0)),"")</f>
        <v>#ERROR!</v>
      </c>
      <c r="I1569" s="145" t="str">
        <f>IF(C1569&lt;&gt;"",INDEX(WS3_SiteInfo[Site name],MATCH(AuditRepTemp_C!F1569,'3) Site Information'!A$7:A$106,0)),"")</f>
        <v>#ERROR!</v>
      </c>
      <c r="J1569" s="146" t="str">
        <f>IF(ROWS(J$7:J1569)&gt;$A$3*$A$4,"",INDEX(IndicatorsB[Indicator],MOD(ROWS(J$7:J1569)-1,$A$3)+1))</f>
        <v>#ERROR!</v>
      </c>
      <c r="K1569" s="146" t="str">
        <f>IF(ROWS(K$7:K1569)&gt;$A$3*$A$4,"",INDEX(IndicatorsB[Indicator/ Requirement Text],MOD(ROWS(K$7:K1569)-1,$A$3)+1))</f>
        <v>#ERROR!</v>
      </c>
      <c r="L1569" s="146" t="str">
        <f>IF(ROWS(L$7:L1569)&gt;$A$3*$A$4,"",INDEX(IndicatorsB[Footnotes &amp; Criterion],MOD(ROWS(L$7:L1569)-1,$A$3)+1))</f>
        <v>#ERROR!</v>
      </c>
      <c r="M1569" s="3"/>
      <c r="N1569" s="3"/>
      <c r="O1569" s="3"/>
      <c r="P1569" s="3"/>
      <c r="Q1569" s="3"/>
      <c r="R1569" s="3"/>
      <c r="S1569" s="3"/>
      <c r="T1569" s="3"/>
      <c r="U1569" s="3"/>
      <c r="V1569" s="3"/>
      <c r="W1569" s="3"/>
      <c r="X1569" s="3"/>
      <c r="Y1569" s="3"/>
      <c r="Z1569" s="3"/>
    </row>
    <row r="1570" ht="14.25" customHeight="1">
      <c r="A1570" s="141" t="str">
        <f t="shared" si="1"/>
        <v>#ERROR!</v>
      </c>
      <c r="B1570" s="142">
        <f t="shared" si="2"/>
        <v>1652</v>
      </c>
      <c r="C1570" s="128" t="str">
        <f>IF(ROWS(C$7:C1570)&gt;$A$3*$A$4,"",INDEX(IndicatorsB[SN],MOD(ROWS(C$7:C1570)-1,$A$3)+1))</f>
        <v>#ERROR!</v>
      </c>
      <c r="D1570" s="128" t="str">
        <f>IF(ROWS(D$7:D1570)&gt;$A$3*$A$4,"",INDEX(IndicatorsB[CAR/ Standard],MOD(ROWS(D$7:D1570)-1,$A$3)+1))</f>
        <v>#ERROR!</v>
      </c>
      <c r="E1570" s="128" t="str">
        <f>IF(ROWS(E$7:E1570)&gt;$A$3*$A$4,"",INDEX(IndicatorsB[Doc Version],MOD(ROWS(E$7:E1570)-1,$A$3)+1))</f>
        <v>#ERROR!</v>
      </c>
      <c r="F1570" s="147" t="str">
        <f t="shared" si="3"/>
        <v/>
      </c>
      <c r="G1570" s="144" t="str">
        <f>IFERROR(INDEX('3) Site Information'!$B$7:$B$106,MATCH(AuditRepTemp_C!I1570,WS3_SiteInfo[Site name],0)),"")</f>
        <v>#ERROR!</v>
      </c>
      <c r="H1570" s="145" t="str">
        <f>IF(C1570&lt;&gt;"",INDEX(WS3_SiteInfo[ASC Site ID
],MATCH(AuditRepTemp_C!F1570,'3) Site Information'!A$7:A$106,0)),"")</f>
        <v>#ERROR!</v>
      </c>
      <c r="I1570" s="145" t="str">
        <f>IF(C1570&lt;&gt;"",INDEX(WS3_SiteInfo[Site name],MATCH(AuditRepTemp_C!F1570,'3) Site Information'!A$7:A$106,0)),"")</f>
        <v>#ERROR!</v>
      </c>
      <c r="J1570" s="146" t="str">
        <f>IF(ROWS(J$7:J1570)&gt;$A$3*$A$4,"",INDEX(IndicatorsB[Indicator],MOD(ROWS(J$7:J1570)-1,$A$3)+1))</f>
        <v>#ERROR!</v>
      </c>
      <c r="K1570" s="146" t="str">
        <f>IF(ROWS(K$7:K1570)&gt;$A$3*$A$4,"",INDEX(IndicatorsB[Indicator/ Requirement Text],MOD(ROWS(K$7:K1570)-1,$A$3)+1))</f>
        <v>#ERROR!</v>
      </c>
      <c r="L1570" s="146" t="str">
        <f>IF(ROWS(L$7:L1570)&gt;$A$3*$A$4,"",INDEX(IndicatorsB[Footnotes &amp; Criterion],MOD(ROWS(L$7:L1570)-1,$A$3)+1))</f>
        <v>#ERROR!</v>
      </c>
      <c r="M1570" s="3"/>
      <c r="N1570" s="3"/>
      <c r="O1570" s="3"/>
      <c r="P1570" s="3"/>
      <c r="Q1570" s="3"/>
      <c r="R1570" s="3"/>
      <c r="S1570" s="3"/>
      <c r="T1570" s="3"/>
      <c r="U1570" s="3"/>
      <c r="V1570" s="3"/>
      <c r="W1570" s="3"/>
      <c r="X1570" s="3"/>
      <c r="Y1570" s="3"/>
      <c r="Z1570" s="3"/>
    </row>
    <row r="1571" ht="14.25" customHeight="1">
      <c r="A1571" s="141" t="str">
        <f t="shared" si="1"/>
        <v>#ERROR!</v>
      </c>
      <c r="B1571" s="142">
        <f t="shared" si="2"/>
        <v>1652</v>
      </c>
      <c r="C1571" s="128" t="str">
        <f>IF(ROWS(C$7:C1571)&gt;$A$3*$A$4,"",INDEX(IndicatorsB[SN],MOD(ROWS(C$7:C1571)-1,$A$3)+1))</f>
        <v>#ERROR!</v>
      </c>
      <c r="D1571" s="128" t="str">
        <f>IF(ROWS(D$7:D1571)&gt;$A$3*$A$4,"",INDEX(IndicatorsB[CAR/ Standard],MOD(ROWS(D$7:D1571)-1,$A$3)+1))</f>
        <v>#ERROR!</v>
      </c>
      <c r="E1571" s="128" t="str">
        <f>IF(ROWS(E$7:E1571)&gt;$A$3*$A$4,"",INDEX(IndicatorsB[Doc Version],MOD(ROWS(E$7:E1571)-1,$A$3)+1))</f>
        <v>#ERROR!</v>
      </c>
      <c r="F1571" s="147" t="str">
        <f t="shared" si="3"/>
        <v/>
      </c>
      <c r="G1571" s="144" t="str">
        <f>IFERROR(INDEX('3) Site Information'!$B$7:$B$106,MATCH(AuditRepTemp_C!I1571,WS3_SiteInfo[Site name],0)),"")</f>
        <v>#ERROR!</v>
      </c>
      <c r="H1571" s="145" t="str">
        <f>IF(C1571&lt;&gt;"",INDEX(WS3_SiteInfo[ASC Site ID
],MATCH(AuditRepTemp_C!F1571,'3) Site Information'!A$7:A$106,0)),"")</f>
        <v>#ERROR!</v>
      </c>
      <c r="I1571" s="145" t="str">
        <f>IF(C1571&lt;&gt;"",INDEX(WS3_SiteInfo[Site name],MATCH(AuditRepTemp_C!F1571,'3) Site Information'!A$7:A$106,0)),"")</f>
        <v>#ERROR!</v>
      </c>
      <c r="J1571" s="146" t="str">
        <f>IF(ROWS(J$7:J1571)&gt;$A$3*$A$4,"",INDEX(IndicatorsB[Indicator],MOD(ROWS(J$7:J1571)-1,$A$3)+1))</f>
        <v>#ERROR!</v>
      </c>
      <c r="K1571" s="146" t="str">
        <f>IF(ROWS(K$7:K1571)&gt;$A$3*$A$4,"",INDEX(IndicatorsB[Indicator/ Requirement Text],MOD(ROWS(K$7:K1571)-1,$A$3)+1))</f>
        <v>#ERROR!</v>
      </c>
      <c r="L1571" s="146" t="str">
        <f>IF(ROWS(L$7:L1571)&gt;$A$3*$A$4,"",INDEX(IndicatorsB[Footnotes &amp; Criterion],MOD(ROWS(L$7:L1571)-1,$A$3)+1))</f>
        <v>#ERROR!</v>
      </c>
      <c r="M1571" s="3"/>
      <c r="N1571" s="3"/>
      <c r="O1571" s="3"/>
      <c r="P1571" s="3"/>
      <c r="Q1571" s="3"/>
      <c r="R1571" s="3"/>
      <c r="S1571" s="3"/>
      <c r="T1571" s="3"/>
      <c r="U1571" s="3"/>
      <c r="V1571" s="3"/>
      <c r="W1571" s="3"/>
      <c r="X1571" s="3"/>
      <c r="Y1571" s="3"/>
      <c r="Z1571" s="3"/>
    </row>
    <row r="1572" ht="14.25" customHeight="1">
      <c r="A1572" s="141" t="str">
        <f t="shared" si="1"/>
        <v>#ERROR!</v>
      </c>
      <c r="B1572" s="142">
        <f t="shared" si="2"/>
        <v>1652</v>
      </c>
      <c r="C1572" s="128" t="str">
        <f>IF(ROWS(C$7:C1572)&gt;$A$3*$A$4,"",INDEX(IndicatorsB[SN],MOD(ROWS(C$7:C1572)-1,$A$3)+1))</f>
        <v>#ERROR!</v>
      </c>
      <c r="D1572" s="128" t="str">
        <f>IF(ROWS(D$7:D1572)&gt;$A$3*$A$4,"",INDEX(IndicatorsB[CAR/ Standard],MOD(ROWS(D$7:D1572)-1,$A$3)+1))</f>
        <v>#ERROR!</v>
      </c>
      <c r="E1572" s="128" t="str">
        <f>IF(ROWS(E$7:E1572)&gt;$A$3*$A$4,"",INDEX(IndicatorsB[Doc Version],MOD(ROWS(E$7:E1572)-1,$A$3)+1))</f>
        <v>#ERROR!</v>
      </c>
      <c r="F1572" s="147" t="str">
        <f t="shared" si="3"/>
        <v/>
      </c>
      <c r="G1572" s="144" t="str">
        <f>IFERROR(INDEX('3) Site Information'!$B$7:$B$106,MATCH(AuditRepTemp_C!I1572,WS3_SiteInfo[Site name],0)),"")</f>
        <v>#ERROR!</v>
      </c>
      <c r="H1572" s="145" t="str">
        <f>IF(C1572&lt;&gt;"",INDEX(WS3_SiteInfo[ASC Site ID
],MATCH(AuditRepTemp_C!F1572,'3) Site Information'!A$7:A$106,0)),"")</f>
        <v>#ERROR!</v>
      </c>
      <c r="I1572" s="145" t="str">
        <f>IF(C1572&lt;&gt;"",INDEX(WS3_SiteInfo[Site name],MATCH(AuditRepTemp_C!F1572,'3) Site Information'!A$7:A$106,0)),"")</f>
        <v>#ERROR!</v>
      </c>
      <c r="J1572" s="146" t="str">
        <f>IF(ROWS(J$7:J1572)&gt;$A$3*$A$4,"",INDEX(IndicatorsB[Indicator],MOD(ROWS(J$7:J1572)-1,$A$3)+1))</f>
        <v>#ERROR!</v>
      </c>
      <c r="K1572" s="146" t="str">
        <f>IF(ROWS(K$7:K1572)&gt;$A$3*$A$4,"",INDEX(IndicatorsB[Indicator/ Requirement Text],MOD(ROWS(K$7:K1572)-1,$A$3)+1))</f>
        <v>#ERROR!</v>
      </c>
      <c r="L1572" s="146" t="str">
        <f>IF(ROWS(L$7:L1572)&gt;$A$3*$A$4,"",INDEX(IndicatorsB[Footnotes &amp; Criterion],MOD(ROWS(L$7:L1572)-1,$A$3)+1))</f>
        <v>#ERROR!</v>
      </c>
      <c r="M1572" s="3"/>
      <c r="N1572" s="3"/>
      <c r="O1572" s="3"/>
      <c r="P1572" s="3"/>
      <c r="Q1572" s="3"/>
      <c r="R1572" s="3"/>
      <c r="S1572" s="3"/>
      <c r="T1572" s="3"/>
      <c r="U1572" s="3"/>
      <c r="V1572" s="3"/>
      <c r="W1572" s="3"/>
      <c r="X1572" s="3"/>
      <c r="Y1572" s="3"/>
      <c r="Z1572" s="3"/>
    </row>
    <row r="1573" ht="14.25" customHeight="1">
      <c r="A1573" s="141" t="str">
        <f t="shared" si="1"/>
        <v>#ERROR!</v>
      </c>
      <c r="B1573" s="142">
        <f t="shared" si="2"/>
        <v>1652</v>
      </c>
      <c r="C1573" s="128" t="str">
        <f>IF(ROWS(C$7:C1573)&gt;$A$3*$A$4,"",INDEX(IndicatorsB[SN],MOD(ROWS(C$7:C1573)-1,$A$3)+1))</f>
        <v>#ERROR!</v>
      </c>
      <c r="D1573" s="128" t="str">
        <f>IF(ROWS(D$7:D1573)&gt;$A$3*$A$4,"",INDEX(IndicatorsB[CAR/ Standard],MOD(ROWS(D$7:D1573)-1,$A$3)+1))</f>
        <v>#ERROR!</v>
      </c>
      <c r="E1573" s="128" t="str">
        <f>IF(ROWS(E$7:E1573)&gt;$A$3*$A$4,"",INDEX(IndicatorsB[Doc Version],MOD(ROWS(E$7:E1573)-1,$A$3)+1))</f>
        <v>#ERROR!</v>
      </c>
      <c r="F1573" s="147" t="str">
        <f t="shared" si="3"/>
        <v/>
      </c>
      <c r="G1573" s="144" t="str">
        <f>IFERROR(INDEX('3) Site Information'!$B$7:$B$106,MATCH(AuditRepTemp_C!I1573,WS3_SiteInfo[Site name],0)),"")</f>
        <v>#ERROR!</v>
      </c>
      <c r="H1573" s="145" t="str">
        <f>IF(C1573&lt;&gt;"",INDEX(WS3_SiteInfo[ASC Site ID
],MATCH(AuditRepTemp_C!F1573,'3) Site Information'!A$7:A$106,0)),"")</f>
        <v>#ERROR!</v>
      </c>
      <c r="I1573" s="145" t="str">
        <f>IF(C1573&lt;&gt;"",INDEX(WS3_SiteInfo[Site name],MATCH(AuditRepTemp_C!F1573,'3) Site Information'!A$7:A$106,0)),"")</f>
        <v>#ERROR!</v>
      </c>
      <c r="J1573" s="146" t="str">
        <f>IF(ROWS(J$7:J1573)&gt;$A$3*$A$4,"",INDEX(IndicatorsB[Indicator],MOD(ROWS(J$7:J1573)-1,$A$3)+1))</f>
        <v>#ERROR!</v>
      </c>
      <c r="K1573" s="146" t="str">
        <f>IF(ROWS(K$7:K1573)&gt;$A$3*$A$4,"",INDEX(IndicatorsB[Indicator/ Requirement Text],MOD(ROWS(K$7:K1573)-1,$A$3)+1))</f>
        <v>#ERROR!</v>
      </c>
      <c r="L1573" s="146" t="str">
        <f>IF(ROWS(L$7:L1573)&gt;$A$3*$A$4,"",INDEX(IndicatorsB[Footnotes &amp; Criterion],MOD(ROWS(L$7:L1573)-1,$A$3)+1))</f>
        <v>#ERROR!</v>
      </c>
      <c r="M1573" s="3"/>
      <c r="N1573" s="3"/>
      <c r="O1573" s="3"/>
      <c r="P1573" s="3"/>
      <c r="Q1573" s="3"/>
      <c r="R1573" s="3"/>
      <c r="S1573" s="3"/>
      <c r="T1573" s="3"/>
      <c r="U1573" s="3"/>
      <c r="V1573" s="3"/>
      <c r="W1573" s="3"/>
      <c r="X1573" s="3"/>
      <c r="Y1573" s="3"/>
      <c r="Z1573" s="3"/>
    </row>
    <row r="1574" ht="14.25" customHeight="1">
      <c r="A1574" s="141" t="str">
        <f t="shared" si="1"/>
        <v>#ERROR!</v>
      </c>
      <c r="B1574" s="142">
        <f t="shared" si="2"/>
        <v>1652</v>
      </c>
      <c r="C1574" s="128" t="str">
        <f>IF(ROWS(C$7:C1574)&gt;$A$3*$A$4,"",INDEX(IndicatorsB[SN],MOD(ROWS(C$7:C1574)-1,$A$3)+1))</f>
        <v>#ERROR!</v>
      </c>
      <c r="D1574" s="128" t="str">
        <f>IF(ROWS(D$7:D1574)&gt;$A$3*$A$4,"",INDEX(IndicatorsB[CAR/ Standard],MOD(ROWS(D$7:D1574)-1,$A$3)+1))</f>
        <v>#ERROR!</v>
      </c>
      <c r="E1574" s="128" t="str">
        <f>IF(ROWS(E$7:E1574)&gt;$A$3*$A$4,"",INDEX(IndicatorsB[Doc Version],MOD(ROWS(E$7:E1574)-1,$A$3)+1))</f>
        <v>#ERROR!</v>
      </c>
      <c r="F1574" s="147" t="str">
        <f t="shared" si="3"/>
        <v/>
      </c>
      <c r="G1574" s="144" t="str">
        <f>IFERROR(INDEX('3) Site Information'!$B$7:$B$106,MATCH(AuditRepTemp_C!I1574,WS3_SiteInfo[Site name],0)),"")</f>
        <v>#ERROR!</v>
      </c>
      <c r="H1574" s="145" t="str">
        <f>IF(C1574&lt;&gt;"",INDEX(WS3_SiteInfo[ASC Site ID
],MATCH(AuditRepTemp_C!F1574,'3) Site Information'!A$7:A$106,0)),"")</f>
        <v>#ERROR!</v>
      </c>
      <c r="I1574" s="145" t="str">
        <f>IF(C1574&lt;&gt;"",INDEX(WS3_SiteInfo[Site name],MATCH(AuditRepTemp_C!F1574,'3) Site Information'!A$7:A$106,0)),"")</f>
        <v>#ERROR!</v>
      </c>
      <c r="J1574" s="146" t="str">
        <f>IF(ROWS(J$7:J1574)&gt;$A$3*$A$4,"",INDEX(IndicatorsB[Indicator],MOD(ROWS(J$7:J1574)-1,$A$3)+1))</f>
        <v>#ERROR!</v>
      </c>
      <c r="K1574" s="146" t="str">
        <f>IF(ROWS(K$7:K1574)&gt;$A$3*$A$4,"",INDEX(IndicatorsB[Indicator/ Requirement Text],MOD(ROWS(K$7:K1574)-1,$A$3)+1))</f>
        <v>#ERROR!</v>
      </c>
      <c r="L1574" s="146" t="str">
        <f>IF(ROWS(L$7:L1574)&gt;$A$3*$A$4,"",INDEX(IndicatorsB[Footnotes &amp; Criterion],MOD(ROWS(L$7:L1574)-1,$A$3)+1))</f>
        <v>#ERROR!</v>
      </c>
      <c r="M1574" s="3"/>
      <c r="N1574" s="3"/>
      <c r="O1574" s="3"/>
      <c r="P1574" s="3"/>
      <c r="Q1574" s="3"/>
      <c r="R1574" s="3"/>
      <c r="S1574" s="3"/>
      <c r="T1574" s="3"/>
      <c r="U1574" s="3"/>
      <c r="V1574" s="3"/>
      <c r="W1574" s="3"/>
      <c r="X1574" s="3"/>
      <c r="Y1574" s="3"/>
      <c r="Z1574" s="3"/>
    </row>
    <row r="1575" ht="14.25" customHeight="1">
      <c r="A1575" s="141" t="str">
        <f t="shared" si="1"/>
        <v>#ERROR!</v>
      </c>
      <c r="B1575" s="142">
        <f t="shared" si="2"/>
        <v>1652</v>
      </c>
      <c r="C1575" s="128" t="str">
        <f>IF(ROWS(C$7:C1575)&gt;$A$3*$A$4,"",INDEX(IndicatorsB[SN],MOD(ROWS(C$7:C1575)-1,$A$3)+1))</f>
        <v>#ERROR!</v>
      </c>
      <c r="D1575" s="128" t="str">
        <f>IF(ROWS(D$7:D1575)&gt;$A$3*$A$4,"",INDEX(IndicatorsB[CAR/ Standard],MOD(ROWS(D$7:D1575)-1,$A$3)+1))</f>
        <v>#ERROR!</v>
      </c>
      <c r="E1575" s="128" t="str">
        <f>IF(ROWS(E$7:E1575)&gt;$A$3*$A$4,"",INDEX(IndicatorsB[Doc Version],MOD(ROWS(E$7:E1575)-1,$A$3)+1))</f>
        <v>#ERROR!</v>
      </c>
      <c r="F1575" s="147" t="str">
        <f t="shared" si="3"/>
        <v/>
      </c>
      <c r="G1575" s="144" t="str">
        <f>IFERROR(INDEX('3) Site Information'!$B$7:$B$106,MATCH(AuditRepTemp_C!I1575,WS3_SiteInfo[Site name],0)),"")</f>
        <v>#ERROR!</v>
      </c>
      <c r="H1575" s="145" t="str">
        <f>IF(C1575&lt;&gt;"",INDEX(WS3_SiteInfo[ASC Site ID
],MATCH(AuditRepTemp_C!F1575,'3) Site Information'!A$7:A$106,0)),"")</f>
        <v>#ERROR!</v>
      </c>
      <c r="I1575" s="145" t="str">
        <f>IF(C1575&lt;&gt;"",INDEX(WS3_SiteInfo[Site name],MATCH(AuditRepTemp_C!F1575,'3) Site Information'!A$7:A$106,0)),"")</f>
        <v>#ERROR!</v>
      </c>
      <c r="J1575" s="146" t="str">
        <f>IF(ROWS(J$7:J1575)&gt;$A$3*$A$4,"",INDEX(IndicatorsB[Indicator],MOD(ROWS(J$7:J1575)-1,$A$3)+1))</f>
        <v>#ERROR!</v>
      </c>
      <c r="K1575" s="146" t="str">
        <f>IF(ROWS(K$7:K1575)&gt;$A$3*$A$4,"",INDEX(IndicatorsB[Indicator/ Requirement Text],MOD(ROWS(K$7:K1575)-1,$A$3)+1))</f>
        <v>#ERROR!</v>
      </c>
      <c r="L1575" s="146" t="str">
        <f>IF(ROWS(L$7:L1575)&gt;$A$3*$A$4,"",INDEX(IndicatorsB[Footnotes &amp; Criterion],MOD(ROWS(L$7:L1575)-1,$A$3)+1))</f>
        <v>#ERROR!</v>
      </c>
      <c r="M1575" s="3"/>
      <c r="N1575" s="3"/>
      <c r="O1575" s="3"/>
      <c r="P1575" s="3"/>
      <c r="Q1575" s="3"/>
      <c r="R1575" s="3"/>
      <c r="S1575" s="3"/>
      <c r="T1575" s="3"/>
      <c r="U1575" s="3"/>
      <c r="V1575" s="3"/>
      <c r="W1575" s="3"/>
      <c r="X1575" s="3"/>
      <c r="Y1575" s="3"/>
      <c r="Z1575" s="3"/>
    </row>
    <row r="1576" ht="14.25" customHeight="1">
      <c r="A1576" s="141" t="str">
        <f t="shared" si="1"/>
        <v>#ERROR!</v>
      </c>
      <c r="B1576" s="142">
        <f t="shared" si="2"/>
        <v>1652</v>
      </c>
      <c r="C1576" s="128" t="str">
        <f>IF(ROWS(C$7:C1576)&gt;$A$3*$A$4,"",INDEX(IndicatorsB[SN],MOD(ROWS(C$7:C1576)-1,$A$3)+1))</f>
        <v>#ERROR!</v>
      </c>
      <c r="D1576" s="128" t="str">
        <f>IF(ROWS(D$7:D1576)&gt;$A$3*$A$4,"",INDEX(IndicatorsB[CAR/ Standard],MOD(ROWS(D$7:D1576)-1,$A$3)+1))</f>
        <v>#ERROR!</v>
      </c>
      <c r="E1576" s="128" t="str">
        <f>IF(ROWS(E$7:E1576)&gt;$A$3*$A$4,"",INDEX(IndicatorsB[Doc Version],MOD(ROWS(E$7:E1576)-1,$A$3)+1))</f>
        <v>#ERROR!</v>
      </c>
      <c r="F1576" s="147" t="str">
        <f t="shared" si="3"/>
        <v/>
      </c>
      <c r="G1576" s="144" t="str">
        <f>IFERROR(INDEX('3) Site Information'!$B$7:$B$106,MATCH(AuditRepTemp_C!I1576,WS3_SiteInfo[Site name],0)),"")</f>
        <v>#ERROR!</v>
      </c>
      <c r="H1576" s="145" t="str">
        <f>IF(C1576&lt;&gt;"",INDEX(WS3_SiteInfo[ASC Site ID
],MATCH(AuditRepTemp_C!F1576,'3) Site Information'!A$7:A$106,0)),"")</f>
        <v>#ERROR!</v>
      </c>
      <c r="I1576" s="145" t="str">
        <f>IF(C1576&lt;&gt;"",INDEX(WS3_SiteInfo[Site name],MATCH(AuditRepTemp_C!F1576,'3) Site Information'!A$7:A$106,0)),"")</f>
        <v>#ERROR!</v>
      </c>
      <c r="J1576" s="146" t="str">
        <f>IF(ROWS(J$7:J1576)&gt;$A$3*$A$4,"",INDEX(IndicatorsB[Indicator],MOD(ROWS(J$7:J1576)-1,$A$3)+1))</f>
        <v>#ERROR!</v>
      </c>
      <c r="K1576" s="146" t="str">
        <f>IF(ROWS(K$7:K1576)&gt;$A$3*$A$4,"",INDEX(IndicatorsB[Indicator/ Requirement Text],MOD(ROWS(K$7:K1576)-1,$A$3)+1))</f>
        <v>#ERROR!</v>
      </c>
      <c r="L1576" s="146" t="str">
        <f>IF(ROWS(L$7:L1576)&gt;$A$3*$A$4,"",INDEX(IndicatorsB[Footnotes &amp; Criterion],MOD(ROWS(L$7:L1576)-1,$A$3)+1))</f>
        <v>#ERROR!</v>
      </c>
      <c r="M1576" s="3"/>
      <c r="N1576" s="3"/>
      <c r="O1576" s="3"/>
      <c r="P1576" s="3"/>
      <c r="Q1576" s="3"/>
      <c r="R1576" s="3"/>
      <c r="S1576" s="3"/>
      <c r="T1576" s="3"/>
      <c r="U1576" s="3"/>
      <c r="V1576" s="3"/>
      <c r="W1576" s="3"/>
      <c r="X1576" s="3"/>
      <c r="Y1576" s="3"/>
      <c r="Z1576" s="3"/>
    </row>
    <row r="1577" ht="14.25" customHeight="1">
      <c r="A1577" s="141" t="str">
        <f t="shared" si="1"/>
        <v>#ERROR!</v>
      </c>
      <c r="B1577" s="142">
        <f t="shared" si="2"/>
        <v>1652</v>
      </c>
      <c r="C1577" s="128" t="str">
        <f>IF(ROWS(C$7:C1577)&gt;$A$3*$A$4,"",INDEX(IndicatorsB[SN],MOD(ROWS(C$7:C1577)-1,$A$3)+1))</f>
        <v>#ERROR!</v>
      </c>
      <c r="D1577" s="128" t="str">
        <f>IF(ROWS(D$7:D1577)&gt;$A$3*$A$4,"",INDEX(IndicatorsB[CAR/ Standard],MOD(ROWS(D$7:D1577)-1,$A$3)+1))</f>
        <v>#ERROR!</v>
      </c>
      <c r="E1577" s="128" t="str">
        <f>IF(ROWS(E$7:E1577)&gt;$A$3*$A$4,"",INDEX(IndicatorsB[Doc Version],MOD(ROWS(E$7:E1577)-1,$A$3)+1))</f>
        <v>#ERROR!</v>
      </c>
      <c r="F1577" s="147" t="str">
        <f t="shared" si="3"/>
        <v/>
      </c>
      <c r="G1577" s="144" t="str">
        <f>IFERROR(INDEX('3) Site Information'!$B$7:$B$106,MATCH(AuditRepTemp_C!I1577,WS3_SiteInfo[Site name],0)),"")</f>
        <v>#ERROR!</v>
      </c>
      <c r="H1577" s="145" t="str">
        <f>IF(C1577&lt;&gt;"",INDEX(WS3_SiteInfo[ASC Site ID
],MATCH(AuditRepTemp_C!F1577,'3) Site Information'!A$7:A$106,0)),"")</f>
        <v>#ERROR!</v>
      </c>
      <c r="I1577" s="145" t="str">
        <f>IF(C1577&lt;&gt;"",INDEX(WS3_SiteInfo[Site name],MATCH(AuditRepTemp_C!F1577,'3) Site Information'!A$7:A$106,0)),"")</f>
        <v>#ERROR!</v>
      </c>
      <c r="J1577" s="146" t="str">
        <f>IF(ROWS(J$7:J1577)&gt;$A$3*$A$4,"",INDEX(IndicatorsB[Indicator],MOD(ROWS(J$7:J1577)-1,$A$3)+1))</f>
        <v>#ERROR!</v>
      </c>
      <c r="K1577" s="146" t="str">
        <f>IF(ROWS(K$7:K1577)&gt;$A$3*$A$4,"",INDEX(IndicatorsB[Indicator/ Requirement Text],MOD(ROWS(K$7:K1577)-1,$A$3)+1))</f>
        <v>#ERROR!</v>
      </c>
      <c r="L1577" s="146" t="str">
        <f>IF(ROWS(L$7:L1577)&gt;$A$3*$A$4,"",INDEX(IndicatorsB[Footnotes &amp; Criterion],MOD(ROWS(L$7:L1577)-1,$A$3)+1))</f>
        <v>#ERROR!</v>
      </c>
      <c r="M1577" s="3"/>
      <c r="N1577" s="3"/>
      <c r="O1577" s="3"/>
      <c r="P1577" s="3"/>
      <c r="Q1577" s="3"/>
      <c r="R1577" s="3"/>
      <c r="S1577" s="3"/>
      <c r="T1577" s="3"/>
      <c r="U1577" s="3"/>
      <c r="V1577" s="3"/>
      <c r="W1577" s="3"/>
      <c r="X1577" s="3"/>
      <c r="Y1577" s="3"/>
      <c r="Z1577" s="3"/>
    </row>
    <row r="1578" ht="14.25" customHeight="1">
      <c r="A1578" s="141" t="str">
        <f t="shared" si="1"/>
        <v>#ERROR!</v>
      </c>
      <c r="B1578" s="142">
        <f t="shared" si="2"/>
        <v>1652</v>
      </c>
      <c r="C1578" s="128" t="str">
        <f>IF(ROWS(C$7:C1578)&gt;$A$3*$A$4,"",INDEX(IndicatorsB[SN],MOD(ROWS(C$7:C1578)-1,$A$3)+1))</f>
        <v>#ERROR!</v>
      </c>
      <c r="D1578" s="128" t="str">
        <f>IF(ROWS(D$7:D1578)&gt;$A$3*$A$4,"",INDEX(IndicatorsB[CAR/ Standard],MOD(ROWS(D$7:D1578)-1,$A$3)+1))</f>
        <v>#ERROR!</v>
      </c>
      <c r="E1578" s="128" t="str">
        <f>IF(ROWS(E$7:E1578)&gt;$A$3*$A$4,"",INDEX(IndicatorsB[Doc Version],MOD(ROWS(E$7:E1578)-1,$A$3)+1))</f>
        <v>#ERROR!</v>
      </c>
      <c r="F1578" s="147" t="str">
        <f t="shared" si="3"/>
        <v/>
      </c>
      <c r="G1578" s="144" t="str">
        <f>IFERROR(INDEX('3) Site Information'!$B$7:$B$106,MATCH(AuditRepTemp_C!I1578,WS3_SiteInfo[Site name],0)),"")</f>
        <v>#ERROR!</v>
      </c>
      <c r="H1578" s="145" t="str">
        <f>IF(C1578&lt;&gt;"",INDEX(WS3_SiteInfo[ASC Site ID
],MATCH(AuditRepTemp_C!F1578,'3) Site Information'!A$7:A$106,0)),"")</f>
        <v>#ERROR!</v>
      </c>
      <c r="I1578" s="145" t="str">
        <f>IF(C1578&lt;&gt;"",INDEX(WS3_SiteInfo[Site name],MATCH(AuditRepTemp_C!F1578,'3) Site Information'!A$7:A$106,0)),"")</f>
        <v>#ERROR!</v>
      </c>
      <c r="J1578" s="146" t="str">
        <f>IF(ROWS(J$7:J1578)&gt;$A$3*$A$4,"",INDEX(IndicatorsB[Indicator],MOD(ROWS(J$7:J1578)-1,$A$3)+1))</f>
        <v>#ERROR!</v>
      </c>
      <c r="K1578" s="146" t="str">
        <f>IF(ROWS(K$7:K1578)&gt;$A$3*$A$4,"",INDEX(IndicatorsB[Indicator/ Requirement Text],MOD(ROWS(K$7:K1578)-1,$A$3)+1))</f>
        <v>#ERROR!</v>
      </c>
      <c r="L1578" s="146" t="str">
        <f>IF(ROWS(L$7:L1578)&gt;$A$3*$A$4,"",INDEX(IndicatorsB[Footnotes &amp; Criterion],MOD(ROWS(L$7:L1578)-1,$A$3)+1))</f>
        <v>#ERROR!</v>
      </c>
      <c r="M1578" s="3"/>
      <c r="N1578" s="3"/>
      <c r="O1578" s="3"/>
      <c r="P1578" s="3"/>
      <c r="Q1578" s="3"/>
      <c r="R1578" s="3"/>
      <c r="S1578" s="3"/>
      <c r="T1578" s="3"/>
      <c r="U1578" s="3"/>
      <c r="V1578" s="3"/>
      <c r="W1578" s="3"/>
      <c r="X1578" s="3"/>
      <c r="Y1578" s="3"/>
      <c r="Z1578" s="3"/>
    </row>
    <row r="1579" ht="14.25" customHeight="1">
      <c r="A1579" s="141" t="str">
        <f t="shared" si="1"/>
        <v>#ERROR!</v>
      </c>
      <c r="B1579" s="142">
        <f t="shared" si="2"/>
        <v>1652</v>
      </c>
      <c r="C1579" s="128" t="str">
        <f>IF(ROWS(C$7:C1579)&gt;$A$3*$A$4,"",INDEX(IndicatorsB[SN],MOD(ROWS(C$7:C1579)-1,$A$3)+1))</f>
        <v>#ERROR!</v>
      </c>
      <c r="D1579" s="128" t="str">
        <f>IF(ROWS(D$7:D1579)&gt;$A$3*$A$4,"",INDEX(IndicatorsB[CAR/ Standard],MOD(ROWS(D$7:D1579)-1,$A$3)+1))</f>
        <v>#ERROR!</v>
      </c>
      <c r="E1579" s="128" t="str">
        <f>IF(ROWS(E$7:E1579)&gt;$A$3*$A$4,"",INDEX(IndicatorsB[Doc Version],MOD(ROWS(E$7:E1579)-1,$A$3)+1))</f>
        <v>#ERROR!</v>
      </c>
      <c r="F1579" s="147" t="str">
        <f t="shared" si="3"/>
        <v/>
      </c>
      <c r="G1579" s="144" t="str">
        <f>IFERROR(INDEX('3) Site Information'!$B$7:$B$106,MATCH(AuditRepTemp_C!I1579,WS3_SiteInfo[Site name],0)),"")</f>
        <v>#ERROR!</v>
      </c>
      <c r="H1579" s="145" t="str">
        <f>IF(C1579&lt;&gt;"",INDEX(WS3_SiteInfo[ASC Site ID
],MATCH(AuditRepTemp_C!F1579,'3) Site Information'!A$7:A$106,0)),"")</f>
        <v>#ERROR!</v>
      </c>
      <c r="I1579" s="145" t="str">
        <f>IF(C1579&lt;&gt;"",INDEX(WS3_SiteInfo[Site name],MATCH(AuditRepTemp_C!F1579,'3) Site Information'!A$7:A$106,0)),"")</f>
        <v>#ERROR!</v>
      </c>
      <c r="J1579" s="146" t="str">
        <f>IF(ROWS(J$7:J1579)&gt;$A$3*$A$4,"",INDEX(IndicatorsB[Indicator],MOD(ROWS(J$7:J1579)-1,$A$3)+1))</f>
        <v>#ERROR!</v>
      </c>
      <c r="K1579" s="146" t="str">
        <f>IF(ROWS(K$7:K1579)&gt;$A$3*$A$4,"",INDEX(IndicatorsB[Indicator/ Requirement Text],MOD(ROWS(K$7:K1579)-1,$A$3)+1))</f>
        <v>#ERROR!</v>
      </c>
      <c r="L1579" s="146" t="str">
        <f>IF(ROWS(L$7:L1579)&gt;$A$3*$A$4,"",INDEX(IndicatorsB[Footnotes &amp; Criterion],MOD(ROWS(L$7:L1579)-1,$A$3)+1))</f>
        <v>#ERROR!</v>
      </c>
      <c r="M1579" s="3"/>
      <c r="N1579" s="3"/>
      <c r="O1579" s="3"/>
      <c r="P1579" s="3"/>
      <c r="Q1579" s="3"/>
      <c r="R1579" s="3"/>
      <c r="S1579" s="3"/>
      <c r="T1579" s="3"/>
      <c r="U1579" s="3"/>
      <c r="V1579" s="3"/>
      <c r="W1579" s="3"/>
      <c r="X1579" s="3"/>
      <c r="Y1579" s="3"/>
      <c r="Z1579" s="3"/>
    </row>
    <row r="1580" ht="14.25" customHeight="1">
      <c r="A1580" s="141" t="str">
        <f t="shared" si="1"/>
        <v>#ERROR!</v>
      </c>
      <c r="B1580" s="142">
        <f t="shared" si="2"/>
        <v>1652</v>
      </c>
      <c r="C1580" s="128" t="str">
        <f>IF(ROWS(C$7:C1580)&gt;$A$3*$A$4,"",INDEX(IndicatorsB[SN],MOD(ROWS(C$7:C1580)-1,$A$3)+1))</f>
        <v>#ERROR!</v>
      </c>
      <c r="D1580" s="128" t="str">
        <f>IF(ROWS(D$7:D1580)&gt;$A$3*$A$4,"",INDEX(IndicatorsB[CAR/ Standard],MOD(ROWS(D$7:D1580)-1,$A$3)+1))</f>
        <v>#ERROR!</v>
      </c>
      <c r="E1580" s="128" t="str">
        <f>IF(ROWS(E$7:E1580)&gt;$A$3*$A$4,"",INDEX(IndicatorsB[Doc Version],MOD(ROWS(E$7:E1580)-1,$A$3)+1))</f>
        <v>#ERROR!</v>
      </c>
      <c r="F1580" s="147" t="str">
        <f t="shared" si="3"/>
        <v/>
      </c>
      <c r="G1580" s="144" t="str">
        <f>IFERROR(INDEX('3) Site Information'!$B$7:$B$106,MATCH(AuditRepTemp_C!I1580,WS3_SiteInfo[Site name],0)),"")</f>
        <v>#ERROR!</v>
      </c>
      <c r="H1580" s="145" t="str">
        <f>IF(C1580&lt;&gt;"",INDEX(WS3_SiteInfo[ASC Site ID
],MATCH(AuditRepTemp_C!F1580,'3) Site Information'!A$7:A$106,0)),"")</f>
        <v>#ERROR!</v>
      </c>
      <c r="I1580" s="145" t="str">
        <f>IF(C1580&lt;&gt;"",INDEX(WS3_SiteInfo[Site name],MATCH(AuditRepTemp_C!F1580,'3) Site Information'!A$7:A$106,0)),"")</f>
        <v>#ERROR!</v>
      </c>
      <c r="J1580" s="146" t="str">
        <f>IF(ROWS(J$7:J1580)&gt;$A$3*$A$4,"",INDEX(IndicatorsB[Indicator],MOD(ROWS(J$7:J1580)-1,$A$3)+1))</f>
        <v>#ERROR!</v>
      </c>
      <c r="K1580" s="146" t="str">
        <f>IF(ROWS(K$7:K1580)&gt;$A$3*$A$4,"",INDEX(IndicatorsB[Indicator/ Requirement Text],MOD(ROWS(K$7:K1580)-1,$A$3)+1))</f>
        <v>#ERROR!</v>
      </c>
      <c r="L1580" s="146" t="str">
        <f>IF(ROWS(L$7:L1580)&gt;$A$3*$A$4,"",INDEX(IndicatorsB[Footnotes &amp; Criterion],MOD(ROWS(L$7:L1580)-1,$A$3)+1))</f>
        <v>#ERROR!</v>
      </c>
      <c r="M1580" s="3"/>
      <c r="N1580" s="3"/>
      <c r="O1580" s="3"/>
      <c r="P1580" s="3"/>
      <c r="Q1580" s="3"/>
      <c r="R1580" s="3"/>
      <c r="S1580" s="3"/>
      <c r="T1580" s="3"/>
      <c r="U1580" s="3"/>
      <c r="V1580" s="3"/>
      <c r="W1580" s="3"/>
      <c r="X1580" s="3"/>
      <c r="Y1580" s="3"/>
      <c r="Z1580" s="3"/>
    </row>
    <row r="1581" ht="14.25" customHeight="1">
      <c r="A1581" s="141" t="str">
        <f t="shared" si="1"/>
        <v>#ERROR!</v>
      </c>
      <c r="B1581" s="142">
        <f t="shared" si="2"/>
        <v>1652</v>
      </c>
      <c r="C1581" s="128" t="str">
        <f>IF(ROWS(C$7:C1581)&gt;$A$3*$A$4,"",INDEX(IndicatorsB[SN],MOD(ROWS(C$7:C1581)-1,$A$3)+1))</f>
        <v>#ERROR!</v>
      </c>
      <c r="D1581" s="128" t="str">
        <f>IF(ROWS(D$7:D1581)&gt;$A$3*$A$4,"",INDEX(IndicatorsB[CAR/ Standard],MOD(ROWS(D$7:D1581)-1,$A$3)+1))</f>
        <v>#ERROR!</v>
      </c>
      <c r="E1581" s="128" t="str">
        <f>IF(ROWS(E$7:E1581)&gt;$A$3*$A$4,"",INDEX(IndicatorsB[Doc Version],MOD(ROWS(E$7:E1581)-1,$A$3)+1))</f>
        <v>#ERROR!</v>
      </c>
      <c r="F1581" s="147" t="str">
        <f t="shared" si="3"/>
        <v/>
      </c>
      <c r="G1581" s="144" t="str">
        <f>IFERROR(INDEX('3) Site Information'!$B$7:$B$106,MATCH(AuditRepTemp_C!I1581,WS3_SiteInfo[Site name],0)),"")</f>
        <v>#ERROR!</v>
      </c>
      <c r="H1581" s="145" t="str">
        <f>IF(C1581&lt;&gt;"",INDEX(WS3_SiteInfo[ASC Site ID
],MATCH(AuditRepTemp_C!F1581,'3) Site Information'!A$7:A$106,0)),"")</f>
        <v>#ERROR!</v>
      </c>
      <c r="I1581" s="145" t="str">
        <f>IF(C1581&lt;&gt;"",INDEX(WS3_SiteInfo[Site name],MATCH(AuditRepTemp_C!F1581,'3) Site Information'!A$7:A$106,0)),"")</f>
        <v>#ERROR!</v>
      </c>
      <c r="J1581" s="146" t="str">
        <f>IF(ROWS(J$7:J1581)&gt;$A$3*$A$4,"",INDEX(IndicatorsB[Indicator],MOD(ROWS(J$7:J1581)-1,$A$3)+1))</f>
        <v>#ERROR!</v>
      </c>
      <c r="K1581" s="146" t="str">
        <f>IF(ROWS(K$7:K1581)&gt;$A$3*$A$4,"",INDEX(IndicatorsB[Indicator/ Requirement Text],MOD(ROWS(K$7:K1581)-1,$A$3)+1))</f>
        <v>#ERROR!</v>
      </c>
      <c r="L1581" s="146" t="str">
        <f>IF(ROWS(L$7:L1581)&gt;$A$3*$A$4,"",INDEX(IndicatorsB[Footnotes &amp; Criterion],MOD(ROWS(L$7:L1581)-1,$A$3)+1))</f>
        <v>#ERROR!</v>
      </c>
      <c r="M1581" s="3"/>
      <c r="N1581" s="3"/>
      <c r="O1581" s="3"/>
      <c r="P1581" s="3"/>
      <c r="Q1581" s="3"/>
      <c r="R1581" s="3"/>
      <c r="S1581" s="3"/>
      <c r="T1581" s="3"/>
      <c r="U1581" s="3"/>
      <c r="V1581" s="3"/>
      <c r="W1581" s="3"/>
      <c r="X1581" s="3"/>
      <c r="Y1581" s="3"/>
      <c r="Z1581" s="3"/>
    </row>
    <row r="1582" ht="14.25" customHeight="1">
      <c r="A1582" s="141" t="str">
        <f t="shared" si="1"/>
        <v>#ERROR!</v>
      </c>
      <c r="B1582" s="142">
        <f t="shared" si="2"/>
        <v>1652</v>
      </c>
      <c r="C1582" s="128" t="str">
        <f>IF(ROWS(C$7:C1582)&gt;$A$3*$A$4,"",INDEX(IndicatorsB[SN],MOD(ROWS(C$7:C1582)-1,$A$3)+1))</f>
        <v>#ERROR!</v>
      </c>
      <c r="D1582" s="128" t="str">
        <f>IF(ROWS(D$7:D1582)&gt;$A$3*$A$4,"",INDEX(IndicatorsB[CAR/ Standard],MOD(ROWS(D$7:D1582)-1,$A$3)+1))</f>
        <v>#ERROR!</v>
      </c>
      <c r="E1582" s="128" t="str">
        <f>IF(ROWS(E$7:E1582)&gt;$A$3*$A$4,"",INDEX(IndicatorsB[Doc Version],MOD(ROWS(E$7:E1582)-1,$A$3)+1))</f>
        <v>#ERROR!</v>
      </c>
      <c r="F1582" s="147" t="str">
        <f t="shared" si="3"/>
        <v/>
      </c>
      <c r="G1582" s="144" t="str">
        <f>IFERROR(INDEX('3) Site Information'!$B$7:$B$106,MATCH(AuditRepTemp_C!I1582,WS3_SiteInfo[Site name],0)),"")</f>
        <v>#ERROR!</v>
      </c>
      <c r="H1582" s="145" t="str">
        <f>IF(C1582&lt;&gt;"",INDEX(WS3_SiteInfo[ASC Site ID
],MATCH(AuditRepTemp_C!F1582,'3) Site Information'!A$7:A$106,0)),"")</f>
        <v>#ERROR!</v>
      </c>
      <c r="I1582" s="145" t="str">
        <f>IF(C1582&lt;&gt;"",INDEX(WS3_SiteInfo[Site name],MATCH(AuditRepTemp_C!F1582,'3) Site Information'!A$7:A$106,0)),"")</f>
        <v>#ERROR!</v>
      </c>
      <c r="J1582" s="146" t="str">
        <f>IF(ROWS(J$7:J1582)&gt;$A$3*$A$4,"",INDEX(IndicatorsB[Indicator],MOD(ROWS(J$7:J1582)-1,$A$3)+1))</f>
        <v>#ERROR!</v>
      </c>
      <c r="K1582" s="146" t="str">
        <f>IF(ROWS(K$7:K1582)&gt;$A$3*$A$4,"",INDEX(IndicatorsB[Indicator/ Requirement Text],MOD(ROWS(K$7:K1582)-1,$A$3)+1))</f>
        <v>#ERROR!</v>
      </c>
      <c r="L1582" s="146" t="str">
        <f>IF(ROWS(L$7:L1582)&gt;$A$3*$A$4,"",INDEX(IndicatorsB[Footnotes &amp; Criterion],MOD(ROWS(L$7:L1582)-1,$A$3)+1))</f>
        <v>#ERROR!</v>
      </c>
      <c r="M1582" s="3"/>
      <c r="N1582" s="3"/>
      <c r="O1582" s="3"/>
      <c r="P1582" s="3"/>
      <c r="Q1582" s="3"/>
      <c r="R1582" s="3"/>
      <c r="S1582" s="3"/>
      <c r="T1582" s="3"/>
      <c r="U1582" s="3"/>
      <c r="V1582" s="3"/>
      <c r="W1582" s="3"/>
      <c r="X1582" s="3"/>
      <c r="Y1582" s="3"/>
      <c r="Z1582" s="3"/>
    </row>
    <row r="1583" ht="14.25" customHeight="1">
      <c r="A1583" s="141" t="str">
        <f t="shared" si="1"/>
        <v>#ERROR!</v>
      </c>
      <c r="B1583" s="142">
        <f t="shared" si="2"/>
        <v>1652</v>
      </c>
      <c r="C1583" s="128" t="str">
        <f>IF(ROWS(C$7:C1583)&gt;$A$3*$A$4,"",INDEX(IndicatorsB[SN],MOD(ROWS(C$7:C1583)-1,$A$3)+1))</f>
        <v>#ERROR!</v>
      </c>
      <c r="D1583" s="128" t="str">
        <f>IF(ROWS(D$7:D1583)&gt;$A$3*$A$4,"",INDEX(IndicatorsB[CAR/ Standard],MOD(ROWS(D$7:D1583)-1,$A$3)+1))</f>
        <v>#ERROR!</v>
      </c>
      <c r="E1583" s="128" t="str">
        <f>IF(ROWS(E$7:E1583)&gt;$A$3*$A$4,"",INDEX(IndicatorsB[Doc Version],MOD(ROWS(E$7:E1583)-1,$A$3)+1))</f>
        <v>#ERROR!</v>
      </c>
      <c r="F1583" s="147" t="str">
        <f t="shared" si="3"/>
        <v/>
      </c>
      <c r="G1583" s="144" t="str">
        <f>IFERROR(INDEX('3) Site Information'!$B$7:$B$106,MATCH(AuditRepTemp_C!I1583,WS3_SiteInfo[Site name],0)),"")</f>
        <v>#ERROR!</v>
      </c>
      <c r="H1583" s="145" t="str">
        <f>IF(C1583&lt;&gt;"",INDEX(WS3_SiteInfo[ASC Site ID
],MATCH(AuditRepTemp_C!F1583,'3) Site Information'!A$7:A$106,0)),"")</f>
        <v>#ERROR!</v>
      </c>
      <c r="I1583" s="145" t="str">
        <f>IF(C1583&lt;&gt;"",INDEX(WS3_SiteInfo[Site name],MATCH(AuditRepTemp_C!F1583,'3) Site Information'!A$7:A$106,0)),"")</f>
        <v>#ERROR!</v>
      </c>
      <c r="J1583" s="146" t="str">
        <f>IF(ROWS(J$7:J1583)&gt;$A$3*$A$4,"",INDEX(IndicatorsB[Indicator],MOD(ROWS(J$7:J1583)-1,$A$3)+1))</f>
        <v>#ERROR!</v>
      </c>
      <c r="K1583" s="146" t="str">
        <f>IF(ROWS(K$7:K1583)&gt;$A$3*$A$4,"",INDEX(IndicatorsB[Indicator/ Requirement Text],MOD(ROWS(K$7:K1583)-1,$A$3)+1))</f>
        <v>#ERROR!</v>
      </c>
      <c r="L1583" s="146" t="str">
        <f>IF(ROWS(L$7:L1583)&gt;$A$3*$A$4,"",INDEX(IndicatorsB[Footnotes &amp; Criterion],MOD(ROWS(L$7:L1583)-1,$A$3)+1))</f>
        <v>#ERROR!</v>
      </c>
      <c r="M1583" s="3"/>
      <c r="N1583" s="3"/>
      <c r="O1583" s="3"/>
      <c r="P1583" s="3"/>
      <c r="Q1583" s="3"/>
      <c r="R1583" s="3"/>
      <c r="S1583" s="3"/>
      <c r="T1583" s="3"/>
      <c r="U1583" s="3"/>
      <c r="V1583" s="3"/>
      <c r="W1583" s="3"/>
      <c r="X1583" s="3"/>
      <c r="Y1583" s="3"/>
      <c r="Z1583" s="3"/>
    </row>
    <row r="1584" ht="14.25" customHeight="1">
      <c r="A1584" s="141" t="str">
        <f t="shared" si="1"/>
        <v>#ERROR!</v>
      </c>
      <c r="B1584" s="142">
        <f t="shared" si="2"/>
        <v>1652</v>
      </c>
      <c r="C1584" s="128" t="str">
        <f>IF(ROWS(C$7:C1584)&gt;$A$3*$A$4,"",INDEX(IndicatorsB[SN],MOD(ROWS(C$7:C1584)-1,$A$3)+1))</f>
        <v>#ERROR!</v>
      </c>
      <c r="D1584" s="128" t="str">
        <f>IF(ROWS(D$7:D1584)&gt;$A$3*$A$4,"",INDEX(IndicatorsB[CAR/ Standard],MOD(ROWS(D$7:D1584)-1,$A$3)+1))</f>
        <v>#ERROR!</v>
      </c>
      <c r="E1584" s="128" t="str">
        <f>IF(ROWS(E$7:E1584)&gt;$A$3*$A$4,"",INDEX(IndicatorsB[Doc Version],MOD(ROWS(E$7:E1584)-1,$A$3)+1))</f>
        <v>#ERROR!</v>
      </c>
      <c r="F1584" s="147" t="str">
        <f t="shared" si="3"/>
        <v/>
      </c>
      <c r="G1584" s="144" t="str">
        <f>IFERROR(INDEX('3) Site Information'!$B$7:$B$106,MATCH(AuditRepTemp_C!I1584,WS3_SiteInfo[Site name],0)),"")</f>
        <v>#ERROR!</v>
      </c>
      <c r="H1584" s="145" t="str">
        <f>IF(C1584&lt;&gt;"",INDEX(WS3_SiteInfo[ASC Site ID
],MATCH(AuditRepTemp_C!F1584,'3) Site Information'!A$7:A$106,0)),"")</f>
        <v>#ERROR!</v>
      </c>
      <c r="I1584" s="145" t="str">
        <f>IF(C1584&lt;&gt;"",INDEX(WS3_SiteInfo[Site name],MATCH(AuditRepTemp_C!F1584,'3) Site Information'!A$7:A$106,0)),"")</f>
        <v>#ERROR!</v>
      </c>
      <c r="J1584" s="146" t="str">
        <f>IF(ROWS(J$7:J1584)&gt;$A$3*$A$4,"",INDEX(IndicatorsB[Indicator],MOD(ROWS(J$7:J1584)-1,$A$3)+1))</f>
        <v>#ERROR!</v>
      </c>
      <c r="K1584" s="146" t="str">
        <f>IF(ROWS(K$7:K1584)&gt;$A$3*$A$4,"",INDEX(IndicatorsB[Indicator/ Requirement Text],MOD(ROWS(K$7:K1584)-1,$A$3)+1))</f>
        <v>#ERROR!</v>
      </c>
      <c r="L1584" s="146" t="str">
        <f>IF(ROWS(L$7:L1584)&gt;$A$3*$A$4,"",INDEX(IndicatorsB[Footnotes &amp; Criterion],MOD(ROWS(L$7:L1584)-1,$A$3)+1))</f>
        <v>#ERROR!</v>
      </c>
      <c r="M1584" s="3"/>
      <c r="N1584" s="3"/>
      <c r="O1584" s="3"/>
      <c r="P1584" s="3"/>
      <c r="Q1584" s="3"/>
      <c r="R1584" s="3"/>
      <c r="S1584" s="3"/>
      <c r="T1584" s="3"/>
      <c r="U1584" s="3"/>
      <c r="V1584" s="3"/>
      <c r="W1584" s="3"/>
      <c r="X1584" s="3"/>
      <c r="Y1584" s="3"/>
      <c r="Z1584" s="3"/>
    </row>
    <row r="1585" ht="14.25" customHeight="1">
      <c r="A1585" s="141" t="str">
        <f t="shared" si="1"/>
        <v>#ERROR!</v>
      </c>
      <c r="B1585" s="142">
        <f t="shared" si="2"/>
        <v>1652</v>
      </c>
      <c r="C1585" s="128" t="str">
        <f>IF(ROWS(C$7:C1585)&gt;$A$3*$A$4,"",INDEX(IndicatorsB[SN],MOD(ROWS(C$7:C1585)-1,$A$3)+1))</f>
        <v>#ERROR!</v>
      </c>
      <c r="D1585" s="128" t="str">
        <f>IF(ROWS(D$7:D1585)&gt;$A$3*$A$4,"",INDEX(IndicatorsB[CAR/ Standard],MOD(ROWS(D$7:D1585)-1,$A$3)+1))</f>
        <v>#ERROR!</v>
      </c>
      <c r="E1585" s="128" t="str">
        <f>IF(ROWS(E$7:E1585)&gt;$A$3*$A$4,"",INDEX(IndicatorsB[Doc Version],MOD(ROWS(E$7:E1585)-1,$A$3)+1))</f>
        <v>#ERROR!</v>
      </c>
      <c r="F1585" s="147" t="str">
        <f t="shared" si="3"/>
        <v/>
      </c>
      <c r="G1585" s="144" t="str">
        <f>IFERROR(INDEX('3) Site Information'!$B$7:$B$106,MATCH(AuditRepTemp_C!I1585,WS3_SiteInfo[Site name],0)),"")</f>
        <v>#ERROR!</v>
      </c>
      <c r="H1585" s="145" t="str">
        <f>IF(C1585&lt;&gt;"",INDEX(WS3_SiteInfo[ASC Site ID
],MATCH(AuditRepTemp_C!F1585,'3) Site Information'!A$7:A$106,0)),"")</f>
        <v>#ERROR!</v>
      </c>
      <c r="I1585" s="145" t="str">
        <f>IF(C1585&lt;&gt;"",INDEX(WS3_SiteInfo[Site name],MATCH(AuditRepTemp_C!F1585,'3) Site Information'!A$7:A$106,0)),"")</f>
        <v>#ERROR!</v>
      </c>
      <c r="J1585" s="146" t="str">
        <f>IF(ROWS(J$7:J1585)&gt;$A$3*$A$4,"",INDEX(IndicatorsB[Indicator],MOD(ROWS(J$7:J1585)-1,$A$3)+1))</f>
        <v>#ERROR!</v>
      </c>
      <c r="K1585" s="146" t="str">
        <f>IF(ROWS(K$7:K1585)&gt;$A$3*$A$4,"",INDEX(IndicatorsB[Indicator/ Requirement Text],MOD(ROWS(K$7:K1585)-1,$A$3)+1))</f>
        <v>#ERROR!</v>
      </c>
      <c r="L1585" s="146" t="str">
        <f>IF(ROWS(L$7:L1585)&gt;$A$3*$A$4,"",INDEX(IndicatorsB[Footnotes &amp; Criterion],MOD(ROWS(L$7:L1585)-1,$A$3)+1))</f>
        <v>#ERROR!</v>
      </c>
      <c r="M1585" s="3"/>
      <c r="N1585" s="3"/>
      <c r="O1585" s="3"/>
      <c r="P1585" s="3"/>
      <c r="Q1585" s="3"/>
      <c r="R1585" s="3"/>
      <c r="S1585" s="3"/>
      <c r="T1585" s="3"/>
      <c r="U1585" s="3"/>
      <c r="V1585" s="3"/>
      <c r="W1585" s="3"/>
      <c r="X1585" s="3"/>
      <c r="Y1585" s="3"/>
      <c r="Z1585" s="3"/>
    </row>
    <row r="1586" ht="14.25" customHeight="1">
      <c r="A1586" s="141" t="str">
        <f t="shared" si="1"/>
        <v>#ERROR!</v>
      </c>
      <c r="B1586" s="142">
        <f t="shared" si="2"/>
        <v>1652</v>
      </c>
      <c r="C1586" s="128" t="str">
        <f>IF(ROWS(C$7:C1586)&gt;$A$3*$A$4,"",INDEX(IndicatorsB[SN],MOD(ROWS(C$7:C1586)-1,$A$3)+1))</f>
        <v>#ERROR!</v>
      </c>
      <c r="D1586" s="128" t="str">
        <f>IF(ROWS(D$7:D1586)&gt;$A$3*$A$4,"",INDEX(IndicatorsB[CAR/ Standard],MOD(ROWS(D$7:D1586)-1,$A$3)+1))</f>
        <v>#ERROR!</v>
      </c>
      <c r="E1586" s="128" t="str">
        <f>IF(ROWS(E$7:E1586)&gt;$A$3*$A$4,"",INDEX(IndicatorsB[Doc Version],MOD(ROWS(E$7:E1586)-1,$A$3)+1))</f>
        <v>#ERROR!</v>
      </c>
      <c r="F1586" s="147" t="str">
        <f t="shared" si="3"/>
        <v/>
      </c>
      <c r="G1586" s="144" t="str">
        <f>IFERROR(INDEX('3) Site Information'!$B$7:$B$106,MATCH(AuditRepTemp_C!I1586,WS3_SiteInfo[Site name],0)),"")</f>
        <v>#ERROR!</v>
      </c>
      <c r="H1586" s="145" t="str">
        <f>IF(C1586&lt;&gt;"",INDEX(WS3_SiteInfo[ASC Site ID
],MATCH(AuditRepTemp_C!F1586,'3) Site Information'!A$7:A$106,0)),"")</f>
        <v>#ERROR!</v>
      </c>
      <c r="I1586" s="145" t="str">
        <f>IF(C1586&lt;&gt;"",INDEX(WS3_SiteInfo[Site name],MATCH(AuditRepTemp_C!F1586,'3) Site Information'!A$7:A$106,0)),"")</f>
        <v>#ERROR!</v>
      </c>
      <c r="J1586" s="146" t="str">
        <f>IF(ROWS(J$7:J1586)&gt;$A$3*$A$4,"",INDEX(IndicatorsB[Indicator],MOD(ROWS(J$7:J1586)-1,$A$3)+1))</f>
        <v>#ERROR!</v>
      </c>
      <c r="K1586" s="146" t="str">
        <f>IF(ROWS(K$7:K1586)&gt;$A$3*$A$4,"",INDEX(IndicatorsB[Indicator/ Requirement Text],MOD(ROWS(K$7:K1586)-1,$A$3)+1))</f>
        <v>#ERROR!</v>
      </c>
      <c r="L1586" s="146" t="str">
        <f>IF(ROWS(L$7:L1586)&gt;$A$3*$A$4,"",INDEX(IndicatorsB[Footnotes &amp; Criterion],MOD(ROWS(L$7:L1586)-1,$A$3)+1))</f>
        <v>#ERROR!</v>
      </c>
      <c r="M1586" s="3"/>
      <c r="N1586" s="3"/>
      <c r="O1586" s="3"/>
      <c r="P1586" s="3"/>
      <c r="Q1586" s="3"/>
      <c r="R1586" s="3"/>
      <c r="S1586" s="3"/>
      <c r="T1586" s="3"/>
      <c r="U1586" s="3"/>
      <c r="V1586" s="3"/>
      <c r="W1586" s="3"/>
      <c r="X1586" s="3"/>
      <c r="Y1586" s="3"/>
      <c r="Z1586" s="3"/>
    </row>
    <row r="1587" ht="14.25" customHeight="1">
      <c r="A1587" s="141" t="str">
        <f t="shared" si="1"/>
        <v>#ERROR!</v>
      </c>
      <c r="B1587" s="142">
        <f t="shared" si="2"/>
        <v>1652</v>
      </c>
      <c r="C1587" s="128" t="str">
        <f>IF(ROWS(C$7:C1587)&gt;$A$3*$A$4,"",INDEX(IndicatorsB[SN],MOD(ROWS(C$7:C1587)-1,$A$3)+1))</f>
        <v>#ERROR!</v>
      </c>
      <c r="D1587" s="128" t="str">
        <f>IF(ROWS(D$7:D1587)&gt;$A$3*$A$4,"",INDEX(IndicatorsB[CAR/ Standard],MOD(ROWS(D$7:D1587)-1,$A$3)+1))</f>
        <v>#ERROR!</v>
      </c>
      <c r="E1587" s="128" t="str">
        <f>IF(ROWS(E$7:E1587)&gt;$A$3*$A$4,"",INDEX(IndicatorsB[Doc Version],MOD(ROWS(E$7:E1587)-1,$A$3)+1))</f>
        <v>#ERROR!</v>
      </c>
      <c r="F1587" s="147" t="str">
        <f t="shared" si="3"/>
        <v/>
      </c>
      <c r="G1587" s="144" t="str">
        <f>IFERROR(INDEX('3) Site Information'!$B$7:$B$106,MATCH(AuditRepTemp_C!I1587,WS3_SiteInfo[Site name],0)),"")</f>
        <v>#ERROR!</v>
      </c>
      <c r="H1587" s="145" t="str">
        <f>IF(C1587&lt;&gt;"",INDEX(WS3_SiteInfo[ASC Site ID
],MATCH(AuditRepTemp_C!F1587,'3) Site Information'!A$7:A$106,0)),"")</f>
        <v>#ERROR!</v>
      </c>
      <c r="I1587" s="145" t="str">
        <f>IF(C1587&lt;&gt;"",INDEX(WS3_SiteInfo[Site name],MATCH(AuditRepTemp_C!F1587,'3) Site Information'!A$7:A$106,0)),"")</f>
        <v>#ERROR!</v>
      </c>
      <c r="J1587" s="146" t="str">
        <f>IF(ROWS(J$7:J1587)&gt;$A$3*$A$4,"",INDEX(IndicatorsB[Indicator],MOD(ROWS(J$7:J1587)-1,$A$3)+1))</f>
        <v>#ERROR!</v>
      </c>
      <c r="K1587" s="146" t="str">
        <f>IF(ROWS(K$7:K1587)&gt;$A$3*$A$4,"",INDEX(IndicatorsB[Indicator/ Requirement Text],MOD(ROWS(K$7:K1587)-1,$A$3)+1))</f>
        <v>#ERROR!</v>
      </c>
      <c r="L1587" s="146" t="str">
        <f>IF(ROWS(L$7:L1587)&gt;$A$3*$A$4,"",INDEX(IndicatorsB[Footnotes &amp; Criterion],MOD(ROWS(L$7:L1587)-1,$A$3)+1))</f>
        <v>#ERROR!</v>
      </c>
      <c r="M1587" s="3"/>
      <c r="N1587" s="3"/>
      <c r="O1587" s="3"/>
      <c r="P1587" s="3"/>
      <c r="Q1587" s="3"/>
      <c r="R1587" s="3"/>
      <c r="S1587" s="3"/>
      <c r="T1587" s="3"/>
      <c r="U1587" s="3"/>
      <c r="V1587" s="3"/>
      <c r="W1587" s="3"/>
      <c r="X1587" s="3"/>
      <c r="Y1587" s="3"/>
      <c r="Z1587" s="3"/>
    </row>
    <row r="1588" ht="14.25" customHeight="1">
      <c r="A1588" s="141" t="str">
        <f t="shared" si="1"/>
        <v>#ERROR!</v>
      </c>
      <c r="B1588" s="142">
        <f t="shared" si="2"/>
        <v>1652</v>
      </c>
      <c r="C1588" s="128" t="str">
        <f>IF(ROWS(C$7:C1588)&gt;$A$3*$A$4,"",INDEX(IndicatorsB[SN],MOD(ROWS(C$7:C1588)-1,$A$3)+1))</f>
        <v>#ERROR!</v>
      </c>
      <c r="D1588" s="128" t="str">
        <f>IF(ROWS(D$7:D1588)&gt;$A$3*$A$4,"",INDEX(IndicatorsB[CAR/ Standard],MOD(ROWS(D$7:D1588)-1,$A$3)+1))</f>
        <v>#ERROR!</v>
      </c>
      <c r="E1588" s="128" t="str">
        <f>IF(ROWS(E$7:E1588)&gt;$A$3*$A$4,"",INDEX(IndicatorsB[Doc Version],MOD(ROWS(E$7:E1588)-1,$A$3)+1))</f>
        <v>#ERROR!</v>
      </c>
      <c r="F1588" s="147" t="str">
        <f t="shared" si="3"/>
        <v/>
      </c>
      <c r="G1588" s="144" t="str">
        <f>IFERROR(INDEX('3) Site Information'!$B$7:$B$106,MATCH(AuditRepTemp_C!I1588,WS3_SiteInfo[Site name],0)),"")</f>
        <v>#ERROR!</v>
      </c>
      <c r="H1588" s="145" t="str">
        <f>IF(C1588&lt;&gt;"",INDEX(WS3_SiteInfo[ASC Site ID
],MATCH(AuditRepTemp_C!F1588,'3) Site Information'!A$7:A$106,0)),"")</f>
        <v>#ERROR!</v>
      </c>
      <c r="I1588" s="145" t="str">
        <f>IF(C1588&lt;&gt;"",INDEX(WS3_SiteInfo[Site name],MATCH(AuditRepTemp_C!F1588,'3) Site Information'!A$7:A$106,0)),"")</f>
        <v>#ERROR!</v>
      </c>
      <c r="J1588" s="146" t="str">
        <f>IF(ROWS(J$7:J1588)&gt;$A$3*$A$4,"",INDEX(IndicatorsB[Indicator],MOD(ROWS(J$7:J1588)-1,$A$3)+1))</f>
        <v>#ERROR!</v>
      </c>
      <c r="K1588" s="146" t="str">
        <f>IF(ROWS(K$7:K1588)&gt;$A$3*$A$4,"",INDEX(IndicatorsB[Indicator/ Requirement Text],MOD(ROWS(K$7:K1588)-1,$A$3)+1))</f>
        <v>#ERROR!</v>
      </c>
      <c r="L1588" s="146" t="str">
        <f>IF(ROWS(L$7:L1588)&gt;$A$3*$A$4,"",INDEX(IndicatorsB[Footnotes &amp; Criterion],MOD(ROWS(L$7:L1588)-1,$A$3)+1))</f>
        <v>#ERROR!</v>
      </c>
      <c r="M1588" s="3"/>
      <c r="N1588" s="3"/>
      <c r="O1588" s="3"/>
      <c r="P1588" s="3"/>
      <c r="Q1588" s="3"/>
      <c r="R1588" s="3"/>
      <c r="S1588" s="3"/>
      <c r="T1588" s="3"/>
      <c r="U1588" s="3"/>
      <c r="V1588" s="3"/>
      <c r="W1588" s="3"/>
      <c r="X1588" s="3"/>
      <c r="Y1588" s="3"/>
      <c r="Z1588" s="3"/>
    </row>
    <row r="1589" ht="14.25" customHeight="1">
      <c r="A1589" s="141" t="str">
        <f t="shared" si="1"/>
        <v>#ERROR!</v>
      </c>
      <c r="B1589" s="142">
        <f t="shared" si="2"/>
        <v>1652</v>
      </c>
      <c r="C1589" s="128" t="str">
        <f>IF(ROWS(C$7:C1589)&gt;$A$3*$A$4,"",INDEX(IndicatorsB[SN],MOD(ROWS(C$7:C1589)-1,$A$3)+1))</f>
        <v>#ERROR!</v>
      </c>
      <c r="D1589" s="128" t="str">
        <f>IF(ROWS(D$7:D1589)&gt;$A$3*$A$4,"",INDEX(IndicatorsB[CAR/ Standard],MOD(ROWS(D$7:D1589)-1,$A$3)+1))</f>
        <v>#ERROR!</v>
      </c>
      <c r="E1589" s="128" t="str">
        <f>IF(ROWS(E$7:E1589)&gt;$A$3*$A$4,"",INDEX(IndicatorsB[Doc Version],MOD(ROWS(E$7:E1589)-1,$A$3)+1))</f>
        <v>#ERROR!</v>
      </c>
      <c r="F1589" s="147" t="str">
        <f t="shared" si="3"/>
        <v/>
      </c>
      <c r="G1589" s="144" t="str">
        <f>IFERROR(INDEX('3) Site Information'!$B$7:$B$106,MATCH(AuditRepTemp_C!I1589,WS3_SiteInfo[Site name],0)),"")</f>
        <v>#ERROR!</v>
      </c>
      <c r="H1589" s="145" t="str">
        <f>IF(C1589&lt;&gt;"",INDEX(WS3_SiteInfo[ASC Site ID
],MATCH(AuditRepTemp_C!F1589,'3) Site Information'!A$7:A$106,0)),"")</f>
        <v>#ERROR!</v>
      </c>
      <c r="I1589" s="145" t="str">
        <f>IF(C1589&lt;&gt;"",INDEX(WS3_SiteInfo[Site name],MATCH(AuditRepTemp_C!F1589,'3) Site Information'!A$7:A$106,0)),"")</f>
        <v>#ERROR!</v>
      </c>
      <c r="J1589" s="146" t="str">
        <f>IF(ROWS(J$7:J1589)&gt;$A$3*$A$4,"",INDEX(IndicatorsB[Indicator],MOD(ROWS(J$7:J1589)-1,$A$3)+1))</f>
        <v>#ERROR!</v>
      </c>
      <c r="K1589" s="146" t="str">
        <f>IF(ROWS(K$7:K1589)&gt;$A$3*$A$4,"",INDEX(IndicatorsB[Indicator/ Requirement Text],MOD(ROWS(K$7:K1589)-1,$A$3)+1))</f>
        <v>#ERROR!</v>
      </c>
      <c r="L1589" s="146" t="str">
        <f>IF(ROWS(L$7:L1589)&gt;$A$3*$A$4,"",INDEX(IndicatorsB[Footnotes &amp; Criterion],MOD(ROWS(L$7:L1589)-1,$A$3)+1))</f>
        <v>#ERROR!</v>
      </c>
      <c r="M1589" s="3"/>
      <c r="N1589" s="3"/>
      <c r="O1589" s="3"/>
      <c r="P1589" s="3"/>
      <c r="Q1589" s="3"/>
      <c r="R1589" s="3"/>
      <c r="S1589" s="3"/>
      <c r="T1589" s="3"/>
      <c r="U1589" s="3"/>
      <c r="V1589" s="3"/>
      <c r="W1589" s="3"/>
      <c r="X1589" s="3"/>
      <c r="Y1589" s="3"/>
      <c r="Z1589" s="3"/>
    </row>
    <row r="1590" ht="14.25" customHeight="1">
      <c r="A1590" s="141" t="str">
        <f t="shared" si="1"/>
        <v>#ERROR!</v>
      </c>
      <c r="B1590" s="142">
        <f t="shared" si="2"/>
        <v>1652</v>
      </c>
      <c r="C1590" s="128" t="str">
        <f>IF(ROWS(C$7:C1590)&gt;$A$3*$A$4,"",INDEX(IndicatorsB[SN],MOD(ROWS(C$7:C1590)-1,$A$3)+1))</f>
        <v>#ERROR!</v>
      </c>
      <c r="D1590" s="128" t="str">
        <f>IF(ROWS(D$7:D1590)&gt;$A$3*$A$4,"",INDEX(IndicatorsB[CAR/ Standard],MOD(ROWS(D$7:D1590)-1,$A$3)+1))</f>
        <v>#ERROR!</v>
      </c>
      <c r="E1590" s="128" t="str">
        <f>IF(ROWS(E$7:E1590)&gt;$A$3*$A$4,"",INDEX(IndicatorsB[Doc Version],MOD(ROWS(E$7:E1590)-1,$A$3)+1))</f>
        <v>#ERROR!</v>
      </c>
      <c r="F1590" s="147" t="str">
        <f t="shared" si="3"/>
        <v/>
      </c>
      <c r="G1590" s="144" t="str">
        <f>IFERROR(INDEX('3) Site Information'!$B$7:$B$106,MATCH(AuditRepTemp_C!I1590,WS3_SiteInfo[Site name],0)),"")</f>
        <v>#ERROR!</v>
      </c>
      <c r="H1590" s="145" t="str">
        <f>IF(C1590&lt;&gt;"",INDEX(WS3_SiteInfo[ASC Site ID
],MATCH(AuditRepTemp_C!F1590,'3) Site Information'!A$7:A$106,0)),"")</f>
        <v>#ERROR!</v>
      </c>
      <c r="I1590" s="145" t="str">
        <f>IF(C1590&lt;&gt;"",INDEX(WS3_SiteInfo[Site name],MATCH(AuditRepTemp_C!F1590,'3) Site Information'!A$7:A$106,0)),"")</f>
        <v>#ERROR!</v>
      </c>
      <c r="J1590" s="146" t="str">
        <f>IF(ROWS(J$7:J1590)&gt;$A$3*$A$4,"",INDEX(IndicatorsB[Indicator],MOD(ROWS(J$7:J1590)-1,$A$3)+1))</f>
        <v>#ERROR!</v>
      </c>
      <c r="K1590" s="146" t="str">
        <f>IF(ROWS(K$7:K1590)&gt;$A$3*$A$4,"",INDEX(IndicatorsB[Indicator/ Requirement Text],MOD(ROWS(K$7:K1590)-1,$A$3)+1))</f>
        <v>#ERROR!</v>
      </c>
      <c r="L1590" s="146" t="str">
        <f>IF(ROWS(L$7:L1590)&gt;$A$3*$A$4,"",INDEX(IndicatorsB[Footnotes &amp; Criterion],MOD(ROWS(L$7:L1590)-1,$A$3)+1))</f>
        <v>#ERROR!</v>
      </c>
      <c r="M1590" s="3"/>
      <c r="N1590" s="3"/>
      <c r="O1590" s="3"/>
      <c r="P1590" s="3"/>
      <c r="Q1590" s="3"/>
      <c r="R1590" s="3"/>
      <c r="S1590" s="3"/>
      <c r="T1590" s="3"/>
      <c r="U1590" s="3"/>
      <c r="V1590" s="3"/>
      <c r="W1590" s="3"/>
      <c r="X1590" s="3"/>
      <c r="Y1590" s="3"/>
      <c r="Z1590" s="3"/>
    </row>
    <row r="1591" ht="14.25" customHeight="1">
      <c r="A1591" s="141" t="str">
        <f t="shared" si="1"/>
        <v>#ERROR!</v>
      </c>
      <c r="B1591" s="142">
        <f t="shared" si="2"/>
        <v>1652</v>
      </c>
      <c r="C1591" s="128" t="str">
        <f>IF(ROWS(C$7:C1591)&gt;$A$3*$A$4,"",INDEX(IndicatorsB[SN],MOD(ROWS(C$7:C1591)-1,$A$3)+1))</f>
        <v>#ERROR!</v>
      </c>
      <c r="D1591" s="128" t="str">
        <f>IF(ROWS(D$7:D1591)&gt;$A$3*$A$4,"",INDEX(IndicatorsB[CAR/ Standard],MOD(ROWS(D$7:D1591)-1,$A$3)+1))</f>
        <v>#ERROR!</v>
      </c>
      <c r="E1591" s="128" t="str">
        <f>IF(ROWS(E$7:E1591)&gt;$A$3*$A$4,"",INDEX(IndicatorsB[Doc Version],MOD(ROWS(E$7:E1591)-1,$A$3)+1))</f>
        <v>#ERROR!</v>
      </c>
      <c r="F1591" s="147" t="str">
        <f t="shared" si="3"/>
        <v/>
      </c>
      <c r="G1591" s="144" t="str">
        <f>IFERROR(INDEX('3) Site Information'!$B$7:$B$106,MATCH(AuditRepTemp_C!I1591,WS3_SiteInfo[Site name],0)),"")</f>
        <v>#ERROR!</v>
      </c>
      <c r="H1591" s="145" t="str">
        <f>IF(C1591&lt;&gt;"",INDEX(WS3_SiteInfo[ASC Site ID
],MATCH(AuditRepTemp_C!F1591,'3) Site Information'!A$7:A$106,0)),"")</f>
        <v>#ERROR!</v>
      </c>
      <c r="I1591" s="145" t="str">
        <f>IF(C1591&lt;&gt;"",INDEX(WS3_SiteInfo[Site name],MATCH(AuditRepTemp_C!F1591,'3) Site Information'!A$7:A$106,0)),"")</f>
        <v>#ERROR!</v>
      </c>
      <c r="J1591" s="146" t="str">
        <f>IF(ROWS(J$7:J1591)&gt;$A$3*$A$4,"",INDEX(IndicatorsB[Indicator],MOD(ROWS(J$7:J1591)-1,$A$3)+1))</f>
        <v>#ERROR!</v>
      </c>
      <c r="K1591" s="146" t="str">
        <f>IF(ROWS(K$7:K1591)&gt;$A$3*$A$4,"",INDEX(IndicatorsB[Indicator/ Requirement Text],MOD(ROWS(K$7:K1591)-1,$A$3)+1))</f>
        <v>#ERROR!</v>
      </c>
      <c r="L1591" s="146" t="str">
        <f>IF(ROWS(L$7:L1591)&gt;$A$3*$A$4,"",INDEX(IndicatorsB[Footnotes &amp; Criterion],MOD(ROWS(L$7:L1591)-1,$A$3)+1))</f>
        <v>#ERROR!</v>
      </c>
      <c r="M1591" s="3"/>
      <c r="N1591" s="3"/>
      <c r="O1591" s="3"/>
      <c r="P1591" s="3"/>
      <c r="Q1591" s="3"/>
      <c r="R1591" s="3"/>
      <c r="S1591" s="3"/>
      <c r="T1591" s="3"/>
      <c r="U1591" s="3"/>
      <c r="V1591" s="3"/>
      <c r="W1591" s="3"/>
      <c r="X1591" s="3"/>
      <c r="Y1591" s="3"/>
      <c r="Z1591" s="3"/>
    </row>
    <row r="1592" ht="14.25" customHeight="1">
      <c r="A1592" s="141" t="str">
        <f t="shared" si="1"/>
        <v>#ERROR!</v>
      </c>
      <c r="B1592" s="142">
        <f t="shared" si="2"/>
        <v>1652</v>
      </c>
      <c r="C1592" s="128" t="str">
        <f>IF(ROWS(C$7:C1592)&gt;$A$3*$A$4,"",INDEX(IndicatorsB[SN],MOD(ROWS(C$7:C1592)-1,$A$3)+1))</f>
        <v>#ERROR!</v>
      </c>
      <c r="D1592" s="128" t="str">
        <f>IF(ROWS(D$7:D1592)&gt;$A$3*$A$4,"",INDEX(IndicatorsB[CAR/ Standard],MOD(ROWS(D$7:D1592)-1,$A$3)+1))</f>
        <v>#ERROR!</v>
      </c>
      <c r="E1592" s="128" t="str">
        <f>IF(ROWS(E$7:E1592)&gt;$A$3*$A$4,"",INDEX(IndicatorsB[Doc Version],MOD(ROWS(E$7:E1592)-1,$A$3)+1))</f>
        <v>#ERROR!</v>
      </c>
      <c r="F1592" s="147" t="str">
        <f t="shared" si="3"/>
        <v/>
      </c>
      <c r="G1592" s="144" t="str">
        <f>IFERROR(INDEX('3) Site Information'!$B$7:$B$106,MATCH(AuditRepTemp_C!I1592,WS3_SiteInfo[Site name],0)),"")</f>
        <v>#ERROR!</v>
      </c>
      <c r="H1592" s="145" t="str">
        <f>IF(C1592&lt;&gt;"",INDEX(WS3_SiteInfo[ASC Site ID
],MATCH(AuditRepTemp_C!F1592,'3) Site Information'!A$7:A$106,0)),"")</f>
        <v>#ERROR!</v>
      </c>
      <c r="I1592" s="145" t="str">
        <f>IF(C1592&lt;&gt;"",INDEX(WS3_SiteInfo[Site name],MATCH(AuditRepTemp_C!F1592,'3) Site Information'!A$7:A$106,0)),"")</f>
        <v>#ERROR!</v>
      </c>
      <c r="J1592" s="146" t="str">
        <f>IF(ROWS(J$7:J1592)&gt;$A$3*$A$4,"",INDEX(IndicatorsB[Indicator],MOD(ROWS(J$7:J1592)-1,$A$3)+1))</f>
        <v>#ERROR!</v>
      </c>
      <c r="K1592" s="146" t="str">
        <f>IF(ROWS(K$7:K1592)&gt;$A$3*$A$4,"",INDEX(IndicatorsB[Indicator/ Requirement Text],MOD(ROWS(K$7:K1592)-1,$A$3)+1))</f>
        <v>#ERROR!</v>
      </c>
      <c r="L1592" s="146" t="str">
        <f>IF(ROWS(L$7:L1592)&gt;$A$3*$A$4,"",INDEX(IndicatorsB[Footnotes &amp; Criterion],MOD(ROWS(L$7:L1592)-1,$A$3)+1))</f>
        <v>#ERROR!</v>
      </c>
      <c r="M1592" s="3"/>
      <c r="N1592" s="3"/>
      <c r="O1592" s="3"/>
      <c r="P1592" s="3"/>
      <c r="Q1592" s="3"/>
      <c r="R1592" s="3"/>
      <c r="S1592" s="3"/>
      <c r="T1592" s="3"/>
      <c r="U1592" s="3"/>
      <c r="V1592" s="3"/>
      <c r="W1592" s="3"/>
      <c r="X1592" s="3"/>
      <c r="Y1592" s="3"/>
      <c r="Z1592" s="3"/>
    </row>
    <row r="1593" ht="14.25" customHeight="1">
      <c r="A1593" s="141" t="str">
        <f t="shared" si="1"/>
        <v>#ERROR!</v>
      </c>
      <c r="B1593" s="142">
        <f t="shared" si="2"/>
        <v>1652</v>
      </c>
      <c r="C1593" s="128" t="str">
        <f>IF(ROWS(C$7:C1593)&gt;$A$3*$A$4,"",INDEX(IndicatorsB[SN],MOD(ROWS(C$7:C1593)-1,$A$3)+1))</f>
        <v>#ERROR!</v>
      </c>
      <c r="D1593" s="128" t="str">
        <f>IF(ROWS(D$7:D1593)&gt;$A$3*$A$4,"",INDEX(IndicatorsB[CAR/ Standard],MOD(ROWS(D$7:D1593)-1,$A$3)+1))</f>
        <v>#ERROR!</v>
      </c>
      <c r="E1593" s="128" t="str">
        <f>IF(ROWS(E$7:E1593)&gt;$A$3*$A$4,"",INDEX(IndicatorsB[Doc Version],MOD(ROWS(E$7:E1593)-1,$A$3)+1))</f>
        <v>#ERROR!</v>
      </c>
      <c r="F1593" s="147" t="str">
        <f t="shared" si="3"/>
        <v/>
      </c>
      <c r="G1593" s="144" t="str">
        <f>IFERROR(INDEX('3) Site Information'!$B$7:$B$106,MATCH(AuditRepTemp_C!I1593,WS3_SiteInfo[Site name],0)),"")</f>
        <v>#ERROR!</v>
      </c>
      <c r="H1593" s="145" t="str">
        <f>IF(C1593&lt;&gt;"",INDEX(WS3_SiteInfo[ASC Site ID
],MATCH(AuditRepTemp_C!F1593,'3) Site Information'!A$7:A$106,0)),"")</f>
        <v>#ERROR!</v>
      </c>
      <c r="I1593" s="145" t="str">
        <f>IF(C1593&lt;&gt;"",INDEX(WS3_SiteInfo[Site name],MATCH(AuditRepTemp_C!F1593,'3) Site Information'!A$7:A$106,0)),"")</f>
        <v>#ERROR!</v>
      </c>
      <c r="J1593" s="146" t="str">
        <f>IF(ROWS(J$7:J1593)&gt;$A$3*$A$4,"",INDEX(IndicatorsB[Indicator],MOD(ROWS(J$7:J1593)-1,$A$3)+1))</f>
        <v>#ERROR!</v>
      </c>
      <c r="K1593" s="146" t="str">
        <f>IF(ROWS(K$7:K1593)&gt;$A$3*$A$4,"",INDEX(IndicatorsB[Indicator/ Requirement Text],MOD(ROWS(K$7:K1593)-1,$A$3)+1))</f>
        <v>#ERROR!</v>
      </c>
      <c r="L1593" s="146" t="str">
        <f>IF(ROWS(L$7:L1593)&gt;$A$3*$A$4,"",INDEX(IndicatorsB[Footnotes &amp; Criterion],MOD(ROWS(L$7:L1593)-1,$A$3)+1))</f>
        <v>#ERROR!</v>
      </c>
      <c r="M1593" s="3"/>
      <c r="N1593" s="3"/>
      <c r="O1593" s="3"/>
      <c r="P1593" s="3"/>
      <c r="Q1593" s="3"/>
      <c r="R1593" s="3"/>
      <c r="S1593" s="3"/>
      <c r="T1593" s="3"/>
      <c r="U1593" s="3"/>
      <c r="V1593" s="3"/>
      <c r="W1593" s="3"/>
      <c r="X1593" s="3"/>
      <c r="Y1593" s="3"/>
      <c r="Z1593" s="3"/>
    </row>
    <row r="1594" ht="14.25" customHeight="1">
      <c r="A1594" s="141" t="str">
        <f t="shared" si="1"/>
        <v>#ERROR!</v>
      </c>
      <c r="B1594" s="142">
        <f t="shared" si="2"/>
        <v>1652</v>
      </c>
      <c r="C1594" s="128" t="str">
        <f>IF(ROWS(C$7:C1594)&gt;$A$3*$A$4,"",INDEX(IndicatorsB[SN],MOD(ROWS(C$7:C1594)-1,$A$3)+1))</f>
        <v>#ERROR!</v>
      </c>
      <c r="D1594" s="128" t="str">
        <f>IF(ROWS(D$7:D1594)&gt;$A$3*$A$4,"",INDEX(IndicatorsB[CAR/ Standard],MOD(ROWS(D$7:D1594)-1,$A$3)+1))</f>
        <v>#ERROR!</v>
      </c>
      <c r="E1594" s="128" t="str">
        <f>IF(ROWS(E$7:E1594)&gt;$A$3*$A$4,"",INDEX(IndicatorsB[Doc Version],MOD(ROWS(E$7:E1594)-1,$A$3)+1))</f>
        <v>#ERROR!</v>
      </c>
      <c r="F1594" s="147" t="str">
        <f t="shared" si="3"/>
        <v/>
      </c>
      <c r="G1594" s="144" t="str">
        <f>IFERROR(INDEX('3) Site Information'!$B$7:$B$106,MATCH(AuditRepTemp_C!I1594,WS3_SiteInfo[Site name],0)),"")</f>
        <v>#ERROR!</v>
      </c>
      <c r="H1594" s="145" t="str">
        <f>IF(C1594&lt;&gt;"",INDEX(WS3_SiteInfo[ASC Site ID
],MATCH(AuditRepTemp_C!F1594,'3) Site Information'!A$7:A$106,0)),"")</f>
        <v>#ERROR!</v>
      </c>
      <c r="I1594" s="145" t="str">
        <f>IF(C1594&lt;&gt;"",INDEX(WS3_SiteInfo[Site name],MATCH(AuditRepTemp_C!F1594,'3) Site Information'!A$7:A$106,0)),"")</f>
        <v>#ERROR!</v>
      </c>
      <c r="J1594" s="146" t="str">
        <f>IF(ROWS(J$7:J1594)&gt;$A$3*$A$4,"",INDEX(IndicatorsB[Indicator],MOD(ROWS(J$7:J1594)-1,$A$3)+1))</f>
        <v>#ERROR!</v>
      </c>
      <c r="K1594" s="146" t="str">
        <f>IF(ROWS(K$7:K1594)&gt;$A$3*$A$4,"",INDEX(IndicatorsB[Indicator/ Requirement Text],MOD(ROWS(K$7:K1594)-1,$A$3)+1))</f>
        <v>#ERROR!</v>
      </c>
      <c r="L1594" s="146" t="str">
        <f>IF(ROWS(L$7:L1594)&gt;$A$3*$A$4,"",INDEX(IndicatorsB[Footnotes &amp; Criterion],MOD(ROWS(L$7:L1594)-1,$A$3)+1))</f>
        <v>#ERROR!</v>
      </c>
      <c r="M1594" s="3"/>
      <c r="N1594" s="3"/>
      <c r="O1594" s="3"/>
      <c r="P1594" s="3"/>
      <c r="Q1594" s="3"/>
      <c r="R1594" s="3"/>
      <c r="S1594" s="3"/>
      <c r="T1594" s="3"/>
      <c r="U1594" s="3"/>
      <c r="V1594" s="3"/>
      <c r="W1594" s="3"/>
      <c r="X1594" s="3"/>
      <c r="Y1594" s="3"/>
      <c r="Z1594" s="3"/>
    </row>
    <row r="1595" ht="14.25" customHeight="1">
      <c r="A1595" s="141" t="str">
        <f t="shared" si="1"/>
        <v>#ERROR!</v>
      </c>
      <c r="B1595" s="142">
        <f t="shared" si="2"/>
        <v>1652</v>
      </c>
      <c r="C1595" s="128" t="str">
        <f>IF(ROWS(C$7:C1595)&gt;$A$3*$A$4,"",INDEX(IndicatorsB[SN],MOD(ROWS(C$7:C1595)-1,$A$3)+1))</f>
        <v>#ERROR!</v>
      </c>
      <c r="D1595" s="128" t="str">
        <f>IF(ROWS(D$7:D1595)&gt;$A$3*$A$4,"",INDEX(IndicatorsB[CAR/ Standard],MOD(ROWS(D$7:D1595)-1,$A$3)+1))</f>
        <v>#ERROR!</v>
      </c>
      <c r="E1595" s="128" t="str">
        <f>IF(ROWS(E$7:E1595)&gt;$A$3*$A$4,"",INDEX(IndicatorsB[Doc Version],MOD(ROWS(E$7:E1595)-1,$A$3)+1))</f>
        <v>#ERROR!</v>
      </c>
      <c r="F1595" s="147" t="str">
        <f t="shared" si="3"/>
        <v/>
      </c>
      <c r="G1595" s="144" t="str">
        <f>IFERROR(INDEX('3) Site Information'!$B$7:$B$106,MATCH(AuditRepTemp_C!I1595,WS3_SiteInfo[Site name],0)),"")</f>
        <v>#ERROR!</v>
      </c>
      <c r="H1595" s="145" t="str">
        <f>IF(C1595&lt;&gt;"",INDEX(WS3_SiteInfo[ASC Site ID
],MATCH(AuditRepTemp_C!F1595,'3) Site Information'!A$7:A$106,0)),"")</f>
        <v>#ERROR!</v>
      </c>
      <c r="I1595" s="145" t="str">
        <f>IF(C1595&lt;&gt;"",INDEX(WS3_SiteInfo[Site name],MATCH(AuditRepTemp_C!F1595,'3) Site Information'!A$7:A$106,0)),"")</f>
        <v>#ERROR!</v>
      </c>
      <c r="J1595" s="146" t="str">
        <f>IF(ROWS(J$7:J1595)&gt;$A$3*$A$4,"",INDEX(IndicatorsB[Indicator],MOD(ROWS(J$7:J1595)-1,$A$3)+1))</f>
        <v>#ERROR!</v>
      </c>
      <c r="K1595" s="146" t="str">
        <f>IF(ROWS(K$7:K1595)&gt;$A$3*$A$4,"",INDEX(IndicatorsB[Indicator/ Requirement Text],MOD(ROWS(K$7:K1595)-1,$A$3)+1))</f>
        <v>#ERROR!</v>
      </c>
      <c r="L1595" s="146" t="str">
        <f>IF(ROWS(L$7:L1595)&gt;$A$3*$A$4,"",INDEX(IndicatorsB[Footnotes &amp; Criterion],MOD(ROWS(L$7:L1595)-1,$A$3)+1))</f>
        <v>#ERROR!</v>
      </c>
      <c r="M1595" s="3"/>
      <c r="N1595" s="3"/>
      <c r="O1595" s="3"/>
      <c r="P1595" s="3"/>
      <c r="Q1595" s="3"/>
      <c r="R1595" s="3"/>
      <c r="S1595" s="3"/>
      <c r="T1595" s="3"/>
      <c r="U1595" s="3"/>
      <c r="V1595" s="3"/>
      <c r="W1595" s="3"/>
      <c r="X1595" s="3"/>
      <c r="Y1595" s="3"/>
      <c r="Z1595" s="3"/>
    </row>
    <row r="1596" ht="14.25" customHeight="1">
      <c r="A1596" s="141" t="str">
        <f t="shared" si="1"/>
        <v>#ERROR!</v>
      </c>
      <c r="B1596" s="142">
        <f t="shared" si="2"/>
        <v>1652</v>
      </c>
      <c r="C1596" s="128" t="str">
        <f>IF(ROWS(C$7:C1596)&gt;$A$3*$A$4,"",INDEX(IndicatorsB[SN],MOD(ROWS(C$7:C1596)-1,$A$3)+1))</f>
        <v>#ERROR!</v>
      </c>
      <c r="D1596" s="128" t="str">
        <f>IF(ROWS(D$7:D1596)&gt;$A$3*$A$4,"",INDEX(IndicatorsB[CAR/ Standard],MOD(ROWS(D$7:D1596)-1,$A$3)+1))</f>
        <v>#ERROR!</v>
      </c>
      <c r="E1596" s="128" t="str">
        <f>IF(ROWS(E$7:E1596)&gt;$A$3*$A$4,"",INDEX(IndicatorsB[Doc Version],MOD(ROWS(E$7:E1596)-1,$A$3)+1))</f>
        <v>#ERROR!</v>
      </c>
      <c r="F1596" s="147" t="str">
        <f t="shared" si="3"/>
        <v/>
      </c>
      <c r="G1596" s="144" t="str">
        <f>IFERROR(INDEX('3) Site Information'!$B$7:$B$106,MATCH(AuditRepTemp_C!I1596,WS3_SiteInfo[Site name],0)),"")</f>
        <v>#ERROR!</v>
      </c>
      <c r="H1596" s="145" t="str">
        <f>IF(C1596&lt;&gt;"",INDEX(WS3_SiteInfo[ASC Site ID
],MATCH(AuditRepTemp_C!F1596,'3) Site Information'!A$7:A$106,0)),"")</f>
        <v>#ERROR!</v>
      </c>
      <c r="I1596" s="145" t="str">
        <f>IF(C1596&lt;&gt;"",INDEX(WS3_SiteInfo[Site name],MATCH(AuditRepTemp_C!F1596,'3) Site Information'!A$7:A$106,0)),"")</f>
        <v>#ERROR!</v>
      </c>
      <c r="J1596" s="146" t="str">
        <f>IF(ROWS(J$7:J1596)&gt;$A$3*$A$4,"",INDEX(IndicatorsB[Indicator],MOD(ROWS(J$7:J1596)-1,$A$3)+1))</f>
        <v>#ERROR!</v>
      </c>
      <c r="K1596" s="146" t="str">
        <f>IF(ROWS(K$7:K1596)&gt;$A$3*$A$4,"",INDEX(IndicatorsB[Indicator/ Requirement Text],MOD(ROWS(K$7:K1596)-1,$A$3)+1))</f>
        <v>#ERROR!</v>
      </c>
      <c r="L1596" s="146" t="str">
        <f>IF(ROWS(L$7:L1596)&gt;$A$3*$A$4,"",INDEX(IndicatorsB[Footnotes &amp; Criterion],MOD(ROWS(L$7:L1596)-1,$A$3)+1))</f>
        <v>#ERROR!</v>
      </c>
      <c r="M1596" s="3"/>
      <c r="N1596" s="3"/>
      <c r="O1596" s="3"/>
      <c r="P1596" s="3"/>
      <c r="Q1596" s="3"/>
      <c r="R1596" s="3"/>
      <c r="S1596" s="3"/>
      <c r="T1596" s="3"/>
      <c r="U1596" s="3"/>
      <c r="V1596" s="3"/>
      <c r="W1596" s="3"/>
      <c r="X1596" s="3"/>
      <c r="Y1596" s="3"/>
      <c r="Z1596" s="3"/>
    </row>
    <row r="1597" ht="14.25" customHeight="1">
      <c r="A1597" s="141" t="str">
        <f t="shared" si="1"/>
        <v>#ERROR!</v>
      </c>
      <c r="B1597" s="142">
        <f t="shared" si="2"/>
        <v>1652</v>
      </c>
      <c r="C1597" s="128" t="str">
        <f>IF(ROWS(C$7:C1597)&gt;$A$3*$A$4,"",INDEX(IndicatorsB[SN],MOD(ROWS(C$7:C1597)-1,$A$3)+1))</f>
        <v>#ERROR!</v>
      </c>
      <c r="D1597" s="128" t="str">
        <f>IF(ROWS(D$7:D1597)&gt;$A$3*$A$4,"",INDEX(IndicatorsB[CAR/ Standard],MOD(ROWS(D$7:D1597)-1,$A$3)+1))</f>
        <v>#ERROR!</v>
      </c>
      <c r="E1597" s="128" t="str">
        <f>IF(ROWS(E$7:E1597)&gt;$A$3*$A$4,"",INDEX(IndicatorsB[Doc Version],MOD(ROWS(E$7:E1597)-1,$A$3)+1))</f>
        <v>#ERROR!</v>
      </c>
      <c r="F1597" s="147" t="str">
        <f t="shared" si="3"/>
        <v/>
      </c>
      <c r="G1597" s="144" t="str">
        <f>IFERROR(INDEX('3) Site Information'!$B$7:$B$106,MATCH(AuditRepTemp_C!I1597,WS3_SiteInfo[Site name],0)),"")</f>
        <v>#ERROR!</v>
      </c>
      <c r="H1597" s="145" t="str">
        <f>IF(C1597&lt;&gt;"",INDEX(WS3_SiteInfo[ASC Site ID
],MATCH(AuditRepTemp_C!F1597,'3) Site Information'!A$7:A$106,0)),"")</f>
        <v>#ERROR!</v>
      </c>
      <c r="I1597" s="145" t="str">
        <f>IF(C1597&lt;&gt;"",INDEX(WS3_SiteInfo[Site name],MATCH(AuditRepTemp_C!F1597,'3) Site Information'!A$7:A$106,0)),"")</f>
        <v>#ERROR!</v>
      </c>
      <c r="J1597" s="146" t="str">
        <f>IF(ROWS(J$7:J1597)&gt;$A$3*$A$4,"",INDEX(IndicatorsB[Indicator],MOD(ROWS(J$7:J1597)-1,$A$3)+1))</f>
        <v>#ERROR!</v>
      </c>
      <c r="K1597" s="146" t="str">
        <f>IF(ROWS(K$7:K1597)&gt;$A$3*$A$4,"",INDEX(IndicatorsB[Indicator/ Requirement Text],MOD(ROWS(K$7:K1597)-1,$A$3)+1))</f>
        <v>#ERROR!</v>
      </c>
      <c r="L1597" s="146" t="str">
        <f>IF(ROWS(L$7:L1597)&gt;$A$3*$A$4,"",INDEX(IndicatorsB[Footnotes &amp; Criterion],MOD(ROWS(L$7:L1597)-1,$A$3)+1))</f>
        <v>#ERROR!</v>
      </c>
      <c r="M1597" s="3"/>
      <c r="N1597" s="3"/>
      <c r="O1597" s="3"/>
      <c r="P1597" s="3"/>
      <c r="Q1597" s="3"/>
      <c r="R1597" s="3"/>
      <c r="S1597" s="3"/>
      <c r="T1597" s="3"/>
      <c r="U1597" s="3"/>
      <c r="V1597" s="3"/>
      <c r="W1597" s="3"/>
      <c r="X1597" s="3"/>
      <c r="Y1597" s="3"/>
      <c r="Z1597" s="3"/>
    </row>
    <row r="1598" ht="14.25" customHeight="1">
      <c r="A1598" s="141" t="str">
        <f t="shared" si="1"/>
        <v>#ERROR!</v>
      </c>
      <c r="B1598" s="142">
        <f t="shared" si="2"/>
        <v>1652</v>
      </c>
      <c r="C1598" s="128" t="str">
        <f>IF(ROWS(C$7:C1598)&gt;$A$3*$A$4,"",INDEX(IndicatorsB[SN],MOD(ROWS(C$7:C1598)-1,$A$3)+1))</f>
        <v>#ERROR!</v>
      </c>
      <c r="D1598" s="128" t="str">
        <f>IF(ROWS(D$7:D1598)&gt;$A$3*$A$4,"",INDEX(IndicatorsB[CAR/ Standard],MOD(ROWS(D$7:D1598)-1,$A$3)+1))</f>
        <v>#ERROR!</v>
      </c>
      <c r="E1598" s="128" t="str">
        <f>IF(ROWS(E$7:E1598)&gt;$A$3*$A$4,"",INDEX(IndicatorsB[Doc Version],MOD(ROWS(E$7:E1598)-1,$A$3)+1))</f>
        <v>#ERROR!</v>
      </c>
      <c r="F1598" s="147" t="str">
        <f t="shared" si="3"/>
        <v/>
      </c>
      <c r="G1598" s="144" t="str">
        <f>IFERROR(INDEX('3) Site Information'!$B$7:$B$106,MATCH(AuditRepTemp_C!I1598,WS3_SiteInfo[Site name],0)),"")</f>
        <v>#ERROR!</v>
      </c>
      <c r="H1598" s="145" t="str">
        <f>IF(C1598&lt;&gt;"",INDEX(WS3_SiteInfo[ASC Site ID
],MATCH(AuditRepTemp_C!F1598,'3) Site Information'!A$7:A$106,0)),"")</f>
        <v>#ERROR!</v>
      </c>
      <c r="I1598" s="145" t="str">
        <f>IF(C1598&lt;&gt;"",INDEX(WS3_SiteInfo[Site name],MATCH(AuditRepTemp_C!F1598,'3) Site Information'!A$7:A$106,0)),"")</f>
        <v>#ERROR!</v>
      </c>
      <c r="J1598" s="146" t="str">
        <f>IF(ROWS(J$7:J1598)&gt;$A$3*$A$4,"",INDEX(IndicatorsB[Indicator],MOD(ROWS(J$7:J1598)-1,$A$3)+1))</f>
        <v>#ERROR!</v>
      </c>
      <c r="K1598" s="146" t="str">
        <f>IF(ROWS(K$7:K1598)&gt;$A$3*$A$4,"",INDEX(IndicatorsB[Indicator/ Requirement Text],MOD(ROWS(K$7:K1598)-1,$A$3)+1))</f>
        <v>#ERROR!</v>
      </c>
      <c r="L1598" s="146" t="str">
        <f>IF(ROWS(L$7:L1598)&gt;$A$3*$A$4,"",INDEX(IndicatorsB[Footnotes &amp; Criterion],MOD(ROWS(L$7:L1598)-1,$A$3)+1))</f>
        <v>#ERROR!</v>
      </c>
      <c r="M1598" s="3"/>
      <c r="N1598" s="3"/>
      <c r="O1598" s="3"/>
      <c r="P1598" s="3"/>
      <c r="Q1598" s="3"/>
      <c r="R1598" s="3"/>
      <c r="S1598" s="3"/>
      <c r="T1598" s="3"/>
      <c r="U1598" s="3"/>
      <c r="V1598" s="3"/>
      <c r="W1598" s="3"/>
      <c r="X1598" s="3"/>
      <c r="Y1598" s="3"/>
      <c r="Z1598" s="3"/>
    </row>
    <row r="1599" ht="14.25" customHeight="1">
      <c r="A1599" s="141" t="str">
        <f t="shared" si="1"/>
        <v>#ERROR!</v>
      </c>
      <c r="B1599" s="142">
        <f t="shared" si="2"/>
        <v>1652</v>
      </c>
      <c r="C1599" s="128" t="str">
        <f>IF(ROWS(C$7:C1599)&gt;$A$3*$A$4,"",INDEX(IndicatorsB[SN],MOD(ROWS(C$7:C1599)-1,$A$3)+1))</f>
        <v>#ERROR!</v>
      </c>
      <c r="D1599" s="128" t="str">
        <f>IF(ROWS(D$7:D1599)&gt;$A$3*$A$4,"",INDEX(IndicatorsB[CAR/ Standard],MOD(ROWS(D$7:D1599)-1,$A$3)+1))</f>
        <v>#ERROR!</v>
      </c>
      <c r="E1599" s="128" t="str">
        <f>IF(ROWS(E$7:E1599)&gt;$A$3*$A$4,"",INDEX(IndicatorsB[Doc Version],MOD(ROWS(E$7:E1599)-1,$A$3)+1))</f>
        <v>#ERROR!</v>
      </c>
      <c r="F1599" s="147" t="str">
        <f t="shared" si="3"/>
        <v/>
      </c>
      <c r="G1599" s="144" t="str">
        <f>IFERROR(INDEX('3) Site Information'!$B$7:$B$106,MATCH(AuditRepTemp_C!I1599,WS3_SiteInfo[Site name],0)),"")</f>
        <v>#ERROR!</v>
      </c>
      <c r="H1599" s="145" t="str">
        <f>IF(C1599&lt;&gt;"",INDEX(WS3_SiteInfo[ASC Site ID
],MATCH(AuditRepTemp_C!F1599,'3) Site Information'!A$7:A$106,0)),"")</f>
        <v>#ERROR!</v>
      </c>
      <c r="I1599" s="145" t="str">
        <f>IF(C1599&lt;&gt;"",INDEX(WS3_SiteInfo[Site name],MATCH(AuditRepTemp_C!F1599,'3) Site Information'!A$7:A$106,0)),"")</f>
        <v>#ERROR!</v>
      </c>
      <c r="J1599" s="146" t="str">
        <f>IF(ROWS(J$7:J1599)&gt;$A$3*$A$4,"",INDEX(IndicatorsB[Indicator],MOD(ROWS(J$7:J1599)-1,$A$3)+1))</f>
        <v>#ERROR!</v>
      </c>
      <c r="K1599" s="146" t="str">
        <f>IF(ROWS(K$7:K1599)&gt;$A$3*$A$4,"",INDEX(IndicatorsB[Indicator/ Requirement Text],MOD(ROWS(K$7:K1599)-1,$A$3)+1))</f>
        <v>#ERROR!</v>
      </c>
      <c r="L1599" s="146" t="str">
        <f>IF(ROWS(L$7:L1599)&gt;$A$3*$A$4,"",INDEX(IndicatorsB[Footnotes &amp; Criterion],MOD(ROWS(L$7:L1599)-1,$A$3)+1))</f>
        <v>#ERROR!</v>
      </c>
      <c r="M1599" s="3"/>
      <c r="N1599" s="3"/>
      <c r="O1599" s="3"/>
      <c r="P1599" s="3"/>
      <c r="Q1599" s="3"/>
      <c r="R1599" s="3"/>
      <c r="S1599" s="3"/>
      <c r="T1599" s="3"/>
      <c r="U1599" s="3"/>
      <c r="V1599" s="3"/>
      <c r="W1599" s="3"/>
      <c r="X1599" s="3"/>
      <c r="Y1599" s="3"/>
      <c r="Z1599" s="3"/>
    </row>
    <row r="1600" ht="14.25" customHeight="1">
      <c r="A1600" s="141" t="str">
        <f t="shared" si="1"/>
        <v>#ERROR!</v>
      </c>
      <c r="B1600" s="142">
        <f t="shared" si="2"/>
        <v>1652</v>
      </c>
      <c r="C1600" s="128" t="str">
        <f>IF(ROWS(C$7:C1600)&gt;$A$3*$A$4,"",INDEX(IndicatorsB[SN],MOD(ROWS(C$7:C1600)-1,$A$3)+1))</f>
        <v>#ERROR!</v>
      </c>
      <c r="D1600" s="128" t="str">
        <f>IF(ROWS(D$7:D1600)&gt;$A$3*$A$4,"",INDEX(IndicatorsB[CAR/ Standard],MOD(ROWS(D$7:D1600)-1,$A$3)+1))</f>
        <v>#ERROR!</v>
      </c>
      <c r="E1600" s="128" t="str">
        <f>IF(ROWS(E$7:E1600)&gt;$A$3*$A$4,"",INDEX(IndicatorsB[Doc Version],MOD(ROWS(E$7:E1600)-1,$A$3)+1))</f>
        <v>#ERROR!</v>
      </c>
      <c r="F1600" s="147" t="str">
        <f t="shared" si="3"/>
        <v/>
      </c>
      <c r="G1600" s="144" t="str">
        <f>IFERROR(INDEX('3) Site Information'!$B$7:$B$106,MATCH(AuditRepTemp_C!I1600,WS3_SiteInfo[Site name],0)),"")</f>
        <v>#ERROR!</v>
      </c>
      <c r="H1600" s="145" t="str">
        <f>IF(C1600&lt;&gt;"",INDEX(WS3_SiteInfo[ASC Site ID
],MATCH(AuditRepTemp_C!F1600,'3) Site Information'!A$7:A$106,0)),"")</f>
        <v>#ERROR!</v>
      </c>
      <c r="I1600" s="145" t="str">
        <f>IF(C1600&lt;&gt;"",INDEX(WS3_SiteInfo[Site name],MATCH(AuditRepTemp_C!F1600,'3) Site Information'!A$7:A$106,0)),"")</f>
        <v>#ERROR!</v>
      </c>
      <c r="J1600" s="146" t="str">
        <f>IF(ROWS(J$7:J1600)&gt;$A$3*$A$4,"",INDEX(IndicatorsB[Indicator],MOD(ROWS(J$7:J1600)-1,$A$3)+1))</f>
        <v>#ERROR!</v>
      </c>
      <c r="K1600" s="146" t="str">
        <f>IF(ROWS(K$7:K1600)&gt;$A$3*$A$4,"",INDEX(IndicatorsB[Indicator/ Requirement Text],MOD(ROWS(K$7:K1600)-1,$A$3)+1))</f>
        <v>#ERROR!</v>
      </c>
      <c r="L1600" s="146" t="str">
        <f>IF(ROWS(L$7:L1600)&gt;$A$3*$A$4,"",INDEX(IndicatorsB[Footnotes &amp; Criterion],MOD(ROWS(L$7:L1600)-1,$A$3)+1))</f>
        <v>#ERROR!</v>
      </c>
      <c r="M1600" s="3"/>
      <c r="N1600" s="3"/>
      <c r="O1600" s="3"/>
      <c r="P1600" s="3"/>
      <c r="Q1600" s="3"/>
      <c r="R1600" s="3"/>
      <c r="S1600" s="3"/>
      <c r="T1600" s="3"/>
      <c r="U1600" s="3"/>
      <c r="V1600" s="3"/>
      <c r="W1600" s="3"/>
      <c r="X1600" s="3"/>
      <c r="Y1600" s="3"/>
      <c r="Z1600" s="3"/>
    </row>
    <row r="1601" ht="14.25" customHeight="1">
      <c r="A1601" s="141" t="str">
        <f t="shared" si="1"/>
        <v>#ERROR!</v>
      </c>
      <c r="B1601" s="142">
        <f t="shared" si="2"/>
        <v>1652</v>
      </c>
      <c r="C1601" s="128" t="str">
        <f>IF(ROWS(C$7:C1601)&gt;$A$3*$A$4,"",INDEX(IndicatorsB[SN],MOD(ROWS(C$7:C1601)-1,$A$3)+1))</f>
        <v>#ERROR!</v>
      </c>
      <c r="D1601" s="128" t="str">
        <f>IF(ROWS(D$7:D1601)&gt;$A$3*$A$4,"",INDEX(IndicatorsB[CAR/ Standard],MOD(ROWS(D$7:D1601)-1,$A$3)+1))</f>
        <v>#ERROR!</v>
      </c>
      <c r="E1601" s="128" t="str">
        <f>IF(ROWS(E$7:E1601)&gt;$A$3*$A$4,"",INDEX(IndicatorsB[Doc Version],MOD(ROWS(E$7:E1601)-1,$A$3)+1))</f>
        <v>#ERROR!</v>
      </c>
      <c r="F1601" s="147" t="str">
        <f t="shared" si="3"/>
        <v/>
      </c>
      <c r="G1601" s="144" t="str">
        <f>IFERROR(INDEX('3) Site Information'!$B$7:$B$106,MATCH(AuditRepTemp_C!I1601,WS3_SiteInfo[Site name],0)),"")</f>
        <v>#ERROR!</v>
      </c>
      <c r="H1601" s="145" t="str">
        <f>IF(C1601&lt;&gt;"",INDEX(WS3_SiteInfo[ASC Site ID
],MATCH(AuditRepTemp_C!F1601,'3) Site Information'!A$7:A$106,0)),"")</f>
        <v>#ERROR!</v>
      </c>
      <c r="I1601" s="145" t="str">
        <f>IF(C1601&lt;&gt;"",INDEX(WS3_SiteInfo[Site name],MATCH(AuditRepTemp_C!F1601,'3) Site Information'!A$7:A$106,0)),"")</f>
        <v>#ERROR!</v>
      </c>
      <c r="J1601" s="146" t="str">
        <f>IF(ROWS(J$7:J1601)&gt;$A$3*$A$4,"",INDEX(IndicatorsB[Indicator],MOD(ROWS(J$7:J1601)-1,$A$3)+1))</f>
        <v>#ERROR!</v>
      </c>
      <c r="K1601" s="146" t="str">
        <f>IF(ROWS(K$7:K1601)&gt;$A$3*$A$4,"",INDEX(IndicatorsB[Indicator/ Requirement Text],MOD(ROWS(K$7:K1601)-1,$A$3)+1))</f>
        <v>#ERROR!</v>
      </c>
      <c r="L1601" s="146" t="str">
        <f>IF(ROWS(L$7:L1601)&gt;$A$3*$A$4,"",INDEX(IndicatorsB[Footnotes &amp; Criterion],MOD(ROWS(L$7:L1601)-1,$A$3)+1))</f>
        <v>#ERROR!</v>
      </c>
      <c r="M1601" s="3"/>
      <c r="N1601" s="3"/>
      <c r="O1601" s="3"/>
      <c r="P1601" s="3"/>
      <c r="Q1601" s="3"/>
      <c r="R1601" s="3"/>
      <c r="S1601" s="3"/>
      <c r="T1601" s="3"/>
      <c r="U1601" s="3"/>
      <c r="V1601" s="3"/>
      <c r="W1601" s="3"/>
      <c r="X1601" s="3"/>
      <c r="Y1601" s="3"/>
      <c r="Z1601" s="3"/>
    </row>
    <row r="1602" ht="14.25" customHeight="1">
      <c r="A1602" s="141" t="str">
        <f t="shared" si="1"/>
        <v>#ERROR!</v>
      </c>
      <c r="B1602" s="142">
        <f t="shared" si="2"/>
        <v>1652</v>
      </c>
      <c r="C1602" s="128" t="str">
        <f>IF(ROWS(C$7:C1602)&gt;$A$3*$A$4,"",INDEX(IndicatorsB[SN],MOD(ROWS(C$7:C1602)-1,$A$3)+1))</f>
        <v>#ERROR!</v>
      </c>
      <c r="D1602" s="128" t="str">
        <f>IF(ROWS(D$7:D1602)&gt;$A$3*$A$4,"",INDEX(IndicatorsB[CAR/ Standard],MOD(ROWS(D$7:D1602)-1,$A$3)+1))</f>
        <v>#ERROR!</v>
      </c>
      <c r="E1602" s="128" t="str">
        <f>IF(ROWS(E$7:E1602)&gt;$A$3*$A$4,"",INDEX(IndicatorsB[Doc Version],MOD(ROWS(E$7:E1602)-1,$A$3)+1))</f>
        <v>#ERROR!</v>
      </c>
      <c r="F1602" s="147" t="str">
        <f t="shared" si="3"/>
        <v/>
      </c>
      <c r="G1602" s="144" t="str">
        <f>IFERROR(INDEX('3) Site Information'!$B$7:$B$106,MATCH(AuditRepTemp_C!I1602,WS3_SiteInfo[Site name],0)),"")</f>
        <v>#ERROR!</v>
      </c>
      <c r="H1602" s="145" t="str">
        <f>IF(C1602&lt;&gt;"",INDEX(WS3_SiteInfo[ASC Site ID
],MATCH(AuditRepTemp_C!F1602,'3) Site Information'!A$7:A$106,0)),"")</f>
        <v>#ERROR!</v>
      </c>
      <c r="I1602" s="145" t="str">
        <f>IF(C1602&lt;&gt;"",INDEX(WS3_SiteInfo[Site name],MATCH(AuditRepTemp_C!F1602,'3) Site Information'!A$7:A$106,0)),"")</f>
        <v>#ERROR!</v>
      </c>
      <c r="J1602" s="146" t="str">
        <f>IF(ROWS(J$7:J1602)&gt;$A$3*$A$4,"",INDEX(IndicatorsB[Indicator],MOD(ROWS(J$7:J1602)-1,$A$3)+1))</f>
        <v>#ERROR!</v>
      </c>
      <c r="K1602" s="146" t="str">
        <f>IF(ROWS(K$7:K1602)&gt;$A$3*$A$4,"",INDEX(IndicatorsB[Indicator/ Requirement Text],MOD(ROWS(K$7:K1602)-1,$A$3)+1))</f>
        <v>#ERROR!</v>
      </c>
      <c r="L1602" s="146" t="str">
        <f>IF(ROWS(L$7:L1602)&gt;$A$3*$A$4,"",INDEX(IndicatorsB[Footnotes &amp; Criterion],MOD(ROWS(L$7:L1602)-1,$A$3)+1))</f>
        <v>#ERROR!</v>
      </c>
      <c r="M1602" s="3"/>
      <c r="N1602" s="3"/>
      <c r="O1602" s="3"/>
      <c r="P1602" s="3"/>
      <c r="Q1602" s="3"/>
      <c r="R1602" s="3"/>
      <c r="S1602" s="3"/>
      <c r="T1602" s="3"/>
      <c r="U1602" s="3"/>
      <c r="V1602" s="3"/>
      <c r="W1602" s="3"/>
      <c r="X1602" s="3"/>
      <c r="Y1602" s="3"/>
      <c r="Z1602" s="3"/>
    </row>
    <row r="1603" ht="14.25" customHeight="1">
      <c r="A1603" s="141" t="str">
        <f t="shared" si="1"/>
        <v>#ERROR!</v>
      </c>
      <c r="B1603" s="142">
        <f t="shared" si="2"/>
        <v>1652</v>
      </c>
      <c r="C1603" s="128" t="str">
        <f>IF(ROWS(C$7:C1603)&gt;$A$3*$A$4,"",INDEX(IndicatorsB[SN],MOD(ROWS(C$7:C1603)-1,$A$3)+1))</f>
        <v>#ERROR!</v>
      </c>
      <c r="D1603" s="128" t="str">
        <f>IF(ROWS(D$7:D1603)&gt;$A$3*$A$4,"",INDEX(IndicatorsB[CAR/ Standard],MOD(ROWS(D$7:D1603)-1,$A$3)+1))</f>
        <v>#ERROR!</v>
      </c>
      <c r="E1603" s="128" t="str">
        <f>IF(ROWS(E$7:E1603)&gt;$A$3*$A$4,"",INDEX(IndicatorsB[Doc Version],MOD(ROWS(E$7:E1603)-1,$A$3)+1))</f>
        <v>#ERROR!</v>
      </c>
      <c r="F1603" s="147" t="str">
        <f t="shared" si="3"/>
        <v/>
      </c>
      <c r="G1603" s="144" t="str">
        <f>IFERROR(INDEX('3) Site Information'!$B$7:$B$106,MATCH(AuditRepTemp_C!I1603,WS3_SiteInfo[Site name],0)),"")</f>
        <v>#ERROR!</v>
      </c>
      <c r="H1603" s="145" t="str">
        <f>IF(C1603&lt;&gt;"",INDEX(WS3_SiteInfo[ASC Site ID
],MATCH(AuditRepTemp_C!F1603,'3) Site Information'!A$7:A$106,0)),"")</f>
        <v>#ERROR!</v>
      </c>
      <c r="I1603" s="145" t="str">
        <f>IF(C1603&lt;&gt;"",INDEX(WS3_SiteInfo[Site name],MATCH(AuditRepTemp_C!F1603,'3) Site Information'!A$7:A$106,0)),"")</f>
        <v>#ERROR!</v>
      </c>
      <c r="J1603" s="146" t="str">
        <f>IF(ROWS(J$7:J1603)&gt;$A$3*$A$4,"",INDEX(IndicatorsB[Indicator],MOD(ROWS(J$7:J1603)-1,$A$3)+1))</f>
        <v>#ERROR!</v>
      </c>
      <c r="K1603" s="146" t="str">
        <f>IF(ROWS(K$7:K1603)&gt;$A$3*$A$4,"",INDEX(IndicatorsB[Indicator/ Requirement Text],MOD(ROWS(K$7:K1603)-1,$A$3)+1))</f>
        <v>#ERROR!</v>
      </c>
      <c r="L1603" s="146" t="str">
        <f>IF(ROWS(L$7:L1603)&gt;$A$3*$A$4,"",INDEX(IndicatorsB[Footnotes &amp; Criterion],MOD(ROWS(L$7:L1603)-1,$A$3)+1))</f>
        <v>#ERROR!</v>
      </c>
      <c r="M1603" s="3"/>
      <c r="N1603" s="3"/>
      <c r="O1603" s="3"/>
      <c r="P1603" s="3"/>
      <c r="Q1603" s="3"/>
      <c r="R1603" s="3"/>
      <c r="S1603" s="3"/>
      <c r="T1603" s="3"/>
      <c r="U1603" s="3"/>
      <c r="V1603" s="3"/>
      <c r="W1603" s="3"/>
      <c r="X1603" s="3"/>
      <c r="Y1603" s="3"/>
      <c r="Z1603" s="3"/>
    </row>
    <row r="1604" ht="14.25" customHeight="1">
      <c r="A1604" s="141" t="str">
        <f t="shared" si="1"/>
        <v>#ERROR!</v>
      </c>
      <c r="B1604" s="142">
        <f t="shared" si="2"/>
        <v>1652</v>
      </c>
      <c r="C1604" s="128" t="str">
        <f>IF(ROWS(C$7:C1604)&gt;$A$3*$A$4,"",INDEX(IndicatorsB[SN],MOD(ROWS(C$7:C1604)-1,$A$3)+1))</f>
        <v>#ERROR!</v>
      </c>
      <c r="D1604" s="128" t="str">
        <f>IF(ROWS(D$7:D1604)&gt;$A$3*$A$4,"",INDEX(IndicatorsB[CAR/ Standard],MOD(ROWS(D$7:D1604)-1,$A$3)+1))</f>
        <v>#ERROR!</v>
      </c>
      <c r="E1604" s="128" t="str">
        <f>IF(ROWS(E$7:E1604)&gt;$A$3*$A$4,"",INDEX(IndicatorsB[Doc Version],MOD(ROWS(E$7:E1604)-1,$A$3)+1))</f>
        <v>#ERROR!</v>
      </c>
      <c r="F1604" s="147" t="str">
        <f t="shared" si="3"/>
        <v/>
      </c>
      <c r="G1604" s="144" t="str">
        <f>IFERROR(INDEX('3) Site Information'!$B$7:$B$106,MATCH(AuditRepTemp_C!I1604,WS3_SiteInfo[Site name],0)),"")</f>
        <v>#ERROR!</v>
      </c>
      <c r="H1604" s="145" t="str">
        <f>IF(C1604&lt;&gt;"",INDEX(WS3_SiteInfo[ASC Site ID
],MATCH(AuditRepTemp_C!F1604,'3) Site Information'!A$7:A$106,0)),"")</f>
        <v>#ERROR!</v>
      </c>
      <c r="I1604" s="145" t="str">
        <f>IF(C1604&lt;&gt;"",INDEX(WS3_SiteInfo[Site name],MATCH(AuditRepTemp_C!F1604,'3) Site Information'!A$7:A$106,0)),"")</f>
        <v>#ERROR!</v>
      </c>
      <c r="J1604" s="146" t="str">
        <f>IF(ROWS(J$7:J1604)&gt;$A$3*$A$4,"",INDEX(IndicatorsB[Indicator],MOD(ROWS(J$7:J1604)-1,$A$3)+1))</f>
        <v>#ERROR!</v>
      </c>
      <c r="K1604" s="146" t="str">
        <f>IF(ROWS(K$7:K1604)&gt;$A$3*$A$4,"",INDEX(IndicatorsB[Indicator/ Requirement Text],MOD(ROWS(K$7:K1604)-1,$A$3)+1))</f>
        <v>#ERROR!</v>
      </c>
      <c r="L1604" s="146" t="str">
        <f>IF(ROWS(L$7:L1604)&gt;$A$3*$A$4,"",INDEX(IndicatorsB[Footnotes &amp; Criterion],MOD(ROWS(L$7:L1604)-1,$A$3)+1))</f>
        <v>#ERROR!</v>
      </c>
      <c r="M1604" s="3"/>
      <c r="N1604" s="3"/>
      <c r="O1604" s="3"/>
      <c r="P1604" s="3"/>
      <c r="Q1604" s="3"/>
      <c r="R1604" s="3"/>
      <c r="S1604" s="3"/>
      <c r="T1604" s="3"/>
      <c r="U1604" s="3"/>
      <c r="V1604" s="3"/>
      <c r="W1604" s="3"/>
      <c r="X1604" s="3"/>
      <c r="Y1604" s="3"/>
      <c r="Z1604" s="3"/>
    </row>
    <row r="1605" ht="14.25" customHeight="1">
      <c r="A1605" s="141" t="str">
        <f t="shared" si="1"/>
        <v>#ERROR!</v>
      </c>
      <c r="B1605" s="142">
        <f t="shared" si="2"/>
        <v>1652</v>
      </c>
      <c r="C1605" s="128" t="str">
        <f>IF(ROWS(C$7:C1605)&gt;$A$3*$A$4,"",INDEX(IndicatorsB[SN],MOD(ROWS(C$7:C1605)-1,$A$3)+1))</f>
        <v>#ERROR!</v>
      </c>
      <c r="D1605" s="128" t="str">
        <f>IF(ROWS(D$7:D1605)&gt;$A$3*$A$4,"",INDEX(IndicatorsB[CAR/ Standard],MOD(ROWS(D$7:D1605)-1,$A$3)+1))</f>
        <v>#ERROR!</v>
      </c>
      <c r="E1605" s="128" t="str">
        <f>IF(ROWS(E$7:E1605)&gt;$A$3*$A$4,"",INDEX(IndicatorsB[Doc Version],MOD(ROWS(E$7:E1605)-1,$A$3)+1))</f>
        <v>#ERROR!</v>
      </c>
      <c r="F1605" s="147" t="str">
        <f t="shared" si="3"/>
        <v/>
      </c>
      <c r="G1605" s="144" t="str">
        <f>IFERROR(INDEX('3) Site Information'!$B$7:$B$106,MATCH(AuditRepTemp_C!I1605,WS3_SiteInfo[Site name],0)),"")</f>
        <v>#ERROR!</v>
      </c>
      <c r="H1605" s="145" t="str">
        <f>IF(C1605&lt;&gt;"",INDEX(WS3_SiteInfo[ASC Site ID
],MATCH(AuditRepTemp_C!F1605,'3) Site Information'!A$7:A$106,0)),"")</f>
        <v>#ERROR!</v>
      </c>
      <c r="I1605" s="145" t="str">
        <f>IF(C1605&lt;&gt;"",INDEX(WS3_SiteInfo[Site name],MATCH(AuditRepTemp_C!F1605,'3) Site Information'!A$7:A$106,0)),"")</f>
        <v>#ERROR!</v>
      </c>
      <c r="J1605" s="146" t="str">
        <f>IF(ROWS(J$7:J1605)&gt;$A$3*$A$4,"",INDEX(IndicatorsB[Indicator],MOD(ROWS(J$7:J1605)-1,$A$3)+1))</f>
        <v>#ERROR!</v>
      </c>
      <c r="K1605" s="146" t="str">
        <f>IF(ROWS(K$7:K1605)&gt;$A$3*$A$4,"",INDEX(IndicatorsB[Indicator/ Requirement Text],MOD(ROWS(K$7:K1605)-1,$A$3)+1))</f>
        <v>#ERROR!</v>
      </c>
      <c r="L1605" s="146" t="str">
        <f>IF(ROWS(L$7:L1605)&gt;$A$3*$A$4,"",INDEX(IndicatorsB[Footnotes &amp; Criterion],MOD(ROWS(L$7:L1605)-1,$A$3)+1))</f>
        <v>#ERROR!</v>
      </c>
      <c r="M1605" s="3"/>
      <c r="N1605" s="3"/>
      <c r="O1605" s="3"/>
      <c r="P1605" s="3"/>
      <c r="Q1605" s="3"/>
      <c r="R1605" s="3"/>
      <c r="S1605" s="3"/>
      <c r="T1605" s="3"/>
      <c r="U1605" s="3"/>
      <c r="V1605" s="3"/>
      <c r="W1605" s="3"/>
      <c r="X1605" s="3"/>
      <c r="Y1605" s="3"/>
      <c r="Z1605" s="3"/>
    </row>
    <row r="1606" ht="14.25" customHeight="1">
      <c r="A1606" s="141" t="str">
        <f t="shared" si="1"/>
        <v>#ERROR!</v>
      </c>
      <c r="B1606" s="142">
        <f t="shared" si="2"/>
        <v>1652</v>
      </c>
      <c r="C1606" s="128" t="str">
        <f>IF(ROWS(C$7:C1606)&gt;$A$3*$A$4,"",INDEX(IndicatorsB[SN],MOD(ROWS(C$7:C1606)-1,$A$3)+1))</f>
        <v>#ERROR!</v>
      </c>
      <c r="D1606" s="128" t="str">
        <f>IF(ROWS(D$7:D1606)&gt;$A$3*$A$4,"",INDEX(IndicatorsB[CAR/ Standard],MOD(ROWS(D$7:D1606)-1,$A$3)+1))</f>
        <v>#ERROR!</v>
      </c>
      <c r="E1606" s="128" t="str">
        <f>IF(ROWS(E$7:E1606)&gt;$A$3*$A$4,"",INDEX(IndicatorsB[Doc Version],MOD(ROWS(E$7:E1606)-1,$A$3)+1))</f>
        <v>#ERROR!</v>
      </c>
      <c r="F1606" s="147" t="str">
        <f t="shared" si="3"/>
        <v/>
      </c>
      <c r="G1606" s="144" t="str">
        <f>IFERROR(INDEX('3) Site Information'!$B$7:$B$106,MATCH(AuditRepTemp_C!I1606,WS3_SiteInfo[Site name],0)),"")</f>
        <v>#ERROR!</v>
      </c>
      <c r="H1606" s="145" t="str">
        <f>IF(C1606&lt;&gt;"",INDEX(WS3_SiteInfo[ASC Site ID
],MATCH(AuditRepTemp_C!F1606,'3) Site Information'!A$7:A$106,0)),"")</f>
        <v>#ERROR!</v>
      </c>
      <c r="I1606" s="145" t="str">
        <f>IF(C1606&lt;&gt;"",INDEX(WS3_SiteInfo[Site name],MATCH(AuditRepTemp_C!F1606,'3) Site Information'!A$7:A$106,0)),"")</f>
        <v>#ERROR!</v>
      </c>
      <c r="J1606" s="146" t="str">
        <f>IF(ROWS(J$7:J1606)&gt;$A$3*$A$4,"",INDEX(IndicatorsB[Indicator],MOD(ROWS(J$7:J1606)-1,$A$3)+1))</f>
        <v>#ERROR!</v>
      </c>
      <c r="K1606" s="146" t="str">
        <f>IF(ROWS(K$7:K1606)&gt;$A$3*$A$4,"",INDEX(IndicatorsB[Indicator/ Requirement Text],MOD(ROWS(K$7:K1606)-1,$A$3)+1))</f>
        <v>#ERROR!</v>
      </c>
      <c r="L1606" s="146" t="str">
        <f>IF(ROWS(L$7:L1606)&gt;$A$3*$A$4,"",INDEX(IndicatorsB[Footnotes &amp; Criterion],MOD(ROWS(L$7:L1606)-1,$A$3)+1))</f>
        <v>#ERROR!</v>
      </c>
      <c r="M1606" s="3"/>
      <c r="N1606" s="3"/>
      <c r="O1606" s="3"/>
      <c r="P1606" s="3"/>
      <c r="Q1606" s="3"/>
      <c r="R1606" s="3"/>
      <c r="S1606" s="3"/>
      <c r="T1606" s="3"/>
      <c r="U1606" s="3"/>
      <c r="V1606" s="3"/>
      <c r="W1606" s="3"/>
      <c r="X1606" s="3"/>
      <c r="Y1606" s="3"/>
      <c r="Z1606" s="3"/>
    </row>
    <row r="1607" ht="14.25" customHeight="1">
      <c r="A1607" s="141" t="str">
        <f t="shared" si="1"/>
        <v>#ERROR!</v>
      </c>
      <c r="B1607" s="142">
        <f t="shared" si="2"/>
        <v>1652</v>
      </c>
      <c r="C1607" s="128" t="str">
        <f>IF(ROWS(C$7:C1607)&gt;$A$3*$A$4,"",INDEX(IndicatorsB[SN],MOD(ROWS(C$7:C1607)-1,$A$3)+1))</f>
        <v>#ERROR!</v>
      </c>
      <c r="D1607" s="128" t="str">
        <f>IF(ROWS(D$7:D1607)&gt;$A$3*$A$4,"",INDEX(IndicatorsB[CAR/ Standard],MOD(ROWS(D$7:D1607)-1,$A$3)+1))</f>
        <v>#ERROR!</v>
      </c>
      <c r="E1607" s="128" t="str">
        <f>IF(ROWS(E$7:E1607)&gt;$A$3*$A$4,"",INDEX(IndicatorsB[Doc Version],MOD(ROWS(E$7:E1607)-1,$A$3)+1))</f>
        <v>#ERROR!</v>
      </c>
      <c r="F1607" s="147" t="str">
        <f t="shared" si="3"/>
        <v/>
      </c>
      <c r="G1607" s="144" t="str">
        <f>IFERROR(INDEX('3) Site Information'!$B$7:$B$106,MATCH(AuditRepTemp_C!I1607,WS3_SiteInfo[Site name],0)),"")</f>
        <v>#ERROR!</v>
      </c>
      <c r="H1607" s="145" t="str">
        <f>IF(C1607&lt;&gt;"",INDEX(WS3_SiteInfo[ASC Site ID
],MATCH(AuditRepTemp_C!F1607,'3) Site Information'!A$7:A$106,0)),"")</f>
        <v>#ERROR!</v>
      </c>
      <c r="I1607" s="145" t="str">
        <f>IF(C1607&lt;&gt;"",INDEX(WS3_SiteInfo[Site name],MATCH(AuditRepTemp_C!F1607,'3) Site Information'!A$7:A$106,0)),"")</f>
        <v>#ERROR!</v>
      </c>
      <c r="J1607" s="146" t="str">
        <f>IF(ROWS(J$7:J1607)&gt;$A$3*$A$4,"",INDEX(IndicatorsB[Indicator],MOD(ROWS(J$7:J1607)-1,$A$3)+1))</f>
        <v>#ERROR!</v>
      </c>
      <c r="K1607" s="146" t="str">
        <f>IF(ROWS(K$7:K1607)&gt;$A$3*$A$4,"",INDEX(IndicatorsB[Indicator/ Requirement Text],MOD(ROWS(K$7:K1607)-1,$A$3)+1))</f>
        <v>#ERROR!</v>
      </c>
      <c r="L1607" s="146" t="str">
        <f>IF(ROWS(L$7:L1607)&gt;$A$3*$A$4,"",INDEX(IndicatorsB[Footnotes &amp; Criterion],MOD(ROWS(L$7:L1607)-1,$A$3)+1))</f>
        <v>#ERROR!</v>
      </c>
      <c r="M1607" s="3"/>
      <c r="N1607" s="3"/>
      <c r="O1607" s="3"/>
      <c r="P1607" s="3"/>
      <c r="Q1607" s="3"/>
      <c r="R1607" s="3"/>
      <c r="S1607" s="3"/>
      <c r="T1607" s="3"/>
      <c r="U1607" s="3"/>
      <c r="V1607" s="3"/>
      <c r="W1607" s="3"/>
      <c r="X1607" s="3"/>
      <c r="Y1607" s="3"/>
      <c r="Z1607" s="3"/>
    </row>
    <row r="1608" ht="14.25" customHeight="1">
      <c r="A1608" s="141" t="str">
        <f t="shared" si="1"/>
        <v>#ERROR!</v>
      </c>
      <c r="B1608" s="142">
        <f t="shared" si="2"/>
        <v>1652</v>
      </c>
      <c r="C1608" s="128" t="str">
        <f>IF(ROWS(C$7:C1608)&gt;$A$3*$A$4,"",INDEX(IndicatorsB[SN],MOD(ROWS(C$7:C1608)-1,$A$3)+1))</f>
        <v>#ERROR!</v>
      </c>
      <c r="D1608" s="128" t="str">
        <f>IF(ROWS(D$7:D1608)&gt;$A$3*$A$4,"",INDEX(IndicatorsB[CAR/ Standard],MOD(ROWS(D$7:D1608)-1,$A$3)+1))</f>
        <v>#ERROR!</v>
      </c>
      <c r="E1608" s="128" t="str">
        <f>IF(ROWS(E$7:E1608)&gt;$A$3*$A$4,"",INDEX(IndicatorsB[Doc Version],MOD(ROWS(E$7:E1608)-1,$A$3)+1))</f>
        <v>#ERROR!</v>
      </c>
      <c r="F1608" s="147" t="str">
        <f t="shared" si="3"/>
        <v/>
      </c>
      <c r="G1608" s="144" t="str">
        <f>IFERROR(INDEX('3) Site Information'!$B$7:$B$106,MATCH(AuditRepTemp_C!I1608,WS3_SiteInfo[Site name],0)),"")</f>
        <v>#ERROR!</v>
      </c>
      <c r="H1608" s="145" t="str">
        <f>IF(C1608&lt;&gt;"",INDEX(WS3_SiteInfo[ASC Site ID
],MATCH(AuditRepTemp_C!F1608,'3) Site Information'!A$7:A$106,0)),"")</f>
        <v>#ERROR!</v>
      </c>
      <c r="I1608" s="145" t="str">
        <f>IF(C1608&lt;&gt;"",INDEX(WS3_SiteInfo[Site name],MATCH(AuditRepTemp_C!F1608,'3) Site Information'!A$7:A$106,0)),"")</f>
        <v>#ERROR!</v>
      </c>
      <c r="J1608" s="146" t="str">
        <f>IF(ROWS(J$7:J1608)&gt;$A$3*$A$4,"",INDEX(IndicatorsB[Indicator],MOD(ROWS(J$7:J1608)-1,$A$3)+1))</f>
        <v>#ERROR!</v>
      </c>
      <c r="K1608" s="146" t="str">
        <f>IF(ROWS(K$7:K1608)&gt;$A$3*$A$4,"",INDEX(IndicatorsB[Indicator/ Requirement Text],MOD(ROWS(K$7:K1608)-1,$A$3)+1))</f>
        <v>#ERROR!</v>
      </c>
      <c r="L1608" s="146" t="str">
        <f>IF(ROWS(L$7:L1608)&gt;$A$3*$A$4,"",INDEX(IndicatorsB[Footnotes &amp; Criterion],MOD(ROWS(L$7:L1608)-1,$A$3)+1))</f>
        <v>#ERROR!</v>
      </c>
      <c r="M1608" s="3"/>
      <c r="N1608" s="3"/>
      <c r="O1608" s="3"/>
      <c r="P1608" s="3"/>
      <c r="Q1608" s="3"/>
      <c r="R1608" s="3"/>
      <c r="S1608" s="3"/>
      <c r="T1608" s="3"/>
      <c r="U1608" s="3"/>
      <c r="V1608" s="3"/>
      <c r="W1608" s="3"/>
      <c r="X1608" s="3"/>
      <c r="Y1608" s="3"/>
      <c r="Z1608" s="3"/>
    </row>
    <row r="1609" ht="14.25" customHeight="1">
      <c r="A1609" s="141" t="str">
        <f t="shared" si="1"/>
        <v>#ERROR!</v>
      </c>
      <c r="B1609" s="142">
        <f t="shared" si="2"/>
        <v>1652</v>
      </c>
      <c r="C1609" s="128" t="str">
        <f>IF(ROWS(C$7:C1609)&gt;$A$3*$A$4,"",INDEX(IndicatorsB[SN],MOD(ROWS(C$7:C1609)-1,$A$3)+1))</f>
        <v>#ERROR!</v>
      </c>
      <c r="D1609" s="128" t="str">
        <f>IF(ROWS(D$7:D1609)&gt;$A$3*$A$4,"",INDEX(IndicatorsB[CAR/ Standard],MOD(ROWS(D$7:D1609)-1,$A$3)+1))</f>
        <v>#ERROR!</v>
      </c>
      <c r="E1609" s="128" t="str">
        <f>IF(ROWS(E$7:E1609)&gt;$A$3*$A$4,"",INDEX(IndicatorsB[Doc Version],MOD(ROWS(E$7:E1609)-1,$A$3)+1))</f>
        <v>#ERROR!</v>
      </c>
      <c r="F1609" s="147" t="str">
        <f t="shared" si="3"/>
        <v/>
      </c>
      <c r="G1609" s="144" t="str">
        <f>IFERROR(INDEX('3) Site Information'!$B$7:$B$106,MATCH(AuditRepTemp_C!I1609,WS3_SiteInfo[Site name],0)),"")</f>
        <v>#ERROR!</v>
      </c>
      <c r="H1609" s="145" t="str">
        <f>IF(C1609&lt;&gt;"",INDEX(WS3_SiteInfo[ASC Site ID
],MATCH(AuditRepTemp_C!F1609,'3) Site Information'!A$7:A$106,0)),"")</f>
        <v>#ERROR!</v>
      </c>
      <c r="I1609" s="145" t="str">
        <f>IF(C1609&lt;&gt;"",INDEX(WS3_SiteInfo[Site name],MATCH(AuditRepTemp_C!F1609,'3) Site Information'!A$7:A$106,0)),"")</f>
        <v>#ERROR!</v>
      </c>
      <c r="J1609" s="146" t="str">
        <f>IF(ROWS(J$7:J1609)&gt;$A$3*$A$4,"",INDEX(IndicatorsB[Indicator],MOD(ROWS(J$7:J1609)-1,$A$3)+1))</f>
        <v>#ERROR!</v>
      </c>
      <c r="K1609" s="146" t="str">
        <f>IF(ROWS(K$7:K1609)&gt;$A$3*$A$4,"",INDEX(IndicatorsB[Indicator/ Requirement Text],MOD(ROWS(K$7:K1609)-1,$A$3)+1))</f>
        <v>#ERROR!</v>
      </c>
      <c r="L1609" s="146" t="str">
        <f>IF(ROWS(L$7:L1609)&gt;$A$3*$A$4,"",INDEX(IndicatorsB[Footnotes &amp; Criterion],MOD(ROWS(L$7:L1609)-1,$A$3)+1))</f>
        <v>#ERROR!</v>
      </c>
      <c r="M1609" s="3"/>
      <c r="N1609" s="3"/>
      <c r="O1609" s="3"/>
      <c r="P1609" s="3"/>
      <c r="Q1609" s="3"/>
      <c r="R1609" s="3"/>
      <c r="S1609" s="3"/>
      <c r="T1609" s="3"/>
      <c r="U1609" s="3"/>
      <c r="V1609" s="3"/>
      <c r="W1609" s="3"/>
      <c r="X1609" s="3"/>
      <c r="Y1609" s="3"/>
      <c r="Z1609" s="3"/>
    </row>
    <row r="1610" ht="14.25" customHeight="1">
      <c r="A1610" s="141" t="str">
        <f t="shared" si="1"/>
        <v>#ERROR!</v>
      </c>
      <c r="B1610" s="142">
        <f t="shared" si="2"/>
        <v>1652</v>
      </c>
      <c r="C1610" s="128" t="str">
        <f>IF(ROWS(C$7:C1610)&gt;$A$3*$A$4,"",INDEX(IndicatorsB[SN],MOD(ROWS(C$7:C1610)-1,$A$3)+1))</f>
        <v>#ERROR!</v>
      </c>
      <c r="D1610" s="128" t="str">
        <f>IF(ROWS(D$7:D1610)&gt;$A$3*$A$4,"",INDEX(IndicatorsB[CAR/ Standard],MOD(ROWS(D$7:D1610)-1,$A$3)+1))</f>
        <v>#ERROR!</v>
      </c>
      <c r="E1610" s="128" t="str">
        <f>IF(ROWS(E$7:E1610)&gt;$A$3*$A$4,"",INDEX(IndicatorsB[Doc Version],MOD(ROWS(E$7:E1610)-1,$A$3)+1))</f>
        <v>#ERROR!</v>
      </c>
      <c r="F1610" s="147" t="str">
        <f t="shared" si="3"/>
        <v/>
      </c>
      <c r="G1610" s="144" t="str">
        <f>IFERROR(INDEX('3) Site Information'!$B$7:$B$106,MATCH(AuditRepTemp_C!I1610,WS3_SiteInfo[Site name],0)),"")</f>
        <v>#ERROR!</v>
      </c>
      <c r="H1610" s="145" t="str">
        <f>IF(C1610&lt;&gt;"",INDEX(WS3_SiteInfo[ASC Site ID
],MATCH(AuditRepTemp_C!F1610,'3) Site Information'!A$7:A$106,0)),"")</f>
        <v>#ERROR!</v>
      </c>
      <c r="I1610" s="145" t="str">
        <f>IF(C1610&lt;&gt;"",INDEX(WS3_SiteInfo[Site name],MATCH(AuditRepTemp_C!F1610,'3) Site Information'!A$7:A$106,0)),"")</f>
        <v>#ERROR!</v>
      </c>
      <c r="J1610" s="146" t="str">
        <f>IF(ROWS(J$7:J1610)&gt;$A$3*$A$4,"",INDEX(IndicatorsB[Indicator],MOD(ROWS(J$7:J1610)-1,$A$3)+1))</f>
        <v>#ERROR!</v>
      </c>
      <c r="K1610" s="146" t="str">
        <f>IF(ROWS(K$7:K1610)&gt;$A$3*$A$4,"",INDEX(IndicatorsB[Indicator/ Requirement Text],MOD(ROWS(K$7:K1610)-1,$A$3)+1))</f>
        <v>#ERROR!</v>
      </c>
      <c r="L1610" s="146" t="str">
        <f>IF(ROWS(L$7:L1610)&gt;$A$3*$A$4,"",INDEX(IndicatorsB[Footnotes &amp; Criterion],MOD(ROWS(L$7:L1610)-1,$A$3)+1))</f>
        <v>#ERROR!</v>
      </c>
      <c r="M1610" s="3"/>
      <c r="N1610" s="3"/>
      <c r="O1610" s="3"/>
      <c r="P1610" s="3"/>
      <c r="Q1610" s="3"/>
      <c r="R1610" s="3"/>
      <c r="S1610" s="3"/>
      <c r="T1610" s="3"/>
      <c r="U1610" s="3"/>
      <c r="V1610" s="3"/>
      <c r="W1610" s="3"/>
      <c r="X1610" s="3"/>
      <c r="Y1610" s="3"/>
      <c r="Z1610" s="3"/>
    </row>
    <row r="1611" ht="14.25" customHeight="1">
      <c r="A1611" s="141" t="str">
        <f t="shared" si="1"/>
        <v>#ERROR!</v>
      </c>
      <c r="B1611" s="142">
        <f t="shared" si="2"/>
        <v>1652</v>
      </c>
      <c r="C1611" s="128" t="str">
        <f>IF(ROWS(C$7:C1611)&gt;$A$3*$A$4,"",INDEX(IndicatorsB[SN],MOD(ROWS(C$7:C1611)-1,$A$3)+1))</f>
        <v>#ERROR!</v>
      </c>
      <c r="D1611" s="128" t="str">
        <f>IF(ROWS(D$7:D1611)&gt;$A$3*$A$4,"",INDEX(IndicatorsB[CAR/ Standard],MOD(ROWS(D$7:D1611)-1,$A$3)+1))</f>
        <v>#ERROR!</v>
      </c>
      <c r="E1611" s="128" t="str">
        <f>IF(ROWS(E$7:E1611)&gt;$A$3*$A$4,"",INDEX(IndicatorsB[Doc Version],MOD(ROWS(E$7:E1611)-1,$A$3)+1))</f>
        <v>#ERROR!</v>
      </c>
      <c r="F1611" s="147" t="str">
        <f t="shared" si="3"/>
        <v/>
      </c>
      <c r="G1611" s="144" t="str">
        <f>IFERROR(INDEX('3) Site Information'!$B$7:$B$106,MATCH(AuditRepTemp_C!I1611,WS3_SiteInfo[Site name],0)),"")</f>
        <v>#ERROR!</v>
      </c>
      <c r="H1611" s="145" t="str">
        <f>IF(C1611&lt;&gt;"",INDEX(WS3_SiteInfo[ASC Site ID
],MATCH(AuditRepTemp_C!F1611,'3) Site Information'!A$7:A$106,0)),"")</f>
        <v>#ERROR!</v>
      </c>
      <c r="I1611" s="145" t="str">
        <f>IF(C1611&lt;&gt;"",INDEX(WS3_SiteInfo[Site name],MATCH(AuditRepTemp_C!F1611,'3) Site Information'!A$7:A$106,0)),"")</f>
        <v>#ERROR!</v>
      </c>
      <c r="J1611" s="146" t="str">
        <f>IF(ROWS(J$7:J1611)&gt;$A$3*$A$4,"",INDEX(IndicatorsB[Indicator],MOD(ROWS(J$7:J1611)-1,$A$3)+1))</f>
        <v>#ERROR!</v>
      </c>
      <c r="K1611" s="146" t="str">
        <f>IF(ROWS(K$7:K1611)&gt;$A$3*$A$4,"",INDEX(IndicatorsB[Indicator/ Requirement Text],MOD(ROWS(K$7:K1611)-1,$A$3)+1))</f>
        <v>#ERROR!</v>
      </c>
      <c r="L1611" s="146" t="str">
        <f>IF(ROWS(L$7:L1611)&gt;$A$3*$A$4,"",INDEX(IndicatorsB[Footnotes &amp; Criterion],MOD(ROWS(L$7:L1611)-1,$A$3)+1))</f>
        <v>#ERROR!</v>
      </c>
      <c r="M1611" s="3"/>
      <c r="N1611" s="3"/>
      <c r="O1611" s="3"/>
      <c r="P1611" s="3"/>
      <c r="Q1611" s="3"/>
      <c r="R1611" s="3"/>
      <c r="S1611" s="3"/>
      <c r="T1611" s="3"/>
      <c r="U1611" s="3"/>
      <c r="V1611" s="3"/>
      <c r="W1611" s="3"/>
      <c r="X1611" s="3"/>
      <c r="Y1611" s="3"/>
      <c r="Z1611" s="3"/>
    </row>
    <row r="1612" ht="14.25" customHeight="1">
      <c r="A1612" s="141" t="str">
        <f t="shared" si="1"/>
        <v>#ERROR!</v>
      </c>
      <c r="B1612" s="142">
        <f t="shared" si="2"/>
        <v>1652</v>
      </c>
      <c r="C1612" s="128" t="str">
        <f>IF(ROWS(C$7:C1612)&gt;$A$3*$A$4,"",INDEX(IndicatorsB[SN],MOD(ROWS(C$7:C1612)-1,$A$3)+1))</f>
        <v>#ERROR!</v>
      </c>
      <c r="D1612" s="128" t="str">
        <f>IF(ROWS(D$7:D1612)&gt;$A$3*$A$4,"",INDEX(IndicatorsB[CAR/ Standard],MOD(ROWS(D$7:D1612)-1,$A$3)+1))</f>
        <v>#ERROR!</v>
      </c>
      <c r="E1612" s="128" t="str">
        <f>IF(ROWS(E$7:E1612)&gt;$A$3*$A$4,"",INDEX(IndicatorsB[Doc Version],MOD(ROWS(E$7:E1612)-1,$A$3)+1))</f>
        <v>#ERROR!</v>
      </c>
      <c r="F1612" s="147" t="str">
        <f t="shared" si="3"/>
        <v/>
      </c>
      <c r="G1612" s="144" t="str">
        <f>IFERROR(INDEX('3) Site Information'!$B$7:$B$106,MATCH(AuditRepTemp_C!I1612,WS3_SiteInfo[Site name],0)),"")</f>
        <v>#ERROR!</v>
      </c>
      <c r="H1612" s="145" t="str">
        <f>IF(C1612&lt;&gt;"",INDEX(WS3_SiteInfo[ASC Site ID
],MATCH(AuditRepTemp_C!F1612,'3) Site Information'!A$7:A$106,0)),"")</f>
        <v>#ERROR!</v>
      </c>
      <c r="I1612" s="145" t="str">
        <f>IF(C1612&lt;&gt;"",INDEX(WS3_SiteInfo[Site name],MATCH(AuditRepTemp_C!F1612,'3) Site Information'!A$7:A$106,0)),"")</f>
        <v>#ERROR!</v>
      </c>
      <c r="J1612" s="146" t="str">
        <f>IF(ROWS(J$7:J1612)&gt;$A$3*$A$4,"",INDEX(IndicatorsB[Indicator],MOD(ROWS(J$7:J1612)-1,$A$3)+1))</f>
        <v>#ERROR!</v>
      </c>
      <c r="K1612" s="146" t="str">
        <f>IF(ROWS(K$7:K1612)&gt;$A$3*$A$4,"",INDEX(IndicatorsB[Indicator/ Requirement Text],MOD(ROWS(K$7:K1612)-1,$A$3)+1))</f>
        <v>#ERROR!</v>
      </c>
      <c r="L1612" s="146" t="str">
        <f>IF(ROWS(L$7:L1612)&gt;$A$3*$A$4,"",INDEX(IndicatorsB[Footnotes &amp; Criterion],MOD(ROWS(L$7:L1612)-1,$A$3)+1))</f>
        <v>#ERROR!</v>
      </c>
      <c r="M1612" s="3"/>
      <c r="N1612" s="3"/>
      <c r="O1612" s="3"/>
      <c r="P1612" s="3"/>
      <c r="Q1612" s="3"/>
      <c r="R1612" s="3"/>
      <c r="S1612" s="3"/>
      <c r="T1612" s="3"/>
      <c r="U1612" s="3"/>
      <c r="V1612" s="3"/>
      <c r="W1612" s="3"/>
      <c r="X1612" s="3"/>
      <c r="Y1612" s="3"/>
      <c r="Z1612" s="3"/>
    </row>
    <row r="1613" ht="14.25" customHeight="1">
      <c r="A1613" s="141" t="str">
        <f t="shared" si="1"/>
        <v>#ERROR!</v>
      </c>
      <c r="B1613" s="142">
        <f t="shared" si="2"/>
        <v>1652</v>
      </c>
      <c r="C1613" s="128" t="str">
        <f>IF(ROWS(C$7:C1613)&gt;$A$3*$A$4,"",INDEX(IndicatorsB[SN],MOD(ROWS(C$7:C1613)-1,$A$3)+1))</f>
        <v>#ERROR!</v>
      </c>
      <c r="D1613" s="128" t="str">
        <f>IF(ROWS(D$7:D1613)&gt;$A$3*$A$4,"",INDEX(IndicatorsB[CAR/ Standard],MOD(ROWS(D$7:D1613)-1,$A$3)+1))</f>
        <v>#ERROR!</v>
      </c>
      <c r="E1613" s="128" t="str">
        <f>IF(ROWS(E$7:E1613)&gt;$A$3*$A$4,"",INDEX(IndicatorsB[Doc Version],MOD(ROWS(E$7:E1613)-1,$A$3)+1))</f>
        <v>#ERROR!</v>
      </c>
      <c r="F1613" s="147" t="str">
        <f t="shared" si="3"/>
        <v/>
      </c>
      <c r="G1613" s="144" t="str">
        <f>IFERROR(INDEX('3) Site Information'!$B$7:$B$106,MATCH(AuditRepTemp_C!I1613,WS3_SiteInfo[Site name],0)),"")</f>
        <v>#ERROR!</v>
      </c>
      <c r="H1613" s="145" t="str">
        <f>IF(C1613&lt;&gt;"",INDEX(WS3_SiteInfo[ASC Site ID
],MATCH(AuditRepTemp_C!F1613,'3) Site Information'!A$7:A$106,0)),"")</f>
        <v>#ERROR!</v>
      </c>
      <c r="I1613" s="145" t="str">
        <f>IF(C1613&lt;&gt;"",INDEX(WS3_SiteInfo[Site name],MATCH(AuditRepTemp_C!F1613,'3) Site Information'!A$7:A$106,0)),"")</f>
        <v>#ERROR!</v>
      </c>
      <c r="J1613" s="146" t="str">
        <f>IF(ROWS(J$7:J1613)&gt;$A$3*$A$4,"",INDEX(IndicatorsB[Indicator],MOD(ROWS(J$7:J1613)-1,$A$3)+1))</f>
        <v>#ERROR!</v>
      </c>
      <c r="K1613" s="146" t="str">
        <f>IF(ROWS(K$7:K1613)&gt;$A$3*$A$4,"",INDEX(IndicatorsB[Indicator/ Requirement Text],MOD(ROWS(K$7:K1613)-1,$A$3)+1))</f>
        <v>#ERROR!</v>
      </c>
      <c r="L1613" s="146" t="str">
        <f>IF(ROWS(L$7:L1613)&gt;$A$3*$A$4,"",INDEX(IndicatorsB[Footnotes &amp; Criterion],MOD(ROWS(L$7:L1613)-1,$A$3)+1))</f>
        <v>#ERROR!</v>
      </c>
      <c r="M1613" s="3"/>
      <c r="N1613" s="3"/>
      <c r="O1613" s="3"/>
      <c r="P1613" s="3"/>
      <c r="Q1613" s="3"/>
      <c r="R1613" s="3"/>
      <c r="S1613" s="3"/>
      <c r="T1613" s="3"/>
      <c r="U1613" s="3"/>
      <c r="V1613" s="3"/>
      <c r="W1613" s="3"/>
      <c r="X1613" s="3"/>
      <c r="Y1613" s="3"/>
      <c r="Z1613" s="3"/>
    </row>
    <row r="1614" ht="14.25" customHeight="1">
      <c r="A1614" s="141" t="str">
        <f t="shared" si="1"/>
        <v>#ERROR!</v>
      </c>
      <c r="B1614" s="142">
        <f t="shared" si="2"/>
        <v>1652</v>
      </c>
      <c r="C1614" s="128" t="str">
        <f>IF(ROWS(C$7:C1614)&gt;$A$3*$A$4,"",INDEX(IndicatorsB[SN],MOD(ROWS(C$7:C1614)-1,$A$3)+1))</f>
        <v>#ERROR!</v>
      </c>
      <c r="D1614" s="128" t="str">
        <f>IF(ROWS(D$7:D1614)&gt;$A$3*$A$4,"",INDEX(IndicatorsB[CAR/ Standard],MOD(ROWS(D$7:D1614)-1,$A$3)+1))</f>
        <v>#ERROR!</v>
      </c>
      <c r="E1614" s="128" t="str">
        <f>IF(ROWS(E$7:E1614)&gt;$A$3*$A$4,"",INDEX(IndicatorsB[Doc Version],MOD(ROWS(E$7:E1614)-1,$A$3)+1))</f>
        <v>#ERROR!</v>
      </c>
      <c r="F1614" s="147" t="str">
        <f t="shared" si="3"/>
        <v/>
      </c>
      <c r="G1614" s="144" t="str">
        <f>IFERROR(INDEX('3) Site Information'!$B$7:$B$106,MATCH(AuditRepTemp_C!I1614,WS3_SiteInfo[Site name],0)),"")</f>
        <v>#ERROR!</v>
      </c>
      <c r="H1614" s="145" t="str">
        <f>IF(C1614&lt;&gt;"",INDEX(WS3_SiteInfo[ASC Site ID
],MATCH(AuditRepTemp_C!F1614,'3) Site Information'!A$7:A$106,0)),"")</f>
        <v>#ERROR!</v>
      </c>
      <c r="I1614" s="145" t="str">
        <f>IF(C1614&lt;&gt;"",INDEX(WS3_SiteInfo[Site name],MATCH(AuditRepTemp_C!F1614,'3) Site Information'!A$7:A$106,0)),"")</f>
        <v>#ERROR!</v>
      </c>
      <c r="J1614" s="146" t="str">
        <f>IF(ROWS(J$7:J1614)&gt;$A$3*$A$4,"",INDEX(IndicatorsB[Indicator],MOD(ROWS(J$7:J1614)-1,$A$3)+1))</f>
        <v>#ERROR!</v>
      </c>
      <c r="K1614" s="146" t="str">
        <f>IF(ROWS(K$7:K1614)&gt;$A$3*$A$4,"",INDEX(IndicatorsB[Indicator/ Requirement Text],MOD(ROWS(K$7:K1614)-1,$A$3)+1))</f>
        <v>#ERROR!</v>
      </c>
      <c r="L1614" s="146" t="str">
        <f>IF(ROWS(L$7:L1614)&gt;$A$3*$A$4,"",INDEX(IndicatorsB[Footnotes &amp; Criterion],MOD(ROWS(L$7:L1614)-1,$A$3)+1))</f>
        <v>#ERROR!</v>
      </c>
      <c r="M1614" s="3"/>
      <c r="N1614" s="3"/>
      <c r="O1614" s="3"/>
      <c r="P1614" s="3"/>
      <c r="Q1614" s="3"/>
      <c r="R1614" s="3"/>
      <c r="S1614" s="3"/>
      <c r="T1614" s="3"/>
      <c r="U1614" s="3"/>
      <c r="V1614" s="3"/>
      <c r="W1614" s="3"/>
      <c r="X1614" s="3"/>
      <c r="Y1614" s="3"/>
      <c r="Z1614" s="3"/>
    </row>
    <row r="1615" ht="14.25" customHeight="1">
      <c r="A1615" s="141" t="str">
        <f t="shared" si="1"/>
        <v>#ERROR!</v>
      </c>
      <c r="B1615" s="142">
        <f t="shared" si="2"/>
        <v>1652</v>
      </c>
      <c r="C1615" s="128" t="str">
        <f>IF(ROWS(C$7:C1615)&gt;$A$3*$A$4,"",INDEX(IndicatorsB[SN],MOD(ROWS(C$7:C1615)-1,$A$3)+1))</f>
        <v>#ERROR!</v>
      </c>
      <c r="D1615" s="128" t="str">
        <f>IF(ROWS(D$7:D1615)&gt;$A$3*$A$4,"",INDEX(IndicatorsB[CAR/ Standard],MOD(ROWS(D$7:D1615)-1,$A$3)+1))</f>
        <v>#ERROR!</v>
      </c>
      <c r="E1615" s="128" t="str">
        <f>IF(ROWS(E$7:E1615)&gt;$A$3*$A$4,"",INDEX(IndicatorsB[Doc Version],MOD(ROWS(E$7:E1615)-1,$A$3)+1))</f>
        <v>#ERROR!</v>
      </c>
      <c r="F1615" s="147" t="str">
        <f t="shared" si="3"/>
        <v/>
      </c>
      <c r="G1615" s="144" t="str">
        <f>IFERROR(INDEX('3) Site Information'!$B$7:$B$106,MATCH(AuditRepTemp_C!I1615,WS3_SiteInfo[Site name],0)),"")</f>
        <v>#ERROR!</v>
      </c>
      <c r="H1615" s="145" t="str">
        <f>IF(C1615&lt;&gt;"",INDEX(WS3_SiteInfo[ASC Site ID
],MATCH(AuditRepTemp_C!F1615,'3) Site Information'!A$7:A$106,0)),"")</f>
        <v>#ERROR!</v>
      </c>
      <c r="I1615" s="145" t="str">
        <f>IF(C1615&lt;&gt;"",INDEX(WS3_SiteInfo[Site name],MATCH(AuditRepTemp_C!F1615,'3) Site Information'!A$7:A$106,0)),"")</f>
        <v>#ERROR!</v>
      </c>
      <c r="J1615" s="146" t="str">
        <f>IF(ROWS(J$7:J1615)&gt;$A$3*$A$4,"",INDEX(IndicatorsB[Indicator],MOD(ROWS(J$7:J1615)-1,$A$3)+1))</f>
        <v>#ERROR!</v>
      </c>
      <c r="K1615" s="146" t="str">
        <f>IF(ROWS(K$7:K1615)&gt;$A$3*$A$4,"",INDEX(IndicatorsB[Indicator/ Requirement Text],MOD(ROWS(K$7:K1615)-1,$A$3)+1))</f>
        <v>#ERROR!</v>
      </c>
      <c r="L1615" s="146" t="str">
        <f>IF(ROWS(L$7:L1615)&gt;$A$3*$A$4,"",INDEX(IndicatorsB[Footnotes &amp; Criterion],MOD(ROWS(L$7:L1615)-1,$A$3)+1))</f>
        <v>#ERROR!</v>
      </c>
      <c r="M1615" s="3"/>
      <c r="N1615" s="3"/>
      <c r="O1615" s="3"/>
      <c r="P1615" s="3"/>
      <c r="Q1615" s="3"/>
      <c r="R1615" s="3"/>
      <c r="S1615" s="3"/>
      <c r="T1615" s="3"/>
      <c r="U1615" s="3"/>
      <c r="V1615" s="3"/>
      <c r="W1615" s="3"/>
      <c r="X1615" s="3"/>
      <c r="Y1615" s="3"/>
      <c r="Z1615" s="3"/>
    </row>
    <row r="1616" ht="14.25" customHeight="1">
      <c r="A1616" s="141" t="str">
        <f t="shared" si="1"/>
        <v>#ERROR!</v>
      </c>
      <c r="B1616" s="142">
        <f t="shared" si="2"/>
        <v>1652</v>
      </c>
      <c r="C1616" s="128" t="str">
        <f>IF(ROWS(C$7:C1616)&gt;$A$3*$A$4,"",INDEX(IndicatorsB[SN],MOD(ROWS(C$7:C1616)-1,$A$3)+1))</f>
        <v>#ERROR!</v>
      </c>
      <c r="D1616" s="128" t="str">
        <f>IF(ROWS(D$7:D1616)&gt;$A$3*$A$4,"",INDEX(IndicatorsB[CAR/ Standard],MOD(ROWS(D$7:D1616)-1,$A$3)+1))</f>
        <v>#ERROR!</v>
      </c>
      <c r="E1616" s="128" t="str">
        <f>IF(ROWS(E$7:E1616)&gt;$A$3*$A$4,"",INDEX(IndicatorsB[Doc Version],MOD(ROWS(E$7:E1616)-1,$A$3)+1))</f>
        <v>#ERROR!</v>
      </c>
      <c r="F1616" s="147" t="str">
        <f t="shared" si="3"/>
        <v/>
      </c>
      <c r="G1616" s="144" t="str">
        <f>IFERROR(INDEX('3) Site Information'!$B$7:$B$106,MATCH(AuditRepTemp_C!I1616,WS3_SiteInfo[Site name],0)),"")</f>
        <v>#ERROR!</v>
      </c>
      <c r="H1616" s="145" t="str">
        <f>IF(C1616&lt;&gt;"",INDEX(WS3_SiteInfo[ASC Site ID
],MATCH(AuditRepTemp_C!F1616,'3) Site Information'!A$7:A$106,0)),"")</f>
        <v>#ERROR!</v>
      </c>
      <c r="I1616" s="145" t="str">
        <f>IF(C1616&lt;&gt;"",INDEX(WS3_SiteInfo[Site name],MATCH(AuditRepTemp_C!F1616,'3) Site Information'!A$7:A$106,0)),"")</f>
        <v>#ERROR!</v>
      </c>
      <c r="J1616" s="146" t="str">
        <f>IF(ROWS(J$7:J1616)&gt;$A$3*$A$4,"",INDEX(IndicatorsB[Indicator],MOD(ROWS(J$7:J1616)-1,$A$3)+1))</f>
        <v>#ERROR!</v>
      </c>
      <c r="K1616" s="146" t="str">
        <f>IF(ROWS(K$7:K1616)&gt;$A$3*$A$4,"",INDEX(IndicatorsB[Indicator/ Requirement Text],MOD(ROWS(K$7:K1616)-1,$A$3)+1))</f>
        <v>#ERROR!</v>
      </c>
      <c r="L1616" s="146" t="str">
        <f>IF(ROWS(L$7:L1616)&gt;$A$3*$A$4,"",INDEX(IndicatorsB[Footnotes &amp; Criterion],MOD(ROWS(L$7:L1616)-1,$A$3)+1))</f>
        <v>#ERROR!</v>
      </c>
      <c r="M1616" s="3"/>
      <c r="N1616" s="3"/>
      <c r="O1616" s="3"/>
      <c r="P1616" s="3"/>
      <c r="Q1616" s="3"/>
      <c r="R1616" s="3"/>
      <c r="S1616" s="3"/>
      <c r="T1616" s="3"/>
      <c r="U1616" s="3"/>
      <c r="V1616" s="3"/>
      <c r="W1616" s="3"/>
      <c r="X1616" s="3"/>
      <c r="Y1616" s="3"/>
      <c r="Z1616" s="3"/>
    </row>
    <row r="1617" ht="14.25" customHeight="1">
      <c r="A1617" s="141" t="str">
        <f t="shared" si="1"/>
        <v>#ERROR!</v>
      </c>
      <c r="B1617" s="142">
        <f t="shared" si="2"/>
        <v>1652</v>
      </c>
      <c r="C1617" s="128" t="str">
        <f>IF(ROWS(C$7:C1617)&gt;$A$3*$A$4,"",INDEX(IndicatorsB[SN],MOD(ROWS(C$7:C1617)-1,$A$3)+1))</f>
        <v>#ERROR!</v>
      </c>
      <c r="D1617" s="128" t="str">
        <f>IF(ROWS(D$7:D1617)&gt;$A$3*$A$4,"",INDEX(IndicatorsB[CAR/ Standard],MOD(ROWS(D$7:D1617)-1,$A$3)+1))</f>
        <v>#ERROR!</v>
      </c>
      <c r="E1617" s="128" t="str">
        <f>IF(ROWS(E$7:E1617)&gt;$A$3*$A$4,"",INDEX(IndicatorsB[Doc Version],MOD(ROWS(E$7:E1617)-1,$A$3)+1))</f>
        <v>#ERROR!</v>
      </c>
      <c r="F1617" s="147" t="str">
        <f t="shared" si="3"/>
        <v/>
      </c>
      <c r="G1617" s="144" t="str">
        <f>IFERROR(INDEX('3) Site Information'!$B$7:$B$106,MATCH(AuditRepTemp_C!I1617,WS3_SiteInfo[Site name],0)),"")</f>
        <v>#ERROR!</v>
      </c>
      <c r="H1617" s="145" t="str">
        <f>IF(C1617&lt;&gt;"",INDEX(WS3_SiteInfo[ASC Site ID
],MATCH(AuditRepTemp_C!F1617,'3) Site Information'!A$7:A$106,0)),"")</f>
        <v>#ERROR!</v>
      </c>
      <c r="I1617" s="145" t="str">
        <f>IF(C1617&lt;&gt;"",INDEX(WS3_SiteInfo[Site name],MATCH(AuditRepTemp_C!F1617,'3) Site Information'!A$7:A$106,0)),"")</f>
        <v>#ERROR!</v>
      </c>
      <c r="J1617" s="146" t="str">
        <f>IF(ROWS(J$7:J1617)&gt;$A$3*$A$4,"",INDEX(IndicatorsB[Indicator],MOD(ROWS(J$7:J1617)-1,$A$3)+1))</f>
        <v>#ERROR!</v>
      </c>
      <c r="K1617" s="146" t="str">
        <f>IF(ROWS(K$7:K1617)&gt;$A$3*$A$4,"",INDEX(IndicatorsB[Indicator/ Requirement Text],MOD(ROWS(K$7:K1617)-1,$A$3)+1))</f>
        <v>#ERROR!</v>
      </c>
      <c r="L1617" s="146" t="str">
        <f>IF(ROWS(L$7:L1617)&gt;$A$3*$A$4,"",INDEX(IndicatorsB[Footnotes &amp; Criterion],MOD(ROWS(L$7:L1617)-1,$A$3)+1))</f>
        <v>#ERROR!</v>
      </c>
      <c r="M1617" s="3"/>
      <c r="N1617" s="3"/>
      <c r="O1617" s="3"/>
      <c r="P1617" s="3"/>
      <c r="Q1617" s="3"/>
      <c r="R1617" s="3"/>
      <c r="S1617" s="3"/>
      <c r="T1617" s="3"/>
      <c r="U1617" s="3"/>
      <c r="V1617" s="3"/>
      <c r="W1617" s="3"/>
      <c r="X1617" s="3"/>
      <c r="Y1617" s="3"/>
      <c r="Z1617" s="3"/>
    </row>
    <row r="1618" ht="14.25" customHeight="1">
      <c r="A1618" s="141" t="str">
        <f t="shared" si="1"/>
        <v>#ERROR!</v>
      </c>
      <c r="B1618" s="142">
        <f t="shared" si="2"/>
        <v>1652</v>
      </c>
      <c r="C1618" s="128" t="str">
        <f>IF(ROWS(C$7:C1618)&gt;$A$3*$A$4,"",INDEX(IndicatorsB[SN],MOD(ROWS(C$7:C1618)-1,$A$3)+1))</f>
        <v>#ERROR!</v>
      </c>
      <c r="D1618" s="128" t="str">
        <f>IF(ROWS(D$7:D1618)&gt;$A$3*$A$4,"",INDEX(IndicatorsB[CAR/ Standard],MOD(ROWS(D$7:D1618)-1,$A$3)+1))</f>
        <v>#ERROR!</v>
      </c>
      <c r="E1618" s="128" t="str">
        <f>IF(ROWS(E$7:E1618)&gt;$A$3*$A$4,"",INDEX(IndicatorsB[Doc Version],MOD(ROWS(E$7:E1618)-1,$A$3)+1))</f>
        <v>#ERROR!</v>
      </c>
      <c r="F1618" s="147" t="str">
        <f t="shared" si="3"/>
        <v/>
      </c>
      <c r="G1618" s="144" t="str">
        <f>IFERROR(INDEX('3) Site Information'!$B$7:$B$106,MATCH(AuditRepTemp_C!I1618,WS3_SiteInfo[Site name],0)),"")</f>
        <v>#ERROR!</v>
      </c>
      <c r="H1618" s="145" t="str">
        <f>IF(C1618&lt;&gt;"",INDEX(WS3_SiteInfo[ASC Site ID
],MATCH(AuditRepTemp_C!F1618,'3) Site Information'!A$7:A$106,0)),"")</f>
        <v>#ERROR!</v>
      </c>
      <c r="I1618" s="145" t="str">
        <f>IF(C1618&lt;&gt;"",INDEX(WS3_SiteInfo[Site name],MATCH(AuditRepTemp_C!F1618,'3) Site Information'!A$7:A$106,0)),"")</f>
        <v>#ERROR!</v>
      </c>
      <c r="J1618" s="146" t="str">
        <f>IF(ROWS(J$7:J1618)&gt;$A$3*$A$4,"",INDEX(IndicatorsB[Indicator],MOD(ROWS(J$7:J1618)-1,$A$3)+1))</f>
        <v>#ERROR!</v>
      </c>
      <c r="K1618" s="146" t="str">
        <f>IF(ROWS(K$7:K1618)&gt;$A$3*$A$4,"",INDEX(IndicatorsB[Indicator/ Requirement Text],MOD(ROWS(K$7:K1618)-1,$A$3)+1))</f>
        <v>#ERROR!</v>
      </c>
      <c r="L1618" s="146" t="str">
        <f>IF(ROWS(L$7:L1618)&gt;$A$3*$A$4,"",INDEX(IndicatorsB[Footnotes &amp; Criterion],MOD(ROWS(L$7:L1618)-1,$A$3)+1))</f>
        <v>#ERROR!</v>
      </c>
      <c r="M1618" s="3"/>
      <c r="N1618" s="3"/>
      <c r="O1618" s="3"/>
      <c r="P1618" s="3"/>
      <c r="Q1618" s="3"/>
      <c r="R1618" s="3"/>
      <c r="S1618" s="3"/>
      <c r="T1618" s="3"/>
      <c r="U1618" s="3"/>
      <c r="V1618" s="3"/>
      <c r="W1618" s="3"/>
      <c r="X1618" s="3"/>
      <c r="Y1618" s="3"/>
      <c r="Z1618" s="3"/>
    </row>
    <row r="1619" ht="14.25" customHeight="1">
      <c r="A1619" s="141" t="str">
        <f t="shared" si="1"/>
        <v>#ERROR!</v>
      </c>
      <c r="B1619" s="142">
        <f t="shared" si="2"/>
        <v>1652</v>
      </c>
      <c r="C1619" s="128" t="str">
        <f>IF(ROWS(C$7:C1619)&gt;$A$3*$A$4,"",INDEX(IndicatorsB[SN],MOD(ROWS(C$7:C1619)-1,$A$3)+1))</f>
        <v>#ERROR!</v>
      </c>
      <c r="D1619" s="128" t="str">
        <f>IF(ROWS(D$7:D1619)&gt;$A$3*$A$4,"",INDEX(IndicatorsB[CAR/ Standard],MOD(ROWS(D$7:D1619)-1,$A$3)+1))</f>
        <v>#ERROR!</v>
      </c>
      <c r="E1619" s="128" t="str">
        <f>IF(ROWS(E$7:E1619)&gt;$A$3*$A$4,"",INDEX(IndicatorsB[Doc Version],MOD(ROWS(E$7:E1619)-1,$A$3)+1))</f>
        <v>#ERROR!</v>
      </c>
      <c r="F1619" s="147" t="str">
        <f t="shared" si="3"/>
        <v/>
      </c>
      <c r="G1619" s="144" t="str">
        <f>IFERROR(INDEX('3) Site Information'!$B$7:$B$106,MATCH(AuditRepTemp_C!I1619,WS3_SiteInfo[Site name],0)),"")</f>
        <v>#ERROR!</v>
      </c>
      <c r="H1619" s="145" t="str">
        <f>IF(C1619&lt;&gt;"",INDEX(WS3_SiteInfo[ASC Site ID
],MATCH(AuditRepTemp_C!F1619,'3) Site Information'!A$7:A$106,0)),"")</f>
        <v>#ERROR!</v>
      </c>
      <c r="I1619" s="145" t="str">
        <f>IF(C1619&lt;&gt;"",INDEX(WS3_SiteInfo[Site name],MATCH(AuditRepTemp_C!F1619,'3) Site Information'!A$7:A$106,0)),"")</f>
        <v>#ERROR!</v>
      </c>
      <c r="J1619" s="146" t="str">
        <f>IF(ROWS(J$7:J1619)&gt;$A$3*$A$4,"",INDEX(IndicatorsB[Indicator],MOD(ROWS(J$7:J1619)-1,$A$3)+1))</f>
        <v>#ERROR!</v>
      </c>
      <c r="K1619" s="146" t="str">
        <f>IF(ROWS(K$7:K1619)&gt;$A$3*$A$4,"",INDEX(IndicatorsB[Indicator/ Requirement Text],MOD(ROWS(K$7:K1619)-1,$A$3)+1))</f>
        <v>#ERROR!</v>
      </c>
      <c r="L1619" s="146" t="str">
        <f>IF(ROWS(L$7:L1619)&gt;$A$3*$A$4,"",INDEX(IndicatorsB[Footnotes &amp; Criterion],MOD(ROWS(L$7:L1619)-1,$A$3)+1))</f>
        <v>#ERROR!</v>
      </c>
      <c r="M1619" s="3"/>
      <c r="N1619" s="3"/>
      <c r="O1619" s="3"/>
      <c r="P1619" s="3"/>
      <c r="Q1619" s="3"/>
      <c r="R1619" s="3"/>
      <c r="S1619" s="3"/>
      <c r="T1619" s="3"/>
      <c r="U1619" s="3"/>
      <c r="V1619" s="3"/>
      <c r="W1619" s="3"/>
      <c r="X1619" s="3"/>
      <c r="Y1619" s="3"/>
      <c r="Z1619" s="3"/>
    </row>
    <row r="1620" ht="14.25" customHeight="1">
      <c r="A1620" s="141" t="str">
        <f t="shared" si="1"/>
        <v>#ERROR!</v>
      </c>
      <c r="B1620" s="142">
        <f t="shared" si="2"/>
        <v>1652</v>
      </c>
      <c r="C1620" s="128" t="str">
        <f>IF(ROWS(C$7:C1620)&gt;$A$3*$A$4,"",INDEX(IndicatorsB[SN],MOD(ROWS(C$7:C1620)-1,$A$3)+1))</f>
        <v>#ERROR!</v>
      </c>
      <c r="D1620" s="128" t="str">
        <f>IF(ROWS(D$7:D1620)&gt;$A$3*$A$4,"",INDEX(IndicatorsB[CAR/ Standard],MOD(ROWS(D$7:D1620)-1,$A$3)+1))</f>
        <v>#ERROR!</v>
      </c>
      <c r="E1620" s="128" t="str">
        <f>IF(ROWS(E$7:E1620)&gt;$A$3*$A$4,"",INDEX(IndicatorsB[Doc Version],MOD(ROWS(E$7:E1620)-1,$A$3)+1))</f>
        <v>#ERROR!</v>
      </c>
      <c r="F1620" s="147" t="str">
        <f t="shared" si="3"/>
        <v/>
      </c>
      <c r="G1620" s="144" t="str">
        <f>IFERROR(INDEX('3) Site Information'!$B$7:$B$106,MATCH(AuditRepTemp_C!I1620,WS3_SiteInfo[Site name],0)),"")</f>
        <v>#ERROR!</v>
      </c>
      <c r="H1620" s="145" t="str">
        <f>IF(C1620&lt;&gt;"",INDEX(WS3_SiteInfo[ASC Site ID
],MATCH(AuditRepTemp_C!F1620,'3) Site Information'!A$7:A$106,0)),"")</f>
        <v>#ERROR!</v>
      </c>
      <c r="I1620" s="145" t="str">
        <f>IF(C1620&lt;&gt;"",INDEX(WS3_SiteInfo[Site name],MATCH(AuditRepTemp_C!F1620,'3) Site Information'!A$7:A$106,0)),"")</f>
        <v>#ERROR!</v>
      </c>
      <c r="J1620" s="146" t="str">
        <f>IF(ROWS(J$7:J1620)&gt;$A$3*$A$4,"",INDEX(IndicatorsB[Indicator],MOD(ROWS(J$7:J1620)-1,$A$3)+1))</f>
        <v>#ERROR!</v>
      </c>
      <c r="K1620" s="146" t="str">
        <f>IF(ROWS(K$7:K1620)&gt;$A$3*$A$4,"",INDEX(IndicatorsB[Indicator/ Requirement Text],MOD(ROWS(K$7:K1620)-1,$A$3)+1))</f>
        <v>#ERROR!</v>
      </c>
      <c r="L1620" s="146" t="str">
        <f>IF(ROWS(L$7:L1620)&gt;$A$3*$A$4,"",INDEX(IndicatorsB[Footnotes &amp; Criterion],MOD(ROWS(L$7:L1620)-1,$A$3)+1))</f>
        <v>#ERROR!</v>
      </c>
      <c r="M1620" s="3"/>
      <c r="N1620" s="3"/>
      <c r="O1620" s="3"/>
      <c r="P1620" s="3"/>
      <c r="Q1620" s="3"/>
      <c r="R1620" s="3"/>
      <c r="S1620" s="3"/>
      <c r="T1620" s="3"/>
      <c r="U1620" s="3"/>
      <c r="V1620" s="3"/>
      <c r="W1620" s="3"/>
      <c r="X1620" s="3"/>
      <c r="Y1620" s="3"/>
      <c r="Z1620" s="3"/>
    </row>
    <row r="1621" ht="14.25" customHeight="1">
      <c r="A1621" s="141" t="str">
        <f t="shared" si="1"/>
        <v>#ERROR!</v>
      </c>
      <c r="B1621" s="142">
        <f t="shared" si="2"/>
        <v>1652</v>
      </c>
      <c r="C1621" s="128" t="str">
        <f>IF(ROWS(C$7:C1621)&gt;$A$3*$A$4,"",INDEX(IndicatorsB[SN],MOD(ROWS(C$7:C1621)-1,$A$3)+1))</f>
        <v>#ERROR!</v>
      </c>
      <c r="D1621" s="128" t="str">
        <f>IF(ROWS(D$7:D1621)&gt;$A$3*$A$4,"",INDEX(IndicatorsB[CAR/ Standard],MOD(ROWS(D$7:D1621)-1,$A$3)+1))</f>
        <v>#ERROR!</v>
      </c>
      <c r="E1621" s="128" t="str">
        <f>IF(ROWS(E$7:E1621)&gt;$A$3*$A$4,"",INDEX(IndicatorsB[Doc Version],MOD(ROWS(E$7:E1621)-1,$A$3)+1))</f>
        <v>#ERROR!</v>
      </c>
      <c r="F1621" s="147" t="str">
        <f t="shared" si="3"/>
        <v/>
      </c>
      <c r="G1621" s="144" t="str">
        <f>IFERROR(INDEX('3) Site Information'!$B$7:$B$106,MATCH(AuditRepTemp_C!I1621,WS3_SiteInfo[Site name],0)),"")</f>
        <v>#ERROR!</v>
      </c>
      <c r="H1621" s="145" t="str">
        <f>IF(C1621&lt;&gt;"",INDEX(WS3_SiteInfo[ASC Site ID
],MATCH(AuditRepTemp_C!F1621,'3) Site Information'!A$7:A$106,0)),"")</f>
        <v>#ERROR!</v>
      </c>
      <c r="I1621" s="145" t="str">
        <f>IF(C1621&lt;&gt;"",INDEX(WS3_SiteInfo[Site name],MATCH(AuditRepTemp_C!F1621,'3) Site Information'!A$7:A$106,0)),"")</f>
        <v>#ERROR!</v>
      </c>
      <c r="J1621" s="146" t="str">
        <f>IF(ROWS(J$7:J1621)&gt;$A$3*$A$4,"",INDEX(IndicatorsB[Indicator],MOD(ROWS(J$7:J1621)-1,$A$3)+1))</f>
        <v>#ERROR!</v>
      </c>
      <c r="K1621" s="146" t="str">
        <f>IF(ROWS(K$7:K1621)&gt;$A$3*$A$4,"",INDEX(IndicatorsB[Indicator/ Requirement Text],MOD(ROWS(K$7:K1621)-1,$A$3)+1))</f>
        <v>#ERROR!</v>
      </c>
      <c r="L1621" s="146" t="str">
        <f>IF(ROWS(L$7:L1621)&gt;$A$3*$A$4,"",INDEX(IndicatorsB[Footnotes &amp; Criterion],MOD(ROWS(L$7:L1621)-1,$A$3)+1))</f>
        <v>#ERROR!</v>
      </c>
      <c r="M1621" s="3"/>
      <c r="N1621" s="3"/>
      <c r="O1621" s="3"/>
      <c r="P1621" s="3"/>
      <c r="Q1621" s="3"/>
      <c r="R1621" s="3"/>
      <c r="S1621" s="3"/>
      <c r="T1621" s="3"/>
      <c r="U1621" s="3"/>
      <c r="V1621" s="3"/>
      <c r="W1621" s="3"/>
      <c r="X1621" s="3"/>
      <c r="Y1621" s="3"/>
      <c r="Z1621" s="3"/>
    </row>
    <row r="1622" ht="14.25" customHeight="1">
      <c r="A1622" s="141" t="str">
        <f t="shared" si="1"/>
        <v>#ERROR!</v>
      </c>
      <c r="B1622" s="142">
        <f t="shared" si="2"/>
        <v>1652</v>
      </c>
      <c r="C1622" s="128" t="str">
        <f>IF(ROWS(C$7:C1622)&gt;$A$3*$A$4,"",INDEX(IndicatorsB[SN],MOD(ROWS(C$7:C1622)-1,$A$3)+1))</f>
        <v>#ERROR!</v>
      </c>
      <c r="D1622" s="128" t="str">
        <f>IF(ROWS(D$7:D1622)&gt;$A$3*$A$4,"",INDEX(IndicatorsB[CAR/ Standard],MOD(ROWS(D$7:D1622)-1,$A$3)+1))</f>
        <v>#ERROR!</v>
      </c>
      <c r="E1622" s="128" t="str">
        <f>IF(ROWS(E$7:E1622)&gt;$A$3*$A$4,"",INDEX(IndicatorsB[Doc Version],MOD(ROWS(E$7:E1622)-1,$A$3)+1))</f>
        <v>#ERROR!</v>
      </c>
      <c r="F1622" s="147" t="str">
        <f t="shared" si="3"/>
        <v/>
      </c>
      <c r="G1622" s="144" t="str">
        <f>IFERROR(INDEX('3) Site Information'!$B$7:$B$106,MATCH(AuditRepTemp_C!I1622,WS3_SiteInfo[Site name],0)),"")</f>
        <v>#ERROR!</v>
      </c>
      <c r="H1622" s="145" t="str">
        <f>IF(C1622&lt;&gt;"",INDEX(WS3_SiteInfo[ASC Site ID
],MATCH(AuditRepTemp_C!F1622,'3) Site Information'!A$7:A$106,0)),"")</f>
        <v>#ERROR!</v>
      </c>
      <c r="I1622" s="145" t="str">
        <f>IF(C1622&lt;&gt;"",INDEX(WS3_SiteInfo[Site name],MATCH(AuditRepTemp_C!F1622,'3) Site Information'!A$7:A$106,0)),"")</f>
        <v>#ERROR!</v>
      </c>
      <c r="J1622" s="146" t="str">
        <f>IF(ROWS(J$7:J1622)&gt;$A$3*$A$4,"",INDEX(IndicatorsB[Indicator],MOD(ROWS(J$7:J1622)-1,$A$3)+1))</f>
        <v>#ERROR!</v>
      </c>
      <c r="K1622" s="146" t="str">
        <f>IF(ROWS(K$7:K1622)&gt;$A$3*$A$4,"",INDEX(IndicatorsB[Indicator/ Requirement Text],MOD(ROWS(K$7:K1622)-1,$A$3)+1))</f>
        <v>#ERROR!</v>
      </c>
      <c r="L1622" s="146" t="str">
        <f>IF(ROWS(L$7:L1622)&gt;$A$3*$A$4,"",INDEX(IndicatorsB[Footnotes &amp; Criterion],MOD(ROWS(L$7:L1622)-1,$A$3)+1))</f>
        <v>#ERROR!</v>
      </c>
      <c r="M1622" s="3"/>
      <c r="N1622" s="3"/>
      <c r="O1622" s="3"/>
      <c r="P1622" s="3"/>
      <c r="Q1622" s="3"/>
      <c r="R1622" s="3"/>
      <c r="S1622" s="3"/>
      <c r="T1622" s="3"/>
      <c r="U1622" s="3"/>
      <c r="V1622" s="3"/>
      <c r="W1622" s="3"/>
      <c r="X1622" s="3"/>
      <c r="Y1622" s="3"/>
      <c r="Z1622" s="3"/>
    </row>
    <row r="1623" ht="14.25" customHeight="1">
      <c r="A1623" s="141" t="str">
        <f t="shared" si="1"/>
        <v>#ERROR!</v>
      </c>
      <c r="B1623" s="142">
        <f t="shared" si="2"/>
        <v>1652</v>
      </c>
      <c r="C1623" s="128" t="str">
        <f>IF(ROWS(C$7:C1623)&gt;$A$3*$A$4,"",INDEX(IndicatorsB[SN],MOD(ROWS(C$7:C1623)-1,$A$3)+1))</f>
        <v>#ERROR!</v>
      </c>
      <c r="D1623" s="128" t="str">
        <f>IF(ROWS(D$7:D1623)&gt;$A$3*$A$4,"",INDEX(IndicatorsB[CAR/ Standard],MOD(ROWS(D$7:D1623)-1,$A$3)+1))</f>
        <v>#ERROR!</v>
      </c>
      <c r="E1623" s="128" t="str">
        <f>IF(ROWS(E$7:E1623)&gt;$A$3*$A$4,"",INDEX(IndicatorsB[Doc Version],MOD(ROWS(E$7:E1623)-1,$A$3)+1))</f>
        <v>#ERROR!</v>
      </c>
      <c r="F1623" s="147" t="str">
        <f t="shared" si="3"/>
        <v/>
      </c>
      <c r="G1623" s="144" t="str">
        <f>IFERROR(INDEX('3) Site Information'!$B$7:$B$106,MATCH(AuditRepTemp_C!I1623,WS3_SiteInfo[Site name],0)),"")</f>
        <v>#ERROR!</v>
      </c>
      <c r="H1623" s="145" t="str">
        <f>IF(C1623&lt;&gt;"",INDEX(WS3_SiteInfo[ASC Site ID
],MATCH(AuditRepTemp_C!F1623,'3) Site Information'!A$7:A$106,0)),"")</f>
        <v>#ERROR!</v>
      </c>
      <c r="I1623" s="145" t="str">
        <f>IF(C1623&lt;&gt;"",INDEX(WS3_SiteInfo[Site name],MATCH(AuditRepTemp_C!F1623,'3) Site Information'!A$7:A$106,0)),"")</f>
        <v>#ERROR!</v>
      </c>
      <c r="J1623" s="146" t="str">
        <f>IF(ROWS(J$7:J1623)&gt;$A$3*$A$4,"",INDEX(IndicatorsB[Indicator],MOD(ROWS(J$7:J1623)-1,$A$3)+1))</f>
        <v>#ERROR!</v>
      </c>
      <c r="K1623" s="146" t="str">
        <f>IF(ROWS(K$7:K1623)&gt;$A$3*$A$4,"",INDEX(IndicatorsB[Indicator/ Requirement Text],MOD(ROWS(K$7:K1623)-1,$A$3)+1))</f>
        <v>#ERROR!</v>
      </c>
      <c r="L1623" s="146" t="str">
        <f>IF(ROWS(L$7:L1623)&gt;$A$3*$A$4,"",INDEX(IndicatorsB[Footnotes &amp; Criterion],MOD(ROWS(L$7:L1623)-1,$A$3)+1))</f>
        <v>#ERROR!</v>
      </c>
      <c r="M1623" s="3"/>
      <c r="N1623" s="3"/>
      <c r="O1623" s="3"/>
      <c r="P1623" s="3"/>
      <c r="Q1623" s="3"/>
      <c r="R1623" s="3"/>
      <c r="S1623" s="3"/>
      <c r="T1623" s="3"/>
      <c r="U1623" s="3"/>
      <c r="V1623" s="3"/>
      <c r="W1623" s="3"/>
      <c r="X1623" s="3"/>
      <c r="Y1623" s="3"/>
      <c r="Z1623" s="3"/>
    </row>
    <row r="1624" ht="14.25" customHeight="1">
      <c r="A1624" s="141" t="str">
        <f t="shared" si="1"/>
        <v>#ERROR!</v>
      </c>
      <c r="B1624" s="142">
        <f t="shared" si="2"/>
        <v>1652</v>
      </c>
      <c r="C1624" s="128" t="str">
        <f>IF(ROWS(C$7:C1624)&gt;$A$3*$A$4,"",INDEX(IndicatorsB[SN],MOD(ROWS(C$7:C1624)-1,$A$3)+1))</f>
        <v>#ERROR!</v>
      </c>
      <c r="D1624" s="128" t="str">
        <f>IF(ROWS(D$7:D1624)&gt;$A$3*$A$4,"",INDEX(IndicatorsB[CAR/ Standard],MOD(ROWS(D$7:D1624)-1,$A$3)+1))</f>
        <v>#ERROR!</v>
      </c>
      <c r="E1624" s="128" t="str">
        <f>IF(ROWS(E$7:E1624)&gt;$A$3*$A$4,"",INDEX(IndicatorsB[Doc Version],MOD(ROWS(E$7:E1624)-1,$A$3)+1))</f>
        <v>#ERROR!</v>
      </c>
      <c r="F1624" s="147" t="str">
        <f t="shared" si="3"/>
        <v/>
      </c>
      <c r="G1624" s="144" t="str">
        <f>IFERROR(INDEX('3) Site Information'!$B$7:$B$106,MATCH(AuditRepTemp_C!I1624,WS3_SiteInfo[Site name],0)),"")</f>
        <v>#ERROR!</v>
      </c>
      <c r="H1624" s="145" t="str">
        <f>IF(C1624&lt;&gt;"",INDEX(WS3_SiteInfo[ASC Site ID
],MATCH(AuditRepTemp_C!F1624,'3) Site Information'!A$7:A$106,0)),"")</f>
        <v>#ERROR!</v>
      </c>
      <c r="I1624" s="145" t="str">
        <f>IF(C1624&lt;&gt;"",INDEX(WS3_SiteInfo[Site name],MATCH(AuditRepTemp_C!F1624,'3) Site Information'!A$7:A$106,0)),"")</f>
        <v>#ERROR!</v>
      </c>
      <c r="J1624" s="146" t="str">
        <f>IF(ROWS(J$7:J1624)&gt;$A$3*$A$4,"",INDEX(IndicatorsB[Indicator],MOD(ROWS(J$7:J1624)-1,$A$3)+1))</f>
        <v>#ERROR!</v>
      </c>
      <c r="K1624" s="146" t="str">
        <f>IF(ROWS(K$7:K1624)&gt;$A$3*$A$4,"",INDEX(IndicatorsB[Indicator/ Requirement Text],MOD(ROWS(K$7:K1624)-1,$A$3)+1))</f>
        <v>#ERROR!</v>
      </c>
      <c r="L1624" s="146" t="str">
        <f>IF(ROWS(L$7:L1624)&gt;$A$3*$A$4,"",INDEX(IndicatorsB[Footnotes &amp; Criterion],MOD(ROWS(L$7:L1624)-1,$A$3)+1))</f>
        <v>#ERROR!</v>
      </c>
      <c r="M1624" s="3"/>
      <c r="N1624" s="3"/>
      <c r="O1624" s="3"/>
      <c r="P1624" s="3"/>
      <c r="Q1624" s="3"/>
      <c r="R1624" s="3"/>
      <c r="S1624" s="3"/>
      <c r="T1624" s="3"/>
      <c r="U1624" s="3"/>
      <c r="V1624" s="3"/>
      <c r="W1624" s="3"/>
      <c r="X1624" s="3"/>
      <c r="Y1624" s="3"/>
      <c r="Z1624" s="3"/>
    </row>
    <row r="1625" ht="14.25" customHeight="1">
      <c r="A1625" s="141" t="str">
        <f t="shared" si="1"/>
        <v>#ERROR!</v>
      </c>
      <c r="B1625" s="142">
        <f t="shared" si="2"/>
        <v>1652</v>
      </c>
      <c r="C1625" s="128" t="str">
        <f>IF(ROWS(C$7:C1625)&gt;$A$3*$A$4,"",INDEX(IndicatorsB[SN],MOD(ROWS(C$7:C1625)-1,$A$3)+1))</f>
        <v>#ERROR!</v>
      </c>
      <c r="D1625" s="128" t="str">
        <f>IF(ROWS(D$7:D1625)&gt;$A$3*$A$4,"",INDEX(IndicatorsB[CAR/ Standard],MOD(ROWS(D$7:D1625)-1,$A$3)+1))</f>
        <v>#ERROR!</v>
      </c>
      <c r="E1625" s="128" t="str">
        <f>IF(ROWS(E$7:E1625)&gt;$A$3*$A$4,"",INDEX(IndicatorsB[Doc Version],MOD(ROWS(E$7:E1625)-1,$A$3)+1))</f>
        <v>#ERROR!</v>
      </c>
      <c r="F1625" s="147" t="str">
        <f t="shared" si="3"/>
        <v/>
      </c>
      <c r="G1625" s="144" t="str">
        <f>IFERROR(INDEX('3) Site Information'!$B$7:$B$106,MATCH(AuditRepTemp_C!I1625,WS3_SiteInfo[Site name],0)),"")</f>
        <v>#ERROR!</v>
      </c>
      <c r="H1625" s="145" t="str">
        <f>IF(C1625&lt;&gt;"",INDEX(WS3_SiteInfo[ASC Site ID
],MATCH(AuditRepTemp_C!F1625,'3) Site Information'!A$7:A$106,0)),"")</f>
        <v>#ERROR!</v>
      </c>
      <c r="I1625" s="145" t="str">
        <f>IF(C1625&lt;&gt;"",INDEX(WS3_SiteInfo[Site name],MATCH(AuditRepTemp_C!F1625,'3) Site Information'!A$7:A$106,0)),"")</f>
        <v>#ERROR!</v>
      </c>
      <c r="J1625" s="146" t="str">
        <f>IF(ROWS(J$7:J1625)&gt;$A$3*$A$4,"",INDEX(IndicatorsB[Indicator],MOD(ROWS(J$7:J1625)-1,$A$3)+1))</f>
        <v>#ERROR!</v>
      </c>
      <c r="K1625" s="146" t="str">
        <f>IF(ROWS(K$7:K1625)&gt;$A$3*$A$4,"",INDEX(IndicatorsB[Indicator/ Requirement Text],MOD(ROWS(K$7:K1625)-1,$A$3)+1))</f>
        <v>#ERROR!</v>
      </c>
      <c r="L1625" s="146" t="str">
        <f>IF(ROWS(L$7:L1625)&gt;$A$3*$A$4,"",INDEX(IndicatorsB[Footnotes &amp; Criterion],MOD(ROWS(L$7:L1625)-1,$A$3)+1))</f>
        <v>#ERROR!</v>
      </c>
      <c r="M1625" s="3"/>
      <c r="N1625" s="3"/>
      <c r="O1625" s="3"/>
      <c r="P1625" s="3"/>
      <c r="Q1625" s="3"/>
      <c r="R1625" s="3"/>
      <c r="S1625" s="3"/>
      <c r="T1625" s="3"/>
      <c r="U1625" s="3"/>
      <c r="V1625" s="3"/>
      <c r="W1625" s="3"/>
      <c r="X1625" s="3"/>
      <c r="Y1625" s="3"/>
      <c r="Z1625" s="3"/>
    </row>
    <row r="1626" ht="14.25" customHeight="1">
      <c r="A1626" s="141" t="str">
        <f t="shared" si="1"/>
        <v>#ERROR!</v>
      </c>
      <c r="B1626" s="142">
        <f t="shared" si="2"/>
        <v>1652</v>
      </c>
      <c r="C1626" s="128" t="str">
        <f>IF(ROWS(C$7:C1626)&gt;$A$3*$A$4,"",INDEX(IndicatorsB[SN],MOD(ROWS(C$7:C1626)-1,$A$3)+1))</f>
        <v>#ERROR!</v>
      </c>
      <c r="D1626" s="128" t="str">
        <f>IF(ROWS(D$7:D1626)&gt;$A$3*$A$4,"",INDEX(IndicatorsB[CAR/ Standard],MOD(ROWS(D$7:D1626)-1,$A$3)+1))</f>
        <v>#ERROR!</v>
      </c>
      <c r="E1626" s="128" t="str">
        <f>IF(ROWS(E$7:E1626)&gt;$A$3*$A$4,"",INDEX(IndicatorsB[Doc Version],MOD(ROWS(E$7:E1626)-1,$A$3)+1))</f>
        <v>#ERROR!</v>
      </c>
      <c r="F1626" s="147" t="str">
        <f t="shared" si="3"/>
        <v/>
      </c>
      <c r="G1626" s="144" t="str">
        <f>IFERROR(INDEX('3) Site Information'!$B$7:$B$106,MATCH(AuditRepTemp_C!I1626,WS3_SiteInfo[Site name],0)),"")</f>
        <v>#ERROR!</v>
      </c>
      <c r="H1626" s="145" t="str">
        <f>IF(C1626&lt;&gt;"",INDEX(WS3_SiteInfo[ASC Site ID
],MATCH(AuditRepTemp_C!F1626,'3) Site Information'!A$7:A$106,0)),"")</f>
        <v>#ERROR!</v>
      </c>
      <c r="I1626" s="145" t="str">
        <f>IF(C1626&lt;&gt;"",INDEX(WS3_SiteInfo[Site name],MATCH(AuditRepTemp_C!F1626,'3) Site Information'!A$7:A$106,0)),"")</f>
        <v>#ERROR!</v>
      </c>
      <c r="J1626" s="146" t="str">
        <f>IF(ROWS(J$7:J1626)&gt;$A$3*$A$4,"",INDEX(IndicatorsB[Indicator],MOD(ROWS(J$7:J1626)-1,$A$3)+1))</f>
        <v>#ERROR!</v>
      </c>
      <c r="K1626" s="146" t="str">
        <f>IF(ROWS(K$7:K1626)&gt;$A$3*$A$4,"",INDEX(IndicatorsB[Indicator/ Requirement Text],MOD(ROWS(K$7:K1626)-1,$A$3)+1))</f>
        <v>#ERROR!</v>
      </c>
      <c r="L1626" s="146" t="str">
        <f>IF(ROWS(L$7:L1626)&gt;$A$3*$A$4,"",INDEX(IndicatorsB[Footnotes &amp; Criterion],MOD(ROWS(L$7:L1626)-1,$A$3)+1))</f>
        <v>#ERROR!</v>
      </c>
      <c r="M1626" s="3"/>
      <c r="N1626" s="3"/>
      <c r="O1626" s="3"/>
      <c r="P1626" s="3"/>
      <c r="Q1626" s="3"/>
      <c r="R1626" s="3"/>
      <c r="S1626" s="3"/>
      <c r="T1626" s="3"/>
      <c r="U1626" s="3"/>
      <c r="V1626" s="3"/>
      <c r="W1626" s="3"/>
      <c r="X1626" s="3"/>
      <c r="Y1626" s="3"/>
      <c r="Z1626" s="3"/>
    </row>
    <row r="1627" ht="14.25" customHeight="1">
      <c r="A1627" s="141" t="str">
        <f t="shared" si="1"/>
        <v>#ERROR!</v>
      </c>
      <c r="B1627" s="142">
        <f t="shared" si="2"/>
        <v>1652</v>
      </c>
      <c r="C1627" s="128" t="str">
        <f>IF(ROWS(C$7:C1627)&gt;$A$3*$A$4,"",INDEX(IndicatorsB[SN],MOD(ROWS(C$7:C1627)-1,$A$3)+1))</f>
        <v>#ERROR!</v>
      </c>
      <c r="D1627" s="128" t="str">
        <f>IF(ROWS(D$7:D1627)&gt;$A$3*$A$4,"",INDEX(IndicatorsB[CAR/ Standard],MOD(ROWS(D$7:D1627)-1,$A$3)+1))</f>
        <v>#ERROR!</v>
      </c>
      <c r="E1627" s="128" t="str">
        <f>IF(ROWS(E$7:E1627)&gt;$A$3*$A$4,"",INDEX(IndicatorsB[Doc Version],MOD(ROWS(E$7:E1627)-1,$A$3)+1))</f>
        <v>#ERROR!</v>
      </c>
      <c r="F1627" s="147" t="str">
        <f t="shared" si="3"/>
        <v/>
      </c>
      <c r="G1627" s="144" t="str">
        <f>IFERROR(INDEX('3) Site Information'!$B$7:$B$106,MATCH(AuditRepTemp_C!I1627,WS3_SiteInfo[Site name],0)),"")</f>
        <v>#ERROR!</v>
      </c>
      <c r="H1627" s="145" t="str">
        <f>IF(C1627&lt;&gt;"",INDEX(WS3_SiteInfo[ASC Site ID
],MATCH(AuditRepTemp_C!F1627,'3) Site Information'!A$7:A$106,0)),"")</f>
        <v>#ERROR!</v>
      </c>
      <c r="I1627" s="145" t="str">
        <f>IF(C1627&lt;&gt;"",INDEX(WS3_SiteInfo[Site name],MATCH(AuditRepTemp_C!F1627,'3) Site Information'!A$7:A$106,0)),"")</f>
        <v>#ERROR!</v>
      </c>
      <c r="J1627" s="146" t="str">
        <f>IF(ROWS(J$7:J1627)&gt;$A$3*$A$4,"",INDEX(IndicatorsB[Indicator],MOD(ROWS(J$7:J1627)-1,$A$3)+1))</f>
        <v>#ERROR!</v>
      </c>
      <c r="K1627" s="146" t="str">
        <f>IF(ROWS(K$7:K1627)&gt;$A$3*$A$4,"",INDEX(IndicatorsB[Indicator/ Requirement Text],MOD(ROWS(K$7:K1627)-1,$A$3)+1))</f>
        <v>#ERROR!</v>
      </c>
      <c r="L1627" s="146" t="str">
        <f>IF(ROWS(L$7:L1627)&gt;$A$3*$A$4,"",INDEX(IndicatorsB[Footnotes &amp; Criterion],MOD(ROWS(L$7:L1627)-1,$A$3)+1))</f>
        <v>#ERROR!</v>
      </c>
      <c r="M1627" s="3"/>
      <c r="N1627" s="3"/>
      <c r="O1627" s="3"/>
      <c r="P1627" s="3"/>
      <c r="Q1627" s="3"/>
      <c r="R1627" s="3"/>
      <c r="S1627" s="3"/>
      <c r="T1627" s="3"/>
      <c r="U1627" s="3"/>
      <c r="V1627" s="3"/>
      <c r="W1627" s="3"/>
      <c r="X1627" s="3"/>
      <c r="Y1627" s="3"/>
      <c r="Z1627" s="3"/>
    </row>
    <row r="1628" ht="14.25" customHeight="1">
      <c r="A1628" s="141" t="str">
        <f t="shared" si="1"/>
        <v>#ERROR!</v>
      </c>
      <c r="B1628" s="142">
        <f t="shared" si="2"/>
        <v>1652</v>
      </c>
      <c r="C1628" s="128" t="str">
        <f>IF(ROWS(C$7:C1628)&gt;$A$3*$A$4,"",INDEX(IndicatorsB[SN],MOD(ROWS(C$7:C1628)-1,$A$3)+1))</f>
        <v>#ERROR!</v>
      </c>
      <c r="D1628" s="128" t="str">
        <f>IF(ROWS(D$7:D1628)&gt;$A$3*$A$4,"",INDEX(IndicatorsB[CAR/ Standard],MOD(ROWS(D$7:D1628)-1,$A$3)+1))</f>
        <v>#ERROR!</v>
      </c>
      <c r="E1628" s="128" t="str">
        <f>IF(ROWS(E$7:E1628)&gt;$A$3*$A$4,"",INDEX(IndicatorsB[Doc Version],MOD(ROWS(E$7:E1628)-1,$A$3)+1))</f>
        <v>#ERROR!</v>
      </c>
      <c r="F1628" s="147" t="str">
        <f t="shared" si="3"/>
        <v/>
      </c>
      <c r="G1628" s="144" t="str">
        <f>IFERROR(INDEX('3) Site Information'!$B$7:$B$106,MATCH(AuditRepTemp_C!I1628,WS3_SiteInfo[Site name],0)),"")</f>
        <v>#ERROR!</v>
      </c>
      <c r="H1628" s="145" t="str">
        <f>IF(C1628&lt;&gt;"",INDEX(WS3_SiteInfo[ASC Site ID
],MATCH(AuditRepTemp_C!F1628,'3) Site Information'!A$7:A$106,0)),"")</f>
        <v>#ERROR!</v>
      </c>
      <c r="I1628" s="145" t="str">
        <f>IF(C1628&lt;&gt;"",INDEX(WS3_SiteInfo[Site name],MATCH(AuditRepTemp_C!F1628,'3) Site Information'!A$7:A$106,0)),"")</f>
        <v>#ERROR!</v>
      </c>
      <c r="J1628" s="146" t="str">
        <f>IF(ROWS(J$7:J1628)&gt;$A$3*$A$4,"",INDEX(IndicatorsB[Indicator],MOD(ROWS(J$7:J1628)-1,$A$3)+1))</f>
        <v>#ERROR!</v>
      </c>
      <c r="K1628" s="146" t="str">
        <f>IF(ROWS(K$7:K1628)&gt;$A$3*$A$4,"",INDEX(IndicatorsB[Indicator/ Requirement Text],MOD(ROWS(K$7:K1628)-1,$A$3)+1))</f>
        <v>#ERROR!</v>
      </c>
      <c r="L1628" s="146" t="str">
        <f>IF(ROWS(L$7:L1628)&gt;$A$3*$A$4,"",INDEX(IndicatorsB[Footnotes &amp; Criterion],MOD(ROWS(L$7:L1628)-1,$A$3)+1))</f>
        <v>#ERROR!</v>
      </c>
      <c r="M1628" s="3"/>
      <c r="N1628" s="3"/>
      <c r="O1628" s="3"/>
      <c r="P1628" s="3"/>
      <c r="Q1628" s="3"/>
      <c r="R1628" s="3"/>
      <c r="S1628" s="3"/>
      <c r="T1628" s="3"/>
      <c r="U1628" s="3"/>
      <c r="V1628" s="3"/>
      <c r="W1628" s="3"/>
      <c r="X1628" s="3"/>
      <c r="Y1628" s="3"/>
      <c r="Z1628" s="3"/>
    </row>
    <row r="1629" ht="14.25" customHeight="1">
      <c r="A1629" s="141" t="str">
        <f t="shared" si="1"/>
        <v>#ERROR!</v>
      </c>
      <c r="B1629" s="142">
        <f t="shared" si="2"/>
        <v>1652</v>
      </c>
      <c r="C1629" s="128" t="str">
        <f>IF(ROWS(C$7:C1629)&gt;$A$3*$A$4,"",INDEX(IndicatorsB[SN],MOD(ROWS(C$7:C1629)-1,$A$3)+1))</f>
        <v>#ERROR!</v>
      </c>
      <c r="D1629" s="128" t="str">
        <f>IF(ROWS(D$7:D1629)&gt;$A$3*$A$4,"",INDEX(IndicatorsB[CAR/ Standard],MOD(ROWS(D$7:D1629)-1,$A$3)+1))</f>
        <v>#ERROR!</v>
      </c>
      <c r="E1629" s="128" t="str">
        <f>IF(ROWS(E$7:E1629)&gt;$A$3*$A$4,"",INDEX(IndicatorsB[Doc Version],MOD(ROWS(E$7:E1629)-1,$A$3)+1))</f>
        <v>#ERROR!</v>
      </c>
      <c r="F1629" s="147" t="str">
        <f t="shared" si="3"/>
        <v/>
      </c>
      <c r="G1629" s="144" t="str">
        <f>IFERROR(INDEX('3) Site Information'!$B$7:$B$106,MATCH(AuditRepTemp_C!I1629,WS3_SiteInfo[Site name],0)),"")</f>
        <v>#ERROR!</v>
      </c>
      <c r="H1629" s="145" t="str">
        <f>IF(C1629&lt;&gt;"",INDEX(WS3_SiteInfo[ASC Site ID
],MATCH(AuditRepTemp_C!F1629,'3) Site Information'!A$7:A$106,0)),"")</f>
        <v>#ERROR!</v>
      </c>
      <c r="I1629" s="145" t="str">
        <f>IF(C1629&lt;&gt;"",INDEX(WS3_SiteInfo[Site name],MATCH(AuditRepTemp_C!F1629,'3) Site Information'!A$7:A$106,0)),"")</f>
        <v>#ERROR!</v>
      </c>
      <c r="J1629" s="146" t="str">
        <f>IF(ROWS(J$7:J1629)&gt;$A$3*$A$4,"",INDEX(IndicatorsB[Indicator],MOD(ROWS(J$7:J1629)-1,$A$3)+1))</f>
        <v>#ERROR!</v>
      </c>
      <c r="K1629" s="146" t="str">
        <f>IF(ROWS(K$7:K1629)&gt;$A$3*$A$4,"",INDEX(IndicatorsB[Indicator/ Requirement Text],MOD(ROWS(K$7:K1629)-1,$A$3)+1))</f>
        <v>#ERROR!</v>
      </c>
      <c r="L1629" s="146" t="str">
        <f>IF(ROWS(L$7:L1629)&gt;$A$3*$A$4,"",INDEX(IndicatorsB[Footnotes &amp; Criterion],MOD(ROWS(L$7:L1629)-1,$A$3)+1))</f>
        <v>#ERROR!</v>
      </c>
      <c r="M1629" s="3"/>
      <c r="N1629" s="3"/>
      <c r="O1629" s="3"/>
      <c r="P1629" s="3"/>
      <c r="Q1629" s="3"/>
      <c r="R1629" s="3"/>
      <c r="S1629" s="3"/>
      <c r="T1629" s="3"/>
      <c r="U1629" s="3"/>
      <c r="V1629" s="3"/>
      <c r="W1629" s="3"/>
      <c r="X1629" s="3"/>
      <c r="Y1629" s="3"/>
      <c r="Z1629" s="3"/>
    </row>
    <row r="1630" ht="14.25" customHeight="1">
      <c r="A1630" s="141" t="str">
        <f t="shared" si="1"/>
        <v>#ERROR!</v>
      </c>
      <c r="B1630" s="142">
        <f t="shared" si="2"/>
        <v>1652</v>
      </c>
      <c r="C1630" s="128" t="str">
        <f>IF(ROWS(C$7:C1630)&gt;$A$3*$A$4,"",INDEX(IndicatorsB[SN],MOD(ROWS(C$7:C1630)-1,$A$3)+1))</f>
        <v>#ERROR!</v>
      </c>
      <c r="D1630" s="128" t="str">
        <f>IF(ROWS(D$7:D1630)&gt;$A$3*$A$4,"",INDEX(IndicatorsB[CAR/ Standard],MOD(ROWS(D$7:D1630)-1,$A$3)+1))</f>
        <v>#ERROR!</v>
      </c>
      <c r="E1630" s="128" t="str">
        <f>IF(ROWS(E$7:E1630)&gt;$A$3*$A$4,"",INDEX(IndicatorsB[Doc Version],MOD(ROWS(E$7:E1630)-1,$A$3)+1))</f>
        <v>#ERROR!</v>
      </c>
      <c r="F1630" s="147" t="str">
        <f t="shared" si="3"/>
        <v/>
      </c>
      <c r="G1630" s="144" t="str">
        <f>IFERROR(INDEX('3) Site Information'!$B$7:$B$106,MATCH(AuditRepTemp_C!I1630,WS3_SiteInfo[Site name],0)),"")</f>
        <v>#ERROR!</v>
      </c>
      <c r="H1630" s="145" t="str">
        <f>IF(C1630&lt;&gt;"",INDEX(WS3_SiteInfo[ASC Site ID
],MATCH(AuditRepTemp_C!F1630,'3) Site Information'!A$7:A$106,0)),"")</f>
        <v>#ERROR!</v>
      </c>
      <c r="I1630" s="145" t="str">
        <f>IF(C1630&lt;&gt;"",INDEX(WS3_SiteInfo[Site name],MATCH(AuditRepTemp_C!F1630,'3) Site Information'!A$7:A$106,0)),"")</f>
        <v>#ERROR!</v>
      </c>
      <c r="J1630" s="146" t="str">
        <f>IF(ROWS(J$7:J1630)&gt;$A$3*$A$4,"",INDEX(IndicatorsB[Indicator],MOD(ROWS(J$7:J1630)-1,$A$3)+1))</f>
        <v>#ERROR!</v>
      </c>
      <c r="K1630" s="146" t="str">
        <f>IF(ROWS(K$7:K1630)&gt;$A$3*$A$4,"",INDEX(IndicatorsB[Indicator/ Requirement Text],MOD(ROWS(K$7:K1630)-1,$A$3)+1))</f>
        <v>#ERROR!</v>
      </c>
      <c r="L1630" s="146" t="str">
        <f>IF(ROWS(L$7:L1630)&gt;$A$3*$A$4,"",INDEX(IndicatorsB[Footnotes &amp; Criterion],MOD(ROWS(L$7:L1630)-1,$A$3)+1))</f>
        <v>#ERROR!</v>
      </c>
      <c r="M1630" s="3"/>
      <c r="N1630" s="3"/>
      <c r="O1630" s="3"/>
      <c r="P1630" s="3"/>
      <c r="Q1630" s="3"/>
      <c r="R1630" s="3"/>
      <c r="S1630" s="3"/>
      <c r="T1630" s="3"/>
      <c r="U1630" s="3"/>
      <c r="V1630" s="3"/>
      <c r="W1630" s="3"/>
      <c r="X1630" s="3"/>
      <c r="Y1630" s="3"/>
      <c r="Z1630" s="3"/>
    </row>
    <row r="1631" ht="14.25" customHeight="1">
      <c r="A1631" s="141" t="str">
        <f t="shared" si="1"/>
        <v>#ERROR!</v>
      </c>
      <c r="B1631" s="142">
        <f t="shared" si="2"/>
        <v>1652</v>
      </c>
      <c r="C1631" s="128" t="str">
        <f>IF(ROWS(C$7:C1631)&gt;$A$3*$A$4,"",INDEX(IndicatorsB[SN],MOD(ROWS(C$7:C1631)-1,$A$3)+1))</f>
        <v>#ERROR!</v>
      </c>
      <c r="D1631" s="128" t="str">
        <f>IF(ROWS(D$7:D1631)&gt;$A$3*$A$4,"",INDEX(IndicatorsB[CAR/ Standard],MOD(ROWS(D$7:D1631)-1,$A$3)+1))</f>
        <v>#ERROR!</v>
      </c>
      <c r="E1631" s="128" t="str">
        <f>IF(ROWS(E$7:E1631)&gt;$A$3*$A$4,"",INDEX(IndicatorsB[Doc Version],MOD(ROWS(E$7:E1631)-1,$A$3)+1))</f>
        <v>#ERROR!</v>
      </c>
      <c r="F1631" s="147" t="str">
        <f t="shared" si="3"/>
        <v/>
      </c>
      <c r="G1631" s="144" t="str">
        <f>IFERROR(INDEX('3) Site Information'!$B$7:$B$106,MATCH(AuditRepTemp_C!I1631,WS3_SiteInfo[Site name],0)),"")</f>
        <v>#ERROR!</v>
      </c>
      <c r="H1631" s="145" t="str">
        <f>IF(C1631&lt;&gt;"",INDEX(WS3_SiteInfo[ASC Site ID
],MATCH(AuditRepTemp_C!F1631,'3) Site Information'!A$7:A$106,0)),"")</f>
        <v>#ERROR!</v>
      </c>
      <c r="I1631" s="145" t="str">
        <f>IF(C1631&lt;&gt;"",INDEX(WS3_SiteInfo[Site name],MATCH(AuditRepTemp_C!F1631,'3) Site Information'!A$7:A$106,0)),"")</f>
        <v>#ERROR!</v>
      </c>
      <c r="J1631" s="146" t="str">
        <f>IF(ROWS(J$7:J1631)&gt;$A$3*$A$4,"",INDEX(IndicatorsB[Indicator],MOD(ROWS(J$7:J1631)-1,$A$3)+1))</f>
        <v>#ERROR!</v>
      </c>
      <c r="K1631" s="146" t="str">
        <f>IF(ROWS(K$7:K1631)&gt;$A$3*$A$4,"",INDEX(IndicatorsB[Indicator/ Requirement Text],MOD(ROWS(K$7:K1631)-1,$A$3)+1))</f>
        <v>#ERROR!</v>
      </c>
      <c r="L1631" s="146" t="str">
        <f>IF(ROWS(L$7:L1631)&gt;$A$3*$A$4,"",INDEX(IndicatorsB[Footnotes &amp; Criterion],MOD(ROWS(L$7:L1631)-1,$A$3)+1))</f>
        <v>#ERROR!</v>
      </c>
      <c r="M1631" s="3"/>
      <c r="N1631" s="3"/>
      <c r="O1631" s="3"/>
      <c r="P1631" s="3"/>
      <c r="Q1631" s="3"/>
      <c r="R1631" s="3"/>
      <c r="S1631" s="3"/>
      <c r="T1631" s="3"/>
      <c r="U1631" s="3"/>
      <c r="V1631" s="3"/>
      <c r="W1631" s="3"/>
      <c r="X1631" s="3"/>
      <c r="Y1631" s="3"/>
      <c r="Z1631" s="3"/>
    </row>
    <row r="1632" ht="14.25" customHeight="1">
      <c r="A1632" s="141" t="str">
        <f t="shared" si="1"/>
        <v>#ERROR!</v>
      </c>
      <c r="B1632" s="142">
        <f t="shared" si="2"/>
        <v>1652</v>
      </c>
      <c r="C1632" s="128" t="str">
        <f>IF(ROWS(C$7:C1632)&gt;$A$3*$A$4,"",INDEX(IndicatorsB[SN],MOD(ROWS(C$7:C1632)-1,$A$3)+1))</f>
        <v>#ERROR!</v>
      </c>
      <c r="D1632" s="128" t="str">
        <f>IF(ROWS(D$7:D1632)&gt;$A$3*$A$4,"",INDEX(IndicatorsB[CAR/ Standard],MOD(ROWS(D$7:D1632)-1,$A$3)+1))</f>
        <v>#ERROR!</v>
      </c>
      <c r="E1632" s="128" t="str">
        <f>IF(ROWS(E$7:E1632)&gt;$A$3*$A$4,"",INDEX(IndicatorsB[Doc Version],MOD(ROWS(E$7:E1632)-1,$A$3)+1))</f>
        <v>#ERROR!</v>
      </c>
      <c r="F1632" s="147" t="str">
        <f t="shared" si="3"/>
        <v/>
      </c>
      <c r="G1632" s="144" t="str">
        <f>IFERROR(INDEX('3) Site Information'!$B$7:$B$106,MATCH(AuditRepTemp_C!I1632,WS3_SiteInfo[Site name],0)),"")</f>
        <v>#ERROR!</v>
      </c>
      <c r="H1632" s="145" t="str">
        <f>IF(C1632&lt;&gt;"",INDEX(WS3_SiteInfo[ASC Site ID
],MATCH(AuditRepTemp_C!F1632,'3) Site Information'!A$7:A$106,0)),"")</f>
        <v>#ERROR!</v>
      </c>
      <c r="I1632" s="145" t="str">
        <f>IF(C1632&lt;&gt;"",INDEX(WS3_SiteInfo[Site name],MATCH(AuditRepTemp_C!F1632,'3) Site Information'!A$7:A$106,0)),"")</f>
        <v>#ERROR!</v>
      </c>
      <c r="J1632" s="146" t="str">
        <f>IF(ROWS(J$7:J1632)&gt;$A$3*$A$4,"",INDEX(IndicatorsB[Indicator],MOD(ROWS(J$7:J1632)-1,$A$3)+1))</f>
        <v>#ERROR!</v>
      </c>
      <c r="K1632" s="146" t="str">
        <f>IF(ROWS(K$7:K1632)&gt;$A$3*$A$4,"",INDEX(IndicatorsB[Indicator/ Requirement Text],MOD(ROWS(K$7:K1632)-1,$A$3)+1))</f>
        <v>#ERROR!</v>
      </c>
      <c r="L1632" s="146" t="str">
        <f>IF(ROWS(L$7:L1632)&gt;$A$3*$A$4,"",INDEX(IndicatorsB[Footnotes &amp; Criterion],MOD(ROWS(L$7:L1632)-1,$A$3)+1))</f>
        <v>#ERROR!</v>
      </c>
      <c r="M1632" s="3"/>
      <c r="N1632" s="3"/>
      <c r="O1632" s="3"/>
      <c r="P1632" s="3"/>
      <c r="Q1632" s="3"/>
      <c r="R1632" s="3"/>
      <c r="S1632" s="3"/>
      <c r="T1632" s="3"/>
      <c r="U1632" s="3"/>
      <c r="V1632" s="3"/>
      <c r="W1632" s="3"/>
      <c r="X1632" s="3"/>
      <c r="Y1632" s="3"/>
      <c r="Z1632" s="3"/>
    </row>
    <row r="1633" ht="14.25" customHeight="1">
      <c r="A1633" s="141" t="str">
        <f t="shared" si="1"/>
        <v>#ERROR!</v>
      </c>
      <c r="B1633" s="142">
        <f t="shared" si="2"/>
        <v>1652</v>
      </c>
      <c r="C1633" s="128" t="str">
        <f>IF(ROWS(C$7:C1633)&gt;$A$3*$A$4,"",INDEX(IndicatorsB[SN],MOD(ROWS(C$7:C1633)-1,$A$3)+1))</f>
        <v>#ERROR!</v>
      </c>
      <c r="D1633" s="128" t="str">
        <f>IF(ROWS(D$7:D1633)&gt;$A$3*$A$4,"",INDEX(IndicatorsB[CAR/ Standard],MOD(ROWS(D$7:D1633)-1,$A$3)+1))</f>
        <v>#ERROR!</v>
      </c>
      <c r="E1633" s="128" t="str">
        <f>IF(ROWS(E$7:E1633)&gt;$A$3*$A$4,"",INDEX(IndicatorsB[Doc Version],MOD(ROWS(E$7:E1633)-1,$A$3)+1))</f>
        <v>#ERROR!</v>
      </c>
      <c r="F1633" s="147" t="str">
        <f t="shared" si="3"/>
        <v/>
      </c>
      <c r="G1633" s="144" t="str">
        <f>IFERROR(INDEX('3) Site Information'!$B$7:$B$106,MATCH(AuditRepTemp_C!I1633,WS3_SiteInfo[Site name],0)),"")</f>
        <v>#ERROR!</v>
      </c>
      <c r="H1633" s="145" t="str">
        <f>IF(C1633&lt;&gt;"",INDEX(WS3_SiteInfo[ASC Site ID
],MATCH(AuditRepTemp_C!F1633,'3) Site Information'!A$7:A$106,0)),"")</f>
        <v>#ERROR!</v>
      </c>
      <c r="I1633" s="145" t="str">
        <f>IF(C1633&lt;&gt;"",INDEX(WS3_SiteInfo[Site name],MATCH(AuditRepTemp_C!F1633,'3) Site Information'!A$7:A$106,0)),"")</f>
        <v>#ERROR!</v>
      </c>
      <c r="J1633" s="146" t="str">
        <f>IF(ROWS(J$7:J1633)&gt;$A$3*$A$4,"",INDEX(IndicatorsB[Indicator],MOD(ROWS(J$7:J1633)-1,$A$3)+1))</f>
        <v>#ERROR!</v>
      </c>
      <c r="K1633" s="146" t="str">
        <f>IF(ROWS(K$7:K1633)&gt;$A$3*$A$4,"",INDEX(IndicatorsB[Indicator/ Requirement Text],MOD(ROWS(K$7:K1633)-1,$A$3)+1))</f>
        <v>#ERROR!</v>
      </c>
      <c r="L1633" s="146" t="str">
        <f>IF(ROWS(L$7:L1633)&gt;$A$3*$A$4,"",INDEX(IndicatorsB[Footnotes &amp; Criterion],MOD(ROWS(L$7:L1633)-1,$A$3)+1))</f>
        <v>#ERROR!</v>
      </c>
      <c r="M1633" s="3"/>
      <c r="N1633" s="3"/>
      <c r="O1633" s="3"/>
      <c r="P1633" s="3"/>
      <c r="Q1633" s="3"/>
      <c r="R1633" s="3"/>
      <c r="S1633" s="3"/>
      <c r="T1633" s="3"/>
      <c r="U1633" s="3"/>
      <c r="V1633" s="3"/>
      <c r="W1633" s="3"/>
      <c r="X1633" s="3"/>
      <c r="Y1633" s="3"/>
      <c r="Z1633" s="3"/>
    </row>
    <row r="1634" ht="14.25" customHeight="1">
      <c r="A1634" s="141" t="str">
        <f t="shared" si="1"/>
        <v>#ERROR!</v>
      </c>
      <c r="B1634" s="142">
        <f t="shared" si="2"/>
        <v>1652</v>
      </c>
      <c r="C1634" s="128" t="str">
        <f>IF(ROWS(C$7:C1634)&gt;$A$3*$A$4,"",INDEX(IndicatorsB[SN],MOD(ROWS(C$7:C1634)-1,$A$3)+1))</f>
        <v>#ERROR!</v>
      </c>
      <c r="D1634" s="128" t="str">
        <f>IF(ROWS(D$7:D1634)&gt;$A$3*$A$4,"",INDEX(IndicatorsB[CAR/ Standard],MOD(ROWS(D$7:D1634)-1,$A$3)+1))</f>
        <v>#ERROR!</v>
      </c>
      <c r="E1634" s="128" t="str">
        <f>IF(ROWS(E$7:E1634)&gt;$A$3*$A$4,"",INDEX(IndicatorsB[Doc Version],MOD(ROWS(E$7:E1634)-1,$A$3)+1))</f>
        <v>#ERROR!</v>
      </c>
      <c r="F1634" s="147" t="str">
        <f t="shared" si="3"/>
        <v/>
      </c>
      <c r="G1634" s="144" t="str">
        <f>IFERROR(INDEX('3) Site Information'!$B$7:$B$106,MATCH(AuditRepTemp_C!I1634,WS3_SiteInfo[Site name],0)),"")</f>
        <v>#ERROR!</v>
      </c>
      <c r="H1634" s="145" t="str">
        <f>IF(C1634&lt;&gt;"",INDEX(WS3_SiteInfo[ASC Site ID
],MATCH(AuditRepTemp_C!F1634,'3) Site Information'!A$7:A$106,0)),"")</f>
        <v>#ERROR!</v>
      </c>
      <c r="I1634" s="145" t="str">
        <f>IF(C1634&lt;&gt;"",INDEX(WS3_SiteInfo[Site name],MATCH(AuditRepTemp_C!F1634,'3) Site Information'!A$7:A$106,0)),"")</f>
        <v>#ERROR!</v>
      </c>
      <c r="J1634" s="146" t="str">
        <f>IF(ROWS(J$7:J1634)&gt;$A$3*$A$4,"",INDEX(IndicatorsB[Indicator],MOD(ROWS(J$7:J1634)-1,$A$3)+1))</f>
        <v>#ERROR!</v>
      </c>
      <c r="K1634" s="146" t="str">
        <f>IF(ROWS(K$7:K1634)&gt;$A$3*$A$4,"",INDEX(IndicatorsB[Indicator/ Requirement Text],MOD(ROWS(K$7:K1634)-1,$A$3)+1))</f>
        <v>#ERROR!</v>
      </c>
      <c r="L1634" s="146" t="str">
        <f>IF(ROWS(L$7:L1634)&gt;$A$3*$A$4,"",INDEX(IndicatorsB[Footnotes &amp; Criterion],MOD(ROWS(L$7:L1634)-1,$A$3)+1))</f>
        <v>#ERROR!</v>
      </c>
      <c r="M1634" s="3"/>
      <c r="N1634" s="3"/>
      <c r="O1634" s="3"/>
      <c r="P1634" s="3"/>
      <c r="Q1634" s="3"/>
      <c r="R1634" s="3"/>
      <c r="S1634" s="3"/>
      <c r="T1634" s="3"/>
      <c r="U1634" s="3"/>
      <c r="V1634" s="3"/>
      <c r="W1634" s="3"/>
      <c r="X1634" s="3"/>
      <c r="Y1634" s="3"/>
      <c r="Z1634" s="3"/>
    </row>
    <row r="1635" ht="14.25" customHeight="1">
      <c r="A1635" s="141" t="str">
        <f t="shared" si="1"/>
        <v>#ERROR!</v>
      </c>
      <c r="B1635" s="142">
        <f t="shared" si="2"/>
        <v>1652</v>
      </c>
      <c r="C1635" s="128" t="str">
        <f>IF(ROWS(C$7:C1635)&gt;$A$3*$A$4,"",INDEX(IndicatorsB[SN],MOD(ROWS(C$7:C1635)-1,$A$3)+1))</f>
        <v>#ERROR!</v>
      </c>
      <c r="D1635" s="128" t="str">
        <f>IF(ROWS(D$7:D1635)&gt;$A$3*$A$4,"",INDEX(IndicatorsB[CAR/ Standard],MOD(ROWS(D$7:D1635)-1,$A$3)+1))</f>
        <v>#ERROR!</v>
      </c>
      <c r="E1635" s="128" t="str">
        <f>IF(ROWS(E$7:E1635)&gt;$A$3*$A$4,"",INDEX(IndicatorsB[Doc Version],MOD(ROWS(E$7:E1635)-1,$A$3)+1))</f>
        <v>#ERROR!</v>
      </c>
      <c r="F1635" s="147" t="str">
        <f t="shared" si="3"/>
        <v/>
      </c>
      <c r="G1635" s="144" t="str">
        <f>IFERROR(INDEX('3) Site Information'!$B$7:$B$106,MATCH(AuditRepTemp_C!I1635,WS3_SiteInfo[Site name],0)),"")</f>
        <v>#ERROR!</v>
      </c>
      <c r="H1635" s="145" t="str">
        <f>IF(C1635&lt;&gt;"",INDEX(WS3_SiteInfo[ASC Site ID
],MATCH(AuditRepTemp_C!F1635,'3) Site Information'!A$7:A$106,0)),"")</f>
        <v>#ERROR!</v>
      </c>
      <c r="I1635" s="145" t="str">
        <f>IF(C1635&lt;&gt;"",INDEX(WS3_SiteInfo[Site name],MATCH(AuditRepTemp_C!F1635,'3) Site Information'!A$7:A$106,0)),"")</f>
        <v>#ERROR!</v>
      </c>
      <c r="J1635" s="146" t="str">
        <f>IF(ROWS(J$7:J1635)&gt;$A$3*$A$4,"",INDEX(IndicatorsB[Indicator],MOD(ROWS(J$7:J1635)-1,$A$3)+1))</f>
        <v>#ERROR!</v>
      </c>
      <c r="K1635" s="146" t="str">
        <f>IF(ROWS(K$7:K1635)&gt;$A$3*$A$4,"",INDEX(IndicatorsB[Indicator/ Requirement Text],MOD(ROWS(K$7:K1635)-1,$A$3)+1))</f>
        <v>#ERROR!</v>
      </c>
      <c r="L1635" s="146" t="str">
        <f>IF(ROWS(L$7:L1635)&gt;$A$3*$A$4,"",INDEX(IndicatorsB[Footnotes &amp; Criterion],MOD(ROWS(L$7:L1635)-1,$A$3)+1))</f>
        <v>#ERROR!</v>
      </c>
      <c r="M1635" s="3"/>
      <c r="N1635" s="3"/>
      <c r="O1635" s="3"/>
      <c r="P1635" s="3"/>
      <c r="Q1635" s="3"/>
      <c r="R1635" s="3"/>
      <c r="S1635" s="3"/>
      <c r="T1635" s="3"/>
      <c r="U1635" s="3"/>
      <c r="V1635" s="3"/>
      <c r="W1635" s="3"/>
      <c r="X1635" s="3"/>
      <c r="Y1635" s="3"/>
      <c r="Z1635" s="3"/>
    </row>
    <row r="1636" ht="14.25" customHeight="1">
      <c r="A1636" s="141" t="str">
        <f t="shared" si="1"/>
        <v>#ERROR!</v>
      </c>
      <c r="B1636" s="142">
        <f t="shared" si="2"/>
        <v>1652</v>
      </c>
      <c r="C1636" s="128" t="str">
        <f>IF(ROWS(C$7:C1636)&gt;$A$3*$A$4,"",INDEX(IndicatorsB[SN],MOD(ROWS(C$7:C1636)-1,$A$3)+1))</f>
        <v>#ERROR!</v>
      </c>
      <c r="D1636" s="128" t="str">
        <f>IF(ROWS(D$7:D1636)&gt;$A$3*$A$4,"",INDEX(IndicatorsB[CAR/ Standard],MOD(ROWS(D$7:D1636)-1,$A$3)+1))</f>
        <v>#ERROR!</v>
      </c>
      <c r="E1636" s="128" t="str">
        <f>IF(ROWS(E$7:E1636)&gt;$A$3*$A$4,"",INDEX(IndicatorsB[Doc Version],MOD(ROWS(E$7:E1636)-1,$A$3)+1))</f>
        <v>#ERROR!</v>
      </c>
      <c r="F1636" s="147" t="str">
        <f t="shared" si="3"/>
        <v/>
      </c>
      <c r="G1636" s="144" t="str">
        <f>IFERROR(INDEX('3) Site Information'!$B$7:$B$106,MATCH(AuditRepTemp_C!I1636,WS3_SiteInfo[Site name],0)),"")</f>
        <v>#ERROR!</v>
      </c>
      <c r="H1636" s="145" t="str">
        <f>IF(C1636&lt;&gt;"",INDEX(WS3_SiteInfo[ASC Site ID
],MATCH(AuditRepTemp_C!F1636,'3) Site Information'!A$7:A$106,0)),"")</f>
        <v>#ERROR!</v>
      </c>
      <c r="I1636" s="145" t="str">
        <f>IF(C1636&lt;&gt;"",INDEX(WS3_SiteInfo[Site name],MATCH(AuditRepTemp_C!F1636,'3) Site Information'!A$7:A$106,0)),"")</f>
        <v>#ERROR!</v>
      </c>
      <c r="J1636" s="146" t="str">
        <f>IF(ROWS(J$7:J1636)&gt;$A$3*$A$4,"",INDEX(IndicatorsB[Indicator],MOD(ROWS(J$7:J1636)-1,$A$3)+1))</f>
        <v>#ERROR!</v>
      </c>
      <c r="K1636" s="146" t="str">
        <f>IF(ROWS(K$7:K1636)&gt;$A$3*$A$4,"",INDEX(IndicatorsB[Indicator/ Requirement Text],MOD(ROWS(K$7:K1636)-1,$A$3)+1))</f>
        <v>#ERROR!</v>
      </c>
      <c r="L1636" s="146" t="str">
        <f>IF(ROWS(L$7:L1636)&gt;$A$3*$A$4,"",INDEX(IndicatorsB[Footnotes &amp; Criterion],MOD(ROWS(L$7:L1636)-1,$A$3)+1))</f>
        <v>#ERROR!</v>
      </c>
      <c r="M1636" s="3"/>
      <c r="N1636" s="3"/>
      <c r="O1636" s="3"/>
      <c r="P1636" s="3"/>
      <c r="Q1636" s="3"/>
      <c r="R1636" s="3"/>
      <c r="S1636" s="3"/>
      <c r="T1636" s="3"/>
      <c r="U1636" s="3"/>
      <c r="V1636" s="3"/>
      <c r="W1636" s="3"/>
      <c r="X1636" s="3"/>
      <c r="Y1636" s="3"/>
      <c r="Z1636" s="3"/>
    </row>
    <row r="1637" ht="14.25" customHeight="1">
      <c r="A1637" s="141" t="str">
        <f t="shared" si="1"/>
        <v>#ERROR!</v>
      </c>
      <c r="B1637" s="142">
        <f t="shared" si="2"/>
        <v>1652</v>
      </c>
      <c r="C1637" s="128" t="str">
        <f>IF(ROWS(C$7:C1637)&gt;$A$3*$A$4,"",INDEX(IndicatorsB[SN],MOD(ROWS(C$7:C1637)-1,$A$3)+1))</f>
        <v>#ERROR!</v>
      </c>
      <c r="D1637" s="128" t="str">
        <f>IF(ROWS(D$7:D1637)&gt;$A$3*$A$4,"",INDEX(IndicatorsB[CAR/ Standard],MOD(ROWS(D$7:D1637)-1,$A$3)+1))</f>
        <v>#ERROR!</v>
      </c>
      <c r="E1637" s="128" t="str">
        <f>IF(ROWS(E$7:E1637)&gt;$A$3*$A$4,"",INDEX(IndicatorsB[Doc Version],MOD(ROWS(E$7:E1637)-1,$A$3)+1))</f>
        <v>#ERROR!</v>
      </c>
      <c r="F1637" s="147" t="str">
        <f t="shared" si="3"/>
        <v/>
      </c>
      <c r="G1637" s="144" t="str">
        <f>IFERROR(INDEX('3) Site Information'!$B$7:$B$106,MATCH(AuditRepTemp_C!I1637,WS3_SiteInfo[Site name],0)),"")</f>
        <v>#ERROR!</v>
      </c>
      <c r="H1637" s="145" t="str">
        <f>IF(C1637&lt;&gt;"",INDEX(WS3_SiteInfo[ASC Site ID
],MATCH(AuditRepTemp_C!F1637,'3) Site Information'!A$7:A$106,0)),"")</f>
        <v>#ERROR!</v>
      </c>
      <c r="I1637" s="145" t="str">
        <f>IF(C1637&lt;&gt;"",INDEX(WS3_SiteInfo[Site name],MATCH(AuditRepTemp_C!F1637,'3) Site Information'!A$7:A$106,0)),"")</f>
        <v>#ERROR!</v>
      </c>
      <c r="J1637" s="146" t="str">
        <f>IF(ROWS(J$7:J1637)&gt;$A$3*$A$4,"",INDEX(IndicatorsB[Indicator],MOD(ROWS(J$7:J1637)-1,$A$3)+1))</f>
        <v>#ERROR!</v>
      </c>
      <c r="K1637" s="146" t="str">
        <f>IF(ROWS(K$7:K1637)&gt;$A$3*$A$4,"",INDEX(IndicatorsB[Indicator/ Requirement Text],MOD(ROWS(K$7:K1637)-1,$A$3)+1))</f>
        <v>#ERROR!</v>
      </c>
      <c r="L1637" s="146" t="str">
        <f>IF(ROWS(L$7:L1637)&gt;$A$3*$A$4,"",INDEX(IndicatorsB[Footnotes &amp; Criterion],MOD(ROWS(L$7:L1637)-1,$A$3)+1))</f>
        <v>#ERROR!</v>
      </c>
      <c r="M1637" s="3"/>
      <c r="N1637" s="3"/>
      <c r="O1637" s="3"/>
      <c r="P1637" s="3"/>
      <c r="Q1637" s="3"/>
      <c r="R1637" s="3"/>
      <c r="S1637" s="3"/>
      <c r="T1637" s="3"/>
      <c r="U1637" s="3"/>
      <c r="V1637" s="3"/>
      <c r="W1637" s="3"/>
      <c r="X1637" s="3"/>
      <c r="Y1637" s="3"/>
      <c r="Z1637" s="3"/>
    </row>
    <row r="1638" ht="14.25" customHeight="1">
      <c r="A1638" s="141" t="str">
        <f t="shared" si="1"/>
        <v>#ERROR!</v>
      </c>
      <c r="B1638" s="142">
        <f t="shared" si="2"/>
        <v>1652</v>
      </c>
      <c r="C1638" s="128" t="str">
        <f>IF(ROWS(C$7:C1638)&gt;$A$3*$A$4,"",INDEX(IndicatorsB[SN],MOD(ROWS(C$7:C1638)-1,$A$3)+1))</f>
        <v>#ERROR!</v>
      </c>
      <c r="D1638" s="128" t="str">
        <f>IF(ROWS(D$7:D1638)&gt;$A$3*$A$4,"",INDEX(IndicatorsB[CAR/ Standard],MOD(ROWS(D$7:D1638)-1,$A$3)+1))</f>
        <v>#ERROR!</v>
      </c>
      <c r="E1638" s="128" t="str">
        <f>IF(ROWS(E$7:E1638)&gt;$A$3*$A$4,"",INDEX(IndicatorsB[Doc Version],MOD(ROWS(E$7:E1638)-1,$A$3)+1))</f>
        <v>#ERROR!</v>
      </c>
      <c r="F1638" s="147" t="str">
        <f t="shared" si="3"/>
        <v/>
      </c>
      <c r="G1638" s="144" t="str">
        <f>IFERROR(INDEX('3) Site Information'!$B$7:$B$106,MATCH(AuditRepTemp_C!I1638,WS3_SiteInfo[Site name],0)),"")</f>
        <v>#ERROR!</v>
      </c>
      <c r="H1638" s="145" t="str">
        <f>IF(C1638&lt;&gt;"",INDEX(WS3_SiteInfo[ASC Site ID
],MATCH(AuditRepTemp_C!F1638,'3) Site Information'!A$7:A$106,0)),"")</f>
        <v>#ERROR!</v>
      </c>
      <c r="I1638" s="145" t="str">
        <f>IF(C1638&lt;&gt;"",INDEX(WS3_SiteInfo[Site name],MATCH(AuditRepTemp_C!F1638,'3) Site Information'!A$7:A$106,0)),"")</f>
        <v>#ERROR!</v>
      </c>
      <c r="J1638" s="146" t="str">
        <f>IF(ROWS(J$7:J1638)&gt;$A$3*$A$4,"",INDEX(IndicatorsB[Indicator],MOD(ROWS(J$7:J1638)-1,$A$3)+1))</f>
        <v>#ERROR!</v>
      </c>
      <c r="K1638" s="146" t="str">
        <f>IF(ROWS(K$7:K1638)&gt;$A$3*$A$4,"",INDEX(IndicatorsB[Indicator/ Requirement Text],MOD(ROWS(K$7:K1638)-1,$A$3)+1))</f>
        <v>#ERROR!</v>
      </c>
      <c r="L1638" s="146" t="str">
        <f>IF(ROWS(L$7:L1638)&gt;$A$3*$A$4,"",INDEX(IndicatorsB[Footnotes &amp; Criterion],MOD(ROWS(L$7:L1638)-1,$A$3)+1))</f>
        <v>#ERROR!</v>
      </c>
      <c r="M1638" s="3"/>
      <c r="N1638" s="3"/>
      <c r="O1638" s="3"/>
      <c r="P1638" s="3"/>
      <c r="Q1638" s="3"/>
      <c r="R1638" s="3"/>
      <c r="S1638" s="3"/>
      <c r="T1638" s="3"/>
      <c r="U1638" s="3"/>
      <c r="V1638" s="3"/>
      <c r="W1638" s="3"/>
      <c r="X1638" s="3"/>
      <c r="Y1638" s="3"/>
      <c r="Z1638" s="3"/>
    </row>
    <row r="1639" ht="14.25" customHeight="1">
      <c r="A1639" s="141" t="str">
        <f t="shared" si="1"/>
        <v>#ERROR!</v>
      </c>
      <c r="B1639" s="142">
        <f t="shared" si="2"/>
        <v>1652</v>
      </c>
      <c r="C1639" s="128" t="str">
        <f>IF(ROWS(C$7:C1639)&gt;$A$3*$A$4,"",INDEX(IndicatorsB[SN],MOD(ROWS(C$7:C1639)-1,$A$3)+1))</f>
        <v>#ERROR!</v>
      </c>
      <c r="D1639" s="128" t="str">
        <f>IF(ROWS(D$7:D1639)&gt;$A$3*$A$4,"",INDEX(IndicatorsB[CAR/ Standard],MOD(ROWS(D$7:D1639)-1,$A$3)+1))</f>
        <v>#ERROR!</v>
      </c>
      <c r="E1639" s="128" t="str">
        <f>IF(ROWS(E$7:E1639)&gt;$A$3*$A$4,"",INDEX(IndicatorsB[Doc Version],MOD(ROWS(E$7:E1639)-1,$A$3)+1))</f>
        <v>#ERROR!</v>
      </c>
      <c r="F1639" s="147" t="str">
        <f t="shared" si="3"/>
        <v/>
      </c>
      <c r="G1639" s="144" t="str">
        <f>IFERROR(INDEX('3) Site Information'!$B$7:$B$106,MATCH(AuditRepTemp_C!I1639,WS3_SiteInfo[Site name],0)),"")</f>
        <v>#ERROR!</v>
      </c>
      <c r="H1639" s="145" t="str">
        <f>IF(C1639&lt;&gt;"",INDEX(WS3_SiteInfo[ASC Site ID
],MATCH(AuditRepTemp_C!F1639,'3) Site Information'!A$7:A$106,0)),"")</f>
        <v>#ERROR!</v>
      </c>
      <c r="I1639" s="145" t="str">
        <f>IF(C1639&lt;&gt;"",INDEX(WS3_SiteInfo[Site name],MATCH(AuditRepTemp_C!F1639,'3) Site Information'!A$7:A$106,0)),"")</f>
        <v>#ERROR!</v>
      </c>
      <c r="J1639" s="146" t="str">
        <f>IF(ROWS(J$7:J1639)&gt;$A$3*$A$4,"",INDEX(IndicatorsB[Indicator],MOD(ROWS(J$7:J1639)-1,$A$3)+1))</f>
        <v>#ERROR!</v>
      </c>
      <c r="K1639" s="146" t="str">
        <f>IF(ROWS(K$7:K1639)&gt;$A$3*$A$4,"",INDEX(IndicatorsB[Indicator/ Requirement Text],MOD(ROWS(K$7:K1639)-1,$A$3)+1))</f>
        <v>#ERROR!</v>
      </c>
      <c r="L1639" s="146" t="str">
        <f>IF(ROWS(L$7:L1639)&gt;$A$3*$A$4,"",INDEX(IndicatorsB[Footnotes &amp; Criterion],MOD(ROWS(L$7:L1639)-1,$A$3)+1))</f>
        <v>#ERROR!</v>
      </c>
      <c r="M1639" s="3"/>
      <c r="N1639" s="3"/>
      <c r="O1639" s="3"/>
      <c r="P1639" s="3"/>
      <c r="Q1639" s="3"/>
      <c r="R1639" s="3"/>
      <c r="S1639" s="3"/>
      <c r="T1639" s="3"/>
      <c r="U1639" s="3"/>
      <c r="V1639" s="3"/>
      <c r="W1639" s="3"/>
      <c r="X1639" s="3"/>
      <c r="Y1639" s="3"/>
      <c r="Z1639" s="3"/>
    </row>
    <row r="1640" ht="14.25" customHeight="1">
      <c r="A1640" s="141" t="str">
        <f t="shared" si="1"/>
        <v>#ERROR!</v>
      </c>
      <c r="B1640" s="142">
        <f t="shared" si="2"/>
        <v>1652</v>
      </c>
      <c r="C1640" s="128" t="str">
        <f>IF(ROWS(C$7:C1640)&gt;$A$3*$A$4,"",INDEX(IndicatorsB[SN],MOD(ROWS(C$7:C1640)-1,$A$3)+1))</f>
        <v>#ERROR!</v>
      </c>
      <c r="D1640" s="128" t="str">
        <f>IF(ROWS(D$7:D1640)&gt;$A$3*$A$4,"",INDEX(IndicatorsB[CAR/ Standard],MOD(ROWS(D$7:D1640)-1,$A$3)+1))</f>
        <v>#ERROR!</v>
      </c>
      <c r="E1640" s="128" t="str">
        <f>IF(ROWS(E$7:E1640)&gt;$A$3*$A$4,"",INDEX(IndicatorsB[Doc Version],MOD(ROWS(E$7:E1640)-1,$A$3)+1))</f>
        <v>#ERROR!</v>
      </c>
      <c r="F1640" s="147" t="str">
        <f t="shared" si="3"/>
        <v/>
      </c>
      <c r="G1640" s="144" t="str">
        <f>IFERROR(INDEX('3) Site Information'!$B$7:$B$106,MATCH(AuditRepTemp_C!I1640,WS3_SiteInfo[Site name],0)),"")</f>
        <v>#ERROR!</v>
      </c>
      <c r="H1640" s="145" t="str">
        <f>IF(C1640&lt;&gt;"",INDEX(WS3_SiteInfo[ASC Site ID
],MATCH(AuditRepTemp_C!F1640,'3) Site Information'!A$7:A$106,0)),"")</f>
        <v>#ERROR!</v>
      </c>
      <c r="I1640" s="145" t="str">
        <f>IF(C1640&lt;&gt;"",INDEX(WS3_SiteInfo[Site name],MATCH(AuditRepTemp_C!F1640,'3) Site Information'!A$7:A$106,0)),"")</f>
        <v>#ERROR!</v>
      </c>
      <c r="J1640" s="146" t="str">
        <f>IF(ROWS(J$7:J1640)&gt;$A$3*$A$4,"",INDEX(IndicatorsB[Indicator],MOD(ROWS(J$7:J1640)-1,$A$3)+1))</f>
        <v>#ERROR!</v>
      </c>
      <c r="K1640" s="146" t="str">
        <f>IF(ROWS(K$7:K1640)&gt;$A$3*$A$4,"",INDEX(IndicatorsB[Indicator/ Requirement Text],MOD(ROWS(K$7:K1640)-1,$A$3)+1))</f>
        <v>#ERROR!</v>
      </c>
      <c r="L1640" s="146" t="str">
        <f>IF(ROWS(L$7:L1640)&gt;$A$3*$A$4,"",INDEX(IndicatorsB[Footnotes &amp; Criterion],MOD(ROWS(L$7:L1640)-1,$A$3)+1))</f>
        <v>#ERROR!</v>
      </c>
      <c r="M1640" s="3"/>
      <c r="N1640" s="3"/>
      <c r="O1640" s="3"/>
      <c r="P1640" s="3"/>
      <c r="Q1640" s="3"/>
      <c r="R1640" s="3"/>
      <c r="S1640" s="3"/>
      <c r="T1640" s="3"/>
      <c r="U1640" s="3"/>
      <c r="V1640" s="3"/>
      <c r="W1640" s="3"/>
      <c r="X1640" s="3"/>
      <c r="Y1640" s="3"/>
      <c r="Z1640" s="3"/>
    </row>
    <row r="1641" ht="14.25" customHeight="1">
      <c r="A1641" s="141" t="str">
        <f t="shared" si="1"/>
        <v>#ERROR!</v>
      </c>
      <c r="B1641" s="142">
        <f t="shared" si="2"/>
        <v>1652</v>
      </c>
      <c r="C1641" s="128" t="str">
        <f>IF(ROWS(C$7:C1641)&gt;$A$3*$A$4,"",INDEX(IndicatorsB[SN],MOD(ROWS(C$7:C1641)-1,$A$3)+1))</f>
        <v>#ERROR!</v>
      </c>
      <c r="D1641" s="128" t="str">
        <f>IF(ROWS(D$7:D1641)&gt;$A$3*$A$4,"",INDEX(IndicatorsB[CAR/ Standard],MOD(ROWS(D$7:D1641)-1,$A$3)+1))</f>
        <v>#ERROR!</v>
      </c>
      <c r="E1641" s="128" t="str">
        <f>IF(ROWS(E$7:E1641)&gt;$A$3*$A$4,"",INDEX(IndicatorsB[Doc Version],MOD(ROWS(E$7:E1641)-1,$A$3)+1))</f>
        <v>#ERROR!</v>
      </c>
      <c r="F1641" s="147" t="str">
        <f t="shared" si="3"/>
        <v/>
      </c>
      <c r="G1641" s="144" t="str">
        <f>IFERROR(INDEX('3) Site Information'!$B$7:$B$106,MATCH(AuditRepTemp_C!I1641,WS3_SiteInfo[Site name],0)),"")</f>
        <v>#ERROR!</v>
      </c>
      <c r="H1641" s="145" t="str">
        <f>IF(C1641&lt;&gt;"",INDEX(WS3_SiteInfo[ASC Site ID
],MATCH(AuditRepTemp_C!F1641,'3) Site Information'!A$7:A$106,0)),"")</f>
        <v>#ERROR!</v>
      </c>
      <c r="I1641" s="145" t="str">
        <f>IF(C1641&lt;&gt;"",INDEX(WS3_SiteInfo[Site name],MATCH(AuditRepTemp_C!F1641,'3) Site Information'!A$7:A$106,0)),"")</f>
        <v>#ERROR!</v>
      </c>
      <c r="J1641" s="146" t="str">
        <f>IF(ROWS(J$7:J1641)&gt;$A$3*$A$4,"",INDEX(IndicatorsB[Indicator],MOD(ROWS(J$7:J1641)-1,$A$3)+1))</f>
        <v>#ERROR!</v>
      </c>
      <c r="K1641" s="146" t="str">
        <f>IF(ROWS(K$7:K1641)&gt;$A$3*$A$4,"",INDEX(IndicatorsB[Indicator/ Requirement Text],MOD(ROWS(K$7:K1641)-1,$A$3)+1))</f>
        <v>#ERROR!</v>
      </c>
      <c r="L1641" s="146" t="str">
        <f>IF(ROWS(L$7:L1641)&gt;$A$3*$A$4,"",INDEX(IndicatorsB[Footnotes &amp; Criterion],MOD(ROWS(L$7:L1641)-1,$A$3)+1))</f>
        <v>#ERROR!</v>
      </c>
      <c r="M1641" s="3"/>
      <c r="N1641" s="3"/>
      <c r="O1641" s="3"/>
      <c r="P1641" s="3"/>
      <c r="Q1641" s="3"/>
      <c r="R1641" s="3"/>
      <c r="S1641" s="3"/>
      <c r="T1641" s="3"/>
      <c r="U1641" s="3"/>
      <c r="V1641" s="3"/>
      <c r="W1641" s="3"/>
      <c r="X1641" s="3"/>
      <c r="Y1641" s="3"/>
      <c r="Z1641" s="3"/>
    </row>
    <row r="1642" ht="14.25" customHeight="1">
      <c r="A1642" s="141" t="str">
        <f t="shared" si="1"/>
        <v>#ERROR!</v>
      </c>
      <c r="B1642" s="142">
        <f t="shared" si="2"/>
        <v>1652</v>
      </c>
      <c r="C1642" s="128" t="str">
        <f>IF(ROWS(C$7:C1642)&gt;$A$3*$A$4,"",INDEX(IndicatorsB[SN],MOD(ROWS(C$7:C1642)-1,$A$3)+1))</f>
        <v>#ERROR!</v>
      </c>
      <c r="D1642" s="128" t="str">
        <f>IF(ROWS(D$7:D1642)&gt;$A$3*$A$4,"",INDEX(IndicatorsB[CAR/ Standard],MOD(ROWS(D$7:D1642)-1,$A$3)+1))</f>
        <v>#ERROR!</v>
      </c>
      <c r="E1642" s="128" t="str">
        <f>IF(ROWS(E$7:E1642)&gt;$A$3*$A$4,"",INDEX(IndicatorsB[Doc Version],MOD(ROWS(E$7:E1642)-1,$A$3)+1))</f>
        <v>#ERROR!</v>
      </c>
      <c r="F1642" s="147" t="str">
        <f t="shared" si="3"/>
        <v/>
      </c>
      <c r="G1642" s="144" t="str">
        <f>IFERROR(INDEX('3) Site Information'!$B$7:$B$106,MATCH(AuditRepTemp_C!I1642,WS3_SiteInfo[Site name],0)),"")</f>
        <v>#ERROR!</v>
      </c>
      <c r="H1642" s="145" t="str">
        <f>IF(C1642&lt;&gt;"",INDEX(WS3_SiteInfo[ASC Site ID
],MATCH(AuditRepTemp_C!F1642,'3) Site Information'!A$7:A$106,0)),"")</f>
        <v>#ERROR!</v>
      </c>
      <c r="I1642" s="145" t="str">
        <f>IF(C1642&lt;&gt;"",INDEX(WS3_SiteInfo[Site name],MATCH(AuditRepTemp_C!F1642,'3) Site Information'!A$7:A$106,0)),"")</f>
        <v>#ERROR!</v>
      </c>
      <c r="J1642" s="146" t="str">
        <f>IF(ROWS(J$7:J1642)&gt;$A$3*$A$4,"",INDEX(IndicatorsB[Indicator],MOD(ROWS(J$7:J1642)-1,$A$3)+1))</f>
        <v>#ERROR!</v>
      </c>
      <c r="K1642" s="146" t="str">
        <f>IF(ROWS(K$7:K1642)&gt;$A$3*$A$4,"",INDEX(IndicatorsB[Indicator/ Requirement Text],MOD(ROWS(K$7:K1642)-1,$A$3)+1))</f>
        <v>#ERROR!</v>
      </c>
      <c r="L1642" s="146" t="str">
        <f>IF(ROWS(L$7:L1642)&gt;$A$3*$A$4,"",INDEX(IndicatorsB[Footnotes &amp; Criterion],MOD(ROWS(L$7:L1642)-1,$A$3)+1))</f>
        <v>#ERROR!</v>
      </c>
      <c r="M1642" s="3"/>
      <c r="N1642" s="3"/>
      <c r="O1642" s="3"/>
      <c r="P1642" s="3"/>
      <c r="Q1642" s="3"/>
      <c r="R1642" s="3"/>
      <c r="S1642" s="3"/>
      <c r="T1642" s="3"/>
      <c r="U1642" s="3"/>
      <c r="V1642" s="3"/>
      <c r="W1642" s="3"/>
      <c r="X1642" s="3"/>
      <c r="Y1642" s="3"/>
      <c r="Z1642" s="3"/>
    </row>
    <row r="1643" ht="14.25" customHeight="1">
      <c r="A1643" s="141" t="str">
        <f t="shared" si="1"/>
        <v>#ERROR!</v>
      </c>
      <c r="B1643" s="142">
        <f t="shared" si="2"/>
        <v>1652</v>
      </c>
      <c r="C1643" s="128" t="str">
        <f>IF(ROWS(C$7:C1643)&gt;$A$3*$A$4,"",INDEX(IndicatorsB[SN],MOD(ROWS(C$7:C1643)-1,$A$3)+1))</f>
        <v>#ERROR!</v>
      </c>
      <c r="D1643" s="128" t="str">
        <f>IF(ROWS(D$7:D1643)&gt;$A$3*$A$4,"",INDEX(IndicatorsB[CAR/ Standard],MOD(ROWS(D$7:D1643)-1,$A$3)+1))</f>
        <v>#ERROR!</v>
      </c>
      <c r="E1643" s="128" t="str">
        <f>IF(ROWS(E$7:E1643)&gt;$A$3*$A$4,"",INDEX(IndicatorsB[Doc Version],MOD(ROWS(E$7:E1643)-1,$A$3)+1))</f>
        <v>#ERROR!</v>
      </c>
      <c r="F1643" s="147" t="str">
        <f t="shared" si="3"/>
        <v/>
      </c>
      <c r="G1643" s="144" t="str">
        <f>IFERROR(INDEX('3) Site Information'!$B$7:$B$106,MATCH(AuditRepTemp_C!I1643,WS3_SiteInfo[Site name],0)),"")</f>
        <v>#ERROR!</v>
      </c>
      <c r="H1643" s="145" t="str">
        <f>IF(C1643&lt;&gt;"",INDEX(WS3_SiteInfo[ASC Site ID
],MATCH(AuditRepTemp_C!F1643,'3) Site Information'!A$7:A$106,0)),"")</f>
        <v>#ERROR!</v>
      </c>
      <c r="I1643" s="145" t="str">
        <f>IF(C1643&lt;&gt;"",INDEX(WS3_SiteInfo[Site name],MATCH(AuditRepTemp_C!F1643,'3) Site Information'!A$7:A$106,0)),"")</f>
        <v>#ERROR!</v>
      </c>
      <c r="J1643" s="146" t="str">
        <f>IF(ROWS(J$7:J1643)&gt;$A$3*$A$4,"",INDEX(IndicatorsB[Indicator],MOD(ROWS(J$7:J1643)-1,$A$3)+1))</f>
        <v>#ERROR!</v>
      </c>
      <c r="K1643" s="146" t="str">
        <f>IF(ROWS(K$7:K1643)&gt;$A$3*$A$4,"",INDEX(IndicatorsB[Indicator/ Requirement Text],MOD(ROWS(K$7:K1643)-1,$A$3)+1))</f>
        <v>#ERROR!</v>
      </c>
      <c r="L1643" s="146" t="str">
        <f>IF(ROWS(L$7:L1643)&gt;$A$3*$A$4,"",INDEX(IndicatorsB[Footnotes &amp; Criterion],MOD(ROWS(L$7:L1643)-1,$A$3)+1))</f>
        <v>#ERROR!</v>
      </c>
      <c r="M1643" s="3"/>
      <c r="N1643" s="3"/>
      <c r="O1643" s="3"/>
      <c r="P1643" s="3"/>
      <c r="Q1643" s="3"/>
      <c r="R1643" s="3"/>
      <c r="S1643" s="3"/>
      <c r="T1643" s="3"/>
      <c r="U1643" s="3"/>
      <c r="V1643" s="3"/>
      <c r="W1643" s="3"/>
      <c r="X1643" s="3"/>
      <c r="Y1643" s="3"/>
      <c r="Z1643" s="3"/>
    </row>
    <row r="1644" ht="14.25" customHeight="1">
      <c r="A1644" s="141" t="str">
        <f t="shared" si="1"/>
        <v>#ERROR!</v>
      </c>
      <c r="B1644" s="142">
        <f t="shared" si="2"/>
        <v>1652</v>
      </c>
      <c r="C1644" s="128" t="str">
        <f>IF(ROWS(C$7:C1644)&gt;$A$3*$A$4,"",INDEX(IndicatorsB[SN],MOD(ROWS(C$7:C1644)-1,$A$3)+1))</f>
        <v>#ERROR!</v>
      </c>
      <c r="D1644" s="128" t="str">
        <f>IF(ROWS(D$7:D1644)&gt;$A$3*$A$4,"",INDEX(IndicatorsB[CAR/ Standard],MOD(ROWS(D$7:D1644)-1,$A$3)+1))</f>
        <v>#ERROR!</v>
      </c>
      <c r="E1644" s="128" t="str">
        <f>IF(ROWS(E$7:E1644)&gt;$A$3*$A$4,"",INDEX(IndicatorsB[Doc Version],MOD(ROWS(E$7:E1644)-1,$A$3)+1))</f>
        <v>#ERROR!</v>
      </c>
      <c r="F1644" s="147" t="str">
        <f t="shared" si="3"/>
        <v/>
      </c>
      <c r="G1644" s="144" t="str">
        <f>IFERROR(INDEX('3) Site Information'!$B$7:$B$106,MATCH(AuditRepTemp_C!I1644,WS3_SiteInfo[Site name],0)),"")</f>
        <v>#ERROR!</v>
      </c>
      <c r="H1644" s="145" t="str">
        <f>IF(C1644&lt;&gt;"",INDEX(WS3_SiteInfo[ASC Site ID
],MATCH(AuditRepTemp_C!F1644,'3) Site Information'!A$7:A$106,0)),"")</f>
        <v>#ERROR!</v>
      </c>
      <c r="I1644" s="145" t="str">
        <f>IF(C1644&lt;&gt;"",INDEX(WS3_SiteInfo[Site name],MATCH(AuditRepTemp_C!F1644,'3) Site Information'!A$7:A$106,0)),"")</f>
        <v>#ERROR!</v>
      </c>
      <c r="J1644" s="146" t="str">
        <f>IF(ROWS(J$7:J1644)&gt;$A$3*$A$4,"",INDEX(IndicatorsB[Indicator],MOD(ROWS(J$7:J1644)-1,$A$3)+1))</f>
        <v>#ERROR!</v>
      </c>
      <c r="K1644" s="146" t="str">
        <f>IF(ROWS(K$7:K1644)&gt;$A$3*$A$4,"",INDEX(IndicatorsB[Indicator/ Requirement Text],MOD(ROWS(K$7:K1644)-1,$A$3)+1))</f>
        <v>#ERROR!</v>
      </c>
      <c r="L1644" s="146" t="str">
        <f>IF(ROWS(L$7:L1644)&gt;$A$3*$A$4,"",INDEX(IndicatorsB[Footnotes &amp; Criterion],MOD(ROWS(L$7:L1644)-1,$A$3)+1))</f>
        <v>#ERROR!</v>
      </c>
      <c r="M1644" s="3"/>
      <c r="N1644" s="3"/>
      <c r="O1644" s="3"/>
      <c r="P1644" s="3"/>
      <c r="Q1644" s="3"/>
      <c r="R1644" s="3"/>
      <c r="S1644" s="3"/>
      <c r="T1644" s="3"/>
      <c r="U1644" s="3"/>
      <c r="V1644" s="3"/>
      <c r="W1644" s="3"/>
      <c r="X1644" s="3"/>
      <c r="Y1644" s="3"/>
      <c r="Z1644" s="3"/>
    </row>
    <row r="1645" ht="14.25" customHeight="1">
      <c r="A1645" s="141" t="str">
        <f t="shared" si="1"/>
        <v>#ERROR!</v>
      </c>
      <c r="B1645" s="142">
        <f t="shared" si="2"/>
        <v>1652</v>
      </c>
      <c r="C1645" s="128" t="str">
        <f>IF(ROWS(C$7:C1645)&gt;$A$3*$A$4,"",INDEX(IndicatorsB[SN],MOD(ROWS(C$7:C1645)-1,$A$3)+1))</f>
        <v>#ERROR!</v>
      </c>
      <c r="D1645" s="128" t="str">
        <f>IF(ROWS(D$7:D1645)&gt;$A$3*$A$4,"",INDEX(IndicatorsB[CAR/ Standard],MOD(ROWS(D$7:D1645)-1,$A$3)+1))</f>
        <v>#ERROR!</v>
      </c>
      <c r="E1645" s="128" t="str">
        <f>IF(ROWS(E$7:E1645)&gt;$A$3*$A$4,"",INDEX(IndicatorsB[Doc Version],MOD(ROWS(E$7:E1645)-1,$A$3)+1))</f>
        <v>#ERROR!</v>
      </c>
      <c r="F1645" s="147" t="str">
        <f t="shared" si="3"/>
        <v/>
      </c>
      <c r="G1645" s="144" t="str">
        <f>IFERROR(INDEX('3) Site Information'!$B$7:$B$106,MATCH(AuditRepTemp_C!I1645,WS3_SiteInfo[Site name],0)),"")</f>
        <v>#ERROR!</v>
      </c>
      <c r="H1645" s="145" t="str">
        <f>IF(C1645&lt;&gt;"",INDEX(WS3_SiteInfo[ASC Site ID
],MATCH(AuditRepTemp_C!F1645,'3) Site Information'!A$7:A$106,0)),"")</f>
        <v>#ERROR!</v>
      </c>
      <c r="I1645" s="145" t="str">
        <f>IF(C1645&lt;&gt;"",INDEX(WS3_SiteInfo[Site name],MATCH(AuditRepTemp_C!F1645,'3) Site Information'!A$7:A$106,0)),"")</f>
        <v>#ERROR!</v>
      </c>
      <c r="J1645" s="146" t="str">
        <f>IF(ROWS(J$7:J1645)&gt;$A$3*$A$4,"",INDEX(IndicatorsB[Indicator],MOD(ROWS(J$7:J1645)-1,$A$3)+1))</f>
        <v>#ERROR!</v>
      </c>
      <c r="K1645" s="146" t="str">
        <f>IF(ROWS(K$7:K1645)&gt;$A$3*$A$4,"",INDEX(IndicatorsB[Indicator/ Requirement Text],MOD(ROWS(K$7:K1645)-1,$A$3)+1))</f>
        <v>#ERROR!</v>
      </c>
      <c r="L1645" s="146" t="str">
        <f>IF(ROWS(L$7:L1645)&gt;$A$3*$A$4,"",INDEX(IndicatorsB[Footnotes &amp; Criterion],MOD(ROWS(L$7:L1645)-1,$A$3)+1))</f>
        <v>#ERROR!</v>
      </c>
      <c r="M1645" s="3"/>
      <c r="N1645" s="3"/>
      <c r="O1645" s="3"/>
      <c r="P1645" s="3"/>
      <c r="Q1645" s="3"/>
      <c r="R1645" s="3"/>
      <c r="S1645" s="3"/>
      <c r="T1645" s="3"/>
      <c r="U1645" s="3"/>
      <c r="V1645" s="3"/>
      <c r="W1645" s="3"/>
      <c r="X1645" s="3"/>
      <c r="Y1645" s="3"/>
      <c r="Z1645" s="3"/>
    </row>
    <row r="1646" ht="14.25" customHeight="1">
      <c r="A1646" s="141" t="str">
        <f t="shared" si="1"/>
        <v>#ERROR!</v>
      </c>
      <c r="B1646" s="142">
        <f t="shared" si="2"/>
        <v>1652</v>
      </c>
      <c r="C1646" s="128" t="str">
        <f>IF(ROWS(C$7:C1646)&gt;$A$3*$A$4,"",INDEX(IndicatorsB[SN],MOD(ROWS(C$7:C1646)-1,$A$3)+1))</f>
        <v>#ERROR!</v>
      </c>
      <c r="D1646" s="128" t="str">
        <f>IF(ROWS(D$7:D1646)&gt;$A$3*$A$4,"",INDEX(IndicatorsB[CAR/ Standard],MOD(ROWS(D$7:D1646)-1,$A$3)+1))</f>
        <v>#ERROR!</v>
      </c>
      <c r="E1646" s="128" t="str">
        <f>IF(ROWS(E$7:E1646)&gt;$A$3*$A$4,"",INDEX(IndicatorsB[Doc Version],MOD(ROWS(E$7:E1646)-1,$A$3)+1))</f>
        <v>#ERROR!</v>
      </c>
      <c r="F1646" s="147" t="str">
        <f t="shared" si="3"/>
        <v/>
      </c>
      <c r="G1646" s="144" t="str">
        <f>IFERROR(INDEX('3) Site Information'!$B$7:$B$106,MATCH(AuditRepTemp_C!I1646,WS3_SiteInfo[Site name],0)),"")</f>
        <v>#ERROR!</v>
      </c>
      <c r="H1646" s="145" t="str">
        <f>IF(C1646&lt;&gt;"",INDEX(WS3_SiteInfo[ASC Site ID
],MATCH(AuditRepTemp_C!F1646,'3) Site Information'!A$7:A$106,0)),"")</f>
        <v>#ERROR!</v>
      </c>
      <c r="I1646" s="145" t="str">
        <f>IF(C1646&lt;&gt;"",INDEX(WS3_SiteInfo[Site name],MATCH(AuditRepTemp_C!F1646,'3) Site Information'!A$7:A$106,0)),"")</f>
        <v>#ERROR!</v>
      </c>
      <c r="J1646" s="146" t="str">
        <f>IF(ROWS(J$7:J1646)&gt;$A$3*$A$4,"",INDEX(IndicatorsB[Indicator],MOD(ROWS(J$7:J1646)-1,$A$3)+1))</f>
        <v>#ERROR!</v>
      </c>
      <c r="K1646" s="146" t="str">
        <f>IF(ROWS(K$7:K1646)&gt;$A$3*$A$4,"",INDEX(IndicatorsB[Indicator/ Requirement Text],MOD(ROWS(K$7:K1646)-1,$A$3)+1))</f>
        <v>#ERROR!</v>
      </c>
      <c r="L1646" s="146" t="str">
        <f>IF(ROWS(L$7:L1646)&gt;$A$3*$A$4,"",INDEX(IndicatorsB[Footnotes &amp; Criterion],MOD(ROWS(L$7:L1646)-1,$A$3)+1))</f>
        <v>#ERROR!</v>
      </c>
      <c r="M1646" s="3"/>
      <c r="N1646" s="3"/>
      <c r="O1646" s="3"/>
      <c r="P1646" s="3"/>
      <c r="Q1646" s="3"/>
      <c r="R1646" s="3"/>
      <c r="S1646" s="3"/>
      <c r="T1646" s="3"/>
      <c r="U1646" s="3"/>
      <c r="V1646" s="3"/>
      <c r="W1646" s="3"/>
      <c r="X1646" s="3"/>
      <c r="Y1646" s="3"/>
      <c r="Z1646" s="3"/>
    </row>
    <row r="1647" ht="14.25" customHeight="1">
      <c r="A1647" s="141" t="str">
        <f t="shared" si="1"/>
        <v>#ERROR!</v>
      </c>
      <c r="B1647" s="142">
        <f t="shared" si="2"/>
        <v>1652</v>
      </c>
      <c r="C1647" s="128" t="str">
        <f>IF(ROWS(C$7:C1647)&gt;$A$3*$A$4,"",INDEX(IndicatorsB[SN],MOD(ROWS(C$7:C1647)-1,$A$3)+1))</f>
        <v>#ERROR!</v>
      </c>
      <c r="D1647" s="128" t="str">
        <f>IF(ROWS(D$7:D1647)&gt;$A$3*$A$4,"",INDEX(IndicatorsB[CAR/ Standard],MOD(ROWS(D$7:D1647)-1,$A$3)+1))</f>
        <v>#ERROR!</v>
      </c>
      <c r="E1647" s="128" t="str">
        <f>IF(ROWS(E$7:E1647)&gt;$A$3*$A$4,"",INDEX(IndicatorsB[Doc Version],MOD(ROWS(E$7:E1647)-1,$A$3)+1))</f>
        <v>#ERROR!</v>
      </c>
      <c r="F1647" s="147" t="str">
        <f t="shared" si="3"/>
        <v/>
      </c>
      <c r="G1647" s="144" t="str">
        <f>IFERROR(INDEX('3) Site Information'!$B$7:$B$106,MATCH(AuditRepTemp_C!I1647,WS3_SiteInfo[Site name],0)),"")</f>
        <v>#ERROR!</v>
      </c>
      <c r="H1647" s="145" t="str">
        <f>IF(C1647&lt;&gt;"",INDEX(WS3_SiteInfo[ASC Site ID
],MATCH(AuditRepTemp_C!F1647,'3) Site Information'!A$7:A$106,0)),"")</f>
        <v>#ERROR!</v>
      </c>
      <c r="I1647" s="145" t="str">
        <f>IF(C1647&lt;&gt;"",INDEX(WS3_SiteInfo[Site name],MATCH(AuditRepTemp_C!F1647,'3) Site Information'!A$7:A$106,0)),"")</f>
        <v>#ERROR!</v>
      </c>
      <c r="J1647" s="146" t="str">
        <f>IF(ROWS(J$7:J1647)&gt;$A$3*$A$4,"",INDEX(IndicatorsB[Indicator],MOD(ROWS(J$7:J1647)-1,$A$3)+1))</f>
        <v>#ERROR!</v>
      </c>
      <c r="K1647" s="146" t="str">
        <f>IF(ROWS(K$7:K1647)&gt;$A$3*$A$4,"",INDEX(IndicatorsB[Indicator/ Requirement Text],MOD(ROWS(K$7:K1647)-1,$A$3)+1))</f>
        <v>#ERROR!</v>
      </c>
      <c r="L1647" s="146" t="str">
        <f>IF(ROWS(L$7:L1647)&gt;$A$3*$A$4,"",INDEX(IndicatorsB[Footnotes &amp; Criterion],MOD(ROWS(L$7:L1647)-1,$A$3)+1))</f>
        <v>#ERROR!</v>
      </c>
      <c r="M1647" s="3"/>
      <c r="N1647" s="3"/>
      <c r="O1647" s="3"/>
      <c r="P1647" s="3"/>
      <c r="Q1647" s="3"/>
      <c r="R1647" s="3"/>
      <c r="S1647" s="3"/>
      <c r="T1647" s="3"/>
      <c r="U1647" s="3"/>
      <c r="V1647" s="3"/>
      <c r="W1647" s="3"/>
      <c r="X1647" s="3"/>
      <c r="Y1647" s="3"/>
      <c r="Z1647" s="3"/>
    </row>
    <row r="1648" ht="14.25" customHeight="1">
      <c r="A1648" s="141" t="str">
        <f t="shared" si="1"/>
        <v>#ERROR!</v>
      </c>
      <c r="B1648" s="142">
        <f t="shared" si="2"/>
        <v>1652</v>
      </c>
      <c r="C1648" s="128" t="str">
        <f>IF(ROWS(C$7:C1648)&gt;$A$3*$A$4,"",INDEX(IndicatorsB[SN],MOD(ROWS(C$7:C1648)-1,$A$3)+1))</f>
        <v>#ERROR!</v>
      </c>
      <c r="D1648" s="128" t="str">
        <f>IF(ROWS(D$7:D1648)&gt;$A$3*$A$4,"",INDEX(IndicatorsB[CAR/ Standard],MOD(ROWS(D$7:D1648)-1,$A$3)+1))</f>
        <v>#ERROR!</v>
      </c>
      <c r="E1648" s="128" t="str">
        <f>IF(ROWS(E$7:E1648)&gt;$A$3*$A$4,"",INDEX(IndicatorsB[Doc Version],MOD(ROWS(E$7:E1648)-1,$A$3)+1))</f>
        <v>#ERROR!</v>
      </c>
      <c r="F1648" s="147" t="str">
        <f t="shared" si="3"/>
        <v/>
      </c>
      <c r="G1648" s="144" t="str">
        <f>IFERROR(INDEX('3) Site Information'!$B$7:$B$106,MATCH(AuditRepTemp_C!I1648,WS3_SiteInfo[Site name],0)),"")</f>
        <v>#ERROR!</v>
      </c>
      <c r="H1648" s="145" t="str">
        <f>IF(C1648&lt;&gt;"",INDEX(WS3_SiteInfo[ASC Site ID
],MATCH(AuditRepTemp_C!F1648,'3) Site Information'!A$7:A$106,0)),"")</f>
        <v>#ERROR!</v>
      </c>
      <c r="I1648" s="145" t="str">
        <f>IF(C1648&lt;&gt;"",INDEX(WS3_SiteInfo[Site name],MATCH(AuditRepTemp_C!F1648,'3) Site Information'!A$7:A$106,0)),"")</f>
        <v>#ERROR!</v>
      </c>
      <c r="J1648" s="146" t="str">
        <f>IF(ROWS(J$7:J1648)&gt;$A$3*$A$4,"",INDEX(IndicatorsB[Indicator],MOD(ROWS(J$7:J1648)-1,$A$3)+1))</f>
        <v>#ERROR!</v>
      </c>
      <c r="K1648" s="146" t="str">
        <f>IF(ROWS(K$7:K1648)&gt;$A$3*$A$4,"",INDEX(IndicatorsB[Indicator/ Requirement Text],MOD(ROWS(K$7:K1648)-1,$A$3)+1))</f>
        <v>#ERROR!</v>
      </c>
      <c r="L1648" s="146" t="str">
        <f>IF(ROWS(L$7:L1648)&gt;$A$3*$A$4,"",INDEX(IndicatorsB[Footnotes &amp; Criterion],MOD(ROWS(L$7:L1648)-1,$A$3)+1))</f>
        <v>#ERROR!</v>
      </c>
      <c r="M1648" s="3"/>
      <c r="N1648" s="3"/>
      <c r="O1648" s="3"/>
      <c r="P1648" s="3"/>
      <c r="Q1648" s="3"/>
      <c r="R1648" s="3"/>
      <c r="S1648" s="3"/>
      <c r="T1648" s="3"/>
      <c r="U1648" s="3"/>
      <c r="V1648" s="3"/>
      <c r="W1648" s="3"/>
      <c r="X1648" s="3"/>
      <c r="Y1648" s="3"/>
      <c r="Z1648" s="3"/>
    </row>
    <row r="1649" ht="14.25" customHeight="1">
      <c r="A1649" s="141" t="str">
        <f t="shared" si="1"/>
        <v>#ERROR!</v>
      </c>
      <c r="B1649" s="142">
        <f t="shared" si="2"/>
        <v>1652</v>
      </c>
      <c r="C1649" s="128" t="str">
        <f>IF(ROWS(C$7:C1649)&gt;$A$3*$A$4,"",INDEX(IndicatorsB[SN],MOD(ROWS(C$7:C1649)-1,$A$3)+1))</f>
        <v>#ERROR!</v>
      </c>
      <c r="D1649" s="128" t="str">
        <f>IF(ROWS(D$7:D1649)&gt;$A$3*$A$4,"",INDEX(IndicatorsB[CAR/ Standard],MOD(ROWS(D$7:D1649)-1,$A$3)+1))</f>
        <v>#ERROR!</v>
      </c>
      <c r="E1649" s="128" t="str">
        <f>IF(ROWS(E$7:E1649)&gt;$A$3*$A$4,"",INDEX(IndicatorsB[Doc Version],MOD(ROWS(E$7:E1649)-1,$A$3)+1))</f>
        <v>#ERROR!</v>
      </c>
      <c r="F1649" s="147" t="str">
        <f t="shared" si="3"/>
        <v/>
      </c>
      <c r="G1649" s="144" t="str">
        <f>IFERROR(INDEX('3) Site Information'!$B$7:$B$106,MATCH(AuditRepTemp_C!I1649,WS3_SiteInfo[Site name],0)),"")</f>
        <v>#ERROR!</v>
      </c>
      <c r="H1649" s="145" t="str">
        <f>IF(C1649&lt;&gt;"",INDEX(WS3_SiteInfo[ASC Site ID
],MATCH(AuditRepTemp_C!F1649,'3) Site Information'!A$7:A$106,0)),"")</f>
        <v>#ERROR!</v>
      </c>
      <c r="I1649" s="145" t="str">
        <f>IF(C1649&lt;&gt;"",INDEX(WS3_SiteInfo[Site name],MATCH(AuditRepTemp_C!F1649,'3) Site Information'!A$7:A$106,0)),"")</f>
        <v>#ERROR!</v>
      </c>
      <c r="J1649" s="146" t="str">
        <f>IF(ROWS(J$7:J1649)&gt;$A$3*$A$4,"",INDEX(IndicatorsB[Indicator],MOD(ROWS(J$7:J1649)-1,$A$3)+1))</f>
        <v>#ERROR!</v>
      </c>
      <c r="K1649" s="146" t="str">
        <f>IF(ROWS(K$7:K1649)&gt;$A$3*$A$4,"",INDEX(IndicatorsB[Indicator/ Requirement Text],MOD(ROWS(K$7:K1649)-1,$A$3)+1))</f>
        <v>#ERROR!</v>
      </c>
      <c r="L1649" s="146" t="str">
        <f>IF(ROWS(L$7:L1649)&gt;$A$3*$A$4,"",INDEX(IndicatorsB[Footnotes &amp; Criterion],MOD(ROWS(L$7:L1649)-1,$A$3)+1))</f>
        <v>#ERROR!</v>
      </c>
      <c r="M1649" s="3"/>
      <c r="N1649" s="3"/>
      <c r="O1649" s="3"/>
      <c r="P1649" s="3"/>
      <c r="Q1649" s="3"/>
      <c r="R1649" s="3"/>
      <c r="S1649" s="3"/>
      <c r="T1649" s="3"/>
      <c r="U1649" s="3"/>
      <c r="V1649" s="3"/>
      <c r="W1649" s="3"/>
      <c r="X1649" s="3"/>
      <c r="Y1649" s="3"/>
      <c r="Z1649" s="3"/>
    </row>
    <row r="1650" ht="14.25" customHeight="1">
      <c r="A1650" s="141" t="str">
        <f t="shared" si="1"/>
        <v>#ERROR!</v>
      </c>
      <c r="B1650" s="142">
        <f t="shared" si="2"/>
        <v>1652</v>
      </c>
      <c r="C1650" s="128" t="str">
        <f>IF(ROWS(C$7:C1650)&gt;$A$3*$A$4,"",INDEX(IndicatorsB[SN],MOD(ROWS(C$7:C1650)-1,$A$3)+1))</f>
        <v>#ERROR!</v>
      </c>
      <c r="D1650" s="128" t="str">
        <f>IF(ROWS(D$7:D1650)&gt;$A$3*$A$4,"",INDEX(IndicatorsB[CAR/ Standard],MOD(ROWS(D$7:D1650)-1,$A$3)+1))</f>
        <v>#ERROR!</v>
      </c>
      <c r="E1650" s="128" t="str">
        <f>IF(ROWS(E$7:E1650)&gt;$A$3*$A$4,"",INDEX(IndicatorsB[Doc Version],MOD(ROWS(E$7:E1650)-1,$A$3)+1))</f>
        <v>#ERROR!</v>
      </c>
      <c r="F1650" s="147" t="str">
        <f t="shared" si="3"/>
        <v/>
      </c>
      <c r="G1650" s="144" t="str">
        <f>IFERROR(INDEX('3) Site Information'!$B$7:$B$106,MATCH(AuditRepTemp_C!I1650,WS3_SiteInfo[Site name],0)),"")</f>
        <v>#ERROR!</v>
      </c>
      <c r="H1650" s="145" t="str">
        <f>IF(C1650&lt;&gt;"",INDEX(WS3_SiteInfo[ASC Site ID
],MATCH(AuditRepTemp_C!F1650,'3) Site Information'!A$7:A$106,0)),"")</f>
        <v>#ERROR!</v>
      </c>
      <c r="I1650" s="145" t="str">
        <f>IF(C1650&lt;&gt;"",INDEX(WS3_SiteInfo[Site name],MATCH(AuditRepTemp_C!F1650,'3) Site Information'!A$7:A$106,0)),"")</f>
        <v>#ERROR!</v>
      </c>
      <c r="J1650" s="146" t="str">
        <f>IF(ROWS(J$7:J1650)&gt;$A$3*$A$4,"",INDEX(IndicatorsB[Indicator],MOD(ROWS(J$7:J1650)-1,$A$3)+1))</f>
        <v>#ERROR!</v>
      </c>
      <c r="K1650" s="146" t="str">
        <f>IF(ROWS(K$7:K1650)&gt;$A$3*$A$4,"",INDEX(IndicatorsB[Indicator/ Requirement Text],MOD(ROWS(K$7:K1650)-1,$A$3)+1))</f>
        <v>#ERROR!</v>
      </c>
      <c r="L1650" s="146" t="str">
        <f>IF(ROWS(L$7:L1650)&gt;$A$3*$A$4,"",INDEX(IndicatorsB[Footnotes &amp; Criterion],MOD(ROWS(L$7:L1650)-1,$A$3)+1))</f>
        <v>#ERROR!</v>
      </c>
      <c r="M1650" s="3"/>
      <c r="N1650" s="3"/>
      <c r="O1650" s="3"/>
      <c r="P1650" s="3"/>
      <c r="Q1650" s="3"/>
      <c r="R1650" s="3"/>
      <c r="S1650" s="3"/>
      <c r="T1650" s="3"/>
      <c r="U1650" s="3"/>
      <c r="V1650" s="3"/>
      <c r="W1650" s="3"/>
      <c r="X1650" s="3"/>
      <c r="Y1650" s="3"/>
      <c r="Z1650" s="3"/>
    </row>
    <row r="1651" ht="14.25" customHeight="1">
      <c r="A1651" s="141" t="str">
        <f t="shared" si="1"/>
        <v>#ERROR!</v>
      </c>
      <c r="B1651" s="142">
        <f t="shared" si="2"/>
        <v>1652</v>
      </c>
      <c r="C1651" s="128" t="str">
        <f>IF(ROWS(C$7:C1651)&gt;$A$3*$A$4,"",INDEX(IndicatorsB[SN],MOD(ROWS(C$7:C1651)-1,$A$3)+1))</f>
        <v>#ERROR!</v>
      </c>
      <c r="D1651" s="128" t="str">
        <f>IF(ROWS(D$7:D1651)&gt;$A$3*$A$4,"",INDEX(IndicatorsB[CAR/ Standard],MOD(ROWS(D$7:D1651)-1,$A$3)+1))</f>
        <v>#ERROR!</v>
      </c>
      <c r="E1651" s="128" t="str">
        <f>IF(ROWS(E$7:E1651)&gt;$A$3*$A$4,"",INDEX(IndicatorsB[Doc Version],MOD(ROWS(E$7:E1651)-1,$A$3)+1))</f>
        <v>#ERROR!</v>
      </c>
      <c r="F1651" s="147" t="str">
        <f t="shared" si="3"/>
        <v/>
      </c>
      <c r="G1651" s="144" t="str">
        <f>IFERROR(INDEX('3) Site Information'!$B$7:$B$106,MATCH(AuditRepTemp_C!I1651,WS3_SiteInfo[Site name],0)),"")</f>
        <v>#ERROR!</v>
      </c>
      <c r="H1651" s="145" t="str">
        <f>IF(C1651&lt;&gt;"",INDEX(WS3_SiteInfo[ASC Site ID
],MATCH(AuditRepTemp_C!F1651,'3) Site Information'!A$7:A$106,0)),"")</f>
        <v>#ERROR!</v>
      </c>
      <c r="I1651" s="145" t="str">
        <f>IF(C1651&lt;&gt;"",INDEX(WS3_SiteInfo[Site name],MATCH(AuditRepTemp_C!F1651,'3) Site Information'!A$7:A$106,0)),"")</f>
        <v>#ERROR!</v>
      </c>
      <c r="J1651" s="146" t="str">
        <f>IF(ROWS(J$7:J1651)&gt;$A$3*$A$4,"",INDEX(IndicatorsB[Indicator],MOD(ROWS(J$7:J1651)-1,$A$3)+1))</f>
        <v>#ERROR!</v>
      </c>
      <c r="K1651" s="146" t="str">
        <f>IF(ROWS(K$7:K1651)&gt;$A$3*$A$4,"",INDEX(IndicatorsB[Indicator/ Requirement Text],MOD(ROWS(K$7:K1651)-1,$A$3)+1))</f>
        <v>#ERROR!</v>
      </c>
      <c r="L1651" s="146" t="str">
        <f>IF(ROWS(L$7:L1651)&gt;$A$3*$A$4,"",INDEX(IndicatorsB[Footnotes &amp; Criterion],MOD(ROWS(L$7:L1651)-1,$A$3)+1))</f>
        <v>#ERROR!</v>
      </c>
      <c r="M1651" s="3"/>
      <c r="N1651" s="3"/>
      <c r="O1651" s="3"/>
      <c r="P1651" s="3"/>
      <c r="Q1651" s="3"/>
      <c r="R1651" s="3"/>
      <c r="S1651" s="3"/>
      <c r="T1651" s="3"/>
      <c r="U1651" s="3"/>
      <c r="V1651" s="3"/>
      <c r="W1651" s="3"/>
      <c r="X1651" s="3"/>
      <c r="Y1651" s="3"/>
      <c r="Z1651" s="3"/>
    </row>
    <row r="1652" ht="14.25" customHeight="1">
      <c r="A1652" s="141" t="str">
        <f t="shared" si="1"/>
        <v>#ERROR!</v>
      </c>
      <c r="B1652" s="142">
        <f t="shared" si="2"/>
        <v>1652</v>
      </c>
      <c r="C1652" s="128" t="str">
        <f>IF(ROWS(C$7:C1652)&gt;$A$3*$A$4,"",INDEX(IndicatorsB[SN],MOD(ROWS(C$7:C1652)-1,$A$3)+1))</f>
        <v>#ERROR!</v>
      </c>
      <c r="D1652" s="128" t="str">
        <f>IF(ROWS(D$7:D1652)&gt;$A$3*$A$4,"",INDEX(IndicatorsB[CAR/ Standard],MOD(ROWS(D$7:D1652)-1,$A$3)+1))</f>
        <v>#ERROR!</v>
      </c>
      <c r="E1652" s="128" t="str">
        <f>IF(ROWS(E$7:E1652)&gt;$A$3*$A$4,"",INDEX(IndicatorsB[Doc Version],MOD(ROWS(E$7:E1652)-1,$A$3)+1))</f>
        <v>#ERROR!</v>
      </c>
      <c r="F1652" s="147" t="str">
        <f t="shared" si="3"/>
        <v/>
      </c>
      <c r="G1652" s="144" t="str">
        <f>IFERROR(INDEX('3) Site Information'!$B$7:$B$106,MATCH(AuditRepTemp_C!I1652,WS3_SiteInfo[Site name],0)),"")</f>
        <v>#ERROR!</v>
      </c>
      <c r="H1652" s="145" t="str">
        <f>IF(C1652&lt;&gt;"",INDEX(WS3_SiteInfo[ASC Site ID
],MATCH(AuditRepTemp_C!F1652,'3) Site Information'!A$7:A$106,0)),"")</f>
        <v>#ERROR!</v>
      </c>
      <c r="I1652" s="145" t="str">
        <f>IF(C1652&lt;&gt;"",INDEX(WS3_SiteInfo[Site name],MATCH(AuditRepTemp_C!F1652,'3) Site Information'!A$7:A$106,0)),"")</f>
        <v>#ERROR!</v>
      </c>
      <c r="J1652" s="146" t="str">
        <f>IF(ROWS(J$7:J1652)&gt;$A$3*$A$4,"",INDEX(IndicatorsB[Indicator],MOD(ROWS(J$7:J1652)-1,$A$3)+1))</f>
        <v>#ERROR!</v>
      </c>
      <c r="K1652" s="146" t="str">
        <f>IF(ROWS(K$7:K1652)&gt;$A$3*$A$4,"",INDEX(IndicatorsB[Indicator/ Requirement Text],MOD(ROWS(K$7:K1652)-1,$A$3)+1))</f>
        <v>#ERROR!</v>
      </c>
      <c r="L1652" s="146" t="str">
        <f>IF(ROWS(L$7:L1652)&gt;$A$3*$A$4,"",INDEX(IndicatorsB[Footnotes &amp; Criterion],MOD(ROWS(L$7:L1652)-1,$A$3)+1))</f>
        <v>#ERROR!</v>
      </c>
      <c r="M1652" s="3"/>
      <c r="N1652" s="3"/>
      <c r="O1652" s="3"/>
      <c r="P1652" s="3"/>
      <c r="Q1652" s="3"/>
      <c r="R1652" s="3"/>
      <c r="S1652" s="3"/>
      <c r="T1652" s="3"/>
      <c r="U1652" s="3"/>
      <c r="V1652" s="3"/>
      <c r="W1652" s="3"/>
      <c r="X1652" s="3"/>
      <c r="Y1652" s="3"/>
      <c r="Z1652" s="3"/>
    </row>
    <row r="1653" ht="14.25" customHeight="1">
      <c r="A1653" s="141" t="str">
        <f t="shared" si="1"/>
        <v>#ERROR!</v>
      </c>
      <c r="B1653" s="142">
        <f t="shared" si="2"/>
        <v>1652</v>
      </c>
      <c r="C1653" s="128" t="str">
        <f>IF(ROWS(C$7:C1653)&gt;$A$3*$A$4,"",INDEX(IndicatorsB[SN],MOD(ROWS(C$7:C1653)-1,$A$3)+1))</f>
        <v>#ERROR!</v>
      </c>
      <c r="D1653" s="128" t="str">
        <f>IF(ROWS(D$7:D1653)&gt;$A$3*$A$4,"",INDEX(IndicatorsB[CAR/ Standard],MOD(ROWS(D$7:D1653)-1,$A$3)+1))</f>
        <v>#ERROR!</v>
      </c>
      <c r="E1653" s="128" t="str">
        <f>IF(ROWS(E$7:E1653)&gt;$A$3*$A$4,"",INDEX(IndicatorsB[Doc Version],MOD(ROWS(E$7:E1653)-1,$A$3)+1))</f>
        <v>#ERROR!</v>
      </c>
      <c r="F1653" s="147" t="str">
        <f t="shared" si="3"/>
        <v/>
      </c>
      <c r="G1653" s="144" t="str">
        <f>IFERROR(INDEX('3) Site Information'!$B$7:$B$106,MATCH(AuditRepTemp_C!I1653,WS3_SiteInfo[Site name],0)),"")</f>
        <v>#ERROR!</v>
      </c>
      <c r="H1653" s="145" t="str">
        <f>IF(C1653&lt;&gt;"",INDEX(WS3_SiteInfo[ASC Site ID
],MATCH(AuditRepTemp_C!F1653,'3) Site Information'!A$7:A$106,0)),"")</f>
        <v>#ERROR!</v>
      </c>
      <c r="I1653" s="145" t="str">
        <f>IF(C1653&lt;&gt;"",INDEX(WS3_SiteInfo[Site name],MATCH(AuditRepTemp_C!F1653,'3) Site Information'!A$7:A$106,0)),"")</f>
        <v>#ERROR!</v>
      </c>
      <c r="J1653" s="146" t="str">
        <f>IF(ROWS(J$7:J1653)&gt;$A$3*$A$4,"",INDEX(IndicatorsB[Indicator],MOD(ROWS(J$7:J1653)-1,$A$3)+1))</f>
        <v>#ERROR!</v>
      </c>
      <c r="K1653" s="146" t="str">
        <f>IF(ROWS(K$7:K1653)&gt;$A$3*$A$4,"",INDEX(IndicatorsB[Indicator/ Requirement Text],MOD(ROWS(K$7:K1653)-1,$A$3)+1))</f>
        <v>#ERROR!</v>
      </c>
      <c r="L1653" s="146" t="str">
        <f>IF(ROWS(L$7:L1653)&gt;$A$3*$A$4,"",INDEX(IndicatorsB[Footnotes &amp; Criterion],MOD(ROWS(L$7:L1653)-1,$A$3)+1))</f>
        <v>#ERROR!</v>
      </c>
      <c r="M1653" s="3"/>
      <c r="N1653" s="3"/>
      <c r="O1653" s="3"/>
      <c r="P1653" s="3"/>
      <c r="Q1653" s="3"/>
      <c r="R1653" s="3"/>
      <c r="S1653" s="3"/>
      <c r="T1653" s="3"/>
      <c r="U1653" s="3"/>
      <c r="V1653" s="3"/>
      <c r="W1653" s="3"/>
      <c r="X1653" s="3"/>
      <c r="Y1653" s="3"/>
      <c r="Z1653" s="3"/>
    </row>
    <row r="1654" ht="14.25" customHeight="1">
      <c r="A1654" s="141" t="str">
        <f t="shared" si="1"/>
        <v>#ERROR!</v>
      </c>
      <c r="B1654" s="142">
        <f t="shared" si="2"/>
        <v>1652</v>
      </c>
      <c r="C1654" s="128" t="str">
        <f>IF(ROWS(C$7:C1654)&gt;$A$3*$A$4,"",INDEX(IndicatorsB[SN],MOD(ROWS(C$7:C1654)-1,$A$3)+1))</f>
        <v>#ERROR!</v>
      </c>
      <c r="D1654" s="128" t="str">
        <f>IF(ROWS(D$7:D1654)&gt;$A$3*$A$4,"",INDEX(IndicatorsB[CAR/ Standard],MOD(ROWS(D$7:D1654)-1,$A$3)+1))</f>
        <v>#ERROR!</v>
      </c>
      <c r="E1654" s="128" t="str">
        <f>IF(ROWS(E$7:E1654)&gt;$A$3*$A$4,"",INDEX(IndicatorsB[Doc Version],MOD(ROWS(E$7:E1654)-1,$A$3)+1))</f>
        <v>#ERROR!</v>
      </c>
      <c r="F1654" s="147" t="str">
        <f t="shared" si="3"/>
        <v/>
      </c>
      <c r="G1654" s="144" t="str">
        <f>IFERROR(INDEX('3) Site Information'!$B$7:$B$106,MATCH(AuditRepTemp_C!I1654,WS3_SiteInfo[Site name],0)),"")</f>
        <v>#ERROR!</v>
      </c>
      <c r="H1654" s="145" t="str">
        <f>IF(C1654&lt;&gt;"",INDEX(WS3_SiteInfo[ASC Site ID
],MATCH(AuditRepTemp_C!F1654,'3) Site Information'!A$7:A$106,0)),"")</f>
        <v>#ERROR!</v>
      </c>
      <c r="I1654" s="145" t="str">
        <f>IF(C1654&lt;&gt;"",INDEX(WS3_SiteInfo[Site name],MATCH(AuditRepTemp_C!F1654,'3) Site Information'!A$7:A$106,0)),"")</f>
        <v>#ERROR!</v>
      </c>
      <c r="J1654" s="146" t="str">
        <f>IF(ROWS(J$7:J1654)&gt;$A$3*$A$4,"",INDEX(IndicatorsB[Indicator],MOD(ROWS(J$7:J1654)-1,$A$3)+1))</f>
        <v>#ERROR!</v>
      </c>
      <c r="K1654" s="146" t="str">
        <f>IF(ROWS(K$7:K1654)&gt;$A$3*$A$4,"",INDEX(IndicatorsB[Indicator/ Requirement Text],MOD(ROWS(K$7:K1654)-1,$A$3)+1))</f>
        <v>#ERROR!</v>
      </c>
      <c r="L1654" s="146" t="str">
        <f>IF(ROWS(L$7:L1654)&gt;$A$3*$A$4,"",INDEX(IndicatorsB[Footnotes &amp; Criterion],MOD(ROWS(L$7:L1654)-1,$A$3)+1))</f>
        <v>#ERROR!</v>
      </c>
      <c r="M1654" s="3"/>
      <c r="N1654" s="3"/>
      <c r="O1654" s="3"/>
      <c r="P1654" s="3"/>
      <c r="Q1654" s="3"/>
      <c r="R1654" s="3"/>
      <c r="S1654" s="3"/>
      <c r="T1654" s="3"/>
      <c r="U1654" s="3"/>
      <c r="V1654" s="3"/>
      <c r="W1654" s="3"/>
      <c r="X1654" s="3"/>
      <c r="Y1654" s="3"/>
      <c r="Z1654" s="3"/>
    </row>
    <row r="1655" ht="14.25" customHeight="1">
      <c r="A1655" s="141" t="str">
        <f t="shared" si="1"/>
        <v>#ERROR!</v>
      </c>
      <c r="B1655" s="142">
        <f t="shared" si="2"/>
        <v>1652</v>
      </c>
      <c r="C1655" s="128" t="str">
        <f>IF(ROWS(C$7:C1655)&gt;$A$3*$A$4,"",INDEX(IndicatorsB[SN],MOD(ROWS(C$7:C1655)-1,$A$3)+1))</f>
        <v>#ERROR!</v>
      </c>
      <c r="D1655" s="128" t="str">
        <f>IF(ROWS(D$7:D1655)&gt;$A$3*$A$4,"",INDEX(IndicatorsB[CAR/ Standard],MOD(ROWS(D$7:D1655)-1,$A$3)+1))</f>
        <v>#ERROR!</v>
      </c>
      <c r="E1655" s="128" t="str">
        <f>IF(ROWS(E$7:E1655)&gt;$A$3*$A$4,"",INDEX(IndicatorsB[Doc Version],MOD(ROWS(E$7:E1655)-1,$A$3)+1))</f>
        <v>#ERROR!</v>
      </c>
      <c r="F1655" s="147" t="str">
        <f t="shared" si="3"/>
        <v/>
      </c>
      <c r="G1655" s="144" t="str">
        <f>IFERROR(INDEX('3) Site Information'!$B$7:$B$106,MATCH(AuditRepTemp_C!I1655,WS3_SiteInfo[Site name],0)),"")</f>
        <v>#ERROR!</v>
      </c>
      <c r="H1655" s="145" t="str">
        <f>IF(C1655&lt;&gt;"",INDEX(WS3_SiteInfo[ASC Site ID
],MATCH(AuditRepTemp_C!F1655,'3) Site Information'!A$7:A$106,0)),"")</f>
        <v>#ERROR!</v>
      </c>
      <c r="I1655" s="145" t="str">
        <f>IF(C1655&lt;&gt;"",INDEX(WS3_SiteInfo[Site name],MATCH(AuditRepTemp_C!F1655,'3) Site Information'!A$7:A$106,0)),"")</f>
        <v>#ERROR!</v>
      </c>
      <c r="J1655" s="146" t="str">
        <f>IF(ROWS(J$7:J1655)&gt;$A$3*$A$4,"",INDEX(IndicatorsB[Indicator],MOD(ROWS(J$7:J1655)-1,$A$3)+1))</f>
        <v>#ERROR!</v>
      </c>
      <c r="K1655" s="146" t="str">
        <f>IF(ROWS(K$7:K1655)&gt;$A$3*$A$4,"",INDEX(IndicatorsB[Indicator/ Requirement Text],MOD(ROWS(K$7:K1655)-1,$A$3)+1))</f>
        <v>#ERROR!</v>
      </c>
      <c r="L1655" s="146" t="str">
        <f>IF(ROWS(L$7:L1655)&gt;$A$3*$A$4,"",INDEX(IndicatorsB[Footnotes &amp; Criterion],MOD(ROWS(L$7:L1655)-1,$A$3)+1))</f>
        <v>#ERROR!</v>
      </c>
      <c r="M1655" s="3"/>
      <c r="N1655" s="3"/>
      <c r="O1655" s="3"/>
      <c r="P1655" s="3"/>
      <c r="Q1655" s="3"/>
      <c r="R1655" s="3"/>
      <c r="S1655" s="3"/>
      <c r="T1655" s="3"/>
      <c r="U1655" s="3"/>
      <c r="V1655" s="3"/>
      <c r="W1655" s="3"/>
      <c r="X1655" s="3"/>
      <c r="Y1655" s="3"/>
      <c r="Z1655" s="3"/>
    </row>
    <row r="1656" ht="14.25" customHeight="1">
      <c r="A1656" s="141" t="str">
        <f t="shared" si="1"/>
        <v>#ERROR!</v>
      </c>
      <c r="B1656" s="142">
        <f t="shared" si="2"/>
        <v>1652</v>
      </c>
      <c r="C1656" s="128" t="str">
        <f>IF(ROWS(C$7:C1656)&gt;$A$3*$A$4,"",INDEX(IndicatorsB[SN],MOD(ROWS(C$7:C1656)-1,$A$3)+1))</f>
        <v>#ERROR!</v>
      </c>
      <c r="D1656" s="128" t="str">
        <f>IF(ROWS(D$7:D1656)&gt;$A$3*$A$4,"",INDEX(IndicatorsB[CAR/ Standard],MOD(ROWS(D$7:D1656)-1,$A$3)+1))</f>
        <v>#ERROR!</v>
      </c>
      <c r="E1656" s="128" t="str">
        <f>IF(ROWS(E$7:E1656)&gt;$A$3*$A$4,"",INDEX(IndicatorsB[Doc Version],MOD(ROWS(E$7:E1656)-1,$A$3)+1))</f>
        <v>#ERROR!</v>
      </c>
      <c r="F1656" s="147" t="str">
        <f t="shared" si="3"/>
        <v/>
      </c>
      <c r="G1656" s="144" t="str">
        <f>IFERROR(INDEX('3) Site Information'!$B$7:$B$106,MATCH(AuditRepTemp_C!I1656,WS3_SiteInfo[Site name],0)),"")</f>
        <v>#ERROR!</v>
      </c>
      <c r="H1656" s="145" t="str">
        <f>IF(C1656&lt;&gt;"",INDEX(WS3_SiteInfo[ASC Site ID
],MATCH(AuditRepTemp_C!F1656,'3) Site Information'!A$7:A$106,0)),"")</f>
        <v>#ERROR!</v>
      </c>
      <c r="I1656" s="145" t="str">
        <f>IF(C1656&lt;&gt;"",INDEX(WS3_SiteInfo[Site name],MATCH(AuditRepTemp_C!F1656,'3) Site Information'!A$7:A$106,0)),"")</f>
        <v>#ERROR!</v>
      </c>
      <c r="J1656" s="146" t="str">
        <f>IF(ROWS(J$7:J1656)&gt;$A$3*$A$4,"",INDEX(IndicatorsB[Indicator],MOD(ROWS(J$7:J1656)-1,$A$3)+1))</f>
        <v>#ERROR!</v>
      </c>
      <c r="K1656" s="146" t="str">
        <f>IF(ROWS(K$7:K1656)&gt;$A$3*$A$4,"",INDEX(IndicatorsB[Indicator/ Requirement Text],MOD(ROWS(K$7:K1656)-1,$A$3)+1))</f>
        <v>#ERROR!</v>
      </c>
      <c r="L1656" s="146" t="str">
        <f>IF(ROWS(L$7:L1656)&gt;$A$3*$A$4,"",INDEX(IndicatorsB[Footnotes &amp; Criterion],MOD(ROWS(L$7:L1656)-1,$A$3)+1))</f>
        <v>#ERROR!</v>
      </c>
      <c r="M1656" s="3"/>
      <c r="N1656" s="3"/>
      <c r="O1656" s="3"/>
      <c r="P1656" s="3"/>
      <c r="Q1656" s="3"/>
      <c r="R1656" s="3"/>
      <c r="S1656" s="3"/>
      <c r="T1656" s="3"/>
      <c r="U1656" s="3"/>
      <c r="V1656" s="3"/>
      <c r="W1656" s="3"/>
      <c r="X1656" s="3"/>
      <c r="Y1656" s="3"/>
      <c r="Z1656" s="3"/>
    </row>
    <row r="1657" ht="14.25" customHeight="1">
      <c r="A1657" s="141" t="str">
        <f t="shared" si="1"/>
        <v>#ERROR!</v>
      </c>
      <c r="B1657" s="142">
        <f t="shared" si="2"/>
        <v>1652</v>
      </c>
      <c r="C1657" s="128" t="str">
        <f>IF(ROWS(C$7:C1657)&gt;$A$3*$A$4,"",INDEX(IndicatorsB[SN],MOD(ROWS(C$7:C1657)-1,$A$3)+1))</f>
        <v>#ERROR!</v>
      </c>
      <c r="D1657" s="128" t="str">
        <f>IF(ROWS(D$7:D1657)&gt;$A$3*$A$4,"",INDEX(IndicatorsB[CAR/ Standard],MOD(ROWS(D$7:D1657)-1,$A$3)+1))</f>
        <v>#ERROR!</v>
      </c>
      <c r="E1657" s="128" t="str">
        <f>IF(ROWS(E$7:E1657)&gt;$A$3*$A$4,"",INDEX(IndicatorsB[Doc Version],MOD(ROWS(E$7:E1657)-1,$A$3)+1))</f>
        <v>#ERROR!</v>
      </c>
      <c r="F1657" s="147" t="str">
        <f t="shared" si="3"/>
        <v/>
      </c>
      <c r="G1657" s="144" t="str">
        <f>IFERROR(INDEX('3) Site Information'!$B$7:$B$106,MATCH(AuditRepTemp_C!I1657,WS3_SiteInfo[Site name],0)),"")</f>
        <v>#ERROR!</v>
      </c>
      <c r="H1657" s="145" t="str">
        <f>IF(C1657&lt;&gt;"",INDEX(WS3_SiteInfo[ASC Site ID
],MATCH(AuditRepTemp_C!F1657,'3) Site Information'!A$7:A$106,0)),"")</f>
        <v>#ERROR!</v>
      </c>
      <c r="I1657" s="145" t="str">
        <f>IF(C1657&lt;&gt;"",INDEX(WS3_SiteInfo[Site name],MATCH(AuditRepTemp_C!F1657,'3) Site Information'!A$7:A$106,0)),"")</f>
        <v>#ERROR!</v>
      </c>
      <c r="J1657" s="146" t="str">
        <f>IF(ROWS(J$7:J1657)&gt;$A$3*$A$4,"",INDEX(IndicatorsB[Indicator],MOD(ROWS(J$7:J1657)-1,$A$3)+1))</f>
        <v>#ERROR!</v>
      </c>
      <c r="K1657" s="146" t="str">
        <f>IF(ROWS(K$7:K1657)&gt;$A$3*$A$4,"",INDEX(IndicatorsB[Indicator/ Requirement Text],MOD(ROWS(K$7:K1657)-1,$A$3)+1))</f>
        <v>#ERROR!</v>
      </c>
      <c r="L1657" s="146" t="str">
        <f>IF(ROWS(L$7:L1657)&gt;$A$3*$A$4,"",INDEX(IndicatorsB[Footnotes &amp; Criterion],MOD(ROWS(L$7:L1657)-1,$A$3)+1))</f>
        <v>#ERROR!</v>
      </c>
      <c r="M1657" s="3"/>
      <c r="N1657" s="3"/>
      <c r="O1657" s="3"/>
      <c r="P1657" s="3"/>
      <c r="Q1657" s="3"/>
      <c r="R1657" s="3"/>
      <c r="S1657" s="3"/>
      <c r="T1657" s="3"/>
      <c r="U1657" s="3"/>
      <c r="V1657" s="3"/>
      <c r="W1657" s="3"/>
      <c r="X1657" s="3"/>
      <c r="Y1657" s="3"/>
      <c r="Z1657" s="3"/>
    </row>
  </sheetData>
  <conditionalFormatting sqref="C7:L1657">
    <cfRule type="containsText" dxfId="4" priority="1" operator="containsText" text="Compliant">
      <formula>NOT(ISERROR(SEARCH(("Compliant"),(C7))))</formula>
    </cfRule>
  </conditionalFormatting>
  <conditionalFormatting sqref="C7:L1657">
    <cfRule type="containsText" dxfId="5" priority="2" operator="containsText" text="Minor">
      <formula>NOT(ISERROR(SEARCH(("Minor"),(C7))))</formula>
    </cfRule>
  </conditionalFormatting>
  <conditionalFormatting sqref="C7:L1657">
    <cfRule type="containsText" dxfId="6" priority="3" operator="containsText" text="Major">
      <formula>NOT(ISERROR(SEARCH(("Major"),(C7))))</formula>
    </cfRule>
  </conditionalFormatting>
  <printOptions horizontalCentered="1"/>
  <pageMargins bottom="0.7480314960629921" footer="0.0" header="0.0" left="0.7086614173228347" right="0.7086614173228347" top="0.8661417322834646"/>
  <pageSetup fitToHeight="0" paperSize="9" orientation="portrait"/>
  <headerFooter>
    <oddHeader>&amp;C00A8ACASC Audit Report</oddHeader>
    <oddFooter>&amp;LDocument Name: ASC Audit Report Version: 2.2 Issue Date: 31 May 2022 Effective Date: 30 Sep 2022</oddFooter>
  </headerFooter>
  <drawing r:id="rId2"/>
  <legacyDrawing r:id="rId3"/>
  <tableParts count="1">
    <tablePart r:id="rId5"/>
  </tableParts>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
    <pageSetUpPr/>
  </sheetPr>
  <sheetViews>
    <sheetView workbookViewId="0"/>
  </sheetViews>
  <sheetFormatPr customHeight="1" defaultColWidth="14.43" defaultRowHeight="15.0"/>
  <cols>
    <col customWidth="1" min="1" max="1" width="7.86"/>
    <col customWidth="1" min="2" max="2" width="6.43"/>
    <col customWidth="1" min="3" max="3" width="7.29"/>
    <col customWidth="1" min="4" max="4" width="15.71"/>
    <col customWidth="1" min="5" max="5" width="36.29"/>
    <col customWidth="1" min="6" max="6" width="7.0"/>
    <col customWidth="1" min="7" max="7" width="9.0"/>
    <col customWidth="1" min="8" max="8" width="29.86"/>
    <col customWidth="1" min="9" max="9" width="48.14"/>
    <col customWidth="1" min="10" max="26" width="8.43"/>
  </cols>
  <sheetData>
    <row r="1" ht="9.75" customHeight="1">
      <c r="A1" s="148"/>
      <c r="B1" s="149"/>
      <c r="C1" s="148"/>
      <c r="D1" s="149"/>
      <c r="E1" s="149"/>
      <c r="F1" s="148"/>
      <c r="G1" s="148"/>
      <c r="H1" s="149"/>
      <c r="I1" s="148"/>
      <c r="J1" s="148"/>
      <c r="K1" s="148"/>
      <c r="L1" s="148"/>
      <c r="M1" s="148"/>
      <c r="N1" s="148"/>
      <c r="O1" s="148"/>
      <c r="P1" s="148"/>
      <c r="Q1" s="148"/>
      <c r="R1" s="148"/>
      <c r="S1" s="148"/>
      <c r="T1" s="148"/>
      <c r="U1" s="148"/>
      <c r="V1" s="148"/>
      <c r="W1" s="148"/>
      <c r="X1" s="148"/>
      <c r="Y1" s="148"/>
      <c r="Z1" s="148"/>
    </row>
    <row r="2" ht="9.75" customHeight="1">
      <c r="A2" s="150" t="s">
        <v>3115</v>
      </c>
      <c r="B2" s="151" t="s">
        <v>3116</v>
      </c>
      <c r="C2" s="152" t="s">
        <v>3117</v>
      </c>
      <c r="D2" s="151" t="s">
        <v>3118</v>
      </c>
      <c r="E2" s="151" t="s">
        <v>3119</v>
      </c>
      <c r="F2" s="151" t="s">
        <v>3120</v>
      </c>
      <c r="G2" s="151" t="s">
        <v>3121</v>
      </c>
      <c r="H2" s="151" t="s">
        <v>3122</v>
      </c>
      <c r="I2" s="153" t="s">
        <v>3123</v>
      </c>
      <c r="J2" s="148"/>
      <c r="K2" s="148"/>
      <c r="L2" s="148"/>
      <c r="M2" s="148"/>
      <c r="N2" s="148"/>
      <c r="O2" s="148"/>
      <c r="P2" s="148"/>
      <c r="Q2" s="148"/>
      <c r="R2" s="148"/>
      <c r="S2" s="148"/>
      <c r="T2" s="148"/>
      <c r="U2" s="148"/>
      <c r="V2" s="148"/>
      <c r="W2" s="148"/>
      <c r="X2" s="148"/>
      <c r="Y2" s="148"/>
      <c r="Z2" s="148"/>
    </row>
    <row r="3" ht="158.25" customHeight="1">
      <c r="A3" s="154">
        <v>45147.0</v>
      </c>
      <c r="B3" s="155" t="s">
        <v>3124</v>
      </c>
      <c r="C3" s="156" t="s">
        <v>3125</v>
      </c>
      <c r="D3" s="155" t="s">
        <v>3126</v>
      </c>
      <c r="E3" s="155" t="s">
        <v>3127</v>
      </c>
      <c r="F3" s="157"/>
      <c r="G3" s="157" t="s">
        <v>3128</v>
      </c>
      <c r="H3" s="158"/>
      <c r="I3" s="159" t="s">
        <v>3129</v>
      </c>
      <c r="J3" s="160"/>
      <c r="K3" s="160"/>
      <c r="L3" s="160"/>
      <c r="M3" s="160"/>
      <c r="N3" s="160"/>
      <c r="O3" s="160"/>
      <c r="P3" s="160"/>
      <c r="Q3" s="160"/>
      <c r="R3" s="160"/>
      <c r="S3" s="160"/>
      <c r="T3" s="160"/>
      <c r="U3" s="160"/>
      <c r="V3" s="160"/>
      <c r="W3" s="160"/>
      <c r="X3" s="160"/>
      <c r="Y3" s="160"/>
      <c r="Z3" s="160"/>
    </row>
    <row r="4" ht="9.75" customHeight="1">
      <c r="A4" s="154">
        <v>45147.0</v>
      </c>
      <c r="B4" s="155" t="s">
        <v>3124</v>
      </c>
      <c r="C4" s="156" t="s">
        <v>3125</v>
      </c>
      <c r="D4" s="155" t="s">
        <v>3126</v>
      </c>
      <c r="E4" s="155" t="s">
        <v>3130</v>
      </c>
      <c r="F4" s="156"/>
      <c r="G4" s="157" t="s">
        <v>3128</v>
      </c>
      <c r="H4" s="155"/>
      <c r="I4" s="160" t="s">
        <v>3129</v>
      </c>
      <c r="J4" s="159"/>
      <c r="K4" s="159"/>
      <c r="L4" s="159"/>
      <c r="M4" s="159"/>
      <c r="N4" s="159"/>
      <c r="O4" s="159"/>
      <c r="P4" s="159"/>
      <c r="Q4" s="159"/>
      <c r="R4" s="159"/>
      <c r="S4" s="159"/>
      <c r="T4" s="159"/>
      <c r="U4" s="159"/>
      <c r="V4" s="159"/>
      <c r="W4" s="159"/>
      <c r="X4" s="159"/>
      <c r="Y4" s="159"/>
      <c r="Z4" s="159"/>
    </row>
    <row r="5" ht="18.0" customHeight="1">
      <c r="A5" s="154">
        <v>45147.0</v>
      </c>
      <c r="B5" s="155" t="s">
        <v>3124</v>
      </c>
      <c r="C5" s="156" t="s">
        <v>3125</v>
      </c>
      <c r="D5" s="155" t="s">
        <v>3126</v>
      </c>
      <c r="E5" s="155" t="s">
        <v>3131</v>
      </c>
      <c r="F5" s="156"/>
      <c r="G5" s="157" t="s">
        <v>3128</v>
      </c>
      <c r="H5" s="155"/>
      <c r="I5" s="160" t="s">
        <v>3129</v>
      </c>
      <c r="J5" s="159"/>
      <c r="K5" s="159"/>
      <c r="L5" s="159"/>
      <c r="M5" s="159"/>
      <c r="N5" s="159"/>
      <c r="O5" s="159"/>
      <c r="P5" s="159"/>
      <c r="Q5" s="159"/>
      <c r="R5" s="159"/>
      <c r="S5" s="159"/>
      <c r="T5" s="159"/>
      <c r="U5" s="159"/>
      <c r="V5" s="159"/>
      <c r="W5" s="159"/>
      <c r="X5" s="159"/>
      <c r="Y5" s="159"/>
      <c r="Z5" s="159"/>
    </row>
    <row r="6" ht="29.25" customHeight="1">
      <c r="A6" s="154">
        <v>45147.0</v>
      </c>
      <c r="B6" s="155" t="s">
        <v>3124</v>
      </c>
      <c r="C6" s="156" t="s">
        <v>3125</v>
      </c>
      <c r="D6" s="155" t="s">
        <v>3132</v>
      </c>
      <c r="E6" s="155" t="s">
        <v>3133</v>
      </c>
      <c r="F6" s="156"/>
      <c r="G6" s="157" t="s">
        <v>3128</v>
      </c>
      <c r="H6" s="155"/>
      <c r="I6" s="160" t="s">
        <v>3134</v>
      </c>
      <c r="J6" s="160"/>
      <c r="K6" s="160"/>
      <c r="L6" s="160"/>
      <c r="M6" s="160"/>
      <c r="N6" s="160"/>
      <c r="O6" s="160"/>
      <c r="P6" s="160"/>
      <c r="Q6" s="160"/>
      <c r="R6" s="160"/>
      <c r="S6" s="160"/>
      <c r="T6" s="160"/>
      <c r="U6" s="160"/>
      <c r="V6" s="160"/>
      <c r="W6" s="160"/>
      <c r="X6" s="160"/>
      <c r="Y6" s="160"/>
      <c r="Z6" s="160"/>
    </row>
    <row r="7" ht="37.5" customHeight="1">
      <c r="A7" s="154">
        <v>45147.0</v>
      </c>
      <c r="B7" s="155" t="s">
        <v>3124</v>
      </c>
      <c r="C7" s="156" t="s">
        <v>3125</v>
      </c>
      <c r="D7" s="155" t="s">
        <v>3135</v>
      </c>
      <c r="E7" s="155" t="s">
        <v>3136</v>
      </c>
      <c r="F7" s="156"/>
      <c r="G7" s="157" t="s">
        <v>3128</v>
      </c>
      <c r="H7" s="155"/>
      <c r="I7" s="160" t="s">
        <v>3137</v>
      </c>
      <c r="J7" s="160"/>
      <c r="K7" s="160"/>
      <c r="L7" s="160"/>
      <c r="M7" s="160"/>
      <c r="N7" s="160"/>
      <c r="O7" s="160"/>
      <c r="P7" s="160"/>
      <c r="Q7" s="160"/>
      <c r="R7" s="160"/>
      <c r="S7" s="160"/>
      <c r="T7" s="160"/>
      <c r="U7" s="160"/>
      <c r="V7" s="160"/>
      <c r="W7" s="160"/>
      <c r="X7" s="160"/>
      <c r="Y7" s="160"/>
      <c r="Z7" s="160"/>
    </row>
    <row r="8" ht="9.75" customHeight="1">
      <c r="A8" s="154">
        <v>45147.0</v>
      </c>
      <c r="B8" s="155" t="s">
        <v>3124</v>
      </c>
      <c r="C8" s="155" t="s">
        <v>3125</v>
      </c>
      <c r="D8" s="155" t="s">
        <v>3138</v>
      </c>
      <c r="E8" s="155" t="s">
        <v>3139</v>
      </c>
      <c r="F8" s="156"/>
      <c r="G8" s="157" t="s">
        <v>3128</v>
      </c>
      <c r="H8" s="155"/>
      <c r="I8" s="160" t="s">
        <v>3129</v>
      </c>
      <c r="J8" s="160"/>
      <c r="K8" s="160"/>
      <c r="L8" s="160"/>
      <c r="M8" s="160"/>
      <c r="N8" s="160"/>
      <c r="O8" s="160"/>
      <c r="P8" s="160"/>
      <c r="Q8" s="160"/>
      <c r="R8" s="160"/>
      <c r="S8" s="160"/>
      <c r="T8" s="160"/>
      <c r="U8" s="160"/>
      <c r="V8" s="160"/>
      <c r="W8" s="160"/>
      <c r="X8" s="160"/>
      <c r="Y8" s="160"/>
      <c r="Z8" s="160"/>
    </row>
    <row r="9" ht="9.75" customHeight="1">
      <c r="A9" s="154">
        <v>45149.0</v>
      </c>
      <c r="B9" s="161" t="s">
        <v>3124</v>
      </c>
      <c r="C9" s="161" t="s">
        <v>3125</v>
      </c>
      <c r="D9" s="161" t="s">
        <v>3140</v>
      </c>
      <c r="E9" s="161" t="s">
        <v>3141</v>
      </c>
      <c r="F9" s="156"/>
      <c r="G9" s="157" t="s">
        <v>3128</v>
      </c>
      <c r="H9" s="155"/>
      <c r="I9" s="160" t="s">
        <v>3142</v>
      </c>
      <c r="J9" s="160"/>
      <c r="K9" s="160"/>
      <c r="L9" s="160"/>
      <c r="M9" s="160"/>
      <c r="N9" s="160"/>
      <c r="O9" s="160"/>
      <c r="P9" s="160"/>
      <c r="Q9" s="160"/>
      <c r="R9" s="160"/>
      <c r="S9" s="160"/>
      <c r="T9" s="160"/>
      <c r="U9" s="160"/>
      <c r="V9" s="160"/>
      <c r="W9" s="160"/>
      <c r="X9" s="160"/>
      <c r="Y9" s="160"/>
      <c r="Z9" s="160"/>
    </row>
    <row r="10" ht="9.75" customHeight="1">
      <c r="A10" s="154">
        <v>45147.0</v>
      </c>
      <c r="B10" s="155" t="s">
        <v>3124</v>
      </c>
      <c r="C10" s="156" t="s">
        <v>3125</v>
      </c>
      <c r="D10" s="162" t="s">
        <v>3143</v>
      </c>
      <c r="E10" s="162" t="s">
        <v>3144</v>
      </c>
      <c r="F10" s="163"/>
      <c r="G10" s="157" t="s">
        <v>3128</v>
      </c>
      <c r="H10" s="155"/>
      <c r="I10" s="160" t="s">
        <v>3145</v>
      </c>
      <c r="J10" s="160"/>
      <c r="K10" s="160"/>
      <c r="L10" s="160"/>
      <c r="M10" s="160"/>
      <c r="N10" s="160"/>
      <c r="O10" s="160"/>
      <c r="P10" s="160"/>
      <c r="Q10" s="160"/>
      <c r="R10" s="160"/>
      <c r="S10" s="160"/>
      <c r="T10" s="160"/>
      <c r="U10" s="160"/>
      <c r="V10" s="160"/>
      <c r="W10" s="160"/>
      <c r="X10" s="160"/>
      <c r="Y10" s="160"/>
      <c r="Z10" s="160"/>
    </row>
    <row r="11" ht="9.75" customHeight="1">
      <c r="A11" s="154">
        <v>45148.0</v>
      </c>
      <c r="B11" s="155" t="s">
        <v>3125</v>
      </c>
      <c r="C11" s="156" t="s">
        <v>3146</v>
      </c>
      <c r="D11" s="164" t="s">
        <v>3143</v>
      </c>
      <c r="E11" s="164" t="s">
        <v>3147</v>
      </c>
      <c r="F11" s="165"/>
      <c r="G11" s="166"/>
      <c r="H11" s="167" t="s">
        <v>3148</v>
      </c>
      <c r="I11" s="160"/>
      <c r="J11" s="160"/>
      <c r="K11" s="160"/>
      <c r="L11" s="160"/>
      <c r="M11" s="160"/>
      <c r="N11" s="160"/>
      <c r="O11" s="160"/>
      <c r="P11" s="160"/>
      <c r="Q11" s="160"/>
      <c r="R11" s="160"/>
      <c r="S11" s="160"/>
      <c r="T11" s="160"/>
      <c r="U11" s="160"/>
      <c r="V11" s="160"/>
      <c r="W11" s="160"/>
      <c r="X11" s="160"/>
      <c r="Y11" s="160"/>
      <c r="Z11" s="160"/>
    </row>
    <row r="12" ht="9.75" customHeight="1">
      <c r="A12" s="168">
        <v>45147.0</v>
      </c>
      <c r="B12" s="169" t="s">
        <v>3124</v>
      </c>
      <c r="C12" s="170" t="s">
        <v>3146</v>
      </c>
      <c r="D12" s="169" t="s">
        <v>3149</v>
      </c>
      <c r="E12" s="169" t="s">
        <v>3150</v>
      </c>
      <c r="F12" s="170"/>
      <c r="G12" s="170"/>
      <c r="H12" s="169"/>
      <c r="I12" s="171"/>
      <c r="J12" s="148"/>
      <c r="K12" s="148"/>
      <c r="L12" s="148"/>
      <c r="M12" s="148"/>
      <c r="N12" s="148"/>
      <c r="O12" s="148"/>
      <c r="P12" s="148"/>
      <c r="Q12" s="148"/>
      <c r="R12" s="148"/>
      <c r="S12" s="148"/>
      <c r="T12" s="148"/>
      <c r="U12" s="148"/>
      <c r="V12" s="148"/>
      <c r="W12" s="148"/>
      <c r="X12" s="148"/>
      <c r="Y12" s="148"/>
      <c r="Z12" s="148"/>
    </row>
    <row r="13" ht="9.75" customHeight="1">
      <c r="A13" s="168">
        <v>45147.0</v>
      </c>
      <c r="B13" s="172" t="s">
        <v>3124</v>
      </c>
      <c r="C13" s="170" t="s">
        <v>3146</v>
      </c>
      <c r="D13" s="172" t="s">
        <v>3149</v>
      </c>
      <c r="E13" s="169" t="s">
        <v>3151</v>
      </c>
      <c r="F13" s="173"/>
      <c r="G13" s="170"/>
      <c r="H13" s="174"/>
      <c r="I13" s="171"/>
      <c r="J13" s="148"/>
      <c r="K13" s="148"/>
      <c r="L13" s="148"/>
      <c r="M13" s="148"/>
      <c r="N13" s="148"/>
      <c r="O13" s="148"/>
      <c r="P13" s="148"/>
      <c r="Q13" s="148"/>
      <c r="R13" s="148"/>
      <c r="S13" s="148"/>
      <c r="T13" s="148"/>
      <c r="U13" s="148"/>
      <c r="V13" s="148"/>
      <c r="W13" s="148"/>
      <c r="X13" s="148"/>
      <c r="Y13" s="148"/>
      <c r="Z13" s="148"/>
    </row>
    <row r="14" ht="9.75" customHeight="1">
      <c r="A14" s="175"/>
      <c r="B14" s="149"/>
      <c r="C14" s="175"/>
      <c r="D14" s="149"/>
      <c r="E14" s="176"/>
      <c r="F14" s="148"/>
      <c r="G14" s="175"/>
      <c r="H14" s="177" t="s">
        <v>3152</v>
      </c>
      <c r="I14" s="148"/>
      <c r="J14" s="148"/>
      <c r="K14" s="148"/>
      <c r="L14" s="148"/>
      <c r="M14" s="148"/>
      <c r="N14" s="148"/>
      <c r="O14" s="148"/>
      <c r="P14" s="148"/>
      <c r="Q14" s="148"/>
      <c r="R14" s="148"/>
      <c r="S14" s="148"/>
      <c r="T14" s="148"/>
      <c r="U14" s="148"/>
      <c r="V14" s="148"/>
      <c r="W14" s="148"/>
      <c r="X14" s="148"/>
      <c r="Y14" s="148"/>
      <c r="Z14" s="148"/>
    </row>
    <row r="15" ht="9.75" customHeight="1">
      <c r="A15" s="175"/>
      <c r="B15" s="149"/>
      <c r="C15" s="175"/>
      <c r="D15" s="149"/>
      <c r="E15" s="176"/>
      <c r="F15" s="148"/>
      <c r="G15" s="175"/>
      <c r="H15" s="178" t="s">
        <v>2077</v>
      </c>
      <c r="I15" s="148"/>
      <c r="J15" s="148"/>
      <c r="K15" s="148"/>
      <c r="L15" s="148"/>
      <c r="M15" s="148"/>
      <c r="N15" s="148"/>
      <c r="O15" s="148"/>
      <c r="P15" s="148"/>
      <c r="Q15" s="148"/>
      <c r="R15" s="148"/>
      <c r="S15" s="148"/>
      <c r="T15" s="148"/>
      <c r="U15" s="148"/>
      <c r="V15" s="148"/>
      <c r="W15" s="148"/>
      <c r="X15" s="148"/>
      <c r="Y15" s="148"/>
      <c r="Z15" s="148"/>
    </row>
    <row r="16" ht="9.75" customHeight="1">
      <c r="A16" s="175"/>
      <c r="B16" s="149"/>
      <c r="C16" s="175"/>
      <c r="D16" s="149"/>
      <c r="E16" s="176"/>
      <c r="F16" s="148"/>
      <c r="G16" s="175"/>
      <c r="H16" s="179" t="s">
        <v>2079</v>
      </c>
      <c r="I16" s="148"/>
      <c r="J16" s="148"/>
      <c r="K16" s="148"/>
      <c r="L16" s="148"/>
      <c r="M16" s="148"/>
      <c r="N16" s="148"/>
      <c r="O16" s="148"/>
      <c r="P16" s="148"/>
      <c r="Q16" s="148"/>
      <c r="R16" s="148"/>
      <c r="S16" s="148"/>
      <c r="T16" s="148"/>
      <c r="U16" s="148"/>
      <c r="V16" s="148"/>
      <c r="W16" s="148"/>
      <c r="X16" s="148"/>
      <c r="Y16" s="148"/>
      <c r="Z16" s="148"/>
    </row>
    <row r="17" ht="9.75" customHeight="1">
      <c r="A17" s="175"/>
      <c r="B17" s="149"/>
      <c r="C17" s="175"/>
      <c r="D17" s="149"/>
      <c r="E17" s="176"/>
      <c r="F17" s="148"/>
      <c r="G17" s="175"/>
      <c r="H17" s="178" t="s">
        <v>2082</v>
      </c>
      <c r="I17" s="148"/>
      <c r="J17" s="148"/>
      <c r="K17" s="148"/>
      <c r="L17" s="148"/>
      <c r="M17" s="148"/>
      <c r="N17" s="148"/>
      <c r="O17" s="148"/>
      <c r="P17" s="148"/>
      <c r="Q17" s="148"/>
      <c r="R17" s="148"/>
      <c r="S17" s="148"/>
      <c r="T17" s="148"/>
      <c r="U17" s="148"/>
      <c r="V17" s="148"/>
      <c r="W17" s="148"/>
      <c r="X17" s="148"/>
      <c r="Y17" s="148"/>
      <c r="Z17" s="148"/>
    </row>
    <row r="18" ht="9.75" customHeight="1">
      <c r="A18" s="175"/>
      <c r="B18" s="149"/>
      <c r="C18" s="175"/>
      <c r="D18" s="149"/>
      <c r="E18" s="176"/>
      <c r="F18" s="148"/>
      <c r="G18" s="175"/>
      <c r="H18" s="178" t="s">
        <v>2085</v>
      </c>
      <c r="I18" s="148"/>
      <c r="J18" s="148"/>
      <c r="K18" s="148"/>
      <c r="L18" s="148"/>
      <c r="M18" s="148"/>
      <c r="N18" s="148"/>
      <c r="O18" s="148"/>
      <c r="P18" s="148"/>
      <c r="Q18" s="148"/>
      <c r="R18" s="148"/>
      <c r="S18" s="148"/>
      <c r="T18" s="148"/>
      <c r="U18" s="148"/>
      <c r="V18" s="148"/>
      <c r="W18" s="148"/>
      <c r="X18" s="148"/>
      <c r="Y18" s="148"/>
      <c r="Z18" s="148"/>
    </row>
    <row r="19" ht="9.75" customHeight="1">
      <c r="A19" s="175"/>
      <c r="B19" s="149"/>
      <c r="C19" s="175"/>
      <c r="D19" s="149"/>
      <c r="E19" s="176"/>
      <c r="F19" s="148"/>
      <c r="G19" s="175"/>
      <c r="H19" s="178" t="s">
        <v>2087</v>
      </c>
      <c r="I19" s="148"/>
      <c r="J19" s="148"/>
      <c r="K19" s="148"/>
      <c r="L19" s="148"/>
      <c r="M19" s="148"/>
      <c r="N19" s="148"/>
      <c r="O19" s="148"/>
      <c r="P19" s="148"/>
      <c r="Q19" s="148"/>
      <c r="R19" s="148"/>
      <c r="S19" s="148"/>
      <c r="T19" s="148"/>
      <c r="U19" s="148"/>
      <c r="V19" s="148"/>
      <c r="W19" s="148"/>
      <c r="X19" s="148"/>
      <c r="Y19" s="148"/>
      <c r="Z19" s="148"/>
    </row>
    <row r="20" ht="9.75" customHeight="1">
      <c r="A20" s="175"/>
      <c r="B20" s="149"/>
      <c r="C20" s="175"/>
      <c r="D20" s="149"/>
      <c r="E20" s="176"/>
      <c r="F20" s="148"/>
      <c r="G20" s="175"/>
      <c r="H20" s="178" t="s">
        <v>2089</v>
      </c>
      <c r="I20" s="148"/>
      <c r="J20" s="148"/>
      <c r="K20" s="148"/>
      <c r="L20" s="148"/>
      <c r="M20" s="148"/>
      <c r="N20" s="148"/>
      <c r="O20" s="148"/>
      <c r="P20" s="148"/>
      <c r="Q20" s="148"/>
      <c r="R20" s="148"/>
      <c r="S20" s="148"/>
      <c r="T20" s="148"/>
      <c r="U20" s="148"/>
      <c r="V20" s="148"/>
      <c r="W20" s="148"/>
      <c r="X20" s="148"/>
      <c r="Y20" s="148"/>
      <c r="Z20" s="148"/>
    </row>
    <row r="21" ht="9.75" customHeight="1">
      <c r="A21" s="175"/>
      <c r="B21" s="149"/>
      <c r="C21" s="175"/>
      <c r="D21" s="149"/>
      <c r="E21" s="176"/>
      <c r="F21" s="148"/>
      <c r="G21" s="175"/>
      <c r="H21" s="178" t="s">
        <v>3153</v>
      </c>
      <c r="I21" s="148"/>
      <c r="J21" s="148"/>
      <c r="K21" s="148"/>
      <c r="L21" s="148"/>
      <c r="M21" s="148"/>
      <c r="N21" s="148"/>
      <c r="O21" s="148"/>
      <c r="P21" s="148"/>
      <c r="Q21" s="148"/>
      <c r="R21" s="148"/>
      <c r="S21" s="148"/>
      <c r="T21" s="148"/>
      <c r="U21" s="148"/>
      <c r="V21" s="148"/>
      <c r="W21" s="148"/>
      <c r="X21" s="148"/>
      <c r="Y21" s="148"/>
      <c r="Z21" s="148"/>
    </row>
    <row r="22" ht="9.75" customHeight="1">
      <c r="A22" s="175"/>
      <c r="B22" s="149"/>
      <c r="C22" s="175"/>
      <c r="D22" s="149"/>
      <c r="E22" s="176"/>
      <c r="F22" s="148"/>
      <c r="G22" s="175"/>
      <c r="H22" s="178" t="s">
        <v>3154</v>
      </c>
      <c r="I22" s="148"/>
      <c r="J22" s="148"/>
      <c r="K22" s="148"/>
      <c r="L22" s="148"/>
      <c r="M22" s="148"/>
      <c r="N22" s="148"/>
      <c r="O22" s="148"/>
      <c r="P22" s="148"/>
      <c r="Q22" s="148"/>
      <c r="R22" s="148"/>
      <c r="S22" s="148"/>
      <c r="T22" s="148"/>
      <c r="U22" s="148"/>
      <c r="V22" s="148"/>
      <c r="W22" s="148"/>
      <c r="X22" s="148"/>
      <c r="Y22" s="148"/>
      <c r="Z22" s="148"/>
    </row>
    <row r="23" ht="9.75" customHeight="1">
      <c r="A23" s="175"/>
      <c r="B23" s="149"/>
      <c r="C23" s="175"/>
      <c r="D23" s="149"/>
      <c r="E23" s="176"/>
      <c r="F23" s="148"/>
      <c r="G23" s="175"/>
      <c r="H23" s="178" t="s">
        <v>2095</v>
      </c>
      <c r="I23" s="148"/>
      <c r="J23" s="148"/>
      <c r="K23" s="148"/>
      <c r="L23" s="148"/>
      <c r="M23" s="148"/>
      <c r="N23" s="148"/>
      <c r="O23" s="148"/>
      <c r="P23" s="148"/>
      <c r="Q23" s="148"/>
      <c r="R23" s="148"/>
      <c r="S23" s="148"/>
      <c r="T23" s="148"/>
      <c r="U23" s="148"/>
      <c r="V23" s="148"/>
      <c r="W23" s="148"/>
      <c r="X23" s="148"/>
      <c r="Y23" s="148"/>
      <c r="Z23" s="148"/>
    </row>
    <row r="24" ht="9.75" customHeight="1">
      <c r="A24" s="175"/>
      <c r="B24" s="149"/>
      <c r="C24" s="175"/>
      <c r="D24" s="149"/>
      <c r="E24" s="176"/>
      <c r="F24" s="148"/>
      <c r="G24" s="175"/>
      <c r="H24" s="178" t="s">
        <v>2097</v>
      </c>
      <c r="I24" s="148"/>
      <c r="J24" s="148"/>
      <c r="K24" s="148"/>
      <c r="L24" s="148"/>
      <c r="M24" s="148"/>
      <c r="N24" s="148"/>
      <c r="O24" s="148"/>
      <c r="P24" s="148"/>
      <c r="Q24" s="148"/>
      <c r="R24" s="148"/>
      <c r="S24" s="148"/>
      <c r="T24" s="148"/>
      <c r="U24" s="148"/>
      <c r="V24" s="148"/>
      <c r="W24" s="148"/>
      <c r="X24" s="148"/>
      <c r="Y24" s="148"/>
      <c r="Z24" s="148"/>
    </row>
    <row r="25" ht="9.75" customHeight="1">
      <c r="A25" s="175"/>
      <c r="B25" s="149"/>
      <c r="C25" s="175"/>
      <c r="D25" s="149"/>
      <c r="E25" s="176"/>
      <c r="F25" s="148"/>
      <c r="G25" s="175"/>
      <c r="H25" s="178" t="s">
        <v>2099</v>
      </c>
      <c r="I25" s="148"/>
      <c r="J25" s="148"/>
      <c r="K25" s="148"/>
      <c r="L25" s="148"/>
      <c r="M25" s="148"/>
      <c r="N25" s="148"/>
      <c r="O25" s="148"/>
      <c r="P25" s="148"/>
      <c r="Q25" s="148"/>
      <c r="R25" s="148"/>
      <c r="S25" s="148"/>
      <c r="T25" s="148"/>
      <c r="U25" s="148"/>
      <c r="V25" s="148"/>
      <c r="W25" s="148"/>
      <c r="X25" s="148"/>
      <c r="Y25" s="148"/>
      <c r="Z25" s="148"/>
    </row>
    <row r="26" ht="9.75" customHeight="1">
      <c r="A26" s="175"/>
      <c r="B26" s="149"/>
      <c r="C26" s="175"/>
      <c r="D26" s="149"/>
      <c r="E26" s="176"/>
      <c r="F26" s="148"/>
      <c r="G26" s="175"/>
      <c r="H26" s="178" t="s">
        <v>1931</v>
      </c>
      <c r="I26" s="148"/>
      <c r="J26" s="148"/>
      <c r="K26" s="148"/>
      <c r="L26" s="148"/>
      <c r="M26" s="148"/>
      <c r="N26" s="148"/>
      <c r="O26" s="148"/>
      <c r="P26" s="148"/>
      <c r="Q26" s="148"/>
      <c r="R26" s="148"/>
      <c r="S26" s="148"/>
      <c r="T26" s="148"/>
      <c r="U26" s="148"/>
      <c r="V26" s="148"/>
      <c r="W26" s="148"/>
      <c r="X26" s="148"/>
      <c r="Y26" s="148"/>
      <c r="Z26" s="148"/>
    </row>
    <row r="27" ht="9.75" customHeight="1">
      <c r="A27" s="175"/>
      <c r="B27" s="149"/>
      <c r="C27" s="175"/>
      <c r="D27" s="149"/>
      <c r="E27" s="176"/>
      <c r="F27" s="148"/>
      <c r="G27" s="175"/>
      <c r="H27" s="179"/>
      <c r="I27" s="148"/>
      <c r="J27" s="148"/>
      <c r="K27" s="148"/>
      <c r="L27" s="148"/>
      <c r="M27" s="148"/>
      <c r="N27" s="148"/>
      <c r="O27" s="148"/>
      <c r="P27" s="148"/>
      <c r="Q27" s="148"/>
      <c r="R27" s="148"/>
      <c r="S27" s="148"/>
      <c r="T27" s="148"/>
      <c r="U27" s="148"/>
      <c r="V27" s="148"/>
      <c r="W27" s="148"/>
      <c r="X27" s="148"/>
      <c r="Y27" s="148"/>
      <c r="Z27" s="148"/>
    </row>
    <row r="28" ht="9.75" customHeight="1">
      <c r="A28" s="175"/>
      <c r="B28" s="149"/>
      <c r="C28" s="175"/>
      <c r="D28" s="149"/>
      <c r="E28" s="176"/>
      <c r="F28" s="148"/>
      <c r="G28" s="175"/>
      <c r="H28" s="177" t="s">
        <v>2073</v>
      </c>
      <c r="I28" s="148"/>
      <c r="J28" s="148"/>
      <c r="K28" s="148"/>
      <c r="L28" s="148"/>
      <c r="M28" s="148"/>
      <c r="N28" s="148"/>
      <c r="O28" s="148"/>
      <c r="P28" s="148"/>
      <c r="Q28" s="148"/>
      <c r="R28" s="148"/>
      <c r="S28" s="148"/>
      <c r="T28" s="148"/>
      <c r="U28" s="148"/>
      <c r="V28" s="148"/>
      <c r="W28" s="148"/>
      <c r="X28" s="148"/>
      <c r="Y28" s="148"/>
      <c r="Z28" s="148"/>
    </row>
    <row r="29" ht="9.75" customHeight="1">
      <c r="A29" s="175"/>
      <c r="B29" s="149"/>
      <c r="C29" s="175"/>
      <c r="D29" s="149"/>
      <c r="E29" s="176"/>
      <c r="F29" s="148"/>
      <c r="G29" s="175"/>
      <c r="H29" s="179" t="s">
        <v>2076</v>
      </c>
      <c r="I29" s="148"/>
      <c r="J29" s="148"/>
      <c r="K29" s="148"/>
      <c r="L29" s="148"/>
      <c r="M29" s="148"/>
      <c r="N29" s="148"/>
      <c r="O29" s="148"/>
      <c r="P29" s="148"/>
      <c r="Q29" s="148"/>
      <c r="R29" s="148"/>
      <c r="S29" s="148"/>
      <c r="T29" s="148"/>
      <c r="U29" s="148"/>
      <c r="V29" s="148"/>
      <c r="W29" s="148"/>
      <c r="X29" s="148"/>
      <c r="Y29" s="148"/>
      <c r="Z29" s="148"/>
    </row>
    <row r="30" ht="9.75" customHeight="1">
      <c r="A30" s="175"/>
      <c r="B30" s="149"/>
      <c r="C30" s="175"/>
      <c r="D30" s="149"/>
      <c r="E30" s="176"/>
      <c r="F30" s="148"/>
      <c r="G30" s="175"/>
      <c r="H30" s="179" t="s">
        <v>2078</v>
      </c>
      <c r="I30" s="148"/>
      <c r="J30" s="148"/>
      <c r="K30" s="148"/>
      <c r="L30" s="148"/>
      <c r="M30" s="148"/>
      <c r="N30" s="148"/>
      <c r="O30" s="148"/>
      <c r="P30" s="148"/>
      <c r="Q30" s="148"/>
      <c r="R30" s="148"/>
      <c r="S30" s="148"/>
      <c r="T30" s="148"/>
      <c r="U30" s="148"/>
      <c r="V30" s="148"/>
      <c r="W30" s="148"/>
      <c r="X30" s="148"/>
      <c r="Y30" s="148"/>
      <c r="Z30" s="148"/>
    </row>
    <row r="31" ht="9.75" customHeight="1">
      <c r="A31" s="180"/>
      <c r="B31" s="181"/>
      <c r="C31" s="180"/>
      <c r="D31" s="181"/>
      <c r="E31" s="182"/>
      <c r="F31" s="183"/>
      <c r="G31" s="180"/>
      <c r="H31" s="184" t="s">
        <v>2081</v>
      </c>
      <c r="I31" s="148"/>
      <c r="J31" s="148"/>
      <c r="K31" s="148"/>
      <c r="L31" s="148"/>
      <c r="M31" s="148"/>
      <c r="N31" s="148"/>
      <c r="O31" s="148"/>
      <c r="P31" s="148"/>
      <c r="Q31" s="148"/>
      <c r="R31" s="148"/>
      <c r="S31" s="148"/>
      <c r="T31" s="148"/>
      <c r="U31" s="148"/>
      <c r="V31" s="148"/>
      <c r="W31" s="148"/>
      <c r="X31" s="148"/>
      <c r="Y31" s="148"/>
      <c r="Z31" s="148"/>
    </row>
    <row r="32" ht="9.75" customHeight="1">
      <c r="A32" s="185">
        <v>45147.0</v>
      </c>
      <c r="B32" s="186" t="s">
        <v>3155</v>
      </c>
      <c r="C32" s="187" t="s">
        <v>3156</v>
      </c>
      <c r="D32" s="182" t="s">
        <v>3157</v>
      </c>
      <c r="E32" s="182" t="s">
        <v>3158</v>
      </c>
      <c r="F32" s="180"/>
      <c r="G32" s="182" t="s">
        <v>3128</v>
      </c>
      <c r="H32" s="182" t="s">
        <v>3159</v>
      </c>
      <c r="I32" s="148"/>
      <c r="J32" s="148"/>
      <c r="K32" s="148"/>
      <c r="L32" s="148"/>
      <c r="M32" s="148"/>
      <c r="N32" s="148"/>
      <c r="O32" s="148"/>
      <c r="P32" s="148"/>
      <c r="Q32" s="148"/>
      <c r="R32" s="148"/>
      <c r="S32" s="148"/>
      <c r="T32" s="148"/>
      <c r="U32" s="148"/>
      <c r="V32" s="148"/>
      <c r="W32" s="148"/>
      <c r="X32" s="148"/>
      <c r="Y32" s="148"/>
      <c r="Z32" s="148"/>
    </row>
    <row r="33" ht="9.75" customHeight="1">
      <c r="A33" s="188">
        <v>45147.0</v>
      </c>
      <c r="B33" s="189" t="s">
        <v>3155</v>
      </c>
      <c r="C33" s="190" t="s">
        <v>3156</v>
      </c>
      <c r="D33" s="191" t="s">
        <v>3160</v>
      </c>
      <c r="E33" s="191" t="s">
        <v>3161</v>
      </c>
      <c r="F33" s="192"/>
      <c r="G33" s="191" t="s">
        <v>3128</v>
      </c>
      <c r="H33" s="191" t="s">
        <v>3162</v>
      </c>
      <c r="I33" s="148"/>
      <c r="J33" s="148"/>
      <c r="K33" s="148"/>
      <c r="L33" s="148"/>
      <c r="M33" s="148"/>
      <c r="N33" s="148"/>
      <c r="O33" s="148"/>
      <c r="P33" s="148"/>
      <c r="Q33" s="148"/>
      <c r="R33" s="148"/>
      <c r="S33" s="148"/>
      <c r="T33" s="148"/>
      <c r="U33" s="148"/>
      <c r="V33" s="148"/>
      <c r="W33" s="148"/>
      <c r="X33" s="148"/>
      <c r="Y33" s="148"/>
      <c r="Z33" s="148"/>
    </row>
    <row r="34" ht="9.75" customHeight="1">
      <c r="A34" s="188">
        <v>45147.0</v>
      </c>
      <c r="B34" s="189" t="s">
        <v>3155</v>
      </c>
      <c r="C34" s="190" t="s">
        <v>3156</v>
      </c>
      <c r="D34" s="191" t="s">
        <v>3163</v>
      </c>
      <c r="E34" s="191" t="s">
        <v>3164</v>
      </c>
      <c r="F34" s="192"/>
      <c r="G34" s="191" t="s">
        <v>3128</v>
      </c>
      <c r="H34" s="191" t="s">
        <v>3165</v>
      </c>
      <c r="I34" s="148"/>
      <c r="J34" s="148"/>
      <c r="K34" s="148"/>
      <c r="L34" s="148"/>
      <c r="M34" s="148"/>
      <c r="N34" s="148"/>
      <c r="O34" s="148"/>
      <c r="P34" s="148"/>
      <c r="Q34" s="148"/>
      <c r="R34" s="148"/>
      <c r="S34" s="148"/>
      <c r="T34" s="148"/>
      <c r="U34" s="148"/>
      <c r="V34" s="148"/>
      <c r="W34" s="148"/>
      <c r="X34" s="148"/>
      <c r="Y34" s="148"/>
      <c r="Z34" s="148"/>
    </row>
    <row r="35" ht="9.75" customHeight="1">
      <c r="A35" s="188">
        <v>45147.0</v>
      </c>
      <c r="B35" s="189" t="s">
        <v>3155</v>
      </c>
      <c r="C35" s="190" t="s">
        <v>3156</v>
      </c>
      <c r="D35" s="191" t="s">
        <v>3166</v>
      </c>
      <c r="E35" s="191" t="s">
        <v>3167</v>
      </c>
      <c r="F35" s="192"/>
      <c r="G35" s="191" t="s">
        <v>3128</v>
      </c>
      <c r="H35" s="191" t="s">
        <v>3168</v>
      </c>
      <c r="I35" s="148"/>
      <c r="J35" s="148"/>
      <c r="K35" s="148"/>
      <c r="L35" s="148"/>
      <c r="M35" s="148"/>
      <c r="N35" s="148"/>
      <c r="O35" s="148"/>
      <c r="P35" s="148"/>
      <c r="Q35" s="148"/>
      <c r="R35" s="148"/>
      <c r="S35" s="148"/>
      <c r="T35" s="148"/>
      <c r="U35" s="148"/>
      <c r="V35" s="148"/>
      <c r="W35" s="148"/>
      <c r="X35" s="148"/>
      <c r="Y35" s="148"/>
      <c r="Z35" s="148"/>
    </row>
    <row r="36" ht="9.75" customHeight="1">
      <c r="A36" s="188">
        <v>45147.0</v>
      </c>
      <c r="B36" s="189" t="s">
        <v>3155</v>
      </c>
      <c r="C36" s="190" t="s">
        <v>3156</v>
      </c>
      <c r="D36" s="191" t="s">
        <v>3169</v>
      </c>
      <c r="E36" s="191" t="s">
        <v>3170</v>
      </c>
      <c r="F36" s="192"/>
      <c r="G36" s="191" t="s">
        <v>3128</v>
      </c>
      <c r="H36" s="191" t="s">
        <v>3168</v>
      </c>
      <c r="I36" s="148"/>
      <c r="J36" s="148"/>
      <c r="K36" s="148"/>
      <c r="L36" s="148"/>
      <c r="M36" s="148"/>
      <c r="N36" s="148"/>
      <c r="O36" s="148"/>
      <c r="P36" s="148"/>
      <c r="Q36" s="148"/>
      <c r="R36" s="148"/>
      <c r="S36" s="148"/>
      <c r="T36" s="148"/>
      <c r="U36" s="148"/>
      <c r="V36" s="148"/>
      <c r="W36" s="148"/>
      <c r="X36" s="148"/>
      <c r="Y36" s="148"/>
      <c r="Z36" s="148"/>
    </row>
    <row r="37" ht="9.75" customHeight="1">
      <c r="A37" s="188">
        <v>45147.0</v>
      </c>
      <c r="B37" s="189" t="s">
        <v>3155</v>
      </c>
      <c r="C37" s="190" t="s">
        <v>3156</v>
      </c>
      <c r="D37" s="191" t="s">
        <v>3169</v>
      </c>
      <c r="E37" s="191" t="s">
        <v>3171</v>
      </c>
      <c r="F37" s="192"/>
      <c r="G37" s="191" t="s">
        <v>3128</v>
      </c>
      <c r="H37" s="191" t="s">
        <v>3162</v>
      </c>
      <c r="I37" s="148"/>
      <c r="J37" s="148"/>
      <c r="K37" s="148"/>
      <c r="L37" s="148"/>
      <c r="M37" s="148"/>
      <c r="N37" s="148"/>
      <c r="O37" s="148"/>
      <c r="P37" s="148"/>
      <c r="Q37" s="148"/>
      <c r="R37" s="148"/>
      <c r="S37" s="148"/>
      <c r="T37" s="148"/>
      <c r="U37" s="148"/>
      <c r="V37" s="148"/>
      <c r="W37" s="148"/>
      <c r="X37" s="148"/>
      <c r="Y37" s="148"/>
      <c r="Z37" s="148"/>
    </row>
    <row r="38" ht="9.75" customHeight="1">
      <c r="A38" s="188">
        <v>45147.0</v>
      </c>
      <c r="B38" s="189" t="s">
        <v>3155</v>
      </c>
      <c r="C38" s="190" t="s">
        <v>3156</v>
      </c>
      <c r="D38" s="191" t="s">
        <v>3172</v>
      </c>
      <c r="E38" s="191" t="s">
        <v>3173</v>
      </c>
      <c r="F38" s="192"/>
      <c r="G38" s="191" t="s">
        <v>3128</v>
      </c>
      <c r="H38" s="191" t="s">
        <v>3162</v>
      </c>
      <c r="I38" s="148"/>
      <c r="J38" s="148"/>
      <c r="K38" s="148"/>
      <c r="L38" s="148"/>
      <c r="M38" s="148"/>
      <c r="N38" s="148"/>
      <c r="O38" s="148"/>
      <c r="P38" s="148"/>
      <c r="Q38" s="148"/>
      <c r="R38" s="148"/>
      <c r="S38" s="148"/>
      <c r="T38" s="148"/>
      <c r="U38" s="148"/>
      <c r="V38" s="148"/>
      <c r="W38" s="148"/>
      <c r="X38" s="148"/>
      <c r="Y38" s="148"/>
      <c r="Z38" s="148"/>
    </row>
    <row r="39" ht="9.75" customHeight="1">
      <c r="A39" s="188">
        <v>45147.0</v>
      </c>
      <c r="B39" s="189" t="s">
        <v>3155</v>
      </c>
      <c r="C39" s="190" t="s">
        <v>3156</v>
      </c>
      <c r="D39" s="191" t="s">
        <v>3174</v>
      </c>
      <c r="E39" s="191" t="s">
        <v>3175</v>
      </c>
      <c r="F39" s="192"/>
      <c r="G39" s="191" t="s">
        <v>3128</v>
      </c>
      <c r="H39" s="191" t="s">
        <v>3176</v>
      </c>
      <c r="I39" s="148"/>
      <c r="J39" s="148"/>
      <c r="K39" s="148"/>
      <c r="L39" s="148"/>
      <c r="M39" s="148"/>
      <c r="N39" s="148"/>
      <c r="O39" s="148"/>
      <c r="P39" s="148"/>
      <c r="Q39" s="148"/>
      <c r="R39" s="148"/>
      <c r="S39" s="148"/>
      <c r="T39" s="148"/>
      <c r="U39" s="148"/>
      <c r="V39" s="148"/>
      <c r="W39" s="148"/>
      <c r="X39" s="148"/>
      <c r="Y39" s="148"/>
      <c r="Z39" s="148"/>
    </row>
    <row r="40" ht="9.75" customHeight="1">
      <c r="A40" s="188">
        <v>45147.0</v>
      </c>
      <c r="B40" s="189" t="s">
        <v>3155</v>
      </c>
      <c r="C40" s="190" t="s">
        <v>3156</v>
      </c>
      <c r="D40" s="191" t="s">
        <v>3177</v>
      </c>
      <c r="E40" s="191" t="s">
        <v>3178</v>
      </c>
      <c r="F40" s="192"/>
      <c r="G40" s="191" t="s">
        <v>3128</v>
      </c>
      <c r="H40" s="191" t="s">
        <v>3176</v>
      </c>
      <c r="I40" s="148"/>
      <c r="J40" s="148"/>
      <c r="K40" s="148"/>
      <c r="L40" s="148"/>
      <c r="M40" s="148"/>
      <c r="N40" s="148"/>
      <c r="O40" s="148"/>
      <c r="P40" s="148"/>
      <c r="Q40" s="148"/>
      <c r="R40" s="148"/>
      <c r="S40" s="148"/>
      <c r="T40" s="148"/>
      <c r="U40" s="148"/>
      <c r="V40" s="148"/>
      <c r="W40" s="148"/>
      <c r="X40" s="148"/>
      <c r="Y40" s="148"/>
      <c r="Z40" s="148"/>
    </row>
    <row r="41" ht="9.75" customHeight="1">
      <c r="A41" s="188">
        <v>45147.0</v>
      </c>
      <c r="B41" s="189" t="s">
        <v>3155</v>
      </c>
      <c r="C41" s="190" t="s">
        <v>3156</v>
      </c>
      <c r="D41" s="191" t="s">
        <v>3179</v>
      </c>
      <c r="E41" s="191" t="s">
        <v>3180</v>
      </c>
      <c r="F41" s="192"/>
      <c r="G41" s="191" t="s">
        <v>3128</v>
      </c>
      <c r="H41" s="191" t="s">
        <v>3176</v>
      </c>
      <c r="I41" s="148"/>
      <c r="J41" s="148"/>
      <c r="K41" s="148"/>
      <c r="L41" s="148"/>
      <c r="M41" s="148"/>
      <c r="N41" s="148"/>
      <c r="O41" s="148"/>
      <c r="P41" s="148"/>
      <c r="Q41" s="148"/>
      <c r="R41" s="148"/>
      <c r="S41" s="148"/>
      <c r="T41" s="148"/>
      <c r="U41" s="148"/>
      <c r="V41" s="148"/>
      <c r="W41" s="148"/>
      <c r="X41" s="148"/>
      <c r="Y41" s="148"/>
      <c r="Z41" s="148"/>
    </row>
    <row r="42" ht="9.75" customHeight="1">
      <c r="A42" s="188">
        <v>45147.0</v>
      </c>
      <c r="B42" s="189" t="s">
        <v>3155</v>
      </c>
      <c r="C42" s="190" t="s">
        <v>3156</v>
      </c>
      <c r="D42" s="191" t="s">
        <v>3181</v>
      </c>
      <c r="E42" s="191" t="s">
        <v>3182</v>
      </c>
      <c r="F42" s="192"/>
      <c r="G42" s="191" t="s">
        <v>3128</v>
      </c>
      <c r="H42" s="191" t="s">
        <v>3176</v>
      </c>
      <c r="I42" s="148"/>
      <c r="J42" s="148"/>
      <c r="K42" s="148"/>
      <c r="L42" s="148"/>
      <c r="M42" s="148"/>
      <c r="N42" s="148"/>
      <c r="O42" s="148"/>
      <c r="P42" s="148"/>
      <c r="Q42" s="148"/>
      <c r="R42" s="148"/>
      <c r="S42" s="148"/>
      <c r="T42" s="148"/>
      <c r="U42" s="148"/>
      <c r="V42" s="148"/>
      <c r="W42" s="148"/>
      <c r="X42" s="148"/>
      <c r="Y42" s="148"/>
      <c r="Z42" s="148"/>
    </row>
    <row r="43" ht="9.75" customHeight="1">
      <c r="A43" s="188">
        <v>45147.0</v>
      </c>
      <c r="B43" s="189" t="s">
        <v>3155</v>
      </c>
      <c r="C43" s="190" t="s">
        <v>3156</v>
      </c>
      <c r="D43" s="191" t="s">
        <v>3183</v>
      </c>
      <c r="E43" s="191" t="s">
        <v>3184</v>
      </c>
      <c r="F43" s="192"/>
      <c r="G43" s="191" t="s">
        <v>3128</v>
      </c>
      <c r="H43" s="191" t="s">
        <v>3168</v>
      </c>
      <c r="I43" s="148"/>
      <c r="J43" s="148"/>
      <c r="K43" s="148"/>
      <c r="L43" s="148"/>
      <c r="M43" s="148"/>
      <c r="N43" s="148"/>
      <c r="O43" s="148"/>
      <c r="P43" s="148"/>
      <c r="Q43" s="148"/>
      <c r="R43" s="148"/>
      <c r="S43" s="148"/>
      <c r="T43" s="148"/>
      <c r="U43" s="148"/>
      <c r="V43" s="148"/>
      <c r="W43" s="148"/>
      <c r="X43" s="148"/>
      <c r="Y43" s="148"/>
      <c r="Z43" s="148"/>
    </row>
    <row r="44" ht="9.75" customHeight="1">
      <c r="A44" s="193">
        <v>45154.0</v>
      </c>
      <c r="B44" s="191" t="s">
        <v>3185</v>
      </c>
      <c r="C44" s="192" t="s">
        <v>3125</v>
      </c>
      <c r="D44" s="191" t="s">
        <v>3186</v>
      </c>
      <c r="E44" s="191" t="s">
        <v>3187</v>
      </c>
      <c r="F44" s="192"/>
      <c r="G44" s="192" t="s">
        <v>3128</v>
      </c>
      <c r="H44" s="191" t="s">
        <v>3188</v>
      </c>
      <c r="I44" s="148"/>
      <c r="J44" s="148"/>
      <c r="K44" s="148"/>
      <c r="L44" s="148"/>
      <c r="M44" s="148"/>
      <c r="N44" s="148"/>
      <c r="O44" s="148"/>
      <c r="P44" s="148"/>
      <c r="Q44" s="148"/>
      <c r="R44" s="148"/>
      <c r="S44" s="148"/>
      <c r="T44" s="148"/>
      <c r="U44" s="148"/>
      <c r="V44" s="148"/>
      <c r="W44" s="148"/>
      <c r="X44" s="148"/>
      <c r="Y44" s="148"/>
      <c r="Z44" s="148"/>
    </row>
    <row r="45" ht="9.75" customHeight="1">
      <c r="A45" s="194">
        <v>45154.0</v>
      </c>
      <c r="B45" s="195" t="s">
        <v>3189</v>
      </c>
      <c r="C45" s="195" t="s">
        <v>3125</v>
      </c>
      <c r="D45" s="195" t="s">
        <v>3190</v>
      </c>
      <c r="E45" s="196" t="s">
        <v>3191</v>
      </c>
      <c r="F45" s="195"/>
      <c r="G45" s="195" t="s">
        <v>3128</v>
      </c>
      <c r="H45" s="197" t="s">
        <v>3188</v>
      </c>
      <c r="I45" s="148"/>
      <c r="J45" s="148"/>
      <c r="K45" s="148"/>
      <c r="L45" s="148"/>
      <c r="M45" s="148"/>
      <c r="N45" s="148"/>
      <c r="O45" s="148"/>
      <c r="P45" s="148"/>
      <c r="Q45" s="148"/>
      <c r="R45" s="148"/>
      <c r="S45" s="148"/>
      <c r="T45" s="148"/>
      <c r="U45" s="148"/>
      <c r="V45" s="148"/>
      <c r="W45" s="148"/>
      <c r="X45" s="148"/>
      <c r="Y45" s="148"/>
      <c r="Z45" s="148"/>
    </row>
    <row r="46" ht="9.75" customHeight="1">
      <c r="A46" s="148"/>
      <c r="B46" s="149"/>
      <c r="C46" s="148"/>
      <c r="D46" s="149"/>
      <c r="E46" s="149"/>
      <c r="F46" s="148"/>
      <c r="G46" s="148"/>
      <c r="H46" s="149"/>
      <c r="I46" s="148"/>
      <c r="J46" s="148"/>
      <c r="K46" s="148"/>
      <c r="L46" s="148"/>
      <c r="M46" s="148"/>
      <c r="N46" s="148"/>
      <c r="O46" s="148"/>
      <c r="P46" s="148"/>
      <c r="Q46" s="148"/>
      <c r="R46" s="148"/>
      <c r="S46" s="148"/>
      <c r="T46" s="148"/>
      <c r="U46" s="148"/>
      <c r="V46" s="148"/>
      <c r="W46" s="148"/>
      <c r="X46" s="148"/>
      <c r="Y46" s="148"/>
      <c r="Z46" s="148"/>
    </row>
    <row r="47" ht="9.75" customHeight="1">
      <c r="A47" s="148"/>
      <c r="B47" s="149"/>
      <c r="C47" s="148"/>
      <c r="D47" s="149"/>
      <c r="E47" s="149"/>
      <c r="F47" s="148"/>
      <c r="G47" s="148"/>
      <c r="H47" s="149"/>
      <c r="I47" s="148"/>
      <c r="J47" s="148"/>
      <c r="K47" s="148"/>
      <c r="L47" s="148"/>
      <c r="M47" s="148"/>
      <c r="N47" s="148"/>
      <c r="O47" s="148"/>
      <c r="P47" s="148"/>
      <c r="Q47" s="148"/>
      <c r="R47" s="148"/>
      <c r="S47" s="148"/>
      <c r="T47" s="148"/>
      <c r="U47" s="148"/>
      <c r="V47" s="148"/>
      <c r="W47" s="148"/>
      <c r="X47" s="148"/>
      <c r="Y47" s="148"/>
      <c r="Z47" s="148"/>
    </row>
    <row r="48" ht="9.75" customHeight="1">
      <c r="A48" s="148"/>
      <c r="B48" s="149"/>
      <c r="C48" s="148"/>
      <c r="D48" s="149"/>
      <c r="E48" s="149"/>
      <c r="F48" s="148"/>
      <c r="G48" s="148"/>
      <c r="H48" s="149"/>
      <c r="I48" s="148"/>
      <c r="J48" s="148"/>
      <c r="K48" s="148"/>
      <c r="L48" s="148"/>
      <c r="M48" s="148"/>
      <c r="N48" s="148"/>
      <c r="O48" s="148"/>
      <c r="P48" s="148"/>
      <c r="Q48" s="148"/>
      <c r="R48" s="148"/>
      <c r="S48" s="148"/>
      <c r="T48" s="148"/>
      <c r="U48" s="148"/>
      <c r="V48" s="148"/>
      <c r="W48" s="148"/>
      <c r="X48" s="148"/>
      <c r="Y48" s="148"/>
      <c r="Z48" s="148"/>
    </row>
    <row r="49" ht="9.75" customHeight="1">
      <c r="A49" s="148"/>
      <c r="B49" s="149"/>
      <c r="C49" s="148"/>
      <c r="D49" s="149"/>
      <c r="E49" s="149"/>
      <c r="F49" s="148"/>
      <c r="G49" s="148"/>
      <c r="H49" s="149"/>
      <c r="I49" s="148"/>
      <c r="J49" s="148"/>
      <c r="K49" s="148"/>
      <c r="L49" s="148"/>
      <c r="M49" s="148"/>
      <c r="N49" s="148"/>
      <c r="O49" s="148"/>
      <c r="P49" s="148"/>
      <c r="Q49" s="148"/>
      <c r="R49" s="148"/>
      <c r="S49" s="148"/>
      <c r="T49" s="148"/>
      <c r="U49" s="148"/>
      <c r="V49" s="148"/>
      <c r="W49" s="148"/>
      <c r="X49" s="148"/>
      <c r="Y49" s="148"/>
      <c r="Z49" s="148"/>
    </row>
    <row r="50" ht="9.75" customHeight="1">
      <c r="A50" s="148"/>
      <c r="B50" s="149"/>
      <c r="C50" s="148"/>
      <c r="D50" s="149"/>
      <c r="E50" s="149"/>
      <c r="F50" s="148"/>
      <c r="G50" s="148"/>
      <c r="H50" s="149"/>
      <c r="I50" s="148"/>
      <c r="J50" s="148"/>
      <c r="K50" s="148"/>
      <c r="L50" s="148"/>
      <c r="M50" s="148"/>
      <c r="N50" s="148"/>
      <c r="O50" s="148"/>
      <c r="P50" s="148"/>
      <c r="Q50" s="148"/>
      <c r="R50" s="148"/>
      <c r="S50" s="148"/>
      <c r="T50" s="148"/>
      <c r="U50" s="148"/>
      <c r="V50" s="148"/>
      <c r="W50" s="148"/>
      <c r="X50" s="148"/>
      <c r="Y50" s="148"/>
      <c r="Z50" s="148"/>
    </row>
    <row r="51" ht="9.75" customHeight="1">
      <c r="A51" s="148"/>
      <c r="B51" s="149"/>
      <c r="C51" s="148"/>
      <c r="D51" s="149"/>
      <c r="E51" s="149"/>
      <c r="F51" s="148"/>
      <c r="G51" s="148"/>
      <c r="H51" s="149"/>
      <c r="I51" s="148"/>
      <c r="J51" s="148"/>
      <c r="K51" s="148"/>
      <c r="L51" s="148"/>
      <c r="M51" s="148"/>
      <c r="N51" s="148"/>
      <c r="O51" s="148"/>
      <c r="P51" s="148"/>
      <c r="Q51" s="148"/>
      <c r="R51" s="148"/>
      <c r="S51" s="148"/>
      <c r="T51" s="148"/>
      <c r="U51" s="148"/>
      <c r="V51" s="148"/>
      <c r="W51" s="148"/>
      <c r="X51" s="148"/>
      <c r="Y51" s="148"/>
      <c r="Z51" s="148"/>
    </row>
    <row r="52" ht="9.75" customHeight="1">
      <c r="A52" s="148"/>
      <c r="B52" s="149"/>
      <c r="C52" s="148"/>
      <c r="D52" s="149"/>
      <c r="E52" s="149"/>
      <c r="F52" s="148"/>
      <c r="G52" s="148"/>
      <c r="H52" s="149"/>
      <c r="I52" s="148"/>
      <c r="J52" s="148"/>
      <c r="K52" s="148"/>
      <c r="L52" s="148"/>
      <c r="M52" s="148"/>
      <c r="N52" s="148"/>
      <c r="O52" s="148"/>
      <c r="P52" s="148"/>
      <c r="Q52" s="148"/>
      <c r="R52" s="148"/>
      <c r="S52" s="148"/>
      <c r="T52" s="148"/>
      <c r="U52" s="148"/>
      <c r="V52" s="148"/>
      <c r="W52" s="148"/>
      <c r="X52" s="148"/>
      <c r="Y52" s="148"/>
      <c r="Z52" s="148"/>
    </row>
    <row r="53" ht="9.75" customHeight="1">
      <c r="A53" s="148"/>
      <c r="B53" s="149"/>
      <c r="C53" s="148"/>
      <c r="D53" s="149"/>
      <c r="E53" s="149"/>
      <c r="F53" s="148"/>
      <c r="G53" s="148"/>
      <c r="H53" s="149"/>
      <c r="I53" s="148"/>
      <c r="J53" s="148"/>
      <c r="K53" s="148"/>
      <c r="L53" s="148"/>
      <c r="M53" s="148"/>
      <c r="N53" s="148"/>
      <c r="O53" s="148"/>
      <c r="P53" s="148"/>
      <c r="Q53" s="148"/>
      <c r="R53" s="148"/>
      <c r="S53" s="148"/>
      <c r="T53" s="148"/>
      <c r="U53" s="148"/>
      <c r="V53" s="148"/>
      <c r="W53" s="148"/>
      <c r="X53" s="148"/>
      <c r="Y53" s="148"/>
      <c r="Z53" s="148"/>
    </row>
    <row r="54" ht="9.75" customHeight="1">
      <c r="A54" s="148"/>
      <c r="B54" s="149"/>
      <c r="C54" s="148"/>
      <c r="D54" s="149"/>
      <c r="E54" s="149"/>
      <c r="F54" s="148"/>
      <c r="G54" s="148"/>
      <c r="H54" s="149"/>
      <c r="I54" s="148"/>
      <c r="J54" s="148"/>
      <c r="K54" s="148"/>
      <c r="L54" s="148"/>
      <c r="M54" s="148"/>
      <c r="N54" s="148"/>
      <c r="O54" s="148"/>
      <c r="P54" s="148"/>
      <c r="Q54" s="148"/>
      <c r="R54" s="148"/>
      <c r="S54" s="148"/>
      <c r="T54" s="148"/>
      <c r="U54" s="148"/>
      <c r="V54" s="148"/>
      <c r="W54" s="148"/>
      <c r="X54" s="148"/>
      <c r="Y54" s="148"/>
      <c r="Z54" s="148"/>
    </row>
    <row r="55" ht="9.75" customHeight="1">
      <c r="A55" s="148"/>
      <c r="B55" s="149"/>
      <c r="C55" s="148"/>
      <c r="D55" s="149"/>
      <c r="E55" s="149"/>
      <c r="F55" s="148"/>
      <c r="G55" s="148"/>
      <c r="H55" s="149"/>
      <c r="I55" s="148"/>
      <c r="J55" s="148"/>
      <c r="K55" s="148"/>
      <c r="L55" s="148"/>
      <c r="M55" s="148"/>
      <c r="N55" s="148"/>
      <c r="O55" s="148"/>
      <c r="P55" s="148"/>
      <c r="Q55" s="148"/>
      <c r="R55" s="148"/>
      <c r="S55" s="148"/>
      <c r="T55" s="148"/>
      <c r="U55" s="148"/>
      <c r="V55" s="148"/>
      <c r="W55" s="148"/>
      <c r="X55" s="148"/>
      <c r="Y55" s="148"/>
      <c r="Z55" s="148"/>
    </row>
    <row r="56" ht="9.75" customHeight="1">
      <c r="A56" s="148"/>
      <c r="B56" s="149"/>
      <c r="C56" s="148"/>
      <c r="D56" s="149"/>
      <c r="E56" s="149"/>
      <c r="F56" s="148"/>
      <c r="G56" s="148"/>
      <c r="H56" s="149"/>
      <c r="I56" s="148"/>
      <c r="J56" s="148"/>
      <c r="K56" s="148"/>
      <c r="L56" s="148"/>
      <c r="M56" s="148"/>
      <c r="N56" s="148"/>
      <c r="O56" s="148"/>
      <c r="P56" s="148"/>
      <c r="Q56" s="148"/>
      <c r="R56" s="148"/>
      <c r="S56" s="148"/>
      <c r="T56" s="148"/>
      <c r="U56" s="148"/>
      <c r="V56" s="148"/>
      <c r="W56" s="148"/>
      <c r="X56" s="148"/>
      <c r="Y56" s="148"/>
      <c r="Z56" s="148"/>
    </row>
    <row r="57" ht="9.75" customHeight="1">
      <c r="A57" s="148"/>
      <c r="B57" s="149"/>
      <c r="C57" s="148"/>
      <c r="D57" s="149"/>
      <c r="E57" s="149"/>
      <c r="F57" s="148"/>
      <c r="G57" s="148"/>
      <c r="H57" s="149"/>
      <c r="I57" s="148"/>
      <c r="J57" s="148"/>
      <c r="K57" s="148"/>
      <c r="L57" s="148"/>
      <c r="M57" s="148"/>
      <c r="N57" s="148"/>
      <c r="O57" s="148"/>
      <c r="P57" s="148"/>
      <c r="Q57" s="148"/>
      <c r="R57" s="148"/>
      <c r="S57" s="148"/>
      <c r="T57" s="148"/>
      <c r="U57" s="148"/>
      <c r="V57" s="148"/>
      <c r="W57" s="148"/>
      <c r="X57" s="148"/>
      <c r="Y57" s="148"/>
      <c r="Z57" s="148"/>
    </row>
    <row r="58" ht="9.75" customHeight="1">
      <c r="A58" s="148"/>
      <c r="B58" s="149"/>
      <c r="C58" s="148"/>
      <c r="D58" s="149"/>
      <c r="E58" s="149"/>
      <c r="F58" s="148"/>
      <c r="G58" s="148"/>
      <c r="H58" s="149"/>
      <c r="I58" s="148"/>
      <c r="J58" s="148"/>
      <c r="K58" s="148"/>
      <c r="L58" s="148"/>
      <c r="M58" s="148"/>
      <c r="N58" s="148"/>
      <c r="O58" s="148"/>
      <c r="P58" s="148"/>
      <c r="Q58" s="148"/>
      <c r="R58" s="148"/>
      <c r="S58" s="148"/>
      <c r="T58" s="148"/>
      <c r="U58" s="148"/>
      <c r="V58" s="148"/>
      <c r="W58" s="148"/>
      <c r="X58" s="148"/>
      <c r="Y58" s="148"/>
      <c r="Z58" s="148"/>
    </row>
    <row r="59" ht="9.75" customHeight="1">
      <c r="A59" s="148"/>
      <c r="B59" s="149"/>
      <c r="C59" s="148"/>
      <c r="D59" s="149"/>
      <c r="E59" s="149"/>
      <c r="F59" s="148"/>
      <c r="G59" s="148"/>
      <c r="H59" s="149"/>
      <c r="I59" s="148"/>
      <c r="J59" s="148"/>
      <c r="K59" s="148"/>
      <c r="L59" s="148"/>
      <c r="M59" s="148"/>
      <c r="N59" s="148"/>
      <c r="O59" s="148"/>
      <c r="P59" s="148"/>
      <c r="Q59" s="148"/>
      <c r="R59" s="148"/>
      <c r="S59" s="148"/>
      <c r="T59" s="148"/>
      <c r="U59" s="148"/>
      <c r="V59" s="148"/>
      <c r="W59" s="148"/>
      <c r="X59" s="148"/>
      <c r="Y59" s="148"/>
      <c r="Z59" s="148"/>
    </row>
    <row r="60" ht="9.75" customHeight="1">
      <c r="A60" s="148"/>
      <c r="B60" s="149"/>
      <c r="C60" s="148"/>
      <c r="D60" s="149"/>
      <c r="E60" s="149"/>
      <c r="F60" s="148"/>
      <c r="G60" s="148"/>
      <c r="H60" s="149"/>
      <c r="I60" s="148"/>
      <c r="J60" s="148"/>
      <c r="K60" s="148"/>
      <c r="L60" s="148"/>
      <c r="M60" s="148"/>
      <c r="N60" s="148"/>
      <c r="O60" s="148"/>
      <c r="P60" s="148"/>
      <c r="Q60" s="148"/>
      <c r="R60" s="148"/>
      <c r="S60" s="148"/>
      <c r="T60" s="148"/>
      <c r="U60" s="148"/>
      <c r="V60" s="148"/>
      <c r="W60" s="148"/>
      <c r="X60" s="148"/>
      <c r="Y60" s="148"/>
      <c r="Z60" s="148"/>
    </row>
    <row r="61" ht="9.75" customHeight="1">
      <c r="A61" s="148"/>
      <c r="B61" s="149"/>
      <c r="C61" s="148"/>
      <c r="D61" s="149"/>
      <c r="E61" s="149"/>
      <c r="F61" s="148"/>
      <c r="G61" s="148"/>
      <c r="H61" s="149"/>
      <c r="I61" s="148"/>
      <c r="J61" s="148"/>
      <c r="K61" s="148"/>
      <c r="L61" s="148"/>
      <c r="M61" s="148"/>
      <c r="N61" s="148"/>
      <c r="O61" s="148"/>
      <c r="P61" s="148"/>
      <c r="Q61" s="148"/>
      <c r="R61" s="148"/>
      <c r="S61" s="148"/>
      <c r="T61" s="148"/>
      <c r="U61" s="148"/>
      <c r="V61" s="148"/>
      <c r="W61" s="148"/>
      <c r="X61" s="148"/>
      <c r="Y61" s="148"/>
      <c r="Z61" s="148"/>
    </row>
    <row r="62" ht="9.75" customHeight="1">
      <c r="A62" s="148"/>
      <c r="B62" s="149"/>
      <c r="C62" s="148"/>
      <c r="D62" s="149"/>
      <c r="E62" s="149"/>
      <c r="F62" s="148"/>
      <c r="G62" s="148"/>
      <c r="H62" s="149"/>
      <c r="I62" s="148"/>
      <c r="J62" s="148"/>
      <c r="K62" s="148"/>
      <c r="L62" s="148"/>
      <c r="M62" s="148"/>
      <c r="N62" s="148"/>
      <c r="O62" s="148"/>
      <c r="P62" s="148"/>
      <c r="Q62" s="148"/>
      <c r="R62" s="148"/>
      <c r="S62" s="148"/>
      <c r="T62" s="148"/>
      <c r="U62" s="148"/>
      <c r="V62" s="148"/>
      <c r="W62" s="148"/>
      <c r="X62" s="148"/>
      <c r="Y62" s="148"/>
      <c r="Z62" s="148"/>
    </row>
    <row r="63" ht="9.75" customHeight="1">
      <c r="A63" s="148"/>
      <c r="B63" s="149"/>
      <c r="C63" s="148"/>
      <c r="D63" s="149"/>
      <c r="E63" s="149"/>
      <c r="F63" s="148"/>
      <c r="G63" s="148"/>
      <c r="H63" s="149"/>
      <c r="I63" s="148"/>
      <c r="J63" s="148"/>
      <c r="K63" s="148"/>
      <c r="L63" s="148"/>
      <c r="M63" s="148"/>
      <c r="N63" s="148"/>
      <c r="O63" s="148"/>
      <c r="P63" s="148"/>
      <c r="Q63" s="148"/>
      <c r="R63" s="148"/>
      <c r="S63" s="148"/>
      <c r="T63" s="148"/>
      <c r="U63" s="148"/>
      <c r="V63" s="148"/>
      <c r="W63" s="148"/>
      <c r="X63" s="148"/>
      <c r="Y63" s="148"/>
      <c r="Z63" s="148"/>
    </row>
    <row r="64" ht="9.75" customHeight="1">
      <c r="A64" s="148"/>
      <c r="B64" s="149"/>
      <c r="C64" s="148"/>
      <c r="D64" s="149"/>
      <c r="E64" s="149"/>
      <c r="F64" s="148"/>
      <c r="G64" s="148"/>
      <c r="H64" s="149"/>
      <c r="I64" s="148"/>
      <c r="J64" s="148"/>
      <c r="K64" s="148"/>
      <c r="L64" s="148"/>
      <c r="M64" s="148"/>
      <c r="N64" s="148"/>
      <c r="O64" s="148"/>
      <c r="P64" s="148"/>
      <c r="Q64" s="148"/>
      <c r="R64" s="148"/>
      <c r="S64" s="148"/>
      <c r="T64" s="148"/>
      <c r="U64" s="148"/>
      <c r="V64" s="148"/>
      <c r="W64" s="148"/>
      <c r="X64" s="148"/>
      <c r="Y64" s="148"/>
      <c r="Z64" s="148"/>
    </row>
    <row r="65" ht="9.75" customHeight="1">
      <c r="A65" s="148"/>
      <c r="B65" s="149"/>
      <c r="C65" s="148"/>
      <c r="D65" s="149"/>
      <c r="E65" s="149"/>
      <c r="F65" s="148"/>
      <c r="G65" s="148"/>
      <c r="H65" s="149"/>
      <c r="I65" s="148"/>
      <c r="J65" s="148"/>
      <c r="K65" s="148"/>
      <c r="L65" s="148"/>
      <c r="M65" s="148"/>
      <c r="N65" s="148"/>
      <c r="O65" s="148"/>
      <c r="P65" s="148"/>
      <c r="Q65" s="148"/>
      <c r="R65" s="148"/>
      <c r="S65" s="148"/>
      <c r="T65" s="148"/>
      <c r="U65" s="148"/>
      <c r="V65" s="148"/>
      <c r="W65" s="148"/>
      <c r="X65" s="148"/>
      <c r="Y65" s="148"/>
      <c r="Z65" s="148"/>
    </row>
    <row r="66" ht="9.75" customHeight="1">
      <c r="A66" s="148"/>
      <c r="B66" s="149"/>
      <c r="C66" s="148"/>
      <c r="D66" s="149"/>
      <c r="E66" s="149"/>
      <c r="F66" s="148"/>
      <c r="G66" s="148"/>
      <c r="H66" s="149"/>
      <c r="I66" s="148"/>
      <c r="J66" s="148"/>
      <c r="K66" s="148"/>
      <c r="L66" s="148"/>
      <c r="M66" s="148"/>
      <c r="N66" s="148"/>
      <c r="O66" s="148"/>
      <c r="P66" s="148"/>
      <c r="Q66" s="148"/>
      <c r="R66" s="148"/>
      <c r="S66" s="148"/>
      <c r="T66" s="148"/>
      <c r="U66" s="148"/>
      <c r="V66" s="148"/>
      <c r="W66" s="148"/>
      <c r="X66" s="148"/>
      <c r="Y66" s="148"/>
      <c r="Z66" s="148"/>
    </row>
    <row r="67" ht="9.75" customHeight="1">
      <c r="A67" s="148"/>
      <c r="B67" s="149"/>
      <c r="C67" s="148"/>
      <c r="D67" s="149"/>
      <c r="E67" s="149"/>
      <c r="F67" s="148"/>
      <c r="G67" s="148"/>
      <c r="H67" s="149"/>
      <c r="I67" s="148"/>
      <c r="J67" s="148"/>
      <c r="K67" s="148"/>
      <c r="L67" s="148"/>
      <c r="M67" s="148"/>
      <c r="N67" s="148"/>
      <c r="O67" s="148"/>
      <c r="P67" s="148"/>
      <c r="Q67" s="148"/>
      <c r="R67" s="148"/>
      <c r="S67" s="148"/>
      <c r="T67" s="148"/>
      <c r="U67" s="148"/>
      <c r="V67" s="148"/>
      <c r="W67" s="148"/>
      <c r="X67" s="148"/>
      <c r="Y67" s="148"/>
      <c r="Z67" s="148"/>
    </row>
    <row r="68" ht="9.75" customHeight="1">
      <c r="A68" s="148"/>
      <c r="B68" s="149"/>
      <c r="C68" s="148"/>
      <c r="D68" s="149"/>
      <c r="E68" s="149"/>
      <c r="F68" s="148"/>
      <c r="G68" s="148"/>
      <c r="H68" s="149"/>
      <c r="I68" s="148"/>
      <c r="J68" s="148"/>
      <c r="K68" s="148"/>
      <c r="L68" s="148"/>
      <c r="M68" s="148"/>
      <c r="N68" s="148"/>
      <c r="O68" s="148"/>
      <c r="P68" s="148"/>
      <c r="Q68" s="148"/>
      <c r="R68" s="148"/>
      <c r="S68" s="148"/>
      <c r="T68" s="148"/>
      <c r="U68" s="148"/>
      <c r="V68" s="148"/>
      <c r="W68" s="148"/>
      <c r="X68" s="148"/>
      <c r="Y68" s="148"/>
      <c r="Z68" s="148"/>
    </row>
    <row r="69" ht="9.75" customHeight="1">
      <c r="A69" s="148"/>
      <c r="B69" s="149"/>
      <c r="C69" s="148"/>
      <c r="D69" s="149"/>
      <c r="E69" s="149"/>
      <c r="F69" s="148"/>
      <c r="G69" s="148"/>
      <c r="H69" s="149"/>
      <c r="I69" s="148"/>
      <c r="J69" s="148"/>
      <c r="K69" s="148"/>
      <c r="L69" s="148"/>
      <c r="M69" s="148"/>
      <c r="N69" s="148"/>
      <c r="O69" s="148"/>
      <c r="P69" s="148"/>
      <c r="Q69" s="148"/>
      <c r="R69" s="148"/>
      <c r="S69" s="148"/>
      <c r="T69" s="148"/>
      <c r="U69" s="148"/>
      <c r="V69" s="148"/>
      <c r="W69" s="148"/>
      <c r="X69" s="148"/>
      <c r="Y69" s="148"/>
      <c r="Z69" s="148"/>
    </row>
    <row r="70" ht="9.75" customHeight="1">
      <c r="A70" s="148"/>
      <c r="B70" s="149"/>
      <c r="C70" s="148"/>
      <c r="D70" s="149"/>
      <c r="E70" s="149"/>
      <c r="F70" s="148"/>
      <c r="G70" s="148"/>
      <c r="H70" s="149"/>
      <c r="I70" s="148"/>
      <c r="J70" s="148"/>
      <c r="K70" s="148"/>
      <c r="L70" s="148"/>
      <c r="M70" s="148"/>
      <c r="N70" s="148"/>
      <c r="O70" s="148"/>
      <c r="P70" s="148"/>
      <c r="Q70" s="148"/>
      <c r="R70" s="148"/>
      <c r="S70" s="148"/>
      <c r="T70" s="148"/>
      <c r="U70" s="148"/>
      <c r="V70" s="148"/>
      <c r="W70" s="148"/>
      <c r="X70" s="148"/>
      <c r="Y70" s="148"/>
      <c r="Z70" s="148"/>
    </row>
    <row r="71" ht="9.75" customHeight="1">
      <c r="A71" s="148"/>
      <c r="B71" s="149"/>
      <c r="C71" s="148"/>
      <c r="D71" s="149"/>
      <c r="E71" s="149"/>
      <c r="F71" s="148"/>
      <c r="G71" s="148"/>
      <c r="H71" s="149"/>
      <c r="I71" s="148"/>
      <c r="J71" s="148"/>
      <c r="K71" s="148"/>
      <c r="L71" s="148"/>
      <c r="M71" s="148"/>
      <c r="N71" s="148"/>
      <c r="O71" s="148"/>
      <c r="P71" s="148"/>
      <c r="Q71" s="148"/>
      <c r="R71" s="148"/>
      <c r="S71" s="148"/>
      <c r="T71" s="148"/>
      <c r="U71" s="148"/>
      <c r="V71" s="148"/>
      <c r="W71" s="148"/>
      <c r="X71" s="148"/>
      <c r="Y71" s="148"/>
      <c r="Z71" s="148"/>
    </row>
    <row r="72" ht="9.75" customHeight="1">
      <c r="A72" s="148"/>
      <c r="B72" s="149"/>
      <c r="C72" s="148"/>
      <c r="D72" s="149"/>
      <c r="E72" s="149"/>
      <c r="F72" s="148"/>
      <c r="G72" s="148"/>
      <c r="H72" s="149"/>
      <c r="I72" s="148"/>
      <c r="J72" s="148"/>
      <c r="K72" s="148"/>
      <c r="L72" s="148"/>
      <c r="M72" s="148"/>
      <c r="N72" s="148"/>
      <c r="O72" s="148"/>
      <c r="P72" s="148"/>
      <c r="Q72" s="148"/>
      <c r="R72" s="148"/>
      <c r="S72" s="148"/>
      <c r="T72" s="148"/>
      <c r="U72" s="148"/>
      <c r="V72" s="148"/>
      <c r="W72" s="148"/>
      <c r="X72" s="148"/>
      <c r="Y72" s="148"/>
      <c r="Z72" s="148"/>
    </row>
    <row r="73" ht="9.75" customHeight="1">
      <c r="A73" s="148"/>
      <c r="B73" s="149"/>
      <c r="C73" s="148"/>
      <c r="D73" s="149"/>
      <c r="E73" s="149"/>
      <c r="F73" s="148"/>
      <c r="G73" s="148"/>
      <c r="H73" s="149"/>
      <c r="I73" s="148"/>
      <c r="J73" s="148"/>
      <c r="K73" s="148"/>
      <c r="L73" s="148"/>
      <c r="M73" s="148"/>
      <c r="N73" s="148"/>
      <c r="O73" s="148"/>
      <c r="P73" s="148"/>
      <c r="Q73" s="148"/>
      <c r="R73" s="148"/>
      <c r="S73" s="148"/>
      <c r="T73" s="148"/>
      <c r="U73" s="148"/>
      <c r="V73" s="148"/>
      <c r="W73" s="148"/>
      <c r="X73" s="148"/>
      <c r="Y73" s="148"/>
      <c r="Z73" s="148"/>
    </row>
    <row r="74" ht="9.75" customHeight="1">
      <c r="A74" s="148"/>
      <c r="B74" s="149"/>
      <c r="C74" s="148"/>
      <c r="D74" s="149"/>
      <c r="E74" s="149"/>
      <c r="F74" s="148"/>
      <c r="G74" s="148"/>
      <c r="H74" s="149"/>
      <c r="I74" s="148"/>
      <c r="J74" s="148"/>
      <c r="K74" s="148"/>
      <c r="L74" s="148"/>
      <c r="M74" s="148"/>
      <c r="N74" s="148"/>
      <c r="O74" s="148"/>
      <c r="P74" s="148"/>
      <c r="Q74" s="148"/>
      <c r="R74" s="148"/>
      <c r="S74" s="148"/>
      <c r="T74" s="148"/>
      <c r="U74" s="148"/>
      <c r="V74" s="148"/>
      <c r="W74" s="148"/>
      <c r="X74" s="148"/>
      <c r="Y74" s="148"/>
      <c r="Z74" s="148"/>
    </row>
    <row r="75" ht="9.75" customHeight="1">
      <c r="A75" s="148"/>
      <c r="B75" s="149"/>
      <c r="C75" s="148"/>
      <c r="D75" s="149"/>
      <c r="E75" s="149"/>
      <c r="F75" s="148"/>
      <c r="G75" s="148"/>
      <c r="H75" s="149"/>
      <c r="I75" s="148"/>
      <c r="J75" s="148"/>
      <c r="K75" s="148"/>
      <c r="L75" s="148"/>
      <c r="M75" s="148"/>
      <c r="N75" s="148"/>
      <c r="O75" s="148"/>
      <c r="P75" s="148"/>
      <c r="Q75" s="148"/>
      <c r="R75" s="148"/>
      <c r="S75" s="148"/>
      <c r="T75" s="148"/>
      <c r="U75" s="148"/>
      <c r="V75" s="148"/>
      <c r="W75" s="148"/>
      <c r="X75" s="148"/>
      <c r="Y75" s="148"/>
      <c r="Z75" s="148"/>
    </row>
    <row r="76" ht="9.75" customHeight="1">
      <c r="A76" s="148"/>
      <c r="B76" s="149"/>
      <c r="C76" s="148"/>
      <c r="D76" s="149"/>
      <c r="E76" s="149"/>
      <c r="F76" s="148"/>
      <c r="G76" s="148"/>
      <c r="H76" s="149"/>
      <c r="I76" s="148"/>
      <c r="J76" s="148"/>
      <c r="K76" s="148"/>
      <c r="L76" s="148"/>
      <c r="M76" s="148"/>
      <c r="N76" s="148"/>
      <c r="O76" s="148"/>
      <c r="P76" s="148"/>
      <c r="Q76" s="148"/>
      <c r="R76" s="148"/>
      <c r="S76" s="148"/>
      <c r="T76" s="148"/>
      <c r="U76" s="148"/>
      <c r="V76" s="148"/>
      <c r="W76" s="148"/>
      <c r="X76" s="148"/>
      <c r="Y76" s="148"/>
      <c r="Z76" s="148"/>
    </row>
    <row r="77" ht="9.75" customHeight="1">
      <c r="A77" s="148"/>
      <c r="B77" s="149"/>
      <c r="C77" s="148"/>
      <c r="D77" s="149"/>
      <c r="E77" s="149"/>
      <c r="F77" s="148"/>
      <c r="G77" s="148"/>
      <c r="H77" s="149"/>
      <c r="I77" s="148"/>
      <c r="J77" s="148"/>
      <c r="K77" s="148"/>
      <c r="L77" s="148"/>
      <c r="M77" s="148"/>
      <c r="N77" s="148"/>
      <c r="O77" s="148"/>
      <c r="P77" s="148"/>
      <c r="Q77" s="148"/>
      <c r="R77" s="148"/>
      <c r="S77" s="148"/>
      <c r="T77" s="148"/>
      <c r="U77" s="148"/>
      <c r="V77" s="148"/>
      <c r="W77" s="148"/>
      <c r="X77" s="148"/>
      <c r="Y77" s="148"/>
      <c r="Z77" s="148"/>
    </row>
    <row r="78" ht="9.75" customHeight="1">
      <c r="A78" s="148"/>
      <c r="B78" s="149"/>
      <c r="C78" s="148"/>
      <c r="D78" s="149"/>
      <c r="E78" s="149"/>
      <c r="F78" s="148"/>
      <c r="G78" s="148"/>
      <c r="H78" s="149"/>
      <c r="I78" s="148"/>
      <c r="J78" s="148"/>
      <c r="K78" s="148"/>
      <c r="L78" s="148"/>
      <c r="M78" s="148"/>
      <c r="N78" s="148"/>
      <c r="O78" s="148"/>
      <c r="P78" s="148"/>
      <c r="Q78" s="148"/>
      <c r="R78" s="148"/>
      <c r="S78" s="148"/>
      <c r="T78" s="148"/>
      <c r="U78" s="148"/>
      <c r="V78" s="148"/>
      <c r="W78" s="148"/>
      <c r="X78" s="148"/>
      <c r="Y78" s="148"/>
      <c r="Z78" s="148"/>
    </row>
    <row r="79" ht="9.75" customHeight="1">
      <c r="A79" s="148"/>
      <c r="B79" s="149"/>
      <c r="C79" s="148"/>
      <c r="D79" s="149"/>
      <c r="E79" s="149"/>
      <c r="F79" s="148"/>
      <c r="G79" s="148"/>
      <c r="H79" s="149"/>
      <c r="I79" s="148"/>
      <c r="J79" s="148"/>
      <c r="K79" s="148"/>
      <c r="L79" s="148"/>
      <c r="M79" s="148"/>
      <c r="N79" s="148"/>
      <c r="O79" s="148"/>
      <c r="P79" s="148"/>
      <c r="Q79" s="148"/>
      <c r="R79" s="148"/>
      <c r="S79" s="148"/>
      <c r="T79" s="148"/>
      <c r="U79" s="148"/>
      <c r="V79" s="148"/>
      <c r="W79" s="148"/>
      <c r="X79" s="148"/>
      <c r="Y79" s="148"/>
      <c r="Z79" s="148"/>
    </row>
    <row r="80" ht="9.75" customHeight="1">
      <c r="A80" s="148"/>
      <c r="B80" s="149"/>
      <c r="C80" s="148"/>
      <c r="D80" s="149"/>
      <c r="E80" s="149"/>
      <c r="F80" s="148"/>
      <c r="G80" s="148"/>
      <c r="H80" s="149"/>
      <c r="I80" s="148"/>
      <c r="J80" s="148"/>
      <c r="K80" s="148"/>
      <c r="L80" s="148"/>
      <c r="M80" s="148"/>
      <c r="N80" s="148"/>
      <c r="O80" s="148"/>
      <c r="P80" s="148"/>
      <c r="Q80" s="148"/>
      <c r="R80" s="148"/>
      <c r="S80" s="148"/>
      <c r="T80" s="148"/>
      <c r="U80" s="148"/>
      <c r="V80" s="148"/>
      <c r="W80" s="148"/>
      <c r="X80" s="148"/>
      <c r="Y80" s="148"/>
      <c r="Z80" s="148"/>
    </row>
    <row r="81" ht="9.75" customHeight="1">
      <c r="A81" s="148"/>
      <c r="B81" s="149"/>
      <c r="C81" s="148"/>
      <c r="D81" s="149"/>
      <c r="E81" s="149"/>
      <c r="F81" s="148"/>
      <c r="G81" s="148"/>
      <c r="H81" s="149"/>
      <c r="I81" s="148"/>
      <c r="J81" s="148"/>
      <c r="K81" s="148"/>
      <c r="L81" s="148"/>
      <c r="M81" s="148"/>
      <c r="N81" s="148"/>
      <c r="O81" s="148"/>
      <c r="P81" s="148"/>
      <c r="Q81" s="148"/>
      <c r="R81" s="148"/>
      <c r="S81" s="148"/>
      <c r="T81" s="148"/>
      <c r="U81" s="148"/>
      <c r="V81" s="148"/>
      <c r="W81" s="148"/>
      <c r="X81" s="148"/>
      <c r="Y81" s="148"/>
      <c r="Z81" s="148"/>
    </row>
    <row r="82" ht="9.75" customHeight="1">
      <c r="A82" s="148"/>
      <c r="B82" s="149"/>
      <c r="C82" s="148"/>
      <c r="D82" s="149"/>
      <c r="E82" s="149"/>
      <c r="F82" s="148"/>
      <c r="G82" s="148"/>
      <c r="H82" s="149"/>
      <c r="I82" s="148"/>
      <c r="J82" s="148"/>
      <c r="K82" s="148"/>
      <c r="L82" s="148"/>
      <c r="M82" s="148"/>
      <c r="N82" s="148"/>
      <c r="O82" s="148"/>
      <c r="P82" s="148"/>
      <c r="Q82" s="148"/>
      <c r="R82" s="148"/>
      <c r="S82" s="148"/>
      <c r="T82" s="148"/>
      <c r="U82" s="148"/>
      <c r="V82" s="148"/>
      <c r="W82" s="148"/>
      <c r="X82" s="148"/>
      <c r="Y82" s="148"/>
      <c r="Z82" s="148"/>
    </row>
    <row r="83" ht="9.75" customHeight="1">
      <c r="A83" s="148"/>
      <c r="B83" s="149"/>
      <c r="C83" s="148"/>
      <c r="D83" s="149"/>
      <c r="E83" s="149"/>
      <c r="F83" s="148"/>
      <c r="G83" s="148"/>
      <c r="H83" s="149"/>
      <c r="I83" s="148"/>
      <c r="J83" s="148"/>
      <c r="K83" s="148"/>
      <c r="L83" s="148"/>
      <c r="M83" s="148"/>
      <c r="N83" s="148"/>
      <c r="O83" s="148"/>
      <c r="P83" s="148"/>
      <c r="Q83" s="148"/>
      <c r="R83" s="148"/>
      <c r="S83" s="148"/>
      <c r="T83" s="148"/>
      <c r="U83" s="148"/>
      <c r="V83" s="148"/>
      <c r="W83" s="148"/>
      <c r="X83" s="148"/>
      <c r="Y83" s="148"/>
      <c r="Z83" s="148"/>
    </row>
    <row r="84" ht="9.75" customHeight="1">
      <c r="A84" s="148"/>
      <c r="B84" s="149"/>
      <c r="C84" s="148"/>
      <c r="D84" s="149"/>
      <c r="E84" s="149"/>
      <c r="F84" s="148"/>
      <c r="G84" s="148"/>
      <c r="H84" s="149"/>
      <c r="I84" s="148"/>
      <c r="J84" s="148"/>
      <c r="K84" s="148"/>
      <c r="L84" s="148"/>
      <c r="M84" s="148"/>
      <c r="N84" s="148"/>
      <c r="O84" s="148"/>
      <c r="P84" s="148"/>
      <c r="Q84" s="148"/>
      <c r="R84" s="148"/>
      <c r="S84" s="148"/>
      <c r="T84" s="148"/>
      <c r="U84" s="148"/>
      <c r="V84" s="148"/>
      <c r="W84" s="148"/>
      <c r="X84" s="148"/>
      <c r="Y84" s="148"/>
      <c r="Z84" s="148"/>
    </row>
    <row r="85" ht="9.75" customHeight="1">
      <c r="A85" s="148"/>
      <c r="B85" s="149"/>
      <c r="C85" s="148"/>
      <c r="D85" s="149"/>
      <c r="E85" s="149"/>
      <c r="F85" s="148"/>
      <c r="G85" s="148"/>
      <c r="H85" s="149"/>
      <c r="I85" s="148"/>
      <c r="J85" s="148"/>
      <c r="K85" s="148"/>
      <c r="L85" s="148"/>
      <c r="M85" s="148"/>
      <c r="N85" s="148"/>
      <c r="O85" s="148"/>
      <c r="P85" s="148"/>
      <c r="Q85" s="148"/>
      <c r="R85" s="148"/>
      <c r="S85" s="148"/>
      <c r="T85" s="148"/>
      <c r="U85" s="148"/>
      <c r="V85" s="148"/>
      <c r="W85" s="148"/>
      <c r="X85" s="148"/>
      <c r="Y85" s="148"/>
      <c r="Z85" s="148"/>
    </row>
    <row r="86" ht="9.75" customHeight="1">
      <c r="A86" s="148"/>
      <c r="B86" s="149"/>
      <c r="C86" s="148"/>
      <c r="D86" s="149"/>
      <c r="E86" s="149"/>
      <c r="F86" s="148"/>
      <c r="G86" s="148"/>
      <c r="H86" s="149"/>
      <c r="I86" s="148"/>
      <c r="J86" s="148"/>
      <c r="K86" s="148"/>
      <c r="L86" s="148"/>
      <c r="M86" s="148"/>
      <c r="N86" s="148"/>
      <c r="O86" s="148"/>
      <c r="P86" s="148"/>
      <c r="Q86" s="148"/>
      <c r="R86" s="148"/>
      <c r="S86" s="148"/>
      <c r="T86" s="148"/>
      <c r="U86" s="148"/>
      <c r="V86" s="148"/>
      <c r="W86" s="148"/>
      <c r="X86" s="148"/>
      <c r="Y86" s="148"/>
      <c r="Z86" s="148"/>
    </row>
    <row r="87" ht="9.75" customHeight="1">
      <c r="A87" s="148"/>
      <c r="B87" s="149"/>
      <c r="C87" s="148"/>
      <c r="D87" s="149"/>
      <c r="E87" s="149"/>
      <c r="F87" s="148"/>
      <c r="G87" s="148"/>
      <c r="H87" s="149"/>
      <c r="I87" s="148"/>
      <c r="J87" s="148"/>
      <c r="K87" s="148"/>
      <c r="L87" s="148"/>
      <c r="M87" s="148"/>
      <c r="N87" s="148"/>
      <c r="O87" s="148"/>
      <c r="P87" s="148"/>
      <c r="Q87" s="148"/>
      <c r="R87" s="148"/>
      <c r="S87" s="148"/>
      <c r="T87" s="148"/>
      <c r="U87" s="148"/>
      <c r="V87" s="148"/>
      <c r="W87" s="148"/>
      <c r="X87" s="148"/>
      <c r="Y87" s="148"/>
      <c r="Z87" s="148"/>
    </row>
    <row r="88" ht="9.75" customHeight="1">
      <c r="A88" s="148"/>
      <c r="B88" s="149"/>
      <c r="C88" s="148"/>
      <c r="D88" s="149"/>
      <c r="E88" s="149"/>
      <c r="F88" s="148"/>
      <c r="G88" s="148"/>
      <c r="H88" s="149"/>
      <c r="I88" s="148"/>
      <c r="J88" s="148"/>
      <c r="K88" s="148"/>
      <c r="L88" s="148"/>
      <c r="M88" s="148"/>
      <c r="N88" s="148"/>
      <c r="O88" s="148"/>
      <c r="P88" s="148"/>
      <c r="Q88" s="148"/>
      <c r="R88" s="148"/>
      <c r="S88" s="148"/>
      <c r="T88" s="148"/>
      <c r="U88" s="148"/>
      <c r="V88" s="148"/>
      <c r="W88" s="148"/>
      <c r="X88" s="148"/>
      <c r="Y88" s="148"/>
      <c r="Z88" s="148"/>
    </row>
    <row r="89" ht="9.75" customHeight="1">
      <c r="A89" s="148"/>
      <c r="B89" s="149"/>
      <c r="C89" s="148"/>
      <c r="D89" s="149"/>
      <c r="E89" s="149"/>
      <c r="F89" s="148"/>
      <c r="G89" s="148"/>
      <c r="H89" s="149"/>
      <c r="I89" s="148"/>
      <c r="J89" s="148"/>
      <c r="K89" s="148"/>
      <c r="L89" s="148"/>
      <c r="M89" s="148"/>
      <c r="N89" s="148"/>
      <c r="O89" s="148"/>
      <c r="P89" s="148"/>
      <c r="Q89" s="148"/>
      <c r="R89" s="148"/>
      <c r="S89" s="148"/>
      <c r="T89" s="148"/>
      <c r="U89" s="148"/>
      <c r="V89" s="148"/>
      <c r="W89" s="148"/>
      <c r="X89" s="148"/>
      <c r="Y89" s="148"/>
      <c r="Z89" s="148"/>
    </row>
    <row r="90" ht="9.75" customHeight="1">
      <c r="A90" s="148"/>
      <c r="B90" s="149"/>
      <c r="C90" s="148"/>
      <c r="D90" s="149"/>
      <c r="E90" s="149"/>
      <c r="F90" s="148"/>
      <c r="G90" s="148"/>
      <c r="H90" s="149"/>
      <c r="I90" s="148"/>
      <c r="J90" s="148"/>
      <c r="K90" s="148"/>
      <c r="L90" s="148"/>
      <c r="M90" s="148"/>
      <c r="N90" s="148"/>
      <c r="O90" s="148"/>
      <c r="P90" s="148"/>
      <c r="Q90" s="148"/>
      <c r="R90" s="148"/>
      <c r="S90" s="148"/>
      <c r="T90" s="148"/>
      <c r="U90" s="148"/>
      <c r="V90" s="148"/>
      <c r="W90" s="148"/>
      <c r="X90" s="148"/>
      <c r="Y90" s="148"/>
      <c r="Z90" s="148"/>
    </row>
    <row r="91" ht="9.75" customHeight="1">
      <c r="A91" s="148"/>
      <c r="B91" s="149"/>
      <c r="C91" s="148"/>
      <c r="D91" s="149"/>
      <c r="E91" s="149"/>
      <c r="F91" s="148"/>
      <c r="G91" s="148"/>
      <c r="H91" s="149"/>
      <c r="I91" s="148"/>
      <c r="J91" s="148"/>
      <c r="K91" s="148"/>
      <c r="L91" s="148"/>
      <c r="M91" s="148"/>
      <c r="N91" s="148"/>
      <c r="O91" s="148"/>
      <c r="P91" s="148"/>
      <c r="Q91" s="148"/>
      <c r="R91" s="148"/>
      <c r="S91" s="148"/>
      <c r="T91" s="148"/>
      <c r="U91" s="148"/>
      <c r="V91" s="148"/>
      <c r="W91" s="148"/>
      <c r="X91" s="148"/>
      <c r="Y91" s="148"/>
      <c r="Z91" s="148"/>
    </row>
    <row r="92" ht="9.75" customHeight="1">
      <c r="A92" s="148"/>
      <c r="B92" s="149"/>
      <c r="C92" s="148"/>
      <c r="D92" s="149"/>
      <c r="E92" s="149"/>
      <c r="F92" s="148"/>
      <c r="G92" s="148"/>
      <c r="H92" s="149"/>
      <c r="I92" s="148"/>
      <c r="J92" s="148"/>
      <c r="K92" s="148"/>
      <c r="L92" s="148"/>
      <c r="M92" s="148"/>
      <c r="N92" s="148"/>
      <c r="O92" s="148"/>
      <c r="P92" s="148"/>
      <c r="Q92" s="148"/>
      <c r="R92" s="148"/>
      <c r="S92" s="148"/>
      <c r="T92" s="148"/>
      <c r="U92" s="148"/>
      <c r="V92" s="148"/>
      <c r="W92" s="148"/>
      <c r="X92" s="148"/>
      <c r="Y92" s="148"/>
      <c r="Z92" s="148"/>
    </row>
    <row r="93" ht="9.75" customHeight="1">
      <c r="A93" s="148"/>
      <c r="B93" s="149"/>
      <c r="C93" s="148"/>
      <c r="D93" s="149"/>
      <c r="E93" s="149"/>
      <c r="F93" s="148"/>
      <c r="G93" s="148"/>
      <c r="H93" s="149"/>
      <c r="I93" s="148"/>
      <c r="J93" s="148"/>
      <c r="K93" s="148"/>
      <c r="L93" s="148"/>
      <c r="M93" s="148"/>
      <c r="N93" s="148"/>
      <c r="O93" s="148"/>
      <c r="P93" s="148"/>
      <c r="Q93" s="148"/>
      <c r="R93" s="148"/>
      <c r="S93" s="148"/>
      <c r="T93" s="148"/>
      <c r="U93" s="148"/>
      <c r="V93" s="148"/>
      <c r="W93" s="148"/>
      <c r="X93" s="148"/>
      <c r="Y93" s="148"/>
      <c r="Z93" s="148"/>
    </row>
    <row r="94" ht="9.75" customHeight="1">
      <c r="A94" s="148"/>
      <c r="B94" s="149"/>
      <c r="C94" s="148"/>
      <c r="D94" s="149"/>
      <c r="E94" s="149"/>
      <c r="F94" s="148"/>
      <c r="G94" s="148"/>
      <c r="H94" s="149"/>
      <c r="I94" s="148"/>
      <c r="J94" s="148"/>
      <c r="K94" s="148"/>
      <c r="L94" s="148"/>
      <c r="M94" s="148"/>
      <c r="N94" s="148"/>
      <c r="O94" s="148"/>
      <c r="P94" s="148"/>
      <c r="Q94" s="148"/>
      <c r="R94" s="148"/>
      <c r="S94" s="148"/>
      <c r="T94" s="148"/>
      <c r="U94" s="148"/>
      <c r="V94" s="148"/>
      <c r="W94" s="148"/>
      <c r="X94" s="148"/>
      <c r="Y94" s="148"/>
      <c r="Z94" s="148"/>
    </row>
    <row r="95" ht="9.75" customHeight="1">
      <c r="A95" s="148"/>
      <c r="B95" s="149"/>
      <c r="C95" s="148"/>
      <c r="D95" s="149"/>
      <c r="E95" s="149"/>
      <c r="F95" s="148"/>
      <c r="G95" s="148"/>
      <c r="H95" s="149"/>
      <c r="I95" s="148"/>
      <c r="J95" s="148"/>
      <c r="K95" s="148"/>
      <c r="L95" s="148"/>
      <c r="M95" s="148"/>
      <c r="N95" s="148"/>
      <c r="O95" s="148"/>
      <c r="P95" s="148"/>
      <c r="Q95" s="148"/>
      <c r="R95" s="148"/>
      <c r="S95" s="148"/>
      <c r="T95" s="148"/>
      <c r="U95" s="148"/>
      <c r="V95" s="148"/>
      <c r="W95" s="148"/>
      <c r="X95" s="148"/>
      <c r="Y95" s="148"/>
      <c r="Z95" s="148"/>
    </row>
    <row r="96" ht="9.75" customHeight="1">
      <c r="A96" s="148"/>
      <c r="B96" s="149"/>
      <c r="C96" s="148"/>
      <c r="D96" s="149"/>
      <c r="E96" s="149"/>
      <c r="F96" s="148"/>
      <c r="G96" s="148"/>
      <c r="H96" s="149"/>
      <c r="I96" s="148"/>
      <c r="J96" s="148"/>
      <c r="K96" s="148"/>
      <c r="L96" s="148"/>
      <c r="M96" s="148"/>
      <c r="N96" s="148"/>
      <c r="O96" s="148"/>
      <c r="P96" s="148"/>
      <c r="Q96" s="148"/>
      <c r="R96" s="148"/>
      <c r="S96" s="148"/>
      <c r="T96" s="148"/>
      <c r="U96" s="148"/>
      <c r="V96" s="148"/>
      <c r="W96" s="148"/>
      <c r="X96" s="148"/>
      <c r="Y96" s="148"/>
      <c r="Z96" s="148"/>
    </row>
    <row r="97" ht="9.75" customHeight="1">
      <c r="A97" s="148"/>
      <c r="B97" s="149"/>
      <c r="C97" s="148"/>
      <c r="D97" s="149"/>
      <c r="E97" s="149"/>
      <c r="F97" s="148"/>
      <c r="G97" s="148"/>
      <c r="H97" s="149"/>
      <c r="I97" s="148"/>
      <c r="J97" s="148"/>
      <c r="K97" s="148"/>
      <c r="L97" s="148"/>
      <c r="M97" s="148"/>
      <c r="N97" s="148"/>
      <c r="O97" s="148"/>
      <c r="P97" s="148"/>
      <c r="Q97" s="148"/>
      <c r="R97" s="148"/>
      <c r="S97" s="148"/>
      <c r="T97" s="148"/>
      <c r="U97" s="148"/>
      <c r="V97" s="148"/>
      <c r="W97" s="148"/>
      <c r="X97" s="148"/>
      <c r="Y97" s="148"/>
      <c r="Z97" s="148"/>
    </row>
    <row r="98" ht="9.75" customHeight="1">
      <c r="A98" s="148"/>
      <c r="B98" s="149"/>
      <c r="C98" s="148"/>
      <c r="D98" s="149"/>
      <c r="E98" s="149"/>
      <c r="F98" s="148"/>
      <c r="G98" s="148"/>
      <c r="H98" s="149"/>
      <c r="I98" s="148"/>
      <c r="J98" s="148"/>
      <c r="K98" s="148"/>
      <c r="L98" s="148"/>
      <c r="M98" s="148"/>
      <c r="N98" s="148"/>
      <c r="O98" s="148"/>
      <c r="P98" s="148"/>
      <c r="Q98" s="148"/>
      <c r="R98" s="148"/>
      <c r="S98" s="148"/>
      <c r="T98" s="148"/>
      <c r="U98" s="148"/>
      <c r="V98" s="148"/>
      <c r="W98" s="148"/>
      <c r="X98" s="148"/>
      <c r="Y98" s="148"/>
      <c r="Z98" s="148"/>
    </row>
    <row r="99" ht="9.75" customHeight="1">
      <c r="A99" s="148"/>
      <c r="B99" s="149"/>
      <c r="C99" s="148"/>
      <c r="D99" s="149"/>
      <c r="E99" s="149"/>
      <c r="F99" s="148"/>
      <c r="G99" s="148"/>
      <c r="H99" s="149"/>
      <c r="I99" s="148"/>
      <c r="J99" s="148"/>
      <c r="K99" s="148"/>
      <c r="L99" s="148"/>
      <c r="M99" s="148"/>
      <c r="N99" s="148"/>
      <c r="O99" s="148"/>
      <c r="P99" s="148"/>
      <c r="Q99" s="148"/>
      <c r="R99" s="148"/>
      <c r="S99" s="148"/>
      <c r="T99" s="148"/>
      <c r="U99" s="148"/>
      <c r="V99" s="148"/>
      <c r="W99" s="148"/>
      <c r="X99" s="148"/>
      <c r="Y99" s="148"/>
      <c r="Z99" s="148"/>
    </row>
    <row r="100" ht="9.75" customHeight="1">
      <c r="A100" s="148"/>
      <c r="B100" s="149"/>
      <c r="C100" s="148"/>
      <c r="D100" s="149"/>
      <c r="E100" s="149"/>
      <c r="F100" s="148"/>
      <c r="G100" s="148"/>
      <c r="H100" s="149"/>
      <c r="I100" s="148"/>
      <c r="J100" s="148"/>
      <c r="K100" s="148"/>
      <c r="L100" s="148"/>
      <c r="M100" s="148"/>
      <c r="N100" s="148"/>
      <c r="O100" s="148"/>
      <c r="P100" s="148"/>
      <c r="Q100" s="148"/>
      <c r="R100" s="148"/>
      <c r="S100" s="148"/>
      <c r="T100" s="148"/>
      <c r="U100" s="148"/>
      <c r="V100" s="148"/>
      <c r="W100" s="148"/>
      <c r="X100" s="148"/>
      <c r="Y100" s="148"/>
      <c r="Z100" s="148"/>
    </row>
    <row r="101" ht="9.75" customHeight="1">
      <c r="A101" s="148"/>
      <c r="B101" s="149"/>
      <c r="C101" s="148"/>
      <c r="D101" s="149"/>
      <c r="E101" s="149"/>
      <c r="F101" s="148"/>
      <c r="G101" s="148"/>
      <c r="H101" s="149"/>
      <c r="I101" s="148"/>
      <c r="J101" s="148"/>
      <c r="K101" s="148"/>
      <c r="L101" s="148"/>
      <c r="M101" s="148"/>
      <c r="N101" s="148"/>
      <c r="O101" s="148"/>
      <c r="P101" s="148"/>
      <c r="Q101" s="148"/>
      <c r="R101" s="148"/>
      <c r="S101" s="148"/>
      <c r="T101" s="148"/>
      <c r="U101" s="148"/>
      <c r="V101" s="148"/>
      <c r="W101" s="148"/>
      <c r="X101" s="148"/>
      <c r="Y101" s="148"/>
      <c r="Z101" s="148"/>
    </row>
    <row r="102" ht="9.75" customHeight="1">
      <c r="A102" s="148"/>
      <c r="B102" s="149"/>
      <c r="C102" s="148"/>
      <c r="D102" s="149"/>
      <c r="E102" s="149"/>
      <c r="F102" s="148"/>
      <c r="G102" s="148"/>
      <c r="H102" s="149"/>
      <c r="I102" s="148"/>
      <c r="J102" s="148"/>
      <c r="K102" s="148"/>
      <c r="L102" s="148"/>
      <c r="M102" s="148"/>
      <c r="N102" s="148"/>
      <c r="O102" s="148"/>
      <c r="P102" s="148"/>
      <c r="Q102" s="148"/>
      <c r="R102" s="148"/>
      <c r="S102" s="148"/>
      <c r="T102" s="148"/>
      <c r="U102" s="148"/>
      <c r="V102" s="148"/>
      <c r="W102" s="148"/>
      <c r="X102" s="148"/>
      <c r="Y102" s="148"/>
      <c r="Z102" s="148"/>
    </row>
    <row r="103" ht="9.75" customHeight="1">
      <c r="A103" s="148"/>
      <c r="B103" s="149"/>
      <c r="C103" s="148"/>
      <c r="D103" s="149"/>
      <c r="E103" s="149"/>
      <c r="F103" s="148"/>
      <c r="G103" s="148"/>
      <c r="H103" s="149"/>
      <c r="I103" s="148"/>
      <c r="J103" s="148"/>
      <c r="K103" s="148"/>
      <c r="L103" s="148"/>
      <c r="M103" s="148"/>
      <c r="N103" s="148"/>
      <c r="O103" s="148"/>
      <c r="P103" s="148"/>
      <c r="Q103" s="148"/>
      <c r="R103" s="148"/>
      <c r="S103" s="148"/>
      <c r="T103" s="148"/>
      <c r="U103" s="148"/>
      <c r="V103" s="148"/>
      <c r="W103" s="148"/>
      <c r="X103" s="148"/>
      <c r="Y103" s="148"/>
      <c r="Z103" s="148"/>
    </row>
    <row r="104" ht="9.75" customHeight="1">
      <c r="A104" s="148"/>
      <c r="B104" s="149"/>
      <c r="C104" s="148"/>
      <c r="D104" s="149"/>
      <c r="E104" s="149"/>
      <c r="F104" s="148"/>
      <c r="G104" s="148"/>
      <c r="H104" s="149"/>
      <c r="I104" s="148"/>
      <c r="J104" s="148"/>
      <c r="K104" s="148"/>
      <c r="L104" s="148"/>
      <c r="M104" s="148"/>
      <c r="N104" s="148"/>
      <c r="O104" s="148"/>
      <c r="P104" s="148"/>
      <c r="Q104" s="148"/>
      <c r="R104" s="148"/>
      <c r="S104" s="148"/>
      <c r="T104" s="148"/>
      <c r="U104" s="148"/>
      <c r="V104" s="148"/>
      <c r="W104" s="148"/>
      <c r="X104" s="148"/>
      <c r="Y104" s="148"/>
      <c r="Z104" s="148"/>
    </row>
    <row r="105" ht="9.75" customHeight="1">
      <c r="A105" s="148"/>
      <c r="B105" s="149"/>
      <c r="C105" s="148"/>
      <c r="D105" s="149"/>
      <c r="E105" s="149"/>
      <c r="F105" s="148"/>
      <c r="G105" s="148"/>
      <c r="H105" s="149"/>
      <c r="I105" s="148"/>
      <c r="J105" s="148"/>
      <c r="K105" s="148"/>
      <c r="L105" s="148"/>
      <c r="M105" s="148"/>
      <c r="N105" s="148"/>
      <c r="O105" s="148"/>
      <c r="P105" s="148"/>
      <c r="Q105" s="148"/>
      <c r="R105" s="148"/>
      <c r="S105" s="148"/>
      <c r="T105" s="148"/>
      <c r="U105" s="148"/>
      <c r="V105" s="148"/>
      <c r="W105" s="148"/>
      <c r="X105" s="148"/>
      <c r="Y105" s="148"/>
      <c r="Z105" s="148"/>
    </row>
    <row r="106" ht="9.75" customHeight="1">
      <c r="A106" s="148"/>
      <c r="B106" s="149"/>
      <c r="C106" s="148"/>
      <c r="D106" s="149"/>
      <c r="E106" s="149"/>
      <c r="F106" s="148"/>
      <c r="G106" s="148"/>
      <c r="H106" s="149"/>
      <c r="I106" s="148"/>
      <c r="J106" s="148"/>
      <c r="K106" s="148"/>
      <c r="L106" s="148"/>
      <c r="M106" s="148"/>
      <c r="N106" s="148"/>
      <c r="O106" s="148"/>
      <c r="P106" s="148"/>
      <c r="Q106" s="148"/>
      <c r="R106" s="148"/>
      <c r="S106" s="148"/>
      <c r="T106" s="148"/>
      <c r="U106" s="148"/>
      <c r="V106" s="148"/>
      <c r="W106" s="148"/>
      <c r="X106" s="148"/>
      <c r="Y106" s="148"/>
      <c r="Z106" s="148"/>
    </row>
    <row r="107" ht="9.75" customHeight="1">
      <c r="A107" s="148"/>
      <c r="B107" s="149"/>
      <c r="C107" s="148"/>
      <c r="D107" s="149"/>
      <c r="E107" s="149"/>
      <c r="F107" s="148"/>
      <c r="G107" s="148"/>
      <c r="H107" s="149"/>
      <c r="I107" s="148"/>
      <c r="J107" s="148"/>
      <c r="K107" s="148"/>
      <c r="L107" s="148"/>
      <c r="M107" s="148"/>
      <c r="N107" s="148"/>
      <c r="O107" s="148"/>
      <c r="P107" s="148"/>
      <c r="Q107" s="148"/>
      <c r="R107" s="148"/>
      <c r="S107" s="148"/>
      <c r="T107" s="148"/>
      <c r="U107" s="148"/>
      <c r="V107" s="148"/>
      <c r="W107" s="148"/>
      <c r="X107" s="148"/>
      <c r="Y107" s="148"/>
      <c r="Z107" s="148"/>
    </row>
    <row r="108" ht="9.75" customHeight="1">
      <c r="A108" s="148"/>
      <c r="B108" s="149"/>
      <c r="C108" s="148"/>
      <c r="D108" s="149"/>
      <c r="E108" s="149"/>
      <c r="F108" s="148"/>
      <c r="G108" s="148"/>
      <c r="H108" s="149"/>
      <c r="I108" s="148"/>
      <c r="J108" s="148"/>
      <c r="K108" s="148"/>
      <c r="L108" s="148"/>
      <c r="M108" s="148"/>
      <c r="N108" s="148"/>
      <c r="O108" s="148"/>
      <c r="P108" s="148"/>
      <c r="Q108" s="148"/>
      <c r="R108" s="148"/>
      <c r="S108" s="148"/>
      <c r="T108" s="148"/>
      <c r="U108" s="148"/>
      <c r="V108" s="148"/>
      <c r="W108" s="148"/>
      <c r="X108" s="148"/>
      <c r="Y108" s="148"/>
      <c r="Z108" s="148"/>
    </row>
    <row r="109" ht="9.75" customHeight="1">
      <c r="A109" s="148"/>
      <c r="B109" s="149"/>
      <c r="C109" s="148"/>
      <c r="D109" s="149"/>
      <c r="E109" s="149"/>
      <c r="F109" s="148"/>
      <c r="G109" s="148"/>
      <c r="H109" s="149"/>
      <c r="I109" s="148"/>
      <c r="J109" s="148"/>
      <c r="K109" s="148"/>
      <c r="L109" s="148"/>
      <c r="M109" s="148"/>
      <c r="N109" s="148"/>
      <c r="O109" s="148"/>
      <c r="P109" s="148"/>
      <c r="Q109" s="148"/>
      <c r="R109" s="148"/>
      <c r="S109" s="148"/>
      <c r="T109" s="148"/>
      <c r="U109" s="148"/>
      <c r="V109" s="148"/>
      <c r="W109" s="148"/>
      <c r="X109" s="148"/>
      <c r="Y109" s="148"/>
      <c r="Z109" s="148"/>
    </row>
    <row r="110" ht="9.75" customHeight="1">
      <c r="A110" s="148"/>
      <c r="B110" s="149"/>
      <c r="C110" s="148"/>
      <c r="D110" s="149"/>
      <c r="E110" s="149"/>
      <c r="F110" s="148"/>
      <c r="G110" s="148"/>
      <c r="H110" s="149"/>
      <c r="I110" s="148"/>
      <c r="J110" s="148"/>
      <c r="K110" s="148"/>
      <c r="L110" s="148"/>
      <c r="M110" s="148"/>
      <c r="N110" s="148"/>
      <c r="O110" s="148"/>
      <c r="P110" s="148"/>
      <c r="Q110" s="148"/>
      <c r="R110" s="148"/>
      <c r="S110" s="148"/>
      <c r="T110" s="148"/>
      <c r="U110" s="148"/>
      <c r="V110" s="148"/>
      <c r="W110" s="148"/>
      <c r="X110" s="148"/>
      <c r="Y110" s="148"/>
      <c r="Z110" s="148"/>
    </row>
    <row r="111" ht="9.75" customHeight="1">
      <c r="A111" s="148"/>
      <c r="B111" s="149"/>
      <c r="C111" s="148"/>
      <c r="D111" s="149"/>
      <c r="E111" s="149"/>
      <c r="F111" s="148"/>
      <c r="G111" s="148"/>
      <c r="H111" s="149"/>
      <c r="I111" s="148"/>
      <c r="J111" s="148"/>
      <c r="K111" s="148"/>
      <c r="L111" s="148"/>
      <c r="M111" s="148"/>
      <c r="N111" s="148"/>
      <c r="O111" s="148"/>
      <c r="P111" s="148"/>
      <c r="Q111" s="148"/>
      <c r="R111" s="148"/>
      <c r="S111" s="148"/>
      <c r="T111" s="148"/>
      <c r="U111" s="148"/>
      <c r="V111" s="148"/>
      <c r="W111" s="148"/>
      <c r="X111" s="148"/>
      <c r="Y111" s="148"/>
      <c r="Z111" s="148"/>
    </row>
    <row r="112" ht="9.75" customHeight="1">
      <c r="A112" s="148"/>
      <c r="B112" s="149"/>
      <c r="C112" s="148"/>
      <c r="D112" s="149"/>
      <c r="E112" s="149"/>
      <c r="F112" s="148"/>
      <c r="G112" s="148"/>
      <c r="H112" s="149"/>
      <c r="I112" s="148"/>
      <c r="J112" s="148"/>
      <c r="K112" s="148"/>
      <c r="L112" s="148"/>
      <c r="M112" s="148"/>
      <c r="N112" s="148"/>
      <c r="O112" s="148"/>
      <c r="P112" s="148"/>
      <c r="Q112" s="148"/>
      <c r="R112" s="148"/>
      <c r="S112" s="148"/>
      <c r="T112" s="148"/>
      <c r="U112" s="148"/>
      <c r="V112" s="148"/>
      <c r="W112" s="148"/>
      <c r="X112" s="148"/>
      <c r="Y112" s="148"/>
      <c r="Z112" s="148"/>
    </row>
    <row r="113" ht="9.75" customHeight="1">
      <c r="A113" s="148"/>
      <c r="B113" s="149"/>
      <c r="C113" s="148"/>
      <c r="D113" s="149"/>
      <c r="E113" s="149"/>
      <c r="F113" s="148"/>
      <c r="G113" s="148"/>
      <c r="H113" s="149"/>
      <c r="I113" s="148"/>
      <c r="J113" s="148"/>
      <c r="K113" s="148"/>
      <c r="L113" s="148"/>
      <c r="M113" s="148"/>
      <c r="N113" s="148"/>
      <c r="O113" s="148"/>
      <c r="P113" s="148"/>
      <c r="Q113" s="148"/>
      <c r="R113" s="148"/>
      <c r="S113" s="148"/>
      <c r="T113" s="148"/>
      <c r="U113" s="148"/>
      <c r="V113" s="148"/>
      <c r="W113" s="148"/>
      <c r="X113" s="148"/>
      <c r="Y113" s="148"/>
      <c r="Z113" s="148"/>
    </row>
    <row r="114" ht="9.75" customHeight="1">
      <c r="A114" s="148"/>
      <c r="B114" s="149"/>
      <c r="C114" s="148"/>
      <c r="D114" s="149"/>
      <c r="E114" s="149"/>
      <c r="F114" s="148"/>
      <c r="G114" s="148"/>
      <c r="H114" s="149"/>
      <c r="I114" s="148"/>
      <c r="J114" s="148"/>
      <c r="K114" s="148"/>
      <c r="L114" s="148"/>
      <c r="M114" s="148"/>
      <c r="N114" s="148"/>
      <c r="O114" s="148"/>
      <c r="P114" s="148"/>
      <c r="Q114" s="148"/>
      <c r="R114" s="148"/>
      <c r="S114" s="148"/>
      <c r="T114" s="148"/>
      <c r="U114" s="148"/>
      <c r="V114" s="148"/>
      <c r="W114" s="148"/>
      <c r="X114" s="148"/>
      <c r="Y114" s="148"/>
      <c r="Z114" s="148"/>
    </row>
    <row r="115" ht="9.75" customHeight="1">
      <c r="A115" s="148"/>
      <c r="B115" s="149"/>
      <c r="C115" s="148"/>
      <c r="D115" s="149"/>
      <c r="E115" s="149"/>
      <c r="F115" s="148"/>
      <c r="G115" s="148"/>
      <c r="H115" s="149"/>
      <c r="I115" s="148"/>
      <c r="J115" s="148"/>
      <c r="K115" s="148"/>
      <c r="L115" s="148"/>
      <c r="M115" s="148"/>
      <c r="N115" s="148"/>
      <c r="O115" s="148"/>
      <c r="P115" s="148"/>
      <c r="Q115" s="148"/>
      <c r="R115" s="148"/>
      <c r="S115" s="148"/>
      <c r="T115" s="148"/>
      <c r="U115" s="148"/>
      <c r="V115" s="148"/>
      <c r="W115" s="148"/>
      <c r="X115" s="148"/>
      <c r="Y115" s="148"/>
      <c r="Z115" s="148"/>
    </row>
    <row r="116" ht="9.75" customHeight="1">
      <c r="A116" s="148"/>
      <c r="B116" s="149"/>
      <c r="C116" s="148"/>
      <c r="D116" s="149"/>
      <c r="E116" s="149"/>
      <c r="F116" s="148"/>
      <c r="G116" s="148"/>
      <c r="H116" s="149"/>
      <c r="I116" s="148"/>
      <c r="J116" s="148"/>
      <c r="K116" s="148"/>
      <c r="L116" s="148"/>
      <c r="M116" s="148"/>
      <c r="N116" s="148"/>
      <c r="O116" s="148"/>
      <c r="P116" s="148"/>
      <c r="Q116" s="148"/>
      <c r="R116" s="148"/>
      <c r="S116" s="148"/>
      <c r="T116" s="148"/>
      <c r="U116" s="148"/>
      <c r="V116" s="148"/>
      <c r="W116" s="148"/>
      <c r="X116" s="148"/>
      <c r="Y116" s="148"/>
      <c r="Z116" s="148"/>
    </row>
    <row r="117" ht="9.75" customHeight="1">
      <c r="A117" s="148"/>
      <c r="B117" s="149"/>
      <c r="C117" s="148"/>
      <c r="D117" s="149"/>
      <c r="E117" s="149"/>
      <c r="F117" s="148"/>
      <c r="G117" s="148"/>
      <c r="H117" s="149"/>
      <c r="I117" s="148"/>
      <c r="J117" s="148"/>
      <c r="K117" s="148"/>
      <c r="L117" s="148"/>
      <c r="M117" s="148"/>
      <c r="N117" s="148"/>
      <c r="O117" s="148"/>
      <c r="P117" s="148"/>
      <c r="Q117" s="148"/>
      <c r="R117" s="148"/>
      <c r="S117" s="148"/>
      <c r="T117" s="148"/>
      <c r="U117" s="148"/>
      <c r="V117" s="148"/>
      <c r="W117" s="148"/>
      <c r="X117" s="148"/>
      <c r="Y117" s="148"/>
      <c r="Z117" s="148"/>
    </row>
    <row r="118" ht="9.75" customHeight="1">
      <c r="A118" s="148"/>
      <c r="B118" s="149"/>
      <c r="C118" s="148"/>
      <c r="D118" s="149"/>
      <c r="E118" s="149"/>
      <c r="F118" s="148"/>
      <c r="G118" s="148"/>
      <c r="H118" s="149"/>
      <c r="I118" s="148"/>
      <c r="J118" s="148"/>
      <c r="K118" s="148"/>
      <c r="L118" s="148"/>
      <c r="M118" s="148"/>
      <c r="N118" s="148"/>
      <c r="O118" s="148"/>
      <c r="P118" s="148"/>
      <c r="Q118" s="148"/>
      <c r="R118" s="148"/>
      <c r="S118" s="148"/>
      <c r="T118" s="148"/>
      <c r="U118" s="148"/>
      <c r="V118" s="148"/>
      <c r="W118" s="148"/>
      <c r="X118" s="148"/>
      <c r="Y118" s="148"/>
      <c r="Z118" s="148"/>
    </row>
    <row r="119" ht="9.75" customHeight="1">
      <c r="A119" s="148"/>
      <c r="B119" s="149"/>
      <c r="C119" s="148"/>
      <c r="D119" s="149"/>
      <c r="E119" s="149"/>
      <c r="F119" s="148"/>
      <c r="G119" s="148"/>
      <c r="H119" s="149"/>
      <c r="I119" s="148"/>
      <c r="J119" s="148"/>
      <c r="K119" s="148"/>
      <c r="L119" s="148"/>
      <c r="M119" s="148"/>
      <c r="N119" s="148"/>
      <c r="O119" s="148"/>
      <c r="P119" s="148"/>
      <c r="Q119" s="148"/>
      <c r="R119" s="148"/>
      <c r="S119" s="148"/>
      <c r="T119" s="148"/>
      <c r="U119" s="148"/>
      <c r="V119" s="148"/>
      <c r="W119" s="148"/>
      <c r="X119" s="148"/>
      <c r="Y119" s="148"/>
      <c r="Z119" s="148"/>
    </row>
    <row r="120" ht="9.75" customHeight="1">
      <c r="A120" s="148"/>
      <c r="B120" s="149"/>
      <c r="C120" s="148"/>
      <c r="D120" s="149"/>
      <c r="E120" s="149"/>
      <c r="F120" s="148"/>
      <c r="G120" s="148"/>
      <c r="H120" s="149"/>
      <c r="I120" s="148"/>
      <c r="J120" s="148"/>
      <c r="K120" s="148"/>
      <c r="L120" s="148"/>
      <c r="M120" s="148"/>
      <c r="N120" s="148"/>
      <c r="O120" s="148"/>
      <c r="P120" s="148"/>
      <c r="Q120" s="148"/>
      <c r="R120" s="148"/>
      <c r="S120" s="148"/>
      <c r="T120" s="148"/>
      <c r="U120" s="148"/>
      <c r="V120" s="148"/>
      <c r="W120" s="148"/>
      <c r="X120" s="148"/>
      <c r="Y120" s="148"/>
      <c r="Z120" s="148"/>
    </row>
    <row r="121" ht="9.75" customHeight="1">
      <c r="A121" s="148"/>
      <c r="B121" s="149"/>
      <c r="C121" s="148"/>
      <c r="D121" s="149"/>
      <c r="E121" s="149"/>
      <c r="F121" s="148"/>
      <c r="G121" s="148"/>
      <c r="H121" s="149"/>
      <c r="I121" s="148"/>
      <c r="J121" s="148"/>
      <c r="K121" s="148"/>
      <c r="L121" s="148"/>
      <c r="M121" s="148"/>
      <c r="N121" s="148"/>
      <c r="O121" s="148"/>
      <c r="P121" s="148"/>
      <c r="Q121" s="148"/>
      <c r="R121" s="148"/>
      <c r="S121" s="148"/>
      <c r="T121" s="148"/>
      <c r="U121" s="148"/>
      <c r="V121" s="148"/>
      <c r="W121" s="148"/>
      <c r="X121" s="148"/>
      <c r="Y121" s="148"/>
      <c r="Z121" s="148"/>
    </row>
    <row r="122" ht="9.75" customHeight="1">
      <c r="A122" s="148"/>
      <c r="B122" s="149"/>
      <c r="C122" s="148"/>
      <c r="D122" s="149"/>
      <c r="E122" s="149"/>
      <c r="F122" s="148"/>
      <c r="G122" s="148"/>
      <c r="H122" s="149"/>
      <c r="I122" s="148"/>
      <c r="J122" s="148"/>
      <c r="K122" s="148"/>
      <c r="L122" s="148"/>
      <c r="M122" s="148"/>
      <c r="N122" s="148"/>
      <c r="O122" s="148"/>
      <c r="P122" s="148"/>
      <c r="Q122" s="148"/>
      <c r="R122" s="148"/>
      <c r="S122" s="148"/>
      <c r="T122" s="148"/>
      <c r="U122" s="148"/>
      <c r="V122" s="148"/>
      <c r="W122" s="148"/>
      <c r="X122" s="148"/>
      <c r="Y122" s="148"/>
      <c r="Z122" s="148"/>
    </row>
    <row r="123" ht="9.75" customHeight="1">
      <c r="A123" s="148"/>
      <c r="B123" s="149"/>
      <c r="C123" s="148"/>
      <c r="D123" s="149"/>
      <c r="E123" s="149"/>
      <c r="F123" s="148"/>
      <c r="G123" s="148"/>
      <c r="H123" s="149"/>
      <c r="I123" s="148"/>
      <c r="J123" s="148"/>
      <c r="K123" s="148"/>
      <c r="L123" s="148"/>
      <c r="M123" s="148"/>
      <c r="N123" s="148"/>
      <c r="O123" s="148"/>
      <c r="P123" s="148"/>
      <c r="Q123" s="148"/>
      <c r="R123" s="148"/>
      <c r="S123" s="148"/>
      <c r="T123" s="148"/>
      <c r="U123" s="148"/>
      <c r="V123" s="148"/>
      <c r="W123" s="148"/>
      <c r="X123" s="148"/>
      <c r="Y123" s="148"/>
      <c r="Z123" s="148"/>
    </row>
    <row r="124" ht="9.75" customHeight="1">
      <c r="A124" s="148"/>
      <c r="B124" s="149"/>
      <c r="C124" s="148"/>
      <c r="D124" s="149"/>
      <c r="E124" s="149"/>
      <c r="F124" s="148"/>
      <c r="G124" s="148"/>
      <c r="H124" s="149"/>
      <c r="I124" s="148"/>
      <c r="J124" s="148"/>
      <c r="K124" s="148"/>
      <c r="L124" s="148"/>
      <c r="M124" s="148"/>
      <c r="N124" s="148"/>
      <c r="O124" s="148"/>
      <c r="P124" s="148"/>
      <c r="Q124" s="148"/>
      <c r="R124" s="148"/>
      <c r="S124" s="148"/>
      <c r="T124" s="148"/>
      <c r="U124" s="148"/>
      <c r="V124" s="148"/>
      <c r="W124" s="148"/>
      <c r="X124" s="148"/>
      <c r="Y124" s="148"/>
      <c r="Z124" s="148"/>
    </row>
    <row r="125" ht="9.75" customHeight="1">
      <c r="A125" s="148"/>
      <c r="B125" s="149"/>
      <c r="C125" s="148"/>
      <c r="D125" s="149"/>
      <c r="E125" s="149"/>
      <c r="F125" s="148"/>
      <c r="G125" s="148"/>
      <c r="H125" s="149"/>
      <c r="I125" s="148"/>
      <c r="J125" s="148"/>
      <c r="K125" s="148"/>
      <c r="L125" s="148"/>
      <c r="M125" s="148"/>
      <c r="N125" s="148"/>
      <c r="O125" s="148"/>
      <c r="P125" s="148"/>
      <c r="Q125" s="148"/>
      <c r="R125" s="148"/>
      <c r="S125" s="148"/>
      <c r="T125" s="148"/>
      <c r="U125" s="148"/>
      <c r="V125" s="148"/>
      <c r="W125" s="148"/>
      <c r="X125" s="148"/>
      <c r="Y125" s="148"/>
      <c r="Z125" s="148"/>
    </row>
    <row r="126" ht="9.75" customHeight="1">
      <c r="A126" s="148"/>
      <c r="B126" s="149"/>
      <c r="C126" s="148"/>
      <c r="D126" s="149"/>
      <c r="E126" s="149"/>
      <c r="F126" s="148"/>
      <c r="G126" s="148"/>
      <c r="H126" s="149"/>
      <c r="I126" s="148"/>
      <c r="J126" s="148"/>
      <c r="K126" s="148"/>
      <c r="L126" s="148"/>
      <c r="M126" s="148"/>
      <c r="N126" s="148"/>
      <c r="O126" s="148"/>
      <c r="P126" s="148"/>
      <c r="Q126" s="148"/>
      <c r="R126" s="148"/>
      <c r="S126" s="148"/>
      <c r="T126" s="148"/>
      <c r="U126" s="148"/>
      <c r="V126" s="148"/>
      <c r="W126" s="148"/>
      <c r="X126" s="148"/>
      <c r="Y126" s="148"/>
      <c r="Z126" s="148"/>
    </row>
    <row r="127" ht="9.75" customHeight="1">
      <c r="A127" s="148"/>
      <c r="B127" s="149"/>
      <c r="C127" s="148"/>
      <c r="D127" s="149"/>
      <c r="E127" s="149"/>
      <c r="F127" s="148"/>
      <c r="G127" s="148"/>
      <c r="H127" s="149"/>
      <c r="I127" s="148"/>
      <c r="J127" s="148"/>
      <c r="K127" s="148"/>
      <c r="L127" s="148"/>
      <c r="M127" s="148"/>
      <c r="N127" s="148"/>
      <c r="O127" s="148"/>
      <c r="P127" s="148"/>
      <c r="Q127" s="148"/>
      <c r="R127" s="148"/>
      <c r="S127" s="148"/>
      <c r="T127" s="148"/>
      <c r="U127" s="148"/>
      <c r="V127" s="148"/>
      <c r="W127" s="148"/>
      <c r="X127" s="148"/>
      <c r="Y127" s="148"/>
      <c r="Z127" s="148"/>
    </row>
    <row r="128" ht="9.75" customHeight="1">
      <c r="A128" s="148"/>
      <c r="B128" s="149"/>
      <c r="C128" s="148"/>
      <c r="D128" s="149"/>
      <c r="E128" s="149"/>
      <c r="F128" s="148"/>
      <c r="G128" s="148"/>
      <c r="H128" s="149"/>
      <c r="I128" s="148"/>
      <c r="J128" s="148"/>
      <c r="K128" s="148"/>
      <c r="L128" s="148"/>
      <c r="M128" s="148"/>
      <c r="N128" s="148"/>
      <c r="O128" s="148"/>
      <c r="P128" s="148"/>
      <c r="Q128" s="148"/>
      <c r="R128" s="148"/>
      <c r="S128" s="148"/>
      <c r="T128" s="148"/>
      <c r="U128" s="148"/>
      <c r="V128" s="148"/>
      <c r="W128" s="148"/>
      <c r="X128" s="148"/>
      <c r="Y128" s="148"/>
      <c r="Z128" s="148"/>
    </row>
    <row r="129" ht="9.75" customHeight="1">
      <c r="A129" s="148"/>
      <c r="B129" s="149"/>
      <c r="C129" s="148"/>
      <c r="D129" s="149"/>
      <c r="E129" s="149"/>
      <c r="F129" s="148"/>
      <c r="G129" s="148"/>
      <c r="H129" s="149"/>
      <c r="I129" s="148"/>
      <c r="J129" s="148"/>
      <c r="K129" s="148"/>
      <c r="L129" s="148"/>
      <c r="M129" s="148"/>
      <c r="N129" s="148"/>
      <c r="O129" s="148"/>
      <c r="P129" s="148"/>
      <c r="Q129" s="148"/>
      <c r="R129" s="148"/>
      <c r="S129" s="148"/>
      <c r="T129" s="148"/>
      <c r="U129" s="148"/>
      <c r="V129" s="148"/>
      <c r="W129" s="148"/>
      <c r="X129" s="148"/>
      <c r="Y129" s="148"/>
      <c r="Z129" s="148"/>
    </row>
    <row r="130" ht="9.75" customHeight="1">
      <c r="A130" s="148"/>
      <c r="B130" s="149"/>
      <c r="C130" s="148"/>
      <c r="D130" s="149"/>
      <c r="E130" s="149"/>
      <c r="F130" s="148"/>
      <c r="G130" s="148"/>
      <c r="H130" s="149"/>
      <c r="I130" s="148"/>
      <c r="J130" s="148"/>
      <c r="K130" s="148"/>
      <c r="L130" s="148"/>
      <c r="M130" s="148"/>
      <c r="N130" s="148"/>
      <c r="O130" s="148"/>
      <c r="P130" s="148"/>
      <c r="Q130" s="148"/>
      <c r="R130" s="148"/>
      <c r="S130" s="148"/>
      <c r="T130" s="148"/>
      <c r="U130" s="148"/>
      <c r="V130" s="148"/>
      <c r="W130" s="148"/>
      <c r="X130" s="148"/>
      <c r="Y130" s="148"/>
      <c r="Z130" s="148"/>
    </row>
    <row r="131" ht="9.75" customHeight="1">
      <c r="A131" s="148"/>
      <c r="B131" s="149"/>
      <c r="C131" s="148"/>
      <c r="D131" s="149"/>
      <c r="E131" s="149"/>
      <c r="F131" s="148"/>
      <c r="G131" s="148"/>
      <c r="H131" s="149"/>
      <c r="I131" s="148"/>
      <c r="J131" s="148"/>
      <c r="K131" s="148"/>
      <c r="L131" s="148"/>
      <c r="M131" s="148"/>
      <c r="N131" s="148"/>
      <c r="O131" s="148"/>
      <c r="P131" s="148"/>
      <c r="Q131" s="148"/>
      <c r="R131" s="148"/>
      <c r="S131" s="148"/>
      <c r="T131" s="148"/>
      <c r="U131" s="148"/>
      <c r="V131" s="148"/>
      <c r="W131" s="148"/>
      <c r="X131" s="148"/>
      <c r="Y131" s="148"/>
      <c r="Z131" s="148"/>
    </row>
    <row r="132" ht="9.75" customHeight="1">
      <c r="A132" s="148"/>
      <c r="B132" s="149"/>
      <c r="C132" s="148"/>
      <c r="D132" s="149"/>
      <c r="E132" s="149"/>
      <c r="F132" s="148"/>
      <c r="G132" s="148"/>
      <c r="H132" s="149"/>
      <c r="I132" s="148"/>
      <c r="J132" s="148"/>
      <c r="K132" s="148"/>
      <c r="L132" s="148"/>
      <c r="M132" s="148"/>
      <c r="N132" s="148"/>
      <c r="O132" s="148"/>
      <c r="P132" s="148"/>
      <c r="Q132" s="148"/>
      <c r="R132" s="148"/>
      <c r="S132" s="148"/>
      <c r="T132" s="148"/>
      <c r="U132" s="148"/>
      <c r="V132" s="148"/>
      <c r="W132" s="148"/>
      <c r="X132" s="148"/>
      <c r="Y132" s="148"/>
      <c r="Z132" s="148"/>
    </row>
    <row r="133" ht="9.75" customHeight="1">
      <c r="A133" s="148"/>
      <c r="B133" s="149"/>
      <c r="C133" s="148"/>
      <c r="D133" s="149"/>
      <c r="E133" s="149"/>
      <c r="F133" s="148"/>
      <c r="G133" s="148"/>
      <c r="H133" s="149"/>
      <c r="I133" s="148"/>
      <c r="J133" s="148"/>
      <c r="K133" s="148"/>
      <c r="L133" s="148"/>
      <c r="M133" s="148"/>
      <c r="N133" s="148"/>
      <c r="O133" s="148"/>
      <c r="P133" s="148"/>
      <c r="Q133" s="148"/>
      <c r="R133" s="148"/>
      <c r="S133" s="148"/>
      <c r="T133" s="148"/>
      <c r="U133" s="148"/>
      <c r="V133" s="148"/>
      <c r="W133" s="148"/>
      <c r="X133" s="148"/>
      <c r="Y133" s="148"/>
      <c r="Z133" s="148"/>
    </row>
    <row r="134" ht="9.75" customHeight="1">
      <c r="A134" s="148"/>
      <c r="B134" s="149"/>
      <c r="C134" s="148"/>
      <c r="D134" s="149"/>
      <c r="E134" s="149"/>
      <c r="F134" s="148"/>
      <c r="G134" s="148"/>
      <c r="H134" s="149"/>
      <c r="I134" s="148"/>
      <c r="J134" s="148"/>
      <c r="K134" s="148"/>
      <c r="L134" s="148"/>
      <c r="M134" s="148"/>
      <c r="N134" s="148"/>
      <c r="O134" s="148"/>
      <c r="P134" s="148"/>
      <c r="Q134" s="148"/>
      <c r="R134" s="148"/>
      <c r="S134" s="148"/>
      <c r="T134" s="148"/>
      <c r="U134" s="148"/>
      <c r="V134" s="148"/>
      <c r="W134" s="148"/>
      <c r="X134" s="148"/>
      <c r="Y134" s="148"/>
      <c r="Z134" s="148"/>
    </row>
    <row r="135" ht="9.75" customHeight="1">
      <c r="A135" s="148"/>
      <c r="B135" s="149"/>
      <c r="C135" s="148"/>
      <c r="D135" s="149"/>
      <c r="E135" s="149"/>
      <c r="F135" s="148"/>
      <c r="G135" s="148"/>
      <c r="H135" s="149"/>
      <c r="I135" s="148"/>
      <c r="J135" s="148"/>
      <c r="K135" s="148"/>
      <c r="L135" s="148"/>
      <c r="M135" s="148"/>
      <c r="N135" s="148"/>
      <c r="O135" s="148"/>
      <c r="P135" s="148"/>
      <c r="Q135" s="148"/>
      <c r="R135" s="148"/>
      <c r="S135" s="148"/>
      <c r="T135" s="148"/>
      <c r="U135" s="148"/>
      <c r="V135" s="148"/>
      <c r="W135" s="148"/>
      <c r="X135" s="148"/>
      <c r="Y135" s="148"/>
      <c r="Z135" s="148"/>
    </row>
    <row r="136" ht="9.75" customHeight="1">
      <c r="A136" s="148"/>
      <c r="B136" s="149"/>
      <c r="C136" s="148"/>
      <c r="D136" s="149"/>
      <c r="E136" s="149"/>
      <c r="F136" s="148"/>
      <c r="G136" s="148"/>
      <c r="H136" s="149"/>
      <c r="I136" s="148"/>
      <c r="J136" s="148"/>
      <c r="K136" s="148"/>
      <c r="L136" s="148"/>
      <c r="M136" s="148"/>
      <c r="N136" s="148"/>
      <c r="O136" s="148"/>
      <c r="P136" s="148"/>
      <c r="Q136" s="148"/>
      <c r="R136" s="148"/>
      <c r="S136" s="148"/>
      <c r="T136" s="148"/>
      <c r="U136" s="148"/>
      <c r="V136" s="148"/>
      <c r="W136" s="148"/>
      <c r="X136" s="148"/>
      <c r="Y136" s="148"/>
      <c r="Z136" s="148"/>
    </row>
    <row r="137" ht="9.75" customHeight="1">
      <c r="A137" s="148"/>
      <c r="B137" s="149"/>
      <c r="C137" s="148"/>
      <c r="D137" s="149"/>
      <c r="E137" s="149"/>
      <c r="F137" s="148"/>
      <c r="G137" s="148"/>
      <c r="H137" s="149"/>
      <c r="I137" s="148"/>
      <c r="J137" s="148"/>
      <c r="K137" s="148"/>
      <c r="L137" s="148"/>
      <c r="M137" s="148"/>
      <c r="N137" s="148"/>
      <c r="O137" s="148"/>
      <c r="P137" s="148"/>
      <c r="Q137" s="148"/>
      <c r="R137" s="148"/>
      <c r="S137" s="148"/>
      <c r="T137" s="148"/>
      <c r="U137" s="148"/>
      <c r="V137" s="148"/>
      <c r="W137" s="148"/>
      <c r="X137" s="148"/>
      <c r="Y137" s="148"/>
      <c r="Z137" s="148"/>
    </row>
    <row r="138" ht="9.75" customHeight="1">
      <c r="A138" s="148"/>
      <c r="B138" s="149"/>
      <c r="C138" s="148"/>
      <c r="D138" s="149"/>
      <c r="E138" s="149"/>
      <c r="F138" s="148"/>
      <c r="G138" s="148"/>
      <c r="H138" s="149"/>
      <c r="I138" s="148"/>
      <c r="J138" s="148"/>
      <c r="K138" s="148"/>
      <c r="L138" s="148"/>
      <c r="M138" s="148"/>
      <c r="N138" s="148"/>
      <c r="O138" s="148"/>
      <c r="P138" s="148"/>
      <c r="Q138" s="148"/>
      <c r="R138" s="148"/>
      <c r="S138" s="148"/>
      <c r="T138" s="148"/>
      <c r="U138" s="148"/>
      <c r="V138" s="148"/>
      <c r="W138" s="148"/>
      <c r="X138" s="148"/>
      <c r="Y138" s="148"/>
      <c r="Z138" s="148"/>
    </row>
    <row r="139" ht="9.75" customHeight="1">
      <c r="A139" s="148"/>
      <c r="B139" s="149"/>
      <c r="C139" s="148"/>
      <c r="D139" s="149"/>
      <c r="E139" s="149"/>
      <c r="F139" s="148"/>
      <c r="G139" s="148"/>
      <c r="H139" s="149"/>
      <c r="I139" s="148"/>
      <c r="J139" s="148"/>
      <c r="K139" s="148"/>
      <c r="L139" s="148"/>
      <c r="M139" s="148"/>
      <c r="N139" s="148"/>
      <c r="O139" s="148"/>
      <c r="P139" s="148"/>
      <c r="Q139" s="148"/>
      <c r="R139" s="148"/>
      <c r="S139" s="148"/>
      <c r="T139" s="148"/>
      <c r="U139" s="148"/>
      <c r="V139" s="148"/>
      <c r="W139" s="148"/>
      <c r="X139" s="148"/>
      <c r="Y139" s="148"/>
      <c r="Z139" s="148"/>
    </row>
    <row r="140" ht="9.75" customHeight="1">
      <c r="A140" s="148"/>
      <c r="B140" s="149"/>
      <c r="C140" s="148"/>
      <c r="D140" s="149"/>
      <c r="E140" s="149"/>
      <c r="F140" s="148"/>
      <c r="G140" s="148"/>
      <c r="H140" s="149"/>
      <c r="I140" s="148"/>
      <c r="J140" s="148"/>
      <c r="K140" s="148"/>
      <c r="L140" s="148"/>
      <c r="M140" s="148"/>
      <c r="N140" s="148"/>
      <c r="O140" s="148"/>
      <c r="P140" s="148"/>
      <c r="Q140" s="148"/>
      <c r="R140" s="148"/>
      <c r="S140" s="148"/>
      <c r="T140" s="148"/>
      <c r="U140" s="148"/>
      <c r="V140" s="148"/>
      <c r="W140" s="148"/>
      <c r="X140" s="148"/>
      <c r="Y140" s="148"/>
      <c r="Z140" s="148"/>
    </row>
    <row r="141" ht="9.75" customHeight="1">
      <c r="A141" s="148"/>
      <c r="B141" s="149"/>
      <c r="C141" s="148"/>
      <c r="D141" s="149"/>
      <c r="E141" s="149"/>
      <c r="F141" s="148"/>
      <c r="G141" s="148"/>
      <c r="H141" s="149"/>
      <c r="I141" s="148"/>
      <c r="J141" s="148"/>
      <c r="K141" s="148"/>
      <c r="L141" s="148"/>
      <c r="M141" s="148"/>
      <c r="N141" s="148"/>
      <c r="O141" s="148"/>
      <c r="P141" s="148"/>
      <c r="Q141" s="148"/>
      <c r="R141" s="148"/>
      <c r="S141" s="148"/>
      <c r="T141" s="148"/>
      <c r="U141" s="148"/>
      <c r="V141" s="148"/>
      <c r="W141" s="148"/>
      <c r="X141" s="148"/>
      <c r="Y141" s="148"/>
      <c r="Z141" s="148"/>
    </row>
    <row r="142" ht="9.75" customHeight="1">
      <c r="A142" s="148"/>
      <c r="B142" s="149"/>
      <c r="C142" s="148"/>
      <c r="D142" s="149"/>
      <c r="E142" s="149"/>
      <c r="F142" s="148"/>
      <c r="G142" s="148"/>
      <c r="H142" s="149"/>
      <c r="I142" s="148"/>
      <c r="J142" s="148"/>
      <c r="K142" s="148"/>
      <c r="L142" s="148"/>
      <c r="M142" s="148"/>
      <c r="N142" s="148"/>
      <c r="O142" s="148"/>
      <c r="P142" s="148"/>
      <c r="Q142" s="148"/>
      <c r="R142" s="148"/>
      <c r="S142" s="148"/>
      <c r="T142" s="148"/>
      <c r="U142" s="148"/>
      <c r="V142" s="148"/>
      <c r="W142" s="148"/>
      <c r="X142" s="148"/>
      <c r="Y142" s="148"/>
      <c r="Z142" s="148"/>
    </row>
    <row r="143" ht="9.75" customHeight="1">
      <c r="A143" s="148"/>
      <c r="B143" s="149"/>
      <c r="C143" s="148"/>
      <c r="D143" s="149"/>
      <c r="E143" s="149"/>
      <c r="F143" s="148"/>
      <c r="G143" s="148"/>
      <c r="H143" s="149"/>
      <c r="I143" s="148"/>
      <c r="J143" s="148"/>
      <c r="K143" s="148"/>
      <c r="L143" s="148"/>
      <c r="M143" s="148"/>
      <c r="N143" s="148"/>
      <c r="O143" s="148"/>
      <c r="P143" s="148"/>
      <c r="Q143" s="148"/>
      <c r="R143" s="148"/>
      <c r="S143" s="148"/>
      <c r="T143" s="148"/>
      <c r="U143" s="148"/>
      <c r="V143" s="148"/>
      <c r="W143" s="148"/>
      <c r="X143" s="148"/>
      <c r="Y143" s="148"/>
      <c r="Z143" s="148"/>
    </row>
    <row r="144" ht="9.75" customHeight="1">
      <c r="A144" s="148"/>
      <c r="B144" s="149"/>
      <c r="C144" s="148"/>
      <c r="D144" s="149"/>
      <c r="E144" s="149"/>
      <c r="F144" s="148"/>
      <c r="G144" s="148"/>
      <c r="H144" s="149"/>
      <c r="I144" s="148"/>
      <c r="J144" s="148"/>
      <c r="K144" s="148"/>
      <c r="L144" s="148"/>
      <c r="M144" s="148"/>
      <c r="N144" s="148"/>
      <c r="O144" s="148"/>
      <c r="P144" s="148"/>
      <c r="Q144" s="148"/>
      <c r="R144" s="148"/>
      <c r="S144" s="148"/>
      <c r="T144" s="148"/>
      <c r="U144" s="148"/>
      <c r="V144" s="148"/>
      <c r="W144" s="148"/>
      <c r="X144" s="148"/>
      <c r="Y144" s="148"/>
      <c r="Z144" s="148"/>
    </row>
    <row r="145" ht="9.75" customHeight="1">
      <c r="A145" s="148"/>
      <c r="B145" s="149"/>
      <c r="C145" s="148"/>
      <c r="D145" s="149"/>
      <c r="E145" s="149"/>
      <c r="F145" s="148"/>
      <c r="G145" s="148"/>
      <c r="H145" s="149"/>
      <c r="I145" s="148"/>
      <c r="J145" s="148"/>
      <c r="K145" s="148"/>
      <c r="L145" s="148"/>
      <c r="M145" s="148"/>
      <c r="N145" s="148"/>
      <c r="O145" s="148"/>
      <c r="P145" s="148"/>
      <c r="Q145" s="148"/>
      <c r="R145" s="148"/>
      <c r="S145" s="148"/>
      <c r="T145" s="148"/>
      <c r="U145" s="148"/>
      <c r="V145" s="148"/>
      <c r="W145" s="148"/>
      <c r="X145" s="148"/>
      <c r="Y145" s="148"/>
      <c r="Z145" s="148"/>
    </row>
    <row r="146" ht="9.75" customHeight="1">
      <c r="A146" s="148"/>
      <c r="B146" s="149"/>
      <c r="C146" s="148"/>
      <c r="D146" s="149"/>
      <c r="E146" s="149"/>
      <c r="F146" s="148"/>
      <c r="G146" s="148"/>
      <c r="H146" s="149"/>
      <c r="I146" s="148"/>
      <c r="J146" s="148"/>
      <c r="K146" s="148"/>
      <c r="L146" s="148"/>
      <c r="M146" s="148"/>
      <c r="N146" s="148"/>
      <c r="O146" s="148"/>
      <c r="P146" s="148"/>
      <c r="Q146" s="148"/>
      <c r="R146" s="148"/>
      <c r="S146" s="148"/>
      <c r="T146" s="148"/>
      <c r="U146" s="148"/>
      <c r="V146" s="148"/>
      <c r="W146" s="148"/>
      <c r="X146" s="148"/>
      <c r="Y146" s="148"/>
      <c r="Z146" s="148"/>
    </row>
    <row r="147" ht="9.75" customHeight="1">
      <c r="A147" s="148"/>
      <c r="B147" s="149"/>
      <c r="C147" s="148"/>
      <c r="D147" s="149"/>
      <c r="E147" s="149"/>
      <c r="F147" s="148"/>
      <c r="G147" s="148"/>
      <c r="H147" s="149"/>
      <c r="I147" s="148"/>
      <c r="J147" s="148"/>
      <c r="K147" s="148"/>
      <c r="L147" s="148"/>
      <c r="M147" s="148"/>
      <c r="N147" s="148"/>
      <c r="O147" s="148"/>
      <c r="P147" s="148"/>
      <c r="Q147" s="148"/>
      <c r="R147" s="148"/>
      <c r="S147" s="148"/>
      <c r="T147" s="148"/>
      <c r="U147" s="148"/>
      <c r="V147" s="148"/>
      <c r="W147" s="148"/>
      <c r="X147" s="148"/>
      <c r="Y147" s="148"/>
      <c r="Z147" s="148"/>
    </row>
    <row r="148" ht="9.75" customHeight="1">
      <c r="A148" s="148"/>
      <c r="B148" s="149"/>
      <c r="C148" s="148"/>
      <c r="D148" s="149"/>
      <c r="E148" s="149"/>
      <c r="F148" s="148"/>
      <c r="G148" s="148"/>
      <c r="H148" s="149"/>
      <c r="I148" s="148"/>
      <c r="J148" s="148"/>
      <c r="K148" s="148"/>
      <c r="L148" s="148"/>
      <c r="M148" s="148"/>
      <c r="N148" s="148"/>
      <c r="O148" s="148"/>
      <c r="P148" s="148"/>
      <c r="Q148" s="148"/>
      <c r="R148" s="148"/>
      <c r="S148" s="148"/>
      <c r="T148" s="148"/>
      <c r="U148" s="148"/>
      <c r="V148" s="148"/>
      <c r="W148" s="148"/>
      <c r="X148" s="148"/>
      <c r="Y148" s="148"/>
      <c r="Z148" s="148"/>
    </row>
    <row r="149" ht="9.75" customHeight="1">
      <c r="A149" s="148"/>
      <c r="B149" s="149"/>
      <c r="C149" s="148"/>
      <c r="D149" s="149"/>
      <c r="E149" s="149"/>
      <c r="F149" s="148"/>
      <c r="G149" s="148"/>
      <c r="H149" s="149"/>
      <c r="I149" s="148"/>
      <c r="J149" s="148"/>
      <c r="K149" s="148"/>
      <c r="L149" s="148"/>
      <c r="M149" s="148"/>
      <c r="N149" s="148"/>
      <c r="O149" s="148"/>
      <c r="P149" s="148"/>
      <c r="Q149" s="148"/>
      <c r="R149" s="148"/>
      <c r="S149" s="148"/>
      <c r="T149" s="148"/>
      <c r="U149" s="148"/>
      <c r="V149" s="148"/>
      <c r="W149" s="148"/>
      <c r="X149" s="148"/>
      <c r="Y149" s="148"/>
      <c r="Z149" s="148"/>
    </row>
    <row r="150" ht="9.75" customHeight="1">
      <c r="A150" s="148"/>
      <c r="B150" s="149"/>
      <c r="C150" s="148"/>
      <c r="D150" s="149"/>
      <c r="E150" s="149"/>
      <c r="F150" s="148"/>
      <c r="G150" s="148"/>
      <c r="H150" s="149"/>
      <c r="I150" s="148"/>
      <c r="J150" s="148"/>
      <c r="K150" s="148"/>
      <c r="L150" s="148"/>
      <c r="M150" s="148"/>
      <c r="N150" s="148"/>
      <c r="O150" s="148"/>
      <c r="P150" s="148"/>
      <c r="Q150" s="148"/>
      <c r="R150" s="148"/>
      <c r="S150" s="148"/>
      <c r="T150" s="148"/>
      <c r="U150" s="148"/>
      <c r="V150" s="148"/>
      <c r="W150" s="148"/>
      <c r="X150" s="148"/>
      <c r="Y150" s="148"/>
      <c r="Z150" s="148"/>
    </row>
    <row r="151" ht="9.75" customHeight="1">
      <c r="A151" s="148"/>
      <c r="B151" s="149"/>
      <c r="C151" s="148"/>
      <c r="D151" s="149"/>
      <c r="E151" s="149"/>
      <c r="F151" s="148"/>
      <c r="G151" s="148"/>
      <c r="H151" s="149"/>
      <c r="I151" s="148"/>
      <c r="J151" s="148"/>
      <c r="K151" s="148"/>
      <c r="L151" s="148"/>
      <c r="M151" s="148"/>
      <c r="N151" s="148"/>
      <c r="O151" s="148"/>
      <c r="P151" s="148"/>
      <c r="Q151" s="148"/>
      <c r="R151" s="148"/>
      <c r="S151" s="148"/>
      <c r="T151" s="148"/>
      <c r="U151" s="148"/>
      <c r="V151" s="148"/>
      <c r="W151" s="148"/>
      <c r="X151" s="148"/>
      <c r="Y151" s="148"/>
      <c r="Z151" s="148"/>
    </row>
    <row r="152" ht="9.75" customHeight="1">
      <c r="A152" s="148"/>
      <c r="B152" s="149"/>
      <c r="C152" s="148"/>
      <c r="D152" s="149"/>
      <c r="E152" s="149"/>
      <c r="F152" s="148"/>
      <c r="G152" s="148"/>
      <c r="H152" s="149"/>
      <c r="I152" s="148"/>
      <c r="J152" s="148"/>
      <c r="K152" s="148"/>
      <c r="L152" s="148"/>
      <c r="M152" s="148"/>
      <c r="N152" s="148"/>
      <c r="O152" s="148"/>
      <c r="P152" s="148"/>
      <c r="Q152" s="148"/>
      <c r="R152" s="148"/>
      <c r="S152" s="148"/>
      <c r="T152" s="148"/>
      <c r="U152" s="148"/>
      <c r="V152" s="148"/>
      <c r="W152" s="148"/>
      <c r="X152" s="148"/>
      <c r="Y152" s="148"/>
      <c r="Z152" s="148"/>
    </row>
    <row r="153" ht="9.75" customHeight="1">
      <c r="A153" s="148"/>
      <c r="B153" s="149"/>
      <c r="C153" s="148"/>
      <c r="D153" s="149"/>
      <c r="E153" s="149"/>
      <c r="F153" s="148"/>
      <c r="G153" s="148"/>
      <c r="H153" s="149"/>
      <c r="I153" s="148"/>
      <c r="J153" s="148"/>
      <c r="K153" s="148"/>
      <c r="L153" s="148"/>
      <c r="M153" s="148"/>
      <c r="N153" s="148"/>
      <c r="O153" s="148"/>
      <c r="P153" s="148"/>
      <c r="Q153" s="148"/>
      <c r="R153" s="148"/>
      <c r="S153" s="148"/>
      <c r="T153" s="148"/>
      <c r="U153" s="148"/>
      <c r="V153" s="148"/>
      <c r="W153" s="148"/>
      <c r="X153" s="148"/>
      <c r="Y153" s="148"/>
      <c r="Z153" s="148"/>
    </row>
    <row r="154" ht="9.75" customHeight="1">
      <c r="A154" s="148"/>
      <c r="B154" s="149"/>
      <c r="C154" s="148"/>
      <c r="D154" s="149"/>
      <c r="E154" s="149"/>
      <c r="F154" s="148"/>
      <c r="G154" s="148"/>
      <c r="H154" s="149"/>
      <c r="I154" s="148"/>
      <c r="J154" s="148"/>
      <c r="K154" s="148"/>
      <c r="L154" s="148"/>
      <c r="M154" s="148"/>
      <c r="N154" s="148"/>
      <c r="O154" s="148"/>
      <c r="P154" s="148"/>
      <c r="Q154" s="148"/>
      <c r="R154" s="148"/>
      <c r="S154" s="148"/>
      <c r="T154" s="148"/>
      <c r="U154" s="148"/>
      <c r="V154" s="148"/>
      <c r="W154" s="148"/>
      <c r="X154" s="148"/>
      <c r="Y154" s="148"/>
      <c r="Z154" s="148"/>
    </row>
    <row r="155" ht="9.75" customHeight="1">
      <c r="A155" s="148"/>
      <c r="B155" s="149"/>
      <c r="C155" s="148"/>
      <c r="D155" s="149"/>
      <c r="E155" s="149"/>
      <c r="F155" s="148"/>
      <c r="G155" s="148"/>
      <c r="H155" s="149"/>
      <c r="I155" s="148"/>
      <c r="J155" s="148"/>
      <c r="K155" s="148"/>
      <c r="L155" s="148"/>
      <c r="M155" s="148"/>
      <c r="N155" s="148"/>
      <c r="O155" s="148"/>
      <c r="P155" s="148"/>
      <c r="Q155" s="148"/>
      <c r="R155" s="148"/>
      <c r="S155" s="148"/>
      <c r="T155" s="148"/>
      <c r="U155" s="148"/>
      <c r="V155" s="148"/>
      <c r="W155" s="148"/>
      <c r="X155" s="148"/>
      <c r="Y155" s="148"/>
      <c r="Z155" s="148"/>
    </row>
    <row r="156" ht="9.75" customHeight="1">
      <c r="A156" s="148"/>
      <c r="B156" s="149"/>
      <c r="C156" s="148"/>
      <c r="D156" s="149"/>
      <c r="E156" s="149"/>
      <c r="F156" s="148"/>
      <c r="G156" s="148"/>
      <c r="H156" s="149"/>
      <c r="I156" s="148"/>
      <c r="J156" s="148"/>
      <c r="K156" s="148"/>
      <c r="L156" s="148"/>
      <c r="M156" s="148"/>
      <c r="N156" s="148"/>
      <c r="O156" s="148"/>
      <c r="P156" s="148"/>
      <c r="Q156" s="148"/>
      <c r="R156" s="148"/>
      <c r="S156" s="148"/>
      <c r="T156" s="148"/>
      <c r="U156" s="148"/>
      <c r="V156" s="148"/>
      <c r="W156" s="148"/>
      <c r="X156" s="148"/>
      <c r="Y156" s="148"/>
      <c r="Z156" s="148"/>
    </row>
    <row r="157" ht="9.75" customHeight="1">
      <c r="A157" s="148"/>
      <c r="B157" s="149"/>
      <c r="C157" s="148"/>
      <c r="D157" s="149"/>
      <c r="E157" s="149"/>
      <c r="F157" s="148"/>
      <c r="G157" s="148"/>
      <c r="H157" s="149"/>
      <c r="I157" s="148"/>
      <c r="J157" s="148"/>
      <c r="K157" s="148"/>
      <c r="L157" s="148"/>
      <c r="M157" s="148"/>
      <c r="N157" s="148"/>
      <c r="O157" s="148"/>
      <c r="P157" s="148"/>
      <c r="Q157" s="148"/>
      <c r="R157" s="148"/>
      <c r="S157" s="148"/>
      <c r="T157" s="148"/>
      <c r="U157" s="148"/>
      <c r="V157" s="148"/>
      <c r="W157" s="148"/>
      <c r="X157" s="148"/>
      <c r="Y157" s="148"/>
      <c r="Z157" s="148"/>
    </row>
    <row r="158" ht="9.75" customHeight="1">
      <c r="A158" s="148"/>
      <c r="B158" s="149"/>
      <c r="C158" s="148"/>
      <c r="D158" s="149"/>
      <c r="E158" s="149"/>
      <c r="F158" s="148"/>
      <c r="G158" s="148"/>
      <c r="H158" s="149"/>
      <c r="I158" s="148"/>
      <c r="J158" s="148"/>
      <c r="K158" s="148"/>
      <c r="L158" s="148"/>
      <c r="M158" s="148"/>
      <c r="N158" s="148"/>
      <c r="O158" s="148"/>
      <c r="P158" s="148"/>
      <c r="Q158" s="148"/>
      <c r="R158" s="148"/>
      <c r="S158" s="148"/>
      <c r="T158" s="148"/>
      <c r="U158" s="148"/>
      <c r="V158" s="148"/>
      <c r="W158" s="148"/>
      <c r="X158" s="148"/>
      <c r="Y158" s="148"/>
      <c r="Z158" s="148"/>
    </row>
    <row r="159" ht="9.75" customHeight="1">
      <c r="A159" s="148"/>
      <c r="B159" s="149"/>
      <c r="C159" s="148"/>
      <c r="D159" s="149"/>
      <c r="E159" s="149"/>
      <c r="F159" s="148"/>
      <c r="G159" s="148"/>
      <c r="H159" s="149"/>
      <c r="I159" s="148"/>
      <c r="J159" s="148"/>
      <c r="K159" s="148"/>
      <c r="L159" s="148"/>
      <c r="M159" s="148"/>
      <c r="N159" s="148"/>
      <c r="O159" s="148"/>
      <c r="P159" s="148"/>
      <c r="Q159" s="148"/>
      <c r="R159" s="148"/>
      <c r="S159" s="148"/>
      <c r="T159" s="148"/>
      <c r="U159" s="148"/>
      <c r="V159" s="148"/>
      <c r="W159" s="148"/>
      <c r="X159" s="148"/>
      <c r="Y159" s="148"/>
      <c r="Z159" s="148"/>
    </row>
    <row r="160" ht="9.75" customHeight="1">
      <c r="A160" s="148"/>
      <c r="B160" s="149"/>
      <c r="C160" s="148"/>
      <c r="D160" s="149"/>
      <c r="E160" s="149"/>
      <c r="F160" s="148"/>
      <c r="G160" s="148"/>
      <c r="H160" s="149"/>
      <c r="I160" s="148"/>
      <c r="J160" s="148"/>
      <c r="K160" s="148"/>
      <c r="L160" s="148"/>
      <c r="M160" s="148"/>
      <c r="N160" s="148"/>
      <c r="O160" s="148"/>
      <c r="P160" s="148"/>
      <c r="Q160" s="148"/>
      <c r="R160" s="148"/>
      <c r="S160" s="148"/>
      <c r="T160" s="148"/>
      <c r="U160" s="148"/>
      <c r="V160" s="148"/>
      <c r="W160" s="148"/>
      <c r="X160" s="148"/>
      <c r="Y160" s="148"/>
      <c r="Z160" s="148"/>
    </row>
    <row r="161" ht="9.75" customHeight="1">
      <c r="A161" s="148"/>
      <c r="B161" s="149"/>
      <c r="C161" s="148"/>
      <c r="D161" s="149"/>
      <c r="E161" s="149"/>
      <c r="F161" s="148"/>
      <c r="G161" s="148"/>
      <c r="H161" s="149"/>
      <c r="I161" s="148"/>
      <c r="J161" s="148"/>
      <c r="K161" s="148"/>
      <c r="L161" s="148"/>
      <c r="M161" s="148"/>
      <c r="N161" s="148"/>
      <c r="O161" s="148"/>
      <c r="P161" s="148"/>
      <c r="Q161" s="148"/>
      <c r="R161" s="148"/>
      <c r="S161" s="148"/>
      <c r="T161" s="148"/>
      <c r="U161" s="148"/>
      <c r="V161" s="148"/>
      <c r="W161" s="148"/>
      <c r="X161" s="148"/>
      <c r="Y161" s="148"/>
      <c r="Z161" s="148"/>
    </row>
    <row r="162" ht="9.75" customHeight="1">
      <c r="A162" s="148"/>
      <c r="B162" s="149"/>
      <c r="C162" s="148"/>
      <c r="D162" s="149"/>
      <c r="E162" s="149"/>
      <c r="F162" s="148"/>
      <c r="G162" s="148"/>
      <c r="H162" s="149"/>
      <c r="I162" s="148"/>
      <c r="J162" s="148"/>
      <c r="K162" s="148"/>
      <c r="L162" s="148"/>
      <c r="M162" s="148"/>
      <c r="N162" s="148"/>
      <c r="O162" s="148"/>
      <c r="P162" s="148"/>
      <c r="Q162" s="148"/>
      <c r="R162" s="148"/>
      <c r="S162" s="148"/>
      <c r="T162" s="148"/>
      <c r="U162" s="148"/>
      <c r="V162" s="148"/>
      <c r="W162" s="148"/>
      <c r="X162" s="148"/>
      <c r="Y162" s="148"/>
      <c r="Z162" s="148"/>
    </row>
    <row r="163" ht="9.75" customHeight="1">
      <c r="A163" s="148"/>
      <c r="B163" s="149"/>
      <c r="C163" s="148"/>
      <c r="D163" s="149"/>
      <c r="E163" s="149"/>
      <c r="F163" s="148"/>
      <c r="G163" s="148"/>
      <c r="H163" s="149"/>
      <c r="I163" s="148"/>
      <c r="J163" s="148"/>
      <c r="K163" s="148"/>
      <c r="L163" s="148"/>
      <c r="M163" s="148"/>
      <c r="N163" s="148"/>
      <c r="O163" s="148"/>
      <c r="P163" s="148"/>
      <c r="Q163" s="148"/>
      <c r="R163" s="148"/>
      <c r="S163" s="148"/>
      <c r="T163" s="148"/>
      <c r="U163" s="148"/>
      <c r="V163" s="148"/>
      <c r="W163" s="148"/>
      <c r="X163" s="148"/>
      <c r="Y163" s="148"/>
      <c r="Z163" s="148"/>
    </row>
    <row r="164" ht="9.75" customHeight="1">
      <c r="A164" s="148"/>
      <c r="B164" s="149"/>
      <c r="C164" s="148"/>
      <c r="D164" s="149"/>
      <c r="E164" s="149"/>
      <c r="F164" s="148"/>
      <c r="G164" s="148"/>
      <c r="H164" s="149"/>
      <c r="I164" s="148"/>
      <c r="J164" s="148"/>
      <c r="K164" s="148"/>
      <c r="L164" s="148"/>
      <c r="M164" s="148"/>
      <c r="N164" s="148"/>
      <c r="O164" s="148"/>
      <c r="P164" s="148"/>
      <c r="Q164" s="148"/>
      <c r="R164" s="148"/>
      <c r="S164" s="148"/>
      <c r="T164" s="148"/>
      <c r="U164" s="148"/>
      <c r="V164" s="148"/>
      <c r="W164" s="148"/>
      <c r="X164" s="148"/>
      <c r="Y164" s="148"/>
      <c r="Z164" s="148"/>
    </row>
    <row r="165" ht="9.75" customHeight="1">
      <c r="A165" s="148"/>
      <c r="B165" s="149"/>
      <c r="C165" s="148"/>
      <c r="D165" s="149"/>
      <c r="E165" s="149"/>
      <c r="F165" s="148"/>
      <c r="G165" s="148"/>
      <c r="H165" s="149"/>
      <c r="I165" s="148"/>
      <c r="J165" s="148"/>
      <c r="K165" s="148"/>
      <c r="L165" s="148"/>
      <c r="M165" s="148"/>
      <c r="N165" s="148"/>
      <c r="O165" s="148"/>
      <c r="P165" s="148"/>
      <c r="Q165" s="148"/>
      <c r="R165" s="148"/>
      <c r="S165" s="148"/>
      <c r="T165" s="148"/>
      <c r="U165" s="148"/>
      <c r="V165" s="148"/>
      <c r="W165" s="148"/>
      <c r="X165" s="148"/>
      <c r="Y165" s="148"/>
      <c r="Z165" s="148"/>
    </row>
    <row r="166" ht="9.75" customHeight="1">
      <c r="A166" s="148"/>
      <c r="B166" s="149"/>
      <c r="C166" s="148"/>
      <c r="D166" s="149"/>
      <c r="E166" s="149"/>
      <c r="F166" s="148"/>
      <c r="G166" s="148"/>
      <c r="H166" s="149"/>
      <c r="I166" s="148"/>
      <c r="J166" s="148"/>
      <c r="K166" s="148"/>
      <c r="L166" s="148"/>
      <c r="M166" s="148"/>
      <c r="N166" s="148"/>
      <c r="O166" s="148"/>
      <c r="P166" s="148"/>
      <c r="Q166" s="148"/>
      <c r="R166" s="148"/>
      <c r="S166" s="148"/>
      <c r="T166" s="148"/>
      <c r="U166" s="148"/>
      <c r="V166" s="148"/>
      <c r="W166" s="148"/>
      <c r="X166" s="148"/>
      <c r="Y166" s="148"/>
      <c r="Z166" s="148"/>
    </row>
    <row r="167" ht="9.75" customHeight="1">
      <c r="A167" s="148"/>
      <c r="B167" s="149"/>
      <c r="C167" s="148"/>
      <c r="D167" s="149"/>
      <c r="E167" s="149"/>
      <c r="F167" s="148"/>
      <c r="G167" s="148"/>
      <c r="H167" s="149"/>
      <c r="I167" s="148"/>
      <c r="J167" s="148"/>
      <c r="K167" s="148"/>
      <c r="L167" s="148"/>
      <c r="M167" s="148"/>
      <c r="N167" s="148"/>
      <c r="O167" s="148"/>
      <c r="P167" s="148"/>
      <c r="Q167" s="148"/>
      <c r="R167" s="148"/>
      <c r="S167" s="148"/>
      <c r="T167" s="148"/>
      <c r="U167" s="148"/>
      <c r="V167" s="148"/>
      <c r="W167" s="148"/>
      <c r="X167" s="148"/>
      <c r="Y167" s="148"/>
      <c r="Z167" s="148"/>
    </row>
    <row r="168" ht="9.75" customHeight="1">
      <c r="A168" s="148"/>
      <c r="B168" s="149"/>
      <c r="C168" s="148"/>
      <c r="D168" s="149"/>
      <c r="E168" s="149"/>
      <c r="F168" s="148"/>
      <c r="G168" s="148"/>
      <c r="H168" s="149"/>
      <c r="I168" s="148"/>
      <c r="J168" s="148"/>
      <c r="K168" s="148"/>
      <c r="L168" s="148"/>
      <c r="M168" s="148"/>
      <c r="N168" s="148"/>
      <c r="O168" s="148"/>
      <c r="P168" s="148"/>
      <c r="Q168" s="148"/>
      <c r="R168" s="148"/>
      <c r="S168" s="148"/>
      <c r="T168" s="148"/>
      <c r="U168" s="148"/>
      <c r="V168" s="148"/>
      <c r="W168" s="148"/>
      <c r="X168" s="148"/>
      <c r="Y168" s="148"/>
      <c r="Z168" s="148"/>
    </row>
    <row r="169" ht="9.75" customHeight="1">
      <c r="A169" s="148"/>
      <c r="B169" s="149"/>
      <c r="C169" s="148"/>
      <c r="D169" s="149"/>
      <c r="E169" s="149"/>
      <c r="F169" s="148"/>
      <c r="G169" s="148"/>
      <c r="H169" s="149"/>
      <c r="I169" s="148"/>
      <c r="J169" s="148"/>
      <c r="K169" s="148"/>
      <c r="L169" s="148"/>
      <c r="M169" s="148"/>
      <c r="N169" s="148"/>
      <c r="O169" s="148"/>
      <c r="P169" s="148"/>
      <c r="Q169" s="148"/>
      <c r="R169" s="148"/>
      <c r="S169" s="148"/>
      <c r="T169" s="148"/>
      <c r="U169" s="148"/>
      <c r="V169" s="148"/>
      <c r="W169" s="148"/>
      <c r="X169" s="148"/>
      <c r="Y169" s="148"/>
      <c r="Z169" s="148"/>
    </row>
    <row r="170" ht="9.75" customHeight="1">
      <c r="A170" s="148"/>
      <c r="B170" s="149"/>
      <c r="C170" s="148"/>
      <c r="D170" s="149"/>
      <c r="E170" s="149"/>
      <c r="F170" s="148"/>
      <c r="G170" s="148"/>
      <c r="H170" s="149"/>
      <c r="I170" s="148"/>
      <c r="J170" s="148"/>
      <c r="K170" s="148"/>
      <c r="L170" s="148"/>
      <c r="M170" s="148"/>
      <c r="N170" s="148"/>
      <c r="O170" s="148"/>
      <c r="P170" s="148"/>
      <c r="Q170" s="148"/>
      <c r="R170" s="148"/>
      <c r="S170" s="148"/>
      <c r="T170" s="148"/>
      <c r="U170" s="148"/>
      <c r="V170" s="148"/>
      <c r="W170" s="148"/>
      <c r="X170" s="148"/>
      <c r="Y170" s="148"/>
      <c r="Z170" s="148"/>
    </row>
    <row r="171" ht="9.75" customHeight="1">
      <c r="A171" s="148"/>
      <c r="B171" s="149"/>
      <c r="C171" s="148"/>
      <c r="D171" s="149"/>
      <c r="E171" s="149"/>
      <c r="F171" s="148"/>
      <c r="G171" s="148"/>
      <c r="H171" s="149"/>
      <c r="I171" s="148"/>
      <c r="J171" s="148"/>
      <c r="K171" s="148"/>
      <c r="L171" s="148"/>
      <c r="M171" s="148"/>
      <c r="N171" s="148"/>
      <c r="O171" s="148"/>
      <c r="P171" s="148"/>
      <c r="Q171" s="148"/>
      <c r="R171" s="148"/>
      <c r="S171" s="148"/>
      <c r="T171" s="148"/>
      <c r="U171" s="148"/>
      <c r="V171" s="148"/>
      <c r="W171" s="148"/>
      <c r="X171" s="148"/>
      <c r="Y171" s="148"/>
      <c r="Z171" s="148"/>
    </row>
    <row r="172" ht="9.75" customHeight="1">
      <c r="A172" s="148"/>
      <c r="B172" s="149"/>
      <c r="C172" s="148"/>
      <c r="D172" s="149"/>
      <c r="E172" s="149"/>
      <c r="F172" s="148"/>
      <c r="G172" s="148"/>
      <c r="H172" s="149"/>
      <c r="I172" s="148"/>
      <c r="J172" s="148"/>
      <c r="K172" s="148"/>
      <c r="L172" s="148"/>
      <c r="M172" s="148"/>
      <c r="N172" s="148"/>
      <c r="O172" s="148"/>
      <c r="P172" s="148"/>
      <c r="Q172" s="148"/>
      <c r="R172" s="148"/>
      <c r="S172" s="148"/>
      <c r="T172" s="148"/>
      <c r="U172" s="148"/>
      <c r="V172" s="148"/>
      <c r="W172" s="148"/>
      <c r="X172" s="148"/>
      <c r="Y172" s="148"/>
      <c r="Z172" s="148"/>
    </row>
    <row r="173" ht="9.75" customHeight="1">
      <c r="A173" s="148"/>
      <c r="B173" s="149"/>
      <c r="C173" s="148"/>
      <c r="D173" s="149"/>
      <c r="E173" s="149"/>
      <c r="F173" s="148"/>
      <c r="G173" s="148"/>
      <c r="H173" s="149"/>
      <c r="I173" s="148"/>
      <c r="J173" s="148"/>
      <c r="K173" s="148"/>
      <c r="L173" s="148"/>
      <c r="M173" s="148"/>
      <c r="N173" s="148"/>
      <c r="O173" s="148"/>
      <c r="P173" s="148"/>
      <c r="Q173" s="148"/>
      <c r="R173" s="148"/>
      <c r="S173" s="148"/>
      <c r="T173" s="148"/>
      <c r="U173" s="148"/>
      <c r="V173" s="148"/>
      <c r="W173" s="148"/>
      <c r="X173" s="148"/>
      <c r="Y173" s="148"/>
      <c r="Z173" s="148"/>
    </row>
    <row r="174" ht="9.75" customHeight="1">
      <c r="A174" s="148"/>
      <c r="B174" s="149"/>
      <c r="C174" s="148"/>
      <c r="D174" s="149"/>
      <c r="E174" s="149"/>
      <c r="F174" s="148"/>
      <c r="G174" s="148"/>
      <c r="H174" s="149"/>
      <c r="I174" s="148"/>
      <c r="J174" s="148"/>
      <c r="K174" s="148"/>
      <c r="L174" s="148"/>
      <c r="M174" s="148"/>
      <c r="N174" s="148"/>
      <c r="O174" s="148"/>
      <c r="P174" s="148"/>
      <c r="Q174" s="148"/>
      <c r="R174" s="148"/>
      <c r="S174" s="148"/>
      <c r="T174" s="148"/>
      <c r="U174" s="148"/>
      <c r="V174" s="148"/>
      <c r="W174" s="148"/>
      <c r="X174" s="148"/>
      <c r="Y174" s="148"/>
      <c r="Z174" s="148"/>
    </row>
    <row r="175" ht="9.75" customHeight="1">
      <c r="A175" s="148"/>
      <c r="B175" s="149"/>
      <c r="C175" s="148"/>
      <c r="D175" s="149"/>
      <c r="E175" s="149"/>
      <c r="F175" s="148"/>
      <c r="G175" s="148"/>
      <c r="H175" s="149"/>
      <c r="I175" s="148"/>
      <c r="J175" s="148"/>
      <c r="K175" s="148"/>
      <c r="L175" s="148"/>
      <c r="M175" s="148"/>
      <c r="N175" s="148"/>
      <c r="O175" s="148"/>
      <c r="P175" s="148"/>
      <c r="Q175" s="148"/>
      <c r="R175" s="148"/>
      <c r="S175" s="148"/>
      <c r="T175" s="148"/>
      <c r="U175" s="148"/>
      <c r="V175" s="148"/>
      <c r="W175" s="148"/>
      <c r="X175" s="148"/>
      <c r="Y175" s="148"/>
      <c r="Z175" s="148"/>
    </row>
    <row r="176" ht="9.75" customHeight="1">
      <c r="A176" s="148"/>
      <c r="B176" s="149"/>
      <c r="C176" s="148"/>
      <c r="D176" s="149"/>
      <c r="E176" s="149"/>
      <c r="F176" s="148"/>
      <c r="G176" s="148"/>
      <c r="H176" s="149"/>
      <c r="I176" s="148"/>
      <c r="J176" s="148"/>
      <c r="K176" s="148"/>
      <c r="L176" s="148"/>
      <c r="M176" s="148"/>
      <c r="N176" s="148"/>
      <c r="O176" s="148"/>
      <c r="P176" s="148"/>
      <c r="Q176" s="148"/>
      <c r="R176" s="148"/>
      <c r="S176" s="148"/>
      <c r="T176" s="148"/>
      <c r="U176" s="148"/>
      <c r="V176" s="148"/>
      <c r="W176" s="148"/>
      <c r="X176" s="148"/>
      <c r="Y176" s="148"/>
      <c r="Z176" s="148"/>
    </row>
    <row r="177" ht="9.75" customHeight="1">
      <c r="A177" s="148"/>
      <c r="B177" s="149"/>
      <c r="C177" s="148"/>
      <c r="D177" s="149"/>
      <c r="E177" s="149"/>
      <c r="F177" s="148"/>
      <c r="G177" s="148"/>
      <c r="H177" s="149"/>
      <c r="I177" s="148"/>
      <c r="J177" s="148"/>
      <c r="K177" s="148"/>
      <c r="L177" s="148"/>
      <c r="M177" s="148"/>
      <c r="N177" s="148"/>
      <c r="O177" s="148"/>
      <c r="P177" s="148"/>
      <c r="Q177" s="148"/>
      <c r="R177" s="148"/>
      <c r="S177" s="148"/>
      <c r="T177" s="148"/>
      <c r="U177" s="148"/>
      <c r="V177" s="148"/>
      <c r="W177" s="148"/>
      <c r="X177" s="148"/>
      <c r="Y177" s="148"/>
      <c r="Z177" s="148"/>
    </row>
    <row r="178" ht="9.75" customHeight="1">
      <c r="A178" s="148"/>
      <c r="B178" s="149"/>
      <c r="C178" s="148"/>
      <c r="D178" s="149"/>
      <c r="E178" s="149"/>
      <c r="F178" s="148"/>
      <c r="G178" s="148"/>
      <c r="H178" s="149"/>
      <c r="I178" s="148"/>
      <c r="J178" s="148"/>
      <c r="K178" s="148"/>
      <c r="L178" s="148"/>
      <c r="M178" s="148"/>
      <c r="N178" s="148"/>
      <c r="O178" s="148"/>
      <c r="P178" s="148"/>
      <c r="Q178" s="148"/>
      <c r="R178" s="148"/>
      <c r="S178" s="148"/>
      <c r="T178" s="148"/>
      <c r="U178" s="148"/>
      <c r="V178" s="148"/>
      <c r="W178" s="148"/>
      <c r="X178" s="148"/>
      <c r="Y178" s="148"/>
      <c r="Z178" s="148"/>
    </row>
    <row r="179" ht="9.75" customHeight="1">
      <c r="A179" s="148"/>
      <c r="B179" s="149"/>
      <c r="C179" s="148"/>
      <c r="D179" s="149"/>
      <c r="E179" s="149"/>
      <c r="F179" s="148"/>
      <c r="G179" s="148"/>
      <c r="H179" s="149"/>
      <c r="I179" s="148"/>
      <c r="J179" s="148"/>
      <c r="K179" s="148"/>
      <c r="L179" s="148"/>
      <c r="M179" s="148"/>
      <c r="N179" s="148"/>
      <c r="O179" s="148"/>
      <c r="P179" s="148"/>
      <c r="Q179" s="148"/>
      <c r="R179" s="148"/>
      <c r="S179" s="148"/>
      <c r="T179" s="148"/>
      <c r="U179" s="148"/>
      <c r="V179" s="148"/>
      <c r="W179" s="148"/>
      <c r="X179" s="148"/>
      <c r="Y179" s="148"/>
      <c r="Z179" s="148"/>
    </row>
    <row r="180" ht="9.75" customHeight="1">
      <c r="A180" s="148"/>
      <c r="B180" s="149"/>
      <c r="C180" s="148"/>
      <c r="D180" s="149"/>
      <c r="E180" s="149"/>
      <c r="F180" s="148"/>
      <c r="G180" s="148"/>
      <c r="H180" s="149"/>
      <c r="I180" s="148"/>
      <c r="J180" s="148"/>
      <c r="K180" s="148"/>
      <c r="L180" s="148"/>
      <c r="M180" s="148"/>
      <c r="N180" s="148"/>
      <c r="O180" s="148"/>
      <c r="P180" s="148"/>
      <c r="Q180" s="148"/>
      <c r="R180" s="148"/>
      <c r="S180" s="148"/>
      <c r="T180" s="148"/>
      <c r="U180" s="148"/>
      <c r="V180" s="148"/>
      <c r="W180" s="148"/>
      <c r="X180" s="148"/>
      <c r="Y180" s="148"/>
      <c r="Z180" s="148"/>
    </row>
    <row r="181" ht="9.75" customHeight="1">
      <c r="A181" s="148"/>
      <c r="B181" s="149"/>
      <c r="C181" s="148"/>
      <c r="D181" s="149"/>
      <c r="E181" s="149"/>
      <c r="F181" s="148"/>
      <c r="G181" s="148"/>
      <c r="H181" s="149"/>
      <c r="I181" s="148"/>
      <c r="J181" s="148"/>
      <c r="K181" s="148"/>
      <c r="L181" s="148"/>
      <c r="M181" s="148"/>
      <c r="N181" s="148"/>
      <c r="O181" s="148"/>
      <c r="P181" s="148"/>
      <c r="Q181" s="148"/>
      <c r="R181" s="148"/>
      <c r="S181" s="148"/>
      <c r="T181" s="148"/>
      <c r="U181" s="148"/>
      <c r="V181" s="148"/>
      <c r="W181" s="148"/>
      <c r="X181" s="148"/>
      <c r="Y181" s="148"/>
      <c r="Z181" s="148"/>
    </row>
    <row r="182" ht="9.75" customHeight="1">
      <c r="A182" s="148"/>
      <c r="B182" s="149"/>
      <c r="C182" s="148"/>
      <c r="D182" s="149"/>
      <c r="E182" s="149"/>
      <c r="F182" s="148"/>
      <c r="G182" s="148"/>
      <c r="H182" s="149"/>
      <c r="I182" s="148"/>
      <c r="J182" s="148"/>
      <c r="K182" s="148"/>
      <c r="L182" s="148"/>
      <c r="M182" s="148"/>
      <c r="N182" s="148"/>
      <c r="O182" s="148"/>
      <c r="P182" s="148"/>
      <c r="Q182" s="148"/>
      <c r="R182" s="148"/>
      <c r="S182" s="148"/>
      <c r="T182" s="148"/>
      <c r="U182" s="148"/>
      <c r="V182" s="148"/>
      <c r="W182" s="148"/>
      <c r="X182" s="148"/>
      <c r="Y182" s="148"/>
      <c r="Z182" s="148"/>
    </row>
    <row r="183" ht="9.75" customHeight="1">
      <c r="A183" s="148"/>
      <c r="B183" s="149"/>
      <c r="C183" s="148"/>
      <c r="D183" s="149"/>
      <c r="E183" s="149"/>
      <c r="F183" s="148"/>
      <c r="G183" s="148"/>
      <c r="H183" s="149"/>
      <c r="I183" s="148"/>
      <c r="J183" s="148"/>
      <c r="K183" s="148"/>
      <c r="L183" s="148"/>
      <c r="M183" s="148"/>
      <c r="N183" s="148"/>
      <c r="O183" s="148"/>
      <c r="P183" s="148"/>
      <c r="Q183" s="148"/>
      <c r="R183" s="148"/>
      <c r="S183" s="148"/>
      <c r="T183" s="148"/>
      <c r="U183" s="148"/>
      <c r="V183" s="148"/>
      <c r="W183" s="148"/>
      <c r="X183" s="148"/>
      <c r="Y183" s="148"/>
      <c r="Z183" s="148"/>
    </row>
    <row r="184" ht="9.75" customHeight="1">
      <c r="A184" s="148"/>
      <c r="B184" s="149"/>
      <c r="C184" s="148"/>
      <c r="D184" s="149"/>
      <c r="E184" s="149"/>
      <c r="F184" s="148"/>
      <c r="G184" s="148"/>
      <c r="H184" s="149"/>
      <c r="I184" s="148"/>
      <c r="J184" s="148"/>
      <c r="K184" s="148"/>
      <c r="L184" s="148"/>
      <c r="M184" s="148"/>
      <c r="N184" s="148"/>
      <c r="O184" s="148"/>
      <c r="P184" s="148"/>
      <c r="Q184" s="148"/>
      <c r="R184" s="148"/>
      <c r="S184" s="148"/>
      <c r="T184" s="148"/>
      <c r="U184" s="148"/>
      <c r="V184" s="148"/>
      <c r="W184" s="148"/>
      <c r="X184" s="148"/>
      <c r="Y184" s="148"/>
      <c r="Z184" s="148"/>
    </row>
    <row r="185" ht="9.75" customHeight="1">
      <c r="A185" s="148"/>
      <c r="B185" s="149"/>
      <c r="C185" s="148"/>
      <c r="D185" s="149"/>
      <c r="E185" s="149"/>
      <c r="F185" s="148"/>
      <c r="G185" s="148"/>
      <c r="H185" s="149"/>
      <c r="I185" s="148"/>
      <c r="J185" s="148"/>
      <c r="K185" s="148"/>
      <c r="L185" s="148"/>
      <c r="M185" s="148"/>
      <c r="N185" s="148"/>
      <c r="O185" s="148"/>
      <c r="P185" s="148"/>
      <c r="Q185" s="148"/>
      <c r="R185" s="148"/>
      <c r="S185" s="148"/>
      <c r="T185" s="148"/>
      <c r="U185" s="148"/>
      <c r="V185" s="148"/>
      <c r="W185" s="148"/>
      <c r="X185" s="148"/>
      <c r="Y185" s="148"/>
      <c r="Z185" s="148"/>
    </row>
    <row r="186" ht="9.75" customHeight="1">
      <c r="A186" s="148"/>
      <c r="B186" s="149"/>
      <c r="C186" s="148"/>
      <c r="D186" s="149"/>
      <c r="E186" s="149"/>
      <c r="F186" s="148"/>
      <c r="G186" s="148"/>
      <c r="H186" s="149"/>
      <c r="I186" s="148"/>
      <c r="J186" s="148"/>
      <c r="K186" s="148"/>
      <c r="L186" s="148"/>
      <c r="M186" s="148"/>
      <c r="N186" s="148"/>
      <c r="O186" s="148"/>
      <c r="P186" s="148"/>
      <c r="Q186" s="148"/>
      <c r="R186" s="148"/>
      <c r="S186" s="148"/>
      <c r="T186" s="148"/>
      <c r="U186" s="148"/>
      <c r="V186" s="148"/>
      <c r="W186" s="148"/>
      <c r="X186" s="148"/>
      <c r="Y186" s="148"/>
      <c r="Z186" s="148"/>
    </row>
    <row r="187" ht="9.75" customHeight="1">
      <c r="A187" s="148"/>
      <c r="B187" s="149"/>
      <c r="C187" s="148"/>
      <c r="D187" s="149"/>
      <c r="E187" s="149"/>
      <c r="F187" s="148"/>
      <c r="G187" s="148"/>
      <c r="H187" s="149"/>
      <c r="I187" s="148"/>
      <c r="J187" s="148"/>
      <c r="K187" s="148"/>
      <c r="L187" s="148"/>
      <c r="M187" s="148"/>
      <c r="N187" s="148"/>
      <c r="O187" s="148"/>
      <c r="P187" s="148"/>
      <c r="Q187" s="148"/>
      <c r="R187" s="148"/>
      <c r="S187" s="148"/>
      <c r="T187" s="148"/>
      <c r="U187" s="148"/>
      <c r="V187" s="148"/>
      <c r="W187" s="148"/>
      <c r="X187" s="148"/>
      <c r="Y187" s="148"/>
      <c r="Z187" s="148"/>
    </row>
    <row r="188" ht="9.75" customHeight="1">
      <c r="A188" s="148"/>
      <c r="B188" s="149"/>
      <c r="C188" s="148"/>
      <c r="D188" s="149"/>
      <c r="E188" s="149"/>
      <c r="F188" s="148"/>
      <c r="G188" s="148"/>
      <c r="H188" s="149"/>
      <c r="I188" s="148"/>
      <c r="J188" s="148"/>
      <c r="K188" s="148"/>
      <c r="L188" s="148"/>
      <c r="M188" s="148"/>
      <c r="N188" s="148"/>
      <c r="O188" s="148"/>
      <c r="P188" s="148"/>
      <c r="Q188" s="148"/>
      <c r="R188" s="148"/>
      <c r="S188" s="148"/>
      <c r="T188" s="148"/>
      <c r="U188" s="148"/>
      <c r="V188" s="148"/>
      <c r="W188" s="148"/>
      <c r="X188" s="148"/>
      <c r="Y188" s="148"/>
      <c r="Z188" s="148"/>
    </row>
    <row r="189" ht="9.75" customHeight="1">
      <c r="A189" s="148"/>
      <c r="B189" s="149"/>
      <c r="C189" s="148"/>
      <c r="D189" s="149"/>
      <c r="E189" s="149"/>
      <c r="F189" s="148"/>
      <c r="G189" s="148"/>
      <c r="H189" s="149"/>
      <c r="I189" s="148"/>
      <c r="J189" s="148"/>
      <c r="K189" s="148"/>
      <c r="L189" s="148"/>
      <c r="M189" s="148"/>
      <c r="N189" s="148"/>
      <c r="O189" s="148"/>
      <c r="P189" s="148"/>
      <c r="Q189" s="148"/>
      <c r="R189" s="148"/>
      <c r="S189" s="148"/>
      <c r="T189" s="148"/>
      <c r="U189" s="148"/>
      <c r="V189" s="148"/>
      <c r="W189" s="148"/>
      <c r="X189" s="148"/>
      <c r="Y189" s="148"/>
      <c r="Z189" s="148"/>
    </row>
    <row r="190" ht="9.75" customHeight="1">
      <c r="A190" s="148"/>
      <c r="B190" s="149"/>
      <c r="C190" s="148"/>
      <c r="D190" s="149"/>
      <c r="E190" s="149"/>
      <c r="F190" s="148"/>
      <c r="G190" s="148"/>
      <c r="H190" s="149"/>
      <c r="I190" s="148"/>
      <c r="J190" s="148"/>
      <c r="K190" s="148"/>
      <c r="L190" s="148"/>
      <c r="M190" s="148"/>
      <c r="N190" s="148"/>
      <c r="O190" s="148"/>
      <c r="P190" s="148"/>
      <c r="Q190" s="148"/>
      <c r="R190" s="148"/>
      <c r="S190" s="148"/>
      <c r="T190" s="148"/>
      <c r="U190" s="148"/>
      <c r="V190" s="148"/>
      <c r="W190" s="148"/>
      <c r="X190" s="148"/>
      <c r="Y190" s="148"/>
      <c r="Z190" s="148"/>
    </row>
    <row r="191" ht="9.75" customHeight="1">
      <c r="A191" s="148"/>
      <c r="B191" s="149"/>
      <c r="C191" s="148"/>
      <c r="D191" s="149"/>
      <c r="E191" s="149"/>
      <c r="F191" s="148"/>
      <c r="G191" s="148"/>
      <c r="H191" s="149"/>
      <c r="I191" s="148"/>
      <c r="J191" s="148"/>
      <c r="K191" s="148"/>
      <c r="L191" s="148"/>
      <c r="M191" s="148"/>
      <c r="N191" s="148"/>
      <c r="O191" s="148"/>
      <c r="P191" s="148"/>
      <c r="Q191" s="148"/>
      <c r="R191" s="148"/>
      <c r="S191" s="148"/>
      <c r="T191" s="148"/>
      <c r="U191" s="148"/>
      <c r="V191" s="148"/>
      <c r="W191" s="148"/>
      <c r="X191" s="148"/>
      <c r="Y191" s="148"/>
      <c r="Z191" s="148"/>
    </row>
    <row r="192" ht="9.75" customHeight="1">
      <c r="A192" s="148"/>
      <c r="B192" s="149"/>
      <c r="C192" s="148"/>
      <c r="D192" s="149"/>
      <c r="E192" s="149"/>
      <c r="F192" s="148"/>
      <c r="G192" s="148"/>
      <c r="H192" s="149"/>
      <c r="I192" s="148"/>
      <c r="J192" s="148"/>
      <c r="K192" s="148"/>
      <c r="L192" s="148"/>
      <c r="M192" s="148"/>
      <c r="N192" s="148"/>
      <c r="O192" s="148"/>
      <c r="P192" s="148"/>
      <c r="Q192" s="148"/>
      <c r="R192" s="148"/>
      <c r="S192" s="148"/>
      <c r="T192" s="148"/>
      <c r="U192" s="148"/>
      <c r="V192" s="148"/>
      <c r="W192" s="148"/>
      <c r="X192" s="148"/>
      <c r="Y192" s="148"/>
      <c r="Z192" s="148"/>
    </row>
    <row r="193" ht="9.75" customHeight="1">
      <c r="A193" s="148"/>
      <c r="B193" s="149"/>
      <c r="C193" s="148"/>
      <c r="D193" s="149"/>
      <c r="E193" s="149"/>
      <c r="F193" s="148"/>
      <c r="G193" s="148"/>
      <c r="H193" s="149"/>
      <c r="I193" s="148"/>
      <c r="J193" s="148"/>
      <c r="K193" s="148"/>
      <c r="L193" s="148"/>
      <c r="M193" s="148"/>
      <c r="N193" s="148"/>
      <c r="O193" s="148"/>
      <c r="P193" s="148"/>
      <c r="Q193" s="148"/>
      <c r="R193" s="148"/>
      <c r="S193" s="148"/>
      <c r="T193" s="148"/>
      <c r="U193" s="148"/>
      <c r="V193" s="148"/>
      <c r="W193" s="148"/>
      <c r="X193" s="148"/>
      <c r="Y193" s="148"/>
      <c r="Z193" s="148"/>
    </row>
    <row r="194" ht="9.75" customHeight="1">
      <c r="A194" s="148"/>
      <c r="B194" s="149"/>
      <c r="C194" s="148"/>
      <c r="D194" s="149"/>
      <c r="E194" s="149"/>
      <c r="F194" s="148"/>
      <c r="G194" s="148"/>
      <c r="H194" s="149"/>
      <c r="I194" s="148"/>
      <c r="J194" s="148"/>
      <c r="K194" s="148"/>
      <c r="L194" s="148"/>
      <c r="M194" s="148"/>
      <c r="N194" s="148"/>
      <c r="O194" s="148"/>
      <c r="P194" s="148"/>
      <c r="Q194" s="148"/>
      <c r="R194" s="148"/>
      <c r="S194" s="148"/>
      <c r="T194" s="148"/>
      <c r="U194" s="148"/>
      <c r="V194" s="148"/>
      <c r="W194" s="148"/>
      <c r="X194" s="148"/>
      <c r="Y194" s="148"/>
      <c r="Z194" s="148"/>
    </row>
    <row r="195" ht="9.75" customHeight="1">
      <c r="A195" s="148"/>
      <c r="B195" s="149"/>
      <c r="C195" s="148"/>
      <c r="D195" s="149"/>
      <c r="E195" s="149"/>
      <c r="F195" s="148"/>
      <c r="G195" s="148"/>
      <c r="H195" s="149"/>
      <c r="I195" s="148"/>
      <c r="J195" s="148"/>
      <c r="K195" s="148"/>
      <c r="L195" s="148"/>
      <c r="M195" s="148"/>
      <c r="N195" s="148"/>
      <c r="O195" s="148"/>
      <c r="P195" s="148"/>
      <c r="Q195" s="148"/>
      <c r="R195" s="148"/>
      <c r="S195" s="148"/>
      <c r="T195" s="148"/>
      <c r="U195" s="148"/>
      <c r="V195" s="148"/>
      <c r="W195" s="148"/>
      <c r="X195" s="148"/>
      <c r="Y195" s="148"/>
      <c r="Z195" s="148"/>
    </row>
    <row r="196" ht="9.75" customHeight="1">
      <c r="A196" s="148"/>
      <c r="B196" s="149"/>
      <c r="C196" s="148"/>
      <c r="D196" s="149"/>
      <c r="E196" s="149"/>
      <c r="F196" s="148"/>
      <c r="G196" s="148"/>
      <c r="H196" s="149"/>
      <c r="I196" s="148"/>
      <c r="J196" s="148"/>
      <c r="K196" s="148"/>
      <c r="L196" s="148"/>
      <c r="M196" s="148"/>
      <c r="N196" s="148"/>
      <c r="O196" s="148"/>
      <c r="P196" s="148"/>
      <c r="Q196" s="148"/>
      <c r="R196" s="148"/>
      <c r="S196" s="148"/>
      <c r="T196" s="148"/>
      <c r="U196" s="148"/>
      <c r="V196" s="148"/>
      <c r="W196" s="148"/>
      <c r="X196" s="148"/>
      <c r="Y196" s="148"/>
      <c r="Z196" s="148"/>
    </row>
    <row r="197" ht="9.75" customHeight="1">
      <c r="A197" s="148"/>
      <c r="B197" s="149"/>
      <c r="C197" s="148"/>
      <c r="D197" s="149"/>
      <c r="E197" s="149"/>
      <c r="F197" s="148"/>
      <c r="G197" s="148"/>
      <c r="H197" s="149"/>
      <c r="I197" s="148"/>
      <c r="J197" s="148"/>
      <c r="K197" s="148"/>
      <c r="L197" s="148"/>
      <c r="M197" s="148"/>
      <c r="N197" s="148"/>
      <c r="O197" s="148"/>
      <c r="P197" s="148"/>
      <c r="Q197" s="148"/>
      <c r="R197" s="148"/>
      <c r="S197" s="148"/>
      <c r="T197" s="148"/>
      <c r="U197" s="148"/>
      <c r="V197" s="148"/>
      <c r="W197" s="148"/>
      <c r="X197" s="148"/>
      <c r="Y197" s="148"/>
      <c r="Z197" s="148"/>
    </row>
    <row r="198" ht="9.75" customHeight="1">
      <c r="A198" s="148"/>
      <c r="B198" s="149"/>
      <c r="C198" s="148"/>
      <c r="D198" s="149"/>
      <c r="E198" s="149"/>
      <c r="F198" s="148"/>
      <c r="G198" s="148"/>
      <c r="H198" s="149"/>
      <c r="I198" s="148"/>
      <c r="J198" s="148"/>
      <c r="K198" s="148"/>
      <c r="L198" s="148"/>
      <c r="M198" s="148"/>
      <c r="N198" s="148"/>
      <c r="O198" s="148"/>
      <c r="P198" s="148"/>
      <c r="Q198" s="148"/>
      <c r="R198" s="148"/>
      <c r="S198" s="148"/>
      <c r="T198" s="148"/>
      <c r="U198" s="148"/>
      <c r="V198" s="148"/>
      <c r="W198" s="148"/>
      <c r="X198" s="148"/>
      <c r="Y198" s="148"/>
      <c r="Z198" s="148"/>
    </row>
    <row r="199" ht="9.75" customHeight="1">
      <c r="A199" s="148"/>
      <c r="B199" s="149"/>
      <c r="C199" s="148"/>
      <c r="D199" s="149"/>
      <c r="E199" s="149"/>
      <c r="F199" s="148"/>
      <c r="G199" s="148"/>
      <c r="H199" s="149"/>
      <c r="I199" s="148"/>
      <c r="J199" s="148"/>
      <c r="K199" s="148"/>
      <c r="L199" s="148"/>
      <c r="M199" s="148"/>
      <c r="N199" s="148"/>
      <c r="O199" s="148"/>
      <c r="P199" s="148"/>
      <c r="Q199" s="148"/>
      <c r="R199" s="148"/>
      <c r="S199" s="148"/>
      <c r="T199" s="148"/>
      <c r="U199" s="148"/>
      <c r="V199" s="148"/>
      <c r="W199" s="148"/>
      <c r="X199" s="148"/>
      <c r="Y199" s="148"/>
      <c r="Z199" s="148"/>
    </row>
    <row r="200" ht="9.75" customHeight="1">
      <c r="A200" s="148"/>
      <c r="B200" s="149"/>
      <c r="C200" s="148"/>
      <c r="D200" s="149"/>
      <c r="E200" s="149"/>
      <c r="F200" s="148"/>
      <c r="G200" s="148"/>
      <c r="H200" s="149"/>
      <c r="I200" s="148"/>
      <c r="J200" s="148"/>
      <c r="K200" s="148"/>
      <c r="L200" s="148"/>
      <c r="M200" s="148"/>
      <c r="N200" s="148"/>
      <c r="O200" s="148"/>
      <c r="P200" s="148"/>
      <c r="Q200" s="148"/>
      <c r="R200" s="148"/>
      <c r="S200" s="148"/>
      <c r="T200" s="148"/>
      <c r="U200" s="148"/>
      <c r="V200" s="148"/>
      <c r="W200" s="148"/>
      <c r="X200" s="148"/>
      <c r="Y200" s="148"/>
      <c r="Z200" s="148"/>
    </row>
    <row r="201" ht="9.75" customHeight="1">
      <c r="A201" s="148"/>
      <c r="B201" s="149"/>
      <c r="C201" s="148"/>
      <c r="D201" s="149"/>
      <c r="E201" s="149"/>
      <c r="F201" s="148"/>
      <c r="G201" s="148"/>
      <c r="H201" s="149"/>
      <c r="I201" s="148"/>
      <c r="J201" s="148"/>
      <c r="K201" s="148"/>
      <c r="L201" s="148"/>
      <c r="M201" s="148"/>
      <c r="N201" s="148"/>
      <c r="O201" s="148"/>
      <c r="P201" s="148"/>
      <c r="Q201" s="148"/>
      <c r="R201" s="148"/>
      <c r="S201" s="148"/>
      <c r="T201" s="148"/>
      <c r="U201" s="148"/>
      <c r="V201" s="148"/>
      <c r="W201" s="148"/>
      <c r="X201" s="148"/>
      <c r="Y201" s="148"/>
      <c r="Z201" s="148"/>
    </row>
    <row r="202" ht="9.75" customHeight="1">
      <c r="A202" s="148"/>
      <c r="B202" s="149"/>
      <c r="C202" s="148"/>
      <c r="D202" s="149"/>
      <c r="E202" s="149"/>
      <c r="F202" s="148"/>
      <c r="G202" s="148"/>
      <c r="H202" s="149"/>
      <c r="I202" s="148"/>
      <c r="J202" s="148"/>
      <c r="K202" s="148"/>
      <c r="L202" s="148"/>
      <c r="M202" s="148"/>
      <c r="N202" s="148"/>
      <c r="O202" s="148"/>
      <c r="P202" s="148"/>
      <c r="Q202" s="148"/>
      <c r="R202" s="148"/>
      <c r="S202" s="148"/>
      <c r="T202" s="148"/>
      <c r="U202" s="148"/>
      <c r="V202" s="148"/>
      <c r="W202" s="148"/>
      <c r="X202" s="148"/>
      <c r="Y202" s="148"/>
      <c r="Z202" s="148"/>
    </row>
    <row r="203" ht="9.75" customHeight="1">
      <c r="A203" s="148"/>
      <c r="B203" s="149"/>
      <c r="C203" s="148"/>
      <c r="D203" s="149"/>
      <c r="E203" s="149"/>
      <c r="F203" s="148"/>
      <c r="G203" s="148"/>
      <c r="H203" s="149"/>
      <c r="I203" s="148"/>
      <c r="J203" s="148"/>
      <c r="K203" s="148"/>
      <c r="L203" s="148"/>
      <c r="M203" s="148"/>
      <c r="N203" s="148"/>
      <c r="O203" s="148"/>
      <c r="P203" s="148"/>
      <c r="Q203" s="148"/>
      <c r="R203" s="148"/>
      <c r="S203" s="148"/>
      <c r="T203" s="148"/>
      <c r="U203" s="148"/>
      <c r="V203" s="148"/>
      <c r="W203" s="148"/>
      <c r="X203" s="148"/>
      <c r="Y203" s="148"/>
      <c r="Z203" s="148"/>
    </row>
    <row r="204" ht="9.75" customHeight="1">
      <c r="A204" s="148"/>
      <c r="B204" s="149"/>
      <c r="C204" s="148"/>
      <c r="D204" s="149"/>
      <c r="E204" s="149"/>
      <c r="F204" s="148"/>
      <c r="G204" s="148"/>
      <c r="H204" s="149"/>
      <c r="I204" s="148"/>
      <c r="J204" s="148"/>
      <c r="K204" s="148"/>
      <c r="L204" s="148"/>
      <c r="M204" s="148"/>
      <c r="N204" s="148"/>
      <c r="O204" s="148"/>
      <c r="P204" s="148"/>
      <c r="Q204" s="148"/>
      <c r="R204" s="148"/>
      <c r="S204" s="148"/>
      <c r="T204" s="148"/>
      <c r="U204" s="148"/>
      <c r="V204" s="148"/>
      <c r="W204" s="148"/>
      <c r="X204" s="148"/>
      <c r="Y204" s="148"/>
      <c r="Z204" s="148"/>
    </row>
    <row r="205" ht="9.75" customHeight="1">
      <c r="A205" s="148"/>
      <c r="B205" s="149"/>
      <c r="C205" s="148"/>
      <c r="D205" s="149"/>
      <c r="E205" s="149"/>
      <c r="F205" s="148"/>
      <c r="G205" s="148"/>
      <c r="H205" s="149"/>
      <c r="I205" s="148"/>
      <c r="J205" s="148"/>
      <c r="K205" s="148"/>
      <c r="L205" s="148"/>
      <c r="M205" s="148"/>
      <c r="N205" s="148"/>
      <c r="O205" s="148"/>
      <c r="P205" s="148"/>
      <c r="Q205" s="148"/>
      <c r="R205" s="148"/>
      <c r="S205" s="148"/>
      <c r="T205" s="148"/>
      <c r="U205" s="148"/>
      <c r="V205" s="148"/>
      <c r="W205" s="148"/>
      <c r="X205" s="148"/>
      <c r="Y205" s="148"/>
      <c r="Z205" s="148"/>
    </row>
    <row r="206" ht="9.75" customHeight="1">
      <c r="A206" s="148"/>
      <c r="B206" s="149"/>
      <c r="C206" s="148"/>
      <c r="D206" s="149"/>
      <c r="E206" s="149"/>
      <c r="F206" s="148"/>
      <c r="G206" s="148"/>
      <c r="H206" s="149"/>
      <c r="I206" s="148"/>
      <c r="J206" s="148"/>
      <c r="K206" s="148"/>
      <c r="L206" s="148"/>
      <c r="M206" s="148"/>
      <c r="N206" s="148"/>
      <c r="O206" s="148"/>
      <c r="P206" s="148"/>
      <c r="Q206" s="148"/>
      <c r="R206" s="148"/>
      <c r="S206" s="148"/>
      <c r="T206" s="148"/>
      <c r="U206" s="148"/>
      <c r="V206" s="148"/>
      <c r="W206" s="148"/>
      <c r="X206" s="148"/>
      <c r="Y206" s="148"/>
      <c r="Z206" s="148"/>
    </row>
    <row r="207" ht="9.75" customHeight="1">
      <c r="A207" s="148"/>
      <c r="B207" s="149"/>
      <c r="C207" s="148"/>
      <c r="D207" s="149"/>
      <c r="E207" s="149"/>
      <c r="F207" s="148"/>
      <c r="G207" s="148"/>
      <c r="H207" s="149"/>
      <c r="I207" s="148"/>
      <c r="J207" s="148"/>
      <c r="K207" s="148"/>
      <c r="L207" s="148"/>
      <c r="M207" s="148"/>
      <c r="N207" s="148"/>
      <c r="O207" s="148"/>
      <c r="P207" s="148"/>
      <c r="Q207" s="148"/>
      <c r="R207" s="148"/>
      <c r="S207" s="148"/>
      <c r="T207" s="148"/>
      <c r="U207" s="148"/>
      <c r="V207" s="148"/>
      <c r="W207" s="148"/>
      <c r="X207" s="148"/>
      <c r="Y207" s="148"/>
      <c r="Z207" s="148"/>
    </row>
    <row r="208" ht="9.75" customHeight="1">
      <c r="A208" s="148"/>
      <c r="B208" s="149"/>
      <c r="C208" s="148"/>
      <c r="D208" s="149"/>
      <c r="E208" s="149"/>
      <c r="F208" s="148"/>
      <c r="G208" s="148"/>
      <c r="H208" s="149"/>
      <c r="I208" s="148"/>
      <c r="J208" s="148"/>
      <c r="K208" s="148"/>
      <c r="L208" s="148"/>
      <c r="M208" s="148"/>
      <c r="N208" s="148"/>
      <c r="O208" s="148"/>
      <c r="P208" s="148"/>
      <c r="Q208" s="148"/>
      <c r="R208" s="148"/>
      <c r="S208" s="148"/>
      <c r="T208" s="148"/>
      <c r="U208" s="148"/>
      <c r="V208" s="148"/>
      <c r="W208" s="148"/>
      <c r="X208" s="148"/>
      <c r="Y208" s="148"/>
      <c r="Z208" s="148"/>
    </row>
    <row r="209" ht="9.75" customHeight="1">
      <c r="A209" s="148"/>
      <c r="B209" s="149"/>
      <c r="C209" s="148"/>
      <c r="D209" s="149"/>
      <c r="E209" s="149"/>
      <c r="F209" s="148"/>
      <c r="G209" s="148"/>
      <c r="H209" s="149"/>
      <c r="I209" s="148"/>
      <c r="J209" s="148"/>
      <c r="K209" s="148"/>
      <c r="L209" s="148"/>
      <c r="M209" s="148"/>
      <c r="N209" s="148"/>
      <c r="O209" s="148"/>
      <c r="P209" s="148"/>
      <c r="Q209" s="148"/>
      <c r="R209" s="148"/>
      <c r="S209" s="148"/>
      <c r="T209" s="148"/>
      <c r="U209" s="148"/>
      <c r="V209" s="148"/>
      <c r="W209" s="148"/>
      <c r="X209" s="148"/>
      <c r="Y209" s="148"/>
      <c r="Z209" s="148"/>
    </row>
    <row r="210" ht="9.75" customHeight="1">
      <c r="A210" s="148"/>
      <c r="B210" s="149"/>
      <c r="C210" s="148"/>
      <c r="D210" s="149"/>
      <c r="E210" s="149"/>
      <c r="F210" s="148"/>
      <c r="G210" s="148"/>
      <c r="H210" s="149"/>
      <c r="I210" s="148"/>
      <c r="J210" s="148"/>
      <c r="K210" s="148"/>
      <c r="L210" s="148"/>
      <c r="M210" s="148"/>
      <c r="N210" s="148"/>
      <c r="O210" s="148"/>
      <c r="P210" s="148"/>
      <c r="Q210" s="148"/>
      <c r="R210" s="148"/>
      <c r="S210" s="148"/>
      <c r="T210" s="148"/>
      <c r="U210" s="148"/>
      <c r="V210" s="148"/>
      <c r="W210" s="148"/>
      <c r="X210" s="148"/>
      <c r="Y210" s="148"/>
      <c r="Z210" s="148"/>
    </row>
    <row r="211" ht="9.75" customHeight="1">
      <c r="A211" s="148"/>
      <c r="B211" s="149"/>
      <c r="C211" s="148"/>
      <c r="D211" s="149"/>
      <c r="E211" s="149"/>
      <c r="F211" s="148"/>
      <c r="G211" s="148"/>
      <c r="H211" s="149"/>
      <c r="I211" s="148"/>
      <c r="J211" s="148"/>
      <c r="K211" s="148"/>
      <c r="L211" s="148"/>
      <c r="M211" s="148"/>
      <c r="N211" s="148"/>
      <c r="O211" s="148"/>
      <c r="P211" s="148"/>
      <c r="Q211" s="148"/>
      <c r="R211" s="148"/>
      <c r="S211" s="148"/>
      <c r="T211" s="148"/>
      <c r="U211" s="148"/>
      <c r="V211" s="148"/>
      <c r="W211" s="148"/>
      <c r="X211" s="148"/>
      <c r="Y211" s="148"/>
      <c r="Z211" s="148"/>
    </row>
    <row r="212" ht="9.75" customHeight="1">
      <c r="A212" s="148"/>
      <c r="B212" s="149"/>
      <c r="C212" s="148"/>
      <c r="D212" s="149"/>
      <c r="E212" s="149"/>
      <c r="F212" s="148"/>
      <c r="G212" s="148"/>
      <c r="H212" s="149"/>
      <c r="I212" s="148"/>
      <c r="J212" s="148"/>
      <c r="K212" s="148"/>
      <c r="L212" s="148"/>
      <c r="M212" s="148"/>
      <c r="N212" s="148"/>
      <c r="O212" s="148"/>
      <c r="P212" s="148"/>
      <c r="Q212" s="148"/>
      <c r="R212" s="148"/>
      <c r="S212" s="148"/>
      <c r="T212" s="148"/>
      <c r="U212" s="148"/>
      <c r="V212" s="148"/>
      <c r="W212" s="148"/>
      <c r="X212" s="148"/>
      <c r="Y212" s="148"/>
      <c r="Z212" s="148"/>
    </row>
    <row r="213" ht="9.75" customHeight="1">
      <c r="A213" s="148"/>
      <c r="B213" s="149"/>
      <c r="C213" s="148"/>
      <c r="D213" s="149"/>
      <c r="E213" s="149"/>
      <c r="F213" s="148"/>
      <c r="G213" s="148"/>
      <c r="H213" s="149"/>
      <c r="I213" s="148"/>
      <c r="J213" s="148"/>
      <c r="K213" s="148"/>
      <c r="L213" s="148"/>
      <c r="M213" s="148"/>
      <c r="N213" s="148"/>
      <c r="O213" s="148"/>
      <c r="P213" s="148"/>
      <c r="Q213" s="148"/>
      <c r="R213" s="148"/>
      <c r="S213" s="148"/>
      <c r="T213" s="148"/>
      <c r="U213" s="148"/>
      <c r="V213" s="148"/>
      <c r="W213" s="148"/>
      <c r="X213" s="148"/>
      <c r="Y213" s="148"/>
      <c r="Z213" s="148"/>
    </row>
    <row r="214" ht="9.75" customHeight="1">
      <c r="A214" s="148"/>
      <c r="B214" s="149"/>
      <c r="C214" s="148"/>
      <c r="D214" s="149"/>
      <c r="E214" s="149"/>
      <c r="F214" s="148"/>
      <c r="G214" s="148"/>
      <c r="H214" s="149"/>
      <c r="I214" s="148"/>
      <c r="J214" s="148"/>
      <c r="K214" s="148"/>
      <c r="L214" s="148"/>
      <c r="M214" s="148"/>
      <c r="N214" s="148"/>
      <c r="O214" s="148"/>
      <c r="P214" s="148"/>
      <c r="Q214" s="148"/>
      <c r="R214" s="148"/>
      <c r="S214" s="148"/>
      <c r="T214" s="148"/>
      <c r="U214" s="148"/>
      <c r="V214" s="148"/>
      <c r="W214" s="148"/>
      <c r="X214" s="148"/>
      <c r="Y214" s="148"/>
      <c r="Z214" s="148"/>
    </row>
    <row r="215" ht="9.75" customHeight="1">
      <c r="A215" s="148"/>
      <c r="B215" s="149"/>
      <c r="C215" s="148"/>
      <c r="D215" s="149"/>
      <c r="E215" s="149"/>
      <c r="F215" s="148"/>
      <c r="G215" s="148"/>
      <c r="H215" s="149"/>
      <c r="I215" s="148"/>
      <c r="J215" s="148"/>
      <c r="K215" s="148"/>
      <c r="L215" s="148"/>
      <c r="M215" s="148"/>
      <c r="N215" s="148"/>
      <c r="O215" s="148"/>
      <c r="P215" s="148"/>
      <c r="Q215" s="148"/>
      <c r="R215" s="148"/>
      <c r="S215" s="148"/>
      <c r="T215" s="148"/>
      <c r="U215" s="148"/>
      <c r="V215" s="148"/>
      <c r="W215" s="148"/>
      <c r="X215" s="148"/>
      <c r="Y215" s="148"/>
      <c r="Z215" s="148"/>
    </row>
    <row r="216" ht="9.75" customHeight="1">
      <c r="A216" s="148"/>
      <c r="B216" s="149"/>
      <c r="C216" s="148"/>
      <c r="D216" s="149"/>
      <c r="E216" s="149"/>
      <c r="F216" s="148"/>
      <c r="G216" s="148"/>
      <c r="H216" s="149"/>
      <c r="I216" s="148"/>
      <c r="J216" s="148"/>
      <c r="K216" s="148"/>
      <c r="L216" s="148"/>
      <c r="M216" s="148"/>
      <c r="N216" s="148"/>
      <c r="O216" s="148"/>
      <c r="P216" s="148"/>
      <c r="Q216" s="148"/>
      <c r="R216" s="148"/>
      <c r="S216" s="148"/>
      <c r="T216" s="148"/>
      <c r="U216" s="148"/>
      <c r="V216" s="148"/>
      <c r="W216" s="148"/>
      <c r="X216" s="148"/>
      <c r="Y216" s="148"/>
      <c r="Z216" s="148"/>
    </row>
    <row r="217" ht="9.75" customHeight="1">
      <c r="A217" s="148"/>
      <c r="B217" s="149"/>
      <c r="C217" s="148"/>
      <c r="D217" s="149"/>
      <c r="E217" s="149"/>
      <c r="F217" s="148"/>
      <c r="G217" s="148"/>
      <c r="H217" s="149"/>
      <c r="I217" s="148"/>
      <c r="J217" s="148"/>
      <c r="K217" s="148"/>
      <c r="L217" s="148"/>
      <c r="M217" s="148"/>
      <c r="N217" s="148"/>
      <c r="O217" s="148"/>
      <c r="P217" s="148"/>
      <c r="Q217" s="148"/>
      <c r="R217" s="148"/>
      <c r="S217" s="148"/>
      <c r="T217" s="148"/>
      <c r="U217" s="148"/>
      <c r="V217" s="148"/>
      <c r="W217" s="148"/>
      <c r="X217" s="148"/>
      <c r="Y217" s="148"/>
      <c r="Z217" s="148"/>
    </row>
    <row r="218" ht="9.75" customHeight="1">
      <c r="A218" s="148"/>
      <c r="B218" s="149"/>
      <c r="C218" s="148"/>
      <c r="D218" s="149"/>
      <c r="E218" s="149"/>
      <c r="F218" s="148"/>
      <c r="G218" s="148"/>
      <c r="H218" s="149"/>
      <c r="I218" s="148"/>
      <c r="J218" s="148"/>
      <c r="K218" s="148"/>
      <c r="L218" s="148"/>
      <c r="M218" s="148"/>
      <c r="N218" s="148"/>
      <c r="O218" s="148"/>
      <c r="P218" s="148"/>
      <c r="Q218" s="148"/>
      <c r="R218" s="148"/>
      <c r="S218" s="148"/>
      <c r="T218" s="148"/>
      <c r="U218" s="148"/>
      <c r="V218" s="148"/>
      <c r="W218" s="148"/>
      <c r="X218" s="148"/>
      <c r="Y218" s="148"/>
      <c r="Z218" s="148"/>
    </row>
    <row r="219" ht="9.75" customHeight="1">
      <c r="A219" s="148"/>
      <c r="B219" s="149"/>
      <c r="C219" s="148"/>
      <c r="D219" s="149"/>
      <c r="E219" s="149"/>
      <c r="F219" s="148"/>
      <c r="G219" s="148"/>
      <c r="H219" s="149"/>
      <c r="I219" s="148"/>
      <c r="J219" s="148"/>
      <c r="K219" s="148"/>
      <c r="L219" s="148"/>
      <c r="M219" s="148"/>
      <c r="N219" s="148"/>
      <c r="O219" s="148"/>
      <c r="P219" s="148"/>
      <c r="Q219" s="148"/>
      <c r="R219" s="148"/>
      <c r="S219" s="148"/>
      <c r="T219" s="148"/>
      <c r="U219" s="148"/>
      <c r="V219" s="148"/>
      <c r="W219" s="148"/>
      <c r="X219" s="148"/>
      <c r="Y219" s="148"/>
      <c r="Z219" s="148"/>
    </row>
    <row r="220" ht="9.75" customHeight="1">
      <c r="A220" s="148"/>
      <c r="B220" s="149"/>
      <c r="C220" s="148"/>
      <c r="D220" s="149"/>
      <c r="E220" s="149"/>
      <c r="F220" s="148"/>
      <c r="G220" s="148"/>
      <c r="H220" s="149"/>
      <c r="I220" s="148"/>
      <c r="J220" s="148"/>
      <c r="K220" s="148"/>
      <c r="L220" s="148"/>
      <c r="M220" s="148"/>
      <c r="N220" s="148"/>
      <c r="O220" s="148"/>
      <c r="P220" s="148"/>
      <c r="Q220" s="148"/>
      <c r="R220" s="148"/>
      <c r="S220" s="148"/>
      <c r="T220" s="148"/>
      <c r="U220" s="148"/>
      <c r="V220" s="148"/>
      <c r="W220" s="148"/>
      <c r="X220" s="148"/>
      <c r="Y220" s="148"/>
      <c r="Z220" s="148"/>
    </row>
    <row r="221" ht="9.75" customHeight="1">
      <c r="A221" s="148"/>
      <c r="B221" s="149"/>
      <c r="C221" s="148"/>
      <c r="D221" s="149"/>
      <c r="E221" s="149"/>
      <c r="F221" s="148"/>
      <c r="G221" s="148"/>
      <c r="H221" s="149"/>
      <c r="I221" s="148"/>
      <c r="J221" s="148"/>
      <c r="K221" s="148"/>
      <c r="L221" s="148"/>
      <c r="M221" s="148"/>
      <c r="N221" s="148"/>
      <c r="O221" s="148"/>
      <c r="P221" s="148"/>
      <c r="Q221" s="148"/>
      <c r="R221" s="148"/>
      <c r="S221" s="148"/>
      <c r="T221" s="148"/>
      <c r="U221" s="148"/>
      <c r="V221" s="148"/>
      <c r="W221" s="148"/>
      <c r="X221" s="148"/>
      <c r="Y221" s="148"/>
      <c r="Z221" s="148"/>
    </row>
    <row r="222" ht="9.75" customHeight="1">
      <c r="A222" s="148"/>
      <c r="B222" s="149"/>
      <c r="C222" s="148"/>
      <c r="D222" s="149"/>
      <c r="E222" s="149"/>
      <c r="F222" s="148"/>
      <c r="G222" s="148"/>
      <c r="H222" s="149"/>
      <c r="I222" s="148"/>
      <c r="J222" s="148"/>
      <c r="K222" s="148"/>
      <c r="L222" s="148"/>
      <c r="M222" s="148"/>
      <c r="N222" s="148"/>
      <c r="O222" s="148"/>
      <c r="P222" s="148"/>
      <c r="Q222" s="148"/>
      <c r="R222" s="148"/>
      <c r="S222" s="148"/>
      <c r="T222" s="148"/>
      <c r="U222" s="148"/>
      <c r="V222" s="148"/>
      <c r="W222" s="148"/>
      <c r="X222" s="148"/>
      <c r="Y222" s="148"/>
      <c r="Z222" s="148"/>
    </row>
    <row r="223" ht="9.75" customHeight="1">
      <c r="A223" s="148"/>
      <c r="B223" s="149"/>
      <c r="C223" s="148"/>
      <c r="D223" s="149"/>
      <c r="E223" s="149"/>
      <c r="F223" s="148"/>
      <c r="G223" s="148"/>
      <c r="H223" s="149"/>
      <c r="I223" s="148"/>
      <c r="J223" s="148"/>
      <c r="K223" s="148"/>
      <c r="L223" s="148"/>
      <c r="M223" s="148"/>
      <c r="N223" s="148"/>
      <c r="O223" s="148"/>
      <c r="P223" s="148"/>
      <c r="Q223" s="148"/>
      <c r="R223" s="148"/>
      <c r="S223" s="148"/>
      <c r="T223" s="148"/>
      <c r="U223" s="148"/>
      <c r="V223" s="148"/>
      <c r="W223" s="148"/>
      <c r="X223" s="148"/>
      <c r="Y223" s="148"/>
      <c r="Z223" s="148"/>
    </row>
    <row r="224" ht="9.75" customHeight="1">
      <c r="A224" s="148"/>
      <c r="B224" s="149"/>
      <c r="C224" s="148"/>
      <c r="D224" s="149"/>
      <c r="E224" s="149"/>
      <c r="F224" s="148"/>
      <c r="G224" s="148"/>
      <c r="H224" s="149"/>
      <c r="I224" s="148"/>
      <c r="J224" s="148"/>
      <c r="K224" s="148"/>
      <c r="L224" s="148"/>
      <c r="M224" s="148"/>
      <c r="N224" s="148"/>
      <c r="O224" s="148"/>
      <c r="P224" s="148"/>
      <c r="Q224" s="148"/>
      <c r="R224" s="148"/>
      <c r="S224" s="148"/>
      <c r="T224" s="148"/>
      <c r="U224" s="148"/>
      <c r="V224" s="148"/>
      <c r="W224" s="148"/>
      <c r="X224" s="148"/>
      <c r="Y224" s="148"/>
      <c r="Z224" s="148"/>
    </row>
    <row r="225" ht="9.75" customHeight="1">
      <c r="A225" s="148"/>
      <c r="B225" s="149"/>
      <c r="C225" s="148"/>
      <c r="D225" s="149"/>
      <c r="E225" s="149"/>
      <c r="F225" s="148"/>
      <c r="G225" s="148"/>
      <c r="H225" s="149"/>
      <c r="I225" s="148"/>
      <c r="J225" s="148"/>
      <c r="K225" s="148"/>
      <c r="L225" s="148"/>
      <c r="M225" s="148"/>
      <c r="N225" s="148"/>
      <c r="O225" s="148"/>
      <c r="P225" s="148"/>
      <c r="Q225" s="148"/>
      <c r="R225" s="148"/>
      <c r="S225" s="148"/>
      <c r="T225" s="148"/>
      <c r="U225" s="148"/>
      <c r="V225" s="148"/>
      <c r="W225" s="148"/>
      <c r="X225" s="148"/>
      <c r="Y225" s="148"/>
      <c r="Z225" s="148"/>
    </row>
    <row r="226" ht="9.75" customHeight="1">
      <c r="A226" s="148"/>
      <c r="B226" s="149"/>
      <c r="C226" s="148"/>
      <c r="D226" s="149"/>
      <c r="E226" s="149"/>
      <c r="F226" s="148"/>
      <c r="G226" s="148"/>
      <c r="H226" s="149"/>
      <c r="I226" s="148"/>
      <c r="J226" s="148"/>
      <c r="K226" s="148"/>
      <c r="L226" s="148"/>
      <c r="M226" s="148"/>
      <c r="N226" s="148"/>
      <c r="O226" s="148"/>
      <c r="P226" s="148"/>
      <c r="Q226" s="148"/>
      <c r="R226" s="148"/>
      <c r="S226" s="148"/>
      <c r="T226" s="148"/>
      <c r="U226" s="148"/>
      <c r="V226" s="148"/>
      <c r="W226" s="148"/>
      <c r="X226" s="148"/>
      <c r="Y226" s="148"/>
      <c r="Z226" s="148"/>
    </row>
    <row r="227" ht="9.75" customHeight="1">
      <c r="A227" s="148"/>
      <c r="B227" s="149"/>
      <c r="C227" s="148"/>
      <c r="D227" s="149"/>
      <c r="E227" s="149"/>
      <c r="F227" s="148"/>
      <c r="G227" s="148"/>
      <c r="H227" s="149"/>
      <c r="I227" s="148"/>
      <c r="J227" s="148"/>
      <c r="K227" s="148"/>
      <c r="L227" s="148"/>
      <c r="M227" s="148"/>
      <c r="N227" s="148"/>
      <c r="O227" s="148"/>
      <c r="P227" s="148"/>
      <c r="Q227" s="148"/>
      <c r="R227" s="148"/>
      <c r="S227" s="148"/>
      <c r="T227" s="148"/>
      <c r="U227" s="148"/>
      <c r="V227" s="148"/>
      <c r="W227" s="148"/>
      <c r="X227" s="148"/>
      <c r="Y227" s="148"/>
      <c r="Z227" s="148"/>
    </row>
    <row r="228" ht="9.75" customHeight="1">
      <c r="A228" s="148"/>
      <c r="B228" s="149"/>
      <c r="C228" s="148"/>
      <c r="D228" s="149"/>
      <c r="E228" s="149"/>
      <c r="F228" s="148"/>
      <c r="G228" s="148"/>
      <c r="H228" s="149"/>
      <c r="I228" s="148"/>
      <c r="J228" s="148"/>
      <c r="K228" s="148"/>
      <c r="L228" s="148"/>
      <c r="M228" s="148"/>
      <c r="N228" s="148"/>
      <c r="O228" s="148"/>
      <c r="P228" s="148"/>
      <c r="Q228" s="148"/>
      <c r="R228" s="148"/>
      <c r="S228" s="148"/>
      <c r="T228" s="148"/>
      <c r="U228" s="148"/>
      <c r="V228" s="148"/>
      <c r="W228" s="148"/>
      <c r="X228" s="148"/>
      <c r="Y228" s="148"/>
      <c r="Z228" s="148"/>
    </row>
    <row r="229" ht="9.75" customHeight="1">
      <c r="A229" s="148"/>
      <c r="B229" s="149"/>
      <c r="C229" s="148"/>
      <c r="D229" s="149"/>
      <c r="E229" s="149"/>
      <c r="F229" s="148"/>
      <c r="G229" s="148"/>
      <c r="H229" s="149"/>
      <c r="I229" s="148"/>
      <c r="J229" s="148"/>
      <c r="K229" s="148"/>
      <c r="L229" s="148"/>
      <c r="M229" s="148"/>
      <c r="N229" s="148"/>
      <c r="O229" s="148"/>
      <c r="P229" s="148"/>
      <c r="Q229" s="148"/>
      <c r="R229" s="148"/>
      <c r="S229" s="148"/>
      <c r="T229" s="148"/>
      <c r="U229" s="148"/>
      <c r="V229" s="148"/>
      <c r="W229" s="148"/>
      <c r="X229" s="148"/>
      <c r="Y229" s="148"/>
      <c r="Z229" s="148"/>
    </row>
    <row r="230" ht="9.75" customHeight="1">
      <c r="A230" s="148"/>
      <c r="B230" s="149"/>
      <c r="C230" s="148"/>
      <c r="D230" s="149"/>
      <c r="E230" s="149"/>
      <c r="F230" s="148"/>
      <c r="G230" s="148"/>
      <c r="H230" s="149"/>
      <c r="I230" s="148"/>
      <c r="J230" s="148"/>
      <c r="K230" s="148"/>
      <c r="L230" s="148"/>
      <c r="M230" s="148"/>
      <c r="N230" s="148"/>
      <c r="O230" s="148"/>
      <c r="P230" s="148"/>
      <c r="Q230" s="148"/>
      <c r="R230" s="148"/>
      <c r="S230" s="148"/>
      <c r="T230" s="148"/>
      <c r="U230" s="148"/>
      <c r="V230" s="148"/>
      <c r="W230" s="148"/>
      <c r="X230" s="148"/>
      <c r="Y230" s="148"/>
      <c r="Z230" s="148"/>
    </row>
    <row r="231" ht="9.75" customHeight="1">
      <c r="A231" s="148"/>
      <c r="B231" s="149"/>
      <c r="C231" s="148"/>
      <c r="D231" s="149"/>
      <c r="E231" s="149"/>
      <c r="F231" s="148"/>
      <c r="G231" s="148"/>
      <c r="H231" s="149"/>
      <c r="I231" s="148"/>
      <c r="J231" s="148"/>
      <c r="K231" s="148"/>
      <c r="L231" s="148"/>
      <c r="M231" s="148"/>
      <c r="N231" s="148"/>
      <c r="O231" s="148"/>
      <c r="P231" s="148"/>
      <c r="Q231" s="148"/>
      <c r="R231" s="148"/>
      <c r="S231" s="148"/>
      <c r="T231" s="148"/>
      <c r="U231" s="148"/>
      <c r="V231" s="148"/>
      <c r="W231" s="148"/>
      <c r="X231" s="148"/>
      <c r="Y231" s="148"/>
      <c r="Z231" s="148"/>
    </row>
    <row r="232" ht="9.75" customHeight="1">
      <c r="A232" s="148"/>
      <c r="B232" s="149"/>
      <c r="C232" s="148"/>
      <c r="D232" s="149"/>
      <c r="E232" s="149"/>
      <c r="F232" s="148"/>
      <c r="G232" s="148"/>
      <c r="H232" s="149"/>
      <c r="I232" s="148"/>
      <c r="J232" s="148"/>
      <c r="K232" s="148"/>
      <c r="L232" s="148"/>
      <c r="M232" s="148"/>
      <c r="N232" s="148"/>
      <c r="O232" s="148"/>
      <c r="P232" s="148"/>
      <c r="Q232" s="148"/>
      <c r="R232" s="148"/>
      <c r="S232" s="148"/>
      <c r="T232" s="148"/>
      <c r="U232" s="148"/>
      <c r="V232" s="148"/>
      <c r="W232" s="148"/>
      <c r="X232" s="148"/>
      <c r="Y232" s="148"/>
      <c r="Z232" s="148"/>
    </row>
    <row r="233" ht="9.75" customHeight="1">
      <c r="A233" s="148"/>
      <c r="B233" s="149"/>
      <c r="C233" s="148"/>
      <c r="D233" s="149"/>
      <c r="E233" s="149"/>
      <c r="F233" s="148"/>
      <c r="G233" s="148"/>
      <c r="H233" s="149"/>
      <c r="I233" s="148"/>
      <c r="J233" s="148"/>
      <c r="K233" s="148"/>
      <c r="L233" s="148"/>
      <c r="M233" s="148"/>
      <c r="N233" s="148"/>
      <c r="O233" s="148"/>
      <c r="P233" s="148"/>
      <c r="Q233" s="148"/>
      <c r="R233" s="148"/>
      <c r="S233" s="148"/>
      <c r="T233" s="148"/>
      <c r="U233" s="148"/>
      <c r="V233" s="148"/>
      <c r="W233" s="148"/>
      <c r="X233" s="148"/>
      <c r="Y233" s="148"/>
      <c r="Z233" s="148"/>
    </row>
    <row r="234" ht="9.75" customHeight="1">
      <c r="A234" s="148"/>
      <c r="B234" s="149"/>
      <c r="C234" s="148"/>
      <c r="D234" s="149"/>
      <c r="E234" s="149"/>
      <c r="F234" s="148"/>
      <c r="G234" s="148"/>
      <c r="H234" s="149"/>
      <c r="I234" s="148"/>
      <c r="J234" s="148"/>
      <c r="K234" s="148"/>
      <c r="L234" s="148"/>
      <c r="M234" s="148"/>
      <c r="N234" s="148"/>
      <c r="O234" s="148"/>
      <c r="P234" s="148"/>
      <c r="Q234" s="148"/>
      <c r="R234" s="148"/>
      <c r="S234" s="148"/>
      <c r="T234" s="148"/>
      <c r="U234" s="148"/>
      <c r="V234" s="148"/>
      <c r="W234" s="148"/>
      <c r="X234" s="148"/>
      <c r="Y234" s="148"/>
      <c r="Z234" s="148"/>
    </row>
    <row r="235" ht="9.75" customHeight="1">
      <c r="A235" s="148"/>
      <c r="B235" s="149"/>
      <c r="C235" s="148"/>
      <c r="D235" s="149"/>
      <c r="E235" s="149"/>
      <c r="F235" s="148"/>
      <c r="G235" s="148"/>
      <c r="H235" s="149"/>
      <c r="I235" s="148"/>
      <c r="J235" s="148"/>
      <c r="K235" s="148"/>
      <c r="L235" s="148"/>
      <c r="M235" s="148"/>
      <c r="N235" s="148"/>
      <c r="O235" s="148"/>
      <c r="P235" s="148"/>
      <c r="Q235" s="148"/>
      <c r="R235" s="148"/>
      <c r="S235" s="148"/>
      <c r="T235" s="148"/>
      <c r="U235" s="148"/>
      <c r="V235" s="148"/>
      <c r="W235" s="148"/>
      <c r="X235" s="148"/>
      <c r="Y235" s="148"/>
      <c r="Z235" s="148"/>
    </row>
    <row r="236" ht="9.75" customHeight="1">
      <c r="A236" s="148"/>
      <c r="B236" s="149"/>
      <c r="C236" s="148"/>
      <c r="D236" s="149"/>
      <c r="E236" s="149"/>
      <c r="F236" s="148"/>
      <c r="G236" s="148"/>
      <c r="H236" s="149"/>
      <c r="I236" s="148"/>
      <c r="J236" s="148"/>
      <c r="K236" s="148"/>
      <c r="L236" s="148"/>
      <c r="M236" s="148"/>
      <c r="N236" s="148"/>
      <c r="O236" s="148"/>
      <c r="P236" s="148"/>
      <c r="Q236" s="148"/>
      <c r="R236" s="148"/>
      <c r="S236" s="148"/>
      <c r="T236" s="148"/>
      <c r="U236" s="148"/>
      <c r="V236" s="148"/>
      <c r="W236" s="148"/>
      <c r="X236" s="148"/>
      <c r="Y236" s="148"/>
      <c r="Z236" s="148"/>
    </row>
    <row r="237" ht="9.75" customHeight="1">
      <c r="A237" s="148"/>
      <c r="B237" s="149"/>
      <c r="C237" s="148"/>
      <c r="D237" s="149"/>
      <c r="E237" s="149"/>
      <c r="F237" s="148"/>
      <c r="G237" s="148"/>
      <c r="H237" s="149"/>
      <c r="I237" s="148"/>
      <c r="J237" s="148"/>
      <c r="K237" s="148"/>
      <c r="L237" s="148"/>
      <c r="M237" s="148"/>
      <c r="N237" s="148"/>
      <c r="O237" s="148"/>
      <c r="P237" s="148"/>
      <c r="Q237" s="148"/>
      <c r="R237" s="148"/>
      <c r="S237" s="148"/>
      <c r="T237" s="148"/>
      <c r="U237" s="148"/>
      <c r="V237" s="148"/>
      <c r="W237" s="148"/>
      <c r="X237" s="148"/>
      <c r="Y237" s="148"/>
      <c r="Z237" s="148"/>
    </row>
    <row r="238" ht="9.75" customHeight="1">
      <c r="A238" s="148"/>
      <c r="B238" s="149"/>
      <c r="C238" s="148"/>
      <c r="D238" s="149"/>
      <c r="E238" s="149"/>
      <c r="F238" s="148"/>
      <c r="G238" s="148"/>
      <c r="H238" s="149"/>
      <c r="I238" s="148"/>
      <c r="J238" s="148"/>
      <c r="K238" s="148"/>
      <c r="L238" s="148"/>
      <c r="M238" s="148"/>
      <c r="N238" s="148"/>
      <c r="O238" s="148"/>
      <c r="P238" s="148"/>
      <c r="Q238" s="148"/>
      <c r="R238" s="148"/>
      <c r="S238" s="148"/>
      <c r="T238" s="148"/>
      <c r="U238" s="148"/>
      <c r="V238" s="148"/>
      <c r="W238" s="148"/>
      <c r="X238" s="148"/>
      <c r="Y238" s="148"/>
      <c r="Z238" s="148"/>
    </row>
    <row r="239" ht="9.75" customHeight="1">
      <c r="A239" s="148"/>
      <c r="B239" s="149"/>
      <c r="C239" s="148"/>
      <c r="D239" s="149"/>
      <c r="E239" s="149"/>
      <c r="F239" s="148"/>
      <c r="G239" s="148"/>
      <c r="H239" s="149"/>
      <c r="I239" s="148"/>
      <c r="J239" s="148"/>
      <c r="K239" s="148"/>
      <c r="L239" s="148"/>
      <c r="M239" s="148"/>
      <c r="N239" s="148"/>
      <c r="O239" s="148"/>
      <c r="P239" s="148"/>
      <c r="Q239" s="148"/>
      <c r="R239" s="148"/>
      <c r="S239" s="148"/>
      <c r="T239" s="148"/>
      <c r="U239" s="148"/>
      <c r="V239" s="148"/>
      <c r="W239" s="148"/>
      <c r="X239" s="148"/>
      <c r="Y239" s="148"/>
      <c r="Z239" s="148"/>
    </row>
    <row r="240" ht="9.75" customHeight="1">
      <c r="A240" s="148"/>
      <c r="B240" s="149"/>
      <c r="C240" s="148"/>
      <c r="D240" s="149"/>
      <c r="E240" s="149"/>
      <c r="F240" s="148"/>
      <c r="G240" s="148"/>
      <c r="H240" s="149"/>
      <c r="I240" s="148"/>
      <c r="J240" s="148"/>
      <c r="K240" s="148"/>
      <c r="L240" s="148"/>
      <c r="M240" s="148"/>
      <c r="N240" s="148"/>
      <c r="O240" s="148"/>
      <c r="P240" s="148"/>
      <c r="Q240" s="148"/>
      <c r="R240" s="148"/>
      <c r="S240" s="148"/>
      <c r="T240" s="148"/>
      <c r="U240" s="148"/>
      <c r="V240" s="148"/>
      <c r="W240" s="148"/>
      <c r="X240" s="148"/>
      <c r="Y240" s="148"/>
      <c r="Z240" s="148"/>
    </row>
    <row r="241" ht="9.75" customHeight="1">
      <c r="A241" s="148"/>
      <c r="B241" s="149"/>
      <c r="C241" s="148"/>
      <c r="D241" s="149"/>
      <c r="E241" s="149"/>
      <c r="F241" s="148"/>
      <c r="G241" s="148"/>
      <c r="H241" s="149"/>
      <c r="I241" s="148"/>
      <c r="J241" s="148"/>
      <c r="K241" s="148"/>
      <c r="L241" s="148"/>
      <c r="M241" s="148"/>
      <c r="N241" s="148"/>
      <c r="O241" s="148"/>
      <c r="P241" s="148"/>
      <c r="Q241" s="148"/>
      <c r="R241" s="148"/>
      <c r="S241" s="148"/>
      <c r="T241" s="148"/>
      <c r="U241" s="148"/>
      <c r="V241" s="148"/>
      <c r="W241" s="148"/>
      <c r="X241" s="148"/>
      <c r="Y241" s="148"/>
      <c r="Z241" s="148"/>
    </row>
    <row r="242" ht="9.75" customHeight="1">
      <c r="A242" s="148"/>
      <c r="B242" s="149"/>
      <c r="C242" s="148"/>
      <c r="D242" s="149"/>
      <c r="E242" s="149"/>
      <c r="F242" s="148"/>
      <c r="G242" s="148"/>
      <c r="H242" s="149"/>
      <c r="I242" s="148"/>
      <c r="J242" s="148"/>
      <c r="K242" s="148"/>
      <c r="L242" s="148"/>
      <c r="M242" s="148"/>
      <c r="N242" s="148"/>
      <c r="O242" s="148"/>
      <c r="P242" s="148"/>
      <c r="Q242" s="148"/>
      <c r="R242" s="148"/>
      <c r="S242" s="148"/>
      <c r="T242" s="148"/>
      <c r="U242" s="148"/>
      <c r="V242" s="148"/>
      <c r="W242" s="148"/>
      <c r="X242" s="148"/>
      <c r="Y242" s="148"/>
      <c r="Z242" s="148"/>
    </row>
    <row r="243" ht="9.75" customHeight="1">
      <c r="A243" s="148"/>
      <c r="B243" s="149"/>
      <c r="C243" s="148"/>
      <c r="D243" s="149"/>
      <c r="E243" s="149"/>
      <c r="F243" s="148"/>
      <c r="G243" s="148"/>
      <c r="H243" s="149"/>
      <c r="I243" s="148"/>
      <c r="J243" s="148"/>
      <c r="K243" s="148"/>
      <c r="L243" s="148"/>
      <c r="M243" s="148"/>
      <c r="N243" s="148"/>
      <c r="O243" s="148"/>
      <c r="P243" s="148"/>
      <c r="Q243" s="148"/>
      <c r="R243" s="148"/>
      <c r="S243" s="148"/>
      <c r="T243" s="148"/>
      <c r="U243" s="148"/>
      <c r="V243" s="148"/>
      <c r="W243" s="148"/>
      <c r="X243" s="148"/>
      <c r="Y243" s="148"/>
      <c r="Z243" s="148"/>
    </row>
    <row r="244" ht="9.75" customHeight="1">
      <c r="A244" s="148"/>
      <c r="B244" s="149"/>
      <c r="C244" s="148"/>
      <c r="D244" s="149"/>
      <c r="E244" s="149"/>
      <c r="F244" s="148"/>
      <c r="G244" s="148"/>
      <c r="H244" s="149"/>
      <c r="I244" s="148"/>
      <c r="J244" s="148"/>
      <c r="K244" s="148"/>
      <c r="L244" s="148"/>
      <c r="M244" s="148"/>
      <c r="N244" s="148"/>
      <c r="O244" s="148"/>
      <c r="P244" s="148"/>
      <c r="Q244" s="148"/>
      <c r="R244" s="148"/>
      <c r="S244" s="148"/>
      <c r="T244" s="148"/>
      <c r="U244" s="148"/>
      <c r="V244" s="148"/>
      <c r="W244" s="148"/>
      <c r="X244" s="148"/>
      <c r="Y244" s="148"/>
      <c r="Z244" s="148"/>
    </row>
    <row r="245" ht="9.75" customHeight="1">
      <c r="A245" s="148"/>
      <c r="B245" s="149"/>
      <c r="C245" s="148"/>
      <c r="D245" s="149"/>
      <c r="E245" s="149"/>
      <c r="F245" s="148"/>
      <c r="G245" s="148"/>
      <c r="H245" s="149"/>
      <c r="I245" s="148"/>
      <c r="J245" s="148"/>
      <c r="K245" s="148"/>
      <c r="L245" s="148"/>
      <c r="M245" s="148"/>
      <c r="N245" s="148"/>
      <c r="O245" s="148"/>
      <c r="P245" s="148"/>
      <c r="Q245" s="148"/>
      <c r="R245" s="148"/>
      <c r="S245" s="148"/>
      <c r="T245" s="148"/>
      <c r="U245" s="148"/>
      <c r="V245" s="148"/>
      <c r="W245" s="148"/>
      <c r="X245" s="148"/>
      <c r="Y245" s="148"/>
      <c r="Z245" s="148"/>
    </row>
    <row r="246" ht="9.75" customHeight="1">
      <c r="A246" s="148"/>
      <c r="B246" s="149"/>
      <c r="C246" s="148"/>
      <c r="D246" s="149"/>
      <c r="E246" s="149"/>
      <c r="F246" s="148"/>
      <c r="G246" s="148"/>
      <c r="H246" s="149"/>
      <c r="I246" s="148"/>
      <c r="J246" s="148"/>
      <c r="K246" s="148"/>
      <c r="L246" s="148"/>
      <c r="M246" s="148"/>
      <c r="N246" s="148"/>
      <c r="O246" s="148"/>
      <c r="P246" s="148"/>
      <c r="Q246" s="148"/>
      <c r="R246" s="148"/>
      <c r="S246" s="148"/>
      <c r="T246" s="148"/>
      <c r="U246" s="148"/>
      <c r="V246" s="148"/>
      <c r="W246" s="148"/>
      <c r="X246" s="148"/>
      <c r="Y246" s="148"/>
      <c r="Z246" s="148"/>
    </row>
    <row r="247" ht="9.75" customHeight="1">
      <c r="A247" s="148"/>
      <c r="B247" s="149"/>
      <c r="C247" s="148"/>
      <c r="D247" s="149"/>
      <c r="E247" s="149"/>
      <c r="F247" s="148"/>
      <c r="G247" s="148"/>
      <c r="H247" s="149"/>
      <c r="I247" s="148"/>
      <c r="J247" s="148"/>
      <c r="K247" s="148"/>
      <c r="L247" s="148"/>
      <c r="M247" s="148"/>
      <c r="N247" s="148"/>
      <c r="O247" s="148"/>
      <c r="P247" s="148"/>
      <c r="Q247" s="148"/>
      <c r="R247" s="148"/>
      <c r="S247" s="148"/>
      <c r="T247" s="148"/>
      <c r="U247" s="148"/>
      <c r="V247" s="148"/>
      <c r="W247" s="148"/>
      <c r="X247" s="148"/>
      <c r="Y247" s="148"/>
      <c r="Z247" s="148"/>
    </row>
    <row r="248" ht="9.75" customHeight="1">
      <c r="A248" s="148"/>
      <c r="B248" s="149"/>
      <c r="C248" s="148"/>
      <c r="D248" s="149"/>
      <c r="E248" s="149"/>
      <c r="F248" s="148"/>
      <c r="G248" s="148"/>
      <c r="H248" s="149"/>
      <c r="I248" s="148"/>
      <c r="J248" s="148"/>
      <c r="K248" s="148"/>
      <c r="L248" s="148"/>
      <c r="M248" s="148"/>
      <c r="N248" s="148"/>
      <c r="O248" s="148"/>
      <c r="P248" s="148"/>
      <c r="Q248" s="148"/>
      <c r="R248" s="148"/>
      <c r="S248" s="148"/>
      <c r="T248" s="148"/>
      <c r="U248" s="148"/>
      <c r="V248" s="148"/>
      <c r="W248" s="148"/>
      <c r="X248" s="148"/>
      <c r="Y248" s="148"/>
      <c r="Z248" s="148"/>
    </row>
    <row r="249" ht="9.75" customHeight="1">
      <c r="A249" s="148"/>
      <c r="B249" s="149"/>
      <c r="C249" s="148"/>
      <c r="D249" s="149"/>
      <c r="E249" s="149"/>
      <c r="F249" s="148"/>
      <c r="G249" s="148"/>
      <c r="H249" s="149"/>
      <c r="I249" s="148"/>
      <c r="J249" s="148"/>
      <c r="K249" s="148"/>
      <c r="L249" s="148"/>
      <c r="M249" s="148"/>
      <c r="N249" s="148"/>
      <c r="O249" s="148"/>
      <c r="P249" s="148"/>
      <c r="Q249" s="148"/>
      <c r="R249" s="148"/>
      <c r="S249" s="148"/>
      <c r="T249" s="148"/>
      <c r="U249" s="148"/>
      <c r="V249" s="148"/>
      <c r="W249" s="148"/>
      <c r="X249" s="148"/>
      <c r="Y249" s="148"/>
      <c r="Z249" s="148"/>
    </row>
    <row r="250" ht="9.75" customHeight="1">
      <c r="A250" s="148"/>
      <c r="B250" s="149"/>
      <c r="C250" s="148"/>
      <c r="D250" s="149"/>
      <c r="E250" s="149"/>
      <c r="F250" s="148"/>
      <c r="G250" s="148"/>
      <c r="H250" s="149"/>
      <c r="I250" s="148"/>
      <c r="J250" s="148"/>
      <c r="K250" s="148"/>
      <c r="L250" s="148"/>
      <c r="M250" s="148"/>
      <c r="N250" s="148"/>
      <c r="O250" s="148"/>
      <c r="P250" s="148"/>
      <c r="Q250" s="148"/>
      <c r="R250" s="148"/>
      <c r="S250" s="148"/>
      <c r="T250" s="148"/>
      <c r="U250" s="148"/>
      <c r="V250" s="148"/>
      <c r="W250" s="148"/>
      <c r="X250" s="148"/>
      <c r="Y250" s="148"/>
      <c r="Z250" s="148"/>
    </row>
    <row r="251" ht="9.75" customHeight="1">
      <c r="A251" s="148"/>
      <c r="B251" s="149"/>
      <c r="C251" s="148"/>
      <c r="D251" s="149"/>
      <c r="E251" s="149"/>
      <c r="F251" s="148"/>
      <c r="G251" s="148"/>
      <c r="H251" s="149"/>
      <c r="I251" s="148"/>
      <c r="J251" s="148"/>
      <c r="K251" s="148"/>
      <c r="L251" s="148"/>
      <c r="M251" s="148"/>
      <c r="N251" s="148"/>
      <c r="O251" s="148"/>
      <c r="P251" s="148"/>
      <c r="Q251" s="148"/>
      <c r="R251" s="148"/>
      <c r="S251" s="148"/>
      <c r="T251" s="148"/>
      <c r="U251" s="148"/>
      <c r="V251" s="148"/>
      <c r="W251" s="148"/>
      <c r="X251" s="148"/>
      <c r="Y251" s="148"/>
      <c r="Z251" s="148"/>
    </row>
    <row r="252" ht="9.75" customHeight="1">
      <c r="A252" s="148"/>
      <c r="B252" s="149"/>
      <c r="C252" s="148"/>
      <c r="D252" s="149"/>
      <c r="E252" s="149"/>
      <c r="F252" s="148"/>
      <c r="G252" s="148"/>
      <c r="H252" s="149"/>
      <c r="I252" s="148"/>
      <c r="J252" s="148"/>
      <c r="K252" s="148"/>
      <c r="L252" s="148"/>
      <c r="M252" s="148"/>
      <c r="N252" s="148"/>
      <c r="O252" s="148"/>
      <c r="P252" s="148"/>
      <c r="Q252" s="148"/>
      <c r="R252" s="148"/>
      <c r="S252" s="148"/>
      <c r="T252" s="148"/>
      <c r="U252" s="148"/>
      <c r="V252" s="148"/>
      <c r="W252" s="148"/>
      <c r="X252" s="148"/>
      <c r="Y252" s="148"/>
      <c r="Z252" s="148"/>
    </row>
    <row r="253" ht="9.75" customHeight="1">
      <c r="A253" s="148"/>
      <c r="B253" s="149"/>
      <c r="C253" s="148"/>
      <c r="D253" s="149"/>
      <c r="E253" s="149"/>
      <c r="F253" s="148"/>
      <c r="G253" s="148"/>
      <c r="H253" s="149"/>
      <c r="I253" s="148"/>
      <c r="J253" s="148"/>
      <c r="K253" s="148"/>
      <c r="L253" s="148"/>
      <c r="M253" s="148"/>
      <c r="N253" s="148"/>
      <c r="O253" s="148"/>
      <c r="P253" s="148"/>
      <c r="Q253" s="148"/>
      <c r="R253" s="148"/>
      <c r="S253" s="148"/>
      <c r="T253" s="148"/>
      <c r="U253" s="148"/>
      <c r="V253" s="148"/>
      <c r="W253" s="148"/>
      <c r="X253" s="148"/>
      <c r="Y253" s="148"/>
      <c r="Z253" s="148"/>
    </row>
    <row r="254" ht="9.75" customHeight="1">
      <c r="A254" s="148"/>
      <c r="B254" s="149"/>
      <c r="C254" s="148"/>
      <c r="D254" s="149"/>
      <c r="E254" s="149"/>
      <c r="F254" s="148"/>
      <c r="G254" s="148"/>
      <c r="H254" s="149"/>
      <c r="I254" s="148"/>
      <c r="J254" s="148"/>
      <c r="K254" s="148"/>
      <c r="L254" s="148"/>
      <c r="M254" s="148"/>
      <c r="N254" s="148"/>
      <c r="O254" s="148"/>
      <c r="P254" s="148"/>
      <c r="Q254" s="148"/>
      <c r="R254" s="148"/>
      <c r="S254" s="148"/>
      <c r="T254" s="148"/>
      <c r="U254" s="148"/>
      <c r="V254" s="148"/>
      <c r="W254" s="148"/>
      <c r="X254" s="148"/>
      <c r="Y254" s="148"/>
      <c r="Z254" s="148"/>
    </row>
    <row r="255" ht="9.75" customHeight="1">
      <c r="A255" s="148"/>
      <c r="B255" s="149"/>
      <c r="C255" s="148"/>
      <c r="D255" s="149"/>
      <c r="E255" s="149"/>
      <c r="F255" s="148"/>
      <c r="G255" s="148"/>
      <c r="H255" s="149"/>
      <c r="I255" s="148"/>
      <c r="J255" s="148"/>
      <c r="K255" s="148"/>
      <c r="L255" s="148"/>
      <c r="M255" s="148"/>
      <c r="N255" s="148"/>
      <c r="O255" s="148"/>
      <c r="P255" s="148"/>
      <c r="Q255" s="148"/>
      <c r="R255" s="148"/>
      <c r="S255" s="148"/>
      <c r="T255" s="148"/>
      <c r="U255" s="148"/>
      <c r="V255" s="148"/>
      <c r="W255" s="148"/>
      <c r="X255" s="148"/>
      <c r="Y255" s="148"/>
      <c r="Z255" s="148"/>
    </row>
    <row r="256" ht="9.75" customHeight="1">
      <c r="A256" s="148"/>
      <c r="B256" s="149"/>
      <c r="C256" s="148"/>
      <c r="D256" s="149"/>
      <c r="E256" s="149"/>
      <c r="F256" s="148"/>
      <c r="G256" s="148"/>
      <c r="H256" s="149"/>
      <c r="I256" s="148"/>
      <c r="J256" s="148"/>
      <c r="K256" s="148"/>
      <c r="L256" s="148"/>
      <c r="M256" s="148"/>
      <c r="N256" s="148"/>
      <c r="O256" s="148"/>
      <c r="P256" s="148"/>
      <c r="Q256" s="148"/>
      <c r="R256" s="148"/>
      <c r="S256" s="148"/>
      <c r="T256" s="148"/>
      <c r="U256" s="148"/>
      <c r="V256" s="148"/>
      <c r="W256" s="148"/>
      <c r="X256" s="148"/>
      <c r="Y256" s="148"/>
      <c r="Z256" s="148"/>
    </row>
    <row r="257" ht="9.75" customHeight="1">
      <c r="A257" s="148"/>
      <c r="B257" s="149"/>
      <c r="C257" s="148"/>
      <c r="D257" s="149"/>
      <c r="E257" s="149"/>
      <c r="F257" s="148"/>
      <c r="G257" s="148"/>
      <c r="H257" s="149"/>
      <c r="I257" s="148"/>
      <c r="J257" s="148"/>
      <c r="K257" s="148"/>
      <c r="L257" s="148"/>
      <c r="M257" s="148"/>
      <c r="N257" s="148"/>
      <c r="O257" s="148"/>
      <c r="P257" s="148"/>
      <c r="Q257" s="148"/>
      <c r="R257" s="148"/>
      <c r="S257" s="148"/>
      <c r="T257" s="148"/>
      <c r="U257" s="148"/>
      <c r="V257" s="148"/>
      <c r="W257" s="148"/>
      <c r="X257" s="148"/>
      <c r="Y257" s="148"/>
      <c r="Z257" s="148"/>
    </row>
    <row r="258" ht="9.75" customHeight="1">
      <c r="A258" s="148"/>
      <c r="B258" s="149"/>
      <c r="C258" s="148"/>
      <c r="D258" s="149"/>
      <c r="E258" s="149"/>
      <c r="F258" s="148"/>
      <c r="G258" s="148"/>
      <c r="H258" s="149"/>
      <c r="I258" s="148"/>
      <c r="J258" s="148"/>
      <c r="K258" s="148"/>
      <c r="L258" s="148"/>
      <c r="M258" s="148"/>
      <c r="N258" s="148"/>
      <c r="O258" s="148"/>
      <c r="P258" s="148"/>
      <c r="Q258" s="148"/>
      <c r="R258" s="148"/>
      <c r="S258" s="148"/>
      <c r="T258" s="148"/>
      <c r="U258" s="148"/>
      <c r="V258" s="148"/>
      <c r="W258" s="148"/>
      <c r="X258" s="148"/>
      <c r="Y258" s="148"/>
      <c r="Z258" s="148"/>
    </row>
    <row r="259" ht="9.75" customHeight="1">
      <c r="A259" s="148"/>
      <c r="B259" s="149"/>
      <c r="C259" s="148"/>
      <c r="D259" s="149"/>
      <c r="E259" s="149"/>
      <c r="F259" s="148"/>
      <c r="G259" s="148"/>
      <c r="H259" s="149"/>
      <c r="I259" s="148"/>
      <c r="J259" s="148"/>
      <c r="K259" s="148"/>
      <c r="L259" s="148"/>
      <c r="M259" s="148"/>
      <c r="N259" s="148"/>
      <c r="O259" s="148"/>
      <c r="P259" s="148"/>
      <c r="Q259" s="148"/>
      <c r="R259" s="148"/>
      <c r="S259" s="148"/>
      <c r="T259" s="148"/>
      <c r="U259" s="148"/>
      <c r="V259" s="148"/>
      <c r="W259" s="148"/>
      <c r="X259" s="148"/>
      <c r="Y259" s="148"/>
      <c r="Z259" s="148"/>
    </row>
    <row r="260" ht="9.75" customHeight="1">
      <c r="A260" s="148"/>
      <c r="B260" s="149"/>
      <c r="C260" s="148"/>
      <c r="D260" s="149"/>
      <c r="E260" s="149"/>
      <c r="F260" s="148"/>
      <c r="G260" s="148"/>
      <c r="H260" s="149"/>
      <c r="I260" s="148"/>
      <c r="J260" s="148"/>
      <c r="K260" s="148"/>
      <c r="L260" s="148"/>
      <c r="M260" s="148"/>
      <c r="N260" s="148"/>
      <c r="O260" s="148"/>
      <c r="P260" s="148"/>
      <c r="Q260" s="148"/>
      <c r="R260" s="148"/>
      <c r="S260" s="148"/>
      <c r="T260" s="148"/>
      <c r="U260" s="148"/>
      <c r="V260" s="148"/>
      <c r="W260" s="148"/>
      <c r="X260" s="148"/>
      <c r="Y260" s="148"/>
      <c r="Z260" s="148"/>
    </row>
    <row r="261" ht="9.75" customHeight="1">
      <c r="A261" s="148"/>
      <c r="B261" s="149"/>
      <c r="C261" s="148"/>
      <c r="D261" s="149"/>
      <c r="E261" s="149"/>
      <c r="F261" s="148"/>
      <c r="G261" s="148"/>
      <c r="H261" s="149"/>
      <c r="I261" s="148"/>
      <c r="J261" s="148"/>
      <c r="K261" s="148"/>
      <c r="L261" s="148"/>
      <c r="M261" s="148"/>
      <c r="N261" s="148"/>
      <c r="O261" s="148"/>
      <c r="P261" s="148"/>
      <c r="Q261" s="148"/>
      <c r="R261" s="148"/>
      <c r="S261" s="148"/>
      <c r="T261" s="148"/>
      <c r="U261" s="148"/>
      <c r="V261" s="148"/>
      <c r="W261" s="148"/>
      <c r="X261" s="148"/>
      <c r="Y261" s="148"/>
      <c r="Z261" s="148"/>
    </row>
    <row r="262" ht="9.75" customHeight="1">
      <c r="A262" s="148"/>
      <c r="B262" s="149"/>
      <c r="C262" s="148"/>
      <c r="D262" s="149"/>
      <c r="E262" s="149"/>
      <c r="F262" s="148"/>
      <c r="G262" s="148"/>
      <c r="H262" s="149"/>
      <c r="I262" s="148"/>
      <c r="J262" s="148"/>
      <c r="K262" s="148"/>
      <c r="L262" s="148"/>
      <c r="M262" s="148"/>
      <c r="N262" s="148"/>
      <c r="O262" s="148"/>
      <c r="P262" s="148"/>
      <c r="Q262" s="148"/>
      <c r="R262" s="148"/>
      <c r="S262" s="148"/>
      <c r="T262" s="148"/>
      <c r="U262" s="148"/>
      <c r="V262" s="148"/>
      <c r="W262" s="148"/>
      <c r="X262" s="148"/>
      <c r="Y262" s="148"/>
      <c r="Z262" s="148"/>
    </row>
    <row r="263" ht="9.75" customHeight="1">
      <c r="A263" s="148"/>
      <c r="B263" s="149"/>
      <c r="C263" s="148"/>
      <c r="D263" s="149"/>
      <c r="E263" s="149"/>
      <c r="F263" s="148"/>
      <c r="G263" s="148"/>
      <c r="H263" s="149"/>
      <c r="I263" s="148"/>
      <c r="J263" s="148"/>
      <c r="K263" s="148"/>
      <c r="L263" s="148"/>
      <c r="M263" s="148"/>
      <c r="N263" s="148"/>
      <c r="O263" s="148"/>
      <c r="P263" s="148"/>
      <c r="Q263" s="148"/>
      <c r="R263" s="148"/>
      <c r="S263" s="148"/>
      <c r="T263" s="148"/>
      <c r="U263" s="148"/>
      <c r="V263" s="148"/>
      <c r="W263" s="148"/>
      <c r="X263" s="148"/>
      <c r="Y263" s="148"/>
      <c r="Z263" s="148"/>
    </row>
    <row r="264" ht="9.75" customHeight="1">
      <c r="A264" s="148"/>
      <c r="B264" s="149"/>
      <c r="C264" s="148"/>
      <c r="D264" s="149"/>
      <c r="E264" s="149"/>
      <c r="F264" s="148"/>
      <c r="G264" s="148"/>
      <c r="H264" s="149"/>
      <c r="I264" s="148"/>
      <c r="J264" s="148"/>
      <c r="K264" s="148"/>
      <c r="L264" s="148"/>
      <c r="M264" s="148"/>
      <c r="N264" s="148"/>
      <c r="O264" s="148"/>
      <c r="P264" s="148"/>
      <c r="Q264" s="148"/>
      <c r="R264" s="148"/>
      <c r="S264" s="148"/>
      <c r="T264" s="148"/>
      <c r="U264" s="148"/>
      <c r="V264" s="148"/>
      <c r="W264" s="148"/>
      <c r="X264" s="148"/>
      <c r="Y264" s="148"/>
      <c r="Z264" s="148"/>
    </row>
    <row r="265" ht="9.75" customHeight="1">
      <c r="A265" s="148"/>
      <c r="B265" s="149"/>
      <c r="C265" s="148"/>
      <c r="D265" s="149"/>
      <c r="E265" s="149"/>
      <c r="F265" s="148"/>
      <c r="G265" s="148"/>
      <c r="H265" s="149"/>
      <c r="I265" s="148"/>
      <c r="J265" s="148"/>
      <c r="K265" s="148"/>
      <c r="L265" s="148"/>
      <c r="M265" s="148"/>
      <c r="N265" s="148"/>
      <c r="O265" s="148"/>
      <c r="P265" s="148"/>
      <c r="Q265" s="148"/>
      <c r="R265" s="148"/>
      <c r="S265" s="148"/>
      <c r="T265" s="148"/>
      <c r="U265" s="148"/>
      <c r="V265" s="148"/>
      <c r="W265" s="148"/>
      <c r="X265" s="148"/>
      <c r="Y265" s="148"/>
      <c r="Z265" s="148"/>
    </row>
    <row r="266" ht="9.75" customHeight="1">
      <c r="A266" s="148"/>
      <c r="B266" s="149"/>
      <c r="C266" s="148"/>
      <c r="D266" s="149"/>
      <c r="E266" s="149"/>
      <c r="F266" s="148"/>
      <c r="G266" s="148"/>
      <c r="H266" s="149"/>
      <c r="I266" s="148"/>
      <c r="J266" s="148"/>
      <c r="K266" s="148"/>
      <c r="L266" s="148"/>
      <c r="M266" s="148"/>
      <c r="N266" s="148"/>
      <c r="O266" s="148"/>
      <c r="P266" s="148"/>
      <c r="Q266" s="148"/>
      <c r="R266" s="148"/>
      <c r="S266" s="148"/>
      <c r="T266" s="148"/>
      <c r="U266" s="148"/>
      <c r="V266" s="148"/>
      <c r="W266" s="148"/>
      <c r="X266" s="148"/>
      <c r="Y266" s="148"/>
      <c r="Z266" s="148"/>
    </row>
    <row r="267" ht="9.75" customHeight="1">
      <c r="A267" s="148"/>
      <c r="B267" s="149"/>
      <c r="C267" s="148"/>
      <c r="D267" s="149"/>
      <c r="E267" s="149"/>
      <c r="F267" s="148"/>
      <c r="G267" s="148"/>
      <c r="H267" s="149"/>
      <c r="I267" s="148"/>
      <c r="J267" s="148"/>
      <c r="K267" s="148"/>
      <c r="L267" s="148"/>
      <c r="M267" s="148"/>
      <c r="N267" s="148"/>
      <c r="O267" s="148"/>
      <c r="P267" s="148"/>
      <c r="Q267" s="148"/>
      <c r="R267" s="148"/>
      <c r="S267" s="148"/>
      <c r="T267" s="148"/>
      <c r="U267" s="148"/>
      <c r="V267" s="148"/>
      <c r="W267" s="148"/>
      <c r="X267" s="148"/>
      <c r="Y267" s="148"/>
      <c r="Z267" s="148"/>
    </row>
    <row r="268" ht="9.75" customHeight="1">
      <c r="A268" s="148"/>
      <c r="B268" s="149"/>
      <c r="C268" s="148"/>
      <c r="D268" s="149"/>
      <c r="E268" s="149"/>
      <c r="F268" s="148"/>
      <c r="G268" s="148"/>
      <c r="H268" s="149"/>
      <c r="I268" s="148"/>
      <c r="J268" s="148"/>
      <c r="K268" s="148"/>
      <c r="L268" s="148"/>
      <c r="M268" s="148"/>
      <c r="N268" s="148"/>
      <c r="O268" s="148"/>
      <c r="P268" s="148"/>
      <c r="Q268" s="148"/>
      <c r="R268" s="148"/>
      <c r="S268" s="148"/>
      <c r="T268" s="148"/>
      <c r="U268" s="148"/>
      <c r="V268" s="148"/>
      <c r="W268" s="148"/>
      <c r="X268" s="148"/>
      <c r="Y268" s="148"/>
      <c r="Z268" s="148"/>
    </row>
    <row r="269" ht="9.75" customHeight="1">
      <c r="A269" s="148"/>
      <c r="B269" s="149"/>
      <c r="C269" s="148"/>
      <c r="D269" s="149"/>
      <c r="E269" s="149"/>
      <c r="F269" s="148"/>
      <c r="G269" s="148"/>
      <c r="H269" s="149"/>
      <c r="I269" s="148"/>
      <c r="J269" s="148"/>
      <c r="K269" s="148"/>
      <c r="L269" s="148"/>
      <c r="M269" s="148"/>
      <c r="N269" s="148"/>
      <c r="O269" s="148"/>
      <c r="P269" s="148"/>
      <c r="Q269" s="148"/>
      <c r="R269" s="148"/>
      <c r="S269" s="148"/>
      <c r="T269" s="148"/>
      <c r="U269" s="148"/>
      <c r="V269" s="148"/>
      <c r="W269" s="148"/>
      <c r="X269" s="148"/>
      <c r="Y269" s="148"/>
      <c r="Z269" s="148"/>
    </row>
    <row r="270" ht="9.75" customHeight="1">
      <c r="A270" s="148"/>
      <c r="B270" s="149"/>
      <c r="C270" s="148"/>
      <c r="D270" s="149"/>
      <c r="E270" s="149"/>
      <c r="F270" s="148"/>
      <c r="G270" s="148"/>
      <c r="H270" s="149"/>
      <c r="I270" s="148"/>
      <c r="J270" s="148"/>
      <c r="K270" s="148"/>
      <c r="L270" s="148"/>
      <c r="M270" s="148"/>
      <c r="N270" s="148"/>
      <c r="O270" s="148"/>
      <c r="P270" s="148"/>
      <c r="Q270" s="148"/>
      <c r="R270" s="148"/>
      <c r="S270" s="148"/>
      <c r="T270" s="148"/>
      <c r="U270" s="148"/>
      <c r="V270" s="148"/>
      <c r="W270" s="148"/>
      <c r="X270" s="148"/>
      <c r="Y270" s="148"/>
      <c r="Z270" s="148"/>
    </row>
    <row r="271" ht="9.75" customHeight="1">
      <c r="A271" s="148"/>
      <c r="B271" s="149"/>
      <c r="C271" s="148"/>
      <c r="D271" s="149"/>
      <c r="E271" s="149"/>
      <c r="F271" s="148"/>
      <c r="G271" s="148"/>
      <c r="H271" s="149"/>
      <c r="I271" s="148"/>
      <c r="J271" s="148"/>
      <c r="K271" s="148"/>
      <c r="L271" s="148"/>
      <c r="M271" s="148"/>
      <c r="N271" s="148"/>
      <c r="O271" s="148"/>
      <c r="P271" s="148"/>
      <c r="Q271" s="148"/>
      <c r="R271" s="148"/>
      <c r="S271" s="148"/>
      <c r="T271" s="148"/>
      <c r="U271" s="148"/>
      <c r="V271" s="148"/>
      <c r="W271" s="148"/>
      <c r="X271" s="148"/>
      <c r="Y271" s="148"/>
      <c r="Z271" s="148"/>
    </row>
    <row r="272" ht="9.75" customHeight="1">
      <c r="A272" s="148"/>
      <c r="B272" s="149"/>
      <c r="C272" s="148"/>
      <c r="D272" s="149"/>
      <c r="E272" s="149"/>
      <c r="F272" s="148"/>
      <c r="G272" s="148"/>
      <c r="H272" s="149"/>
      <c r="I272" s="148"/>
      <c r="J272" s="148"/>
      <c r="K272" s="148"/>
      <c r="L272" s="148"/>
      <c r="M272" s="148"/>
      <c r="N272" s="148"/>
      <c r="O272" s="148"/>
      <c r="P272" s="148"/>
      <c r="Q272" s="148"/>
      <c r="R272" s="148"/>
      <c r="S272" s="148"/>
      <c r="T272" s="148"/>
      <c r="U272" s="148"/>
      <c r="V272" s="148"/>
      <c r="W272" s="148"/>
      <c r="X272" s="148"/>
      <c r="Y272" s="148"/>
      <c r="Z272" s="148"/>
    </row>
    <row r="273" ht="9.75" customHeight="1">
      <c r="A273" s="148"/>
      <c r="B273" s="149"/>
      <c r="C273" s="148"/>
      <c r="D273" s="149"/>
      <c r="E273" s="149"/>
      <c r="F273" s="148"/>
      <c r="G273" s="148"/>
      <c r="H273" s="149"/>
      <c r="I273" s="148"/>
      <c r="J273" s="148"/>
      <c r="K273" s="148"/>
      <c r="L273" s="148"/>
      <c r="M273" s="148"/>
      <c r="N273" s="148"/>
      <c r="O273" s="148"/>
      <c r="P273" s="148"/>
      <c r="Q273" s="148"/>
      <c r="R273" s="148"/>
      <c r="S273" s="148"/>
      <c r="T273" s="148"/>
      <c r="U273" s="148"/>
      <c r="V273" s="148"/>
      <c r="W273" s="148"/>
      <c r="X273" s="148"/>
      <c r="Y273" s="148"/>
      <c r="Z273" s="148"/>
    </row>
    <row r="274" ht="9.75" customHeight="1">
      <c r="A274" s="148"/>
      <c r="B274" s="149"/>
      <c r="C274" s="148"/>
      <c r="D274" s="149"/>
      <c r="E274" s="149"/>
      <c r="F274" s="148"/>
      <c r="G274" s="148"/>
      <c r="H274" s="149"/>
      <c r="I274" s="148"/>
      <c r="J274" s="148"/>
      <c r="K274" s="148"/>
      <c r="L274" s="148"/>
      <c r="M274" s="148"/>
      <c r="N274" s="148"/>
      <c r="O274" s="148"/>
      <c r="P274" s="148"/>
      <c r="Q274" s="148"/>
      <c r="R274" s="148"/>
      <c r="S274" s="148"/>
      <c r="T274" s="148"/>
      <c r="U274" s="148"/>
      <c r="V274" s="148"/>
      <c r="W274" s="148"/>
      <c r="X274" s="148"/>
      <c r="Y274" s="148"/>
      <c r="Z274" s="148"/>
    </row>
    <row r="275" ht="9.75" customHeight="1">
      <c r="A275" s="148"/>
      <c r="B275" s="149"/>
      <c r="C275" s="148"/>
      <c r="D275" s="149"/>
      <c r="E275" s="149"/>
      <c r="F275" s="148"/>
      <c r="G275" s="148"/>
      <c r="H275" s="149"/>
      <c r="I275" s="148"/>
      <c r="J275" s="148"/>
      <c r="K275" s="148"/>
      <c r="L275" s="148"/>
      <c r="M275" s="148"/>
      <c r="N275" s="148"/>
      <c r="O275" s="148"/>
      <c r="P275" s="148"/>
      <c r="Q275" s="148"/>
      <c r="R275" s="148"/>
      <c r="S275" s="148"/>
      <c r="T275" s="148"/>
      <c r="U275" s="148"/>
      <c r="V275" s="148"/>
      <c r="W275" s="148"/>
      <c r="X275" s="148"/>
      <c r="Y275" s="148"/>
      <c r="Z275" s="148"/>
    </row>
    <row r="276" ht="9.75" customHeight="1">
      <c r="A276" s="148"/>
      <c r="B276" s="149"/>
      <c r="C276" s="148"/>
      <c r="D276" s="149"/>
      <c r="E276" s="149"/>
      <c r="F276" s="148"/>
      <c r="G276" s="148"/>
      <c r="H276" s="149"/>
      <c r="I276" s="148"/>
      <c r="J276" s="148"/>
      <c r="K276" s="148"/>
      <c r="L276" s="148"/>
      <c r="M276" s="148"/>
      <c r="N276" s="148"/>
      <c r="O276" s="148"/>
      <c r="P276" s="148"/>
      <c r="Q276" s="148"/>
      <c r="R276" s="148"/>
      <c r="S276" s="148"/>
      <c r="T276" s="148"/>
      <c r="U276" s="148"/>
      <c r="V276" s="148"/>
      <c r="W276" s="148"/>
      <c r="X276" s="148"/>
      <c r="Y276" s="148"/>
      <c r="Z276" s="148"/>
    </row>
    <row r="277" ht="9.75" customHeight="1">
      <c r="A277" s="148"/>
      <c r="B277" s="149"/>
      <c r="C277" s="148"/>
      <c r="D277" s="149"/>
      <c r="E277" s="149"/>
      <c r="F277" s="148"/>
      <c r="G277" s="148"/>
      <c r="H277" s="149"/>
      <c r="I277" s="148"/>
      <c r="J277" s="148"/>
      <c r="K277" s="148"/>
      <c r="L277" s="148"/>
      <c r="M277" s="148"/>
      <c r="N277" s="148"/>
      <c r="O277" s="148"/>
      <c r="P277" s="148"/>
      <c r="Q277" s="148"/>
      <c r="R277" s="148"/>
      <c r="S277" s="148"/>
      <c r="T277" s="148"/>
      <c r="U277" s="148"/>
      <c r="V277" s="148"/>
      <c r="W277" s="148"/>
      <c r="X277" s="148"/>
      <c r="Y277" s="148"/>
      <c r="Z277" s="148"/>
    </row>
    <row r="278" ht="9.75" customHeight="1">
      <c r="A278" s="148"/>
      <c r="B278" s="149"/>
      <c r="C278" s="148"/>
      <c r="D278" s="149"/>
      <c r="E278" s="149"/>
      <c r="F278" s="148"/>
      <c r="G278" s="148"/>
      <c r="H278" s="149"/>
      <c r="I278" s="148"/>
      <c r="J278" s="148"/>
      <c r="K278" s="148"/>
      <c r="L278" s="148"/>
      <c r="M278" s="148"/>
      <c r="N278" s="148"/>
      <c r="O278" s="148"/>
      <c r="P278" s="148"/>
      <c r="Q278" s="148"/>
      <c r="R278" s="148"/>
      <c r="S278" s="148"/>
      <c r="T278" s="148"/>
      <c r="U278" s="148"/>
      <c r="V278" s="148"/>
      <c r="W278" s="148"/>
      <c r="X278" s="148"/>
      <c r="Y278" s="148"/>
      <c r="Z278" s="148"/>
    </row>
    <row r="279" ht="9.75" customHeight="1">
      <c r="A279" s="148"/>
      <c r="B279" s="149"/>
      <c r="C279" s="148"/>
      <c r="D279" s="149"/>
      <c r="E279" s="149"/>
      <c r="F279" s="148"/>
      <c r="G279" s="148"/>
      <c r="H279" s="149"/>
      <c r="I279" s="148"/>
      <c r="J279" s="148"/>
      <c r="K279" s="148"/>
      <c r="L279" s="148"/>
      <c r="M279" s="148"/>
      <c r="N279" s="148"/>
      <c r="O279" s="148"/>
      <c r="P279" s="148"/>
      <c r="Q279" s="148"/>
      <c r="R279" s="148"/>
      <c r="S279" s="148"/>
      <c r="T279" s="148"/>
      <c r="U279" s="148"/>
      <c r="V279" s="148"/>
      <c r="W279" s="148"/>
      <c r="X279" s="148"/>
      <c r="Y279" s="148"/>
      <c r="Z279" s="148"/>
    </row>
    <row r="280" ht="9.75" customHeight="1">
      <c r="A280" s="148"/>
      <c r="B280" s="149"/>
      <c r="C280" s="148"/>
      <c r="D280" s="149"/>
      <c r="E280" s="149"/>
      <c r="F280" s="148"/>
      <c r="G280" s="148"/>
      <c r="H280" s="149"/>
      <c r="I280" s="148"/>
      <c r="J280" s="148"/>
      <c r="K280" s="148"/>
      <c r="L280" s="148"/>
      <c r="M280" s="148"/>
      <c r="N280" s="148"/>
      <c r="O280" s="148"/>
      <c r="P280" s="148"/>
      <c r="Q280" s="148"/>
      <c r="R280" s="148"/>
      <c r="S280" s="148"/>
      <c r="T280" s="148"/>
      <c r="U280" s="148"/>
      <c r="V280" s="148"/>
      <c r="W280" s="148"/>
      <c r="X280" s="148"/>
      <c r="Y280" s="148"/>
      <c r="Z280" s="148"/>
    </row>
    <row r="281" ht="9.75" customHeight="1">
      <c r="A281" s="148"/>
      <c r="B281" s="149"/>
      <c r="C281" s="148"/>
      <c r="D281" s="149"/>
      <c r="E281" s="149"/>
      <c r="F281" s="148"/>
      <c r="G281" s="148"/>
      <c r="H281" s="149"/>
      <c r="I281" s="148"/>
      <c r="J281" s="148"/>
      <c r="K281" s="148"/>
      <c r="L281" s="148"/>
      <c r="M281" s="148"/>
      <c r="N281" s="148"/>
      <c r="O281" s="148"/>
      <c r="P281" s="148"/>
      <c r="Q281" s="148"/>
      <c r="R281" s="148"/>
      <c r="S281" s="148"/>
      <c r="T281" s="148"/>
      <c r="U281" s="148"/>
      <c r="V281" s="148"/>
      <c r="W281" s="148"/>
      <c r="X281" s="148"/>
      <c r="Y281" s="148"/>
      <c r="Z281" s="148"/>
    </row>
    <row r="282" ht="9.75" customHeight="1">
      <c r="A282" s="148"/>
      <c r="B282" s="149"/>
      <c r="C282" s="148"/>
      <c r="D282" s="149"/>
      <c r="E282" s="149"/>
      <c r="F282" s="148"/>
      <c r="G282" s="148"/>
      <c r="H282" s="149"/>
      <c r="I282" s="148"/>
      <c r="J282" s="148"/>
      <c r="K282" s="148"/>
      <c r="L282" s="148"/>
      <c r="M282" s="148"/>
      <c r="N282" s="148"/>
      <c r="O282" s="148"/>
      <c r="P282" s="148"/>
      <c r="Q282" s="148"/>
      <c r="R282" s="148"/>
      <c r="S282" s="148"/>
      <c r="T282" s="148"/>
      <c r="U282" s="148"/>
      <c r="V282" s="148"/>
      <c r="W282" s="148"/>
      <c r="X282" s="148"/>
      <c r="Y282" s="148"/>
      <c r="Z282" s="148"/>
    </row>
    <row r="283" ht="9.75" customHeight="1">
      <c r="A283" s="148"/>
      <c r="B283" s="149"/>
      <c r="C283" s="148"/>
      <c r="D283" s="149"/>
      <c r="E283" s="149"/>
      <c r="F283" s="148"/>
      <c r="G283" s="148"/>
      <c r="H283" s="149"/>
      <c r="I283" s="148"/>
      <c r="J283" s="148"/>
      <c r="K283" s="148"/>
      <c r="L283" s="148"/>
      <c r="M283" s="148"/>
      <c r="N283" s="148"/>
      <c r="O283" s="148"/>
      <c r="P283" s="148"/>
      <c r="Q283" s="148"/>
      <c r="R283" s="148"/>
      <c r="S283" s="148"/>
      <c r="T283" s="148"/>
      <c r="U283" s="148"/>
      <c r="V283" s="148"/>
      <c r="W283" s="148"/>
      <c r="X283" s="148"/>
      <c r="Y283" s="148"/>
      <c r="Z283" s="148"/>
    </row>
    <row r="284" ht="9.75" customHeight="1">
      <c r="A284" s="148"/>
      <c r="B284" s="149"/>
      <c r="C284" s="148"/>
      <c r="D284" s="149"/>
      <c r="E284" s="149"/>
      <c r="F284" s="148"/>
      <c r="G284" s="148"/>
      <c r="H284" s="149"/>
      <c r="I284" s="148"/>
      <c r="J284" s="148"/>
      <c r="K284" s="148"/>
      <c r="L284" s="148"/>
      <c r="M284" s="148"/>
      <c r="N284" s="148"/>
      <c r="O284" s="148"/>
      <c r="P284" s="148"/>
      <c r="Q284" s="148"/>
      <c r="R284" s="148"/>
      <c r="S284" s="148"/>
      <c r="T284" s="148"/>
      <c r="U284" s="148"/>
      <c r="V284" s="148"/>
      <c r="W284" s="148"/>
      <c r="X284" s="148"/>
      <c r="Y284" s="148"/>
      <c r="Z284" s="148"/>
    </row>
    <row r="285" ht="9.75" customHeight="1">
      <c r="A285" s="148"/>
      <c r="B285" s="149"/>
      <c r="C285" s="148"/>
      <c r="D285" s="149"/>
      <c r="E285" s="149"/>
      <c r="F285" s="148"/>
      <c r="G285" s="148"/>
      <c r="H285" s="149"/>
      <c r="I285" s="148"/>
      <c r="J285" s="148"/>
      <c r="K285" s="148"/>
      <c r="L285" s="148"/>
      <c r="M285" s="148"/>
      <c r="N285" s="148"/>
      <c r="O285" s="148"/>
      <c r="P285" s="148"/>
      <c r="Q285" s="148"/>
      <c r="R285" s="148"/>
      <c r="S285" s="148"/>
      <c r="T285" s="148"/>
      <c r="U285" s="148"/>
      <c r="V285" s="148"/>
      <c r="W285" s="148"/>
      <c r="X285" s="148"/>
      <c r="Y285" s="148"/>
      <c r="Z285" s="148"/>
    </row>
    <row r="286" ht="9.75" customHeight="1">
      <c r="A286" s="148"/>
      <c r="B286" s="149"/>
      <c r="C286" s="148"/>
      <c r="D286" s="149"/>
      <c r="E286" s="149"/>
      <c r="F286" s="148"/>
      <c r="G286" s="148"/>
      <c r="H286" s="149"/>
      <c r="I286" s="148"/>
      <c r="J286" s="148"/>
      <c r="K286" s="148"/>
      <c r="L286" s="148"/>
      <c r="M286" s="148"/>
      <c r="N286" s="148"/>
      <c r="O286" s="148"/>
      <c r="P286" s="148"/>
      <c r="Q286" s="148"/>
      <c r="R286" s="148"/>
      <c r="S286" s="148"/>
      <c r="T286" s="148"/>
      <c r="U286" s="148"/>
      <c r="V286" s="148"/>
      <c r="W286" s="148"/>
      <c r="X286" s="148"/>
      <c r="Y286" s="148"/>
      <c r="Z286" s="148"/>
    </row>
    <row r="287" ht="9.75" customHeight="1">
      <c r="A287" s="148"/>
      <c r="B287" s="149"/>
      <c r="C287" s="148"/>
      <c r="D287" s="149"/>
      <c r="E287" s="149"/>
      <c r="F287" s="148"/>
      <c r="G287" s="148"/>
      <c r="H287" s="149"/>
      <c r="I287" s="148"/>
      <c r="J287" s="148"/>
      <c r="K287" s="148"/>
      <c r="L287" s="148"/>
      <c r="M287" s="148"/>
      <c r="N287" s="148"/>
      <c r="O287" s="148"/>
      <c r="P287" s="148"/>
      <c r="Q287" s="148"/>
      <c r="R287" s="148"/>
      <c r="S287" s="148"/>
      <c r="T287" s="148"/>
      <c r="U287" s="148"/>
      <c r="V287" s="148"/>
      <c r="W287" s="148"/>
      <c r="X287" s="148"/>
      <c r="Y287" s="148"/>
      <c r="Z287" s="148"/>
    </row>
    <row r="288" ht="9.75" customHeight="1">
      <c r="A288" s="148"/>
      <c r="B288" s="149"/>
      <c r="C288" s="148"/>
      <c r="D288" s="149"/>
      <c r="E288" s="149"/>
      <c r="F288" s="148"/>
      <c r="G288" s="148"/>
      <c r="H288" s="149"/>
      <c r="I288" s="148"/>
      <c r="J288" s="148"/>
      <c r="K288" s="148"/>
      <c r="L288" s="148"/>
      <c r="M288" s="148"/>
      <c r="N288" s="148"/>
      <c r="O288" s="148"/>
      <c r="P288" s="148"/>
      <c r="Q288" s="148"/>
      <c r="R288" s="148"/>
      <c r="S288" s="148"/>
      <c r="T288" s="148"/>
      <c r="U288" s="148"/>
      <c r="V288" s="148"/>
      <c r="W288" s="148"/>
      <c r="X288" s="148"/>
      <c r="Y288" s="148"/>
      <c r="Z288" s="148"/>
    </row>
    <row r="289" ht="9.75" customHeight="1">
      <c r="A289" s="148"/>
      <c r="B289" s="149"/>
      <c r="C289" s="148"/>
      <c r="D289" s="149"/>
      <c r="E289" s="149"/>
      <c r="F289" s="148"/>
      <c r="G289" s="148"/>
      <c r="H289" s="149"/>
      <c r="I289" s="148"/>
      <c r="J289" s="148"/>
      <c r="K289" s="148"/>
      <c r="L289" s="148"/>
      <c r="M289" s="148"/>
      <c r="N289" s="148"/>
      <c r="O289" s="148"/>
      <c r="P289" s="148"/>
      <c r="Q289" s="148"/>
      <c r="R289" s="148"/>
      <c r="S289" s="148"/>
      <c r="T289" s="148"/>
      <c r="U289" s="148"/>
      <c r="V289" s="148"/>
      <c r="W289" s="148"/>
      <c r="X289" s="148"/>
      <c r="Y289" s="148"/>
      <c r="Z289" s="148"/>
    </row>
    <row r="290" ht="9.75" customHeight="1">
      <c r="A290" s="148"/>
      <c r="B290" s="149"/>
      <c r="C290" s="148"/>
      <c r="D290" s="149"/>
      <c r="E290" s="149"/>
      <c r="F290" s="148"/>
      <c r="G290" s="148"/>
      <c r="H290" s="149"/>
      <c r="I290" s="148"/>
      <c r="J290" s="148"/>
      <c r="K290" s="148"/>
      <c r="L290" s="148"/>
      <c r="M290" s="148"/>
      <c r="N290" s="148"/>
      <c r="O290" s="148"/>
      <c r="P290" s="148"/>
      <c r="Q290" s="148"/>
      <c r="R290" s="148"/>
      <c r="S290" s="148"/>
      <c r="T290" s="148"/>
      <c r="U290" s="148"/>
      <c r="V290" s="148"/>
      <c r="W290" s="148"/>
      <c r="X290" s="148"/>
      <c r="Y290" s="148"/>
      <c r="Z290" s="148"/>
    </row>
    <row r="291" ht="9.75" customHeight="1">
      <c r="A291" s="148"/>
      <c r="B291" s="149"/>
      <c r="C291" s="148"/>
      <c r="D291" s="149"/>
      <c r="E291" s="149"/>
      <c r="F291" s="148"/>
      <c r="G291" s="148"/>
      <c r="H291" s="149"/>
      <c r="I291" s="148"/>
      <c r="J291" s="148"/>
      <c r="K291" s="148"/>
      <c r="L291" s="148"/>
      <c r="M291" s="148"/>
      <c r="N291" s="148"/>
      <c r="O291" s="148"/>
      <c r="P291" s="148"/>
      <c r="Q291" s="148"/>
      <c r="R291" s="148"/>
      <c r="S291" s="148"/>
      <c r="T291" s="148"/>
      <c r="U291" s="148"/>
      <c r="V291" s="148"/>
      <c r="W291" s="148"/>
      <c r="X291" s="148"/>
      <c r="Y291" s="148"/>
      <c r="Z291" s="148"/>
    </row>
    <row r="292" ht="9.75" customHeight="1">
      <c r="A292" s="148"/>
      <c r="B292" s="149"/>
      <c r="C292" s="148"/>
      <c r="D292" s="149"/>
      <c r="E292" s="149"/>
      <c r="F292" s="148"/>
      <c r="G292" s="148"/>
      <c r="H292" s="149"/>
      <c r="I292" s="148"/>
      <c r="J292" s="148"/>
      <c r="K292" s="148"/>
      <c r="L292" s="148"/>
      <c r="M292" s="148"/>
      <c r="N292" s="148"/>
      <c r="O292" s="148"/>
      <c r="P292" s="148"/>
      <c r="Q292" s="148"/>
      <c r="R292" s="148"/>
      <c r="S292" s="148"/>
      <c r="T292" s="148"/>
      <c r="U292" s="148"/>
      <c r="V292" s="148"/>
      <c r="W292" s="148"/>
      <c r="X292" s="148"/>
      <c r="Y292" s="148"/>
      <c r="Z292" s="148"/>
    </row>
    <row r="293" ht="9.75" customHeight="1">
      <c r="A293" s="148"/>
      <c r="B293" s="149"/>
      <c r="C293" s="148"/>
      <c r="D293" s="149"/>
      <c r="E293" s="149"/>
      <c r="F293" s="148"/>
      <c r="G293" s="148"/>
      <c r="H293" s="149"/>
      <c r="I293" s="148"/>
      <c r="J293" s="148"/>
      <c r="K293" s="148"/>
      <c r="L293" s="148"/>
      <c r="M293" s="148"/>
      <c r="N293" s="148"/>
      <c r="O293" s="148"/>
      <c r="P293" s="148"/>
      <c r="Q293" s="148"/>
      <c r="R293" s="148"/>
      <c r="S293" s="148"/>
      <c r="T293" s="148"/>
      <c r="U293" s="148"/>
      <c r="V293" s="148"/>
      <c r="W293" s="148"/>
      <c r="X293" s="148"/>
      <c r="Y293" s="148"/>
      <c r="Z293" s="148"/>
    </row>
    <row r="294" ht="9.75" customHeight="1">
      <c r="A294" s="148"/>
      <c r="B294" s="149"/>
      <c r="C294" s="148"/>
      <c r="D294" s="149"/>
      <c r="E294" s="149"/>
      <c r="F294" s="148"/>
      <c r="G294" s="148"/>
      <c r="H294" s="149"/>
      <c r="I294" s="148"/>
      <c r="J294" s="148"/>
      <c r="K294" s="148"/>
      <c r="L294" s="148"/>
      <c r="M294" s="148"/>
      <c r="N294" s="148"/>
      <c r="O294" s="148"/>
      <c r="P294" s="148"/>
      <c r="Q294" s="148"/>
      <c r="R294" s="148"/>
      <c r="S294" s="148"/>
      <c r="T294" s="148"/>
      <c r="U294" s="148"/>
      <c r="V294" s="148"/>
      <c r="W294" s="148"/>
      <c r="X294" s="148"/>
      <c r="Y294" s="148"/>
      <c r="Z294" s="148"/>
    </row>
    <row r="295" ht="9.75" customHeight="1">
      <c r="A295" s="148"/>
      <c r="B295" s="149"/>
      <c r="C295" s="148"/>
      <c r="D295" s="149"/>
      <c r="E295" s="149"/>
      <c r="F295" s="148"/>
      <c r="G295" s="148"/>
      <c r="H295" s="149"/>
      <c r="I295" s="148"/>
      <c r="J295" s="148"/>
      <c r="K295" s="148"/>
      <c r="L295" s="148"/>
      <c r="M295" s="148"/>
      <c r="N295" s="148"/>
      <c r="O295" s="148"/>
      <c r="P295" s="148"/>
      <c r="Q295" s="148"/>
      <c r="R295" s="148"/>
      <c r="S295" s="148"/>
      <c r="T295" s="148"/>
      <c r="U295" s="148"/>
      <c r="V295" s="148"/>
      <c r="W295" s="148"/>
      <c r="X295" s="148"/>
      <c r="Y295" s="148"/>
      <c r="Z295" s="148"/>
    </row>
    <row r="296" ht="9.75" customHeight="1">
      <c r="A296" s="148"/>
      <c r="B296" s="149"/>
      <c r="C296" s="148"/>
      <c r="D296" s="149"/>
      <c r="E296" s="149"/>
      <c r="F296" s="148"/>
      <c r="G296" s="148"/>
      <c r="H296" s="149"/>
      <c r="I296" s="148"/>
      <c r="J296" s="148"/>
      <c r="K296" s="148"/>
      <c r="L296" s="148"/>
      <c r="M296" s="148"/>
      <c r="N296" s="148"/>
      <c r="O296" s="148"/>
      <c r="P296" s="148"/>
      <c r="Q296" s="148"/>
      <c r="R296" s="148"/>
      <c r="S296" s="148"/>
      <c r="T296" s="148"/>
      <c r="U296" s="148"/>
      <c r="V296" s="148"/>
      <c r="W296" s="148"/>
      <c r="X296" s="148"/>
      <c r="Y296" s="148"/>
      <c r="Z296" s="148"/>
    </row>
    <row r="297" ht="9.75" customHeight="1">
      <c r="A297" s="148"/>
      <c r="B297" s="149"/>
      <c r="C297" s="148"/>
      <c r="D297" s="149"/>
      <c r="E297" s="149"/>
      <c r="F297" s="148"/>
      <c r="G297" s="148"/>
      <c r="H297" s="149"/>
      <c r="I297" s="148"/>
      <c r="J297" s="148"/>
      <c r="K297" s="148"/>
      <c r="L297" s="148"/>
      <c r="M297" s="148"/>
      <c r="N297" s="148"/>
      <c r="O297" s="148"/>
      <c r="P297" s="148"/>
      <c r="Q297" s="148"/>
      <c r="R297" s="148"/>
      <c r="S297" s="148"/>
      <c r="T297" s="148"/>
      <c r="U297" s="148"/>
      <c r="V297" s="148"/>
      <c r="W297" s="148"/>
      <c r="X297" s="148"/>
      <c r="Y297" s="148"/>
      <c r="Z297" s="148"/>
    </row>
    <row r="298" ht="9.75" customHeight="1">
      <c r="A298" s="148"/>
      <c r="B298" s="149"/>
      <c r="C298" s="148"/>
      <c r="D298" s="149"/>
      <c r="E298" s="149"/>
      <c r="F298" s="148"/>
      <c r="G298" s="148"/>
      <c r="H298" s="149"/>
      <c r="I298" s="148"/>
      <c r="J298" s="148"/>
      <c r="K298" s="148"/>
      <c r="L298" s="148"/>
      <c r="M298" s="148"/>
      <c r="N298" s="148"/>
      <c r="O298" s="148"/>
      <c r="P298" s="148"/>
      <c r="Q298" s="148"/>
      <c r="R298" s="148"/>
      <c r="S298" s="148"/>
      <c r="T298" s="148"/>
      <c r="U298" s="148"/>
      <c r="V298" s="148"/>
      <c r="W298" s="148"/>
      <c r="X298" s="148"/>
      <c r="Y298" s="148"/>
      <c r="Z298" s="148"/>
    </row>
    <row r="299" ht="9.75" customHeight="1">
      <c r="A299" s="148"/>
      <c r="B299" s="149"/>
      <c r="C299" s="148"/>
      <c r="D299" s="149"/>
      <c r="E299" s="149"/>
      <c r="F299" s="148"/>
      <c r="G299" s="148"/>
      <c r="H299" s="149"/>
      <c r="I299" s="148"/>
      <c r="J299" s="148"/>
      <c r="K299" s="148"/>
      <c r="L299" s="148"/>
      <c r="M299" s="148"/>
      <c r="N299" s="148"/>
      <c r="O299" s="148"/>
      <c r="P299" s="148"/>
      <c r="Q299" s="148"/>
      <c r="R299" s="148"/>
      <c r="S299" s="148"/>
      <c r="T299" s="148"/>
      <c r="U299" s="148"/>
      <c r="V299" s="148"/>
      <c r="W299" s="148"/>
      <c r="X299" s="148"/>
      <c r="Y299" s="148"/>
      <c r="Z299" s="148"/>
    </row>
    <row r="300" ht="9.75" customHeight="1">
      <c r="A300" s="148"/>
      <c r="B300" s="149"/>
      <c r="C300" s="148"/>
      <c r="D300" s="149"/>
      <c r="E300" s="149"/>
      <c r="F300" s="148"/>
      <c r="G300" s="148"/>
      <c r="H300" s="149"/>
      <c r="I300" s="148"/>
      <c r="J300" s="148"/>
      <c r="K300" s="148"/>
      <c r="L300" s="148"/>
      <c r="M300" s="148"/>
      <c r="N300" s="148"/>
      <c r="O300" s="148"/>
      <c r="P300" s="148"/>
      <c r="Q300" s="148"/>
      <c r="R300" s="148"/>
      <c r="S300" s="148"/>
      <c r="T300" s="148"/>
      <c r="U300" s="148"/>
      <c r="V300" s="148"/>
      <c r="W300" s="148"/>
      <c r="X300" s="148"/>
      <c r="Y300" s="148"/>
      <c r="Z300" s="148"/>
    </row>
    <row r="301" ht="9.75" customHeight="1">
      <c r="A301" s="148"/>
      <c r="B301" s="149"/>
      <c r="C301" s="148"/>
      <c r="D301" s="149"/>
      <c r="E301" s="149"/>
      <c r="F301" s="148"/>
      <c r="G301" s="148"/>
      <c r="H301" s="149"/>
      <c r="I301" s="148"/>
      <c r="J301" s="148"/>
      <c r="K301" s="148"/>
      <c r="L301" s="148"/>
      <c r="M301" s="148"/>
      <c r="N301" s="148"/>
      <c r="O301" s="148"/>
      <c r="P301" s="148"/>
      <c r="Q301" s="148"/>
      <c r="R301" s="148"/>
      <c r="S301" s="148"/>
      <c r="T301" s="148"/>
      <c r="U301" s="148"/>
      <c r="V301" s="148"/>
      <c r="W301" s="148"/>
      <c r="X301" s="148"/>
      <c r="Y301" s="148"/>
      <c r="Z301" s="148"/>
    </row>
    <row r="302" ht="9.75" customHeight="1">
      <c r="A302" s="148"/>
      <c r="B302" s="149"/>
      <c r="C302" s="148"/>
      <c r="D302" s="149"/>
      <c r="E302" s="149"/>
      <c r="F302" s="148"/>
      <c r="G302" s="148"/>
      <c r="H302" s="149"/>
      <c r="I302" s="148"/>
      <c r="J302" s="148"/>
      <c r="K302" s="148"/>
      <c r="L302" s="148"/>
      <c r="M302" s="148"/>
      <c r="N302" s="148"/>
      <c r="O302" s="148"/>
      <c r="P302" s="148"/>
      <c r="Q302" s="148"/>
      <c r="R302" s="148"/>
      <c r="S302" s="148"/>
      <c r="T302" s="148"/>
      <c r="U302" s="148"/>
      <c r="V302" s="148"/>
      <c r="W302" s="148"/>
      <c r="X302" s="148"/>
      <c r="Y302" s="148"/>
      <c r="Z302" s="148"/>
    </row>
    <row r="303" ht="9.75" customHeight="1">
      <c r="A303" s="148"/>
      <c r="B303" s="149"/>
      <c r="C303" s="148"/>
      <c r="D303" s="149"/>
      <c r="E303" s="149"/>
      <c r="F303" s="148"/>
      <c r="G303" s="148"/>
      <c r="H303" s="149"/>
      <c r="I303" s="148"/>
      <c r="J303" s="148"/>
      <c r="K303" s="148"/>
      <c r="L303" s="148"/>
      <c r="M303" s="148"/>
      <c r="N303" s="148"/>
      <c r="O303" s="148"/>
      <c r="P303" s="148"/>
      <c r="Q303" s="148"/>
      <c r="R303" s="148"/>
      <c r="S303" s="148"/>
      <c r="T303" s="148"/>
      <c r="U303" s="148"/>
      <c r="V303" s="148"/>
      <c r="W303" s="148"/>
      <c r="X303" s="148"/>
      <c r="Y303" s="148"/>
      <c r="Z303" s="148"/>
    </row>
    <row r="304" ht="9.75" customHeight="1">
      <c r="A304" s="148"/>
      <c r="B304" s="149"/>
      <c r="C304" s="148"/>
      <c r="D304" s="149"/>
      <c r="E304" s="149"/>
      <c r="F304" s="148"/>
      <c r="G304" s="148"/>
      <c r="H304" s="149"/>
      <c r="I304" s="148"/>
      <c r="J304" s="148"/>
      <c r="K304" s="148"/>
      <c r="L304" s="148"/>
      <c r="M304" s="148"/>
      <c r="N304" s="148"/>
      <c r="O304" s="148"/>
      <c r="P304" s="148"/>
      <c r="Q304" s="148"/>
      <c r="R304" s="148"/>
      <c r="S304" s="148"/>
      <c r="T304" s="148"/>
      <c r="U304" s="148"/>
      <c r="V304" s="148"/>
      <c r="W304" s="148"/>
      <c r="X304" s="148"/>
      <c r="Y304" s="148"/>
      <c r="Z304" s="148"/>
    </row>
    <row r="305" ht="9.75" customHeight="1">
      <c r="A305" s="148"/>
      <c r="B305" s="149"/>
      <c r="C305" s="148"/>
      <c r="D305" s="149"/>
      <c r="E305" s="149"/>
      <c r="F305" s="148"/>
      <c r="G305" s="148"/>
      <c r="H305" s="149"/>
      <c r="I305" s="148"/>
      <c r="J305" s="148"/>
      <c r="K305" s="148"/>
      <c r="L305" s="148"/>
      <c r="M305" s="148"/>
      <c r="N305" s="148"/>
      <c r="O305" s="148"/>
      <c r="P305" s="148"/>
      <c r="Q305" s="148"/>
      <c r="R305" s="148"/>
      <c r="S305" s="148"/>
      <c r="T305" s="148"/>
      <c r="U305" s="148"/>
      <c r="V305" s="148"/>
      <c r="W305" s="148"/>
      <c r="X305" s="148"/>
      <c r="Y305" s="148"/>
      <c r="Z305" s="148"/>
    </row>
    <row r="306" ht="9.75" customHeight="1">
      <c r="A306" s="148"/>
      <c r="B306" s="149"/>
      <c r="C306" s="148"/>
      <c r="D306" s="149"/>
      <c r="E306" s="149"/>
      <c r="F306" s="148"/>
      <c r="G306" s="148"/>
      <c r="H306" s="149"/>
      <c r="I306" s="148"/>
      <c r="J306" s="148"/>
      <c r="K306" s="148"/>
      <c r="L306" s="148"/>
      <c r="M306" s="148"/>
      <c r="N306" s="148"/>
      <c r="O306" s="148"/>
      <c r="P306" s="148"/>
      <c r="Q306" s="148"/>
      <c r="R306" s="148"/>
      <c r="S306" s="148"/>
      <c r="T306" s="148"/>
      <c r="U306" s="148"/>
      <c r="V306" s="148"/>
      <c r="W306" s="148"/>
      <c r="X306" s="148"/>
      <c r="Y306" s="148"/>
      <c r="Z306" s="148"/>
    </row>
    <row r="307" ht="9.75" customHeight="1">
      <c r="A307" s="148"/>
      <c r="B307" s="149"/>
      <c r="C307" s="148"/>
      <c r="D307" s="149"/>
      <c r="E307" s="149"/>
      <c r="F307" s="148"/>
      <c r="G307" s="148"/>
      <c r="H307" s="149"/>
      <c r="I307" s="148"/>
      <c r="J307" s="148"/>
      <c r="K307" s="148"/>
      <c r="L307" s="148"/>
      <c r="M307" s="148"/>
      <c r="N307" s="148"/>
      <c r="O307" s="148"/>
      <c r="P307" s="148"/>
      <c r="Q307" s="148"/>
      <c r="R307" s="148"/>
      <c r="S307" s="148"/>
      <c r="T307" s="148"/>
      <c r="U307" s="148"/>
      <c r="V307" s="148"/>
      <c r="W307" s="148"/>
      <c r="X307" s="148"/>
      <c r="Y307" s="148"/>
      <c r="Z307" s="148"/>
    </row>
    <row r="308" ht="9.75" customHeight="1">
      <c r="A308" s="148"/>
      <c r="B308" s="149"/>
      <c r="C308" s="148"/>
      <c r="D308" s="149"/>
      <c r="E308" s="149"/>
      <c r="F308" s="148"/>
      <c r="G308" s="148"/>
      <c r="H308" s="149"/>
      <c r="I308" s="148"/>
      <c r="J308" s="148"/>
      <c r="K308" s="148"/>
      <c r="L308" s="148"/>
      <c r="M308" s="148"/>
      <c r="N308" s="148"/>
      <c r="O308" s="148"/>
      <c r="P308" s="148"/>
      <c r="Q308" s="148"/>
      <c r="R308" s="148"/>
      <c r="S308" s="148"/>
      <c r="T308" s="148"/>
      <c r="U308" s="148"/>
      <c r="V308" s="148"/>
      <c r="W308" s="148"/>
      <c r="X308" s="148"/>
      <c r="Y308" s="148"/>
      <c r="Z308" s="148"/>
    </row>
    <row r="309" ht="9.75" customHeight="1">
      <c r="A309" s="148"/>
      <c r="B309" s="149"/>
      <c r="C309" s="148"/>
      <c r="D309" s="149"/>
      <c r="E309" s="149"/>
      <c r="F309" s="148"/>
      <c r="G309" s="148"/>
      <c r="H309" s="149"/>
      <c r="I309" s="148"/>
      <c r="J309" s="148"/>
      <c r="K309" s="148"/>
      <c r="L309" s="148"/>
      <c r="M309" s="148"/>
      <c r="N309" s="148"/>
      <c r="O309" s="148"/>
      <c r="P309" s="148"/>
      <c r="Q309" s="148"/>
      <c r="R309" s="148"/>
      <c r="S309" s="148"/>
      <c r="T309" s="148"/>
      <c r="U309" s="148"/>
      <c r="V309" s="148"/>
      <c r="W309" s="148"/>
      <c r="X309" s="148"/>
      <c r="Y309" s="148"/>
      <c r="Z309" s="148"/>
    </row>
    <row r="310" ht="9.75" customHeight="1">
      <c r="A310" s="148"/>
      <c r="B310" s="149"/>
      <c r="C310" s="148"/>
      <c r="D310" s="149"/>
      <c r="E310" s="149"/>
      <c r="F310" s="148"/>
      <c r="G310" s="148"/>
      <c r="H310" s="149"/>
      <c r="I310" s="148"/>
      <c r="J310" s="148"/>
      <c r="K310" s="148"/>
      <c r="L310" s="148"/>
      <c r="M310" s="148"/>
      <c r="N310" s="148"/>
      <c r="O310" s="148"/>
      <c r="P310" s="148"/>
      <c r="Q310" s="148"/>
      <c r="R310" s="148"/>
      <c r="S310" s="148"/>
      <c r="T310" s="148"/>
      <c r="U310" s="148"/>
      <c r="V310" s="148"/>
      <c r="W310" s="148"/>
      <c r="X310" s="148"/>
      <c r="Y310" s="148"/>
      <c r="Z310" s="148"/>
    </row>
    <row r="311" ht="9.75" customHeight="1">
      <c r="A311" s="148"/>
      <c r="B311" s="149"/>
      <c r="C311" s="148"/>
      <c r="D311" s="149"/>
      <c r="E311" s="149"/>
      <c r="F311" s="148"/>
      <c r="G311" s="148"/>
      <c r="H311" s="149"/>
      <c r="I311" s="148"/>
      <c r="J311" s="148"/>
      <c r="K311" s="148"/>
      <c r="L311" s="148"/>
      <c r="M311" s="148"/>
      <c r="N311" s="148"/>
      <c r="O311" s="148"/>
      <c r="P311" s="148"/>
      <c r="Q311" s="148"/>
      <c r="R311" s="148"/>
      <c r="S311" s="148"/>
      <c r="T311" s="148"/>
      <c r="U311" s="148"/>
      <c r="V311" s="148"/>
      <c r="W311" s="148"/>
      <c r="X311" s="148"/>
      <c r="Y311" s="148"/>
      <c r="Z311" s="148"/>
    </row>
    <row r="312" ht="9.75" customHeight="1">
      <c r="A312" s="148"/>
      <c r="B312" s="149"/>
      <c r="C312" s="148"/>
      <c r="D312" s="149"/>
      <c r="E312" s="149"/>
      <c r="F312" s="148"/>
      <c r="G312" s="148"/>
      <c r="H312" s="149"/>
      <c r="I312" s="148"/>
      <c r="J312" s="148"/>
      <c r="K312" s="148"/>
      <c r="L312" s="148"/>
      <c r="M312" s="148"/>
      <c r="N312" s="148"/>
      <c r="O312" s="148"/>
      <c r="P312" s="148"/>
      <c r="Q312" s="148"/>
      <c r="R312" s="148"/>
      <c r="S312" s="148"/>
      <c r="T312" s="148"/>
      <c r="U312" s="148"/>
      <c r="V312" s="148"/>
      <c r="W312" s="148"/>
      <c r="X312" s="148"/>
      <c r="Y312" s="148"/>
      <c r="Z312" s="148"/>
    </row>
    <row r="313" ht="9.75" customHeight="1">
      <c r="A313" s="148"/>
      <c r="B313" s="149"/>
      <c r="C313" s="148"/>
      <c r="D313" s="149"/>
      <c r="E313" s="149"/>
      <c r="F313" s="148"/>
      <c r="G313" s="148"/>
      <c r="H313" s="149"/>
      <c r="I313" s="148"/>
      <c r="J313" s="148"/>
      <c r="K313" s="148"/>
      <c r="L313" s="148"/>
      <c r="M313" s="148"/>
      <c r="N313" s="148"/>
      <c r="O313" s="148"/>
      <c r="P313" s="148"/>
      <c r="Q313" s="148"/>
      <c r="R313" s="148"/>
      <c r="S313" s="148"/>
      <c r="T313" s="148"/>
      <c r="U313" s="148"/>
      <c r="V313" s="148"/>
      <c r="W313" s="148"/>
      <c r="X313" s="148"/>
      <c r="Y313" s="148"/>
      <c r="Z313" s="148"/>
    </row>
    <row r="314" ht="9.75" customHeight="1">
      <c r="A314" s="148"/>
      <c r="B314" s="149"/>
      <c r="C314" s="148"/>
      <c r="D314" s="149"/>
      <c r="E314" s="149"/>
      <c r="F314" s="148"/>
      <c r="G314" s="148"/>
      <c r="H314" s="149"/>
      <c r="I314" s="148"/>
      <c r="J314" s="148"/>
      <c r="K314" s="148"/>
      <c r="L314" s="148"/>
      <c r="M314" s="148"/>
      <c r="N314" s="148"/>
      <c r="O314" s="148"/>
      <c r="P314" s="148"/>
      <c r="Q314" s="148"/>
      <c r="R314" s="148"/>
      <c r="S314" s="148"/>
      <c r="T314" s="148"/>
      <c r="U314" s="148"/>
      <c r="V314" s="148"/>
      <c r="W314" s="148"/>
      <c r="X314" s="148"/>
      <c r="Y314" s="148"/>
      <c r="Z314" s="148"/>
    </row>
    <row r="315" ht="9.75" customHeight="1">
      <c r="A315" s="148"/>
      <c r="B315" s="149"/>
      <c r="C315" s="148"/>
      <c r="D315" s="149"/>
      <c r="E315" s="149"/>
      <c r="F315" s="148"/>
      <c r="G315" s="148"/>
      <c r="H315" s="149"/>
      <c r="I315" s="148"/>
      <c r="J315" s="148"/>
      <c r="K315" s="148"/>
      <c r="L315" s="148"/>
      <c r="M315" s="148"/>
      <c r="N315" s="148"/>
      <c r="O315" s="148"/>
      <c r="P315" s="148"/>
      <c r="Q315" s="148"/>
      <c r="R315" s="148"/>
      <c r="S315" s="148"/>
      <c r="T315" s="148"/>
      <c r="U315" s="148"/>
      <c r="V315" s="148"/>
      <c r="W315" s="148"/>
      <c r="X315" s="148"/>
      <c r="Y315" s="148"/>
      <c r="Z315" s="148"/>
    </row>
    <row r="316" ht="9.75" customHeight="1">
      <c r="A316" s="148"/>
      <c r="B316" s="149"/>
      <c r="C316" s="148"/>
      <c r="D316" s="149"/>
      <c r="E316" s="149"/>
      <c r="F316" s="148"/>
      <c r="G316" s="148"/>
      <c r="H316" s="149"/>
      <c r="I316" s="148"/>
      <c r="J316" s="148"/>
      <c r="K316" s="148"/>
      <c r="L316" s="148"/>
      <c r="M316" s="148"/>
      <c r="N316" s="148"/>
      <c r="O316" s="148"/>
      <c r="P316" s="148"/>
      <c r="Q316" s="148"/>
      <c r="R316" s="148"/>
      <c r="S316" s="148"/>
      <c r="T316" s="148"/>
      <c r="U316" s="148"/>
      <c r="V316" s="148"/>
      <c r="W316" s="148"/>
      <c r="X316" s="148"/>
      <c r="Y316" s="148"/>
      <c r="Z316" s="148"/>
    </row>
    <row r="317" ht="9.75" customHeight="1">
      <c r="A317" s="148"/>
      <c r="B317" s="149"/>
      <c r="C317" s="148"/>
      <c r="D317" s="149"/>
      <c r="E317" s="149"/>
      <c r="F317" s="148"/>
      <c r="G317" s="148"/>
      <c r="H317" s="149"/>
      <c r="I317" s="148"/>
      <c r="J317" s="148"/>
      <c r="K317" s="148"/>
      <c r="L317" s="148"/>
      <c r="M317" s="148"/>
      <c r="N317" s="148"/>
      <c r="O317" s="148"/>
      <c r="P317" s="148"/>
      <c r="Q317" s="148"/>
      <c r="R317" s="148"/>
      <c r="S317" s="148"/>
      <c r="T317" s="148"/>
      <c r="U317" s="148"/>
      <c r="V317" s="148"/>
      <c r="W317" s="148"/>
      <c r="X317" s="148"/>
      <c r="Y317" s="148"/>
      <c r="Z317" s="148"/>
    </row>
    <row r="318" ht="9.75" customHeight="1">
      <c r="A318" s="148"/>
      <c r="B318" s="149"/>
      <c r="C318" s="148"/>
      <c r="D318" s="149"/>
      <c r="E318" s="149"/>
      <c r="F318" s="148"/>
      <c r="G318" s="148"/>
      <c r="H318" s="149"/>
      <c r="I318" s="148"/>
      <c r="J318" s="148"/>
      <c r="K318" s="148"/>
      <c r="L318" s="148"/>
      <c r="M318" s="148"/>
      <c r="N318" s="148"/>
      <c r="O318" s="148"/>
      <c r="P318" s="148"/>
      <c r="Q318" s="148"/>
      <c r="R318" s="148"/>
      <c r="S318" s="148"/>
      <c r="T318" s="148"/>
      <c r="U318" s="148"/>
      <c r="V318" s="148"/>
      <c r="W318" s="148"/>
      <c r="X318" s="148"/>
      <c r="Y318" s="148"/>
      <c r="Z318" s="148"/>
    </row>
    <row r="319" ht="9.75" customHeight="1">
      <c r="A319" s="148"/>
      <c r="B319" s="149"/>
      <c r="C319" s="148"/>
      <c r="D319" s="149"/>
      <c r="E319" s="149"/>
      <c r="F319" s="148"/>
      <c r="G319" s="148"/>
      <c r="H319" s="149"/>
      <c r="I319" s="148"/>
      <c r="J319" s="148"/>
      <c r="K319" s="148"/>
      <c r="L319" s="148"/>
      <c r="M319" s="148"/>
      <c r="N319" s="148"/>
      <c r="O319" s="148"/>
      <c r="P319" s="148"/>
      <c r="Q319" s="148"/>
      <c r="R319" s="148"/>
      <c r="S319" s="148"/>
      <c r="T319" s="148"/>
      <c r="U319" s="148"/>
      <c r="V319" s="148"/>
      <c r="W319" s="148"/>
      <c r="X319" s="148"/>
      <c r="Y319" s="148"/>
      <c r="Z319" s="148"/>
    </row>
    <row r="320" ht="9.75" customHeight="1">
      <c r="A320" s="148"/>
      <c r="B320" s="149"/>
      <c r="C320" s="148"/>
      <c r="D320" s="149"/>
      <c r="E320" s="149"/>
      <c r="F320" s="148"/>
      <c r="G320" s="148"/>
      <c r="H320" s="149"/>
      <c r="I320" s="148"/>
      <c r="J320" s="148"/>
      <c r="K320" s="148"/>
      <c r="L320" s="148"/>
      <c r="M320" s="148"/>
      <c r="N320" s="148"/>
      <c r="O320" s="148"/>
      <c r="P320" s="148"/>
      <c r="Q320" s="148"/>
      <c r="R320" s="148"/>
      <c r="S320" s="148"/>
      <c r="T320" s="148"/>
      <c r="U320" s="148"/>
      <c r="V320" s="148"/>
      <c r="W320" s="148"/>
      <c r="X320" s="148"/>
      <c r="Y320" s="148"/>
      <c r="Z320" s="148"/>
    </row>
    <row r="321" ht="9.75" customHeight="1">
      <c r="A321" s="148"/>
      <c r="B321" s="149"/>
      <c r="C321" s="148"/>
      <c r="D321" s="149"/>
      <c r="E321" s="149"/>
      <c r="F321" s="148"/>
      <c r="G321" s="148"/>
      <c r="H321" s="149"/>
      <c r="I321" s="148"/>
      <c r="J321" s="148"/>
      <c r="K321" s="148"/>
      <c r="L321" s="148"/>
      <c r="M321" s="148"/>
      <c r="N321" s="148"/>
      <c r="O321" s="148"/>
      <c r="P321" s="148"/>
      <c r="Q321" s="148"/>
      <c r="R321" s="148"/>
      <c r="S321" s="148"/>
      <c r="T321" s="148"/>
      <c r="U321" s="148"/>
      <c r="V321" s="148"/>
      <c r="W321" s="148"/>
      <c r="X321" s="148"/>
      <c r="Y321" s="148"/>
      <c r="Z321" s="148"/>
    </row>
    <row r="322" ht="9.75" customHeight="1">
      <c r="A322" s="148"/>
      <c r="B322" s="149"/>
      <c r="C322" s="148"/>
      <c r="D322" s="149"/>
      <c r="E322" s="149"/>
      <c r="F322" s="148"/>
      <c r="G322" s="148"/>
      <c r="H322" s="149"/>
      <c r="I322" s="148"/>
      <c r="J322" s="148"/>
      <c r="K322" s="148"/>
      <c r="L322" s="148"/>
      <c r="M322" s="148"/>
      <c r="N322" s="148"/>
      <c r="O322" s="148"/>
      <c r="P322" s="148"/>
      <c r="Q322" s="148"/>
      <c r="R322" s="148"/>
      <c r="S322" s="148"/>
      <c r="T322" s="148"/>
      <c r="U322" s="148"/>
      <c r="V322" s="148"/>
      <c r="W322" s="148"/>
      <c r="X322" s="148"/>
      <c r="Y322" s="148"/>
      <c r="Z322" s="148"/>
    </row>
    <row r="323" ht="9.75" customHeight="1">
      <c r="A323" s="148"/>
      <c r="B323" s="149"/>
      <c r="C323" s="148"/>
      <c r="D323" s="149"/>
      <c r="E323" s="149"/>
      <c r="F323" s="148"/>
      <c r="G323" s="148"/>
      <c r="H323" s="149"/>
      <c r="I323" s="148"/>
      <c r="J323" s="148"/>
      <c r="K323" s="148"/>
      <c r="L323" s="148"/>
      <c r="M323" s="148"/>
      <c r="N323" s="148"/>
      <c r="O323" s="148"/>
      <c r="P323" s="148"/>
      <c r="Q323" s="148"/>
      <c r="R323" s="148"/>
      <c r="S323" s="148"/>
      <c r="T323" s="148"/>
      <c r="U323" s="148"/>
      <c r="V323" s="148"/>
      <c r="W323" s="148"/>
      <c r="X323" s="148"/>
      <c r="Y323" s="148"/>
      <c r="Z323" s="148"/>
    </row>
    <row r="324" ht="9.75" customHeight="1">
      <c r="A324" s="148"/>
      <c r="B324" s="149"/>
      <c r="C324" s="148"/>
      <c r="D324" s="149"/>
      <c r="E324" s="149"/>
      <c r="F324" s="148"/>
      <c r="G324" s="148"/>
      <c r="H324" s="149"/>
      <c r="I324" s="148"/>
      <c r="J324" s="148"/>
      <c r="K324" s="148"/>
      <c r="L324" s="148"/>
      <c r="M324" s="148"/>
      <c r="N324" s="148"/>
      <c r="O324" s="148"/>
      <c r="P324" s="148"/>
      <c r="Q324" s="148"/>
      <c r="R324" s="148"/>
      <c r="S324" s="148"/>
      <c r="T324" s="148"/>
      <c r="U324" s="148"/>
      <c r="V324" s="148"/>
      <c r="W324" s="148"/>
      <c r="X324" s="148"/>
      <c r="Y324" s="148"/>
      <c r="Z324" s="148"/>
    </row>
    <row r="325" ht="9.75" customHeight="1">
      <c r="A325" s="148"/>
      <c r="B325" s="149"/>
      <c r="C325" s="148"/>
      <c r="D325" s="149"/>
      <c r="E325" s="149"/>
      <c r="F325" s="148"/>
      <c r="G325" s="148"/>
      <c r="H325" s="149"/>
      <c r="I325" s="148"/>
      <c r="J325" s="148"/>
      <c r="K325" s="148"/>
      <c r="L325" s="148"/>
      <c r="M325" s="148"/>
      <c r="N325" s="148"/>
      <c r="O325" s="148"/>
      <c r="P325" s="148"/>
      <c r="Q325" s="148"/>
      <c r="R325" s="148"/>
      <c r="S325" s="148"/>
      <c r="T325" s="148"/>
      <c r="U325" s="148"/>
      <c r="V325" s="148"/>
      <c r="W325" s="148"/>
      <c r="X325" s="148"/>
      <c r="Y325" s="148"/>
      <c r="Z325" s="148"/>
    </row>
    <row r="326" ht="9.75" customHeight="1">
      <c r="A326" s="148"/>
      <c r="B326" s="149"/>
      <c r="C326" s="148"/>
      <c r="D326" s="149"/>
      <c r="E326" s="149"/>
      <c r="F326" s="148"/>
      <c r="G326" s="148"/>
      <c r="H326" s="149"/>
      <c r="I326" s="148"/>
      <c r="J326" s="148"/>
      <c r="K326" s="148"/>
      <c r="L326" s="148"/>
      <c r="M326" s="148"/>
      <c r="N326" s="148"/>
      <c r="O326" s="148"/>
      <c r="P326" s="148"/>
      <c r="Q326" s="148"/>
      <c r="R326" s="148"/>
      <c r="S326" s="148"/>
      <c r="T326" s="148"/>
      <c r="U326" s="148"/>
      <c r="V326" s="148"/>
      <c r="W326" s="148"/>
      <c r="X326" s="148"/>
      <c r="Y326" s="148"/>
      <c r="Z326" s="148"/>
    </row>
    <row r="327" ht="9.75" customHeight="1">
      <c r="A327" s="148"/>
      <c r="B327" s="149"/>
      <c r="C327" s="148"/>
      <c r="D327" s="149"/>
      <c r="E327" s="149"/>
      <c r="F327" s="148"/>
      <c r="G327" s="148"/>
      <c r="H327" s="149"/>
      <c r="I327" s="148"/>
      <c r="J327" s="148"/>
      <c r="K327" s="148"/>
      <c r="L327" s="148"/>
      <c r="M327" s="148"/>
      <c r="N327" s="148"/>
      <c r="O327" s="148"/>
      <c r="P327" s="148"/>
      <c r="Q327" s="148"/>
      <c r="R327" s="148"/>
      <c r="S327" s="148"/>
      <c r="T327" s="148"/>
      <c r="U327" s="148"/>
      <c r="V327" s="148"/>
      <c r="W327" s="148"/>
      <c r="X327" s="148"/>
      <c r="Y327" s="148"/>
      <c r="Z327" s="148"/>
    </row>
    <row r="328" ht="9.75" customHeight="1">
      <c r="A328" s="148"/>
      <c r="B328" s="149"/>
      <c r="C328" s="148"/>
      <c r="D328" s="149"/>
      <c r="E328" s="149"/>
      <c r="F328" s="148"/>
      <c r="G328" s="148"/>
      <c r="H328" s="149"/>
      <c r="I328" s="148"/>
      <c r="J328" s="148"/>
      <c r="K328" s="148"/>
      <c r="L328" s="148"/>
      <c r="M328" s="148"/>
      <c r="N328" s="148"/>
      <c r="O328" s="148"/>
      <c r="P328" s="148"/>
      <c r="Q328" s="148"/>
      <c r="R328" s="148"/>
      <c r="S328" s="148"/>
      <c r="T328" s="148"/>
      <c r="U328" s="148"/>
      <c r="V328" s="148"/>
      <c r="W328" s="148"/>
      <c r="X328" s="148"/>
      <c r="Y328" s="148"/>
      <c r="Z328" s="148"/>
    </row>
    <row r="329" ht="9.75" customHeight="1">
      <c r="A329" s="148"/>
      <c r="B329" s="149"/>
      <c r="C329" s="148"/>
      <c r="D329" s="149"/>
      <c r="E329" s="149"/>
      <c r="F329" s="148"/>
      <c r="G329" s="148"/>
      <c r="H329" s="149"/>
      <c r="I329" s="148"/>
      <c r="J329" s="148"/>
      <c r="K329" s="148"/>
      <c r="L329" s="148"/>
      <c r="M329" s="148"/>
      <c r="N329" s="148"/>
      <c r="O329" s="148"/>
      <c r="P329" s="148"/>
      <c r="Q329" s="148"/>
      <c r="R329" s="148"/>
      <c r="S329" s="148"/>
      <c r="T329" s="148"/>
      <c r="U329" s="148"/>
      <c r="V329" s="148"/>
      <c r="W329" s="148"/>
      <c r="X329" s="148"/>
      <c r="Y329" s="148"/>
      <c r="Z329" s="148"/>
    </row>
    <row r="330" ht="9.75" customHeight="1">
      <c r="A330" s="148"/>
      <c r="B330" s="149"/>
      <c r="C330" s="148"/>
      <c r="D330" s="149"/>
      <c r="E330" s="149"/>
      <c r="F330" s="148"/>
      <c r="G330" s="148"/>
      <c r="H330" s="149"/>
      <c r="I330" s="148"/>
      <c r="J330" s="148"/>
      <c r="K330" s="148"/>
      <c r="L330" s="148"/>
      <c r="M330" s="148"/>
      <c r="N330" s="148"/>
      <c r="O330" s="148"/>
      <c r="P330" s="148"/>
      <c r="Q330" s="148"/>
      <c r="R330" s="148"/>
      <c r="S330" s="148"/>
      <c r="T330" s="148"/>
      <c r="U330" s="148"/>
      <c r="V330" s="148"/>
      <c r="W330" s="148"/>
      <c r="X330" s="148"/>
      <c r="Y330" s="148"/>
      <c r="Z330" s="148"/>
    </row>
    <row r="331" ht="9.75" customHeight="1">
      <c r="A331" s="148"/>
      <c r="B331" s="149"/>
      <c r="C331" s="148"/>
      <c r="D331" s="149"/>
      <c r="E331" s="149"/>
      <c r="F331" s="148"/>
      <c r="G331" s="148"/>
      <c r="H331" s="149"/>
      <c r="I331" s="148"/>
      <c r="J331" s="148"/>
      <c r="K331" s="148"/>
      <c r="L331" s="148"/>
      <c r="M331" s="148"/>
      <c r="N331" s="148"/>
      <c r="O331" s="148"/>
      <c r="P331" s="148"/>
      <c r="Q331" s="148"/>
      <c r="R331" s="148"/>
      <c r="S331" s="148"/>
      <c r="T331" s="148"/>
      <c r="U331" s="148"/>
      <c r="V331" s="148"/>
      <c r="W331" s="148"/>
      <c r="X331" s="148"/>
      <c r="Y331" s="148"/>
      <c r="Z331" s="148"/>
    </row>
    <row r="332" ht="9.75" customHeight="1">
      <c r="A332" s="148"/>
      <c r="B332" s="149"/>
      <c r="C332" s="148"/>
      <c r="D332" s="149"/>
      <c r="E332" s="149"/>
      <c r="F332" s="148"/>
      <c r="G332" s="148"/>
      <c r="H332" s="149"/>
      <c r="I332" s="148"/>
      <c r="J332" s="148"/>
      <c r="K332" s="148"/>
      <c r="L332" s="148"/>
      <c r="M332" s="148"/>
      <c r="N332" s="148"/>
      <c r="O332" s="148"/>
      <c r="P332" s="148"/>
      <c r="Q332" s="148"/>
      <c r="R332" s="148"/>
      <c r="S332" s="148"/>
      <c r="T332" s="148"/>
      <c r="U332" s="148"/>
      <c r="V332" s="148"/>
      <c r="W332" s="148"/>
      <c r="X332" s="148"/>
      <c r="Y332" s="148"/>
      <c r="Z332" s="148"/>
    </row>
    <row r="333" ht="9.75" customHeight="1">
      <c r="A333" s="148"/>
      <c r="B333" s="149"/>
      <c r="C333" s="148"/>
      <c r="D333" s="149"/>
      <c r="E333" s="149"/>
      <c r="F333" s="148"/>
      <c r="G333" s="148"/>
      <c r="H333" s="149"/>
      <c r="I333" s="148"/>
      <c r="J333" s="148"/>
      <c r="K333" s="148"/>
      <c r="L333" s="148"/>
      <c r="M333" s="148"/>
      <c r="N333" s="148"/>
      <c r="O333" s="148"/>
      <c r="P333" s="148"/>
      <c r="Q333" s="148"/>
      <c r="R333" s="148"/>
      <c r="S333" s="148"/>
      <c r="T333" s="148"/>
      <c r="U333" s="148"/>
      <c r="V333" s="148"/>
      <c r="W333" s="148"/>
      <c r="X333" s="148"/>
      <c r="Y333" s="148"/>
      <c r="Z333" s="148"/>
    </row>
    <row r="334" ht="9.75" customHeight="1">
      <c r="A334" s="148"/>
      <c r="B334" s="149"/>
      <c r="C334" s="148"/>
      <c r="D334" s="149"/>
      <c r="E334" s="149"/>
      <c r="F334" s="148"/>
      <c r="G334" s="148"/>
      <c r="H334" s="149"/>
      <c r="I334" s="148"/>
      <c r="J334" s="148"/>
      <c r="K334" s="148"/>
      <c r="L334" s="148"/>
      <c r="M334" s="148"/>
      <c r="N334" s="148"/>
      <c r="O334" s="148"/>
      <c r="P334" s="148"/>
      <c r="Q334" s="148"/>
      <c r="R334" s="148"/>
      <c r="S334" s="148"/>
      <c r="T334" s="148"/>
      <c r="U334" s="148"/>
      <c r="V334" s="148"/>
      <c r="W334" s="148"/>
      <c r="X334" s="148"/>
      <c r="Y334" s="148"/>
      <c r="Z334" s="148"/>
    </row>
    <row r="335" ht="9.75" customHeight="1">
      <c r="A335" s="148"/>
      <c r="B335" s="149"/>
      <c r="C335" s="148"/>
      <c r="D335" s="149"/>
      <c r="E335" s="149"/>
      <c r="F335" s="148"/>
      <c r="G335" s="148"/>
      <c r="H335" s="149"/>
      <c r="I335" s="148"/>
      <c r="J335" s="148"/>
      <c r="K335" s="148"/>
      <c r="L335" s="148"/>
      <c r="M335" s="148"/>
      <c r="N335" s="148"/>
      <c r="O335" s="148"/>
      <c r="P335" s="148"/>
      <c r="Q335" s="148"/>
      <c r="R335" s="148"/>
      <c r="S335" s="148"/>
      <c r="T335" s="148"/>
      <c r="U335" s="148"/>
      <c r="V335" s="148"/>
      <c r="W335" s="148"/>
      <c r="X335" s="148"/>
      <c r="Y335" s="148"/>
      <c r="Z335" s="148"/>
    </row>
    <row r="336" ht="9.75" customHeight="1">
      <c r="A336" s="148"/>
      <c r="B336" s="149"/>
      <c r="C336" s="148"/>
      <c r="D336" s="149"/>
      <c r="E336" s="149"/>
      <c r="F336" s="148"/>
      <c r="G336" s="148"/>
      <c r="H336" s="149"/>
      <c r="I336" s="148"/>
      <c r="J336" s="148"/>
      <c r="K336" s="148"/>
      <c r="L336" s="148"/>
      <c r="M336" s="148"/>
      <c r="N336" s="148"/>
      <c r="O336" s="148"/>
      <c r="P336" s="148"/>
      <c r="Q336" s="148"/>
      <c r="R336" s="148"/>
      <c r="S336" s="148"/>
      <c r="T336" s="148"/>
      <c r="U336" s="148"/>
      <c r="V336" s="148"/>
      <c r="W336" s="148"/>
      <c r="X336" s="148"/>
      <c r="Y336" s="148"/>
      <c r="Z336" s="148"/>
    </row>
    <row r="337" ht="9.75" customHeight="1">
      <c r="A337" s="148"/>
      <c r="B337" s="149"/>
      <c r="C337" s="148"/>
      <c r="D337" s="149"/>
      <c r="E337" s="149"/>
      <c r="F337" s="148"/>
      <c r="G337" s="148"/>
      <c r="H337" s="149"/>
      <c r="I337" s="148"/>
      <c r="J337" s="148"/>
      <c r="K337" s="148"/>
      <c r="L337" s="148"/>
      <c r="M337" s="148"/>
      <c r="N337" s="148"/>
      <c r="O337" s="148"/>
      <c r="P337" s="148"/>
      <c r="Q337" s="148"/>
      <c r="R337" s="148"/>
      <c r="S337" s="148"/>
      <c r="T337" s="148"/>
      <c r="U337" s="148"/>
      <c r="V337" s="148"/>
      <c r="W337" s="148"/>
      <c r="X337" s="148"/>
      <c r="Y337" s="148"/>
      <c r="Z337" s="148"/>
    </row>
    <row r="338" ht="9.75" customHeight="1">
      <c r="A338" s="148"/>
      <c r="B338" s="149"/>
      <c r="C338" s="148"/>
      <c r="D338" s="149"/>
      <c r="E338" s="149"/>
      <c r="F338" s="148"/>
      <c r="G338" s="148"/>
      <c r="H338" s="149"/>
      <c r="I338" s="148"/>
      <c r="J338" s="148"/>
      <c r="K338" s="148"/>
      <c r="L338" s="148"/>
      <c r="M338" s="148"/>
      <c r="N338" s="148"/>
      <c r="O338" s="148"/>
      <c r="P338" s="148"/>
      <c r="Q338" s="148"/>
      <c r="R338" s="148"/>
      <c r="S338" s="148"/>
      <c r="T338" s="148"/>
      <c r="U338" s="148"/>
      <c r="V338" s="148"/>
      <c r="W338" s="148"/>
      <c r="X338" s="148"/>
      <c r="Y338" s="148"/>
      <c r="Z338" s="148"/>
    </row>
    <row r="339" ht="9.75" customHeight="1">
      <c r="A339" s="148"/>
      <c r="B339" s="149"/>
      <c r="C339" s="148"/>
      <c r="D339" s="149"/>
      <c r="E339" s="149"/>
      <c r="F339" s="148"/>
      <c r="G339" s="148"/>
      <c r="H339" s="149"/>
      <c r="I339" s="148"/>
      <c r="J339" s="148"/>
      <c r="K339" s="148"/>
      <c r="L339" s="148"/>
      <c r="M339" s="148"/>
      <c r="N339" s="148"/>
      <c r="O339" s="148"/>
      <c r="P339" s="148"/>
      <c r="Q339" s="148"/>
      <c r="R339" s="148"/>
      <c r="S339" s="148"/>
      <c r="T339" s="148"/>
      <c r="U339" s="148"/>
      <c r="V339" s="148"/>
      <c r="W339" s="148"/>
      <c r="X339" s="148"/>
      <c r="Y339" s="148"/>
      <c r="Z339" s="148"/>
    </row>
    <row r="340" ht="9.75" customHeight="1">
      <c r="A340" s="148"/>
      <c r="B340" s="149"/>
      <c r="C340" s="148"/>
      <c r="D340" s="149"/>
      <c r="E340" s="149"/>
      <c r="F340" s="148"/>
      <c r="G340" s="148"/>
      <c r="H340" s="149"/>
      <c r="I340" s="148"/>
      <c r="J340" s="148"/>
      <c r="K340" s="148"/>
      <c r="L340" s="148"/>
      <c r="M340" s="148"/>
      <c r="N340" s="148"/>
      <c r="O340" s="148"/>
      <c r="P340" s="148"/>
      <c r="Q340" s="148"/>
      <c r="R340" s="148"/>
      <c r="S340" s="148"/>
      <c r="T340" s="148"/>
      <c r="U340" s="148"/>
      <c r="V340" s="148"/>
      <c r="W340" s="148"/>
      <c r="X340" s="148"/>
      <c r="Y340" s="148"/>
      <c r="Z340" s="148"/>
    </row>
    <row r="341" ht="9.75" customHeight="1">
      <c r="A341" s="148"/>
      <c r="B341" s="149"/>
      <c r="C341" s="148"/>
      <c r="D341" s="149"/>
      <c r="E341" s="149"/>
      <c r="F341" s="148"/>
      <c r="G341" s="148"/>
      <c r="H341" s="149"/>
      <c r="I341" s="148"/>
      <c r="J341" s="148"/>
      <c r="K341" s="148"/>
      <c r="L341" s="148"/>
      <c r="M341" s="148"/>
      <c r="N341" s="148"/>
      <c r="O341" s="148"/>
      <c r="P341" s="148"/>
      <c r="Q341" s="148"/>
      <c r="R341" s="148"/>
      <c r="S341" s="148"/>
      <c r="T341" s="148"/>
      <c r="U341" s="148"/>
      <c r="V341" s="148"/>
      <c r="W341" s="148"/>
      <c r="X341" s="148"/>
      <c r="Y341" s="148"/>
      <c r="Z341" s="148"/>
    </row>
    <row r="342" ht="9.75" customHeight="1">
      <c r="A342" s="148"/>
      <c r="B342" s="149"/>
      <c r="C342" s="148"/>
      <c r="D342" s="149"/>
      <c r="E342" s="149"/>
      <c r="F342" s="148"/>
      <c r="G342" s="148"/>
      <c r="H342" s="149"/>
      <c r="I342" s="148"/>
      <c r="J342" s="148"/>
      <c r="K342" s="148"/>
      <c r="L342" s="148"/>
      <c r="M342" s="148"/>
      <c r="N342" s="148"/>
      <c r="O342" s="148"/>
      <c r="P342" s="148"/>
      <c r="Q342" s="148"/>
      <c r="R342" s="148"/>
      <c r="S342" s="148"/>
      <c r="T342" s="148"/>
      <c r="U342" s="148"/>
      <c r="V342" s="148"/>
      <c r="W342" s="148"/>
      <c r="X342" s="148"/>
      <c r="Y342" s="148"/>
      <c r="Z342" s="148"/>
    </row>
    <row r="343" ht="9.75" customHeight="1">
      <c r="A343" s="148"/>
      <c r="B343" s="149"/>
      <c r="C343" s="148"/>
      <c r="D343" s="149"/>
      <c r="E343" s="149"/>
      <c r="F343" s="148"/>
      <c r="G343" s="148"/>
      <c r="H343" s="149"/>
      <c r="I343" s="148"/>
      <c r="J343" s="148"/>
      <c r="K343" s="148"/>
      <c r="L343" s="148"/>
      <c r="M343" s="148"/>
      <c r="N343" s="148"/>
      <c r="O343" s="148"/>
      <c r="P343" s="148"/>
      <c r="Q343" s="148"/>
      <c r="R343" s="148"/>
      <c r="S343" s="148"/>
      <c r="T343" s="148"/>
      <c r="U343" s="148"/>
      <c r="V343" s="148"/>
      <c r="W343" s="148"/>
      <c r="X343" s="148"/>
      <c r="Y343" s="148"/>
      <c r="Z343" s="148"/>
    </row>
    <row r="344" ht="9.75" customHeight="1">
      <c r="A344" s="148"/>
      <c r="B344" s="149"/>
      <c r="C344" s="148"/>
      <c r="D344" s="149"/>
      <c r="E344" s="149"/>
      <c r="F344" s="148"/>
      <c r="G344" s="148"/>
      <c r="H344" s="149"/>
      <c r="I344" s="148"/>
      <c r="J344" s="148"/>
      <c r="K344" s="148"/>
      <c r="L344" s="148"/>
      <c r="M344" s="148"/>
      <c r="N344" s="148"/>
      <c r="O344" s="148"/>
      <c r="P344" s="148"/>
      <c r="Q344" s="148"/>
      <c r="R344" s="148"/>
      <c r="S344" s="148"/>
      <c r="T344" s="148"/>
      <c r="U344" s="148"/>
      <c r="V344" s="148"/>
      <c r="W344" s="148"/>
      <c r="X344" s="148"/>
      <c r="Y344" s="148"/>
      <c r="Z344" s="148"/>
    </row>
    <row r="345" ht="9.75" customHeight="1">
      <c r="A345" s="148"/>
      <c r="B345" s="149"/>
      <c r="C345" s="148"/>
      <c r="D345" s="149"/>
      <c r="E345" s="149"/>
      <c r="F345" s="148"/>
      <c r="G345" s="148"/>
      <c r="H345" s="149"/>
      <c r="I345" s="148"/>
      <c r="J345" s="148"/>
      <c r="K345" s="148"/>
      <c r="L345" s="148"/>
      <c r="M345" s="148"/>
      <c r="N345" s="148"/>
      <c r="O345" s="148"/>
      <c r="P345" s="148"/>
      <c r="Q345" s="148"/>
      <c r="R345" s="148"/>
      <c r="S345" s="148"/>
      <c r="T345" s="148"/>
      <c r="U345" s="148"/>
      <c r="V345" s="148"/>
      <c r="W345" s="148"/>
      <c r="X345" s="148"/>
      <c r="Y345" s="148"/>
      <c r="Z345" s="148"/>
    </row>
    <row r="346" ht="9.75" customHeight="1">
      <c r="A346" s="148"/>
      <c r="B346" s="149"/>
      <c r="C346" s="148"/>
      <c r="D346" s="149"/>
      <c r="E346" s="149"/>
      <c r="F346" s="148"/>
      <c r="G346" s="148"/>
      <c r="H346" s="149"/>
      <c r="I346" s="148"/>
      <c r="J346" s="148"/>
      <c r="K346" s="148"/>
      <c r="L346" s="148"/>
      <c r="M346" s="148"/>
      <c r="N346" s="148"/>
      <c r="O346" s="148"/>
      <c r="P346" s="148"/>
      <c r="Q346" s="148"/>
      <c r="R346" s="148"/>
      <c r="S346" s="148"/>
      <c r="T346" s="148"/>
      <c r="U346" s="148"/>
      <c r="V346" s="148"/>
      <c r="W346" s="148"/>
      <c r="X346" s="148"/>
      <c r="Y346" s="148"/>
      <c r="Z346" s="148"/>
    </row>
    <row r="347" ht="9.75" customHeight="1">
      <c r="A347" s="148"/>
      <c r="B347" s="149"/>
      <c r="C347" s="148"/>
      <c r="D347" s="149"/>
      <c r="E347" s="149"/>
      <c r="F347" s="148"/>
      <c r="G347" s="148"/>
      <c r="H347" s="149"/>
      <c r="I347" s="148"/>
      <c r="J347" s="148"/>
      <c r="K347" s="148"/>
      <c r="L347" s="148"/>
      <c r="M347" s="148"/>
      <c r="N347" s="148"/>
      <c r="O347" s="148"/>
      <c r="P347" s="148"/>
      <c r="Q347" s="148"/>
      <c r="R347" s="148"/>
      <c r="S347" s="148"/>
      <c r="T347" s="148"/>
      <c r="U347" s="148"/>
      <c r="V347" s="148"/>
      <c r="W347" s="148"/>
      <c r="X347" s="148"/>
      <c r="Y347" s="148"/>
      <c r="Z347" s="148"/>
    </row>
    <row r="348" ht="9.75" customHeight="1">
      <c r="A348" s="148"/>
      <c r="B348" s="149"/>
      <c r="C348" s="148"/>
      <c r="D348" s="149"/>
      <c r="E348" s="149"/>
      <c r="F348" s="148"/>
      <c r="G348" s="148"/>
      <c r="H348" s="149"/>
      <c r="I348" s="148"/>
      <c r="J348" s="148"/>
      <c r="K348" s="148"/>
      <c r="L348" s="148"/>
      <c r="M348" s="148"/>
      <c r="N348" s="148"/>
      <c r="O348" s="148"/>
      <c r="P348" s="148"/>
      <c r="Q348" s="148"/>
      <c r="R348" s="148"/>
      <c r="S348" s="148"/>
      <c r="T348" s="148"/>
      <c r="U348" s="148"/>
      <c r="V348" s="148"/>
      <c r="W348" s="148"/>
      <c r="X348" s="148"/>
      <c r="Y348" s="148"/>
      <c r="Z348" s="148"/>
    </row>
    <row r="349" ht="9.75" customHeight="1">
      <c r="A349" s="148"/>
      <c r="B349" s="149"/>
      <c r="C349" s="148"/>
      <c r="D349" s="149"/>
      <c r="E349" s="149"/>
      <c r="F349" s="148"/>
      <c r="G349" s="148"/>
      <c r="H349" s="149"/>
      <c r="I349" s="148"/>
      <c r="J349" s="148"/>
      <c r="K349" s="148"/>
      <c r="L349" s="148"/>
      <c r="M349" s="148"/>
      <c r="N349" s="148"/>
      <c r="O349" s="148"/>
      <c r="P349" s="148"/>
      <c r="Q349" s="148"/>
      <c r="R349" s="148"/>
      <c r="S349" s="148"/>
      <c r="T349" s="148"/>
      <c r="U349" s="148"/>
      <c r="V349" s="148"/>
      <c r="W349" s="148"/>
      <c r="X349" s="148"/>
      <c r="Y349" s="148"/>
      <c r="Z349" s="148"/>
    </row>
    <row r="350" ht="9.75" customHeight="1">
      <c r="A350" s="148"/>
      <c r="B350" s="149"/>
      <c r="C350" s="148"/>
      <c r="D350" s="149"/>
      <c r="E350" s="149"/>
      <c r="F350" s="148"/>
      <c r="G350" s="148"/>
      <c r="H350" s="149"/>
      <c r="I350" s="148"/>
      <c r="J350" s="148"/>
      <c r="K350" s="148"/>
      <c r="L350" s="148"/>
      <c r="M350" s="148"/>
      <c r="N350" s="148"/>
      <c r="O350" s="148"/>
      <c r="P350" s="148"/>
      <c r="Q350" s="148"/>
      <c r="R350" s="148"/>
      <c r="S350" s="148"/>
      <c r="T350" s="148"/>
      <c r="U350" s="148"/>
      <c r="V350" s="148"/>
      <c r="W350" s="148"/>
      <c r="X350" s="148"/>
      <c r="Y350" s="148"/>
      <c r="Z350" s="148"/>
    </row>
    <row r="351" ht="9.75" customHeight="1">
      <c r="A351" s="148"/>
      <c r="B351" s="149"/>
      <c r="C351" s="148"/>
      <c r="D351" s="149"/>
      <c r="E351" s="149"/>
      <c r="F351" s="148"/>
      <c r="G351" s="148"/>
      <c r="H351" s="149"/>
      <c r="I351" s="148"/>
      <c r="J351" s="148"/>
      <c r="K351" s="148"/>
      <c r="L351" s="148"/>
      <c r="M351" s="148"/>
      <c r="N351" s="148"/>
      <c r="O351" s="148"/>
      <c r="P351" s="148"/>
      <c r="Q351" s="148"/>
      <c r="R351" s="148"/>
      <c r="S351" s="148"/>
      <c r="T351" s="148"/>
      <c r="U351" s="148"/>
      <c r="V351" s="148"/>
      <c r="W351" s="148"/>
      <c r="X351" s="148"/>
      <c r="Y351" s="148"/>
      <c r="Z351" s="148"/>
    </row>
    <row r="352" ht="9.75" customHeight="1">
      <c r="A352" s="148"/>
      <c r="B352" s="149"/>
      <c r="C352" s="148"/>
      <c r="D352" s="149"/>
      <c r="E352" s="149"/>
      <c r="F352" s="148"/>
      <c r="G352" s="148"/>
      <c r="H352" s="149"/>
      <c r="I352" s="148"/>
      <c r="J352" s="148"/>
      <c r="K352" s="148"/>
      <c r="L352" s="148"/>
      <c r="M352" s="148"/>
      <c r="N352" s="148"/>
      <c r="O352" s="148"/>
      <c r="P352" s="148"/>
      <c r="Q352" s="148"/>
      <c r="R352" s="148"/>
      <c r="S352" s="148"/>
      <c r="T352" s="148"/>
      <c r="U352" s="148"/>
      <c r="V352" s="148"/>
      <c r="W352" s="148"/>
      <c r="X352" s="148"/>
      <c r="Y352" s="148"/>
      <c r="Z352" s="148"/>
    </row>
    <row r="353" ht="9.75" customHeight="1">
      <c r="A353" s="148"/>
      <c r="B353" s="149"/>
      <c r="C353" s="148"/>
      <c r="D353" s="149"/>
      <c r="E353" s="149"/>
      <c r="F353" s="148"/>
      <c r="G353" s="148"/>
      <c r="H353" s="149"/>
      <c r="I353" s="148"/>
      <c r="J353" s="148"/>
      <c r="K353" s="148"/>
      <c r="L353" s="148"/>
      <c r="M353" s="148"/>
      <c r="N353" s="148"/>
      <c r="O353" s="148"/>
      <c r="P353" s="148"/>
      <c r="Q353" s="148"/>
      <c r="R353" s="148"/>
      <c r="S353" s="148"/>
      <c r="T353" s="148"/>
      <c r="U353" s="148"/>
      <c r="V353" s="148"/>
      <c r="W353" s="148"/>
      <c r="X353" s="148"/>
      <c r="Y353" s="148"/>
      <c r="Z353" s="148"/>
    </row>
    <row r="354" ht="9.75" customHeight="1">
      <c r="A354" s="148"/>
      <c r="B354" s="149"/>
      <c r="C354" s="148"/>
      <c r="D354" s="149"/>
      <c r="E354" s="149"/>
      <c r="F354" s="148"/>
      <c r="G354" s="148"/>
      <c r="H354" s="149"/>
      <c r="I354" s="148"/>
      <c r="J354" s="148"/>
      <c r="K354" s="148"/>
      <c r="L354" s="148"/>
      <c r="M354" s="148"/>
      <c r="N354" s="148"/>
      <c r="O354" s="148"/>
      <c r="P354" s="148"/>
      <c r="Q354" s="148"/>
      <c r="R354" s="148"/>
      <c r="S354" s="148"/>
      <c r="T354" s="148"/>
      <c r="U354" s="148"/>
      <c r="V354" s="148"/>
      <c r="W354" s="148"/>
      <c r="X354" s="148"/>
      <c r="Y354" s="148"/>
      <c r="Z354" s="148"/>
    </row>
    <row r="355" ht="9.75" customHeight="1">
      <c r="A355" s="148"/>
      <c r="B355" s="149"/>
      <c r="C355" s="148"/>
      <c r="D355" s="149"/>
      <c r="E355" s="149"/>
      <c r="F355" s="148"/>
      <c r="G355" s="148"/>
      <c r="H355" s="149"/>
      <c r="I355" s="148"/>
      <c r="J355" s="148"/>
      <c r="K355" s="148"/>
      <c r="L355" s="148"/>
      <c r="M355" s="148"/>
      <c r="N355" s="148"/>
      <c r="O355" s="148"/>
      <c r="P355" s="148"/>
      <c r="Q355" s="148"/>
      <c r="R355" s="148"/>
      <c r="S355" s="148"/>
      <c r="T355" s="148"/>
      <c r="U355" s="148"/>
      <c r="V355" s="148"/>
      <c r="W355" s="148"/>
      <c r="X355" s="148"/>
      <c r="Y355" s="148"/>
      <c r="Z355" s="148"/>
    </row>
    <row r="356" ht="9.75" customHeight="1">
      <c r="A356" s="148"/>
      <c r="B356" s="149"/>
      <c r="C356" s="148"/>
      <c r="D356" s="149"/>
      <c r="E356" s="149"/>
      <c r="F356" s="148"/>
      <c r="G356" s="148"/>
      <c r="H356" s="149"/>
      <c r="I356" s="148"/>
      <c r="J356" s="148"/>
      <c r="K356" s="148"/>
      <c r="L356" s="148"/>
      <c r="M356" s="148"/>
      <c r="N356" s="148"/>
      <c r="O356" s="148"/>
      <c r="P356" s="148"/>
      <c r="Q356" s="148"/>
      <c r="R356" s="148"/>
      <c r="S356" s="148"/>
      <c r="T356" s="148"/>
      <c r="U356" s="148"/>
      <c r="V356" s="148"/>
      <c r="W356" s="148"/>
      <c r="X356" s="148"/>
      <c r="Y356" s="148"/>
      <c r="Z356" s="148"/>
    </row>
    <row r="357" ht="9.75" customHeight="1">
      <c r="A357" s="148"/>
      <c r="B357" s="149"/>
      <c r="C357" s="148"/>
      <c r="D357" s="149"/>
      <c r="E357" s="149"/>
      <c r="F357" s="148"/>
      <c r="G357" s="148"/>
      <c r="H357" s="149"/>
      <c r="I357" s="148"/>
      <c r="J357" s="148"/>
      <c r="K357" s="148"/>
      <c r="L357" s="148"/>
      <c r="M357" s="148"/>
      <c r="N357" s="148"/>
      <c r="O357" s="148"/>
      <c r="P357" s="148"/>
      <c r="Q357" s="148"/>
      <c r="R357" s="148"/>
      <c r="S357" s="148"/>
      <c r="T357" s="148"/>
      <c r="U357" s="148"/>
      <c r="V357" s="148"/>
      <c r="W357" s="148"/>
      <c r="X357" s="148"/>
      <c r="Y357" s="148"/>
      <c r="Z357" s="148"/>
    </row>
    <row r="358" ht="9.75" customHeight="1">
      <c r="A358" s="148"/>
      <c r="B358" s="149"/>
      <c r="C358" s="148"/>
      <c r="D358" s="149"/>
      <c r="E358" s="149"/>
      <c r="F358" s="148"/>
      <c r="G358" s="148"/>
      <c r="H358" s="149"/>
      <c r="I358" s="148"/>
      <c r="J358" s="148"/>
      <c r="K358" s="148"/>
      <c r="L358" s="148"/>
      <c r="M358" s="148"/>
      <c r="N358" s="148"/>
      <c r="O358" s="148"/>
      <c r="P358" s="148"/>
      <c r="Q358" s="148"/>
      <c r="R358" s="148"/>
      <c r="S358" s="148"/>
      <c r="T358" s="148"/>
      <c r="U358" s="148"/>
      <c r="V358" s="148"/>
      <c r="W358" s="148"/>
      <c r="X358" s="148"/>
      <c r="Y358" s="148"/>
      <c r="Z358" s="148"/>
    </row>
    <row r="359" ht="9.75" customHeight="1">
      <c r="A359" s="148"/>
      <c r="B359" s="149"/>
      <c r="C359" s="148"/>
      <c r="D359" s="149"/>
      <c r="E359" s="149"/>
      <c r="F359" s="148"/>
      <c r="G359" s="148"/>
      <c r="H359" s="149"/>
      <c r="I359" s="148"/>
      <c r="J359" s="148"/>
      <c r="K359" s="148"/>
      <c r="L359" s="148"/>
      <c r="M359" s="148"/>
      <c r="N359" s="148"/>
      <c r="O359" s="148"/>
      <c r="P359" s="148"/>
      <c r="Q359" s="148"/>
      <c r="R359" s="148"/>
      <c r="S359" s="148"/>
      <c r="T359" s="148"/>
      <c r="U359" s="148"/>
      <c r="V359" s="148"/>
      <c r="W359" s="148"/>
      <c r="X359" s="148"/>
      <c r="Y359" s="148"/>
      <c r="Z359" s="148"/>
    </row>
    <row r="360" ht="9.75" customHeight="1">
      <c r="A360" s="148"/>
      <c r="B360" s="149"/>
      <c r="C360" s="148"/>
      <c r="D360" s="149"/>
      <c r="E360" s="149"/>
      <c r="F360" s="148"/>
      <c r="G360" s="148"/>
      <c r="H360" s="149"/>
      <c r="I360" s="148"/>
      <c r="J360" s="148"/>
      <c r="K360" s="148"/>
      <c r="L360" s="148"/>
      <c r="M360" s="148"/>
      <c r="N360" s="148"/>
      <c r="O360" s="148"/>
      <c r="P360" s="148"/>
      <c r="Q360" s="148"/>
      <c r="R360" s="148"/>
      <c r="S360" s="148"/>
      <c r="T360" s="148"/>
      <c r="U360" s="148"/>
      <c r="V360" s="148"/>
      <c r="W360" s="148"/>
      <c r="X360" s="148"/>
      <c r="Y360" s="148"/>
      <c r="Z360" s="148"/>
    </row>
    <row r="361" ht="9.75" customHeight="1">
      <c r="A361" s="148"/>
      <c r="B361" s="149"/>
      <c r="C361" s="148"/>
      <c r="D361" s="149"/>
      <c r="E361" s="149"/>
      <c r="F361" s="148"/>
      <c r="G361" s="148"/>
      <c r="H361" s="149"/>
      <c r="I361" s="148"/>
      <c r="J361" s="148"/>
      <c r="K361" s="148"/>
      <c r="L361" s="148"/>
      <c r="M361" s="148"/>
      <c r="N361" s="148"/>
      <c r="O361" s="148"/>
      <c r="P361" s="148"/>
      <c r="Q361" s="148"/>
      <c r="R361" s="148"/>
      <c r="S361" s="148"/>
      <c r="T361" s="148"/>
      <c r="U361" s="148"/>
      <c r="V361" s="148"/>
      <c r="W361" s="148"/>
      <c r="X361" s="148"/>
      <c r="Y361" s="148"/>
      <c r="Z361" s="148"/>
    </row>
    <row r="362" ht="9.75" customHeight="1">
      <c r="A362" s="148"/>
      <c r="B362" s="149"/>
      <c r="C362" s="148"/>
      <c r="D362" s="149"/>
      <c r="E362" s="149"/>
      <c r="F362" s="148"/>
      <c r="G362" s="148"/>
      <c r="H362" s="149"/>
      <c r="I362" s="148"/>
      <c r="J362" s="148"/>
      <c r="K362" s="148"/>
      <c r="L362" s="148"/>
      <c r="M362" s="148"/>
      <c r="N362" s="148"/>
      <c r="O362" s="148"/>
      <c r="P362" s="148"/>
      <c r="Q362" s="148"/>
      <c r="R362" s="148"/>
      <c r="S362" s="148"/>
      <c r="T362" s="148"/>
      <c r="U362" s="148"/>
      <c r="V362" s="148"/>
      <c r="W362" s="148"/>
      <c r="X362" s="148"/>
      <c r="Y362" s="148"/>
      <c r="Z362" s="148"/>
    </row>
    <row r="363" ht="9.75" customHeight="1">
      <c r="A363" s="148"/>
      <c r="B363" s="149"/>
      <c r="C363" s="148"/>
      <c r="D363" s="149"/>
      <c r="E363" s="149"/>
      <c r="F363" s="148"/>
      <c r="G363" s="148"/>
      <c r="H363" s="149"/>
      <c r="I363" s="148"/>
      <c r="J363" s="148"/>
      <c r="K363" s="148"/>
      <c r="L363" s="148"/>
      <c r="M363" s="148"/>
      <c r="N363" s="148"/>
      <c r="O363" s="148"/>
      <c r="P363" s="148"/>
      <c r="Q363" s="148"/>
      <c r="R363" s="148"/>
      <c r="S363" s="148"/>
      <c r="T363" s="148"/>
      <c r="U363" s="148"/>
      <c r="V363" s="148"/>
      <c r="W363" s="148"/>
      <c r="X363" s="148"/>
      <c r="Y363" s="148"/>
      <c r="Z363" s="148"/>
    </row>
    <row r="364" ht="9.75" customHeight="1">
      <c r="A364" s="148"/>
      <c r="B364" s="149"/>
      <c r="C364" s="148"/>
      <c r="D364" s="149"/>
      <c r="E364" s="149"/>
      <c r="F364" s="148"/>
      <c r="G364" s="148"/>
      <c r="H364" s="149"/>
      <c r="I364" s="148"/>
      <c r="J364" s="148"/>
      <c r="K364" s="148"/>
      <c r="L364" s="148"/>
      <c r="M364" s="148"/>
      <c r="N364" s="148"/>
      <c r="O364" s="148"/>
      <c r="P364" s="148"/>
      <c r="Q364" s="148"/>
      <c r="R364" s="148"/>
      <c r="S364" s="148"/>
      <c r="T364" s="148"/>
      <c r="U364" s="148"/>
      <c r="V364" s="148"/>
      <c r="W364" s="148"/>
      <c r="X364" s="148"/>
      <c r="Y364" s="148"/>
      <c r="Z364" s="148"/>
    </row>
    <row r="365" ht="9.75" customHeight="1">
      <c r="A365" s="148"/>
      <c r="B365" s="149"/>
      <c r="C365" s="148"/>
      <c r="D365" s="149"/>
      <c r="E365" s="149"/>
      <c r="F365" s="148"/>
      <c r="G365" s="148"/>
      <c r="H365" s="149"/>
      <c r="I365" s="148"/>
      <c r="J365" s="148"/>
      <c r="K365" s="148"/>
      <c r="L365" s="148"/>
      <c r="M365" s="148"/>
      <c r="N365" s="148"/>
      <c r="O365" s="148"/>
      <c r="P365" s="148"/>
      <c r="Q365" s="148"/>
      <c r="R365" s="148"/>
      <c r="S365" s="148"/>
      <c r="T365" s="148"/>
      <c r="U365" s="148"/>
      <c r="V365" s="148"/>
      <c r="W365" s="148"/>
      <c r="X365" s="148"/>
      <c r="Y365" s="148"/>
      <c r="Z365" s="148"/>
    </row>
    <row r="366" ht="9.75" customHeight="1">
      <c r="A366" s="148"/>
      <c r="B366" s="149"/>
      <c r="C366" s="148"/>
      <c r="D366" s="149"/>
      <c r="E366" s="149"/>
      <c r="F366" s="148"/>
      <c r="G366" s="148"/>
      <c r="H366" s="149"/>
      <c r="I366" s="148"/>
      <c r="J366" s="148"/>
      <c r="K366" s="148"/>
      <c r="L366" s="148"/>
      <c r="M366" s="148"/>
      <c r="N366" s="148"/>
      <c r="O366" s="148"/>
      <c r="P366" s="148"/>
      <c r="Q366" s="148"/>
      <c r="R366" s="148"/>
      <c r="S366" s="148"/>
      <c r="T366" s="148"/>
      <c r="U366" s="148"/>
      <c r="V366" s="148"/>
      <c r="W366" s="148"/>
      <c r="X366" s="148"/>
      <c r="Y366" s="148"/>
      <c r="Z366" s="148"/>
    </row>
    <row r="367" ht="9.75" customHeight="1">
      <c r="A367" s="148"/>
      <c r="B367" s="149"/>
      <c r="C367" s="148"/>
      <c r="D367" s="149"/>
      <c r="E367" s="149"/>
      <c r="F367" s="148"/>
      <c r="G367" s="148"/>
      <c r="H367" s="149"/>
      <c r="I367" s="148"/>
      <c r="J367" s="148"/>
      <c r="K367" s="148"/>
      <c r="L367" s="148"/>
      <c r="M367" s="148"/>
      <c r="N367" s="148"/>
      <c r="O367" s="148"/>
      <c r="P367" s="148"/>
      <c r="Q367" s="148"/>
      <c r="R367" s="148"/>
      <c r="S367" s="148"/>
      <c r="T367" s="148"/>
      <c r="U367" s="148"/>
      <c r="V367" s="148"/>
      <c r="W367" s="148"/>
      <c r="X367" s="148"/>
      <c r="Y367" s="148"/>
      <c r="Z367" s="148"/>
    </row>
    <row r="368" ht="9.75" customHeight="1">
      <c r="A368" s="148"/>
      <c r="B368" s="149"/>
      <c r="C368" s="148"/>
      <c r="D368" s="149"/>
      <c r="E368" s="149"/>
      <c r="F368" s="148"/>
      <c r="G368" s="148"/>
      <c r="H368" s="149"/>
      <c r="I368" s="148"/>
      <c r="J368" s="148"/>
      <c r="K368" s="148"/>
      <c r="L368" s="148"/>
      <c r="M368" s="148"/>
      <c r="N368" s="148"/>
      <c r="O368" s="148"/>
      <c r="P368" s="148"/>
      <c r="Q368" s="148"/>
      <c r="R368" s="148"/>
      <c r="S368" s="148"/>
      <c r="T368" s="148"/>
      <c r="U368" s="148"/>
      <c r="V368" s="148"/>
      <c r="W368" s="148"/>
      <c r="X368" s="148"/>
      <c r="Y368" s="148"/>
      <c r="Z368" s="148"/>
    </row>
    <row r="369" ht="9.75" customHeight="1">
      <c r="A369" s="148"/>
      <c r="B369" s="149"/>
      <c r="C369" s="148"/>
      <c r="D369" s="149"/>
      <c r="E369" s="149"/>
      <c r="F369" s="148"/>
      <c r="G369" s="148"/>
      <c r="H369" s="149"/>
      <c r="I369" s="148"/>
      <c r="J369" s="148"/>
      <c r="K369" s="148"/>
      <c r="L369" s="148"/>
      <c r="M369" s="148"/>
      <c r="N369" s="148"/>
      <c r="O369" s="148"/>
      <c r="P369" s="148"/>
      <c r="Q369" s="148"/>
      <c r="R369" s="148"/>
      <c r="S369" s="148"/>
      <c r="T369" s="148"/>
      <c r="U369" s="148"/>
      <c r="V369" s="148"/>
      <c r="W369" s="148"/>
      <c r="X369" s="148"/>
      <c r="Y369" s="148"/>
      <c r="Z369" s="148"/>
    </row>
    <row r="370" ht="9.75" customHeight="1">
      <c r="A370" s="148"/>
      <c r="B370" s="149"/>
      <c r="C370" s="148"/>
      <c r="D370" s="149"/>
      <c r="E370" s="149"/>
      <c r="F370" s="148"/>
      <c r="G370" s="148"/>
      <c r="H370" s="149"/>
      <c r="I370" s="148"/>
      <c r="J370" s="148"/>
      <c r="K370" s="148"/>
      <c r="L370" s="148"/>
      <c r="M370" s="148"/>
      <c r="N370" s="148"/>
      <c r="O370" s="148"/>
      <c r="P370" s="148"/>
      <c r="Q370" s="148"/>
      <c r="R370" s="148"/>
      <c r="S370" s="148"/>
      <c r="T370" s="148"/>
      <c r="U370" s="148"/>
      <c r="V370" s="148"/>
      <c r="W370" s="148"/>
      <c r="X370" s="148"/>
      <c r="Y370" s="148"/>
      <c r="Z370" s="148"/>
    </row>
    <row r="371" ht="9.75" customHeight="1">
      <c r="A371" s="148"/>
      <c r="B371" s="149"/>
      <c r="C371" s="148"/>
      <c r="D371" s="149"/>
      <c r="E371" s="149"/>
      <c r="F371" s="148"/>
      <c r="G371" s="148"/>
      <c r="H371" s="149"/>
      <c r="I371" s="148"/>
      <c r="J371" s="148"/>
      <c r="K371" s="148"/>
      <c r="L371" s="148"/>
      <c r="M371" s="148"/>
      <c r="N371" s="148"/>
      <c r="O371" s="148"/>
      <c r="P371" s="148"/>
      <c r="Q371" s="148"/>
      <c r="R371" s="148"/>
      <c r="S371" s="148"/>
      <c r="T371" s="148"/>
      <c r="U371" s="148"/>
      <c r="V371" s="148"/>
      <c r="W371" s="148"/>
      <c r="X371" s="148"/>
      <c r="Y371" s="148"/>
      <c r="Z371" s="148"/>
    </row>
    <row r="372" ht="9.75" customHeight="1">
      <c r="A372" s="148"/>
      <c r="B372" s="149"/>
      <c r="C372" s="148"/>
      <c r="D372" s="149"/>
      <c r="E372" s="149"/>
      <c r="F372" s="148"/>
      <c r="G372" s="148"/>
      <c r="H372" s="149"/>
      <c r="I372" s="148"/>
      <c r="J372" s="148"/>
      <c r="K372" s="148"/>
      <c r="L372" s="148"/>
      <c r="M372" s="148"/>
      <c r="N372" s="148"/>
      <c r="O372" s="148"/>
      <c r="P372" s="148"/>
      <c r="Q372" s="148"/>
      <c r="R372" s="148"/>
      <c r="S372" s="148"/>
      <c r="T372" s="148"/>
      <c r="U372" s="148"/>
      <c r="V372" s="148"/>
      <c r="W372" s="148"/>
      <c r="X372" s="148"/>
      <c r="Y372" s="148"/>
      <c r="Z372" s="148"/>
    </row>
    <row r="373" ht="9.75" customHeight="1">
      <c r="A373" s="148"/>
      <c r="B373" s="149"/>
      <c r="C373" s="148"/>
      <c r="D373" s="149"/>
      <c r="E373" s="149"/>
      <c r="F373" s="148"/>
      <c r="G373" s="148"/>
      <c r="H373" s="149"/>
      <c r="I373" s="148"/>
      <c r="J373" s="148"/>
      <c r="K373" s="148"/>
      <c r="L373" s="148"/>
      <c r="M373" s="148"/>
      <c r="N373" s="148"/>
      <c r="O373" s="148"/>
      <c r="P373" s="148"/>
      <c r="Q373" s="148"/>
      <c r="R373" s="148"/>
      <c r="S373" s="148"/>
      <c r="T373" s="148"/>
      <c r="U373" s="148"/>
      <c r="V373" s="148"/>
      <c r="W373" s="148"/>
      <c r="X373" s="148"/>
      <c r="Y373" s="148"/>
      <c r="Z373" s="148"/>
    </row>
    <row r="374" ht="9.75" customHeight="1">
      <c r="A374" s="148"/>
      <c r="B374" s="149"/>
      <c r="C374" s="148"/>
      <c r="D374" s="149"/>
      <c r="E374" s="149"/>
      <c r="F374" s="148"/>
      <c r="G374" s="148"/>
      <c r="H374" s="149"/>
      <c r="I374" s="148"/>
      <c r="J374" s="148"/>
      <c r="K374" s="148"/>
      <c r="L374" s="148"/>
      <c r="M374" s="148"/>
      <c r="N374" s="148"/>
      <c r="O374" s="148"/>
      <c r="P374" s="148"/>
      <c r="Q374" s="148"/>
      <c r="R374" s="148"/>
      <c r="S374" s="148"/>
      <c r="T374" s="148"/>
      <c r="U374" s="148"/>
      <c r="V374" s="148"/>
      <c r="W374" s="148"/>
      <c r="X374" s="148"/>
      <c r="Y374" s="148"/>
      <c r="Z374" s="148"/>
    </row>
    <row r="375" ht="9.75" customHeight="1">
      <c r="A375" s="148"/>
      <c r="B375" s="149"/>
      <c r="C375" s="148"/>
      <c r="D375" s="149"/>
      <c r="E375" s="149"/>
      <c r="F375" s="148"/>
      <c r="G375" s="148"/>
      <c r="H375" s="149"/>
      <c r="I375" s="148"/>
      <c r="J375" s="148"/>
      <c r="K375" s="148"/>
      <c r="L375" s="148"/>
      <c r="M375" s="148"/>
      <c r="N375" s="148"/>
      <c r="O375" s="148"/>
      <c r="P375" s="148"/>
      <c r="Q375" s="148"/>
      <c r="R375" s="148"/>
      <c r="S375" s="148"/>
      <c r="T375" s="148"/>
      <c r="U375" s="148"/>
      <c r="V375" s="148"/>
      <c r="W375" s="148"/>
      <c r="X375" s="148"/>
      <c r="Y375" s="148"/>
      <c r="Z375" s="148"/>
    </row>
    <row r="376" ht="9.75" customHeight="1">
      <c r="A376" s="148"/>
      <c r="B376" s="149"/>
      <c r="C376" s="148"/>
      <c r="D376" s="149"/>
      <c r="E376" s="149"/>
      <c r="F376" s="148"/>
      <c r="G376" s="148"/>
      <c r="H376" s="149"/>
      <c r="I376" s="148"/>
      <c r="J376" s="148"/>
      <c r="K376" s="148"/>
      <c r="L376" s="148"/>
      <c r="M376" s="148"/>
      <c r="N376" s="148"/>
      <c r="O376" s="148"/>
      <c r="P376" s="148"/>
      <c r="Q376" s="148"/>
      <c r="R376" s="148"/>
      <c r="S376" s="148"/>
      <c r="T376" s="148"/>
      <c r="U376" s="148"/>
      <c r="V376" s="148"/>
      <c r="W376" s="148"/>
      <c r="X376" s="148"/>
      <c r="Y376" s="148"/>
      <c r="Z376" s="148"/>
    </row>
    <row r="377" ht="9.75" customHeight="1">
      <c r="A377" s="148"/>
      <c r="B377" s="149"/>
      <c r="C377" s="148"/>
      <c r="D377" s="149"/>
      <c r="E377" s="149"/>
      <c r="F377" s="148"/>
      <c r="G377" s="148"/>
      <c r="H377" s="149"/>
      <c r="I377" s="148"/>
      <c r="J377" s="148"/>
      <c r="K377" s="148"/>
      <c r="L377" s="148"/>
      <c r="M377" s="148"/>
      <c r="N377" s="148"/>
      <c r="O377" s="148"/>
      <c r="P377" s="148"/>
      <c r="Q377" s="148"/>
      <c r="R377" s="148"/>
      <c r="S377" s="148"/>
      <c r="T377" s="148"/>
      <c r="U377" s="148"/>
      <c r="V377" s="148"/>
      <c r="W377" s="148"/>
      <c r="X377" s="148"/>
      <c r="Y377" s="148"/>
      <c r="Z377" s="148"/>
    </row>
    <row r="378" ht="9.75" customHeight="1">
      <c r="A378" s="148"/>
      <c r="B378" s="149"/>
      <c r="C378" s="148"/>
      <c r="D378" s="149"/>
      <c r="E378" s="149"/>
      <c r="F378" s="148"/>
      <c r="G378" s="148"/>
      <c r="H378" s="149"/>
      <c r="I378" s="148"/>
      <c r="J378" s="148"/>
      <c r="K378" s="148"/>
      <c r="L378" s="148"/>
      <c r="M378" s="148"/>
      <c r="N378" s="148"/>
      <c r="O378" s="148"/>
      <c r="P378" s="148"/>
      <c r="Q378" s="148"/>
      <c r="R378" s="148"/>
      <c r="S378" s="148"/>
      <c r="T378" s="148"/>
      <c r="U378" s="148"/>
      <c r="V378" s="148"/>
      <c r="W378" s="148"/>
      <c r="X378" s="148"/>
      <c r="Y378" s="148"/>
      <c r="Z378" s="148"/>
    </row>
    <row r="379" ht="9.75" customHeight="1">
      <c r="A379" s="148"/>
      <c r="B379" s="149"/>
      <c r="C379" s="148"/>
      <c r="D379" s="149"/>
      <c r="E379" s="149"/>
      <c r="F379" s="148"/>
      <c r="G379" s="148"/>
      <c r="H379" s="149"/>
      <c r="I379" s="148"/>
      <c r="J379" s="148"/>
      <c r="K379" s="148"/>
      <c r="L379" s="148"/>
      <c r="M379" s="148"/>
      <c r="N379" s="148"/>
      <c r="O379" s="148"/>
      <c r="P379" s="148"/>
      <c r="Q379" s="148"/>
      <c r="R379" s="148"/>
      <c r="S379" s="148"/>
      <c r="T379" s="148"/>
      <c r="U379" s="148"/>
      <c r="V379" s="148"/>
      <c r="W379" s="148"/>
      <c r="X379" s="148"/>
      <c r="Y379" s="148"/>
      <c r="Z379" s="148"/>
    </row>
    <row r="380" ht="9.75" customHeight="1">
      <c r="A380" s="148"/>
      <c r="B380" s="149"/>
      <c r="C380" s="148"/>
      <c r="D380" s="149"/>
      <c r="E380" s="149"/>
      <c r="F380" s="148"/>
      <c r="G380" s="148"/>
      <c r="H380" s="149"/>
      <c r="I380" s="148"/>
      <c r="J380" s="148"/>
      <c r="K380" s="148"/>
      <c r="L380" s="148"/>
      <c r="M380" s="148"/>
      <c r="N380" s="148"/>
      <c r="O380" s="148"/>
      <c r="P380" s="148"/>
      <c r="Q380" s="148"/>
      <c r="R380" s="148"/>
      <c r="S380" s="148"/>
      <c r="T380" s="148"/>
      <c r="U380" s="148"/>
      <c r="V380" s="148"/>
      <c r="W380" s="148"/>
      <c r="X380" s="148"/>
      <c r="Y380" s="148"/>
      <c r="Z380" s="148"/>
    </row>
    <row r="381" ht="9.75" customHeight="1">
      <c r="A381" s="148"/>
      <c r="B381" s="149"/>
      <c r="C381" s="148"/>
      <c r="D381" s="149"/>
      <c r="E381" s="149"/>
      <c r="F381" s="148"/>
      <c r="G381" s="148"/>
      <c r="H381" s="149"/>
      <c r="I381" s="148"/>
      <c r="J381" s="148"/>
      <c r="K381" s="148"/>
      <c r="L381" s="148"/>
      <c r="M381" s="148"/>
      <c r="N381" s="148"/>
      <c r="O381" s="148"/>
      <c r="P381" s="148"/>
      <c r="Q381" s="148"/>
      <c r="R381" s="148"/>
      <c r="S381" s="148"/>
      <c r="T381" s="148"/>
      <c r="U381" s="148"/>
      <c r="V381" s="148"/>
      <c r="W381" s="148"/>
      <c r="X381" s="148"/>
      <c r="Y381" s="148"/>
      <c r="Z381" s="148"/>
    </row>
    <row r="382" ht="9.75" customHeight="1">
      <c r="A382" s="148"/>
      <c r="B382" s="149"/>
      <c r="C382" s="148"/>
      <c r="D382" s="149"/>
      <c r="E382" s="149"/>
      <c r="F382" s="148"/>
      <c r="G382" s="148"/>
      <c r="H382" s="149"/>
      <c r="I382" s="148"/>
      <c r="J382" s="148"/>
      <c r="K382" s="148"/>
      <c r="L382" s="148"/>
      <c r="M382" s="148"/>
      <c r="N382" s="148"/>
      <c r="O382" s="148"/>
      <c r="P382" s="148"/>
      <c r="Q382" s="148"/>
      <c r="R382" s="148"/>
      <c r="S382" s="148"/>
      <c r="T382" s="148"/>
      <c r="U382" s="148"/>
      <c r="V382" s="148"/>
      <c r="W382" s="148"/>
      <c r="X382" s="148"/>
      <c r="Y382" s="148"/>
      <c r="Z382" s="148"/>
    </row>
    <row r="383" ht="9.75" customHeight="1">
      <c r="A383" s="148"/>
      <c r="B383" s="149"/>
      <c r="C383" s="148"/>
      <c r="D383" s="149"/>
      <c r="E383" s="149"/>
      <c r="F383" s="148"/>
      <c r="G383" s="148"/>
      <c r="H383" s="149"/>
      <c r="I383" s="148"/>
      <c r="J383" s="148"/>
      <c r="K383" s="148"/>
      <c r="L383" s="148"/>
      <c r="M383" s="148"/>
      <c r="N383" s="148"/>
      <c r="O383" s="148"/>
      <c r="P383" s="148"/>
      <c r="Q383" s="148"/>
      <c r="R383" s="148"/>
      <c r="S383" s="148"/>
      <c r="T383" s="148"/>
      <c r="U383" s="148"/>
      <c r="V383" s="148"/>
      <c r="W383" s="148"/>
      <c r="X383" s="148"/>
      <c r="Y383" s="148"/>
      <c r="Z383" s="148"/>
    </row>
    <row r="384" ht="9.75" customHeight="1">
      <c r="A384" s="148"/>
      <c r="B384" s="149"/>
      <c r="C384" s="148"/>
      <c r="D384" s="149"/>
      <c r="E384" s="149"/>
      <c r="F384" s="148"/>
      <c r="G384" s="148"/>
      <c r="H384" s="149"/>
      <c r="I384" s="148"/>
      <c r="J384" s="148"/>
      <c r="K384" s="148"/>
      <c r="L384" s="148"/>
      <c r="M384" s="148"/>
      <c r="N384" s="148"/>
      <c r="O384" s="148"/>
      <c r="P384" s="148"/>
      <c r="Q384" s="148"/>
      <c r="R384" s="148"/>
      <c r="S384" s="148"/>
      <c r="T384" s="148"/>
      <c r="U384" s="148"/>
      <c r="V384" s="148"/>
      <c r="W384" s="148"/>
      <c r="X384" s="148"/>
      <c r="Y384" s="148"/>
      <c r="Z384" s="148"/>
    </row>
    <row r="385" ht="9.75" customHeight="1">
      <c r="A385" s="148"/>
      <c r="B385" s="149"/>
      <c r="C385" s="148"/>
      <c r="D385" s="149"/>
      <c r="E385" s="149"/>
      <c r="F385" s="148"/>
      <c r="G385" s="148"/>
      <c r="H385" s="149"/>
      <c r="I385" s="148"/>
      <c r="J385" s="148"/>
      <c r="K385" s="148"/>
      <c r="L385" s="148"/>
      <c r="M385" s="148"/>
      <c r="N385" s="148"/>
      <c r="O385" s="148"/>
      <c r="P385" s="148"/>
      <c r="Q385" s="148"/>
      <c r="R385" s="148"/>
      <c r="S385" s="148"/>
      <c r="T385" s="148"/>
      <c r="U385" s="148"/>
      <c r="V385" s="148"/>
      <c r="W385" s="148"/>
      <c r="X385" s="148"/>
      <c r="Y385" s="148"/>
      <c r="Z385" s="148"/>
    </row>
    <row r="386" ht="9.75" customHeight="1">
      <c r="A386" s="148"/>
      <c r="B386" s="149"/>
      <c r="C386" s="148"/>
      <c r="D386" s="149"/>
      <c r="E386" s="149"/>
      <c r="F386" s="148"/>
      <c r="G386" s="148"/>
      <c r="H386" s="149"/>
      <c r="I386" s="148"/>
      <c r="J386" s="148"/>
      <c r="K386" s="148"/>
      <c r="L386" s="148"/>
      <c r="M386" s="148"/>
      <c r="N386" s="148"/>
      <c r="O386" s="148"/>
      <c r="P386" s="148"/>
      <c r="Q386" s="148"/>
      <c r="R386" s="148"/>
      <c r="S386" s="148"/>
      <c r="T386" s="148"/>
      <c r="U386" s="148"/>
      <c r="V386" s="148"/>
      <c r="W386" s="148"/>
      <c r="X386" s="148"/>
      <c r="Y386" s="148"/>
      <c r="Z386" s="148"/>
    </row>
    <row r="387" ht="9.75" customHeight="1">
      <c r="A387" s="148"/>
      <c r="B387" s="149"/>
      <c r="C387" s="148"/>
      <c r="D387" s="149"/>
      <c r="E387" s="149"/>
      <c r="F387" s="148"/>
      <c r="G387" s="148"/>
      <c r="H387" s="149"/>
      <c r="I387" s="148"/>
      <c r="J387" s="148"/>
      <c r="K387" s="148"/>
      <c r="L387" s="148"/>
      <c r="M387" s="148"/>
      <c r="N387" s="148"/>
      <c r="O387" s="148"/>
      <c r="P387" s="148"/>
      <c r="Q387" s="148"/>
      <c r="R387" s="148"/>
      <c r="S387" s="148"/>
      <c r="T387" s="148"/>
      <c r="U387" s="148"/>
      <c r="V387" s="148"/>
      <c r="W387" s="148"/>
      <c r="X387" s="148"/>
      <c r="Y387" s="148"/>
      <c r="Z387" s="148"/>
    </row>
    <row r="388" ht="9.75" customHeight="1">
      <c r="A388" s="148"/>
      <c r="B388" s="149"/>
      <c r="C388" s="148"/>
      <c r="D388" s="149"/>
      <c r="E388" s="149"/>
      <c r="F388" s="148"/>
      <c r="G388" s="148"/>
      <c r="H388" s="149"/>
      <c r="I388" s="148"/>
      <c r="J388" s="148"/>
      <c r="K388" s="148"/>
      <c r="L388" s="148"/>
      <c r="M388" s="148"/>
      <c r="N388" s="148"/>
      <c r="O388" s="148"/>
      <c r="P388" s="148"/>
      <c r="Q388" s="148"/>
      <c r="R388" s="148"/>
      <c r="S388" s="148"/>
      <c r="T388" s="148"/>
      <c r="U388" s="148"/>
      <c r="V388" s="148"/>
      <c r="W388" s="148"/>
      <c r="X388" s="148"/>
      <c r="Y388" s="148"/>
      <c r="Z388" s="148"/>
    </row>
    <row r="389" ht="9.75" customHeight="1">
      <c r="A389" s="148"/>
      <c r="B389" s="149"/>
      <c r="C389" s="148"/>
      <c r="D389" s="149"/>
      <c r="E389" s="149"/>
      <c r="F389" s="148"/>
      <c r="G389" s="148"/>
      <c r="H389" s="149"/>
      <c r="I389" s="148"/>
      <c r="J389" s="148"/>
      <c r="K389" s="148"/>
      <c r="L389" s="148"/>
      <c r="M389" s="148"/>
      <c r="N389" s="148"/>
      <c r="O389" s="148"/>
      <c r="P389" s="148"/>
      <c r="Q389" s="148"/>
      <c r="R389" s="148"/>
      <c r="S389" s="148"/>
      <c r="T389" s="148"/>
      <c r="U389" s="148"/>
      <c r="V389" s="148"/>
      <c r="W389" s="148"/>
      <c r="X389" s="148"/>
      <c r="Y389" s="148"/>
      <c r="Z389" s="148"/>
    </row>
    <row r="390" ht="9.75" customHeight="1">
      <c r="A390" s="148"/>
      <c r="B390" s="149"/>
      <c r="C390" s="148"/>
      <c r="D390" s="149"/>
      <c r="E390" s="149"/>
      <c r="F390" s="148"/>
      <c r="G390" s="148"/>
      <c r="H390" s="149"/>
      <c r="I390" s="148"/>
      <c r="J390" s="148"/>
      <c r="K390" s="148"/>
      <c r="L390" s="148"/>
      <c r="M390" s="148"/>
      <c r="N390" s="148"/>
      <c r="O390" s="148"/>
      <c r="P390" s="148"/>
      <c r="Q390" s="148"/>
      <c r="R390" s="148"/>
      <c r="S390" s="148"/>
      <c r="T390" s="148"/>
      <c r="U390" s="148"/>
      <c r="V390" s="148"/>
      <c r="W390" s="148"/>
      <c r="X390" s="148"/>
      <c r="Y390" s="148"/>
      <c r="Z390" s="148"/>
    </row>
    <row r="391" ht="9.75" customHeight="1">
      <c r="A391" s="148"/>
      <c r="B391" s="149"/>
      <c r="C391" s="148"/>
      <c r="D391" s="149"/>
      <c r="E391" s="149"/>
      <c r="F391" s="148"/>
      <c r="G391" s="148"/>
      <c r="H391" s="149"/>
      <c r="I391" s="148"/>
      <c r="J391" s="148"/>
      <c r="K391" s="148"/>
      <c r="L391" s="148"/>
      <c r="M391" s="148"/>
      <c r="N391" s="148"/>
      <c r="O391" s="148"/>
      <c r="P391" s="148"/>
      <c r="Q391" s="148"/>
      <c r="R391" s="148"/>
      <c r="S391" s="148"/>
      <c r="T391" s="148"/>
      <c r="U391" s="148"/>
      <c r="V391" s="148"/>
      <c r="W391" s="148"/>
      <c r="X391" s="148"/>
      <c r="Y391" s="148"/>
      <c r="Z391" s="148"/>
    </row>
    <row r="392" ht="9.75" customHeight="1">
      <c r="A392" s="148"/>
      <c r="B392" s="149"/>
      <c r="C392" s="148"/>
      <c r="D392" s="149"/>
      <c r="E392" s="149"/>
      <c r="F392" s="148"/>
      <c r="G392" s="148"/>
      <c r="H392" s="149"/>
      <c r="I392" s="148"/>
      <c r="J392" s="148"/>
      <c r="K392" s="148"/>
      <c r="L392" s="148"/>
      <c r="M392" s="148"/>
      <c r="N392" s="148"/>
      <c r="O392" s="148"/>
      <c r="P392" s="148"/>
      <c r="Q392" s="148"/>
      <c r="R392" s="148"/>
      <c r="S392" s="148"/>
      <c r="T392" s="148"/>
      <c r="U392" s="148"/>
      <c r="V392" s="148"/>
      <c r="W392" s="148"/>
      <c r="X392" s="148"/>
      <c r="Y392" s="148"/>
      <c r="Z392" s="148"/>
    </row>
    <row r="393" ht="9.75" customHeight="1">
      <c r="A393" s="148"/>
      <c r="B393" s="149"/>
      <c r="C393" s="148"/>
      <c r="D393" s="149"/>
      <c r="E393" s="149"/>
      <c r="F393" s="148"/>
      <c r="G393" s="148"/>
      <c r="H393" s="149"/>
      <c r="I393" s="148"/>
      <c r="J393" s="148"/>
      <c r="K393" s="148"/>
      <c r="L393" s="148"/>
      <c r="M393" s="148"/>
      <c r="N393" s="148"/>
      <c r="O393" s="148"/>
      <c r="P393" s="148"/>
      <c r="Q393" s="148"/>
      <c r="R393" s="148"/>
      <c r="S393" s="148"/>
      <c r="T393" s="148"/>
      <c r="U393" s="148"/>
      <c r="V393" s="148"/>
      <c r="W393" s="148"/>
      <c r="X393" s="148"/>
      <c r="Y393" s="148"/>
      <c r="Z393" s="148"/>
    </row>
    <row r="394" ht="9.75" customHeight="1">
      <c r="A394" s="148"/>
      <c r="B394" s="149"/>
      <c r="C394" s="148"/>
      <c r="D394" s="149"/>
      <c r="E394" s="149"/>
      <c r="F394" s="148"/>
      <c r="G394" s="148"/>
      <c r="H394" s="149"/>
      <c r="I394" s="148"/>
      <c r="J394" s="148"/>
      <c r="K394" s="148"/>
      <c r="L394" s="148"/>
      <c r="M394" s="148"/>
      <c r="N394" s="148"/>
      <c r="O394" s="148"/>
      <c r="P394" s="148"/>
      <c r="Q394" s="148"/>
      <c r="R394" s="148"/>
      <c r="S394" s="148"/>
      <c r="T394" s="148"/>
      <c r="U394" s="148"/>
      <c r="V394" s="148"/>
      <c r="W394" s="148"/>
      <c r="X394" s="148"/>
      <c r="Y394" s="148"/>
      <c r="Z394" s="148"/>
    </row>
    <row r="395" ht="9.75" customHeight="1">
      <c r="A395" s="148"/>
      <c r="B395" s="149"/>
      <c r="C395" s="148"/>
      <c r="D395" s="149"/>
      <c r="E395" s="149"/>
      <c r="F395" s="148"/>
      <c r="G395" s="148"/>
      <c r="H395" s="149"/>
      <c r="I395" s="148"/>
      <c r="J395" s="148"/>
      <c r="K395" s="148"/>
      <c r="L395" s="148"/>
      <c r="M395" s="148"/>
      <c r="N395" s="148"/>
      <c r="O395" s="148"/>
      <c r="P395" s="148"/>
      <c r="Q395" s="148"/>
      <c r="R395" s="148"/>
      <c r="S395" s="148"/>
      <c r="T395" s="148"/>
      <c r="U395" s="148"/>
      <c r="V395" s="148"/>
      <c r="W395" s="148"/>
      <c r="X395" s="148"/>
      <c r="Y395" s="148"/>
      <c r="Z395" s="148"/>
    </row>
    <row r="396" ht="9.75" customHeight="1">
      <c r="A396" s="148"/>
      <c r="B396" s="149"/>
      <c r="C396" s="148"/>
      <c r="D396" s="149"/>
      <c r="E396" s="149"/>
      <c r="F396" s="148"/>
      <c r="G396" s="148"/>
      <c r="H396" s="149"/>
      <c r="I396" s="148"/>
      <c r="J396" s="148"/>
      <c r="K396" s="148"/>
      <c r="L396" s="148"/>
      <c r="M396" s="148"/>
      <c r="N396" s="148"/>
      <c r="O396" s="148"/>
      <c r="P396" s="148"/>
      <c r="Q396" s="148"/>
      <c r="R396" s="148"/>
      <c r="S396" s="148"/>
      <c r="T396" s="148"/>
      <c r="U396" s="148"/>
      <c r="V396" s="148"/>
      <c r="W396" s="148"/>
      <c r="X396" s="148"/>
      <c r="Y396" s="148"/>
      <c r="Z396" s="148"/>
    </row>
    <row r="397" ht="9.75" customHeight="1">
      <c r="A397" s="148"/>
      <c r="B397" s="149"/>
      <c r="C397" s="148"/>
      <c r="D397" s="149"/>
      <c r="E397" s="149"/>
      <c r="F397" s="148"/>
      <c r="G397" s="148"/>
      <c r="H397" s="149"/>
      <c r="I397" s="148"/>
      <c r="J397" s="148"/>
      <c r="K397" s="148"/>
      <c r="L397" s="148"/>
      <c r="M397" s="148"/>
      <c r="N397" s="148"/>
      <c r="O397" s="148"/>
      <c r="P397" s="148"/>
      <c r="Q397" s="148"/>
      <c r="R397" s="148"/>
      <c r="S397" s="148"/>
      <c r="T397" s="148"/>
      <c r="U397" s="148"/>
      <c r="V397" s="148"/>
      <c r="W397" s="148"/>
      <c r="X397" s="148"/>
      <c r="Y397" s="148"/>
      <c r="Z397" s="148"/>
    </row>
    <row r="398" ht="9.75" customHeight="1">
      <c r="A398" s="148"/>
      <c r="B398" s="149"/>
      <c r="C398" s="148"/>
      <c r="D398" s="149"/>
      <c r="E398" s="149"/>
      <c r="F398" s="148"/>
      <c r="G398" s="148"/>
      <c r="H398" s="149"/>
      <c r="I398" s="148"/>
      <c r="J398" s="148"/>
      <c r="K398" s="148"/>
      <c r="L398" s="148"/>
      <c r="M398" s="148"/>
      <c r="N398" s="148"/>
      <c r="O398" s="148"/>
      <c r="P398" s="148"/>
      <c r="Q398" s="148"/>
      <c r="R398" s="148"/>
      <c r="S398" s="148"/>
      <c r="T398" s="148"/>
      <c r="U398" s="148"/>
      <c r="V398" s="148"/>
      <c r="W398" s="148"/>
      <c r="X398" s="148"/>
      <c r="Y398" s="148"/>
      <c r="Z398" s="148"/>
    </row>
    <row r="399" ht="9.75" customHeight="1">
      <c r="A399" s="148"/>
      <c r="B399" s="149"/>
      <c r="C399" s="148"/>
      <c r="D399" s="149"/>
      <c r="E399" s="149"/>
      <c r="F399" s="148"/>
      <c r="G399" s="148"/>
      <c r="H399" s="149"/>
      <c r="I399" s="148"/>
      <c r="J399" s="148"/>
      <c r="K399" s="148"/>
      <c r="L399" s="148"/>
      <c r="M399" s="148"/>
      <c r="N399" s="148"/>
      <c r="O399" s="148"/>
      <c r="P399" s="148"/>
      <c r="Q399" s="148"/>
      <c r="R399" s="148"/>
      <c r="S399" s="148"/>
      <c r="T399" s="148"/>
      <c r="U399" s="148"/>
      <c r="V399" s="148"/>
      <c r="W399" s="148"/>
      <c r="X399" s="148"/>
      <c r="Y399" s="148"/>
      <c r="Z399" s="148"/>
    </row>
    <row r="400" ht="9.75" customHeight="1">
      <c r="A400" s="148"/>
      <c r="B400" s="149"/>
      <c r="C400" s="148"/>
      <c r="D400" s="149"/>
      <c r="E400" s="149"/>
      <c r="F400" s="148"/>
      <c r="G400" s="148"/>
      <c r="H400" s="149"/>
      <c r="I400" s="148"/>
      <c r="J400" s="148"/>
      <c r="K400" s="148"/>
      <c r="L400" s="148"/>
      <c r="M400" s="148"/>
      <c r="N400" s="148"/>
      <c r="O400" s="148"/>
      <c r="P400" s="148"/>
      <c r="Q400" s="148"/>
      <c r="R400" s="148"/>
      <c r="S400" s="148"/>
      <c r="T400" s="148"/>
      <c r="U400" s="148"/>
      <c r="V400" s="148"/>
      <c r="W400" s="148"/>
      <c r="X400" s="148"/>
      <c r="Y400" s="148"/>
      <c r="Z400" s="148"/>
    </row>
    <row r="401" ht="9.75" customHeight="1">
      <c r="A401" s="148"/>
      <c r="B401" s="149"/>
      <c r="C401" s="148"/>
      <c r="D401" s="149"/>
      <c r="E401" s="149"/>
      <c r="F401" s="148"/>
      <c r="G401" s="148"/>
      <c r="H401" s="149"/>
      <c r="I401" s="148"/>
      <c r="J401" s="148"/>
      <c r="K401" s="148"/>
      <c r="L401" s="148"/>
      <c r="M401" s="148"/>
      <c r="N401" s="148"/>
      <c r="O401" s="148"/>
      <c r="P401" s="148"/>
      <c r="Q401" s="148"/>
      <c r="R401" s="148"/>
      <c r="S401" s="148"/>
      <c r="T401" s="148"/>
      <c r="U401" s="148"/>
      <c r="V401" s="148"/>
      <c r="W401" s="148"/>
      <c r="X401" s="148"/>
      <c r="Y401" s="148"/>
      <c r="Z401" s="148"/>
    </row>
    <row r="402" ht="9.75" customHeight="1">
      <c r="A402" s="148"/>
      <c r="B402" s="149"/>
      <c r="C402" s="148"/>
      <c r="D402" s="149"/>
      <c r="E402" s="149"/>
      <c r="F402" s="148"/>
      <c r="G402" s="148"/>
      <c r="H402" s="149"/>
      <c r="I402" s="148"/>
      <c r="J402" s="148"/>
      <c r="K402" s="148"/>
      <c r="L402" s="148"/>
      <c r="M402" s="148"/>
      <c r="N402" s="148"/>
      <c r="O402" s="148"/>
      <c r="P402" s="148"/>
      <c r="Q402" s="148"/>
      <c r="R402" s="148"/>
      <c r="S402" s="148"/>
      <c r="T402" s="148"/>
      <c r="U402" s="148"/>
      <c r="V402" s="148"/>
      <c r="W402" s="148"/>
      <c r="X402" s="148"/>
      <c r="Y402" s="148"/>
      <c r="Z402" s="148"/>
    </row>
    <row r="403" ht="9.75" customHeight="1">
      <c r="A403" s="148"/>
      <c r="B403" s="149"/>
      <c r="C403" s="148"/>
      <c r="D403" s="149"/>
      <c r="E403" s="149"/>
      <c r="F403" s="148"/>
      <c r="G403" s="148"/>
      <c r="H403" s="149"/>
      <c r="I403" s="148"/>
      <c r="J403" s="148"/>
      <c r="K403" s="148"/>
      <c r="L403" s="148"/>
      <c r="M403" s="148"/>
      <c r="N403" s="148"/>
      <c r="O403" s="148"/>
      <c r="P403" s="148"/>
      <c r="Q403" s="148"/>
      <c r="R403" s="148"/>
      <c r="S403" s="148"/>
      <c r="T403" s="148"/>
      <c r="U403" s="148"/>
      <c r="V403" s="148"/>
      <c r="W403" s="148"/>
      <c r="X403" s="148"/>
      <c r="Y403" s="148"/>
      <c r="Z403" s="148"/>
    </row>
    <row r="404" ht="9.75" customHeight="1">
      <c r="A404" s="148"/>
      <c r="B404" s="149"/>
      <c r="C404" s="148"/>
      <c r="D404" s="149"/>
      <c r="E404" s="149"/>
      <c r="F404" s="148"/>
      <c r="G404" s="148"/>
      <c r="H404" s="149"/>
      <c r="I404" s="148"/>
      <c r="J404" s="148"/>
      <c r="K404" s="148"/>
      <c r="L404" s="148"/>
      <c r="M404" s="148"/>
      <c r="N404" s="148"/>
      <c r="O404" s="148"/>
      <c r="P404" s="148"/>
      <c r="Q404" s="148"/>
      <c r="R404" s="148"/>
      <c r="S404" s="148"/>
      <c r="T404" s="148"/>
      <c r="U404" s="148"/>
      <c r="V404" s="148"/>
      <c r="W404" s="148"/>
      <c r="X404" s="148"/>
      <c r="Y404" s="148"/>
      <c r="Z404" s="148"/>
    </row>
    <row r="405" ht="9.75" customHeight="1">
      <c r="A405" s="148"/>
      <c r="B405" s="149"/>
      <c r="C405" s="148"/>
      <c r="D405" s="149"/>
      <c r="E405" s="149"/>
      <c r="F405" s="148"/>
      <c r="G405" s="148"/>
      <c r="H405" s="149"/>
      <c r="I405" s="148"/>
      <c r="J405" s="148"/>
      <c r="K405" s="148"/>
      <c r="L405" s="148"/>
      <c r="M405" s="148"/>
      <c r="N405" s="148"/>
      <c r="O405" s="148"/>
      <c r="P405" s="148"/>
      <c r="Q405" s="148"/>
      <c r="R405" s="148"/>
      <c r="S405" s="148"/>
      <c r="T405" s="148"/>
      <c r="U405" s="148"/>
      <c r="V405" s="148"/>
      <c r="W405" s="148"/>
      <c r="X405" s="148"/>
      <c r="Y405" s="148"/>
      <c r="Z405" s="148"/>
    </row>
    <row r="406" ht="9.75" customHeight="1">
      <c r="A406" s="148"/>
      <c r="B406" s="149"/>
      <c r="C406" s="148"/>
      <c r="D406" s="149"/>
      <c r="E406" s="149"/>
      <c r="F406" s="148"/>
      <c r="G406" s="148"/>
      <c r="H406" s="149"/>
      <c r="I406" s="148"/>
      <c r="J406" s="148"/>
      <c r="K406" s="148"/>
      <c r="L406" s="148"/>
      <c r="M406" s="148"/>
      <c r="N406" s="148"/>
      <c r="O406" s="148"/>
      <c r="P406" s="148"/>
      <c r="Q406" s="148"/>
      <c r="R406" s="148"/>
      <c r="S406" s="148"/>
      <c r="T406" s="148"/>
      <c r="U406" s="148"/>
      <c r="V406" s="148"/>
      <c r="W406" s="148"/>
      <c r="X406" s="148"/>
      <c r="Y406" s="148"/>
      <c r="Z406" s="148"/>
    </row>
    <row r="407" ht="9.75" customHeight="1">
      <c r="A407" s="148"/>
      <c r="B407" s="149"/>
      <c r="C407" s="148"/>
      <c r="D407" s="149"/>
      <c r="E407" s="149"/>
      <c r="F407" s="148"/>
      <c r="G407" s="148"/>
      <c r="H407" s="149"/>
      <c r="I407" s="148"/>
      <c r="J407" s="148"/>
      <c r="K407" s="148"/>
      <c r="L407" s="148"/>
      <c r="M407" s="148"/>
      <c r="N407" s="148"/>
      <c r="O407" s="148"/>
      <c r="P407" s="148"/>
      <c r="Q407" s="148"/>
      <c r="R407" s="148"/>
      <c r="S407" s="148"/>
      <c r="T407" s="148"/>
      <c r="U407" s="148"/>
      <c r="V407" s="148"/>
      <c r="W407" s="148"/>
      <c r="X407" s="148"/>
      <c r="Y407" s="148"/>
      <c r="Z407" s="148"/>
    </row>
    <row r="408" ht="9.75" customHeight="1">
      <c r="A408" s="148"/>
      <c r="B408" s="149"/>
      <c r="C408" s="148"/>
      <c r="D408" s="149"/>
      <c r="E408" s="149"/>
      <c r="F408" s="148"/>
      <c r="G408" s="148"/>
      <c r="H408" s="149"/>
      <c r="I408" s="148"/>
      <c r="J408" s="148"/>
      <c r="K408" s="148"/>
      <c r="L408" s="148"/>
      <c r="M408" s="148"/>
      <c r="N408" s="148"/>
      <c r="O408" s="148"/>
      <c r="P408" s="148"/>
      <c r="Q408" s="148"/>
      <c r="R408" s="148"/>
      <c r="S408" s="148"/>
      <c r="T408" s="148"/>
      <c r="U408" s="148"/>
      <c r="V408" s="148"/>
      <c r="W408" s="148"/>
      <c r="X408" s="148"/>
      <c r="Y408" s="148"/>
      <c r="Z408" s="148"/>
    </row>
    <row r="409" ht="9.75" customHeight="1">
      <c r="A409" s="148"/>
      <c r="B409" s="149"/>
      <c r="C409" s="148"/>
      <c r="D409" s="149"/>
      <c r="E409" s="149"/>
      <c r="F409" s="148"/>
      <c r="G409" s="148"/>
      <c r="H409" s="149"/>
      <c r="I409" s="148"/>
      <c r="J409" s="148"/>
      <c r="K409" s="148"/>
      <c r="L409" s="148"/>
      <c r="M409" s="148"/>
      <c r="N409" s="148"/>
      <c r="O409" s="148"/>
      <c r="P409" s="148"/>
      <c r="Q409" s="148"/>
      <c r="R409" s="148"/>
      <c r="S409" s="148"/>
      <c r="T409" s="148"/>
      <c r="U409" s="148"/>
      <c r="V409" s="148"/>
      <c r="W409" s="148"/>
      <c r="X409" s="148"/>
      <c r="Y409" s="148"/>
      <c r="Z409" s="148"/>
    </row>
    <row r="410" ht="9.75" customHeight="1">
      <c r="A410" s="148"/>
      <c r="B410" s="149"/>
      <c r="C410" s="148"/>
      <c r="D410" s="149"/>
      <c r="E410" s="149"/>
      <c r="F410" s="148"/>
      <c r="G410" s="148"/>
      <c r="H410" s="149"/>
      <c r="I410" s="148"/>
      <c r="J410" s="148"/>
      <c r="K410" s="148"/>
      <c r="L410" s="148"/>
      <c r="M410" s="148"/>
      <c r="N410" s="148"/>
      <c r="O410" s="148"/>
      <c r="P410" s="148"/>
      <c r="Q410" s="148"/>
      <c r="R410" s="148"/>
      <c r="S410" s="148"/>
      <c r="T410" s="148"/>
      <c r="U410" s="148"/>
      <c r="V410" s="148"/>
      <c r="W410" s="148"/>
      <c r="X410" s="148"/>
      <c r="Y410" s="148"/>
      <c r="Z410" s="148"/>
    </row>
    <row r="411" ht="9.75" customHeight="1">
      <c r="A411" s="148"/>
      <c r="B411" s="149"/>
      <c r="C411" s="148"/>
      <c r="D411" s="149"/>
      <c r="E411" s="149"/>
      <c r="F411" s="148"/>
      <c r="G411" s="148"/>
      <c r="H411" s="149"/>
      <c r="I411" s="148"/>
      <c r="J411" s="148"/>
      <c r="K411" s="148"/>
      <c r="L411" s="148"/>
      <c r="M411" s="148"/>
      <c r="N411" s="148"/>
      <c r="O411" s="148"/>
      <c r="P411" s="148"/>
      <c r="Q411" s="148"/>
      <c r="R411" s="148"/>
      <c r="S411" s="148"/>
      <c r="T411" s="148"/>
      <c r="U411" s="148"/>
      <c r="V411" s="148"/>
      <c r="W411" s="148"/>
      <c r="X411" s="148"/>
      <c r="Y411" s="148"/>
      <c r="Z411" s="148"/>
    </row>
    <row r="412" ht="9.75" customHeight="1">
      <c r="A412" s="148"/>
      <c r="B412" s="149"/>
      <c r="C412" s="148"/>
      <c r="D412" s="149"/>
      <c r="E412" s="149"/>
      <c r="F412" s="148"/>
      <c r="G412" s="148"/>
      <c r="H412" s="149"/>
      <c r="I412" s="148"/>
      <c r="J412" s="148"/>
      <c r="K412" s="148"/>
      <c r="L412" s="148"/>
      <c r="M412" s="148"/>
      <c r="N412" s="148"/>
      <c r="O412" s="148"/>
      <c r="P412" s="148"/>
      <c r="Q412" s="148"/>
      <c r="R412" s="148"/>
      <c r="S412" s="148"/>
      <c r="T412" s="148"/>
      <c r="U412" s="148"/>
      <c r="V412" s="148"/>
      <c r="W412" s="148"/>
      <c r="X412" s="148"/>
      <c r="Y412" s="148"/>
      <c r="Z412" s="148"/>
    </row>
    <row r="413" ht="9.75" customHeight="1">
      <c r="A413" s="148"/>
      <c r="B413" s="149"/>
      <c r="C413" s="148"/>
      <c r="D413" s="149"/>
      <c r="E413" s="149"/>
      <c r="F413" s="148"/>
      <c r="G413" s="148"/>
      <c r="H413" s="149"/>
      <c r="I413" s="148"/>
      <c r="J413" s="148"/>
      <c r="K413" s="148"/>
      <c r="L413" s="148"/>
      <c r="M413" s="148"/>
      <c r="N413" s="148"/>
      <c r="O413" s="148"/>
      <c r="P413" s="148"/>
      <c r="Q413" s="148"/>
      <c r="R413" s="148"/>
      <c r="S413" s="148"/>
      <c r="T413" s="148"/>
      <c r="U413" s="148"/>
      <c r="V413" s="148"/>
      <c r="W413" s="148"/>
      <c r="X413" s="148"/>
      <c r="Y413" s="148"/>
      <c r="Z413" s="148"/>
    </row>
    <row r="414" ht="9.75" customHeight="1">
      <c r="A414" s="148"/>
      <c r="B414" s="149"/>
      <c r="C414" s="148"/>
      <c r="D414" s="149"/>
      <c r="E414" s="149"/>
      <c r="F414" s="148"/>
      <c r="G414" s="148"/>
      <c r="H414" s="149"/>
      <c r="I414" s="148"/>
      <c r="J414" s="148"/>
      <c r="K414" s="148"/>
      <c r="L414" s="148"/>
      <c r="M414" s="148"/>
      <c r="N414" s="148"/>
      <c r="O414" s="148"/>
      <c r="P414" s="148"/>
      <c r="Q414" s="148"/>
      <c r="R414" s="148"/>
      <c r="S414" s="148"/>
      <c r="T414" s="148"/>
      <c r="U414" s="148"/>
      <c r="V414" s="148"/>
      <c r="W414" s="148"/>
      <c r="X414" s="148"/>
      <c r="Y414" s="148"/>
      <c r="Z414" s="148"/>
    </row>
    <row r="415" ht="9.75" customHeight="1">
      <c r="A415" s="148"/>
      <c r="B415" s="149"/>
      <c r="C415" s="148"/>
      <c r="D415" s="149"/>
      <c r="E415" s="149"/>
      <c r="F415" s="148"/>
      <c r="G415" s="148"/>
      <c r="H415" s="149"/>
      <c r="I415" s="148"/>
      <c r="J415" s="148"/>
      <c r="K415" s="148"/>
      <c r="L415" s="148"/>
      <c r="M415" s="148"/>
      <c r="N415" s="148"/>
      <c r="O415" s="148"/>
      <c r="P415" s="148"/>
      <c r="Q415" s="148"/>
      <c r="R415" s="148"/>
      <c r="S415" s="148"/>
      <c r="T415" s="148"/>
      <c r="U415" s="148"/>
      <c r="V415" s="148"/>
      <c r="W415" s="148"/>
      <c r="X415" s="148"/>
      <c r="Y415" s="148"/>
      <c r="Z415" s="148"/>
    </row>
    <row r="416" ht="9.75" customHeight="1">
      <c r="A416" s="148"/>
      <c r="B416" s="149"/>
      <c r="C416" s="148"/>
      <c r="D416" s="149"/>
      <c r="E416" s="149"/>
      <c r="F416" s="148"/>
      <c r="G416" s="148"/>
      <c r="H416" s="149"/>
      <c r="I416" s="148"/>
      <c r="J416" s="148"/>
      <c r="K416" s="148"/>
      <c r="L416" s="148"/>
      <c r="M416" s="148"/>
      <c r="N416" s="148"/>
      <c r="O416" s="148"/>
      <c r="P416" s="148"/>
      <c r="Q416" s="148"/>
      <c r="R416" s="148"/>
      <c r="S416" s="148"/>
      <c r="T416" s="148"/>
      <c r="U416" s="148"/>
      <c r="V416" s="148"/>
      <c r="W416" s="148"/>
      <c r="X416" s="148"/>
      <c r="Y416" s="148"/>
      <c r="Z416" s="148"/>
    </row>
    <row r="417" ht="9.75" customHeight="1">
      <c r="A417" s="148"/>
      <c r="B417" s="149"/>
      <c r="C417" s="148"/>
      <c r="D417" s="149"/>
      <c r="E417" s="149"/>
      <c r="F417" s="148"/>
      <c r="G417" s="148"/>
      <c r="H417" s="149"/>
      <c r="I417" s="148"/>
      <c r="J417" s="148"/>
      <c r="K417" s="148"/>
      <c r="L417" s="148"/>
      <c r="M417" s="148"/>
      <c r="N417" s="148"/>
      <c r="O417" s="148"/>
      <c r="P417" s="148"/>
      <c r="Q417" s="148"/>
      <c r="R417" s="148"/>
      <c r="S417" s="148"/>
      <c r="T417" s="148"/>
      <c r="U417" s="148"/>
      <c r="V417" s="148"/>
      <c r="W417" s="148"/>
      <c r="X417" s="148"/>
      <c r="Y417" s="148"/>
      <c r="Z417" s="148"/>
    </row>
    <row r="418" ht="9.75" customHeight="1">
      <c r="A418" s="148"/>
      <c r="B418" s="149"/>
      <c r="C418" s="148"/>
      <c r="D418" s="149"/>
      <c r="E418" s="149"/>
      <c r="F418" s="148"/>
      <c r="G418" s="148"/>
      <c r="H418" s="149"/>
      <c r="I418" s="148"/>
      <c r="J418" s="148"/>
      <c r="K418" s="148"/>
      <c r="L418" s="148"/>
      <c r="M418" s="148"/>
      <c r="N418" s="148"/>
      <c r="O418" s="148"/>
      <c r="P418" s="148"/>
      <c r="Q418" s="148"/>
      <c r="R418" s="148"/>
      <c r="S418" s="148"/>
      <c r="T418" s="148"/>
      <c r="U418" s="148"/>
      <c r="V418" s="148"/>
      <c r="W418" s="148"/>
      <c r="X418" s="148"/>
      <c r="Y418" s="148"/>
      <c r="Z418" s="148"/>
    </row>
    <row r="419" ht="9.75" customHeight="1">
      <c r="A419" s="148"/>
      <c r="B419" s="149"/>
      <c r="C419" s="148"/>
      <c r="D419" s="149"/>
      <c r="E419" s="149"/>
      <c r="F419" s="148"/>
      <c r="G419" s="148"/>
      <c r="H419" s="149"/>
      <c r="I419" s="148"/>
      <c r="J419" s="148"/>
      <c r="K419" s="148"/>
      <c r="L419" s="148"/>
      <c r="M419" s="148"/>
      <c r="N419" s="148"/>
      <c r="O419" s="148"/>
      <c r="P419" s="148"/>
      <c r="Q419" s="148"/>
      <c r="R419" s="148"/>
      <c r="S419" s="148"/>
      <c r="T419" s="148"/>
      <c r="U419" s="148"/>
      <c r="V419" s="148"/>
      <c r="W419" s="148"/>
      <c r="X419" s="148"/>
      <c r="Y419" s="148"/>
      <c r="Z419" s="148"/>
    </row>
    <row r="420" ht="9.75" customHeight="1">
      <c r="A420" s="148"/>
      <c r="B420" s="149"/>
      <c r="C420" s="148"/>
      <c r="D420" s="149"/>
      <c r="E420" s="149"/>
      <c r="F420" s="148"/>
      <c r="G420" s="148"/>
      <c r="H420" s="149"/>
      <c r="I420" s="148"/>
      <c r="J420" s="148"/>
      <c r="K420" s="148"/>
      <c r="L420" s="148"/>
      <c r="M420" s="148"/>
      <c r="N420" s="148"/>
      <c r="O420" s="148"/>
      <c r="P420" s="148"/>
      <c r="Q420" s="148"/>
      <c r="R420" s="148"/>
      <c r="S420" s="148"/>
      <c r="T420" s="148"/>
      <c r="U420" s="148"/>
      <c r="V420" s="148"/>
      <c r="W420" s="148"/>
      <c r="X420" s="148"/>
      <c r="Y420" s="148"/>
      <c r="Z420" s="148"/>
    </row>
    <row r="421" ht="9.75" customHeight="1">
      <c r="A421" s="148"/>
      <c r="B421" s="149"/>
      <c r="C421" s="148"/>
      <c r="D421" s="149"/>
      <c r="E421" s="149"/>
      <c r="F421" s="148"/>
      <c r="G421" s="148"/>
      <c r="H421" s="149"/>
      <c r="I421" s="148"/>
      <c r="J421" s="148"/>
      <c r="K421" s="148"/>
      <c r="L421" s="148"/>
      <c r="M421" s="148"/>
      <c r="N421" s="148"/>
      <c r="O421" s="148"/>
      <c r="P421" s="148"/>
      <c r="Q421" s="148"/>
      <c r="R421" s="148"/>
      <c r="S421" s="148"/>
      <c r="T421" s="148"/>
      <c r="U421" s="148"/>
      <c r="V421" s="148"/>
      <c r="W421" s="148"/>
      <c r="X421" s="148"/>
      <c r="Y421" s="148"/>
      <c r="Z421" s="148"/>
    </row>
    <row r="422" ht="9.75" customHeight="1">
      <c r="A422" s="148"/>
      <c r="B422" s="149"/>
      <c r="C422" s="148"/>
      <c r="D422" s="149"/>
      <c r="E422" s="149"/>
      <c r="F422" s="148"/>
      <c r="G422" s="148"/>
      <c r="H422" s="149"/>
      <c r="I422" s="148"/>
      <c r="J422" s="148"/>
      <c r="K422" s="148"/>
      <c r="L422" s="148"/>
      <c r="M422" s="148"/>
      <c r="N422" s="148"/>
      <c r="O422" s="148"/>
      <c r="P422" s="148"/>
      <c r="Q422" s="148"/>
      <c r="R422" s="148"/>
      <c r="S422" s="148"/>
      <c r="T422" s="148"/>
      <c r="U422" s="148"/>
      <c r="V422" s="148"/>
      <c r="W422" s="148"/>
      <c r="X422" s="148"/>
      <c r="Y422" s="148"/>
      <c r="Z422" s="148"/>
    </row>
    <row r="423" ht="9.75" customHeight="1">
      <c r="A423" s="148"/>
      <c r="B423" s="149"/>
      <c r="C423" s="148"/>
      <c r="D423" s="149"/>
      <c r="E423" s="149"/>
      <c r="F423" s="148"/>
      <c r="G423" s="148"/>
      <c r="H423" s="149"/>
      <c r="I423" s="148"/>
      <c r="J423" s="148"/>
      <c r="K423" s="148"/>
      <c r="L423" s="148"/>
      <c r="M423" s="148"/>
      <c r="N423" s="148"/>
      <c r="O423" s="148"/>
      <c r="P423" s="148"/>
      <c r="Q423" s="148"/>
      <c r="R423" s="148"/>
      <c r="S423" s="148"/>
      <c r="T423" s="148"/>
      <c r="U423" s="148"/>
      <c r="V423" s="148"/>
      <c r="W423" s="148"/>
      <c r="X423" s="148"/>
      <c r="Y423" s="148"/>
      <c r="Z423" s="148"/>
    </row>
    <row r="424" ht="9.75" customHeight="1">
      <c r="A424" s="148"/>
      <c r="B424" s="149"/>
      <c r="C424" s="148"/>
      <c r="D424" s="149"/>
      <c r="E424" s="149"/>
      <c r="F424" s="148"/>
      <c r="G424" s="148"/>
      <c r="H424" s="149"/>
      <c r="I424" s="148"/>
      <c r="J424" s="148"/>
      <c r="K424" s="148"/>
      <c r="L424" s="148"/>
      <c r="M424" s="148"/>
      <c r="N424" s="148"/>
      <c r="O424" s="148"/>
      <c r="P424" s="148"/>
      <c r="Q424" s="148"/>
      <c r="R424" s="148"/>
      <c r="S424" s="148"/>
      <c r="T424" s="148"/>
      <c r="U424" s="148"/>
      <c r="V424" s="148"/>
      <c r="W424" s="148"/>
      <c r="X424" s="148"/>
      <c r="Y424" s="148"/>
      <c r="Z424" s="148"/>
    </row>
    <row r="425" ht="9.75" customHeight="1">
      <c r="A425" s="148"/>
      <c r="B425" s="149"/>
      <c r="C425" s="148"/>
      <c r="D425" s="149"/>
      <c r="E425" s="149"/>
      <c r="F425" s="148"/>
      <c r="G425" s="148"/>
      <c r="H425" s="149"/>
      <c r="I425" s="148"/>
      <c r="J425" s="148"/>
      <c r="K425" s="148"/>
      <c r="L425" s="148"/>
      <c r="M425" s="148"/>
      <c r="N425" s="148"/>
      <c r="O425" s="148"/>
      <c r="P425" s="148"/>
      <c r="Q425" s="148"/>
      <c r="R425" s="148"/>
      <c r="S425" s="148"/>
      <c r="T425" s="148"/>
      <c r="U425" s="148"/>
      <c r="V425" s="148"/>
      <c r="W425" s="148"/>
      <c r="X425" s="148"/>
      <c r="Y425" s="148"/>
      <c r="Z425" s="148"/>
    </row>
    <row r="426" ht="9.75" customHeight="1">
      <c r="A426" s="148"/>
      <c r="B426" s="149"/>
      <c r="C426" s="148"/>
      <c r="D426" s="149"/>
      <c r="E426" s="149"/>
      <c r="F426" s="148"/>
      <c r="G426" s="148"/>
      <c r="H426" s="149"/>
      <c r="I426" s="148"/>
      <c r="J426" s="148"/>
      <c r="K426" s="148"/>
      <c r="L426" s="148"/>
      <c r="M426" s="148"/>
      <c r="N426" s="148"/>
      <c r="O426" s="148"/>
      <c r="P426" s="148"/>
      <c r="Q426" s="148"/>
      <c r="R426" s="148"/>
      <c r="S426" s="148"/>
      <c r="T426" s="148"/>
      <c r="U426" s="148"/>
      <c r="V426" s="148"/>
      <c r="W426" s="148"/>
      <c r="X426" s="148"/>
      <c r="Y426" s="148"/>
      <c r="Z426" s="148"/>
    </row>
    <row r="427" ht="9.75" customHeight="1">
      <c r="A427" s="148"/>
      <c r="B427" s="149"/>
      <c r="C427" s="148"/>
      <c r="D427" s="149"/>
      <c r="E427" s="149"/>
      <c r="F427" s="148"/>
      <c r="G427" s="148"/>
      <c r="H427" s="149"/>
      <c r="I427" s="148"/>
      <c r="J427" s="148"/>
      <c r="K427" s="148"/>
      <c r="L427" s="148"/>
      <c r="M427" s="148"/>
      <c r="N427" s="148"/>
      <c r="O427" s="148"/>
      <c r="P427" s="148"/>
      <c r="Q427" s="148"/>
      <c r="R427" s="148"/>
      <c r="S427" s="148"/>
      <c r="T427" s="148"/>
      <c r="U427" s="148"/>
      <c r="V427" s="148"/>
      <c r="W427" s="148"/>
      <c r="X427" s="148"/>
      <c r="Y427" s="148"/>
      <c r="Z427" s="148"/>
    </row>
    <row r="428" ht="9.75" customHeight="1">
      <c r="A428" s="148"/>
      <c r="B428" s="149"/>
      <c r="C428" s="148"/>
      <c r="D428" s="149"/>
      <c r="E428" s="149"/>
      <c r="F428" s="148"/>
      <c r="G428" s="148"/>
      <c r="H428" s="149"/>
      <c r="I428" s="148"/>
      <c r="J428" s="148"/>
      <c r="K428" s="148"/>
      <c r="L428" s="148"/>
      <c r="M428" s="148"/>
      <c r="N428" s="148"/>
      <c r="O428" s="148"/>
      <c r="P428" s="148"/>
      <c r="Q428" s="148"/>
      <c r="R428" s="148"/>
      <c r="S428" s="148"/>
      <c r="T428" s="148"/>
      <c r="U428" s="148"/>
      <c r="V428" s="148"/>
      <c r="W428" s="148"/>
      <c r="X428" s="148"/>
      <c r="Y428" s="148"/>
      <c r="Z428" s="148"/>
    </row>
    <row r="429" ht="9.75" customHeight="1">
      <c r="A429" s="148"/>
      <c r="B429" s="149"/>
      <c r="C429" s="148"/>
      <c r="D429" s="149"/>
      <c r="E429" s="149"/>
      <c r="F429" s="148"/>
      <c r="G429" s="148"/>
      <c r="H429" s="149"/>
      <c r="I429" s="148"/>
      <c r="J429" s="148"/>
      <c r="K429" s="148"/>
      <c r="L429" s="148"/>
      <c r="M429" s="148"/>
      <c r="N429" s="148"/>
      <c r="O429" s="148"/>
      <c r="P429" s="148"/>
      <c r="Q429" s="148"/>
      <c r="R429" s="148"/>
      <c r="S429" s="148"/>
      <c r="T429" s="148"/>
      <c r="U429" s="148"/>
      <c r="V429" s="148"/>
      <c r="W429" s="148"/>
      <c r="X429" s="148"/>
      <c r="Y429" s="148"/>
      <c r="Z429" s="148"/>
    </row>
    <row r="430" ht="9.75" customHeight="1">
      <c r="A430" s="148"/>
      <c r="B430" s="149"/>
      <c r="C430" s="148"/>
      <c r="D430" s="149"/>
      <c r="E430" s="149"/>
      <c r="F430" s="148"/>
      <c r="G430" s="148"/>
      <c r="H430" s="149"/>
      <c r="I430" s="148"/>
      <c r="J430" s="148"/>
      <c r="K430" s="148"/>
      <c r="L430" s="148"/>
      <c r="M430" s="148"/>
      <c r="N430" s="148"/>
      <c r="O430" s="148"/>
      <c r="P430" s="148"/>
      <c r="Q430" s="148"/>
      <c r="R430" s="148"/>
      <c r="S430" s="148"/>
      <c r="T430" s="148"/>
      <c r="U430" s="148"/>
      <c r="V430" s="148"/>
      <c r="W430" s="148"/>
      <c r="X430" s="148"/>
      <c r="Y430" s="148"/>
      <c r="Z430" s="148"/>
    </row>
    <row r="431" ht="9.75" customHeight="1">
      <c r="A431" s="148"/>
      <c r="B431" s="149"/>
      <c r="C431" s="148"/>
      <c r="D431" s="149"/>
      <c r="E431" s="149"/>
      <c r="F431" s="148"/>
      <c r="G431" s="148"/>
      <c r="H431" s="149"/>
      <c r="I431" s="148"/>
      <c r="J431" s="148"/>
      <c r="K431" s="148"/>
      <c r="L431" s="148"/>
      <c r="M431" s="148"/>
      <c r="N431" s="148"/>
      <c r="O431" s="148"/>
      <c r="P431" s="148"/>
      <c r="Q431" s="148"/>
      <c r="R431" s="148"/>
      <c r="S431" s="148"/>
      <c r="T431" s="148"/>
      <c r="U431" s="148"/>
      <c r="V431" s="148"/>
      <c r="W431" s="148"/>
      <c r="X431" s="148"/>
      <c r="Y431" s="148"/>
      <c r="Z431" s="148"/>
    </row>
    <row r="432" ht="9.75" customHeight="1">
      <c r="A432" s="148"/>
      <c r="B432" s="149"/>
      <c r="C432" s="148"/>
      <c r="D432" s="149"/>
      <c r="E432" s="149"/>
      <c r="F432" s="148"/>
      <c r="G432" s="148"/>
      <c r="H432" s="149"/>
      <c r="I432" s="148"/>
      <c r="J432" s="148"/>
      <c r="K432" s="148"/>
      <c r="L432" s="148"/>
      <c r="M432" s="148"/>
      <c r="N432" s="148"/>
      <c r="O432" s="148"/>
      <c r="P432" s="148"/>
      <c r="Q432" s="148"/>
      <c r="R432" s="148"/>
      <c r="S432" s="148"/>
      <c r="T432" s="148"/>
      <c r="U432" s="148"/>
      <c r="V432" s="148"/>
      <c r="W432" s="148"/>
      <c r="X432" s="148"/>
      <c r="Y432" s="148"/>
      <c r="Z432" s="148"/>
    </row>
    <row r="433" ht="9.75" customHeight="1">
      <c r="A433" s="148"/>
      <c r="B433" s="149"/>
      <c r="C433" s="148"/>
      <c r="D433" s="149"/>
      <c r="E433" s="149"/>
      <c r="F433" s="148"/>
      <c r="G433" s="148"/>
      <c r="H433" s="149"/>
      <c r="I433" s="148"/>
      <c r="J433" s="148"/>
      <c r="K433" s="148"/>
      <c r="L433" s="148"/>
      <c r="M433" s="148"/>
      <c r="N433" s="148"/>
      <c r="O433" s="148"/>
      <c r="P433" s="148"/>
      <c r="Q433" s="148"/>
      <c r="R433" s="148"/>
      <c r="S433" s="148"/>
      <c r="T433" s="148"/>
      <c r="U433" s="148"/>
      <c r="V433" s="148"/>
      <c r="W433" s="148"/>
      <c r="X433" s="148"/>
      <c r="Y433" s="148"/>
      <c r="Z433" s="148"/>
    </row>
    <row r="434" ht="9.75" customHeight="1">
      <c r="A434" s="148"/>
      <c r="B434" s="149"/>
      <c r="C434" s="148"/>
      <c r="D434" s="149"/>
      <c r="E434" s="149"/>
      <c r="F434" s="148"/>
      <c r="G434" s="148"/>
      <c r="H434" s="149"/>
      <c r="I434" s="148"/>
      <c r="J434" s="148"/>
      <c r="K434" s="148"/>
      <c r="L434" s="148"/>
      <c r="M434" s="148"/>
      <c r="N434" s="148"/>
      <c r="O434" s="148"/>
      <c r="P434" s="148"/>
      <c r="Q434" s="148"/>
      <c r="R434" s="148"/>
      <c r="S434" s="148"/>
      <c r="T434" s="148"/>
      <c r="U434" s="148"/>
      <c r="V434" s="148"/>
      <c r="W434" s="148"/>
      <c r="X434" s="148"/>
      <c r="Y434" s="148"/>
      <c r="Z434" s="148"/>
    </row>
    <row r="435" ht="9.75" customHeight="1">
      <c r="A435" s="148"/>
      <c r="B435" s="149"/>
      <c r="C435" s="148"/>
      <c r="D435" s="149"/>
      <c r="E435" s="149"/>
      <c r="F435" s="148"/>
      <c r="G435" s="148"/>
      <c r="H435" s="149"/>
      <c r="I435" s="148"/>
      <c r="J435" s="148"/>
      <c r="K435" s="148"/>
      <c r="L435" s="148"/>
      <c r="M435" s="148"/>
      <c r="N435" s="148"/>
      <c r="O435" s="148"/>
      <c r="P435" s="148"/>
      <c r="Q435" s="148"/>
      <c r="R435" s="148"/>
      <c r="S435" s="148"/>
      <c r="T435" s="148"/>
      <c r="U435" s="148"/>
      <c r="V435" s="148"/>
      <c r="W435" s="148"/>
      <c r="X435" s="148"/>
      <c r="Y435" s="148"/>
      <c r="Z435" s="148"/>
    </row>
    <row r="436" ht="9.75" customHeight="1">
      <c r="A436" s="148"/>
      <c r="B436" s="149"/>
      <c r="C436" s="148"/>
      <c r="D436" s="149"/>
      <c r="E436" s="149"/>
      <c r="F436" s="148"/>
      <c r="G436" s="148"/>
      <c r="H436" s="149"/>
      <c r="I436" s="148"/>
      <c r="J436" s="148"/>
      <c r="K436" s="148"/>
      <c r="L436" s="148"/>
      <c r="M436" s="148"/>
      <c r="N436" s="148"/>
      <c r="O436" s="148"/>
      <c r="P436" s="148"/>
      <c r="Q436" s="148"/>
      <c r="R436" s="148"/>
      <c r="S436" s="148"/>
      <c r="T436" s="148"/>
      <c r="U436" s="148"/>
      <c r="V436" s="148"/>
      <c r="W436" s="148"/>
      <c r="X436" s="148"/>
      <c r="Y436" s="148"/>
      <c r="Z436" s="148"/>
    </row>
    <row r="437" ht="9.75" customHeight="1">
      <c r="A437" s="148"/>
      <c r="B437" s="149"/>
      <c r="C437" s="148"/>
      <c r="D437" s="149"/>
      <c r="E437" s="149"/>
      <c r="F437" s="148"/>
      <c r="G437" s="148"/>
      <c r="H437" s="149"/>
      <c r="I437" s="148"/>
      <c r="J437" s="148"/>
      <c r="K437" s="148"/>
      <c r="L437" s="148"/>
      <c r="M437" s="148"/>
      <c r="N437" s="148"/>
      <c r="O437" s="148"/>
      <c r="P437" s="148"/>
      <c r="Q437" s="148"/>
      <c r="R437" s="148"/>
      <c r="S437" s="148"/>
      <c r="T437" s="148"/>
      <c r="U437" s="148"/>
      <c r="V437" s="148"/>
      <c r="W437" s="148"/>
      <c r="X437" s="148"/>
      <c r="Y437" s="148"/>
      <c r="Z437" s="148"/>
    </row>
    <row r="438" ht="9.75" customHeight="1">
      <c r="A438" s="148"/>
      <c r="B438" s="149"/>
      <c r="C438" s="148"/>
      <c r="D438" s="149"/>
      <c r="E438" s="149"/>
      <c r="F438" s="148"/>
      <c r="G438" s="148"/>
      <c r="H438" s="149"/>
      <c r="I438" s="148"/>
      <c r="J438" s="148"/>
      <c r="K438" s="148"/>
      <c r="L438" s="148"/>
      <c r="M438" s="148"/>
      <c r="N438" s="148"/>
      <c r="O438" s="148"/>
      <c r="P438" s="148"/>
      <c r="Q438" s="148"/>
      <c r="R438" s="148"/>
      <c r="S438" s="148"/>
      <c r="T438" s="148"/>
      <c r="U438" s="148"/>
      <c r="V438" s="148"/>
      <c r="W438" s="148"/>
      <c r="X438" s="148"/>
      <c r="Y438" s="148"/>
      <c r="Z438" s="148"/>
    </row>
    <row r="439" ht="9.75" customHeight="1">
      <c r="A439" s="148"/>
      <c r="B439" s="149"/>
      <c r="C439" s="148"/>
      <c r="D439" s="149"/>
      <c r="E439" s="149"/>
      <c r="F439" s="148"/>
      <c r="G439" s="148"/>
      <c r="H439" s="149"/>
      <c r="I439" s="148"/>
      <c r="J439" s="148"/>
      <c r="K439" s="148"/>
      <c r="L439" s="148"/>
      <c r="M439" s="148"/>
      <c r="N439" s="148"/>
      <c r="O439" s="148"/>
      <c r="P439" s="148"/>
      <c r="Q439" s="148"/>
      <c r="R439" s="148"/>
      <c r="S439" s="148"/>
      <c r="T439" s="148"/>
      <c r="U439" s="148"/>
      <c r="V439" s="148"/>
      <c r="W439" s="148"/>
      <c r="X439" s="148"/>
      <c r="Y439" s="148"/>
      <c r="Z439" s="148"/>
    </row>
    <row r="440" ht="9.75" customHeight="1">
      <c r="A440" s="148"/>
      <c r="B440" s="149"/>
      <c r="C440" s="148"/>
      <c r="D440" s="149"/>
      <c r="E440" s="149"/>
      <c r="F440" s="148"/>
      <c r="G440" s="148"/>
      <c r="H440" s="149"/>
      <c r="I440" s="148"/>
      <c r="J440" s="148"/>
      <c r="K440" s="148"/>
      <c r="L440" s="148"/>
      <c r="M440" s="148"/>
      <c r="N440" s="148"/>
      <c r="O440" s="148"/>
      <c r="P440" s="148"/>
      <c r="Q440" s="148"/>
      <c r="R440" s="148"/>
      <c r="S440" s="148"/>
      <c r="T440" s="148"/>
      <c r="U440" s="148"/>
      <c r="V440" s="148"/>
      <c r="W440" s="148"/>
      <c r="X440" s="148"/>
      <c r="Y440" s="148"/>
      <c r="Z440" s="148"/>
    </row>
    <row r="441" ht="9.75" customHeight="1">
      <c r="A441" s="148"/>
      <c r="B441" s="149"/>
      <c r="C441" s="148"/>
      <c r="D441" s="149"/>
      <c r="E441" s="149"/>
      <c r="F441" s="148"/>
      <c r="G441" s="148"/>
      <c r="H441" s="149"/>
      <c r="I441" s="148"/>
      <c r="J441" s="148"/>
      <c r="K441" s="148"/>
      <c r="L441" s="148"/>
      <c r="M441" s="148"/>
      <c r="N441" s="148"/>
      <c r="O441" s="148"/>
      <c r="P441" s="148"/>
      <c r="Q441" s="148"/>
      <c r="R441" s="148"/>
      <c r="S441" s="148"/>
      <c r="T441" s="148"/>
      <c r="U441" s="148"/>
      <c r="V441" s="148"/>
      <c r="W441" s="148"/>
      <c r="X441" s="148"/>
      <c r="Y441" s="148"/>
      <c r="Z441" s="148"/>
    </row>
    <row r="442" ht="9.75" customHeight="1">
      <c r="A442" s="148"/>
      <c r="B442" s="149"/>
      <c r="C442" s="148"/>
      <c r="D442" s="149"/>
      <c r="E442" s="149"/>
      <c r="F442" s="148"/>
      <c r="G442" s="148"/>
      <c r="H442" s="149"/>
      <c r="I442" s="148"/>
      <c r="J442" s="148"/>
      <c r="K442" s="148"/>
      <c r="L442" s="148"/>
      <c r="M442" s="148"/>
      <c r="N442" s="148"/>
      <c r="O442" s="148"/>
      <c r="P442" s="148"/>
      <c r="Q442" s="148"/>
      <c r="R442" s="148"/>
      <c r="S442" s="148"/>
      <c r="T442" s="148"/>
      <c r="U442" s="148"/>
      <c r="V442" s="148"/>
      <c r="W442" s="148"/>
      <c r="X442" s="148"/>
      <c r="Y442" s="148"/>
      <c r="Z442" s="148"/>
    </row>
    <row r="443" ht="9.75" customHeight="1">
      <c r="A443" s="148"/>
      <c r="B443" s="149"/>
      <c r="C443" s="148"/>
      <c r="D443" s="149"/>
      <c r="E443" s="149"/>
      <c r="F443" s="148"/>
      <c r="G443" s="148"/>
      <c r="H443" s="149"/>
      <c r="I443" s="148"/>
      <c r="J443" s="148"/>
      <c r="K443" s="148"/>
      <c r="L443" s="148"/>
      <c r="M443" s="148"/>
      <c r="N443" s="148"/>
      <c r="O443" s="148"/>
      <c r="P443" s="148"/>
      <c r="Q443" s="148"/>
      <c r="R443" s="148"/>
      <c r="S443" s="148"/>
      <c r="T443" s="148"/>
      <c r="U443" s="148"/>
      <c r="V443" s="148"/>
      <c r="W443" s="148"/>
      <c r="X443" s="148"/>
      <c r="Y443" s="148"/>
      <c r="Z443" s="148"/>
    </row>
    <row r="444" ht="9.75" customHeight="1">
      <c r="A444" s="148"/>
      <c r="B444" s="149"/>
      <c r="C444" s="148"/>
      <c r="D444" s="149"/>
      <c r="E444" s="149"/>
      <c r="F444" s="148"/>
      <c r="G444" s="148"/>
      <c r="H444" s="149"/>
      <c r="I444" s="148"/>
      <c r="J444" s="148"/>
      <c r="K444" s="148"/>
      <c r="L444" s="148"/>
      <c r="M444" s="148"/>
      <c r="N444" s="148"/>
      <c r="O444" s="148"/>
      <c r="P444" s="148"/>
      <c r="Q444" s="148"/>
      <c r="R444" s="148"/>
      <c r="S444" s="148"/>
      <c r="T444" s="148"/>
      <c r="U444" s="148"/>
      <c r="V444" s="148"/>
      <c r="W444" s="148"/>
      <c r="X444" s="148"/>
      <c r="Y444" s="148"/>
      <c r="Z444" s="148"/>
    </row>
    <row r="445" ht="9.75" customHeight="1">
      <c r="A445" s="148"/>
      <c r="B445" s="149"/>
      <c r="C445" s="148"/>
      <c r="D445" s="149"/>
      <c r="E445" s="149"/>
      <c r="F445" s="148"/>
      <c r="G445" s="148"/>
      <c r="H445" s="149"/>
      <c r="I445" s="148"/>
      <c r="J445" s="148"/>
      <c r="K445" s="148"/>
      <c r="L445" s="148"/>
      <c r="M445" s="148"/>
      <c r="N445" s="148"/>
      <c r="O445" s="148"/>
      <c r="P445" s="148"/>
      <c r="Q445" s="148"/>
      <c r="R445" s="148"/>
      <c r="S445" s="148"/>
      <c r="T445" s="148"/>
      <c r="U445" s="148"/>
      <c r="V445" s="148"/>
      <c r="W445" s="148"/>
      <c r="X445" s="148"/>
      <c r="Y445" s="148"/>
      <c r="Z445" s="148"/>
    </row>
    <row r="446" ht="9.75" customHeight="1">
      <c r="A446" s="148"/>
      <c r="B446" s="149"/>
      <c r="C446" s="148"/>
      <c r="D446" s="149"/>
      <c r="E446" s="149"/>
      <c r="F446" s="148"/>
      <c r="G446" s="148"/>
      <c r="H446" s="149"/>
      <c r="I446" s="148"/>
      <c r="J446" s="148"/>
      <c r="K446" s="148"/>
      <c r="L446" s="148"/>
      <c r="M446" s="148"/>
      <c r="N446" s="148"/>
      <c r="O446" s="148"/>
      <c r="P446" s="148"/>
      <c r="Q446" s="148"/>
      <c r="R446" s="148"/>
      <c r="S446" s="148"/>
      <c r="T446" s="148"/>
      <c r="U446" s="148"/>
      <c r="V446" s="148"/>
      <c r="W446" s="148"/>
      <c r="X446" s="148"/>
      <c r="Y446" s="148"/>
      <c r="Z446" s="148"/>
    </row>
    <row r="447" ht="9.75" customHeight="1">
      <c r="A447" s="148"/>
      <c r="B447" s="149"/>
      <c r="C447" s="148"/>
      <c r="D447" s="149"/>
      <c r="E447" s="149"/>
      <c r="F447" s="148"/>
      <c r="G447" s="148"/>
      <c r="H447" s="149"/>
      <c r="I447" s="148"/>
      <c r="J447" s="148"/>
      <c r="K447" s="148"/>
      <c r="L447" s="148"/>
      <c r="M447" s="148"/>
      <c r="N447" s="148"/>
      <c r="O447" s="148"/>
      <c r="P447" s="148"/>
      <c r="Q447" s="148"/>
      <c r="R447" s="148"/>
      <c r="S447" s="148"/>
      <c r="T447" s="148"/>
      <c r="U447" s="148"/>
      <c r="V447" s="148"/>
      <c r="W447" s="148"/>
      <c r="X447" s="148"/>
      <c r="Y447" s="148"/>
      <c r="Z447" s="148"/>
    </row>
    <row r="448" ht="9.75" customHeight="1">
      <c r="A448" s="148"/>
      <c r="B448" s="149"/>
      <c r="C448" s="148"/>
      <c r="D448" s="149"/>
      <c r="E448" s="149"/>
      <c r="F448" s="148"/>
      <c r="G448" s="148"/>
      <c r="H448" s="149"/>
      <c r="I448" s="148"/>
      <c r="J448" s="148"/>
      <c r="K448" s="148"/>
      <c r="L448" s="148"/>
      <c r="M448" s="148"/>
      <c r="N448" s="148"/>
      <c r="O448" s="148"/>
      <c r="P448" s="148"/>
      <c r="Q448" s="148"/>
      <c r="R448" s="148"/>
      <c r="S448" s="148"/>
      <c r="T448" s="148"/>
      <c r="U448" s="148"/>
      <c r="V448" s="148"/>
      <c r="W448" s="148"/>
      <c r="X448" s="148"/>
      <c r="Y448" s="148"/>
      <c r="Z448" s="148"/>
    </row>
    <row r="449" ht="9.75" customHeight="1">
      <c r="A449" s="148"/>
      <c r="B449" s="149"/>
      <c r="C449" s="148"/>
      <c r="D449" s="149"/>
      <c r="E449" s="149"/>
      <c r="F449" s="148"/>
      <c r="G449" s="148"/>
      <c r="H449" s="149"/>
      <c r="I449" s="148"/>
      <c r="J449" s="148"/>
      <c r="K449" s="148"/>
      <c r="L449" s="148"/>
      <c r="M449" s="148"/>
      <c r="N449" s="148"/>
      <c r="O449" s="148"/>
      <c r="P449" s="148"/>
      <c r="Q449" s="148"/>
      <c r="R449" s="148"/>
      <c r="S449" s="148"/>
      <c r="T449" s="148"/>
      <c r="U449" s="148"/>
      <c r="V449" s="148"/>
      <c r="W449" s="148"/>
      <c r="X449" s="148"/>
      <c r="Y449" s="148"/>
      <c r="Z449" s="148"/>
    </row>
    <row r="450" ht="9.75" customHeight="1">
      <c r="A450" s="148"/>
      <c r="B450" s="149"/>
      <c r="C450" s="148"/>
      <c r="D450" s="149"/>
      <c r="E450" s="149"/>
      <c r="F450" s="148"/>
      <c r="G450" s="148"/>
      <c r="H450" s="149"/>
      <c r="I450" s="148"/>
      <c r="J450" s="148"/>
      <c r="K450" s="148"/>
      <c r="L450" s="148"/>
      <c r="M450" s="148"/>
      <c r="N450" s="148"/>
      <c r="O450" s="148"/>
      <c r="P450" s="148"/>
      <c r="Q450" s="148"/>
      <c r="R450" s="148"/>
      <c r="S450" s="148"/>
      <c r="T450" s="148"/>
      <c r="U450" s="148"/>
      <c r="V450" s="148"/>
      <c r="W450" s="148"/>
      <c r="X450" s="148"/>
      <c r="Y450" s="148"/>
      <c r="Z450" s="148"/>
    </row>
    <row r="451" ht="9.75" customHeight="1">
      <c r="A451" s="148"/>
      <c r="B451" s="149"/>
      <c r="C451" s="148"/>
      <c r="D451" s="149"/>
      <c r="E451" s="149"/>
      <c r="F451" s="148"/>
      <c r="G451" s="148"/>
      <c r="H451" s="149"/>
      <c r="I451" s="148"/>
      <c r="J451" s="148"/>
      <c r="K451" s="148"/>
      <c r="L451" s="148"/>
      <c r="M451" s="148"/>
      <c r="N451" s="148"/>
      <c r="O451" s="148"/>
      <c r="P451" s="148"/>
      <c r="Q451" s="148"/>
      <c r="R451" s="148"/>
      <c r="S451" s="148"/>
      <c r="T451" s="148"/>
      <c r="U451" s="148"/>
      <c r="V451" s="148"/>
      <c r="W451" s="148"/>
      <c r="X451" s="148"/>
      <c r="Y451" s="148"/>
      <c r="Z451" s="148"/>
    </row>
    <row r="452" ht="9.75" customHeight="1">
      <c r="A452" s="148"/>
      <c r="B452" s="149"/>
      <c r="C452" s="148"/>
      <c r="D452" s="149"/>
      <c r="E452" s="149"/>
      <c r="F452" s="148"/>
      <c r="G452" s="148"/>
      <c r="H452" s="149"/>
      <c r="I452" s="148"/>
      <c r="J452" s="148"/>
      <c r="K452" s="148"/>
      <c r="L452" s="148"/>
      <c r="M452" s="148"/>
      <c r="N452" s="148"/>
      <c r="O452" s="148"/>
      <c r="P452" s="148"/>
      <c r="Q452" s="148"/>
      <c r="R452" s="148"/>
      <c r="S452" s="148"/>
      <c r="T452" s="148"/>
      <c r="U452" s="148"/>
      <c r="V452" s="148"/>
      <c r="W452" s="148"/>
      <c r="X452" s="148"/>
      <c r="Y452" s="148"/>
      <c r="Z452" s="148"/>
    </row>
    <row r="453" ht="9.75" customHeight="1">
      <c r="A453" s="148"/>
      <c r="B453" s="149"/>
      <c r="C453" s="148"/>
      <c r="D453" s="149"/>
      <c r="E453" s="149"/>
      <c r="F453" s="148"/>
      <c r="G453" s="148"/>
      <c r="H453" s="149"/>
      <c r="I453" s="148"/>
      <c r="J453" s="148"/>
      <c r="K453" s="148"/>
      <c r="L453" s="148"/>
      <c r="M453" s="148"/>
      <c r="N453" s="148"/>
      <c r="O453" s="148"/>
      <c r="P453" s="148"/>
      <c r="Q453" s="148"/>
      <c r="R453" s="148"/>
      <c r="S453" s="148"/>
      <c r="T453" s="148"/>
      <c r="U453" s="148"/>
      <c r="V453" s="148"/>
      <c r="W453" s="148"/>
      <c r="X453" s="148"/>
      <c r="Y453" s="148"/>
      <c r="Z453" s="148"/>
    </row>
    <row r="454" ht="9.75" customHeight="1">
      <c r="A454" s="148"/>
      <c r="B454" s="149"/>
      <c r="C454" s="148"/>
      <c r="D454" s="149"/>
      <c r="E454" s="149"/>
      <c r="F454" s="148"/>
      <c r="G454" s="148"/>
      <c r="H454" s="149"/>
      <c r="I454" s="148"/>
      <c r="J454" s="148"/>
      <c r="K454" s="148"/>
      <c r="L454" s="148"/>
      <c r="M454" s="148"/>
      <c r="N454" s="148"/>
      <c r="O454" s="148"/>
      <c r="P454" s="148"/>
      <c r="Q454" s="148"/>
      <c r="R454" s="148"/>
      <c r="S454" s="148"/>
      <c r="T454" s="148"/>
      <c r="U454" s="148"/>
      <c r="V454" s="148"/>
      <c r="W454" s="148"/>
      <c r="X454" s="148"/>
      <c r="Y454" s="148"/>
      <c r="Z454" s="148"/>
    </row>
    <row r="455" ht="9.75" customHeight="1">
      <c r="A455" s="148"/>
      <c r="B455" s="149"/>
      <c r="C455" s="148"/>
      <c r="D455" s="149"/>
      <c r="E455" s="149"/>
      <c r="F455" s="148"/>
      <c r="G455" s="148"/>
      <c r="H455" s="149"/>
      <c r="I455" s="148"/>
      <c r="J455" s="148"/>
      <c r="K455" s="148"/>
      <c r="L455" s="148"/>
      <c r="M455" s="148"/>
      <c r="N455" s="148"/>
      <c r="O455" s="148"/>
      <c r="P455" s="148"/>
      <c r="Q455" s="148"/>
      <c r="R455" s="148"/>
      <c r="S455" s="148"/>
      <c r="T455" s="148"/>
      <c r="U455" s="148"/>
      <c r="V455" s="148"/>
      <c r="W455" s="148"/>
      <c r="X455" s="148"/>
      <c r="Y455" s="148"/>
      <c r="Z455" s="148"/>
    </row>
    <row r="456" ht="9.75" customHeight="1">
      <c r="A456" s="148"/>
      <c r="B456" s="149"/>
      <c r="C456" s="148"/>
      <c r="D456" s="149"/>
      <c r="E456" s="149"/>
      <c r="F456" s="148"/>
      <c r="G456" s="148"/>
      <c r="H456" s="149"/>
      <c r="I456" s="148"/>
      <c r="J456" s="148"/>
      <c r="K456" s="148"/>
      <c r="L456" s="148"/>
      <c r="M456" s="148"/>
      <c r="N456" s="148"/>
      <c r="O456" s="148"/>
      <c r="P456" s="148"/>
      <c r="Q456" s="148"/>
      <c r="R456" s="148"/>
      <c r="S456" s="148"/>
      <c r="T456" s="148"/>
      <c r="U456" s="148"/>
      <c r="V456" s="148"/>
      <c r="W456" s="148"/>
      <c r="X456" s="148"/>
      <c r="Y456" s="148"/>
      <c r="Z456" s="148"/>
    </row>
    <row r="457" ht="9.75" customHeight="1">
      <c r="A457" s="148"/>
      <c r="B457" s="149"/>
      <c r="C457" s="148"/>
      <c r="D457" s="149"/>
      <c r="E457" s="149"/>
      <c r="F457" s="148"/>
      <c r="G457" s="148"/>
      <c r="H457" s="149"/>
      <c r="I457" s="148"/>
      <c r="J457" s="148"/>
      <c r="K457" s="148"/>
      <c r="L457" s="148"/>
      <c r="M457" s="148"/>
      <c r="N457" s="148"/>
      <c r="O457" s="148"/>
      <c r="P457" s="148"/>
      <c r="Q457" s="148"/>
      <c r="R457" s="148"/>
      <c r="S457" s="148"/>
      <c r="T457" s="148"/>
      <c r="U457" s="148"/>
      <c r="V457" s="148"/>
      <c r="W457" s="148"/>
      <c r="X457" s="148"/>
      <c r="Y457" s="148"/>
      <c r="Z457" s="148"/>
    </row>
    <row r="458" ht="9.75" customHeight="1">
      <c r="A458" s="148"/>
      <c r="B458" s="149"/>
      <c r="C458" s="148"/>
      <c r="D458" s="149"/>
      <c r="E458" s="149"/>
      <c r="F458" s="148"/>
      <c r="G458" s="148"/>
      <c r="H458" s="149"/>
      <c r="I458" s="148"/>
      <c r="J458" s="148"/>
      <c r="K458" s="148"/>
      <c r="L458" s="148"/>
      <c r="M458" s="148"/>
      <c r="N458" s="148"/>
      <c r="O458" s="148"/>
      <c r="P458" s="148"/>
      <c r="Q458" s="148"/>
      <c r="R458" s="148"/>
      <c r="S458" s="148"/>
      <c r="T458" s="148"/>
      <c r="U458" s="148"/>
      <c r="V458" s="148"/>
      <c r="W458" s="148"/>
      <c r="X458" s="148"/>
      <c r="Y458" s="148"/>
      <c r="Z458" s="148"/>
    </row>
    <row r="459" ht="9.75" customHeight="1">
      <c r="A459" s="148"/>
      <c r="B459" s="149"/>
      <c r="C459" s="148"/>
      <c r="D459" s="149"/>
      <c r="E459" s="149"/>
      <c r="F459" s="148"/>
      <c r="G459" s="148"/>
      <c r="H459" s="149"/>
      <c r="I459" s="148"/>
      <c r="J459" s="148"/>
      <c r="K459" s="148"/>
      <c r="L459" s="148"/>
      <c r="M459" s="148"/>
      <c r="N459" s="148"/>
      <c r="O459" s="148"/>
      <c r="P459" s="148"/>
      <c r="Q459" s="148"/>
      <c r="R459" s="148"/>
      <c r="S459" s="148"/>
      <c r="T459" s="148"/>
      <c r="U459" s="148"/>
      <c r="V459" s="148"/>
      <c r="W459" s="148"/>
      <c r="X459" s="148"/>
      <c r="Y459" s="148"/>
      <c r="Z459" s="148"/>
    </row>
    <row r="460" ht="9.75" customHeight="1">
      <c r="A460" s="148"/>
      <c r="B460" s="149"/>
      <c r="C460" s="148"/>
      <c r="D460" s="149"/>
      <c r="E460" s="149"/>
      <c r="F460" s="148"/>
      <c r="G460" s="148"/>
      <c r="H460" s="149"/>
      <c r="I460" s="148"/>
      <c r="J460" s="148"/>
      <c r="K460" s="148"/>
      <c r="L460" s="148"/>
      <c r="M460" s="148"/>
      <c r="N460" s="148"/>
      <c r="O460" s="148"/>
      <c r="P460" s="148"/>
      <c r="Q460" s="148"/>
      <c r="R460" s="148"/>
      <c r="S460" s="148"/>
      <c r="T460" s="148"/>
      <c r="U460" s="148"/>
      <c r="V460" s="148"/>
      <c r="W460" s="148"/>
      <c r="X460" s="148"/>
      <c r="Y460" s="148"/>
      <c r="Z460" s="148"/>
    </row>
    <row r="461" ht="9.75" customHeight="1">
      <c r="A461" s="148"/>
      <c r="B461" s="149"/>
      <c r="C461" s="148"/>
      <c r="D461" s="149"/>
      <c r="E461" s="149"/>
      <c r="F461" s="148"/>
      <c r="G461" s="148"/>
      <c r="H461" s="149"/>
      <c r="I461" s="148"/>
      <c r="J461" s="148"/>
      <c r="K461" s="148"/>
      <c r="L461" s="148"/>
      <c r="M461" s="148"/>
      <c r="N461" s="148"/>
      <c r="O461" s="148"/>
      <c r="P461" s="148"/>
      <c r="Q461" s="148"/>
      <c r="R461" s="148"/>
      <c r="S461" s="148"/>
      <c r="T461" s="148"/>
      <c r="U461" s="148"/>
      <c r="V461" s="148"/>
      <c r="W461" s="148"/>
      <c r="X461" s="148"/>
      <c r="Y461" s="148"/>
      <c r="Z461" s="148"/>
    </row>
    <row r="462" ht="9.75" customHeight="1">
      <c r="A462" s="148"/>
      <c r="B462" s="149"/>
      <c r="C462" s="148"/>
      <c r="D462" s="149"/>
      <c r="E462" s="149"/>
      <c r="F462" s="148"/>
      <c r="G462" s="148"/>
      <c r="H462" s="149"/>
      <c r="I462" s="148"/>
      <c r="J462" s="148"/>
      <c r="K462" s="148"/>
      <c r="L462" s="148"/>
      <c r="M462" s="148"/>
      <c r="N462" s="148"/>
      <c r="O462" s="148"/>
      <c r="P462" s="148"/>
      <c r="Q462" s="148"/>
      <c r="R462" s="148"/>
      <c r="S462" s="148"/>
      <c r="T462" s="148"/>
      <c r="U462" s="148"/>
      <c r="V462" s="148"/>
      <c r="W462" s="148"/>
      <c r="X462" s="148"/>
      <c r="Y462" s="148"/>
      <c r="Z462" s="148"/>
    </row>
    <row r="463" ht="9.75" customHeight="1">
      <c r="A463" s="148"/>
      <c r="B463" s="149"/>
      <c r="C463" s="148"/>
      <c r="D463" s="149"/>
      <c r="E463" s="149"/>
      <c r="F463" s="148"/>
      <c r="G463" s="148"/>
      <c r="H463" s="149"/>
      <c r="I463" s="148"/>
      <c r="J463" s="148"/>
      <c r="K463" s="148"/>
      <c r="L463" s="148"/>
      <c r="M463" s="148"/>
      <c r="N463" s="148"/>
      <c r="O463" s="148"/>
      <c r="P463" s="148"/>
      <c r="Q463" s="148"/>
      <c r="R463" s="148"/>
      <c r="S463" s="148"/>
      <c r="T463" s="148"/>
      <c r="U463" s="148"/>
      <c r="V463" s="148"/>
      <c r="W463" s="148"/>
      <c r="X463" s="148"/>
      <c r="Y463" s="148"/>
      <c r="Z463" s="148"/>
    </row>
    <row r="464" ht="9.75" customHeight="1">
      <c r="A464" s="148"/>
      <c r="B464" s="149"/>
      <c r="C464" s="148"/>
      <c r="D464" s="149"/>
      <c r="E464" s="149"/>
      <c r="F464" s="148"/>
      <c r="G464" s="148"/>
      <c r="H464" s="149"/>
      <c r="I464" s="148"/>
      <c r="J464" s="148"/>
      <c r="K464" s="148"/>
      <c r="L464" s="148"/>
      <c r="M464" s="148"/>
      <c r="N464" s="148"/>
      <c r="O464" s="148"/>
      <c r="P464" s="148"/>
      <c r="Q464" s="148"/>
      <c r="R464" s="148"/>
      <c r="S464" s="148"/>
      <c r="T464" s="148"/>
      <c r="U464" s="148"/>
      <c r="V464" s="148"/>
      <c r="W464" s="148"/>
      <c r="X464" s="148"/>
      <c r="Y464" s="148"/>
      <c r="Z464" s="148"/>
    </row>
    <row r="465" ht="9.75" customHeight="1">
      <c r="A465" s="148"/>
      <c r="B465" s="149"/>
      <c r="C465" s="148"/>
      <c r="D465" s="149"/>
      <c r="E465" s="149"/>
      <c r="F465" s="148"/>
      <c r="G465" s="148"/>
      <c r="H465" s="149"/>
      <c r="I465" s="148"/>
      <c r="J465" s="148"/>
      <c r="K465" s="148"/>
      <c r="L465" s="148"/>
      <c r="M465" s="148"/>
      <c r="N465" s="148"/>
      <c r="O465" s="148"/>
      <c r="P465" s="148"/>
      <c r="Q465" s="148"/>
      <c r="R465" s="148"/>
      <c r="S465" s="148"/>
      <c r="T465" s="148"/>
      <c r="U465" s="148"/>
      <c r="V465" s="148"/>
      <c r="W465" s="148"/>
      <c r="X465" s="148"/>
      <c r="Y465" s="148"/>
      <c r="Z465" s="148"/>
    </row>
    <row r="466" ht="9.75" customHeight="1">
      <c r="A466" s="148"/>
      <c r="B466" s="149"/>
      <c r="C466" s="148"/>
      <c r="D466" s="149"/>
      <c r="E466" s="149"/>
      <c r="F466" s="148"/>
      <c r="G466" s="148"/>
      <c r="H466" s="149"/>
      <c r="I466" s="148"/>
      <c r="J466" s="148"/>
      <c r="K466" s="148"/>
      <c r="L466" s="148"/>
      <c r="M466" s="148"/>
      <c r="N466" s="148"/>
      <c r="O466" s="148"/>
      <c r="P466" s="148"/>
      <c r="Q466" s="148"/>
      <c r="R466" s="148"/>
      <c r="S466" s="148"/>
      <c r="T466" s="148"/>
      <c r="U466" s="148"/>
      <c r="V466" s="148"/>
      <c r="W466" s="148"/>
      <c r="X466" s="148"/>
      <c r="Y466" s="148"/>
      <c r="Z466" s="148"/>
    </row>
    <row r="467" ht="9.75" customHeight="1">
      <c r="A467" s="148"/>
      <c r="B467" s="149"/>
      <c r="C467" s="148"/>
      <c r="D467" s="149"/>
      <c r="E467" s="149"/>
      <c r="F467" s="148"/>
      <c r="G467" s="148"/>
      <c r="H467" s="149"/>
      <c r="I467" s="148"/>
      <c r="J467" s="148"/>
      <c r="K467" s="148"/>
      <c r="L467" s="148"/>
      <c r="M467" s="148"/>
      <c r="N467" s="148"/>
      <c r="O467" s="148"/>
      <c r="P467" s="148"/>
      <c r="Q467" s="148"/>
      <c r="R467" s="148"/>
      <c r="S467" s="148"/>
      <c r="T467" s="148"/>
      <c r="U467" s="148"/>
      <c r="V467" s="148"/>
      <c r="W467" s="148"/>
      <c r="X467" s="148"/>
      <c r="Y467" s="148"/>
      <c r="Z467" s="148"/>
    </row>
    <row r="468" ht="9.75" customHeight="1">
      <c r="A468" s="148"/>
      <c r="B468" s="149"/>
      <c r="C468" s="148"/>
      <c r="D468" s="149"/>
      <c r="E468" s="149"/>
      <c r="F468" s="148"/>
      <c r="G468" s="148"/>
      <c r="H468" s="149"/>
      <c r="I468" s="148"/>
      <c r="J468" s="148"/>
      <c r="K468" s="148"/>
      <c r="L468" s="148"/>
      <c r="M468" s="148"/>
      <c r="N468" s="148"/>
      <c r="O468" s="148"/>
      <c r="P468" s="148"/>
      <c r="Q468" s="148"/>
      <c r="R468" s="148"/>
      <c r="S468" s="148"/>
      <c r="T468" s="148"/>
      <c r="U468" s="148"/>
      <c r="V468" s="148"/>
      <c r="W468" s="148"/>
      <c r="X468" s="148"/>
      <c r="Y468" s="148"/>
      <c r="Z468" s="148"/>
    </row>
    <row r="469" ht="9.75" customHeight="1">
      <c r="A469" s="148"/>
      <c r="B469" s="149"/>
      <c r="C469" s="148"/>
      <c r="D469" s="149"/>
      <c r="E469" s="149"/>
      <c r="F469" s="148"/>
      <c r="G469" s="148"/>
      <c r="H469" s="149"/>
      <c r="I469" s="148"/>
      <c r="J469" s="148"/>
      <c r="K469" s="148"/>
      <c r="L469" s="148"/>
      <c r="M469" s="148"/>
      <c r="N469" s="148"/>
      <c r="O469" s="148"/>
      <c r="P469" s="148"/>
      <c r="Q469" s="148"/>
      <c r="R469" s="148"/>
      <c r="S469" s="148"/>
      <c r="T469" s="148"/>
      <c r="U469" s="148"/>
      <c r="V469" s="148"/>
      <c r="W469" s="148"/>
      <c r="X469" s="148"/>
      <c r="Y469" s="148"/>
      <c r="Z469" s="148"/>
    </row>
    <row r="470" ht="9.75" customHeight="1">
      <c r="A470" s="148"/>
      <c r="B470" s="149"/>
      <c r="C470" s="148"/>
      <c r="D470" s="149"/>
      <c r="E470" s="149"/>
      <c r="F470" s="148"/>
      <c r="G470" s="148"/>
      <c r="H470" s="149"/>
      <c r="I470" s="148"/>
      <c r="J470" s="148"/>
      <c r="K470" s="148"/>
      <c r="L470" s="148"/>
      <c r="M470" s="148"/>
      <c r="N470" s="148"/>
      <c r="O470" s="148"/>
      <c r="P470" s="148"/>
      <c r="Q470" s="148"/>
      <c r="R470" s="148"/>
      <c r="S470" s="148"/>
      <c r="T470" s="148"/>
      <c r="U470" s="148"/>
      <c r="V470" s="148"/>
      <c r="W470" s="148"/>
      <c r="X470" s="148"/>
      <c r="Y470" s="148"/>
      <c r="Z470" s="148"/>
    </row>
    <row r="471" ht="9.75" customHeight="1">
      <c r="A471" s="148"/>
      <c r="B471" s="149"/>
      <c r="C471" s="148"/>
      <c r="D471" s="149"/>
      <c r="E471" s="149"/>
      <c r="F471" s="148"/>
      <c r="G471" s="148"/>
      <c r="H471" s="149"/>
      <c r="I471" s="148"/>
      <c r="J471" s="148"/>
      <c r="K471" s="148"/>
      <c r="L471" s="148"/>
      <c r="M471" s="148"/>
      <c r="N471" s="148"/>
      <c r="O471" s="148"/>
      <c r="P471" s="148"/>
      <c r="Q471" s="148"/>
      <c r="R471" s="148"/>
      <c r="S471" s="148"/>
      <c r="T471" s="148"/>
      <c r="U471" s="148"/>
      <c r="V471" s="148"/>
      <c r="W471" s="148"/>
      <c r="X471" s="148"/>
      <c r="Y471" s="148"/>
      <c r="Z471" s="148"/>
    </row>
    <row r="472" ht="9.75" customHeight="1">
      <c r="A472" s="148"/>
      <c r="B472" s="149"/>
      <c r="C472" s="148"/>
      <c r="D472" s="149"/>
      <c r="E472" s="149"/>
      <c r="F472" s="148"/>
      <c r="G472" s="148"/>
      <c r="H472" s="149"/>
      <c r="I472" s="148"/>
      <c r="J472" s="148"/>
      <c r="K472" s="148"/>
      <c r="L472" s="148"/>
      <c r="M472" s="148"/>
      <c r="N472" s="148"/>
      <c r="O472" s="148"/>
      <c r="P472" s="148"/>
      <c r="Q472" s="148"/>
      <c r="R472" s="148"/>
      <c r="S472" s="148"/>
      <c r="T472" s="148"/>
      <c r="U472" s="148"/>
      <c r="V472" s="148"/>
      <c r="W472" s="148"/>
      <c r="X472" s="148"/>
      <c r="Y472" s="148"/>
      <c r="Z472" s="148"/>
    </row>
    <row r="473" ht="9.75" customHeight="1">
      <c r="A473" s="148"/>
      <c r="B473" s="149"/>
      <c r="C473" s="148"/>
      <c r="D473" s="149"/>
      <c r="E473" s="149"/>
      <c r="F473" s="148"/>
      <c r="G473" s="148"/>
      <c r="H473" s="149"/>
      <c r="I473" s="148"/>
      <c r="J473" s="148"/>
      <c r="K473" s="148"/>
      <c r="L473" s="148"/>
      <c r="M473" s="148"/>
      <c r="N473" s="148"/>
      <c r="O473" s="148"/>
      <c r="P473" s="148"/>
      <c r="Q473" s="148"/>
      <c r="R473" s="148"/>
      <c r="S473" s="148"/>
      <c r="T473" s="148"/>
      <c r="U473" s="148"/>
      <c r="V473" s="148"/>
      <c r="W473" s="148"/>
      <c r="X473" s="148"/>
      <c r="Y473" s="148"/>
      <c r="Z473" s="148"/>
    </row>
    <row r="474" ht="9.75" customHeight="1">
      <c r="A474" s="148"/>
      <c r="B474" s="149"/>
      <c r="C474" s="148"/>
      <c r="D474" s="149"/>
      <c r="E474" s="149"/>
      <c r="F474" s="148"/>
      <c r="G474" s="148"/>
      <c r="H474" s="149"/>
      <c r="I474" s="148"/>
      <c r="J474" s="148"/>
      <c r="K474" s="148"/>
      <c r="L474" s="148"/>
      <c r="M474" s="148"/>
      <c r="N474" s="148"/>
      <c r="O474" s="148"/>
      <c r="P474" s="148"/>
      <c r="Q474" s="148"/>
      <c r="R474" s="148"/>
      <c r="S474" s="148"/>
      <c r="T474" s="148"/>
      <c r="U474" s="148"/>
      <c r="V474" s="148"/>
      <c r="W474" s="148"/>
      <c r="X474" s="148"/>
      <c r="Y474" s="148"/>
      <c r="Z474" s="148"/>
    </row>
    <row r="475" ht="9.75" customHeight="1">
      <c r="A475" s="148"/>
      <c r="B475" s="149"/>
      <c r="C475" s="148"/>
      <c r="D475" s="149"/>
      <c r="E475" s="149"/>
      <c r="F475" s="148"/>
      <c r="G475" s="148"/>
      <c r="H475" s="149"/>
      <c r="I475" s="148"/>
      <c r="J475" s="148"/>
      <c r="K475" s="148"/>
      <c r="L475" s="148"/>
      <c r="M475" s="148"/>
      <c r="N475" s="148"/>
      <c r="O475" s="148"/>
      <c r="P475" s="148"/>
      <c r="Q475" s="148"/>
      <c r="R475" s="148"/>
      <c r="S475" s="148"/>
      <c r="T475" s="148"/>
      <c r="U475" s="148"/>
      <c r="V475" s="148"/>
      <c r="W475" s="148"/>
      <c r="X475" s="148"/>
      <c r="Y475" s="148"/>
      <c r="Z475" s="148"/>
    </row>
    <row r="476" ht="9.75" customHeight="1">
      <c r="A476" s="148"/>
      <c r="B476" s="149"/>
      <c r="C476" s="148"/>
      <c r="D476" s="149"/>
      <c r="E476" s="149"/>
      <c r="F476" s="148"/>
      <c r="G476" s="148"/>
      <c r="H476" s="149"/>
      <c r="I476" s="148"/>
      <c r="J476" s="148"/>
      <c r="K476" s="148"/>
      <c r="L476" s="148"/>
      <c r="M476" s="148"/>
      <c r="N476" s="148"/>
      <c r="O476" s="148"/>
      <c r="P476" s="148"/>
      <c r="Q476" s="148"/>
      <c r="R476" s="148"/>
      <c r="S476" s="148"/>
      <c r="T476" s="148"/>
      <c r="U476" s="148"/>
      <c r="V476" s="148"/>
      <c r="W476" s="148"/>
      <c r="X476" s="148"/>
      <c r="Y476" s="148"/>
      <c r="Z476" s="148"/>
    </row>
    <row r="477" ht="9.75" customHeight="1">
      <c r="A477" s="148"/>
      <c r="B477" s="149"/>
      <c r="C477" s="148"/>
      <c r="D477" s="149"/>
      <c r="E477" s="149"/>
      <c r="F477" s="148"/>
      <c r="G477" s="148"/>
      <c r="H477" s="149"/>
      <c r="I477" s="148"/>
      <c r="J477" s="148"/>
      <c r="K477" s="148"/>
      <c r="L477" s="148"/>
      <c r="M477" s="148"/>
      <c r="N477" s="148"/>
      <c r="O477" s="148"/>
      <c r="P477" s="148"/>
      <c r="Q477" s="148"/>
      <c r="R477" s="148"/>
      <c r="S477" s="148"/>
      <c r="T477" s="148"/>
      <c r="U477" s="148"/>
      <c r="V477" s="148"/>
      <c r="W477" s="148"/>
      <c r="X477" s="148"/>
      <c r="Y477" s="148"/>
      <c r="Z477" s="148"/>
    </row>
    <row r="478" ht="9.75" customHeight="1">
      <c r="A478" s="148"/>
      <c r="B478" s="149"/>
      <c r="C478" s="148"/>
      <c r="D478" s="149"/>
      <c r="E478" s="149"/>
      <c r="F478" s="148"/>
      <c r="G478" s="148"/>
      <c r="H478" s="149"/>
      <c r="I478" s="148"/>
      <c r="J478" s="148"/>
      <c r="K478" s="148"/>
      <c r="L478" s="148"/>
      <c r="M478" s="148"/>
      <c r="N478" s="148"/>
      <c r="O478" s="148"/>
      <c r="P478" s="148"/>
      <c r="Q478" s="148"/>
      <c r="R478" s="148"/>
      <c r="S478" s="148"/>
      <c r="T478" s="148"/>
      <c r="U478" s="148"/>
      <c r="V478" s="148"/>
      <c r="W478" s="148"/>
      <c r="X478" s="148"/>
      <c r="Y478" s="148"/>
      <c r="Z478" s="148"/>
    </row>
    <row r="479" ht="9.75" customHeight="1">
      <c r="A479" s="148"/>
      <c r="B479" s="149"/>
      <c r="C479" s="148"/>
      <c r="D479" s="149"/>
      <c r="E479" s="149"/>
      <c r="F479" s="148"/>
      <c r="G479" s="148"/>
      <c r="H479" s="149"/>
      <c r="I479" s="148"/>
      <c r="J479" s="148"/>
      <c r="K479" s="148"/>
      <c r="L479" s="148"/>
      <c r="M479" s="148"/>
      <c r="N479" s="148"/>
      <c r="O479" s="148"/>
      <c r="P479" s="148"/>
      <c r="Q479" s="148"/>
      <c r="R479" s="148"/>
      <c r="S479" s="148"/>
      <c r="T479" s="148"/>
      <c r="U479" s="148"/>
      <c r="V479" s="148"/>
      <c r="W479" s="148"/>
      <c r="X479" s="148"/>
      <c r="Y479" s="148"/>
      <c r="Z479" s="148"/>
    </row>
    <row r="480" ht="9.75" customHeight="1">
      <c r="A480" s="148"/>
      <c r="B480" s="149"/>
      <c r="C480" s="148"/>
      <c r="D480" s="149"/>
      <c r="E480" s="149"/>
      <c r="F480" s="148"/>
      <c r="G480" s="148"/>
      <c r="H480" s="149"/>
      <c r="I480" s="148"/>
      <c r="J480" s="148"/>
      <c r="K480" s="148"/>
      <c r="L480" s="148"/>
      <c r="M480" s="148"/>
      <c r="N480" s="148"/>
      <c r="O480" s="148"/>
      <c r="P480" s="148"/>
      <c r="Q480" s="148"/>
      <c r="R480" s="148"/>
      <c r="S480" s="148"/>
      <c r="T480" s="148"/>
      <c r="U480" s="148"/>
      <c r="V480" s="148"/>
      <c r="W480" s="148"/>
      <c r="X480" s="148"/>
      <c r="Y480" s="148"/>
      <c r="Z480" s="148"/>
    </row>
    <row r="481" ht="9.75" customHeight="1">
      <c r="A481" s="148"/>
      <c r="B481" s="149"/>
      <c r="C481" s="148"/>
      <c r="D481" s="149"/>
      <c r="E481" s="149"/>
      <c r="F481" s="148"/>
      <c r="G481" s="148"/>
      <c r="H481" s="149"/>
      <c r="I481" s="148"/>
      <c r="J481" s="148"/>
      <c r="K481" s="148"/>
      <c r="L481" s="148"/>
      <c r="M481" s="148"/>
      <c r="N481" s="148"/>
      <c r="O481" s="148"/>
      <c r="P481" s="148"/>
      <c r="Q481" s="148"/>
      <c r="R481" s="148"/>
      <c r="S481" s="148"/>
      <c r="T481" s="148"/>
      <c r="U481" s="148"/>
      <c r="V481" s="148"/>
      <c r="W481" s="148"/>
      <c r="X481" s="148"/>
      <c r="Y481" s="148"/>
      <c r="Z481" s="148"/>
    </row>
    <row r="482" ht="9.75" customHeight="1">
      <c r="A482" s="148"/>
      <c r="B482" s="149"/>
      <c r="C482" s="148"/>
      <c r="D482" s="149"/>
      <c r="E482" s="149"/>
      <c r="F482" s="148"/>
      <c r="G482" s="148"/>
      <c r="H482" s="149"/>
      <c r="I482" s="148"/>
      <c r="J482" s="148"/>
      <c r="K482" s="148"/>
      <c r="L482" s="148"/>
      <c r="M482" s="148"/>
      <c r="N482" s="148"/>
      <c r="O482" s="148"/>
      <c r="P482" s="148"/>
      <c r="Q482" s="148"/>
      <c r="R482" s="148"/>
      <c r="S482" s="148"/>
      <c r="T482" s="148"/>
      <c r="U482" s="148"/>
      <c r="V482" s="148"/>
      <c r="W482" s="148"/>
      <c r="X482" s="148"/>
      <c r="Y482" s="148"/>
      <c r="Z482" s="148"/>
    </row>
    <row r="483" ht="9.75" customHeight="1">
      <c r="A483" s="148"/>
      <c r="B483" s="149"/>
      <c r="C483" s="148"/>
      <c r="D483" s="149"/>
      <c r="E483" s="149"/>
      <c r="F483" s="148"/>
      <c r="G483" s="148"/>
      <c r="H483" s="149"/>
      <c r="I483" s="148"/>
      <c r="J483" s="148"/>
      <c r="K483" s="148"/>
      <c r="L483" s="148"/>
      <c r="M483" s="148"/>
      <c r="N483" s="148"/>
      <c r="O483" s="148"/>
      <c r="P483" s="148"/>
      <c r="Q483" s="148"/>
      <c r="R483" s="148"/>
      <c r="S483" s="148"/>
      <c r="T483" s="148"/>
      <c r="U483" s="148"/>
      <c r="V483" s="148"/>
      <c r="W483" s="148"/>
      <c r="X483" s="148"/>
      <c r="Y483" s="148"/>
      <c r="Z483" s="148"/>
    </row>
    <row r="484" ht="9.75" customHeight="1">
      <c r="A484" s="148"/>
      <c r="B484" s="149"/>
      <c r="C484" s="148"/>
      <c r="D484" s="149"/>
      <c r="E484" s="149"/>
      <c r="F484" s="148"/>
      <c r="G484" s="148"/>
      <c r="H484" s="149"/>
      <c r="I484" s="148"/>
      <c r="J484" s="148"/>
      <c r="K484" s="148"/>
      <c r="L484" s="148"/>
      <c r="M484" s="148"/>
      <c r="N484" s="148"/>
      <c r="O484" s="148"/>
      <c r="P484" s="148"/>
      <c r="Q484" s="148"/>
      <c r="R484" s="148"/>
      <c r="S484" s="148"/>
      <c r="T484" s="148"/>
      <c r="U484" s="148"/>
      <c r="V484" s="148"/>
      <c r="W484" s="148"/>
      <c r="X484" s="148"/>
      <c r="Y484" s="148"/>
      <c r="Z484" s="148"/>
    </row>
    <row r="485" ht="9.75" customHeight="1">
      <c r="A485" s="148"/>
      <c r="B485" s="149"/>
      <c r="C485" s="148"/>
      <c r="D485" s="149"/>
      <c r="E485" s="149"/>
      <c r="F485" s="148"/>
      <c r="G485" s="148"/>
      <c r="H485" s="149"/>
      <c r="I485" s="148"/>
      <c r="J485" s="148"/>
      <c r="K485" s="148"/>
      <c r="L485" s="148"/>
      <c r="M485" s="148"/>
      <c r="N485" s="148"/>
      <c r="O485" s="148"/>
      <c r="P485" s="148"/>
      <c r="Q485" s="148"/>
      <c r="R485" s="148"/>
      <c r="S485" s="148"/>
      <c r="T485" s="148"/>
      <c r="U485" s="148"/>
      <c r="V485" s="148"/>
      <c r="W485" s="148"/>
      <c r="X485" s="148"/>
      <c r="Y485" s="148"/>
      <c r="Z485" s="148"/>
    </row>
    <row r="486" ht="9.75" customHeight="1">
      <c r="A486" s="148"/>
      <c r="B486" s="149"/>
      <c r="C486" s="148"/>
      <c r="D486" s="149"/>
      <c r="E486" s="149"/>
      <c r="F486" s="148"/>
      <c r="G486" s="148"/>
      <c r="H486" s="149"/>
      <c r="I486" s="148"/>
      <c r="J486" s="148"/>
      <c r="K486" s="148"/>
      <c r="L486" s="148"/>
      <c r="M486" s="148"/>
      <c r="N486" s="148"/>
      <c r="O486" s="148"/>
      <c r="P486" s="148"/>
      <c r="Q486" s="148"/>
      <c r="R486" s="148"/>
      <c r="S486" s="148"/>
      <c r="T486" s="148"/>
      <c r="U486" s="148"/>
      <c r="V486" s="148"/>
      <c r="W486" s="148"/>
      <c r="X486" s="148"/>
      <c r="Y486" s="148"/>
      <c r="Z486" s="148"/>
    </row>
    <row r="487" ht="9.75" customHeight="1">
      <c r="A487" s="148"/>
      <c r="B487" s="149"/>
      <c r="C487" s="148"/>
      <c r="D487" s="149"/>
      <c r="E487" s="149"/>
      <c r="F487" s="148"/>
      <c r="G487" s="148"/>
      <c r="H487" s="149"/>
      <c r="I487" s="148"/>
      <c r="J487" s="148"/>
      <c r="K487" s="148"/>
      <c r="L487" s="148"/>
      <c r="M487" s="148"/>
      <c r="N487" s="148"/>
      <c r="O487" s="148"/>
      <c r="P487" s="148"/>
      <c r="Q487" s="148"/>
      <c r="R487" s="148"/>
      <c r="S487" s="148"/>
      <c r="T487" s="148"/>
      <c r="U487" s="148"/>
      <c r="V487" s="148"/>
      <c r="W487" s="148"/>
      <c r="X487" s="148"/>
      <c r="Y487" s="148"/>
      <c r="Z487" s="148"/>
    </row>
    <row r="488" ht="9.75" customHeight="1">
      <c r="A488" s="148"/>
      <c r="B488" s="149"/>
      <c r="C488" s="148"/>
      <c r="D488" s="149"/>
      <c r="E488" s="149"/>
      <c r="F488" s="148"/>
      <c r="G488" s="148"/>
      <c r="H488" s="149"/>
      <c r="I488" s="148"/>
      <c r="J488" s="148"/>
      <c r="K488" s="148"/>
      <c r="L488" s="148"/>
      <c r="M488" s="148"/>
      <c r="N488" s="148"/>
      <c r="O488" s="148"/>
      <c r="P488" s="148"/>
      <c r="Q488" s="148"/>
      <c r="R488" s="148"/>
      <c r="S488" s="148"/>
      <c r="T488" s="148"/>
      <c r="U488" s="148"/>
      <c r="V488" s="148"/>
      <c r="W488" s="148"/>
      <c r="X488" s="148"/>
      <c r="Y488" s="148"/>
      <c r="Z488" s="148"/>
    </row>
    <row r="489" ht="9.75" customHeight="1">
      <c r="A489" s="148"/>
      <c r="B489" s="149"/>
      <c r="C489" s="148"/>
      <c r="D489" s="149"/>
      <c r="E489" s="149"/>
      <c r="F489" s="148"/>
      <c r="G489" s="148"/>
      <c r="H489" s="149"/>
      <c r="I489" s="148"/>
      <c r="J489" s="148"/>
      <c r="K489" s="148"/>
      <c r="L489" s="148"/>
      <c r="M489" s="148"/>
      <c r="N489" s="148"/>
      <c r="O489" s="148"/>
      <c r="P489" s="148"/>
      <c r="Q489" s="148"/>
      <c r="R489" s="148"/>
      <c r="S489" s="148"/>
      <c r="T489" s="148"/>
      <c r="U489" s="148"/>
      <c r="V489" s="148"/>
      <c r="W489" s="148"/>
      <c r="X489" s="148"/>
      <c r="Y489" s="148"/>
      <c r="Z489" s="148"/>
    </row>
    <row r="490" ht="9.75" customHeight="1">
      <c r="A490" s="148"/>
      <c r="B490" s="149"/>
      <c r="C490" s="148"/>
      <c r="D490" s="149"/>
      <c r="E490" s="149"/>
      <c r="F490" s="148"/>
      <c r="G490" s="148"/>
      <c r="H490" s="149"/>
      <c r="I490" s="148"/>
      <c r="J490" s="148"/>
      <c r="K490" s="148"/>
      <c r="L490" s="148"/>
      <c r="M490" s="148"/>
      <c r="N490" s="148"/>
      <c r="O490" s="148"/>
      <c r="P490" s="148"/>
      <c r="Q490" s="148"/>
      <c r="R490" s="148"/>
      <c r="S490" s="148"/>
      <c r="T490" s="148"/>
      <c r="U490" s="148"/>
      <c r="V490" s="148"/>
      <c r="W490" s="148"/>
      <c r="X490" s="148"/>
      <c r="Y490" s="148"/>
      <c r="Z490" s="148"/>
    </row>
    <row r="491" ht="9.75" customHeight="1">
      <c r="A491" s="148"/>
      <c r="B491" s="149"/>
      <c r="C491" s="148"/>
      <c r="D491" s="149"/>
      <c r="E491" s="149"/>
      <c r="F491" s="148"/>
      <c r="G491" s="148"/>
      <c r="H491" s="149"/>
      <c r="I491" s="148"/>
      <c r="J491" s="148"/>
      <c r="K491" s="148"/>
      <c r="L491" s="148"/>
      <c r="M491" s="148"/>
      <c r="N491" s="148"/>
      <c r="O491" s="148"/>
      <c r="P491" s="148"/>
      <c r="Q491" s="148"/>
      <c r="R491" s="148"/>
      <c r="S491" s="148"/>
      <c r="T491" s="148"/>
      <c r="U491" s="148"/>
      <c r="V491" s="148"/>
      <c r="W491" s="148"/>
      <c r="X491" s="148"/>
      <c r="Y491" s="148"/>
      <c r="Z491" s="148"/>
    </row>
    <row r="492" ht="9.75" customHeight="1">
      <c r="A492" s="148"/>
      <c r="B492" s="149"/>
      <c r="C492" s="148"/>
      <c r="D492" s="149"/>
      <c r="E492" s="149"/>
      <c r="F492" s="148"/>
      <c r="G492" s="148"/>
      <c r="H492" s="149"/>
      <c r="I492" s="148"/>
      <c r="J492" s="148"/>
      <c r="K492" s="148"/>
      <c r="L492" s="148"/>
      <c r="M492" s="148"/>
      <c r="N492" s="148"/>
      <c r="O492" s="148"/>
      <c r="P492" s="148"/>
      <c r="Q492" s="148"/>
      <c r="R492" s="148"/>
      <c r="S492" s="148"/>
      <c r="T492" s="148"/>
      <c r="U492" s="148"/>
      <c r="V492" s="148"/>
      <c r="W492" s="148"/>
      <c r="X492" s="148"/>
      <c r="Y492" s="148"/>
      <c r="Z492" s="148"/>
    </row>
    <row r="493" ht="9.75" customHeight="1">
      <c r="A493" s="148"/>
      <c r="B493" s="149"/>
      <c r="C493" s="148"/>
      <c r="D493" s="149"/>
      <c r="E493" s="149"/>
      <c r="F493" s="148"/>
      <c r="G493" s="148"/>
      <c r="H493" s="149"/>
      <c r="I493" s="148"/>
      <c r="J493" s="148"/>
      <c r="K493" s="148"/>
      <c r="L493" s="148"/>
      <c r="M493" s="148"/>
      <c r="N493" s="148"/>
      <c r="O493" s="148"/>
      <c r="P493" s="148"/>
      <c r="Q493" s="148"/>
      <c r="R493" s="148"/>
      <c r="S493" s="148"/>
      <c r="T493" s="148"/>
      <c r="U493" s="148"/>
      <c r="V493" s="148"/>
      <c r="W493" s="148"/>
      <c r="X493" s="148"/>
      <c r="Y493" s="148"/>
      <c r="Z493" s="148"/>
    </row>
    <row r="494" ht="9.75" customHeight="1">
      <c r="A494" s="148"/>
      <c r="B494" s="149"/>
      <c r="C494" s="148"/>
      <c r="D494" s="149"/>
      <c r="E494" s="149"/>
      <c r="F494" s="148"/>
      <c r="G494" s="148"/>
      <c r="H494" s="149"/>
      <c r="I494" s="148"/>
      <c r="J494" s="148"/>
      <c r="K494" s="148"/>
      <c r="L494" s="148"/>
      <c r="M494" s="148"/>
      <c r="N494" s="148"/>
      <c r="O494" s="148"/>
      <c r="P494" s="148"/>
      <c r="Q494" s="148"/>
      <c r="R494" s="148"/>
      <c r="S494" s="148"/>
      <c r="T494" s="148"/>
      <c r="U494" s="148"/>
      <c r="V494" s="148"/>
      <c r="W494" s="148"/>
      <c r="X494" s="148"/>
      <c r="Y494" s="148"/>
      <c r="Z494" s="148"/>
    </row>
    <row r="495" ht="9.75" customHeight="1">
      <c r="A495" s="148"/>
      <c r="B495" s="149"/>
      <c r="C495" s="148"/>
      <c r="D495" s="149"/>
      <c r="E495" s="149"/>
      <c r="F495" s="148"/>
      <c r="G495" s="148"/>
      <c r="H495" s="149"/>
      <c r="I495" s="148"/>
      <c r="J495" s="148"/>
      <c r="K495" s="148"/>
      <c r="L495" s="148"/>
      <c r="M495" s="148"/>
      <c r="N495" s="148"/>
      <c r="O495" s="148"/>
      <c r="P495" s="148"/>
      <c r="Q495" s="148"/>
      <c r="R495" s="148"/>
      <c r="S495" s="148"/>
      <c r="T495" s="148"/>
      <c r="U495" s="148"/>
      <c r="V495" s="148"/>
      <c r="W495" s="148"/>
      <c r="X495" s="148"/>
      <c r="Y495" s="148"/>
      <c r="Z495" s="148"/>
    </row>
    <row r="496" ht="9.75" customHeight="1">
      <c r="A496" s="148"/>
      <c r="B496" s="149"/>
      <c r="C496" s="148"/>
      <c r="D496" s="149"/>
      <c r="E496" s="149"/>
      <c r="F496" s="148"/>
      <c r="G496" s="148"/>
      <c r="H496" s="149"/>
      <c r="I496" s="148"/>
      <c r="J496" s="148"/>
      <c r="K496" s="148"/>
      <c r="L496" s="148"/>
      <c r="M496" s="148"/>
      <c r="N496" s="148"/>
      <c r="O496" s="148"/>
      <c r="P496" s="148"/>
      <c r="Q496" s="148"/>
      <c r="R496" s="148"/>
      <c r="S496" s="148"/>
      <c r="T496" s="148"/>
      <c r="U496" s="148"/>
      <c r="V496" s="148"/>
      <c r="W496" s="148"/>
      <c r="X496" s="148"/>
      <c r="Y496" s="148"/>
      <c r="Z496" s="148"/>
    </row>
    <row r="497" ht="9.75" customHeight="1">
      <c r="A497" s="148"/>
      <c r="B497" s="149"/>
      <c r="C497" s="148"/>
      <c r="D497" s="149"/>
      <c r="E497" s="149"/>
      <c r="F497" s="148"/>
      <c r="G497" s="148"/>
      <c r="H497" s="149"/>
      <c r="I497" s="148"/>
      <c r="J497" s="148"/>
      <c r="K497" s="148"/>
      <c r="L497" s="148"/>
      <c r="M497" s="148"/>
      <c r="N497" s="148"/>
      <c r="O497" s="148"/>
      <c r="P497" s="148"/>
      <c r="Q497" s="148"/>
      <c r="R497" s="148"/>
      <c r="S497" s="148"/>
      <c r="T497" s="148"/>
      <c r="U497" s="148"/>
      <c r="V497" s="148"/>
      <c r="W497" s="148"/>
      <c r="X497" s="148"/>
      <c r="Y497" s="148"/>
      <c r="Z497" s="148"/>
    </row>
    <row r="498" ht="9.75" customHeight="1">
      <c r="A498" s="148"/>
      <c r="B498" s="149"/>
      <c r="C498" s="148"/>
      <c r="D498" s="149"/>
      <c r="E498" s="149"/>
      <c r="F498" s="148"/>
      <c r="G498" s="148"/>
      <c r="H498" s="149"/>
      <c r="I498" s="148"/>
      <c r="J498" s="148"/>
      <c r="K498" s="148"/>
      <c r="L498" s="148"/>
      <c r="M498" s="148"/>
      <c r="N498" s="148"/>
      <c r="O498" s="148"/>
      <c r="P498" s="148"/>
      <c r="Q498" s="148"/>
      <c r="R498" s="148"/>
      <c r="S498" s="148"/>
      <c r="T498" s="148"/>
      <c r="U498" s="148"/>
      <c r="V498" s="148"/>
      <c r="W498" s="148"/>
      <c r="X498" s="148"/>
      <c r="Y498" s="148"/>
      <c r="Z498" s="148"/>
    </row>
    <row r="499" ht="9.75" customHeight="1">
      <c r="A499" s="148"/>
      <c r="B499" s="149"/>
      <c r="C499" s="148"/>
      <c r="D499" s="149"/>
      <c r="E499" s="149"/>
      <c r="F499" s="148"/>
      <c r="G499" s="148"/>
      <c r="H499" s="149"/>
      <c r="I499" s="148"/>
      <c r="J499" s="148"/>
      <c r="K499" s="148"/>
      <c r="L499" s="148"/>
      <c r="M499" s="148"/>
      <c r="N499" s="148"/>
      <c r="O499" s="148"/>
      <c r="P499" s="148"/>
      <c r="Q499" s="148"/>
      <c r="R499" s="148"/>
      <c r="S499" s="148"/>
      <c r="T499" s="148"/>
      <c r="U499" s="148"/>
      <c r="V499" s="148"/>
      <c r="W499" s="148"/>
      <c r="X499" s="148"/>
      <c r="Y499" s="148"/>
      <c r="Z499" s="148"/>
    </row>
    <row r="500" ht="9.75" customHeight="1">
      <c r="A500" s="148"/>
      <c r="B500" s="149"/>
      <c r="C500" s="148"/>
      <c r="D500" s="149"/>
      <c r="E500" s="149"/>
      <c r="F500" s="148"/>
      <c r="G500" s="148"/>
      <c r="H500" s="149"/>
      <c r="I500" s="148"/>
      <c r="J500" s="148"/>
      <c r="K500" s="148"/>
      <c r="L500" s="148"/>
      <c r="M500" s="148"/>
      <c r="N500" s="148"/>
      <c r="O500" s="148"/>
      <c r="P500" s="148"/>
      <c r="Q500" s="148"/>
      <c r="R500" s="148"/>
      <c r="S500" s="148"/>
      <c r="T500" s="148"/>
      <c r="U500" s="148"/>
      <c r="V500" s="148"/>
      <c r="W500" s="148"/>
      <c r="X500" s="148"/>
      <c r="Y500" s="148"/>
      <c r="Z500" s="148"/>
    </row>
    <row r="501" ht="9.75" customHeight="1">
      <c r="A501" s="148"/>
      <c r="B501" s="149"/>
      <c r="C501" s="148"/>
      <c r="D501" s="149"/>
      <c r="E501" s="149"/>
      <c r="F501" s="148"/>
      <c r="G501" s="148"/>
      <c r="H501" s="149"/>
      <c r="I501" s="148"/>
      <c r="J501" s="148"/>
      <c r="K501" s="148"/>
      <c r="L501" s="148"/>
      <c r="M501" s="148"/>
      <c r="N501" s="148"/>
      <c r="O501" s="148"/>
      <c r="P501" s="148"/>
      <c r="Q501" s="148"/>
      <c r="R501" s="148"/>
      <c r="S501" s="148"/>
      <c r="T501" s="148"/>
      <c r="U501" s="148"/>
      <c r="V501" s="148"/>
      <c r="W501" s="148"/>
      <c r="X501" s="148"/>
      <c r="Y501" s="148"/>
      <c r="Z501" s="148"/>
    </row>
    <row r="502" ht="9.75" customHeight="1">
      <c r="A502" s="148"/>
      <c r="B502" s="149"/>
      <c r="C502" s="148"/>
      <c r="D502" s="149"/>
      <c r="E502" s="149"/>
      <c r="F502" s="148"/>
      <c r="G502" s="148"/>
      <c r="H502" s="149"/>
      <c r="I502" s="148"/>
      <c r="J502" s="148"/>
      <c r="K502" s="148"/>
      <c r="L502" s="148"/>
      <c r="M502" s="148"/>
      <c r="N502" s="148"/>
      <c r="O502" s="148"/>
      <c r="P502" s="148"/>
      <c r="Q502" s="148"/>
      <c r="R502" s="148"/>
      <c r="S502" s="148"/>
      <c r="T502" s="148"/>
      <c r="U502" s="148"/>
      <c r="V502" s="148"/>
      <c r="W502" s="148"/>
      <c r="X502" s="148"/>
      <c r="Y502" s="148"/>
      <c r="Z502" s="148"/>
    </row>
    <row r="503" ht="9.75" customHeight="1">
      <c r="A503" s="148"/>
      <c r="B503" s="149"/>
      <c r="C503" s="148"/>
      <c r="D503" s="149"/>
      <c r="E503" s="149"/>
      <c r="F503" s="148"/>
      <c r="G503" s="148"/>
      <c r="H503" s="149"/>
      <c r="I503" s="148"/>
      <c r="J503" s="148"/>
      <c r="K503" s="148"/>
      <c r="L503" s="148"/>
      <c r="M503" s="148"/>
      <c r="N503" s="148"/>
      <c r="O503" s="148"/>
      <c r="P503" s="148"/>
      <c r="Q503" s="148"/>
      <c r="R503" s="148"/>
      <c r="S503" s="148"/>
      <c r="T503" s="148"/>
      <c r="U503" s="148"/>
      <c r="V503" s="148"/>
      <c r="W503" s="148"/>
      <c r="X503" s="148"/>
      <c r="Y503" s="148"/>
      <c r="Z503" s="148"/>
    </row>
    <row r="504" ht="9.75" customHeight="1">
      <c r="A504" s="148"/>
      <c r="B504" s="149"/>
      <c r="C504" s="148"/>
      <c r="D504" s="149"/>
      <c r="E504" s="149"/>
      <c r="F504" s="148"/>
      <c r="G504" s="148"/>
      <c r="H504" s="149"/>
      <c r="I504" s="148"/>
      <c r="J504" s="148"/>
      <c r="K504" s="148"/>
      <c r="L504" s="148"/>
      <c r="M504" s="148"/>
      <c r="N504" s="148"/>
      <c r="O504" s="148"/>
      <c r="P504" s="148"/>
      <c r="Q504" s="148"/>
      <c r="R504" s="148"/>
      <c r="S504" s="148"/>
      <c r="T504" s="148"/>
      <c r="U504" s="148"/>
      <c r="V504" s="148"/>
      <c r="W504" s="148"/>
      <c r="X504" s="148"/>
      <c r="Y504" s="148"/>
      <c r="Z504" s="148"/>
    </row>
    <row r="505" ht="9.75" customHeight="1">
      <c r="A505" s="148"/>
      <c r="B505" s="149"/>
      <c r="C505" s="148"/>
      <c r="D505" s="149"/>
      <c r="E505" s="149"/>
      <c r="F505" s="148"/>
      <c r="G505" s="148"/>
      <c r="H505" s="149"/>
      <c r="I505" s="148"/>
      <c r="J505" s="148"/>
      <c r="K505" s="148"/>
      <c r="L505" s="148"/>
      <c r="M505" s="148"/>
      <c r="N505" s="148"/>
      <c r="O505" s="148"/>
      <c r="P505" s="148"/>
      <c r="Q505" s="148"/>
      <c r="R505" s="148"/>
      <c r="S505" s="148"/>
      <c r="T505" s="148"/>
      <c r="U505" s="148"/>
      <c r="V505" s="148"/>
      <c r="W505" s="148"/>
      <c r="X505" s="148"/>
      <c r="Y505" s="148"/>
      <c r="Z505" s="148"/>
    </row>
    <row r="506" ht="9.75" customHeight="1">
      <c r="A506" s="148"/>
      <c r="B506" s="149"/>
      <c r="C506" s="148"/>
      <c r="D506" s="149"/>
      <c r="E506" s="149"/>
      <c r="F506" s="148"/>
      <c r="G506" s="148"/>
      <c r="H506" s="149"/>
      <c r="I506" s="148"/>
      <c r="J506" s="148"/>
      <c r="K506" s="148"/>
      <c r="L506" s="148"/>
      <c r="M506" s="148"/>
      <c r="N506" s="148"/>
      <c r="O506" s="148"/>
      <c r="P506" s="148"/>
      <c r="Q506" s="148"/>
      <c r="R506" s="148"/>
      <c r="S506" s="148"/>
      <c r="T506" s="148"/>
      <c r="U506" s="148"/>
      <c r="V506" s="148"/>
      <c r="W506" s="148"/>
      <c r="X506" s="148"/>
      <c r="Y506" s="148"/>
      <c r="Z506" s="148"/>
    </row>
    <row r="507" ht="9.75" customHeight="1">
      <c r="A507" s="148"/>
      <c r="B507" s="149"/>
      <c r="C507" s="148"/>
      <c r="D507" s="149"/>
      <c r="E507" s="149"/>
      <c r="F507" s="148"/>
      <c r="G507" s="148"/>
      <c r="H507" s="149"/>
      <c r="I507" s="148"/>
      <c r="J507" s="148"/>
      <c r="K507" s="148"/>
      <c r="L507" s="148"/>
      <c r="M507" s="148"/>
      <c r="N507" s="148"/>
      <c r="O507" s="148"/>
      <c r="P507" s="148"/>
      <c r="Q507" s="148"/>
      <c r="R507" s="148"/>
      <c r="S507" s="148"/>
      <c r="T507" s="148"/>
      <c r="U507" s="148"/>
      <c r="V507" s="148"/>
      <c r="W507" s="148"/>
      <c r="X507" s="148"/>
      <c r="Y507" s="148"/>
      <c r="Z507" s="148"/>
    </row>
    <row r="508" ht="9.75" customHeight="1">
      <c r="A508" s="148"/>
      <c r="B508" s="149"/>
      <c r="C508" s="148"/>
      <c r="D508" s="149"/>
      <c r="E508" s="149"/>
      <c r="F508" s="148"/>
      <c r="G508" s="148"/>
      <c r="H508" s="149"/>
      <c r="I508" s="148"/>
      <c r="J508" s="148"/>
      <c r="K508" s="148"/>
      <c r="L508" s="148"/>
      <c r="M508" s="148"/>
      <c r="N508" s="148"/>
      <c r="O508" s="148"/>
      <c r="P508" s="148"/>
      <c r="Q508" s="148"/>
      <c r="R508" s="148"/>
      <c r="S508" s="148"/>
      <c r="T508" s="148"/>
      <c r="U508" s="148"/>
      <c r="V508" s="148"/>
      <c r="W508" s="148"/>
      <c r="X508" s="148"/>
      <c r="Y508" s="148"/>
      <c r="Z508" s="148"/>
    </row>
    <row r="509" ht="9.75" customHeight="1">
      <c r="A509" s="148"/>
      <c r="B509" s="149"/>
      <c r="C509" s="148"/>
      <c r="D509" s="149"/>
      <c r="E509" s="149"/>
      <c r="F509" s="148"/>
      <c r="G509" s="148"/>
      <c r="H509" s="149"/>
      <c r="I509" s="148"/>
      <c r="J509" s="148"/>
      <c r="K509" s="148"/>
      <c r="L509" s="148"/>
      <c r="M509" s="148"/>
      <c r="N509" s="148"/>
      <c r="O509" s="148"/>
      <c r="P509" s="148"/>
      <c r="Q509" s="148"/>
      <c r="R509" s="148"/>
      <c r="S509" s="148"/>
      <c r="T509" s="148"/>
      <c r="U509" s="148"/>
      <c r="V509" s="148"/>
      <c r="W509" s="148"/>
      <c r="X509" s="148"/>
      <c r="Y509" s="148"/>
      <c r="Z509" s="148"/>
    </row>
    <row r="510" ht="9.75" customHeight="1">
      <c r="A510" s="148"/>
      <c r="B510" s="149"/>
      <c r="C510" s="148"/>
      <c r="D510" s="149"/>
      <c r="E510" s="149"/>
      <c r="F510" s="148"/>
      <c r="G510" s="148"/>
      <c r="H510" s="149"/>
      <c r="I510" s="148"/>
      <c r="J510" s="148"/>
      <c r="K510" s="148"/>
      <c r="L510" s="148"/>
      <c r="M510" s="148"/>
      <c r="N510" s="148"/>
      <c r="O510" s="148"/>
      <c r="P510" s="148"/>
      <c r="Q510" s="148"/>
      <c r="R510" s="148"/>
      <c r="S510" s="148"/>
      <c r="T510" s="148"/>
      <c r="U510" s="148"/>
      <c r="V510" s="148"/>
      <c r="W510" s="148"/>
      <c r="X510" s="148"/>
      <c r="Y510" s="148"/>
      <c r="Z510" s="148"/>
    </row>
    <row r="511" ht="9.75" customHeight="1">
      <c r="A511" s="148"/>
      <c r="B511" s="149"/>
      <c r="C511" s="148"/>
      <c r="D511" s="149"/>
      <c r="E511" s="149"/>
      <c r="F511" s="148"/>
      <c r="G511" s="148"/>
      <c r="H511" s="149"/>
      <c r="I511" s="148"/>
      <c r="J511" s="148"/>
      <c r="K511" s="148"/>
      <c r="L511" s="148"/>
      <c r="M511" s="148"/>
      <c r="N511" s="148"/>
      <c r="O511" s="148"/>
      <c r="P511" s="148"/>
      <c r="Q511" s="148"/>
      <c r="R511" s="148"/>
      <c r="S511" s="148"/>
      <c r="T511" s="148"/>
      <c r="U511" s="148"/>
      <c r="V511" s="148"/>
      <c r="W511" s="148"/>
      <c r="X511" s="148"/>
      <c r="Y511" s="148"/>
      <c r="Z511" s="148"/>
    </row>
    <row r="512" ht="9.75" customHeight="1">
      <c r="A512" s="148"/>
      <c r="B512" s="149"/>
      <c r="C512" s="148"/>
      <c r="D512" s="149"/>
      <c r="E512" s="149"/>
      <c r="F512" s="148"/>
      <c r="G512" s="148"/>
      <c r="H512" s="149"/>
      <c r="I512" s="148"/>
      <c r="J512" s="148"/>
      <c r="K512" s="148"/>
      <c r="L512" s="148"/>
      <c r="M512" s="148"/>
      <c r="N512" s="148"/>
      <c r="O512" s="148"/>
      <c r="P512" s="148"/>
      <c r="Q512" s="148"/>
      <c r="R512" s="148"/>
      <c r="S512" s="148"/>
      <c r="T512" s="148"/>
      <c r="U512" s="148"/>
      <c r="V512" s="148"/>
      <c r="W512" s="148"/>
      <c r="X512" s="148"/>
      <c r="Y512" s="148"/>
      <c r="Z512" s="148"/>
    </row>
    <row r="513" ht="9.75" customHeight="1">
      <c r="A513" s="148"/>
      <c r="B513" s="149"/>
      <c r="C513" s="148"/>
      <c r="D513" s="149"/>
      <c r="E513" s="149"/>
      <c r="F513" s="148"/>
      <c r="G513" s="148"/>
      <c r="H513" s="149"/>
      <c r="I513" s="148"/>
      <c r="J513" s="148"/>
      <c r="K513" s="148"/>
      <c r="L513" s="148"/>
      <c r="M513" s="148"/>
      <c r="N513" s="148"/>
      <c r="O513" s="148"/>
      <c r="P513" s="148"/>
      <c r="Q513" s="148"/>
      <c r="R513" s="148"/>
      <c r="S513" s="148"/>
      <c r="T513" s="148"/>
      <c r="U513" s="148"/>
      <c r="V513" s="148"/>
      <c r="W513" s="148"/>
      <c r="X513" s="148"/>
      <c r="Y513" s="148"/>
      <c r="Z513" s="148"/>
    </row>
    <row r="514" ht="9.75" customHeight="1">
      <c r="A514" s="148"/>
      <c r="B514" s="149"/>
      <c r="C514" s="148"/>
      <c r="D514" s="149"/>
      <c r="E514" s="149"/>
      <c r="F514" s="148"/>
      <c r="G514" s="148"/>
      <c r="H514" s="149"/>
      <c r="I514" s="148"/>
      <c r="J514" s="148"/>
      <c r="K514" s="148"/>
      <c r="L514" s="148"/>
      <c r="M514" s="148"/>
      <c r="N514" s="148"/>
      <c r="O514" s="148"/>
      <c r="P514" s="148"/>
      <c r="Q514" s="148"/>
      <c r="R514" s="148"/>
      <c r="S514" s="148"/>
      <c r="T514" s="148"/>
      <c r="U514" s="148"/>
      <c r="V514" s="148"/>
      <c r="W514" s="148"/>
      <c r="X514" s="148"/>
      <c r="Y514" s="148"/>
      <c r="Z514" s="148"/>
    </row>
    <row r="515" ht="9.75" customHeight="1">
      <c r="A515" s="148"/>
      <c r="B515" s="149"/>
      <c r="C515" s="148"/>
      <c r="D515" s="149"/>
      <c r="E515" s="149"/>
      <c r="F515" s="148"/>
      <c r="G515" s="148"/>
      <c r="H515" s="149"/>
      <c r="I515" s="148"/>
      <c r="J515" s="148"/>
      <c r="K515" s="148"/>
      <c r="L515" s="148"/>
      <c r="M515" s="148"/>
      <c r="N515" s="148"/>
      <c r="O515" s="148"/>
      <c r="P515" s="148"/>
      <c r="Q515" s="148"/>
      <c r="R515" s="148"/>
      <c r="S515" s="148"/>
      <c r="T515" s="148"/>
      <c r="U515" s="148"/>
      <c r="V515" s="148"/>
      <c r="W515" s="148"/>
      <c r="X515" s="148"/>
      <c r="Y515" s="148"/>
      <c r="Z515" s="148"/>
    </row>
    <row r="516" ht="9.75" customHeight="1">
      <c r="A516" s="148"/>
      <c r="B516" s="149"/>
      <c r="C516" s="148"/>
      <c r="D516" s="149"/>
      <c r="E516" s="149"/>
      <c r="F516" s="148"/>
      <c r="G516" s="148"/>
      <c r="H516" s="149"/>
      <c r="I516" s="148"/>
      <c r="J516" s="148"/>
      <c r="K516" s="148"/>
      <c r="L516" s="148"/>
      <c r="M516" s="148"/>
      <c r="N516" s="148"/>
      <c r="O516" s="148"/>
      <c r="P516" s="148"/>
      <c r="Q516" s="148"/>
      <c r="R516" s="148"/>
      <c r="S516" s="148"/>
      <c r="T516" s="148"/>
      <c r="U516" s="148"/>
      <c r="V516" s="148"/>
      <c r="W516" s="148"/>
      <c r="X516" s="148"/>
      <c r="Y516" s="148"/>
      <c r="Z516" s="148"/>
    </row>
    <row r="517" ht="9.75" customHeight="1">
      <c r="A517" s="148"/>
      <c r="B517" s="149"/>
      <c r="C517" s="148"/>
      <c r="D517" s="149"/>
      <c r="E517" s="149"/>
      <c r="F517" s="148"/>
      <c r="G517" s="148"/>
      <c r="H517" s="149"/>
      <c r="I517" s="148"/>
      <c r="J517" s="148"/>
      <c r="K517" s="148"/>
      <c r="L517" s="148"/>
      <c r="M517" s="148"/>
      <c r="N517" s="148"/>
      <c r="O517" s="148"/>
      <c r="P517" s="148"/>
      <c r="Q517" s="148"/>
      <c r="R517" s="148"/>
      <c r="S517" s="148"/>
      <c r="T517" s="148"/>
      <c r="U517" s="148"/>
      <c r="V517" s="148"/>
      <c r="W517" s="148"/>
      <c r="X517" s="148"/>
      <c r="Y517" s="148"/>
      <c r="Z517" s="148"/>
    </row>
    <row r="518" ht="9.75" customHeight="1">
      <c r="A518" s="148"/>
      <c r="B518" s="149"/>
      <c r="C518" s="148"/>
      <c r="D518" s="149"/>
      <c r="E518" s="149"/>
      <c r="F518" s="148"/>
      <c r="G518" s="148"/>
      <c r="H518" s="149"/>
      <c r="I518" s="148"/>
      <c r="J518" s="148"/>
      <c r="K518" s="148"/>
      <c r="L518" s="148"/>
      <c r="M518" s="148"/>
      <c r="N518" s="148"/>
      <c r="O518" s="148"/>
      <c r="P518" s="148"/>
      <c r="Q518" s="148"/>
      <c r="R518" s="148"/>
      <c r="S518" s="148"/>
      <c r="T518" s="148"/>
      <c r="U518" s="148"/>
      <c r="V518" s="148"/>
      <c r="W518" s="148"/>
      <c r="X518" s="148"/>
      <c r="Y518" s="148"/>
      <c r="Z518" s="148"/>
    </row>
    <row r="519" ht="9.75" customHeight="1">
      <c r="A519" s="148"/>
      <c r="B519" s="149"/>
      <c r="C519" s="148"/>
      <c r="D519" s="149"/>
      <c r="E519" s="149"/>
      <c r="F519" s="148"/>
      <c r="G519" s="148"/>
      <c r="H519" s="149"/>
      <c r="I519" s="148"/>
      <c r="J519" s="148"/>
      <c r="K519" s="148"/>
      <c r="L519" s="148"/>
      <c r="M519" s="148"/>
      <c r="N519" s="148"/>
      <c r="O519" s="148"/>
      <c r="P519" s="148"/>
      <c r="Q519" s="148"/>
      <c r="R519" s="148"/>
      <c r="S519" s="148"/>
      <c r="T519" s="148"/>
      <c r="U519" s="148"/>
      <c r="V519" s="148"/>
      <c r="W519" s="148"/>
      <c r="X519" s="148"/>
      <c r="Y519" s="148"/>
      <c r="Z519" s="148"/>
    </row>
    <row r="520" ht="9.75" customHeight="1">
      <c r="A520" s="148"/>
      <c r="B520" s="149"/>
      <c r="C520" s="148"/>
      <c r="D520" s="149"/>
      <c r="E520" s="149"/>
      <c r="F520" s="148"/>
      <c r="G520" s="148"/>
      <c r="H520" s="149"/>
      <c r="I520" s="148"/>
      <c r="J520" s="148"/>
      <c r="K520" s="148"/>
      <c r="L520" s="148"/>
      <c r="M520" s="148"/>
      <c r="N520" s="148"/>
      <c r="O520" s="148"/>
      <c r="P520" s="148"/>
      <c r="Q520" s="148"/>
      <c r="R520" s="148"/>
      <c r="S520" s="148"/>
      <c r="T520" s="148"/>
      <c r="U520" s="148"/>
      <c r="V520" s="148"/>
      <c r="W520" s="148"/>
      <c r="X520" s="148"/>
      <c r="Y520" s="148"/>
      <c r="Z520" s="148"/>
    </row>
    <row r="521" ht="9.75" customHeight="1">
      <c r="A521" s="148"/>
      <c r="B521" s="149"/>
      <c r="C521" s="148"/>
      <c r="D521" s="149"/>
      <c r="E521" s="149"/>
      <c r="F521" s="148"/>
      <c r="G521" s="148"/>
      <c r="H521" s="149"/>
      <c r="I521" s="148"/>
      <c r="J521" s="148"/>
      <c r="K521" s="148"/>
      <c r="L521" s="148"/>
      <c r="M521" s="148"/>
      <c r="N521" s="148"/>
      <c r="O521" s="148"/>
      <c r="P521" s="148"/>
      <c r="Q521" s="148"/>
      <c r="R521" s="148"/>
      <c r="S521" s="148"/>
      <c r="T521" s="148"/>
      <c r="U521" s="148"/>
      <c r="V521" s="148"/>
      <c r="W521" s="148"/>
      <c r="X521" s="148"/>
      <c r="Y521" s="148"/>
      <c r="Z521" s="148"/>
    </row>
    <row r="522" ht="9.75" customHeight="1">
      <c r="A522" s="148"/>
      <c r="B522" s="149"/>
      <c r="C522" s="148"/>
      <c r="D522" s="149"/>
      <c r="E522" s="149"/>
      <c r="F522" s="148"/>
      <c r="G522" s="148"/>
      <c r="H522" s="149"/>
      <c r="I522" s="148"/>
      <c r="J522" s="148"/>
      <c r="K522" s="148"/>
      <c r="L522" s="148"/>
      <c r="M522" s="148"/>
      <c r="N522" s="148"/>
      <c r="O522" s="148"/>
      <c r="P522" s="148"/>
      <c r="Q522" s="148"/>
      <c r="R522" s="148"/>
      <c r="S522" s="148"/>
      <c r="T522" s="148"/>
      <c r="U522" s="148"/>
      <c r="V522" s="148"/>
      <c r="W522" s="148"/>
      <c r="X522" s="148"/>
      <c r="Y522" s="148"/>
      <c r="Z522" s="148"/>
    </row>
    <row r="523" ht="9.75" customHeight="1">
      <c r="A523" s="148"/>
      <c r="B523" s="149"/>
      <c r="C523" s="148"/>
      <c r="D523" s="149"/>
      <c r="E523" s="149"/>
      <c r="F523" s="148"/>
      <c r="G523" s="148"/>
      <c r="H523" s="149"/>
      <c r="I523" s="148"/>
      <c r="J523" s="148"/>
      <c r="K523" s="148"/>
      <c r="L523" s="148"/>
      <c r="M523" s="148"/>
      <c r="N523" s="148"/>
      <c r="O523" s="148"/>
      <c r="P523" s="148"/>
      <c r="Q523" s="148"/>
      <c r="R523" s="148"/>
      <c r="S523" s="148"/>
      <c r="T523" s="148"/>
      <c r="U523" s="148"/>
      <c r="V523" s="148"/>
      <c r="W523" s="148"/>
      <c r="X523" s="148"/>
      <c r="Y523" s="148"/>
      <c r="Z523" s="148"/>
    </row>
    <row r="524" ht="9.75" customHeight="1">
      <c r="A524" s="148"/>
      <c r="B524" s="149"/>
      <c r="C524" s="148"/>
      <c r="D524" s="149"/>
      <c r="E524" s="149"/>
      <c r="F524" s="148"/>
      <c r="G524" s="148"/>
      <c r="H524" s="149"/>
      <c r="I524" s="148"/>
      <c r="J524" s="148"/>
      <c r="K524" s="148"/>
      <c r="L524" s="148"/>
      <c r="M524" s="148"/>
      <c r="N524" s="148"/>
      <c r="O524" s="148"/>
      <c r="P524" s="148"/>
      <c r="Q524" s="148"/>
      <c r="R524" s="148"/>
      <c r="S524" s="148"/>
      <c r="T524" s="148"/>
      <c r="U524" s="148"/>
      <c r="V524" s="148"/>
      <c r="W524" s="148"/>
      <c r="X524" s="148"/>
      <c r="Y524" s="148"/>
      <c r="Z524" s="148"/>
    </row>
    <row r="525" ht="9.75" customHeight="1">
      <c r="A525" s="148"/>
      <c r="B525" s="149"/>
      <c r="C525" s="148"/>
      <c r="D525" s="149"/>
      <c r="E525" s="149"/>
      <c r="F525" s="148"/>
      <c r="G525" s="148"/>
      <c r="H525" s="149"/>
      <c r="I525" s="148"/>
      <c r="J525" s="148"/>
      <c r="K525" s="148"/>
      <c r="L525" s="148"/>
      <c r="M525" s="148"/>
      <c r="N525" s="148"/>
      <c r="O525" s="148"/>
      <c r="P525" s="148"/>
      <c r="Q525" s="148"/>
      <c r="R525" s="148"/>
      <c r="S525" s="148"/>
      <c r="T525" s="148"/>
      <c r="U525" s="148"/>
      <c r="V525" s="148"/>
      <c r="W525" s="148"/>
      <c r="X525" s="148"/>
      <c r="Y525" s="148"/>
      <c r="Z525" s="148"/>
    </row>
    <row r="526" ht="9.75" customHeight="1">
      <c r="A526" s="148"/>
      <c r="B526" s="149"/>
      <c r="C526" s="148"/>
      <c r="D526" s="149"/>
      <c r="E526" s="149"/>
      <c r="F526" s="148"/>
      <c r="G526" s="148"/>
      <c r="H526" s="149"/>
      <c r="I526" s="148"/>
      <c r="J526" s="148"/>
      <c r="K526" s="148"/>
      <c r="L526" s="148"/>
      <c r="M526" s="148"/>
      <c r="N526" s="148"/>
      <c r="O526" s="148"/>
      <c r="P526" s="148"/>
      <c r="Q526" s="148"/>
      <c r="R526" s="148"/>
      <c r="S526" s="148"/>
      <c r="T526" s="148"/>
      <c r="U526" s="148"/>
      <c r="V526" s="148"/>
      <c r="W526" s="148"/>
      <c r="X526" s="148"/>
      <c r="Y526" s="148"/>
      <c r="Z526" s="148"/>
    </row>
    <row r="527" ht="9.75" customHeight="1">
      <c r="A527" s="148"/>
      <c r="B527" s="149"/>
      <c r="C527" s="148"/>
      <c r="D527" s="149"/>
      <c r="E527" s="149"/>
      <c r="F527" s="148"/>
      <c r="G527" s="148"/>
      <c r="H527" s="149"/>
      <c r="I527" s="148"/>
      <c r="J527" s="148"/>
      <c r="K527" s="148"/>
      <c r="L527" s="148"/>
      <c r="M527" s="148"/>
      <c r="N527" s="148"/>
      <c r="O527" s="148"/>
      <c r="P527" s="148"/>
      <c r="Q527" s="148"/>
      <c r="R527" s="148"/>
      <c r="S527" s="148"/>
      <c r="T527" s="148"/>
      <c r="U527" s="148"/>
      <c r="V527" s="148"/>
      <c r="W527" s="148"/>
      <c r="X527" s="148"/>
      <c r="Y527" s="148"/>
      <c r="Z527" s="148"/>
    </row>
    <row r="528" ht="9.75" customHeight="1">
      <c r="A528" s="148"/>
      <c r="B528" s="149"/>
      <c r="C528" s="148"/>
      <c r="D528" s="149"/>
      <c r="E528" s="149"/>
      <c r="F528" s="148"/>
      <c r="G528" s="148"/>
      <c r="H528" s="149"/>
      <c r="I528" s="148"/>
      <c r="J528" s="148"/>
      <c r="K528" s="148"/>
      <c r="L528" s="148"/>
      <c r="M528" s="148"/>
      <c r="N528" s="148"/>
      <c r="O528" s="148"/>
      <c r="P528" s="148"/>
      <c r="Q528" s="148"/>
      <c r="R528" s="148"/>
      <c r="S528" s="148"/>
      <c r="T528" s="148"/>
      <c r="U528" s="148"/>
      <c r="V528" s="148"/>
      <c r="W528" s="148"/>
      <c r="X528" s="148"/>
      <c r="Y528" s="148"/>
      <c r="Z528" s="148"/>
    </row>
    <row r="529" ht="9.75" customHeight="1">
      <c r="A529" s="148"/>
      <c r="B529" s="149"/>
      <c r="C529" s="148"/>
      <c r="D529" s="149"/>
      <c r="E529" s="149"/>
      <c r="F529" s="148"/>
      <c r="G529" s="148"/>
      <c r="H529" s="149"/>
      <c r="I529" s="148"/>
      <c r="J529" s="148"/>
      <c r="K529" s="148"/>
      <c r="L529" s="148"/>
      <c r="M529" s="148"/>
      <c r="N529" s="148"/>
      <c r="O529" s="148"/>
      <c r="P529" s="148"/>
      <c r="Q529" s="148"/>
      <c r="R529" s="148"/>
      <c r="S529" s="148"/>
      <c r="T529" s="148"/>
      <c r="U529" s="148"/>
      <c r="V529" s="148"/>
      <c r="W529" s="148"/>
      <c r="X529" s="148"/>
      <c r="Y529" s="148"/>
      <c r="Z529" s="148"/>
    </row>
    <row r="530" ht="9.75" customHeight="1">
      <c r="A530" s="148"/>
      <c r="B530" s="149"/>
      <c r="C530" s="148"/>
      <c r="D530" s="149"/>
      <c r="E530" s="149"/>
      <c r="F530" s="148"/>
      <c r="G530" s="148"/>
      <c r="H530" s="149"/>
      <c r="I530" s="148"/>
      <c r="J530" s="148"/>
      <c r="K530" s="148"/>
      <c r="L530" s="148"/>
      <c r="M530" s="148"/>
      <c r="N530" s="148"/>
      <c r="O530" s="148"/>
      <c r="P530" s="148"/>
      <c r="Q530" s="148"/>
      <c r="R530" s="148"/>
      <c r="S530" s="148"/>
      <c r="T530" s="148"/>
      <c r="U530" s="148"/>
      <c r="V530" s="148"/>
      <c r="W530" s="148"/>
      <c r="X530" s="148"/>
      <c r="Y530" s="148"/>
      <c r="Z530" s="148"/>
    </row>
    <row r="531" ht="9.75" customHeight="1">
      <c r="A531" s="148"/>
      <c r="B531" s="149"/>
      <c r="C531" s="148"/>
      <c r="D531" s="149"/>
      <c r="E531" s="149"/>
      <c r="F531" s="148"/>
      <c r="G531" s="148"/>
      <c r="H531" s="149"/>
      <c r="I531" s="148"/>
      <c r="J531" s="148"/>
      <c r="K531" s="148"/>
      <c r="L531" s="148"/>
      <c r="M531" s="148"/>
      <c r="N531" s="148"/>
      <c r="O531" s="148"/>
      <c r="P531" s="148"/>
      <c r="Q531" s="148"/>
      <c r="R531" s="148"/>
      <c r="S531" s="148"/>
      <c r="T531" s="148"/>
      <c r="U531" s="148"/>
      <c r="V531" s="148"/>
      <c r="W531" s="148"/>
      <c r="X531" s="148"/>
      <c r="Y531" s="148"/>
      <c r="Z531" s="148"/>
    </row>
    <row r="532" ht="9.75" customHeight="1">
      <c r="A532" s="148"/>
      <c r="B532" s="149"/>
      <c r="C532" s="148"/>
      <c r="D532" s="149"/>
      <c r="E532" s="149"/>
      <c r="F532" s="148"/>
      <c r="G532" s="148"/>
      <c r="H532" s="149"/>
      <c r="I532" s="148"/>
      <c r="J532" s="148"/>
      <c r="K532" s="148"/>
      <c r="L532" s="148"/>
      <c r="M532" s="148"/>
      <c r="N532" s="148"/>
      <c r="O532" s="148"/>
      <c r="P532" s="148"/>
      <c r="Q532" s="148"/>
      <c r="R532" s="148"/>
      <c r="S532" s="148"/>
      <c r="T532" s="148"/>
      <c r="U532" s="148"/>
      <c r="V532" s="148"/>
      <c r="W532" s="148"/>
      <c r="X532" s="148"/>
      <c r="Y532" s="148"/>
      <c r="Z532" s="148"/>
    </row>
    <row r="533" ht="9.75" customHeight="1">
      <c r="A533" s="148"/>
      <c r="B533" s="149"/>
      <c r="C533" s="148"/>
      <c r="D533" s="149"/>
      <c r="E533" s="149"/>
      <c r="F533" s="148"/>
      <c r="G533" s="148"/>
      <c r="H533" s="149"/>
      <c r="I533" s="148"/>
      <c r="J533" s="148"/>
      <c r="K533" s="148"/>
      <c r="L533" s="148"/>
      <c r="M533" s="148"/>
      <c r="N533" s="148"/>
      <c r="O533" s="148"/>
      <c r="P533" s="148"/>
      <c r="Q533" s="148"/>
      <c r="R533" s="148"/>
      <c r="S533" s="148"/>
      <c r="T533" s="148"/>
      <c r="U533" s="148"/>
      <c r="V533" s="148"/>
      <c r="W533" s="148"/>
      <c r="X533" s="148"/>
      <c r="Y533" s="148"/>
      <c r="Z533" s="148"/>
    </row>
    <row r="534" ht="9.75" customHeight="1">
      <c r="A534" s="148"/>
      <c r="B534" s="149"/>
      <c r="C534" s="148"/>
      <c r="D534" s="149"/>
      <c r="E534" s="149"/>
      <c r="F534" s="148"/>
      <c r="G534" s="148"/>
      <c r="H534" s="149"/>
      <c r="I534" s="148"/>
      <c r="J534" s="148"/>
      <c r="K534" s="148"/>
      <c r="L534" s="148"/>
      <c r="M534" s="148"/>
      <c r="N534" s="148"/>
      <c r="O534" s="148"/>
      <c r="P534" s="148"/>
      <c r="Q534" s="148"/>
      <c r="R534" s="148"/>
      <c r="S534" s="148"/>
      <c r="T534" s="148"/>
      <c r="U534" s="148"/>
      <c r="V534" s="148"/>
      <c r="W534" s="148"/>
      <c r="X534" s="148"/>
      <c r="Y534" s="148"/>
      <c r="Z534" s="148"/>
    </row>
    <row r="535" ht="9.75" customHeight="1">
      <c r="A535" s="148"/>
      <c r="B535" s="149"/>
      <c r="C535" s="148"/>
      <c r="D535" s="149"/>
      <c r="E535" s="149"/>
      <c r="F535" s="148"/>
      <c r="G535" s="148"/>
      <c r="H535" s="149"/>
      <c r="I535" s="148"/>
      <c r="J535" s="148"/>
      <c r="K535" s="148"/>
      <c r="L535" s="148"/>
      <c r="M535" s="148"/>
      <c r="N535" s="148"/>
      <c r="O535" s="148"/>
      <c r="P535" s="148"/>
      <c r="Q535" s="148"/>
      <c r="R535" s="148"/>
      <c r="S535" s="148"/>
      <c r="T535" s="148"/>
      <c r="U535" s="148"/>
      <c r="V535" s="148"/>
      <c r="W535" s="148"/>
      <c r="X535" s="148"/>
      <c r="Y535" s="148"/>
      <c r="Z535" s="148"/>
    </row>
    <row r="536" ht="9.75" customHeight="1">
      <c r="A536" s="148"/>
      <c r="B536" s="149"/>
      <c r="C536" s="148"/>
      <c r="D536" s="149"/>
      <c r="E536" s="149"/>
      <c r="F536" s="148"/>
      <c r="G536" s="148"/>
      <c r="H536" s="149"/>
      <c r="I536" s="148"/>
      <c r="J536" s="148"/>
      <c r="K536" s="148"/>
      <c r="L536" s="148"/>
      <c r="M536" s="148"/>
      <c r="N536" s="148"/>
      <c r="O536" s="148"/>
      <c r="P536" s="148"/>
      <c r="Q536" s="148"/>
      <c r="R536" s="148"/>
      <c r="S536" s="148"/>
      <c r="T536" s="148"/>
      <c r="U536" s="148"/>
      <c r="V536" s="148"/>
      <c r="W536" s="148"/>
      <c r="X536" s="148"/>
      <c r="Y536" s="148"/>
      <c r="Z536" s="148"/>
    </row>
    <row r="537" ht="9.75" customHeight="1">
      <c r="A537" s="148"/>
      <c r="B537" s="149"/>
      <c r="C537" s="148"/>
      <c r="D537" s="149"/>
      <c r="E537" s="149"/>
      <c r="F537" s="148"/>
      <c r="G537" s="148"/>
      <c r="H537" s="149"/>
      <c r="I537" s="148"/>
      <c r="J537" s="148"/>
      <c r="K537" s="148"/>
      <c r="L537" s="148"/>
      <c r="M537" s="148"/>
      <c r="N537" s="148"/>
      <c r="O537" s="148"/>
      <c r="P537" s="148"/>
      <c r="Q537" s="148"/>
      <c r="R537" s="148"/>
      <c r="S537" s="148"/>
      <c r="T537" s="148"/>
      <c r="U537" s="148"/>
      <c r="V537" s="148"/>
      <c r="W537" s="148"/>
      <c r="X537" s="148"/>
      <c r="Y537" s="148"/>
      <c r="Z537" s="148"/>
    </row>
    <row r="538" ht="9.75" customHeight="1">
      <c r="A538" s="148"/>
      <c r="B538" s="149"/>
      <c r="C538" s="148"/>
      <c r="D538" s="149"/>
      <c r="E538" s="149"/>
      <c r="F538" s="148"/>
      <c r="G538" s="148"/>
      <c r="H538" s="149"/>
      <c r="I538" s="148"/>
      <c r="J538" s="148"/>
      <c r="K538" s="148"/>
      <c r="L538" s="148"/>
      <c r="M538" s="148"/>
      <c r="N538" s="148"/>
      <c r="O538" s="148"/>
      <c r="P538" s="148"/>
      <c r="Q538" s="148"/>
      <c r="R538" s="148"/>
      <c r="S538" s="148"/>
      <c r="T538" s="148"/>
      <c r="U538" s="148"/>
      <c r="V538" s="148"/>
      <c r="W538" s="148"/>
      <c r="X538" s="148"/>
      <c r="Y538" s="148"/>
      <c r="Z538" s="148"/>
    </row>
    <row r="539" ht="9.75" customHeight="1">
      <c r="A539" s="148"/>
      <c r="B539" s="149"/>
      <c r="C539" s="148"/>
      <c r="D539" s="149"/>
      <c r="E539" s="149"/>
      <c r="F539" s="148"/>
      <c r="G539" s="148"/>
      <c r="H539" s="149"/>
      <c r="I539" s="148"/>
      <c r="J539" s="148"/>
      <c r="K539" s="148"/>
      <c r="L539" s="148"/>
      <c r="M539" s="148"/>
      <c r="N539" s="148"/>
      <c r="O539" s="148"/>
      <c r="P539" s="148"/>
      <c r="Q539" s="148"/>
      <c r="R539" s="148"/>
      <c r="S539" s="148"/>
      <c r="T539" s="148"/>
      <c r="U539" s="148"/>
      <c r="V539" s="148"/>
      <c r="W539" s="148"/>
      <c r="X539" s="148"/>
      <c r="Y539" s="148"/>
      <c r="Z539" s="148"/>
    </row>
    <row r="540" ht="9.75" customHeight="1">
      <c r="A540" s="148"/>
      <c r="B540" s="149"/>
      <c r="C540" s="148"/>
      <c r="D540" s="149"/>
      <c r="E540" s="149"/>
      <c r="F540" s="148"/>
      <c r="G540" s="148"/>
      <c r="H540" s="149"/>
      <c r="I540" s="148"/>
      <c r="J540" s="148"/>
      <c r="K540" s="148"/>
      <c r="L540" s="148"/>
      <c r="M540" s="148"/>
      <c r="N540" s="148"/>
      <c r="O540" s="148"/>
      <c r="P540" s="148"/>
      <c r="Q540" s="148"/>
      <c r="R540" s="148"/>
      <c r="S540" s="148"/>
      <c r="T540" s="148"/>
      <c r="U540" s="148"/>
      <c r="V540" s="148"/>
      <c r="W540" s="148"/>
      <c r="X540" s="148"/>
      <c r="Y540" s="148"/>
      <c r="Z540" s="148"/>
    </row>
    <row r="541" ht="9.75" customHeight="1">
      <c r="A541" s="148"/>
      <c r="B541" s="149"/>
      <c r="C541" s="148"/>
      <c r="D541" s="149"/>
      <c r="E541" s="149"/>
      <c r="F541" s="148"/>
      <c r="G541" s="148"/>
      <c r="H541" s="149"/>
      <c r="I541" s="148"/>
      <c r="J541" s="148"/>
      <c r="K541" s="148"/>
      <c r="L541" s="148"/>
      <c r="M541" s="148"/>
      <c r="N541" s="148"/>
      <c r="O541" s="148"/>
      <c r="P541" s="148"/>
      <c r="Q541" s="148"/>
      <c r="R541" s="148"/>
      <c r="S541" s="148"/>
      <c r="T541" s="148"/>
      <c r="U541" s="148"/>
      <c r="V541" s="148"/>
      <c r="W541" s="148"/>
      <c r="X541" s="148"/>
      <c r="Y541" s="148"/>
      <c r="Z541" s="148"/>
    </row>
    <row r="542" ht="9.75" customHeight="1">
      <c r="A542" s="148"/>
      <c r="B542" s="149"/>
      <c r="C542" s="148"/>
      <c r="D542" s="149"/>
      <c r="E542" s="149"/>
      <c r="F542" s="148"/>
      <c r="G542" s="148"/>
      <c r="H542" s="149"/>
      <c r="I542" s="148"/>
      <c r="J542" s="148"/>
      <c r="K542" s="148"/>
      <c r="L542" s="148"/>
      <c r="M542" s="148"/>
      <c r="N542" s="148"/>
      <c r="O542" s="148"/>
      <c r="P542" s="148"/>
      <c r="Q542" s="148"/>
      <c r="R542" s="148"/>
      <c r="S542" s="148"/>
      <c r="T542" s="148"/>
      <c r="U542" s="148"/>
      <c r="V542" s="148"/>
      <c r="W542" s="148"/>
      <c r="X542" s="148"/>
      <c r="Y542" s="148"/>
      <c r="Z542" s="148"/>
    </row>
    <row r="543" ht="9.75" customHeight="1">
      <c r="A543" s="148"/>
      <c r="B543" s="149"/>
      <c r="C543" s="148"/>
      <c r="D543" s="149"/>
      <c r="E543" s="149"/>
      <c r="F543" s="148"/>
      <c r="G543" s="148"/>
      <c r="H543" s="149"/>
      <c r="I543" s="148"/>
      <c r="J543" s="148"/>
      <c r="K543" s="148"/>
      <c r="L543" s="148"/>
      <c r="M543" s="148"/>
      <c r="N543" s="148"/>
      <c r="O543" s="148"/>
      <c r="P543" s="148"/>
      <c r="Q543" s="148"/>
      <c r="R543" s="148"/>
      <c r="S543" s="148"/>
      <c r="T543" s="148"/>
      <c r="U543" s="148"/>
      <c r="V543" s="148"/>
      <c r="W543" s="148"/>
      <c r="X543" s="148"/>
      <c r="Y543" s="148"/>
      <c r="Z543" s="148"/>
    </row>
    <row r="544" ht="9.75" customHeight="1">
      <c r="A544" s="148"/>
      <c r="B544" s="149"/>
      <c r="C544" s="148"/>
      <c r="D544" s="149"/>
      <c r="E544" s="149"/>
      <c r="F544" s="148"/>
      <c r="G544" s="148"/>
      <c r="H544" s="149"/>
      <c r="I544" s="148"/>
      <c r="J544" s="148"/>
      <c r="K544" s="148"/>
      <c r="L544" s="148"/>
      <c r="M544" s="148"/>
      <c r="N544" s="148"/>
      <c r="O544" s="148"/>
      <c r="P544" s="148"/>
      <c r="Q544" s="148"/>
      <c r="R544" s="148"/>
      <c r="S544" s="148"/>
      <c r="T544" s="148"/>
      <c r="U544" s="148"/>
      <c r="V544" s="148"/>
      <c r="W544" s="148"/>
      <c r="X544" s="148"/>
      <c r="Y544" s="148"/>
      <c r="Z544" s="148"/>
    </row>
    <row r="545" ht="9.75" customHeight="1">
      <c r="A545" s="148"/>
      <c r="B545" s="149"/>
      <c r="C545" s="148"/>
      <c r="D545" s="149"/>
      <c r="E545" s="149"/>
      <c r="F545" s="148"/>
      <c r="G545" s="148"/>
      <c r="H545" s="149"/>
      <c r="I545" s="148"/>
      <c r="J545" s="148"/>
      <c r="K545" s="148"/>
      <c r="L545" s="148"/>
      <c r="M545" s="148"/>
      <c r="N545" s="148"/>
      <c r="O545" s="148"/>
      <c r="P545" s="148"/>
      <c r="Q545" s="148"/>
      <c r="R545" s="148"/>
      <c r="S545" s="148"/>
      <c r="T545" s="148"/>
      <c r="U545" s="148"/>
      <c r="V545" s="148"/>
      <c r="W545" s="148"/>
      <c r="X545" s="148"/>
      <c r="Y545" s="148"/>
      <c r="Z545" s="148"/>
    </row>
    <row r="546" ht="9.75" customHeight="1">
      <c r="A546" s="148"/>
      <c r="B546" s="149"/>
      <c r="C546" s="148"/>
      <c r="D546" s="149"/>
      <c r="E546" s="149"/>
      <c r="F546" s="148"/>
      <c r="G546" s="148"/>
      <c r="H546" s="149"/>
      <c r="I546" s="148"/>
      <c r="J546" s="148"/>
      <c r="K546" s="148"/>
      <c r="L546" s="148"/>
      <c r="M546" s="148"/>
      <c r="N546" s="148"/>
      <c r="O546" s="148"/>
      <c r="P546" s="148"/>
      <c r="Q546" s="148"/>
      <c r="R546" s="148"/>
      <c r="S546" s="148"/>
      <c r="T546" s="148"/>
      <c r="U546" s="148"/>
      <c r="V546" s="148"/>
      <c r="W546" s="148"/>
      <c r="X546" s="148"/>
      <c r="Y546" s="148"/>
      <c r="Z546" s="148"/>
    </row>
    <row r="547" ht="9.75" customHeight="1">
      <c r="A547" s="148"/>
      <c r="B547" s="149"/>
      <c r="C547" s="148"/>
      <c r="D547" s="149"/>
      <c r="E547" s="149"/>
      <c r="F547" s="148"/>
      <c r="G547" s="148"/>
      <c r="H547" s="149"/>
      <c r="I547" s="148"/>
      <c r="J547" s="148"/>
      <c r="K547" s="148"/>
      <c r="L547" s="148"/>
      <c r="M547" s="148"/>
      <c r="N547" s="148"/>
      <c r="O547" s="148"/>
      <c r="P547" s="148"/>
      <c r="Q547" s="148"/>
      <c r="R547" s="148"/>
      <c r="S547" s="148"/>
      <c r="T547" s="148"/>
      <c r="U547" s="148"/>
      <c r="V547" s="148"/>
      <c r="W547" s="148"/>
      <c r="X547" s="148"/>
      <c r="Y547" s="148"/>
      <c r="Z547" s="148"/>
    </row>
    <row r="548" ht="9.75" customHeight="1">
      <c r="A548" s="148"/>
      <c r="B548" s="149"/>
      <c r="C548" s="148"/>
      <c r="D548" s="149"/>
      <c r="E548" s="149"/>
      <c r="F548" s="148"/>
      <c r="G548" s="148"/>
      <c r="H548" s="149"/>
      <c r="I548" s="148"/>
      <c r="J548" s="148"/>
      <c r="K548" s="148"/>
      <c r="L548" s="148"/>
      <c r="M548" s="148"/>
      <c r="N548" s="148"/>
      <c r="O548" s="148"/>
      <c r="P548" s="148"/>
      <c r="Q548" s="148"/>
      <c r="R548" s="148"/>
      <c r="S548" s="148"/>
      <c r="T548" s="148"/>
      <c r="U548" s="148"/>
      <c r="V548" s="148"/>
      <c r="W548" s="148"/>
      <c r="X548" s="148"/>
      <c r="Y548" s="148"/>
      <c r="Z548" s="148"/>
    </row>
    <row r="549" ht="9.75" customHeight="1">
      <c r="A549" s="148"/>
      <c r="B549" s="149"/>
      <c r="C549" s="148"/>
      <c r="D549" s="149"/>
      <c r="E549" s="149"/>
      <c r="F549" s="148"/>
      <c r="G549" s="148"/>
      <c r="H549" s="149"/>
      <c r="I549" s="148"/>
      <c r="J549" s="148"/>
      <c r="K549" s="148"/>
      <c r="L549" s="148"/>
      <c r="M549" s="148"/>
      <c r="N549" s="148"/>
      <c r="O549" s="148"/>
      <c r="P549" s="148"/>
      <c r="Q549" s="148"/>
      <c r="R549" s="148"/>
      <c r="S549" s="148"/>
      <c r="T549" s="148"/>
      <c r="U549" s="148"/>
      <c r="V549" s="148"/>
      <c r="W549" s="148"/>
      <c r="X549" s="148"/>
      <c r="Y549" s="148"/>
      <c r="Z549" s="148"/>
    </row>
    <row r="550" ht="9.75" customHeight="1">
      <c r="A550" s="148"/>
      <c r="B550" s="149"/>
      <c r="C550" s="148"/>
      <c r="D550" s="149"/>
      <c r="E550" s="149"/>
      <c r="F550" s="148"/>
      <c r="G550" s="148"/>
      <c r="H550" s="149"/>
      <c r="I550" s="148"/>
      <c r="J550" s="148"/>
      <c r="K550" s="148"/>
      <c r="L550" s="148"/>
      <c r="M550" s="148"/>
      <c r="N550" s="148"/>
      <c r="O550" s="148"/>
      <c r="P550" s="148"/>
      <c r="Q550" s="148"/>
      <c r="R550" s="148"/>
      <c r="S550" s="148"/>
      <c r="T550" s="148"/>
      <c r="U550" s="148"/>
      <c r="V550" s="148"/>
      <c r="W550" s="148"/>
      <c r="X550" s="148"/>
      <c r="Y550" s="148"/>
      <c r="Z550" s="148"/>
    </row>
    <row r="551" ht="9.75" customHeight="1">
      <c r="A551" s="148"/>
      <c r="B551" s="149"/>
      <c r="C551" s="148"/>
      <c r="D551" s="149"/>
      <c r="E551" s="149"/>
      <c r="F551" s="148"/>
      <c r="G551" s="148"/>
      <c r="H551" s="149"/>
      <c r="I551" s="148"/>
      <c r="J551" s="148"/>
      <c r="K551" s="148"/>
      <c r="L551" s="148"/>
      <c r="M551" s="148"/>
      <c r="N551" s="148"/>
      <c r="O551" s="148"/>
      <c r="P551" s="148"/>
      <c r="Q551" s="148"/>
      <c r="R551" s="148"/>
      <c r="S551" s="148"/>
      <c r="T551" s="148"/>
      <c r="U551" s="148"/>
      <c r="V551" s="148"/>
      <c r="W551" s="148"/>
      <c r="X551" s="148"/>
      <c r="Y551" s="148"/>
      <c r="Z551" s="148"/>
    </row>
    <row r="552" ht="9.75" customHeight="1">
      <c r="A552" s="148"/>
      <c r="B552" s="149"/>
      <c r="C552" s="148"/>
      <c r="D552" s="149"/>
      <c r="E552" s="149"/>
      <c r="F552" s="148"/>
      <c r="G552" s="148"/>
      <c r="H552" s="149"/>
      <c r="I552" s="148"/>
      <c r="J552" s="148"/>
      <c r="K552" s="148"/>
      <c r="L552" s="148"/>
      <c r="M552" s="148"/>
      <c r="N552" s="148"/>
      <c r="O552" s="148"/>
      <c r="P552" s="148"/>
      <c r="Q552" s="148"/>
      <c r="R552" s="148"/>
      <c r="S552" s="148"/>
      <c r="T552" s="148"/>
      <c r="U552" s="148"/>
      <c r="V552" s="148"/>
      <c r="W552" s="148"/>
      <c r="X552" s="148"/>
      <c r="Y552" s="148"/>
      <c r="Z552" s="148"/>
    </row>
    <row r="553" ht="9.75" customHeight="1">
      <c r="A553" s="148"/>
      <c r="B553" s="149"/>
      <c r="C553" s="148"/>
      <c r="D553" s="149"/>
      <c r="E553" s="149"/>
      <c r="F553" s="148"/>
      <c r="G553" s="148"/>
      <c r="H553" s="149"/>
      <c r="I553" s="148"/>
      <c r="J553" s="148"/>
      <c r="K553" s="148"/>
      <c r="L553" s="148"/>
      <c r="M553" s="148"/>
      <c r="N553" s="148"/>
      <c r="O553" s="148"/>
      <c r="P553" s="148"/>
      <c r="Q553" s="148"/>
      <c r="R553" s="148"/>
      <c r="S553" s="148"/>
      <c r="T553" s="148"/>
      <c r="U553" s="148"/>
      <c r="V553" s="148"/>
      <c r="W553" s="148"/>
      <c r="X553" s="148"/>
      <c r="Y553" s="148"/>
      <c r="Z553" s="148"/>
    </row>
    <row r="554" ht="9.75" customHeight="1">
      <c r="A554" s="148"/>
      <c r="B554" s="149"/>
      <c r="C554" s="148"/>
      <c r="D554" s="149"/>
      <c r="E554" s="149"/>
      <c r="F554" s="148"/>
      <c r="G554" s="148"/>
      <c r="H554" s="149"/>
      <c r="I554" s="148"/>
      <c r="J554" s="148"/>
      <c r="K554" s="148"/>
      <c r="L554" s="148"/>
      <c r="M554" s="148"/>
      <c r="N554" s="148"/>
      <c r="O554" s="148"/>
      <c r="P554" s="148"/>
      <c r="Q554" s="148"/>
      <c r="R554" s="148"/>
      <c r="S554" s="148"/>
      <c r="T554" s="148"/>
      <c r="U554" s="148"/>
      <c r="V554" s="148"/>
      <c r="W554" s="148"/>
      <c r="X554" s="148"/>
      <c r="Y554" s="148"/>
      <c r="Z554" s="148"/>
    </row>
    <row r="555" ht="9.75" customHeight="1">
      <c r="A555" s="148"/>
      <c r="B555" s="149"/>
      <c r="C555" s="148"/>
      <c r="D555" s="149"/>
      <c r="E555" s="149"/>
      <c r="F555" s="148"/>
      <c r="G555" s="148"/>
      <c r="H555" s="149"/>
      <c r="I555" s="148"/>
      <c r="J555" s="148"/>
      <c r="K555" s="148"/>
      <c r="L555" s="148"/>
      <c r="M555" s="148"/>
      <c r="N555" s="148"/>
      <c r="O555" s="148"/>
      <c r="P555" s="148"/>
      <c r="Q555" s="148"/>
      <c r="R555" s="148"/>
      <c r="S555" s="148"/>
      <c r="T555" s="148"/>
      <c r="U555" s="148"/>
      <c r="V555" s="148"/>
      <c r="W555" s="148"/>
      <c r="X555" s="148"/>
      <c r="Y555" s="148"/>
      <c r="Z555" s="148"/>
    </row>
    <row r="556" ht="9.75" customHeight="1">
      <c r="A556" s="148"/>
      <c r="B556" s="149"/>
      <c r="C556" s="148"/>
      <c r="D556" s="149"/>
      <c r="E556" s="149"/>
      <c r="F556" s="148"/>
      <c r="G556" s="148"/>
      <c r="H556" s="149"/>
      <c r="I556" s="148"/>
      <c r="J556" s="148"/>
      <c r="K556" s="148"/>
      <c r="L556" s="148"/>
      <c r="M556" s="148"/>
      <c r="N556" s="148"/>
      <c r="O556" s="148"/>
      <c r="P556" s="148"/>
      <c r="Q556" s="148"/>
      <c r="R556" s="148"/>
      <c r="S556" s="148"/>
      <c r="T556" s="148"/>
      <c r="U556" s="148"/>
      <c r="V556" s="148"/>
      <c r="W556" s="148"/>
      <c r="X556" s="148"/>
      <c r="Y556" s="148"/>
      <c r="Z556" s="148"/>
    </row>
    <row r="557" ht="9.75" customHeight="1">
      <c r="A557" s="148"/>
      <c r="B557" s="149"/>
      <c r="C557" s="148"/>
      <c r="D557" s="149"/>
      <c r="E557" s="149"/>
      <c r="F557" s="148"/>
      <c r="G557" s="148"/>
      <c r="H557" s="149"/>
      <c r="I557" s="148"/>
      <c r="J557" s="148"/>
      <c r="K557" s="148"/>
      <c r="L557" s="148"/>
      <c r="M557" s="148"/>
      <c r="N557" s="148"/>
      <c r="O557" s="148"/>
      <c r="P557" s="148"/>
      <c r="Q557" s="148"/>
      <c r="R557" s="148"/>
      <c r="S557" s="148"/>
      <c r="T557" s="148"/>
      <c r="U557" s="148"/>
      <c r="V557" s="148"/>
      <c r="W557" s="148"/>
      <c r="X557" s="148"/>
      <c r="Y557" s="148"/>
      <c r="Z557" s="148"/>
    </row>
    <row r="558" ht="9.75" customHeight="1">
      <c r="A558" s="148"/>
      <c r="B558" s="149"/>
      <c r="C558" s="148"/>
      <c r="D558" s="149"/>
      <c r="E558" s="149"/>
      <c r="F558" s="148"/>
      <c r="G558" s="148"/>
      <c r="H558" s="149"/>
      <c r="I558" s="148"/>
      <c r="J558" s="148"/>
      <c r="K558" s="148"/>
      <c r="L558" s="148"/>
      <c r="M558" s="148"/>
      <c r="N558" s="148"/>
      <c r="O558" s="148"/>
      <c r="P558" s="148"/>
      <c r="Q558" s="148"/>
      <c r="R558" s="148"/>
      <c r="S558" s="148"/>
      <c r="T558" s="148"/>
      <c r="U558" s="148"/>
      <c r="V558" s="148"/>
      <c r="W558" s="148"/>
      <c r="X558" s="148"/>
      <c r="Y558" s="148"/>
      <c r="Z558" s="148"/>
    </row>
    <row r="559" ht="9.75" customHeight="1">
      <c r="A559" s="148"/>
      <c r="B559" s="149"/>
      <c r="C559" s="148"/>
      <c r="D559" s="149"/>
      <c r="E559" s="149"/>
      <c r="F559" s="148"/>
      <c r="G559" s="148"/>
      <c r="H559" s="149"/>
      <c r="I559" s="148"/>
      <c r="J559" s="148"/>
      <c r="K559" s="148"/>
      <c r="L559" s="148"/>
      <c r="M559" s="148"/>
      <c r="N559" s="148"/>
      <c r="O559" s="148"/>
      <c r="P559" s="148"/>
      <c r="Q559" s="148"/>
      <c r="R559" s="148"/>
      <c r="S559" s="148"/>
      <c r="T559" s="148"/>
      <c r="U559" s="148"/>
      <c r="V559" s="148"/>
      <c r="W559" s="148"/>
      <c r="X559" s="148"/>
      <c r="Y559" s="148"/>
      <c r="Z559" s="148"/>
    </row>
    <row r="560" ht="9.75" customHeight="1">
      <c r="A560" s="148"/>
      <c r="B560" s="149"/>
      <c r="C560" s="148"/>
      <c r="D560" s="149"/>
      <c r="E560" s="149"/>
      <c r="F560" s="148"/>
      <c r="G560" s="148"/>
      <c r="H560" s="149"/>
      <c r="I560" s="148"/>
      <c r="J560" s="148"/>
      <c r="K560" s="148"/>
      <c r="L560" s="148"/>
      <c r="M560" s="148"/>
      <c r="N560" s="148"/>
      <c r="O560" s="148"/>
      <c r="P560" s="148"/>
      <c r="Q560" s="148"/>
      <c r="R560" s="148"/>
      <c r="S560" s="148"/>
      <c r="T560" s="148"/>
      <c r="U560" s="148"/>
      <c r="V560" s="148"/>
      <c r="W560" s="148"/>
      <c r="X560" s="148"/>
      <c r="Y560" s="148"/>
      <c r="Z560" s="148"/>
    </row>
    <row r="561" ht="9.75" customHeight="1">
      <c r="A561" s="148"/>
      <c r="B561" s="149"/>
      <c r="C561" s="148"/>
      <c r="D561" s="149"/>
      <c r="E561" s="149"/>
      <c r="F561" s="148"/>
      <c r="G561" s="148"/>
      <c r="H561" s="149"/>
      <c r="I561" s="148"/>
      <c r="J561" s="148"/>
      <c r="K561" s="148"/>
      <c r="L561" s="148"/>
      <c r="M561" s="148"/>
      <c r="N561" s="148"/>
      <c r="O561" s="148"/>
      <c r="P561" s="148"/>
      <c r="Q561" s="148"/>
      <c r="R561" s="148"/>
      <c r="S561" s="148"/>
      <c r="T561" s="148"/>
      <c r="U561" s="148"/>
      <c r="V561" s="148"/>
      <c r="W561" s="148"/>
      <c r="X561" s="148"/>
      <c r="Y561" s="148"/>
      <c r="Z561" s="148"/>
    </row>
    <row r="562" ht="9.75" customHeight="1">
      <c r="A562" s="148"/>
      <c r="B562" s="149"/>
      <c r="C562" s="148"/>
      <c r="D562" s="149"/>
      <c r="E562" s="149"/>
      <c r="F562" s="148"/>
      <c r="G562" s="148"/>
      <c r="H562" s="149"/>
      <c r="I562" s="148"/>
      <c r="J562" s="148"/>
      <c r="K562" s="148"/>
      <c r="L562" s="148"/>
      <c r="M562" s="148"/>
      <c r="N562" s="148"/>
      <c r="O562" s="148"/>
      <c r="P562" s="148"/>
      <c r="Q562" s="148"/>
      <c r="R562" s="148"/>
      <c r="S562" s="148"/>
      <c r="T562" s="148"/>
      <c r="U562" s="148"/>
      <c r="V562" s="148"/>
      <c r="W562" s="148"/>
      <c r="X562" s="148"/>
      <c r="Y562" s="148"/>
      <c r="Z562" s="148"/>
    </row>
    <row r="563" ht="9.75" customHeight="1">
      <c r="A563" s="148"/>
      <c r="B563" s="149"/>
      <c r="C563" s="148"/>
      <c r="D563" s="149"/>
      <c r="E563" s="149"/>
      <c r="F563" s="148"/>
      <c r="G563" s="148"/>
      <c r="H563" s="149"/>
      <c r="I563" s="148"/>
      <c r="J563" s="148"/>
      <c r="K563" s="148"/>
      <c r="L563" s="148"/>
      <c r="M563" s="148"/>
      <c r="N563" s="148"/>
      <c r="O563" s="148"/>
      <c r="P563" s="148"/>
      <c r="Q563" s="148"/>
      <c r="R563" s="148"/>
      <c r="S563" s="148"/>
      <c r="T563" s="148"/>
      <c r="U563" s="148"/>
      <c r="V563" s="148"/>
      <c r="W563" s="148"/>
      <c r="X563" s="148"/>
      <c r="Y563" s="148"/>
      <c r="Z563" s="148"/>
    </row>
    <row r="564" ht="9.75" customHeight="1">
      <c r="A564" s="148"/>
      <c r="B564" s="149"/>
      <c r="C564" s="148"/>
      <c r="D564" s="149"/>
      <c r="E564" s="149"/>
      <c r="F564" s="148"/>
      <c r="G564" s="148"/>
      <c r="H564" s="149"/>
      <c r="I564" s="148"/>
      <c r="J564" s="148"/>
      <c r="K564" s="148"/>
      <c r="L564" s="148"/>
      <c r="M564" s="148"/>
      <c r="N564" s="148"/>
      <c r="O564" s="148"/>
      <c r="P564" s="148"/>
      <c r="Q564" s="148"/>
      <c r="R564" s="148"/>
      <c r="S564" s="148"/>
      <c r="T564" s="148"/>
      <c r="U564" s="148"/>
      <c r="V564" s="148"/>
      <c r="W564" s="148"/>
      <c r="X564" s="148"/>
      <c r="Y564" s="148"/>
      <c r="Z564" s="148"/>
    </row>
    <row r="565" ht="9.75" customHeight="1">
      <c r="A565" s="148"/>
      <c r="B565" s="149"/>
      <c r="C565" s="148"/>
      <c r="D565" s="149"/>
      <c r="E565" s="149"/>
      <c r="F565" s="148"/>
      <c r="G565" s="148"/>
      <c r="H565" s="149"/>
      <c r="I565" s="148"/>
      <c r="J565" s="148"/>
      <c r="K565" s="148"/>
      <c r="L565" s="148"/>
      <c r="M565" s="148"/>
      <c r="N565" s="148"/>
      <c r="O565" s="148"/>
      <c r="P565" s="148"/>
      <c r="Q565" s="148"/>
      <c r="R565" s="148"/>
      <c r="S565" s="148"/>
      <c r="T565" s="148"/>
      <c r="U565" s="148"/>
      <c r="V565" s="148"/>
      <c r="W565" s="148"/>
      <c r="X565" s="148"/>
      <c r="Y565" s="148"/>
      <c r="Z565" s="148"/>
    </row>
    <row r="566" ht="9.75" customHeight="1">
      <c r="A566" s="148"/>
      <c r="B566" s="149"/>
      <c r="C566" s="148"/>
      <c r="D566" s="149"/>
      <c r="E566" s="149"/>
      <c r="F566" s="148"/>
      <c r="G566" s="148"/>
      <c r="H566" s="149"/>
      <c r="I566" s="148"/>
      <c r="J566" s="148"/>
      <c r="K566" s="148"/>
      <c r="L566" s="148"/>
      <c r="M566" s="148"/>
      <c r="N566" s="148"/>
      <c r="O566" s="148"/>
      <c r="P566" s="148"/>
      <c r="Q566" s="148"/>
      <c r="R566" s="148"/>
      <c r="S566" s="148"/>
      <c r="T566" s="148"/>
      <c r="U566" s="148"/>
      <c r="V566" s="148"/>
      <c r="W566" s="148"/>
      <c r="X566" s="148"/>
      <c r="Y566" s="148"/>
      <c r="Z566" s="148"/>
    </row>
    <row r="567" ht="9.75" customHeight="1">
      <c r="A567" s="148"/>
      <c r="B567" s="149"/>
      <c r="C567" s="148"/>
      <c r="D567" s="149"/>
      <c r="E567" s="149"/>
      <c r="F567" s="148"/>
      <c r="G567" s="148"/>
      <c r="H567" s="149"/>
      <c r="I567" s="148"/>
      <c r="J567" s="148"/>
      <c r="K567" s="148"/>
      <c r="L567" s="148"/>
      <c r="M567" s="148"/>
      <c r="N567" s="148"/>
      <c r="O567" s="148"/>
      <c r="P567" s="148"/>
      <c r="Q567" s="148"/>
      <c r="R567" s="148"/>
      <c r="S567" s="148"/>
      <c r="T567" s="148"/>
      <c r="U567" s="148"/>
      <c r="V567" s="148"/>
      <c r="W567" s="148"/>
      <c r="X567" s="148"/>
      <c r="Y567" s="148"/>
      <c r="Z567" s="148"/>
    </row>
    <row r="568" ht="9.75" customHeight="1">
      <c r="A568" s="148"/>
      <c r="B568" s="149"/>
      <c r="C568" s="148"/>
      <c r="D568" s="149"/>
      <c r="E568" s="149"/>
      <c r="F568" s="148"/>
      <c r="G568" s="148"/>
      <c r="H568" s="149"/>
      <c r="I568" s="148"/>
      <c r="J568" s="148"/>
      <c r="K568" s="148"/>
      <c r="L568" s="148"/>
      <c r="M568" s="148"/>
      <c r="N568" s="148"/>
      <c r="O568" s="148"/>
      <c r="P568" s="148"/>
      <c r="Q568" s="148"/>
      <c r="R568" s="148"/>
      <c r="S568" s="148"/>
      <c r="T568" s="148"/>
      <c r="U568" s="148"/>
      <c r="V568" s="148"/>
      <c r="W568" s="148"/>
      <c r="X568" s="148"/>
      <c r="Y568" s="148"/>
      <c r="Z568" s="148"/>
    </row>
    <row r="569" ht="9.75" customHeight="1">
      <c r="A569" s="148"/>
      <c r="B569" s="149"/>
      <c r="C569" s="148"/>
      <c r="D569" s="149"/>
      <c r="E569" s="149"/>
      <c r="F569" s="148"/>
      <c r="G569" s="148"/>
      <c r="H569" s="149"/>
      <c r="I569" s="148"/>
      <c r="J569" s="148"/>
      <c r="K569" s="148"/>
      <c r="L569" s="148"/>
      <c r="M569" s="148"/>
      <c r="N569" s="148"/>
      <c r="O569" s="148"/>
      <c r="P569" s="148"/>
      <c r="Q569" s="148"/>
      <c r="R569" s="148"/>
      <c r="S569" s="148"/>
      <c r="T569" s="148"/>
      <c r="U569" s="148"/>
      <c r="V569" s="148"/>
      <c r="W569" s="148"/>
      <c r="X569" s="148"/>
      <c r="Y569" s="148"/>
      <c r="Z569" s="148"/>
    </row>
    <row r="570" ht="9.75" customHeight="1">
      <c r="A570" s="148"/>
      <c r="B570" s="149"/>
      <c r="C570" s="148"/>
      <c r="D570" s="149"/>
      <c r="E570" s="149"/>
      <c r="F570" s="148"/>
      <c r="G570" s="148"/>
      <c r="H570" s="149"/>
      <c r="I570" s="148"/>
      <c r="J570" s="148"/>
      <c r="K570" s="148"/>
      <c r="L570" s="148"/>
      <c r="M570" s="148"/>
      <c r="N570" s="148"/>
      <c r="O570" s="148"/>
      <c r="P570" s="148"/>
      <c r="Q570" s="148"/>
      <c r="R570" s="148"/>
      <c r="S570" s="148"/>
      <c r="T570" s="148"/>
      <c r="U570" s="148"/>
      <c r="V570" s="148"/>
      <c r="W570" s="148"/>
      <c r="X570" s="148"/>
      <c r="Y570" s="148"/>
      <c r="Z570" s="148"/>
    </row>
    <row r="571" ht="9.75" customHeight="1">
      <c r="A571" s="148"/>
      <c r="B571" s="149"/>
      <c r="C571" s="148"/>
      <c r="D571" s="149"/>
      <c r="E571" s="149"/>
      <c r="F571" s="148"/>
      <c r="G571" s="148"/>
      <c r="H571" s="149"/>
      <c r="I571" s="148"/>
      <c r="J571" s="148"/>
      <c r="K571" s="148"/>
      <c r="L571" s="148"/>
      <c r="M571" s="148"/>
      <c r="N571" s="148"/>
      <c r="O571" s="148"/>
      <c r="P571" s="148"/>
      <c r="Q571" s="148"/>
      <c r="R571" s="148"/>
      <c r="S571" s="148"/>
      <c r="T571" s="148"/>
      <c r="U571" s="148"/>
      <c r="V571" s="148"/>
      <c r="W571" s="148"/>
      <c r="X571" s="148"/>
      <c r="Y571" s="148"/>
      <c r="Z571" s="148"/>
    </row>
    <row r="572" ht="9.75" customHeight="1">
      <c r="A572" s="148"/>
      <c r="B572" s="149"/>
      <c r="C572" s="148"/>
      <c r="D572" s="149"/>
      <c r="E572" s="149"/>
      <c r="F572" s="148"/>
      <c r="G572" s="148"/>
      <c r="H572" s="149"/>
      <c r="I572" s="148"/>
      <c r="J572" s="148"/>
      <c r="K572" s="148"/>
      <c r="L572" s="148"/>
      <c r="M572" s="148"/>
      <c r="N572" s="148"/>
      <c r="O572" s="148"/>
      <c r="P572" s="148"/>
      <c r="Q572" s="148"/>
      <c r="R572" s="148"/>
      <c r="S572" s="148"/>
      <c r="T572" s="148"/>
      <c r="U572" s="148"/>
      <c r="V572" s="148"/>
      <c r="W572" s="148"/>
      <c r="X572" s="148"/>
      <c r="Y572" s="148"/>
      <c r="Z572" s="148"/>
    </row>
    <row r="573" ht="9.75" customHeight="1">
      <c r="A573" s="148"/>
      <c r="B573" s="149"/>
      <c r="C573" s="148"/>
      <c r="D573" s="149"/>
      <c r="E573" s="149"/>
      <c r="F573" s="148"/>
      <c r="G573" s="148"/>
      <c r="H573" s="149"/>
      <c r="I573" s="148"/>
      <c r="J573" s="148"/>
      <c r="K573" s="148"/>
      <c r="L573" s="148"/>
      <c r="M573" s="148"/>
      <c r="N573" s="148"/>
      <c r="O573" s="148"/>
      <c r="P573" s="148"/>
      <c r="Q573" s="148"/>
      <c r="R573" s="148"/>
      <c r="S573" s="148"/>
      <c r="T573" s="148"/>
      <c r="U573" s="148"/>
      <c r="V573" s="148"/>
      <c r="W573" s="148"/>
      <c r="X573" s="148"/>
      <c r="Y573" s="148"/>
      <c r="Z573" s="148"/>
    </row>
    <row r="574" ht="9.75" customHeight="1">
      <c r="A574" s="148"/>
      <c r="B574" s="149"/>
      <c r="C574" s="148"/>
      <c r="D574" s="149"/>
      <c r="E574" s="149"/>
      <c r="F574" s="148"/>
      <c r="G574" s="148"/>
      <c r="H574" s="149"/>
      <c r="I574" s="148"/>
      <c r="J574" s="148"/>
      <c r="K574" s="148"/>
      <c r="L574" s="148"/>
      <c r="M574" s="148"/>
      <c r="N574" s="148"/>
      <c r="O574" s="148"/>
      <c r="P574" s="148"/>
      <c r="Q574" s="148"/>
      <c r="R574" s="148"/>
      <c r="S574" s="148"/>
      <c r="T574" s="148"/>
      <c r="U574" s="148"/>
      <c r="V574" s="148"/>
      <c r="W574" s="148"/>
      <c r="X574" s="148"/>
      <c r="Y574" s="148"/>
      <c r="Z574" s="148"/>
    </row>
    <row r="575" ht="9.75" customHeight="1">
      <c r="A575" s="148"/>
      <c r="B575" s="149"/>
      <c r="C575" s="148"/>
      <c r="D575" s="149"/>
      <c r="E575" s="149"/>
      <c r="F575" s="148"/>
      <c r="G575" s="148"/>
      <c r="H575" s="149"/>
      <c r="I575" s="148"/>
      <c r="J575" s="148"/>
      <c r="K575" s="148"/>
      <c r="L575" s="148"/>
      <c r="M575" s="148"/>
      <c r="N575" s="148"/>
      <c r="O575" s="148"/>
      <c r="P575" s="148"/>
      <c r="Q575" s="148"/>
      <c r="R575" s="148"/>
      <c r="S575" s="148"/>
      <c r="T575" s="148"/>
      <c r="U575" s="148"/>
      <c r="V575" s="148"/>
      <c r="W575" s="148"/>
      <c r="X575" s="148"/>
      <c r="Y575" s="148"/>
      <c r="Z575" s="148"/>
    </row>
    <row r="576" ht="9.75" customHeight="1">
      <c r="A576" s="148"/>
      <c r="B576" s="149"/>
      <c r="C576" s="148"/>
      <c r="D576" s="149"/>
      <c r="E576" s="149"/>
      <c r="F576" s="148"/>
      <c r="G576" s="148"/>
      <c r="H576" s="149"/>
      <c r="I576" s="148"/>
      <c r="J576" s="148"/>
      <c r="K576" s="148"/>
      <c r="L576" s="148"/>
      <c r="M576" s="148"/>
      <c r="N576" s="148"/>
      <c r="O576" s="148"/>
      <c r="P576" s="148"/>
      <c r="Q576" s="148"/>
      <c r="R576" s="148"/>
      <c r="S576" s="148"/>
      <c r="T576" s="148"/>
      <c r="U576" s="148"/>
      <c r="V576" s="148"/>
      <c r="W576" s="148"/>
      <c r="X576" s="148"/>
      <c r="Y576" s="148"/>
      <c r="Z576" s="148"/>
    </row>
    <row r="577" ht="9.75" customHeight="1">
      <c r="A577" s="148"/>
      <c r="B577" s="149"/>
      <c r="C577" s="148"/>
      <c r="D577" s="149"/>
      <c r="E577" s="149"/>
      <c r="F577" s="148"/>
      <c r="G577" s="148"/>
      <c r="H577" s="149"/>
      <c r="I577" s="148"/>
      <c r="J577" s="148"/>
      <c r="K577" s="148"/>
      <c r="L577" s="148"/>
      <c r="M577" s="148"/>
      <c r="N577" s="148"/>
      <c r="O577" s="148"/>
      <c r="P577" s="148"/>
      <c r="Q577" s="148"/>
      <c r="R577" s="148"/>
      <c r="S577" s="148"/>
      <c r="T577" s="148"/>
      <c r="U577" s="148"/>
      <c r="V577" s="148"/>
      <c r="W577" s="148"/>
      <c r="X577" s="148"/>
      <c r="Y577" s="148"/>
      <c r="Z577" s="148"/>
    </row>
    <row r="578" ht="9.75" customHeight="1">
      <c r="A578" s="148"/>
      <c r="B578" s="149"/>
      <c r="C578" s="148"/>
      <c r="D578" s="149"/>
      <c r="E578" s="149"/>
      <c r="F578" s="148"/>
      <c r="G578" s="148"/>
      <c r="H578" s="149"/>
      <c r="I578" s="148"/>
      <c r="J578" s="148"/>
      <c r="K578" s="148"/>
      <c r="L578" s="148"/>
      <c r="M578" s="148"/>
      <c r="N578" s="148"/>
      <c r="O578" s="148"/>
      <c r="P578" s="148"/>
      <c r="Q578" s="148"/>
      <c r="R578" s="148"/>
      <c r="S578" s="148"/>
      <c r="T578" s="148"/>
      <c r="U578" s="148"/>
      <c r="V578" s="148"/>
      <c r="W578" s="148"/>
      <c r="X578" s="148"/>
      <c r="Y578" s="148"/>
      <c r="Z578" s="148"/>
    </row>
    <row r="579" ht="9.75" customHeight="1">
      <c r="A579" s="148"/>
      <c r="B579" s="149"/>
      <c r="C579" s="148"/>
      <c r="D579" s="149"/>
      <c r="E579" s="149"/>
      <c r="F579" s="148"/>
      <c r="G579" s="148"/>
      <c r="H579" s="149"/>
      <c r="I579" s="148"/>
      <c r="J579" s="148"/>
      <c r="K579" s="148"/>
      <c r="L579" s="148"/>
      <c r="M579" s="148"/>
      <c r="N579" s="148"/>
      <c r="O579" s="148"/>
      <c r="P579" s="148"/>
      <c r="Q579" s="148"/>
      <c r="R579" s="148"/>
      <c r="S579" s="148"/>
      <c r="T579" s="148"/>
      <c r="U579" s="148"/>
      <c r="V579" s="148"/>
      <c r="W579" s="148"/>
      <c r="X579" s="148"/>
      <c r="Y579" s="148"/>
      <c r="Z579" s="148"/>
    </row>
    <row r="580" ht="9.75" customHeight="1">
      <c r="A580" s="148"/>
      <c r="B580" s="149"/>
      <c r="C580" s="148"/>
      <c r="D580" s="149"/>
      <c r="E580" s="149"/>
      <c r="F580" s="148"/>
      <c r="G580" s="148"/>
      <c r="H580" s="149"/>
      <c r="I580" s="148"/>
      <c r="J580" s="148"/>
      <c r="K580" s="148"/>
      <c r="L580" s="148"/>
      <c r="M580" s="148"/>
      <c r="N580" s="148"/>
      <c r="O580" s="148"/>
      <c r="P580" s="148"/>
      <c r="Q580" s="148"/>
      <c r="R580" s="148"/>
      <c r="S580" s="148"/>
      <c r="T580" s="148"/>
      <c r="U580" s="148"/>
      <c r="V580" s="148"/>
      <c r="W580" s="148"/>
      <c r="X580" s="148"/>
      <c r="Y580" s="148"/>
      <c r="Z580" s="148"/>
    </row>
    <row r="581" ht="9.75" customHeight="1">
      <c r="A581" s="148"/>
      <c r="B581" s="149"/>
      <c r="C581" s="148"/>
      <c r="D581" s="149"/>
      <c r="E581" s="149"/>
      <c r="F581" s="148"/>
      <c r="G581" s="148"/>
      <c r="H581" s="149"/>
      <c r="I581" s="148"/>
      <c r="J581" s="148"/>
      <c r="K581" s="148"/>
      <c r="L581" s="148"/>
      <c r="M581" s="148"/>
      <c r="N581" s="148"/>
      <c r="O581" s="148"/>
      <c r="P581" s="148"/>
      <c r="Q581" s="148"/>
      <c r="R581" s="148"/>
      <c r="S581" s="148"/>
      <c r="T581" s="148"/>
      <c r="U581" s="148"/>
      <c r="V581" s="148"/>
      <c r="W581" s="148"/>
      <c r="X581" s="148"/>
      <c r="Y581" s="148"/>
      <c r="Z581" s="148"/>
    </row>
    <row r="582" ht="9.75" customHeight="1">
      <c r="A582" s="148"/>
      <c r="B582" s="149"/>
      <c r="C582" s="148"/>
      <c r="D582" s="149"/>
      <c r="E582" s="149"/>
      <c r="F582" s="148"/>
      <c r="G582" s="148"/>
      <c r="H582" s="149"/>
      <c r="I582" s="148"/>
      <c r="J582" s="148"/>
      <c r="K582" s="148"/>
      <c r="L582" s="148"/>
      <c r="M582" s="148"/>
      <c r="N582" s="148"/>
      <c r="O582" s="148"/>
      <c r="P582" s="148"/>
      <c r="Q582" s="148"/>
      <c r="R582" s="148"/>
      <c r="S582" s="148"/>
      <c r="T582" s="148"/>
      <c r="U582" s="148"/>
      <c r="V582" s="148"/>
      <c r="W582" s="148"/>
      <c r="X582" s="148"/>
      <c r="Y582" s="148"/>
      <c r="Z582" s="148"/>
    </row>
    <row r="583" ht="9.75" customHeight="1">
      <c r="A583" s="148"/>
      <c r="B583" s="149"/>
      <c r="C583" s="148"/>
      <c r="D583" s="149"/>
      <c r="E583" s="149"/>
      <c r="F583" s="148"/>
      <c r="G583" s="148"/>
      <c r="H583" s="149"/>
      <c r="I583" s="148"/>
      <c r="J583" s="148"/>
      <c r="K583" s="148"/>
      <c r="L583" s="148"/>
      <c r="M583" s="148"/>
      <c r="N583" s="148"/>
      <c r="O583" s="148"/>
      <c r="P583" s="148"/>
      <c r="Q583" s="148"/>
      <c r="R583" s="148"/>
      <c r="S583" s="148"/>
      <c r="T583" s="148"/>
      <c r="U583" s="148"/>
      <c r="V583" s="148"/>
      <c r="W583" s="148"/>
      <c r="X583" s="148"/>
      <c r="Y583" s="148"/>
      <c r="Z583" s="148"/>
    </row>
    <row r="584" ht="9.75" customHeight="1">
      <c r="A584" s="148"/>
      <c r="B584" s="149"/>
      <c r="C584" s="148"/>
      <c r="D584" s="149"/>
      <c r="E584" s="149"/>
      <c r="F584" s="148"/>
      <c r="G584" s="148"/>
      <c r="H584" s="149"/>
      <c r="I584" s="148"/>
      <c r="J584" s="148"/>
      <c r="K584" s="148"/>
      <c r="L584" s="148"/>
      <c r="M584" s="148"/>
      <c r="N584" s="148"/>
      <c r="O584" s="148"/>
      <c r="P584" s="148"/>
      <c r="Q584" s="148"/>
      <c r="R584" s="148"/>
      <c r="S584" s="148"/>
      <c r="T584" s="148"/>
      <c r="U584" s="148"/>
      <c r="V584" s="148"/>
      <c r="W584" s="148"/>
      <c r="X584" s="148"/>
      <c r="Y584" s="148"/>
      <c r="Z584" s="148"/>
    </row>
    <row r="585" ht="9.75" customHeight="1">
      <c r="A585" s="148"/>
      <c r="B585" s="149"/>
      <c r="C585" s="148"/>
      <c r="D585" s="149"/>
      <c r="E585" s="149"/>
      <c r="F585" s="148"/>
      <c r="G585" s="148"/>
      <c r="H585" s="149"/>
      <c r="I585" s="148"/>
      <c r="J585" s="148"/>
      <c r="K585" s="148"/>
      <c r="L585" s="148"/>
      <c r="M585" s="148"/>
      <c r="N585" s="148"/>
      <c r="O585" s="148"/>
      <c r="P585" s="148"/>
      <c r="Q585" s="148"/>
      <c r="R585" s="148"/>
      <c r="S585" s="148"/>
      <c r="T585" s="148"/>
      <c r="U585" s="148"/>
      <c r="V585" s="148"/>
      <c r="W585" s="148"/>
      <c r="X585" s="148"/>
      <c r="Y585" s="148"/>
      <c r="Z585" s="148"/>
    </row>
    <row r="586" ht="9.75" customHeight="1">
      <c r="A586" s="148"/>
      <c r="B586" s="149"/>
      <c r="C586" s="148"/>
      <c r="D586" s="149"/>
      <c r="E586" s="149"/>
      <c r="F586" s="148"/>
      <c r="G586" s="148"/>
      <c r="H586" s="149"/>
      <c r="I586" s="148"/>
      <c r="J586" s="148"/>
      <c r="K586" s="148"/>
      <c r="L586" s="148"/>
      <c r="M586" s="148"/>
      <c r="N586" s="148"/>
      <c r="O586" s="148"/>
      <c r="P586" s="148"/>
      <c r="Q586" s="148"/>
      <c r="R586" s="148"/>
      <c r="S586" s="148"/>
      <c r="T586" s="148"/>
      <c r="U586" s="148"/>
      <c r="V586" s="148"/>
      <c r="W586" s="148"/>
      <c r="X586" s="148"/>
      <c r="Y586" s="148"/>
      <c r="Z586" s="148"/>
    </row>
    <row r="587" ht="9.75" customHeight="1">
      <c r="A587" s="148"/>
      <c r="B587" s="149"/>
      <c r="C587" s="148"/>
      <c r="D587" s="149"/>
      <c r="E587" s="149"/>
      <c r="F587" s="148"/>
      <c r="G587" s="148"/>
      <c r="H587" s="149"/>
      <c r="I587" s="148"/>
      <c r="J587" s="148"/>
      <c r="K587" s="148"/>
      <c r="L587" s="148"/>
      <c r="M587" s="148"/>
      <c r="N587" s="148"/>
      <c r="O587" s="148"/>
      <c r="P587" s="148"/>
      <c r="Q587" s="148"/>
      <c r="R587" s="148"/>
      <c r="S587" s="148"/>
      <c r="T587" s="148"/>
      <c r="U587" s="148"/>
      <c r="V587" s="148"/>
      <c r="W587" s="148"/>
      <c r="X587" s="148"/>
      <c r="Y587" s="148"/>
      <c r="Z587" s="148"/>
    </row>
    <row r="588" ht="9.75" customHeight="1">
      <c r="A588" s="148"/>
      <c r="B588" s="149"/>
      <c r="C588" s="148"/>
      <c r="D588" s="149"/>
      <c r="E588" s="149"/>
      <c r="F588" s="148"/>
      <c r="G588" s="148"/>
      <c r="H588" s="149"/>
      <c r="I588" s="148"/>
      <c r="J588" s="148"/>
      <c r="K588" s="148"/>
      <c r="L588" s="148"/>
      <c r="M588" s="148"/>
      <c r="N588" s="148"/>
      <c r="O588" s="148"/>
      <c r="P588" s="148"/>
      <c r="Q588" s="148"/>
      <c r="R588" s="148"/>
      <c r="S588" s="148"/>
      <c r="T588" s="148"/>
      <c r="U588" s="148"/>
      <c r="V588" s="148"/>
      <c r="W588" s="148"/>
      <c r="X588" s="148"/>
      <c r="Y588" s="148"/>
      <c r="Z588" s="148"/>
    </row>
    <row r="589" ht="9.75" customHeight="1">
      <c r="A589" s="148"/>
      <c r="B589" s="149"/>
      <c r="C589" s="148"/>
      <c r="D589" s="149"/>
      <c r="E589" s="149"/>
      <c r="F589" s="148"/>
      <c r="G589" s="148"/>
      <c r="H589" s="149"/>
      <c r="I589" s="148"/>
      <c r="J589" s="148"/>
      <c r="K589" s="148"/>
      <c r="L589" s="148"/>
      <c r="M589" s="148"/>
      <c r="N589" s="148"/>
      <c r="O589" s="148"/>
      <c r="P589" s="148"/>
      <c r="Q589" s="148"/>
      <c r="R589" s="148"/>
      <c r="S589" s="148"/>
      <c r="T589" s="148"/>
      <c r="U589" s="148"/>
      <c r="V589" s="148"/>
      <c r="W589" s="148"/>
      <c r="X589" s="148"/>
      <c r="Y589" s="148"/>
      <c r="Z589" s="148"/>
    </row>
    <row r="590" ht="9.75" customHeight="1">
      <c r="A590" s="148"/>
      <c r="B590" s="149"/>
      <c r="C590" s="148"/>
      <c r="D590" s="149"/>
      <c r="E590" s="149"/>
      <c r="F590" s="148"/>
      <c r="G590" s="148"/>
      <c r="H590" s="149"/>
      <c r="I590" s="148"/>
      <c r="J590" s="148"/>
      <c r="K590" s="148"/>
      <c r="L590" s="148"/>
      <c r="M590" s="148"/>
      <c r="N590" s="148"/>
      <c r="O590" s="148"/>
      <c r="P590" s="148"/>
      <c r="Q590" s="148"/>
      <c r="R590" s="148"/>
      <c r="S590" s="148"/>
      <c r="T590" s="148"/>
      <c r="U590" s="148"/>
      <c r="V590" s="148"/>
      <c r="W590" s="148"/>
      <c r="X590" s="148"/>
      <c r="Y590" s="148"/>
      <c r="Z590" s="148"/>
    </row>
    <row r="591" ht="9.75" customHeight="1">
      <c r="A591" s="148"/>
      <c r="B591" s="149"/>
      <c r="C591" s="148"/>
      <c r="D591" s="149"/>
      <c r="E591" s="149"/>
      <c r="F591" s="148"/>
      <c r="G591" s="148"/>
      <c r="H591" s="149"/>
      <c r="I591" s="148"/>
      <c r="J591" s="148"/>
      <c r="K591" s="148"/>
      <c r="L591" s="148"/>
      <c r="M591" s="148"/>
      <c r="N591" s="148"/>
      <c r="O591" s="148"/>
      <c r="P591" s="148"/>
      <c r="Q591" s="148"/>
      <c r="R591" s="148"/>
      <c r="S591" s="148"/>
      <c r="T591" s="148"/>
      <c r="U591" s="148"/>
      <c r="V591" s="148"/>
      <c r="W591" s="148"/>
      <c r="X591" s="148"/>
      <c r="Y591" s="148"/>
      <c r="Z591" s="148"/>
    </row>
    <row r="592" ht="9.75" customHeight="1">
      <c r="A592" s="148"/>
      <c r="B592" s="149"/>
      <c r="C592" s="148"/>
      <c r="D592" s="149"/>
      <c r="E592" s="149"/>
      <c r="F592" s="148"/>
      <c r="G592" s="148"/>
      <c r="H592" s="149"/>
      <c r="I592" s="148"/>
      <c r="J592" s="148"/>
      <c r="K592" s="148"/>
      <c r="L592" s="148"/>
      <c r="M592" s="148"/>
      <c r="N592" s="148"/>
      <c r="O592" s="148"/>
      <c r="P592" s="148"/>
      <c r="Q592" s="148"/>
      <c r="R592" s="148"/>
      <c r="S592" s="148"/>
      <c r="T592" s="148"/>
      <c r="U592" s="148"/>
      <c r="V592" s="148"/>
      <c r="W592" s="148"/>
      <c r="X592" s="148"/>
      <c r="Y592" s="148"/>
      <c r="Z592" s="148"/>
    </row>
    <row r="593" ht="9.75" customHeight="1">
      <c r="A593" s="148"/>
      <c r="B593" s="149"/>
      <c r="C593" s="148"/>
      <c r="D593" s="149"/>
      <c r="E593" s="149"/>
      <c r="F593" s="148"/>
      <c r="G593" s="148"/>
      <c r="H593" s="149"/>
      <c r="I593" s="148"/>
      <c r="J593" s="148"/>
      <c r="K593" s="148"/>
      <c r="L593" s="148"/>
      <c r="M593" s="148"/>
      <c r="N593" s="148"/>
      <c r="O593" s="148"/>
      <c r="P593" s="148"/>
      <c r="Q593" s="148"/>
      <c r="R593" s="148"/>
      <c r="S593" s="148"/>
      <c r="T593" s="148"/>
      <c r="U593" s="148"/>
      <c r="V593" s="148"/>
      <c r="W593" s="148"/>
      <c r="X593" s="148"/>
      <c r="Y593" s="148"/>
      <c r="Z593" s="148"/>
    </row>
    <row r="594" ht="9.75" customHeight="1">
      <c r="A594" s="148"/>
      <c r="B594" s="149"/>
      <c r="C594" s="148"/>
      <c r="D594" s="149"/>
      <c r="E594" s="149"/>
      <c r="F594" s="148"/>
      <c r="G594" s="148"/>
      <c r="H594" s="149"/>
      <c r="I594" s="148"/>
      <c r="J594" s="148"/>
      <c r="K594" s="148"/>
      <c r="L594" s="148"/>
      <c r="M594" s="148"/>
      <c r="N594" s="148"/>
      <c r="O594" s="148"/>
      <c r="P594" s="148"/>
      <c r="Q594" s="148"/>
      <c r="R594" s="148"/>
      <c r="S594" s="148"/>
      <c r="T594" s="148"/>
      <c r="U594" s="148"/>
      <c r="V594" s="148"/>
      <c r="W594" s="148"/>
      <c r="X594" s="148"/>
      <c r="Y594" s="148"/>
      <c r="Z594" s="148"/>
    </row>
    <row r="595" ht="9.75" customHeight="1">
      <c r="A595" s="148"/>
      <c r="B595" s="149"/>
      <c r="C595" s="148"/>
      <c r="D595" s="149"/>
      <c r="E595" s="149"/>
      <c r="F595" s="148"/>
      <c r="G595" s="148"/>
      <c r="H595" s="149"/>
      <c r="I595" s="148"/>
      <c r="J595" s="148"/>
      <c r="K595" s="148"/>
      <c r="L595" s="148"/>
      <c r="M595" s="148"/>
      <c r="N595" s="148"/>
      <c r="O595" s="148"/>
      <c r="P595" s="148"/>
      <c r="Q595" s="148"/>
      <c r="R595" s="148"/>
      <c r="S595" s="148"/>
      <c r="T595" s="148"/>
      <c r="U595" s="148"/>
      <c r="V595" s="148"/>
      <c r="W595" s="148"/>
      <c r="X595" s="148"/>
      <c r="Y595" s="148"/>
      <c r="Z595" s="148"/>
    </row>
    <row r="596" ht="9.75" customHeight="1">
      <c r="A596" s="148"/>
      <c r="B596" s="149"/>
      <c r="C596" s="148"/>
      <c r="D596" s="149"/>
      <c r="E596" s="149"/>
      <c r="F596" s="148"/>
      <c r="G596" s="148"/>
      <c r="H596" s="149"/>
      <c r="I596" s="148"/>
      <c r="J596" s="148"/>
      <c r="K596" s="148"/>
      <c r="L596" s="148"/>
      <c r="M596" s="148"/>
      <c r="N596" s="148"/>
      <c r="O596" s="148"/>
      <c r="P596" s="148"/>
      <c r="Q596" s="148"/>
      <c r="R596" s="148"/>
      <c r="S596" s="148"/>
      <c r="T596" s="148"/>
      <c r="U596" s="148"/>
      <c r="V596" s="148"/>
      <c r="W596" s="148"/>
      <c r="X596" s="148"/>
      <c r="Y596" s="148"/>
      <c r="Z596" s="148"/>
    </row>
    <row r="597" ht="9.75" customHeight="1">
      <c r="A597" s="148"/>
      <c r="B597" s="149"/>
      <c r="C597" s="148"/>
      <c r="D597" s="149"/>
      <c r="E597" s="149"/>
      <c r="F597" s="148"/>
      <c r="G597" s="148"/>
      <c r="H597" s="149"/>
      <c r="I597" s="148"/>
      <c r="J597" s="148"/>
      <c r="K597" s="148"/>
      <c r="L597" s="148"/>
      <c r="M597" s="148"/>
      <c r="N597" s="148"/>
      <c r="O597" s="148"/>
      <c r="P597" s="148"/>
      <c r="Q597" s="148"/>
      <c r="R597" s="148"/>
      <c r="S597" s="148"/>
      <c r="T597" s="148"/>
      <c r="U597" s="148"/>
      <c r="V597" s="148"/>
      <c r="W597" s="148"/>
      <c r="X597" s="148"/>
      <c r="Y597" s="148"/>
      <c r="Z597" s="148"/>
    </row>
    <row r="598" ht="9.75" customHeight="1">
      <c r="A598" s="148"/>
      <c r="B598" s="149"/>
      <c r="C598" s="148"/>
      <c r="D598" s="149"/>
      <c r="E598" s="149"/>
      <c r="F598" s="148"/>
      <c r="G598" s="148"/>
      <c r="H598" s="149"/>
      <c r="I598" s="148"/>
      <c r="J598" s="148"/>
      <c r="K598" s="148"/>
      <c r="L598" s="148"/>
      <c r="M598" s="148"/>
      <c r="N598" s="148"/>
      <c r="O598" s="148"/>
      <c r="P598" s="148"/>
      <c r="Q598" s="148"/>
      <c r="R598" s="148"/>
      <c r="S598" s="148"/>
      <c r="T598" s="148"/>
      <c r="U598" s="148"/>
      <c r="V598" s="148"/>
      <c r="W598" s="148"/>
      <c r="X598" s="148"/>
      <c r="Y598" s="148"/>
      <c r="Z598" s="148"/>
    </row>
    <row r="599" ht="9.75" customHeight="1">
      <c r="A599" s="148"/>
      <c r="B599" s="149"/>
      <c r="C599" s="148"/>
      <c r="D599" s="149"/>
      <c r="E599" s="149"/>
      <c r="F599" s="148"/>
      <c r="G599" s="148"/>
      <c r="H599" s="149"/>
      <c r="I599" s="148"/>
      <c r="J599" s="148"/>
      <c r="K599" s="148"/>
      <c r="L599" s="148"/>
      <c r="M599" s="148"/>
      <c r="N599" s="148"/>
      <c r="O599" s="148"/>
      <c r="P599" s="148"/>
      <c r="Q599" s="148"/>
      <c r="R599" s="148"/>
      <c r="S599" s="148"/>
      <c r="T599" s="148"/>
      <c r="U599" s="148"/>
      <c r="V599" s="148"/>
      <c r="W599" s="148"/>
      <c r="X599" s="148"/>
      <c r="Y599" s="148"/>
      <c r="Z599" s="148"/>
    </row>
    <row r="600" ht="9.75" customHeight="1">
      <c r="A600" s="148"/>
      <c r="B600" s="149"/>
      <c r="C600" s="148"/>
      <c r="D600" s="149"/>
      <c r="E600" s="149"/>
      <c r="F600" s="148"/>
      <c r="G600" s="148"/>
      <c r="H600" s="149"/>
      <c r="I600" s="148"/>
      <c r="J600" s="148"/>
      <c r="K600" s="148"/>
      <c r="L600" s="148"/>
      <c r="M600" s="148"/>
      <c r="N600" s="148"/>
      <c r="O600" s="148"/>
      <c r="P600" s="148"/>
      <c r="Q600" s="148"/>
      <c r="R600" s="148"/>
      <c r="S600" s="148"/>
      <c r="T600" s="148"/>
      <c r="U600" s="148"/>
      <c r="V600" s="148"/>
      <c r="W600" s="148"/>
      <c r="X600" s="148"/>
      <c r="Y600" s="148"/>
      <c r="Z600" s="148"/>
    </row>
    <row r="601" ht="9.75" customHeight="1">
      <c r="A601" s="148"/>
      <c r="B601" s="149"/>
      <c r="C601" s="148"/>
      <c r="D601" s="149"/>
      <c r="E601" s="149"/>
      <c r="F601" s="148"/>
      <c r="G601" s="148"/>
      <c r="H601" s="149"/>
      <c r="I601" s="148"/>
      <c r="J601" s="148"/>
      <c r="K601" s="148"/>
      <c r="L601" s="148"/>
      <c r="M601" s="148"/>
      <c r="N601" s="148"/>
      <c r="O601" s="148"/>
      <c r="P601" s="148"/>
      <c r="Q601" s="148"/>
      <c r="R601" s="148"/>
      <c r="S601" s="148"/>
      <c r="T601" s="148"/>
      <c r="U601" s="148"/>
      <c r="V601" s="148"/>
      <c r="W601" s="148"/>
      <c r="X601" s="148"/>
      <c r="Y601" s="148"/>
      <c r="Z601" s="148"/>
    </row>
    <row r="602" ht="9.75" customHeight="1">
      <c r="A602" s="148"/>
      <c r="B602" s="149"/>
      <c r="C602" s="148"/>
      <c r="D602" s="149"/>
      <c r="E602" s="149"/>
      <c r="F602" s="148"/>
      <c r="G602" s="148"/>
      <c r="H602" s="149"/>
      <c r="I602" s="148"/>
      <c r="J602" s="148"/>
      <c r="K602" s="148"/>
      <c r="L602" s="148"/>
      <c r="M602" s="148"/>
      <c r="N602" s="148"/>
      <c r="O602" s="148"/>
      <c r="P602" s="148"/>
      <c r="Q602" s="148"/>
      <c r="R602" s="148"/>
      <c r="S602" s="148"/>
      <c r="T602" s="148"/>
      <c r="U602" s="148"/>
      <c r="V602" s="148"/>
      <c r="W602" s="148"/>
      <c r="X602" s="148"/>
      <c r="Y602" s="148"/>
      <c r="Z602" s="148"/>
    </row>
    <row r="603" ht="9.75" customHeight="1">
      <c r="A603" s="148"/>
      <c r="B603" s="149"/>
      <c r="C603" s="148"/>
      <c r="D603" s="149"/>
      <c r="E603" s="149"/>
      <c r="F603" s="148"/>
      <c r="G603" s="148"/>
      <c r="H603" s="149"/>
      <c r="I603" s="148"/>
      <c r="J603" s="148"/>
      <c r="K603" s="148"/>
      <c r="L603" s="148"/>
      <c r="M603" s="148"/>
      <c r="N603" s="148"/>
      <c r="O603" s="148"/>
      <c r="P603" s="148"/>
      <c r="Q603" s="148"/>
      <c r="R603" s="148"/>
      <c r="S603" s="148"/>
      <c r="T603" s="148"/>
      <c r="U603" s="148"/>
      <c r="V603" s="148"/>
      <c r="W603" s="148"/>
      <c r="X603" s="148"/>
      <c r="Y603" s="148"/>
      <c r="Z603" s="148"/>
    </row>
    <row r="604" ht="9.75" customHeight="1">
      <c r="A604" s="148"/>
      <c r="B604" s="149"/>
      <c r="C604" s="148"/>
      <c r="D604" s="149"/>
      <c r="E604" s="149"/>
      <c r="F604" s="148"/>
      <c r="G604" s="148"/>
      <c r="H604" s="149"/>
      <c r="I604" s="148"/>
      <c r="J604" s="148"/>
      <c r="K604" s="148"/>
      <c r="L604" s="148"/>
      <c r="M604" s="148"/>
      <c r="N604" s="148"/>
      <c r="O604" s="148"/>
      <c r="P604" s="148"/>
      <c r="Q604" s="148"/>
      <c r="R604" s="148"/>
      <c r="S604" s="148"/>
      <c r="T604" s="148"/>
      <c r="U604" s="148"/>
      <c r="V604" s="148"/>
      <c r="W604" s="148"/>
      <c r="X604" s="148"/>
      <c r="Y604" s="148"/>
      <c r="Z604" s="148"/>
    </row>
    <row r="605" ht="9.75" customHeight="1">
      <c r="A605" s="148"/>
      <c r="B605" s="149"/>
      <c r="C605" s="148"/>
      <c r="D605" s="149"/>
      <c r="E605" s="149"/>
      <c r="F605" s="148"/>
      <c r="G605" s="148"/>
      <c r="H605" s="149"/>
      <c r="I605" s="148"/>
      <c r="J605" s="148"/>
      <c r="K605" s="148"/>
      <c r="L605" s="148"/>
      <c r="M605" s="148"/>
      <c r="N605" s="148"/>
      <c r="O605" s="148"/>
      <c r="P605" s="148"/>
      <c r="Q605" s="148"/>
      <c r="R605" s="148"/>
      <c r="S605" s="148"/>
      <c r="T605" s="148"/>
      <c r="U605" s="148"/>
      <c r="V605" s="148"/>
      <c r="W605" s="148"/>
      <c r="X605" s="148"/>
      <c r="Y605" s="148"/>
      <c r="Z605" s="148"/>
    </row>
    <row r="606" ht="9.75" customHeight="1">
      <c r="A606" s="148"/>
      <c r="B606" s="149"/>
      <c r="C606" s="148"/>
      <c r="D606" s="149"/>
      <c r="E606" s="149"/>
      <c r="F606" s="148"/>
      <c r="G606" s="148"/>
      <c r="H606" s="149"/>
      <c r="I606" s="148"/>
      <c r="J606" s="148"/>
      <c r="K606" s="148"/>
      <c r="L606" s="148"/>
      <c r="M606" s="148"/>
      <c r="N606" s="148"/>
      <c r="O606" s="148"/>
      <c r="P606" s="148"/>
      <c r="Q606" s="148"/>
      <c r="R606" s="148"/>
      <c r="S606" s="148"/>
      <c r="T606" s="148"/>
      <c r="U606" s="148"/>
      <c r="V606" s="148"/>
      <c r="W606" s="148"/>
      <c r="X606" s="148"/>
      <c r="Y606" s="148"/>
      <c r="Z606" s="148"/>
    </row>
    <row r="607" ht="9.75" customHeight="1">
      <c r="A607" s="148"/>
      <c r="B607" s="149"/>
      <c r="C607" s="148"/>
      <c r="D607" s="149"/>
      <c r="E607" s="149"/>
      <c r="F607" s="148"/>
      <c r="G607" s="148"/>
      <c r="H607" s="149"/>
      <c r="I607" s="148"/>
      <c r="J607" s="148"/>
      <c r="K607" s="148"/>
      <c r="L607" s="148"/>
      <c r="M607" s="148"/>
      <c r="N607" s="148"/>
      <c r="O607" s="148"/>
      <c r="P607" s="148"/>
      <c r="Q607" s="148"/>
      <c r="R607" s="148"/>
      <c r="S607" s="148"/>
      <c r="T607" s="148"/>
      <c r="U607" s="148"/>
      <c r="V607" s="148"/>
      <c r="W607" s="148"/>
      <c r="X607" s="148"/>
      <c r="Y607" s="148"/>
      <c r="Z607" s="148"/>
    </row>
    <row r="608" ht="9.75" customHeight="1">
      <c r="A608" s="148"/>
      <c r="B608" s="149"/>
      <c r="C608" s="148"/>
      <c r="D608" s="149"/>
      <c r="E608" s="149"/>
      <c r="F608" s="148"/>
      <c r="G608" s="148"/>
      <c r="H608" s="149"/>
      <c r="I608" s="148"/>
      <c r="J608" s="148"/>
      <c r="K608" s="148"/>
      <c r="L608" s="148"/>
      <c r="M608" s="148"/>
      <c r="N608" s="148"/>
      <c r="O608" s="148"/>
      <c r="P608" s="148"/>
      <c r="Q608" s="148"/>
      <c r="R608" s="148"/>
      <c r="S608" s="148"/>
      <c r="T608" s="148"/>
      <c r="U608" s="148"/>
      <c r="V608" s="148"/>
      <c r="W608" s="148"/>
      <c r="X608" s="148"/>
      <c r="Y608" s="148"/>
      <c r="Z608" s="148"/>
    </row>
    <row r="609" ht="9.75" customHeight="1">
      <c r="A609" s="148"/>
      <c r="B609" s="149"/>
      <c r="C609" s="148"/>
      <c r="D609" s="149"/>
      <c r="E609" s="149"/>
      <c r="F609" s="148"/>
      <c r="G609" s="148"/>
      <c r="H609" s="149"/>
      <c r="I609" s="148"/>
      <c r="J609" s="148"/>
      <c r="K609" s="148"/>
      <c r="L609" s="148"/>
      <c r="M609" s="148"/>
      <c r="N609" s="148"/>
      <c r="O609" s="148"/>
      <c r="P609" s="148"/>
      <c r="Q609" s="148"/>
      <c r="R609" s="148"/>
      <c r="S609" s="148"/>
      <c r="T609" s="148"/>
      <c r="U609" s="148"/>
      <c r="V609" s="148"/>
      <c r="W609" s="148"/>
      <c r="X609" s="148"/>
      <c r="Y609" s="148"/>
      <c r="Z609" s="148"/>
    </row>
    <row r="610" ht="9.75" customHeight="1">
      <c r="A610" s="148"/>
      <c r="B610" s="149"/>
      <c r="C610" s="148"/>
      <c r="D610" s="149"/>
      <c r="E610" s="149"/>
      <c r="F610" s="148"/>
      <c r="G610" s="148"/>
      <c r="H610" s="149"/>
      <c r="I610" s="148"/>
      <c r="J610" s="148"/>
      <c r="K610" s="148"/>
      <c r="L610" s="148"/>
      <c r="M610" s="148"/>
      <c r="N610" s="148"/>
      <c r="O610" s="148"/>
      <c r="P610" s="148"/>
      <c r="Q610" s="148"/>
      <c r="R610" s="148"/>
      <c r="S610" s="148"/>
      <c r="T610" s="148"/>
      <c r="U610" s="148"/>
      <c r="V610" s="148"/>
      <c r="W610" s="148"/>
      <c r="X610" s="148"/>
      <c r="Y610" s="148"/>
      <c r="Z610" s="148"/>
    </row>
    <row r="611" ht="9.75" customHeight="1">
      <c r="A611" s="148"/>
      <c r="B611" s="149"/>
      <c r="C611" s="148"/>
      <c r="D611" s="149"/>
      <c r="E611" s="149"/>
      <c r="F611" s="148"/>
      <c r="G611" s="148"/>
      <c r="H611" s="149"/>
      <c r="I611" s="148"/>
      <c r="J611" s="148"/>
      <c r="K611" s="148"/>
      <c r="L611" s="148"/>
      <c r="M611" s="148"/>
      <c r="N611" s="148"/>
      <c r="O611" s="148"/>
      <c r="P611" s="148"/>
      <c r="Q611" s="148"/>
      <c r="R611" s="148"/>
      <c r="S611" s="148"/>
      <c r="T611" s="148"/>
      <c r="U611" s="148"/>
      <c r="V611" s="148"/>
      <c r="W611" s="148"/>
      <c r="X611" s="148"/>
      <c r="Y611" s="148"/>
      <c r="Z611" s="148"/>
    </row>
    <row r="612" ht="9.75" customHeight="1">
      <c r="A612" s="148"/>
      <c r="B612" s="149"/>
      <c r="C612" s="148"/>
      <c r="D612" s="149"/>
      <c r="E612" s="149"/>
      <c r="F612" s="148"/>
      <c r="G612" s="148"/>
      <c r="H612" s="149"/>
      <c r="I612" s="148"/>
      <c r="J612" s="148"/>
      <c r="K612" s="148"/>
      <c r="L612" s="148"/>
      <c r="M612" s="148"/>
      <c r="N612" s="148"/>
      <c r="O612" s="148"/>
      <c r="P612" s="148"/>
      <c r="Q612" s="148"/>
      <c r="R612" s="148"/>
      <c r="S612" s="148"/>
      <c r="T612" s="148"/>
      <c r="U612" s="148"/>
      <c r="V612" s="148"/>
      <c r="W612" s="148"/>
      <c r="X612" s="148"/>
      <c r="Y612" s="148"/>
      <c r="Z612" s="148"/>
    </row>
    <row r="613" ht="9.75" customHeight="1">
      <c r="A613" s="148"/>
      <c r="B613" s="149"/>
      <c r="C613" s="148"/>
      <c r="D613" s="149"/>
      <c r="E613" s="149"/>
      <c r="F613" s="148"/>
      <c r="G613" s="148"/>
      <c r="H613" s="149"/>
      <c r="I613" s="148"/>
      <c r="J613" s="148"/>
      <c r="K613" s="148"/>
      <c r="L613" s="148"/>
      <c r="M613" s="148"/>
      <c r="N613" s="148"/>
      <c r="O613" s="148"/>
      <c r="P613" s="148"/>
      <c r="Q613" s="148"/>
      <c r="R613" s="148"/>
      <c r="S613" s="148"/>
      <c r="T613" s="148"/>
      <c r="U613" s="148"/>
      <c r="V613" s="148"/>
      <c r="W613" s="148"/>
      <c r="X613" s="148"/>
      <c r="Y613" s="148"/>
      <c r="Z613" s="148"/>
    </row>
    <row r="614" ht="9.75" customHeight="1">
      <c r="A614" s="148"/>
      <c r="B614" s="149"/>
      <c r="C614" s="148"/>
      <c r="D614" s="149"/>
      <c r="E614" s="149"/>
      <c r="F614" s="148"/>
      <c r="G614" s="148"/>
      <c r="H614" s="149"/>
      <c r="I614" s="148"/>
      <c r="J614" s="148"/>
      <c r="K614" s="148"/>
      <c r="L614" s="148"/>
      <c r="M614" s="148"/>
      <c r="N614" s="148"/>
      <c r="O614" s="148"/>
      <c r="P614" s="148"/>
      <c r="Q614" s="148"/>
      <c r="R614" s="148"/>
      <c r="S614" s="148"/>
      <c r="T614" s="148"/>
      <c r="U614" s="148"/>
      <c r="V614" s="148"/>
      <c r="W614" s="148"/>
      <c r="X614" s="148"/>
      <c r="Y614" s="148"/>
      <c r="Z614" s="148"/>
    </row>
    <row r="615" ht="9.75" customHeight="1">
      <c r="A615" s="148"/>
      <c r="B615" s="149"/>
      <c r="C615" s="148"/>
      <c r="D615" s="149"/>
      <c r="E615" s="149"/>
      <c r="F615" s="148"/>
      <c r="G615" s="148"/>
      <c r="H615" s="149"/>
      <c r="I615" s="148"/>
      <c r="J615" s="148"/>
      <c r="K615" s="148"/>
      <c r="L615" s="148"/>
      <c r="M615" s="148"/>
      <c r="N615" s="148"/>
      <c r="O615" s="148"/>
      <c r="P615" s="148"/>
      <c r="Q615" s="148"/>
      <c r="R615" s="148"/>
      <c r="S615" s="148"/>
      <c r="T615" s="148"/>
      <c r="U615" s="148"/>
      <c r="V615" s="148"/>
      <c r="W615" s="148"/>
      <c r="X615" s="148"/>
      <c r="Y615" s="148"/>
      <c r="Z615" s="148"/>
    </row>
    <row r="616" ht="9.75" customHeight="1">
      <c r="A616" s="148"/>
      <c r="B616" s="149"/>
      <c r="C616" s="148"/>
      <c r="D616" s="149"/>
      <c r="E616" s="149"/>
      <c r="F616" s="148"/>
      <c r="G616" s="148"/>
      <c r="H616" s="149"/>
      <c r="I616" s="148"/>
      <c r="J616" s="148"/>
      <c r="K616" s="148"/>
      <c r="L616" s="148"/>
      <c r="M616" s="148"/>
      <c r="N616" s="148"/>
      <c r="O616" s="148"/>
      <c r="P616" s="148"/>
      <c r="Q616" s="148"/>
      <c r="R616" s="148"/>
      <c r="S616" s="148"/>
      <c r="T616" s="148"/>
      <c r="U616" s="148"/>
      <c r="V616" s="148"/>
      <c r="W616" s="148"/>
      <c r="X616" s="148"/>
      <c r="Y616" s="148"/>
      <c r="Z616" s="148"/>
    </row>
    <row r="617" ht="9.75" customHeight="1">
      <c r="A617" s="148"/>
      <c r="B617" s="149"/>
      <c r="C617" s="148"/>
      <c r="D617" s="149"/>
      <c r="E617" s="149"/>
      <c r="F617" s="148"/>
      <c r="G617" s="148"/>
      <c r="H617" s="149"/>
      <c r="I617" s="148"/>
      <c r="J617" s="148"/>
      <c r="K617" s="148"/>
      <c r="L617" s="148"/>
      <c r="M617" s="148"/>
      <c r="N617" s="148"/>
      <c r="O617" s="148"/>
      <c r="P617" s="148"/>
      <c r="Q617" s="148"/>
      <c r="R617" s="148"/>
      <c r="S617" s="148"/>
      <c r="T617" s="148"/>
      <c r="U617" s="148"/>
      <c r="V617" s="148"/>
      <c r="W617" s="148"/>
      <c r="X617" s="148"/>
      <c r="Y617" s="148"/>
      <c r="Z617" s="148"/>
    </row>
    <row r="618" ht="9.75" customHeight="1">
      <c r="A618" s="148"/>
      <c r="B618" s="149"/>
      <c r="C618" s="148"/>
      <c r="D618" s="149"/>
      <c r="E618" s="149"/>
      <c r="F618" s="148"/>
      <c r="G618" s="148"/>
      <c r="H618" s="149"/>
      <c r="I618" s="148"/>
      <c r="J618" s="148"/>
      <c r="K618" s="148"/>
      <c r="L618" s="148"/>
      <c r="M618" s="148"/>
      <c r="N618" s="148"/>
      <c r="O618" s="148"/>
      <c r="P618" s="148"/>
      <c r="Q618" s="148"/>
      <c r="R618" s="148"/>
      <c r="S618" s="148"/>
      <c r="T618" s="148"/>
      <c r="U618" s="148"/>
      <c r="V618" s="148"/>
      <c r="W618" s="148"/>
      <c r="X618" s="148"/>
      <c r="Y618" s="148"/>
      <c r="Z618" s="148"/>
    </row>
    <row r="619" ht="9.75" customHeight="1">
      <c r="A619" s="148"/>
      <c r="B619" s="149"/>
      <c r="C619" s="148"/>
      <c r="D619" s="149"/>
      <c r="E619" s="149"/>
      <c r="F619" s="148"/>
      <c r="G619" s="148"/>
      <c r="H619" s="149"/>
      <c r="I619" s="148"/>
      <c r="J619" s="148"/>
      <c r="K619" s="148"/>
      <c r="L619" s="148"/>
      <c r="M619" s="148"/>
      <c r="N619" s="148"/>
      <c r="O619" s="148"/>
      <c r="P619" s="148"/>
      <c r="Q619" s="148"/>
      <c r="R619" s="148"/>
      <c r="S619" s="148"/>
      <c r="T619" s="148"/>
      <c r="U619" s="148"/>
      <c r="V619" s="148"/>
      <c r="W619" s="148"/>
      <c r="X619" s="148"/>
      <c r="Y619" s="148"/>
      <c r="Z619" s="148"/>
    </row>
    <row r="620" ht="9.75" customHeight="1">
      <c r="A620" s="148"/>
      <c r="B620" s="149"/>
      <c r="C620" s="148"/>
      <c r="D620" s="149"/>
      <c r="E620" s="149"/>
      <c r="F620" s="148"/>
      <c r="G620" s="148"/>
      <c r="H620" s="149"/>
      <c r="I620" s="148"/>
      <c r="J620" s="148"/>
      <c r="K620" s="148"/>
      <c r="L620" s="148"/>
      <c r="M620" s="148"/>
      <c r="N620" s="148"/>
      <c r="O620" s="148"/>
      <c r="P620" s="148"/>
      <c r="Q620" s="148"/>
      <c r="R620" s="148"/>
      <c r="S620" s="148"/>
      <c r="T620" s="148"/>
      <c r="U620" s="148"/>
      <c r="V620" s="148"/>
      <c r="W620" s="148"/>
      <c r="X620" s="148"/>
      <c r="Y620" s="148"/>
      <c r="Z620" s="148"/>
    </row>
    <row r="621" ht="9.75" customHeight="1">
      <c r="A621" s="148"/>
      <c r="B621" s="149"/>
      <c r="C621" s="148"/>
      <c r="D621" s="149"/>
      <c r="E621" s="149"/>
      <c r="F621" s="148"/>
      <c r="G621" s="148"/>
      <c r="H621" s="149"/>
      <c r="I621" s="148"/>
      <c r="J621" s="148"/>
      <c r="K621" s="148"/>
      <c r="L621" s="148"/>
      <c r="M621" s="148"/>
      <c r="N621" s="148"/>
      <c r="O621" s="148"/>
      <c r="P621" s="148"/>
      <c r="Q621" s="148"/>
      <c r="R621" s="148"/>
      <c r="S621" s="148"/>
      <c r="T621" s="148"/>
      <c r="U621" s="148"/>
      <c r="V621" s="148"/>
      <c r="W621" s="148"/>
      <c r="X621" s="148"/>
      <c r="Y621" s="148"/>
      <c r="Z621" s="148"/>
    </row>
    <row r="622" ht="9.75" customHeight="1">
      <c r="A622" s="148"/>
      <c r="B622" s="149"/>
      <c r="C622" s="148"/>
      <c r="D622" s="149"/>
      <c r="E622" s="149"/>
      <c r="F622" s="148"/>
      <c r="G622" s="148"/>
      <c r="H622" s="149"/>
      <c r="I622" s="148"/>
      <c r="J622" s="148"/>
      <c r="K622" s="148"/>
      <c r="L622" s="148"/>
      <c r="M622" s="148"/>
      <c r="N622" s="148"/>
      <c r="O622" s="148"/>
      <c r="P622" s="148"/>
      <c r="Q622" s="148"/>
      <c r="R622" s="148"/>
      <c r="S622" s="148"/>
      <c r="T622" s="148"/>
      <c r="U622" s="148"/>
      <c r="V622" s="148"/>
      <c r="W622" s="148"/>
      <c r="X622" s="148"/>
      <c r="Y622" s="148"/>
      <c r="Z622" s="148"/>
    </row>
    <row r="623" ht="9.75" customHeight="1">
      <c r="A623" s="148"/>
      <c r="B623" s="149"/>
      <c r="C623" s="148"/>
      <c r="D623" s="149"/>
      <c r="E623" s="149"/>
      <c r="F623" s="148"/>
      <c r="G623" s="148"/>
      <c r="H623" s="149"/>
      <c r="I623" s="148"/>
      <c r="J623" s="148"/>
      <c r="K623" s="148"/>
      <c r="L623" s="148"/>
      <c r="M623" s="148"/>
      <c r="N623" s="148"/>
      <c r="O623" s="148"/>
      <c r="P623" s="148"/>
      <c r="Q623" s="148"/>
      <c r="R623" s="148"/>
      <c r="S623" s="148"/>
      <c r="T623" s="148"/>
      <c r="U623" s="148"/>
      <c r="V623" s="148"/>
      <c r="W623" s="148"/>
      <c r="X623" s="148"/>
      <c r="Y623" s="148"/>
      <c r="Z623" s="148"/>
    </row>
    <row r="624" ht="9.75" customHeight="1">
      <c r="A624" s="148"/>
      <c r="B624" s="149"/>
      <c r="C624" s="148"/>
      <c r="D624" s="149"/>
      <c r="E624" s="149"/>
      <c r="F624" s="148"/>
      <c r="G624" s="148"/>
      <c r="H624" s="149"/>
      <c r="I624" s="148"/>
      <c r="J624" s="148"/>
      <c r="K624" s="148"/>
      <c r="L624" s="148"/>
      <c r="M624" s="148"/>
      <c r="N624" s="148"/>
      <c r="O624" s="148"/>
      <c r="P624" s="148"/>
      <c r="Q624" s="148"/>
      <c r="R624" s="148"/>
      <c r="S624" s="148"/>
      <c r="T624" s="148"/>
      <c r="U624" s="148"/>
      <c r="V624" s="148"/>
      <c r="W624" s="148"/>
      <c r="X624" s="148"/>
      <c r="Y624" s="148"/>
      <c r="Z624" s="148"/>
    </row>
    <row r="625" ht="9.75" customHeight="1">
      <c r="A625" s="148"/>
      <c r="B625" s="149"/>
      <c r="C625" s="148"/>
      <c r="D625" s="149"/>
      <c r="E625" s="149"/>
      <c r="F625" s="148"/>
      <c r="G625" s="148"/>
      <c r="H625" s="149"/>
      <c r="I625" s="148"/>
      <c r="J625" s="148"/>
      <c r="K625" s="148"/>
      <c r="L625" s="148"/>
      <c r="M625" s="148"/>
      <c r="N625" s="148"/>
      <c r="O625" s="148"/>
      <c r="P625" s="148"/>
      <c r="Q625" s="148"/>
      <c r="R625" s="148"/>
      <c r="S625" s="148"/>
      <c r="T625" s="148"/>
      <c r="U625" s="148"/>
      <c r="V625" s="148"/>
      <c r="W625" s="148"/>
      <c r="X625" s="148"/>
      <c r="Y625" s="148"/>
      <c r="Z625" s="148"/>
    </row>
    <row r="626" ht="9.75" customHeight="1">
      <c r="A626" s="148"/>
      <c r="B626" s="149"/>
      <c r="C626" s="148"/>
      <c r="D626" s="149"/>
      <c r="E626" s="149"/>
      <c r="F626" s="148"/>
      <c r="G626" s="148"/>
      <c r="H626" s="149"/>
      <c r="I626" s="148"/>
      <c r="J626" s="148"/>
      <c r="K626" s="148"/>
      <c r="L626" s="148"/>
      <c r="M626" s="148"/>
      <c r="N626" s="148"/>
      <c r="O626" s="148"/>
      <c r="P626" s="148"/>
      <c r="Q626" s="148"/>
      <c r="R626" s="148"/>
      <c r="S626" s="148"/>
      <c r="T626" s="148"/>
      <c r="U626" s="148"/>
      <c r="V626" s="148"/>
      <c r="W626" s="148"/>
      <c r="X626" s="148"/>
      <c r="Y626" s="148"/>
      <c r="Z626" s="148"/>
    </row>
    <row r="627" ht="9.75" customHeight="1">
      <c r="A627" s="148"/>
      <c r="B627" s="149"/>
      <c r="C627" s="148"/>
      <c r="D627" s="149"/>
      <c r="E627" s="149"/>
      <c r="F627" s="148"/>
      <c r="G627" s="148"/>
      <c r="H627" s="149"/>
      <c r="I627" s="148"/>
      <c r="J627" s="148"/>
      <c r="K627" s="148"/>
      <c r="L627" s="148"/>
      <c r="M627" s="148"/>
      <c r="N627" s="148"/>
      <c r="O627" s="148"/>
      <c r="P627" s="148"/>
      <c r="Q627" s="148"/>
      <c r="R627" s="148"/>
      <c r="S627" s="148"/>
      <c r="T627" s="148"/>
      <c r="U627" s="148"/>
      <c r="V627" s="148"/>
      <c r="W627" s="148"/>
      <c r="X627" s="148"/>
      <c r="Y627" s="148"/>
      <c r="Z627" s="148"/>
    </row>
    <row r="628" ht="9.75" customHeight="1">
      <c r="A628" s="148"/>
      <c r="B628" s="149"/>
      <c r="C628" s="148"/>
      <c r="D628" s="149"/>
      <c r="E628" s="149"/>
      <c r="F628" s="148"/>
      <c r="G628" s="148"/>
      <c r="H628" s="149"/>
      <c r="I628" s="148"/>
      <c r="J628" s="148"/>
      <c r="K628" s="148"/>
      <c r="L628" s="148"/>
      <c r="M628" s="148"/>
      <c r="N628" s="148"/>
      <c r="O628" s="148"/>
      <c r="P628" s="148"/>
      <c r="Q628" s="148"/>
      <c r="R628" s="148"/>
      <c r="S628" s="148"/>
      <c r="T628" s="148"/>
      <c r="U628" s="148"/>
      <c r="V628" s="148"/>
      <c r="W628" s="148"/>
      <c r="X628" s="148"/>
      <c r="Y628" s="148"/>
      <c r="Z628" s="148"/>
    </row>
    <row r="629" ht="9.75" customHeight="1">
      <c r="A629" s="148"/>
      <c r="B629" s="149"/>
      <c r="C629" s="148"/>
      <c r="D629" s="149"/>
      <c r="E629" s="149"/>
      <c r="F629" s="148"/>
      <c r="G629" s="148"/>
      <c r="H629" s="149"/>
      <c r="I629" s="148"/>
      <c r="J629" s="148"/>
      <c r="K629" s="148"/>
      <c r="L629" s="148"/>
      <c r="M629" s="148"/>
      <c r="N629" s="148"/>
      <c r="O629" s="148"/>
      <c r="P629" s="148"/>
      <c r="Q629" s="148"/>
      <c r="R629" s="148"/>
      <c r="S629" s="148"/>
      <c r="T629" s="148"/>
      <c r="U629" s="148"/>
      <c r="V629" s="148"/>
      <c r="W629" s="148"/>
      <c r="X629" s="148"/>
      <c r="Y629" s="148"/>
      <c r="Z629" s="148"/>
    </row>
    <row r="630" ht="9.75" customHeight="1">
      <c r="A630" s="148"/>
      <c r="B630" s="149"/>
      <c r="C630" s="148"/>
      <c r="D630" s="149"/>
      <c r="E630" s="149"/>
      <c r="F630" s="148"/>
      <c r="G630" s="148"/>
      <c r="H630" s="149"/>
      <c r="I630" s="148"/>
      <c r="J630" s="148"/>
      <c r="K630" s="148"/>
      <c r="L630" s="148"/>
      <c r="M630" s="148"/>
      <c r="N630" s="148"/>
      <c r="O630" s="148"/>
      <c r="P630" s="148"/>
      <c r="Q630" s="148"/>
      <c r="R630" s="148"/>
      <c r="S630" s="148"/>
      <c r="T630" s="148"/>
      <c r="U630" s="148"/>
      <c r="V630" s="148"/>
      <c r="W630" s="148"/>
      <c r="X630" s="148"/>
      <c r="Y630" s="148"/>
      <c r="Z630" s="148"/>
    </row>
    <row r="631" ht="9.75" customHeight="1">
      <c r="A631" s="148"/>
      <c r="B631" s="149"/>
      <c r="C631" s="148"/>
      <c r="D631" s="149"/>
      <c r="E631" s="149"/>
      <c r="F631" s="148"/>
      <c r="G631" s="148"/>
      <c r="H631" s="149"/>
      <c r="I631" s="148"/>
      <c r="J631" s="148"/>
      <c r="K631" s="148"/>
      <c r="L631" s="148"/>
      <c r="M631" s="148"/>
      <c r="N631" s="148"/>
      <c r="O631" s="148"/>
      <c r="P631" s="148"/>
      <c r="Q631" s="148"/>
      <c r="R631" s="148"/>
      <c r="S631" s="148"/>
      <c r="T631" s="148"/>
      <c r="U631" s="148"/>
      <c r="V631" s="148"/>
      <c r="W631" s="148"/>
      <c r="X631" s="148"/>
      <c r="Y631" s="148"/>
      <c r="Z631" s="148"/>
    </row>
    <row r="632" ht="9.75" customHeight="1">
      <c r="A632" s="148"/>
      <c r="B632" s="149"/>
      <c r="C632" s="148"/>
      <c r="D632" s="149"/>
      <c r="E632" s="149"/>
      <c r="F632" s="148"/>
      <c r="G632" s="148"/>
      <c r="H632" s="149"/>
      <c r="I632" s="148"/>
      <c r="J632" s="148"/>
      <c r="K632" s="148"/>
      <c r="L632" s="148"/>
      <c r="M632" s="148"/>
      <c r="N632" s="148"/>
      <c r="O632" s="148"/>
      <c r="P632" s="148"/>
      <c r="Q632" s="148"/>
      <c r="R632" s="148"/>
      <c r="S632" s="148"/>
      <c r="T632" s="148"/>
      <c r="U632" s="148"/>
      <c r="V632" s="148"/>
      <c r="W632" s="148"/>
      <c r="X632" s="148"/>
      <c r="Y632" s="148"/>
      <c r="Z632" s="148"/>
    </row>
    <row r="633" ht="9.75" customHeight="1">
      <c r="A633" s="148"/>
      <c r="B633" s="149"/>
      <c r="C633" s="148"/>
      <c r="D633" s="149"/>
      <c r="E633" s="149"/>
      <c r="F633" s="148"/>
      <c r="G633" s="148"/>
      <c r="H633" s="149"/>
      <c r="I633" s="148"/>
      <c r="J633" s="148"/>
      <c r="K633" s="148"/>
      <c r="L633" s="148"/>
      <c r="M633" s="148"/>
      <c r="N633" s="148"/>
      <c r="O633" s="148"/>
      <c r="P633" s="148"/>
      <c r="Q633" s="148"/>
      <c r="R633" s="148"/>
      <c r="S633" s="148"/>
      <c r="T633" s="148"/>
      <c r="U633" s="148"/>
      <c r="V633" s="148"/>
      <c r="W633" s="148"/>
      <c r="X633" s="148"/>
      <c r="Y633" s="148"/>
      <c r="Z633" s="148"/>
    </row>
    <row r="634" ht="9.75" customHeight="1">
      <c r="A634" s="148"/>
      <c r="B634" s="149"/>
      <c r="C634" s="148"/>
      <c r="D634" s="149"/>
      <c r="E634" s="149"/>
      <c r="F634" s="148"/>
      <c r="G634" s="148"/>
      <c r="H634" s="149"/>
      <c r="I634" s="148"/>
      <c r="J634" s="148"/>
      <c r="K634" s="148"/>
      <c r="L634" s="148"/>
      <c r="M634" s="148"/>
      <c r="N634" s="148"/>
      <c r="O634" s="148"/>
      <c r="P634" s="148"/>
      <c r="Q634" s="148"/>
      <c r="R634" s="148"/>
      <c r="S634" s="148"/>
      <c r="T634" s="148"/>
      <c r="U634" s="148"/>
      <c r="V634" s="148"/>
      <c r="W634" s="148"/>
      <c r="X634" s="148"/>
      <c r="Y634" s="148"/>
      <c r="Z634" s="148"/>
    </row>
    <row r="635" ht="9.75" customHeight="1">
      <c r="A635" s="148"/>
      <c r="B635" s="149"/>
      <c r="C635" s="148"/>
      <c r="D635" s="149"/>
      <c r="E635" s="149"/>
      <c r="F635" s="148"/>
      <c r="G635" s="148"/>
      <c r="H635" s="149"/>
      <c r="I635" s="148"/>
      <c r="J635" s="148"/>
      <c r="K635" s="148"/>
      <c r="L635" s="148"/>
      <c r="M635" s="148"/>
      <c r="N635" s="148"/>
      <c r="O635" s="148"/>
      <c r="P635" s="148"/>
      <c r="Q635" s="148"/>
      <c r="R635" s="148"/>
      <c r="S635" s="148"/>
      <c r="T635" s="148"/>
      <c r="U635" s="148"/>
      <c r="V635" s="148"/>
      <c r="W635" s="148"/>
      <c r="X635" s="148"/>
      <c r="Y635" s="148"/>
      <c r="Z635" s="148"/>
    </row>
    <row r="636" ht="9.75" customHeight="1">
      <c r="A636" s="148"/>
      <c r="B636" s="149"/>
      <c r="C636" s="148"/>
      <c r="D636" s="149"/>
      <c r="E636" s="149"/>
      <c r="F636" s="148"/>
      <c r="G636" s="148"/>
      <c r="H636" s="149"/>
      <c r="I636" s="148"/>
      <c r="J636" s="148"/>
      <c r="K636" s="148"/>
      <c r="L636" s="148"/>
      <c r="M636" s="148"/>
      <c r="N636" s="148"/>
      <c r="O636" s="148"/>
      <c r="P636" s="148"/>
      <c r="Q636" s="148"/>
      <c r="R636" s="148"/>
      <c r="S636" s="148"/>
      <c r="T636" s="148"/>
      <c r="U636" s="148"/>
      <c r="V636" s="148"/>
      <c r="W636" s="148"/>
      <c r="X636" s="148"/>
      <c r="Y636" s="148"/>
      <c r="Z636" s="148"/>
    </row>
    <row r="637" ht="9.75" customHeight="1">
      <c r="A637" s="148"/>
      <c r="B637" s="149"/>
      <c r="C637" s="148"/>
      <c r="D637" s="149"/>
      <c r="E637" s="149"/>
      <c r="F637" s="148"/>
      <c r="G637" s="148"/>
      <c r="H637" s="149"/>
      <c r="I637" s="148"/>
      <c r="J637" s="148"/>
      <c r="K637" s="148"/>
      <c r="L637" s="148"/>
      <c r="M637" s="148"/>
      <c r="N637" s="148"/>
      <c r="O637" s="148"/>
      <c r="P637" s="148"/>
      <c r="Q637" s="148"/>
      <c r="R637" s="148"/>
      <c r="S637" s="148"/>
      <c r="T637" s="148"/>
      <c r="U637" s="148"/>
      <c r="V637" s="148"/>
      <c r="W637" s="148"/>
      <c r="X637" s="148"/>
      <c r="Y637" s="148"/>
      <c r="Z637" s="148"/>
    </row>
    <row r="638" ht="9.75" customHeight="1">
      <c r="A638" s="148"/>
      <c r="B638" s="149"/>
      <c r="C638" s="148"/>
      <c r="D638" s="149"/>
      <c r="E638" s="149"/>
      <c r="F638" s="148"/>
      <c r="G638" s="148"/>
      <c r="H638" s="149"/>
      <c r="I638" s="148"/>
      <c r="J638" s="148"/>
      <c r="K638" s="148"/>
      <c r="L638" s="148"/>
      <c r="M638" s="148"/>
      <c r="N638" s="148"/>
      <c r="O638" s="148"/>
      <c r="P638" s="148"/>
      <c r="Q638" s="148"/>
      <c r="R638" s="148"/>
      <c r="S638" s="148"/>
      <c r="T638" s="148"/>
      <c r="U638" s="148"/>
      <c r="V638" s="148"/>
      <c r="W638" s="148"/>
      <c r="X638" s="148"/>
      <c r="Y638" s="148"/>
      <c r="Z638" s="148"/>
    </row>
    <row r="639" ht="9.75" customHeight="1">
      <c r="A639" s="148"/>
      <c r="B639" s="149"/>
      <c r="C639" s="148"/>
      <c r="D639" s="149"/>
      <c r="E639" s="149"/>
      <c r="F639" s="148"/>
      <c r="G639" s="148"/>
      <c r="H639" s="149"/>
      <c r="I639" s="148"/>
      <c r="J639" s="148"/>
      <c r="K639" s="148"/>
      <c r="L639" s="148"/>
      <c r="M639" s="148"/>
      <c r="N639" s="148"/>
      <c r="O639" s="148"/>
      <c r="P639" s="148"/>
      <c r="Q639" s="148"/>
      <c r="R639" s="148"/>
      <c r="S639" s="148"/>
      <c r="T639" s="148"/>
      <c r="U639" s="148"/>
      <c r="V639" s="148"/>
      <c r="W639" s="148"/>
      <c r="X639" s="148"/>
      <c r="Y639" s="148"/>
      <c r="Z639" s="148"/>
    </row>
    <row r="640" ht="9.75" customHeight="1">
      <c r="A640" s="148"/>
      <c r="B640" s="149"/>
      <c r="C640" s="148"/>
      <c r="D640" s="149"/>
      <c r="E640" s="149"/>
      <c r="F640" s="148"/>
      <c r="G640" s="148"/>
      <c r="H640" s="149"/>
      <c r="I640" s="148"/>
      <c r="J640" s="148"/>
      <c r="K640" s="148"/>
      <c r="L640" s="148"/>
      <c r="M640" s="148"/>
      <c r="N640" s="148"/>
      <c r="O640" s="148"/>
      <c r="P640" s="148"/>
      <c r="Q640" s="148"/>
      <c r="R640" s="148"/>
      <c r="S640" s="148"/>
      <c r="T640" s="148"/>
      <c r="U640" s="148"/>
      <c r="V640" s="148"/>
      <c r="W640" s="148"/>
      <c r="X640" s="148"/>
      <c r="Y640" s="148"/>
      <c r="Z640" s="148"/>
    </row>
    <row r="641" ht="9.75" customHeight="1">
      <c r="A641" s="148"/>
      <c r="B641" s="149"/>
      <c r="C641" s="148"/>
      <c r="D641" s="149"/>
      <c r="E641" s="149"/>
      <c r="F641" s="148"/>
      <c r="G641" s="148"/>
      <c r="H641" s="149"/>
      <c r="I641" s="148"/>
      <c r="J641" s="148"/>
      <c r="K641" s="148"/>
      <c r="L641" s="148"/>
      <c r="M641" s="148"/>
      <c r="N641" s="148"/>
      <c r="O641" s="148"/>
      <c r="P641" s="148"/>
      <c r="Q641" s="148"/>
      <c r="R641" s="148"/>
      <c r="S641" s="148"/>
      <c r="T641" s="148"/>
      <c r="U641" s="148"/>
      <c r="V641" s="148"/>
      <c r="W641" s="148"/>
      <c r="X641" s="148"/>
      <c r="Y641" s="148"/>
      <c r="Z641" s="148"/>
    </row>
    <row r="642" ht="9.75" customHeight="1">
      <c r="A642" s="148"/>
      <c r="B642" s="149"/>
      <c r="C642" s="148"/>
      <c r="D642" s="149"/>
      <c r="E642" s="149"/>
      <c r="F642" s="148"/>
      <c r="G642" s="148"/>
      <c r="H642" s="149"/>
      <c r="I642" s="148"/>
      <c r="J642" s="148"/>
      <c r="K642" s="148"/>
      <c r="L642" s="148"/>
      <c r="M642" s="148"/>
      <c r="N642" s="148"/>
      <c r="O642" s="148"/>
      <c r="P642" s="148"/>
      <c r="Q642" s="148"/>
      <c r="R642" s="148"/>
      <c r="S642" s="148"/>
      <c r="T642" s="148"/>
      <c r="U642" s="148"/>
      <c r="V642" s="148"/>
      <c r="W642" s="148"/>
      <c r="X642" s="148"/>
      <c r="Y642" s="148"/>
      <c r="Z642" s="148"/>
    </row>
    <row r="643" ht="9.75" customHeight="1">
      <c r="A643" s="148"/>
      <c r="B643" s="149"/>
      <c r="C643" s="148"/>
      <c r="D643" s="149"/>
      <c r="E643" s="149"/>
      <c r="F643" s="148"/>
      <c r="G643" s="148"/>
      <c r="H643" s="149"/>
      <c r="I643" s="148"/>
      <c r="J643" s="148"/>
      <c r="K643" s="148"/>
      <c r="L643" s="148"/>
      <c r="M643" s="148"/>
      <c r="N643" s="148"/>
      <c r="O643" s="148"/>
      <c r="P643" s="148"/>
      <c r="Q643" s="148"/>
      <c r="R643" s="148"/>
      <c r="S643" s="148"/>
      <c r="T643" s="148"/>
      <c r="U643" s="148"/>
      <c r="V643" s="148"/>
      <c r="W643" s="148"/>
      <c r="X643" s="148"/>
      <c r="Y643" s="148"/>
      <c r="Z643" s="148"/>
    </row>
    <row r="644" ht="9.75" customHeight="1">
      <c r="A644" s="148"/>
      <c r="B644" s="149"/>
      <c r="C644" s="148"/>
      <c r="D644" s="149"/>
      <c r="E644" s="149"/>
      <c r="F644" s="148"/>
      <c r="G644" s="148"/>
      <c r="H644" s="149"/>
      <c r="I644" s="148"/>
      <c r="J644" s="148"/>
      <c r="K644" s="148"/>
      <c r="L644" s="148"/>
      <c r="M644" s="148"/>
      <c r="N644" s="148"/>
      <c r="O644" s="148"/>
      <c r="P644" s="148"/>
      <c r="Q644" s="148"/>
      <c r="R644" s="148"/>
      <c r="S644" s="148"/>
      <c r="T644" s="148"/>
      <c r="U644" s="148"/>
      <c r="V644" s="148"/>
      <c r="W644" s="148"/>
      <c r="X644" s="148"/>
      <c r="Y644" s="148"/>
      <c r="Z644" s="148"/>
    </row>
    <row r="645" ht="9.75" customHeight="1">
      <c r="A645" s="148"/>
      <c r="B645" s="149"/>
      <c r="C645" s="148"/>
      <c r="D645" s="149"/>
      <c r="E645" s="149"/>
      <c r="F645" s="148"/>
      <c r="G645" s="148"/>
      <c r="H645" s="149"/>
      <c r="I645" s="148"/>
      <c r="J645" s="148"/>
      <c r="K645" s="148"/>
      <c r="L645" s="148"/>
      <c r="M645" s="148"/>
      <c r="N645" s="148"/>
      <c r="O645" s="148"/>
      <c r="P645" s="148"/>
      <c r="Q645" s="148"/>
      <c r="R645" s="148"/>
      <c r="S645" s="148"/>
      <c r="T645" s="148"/>
      <c r="U645" s="148"/>
      <c r="V645" s="148"/>
      <c r="W645" s="148"/>
      <c r="X645" s="148"/>
      <c r="Y645" s="148"/>
      <c r="Z645" s="148"/>
    </row>
    <row r="646" ht="9.75" customHeight="1">
      <c r="A646" s="148"/>
      <c r="B646" s="149"/>
      <c r="C646" s="148"/>
      <c r="D646" s="149"/>
      <c r="E646" s="149"/>
      <c r="F646" s="148"/>
      <c r="G646" s="148"/>
      <c r="H646" s="149"/>
      <c r="I646" s="148"/>
      <c r="J646" s="148"/>
      <c r="K646" s="148"/>
      <c r="L646" s="148"/>
      <c r="M646" s="148"/>
      <c r="N646" s="148"/>
      <c r="O646" s="148"/>
      <c r="P646" s="148"/>
      <c r="Q646" s="148"/>
      <c r="R646" s="148"/>
      <c r="S646" s="148"/>
      <c r="T646" s="148"/>
      <c r="U646" s="148"/>
      <c r="V646" s="148"/>
      <c r="W646" s="148"/>
      <c r="X646" s="148"/>
      <c r="Y646" s="148"/>
      <c r="Z646" s="148"/>
    </row>
    <row r="647" ht="9.75" customHeight="1">
      <c r="A647" s="148"/>
      <c r="B647" s="149"/>
      <c r="C647" s="148"/>
      <c r="D647" s="149"/>
      <c r="E647" s="149"/>
      <c r="F647" s="148"/>
      <c r="G647" s="148"/>
      <c r="H647" s="149"/>
      <c r="I647" s="148"/>
      <c r="J647" s="148"/>
      <c r="K647" s="148"/>
      <c r="L647" s="148"/>
      <c r="M647" s="148"/>
      <c r="N647" s="148"/>
      <c r="O647" s="148"/>
      <c r="P647" s="148"/>
      <c r="Q647" s="148"/>
      <c r="R647" s="148"/>
      <c r="S647" s="148"/>
      <c r="T647" s="148"/>
      <c r="U647" s="148"/>
      <c r="V647" s="148"/>
      <c r="W647" s="148"/>
      <c r="X647" s="148"/>
      <c r="Y647" s="148"/>
      <c r="Z647" s="148"/>
    </row>
    <row r="648" ht="9.75" customHeight="1">
      <c r="A648" s="148"/>
      <c r="B648" s="149"/>
      <c r="C648" s="148"/>
      <c r="D648" s="149"/>
      <c r="E648" s="149"/>
      <c r="F648" s="148"/>
      <c r="G648" s="148"/>
      <c r="H648" s="149"/>
      <c r="I648" s="148"/>
      <c r="J648" s="148"/>
      <c r="K648" s="148"/>
      <c r="L648" s="148"/>
      <c r="M648" s="148"/>
      <c r="N648" s="148"/>
      <c r="O648" s="148"/>
      <c r="P648" s="148"/>
      <c r="Q648" s="148"/>
      <c r="R648" s="148"/>
      <c r="S648" s="148"/>
      <c r="T648" s="148"/>
      <c r="U648" s="148"/>
      <c r="V648" s="148"/>
      <c r="W648" s="148"/>
      <c r="X648" s="148"/>
      <c r="Y648" s="148"/>
      <c r="Z648" s="148"/>
    </row>
    <row r="649" ht="9.75" customHeight="1">
      <c r="A649" s="148"/>
      <c r="B649" s="149"/>
      <c r="C649" s="148"/>
      <c r="D649" s="149"/>
      <c r="E649" s="149"/>
      <c r="F649" s="148"/>
      <c r="G649" s="148"/>
      <c r="H649" s="149"/>
      <c r="I649" s="148"/>
      <c r="J649" s="148"/>
      <c r="K649" s="148"/>
      <c r="L649" s="148"/>
      <c r="M649" s="148"/>
      <c r="N649" s="148"/>
      <c r="O649" s="148"/>
      <c r="P649" s="148"/>
      <c r="Q649" s="148"/>
      <c r="R649" s="148"/>
      <c r="S649" s="148"/>
      <c r="T649" s="148"/>
      <c r="U649" s="148"/>
      <c r="V649" s="148"/>
      <c r="W649" s="148"/>
      <c r="X649" s="148"/>
      <c r="Y649" s="148"/>
      <c r="Z649" s="148"/>
    </row>
    <row r="650" ht="9.75" customHeight="1">
      <c r="A650" s="148"/>
      <c r="B650" s="149"/>
      <c r="C650" s="148"/>
      <c r="D650" s="149"/>
      <c r="E650" s="149"/>
      <c r="F650" s="148"/>
      <c r="G650" s="148"/>
      <c r="H650" s="149"/>
      <c r="I650" s="148"/>
      <c r="J650" s="148"/>
      <c r="K650" s="148"/>
      <c r="L650" s="148"/>
      <c r="M650" s="148"/>
      <c r="N650" s="148"/>
      <c r="O650" s="148"/>
      <c r="P650" s="148"/>
      <c r="Q650" s="148"/>
      <c r="R650" s="148"/>
      <c r="S650" s="148"/>
      <c r="T650" s="148"/>
      <c r="U650" s="148"/>
      <c r="V650" s="148"/>
      <c r="W650" s="148"/>
      <c r="X650" s="148"/>
      <c r="Y650" s="148"/>
      <c r="Z650" s="148"/>
    </row>
    <row r="651" ht="9.75" customHeight="1">
      <c r="A651" s="148"/>
      <c r="B651" s="149"/>
      <c r="C651" s="148"/>
      <c r="D651" s="149"/>
      <c r="E651" s="149"/>
      <c r="F651" s="148"/>
      <c r="G651" s="148"/>
      <c r="H651" s="149"/>
      <c r="I651" s="148"/>
      <c r="J651" s="148"/>
      <c r="K651" s="148"/>
      <c r="L651" s="148"/>
      <c r="M651" s="148"/>
      <c r="N651" s="148"/>
      <c r="O651" s="148"/>
      <c r="P651" s="148"/>
      <c r="Q651" s="148"/>
      <c r="R651" s="148"/>
      <c r="S651" s="148"/>
      <c r="T651" s="148"/>
      <c r="U651" s="148"/>
      <c r="V651" s="148"/>
      <c r="W651" s="148"/>
      <c r="X651" s="148"/>
      <c r="Y651" s="148"/>
      <c r="Z651" s="148"/>
    </row>
    <row r="652" ht="9.75" customHeight="1">
      <c r="A652" s="148"/>
      <c r="B652" s="149"/>
      <c r="C652" s="148"/>
      <c r="D652" s="149"/>
      <c r="E652" s="149"/>
      <c r="F652" s="148"/>
      <c r="G652" s="148"/>
      <c r="H652" s="149"/>
      <c r="I652" s="148"/>
      <c r="J652" s="148"/>
      <c r="K652" s="148"/>
      <c r="L652" s="148"/>
      <c r="M652" s="148"/>
      <c r="N652" s="148"/>
      <c r="O652" s="148"/>
      <c r="P652" s="148"/>
      <c r="Q652" s="148"/>
      <c r="R652" s="148"/>
      <c r="S652" s="148"/>
      <c r="T652" s="148"/>
      <c r="U652" s="148"/>
      <c r="V652" s="148"/>
      <c r="W652" s="148"/>
      <c r="X652" s="148"/>
      <c r="Y652" s="148"/>
      <c r="Z652" s="148"/>
    </row>
    <row r="653" ht="9.75" customHeight="1">
      <c r="A653" s="148"/>
      <c r="B653" s="149"/>
      <c r="C653" s="148"/>
      <c r="D653" s="149"/>
      <c r="E653" s="149"/>
      <c r="F653" s="148"/>
      <c r="G653" s="148"/>
      <c r="H653" s="149"/>
      <c r="I653" s="148"/>
      <c r="J653" s="148"/>
      <c r="K653" s="148"/>
      <c r="L653" s="148"/>
      <c r="M653" s="148"/>
      <c r="N653" s="148"/>
      <c r="O653" s="148"/>
      <c r="P653" s="148"/>
      <c r="Q653" s="148"/>
      <c r="R653" s="148"/>
      <c r="S653" s="148"/>
      <c r="T653" s="148"/>
      <c r="U653" s="148"/>
      <c r="V653" s="148"/>
      <c r="W653" s="148"/>
      <c r="X653" s="148"/>
      <c r="Y653" s="148"/>
      <c r="Z653" s="148"/>
    </row>
    <row r="654" ht="9.75" customHeight="1">
      <c r="A654" s="148"/>
      <c r="B654" s="149"/>
      <c r="C654" s="148"/>
      <c r="D654" s="149"/>
      <c r="E654" s="149"/>
      <c r="F654" s="148"/>
      <c r="G654" s="148"/>
      <c r="H654" s="149"/>
      <c r="I654" s="148"/>
      <c r="J654" s="148"/>
      <c r="K654" s="148"/>
      <c r="L654" s="148"/>
      <c r="M654" s="148"/>
      <c r="N654" s="148"/>
      <c r="O654" s="148"/>
      <c r="P654" s="148"/>
      <c r="Q654" s="148"/>
      <c r="R654" s="148"/>
      <c r="S654" s="148"/>
      <c r="T654" s="148"/>
      <c r="U654" s="148"/>
      <c r="V654" s="148"/>
      <c r="W654" s="148"/>
      <c r="X654" s="148"/>
      <c r="Y654" s="148"/>
      <c r="Z654" s="148"/>
    </row>
    <row r="655" ht="9.75" customHeight="1">
      <c r="A655" s="148"/>
      <c r="B655" s="149"/>
      <c r="C655" s="148"/>
      <c r="D655" s="149"/>
      <c r="E655" s="149"/>
      <c r="F655" s="148"/>
      <c r="G655" s="148"/>
      <c r="H655" s="149"/>
      <c r="I655" s="148"/>
      <c r="J655" s="148"/>
      <c r="K655" s="148"/>
      <c r="L655" s="148"/>
      <c r="M655" s="148"/>
      <c r="N655" s="148"/>
      <c r="O655" s="148"/>
      <c r="P655" s="148"/>
      <c r="Q655" s="148"/>
      <c r="R655" s="148"/>
      <c r="S655" s="148"/>
      <c r="T655" s="148"/>
      <c r="U655" s="148"/>
      <c r="V655" s="148"/>
      <c r="W655" s="148"/>
      <c r="X655" s="148"/>
      <c r="Y655" s="148"/>
      <c r="Z655" s="148"/>
    </row>
    <row r="656" ht="9.75" customHeight="1">
      <c r="A656" s="148"/>
      <c r="B656" s="149"/>
      <c r="C656" s="148"/>
      <c r="D656" s="149"/>
      <c r="E656" s="149"/>
      <c r="F656" s="148"/>
      <c r="G656" s="148"/>
      <c r="H656" s="149"/>
      <c r="I656" s="148"/>
      <c r="J656" s="148"/>
      <c r="K656" s="148"/>
      <c r="L656" s="148"/>
      <c r="M656" s="148"/>
      <c r="N656" s="148"/>
      <c r="O656" s="148"/>
      <c r="P656" s="148"/>
      <c r="Q656" s="148"/>
      <c r="R656" s="148"/>
      <c r="S656" s="148"/>
      <c r="T656" s="148"/>
      <c r="U656" s="148"/>
      <c r="V656" s="148"/>
      <c r="W656" s="148"/>
      <c r="X656" s="148"/>
      <c r="Y656" s="148"/>
      <c r="Z656" s="148"/>
    </row>
    <row r="657" ht="9.75" customHeight="1">
      <c r="A657" s="148"/>
      <c r="B657" s="149"/>
      <c r="C657" s="148"/>
      <c r="D657" s="149"/>
      <c r="E657" s="149"/>
      <c r="F657" s="148"/>
      <c r="G657" s="148"/>
      <c r="H657" s="149"/>
      <c r="I657" s="148"/>
      <c r="J657" s="148"/>
      <c r="K657" s="148"/>
      <c r="L657" s="148"/>
      <c r="M657" s="148"/>
      <c r="N657" s="148"/>
      <c r="O657" s="148"/>
      <c r="P657" s="148"/>
      <c r="Q657" s="148"/>
      <c r="R657" s="148"/>
      <c r="S657" s="148"/>
      <c r="T657" s="148"/>
      <c r="U657" s="148"/>
      <c r="V657" s="148"/>
      <c r="W657" s="148"/>
      <c r="X657" s="148"/>
      <c r="Y657" s="148"/>
      <c r="Z657" s="148"/>
    </row>
    <row r="658" ht="9.75" customHeight="1">
      <c r="A658" s="148"/>
      <c r="B658" s="149"/>
      <c r="C658" s="148"/>
      <c r="D658" s="149"/>
      <c r="E658" s="149"/>
      <c r="F658" s="148"/>
      <c r="G658" s="148"/>
      <c r="H658" s="149"/>
      <c r="I658" s="148"/>
      <c r="J658" s="148"/>
      <c r="K658" s="148"/>
      <c r="L658" s="148"/>
      <c r="M658" s="148"/>
      <c r="N658" s="148"/>
      <c r="O658" s="148"/>
      <c r="P658" s="148"/>
      <c r="Q658" s="148"/>
      <c r="R658" s="148"/>
      <c r="S658" s="148"/>
      <c r="T658" s="148"/>
      <c r="U658" s="148"/>
      <c r="V658" s="148"/>
      <c r="W658" s="148"/>
      <c r="X658" s="148"/>
      <c r="Y658" s="148"/>
      <c r="Z658" s="148"/>
    </row>
    <row r="659" ht="9.75" customHeight="1">
      <c r="A659" s="148"/>
      <c r="B659" s="149"/>
      <c r="C659" s="148"/>
      <c r="D659" s="149"/>
      <c r="E659" s="149"/>
      <c r="F659" s="148"/>
      <c r="G659" s="148"/>
      <c r="H659" s="149"/>
      <c r="I659" s="148"/>
      <c r="J659" s="148"/>
      <c r="K659" s="148"/>
      <c r="L659" s="148"/>
      <c r="M659" s="148"/>
      <c r="N659" s="148"/>
      <c r="O659" s="148"/>
      <c r="P659" s="148"/>
      <c r="Q659" s="148"/>
      <c r="R659" s="148"/>
      <c r="S659" s="148"/>
      <c r="T659" s="148"/>
      <c r="U659" s="148"/>
      <c r="V659" s="148"/>
      <c r="W659" s="148"/>
      <c r="X659" s="148"/>
      <c r="Y659" s="148"/>
      <c r="Z659" s="148"/>
    </row>
    <row r="660" ht="9.75" customHeight="1">
      <c r="A660" s="148"/>
      <c r="B660" s="149"/>
      <c r="C660" s="148"/>
      <c r="D660" s="149"/>
      <c r="E660" s="149"/>
      <c r="F660" s="148"/>
      <c r="G660" s="148"/>
      <c r="H660" s="149"/>
      <c r="I660" s="148"/>
      <c r="J660" s="148"/>
      <c r="K660" s="148"/>
      <c r="L660" s="148"/>
      <c r="M660" s="148"/>
      <c r="N660" s="148"/>
      <c r="O660" s="148"/>
      <c r="P660" s="148"/>
      <c r="Q660" s="148"/>
      <c r="R660" s="148"/>
      <c r="S660" s="148"/>
      <c r="T660" s="148"/>
      <c r="U660" s="148"/>
      <c r="V660" s="148"/>
      <c r="W660" s="148"/>
      <c r="X660" s="148"/>
      <c r="Y660" s="148"/>
      <c r="Z660" s="148"/>
    </row>
    <row r="661" ht="9.75" customHeight="1">
      <c r="A661" s="148"/>
      <c r="B661" s="149"/>
      <c r="C661" s="148"/>
      <c r="D661" s="149"/>
      <c r="E661" s="149"/>
      <c r="F661" s="148"/>
      <c r="G661" s="148"/>
      <c r="H661" s="149"/>
      <c r="I661" s="148"/>
      <c r="J661" s="148"/>
      <c r="K661" s="148"/>
      <c r="L661" s="148"/>
      <c r="M661" s="148"/>
      <c r="N661" s="148"/>
      <c r="O661" s="148"/>
      <c r="P661" s="148"/>
      <c r="Q661" s="148"/>
      <c r="R661" s="148"/>
      <c r="S661" s="148"/>
      <c r="T661" s="148"/>
      <c r="U661" s="148"/>
      <c r="V661" s="148"/>
      <c r="W661" s="148"/>
      <c r="X661" s="148"/>
      <c r="Y661" s="148"/>
      <c r="Z661" s="148"/>
    </row>
    <row r="662" ht="9.75" customHeight="1">
      <c r="A662" s="148"/>
      <c r="B662" s="149"/>
      <c r="C662" s="148"/>
      <c r="D662" s="149"/>
      <c r="E662" s="149"/>
      <c r="F662" s="148"/>
      <c r="G662" s="148"/>
      <c r="H662" s="149"/>
      <c r="I662" s="148"/>
      <c r="J662" s="148"/>
      <c r="K662" s="148"/>
      <c r="L662" s="148"/>
      <c r="M662" s="148"/>
      <c r="N662" s="148"/>
      <c r="O662" s="148"/>
      <c r="P662" s="148"/>
      <c r="Q662" s="148"/>
      <c r="R662" s="148"/>
      <c r="S662" s="148"/>
      <c r="T662" s="148"/>
      <c r="U662" s="148"/>
      <c r="V662" s="148"/>
      <c r="W662" s="148"/>
      <c r="X662" s="148"/>
      <c r="Y662" s="148"/>
      <c r="Z662" s="148"/>
    </row>
    <row r="663" ht="9.75" customHeight="1">
      <c r="A663" s="148"/>
      <c r="B663" s="149"/>
      <c r="C663" s="148"/>
      <c r="D663" s="149"/>
      <c r="E663" s="149"/>
      <c r="F663" s="148"/>
      <c r="G663" s="148"/>
      <c r="H663" s="149"/>
      <c r="I663" s="148"/>
      <c r="J663" s="148"/>
      <c r="K663" s="148"/>
      <c r="L663" s="148"/>
      <c r="M663" s="148"/>
      <c r="N663" s="148"/>
      <c r="O663" s="148"/>
      <c r="P663" s="148"/>
      <c r="Q663" s="148"/>
      <c r="R663" s="148"/>
      <c r="S663" s="148"/>
      <c r="T663" s="148"/>
      <c r="U663" s="148"/>
      <c r="V663" s="148"/>
      <c r="W663" s="148"/>
      <c r="X663" s="148"/>
      <c r="Y663" s="148"/>
      <c r="Z663" s="148"/>
    </row>
    <row r="664" ht="9.75" customHeight="1">
      <c r="A664" s="148"/>
      <c r="B664" s="149"/>
      <c r="C664" s="148"/>
      <c r="D664" s="149"/>
      <c r="E664" s="149"/>
      <c r="F664" s="148"/>
      <c r="G664" s="148"/>
      <c r="H664" s="149"/>
      <c r="I664" s="148"/>
      <c r="J664" s="148"/>
      <c r="K664" s="148"/>
      <c r="L664" s="148"/>
      <c r="M664" s="148"/>
      <c r="N664" s="148"/>
      <c r="O664" s="148"/>
      <c r="P664" s="148"/>
      <c r="Q664" s="148"/>
      <c r="R664" s="148"/>
      <c r="S664" s="148"/>
      <c r="T664" s="148"/>
      <c r="U664" s="148"/>
      <c r="V664" s="148"/>
      <c r="W664" s="148"/>
      <c r="X664" s="148"/>
      <c r="Y664" s="148"/>
      <c r="Z664" s="148"/>
    </row>
    <row r="665" ht="9.75" customHeight="1">
      <c r="A665" s="148"/>
      <c r="B665" s="149"/>
      <c r="C665" s="148"/>
      <c r="D665" s="149"/>
      <c r="E665" s="149"/>
      <c r="F665" s="148"/>
      <c r="G665" s="148"/>
      <c r="H665" s="149"/>
      <c r="I665" s="148"/>
      <c r="J665" s="148"/>
      <c r="K665" s="148"/>
      <c r="L665" s="148"/>
      <c r="M665" s="148"/>
      <c r="N665" s="148"/>
      <c r="O665" s="148"/>
      <c r="P665" s="148"/>
      <c r="Q665" s="148"/>
      <c r="R665" s="148"/>
      <c r="S665" s="148"/>
      <c r="T665" s="148"/>
      <c r="U665" s="148"/>
      <c r="V665" s="148"/>
      <c r="W665" s="148"/>
      <c r="X665" s="148"/>
      <c r="Y665" s="148"/>
      <c r="Z665" s="148"/>
    </row>
    <row r="666" ht="9.75" customHeight="1">
      <c r="A666" s="148"/>
      <c r="B666" s="149"/>
      <c r="C666" s="148"/>
      <c r="D666" s="149"/>
      <c r="E666" s="149"/>
      <c r="F666" s="148"/>
      <c r="G666" s="148"/>
      <c r="H666" s="149"/>
      <c r="I666" s="148"/>
      <c r="J666" s="148"/>
      <c r="K666" s="148"/>
      <c r="L666" s="148"/>
      <c r="M666" s="148"/>
      <c r="N666" s="148"/>
      <c r="O666" s="148"/>
      <c r="P666" s="148"/>
      <c r="Q666" s="148"/>
      <c r="R666" s="148"/>
      <c r="S666" s="148"/>
      <c r="T666" s="148"/>
      <c r="U666" s="148"/>
      <c r="V666" s="148"/>
      <c r="W666" s="148"/>
      <c r="X666" s="148"/>
      <c r="Y666" s="148"/>
      <c r="Z666" s="148"/>
    </row>
    <row r="667" ht="9.75" customHeight="1">
      <c r="A667" s="148"/>
      <c r="B667" s="149"/>
      <c r="C667" s="148"/>
      <c r="D667" s="149"/>
      <c r="E667" s="149"/>
      <c r="F667" s="148"/>
      <c r="G667" s="148"/>
      <c r="H667" s="149"/>
      <c r="I667" s="148"/>
      <c r="J667" s="148"/>
      <c r="K667" s="148"/>
      <c r="L667" s="148"/>
      <c r="M667" s="148"/>
      <c r="N667" s="148"/>
      <c r="O667" s="148"/>
      <c r="P667" s="148"/>
      <c r="Q667" s="148"/>
      <c r="R667" s="148"/>
      <c r="S667" s="148"/>
      <c r="T667" s="148"/>
      <c r="U667" s="148"/>
      <c r="V667" s="148"/>
      <c r="W667" s="148"/>
      <c r="X667" s="148"/>
      <c r="Y667" s="148"/>
      <c r="Z667" s="148"/>
    </row>
    <row r="668" ht="9.75" customHeight="1">
      <c r="A668" s="148"/>
      <c r="B668" s="149"/>
      <c r="C668" s="148"/>
      <c r="D668" s="149"/>
      <c r="E668" s="149"/>
      <c r="F668" s="148"/>
      <c r="G668" s="148"/>
      <c r="H668" s="149"/>
      <c r="I668" s="148"/>
      <c r="J668" s="148"/>
      <c r="K668" s="148"/>
      <c r="L668" s="148"/>
      <c r="M668" s="148"/>
      <c r="N668" s="148"/>
      <c r="O668" s="148"/>
      <c r="P668" s="148"/>
      <c r="Q668" s="148"/>
      <c r="R668" s="148"/>
      <c r="S668" s="148"/>
      <c r="T668" s="148"/>
      <c r="U668" s="148"/>
      <c r="V668" s="148"/>
      <c r="W668" s="148"/>
      <c r="X668" s="148"/>
      <c r="Y668" s="148"/>
      <c r="Z668" s="148"/>
    </row>
    <row r="669" ht="9.75" customHeight="1">
      <c r="A669" s="148"/>
      <c r="B669" s="149"/>
      <c r="C669" s="148"/>
      <c r="D669" s="149"/>
      <c r="E669" s="149"/>
      <c r="F669" s="148"/>
      <c r="G669" s="148"/>
      <c r="H669" s="149"/>
      <c r="I669" s="148"/>
      <c r="J669" s="148"/>
      <c r="K669" s="148"/>
      <c r="L669" s="148"/>
      <c r="M669" s="148"/>
      <c r="N669" s="148"/>
      <c r="O669" s="148"/>
      <c r="P669" s="148"/>
      <c r="Q669" s="148"/>
      <c r="R669" s="148"/>
      <c r="S669" s="148"/>
      <c r="T669" s="148"/>
      <c r="U669" s="148"/>
      <c r="V669" s="148"/>
      <c r="W669" s="148"/>
      <c r="X669" s="148"/>
      <c r="Y669" s="148"/>
      <c r="Z669" s="148"/>
    </row>
    <row r="670" ht="9.75" customHeight="1">
      <c r="A670" s="148"/>
      <c r="B670" s="149"/>
      <c r="C670" s="148"/>
      <c r="D670" s="149"/>
      <c r="E670" s="149"/>
      <c r="F670" s="148"/>
      <c r="G670" s="148"/>
      <c r="H670" s="149"/>
      <c r="I670" s="148"/>
      <c r="J670" s="148"/>
      <c r="K670" s="148"/>
      <c r="L670" s="148"/>
      <c r="M670" s="148"/>
      <c r="N670" s="148"/>
      <c r="O670" s="148"/>
      <c r="P670" s="148"/>
      <c r="Q670" s="148"/>
      <c r="R670" s="148"/>
      <c r="S670" s="148"/>
      <c r="T670" s="148"/>
      <c r="U670" s="148"/>
      <c r="V670" s="148"/>
      <c r="W670" s="148"/>
      <c r="X670" s="148"/>
      <c r="Y670" s="148"/>
      <c r="Z670" s="148"/>
    </row>
    <row r="671" ht="9.75" customHeight="1">
      <c r="A671" s="148"/>
      <c r="B671" s="149"/>
      <c r="C671" s="148"/>
      <c r="D671" s="149"/>
      <c r="E671" s="149"/>
      <c r="F671" s="148"/>
      <c r="G671" s="148"/>
      <c r="H671" s="149"/>
      <c r="I671" s="148"/>
      <c r="J671" s="148"/>
      <c r="K671" s="148"/>
      <c r="L671" s="148"/>
      <c r="M671" s="148"/>
      <c r="N671" s="148"/>
      <c r="O671" s="148"/>
      <c r="P671" s="148"/>
      <c r="Q671" s="148"/>
      <c r="R671" s="148"/>
      <c r="S671" s="148"/>
      <c r="T671" s="148"/>
      <c r="U671" s="148"/>
      <c r="V671" s="148"/>
      <c r="W671" s="148"/>
      <c r="X671" s="148"/>
      <c r="Y671" s="148"/>
      <c r="Z671" s="148"/>
    </row>
    <row r="672" ht="9.75" customHeight="1">
      <c r="A672" s="148"/>
      <c r="B672" s="149"/>
      <c r="C672" s="148"/>
      <c r="D672" s="149"/>
      <c r="E672" s="149"/>
      <c r="F672" s="148"/>
      <c r="G672" s="148"/>
      <c r="H672" s="149"/>
      <c r="I672" s="148"/>
      <c r="J672" s="148"/>
      <c r="K672" s="148"/>
      <c r="L672" s="148"/>
      <c r="M672" s="148"/>
      <c r="N672" s="148"/>
      <c r="O672" s="148"/>
      <c r="P672" s="148"/>
      <c r="Q672" s="148"/>
      <c r="R672" s="148"/>
      <c r="S672" s="148"/>
      <c r="T672" s="148"/>
      <c r="U672" s="148"/>
      <c r="V672" s="148"/>
      <c r="W672" s="148"/>
      <c r="X672" s="148"/>
      <c r="Y672" s="148"/>
      <c r="Z672" s="148"/>
    </row>
    <row r="673" ht="9.75" customHeight="1">
      <c r="A673" s="148"/>
      <c r="B673" s="149"/>
      <c r="C673" s="148"/>
      <c r="D673" s="149"/>
      <c r="E673" s="149"/>
      <c r="F673" s="148"/>
      <c r="G673" s="148"/>
      <c r="H673" s="149"/>
      <c r="I673" s="148"/>
      <c r="J673" s="148"/>
      <c r="K673" s="148"/>
      <c r="L673" s="148"/>
      <c r="M673" s="148"/>
      <c r="N673" s="148"/>
      <c r="O673" s="148"/>
      <c r="P673" s="148"/>
      <c r="Q673" s="148"/>
      <c r="R673" s="148"/>
      <c r="S673" s="148"/>
      <c r="T673" s="148"/>
      <c r="U673" s="148"/>
      <c r="V673" s="148"/>
      <c r="W673" s="148"/>
      <c r="X673" s="148"/>
      <c r="Y673" s="148"/>
      <c r="Z673" s="148"/>
    </row>
    <row r="674" ht="9.75" customHeight="1">
      <c r="A674" s="148"/>
      <c r="B674" s="149"/>
      <c r="C674" s="148"/>
      <c r="D674" s="149"/>
      <c r="E674" s="149"/>
      <c r="F674" s="148"/>
      <c r="G674" s="148"/>
      <c r="H674" s="149"/>
      <c r="I674" s="148"/>
      <c r="J674" s="148"/>
      <c r="K674" s="148"/>
      <c r="L674" s="148"/>
      <c r="M674" s="148"/>
      <c r="N674" s="148"/>
      <c r="O674" s="148"/>
      <c r="P674" s="148"/>
      <c r="Q674" s="148"/>
      <c r="R674" s="148"/>
      <c r="S674" s="148"/>
      <c r="T674" s="148"/>
      <c r="U674" s="148"/>
      <c r="V674" s="148"/>
      <c r="W674" s="148"/>
      <c r="X674" s="148"/>
      <c r="Y674" s="148"/>
      <c r="Z674" s="148"/>
    </row>
    <row r="675" ht="9.75" customHeight="1">
      <c r="A675" s="148"/>
      <c r="B675" s="149"/>
      <c r="C675" s="148"/>
      <c r="D675" s="149"/>
      <c r="E675" s="149"/>
      <c r="F675" s="148"/>
      <c r="G675" s="148"/>
      <c r="H675" s="149"/>
      <c r="I675" s="148"/>
      <c r="J675" s="148"/>
      <c r="K675" s="148"/>
      <c r="L675" s="148"/>
      <c r="M675" s="148"/>
      <c r="N675" s="148"/>
      <c r="O675" s="148"/>
      <c r="P675" s="148"/>
      <c r="Q675" s="148"/>
      <c r="R675" s="148"/>
      <c r="S675" s="148"/>
      <c r="T675" s="148"/>
      <c r="U675" s="148"/>
      <c r="V675" s="148"/>
      <c r="W675" s="148"/>
      <c r="X675" s="148"/>
      <c r="Y675" s="148"/>
      <c r="Z675" s="148"/>
    </row>
    <row r="676" ht="9.75" customHeight="1">
      <c r="A676" s="148"/>
      <c r="B676" s="149"/>
      <c r="C676" s="148"/>
      <c r="D676" s="149"/>
      <c r="E676" s="149"/>
      <c r="F676" s="148"/>
      <c r="G676" s="148"/>
      <c r="H676" s="149"/>
      <c r="I676" s="148"/>
      <c r="J676" s="148"/>
      <c r="K676" s="148"/>
      <c r="L676" s="148"/>
      <c r="M676" s="148"/>
      <c r="N676" s="148"/>
      <c r="O676" s="148"/>
      <c r="P676" s="148"/>
      <c r="Q676" s="148"/>
      <c r="R676" s="148"/>
      <c r="S676" s="148"/>
      <c r="T676" s="148"/>
      <c r="U676" s="148"/>
      <c r="V676" s="148"/>
      <c r="W676" s="148"/>
      <c r="X676" s="148"/>
      <c r="Y676" s="148"/>
      <c r="Z676" s="148"/>
    </row>
    <row r="677" ht="9.75" customHeight="1">
      <c r="A677" s="148"/>
      <c r="B677" s="149"/>
      <c r="C677" s="148"/>
      <c r="D677" s="149"/>
      <c r="E677" s="149"/>
      <c r="F677" s="148"/>
      <c r="G677" s="148"/>
      <c r="H677" s="149"/>
      <c r="I677" s="148"/>
      <c r="J677" s="148"/>
      <c r="K677" s="148"/>
      <c r="L677" s="148"/>
      <c r="M677" s="148"/>
      <c r="N677" s="148"/>
      <c r="O677" s="148"/>
      <c r="P677" s="148"/>
      <c r="Q677" s="148"/>
      <c r="R677" s="148"/>
      <c r="S677" s="148"/>
      <c r="T677" s="148"/>
      <c r="U677" s="148"/>
      <c r="V677" s="148"/>
      <c r="W677" s="148"/>
      <c r="X677" s="148"/>
      <c r="Y677" s="148"/>
      <c r="Z677" s="148"/>
    </row>
    <row r="678" ht="9.75" customHeight="1">
      <c r="A678" s="148"/>
      <c r="B678" s="149"/>
      <c r="C678" s="148"/>
      <c r="D678" s="149"/>
      <c r="E678" s="149"/>
      <c r="F678" s="148"/>
      <c r="G678" s="148"/>
      <c r="H678" s="149"/>
      <c r="I678" s="148"/>
      <c r="J678" s="148"/>
      <c r="K678" s="148"/>
      <c r="L678" s="148"/>
      <c r="M678" s="148"/>
      <c r="N678" s="148"/>
      <c r="O678" s="148"/>
      <c r="P678" s="148"/>
      <c r="Q678" s="148"/>
      <c r="R678" s="148"/>
      <c r="S678" s="148"/>
      <c r="T678" s="148"/>
      <c r="U678" s="148"/>
      <c r="V678" s="148"/>
      <c r="W678" s="148"/>
      <c r="X678" s="148"/>
      <c r="Y678" s="148"/>
      <c r="Z678" s="148"/>
    </row>
    <row r="679" ht="9.75" customHeight="1">
      <c r="A679" s="148"/>
      <c r="B679" s="149"/>
      <c r="C679" s="148"/>
      <c r="D679" s="149"/>
      <c r="E679" s="149"/>
      <c r="F679" s="148"/>
      <c r="G679" s="148"/>
      <c r="H679" s="149"/>
      <c r="I679" s="148"/>
      <c r="J679" s="148"/>
      <c r="K679" s="148"/>
      <c r="L679" s="148"/>
      <c r="M679" s="148"/>
      <c r="N679" s="148"/>
      <c r="O679" s="148"/>
      <c r="P679" s="148"/>
      <c r="Q679" s="148"/>
      <c r="R679" s="148"/>
      <c r="S679" s="148"/>
      <c r="T679" s="148"/>
      <c r="U679" s="148"/>
      <c r="V679" s="148"/>
      <c r="W679" s="148"/>
      <c r="X679" s="148"/>
      <c r="Y679" s="148"/>
      <c r="Z679" s="148"/>
    </row>
    <row r="680" ht="9.75" customHeight="1">
      <c r="A680" s="148"/>
      <c r="B680" s="149"/>
      <c r="C680" s="148"/>
      <c r="D680" s="149"/>
      <c r="E680" s="149"/>
      <c r="F680" s="148"/>
      <c r="G680" s="148"/>
      <c r="H680" s="149"/>
      <c r="I680" s="148"/>
      <c r="J680" s="148"/>
      <c r="K680" s="148"/>
      <c r="L680" s="148"/>
      <c r="M680" s="148"/>
      <c r="N680" s="148"/>
      <c r="O680" s="148"/>
      <c r="P680" s="148"/>
      <c r="Q680" s="148"/>
      <c r="R680" s="148"/>
      <c r="S680" s="148"/>
      <c r="T680" s="148"/>
      <c r="U680" s="148"/>
      <c r="V680" s="148"/>
      <c r="W680" s="148"/>
      <c r="X680" s="148"/>
      <c r="Y680" s="148"/>
      <c r="Z680" s="148"/>
    </row>
    <row r="681" ht="9.75" customHeight="1">
      <c r="A681" s="148"/>
      <c r="B681" s="149"/>
      <c r="C681" s="148"/>
      <c r="D681" s="149"/>
      <c r="E681" s="149"/>
      <c r="F681" s="148"/>
      <c r="G681" s="148"/>
      <c r="H681" s="149"/>
      <c r="I681" s="148"/>
      <c r="J681" s="148"/>
      <c r="K681" s="148"/>
      <c r="L681" s="148"/>
      <c r="M681" s="148"/>
      <c r="N681" s="148"/>
      <c r="O681" s="148"/>
      <c r="P681" s="148"/>
      <c r="Q681" s="148"/>
      <c r="R681" s="148"/>
      <c r="S681" s="148"/>
      <c r="T681" s="148"/>
      <c r="U681" s="148"/>
      <c r="V681" s="148"/>
      <c r="W681" s="148"/>
      <c r="X681" s="148"/>
      <c r="Y681" s="148"/>
      <c r="Z681" s="148"/>
    </row>
    <row r="682" ht="9.75" customHeight="1">
      <c r="A682" s="148"/>
      <c r="B682" s="149"/>
      <c r="C682" s="148"/>
      <c r="D682" s="149"/>
      <c r="E682" s="149"/>
      <c r="F682" s="148"/>
      <c r="G682" s="148"/>
      <c r="H682" s="149"/>
      <c r="I682" s="148"/>
      <c r="J682" s="148"/>
      <c r="K682" s="148"/>
      <c r="L682" s="148"/>
      <c r="M682" s="148"/>
      <c r="N682" s="148"/>
      <c r="O682" s="148"/>
      <c r="P682" s="148"/>
      <c r="Q682" s="148"/>
      <c r="R682" s="148"/>
      <c r="S682" s="148"/>
      <c r="T682" s="148"/>
      <c r="U682" s="148"/>
      <c r="V682" s="148"/>
      <c r="W682" s="148"/>
      <c r="X682" s="148"/>
      <c r="Y682" s="148"/>
      <c r="Z682" s="148"/>
    </row>
    <row r="683" ht="9.75" customHeight="1">
      <c r="A683" s="148"/>
      <c r="B683" s="149"/>
      <c r="C683" s="148"/>
      <c r="D683" s="149"/>
      <c r="E683" s="149"/>
      <c r="F683" s="148"/>
      <c r="G683" s="148"/>
      <c r="H683" s="149"/>
      <c r="I683" s="148"/>
      <c r="J683" s="148"/>
      <c r="K683" s="148"/>
      <c r="L683" s="148"/>
      <c r="M683" s="148"/>
      <c r="N683" s="148"/>
      <c r="O683" s="148"/>
      <c r="P683" s="148"/>
      <c r="Q683" s="148"/>
      <c r="R683" s="148"/>
      <c r="S683" s="148"/>
      <c r="T683" s="148"/>
      <c r="U683" s="148"/>
      <c r="V683" s="148"/>
      <c r="W683" s="148"/>
      <c r="X683" s="148"/>
      <c r="Y683" s="148"/>
      <c r="Z683" s="148"/>
    </row>
    <row r="684" ht="9.75" customHeight="1">
      <c r="A684" s="148"/>
      <c r="B684" s="149"/>
      <c r="C684" s="148"/>
      <c r="D684" s="149"/>
      <c r="E684" s="149"/>
      <c r="F684" s="148"/>
      <c r="G684" s="148"/>
      <c r="H684" s="149"/>
      <c r="I684" s="148"/>
      <c r="J684" s="148"/>
      <c r="K684" s="148"/>
      <c r="L684" s="148"/>
      <c r="M684" s="148"/>
      <c r="N684" s="148"/>
      <c r="O684" s="148"/>
      <c r="P684" s="148"/>
      <c r="Q684" s="148"/>
      <c r="R684" s="148"/>
      <c r="S684" s="148"/>
      <c r="T684" s="148"/>
      <c r="U684" s="148"/>
      <c r="V684" s="148"/>
      <c r="W684" s="148"/>
      <c r="X684" s="148"/>
      <c r="Y684" s="148"/>
      <c r="Z684" s="148"/>
    </row>
    <row r="685" ht="9.75" customHeight="1">
      <c r="A685" s="148"/>
      <c r="B685" s="149"/>
      <c r="C685" s="148"/>
      <c r="D685" s="149"/>
      <c r="E685" s="149"/>
      <c r="F685" s="148"/>
      <c r="G685" s="148"/>
      <c r="H685" s="149"/>
      <c r="I685" s="148"/>
      <c r="J685" s="148"/>
      <c r="K685" s="148"/>
      <c r="L685" s="148"/>
      <c r="M685" s="148"/>
      <c r="N685" s="148"/>
      <c r="O685" s="148"/>
      <c r="P685" s="148"/>
      <c r="Q685" s="148"/>
      <c r="R685" s="148"/>
      <c r="S685" s="148"/>
      <c r="T685" s="148"/>
      <c r="U685" s="148"/>
      <c r="V685" s="148"/>
      <c r="W685" s="148"/>
      <c r="X685" s="148"/>
      <c r="Y685" s="148"/>
      <c r="Z685" s="148"/>
    </row>
    <row r="686" ht="9.75" customHeight="1">
      <c r="A686" s="148"/>
      <c r="B686" s="149"/>
      <c r="C686" s="148"/>
      <c r="D686" s="149"/>
      <c r="E686" s="149"/>
      <c r="F686" s="148"/>
      <c r="G686" s="148"/>
      <c r="H686" s="149"/>
      <c r="I686" s="148"/>
      <c r="J686" s="148"/>
      <c r="K686" s="148"/>
      <c r="L686" s="148"/>
      <c r="M686" s="148"/>
      <c r="N686" s="148"/>
      <c r="O686" s="148"/>
      <c r="P686" s="148"/>
      <c r="Q686" s="148"/>
      <c r="R686" s="148"/>
      <c r="S686" s="148"/>
      <c r="T686" s="148"/>
      <c r="U686" s="148"/>
      <c r="V686" s="148"/>
      <c r="W686" s="148"/>
      <c r="X686" s="148"/>
      <c r="Y686" s="148"/>
      <c r="Z686" s="148"/>
    </row>
    <row r="687" ht="9.75" customHeight="1">
      <c r="A687" s="148"/>
      <c r="B687" s="149"/>
      <c r="C687" s="148"/>
      <c r="D687" s="149"/>
      <c r="E687" s="149"/>
      <c r="F687" s="148"/>
      <c r="G687" s="148"/>
      <c r="H687" s="149"/>
      <c r="I687" s="148"/>
      <c r="J687" s="148"/>
      <c r="K687" s="148"/>
      <c r="L687" s="148"/>
      <c r="M687" s="148"/>
      <c r="N687" s="148"/>
      <c r="O687" s="148"/>
      <c r="P687" s="148"/>
      <c r="Q687" s="148"/>
      <c r="R687" s="148"/>
      <c r="S687" s="148"/>
      <c r="T687" s="148"/>
      <c r="U687" s="148"/>
      <c r="V687" s="148"/>
      <c r="W687" s="148"/>
      <c r="X687" s="148"/>
      <c r="Y687" s="148"/>
      <c r="Z687" s="148"/>
    </row>
    <row r="688" ht="9.75" customHeight="1">
      <c r="A688" s="148"/>
      <c r="B688" s="149"/>
      <c r="C688" s="148"/>
      <c r="D688" s="149"/>
      <c r="E688" s="149"/>
      <c r="F688" s="148"/>
      <c r="G688" s="148"/>
      <c r="H688" s="149"/>
      <c r="I688" s="148"/>
      <c r="J688" s="148"/>
      <c r="K688" s="148"/>
      <c r="L688" s="148"/>
      <c r="M688" s="148"/>
      <c r="N688" s="148"/>
      <c r="O688" s="148"/>
      <c r="P688" s="148"/>
      <c r="Q688" s="148"/>
      <c r="R688" s="148"/>
      <c r="S688" s="148"/>
      <c r="T688" s="148"/>
      <c r="U688" s="148"/>
      <c r="V688" s="148"/>
      <c r="W688" s="148"/>
      <c r="X688" s="148"/>
      <c r="Y688" s="148"/>
      <c r="Z688" s="148"/>
    </row>
    <row r="689" ht="9.75" customHeight="1">
      <c r="A689" s="148"/>
      <c r="B689" s="149"/>
      <c r="C689" s="148"/>
      <c r="D689" s="149"/>
      <c r="E689" s="149"/>
      <c r="F689" s="148"/>
      <c r="G689" s="148"/>
      <c r="H689" s="149"/>
      <c r="I689" s="148"/>
      <c r="J689" s="148"/>
      <c r="K689" s="148"/>
      <c r="L689" s="148"/>
      <c r="M689" s="148"/>
      <c r="N689" s="148"/>
      <c r="O689" s="148"/>
      <c r="P689" s="148"/>
      <c r="Q689" s="148"/>
      <c r="R689" s="148"/>
      <c r="S689" s="148"/>
      <c r="T689" s="148"/>
      <c r="U689" s="148"/>
      <c r="V689" s="148"/>
      <c r="W689" s="148"/>
      <c r="X689" s="148"/>
      <c r="Y689" s="148"/>
      <c r="Z689" s="148"/>
    </row>
    <row r="690" ht="9.75" customHeight="1">
      <c r="A690" s="148"/>
      <c r="B690" s="149"/>
      <c r="C690" s="148"/>
      <c r="D690" s="149"/>
      <c r="E690" s="149"/>
      <c r="F690" s="148"/>
      <c r="G690" s="148"/>
      <c r="H690" s="149"/>
      <c r="I690" s="148"/>
      <c r="J690" s="148"/>
      <c r="K690" s="148"/>
      <c r="L690" s="148"/>
      <c r="M690" s="148"/>
      <c r="N690" s="148"/>
      <c r="O690" s="148"/>
      <c r="P690" s="148"/>
      <c r="Q690" s="148"/>
      <c r="R690" s="148"/>
      <c r="S690" s="148"/>
      <c r="T690" s="148"/>
      <c r="U690" s="148"/>
      <c r="V690" s="148"/>
      <c r="W690" s="148"/>
      <c r="X690" s="148"/>
      <c r="Y690" s="148"/>
      <c r="Z690" s="148"/>
    </row>
    <row r="691" ht="9.75" customHeight="1">
      <c r="A691" s="148"/>
      <c r="B691" s="149"/>
      <c r="C691" s="148"/>
      <c r="D691" s="149"/>
      <c r="E691" s="149"/>
      <c r="F691" s="148"/>
      <c r="G691" s="148"/>
      <c r="H691" s="149"/>
      <c r="I691" s="148"/>
      <c r="J691" s="148"/>
      <c r="K691" s="148"/>
      <c r="L691" s="148"/>
      <c r="M691" s="148"/>
      <c r="N691" s="148"/>
      <c r="O691" s="148"/>
      <c r="P691" s="148"/>
      <c r="Q691" s="148"/>
      <c r="R691" s="148"/>
      <c r="S691" s="148"/>
      <c r="T691" s="148"/>
      <c r="U691" s="148"/>
      <c r="V691" s="148"/>
      <c r="W691" s="148"/>
      <c r="X691" s="148"/>
      <c r="Y691" s="148"/>
      <c r="Z691" s="148"/>
    </row>
    <row r="692" ht="9.75" customHeight="1">
      <c r="A692" s="148"/>
      <c r="B692" s="149"/>
      <c r="C692" s="148"/>
      <c r="D692" s="149"/>
      <c r="E692" s="149"/>
      <c r="F692" s="148"/>
      <c r="G692" s="148"/>
      <c r="H692" s="149"/>
      <c r="I692" s="148"/>
      <c r="J692" s="148"/>
      <c r="K692" s="148"/>
      <c r="L692" s="148"/>
      <c r="M692" s="148"/>
      <c r="N692" s="148"/>
      <c r="O692" s="148"/>
      <c r="P692" s="148"/>
      <c r="Q692" s="148"/>
      <c r="R692" s="148"/>
      <c r="S692" s="148"/>
      <c r="T692" s="148"/>
      <c r="U692" s="148"/>
      <c r="V692" s="148"/>
      <c r="W692" s="148"/>
      <c r="X692" s="148"/>
      <c r="Y692" s="148"/>
      <c r="Z692" s="148"/>
    </row>
    <row r="693" ht="9.75" customHeight="1">
      <c r="A693" s="148"/>
      <c r="B693" s="149"/>
      <c r="C693" s="148"/>
      <c r="D693" s="149"/>
      <c r="E693" s="149"/>
      <c r="F693" s="148"/>
      <c r="G693" s="148"/>
      <c r="H693" s="149"/>
      <c r="I693" s="148"/>
      <c r="J693" s="148"/>
      <c r="K693" s="148"/>
      <c r="L693" s="148"/>
      <c r="M693" s="148"/>
      <c r="N693" s="148"/>
      <c r="O693" s="148"/>
      <c r="P693" s="148"/>
      <c r="Q693" s="148"/>
      <c r="R693" s="148"/>
      <c r="S693" s="148"/>
      <c r="T693" s="148"/>
      <c r="U693" s="148"/>
      <c r="V693" s="148"/>
      <c r="W693" s="148"/>
      <c r="X693" s="148"/>
      <c r="Y693" s="148"/>
      <c r="Z693" s="148"/>
    </row>
    <row r="694" ht="9.75" customHeight="1">
      <c r="A694" s="148"/>
      <c r="B694" s="149"/>
      <c r="C694" s="148"/>
      <c r="D694" s="149"/>
      <c r="E694" s="149"/>
      <c r="F694" s="148"/>
      <c r="G694" s="148"/>
      <c r="H694" s="149"/>
      <c r="I694" s="148"/>
      <c r="J694" s="148"/>
      <c r="K694" s="148"/>
      <c r="L694" s="148"/>
      <c r="M694" s="148"/>
      <c r="N694" s="148"/>
      <c r="O694" s="148"/>
      <c r="P694" s="148"/>
      <c r="Q694" s="148"/>
      <c r="R694" s="148"/>
      <c r="S694" s="148"/>
      <c r="T694" s="148"/>
      <c r="U694" s="148"/>
      <c r="V694" s="148"/>
      <c r="W694" s="148"/>
      <c r="X694" s="148"/>
      <c r="Y694" s="148"/>
      <c r="Z694" s="148"/>
    </row>
    <row r="695" ht="9.75" customHeight="1">
      <c r="A695" s="148"/>
      <c r="B695" s="149"/>
      <c r="C695" s="148"/>
      <c r="D695" s="149"/>
      <c r="E695" s="149"/>
      <c r="F695" s="148"/>
      <c r="G695" s="148"/>
      <c r="H695" s="149"/>
      <c r="I695" s="148"/>
      <c r="J695" s="148"/>
      <c r="K695" s="148"/>
      <c r="L695" s="148"/>
      <c r="M695" s="148"/>
      <c r="N695" s="148"/>
      <c r="O695" s="148"/>
      <c r="P695" s="148"/>
      <c r="Q695" s="148"/>
      <c r="R695" s="148"/>
      <c r="S695" s="148"/>
      <c r="T695" s="148"/>
      <c r="U695" s="148"/>
      <c r="V695" s="148"/>
      <c r="W695" s="148"/>
      <c r="X695" s="148"/>
      <c r="Y695" s="148"/>
      <c r="Z695" s="148"/>
    </row>
    <row r="696" ht="9.75" customHeight="1">
      <c r="A696" s="148"/>
      <c r="B696" s="149"/>
      <c r="C696" s="148"/>
      <c r="D696" s="149"/>
      <c r="E696" s="149"/>
      <c r="F696" s="148"/>
      <c r="G696" s="148"/>
      <c r="H696" s="149"/>
      <c r="I696" s="148"/>
      <c r="J696" s="148"/>
      <c r="K696" s="148"/>
      <c r="L696" s="148"/>
      <c r="M696" s="148"/>
      <c r="N696" s="148"/>
      <c r="O696" s="148"/>
      <c r="P696" s="148"/>
      <c r="Q696" s="148"/>
      <c r="R696" s="148"/>
      <c r="S696" s="148"/>
      <c r="T696" s="148"/>
      <c r="U696" s="148"/>
      <c r="V696" s="148"/>
      <c r="W696" s="148"/>
      <c r="X696" s="148"/>
      <c r="Y696" s="148"/>
      <c r="Z696" s="148"/>
    </row>
    <row r="697" ht="9.75" customHeight="1">
      <c r="A697" s="148"/>
      <c r="B697" s="149"/>
      <c r="C697" s="148"/>
      <c r="D697" s="149"/>
      <c r="E697" s="149"/>
      <c r="F697" s="148"/>
      <c r="G697" s="148"/>
      <c r="H697" s="149"/>
      <c r="I697" s="148"/>
      <c r="J697" s="148"/>
      <c r="K697" s="148"/>
      <c r="L697" s="148"/>
      <c r="M697" s="148"/>
      <c r="N697" s="148"/>
      <c r="O697" s="148"/>
      <c r="P697" s="148"/>
      <c r="Q697" s="148"/>
      <c r="R697" s="148"/>
      <c r="S697" s="148"/>
      <c r="T697" s="148"/>
      <c r="U697" s="148"/>
      <c r="V697" s="148"/>
      <c r="W697" s="148"/>
      <c r="X697" s="148"/>
      <c r="Y697" s="148"/>
      <c r="Z697" s="148"/>
    </row>
    <row r="698" ht="9.75" customHeight="1">
      <c r="A698" s="148"/>
      <c r="B698" s="149"/>
      <c r="C698" s="148"/>
      <c r="D698" s="149"/>
      <c r="E698" s="149"/>
      <c r="F698" s="148"/>
      <c r="G698" s="148"/>
      <c r="H698" s="149"/>
      <c r="I698" s="148"/>
      <c r="J698" s="148"/>
      <c r="K698" s="148"/>
      <c r="L698" s="148"/>
      <c r="M698" s="148"/>
      <c r="N698" s="148"/>
      <c r="O698" s="148"/>
      <c r="P698" s="148"/>
      <c r="Q698" s="148"/>
      <c r="R698" s="148"/>
      <c r="S698" s="148"/>
      <c r="T698" s="148"/>
      <c r="U698" s="148"/>
      <c r="V698" s="148"/>
      <c r="W698" s="148"/>
      <c r="X698" s="148"/>
      <c r="Y698" s="148"/>
      <c r="Z698" s="148"/>
    </row>
    <row r="699" ht="9.75" customHeight="1">
      <c r="A699" s="148"/>
      <c r="B699" s="149"/>
      <c r="C699" s="148"/>
      <c r="D699" s="149"/>
      <c r="E699" s="149"/>
      <c r="F699" s="148"/>
      <c r="G699" s="148"/>
      <c r="H699" s="149"/>
      <c r="I699" s="148"/>
      <c r="J699" s="148"/>
      <c r="K699" s="148"/>
      <c r="L699" s="148"/>
      <c r="M699" s="148"/>
      <c r="N699" s="148"/>
      <c r="O699" s="148"/>
      <c r="P699" s="148"/>
      <c r="Q699" s="148"/>
      <c r="R699" s="148"/>
      <c r="S699" s="148"/>
      <c r="T699" s="148"/>
      <c r="U699" s="148"/>
      <c r="V699" s="148"/>
      <c r="W699" s="148"/>
      <c r="X699" s="148"/>
      <c r="Y699" s="148"/>
      <c r="Z699" s="148"/>
    </row>
    <row r="700" ht="9.75" customHeight="1">
      <c r="A700" s="148"/>
      <c r="B700" s="149"/>
      <c r="C700" s="148"/>
      <c r="D700" s="149"/>
      <c r="E700" s="149"/>
      <c r="F700" s="148"/>
      <c r="G700" s="148"/>
      <c r="H700" s="149"/>
      <c r="I700" s="148"/>
      <c r="J700" s="148"/>
      <c r="K700" s="148"/>
      <c r="L700" s="148"/>
      <c r="M700" s="148"/>
      <c r="N700" s="148"/>
      <c r="O700" s="148"/>
      <c r="P700" s="148"/>
      <c r="Q700" s="148"/>
      <c r="R700" s="148"/>
      <c r="S700" s="148"/>
      <c r="T700" s="148"/>
      <c r="U700" s="148"/>
      <c r="V700" s="148"/>
      <c r="W700" s="148"/>
      <c r="X700" s="148"/>
      <c r="Y700" s="148"/>
      <c r="Z700" s="148"/>
    </row>
    <row r="701" ht="9.75" customHeight="1">
      <c r="A701" s="148"/>
      <c r="B701" s="149"/>
      <c r="C701" s="148"/>
      <c r="D701" s="149"/>
      <c r="E701" s="149"/>
      <c r="F701" s="148"/>
      <c r="G701" s="148"/>
      <c r="H701" s="149"/>
      <c r="I701" s="148"/>
      <c r="J701" s="148"/>
      <c r="K701" s="148"/>
      <c r="L701" s="148"/>
      <c r="M701" s="148"/>
      <c r="N701" s="148"/>
      <c r="O701" s="148"/>
      <c r="P701" s="148"/>
      <c r="Q701" s="148"/>
      <c r="R701" s="148"/>
      <c r="S701" s="148"/>
      <c r="T701" s="148"/>
      <c r="U701" s="148"/>
      <c r="V701" s="148"/>
      <c r="W701" s="148"/>
      <c r="X701" s="148"/>
      <c r="Y701" s="148"/>
      <c r="Z701" s="148"/>
    </row>
    <row r="702" ht="9.75" customHeight="1">
      <c r="A702" s="148"/>
      <c r="B702" s="149"/>
      <c r="C702" s="148"/>
      <c r="D702" s="149"/>
      <c r="E702" s="149"/>
      <c r="F702" s="148"/>
      <c r="G702" s="148"/>
      <c r="H702" s="149"/>
      <c r="I702" s="148"/>
      <c r="J702" s="148"/>
      <c r="K702" s="148"/>
      <c r="L702" s="148"/>
      <c r="M702" s="148"/>
      <c r="N702" s="148"/>
      <c r="O702" s="148"/>
      <c r="P702" s="148"/>
      <c r="Q702" s="148"/>
      <c r="R702" s="148"/>
      <c r="S702" s="148"/>
      <c r="T702" s="148"/>
      <c r="U702" s="148"/>
      <c r="V702" s="148"/>
      <c r="W702" s="148"/>
      <c r="X702" s="148"/>
      <c r="Y702" s="148"/>
      <c r="Z702" s="148"/>
    </row>
    <row r="703" ht="9.75" customHeight="1">
      <c r="A703" s="148"/>
      <c r="B703" s="149"/>
      <c r="C703" s="148"/>
      <c r="D703" s="149"/>
      <c r="E703" s="149"/>
      <c r="F703" s="148"/>
      <c r="G703" s="148"/>
      <c r="H703" s="149"/>
      <c r="I703" s="148"/>
      <c r="J703" s="148"/>
      <c r="K703" s="148"/>
      <c r="L703" s="148"/>
      <c r="M703" s="148"/>
      <c r="N703" s="148"/>
      <c r="O703" s="148"/>
      <c r="P703" s="148"/>
      <c r="Q703" s="148"/>
      <c r="R703" s="148"/>
      <c r="S703" s="148"/>
      <c r="T703" s="148"/>
      <c r="U703" s="148"/>
      <c r="V703" s="148"/>
      <c r="W703" s="148"/>
      <c r="X703" s="148"/>
      <c r="Y703" s="148"/>
      <c r="Z703" s="148"/>
    </row>
    <row r="704" ht="9.75" customHeight="1">
      <c r="A704" s="148"/>
      <c r="B704" s="149"/>
      <c r="C704" s="148"/>
      <c r="D704" s="149"/>
      <c r="E704" s="149"/>
      <c r="F704" s="148"/>
      <c r="G704" s="148"/>
      <c r="H704" s="149"/>
      <c r="I704" s="148"/>
      <c r="J704" s="148"/>
      <c r="K704" s="148"/>
      <c r="L704" s="148"/>
      <c r="M704" s="148"/>
      <c r="N704" s="148"/>
      <c r="O704" s="148"/>
      <c r="P704" s="148"/>
      <c r="Q704" s="148"/>
      <c r="R704" s="148"/>
      <c r="S704" s="148"/>
      <c r="T704" s="148"/>
      <c r="U704" s="148"/>
      <c r="V704" s="148"/>
      <c r="W704" s="148"/>
      <c r="X704" s="148"/>
      <c r="Y704" s="148"/>
      <c r="Z704" s="148"/>
    </row>
    <row r="705" ht="9.75" customHeight="1">
      <c r="A705" s="148"/>
      <c r="B705" s="149"/>
      <c r="C705" s="148"/>
      <c r="D705" s="149"/>
      <c r="E705" s="149"/>
      <c r="F705" s="148"/>
      <c r="G705" s="148"/>
      <c r="H705" s="149"/>
      <c r="I705" s="148"/>
      <c r="J705" s="148"/>
      <c r="K705" s="148"/>
      <c r="L705" s="148"/>
      <c r="M705" s="148"/>
      <c r="N705" s="148"/>
      <c r="O705" s="148"/>
      <c r="P705" s="148"/>
      <c r="Q705" s="148"/>
      <c r="R705" s="148"/>
      <c r="S705" s="148"/>
      <c r="T705" s="148"/>
      <c r="U705" s="148"/>
      <c r="V705" s="148"/>
      <c r="W705" s="148"/>
      <c r="X705" s="148"/>
      <c r="Y705" s="148"/>
      <c r="Z705" s="148"/>
    </row>
    <row r="706" ht="9.75" customHeight="1">
      <c r="A706" s="148"/>
      <c r="B706" s="149"/>
      <c r="C706" s="148"/>
      <c r="D706" s="149"/>
      <c r="E706" s="149"/>
      <c r="F706" s="148"/>
      <c r="G706" s="148"/>
      <c r="H706" s="149"/>
      <c r="I706" s="148"/>
      <c r="J706" s="148"/>
      <c r="K706" s="148"/>
      <c r="L706" s="148"/>
      <c r="M706" s="148"/>
      <c r="N706" s="148"/>
      <c r="O706" s="148"/>
      <c r="P706" s="148"/>
      <c r="Q706" s="148"/>
      <c r="R706" s="148"/>
      <c r="S706" s="148"/>
      <c r="T706" s="148"/>
      <c r="U706" s="148"/>
      <c r="V706" s="148"/>
      <c r="W706" s="148"/>
      <c r="X706" s="148"/>
      <c r="Y706" s="148"/>
      <c r="Z706" s="148"/>
    </row>
    <row r="707" ht="9.75" customHeight="1">
      <c r="A707" s="148"/>
      <c r="B707" s="149"/>
      <c r="C707" s="148"/>
      <c r="D707" s="149"/>
      <c r="E707" s="149"/>
      <c r="F707" s="148"/>
      <c r="G707" s="148"/>
      <c r="H707" s="149"/>
      <c r="I707" s="148"/>
      <c r="J707" s="148"/>
      <c r="K707" s="148"/>
      <c r="L707" s="148"/>
      <c r="M707" s="148"/>
      <c r="N707" s="148"/>
      <c r="O707" s="148"/>
      <c r="P707" s="148"/>
      <c r="Q707" s="148"/>
      <c r="R707" s="148"/>
      <c r="S707" s="148"/>
      <c r="T707" s="148"/>
      <c r="U707" s="148"/>
      <c r="V707" s="148"/>
      <c r="W707" s="148"/>
      <c r="X707" s="148"/>
      <c r="Y707" s="148"/>
      <c r="Z707" s="148"/>
    </row>
    <row r="708" ht="9.75" customHeight="1">
      <c r="A708" s="148"/>
      <c r="B708" s="149"/>
      <c r="C708" s="148"/>
      <c r="D708" s="149"/>
      <c r="E708" s="149"/>
      <c r="F708" s="148"/>
      <c r="G708" s="148"/>
      <c r="H708" s="149"/>
      <c r="I708" s="148"/>
      <c r="J708" s="148"/>
      <c r="K708" s="148"/>
      <c r="L708" s="148"/>
      <c r="M708" s="148"/>
      <c r="N708" s="148"/>
      <c r="O708" s="148"/>
      <c r="P708" s="148"/>
      <c r="Q708" s="148"/>
      <c r="R708" s="148"/>
      <c r="S708" s="148"/>
      <c r="T708" s="148"/>
      <c r="U708" s="148"/>
      <c r="V708" s="148"/>
      <c r="W708" s="148"/>
      <c r="X708" s="148"/>
      <c r="Y708" s="148"/>
      <c r="Z708" s="148"/>
    </row>
    <row r="709" ht="9.75" customHeight="1">
      <c r="A709" s="148"/>
      <c r="B709" s="149"/>
      <c r="C709" s="148"/>
      <c r="D709" s="149"/>
      <c r="E709" s="149"/>
      <c r="F709" s="148"/>
      <c r="G709" s="148"/>
      <c r="H709" s="149"/>
      <c r="I709" s="148"/>
      <c r="J709" s="148"/>
      <c r="K709" s="148"/>
      <c r="L709" s="148"/>
      <c r="M709" s="148"/>
      <c r="N709" s="148"/>
      <c r="O709" s="148"/>
      <c r="P709" s="148"/>
      <c r="Q709" s="148"/>
      <c r="R709" s="148"/>
      <c r="S709" s="148"/>
      <c r="T709" s="148"/>
      <c r="U709" s="148"/>
      <c r="V709" s="148"/>
      <c r="W709" s="148"/>
      <c r="X709" s="148"/>
      <c r="Y709" s="148"/>
      <c r="Z709" s="148"/>
    </row>
    <row r="710" ht="9.75" customHeight="1">
      <c r="A710" s="148"/>
      <c r="B710" s="149"/>
      <c r="C710" s="148"/>
      <c r="D710" s="149"/>
      <c r="E710" s="149"/>
      <c r="F710" s="148"/>
      <c r="G710" s="148"/>
      <c r="H710" s="149"/>
      <c r="I710" s="148"/>
      <c r="J710" s="148"/>
      <c r="K710" s="148"/>
      <c r="L710" s="148"/>
      <c r="M710" s="148"/>
      <c r="N710" s="148"/>
      <c r="O710" s="148"/>
      <c r="P710" s="148"/>
      <c r="Q710" s="148"/>
      <c r="R710" s="148"/>
      <c r="S710" s="148"/>
      <c r="T710" s="148"/>
      <c r="U710" s="148"/>
      <c r="V710" s="148"/>
      <c r="W710" s="148"/>
      <c r="X710" s="148"/>
      <c r="Y710" s="148"/>
      <c r="Z710" s="148"/>
    </row>
    <row r="711" ht="9.75" customHeight="1">
      <c r="A711" s="148"/>
      <c r="B711" s="149"/>
      <c r="C711" s="148"/>
      <c r="D711" s="149"/>
      <c r="E711" s="149"/>
      <c r="F711" s="148"/>
      <c r="G711" s="148"/>
      <c r="H711" s="149"/>
      <c r="I711" s="148"/>
      <c r="J711" s="148"/>
      <c r="K711" s="148"/>
      <c r="L711" s="148"/>
      <c r="M711" s="148"/>
      <c r="N711" s="148"/>
      <c r="O711" s="148"/>
      <c r="P711" s="148"/>
      <c r="Q711" s="148"/>
      <c r="R711" s="148"/>
      <c r="S711" s="148"/>
      <c r="T711" s="148"/>
      <c r="U711" s="148"/>
      <c r="V711" s="148"/>
      <c r="W711" s="148"/>
      <c r="X711" s="148"/>
      <c r="Y711" s="148"/>
      <c r="Z711" s="148"/>
    </row>
    <row r="712" ht="9.75" customHeight="1">
      <c r="A712" s="148"/>
      <c r="B712" s="149"/>
      <c r="C712" s="148"/>
      <c r="D712" s="149"/>
      <c r="E712" s="149"/>
      <c r="F712" s="148"/>
      <c r="G712" s="148"/>
      <c r="H712" s="149"/>
      <c r="I712" s="148"/>
      <c r="J712" s="148"/>
      <c r="K712" s="148"/>
      <c r="L712" s="148"/>
      <c r="M712" s="148"/>
      <c r="N712" s="148"/>
      <c r="O712" s="148"/>
      <c r="P712" s="148"/>
      <c r="Q712" s="148"/>
      <c r="R712" s="148"/>
      <c r="S712" s="148"/>
      <c r="T712" s="148"/>
      <c r="U712" s="148"/>
      <c r="V712" s="148"/>
      <c r="W712" s="148"/>
      <c r="X712" s="148"/>
      <c r="Y712" s="148"/>
      <c r="Z712" s="148"/>
    </row>
    <row r="713" ht="9.75" customHeight="1">
      <c r="A713" s="148"/>
      <c r="B713" s="149"/>
      <c r="C713" s="148"/>
      <c r="D713" s="149"/>
      <c r="E713" s="149"/>
      <c r="F713" s="148"/>
      <c r="G713" s="148"/>
      <c r="H713" s="149"/>
      <c r="I713" s="148"/>
      <c r="J713" s="148"/>
      <c r="K713" s="148"/>
      <c r="L713" s="148"/>
      <c r="M713" s="148"/>
      <c r="N713" s="148"/>
      <c r="O713" s="148"/>
      <c r="P713" s="148"/>
      <c r="Q713" s="148"/>
      <c r="R713" s="148"/>
      <c r="S713" s="148"/>
      <c r="T713" s="148"/>
      <c r="U713" s="148"/>
      <c r="V713" s="148"/>
      <c r="W713" s="148"/>
      <c r="X713" s="148"/>
      <c r="Y713" s="148"/>
      <c r="Z713" s="148"/>
    </row>
    <row r="714" ht="9.75" customHeight="1">
      <c r="A714" s="148"/>
      <c r="B714" s="149"/>
      <c r="C714" s="148"/>
      <c r="D714" s="149"/>
      <c r="E714" s="149"/>
      <c r="F714" s="148"/>
      <c r="G714" s="148"/>
      <c r="H714" s="149"/>
      <c r="I714" s="148"/>
      <c r="J714" s="148"/>
      <c r="K714" s="148"/>
      <c r="L714" s="148"/>
      <c r="M714" s="148"/>
      <c r="N714" s="148"/>
      <c r="O714" s="148"/>
      <c r="P714" s="148"/>
      <c r="Q714" s="148"/>
      <c r="R714" s="148"/>
      <c r="S714" s="148"/>
      <c r="T714" s="148"/>
      <c r="U714" s="148"/>
      <c r="V714" s="148"/>
      <c r="W714" s="148"/>
      <c r="X714" s="148"/>
      <c r="Y714" s="148"/>
      <c r="Z714" s="148"/>
    </row>
    <row r="715" ht="9.75" customHeight="1">
      <c r="A715" s="148"/>
      <c r="B715" s="149"/>
      <c r="C715" s="148"/>
      <c r="D715" s="149"/>
      <c r="E715" s="149"/>
      <c r="F715" s="148"/>
      <c r="G715" s="148"/>
      <c r="H715" s="149"/>
      <c r="I715" s="148"/>
      <c r="J715" s="148"/>
      <c r="K715" s="148"/>
      <c r="L715" s="148"/>
      <c r="M715" s="148"/>
      <c r="N715" s="148"/>
      <c r="O715" s="148"/>
      <c r="P715" s="148"/>
      <c r="Q715" s="148"/>
      <c r="R715" s="148"/>
      <c r="S715" s="148"/>
      <c r="T715" s="148"/>
      <c r="U715" s="148"/>
      <c r="V715" s="148"/>
      <c r="W715" s="148"/>
      <c r="X715" s="148"/>
      <c r="Y715" s="148"/>
      <c r="Z715" s="148"/>
    </row>
    <row r="716" ht="9.75" customHeight="1">
      <c r="A716" s="148"/>
      <c r="B716" s="149"/>
      <c r="C716" s="148"/>
      <c r="D716" s="149"/>
      <c r="E716" s="149"/>
      <c r="F716" s="148"/>
      <c r="G716" s="148"/>
      <c r="H716" s="149"/>
      <c r="I716" s="148"/>
      <c r="J716" s="148"/>
      <c r="K716" s="148"/>
      <c r="L716" s="148"/>
      <c r="M716" s="148"/>
      <c r="N716" s="148"/>
      <c r="O716" s="148"/>
      <c r="P716" s="148"/>
      <c r="Q716" s="148"/>
      <c r="R716" s="148"/>
      <c r="S716" s="148"/>
      <c r="T716" s="148"/>
      <c r="U716" s="148"/>
      <c r="V716" s="148"/>
      <c r="W716" s="148"/>
      <c r="X716" s="148"/>
      <c r="Y716" s="148"/>
      <c r="Z716" s="148"/>
    </row>
    <row r="717" ht="9.75" customHeight="1">
      <c r="A717" s="148"/>
      <c r="B717" s="149"/>
      <c r="C717" s="148"/>
      <c r="D717" s="149"/>
      <c r="E717" s="149"/>
      <c r="F717" s="148"/>
      <c r="G717" s="148"/>
      <c r="H717" s="149"/>
      <c r="I717" s="148"/>
      <c r="J717" s="148"/>
      <c r="K717" s="148"/>
      <c r="L717" s="148"/>
      <c r="M717" s="148"/>
      <c r="N717" s="148"/>
      <c r="O717" s="148"/>
      <c r="P717" s="148"/>
      <c r="Q717" s="148"/>
      <c r="R717" s="148"/>
      <c r="S717" s="148"/>
      <c r="T717" s="148"/>
      <c r="U717" s="148"/>
      <c r="V717" s="148"/>
      <c r="W717" s="148"/>
      <c r="X717" s="148"/>
      <c r="Y717" s="148"/>
      <c r="Z717" s="148"/>
    </row>
    <row r="718" ht="9.75" customHeight="1">
      <c r="A718" s="148"/>
      <c r="B718" s="149"/>
      <c r="C718" s="148"/>
      <c r="D718" s="149"/>
      <c r="E718" s="149"/>
      <c r="F718" s="148"/>
      <c r="G718" s="148"/>
      <c r="H718" s="149"/>
      <c r="I718" s="148"/>
      <c r="J718" s="148"/>
      <c r="K718" s="148"/>
      <c r="L718" s="148"/>
      <c r="M718" s="148"/>
      <c r="N718" s="148"/>
      <c r="O718" s="148"/>
      <c r="P718" s="148"/>
      <c r="Q718" s="148"/>
      <c r="R718" s="148"/>
      <c r="S718" s="148"/>
      <c r="T718" s="148"/>
      <c r="U718" s="148"/>
      <c r="V718" s="148"/>
      <c r="W718" s="148"/>
      <c r="X718" s="148"/>
      <c r="Y718" s="148"/>
      <c r="Z718" s="148"/>
    </row>
    <row r="719" ht="9.75" customHeight="1">
      <c r="A719" s="148"/>
      <c r="B719" s="149"/>
      <c r="C719" s="148"/>
      <c r="D719" s="149"/>
      <c r="E719" s="149"/>
      <c r="F719" s="148"/>
      <c r="G719" s="148"/>
      <c r="H719" s="149"/>
      <c r="I719" s="148"/>
      <c r="J719" s="148"/>
      <c r="K719" s="148"/>
      <c r="L719" s="148"/>
      <c r="M719" s="148"/>
      <c r="N719" s="148"/>
      <c r="O719" s="148"/>
      <c r="P719" s="148"/>
      <c r="Q719" s="148"/>
      <c r="R719" s="148"/>
      <c r="S719" s="148"/>
      <c r="T719" s="148"/>
      <c r="U719" s="148"/>
      <c r="V719" s="148"/>
      <c r="W719" s="148"/>
      <c r="X719" s="148"/>
      <c r="Y719" s="148"/>
      <c r="Z719" s="148"/>
    </row>
    <row r="720" ht="9.75" customHeight="1">
      <c r="A720" s="148"/>
      <c r="B720" s="149"/>
      <c r="C720" s="148"/>
      <c r="D720" s="149"/>
      <c r="E720" s="149"/>
      <c r="F720" s="148"/>
      <c r="G720" s="148"/>
      <c r="H720" s="149"/>
      <c r="I720" s="148"/>
      <c r="J720" s="148"/>
      <c r="K720" s="148"/>
      <c r="L720" s="148"/>
      <c r="M720" s="148"/>
      <c r="N720" s="148"/>
      <c r="O720" s="148"/>
      <c r="P720" s="148"/>
      <c r="Q720" s="148"/>
      <c r="R720" s="148"/>
      <c r="S720" s="148"/>
      <c r="T720" s="148"/>
      <c r="U720" s="148"/>
      <c r="V720" s="148"/>
      <c r="W720" s="148"/>
      <c r="X720" s="148"/>
      <c r="Y720" s="148"/>
      <c r="Z720" s="148"/>
    </row>
    <row r="721" ht="9.75" customHeight="1">
      <c r="A721" s="148"/>
      <c r="B721" s="149"/>
      <c r="C721" s="148"/>
      <c r="D721" s="149"/>
      <c r="E721" s="149"/>
      <c r="F721" s="148"/>
      <c r="G721" s="148"/>
      <c r="H721" s="149"/>
      <c r="I721" s="148"/>
      <c r="J721" s="148"/>
      <c r="K721" s="148"/>
      <c r="L721" s="148"/>
      <c r="M721" s="148"/>
      <c r="N721" s="148"/>
      <c r="O721" s="148"/>
      <c r="P721" s="148"/>
      <c r="Q721" s="148"/>
      <c r="R721" s="148"/>
      <c r="S721" s="148"/>
      <c r="T721" s="148"/>
      <c r="U721" s="148"/>
      <c r="V721" s="148"/>
      <c r="W721" s="148"/>
      <c r="X721" s="148"/>
      <c r="Y721" s="148"/>
      <c r="Z721" s="148"/>
    </row>
    <row r="722" ht="9.75" customHeight="1">
      <c r="A722" s="148"/>
      <c r="B722" s="149"/>
      <c r="C722" s="148"/>
      <c r="D722" s="149"/>
      <c r="E722" s="149"/>
      <c r="F722" s="148"/>
      <c r="G722" s="148"/>
      <c r="H722" s="149"/>
      <c r="I722" s="148"/>
      <c r="J722" s="148"/>
      <c r="K722" s="148"/>
      <c r="L722" s="148"/>
      <c r="M722" s="148"/>
      <c r="N722" s="148"/>
      <c r="O722" s="148"/>
      <c r="P722" s="148"/>
      <c r="Q722" s="148"/>
      <c r="R722" s="148"/>
      <c r="S722" s="148"/>
      <c r="T722" s="148"/>
      <c r="U722" s="148"/>
      <c r="V722" s="148"/>
      <c r="W722" s="148"/>
      <c r="X722" s="148"/>
      <c r="Y722" s="148"/>
      <c r="Z722" s="148"/>
    </row>
    <row r="723" ht="9.75" customHeight="1">
      <c r="A723" s="148"/>
      <c r="B723" s="149"/>
      <c r="C723" s="148"/>
      <c r="D723" s="149"/>
      <c r="E723" s="149"/>
      <c r="F723" s="148"/>
      <c r="G723" s="148"/>
      <c r="H723" s="149"/>
      <c r="I723" s="148"/>
      <c r="J723" s="148"/>
      <c r="K723" s="148"/>
      <c r="L723" s="148"/>
      <c r="M723" s="148"/>
      <c r="N723" s="148"/>
      <c r="O723" s="148"/>
      <c r="P723" s="148"/>
      <c r="Q723" s="148"/>
      <c r="R723" s="148"/>
      <c r="S723" s="148"/>
      <c r="T723" s="148"/>
      <c r="U723" s="148"/>
      <c r="V723" s="148"/>
      <c r="W723" s="148"/>
      <c r="X723" s="148"/>
      <c r="Y723" s="148"/>
      <c r="Z723" s="148"/>
    </row>
    <row r="724" ht="9.75" customHeight="1">
      <c r="A724" s="148"/>
      <c r="B724" s="149"/>
      <c r="C724" s="148"/>
      <c r="D724" s="149"/>
      <c r="E724" s="149"/>
      <c r="F724" s="148"/>
      <c r="G724" s="148"/>
      <c r="H724" s="149"/>
      <c r="I724" s="148"/>
      <c r="J724" s="148"/>
      <c r="K724" s="148"/>
      <c r="L724" s="148"/>
      <c r="M724" s="148"/>
      <c r="N724" s="148"/>
      <c r="O724" s="148"/>
      <c r="P724" s="148"/>
      <c r="Q724" s="148"/>
      <c r="R724" s="148"/>
      <c r="S724" s="148"/>
      <c r="T724" s="148"/>
      <c r="U724" s="148"/>
      <c r="V724" s="148"/>
      <c r="W724" s="148"/>
      <c r="X724" s="148"/>
      <c r="Y724" s="148"/>
      <c r="Z724" s="148"/>
    </row>
    <row r="725" ht="9.75" customHeight="1">
      <c r="A725" s="148"/>
      <c r="B725" s="149"/>
      <c r="C725" s="148"/>
      <c r="D725" s="149"/>
      <c r="E725" s="149"/>
      <c r="F725" s="148"/>
      <c r="G725" s="148"/>
      <c r="H725" s="149"/>
      <c r="I725" s="148"/>
      <c r="J725" s="148"/>
      <c r="K725" s="148"/>
      <c r="L725" s="148"/>
      <c r="M725" s="148"/>
      <c r="N725" s="148"/>
      <c r="O725" s="148"/>
      <c r="P725" s="148"/>
      <c r="Q725" s="148"/>
      <c r="R725" s="148"/>
      <c r="S725" s="148"/>
      <c r="T725" s="148"/>
      <c r="U725" s="148"/>
      <c r="V725" s="148"/>
      <c r="W725" s="148"/>
      <c r="X725" s="148"/>
      <c r="Y725" s="148"/>
      <c r="Z725" s="148"/>
    </row>
    <row r="726" ht="9.75" customHeight="1">
      <c r="A726" s="148"/>
      <c r="B726" s="149"/>
      <c r="C726" s="148"/>
      <c r="D726" s="149"/>
      <c r="E726" s="149"/>
      <c r="F726" s="148"/>
      <c r="G726" s="148"/>
      <c r="H726" s="149"/>
      <c r="I726" s="148"/>
      <c r="J726" s="148"/>
      <c r="K726" s="148"/>
      <c r="L726" s="148"/>
      <c r="M726" s="148"/>
      <c r="N726" s="148"/>
      <c r="O726" s="148"/>
      <c r="P726" s="148"/>
      <c r="Q726" s="148"/>
      <c r="R726" s="148"/>
      <c r="S726" s="148"/>
      <c r="T726" s="148"/>
      <c r="U726" s="148"/>
      <c r="V726" s="148"/>
      <c r="W726" s="148"/>
      <c r="X726" s="148"/>
      <c r="Y726" s="148"/>
      <c r="Z726" s="148"/>
    </row>
    <row r="727" ht="9.75" customHeight="1">
      <c r="A727" s="148"/>
      <c r="B727" s="149"/>
      <c r="C727" s="148"/>
      <c r="D727" s="149"/>
      <c r="E727" s="149"/>
      <c r="F727" s="148"/>
      <c r="G727" s="148"/>
      <c r="H727" s="149"/>
      <c r="I727" s="148"/>
      <c r="J727" s="148"/>
      <c r="K727" s="148"/>
      <c r="L727" s="148"/>
      <c r="M727" s="148"/>
      <c r="N727" s="148"/>
      <c r="O727" s="148"/>
      <c r="P727" s="148"/>
      <c r="Q727" s="148"/>
      <c r="R727" s="148"/>
      <c r="S727" s="148"/>
      <c r="T727" s="148"/>
      <c r="U727" s="148"/>
      <c r="V727" s="148"/>
      <c r="W727" s="148"/>
      <c r="X727" s="148"/>
      <c r="Y727" s="148"/>
      <c r="Z727" s="148"/>
    </row>
    <row r="728" ht="9.75" customHeight="1">
      <c r="A728" s="148"/>
      <c r="B728" s="149"/>
      <c r="C728" s="148"/>
      <c r="D728" s="149"/>
      <c r="E728" s="149"/>
      <c r="F728" s="148"/>
      <c r="G728" s="148"/>
      <c r="H728" s="149"/>
      <c r="I728" s="148"/>
      <c r="J728" s="148"/>
      <c r="K728" s="148"/>
      <c r="L728" s="148"/>
      <c r="M728" s="148"/>
      <c r="N728" s="148"/>
      <c r="O728" s="148"/>
      <c r="P728" s="148"/>
      <c r="Q728" s="148"/>
      <c r="R728" s="148"/>
      <c r="S728" s="148"/>
      <c r="T728" s="148"/>
      <c r="U728" s="148"/>
      <c r="V728" s="148"/>
      <c r="W728" s="148"/>
      <c r="X728" s="148"/>
      <c r="Y728" s="148"/>
      <c r="Z728" s="148"/>
    </row>
    <row r="729" ht="9.75" customHeight="1">
      <c r="A729" s="148"/>
      <c r="B729" s="149"/>
      <c r="C729" s="148"/>
      <c r="D729" s="149"/>
      <c r="E729" s="149"/>
      <c r="F729" s="148"/>
      <c r="G729" s="148"/>
      <c r="H729" s="149"/>
      <c r="I729" s="148"/>
      <c r="J729" s="148"/>
      <c r="K729" s="148"/>
      <c r="L729" s="148"/>
      <c r="M729" s="148"/>
      <c r="N729" s="148"/>
      <c r="O729" s="148"/>
      <c r="P729" s="148"/>
      <c r="Q729" s="148"/>
      <c r="R729" s="148"/>
      <c r="S729" s="148"/>
      <c r="T729" s="148"/>
      <c r="U729" s="148"/>
      <c r="V729" s="148"/>
      <c r="W729" s="148"/>
      <c r="X729" s="148"/>
      <c r="Y729" s="148"/>
      <c r="Z729" s="148"/>
    </row>
    <row r="730" ht="9.75" customHeight="1">
      <c r="A730" s="148"/>
      <c r="B730" s="149"/>
      <c r="C730" s="148"/>
      <c r="D730" s="149"/>
      <c r="E730" s="149"/>
      <c r="F730" s="148"/>
      <c r="G730" s="148"/>
      <c r="H730" s="149"/>
      <c r="I730" s="148"/>
      <c r="J730" s="148"/>
      <c r="K730" s="148"/>
      <c r="L730" s="148"/>
      <c r="M730" s="148"/>
      <c r="N730" s="148"/>
      <c r="O730" s="148"/>
      <c r="P730" s="148"/>
      <c r="Q730" s="148"/>
      <c r="R730" s="148"/>
      <c r="S730" s="148"/>
      <c r="T730" s="148"/>
      <c r="U730" s="148"/>
      <c r="V730" s="148"/>
      <c r="W730" s="148"/>
      <c r="X730" s="148"/>
      <c r="Y730" s="148"/>
      <c r="Z730" s="148"/>
    </row>
    <row r="731" ht="9.75" customHeight="1">
      <c r="A731" s="148"/>
      <c r="B731" s="149"/>
      <c r="C731" s="148"/>
      <c r="D731" s="149"/>
      <c r="E731" s="149"/>
      <c r="F731" s="148"/>
      <c r="G731" s="148"/>
      <c r="H731" s="149"/>
      <c r="I731" s="148"/>
      <c r="J731" s="148"/>
      <c r="K731" s="148"/>
      <c r="L731" s="148"/>
      <c r="M731" s="148"/>
      <c r="N731" s="148"/>
      <c r="O731" s="148"/>
      <c r="P731" s="148"/>
      <c r="Q731" s="148"/>
      <c r="R731" s="148"/>
      <c r="S731" s="148"/>
      <c r="T731" s="148"/>
      <c r="U731" s="148"/>
      <c r="V731" s="148"/>
      <c r="W731" s="148"/>
      <c r="X731" s="148"/>
      <c r="Y731" s="148"/>
      <c r="Z731" s="148"/>
    </row>
    <row r="732" ht="9.75" customHeight="1">
      <c r="A732" s="148"/>
      <c r="B732" s="149"/>
      <c r="C732" s="148"/>
      <c r="D732" s="149"/>
      <c r="E732" s="149"/>
      <c r="F732" s="148"/>
      <c r="G732" s="148"/>
      <c r="H732" s="149"/>
      <c r="I732" s="148"/>
      <c r="J732" s="148"/>
      <c r="K732" s="148"/>
      <c r="L732" s="148"/>
      <c r="M732" s="148"/>
      <c r="N732" s="148"/>
      <c r="O732" s="148"/>
      <c r="P732" s="148"/>
      <c r="Q732" s="148"/>
      <c r="R732" s="148"/>
      <c r="S732" s="148"/>
      <c r="T732" s="148"/>
      <c r="U732" s="148"/>
      <c r="V732" s="148"/>
      <c r="W732" s="148"/>
      <c r="X732" s="148"/>
      <c r="Y732" s="148"/>
      <c r="Z732" s="148"/>
    </row>
    <row r="733" ht="9.75" customHeight="1">
      <c r="A733" s="148"/>
      <c r="B733" s="149"/>
      <c r="C733" s="148"/>
      <c r="D733" s="149"/>
      <c r="E733" s="149"/>
      <c r="F733" s="148"/>
      <c r="G733" s="148"/>
      <c r="H733" s="149"/>
      <c r="I733" s="148"/>
      <c r="J733" s="148"/>
      <c r="K733" s="148"/>
      <c r="L733" s="148"/>
      <c r="M733" s="148"/>
      <c r="N733" s="148"/>
      <c r="O733" s="148"/>
      <c r="P733" s="148"/>
      <c r="Q733" s="148"/>
      <c r="R733" s="148"/>
      <c r="S733" s="148"/>
      <c r="T733" s="148"/>
      <c r="U733" s="148"/>
      <c r="V733" s="148"/>
      <c r="W733" s="148"/>
      <c r="X733" s="148"/>
      <c r="Y733" s="148"/>
      <c r="Z733" s="148"/>
    </row>
    <row r="734" ht="9.75" customHeight="1">
      <c r="A734" s="148"/>
      <c r="B734" s="149"/>
      <c r="C734" s="148"/>
      <c r="D734" s="149"/>
      <c r="E734" s="149"/>
      <c r="F734" s="148"/>
      <c r="G734" s="148"/>
      <c r="H734" s="149"/>
      <c r="I734" s="148"/>
      <c r="J734" s="148"/>
      <c r="K734" s="148"/>
      <c r="L734" s="148"/>
      <c r="M734" s="148"/>
      <c r="N734" s="148"/>
      <c r="O734" s="148"/>
      <c r="P734" s="148"/>
      <c r="Q734" s="148"/>
      <c r="R734" s="148"/>
      <c r="S734" s="148"/>
      <c r="T734" s="148"/>
      <c r="U734" s="148"/>
      <c r="V734" s="148"/>
      <c r="W734" s="148"/>
      <c r="X734" s="148"/>
      <c r="Y734" s="148"/>
      <c r="Z734" s="148"/>
    </row>
    <row r="735" ht="9.75" customHeight="1">
      <c r="A735" s="148"/>
      <c r="B735" s="149"/>
      <c r="C735" s="148"/>
      <c r="D735" s="149"/>
      <c r="E735" s="149"/>
      <c r="F735" s="148"/>
      <c r="G735" s="148"/>
      <c r="H735" s="149"/>
      <c r="I735" s="148"/>
      <c r="J735" s="148"/>
      <c r="K735" s="148"/>
      <c r="L735" s="148"/>
      <c r="M735" s="148"/>
      <c r="N735" s="148"/>
      <c r="O735" s="148"/>
      <c r="P735" s="148"/>
      <c r="Q735" s="148"/>
      <c r="R735" s="148"/>
      <c r="S735" s="148"/>
      <c r="T735" s="148"/>
      <c r="U735" s="148"/>
      <c r="V735" s="148"/>
      <c r="W735" s="148"/>
      <c r="X735" s="148"/>
      <c r="Y735" s="148"/>
      <c r="Z735" s="148"/>
    </row>
    <row r="736" ht="9.75" customHeight="1">
      <c r="A736" s="148"/>
      <c r="B736" s="149"/>
      <c r="C736" s="148"/>
      <c r="D736" s="149"/>
      <c r="E736" s="149"/>
      <c r="F736" s="148"/>
      <c r="G736" s="148"/>
      <c r="H736" s="149"/>
      <c r="I736" s="148"/>
      <c r="J736" s="148"/>
      <c r="K736" s="148"/>
      <c r="L736" s="148"/>
      <c r="M736" s="148"/>
      <c r="N736" s="148"/>
      <c r="O736" s="148"/>
      <c r="P736" s="148"/>
      <c r="Q736" s="148"/>
      <c r="R736" s="148"/>
      <c r="S736" s="148"/>
      <c r="T736" s="148"/>
      <c r="U736" s="148"/>
      <c r="V736" s="148"/>
      <c r="W736" s="148"/>
      <c r="X736" s="148"/>
      <c r="Y736" s="148"/>
      <c r="Z736" s="148"/>
    </row>
    <row r="737" ht="9.75" customHeight="1">
      <c r="A737" s="148"/>
      <c r="B737" s="149"/>
      <c r="C737" s="148"/>
      <c r="D737" s="149"/>
      <c r="E737" s="149"/>
      <c r="F737" s="148"/>
      <c r="G737" s="148"/>
      <c r="H737" s="149"/>
      <c r="I737" s="148"/>
      <c r="J737" s="148"/>
      <c r="K737" s="148"/>
      <c r="L737" s="148"/>
      <c r="M737" s="148"/>
      <c r="N737" s="148"/>
      <c r="O737" s="148"/>
      <c r="P737" s="148"/>
      <c r="Q737" s="148"/>
      <c r="R737" s="148"/>
      <c r="S737" s="148"/>
      <c r="T737" s="148"/>
      <c r="U737" s="148"/>
      <c r="V737" s="148"/>
      <c r="W737" s="148"/>
      <c r="X737" s="148"/>
      <c r="Y737" s="148"/>
      <c r="Z737" s="148"/>
    </row>
    <row r="738" ht="9.75" customHeight="1">
      <c r="A738" s="148"/>
      <c r="B738" s="149"/>
      <c r="C738" s="148"/>
      <c r="D738" s="149"/>
      <c r="E738" s="149"/>
      <c r="F738" s="148"/>
      <c r="G738" s="148"/>
      <c r="H738" s="149"/>
      <c r="I738" s="148"/>
      <c r="J738" s="148"/>
      <c r="K738" s="148"/>
      <c r="L738" s="148"/>
      <c r="M738" s="148"/>
      <c r="N738" s="148"/>
      <c r="O738" s="148"/>
      <c r="P738" s="148"/>
      <c r="Q738" s="148"/>
      <c r="R738" s="148"/>
      <c r="S738" s="148"/>
      <c r="T738" s="148"/>
      <c r="U738" s="148"/>
      <c r="V738" s="148"/>
      <c r="W738" s="148"/>
      <c r="X738" s="148"/>
      <c r="Y738" s="148"/>
      <c r="Z738" s="148"/>
    </row>
    <row r="739" ht="9.75" customHeight="1">
      <c r="A739" s="148"/>
      <c r="B739" s="149"/>
      <c r="C739" s="148"/>
      <c r="D739" s="149"/>
      <c r="E739" s="149"/>
      <c r="F739" s="148"/>
      <c r="G739" s="148"/>
      <c r="H739" s="149"/>
      <c r="I739" s="148"/>
      <c r="J739" s="148"/>
      <c r="K739" s="148"/>
      <c r="L739" s="148"/>
      <c r="M739" s="148"/>
      <c r="N739" s="148"/>
      <c r="O739" s="148"/>
      <c r="P739" s="148"/>
      <c r="Q739" s="148"/>
      <c r="R739" s="148"/>
      <c r="S739" s="148"/>
      <c r="T739" s="148"/>
      <c r="U739" s="148"/>
      <c r="V739" s="148"/>
      <c r="W739" s="148"/>
      <c r="X739" s="148"/>
      <c r="Y739" s="148"/>
      <c r="Z739" s="148"/>
    </row>
    <row r="740" ht="9.75" customHeight="1">
      <c r="A740" s="148"/>
      <c r="B740" s="149"/>
      <c r="C740" s="148"/>
      <c r="D740" s="149"/>
      <c r="E740" s="149"/>
      <c r="F740" s="148"/>
      <c r="G740" s="148"/>
      <c r="H740" s="149"/>
      <c r="I740" s="148"/>
      <c r="J740" s="148"/>
      <c r="K740" s="148"/>
      <c r="L740" s="148"/>
      <c r="M740" s="148"/>
      <c r="N740" s="148"/>
      <c r="O740" s="148"/>
      <c r="P740" s="148"/>
      <c r="Q740" s="148"/>
      <c r="R740" s="148"/>
      <c r="S740" s="148"/>
      <c r="T740" s="148"/>
      <c r="U740" s="148"/>
      <c r="V740" s="148"/>
      <c r="W740" s="148"/>
      <c r="X740" s="148"/>
      <c r="Y740" s="148"/>
      <c r="Z740" s="148"/>
    </row>
    <row r="741" ht="9.75" customHeight="1">
      <c r="A741" s="148"/>
      <c r="B741" s="149"/>
      <c r="C741" s="148"/>
      <c r="D741" s="149"/>
      <c r="E741" s="149"/>
      <c r="F741" s="148"/>
      <c r="G741" s="148"/>
      <c r="H741" s="149"/>
      <c r="I741" s="148"/>
      <c r="J741" s="148"/>
      <c r="K741" s="148"/>
      <c r="L741" s="148"/>
      <c r="M741" s="148"/>
      <c r="N741" s="148"/>
      <c r="O741" s="148"/>
      <c r="P741" s="148"/>
      <c r="Q741" s="148"/>
      <c r="R741" s="148"/>
      <c r="S741" s="148"/>
      <c r="T741" s="148"/>
      <c r="U741" s="148"/>
      <c r="V741" s="148"/>
      <c r="W741" s="148"/>
      <c r="X741" s="148"/>
      <c r="Y741" s="148"/>
      <c r="Z741" s="148"/>
    </row>
    <row r="742" ht="9.75" customHeight="1">
      <c r="A742" s="148"/>
      <c r="B742" s="149"/>
      <c r="C742" s="148"/>
      <c r="D742" s="149"/>
      <c r="E742" s="149"/>
      <c r="F742" s="148"/>
      <c r="G742" s="148"/>
      <c r="H742" s="149"/>
      <c r="I742" s="148"/>
      <c r="J742" s="148"/>
      <c r="K742" s="148"/>
      <c r="L742" s="148"/>
      <c r="M742" s="148"/>
      <c r="N742" s="148"/>
      <c r="O742" s="148"/>
      <c r="P742" s="148"/>
      <c r="Q742" s="148"/>
      <c r="R742" s="148"/>
      <c r="S742" s="148"/>
      <c r="T742" s="148"/>
      <c r="U742" s="148"/>
      <c r="V742" s="148"/>
      <c r="W742" s="148"/>
      <c r="X742" s="148"/>
      <c r="Y742" s="148"/>
      <c r="Z742" s="148"/>
    </row>
    <row r="743" ht="9.75" customHeight="1">
      <c r="A743" s="148"/>
      <c r="B743" s="149"/>
      <c r="C743" s="148"/>
      <c r="D743" s="149"/>
      <c r="E743" s="149"/>
      <c r="F743" s="148"/>
      <c r="G743" s="148"/>
      <c r="H743" s="149"/>
      <c r="I743" s="148"/>
      <c r="J743" s="148"/>
      <c r="K743" s="148"/>
      <c r="L743" s="148"/>
      <c r="M743" s="148"/>
      <c r="N743" s="148"/>
      <c r="O743" s="148"/>
      <c r="P743" s="148"/>
      <c r="Q743" s="148"/>
      <c r="R743" s="148"/>
      <c r="S743" s="148"/>
      <c r="T743" s="148"/>
      <c r="U743" s="148"/>
      <c r="V743" s="148"/>
      <c r="W743" s="148"/>
      <c r="X743" s="148"/>
      <c r="Y743" s="148"/>
      <c r="Z743" s="148"/>
    </row>
    <row r="744" ht="9.75" customHeight="1">
      <c r="A744" s="148"/>
      <c r="B744" s="149"/>
      <c r="C744" s="148"/>
      <c r="D744" s="149"/>
      <c r="E744" s="149"/>
      <c r="F744" s="148"/>
      <c r="G744" s="148"/>
      <c r="H744" s="149"/>
      <c r="I744" s="148"/>
      <c r="J744" s="148"/>
      <c r="K744" s="148"/>
      <c r="L744" s="148"/>
      <c r="M744" s="148"/>
      <c r="N744" s="148"/>
      <c r="O744" s="148"/>
      <c r="P744" s="148"/>
      <c r="Q744" s="148"/>
      <c r="R744" s="148"/>
      <c r="S744" s="148"/>
      <c r="T744" s="148"/>
      <c r="U744" s="148"/>
      <c r="V744" s="148"/>
      <c r="W744" s="148"/>
      <c r="X744" s="148"/>
      <c r="Y744" s="148"/>
      <c r="Z744" s="148"/>
    </row>
    <row r="745" ht="9.75" customHeight="1">
      <c r="A745" s="148"/>
      <c r="B745" s="149"/>
      <c r="C745" s="148"/>
      <c r="D745" s="149"/>
      <c r="E745" s="149"/>
      <c r="F745" s="148"/>
      <c r="G745" s="148"/>
      <c r="H745" s="149"/>
      <c r="I745" s="148"/>
      <c r="J745" s="148"/>
      <c r="K745" s="148"/>
      <c r="L745" s="148"/>
      <c r="M745" s="148"/>
      <c r="N745" s="148"/>
      <c r="O745" s="148"/>
      <c r="P745" s="148"/>
      <c r="Q745" s="148"/>
      <c r="R745" s="148"/>
      <c r="S745" s="148"/>
      <c r="T745" s="148"/>
      <c r="U745" s="148"/>
      <c r="V745" s="148"/>
      <c r="W745" s="148"/>
      <c r="X745" s="148"/>
      <c r="Y745" s="148"/>
      <c r="Z745" s="148"/>
    </row>
    <row r="746" ht="9.75" customHeight="1">
      <c r="A746" s="148"/>
      <c r="B746" s="149"/>
      <c r="C746" s="148"/>
      <c r="D746" s="149"/>
      <c r="E746" s="149"/>
      <c r="F746" s="148"/>
      <c r="G746" s="148"/>
      <c r="H746" s="149"/>
      <c r="I746" s="148"/>
      <c r="J746" s="148"/>
      <c r="K746" s="148"/>
      <c r="L746" s="148"/>
      <c r="M746" s="148"/>
      <c r="N746" s="148"/>
      <c r="O746" s="148"/>
      <c r="P746" s="148"/>
      <c r="Q746" s="148"/>
      <c r="R746" s="148"/>
      <c r="S746" s="148"/>
      <c r="T746" s="148"/>
      <c r="U746" s="148"/>
      <c r="V746" s="148"/>
      <c r="W746" s="148"/>
      <c r="X746" s="148"/>
      <c r="Y746" s="148"/>
      <c r="Z746" s="148"/>
    </row>
    <row r="747" ht="9.75" customHeight="1">
      <c r="A747" s="148"/>
      <c r="B747" s="149"/>
      <c r="C747" s="148"/>
      <c r="D747" s="149"/>
      <c r="E747" s="149"/>
      <c r="F747" s="148"/>
      <c r="G747" s="148"/>
      <c r="H747" s="149"/>
      <c r="I747" s="148"/>
      <c r="J747" s="148"/>
      <c r="K747" s="148"/>
      <c r="L747" s="148"/>
      <c r="M747" s="148"/>
      <c r="N747" s="148"/>
      <c r="O747" s="148"/>
      <c r="P747" s="148"/>
      <c r="Q747" s="148"/>
      <c r="R747" s="148"/>
      <c r="S747" s="148"/>
      <c r="T747" s="148"/>
      <c r="U747" s="148"/>
      <c r="V747" s="148"/>
      <c r="W747" s="148"/>
      <c r="X747" s="148"/>
      <c r="Y747" s="148"/>
      <c r="Z747" s="148"/>
    </row>
    <row r="748" ht="9.75" customHeight="1">
      <c r="A748" s="148"/>
      <c r="B748" s="149"/>
      <c r="C748" s="148"/>
      <c r="D748" s="149"/>
      <c r="E748" s="149"/>
      <c r="F748" s="148"/>
      <c r="G748" s="148"/>
      <c r="H748" s="149"/>
      <c r="I748" s="148"/>
      <c r="J748" s="148"/>
      <c r="K748" s="148"/>
      <c r="L748" s="148"/>
      <c r="M748" s="148"/>
      <c r="N748" s="148"/>
      <c r="O748" s="148"/>
      <c r="P748" s="148"/>
      <c r="Q748" s="148"/>
      <c r="R748" s="148"/>
      <c r="S748" s="148"/>
      <c r="T748" s="148"/>
      <c r="U748" s="148"/>
      <c r="V748" s="148"/>
      <c r="W748" s="148"/>
      <c r="X748" s="148"/>
      <c r="Y748" s="148"/>
      <c r="Z748" s="148"/>
    </row>
    <row r="749" ht="9.75" customHeight="1">
      <c r="A749" s="148"/>
      <c r="B749" s="149"/>
      <c r="C749" s="148"/>
      <c r="D749" s="149"/>
      <c r="E749" s="149"/>
      <c r="F749" s="148"/>
      <c r="G749" s="148"/>
      <c r="H749" s="149"/>
      <c r="I749" s="148"/>
      <c r="J749" s="148"/>
      <c r="K749" s="148"/>
      <c r="L749" s="148"/>
      <c r="M749" s="148"/>
      <c r="N749" s="148"/>
      <c r="O749" s="148"/>
      <c r="P749" s="148"/>
      <c r="Q749" s="148"/>
      <c r="R749" s="148"/>
      <c r="S749" s="148"/>
      <c r="T749" s="148"/>
      <c r="U749" s="148"/>
      <c r="V749" s="148"/>
      <c r="W749" s="148"/>
      <c r="X749" s="148"/>
      <c r="Y749" s="148"/>
      <c r="Z749" s="148"/>
    </row>
    <row r="750" ht="9.75" customHeight="1">
      <c r="A750" s="148"/>
      <c r="B750" s="149"/>
      <c r="C750" s="148"/>
      <c r="D750" s="149"/>
      <c r="E750" s="149"/>
      <c r="F750" s="148"/>
      <c r="G750" s="148"/>
      <c r="H750" s="149"/>
      <c r="I750" s="148"/>
      <c r="J750" s="148"/>
      <c r="K750" s="148"/>
      <c r="L750" s="148"/>
      <c r="M750" s="148"/>
      <c r="N750" s="148"/>
      <c r="O750" s="148"/>
      <c r="P750" s="148"/>
      <c r="Q750" s="148"/>
      <c r="R750" s="148"/>
      <c r="S750" s="148"/>
      <c r="T750" s="148"/>
      <c r="U750" s="148"/>
      <c r="V750" s="148"/>
      <c r="W750" s="148"/>
      <c r="X750" s="148"/>
      <c r="Y750" s="148"/>
      <c r="Z750" s="148"/>
    </row>
    <row r="751" ht="9.75" customHeight="1">
      <c r="A751" s="148"/>
      <c r="B751" s="149"/>
      <c r="C751" s="148"/>
      <c r="D751" s="149"/>
      <c r="E751" s="149"/>
      <c r="F751" s="148"/>
      <c r="G751" s="148"/>
      <c r="H751" s="149"/>
      <c r="I751" s="148"/>
      <c r="J751" s="148"/>
      <c r="K751" s="148"/>
      <c r="L751" s="148"/>
      <c r="M751" s="148"/>
      <c r="N751" s="148"/>
      <c r="O751" s="148"/>
      <c r="P751" s="148"/>
      <c r="Q751" s="148"/>
      <c r="R751" s="148"/>
      <c r="S751" s="148"/>
      <c r="T751" s="148"/>
      <c r="U751" s="148"/>
      <c r="V751" s="148"/>
      <c r="W751" s="148"/>
      <c r="X751" s="148"/>
      <c r="Y751" s="148"/>
      <c r="Z751" s="148"/>
    </row>
    <row r="752" ht="9.75" customHeight="1">
      <c r="A752" s="148"/>
      <c r="B752" s="149"/>
      <c r="C752" s="148"/>
      <c r="D752" s="149"/>
      <c r="E752" s="149"/>
      <c r="F752" s="148"/>
      <c r="G752" s="148"/>
      <c r="H752" s="149"/>
      <c r="I752" s="148"/>
      <c r="J752" s="148"/>
      <c r="K752" s="148"/>
      <c r="L752" s="148"/>
      <c r="M752" s="148"/>
      <c r="N752" s="148"/>
      <c r="O752" s="148"/>
      <c r="P752" s="148"/>
      <c r="Q752" s="148"/>
      <c r="R752" s="148"/>
      <c r="S752" s="148"/>
      <c r="T752" s="148"/>
      <c r="U752" s="148"/>
      <c r="V752" s="148"/>
      <c r="W752" s="148"/>
      <c r="X752" s="148"/>
      <c r="Y752" s="148"/>
      <c r="Z752" s="148"/>
    </row>
    <row r="753" ht="9.75" customHeight="1">
      <c r="A753" s="148"/>
      <c r="B753" s="149"/>
      <c r="C753" s="148"/>
      <c r="D753" s="149"/>
      <c r="E753" s="149"/>
      <c r="F753" s="148"/>
      <c r="G753" s="148"/>
      <c r="H753" s="149"/>
      <c r="I753" s="148"/>
      <c r="J753" s="148"/>
      <c r="K753" s="148"/>
      <c r="L753" s="148"/>
      <c r="M753" s="148"/>
      <c r="N753" s="148"/>
      <c r="O753" s="148"/>
      <c r="P753" s="148"/>
      <c r="Q753" s="148"/>
      <c r="R753" s="148"/>
      <c r="S753" s="148"/>
      <c r="T753" s="148"/>
      <c r="U753" s="148"/>
      <c r="V753" s="148"/>
      <c r="W753" s="148"/>
      <c r="X753" s="148"/>
      <c r="Y753" s="148"/>
      <c r="Z753" s="148"/>
    </row>
    <row r="754" ht="9.75" customHeight="1">
      <c r="A754" s="148"/>
      <c r="B754" s="149"/>
      <c r="C754" s="148"/>
      <c r="D754" s="149"/>
      <c r="E754" s="149"/>
      <c r="F754" s="148"/>
      <c r="G754" s="148"/>
      <c r="H754" s="149"/>
      <c r="I754" s="148"/>
      <c r="J754" s="148"/>
      <c r="K754" s="148"/>
      <c r="L754" s="148"/>
      <c r="M754" s="148"/>
      <c r="N754" s="148"/>
      <c r="O754" s="148"/>
      <c r="P754" s="148"/>
      <c r="Q754" s="148"/>
      <c r="R754" s="148"/>
      <c r="S754" s="148"/>
      <c r="T754" s="148"/>
      <c r="U754" s="148"/>
      <c r="V754" s="148"/>
      <c r="W754" s="148"/>
      <c r="X754" s="148"/>
      <c r="Y754" s="148"/>
      <c r="Z754" s="148"/>
    </row>
    <row r="755" ht="9.75" customHeight="1">
      <c r="A755" s="148"/>
      <c r="B755" s="149"/>
      <c r="C755" s="148"/>
      <c r="D755" s="149"/>
      <c r="E755" s="149"/>
      <c r="F755" s="148"/>
      <c r="G755" s="148"/>
      <c r="H755" s="149"/>
      <c r="I755" s="148"/>
      <c r="J755" s="148"/>
      <c r="K755" s="148"/>
      <c r="L755" s="148"/>
      <c r="M755" s="148"/>
      <c r="N755" s="148"/>
      <c r="O755" s="148"/>
      <c r="P755" s="148"/>
      <c r="Q755" s="148"/>
      <c r="R755" s="148"/>
      <c r="S755" s="148"/>
      <c r="T755" s="148"/>
      <c r="U755" s="148"/>
      <c r="V755" s="148"/>
      <c r="W755" s="148"/>
      <c r="X755" s="148"/>
      <c r="Y755" s="148"/>
      <c r="Z755" s="148"/>
    </row>
    <row r="756" ht="9.75" customHeight="1">
      <c r="A756" s="148"/>
      <c r="B756" s="149"/>
      <c r="C756" s="148"/>
      <c r="D756" s="149"/>
      <c r="E756" s="149"/>
      <c r="F756" s="148"/>
      <c r="G756" s="148"/>
      <c r="H756" s="149"/>
      <c r="I756" s="148"/>
      <c r="J756" s="148"/>
      <c r="K756" s="148"/>
      <c r="L756" s="148"/>
      <c r="M756" s="148"/>
      <c r="N756" s="148"/>
      <c r="O756" s="148"/>
      <c r="P756" s="148"/>
      <c r="Q756" s="148"/>
      <c r="R756" s="148"/>
      <c r="S756" s="148"/>
      <c r="T756" s="148"/>
      <c r="U756" s="148"/>
      <c r="V756" s="148"/>
      <c r="W756" s="148"/>
      <c r="X756" s="148"/>
      <c r="Y756" s="148"/>
      <c r="Z756" s="148"/>
    </row>
    <row r="757" ht="9.75" customHeight="1">
      <c r="A757" s="148"/>
      <c r="B757" s="149"/>
      <c r="C757" s="148"/>
      <c r="D757" s="149"/>
      <c r="E757" s="149"/>
      <c r="F757" s="148"/>
      <c r="G757" s="148"/>
      <c r="H757" s="149"/>
      <c r="I757" s="148"/>
      <c r="J757" s="148"/>
      <c r="K757" s="148"/>
      <c r="L757" s="148"/>
      <c r="M757" s="148"/>
      <c r="N757" s="148"/>
      <c r="O757" s="148"/>
      <c r="P757" s="148"/>
      <c r="Q757" s="148"/>
      <c r="R757" s="148"/>
      <c r="S757" s="148"/>
      <c r="T757" s="148"/>
      <c r="U757" s="148"/>
      <c r="V757" s="148"/>
      <c r="W757" s="148"/>
      <c r="X757" s="148"/>
      <c r="Y757" s="148"/>
      <c r="Z757" s="148"/>
    </row>
    <row r="758" ht="9.75" customHeight="1">
      <c r="A758" s="148"/>
      <c r="B758" s="149"/>
      <c r="C758" s="148"/>
      <c r="D758" s="149"/>
      <c r="E758" s="149"/>
      <c r="F758" s="148"/>
      <c r="G758" s="148"/>
      <c r="H758" s="149"/>
      <c r="I758" s="148"/>
      <c r="J758" s="148"/>
      <c r="K758" s="148"/>
      <c r="L758" s="148"/>
      <c r="M758" s="148"/>
      <c r="N758" s="148"/>
      <c r="O758" s="148"/>
      <c r="P758" s="148"/>
      <c r="Q758" s="148"/>
      <c r="R758" s="148"/>
      <c r="S758" s="148"/>
      <c r="T758" s="148"/>
      <c r="U758" s="148"/>
      <c r="V758" s="148"/>
      <c r="W758" s="148"/>
      <c r="X758" s="148"/>
      <c r="Y758" s="148"/>
      <c r="Z758" s="148"/>
    </row>
    <row r="759" ht="9.75" customHeight="1">
      <c r="A759" s="148"/>
      <c r="B759" s="149"/>
      <c r="C759" s="148"/>
      <c r="D759" s="149"/>
      <c r="E759" s="149"/>
      <c r="F759" s="148"/>
      <c r="G759" s="148"/>
      <c r="H759" s="149"/>
      <c r="I759" s="148"/>
      <c r="J759" s="148"/>
      <c r="K759" s="148"/>
      <c r="L759" s="148"/>
      <c r="M759" s="148"/>
      <c r="N759" s="148"/>
      <c r="O759" s="148"/>
      <c r="P759" s="148"/>
      <c r="Q759" s="148"/>
      <c r="R759" s="148"/>
      <c r="S759" s="148"/>
      <c r="T759" s="148"/>
      <c r="U759" s="148"/>
      <c r="V759" s="148"/>
      <c r="W759" s="148"/>
      <c r="X759" s="148"/>
      <c r="Y759" s="148"/>
      <c r="Z759" s="148"/>
    </row>
    <row r="760" ht="9.75" customHeight="1">
      <c r="A760" s="148"/>
      <c r="B760" s="149"/>
      <c r="C760" s="148"/>
      <c r="D760" s="149"/>
      <c r="E760" s="149"/>
      <c r="F760" s="148"/>
      <c r="G760" s="148"/>
      <c r="H760" s="149"/>
      <c r="I760" s="148"/>
      <c r="J760" s="148"/>
      <c r="K760" s="148"/>
      <c r="L760" s="148"/>
      <c r="M760" s="148"/>
      <c r="N760" s="148"/>
      <c r="O760" s="148"/>
      <c r="P760" s="148"/>
      <c r="Q760" s="148"/>
      <c r="R760" s="148"/>
      <c r="S760" s="148"/>
      <c r="T760" s="148"/>
      <c r="U760" s="148"/>
      <c r="V760" s="148"/>
      <c r="W760" s="148"/>
      <c r="X760" s="148"/>
      <c r="Y760" s="148"/>
      <c r="Z760" s="148"/>
    </row>
    <row r="761" ht="9.75" customHeight="1">
      <c r="A761" s="148"/>
      <c r="B761" s="149"/>
      <c r="C761" s="148"/>
      <c r="D761" s="149"/>
      <c r="E761" s="149"/>
      <c r="F761" s="148"/>
      <c r="G761" s="148"/>
      <c r="H761" s="149"/>
      <c r="I761" s="148"/>
      <c r="J761" s="148"/>
      <c r="K761" s="148"/>
      <c r="L761" s="148"/>
      <c r="M761" s="148"/>
      <c r="N761" s="148"/>
      <c r="O761" s="148"/>
      <c r="P761" s="148"/>
      <c r="Q761" s="148"/>
      <c r="R761" s="148"/>
      <c r="S761" s="148"/>
      <c r="T761" s="148"/>
      <c r="U761" s="148"/>
      <c r="V761" s="148"/>
      <c r="W761" s="148"/>
      <c r="X761" s="148"/>
      <c r="Y761" s="148"/>
      <c r="Z761" s="148"/>
    </row>
    <row r="762" ht="9.75" customHeight="1">
      <c r="A762" s="148"/>
      <c r="B762" s="149"/>
      <c r="C762" s="148"/>
      <c r="D762" s="149"/>
      <c r="E762" s="149"/>
      <c r="F762" s="148"/>
      <c r="G762" s="148"/>
      <c r="H762" s="149"/>
      <c r="I762" s="148"/>
      <c r="J762" s="148"/>
      <c r="K762" s="148"/>
      <c r="L762" s="148"/>
      <c r="M762" s="148"/>
      <c r="N762" s="148"/>
      <c r="O762" s="148"/>
      <c r="P762" s="148"/>
      <c r="Q762" s="148"/>
      <c r="R762" s="148"/>
      <c r="S762" s="148"/>
      <c r="T762" s="148"/>
      <c r="U762" s="148"/>
      <c r="V762" s="148"/>
      <c r="W762" s="148"/>
      <c r="X762" s="148"/>
      <c r="Y762" s="148"/>
      <c r="Z762" s="148"/>
    </row>
    <row r="763" ht="9.75" customHeight="1">
      <c r="A763" s="148"/>
      <c r="B763" s="149"/>
      <c r="C763" s="148"/>
      <c r="D763" s="149"/>
      <c r="E763" s="149"/>
      <c r="F763" s="148"/>
      <c r="G763" s="148"/>
      <c r="H763" s="149"/>
      <c r="I763" s="148"/>
      <c r="J763" s="148"/>
      <c r="K763" s="148"/>
      <c r="L763" s="148"/>
      <c r="M763" s="148"/>
      <c r="N763" s="148"/>
      <c r="O763" s="148"/>
      <c r="P763" s="148"/>
      <c r="Q763" s="148"/>
      <c r="R763" s="148"/>
      <c r="S763" s="148"/>
      <c r="T763" s="148"/>
      <c r="U763" s="148"/>
      <c r="V763" s="148"/>
      <c r="W763" s="148"/>
      <c r="X763" s="148"/>
      <c r="Y763" s="148"/>
      <c r="Z763" s="148"/>
    </row>
    <row r="764" ht="9.75" customHeight="1">
      <c r="A764" s="148"/>
      <c r="B764" s="149"/>
      <c r="C764" s="148"/>
      <c r="D764" s="149"/>
      <c r="E764" s="149"/>
      <c r="F764" s="148"/>
      <c r="G764" s="148"/>
      <c r="H764" s="149"/>
      <c r="I764" s="148"/>
      <c r="J764" s="148"/>
      <c r="K764" s="148"/>
      <c r="L764" s="148"/>
      <c r="M764" s="148"/>
      <c r="N764" s="148"/>
      <c r="O764" s="148"/>
      <c r="P764" s="148"/>
      <c r="Q764" s="148"/>
      <c r="R764" s="148"/>
      <c r="S764" s="148"/>
      <c r="T764" s="148"/>
      <c r="U764" s="148"/>
      <c r="V764" s="148"/>
      <c r="W764" s="148"/>
      <c r="X764" s="148"/>
      <c r="Y764" s="148"/>
      <c r="Z764" s="148"/>
    </row>
    <row r="765" ht="9.75" customHeight="1">
      <c r="A765" s="148"/>
      <c r="B765" s="149"/>
      <c r="C765" s="148"/>
      <c r="D765" s="149"/>
      <c r="E765" s="149"/>
      <c r="F765" s="148"/>
      <c r="G765" s="148"/>
      <c r="H765" s="149"/>
      <c r="I765" s="148"/>
      <c r="J765" s="148"/>
      <c r="K765" s="148"/>
      <c r="L765" s="148"/>
      <c r="M765" s="148"/>
      <c r="N765" s="148"/>
      <c r="O765" s="148"/>
      <c r="P765" s="148"/>
      <c r="Q765" s="148"/>
      <c r="R765" s="148"/>
      <c r="S765" s="148"/>
      <c r="T765" s="148"/>
      <c r="U765" s="148"/>
      <c r="V765" s="148"/>
      <c r="W765" s="148"/>
      <c r="X765" s="148"/>
      <c r="Y765" s="148"/>
      <c r="Z765" s="148"/>
    </row>
    <row r="766" ht="9.75" customHeight="1">
      <c r="A766" s="148"/>
      <c r="B766" s="149"/>
      <c r="C766" s="148"/>
      <c r="D766" s="149"/>
      <c r="E766" s="149"/>
      <c r="F766" s="148"/>
      <c r="G766" s="148"/>
      <c r="H766" s="149"/>
      <c r="I766" s="148"/>
      <c r="J766" s="148"/>
      <c r="K766" s="148"/>
      <c r="L766" s="148"/>
      <c r="M766" s="148"/>
      <c r="N766" s="148"/>
      <c r="O766" s="148"/>
      <c r="P766" s="148"/>
      <c r="Q766" s="148"/>
      <c r="R766" s="148"/>
      <c r="S766" s="148"/>
      <c r="T766" s="148"/>
      <c r="U766" s="148"/>
      <c r="V766" s="148"/>
      <c r="W766" s="148"/>
      <c r="X766" s="148"/>
      <c r="Y766" s="148"/>
      <c r="Z766" s="148"/>
    </row>
    <row r="767" ht="9.75" customHeight="1">
      <c r="A767" s="148"/>
      <c r="B767" s="149"/>
      <c r="C767" s="148"/>
      <c r="D767" s="149"/>
      <c r="E767" s="149"/>
      <c r="F767" s="148"/>
      <c r="G767" s="148"/>
      <c r="H767" s="149"/>
      <c r="I767" s="148"/>
      <c r="J767" s="148"/>
      <c r="K767" s="148"/>
      <c r="L767" s="148"/>
      <c r="M767" s="148"/>
      <c r="N767" s="148"/>
      <c r="O767" s="148"/>
      <c r="P767" s="148"/>
      <c r="Q767" s="148"/>
      <c r="R767" s="148"/>
      <c r="S767" s="148"/>
      <c r="T767" s="148"/>
      <c r="U767" s="148"/>
      <c r="V767" s="148"/>
      <c r="W767" s="148"/>
      <c r="X767" s="148"/>
      <c r="Y767" s="148"/>
      <c r="Z767" s="148"/>
    </row>
    <row r="768" ht="9.75" customHeight="1">
      <c r="A768" s="148"/>
      <c r="B768" s="149"/>
      <c r="C768" s="148"/>
      <c r="D768" s="149"/>
      <c r="E768" s="149"/>
      <c r="F768" s="148"/>
      <c r="G768" s="148"/>
      <c r="H768" s="149"/>
      <c r="I768" s="148"/>
      <c r="J768" s="148"/>
      <c r="K768" s="148"/>
      <c r="L768" s="148"/>
      <c r="M768" s="148"/>
      <c r="N768" s="148"/>
      <c r="O768" s="148"/>
      <c r="P768" s="148"/>
      <c r="Q768" s="148"/>
      <c r="R768" s="148"/>
      <c r="S768" s="148"/>
      <c r="T768" s="148"/>
      <c r="U768" s="148"/>
      <c r="V768" s="148"/>
      <c r="W768" s="148"/>
      <c r="X768" s="148"/>
      <c r="Y768" s="148"/>
      <c r="Z768" s="148"/>
    </row>
    <row r="769" ht="9.75" customHeight="1">
      <c r="A769" s="148"/>
      <c r="B769" s="149"/>
      <c r="C769" s="148"/>
      <c r="D769" s="149"/>
      <c r="E769" s="149"/>
      <c r="F769" s="148"/>
      <c r="G769" s="148"/>
      <c r="H769" s="149"/>
      <c r="I769" s="148"/>
      <c r="J769" s="148"/>
      <c r="K769" s="148"/>
      <c r="L769" s="148"/>
      <c r="M769" s="148"/>
      <c r="N769" s="148"/>
      <c r="O769" s="148"/>
      <c r="P769" s="148"/>
      <c r="Q769" s="148"/>
      <c r="R769" s="148"/>
      <c r="S769" s="148"/>
      <c r="T769" s="148"/>
      <c r="U769" s="148"/>
      <c r="V769" s="148"/>
      <c r="W769" s="148"/>
      <c r="X769" s="148"/>
      <c r="Y769" s="148"/>
      <c r="Z769" s="148"/>
    </row>
    <row r="770" ht="9.75" customHeight="1">
      <c r="A770" s="148"/>
      <c r="B770" s="149"/>
      <c r="C770" s="148"/>
      <c r="D770" s="149"/>
      <c r="E770" s="149"/>
      <c r="F770" s="148"/>
      <c r="G770" s="148"/>
      <c r="H770" s="149"/>
      <c r="I770" s="148"/>
      <c r="J770" s="148"/>
      <c r="K770" s="148"/>
      <c r="L770" s="148"/>
      <c r="M770" s="148"/>
      <c r="N770" s="148"/>
      <c r="O770" s="148"/>
      <c r="P770" s="148"/>
      <c r="Q770" s="148"/>
      <c r="R770" s="148"/>
      <c r="S770" s="148"/>
      <c r="T770" s="148"/>
      <c r="U770" s="148"/>
      <c r="V770" s="148"/>
      <c r="W770" s="148"/>
      <c r="X770" s="148"/>
      <c r="Y770" s="148"/>
      <c r="Z770" s="148"/>
    </row>
    <row r="771" ht="9.75" customHeight="1">
      <c r="A771" s="148"/>
      <c r="B771" s="149"/>
      <c r="C771" s="148"/>
      <c r="D771" s="149"/>
      <c r="E771" s="149"/>
      <c r="F771" s="148"/>
      <c r="G771" s="148"/>
      <c r="H771" s="149"/>
      <c r="I771" s="148"/>
      <c r="J771" s="148"/>
      <c r="K771" s="148"/>
      <c r="L771" s="148"/>
      <c r="M771" s="148"/>
      <c r="N771" s="148"/>
      <c r="O771" s="148"/>
      <c r="P771" s="148"/>
      <c r="Q771" s="148"/>
      <c r="R771" s="148"/>
      <c r="S771" s="148"/>
      <c r="T771" s="148"/>
      <c r="U771" s="148"/>
      <c r="V771" s="148"/>
      <c r="W771" s="148"/>
      <c r="X771" s="148"/>
      <c r="Y771" s="148"/>
      <c r="Z771" s="148"/>
    </row>
    <row r="772" ht="9.75" customHeight="1">
      <c r="A772" s="148"/>
      <c r="B772" s="149"/>
      <c r="C772" s="148"/>
      <c r="D772" s="149"/>
      <c r="E772" s="149"/>
      <c r="F772" s="148"/>
      <c r="G772" s="148"/>
      <c r="H772" s="149"/>
      <c r="I772" s="148"/>
      <c r="J772" s="148"/>
      <c r="K772" s="148"/>
      <c r="L772" s="148"/>
      <c r="M772" s="148"/>
      <c r="N772" s="148"/>
      <c r="O772" s="148"/>
      <c r="P772" s="148"/>
      <c r="Q772" s="148"/>
      <c r="R772" s="148"/>
      <c r="S772" s="148"/>
      <c r="T772" s="148"/>
      <c r="U772" s="148"/>
      <c r="V772" s="148"/>
      <c r="W772" s="148"/>
      <c r="X772" s="148"/>
      <c r="Y772" s="148"/>
      <c r="Z772" s="148"/>
    </row>
    <row r="773" ht="9.75" customHeight="1">
      <c r="A773" s="148"/>
      <c r="B773" s="149"/>
      <c r="C773" s="148"/>
      <c r="D773" s="149"/>
      <c r="E773" s="149"/>
      <c r="F773" s="148"/>
      <c r="G773" s="148"/>
      <c r="H773" s="149"/>
      <c r="I773" s="148"/>
      <c r="J773" s="148"/>
      <c r="K773" s="148"/>
      <c r="L773" s="148"/>
      <c r="M773" s="148"/>
      <c r="N773" s="148"/>
      <c r="O773" s="148"/>
      <c r="P773" s="148"/>
      <c r="Q773" s="148"/>
      <c r="R773" s="148"/>
      <c r="S773" s="148"/>
      <c r="T773" s="148"/>
      <c r="U773" s="148"/>
      <c r="V773" s="148"/>
      <c r="W773" s="148"/>
      <c r="X773" s="148"/>
      <c r="Y773" s="148"/>
      <c r="Z773" s="148"/>
    </row>
    <row r="774" ht="9.75" customHeight="1">
      <c r="A774" s="148"/>
      <c r="B774" s="149"/>
      <c r="C774" s="148"/>
      <c r="D774" s="149"/>
      <c r="E774" s="149"/>
      <c r="F774" s="148"/>
      <c r="G774" s="148"/>
      <c r="H774" s="149"/>
      <c r="I774" s="148"/>
      <c r="J774" s="148"/>
      <c r="K774" s="148"/>
      <c r="L774" s="148"/>
      <c r="M774" s="148"/>
      <c r="N774" s="148"/>
      <c r="O774" s="148"/>
      <c r="P774" s="148"/>
      <c r="Q774" s="148"/>
      <c r="R774" s="148"/>
      <c r="S774" s="148"/>
      <c r="T774" s="148"/>
      <c r="U774" s="148"/>
      <c r="V774" s="148"/>
      <c r="W774" s="148"/>
      <c r="X774" s="148"/>
      <c r="Y774" s="148"/>
      <c r="Z774" s="148"/>
    </row>
    <row r="775" ht="9.75" customHeight="1">
      <c r="A775" s="148"/>
      <c r="B775" s="149"/>
      <c r="C775" s="148"/>
      <c r="D775" s="149"/>
      <c r="E775" s="149"/>
      <c r="F775" s="148"/>
      <c r="G775" s="148"/>
      <c r="H775" s="149"/>
      <c r="I775" s="148"/>
      <c r="J775" s="148"/>
      <c r="K775" s="148"/>
      <c r="L775" s="148"/>
      <c r="M775" s="148"/>
      <c r="N775" s="148"/>
      <c r="O775" s="148"/>
      <c r="P775" s="148"/>
      <c r="Q775" s="148"/>
      <c r="R775" s="148"/>
      <c r="S775" s="148"/>
      <c r="T775" s="148"/>
      <c r="U775" s="148"/>
      <c r="V775" s="148"/>
      <c r="W775" s="148"/>
      <c r="X775" s="148"/>
      <c r="Y775" s="148"/>
      <c r="Z775" s="148"/>
    </row>
    <row r="776" ht="9.75" customHeight="1">
      <c r="A776" s="148"/>
      <c r="B776" s="149"/>
      <c r="C776" s="148"/>
      <c r="D776" s="149"/>
      <c r="E776" s="149"/>
      <c r="F776" s="148"/>
      <c r="G776" s="148"/>
      <c r="H776" s="149"/>
      <c r="I776" s="148"/>
      <c r="J776" s="148"/>
      <c r="K776" s="148"/>
      <c r="L776" s="148"/>
      <c r="M776" s="148"/>
      <c r="N776" s="148"/>
      <c r="O776" s="148"/>
      <c r="P776" s="148"/>
      <c r="Q776" s="148"/>
      <c r="R776" s="148"/>
      <c r="S776" s="148"/>
      <c r="T776" s="148"/>
      <c r="U776" s="148"/>
      <c r="V776" s="148"/>
      <c r="W776" s="148"/>
      <c r="X776" s="148"/>
      <c r="Y776" s="148"/>
      <c r="Z776" s="148"/>
    </row>
    <row r="777" ht="9.75" customHeight="1">
      <c r="A777" s="148"/>
      <c r="B777" s="149"/>
      <c r="C777" s="148"/>
      <c r="D777" s="149"/>
      <c r="E777" s="149"/>
      <c r="F777" s="148"/>
      <c r="G777" s="148"/>
      <c r="H777" s="149"/>
      <c r="I777" s="148"/>
      <c r="J777" s="148"/>
      <c r="K777" s="148"/>
      <c r="L777" s="148"/>
      <c r="M777" s="148"/>
      <c r="N777" s="148"/>
      <c r="O777" s="148"/>
      <c r="P777" s="148"/>
      <c r="Q777" s="148"/>
      <c r="R777" s="148"/>
      <c r="S777" s="148"/>
      <c r="T777" s="148"/>
      <c r="U777" s="148"/>
      <c r="V777" s="148"/>
      <c r="W777" s="148"/>
      <c r="X777" s="148"/>
      <c r="Y777" s="148"/>
      <c r="Z777" s="148"/>
    </row>
    <row r="778" ht="9.75" customHeight="1">
      <c r="A778" s="148"/>
      <c r="B778" s="149"/>
      <c r="C778" s="148"/>
      <c r="D778" s="149"/>
      <c r="E778" s="149"/>
      <c r="F778" s="148"/>
      <c r="G778" s="148"/>
      <c r="H778" s="149"/>
      <c r="I778" s="148"/>
      <c r="J778" s="148"/>
      <c r="K778" s="148"/>
      <c r="L778" s="148"/>
      <c r="M778" s="148"/>
      <c r="N778" s="148"/>
      <c r="O778" s="148"/>
      <c r="P778" s="148"/>
      <c r="Q778" s="148"/>
      <c r="R778" s="148"/>
      <c r="S778" s="148"/>
      <c r="T778" s="148"/>
      <c r="U778" s="148"/>
      <c r="V778" s="148"/>
      <c r="W778" s="148"/>
      <c r="X778" s="148"/>
      <c r="Y778" s="148"/>
      <c r="Z778" s="148"/>
    </row>
    <row r="779" ht="9.75" customHeight="1">
      <c r="A779" s="148"/>
      <c r="B779" s="149"/>
      <c r="C779" s="148"/>
      <c r="D779" s="149"/>
      <c r="E779" s="149"/>
      <c r="F779" s="148"/>
      <c r="G779" s="148"/>
      <c r="H779" s="149"/>
      <c r="I779" s="148"/>
      <c r="J779" s="148"/>
      <c r="K779" s="148"/>
      <c r="L779" s="148"/>
      <c r="M779" s="148"/>
      <c r="N779" s="148"/>
      <c r="O779" s="148"/>
      <c r="P779" s="148"/>
      <c r="Q779" s="148"/>
      <c r="R779" s="148"/>
      <c r="S779" s="148"/>
      <c r="T779" s="148"/>
      <c r="U779" s="148"/>
      <c r="V779" s="148"/>
      <c r="W779" s="148"/>
      <c r="X779" s="148"/>
      <c r="Y779" s="148"/>
      <c r="Z779" s="148"/>
    </row>
    <row r="780" ht="9.75" customHeight="1">
      <c r="A780" s="148"/>
      <c r="B780" s="149"/>
      <c r="C780" s="148"/>
      <c r="D780" s="149"/>
      <c r="E780" s="149"/>
      <c r="F780" s="148"/>
      <c r="G780" s="148"/>
      <c r="H780" s="149"/>
      <c r="I780" s="148"/>
      <c r="J780" s="148"/>
      <c r="K780" s="148"/>
      <c r="L780" s="148"/>
      <c r="M780" s="148"/>
      <c r="N780" s="148"/>
      <c r="O780" s="148"/>
      <c r="P780" s="148"/>
      <c r="Q780" s="148"/>
      <c r="R780" s="148"/>
      <c r="S780" s="148"/>
      <c r="T780" s="148"/>
      <c r="U780" s="148"/>
      <c r="V780" s="148"/>
      <c r="W780" s="148"/>
      <c r="X780" s="148"/>
      <c r="Y780" s="148"/>
      <c r="Z780" s="148"/>
    </row>
    <row r="781" ht="9.75" customHeight="1">
      <c r="A781" s="148"/>
      <c r="B781" s="149"/>
      <c r="C781" s="148"/>
      <c r="D781" s="149"/>
      <c r="E781" s="149"/>
      <c r="F781" s="148"/>
      <c r="G781" s="148"/>
      <c r="H781" s="149"/>
      <c r="I781" s="148"/>
      <c r="J781" s="148"/>
      <c r="K781" s="148"/>
      <c r="L781" s="148"/>
      <c r="M781" s="148"/>
      <c r="N781" s="148"/>
      <c r="O781" s="148"/>
      <c r="P781" s="148"/>
      <c r="Q781" s="148"/>
      <c r="R781" s="148"/>
      <c r="S781" s="148"/>
      <c r="T781" s="148"/>
      <c r="U781" s="148"/>
      <c r="V781" s="148"/>
      <c r="W781" s="148"/>
      <c r="X781" s="148"/>
      <c r="Y781" s="148"/>
      <c r="Z781" s="148"/>
    </row>
    <row r="782" ht="9.75" customHeight="1">
      <c r="A782" s="148"/>
      <c r="B782" s="149"/>
      <c r="C782" s="148"/>
      <c r="D782" s="149"/>
      <c r="E782" s="149"/>
      <c r="F782" s="148"/>
      <c r="G782" s="148"/>
      <c r="H782" s="149"/>
      <c r="I782" s="148"/>
      <c r="J782" s="148"/>
      <c r="K782" s="148"/>
      <c r="L782" s="148"/>
      <c r="M782" s="148"/>
      <c r="N782" s="148"/>
      <c r="O782" s="148"/>
      <c r="P782" s="148"/>
      <c r="Q782" s="148"/>
      <c r="R782" s="148"/>
      <c r="S782" s="148"/>
      <c r="T782" s="148"/>
      <c r="U782" s="148"/>
      <c r="V782" s="148"/>
      <c r="W782" s="148"/>
      <c r="X782" s="148"/>
      <c r="Y782" s="148"/>
      <c r="Z782" s="148"/>
    </row>
    <row r="783" ht="9.75" customHeight="1">
      <c r="A783" s="148"/>
      <c r="B783" s="149"/>
      <c r="C783" s="148"/>
      <c r="D783" s="149"/>
      <c r="E783" s="149"/>
      <c r="F783" s="148"/>
      <c r="G783" s="148"/>
      <c r="H783" s="149"/>
      <c r="I783" s="148"/>
      <c r="J783" s="148"/>
      <c r="K783" s="148"/>
      <c r="L783" s="148"/>
      <c r="M783" s="148"/>
      <c r="N783" s="148"/>
      <c r="O783" s="148"/>
      <c r="P783" s="148"/>
      <c r="Q783" s="148"/>
      <c r="R783" s="148"/>
      <c r="S783" s="148"/>
      <c r="T783" s="148"/>
      <c r="U783" s="148"/>
      <c r="V783" s="148"/>
      <c r="W783" s="148"/>
      <c r="X783" s="148"/>
      <c r="Y783" s="148"/>
      <c r="Z783" s="148"/>
    </row>
    <row r="784" ht="9.75" customHeight="1">
      <c r="A784" s="148"/>
      <c r="B784" s="149"/>
      <c r="C784" s="148"/>
      <c r="D784" s="149"/>
      <c r="E784" s="149"/>
      <c r="F784" s="148"/>
      <c r="G784" s="148"/>
      <c r="H784" s="149"/>
      <c r="I784" s="148"/>
      <c r="J784" s="148"/>
      <c r="K784" s="148"/>
      <c r="L784" s="148"/>
      <c r="M784" s="148"/>
      <c r="N784" s="148"/>
      <c r="O784" s="148"/>
      <c r="P784" s="148"/>
      <c r="Q784" s="148"/>
      <c r="R784" s="148"/>
      <c r="S784" s="148"/>
      <c r="T784" s="148"/>
      <c r="U784" s="148"/>
      <c r="V784" s="148"/>
      <c r="W784" s="148"/>
      <c r="X784" s="148"/>
      <c r="Y784" s="148"/>
      <c r="Z784" s="148"/>
    </row>
    <row r="785" ht="9.75" customHeight="1">
      <c r="A785" s="148"/>
      <c r="B785" s="149"/>
      <c r="C785" s="148"/>
      <c r="D785" s="149"/>
      <c r="E785" s="149"/>
      <c r="F785" s="148"/>
      <c r="G785" s="148"/>
      <c r="H785" s="149"/>
      <c r="I785" s="148"/>
      <c r="J785" s="148"/>
      <c r="K785" s="148"/>
      <c r="L785" s="148"/>
      <c r="M785" s="148"/>
      <c r="N785" s="148"/>
      <c r="O785" s="148"/>
      <c r="P785" s="148"/>
      <c r="Q785" s="148"/>
      <c r="R785" s="148"/>
      <c r="S785" s="148"/>
      <c r="T785" s="148"/>
      <c r="U785" s="148"/>
      <c r="V785" s="148"/>
      <c r="W785" s="148"/>
      <c r="X785" s="148"/>
      <c r="Y785" s="148"/>
      <c r="Z785" s="148"/>
    </row>
    <row r="786" ht="9.75" customHeight="1">
      <c r="A786" s="148"/>
      <c r="B786" s="149"/>
      <c r="C786" s="148"/>
      <c r="D786" s="149"/>
      <c r="E786" s="149"/>
      <c r="F786" s="148"/>
      <c r="G786" s="148"/>
      <c r="H786" s="149"/>
      <c r="I786" s="148"/>
      <c r="J786" s="148"/>
      <c r="K786" s="148"/>
      <c r="L786" s="148"/>
      <c r="M786" s="148"/>
      <c r="N786" s="148"/>
      <c r="O786" s="148"/>
      <c r="P786" s="148"/>
      <c r="Q786" s="148"/>
      <c r="R786" s="148"/>
      <c r="S786" s="148"/>
      <c r="T786" s="148"/>
      <c r="U786" s="148"/>
      <c r="V786" s="148"/>
      <c r="W786" s="148"/>
      <c r="X786" s="148"/>
      <c r="Y786" s="148"/>
      <c r="Z786" s="148"/>
    </row>
    <row r="787" ht="9.75" customHeight="1">
      <c r="A787" s="148"/>
      <c r="B787" s="149"/>
      <c r="C787" s="148"/>
      <c r="D787" s="149"/>
      <c r="E787" s="149"/>
      <c r="F787" s="148"/>
      <c r="G787" s="148"/>
      <c r="H787" s="149"/>
      <c r="I787" s="148"/>
      <c r="J787" s="148"/>
      <c r="K787" s="148"/>
      <c r="L787" s="148"/>
      <c r="M787" s="148"/>
      <c r="N787" s="148"/>
      <c r="O787" s="148"/>
      <c r="P787" s="148"/>
      <c r="Q787" s="148"/>
      <c r="R787" s="148"/>
      <c r="S787" s="148"/>
      <c r="T787" s="148"/>
      <c r="U787" s="148"/>
      <c r="V787" s="148"/>
      <c r="W787" s="148"/>
      <c r="X787" s="148"/>
      <c r="Y787" s="148"/>
      <c r="Z787" s="148"/>
    </row>
    <row r="788" ht="9.75" customHeight="1">
      <c r="A788" s="148"/>
      <c r="B788" s="149"/>
      <c r="C788" s="148"/>
      <c r="D788" s="149"/>
      <c r="E788" s="149"/>
      <c r="F788" s="148"/>
      <c r="G788" s="148"/>
      <c r="H788" s="149"/>
      <c r="I788" s="148"/>
      <c r="J788" s="148"/>
      <c r="K788" s="148"/>
      <c r="L788" s="148"/>
      <c r="M788" s="148"/>
      <c r="N788" s="148"/>
      <c r="O788" s="148"/>
      <c r="P788" s="148"/>
      <c r="Q788" s="148"/>
      <c r="R788" s="148"/>
      <c r="S788" s="148"/>
      <c r="T788" s="148"/>
      <c r="U788" s="148"/>
      <c r="V788" s="148"/>
      <c r="W788" s="148"/>
      <c r="X788" s="148"/>
      <c r="Y788" s="148"/>
      <c r="Z788" s="148"/>
    </row>
    <row r="789" ht="9.75" customHeight="1">
      <c r="A789" s="148"/>
      <c r="B789" s="149"/>
      <c r="C789" s="148"/>
      <c r="D789" s="149"/>
      <c r="E789" s="149"/>
      <c r="F789" s="148"/>
      <c r="G789" s="148"/>
      <c r="H789" s="149"/>
      <c r="I789" s="148"/>
      <c r="J789" s="148"/>
      <c r="K789" s="148"/>
      <c r="L789" s="148"/>
      <c r="M789" s="148"/>
      <c r="N789" s="148"/>
      <c r="O789" s="148"/>
      <c r="P789" s="148"/>
      <c r="Q789" s="148"/>
      <c r="R789" s="148"/>
      <c r="S789" s="148"/>
      <c r="T789" s="148"/>
      <c r="U789" s="148"/>
      <c r="V789" s="148"/>
      <c r="W789" s="148"/>
      <c r="X789" s="148"/>
      <c r="Y789" s="148"/>
      <c r="Z789" s="148"/>
    </row>
    <row r="790" ht="9.75" customHeight="1">
      <c r="A790" s="148"/>
      <c r="B790" s="149"/>
      <c r="C790" s="148"/>
      <c r="D790" s="149"/>
      <c r="E790" s="149"/>
      <c r="F790" s="148"/>
      <c r="G790" s="148"/>
      <c r="H790" s="149"/>
      <c r="I790" s="148"/>
      <c r="J790" s="148"/>
      <c r="K790" s="148"/>
      <c r="L790" s="148"/>
      <c r="M790" s="148"/>
      <c r="N790" s="148"/>
      <c r="O790" s="148"/>
      <c r="P790" s="148"/>
      <c r="Q790" s="148"/>
      <c r="R790" s="148"/>
      <c r="S790" s="148"/>
      <c r="T790" s="148"/>
      <c r="U790" s="148"/>
      <c r="V790" s="148"/>
      <c r="W790" s="148"/>
      <c r="X790" s="148"/>
      <c r="Y790" s="148"/>
      <c r="Z790" s="148"/>
    </row>
    <row r="791" ht="9.75" customHeight="1">
      <c r="A791" s="148"/>
      <c r="B791" s="149"/>
      <c r="C791" s="148"/>
      <c r="D791" s="149"/>
      <c r="E791" s="149"/>
      <c r="F791" s="148"/>
      <c r="G791" s="148"/>
      <c r="H791" s="149"/>
      <c r="I791" s="148"/>
      <c r="J791" s="148"/>
      <c r="K791" s="148"/>
      <c r="L791" s="148"/>
      <c r="M791" s="148"/>
      <c r="N791" s="148"/>
      <c r="O791" s="148"/>
      <c r="P791" s="148"/>
      <c r="Q791" s="148"/>
      <c r="R791" s="148"/>
      <c r="S791" s="148"/>
      <c r="T791" s="148"/>
      <c r="U791" s="148"/>
      <c r="V791" s="148"/>
      <c r="W791" s="148"/>
      <c r="X791" s="148"/>
      <c r="Y791" s="148"/>
      <c r="Z791" s="148"/>
    </row>
    <row r="792" ht="9.75" customHeight="1">
      <c r="A792" s="148"/>
      <c r="B792" s="149"/>
      <c r="C792" s="148"/>
      <c r="D792" s="149"/>
      <c r="E792" s="149"/>
      <c r="F792" s="148"/>
      <c r="G792" s="148"/>
      <c r="H792" s="149"/>
      <c r="I792" s="148"/>
      <c r="J792" s="148"/>
      <c r="K792" s="148"/>
      <c r="L792" s="148"/>
      <c r="M792" s="148"/>
      <c r="N792" s="148"/>
      <c r="O792" s="148"/>
      <c r="P792" s="148"/>
      <c r="Q792" s="148"/>
      <c r="R792" s="148"/>
      <c r="S792" s="148"/>
      <c r="T792" s="148"/>
      <c r="U792" s="148"/>
      <c r="V792" s="148"/>
      <c r="W792" s="148"/>
      <c r="X792" s="148"/>
      <c r="Y792" s="148"/>
      <c r="Z792" s="148"/>
    </row>
    <row r="793" ht="9.75" customHeight="1">
      <c r="A793" s="148"/>
      <c r="B793" s="149"/>
      <c r="C793" s="148"/>
      <c r="D793" s="149"/>
      <c r="E793" s="149"/>
      <c r="F793" s="148"/>
      <c r="G793" s="148"/>
      <c r="H793" s="149"/>
      <c r="I793" s="148"/>
      <c r="J793" s="148"/>
      <c r="K793" s="148"/>
      <c r="L793" s="148"/>
      <c r="M793" s="148"/>
      <c r="N793" s="148"/>
      <c r="O793" s="148"/>
      <c r="P793" s="148"/>
      <c r="Q793" s="148"/>
      <c r="R793" s="148"/>
      <c r="S793" s="148"/>
      <c r="T793" s="148"/>
      <c r="U793" s="148"/>
      <c r="V793" s="148"/>
      <c r="W793" s="148"/>
      <c r="X793" s="148"/>
      <c r="Y793" s="148"/>
      <c r="Z793" s="148"/>
    </row>
    <row r="794" ht="9.75" customHeight="1">
      <c r="A794" s="148"/>
      <c r="B794" s="149"/>
      <c r="C794" s="148"/>
      <c r="D794" s="149"/>
      <c r="E794" s="149"/>
      <c r="F794" s="148"/>
      <c r="G794" s="148"/>
      <c r="H794" s="149"/>
      <c r="I794" s="148"/>
      <c r="J794" s="148"/>
      <c r="K794" s="148"/>
      <c r="L794" s="148"/>
      <c r="M794" s="148"/>
      <c r="N794" s="148"/>
      <c r="O794" s="148"/>
      <c r="P794" s="148"/>
      <c r="Q794" s="148"/>
      <c r="R794" s="148"/>
      <c r="S794" s="148"/>
      <c r="T794" s="148"/>
      <c r="U794" s="148"/>
      <c r="V794" s="148"/>
      <c r="W794" s="148"/>
      <c r="X794" s="148"/>
      <c r="Y794" s="148"/>
      <c r="Z794" s="148"/>
    </row>
    <row r="795" ht="9.75" customHeight="1">
      <c r="A795" s="148"/>
      <c r="B795" s="149"/>
      <c r="C795" s="148"/>
      <c r="D795" s="149"/>
      <c r="E795" s="149"/>
      <c r="F795" s="148"/>
      <c r="G795" s="148"/>
      <c r="H795" s="149"/>
      <c r="I795" s="148"/>
      <c r="J795" s="148"/>
      <c r="K795" s="148"/>
      <c r="L795" s="148"/>
      <c r="M795" s="148"/>
      <c r="N795" s="148"/>
      <c r="O795" s="148"/>
      <c r="P795" s="148"/>
      <c r="Q795" s="148"/>
      <c r="R795" s="148"/>
      <c r="S795" s="148"/>
      <c r="T795" s="148"/>
      <c r="U795" s="148"/>
      <c r="V795" s="148"/>
      <c r="W795" s="148"/>
      <c r="X795" s="148"/>
      <c r="Y795" s="148"/>
      <c r="Z795" s="148"/>
    </row>
    <row r="796" ht="9.75" customHeight="1">
      <c r="A796" s="148"/>
      <c r="B796" s="149"/>
      <c r="C796" s="148"/>
      <c r="D796" s="149"/>
      <c r="E796" s="149"/>
      <c r="F796" s="148"/>
      <c r="G796" s="148"/>
      <c r="H796" s="149"/>
      <c r="I796" s="148"/>
      <c r="J796" s="148"/>
      <c r="K796" s="148"/>
      <c r="L796" s="148"/>
      <c r="M796" s="148"/>
      <c r="N796" s="148"/>
      <c r="O796" s="148"/>
      <c r="P796" s="148"/>
      <c r="Q796" s="148"/>
      <c r="R796" s="148"/>
      <c r="S796" s="148"/>
      <c r="T796" s="148"/>
      <c r="U796" s="148"/>
      <c r="V796" s="148"/>
      <c r="W796" s="148"/>
      <c r="X796" s="148"/>
      <c r="Y796" s="148"/>
      <c r="Z796" s="148"/>
    </row>
    <row r="797" ht="9.75" customHeight="1">
      <c r="A797" s="148"/>
      <c r="B797" s="149"/>
      <c r="C797" s="148"/>
      <c r="D797" s="149"/>
      <c r="E797" s="149"/>
      <c r="F797" s="148"/>
      <c r="G797" s="148"/>
      <c r="H797" s="149"/>
      <c r="I797" s="148"/>
      <c r="J797" s="148"/>
      <c r="K797" s="148"/>
      <c r="L797" s="148"/>
      <c r="M797" s="148"/>
      <c r="N797" s="148"/>
      <c r="O797" s="148"/>
      <c r="P797" s="148"/>
      <c r="Q797" s="148"/>
      <c r="R797" s="148"/>
      <c r="S797" s="148"/>
      <c r="T797" s="148"/>
      <c r="U797" s="148"/>
      <c r="V797" s="148"/>
      <c r="W797" s="148"/>
      <c r="X797" s="148"/>
      <c r="Y797" s="148"/>
      <c r="Z797" s="148"/>
    </row>
    <row r="798" ht="9.75" customHeight="1">
      <c r="A798" s="148"/>
      <c r="B798" s="149"/>
      <c r="C798" s="148"/>
      <c r="D798" s="149"/>
      <c r="E798" s="149"/>
      <c r="F798" s="148"/>
      <c r="G798" s="148"/>
      <c r="H798" s="149"/>
      <c r="I798" s="148"/>
      <c r="J798" s="148"/>
      <c r="K798" s="148"/>
      <c r="L798" s="148"/>
      <c r="M798" s="148"/>
      <c r="N798" s="148"/>
      <c r="O798" s="148"/>
      <c r="P798" s="148"/>
      <c r="Q798" s="148"/>
      <c r="R798" s="148"/>
      <c r="S798" s="148"/>
      <c r="T798" s="148"/>
      <c r="U798" s="148"/>
      <c r="V798" s="148"/>
      <c r="W798" s="148"/>
      <c r="X798" s="148"/>
      <c r="Y798" s="148"/>
      <c r="Z798" s="148"/>
    </row>
    <row r="799" ht="9.75" customHeight="1">
      <c r="A799" s="148"/>
      <c r="B799" s="149"/>
      <c r="C799" s="148"/>
      <c r="D799" s="149"/>
      <c r="E799" s="149"/>
      <c r="F799" s="148"/>
      <c r="G799" s="148"/>
      <c r="H799" s="149"/>
      <c r="I799" s="148"/>
      <c r="J799" s="148"/>
      <c r="K799" s="148"/>
      <c r="L799" s="148"/>
      <c r="M799" s="148"/>
      <c r="N799" s="148"/>
      <c r="O799" s="148"/>
      <c r="P799" s="148"/>
      <c r="Q799" s="148"/>
      <c r="R799" s="148"/>
      <c r="S799" s="148"/>
      <c r="T799" s="148"/>
      <c r="U799" s="148"/>
      <c r="V799" s="148"/>
      <c r="W799" s="148"/>
      <c r="X799" s="148"/>
      <c r="Y799" s="148"/>
      <c r="Z799" s="148"/>
    </row>
    <row r="800" ht="9.75" customHeight="1">
      <c r="A800" s="148"/>
      <c r="B800" s="149"/>
      <c r="C800" s="148"/>
      <c r="D800" s="149"/>
      <c r="E800" s="149"/>
      <c r="F800" s="148"/>
      <c r="G800" s="148"/>
      <c r="H800" s="149"/>
      <c r="I800" s="148"/>
      <c r="J800" s="148"/>
      <c r="K800" s="148"/>
      <c r="L800" s="148"/>
      <c r="M800" s="148"/>
      <c r="N800" s="148"/>
      <c r="O800" s="148"/>
      <c r="P800" s="148"/>
      <c r="Q800" s="148"/>
      <c r="R800" s="148"/>
      <c r="S800" s="148"/>
      <c r="T800" s="148"/>
      <c r="U800" s="148"/>
      <c r="V800" s="148"/>
      <c r="W800" s="148"/>
      <c r="X800" s="148"/>
      <c r="Y800" s="148"/>
      <c r="Z800" s="148"/>
    </row>
    <row r="801" ht="9.75" customHeight="1">
      <c r="A801" s="148"/>
      <c r="B801" s="149"/>
      <c r="C801" s="148"/>
      <c r="D801" s="149"/>
      <c r="E801" s="149"/>
      <c r="F801" s="148"/>
      <c r="G801" s="148"/>
      <c r="H801" s="149"/>
      <c r="I801" s="148"/>
      <c r="J801" s="148"/>
      <c r="K801" s="148"/>
      <c r="L801" s="148"/>
      <c r="M801" s="148"/>
      <c r="N801" s="148"/>
      <c r="O801" s="148"/>
      <c r="P801" s="148"/>
      <c r="Q801" s="148"/>
      <c r="R801" s="148"/>
      <c r="S801" s="148"/>
      <c r="T801" s="148"/>
      <c r="U801" s="148"/>
      <c r="V801" s="148"/>
      <c r="W801" s="148"/>
      <c r="X801" s="148"/>
      <c r="Y801" s="148"/>
      <c r="Z801" s="148"/>
    </row>
    <row r="802" ht="9.75" customHeight="1">
      <c r="A802" s="148"/>
      <c r="B802" s="149"/>
      <c r="C802" s="148"/>
      <c r="D802" s="149"/>
      <c r="E802" s="149"/>
      <c r="F802" s="148"/>
      <c r="G802" s="148"/>
      <c r="H802" s="149"/>
      <c r="I802" s="148"/>
      <c r="J802" s="148"/>
      <c r="K802" s="148"/>
      <c r="L802" s="148"/>
      <c r="M802" s="148"/>
      <c r="N802" s="148"/>
      <c r="O802" s="148"/>
      <c r="P802" s="148"/>
      <c r="Q802" s="148"/>
      <c r="R802" s="148"/>
      <c r="S802" s="148"/>
      <c r="T802" s="148"/>
      <c r="U802" s="148"/>
      <c r="V802" s="148"/>
      <c r="W802" s="148"/>
      <c r="X802" s="148"/>
      <c r="Y802" s="148"/>
      <c r="Z802" s="148"/>
    </row>
    <row r="803" ht="9.75" customHeight="1">
      <c r="A803" s="148"/>
      <c r="B803" s="149"/>
      <c r="C803" s="148"/>
      <c r="D803" s="149"/>
      <c r="E803" s="149"/>
      <c r="F803" s="148"/>
      <c r="G803" s="148"/>
      <c r="H803" s="149"/>
      <c r="I803" s="148"/>
      <c r="J803" s="148"/>
      <c r="K803" s="148"/>
      <c r="L803" s="148"/>
      <c r="M803" s="148"/>
      <c r="N803" s="148"/>
      <c r="O803" s="148"/>
      <c r="P803" s="148"/>
      <c r="Q803" s="148"/>
      <c r="R803" s="148"/>
      <c r="S803" s="148"/>
      <c r="T803" s="148"/>
      <c r="U803" s="148"/>
      <c r="V803" s="148"/>
      <c r="W803" s="148"/>
      <c r="X803" s="148"/>
      <c r="Y803" s="148"/>
      <c r="Z803" s="148"/>
    </row>
    <row r="804" ht="9.75" customHeight="1">
      <c r="A804" s="148"/>
      <c r="B804" s="149"/>
      <c r="C804" s="148"/>
      <c r="D804" s="149"/>
      <c r="E804" s="149"/>
      <c r="F804" s="148"/>
      <c r="G804" s="148"/>
      <c r="H804" s="149"/>
      <c r="I804" s="148"/>
      <c r="J804" s="148"/>
      <c r="K804" s="148"/>
      <c r="L804" s="148"/>
      <c r="M804" s="148"/>
      <c r="N804" s="148"/>
      <c r="O804" s="148"/>
      <c r="P804" s="148"/>
      <c r="Q804" s="148"/>
      <c r="R804" s="148"/>
      <c r="S804" s="148"/>
      <c r="T804" s="148"/>
      <c r="U804" s="148"/>
      <c r="V804" s="148"/>
      <c r="W804" s="148"/>
      <c r="X804" s="148"/>
      <c r="Y804" s="148"/>
      <c r="Z804" s="148"/>
    </row>
    <row r="805" ht="9.75" customHeight="1">
      <c r="A805" s="148"/>
      <c r="B805" s="149"/>
      <c r="C805" s="148"/>
      <c r="D805" s="149"/>
      <c r="E805" s="149"/>
      <c r="F805" s="148"/>
      <c r="G805" s="148"/>
      <c r="H805" s="149"/>
      <c r="I805" s="148"/>
      <c r="J805" s="148"/>
      <c r="K805" s="148"/>
      <c r="L805" s="148"/>
      <c r="M805" s="148"/>
      <c r="N805" s="148"/>
      <c r="O805" s="148"/>
      <c r="P805" s="148"/>
      <c r="Q805" s="148"/>
      <c r="R805" s="148"/>
      <c r="S805" s="148"/>
      <c r="T805" s="148"/>
      <c r="U805" s="148"/>
      <c r="V805" s="148"/>
      <c r="W805" s="148"/>
      <c r="X805" s="148"/>
      <c r="Y805" s="148"/>
      <c r="Z805" s="148"/>
    </row>
    <row r="806" ht="9.75" customHeight="1">
      <c r="A806" s="148"/>
      <c r="B806" s="149"/>
      <c r="C806" s="148"/>
      <c r="D806" s="149"/>
      <c r="E806" s="149"/>
      <c r="F806" s="148"/>
      <c r="G806" s="148"/>
      <c r="H806" s="149"/>
      <c r="I806" s="148"/>
      <c r="J806" s="148"/>
      <c r="K806" s="148"/>
      <c r="L806" s="148"/>
      <c r="M806" s="148"/>
      <c r="N806" s="148"/>
      <c r="O806" s="148"/>
      <c r="P806" s="148"/>
      <c r="Q806" s="148"/>
      <c r="R806" s="148"/>
      <c r="S806" s="148"/>
      <c r="T806" s="148"/>
      <c r="U806" s="148"/>
      <c r="V806" s="148"/>
      <c r="W806" s="148"/>
      <c r="X806" s="148"/>
      <c r="Y806" s="148"/>
      <c r="Z806" s="148"/>
    </row>
    <row r="807" ht="9.75" customHeight="1">
      <c r="A807" s="148"/>
      <c r="B807" s="149"/>
      <c r="C807" s="148"/>
      <c r="D807" s="149"/>
      <c r="E807" s="149"/>
      <c r="F807" s="148"/>
      <c r="G807" s="148"/>
      <c r="H807" s="149"/>
      <c r="I807" s="148"/>
      <c r="J807" s="148"/>
      <c r="K807" s="148"/>
      <c r="L807" s="148"/>
      <c r="M807" s="148"/>
      <c r="N807" s="148"/>
      <c r="O807" s="148"/>
      <c r="P807" s="148"/>
      <c r="Q807" s="148"/>
      <c r="R807" s="148"/>
      <c r="S807" s="148"/>
      <c r="T807" s="148"/>
      <c r="U807" s="148"/>
      <c r="V807" s="148"/>
      <c r="W807" s="148"/>
      <c r="X807" s="148"/>
      <c r="Y807" s="148"/>
      <c r="Z807" s="148"/>
    </row>
    <row r="808" ht="9.75" customHeight="1">
      <c r="A808" s="148"/>
      <c r="B808" s="149"/>
      <c r="C808" s="148"/>
      <c r="D808" s="149"/>
      <c r="E808" s="149"/>
      <c r="F808" s="148"/>
      <c r="G808" s="148"/>
      <c r="H808" s="149"/>
      <c r="I808" s="148"/>
      <c r="J808" s="148"/>
      <c r="K808" s="148"/>
      <c r="L808" s="148"/>
      <c r="M808" s="148"/>
      <c r="N808" s="148"/>
      <c r="O808" s="148"/>
      <c r="P808" s="148"/>
      <c r="Q808" s="148"/>
      <c r="R808" s="148"/>
      <c r="S808" s="148"/>
      <c r="T808" s="148"/>
      <c r="U808" s="148"/>
      <c r="V808" s="148"/>
      <c r="W808" s="148"/>
      <c r="X808" s="148"/>
      <c r="Y808" s="148"/>
      <c r="Z808" s="148"/>
    </row>
    <row r="809" ht="9.75" customHeight="1">
      <c r="A809" s="148"/>
      <c r="B809" s="149"/>
      <c r="C809" s="148"/>
      <c r="D809" s="149"/>
      <c r="E809" s="149"/>
      <c r="F809" s="148"/>
      <c r="G809" s="148"/>
      <c r="H809" s="149"/>
      <c r="I809" s="148"/>
      <c r="J809" s="148"/>
      <c r="K809" s="148"/>
      <c r="L809" s="148"/>
      <c r="M809" s="148"/>
      <c r="N809" s="148"/>
      <c r="O809" s="148"/>
      <c r="P809" s="148"/>
      <c r="Q809" s="148"/>
      <c r="R809" s="148"/>
      <c r="S809" s="148"/>
      <c r="T809" s="148"/>
      <c r="U809" s="148"/>
      <c r="V809" s="148"/>
      <c r="W809" s="148"/>
      <c r="X809" s="148"/>
      <c r="Y809" s="148"/>
      <c r="Z809" s="148"/>
    </row>
    <row r="810" ht="9.75" customHeight="1">
      <c r="A810" s="148"/>
      <c r="B810" s="149"/>
      <c r="C810" s="148"/>
      <c r="D810" s="149"/>
      <c r="E810" s="149"/>
      <c r="F810" s="148"/>
      <c r="G810" s="148"/>
      <c r="H810" s="149"/>
      <c r="I810" s="148"/>
      <c r="J810" s="148"/>
      <c r="K810" s="148"/>
      <c r="L810" s="148"/>
      <c r="M810" s="148"/>
      <c r="N810" s="148"/>
      <c r="O810" s="148"/>
      <c r="P810" s="148"/>
      <c r="Q810" s="148"/>
      <c r="R810" s="148"/>
      <c r="S810" s="148"/>
      <c r="T810" s="148"/>
      <c r="U810" s="148"/>
      <c r="V810" s="148"/>
      <c r="W810" s="148"/>
      <c r="X810" s="148"/>
      <c r="Y810" s="148"/>
      <c r="Z810" s="148"/>
    </row>
    <row r="811" ht="9.75" customHeight="1">
      <c r="A811" s="148"/>
      <c r="B811" s="149"/>
      <c r="C811" s="148"/>
      <c r="D811" s="149"/>
      <c r="E811" s="149"/>
      <c r="F811" s="148"/>
      <c r="G811" s="148"/>
      <c r="H811" s="149"/>
      <c r="I811" s="148"/>
      <c r="J811" s="148"/>
      <c r="K811" s="148"/>
      <c r="L811" s="148"/>
      <c r="M811" s="148"/>
      <c r="N811" s="148"/>
      <c r="O811" s="148"/>
      <c r="P811" s="148"/>
      <c r="Q811" s="148"/>
      <c r="R811" s="148"/>
      <c r="S811" s="148"/>
      <c r="T811" s="148"/>
      <c r="U811" s="148"/>
      <c r="V811" s="148"/>
      <c r="W811" s="148"/>
      <c r="X811" s="148"/>
      <c r="Y811" s="148"/>
      <c r="Z811" s="148"/>
    </row>
    <row r="812" ht="9.75" customHeight="1">
      <c r="A812" s="148"/>
      <c r="B812" s="149"/>
      <c r="C812" s="148"/>
      <c r="D812" s="149"/>
      <c r="E812" s="149"/>
      <c r="F812" s="148"/>
      <c r="G812" s="148"/>
      <c r="H812" s="149"/>
      <c r="I812" s="148"/>
      <c r="J812" s="148"/>
      <c r="K812" s="148"/>
      <c r="L812" s="148"/>
      <c r="M812" s="148"/>
      <c r="N812" s="148"/>
      <c r="O812" s="148"/>
      <c r="P812" s="148"/>
      <c r="Q812" s="148"/>
      <c r="R812" s="148"/>
      <c r="S812" s="148"/>
      <c r="T812" s="148"/>
      <c r="U812" s="148"/>
      <c r="V812" s="148"/>
      <c r="W812" s="148"/>
      <c r="X812" s="148"/>
      <c r="Y812" s="148"/>
      <c r="Z812" s="148"/>
    </row>
    <row r="813" ht="9.75" customHeight="1">
      <c r="A813" s="148"/>
      <c r="B813" s="149"/>
      <c r="C813" s="148"/>
      <c r="D813" s="149"/>
      <c r="E813" s="149"/>
      <c r="F813" s="148"/>
      <c r="G813" s="148"/>
      <c r="H813" s="149"/>
      <c r="I813" s="148"/>
      <c r="J813" s="148"/>
      <c r="K813" s="148"/>
      <c r="L813" s="148"/>
      <c r="M813" s="148"/>
      <c r="N813" s="148"/>
      <c r="O813" s="148"/>
      <c r="P813" s="148"/>
      <c r="Q813" s="148"/>
      <c r="R813" s="148"/>
      <c r="S813" s="148"/>
      <c r="T813" s="148"/>
      <c r="U813" s="148"/>
      <c r="V813" s="148"/>
      <c r="W813" s="148"/>
      <c r="X813" s="148"/>
      <c r="Y813" s="148"/>
      <c r="Z813" s="148"/>
    </row>
    <row r="814" ht="9.75" customHeight="1">
      <c r="A814" s="148"/>
      <c r="B814" s="149"/>
      <c r="C814" s="148"/>
      <c r="D814" s="149"/>
      <c r="E814" s="149"/>
      <c r="F814" s="148"/>
      <c r="G814" s="148"/>
      <c r="H814" s="149"/>
      <c r="I814" s="148"/>
      <c r="J814" s="148"/>
      <c r="K814" s="148"/>
      <c r="L814" s="148"/>
      <c r="M814" s="148"/>
      <c r="N814" s="148"/>
      <c r="O814" s="148"/>
      <c r="P814" s="148"/>
      <c r="Q814" s="148"/>
      <c r="R814" s="148"/>
      <c r="S814" s="148"/>
      <c r="T814" s="148"/>
      <c r="U814" s="148"/>
      <c r="V814" s="148"/>
      <c r="W814" s="148"/>
      <c r="X814" s="148"/>
      <c r="Y814" s="148"/>
      <c r="Z814" s="148"/>
    </row>
    <row r="815" ht="9.75" customHeight="1">
      <c r="A815" s="148"/>
      <c r="B815" s="149"/>
      <c r="C815" s="148"/>
      <c r="D815" s="149"/>
      <c r="E815" s="149"/>
      <c r="F815" s="148"/>
      <c r="G815" s="148"/>
      <c r="H815" s="149"/>
      <c r="I815" s="148"/>
      <c r="J815" s="148"/>
      <c r="K815" s="148"/>
      <c r="L815" s="148"/>
      <c r="M815" s="148"/>
      <c r="N815" s="148"/>
      <c r="O815" s="148"/>
      <c r="P815" s="148"/>
      <c r="Q815" s="148"/>
      <c r="R815" s="148"/>
      <c r="S815" s="148"/>
      <c r="T815" s="148"/>
      <c r="U815" s="148"/>
      <c r="V815" s="148"/>
      <c r="W815" s="148"/>
      <c r="X815" s="148"/>
      <c r="Y815" s="148"/>
      <c r="Z815" s="148"/>
    </row>
    <row r="816" ht="9.75" customHeight="1">
      <c r="A816" s="148"/>
      <c r="B816" s="149"/>
      <c r="C816" s="148"/>
      <c r="D816" s="149"/>
      <c r="E816" s="149"/>
      <c r="F816" s="148"/>
      <c r="G816" s="148"/>
      <c r="H816" s="149"/>
      <c r="I816" s="148"/>
      <c r="J816" s="148"/>
      <c r="K816" s="148"/>
      <c r="L816" s="148"/>
      <c r="M816" s="148"/>
      <c r="N816" s="148"/>
      <c r="O816" s="148"/>
      <c r="P816" s="148"/>
      <c r="Q816" s="148"/>
      <c r="R816" s="148"/>
      <c r="S816" s="148"/>
      <c r="T816" s="148"/>
      <c r="U816" s="148"/>
      <c r="V816" s="148"/>
      <c r="W816" s="148"/>
      <c r="X816" s="148"/>
      <c r="Y816" s="148"/>
      <c r="Z816" s="148"/>
    </row>
    <row r="817" ht="9.75" customHeight="1">
      <c r="A817" s="148"/>
      <c r="B817" s="149"/>
      <c r="C817" s="148"/>
      <c r="D817" s="149"/>
      <c r="E817" s="149"/>
      <c r="F817" s="148"/>
      <c r="G817" s="148"/>
      <c r="H817" s="149"/>
      <c r="I817" s="148"/>
      <c r="J817" s="148"/>
      <c r="K817" s="148"/>
      <c r="L817" s="148"/>
      <c r="M817" s="148"/>
      <c r="N817" s="148"/>
      <c r="O817" s="148"/>
      <c r="P817" s="148"/>
      <c r="Q817" s="148"/>
      <c r="R817" s="148"/>
      <c r="S817" s="148"/>
      <c r="T817" s="148"/>
      <c r="U817" s="148"/>
      <c r="V817" s="148"/>
      <c r="W817" s="148"/>
      <c r="X817" s="148"/>
      <c r="Y817" s="148"/>
      <c r="Z817" s="148"/>
    </row>
    <row r="818" ht="9.75" customHeight="1">
      <c r="A818" s="148"/>
      <c r="B818" s="149"/>
      <c r="C818" s="148"/>
      <c r="D818" s="149"/>
      <c r="E818" s="149"/>
      <c r="F818" s="148"/>
      <c r="G818" s="148"/>
      <c r="H818" s="149"/>
      <c r="I818" s="148"/>
      <c r="J818" s="148"/>
      <c r="K818" s="148"/>
      <c r="L818" s="148"/>
      <c r="M818" s="148"/>
      <c r="N818" s="148"/>
      <c r="O818" s="148"/>
      <c r="P818" s="148"/>
      <c r="Q818" s="148"/>
      <c r="R818" s="148"/>
      <c r="S818" s="148"/>
      <c r="T818" s="148"/>
      <c r="U818" s="148"/>
      <c r="V818" s="148"/>
      <c r="W818" s="148"/>
      <c r="X818" s="148"/>
      <c r="Y818" s="148"/>
      <c r="Z818" s="148"/>
    </row>
    <row r="819" ht="9.75" customHeight="1">
      <c r="A819" s="148"/>
      <c r="B819" s="149"/>
      <c r="C819" s="148"/>
      <c r="D819" s="149"/>
      <c r="E819" s="149"/>
      <c r="F819" s="148"/>
      <c r="G819" s="148"/>
      <c r="H819" s="149"/>
      <c r="I819" s="148"/>
      <c r="J819" s="148"/>
      <c r="K819" s="148"/>
      <c r="L819" s="148"/>
      <c r="M819" s="148"/>
      <c r="N819" s="148"/>
      <c r="O819" s="148"/>
      <c r="P819" s="148"/>
      <c r="Q819" s="148"/>
      <c r="R819" s="148"/>
      <c r="S819" s="148"/>
      <c r="T819" s="148"/>
      <c r="U819" s="148"/>
      <c r="V819" s="148"/>
      <c r="W819" s="148"/>
      <c r="X819" s="148"/>
      <c r="Y819" s="148"/>
      <c r="Z819" s="148"/>
    </row>
    <row r="820" ht="9.75" customHeight="1">
      <c r="A820" s="148"/>
      <c r="B820" s="149"/>
      <c r="C820" s="148"/>
      <c r="D820" s="149"/>
      <c r="E820" s="149"/>
      <c r="F820" s="148"/>
      <c r="G820" s="148"/>
      <c r="H820" s="149"/>
      <c r="I820" s="148"/>
      <c r="J820" s="148"/>
      <c r="K820" s="148"/>
      <c r="L820" s="148"/>
      <c r="M820" s="148"/>
      <c r="N820" s="148"/>
      <c r="O820" s="148"/>
      <c r="P820" s="148"/>
      <c r="Q820" s="148"/>
      <c r="R820" s="148"/>
      <c r="S820" s="148"/>
      <c r="T820" s="148"/>
      <c r="U820" s="148"/>
      <c r="V820" s="148"/>
      <c r="W820" s="148"/>
      <c r="X820" s="148"/>
      <c r="Y820" s="148"/>
      <c r="Z820" s="148"/>
    </row>
    <row r="821" ht="9.75" customHeight="1">
      <c r="A821" s="148"/>
      <c r="B821" s="149"/>
      <c r="C821" s="148"/>
      <c r="D821" s="149"/>
      <c r="E821" s="149"/>
      <c r="F821" s="148"/>
      <c r="G821" s="148"/>
      <c r="H821" s="149"/>
      <c r="I821" s="148"/>
      <c r="J821" s="148"/>
      <c r="K821" s="148"/>
      <c r="L821" s="148"/>
      <c r="M821" s="148"/>
      <c r="N821" s="148"/>
      <c r="O821" s="148"/>
      <c r="P821" s="148"/>
      <c r="Q821" s="148"/>
      <c r="R821" s="148"/>
      <c r="S821" s="148"/>
      <c r="T821" s="148"/>
      <c r="U821" s="148"/>
      <c r="V821" s="148"/>
      <c r="W821" s="148"/>
      <c r="X821" s="148"/>
      <c r="Y821" s="148"/>
      <c r="Z821" s="148"/>
    </row>
    <row r="822" ht="9.75" customHeight="1">
      <c r="A822" s="148"/>
      <c r="B822" s="149"/>
      <c r="C822" s="148"/>
      <c r="D822" s="149"/>
      <c r="E822" s="149"/>
      <c r="F822" s="148"/>
      <c r="G822" s="148"/>
      <c r="H822" s="149"/>
      <c r="I822" s="148"/>
      <c r="J822" s="148"/>
      <c r="K822" s="148"/>
      <c r="L822" s="148"/>
      <c r="M822" s="148"/>
      <c r="N822" s="148"/>
      <c r="O822" s="148"/>
      <c r="P822" s="148"/>
      <c r="Q822" s="148"/>
      <c r="R822" s="148"/>
      <c r="S822" s="148"/>
      <c r="T822" s="148"/>
      <c r="U822" s="148"/>
      <c r="V822" s="148"/>
      <c r="W822" s="148"/>
      <c r="X822" s="148"/>
      <c r="Y822" s="148"/>
      <c r="Z822" s="148"/>
    </row>
    <row r="823" ht="9.75" customHeight="1">
      <c r="A823" s="148"/>
      <c r="B823" s="149"/>
      <c r="C823" s="148"/>
      <c r="D823" s="149"/>
      <c r="E823" s="149"/>
      <c r="F823" s="148"/>
      <c r="G823" s="148"/>
      <c r="H823" s="149"/>
      <c r="I823" s="148"/>
      <c r="J823" s="148"/>
      <c r="K823" s="148"/>
      <c r="L823" s="148"/>
      <c r="M823" s="148"/>
      <c r="N823" s="148"/>
      <c r="O823" s="148"/>
      <c r="P823" s="148"/>
      <c r="Q823" s="148"/>
      <c r="R823" s="148"/>
      <c r="S823" s="148"/>
      <c r="T823" s="148"/>
      <c r="U823" s="148"/>
      <c r="V823" s="148"/>
      <c r="W823" s="148"/>
      <c r="X823" s="148"/>
      <c r="Y823" s="148"/>
      <c r="Z823" s="148"/>
    </row>
    <row r="824" ht="9.75" customHeight="1">
      <c r="A824" s="148"/>
      <c r="B824" s="149"/>
      <c r="C824" s="148"/>
      <c r="D824" s="149"/>
      <c r="E824" s="149"/>
      <c r="F824" s="148"/>
      <c r="G824" s="148"/>
      <c r="H824" s="149"/>
      <c r="I824" s="148"/>
      <c r="J824" s="148"/>
      <c r="K824" s="148"/>
      <c r="L824" s="148"/>
      <c r="M824" s="148"/>
      <c r="N824" s="148"/>
      <c r="O824" s="148"/>
      <c r="P824" s="148"/>
      <c r="Q824" s="148"/>
      <c r="R824" s="148"/>
      <c r="S824" s="148"/>
      <c r="T824" s="148"/>
      <c r="U824" s="148"/>
      <c r="V824" s="148"/>
      <c r="W824" s="148"/>
      <c r="X824" s="148"/>
      <c r="Y824" s="148"/>
      <c r="Z824" s="148"/>
    </row>
    <row r="825" ht="9.75" customHeight="1">
      <c r="A825" s="148"/>
      <c r="B825" s="149"/>
      <c r="C825" s="148"/>
      <c r="D825" s="149"/>
      <c r="E825" s="149"/>
      <c r="F825" s="148"/>
      <c r="G825" s="148"/>
      <c r="H825" s="149"/>
      <c r="I825" s="148"/>
      <c r="J825" s="148"/>
      <c r="K825" s="148"/>
      <c r="L825" s="148"/>
      <c r="M825" s="148"/>
      <c r="N825" s="148"/>
      <c r="O825" s="148"/>
      <c r="P825" s="148"/>
      <c r="Q825" s="148"/>
      <c r="R825" s="148"/>
      <c r="S825" s="148"/>
      <c r="T825" s="148"/>
      <c r="U825" s="148"/>
      <c r="V825" s="148"/>
      <c r="W825" s="148"/>
      <c r="X825" s="148"/>
      <c r="Y825" s="148"/>
      <c r="Z825" s="148"/>
    </row>
    <row r="826" ht="9.75" customHeight="1">
      <c r="A826" s="148"/>
      <c r="B826" s="149"/>
      <c r="C826" s="148"/>
      <c r="D826" s="149"/>
      <c r="E826" s="149"/>
      <c r="F826" s="148"/>
      <c r="G826" s="148"/>
      <c r="H826" s="149"/>
      <c r="I826" s="148"/>
      <c r="J826" s="148"/>
      <c r="K826" s="148"/>
      <c r="L826" s="148"/>
      <c r="M826" s="148"/>
      <c r="N826" s="148"/>
      <c r="O826" s="148"/>
      <c r="P826" s="148"/>
      <c r="Q826" s="148"/>
      <c r="R826" s="148"/>
      <c r="S826" s="148"/>
      <c r="T826" s="148"/>
      <c r="U826" s="148"/>
      <c r="V826" s="148"/>
      <c r="W826" s="148"/>
      <c r="X826" s="148"/>
      <c r="Y826" s="148"/>
      <c r="Z826" s="148"/>
    </row>
    <row r="827" ht="9.75" customHeight="1">
      <c r="A827" s="148"/>
      <c r="B827" s="149"/>
      <c r="C827" s="148"/>
      <c r="D827" s="149"/>
      <c r="E827" s="149"/>
      <c r="F827" s="148"/>
      <c r="G827" s="148"/>
      <c r="H827" s="149"/>
      <c r="I827" s="148"/>
      <c r="J827" s="148"/>
      <c r="K827" s="148"/>
      <c r="L827" s="148"/>
      <c r="M827" s="148"/>
      <c r="N827" s="148"/>
      <c r="O827" s="148"/>
      <c r="P827" s="148"/>
      <c r="Q827" s="148"/>
      <c r="R827" s="148"/>
      <c r="S827" s="148"/>
      <c r="T827" s="148"/>
      <c r="U827" s="148"/>
      <c r="V827" s="148"/>
      <c r="W827" s="148"/>
      <c r="X827" s="148"/>
      <c r="Y827" s="148"/>
      <c r="Z827" s="148"/>
    </row>
    <row r="828" ht="9.75" customHeight="1">
      <c r="A828" s="148"/>
      <c r="B828" s="149"/>
      <c r="C828" s="148"/>
      <c r="D828" s="149"/>
      <c r="E828" s="149"/>
      <c r="F828" s="148"/>
      <c r="G828" s="148"/>
      <c r="H828" s="149"/>
      <c r="I828" s="148"/>
      <c r="J828" s="148"/>
      <c r="K828" s="148"/>
      <c r="L828" s="148"/>
      <c r="M828" s="148"/>
      <c r="N828" s="148"/>
      <c r="O828" s="148"/>
      <c r="P828" s="148"/>
      <c r="Q828" s="148"/>
      <c r="R828" s="148"/>
      <c r="S828" s="148"/>
      <c r="T828" s="148"/>
      <c r="U828" s="148"/>
      <c r="V828" s="148"/>
      <c r="W828" s="148"/>
      <c r="X828" s="148"/>
      <c r="Y828" s="148"/>
      <c r="Z828" s="148"/>
    </row>
    <row r="829" ht="9.75" customHeight="1">
      <c r="A829" s="148"/>
      <c r="B829" s="149"/>
      <c r="C829" s="148"/>
      <c r="D829" s="149"/>
      <c r="E829" s="149"/>
      <c r="F829" s="148"/>
      <c r="G829" s="148"/>
      <c r="H829" s="149"/>
      <c r="I829" s="148"/>
      <c r="J829" s="148"/>
      <c r="K829" s="148"/>
      <c r="L829" s="148"/>
      <c r="M829" s="148"/>
      <c r="N829" s="148"/>
      <c r="O829" s="148"/>
      <c r="P829" s="148"/>
      <c r="Q829" s="148"/>
      <c r="R829" s="148"/>
      <c r="S829" s="148"/>
      <c r="T829" s="148"/>
      <c r="U829" s="148"/>
      <c r="V829" s="148"/>
      <c r="W829" s="148"/>
      <c r="X829" s="148"/>
      <c r="Y829" s="148"/>
      <c r="Z829" s="148"/>
    </row>
    <row r="830" ht="9.75" customHeight="1">
      <c r="A830" s="148"/>
      <c r="B830" s="149"/>
      <c r="C830" s="148"/>
      <c r="D830" s="149"/>
      <c r="E830" s="149"/>
      <c r="F830" s="148"/>
      <c r="G830" s="148"/>
      <c r="H830" s="149"/>
      <c r="I830" s="148"/>
      <c r="J830" s="148"/>
      <c r="K830" s="148"/>
      <c r="L830" s="148"/>
      <c r="M830" s="148"/>
      <c r="N830" s="148"/>
      <c r="O830" s="148"/>
      <c r="P830" s="148"/>
      <c r="Q830" s="148"/>
      <c r="R830" s="148"/>
      <c r="S830" s="148"/>
      <c r="T830" s="148"/>
      <c r="U830" s="148"/>
      <c r="V830" s="148"/>
      <c r="W830" s="148"/>
      <c r="X830" s="148"/>
      <c r="Y830" s="148"/>
      <c r="Z830" s="148"/>
    </row>
    <row r="831" ht="9.75" customHeight="1">
      <c r="A831" s="148"/>
      <c r="B831" s="149"/>
      <c r="C831" s="148"/>
      <c r="D831" s="149"/>
      <c r="E831" s="149"/>
      <c r="F831" s="148"/>
      <c r="G831" s="148"/>
      <c r="H831" s="149"/>
      <c r="I831" s="148"/>
      <c r="J831" s="148"/>
      <c r="K831" s="148"/>
      <c r="L831" s="148"/>
      <c r="M831" s="148"/>
      <c r="N831" s="148"/>
      <c r="O831" s="148"/>
      <c r="P831" s="148"/>
      <c r="Q831" s="148"/>
      <c r="R831" s="148"/>
      <c r="S831" s="148"/>
      <c r="T831" s="148"/>
      <c r="U831" s="148"/>
      <c r="V831" s="148"/>
      <c r="W831" s="148"/>
      <c r="X831" s="148"/>
      <c r="Y831" s="148"/>
      <c r="Z831" s="148"/>
    </row>
    <row r="832" ht="9.75" customHeight="1">
      <c r="A832" s="148"/>
      <c r="B832" s="149"/>
      <c r="C832" s="148"/>
      <c r="D832" s="149"/>
      <c r="E832" s="149"/>
      <c r="F832" s="148"/>
      <c r="G832" s="148"/>
      <c r="H832" s="149"/>
      <c r="I832" s="148"/>
      <c r="J832" s="148"/>
      <c r="K832" s="148"/>
      <c r="L832" s="148"/>
      <c r="M832" s="148"/>
      <c r="N832" s="148"/>
      <c r="O832" s="148"/>
      <c r="P832" s="148"/>
      <c r="Q832" s="148"/>
      <c r="R832" s="148"/>
      <c r="S832" s="148"/>
      <c r="T832" s="148"/>
      <c r="U832" s="148"/>
      <c r="V832" s="148"/>
      <c r="W832" s="148"/>
      <c r="X832" s="148"/>
      <c r="Y832" s="148"/>
      <c r="Z832" s="148"/>
    </row>
    <row r="833" ht="9.75" customHeight="1">
      <c r="A833" s="148"/>
      <c r="B833" s="149"/>
      <c r="C833" s="148"/>
      <c r="D833" s="149"/>
      <c r="E833" s="149"/>
      <c r="F833" s="148"/>
      <c r="G833" s="148"/>
      <c r="H833" s="149"/>
      <c r="I833" s="148"/>
      <c r="J833" s="148"/>
      <c r="K833" s="148"/>
      <c r="L833" s="148"/>
      <c r="M833" s="148"/>
      <c r="N833" s="148"/>
      <c r="O833" s="148"/>
      <c r="P833" s="148"/>
      <c r="Q833" s="148"/>
      <c r="R833" s="148"/>
      <c r="S833" s="148"/>
      <c r="T833" s="148"/>
      <c r="U833" s="148"/>
      <c r="V833" s="148"/>
      <c r="W833" s="148"/>
      <c r="X833" s="148"/>
      <c r="Y833" s="148"/>
      <c r="Z833" s="148"/>
    </row>
    <row r="834" ht="9.75" customHeight="1">
      <c r="A834" s="148"/>
      <c r="B834" s="149"/>
      <c r="C834" s="148"/>
      <c r="D834" s="149"/>
      <c r="E834" s="149"/>
      <c r="F834" s="148"/>
      <c r="G834" s="148"/>
      <c r="H834" s="149"/>
      <c r="I834" s="148"/>
      <c r="J834" s="148"/>
      <c r="K834" s="148"/>
      <c r="L834" s="148"/>
      <c r="M834" s="148"/>
      <c r="N834" s="148"/>
      <c r="O834" s="148"/>
      <c r="P834" s="148"/>
      <c r="Q834" s="148"/>
      <c r="R834" s="148"/>
      <c r="S834" s="148"/>
      <c r="T834" s="148"/>
      <c r="U834" s="148"/>
      <c r="V834" s="148"/>
      <c r="W834" s="148"/>
      <c r="X834" s="148"/>
      <c r="Y834" s="148"/>
      <c r="Z834" s="148"/>
    </row>
    <row r="835" ht="9.75" customHeight="1">
      <c r="A835" s="148"/>
      <c r="B835" s="149"/>
      <c r="C835" s="148"/>
      <c r="D835" s="149"/>
      <c r="E835" s="149"/>
      <c r="F835" s="148"/>
      <c r="G835" s="148"/>
      <c r="H835" s="149"/>
      <c r="I835" s="148"/>
      <c r="J835" s="148"/>
      <c r="K835" s="148"/>
      <c r="L835" s="148"/>
      <c r="M835" s="148"/>
      <c r="N835" s="148"/>
      <c r="O835" s="148"/>
      <c r="P835" s="148"/>
      <c r="Q835" s="148"/>
      <c r="R835" s="148"/>
      <c r="S835" s="148"/>
      <c r="T835" s="148"/>
      <c r="U835" s="148"/>
      <c r="V835" s="148"/>
      <c r="W835" s="148"/>
      <c r="X835" s="148"/>
      <c r="Y835" s="148"/>
      <c r="Z835" s="148"/>
    </row>
    <row r="836" ht="9.75" customHeight="1">
      <c r="A836" s="148"/>
      <c r="B836" s="149"/>
      <c r="C836" s="148"/>
      <c r="D836" s="149"/>
      <c r="E836" s="149"/>
      <c r="F836" s="148"/>
      <c r="G836" s="148"/>
      <c r="H836" s="149"/>
      <c r="I836" s="148"/>
      <c r="J836" s="148"/>
      <c r="K836" s="148"/>
      <c r="L836" s="148"/>
      <c r="M836" s="148"/>
      <c r="N836" s="148"/>
      <c r="O836" s="148"/>
      <c r="P836" s="148"/>
      <c r="Q836" s="148"/>
      <c r="R836" s="148"/>
      <c r="S836" s="148"/>
      <c r="T836" s="148"/>
      <c r="U836" s="148"/>
      <c r="V836" s="148"/>
      <c r="W836" s="148"/>
      <c r="X836" s="148"/>
      <c r="Y836" s="148"/>
      <c r="Z836" s="148"/>
    </row>
    <row r="837" ht="9.75" customHeight="1">
      <c r="A837" s="148"/>
      <c r="B837" s="149"/>
      <c r="C837" s="148"/>
      <c r="D837" s="149"/>
      <c r="E837" s="149"/>
      <c r="F837" s="148"/>
      <c r="G837" s="148"/>
      <c r="H837" s="149"/>
      <c r="I837" s="148"/>
      <c r="J837" s="148"/>
      <c r="K837" s="148"/>
      <c r="L837" s="148"/>
      <c r="M837" s="148"/>
      <c r="N837" s="148"/>
      <c r="O837" s="148"/>
      <c r="P837" s="148"/>
      <c r="Q837" s="148"/>
      <c r="R837" s="148"/>
      <c r="S837" s="148"/>
      <c r="T837" s="148"/>
      <c r="U837" s="148"/>
      <c r="V837" s="148"/>
      <c r="W837" s="148"/>
      <c r="X837" s="148"/>
      <c r="Y837" s="148"/>
      <c r="Z837" s="148"/>
    </row>
    <row r="838" ht="9.75" customHeight="1">
      <c r="A838" s="148"/>
      <c r="B838" s="149"/>
      <c r="C838" s="148"/>
      <c r="D838" s="149"/>
      <c r="E838" s="149"/>
      <c r="F838" s="148"/>
      <c r="G838" s="148"/>
      <c r="H838" s="149"/>
      <c r="I838" s="148"/>
      <c r="J838" s="148"/>
      <c r="K838" s="148"/>
      <c r="L838" s="148"/>
      <c r="M838" s="148"/>
      <c r="N838" s="148"/>
      <c r="O838" s="148"/>
      <c r="P838" s="148"/>
      <c r="Q838" s="148"/>
      <c r="R838" s="148"/>
      <c r="S838" s="148"/>
      <c r="T838" s="148"/>
      <c r="U838" s="148"/>
      <c r="V838" s="148"/>
      <c r="W838" s="148"/>
      <c r="X838" s="148"/>
      <c r="Y838" s="148"/>
      <c r="Z838" s="148"/>
    </row>
    <row r="839" ht="9.75" customHeight="1">
      <c r="A839" s="148"/>
      <c r="B839" s="149"/>
      <c r="C839" s="148"/>
      <c r="D839" s="149"/>
      <c r="E839" s="149"/>
      <c r="F839" s="148"/>
      <c r="G839" s="148"/>
      <c r="H839" s="149"/>
      <c r="I839" s="148"/>
      <c r="J839" s="148"/>
      <c r="K839" s="148"/>
      <c r="L839" s="148"/>
      <c r="M839" s="148"/>
      <c r="N839" s="148"/>
      <c r="O839" s="148"/>
      <c r="P839" s="148"/>
      <c r="Q839" s="148"/>
      <c r="R839" s="148"/>
      <c r="S839" s="148"/>
      <c r="T839" s="148"/>
      <c r="U839" s="148"/>
      <c r="V839" s="148"/>
      <c r="W839" s="148"/>
      <c r="X839" s="148"/>
      <c r="Y839" s="148"/>
      <c r="Z839" s="148"/>
    </row>
    <row r="840" ht="9.75" customHeight="1">
      <c r="A840" s="148"/>
      <c r="B840" s="149"/>
      <c r="C840" s="148"/>
      <c r="D840" s="149"/>
      <c r="E840" s="149"/>
      <c r="F840" s="148"/>
      <c r="G840" s="148"/>
      <c r="H840" s="149"/>
      <c r="I840" s="148"/>
      <c r="J840" s="148"/>
      <c r="K840" s="148"/>
      <c r="L840" s="148"/>
      <c r="M840" s="148"/>
      <c r="N840" s="148"/>
      <c r="O840" s="148"/>
      <c r="P840" s="148"/>
      <c r="Q840" s="148"/>
      <c r="R840" s="148"/>
      <c r="S840" s="148"/>
      <c r="T840" s="148"/>
      <c r="U840" s="148"/>
      <c r="V840" s="148"/>
      <c r="W840" s="148"/>
      <c r="X840" s="148"/>
      <c r="Y840" s="148"/>
      <c r="Z840" s="148"/>
    </row>
    <row r="841" ht="9.75" customHeight="1">
      <c r="A841" s="148"/>
      <c r="B841" s="149"/>
      <c r="C841" s="148"/>
      <c r="D841" s="149"/>
      <c r="E841" s="149"/>
      <c r="F841" s="148"/>
      <c r="G841" s="148"/>
      <c r="H841" s="149"/>
      <c r="I841" s="148"/>
      <c r="J841" s="148"/>
      <c r="K841" s="148"/>
      <c r="L841" s="148"/>
      <c r="M841" s="148"/>
      <c r="N841" s="148"/>
      <c r="O841" s="148"/>
      <c r="P841" s="148"/>
      <c r="Q841" s="148"/>
      <c r="R841" s="148"/>
      <c r="S841" s="148"/>
      <c r="T841" s="148"/>
      <c r="U841" s="148"/>
      <c r="V841" s="148"/>
      <c r="W841" s="148"/>
      <c r="X841" s="148"/>
      <c r="Y841" s="148"/>
      <c r="Z841" s="148"/>
    </row>
    <row r="842" ht="9.75" customHeight="1">
      <c r="A842" s="148"/>
      <c r="B842" s="149"/>
      <c r="C842" s="148"/>
      <c r="D842" s="149"/>
      <c r="E842" s="149"/>
      <c r="F842" s="148"/>
      <c r="G842" s="148"/>
      <c r="H842" s="149"/>
      <c r="I842" s="148"/>
      <c r="J842" s="148"/>
      <c r="K842" s="148"/>
      <c r="L842" s="148"/>
      <c r="M842" s="148"/>
      <c r="N842" s="148"/>
      <c r="O842" s="148"/>
      <c r="P842" s="148"/>
      <c r="Q842" s="148"/>
      <c r="R842" s="148"/>
      <c r="S842" s="148"/>
      <c r="T842" s="148"/>
      <c r="U842" s="148"/>
      <c r="V842" s="148"/>
      <c r="W842" s="148"/>
      <c r="X842" s="148"/>
      <c r="Y842" s="148"/>
      <c r="Z842" s="148"/>
    </row>
    <row r="843" ht="9.75" customHeight="1">
      <c r="A843" s="148"/>
      <c r="B843" s="149"/>
      <c r="C843" s="148"/>
      <c r="D843" s="149"/>
      <c r="E843" s="149"/>
      <c r="F843" s="148"/>
      <c r="G843" s="148"/>
      <c r="H843" s="149"/>
      <c r="I843" s="148"/>
      <c r="J843" s="148"/>
      <c r="K843" s="148"/>
      <c r="L843" s="148"/>
      <c r="M843" s="148"/>
      <c r="N843" s="148"/>
      <c r="O843" s="148"/>
      <c r="P843" s="148"/>
      <c r="Q843" s="148"/>
      <c r="R843" s="148"/>
      <c r="S843" s="148"/>
      <c r="T843" s="148"/>
      <c r="U843" s="148"/>
      <c r="V843" s="148"/>
      <c r="W843" s="148"/>
      <c r="X843" s="148"/>
      <c r="Y843" s="148"/>
      <c r="Z843" s="148"/>
    </row>
    <row r="844" ht="9.75" customHeight="1">
      <c r="A844" s="148"/>
      <c r="B844" s="149"/>
      <c r="C844" s="148"/>
      <c r="D844" s="149"/>
      <c r="E844" s="149"/>
      <c r="F844" s="148"/>
      <c r="G844" s="148"/>
      <c r="H844" s="149"/>
      <c r="I844" s="148"/>
      <c r="J844" s="148"/>
      <c r="K844" s="148"/>
      <c r="L844" s="148"/>
      <c r="M844" s="148"/>
      <c r="N844" s="148"/>
      <c r="O844" s="148"/>
      <c r="P844" s="148"/>
      <c r="Q844" s="148"/>
      <c r="R844" s="148"/>
      <c r="S844" s="148"/>
      <c r="T844" s="148"/>
      <c r="U844" s="148"/>
      <c r="V844" s="148"/>
      <c r="W844" s="148"/>
      <c r="X844" s="148"/>
      <c r="Y844" s="148"/>
      <c r="Z844" s="148"/>
    </row>
    <row r="845" ht="9.75" customHeight="1">
      <c r="A845" s="148"/>
      <c r="B845" s="149"/>
      <c r="C845" s="148"/>
      <c r="D845" s="149"/>
      <c r="E845" s="149"/>
      <c r="F845" s="148"/>
      <c r="G845" s="148"/>
      <c r="H845" s="149"/>
      <c r="I845" s="148"/>
      <c r="J845" s="148"/>
      <c r="K845" s="148"/>
      <c r="L845" s="148"/>
      <c r="M845" s="148"/>
      <c r="N845" s="148"/>
      <c r="O845" s="148"/>
      <c r="P845" s="148"/>
      <c r="Q845" s="148"/>
      <c r="R845" s="148"/>
      <c r="S845" s="148"/>
      <c r="T845" s="148"/>
      <c r="U845" s="148"/>
      <c r="V845" s="148"/>
      <c r="W845" s="148"/>
      <c r="X845" s="148"/>
      <c r="Y845" s="148"/>
      <c r="Z845" s="148"/>
    </row>
    <row r="846" ht="9.75" customHeight="1">
      <c r="A846" s="148"/>
      <c r="B846" s="149"/>
      <c r="C846" s="148"/>
      <c r="D846" s="149"/>
      <c r="E846" s="149"/>
      <c r="F846" s="148"/>
      <c r="G846" s="148"/>
      <c r="H846" s="149"/>
      <c r="I846" s="148"/>
      <c r="J846" s="148"/>
      <c r="K846" s="148"/>
      <c r="L846" s="148"/>
      <c r="M846" s="148"/>
      <c r="N846" s="148"/>
      <c r="O846" s="148"/>
      <c r="P846" s="148"/>
      <c r="Q846" s="148"/>
      <c r="R846" s="148"/>
      <c r="S846" s="148"/>
      <c r="T846" s="148"/>
      <c r="U846" s="148"/>
      <c r="V846" s="148"/>
      <c r="W846" s="148"/>
      <c r="X846" s="148"/>
      <c r="Y846" s="148"/>
      <c r="Z846" s="148"/>
    </row>
    <row r="847" ht="9.75" customHeight="1">
      <c r="A847" s="148"/>
      <c r="B847" s="149"/>
      <c r="C847" s="148"/>
      <c r="D847" s="149"/>
      <c r="E847" s="149"/>
      <c r="F847" s="148"/>
      <c r="G847" s="148"/>
      <c r="H847" s="149"/>
      <c r="I847" s="148"/>
      <c r="J847" s="148"/>
      <c r="K847" s="148"/>
      <c r="L847" s="148"/>
      <c r="M847" s="148"/>
      <c r="N847" s="148"/>
      <c r="O847" s="148"/>
      <c r="P847" s="148"/>
      <c r="Q847" s="148"/>
      <c r="R847" s="148"/>
      <c r="S847" s="148"/>
      <c r="T847" s="148"/>
      <c r="U847" s="148"/>
      <c r="V847" s="148"/>
      <c r="W847" s="148"/>
      <c r="X847" s="148"/>
      <c r="Y847" s="148"/>
      <c r="Z847" s="148"/>
    </row>
    <row r="848" ht="9.75" customHeight="1">
      <c r="A848" s="148"/>
      <c r="B848" s="149"/>
      <c r="C848" s="148"/>
      <c r="D848" s="149"/>
      <c r="E848" s="149"/>
      <c r="F848" s="148"/>
      <c r="G848" s="148"/>
      <c r="H848" s="149"/>
      <c r="I848" s="148"/>
      <c r="J848" s="148"/>
      <c r="K848" s="148"/>
      <c r="L848" s="148"/>
      <c r="M848" s="148"/>
      <c r="N848" s="148"/>
      <c r="O848" s="148"/>
      <c r="P848" s="148"/>
      <c r="Q848" s="148"/>
      <c r="R848" s="148"/>
      <c r="S848" s="148"/>
      <c r="T848" s="148"/>
      <c r="U848" s="148"/>
      <c r="V848" s="148"/>
      <c r="W848" s="148"/>
      <c r="X848" s="148"/>
      <c r="Y848" s="148"/>
      <c r="Z848" s="148"/>
    </row>
    <row r="849" ht="9.75" customHeight="1">
      <c r="A849" s="148"/>
      <c r="B849" s="149"/>
      <c r="C849" s="148"/>
      <c r="D849" s="149"/>
      <c r="E849" s="149"/>
      <c r="F849" s="148"/>
      <c r="G849" s="148"/>
      <c r="H849" s="149"/>
      <c r="I849" s="148"/>
      <c r="J849" s="148"/>
      <c r="K849" s="148"/>
      <c r="L849" s="148"/>
      <c r="M849" s="148"/>
      <c r="N849" s="148"/>
      <c r="O849" s="148"/>
      <c r="P849" s="148"/>
      <c r="Q849" s="148"/>
      <c r="R849" s="148"/>
      <c r="S849" s="148"/>
      <c r="T849" s="148"/>
      <c r="U849" s="148"/>
      <c r="V849" s="148"/>
      <c r="W849" s="148"/>
      <c r="X849" s="148"/>
      <c r="Y849" s="148"/>
      <c r="Z849" s="148"/>
    </row>
    <row r="850" ht="9.75" customHeight="1">
      <c r="A850" s="148"/>
      <c r="B850" s="149"/>
      <c r="C850" s="148"/>
      <c r="D850" s="149"/>
      <c r="E850" s="149"/>
      <c r="F850" s="148"/>
      <c r="G850" s="148"/>
      <c r="H850" s="149"/>
      <c r="I850" s="148"/>
      <c r="J850" s="148"/>
      <c r="K850" s="148"/>
      <c r="L850" s="148"/>
      <c r="M850" s="148"/>
      <c r="N850" s="148"/>
      <c r="O850" s="148"/>
      <c r="P850" s="148"/>
      <c r="Q850" s="148"/>
      <c r="R850" s="148"/>
      <c r="S850" s="148"/>
      <c r="T850" s="148"/>
      <c r="U850" s="148"/>
      <c r="V850" s="148"/>
      <c r="W850" s="148"/>
      <c r="X850" s="148"/>
      <c r="Y850" s="148"/>
      <c r="Z850" s="148"/>
    </row>
    <row r="851" ht="9.75" customHeight="1">
      <c r="A851" s="148"/>
      <c r="B851" s="149"/>
      <c r="C851" s="148"/>
      <c r="D851" s="149"/>
      <c r="E851" s="149"/>
      <c r="F851" s="148"/>
      <c r="G851" s="148"/>
      <c r="H851" s="149"/>
      <c r="I851" s="148"/>
      <c r="J851" s="148"/>
      <c r="K851" s="148"/>
      <c r="L851" s="148"/>
      <c r="M851" s="148"/>
      <c r="N851" s="148"/>
      <c r="O851" s="148"/>
      <c r="P851" s="148"/>
      <c r="Q851" s="148"/>
      <c r="R851" s="148"/>
      <c r="S851" s="148"/>
      <c r="T851" s="148"/>
      <c r="U851" s="148"/>
      <c r="V851" s="148"/>
      <c r="W851" s="148"/>
      <c r="X851" s="148"/>
      <c r="Y851" s="148"/>
      <c r="Z851" s="148"/>
    </row>
    <row r="852" ht="9.75" customHeight="1">
      <c r="A852" s="148"/>
      <c r="B852" s="149"/>
      <c r="C852" s="148"/>
      <c r="D852" s="149"/>
      <c r="E852" s="149"/>
      <c r="F852" s="148"/>
      <c r="G852" s="148"/>
      <c r="H852" s="149"/>
      <c r="I852" s="148"/>
      <c r="J852" s="148"/>
      <c r="K852" s="148"/>
      <c r="L852" s="148"/>
      <c r="M852" s="148"/>
      <c r="N852" s="148"/>
      <c r="O852" s="148"/>
      <c r="P852" s="148"/>
      <c r="Q852" s="148"/>
      <c r="R852" s="148"/>
      <c r="S852" s="148"/>
      <c r="T852" s="148"/>
      <c r="U852" s="148"/>
      <c r="V852" s="148"/>
      <c r="W852" s="148"/>
      <c r="X852" s="148"/>
      <c r="Y852" s="148"/>
      <c r="Z852" s="148"/>
    </row>
    <row r="853" ht="9.75" customHeight="1">
      <c r="A853" s="148"/>
      <c r="B853" s="149"/>
      <c r="C853" s="148"/>
      <c r="D853" s="149"/>
      <c r="E853" s="149"/>
      <c r="F853" s="148"/>
      <c r="G853" s="148"/>
      <c r="H853" s="149"/>
      <c r="I853" s="148"/>
      <c r="J853" s="148"/>
      <c r="K853" s="148"/>
      <c r="L853" s="148"/>
      <c r="M853" s="148"/>
      <c r="N853" s="148"/>
      <c r="O853" s="148"/>
      <c r="P853" s="148"/>
      <c r="Q853" s="148"/>
      <c r="R853" s="148"/>
      <c r="S853" s="148"/>
      <c r="T853" s="148"/>
      <c r="U853" s="148"/>
      <c r="V853" s="148"/>
      <c r="W853" s="148"/>
      <c r="X853" s="148"/>
      <c r="Y853" s="148"/>
      <c r="Z853" s="148"/>
    </row>
    <row r="854" ht="9.75" customHeight="1">
      <c r="A854" s="148"/>
      <c r="B854" s="149"/>
      <c r="C854" s="148"/>
      <c r="D854" s="149"/>
      <c r="E854" s="149"/>
      <c r="F854" s="148"/>
      <c r="G854" s="148"/>
      <c r="H854" s="149"/>
      <c r="I854" s="148"/>
      <c r="J854" s="148"/>
      <c r="K854" s="148"/>
      <c r="L854" s="148"/>
      <c r="M854" s="148"/>
      <c r="N854" s="148"/>
      <c r="O854" s="148"/>
      <c r="P854" s="148"/>
      <c r="Q854" s="148"/>
      <c r="R854" s="148"/>
      <c r="S854" s="148"/>
      <c r="T854" s="148"/>
      <c r="U854" s="148"/>
      <c r="V854" s="148"/>
      <c r="W854" s="148"/>
      <c r="X854" s="148"/>
      <c r="Y854" s="148"/>
      <c r="Z854" s="148"/>
    </row>
    <row r="855" ht="9.75" customHeight="1">
      <c r="A855" s="148"/>
      <c r="B855" s="149"/>
      <c r="C855" s="148"/>
      <c r="D855" s="149"/>
      <c r="E855" s="149"/>
      <c r="F855" s="148"/>
      <c r="G855" s="148"/>
      <c r="H855" s="149"/>
      <c r="I855" s="148"/>
      <c r="J855" s="148"/>
      <c r="K855" s="148"/>
      <c r="L855" s="148"/>
      <c r="M855" s="148"/>
      <c r="N855" s="148"/>
      <c r="O855" s="148"/>
      <c r="P855" s="148"/>
      <c r="Q855" s="148"/>
      <c r="R855" s="148"/>
      <c r="S855" s="148"/>
      <c r="T855" s="148"/>
      <c r="U855" s="148"/>
      <c r="V855" s="148"/>
      <c r="W855" s="148"/>
      <c r="X855" s="148"/>
      <c r="Y855" s="148"/>
      <c r="Z855" s="148"/>
    </row>
    <row r="856" ht="9.75" customHeight="1">
      <c r="A856" s="148"/>
      <c r="B856" s="149"/>
      <c r="C856" s="148"/>
      <c r="D856" s="149"/>
      <c r="E856" s="149"/>
      <c r="F856" s="148"/>
      <c r="G856" s="148"/>
      <c r="H856" s="149"/>
      <c r="I856" s="148"/>
      <c r="J856" s="148"/>
      <c r="K856" s="148"/>
      <c r="L856" s="148"/>
      <c r="M856" s="148"/>
      <c r="N856" s="148"/>
      <c r="O856" s="148"/>
      <c r="P856" s="148"/>
      <c r="Q856" s="148"/>
      <c r="R856" s="148"/>
      <c r="S856" s="148"/>
      <c r="T856" s="148"/>
      <c r="U856" s="148"/>
      <c r="V856" s="148"/>
      <c r="W856" s="148"/>
      <c r="X856" s="148"/>
      <c r="Y856" s="148"/>
      <c r="Z856" s="148"/>
    </row>
    <row r="857" ht="9.75" customHeight="1">
      <c r="A857" s="148"/>
      <c r="B857" s="149"/>
      <c r="C857" s="148"/>
      <c r="D857" s="149"/>
      <c r="E857" s="149"/>
      <c r="F857" s="148"/>
      <c r="G857" s="148"/>
      <c r="H857" s="149"/>
      <c r="I857" s="148"/>
      <c r="J857" s="148"/>
      <c r="K857" s="148"/>
      <c r="L857" s="148"/>
      <c r="M857" s="148"/>
      <c r="N857" s="148"/>
      <c r="O857" s="148"/>
      <c r="P857" s="148"/>
      <c r="Q857" s="148"/>
      <c r="R857" s="148"/>
      <c r="S857" s="148"/>
      <c r="T857" s="148"/>
      <c r="U857" s="148"/>
      <c r="V857" s="148"/>
      <c r="W857" s="148"/>
      <c r="X857" s="148"/>
      <c r="Y857" s="148"/>
      <c r="Z857" s="148"/>
    </row>
    <row r="858" ht="9.75" customHeight="1">
      <c r="A858" s="148"/>
      <c r="B858" s="149"/>
      <c r="C858" s="148"/>
      <c r="D858" s="149"/>
      <c r="E858" s="149"/>
      <c r="F858" s="148"/>
      <c r="G858" s="148"/>
      <c r="H858" s="149"/>
      <c r="I858" s="148"/>
      <c r="J858" s="148"/>
      <c r="K858" s="148"/>
      <c r="L858" s="148"/>
      <c r="M858" s="148"/>
      <c r="N858" s="148"/>
      <c r="O858" s="148"/>
      <c r="P858" s="148"/>
      <c r="Q858" s="148"/>
      <c r="R858" s="148"/>
      <c r="S858" s="148"/>
      <c r="T858" s="148"/>
      <c r="U858" s="148"/>
      <c r="V858" s="148"/>
      <c r="W858" s="148"/>
      <c r="X858" s="148"/>
      <c r="Y858" s="148"/>
      <c r="Z858" s="148"/>
    </row>
    <row r="859" ht="9.75" customHeight="1">
      <c r="A859" s="148"/>
      <c r="B859" s="149"/>
      <c r="C859" s="148"/>
      <c r="D859" s="149"/>
      <c r="E859" s="149"/>
      <c r="F859" s="148"/>
      <c r="G859" s="148"/>
      <c r="H859" s="149"/>
      <c r="I859" s="148"/>
      <c r="J859" s="148"/>
      <c r="K859" s="148"/>
      <c r="L859" s="148"/>
      <c r="M859" s="148"/>
      <c r="N859" s="148"/>
      <c r="O859" s="148"/>
      <c r="P859" s="148"/>
      <c r="Q859" s="148"/>
      <c r="R859" s="148"/>
      <c r="S859" s="148"/>
      <c r="T859" s="148"/>
      <c r="U859" s="148"/>
      <c r="V859" s="148"/>
      <c r="W859" s="148"/>
      <c r="X859" s="148"/>
      <c r="Y859" s="148"/>
      <c r="Z859" s="148"/>
    </row>
    <row r="860" ht="9.75" customHeight="1">
      <c r="A860" s="148"/>
      <c r="B860" s="149"/>
      <c r="C860" s="148"/>
      <c r="D860" s="149"/>
      <c r="E860" s="149"/>
      <c r="F860" s="148"/>
      <c r="G860" s="148"/>
      <c r="H860" s="149"/>
      <c r="I860" s="148"/>
      <c r="J860" s="148"/>
      <c r="K860" s="148"/>
      <c r="L860" s="148"/>
      <c r="M860" s="148"/>
      <c r="N860" s="148"/>
      <c r="O860" s="148"/>
      <c r="P860" s="148"/>
      <c r="Q860" s="148"/>
      <c r="R860" s="148"/>
      <c r="S860" s="148"/>
      <c r="T860" s="148"/>
      <c r="U860" s="148"/>
      <c r="V860" s="148"/>
      <c r="W860" s="148"/>
      <c r="X860" s="148"/>
      <c r="Y860" s="148"/>
      <c r="Z860" s="148"/>
    </row>
    <row r="861" ht="9.75" customHeight="1">
      <c r="A861" s="148"/>
      <c r="B861" s="149"/>
      <c r="C861" s="148"/>
      <c r="D861" s="149"/>
      <c r="E861" s="149"/>
      <c r="F861" s="148"/>
      <c r="G861" s="148"/>
      <c r="H861" s="149"/>
      <c r="I861" s="148"/>
      <c r="J861" s="148"/>
      <c r="K861" s="148"/>
      <c r="L861" s="148"/>
      <c r="M861" s="148"/>
      <c r="N861" s="148"/>
      <c r="O861" s="148"/>
      <c r="P861" s="148"/>
      <c r="Q861" s="148"/>
      <c r="R861" s="148"/>
      <c r="S861" s="148"/>
      <c r="T861" s="148"/>
      <c r="U861" s="148"/>
      <c r="V861" s="148"/>
      <c r="W861" s="148"/>
      <c r="X861" s="148"/>
      <c r="Y861" s="148"/>
      <c r="Z861" s="148"/>
    </row>
    <row r="862" ht="9.75" customHeight="1">
      <c r="A862" s="148"/>
      <c r="B862" s="149"/>
      <c r="C862" s="148"/>
      <c r="D862" s="149"/>
      <c r="E862" s="149"/>
      <c r="F862" s="148"/>
      <c r="G862" s="148"/>
      <c r="H862" s="149"/>
      <c r="I862" s="148"/>
      <c r="J862" s="148"/>
      <c r="K862" s="148"/>
      <c r="L862" s="148"/>
      <c r="M862" s="148"/>
      <c r="N862" s="148"/>
      <c r="O862" s="148"/>
      <c r="P862" s="148"/>
      <c r="Q862" s="148"/>
      <c r="R862" s="148"/>
      <c r="S862" s="148"/>
      <c r="T862" s="148"/>
      <c r="U862" s="148"/>
      <c r="V862" s="148"/>
      <c r="W862" s="148"/>
      <c r="X862" s="148"/>
      <c r="Y862" s="148"/>
      <c r="Z862" s="148"/>
    </row>
    <row r="863" ht="9.75" customHeight="1">
      <c r="A863" s="148"/>
      <c r="B863" s="149"/>
      <c r="C863" s="148"/>
      <c r="D863" s="149"/>
      <c r="E863" s="149"/>
      <c r="F863" s="148"/>
      <c r="G863" s="148"/>
      <c r="H863" s="149"/>
      <c r="I863" s="148"/>
      <c r="J863" s="148"/>
      <c r="K863" s="148"/>
      <c r="L863" s="148"/>
      <c r="M863" s="148"/>
      <c r="N863" s="148"/>
      <c r="O863" s="148"/>
      <c r="P863" s="148"/>
      <c r="Q863" s="148"/>
      <c r="R863" s="148"/>
      <c r="S863" s="148"/>
      <c r="T863" s="148"/>
      <c r="U863" s="148"/>
      <c r="V863" s="148"/>
      <c r="W863" s="148"/>
      <c r="X863" s="148"/>
      <c r="Y863" s="148"/>
      <c r="Z863" s="148"/>
    </row>
    <row r="864" ht="9.75" customHeight="1">
      <c r="A864" s="148"/>
      <c r="B864" s="149"/>
      <c r="C864" s="148"/>
      <c r="D864" s="149"/>
      <c r="E864" s="149"/>
      <c r="F864" s="148"/>
      <c r="G864" s="148"/>
      <c r="H864" s="149"/>
      <c r="I864" s="148"/>
      <c r="J864" s="148"/>
      <c r="K864" s="148"/>
      <c r="L864" s="148"/>
      <c r="M864" s="148"/>
      <c r="N864" s="148"/>
      <c r="O864" s="148"/>
      <c r="P864" s="148"/>
      <c r="Q864" s="148"/>
      <c r="R864" s="148"/>
      <c r="S864" s="148"/>
      <c r="T864" s="148"/>
      <c r="U864" s="148"/>
      <c r="V864" s="148"/>
      <c r="W864" s="148"/>
      <c r="X864" s="148"/>
      <c r="Y864" s="148"/>
      <c r="Z864" s="148"/>
    </row>
    <row r="865" ht="9.75" customHeight="1">
      <c r="A865" s="148"/>
      <c r="B865" s="149"/>
      <c r="C865" s="148"/>
      <c r="D865" s="149"/>
      <c r="E865" s="149"/>
      <c r="F865" s="148"/>
      <c r="G865" s="148"/>
      <c r="H865" s="149"/>
      <c r="I865" s="148"/>
      <c r="J865" s="148"/>
      <c r="K865" s="148"/>
      <c r="L865" s="148"/>
      <c r="M865" s="148"/>
      <c r="N865" s="148"/>
      <c r="O865" s="148"/>
      <c r="P865" s="148"/>
      <c r="Q865" s="148"/>
      <c r="R865" s="148"/>
      <c r="S865" s="148"/>
      <c r="T865" s="148"/>
      <c r="U865" s="148"/>
      <c r="V865" s="148"/>
      <c r="W865" s="148"/>
      <c r="X865" s="148"/>
      <c r="Y865" s="148"/>
      <c r="Z865" s="148"/>
    </row>
    <row r="866" ht="9.75" customHeight="1">
      <c r="A866" s="148"/>
      <c r="B866" s="149"/>
      <c r="C866" s="148"/>
      <c r="D866" s="149"/>
      <c r="E866" s="149"/>
      <c r="F866" s="148"/>
      <c r="G866" s="148"/>
      <c r="H866" s="149"/>
      <c r="I866" s="148"/>
      <c r="J866" s="148"/>
      <c r="K866" s="148"/>
      <c r="L866" s="148"/>
      <c r="M866" s="148"/>
      <c r="N866" s="148"/>
      <c r="O866" s="148"/>
      <c r="P866" s="148"/>
      <c r="Q866" s="148"/>
      <c r="R866" s="148"/>
      <c r="S866" s="148"/>
      <c r="T866" s="148"/>
      <c r="U866" s="148"/>
      <c r="V866" s="148"/>
      <c r="W866" s="148"/>
      <c r="X866" s="148"/>
      <c r="Y866" s="148"/>
      <c r="Z866" s="148"/>
    </row>
    <row r="867" ht="9.75" customHeight="1">
      <c r="A867" s="148"/>
      <c r="B867" s="149"/>
      <c r="C867" s="148"/>
      <c r="D867" s="149"/>
      <c r="E867" s="149"/>
      <c r="F867" s="148"/>
      <c r="G867" s="148"/>
      <c r="H867" s="149"/>
      <c r="I867" s="148"/>
      <c r="J867" s="148"/>
      <c r="K867" s="148"/>
      <c r="L867" s="148"/>
      <c r="M867" s="148"/>
      <c r="N867" s="148"/>
      <c r="O867" s="148"/>
      <c r="P867" s="148"/>
      <c r="Q867" s="148"/>
      <c r="R867" s="148"/>
      <c r="S867" s="148"/>
      <c r="T867" s="148"/>
      <c r="U867" s="148"/>
      <c r="V867" s="148"/>
      <c r="W867" s="148"/>
      <c r="X867" s="148"/>
      <c r="Y867" s="148"/>
      <c r="Z867" s="148"/>
    </row>
    <row r="868" ht="9.75" customHeight="1">
      <c r="A868" s="148"/>
      <c r="B868" s="149"/>
      <c r="C868" s="148"/>
      <c r="D868" s="149"/>
      <c r="E868" s="149"/>
      <c r="F868" s="148"/>
      <c r="G868" s="148"/>
      <c r="H868" s="149"/>
      <c r="I868" s="148"/>
      <c r="J868" s="148"/>
      <c r="K868" s="148"/>
      <c r="L868" s="148"/>
      <c r="M868" s="148"/>
      <c r="N868" s="148"/>
      <c r="O868" s="148"/>
      <c r="P868" s="148"/>
      <c r="Q868" s="148"/>
      <c r="R868" s="148"/>
      <c r="S868" s="148"/>
      <c r="T868" s="148"/>
      <c r="U868" s="148"/>
      <c r="V868" s="148"/>
      <c r="W868" s="148"/>
      <c r="X868" s="148"/>
      <c r="Y868" s="148"/>
      <c r="Z868" s="148"/>
    </row>
    <row r="869" ht="9.75" customHeight="1">
      <c r="A869" s="148"/>
      <c r="B869" s="149"/>
      <c r="C869" s="148"/>
      <c r="D869" s="149"/>
      <c r="E869" s="149"/>
      <c r="F869" s="148"/>
      <c r="G869" s="148"/>
      <c r="H869" s="149"/>
      <c r="I869" s="148"/>
      <c r="J869" s="148"/>
      <c r="K869" s="148"/>
      <c r="L869" s="148"/>
      <c r="M869" s="148"/>
      <c r="N869" s="148"/>
      <c r="O869" s="148"/>
      <c r="P869" s="148"/>
      <c r="Q869" s="148"/>
      <c r="R869" s="148"/>
      <c r="S869" s="148"/>
      <c r="T869" s="148"/>
      <c r="U869" s="148"/>
      <c r="V869" s="148"/>
      <c r="W869" s="148"/>
      <c r="X869" s="148"/>
      <c r="Y869" s="148"/>
      <c r="Z869" s="148"/>
    </row>
    <row r="870" ht="9.75" customHeight="1">
      <c r="A870" s="148"/>
      <c r="B870" s="149"/>
      <c r="C870" s="148"/>
      <c r="D870" s="149"/>
      <c r="E870" s="149"/>
      <c r="F870" s="148"/>
      <c r="G870" s="148"/>
      <c r="H870" s="149"/>
      <c r="I870" s="148"/>
      <c r="J870" s="148"/>
      <c r="K870" s="148"/>
      <c r="L870" s="148"/>
      <c r="M870" s="148"/>
      <c r="N870" s="148"/>
      <c r="O870" s="148"/>
      <c r="P870" s="148"/>
      <c r="Q870" s="148"/>
      <c r="R870" s="148"/>
      <c r="S870" s="148"/>
      <c r="T870" s="148"/>
      <c r="U870" s="148"/>
      <c r="V870" s="148"/>
      <c r="W870" s="148"/>
      <c r="X870" s="148"/>
      <c r="Y870" s="148"/>
      <c r="Z870" s="148"/>
    </row>
    <row r="871" ht="9.75" customHeight="1">
      <c r="A871" s="148"/>
      <c r="B871" s="149"/>
      <c r="C871" s="148"/>
      <c r="D871" s="149"/>
      <c r="E871" s="149"/>
      <c r="F871" s="148"/>
      <c r="G871" s="148"/>
      <c r="H871" s="149"/>
      <c r="I871" s="148"/>
      <c r="J871" s="148"/>
      <c r="K871" s="148"/>
      <c r="L871" s="148"/>
      <c r="M871" s="148"/>
      <c r="N871" s="148"/>
      <c r="O871" s="148"/>
      <c r="P871" s="148"/>
      <c r="Q871" s="148"/>
      <c r="R871" s="148"/>
      <c r="S871" s="148"/>
      <c r="T871" s="148"/>
      <c r="U871" s="148"/>
      <c r="V871" s="148"/>
      <c r="W871" s="148"/>
      <c r="X871" s="148"/>
      <c r="Y871" s="148"/>
      <c r="Z871" s="148"/>
    </row>
    <row r="872" ht="9.75" customHeight="1">
      <c r="A872" s="148"/>
      <c r="B872" s="149"/>
      <c r="C872" s="148"/>
      <c r="D872" s="149"/>
      <c r="E872" s="149"/>
      <c r="F872" s="148"/>
      <c r="G872" s="148"/>
      <c r="H872" s="149"/>
      <c r="I872" s="148"/>
      <c r="J872" s="148"/>
      <c r="K872" s="148"/>
      <c r="L872" s="148"/>
      <c r="M872" s="148"/>
      <c r="N872" s="148"/>
      <c r="O872" s="148"/>
      <c r="P872" s="148"/>
      <c r="Q872" s="148"/>
      <c r="R872" s="148"/>
      <c r="S872" s="148"/>
      <c r="T872" s="148"/>
      <c r="U872" s="148"/>
      <c r="V872" s="148"/>
      <c r="W872" s="148"/>
      <c r="X872" s="148"/>
      <c r="Y872" s="148"/>
      <c r="Z872" s="148"/>
    </row>
    <row r="873" ht="9.75" customHeight="1">
      <c r="A873" s="148"/>
      <c r="B873" s="149"/>
      <c r="C873" s="148"/>
      <c r="D873" s="149"/>
      <c r="E873" s="149"/>
      <c r="F873" s="148"/>
      <c r="G873" s="148"/>
      <c r="H873" s="149"/>
      <c r="I873" s="148"/>
      <c r="J873" s="148"/>
      <c r="K873" s="148"/>
      <c r="L873" s="148"/>
      <c r="M873" s="148"/>
      <c r="N873" s="148"/>
      <c r="O873" s="148"/>
      <c r="P873" s="148"/>
      <c r="Q873" s="148"/>
      <c r="R873" s="148"/>
      <c r="S873" s="148"/>
      <c r="T873" s="148"/>
      <c r="U873" s="148"/>
      <c r="V873" s="148"/>
      <c r="W873" s="148"/>
      <c r="X873" s="148"/>
      <c r="Y873" s="148"/>
      <c r="Z873" s="148"/>
    </row>
    <row r="874" ht="9.75" customHeight="1">
      <c r="A874" s="148"/>
      <c r="B874" s="149"/>
      <c r="C874" s="148"/>
      <c r="D874" s="149"/>
      <c r="E874" s="149"/>
      <c r="F874" s="148"/>
      <c r="G874" s="148"/>
      <c r="H874" s="149"/>
      <c r="I874" s="148"/>
      <c r="J874" s="148"/>
      <c r="K874" s="148"/>
      <c r="L874" s="148"/>
      <c r="M874" s="148"/>
      <c r="N874" s="148"/>
      <c r="O874" s="148"/>
      <c r="P874" s="148"/>
      <c r="Q874" s="148"/>
      <c r="R874" s="148"/>
      <c r="S874" s="148"/>
      <c r="T874" s="148"/>
      <c r="U874" s="148"/>
      <c r="V874" s="148"/>
      <c r="W874" s="148"/>
      <c r="X874" s="148"/>
      <c r="Y874" s="148"/>
      <c r="Z874" s="148"/>
    </row>
    <row r="875" ht="9.75" customHeight="1">
      <c r="A875" s="148"/>
      <c r="B875" s="149"/>
      <c r="C875" s="148"/>
      <c r="D875" s="149"/>
      <c r="E875" s="149"/>
      <c r="F875" s="148"/>
      <c r="G875" s="148"/>
      <c r="H875" s="149"/>
      <c r="I875" s="148"/>
      <c r="J875" s="148"/>
      <c r="K875" s="148"/>
      <c r="L875" s="148"/>
      <c r="M875" s="148"/>
      <c r="N875" s="148"/>
      <c r="O875" s="148"/>
      <c r="P875" s="148"/>
      <c r="Q875" s="148"/>
      <c r="R875" s="148"/>
      <c r="S875" s="148"/>
      <c r="T875" s="148"/>
      <c r="U875" s="148"/>
      <c r="V875" s="148"/>
      <c r="W875" s="148"/>
      <c r="X875" s="148"/>
      <c r="Y875" s="148"/>
      <c r="Z875" s="148"/>
    </row>
    <row r="876" ht="9.75" customHeight="1">
      <c r="A876" s="148"/>
      <c r="B876" s="149"/>
      <c r="C876" s="148"/>
      <c r="D876" s="149"/>
      <c r="E876" s="149"/>
      <c r="F876" s="148"/>
      <c r="G876" s="148"/>
      <c r="H876" s="149"/>
      <c r="I876" s="148"/>
      <c r="J876" s="148"/>
      <c r="K876" s="148"/>
      <c r="L876" s="148"/>
      <c r="M876" s="148"/>
      <c r="N876" s="148"/>
      <c r="O876" s="148"/>
      <c r="P876" s="148"/>
      <c r="Q876" s="148"/>
      <c r="R876" s="148"/>
      <c r="S876" s="148"/>
      <c r="T876" s="148"/>
      <c r="U876" s="148"/>
      <c r="V876" s="148"/>
      <c r="W876" s="148"/>
      <c r="X876" s="148"/>
      <c r="Y876" s="148"/>
      <c r="Z876" s="148"/>
    </row>
    <row r="877" ht="9.75" customHeight="1">
      <c r="A877" s="148"/>
      <c r="B877" s="149"/>
      <c r="C877" s="148"/>
      <c r="D877" s="149"/>
      <c r="E877" s="149"/>
      <c r="F877" s="148"/>
      <c r="G877" s="148"/>
      <c r="H877" s="149"/>
      <c r="I877" s="148"/>
      <c r="J877" s="148"/>
      <c r="K877" s="148"/>
      <c r="L877" s="148"/>
      <c r="M877" s="148"/>
      <c r="N877" s="148"/>
      <c r="O877" s="148"/>
      <c r="P877" s="148"/>
      <c r="Q877" s="148"/>
      <c r="R877" s="148"/>
      <c r="S877" s="148"/>
      <c r="T877" s="148"/>
      <c r="U877" s="148"/>
      <c r="V877" s="148"/>
      <c r="W877" s="148"/>
      <c r="X877" s="148"/>
      <c r="Y877" s="148"/>
      <c r="Z877" s="148"/>
    </row>
    <row r="878" ht="9.75" customHeight="1">
      <c r="A878" s="148"/>
      <c r="B878" s="149"/>
      <c r="C878" s="148"/>
      <c r="D878" s="149"/>
      <c r="E878" s="149"/>
      <c r="F878" s="148"/>
      <c r="G878" s="148"/>
      <c r="H878" s="149"/>
      <c r="I878" s="148"/>
      <c r="J878" s="148"/>
      <c r="K878" s="148"/>
      <c r="L878" s="148"/>
      <c r="M878" s="148"/>
      <c r="N878" s="148"/>
      <c r="O878" s="148"/>
      <c r="P878" s="148"/>
      <c r="Q878" s="148"/>
      <c r="R878" s="148"/>
      <c r="S878" s="148"/>
      <c r="T878" s="148"/>
      <c r="U878" s="148"/>
      <c r="V878" s="148"/>
      <c r="W878" s="148"/>
      <c r="X878" s="148"/>
      <c r="Y878" s="148"/>
      <c r="Z878" s="148"/>
    </row>
    <row r="879" ht="9.75" customHeight="1">
      <c r="A879" s="148"/>
      <c r="B879" s="149"/>
      <c r="C879" s="148"/>
      <c r="D879" s="149"/>
      <c r="E879" s="149"/>
      <c r="F879" s="148"/>
      <c r="G879" s="148"/>
      <c r="H879" s="149"/>
      <c r="I879" s="148"/>
      <c r="J879" s="148"/>
      <c r="K879" s="148"/>
      <c r="L879" s="148"/>
      <c r="M879" s="148"/>
      <c r="N879" s="148"/>
      <c r="O879" s="148"/>
      <c r="P879" s="148"/>
      <c r="Q879" s="148"/>
      <c r="R879" s="148"/>
      <c r="S879" s="148"/>
      <c r="T879" s="148"/>
      <c r="U879" s="148"/>
      <c r="V879" s="148"/>
      <c r="W879" s="148"/>
      <c r="X879" s="148"/>
      <c r="Y879" s="148"/>
      <c r="Z879" s="148"/>
    </row>
    <row r="880" ht="9.75" customHeight="1">
      <c r="A880" s="148"/>
      <c r="B880" s="149"/>
      <c r="C880" s="148"/>
      <c r="D880" s="149"/>
      <c r="E880" s="149"/>
      <c r="F880" s="148"/>
      <c r="G880" s="148"/>
      <c r="H880" s="149"/>
      <c r="I880" s="148"/>
      <c r="J880" s="148"/>
      <c r="K880" s="148"/>
      <c r="L880" s="148"/>
      <c r="M880" s="148"/>
      <c r="N880" s="148"/>
      <c r="O880" s="148"/>
      <c r="P880" s="148"/>
      <c r="Q880" s="148"/>
      <c r="R880" s="148"/>
      <c r="S880" s="148"/>
      <c r="T880" s="148"/>
      <c r="U880" s="148"/>
      <c r="V880" s="148"/>
      <c r="W880" s="148"/>
      <c r="X880" s="148"/>
      <c r="Y880" s="148"/>
      <c r="Z880" s="148"/>
    </row>
    <row r="881" ht="9.75" customHeight="1">
      <c r="A881" s="148"/>
      <c r="B881" s="149"/>
      <c r="C881" s="148"/>
      <c r="D881" s="149"/>
      <c r="E881" s="149"/>
      <c r="F881" s="148"/>
      <c r="G881" s="148"/>
      <c r="H881" s="149"/>
      <c r="I881" s="148"/>
      <c r="J881" s="148"/>
      <c r="K881" s="148"/>
      <c r="L881" s="148"/>
      <c r="M881" s="148"/>
      <c r="N881" s="148"/>
      <c r="O881" s="148"/>
      <c r="P881" s="148"/>
      <c r="Q881" s="148"/>
      <c r="R881" s="148"/>
      <c r="S881" s="148"/>
      <c r="T881" s="148"/>
      <c r="U881" s="148"/>
      <c r="V881" s="148"/>
      <c r="W881" s="148"/>
      <c r="X881" s="148"/>
      <c r="Y881" s="148"/>
      <c r="Z881" s="148"/>
    </row>
    <row r="882" ht="9.75" customHeight="1">
      <c r="A882" s="148"/>
      <c r="B882" s="149"/>
      <c r="C882" s="148"/>
      <c r="D882" s="149"/>
      <c r="E882" s="149"/>
      <c r="F882" s="148"/>
      <c r="G882" s="148"/>
      <c r="H882" s="149"/>
      <c r="I882" s="148"/>
      <c r="J882" s="148"/>
      <c r="K882" s="148"/>
      <c r="L882" s="148"/>
      <c r="M882" s="148"/>
      <c r="N882" s="148"/>
      <c r="O882" s="148"/>
      <c r="P882" s="148"/>
      <c r="Q882" s="148"/>
      <c r="R882" s="148"/>
      <c r="S882" s="148"/>
      <c r="T882" s="148"/>
      <c r="U882" s="148"/>
      <c r="V882" s="148"/>
      <c r="W882" s="148"/>
      <c r="X882" s="148"/>
      <c r="Y882" s="148"/>
      <c r="Z882" s="148"/>
    </row>
    <row r="883" ht="9.75" customHeight="1">
      <c r="A883" s="148"/>
      <c r="B883" s="149"/>
      <c r="C883" s="148"/>
      <c r="D883" s="149"/>
      <c r="E883" s="149"/>
      <c r="F883" s="148"/>
      <c r="G883" s="148"/>
      <c r="H883" s="149"/>
      <c r="I883" s="148"/>
      <c r="J883" s="148"/>
      <c r="K883" s="148"/>
      <c r="L883" s="148"/>
      <c r="M883" s="148"/>
      <c r="N883" s="148"/>
      <c r="O883" s="148"/>
      <c r="P883" s="148"/>
      <c r="Q883" s="148"/>
      <c r="R883" s="148"/>
      <c r="S883" s="148"/>
      <c r="T883" s="148"/>
      <c r="U883" s="148"/>
      <c r="V883" s="148"/>
      <c r="W883" s="148"/>
      <c r="X883" s="148"/>
      <c r="Y883" s="148"/>
      <c r="Z883" s="148"/>
    </row>
    <row r="884" ht="9.75" customHeight="1">
      <c r="A884" s="148"/>
      <c r="B884" s="149"/>
      <c r="C884" s="148"/>
      <c r="D884" s="149"/>
      <c r="E884" s="149"/>
      <c r="F884" s="148"/>
      <c r="G884" s="148"/>
      <c r="H884" s="149"/>
      <c r="I884" s="148"/>
      <c r="J884" s="148"/>
      <c r="K884" s="148"/>
      <c r="L884" s="148"/>
      <c r="M884" s="148"/>
      <c r="N884" s="148"/>
      <c r="O884" s="148"/>
      <c r="P884" s="148"/>
      <c r="Q884" s="148"/>
      <c r="R884" s="148"/>
      <c r="S884" s="148"/>
      <c r="T884" s="148"/>
      <c r="U884" s="148"/>
      <c r="V884" s="148"/>
      <c r="W884" s="148"/>
      <c r="X884" s="148"/>
      <c r="Y884" s="148"/>
      <c r="Z884" s="148"/>
    </row>
    <row r="885" ht="9.75" customHeight="1">
      <c r="A885" s="148"/>
      <c r="B885" s="149"/>
      <c r="C885" s="148"/>
      <c r="D885" s="149"/>
      <c r="E885" s="149"/>
      <c r="F885" s="148"/>
      <c r="G885" s="148"/>
      <c r="H885" s="149"/>
      <c r="I885" s="148"/>
      <c r="J885" s="148"/>
      <c r="K885" s="148"/>
      <c r="L885" s="148"/>
      <c r="M885" s="148"/>
      <c r="N885" s="148"/>
      <c r="O885" s="148"/>
      <c r="P885" s="148"/>
      <c r="Q885" s="148"/>
      <c r="R885" s="148"/>
      <c r="S885" s="148"/>
      <c r="T885" s="148"/>
      <c r="U885" s="148"/>
      <c r="V885" s="148"/>
      <c r="W885" s="148"/>
      <c r="X885" s="148"/>
      <c r="Y885" s="148"/>
      <c r="Z885" s="148"/>
    </row>
    <row r="886" ht="9.75" customHeight="1">
      <c r="A886" s="148"/>
      <c r="B886" s="149"/>
      <c r="C886" s="148"/>
      <c r="D886" s="149"/>
      <c r="E886" s="149"/>
      <c r="F886" s="148"/>
      <c r="G886" s="148"/>
      <c r="H886" s="149"/>
      <c r="I886" s="148"/>
      <c r="J886" s="148"/>
      <c r="K886" s="148"/>
      <c r="L886" s="148"/>
      <c r="M886" s="148"/>
      <c r="N886" s="148"/>
      <c r="O886" s="148"/>
      <c r="P886" s="148"/>
      <c r="Q886" s="148"/>
      <c r="R886" s="148"/>
      <c r="S886" s="148"/>
      <c r="T886" s="148"/>
      <c r="U886" s="148"/>
      <c r="V886" s="148"/>
      <c r="W886" s="148"/>
      <c r="X886" s="148"/>
      <c r="Y886" s="148"/>
      <c r="Z886" s="148"/>
    </row>
    <row r="887" ht="9.75" customHeight="1">
      <c r="A887" s="148"/>
      <c r="B887" s="149"/>
      <c r="C887" s="148"/>
      <c r="D887" s="149"/>
      <c r="E887" s="149"/>
      <c r="F887" s="148"/>
      <c r="G887" s="148"/>
      <c r="H887" s="149"/>
      <c r="I887" s="148"/>
      <c r="J887" s="148"/>
      <c r="K887" s="148"/>
      <c r="L887" s="148"/>
      <c r="M887" s="148"/>
      <c r="N887" s="148"/>
      <c r="O887" s="148"/>
      <c r="P887" s="148"/>
      <c r="Q887" s="148"/>
      <c r="R887" s="148"/>
      <c r="S887" s="148"/>
      <c r="T887" s="148"/>
      <c r="U887" s="148"/>
      <c r="V887" s="148"/>
      <c r="W887" s="148"/>
      <c r="X887" s="148"/>
      <c r="Y887" s="148"/>
      <c r="Z887" s="148"/>
    </row>
    <row r="888" ht="9.75" customHeight="1">
      <c r="A888" s="148"/>
      <c r="B888" s="149"/>
      <c r="C888" s="148"/>
      <c r="D888" s="149"/>
      <c r="E888" s="149"/>
      <c r="F888" s="148"/>
      <c r="G888" s="148"/>
      <c r="H888" s="149"/>
      <c r="I888" s="148"/>
      <c r="J888" s="148"/>
      <c r="K888" s="148"/>
      <c r="L888" s="148"/>
      <c r="M888" s="148"/>
      <c r="N888" s="148"/>
      <c r="O888" s="148"/>
      <c r="P888" s="148"/>
      <c r="Q888" s="148"/>
      <c r="R888" s="148"/>
      <c r="S888" s="148"/>
      <c r="T888" s="148"/>
      <c r="U888" s="148"/>
      <c r="V888" s="148"/>
      <c r="W888" s="148"/>
      <c r="X888" s="148"/>
      <c r="Y888" s="148"/>
      <c r="Z888" s="148"/>
    </row>
    <row r="889" ht="9.75" customHeight="1">
      <c r="A889" s="148"/>
      <c r="B889" s="149"/>
      <c r="C889" s="148"/>
      <c r="D889" s="149"/>
      <c r="E889" s="149"/>
      <c r="F889" s="148"/>
      <c r="G889" s="148"/>
      <c r="H889" s="149"/>
      <c r="I889" s="148"/>
      <c r="J889" s="148"/>
      <c r="K889" s="148"/>
      <c r="L889" s="148"/>
      <c r="M889" s="148"/>
      <c r="N889" s="148"/>
      <c r="O889" s="148"/>
      <c r="P889" s="148"/>
      <c r="Q889" s="148"/>
      <c r="R889" s="148"/>
      <c r="S889" s="148"/>
      <c r="T889" s="148"/>
      <c r="U889" s="148"/>
      <c r="V889" s="148"/>
      <c r="W889" s="148"/>
      <c r="X889" s="148"/>
      <c r="Y889" s="148"/>
      <c r="Z889" s="148"/>
    </row>
    <row r="890" ht="9.75" customHeight="1">
      <c r="A890" s="148"/>
      <c r="B890" s="149"/>
      <c r="C890" s="148"/>
      <c r="D890" s="149"/>
      <c r="E890" s="149"/>
      <c r="F890" s="148"/>
      <c r="G890" s="148"/>
      <c r="H890" s="149"/>
      <c r="I890" s="148"/>
      <c r="J890" s="148"/>
      <c r="K890" s="148"/>
      <c r="L890" s="148"/>
      <c r="M890" s="148"/>
      <c r="N890" s="148"/>
      <c r="O890" s="148"/>
      <c r="P890" s="148"/>
      <c r="Q890" s="148"/>
      <c r="R890" s="148"/>
      <c r="S890" s="148"/>
      <c r="T890" s="148"/>
      <c r="U890" s="148"/>
      <c r="V890" s="148"/>
      <c r="W890" s="148"/>
      <c r="X890" s="148"/>
      <c r="Y890" s="148"/>
      <c r="Z890" s="148"/>
    </row>
    <row r="891" ht="9.75" customHeight="1">
      <c r="A891" s="148"/>
      <c r="B891" s="149"/>
      <c r="C891" s="148"/>
      <c r="D891" s="149"/>
      <c r="E891" s="149"/>
      <c r="F891" s="148"/>
      <c r="G891" s="148"/>
      <c r="H891" s="149"/>
      <c r="I891" s="148"/>
      <c r="J891" s="148"/>
      <c r="K891" s="148"/>
      <c r="L891" s="148"/>
      <c r="M891" s="148"/>
      <c r="N891" s="148"/>
      <c r="O891" s="148"/>
      <c r="P891" s="148"/>
      <c r="Q891" s="148"/>
      <c r="R891" s="148"/>
      <c r="S891" s="148"/>
      <c r="T891" s="148"/>
      <c r="U891" s="148"/>
      <c r="V891" s="148"/>
      <c r="W891" s="148"/>
      <c r="X891" s="148"/>
      <c r="Y891" s="148"/>
      <c r="Z891" s="148"/>
    </row>
    <row r="892" ht="9.75" customHeight="1">
      <c r="A892" s="148"/>
      <c r="B892" s="149"/>
      <c r="C892" s="148"/>
      <c r="D892" s="149"/>
      <c r="E892" s="149"/>
      <c r="F892" s="148"/>
      <c r="G892" s="148"/>
      <c r="H892" s="149"/>
      <c r="I892" s="148"/>
      <c r="J892" s="148"/>
      <c r="K892" s="148"/>
      <c r="L892" s="148"/>
      <c r="M892" s="148"/>
      <c r="N892" s="148"/>
      <c r="O892" s="148"/>
      <c r="P892" s="148"/>
      <c r="Q892" s="148"/>
      <c r="R892" s="148"/>
      <c r="S892" s="148"/>
      <c r="T892" s="148"/>
      <c r="U892" s="148"/>
      <c r="V892" s="148"/>
      <c r="W892" s="148"/>
      <c r="X892" s="148"/>
      <c r="Y892" s="148"/>
      <c r="Z892" s="148"/>
    </row>
    <row r="893" ht="9.75" customHeight="1">
      <c r="A893" s="148"/>
      <c r="B893" s="149"/>
      <c r="C893" s="148"/>
      <c r="D893" s="149"/>
      <c r="E893" s="149"/>
      <c r="F893" s="148"/>
      <c r="G893" s="148"/>
      <c r="H893" s="149"/>
      <c r="I893" s="148"/>
      <c r="J893" s="148"/>
      <c r="K893" s="148"/>
      <c r="L893" s="148"/>
      <c r="M893" s="148"/>
      <c r="N893" s="148"/>
      <c r="O893" s="148"/>
      <c r="P893" s="148"/>
      <c r="Q893" s="148"/>
      <c r="R893" s="148"/>
      <c r="S893" s="148"/>
      <c r="T893" s="148"/>
      <c r="U893" s="148"/>
      <c r="V893" s="148"/>
      <c r="W893" s="148"/>
      <c r="X893" s="148"/>
      <c r="Y893" s="148"/>
      <c r="Z893" s="148"/>
    </row>
    <row r="894" ht="9.75" customHeight="1">
      <c r="A894" s="148"/>
      <c r="B894" s="149"/>
      <c r="C894" s="148"/>
      <c r="D894" s="149"/>
      <c r="E894" s="149"/>
      <c r="F894" s="148"/>
      <c r="G894" s="148"/>
      <c r="H894" s="149"/>
      <c r="I894" s="148"/>
      <c r="J894" s="148"/>
      <c r="K894" s="148"/>
      <c r="L894" s="148"/>
      <c r="M894" s="148"/>
      <c r="N894" s="148"/>
      <c r="O894" s="148"/>
      <c r="P894" s="148"/>
      <c r="Q894" s="148"/>
      <c r="R894" s="148"/>
      <c r="S894" s="148"/>
      <c r="T894" s="148"/>
      <c r="U894" s="148"/>
      <c r="V894" s="148"/>
      <c r="W894" s="148"/>
      <c r="X894" s="148"/>
      <c r="Y894" s="148"/>
      <c r="Z894" s="148"/>
    </row>
    <row r="895" ht="9.75" customHeight="1">
      <c r="A895" s="148"/>
      <c r="B895" s="149"/>
      <c r="C895" s="148"/>
      <c r="D895" s="149"/>
      <c r="E895" s="149"/>
      <c r="F895" s="148"/>
      <c r="G895" s="148"/>
      <c r="H895" s="149"/>
      <c r="I895" s="148"/>
      <c r="J895" s="148"/>
      <c r="K895" s="148"/>
      <c r="L895" s="148"/>
      <c r="M895" s="148"/>
      <c r="N895" s="148"/>
      <c r="O895" s="148"/>
      <c r="P895" s="148"/>
      <c r="Q895" s="148"/>
      <c r="R895" s="148"/>
      <c r="S895" s="148"/>
      <c r="T895" s="148"/>
      <c r="U895" s="148"/>
      <c r="V895" s="148"/>
      <c r="W895" s="148"/>
      <c r="X895" s="148"/>
      <c r="Y895" s="148"/>
      <c r="Z895" s="148"/>
    </row>
    <row r="896" ht="9.75" customHeight="1">
      <c r="A896" s="148"/>
      <c r="B896" s="149"/>
      <c r="C896" s="148"/>
      <c r="D896" s="149"/>
      <c r="E896" s="149"/>
      <c r="F896" s="148"/>
      <c r="G896" s="148"/>
      <c r="H896" s="149"/>
      <c r="I896" s="148"/>
      <c r="J896" s="148"/>
      <c r="K896" s="148"/>
      <c r="L896" s="148"/>
      <c r="M896" s="148"/>
      <c r="N896" s="148"/>
      <c r="O896" s="148"/>
      <c r="P896" s="148"/>
      <c r="Q896" s="148"/>
      <c r="R896" s="148"/>
      <c r="S896" s="148"/>
      <c r="T896" s="148"/>
      <c r="U896" s="148"/>
      <c r="V896" s="148"/>
      <c r="W896" s="148"/>
      <c r="X896" s="148"/>
      <c r="Y896" s="148"/>
      <c r="Z896" s="148"/>
    </row>
    <row r="897" ht="9.75" customHeight="1">
      <c r="A897" s="148"/>
      <c r="B897" s="149"/>
      <c r="C897" s="148"/>
      <c r="D897" s="149"/>
      <c r="E897" s="149"/>
      <c r="F897" s="148"/>
      <c r="G897" s="148"/>
      <c r="H897" s="149"/>
      <c r="I897" s="148"/>
      <c r="J897" s="148"/>
      <c r="K897" s="148"/>
      <c r="L897" s="148"/>
      <c r="M897" s="148"/>
      <c r="N897" s="148"/>
      <c r="O897" s="148"/>
      <c r="P897" s="148"/>
      <c r="Q897" s="148"/>
      <c r="R897" s="148"/>
      <c r="S897" s="148"/>
      <c r="T897" s="148"/>
      <c r="U897" s="148"/>
      <c r="V897" s="148"/>
      <c r="W897" s="148"/>
      <c r="X897" s="148"/>
      <c r="Y897" s="148"/>
      <c r="Z897" s="148"/>
    </row>
    <row r="898" ht="9.75" customHeight="1">
      <c r="A898" s="148"/>
      <c r="B898" s="149"/>
      <c r="C898" s="148"/>
      <c r="D898" s="149"/>
      <c r="E898" s="149"/>
      <c r="F898" s="148"/>
      <c r="G898" s="148"/>
      <c r="H898" s="149"/>
      <c r="I898" s="148"/>
      <c r="J898" s="148"/>
      <c r="K898" s="148"/>
      <c r="L898" s="148"/>
      <c r="M898" s="148"/>
      <c r="N898" s="148"/>
      <c r="O898" s="148"/>
      <c r="P898" s="148"/>
      <c r="Q898" s="148"/>
      <c r="R898" s="148"/>
      <c r="S898" s="148"/>
      <c r="T898" s="148"/>
      <c r="U898" s="148"/>
      <c r="V898" s="148"/>
      <c r="W898" s="148"/>
      <c r="X898" s="148"/>
      <c r="Y898" s="148"/>
      <c r="Z898" s="148"/>
    </row>
    <row r="899" ht="9.75" customHeight="1">
      <c r="A899" s="148"/>
      <c r="B899" s="149"/>
      <c r="C899" s="148"/>
      <c r="D899" s="149"/>
      <c r="E899" s="149"/>
      <c r="F899" s="148"/>
      <c r="G899" s="148"/>
      <c r="H899" s="149"/>
      <c r="I899" s="148"/>
      <c r="J899" s="148"/>
      <c r="K899" s="148"/>
      <c r="L899" s="148"/>
      <c r="M899" s="148"/>
      <c r="N899" s="148"/>
      <c r="O899" s="148"/>
      <c r="P899" s="148"/>
      <c r="Q899" s="148"/>
      <c r="R899" s="148"/>
      <c r="S899" s="148"/>
      <c r="T899" s="148"/>
      <c r="U899" s="148"/>
      <c r="V899" s="148"/>
      <c r="W899" s="148"/>
      <c r="X899" s="148"/>
      <c r="Y899" s="148"/>
      <c r="Z899" s="148"/>
    </row>
    <row r="900" ht="9.75" customHeight="1">
      <c r="A900" s="148"/>
      <c r="B900" s="149"/>
      <c r="C900" s="148"/>
      <c r="D900" s="149"/>
      <c r="E900" s="149"/>
      <c r="F900" s="148"/>
      <c r="G900" s="148"/>
      <c r="H900" s="149"/>
      <c r="I900" s="148"/>
      <c r="J900" s="148"/>
      <c r="K900" s="148"/>
      <c r="L900" s="148"/>
      <c r="M900" s="148"/>
      <c r="N900" s="148"/>
      <c r="O900" s="148"/>
      <c r="P900" s="148"/>
      <c r="Q900" s="148"/>
      <c r="R900" s="148"/>
      <c r="S900" s="148"/>
      <c r="T900" s="148"/>
      <c r="U900" s="148"/>
      <c r="V900" s="148"/>
      <c r="W900" s="148"/>
      <c r="X900" s="148"/>
      <c r="Y900" s="148"/>
      <c r="Z900" s="148"/>
    </row>
    <row r="901" ht="9.75" customHeight="1">
      <c r="A901" s="148"/>
      <c r="B901" s="149"/>
      <c r="C901" s="148"/>
      <c r="D901" s="149"/>
      <c r="E901" s="149"/>
      <c r="F901" s="148"/>
      <c r="G901" s="148"/>
      <c r="H901" s="149"/>
      <c r="I901" s="148"/>
      <c r="J901" s="148"/>
      <c r="K901" s="148"/>
      <c r="L901" s="148"/>
      <c r="M901" s="148"/>
      <c r="N901" s="148"/>
      <c r="O901" s="148"/>
      <c r="P901" s="148"/>
      <c r="Q901" s="148"/>
      <c r="R901" s="148"/>
      <c r="S901" s="148"/>
      <c r="T901" s="148"/>
      <c r="U901" s="148"/>
      <c r="V901" s="148"/>
      <c r="W901" s="148"/>
      <c r="X901" s="148"/>
      <c r="Y901" s="148"/>
      <c r="Z901" s="148"/>
    </row>
    <row r="902" ht="9.75" customHeight="1">
      <c r="A902" s="148"/>
      <c r="B902" s="149"/>
      <c r="C902" s="148"/>
      <c r="D902" s="149"/>
      <c r="E902" s="149"/>
      <c r="F902" s="148"/>
      <c r="G902" s="148"/>
      <c r="H902" s="149"/>
      <c r="I902" s="148"/>
      <c r="J902" s="148"/>
      <c r="K902" s="148"/>
      <c r="L902" s="148"/>
      <c r="M902" s="148"/>
      <c r="N902" s="148"/>
      <c r="O902" s="148"/>
      <c r="P902" s="148"/>
      <c r="Q902" s="148"/>
      <c r="R902" s="148"/>
      <c r="S902" s="148"/>
      <c r="T902" s="148"/>
      <c r="U902" s="148"/>
      <c r="V902" s="148"/>
      <c r="W902" s="148"/>
      <c r="X902" s="148"/>
      <c r="Y902" s="148"/>
      <c r="Z902" s="148"/>
    </row>
    <row r="903" ht="9.75" customHeight="1">
      <c r="A903" s="148"/>
      <c r="B903" s="149"/>
      <c r="C903" s="148"/>
      <c r="D903" s="149"/>
      <c r="E903" s="149"/>
      <c r="F903" s="148"/>
      <c r="G903" s="148"/>
      <c r="H903" s="149"/>
      <c r="I903" s="148"/>
      <c r="J903" s="148"/>
      <c r="K903" s="148"/>
      <c r="L903" s="148"/>
      <c r="M903" s="148"/>
      <c r="N903" s="148"/>
      <c r="O903" s="148"/>
      <c r="P903" s="148"/>
      <c r="Q903" s="148"/>
      <c r="R903" s="148"/>
      <c r="S903" s="148"/>
      <c r="T903" s="148"/>
      <c r="U903" s="148"/>
      <c r="V903" s="148"/>
      <c r="W903" s="148"/>
      <c r="X903" s="148"/>
      <c r="Y903" s="148"/>
      <c r="Z903" s="148"/>
    </row>
    <row r="904" ht="9.75" customHeight="1">
      <c r="A904" s="148"/>
      <c r="B904" s="149"/>
      <c r="C904" s="148"/>
      <c r="D904" s="149"/>
      <c r="E904" s="149"/>
      <c r="F904" s="148"/>
      <c r="G904" s="148"/>
      <c r="H904" s="149"/>
      <c r="I904" s="148"/>
      <c r="J904" s="148"/>
      <c r="K904" s="148"/>
      <c r="L904" s="148"/>
      <c r="M904" s="148"/>
      <c r="N904" s="148"/>
      <c r="O904" s="148"/>
      <c r="P904" s="148"/>
      <c r="Q904" s="148"/>
      <c r="R904" s="148"/>
      <c r="S904" s="148"/>
      <c r="T904" s="148"/>
      <c r="U904" s="148"/>
      <c r="V904" s="148"/>
      <c r="W904" s="148"/>
      <c r="X904" s="148"/>
      <c r="Y904" s="148"/>
      <c r="Z904" s="148"/>
    </row>
    <row r="905" ht="9.75" customHeight="1">
      <c r="A905" s="148"/>
      <c r="B905" s="149"/>
      <c r="C905" s="148"/>
      <c r="D905" s="149"/>
      <c r="E905" s="149"/>
      <c r="F905" s="148"/>
      <c r="G905" s="148"/>
      <c r="H905" s="149"/>
      <c r="I905" s="148"/>
      <c r="J905" s="148"/>
      <c r="K905" s="148"/>
      <c r="L905" s="148"/>
      <c r="M905" s="148"/>
      <c r="N905" s="148"/>
      <c r="O905" s="148"/>
      <c r="P905" s="148"/>
      <c r="Q905" s="148"/>
      <c r="R905" s="148"/>
      <c r="S905" s="148"/>
      <c r="T905" s="148"/>
      <c r="U905" s="148"/>
      <c r="V905" s="148"/>
      <c r="W905" s="148"/>
      <c r="X905" s="148"/>
      <c r="Y905" s="148"/>
      <c r="Z905" s="148"/>
    </row>
    <row r="906" ht="9.75" customHeight="1">
      <c r="A906" s="148"/>
      <c r="B906" s="149"/>
      <c r="C906" s="148"/>
      <c r="D906" s="149"/>
      <c r="E906" s="149"/>
      <c r="F906" s="148"/>
      <c r="G906" s="148"/>
      <c r="H906" s="149"/>
      <c r="I906" s="148"/>
      <c r="J906" s="148"/>
      <c r="K906" s="148"/>
      <c r="L906" s="148"/>
      <c r="M906" s="148"/>
      <c r="N906" s="148"/>
      <c r="O906" s="148"/>
      <c r="P906" s="148"/>
      <c r="Q906" s="148"/>
      <c r="R906" s="148"/>
      <c r="S906" s="148"/>
      <c r="T906" s="148"/>
      <c r="U906" s="148"/>
      <c r="V906" s="148"/>
      <c r="W906" s="148"/>
      <c r="X906" s="148"/>
      <c r="Y906" s="148"/>
      <c r="Z906" s="148"/>
    </row>
    <row r="907" ht="9.75" customHeight="1">
      <c r="A907" s="148"/>
      <c r="B907" s="149"/>
      <c r="C907" s="148"/>
      <c r="D907" s="149"/>
      <c r="E907" s="149"/>
      <c r="F907" s="148"/>
      <c r="G907" s="148"/>
      <c r="H907" s="149"/>
      <c r="I907" s="148"/>
      <c r="J907" s="148"/>
      <c r="K907" s="148"/>
      <c r="L907" s="148"/>
      <c r="M907" s="148"/>
      <c r="N907" s="148"/>
      <c r="O907" s="148"/>
      <c r="P907" s="148"/>
      <c r="Q907" s="148"/>
      <c r="R907" s="148"/>
      <c r="S907" s="148"/>
      <c r="T907" s="148"/>
      <c r="U907" s="148"/>
      <c r="V907" s="148"/>
      <c r="W907" s="148"/>
      <c r="X907" s="148"/>
      <c r="Y907" s="148"/>
      <c r="Z907" s="148"/>
    </row>
    <row r="908" ht="9.75" customHeight="1">
      <c r="A908" s="148"/>
      <c r="B908" s="149"/>
      <c r="C908" s="148"/>
      <c r="D908" s="149"/>
      <c r="E908" s="149"/>
      <c r="F908" s="148"/>
      <c r="G908" s="148"/>
      <c r="H908" s="149"/>
      <c r="I908" s="148"/>
      <c r="J908" s="148"/>
      <c r="K908" s="148"/>
      <c r="L908" s="148"/>
      <c r="M908" s="148"/>
      <c r="N908" s="148"/>
      <c r="O908" s="148"/>
      <c r="P908" s="148"/>
      <c r="Q908" s="148"/>
      <c r="R908" s="148"/>
      <c r="S908" s="148"/>
      <c r="T908" s="148"/>
      <c r="U908" s="148"/>
      <c r="V908" s="148"/>
      <c r="W908" s="148"/>
      <c r="X908" s="148"/>
      <c r="Y908" s="148"/>
      <c r="Z908" s="148"/>
    </row>
    <row r="909" ht="9.75" customHeight="1">
      <c r="A909" s="148"/>
      <c r="B909" s="149"/>
      <c r="C909" s="148"/>
      <c r="D909" s="149"/>
      <c r="E909" s="149"/>
      <c r="F909" s="148"/>
      <c r="G909" s="148"/>
      <c r="H909" s="149"/>
      <c r="I909" s="148"/>
      <c r="J909" s="148"/>
      <c r="K909" s="148"/>
      <c r="L909" s="148"/>
      <c r="M909" s="148"/>
      <c r="N909" s="148"/>
      <c r="O909" s="148"/>
      <c r="P909" s="148"/>
      <c r="Q909" s="148"/>
      <c r="R909" s="148"/>
      <c r="S909" s="148"/>
      <c r="T909" s="148"/>
      <c r="U909" s="148"/>
      <c r="V909" s="148"/>
      <c r="W909" s="148"/>
      <c r="X909" s="148"/>
      <c r="Y909" s="148"/>
      <c r="Z909" s="148"/>
    </row>
    <row r="910" ht="9.75" customHeight="1">
      <c r="A910" s="148"/>
      <c r="B910" s="149"/>
      <c r="C910" s="148"/>
      <c r="D910" s="149"/>
      <c r="E910" s="149"/>
      <c r="F910" s="148"/>
      <c r="G910" s="148"/>
      <c r="H910" s="149"/>
      <c r="I910" s="148"/>
      <c r="J910" s="148"/>
      <c r="K910" s="148"/>
      <c r="L910" s="148"/>
      <c r="M910" s="148"/>
      <c r="N910" s="148"/>
      <c r="O910" s="148"/>
      <c r="P910" s="148"/>
      <c r="Q910" s="148"/>
      <c r="R910" s="148"/>
      <c r="S910" s="148"/>
      <c r="T910" s="148"/>
      <c r="U910" s="148"/>
      <c r="V910" s="148"/>
      <c r="W910" s="148"/>
      <c r="X910" s="148"/>
      <c r="Y910" s="148"/>
      <c r="Z910" s="148"/>
    </row>
    <row r="911" ht="9.75" customHeight="1">
      <c r="A911" s="148"/>
      <c r="B911" s="149"/>
      <c r="C911" s="148"/>
      <c r="D911" s="149"/>
      <c r="E911" s="149"/>
      <c r="F911" s="148"/>
      <c r="G911" s="148"/>
      <c r="H911" s="149"/>
      <c r="I911" s="148"/>
      <c r="J911" s="148"/>
      <c r="K911" s="148"/>
      <c r="L911" s="148"/>
      <c r="M911" s="148"/>
      <c r="N911" s="148"/>
      <c r="O911" s="148"/>
      <c r="P911" s="148"/>
      <c r="Q911" s="148"/>
      <c r="R911" s="148"/>
      <c r="S911" s="148"/>
      <c r="T911" s="148"/>
      <c r="U911" s="148"/>
      <c r="V911" s="148"/>
      <c r="W911" s="148"/>
      <c r="X911" s="148"/>
      <c r="Y911" s="148"/>
      <c r="Z911" s="148"/>
    </row>
    <row r="912" ht="9.75" customHeight="1">
      <c r="A912" s="148"/>
      <c r="B912" s="149"/>
      <c r="C912" s="148"/>
      <c r="D912" s="149"/>
      <c r="E912" s="149"/>
      <c r="F912" s="148"/>
      <c r="G912" s="148"/>
      <c r="H912" s="149"/>
      <c r="I912" s="148"/>
      <c r="J912" s="148"/>
      <c r="K912" s="148"/>
      <c r="L912" s="148"/>
      <c r="M912" s="148"/>
      <c r="N912" s="148"/>
      <c r="O912" s="148"/>
      <c r="P912" s="148"/>
      <c r="Q912" s="148"/>
      <c r="R912" s="148"/>
      <c r="S912" s="148"/>
      <c r="T912" s="148"/>
      <c r="U912" s="148"/>
      <c r="V912" s="148"/>
      <c r="W912" s="148"/>
      <c r="X912" s="148"/>
      <c r="Y912" s="148"/>
      <c r="Z912" s="148"/>
    </row>
    <row r="913" ht="9.75" customHeight="1">
      <c r="A913" s="148"/>
      <c r="B913" s="149"/>
      <c r="C913" s="148"/>
      <c r="D913" s="149"/>
      <c r="E913" s="149"/>
      <c r="F913" s="148"/>
      <c r="G913" s="148"/>
      <c r="H913" s="149"/>
      <c r="I913" s="148"/>
      <c r="J913" s="148"/>
      <c r="K913" s="148"/>
      <c r="L913" s="148"/>
      <c r="M913" s="148"/>
      <c r="N913" s="148"/>
      <c r="O913" s="148"/>
      <c r="P913" s="148"/>
      <c r="Q913" s="148"/>
      <c r="R913" s="148"/>
      <c r="S913" s="148"/>
      <c r="T913" s="148"/>
      <c r="U913" s="148"/>
      <c r="V913" s="148"/>
      <c r="W913" s="148"/>
      <c r="X913" s="148"/>
      <c r="Y913" s="148"/>
      <c r="Z913" s="148"/>
    </row>
    <row r="914" ht="9.75" customHeight="1">
      <c r="A914" s="148"/>
      <c r="B914" s="149"/>
      <c r="C914" s="148"/>
      <c r="D914" s="149"/>
      <c r="E914" s="149"/>
      <c r="F914" s="148"/>
      <c r="G914" s="148"/>
      <c r="H914" s="149"/>
      <c r="I914" s="148"/>
      <c r="J914" s="148"/>
      <c r="K914" s="148"/>
      <c r="L914" s="148"/>
      <c r="M914" s="148"/>
      <c r="N914" s="148"/>
      <c r="O914" s="148"/>
      <c r="P914" s="148"/>
      <c r="Q914" s="148"/>
      <c r="R914" s="148"/>
      <c r="S914" s="148"/>
      <c r="T914" s="148"/>
      <c r="U914" s="148"/>
      <c r="V914" s="148"/>
      <c r="W914" s="148"/>
      <c r="X914" s="148"/>
      <c r="Y914" s="148"/>
      <c r="Z914" s="148"/>
    </row>
    <row r="915" ht="9.75" customHeight="1">
      <c r="A915" s="148"/>
      <c r="B915" s="149"/>
      <c r="C915" s="148"/>
      <c r="D915" s="149"/>
      <c r="E915" s="149"/>
      <c r="F915" s="148"/>
      <c r="G915" s="148"/>
      <c r="H915" s="149"/>
      <c r="I915" s="148"/>
      <c r="J915" s="148"/>
      <c r="K915" s="148"/>
      <c r="L915" s="148"/>
      <c r="M915" s="148"/>
      <c r="N915" s="148"/>
      <c r="O915" s="148"/>
      <c r="P915" s="148"/>
      <c r="Q915" s="148"/>
      <c r="R915" s="148"/>
      <c r="S915" s="148"/>
      <c r="T915" s="148"/>
      <c r="U915" s="148"/>
      <c r="V915" s="148"/>
      <c r="W915" s="148"/>
      <c r="X915" s="148"/>
      <c r="Y915" s="148"/>
      <c r="Z915" s="148"/>
    </row>
    <row r="916" ht="9.75" customHeight="1">
      <c r="A916" s="148"/>
      <c r="B916" s="149"/>
      <c r="C916" s="148"/>
      <c r="D916" s="149"/>
      <c r="E916" s="149"/>
      <c r="F916" s="148"/>
      <c r="G916" s="148"/>
      <c r="H916" s="149"/>
      <c r="I916" s="148"/>
      <c r="J916" s="148"/>
      <c r="K916" s="148"/>
      <c r="L916" s="148"/>
      <c r="M916" s="148"/>
      <c r="N916" s="148"/>
      <c r="O916" s="148"/>
      <c r="P916" s="148"/>
      <c r="Q916" s="148"/>
      <c r="R916" s="148"/>
      <c r="S916" s="148"/>
      <c r="T916" s="148"/>
      <c r="U916" s="148"/>
      <c r="V916" s="148"/>
      <c r="W916" s="148"/>
      <c r="X916" s="148"/>
      <c r="Y916" s="148"/>
      <c r="Z916" s="148"/>
    </row>
    <row r="917" ht="9.75" customHeight="1">
      <c r="A917" s="148"/>
      <c r="B917" s="149"/>
      <c r="C917" s="148"/>
      <c r="D917" s="149"/>
      <c r="E917" s="149"/>
      <c r="F917" s="148"/>
      <c r="G917" s="148"/>
      <c r="H917" s="149"/>
      <c r="I917" s="148"/>
      <c r="J917" s="148"/>
      <c r="K917" s="148"/>
      <c r="L917" s="148"/>
      <c r="M917" s="148"/>
      <c r="N917" s="148"/>
      <c r="O917" s="148"/>
      <c r="P917" s="148"/>
      <c r="Q917" s="148"/>
      <c r="R917" s="148"/>
      <c r="S917" s="148"/>
      <c r="T917" s="148"/>
      <c r="U917" s="148"/>
      <c r="V917" s="148"/>
      <c r="W917" s="148"/>
      <c r="X917" s="148"/>
      <c r="Y917" s="148"/>
      <c r="Z917" s="148"/>
    </row>
    <row r="918" ht="9.75" customHeight="1">
      <c r="A918" s="148"/>
      <c r="B918" s="149"/>
      <c r="C918" s="148"/>
      <c r="D918" s="149"/>
      <c r="E918" s="149"/>
      <c r="F918" s="148"/>
      <c r="G918" s="148"/>
      <c r="H918" s="149"/>
      <c r="I918" s="148"/>
      <c r="J918" s="148"/>
      <c r="K918" s="148"/>
      <c r="L918" s="148"/>
      <c r="M918" s="148"/>
      <c r="N918" s="148"/>
      <c r="O918" s="148"/>
      <c r="P918" s="148"/>
      <c r="Q918" s="148"/>
      <c r="R918" s="148"/>
      <c r="S918" s="148"/>
      <c r="T918" s="148"/>
      <c r="U918" s="148"/>
      <c r="V918" s="148"/>
      <c r="W918" s="148"/>
      <c r="X918" s="148"/>
      <c r="Y918" s="148"/>
      <c r="Z918" s="148"/>
    </row>
    <row r="919" ht="9.75" customHeight="1">
      <c r="A919" s="148"/>
      <c r="B919" s="149"/>
      <c r="C919" s="148"/>
      <c r="D919" s="149"/>
      <c r="E919" s="149"/>
      <c r="F919" s="148"/>
      <c r="G919" s="148"/>
      <c r="H919" s="149"/>
      <c r="I919" s="148"/>
      <c r="J919" s="148"/>
      <c r="K919" s="148"/>
      <c r="L919" s="148"/>
      <c r="M919" s="148"/>
      <c r="N919" s="148"/>
      <c r="O919" s="148"/>
      <c r="P919" s="148"/>
      <c r="Q919" s="148"/>
      <c r="R919" s="148"/>
      <c r="S919" s="148"/>
      <c r="T919" s="148"/>
      <c r="U919" s="148"/>
      <c r="V919" s="148"/>
      <c r="W919" s="148"/>
      <c r="X919" s="148"/>
      <c r="Y919" s="148"/>
      <c r="Z919" s="148"/>
    </row>
    <row r="920" ht="9.75" customHeight="1">
      <c r="A920" s="148"/>
      <c r="B920" s="149"/>
      <c r="C920" s="148"/>
      <c r="D920" s="149"/>
      <c r="E920" s="149"/>
      <c r="F920" s="148"/>
      <c r="G920" s="148"/>
      <c r="H920" s="149"/>
      <c r="I920" s="148"/>
      <c r="J920" s="148"/>
      <c r="K920" s="148"/>
      <c r="L920" s="148"/>
      <c r="M920" s="148"/>
      <c r="N920" s="148"/>
      <c r="O920" s="148"/>
      <c r="P920" s="148"/>
      <c r="Q920" s="148"/>
      <c r="R920" s="148"/>
      <c r="S920" s="148"/>
      <c r="T920" s="148"/>
      <c r="U920" s="148"/>
      <c r="V920" s="148"/>
      <c r="W920" s="148"/>
      <c r="X920" s="148"/>
      <c r="Y920" s="148"/>
      <c r="Z920" s="148"/>
    </row>
    <row r="921" ht="9.75" customHeight="1">
      <c r="A921" s="148"/>
      <c r="B921" s="149"/>
      <c r="C921" s="148"/>
      <c r="D921" s="149"/>
      <c r="E921" s="149"/>
      <c r="F921" s="148"/>
      <c r="G921" s="148"/>
      <c r="H921" s="149"/>
      <c r="I921" s="148"/>
      <c r="J921" s="148"/>
      <c r="K921" s="148"/>
      <c r="L921" s="148"/>
      <c r="M921" s="148"/>
      <c r="N921" s="148"/>
      <c r="O921" s="148"/>
      <c r="P921" s="148"/>
      <c r="Q921" s="148"/>
      <c r="R921" s="148"/>
      <c r="S921" s="148"/>
      <c r="T921" s="148"/>
      <c r="U921" s="148"/>
      <c r="V921" s="148"/>
      <c r="W921" s="148"/>
      <c r="X921" s="148"/>
      <c r="Y921" s="148"/>
      <c r="Z921" s="148"/>
    </row>
    <row r="922" ht="9.75" customHeight="1">
      <c r="A922" s="148"/>
      <c r="B922" s="149"/>
      <c r="C922" s="148"/>
      <c r="D922" s="149"/>
      <c r="E922" s="149"/>
      <c r="F922" s="148"/>
      <c r="G922" s="148"/>
      <c r="H922" s="149"/>
      <c r="I922" s="148"/>
      <c r="J922" s="148"/>
      <c r="K922" s="148"/>
      <c r="L922" s="148"/>
      <c r="M922" s="148"/>
      <c r="N922" s="148"/>
      <c r="O922" s="148"/>
      <c r="P922" s="148"/>
      <c r="Q922" s="148"/>
      <c r="R922" s="148"/>
      <c r="S922" s="148"/>
      <c r="T922" s="148"/>
      <c r="U922" s="148"/>
      <c r="V922" s="148"/>
      <c r="W922" s="148"/>
      <c r="X922" s="148"/>
      <c r="Y922" s="148"/>
      <c r="Z922" s="148"/>
    </row>
    <row r="923" ht="9.75" customHeight="1">
      <c r="A923" s="148"/>
      <c r="B923" s="149"/>
      <c r="C923" s="148"/>
      <c r="D923" s="149"/>
      <c r="E923" s="149"/>
      <c r="F923" s="148"/>
      <c r="G923" s="148"/>
      <c r="H923" s="149"/>
      <c r="I923" s="148"/>
      <c r="J923" s="148"/>
      <c r="K923" s="148"/>
      <c r="L923" s="148"/>
      <c r="M923" s="148"/>
      <c r="N923" s="148"/>
      <c r="O923" s="148"/>
      <c r="P923" s="148"/>
      <c r="Q923" s="148"/>
      <c r="R923" s="148"/>
      <c r="S923" s="148"/>
      <c r="T923" s="148"/>
      <c r="U923" s="148"/>
      <c r="V923" s="148"/>
      <c r="W923" s="148"/>
      <c r="X923" s="148"/>
      <c r="Y923" s="148"/>
      <c r="Z923" s="148"/>
    </row>
    <row r="924" ht="9.75" customHeight="1">
      <c r="A924" s="148"/>
      <c r="B924" s="149"/>
      <c r="C924" s="148"/>
      <c r="D924" s="149"/>
      <c r="E924" s="149"/>
      <c r="F924" s="148"/>
      <c r="G924" s="148"/>
      <c r="H924" s="149"/>
      <c r="I924" s="148"/>
      <c r="J924" s="148"/>
      <c r="K924" s="148"/>
      <c r="L924" s="148"/>
      <c r="M924" s="148"/>
      <c r="N924" s="148"/>
      <c r="O924" s="148"/>
      <c r="P924" s="148"/>
      <c r="Q924" s="148"/>
      <c r="R924" s="148"/>
      <c r="S924" s="148"/>
      <c r="T924" s="148"/>
      <c r="U924" s="148"/>
      <c r="V924" s="148"/>
      <c r="W924" s="148"/>
      <c r="X924" s="148"/>
      <c r="Y924" s="148"/>
      <c r="Z924" s="148"/>
    </row>
    <row r="925" ht="9.75" customHeight="1">
      <c r="A925" s="148"/>
      <c r="B925" s="149"/>
      <c r="C925" s="148"/>
      <c r="D925" s="149"/>
      <c r="E925" s="149"/>
      <c r="F925" s="148"/>
      <c r="G925" s="148"/>
      <c r="H925" s="149"/>
      <c r="I925" s="148"/>
      <c r="J925" s="148"/>
      <c r="K925" s="148"/>
      <c r="L925" s="148"/>
      <c r="M925" s="148"/>
      <c r="N925" s="148"/>
      <c r="O925" s="148"/>
      <c r="P925" s="148"/>
      <c r="Q925" s="148"/>
      <c r="R925" s="148"/>
      <c r="S925" s="148"/>
      <c r="T925" s="148"/>
      <c r="U925" s="148"/>
      <c r="V925" s="148"/>
      <c r="W925" s="148"/>
      <c r="X925" s="148"/>
      <c r="Y925" s="148"/>
      <c r="Z925" s="148"/>
    </row>
    <row r="926" ht="9.75" customHeight="1">
      <c r="A926" s="148"/>
      <c r="B926" s="149"/>
      <c r="C926" s="148"/>
      <c r="D926" s="149"/>
      <c r="E926" s="149"/>
      <c r="F926" s="148"/>
      <c r="G926" s="148"/>
      <c r="H926" s="149"/>
      <c r="I926" s="148"/>
      <c r="J926" s="148"/>
      <c r="K926" s="148"/>
      <c r="L926" s="148"/>
      <c r="M926" s="148"/>
      <c r="N926" s="148"/>
      <c r="O926" s="148"/>
      <c r="P926" s="148"/>
      <c r="Q926" s="148"/>
      <c r="R926" s="148"/>
      <c r="S926" s="148"/>
      <c r="T926" s="148"/>
      <c r="U926" s="148"/>
      <c r="V926" s="148"/>
      <c r="W926" s="148"/>
      <c r="X926" s="148"/>
      <c r="Y926" s="148"/>
      <c r="Z926" s="148"/>
    </row>
    <row r="927" ht="9.75" customHeight="1">
      <c r="A927" s="148"/>
      <c r="B927" s="149"/>
      <c r="C927" s="148"/>
      <c r="D927" s="149"/>
      <c r="E927" s="149"/>
      <c r="F927" s="148"/>
      <c r="G927" s="148"/>
      <c r="H927" s="149"/>
      <c r="I927" s="148"/>
      <c r="J927" s="148"/>
      <c r="K927" s="148"/>
      <c r="L927" s="148"/>
      <c r="M927" s="148"/>
      <c r="N927" s="148"/>
      <c r="O927" s="148"/>
      <c r="P927" s="148"/>
      <c r="Q927" s="148"/>
      <c r="R927" s="148"/>
      <c r="S927" s="148"/>
      <c r="T927" s="148"/>
      <c r="U927" s="148"/>
      <c r="V927" s="148"/>
      <c r="W927" s="148"/>
      <c r="X927" s="148"/>
      <c r="Y927" s="148"/>
      <c r="Z927" s="148"/>
    </row>
    <row r="928" ht="9.75" customHeight="1">
      <c r="A928" s="148"/>
      <c r="B928" s="149"/>
      <c r="C928" s="148"/>
      <c r="D928" s="149"/>
      <c r="E928" s="149"/>
      <c r="F928" s="148"/>
      <c r="G928" s="148"/>
      <c r="H928" s="149"/>
      <c r="I928" s="148"/>
      <c r="J928" s="148"/>
      <c r="K928" s="148"/>
      <c r="L928" s="148"/>
      <c r="M928" s="148"/>
      <c r="N928" s="148"/>
      <c r="O928" s="148"/>
      <c r="P928" s="148"/>
      <c r="Q928" s="148"/>
      <c r="R928" s="148"/>
      <c r="S928" s="148"/>
      <c r="T928" s="148"/>
      <c r="U928" s="148"/>
      <c r="V928" s="148"/>
      <c r="W928" s="148"/>
      <c r="X928" s="148"/>
      <c r="Y928" s="148"/>
      <c r="Z928" s="148"/>
    </row>
    <row r="929" ht="9.75" customHeight="1">
      <c r="A929" s="148"/>
      <c r="B929" s="149"/>
      <c r="C929" s="148"/>
      <c r="D929" s="149"/>
      <c r="E929" s="149"/>
      <c r="F929" s="148"/>
      <c r="G929" s="148"/>
      <c r="H929" s="149"/>
      <c r="I929" s="148"/>
      <c r="J929" s="148"/>
      <c r="K929" s="148"/>
      <c r="L929" s="148"/>
      <c r="M929" s="148"/>
      <c r="N929" s="148"/>
      <c r="O929" s="148"/>
      <c r="P929" s="148"/>
      <c r="Q929" s="148"/>
      <c r="R929" s="148"/>
      <c r="S929" s="148"/>
      <c r="T929" s="148"/>
      <c r="U929" s="148"/>
      <c r="V929" s="148"/>
      <c r="W929" s="148"/>
      <c r="X929" s="148"/>
      <c r="Y929" s="148"/>
      <c r="Z929" s="148"/>
    </row>
    <row r="930" ht="9.75" customHeight="1">
      <c r="A930" s="148"/>
      <c r="B930" s="149"/>
      <c r="C930" s="148"/>
      <c r="D930" s="149"/>
      <c r="E930" s="149"/>
      <c r="F930" s="148"/>
      <c r="G930" s="148"/>
      <c r="H930" s="149"/>
      <c r="I930" s="148"/>
      <c r="J930" s="148"/>
      <c r="K930" s="148"/>
      <c r="L930" s="148"/>
      <c r="M930" s="148"/>
      <c r="N930" s="148"/>
      <c r="O930" s="148"/>
      <c r="P930" s="148"/>
      <c r="Q930" s="148"/>
      <c r="R930" s="148"/>
      <c r="S930" s="148"/>
      <c r="T930" s="148"/>
      <c r="U930" s="148"/>
      <c r="V930" s="148"/>
      <c r="W930" s="148"/>
      <c r="X930" s="148"/>
      <c r="Y930" s="148"/>
      <c r="Z930" s="148"/>
    </row>
    <row r="931" ht="9.75" customHeight="1">
      <c r="A931" s="148"/>
      <c r="B931" s="149"/>
      <c r="C931" s="148"/>
      <c r="D931" s="149"/>
      <c r="E931" s="149"/>
      <c r="F931" s="148"/>
      <c r="G931" s="148"/>
      <c r="H931" s="149"/>
      <c r="I931" s="148"/>
      <c r="J931" s="148"/>
      <c r="K931" s="148"/>
      <c r="L931" s="148"/>
      <c r="M931" s="148"/>
      <c r="N931" s="148"/>
      <c r="O931" s="148"/>
      <c r="P931" s="148"/>
      <c r="Q931" s="148"/>
      <c r="R931" s="148"/>
      <c r="S931" s="148"/>
      <c r="T931" s="148"/>
      <c r="U931" s="148"/>
      <c r="V931" s="148"/>
      <c r="W931" s="148"/>
      <c r="X931" s="148"/>
      <c r="Y931" s="148"/>
      <c r="Z931" s="148"/>
    </row>
    <row r="932" ht="9.75" customHeight="1">
      <c r="A932" s="148"/>
      <c r="B932" s="149"/>
      <c r="C932" s="148"/>
      <c r="D932" s="149"/>
      <c r="E932" s="149"/>
      <c r="F932" s="148"/>
      <c r="G932" s="148"/>
      <c r="H932" s="149"/>
      <c r="I932" s="148"/>
      <c r="J932" s="148"/>
      <c r="K932" s="148"/>
      <c r="L932" s="148"/>
      <c r="M932" s="148"/>
      <c r="N932" s="148"/>
      <c r="O932" s="148"/>
      <c r="P932" s="148"/>
      <c r="Q932" s="148"/>
      <c r="R932" s="148"/>
      <c r="S932" s="148"/>
      <c r="T932" s="148"/>
      <c r="U932" s="148"/>
      <c r="V932" s="148"/>
      <c r="W932" s="148"/>
      <c r="X932" s="148"/>
      <c r="Y932" s="148"/>
      <c r="Z932" s="148"/>
    </row>
    <row r="933" ht="9.75" customHeight="1">
      <c r="A933" s="148"/>
      <c r="B933" s="149"/>
      <c r="C933" s="148"/>
      <c r="D933" s="149"/>
      <c r="E933" s="149"/>
      <c r="F933" s="148"/>
      <c r="G933" s="148"/>
      <c r="H933" s="149"/>
      <c r="I933" s="148"/>
      <c r="J933" s="148"/>
      <c r="K933" s="148"/>
      <c r="L933" s="148"/>
      <c r="M933" s="148"/>
      <c r="N933" s="148"/>
      <c r="O933" s="148"/>
      <c r="P933" s="148"/>
      <c r="Q933" s="148"/>
      <c r="R933" s="148"/>
      <c r="S933" s="148"/>
      <c r="T933" s="148"/>
      <c r="U933" s="148"/>
      <c r="V933" s="148"/>
      <c r="W933" s="148"/>
      <c r="X933" s="148"/>
      <c r="Y933" s="148"/>
      <c r="Z933" s="148"/>
    </row>
    <row r="934" ht="9.75" customHeight="1">
      <c r="A934" s="148"/>
      <c r="B934" s="149"/>
      <c r="C934" s="148"/>
      <c r="D934" s="149"/>
      <c r="E934" s="149"/>
      <c r="F934" s="148"/>
      <c r="G934" s="148"/>
      <c r="H934" s="149"/>
      <c r="I934" s="148"/>
      <c r="J934" s="148"/>
      <c r="K934" s="148"/>
      <c r="L934" s="148"/>
      <c r="M934" s="148"/>
      <c r="N934" s="148"/>
      <c r="O934" s="148"/>
      <c r="P934" s="148"/>
      <c r="Q934" s="148"/>
      <c r="R934" s="148"/>
      <c r="S934" s="148"/>
      <c r="T934" s="148"/>
      <c r="U934" s="148"/>
      <c r="V934" s="148"/>
      <c r="W934" s="148"/>
      <c r="X934" s="148"/>
      <c r="Y934" s="148"/>
      <c r="Z934" s="148"/>
    </row>
    <row r="935" ht="9.75" customHeight="1">
      <c r="A935" s="148"/>
      <c r="B935" s="149"/>
      <c r="C935" s="148"/>
      <c r="D935" s="149"/>
      <c r="E935" s="149"/>
      <c r="F935" s="148"/>
      <c r="G935" s="148"/>
      <c r="H935" s="149"/>
      <c r="I935" s="148"/>
      <c r="J935" s="148"/>
      <c r="K935" s="148"/>
      <c r="L935" s="148"/>
      <c r="M935" s="148"/>
      <c r="N935" s="148"/>
      <c r="O935" s="148"/>
      <c r="P935" s="148"/>
      <c r="Q935" s="148"/>
      <c r="R935" s="148"/>
      <c r="S935" s="148"/>
      <c r="T935" s="148"/>
      <c r="U935" s="148"/>
      <c r="V935" s="148"/>
      <c r="W935" s="148"/>
      <c r="X935" s="148"/>
      <c r="Y935" s="148"/>
      <c r="Z935" s="148"/>
    </row>
    <row r="936" ht="9.75" customHeight="1">
      <c r="A936" s="148"/>
      <c r="B936" s="149"/>
      <c r="C936" s="148"/>
      <c r="D936" s="149"/>
      <c r="E936" s="149"/>
      <c r="F936" s="148"/>
      <c r="G936" s="148"/>
      <c r="H936" s="149"/>
      <c r="I936" s="148"/>
      <c r="J936" s="148"/>
      <c r="K936" s="148"/>
      <c r="L936" s="148"/>
      <c r="M936" s="148"/>
      <c r="N936" s="148"/>
      <c r="O936" s="148"/>
      <c r="P936" s="148"/>
      <c r="Q936" s="148"/>
      <c r="R936" s="148"/>
      <c r="S936" s="148"/>
      <c r="T936" s="148"/>
      <c r="U936" s="148"/>
      <c r="V936" s="148"/>
      <c r="W936" s="148"/>
      <c r="X936" s="148"/>
      <c r="Y936" s="148"/>
      <c r="Z936" s="148"/>
    </row>
    <row r="937" ht="9.75" customHeight="1">
      <c r="A937" s="148"/>
      <c r="B937" s="149"/>
      <c r="C937" s="148"/>
      <c r="D937" s="149"/>
      <c r="E937" s="149"/>
      <c r="F937" s="148"/>
      <c r="G937" s="148"/>
      <c r="H937" s="149"/>
      <c r="I937" s="148"/>
      <c r="J937" s="148"/>
      <c r="K937" s="148"/>
      <c r="L937" s="148"/>
      <c r="M937" s="148"/>
      <c r="N937" s="148"/>
      <c r="O937" s="148"/>
      <c r="P937" s="148"/>
      <c r="Q937" s="148"/>
      <c r="R937" s="148"/>
      <c r="S937" s="148"/>
      <c r="T937" s="148"/>
      <c r="U937" s="148"/>
      <c r="V937" s="148"/>
      <c r="W937" s="148"/>
      <c r="X937" s="148"/>
      <c r="Y937" s="148"/>
      <c r="Z937" s="148"/>
    </row>
    <row r="938" ht="9.75" customHeight="1">
      <c r="A938" s="148"/>
      <c r="B938" s="149"/>
      <c r="C938" s="148"/>
      <c r="D938" s="149"/>
      <c r="E938" s="149"/>
      <c r="F938" s="148"/>
      <c r="G938" s="148"/>
      <c r="H938" s="149"/>
      <c r="I938" s="148"/>
      <c r="J938" s="148"/>
      <c r="K938" s="148"/>
      <c r="L938" s="148"/>
      <c r="M938" s="148"/>
      <c r="N938" s="148"/>
      <c r="O938" s="148"/>
      <c r="P938" s="148"/>
      <c r="Q938" s="148"/>
      <c r="R938" s="148"/>
      <c r="S938" s="148"/>
      <c r="T938" s="148"/>
      <c r="U938" s="148"/>
      <c r="V938" s="148"/>
      <c r="W938" s="148"/>
      <c r="X938" s="148"/>
      <c r="Y938" s="148"/>
      <c r="Z938" s="148"/>
    </row>
    <row r="939" ht="9.75" customHeight="1">
      <c r="A939" s="148"/>
      <c r="B939" s="149"/>
      <c r="C939" s="148"/>
      <c r="D939" s="149"/>
      <c r="E939" s="149"/>
      <c r="F939" s="148"/>
      <c r="G939" s="148"/>
      <c r="H939" s="149"/>
      <c r="I939" s="148"/>
      <c r="J939" s="148"/>
      <c r="K939" s="148"/>
      <c r="L939" s="148"/>
      <c r="M939" s="148"/>
      <c r="N939" s="148"/>
      <c r="O939" s="148"/>
      <c r="P939" s="148"/>
      <c r="Q939" s="148"/>
      <c r="R939" s="148"/>
      <c r="S939" s="148"/>
      <c r="T939" s="148"/>
      <c r="U939" s="148"/>
      <c r="V939" s="148"/>
      <c r="W939" s="148"/>
      <c r="X939" s="148"/>
      <c r="Y939" s="148"/>
      <c r="Z939" s="148"/>
    </row>
    <row r="940" ht="9.75" customHeight="1">
      <c r="A940" s="148"/>
      <c r="B940" s="149"/>
      <c r="C940" s="148"/>
      <c r="D940" s="149"/>
      <c r="E940" s="149"/>
      <c r="F940" s="148"/>
      <c r="G940" s="148"/>
      <c r="H940" s="149"/>
      <c r="I940" s="148"/>
      <c r="J940" s="148"/>
      <c r="K940" s="148"/>
      <c r="L940" s="148"/>
      <c r="M940" s="148"/>
      <c r="N940" s="148"/>
      <c r="O940" s="148"/>
      <c r="P940" s="148"/>
      <c r="Q940" s="148"/>
      <c r="R940" s="148"/>
      <c r="S940" s="148"/>
      <c r="T940" s="148"/>
      <c r="U940" s="148"/>
      <c r="V940" s="148"/>
      <c r="W940" s="148"/>
      <c r="X940" s="148"/>
      <c r="Y940" s="148"/>
      <c r="Z940" s="148"/>
    </row>
    <row r="941" ht="9.75" customHeight="1">
      <c r="A941" s="148"/>
      <c r="B941" s="149"/>
      <c r="C941" s="148"/>
      <c r="D941" s="149"/>
      <c r="E941" s="149"/>
      <c r="F941" s="148"/>
      <c r="G941" s="148"/>
      <c r="H941" s="149"/>
      <c r="I941" s="148"/>
      <c r="J941" s="148"/>
      <c r="K941" s="148"/>
      <c r="L941" s="148"/>
      <c r="M941" s="148"/>
      <c r="N941" s="148"/>
      <c r="O941" s="148"/>
      <c r="P941" s="148"/>
      <c r="Q941" s="148"/>
      <c r="R941" s="148"/>
      <c r="S941" s="148"/>
      <c r="T941" s="148"/>
      <c r="U941" s="148"/>
      <c r="V941" s="148"/>
      <c r="W941" s="148"/>
      <c r="X941" s="148"/>
      <c r="Y941" s="148"/>
      <c r="Z941" s="148"/>
    </row>
    <row r="942" ht="9.75" customHeight="1">
      <c r="A942" s="148"/>
      <c r="B942" s="149"/>
      <c r="C942" s="148"/>
      <c r="D942" s="149"/>
      <c r="E942" s="149"/>
      <c r="F942" s="148"/>
      <c r="G942" s="148"/>
      <c r="H942" s="149"/>
      <c r="I942" s="148"/>
      <c r="J942" s="148"/>
      <c r="K942" s="148"/>
      <c r="L942" s="148"/>
      <c r="M942" s="148"/>
      <c r="N942" s="148"/>
      <c r="O942" s="148"/>
      <c r="P942" s="148"/>
      <c r="Q942" s="148"/>
      <c r="R942" s="148"/>
      <c r="S942" s="148"/>
      <c r="T942" s="148"/>
      <c r="U942" s="148"/>
      <c r="V942" s="148"/>
      <c r="W942" s="148"/>
      <c r="X942" s="148"/>
      <c r="Y942" s="148"/>
      <c r="Z942" s="148"/>
    </row>
    <row r="943" ht="9.75" customHeight="1">
      <c r="A943" s="148"/>
      <c r="B943" s="149"/>
      <c r="C943" s="148"/>
      <c r="D943" s="149"/>
      <c r="E943" s="149"/>
      <c r="F943" s="148"/>
      <c r="G943" s="148"/>
      <c r="H943" s="149"/>
      <c r="I943" s="148"/>
      <c r="J943" s="148"/>
      <c r="K943" s="148"/>
      <c r="L943" s="148"/>
      <c r="M943" s="148"/>
      <c r="N943" s="148"/>
      <c r="O943" s="148"/>
      <c r="P943" s="148"/>
      <c r="Q943" s="148"/>
      <c r="R943" s="148"/>
      <c r="S943" s="148"/>
      <c r="T943" s="148"/>
      <c r="U943" s="148"/>
      <c r="V943" s="148"/>
      <c r="W943" s="148"/>
      <c r="X943" s="148"/>
      <c r="Y943" s="148"/>
      <c r="Z943" s="148"/>
    </row>
    <row r="944" ht="9.75" customHeight="1">
      <c r="A944" s="148"/>
      <c r="B944" s="149"/>
      <c r="C944" s="148"/>
      <c r="D944" s="149"/>
      <c r="E944" s="149"/>
      <c r="F944" s="148"/>
      <c r="G944" s="148"/>
      <c r="H944" s="149"/>
      <c r="I944" s="148"/>
      <c r="J944" s="148"/>
      <c r="K944" s="148"/>
      <c r="L944" s="148"/>
      <c r="M944" s="148"/>
      <c r="N944" s="148"/>
      <c r="O944" s="148"/>
      <c r="P944" s="148"/>
      <c r="Q944" s="148"/>
      <c r="R944" s="148"/>
      <c r="S944" s="148"/>
      <c r="T944" s="148"/>
      <c r="U944" s="148"/>
      <c r="V944" s="148"/>
      <c r="W944" s="148"/>
      <c r="X944" s="148"/>
      <c r="Y944" s="148"/>
      <c r="Z944" s="148"/>
    </row>
    <row r="945" ht="9.75" customHeight="1">
      <c r="A945" s="148"/>
      <c r="B945" s="149"/>
      <c r="C945" s="148"/>
      <c r="D945" s="149"/>
      <c r="E945" s="149"/>
      <c r="F945" s="148"/>
      <c r="G945" s="148"/>
      <c r="H945" s="149"/>
      <c r="I945" s="148"/>
      <c r="J945" s="148"/>
      <c r="K945" s="148"/>
      <c r="L945" s="148"/>
      <c r="M945" s="148"/>
      <c r="N945" s="148"/>
      <c r="O945" s="148"/>
      <c r="P945" s="148"/>
      <c r="Q945" s="148"/>
      <c r="R945" s="148"/>
      <c r="S945" s="148"/>
      <c r="T945" s="148"/>
      <c r="U945" s="148"/>
      <c r="V945" s="148"/>
      <c r="W945" s="148"/>
      <c r="X945" s="148"/>
      <c r="Y945" s="148"/>
      <c r="Z945" s="148"/>
    </row>
    <row r="946" ht="9.75" customHeight="1">
      <c r="A946" s="148"/>
      <c r="B946" s="149"/>
      <c r="C946" s="148"/>
      <c r="D946" s="149"/>
      <c r="E946" s="149"/>
      <c r="F946" s="148"/>
      <c r="G946" s="148"/>
      <c r="H946" s="149"/>
      <c r="I946" s="148"/>
      <c r="J946" s="148"/>
      <c r="K946" s="148"/>
      <c r="L946" s="148"/>
      <c r="M946" s="148"/>
      <c r="N946" s="148"/>
      <c r="O946" s="148"/>
      <c r="P946" s="148"/>
      <c r="Q946" s="148"/>
      <c r="R946" s="148"/>
      <c r="S946" s="148"/>
      <c r="T946" s="148"/>
      <c r="U946" s="148"/>
      <c r="V946" s="148"/>
      <c r="W946" s="148"/>
      <c r="X946" s="148"/>
      <c r="Y946" s="148"/>
      <c r="Z946" s="148"/>
    </row>
    <row r="947" ht="9.75" customHeight="1">
      <c r="A947" s="148"/>
      <c r="B947" s="149"/>
      <c r="C947" s="148"/>
      <c r="D947" s="149"/>
      <c r="E947" s="149"/>
      <c r="F947" s="148"/>
      <c r="G947" s="148"/>
      <c r="H947" s="149"/>
      <c r="I947" s="148"/>
      <c r="J947" s="148"/>
      <c r="K947" s="148"/>
      <c r="L947" s="148"/>
      <c r="M947" s="148"/>
      <c r="N947" s="148"/>
      <c r="O947" s="148"/>
      <c r="P947" s="148"/>
      <c r="Q947" s="148"/>
      <c r="R947" s="148"/>
      <c r="S947" s="148"/>
      <c r="T947" s="148"/>
      <c r="U947" s="148"/>
      <c r="V947" s="148"/>
      <c r="W947" s="148"/>
      <c r="X947" s="148"/>
      <c r="Y947" s="148"/>
      <c r="Z947" s="148"/>
    </row>
    <row r="948" ht="9.75" customHeight="1">
      <c r="A948" s="148"/>
      <c r="B948" s="149"/>
      <c r="C948" s="148"/>
      <c r="D948" s="149"/>
      <c r="E948" s="149"/>
      <c r="F948" s="148"/>
      <c r="G948" s="148"/>
      <c r="H948" s="149"/>
      <c r="I948" s="148"/>
      <c r="J948" s="148"/>
      <c r="K948" s="148"/>
      <c r="L948" s="148"/>
      <c r="M948" s="148"/>
      <c r="N948" s="148"/>
      <c r="O948" s="148"/>
      <c r="P948" s="148"/>
      <c r="Q948" s="148"/>
      <c r="R948" s="148"/>
      <c r="S948" s="148"/>
      <c r="T948" s="148"/>
      <c r="U948" s="148"/>
      <c r="V948" s="148"/>
      <c r="W948" s="148"/>
      <c r="X948" s="148"/>
      <c r="Y948" s="148"/>
      <c r="Z948" s="148"/>
    </row>
    <row r="949" ht="9.75" customHeight="1">
      <c r="A949" s="148"/>
      <c r="B949" s="149"/>
      <c r="C949" s="148"/>
      <c r="D949" s="149"/>
      <c r="E949" s="149"/>
      <c r="F949" s="148"/>
      <c r="G949" s="148"/>
      <c r="H949" s="149"/>
      <c r="I949" s="148"/>
      <c r="J949" s="148"/>
      <c r="K949" s="148"/>
      <c r="L949" s="148"/>
      <c r="M949" s="148"/>
      <c r="N949" s="148"/>
      <c r="O949" s="148"/>
      <c r="P949" s="148"/>
      <c r="Q949" s="148"/>
      <c r="R949" s="148"/>
      <c r="S949" s="148"/>
      <c r="T949" s="148"/>
      <c r="U949" s="148"/>
      <c r="V949" s="148"/>
      <c r="W949" s="148"/>
      <c r="X949" s="148"/>
      <c r="Y949" s="148"/>
      <c r="Z949" s="148"/>
    </row>
    <row r="950" ht="9.75" customHeight="1">
      <c r="A950" s="148"/>
      <c r="B950" s="149"/>
      <c r="C950" s="148"/>
      <c r="D950" s="149"/>
      <c r="E950" s="149"/>
      <c r="F950" s="148"/>
      <c r="G950" s="148"/>
      <c r="H950" s="149"/>
      <c r="I950" s="148"/>
      <c r="J950" s="148"/>
      <c r="K950" s="148"/>
      <c r="L950" s="148"/>
      <c r="M950" s="148"/>
      <c r="N950" s="148"/>
      <c r="O950" s="148"/>
      <c r="P950" s="148"/>
      <c r="Q950" s="148"/>
      <c r="R950" s="148"/>
      <c r="S950" s="148"/>
      <c r="T950" s="148"/>
      <c r="U950" s="148"/>
      <c r="V950" s="148"/>
      <c r="W950" s="148"/>
      <c r="X950" s="148"/>
      <c r="Y950" s="148"/>
      <c r="Z950" s="148"/>
    </row>
    <row r="951" ht="9.75" customHeight="1">
      <c r="A951" s="148"/>
      <c r="B951" s="149"/>
      <c r="C951" s="148"/>
      <c r="D951" s="149"/>
      <c r="E951" s="149"/>
      <c r="F951" s="148"/>
      <c r="G951" s="148"/>
      <c r="H951" s="149"/>
      <c r="I951" s="148"/>
      <c r="J951" s="148"/>
      <c r="K951" s="148"/>
      <c r="L951" s="148"/>
      <c r="M951" s="148"/>
      <c r="N951" s="148"/>
      <c r="O951" s="148"/>
      <c r="P951" s="148"/>
      <c r="Q951" s="148"/>
      <c r="R951" s="148"/>
      <c r="S951" s="148"/>
      <c r="T951" s="148"/>
      <c r="U951" s="148"/>
      <c r="V951" s="148"/>
      <c r="W951" s="148"/>
      <c r="X951" s="148"/>
      <c r="Y951" s="148"/>
      <c r="Z951" s="148"/>
    </row>
    <row r="952" ht="9.75" customHeight="1">
      <c r="A952" s="148"/>
      <c r="B952" s="149"/>
      <c r="C952" s="148"/>
      <c r="D952" s="149"/>
      <c r="E952" s="149"/>
      <c r="F952" s="148"/>
      <c r="G952" s="148"/>
      <c r="H952" s="149"/>
      <c r="I952" s="148"/>
      <c r="J952" s="148"/>
      <c r="K952" s="148"/>
      <c r="L952" s="148"/>
      <c r="M952" s="148"/>
      <c r="N952" s="148"/>
      <c r="O952" s="148"/>
      <c r="P952" s="148"/>
      <c r="Q952" s="148"/>
      <c r="R952" s="148"/>
      <c r="S952" s="148"/>
      <c r="T952" s="148"/>
      <c r="U952" s="148"/>
      <c r="V952" s="148"/>
      <c r="W952" s="148"/>
      <c r="X952" s="148"/>
      <c r="Y952" s="148"/>
      <c r="Z952" s="148"/>
    </row>
    <row r="953" ht="9.75" customHeight="1">
      <c r="A953" s="148"/>
      <c r="B953" s="149"/>
      <c r="C953" s="148"/>
      <c r="D953" s="149"/>
      <c r="E953" s="149"/>
      <c r="F953" s="148"/>
      <c r="G953" s="148"/>
      <c r="H953" s="149"/>
      <c r="I953" s="148"/>
      <c r="J953" s="148"/>
      <c r="K953" s="148"/>
      <c r="L953" s="148"/>
      <c r="M953" s="148"/>
      <c r="N953" s="148"/>
      <c r="O953" s="148"/>
      <c r="P953" s="148"/>
      <c r="Q953" s="148"/>
      <c r="R953" s="148"/>
      <c r="S953" s="148"/>
      <c r="T953" s="148"/>
      <c r="U953" s="148"/>
      <c r="V953" s="148"/>
      <c r="W953" s="148"/>
      <c r="X953" s="148"/>
      <c r="Y953" s="148"/>
      <c r="Z953" s="148"/>
    </row>
    <row r="954" ht="9.75" customHeight="1">
      <c r="A954" s="148"/>
      <c r="B954" s="149"/>
      <c r="C954" s="148"/>
      <c r="D954" s="149"/>
      <c r="E954" s="149"/>
      <c r="F954" s="148"/>
      <c r="G954" s="148"/>
      <c r="H954" s="149"/>
      <c r="I954" s="148"/>
      <c r="J954" s="148"/>
      <c r="K954" s="148"/>
      <c r="L954" s="148"/>
      <c r="M954" s="148"/>
      <c r="N954" s="148"/>
      <c r="O954" s="148"/>
      <c r="P954" s="148"/>
      <c r="Q954" s="148"/>
      <c r="R954" s="148"/>
      <c r="S954" s="148"/>
      <c r="T954" s="148"/>
      <c r="U954" s="148"/>
      <c r="V954" s="148"/>
      <c r="W954" s="148"/>
      <c r="X954" s="148"/>
      <c r="Y954" s="148"/>
      <c r="Z954" s="148"/>
    </row>
    <row r="955" ht="9.75" customHeight="1">
      <c r="A955" s="148"/>
      <c r="B955" s="149"/>
      <c r="C955" s="148"/>
      <c r="D955" s="149"/>
      <c r="E955" s="149"/>
      <c r="F955" s="148"/>
      <c r="G955" s="148"/>
      <c r="H955" s="149"/>
      <c r="I955" s="148"/>
      <c r="J955" s="148"/>
      <c r="K955" s="148"/>
      <c r="L955" s="148"/>
      <c r="M955" s="148"/>
      <c r="N955" s="148"/>
      <c r="O955" s="148"/>
      <c r="P955" s="148"/>
      <c r="Q955" s="148"/>
      <c r="R955" s="148"/>
      <c r="S955" s="148"/>
      <c r="T955" s="148"/>
      <c r="U955" s="148"/>
      <c r="V955" s="148"/>
      <c r="W955" s="148"/>
      <c r="X955" s="148"/>
      <c r="Y955" s="148"/>
      <c r="Z955" s="148"/>
    </row>
    <row r="956" ht="9.75" customHeight="1">
      <c r="A956" s="148"/>
      <c r="B956" s="149"/>
      <c r="C956" s="148"/>
      <c r="D956" s="149"/>
      <c r="E956" s="149"/>
      <c r="F956" s="148"/>
      <c r="G956" s="148"/>
      <c r="H956" s="149"/>
      <c r="I956" s="148"/>
      <c r="J956" s="148"/>
      <c r="K956" s="148"/>
      <c r="L956" s="148"/>
      <c r="M956" s="148"/>
      <c r="N956" s="148"/>
      <c r="O956" s="148"/>
      <c r="P956" s="148"/>
      <c r="Q956" s="148"/>
      <c r="R956" s="148"/>
      <c r="S956" s="148"/>
      <c r="T956" s="148"/>
      <c r="U956" s="148"/>
      <c r="V956" s="148"/>
      <c r="W956" s="148"/>
      <c r="X956" s="148"/>
      <c r="Y956" s="148"/>
      <c r="Z956" s="148"/>
    </row>
    <row r="957" ht="9.75" customHeight="1">
      <c r="A957" s="148"/>
      <c r="B957" s="149"/>
      <c r="C957" s="148"/>
      <c r="D957" s="149"/>
      <c r="E957" s="149"/>
      <c r="F957" s="148"/>
      <c r="G957" s="148"/>
      <c r="H957" s="149"/>
      <c r="I957" s="148"/>
      <c r="J957" s="148"/>
      <c r="K957" s="148"/>
      <c r="L957" s="148"/>
      <c r="M957" s="148"/>
      <c r="N957" s="148"/>
      <c r="O957" s="148"/>
      <c r="P957" s="148"/>
      <c r="Q957" s="148"/>
      <c r="R957" s="148"/>
      <c r="S957" s="148"/>
      <c r="T957" s="148"/>
      <c r="U957" s="148"/>
      <c r="V957" s="148"/>
      <c r="W957" s="148"/>
      <c r="X957" s="148"/>
      <c r="Y957" s="148"/>
      <c r="Z957" s="148"/>
    </row>
    <row r="958" ht="9.75" customHeight="1">
      <c r="A958" s="148"/>
      <c r="B958" s="149"/>
      <c r="C958" s="148"/>
      <c r="D958" s="149"/>
      <c r="E958" s="149"/>
      <c r="F958" s="148"/>
      <c r="G958" s="148"/>
      <c r="H958" s="149"/>
      <c r="I958" s="148"/>
      <c r="J958" s="148"/>
      <c r="K958" s="148"/>
      <c r="L958" s="148"/>
      <c r="M958" s="148"/>
      <c r="N958" s="148"/>
      <c r="O958" s="148"/>
      <c r="P958" s="148"/>
      <c r="Q958" s="148"/>
      <c r="R958" s="148"/>
      <c r="S958" s="148"/>
      <c r="T958" s="148"/>
      <c r="U958" s="148"/>
      <c r="V958" s="148"/>
      <c r="W958" s="148"/>
      <c r="X958" s="148"/>
      <c r="Y958" s="148"/>
      <c r="Z958" s="148"/>
    </row>
    <row r="959" ht="9.75" customHeight="1">
      <c r="A959" s="148"/>
      <c r="B959" s="149"/>
      <c r="C959" s="148"/>
      <c r="D959" s="149"/>
      <c r="E959" s="149"/>
      <c r="F959" s="148"/>
      <c r="G959" s="148"/>
      <c r="H959" s="149"/>
      <c r="I959" s="148"/>
      <c r="J959" s="148"/>
      <c r="K959" s="148"/>
      <c r="L959" s="148"/>
      <c r="M959" s="148"/>
      <c r="N959" s="148"/>
      <c r="O959" s="148"/>
      <c r="P959" s="148"/>
      <c r="Q959" s="148"/>
      <c r="R959" s="148"/>
      <c r="S959" s="148"/>
      <c r="T959" s="148"/>
      <c r="U959" s="148"/>
      <c r="V959" s="148"/>
      <c r="W959" s="148"/>
      <c r="X959" s="148"/>
      <c r="Y959" s="148"/>
      <c r="Z959" s="148"/>
    </row>
    <row r="960" ht="9.75" customHeight="1">
      <c r="A960" s="148"/>
      <c r="B960" s="149"/>
      <c r="C960" s="148"/>
      <c r="D960" s="149"/>
      <c r="E960" s="149"/>
      <c r="F960" s="148"/>
      <c r="G960" s="148"/>
      <c r="H960" s="149"/>
      <c r="I960" s="148"/>
      <c r="J960" s="148"/>
      <c r="K960" s="148"/>
      <c r="L960" s="148"/>
      <c r="M960" s="148"/>
      <c r="N960" s="148"/>
      <c r="O960" s="148"/>
      <c r="P960" s="148"/>
      <c r="Q960" s="148"/>
      <c r="R960" s="148"/>
      <c r="S960" s="148"/>
      <c r="T960" s="148"/>
      <c r="U960" s="148"/>
      <c r="V960" s="148"/>
      <c r="W960" s="148"/>
      <c r="X960" s="148"/>
      <c r="Y960" s="148"/>
      <c r="Z960" s="148"/>
    </row>
    <row r="961" ht="9.75" customHeight="1">
      <c r="A961" s="148"/>
      <c r="B961" s="149"/>
      <c r="C961" s="148"/>
      <c r="D961" s="149"/>
      <c r="E961" s="149"/>
      <c r="F961" s="148"/>
      <c r="G961" s="148"/>
      <c r="H961" s="149"/>
      <c r="I961" s="148"/>
      <c r="J961" s="148"/>
      <c r="K961" s="148"/>
      <c r="L961" s="148"/>
      <c r="M961" s="148"/>
      <c r="N961" s="148"/>
      <c r="O961" s="148"/>
      <c r="P961" s="148"/>
      <c r="Q961" s="148"/>
      <c r="R961" s="148"/>
      <c r="S961" s="148"/>
      <c r="T961" s="148"/>
      <c r="U961" s="148"/>
      <c r="V961" s="148"/>
      <c r="W961" s="148"/>
      <c r="X961" s="148"/>
      <c r="Y961" s="148"/>
      <c r="Z961" s="148"/>
    </row>
    <row r="962" ht="9.75" customHeight="1">
      <c r="A962" s="148"/>
      <c r="B962" s="149"/>
      <c r="C962" s="148"/>
      <c r="D962" s="149"/>
      <c r="E962" s="149"/>
      <c r="F962" s="148"/>
      <c r="G962" s="148"/>
      <c r="H962" s="149"/>
      <c r="I962" s="148"/>
      <c r="J962" s="148"/>
      <c r="K962" s="148"/>
      <c r="L962" s="148"/>
      <c r="M962" s="148"/>
      <c r="N962" s="148"/>
      <c r="O962" s="148"/>
      <c r="P962" s="148"/>
      <c r="Q962" s="148"/>
      <c r="R962" s="148"/>
      <c r="S962" s="148"/>
      <c r="T962" s="148"/>
      <c r="U962" s="148"/>
      <c r="V962" s="148"/>
      <c r="W962" s="148"/>
      <c r="X962" s="148"/>
      <c r="Y962" s="148"/>
      <c r="Z962" s="148"/>
    </row>
    <row r="963" ht="9.75" customHeight="1">
      <c r="A963" s="148"/>
      <c r="B963" s="149"/>
      <c r="C963" s="148"/>
      <c r="D963" s="149"/>
      <c r="E963" s="149"/>
      <c r="F963" s="148"/>
      <c r="G963" s="148"/>
      <c r="H963" s="149"/>
      <c r="I963" s="148"/>
      <c r="J963" s="148"/>
      <c r="K963" s="148"/>
      <c r="L963" s="148"/>
      <c r="M963" s="148"/>
      <c r="N963" s="148"/>
      <c r="O963" s="148"/>
      <c r="P963" s="148"/>
      <c r="Q963" s="148"/>
      <c r="R963" s="148"/>
      <c r="S963" s="148"/>
      <c r="T963" s="148"/>
      <c r="U963" s="148"/>
      <c r="V963" s="148"/>
      <c r="W963" s="148"/>
      <c r="X963" s="148"/>
      <c r="Y963" s="148"/>
      <c r="Z963" s="148"/>
    </row>
    <row r="964" ht="9.75" customHeight="1">
      <c r="A964" s="148"/>
      <c r="B964" s="149"/>
      <c r="C964" s="148"/>
      <c r="D964" s="149"/>
      <c r="E964" s="149"/>
      <c r="F964" s="148"/>
      <c r="G964" s="148"/>
      <c r="H964" s="149"/>
      <c r="I964" s="148"/>
      <c r="J964" s="148"/>
      <c r="K964" s="148"/>
      <c r="L964" s="148"/>
      <c r="M964" s="148"/>
      <c r="N964" s="148"/>
      <c r="O964" s="148"/>
      <c r="P964" s="148"/>
      <c r="Q964" s="148"/>
      <c r="R964" s="148"/>
      <c r="S964" s="148"/>
      <c r="T964" s="148"/>
      <c r="U964" s="148"/>
      <c r="V964" s="148"/>
      <c r="W964" s="148"/>
      <c r="X964" s="148"/>
      <c r="Y964" s="148"/>
      <c r="Z964" s="148"/>
    </row>
    <row r="965" ht="9.75" customHeight="1">
      <c r="A965" s="148"/>
      <c r="B965" s="149"/>
      <c r="C965" s="148"/>
      <c r="D965" s="149"/>
      <c r="E965" s="149"/>
      <c r="F965" s="148"/>
      <c r="G965" s="148"/>
      <c r="H965" s="149"/>
      <c r="I965" s="148"/>
      <c r="J965" s="148"/>
      <c r="K965" s="148"/>
      <c r="L965" s="148"/>
      <c r="M965" s="148"/>
      <c r="N965" s="148"/>
      <c r="O965" s="148"/>
      <c r="P965" s="148"/>
      <c r="Q965" s="148"/>
      <c r="R965" s="148"/>
      <c r="S965" s="148"/>
      <c r="T965" s="148"/>
      <c r="U965" s="148"/>
      <c r="V965" s="148"/>
      <c r="W965" s="148"/>
      <c r="X965" s="148"/>
      <c r="Y965" s="148"/>
      <c r="Z965" s="148"/>
    </row>
    <row r="966" ht="9.75" customHeight="1">
      <c r="A966" s="148"/>
      <c r="B966" s="149"/>
      <c r="C966" s="148"/>
      <c r="D966" s="149"/>
      <c r="E966" s="149"/>
      <c r="F966" s="148"/>
      <c r="G966" s="148"/>
      <c r="H966" s="149"/>
      <c r="I966" s="148"/>
      <c r="J966" s="148"/>
      <c r="K966" s="148"/>
      <c r="L966" s="148"/>
      <c r="M966" s="148"/>
      <c r="N966" s="148"/>
      <c r="O966" s="148"/>
      <c r="P966" s="148"/>
      <c r="Q966" s="148"/>
      <c r="R966" s="148"/>
      <c r="S966" s="148"/>
      <c r="T966" s="148"/>
      <c r="U966" s="148"/>
      <c r="V966" s="148"/>
      <c r="W966" s="148"/>
      <c r="X966" s="148"/>
      <c r="Y966" s="148"/>
      <c r="Z966" s="148"/>
    </row>
    <row r="967" ht="9.75" customHeight="1">
      <c r="A967" s="148"/>
      <c r="B967" s="149"/>
      <c r="C967" s="148"/>
      <c r="D967" s="149"/>
      <c r="E967" s="149"/>
      <c r="F967" s="148"/>
      <c r="G967" s="148"/>
      <c r="H967" s="149"/>
      <c r="I967" s="148"/>
      <c r="J967" s="148"/>
      <c r="K967" s="148"/>
      <c r="L967" s="148"/>
      <c r="M967" s="148"/>
      <c r="N967" s="148"/>
      <c r="O967" s="148"/>
      <c r="P967" s="148"/>
      <c r="Q967" s="148"/>
      <c r="R967" s="148"/>
      <c r="S967" s="148"/>
      <c r="T967" s="148"/>
      <c r="U967" s="148"/>
      <c r="V967" s="148"/>
      <c r="W967" s="148"/>
      <c r="X967" s="148"/>
      <c r="Y967" s="148"/>
      <c r="Z967" s="148"/>
    </row>
    <row r="968" ht="9.75" customHeight="1">
      <c r="A968" s="148"/>
      <c r="B968" s="149"/>
      <c r="C968" s="148"/>
      <c r="D968" s="149"/>
      <c r="E968" s="149"/>
      <c r="F968" s="148"/>
      <c r="G968" s="148"/>
      <c r="H968" s="149"/>
      <c r="I968" s="148"/>
      <c r="J968" s="148"/>
      <c r="K968" s="148"/>
      <c r="L968" s="148"/>
      <c r="M968" s="148"/>
      <c r="N968" s="148"/>
      <c r="O968" s="148"/>
      <c r="P968" s="148"/>
      <c r="Q968" s="148"/>
      <c r="R968" s="148"/>
      <c r="S968" s="148"/>
      <c r="T968" s="148"/>
      <c r="U968" s="148"/>
      <c r="V968" s="148"/>
      <c r="W968" s="148"/>
      <c r="X968" s="148"/>
      <c r="Y968" s="148"/>
      <c r="Z968" s="148"/>
    </row>
    <row r="969" ht="9.75" customHeight="1">
      <c r="A969" s="148"/>
      <c r="B969" s="149"/>
      <c r="C969" s="148"/>
      <c r="D969" s="149"/>
      <c r="E969" s="149"/>
      <c r="F969" s="148"/>
      <c r="G969" s="148"/>
      <c r="H969" s="149"/>
      <c r="I969" s="148"/>
      <c r="J969" s="148"/>
      <c r="K969" s="148"/>
      <c r="L969" s="148"/>
      <c r="M969" s="148"/>
      <c r="N969" s="148"/>
      <c r="O969" s="148"/>
      <c r="P969" s="148"/>
      <c r="Q969" s="148"/>
      <c r="R969" s="148"/>
      <c r="S969" s="148"/>
      <c r="T969" s="148"/>
      <c r="U969" s="148"/>
      <c r="V969" s="148"/>
      <c r="W969" s="148"/>
      <c r="X969" s="148"/>
      <c r="Y969" s="148"/>
      <c r="Z969" s="148"/>
    </row>
    <row r="970" ht="9.75" customHeight="1">
      <c r="A970" s="148"/>
      <c r="B970" s="149"/>
      <c r="C970" s="148"/>
      <c r="D970" s="149"/>
      <c r="E970" s="149"/>
      <c r="F970" s="148"/>
      <c r="G970" s="148"/>
      <c r="H970" s="149"/>
      <c r="I970" s="148"/>
      <c r="J970" s="148"/>
      <c r="K970" s="148"/>
      <c r="L970" s="148"/>
      <c r="M970" s="148"/>
      <c r="N970" s="148"/>
      <c r="O970" s="148"/>
      <c r="P970" s="148"/>
      <c r="Q970" s="148"/>
      <c r="R970" s="148"/>
      <c r="S970" s="148"/>
      <c r="T970" s="148"/>
      <c r="U970" s="148"/>
      <c r="V970" s="148"/>
      <c r="W970" s="148"/>
      <c r="X970" s="148"/>
      <c r="Y970" s="148"/>
      <c r="Z970" s="148"/>
    </row>
    <row r="971" ht="9.75" customHeight="1">
      <c r="A971" s="148"/>
      <c r="B971" s="149"/>
      <c r="C971" s="148"/>
      <c r="D971" s="149"/>
      <c r="E971" s="149"/>
      <c r="F971" s="148"/>
      <c r="G971" s="148"/>
      <c r="H971" s="149"/>
      <c r="I971" s="148"/>
      <c r="J971" s="148"/>
      <c r="K971" s="148"/>
      <c r="L971" s="148"/>
      <c r="M971" s="148"/>
      <c r="N971" s="148"/>
      <c r="O971" s="148"/>
      <c r="P971" s="148"/>
      <c r="Q971" s="148"/>
      <c r="R971" s="148"/>
      <c r="S971" s="148"/>
      <c r="T971" s="148"/>
      <c r="U971" s="148"/>
      <c r="V971" s="148"/>
      <c r="W971" s="148"/>
      <c r="X971" s="148"/>
      <c r="Y971" s="148"/>
      <c r="Z971" s="148"/>
    </row>
    <row r="972" ht="9.75" customHeight="1">
      <c r="A972" s="148"/>
      <c r="B972" s="149"/>
      <c r="C972" s="148"/>
      <c r="D972" s="149"/>
      <c r="E972" s="149"/>
      <c r="F972" s="148"/>
      <c r="G972" s="148"/>
      <c r="H972" s="149"/>
      <c r="I972" s="148"/>
      <c r="J972" s="148"/>
      <c r="K972" s="148"/>
      <c r="L972" s="148"/>
      <c r="M972" s="148"/>
      <c r="N972" s="148"/>
      <c r="O972" s="148"/>
      <c r="P972" s="148"/>
      <c r="Q972" s="148"/>
      <c r="R972" s="148"/>
      <c r="S972" s="148"/>
      <c r="T972" s="148"/>
      <c r="U972" s="148"/>
      <c r="V972" s="148"/>
      <c r="W972" s="148"/>
      <c r="X972" s="148"/>
      <c r="Y972" s="148"/>
      <c r="Z972" s="148"/>
    </row>
    <row r="973" ht="9.75" customHeight="1">
      <c r="A973" s="148"/>
      <c r="B973" s="149"/>
      <c r="C973" s="148"/>
      <c r="D973" s="149"/>
      <c r="E973" s="149"/>
      <c r="F973" s="148"/>
      <c r="G973" s="148"/>
      <c r="H973" s="149"/>
      <c r="I973" s="148"/>
      <c r="J973" s="148"/>
      <c r="K973" s="148"/>
      <c r="L973" s="148"/>
      <c r="M973" s="148"/>
      <c r="N973" s="148"/>
      <c r="O973" s="148"/>
      <c r="P973" s="148"/>
      <c r="Q973" s="148"/>
      <c r="R973" s="148"/>
      <c r="S973" s="148"/>
      <c r="T973" s="148"/>
      <c r="U973" s="148"/>
      <c r="V973" s="148"/>
      <c r="W973" s="148"/>
      <c r="X973" s="148"/>
      <c r="Y973" s="148"/>
      <c r="Z973" s="148"/>
    </row>
    <row r="974" ht="9.75" customHeight="1">
      <c r="A974" s="148"/>
      <c r="B974" s="149"/>
      <c r="C974" s="148"/>
      <c r="D974" s="149"/>
      <c r="E974" s="149"/>
      <c r="F974" s="148"/>
      <c r="G974" s="148"/>
      <c r="H974" s="149"/>
      <c r="I974" s="148"/>
      <c r="J974" s="148"/>
      <c r="K974" s="148"/>
      <c r="L974" s="148"/>
      <c r="M974" s="148"/>
      <c r="N974" s="148"/>
      <c r="O974" s="148"/>
      <c r="P974" s="148"/>
      <c r="Q974" s="148"/>
      <c r="R974" s="148"/>
      <c r="S974" s="148"/>
      <c r="T974" s="148"/>
      <c r="U974" s="148"/>
      <c r="V974" s="148"/>
      <c r="W974" s="148"/>
      <c r="X974" s="148"/>
      <c r="Y974" s="148"/>
      <c r="Z974" s="148"/>
    </row>
    <row r="975" ht="9.75" customHeight="1">
      <c r="A975" s="148"/>
      <c r="B975" s="149"/>
      <c r="C975" s="148"/>
      <c r="D975" s="149"/>
      <c r="E975" s="149"/>
      <c r="F975" s="148"/>
      <c r="G975" s="148"/>
      <c r="H975" s="149"/>
      <c r="I975" s="148"/>
      <c r="J975" s="148"/>
      <c r="K975" s="148"/>
      <c r="L975" s="148"/>
      <c r="M975" s="148"/>
      <c r="N975" s="148"/>
      <c r="O975" s="148"/>
      <c r="P975" s="148"/>
      <c r="Q975" s="148"/>
      <c r="R975" s="148"/>
      <c r="S975" s="148"/>
      <c r="T975" s="148"/>
      <c r="U975" s="148"/>
      <c r="V975" s="148"/>
      <c r="W975" s="148"/>
      <c r="X975" s="148"/>
      <c r="Y975" s="148"/>
      <c r="Z975" s="148"/>
    </row>
    <row r="976" ht="9.75" customHeight="1">
      <c r="A976" s="148"/>
      <c r="B976" s="149"/>
      <c r="C976" s="148"/>
      <c r="D976" s="149"/>
      <c r="E976" s="149"/>
      <c r="F976" s="148"/>
      <c r="G976" s="148"/>
      <c r="H976" s="149"/>
      <c r="I976" s="148"/>
      <c r="J976" s="148"/>
      <c r="K976" s="148"/>
      <c r="L976" s="148"/>
      <c r="M976" s="148"/>
      <c r="N976" s="148"/>
      <c r="O976" s="148"/>
      <c r="P976" s="148"/>
      <c r="Q976" s="148"/>
      <c r="R976" s="148"/>
      <c r="S976" s="148"/>
      <c r="T976" s="148"/>
      <c r="U976" s="148"/>
      <c r="V976" s="148"/>
      <c r="W976" s="148"/>
      <c r="X976" s="148"/>
      <c r="Y976" s="148"/>
      <c r="Z976" s="148"/>
    </row>
    <row r="977" ht="9.75" customHeight="1">
      <c r="A977" s="148"/>
      <c r="B977" s="149"/>
      <c r="C977" s="148"/>
      <c r="D977" s="149"/>
      <c r="E977" s="149"/>
      <c r="F977" s="148"/>
      <c r="G977" s="148"/>
      <c r="H977" s="149"/>
      <c r="I977" s="148"/>
      <c r="J977" s="148"/>
      <c r="K977" s="148"/>
      <c r="L977" s="148"/>
      <c r="M977" s="148"/>
      <c r="N977" s="148"/>
      <c r="O977" s="148"/>
      <c r="P977" s="148"/>
      <c r="Q977" s="148"/>
      <c r="R977" s="148"/>
      <c r="S977" s="148"/>
      <c r="T977" s="148"/>
      <c r="U977" s="148"/>
      <c r="V977" s="148"/>
      <c r="W977" s="148"/>
      <c r="X977" s="148"/>
      <c r="Y977" s="148"/>
      <c r="Z977" s="148"/>
    </row>
    <row r="978" ht="9.75" customHeight="1">
      <c r="A978" s="148"/>
      <c r="B978" s="149"/>
      <c r="C978" s="148"/>
      <c r="D978" s="149"/>
      <c r="E978" s="149"/>
      <c r="F978" s="148"/>
      <c r="G978" s="148"/>
      <c r="H978" s="149"/>
      <c r="I978" s="148"/>
      <c r="J978" s="148"/>
      <c r="K978" s="148"/>
      <c r="L978" s="148"/>
      <c r="M978" s="148"/>
      <c r="N978" s="148"/>
      <c r="O978" s="148"/>
      <c r="P978" s="148"/>
      <c r="Q978" s="148"/>
      <c r="R978" s="148"/>
      <c r="S978" s="148"/>
      <c r="T978" s="148"/>
      <c r="U978" s="148"/>
      <c r="V978" s="148"/>
      <c r="W978" s="148"/>
      <c r="X978" s="148"/>
      <c r="Y978" s="148"/>
      <c r="Z978" s="148"/>
    </row>
    <row r="979" ht="9.75" customHeight="1">
      <c r="A979" s="148"/>
      <c r="B979" s="149"/>
      <c r="C979" s="148"/>
      <c r="D979" s="149"/>
      <c r="E979" s="149"/>
      <c r="F979" s="148"/>
      <c r="G979" s="148"/>
      <c r="H979" s="149"/>
      <c r="I979" s="148"/>
      <c r="J979" s="148"/>
      <c r="K979" s="148"/>
      <c r="L979" s="148"/>
      <c r="M979" s="148"/>
      <c r="N979" s="148"/>
      <c r="O979" s="148"/>
      <c r="P979" s="148"/>
      <c r="Q979" s="148"/>
      <c r="R979" s="148"/>
      <c r="S979" s="148"/>
      <c r="T979" s="148"/>
      <c r="U979" s="148"/>
      <c r="V979" s="148"/>
      <c r="W979" s="148"/>
      <c r="X979" s="148"/>
      <c r="Y979" s="148"/>
      <c r="Z979" s="148"/>
    </row>
    <row r="980" ht="9.75" customHeight="1">
      <c r="A980" s="148"/>
      <c r="B980" s="149"/>
      <c r="C980" s="148"/>
      <c r="D980" s="149"/>
      <c r="E980" s="149"/>
      <c r="F980" s="148"/>
      <c r="G980" s="148"/>
      <c r="H980" s="149"/>
      <c r="I980" s="148"/>
      <c r="J980" s="148"/>
      <c r="K980" s="148"/>
      <c r="L980" s="148"/>
      <c r="M980" s="148"/>
      <c r="N980" s="148"/>
      <c r="O980" s="148"/>
      <c r="P980" s="148"/>
      <c r="Q980" s="148"/>
      <c r="R980" s="148"/>
      <c r="S980" s="148"/>
      <c r="T980" s="148"/>
      <c r="U980" s="148"/>
      <c r="V980" s="148"/>
      <c r="W980" s="148"/>
      <c r="X980" s="148"/>
      <c r="Y980" s="148"/>
      <c r="Z980" s="148"/>
    </row>
    <row r="981" ht="9.75" customHeight="1">
      <c r="A981" s="148"/>
      <c r="B981" s="149"/>
      <c r="C981" s="148"/>
      <c r="D981" s="149"/>
      <c r="E981" s="149"/>
      <c r="F981" s="148"/>
      <c r="G981" s="148"/>
      <c r="H981" s="149"/>
      <c r="I981" s="148"/>
      <c r="J981" s="148"/>
      <c r="K981" s="148"/>
      <c r="L981" s="148"/>
      <c r="M981" s="148"/>
      <c r="N981" s="148"/>
      <c r="O981" s="148"/>
      <c r="P981" s="148"/>
      <c r="Q981" s="148"/>
      <c r="R981" s="148"/>
      <c r="S981" s="148"/>
      <c r="T981" s="148"/>
      <c r="U981" s="148"/>
      <c r="V981" s="148"/>
      <c r="W981" s="148"/>
      <c r="X981" s="148"/>
      <c r="Y981" s="148"/>
      <c r="Z981" s="148"/>
    </row>
    <row r="982" ht="9.75" customHeight="1">
      <c r="A982" s="148"/>
      <c r="B982" s="149"/>
      <c r="C982" s="148"/>
      <c r="D982" s="149"/>
      <c r="E982" s="149"/>
      <c r="F982" s="148"/>
      <c r="G982" s="148"/>
      <c r="H982" s="149"/>
      <c r="I982" s="148"/>
      <c r="J982" s="148"/>
      <c r="K982" s="148"/>
      <c r="L982" s="148"/>
      <c r="M982" s="148"/>
      <c r="N982" s="148"/>
      <c r="O982" s="148"/>
      <c r="P982" s="148"/>
      <c r="Q982" s="148"/>
      <c r="R982" s="148"/>
      <c r="S982" s="148"/>
      <c r="T982" s="148"/>
      <c r="U982" s="148"/>
      <c r="V982" s="148"/>
      <c r="W982" s="148"/>
      <c r="X982" s="148"/>
      <c r="Y982" s="148"/>
      <c r="Z982" s="148"/>
    </row>
    <row r="983" ht="9.75" customHeight="1">
      <c r="A983" s="148"/>
      <c r="B983" s="149"/>
      <c r="C983" s="148"/>
      <c r="D983" s="149"/>
      <c r="E983" s="149"/>
      <c r="F983" s="148"/>
      <c r="G983" s="148"/>
      <c r="H983" s="149"/>
      <c r="I983" s="148"/>
      <c r="J983" s="148"/>
      <c r="K983" s="148"/>
      <c r="L983" s="148"/>
      <c r="M983" s="148"/>
      <c r="N983" s="148"/>
      <c r="O983" s="148"/>
      <c r="P983" s="148"/>
      <c r="Q983" s="148"/>
      <c r="R983" s="148"/>
      <c r="S983" s="148"/>
      <c r="T983" s="148"/>
      <c r="U983" s="148"/>
      <c r="V983" s="148"/>
      <c r="W983" s="148"/>
      <c r="X983" s="148"/>
      <c r="Y983" s="148"/>
      <c r="Z983" s="148"/>
    </row>
    <row r="984" ht="9.75" customHeight="1">
      <c r="A984" s="148"/>
      <c r="B984" s="149"/>
      <c r="C984" s="148"/>
      <c r="D984" s="149"/>
      <c r="E984" s="149"/>
      <c r="F984" s="148"/>
      <c r="G984" s="148"/>
      <c r="H984" s="149"/>
      <c r="I984" s="148"/>
      <c r="J984" s="148"/>
      <c r="K984" s="148"/>
      <c r="L984" s="148"/>
      <c r="M984" s="148"/>
      <c r="N984" s="148"/>
      <c r="O984" s="148"/>
      <c r="P984" s="148"/>
      <c r="Q984" s="148"/>
      <c r="R984" s="148"/>
      <c r="S984" s="148"/>
      <c r="T984" s="148"/>
      <c r="U984" s="148"/>
      <c r="V984" s="148"/>
      <c r="W984" s="148"/>
      <c r="X984" s="148"/>
      <c r="Y984" s="148"/>
      <c r="Z984" s="148"/>
    </row>
    <row r="985" ht="9.75" customHeight="1">
      <c r="A985" s="148"/>
      <c r="B985" s="149"/>
      <c r="C985" s="148"/>
      <c r="D985" s="149"/>
      <c r="E985" s="149"/>
      <c r="F985" s="148"/>
      <c r="G985" s="148"/>
      <c r="H985" s="149"/>
      <c r="I985" s="148"/>
      <c r="J985" s="148"/>
      <c r="K985" s="148"/>
      <c r="L985" s="148"/>
      <c r="M985" s="148"/>
      <c r="N985" s="148"/>
      <c r="O985" s="148"/>
      <c r="P985" s="148"/>
      <c r="Q985" s="148"/>
      <c r="R985" s="148"/>
      <c r="S985" s="148"/>
      <c r="T985" s="148"/>
      <c r="U985" s="148"/>
      <c r="V985" s="148"/>
      <c r="W985" s="148"/>
      <c r="X985" s="148"/>
      <c r="Y985" s="148"/>
      <c r="Z985" s="148"/>
    </row>
    <row r="986" ht="9.75" customHeight="1">
      <c r="A986" s="148"/>
      <c r="B986" s="149"/>
      <c r="C986" s="148"/>
      <c r="D986" s="149"/>
      <c r="E986" s="149"/>
      <c r="F986" s="148"/>
      <c r="G986" s="148"/>
      <c r="H986" s="149"/>
      <c r="I986" s="148"/>
      <c r="J986" s="148"/>
      <c r="K986" s="148"/>
      <c r="L986" s="148"/>
      <c r="M986" s="148"/>
      <c r="N986" s="148"/>
      <c r="O986" s="148"/>
      <c r="P986" s="148"/>
      <c r="Q986" s="148"/>
      <c r="R986" s="148"/>
      <c r="S986" s="148"/>
      <c r="T986" s="148"/>
      <c r="U986" s="148"/>
      <c r="V986" s="148"/>
      <c r="W986" s="148"/>
      <c r="X986" s="148"/>
      <c r="Y986" s="148"/>
      <c r="Z986" s="148"/>
    </row>
    <row r="987" ht="9.75" customHeight="1">
      <c r="A987" s="148"/>
      <c r="B987" s="149"/>
      <c r="C987" s="148"/>
      <c r="D987" s="149"/>
      <c r="E987" s="149"/>
      <c r="F987" s="148"/>
      <c r="G987" s="148"/>
      <c r="H987" s="149"/>
      <c r="I987" s="148"/>
      <c r="J987" s="148"/>
      <c r="K987" s="148"/>
      <c r="L987" s="148"/>
      <c r="M987" s="148"/>
      <c r="N987" s="148"/>
      <c r="O987" s="148"/>
      <c r="P987" s="148"/>
      <c r="Q987" s="148"/>
      <c r="R987" s="148"/>
      <c r="S987" s="148"/>
      <c r="T987" s="148"/>
      <c r="U987" s="148"/>
      <c r="V987" s="148"/>
      <c r="W987" s="148"/>
      <c r="X987" s="148"/>
      <c r="Y987" s="148"/>
      <c r="Z987" s="148"/>
    </row>
    <row r="988" ht="9.75" customHeight="1">
      <c r="A988" s="148"/>
      <c r="B988" s="149"/>
      <c r="C988" s="148"/>
      <c r="D988" s="149"/>
      <c r="E988" s="149"/>
      <c r="F988" s="148"/>
      <c r="G988" s="148"/>
      <c r="H988" s="149"/>
      <c r="I988" s="148"/>
      <c r="J988" s="148"/>
      <c r="K988" s="148"/>
      <c r="L988" s="148"/>
      <c r="M988" s="148"/>
      <c r="N988" s="148"/>
      <c r="O988" s="148"/>
      <c r="P988" s="148"/>
      <c r="Q988" s="148"/>
      <c r="R988" s="148"/>
      <c r="S988" s="148"/>
      <c r="T988" s="148"/>
      <c r="U988" s="148"/>
      <c r="V988" s="148"/>
      <c r="W988" s="148"/>
      <c r="X988" s="148"/>
      <c r="Y988" s="148"/>
      <c r="Z988" s="148"/>
    </row>
    <row r="989" ht="9.75" customHeight="1">
      <c r="A989" s="148"/>
      <c r="B989" s="149"/>
      <c r="C989" s="148"/>
      <c r="D989" s="149"/>
      <c r="E989" s="149"/>
      <c r="F989" s="148"/>
      <c r="G989" s="148"/>
      <c r="H989" s="149"/>
      <c r="I989" s="148"/>
      <c r="J989" s="148"/>
      <c r="K989" s="148"/>
      <c r="L989" s="148"/>
      <c r="M989" s="148"/>
      <c r="N989" s="148"/>
      <c r="O989" s="148"/>
      <c r="P989" s="148"/>
      <c r="Q989" s="148"/>
      <c r="R989" s="148"/>
      <c r="S989" s="148"/>
      <c r="T989" s="148"/>
      <c r="U989" s="148"/>
      <c r="V989" s="148"/>
      <c r="W989" s="148"/>
      <c r="X989" s="148"/>
      <c r="Y989" s="148"/>
      <c r="Z989" s="148"/>
    </row>
    <row r="990" ht="9.75" customHeight="1">
      <c r="A990" s="148"/>
      <c r="B990" s="149"/>
      <c r="C990" s="148"/>
      <c r="D990" s="149"/>
      <c r="E990" s="149"/>
      <c r="F990" s="148"/>
      <c r="G990" s="148"/>
      <c r="H990" s="149"/>
      <c r="I990" s="148"/>
      <c r="J990" s="148"/>
      <c r="K990" s="148"/>
      <c r="L990" s="148"/>
      <c r="M990" s="148"/>
      <c r="N990" s="148"/>
      <c r="O990" s="148"/>
      <c r="P990" s="148"/>
      <c r="Q990" s="148"/>
      <c r="R990" s="148"/>
      <c r="S990" s="148"/>
      <c r="T990" s="148"/>
      <c r="U990" s="148"/>
      <c r="V990" s="148"/>
      <c r="W990" s="148"/>
      <c r="X990" s="148"/>
      <c r="Y990" s="148"/>
      <c r="Z990" s="148"/>
    </row>
    <row r="991" ht="9.75" customHeight="1">
      <c r="A991" s="148"/>
      <c r="B991" s="149"/>
      <c r="C991" s="148"/>
      <c r="D991" s="149"/>
      <c r="E991" s="149"/>
      <c r="F991" s="148"/>
      <c r="G991" s="148"/>
      <c r="H991" s="149"/>
      <c r="I991" s="148"/>
      <c r="J991" s="148"/>
      <c r="K991" s="148"/>
      <c r="L991" s="148"/>
      <c r="M991" s="148"/>
      <c r="N991" s="148"/>
      <c r="O991" s="148"/>
      <c r="P991" s="148"/>
      <c r="Q991" s="148"/>
      <c r="R991" s="148"/>
      <c r="S991" s="148"/>
      <c r="T991" s="148"/>
      <c r="U991" s="148"/>
      <c r="V991" s="148"/>
      <c r="W991" s="148"/>
      <c r="X991" s="148"/>
      <c r="Y991" s="148"/>
      <c r="Z991" s="148"/>
    </row>
    <row r="992" ht="9.75" customHeight="1">
      <c r="A992" s="148"/>
      <c r="B992" s="149"/>
      <c r="C992" s="148"/>
      <c r="D992" s="149"/>
      <c r="E992" s="149"/>
      <c r="F992" s="148"/>
      <c r="G992" s="148"/>
      <c r="H992" s="149"/>
      <c r="I992" s="148"/>
      <c r="J992" s="148"/>
      <c r="K992" s="148"/>
      <c r="L992" s="148"/>
      <c r="M992" s="148"/>
      <c r="N992" s="148"/>
      <c r="O992" s="148"/>
      <c r="P992" s="148"/>
      <c r="Q992" s="148"/>
      <c r="R992" s="148"/>
      <c r="S992" s="148"/>
      <c r="T992" s="148"/>
      <c r="U992" s="148"/>
      <c r="V992" s="148"/>
      <c r="W992" s="148"/>
      <c r="X992" s="148"/>
      <c r="Y992" s="148"/>
      <c r="Z992" s="148"/>
    </row>
    <row r="993" ht="9.75" customHeight="1">
      <c r="A993" s="148"/>
      <c r="B993" s="149"/>
      <c r="C993" s="148"/>
      <c r="D993" s="149"/>
      <c r="E993" s="149"/>
      <c r="F993" s="148"/>
      <c r="G993" s="148"/>
      <c r="H993" s="149"/>
      <c r="I993" s="148"/>
      <c r="J993" s="148"/>
      <c r="K993" s="148"/>
      <c r="L993" s="148"/>
      <c r="M993" s="148"/>
      <c r="N993" s="148"/>
      <c r="O993" s="148"/>
      <c r="P993" s="148"/>
      <c r="Q993" s="148"/>
      <c r="R993" s="148"/>
      <c r="S993" s="148"/>
      <c r="T993" s="148"/>
      <c r="U993" s="148"/>
      <c r="V993" s="148"/>
      <c r="W993" s="148"/>
      <c r="X993" s="148"/>
      <c r="Y993" s="148"/>
      <c r="Z993" s="148"/>
    </row>
    <row r="994" ht="9.75" customHeight="1">
      <c r="A994" s="148"/>
      <c r="B994" s="149"/>
      <c r="C994" s="148"/>
      <c r="D994" s="149"/>
      <c r="E994" s="149"/>
      <c r="F994" s="148"/>
      <c r="G994" s="148"/>
      <c r="H994" s="149"/>
      <c r="I994" s="148"/>
      <c r="J994" s="148"/>
      <c r="K994" s="148"/>
      <c r="L994" s="148"/>
      <c r="M994" s="148"/>
      <c r="N994" s="148"/>
      <c r="O994" s="148"/>
      <c r="P994" s="148"/>
      <c r="Q994" s="148"/>
      <c r="R994" s="148"/>
      <c r="S994" s="148"/>
      <c r="T994" s="148"/>
      <c r="U994" s="148"/>
      <c r="V994" s="148"/>
      <c r="W994" s="148"/>
      <c r="X994" s="148"/>
      <c r="Y994" s="148"/>
      <c r="Z994" s="148"/>
    </row>
    <row r="995" ht="9.75" customHeight="1">
      <c r="A995" s="148"/>
      <c r="B995" s="149"/>
      <c r="C995" s="148"/>
      <c r="D995" s="149"/>
      <c r="E995" s="149"/>
      <c r="F995" s="148"/>
      <c r="G995" s="148"/>
      <c r="H995" s="149"/>
      <c r="I995" s="148"/>
      <c r="J995" s="148"/>
      <c r="K995" s="148"/>
      <c r="L995" s="148"/>
      <c r="M995" s="148"/>
      <c r="N995" s="148"/>
      <c r="O995" s="148"/>
      <c r="P995" s="148"/>
      <c r="Q995" s="148"/>
      <c r="R995" s="148"/>
      <c r="S995" s="148"/>
      <c r="T995" s="148"/>
      <c r="U995" s="148"/>
      <c r="V995" s="148"/>
      <c r="W995" s="148"/>
      <c r="X995" s="148"/>
      <c r="Y995" s="148"/>
      <c r="Z995" s="148"/>
    </row>
    <row r="996" ht="9.75" customHeight="1">
      <c r="A996" s="148"/>
      <c r="B996" s="149"/>
      <c r="C996" s="148"/>
      <c r="D996" s="149"/>
      <c r="E996" s="149"/>
      <c r="F996" s="148"/>
      <c r="G996" s="148"/>
      <c r="H996" s="149"/>
      <c r="I996" s="148"/>
      <c r="J996" s="148"/>
      <c r="K996" s="148"/>
      <c r="L996" s="148"/>
      <c r="M996" s="148"/>
      <c r="N996" s="148"/>
      <c r="O996" s="148"/>
      <c r="P996" s="148"/>
      <c r="Q996" s="148"/>
      <c r="R996" s="148"/>
      <c r="S996" s="148"/>
      <c r="T996" s="148"/>
      <c r="U996" s="148"/>
      <c r="V996" s="148"/>
      <c r="W996" s="148"/>
      <c r="X996" s="148"/>
      <c r="Y996" s="148"/>
      <c r="Z996" s="148"/>
    </row>
    <row r="997" ht="9.75" customHeight="1">
      <c r="A997" s="148"/>
      <c r="B997" s="149"/>
      <c r="C997" s="148"/>
      <c r="D997" s="149"/>
      <c r="E997" s="149"/>
      <c r="F997" s="148"/>
      <c r="G997" s="148"/>
      <c r="H997" s="149"/>
      <c r="I997" s="148"/>
      <c r="J997" s="148"/>
      <c r="K997" s="148"/>
      <c r="L997" s="148"/>
      <c r="M997" s="148"/>
      <c r="N997" s="148"/>
      <c r="O997" s="148"/>
      <c r="P997" s="148"/>
      <c r="Q997" s="148"/>
      <c r="R997" s="148"/>
      <c r="S997" s="148"/>
      <c r="T997" s="148"/>
      <c r="U997" s="148"/>
      <c r="V997" s="148"/>
      <c r="W997" s="148"/>
      <c r="X997" s="148"/>
      <c r="Y997" s="148"/>
      <c r="Z997" s="148"/>
    </row>
    <row r="998" ht="9.75" customHeight="1">
      <c r="A998" s="148"/>
      <c r="B998" s="149"/>
      <c r="C998" s="148"/>
      <c r="D998" s="149"/>
      <c r="E998" s="149"/>
      <c r="F998" s="148"/>
      <c r="G998" s="148"/>
      <c r="H998" s="149"/>
      <c r="I998" s="148"/>
      <c r="J998" s="148"/>
      <c r="K998" s="148"/>
      <c r="L998" s="148"/>
      <c r="M998" s="148"/>
      <c r="N998" s="148"/>
      <c r="O998" s="148"/>
      <c r="P998" s="148"/>
      <c r="Q998" s="148"/>
      <c r="R998" s="148"/>
      <c r="S998" s="148"/>
      <c r="T998" s="148"/>
      <c r="U998" s="148"/>
      <c r="V998" s="148"/>
      <c r="W998" s="148"/>
      <c r="X998" s="148"/>
      <c r="Y998" s="148"/>
      <c r="Z998" s="148"/>
    </row>
    <row r="999" ht="9.75" customHeight="1">
      <c r="A999" s="148"/>
      <c r="B999" s="149"/>
      <c r="C999" s="148"/>
      <c r="D999" s="149"/>
      <c r="E999" s="149"/>
      <c r="F999" s="148"/>
      <c r="G999" s="148"/>
      <c r="H999" s="149"/>
      <c r="I999" s="148"/>
      <c r="J999" s="148"/>
      <c r="K999" s="148"/>
      <c r="L999" s="148"/>
      <c r="M999" s="148"/>
      <c r="N999" s="148"/>
      <c r="O999" s="148"/>
      <c r="P999" s="148"/>
      <c r="Q999" s="148"/>
      <c r="R999" s="148"/>
      <c r="S999" s="148"/>
      <c r="T999" s="148"/>
      <c r="U999" s="148"/>
      <c r="V999" s="148"/>
      <c r="W999" s="148"/>
      <c r="X999" s="148"/>
      <c r="Y999" s="148"/>
      <c r="Z999" s="148"/>
    </row>
    <row r="1000" ht="9.75" customHeight="1">
      <c r="A1000" s="148"/>
      <c r="B1000" s="149"/>
      <c r="C1000" s="148"/>
      <c r="D1000" s="149"/>
      <c r="E1000" s="149"/>
      <c r="F1000" s="148"/>
      <c r="G1000" s="148"/>
      <c r="H1000" s="149"/>
      <c r="I1000" s="148"/>
      <c r="J1000" s="148"/>
      <c r="K1000" s="148"/>
      <c r="L1000" s="148"/>
      <c r="M1000" s="148"/>
      <c r="N1000" s="148"/>
      <c r="O1000" s="148"/>
      <c r="P1000" s="148"/>
      <c r="Q1000" s="148"/>
      <c r="R1000" s="148"/>
      <c r="S1000" s="148"/>
      <c r="T1000" s="148"/>
      <c r="U1000" s="148"/>
      <c r="V1000" s="148"/>
      <c r="W1000" s="148"/>
      <c r="X1000" s="148"/>
      <c r="Y1000" s="148"/>
      <c r="Z1000" s="148"/>
    </row>
  </sheetData>
  <autoFilter ref="$A$2:$I$2">
    <sortState ref="A2:I2">
      <sortCondition ref="D2"/>
    </sortState>
  </autoFilter>
  <printOptions/>
  <pageMargins bottom="0.75" footer="0.0" header="0.0" left="0.7" right="0.7" top="0.75"/>
  <pageSetup orientation="landscape"/>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5">
    <tabColor rgb="FF92CDDC"/>
    <pageSetUpPr fitToPage="1"/>
  </sheetPr>
  <sheetViews>
    <sheetView showGridLines="0" workbookViewId="0"/>
  </sheetViews>
  <sheetFormatPr customHeight="1" defaultColWidth="14.43" defaultRowHeight="15.0"/>
  <cols>
    <col customWidth="1" min="1" max="1" width="10.43"/>
    <col customWidth="1" min="2" max="2" width="27.0"/>
    <col customWidth="1" min="3" max="3" width="25.0"/>
    <col customWidth="1" min="4" max="4" width="48.0"/>
    <col customWidth="1" min="5" max="5" width="41.0"/>
    <col customWidth="1" min="6" max="6" width="18.0"/>
    <col customWidth="1" min="7" max="7" width="13.43"/>
    <col customWidth="1" min="8" max="8" width="34.0"/>
    <col customWidth="1" min="9" max="26" width="5.57"/>
  </cols>
  <sheetData>
    <row r="1" ht="14.25" customHeight="1">
      <c r="A1" s="198"/>
      <c r="B1" s="75"/>
      <c r="C1" s="3"/>
      <c r="D1" s="3"/>
      <c r="E1" s="3"/>
      <c r="F1" s="199" t="s">
        <v>3192</v>
      </c>
      <c r="G1" s="3"/>
      <c r="H1" s="3"/>
      <c r="I1" s="3"/>
      <c r="J1" s="3"/>
      <c r="K1" s="3"/>
      <c r="L1" s="3"/>
      <c r="M1" s="3"/>
      <c r="N1" s="3"/>
      <c r="O1" s="3"/>
      <c r="P1" s="3"/>
      <c r="Q1" s="3"/>
      <c r="R1" s="3"/>
      <c r="S1" s="3"/>
      <c r="T1" s="3"/>
      <c r="U1" s="3"/>
      <c r="V1" s="3"/>
      <c r="W1" s="3"/>
      <c r="X1" s="3"/>
      <c r="Y1" s="3"/>
      <c r="Z1" s="3"/>
    </row>
    <row r="2" ht="14.25" customHeight="1">
      <c r="A2" s="200" t="s">
        <v>3193</v>
      </c>
      <c r="B2" s="75"/>
      <c r="C2" s="3"/>
      <c r="D2" s="3"/>
      <c r="E2" s="3"/>
      <c r="F2" s="3"/>
      <c r="G2" s="3"/>
      <c r="H2" s="3"/>
      <c r="I2" s="3"/>
      <c r="J2" s="3"/>
      <c r="K2" s="3"/>
      <c r="L2" s="3"/>
      <c r="M2" s="3"/>
      <c r="N2" s="3"/>
      <c r="O2" s="3"/>
      <c r="P2" s="3"/>
      <c r="Q2" s="3"/>
      <c r="R2" s="3"/>
      <c r="S2" s="3"/>
      <c r="T2" s="3"/>
      <c r="U2" s="3"/>
      <c r="V2" s="3"/>
      <c r="W2" s="3"/>
      <c r="X2" s="3"/>
      <c r="Y2" s="3"/>
      <c r="Z2" s="3"/>
    </row>
    <row r="3" ht="14.25" customHeight="1">
      <c r="A3" s="3"/>
      <c r="B3" s="75"/>
      <c r="C3" s="3"/>
      <c r="D3" s="3"/>
      <c r="E3" s="3"/>
      <c r="F3" s="3"/>
      <c r="G3" s="3"/>
      <c r="H3" s="3"/>
      <c r="I3" s="3"/>
      <c r="J3" s="3"/>
      <c r="K3" s="3"/>
      <c r="L3" s="3"/>
      <c r="M3" s="3"/>
      <c r="N3" s="3"/>
      <c r="O3" s="3"/>
      <c r="P3" s="3"/>
      <c r="Q3" s="3"/>
      <c r="R3" s="3"/>
      <c r="S3" s="3"/>
      <c r="T3" s="3"/>
      <c r="U3" s="3"/>
      <c r="V3" s="3"/>
      <c r="W3" s="3"/>
      <c r="X3" s="3"/>
      <c r="Y3" s="3"/>
      <c r="Z3" s="3"/>
    </row>
    <row r="4" ht="14.25" customHeight="1">
      <c r="A4" s="201" t="s">
        <v>3194</v>
      </c>
      <c r="B4" s="202"/>
      <c r="C4" s="203"/>
      <c r="D4" s="203"/>
      <c r="E4" s="203"/>
      <c r="F4" s="204"/>
      <c r="G4" s="204"/>
      <c r="H4" s="204"/>
      <c r="I4" s="3"/>
      <c r="J4" s="3"/>
      <c r="K4" s="3"/>
      <c r="L4" s="3"/>
      <c r="M4" s="3"/>
      <c r="N4" s="3"/>
      <c r="O4" s="3"/>
      <c r="P4" s="3"/>
      <c r="Q4" s="3"/>
      <c r="R4" s="3"/>
      <c r="S4" s="3"/>
      <c r="T4" s="3"/>
      <c r="U4" s="3"/>
      <c r="V4" s="3"/>
      <c r="W4" s="3"/>
      <c r="X4" s="3"/>
      <c r="Y4" s="3"/>
      <c r="Z4" s="3"/>
    </row>
    <row r="5" ht="14.25" customHeight="1">
      <c r="A5" s="204" t="s">
        <v>3195</v>
      </c>
      <c r="B5" s="202"/>
      <c r="C5" s="203"/>
      <c r="D5" s="203"/>
      <c r="E5" s="203"/>
      <c r="F5" s="204"/>
      <c r="G5" s="204"/>
      <c r="H5" s="204"/>
      <c r="I5" s="3"/>
      <c r="J5" s="3"/>
      <c r="K5" s="3"/>
      <c r="L5" s="3"/>
      <c r="M5" s="3"/>
      <c r="N5" s="3"/>
      <c r="O5" s="3"/>
      <c r="P5" s="3"/>
      <c r="Q5" s="3"/>
      <c r="R5" s="3"/>
      <c r="S5" s="3"/>
      <c r="T5" s="3"/>
      <c r="U5" s="3"/>
      <c r="V5" s="3"/>
      <c r="W5" s="3"/>
      <c r="X5" s="3"/>
      <c r="Y5" s="3"/>
      <c r="Z5" s="3"/>
    </row>
    <row r="6" ht="14.25" customHeight="1">
      <c r="A6" s="204" t="s">
        <v>3196</v>
      </c>
      <c r="B6" s="202"/>
      <c r="C6" s="203"/>
      <c r="D6" s="203"/>
      <c r="E6" s="203"/>
      <c r="F6" s="204"/>
      <c r="G6" s="204"/>
      <c r="H6" s="204"/>
      <c r="I6" s="3"/>
      <c r="J6" s="3"/>
      <c r="K6" s="3"/>
      <c r="L6" s="3"/>
      <c r="M6" s="3"/>
      <c r="N6" s="3"/>
      <c r="O6" s="3"/>
      <c r="P6" s="3"/>
      <c r="Q6" s="3"/>
      <c r="R6" s="3"/>
      <c r="S6" s="3"/>
      <c r="T6" s="3"/>
      <c r="U6" s="3"/>
      <c r="V6" s="3"/>
      <c r="W6" s="3"/>
      <c r="X6" s="3"/>
      <c r="Y6" s="3"/>
      <c r="Z6" s="3"/>
    </row>
    <row r="7" ht="29.25" customHeight="1">
      <c r="A7" s="205"/>
      <c r="B7" s="206"/>
      <c r="C7" s="206"/>
      <c r="D7" s="206"/>
      <c r="E7" s="206"/>
      <c r="F7" s="206"/>
      <c r="G7" s="206"/>
      <c r="H7" s="206"/>
      <c r="I7" s="3"/>
      <c r="J7" s="3"/>
      <c r="K7" s="3"/>
      <c r="L7" s="3"/>
      <c r="M7" s="3"/>
      <c r="N7" s="3"/>
      <c r="O7" s="3"/>
      <c r="P7" s="3"/>
      <c r="Q7" s="3"/>
      <c r="R7" s="3"/>
      <c r="S7" s="3"/>
      <c r="T7" s="3"/>
      <c r="U7" s="3"/>
      <c r="V7" s="3"/>
      <c r="W7" s="3"/>
      <c r="X7" s="3"/>
      <c r="Y7" s="3"/>
      <c r="Z7" s="3"/>
    </row>
    <row r="8" ht="14.25" customHeight="1">
      <c r="A8" s="207" t="s">
        <v>3197</v>
      </c>
      <c r="B8" s="208"/>
      <c r="C8" s="209"/>
      <c r="D8" s="209"/>
      <c r="E8" s="209"/>
      <c r="F8" s="209"/>
      <c r="G8" s="209"/>
      <c r="H8" s="209"/>
      <c r="I8" s="3"/>
      <c r="J8" s="3"/>
      <c r="K8" s="3"/>
      <c r="L8" s="3"/>
      <c r="M8" s="3"/>
      <c r="N8" s="3"/>
      <c r="O8" s="3"/>
      <c r="P8" s="3"/>
      <c r="Q8" s="3"/>
      <c r="R8" s="3"/>
      <c r="S8" s="3"/>
      <c r="T8" s="3"/>
      <c r="U8" s="3"/>
      <c r="V8" s="3"/>
      <c r="W8" s="3"/>
      <c r="X8" s="3"/>
      <c r="Y8" s="3"/>
      <c r="Z8" s="3"/>
    </row>
    <row r="9" ht="14.25" customHeight="1">
      <c r="A9" s="210" t="s">
        <v>3198</v>
      </c>
      <c r="B9" s="211"/>
      <c r="C9" s="203"/>
      <c r="D9" s="203"/>
      <c r="E9" s="203"/>
      <c r="F9" s="204"/>
      <c r="G9" s="204"/>
      <c r="H9" s="204"/>
      <c r="I9" s="3"/>
      <c r="J9" s="3"/>
      <c r="K9" s="3"/>
      <c r="L9" s="3"/>
      <c r="M9" s="3"/>
      <c r="N9" s="3"/>
      <c r="O9" s="3"/>
      <c r="P9" s="3"/>
      <c r="Q9" s="3"/>
      <c r="R9" s="3"/>
      <c r="S9" s="3"/>
      <c r="T9" s="3"/>
      <c r="U9" s="3"/>
      <c r="V9" s="3"/>
      <c r="W9" s="3"/>
      <c r="X9" s="3"/>
      <c r="Y9" s="3"/>
      <c r="Z9" s="3"/>
    </row>
    <row r="10" ht="14.25" customHeight="1">
      <c r="A10" s="204" t="s">
        <v>3199</v>
      </c>
      <c r="B10" s="202"/>
      <c r="C10" s="203"/>
      <c r="D10" s="203"/>
      <c r="E10" s="203"/>
      <c r="F10" s="204"/>
      <c r="G10" s="204"/>
      <c r="H10" s="204"/>
      <c r="I10" s="3"/>
      <c r="J10" s="3"/>
      <c r="K10" s="3"/>
      <c r="L10" s="3"/>
      <c r="M10" s="3"/>
      <c r="N10" s="3"/>
      <c r="O10" s="3"/>
      <c r="P10" s="3"/>
      <c r="Q10" s="3"/>
      <c r="R10" s="3"/>
      <c r="S10" s="3"/>
      <c r="T10" s="3"/>
      <c r="U10" s="3"/>
      <c r="V10" s="3"/>
      <c r="W10" s="3"/>
      <c r="X10" s="3"/>
      <c r="Y10" s="3"/>
      <c r="Z10" s="3"/>
    </row>
    <row r="11" ht="14.25" customHeight="1">
      <c r="A11" s="204" t="s">
        <v>3200</v>
      </c>
      <c r="B11" s="202"/>
      <c r="C11" s="203"/>
      <c r="D11" s="203"/>
      <c r="E11" s="203"/>
      <c r="F11" s="204"/>
      <c r="G11" s="204"/>
      <c r="H11" s="204"/>
      <c r="I11" s="3"/>
      <c r="J11" s="3"/>
      <c r="K11" s="3"/>
      <c r="L11" s="3"/>
      <c r="M11" s="3"/>
      <c r="N11" s="3"/>
      <c r="O11" s="3"/>
      <c r="P11" s="3"/>
      <c r="Q11" s="3"/>
      <c r="R11" s="3"/>
      <c r="S11" s="3"/>
      <c r="T11" s="3"/>
      <c r="U11" s="3"/>
      <c r="V11" s="3"/>
      <c r="W11" s="3"/>
      <c r="X11" s="3"/>
      <c r="Y11" s="3"/>
      <c r="Z11" s="3"/>
    </row>
    <row r="12" ht="14.25" customHeight="1">
      <c r="A12" s="204" t="s">
        <v>3201</v>
      </c>
      <c r="B12" s="202"/>
      <c r="C12" s="203"/>
      <c r="D12" s="203"/>
      <c r="E12" s="203"/>
      <c r="F12" s="204"/>
      <c r="G12" s="204"/>
      <c r="H12" s="204"/>
      <c r="I12" s="3"/>
      <c r="J12" s="3"/>
      <c r="K12" s="3"/>
      <c r="L12" s="3"/>
      <c r="M12" s="3"/>
      <c r="N12" s="3"/>
      <c r="O12" s="3"/>
      <c r="P12" s="3"/>
      <c r="Q12" s="3"/>
      <c r="R12" s="3"/>
      <c r="S12" s="3"/>
      <c r="T12" s="3"/>
      <c r="U12" s="3"/>
      <c r="V12" s="3"/>
      <c r="W12" s="3"/>
      <c r="X12" s="3"/>
      <c r="Y12" s="3"/>
      <c r="Z12" s="3"/>
    </row>
    <row r="13" ht="14.25" customHeight="1">
      <c r="A13" s="3"/>
      <c r="B13" s="75"/>
      <c r="C13" s="95"/>
      <c r="D13" s="95"/>
      <c r="E13" s="95"/>
      <c r="F13" s="3"/>
      <c r="G13" s="3"/>
      <c r="H13" s="3"/>
      <c r="I13" s="3"/>
      <c r="J13" s="3"/>
      <c r="K13" s="3"/>
      <c r="L13" s="3"/>
      <c r="M13" s="3"/>
      <c r="N13" s="3"/>
      <c r="O13" s="3"/>
      <c r="P13" s="3"/>
      <c r="Q13" s="3"/>
      <c r="R13" s="3"/>
      <c r="S13" s="3"/>
      <c r="T13" s="3"/>
      <c r="U13" s="3"/>
      <c r="V13" s="3"/>
      <c r="W13" s="3"/>
      <c r="X13" s="3"/>
      <c r="Y13" s="3"/>
      <c r="Z13" s="3"/>
    </row>
    <row r="14" ht="52.5" customHeight="1">
      <c r="A14" s="212" t="s">
        <v>3202</v>
      </c>
      <c r="B14" s="206"/>
      <c r="C14" s="206"/>
      <c r="D14" s="206"/>
      <c r="E14" s="206"/>
      <c r="F14" s="206"/>
      <c r="G14" s="206"/>
      <c r="H14" s="206"/>
      <c r="I14" s="3"/>
      <c r="J14" s="3"/>
      <c r="K14" s="3"/>
      <c r="L14" s="3"/>
      <c r="M14" s="3"/>
      <c r="N14" s="3"/>
      <c r="O14" s="3"/>
      <c r="P14" s="3"/>
      <c r="Q14" s="3"/>
      <c r="R14" s="3"/>
      <c r="S14" s="3"/>
      <c r="T14" s="3"/>
      <c r="U14" s="3"/>
      <c r="V14" s="3"/>
      <c r="W14" s="3"/>
      <c r="X14" s="3"/>
      <c r="Y14" s="3"/>
      <c r="Z14" s="3"/>
    </row>
    <row r="15" ht="14.25" customHeight="1">
      <c r="A15" s="213"/>
      <c r="B15" s="75"/>
      <c r="C15" s="95"/>
      <c r="D15" s="95"/>
      <c r="E15" s="95"/>
      <c r="F15" s="3"/>
      <c r="G15" s="3"/>
      <c r="H15" s="3"/>
      <c r="I15" s="3"/>
      <c r="J15" s="3"/>
      <c r="K15" s="3"/>
      <c r="L15" s="3"/>
      <c r="M15" s="3"/>
      <c r="N15" s="3"/>
      <c r="O15" s="3"/>
      <c r="P15" s="3"/>
      <c r="Q15" s="3"/>
      <c r="R15" s="3"/>
      <c r="S15" s="3"/>
      <c r="T15" s="3"/>
      <c r="U15" s="3"/>
      <c r="V15" s="3"/>
      <c r="W15" s="3"/>
      <c r="X15" s="3"/>
      <c r="Y15" s="3"/>
      <c r="Z15" s="3"/>
    </row>
    <row r="16" ht="36.75" customHeight="1">
      <c r="A16" s="214" t="s">
        <v>3203</v>
      </c>
      <c r="B16" s="206"/>
      <c r="C16" s="206"/>
      <c r="D16" s="206"/>
      <c r="E16" s="206"/>
      <c r="F16" s="206"/>
      <c r="G16" s="206"/>
      <c r="H16" s="206"/>
      <c r="I16" s="3"/>
      <c r="J16" s="3"/>
      <c r="K16" s="3"/>
      <c r="L16" s="3"/>
      <c r="M16" s="3"/>
      <c r="N16" s="3"/>
      <c r="O16" s="3"/>
      <c r="P16" s="3"/>
      <c r="Q16" s="3"/>
      <c r="R16" s="3"/>
      <c r="S16" s="3"/>
      <c r="T16" s="3"/>
      <c r="U16" s="3"/>
      <c r="V16" s="3"/>
      <c r="W16" s="3"/>
      <c r="X16" s="3"/>
      <c r="Y16" s="3"/>
      <c r="Z16" s="3"/>
    </row>
    <row r="17" ht="14.25" customHeight="1">
      <c r="A17" s="213"/>
      <c r="B17" s="75"/>
      <c r="C17" s="95"/>
      <c r="D17" s="95"/>
      <c r="E17" s="95"/>
      <c r="F17" s="3"/>
      <c r="G17" s="3"/>
      <c r="H17" s="3"/>
      <c r="I17" s="3"/>
      <c r="J17" s="3"/>
      <c r="K17" s="3"/>
      <c r="L17" s="3"/>
      <c r="M17" s="3"/>
      <c r="N17" s="3"/>
      <c r="O17" s="3"/>
      <c r="P17" s="3"/>
      <c r="Q17" s="3"/>
      <c r="R17" s="3"/>
      <c r="S17" s="3"/>
      <c r="T17" s="3"/>
      <c r="U17" s="3"/>
      <c r="V17" s="3"/>
      <c r="W17" s="3"/>
      <c r="X17" s="3"/>
      <c r="Y17" s="3"/>
      <c r="Z17" s="3"/>
    </row>
    <row r="18" ht="14.25" customHeight="1">
      <c r="A18" s="215" t="s">
        <v>3204</v>
      </c>
      <c r="B18" s="216"/>
      <c r="C18" s="217"/>
      <c r="D18" s="217"/>
      <c r="E18" s="217"/>
      <c r="F18" s="216"/>
      <c r="G18" s="218"/>
      <c r="H18" s="219"/>
      <c r="I18" s="3"/>
      <c r="J18" s="3"/>
      <c r="K18" s="3"/>
      <c r="L18" s="3"/>
      <c r="M18" s="3"/>
      <c r="N18" s="3"/>
      <c r="O18" s="3"/>
      <c r="P18" s="3"/>
      <c r="Q18" s="3"/>
      <c r="R18" s="3"/>
      <c r="S18" s="3"/>
      <c r="T18" s="3"/>
      <c r="U18" s="3"/>
      <c r="V18" s="3"/>
      <c r="W18" s="3"/>
      <c r="X18" s="3"/>
      <c r="Y18" s="3"/>
      <c r="Z18" s="3"/>
    </row>
    <row r="19" ht="36.0" customHeight="1">
      <c r="A19" s="220" t="s">
        <v>3205</v>
      </c>
      <c r="B19" s="221"/>
      <c r="C19" s="221"/>
      <c r="D19" s="221"/>
      <c r="E19" s="221"/>
      <c r="F19" s="221"/>
      <c r="G19" s="221"/>
      <c r="H19" s="222"/>
      <c r="I19" s="223"/>
      <c r="J19" s="223"/>
      <c r="K19" s="223"/>
      <c r="L19" s="223"/>
      <c r="M19" s="223"/>
      <c r="N19" s="223"/>
      <c r="O19" s="223"/>
      <c r="P19" s="223"/>
      <c r="Q19" s="223"/>
      <c r="R19" s="223"/>
      <c r="S19" s="223"/>
      <c r="T19" s="223"/>
      <c r="U19" s="223"/>
      <c r="V19" s="223"/>
      <c r="W19" s="223"/>
      <c r="X19" s="223"/>
      <c r="Y19" s="223"/>
      <c r="Z19" s="223"/>
    </row>
    <row r="20" ht="14.25" customHeight="1">
      <c r="A20" s="224"/>
      <c r="B20" s="225"/>
      <c r="C20" s="225"/>
      <c r="D20" s="225"/>
      <c r="E20" s="225"/>
      <c r="F20" s="225"/>
      <c r="G20" s="225"/>
      <c r="H20" s="226"/>
      <c r="I20" s="223"/>
      <c r="J20" s="223"/>
      <c r="K20" s="223"/>
      <c r="L20" s="223"/>
      <c r="M20" s="223"/>
      <c r="N20" s="223"/>
      <c r="O20" s="223"/>
      <c r="P20" s="223"/>
      <c r="Q20" s="223"/>
      <c r="R20" s="223"/>
      <c r="S20" s="223"/>
      <c r="T20" s="223"/>
      <c r="U20" s="223"/>
      <c r="V20" s="223"/>
      <c r="W20" s="223"/>
      <c r="X20" s="223"/>
      <c r="Y20" s="223"/>
      <c r="Z20" s="223"/>
    </row>
    <row r="21" ht="14.25" customHeight="1">
      <c r="A21" s="227" t="s">
        <v>3206</v>
      </c>
      <c r="B21" s="228"/>
      <c r="C21" s="228"/>
      <c r="D21" s="228"/>
      <c r="E21" s="228"/>
      <c r="F21" s="228"/>
      <c r="G21" s="228"/>
      <c r="H21" s="229"/>
      <c r="I21" s="3"/>
      <c r="J21" s="3"/>
      <c r="K21" s="3"/>
      <c r="L21" s="3"/>
      <c r="M21" s="3"/>
      <c r="N21" s="3"/>
      <c r="O21" s="3"/>
      <c r="P21" s="3"/>
      <c r="Q21" s="3"/>
      <c r="R21" s="3"/>
      <c r="S21" s="3"/>
      <c r="T21" s="3"/>
      <c r="U21" s="3"/>
      <c r="V21" s="3"/>
      <c r="W21" s="3"/>
      <c r="X21" s="3"/>
      <c r="Y21" s="3"/>
      <c r="Z21" s="3"/>
    </row>
    <row r="22" ht="48.0" customHeight="1">
      <c r="A22" s="230" t="s">
        <v>3207</v>
      </c>
      <c r="B22" s="228"/>
      <c r="C22" s="228"/>
      <c r="D22" s="228"/>
      <c r="E22" s="228"/>
      <c r="F22" s="228"/>
      <c r="G22" s="228"/>
      <c r="H22" s="229"/>
      <c r="I22" s="3"/>
      <c r="J22" s="3"/>
      <c r="K22" s="3"/>
      <c r="L22" s="3"/>
      <c r="M22" s="3"/>
      <c r="N22" s="3"/>
      <c r="O22" s="3"/>
      <c r="P22" s="3"/>
      <c r="Q22" s="3"/>
      <c r="R22" s="3"/>
      <c r="S22" s="3"/>
      <c r="T22" s="3"/>
      <c r="U22" s="3"/>
      <c r="V22" s="3"/>
      <c r="W22" s="3"/>
      <c r="X22" s="3"/>
      <c r="Y22" s="3"/>
      <c r="Z22" s="3"/>
    </row>
    <row r="23" ht="14.25" customHeight="1">
      <c r="A23" s="213"/>
      <c r="B23" s="75"/>
      <c r="C23" s="3"/>
      <c r="D23" s="3"/>
      <c r="E23" s="3"/>
      <c r="F23" s="3"/>
      <c r="G23" s="3"/>
      <c r="H23" s="3"/>
      <c r="I23" s="3"/>
      <c r="J23" s="3"/>
      <c r="K23" s="3"/>
      <c r="L23" s="3"/>
      <c r="M23" s="3"/>
      <c r="N23" s="3"/>
      <c r="O23" s="3"/>
      <c r="P23" s="3"/>
      <c r="Q23" s="3"/>
      <c r="R23" s="3"/>
      <c r="S23" s="3"/>
      <c r="T23" s="3"/>
      <c r="U23" s="3"/>
      <c r="V23" s="3"/>
      <c r="W23" s="3"/>
      <c r="X23" s="3"/>
      <c r="Y23" s="3"/>
      <c r="Z23" s="3"/>
    </row>
    <row r="24" ht="14.25" customHeight="1">
      <c r="A24" s="231" t="s">
        <v>3208</v>
      </c>
      <c r="B24" s="228"/>
      <c r="C24" s="228"/>
      <c r="D24" s="228"/>
      <c r="E24" s="228"/>
      <c r="F24" s="228"/>
      <c r="G24" s="228"/>
      <c r="H24" s="229"/>
      <c r="I24" s="3"/>
      <c r="J24" s="3"/>
      <c r="K24" s="3"/>
      <c r="L24" s="3"/>
      <c r="M24" s="3"/>
      <c r="N24" s="3"/>
      <c r="O24" s="3"/>
      <c r="P24" s="3"/>
      <c r="Q24" s="3"/>
      <c r="R24" s="3"/>
      <c r="S24" s="3"/>
      <c r="T24" s="3"/>
      <c r="U24" s="3"/>
      <c r="V24" s="3"/>
      <c r="W24" s="3"/>
      <c r="X24" s="3"/>
      <c r="Y24" s="3"/>
      <c r="Z24" s="3"/>
    </row>
    <row r="25" ht="18.0" customHeight="1">
      <c r="A25" s="230" t="s">
        <v>3209</v>
      </c>
      <c r="B25" s="228"/>
      <c r="C25" s="228"/>
      <c r="D25" s="228"/>
      <c r="E25" s="228"/>
      <c r="F25" s="228"/>
      <c r="G25" s="228"/>
      <c r="H25" s="229"/>
      <c r="I25" s="3"/>
      <c r="J25" s="3"/>
      <c r="K25" s="3"/>
      <c r="L25" s="3"/>
      <c r="M25" s="3"/>
      <c r="N25" s="3"/>
      <c r="O25" s="3"/>
      <c r="P25" s="3"/>
      <c r="Q25" s="3"/>
      <c r="R25" s="3"/>
      <c r="S25" s="3"/>
      <c r="T25" s="3"/>
      <c r="U25" s="3"/>
      <c r="V25" s="3"/>
      <c r="W25" s="3"/>
      <c r="X25" s="3"/>
      <c r="Y25" s="3"/>
      <c r="Z25" s="3"/>
    </row>
    <row r="26" ht="14.25" customHeight="1">
      <c r="A26" s="213"/>
      <c r="B26" s="75"/>
      <c r="C26" s="3"/>
      <c r="D26" s="3"/>
      <c r="E26" s="3"/>
      <c r="F26" s="3"/>
      <c r="G26" s="3"/>
      <c r="H26" s="3"/>
      <c r="I26" s="3"/>
      <c r="J26" s="3"/>
      <c r="K26" s="3"/>
      <c r="L26" s="3"/>
      <c r="M26" s="3"/>
      <c r="N26" s="3"/>
      <c r="O26" s="3"/>
      <c r="P26" s="3"/>
      <c r="Q26" s="3"/>
      <c r="R26" s="3"/>
      <c r="S26" s="3"/>
      <c r="T26" s="3"/>
      <c r="U26" s="3"/>
      <c r="V26" s="3"/>
      <c r="W26" s="3"/>
      <c r="X26" s="3"/>
      <c r="Y26" s="3"/>
      <c r="Z26" s="3"/>
    </row>
    <row r="27" ht="14.25" customHeight="1">
      <c r="A27" s="231" t="s">
        <v>3210</v>
      </c>
      <c r="B27" s="228"/>
      <c r="C27" s="228"/>
      <c r="D27" s="228"/>
      <c r="E27" s="228"/>
      <c r="F27" s="228"/>
      <c r="G27" s="228"/>
      <c r="H27" s="229"/>
      <c r="I27" s="3"/>
      <c r="J27" s="3"/>
      <c r="K27" s="3"/>
      <c r="L27" s="3"/>
      <c r="M27" s="3"/>
      <c r="N27" s="3"/>
      <c r="O27" s="3"/>
      <c r="P27" s="3"/>
      <c r="Q27" s="3"/>
      <c r="R27" s="3"/>
      <c r="S27" s="3"/>
      <c r="T27" s="3"/>
      <c r="U27" s="3"/>
      <c r="V27" s="3"/>
      <c r="W27" s="3"/>
      <c r="X27" s="3"/>
      <c r="Y27" s="3"/>
      <c r="Z27" s="3"/>
    </row>
    <row r="28" ht="82.5" customHeight="1">
      <c r="A28" s="232" t="s">
        <v>3211</v>
      </c>
      <c r="B28" s="233"/>
      <c r="C28" s="233"/>
      <c r="D28" s="233"/>
      <c r="E28" s="233"/>
      <c r="F28" s="233"/>
      <c r="G28" s="233"/>
      <c r="H28" s="234"/>
      <c r="I28" s="3"/>
      <c r="J28" s="3"/>
      <c r="K28" s="3"/>
      <c r="L28" s="3"/>
      <c r="M28" s="3"/>
      <c r="N28" s="3"/>
      <c r="O28" s="3"/>
      <c r="P28" s="3"/>
      <c r="Q28" s="3"/>
      <c r="R28" s="3"/>
      <c r="S28" s="3"/>
      <c r="T28" s="3"/>
      <c r="U28" s="3"/>
      <c r="V28" s="3"/>
      <c r="W28" s="3"/>
      <c r="X28" s="3"/>
      <c r="Y28" s="3"/>
      <c r="Z28" s="3"/>
    </row>
    <row r="29" ht="20.25" customHeight="1">
      <c r="A29" s="235"/>
      <c r="B29" s="236"/>
      <c r="C29" s="236"/>
      <c r="D29" s="236"/>
      <c r="E29" s="236"/>
      <c r="F29" s="236"/>
      <c r="G29" s="236"/>
      <c r="H29" s="236"/>
      <c r="I29" s="237"/>
      <c r="J29" s="237"/>
      <c r="K29" s="237"/>
      <c r="L29" s="237"/>
      <c r="M29" s="237"/>
      <c r="N29" s="237"/>
      <c r="O29" s="237"/>
      <c r="P29" s="237"/>
      <c r="Q29" s="237"/>
      <c r="R29" s="237"/>
      <c r="S29" s="237"/>
      <c r="T29" s="237"/>
      <c r="U29" s="237"/>
      <c r="V29" s="237"/>
      <c r="W29" s="237"/>
      <c r="X29" s="237"/>
      <c r="Y29" s="237"/>
      <c r="Z29" s="237"/>
    </row>
    <row r="30" ht="167.25" customHeight="1">
      <c r="A30" s="238" t="s">
        <v>3212</v>
      </c>
      <c r="B30" s="233"/>
      <c r="C30" s="233"/>
      <c r="D30" s="233"/>
      <c r="E30" s="233"/>
      <c r="F30" s="233"/>
      <c r="G30" s="233"/>
      <c r="H30" s="234"/>
      <c r="I30" s="3"/>
      <c r="J30" s="3"/>
      <c r="K30" s="3"/>
      <c r="L30" s="3"/>
      <c r="M30" s="3"/>
      <c r="N30" s="3"/>
      <c r="O30" s="3"/>
      <c r="P30" s="3"/>
      <c r="Q30" s="3"/>
      <c r="R30" s="3"/>
      <c r="S30" s="3"/>
      <c r="T30" s="3"/>
      <c r="U30" s="3"/>
      <c r="V30" s="3"/>
      <c r="W30" s="3"/>
      <c r="X30" s="3"/>
      <c r="Y30" s="3"/>
      <c r="Z30" s="3"/>
    </row>
    <row r="31" ht="14.25" customHeight="1">
      <c r="A31" s="3"/>
      <c r="B31" s="75"/>
      <c r="C31" s="3"/>
      <c r="D31" s="3"/>
      <c r="E31" s="3"/>
      <c r="F31" s="3"/>
      <c r="G31" s="3"/>
      <c r="H31" s="3"/>
      <c r="I31" s="3"/>
      <c r="J31" s="3"/>
      <c r="K31" s="3"/>
      <c r="L31" s="3"/>
      <c r="M31" s="3"/>
      <c r="N31" s="3"/>
      <c r="O31" s="3"/>
      <c r="P31" s="3"/>
      <c r="Q31" s="3"/>
      <c r="R31" s="3"/>
      <c r="S31" s="3"/>
      <c r="T31" s="3"/>
      <c r="U31" s="3"/>
      <c r="V31" s="3"/>
      <c r="W31" s="3"/>
      <c r="X31" s="3"/>
      <c r="Y31" s="3"/>
      <c r="Z31" s="3"/>
    </row>
    <row r="32" ht="40.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ht="14.2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ht="14.2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ht="14.2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ht="14.2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ht="14.2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ht="14.2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ht="14.2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ht="14.2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ht="14.2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ht="14.2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ht="14.2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ht="30.0" customHeight="1">
      <c r="A44" s="239"/>
      <c r="B44" s="3"/>
      <c r="C44" s="3"/>
      <c r="D44" s="3"/>
      <c r="E44" s="3"/>
      <c r="F44" s="3"/>
      <c r="G44" s="3"/>
      <c r="H44" s="3"/>
      <c r="I44" s="3"/>
      <c r="J44" s="3"/>
      <c r="K44" s="3"/>
      <c r="L44" s="3"/>
      <c r="M44" s="3"/>
      <c r="N44" s="3"/>
      <c r="O44" s="3"/>
      <c r="P44" s="3"/>
      <c r="Q44" s="3"/>
      <c r="R44" s="3"/>
      <c r="S44" s="3"/>
      <c r="T44" s="3"/>
      <c r="U44" s="3"/>
      <c r="V44" s="3"/>
      <c r="W44" s="3"/>
      <c r="X44" s="3"/>
      <c r="Y44" s="3"/>
      <c r="Z44" s="3"/>
    </row>
    <row r="45" ht="30.0" customHeight="1">
      <c r="A45" s="239"/>
      <c r="B45" s="3"/>
      <c r="C45" s="3"/>
      <c r="D45" s="3"/>
      <c r="E45" s="3"/>
      <c r="F45" s="3"/>
      <c r="G45" s="3"/>
      <c r="H45" s="3"/>
      <c r="I45" s="3"/>
      <c r="J45" s="3"/>
      <c r="K45" s="3"/>
      <c r="L45" s="3"/>
      <c r="M45" s="3"/>
      <c r="N45" s="3"/>
      <c r="O45" s="3"/>
      <c r="P45" s="3"/>
      <c r="Q45" s="3"/>
      <c r="R45" s="3"/>
      <c r="S45" s="3"/>
      <c r="T45" s="3"/>
      <c r="U45" s="3"/>
      <c r="V45" s="3"/>
      <c r="W45" s="3"/>
      <c r="X45" s="3"/>
      <c r="Y45" s="3"/>
      <c r="Z45" s="3"/>
    </row>
    <row r="46" ht="14.25" customHeight="1">
      <c r="A46" s="239"/>
      <c r="B46" s="3"/>
      <c r="C46" s="3"/>
      <c r="D46" s="3"/>
      <c r="E46" s="3"/>
      <c r="F46" s="3"/>
      <c r="G46" s="3"/>
      <c r="H46" s="3"/>
      <c r="I46" s="3"/>
      <c r="J46" s="3"/>
      <c r="K46" s="3"/>
      <c r="L46" s="3"/>
      <c r="M46" s="3"/>
      <c r="N46" s="3"/>
      <c r="O46" s="3"/>
      <c r="P46" s="3"/>
      <c r="Q46" s="3"/>
      <c r="R46" s="3"/>
      <c r="S46" s="3"/>
      <c r="T46" s="3"/>
      <c r="U46" s="3"/>
      <c r="V46" s="3"/>
      <c r="W46" s="3"/>
      <c r="X46" s="3"/>
      <c r="Y46" s="3"/>
      <c r="Z46" s="3"/>
    </row>
    <row r="47" ht="42.75" customHeight="1">
      <c r="A47" s="239"/>
      <c r="B47" s="3"/>
      <c r="C47" s="3"/>
      <c r="D47" s="3"/>
      <c r="E47" s="3"/>
      <c r="F47" s="3"/>
      <c r="G47" s="3"/>
      <c r="H47" s="3"/>
      <c r="I47" s="3"/>
      <c r="J47" s="3"/>
      <c r="K47" s="3"/>
      <c r="L47" s="3"/>
      <c r="M47" s="3"/>
      <c r="N47" s="3"/>
      <c r="O47" s="3"/>
      <c r="P47" s="3"/>
      <c r="Q47" s="3"/>
      <c r="R47" s="3"/>
      <c r="S47" s="3"/>
      <c r="T47" s="3"/>
      <c r="U47" s="3"/>
      <c r="V47" s="3"/>
      <c r="W47" s="3"/>
      <c r="X47" s="3"/>
      <c r="Y47" s="3"/>
      <c r="Z47" s="3"/>
    </row>
    <row r="48" ht="31.5" customHeight="1">
      <c r="A48" s="239"/>
      <c r="B48" s="3"/>
      <c r="C48" s="3"/>
      <c r="D48" s="3"/>
      <c r="E48" s="3"/>
      <c r="F48" s="3"/>
      <c r="G48" s="3"/>
      <c r="H48" s="3"/>
      <c r="I48" s="3"/>
      <c r="J48" s="3"/>
      <c r="K48" s="3"/>
      <c r="L48" s="3"/>
      <c r="M48" s="3"/>
      <c r="N48" s="3"/>
      <c r="O48" s="3"/>
      <c r="P48" s="3"/>
      <c r="Q48" s="3"/>
      <c r="R48" s="3"/>
      <c r="S48" s="3"/>
      <c r="T48" s="3"/>
      <c r="U48" s="3"/>
      <c r="V48" s="3"/>
      <c r="W48" s="3"/>
      <c r="X48" s="3"/>
      <c r="Y48" s="3"/>
      <c r="Z48" s="3"/>
    </row>
    <row r="49" ht="14.25" customHeight="1">
      <c r="A49" s="239"/>
      <c r="B49" s="3"/>
      <c r="C49" s="3"/>
      <c r="D49" s="3"/>
      <c r="E49" s="3"/>
      <c r="F49" s="3"/>
      <c r="G49" s="3"/>
      <c r="H49" s="3"/>
      <c r="I49" s="3"/>
      <c r="J49" s="3"/>
      <c r="K49" s="3"/>
      <c r="L49" s="3"/>
      <c r="M49" s="3"/>
      <c r="N49" s="3"/>
      <c r="O49" s="3"/>
      <c r="P49" s="3"/>
      <c r="Q49" s="3"/>
      <c r="R49" s="3"/>
      <c r="S49" s="3"/>
      <c r="T49" s="3"/>
      <c r="U49" s="3"/>
      <c r="V49" s="3"/>
      <c r="W49" s="3"/>
      <c r="X49" s="3"/>
      <c r="Y49" s="3"/>
      <c r="Z49" s="3"/>
    </row>
    <row r="50" ht="33.0" customHeight="1">
      <c r="A50" s="239"/>
      <c r="B50" s="3"/>
      <c r="C50" s="3"/>
      <c r="D50" s="3"/>
      <c r="E50" s="3"/>
      <c r="F50" s="3"/>
      <c r="G50" s="3"/>
      <c r="H50" s="3"/>
      <c r="I50" s="3"/>
      <c r="J50" s="3"/>
      <c r="K50" s="3"/>
      <c r="L50" s="3"/>
      <c r="M50" s="3"/>
      <c r="N50" s="3"/>
      <c r="O50" s="3"/>
      <c r="P50" s="3"/>
      <c r="Q50" s="3"/>
      <c r="R50" s="3"/>
      <c r="S50" s="3"/>
      <c r="T50" s="3"/>
      <c r="U50" s="3"/>
      <c r="V50" s="3"/>
      <c r="W50" s="3"/>
      <c r="X50" s="3"/>
      <c r="Y50" s="3"/>
      <c r="Z50" s="3"/>
    </row>
    <row r="51" ht="34.5" customHeight="1">
      <c r="A51" s="3"/>
      <c r="B51" s="239"/>
      <c r="C51" s="3"/>
      <c r="D51" s="3"/>
      <c r="E51" s="3"/>
      <c r="F51" s="3"/>
      <c r="G51" s="3"/>
      <c r="H51" s="3"/>
      <c r="I51" s="3"/>
      <c r="J51" s="3"/>
      <c r="K51" s="3"/>
      <c r="L51" s="3"/>
      <c r="M51" s="3"/>
      <c r="N51" s="3"/>
      <c r="O51" s="3"/>
      <c r="P51" s="3"/>
      <c r="Q51" s="3"/>
      <c r="R51" s="3"/>
      <c r="S51" s="3"/>
      <c r="T51" s="3"/>
      <c r="U51" s="3"/>
      <c r="V51" s="3"/>
      <c r="W51" s="3"/>
      <c r="X51" s="3"/>
      <c r="Y51" s="3"/>
      <c r="Z51" s="3"/>
    </row>
    <row r="52" ht="14.25" customHeight="1">
      <c r="A52" s="3"/>
      <c r="B52" s="75"/>
      <c r="C52" s="3"/>
      <c r="D52" s="3"/>
      <c r="E52" s="3"/>
      <c r="F52" s="3"/>
      <c r="G52" s="3"/>
      <c r="H52" s="3"/>
      <c r="I52" s="3"/>
      <c r="J52" s="3"/>
      <c r="K52" s="3"/>
      <c r="L52" s="3"/>
      <c r="M52" s="3"/>
      <c r="N52" s="3"/>
      <c r="O52" s="3"/>
      <c r="P52" s="3"/>
      <c r="Q52" s="3"/>
      <c r="R52" s="3"/>
      <c r="S52" s="3"/>
      <c r="T52" s="3"/>
      <c r="U52" s="3"/>
      <c r="V52" s="3"/>
      <c r="W52" s="3"/>
      <c r="X52" s="3"/>
      <c r="Y52" s="3"/>
      <c r="Z52" s="3"/>
    </row>
    <row r="53" ht="14.25" customHeight="1">
      <c r="A53" s="73"/>
      <c r="B53" s="75"/>
      <c r="C53" s="3"/>
      <c r="D53" s="3"/>
      <c r="E53" s="3"/>
      <c r="F53" s="3"/>
      <c r="G53" s="3"/>
      <c r="H53" s="3"/>
      <c r="I53" s="3"/>
      <c r="J53" s="3"/>
      <c r="K53" s="3"/>
      <c r="L53" s="3"/>
      <c r="M53" s="3"/>
      <c r="N53" s="3"/>
      <c r="O53" s="3"/>
      <c r="P53" s="3"/>
      <c r="Q53" s="3"/>
      <c r="R53" s="3"/>
      <c r="S53" s="3"/>
      <c r="T53" s="3"/>
      <c r="U53" s="3"/>
      <c r="V53" s="3"/>
      <c r="W53" s="3"/>
      <c r="X53" s="3"/>
      <c r="Y53" s="3"/>
      <c r="Z53" s="3"/>
    </row>
    <row r="54" ht="14.25" customHeight="1">
      <c r="A54" s="3"/>
      <c r="B54" s="75"/>
      <c r="C54" s="3"/>
      <c r="D54" s="3"/>
      <c r="E54" s="3"/>
      <c r="F54" s="3"/>
      <c r="G54" s="3"/>
      <c r="H54" s="3"/>
      <c r="I54" s="3"/>
      <c r="J54" s="3"/>
      <c r="K54" s="3"/>
      <c r="L54" s="3"/>
      <c r="M54" s="3"/>
      <c r="N54" s="3"/>
      <c r="O54" s="3"/>
      <c r="P54" s="3"/>
      <c r="Q54" s="3"/>
      <c r="R54" s="3"/>
      <c r="S54" s="3"/>
      <c r="T54" s="3"/>
      <c r="U54" s="3"/>
      <c r="V54" s="3"/>
      <c r="W54" s="3"/>
      <c r="X54" s="3"/>
      <c r="Y54" s="3"/>
      <c r="Z54" s="3"/>
    </row>
    <row r="55" ht="14.25" customHeight="1">
      <c r="A55" s="3"/>
      <c r="B55" s="75"/>
      <c r="C55" s="3"/>
      <c r="D55" s="3"/>
      <c r="E55" s="3"/>
      <c r="F55" s="3"/>
      <c r="G55" s="3"/>
      <c r="H55" s="3"/>
      <c r="I55" s="3"/>
      <c r="J55" s="3"/>
      <c r="K55" s="3"/>
      <c r="L55" s="3"/>
      <c r="M55" s="3"/>
      <c r="N55" s="3"/>
      <c r="O55" s="3"/>
      <c r="P55" s="3"/>
      <c r="Q55" s="3"/>
      <c r="R55" s="3"/>
      <c r="S55" s="3"/>
      <c r="T55" s="3"/>
      <c r="U55" s="3"/>
      <c r="V55" s="3"/>
      <c r="W55" s="3"/>
      <c r="X55" s="3"/>
      <c r="Y55" s="3"/>
      <c r="Z55" s="3"/>
    </row>
    <row r="56" ht="14.25" customHeight="1">
      <c r="A56" s="3"/>
      <c r="B56" s="75"/>
      <c r="C56" s="3"/>
      <c r="D56" s="3"/>
      <c r="E56" s="3"/>
      <c r="F56" s="3"/>
      <c r="G56" s="3"/>
      <c r="H56" s="3"/>
      <c r="I56" s="3"/>
      <c r="J56" s="3"/>
      <c r="K56" s="3"/>
      <c r="L56" s="3"/>
      <c r="M56" s="3"/>
      <c r="N56" s="3"/>
      <c r="O56" s="3"/>
      <c r="P56" s="3"/>
      <c r="Q56" s="3"/>
      <c r="R56" s="3"/>
      <c r="S56" s="3"/>
      <c r="T56" s="3"/>
      <c r="U56" s="3"/>
      <c r="V56" s="3"/>
      <c r="W56" s="3"/>
      <c r="X56" s="3"/>
      <c r="Y56" s="3"/>
      <c r="Z56" s="3"/>
    </row>
    <row r="57" ht="14.25" customHeight="1">
      <c r="A57" s="3"/>
      <c r="B57" s="75"/>
      <c r="C57" s="3"/>
      <c r="D57" s="3"/>
      <c r="E57" s="3"/>
      <c r="F57" s="3"/>
      <c r="G57" s="3"/>
      <c r="H57" s="3"/>
      <c r="I57" s="3"/>
      <c r="J57" s="3"/>
      <c r="K57" s="3"/>
      <c r="L57" s="3"/>
      <c r="M57" s="3"/>
      <c r="N57" s="3"/>
      <c r="O57" s="3"/>
      <c r="P57" s="3"/>
      <c r="Q57" s="3"/>
      <c r="R57" s="3"/>
      <c r="S57" s="3"/>
      <c r="T57" s="3"/>
      <c r="U57" s="3"/>
      <c r="V57" s="3"/>
      <c r="W57" s="3"/>
      <c r="X57" s="3"/>
      <c r="Y57" s="3"/>
      <c r="Z57" s="3"/>
    </row>
    <row r="58" ht="14.25" customHeight="1">
      <c r="A58" s="3"/>
      <c r="B58" s="75"/>
      <c r="C58" s="3"/>
      <c r="D58" s="3"/>
      <c r="E58" s="3"/>
      <c r="F58" s="3"/>
      <c r="G58" s="3"/>
      <c r="H58" s="3"/>
      <c r="I58" s="3"/>
      <c r="J58" s="3"/>
      <c r="K58" s="3"/>
      <c r="L58" s="3"/>
      <c r="M58" s="3"/>
      <c r="N58" s="3"/>
      <c r="O58" s="3"/>
      <c r="P58" s="3"/>
      <c r="Q58" s="3"/>
      <c r="R58" s="3"/>
      <c r="S58" s="3"/>
      <c r="T58" s="3"/>
      <c r="U58" s="3"/>
      <c r="V58" s="3"/>
      <c r="W58" s="3"/>
      <c r="X58" s="3"/>
      <c r="Y58" s="3"/>
      <c r="Z58" s="3"/>
    </row>
    <row r="59" ht="14.25" customHeight="1">
      <c r="A59" s="3"/>
      <c r="B59" s="75"/>
      <c r="C59" s="3"/>
      <c r="D59" s="3"/>
      <c r="E59" s="3"/>
      <c r="F59" s="3"/>
      <c r="G59" s="3"/>
      <c r="H59" s="3"/>
      <c r="I59" s="3"/>
      <c r="J59" s="3"/>
      <c r="K59" s="3"/>
      <c r="L59" s="3"/>
      <c r="M59" s="3"/>
      <c r="N59" s="3"/>
      <c r="O59" s="3"/>
      <c r="P59" s="3"/>
      <c r="Q59" s="3"/>
      <c r="R59" s="3"/>
      <c r="S59" s="3"/>
      <c r="T59" s="3"/>
      <c r="U59" s="3"/>
      <c r="V59" s="3"/>
      <c r="W59" s="3"/>
      <c r="X59" s="3"/>
      <c r="Y59" s="3"/>
      <c r="Z59" s="3"/>
    </row>
    <row r="60" ht="14.25" customHeight="1">
      <c r="A60" s="3"/>
      <c r="B60" s="75"/>
      <c r="C60" s="3"/>
      <c r="D60" s="3"/>
      <c r="E60" s="3"/>
      <c r="F60" s="3"/>
      <c r="G60" s="3"/>
      <c r="H60" s="3"/>
      <c r="I60" s="3"/>
      <c r="J60" s="3"/>
      <c r="K60" s="3"/>
      <c r="L60" s="3"/>
      <c r="M60" s="3"/>
      <c r="N60" s="3"/>
      <c r="O60" s="3"/>
      <c r="P60" s="3"/>
      <c r="Q60" s="3"/>
      <c r="R60" s="3"/>
      <c r="S60" s="3"/>
      <c r="T60" s="3"/>
      <c r="U60" s="3"/>
      <c r="V60" s="3"/>
      <c r="W60" s="3"/>
      <c r="X60" s="3"/>
      <c r="Y60" s="3"/>
      <c r="Z60" s="3"/>
    </row>
    <row r="61" ht="14.25" customHeight="1">
      <c r="A61" s="3"/>
      <c r="B61" s="75"/>
      <c r="C61" s="3"/>
      <c r="D61" s="3"/>
      <c r="E61" s="3"/>
      <c r="F61" s="3"/>
      <c r="G61" s="3"/>
      <c r="H61" s="3"/>
      <c r="I61" s="3"/>
      <c r="J61" s="3"/>
      <c r="K61" s="3"/>
      <c r="L61" s="3"/>
      <c r="M61" s="3"/>
      <c r="N61" s="3"/>
      <c r="O61" s="3"/>
      <c r="P61" s="3"/>
      <c r="Q61" s="3"/>
      <c r="R61" s="3"/>
      <c r="S61" s="3"/>
      <c r="T61" s="3"/>
      <c r="U61" s="3"/>
      <c r="V61" s="3"/>
      <c r="W61" s="3"/>
      <c r="X61" s="3"/>
      <c r="Y61" s="3"/>
      <c r="Z61" s="3"/>
    </row>
    <row r="62" ht="14.25" customHeight="1">
      <c r="A62" s="3"/>
      <c r="B62" s="75"/>
      <c r="C62" s="3"/>
      <c r="D62" s="3"/>
      <c r="E62" s="3"/>
      <c r="F62" s="3"/>
      <c r="G62" s="3"/>
      <c r="H62" s="3"/>
      <c r="I62" s="3"/>
      <c r="J62" s="3"/>
      <c r="K62" s="3"/>
      <c r="L62" s="3"/>
      <c r="M62" s="3"/>
      <c r="N62" s="3"/>
      <c r="O62" s="3"/>
      <c r="P62" s="3"/>
      <c r="Q62" s="3"/>
      <c r="R62" s="3"/>
      <c r="S62" s="3"/>
      <c r="T62" s="3"/>
      <c r="U62" s="3"/>
      <c r="V62" s="3"/>
      <c r="W62" s="3"/>
      <c r="X62" s="3"/>
      <c r="Y62" s="3"/>
      <c r="Z62" s="3"/>
    </row>
    <row r="63" ht="14.25" customHeight="1">
      <c r="A63" s="3"/>
      <c r="B63" s="75"/>
      <c r="C63" s="3"/>
      <c r="D63" s="3"/>
      <c r="E63" s="3"/>
      <c r="F63" s="3"/>
      <c r="G63" s="3"/>
      <c r="H63" s="3"/>
      <c r="I63" s="3"/>
      <c r="J63" s="3"/>
      <c r="K63" s="3"/>
      <c r="L63" s="3"/>
      <c r="M63" s="3"/>
      <c r="N63" s="3"/>
      <c r="O63" s="3"/>
      <c r="P63" s="3"/>
      <c r="Q63" s="3"/>
      <c r="R63" s="3"/>
      <c r="S63" s="3"/>
      <c r="T63" s="3"/>
      <c r="U63" s="3"/>
      <c r="V63" s="3"/>
      <c r="W63" s="3"/>
      <c r="X63" s="3"/>
      <c r="Y63" s="3"/>
      <c r="Z63" s="3"/>
    </row>
    <row r="64" ht="14.25" customHeight="1">
      <c r="A64" s="3"/>
      <c r="B64" s="75"/>
      <c r="C64" s="3"/>
      <c r="D64" s="3"/>
      <c r="E64" s="3"/>
      <c r="F64" s="3"/>
      <c r="G64" s="3"/>
      <c r="H64" s="3"/>
      <c r="I64" s="3"/>
      <c r="J64" s="3"/>
      <c r="K64" s="3"/>
      <c r="L64" s="3"/>
      <c r="M64" s="3"/>
      <c r="N64" s="3"/>
      <c r="O64" s="3"/>
      <c r="P64" s="3"/>
      <c r="Q64" s="3"/>
      <c r="R64" s="3"/>
      <c r="S64" s="3"/>
      <c r="T64" s="3"/>
      <c r="U64" s="3"/>
      <c r="V64" s="3"/>
      <c r="W64" s="3"/>
      <c r="X64" s="3"/>
      <c r="Y64" s="3"/>
      <c r="Z64" s="3"/>
    </row>
    <row r="65" ht="14.25" customHeight="1">
      <c r="A65" s="3"/>
      <c r="B65" s="75"/>
      <c r="C65" s="3"/>
      <c r="D65" s="3"/>
      <c r="E65" s="3"/>
      <c r="F65" s="3"/>
      <c r="G65" s="3"/>
      <c r="H65" s="3"/>
      <c r="I65" s="3"/>
      <c r="J65" s="3"/>
      <c r="K65" s="3"/>
      <c r="L65" s="3"/>
      <c r="M65" s="3"/>
      <c r="N65" s="3"/>
      <c r="O65" s="3"/>
      <c r="P65" s="3"/>
      <c r="Q65" s="3"/>
      <c r="R65" s="3"/>
      <c r="S65" s="3"/>
      <c r="T65" s="3"/>
      <c r="U65" s="3"/>
      <c r="V65" s="3"/>
      <c r="W65" s="3"/>
      <c r="X65" s="3"/>
      <c r="Y65" s="3"/>
      <c r="Z65" s="3"/>
    </row>
    <row r="66" ht="14.25" customHeight="1">
      <c r="A66" s="3"/>
      <c r="B66" s="75"/>
      <c r="C66" s="3"/>
      <c r="D66" s="3"/>
      <c r="E66" s="3"/>
      <c r="F66" s="3"/>
      <c r="G66" s="3"/>
      <c r="H66" s="3"/>
      <c r="I66" s="3"/>
      <c r="J66" s="3"/>
      <c r="K66" s="3"/>
      <c r="L66" s="3"/>
      <c r="M66" s="3"/>
      <c r="N66" s="3"/>
      <c r="O66" s="3"/>
      <c r="P66" s="3"/>
      <c r="Q66" s="3"/>
      <c r="R66" s="3"/>
      <c r="S66" s="3"/>
      <c r="T66" s="3"/>
      <c r="U66" s="3"/>
      <c r="V66" s="3"/>
      <c r="W66" s="3"/>
      <c r="X66" s="3"/>
      <c r="Y66" s="3"/>
      <c r="Z66" s="3"/>
    </row>
    <row r="67" ht="14.25" customHeight="1">
      <c r="A67" s="3"/>
      <c r="B67" s="75"/>
      <c r="C67" s="3"/>
      <c r="D67" s="3"/>
      <c r="E67" s="3"/>
      <c r="F67" s="3"/>
      <c r="G67" s="3"/>
      <c r="H67" s="3"/>
      <c r="I67" s="3"/>
      <c r="J67" s="3"/>
      <c r="K67" s="3"/>
      <c r="L67" s="3"/>
      <c r="M67" s="3"/>
      <c r="N67" s="3"/>
      <c r="O67" s="3"/>
      <c r="P67" s="3"/>
      <c r="Q67" s="3"/>
      <c r="R67" s="3"/>
      <c r="S67" s="3"/>
      <c r="T67" s="3"/>
      <c r="U67" s="3"/>
      <c r="V67" s="3"/>
      <c r="W67" s="3"/>
      <c r="X67" s="3"/>
      <c r="Y67" s="3"/>
      <c r="Z67" s="3"/>
    </row>
    <row r="68" ht="14.25" customHeight="1">
      <c r="A68" s="3"/>
      <c r="B68" s="75"/>
      <c r="C68" s="3"/>
      <c r="D68" s="3"/>
      <c r="E68" s="3"/>
      <c r="F68" s="3"/>
      <c r="G68" s="3"/>
      <c r="H68" s="3"/>
      <c r="I68" s="3"/>
      <c r="J68" s="3"/>
      <c r="K68" s="3"/>
      <c r="L68" s="3"/>
      <c r="M68" s="3"/>
      <c r="N68" s="3"/>
      <c r="O68" s="3"/>
      <c r="P68" s="3"/>
      <c r="Q68" s="3"/>
      <c r="R68" s="3"/>
      <c r="S68" s="3"/>
      <c r="T68" s="3"/>
      <c r="U68" s="3"/>
      <c r="V68" s="3"/>
      <c r="W68" s="3"/>
      <c r="X68" s="3"/>
      <c r="Y68" s="3"/>
      <c r="Z68" s="3"/>
    </row>
    <row r="69" ht="14.25" customHeight="1">
      <c r="A69" s="3"/>
      <c r="B69" s="75"/>
      <c r="C69" s="3"/>
      <c r="D69" s="3"/>
      <c r="E69" s="3"/>
      <c r="F69" s="3"/>
      <c r="G69" s="3"/>
      <c r="H69" s="3"/>
      <c r="I69" s="3"/>
      <c r="J69" s="3"/>
      <c r="K69" s="3"/>
      <c r="L69" s="3"/>
      <c r="M69" s="3"/>
      <c r="N69" s="3"/>
      <c r="O69" s="3"/>
      <c r="P69" s="3"/>
      <c r="Q69" s="3"/>
      <c r="R69" s="3"/>
      <c r="S69" s="3"/>
      <c r="T69" s="3"/>
      <c r="U69" s="3"/>
      <c r="V69" s="3"/>
      <c r="W69" s="3"/>
      <c r="X69" s="3"/>
      <c r="Y69" s="3"/>
      <c r="Z69" s="3"/>
    </row>
    <row r="70" ht="14.25" customHeight="1">
      <c r="A70" s="3"/>
      <c r="B70" s="75"/>
      <c r="C70" s="3"/>
      <c r="D70" s="3"/>
      <c r="E70" s="3"/>
      <c r="F70" s="3"/>
      <c r="G70" s="3"/>
      <c r="H70" s="3"/>
      <c r="I70" s="3"/>
      <c r="J70" s="3"/>
      <c r="K70" s="3"/>
      <c r="L70" s="3"/>
      <c r="M70" s="3"/>
      <c r="N70" s="3"/>
      <c r="O70" s="3"/>
      <c r="P70" s="3"/>
      <c r="Q70" s="3"/>
      <c r="R70" s="3"/>
      <c r="S70" s="3"/>
      <c r="T70" s="3"/>
      <c r="U70" s="3"/>
      <c r="V70" s="3"/>
      <c r="W70" s="3"/>
      <c r="X70" s="3"/>
      <c r="Y70" s="3"/>
      <c r="Z70" s="3"/>
    </row>
    <row r="71" ht="14.25" customHeight="1">
      <c r="A71" s="3"/>
      <c r="B71" s="75"/>
      <c r="C71" s="3"/>
      <c r="D71" s="3"/>
      <c r="E71" s="3"/>
      <c r="F71" s="3"/>
      <c r="G71" s="3"/>
      <c r="H71" s="3"/>
      <c r="I71" s="3"/>
      <c r="J71" s="3"/>
      <c r="K71" s="3"/>
      <c r="L71" s="3"/>
      <c r="M71" s="3"/>
      <c r="N71" s="3"/>
      <c r="O71" s="3"/>
      <c r="P71" s="3"/>
      <c r="Q71" s="3"/>
      <c r="R71" s="3"/>
      <c r="S71" s="3"/>
      <c r="T71" s="3"/>
      <c r="U71" s="3"/>
      <c r="V71" s="3"/>
      <c r="W71" s="3"/>
      <c r="X71" s="3"/>
      <c r="Y71" s="3"/>
      <c r="Z71" s="3"/>
    </row>
    <row r="72" ht="14.25" customHeight="1">
      <c r="A72" s="3"/>
      <c r="B72" s="75"/>
      <c r="C72" s="3"/>
      <c r="D72" s="3"/>
      <c r="E72" s="3"/>
      <c r="F72" s="3"/>
      <c r="G72" s="3"/>
      <c r="H72" s="3"/>
      <c r="I72" s="3"/>
      <c r="J72" s="3"/>
      <c r="K72" s="3"/>
      <c r="L72" s="3"/>
      <c r="M72" s="3"/>
      <c r="N72" s="3"/>
      <c r="O72" s="3"/>
      <c r="P72" s="3"/>
      <c r="Q72" s="3"/>
      <c r="R72" s="3"/>
      <c r="S72" s="3"/>
      <c r="T72" s="3"/>
      <c r="U72" s="3"/>
      <c r="V72" s="3"/>
      <c r="W72" s="3"/>
      <c r="X72" s="3"/>
      <c r="Y72" s="3"/>
      <c r="Z72" s="3"/>
    </row>
    <row r="73" ht="14.25" customHeight="1">
      <c r="A73" s="3"/>
      <c r="B73" s="75"/>
      <c r="C73" s="3"/>
      <c r="D73" s="3"/>
      <c r="E73" s="3"/>
      <c r="F73" s="3"/>
      <c r="G73" s="3"/>
      <c r="H73" s="3"/>
      <c r="I73" s="3"/>
      <c r="J73" s="3"/>
      <c r="K73" s="3"/>
      <c r="L73" s="3"/>
      <c r="M73" s="3"/>
      <c r="N73" s="3"/>
      <c r="O73" s="3"/>
      <c r="P73" s="3"/>
      <c r="Q73" s="3"/>
      <c r="R73" s="3"/>
      <c r="S73" s="3"/>
      <c r="T73" s="3"/>
      <c r="U73" s="3"/>
      <c r="V73" s="3"/>
      <c r="W73" s="3"/>
      <c r="X73" s="3"/>
      <c r="Y73" s="3"/>
      <c r="Z73" s="3"/>
    </row>
    <row r="74" ht="14.25" customHeight="1">
      <c r="A74" s="3"/>
      <c r="B74" s="75"/>
      <c r="C74" s="3"/>
      <c r="D74" s="3"/>
      <c r="E74" s="3"/>
      <c r="F74" s="3"/>
      <c r="G74" s="3"/>
      <c r="H74" s="3"/>
      <c r="I74" s="3"/>
      <c r="J74" s="3"/>
      <c r="K74" s="3"/>
      <c r="L74" s="3"/>
      <c r="M74" s="3"/>
      <c r="N74" s="3"/>
      <c r="O74" s="3"/>
      <c r="P74" s="3"/>
      <c r="Q74" s="3"/>
      <c r="R74" s="3"/>
      <c r="S74" s="3"/>
      <c r="T74" s="3"/>
      <c r="U74" s="3"/>
      <c r="V74" s="3"/>
      <c r="W74" s="3"/>
      <c r="X74" s="3"/>
      <c r="Y74" s="3"/>
      <c r="Z74" s="3"/>
    </row>
    <row r="75" ht="14.25" customHeight="1">
      <c r="A75" s="3"/>
      <c r="B75" s="75"/>
      <c r="C75" s="3"/>
      <c r="D75" s="3"/>
      <c r="E75" s="3"/>
      <c r="F75" s="3"/>
      <c r="G75" s="3"/>
      <c r="H75" s="3"/>
      <c r="I75" s="3"/>
      <c r="J75" s="3"/>
      <c r="K75" s="3"/>
      <c r="L75" s="3"/>
      <c r="M75" s="3"/>
      <c r="N75" s="3"/>
      <c r="O75" s="3"/>
      <c r="P75" s="3"/>
      <c r="Q75" s="3"/>
      <c r="R75" s="3"/>
      <c r="S75" s="3"/>
      <c r="T75" s="3"/>
      <c r="U75" s="3"/>
      <c r="V75" s="3"/>
      <c r="W75" s="3"/>
      <c r="X75" s="3"/>
      <c r="Y75" s="3"/>
      <c r="Z75" s="3"/>
    </row>
    <row r="76" ht="14.25" customHeight="1">
      <c r="A76" s="3"/>
      <c r="B76" s="75"/>
      <c r="C76" s="3"/>
      <c r="D76" s="3"/>
      <c r="E76" s="3"/>
      <c r="F76" s="3"/>
      <c r="G76" s="3"/>
      <c r="H76" s="3"/>
      <c r="I76" s="3"/>
      <c r="J76" s="3"/>
      <c r="K76" s="3"/>
      <c r="L76" s="3"/>
      <c r="M76" s="3"/>
      <c r="N76" s="3"/>
      <c r="O76" s="3"/>
      <c r="P76" s="3"/>
      <c r="Q76" s="3"/>
      <c r="R76" s="3"/>
      <c r="S76" s="3"/>
      <c r="T76" s="3"/>
      <c r="U76" s="3"/>
      <c r="V76" s="3"/>
      <c r="W76" s="3"/>
      <c r="X76" s="3"/>
      <c r="Y76" s="3"/>
      <c r="Z76" s="3"/>
    </row>
    <row r="77" ht="14.25" customHeight="1">
      <c r="A77" s="3"/>
      <c r="B77" s="75"/>
      <c r="C77" s="3"/>
      <c r="D77" s="3"/>
      <c r="E77" s="3"/>
      <c r="F77" s="3"/>
      <c r="G77" s="3"/>
      <c r="H77" s="3"/>
      <c r="I77" s="3"/>
      <c r="J77" s="3"/>
      <c r="K77" s="3"/>
      <c r="L77" s="3"/>
      <c r="M77" s="3"/>
      <c r="N77" s="3"/>
      <c r="O77" s="3"/>
      <c r="P77" s="3"/>
      <c r="Q77" s="3"/>
      <c r="R77" s="3"/>
      <c r="S77" s="3"/>
      <c r="T77" s="3"/>
      <c r="U77" s="3"/>
      <c r="V77" s="3"/>
      <c r="W77" s="3"/>
      <c r="X77" s="3"/>
      <c r="Y77" s="3"/>
      <c r="Z77" s="3"/>
    </row>
    <row r="78" ht="14.25" customHeight="1">
      <c r="A78" s="3"/>
      <c r="B78" s="75"/>
      <c r="C78" s="3"/>
      <c r="D78" s="3"/>
      <c r="E78" s="3"/>
      <c r="F78" s="3"/>
      <c r="G78" s="3"/>
      <c r="H78" s="3"/>
      <c r="I78" s="3"/>
      <c r="J78" s="3"/>
      <c r="K78" s="3"/>
      <c r="L78" s="3"/>
      <c r="M78" s="3"/>
      <c r="N78" s="3"/>
      <c r="O78" s="3"/>
      <c r="P78" s="3"/>
      <c r="Q78" s="3"/>
      <c r="R78" s="3"/>
      <c r="S78" s="3"/>
      <c r="T78" s="3"/>
      <c r="U78" s="3"/>
      <c r="V78" s="3"/>
      <c r="W78" s="3"/>
      <c r="X78" s="3"/>
      <c r="Y78" s="3"/>
      <c r="Z78" s="3"/>
    </row>
    <row r="79" ht="14.25" customHeight="1">
      <c r="A79" s="3"/>
      <c r="B79" s="75"/>
      <c r="C79" s="3"/>
      <c r="D79" s="3"/>
      <c r="E79" s="3"/>
      <c r="F79" s="3"/>
      <c r="G79" s="3"/>
      <c r="H79" s="3"/>
      <c r="I79" s="3"/>
      <c r="J79" s="3"/>
      <c r="K79" s="3"/>
      <c r="L79" s="3"/>
      <c r="M79" s="3"/>
      <c r="N79" s="3"/>
      <c r="O79" s="3"/>
      <c r="P79" s="3"/>
      <c r="Q79" s="3"/>
      <c r="R79" s="3"/>
      <c r="S79" s="3"/>
      <c r="T79" s="3"/>
      <c r="U79" s="3"/>
      <c r="V79" s="3"/>
      <c r="W79" s="3"/>
      <c r="X79" s="3"/>
      <c r="Y79" s="3"/>
      <c r="Z79" s="3"/>
    </row>
    <row r="80" ht="14.25" customHeight="1">
      <c r="A80" s="3"/>
      <c r="B80" s="75"/>
      <c r="C80" s="3"/>
      <c r="D80" s="3"/>
      <c r="E80" s="3"/>
      <c r="F80" s="3"/>
      <c r="G80" s="3"/>
      <c r="H80" s="3"/>
      <c r="I80" s="3"/>
      <c r="J80" s="3"/>
      <c r="K80" s="3"/>
      <c r="L80" s="3"/>
      <c r="M80" s="3"/>
      <c r="N80" s="3"/>
      <c r="O80" s="3"/>
      <c r="P80" s="3"/>
      <c r="Q80" s="3"/>
      <c r="R80" s="3"/>
      <c r="S80" s="3"/>
      <c r="T80" s="3"/>
      <c r="U80" s="3"/>
      <c r="V80" s="3"/>
      <c r="W80" s="3"/>
      <c r="X80" s="3"/>
      <c r="Y80" s="3"/>
      <c r="Z80" s="3"/>
    </row>
    <row r="81" ht="14.25" customHeight="1">
      <c r="A81" s="3"/>
      <c r="B81" s="75"/>
      <c r="C81" s="3"/>
      <c r="D81" s="3"/>
      <c r="E81" s="3"/>
      <c r="F81" s="3"/>
      <c r="G81" s="3"/>
      <c r="H81" s="3"/>
      <c r="I81" s="3"/>
      <c r="J81" s="3"/>
      <c r="K81" s="3"/>
      <c r="L81" s="3"/>
      <c r="M81" s="3"/>
      <c r="N81" s="3"/>
      <c r="O81" s="3"/>
      <c r="P81" s="3"/>
      <c r="Q81" s="3"/>
      <c r="R81" s="3"/>
      <c r="S81" s="3"/>
      <c r="T81" s="3"/>
      <c r="U81" s="3"/>
      <c r="V81" s="3"/>
      <c r="W81" s="3"/>
      <c r="X81" s="3"/>
      <c r="Y81" s="3"/>
      <c r="Z81" s="3"/>
    </row>
    <row r="82" ht="14.25" customHeight="1">
      <c r="A82" s="3"/>
      <c r="B82" s="75"/>
      <c r="C82" s="3"/>
      <c r="D82" s="3"/>
      <c r="E82" s="3"/>
      <c r="F82" s="3"/>
      <c r="G82" s="3"/>
      <c r="H82" s="3"/>
      <c r="I82" s="3"/>
      <c r="J82" s="3"/>
      <c r="K82" s="3"/>
      <c r="L82" s="3"/>
      <c r="M82" s="3"/>
      <c r="N82" s="3"/>
      <c r="O82" s="3"/>
      <c r="P82" s="3"/>
      <c r="Q82" s="3"/>
      <c r="R82" s="3"/>
      <c r="S82" s="3"/>
      <c r="T82" s="3"/>
      <c r="U82" s="3"/>
      <c r="V82" s="3"/>
      <c r="W82" s="3"/>
      <c r="X82" s="3"/>
      <c r="Y82" s="3"/>
      <c r="Z82" s="3"/>
    </row>
    <row r="83" ht="14.25" customHeight="1">
      <c r="A83" s="3"/>
      <c r="B83" s="75"/>
      <c r="C83" s="3"/>
      <c r="D83" s="3"/>
      <c r="E83" s="3"/>
      <c r="F83" s="3"/>
      <c r="G83" s="3"/>
      <c r="H83" s="3"/>
      <c r="I83" s="3"/>
      <c r="J83" s="3"/>
      <c r="K83" s="3"/>
      <c r="L83" s="3"/>
      <c r="M83" s="3"/>
      <c r="N83" s="3"/>
      <c r="O83" s="3"/>
      <c r="P83" s="3"/>
      <c r="Q83" s="3"/>
      <c r="R83" s="3"/>
      <c r="S83" s="3"/>
      <c r="T83" s="3"/>
      <c r="U83" s="3"/>
      <c r="V83" s="3"/>
      <c r="W83" s="3"/>
      <c r="X83" s="3"/>
      <c r="Y83" s="3"/>
      <c r="Z83" s="3"/>
    </row>
    <row r="84" ht="14.25" customHeight="1">
      <c r="A84" s="3"/>
      <c r="B84" s="75"/>
      <c r="C84" s="3"/>
      <c r="D84" s="3"/>
      <c r="E84" s="3"/>
      <c r="F84" s="3"/>
      <c r="G84" s="3"/>
      <c r="H84" s="3"/>
      <c r="I84" s="3"/>
      <c r="J84" s="3"/>
      <c r="K84" s="3"/>
      <c r="L84" s="3"/>
      <c r="M84" s="3"/>
      <c r="N84" s="3"/>
      <c r="O84" s="3"/>
      <c r="P84" s="3"/>
      <c r="Q84" s="3"/>
      <c r="R84" s="3"/>
      <c r="S84" s="3"/>
      <c r="T84" s="3"/>
      <c r="U84" s="3"/>
      <c r="V84" s="3"/>
      <c r="W84" s="3"/>
      <c r="X84" s="3"/>
      <c r="Y84" s="3"/>
      <c r="Z84" s="3"/>
    </row>
    <row r="85" ht="14.25" customHeight="1">
      <c r="A85" s="3"/>
      <c r="B85" s="75"/>
      <c r="C85" s="3"/>
      <c r="D85" s="3"/>
      <c r="E85" s="3"/>
      <c r="F85" s="3"/>
      <c r="G85" s="3"/>
      <c r="H85" s="3"/>
      <c r="I85" s="3"/>
      <c r="J85" s="3"/>
      <c r="K85" s="3"/>
      <c r="L85" s="3"/>
      <c r="M85" s="3"/>
      <c r="N85" s="3"/>
      <c r="O85" s="3"/>
      <c r="P85" s="3"/>
      <c r="Q85" s="3"/>
      <c r="R85" s="3"/>
      <c r="S85" s="3"/>
      <c r="T85" s="3"/>
      <c r="U85" s="3"/>
      <c r="V85" s="3"/>
      <c r="W85" s="3"/>
      <c r="X85" s="3"/>
      <c r="Y85" s="3"/>
      <c r="Z85" s="3"/>
    </row>
    <row r="86" ht="14.25" customHeight="1">
      <c r="A86" s="3"/>
      <c r="B86" s="75"/>
      <c r="C86" s="3"/>
      <c r="D86" s="3"/>
      <c r="E86" s="3"/>
      <c r="F86" s="3"/>
      <c r="G86" s="3"/>
      <c r="H86" s="3"/>
      <c r="I86" s="3"/>
      <c r="J86" s="3"/>
      <c r="K86" s="3"/>
      <c r="L86" s="3"/>
      <c r="M86" s="3"/>
      <c r="N86" s="3"/>
      <c r="O86" s="3"/>
      <c r="P86" s="3"/>
      <c r="Q86" s="3"/>
      <c r="R86" s="3"/>
      <c r="S86" s="3"/>
      <c r="T86" s="3"/>
      <c r="U86" s="3"/>
      <c r="V86" s="3"/>
      <c r="W86" s="3"/>
      <c r="X86" s="3"/>
      <c r="Y86" s="3"/>
      <c r="Z86" s="3"/>
    </row>
    <row r="87" ht="14.25" customHeight="1">
      <c r="A87" s="3"/>
      <c r="B87" s="75"/>
      <c r="C87" s="3"/>
      <c r="D87" s="3"/>
      <c r="E87" s="3"/>
      <c r="F87" s="3"/>
      <c r="G87" s="3"/>
      <c r="H87" s="3"/>
      <c r="I87" s="3"/>
      <c r="J87" s="3"/>
      <c r="K87" s="3"/>
      <c r="L87" s="3"/>
      <c r="M87" s="3"/>
      <c r="N87" s="3"/>
      <c r="O87" s="3"/>
      <c r="P87" s="3"/>
      <c r="Q87" s="3"/>
      <c r="R87" s="3"/>
      <c r="S87" s="3"/>
      <c r="T87" s="3"/>
      <c r="U87" s="3"/>
      <c r="V87" s="3"/>
      <c r="W87" s="3"/>
      <c r="X87" s="3"/>
      <c r="Y87" s="3"/>
      <c r="Z87" s="3"/>
    </row>
    <row r="88" ht="14.25" customHeight="1">
      <c r="A88" s="3"/>
      <c r="B88" s="75"/>
      <c r="C88" s="3"/>
      <c r="D88" s="3"/>
      <c r="E88" s="3"/>
      <c r="F88" s="3"/>
      <c r="G88" s="3"/>
      <c r="H88" s="3"/>
      <c r="I88" s="3"/>
      <c r="J88" s="3"/>
      <c r="K88" s="3"/>
      <c r="L88" s="3"/>
      <c r="M88" s="3"/>
      <c r="N88" s="3"/>
      <c r="O88" s="3"/>
      <c r="P88" s="3"/>
      <c r="Q88" s="3"/>
      <c r="R88" s="3"/>
      <c r="S88" s="3"/>
      <c r="T88" s="3"/>
      <c r="U88" s="3"/>
      <c r="V88" s="3"/>
      <c r="W88" s="3"/>
      <c r="X88" s="3"/>
      <c r="Y88" s="3"/>
      <c r="Z88" s="3"/>
    </row>
    <row r="89" ht="14.25" customHeight="1">
      <c r="A89" s="3"/>
      <c r="B89" s="75"/>
      <c r="C89" s="3"/>
      <c r="D89" s="3"/>
      <c r="E89" s="3"/>
      <c r="F89" s="3"/>
      <c r="G89" s="3"/>
      <c r="H89" s="3"/>
      <c r="I89" s="3"/>
      <c r="J89" s="3"/>
      <c r="K89" s="3"/>
      <c r="L89" s="3"/>
      <c r="M89" s="3"/>
      <c r="N89" s="3"/>
      <c r="O89" s="3"/>
      <c r="P89" s="3"/>
      <c r="Q89" s="3"/>
      <c r="R89" s="3"/>
      <c r="S89" s="3"/>
      <c r="T89" s="3"/>
      <c r="U89" s="3"/>
      <c r="V89" s="3"/>
      <c r="W89" s="3"/>
      <c r="X89" s="3"/>
      <c r="Y89" s="3"/>
      <c r="Z89" s="3"/>
    </row>
    <row r="90" ht="14.25" customHeight="1">
      <c r="A90" s="3"/>
      <c r="B90" s="75"/>
      <c r="C90" s="3"/>
      <c r="D90" s="3"/>
      <c r="E90" s="3"/>
      <c r="F90" s="3"/>
      <c r="G90" s="3"/>
      <c r="H90" s="3"/>
      <c r="I90" s="3"/>
      <c r="J90" s="3"/>
      <c r="K90" s="3"/>
      <c r="L90" s="3"/>
      <c r="M90" s="3"/>
      <c r="N90" s="3"/>
      <c r="O90" s="3"/>
      <c r="P90" s="3"/>
      <c r="Q90" s="3"/>
      <c r="R90" s="3"/>
      <c r="S90" s="3"/>
      <c r="T90" s="3"/>
      <c r="U90" s="3"/>
      <c r="V90" s="3"/>
      <c r="W90" s="3"/>
      <c r="X90" s="3"/>
      <c r="Y90" s="3"/>
      <c r="Z90" s="3"/>
    </row>
    <row r="91" ht="14.25" customHeight="1">
      <c r="A91" s="3"/>
      <c r="B91" s="75"/>
      <c r="C91" s="3"/>
      <c r="D91" s="3"/>
      <c r="E91" s="3"/>
      <c r="F91" s="3"/>
      <c r="G91" s="3"/>
      <c r="H91" s="3"/>
      <c r="I91" s="3"/>
      <c r="J91" s="3"/>
      <c r="K91" s="3"/>
      <c r="L91" s="3"/>
      <c r="M91" s="3"/>
      <c r="N91" s="3"/>
      <c r="O91" s="3"/>
      <c r="P91" s="3"/>
      <c r="Q91" s="3"/>
      <c r="R91" s="3"/>
      <c r="S91" s="3"/>
      <c r="T91" s="3"/>
      <c r="U91" s="3"/>
      <c r="V91" s="3"/>
      <c r="W91" s="3"/>
      <c r="X91" s="3"/>
      <c r="Y91" s="3"/>
      <c r="Z91" s="3"/>
    </row>
    <row r="92" ht="14.25" customHeight="1">
      <c r="A92" s="3"/>
      <c r="B92" s="75"/>
      <c r="C92" s="3"/>
      <c r="D92" s="3"/>
      <c r="E92" s="3"/>
      <c r="F92" s="3"/>
      <c r="G92" s="3"/>
      <c r="H92" s="3"/>
      <c r="I92" s="3"/>
      <c r="J92" s="3"/>
      <c r="K92" s="3"/>
      <c r="L92" s="3"/>
      <c r="M92" s="3"/>
      <c r="N92" s="3"/>
      <c r="O92" s="3"/>
      <c r="P92" s="3"/>
      <c r="Q92" s="3"/>
      <c r="R92" s="3"/>
      <c r="S92" s="3"/>
      <c r="T92" s="3"/>
      <c r="U92" s="3"/>
      <c r="V92" s="3"/>
      <c r="W92" s="3"/>
      <c r="X92" s="3"/>
      <c r="Y92" s="3"/>
      <c r="Z92" s="3"/>
    </row>
    <row r="93" ht="14.25" customHeight="1">
      <c r="A93" s="3"/>
      <c r="B93" s="75"/>
      <c r="C93" s="3"/>
      <c r="D93" s="3"/>
      <c r="E93" s="3"/>
      <c r="F93" s="3"/>
      <c r="G93" s="3"/>
      <c r="H93" s="3"/>
      <c r="I93" s="3"/>
      <c r="J93" s="3"/>
      <c r="K93" s="3"/>
      <c r="L93" s="3"/>
      <c r="M93" s="3"/>
      <c r="N93" s="3"/>
      <c r="O93" s="3"/>
      <c r="P93" s="3"/>
      <c r="Q93" s="3"/>
      <c r="R93" s="3"/>
      <c r="S93" s="3"/>
      <c r="T93" s="3"/>
      <c r="U93" s="3"/>
      <c r="V93" s="3"/>
      <c r="W93" s="3"/>
      <c r="X93" s="3"/>
      <c r="Y93" s="3"/>
      <c r="Z93" s="3"/>
    </row>
    <row r="94" ht="14.25" customHeight="1">
      <c r="A94" s="3"/>
      <c r="B94" s="75"/>
      <c r="C94" s="3"/>
      <c r="D94" s="3"/>
      <c r="E94" s="3"/>
      <c r="F94" s="3"/>
      <c r="G94" s="3"/>
      <c r="H94" s="3"/>
      <c r="I94" s="3"/>
      <c r="J94" s="3"/>
      <c r="K94" s="3"/>
      <c r="L94" s="3"/>
      <c r="M94" s="3"/>
      <c r="N94" s="3"/>
      <c r="O94" s="3"/>
      <c r="P94" s="3"/>
      <c r="Q94" s="3"/>
      <c r="R94" s="3"/>
      <c r="S94" s="3"/>
      <c r="T94" s="3"/>
      <c r="U94" s="3"/>
      <c r="V94" s="3"/>
      <c r="W94" s="3"/>
      <c r="X94" s="3"/>
      <c r="Y94" s="3"/>
      <c r="Z94" s="3"/>
    </row>
    <row r="95" ht="14.25" customHeight="1">
      <c r="A95" s="3"/>
      <c r="B95" s="75"/>
      <c r="C95" s="3"/>
      <c r="D95" s="3"/>
      <c r="E95" s="3"/>
      <c r="F95" s="3"/>
      <c r="G95" s="3"/>
      <c r="H95" s="3"/>
      <c r="I95" s="3"/>
      <c r="J95" s="3"/>
      <c r="K95" s="3"/>
      <c r="L95" s="3"/>
      <c r="M95" s="3"/>
      <c r="N95" s="3"/>
      <c r="O95" s="3"/>
      <c r="P95" s="3"/>
      <c r="Q95" s="3"/>
      <c r="R95" s="3"/>
      <c r="S95" s="3"/>
      <c r="T95" s="3"/>
      <c r="U95" s="3"/>
      <c r="V95" s="3"/>
      <c r="W95" s="3"/>
      <c r="X95" s="3"/>
      <c r="Y95" s="3"/>
      <c r="Z95" s="3"/>
    </row>
    <row r="96" ht="14.25" customHeight="1">
      <c r="A96" s="3"/>
      <c r="B96" s="75"/>
      <c r="C96" s="3"/>
      <c r="D96" s="3"/>
      <c r="E96" s="3"/>
      <c r="F96" s="3"/>
      <c r="G96" s="3"/>
      <c r="H96" s="3"/>
      <c r="I96" s="3"/>
      <c r="J96" s="3"/>
      <c r="K96" s="3"/>
      <c r="L96" s="3"/>
      <c r="M96" s="3"/>
      <c r="N96" s="3"/>
      <c r="O96" s="3"/>
      <c r="P96" s="3"/>
      <c r="Q96" s="3"/>
      <c r="R96" s="3"/>
      <c r="S96" s="3"/>
      <c r="T96" s="3"/>
      <c r="U96" s="3"/>
      <c r="V96" s="3"/>
      <c r="W96" s="3"/>
      <c r="X96" s="3"/>
      <c r="Y96" s="3"/>
      <c r="Z96" s="3"/>
    </row>
    <row r="97" ht="14.25" customHeight="1">
      <c r="A97" s="3"/>
      <c r="B97" s="75"/>
      <c r="C97" s="3"/>
      <c r="D97" s="3"/>
      <c r="E97" s="3"/>
      <c r="F97" s="3"/>
      <c r="G97" s="3"/>
      <c r="H97" s="3"/>
      <c r="I97" s="3"/>
      <c r="J97" s="3"/>
      <c r="K97" s="3"/>
      <c r="L97" s="3"/>
      <c r="M97" s="3"/>
      <c r="N97" s="3"/>
      <c r="O97" s="3"/>
      <c r="P97" s="3"/>
      <c r="Q97" s="3"/>
      <c r="R97" s="3"/>
      <c r="S97" s="3"/>
      <c r="T97" s="3"/>
      <c r="U97" s="3"/>
      <c r="V97" s="3"/>
      <c r="W97" s="3"/>
      <c r="X97" s="3"/>
      <c r="Y97" s="3"/>
      <c r="Z97" s="3"/>
    </row>
    <row r="98" ht="14.25" customHeight="1">
      <c r="A98" s="3"/>
      <c r="B98" s="75"/>
      <c r="C98" s="3"/>
      <c r="D98" s="3"/>
      <c r="E98" s="3"/>
      <c r="F98" s="3"/>
      <c r="G98" s="3"/>
      <c r="H98" s="3"/>
      <c r="I98" s="3"/>
      <c r="J98" s="3"/>
      <c r="K98" s="3"/>
      <c r="L98" s="3"/>
      <c r="M98" s="3"/>
      <c r="N98" s="3"/>
      <c r="O98" s="3"/>
      <c r="P98" s="3"/>
      <c r="Q98" s="3"/>
      <c r="R98" s="3"/>
      <c r="S98" s="3"/>
      <c r="T98" s="3"/>
      <c r="U98" s="3"/>
      <c r="V98" s="3"/>
      <c r="W98" s="3"/>
      <c r="X98" s="3"/>
      <c r="Y98" s="3"/>
      <c r="Z98" s="3"/>
    </row>
    <row r="99" ht="14.25" customHeight="1">
      <c r="A99" s="3"/>
      <c r="B99" s="75"/>
      <c r="C99" s="3"/>
      <c r="D99" s="3"/>
      <c r="E99" s="3"/>
      <c r="F99" s="3"/>
      <c r="G99" s="3"/>
      <c r="H99" s="3"/>
      <c r="I99" s="3"/>
      <c r="J99" s="3"/>
      <c r="K99" s="3"/>
      <c r="L99" s="3"/>
      <c r="M99" s="3"/>
      <c r="N99" s="3"/>
      <c r="O99" s="3"/>
      <c r="P99" s="3"/>
      <c r="Q99" s="3"/>
      <c r="R99" s="3"/>
      <c r="S99" s="3"/>
      <c r="T99" s="3"/>
      <c r="U99" s="3"/>
      <c r="V99" s="3"/>
      <c r="W99" s="3"/>
      <c r="X99" s="3"/>
      <c r="Y99" s="3"/>
      <c r="Z99" s="3"/>
    </row>
    <row r="100" ht="14.25" customHeight="1">
      <c r="A100" s="3"/>
      <c r="B100" s="75"/>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4.25" customHeight="1">
      <c r="A101" s="3"/>
      <c r="B101" s="75"/>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4.25" customHeight="1">
      <c r="A102" s="3"/>
      <c r="B102" s="75"/>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4.25" customHeight="1">
      <c r="A103" s="3"/>
      <c r="B103" s="75"/>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4.25" customHeight="1">
      <c r="A104" s="3"/>
      <c r="B104" s="75"/>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4.25" customHeight="1">
      <c r="A105" s="3"/>
      <c r="B105" s="75"/>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4.25" customHeight="1">
      <c r="A106" s="3"/>
      <c r="B106" s="75"/>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4.25" customHeight="1">
      <c r="A107" s="3"/>
      <c r="B107" s="75"/>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4.25" customHeight="1">
      <c r="A108" s="3"/>
      <c r="B108" s="75"/>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4.25" customHeight="1">
      <c r="A109" s="3"/>
      <c r="B109" s="75"/>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4.25" customHeight="1">
      <c r="A110" s="3"/>
      <c r="B110" s="75"/>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4.25" customHeight="1">
      <c r="A111" s="3"/>
      <c r="B111" s="75"/>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4.25" customHeight="1">
      <c r="A112" s="3"/>
      <c r="B112" s="75"/>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4.25" customHeight="1">
      <c r="A113" s="3"/>
      <c r="B113" s="75"/>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4.25" customHeight="1">
      <c r="A114" s="3"/>
      <c r="B114" s="75"/>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4.25" customHeight="1">
      <c r="A115" s="3"/>
      <c r="B115" s="75"/>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4.25" customHeight="1">
      <c r="A116" s="3"/>
      <c r="B116" s="75"/>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4.25" customHeight="1">
      <c r="A117" s="3"/>
      <c r="B117" s="75"/>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4.25" customHeight="1">
      <c r="A118" s="3"/>
      <c r="B118" s="75"/>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4.25" customHeight="1">
      <c r="A119" s="3"/>
      <c r="B119" s="75"/>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4.25" customHeight="1">
      <c r="A120" s="3"/>
      <c r="B120" s="75"/>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4.25" customHeight="1">
      <c r="A121" s="3"/>
      <c r="B121" s="75"/>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4.25" customHeight="1">
      <c r="A122" s="3"/>
      <c r="B122" s="75"/>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4.25" customHeight="1">
      <c r="A123" s="3"/>
      <c r="B123" s="75"/>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4.25" customHeight="1">
      <c r="A124" s="3"/>
      <c r="B124" s="75"/>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4.25" customHeight="1">
      <c r="A125" s="3"/>
      <c r="B125" s="75"/>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4.25" customHeight="1">
      <c r="A126" s="3"/>
      <c r="B126" s="75"/>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4.25" customHeight="1">
      <c r="A127" s="3"/>
      <c r="B127" s="75"/>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4.25" customHeight="1">
      <c r="A128" s="3"/>
      <c r="B128" s="75"/>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4.25" customHeight="1">
      <c r="A129" s="3"/>
      <c r="B129" s="75"/>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4.25" customHeight="1">
      <c r="A130" s="3"/>
      <c r="B130" s="75"/>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4.25" customHeight="1">
      <c r="A131" s="3"/>
      <c r="B131" s="75"/>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4.25" customHeight="1">
      <c r="A132" s="3"/>
      <c r="B132" s="75"/>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4.25" customHeight="1">
      <c r="A133" s="3"/>
      <c r="B133" s="75"/>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4.25" customHeight="1">
      <c r="A134" s="3"/>
      <c r="B134" s="75"/>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4.25" customHeight="1">
      <c r="A135" s="3"/>
      <c r="B135" s="75"/>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4.25" customHeight="1">
      <c r="A136" s="3"/>
      <c r="B136" s="75"/>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4.25" customHeight="1">
      <c r="A137" s="3"/>
      <c r="B137" s="75"/>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4.25" customHeight="1">
      <c r="A138" s="3"/>
      <c r="B138" s="75"/>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4.25" customHeight="1">
      <c r="A139" s="3"/>
      <c r="B139" s="75"/>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4.25" customHeight="1">
      <c r="A140" s="3"/>
      <c r="B140" s="75"/>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4.25" customHeight="1">
      <c r="A141" s="3"/>
      <c r="B141" s="75"/>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4.25" customHeight="1">
      <c r="A142" s="3"/>
      <c r="B142" s="75"/>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4.25" customHeight="1">
      <c r="A143" s="3"/>
      <c r="B143" s="75"/>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4.25" customHeight="1">
      <c r="A144" s="3"/>
      <c r="B144" s="75"/>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4.25" customHeight="1">
      <c r="A145" s="3"/>
      <c r="B145" s="75"/>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4.25" customHeight="1">
      <c r="A146" s="3"/>
      <c r="B146" s="75"/>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4.25" customHeight="1">
      <c r="A147" s="3"/>
      <c r="B147" s="75"/>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4.25" customHeight="1">
      <c r="A148" s="3"/>
      <c r="B148" s="75"/>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4.25" customHeight="1">
      <c r="A149" s="3"/>
      <c r="B149" s="75"/>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4.25" customHeight="1">
      <c r="A150" s="3"/>
      <c r="B150" s="75"/>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4.25" customHeight="1">
      <c r="A151" s="3"/>
      <c r="B151" s="75"/>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4.25" customHeight="1">
      <c r="A152" s="3"/>
      <c r="B152" s="75"/>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4.25" customHeight="1">
      <c r="A153" s="3"/>
      <c r="B153" s="75"/>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4.25" customHeight="1">
      <c r="A154" s="3"/>
      <c r="B154" s="75"/>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4.25" customHeight="1">
      <c r="A155" s="3"/>
      <c r="B155" s="75"/>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4.25" customHeight="1">
      <c r="A156" s="3"/>
      <c r="B156" s="75"/>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4.25" customHeight="1">
      <c r="A157" s="3"/>
      <c r="B157" s="75"/>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4.25" customHeight="1">
      <c r="A158" s="3"/>
      <c r="B158" s="75"/>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4.25" customHeight="1">
      <c r="A159" s="3"/>
      <c r="B159" s="75"/>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4.25" customHeight="1">
      <c r="A160" s="3"/>
      <c r="B160" s="75"/>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4.25" customHeight="1">
      <c r="A161" s="3"/>
      <c r="B161" s="75"/>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4.25" customHeight="1">
      <c r="A162" s="3"/>
      <c r="B162" s="75"/>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4.25" customHeight="1">
      <c r="A163" s="3"/>
      <c r="B163" s="75"/>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4.25" customHeight="1">
      <c r="A164" s="3"/>
      <c r="B164" s="75"/>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4.25" customHeight="1">
      <c r="A165" s="3"/>
      <c r="B165" s="75"/>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4.25" customHeight="1">
      <c r="A166" s="3"/>
      <c r="B166" s="75"/>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4.25" customHeight="1">
      <c r="A167" s="3"/>
      <c r="B167" s="75"/>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4.25" customHeight="1">
      <c r="A168" s="3"/>
      <c r="B168" s="75"/>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4.25" customHeight="1">
      <c r="A169" s="3"/>
      <c r="B169" s="75"/>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4.25" customHeight="1">
      <c r="A170" s="3"/>
      <c r="B170" s="75"/>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4.25" customHeight="1">
      <c r="A171" s="3"/>
      <c r="B171" s="75"/>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4.25" customHeight="1">
      <c r="A172" s="3"/>
      <c r="B172" s="75"/>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4.25" customHeight="1">
      <c r="A173" s="3"/>
      <c r="B173" s="75"/>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4.25" customHeight="1">
      <c r="A174" s="3"/>
      <c r="B174" s="75"/>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4.25" customHeight="1">
      <c r="A175" s="3"/>
      <c r="B175" s="75"/>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4.25" customHeight="1">
      <c r="A176" s="3"/>
      <c r="B176" s="75"/>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4.25" customHeight="1">
      <c r="A177" s="3"/>
      <c r="B177" s="75"/>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4.25" customHeight="1">
      <c r="A178" s="3"/>
      <c r="B178" s="75"/>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4.25" customHeight="1">
      <c r="A179" s="3"/>
      <c r="B179" s="75"/>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4.25" customHeight="1">
      <c r="A180" s="3"/>
      <c r="B180" s="75"/>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4.25" customHeight="1">
      <c r="A181" s="3"/>
      <c r="B181" s="75"/>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4.25" customHeight="1">
      <c r="A182" s="3"/>
      <c r="B182" s="75"/>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4.25" customHeight="1">
      <c r="A183" s="3"/>
      <c r="B183" s="75"/>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4.25" customHeight="1">
      <c r="A184" s="3"/>
      <c r="B184" s="75"/>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4.25" customHeight="1">
      <c r="A185" s="3"/>
      <c r="B185" s="75"/>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4.25" customHeight="1">
      <c r="A186" s="3"/>
      <c r="B186" s="75"/>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4.25" customHeight="1">
      <c r="A187" s="3"/>
      <c r="B187" s="75"/>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4.25" customHeight="1">
      <c r="A188" s="3"/>
      <c r="B188" s="75"/>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4.25" customHeight="1">
      <c r="A189" s="3"/>
      <c r="B189" s="75"/>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4.25" customHeight="1">
      <c r="A190" s="3"/>
      <c r="B190" s="75"/>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4.25" customHeight="1">
      <c r="A191" s="3"/>
      <c r="B191" s="75"/>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4.25" customHeight="1">
      <c r="A192" s="3"/>
      <c r="B192" s="75"/>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4.25" customHeight="1">
      <c r="A193" s="3"/>
      <c r="B193" s="75"/>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4.25" customHeight="1">
      <c r="A194" s="3"/>
      <c r="B194" s="75"/>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4.25" customHeight="1">
      <c r="A195" s="3"/>
      <c r="B195" s="75"/>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4.25" customHeight="1">
      <c r="A196" s="3"/>
      <c r="B196" s="75"/>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4.25" customHeight="1">
      <c r="A197" s="3"/>
      <c r="B197" s="75"/>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4.25" customHeight="1">
      <c r="A198" s="3"/>
      <c r="B198" s="75"/>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4.25" customHeight="1">
      <c r="A199" s="3"/>
      <c r="B199" s="75"/>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4.25" customHeight="1">
      <c r="A200" s="3"/>
      <c r="B200" s="75"/>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4.25" customHeight="1">
      <c r="A201" s="3"/>
      <c r="B201" s="75"/>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4.25" customHeight="1">
      <c r="A202" s="3"/>
      <c r="B202" s="75"/>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4.25" customHeight="1">
      <c r="A203" s="3"/>
      <c r="B203" s="75"/>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4.25" customHeight="1">
      <c r="A204" s="3"/>
      <c r="B204" s="75"/>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4.25" customHeight="1">
      <c r="A205" s="3"/>
      <c r="B205" s="75"/>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4.25" customHeight="1">
      <c r="A206" s="3"/>
      <c r="B206" s="75"/>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4.25" customHeight="1">
      <c r="A207" s="3"/>
      <c r="B207" s="75"/>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4.25" customHeight="1">
      <c r="A208" s="3"/>
      <c r="B208" s="75"/>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4.25" customHeight="1">
      <c r="A209" s="3"/>
      <c r="B209" s="75"/>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4.25" customHeight="1">
      <c r="A210" s="3"/>
      <c r="B210" s="75"/>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4.25" customHeight="1">
      <c r="A211" s="3"/>
      <c r="B211" s="75"/>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4.25" customHeight="1">
      <c r="A212" s="3"/>
      <c r="B212" s="75"/>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4.25" customHeight="1">
      <c r="A213" s="3"/>
      <c r="B213" s="75"/>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4.25" customHeight="1">
      <c r="A214" s="3"/>
      <c r="B214" s="75"/>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4.25" customHeight="1">
      <c r="A215" s="3"/>
      <c r="B215" s="75"/>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4.25" customHeight="1">
      <c r="A216" s="3"/>
      <c r="B216" s="75"/>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4.25" customHeight="1">
      <c r="A217" s="3"/>
      <c r="B217" s="75"/>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4.25" customHeight="1">
      <c r="A218" s="3"/>
      <c r="B218" s="75"/>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4.25" customHeight="1">
      <c r="A219" s="3"/>
      <c r="B219" s="75"/>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4.25" customHeight="1">
      <c r="A220" s="3"/>
      <c r="B220" s="75"/>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4.25" customHeight="1">
      <c r="A221" s="3"/>
      <c r="B221" s="75"/>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4.25" customHeight="1">
      <c r="A222" s="3"/>
      <c r="B222" s="75"/>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4.25" customHeight="1">
      <c r="A223" s="3"/>
      <c r="B223" s="75"/>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4.25" customHeight="1">
      <c r="A224" s="3"/>
      <c r="B224" s="75"/>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4.25" customHeight="1">
      <c r="A225" s="3"/>
      <c r="B225" s="75"/>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4.25" customHeight="1">
      <c r="A226" s="3"/>
      <c r="B226" s="75"/>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4.25" customHeight="1">
      <c r="A227" s="3"/>
      <c r="B227" s="75"/>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4.25" customHeight="1">
      <c r="A228" s="3"/>
      <c r="B228" s="75"/>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4.25" customHeight="1">
      <c r="A229" s="3"/>
      <c r="B229" s="75"/>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4.25" customHeight="1">
      <c r="A230" s="3"/>
      <c r="B230" s="75"/>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4.25" customHeight="1">
      <c r="A231" s="3"/>
      <c r="B231" s="75"/>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4.25" customHeight="1">
      <c r="A232" s="3"/>
      <c r="B232" s="75"/>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4.25" customHeight="1">
      <c r="A233" s="3"/>
      <c r="B233" s="75"/>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4.25" customHeight="1">
      <c r="A234" s="3"/>
      <c r="B234" s="75"/>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4.25" customHeight="1">
      <c r="A235" s="3"/>
      <c r="B235" s="75"/>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4.25" customHeight="1">
      <c r="A236" s="3"/>
      <c r="B236" s="75"/>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4.25" customHeight="1">
      <c r="A237" s="3"/>
      <c r="B237" s="75"/>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4.25" customHeight="1">
      <c r="A238" s="3"/>
      <c r="B238" s="75"/>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4.25" customHeight="1">
      <c r="A239" s="3"/>
      <c r="B239" s="75"/>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4.25" customHeight="1">
      <c r="A240" s="3"/>
      <c r="B240" s="75"/>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4.25" customHeight="1">
      <c r="A241" s="3"/>
      <c r="B241" s="75"/>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4.25" customHeight="1">
      <c r="A242" s="3"/>
      <c r="B242" s="75"/>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4.25" customHeight="1">
      <c r="A243" s="3"/>
      <c r="B243" s="75"/>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4.25" customHeight="1">
      <c r="A244" s="3"/>
      <c r="B244" s="75"/>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4.25" customHeight="1">
      <c r="A245" s="3"/>
      <c r="B245" s="75"/>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4.25" customHeight="1">
      <c r="A246" s="3"/>
      <c r="B246" s="75"/>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4.25" customHeight="1">
      <c r="A247" s="3"/>
      <c r="B247" s="75"/>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4.25" customHeight="1">
      <c r="A248" s="3"/>
      <c r="B248" s="75"/>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4.25" customHeight="1">
      <c r="A249" s="3"/>
      <c r="B249" s="75"/>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4.25" customHeight="1">
      <c r="A250" s="3"/>
      <c r="B250" s="75"/>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4.25" customHeight="1">
      <c r="A251" s="3"/>
      <c r="B251" s="75"/>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4.25" customHeight="1">
      <c r="A252" s="3"/>
      <c r="B252" s="75"/>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4.25" customHeight="1">
      <c r="A253" s="3"/>
      <c r="B253" s="75"/>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4.25" customHeight="1">
      <c r="A254" s="3"/>
      <c r="B254" s="75"/>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4.25" customHeight="1">
      <c r="A255" s="3"/>
      <c r="B255" s="75"/>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4.25" customHeight="1">
      <c r="A256" s="3"/>
      <c r="B256" s="75"/>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4.25" customHeight="1">
      <c r="A257" s="3"/>
      <c r="B257" s="75"/>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4.25" customHeight="1">
      <c r="A258" s="3"/>
      <c r="B258" s="75"/>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4.25" customHeight="1">
      <c r="A259" s="3"/>
      <c r="B259" s="75"/>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4.25" customHeight="1">
      <c r="A260" s="3"/>
      <c r="B260" s="75"/>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4.25" customHeight="1">
      <c r="A261" s="3"/>
      <c r="B261" s="75"/>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4.25" customHeight="1">
      <c r="A262" s="3"/>
      <c r="B262" s="75"/>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4.25" customHeight="1">
      <c r="A263" s="3"/>
      <c r="B263" s="75"/>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4.25" customHeight="1">
      <c r="A264" s="3"/>
      <c r="B264" s="75"/>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4.25" customHeight="1">
      <c r="A265" s="3"/>
      <c r="B265" s="75"/>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4.25" customHeight="1">
      <c r="A266" s="3"/>
      <c r="B266" s="75"/>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4.25" customHeight="1">
      <c r="A267" s="3"/>
      <c r="B267" s="75"/>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4.25" customHeight="1">
      <c r="A268" s="3"/>
      <c r="B268" s="75"/>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4.25" customHeight="1">
      <c r="A269" s="3"/>
      <c r="B269" s="75"/>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4.25" customHeight="1">
      <c r="A270" s="3"/>
      <c r="B270" s="75"/>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4.25" customHeight="1">
      <c r="A271" s="3"/>
      <c r="B271" s="75"/>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4.25" customHeight="1">
      <c r="A272" s="3"/>
      <c r="B272" s="75"/>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4.25" customHeight="1">
      <c r="A273" s="3"/>
      <c r="B273" s="75"/>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4.25" customHeight="1">
      <c r="A274" s="3"/>
      <c r="B274" s="75"/>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4.25" customHeight="1">
      <c r="A275" s="3"/>
      <c r="B275" s="75"/>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4.25" customHeight="1">
      <c r="A276" s="3"/>
      <c r="B276" s="75"/>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4.25" customHeight="1">
      <c r="A277" s="3"/>
      <c r="B277" s="75"/>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4.25" customHeight="1">
      <c r="A278" s="3"/>
      <c r="B278" s="75"/>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4.25" customHeight="1">
      <c r="A279" s="3"/>
      <c r="B279" s="75"/>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4.25" customHeight="1">
      <c r="A280" s="3"/>
      <c r="B280" s="75"/>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4.25" customHeight="1">
      <c r="A281" s="3"/>
      <c r="B281" s="75"/>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4.25" customHeight="1">
      <c r="A282" s="3"/>
      <c r="B282" s="75"/>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4.25" customHeight="1">
      <c r="A283" s="3"/>
      <c r="B283" s="75"/>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4.25" customHeight="1">
      <c r="A284" s="3"/>
      <c r="B284" s="75"/>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4.25" customHeight="1">
      <c r="A285" s="3"/>
      <c r="B285" s="75"/>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4.25" customHeight="1">
      <c r="A286" s="3"/>
      <c r="B286" s="75"/>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4.25" customHeight="1">
      <c r="A287" s="3"/>
      <c r="B287" s="75"/>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4.25" customHeight="1">
      <c r="A288" s="3"/>
      <c r="B288" s="75"/>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4.25" customHeight="1">
      <c r="A289" s="3"/>
      <c r="B289" s="75"/>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4.25" customHeight="1">
      <c r="A290" s="3"/>
      <c r="B290" s="75"/>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4.25" customHeight="1">
      <c r="A291" s="3"/>
      <c r="B291" s="75"/>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4.25" customHeight="1">
      <c r="A292" s="3"/>
      <c r="B292" s="75"/>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4.25" customHeight="1">
      <c r="A293" s="3"/>
      <c r="B293" s="75"/>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4.25" customHeight="1">
      <c r="A294" s="3"/>
      <c r="B294" s="75"/>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4.25" customHeight="1">
      <c r="A295" s="3"/>
      <c r="B295" s="75"/>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4.25" customHeight="1">
      <c r="A296" s="3"/>
      <c r="B296" s="75"/>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4.25" customHeight="1">
      <c r="A297" s="3"/>
      <c r="B297" s="75"/>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4.25" customHeight="1">
      <c r="A298" s="3"/>
      <c r="B298" s="75"/>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4.25" customHeight="1">
      <c r="A299" s="3"/>
      <c r="B299" s="75"/>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4.25" customHeight="1">
      <c r="A300" s="3"/>
      <c r="B300" s="75"/>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4.25" customHeight="1">
      <c r="A301" s="3"/>
      <c r="B301" s="75"/>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4.25" customHeight="1">
      <c r="A302" s="3"/>
      <c r="B302" s="75"/>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4.25" customHeight="1">
      <c r="A303" s="3"/>
      <c r="B303" s="75"/>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4.25" customHeight="1">
      <c r="A304" s="3"/>
      <c r="B304" s="75"/>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4.25" customHeight="1">
      <c r="A305" s="3"/>
      <c r="B305" s="75"/>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4.25" customHeight="1">
      <c r="A306" s="3"/>
      <c r="B306" s="75"/>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4.25" customHeight="1">
      <c r="A307" s="3"/>
      <c r="B307" s="75"/>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4.25" customHeight="1">
      <c r="A308" s="3"/>
      <c r="B308" s="75"/>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4.25" customHeight="1">
      <c r="A309" s="3"/>
      <c r="B309" s="75"/>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4.25" customHeight="1">
      <c r="A310" s="3"/>
      <c r="B310" s="75"/>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4.25" customHeight="1">
      <c r="A311" s="3"/>
      <c r="B311" s="75"/>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4.25" customHeight="1">
      <c r="A312" s="3"/>
      <c r="B312" s="75"/>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4.25" customHeight="1">
      <c r="A313" s="3"/>
      <c r="B313" s="75"/>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4.25" customHeight="1">
      <c r="A314" s="3"/>
      <c r="B314" s="75"/>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4.25" customHeight="1">
      <c r="A315" s="3"/>
      <c r="B315" s="75"/>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4.25" customHeight="1">
      <c r="A316" s="3"/>
      <c r="B316" s="75"/>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4.25" customHeight="1">
      <c r="A317" s="3"/>
      <c r="B317" s="75"/>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4.25" customHeight="1">
      <c r="A318" s="3"/>
      <c r="B318" s="75"/>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4.25" customHeight="1">
      <c r="A319" s="3"/>
      <c r="B319" s="75"/>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4.25" customHeight="1">
      <c r="A320" s="3"/>
      <c r="B320" s="75"/>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4.25" customHeight="1">
      <c r="A321" s="3"/>
      <c r="B321" s="75"/>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4.25" customHeight="1">
      <c r="A322" s="3"/>
      <c r="B322" s="75"/>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4.25" customHeight="1">
      <c r="A323" s="3"/>
      <c r="B323" s="75"/>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4.25" customHeight="1">
      <c r="A324" s="3"/>
      <c r="B324" s="75"/>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4.25" customHeight="1">
      <c r="A325" s="3"/>
      <c r="B325" s="75"/>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4.25" customHeight="1">
      <c r="A326" s="3"/>
      <c r="B326" s="75"/>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4.25" customHeight="1">
      <c r="A327" s="3"/>
      <c r="B327" s="75"/>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4.25" customHeight="1">
      <c r="A328" s="3"/>
      <c r="B328" s="75"/>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4.25" customHeight="1">
      <c r="A329" s="3"/>
      <c r="B329" s="75"/>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4.25" customHeight="1">
      <c r="A330" s="3"/>
      <c r="B330" s="75"/>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4.25" customHeight="1">
      <c r="A331" s="3"/>
      <c r="B331" s="75"/>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4.25" customHeight="1">
      <c r="A332" s="3"/>
      <c r="B332" s="75"/>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4.25" customHeight="1">
      <c r="A333" s="3"/>
      <c r="B333" s="75"/>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4.25" customHeight="1">
      <c r="A334" s="3"/>
      <c r="B334" s="75"/>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4.25" customHeight="1">
      <c r="A335" s="3"/>
      <c r="B335" s="75"/>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4.25" customHeight="1">
      <c r="A336" s="3"/>
      <c r="B336" s="75"/>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4.25" customHeight="1">
      <c r="A337" s="3"/>
      <c r="B337" s="75"/>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4.25" customHeight="1">
      <c r="A338" s="3"/>
      <c r="B338" s="75"/>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4.25" customHeight="1">
      <c r="A339" s="3"/>
      <c r="B339" s="75"/>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4.25" customHeight="1">
      <c r="A340" s="3"/>
      <c r="B340" s="75"/>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4.25" customHeight="1">
      <c r="A341" s="3"/>
      <c r="B341" s="75"/>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4.25" customHeight="1">
      <c r="A342" s="3"/>
      <c r="B342" s="75"/>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4.25" customHeight="1">
      <c r="A343" s="3"/>
      <c r="B343" s="75"/>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4.25" customHeight="1">
      <c r="A344" s="3"/>
      <c r="B344" s="75"/>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4.25" customHeight="1">
      <c r="A345" s="3"/>
      <c r="B345" s="75"/>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4.25" customHeight="1">
      <c r="A346" s="3"/>
      <c r="B346" s="75"/>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4.25" customHeight="1">
      <c r="A347" s="3"/>
      <c r="B347" s="75"/>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4.25" customHeight="1">
      <c r="A348" s="3"/>
      <c r="B348" s="75"/>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4.25" customHeight="1">
      <c r="A349" s="3"/>
      <c r="B349" s="75"/>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4.25" customHeight="1">
      <c r="A350" s="3"/>
      <c r="B350" s="75"/>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4.25" customHeight="1">
      <c r="A351" s="3"/>
      <c r="B351" s="75"/>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4.25" customHeight="1">
      <c r="A352" s="3"/>
      <c r="B352" s="75"/>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4.25" customHeight="1">
      <c r="A353" s="3"/>
      <c r="B353" s="75"/>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4.25" customHeight="1">
      <c r="A354" s="3"/>
      <c r="B354" s="75"/>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4.25" customHeight="1">
      <c r="A355" s="3"/>
      <c r="B355" s="75"/>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4.25" customHeight="1">
      <c r="A356" s="3"/>
      <c r="B356" s="75"/>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4.25" customHeight="1">
      <c r="A357" s="3"/>
      <c r="B357" s="75"/>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4.25" customHeight="1">
      <c r="A358" s="3"/>
      <c r="B358" s="75"/>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4.25" customHeight="1">
      <c r="A359" s="3"/>
      <c r="B359" s="75"/>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4.25" customHeight="1">
      <c r="A360" s="3"/>
      <c r="B360" s="75"/>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4.25" customHeight="1">
      <c r="A361" s="3"/>
      <c r="B361" s="75"/>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4.25" customHeight="1">
      <c r="A362" s="3"/>
      <c r="B362" s="75"/>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4.25" customHeight="1">
      <c r="A363" s="3"/>
      <c r="B363" s="75"/>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4.25" customHeight="1">
      <c r="A364" s="3"/>
      <c r="B364" s="75"/>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4.25" customHeight="1">
      <c r="A365" s="3"/>
      <c r="B365" s="75"/>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4.25" customHeight="1">
      <c r="A366" s="3"/>
      <c r="B366" s="75"/>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4.25" customHeight="1">
      <c r="A367" s="3"/>
      <c r="B367" s="75"/>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4.25" customHeight="1">
      <c r="A368" s="3"/>
      <c r="B368" s="75"/>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4.25" customHeight="1">
      <c r="A369" s="3"/>
      <c r="B369" s="75"/>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4.25" customHeight="1">
      <c r="A370" s="3"/>
      <c r="B370" s="75"/>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4.25" customHeight="1">
      <c r="A371" s="3"/>
      <c r="B371" s="75"/>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4.25" customHeight="1">
      <c r="A372" s="3"/>
      <c r="B372" s="75"/>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4.25" customHeight="1">
      <c r="A373" s="3"/>
      <c r="B373" s="75"/>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4.25" customHeight="1">
      <c r="A374" s="3"/>
      <c r="B374" s="75"/>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4.25" customHeight="1">
      <c r="A375" s="3"/>
      <c r="B375" s="75"/>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4.25" customHeight="1">
      <c r="A376" s="3"/>
      <c r="B376" s="75"/>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4.25" customHeight="1">
      <c r="A377" s="3"/>
      <c r="B377" s="75"/>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4.25" customHeight="1">
      <c r="A378" s="3"/>
      <c r="B378" s="75"/>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4.25" customHeight="1">
      <c r="A379" s="3"/>
      <c r="B379" s="75"/>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4.25" customHeight="1">
      <c r="A380" s="3"/>
      <c r="B380" s="75"/>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4.25" customHeight="1">
      <c r="A381" s="3"/>
      <c r="B381" s="75"/>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4.25" customHeight="1">
      <c r="A382" s="3"/>
      <c r="B382" s="75"/>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4.25" customHeight="1">
      <c r="A383" s="3"/>
      <c r="B383" s="75"/>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4.25" customHeight="1">
      <c r="A384" s="3"/>
      <c r="B384" s="75"/>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4.25" customHeight="1">
      <c r="A385" s="3"/>
      <c r="B385" s="75"/>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4.25" customHeight="1">
      <c r="A386" s="3"/>
      <c r="B386" s="75"/>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4.25" customHeight="1">
      <c r="A387" s="3"/>
      <c r="B387" s="75"/>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4.25" customHeight="1">
      <c r="A388" s="3"/>
      <c r="B388" s="75"/>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4.25" customHeight="1">
      <c r="A389" s="3"/>
      <c r="B389" s="75"/>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4.25" customHeight="1">
      <c r="A390" s="3"/>
      <c r="B390" s="75"/>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4.25" customHeight="1">
      <c r="A391" s="3"/>
      <c r="B391" s="75"/>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4.25" customHeight="1">
      <c r="A392" s="3"/>
      <c r="B392" s="75"/>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4.25" customHeight="1">
      <c r="A393" s="3"/>
      <c r="B393" s="75"/>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4.25" customHeight="1">
      <c r="A394" s="3"/>
      <c r="B394" s="75"/>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4.25" customHeight="1">
      <c r="A395" s="3"/>
      <c r="B395" s="75"/>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4.25" customHeight="1">
      <c r="A396" s="3"/>
      <c r="B396" s="75"/>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4.25" customHeight="1">
      <c r="A397" s="3"/>
      <c r="B397" s="75"/>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4.25" customHeight="1">
      <c r="A398" s="3"/>
      <c r="B398" s="75"/>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4.25" customHeight="1">
      <c r="A399" s="3"/>
      <c r="B399" s="75"/>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4.25" customHeight="1">
      <c r="A400" s="3"/>
      <c r="B400" s="75"/>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4.25" customHeight="1">
      <c r="A401" s="3"/>
      <c r="B401" s="75"/>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4.25" customHeight="1">
      <c r="A402" s="3"/>
      <c r="B402" s="75"/>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4.25" customHeight="1">
      <c r="A403" s="3"/>
      <c r="B403" s="75"/>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4.25" customHeight="1">
      <c r="A404" s="3"/>
      <c r="B404" s="75"/>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4.25" customHeight="1">
      <c r="A405" s="3"/>
      <c r="B405" s="75"/>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4.25" customHeight="1">
      <c r="A406" s="3"/>
      <c r="B406" s="75"/>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4.25" customHeight="1">
      <c r="A407" s="3"/>
      <c r="B407" s="75"/>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4.25" customHeight="1">
      <c r="A408" s="3"/>
      <c r="B408" s="75"/>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4.25" customHeight="1">
      <c r="A409" s="3"/>
      <c r="B409" s="75"/>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4.25" customHeight="1">
      <c r="A410" s="3"/>
      <c r="B410" s="75"/>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4.25" customHeight="1">
      <c r="A411" s="3"/>
      <c r="B411" s="75"/>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4.25" customHeight="1">
      <c r="A412" s="3"/>
      <c r="B412" s="75"/>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4.25" customHeight="1">
      <c r="A413" s="3"/>
      <c r="B413" s="75"/>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4.25" customHeight="1">
      <c r="A414" s="3"/>
      <c r="B414" s="75"/>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4.25" customHeight="1">
      <c r="A415" s="3"/>
      <c r="B415" s="75"/>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4.25" customHeight="1">
      <c r="A416" s="3"/>
      <c r="B416" s="75"/>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4.25" customHeight="1">
      <c r="A417" s="3"/>
      <c r="B417" s="75"/>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4.25" customHeight="1">
      <c r="A418" s="3"/>
      <c r="B418" s="75"/>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4.25" customHeight="1">
      <c r="A419" s="3"/>
      <c r="B419" s="75"/>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4.25" customHeight="1">
      <c r="A420" s="3"/>
      <c r="B420" s="75"/>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4.25" customHeight="1">
      <c r="A421" s="3"/>
      <c r="B421" s="75"/>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4.25" customHeight="1">
      <c r="A422" s="3"/>
      <c r="B422" s="75"/>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4.25" customHeight="1">
      <c r="A423" s="3"/>
      <c r="B423" s="75"/>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4.25" customHeight="1">
      <c r="A424" s="3"/>
      <c r="B424" s="75"/>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4.25" customHeight="1">
      <c r="A425" s="3"/>
      <c r="B425" s="75"/>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4.25" customHeight="1">
      <c r="A426" s="3"/>
      <c r="B426" s="75"/>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4.25" customHeight="1">
      <c r="A427" s="3"/>
      <c r="B427" s="75"/>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4.25" customHeight="1">
      <c r="A428" s="3"/>
      <c r="B428" s="75"/>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4.25" customHeight="1">
      <c r="A429" s="3"/>
      <c r="B429" s="75"/>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4.25" customHeight="1">
      <c r="A430" s="3"/>
      <c r="B430" s="75"/>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4.25" customHeight="1">
      <c r="A431" s="3"/>
      <c r="B431" s="75"/>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4.25" customHeight="1">
      <c r="A432" s="3"/>
      <c r="B432" s="75"/>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4.25" customHeight="1">
      <c r="A433" s="3"/>
      <c r="B433" s="75"/>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4.25" customHeight="1">
      <c r="A434" s="3"/>
      <c r="B434" s="75"/>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4.25" customHeight="1">
      <c r="A435" s="3"/>
      <c r="B435" s="75"/>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4.25" customHeight="1">
      <c r="A436" s="3"/>
      <c r="B436" s="75"/>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4.25" customHeight="1">
      <c r="A437" s="3"/>
      <c r="B437" s="75"/>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4.25" customHeight="1">
      <c r="A438" s="3"/>
      <c r="B438" s="75"/>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4.25" customHeight="1">
      <c r="A439" s="3"/>
      <c r="B439" s="75"/>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4.25" customHeight="1">
      <c r="A440" s="3"/>
      <c r="B440" s="75"/>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4.25" customHeight="1">
      <c r="A441" s="3"/>
      <c r="B441" s="75"/>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4.25" customHeight="1">
      <c r="A442" s="3"/>
      <c r="B442" s="75"/>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4.25" customHeight="1">
      <c r="A443" s="3"/>
      <c r="B443" s="75"/>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4.25" customHeight="1">
      <c r="A444" s="3"/>
      <c r="B444" s="75"/>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4.25" customHeight="1">
      <c r="A445" s="3"/>
      <c r="B445" s="75"/>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4.25" customHeight="1">
      <c r="A446" s="3"/>
      <c r="B446" s="75"/>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4.25" customHeight="1">
      <c r="A447" s="3"/>
      <c r="B447" s="75"/>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4.25" customHeight="1">
      <c r="A448" s="3"/>
      <c r="B448" s="75"/>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4.25" customHeight="1">
      <c r="A449" s="3"/>
      <c r="B449" s="75"/>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4.25" customHeight="1">
      <c r="A450" s="3"/>
      <c r="B450" s="75"/>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4.25" customHeight="1">
      <c r="A451" s="3"/>
      <c r="B451" s="75"/>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4.25" customHeight="1">
      <c r="A452" s="3"/>
      <c r="B452" s="75"/>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4.25" customHeight="1">
      <c r="A453" s="3"/>
      <c r="B453" s="75"/>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4.25" customHeight="1">
      <c r="A454" s="3"/>
      <c r="B454" s="75"/>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4.25" customHeight="1">
      <c r="A455" s="3"/>
      <c r="B455" s="75"/>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4.25" customHeight="1">
      <c r="A456" s="3"/>
      <c r="B456" s="75"/>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4.25" customHeight="1">
      <c r="A457" s="3"/>
      <c r="B457" s="75"/>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4.25" customHeight="1">
      <c r="A458" s="3"/>
      <c r="B458" s="75"/>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4.25" customHeight="1">
      <c r="A459" s="3"/>
      <c r="B459" s="75"/>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4.25" customHeight="1">
      <c r="A460" s="3"/>
      <c r="B460" s="75"/>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4.25" customHeight="1">
      <c r="A461" s="3"/>
      <c r="B461" s="75"/>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4.25" customHeight="1">
      <c r="A462" s="3"/>
      <c r="B462" s="75"/>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4.25" customHeight="1">
      <c r="A463" s="3"/>
      <c r="B463" s="75"/>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4.25" customHeight="1">
      <c r="A464" s="3"/>
      <c r="B464" s="75"/>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4.25" customHeight="1">
      <c r="A465" s="3"/>
      <c r="B465" s="75"/>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4.25" customHeight="1">
      <c r="A466" s="3"/>
      <c r="B466" s="75"/>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4.25" customHeight="1">
      <c r="A467" s="3"/>
      <c r="B467" s="75"/>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4.25" customHeight="1">
      <c r="A468" s="3"/>
      <c r="B468" s="75"/>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4.25" customHeight="1">
      <c r="A469" s="3"/>
      <c r="B469" s="75"/>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4.25" customHeight="1">
      <c r="A470" s="3"/>
      <c r="B470" s="75"/>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4.25" customHeight="1">
      <c r="A471" s="3"/>
      <c r="B471" s="75"/>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4.25" customHeight="1">
      <c r="A472" s="3"/>
      <c r="B472" s="75"/>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4.25" customHeight="1">
      <c r="A473" s="3"/>
      <c r="B473" s="75"/>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4.25" customHeight="1">
      <c r="A474" s="3"/>
      <c r="B474" s="75"/>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4.25" customHeight="1">
      <c r="A475" s="3"/>
      <c r="B475" s="75"/>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4.25" customHeight="1">
      <c r="A476" s="3"/>
      <c r="B476" s="75"/>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4.25" customHeight="1">
      <c r="A477" s="3"/>
      <c r="B477" s="75"/>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4.25" customHeight="1">
      <c r="A478" s="3"/>
      <c r="B478" s="75"/>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4.25" customHeight="1">
      <c r="A479" s="3"/>
      <c r="B479" s="75"/>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4.25" customHeight="1">
      <c r="A480" s="3"/>
      <c r="B480" s="75"/>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4.25" customHeight="1">
      <c r="A481" s="3"/>
      <c r="B481" s="75"/>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4.25" customHeight="1">
      <c r="A482" s="3"/>
      <c r="B482" s="75"/>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4.25" customHeight="1">
      <c r="A483" s="3"/>
      <c r="B483" s="75"/>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4.25" customHeight="1">
      <c r="A484" s="3"/>
      <c r="B484" s="75"/>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4.25" customHeight="1">
      <c r="A485" s="3"/>
      <c r="B485" s="75"/>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4.25" customHeight="1">
      <c r="A486" s="3"/>
      <c r="B486" s="75"/>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4.25" customHeight="1">
      <c r="A487" s="3"/>
      <c r="B487" s="75"/>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4.25" customHeight="1">
      <c r="A488" s="3"/>
      <c r="B488" s="75"/>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4.25" customHeight="1">
      <c r="A489" s="3"/>
      <c r="B489" s="75"/>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4.25" customHeight="1">
      <c r="A490" s="3"/>
      <c r="B490" s="75"/>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4.25" customHeight="1">
      <c r="A491" s="3"/>
      <c r="B491" s="75"/>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4.25" customHeight="1">
      <c r="A492" s="3"/>
      <c r="B492" s="75"/>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4.25" customHeight="1">
      <c r="A493" s="3"/>
      <c r="B493" s="75"/>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4.25" customHeight="1">
      <c r="A494" s="3"/>
      <c r="B494" s="75"/>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4.25" customHeight="1">
      <c r="A495" s="3"/>
      <c r="B495" s="75"/>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4.25" customHeight="1">
      <c r="A496" s="3"/>
      <c r="B496" s="75"/>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4.25" customHeight="1">
      <c r="A497" s="3"/>
      <c r="B497" s="75"/>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4.25" customHeight="1">
      <c r="A498" s="3"/>
      <c r="B498" s="75"/>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4.25" customHeight="1">
      <c r="A499" s="3"/>
      <c r="B499" s="75"/>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4.25" customHeight="1">
      <c r="A500" s="3"/>
      <c r="B500" s="75"/>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4.25" customHeight="1">
      <c r="A501" s="3"/>
      <c r="B501" s="75"/>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4.25" customHeight="1">
      <c r="A502" s="3"/>
      <c r="B502" s="75"/>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4.25" customHeight="1">
      <c r="A503" s="3"/>
      <c r="B503" s="75"/>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4.25" customHeight="1">
      <c r="A504" s="3"/>
      <c r="B504" s="75"/>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4.25" customHeight="1">
      <c r="A505" s="3"/>
      <c r="B505" s="75"/>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4.25" customHeight="1">
      <c r="A506" s="3"/>
      <c r="B506" s="75"/>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4.25" customHeight="1">
      <c r="A507" s="3"/>
      <c r="B507" s="75"/>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4.25" customHeight="1">
      <c r="A508" s="3"/>
      <c r="B508" s="75"/>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4.25" customHeight="1">
      <c r="A509" s="3"/>
      <c r="B509" s="75"/>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4.25" customHeight="1">
      <c r="A510" s="3"/>
      <c r="B510" s="75"/>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4.25" customHeight="1">
      <c r="A511" s="3"/>
      <c r="B511" s="75"/>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4.25" customHeight="1">
      <c r="A512" s="3"/>
      <c r="B512" s="75"/>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4.25" customHeight="1">
      <c r="A513" s="3"/>
      <c r="B513" s="75"/>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4.25" customHeight="1">
      <c r="A514" s="3"/>
      <c r="B514" s="75"/>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4.25" customHeight="1">
      <c r="A515" s="3"/>
      <c r="B515" s="75"/>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4.25" customHeight="1">
      <c r="A516" s="3"/>
      <c r="B516" s="75"/>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4.25" customHeight="1">
      <c r="A517" s="3"/>
      <c r="B517" s="75"/>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4.25" customHeight="1">
      <c r="A518" s="3"/>
      <c r="B518" s="75"/>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4.25" customHeight="1">
      <c r="A519" s="3"/>
      <c r="B519" s="75"/>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4.25" customHeight="1">
      <c r="A520" s="3"/>
      <c r="B520" s="75"/>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4.25" customHeight="1">
      <c r="A521" s="3"/>
      <c r="B521" s="75"/>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4.25" customHeight="1">
      <c r="A522" s="3"/>
      <c r="B522" s="75"/>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4.25" customHeight="1">
      <c r="A523" s="3"/>
      <c r="B523" s="75"/>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4.25" customHeight="1">
      <c r="A524" s="3"/>
      <c r="B524" s="75"/>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4.25" customHeight="1">
      <c r="A525" s="3"/>
      <c r="B525" s="75"/>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4.25" customHeight="1">
      <c r="A526" s="3"/>
      <c r="B526" s="75"/>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4.25" customHeight="1">
      <c r="A527" s="3"/>
      <c r="B527" s="75"/>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4.25" customHeight="1">
      <c r="A528" s="3"/>
      <c r="B528" s="75"/>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4.25" customHeight="1">
      <c r="A529" s="3"/>
      <c r="B529" s="75"/>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4.25" customHeight="1">
      <c r="A530" s="3"/>
      <c r="B530" s="75"/>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4.25" customHeight="1">
      <c r="A531" s="3"/>
      <c r="B531" s="75"/>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4.25" customHeight="1">
      <c r="A532" s="3"/>
      <c r="B532" s="75"/>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4.25" customHeight="1">
      <c r="A533" s="3"/>
      <c r="B533" s="75"/>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4.25" customHeight="1">
      <c r="A534" s="3"/>
      <c r="B534" s="75"/>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4.25" customHeight="1">
      <c r="A535" s="3"/>
      <c r="B535" s="75"/>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4.25" customHeight="1">
      <c r="A536" s="3"/>
      <c r="B536" s="75"/>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4.25" customHeight="1">
      <c r="A537" s="3"/>
      <c r="B537" s="75"/>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4.25" customHeight="1">
      <c r="A538" s="3"/>
      <c r="B538" s="75"/>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4.25" customHeight="1">
      <c r="A539" s="3"/>
      <c r="B539" s="75"/>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4.25" customHeight="1">
      <c r="A540" s="3"/>
      <c r="B540" s="75"/>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4.25" customHeight="1">
      <c r="A541" s="3"/>
      <c r="B541" s="75"/>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4.25" customHeight="1">
      <c r="A542" s="3"/>
      <c r="B542" s="75"/>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4.25" customHeight="1">
      <c r="A543" s="3"/>
      <c r="B543" s="75"/>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4.25" customHeight="1">
      <c r="A544" s="3"/>
      <c r="B544" s="75"/>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4.25" customHeight="1">
      <c r="A545" s="3"/>
      <c r="B545" s="75"/>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4.25" customHeight="1">
      <c r="A546" s="3"/>
      <c r="B546" s="75"/>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4.25" customHeight="1">
      <c r="A547" s="3"/>
      <c r="B547" s="75"/>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4.25" customHeight="1">
      <c r="A548" s="3"/>
      <c r="B548" s="75"/>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4.25" customHeight="1">
      <c r="A549" s="3"/>
      <c r="B549" s="75"/>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4.25" customHeight="1">
      <c r="A550" s="3"/>
      <c r="B550" s="75"/>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4.25" customHeight="1">
      <c r="A551" s="3"/>
      <c r="B551" s="75"/>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4.25" customHeight="1">
      <c r="A552" s="3"/>
      <c r="B552" s="75"/>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4.25" customHeight="1">
      <c r="A553" s="3"/>
      <c r="B553" s="75"/>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4.25" customHeight="1">
      <c r="A554" s="3"/>
      <c r="B554" s="75"/>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4.25" customHeight="1">
      <c r="A555" s="3"/>
      <c r="B555" s="75"/>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4.25" customHeight="1">
      <c r="A556" s="3"/>
      <c r="B556" s="75"/>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4.25" customHeight="1">
      <c r="A557" s="3"/>
      <c r="B557" s="75"/>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4.25" customHeight="1">
      <c r="A558" s="3"/>
      <c r="B558" s="75"/>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4.25" customHeight="1">
      <c r="A559" s="3"/>
      <c r="B559" s="75"/>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4.25" customHeight="1">
      <c r="A560" s="3"/>
      <c r="B560" s="75"/>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4.25" customHeight="1">
      <c r="A561" s="3"/>
      <c r="B561" s="75"/>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4.25" customHeight="1">
      <c r="A562" s="3"/>
      <c r="B562" s="75"/>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4.25" customHeight="1">
      <c r="A563" s="3"/>
      <c r="B563" s="75"/>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4.25" customHeight="1">
      <c r="A564" s="3"/>
      <c r="B564" s="75"/>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4.25" customHeight="1">
      <c r="A565" s="3"/>
      <c r="B565" s="75"/>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4.25" customHeight="1">
      <c r="A566" s="3"/>
      <c r="B566" s="75"/>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4.25" customHeight="1">
      <c r="A567" s="3"/>
      <c r="B567" s="75"/>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4.25" customHeight="1">
      <c r="A568" s="3"/>
      <c r="B568" s="75"/>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4.25" customHeight="1">
      <c r="A569" s="3"/>
      <c r="B569" s="75"/>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4.25" customHeight="1">
      <c r="A570" s="3"/>
      <c r="B570" s="75"/>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4.25" customHeight="1">
      <c r="A571" s="3"/>
      <c r="B571" s="75"/>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4.25" customHeight="1">
      <c r="A572" s="3"/>
      <c r="B572" s="75"/>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4.25" customHeight="1">
      <c r="A573" s="3"/>
      <c r="B573" s="75"/>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4.25" customHeight="1">
      <c r="A574" s="3"/>
      <c r="B574" s="75"/>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4.25" customHeight="1">
      <c r="A575" s="3"/>
      <c r="B575" s="75"/>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4.25" customHeight="1">
      <c r="A576" s="3"/>
      <c r="B576" s="75"/>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4.25" customHeight="1">
      <c r="A577" s="3"/>
      <c r="B577" s="75"/>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4.25" customHeight="1">
      <c r="A578" s="3"/>
      <c r="B578" s="75"/>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4.25" customHeight="1">
      <c r="A579" s="3"/>
      <c r="B579" s="75"/>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4.25" customHeight="1">
      <c r="A580" s="3"/>
      <c r="B580" s="75"/>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4.25" customHeight="1">
      <c r="A581" s="3"/>
      <c r="B581" s="75"/>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4.25" customHeight="1">
      <c r="A582" s="3"/>
      <c r="B582" s="75"/>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4.25" customHeight="1">
      <c r="A583" s="3"/>
      <c r="B583" s="75"/>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4.25" customHeight="1">
      <c r="A584" s="3"/>
      <c r="B584" s="75"/>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4.25" customHeight="1">
      <c r="A585" s="3"/>
      <c r="B585" s="75"/>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4.25" customHeight="1">
      <c r="A586" s="3"/>
      <c r="B586" s="75"/>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4.25" customHeight="1">
      <c r="A587" s="3"/>
      <c r="B587" s="75"/>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4.25" customHeight="1">
      <c r="A588" s="3"/>
      <c r="B588" s="75"/>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4.25" customHeight="1">
      <c r="A589" s="3"/>
      <c r="B589" s="75"/>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4.25" customHeight="1">
      <c r="A590" s="3"/>
      <c r="B590" s="75"/>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4.25" customHeight="1">
      <c r="A591" s="3"/>
      <c r="B591" s="75"/>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4.25" customHeight="1">
      <c r="A592" s="3"/>
      <c r="B592" s="75"/>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4.25" customHeight="1">
      <c r="A593" s="3"/>
      <c r="B593" s="75"/>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4.25" customHeight="1">
      <c r="A594" s="3"/>
      <c r="B594" s="75"/>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4.25" customHeight="1">
      <c r="A595" s="3"/>
      <c r="B595" s="75"/>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4.25" customHeight="1">
      <c r="A596" s="3"/>
      <c r="B596" s="75"/>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4.25" customHeight="1">
      <c r="A597" s="3"/>
      <c r="B597" s="75"/>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4.25" customHeight="1">
      <c r="A598" s="3"/>
      <c r="B598" s="75"/>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4.25" customHeight="1">
      <c r="A599" s="3"/>
      <c r="B599" s="75"/>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4.25" customHeight="1">
      <c r="A600" s="3"/>
      <c r="B600" s="75"/>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4.25" customHeight="1">
      <c r="A601" s="3"/>
      <c r="B601" s="75"/>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4.25" customHeight="1">
      <c r="A602" s="3"/>
      <c r="B602" s="75"/>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4.25" customHeight="1">
      <c r="A603" s="3"/>
      <c r="B603" s="75"/>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4.25" customHeight="1">
      <c r="A604" s="3"/>
      <c r="B604" s="75"/>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4.25" customHeight="1">
      <c r="A605" s="3"/>
      <c r="B605" s="75"/>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4.25" customHeight="1">
      <c r="A606" s="3"/>
      <c r="B606" s="75"/>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4.25" customHeight="1">
      <c r="A607" s="3"/>
      <c r="B607" s="75"/>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4.25" customHeight="1">
      <c r="A608" s="3"/>
      <c r="B608" s="75"/>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4.25" customHeight="1">
      <c r="A609" s="3"/>
      <c r="B609" s="75"/>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4.25" customHeight="1">
      <c r="A610" s="3"/>
      <c r="B610" s="75"/>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4.25" customHeight="1">
      <c r="A611" s="3"/>
      <c r="B611" s="75"/>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4.25" customHeight="1">
      <c r="A612" s="3"/>
      <c r="B612" s="75"/>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4.25" customHeight="1">
      <c r="A613" s="3"/>
      <c r="B613" s="75"/>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4.25" customHeight="1">
      <c r="A614" s="3"/>
      <c r="B614" s="75"/>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4.25" customHeight="1">
      <c r="A615" s="3"/>
      <c r="B615" s="75"/>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4.25" customHeight="1">
      <c r="A616" s="3"/>
      <c r="B616" s="75"/>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4.25" customHeight="1">
      <c r="A617" s="3"/>
      <c r="B617" s="75"/>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4.25" customHeight="1">
      <c r="A618" s="3"/>
      <c r="B618" s="75"/>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4.25" customHeight="1">
      <c r="A619" s="3"/>
      <c r="B619" s="75"/>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4.25" customHeight="1">
      <c r="A620" s="3"/>
      <c r="B620" s="75"/>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4.25" customHeight="1">
      <c r="A621" s="3"/>
      <c r="B621" s="75"/>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4.25" customHeight="1">
      <c r="A622" s="3"/>
      <c r="B622" s="75"/>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4.25" customHeight="1">
      <c r="A623" s="3"/>
      <c r="B623" s="75"/>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4.25" customHeight="1">
      <c r="A624" s="3"/>
      <c r="B624" s="75"/>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4.25" customHeight="1">
      <c r="A625" s="3"/>
      <c r="B625" s="75"/>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4.25" customHeight="1">
      <c r="A626" s="3"/>
      <c r="B626" s="75"/>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4.25" customHeight="1">
      <c r="A627" s="3"/>
      <c r="B627" s="75"/>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4.25" customHeight="1">
      <c r="A628" s="3"/>
      <c r="B628" s="75"/>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4.25" customHeight="1">
      <c r="A629" s="3"/>
      <c r="B629" s="75"/>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4.25" customHeight="1">
      <c r="A630" s="3"/>
      <c r="B630" s="75"/>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4.25" customHeight="1">
      <c r="A631" s="3"/>
      <c r="B631" s="75"/>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4.25" customHeight="1">
      <c r="A632" s="3"/>
      <c r="B632" s="75"/>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4.25" customHeight="1">
      <c r="A633" s="3"/>
      <c r="B633" s="75"/>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4.25" customHeight="1">
      <c r="A634" s="3"/>
      <c r="B634" s="75"/>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4.25" customHeight="1">
      <c r="A635" s="3"/>
      <c r="B635" s="75"/>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4.25" customHeight="1">
      <c r="A636" s="3"/>
      <c r="B636" s="75"/>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4.25" customHeight="1">
      <c r="A637" s="3"/>
      <c r="B637" s="75"/>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4.25" customHeight="1">
      <c r="A638" s="3"/>
      <c r="B638" s="75"/>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4.25" customHeight="1">
      <c r="A639" s="3"/>
      <c r="B639" s="75"/>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4.25" customHeight="1">
      <c r="A640" s="3"/>
      <c r="B640" s="75"/>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4.25" customHeight="1">
      <c r="A641" s="3"/>
      <c r="B641" s="75"/>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4.25" customHeight="1">
      <c r="A642" s="3"/>
      <c r="B642" s="75"/>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4.25" customHeight="1">
      <c r="A643" s="3"/>
      <c r="B643" s="75"/>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4.25" customHeight="1">
      <c r="A644" s="3"/>
      <c r="B644" s="75"/>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4.25" customHeight="1">
      <c r="A645" s="3"/>
      <c r="B645" s="75"/>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4.25" customHeight="1">
      <c r="A646" s="3"/>
      <c r="B646" s="75"/>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4.25" customHeight="1">
      <c r="A647" s="3"/>
      <c r="B647" s="75"/>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4.25" customHeight="1">
      <c r="A648" s="3"/>
      <c r="B648" s="75"/>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4.25" customHeight="1">
      <c r="A649" s="3"/>
      <c r="B649" s="75"/>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4.25" customHeight="1">
      <c r="A650" s="3"/>
      <c r="B650" s="75"/>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4.25" customHeight="1">
      <c r="A651" s="3"/>
      <c r="B651" s="75"/>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4.25" customHeight="1">
      <c r="A652" s="3"/>
      <c r="B652" s="75"/>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4.25" customHeight="1">
      <c r="A653" s="3"/>
      <c r="B653" s="75"/>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4.25" customHeight="1">
      <c r="A654" s="3"/>
      <c r="B654" s="75"/>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4.25" customHeight="1">
      <c r="A655" s="3"/>
      <c r="B655" s="75"/>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4.25" customHeight="1">
      <c r="A656" s="3"/>
      <c r="B656" s="75"/>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4.25" customHeight="1">
      <c r="A657" s="3"/>
      <c r="B657" s="75"/>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4.25" customHeight="1">
      <c r="A658" s="3"/>
      <c r="B658" s="75"/>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4.25" customHeight="1">
      <c r="A659" s="3"/>
      <c r="B659" s="75"/>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4.25" customHeight="1">
      <c r="A660" s="3"/>
      <c r="B660" s="75"/>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4.25" customHeight="1">
      <c r="A661" s="3"/>
      <c r="B661" s="75"/>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4.25" customHeight="1">
      <c r="A662" s="3"/>
      <c r="B662" s="75"/>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4.25" customHeight="1">
      <c r="A663" s="3"/>
      <c r="B663" s="75"/>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4.25" customHeight="1">
      <c r="A664" s="3"/>
      <c r="B664" s="75"/>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4.25" customHeight="1">
      <c r="A665" s="3"/>
      <c r="B665" s="75"/>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4.25" customHeight="1">
      <c r="A666" s="3"/>
      <c r="B666" s="75"/>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4.25" customHeight="1">
      <c r="A667" s="3"/>
      <c r="B667" s="75"/>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4.25" customHeight="1">
      <c r="A668" s="3"/>
      <c r="B668" s="75"/>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4.25" customHeight="1">
      <c r="A669" s="3"/>
      <c r="B669" s="75"/>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4.25" customHeight="1">
      <c r="A670" s="3"/>
      <c r="B670" s="75"/>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4.25" customHeight="1">
      <c r="A671" s="3"/>
      <c r="B671" s="75"/>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4.25" customHeight="1">
      <c r="A672" s="3"/>
      <c r="B672" s="75"/>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4.25" customHeight="1">
      <c r="A673" s="3"/>
      <c r="B673" s="75"/>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4.25" customHeight="1">
      <c r="A674" s="3"/>
      <c r="B674" s="75"/>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4.25" customHeight="1">
      <c r="A675" s="3"/>
      <c r="B675" s="75"/>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4.25" customHeight="1">
      <c r="A676" s="3"/>
      <c r="B676" s="75"/>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4.25" customHeight="1">
      <c r="A677" s="3"/>
      <c r="B677" s="75"/>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4.25" customHeight="1">
      <c r="A678" s="3"/>
      <c r="B678" s="75"/>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4.25" customHeight="1">
      <c r="A679" s="3"/>
      <c r="B679" s="75"/>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4.25" customHeight="1">
      <c r="A680" s="3"/>
      <c r="B680" s="75"/>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4.25" customHeight="1">
      <c r="A681" s="3"/>
      <c r="B681" s="75"/>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4.25" customHeight="1">
      <c r="A682" s="3"/>
      <c r="B682" s="75"/>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4.25" customHeight="1">
      <c r="A683" s="3"/>
      <c r="B683" s="75"/>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4.25" customHeight="1">
      <c r="A684" s="3"/>
      <c r="B684" s="75"/>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4.25" customHeight="1">
      <c r="A685" s="3"/>
      <c r="B685" s="75"/>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4.25" customHeight="1">
      <c r="A686" s="3"/>
      <c r="B686" s="75"/>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4.25" customHeight="1">
      <c r="A687" s="3"/>
      <c r="B687" s="75"/>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4.25" customHeight="1">
      <c r="A688" s="3"/>
      <c r="B688" s="75"/>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4.25" customHeight="1">
      <c r="A689" s="3"/>
      <c r="B689" s="75"/>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4.25" customHeight="1">
      <c r="A690" s="3"/>
      <c r="B690" s="75"/>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4.25" customHeight="1">
      <c r="A691" s="3"/>
      <c r="B691" s="75"/>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4.25" customHeight="1">
      <c r="A692" s="3"/>
      <c r="B692" s="75"/>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4.25" customHeight="1">
      <c r="A693" s="3"/>
      <c r="B693" s="75"/>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4.25" customHeight="1">
      <c r="A694" s="3"/>
      <c r="B694" s="75"/>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4.25" customHeight="1">
      <c r="A695" s="3"/>
      <c r="B695" s="75"/>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4.25" customHeight="1">
      <c r="A696" s="3"/>
      <c r="B696" s="75"/>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4.25" customHeight="1">
      <c r="A697" s="3"/>
      <c r="B697" s="75"/>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4.25" customHeight="1">
      <c r="A698" s="3"/>
      <c r="B698" s="75"/>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4.25" customHeight="1">
      <c r="A699" s="3"/>
      <c r="B699" s="75"/>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4.25" customHeight="1">
      <c r="A700" s="3"/>
      <c r="B700" s="75"/>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4.25" customHeight="1">
      <c r="A701" s="3"/>
      <c r="B701" s="75"/>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4.25" customHeight="1">
      <c r="A702" s="3"/>
      <c r="B702" s="75"/>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4.25" customHeight="1">
      <c r="A703" s="3"/>
      <c r="B703" s="75"/>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4.25" customHeight="1">
      <c r="A704" s="3"/>
      <c r="B704" s="75"/>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4.25" customHeight="1">
      <c r="A705" s="3"/>
      <c r="B705" s="75"/>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4.25" customHeight="1">
      <c r="A706" s="3"/>
      <c r="B706" s="75"/>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4.25" customHeight="1">
      <c r="A707" s="3"/>
      <c r="B707" s="75"/>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4.25" customHeight="1">
      <c r="A708" s="3"/>
      <c r="B708" s="75"/>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4.25" customHeight="1">
      <c r="A709" s="3"/>
      <c r="B709" s="75"/>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4.25" customHeight="1">
      <c r="A710" s="3"/>
      <c r="B710" s="75"/>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4.25" customHeight="1">
      <c r="A711" s="3"/>
      <c r="B711" s="75"/>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4.25" customHeight="1">
      <c r="A712" s="3"/>
      <c r="B712" s="75"/>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4.25" customHeight="1">
      <c r="A713" s="3"/>
      <c r="B713" s="75"/>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4.25" customHeight="1">
      <c r="A714" s="3"/>
      <c r="B714" s="75"/>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4.25" customHeight="1">
      <c r="A715" s="3"/>
      <c r="B715" s="75"/>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4.25" customHeight="1">
      <c r="A716" s="3"/>
      <c r="B716" s="75"/>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4.25" customHeight="1">
      <c r="A717" s="3"/>
      <c r="B717" s="75"/>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4.25" customHeight="1">
      <c r="A718" s="3"/>
      <c r="B718" s="75"/>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4.25" customHeight="1">
      <c r="A719" s="3"/>
      <c r="B719" s="75"/>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4.25" customHeight="1">
      <c r="A720" s="3"/>
      <c r="B720" s="75"/>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4.25" customHeight="1">
      <c r="A721" s="3"/>
      <c r="B721" s="75"/>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4.25" customHeight="1">
      <c r="A722" s="3"/>
      <c r="B722" s="75"/>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4.25" customHeight="1">
      <c r="A723" s="3"/>
      <c r="B723" s="75"/>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4.25" customHeight="1">
      <c r="A724" s="3"/>
      <c r="B724" s="75"/>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4.25" customHeight="1">
      <c r="A725" s="3"/>
      <c r="B725" s="75"/>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4.25" customHeight="1">
      <c r="A726" s="3"/>
      <c r="B726" s="75"/>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4.25" customHeight="1">
      <c r="A727" s="3"/>
      <c r="B727" s="75"/>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4.25" customHeight="1">
      <c r="A728" s="3"/>
      <c r="B728" s="75"/>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4.25" customHeight="1">
      <c r="A729" s="3"/>
      <c r="B729" s="75"/>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4.25" customHeight="1">
      <c r="A730" s="3"/>
      <c r="B730" s="75"/>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4.25" customHeight="1">
      <c r="A731" s="3"/>
      <c r="B731" s="75"/>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4.25" customHeight="1">
      <c r="A732" s="3"/>
      <c r="B732" s="75"/>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4.25" customHeight="1">
      <c r="A733" s="3"/>
      <c r="B733" s="75"/>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4.25" customHeight="1">
      <c r="A734" s="3"/>
      <c r="B734" s="75"/>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4.25" customHeight="1">
      <c r="A735" s="3"/>
      <c r="B735" s="75"/>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4.25" customHeight="1">
      <c r="A736" s="3"/>
      <c r="B736" s="75"/>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4.25" customHeight="1">
      <c r="A737" s="3"/>
      <c r="B737" s="75"/>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4.25" customHeight="1">
      <c r="A738" s="3"/>
      <c r="B738" s="75"/>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4.25" customHeight="1">
      <c r="A739" s="3"/>
      <c r="B739" s="75"/>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4.25" customHeight="1">
      <c r="A740" s="3"/>
      <c r="B740" s="75"/>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4.25" customHeight="1">
      <c r="A741" s="3"/>
      <c r="B741" s="75"/>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4.25" customHeight="1">
      <c r="A742" s="3"/>
      <c r="B742" s="75"/>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4.25" customHeight="1">
      <c r="A743" s="3"/>
      <c r="B743" s="75"/>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4.25" customHeight="1">
      <c r="A744" s="3"/>
      <c r="B744" s="75"/>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4.25" customHeight="1">
      <c r="A745" s="3"/>
      <c r="B745" s="75"/>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4.25" customHeight="1">
      <c r="A746" s="3"/>
      <c r="B746" s="75"/>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4.25" customHeight="1">
      <c r="A747" s="3"/>
      <c r="B747" s="75"/>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4.25" customHeight="1">
      <c r="A748" s="3"/>
      <c r="B748" s="75"/>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4.25" customHeight="1">
      <c r="A749" s="3"/>
      <c r="B749" s="75"/>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4.25" customHeight="1">
      <c r="A750" s="3"/>
      <c r="B750" s="75"/>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4.25" customHeight="1">
      <c r="A751" s="3"/>
      <c r="B751" s="75"/>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4.25" customHeight="1">
      <c r="A752" s="3"/>
      <c r="B752" s="75"/>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4.25" customHeight="1">
      <c r="A753" s="3"/>
      <c r="B753" s="75"/>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4.25" customHeight="1">
      <c r="A754" s="3"/>
      <c r="B754" s="75"/>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4.25" customHeight="1">
      <c r="A755" s="3"/>
      <c r="B755" s="75"/>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4.25" customHeight="1">
      <c r="A756" s="3"/>
      <c r="B756" s="75"/>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4.25" customHeight="1">
      <c r="A757" s="3"/>
      <c r="B757" s="75"/>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4.25" customHeight="1">
      <c r="A758" s="3"/>
      <c r="B758" s="75"/>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4.25" customHeight="1">
      <c r="A759" s="3"/>
      <c r="B759" s="75"/>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4.25" customHeight="1">
      <c r="A760" s="3"/>
      <c r="B760" s="75"/>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4.25" customHeight="1">
      <c r="A761" s="3"/>
      <c r="B761" s="75"/>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4.25" customHeight="1">
      <c r="A762" s="3"/>
      <c r="B762" s="75"/>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4.25" customHeight="1">
      <c r="A763" s="3"/>
      <c r="B763" s="75"/>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4.25" customHeight="1">
      <c r="A764" s="3"/>
      <c r="B764" s="75"/>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4.25" customHeight="1">
      <c r="A765" s="3"/>
      <c r="B765" s="75"/>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4.25" customHeight="1">
      <c r="A766" s="3"/>
      <c r="B766" s="75"/>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4.25" customHeight="1">
      <c r="A767" s="3"/>
      <c r="B767" s="75"/>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4.25" customHeight="1">
      <c r="A768" s="3"/>
      <c r="B768" s="75"/>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4.25" customHeight="1">
      <c r="A769" s="3"/>
      <c r="B769" s="75"/>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4.25" customHeight="1">
      <c r="A770" s="3"/>
      <c r="B770" s="75"/>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4.25" customHeight="1">
      <c r="A771" s="3"/>
      <c r="B771" s="75"/>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4.25" customHeight="1">
      <c r="A772" s="3"/>
      <c r="B772" s="75"/>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4.25" customHeight="1">
      <c r="A773" s="3"/>
      <c r="B773" s="75"/>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4.25" customHeight="1">
      <c r="A774" s="3"/>
      <c r="B774" s="75"/>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4.25" customHeight="1">
      <c r="A775" s="3"/>
      <c r="B775" s="75"/>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4.25" customHeight="1">
      <c r="A776" s="3"/>
      <c r="B776" s="75"/>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4.25" customHeight="1">
      <c r="A777" s="3"/>
      <c r="B777" s="75"/>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4.25" customHeight="1">
      <c r="A778" s="3"/>
      <c r="B778" s="75"/>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4.25" customHeight="1">
      <c r="A779" s="3"/>
      <c r="B779" s="75"/>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4.25" customHeight="1">
      <c r="A780" s="3"/>
      <c r="B780" s="75"/>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4.25" customHeight="1">
      <c r="A781" s="3"/>
      <c r="B781" s="75"/>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4.25" customHeight="1">
      <c r="A782" s="3"/>
      <c r="B782" s="75"/>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4.25" customHeight="1">
      <c r="A783" s="3"/>
      <c r="B783" s="75"/>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4.25" customHeight="1">
      <c r="A784" s="3"/>
      <c r="B784" s="75"/>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4.25" customHeight="1">
      <c r="A785" s="3"/>
      <c r="B785" s="75"/>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4.25" customHeight="1">
      <c r="A786" s="3"/>
      <c r="B786" s="75"/>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4.25" customHeight="1">
      <c r="A787" s="3"/>
      <c r="B787" s="75"/>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4.25" customHeight="1">
      <c r="A788" s="3"/>
      <c r="B788" s="75"/>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4.25" customHeight="1">
      <c r="A789" s="3"/>
      <c r="B789" s="75"/>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4.25" customHeight="1">
      <c r="A790" s="3"/>
      <c r="B790" s="75"/>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4.25" customHeight="1">
      <c r="A791" s="3"/>
      <c r="B791" s="75"/>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4.25" customHeight="1">
      <c r="A792" s="3"/>
      <c r="B792" s="75"/>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4.25" customHeight="1">
      <c r="A793" s="3"/>
      <c r="B793" s="75"/>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4.25" customHeight="1">
      <c r="A794" s="3"/>
      <c r="B794" s="75"/>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4.25" customHeight="1">
      <c r="A795" s="3"/>
      <c r="B795" s="75"/>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4.25" customHeight="1">
      <c r="A796" s="3"/>
      <c r="B796" s="75"/>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4.25" customHeight="1">
      <c r="A797" s="3"/>
      <c r="B797" s="75"/>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4.25" customHeight="1">
      <c r="A798" s="3"/>
      <c r="B798" s="75"/>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4.25" customHeight="1">
      <c r="A799" s="3"/>
      <c r="B799" s="75"/>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4.25" customHeight="1">
      <c r="A800" s="3"/>
      <c r="B800" s="75"/>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4.25" customHeight="1">
      <c r="A801" s="3"/>
      <c r="B801" s="75"/>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4.25" customHeight="1">
      <c r="A802" s="3"/>
      <c r="B802" s="75"/>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4.25" customHeight="1">
      <c r="A803" s="3"/>
      <c r="B803" s="75"/>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4.25" customHeight="1">
      <c r="A804" s="3"/>
      <c r="B804" s="75"/>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4.25" customHeight="1">
      <c r="A805" s="3"/>
      <c r="B805" s="75"/>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4.25" customHeight="1">
      <c r="A806" s="3"/>
      <c r="B806" s="75"/>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4.25" customHeight="1">
      <c r="A807" s="3"/>
      <c r="B807" s="75"/>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4.25" customHeight="1">
      <c r="A808" s="3"/>
      <c r="B808" s="75"/>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4.25" customHeight="1">
      <c r="A809" s="3"/>
      <c r="B809" s="75"/>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4.25" customHeight="1">
      <c r="A810" s="3"/>
      <c r="B810" s="75"/>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4.25" customHeight="1">
      <c r="A811" s="3"/>
      <c r="B811" s="75"/>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4.25" customHeight="1">
      <c r="A812" s="3"/>
      <c r="B812" s="75"/>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4.25" customHeight="1">
      <c r="A813" s="3"/>
      <c r="B813" s="75"/>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4.25" customHeight="1">
      <c r="A814" s="3"/>
      <c r="B814" s="75"/>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4.25" customHeight="1">
      <c r="A815" s="3"/>
      <c r="B815" s="75"/>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4.25" customHeight="1">
      <c r="A816" s="3"/>
      <c r="B816" s="75"/>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4.25" customHeight="1">
      <c r="A817" s="3"/>
      <c r="B817" s="75"/>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4.25" customHeight="1">
      <c r="A818" s="3"/>
      <c r="B818" s="75"/>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4.25" customHeight="1">
      <c r="A819" s="3"/>
      <c r="B819" s="75"/>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4.25" customHeight="1">
      <c r="A820" s="3"/>
      <c r="B820" s="75"/>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4.25" customHeight="1">
      <c r="A821" s="3"/>
      <c r="B821" s="75"/>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4.25" customHeight="1">
      <c r="A822" s="3"/>
      <c r="B822" s="75"/>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4.25" customHeight="1">
      <c r="A823" s="3"/>
      <c r="B823" s="75"/>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4.25" customHeight="1">
      <c r="A824" s="3"/>
      <c r="B824" s="75"/>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4.25" customHeight="1">
      <c r="A825" s="3"/>
      <c r="B825" s="75"/>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4.25" customHeight="1">
      <c r="A826" s="3"/>
      <c r="B826" s="75"/>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4.25" customHeight="1">
      <c r="A827" s="3"/>
      <c r="B827" s="75"/>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4.25" customHeight="1">
      <c r="A828" s="3"/>
      <c r="B828" s="75"/>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4.25" customHeight="1">
      <c r="A829" s="3"/>
      <c r="B829" s="75"/>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4.25" customHeight="1">
      <c r="A830" s="3"/>
      <c r="B830" s="75"/>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4.25" customHeight="1">
      <c r="A831" s="3"/>
      <c r="B831" s="75"/>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4.25" customHeight="1">
      <c r="A832" s="3"/>
      <c r="B832" s="75"/>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4.25" customHeight="1">
      <c r="A833" s="3"/>
      <c r="B833" s="75"/>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4.25" customHeight="1">
      <c r="A834" s="3"/>
      <c r="B834" s="75"/>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4.25" customHeight="1">
      <c r="A835" s="3"/>
      <c r="B835" s="75"/>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4.25" customHeight="1">
      <c r="A836" s="3"/>
      <c r="B836" s="75"/>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4.25" customHeight="1">
      <c r="A837" s="3"/>
      <c r="B837" s="75"/>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4.25" customHeight="1">
      <c r="A838" s="3"/>
      <c r="B838" s="75"/>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4.25" customHeight="1">
      <c r="A839" s="3"/>
      <c r="B839" s="75"/>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4.25" customHeight="1">
      <c r="A840" s="3"/>
      <c r="B840" s="75"/>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4.25" customHeight="1">
      <c r="A841" s="3"/>
      <c r="B841" s="75"/>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4.25" customHeight="1">
      <c r="A842" s="3"/>
      <c r="B842" s="75"/>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4.25" customHeight="1">
      <c r="A843" s="3"/>
      <c r="B843" s="75"/>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4.25" customHeight="1">
      <c r="A844" s="3"/>
      <c r="B844" s="75"/>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4.25" customHeight="1">
      <c r="A845" s="3"/>
      <c r="B845" s="75"/>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4.25" customHeight="1">
      <c r="A846" s="3"/>
      <c r="B846" s="75"/>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4.25" customHeight="1">
      <c r="A847" s="3"/>
      <c r="B847" s="75"/>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4.25" customHeight="1">
      <c r="A848" s="3"/>
      <c r="B848" s="75"/>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4.25" customHeight="1">
      <c r="A849" s="3"/>
      <c r="B849" s="75"/>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4.25" customHeight="1">
      <c r="A850" s="3"/>
      <c r="B850" s="75"/>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4.25" customHeight="1">
      <c r="A851" s="3"/>
      <c r="B851" s="75"/>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4.25" customHeight="1">
      <c r="A852" s="3"/>
      <c r="B852" s="75"/>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4.25" customHeight="1">
      <c r="A853" s="3"/>
      <c r="B853" s="75"/>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4.25" customHeight="1">
      <c r="A854" s="3"/>
      <c r="B854" s="75"/>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4.25" customHeight="1">
      <c r="A855" s="3"/>
      <c r="B855" s="75"/>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4.25" customHeight="1">
      <c r="A856" s="3"/>
      <c r="B856" s="75"/>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4.25" customHeight="1">
      <c r="A857" s="3"/>
      <c r="B857" s="75"/>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4.25" customHeight="1">
      <c r="A858" s="3"/>
      <c r="B858" s="75"/>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4.25" customHeight="1">
      <c r="A859" s="3"/>
      <c r="B859" s="75"/>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4.25" customHeight="1">
      <c r="A860" s="3"/>
      <c r="B860" s="75"/>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4.25" customHeight="1">
      <c r="A861" s="3"/>
      <c r="B861" s="75"/>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4.25" customHeight="1">
      <c r="A862" s="3"/>
      <c r="B862" s="75"/>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4.25" customHeight="1">
      <c r="A863" s="3"/>
      <c r="B863" s="75"/>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4.25" customHeight="1">
      <c r="A864" s="3"/>
      <c r="B864" s="75"/>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4.25" customHeight="1">
      <c r="A865" s="3"/>
      <c r="B865" s="75"/>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4.25" customHeight="1">
      <c r="A866" s="3"/>
      <c r="B866" s="75"/>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4.25" customHeight="1">
      <c r="A867" s="3"/>
      <c r="B867" s="75"/>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4.25" customHeight="1">
      <c r="A868" s="3"/>
      <c r="B868" s="75"/>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4.25" customHeight="1">
      <c r="A869" s="3"/>
      <c r="B869" s="75"/>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4.25" customHeight="1">
      <c r="A870" s="3"/>
      <c r="B870" s="75"/>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4.25" customHeight="1">
      <c r="A871" s="3"/>
      <c r="B871" s="75"/>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4.25" customHeight="1">
      <c r="A872" s="3"/>
      <c r="B872" s="75"/>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4.25" customHeight="1">
      <c r="A873" s="3"/>
      <c r="B873" s="75"/>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4.25" customHeight="1">
      <c r="A874" s="3"/>
      <c r="B874" s="75"/>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4.25" customHeight="1">
      <c r="A875" s="3"/>
      <c r="B875" s="75"/>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4.25" customHeight="1">
      <c r="A876" s="3"/>
      <c r="B876" s="75"/>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4.25" customHeight="1">
      <c r="A877" s="3"/>
      <c r="B877" s="75"/>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4.25" customHeight="1">
      <c r="A878" s="3"/>
      <c r="B878" s="75"/>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4.25" customHeight="1">
      <c r="A879" s="3"/>
      <c r="B879" s="75"/>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4.25" customHeight="1">
      <c r="A880" s="3"/>
      <c r="B880" s="75"/>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4.25" customHeight="1">
      <c r="A881" s="3"/>
      <c r="B881" s="75"/>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4.25" customHeight="1">
      <c r="A882" s="3"/>
      <c r="B882" s="75"/>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4.25" customHeight="1">
      <c r="A883" s="3"/>
      <c r="B883" s="75"/>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4.25" customHeight="1">
      <c r="A884" s="3"/>
      <c r="B884" s="75"/>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4.25" customHeight="1">
      <c r="A885" s="3"/>
      <c r="B885" s="75"/>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4.25" customHeight="1">
      <c r="A886" s="3"/>
      <c r="B886" s="75"/>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4.25" customHeight="1">
      <c r="A887" s="3"/>
      <c r="B887" s="75"/>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4.25" customHeight="1">
      <c r="A888" s="3"/>
      <c r="B888" s="75"/>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4.25" customHeight="1">
      <c r="A889" s="3"/>
      <c r="B889" s="75"/>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4.25" customHeight="1">
      <c r="A890" s="3"/>
      <c r="B890" s="75"/>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4.25" customHeight="1">
      <c r="A891" s="3"/>
      <c r="B891" s="75"/>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4.25" customHeight="1">
      <c r="A892" s="3"/>
      <c r="B892" s="75"/>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4.25" customHeight="1">
      <c r="A893" s="3"/>
      <c r="B893" s="75"/>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4.25" customHeight="1">
      <c r="A894" s="3"/>
      <c r="B894" s="75"/>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4.25" customHeight="1">
      <c r="A895" s="3"/>
      <c r="B895" s="75"/>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4.25" customHeight="1">
      <c r="A896" s="3"/>
      <c r="B896" s="75"/>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4.25" customHeight="1">
      <c r="A897" s="3"/>
      <c r="B897" s="75"/>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4.25" customHeight="1">
      <c r="A898" s="3"/>
      <c r="B898" s="75"/>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4.25" customHeight="1">
      <c r="A899" s="3"/>
      <c r="B899" s="75"/>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4.25" customHeight="1">
      <c r="A900" s="3"/>
      <c r="B900" s="75"/>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4.25" customHeight="1">
      <c r="A901" s="3"/>
      <c r="B901" s="75"/>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4.25" customHeight="1">
      <c r="A902" s="3"/>
      <c r="B902" s="75"/>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4.25" customHeight="1">
      <c r="A903" s="3"/>
      <c r="B903" s="75"/>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4.25" customHeight="1">
      <c r="A904" s="3"/>
      <c r="B904" s="75"/>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4.25" customHeight="1">
      <c r="A905" s="3"/>
      <c r="B905" s="75"/>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4.25" customHeight="1">
      <c r="A906" s="3"/>
      <c r="B906" s="75"/>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4.25" customHeight="1">
      <c r="A907" s="3"/>
      <c r="B907" s="75"/>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4.25" customHeight="1">
      <c r="A908" s="3"/>
      <c r="B908" s="75"/>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4.25" customHeight="1">
      <c r="A909" s="3"/>
      <c r="B909" s="75"/>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4.25" customHeight="1">
      <c r="A910" s="3"/>
      <c r="B910" s="75"/>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4.25" customHeight="1">
      <c r="A911" s="3"/>
      <c r="B911" s="75"/>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4.25" customHeight="1">
      <c r="A912" s="3"/>
      <c r="B912" s="75"/>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4.25" customHeight="1">
      <c r="A913" s="3"/>
      <c r="B913" s="75"/>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4.25" customHeight="1">
      <c r="A914" s="3"/>
      <c r="B914" s="75"/>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4.25" customHeight="1">
      <c r="A915" s="3"/>
      <c r="B915" s="75"/>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4.25" customHeight="1">
      <c r="A916" s="3"/>
      <c r="B916" s="75"/>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4.25" customHeight="1">
      <c r="A917" s="3"/>
      <c r="B917" s="75"/>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4.25" customHeight="1">
      <c r="A918" s="3"/>
      <c r="B918" s="75"/>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4.25" customHeight="1">
      <c r="A919" s="3"/>
      <c r="B919" s="75"/>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4.25" customHeight="1">
      <c r="A920" s="3"/>
      <c r="B920" s="75"/>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4.25" customHeight="1">
      <c r="A921" s="3"/>
      <c r="B921" s="75"/>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4.25" customHeight="1">
      <c r="A922" s="3"/>
      <c r="B922" s="75"/>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4.25" customHeight="1">
      <c r="A923" s="3"/>
      <c r="B923" s="75"/>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4.25" customHeight="1">
      <c r="A924" s="3"/>
      <c r="B924" s="75"/>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4.25" customHeight="1">
      <c r="A925" s="3"/>
      <c r="B925" s="75"/>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4.25" customHeight="1">
      <c r="A926" s="3"/>
      <c r="B926" s="75"/>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4.25" customHeight="1">
      <c r="A927" s="3"/>
      <c r="B927" s="75"/>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4.25" customHeight="1">
      <c r="A928" s="3"/>
      <c r="B928" s="75"/>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4.25" customHeight="1">
      <c r="A929" s="3"/>
      <c r="B929" s="75"/>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4.25" customHeight="1">
      <c r="A930" s="3"/>
      <c r="B930" s="75"/>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4.25" customHeight="1">
      <c r="A931" s="3"/>
      <c r="B931" s="75"/>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4.25" customHeight="1">
      <c r="A932" s="3"/>
      <c r="B932" s="75"/>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4.25" customHeight="1">
      <c r="A933" s="3"/>
      <c r="B933" s="75"/>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4.25" customHeight="1">
      <c r="A934" s="3"/>
      <c r="B934" s="75"/>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4.25" customHeight="1">
      <c r="A935" s="3"/>
      <c r="B935" s="75"/>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4.25" customHeight="1">
      <c r="A936" s="3"/>
      <c r="B936" s="75"/>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4.25" customHeight="1">
      <c r="A937" s="3"/>
      <c r="B937" s="75"/>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4.25" customHeight="1">
      <c r="A938" s="3"/>
      <c r="B938" s="75"/>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4.25" customHeight="1">
      <c r="A939" s="3"/>
      <c r="B939" s="75"/>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4.25" customHeight="1">
      <c r="A940" s="3"/>
      <c r="B940" s="75"/>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4.25" customHeight="1">
      <c r="A941" s="3"/>
      <c r="B941" s="75"/>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4.25" customHeight="1">
      <c r="A942" s="3"/>
      <c r="B942" s="75"/>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4.25" customHeight="1">
      <c r="A943" s="3"/>
      <c r="B943" s="75"/>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4.25" customHeight="1">
      <c r="A944" s="3"/>
      <c r="B944" s="75"/>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4.25" customHeight="1">
      <c r="A945" s="3"/>
      <c r="B945" s="75"/>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4.25" customHeight="1">
      <c r="A946" s="3"/>
      <c r="B946" s="75"/>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4.25" customHeight="1">
      <c r="A947" s="3"/>
      <c r="B947" s="75"/>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4.25" customHeight="1">
      <c r="A948" s="3"/>
      <c r="B948" s="75"/>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4.25" customHeight="1">
      <c r="A949" s="3"/>
      <c r="B949" s="75"/>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4.25" customHeight="1">
      <c r="A950" s="3"/>
      <c r="B950" s="75"/>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4.25" customHeight="1">
      <c r="A951" s="3"/>
      <c r="B951" s="75"/>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4.25" customHeight="1">
      <c r="A952" s="3"/>
      <c r="B952" s="75"/>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4.25" customHeight="1">
      <c r="A953" s="3"/>
      <c r="B953" s="75"/>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4.25" customHeight="1">
      <c r="A954" s="3"/>
      <c r="B954" s="75"/>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4.25" customHeight="1">
      <c r="A955" s="3"/>
      <c r="B955" s="75"/>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4.25" customHeight="1">
      <c r="A956" s="3"/>
      <c r="B956" s="75"/>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4.25" customHeight="1">
      <c r="A957" s="3"/>
      <c r="B957" s="75"/>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4.25" customHeight="1">
      <c r="A958" s="3"/>
      <c r="B958" s="75"/>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4.25" customHeight="1">
      <c r="A959" s="3"/>
      <c r="B959" s="75"/>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4.25" customHeight="1">
      <c r="A960" s="3"/>
      <c r="B960" s="75"/>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4.25" customHeight="1">
      <c r="A961" s="3"/>
      <c r="B961" s="75"/>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4.25" customHeight="1">
      <c r="A962" s="3"/>
      <c r="B962" s="75"/>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4.25" customHeight="1">
      <c r="A963" s="3"/>
      <c r="B963" s="75"/>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4.25" customHeight="1">
      <c r="A964" s="3"/>
      <c r="B964" s="75"/>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4.25" customHeight="1">
      <c r="A965" s="3"/>
      <c r="B965" s="75"/>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4.25" customHeight="1">
      <c r="A966" s="3"/>
      <c r="B966" s="75"/>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4.25" customHeight="1">
      <c r="A967" s="3"/>
      <c r="B967" s="75"/>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4.25" customHeight="1">
      <c r="A968" s="3"/>
      <c r="B968" s="75"/>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4.25" customHeight="1">
      <c r="A969" s="3"/>
      <c r="B969" s="75"/>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4.25" customHeight="1">
      <c r="A970" s="3"/>
      <c r="B970" s="75"/>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4.25" customHeight="1">
      <c r="A971" s="3"/>
      <c r="B971" s="75"/>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4.25" customHeight="1">
      <c r="A972" s="3"/>
      <c r="B972" s="75"/>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4.25" customHeight="1">
      <c r="A973" s="3"/>
      <c r="B973" s="75"/>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4.25" customHeight="1">
      <c r="A974" s="3"/>
      <c r="B974" s="75"/>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4.25" customHeight="1">
      <c r="A975" s="3"/>
      <c r="B975" s="75"/>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4.25" customHeight="1">
      <c r="A976" s="3"/>
      <c r="B976" s="75"/>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4.25" customHeight="1">
      <c r="A977" s="3"/>
      <c r="B977" s="75"/>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4.25" customHeight="1">
      <c r="A978" s="3"/>
      <c r="B978" s="75"/>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4.25" customHeight="1">
      <c r="A979" s="3"/>
      <c r="B979" s="75"/>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4.25" customHeight="1">
      <c r="A980" s="3"/>
      <c r="B980" s="75"/>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4.25" customHeight="1">
      <c r="A981" s="3"/>
      <c r="B981" s="75"/>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4.25" customHeight="1">
      <c r="A982" s="3"/>
      <c r="B982" s="75"/>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4.25" customHeight="1">
      <c r="A983" s="3"/>
      <c r="B983" s="75"/>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4.25" customHeight="1">
      <c r="A984" s="3"/>
      <c r="B984" s="75"/>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4.25" customHeight="1">
      <c r="A985" s="3"/>
      <c r="B985" s="75"/>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4.25" customHeight="1">
      <c r="A986" s="3"/>
      <c r="B986" s="75"/>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4.25" customHeight="1">
      <c r="A987" s="3"/>
      <c r="B987" s="75"/>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4.25" customHeight="1">
      <c r="A988" s="3"/>
      <c r="B988" s="75"/>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4.25" customHeight="1">
      <c r="A989" s="3"/>
      <c r="B989" s="75"/>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4.25" customHeight="1">
      <c r="A990" s="3"/>
      <c r="B990" s="75"/>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4.25" customHeight="1">
      <c r="A991" s="3"/>
      <c r="B991" s="75"/>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4.25" customHeight="1">
      <c r="A992" s="3"/>
      <c r="B992" s="75"/>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4.25" customHeight="1">
      <c r="A993" s="3"/>
      <c r="B993" s="75"/>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4.25" customHeight="1">
      <c r="A994" s="3"/>
      <c r="B994" s="75"/>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4.25" customHeight="1">
      <c r="A995" s="3"/>
      <c r="B995" s="75"/>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4.25" customHeight="1">
      <c r="A996" s="3"/>
      <c r="B996" s="75"/>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4.25" customHeight="1">
      <c r="A997" s="3"/>
      <c r="B997" s="75"/>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4.25" customHeight="1">
      <c r="A998" s="3"/>
      <c r="B998" s="75"/>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4.25" customHeight="1">
      <c r="A999" s="3"/>
      <c r="B999" s="75"/>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4.25" customHeight="1">
      <c r="A1000" s="3"/>
      <c r="B1000" s="75"/>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1">
    <mergeCell ref="A25:H25"/>
    <mergeCell ref="A27:H27"/>
    <mergeCell ref="A28:H28"/>
    <mergeCell ref="A30:H30"/>
    <mergeCell ref="A7:H7"/>
    <mergeCell ref="A14:H14"/>
    <mergeCell ref="A16:H16"/>
    <mergeCell ref="A19:H19"/>
    <mergeCell ref="A21:H21"/>
    <mergeCell ref="A22:H22"/>
    <mergeCell ref="A24:H24"/>
  </mergeCell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oddFooter>
  </headerFooter>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6">
    <tabColor rgb="FF009999"/>
    <pageSetUpPr fitToPage="1"/>
  </sheetPr>
  <sheetViews>
    <sheetView showGridLines="0" workbookViewId="0"/>
  </sheetViews>
  <sheetFormatPr customHeight="1" defaultColWidth="14.43" defaultRowHeight="15.0"/>
  <cols>
    <col customWidth="1" hidden="1" min="1" max="1" width="9.0"/>
    <col customWidth="1" min="2" max="2" width="32.43"/>
    <col customWidth="1" min="3" max="3" width="45.57"/>
    <col customWidth="1" min="4" max="4" width="45.29"/>
    <col customWidth="1" min="5" max="5" width="2.0"/>
    <col customWidth="1" min="6" max="33" width="7.43"/>
  </cols>
  <sheetData>
    <row r="1" ht="28.5" customHeight="1">
      <c r="A1" s="84"/>
      <c r="B1" s="240"/>
      <c r="C1" s="75"/>
      <c r="D1" s="3"/>
      <c r="E1" s="3"/>
      <c r="F1" s="3"/>
      <c r="G1" s="3"/>
      <c r="H1" s="3"/>
      <c r="I1" s="3"/>
      <c r="J1" s="3"/>
      <c r="K1" s="3"/>
      <c r="L1" s="3"/>
      <c r="M1" s="3"/>
      <c r="N1" s="3"/>
      <c r="O1" s="3"/>
      <c r="P1" s="3"/>
      <c r="Q1" s="3"/>
      <c r="R1" s="3"/>
      <c r="S1" s="3"/>
      <c r="T1" s="3"/>
      <c r="U1" s="3"/>
      <c r="V1" s="3"/>
      <c r="W1" s="3"/>
      <c r="X1" s="3"/>
      <c r="Y1" s="3"/>
      <c r="Z1" s="3"/>
      <c r="AA1" s="3"/>
      <c r="AB1" s="3"/>
      <c r="AC1" s="3"/>
      <c r="AD1" s="3"/>
      <c r="AE1" s="3"/>
      <c r="AF1" s="3"/>
      <c r="AG1" s="3"/>
    </row>
    <row r="2" ht="24.0" customHeight="1">
      <c r="A2" s="241"/>
      <c r="B2" s="242" t="s">
        <v>3213</v>
      </c>
      <c r="C2" s="21"/>
      <c r="D2" s="22"/>
      <c r="E2" s="3"/>
      <c r="F2" s="3"/>
      <c r="G2" s="3"/>
      <c r="H2" s="3"/>
      <c r="I2" s="3"/>
      <c r="J2" s="3"/>
      <c r="K2" s="3"/>
      <c r="L2" s="3"/>
      <c r="M2" s="3"/>
      <c r="N2" s="3"/>
      <c r="O2" s="3"/>
      <c r="P2" s="3"/>
      <c r="Q2" s="3"/>
      <c r="R2" s="3"/>
      <c r="S2" s="3"/>
      <c r="T2" s="3"/>
      <c r="U2" s="3"/>
      <c r="V2" s="3"/>
      <c r="W2" s="3"/>
      <c r="X2" s="3"/>
      <c r="Y2" s="3"/>
      <c r="Z2" s="3"/>
      <c r="AA2" s="3"/>
      <c r="AB2" s="3"/>
      <c r="AC2" s="3"/>
      <c r="AD2" s="3"/>
      <c r="AE2" s="3"/>
      <c r="AF2" s="3"/>
      <c r="AG2" s="3"/>
    </row>
    <row r="3" ht="7.5" customHeight="1">
      <c r="A3" s="84"/>
      <c r="B3" s="243"/>
      <c r="C3" s="206"/>
      <c r="D3" s="244">
        <v>45754.0</v>
      </c>
      <c r="E3" s="3"/>
      <c r="F3" s="3"/>
      <c r="G3" s="3"/>
      <c r="H3" s="3"/>
      <c r="I3" s="3"/>
      <c r="J3" s="3"/>
      <c r="K3" s="3"/>
      <c r="L3" s="3"/>
      <c r="M3" s="3"/>
      <c r="N3" s="3"/>
      <c r="O3" s="3"/>
      <c r="P3" s="3"/>
      <c r="Q3" s="3"/>
      <c r="R3" s="3"/>
      <c r="S3" s="3"/>
      <c r="T3" s="3"/>
      <c r="U3" s="3"/>
      <c r="V3" s="3"/>
      <c r="W3" s="3"/>
      <c r="X3" s="3"/>
      <c r="Y3" s="3"/>
      <c r="Z3" s="3"/>
      <c r="AA3" s="3"/>
      <c r="AB3" s="3"/>
      <c r="AC3" s="3"/>
      <c r="AD3" s="3"/>
      <c r="AE3" s="3"/>
      <c r="AF3" s="3"/>
      <c r="AG3" s="3"/>
    </row>
    <row r="4" ht="14.25" customHeight="1">
      <c r="A4" s="245" t="s">
        <v>2156</v>
      </c>
      <c r="B4" s="246" t="s">
        <v>3214</v>
      </c>
      <c r="C4" s="247" t="s">
        <v>3215</v>
      </c>
      <c r="D4" s="22"/>
      <c r="E4" s="3"/>
      <c r="F4" s="3"/>
      <c r="G4" s="3"/>
      <c r="H4" s="3"/>
      <c r="I4" s="3"/>
      <c r="J4" s="3"/>
      <c r="K4" s="3"/>
      <c r="L4" s="3"/>
      <c r="M4" s="3"/>
      <c r="N4" s="3"/>
      <c r="O4" s="3"/>
      <c r="P4" s="3"/>
      <c r="Q4" s="3"/>
      <c r="R4" s="3"/>
      <c r="S4" s="3"/>
      <c r="T4" s="3"/>
      <c r="U4" s="3"/>
      <c r="V4" s="3"/>
      <c r="W4" s="3"/>
      <c r="X4" s="3"/>
      <c r="Y4" s="3"/>
      <c r="Z4" s="3"/>
      <c r="AA4" s="3"/>
      <c r="AB4" s="3"/>
      <c r="AC4" s="3"/>
      <c r="AD4" s="3"/>
      <c r="AE4" s="3"/>
      <c r="AF4" s="3"/>
      <c r="AG4" s="3"/>
    </row>
    <row r="5" ht="14.25" customHeight="1">
      <c r="A5" s="245" t="s">
        <v>3216</v>
      </c>
      <c r="B5" s="246" t="s">
        <v>3217</v>
      </c>
      <c r="C5" s="248" t="s">
        <v>1770</v>
      </c>
      <c r="D5" s="22"/>
      <c r="E5" s="3"/>
      <c r="F5" s="3"/>
      <c r="G5" s="3"/>
      <c r="H5" s="3"/>
      <c r="I5" s="3"/>
      <c r="J5" s="3"/>
      <c r="K5" s="3"/>
      <c r="L5" s="3"/>
      <c r="M5" s="3"/>
      <c r="N5" s="3"/>
      <c r="O5" s="3"/>
      <c r="P5" s="3"/>
      <c r="Q5" s="3"/>
      <c r="R5" s="3"/>
      <c r="S5" s="3"/>
      <c r="T5" s="3"/>
      <c r="U5" s="3"/>
      <c r="V5" s="3"/>
      <c r="W5" s="3"/>
      <c r="X5" s="3"/>
      <c r="Y5" s="3"/>
      <c r="Z5" s="3"/>
      <c r="AA5" s="3"/>
      <c r="AB5" s="3"/>
      <c r="AC5" s="3"/>
      <c r="AD5" s="3"/>
      <c r="AE5" s="3"/>
      <c r="AF5" s="3"/>
      <c r="AG5" s="3"/>
    </row>
    <row r="6" ht="14.25" customHeight="1">
      <c r="A6" s="245" t="s">
        <v>3218</v>
      </c>
      <c r="B6" s="246" t="s">
        <v>3219</v>
      </c>
      <c r="C6" s="248" t="s">
        <v>1782</v>
      </c>
      <c r="D6" s="22"/>
      <c r="E6" s="3"/>
      <c r="F6" s="3"/>
      <c r="G6" s="3"/>
      <c r="H6" s="3"/>
      <c r="I6" s="3"/>
      <c r="J6" s="3"/>
      <c r="K6" s="3"/>
      <c r="L6" s="3"/>
      <c r="M6" s="3"/>
      <c r="N6" s="3"/>
      <c r="O6" s="3"/>
      <c r="P6" s="3"/>
      <c r="Q6" s="3"/>
      <c r="R6" s="3"/>
      <c r="S6" s="3"/>
      <c r="T6" s="3"/>
      <c r="U6" s="3"/>
      <c r="V6" s="3"/>
      <c r="W6" s="3"/>
      <c r="X6" s="3"/>
      <c r="Y6" s="3"/>
      <c r="Z6" s="3"/>
      <c r="AA6" s="3"/>
      <c r="AB6" s="3"/>
      <c r="AC6" s="3"/>
      <c r="AD6" s="3"/>
      <c r="AE6" s="3"/>
      <c r="AF6" s="3"/>
      <c r="AG6" s="3"/>
    </row>
    <row r="7" ht="14.25" customHeight="1">
      <c r="A7" s="245" t="s">
        <v>3220</v>
      </c>
      <c r="B7" s="249" t="s">
        <v>3221</v>
      </c>
      <c r="C7" s="250" t="s">
        <v>2055</v>
      </c>
      <c r="D7" s="251"/>
      <c r="E7" s="3"/>
      <c r="F7" s="3"/>
      <c r="G7" s="3"/>
      <c r="H7" s="3"/>
      <c r="I7" s="3"/>
      <c r="J7" s="3"/>
      <c r="K7" s="3"/>
      <c r="L7" s="3"/>
      <c r="M7" s="3"/>
      <c r="N7" s="3"/>
      <c r="O7" s="3"/>
      <c r="P7" s="3"/>
      <c r="Q7" s="3"/>
      <c r="R7" s="3"/>
      <c r="S7" s="3"/>
      <c r="T7" s="3"/>
      <c r="U7" s="3"/>
      <c r="V7" s="3"/>
      <c r="W7" s="3"/>
      <c r="X7" s="3"/>
      <c r="Y7" s="3"/>
      <c r="Z7" s="3"/>
      <c r="AA7" s="3"/>
      <c r="AB7" s="3"/>
      <c r="AC7" s="3"/>
      <c r="AD7" s="3"/>
      <c r="AE7" s="3"/>
      <c r="AF7" s="3"/>
      <c r="AG7" s="3"/>
    </row>
    <row r="8" ht="14.25" customHeight="1">
      <c r="A8" s="245"/>
      <c r="B8" s="252"/>
      <c r="C8" s="253"/>
      <c r="D8" s="254"/>
      <c r="E8" s="3"/>
      <c r="F8" s="3"/>
      <c r="G8" s="3"/>
      <c r="H8" s="3"/>
      <c r="I8" s="3"/>
      <c r="J8" s="3"/>
      <c r="K8" s="3"/>
      <c r="L8" s="3"/>
      <c r="M8" s="3"/>
      <c r="N8" s="3"/>
      <c r="O8" s="3"/>
      <c r="P8" s="3"/>
      <c r="Q8" s="3"/>
      <c r="R8" s="3"/>
      <c r="S8" s="3"/>
      <c r="T8" s="3"/>
      <c r="U8" s="3"/>
      <c r="V8" s="3"/>
      <c r="W8" s="3"/>
      <c r="X8" s="3"/>
      <c r="Y8" s="3"/>
      <c r="Z8" s="3"/>
      <c r="AA8" s="3"/>
      <c r="AB8" s="3"/>
      <c r="AC8" s="3"/>
      <c r="AD8" s="3"/>
      <c r="AE8" s="3"/>
      <c r="AF8" s="3"/>
      <c r="AG8" s="3"/>
    </row>
    <row r="9" ht="14.25" customHeight="1">
      <c r="A9" s="245" t="s">
        <v>3222</v>
      </c>
      <c r="B9" s="246" t="s">
        <v>3223</v>
      </c>
      <c r="C9" s="248" t="s">
        <v>2083</v>
      </c>
      <c r="D9" s="22"/>
      <c r="E9" s="3"/>
      <c r="F9" s="3"/>
      <c r="G9" s="3"/>
      <c r="H9" s="3"/>
      <c r="I9" s="3"/>
      <c r="J9" s="3"/>
      <c r="K9" s="3"/>
      <c r="L9" s="3"/>
      <c r="M9" s="3"/>
      <c r="N9" s="3"/>
      <c r="O9" s="3"/>
      <c r="P9" s="3"/>
      <c r="Q9" s="3"/>
      <c r="R9" s="3"/>
      <c r="S9" s="3"/>
      <c r="T9" s="3"/>
      <c r="U9" s="3"/>
      <c r="V9" s="3"/>
      <c r="W9" s="3"/>
      <c r="X9" s="3"/>
      <c r="Y9" s="3"/>
      <c r="Z9" s="3"/>
      <c r="AA9" s="3"/>
      <c r="AB9" s="3"/>
      <c r="AC9" s="3"/>
      <c r="AD9" s="3"/>
      <c r="AE9" s="3"/>
      <c r="AF9" s="3"/>
      <c r="AG9" s="3"/>
    </row>
    <row r="10" ht="14.25" customHeight="1">
      <c r="A10" s="245" t="s">
        <v>3224</v>
      </c>
      <c r="B10" s="246" t="s">
        <v>3225</v>
      </c>
      <c r="C10" s="248" t="s">
        <v>3226</v>
      </c>
      <c r="D10" s="22"/>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row>
    <row r="11" ht="14.25" customHeight="1">
      <c r="A11" s="245" t="s">
        <v>3227</v>
      </c>
      <c r="B11" s="246" t="s">
        <v>3228</v>
      </c>
      <c r="C11" s="255">
        <v>0.0</v>
      </c>
      <c r="D11" s="22"/>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row>
    <row r="12" ht="9.75" customHeight="1">
      <c r="A12" s="256"/>
      <c r="B12" s="257"/>
      <c r="C12" s="21"/>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c r="AB12" s="223"/>
      <c r="AC12" s="223"/>
      <c r="AD12" s="223"/>
      <c r="AE12" s="223"/>
      <c r="AF12" s="223"/>
      <c r="AG12" s="223"/>
    </row>
    <row r="13" ht="14.25" customHeight="1">
      <c r="A13" s="245" t="s">
        <v>3229</v>
      </c>
      <c r="B13" s="258" t="s">
        <v>3230</v>
      </c>
      <c r="C13" s="259" t="s">
        <v>1996</v>
      </c>
      <c r="D13" s="22"/>
      <c r="E13" s="3"/>
      <c r="F13" s="51"/>
      <c r="G13" s="3"/>
      <c r="H13" s="3"/>
      <c r="I13" s="3"/>
      <c r="J13" s="3"/>
      <c r="K13" s="3"/>
      <c r="L13" s="3"/>
      <c r="M13" s="3"/>
      <c r="N13" s="3"/>
      <c r="O13" s="3"/>
      <c r="P13" s="3"/>
      <c r="Q13" s="3"/>
      <c r="R13" s="3"/>
      <c r="S13" s="3"/>
      <c r="T13" s="3"/>
      <c r="U13" s="3"/>
      <c r="V13" s="3"/>
      <c r="W13" s="3"/>
      <c r="X13" s="3"/>
      <c r="Y13" s="3"/>
      <c r="Z13" s="3"/>
      <c r="AA13" s="3"/>
      <c r="AB13" s="3"/>
      <c r="AC13" s="3"/>
      <c r="AD13" s="3"/>
      <c r="AE13" s="3"/>
      <c r="AF13" s="3"/>
      <c r="AG13" s="3"/>
    </row>
    <row r="14" ht="14.25" customHeight="1">
      <c r="A14" s="245" t="s">
        <v>3231</v>
      </c>
      <c r="B14" s="246" t="s">
        <v>3232</v>
      </c>
      <c r="C14" s="248"/>
      <c r="D14" s="22"/>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row>
    <row r="15" ht="9.75" customHeight="1">
      <c r="A15" s="241"/>
      <c r="B15" s="260"/>
      <c r="C15" s="206"/>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c r="AB15" s="223"/>
      <c r="AC15" s="223"/>
      <c r="AD15" s="223"/>
      <c r="AE15" s="223"/>
      <c r="AF15" s="223"/>
      <c r="AG15" s="223"/>
    </row>
    <row r="16" ht="14.25" customHeight="1">
      <c r="A16" s="245" t="s">
        <v>3233</v>
      </c>
      <c r="B16" s="261" t="s">
        <v>3234</v>
      </c>
      <c r="C16" s="262" t="str">
        <f>LS_Standards!B6</f>
        <v>Feed Standard</v>
      </c>
      <c r="D16" s="22"/>
      <c r="E16" s="3"/>
      <c r="F16" s="51"/>
      <c r="G16" s="3"/>
      <c r="H16" s="3"/>
      <c r="I16" s="3"/>
      <c r="J16" s="3"/>
      <c r="K16" s="3"/>
      <c r="L16" s="3"/>
      <c r="M16" s="3"/>
      <c r="N16" s="3"/>
      <c r="O16" s="3"/>
      <c r="P16" s="3"/>
      <c r="Q16" s="3"/>
      <c r="R16" s="3"/>
      <c r="S16" s="3"/>
      <c r="T16" s="3"/>
      <c r="U16" s="3"/>
      <c r="V16" s="3"/>
      <c r="W16" s="3"/>
      <c r="X16" s="3"/>
      <c r="Y16" s="3"/>
      <c r="Z16" s="3"/>
      <c r="AA16" s="3"/>
      <c r="AB16" s="3"/>
      <c r="AC16" s="3"/>
      <c r="AD16" s="3"/>
      <c r="AE16" s="3"/>
      <c r="AF16" s="3"/>
      <c r="AG16" s="3"/>
    </row>
    <row r="17" ht="14.25" customHeight="1">
      <c r="A17" s="245" t="s">
        <v>3235</v>
      </c>
      <c r="B17" s="261" t="s">
        <v>3236</v>
      </c>
      <c r="C17" s="263" t="str">
        <f t="array" ref="C17">IFERROR(INDEX(LS_Standards!C4:C16,MATCH(C16,LS_Standards!B4:B16,0)),"")</f>
        <v>v1.01</v>
      </c>
      <c r="D17" s="22"/>
      <c r="E17" s="3"/>
      <c r="F17" s="51"/>
      <c r="G17" s="3"/>
      <c r="H17" s="3"/>
      <c r="I17" s="3"/>
      <c r="J17" s="3"/>
      <c r="K17" s="3"/>
      <c r="L17" s="3"/>
      <c r="M17" s="3"/>
      <c r="N17" s="3"/>
      <c r="O17" s="3"/>
      <c r="P17" s="3"/>
      <c r="Q17" s="3"/>
      <c r="R17" s="3"/>
      <c r="S17" s="3"/>
      <c r="T17" s="3"/>
      <c r="U17" s="3"/>
      <c r="V17" s="3"/>
      <c r="W17" s="3"/>
      <c r="X17" s="3"/>
      <c r="Y17" s="3"/>
      <c r="Z17" s="3"/>
      <c r="AA17" s="3"/>
      <c r="AB17" s="3"/>
      <c r="AC17" s="3"/>
      <c r="AD17" s="3"/>
      <c r="AE17" s="3"/>
      <c r="AF17" s="3"/>
      <c r="AG17" s="3"/>
    </row>
    <row r="18" ht="14.25" customHeight="1">
      <c r="A18" s="245" t="s">
        <v>3237</v>
      </c>
      <c r="B18" s="261" t="s">
        <v>3238</v>
      </c>
      <c r="C18" s="264" t="str">
        <f>LS_Standards!B7</f>
        <v>Feed CAR v1.0.1</v>
      </c>
      <c r="D18" s="22"/>
      <c r="E18" s="3"/>
      <c r="F18" s="51"/>
      <c r="G18" s="3"/>
      <c r="H18" s="3"/>
      <c r="I18" s="3"/>
      <c r="J18" s="3"/>
      <c r="K18" s="3"/>
      <c r="L18" s="3"/>
      <c r="M18" s="3"/>
      <c r="N18" s="3"/>
      <c r="O18" s="3"/>
      <c r="P18" s="3"/>
      <c r="Q18" s="3"/>
      <c r="R18" s="3"/>
      <c r="S18" s="3"/>
      <c r="T18" s="3"/>
      <c r="U18" s="3"/>
      <c r="V18" s="3"/>
      <c r="W18" s="3"/>
      <c r="X18" s="3"/>
      <c r="Y18" s="3"/>
      <c r="Z18" s="3"/>
      <c r="AA18" s="3"/>
      <c r="AB18" s="3"/>
      <c r="AC18" s="3"/>
      <c r="AD18" s="3"/>
      <c r="AE18" s="3"/>
      <c r="AF18" s="3"/>
      <c r="AG18" s="3"/>
    </row>
    <row r="19" ht="25.5" customHeight="1">
      <c r="A19" s="245" t="s">
        <v>3239</v>
      </c>
      <c r="B19" s="261" t="s">
        <v>3240</v>
      </c>
      <c r="C19" s="265" t="str">
        <f>LS_Standards!B4</f>
        <v>Feed RUoC v1.0.1</v>
      </c>
      <c r="D19" s="22"/>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row>
    <row r="20" ht="7.5" customHeight="1">
      <c r="A20" s="266"/>
      <c r="B20" s="267"/>
      <c r="C20" s="268"/>
      <c r="D20" s="269"/>
      <c r="E20" s="269"/>
      <c r="F20" s="269"/>
      <c r="G20" s="269"/>
      <c r="H20" s="269"/>
      <c r="I20" s="269"/>
      <c r="J20" s="269"/>
      <c r="K20" s="269"/>
      <c r="L20" s="269"/>
      <c r="M20" s="269"/>
      <c r="N20" s="269"/>
      <c r="O20" s="269"/>
      <c r="P20" s="269"/>
      <c r="Q20" s="269"/>
      <c r="R20" s="269"/>
      <c r="S20" s="269"/>
      <c r="T20" s="269"/>
      <c r="U20" s="269"/>
      <c r="V20" s="269"/>
      <c r="W20" s="269"/>
      <c r="X20" s="269"/>
      <c r="Y20" s="269"/>
      <c r="Z20" s="269"/>
      <c r="AA20" s="269"/>
      <c r="AB20" s="269"/>
      <c r="AC20" s="269"/>
      <c r="AD20" s="269"/>
      <c r="AE20" s="269"/>
      <c r="AF20" s="269"/>
      <c r="AG20" s="269"/>
    </row>
    <row r="21" ht="14.25" customHeight="1">
      <c r="A21" s="245" t="s">
        <v>3241</v>
      </c>
      <c r="B21" s="246" t="s">
        <v>3242</v>
      </c>
      <c r="C21" s="270" t="s">
        <v>3243</v>
      </c>
      <c r="D21" s="22"/>
      <c r="E21" s="3"/>
      <c r="F21" s="51"/>
      <c r="G21" s="3"/>
      <c r="H21" s="3"/>
      <c r="I21" s="3"/>
      <c r="J21" s="3"/>
      <c r="K21" s="3"/>
      <c r="L21" s="3"/>
      <c r="M21" s="3"/>
      <c r="N21" s="3"/>
      <c r="O21" s="3"/>
      <c r="P21" s="3"/>
      <c r="Q21" s="3"/>
      <c r="R21" s="3"/>
      <c r="S21" s="3"/>
      <c r="T21" s="3"/>
      <c r="U21" s="3"/>
      <c r="V21" s="3"/>
      <c r="W21" s="3"/>
      <c r="X21" s="3"/>
      <c r="Y21" s="3"/>
      <c r="Z21" s="3"/>
      <c r="AA21" s="3"/>
      <c r="AB21" s="3"/>
      <c r="AC21" s="3"/>
      <c r="AD21" s="3"/>
      <c r="AE21" s="3"/>
      <c r="AF21" s="3"/>
      <c r="AG21" s="3"/>
    </row>
    <row r="22" ht="14.25" customHeight="1">
      <c r="A22" s="245" t="s">
        <v>3244</v>
      </c>
      <c r="B22" s="261" t="s">
        <v>3245</v>
      </c>
      <c r="C22" s="247" t="s">
        <v>3246</v>
      </c>
      <c r="D22" s="22"/>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row>
    <row r="23" ht="14.25" customHeight="1">
      <c r="A23" s="245" t="s">
        <v>3247</v>
      </c>
      <c r="B23" s="261" t="s">
        <v>3248</v>
      </c>
      <c r="C23" s="248" t="s">
        <v>3246</v>
      </c>
      <c r="D23" s="22"/>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row>
    <row r="24" ht="14.25" customHeight="1">
      <c r="A24" s="245" t="s">
        <v>3249</v>
      </c>
      <c r="B24" s="261" t="s">
        <v>3250</v>
      </c>
      <c r="C24" s="248" t="s">
        <v>1136</v>
      </c>
      <c r="D24" s="22"/>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row>
    <row r="25" ht="7.5" customHeight="1">
      <c r="A25" s="241"/>
      <c r="B25" s="271"/>
      <c r="C25" s="272"/>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row>
    <row r="26" ht="14.25" customHeight="1">
      <c r="A26" s="84"/>
      <c r="B26" s="273" t="s">
        <v>3251</v>
      </c>
      <c r="C26" s="21"/>
      <c r="D26" s="22"/>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row>
    <row r="27" ht="14.25" customHeight="1">
      <c r="A27" s="245" t="s">
        <v>3252</v>
      </c>
      <c r="B27" s="274" t="s">
        <v>3253</v>
      </c>
      <c r="C27" s="248" t="s">
        <v>3254</v>
      </c>
      <c r="D27" s="22"/>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row>
    <row r="28" ht="14.25" customHeight="1">
      <c r="A28" s="245" t="s">
        <v>3255</v>
      </c>
      <c r="B28" s="274" t="s">
        <v>3256</v>
      </c>
      <c r="C28" s="248" t="s">
        <v>3257</v>
      </c>
      <c r="D28" s="22"/>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row>
    <row r="29" ht="14.25" customHeight="1">
      <c r="A29" s="245" t="s">
        <v>3258</v>
      </c>
      <c r="B29" s="274" t="s">
        <v>3259</v>
      </c>
      <c r="C29" s="248" t="s">
        <v>3260</v>
      </c>
      <c r="D29" s="22"/>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row>
    <row r="30" ht="9.75" customHeight="1">
      <c r="A30" s="241"/>
      <c r="B30" s="275"/>
      <c r="C30" s="206"/>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row>
    <row r="31" ht="18.0" customHeight="1">
      <c r="A31" s="84"/>
      <c r="B31" s="276" t="s">
        <v>3261</v>
      </c>
      <c r="C31" s="21"/>
      <c r="D31" s="22"/>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row>
    <row r="32" ht="14.25" customHeight="1">
      <c r="A32" s="245" t="s">
        <v>3262</v>
      </c>
      <c r="B32" s="246" t="s">
        <v>3263</v>
      </c>
      <c r="C32" s="248" t="s">
        <v>3264</v>
      </c>
      <c r="D32" s="22"/>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row>
    <row r="33" ht="14.25" customHeight="1">
      <c r="A33" s="245" t="s">
        <v>3265</v>
      </c>
      <c r="B33" s="246" t="s">
        <v>3266</v>
      </c>
      <c r="C33" s="248" t="s">
        <v>3264</v>
      </c>
      <c r="D33" s="22"/>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row>
    <row r="34" ht="14.25" customHeight="1">
      <c r="A34" s="245" t="s">
        <v>3267</v>
      </c>
      <c r="B34" s="246" t="s">
        <v>3268</v>
      </c>
      <c r="C34" s="248" t="s">
        <v>3269</v>
      </c>
      <c r="D34" s="22"/>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row>
    <row r="35" ht="399.0" customHeight="1">
      <c r="A35" s="245" t="s">
        <v>3270</v>
      </c>
      <c r="B35" s="277" t="s">
        <v>3271</v>
      </c>
      <c r="C35" s="248" t="s">
        <v>3272</v>
      </c>
      <c r="D35" s="22"/>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row>
    <row r="36" ht="24.0" customHeight="1">
      <c r="A36" s="84"/>
      <c r="B36" s="258" t="s">
        <v>3273</v>
      </c>
      <c r="C36" s="278" t="s">
        <v>3274</v>
      </c>
      <c r="D36" s="278" t="s">
        <v>3275</v>
      </c>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row>
    <row r="37" ht="30.0" customHeight="1">
      <c r="A37" s="245" t="s">
        <v>3276</v>
      </c>
      <c r="B37" s="277" t="s">
        <v>3277</v>
      </c>
      <c r="C37" s="279">
        <v>100.0</v>
      </c>
      <c r="D37" s="279">
        <v>14.0</v>
      </c>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row>
    <row r="38" ht="33.0" customHeight="1">
      <c r="A38" s="245" t="s">
        <v>3278</v>
      </c>
      <c r="B38" s="277" t="s">
        <v>3279</v>
      </c>
      <c r="C38" s="279">
        <v>0.0</v>
      </c>
      <c r="D38" s="279">
        <v>1.0</v>
      </c>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row>
    <row r="39" ht="42.75" customHeight="1">
      <c r="A39" s="245" t="s">
        <v>3280</v>
      </c>
      <c r="B39" s="277" t="s">
        <v>3281</v>
      </c>
      <c r="C39" s="279">
        <v>10.0</v>
      </c>
      <c r="D39" s="279">
        <v>0.0</v>
      </c>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row>
    <row r="40" ht="14.25" customHeight="1">
      <c r="A40" s="84"/>
      <c r="B40" s="275"/>
      <c r="C40" s="206"/>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row>
    <row r="41" ht="14.25" customHeight="1">
      <c r="A41" s="84"/>
      <c r="B41" s="280"/>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row>
    <row r="42" ht="14.25" customHeight="1">
      <c r="A42" s="84"/>
      <c r="B42" s="240"/>
      <c r="C42" s="75"/>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row>
    <row r="43" ht="14.25" customHeight="1">
      <c r="A43" s="84"/>
      <c r="B43" s="240"/>
      <c r="C43" s="75"/>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row>
    <row r="44" ht="14.25" customHeight="1">
      <c r="A44" s="84"/>
      <c r="B44" s="240"/>
      <c r="C44" s="75"/>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row>
    <row r="45" ht="14.25" customHeight="1">
      <c r="A45" s="84"/>
      <c r="B45" s="240"/>
      <c r="C45" s="75"/>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row>
    <row r="46" ht="14.25" customHeight="1">
      <c r="A46" s="84"/>
      <c r="B46" s="240"/>
      <c r="C46" s="75"/>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row>
    <row r="47" ht="14.25" customHeight="1">
      <c r="A47" s="84"/>
      <c r="B47" s="240"/>
      <c r="C47" s="75"/>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row>
    <row r="48" ht="14.25" customHeight="1">
      <c r="A48" s="84"/>
      <c r="B48" s="240"/>
      <c r="C48" s="75"/>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row>
    <row r="49" ht="14.25" customHeight="1">
      <c r="A49" s="84"/>
      <c r="B49" s="240"/>
      <c r="C49" s="75"/>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row>
    <row r="50" ht="14.25" customHeight="1">
      <c r="A50" s="84"/>
      <c r="B50" s="240"/>
      <c r="C50" s="75"/>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row>
    <row r="51" ht="14.25" customHeight="1">
      <c r="A51" s="84"/>
      <c r="B51" s="240"/>
      <c r="C51" s="75"/>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row>
    <row r="52" ht="14.25" customHeight="1">
      <c r="A52" s="84"/>
      <c r="B52" s="240"/>
      <c r="C52" s="75"/>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row>
    <row r="53" ht="14.25" customHeight="1">
      <c r="A53" s="84"/>
      <c r="B53" s="240"/>
      <c r="C53" s="75"/>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row>
    <row r="54" ht="14.25" customHeight="1">
      <c r="A54" s="84"/>
      <c r="B54" s="240"/>
      <c r="C54" s="75"/>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row>
    <row r="55" ht="14.25" customHeight="1">
      <c r="A55" s="84"/>
      <c r="B55" s="240"/>
      <c r="C55" s="75"/>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row>
    <row r="56" ht="14.25" customHeight="1">
      <c r="A56" s="84"/>
      <c r="B56" s="240"/>
      <c r="C56" s="75"/>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row>
    <row r="57" ht="14.25" customHeight="1">
      <c r="A57" s="84"/>
      <c r="B57" s="240"/>
      <c r="C57" s="75"/>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row>
    <row r="58" ht="14.25" customHeight="1">
      <c r="A58" s="84"/>
      <c r="B58" s="240"/>
      <c r="C58" s="75"/>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row>
    <row r="59" ht="14.25" customHeight="1">
      <c r="A59" s="84"/>
      <c r="B59" s="240"/>
      <c r="C59" s="75"/>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row>
    <row r="60" ht="14.25" customHeight="1">
      <c r="A60" s="84"/>
      <c r="B60" s="240"/>
      <c r="C60" s="75"/>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row>
    <row r="61" ht="14.25" customHeight="1">
      <c r="A61" s="84"/>
      <c r="B61" s="240"/>
      <c r="C61" s="75"/>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row>
    <row r="62" ht="14.25" customHeight="1">
      <c r="A62" s="84"/>
      <c r="B62" s="240"/>
      <c r="C62" s="75"/>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row>
    <row r="63" ht="14.25" customHeight="1">
      <c r="A63" s="84"/>
      <c r="B63" s="240"/>
      <c r="C63" s="75"/>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row>
    <row r="64" ht="14.25" customHeight="1">
      <c r="A64" s="84"/>
      <c r="B64" s="240"/>
      <c r="C64" s="75"/>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row>
    <row r="65" ht="14.25" customHeight="1">
      <c r="A65" s="84"/>
      <c r="B65" s="240"/>
      <c r="C65" s="75"/>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row>
    <row r="66" ht="14.25" customHeight="1">
      <c r="A66" s="84"/>
      <c r="B66" s="240"/>
      <c r="C66" s="75"/>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row>
    <row r="67" ht="14.25" customHeight="1">
      <c r="A67" s="84"/>
      <c r="B67" s="240"/>
      <c r="C67" s="75"/>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row>
    <row r="68" ht="14.25" customHeight="1">
      <c r="A68" s="84"/>
      <c r="B68" s="240"/>
      <c r="C68" s="75"/>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row>
    <row r="69" ht="14.25" customHeight="1">
      <c r="A69" s="84"/>
      <c r="B69" s="240"/>
      <c r="C69" s="75"/>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row>
    <row r="70" ht="14.25" customHeight="1">
      <c r="A70" s="84"/>
      <c r="B70" s="240"/>
      <c r="C70" s="75"/>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row>
    <row r="71" ht="14.25" customHeight="1">
      <c r="A71" s="84"/>
      <c r="B71" s="240"/>
      <c r="C71" s="75"/>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row>
    <row r="72" ht="14.25" customHeight="1">
      <c r="A72" s="84"/>
      <c r="B72" s="240"/>
      <c r="C72" s="75"/>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row>
    <row r="73" ht="14.25" customHeight="1">
      <c r="A73" s="84"/>
      <c r="B73" s="240"/>
      <c r="C73" s="75"/>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row>
    <row r="74" ht="14.25" customHeight="1">
      <c r="A74" s="84"/>
      <c r="B74" s="240"/>
      <c r="C74" s="75"/>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row>
    <row r="75" ht="14.25" customHeight="1">
      <c r="A75" s="84"/>
      <c r="B75" s="240"/>
      <c r="C75" s="75"/>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row>
    <row r="76" ht="14.25" customHeight="1">
      <c r="A76" s="84"/>
      <c r="B76" s="240"/>
      <c r="C76" s="75"/>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row>
    <row r="77" ht="14.25" customHeight="1">
      <c r="A77" s="84"/>
      <c r="B77" s="240"/>
      <c r="C77" s="75"/>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row>
    <row r="78" ht="14.25" customHeight="1">
      <c r="A78" s="84"/>
      <c r="B78" s="240"/>
      <c r="C78" s="75"/>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row>
    <row r="79" ht="14.25" customHeight="1">
      <c r="A79" s="84"/>
      <c r="B79" s="240"/>
      <c r="C79" s="75"/>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row>
    <row r="80" ht="14.25" customHeight="1">
      <c r="A80" s="84"/>
      <c r="B80" s="240"/>
      <c r="C80" s="75"/>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row>
    <row r="81" ht="14.25" customHeight="1">
      <c r="A81" s="84"/>
      <c r="B81" s="240"/>
      <c r="C81" s="75"/>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row>
    <row r="82" ht="14.25" customHeight="1">
      <c r="A82" s="84"/>
      <c r="B82" s="240"/>
      <c r="C82" s="75"/>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row>
    <row r="83" ht="14.25" customHeight="1">
      <c r="A83" s="84"/>
      <c r="B83" s="240"/>
      <c r="C83" s="75"/>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row>
    <row r="84" ht="14.25" customHeight="1">
      <c r="A84" s="84"/>
      <c r="B84" s="240"/>
      <c r="C84" s="75"/>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row>
    <row r="85" ht="14.25" customHeight="1">
      <c r="A85" s="84"/>
      <c r="B85" s="240"/>
      <c r="C85" s="75"/>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row>
    <row r="86" ht="14.25" customHeight="1">
      <c r="A86" s="84"/>
      <c r="B86" s="240"/>
      <c r="C86" s="75"/>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row>
    <row r="87" ht="14.25" customHeight="1">
      <c r="A87" s="84"/>
      <c r="B87" s="240"/>
      <c r="C87" s="75"/>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row>
    <row r="88" ht="14.25" customHeight="1">
      <c r="A88" s="84"/>
      <c r="B88" s="240"/>
      <c r="C88" s="75"/>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row>
    <row r="89" ht="14.25" customHeight="1">
      <c r="A89" s="84"/>
      <c r="B89" s="240"/>
      <c r="C89" s="75"/>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row>
    <row r="90" ht="14.25" customHeight="1">
      <c r="A90" s="84"/>
      <c r="B90" s="240"/>
      <c r="C90" s="75"/>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row>
    <row r="91" ht="14.25" customHeight="1">
      <c r="A91" s="84"/>
      <c r="B91" s="240"/>
      <c r="C91" s="75"/>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row>
    <row r="92" ht="14.25" customHeight="1">
      <c r="A92" s="84"/>
      <c r="B92" s="240"/>
      <c r="C92" s="75"/>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row>
    <row r="93" ht="14.25" customHeight="1">
      <c r="A93" s="84"/>
      <c r="B93" s="240"/>
      <c r="C93" s="75"/>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row>
    <row r="94" ht="14.25" customHeight="1">
      <c r="A94" s="84"/>
      <c r="B94" s="240"/>
      <c r="C94" s="75"/>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row>
    <row r="95" ht="14.25" customHeight="1">
      <c r="A95" s="84"/>
      <c r="B95" s="240"/>
      <c r="C95" s="75"/>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row>
    <row r="96" ht="14.25" customHeight="1">
      <c r="A96" s="84"/>
      <c r="B96" s="240"/>
      <c r="C96" s="75"/>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row>
    <row r="97" ht="14.25" customHeight="1">
      <c r="A97" s="84"/>
      <c r="B97" s="240"/>
      <c r="C97" s="75"/>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row>
    <row r="98" ht="14.25" customHeight="1">
      <c r="A98" s="84"/>
      <c r="B98" s="240"/>
      <c r="C98" s="75"/>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row>
    <row r="99" ht="14.25" customHeight="1">
      <c r="A99" s="84"/>
      <c r="B99" s="240"/>
      <c r="C99" s="75"/>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row>
    <row r="100" ht="14.25" customHeight="1">
      <c r="A100" s="84"/>
      <c r="B100" s="240"/>
      <c r="C100" s="75"/>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row>
    <row r="101" ht="14.25" customHeight="1">
      <c r="A101" s="84"/>
      <c r="B101" s="240"/>
      <c r="C101" s="75"/>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row>
    <row r="102" ht="14.25" customHeight="1">
      <c r="A102" s="84"/>
      <c r="B102" s="240"/>
      <c r="C102" s="75"/>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row>
    <row r="103" ht="14.25" customHeight="1">
      <c r="A103" s="84"/>
      <c r="B103" s="240"/>
      <c r="C103" s="75"/>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row>
    <row r="104" ht="14.25" customHeight="1">
      <c r="A104" s="84"/>
      <c r="B104" s="240"/>
      <c r="C104" s="75"/>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row>
    <row r="105" ht="14.25" customHeight="1">
      <c r="A105" s="84"/>
      <c r="B105" s="240"/>
      <c r="C105" s="75"/>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row>
    <row r="106" ht="14.25" customHeight="1">
      <c r="A106" s="84"/>
      <c r="B106" s="240"/>
      <c r="C106" s="75"/>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row>
    <row r="107" ht="14.25" customHeight="1">
      <c r="A107" s="84"/>
      <c r="B107" s="240"/>
      <c r="C107" s="75"/>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row>
    <row r="108" ht="14.25" customHeight="1">
      <c r="A108" s="84"/>
      <c r="B108" s="240"/>
      <c r="C108" s="75"/>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row>
    <row r="109" ht="14.25" customHeight="1">
      <c r="A109" s="84"/>
      <c r="B109" s="240"/>
      <c r="C109" s="75"/>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row>
    <row r="110" ht="14.25" customHeight="1">
      <c r="A110" s="84"/>
      <c r="B110" s="240"/>
      <c r="C110" s="75"/>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row>
    <row r="111" ht="14.25" customHeight="1">
      <c r="A111" s="84"/>
      <c r="B111" s="240"/>
      <c r="C111" s="75"/>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row>
    <row r="112" ht="14.25" customHeight="1">
      <c r="A112" s="84"/>
      <c r="B112" s="240"/>
      <c r="C112" s="75"/>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row>
    <row r="113" ht="14.25" customHeight="1">
      <c r="A113" s="84"/>
      <c r="B113" s="240"/>
      <c r="C113" s="75"/>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row>
    <row r="114" ht="14.25" customHeight="1">
      <c r="A114" s="84"/>
      <c r="B114" s="240"/>
      <c r="C114" s="75"/>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row>
    <row r="115" ht="14.25" customHeight="1">
      <c r="A115" s="84"/>
      <c r="B115" s="240"/>
      <c r="C115" s="75"/>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row>
    <row r="116" ht="14.25" customHeight="1">
      <c r="A116" s="84"/>
      <c r="B116" s="240"/>
      <c r="C116" s="75"/>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row>
    <row r="117" ht="14.25" customHeight="1">
      <c r="A117" s="84"/>
      <c r="B117" s="240"/>
      <c r="C117" s="75"/>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row>
    <row r="118" ht="14.25" customHeight="1">
      <c r="A118" s="84"/>
      <c r="B118" s="240"/>
      <c r="C118" s="75"/>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row>
    <row r="119" ht="14.25" customHeight="1">
      <c r="A119" s="84"/>
      <c r="B119" s="240"/>
      <c r="C119" s="75"/>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row>
    <row r="120" ht="14.25" customHeight="1">
      <c r="A120" s="84"/>
      <c r="B120" s="240"/>
      <c r="C120" s="75"/>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row>
    <row r="121" ht="14.25" customHeight="1">
      <c r="A121" s="84"/>
      <c r="B121" s="240"/>
      <c r="C121" s="75"/>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row>
    <row r="122" ht="14.25" customHeight="1">
      <c r="A122" s="84"/>
      <c r="B122" s="240"/>
      <c r="C122" s="75"/>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row>
    <row r="123" ht="14.25" customHeight="1">
      <c r="A123" s="84"/>
      <c r="B123" s="240"/>
      <c r="C123" s="75"/>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row>
    <row r="124" ht="14.25" customHeight="1">
      <c r="A124" s="84"/>
      <c r="B124" s="240"/>
      <c r="C124" s="75"/>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row>
    <row r="125" ht="14.25" customHeight="1">
      <c r="A125" s="84"/>
      <c r="B125" s="240"/>
      <c r="C125" s="75"/>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row>
    <row r="126" ht="14.25" customHeight="1">
      <c r="A126" s="84"/>
      <c r="B126" s="240"/>
      <c r="C126" s="75"/>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row>
    <row r="127" ht="14.25" customHeight="1">
      <c r="A127" s="84"/>
      <c r="B127" s="240"/>
      <c r="C127" s="75"/>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row>
    <row r="128" ht="14.25" customHeight="1">
      <c r="A128" s="84"/>
      <c r="B128" s="240"/>
      <c r="C128" s="75"/>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row>
    <row r="129" ht="14.25" customHeight="1">
      <c r="A129" s="84"/>
      <c r="B129" s="240"/>
      <c r="C129" s="75"/>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row>
    <row r="130" ht="14.25" customHeight="1">
      <c r="A130" s="84"/>
      <c r="B130" s="240"/>
      <c r="C130" s="75"/>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row>
    <row r="131" ht="14.25" customHeight="1">
      <c r="A131" s="84"/>
      <c r="B131" s="240"/>
      <c r="C131" s="75"/>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row>
    <row r="132" ht="14.25" customHeight="1">
      <c r="A132" s="84"/>
      <c r="B132" s="240"/>
      <c r="C132" s="75"/>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row>
    <row r="133" ht="14.25" customHeight="1">
      <c r="A133" s="84"/>
      <c r="B133" s="240"/>
      <c r="C133" s="75"/>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row>
    <row r="134" ht="14.25" customHeight="1">
      <c r="A134" s="84"/>
      <c r="B134" s="240"/>
      <c r="C134" s="75"/>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row>
    <row r="135" ht="14.25" customHeight="1">
      <c r="A135" s="84"/>
      <c r="B135" s="240"/>
      <c r="C135" s="75"/>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row>
    <row r="136" ht="14.25" customHeight="1">
      <c r="A136" s="84"/>
      <c r="B136" s="240"/>
      <c r="C136" s="75"/>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row>
    <row r="137" ht="14.25" customHeight="1">
      <c r="A137" s="84"/>
      <c r="B137" s="240"/>
      <c r="C137" s="75"/>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row>
    <row r="138" ht="14.25" customHeight="1">
      <c r="A138" s="84"/>
      <c r="B138" s="240"/>
      <c r="C138" s="75"/>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row>
    <row r="139" ht="14.25" customHeight="1">
      <c r="A139" s="84"/>
      <c r="B139" s="240"/>
      <c r="C139" s="75"/>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row>
    <row r="140" ht="14.25" customHeight="1">
      <c r="A140" s="84"/>
      <c r="B140" s="240"/>
      <c r="C140" s="75"/>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row>
    <row r="141" ht="14.25" customHeight="1">
      <c r="A141" s="84"/>
      <c r="B141" s="240"/>
      <c r="C141" s="75"/>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row>
    <row r="142" ht="14.25" customHeight="1">
      <c r="A142" s="84"/>
      <c r="B142" s="240"/>
      <c r="C142" s="75"/>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row>
    <row r="143" ht="14.25" customHeight="1">
      <c r="A143" s="84"/>
      <c r="B143" s="240"/>
      <c r="C143" s="75"/>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row>
    <row r="144" ht="14.25" customHeight="1">
      <c r="A144" s="84"/>
      <c r="B144" s="240"/>
      <c r="C144" s="75"/>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row>
    <row r="145" ht="14.25" customHeight="1">
      <c r="A145" s="84"/>
      <c r="B145" s="240"/>
      <c r="C145" s="75"/>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row>
    <row r="146" ht="14.25" customHeight="1">
      <c r="A146" s="84"/>
      <c r="B146" s="240"/>
      <c r="C146" s="75"/>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row>
    <row r="147" ht="14.25" customHeight="1">
      <c r="A147" s="84"/>
      <c r="B147" s="240"/>
      <c r="C147" s="75"/>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row>
    <row r="148" ht="14.25" customHeight="1">
      <c r="A148" s="84"/>
      <c r="B148" s="240"/>
      <c r="C148" s="75"/>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row>
    <row r="149" ht="14.25" customHeight="1">
      <c r="A149" s="84"/>
      <c r="B149" s="240"/>
      <c r="C149" s="75"/>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row>
    <row r="150" ht="14.25" customHeight="1">
      <c r="A150" s="84"/>
      <c r="B150" s="240"/>
      <c r="C150" s="75"/>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row>
    <row r="151" ht="14.25" customHeight="1">
      <c r="A151" s="84"/>
      <c r="B151" s="240"/>
      <c r="C151" s="75"/>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row>
    <row r="152" ht="14.25" customHeight="1">
      <c r="A152" s="84"/>
      <c r="B152" s="240"/>
      <c r="C152" s="75"/>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row>
    <row r="153" ht="14.25" customHeight="1">
      <c r="A153" s="84"/>
      <c r="B153" s="240"/>
      <c r="C153" s="75"/>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row>
    <row r="154" ht="14.25" customHeight="1">
      <c r="A154" s="84"/>
      <c r="B154" s="240"/>
      <c r="C154" s="75"/>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row>
    <row r="155" ht="14.25" customHeight="1">
      <c r="A155" s="84"/>
      <c r="B155" s="240"/>
      <c r="C155" s="75"/>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row>
    <row r="156" ht="14.25" customHeight="1">
      <c r="A156" s="84"/>
      <c r="B156" s="240"/>
      <c r="C156" s="75"/>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row>
    <row r="157" ht="14.25" customHeight="1">
      <c r="A157" s="84"/>
      <c r="B157" s="240"/>
      <c r="C157" s="75"/>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row>
    <row r="158" ht="14.25" customHeight="1">
      <c r="A158" s="84"/>
      <c r="B158" s="240"/>
      <c r="C158" s="75"/>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row>
    <row r="159" ht="14.25" customHeight="1">
      <c r="A159" s="84"/>
      <c r="B159" s="240"/>
      <c r="C159" s="75"/>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row>
    <row r="160" ht="14.25" customHeight="1">
      <c r="A160" s="84"/>
      <c r="B160" s="240"/>
      <c r="C160" s="75"/>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row>
    <row r="161" ht="14.25" customHeight="1">
      <c r="A161" s="84"/>
      <c r="B161" s="240"/>
      <c r="C161" s="75"/>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row>
    <row r="162" ht="14.25" customHeight="1">
      <c r="A162" s="84"/>
      <c r="B162" s="240"/>
      <c r="C162" s="75"/>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row>
    <row r="163" ht="14.25" customHeight="1">
      <c r="A163" s="84"/>
      <c r="B163" s="240"/>
      <c r="C163" s="75"/>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row>
    <row r="164" ht="14.25" customHeight="1">
      <c r="A164" s="84"/>
      <c r="B164" s="240"/>
      <c r="C164" s="75"/>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row>
    <row r="165" ht="14.25" customHeight="1">
      <c r="A165" s="84"/>
      <c r="B165" s="240"/>
      <c r="C165" s="75"/>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row>
    <row r="166" ht="14.25" customHeight="1">
      <c r="A166" s="84"/>
      <c r="B166" s="240"/>
      <c r="C166" s="75"/>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row>
    <row r="167" ht="14.25" customHeight="1">
      <c r="A167" s="84"/>
      <c r="B167" s="240"/>
      <c r="C167" s="75"/>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row>
    <row r="168" ht="14.25" customHeight="1">
      <c r="A168" s="84"/>
      <c r="B168" s="240"/>
      <c r="C168" s="75"/>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row>
    <row r="169" ht="14.25" customHeight="1">
      <c r="A169" s="84"/>
      <c r="B169" s="240"/>
      <c r="C169" s="75"/>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row>
    <row r="170" ht="14.25" customHeight="1">
      <c r="A170" s="84"/>
      <c r="B170" s="240"/>
      <c r="C170" s="75"/>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row>
    <row r="171" ht="14.25" customHeight="1">
      <c r="A171" s="84"/>
      <c r="B171" s="240"/>
      <c r="C171" s="75"/>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row>
    <row r="172" ht="14.25" customHeight="1">
      <c r="A172" s="84"/>
      <c r="B172" s="240"/>
      <c r="C172" s="75"/>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row>
    <row r="173" ht="14.25" customHeight="1">
      <c r="A173" s="84"/>
      <c r="B173" s="240"/>
      <c r="C173" s="75"/>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row>
    <row r="174" ht="14.25" customHeight="1">
      <c r="A174" s="84"/>
      <c r="B174" s="240"/>
      <c r="C174" s="75"/>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row>
    <row r="175" ht="14.25" customHeight="1">
      <c r="A175" s="84"/>
      <c r="B175" s="240"/>
      <c r="C175" s="75"/>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row>
    <row r="176" ht="14.25" customHeight="1">
      <c r="A176" s="84"/>
      <c r="B176" s="240"/>
      <c r="C176" s="75"/>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row>
    <row r="177" ht="14.25" customHeight="1">
      <c r="A177" s="84"/>
      <c r="B177" s="240"/>
      <c r="C177" s="75"/>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row>
    <row r="178" ht="14.25" customHeight="1">
      <c r="A178" s="84"/>
      <c r="B178" s="240"/>
      <c r="C178" s="75"/>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row>
    <row r="179" ht="14.25" customHeight="1">
      <c r="A179" s="84"/>
      <c r="B179" s="240"/>
      <c r="C179" s="75"/>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row>
    <row r="180" ht="14.25" customHeight="1">
      <c r="A180" s="84"/>
      <c r="B180" s="240"/>
      <c r="C180" s="75"/>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row>
    <row r="181" ht="14.25" customHeight="1">
      <c r="A181" s="84"/>
      <c r="B181" s="240"/>
      <c r="C181" s="75"/>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row>
    <row r="182" ht="14.25" customHeight="1">
      <c r="A182" s="84"/>
      <c r="B182" s="240"/>
      <c r="C182" s="75"/>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row>
    <row r="183" ht="14.25" customHeight="1">
      <c r="A183" s="84"/>
      <c r="B183" s="240"/>
      <c r="C183" s="75"/>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row>
    <row r="184" ht="14.25" customHeight="1">
      <c r="A184" s="84"/>
      <c r="B184" s="240"/>
      <c r="C184" s="75"/>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row>
    <row r="185" ht="14.25" customHeight="1">
      <c r="A185" s="84"/>
      <c r="B185" s="240"/>
      <c r="C185" s="75"/>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row>
    <row r="186" ht="14.25" customHeight="1">
      <c r="A186" s="84"/>
      <c r="B186" s="240"/>
      <c r="C186" s="75"/>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row>
    <row r="187" ht="14.25" customHeight="1">
      <c r="A187" s="84"/>
      <c r="B187" s="240"/>
      <c r="C187" s="75"/>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row>
    <row r="188" ht="14.25" customHeight="1">
      <c r="A188" s="84"/>
      <c r="B188" s="240"/>
      <c r="C188" s="75"/>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row>
    <row r="189" ht="14.25" customHeight="1">
      <c r="A189" s="84"/>
      <c r="B189" s="240"/>
      <c r="C189" s="75"/>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row>
    <row r="190" ht="14.25" customHeight="1">
      <c r="A190" s="84"/>
      <c r="B190" s="240"/>
      <c r="C190" s="75"/>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row>
    <row r="191" ht="14.25" customHeight="1">
      <c r="A191" s="84"/>
      <c r="B191" s="240"/>
      <c r="C191" s="75"/>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row>
    <row r="192" ht="14.25" customHeight="1">
      <c r="A192" s="84"/>
      <c r="B192" s="240"/>
      <c r="C192" s="75"/>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row>
    <row r="193" ht="14.25" customHeight="1">
      <c r="A193" s="84"/>
      <c r="B193" s="240"/>
      <c r="C193" s="75"/>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row>
    <row r="194" ht="14.25" customHeight="1">
      <c r="A194" s="84"/>
      <c r="B194" s="240"/>
      <c r="C194" s="75"/>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row>
    <row r="195" ht="14.25" customHeight="1">
      <c r="A195" s="84"/>
      <c r="B195" s="240"/>
      <c r="C195" s="75"/>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row>
    <row r="196" ht="14.25" customHeight="1">
      <c r="A196" s="84"/>
      <c r="B196" s="240"/>
      <c r="C196" s="75"/>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row>
    <row r="197" ht="14.25" customHeight="1">
      <c r="A197" s="84"/>
      <c r="B197" s="240"/>
      <c r="C197" s="75"/>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row>
    <row r="198" ht="14.25" customHeight="1">
      <c r="A198" s="84"/>
      <c r="B198" s="240"/>
      <c r="C198" s="75"/>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row>
    <row r="199" ht="14.25" customHeight="1">
      <c r="A199" s="84"/>
      <c r="B199" s="240"/>
      <c r="C199" s="75"/>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row>
    <row r="200" ht="14.25" customHeight="1">
      <c r="A200" s="84"/>
      <c r="B200" s="240"/>
      <c r="C200" s="75"/>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row>
    <row r="201" ht="14.25" customHeight="1">
      <c r="A201" s="84"/>
      <c r="B201" s="240"/>
      <c r="C201" s="75"/>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row>
    <row r="202" ht="14.25" customHeight="1">
      <c r="A202" s="84"/>
      <c r="B202" s="240"/>
      <c r="C202" s="75"/>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row>
    <row r="203" ht="14.25" customHeight="1">
      <c r="A203" s="84"/>
      <c r="B203" s="240"/>
      <c r="C203" s="75"/>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row>
    <row r="204" ht="14.25" customHeight="1">
      <c r="A204" s="84"/>
      <c r="B204" s="240"/>
      <c r="C204" s="75"/>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row>
    <row r="205" ht="14.25" customHeight="1">
      <c r="A205" s="84"/>
      <c r="B205" s="240"/>
      <c r="C205" s="75"/>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row>
    <row r="206" ht="14.25" customHeight="1">
      <c r="A206" s="84"/>
      <c r="B206" s="240"/>
      <c r="C206" s="75"/>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row>
    <row r="207" ht="14.25" customHeight="1">
      <c r="A207" s="84"/>
      <c r="B207" s="240"/>
      <c r="C207" s="75"/>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row>
    <row r="208" ht="14.25" customHeight="1">
      <c r="A208" s="84"/>
      <c r="B208" s="240"/>
      <c r="C208" s="75"/>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row>
    <row r="209" ht="14.25" customHeight="1">
      <c r="A209" s="84"/>
      <c r="B209" s="240"/>
      <c r="C209" s="75"/>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row>
    <row r="210" ht="14.25" customHeight="1">
      <c r="A210" s="84"/>
      <c r="B210" s="240"/>
      <c r="C210" s="75"/>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row>
    <row r="211" ht="14.25" customHeight="1">
      <c r="A211" s="84"/>
      <c r="B211" s="240"/>
      <c r="C211" s="75"/>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row>
    <row r="212" ht="14.25" customHeight="1">
      <c r="A212" s="84"/>
      <c r="B212" s="240"/>
      <c r="C212" s="75"/>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row>
    <row r="213" ht="14.25" customHeight="1">
      <c r="A213" s="84"/>
      <c r="B213" s="240"/>
      <c r="C213" s="75"/>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row>
    <row r="214" ht="14.25" customHeight="1">
      <c r="A214" s="84"/>
      <c r="B214" s="240"/>
      <c r="C214" s="75"/>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row>
    <row r="215" ht="14.25" customHeight="1">
      <c r="A215" s="84"/>
      <c r="B215" s="240"/>
      <c r="C215" s="75"/>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row>
    <row r="216" ht="14.25" customHeight="1">
      <c r="A216" s="84"/>
      <c r="B216" s="240"/>
      <c r="C216" s="75"/>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row>
    <row r="217" ht="14.25" customHeight="1">
      <c r="A217" s="84"/>
      <c r="B217" s="240"/>
      <c r="C217" s="75"/>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row>
    <row r="218" ht="14.25" customHeight="1">
      <c r="A218" s="84"/>
      <c r="B218" s="240"/>
      <c r="C218" s="75"/>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row>
    <row r="219" ht="14.25" customHeight="1">
      <c r="A219" s="84"/>
      <c r="B219" s="240"/>
      <c r="C219" s="75"/>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row>
    <row r="220" ht="14.25" customHeight="1">
      <c r="A220" s="84"/>
      <c r="B220" s="240"/>
      <c r="C220" s="75"/>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row>
    <row r="221" ht="14.25" customHeight="1">
      <c r="A221" s="84"/>
      <c r="B221" s="240"/>
      <c r="C221" s="75"/>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row>
    <row r="222" ht="14.25" customHeight="1">
      <c r="A222" s="84"/>
      <c r="B222" s="240"/>
      <c r="C222" s="75"/>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row>
    <row r="223" ht="14.25" customHeight="1">
      <c r="A223" s="84"/>
      <c r="B223" s="240"/>
      <c r="C223" s="75"/>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row>
    <row r="224" ht="14.25" customHeight="1">
      <c r="A224" s="84"/>
      <c r="B224" s="240"/>
      <c r="C224" s="75"/>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row>
    <row r="225" ht="14.25" customHeight="1">
      <c r="A225" s="84"/>
      <c r="B225" s="240"/>
      <c r="C225" s="75"/>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row>
    <row r="226" ht="14.25" customHeight="1">
      <c r="A226" s="84"/>
      <c r="B226" s="240"/>
      <c r="C226" s="75"/>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row>
    <row r="227" ht="14.25" customHeight="1">
      <c r="A227" s="84"/>
      <c r="B227" s="240"/>
      <c r="C227" s="75"/>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row>
    <row r="228" ht="14.25" customHeight="1">
      <c r="A228" s="84"/>
      <c r="B228" s="240"/>
      <c r="C228" s="75"/>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row>
    <row r="229" ht="14.25" customHeight="1">
      <c r="A229" s="84"/>
      <c r="B229" s="240"/>
      <c r="C229" s="75"/>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row>
    <row r="230" ht="14.25" customHeight="1">
      <c r="A230" s="84"/>
      <c r="B230" s="240"/>
      <c r="C230" s="75"/>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row>
    <row r="231" ht="14.25" customHeight="1">
      <c r="A231" s="84"/>
      <c r="B231" s="240"/>
      <c r="C231" s="75"/>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row>
    <row r="232" ht="14.25" customHeight="1">
      <c r="A232" s="84"/>
      <c r="B232" s="240"/>
      <c r="C232" s="75"/>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row>
    <row r="233" ht="14.25" customHeight="1">
      <c r="A233" s="84"/>
      <c r="B233" s="240"/>
      <c r="C233" s="75"/>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row>
    <row r="234" ht="14.25" customHeight="1">
      <c r="A234" s="84"/>
      <c r="B234" s="240"/>
      <c r="C234" s="75"/>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row>
    <row r="235" ht="14.25" customHeight="1">
      <c r="A235" s="84"/>
      <c r="B235" s="240"/>
      <c r="C235" s="75"/>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row>
    <row r="236" ht="14.25" customHeight="1">
      <c r="A236" s="84"/>
      <c r="B236" s="240"/>
      <c r="C236" s="75"/>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row>
    <row r="237" ht="14.25" customHeight="1">
      <c r="A237" s="84"/>
      <c r="B237" s="240"/>
      <c r="C237" s="75"/>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row>
    <row r="238" ht="14.25" customHeight="1">
      <c r="A238" s="84"/>
      <c r="B238" s="240"/>
      <c r="C238" s="75"/>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row>
    <row r="239" ht="14.25" customHeight="1">
      <c r="A239" s="84"/>
      <c r="B239" s="240"/>
      <c r="C239" s="75"/>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row>
    <row r="240" ht="14.25" customHeight="1">
      <c r="A240" s="84"/>
      <c r="B240" s="240"/>
      <c r="C240" s="75"/>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row>
    <row r="241" ht="14.25" customHeight="1">
      <c r="A241" s="84"/>
      <c r="B241" s="240"/>
      <c r="C241" s="75"/>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row>
    <row r="242" ht="14.25" customHeight="1">
      <c r="A242" s="84"/>
      <c r="B242" s="240"/>
      <c r="C242" s="75"/>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row>
    <row r="243" ht="14.25" customHeight="1">
      <c r="A243" s="84"/>
      <c r="B243" s="240"/>
      <c r="C243" s="75"/>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row>
    <row r="244" ht="14.25" customHeight="1">
      <c r="A244" s="84"/>
      <c r="B244" s="240"/>
      <c r="C244" s="75"/>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row>
    <row r="245" ht="14.25" customHeight="1">
      <c r="A245" s="84"/>
      <c r="B245" s="240"/>
      <c r="C245" s="75"/>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row>
    <row r="246" ht="14.25" customHeight="1">
      <c r="A246" s="84"/>
      <c r="B246" s="240"/>
      <c r="C246" s="75"/>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row>
    <row r="247" ht="14.25" customHeight="1">
      <c r="A247" s="84"/>
      <c r="B247" s="240"/>
      <c r="C247" s="75"/>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row>
    <row r="248" ht="14.25" customHeight="1">
      <c r="A248" s="84"/>
      <c r="B248" s="240"/>
      <c r="C248" s="75"/>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row>
    <row r="249" ht="14.25" customHeight="1">
      <c r="A249" s="84"/>
      <c r="B249" s="240"/>
      <c r="C249" s="75"/>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row>
    <row r="250" ht="14.25" customHeight="1">
      <c r="A250" s="84"/>
      <c r="B250" s="240"/>
      <c r="C250" s="75"/>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row>
    <row r="251" ht="14.25" customHeight="1">
      <c r="A251" s="84"/>
      <c r="B251" s="240"/>
      <c r="C251" s="75"/>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row>
    <row r="252" ht="14.25" customHeight="1">
      <c r="A252" s="84"/>
      <c r="B252" s="240"/>
      <c r="C252" s="75"/>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row>
    <row r="253" ht="14.25" customHeight="1">
      <c r="A253" s="84"/>
      <c r="B253" s="240"/>
      <c r="C253" s="75"/>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row>
    <row r="254" ht="14.25" customHeight="1">
      <c r="A254" s="84"/>
      <c r="B254" s="240"/>
      <c r="C254" s="75"/>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row>
    <row r="255" ht="14.25" customHeight="1">
      <c r="A255" s="84"/>
      <c r="B255" s="240"/>
      <c r="C255" s="75"/>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row>
    <row r="256" ht="14.25" customHeight="1">
      <c r="A256" s="84"/>
      <c r="B256" s="240"/>
      <c r="C256" s="75"/>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row>
    <row r="257" ht="14.25" customHeight="1">
      <c r="A257" s="84"/>
      <c r="B257" s="240"/>
      <c r="C257" s="75"/>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row>
    <row r="258" ht="14.25" customHeight="1">
      <c r="A258" s="84"/>
      <c r="B258" s="240"/>
      <c r="C258" s="75"/>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row>
    <row r="259" ht="14.25" customHeight="1">
      <c r="A259" s="84"/>
      <c r="B259" s="240"/>
      <c r="C259" s="75"/>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row>
    <row r="260" ht="14.25" customHeight="1">
      <c r="A260" s="84"/>
      <c r="B260" s="240"/>
      <c r="C260" s="75"/>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row>
    <row r="261" ht="14.25" customHeight="1">
      <c r="A261" s="84"/>
      <c r="B261" s="240"/>
      <c r="C261" s="75"/>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row>
    <row r="262" ht="14.25" customHeight="1">
      <c r="A262" s="84"/>
      <c r="B262" s="240"/>
      <c r="C262" s="75"/>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row>
    <row r="263" ht="14.25" customHeight="1">
      <c r="A263" s="84"/>
      <c r="B263" s="240"/>
      <c r="C263" s="75"/>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row>
    <row r="264" ht="14.25" customHeight="1">
      <c r="A264" s="84"/>
      <c r="B264" s="240"/>
      <c r="C264" s="75"/>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row>
    <row r="265" ht="14.25" customHeight="1">
      <c r="A265" s="84"/>
      <c r="B265" s="240"/>
      <c r="C265" s="75"/>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row>
    <row r="266" ht="14.25" customHeight="1">
      <c r="A266" s="84"/>
      <c r="B266" s="240"/>
      <c r="C266" s="75"/>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row>
    <row r="267" ht="14.25" customHeight="1">
      <c r="A267" s="84"/>
      <c r="B267" s="240"/>
      <c r="C267" s="75"/>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row>
    <row r="268" ht="14.25" customHeight="1">
      <c r="A268" s="84"/>
      <c r="B268" s="240"/>
      <c r="C268" s="75"/>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row>
    <row r="269" ht="14.25" customHeight="1">
      <c r="A269" s="84"/>
      <c r="B269" s="240"/>
      <c r="C269" s="75"/>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row>
    <row r="270" ht="14.25" customHeight="1">
      <c r="A270" s="84"/>
      <c r="B270" s="240"/>
      <c r="C270" s="75"/>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row>
    <row r="271" ht="14.25" customHeight="1">
      <c r="A271" s="84"/>
      <c r="B271" s="240"/>
      <c r="C271" s="75"/>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row>
    <row r="272" ht="14.25" customHeight="1">
      <c r="A272" s="84"/>
      <c r="B272" s="240"/>
      <c r="C272" s="75"/>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row>
    <row r="273" ht="14.25" customHeight="1">
      <c r="A273" s="84"/>
      <c r="B273" s="240"/>
      <c r="C273" s="75"/>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row>
    <row r="274" ht="14.25" customHeight="1">
      <c r="A274" s="84"/>
      <c r="B274" s="240"/>
      <c r="C274" s="75"/>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row>
    <row r="275" ht="14.25" customHeight="1">
      <c r="A275" s="84"/>
      <c r="B275" s="240"/>
      <c r="C275" s="75"/>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row>
    <row r="276" ht="14.25" customHeight="1">
      <c r="A276" s="84"/>
      <c r="B276" s="240"/>
      <c r="C276" s="75"/>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row>
    <row r="277" ht="14.25" customHeight="1">
      <c r="A277" s="84"/>
      <c r="B277" s="240"/>
      <c r="C277" s="75"/>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row>
    <row r="278" ht="14.25" customHeight="1">
      <c r="A278" s="84"/>
      <c r="B278" s="240"/>
      <c r="C278" s="75"/>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row>
    <row r="279" ht="14.25" customHeight="1">
      <c r="A279" s="84"/>
      <c r="B279" s="240"/>
      <c r="C279" s="75"/>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row>
    <row r="280" ht="14.25" customHeight="1">
      <c r="A280" s="84"/>
      <c r="B280" s="240"/>
      <c r="C280" s="75"/>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row>
    <row r="281" ht="14.25" customHeight="1">
      <c r="A281" s="84"/>
      <c r="B281" s="240"/>
      <c r="C281" s="75"/>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row>
    <row r="282" ht="14.25" customHeight="1">
      <c r="A282" s="84"/>
      <c r="B282" s="240"/>
      <c r="C282" s="75"/>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row>
    <row r="283" ht="14.25" customHeight="1">
      <c r="A283" s="84"/>
      <c r="B283" s="240"/>
      <c r="C283" s="75"/>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row>
    <row r="284" ht="14.25" customHeight="1">
      <c r="A284" s="84"/>
      <c r="B284" s="240"/>
      <c r="C284" s="75"/>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row>
    <row r="285" ht="14.25" customHeight="1">
      <c r="A285" s="84"/>
      <c r="B285" s="240"/>
      <c r="C285" s="75"/>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row>
    <row r="286" ht="14.25" customHeight="1">
      <c r="A286" s="84"/>
      <c r="B286" s="240"/>
      <c r="C286" s="75"/>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row>
    <row r="287" ht="14.25" customHeight="1">
      <c r="A287" s="84"/>
      <c r="B287" s="240"/>
      <c r="C287" s="75"/>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row>
    <row r="288" ht="14.25" customHeight="1">
      <c r="A288" s="84"/>
      <c r="B288" s="240"/>
      <c r="C288" s="75"/>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row>
    <row r="289" ht="14.25" customHeight="1">
      <c r="A289" s="84"/>
      <c r="B289" s="240"/>
      <c r="C289" s="75"/>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row>
    <row r="290" ht="14.25" customHeight="1">
      <c r="A290" s="84"/>
      <c r="B290" s="240"/>
      <c r="C290" s="75"/>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row>
    <row r="291" ht="14.25" customHeight="1">
      <c r="A291" s="84"/>
      <c r="B291" s="240"/>
      <c r="C291" s="75"/>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row>
    <row r="292" ht="14.25" customHeight="1">
      <c r="A292" s="84"/>
      <c r="B292" s="240"/>
      <c r="C292" s="75"/>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row>
    <row r="293" ht="14.25" customHeight="1">
      <c r="A293" s="84"/>
      <c r="B293" s="240"/>
      <c r="C293" s="75"/>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row>
    <row r="294" ht="14.25" customHeight="1">
      <c r="A294" s="84"/>
      <c r="B294" s="240"/>
      <c r="C294" s="75"/>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row>
    <row r="295" ht="14.25" customHeight="1">
      <c r="A295" s="84"/>
      <c r="B295" s="240"/>
      <c r="C295" s="75"/>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row>
    <row r="296" ht="14.25" customHeight="1">
      <c r="A296" s="84"/>
      <c r="B296" s="240"/>
      <c r="C296" s="75"/>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row>
    <row r="297" ht="14.25" customHeight="1">
      <c r="A297" s="84"/>
      <c r="B297" s="240"/>
      <c r="C297" s="75"/>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row>
    <row r="298" ht="14.25" customHeight="1">
      <c r="A298" s="84"/>
      <c r="B298" s="240"/>
      <c r="C298" s="75"/>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row>
    <row r="299" ht="14.25" customHeight="1">
      <c r="A299" s="84"/>
      <c r="B299" s="240"/>
      <c r="C299" s="75"/>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row>
    <row r="300" ht="14.25" customHeight="1">
      <c r="A300" s="84"/>
      <c r="B300" s="240"/>
      <c r="C300" s="75"/>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row>
    <row r="301" ht="14.25" customHeight="1">
      <c r="A301" s="84"/>
      <c r="B301" s="240"/>
      <c r="C301" s="75"/>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row>
    <row r="302" ht="14.25" customHeight="1">
      <c r="A302" s="84"/>
      <c r="B302" s="240"/>
      <c r="C302" s="75"/>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row>
    <row r="303" ht="14.25" customHeight="1">
      <c r="A303" s="84"/>
      <c r="B303" s="240"/>
      <c r="C303" s="75"/>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row>
    <row r="304" ht="14.25" customHeight="1">
      <c r="A304" s="84"/>
      <c r="B304" s="240"/>
      <c r="C304" s="75"/>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row>
    <row r="305" ht="14.25" customHeight="1">
      <c r="A305" s="84"/>
      <c r="B305" s="240"/>
      <c r="C305" s="75"/>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row>
    <row r="306" ht="14.25" customHeight="1">
      <c r="A306" s="84"/>
      <c r="B306" s="240"/>
      <c r="C306" s="75"/>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row>
    <row r="307" ht="14.25" customHeight="1">
      <c r="A307" s="84"/>
      <c r="B307" s="240"/>
      <c r="C307" s="75"/>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row>
    <row r="308" ht="14.25" customHeight="1">
      <c r="A308" s="84"/>
      <c r="B308" s="240"/>
      <c r="C308" s="75"/>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row>
    <row r="309" ht="14.25" customHeight="1">
      <c r="A309" s="84"/>
      <c r="B309" s="240"/>
      <c r="C309" s="75"/>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row>
    <row r="310" ht="14.25" customHeight="1">
      <c r="A310" s="84"/>
      <c r="B310" s="240"/>
      <c r="C310" s="75"/>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row>
    <row r="311" ht="14.25" customHeight="1">
      <c r="A311" s="84"/>
      <c r="B311" s="240"/>
      <c r="C311" s="75"/>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row>
    <row r="312" ht="14.25" customHeight="1">
      <c r="A312" s="84"/>
      <c r="B312" s="240"/>
      <c r="C312" s="75"/>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row>
    <row r="313" ht="14.25" customHeight="1">
      <c r="A313" s="84"/>
      <c r="B313" s="240"/>
      <c r="C313" s="75"/>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row>
    <row r="314" ht="14.25" customHeight="1">
      <c r="A314" s="84"/>
      <c r="B314" s="240"/>
      <c r="C314" s="75"/>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row>
    <row r="315" ht="14.25" customHeight="1">
      <c r="A315" s="84"/>
      <c r="B315" s="240"/>
      <c r="C315" s="75"/>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row>
    <row r="316" ht="14.25" customHeight="1">
      <c r="A316" s="84"/>
      <c r="B316" s="240"/>
      <c r="C316" s="75"/>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row>
    <row r="317" ht="14.25" customHeight="1">
      <c r="A317" s="84"/>
      <c r="B317" s="240"/>
      <c r="C317" s="75"/>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row>
    <row r="318" ht="14.25" customHeight="1">
      <c r="A318" s="84"/>
      <c r="B318" s="240"/>
      <c r="C318" s="75"/>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row>
    <row r="319" ht="14.25" customHeight="1">
      <c r="A319" s="84"/>
      <c r="B319" s="240"/>
      <c r="C319" s="75"/>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row>
    <row r="320" ht="14.25" customHeight="1">
      <c r="A320" s="84"/>
      <c r="B320" s="240"/>
      <c r="C320" s="75"/>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row>
    <row r="321" ht="14.25" customHeight="1">
      <c r="A321" s="84"/>
      <c r="B321" s="240"/>
      <c r="C321" s="75"/>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row>
    <row r="322" ht="14.25" customHeight="1">
      <c r="A322" s="84"/>
      <c r="B322" s="240"/>
      <c r="C322" s="75"/>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row>
    <row r="323" ht="14.25" customHeight="1">
      <c r="A323" s="84"/>
      <c r="B323" s="240"/>
      <c r="C323" s="75"/>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row>
    <row r="324" ht="14.25" customHeight="1">
      <c r="A324" s="84"/>
      <c r="B324" s="240"/>
      <c r="C324" s="75"/>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row>
    <row r="325" ht="14.25" customHeight="1">
      <c r="A325" s="84"/>
      <c r="B325" s="240"/>
      <c r="C325" s="75"/>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row>
    <row r="326" ht="14.25" customHeight="1">
      <c r="A326" s="84"/>
      <c r="B326" s="240"/>
      <c r="C326" s="75"/>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row>
    <row r="327" ht="14.25" customHeight="1">
      <c r="A327" s="84"/>
      <c r="B327" s="240"/>
      <c r="C327" s="75"/>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row>
    <row r="328" ht="14.25" customHeight="1">
      <c r="A328" s="84"/>
      <c r="B328" s="240"/>
      <c r="C328" s="75"/>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row>
    <row r="329" ht="14.25" customHeight="1">
      <c r="A329" s="84"/>
      <c r="B329" s="240"/>
      <c r="C329" s="75"/>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row>
    <row r="330" ht="14.25" customHeight="1">
      <c r="A330" s="84"/>
      <c r="B330" s="240"/>
      <c r="C330" s="75"/>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row>
    <row r="331" ht="14.25" customHeight="1">
      <c r="A331" s="84"/>
      <c r="B331" s="240"/>
      <c r="C331" s="75"/>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row>
    <row r="332" ht="14.25" customHeight="1">
      <c r="A332" s="84"/>
      <c r="B332" s="240"/>
      <c r="C332" s="75"/>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row>
    <row r="333" ht="14.25" customHeight="1">
      <c r="A333" s="84"/>
      <c r="B333" s="240"/>
      <c r="C333" s="75"/>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row>
    <row r="334" ht="14.25" customHeight="1">
      <c r="A334" s="84"/>
      <c r="B334" s="240"/>
      <c r="C334" s="75"/>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row>
    <row r="335" ht="14.25" customHeight="1">
      <c r="A335" s="84"/>
      <c r="B335" s="240"/>
      <c r="C335" s="75"/>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row>
    <row r="336" ht="14.25" customHeight="1">
      <c r="A336" s="84"/>
      <c r="B336" s="240"/>
      <c r="C336" s="75"/>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row>
    <row r="337" ht="14.25" customHeight="1">
      <c r="A337" s="84"/>
      <c r="B337" s="240"/>
      <c r="C337" s="75"/>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row>
    <row r="338" ht="14.25" customHeight="1">
      <c r="A338" s="84"/>
      <c r="B338" s="240"/>
      <c r="C338" s="75"/>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row>
    <row r="339" ht="14.25" customHeight="1">
      <c r="A339" s="84"/>
      <c r="B339" s="240"/>
      <c r="C339" s="75"/>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row>
    <row r="340" ht="14.25" customHeight="1">
      <c r="A340" s="84"/>
      <c r="B340" s="240"/>
      <c r="C340" s="75"/>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row>
    <row r="341" ht="14.25" customHeight="1">
      <c r="A341" s="84"/>
      <c r="B341" s="240"/>
      <c r="C341" s="75"/>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row>
    <row r="342" ht="14.25" customHeight="1">
      <c r="A342" s="84"/>
      <c r="B342" s="240"/>
      <c r="C342" s="75"/>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row>
    <row r="343" ht="14.25" customHeight="1">
      <c r="A343" s="84"/>
      <c r="B343" s="240"/>
      <c r="C343" s="75"/>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row>
    <row r="344" ht="14.25" customHeight="1">
      <c r="A344" s="84"/>
      <c r="B344" s="240"/>
      <c r="C344" s="75"/>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row>
    <row r="345" ht="14.25" customHeight="1">
      <c r="A345" s="84"/>
      <c r="B345" s="240"/>
      <c r="C345" s="75"/>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row>
    <row r="346" ht="14.25" customHeight="1">
      <c r="A346" s="84"/>
      <c r="B346" s="240"/>
      <c r="C346" s="75"/>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row>
    <row r="347" ht="14.25" customHeight="1">
      <c r="A347" s="84"/>
      <c r="B347" s="240"/>
      <c r="C347" s="75"/>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row>
    <row r="348" ht="14.25" customHeight="1">
      <c r="A348" s="84"/>
      <c r="B348" s="240"/>
      <c r="C348" s="75"/>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row>
    <row r="349" ht="14.25" customHeight="1">
      <c r="A349" s="84"/>
      <c r="B349" s="240"/>
      <c r="C349" s="75"/>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row>
    <row r="350" ht="14.25" customHeight="1">
      <c r="A350" s="84"/>
      <c r="B350" s="240"/>
      <c r="C350" s="75"/>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row>
    <row r="351" ht="14.25" customHeight="1">
      <c r="A351" s="84"/>
      <c r="B351" s="240"/>
      <c r="C351" s="75"/>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row>
    <row r="352" ht="14.25" customHeight="1">
      <c r="A352" s="84"/>
      <c r="B352" s="240"/>
      <c r="C352" s="75"/>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row>
    <row r="353" ht="14.25" customHeight="1">
      <c r="A353" s="84"/>
      <c r="B353" s="240"/>
      <c r="C353" s="75"/>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row>
    <row r="354" ht="14.25" customHeight="1">
      <c r="A354" s="84"/>
      <c r="B354" s="240"/>
      <c r="C354" s="75"/>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row>
    <row r="355" ht="14.25" customHeight="1">
      <c r="A355" s="84"/>
      <c r="B355" s="240"/>
      <c r="C355" s="75"/>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row>
    <row r="356" ht="14.25" customHeight="1">
      <c r="A356" s="84"/>
      <c r="B356" s="240"/>
      <c r="C356" s="75"/>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row>
    <row r="357" ht="14.25" customHeight="1">
      <c r="A357" s="84"/>
      <c r="B357" s="240"/>
      <c r="C357" s="75"/>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row>
    <row r="358" ht="14.25" customHeight="1">
      <c r="A358" s="84"/>
      <c r="B358" s="240"/>
      <c r="C358" s="75"/>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row>
    <row r="359" ht="14.25" customHeight="1">
      <c r="A359" s="84"/>
      <c r="B359" s="240"/>
      <c r="C359" s="75"/>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row>
    <row r="360" ht="14.25" customHeight="1">
      <c r="A360" s="84"/>
      <c r="B360" s="240"/>
      <c r="C360" s="75"/>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row>
    <row r="361" ht="14.25" customHeight="1">
      <c r="A361" s="84"/>
      <c r="B361" s="240"/>
      <c r="C361" s="75"/>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row>
    <row r="362" ht="14.25" customHeight="1">
      <c r="A362" s="84"/>
      <c r="B362" s="240"/>
      <c r="C362" s="75"/>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row>
    <row r="363" ht="14.25" customHeight="1">
      <c r="A363" s="84"/>
      <c r="B363" s="240"/>
      <c r="C363" s="75"/>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row>
    <row r="364" ht="14.25" customHeight="1">
      <c r="A364" s="84"/>
      <c r="B364" s="240"/>
      <c r="C364" s="75"/>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row>
    <row r="365" ht="14.25" customHeight="1">
      <c r="A365" s="84"/>
      <c r="B365" s="240"/>
      <c r="C365" s="75"/>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row>
    <row r="366" ht="14.25" customHeight="1">
      <c r="A366" s="84"/>
      <c r="B366" s="240"/>
      <c r="C366" s="75"/>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row>
    <row r="367" ht="14.25" customHeight="1">
      <c r="A367" s="84"/>
      <c r="B367" s="240"/>
      <c r="C367" s="75"/>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row>
    <row r="368" ht="14.25" customHeight="1">
      <c r="A368" s="84"/>
      <c r="B368" s="240"/>
      <c r="C368" s="75"/>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row>
    <row r="369" ht="14.25" customHeight="1">
      <c r="A369" s="84"/>
      <c r="B369" s="240"/>
      <c r="C369" s="75"/>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row>
    <row r="370" ht="14.25" customHeight="1">
      <c r="A370" s="84"/>
      <c r="B370" s="240"/>
      <c r="C370" s="75"/>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row>
    <row r="371" ht="14.25" customHeight="1">
      <c r="A371" s="84"/>
      <c r="B371" s="240"/>
      <c r="C371" s="75"/>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row>
    <row r="372" ht="14.25" customHeight="1">
      <c r="A372" s="84"/>
      <c r="B372" s="240"/>
      <c r="C372" s="75"/>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row>
    <row r="373" ht="14.25" customHeight="1">
      <c r="A373" s="84"/>
      <c r="B373" s="240"/>
      <c r="C373" s="75"/>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row>
    <row r="374" ht="14.25" customHeight="1">
      <c r="A374" s="84"/>
      <c r="B374" s="240"/>
      <c r="C374" s="75"/>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row>
    <row r="375" ht="14.25" customHeight="1">
      <c r="A375" s="84"/>
      <c r="B375" s="240"/>
      <c r="C375" s="75"/>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row>
    <row r="376" ht="14.25" customHeight="1">
      <c r="A376" s="84"/>
      <c r="B376" s="240"/>
      <c r="C376" s="75"/>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row>
    <row r="377" ht="14.25" customHeight="1">
      <c r="A377" s="84"/>
      <c r="B377" s="240"/>
      <c r="C377" s="75"/>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row>
    <row r="378" ht="14.25" customHeight="1">
      <c r="A378" s="84"/>
      <c r="B378" s="240"/>
      <c r="C378" s="75"/>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row>
    <row r="379" ht="14.25" customHeight="1">
      <c r="A379" s="84"/>
      <c r="B379" s="240"/>
      <c r="C379" s="75"/>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row>
    <row r="380" ht="14.25" customHeight="1">
      <c r="A380" s="84"/>
      <c r="B380" s="240"/>
      <c r="C380" s="75"/>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row>
    <row r="381" ht="14.25" customHeight="1">
      <c r="A381" s="84"/>
      <c r="B381" s="240"/>
      <c r="C381" s="75"/>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row>
    <row r="382" ht="14.25" customHeight="1">
      <c r="A382" s="84"/>
      <c r="B382" s="240"/>
      <c r="C382" s="75"/>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row>
    <row r="383" ht="14.25" customHeight="1">
      <c r="A383" s="84"/>
      <c r="B383" s="240"/>
      <c r="C383" s="75"/>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row>
    <row r="384" ht="14.25" customHeight="1">
      <c r="A384" s="84"/>
      <c r="B384" s="240"/>
      <c r="C384" s="75"/>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row>
    <row r="385" ht="14.25" customHeight="1">
      <c r="A385" s="84"/>
      <c r="B385" s="240"/>
      <c r="C385" s="75"/>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row>
    <row r="386" ht="14.25" customHeight="1">
      <c r="A386" s="84"/>
      <c r="B386" s="240"/>
      <c r="C386" s="75"/>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row>
    <row r="387" ht="14.25" customHeight="1">
      <c r="A387" s="84"/>
      <c r="B387" s="240"/>
      <c r="C387" s="75"/>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row>
    <row r="388" ht="14.25" customHeight="1">
      <c r="A388" s="84"/>
      <c r="B388" s="240"/>
      <c r="C388" s="75"/>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row>
    <row r="389" ht="14.25" customHeight="1">
      <c r="A389" s="84"/>
      <c r="B389" s="240"/>
      <c r="C389" s="75"/>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row>
    <row r="390" ht="14.25" customHeight="1">
      <c r="A390" s="84"/>
      <c r="B390" s="240"/>
      <c r="C390" s="75"/>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row>
    <row r="391" ht="14.25" customHeight="1">
      <c r="A391" s="84"/>
      <c r="B391" s="240"/>
      <c r="C391" s="75"/>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row>
    <row r="392" ht="14.25" customHeight="1">
      <c r="A392" s="84"/>
      <c r="B392" s="240"/>
      <c r="C392" s="75"/>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row>
    <row r="393" ht="14.25" customHeight="1">
      <c r="A393" s="84"/>
      <c r="B393" s="240"/>
      <c r="C393" s="75"/>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row>
    <row r="394" ht="14.25" customHeight="1">
      <c r="A394" s="84"/>
      <c r="B394" s="240"/>
      <c r="C394" s="75"/>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row>
    <row r="395" ht="14.25" customHeight="1">
      <c r="A395" s="84"/>
      <c r="B395" s="240"/>
      <c r="C395" s="75"/>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row>
    <row r="396" ht="14.25" customHeight="1">
      <c r="A396" s="84"/>
      <c r="B396" s="240"/>
      <c r="C396" s="75"/>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row>
    <row r="397" ht="14.25" customHeight="1">
      <c r="A397" s="84"/>
      <c r="B397" s="240"/>
      <c r="C397" s="75"/>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row>
    <row r="398" ht="14.25" customHeight="1">
      <c r="A398" s="84"/>
      <c r="B398" s="240"/>
      <c r="C398" s="75"/>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row>
    <row r="399" ht="14.25" customHeight="1">
      <c r="A399" s="84"/>
      <c r="B399" s="240"/>
      <c r="C399" s="75"/>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row>
    <row r="400" ht="14.25" customHeight="1">
      <c r="A400" s="84"/>
      <c r="B400" s="240"/>
      <c r="C400" s="75"/>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row>
    <row r="401" ht="14.25" customHeight="1">
      <c r="A401" s="84"/>
      <c r="B401" s="240"/>
      <c r="C401" s="75"/>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row>
    <row r="402" ht="14.25" customHeight="1">
      <c r="A402" s="84"/>
      <c r="B402" s="240"/>
      <c r="C402" s="75"/>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row>
    <row r="403" ht="14.25" customHeight="1">
      <c r="A403" s="84"/>
      <c r="B403" s="240"/>
      <c r="C403" s="75"/>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row>
    <row r="404" ht="14.25" customHeight="1">
      <c r="A404" s="84"/>
      <c r="B404" s="240"/>
      <c r="C404" s="75"/>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row>
    <row r="405" ht="14.25" customHeight="1">
      <c r="A405" s="84"/>
      <c r="B405" s="240"/>
      <c r="C405" s="75"/>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row>
    <row r="406" ht="14.25" customHeight="1">
      <c r="A406" s="84"/>
      <c r="B406" s="240"/>
      <c r="C406" s="75"/>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row>
    <row r="407" ht="14.25" customHeight="1">
      <c r="A407" s="84"/>
      <c r="B407" s="240"/>
      <c r="C407" s="75"/>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row>
    <row r="408" ht="14.25" customHeight="1">
      <c r="A408" s="84"/>
      <c r="B408" s="240"/>
      <c r="C408" s="75"/>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row>
    <row r="409" ht="14.25" customHeight="1">
      <c r="A409" s="84"/>
      <c r="B409" s="240"/>
      <c r="C409" s="75"/>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row>
    <row r="410" ht="14.25" customHeight="1">
      <c r="A410" s="84"/>
      <c r="B410" s="240"/>
      <c r="C410" s="75"/>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row>
    <row r="411" ht="14.25" customHeight="1">
      <c r="A411" s="84"/>
      <c r="B411" s="240"/>
      <c r="C411" s="75"/>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row>
    <row r="412" ht="14.25" customHeight="1">
      <c r="A412" s="84"/>
      <c r="B412" s="240"/>
      <c r="C412" s="75"/>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row>
    <row r="413" ht="14.25" customHeight="1">
      <c r="A413" s="84"/>
      <c r="B413" s="240"/>
      <c r="C413" s="75"/>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row>
    <row r="414" ht="14.25" customHeight="1">
      <c r="A414" s="84"/>
      <c r="B414" s="240"/>
      <c r="C414" s="75"/>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row>
    <row r="415" ht="14.25" customHeight="1">
      <c r="A415" s="84"/>
      <c r="B415" s="240"/>
      <c r="C415" s="75"/>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row>
    <row r="416" ht="14.25" customHeight="1">
      <c r="A416" s="84"/>
      <c r="B416" s="240"/>
      <c r="C416" s="75"/>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row>
    <row r="417" ht="14.25" customHeight="1">
      <c r="A417" s="84"/>
      <c r="B417" s="240"/>
      <c r="C417" s="75"/>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row>
    <row r="418" ht="14.25" customHeight="1">
      <c r="A418" s="84"/>
      <c r="B418" s="240"/>
      <c r="C418" s="75"/>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row>
    <row r="419" ht="14.25" customHeight="1">
      <c r="A419" s="84"/>
      <c r="B419" s="240"/>
      <c r="C419" s="75"/>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row>
    <row r="420" ht="14.25" customHeight="1">
      <c r="A420" s="84"/>
      <c r="B420" s="240"/>
      <c r="C420" s="75"/>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row>
    <row r="421" ht="14.25" customHeight="1">
      <c r="A421" s="84"/>
      <c r="B421" s="240"/>
      <c r="C421" s="75"/>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row>
    <row r="422" ht="14.25" customHeight="1">
      <c r="A422" s="84"/>
      <c r="B422" s="240"/>
      <c r="C422" s="75"/>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row>
    <row r="423" ht="14.25" customHeight="1">
      <c r="A423" s="84"/>
      <c r="B423" s="240"/>
      <c r="C423" s="75"/>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row>
    <row r="424" ht="14.25" customHeight="1">
      <c r="A424" s="84"/>
      <c r="B424" s="240"/>
      <c r="C424" s="75"/>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row>
    <row r="425" ht="14.25" customHeight="1">
      <c r="A425" s="84"/>
      <c r="B425" s="240"/>
      <c r="C425" s="75"/>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row>
    <row r="426" ht="14.25" customHeight="1">
      <c r="A426" s="84"/>
      <c r="B426" s="240"/>
      <c r="C426" s="75"/>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row>
    <row r="427" ht="14.25" customHeight="1">
      <c r="A427" s="84"/>
      <c r="B427" s="240"/>
      <c r="C427" s="75"/>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row>
    <row r="428" ht="14.25" customHeight="1">
      <c r="A428" s="84"/>
      <c r="B428" s="240"/>
      <c r="C428" s="75"/>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row>
    <row r="429" ht="14.25" customHeight="1">
      <c r="A429" s="84"/>
      <c r="B429" s="240"/>
      <c r="C429" s="75"/>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row>
    <row r="430" ht="14.25" customHeight="1">
      <c r="A430" s="84"/>
      <c r="B430" s="240"/>
      <c r="C430" s="75"/>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row>
    <row r="431" ht="14.25" customHeight="1">
      <c r="A431" s="84"/>
      <c r="B431" s="240"/>
      <c r="C431" s="75"/>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row>
    <row r="432" ht="14.25" customHeight="1">
      <c r="A432" s="84"/>
      <c r="B432" s="240"/>
      <c r="C432" s="75"/>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row>
    <row r="433" ht="14.25" customHeight="1">
      <c r="A433" s="84"/>
      <c r="B433" s="240"/>
      <c r="C433" s="75"/>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row>
    <row r="434" ht="14.25" customHeight="1">
      <c r="A434" s="84"/>
      <c r="B434" s="240"/>
      <c r="C434" s="75"/>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row>
    <row r="435" ht="14.25" customHeight="1">
      <c r="A435" s="84"/>
      <c r="B435" s="240"/>
      <c r="C435" s="75"/>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row>
    <row r="436" ht="14.25" customHeight="1">
      <c r="A436" s="84"/>
      <c r="B436" s="240"/>
      <c r="C436" s="75"/>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row>
    <row r="437" ht="14.25" customHeight="1">
      <c r="A437" s="84"/>
      <c r="B437" s="240"/>
      <c r="C437" s="75"/>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row>
    <row r="438" ht="14.25" customHeight="1">
      <c r="A438" s="84"/>
      <c r="B438" s="240"/>
      <c r="C438" s="75"/>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row>
    <row r="439" ht="14.25" customHeight="1">
      <c r="A439" s="84"/>
      <c r="B439" s="240"/>
      <c r="C439" s="75"/>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row>
    <row r="440" ht="14.25" customHeight="1">
      <c r="A440" s="84"/>
      <c r="B440" s="240"/>
      <c r="C440" s="75"/>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row>
    <row r="441" ht="14.25" customHeight="1">
      <c r="A441" s="84"/>
      <c r="B441" s="240"/>
      <c r="C441" s="75"/>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row>
    <row r="442" ht="14.25" customHeight="1">
      <c r="A442" s="84"/>
      <c r="B442" s="240"/>
      <c r="C442" s="75"/>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row>
    <row r="443" ht="14.25" customHeight="1">
      <c r="A443" s="84"/>
      <c r="B443" s="240"/>
      <c r="C443" s="75"/>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row>
    <row r="444" ht="14.25" customHeight="1">
      <c r="A444" s="84"/>
      <c r="B444" s="240"/>
      <c r="C444" s="75"/>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row>
    <row r="445" ht="14.25" customHeight="1">
      <c r="A445" s="84"/>
      <c r="B445" s="240"/>
      <c r="C445" s="75"/>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row>
    <row r="446" ht="14.25" customHeight="1">
      <c r="A446" s="84"/>
      <c r="B446" s="240"/>
      <c r="C446" s="75"/>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row>
    <row r="447" ht="14.25" customHeight="1">
      <c r="A447" s="84"/>
      <c r="B447" s="240"/>
      <c r="C447" s="75"/>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row>
    <row r="448" ht="14.25" customHeight="1">
      <c r="A448" s="84"/>
      <c r="B448" s="240"/>
      <c r="C448" s="75"/>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row>
    <row r="449" ht="14.25" customHeight="1">
      <c r="A449" s="84"/>
      <c r="B449" s="240"/>
      <c r="C449" s="75"/>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row>
    <row r="450" ht="14.25" customHeight="1">
      <c r="A450" s="84"/>
      <c r="B450" s="240"/>
      <c r="C450" s="75"/>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row>
    <row r="451" ht="14.25" customHeight="1">
      <c r="A451" s="84"/>
      <c r="B451" s="240"/>
      <c r="C451" s="75"/>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row>
    <row r="452" ht="14.25" customHeight="1">
      <c r="A452" s="84"/>
      <c r="B452" s="240"/>
      <c r="C452" s="75"/>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row>
    <row r="453" ht="14.25" customHeight="1">
      <c r="A453" s="84"/>
      <c r="B453" s="240"/>
      <c r="C453" s="75"/>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row>
    <row r="454" ht="14.25" customHeight="1">
      <c r="A454" s="84"/>
      <c r="B454" s="240"/>
      <c r="C454" s="75"/>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row>
    <row r="455" ht="14.25" customHeight="1">
      <c r="A455" s="84"/>
      <c r="B455" s="240"/>
      <c r="C455" s="75"/>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row>
    <row r="456" ht="14.25" customHeight="1">
      <c r="A456" s="84"/>
      <c r="B456" s="240"/>
      <c r="C456" s="75"/>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row>
    <row r="457" ht="14.25" customHeight="1">
      <c r="A457" s="84"/>
      <c r="B457" s="240"/>
      <c r="C457" s="75"/>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row>
    <row r="458" ht="14.25" customHeight="1">
      <c r="A458" s="84"/>
      <c r="B458" s="240"/>
      <c r="C458" s="75"/>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row>
    <row r="459" ht="14.25" customHeight="1">
      <c r="A459" s="84"/>
      <c r="B459" s="240"/>
      <c r="C459" s="75"/>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row>
    <row r="460" ht="14.25" customHeight="1">
      <c r="A460" s="84"/>
      <c r="B460" s="240"/>
      <c r="C460" s="75"/>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row>
    <row r="461" ht="14.25" customHeight="1">
      <c r="A461" s="84"/>
      <c r="B461" s="240"/>
      <c r="C461" s="75"/>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row>
    <row r="462" ht="14.25" customHeight="1">
      <c r="A462" s="84"/>
      <c r="B462" s="240"/>
      <c r="C462" s="75"/>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row>
    <row r="463" ht="14.25" customHeight="1">
      <c r="A463" s="84"/>
      <c r="B463" s="240"/>
      <c r="C463" s="75"/>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row>
    <row r="464" ht="14.25" customHeight="1">
      <c r="A464" s="84"/>
      <c r="B464" s="240"/>
      <c r="C464" s="75"/>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row>
    <row r="465" ht="14.25" customHeight="1">
      <c r="A465" s="84"/>
      <c r="B465" s="240"/>
      <c r="C465" s="75"/>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row>
    <row r="466" ht="14.25" customHeight="1">
      <c r="A466" s="84"/>
      <c r="B466" s="240"/>
      <c r="C466" s="75"/>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row>
    <row r="467" ht="14.25" customHeight="1">
      <c r="A467" s="84"/>
      <c r="B467" s="240"/>
      <c r="C467" s="75"/>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row>
    <row r="468" ht="14.25" customHeight="1">
      <c r="A468" s="84"/>
      <c r="B468" s="240"/>
      <c r="C468" s="75"/>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row>
    <row r="469" ht="14.25" customHeight="1">
      <c r="A469" s="84"/>
      <c r="B469" s="240"/>
      <c r="C469" s="75"/>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row>
    <row r="470" ht="14.25" customHeight="1">
      <c r="A470" s="84"/>
      <c r="B470" s="240"/>
      <c r="C470" s="75"/>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row>
    <row r="471" ht="14.25" customHeight="1">
      <c r="A471" s="84"/>
      <c r="B471" s="240"/>
      <c r="C471" s="75"/>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row>
    <row r="472" ht="14.25" customHeight="1">
      <c r="A472" s="84"/>
      <c r="B472" s="240"/>
      <c r="C472" s="75"/>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row>
    <row r="473" ht="14.25" customHeight="1">
      <c r="A473" s="84"/>
      <c r="B473" s="240"/>
      <c r="C473" s="75"/>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row>
    <row r="474" ht="14.25" customHeight="1">
      <c r="A474" s="84"/>
      <c r="B474" s="240"/>
      <c r="C474" s="75"/>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row>
    <row r="475" ht="14.25" customHeight="1">
      <c r="A475" s="84"/>
      <c r="B475" s="240"/>
      <c r="C475" s="75"/>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row>
    <row r="476" ht="14.25" customHeight="1">
      <c r="A476" s="84"/>
      <c r="B476" s="240"/>
      <c r="C476" s="75"/>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row>
    <row r="477" ht="14.25" customHeight="1">
      <c r="A477" s="84"/>
      <c r="B477" s="240"/>
      <c r="C477" s="75"/>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row>
    <row r="478" ht="14.25" customHeight="1">
      <c r="A478" s="84"/>
      <c r="B478" s="240"/>
      <c r="C478" s="75"/>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row>
    <row r="479" ht="14.25" customHeight="1">
      <c r="A479" s="84"/>
      <c r="B479" s="240"/>
      <c r="C479" s="75"/>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row>
    <row r="480" ht="14.25" customHeight="1">
      <c r="A480" s="84"/>
      <c r="B480" s="240"/>
      <c r="C480" s="75"/>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row>
    <row r="481" ht="14.25" customHeight="1">
      <c r="A481" s="84"/>
      <c r="B481" s="240"/>
      <c r="C481" s="75"/>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row>
    <row r="482" ht="14.25" customHeight="1">
      <c r="A482" s="84"/>
      <c r="B482" s="240"/>
      <c r="C482" s="75"/>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row>
    <row r="483" ht="14.25" customHeight="1">
      <c r="A483" s="84"/>
      <c r="B483" s="240"/>
      <c r="C483" s="75"/>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row>
    <row r="484" ht="14.25" customHeight="1">
      <c r="A484" s="84"/>
      <c r="B484" s="240"/>
      <c r="C484" s="75"/>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row>
    <row r="485" ht="14.25" customHeight="1">
      <c r="A485" s="84"/>
      <c r="B485" s="240"/>
      <c r="C485" s="75"/>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row>
    <row r="486" ht="14.25" customHeight="1">
      <c r="A486" s="84"/>
      <c r="B486" s="240"/>
      <c r="C486" s="75"/>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row>
    <row r="487" ht="14.25" customHeight="1">
      <c r="A487" s="84"/>
      <c r="B487" s="240"/>
      <c r="C487" s="75"/>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row>
    <row r="488" ht="14.25" customHeight="1">
      <c r="A488" s="84"/>
      <c r="B488" s="240"/>
      <c r="C488" s="75"/>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row>
    <row r="489" ht="14.25" customHeight="1">
      <c r="A489" s="84"/>
      <c r="B489" s="240"/>
      <c r="C489" s="75"/>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row>
    <row r="490" ht="14.25" customHeight="1">
      <c r="A490" s="84"/>
      <c r="B490" s="240"/>
      <c r="C490" s="75"/>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row>
    <row r="491" ht="14.25" customHeight="1">
      <c r="A491" s="84"/>
      <c r="B491" s="240"/>
      <c r="C491" s="75"/>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row>
    <row r="492" ht="14.25" customHeight="1">
      <c r="A492" s="84"/>
      <c r="B492" s="240"/>
      <c r="C492" s="75"/>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row>
    <row r="493" ht="14.25" customHeight="1">
      <c r="A493" s="84"/>
      <c r="B493" s="240"/>
      <c r="C493" s="75"/>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row>
    <row r="494" ht="14.25" customHeight="1">
      <c r="A494" s="84"/>
      <c r="B494" s="240"/>
      <c r="C494" s="75"/>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row>
    <row r="495" ht="14.25" customHeight="1">
      <c r="A495" s="84"/>
      <c r="B495" s="240"/>
      <c r="C495" s="75"/>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row>
    <row r="496" ht="14.25" customHeight="1">
      <c r="A496" s="84"/>
      <c r="B496" s="240"/>
      <c r="C496" s="75"/>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row>
    <row r="497" ht="14.25" customHeight="1">
      <c r="A497" s="84"/>
      <c r="B497" s="240"/>
      <c r="C497" s="75"/>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row>
    <row r="498" ht="14.25" customHeight="1">
      <c r="A498" s="84"/>
      <c r="B498" s="240"/>
      <c r="C498" s="75"/>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row>
    <row r="499" ht="14.25" customHeight="1">
      <c r="A499" s="84"/>
      <c r="B499" s="240"/>
      <c r="C499" s="75"/>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row>
    <row r="500" ht="14.25" customHeight="1">
      <c r="A500" s="84"/>
      <c r="B500" s="240"/>
      <c r="C500" s="75"/>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row>
    <row r="501" ht="14.25" customHeight="1">
      <c r="A501" s="84"/>
      <c r="B501" s="240"/>
      <c r="C501" s="75"/>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row>
    <row r="502" ht="14.25" customHeight="1">
      <c r="A502" s="84"/>
      <c r="B502" s="240"/>
      <c r="C502" s="75"/>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row>
    <row r="503" ht="14.25" customHeight="1">
      <c r="A503" s="84"/>
      <c r="B503" s="240"/>
      <c r="C503" s="75"/>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row>
    <row r="504" ht="14.25" customHeight="1">
      <c r="A504" s="84"/>
      <c r="B504" s="240"/>
      <c r="C504" s="75"/>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row>
    <row r="505" ht="14.25" customHeight="1">
      <c r="A505" s="84"/>
      <c r="B505" s="240"/>
      <c r="C505" s="75"/>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row>
    <row r="506" ht="14.25" customHeight="1">
      <c r="A506" s="84"/>
      <c r="B506" s="240"/>
      <c r="C506" s="75"/>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row>
    <row r="507" ht="14.25" customHeight="1">
      <c r="A507" s="84"/>
      <c r="B507" s="240"/>
      <c r="C507" s="75"/>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row>
    <row r="508" ht="14.25" customHeight="1">
      <c r="A508" s="84"/>
      <c r="B508" s="240"/>
      <c r="C508" s="75"/>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row>
    <row r="509" ht="14.25" customHeight="1">
      <c r="A509" s="84"/>
      <c r="B509" s="240"/>
      <c r="C509" s="75"/>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row>
    <row r="510" ht="14.25" customHeight="1">
      <c r="A510" s="84"/>
      <c r="B510" s="240"/>
      <c r="C510" s="75"/>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row>
    <row r="511" ht="14.25" customHeight="1">
      <c r="A511" s="84"/>
      <c r="B511" s="240"/>
      <c r="C511" s="75"/>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row>
    <row r="512" ht="14.25" customHeight="1">
      <c r="A512" s="84"/>
      <c r="B512" s="240"/>
      <c r="C512" s="75"/>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row>
    <row r="513" ht="14.25" customHeight="1">
      <c r="A513" s="84"/>
      <c r="B513" s="240"/>
      <c r="C513" s="75"/>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row>
    <row r="514" ht="14.25" customHeight="1">
      <c r="A514" s="84"/>
      <c r="B514" s="240"/>
      <c r="C514" s="75"/>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row>
    <row r="515" ht="14.25" customHeight="1">
      <c r="A515" s="84"/>
      <c r="B515" s="240"/>
      <c r="C515" s="75"/>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row>
    <row r="516" ht="14.25" customHeight="1">
      <c r="A516" s="84"/>
      <c r="B516" s="240"/>
      <c r="C516" s="75"/>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row>
    <row r="517" ht="14.25" customHeight="1">
      <c r="A517" s="84"/>
      <c r="B517" s="240"/>
      <c r="C517" s="75"/>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row>
    <row r="518" ht="14.25" customHeight="1">
      <c r="A518" s="84"/>
      <c r="B518" s="240"/>
      <c r="C518" s="75"/>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row>
    <row r="519" ht="14.25" customHeight="1">
      <c r="A519" s="84"/>
      <c r="B519" s="240"/>
      <c r="C519" s="75"/>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row>
    <row r="520" ht="14.25" customHeight="1">
      <c r="A520" s="84"/>
      <c r="B520" s="240"/>
      <c r="C520" s="75"/>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row>
    <row r="521" ht="14.25" customHeight="1">
      <c r="A521" s="84"/>
      <c r="B521" s="240"/>
      <c r="C521" s="75"/>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row>
    <row r="522" ht="14.25" customHeight="1">
      <c r="A522" s="84"/>
      <c r="B522" s="240"/>
      <c r="C522" s="75"/>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row>
    <row r="523" ht="14.25" customHeight="1">
      <c r="A523" s="84"/>
      <c r="B523" s="240"/>
      <c r="C523" s="75"/>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row>
    <row r="524" ht="14.25" customHeight="1">
      <c r="A524" s="84"/>
      <c r="B524" s="240"/>
      <c r="C524" s="75"/>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row>
    <row r="525" ht="14.25" customHeight="1">
      <c r="A525" s="84"/>
      <c r="B525" s="240"/>
      <c r="C525" s="75"/>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row>
    <row r="526" ht="14.25" customHeight="1">
      <c r="A526" s="84"/>
      <c r="B526" s="240"/>
      <c r="C526" s="75"/>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row>
    <row r="527" ht="14.25" customHeight="1">
      <c r="A527" s="84"/>
      <c r="B527" s="240"/>
      <c r="C527" s="75"/>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row>
    <row r="528" ht="14.25" customHeight="1">
      <c r="A528" s="84"/>
      <c r="B528" s="240"/>
      <c r="C528" s="75"/>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row>
    <row r="529" ht="14.25" customHeight="1">
      <c r="A529" s="84"/>
      <c r="B529" s="240"/>
      <c r="C529" s="75"/>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row>
    <row r="530" ht="14.25" customHeight="1">
      <c r="A530" s="84"/>
      <c r="B530" s="240"/>
      <c r="C530" s="75"/>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row>
    <row r="531" ht="14.25" customHeight="1">
      <c r="A531" s="84"/>
      <c r="B531" s="240"/>
      <c r="C531" s="75"/>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row>
    <row r="532" ht="14.25" customHeight="1">
      <c r="A532" s="84"/>
      <c r="B532" s="240"/>
      <c r="C532" s="75"/>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row>
    <row r="533" ht="14.25" customHeight="1">
      <c r="A533" s="84"/>
      <c r="B533" s="240"/>
      <c r="C533" s="75"/>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row>
    <row r="534" ht="14.25" customHeight="1">
      <c r="A534" s="84"/>
      <c r="B534" s="240"/>
      <c r="C534" s="75"/>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row>
    <row r="535" ht="14.25" customHeight="1">
      <c r="A535" s="84"/>
      <c r="B535" s="240"/>
      <c r="C535" s="75"/>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row>
    <row r="536" ht="14.25" customHeight="1">
      <c r="A536" s="84"/>
      <c r="B536" s="240"/>
      <c r="C536" s="75"/>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row>
    <row r="537" ht="14.25" customHeight="1">
      <c r="A537" s="84"/>
      <c r="B537" s="240"/>
      <c r="C537" s="75"/>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row>
    <row r="538" ht="14.25" customHeight="1">
      <c r="A538" s="84"/>
      <c r="B538" s="240"/>
      <c r="C538" s="75"/>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row>
    <row r="539" ht="14.25" customHeight="1">
      <c r="A539" s="84"/>
      <c r="B539" s="240"/>
      <c r="C539" s="75"/>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row>
    <row r="540" ht="14.25" customHeight="1">
      <c r="A540" s="84"/>
      <c r="B540" s="240"/>
      <c r="C540" s="75"/>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row>
    <row r="541" ht="14.25" customHeight="1">
      <c r="A541" s="84"/>
      <c r="B541" s="240"/>
      <c r="C541" s="75"/>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row>
    <row r="542" ht="14.25" customHeight="1">
      <c r="A542" s="84"/>
      <c r="B542" s="240"/>
      <c r="C542" s="75"/>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row>
    <row r="543" ht="14.25" customHeight="1">
      <c r="A543" s="84"/>
      <c r="B543" s="240"/>
      <c r="C543" s="75"/>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row>
    <row r="544" ht="14.25" customHeight="1">
      <c r="A544" s="84"/>
      <c r="B544" s="240"/>
      <c r="C544" s="75"/>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row>
    <row r="545" ht="14.25" customHeight="1">
      <c r="A545" s="84"/>
      <c r="B545" s="240"/>
      <c r="C545" s="75"/>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row>
    <row r="546" ht="14.25" customHeight="1">
      <c r="A546" s="84"/>
      <c r="B546" s="240"/>
      <c r="C546" s="75"/>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row>
    <row r="547" ht="14.25" customHeight="1">
      <c r="A547" s="84"/>
      <c r="B547" s="240"/>
      <c r="C547" s="75"/>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row>
    <row r="548" ht="14.25" customHeight="1">
      <c r="A548" s="84"/>
      <c r="B548" s="240"/>
      <c r="C548" s="75"/>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row>
    <row r="549" ht="14.25" customHeight="1">
      <c r="A549" s="84"/>
      <c r="B549" s="240"/>
      <c r="C549" s="75"/>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row>
    <row r="550" ht="14.25" customHeight="1">
      <c r="A550" s="84"/>
      <c r="B550" s="240"/>
      <c r="C550" s="75"/>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row>
    <row r="551" ht="14.25" customHeight="1">
      <c r="A551" s="84"/>
      <c r="B551" s="240"/>
      <c r="C551" s="75"/>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row>
    <row r="552" ht="14.25" customHeight="1">
      <c r="A552" s="84"/>
      <c r="B552" s="240"/>
      <c r="C552" s="75"/>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row>
    <row r="553" ht="14.25" customHeight="1">
      <c r="A553" s="84"/>
      <c r="B553" s="240"/>
      <c r="C553" s="75"/>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row>
    <row r="554" ht="14.25" customHeight="1">
      <c r="A554" s="84"/>
      <c r="B554" s="240"/>
      <c r="C554" s="75"/>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row>
    <row r="555" ht="14.25" customHeight="1">
      <c r="A555" s="84"/>
      <c r="B555" s="240"/>
      <c r="C555" s="75"/>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row>
    <row r="556" ht="14.25" customHeight="1">
      <c r="A556" s="84"/>
      <c r="B556" s="240"/>
      <c r="C556" s="75"/>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row>
    <row r="557" ht="14.25" customHeight="1">
      <c r="A557" s="84"/>
      <c r="B557" s="240"/>
      <c r="C557" s="75"/>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row>
    <row r="558" ht="14.25" customHeight="1">
      <c r="A558" s="84"/>
      <c r="B558" s="240"/>
      <c r="C558" s="75"/>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row>
    <row r="559" ht="14.25" customHeight="1">
      <c r="A559" s="84"/>
      <c r="B559" s="240"/>
      <c r="C559" s="75"/>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row>
    <row r="560" ht="14.25" customHeight="1">
      <c r="A560" s="84"/>
      <c r="B560" s="240"/>
      <c r="C560" s="75"/>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row>
    <row r="561" ht="14.25" customHeight="1">
      <c r="A561" s="84"/>
      <c r="B561" s="240"/>
      <c r="C561" s="75"/>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row>
    <row r="562" ht="14.25" customHeight="1">
      <c r="A562" s="84"/>
      <c r="B562" s="240"/>
      <c r="C562" s="75"/>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row>
    <row r="563" ht="14.25" customHeight="1">
      <c r="A563" s="84"/>
      <c r="B563" s="240"/>
      <c r="C563" s="75"/>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row>
    <row r="564" ht="14.25" customHeight="1">
      <c r="A564" s="84"/>
      <c r="B564" s="240"/>
      <c r="C564" s="75"/>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row>
    <row r="565" ht="14.25" customHeight="1">
      <c r="A565" s="84"/>
      <c r="B565" s="240"/>
      <c r="C565" s="75"/>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row>
    <row r="566" ht="14.25" customHeight="1">
      <c r="A566" s="84"/>
      <c r="B566" s="240"/>
      <c r="C566" s="75"/>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row>
    <row r="567" ht="14.25" customHeight="1">
      <c r="A567" s="84"/>
      <c r="B567" s="240"/>
      <c r="C567" s="75"/>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row>
    <row r="568" ht="14.25" customHeight="1">
      <c r="A568" s="84"/>
      <c r="B568" s="240"/>
      <c r="C568" s="75"/>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row>
    <row r="569" ht="14.25" customHeight="1">
      <c r="A569" s="84"/>
      <c r="B569" s="240"/>
      <c r="C569" s="75"/>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row>
    <row r="570" ht="14.25" customHeight="1">
      <c r="A570" s="84"/>
      <c r="B570" s="240"/>
      <c r="C570" s="75"/>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row>
    <row r="571" ht="14.25" customHeight="1">
      <c r="A571" s="84"/>
      <c r="B571" s="240"/>
      <c r="C571" s="75"/>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row>
    <row r="572" ht="14.25" customHeight="1">
      <c r="A572" s="84"/>
      <c r="B572" s="240"/>
      <c r="C572" s="75"/>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row>
    <row r="573" ht="14.25" customHeight="1">
      <c r="A573" s="84"/>
      <c r="B573" s="240"/>
      <c r="C573" s="75"/>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row>
    <row r="574" ht="14.25" customHeight="1">
      <c r="A574" s="84"/>
      <c r="B574" s="240"/>
      <c r="C574" s="75"/>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row>
    <row r="575" ht="14.25" customHeight="1">
      <c r="A575" s="84"/>
      <c r="B575" s="240"/>
      <c r="C575" s="75"/>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row>
    <row r="576" ht="14.25" customHeight="1">
      <c r="A576" s="84"/>
      <c r="B576" s="240"/>
      <c r="C576" s="75"/>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row>
    <row r="577" ht="14.25" customHeight="1">
      <c r="A577" s="84"/>
      <c r="B577" s="240"/>
      <c r="C577" s="75"/>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row>
    <row r="578" ht="14.25" customHeight="1">
      <c r="A578" s="84"/>
      <c r="B578" s="240"/>
      <c r="C578" s="75"/>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row>
    <row r="579" ht="14.25" customHeight="1">
      <c r="A579" s="84"/>
      <c r="B579" s="240"/>
      <c r="C579" s="75"/>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row>
    <row r="580" ht="14.25" customHeight="1">
      <c r="A580" s="84"/>
      <c r="B580" s="240"/>
      <c r="C580" s="75"/>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row>
    <row r="581" ht="14.25" customHeight="1">
      <c r="A581" s="84"/>
      <c r="B581" s="240"/>
      <c r="C581" s="75"/>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row>
    <row r="582" ht="14.25" customHeight="1">
      <c r="A582" s="84"/>
      <c r="B582" s="240"/>
      <c r="C582" s="75"/>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row>
    <row r="583" ht="14.25" customHeight="1">
      <c r="A583" s="84"/>
      <c r="B583" s="240"/>
      <c r="C583" s="75"/>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row>
    <row r="584" ht="14.25" customHeight="1">
      <c r="A584" s="84"/>
      <c r="B584" s="240"/>
      <c r="C584" s="75"/>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row>
    <row r="585" ht="14.25" customHeight="1">
      <c r="A585" s="84"/>
      <c r="B585" s="240"/>
      <c r="C585" s="75"/>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row>
    <row r="586" ht="14.25" customHeight="1">
      <c r="A586" s="84"/>
      <c r="B586" s="240"/>
      <c r="C586" s="75"/>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row>
    <row r="587" ht="14.25" customHeight="1">
      <c r="A587" s="84"/>
      <c r="B587" s="240"/>
      <c r="C587" s="75"/>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row>
    <row r="588" ht="14.25" customHeight="1">
      <c r="A588" s="84"/>
      <c r="B588" s="240"/>
      <c r="C588" s="75"/>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row>
    <row r="589" ht="14.25" customHeight="1">
      <c r="A589" s="84"/>
      <c r="B589" s="240"/>
      <c r="C589" s="75"/>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row>
    <row r="590" ht="14.25" customHeight="1">
      <c r="A590" s="84"/>
      <c r="B590" s="240"/>
      <c r="C590" s="75"/>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row>
    <row r="591" ht="14.25" customHeight="1">
      <c r="A591" s="84"/>
      <c r="B591" s="240"/>
      <c r="C591" s="75"/>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row>
    <row r="592" ht="14.25" customHeight="1">
      <c r="A592" s="84"/>
      <c r="B592" s="240"/>
      <c r="C592" s="75"/>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row>
    <row r="593" ht="14.25" customHeight="1">
      <c r="A593" s="84"/>
      <c r="B593" s="240"/>
      <c r="C593" s="75"/>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row>
    <row r="594" ht="14.25" customHeight="1">
      <c r="A594" s="84"/>
      <c r="B594" s="240"/>
      <c r="C594" s="75"/>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row>
    <row r="595" ht="14.25" customHeight="1">
      <c r="A595" s="84"/>
      <c r="B595" s="240"/>
      <c r="C595" s="75"/>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row>
    <row r="596" ht="14.25" customHeight="1">
      <c r="A596" s="84"/>
      <c r="B596" s="240"/>
      <c r="C596" s="75"/>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row>
    <row r="597" ht="14.25" customHeight="1">
      <c r="A597" s="84"/>
      <c r="B597" s="240"/>
      <c r="C597" s="75"/>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row>
    <row r="598" ht="14.25" customHeight="1">
      <c r="A598" s="84"/>
      <c r="B598" s="240"/>
      <c r="C598" s="75"/>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row>
    <row r="599" ht="14.25" customHeight="1">
      <c r="A599" s="84"/>
      <c r="B599" s="240"/>
      <c r="C599" s="75"/>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row>
    <row r="600" ht="14.25" customHeight="1">
      <c r="A600" s="84"/>
      <c r="B600" s="240"/>
      <c r="C600" s="75"/>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row>
    <row r="601" ht="14.25" customHeight="1">
      <c r="A601" s="84"/>
      <c r="B601" s="240"/>
      <c r="C601" s="75"/>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row>
    <row r="602" ht="14.25" customHeight="1">
      <c r="A602" s="84"/>
      <c r="B602" s="240"/>
      <c r="C602" s="75"/>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row>
    <row r="603" ht="14.25" customHeight="1">
      <c r="A603" s="84"/>
      <c r="B603" s="240"/>
      <c r="C603" s="75"/>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row>
    <row r="604" ht="14.25" customHeight="1">
      <c r="A604" s="84"/>
      <c r="B604" s="240"/>
      <c r="C604" s="75"/>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row>
    <row r="605" ht="14.25" customHeight="1">
      <c r="A605" s="84"/>
      <c r="B605" s="240"/>
      <c r="C605" s="75"/>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row>
    <row r="606" ht="14.25" customHeight="1">
      <c r="A606" s="84"/>
      <c r="B606" s="240"/>
      <c r="C606" s="75"/>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row>
    <row r="607" ht="14.25" customHeight="1">
      <c r="A607" s="84"/>
      <c r="B607" s="240"/>
      <c r="C607" s="75"/>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row>
    <row r="608" ht="14.25" customHeight="1">
      <c r="A608" s="84"/>
      <c r="B608" s="240"/>
      <c r="C608" s="75"/>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row>
    <row r="609" ht="14.25" customHeight="1">
      <c r="A609" s="84"/>
      <c r="B609" s="240"/>
      <c r="C609" s="75"/>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row>
    <row r="610" ht="14.25" customHeight="1">
      <c r="A610" s="84"/>
      <c r="B610" s="240"/>
      <c r="C610" s="75"/>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row>
    <row r="611" ht="14.25" customHeight="1">
      <c r="A611" s="84"/>
      <c r="B611" s="240"/>
      <c r="C611" s="75"/>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row>
    <row r="612" ht="14.25" customHeight="1">
      <c r="A612" s="84"/>
      <c r="B612" s="240"/>
      <c r="C612" s="75"/>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row>
    <row r="613" ht="14.25" customHeight="1">
      <c r="A613" s="84"/>
      <c r="B613" s="240"/>
      <c r="C613" s="75"/>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row>
    <row r="614" ht="14.25" customHeight="1">
      <c r="A614" s="84"/>
      <c r="B614" s="240"/>
      <c r="C614" s="75"/>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row>
    <row r="615" ht="14.25" customHeight="1">
      <c r="A615" s="84"/>
      <c r="B615" s="240"/>
      <c r="C615" s="75"/>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row>
    <row r="616" ht="14.25" customHeight="1">
      <c r="A616" s="84"/>
      <c r="B616" s="240"/>
      <c r="C616" s="75"/>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row>
    <row r="617" ht="14.25" customHeight="1">
      <c r="A617" s="84"/>
      <c r="B617" s="240"/>
      <c r="C617" s="75"/>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row>
    <row r="618" ht="14.25" customHeight="1">
      <c r="A618" s="84"/>
      <c r="B618" s="240"/>
      <c r="C618" s="75"/>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row>
    <row r="619" ht="14.25" customHeight="1">
      <c r="A619" s="84"/>
      <c r="B619" s="240"/>
      <c r="C619" s="75"/>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row>
    <row r="620" ht="14.25" customHeight="1">
      <c r="A620" s="84"/>
      <c r="B620" s="240"/>
      <c r="C620" s="75"/>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row>
    <row r="621" ht="14.25" customHeight="1">
      <c r="A621" s="84"/>
      <c r="B621" s="240"/>
      <c r="C621" s="75"/>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row>
    <row r="622" ht="14.25" customHeight="1">
      <c r="A622" s="84"/>
      <c r="B622" s="240"/>
      <c r="C622" s="75"/>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row>
    <row r="623" ht="14.25" customHeight="1">
      <c r="A623" s="84"/>
      <c r="B623" s="240"/>
      <c r="C623" s="75"/>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row>
    <row r="624" ht="14.25" customHeight="1">
      <c r="A624" s="84"/>
      <c r="B624" s="240"/>
      <c r="C624" s="75"/>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row>
    <row r="625" ht="14.25" customHeight="1">
      <c r="A625" s="84"/>
      <c r="B625" s="240"/>
      <c r="C625" s="75"/>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row>
    <row r="626" ht="14.25" customHeight="1">
      <c r="A626" s="84"/>
      <c r="B626" s="240"/>
      <c r="C626" s="75"/>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row>
    <row r="627" ht="14.25" customHeight="1">
      <c r="A627" s="84"/>
      <c r="B627" s="240"/>
      <c r="C627" s="75"/>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row>
    <row r="628" ht="14.25" customHeight="1">
      <c r="A628" s="84"/>
      <c r="B628" s="240"/>
      <c r="C628" s="75"/>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row>
    <row r="629" ht="14.25" customHeight="1">
      <c r="A629" s="84"/>
      <c r="B629" s="240"/>
      <c r="C629" s="75"/>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row>
    <row r="630" ht="14.25" customHeight="1">
      <c r="A630" s="84"/>
      <c r="B630" s="240"/>
      <c r="C630" s="75"/>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row>
    <row r="631" ht="14.25" customHeight="1">
      <c r="A631" s="84"/>
      <c r="B631" s="240"/>
      <c r="C631" s="75"/>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row>
    <row r="632" ht="14.25" customHeight="1">
      <c r="A632" s="84"/>
      <c r="B632" s="240"/>
      <c r="C632" s="75"/>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row>
    <row r="633" ht="14.25" customHeight="1">
      <c r="A633" s="84"/>
      <c r="B633" s="240"/>
      <c r="C633" s="75"/>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row>
    <row r="634" ht="14.25" customHeight="1">
      <c r="A634" s="84"/>
      <c r="B634" s="240"/>
      <c r="C634" s="75"/>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row>
    <row r="635" ht="14.25" customHeight="1">
      <c r="A635" s="84"/>
      <c r="B635" s="240"/>
      <c r="C635" s="75"/>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row>
    <row r="636" ht="14.25" customHeight="1">
      <c r="A636" s="84"/>
      <c r="B636" s="240"/>
      <c r="C636" s="75"/>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row>
    <row r="637" ht="14.25" customHeight="1">
      <c r="A637" s="84"/>
      <c r="B637" s="240"/>
      <c r="C637" s="75"/>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row>
    <row r="638" ht="14.25" customHeight="1">
      <c r="A638" s="84"/>
      <c r="B638" s="240"/>
      <c r="C638" s="75"/>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row>
    <row r="639" ht="14.25" customHeight="1">
      <c r="A639" s="84"/>
      <c r="B639" s="240"/>
      <c r="C639" s="75"/>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row>
    <row r="640" ht="14.25" customHeight="1">
      <c r="A640" s="84"/>
      <c r="B640" s="240"/>
      <c r="C640" s="75"/>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row>
    <row r="641" ht="14.25" customHeight="1">
      <c r="A641" s="84"/>
      <c r="B641" s="240"/>
      <c r="C641" s="75"/>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row>
    <row r="642" ht="14.25" customHeight="1">
      <c r="A642" s="84"/>
      <c r="B642" s="240"/>
      <c r="C642" s="75"/>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row>
    <row r="643" ht="14.25" customHeight="1">
      <c r="A643" s="84"/>
      <c r="B643" s="240"/>
      <c r="C643" s="75"/>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row>
    <row r="644" ht="14.25" customHeight="1">
      <c r="A644" s="84"/>
      <c r="B644" s="240"/>
      <c r="C644" s="75"/>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row>
    <row r="645" ht="14.25" customHeight="1">
      <c r="A645" s="84"/>
      <c r="B645" s="240"/>
      <c r="C645" s="75"/>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row>
    <row r="646" ht="14.25" customHeight="1">
      <c r="A646" s="84"/>
      <c r="B646" s="240"/>
      <c r="C646" s="75"/>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row>
    <row r="647" ht="14.25" customHeight="1">
      <c r="A647" s="84"/>
      <c r="B647" s="240"/>
      <c r="C647" s="75"/>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row>
    <row r="648" ht="14.25" customHeight="1">
      <c r="A648" s="84"/>
      <c r="B648" s="240"/>
      <c r="C648" s="75"/>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row>
    <row r="649" ht="14.25" customHeight="1">
      <c r="A649" s="84"/>
      <c r="B649" s="240"/>
      <c r="C649" s="75"/>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row>
    <row r="650" ht="14.25" customHeight="1">
      <c r="A650" s="84"/>
      <c r="B650" s="240"/>
      <c r="C650" s="75"/>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row>
    <row r="651" ht="14.25" customHeight="1">
      <c r="A651" s="84"/>
      <c r="B651" s="240"/>
      <c r="C651" s="75"/>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row>
    <row r="652" ht="14.25" customHeight="1">
      <c r="A652" s="84"/>
      <c r="B652" s="240"/>
      <c r="C652" s="75"/>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row>
    <row r="653" ht="14.25" customHeight="1">
      <c r="A653" s="84"/>
      <c r="B653" s="240"/>
      <c r="C653" s="75"/>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row>
    <row r="654" ht="14.25" customHeight="1">
      <c r="A654" s="84"/>
      <c r="B654" s="240"/>
      <c r="C654" s="75"/>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row>
    <row r="655" ht="14.25" customHeight="1">
      <c r="A655" s="84"/>
      <c r="B655" s="240"/>
      <c r="C655" s="75"/>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row>
    <row r="656" ht="14.25" customHeight="1">
      <c r="A656" s="84"/>
      <c r="B656" s="240"/>
      <c r="C656" s="75"/>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row>
    <row r="657" ht="14.25" customHeight="1">
      <c r="A657" s="84"/>
      <c r="B657" s="240"/>
      <c r="C657" s="75"/>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row>
    <row r="658" ht="14.25" customHeight="1">
      <c r="A658" s="84"/>
      <c r="B658" s="240"/>
      <c r="C658" s="75"/>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row>
    <row r="659" ht="14.25" customHeight="1">
      <c r="A659" s="84"/>
      <c r="B659" s="240"/>
      <c r="C659" s="75"/>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row>
    <row r="660" ht="14.25" customHeight="1">
      <c r="A660" s="84"/>
      <c r="B660" s="240"/>
      <c r="C660" s="75"/>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row>
    <row r="661" ht="14.25" customHeight="1">
      <c r="A661" s="84"/>
      <c r="B661" s="240"/>
      <c r="C661" s="75"/>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row>
    <row r="662" ht="14.25" customHeight="1">
      <c r="A662" s="84"/>
      <c r="B662" s="240"/>
      <c r="C662" s="75"/>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row>
    <row r="663" ht="14.25" customHeight="1">
      <c r="A663" s="84"/>
      <c r="B663" s="240"/>
      <c r="C663" s="75"/>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row>
    <row r="664" ht="14.25" customHeight="1">
      <c r="A664" s="84"/>
      <c r="B664" s="240"/>
      <c r="C664" s="75"/>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row>
    <row r="665" ht="14.25" customHeight="1">
      <c r="A665" s="84"/>
      <c r="B665" s="240"/>
      <c r="C665" s="75"/>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row>
    <row r="666" ht="14.25" customHeight="1">
      <c r="A666" s="84"/>
      <c r="B666" s="240"/>
      <c r="C666" s="75"/>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row>
    <row r="667" ht="14.25" customHeight="1">
      <c r="A667" s="84"/>
      <c r="B667" s="240"/>
      <c r="C667" s="75"/>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row>
    <row r="668" ht="14.25" customHeight="1">
      <c r="A668" s="84"/>
      <c r="B668" s="240"/>
      <c r="C668" s="75"/>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row>
    <row r="669" ht="14.25" customHeight="1">
      <c r="A669" s="84"/>
      <c r="B669" s="240"/>
      <c r="C669" s="75"/>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row>
    <row r="670" ht="14.25" customHeight="1">
      <c r="A670" s="84"/>
      <c r="B670" s="240"/>
      <c r="C670" s="75"/>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row>
    <row r="671" ht="14.25" customHeight="1">
      <c r="A671" s="84"/>
      <c r="B671" s="240"/>
      <c r="C671" s="75"/>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row>
    <row r="672" ht="14.25" customHeight="1">
      <c r="A672" s="84"/>
      <c r="B672" s="240"/>
      <c r="C672" s="75"/>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row>
    <row r="673" ht="14.25" customHeight="1">
      <c r="A673" s="84"/>
      <c r="B673" s="240"/>
      <c r="C673" s="75"/>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row>
    <row r="674" ht="14.25" customHeight="1">
      <c r="A674" s="84"/>
      <c r="B674" s="240"/>
      <c r="C674" s="75"/>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row>
    <row r="675" ht="14.25" customHeight="1">
      <c r="A675" s="84"/>
      <c r="B675" s="240"/>
      <c r="C675" s="75"/>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row>
    <row r="676" ht="14.25" customHeight="1">
      <c r="A676" s="84"/>
      <c r="B676" s="240"/>
      <c r="C676" s="75"/>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row>
    <row r="677" ht="14.25" customHeight="1">
      <c r="A677" s="84"/>
      <c r="B677" s="240"/>
      <c r="C677" s="75"/>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row>
    <row r="678" ht="14.25" customHeight="1">
      <c r="A678" s="84"/>
      <c r="B678" s="240"/>
      <c r="C678" s="75"/>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row>
    <row r="679" ht="14.25" customHeight="1">
      <c r="A679" s="84"/>
      <c r="B679" s="240"/>
      <c r="C679" s="75"/>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row>
    <row r="680" ht="14.25" customHeight="1">
      <c r="A680" s="84"/>
      <c r="B680" s="240"/>
      <c r="C680" s="75"/>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row>
    <row r="681" ht="14.25" customHeight="1">
      <c r="A681" s="84"/>
      <c r="B681" s="240"/>
      <c r="C681" s="75"/>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row>
    <row r="682" ht="14.25" customHeight="1">
      <c r="A682" s="84"/>
      <c r="B682" s="240"/>
      <c r="C682" s="75"/>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row>
    <row r="683" ht="14.25" customHeight="1">
      <c r="A683" s="84"/>
      <c r="B683" s="240"/>
      <c r="C683" s="75"/>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row>
    <row r="684" ht="14.25" customHeight="1">
      <c r="A684" s="84"/>
      <c r="B684" s="240"/>
      <c r="C684" s="75"/>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row>
    <row r="685" ht="14.25" customHeight="1">
      <c r="A685" s="84"/>
      <c r="B685" s="240"/>
      <c r="C685" s="75"/>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row>
    <row r="686" ht="14.25" customHeight="1">
      <c r="A686" s="84"/>
      <c r="B686" s="240"/>
      <c r="C686" s="75"/>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row>
    <row r="687" ht="14.25" customHeight="1">
      <c r="A687" s="84"/>
      <c r="B687" s="240"/>
      <c r="C687" s="75"/>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row>
    <row r="688" ht="14.25" customHeight="1">
      <c r="A688" s="84"/>
      <c r="B688" s="240"/>
      <c r="C688" s="75"/>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row>
    <row r="689" ht="14.25" customHeight="1">
      <c r="A689" s="84"/>
      <c r="B689" s="240"/>
      <c r="C689" s="75"/>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row>
    <row r="690" ht="14.25" customHeight="1">
      <c r="A690" s="84"/>
      <c r="B690" s="240"/>
      <c r="C690" s="75"/>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row>
    <row r="691" ht="14.25" customHeight="1">
      <c r="A691" s="84"/>
      <c r="B691" s="240"/>
      <c r="C691" s="75"/>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row>
    <row r="692" ht="14.25" customHeight="1">
      <c r="A692" s="84"/>
      <c r="B692" s="240"/>
      <c r="C692" s="75"/>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row>
    <row r="693" ht="14.25" customHeight="1">
      <c r="A693" s="84"/>
      <c r="B693" s="240"/>
      <c r="C693" s="75"/>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row>
    <row r="694" ht="14.25" customHeight="1">
      <c r="A694" s="84"/>
      <c r="B694" s="240"/>
      <c r="C694" s="75"/>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row>
    <row r="695" ht="14.25" customHeight="1">
      <c r="A695" s="84"/>
      <c r="B695" s="240"/>
      <c r="C695" s="75"/>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row>
    <row r="696" ht="14.25" customHeight="1">
      <c r="A696" s="84"/>
      <c r="B696" s="240"/>
      <c r="C696" s="75"/>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row>
    <row r="697" ht="14.25" customHeight="1">
      <c r="A697" s="84"/>
      <c r="B697" s="240"/>
      <c r="C697" s="75"/>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row>
    <row r="698" ht="14.25" customHeight="1">
      <c r="A698" s="84"/>
      <c r="B698" s="240"/>
      <c r="C698" s="75"/>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row>
    <row r="699" ht="14.25" customHeight="1">
      <c r="A699" s="84"/>
      <c r="B699" s="240"/>
      <c r="C699" s="75"/>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row>
    <row r="700" ht="14.25" customHeight="1">
      <c r="A700" s="84"/>
      <c r="B700" s="240"/>
      <c r="C700" s="75"/>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row>
    <row r="701" ht="14.25" customHeight="1">
      <c r="A701" s="84"/>
      <c r="B701" s="240"/>
      <c r="C701" s="75"/>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row>
    <row r="702" ht="14.25" customHeight="1">
      <c r="A702" s="84"/>
      <c r="B702" s="240"/>
      <c r="C702" s="75"/>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row>
    <row r="703" ht="14.25" customHeight="1">
      <c r="A703" s="84"/>
      <c r="B703" s="240"/>
      <c r="C703" s="75"/>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row>
    <row r="704" ht="14.25" customHeight="1">
      <c r="A704" s="84"/>
      <c r="B704" s="240"/>
      <c r="C704" s="75"/>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row>
    <row r="705" ht="14.25" customHeight="1">
      <c r="A705" s="84"/>
      <c r="B705" s="240"/>
      <c r="C705" s="75"/>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row>
    <row r="706" ht="14.25" customHeight="1">
      <c r="A706" s="84"/>
      <c r="B706" s="240"/>
      <c r="C706" s="75"/>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row>
    <row r="707" ht="14.25" customHeight="1">
      <c r="A707" s="84"/>
      <c r="B707" s="240"/>
      <c r="C707" s="75"/>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row>
    <row r="708" ht="14.25" customHeight="1">
      <c r="A708" s="84"/>
      <c r="B708" s="240"/>
      <c r="C708" s="75"/>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row>
    <row r="709" ht="14.25" customHeight="1">
      <c r="A709" s="84"/>
      <c r="B709" s="240"/>
      <c r="C709" s="75"/>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row>
    <row r="710" ht="14.25" customHeight="1">
      <c r="A710" s="84"/>
      <c r="B710" s="240"/>
      <c r="C710" s="75"/>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row>
    <row r="711" ht="14.25" customHeight="1">
      <c r="A711" s="84"/>
      <c r="B711" s="240"/>
      <c r="C711" s="75"/>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row>
    <row r="712" ht="14.25" customHeight="1">
      <c r="A712" s="84"/>
      <c r="B712" s="240"/>
      <c r="C712" s="75"/>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row>
    <row r="713" ht="14.25" customHeight="1">
      <c r="A713" s="84"/>
      <c r="B713" s="240"/>
      <c r="C713" s="75"/>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row>
    <row r="714" ht="14.25" customHeight="1">
      <c r="A714" s="84"/>
      <c r="B714" s="240"/>
      <c r="C714" s="75"/>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row>
    <row r="715" ht="14.25" customHeight="1">
      <c r="A715" s="84"/>
      <c r="B715" s="240"/>
      <c r="C715" s="75"/>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row>
    <row r="716" ht="14.25" customHeight="1">
      <c r="A716" s="84"/>
      <c r="B716" s="240"/>
      <c r="C716" s="75"/>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row>
    <row r="717" ht="14.25" customHeight="1">
      <c r="A717" s="84"/>
      <c r="B717" s="240"/>
      <c r="C717" s="75"/>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row>
    <row r="718" ht="14.25" customHeight="1">
      <c r="A718" s="84"/>
      <c r="B718" s="240"/>
      <c r="C718" s="75"/>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row>
    <row r="719" ht="14.25" customHeight="1">
      <c r="A719" s="84"/>
      <c r="B719" s="240"/>
      <c r="C719" s="75"/>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row>
    <row r="720" ht="14.25" customHeight="1">
      <c r="A720" s="84"/>
      <c r="B720" s="240"/>
      <c r="C720" s="75"/>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row>
    <row r="721" ht="14.25" customHeight="1">
      <c r="A721" s="84"/>
      <c r="B721" s="240"/>
      <c r="C721" s="75"/>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row>
    <row r="722" ht="14.25" customHeight="1">
      <c r="A722" s="84"/>
      <c r="B722" s="240"/>
      <c r="C722" s="75"/>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row>
    <row r="723" ht="14.25" customHeight="1">
      <c r="A723" s="84"/>
      <c r="B723" s="240"/>
      <c r="C723" s="75"/>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row>
    <row r="724" ht="14.25" customHeight="1">
      <c r="A724" s="84"/>
      <c r="B724" s="240"/>
      <c r="C724" s="75"/>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row>
    <row r="725" ht="14.25" customHeight="1">
      <c r="A725" s="84"/>
      <c r="B725" s="240"/>
      <c r="C725" s="75"/>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row>
    <row r="726" ht="14.25" customHeight="1">
      <c r="A726" s="84"/>
      <c r="B726" s="240"/>
      <c r="C726" s="75"/>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row>
    <row r="727" ht="14.25" customHeight="1">
      <c r="A727" s="84"/>
      <c r="B727" s="240"/>
      <c r="C727" s="75"/>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row>
    <row r="728" ht="14.25" customHeight="1">
      <c r="A728" s="84"/>
      <c r="B728" s="240"/>
      <c r="C728" s="75"/>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row>
    <row r="729" ht="14.25" customHeight="1">
      <c r="A729" s="84"/>
      <c r="B729" s="240"/>
      <c r="C729" s="75"/>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row>
    <row r="730" ht="14.25" customHeight="1">
      <c r="A730" s="84"/>
      <c r="B730" s="240"/>
      <c r="C730" s="75"/>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row>
    <row r="731" ht="14.25" customHeight="1">
      <c r="A731" s="84"/>
      <c r="B731" s="240"/>
      <c r="C731" s="75"/>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row>
    <row r="732" ht="14.25" customHeight="1">
      <c r="A732" s="84"/>
      <c r="B732" s="240"/>
      <c r="C732" s="75"/>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row>
    <row r="733" ht="14.25" customHeight="1">
      <c r="A733" s="84"/>
      <c r="B733" s="240"/>
      <c r="C733" s="75"/>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row>
    <row r="734" ht="14.25" customHeight="1">
      <c r="A734" s="84"/>
      <c r="B734" s="240"/>
      <c r="C734" s="75"/>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row>
    <row r="735" ht="14.25" customHeight="1">
      <c r="A735" s="84"/>
      <c r="B735" s="240"/>
      <c r="C735" s="75"/>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row>
    <row r="736" ht="14.25" customHeight="1">
      <c r="A736" s="84"/>
      <c r="B736" s="240"/>
      <c r="C736" s="75"/>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row>
    <row r="737" ht="14.25" customHeight="1">
      <c r="A737" s="84"/>
      <c r="B737" s="240"/>
      <c r="C737" s="75"/>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row>
    <row r="738" ht="14.25" customHeight="1">
      <c r="A738" s="84"/>
      <c r="B738" s="240"/>
      <c r="C738" s="75"/>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row>
    <row r="739" ht="14.25" customHeight="1">
      <c r="A739" s="84"/>
      <c r="B739" s="240"/>
      <c r="C739" s="75"/>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row>
    <row r="740" ht="14.25" customHeight="1">
      <c r="A740" s="84"/>
      <c r="B740" s="240"/>
      <c r="C740" s="75"/>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row>
    <row r="741" ht="14.25" customHeight="1">
      <c r="A741" s="84"/>
      <c r="B741" s="240"/>
      <c r="C741" s="75"/>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row>
    <row r="742" ht="14.25" customHeight="1">
      <c r="A742" s="84"/>
      <c r="B742" s="240"/>
      <c r="C742" s="75"/>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row>
    <row r="743" ht="14.25" customHeight="1">
      <c r="A743" s="84"/>
      <c r="B743" s="240"/>
      <c r="C743" s="75"/>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row>
    <row r="744" ht="14.25" customHeight="1">
      <c r="A744" s="84"/>
      <c r="B744" s="240"/>
      <c r="C744" s="75"/>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row>
    <row r="745" ht="14.25" customHeight="1">
      <c r="A745" s="84"/>
      <c r="B745" s="240"/>
      <c r="C745" s="75"/>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row>
    <row r="746" ht="14.25" customHeight="1">
      <c r="A746" s="84"/>
      <c r="B746" s="240"/>
      <c r="C746" s="75"/>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row>
    <row r="747" ht="14.25" customHeight="1">
      <c r="A747" s="84"/>
      <c r="B747" s="240"/>
      <c r="C747" s="75"/>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row>
    <row r="748" ht="14.25" customHeight="1">
      <c r="A748" s="84"/>
      <c r="B748" s="240"/>
      <c r="C748" s="75"/>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row>
    <row r="749" ht="14.25" customHeight="1">
      <c r="A749" s="84"/>
      <c r="B749" s="240"/>
      <c r="C749" s="75"/>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row>
    <row r="750" ht="14.25" customHeight="1">
      <c r="A750" s="84"/>
      <c r="B750" s="240"/>
      <c r="C750" s="75"/>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row>
    <row r="751" ht="14.25" customHeight="1">
      <c r="A751" s="84"/>
      <c r="B751" s="240"/>
      <c r="C751" s="75"/>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row>
    <row r="752" ht="14.25" customHeight="1">
      <c r="A752" s="84"/>
      <c r="B752" s="240"/>
      <c r="C752" s="75"/>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row>
    <row r="753" ht="14.25" customHeight="1">
      <c r="A753" s="84"/>
      <c r="B753" s="240"/>
      <c r="C753" s="75"/>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row>
    <row r="754" ht="14.25" customHeight="1">
      <c r="A754" s="84"/>
      <c r="B754" s="240"/>
      <c r="C754" s="75"/>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row>
    <row r="755" ht="14.25" customHeight="1">
      <c r="A755" s="84"/>
      <c r="B755" s="240"/>
      <c r="C755" s="75"/>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row>
    <row r="756" ht="14.25" customHeight="1">
      <c r="A756" s="84"/>
      <c r="B756" s="240"/>
      <c r="C756" s="75"/>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row>
    <row r="757" ht="14.25" customHeight="1">
      <c r="A757" s="84"/>
      <c r="B757" s="240"/>
      <c r="C757" s="75"/>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row>
    <row r="758" ht="14.25" customHeight="1">
      <c r="A758" s="84"/>
      <c r="B758" s="240"/>
      <c r="C758" s="75"/>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row>
    <row r="759" ht="14.25" customHeight="1">
      <c r="A759" s="84"/>
      <c r="B759" s="240"/>
      <c r="C759" s="75"/>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row>
    <row r="760" ht="14.25" customHeight="1">
      <c r="A760" s="84"/>
      <c r="B760" s="240"/>
      <c r="C760" s="75"/>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row>
    <row r="761" ht="14.25" customHeight="1">
      <c r="A761" s="84"/>
      <c r="B761" s="240"/>
      <c r="C761" s="75"/>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row>
    <row r="762" ht="14.25" customHeight="1">
      <c r="A762" s="84"/>
      <c r="B762" s="240"/>
      <c r="C762" s="75"/>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row>
    <row r="763" ht="14.25" customHeight="1">
      <c r="A763" s="84"/>
      <c r="B763" s="240"/>
      <c r="C763" s="75"/>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row>
    <row r="764" ht="14.25" customHeight="1">
      <c r="A764" s="84"/>
      <c r="B764" s="240"/>
      <c r="C764" s="75"/>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row>
    <row r="765" ht="14.25" customHeight="1">
      <c r="A765" s="84"/>
      <c r="B765" s="240"/>
      <c r="C765" s="75"/>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row>
    <row r="766" ht="14.25" customHeight="1">
      <c r="A766" s="84"/>
      <c r="B766" s="240"/>
      <c r="C766" s="75"/>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row>
    <row r="767" ht="14.25" customHeight="1">
      <c r="A767" s="84"/>
      <c r="B767" s="240"/>
      <c r="C767" s="75"/>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row>
    <row r="768" ht="14.25" customHeight="1">
      <c r="A768" s="84"/>
      <c r="B768" s="240"/>
      <c r="C768" s="75"/>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row>
    <row r="769" ht="14.25" customHeight="1">
      <c r="A769" s="84"/>
      <c r="B769" s="240"/>
      <c r="C769" s="75"/>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row>
    <row r="770" ht="14.25" customHeight="1">
      <c r="A770" s="84"/>
      <c r="B770" s="240"/>
      <c r="C770" s="75"/>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row>
    <row r="771" ht="14.25" customHeight="1">
      <c r="A771" s="84"/>
      <c r="B771" s="240"/>
      <c r="C771" s="75"/>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row>
    <row r="772" ht="14.25" customHeight="1">
      <c r="A772" s="84"/>
      <c r="B772" s="240"/>
      <c r="C772" s="75"/>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row>
    <row r="773" ht="14.25" customHeight="1">
      <c r="A773" s="84"/>
      <c r="B773" s="240"/>
      <c r="C773" s="75"/>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row>
    <row r="774" ht="14.25" customHeight="1">
      <c r="A774" s="84"/>
      <c r="B774" s="240"/>
      <c r="C774" s="75"/>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row>
    <row r="775" ht="14.25" customHeight="1">
      <c r="A775" s="84"/>
      <c r="B775" s="240"/>
      <c r="C775" s="75"/>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row>
    <row r="776" ht="14.25" customHeight="1">
      <c r="A776" s="84"/>
      <c r="B776" s="240"/>
      <c r="C776" s="75"/>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row>
    <row r="777" ht="14.25" customHeight="1">
      <c r="A777" s="84"/>
      <c r="B777" s="240"/>
      <c r="C777" s="75"/>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row>
    <row r="778" ht="14.25" customHeight="1">
      <c r="A778" s="84"/>
      <c r="B778" s="240"/>
      <c r="C778" s="75"/>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row>
    <row r="779" ht="14.25" customHeight="1">
      <c r="A779" s="84"/>
      <c r="B779" s="240"/>
      <c r="C779" s="75"/>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row>
    <row r="780" ht="14.25" customHeight="1">
      <c r="A780" s="84"/>
      <c r="B780" s="240"/>
      <c r="C780" s="75"/>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row>
    <row r="781" ht="14.25" customHeight="1">
      <c r="A781" s="84"/>
      <c r="B781" s="240"/>
      <c r="C781" s="75"/>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row>
    <row r="782" ht="14.25" customHeight="1">
      <c r="A782" s="84"/>
      <c r="B782" s="240"/>
      <c r="C782" s="75"/>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row>
    <row r="783" ht="14.25" customHeight="1">
      <c r="A783" s="84"/>
      <c r="B783" s="240"/>
      <c r="C783" s="75"/>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row>
    <row r="784" ht="14.25" customHeight="1">
      <c r="A784" s="84"/>
      <c r="B784" s="240"/>
      <c r="C784" s="75"/>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row>
    <row r="785" ht="14.25" customHeight="1">
      <c r="A785" s="84"/>
      <c r="B785" s="240"/>
      <c r="C785" s="75"/>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row>
    <row r="786" ht="14.25" customHeight="1">
      <c r="A786" s="84"/>
      <c r="B786" s="240"/>
      <c r="C786" s="75"/>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row>
    <row r="787" ht="14.25" customHeight="1">
      <c r="A787" s="84"/>
      <c r="B787" s="240"/>
      <c r="C787" s="75"/>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row>
    <row r="788" ht="14.25" customHeight="1">
      <c r="A788" s="84"/>
      <c r="B788" s="240"/>
      <c r="C788" s="75"/>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row>
    <row r="789" ht="14.25" customHeight="1">
      <c r="A789" s="84"/>
      <c r="B789" s="240"/>
      <c r="C789" s="75"/>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row>
    <row r="790" ht="14.25" customHeight="1">
      <c r="A790" s="84"/>
      <c r="B790" s="240"/>
      <c r="C790" s="75"/>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row>
    <row r="791" ht="14.25" customHeight="1">
      <c r="A791" s="84"/>
      <c r="B791" s="240"/>
      <c r="C791" s="75"/>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row>
    <row r="792" ht="14.25" customHeight="1">
      <c r="A792" s="84"/>
      <c r="B792" s="240"/>
      <c r="C792" s="75"/>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row>
    <row r="793" ht="14.25" customHeight="1">
      <c r="A793" s="84"/>
      <c r="B793" s="240"/>
      <c r="C793" s="75"/>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row>
    <row r="794" ht="14.25" customHeight="1">
      <c r="A794" s="84"/>
      <c r="B794" s="240"/>
      <c r="C794" s="75"/>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row>
    <row r="795" ht="14.25" customHeight="1">
      <c r="A795" s="84"/>
      <c r="B795" s="240"/>
      <c r="C795" s="75"/>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row>
    <row r="796" ht="14.25" customHeight="1">
      <c r="A796" s="84"/>
      <c r="B796" s="240"/>
      <c r="C796" s="75"/>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row>
    <row r="797" ht="14.25" customHeight="1">
      <c r="A797" s="84"/>
      <c r="B797" s="240"/>
      <c r="C797" s="75"/>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row>
    <row r="798" ht="14.25" customHeight="1">
      <c r="A798" s="84"/>
      <c r="B798" s="240"/>
      <c r="C798" s="75"/>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row>
    <row r="799" ht="14.25" customHeight="1">
      <c r="A799" s="84"/>
      <c r="B799" s="240"/>
      <c r="C799" s="75"/>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row>
    <row r="800" ht="14.25" customHeight="1">
      <c r="A800" s="84"/>
      <c r="B800" s="240"/>
      <c r="C800" s="75"/>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row>
    <row r="801" ht="14.25" customHeight="1">
      <c r="A801" s="84"/>
      <c r="B801" s="240"/>
      <c r="C801" s="75"/>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row>
    <row r="802" ht="14.25" customHeight="1">
      <c r="A802" s="84"/>
      <c r="B802" s="240"/>
      <c r="C802" s="75"/>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row>
    <row r="803" ht="14.25" customHeight="1">
      <c r="A803" s="84"/>
      <c r="B803" s="240"/>
      <c r="C803" s="75"/>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row>
    <row r="804" ht="14.25" customHeight="1">
      <c r="A804" s="84"/>
      <c r="B804" s="240"/>
      <c r="C804" s="75"/>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row>
    <row r="805" ht="14.25" customHeight="1">
      <c r="A805" s="84"/>
      <c r="B805" s="240"/>
      <c r="C805" s="75"/>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row>
    <row r="806" ht="14.25" customHeight="1">
      <c r="A806" s="84"/>
      <c r="B806" s="240"/>
      <c r="C806" s="75"/>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row>
    <row r="807" ht="14.25" customHeight="1">
      <c r="A807" s="84"/>
      <c r="B807" s="240"/>
      <c r="C807" s="75"/>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row>
    <row r="808" ht="14.25" customHeight="1">
      <c r="A808" s="84"/>
      <c r="B808" s="240"/>
      <c r="C808" s="75"/>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row>
    <row r="809" ht="14.25" customHeight="1">
      <c r="A809" s="84"/>
      <c r="B809" s="240"/>
      <c r="C809" s="75"/>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row>
    <row r="810" ht="14.25" customHeight="1">
      <c r="A810" s="84"/>
      <c r="B810" s="240"/>
      <c r="C810" s="75"/>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row>
    <row r="811" ht="14.25" customHeight="1">
      <c r="A811" s="84"/>
      <c r="B811" s="240"/>
      <c r="C811" s="75"/>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row>
    <row r="812" ht="14.25" customHeight="1">
      <c r="A812" s="84"/>
      <c r="B812" s="240"/>
      <c r="C812" s="75"/>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row>
    <row r="813" ht="14.25" customHeight="1">
      <c r="A813" s="84"/>
      <c r="B813" s="240"/>
      <c r="C813" s="75"/>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row>
    <row r="814" ht="14.25" customHeight="1">
      <c r="A814" s="84"/>
      <c r="B814" s="240"/>
      <c r="C814" s="75"/>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row>
    <row r="815" ht="14.25" customHeight="1">
      <c r="A815" s="84"/>
      <c r="B815" s="240"/>
      <c r="C815" s="75"/>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row>
    <row r="816" ht="14.25" customHeight="1">
      <c r="A816" s="84"/>
      <c r="B816" s="240"/>
      <c r="C816" s="75"/>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row>
    <row r="817" ht="14.25" customHeight="1">
      <c r="A817" s="84"/>
      <c r="B817" s="240"/>
      <c r="C817" s="75"/>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row>
    <row r="818" ht="14.25" customHeight="1">
      <c r="A818" s="84"/>
      <c r="B818" s="240"/>
      <c r="C818" s="75"/>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row>
    <row r="819" ht="14.25" customHeight="1">
      <c r="A819" s="84"/>
      <c r="B819" s="240"/>
      <c r="C819" s="75"/>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row>
    <row r="820" ht="14.25" customHeight="1">
      <c r="A820" s="84"/>
      <c r="B820" s="240"/>
      <c r="C820" s="75"/>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row>
    <row r="821" ht="14.25" customHeight="1">
      <c r="A821" s="84"/>
      <c r="B821" s="240"/>
      <c r="C821" s="75"/>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row>
    <row r="822" ht="14.25" customHeight="1">
      <c r="A822" s="84"/>
      <c r="B822" s="240"/>
      <c r="C822" s="75"/>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row>
    <row r="823" ht="14.25" customHeight="1">
      <c r="A823" s="84"/>
      <c r="B823" s="240"/>
      <c r="C823" s="75"/>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row>
    <row r="824" ht="14.25" customHeight="1">
      <c r="A824" s="84"/>
      <c r="B824" s="240"/>
      <c r="C824" s="75"/>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row>
    <row r="825" ht="14.25" customHeight="1">
      <c r="A825" s="84"/>
      <c r="B825" s="240"/>
      <c r="C825" s="75"/>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row>
    <row r="826" ht="14.25" customHeight="1">
      <c r="A826" s="84"/>
      <c r="B826" s="240"/>
      <c r="C826" s="75"/>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row>
    <row r="827" ht="14.25" customHeight="1">
      <c r="A827" s="84"/>
      <c r="B827" s="240"/>
      <c r="C827" s="75"/>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row>
    <row r="828" ht="14.25" customHeight="1">
      <c r="A828" s="84"/>
      <c r="B828" s="240"/>
      <c r="C828" s="75"/>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row>
    <row r="829" ht="14.25" customHeight="1">
      <c r="A829" s="84"/>
      <c r="B829" s="240"/>
      <c r="C829" s="75"/>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row>
    <row r="830" ht="14.25" customHeight="1">
      <c r="A830" s="84"/>
      <c r="B830" s="240"/>
      <c r="C830" s="75"/>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row>
    <row r="831" ht="14.25" customHeight="1">
      <c r="A831" s="84"/>
      <c r="B831" s="240"/>
      <c r="C831" s="75"/>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row>
    <row r="832" ht="14.25" customHeight="1">
      <c r="A832" s="84"/>
      <c r="B832" s="240"/>
      <c r="C832" s="75"/>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row>
    <row r="833" ht="14.25" customHeight="1">
      <c r="A833" s="84"/>
      <c r="B833" s="240"/>
      <c r="C833" s="75"/>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row>
    <row r="834" ht="14.25" customHeight="1">
      <c r="A834" s="84"/>
      <c r="B834" s="240"/>
      <c r="C834" s="75"/>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row>
    <row r="835" ht="14.25" customHeight="1">
      <c r="A835" s="84"/>
      <c r="B835" s="240"/>
      <c r="C835" s="75"/>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row>
    <row r="836" ht="14.25" customHeight="1">
      <c r="A836" s="84"/>
      <c r="B836" s="240"/>
      <c r="C836" s="75"/>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row>
    <row r="837" ht="14.25" customHeight="1">
      <c r="A837" s="84"/>
      <c r="B837" s="240"/>
      <c r="C837" s="75"/>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row>
    <row r="838" ht="14.25" customHeight="1">
      <c r="A838" s="84"/>
      <c r="B838" s="240"/>
      <c r="C838" s="75"/>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row>
    <row r="839" ht="14.25" customHeight="1">
      <c r="A839" s="84"/>
      <c r="B839" s="240"/>
      <c r="C839" s="75"/>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row>
    <row r="840" ht="14.25" customHeight="1">
      <c r="A840" s="84"/>
      <c r="B840" s="240"/>
      <c r="C840" s="75"/>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row>
    <row r="841" ht="14.25" customHeight="1">
      <c r="A841" s="84"/>
      <c r="B841" s="240"/>
      <c r="C841" s="75"/>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row>
    <row r="842" ht="14.25" customHeight="1">
      <c r="A842" s="84"/>
      <c r="B842" s="240"/>
      <c r="C842" s="75"/>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row>
    <row r="843" ht="14.25" customHeight="1">
      <c r="A843" s="84"/>
      <c r="B843" s="240"/>
      <c r="C843" s="75"/>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row>
    <row r="844" ht="14.25" customHeight="1">
      <c r="A844" s="84"/>
      <c r="B844" s="240"/>
      <c r="C844" s="75"/>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row>
    <row r="845" ht="14.25" customHeight="1">
      <c r="A845" s="84"/>
      <c r="B845" s="240"/>
      <c r="C845" s="75"/>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row>
    <row r="846" ht="14.25" customHeight="1">
      <c r="A846" s="84"/>
      <c r="B846" s="240"/>
      <c r="C846" s="75"/>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row>
    <row r="847" ht="14.25" customHeight="1">
      <c r="A847" s="84"/>
      <c r="B847" s="240"/>
      <c r="C847" s="75"/>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row>
    <row r="848" ht="14.25" customHeight="1">
      <c r="A848" s="84"/>
      <c r="B848" s="240"/>
      <c r="C848" s="75"/>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row>
    <row r="849" ht="14.25" customHeight="1">
      <c r="A849" s="84"/>
      <c r="B849" s="240"/>
      <c r="C849" s="75"/>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row>
    <row r="850" ht="14.25" customHeight="1">
      <c r="A850" s="84"/>
      <c r="B850" s="240"/>
      <c r="C850" s="75"/>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row>
    <row r="851" ht="14.25" customHeight="1">
      <c r="A851" s="84"/>
      <c r="B851" s="240"/>
      <c r="C851" s="75"/>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row>
    <row r="852" ht="14.25" customHeight="1">
      <c r="A852" s="84"/>
      <c r="B852" s="240"/>
      <c r="C852" s="75"/>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row>
    <row r="853" ht="14.25" customHeight="1">
      <c r="A853" s="84"/>
      <c r="B853" s="240"/>
      <c r="C853" s="75"/>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row>
    <row r="854" ht="14.25" customHeight="1">
      <c r="A854" s="84"/>
      <c r="B854" s="240"/>
      <c r="C854" s="75"/>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row>
    <row r="855" ht="14.25" customHeight="1">
      <c r="A855" s="84"/>
      <c r="B855" s="240"/>
      <c r="C855" s="75"/>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row>
    <row r="856" ht="14.25" customHeight="1">
      <c r="A856" s="84"/>
      <c r="B856" s="240"/>
      <c r="C856" s="75"/>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row>
    <row r="857" ht="14.25" customHeight="1">
      <c r="A857" s="84"/>
      <c r="B857" s="240"/>
      <c r="C857" s="75"/>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row>
    <row r="858" ht="14.25" customHeight="1">
      <c r="A858" s="84"/>
      <c r="B858" s="240"/>
      <c r="C858" s="75"/>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row>
    <row r="859" ht="14.25" customHeight="1">
      <c r="A859" s="84"/>
      <c r="B859" s="240"/>
      <c r="C859" s="75"/>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row>
    <row r="860" ht="14.25" customHeight="1">
      <c r="A860" s="84"/>
      <c r="B860" s="240"/>
      <c r="C860" s="75"/>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row>
    <row r="861" ht="14.25" customHeight="1">
      <c r="A861" s="84"/>
      <c r="B861" s="240"/>
      <c r="C861" s="75"/>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row>
    <row r="862" ht="14.25" customHeight="1">
      <c r="A862" s="84"/>
      <c r="B862" s="240"/>
      <c r="C862" s="75"/>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row>
    <row r="863" ht="14.25" customHeight="1">
      <c r="A863" s="84"/>
      <c r="B863" s="240"/>
      <c r="C863" s="75"/>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row>
    <row r="864" ht="14.25" customHeight="1">
      <c r="A864" s="84"/>
      <c r="B864" s="240"/>
      <c r="C864" s="75"/>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row>
    <row r="865" ht="14.25" customHeight="1">
      <c r="A865" s="84"/>
      <c r="B865" s="240"/>
      <c r="C865" s="75"/>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row>
    <row r="866" ht="14.25" customHeight="1">
      <c r="A866" s="84"/>
      <c r="B866" s="240"/>
      <c r="C866" s="75"/>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row>
    <row r="867" ht="14.25" customHeight="1">
      <c r="A867" s="84"/>
      <c r="B867" s="240"/>
      <c r="C867" s="75"/>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row>
    <row r="868" ht="14.25" customHeight="1">
      <c r="A868" s="84"/>
      <c r="B868" s="240"/>
      <c r="C868" s="75"/>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row>
    <row r="869" ht="14.25" customHeight="1">
      <c r="A869" s="84"/>
      <c r="B869" s="240"/>
      <c r="C869" s="75"/>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row>
    <row r="870" ht="14.25" customHeight="1">
      <c r="A870" s="84"/>
      <c r="B870" s="240"/>
      <c r="C870" s="75"/>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row>
    <row r="871" ht="14.25" customHeight="1">
      <c r="A871" s="84"/>
      <c r="B871" s="240"/>
      <c r="C871" s="75"/>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row>
    <row r="872" ht="14.25" customHeight="1">
      <c r="A872" s="84"/>
      <c r="B872" s="240"/>
      <c r="C872" s="75"/>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row>
    <row r="873" ht="14.25" customHeight="1">
      <c r="A873" s="84"/>
      <c r="B873" s="240"/>
      <c r="C873" s="75"/>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row>
    <row r="874" ht="14.25" customHeight="1">
      <c r="A874" s="84"/>
      <c r="B874" s="240"/>
      <c r="C874" s="75"/>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row>
    <row r="875" ht="14.25" customHeight="1">
      <c r="A875" s="84"/>
      <c r="B875" s="240"/>
      <c r="C875" s="75"/>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row>
    <row r="876" ht="14.25" customHeight="1">
      <c r="A876" s="84"/>
      <c r="B876" s="240"/>
      <c r="C876" s="75"/>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row>
    <row r="877" ht="14.25" customHeight="1">
      <c r="A877" s="84"/>
      <c r="B877" s="240"/>
      <c r="C877" s="75"/>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row>
    <row r="878" ht="14.25" customHeight="1">
      <c r="A878" s="84"/>
      <c r="B878" s="240"/>
      <c r="C878" s="75"/>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row>
    <row r="879" ht="14.25" customHeight="1">
      <c r="A879" s="84"/>
      <c r="B879" s="240"/>
      <c r="C879" s="75"/>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row>
    <row r="880" ht="14.25" customHeight="1">
      <c r="A880" s="84"/>
      <c r="B880" s="240"/>
      <c r="C880" s="75"/>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row>
    <row r="881" ht="14.25" customHeight="1">
      <c r="A881" s="84"/>
      <c r="B881" s="240"/>
      <c r="C881" s="75"/>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row>
    <row r="882" ht="14.25" customHeight="1">
      <c r="A882" s="84"/>
      <c r="B882" s="240"/>
      <c r="C882" s="75"/>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row>
    <row r="883" ht="14.25" customHeight="1">
      <c r="A883" s="84"/>
      <c r="B883" s="240"/>
      <c r="C883" s="75"/>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row>
    <row r="884" ht="14.25" customHeight="1">
      <c r="A884" s="84"/>
      <c r="B884" s="240"/>
      <c r="C884" s="75"/>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row>
    <row r="885" ht="14.25" customHeight="1">
      <c r="A885" s="84"/>
      <c r="B885" s="240"/>
      <c r="C885" s="75"/>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row>
    <row r="886" ht="14.25" customHeight="1">
      <c r="A886" s="84"/>
      <c r="B886" s="240"/>
      <c r="C886" s="75"/>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row>
    <row r="887" ht="14.25" customHeight="1">
      <c r="A887" s="84"/>
      <c r="B887" s="240"/>
      <c r="C887" s="75"/>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row>
    <row r="888" ht="14.25" customHeight="1">
      <c r="A888" s="84"/>
      <c r="B888" s="240"/>
      <c r="C888" s="75"/>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row>
    <row r="889" ht="14.25" customHeight="1">
      <c r="A889" s="84"/>
      <c r="B889" s="240"/>
      <c r="C889" s="75"/>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row>
    <row r="890" ht="14.25" customHeight="1">
      <c r="A890" s="84"/>
      <c r="B890" s="240"/>
      <c r="C890" s="75"/>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row>
    <row r="891" ht="14.25" customHeight="1">
      <c r="A891" s="84"/>
      <c r="B891" s="240"/>
      <c r="C891" s="75"/>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row>
    <row r="892" ht="14.25" customHeight="1">
      <c r="A892" s="84"/>
      <c r="B892" s="240"/>
      <c r="C892" s="75"/>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row>
    <row r="893" ht="14.25" customHeight="1">
      <c r="A893" s="84"/>
      <c r="B893" s="240"/>
      <c r="C893" s="75"/>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row>
    <row r="894" ht="14.25" customHeight="1">
      <c r="A894" s="84"/>
      <c r="B894" s="240"/>
      <c r="C894" s="75"/>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row>
    <row r="895" ht="14.25" customHeight="1">
      <c r="A895" s="84"/>
      <c r="B895" s="240"/>
      <c r="C895" s="75"/>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row>
    <row r="896" ht="14.25" customHeight="1">
      <c r="A896" s="84"/>
      <c r="B896" s="240"/>
      <c r="C896" s="75"/>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row>
    <row r="897" ht="14.25" customHeight="1">
      <c r="A897" s="84"/>
      <c r="B897" s="240"/>
      <c r="C897" s="75"/>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row>
    <row r="898" ht="14.25" customHeight="1">
      <c r="A898" s="84"/>
      <c r="B898" s="240"/>
      <c r="C898" s="75"/>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row>
    <row r="899" ht="14.25" customHeight="1">
      <c r="A899" s="84"/>
      <c r="B899" s="240"/>
      <c r="C899" s="75"/>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row>
    <row r="900" ht="14.25" customHeight="1">
      <c r="A900" s="84"/>
      <c r="B900" s="240"/>
      <c r="C900" s="75"/>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row>
    <row r="901" ht="14.25" customHeight="1">
      <c r="A901" s="84"/>
      <c r="B901" s="240"/>
      <c r="C901" s="75"/>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row>
    <row r="902" ht="14.25" customHeight="1">
      <c r="A902" s="84"/>
      <c r="B902" s="240"/>
      <c r="C902" s="75"/>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row>
    <row r="903" ht="14.25" customHeight="1">
      <c r="A903" s="84"/>
      <c r="B903" s="240"/>
      <c r="C903" s="75"/>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row>
    <row r="904" ht="14.25" customHeight="1">
      <c r="A904" s="84"/>
      <c r="B904" s="240"/>
      <c r="C904" s="75"/>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row>
    <row r="905" ht="14.25" customHeight="1">
      <c r="A905" s="84"/>
      <c r="B905" s="240"/>
      <c r="C905" s="75"/>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row>
    <row r="906" ht="14.25" customHeight="1">
      <c r="A906" s="84"/>
      <c r="B906" s="240"/>
      <c r="C906" s="75"/>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row>
    <row r="907" ht="14.25" customHeight="1">
      <c r="A907" s="84"/>
      <c r="B907" s="240"/>
      <c r="C907" s="75"/>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row>
    <row r="908" ht="14.25" customHeight="1">
      <c r="A908" s="84"/>
      <c r="B908" s="240"/>
      <c r="C908" s="75"/>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row>
    <row r="909" ht="14.25" customHeight="1">
      <c r="A909" s="84"/>
      <c r="B909" s="240"/>
      <c r="C909" s="75"/>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row>
    <row r="910" ht="14.25" customHeight="1">
      <c r="A910" s="84"/>
      <c r="B910" s="240"/>
      <c r="C910" s="75"/>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row>
    <row r="911" ht="14.25" customHeight="1">
      <c r="A911" s="84"/>
      <c r="B911" s="240"/>
      <c r="C911" s="75"/>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row>
    <row r="912" ht="14.25" customHeight="1">
      <c r="A912" s="84"/>
      <c r="B912" s="240"/>
      <c r="C912" s="75"/>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row>
    <row r="913" ht="14.25" customHeight="1">
      <c r="A913" s="84"/>
      <c r="B913" s="240"/>
      <c r="C913" s="75"/>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row>
    <row r="914" ht="14.25" customHeight="1">
      <c r="A914" s="84"/>
      <c r="B914" s="240"/>
      <c r="C914" s="75"/>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row>
    <row r="915" ht="14.25" customHeight="1">
      <c r="A915" s="84"/>
      <c r="B915" s="240"/>
      <c r="C915" s="75"/>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row>
    <row r="916" ht="14.25" customHeight="1">
      <c r="A916" s="84"/>
      <c r="B916" s="240"/>
      <c r="C916" s="75"/>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row>
    <row r="917" ht="14.25" customHeight="1">
      <c r="A917" s="84"/>
      <c r="B917" s="240"/>
      <c r="C917" s="75"/>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row>
    <row r="918" ht="14.25" customHeight="1">
      <c r="A918" s="84"/>
      <c r="B918" s="240"/>
      <c r="C918" s="75"/>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row>
    <row r="919" ht="14.25" customHeight="1">
      <c r="A919" s="84"/>
      <c r="B919" s="240"/>
      <c r="C919" s="75"/>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row>
    <row r="920" ht="14.25" customHeight="1">
      <c r="A920" s="84"/>
      <c r="B920" s="240"/>
      <c r="C920" s="75"/>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row>
    <row r="921" ht="14.25" customHeight="1">
      <c r="A921" s="84"/>
      <c r="B921" s="240"/>
      <c r="C921" s="75"/>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row>
    <row r="922" ht="14.25" customHeight="1">
      <c r="A922" s="84"/>
      <c r="B922" s="240"/>
      <c r="C922" s="75"/>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row>
    <row r="923" ht="14.25" customHeight="1">
      <c r="A923" s="84"/>
      <c r="B923" s="240"/>
      <c r="C923" s="75"/>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row>
    <row r="924" ht="14.25" customHeight="1">
      <c r="A924" s="84"/>
      <c r="B924" s="240"/>
      <c r="C924" s="75"/>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row>
    <row r="925" ht="14.25" customHeight="1">
      <c r="A925" s="84"/>
      <c r="B925" s="240"/>
      <c r="C925" s="75"/>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row>
    <row r="926" ht="14.25" customHeight="1">
      <c r="A926" s="84"/>
      <c r="B926" s="240"/>
      <c r="C926" s="75"/>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row>
    <row r="927" ht="14.25" customHeight="1">
      <c r="A927" s="84"/>
      <c r="B927" s="240"/>
      <c r="C927" s="75"/>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row>
    <row r="928" ht="14.25" customHeight="1">
      <c r="A928" s="84"/>
      <c r="B928" s="240"/>
      <c r="C928" s="75"/>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row>
    <row r="929" ht="14.25" customHeight="1">
      <c r="A929" s="84"/>
      <c r="B929" s="240"/>
      <c r="C929" s="75"/>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row>
    <row r="930" ht="14.25" customHeight="1">
      <c r="A930" s="84"/>
      <c r="B930" s="240"/>
      <c r="C930" s="75"/>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row>
    <row r="931" ht="14.25" customHeight="1">
      <c r="A931" s="84"/>
      <c r="B931" s="240"/>
      <c r="C931" s="75"/>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row>
    <row r="932" ht="14.25" customHeight="1">
      <c r="A932" s="84"/>
      <c r="B932" s="240"/>
      <c r="C932" s="75"/>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row>
    <row r="933" ht="14.25" customHeight="1">
      <c r="A933" s="84"/>
      <c r="B933" s="240"/>
      <c r="C933" s="75"/>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row>
    <row r="934" ht="14.25" customHeight="1">
      <c r="A934" s="84"/>
      <c r="B934" s="240"/>
      <c r="C934" s="75"/>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row>
    <row r="935" ht="14.25" customHeight="1">
      <c r="A935" s="84"/>
      <c r="B935" s="240"/>
      <c r="C935" s="75"/>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row>
    <row r="936" ht="14.25" customHeight="1">
      <c r="A936" s="84"/>
      <c r="B936" s="240"/>
      <c r="C936" s="75"/>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row>
    <row r="937" ht="14.25" customHeight="1">
      <c r="A937" s="84"/>
      <c r="B937" s="240"/>
      <c r="C937" s="75"/>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row>
    <row r="938" ht="14.25" customHeight="1">
      <c r="A938" s="84"/>
      <c r="B938" s="240"/>
      <c r="C938" s="75"/>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row>
    <row r="939" ht="14.25" customHeight="1">
      <c r="A939" s="84"/>
      <c r="B939" s="240"/>
      <c r="C939" s="75"/>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row>
    <row r="940" ht="14.25" customHeight="1">
      <c r="A940" s="84"/>
      <c r="B940" s="240"/>
      <c r="C940" s="75"/>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row>
    <row r="941" ht="14.25" customHeight="1">
      <c r="A941" s="84"/>
      <c r="B941" s="240"/>
      <c r="C941" s="75"/>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row>
    <row r="942" ht="14.25" customHeight="1">
      <c r="A942" s="84"/>
      <c r="B942" s="240"/>
      <c r="C942" s="75"/>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row>
    <row r="943" ht="14.25" customHeight="1">
      <c r="A943" s="84"/>
      <c r="B943" s="240"/>
      <c r="C943" s="75"/>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row>
    <row r="944" ht="14.25" customHeight="1">
      <c r="A944" s="84"/>
      <c r="B944" s="240"/>
      <c r="C944" s="75"/>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row>
    <row r="945" ht="14.25" customHeight="1">
      <c r="A945" s="84"/>
      <c r="B945" s="240"/>
      <c r="C945" s="75"/>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row>
    <row r="946" ht="14.25" customHeight="1">
      <c r="A946" s="84"/>
      <c r="B946" s="240"/>
      <c r="C946" s="75"/>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row>
    <row r="947" ht="14.25" customHeight="1">
      <c r="A947" s="84"/>
      <c r="B947" s="240"/>
      <c r="C947" s="75"/>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row>
    <row r="948" ht="14.25" customHeight="1">
      <c r="A948" s="84"/>
      <c r="B948" s="240"/>
      <c r="C948" s="75"/>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row>
    <row r="949" ht="14.25" customHeight="1">
      <c r="A949" s="84"/>
      <c r="B949" s="240"/>
      <c r="C949" s="75"/>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row>
    <row r="950" ht="14.25" customHeight="1">
      <c r="A950" s="84"/>
      <c r="B950" s="240"/>
      <c r="C950" s="75"/>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row>
    <row r="951" ht="14.25" customHeight="1">
      <c r="A951" s="84"/>
      <c r="B951" s="240"/>
      <c r="C951" s="75"/>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row>
    <row r="952" ht="14.25" customHeight="1">
      <c r="A952" s="84"/>
      <c r="B952" s="240"/>
      <c r="C952" s="75"/>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row>
    <row r="953" ht="14.25" customHeight="1">
      <c r="A953" s="84"/>
      <c r="B953" s="240"/>
      <c r="C953" s="75"/>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row>
    <row r="954" ht="14.25" customHeight="1">
      <c r="A954" s="84"/>
      <c r="B954" s="240"/>
      <c r="C954" s="75"/>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row>
    <row r="955" ht="14.25" customHeight="1">
      <c r="A955" s="84"/>
      <c r="B955" s="240"/>
      <c r="C955" s="75"/>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row>
    <row r="956" ht="14.25" customHeight="1">
      <c r="A956" s="84"/>
      <c r="B956" s="240"/>
      <c r="C956" s="75"/>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row>
    <row r="957" ht="14.25" customHeight="1">
      <c r="A957" s="84"/>
      <c r="B957" s="240"/>
      <c r="C957" s="75"/>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row>
    <row r="958" ht="14.25" customHeight="1">
      <c r="A958" s="84"/>
      <c r="B958" s="240"/>
      <c r="C958" s="75"/>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row>
    <row r="959" ht="14.25" customHeight="1">
      <c r="A959" s="84"/>
      <c r="B959" s="240"/>
      <c r="C959" s="75"/>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row>
    <row r="960" ht="14.25" customHeight="1">
      <c r="A960" s="84"/>
      <c r="B960" s="240"/>
      <c r="C960" s="75"/>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row>
    <row r="961" ht="14.25" customHeight="1">
      <c r="A961" s="84"/>
      <c r="B961" s="240"/>
      <c r="C961" s="75"/>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row>
    <row r="962" ht="14.25" customHeight="1">
      <c r="A962" s="84"/>
      <c r="B962" s="240"/>
      <c r="C962" s="75"/>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row>
    <row r="963" ht="14.25" customHeight="1">
      <c r="A963" s="84"/>
      <c r="B963" s="240"/>
      <c r="C963" s="75"/>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row>
    <row r="964" ht="14.25" customHeight="1">
      <c r="A964" s="84"/>
      <c r="B964" s="240"/>
      <c r="C964" s="75"/>
      <c r="D964" s="3"/>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row>
    <row r="965" ht="14.25" customHeight="1">
      <c r="A965" s="84"/>
      <c r="B965" s="240"/>
      <c r="C965" s="75"/>
      <c r="D965" s="3"/>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row>
    <row r="966" ht="14.25" customHeight="1">
      <c r="A966" s="84"/>
      <c r="B966" s="240"/>
      <c r="C966" s="75"/>
      <c r="D966" s="3"/>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row>
    <row r="967" ht="14.25" customHeight="1">
      <c r="A967" s="84"/>
      <c r="B967" s="240"/>
      <c r="C967" s="75"/>
      <c r="D967" s="3"/>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row>
    <row r="968" ht="14.25" customHeight="1">
      <c r="A968" s="84"/>
      <c r="B968" s="240"/>
      <c r="C968" s="75"/>
      <c r="D968" s="3"/>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row>
    <row r="969" ht="14.25" customHeight="1">
      <c r="A969" s="84"/>
      <c r="B969" s="240"/>
      <c r="C969" s="75"/>
      <c r="D969" s="3"/>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row>
    <row r="970" ht="14.25" customHeight="1">
      <c r="A970" s="84"/>
      <c r="B970" s="240"/>
      <c r="C970" s="75"/>
      <c r="D970" s="3"/>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row>
    <row r="971" ht="14.25" customHeight="1">
      <c r="A971" s="84"/>
      <c r="B971" s="240"/>
      <c r="C971" s="75"/>
      <c r="D971" s="3"/>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row>
    <row r="972" ht="14.25" customHeight="1">
      <c r="A972" s="84"/>
      <c r="B972" s="240"/>
      <c r="C972" s="75"/>
      <c r="D972" s="3"/>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row>
    <row r="973" ht="14.25" customHeight="1">
      <c r="A973" s="84"/>
      <c r="B973" s="240"/>
      <c r="C973" s="75"/>
      <c r="D973" s="3"/>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row>
    <row r="974" ht="14.25" customHeight="1">
      <c r="A974" s="84"/>
      <c r="B974" s="240"/>
      <c r="C974" s="75"/>
      <c r="D974" s="3"/>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row>
    <row r="975" ht="14.25" customHeight="1">
      <c r="A975" s="84"/>
      <c r="B975" s="240"/>
      <c r="C975" s="75"/>
      <c r="D975" s="3"/>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row>
    <row r="976" ht="14.25" customHeight="1">
      <c r="A976" s="84"/>
      <c r="B976" s="240"/>
      <c r="C976" s="75"/>
      <c r="D976" s="3"/>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row>
    <row r="977" ht="14.25" customHeight="1">
      <c r="A977" s="84"/>
      <c r="B977" s="240"/>
      <c r="C977" s="75"/>
      <c r="D977" s="3"/>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row>
    <row r="978" ht="14.25" customHeight="1">
      <c r="A978" s="84"/>
      <c r="B978" s="240"/>
      <c r="C978" s="75"/>
      <c r="D978" s="3"/>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row>
    <row r="979" ht="14.25" customHeight="1">
      <c r="A979" s="84"/>
      <c r="B979" s="240"/>
      <c r="C979" s="75"/>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row>
    <row r="980" ht="14.25" customHeight="1">
      <c r="A980" s="84"/>
      <c r="B980" s="240"/>
      <c r="C980" s="75"/>
      <c r="D980" s="3"/>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row>
    <row r="981" ht="14.25" customHeight="1">
      <c r="A981" s="84"/>
      <c r="B981" s="240"/>
      <c r="C981" s="75"/>
      <c r="D981" s="3"/>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row>
    <row r="982" ht="14.25" customHeight="1">
      <c r="A982" s="84"/>
      <c r="B982" s="240"/>
      <c r="C982" s="75"/>
      <c r="D982" s="3"/>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row>
    <row r="983" ht="14.25" customHeight="1">
      <c r="A983" s="84"/>
      <c r="B983" s="240"/>
      <c r="C983" s="75"/>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row>
    <row r="984" ht="14.25" customHeight="1">
      <c r="A984" s="84"/>
      <c r="B984" s="240"/>
      <c r="C984" s="75"/>
      <c r="D984" s="3"/>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row>
    <row r="985" ht="14.25" customHeight="1">
      <c r="A985" s="84"/>
      <c r="B985" s="240"/>
      <c r="C985" s="75"/>
      <c r="D985" s="3"/>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row>
    <row r="986" ht="14.25" customHeight="1">
      <c r="A986" s="84"/>
      <c r="B986" s="240"/>
      <c r="C986" s="75"/>
      <c r="D986" s="3"/>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row>
    <row r="987" ht="14.25" customHeight="1">
      <c r="A987" s="84"/>
      <c r="B987" s="240"/>
      <c r="C987" s="75"/>
      <c r="D987" s="3"/>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row>
    <row r="988" ht="14.25" customHeight="1">
      <c r="A988" s="84"/>
      <c r="B988" s="240"/>
      <c r="C988" s="75"/>
      <c r="D988" s="3"/>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row>
    <row r="989" ht="14.25" customHeight="1">
      <c r="A989" s="84"/>
      <c r="B989" s="240"/>
      <c r="C989" s="75"/>
      <c r="D989" s="3"/>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row>
    <row r="990" ht="14.25" customHeight="1">
      <c r="A990" s="84"/>
      <c r="B990" s="240"/>
      <c r="C990" s="75"/>
      <c r="D990" s="3"/>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row>
    <row r="991" ht="14.25" customHeight="1">
      <c r="A991" s="84"/>
      <c r="B991" s="240"/>
      <c r="C991" s="75"/>
      <c r="D991" s="3"/>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row>
    <row r="992" ht="14.25" customHeight="1">
      <c r="A992" s="84"/>
      <c r="B992" s="240"/>
      <c r="C992" s="75"/>
      <c r="D992" s="3"/>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row>
    <row r="993" ht="14.25" customHeight="1">
      <c r="A993" s="84"/>
      <c r="B993" s="240"/>
      <c r="C993" s="75"/>
      <c r="D993" s="3"/>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row>
    <row r="994" ht="14.25" customHeight="1">
      <c r="A994" s="84"/>
      <c r="B994" s="240"/>
      <c r="C994" s="75"/>
      <c r="D994" s="3"/>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row>
    <row r="995" ht="14.25" customHeight="1">
      <c r="A995" s="84"/>
      <c r="B995" s="240"/>
      <c r="C995" s="75"/>
      <c r="D995" s="3"/>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row>
    <row r="996" ht="14.25" customHeight="1">
      <c r="A996" s="84"/>
      <c r="B996" s="240"/>
      <c r="C996" s="75"/>
      <c r="D996" s="3"/>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row>
    <row r="997" ht="14.25" customHeight="1">
      <c r="A997" s="84"/>
      <c r="B997" s="240"/>
      <c r="C997" s="75"/>
      <c r="D997" s="3"/>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row>
    <row r="998" ht="14.25" customHeight="1">
      <c r="A998" s="84"/>
      <c r="B998" s="240"/>
      <c r="C998" s="75"/>
      <c r="D998" s="3"/>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row>
    <row r="999" ht="14.25" customHeight="1">
      <c r="A999" s="84"/>
      <c r="B999" s="240"/>
      <c r="C999" s="75"/>
      <c r="D999" s="3"/>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row>
    <row r="1000" ht="14.25" customHeight="1">
      <c r="A1000" s="84"/>
      <c r="B1000" s="240"/>
      <c r="C1000" s="75"/>
      <c r="D1000" s="3"/>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row>
  </sheetData>
  <mergeCells count="35">
    <mergeCell ref="B2:D2"/>
    <mergeCell ref="B3:C3"/>
    <mergeCell ref="C4:D4"/>
    <mergeCell ref="C5:D5"/>
    <mergeCell ref="C6:D6"/>
    <mergeCell ref="B7:B8"/>
    <mergeCell ref="C7:D8"/>
    <mergeCell ref="C9:D9"/>
    <mergeCell ref="C10:D10"/>
    <mergeCell ref="C11:D11"/>
    <mergeCell ref="B12:C12"/>
    <mergeCell ref="C13:D13"/>
    <mergeCell ref="C14:D14"/>
    <mergeCell ref="B15:C15"/>
    <mergeCell ref="C16:D16"/>
    <mergeCell ref="C17:D17"/>
    <mergeCell ref="C18:D18"/>
    <mergeCell ref="C19:D19"/>
    <mergeCell ref="C21:D21"/>
    <mergeCell ref="C22:D22"/>
    <mergeCell ref="C23:D23"/>
    <mergeCell ref="B31:D31"/>
    <mergeCell ref="C32:D32"/>
    <mergeCell ref="C33:D33"/>
    <mergeCell ref="C34:D34"/>
    <mergeCell ref="C35:D35"/>
    <mergeCell ref="B40:C40"/>
    <mergeCell ref="B41:C41"/>
    <mergeCell ref="C24:D24"/>
    <mergeCell ref="B25:C25"/>
    <mergeCell ref="B26:D26"/>
    <mergeCell ref="C27:D27"/>
    <mergeCell ref="C28:D28"/>
    <mergeCell ref="C29:D29"/>
    <mergeCell ref="B30:C30"/>
  </mergeCells>
  <conditionalFormatting sqref="C4:C6 C13:C14 C21:C24 C27:C29 C32:C35 C37:C39">
    <cfRule type="containsBlanks" dxfId="7" priority="1">
      <formula>LEN(TRIM(C4))=0</formula>
    </cfRule>
  </conditionalFormatting>
  <conditionalFormatting sqref="C9:C11">
    <cfRule type="containsBlanks" dxfId="7" priority="2">
      <formula>LEN(TRIM(C9))=0</formula>
    </cfRule>
  </conditionalFormatting>
  <conditionalFormatting sqref="C14">
    <cfRule type="expression" dxfId="8" priority="3">
      <formula>$C$13&lt;&gt;"Other"</formula>
    </cfRule>
  </conditionalFormatting>
  <conditionalFormatting sqref="C16:C19">
    <cfRule type="containsBlanks" dxfId="8" priority="4">
      <formula>LEN(TRIM(C16))=0</formula>
    </cfRule>
  </conditionalFormatting>
  <conditionalFormatting sqref="D37">
    <cfRule type="containsBlanks" dxfId="7" priority="5">
      <formula>LEN(TRIM(D37))=0</formula>
    </cfRule>
  </conditionalFormatting>
  <conditionalFormatting sqref="D38">
    <cfRule type="containsBlanks" dxfId="7" priority="6">
      <formula>LEN(TRIM(D38))=0</formula>
    </cfRule>
  </conditionalFormatting>
  <conditionalFormatting sqref="D39">
    <cfRule type="containsBlanks" dxfId="7" priority="7">
      <formula>LEN(TRIM(D39))=0</formula>
    </cfRule>
  </conditionalFormatting>
  <dataValidations>
    <dataValidation type="list" allowBlank="1" showErrorMessage="1" sqref="C4">
      <formula1>"Draft Audit Report,Final Audit Report"</formula1>
    </dataValidation>
    <dataValidation type="list" allowBlank="1" showErrorMessage="1" sqref="C24">
      <formula1>Country_name</formula1>
    </dataValidation>
    <dataValidation type="list" allowBlank="1" showInputMessage="1" showErrorMessage="1" prompt="IMPORTANT - If Multi-site is selected, worksheet '5) Audit Report-MS' will populate with the appropriate requirements._x000a_If Single site is chosen, worksheet 5 will remain blank." sqref="C7">
      <formula1>LS_Standards!$F$3:$F$5</formula1>
    </dataValidation>
    <dataValidation type="list" allowBlank="1" showErrorMessage="1" sqref="C5:C6">
      <formula1>Language</formula1>
    </dataValidation>
    <dataValidation type="list" allowBlank="1" showErrorMessage="1" sqref="C10">
      <formula1>LS_Standards!$B$27:$B$31</formula1>
    </dataValidation>
    <dataValidation type="list" allowBlank="1" showErrorMessage="1" sqref="C9">
      <formula1>LS_Standards!$B$22:$B$26</formula1>
    </dataValidation>
    <dataValidation type="list" allowBlank="1" showErrorMessage="1" sqref="C13">
      <formula1>LS_CAB!$C$5:$C$18</formula1>
    </dataValidation>
    <dataValidation type="list" allowBlank="1" showErrorMessage="1" sqref="C32:C34">
      <formula1>"Covered,Not Covered"</formula1>
    </dataValidation>
  </dataValidation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oddFooter>
  </headerFooter>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
    <tabColor rgb="FF009999"/>
    <pageSetUpPr fitToPage="1"/>
  </sheetPr>
  <sheetViews>
    <sheetView showGridLines="0" workbookViewId="0"/>
  </sheetViews>
  <sheetFormatPr customHeight="1" defaultColWidth="14.43" defaultRowHeight="15.0"/>
  <cols>
    <col customWidth="1" hidden="1" min="1" max="1" width="9.43"/>
    <col customWidth="1" min="2" max="2" width="30.43"/>
    <col customWidth="1" min="3" max="3" width="31.57"/>
    <col customWidth="1" min="4" max="4" width="32.71"/>
    <col customWidth="1" min="5" max="5" width="25.0"/>
    <col customWidth="1" min="6" max="26" width="11.43"/>
  </cols>
  <sheetData>
    <row r="1" ht="25.5" customHeight="1">
      <c r="A1" s="241"/>
      <c r="B1" s="75"/>
      <c r="C1" s="75"/>
      <c r="D1" s="75"/>
      <c r="E1" s="75"/>
      <c r="F1" s="75"/>
      <c r="G1" s="75"/>
      <c r="H1" s="75"/>
      <c r="I1" s="75"/>
      <c r="J1" s="75"/>
      <c r="K1" s="75"/>
      <c r="L1" s="75"/>
      <c r="M1" s="75"/>
      <c r="N1" s="75"/>
      <c r="O1" s="75"/>
      <c r="P1" s="75"/>
      <c r="Q1" s="75"/>
      <c r="R1" s="75"/>
      <c r="S1" s="75"/>
      <c r="T1" s="75"/>
      <c r="U1" s="75"/>
      <c r="V1" s="75"/>
      <c r="W1" s="75"/>
      <c r="X1" s="75"/>
      <c r="Y1" s="75"/>
      <c r="Z1" s="75"/>
    </row>
    <row r="2" ht="14.25" customHeight="1">
      <c r="A2" s="241"/>
      <c r="B2" s="281" t="s">
        <v>3282</v>
      </c>
      <c r="C2" s="21"/>
      <c r="D2" s="21"/>
      <c r="E2" s="22"/>
      <c r="F2" s="75"/>
      <c r="G2" s="75"/>
      <c r="H2" s="75"/>
      <c r="I2" s="75"/>
      <c r="J2" s="75"/>
      <c r="K2" s="75"/>
      <c r="L2" s="75"/>
      <c r="M2" s="75"/>
      <c r="N2" s="75"/>
      <c r="O2" s="75"/>
      <c r="P2" s="75"/>
      <c r="Q2" s="75"/>
      <c r="R2" s="75"/>
      <c r="S2" s="75"/>
      <c r="T2" s="75"/>
      <c r="U2" s="75"/>
      <c r="V2" s="75"/>
      <c r="W2" s="75"/>
      <c r="X2" s="75"/>
      <c r="Y2" s="75"/>
      <c r="Z2" s="75"/>
    </row>
    <row r="3" ht="18.0" customHeight="1">
      <c r="A3" s="282"/>
      <c r="B3" s="283"/>
      <c r="C3" s="21"/>
      <c r="D3" s="21"/>
      <c r="E3" s="21"/>
      <c r="F3" s="75"/>
      <c r="G3" s="75"/>
      <c r="H3" s="75"/>
      <c r="I3" s="75"/>
      <c r="J3" s="75"/>
      <c r="K3" s="75"/>
      <c r="L3" s="75"/>
      <c r="M3" s="75"/>
      <c r="N3" s="75"/>
      <c r="O3" s="75"/>
      <c r="P3" s="75"/>
      <c r="Q3" s="75"/>
      <c r="R3" s="75"/>
      <c r="S3" s="75"/>
      <c r="T3" s="75"/>
      <c r="U3" s="75"/>
      <c r="V3" s="75"/>
      <c r="W3" s="75"/>
      <c r="X3" s="75"/>
      <c r="Y3" s="75"/>
      <c r="Z3" s="75"/>
    </row>
    <row r="4" ht="14.25" customHeight="1">
      <c r="A4" s="284" t="s">
        <v>3283</v>
      </c>
      <c r="B4" s="246" t="s">
        <v>3284</v>
      </c>
      <c r="C4" s="285" t="s">
        <v>3285</v>
      </c>
      <c r="D4" s="21"/>
      <c r="E4" s="22"/>
      <c r="F4" s="51"/>
      <c r="G4" s="286"/>
      <c r="H4" s="286"/>
      <c r="I4" s="286"/>
      <c r="J4" s="286"/>
      <c r="K4" s="286"/>
      <c r="L4" s="286"/>
      <c r="M4" s="286"/>
      <c r="N4" s="286"/>
      <c r="O4" s="286"/>
      <c r="P4" s="286"/>
      <c r="Q4" s="286"/>
      <c r="R4" s="286"/>
      <c r="S4" s="286"/>
      <c r="T4" s="286"/>
      <c r="U4" s="286"/>
      <c r="V4" s="286"/>
      <c r="W4" s="286"/>
      <c r="X4" s="286"/>
      <c r="Y4" s="286"/>
      <c r="Z4" s="286"/>
    </row>
    <row r="5" ht="14.25" customHeight="1">
      <c r="A5" s="284" t="s">
        <v>3286</v>
      </c>
      <c r="B5" s="246" t="s">
        <v>3287</v>
      </c>
      <c r="C5" s="287" t="s">
        <v>3288</v>
      </c>
      <c r="D5" s="21"/>
      <c r="E5" s="22"/>
      <c r="F5" s="75"/>
      <c r="G5" s="75"/>
      <c r="H5" s="75"/>
      <c r="I5" s="75"/>
      <c r="J5" s="75"/>
      <c r="K5" s="75"/>
      <c r="L5" s="75"/>
      <c r="M5" s="75"/>
      <c r="N5" s="75"/>
      <c r="O5" s="75"/>
      <c r="P5" s="75"/>
      <c r="Q5" s="75"/>
      <c r="R5" s="75"/>
      <c r="S5" s="75"/>
      <c r="T5" s="75"/>
      <c r="U5" s="75"/>
      <c r="V5" s="75"/>
      <c r="W5" s="75"/>
      <c r="X5" s="75"/>
      <c r="Y5" s="75"/>
      <c r="Z5" s="75"/>
    </row>
    <row r="6" ht="14.25" customHeight="1">
      <c r="A6" s="284" t="s">
        <v>3289</v>
      </c>
      <c r="B6" s="258" t="s">
        <v>3290</v>
      </c>
      <c r="C6" s="264">
        <f t="array" ref="C6">MIN(IF('3) Site Information'!E7:E106="Yes",'3) Site Information'!G7:G106))</f>
        <v>45797</v>
      </c>
      <c r="D6" s="21"/>
      <c r="E6" s="22"/>
      <c r="F6" s="75"/>
      <c r="G6" s="75"/>
      <c r="H6" s="75"/>
      <c r="I6" s="75"/>
      <c r="J6" s="75"/>
      <c r="K6" s="75"/>
      <c r="L6" s="75"/>
      <c r="M6" s="75"/>
      <c r="N6" s="75"/>
      <c r="O6" s="75"/>
      <c r="P6" s="75"/>
      <c r="Q6" s="75"/>
      <c r="R6" s="75"/>
      <c r="S6" s="75"/>
      <c r="T6" s="75"/>
      <c r="U6" s="75"/>
      <c r="V6" s="75"/>
      <c r="W6" s="75"/>
      <c r="X6" s="75"/>
      <c r="Y6" s="75"/>
      <c r="Z6" s="75"/>
    </row>
    <row r="7" ht="14.25" customHeight="1">
      <c r="A7" s="284" t="s">
        <v>3291</v>
      </c>
      <c r="B7" s="258" t="s">
        <v>3292</v>
      </c>
      <c r="C7" s="264" t="str">
        <f>ARRAY_CONSTRAIN(ARRAYFORMULA(MAX(IF('3) Site Information'!E7:E106="Yes",WS3_SiteInfo[Site Audit End Date]))), 1, 1)</f>
        <v>#ERROR!</v>
      </c>
      <c r="D7" s="21"/>
      <c r="E7" s="22"/>
      <c r="F7" s="75"/>
      <c r="G7" s="75"/>
      <c r="H7" s="75"/>
      <c r="I7" s="75"/>
      <c r="J7" s="75"/>
      <c r="K7" s="75"/>
      <c r="L7" s="75"/>
      <c r="M7" s="75"/>
      <c r="N7" s="75"/>
      <c r="O7" s="75"/>
      <c r="P7" s="75"/>
      <c r="Q7" s="75"/>
      <c r="R7" s="75"/>
      <c r="S7" s="75"/>
      <c r="T7" s="75"/>
      <c r="U7" s="75"/>
      <c r="V7" s="75"/>
      <c r="W7" s="75"/>
      <c r="X7" s="75"/>
      <c r="Y7" s="75"/>
      <c r="Z7" s="75"/>
    </row>
    <row r="8" ht="7.5" customHeight="1">
      <c r="A8" s="241"/>
      <c r="B8" s="288"/>
      <c r="C8" s="289"/>
      <c r="D8" s="289"/>
      <c r="E8" s="290"/>
      <c r="F8" s="75"/>
      <c r="G8" s="75"/>
      <c r="H8" s="75"/>
      <c r="I8" s="75"/>
      <c r="J8" s="75"/>
      <c r="K8" s="75"/>
      <c r="L8" s="75"/>
      <c r="M8" s="75"/>
      <c r="N8" s="75"/>
      <c r="O8" s="75"/>
      <c r="P8" s="75"/>
      <c r="Q8" s="75"/>
      <c r="R8" s="75"/>
      <c r="S8" s="75"/>
      <c r="T8" s="75"/>
      <c r="U8" s="75"/>
      <c r="V8" s="75"/>
      <c r="W8" s="75"/>
      <c r="X8" s="75"/>
      <c r="Y8" s="75"/>
      <c r="Z8" s="75"/>
    </row>
    <row r="9" ht="14.25" customHeight="1">
      <c r="A9" s="284" t="s">
        <v>3293</v>
      </c>
      <c r="B9" s="291" t="s">
        <v>3294</v>
      </c>
      <c r="C9" s="292" t="s">
        <v>3295</v>
      </c>
      <c r="D9" s="293" t="s">
        <v>3296</v>
      </c>
      <c r="E9" s="75"/>
      <c r="F9" s="294"/>
      <c r="G9" s="75"/>
      <c r="H9" s="75"/>
      <c r="I9" s="75"/>
      <c r="J9" s="75"/>
      <c r="K9" s="75"/>
      <c r="L9" s="75"/>
      <c r="M9" s="75"/>
      <c r="N9" s="75"/>
      <c r="O9" s="75"/>
      <c r="P9" s="75"/>
      <c r="Q9" s="75"/>
      <c r="R9" s="75"/>
      <c r="S9" s="75"/>
      <c r="T9" s="75"/>
      <c r="U9" s="75"/>
      <c r="V9" s="75"/>
      <c r="W9" s="75"/>
      <c r="X9" s="75"/>
      <c r="Y9" s="75"/>
      <c r="Z9" s="75"/>
    </row>
    <row r="10" ht="14.25" customHeight="1">
      <c r="A10" s="284"/>
      <c r="B10" s="295" t="s">
        <v>3297</v>
      </c>
      <c r="C10" s="296">
        <v>2.0</v>
      </c>
      <c r="D10" s="297">
        <v>8.0</v>
      </c>
      <c r="E10" s="75"/>
      <c r="F10" s="294"/>
      <c r="G10" s="75"/>
      <c r="H10" s="75"/>
      <c r="I10" s="75"/>
      <c r="J10" s="75"/>
      <c r="K10" s="75"/>
      <c r="L10" s="75"/>
      <c r="M10" s="75"/>
      <c r="N10" s="75"/>
      <c r="O10" s="75"/>
      <c r="P10" s="75"/>
      <c r="Q10" s="75"/>
      <c r="R10" s="75"/>
      <c r="S10" s="75"/>
      <c r="T10" s="75"/>
      <c r="U10" s="75"/>
      <c r="V10" s="75"/>
      <c r="W10" s="75"/>
      <c r="X10" s="75"/>
      <c r="Y10" s="75"/>
      <c r="Z10" s="75"/>
    </row>
    <row r="11" ht="7.5" customHeight="1">
      <c r="A11" s="241"/>
      <c r="B11" s="298"/>
      <c r="C11" s="298"/>
      <c r="D11" s="298"/>
      <c r="E11" s="75"/>
      <c r="F11" s="75"/>
      <c r="G11" s="75"/>
      <c r="H11" s="75"/>
      <c r="I11" s="75"/>
      <c r="J11" s="75"/>
      <c r="K11" s="75"/>
      <c r="L11" s="75"/>
      <c r="M11" s="75"/>
      <c r="N11" s="75"/>
      <c r="O11" s="75"/>
      <c r="P11" s="75"/>
      <c r="Q11" s="75"/>
      <c r="R11" s="75"/>
      <c r="S11" s="75"/>
      <c r="T11" s="75"/>
      <c r="U11" s="75"/>
      <c r="V11" s="75"/>
      <c r="W11" s="75"/>
      <c r="X11" s="75"/>
      <c r="Y11" s="75"/>
      <c r="Z11" s="75"/>
    </row>
    <row r="12" ht="14.25" customHeight="1">
      <c r="A12" s="284" t="s">
        <v>3298</v>
      </c>
      <c r="B12" s="299" t="s">
        <v>3299</v>
      </c>
      <c r="C12" s="300">
        <f>SUMIF('3) Site Information'!E7:E54,"Yes",'3) Site Information'!L7:L54)</f>
        <v>0</v>
      </c>
      <c r="D12" s="300">
        <f>SUMIF('3) Site Information'!E7:E54,"Yes",'3) Site Information'!J7:J54)</f>
        <v>0</v>
      </c>
      <c r="E12" s="75"/>
      <c r="F12" s="75"/>
      <c r="G12" s="75"/>
      <c r="H12" s="75"/>
      <c r="I12" s="75"/>
      <c r="J12" s="75"/>
      <c r="K12" s="75"/>
      <c r="L12" s="75"/>
      <c r="M12" s="75"/>
      <c r="N12" s="75"/>
      <c r="O12" s="75"/>
      <c r="P12" s="75"/>
      <c r="Q12" s="75"/>
      <c r="R12" s="75"/>
      <c r="S12" s="75"/>
      <c r="T12" s="75"/>
      <c r="U12" s="75"/>
      <c r="V12" s="75"/>
      <c r="W12" s="75"/>
      <c r="X12" s="75"/>
      <c r="Y12" s="75"/>
      <c r="Z12" s="75"/>
    </row>
    <row r="13" ht="14.25" customHeight="1">
      <c r="A13" s="284" t="s">
        <v>3300</v>
      </c>
      <c r="B13" s="299" t="s">
        <v>3301</v>
      </c>
      <c r="C13" s="300">
        <f>SUMIF('3) Site Information'!E7:E54,"Yes",'3) Site Information'!K7:K54)</f>
        <v>16</v>
      </c>
      <c r="D13" s="300">
        <f>SUMIF('3) Site Information'!E7:E54,"Yes",'3) Site Information'!I7:I54)</f>
        <v>16</v>
      </c>
      <c r="E13" s="75"/>
      <c r="F13" s="75"/>
      <c r="G13" s="75"/>
      <c r="H13" s="75"/>
      <c r="I13" s="75"/>
      <c r="J13" s="75"/>
      <c r="K13" s="75"/>
      <c r="L13" s="75"/>
      <c r="M13" s="75"/>
      <c r="N13" s="75"/>
      <c r="O13" s="75"/>
      <c r="P13" s="75"/>
      <c r="Q13" s="75"/>
      <c r="R13" s="75"/>
      <c r="S13" s="75"/>
      <c r="T13" s="75"/>
      <c r="U13" s="75"/>
      <c r="V13" s="75"/>
      <c r="W13" s="75"/>
      <c r="X13" s="75"/>
      <c r="Y13" s="75"/>
      <c r="Z13" s="75"/>
    </row>
    <row r="14" ht="14.25" customHeight="1">
      <c r="A14" s="284" t="s">
        <v>3302</v>
      </c>
      <c r="B14" s="301" t="s">
        <v>3303</v>
      </c>
      <c r="C14" s="302">
        <f t="shared" ref="C14:D14" si="1">SUM(C12:C13)</f>
        <v>16</v>
      </c>
      <c r="D14" s="302">
        <f t="shared" si="1"/>
        <v>16</v>
      </c>
      <c r="E14" s="75"/>
      <c r="F14" s="75"/>
      <c r="G14" s="75"/>
      <c r="H14" s="75"/>
      <c r="I14" s="75"/>
      <c r="J14" s="75"/>
      <c r="K14" s="75"/>
      <c r="L14" s="75"/>
      <c r="M14" s="75"/>
      <c r="N14" s="75"/>
      <c r="O14" s="75"/>
      <c r="P14" s="75"/>
      <c r="Q14" s="75"/>
      <c r="R14" s="75"/>
      <c r="S14" s="75"/>
      <c r="T14" s="75"/>
      <c r="U14" s="75"/>
      <c r="V14" s="75"/>
      <c r="W14" s="75"/>
      <c r="X14" s="75"/>
      <c r="Y14" s="75"/>
      <c r="Z14" s="75"/>
    </row>
    <row r="15" ht="48.0" customHeight="1">
      <c r="A15" s="241">
        <v>2.36</v>
      </c>
      <c r="B15" s="277" t="s">
        <v>3304</v>
      </c>
      <c r="C15" s="303" t="s">
        <v>1913</v>
      </c>
      <c r="D15" s="21"/>
      <c r="E15" s="22"/>
      <c r="F15" s="75"/>
      <c r="G15" s="75"/>
      <c r="H15" s="75"/>
      <c r="I15" s="75"/>
      <c r="J15" s="75"/>
      <c r="K15" s="75"/>
      <c r="L15" s="75"/>
      <c r="M15" s="75"/>
      <c r="N15" s="75"/>
      <c r="O15" s="75"/>
      <c r="P15" s="75"/>
      <c r="Q15" s="75"/>
      <c r="R15" s="75"/>
      <c r="S15" s="75"/>
      <c r="T15" s="75"/>
      <c r="U15" s="75"/>
      <c r="V15" s="75"/>
      <c r="W15" s="75"/>
      <c r="X15" s="75"/>
      <c r="Y15" s="75"/>
      <c r="Z15" s="75"/>
    </row>
    <row r="16" ht="9.75" customHeight="1">
      <c r="A16" s="282"/>
      <c r="B16" s="283"/>
      <c r="C16" s="21"/>
      <c r="D16" s="21"/>
      <c r="E16" s="21"/>
      <c r="F16" s="75"/>
      <c r="G16" s="75"/>
      <c r="H16" s="75"/>
      <c r="I16" s="75"/>
      <c r="J16" s="75"/>
      <c r="K16" s="75"/>
      <c r="L16" s="75"/>
      <c r="M16" s="75"/>
      <c r="N16" s="75"/>
      <c r="O16" s="75"/>
      <c r="P16" s="75"/>
      <c r="Q16" s="75"/>
      <c r="R16" s="75"/>
      <c r="S16" s="75"/>
      <c r="T16" s="75"/>
      <c r="U16" s="75"/>
      <c r="V16" s="75"/>
      <c r="W16" s="75"/>
      <c r="X16" s="75"/>
      <c r="Y16" s="75"/>
      <c r="Z16" s="75"/>
    </row>
    <row r="17" ht="14.25" customHeight="1">
      <c r="A17" s="284" t="s">
        <v>3305</v>
      </c>
      <c r="B17" s="258" t="s">
        <v>3306</v>
      </c>
      <c r="C17" s="304" t="s">
        <v>3307</v>
      </c>
      <c r="D17" s="21"/>
      <c r="E17" s="22"/>
      <c r="F17" s="75"/>
      <c r="G17" s="75"/>
      <c r="H17" s="75"/>
      <c r="I17" s="75"/>
      <c r="J17" s="75"/>
      <c r="K17" s="75"/>
      <c r="L17" s="75"/>
      <c r="M17" s="75"/>
      <c r="N17" s="75"/>
      <c r="O17" s="75"/>
      <c r="P17" s="75"/>
      <c r="Q17" s="75"/>
      <c r="R17" s="75"/>
      <c r="S17" s="75"/>
      <c r="T17" s="75"/>
      <c r="U17" s="75"/>
      <c r="V17" s="75"/>
      <c r="W17" s="75"/>
      <c r="X17" s="75"/>
      <c r="Y17" s="75"/>
      <c r="Z17" s="75"/>
    </row>
    <row r="18" ht="14.25" customHeight="1">
      <c r="A18" s="284" t="s">
        <v>3308</v>
      </c>
      <c r="B18" s="258" t="s">
        <v>3309</v>
      </c>
      <c r="C18" s="303" t="s">
        <v>1913</v>
      </c>
      <c r="D18" s="21"/>
      <c r="E18" s="22"/>
      <c r="F18" s="75"/>
      <c r="G18" s="75"/>
      <c r="H18" s="75"/>
      <c r="I18" s="75"/>
      <c r="J18" s="75"/>
      <c r="K18" s="75"/>
      <c r="L18" s="75"/>
      <c r="M18" s="75"/>
      <c r="N18" s="75"/>
      <c r="O18" s="75"/>
      <c r="P18" s="75"/>
      <c r="Q18" s="75"/>
      <c r="R18" s="75"/>
      <c r="S18" s="75"/>
      <c r="T18" s="75"/>
      <c r="U18" s="75"/>
      <c r="V18" s="75"/>
      <c r="W18" s="75"/>
      <c r="X18" s="75"/>
      <c r="Y18" s="75"/>
      <c r="Z18" s="75"/>
    </row>
    <row r="19" ht="18.0" customHeight="1">
      <c r="A19" s="284" t="s">
        <v>3310</v>
      </c>
      <c r="B19" s="305"/>
      <c r="C19" s="21"/>
      <c r="D19" s="21"/>
      <c r="E19" s="21"/>
      <c r="F19" s="75"/>
      <c r="G19" s="75"/>
      <c r="H19" s="75"/>
      <c r="I19" s="75"/>
      <c r="J19" s="75"/>
      <c r="K19" s="75"/>
      <c r="L19" s="75"/>
      <c r="M19" s="75"/>
      <c r="N19" s="75"/>
      <c r="O19" s="75"/>
      <c r="P19" s="75"/>
      <c r="Q19" s="75"/>
      <c r="R19" s="75"/>
      <c r="S19" s="75"/>
      <c r="T19" s="75"/>
      <c r="U19" s="75"/>
      <c r="V19" s="75"/>
      <c r="W19" s="75"/>
      <c r="X19" s="75"/>
      <c r="Y19" s="75"/>
      <c r="Z19" s="75"/>
    </row>
    <row r="20" ht="14.25" customHeight="1">
      <c r="A20" s="241"/>
      <c r="B20" s="306" t="s">
        <v>3311</v>
      </c>
      <c r="C20" s="21"/>
      <c r="D20" s="21"/>
      <c r="E20" s="22"/>
      <c r="F20" s="75"/>
      <c r="G20" s="75"/>
      <c r="H20" s="75"/>
      <c r="I20" s="75"/>
      <c r="J20" s="75"/>
      <c r="K20" s="75"/>
      <c r="L20" s="75"/>
      <c r="M20" s="75"/>
      <c r="N20" s="75"/>
      <c r="O20" s="75"/>
      <c r="P20" s="75"/>
      <c r="Q20" s="75"/>
      <c r="R20" s="75"/>
      <c r="S20" s="75"/>
      <c r="T20" s="75"/>
      <c r="U20" s="75"/>
      <c r="V20" s="75"/>
      <c r="W20" s="75"/>
      <c r="X20" s="75"/>
      <c r="Y20" s="75"/>
      <c r="Z20" s="75"/>
    </row>
    <row r="21" ht="16.5" hidden="1" customHeight="1">
      <c r="A21" s="241"/>
      <c r="B21" s="84">
        <v>2.51</v>
      </c>
      <c r="C21" s="84">
        <v>2.52</v>
      </c>
      <c r="D21" s="84">
        <v>2.53</v>
      </c>
      <c r="E21" s="84">
        <v>2.54</v>
      </c>
      <c r="F21" s="84"/>
      <c r="G21" s="84"/>
      <c r="H21" s="84"/>
      <c r="I21" s="84"/>
      <c r="J21" s="84"/>
      <c r="K21" s="84"/>
      <c r="L21" s="84"/>
      <c r="M21" s="84"/>
      <c r="N21" s="84"/>
      <c r="O21" s="84"/>
      <c r="P21" s="84"/>
      <c r="Q21" s="84"/>
      <c r="R21" s="84"/>
      <c r="S21" s="84"/>
      <c r="T21" s="84"/>
      <c r="U21" s="84"/>
      <c r="V21" s="84"/>
      <c r="W21" s="84"/>
      <c r="X21" s="84"/>
      <c r="Y21" s="84"/>
      <c r="Z21" s="84"/>
    </row>
    <row r="22" ht="14.25" customHeight="1">
      <c r="A22" s="284"/>
      <c r="B22" s="307" t="s">
        <v>3312</v>
      </c>
      <c r="C22" s="307" t="s">
        <v>3313</v>
      </c>
      <c r="D22" s="307" t="s">
        <v>3314</v>
      </c>
      <c r="E22" s="308" t="s">
        <v>3315</v>
      </c>
      <c r="F22" s="75"/>
      <c r="G22" s="75"/>
      <c r="H22" s="75"/>
      <c r="I22" s="75"/>
      <c r="J22" s="75"/>
      <c r="K22" s="75"/>
      <c r="L22" s="75"/>
      <c r="M22" s="75"/>
      <c r="N22" s="75"/>
      <c r="O22" s="75"/>
      <c r="P22" s="75"/>
      <c r="Q22" s="75"/>
      <c r="R22" s="75"/>
      <c r="S22" s="75"/>
      <c r="T22" s="75"/>
      <c r="U22" s="75"/>
      <c r="V22" s="75"/>
      <c r="W22" s="75"/>
      <c r="X22" s="75"/>
      <c r="Y22" s="75"/>
      <c r="Z22" s="75"/>
    </row>
    <row r="23" ht="14.25" customHeight="1">
      <c r="A23" s="284"/>
      <c r="B23" s="309" t="s">
        <v>3316</v>
      </c>
      <c r="C23" s="310" t="s">
        <v>3317</v>
      </c>
      <c r="D23" s="311" t="s">
        <v>3318</v>
      </c>
      <c r="E23" s="310" t="s">
        <v>3288</v>
      </c>
      <c r="F23" s="75"/>
      <c r="G23" s="75"/>
      <c r="H23" s="75"/>
      <c r="I23" s="75"/>
      <c r="J23" s="75"/>
      <c r="K23" s="75"/>
      <c r="L23" s="75"/>
      <c r="M23" s="75"/>
      <c r="N23" s="75"/>
      <c r="O23" s="75"/>
      <c r="P23" s="75"/>
      <c r="Q23" s="75"/>
      <c r="R23" s="75"/>
      <c r="S23" s="75"/>
      <c r="T23" s="75"/>
      <c r="U23" s="75"/>
      <c r="V23" s="75"/>
      <c r="W23" s="75"/>
      <c r="X23" s="75"/>
      <c r="Y23" s="75"/>
      <c r="Z23" s="75"/>
    </row>
    <row r="24" ht="14.25" customHeight="1">
      <c r="A24" s="284"/>
      <c r="B24" s="309" t="s">
        <v>3319</v>
      </c>
      <c r="C24" s="310" t="s">
        <v>3320</v>
      </c>
      <c r="D24" s="311" t="s">
        <v>2067</v>
      </c>
      <c r="E24" s="310" t="s">
        <v>3288</v>
      </c>
      <c r="F24" s="75"/>
      <c r="G24" s="75"/>
      <c r="H24" s="75"/>
      <c r="I24" s="75"/>
      <c r="J24" s="75"/>
      <c r="K24" s="75"/>
      <c r="L24" s="75"/>
      <c r="M24" s="75"/>
      <c r="N24" s="75"/>
      <c r="O24" s="75"/>
      <c r="P24" s="75"/>
      <c r="Q24" s="75"/>
      <c r="R24" s="75"/>
      <c r="S24" s="75"/>
      <c r="T24" s="75"/>
      <c r="U24" s="75"/>
      <c r="V24" s="75"/>
      <c r="W24" s="75"/>
      <c r="X24" s="75"/>
      <c r="Y24" s="75"/>
      <c r="Z24" s="75"/>
    </row>
    <row r="25" ht="14.25" customHeight="1">
      <c r="A25" s="284"/>
      <c r="B25" s="309" t="s">
        <v>3319</v>
      </c>
      <c r="C25" s="310" t="s">
        <v>3320</v>
      </c>
      <c r="D25" s="311" t="s">
        <v>3321</v>
      </c>
      <c r="E25" s="310" t="s">
        <v>3288</v>
      </c>
      <c r="F25" s="75"/>
      <c r="G25" s="75"/>
      <c r="H25" s="75"/>
      <c r="I25" s="75"/>
      <c r="J25" s="75"/>
      <c r="K25" s="75"/>
      <c r="L25" s="75"/>
      <c r="M25" s="75"/>
      <c r="N25" s="75"/>
      <c r="O25" s="75"/>
      <c r="P25" s="75"/>
      <c r="Q25" s="75"/>
      <c r="R25" s="75"/>
      <c r="S25" s="75"/>
      <c r="T25" s="75"/>
      <c r="U25" s="75"/>
      <c r="V25" s="75"/>
      <c r="W25" s="75"/>
      <c r="X25" s="75"/>
      <c r="Y25" s="75"/>
      <c r="Z25" s="75"/>
    </row>
    <row r="26" ht="14.25" customHeight="1">
      <c r="A26" s="284"/>
      <c r="B26" s="309" t="s">
        <v>3322</v>
      </c>
      <c r="C26" s="310" t="s">
        <v>3323</v>
      </c>
      <c r="D26" s="311" t="s">
        <v>1938</v>
      </c>
      <c r="E26" s="310" t="s">
        <v>3288</v>
      </c>
      <c r="F26" s="75"/>
      <c r="G26" s="75"/>
      <c r="H26" s="75"/>
      <c r="I26" s="75"/>
      <c r="J26" s="75"/>
      <c r="K26" s="75"/>
      <c r="L26" s="75"/>
      <c r="M26" s="75"/>
      <c r="N26" s="75"/>
      <c r="O26" s="75"/>
      <c r="P26" s="75"/>
      <c r="Q26" s="75"/>
      <c r="R26" s="75"/>
      <c r="S26" s="75"/>
      <c r="T26" s="75"/>
      <c r="U26" s="75"/>
      <c r="V26" s="75"/>
      <c r="W26" s="75"/>
      <c r="X26" s="75"/>
      <c r="Y26" s="75"/>
      <c r="Z26" s="75"/>
    </row>
    <row r="27" ht="14.25" customHeight="1">
      <c r="A27" s="284"/>
      <c r="B27" s="309"/>
      <c r="C27" s="310"/>
      <c r="D27" s="311"/>
      <c r="E27" s="310"/>
      <c r="F27" s="75"/>
      <c r="G27" s="75"/>
      <c r="H27" s="75"/>
      <c r="I27" s="75"/>
      <c r="J27" s="75"/>
      <c r="K27" s="75"/>
      <c r="L27" s="75"/>
      <c r="M27" s="75"/>
      <c r="N27" s="75"/>
      <c r="O27" s="75"/>
      <c r="P27" s="75"/>
      <c r="Q27" s="75"/>
      <c r="R27" s="75"/>
      <c r="S27" s="75"/>
      <c r="T27" s="75"/>
      <c r="U27" s="75"/>
      <c r="V27" s="75"/>
      <c r="W27" s="75"/>
      <c r="X27" s="75"/>
      <c r="Y27" s="75"/>
      <c r="Z27" s="75"/>
    </row>
    <row r="28" ht="14.25" customHeight="1">
      <c r="A28" s="284"/>
      <c r="B28" s="309"/>
      <c r="C28" s="310"/>
      <c r="D28" s="311"/>
      <c r="E28" s="310"/>
      <c r="F28" s="75"/>
      <c r="G28" s="75"/>
      <c r="H28" s="75"/>
      <c r="I28" s="75"/>
      <c r="J28" s="75"/>
      <c r="K28" s="75"/>
      <c r="L28" s="75"/>
      <c r="M28" s="75"/>
      <c r="N28" s="75"/>
      <c r="O28" s="75"/>
      <c r="P28" s="75"/>
      <c r="Q28" s="75"/>
      <c r="R28" s="75"/>
      <c r="S28" s="75"/>
      <c r="T28" s="75"/>
      <c r="U28" s="75"/>
      <c r="V28" s="75"/>
      <c r="W28" s="75"/>
      <c r="X28" s="75"/>
      <c r="Y28" s="75"/>
      <c r="Z28" s="75"/>
    </row>
    <row r="29" ht="13.5" customHeight="1">
      <c r="A29" s="284"/>
      <c r="B29" s="309"/>
      <c r="C29" s="310"/>
      <c r="D29" s="311"/>
      <c r="E29" s="310"/>
      <c r="F29" s="75"/>
      <c r="G29" s="75"/>
      <c r="H29" s="75"/>
      <c r="I29" s="75"/>
      <c r="J29" s="75"/>
      <c r="K29" s="75"/>
      <c r="L29" s="75"/>
      <c r="M29" s="75"/>
      <c r="N29" s="75"/>
      <c r="O29" s="75"/>
      <c r="P29" s="75"/>
      <c r="Q29" s="75"/>
      <c r="R29" s="75"/>
      <c r="S29" s="75"/>
      <c r="T29" s="75"/>
      <c r="U29" s="75"/>
      <c r="V29" s="75"/>
      <c r="W29" s="75"/>
      <c r="X29" s="75"/>
      <c r="Y29" s="75"/>
      <c r="Z29" s="75"/>
    </row>
    <row r="30" ht="14.25" customHeight="1">
      <c r="A30" s="241"/>
      <c r="B30" s="312"/>
      <c r="C30" s="21"/>
      <c r="D30" s="21"/>
      <c r="E30" s="21"/>
      <c r="F30" s="75"/>
      <c r="G30" s="75"/>
      <c r="H30" s="75"/>
      <c r="I30" s="75"/>
      <c r="J30" s="75"/>
      <c r="K30" s="75"/>
      <c r="L30" s="75"/>
      <c r="M30" s="75"/>
      <c r="N30" s="75"/>
      <c r="O30" s="75"/>
      <c r="P30" s="75"/>
      <c r="Q30" s="75"/>
      <c r="R30" s="75"/>
      <c r="S30" s="75"/>
      <c r="T30" s="75"/>
      <c r="U30" s="75"/>
      <c r="V30" s="75"/>
      <c r="W30" s="75"/>
      <c r="X30" s="75"/>
      <c r="Y30" s="75"/>
      <c r="Z30" s="75"/>
    </row>
    <row r="31" ht="14.25" customHeight="1">
      <c r="A31" s="241"/>
      <c r="B31" s="306" t="s">
        <v>3324</v>
      </c>
      <c r="C31" s="21"/>
      <c r="D31" s="21"/>
      <c r="E31" s="22"/>
      <c r="F31" s="75"/>
      <c r="G31" s="75"/>
      <c r="H31" s="75"/>
      <c r="I31" s="75"/>
      <c r="J31" s="75"/>
      <c r="K31" s="75"/>
      <c r="L31" s="75"/>
      <c r="M31" s="75"/>
      <c r="N31" s="75"/>
      <c r="O31" s="75"/>
      <c r="P31" s="75"/>
      <c r="Q31" s="75"/>
      <c r="R31" s="75"/>
      <c r="S31" s="75"/>
      <c r="T31" s="75"/>
      <c r="U31" s="75"/>
      <c r="V31" s="75"/>
      <c r="W31" s="75"/>
      <c r="X31" s="75"/>
      <c r="Y31" s="75"/>
      <c r="Z31" s="75"/>
    </row>
    <row r="32" ht="8.25" customHeight="1">
      <c r="A32" s="241"/>
      <c r="B32" s="313"/>
      <c r="C32" s="21"/>
      <c r="D32" s="21"/>
      <c r="E32" s="21"/>
      <c r="F32" s="75"/>
      <c r="G32" s="75"/>
      <c r="H32" s="75"/>
      <c r="I32" s="75"/>
      <c r="J32" s="75"/>
      <c r="K32" s="75"/>
      <c r="L32" s="75"/>
      <c r="M32" s="75"/>
      <c r="N32" s="75"/>
      <c r="O32" s="75"/>
      <c r="P32" s="75"/>
      <c r="Q32" s="75"/>
      <c r="R32" s="75"/>
      <c r="S32" s="75"/>
      <c r="T32" s="75"/>
      <c r="U32" s="75"/>
      <c r="V32" s="75"/>
      <c r="W32" s="75"/>
      <c r="X32" s="75"/>
      <c r="Y32" s="75"/>
      <c r="Z32" s="75"/>
    </row>
    <row r="33" ht="14.25" customHeight="1">
      <c r="A33" s="284" t="s">
        <v>3325</v>
      </c>
      <c r="B33" s="314" t="s">
        <v>3326</v>
      </c>
      <c r="C33" s="22"/>
      <c r="D33" s="248" t="s">
        <v>3327</v>
      </c>
      <c r="E33" s="22"/>
      <c r="F33" s="75"/>
      <c r="G33" s="75"/>
      <c r="H33" s="75"/>
      <c r="I33" s="75"/>
      <c r="J33" s="75"/>
      <c r="K33" s="75"/>
      <c r="L33" s="75"/>
      <c r="M33" s="75"/>
      <c r="N33" s="75"/>
      <c r="O33" s="75"/>
      <c r="P33" s="75"/>
      <c r="Q33" s="75"/>
      <c r="R33" s="75"/>
      <c r="S33" s="75"/>
      <c r="T33" s="75"/>
      <c r="U33" s="75"/>
      <c r="V33" s="75"/>
      <c r="W33" s="75"/>
      <c r="X33" s="75"/>
      <c r="Y33" s="75"/>
      <c r="Z33" s="75"/>
    </row>
    <row r="34" ht="14.25" customHeight="1">
      <c r="A34" s="284" t="s">
        <v>3328</v>
      </c>
      <c r="B34" s="314" t="s">
        <v>3329</v>
      </c>
      <c r="C34" s="22"/>
      <c r="D34" s="248" t="s">
        <v>1996</v>
      </c>
      <c r="E34" s="22"/>
      <c r="F34" s="75"/>
      <c r="G34" s="75"/>
      <c r="H34" s="75"/>
      <c r="I34" s="75"/>
      <c r="J34" s="75"/>
      <c r="K34" s="75"/>
      <c r="L34" s="75"/>
      <c r="M34" s="75"/>
      <c r="N34" s="75"/>
      <c r="O34" s="75"/>
      <c r="P34" s="75"/>
      <c r="Q34" s="75"/>
      <c r="R34" s="75"/>
      <c r="S34" s="75"/>
      <c r="T34" s="75"/>
      <c r="U34" s="75"/>
      <c r="V34" s="75"/>
      <c r="W34" s="75"/>
      <c r="X34" s="75"/>
      <c r="Y34" s="75"/>
      <c r="Z34" s="75"/>
    </row>
    <row r="35" ht="8.25" customHeight="1">
      <c r="A35" s="241"/>
      <c r="B35" s="315"/>
      <c r="C35" s="21"/>
      <c r="D35" s="21"/>
      <c r="E35" s="21"/>
      <c r="F35" s="75"/>
      <c r="G35" s="75"/>
      <c r="H35" s="75"/>
      <c r="I35" s="75"/>
      <c r="J35" s="75"/>
      <c r="K35" s="75"/>
      <c r="L35" s="75"/>
      <c r="M35" s="75"/>
      <c r="N35" s="75"/>
      <c r="O35" s="75"/>
      <c r="P35" s="75"/>
      <c r="Q35" s="75"/>
      <c r="R35" s="75"/>
      <c r="S35" s="75"/>
      <c r="T35" s="75"/>
      <c r="U35" s="75"/>
      <c r="V35" s="75"/>
      <c r="W35" s="75"/>
      <c r="X35" s="75"/>
      <c r="Y35" s="75"/>
      <c r="Z35" s="75"/>
    </row>
    <row r="36" ht="14.25" customHeight="1">
      <c r="A36" s="284" t="s">
        <v>3330</v>
      </c>
      <c r="B36" s="316" t="s">
        <v>3331</v>
      </c>
      <c r="C36" s="22"/>
      <c r="D36" s="248" t="s">
        <v>3332</v>
      </c>
      <c r="E36" s="22"/>
      <c r="F36" s="75"/>
      <c r="G36" s="75"/>
      <c r="H36" s="75"/>
      <c r="I36" s="75"/>
      <c r="J36" s="75"/>
      <c r="K36" s="75"/>
      <c r="L36" s="75"/>
      <c r="M36" s="75"/>
      <c r="N36" s="75"/>
      <c r="O36" s="75"/>
      <c r="P36" s="75"/>
      <c r="Q36" s="75"/>
      <c r="R36" s="75"/>
      <c r="S36" s="75"/>
      <c r="T36" s="75"/>
      <c r="U36" s="75"/>
      <c r="V36" s="75"/>
      <c r="W36" s="75"/>
      <c r="X36" s="75"/>
      <c r="Y36" s="75"/>
      <c r="Z36" s="75"/>
    </row>
    <row r="37" ht="14.25" customHeight="1">
      <c r="A37" s="284" t="s">
        <v>3333</v>
      </c>
      <c r="B37" s="316" t="s">
        <v>3334</v>
      </c>
      <c r="C37" s="22"/>
      <c r="D37" s="317">
        <v>45932.0</v>
      </c>
      <c r="E37" s="22"/>
      <c r="F37" s="75"/>
      <c r="G37" s="75"/>
      <c r="H37" s="75"/>
      <c r="I37" s="75"/>
      <c r="J37" s="75"/>
      <c r="K37" s="75"/>
      <c r="L37" s="75"/>
      <c r="M37" s="75"/>
      <c r="N37" s="75"/>
      <c r="O37" s="75"/>
      <c r="P37" s="75"/>
      <c r="Q37" s="75"/>
      <c r="R37" s="75"/>
      <c r="S37" s="75"/>
      <c r="T37" s="75"/>
      <c r="U37" s="75"/>
      <c r="V37" s="75"/>
      <c r="W37" s="75"/>
      <c r="X37" s="75"/>
      <c r="Y37" s="75"/>
      <c r="Z37" s="75"/>
    </row>
    <row r="38" ht="58.5" customHeight="1">
      <c r="A38" s="284" t="s">
        <v>3335</v>
      </c>
      <c r="B38" s="314" t="s">
        <v>3336</v>
      </c>
      <c r="C38" s="22"/>
      <c r="D38" s="248" t="s">
        <v>3337</v>
      </c>
      <c r="E38" s="22"/>
      <c r="F38" s="75"/>
      <c r="G38" s="75"/>
      <c r="H38" s="75"/>
      <c r="I38" s="75"/>
      <c r="J38" s="75"/>
      <c r="K38" s="75"/>
      <c r="L38" s="75"/>
      <c r="M38" s="75"/>
      <c r="N38" s="75"/>
      <c r="O38" s="75"/>
      <c r="P38" s="75"/>
      <c r="Q38" s="75"/>
      <c r="R38" s="75"/>
      <c r="S38" s="75"/>
      <c r="T38" s="75"/>
      <c r="U38" s="75"/>
      <c r="V38" s="75"/>
      <c r="W38" s="75"/>
      <c r="X38" s="75"/>
      <c r="Y38" s="75"/>
      <c r="Z38" s="75"/>
    </row>
    <row r="39" ht="14.25" customHeight="1">
      <c r="A39" s="284" t="s">
        <v>3338</v>
      </c>
      <c r="B39" s="316" t="s">
        <v>3339</v>
      </c>
      <c r="C39" s="22"/>
      <c r="D39" s="317">
        <v>45932.0</v>
      </c>
      <c r="E39" s="22"/>
      <c r="F39" s="75"/>
      <c r="G39" s="75"/>
      <c r="H39" s="75"/>
      <c r="I39" s="75"/>
      <c r="J39" s="75"/>
      <c r="K39" s="75"/>
      <c r="L39" s="75"/>
      <c r="M39" s="75"/>
      <c r="N39" s="75"/>
      <c r="O39" s="75"/>
      <c r="P39" s="75"/>
      <c r="Q39" s="75"/>
      <c r="R39" s="75"/>
      <c r="S39" s="75"/>
      <c r="T39" s="75"/>
      <c r="U39" s="75"/>
      <c r="V39" s="75"/>
      <c r="W39" s="75"/>
      <c r="X39" s="75"/>
      <c r="Y39" s="75"/>
      <c r="Z39" s="75"/>
    </row>
    <row r="40" ht="14.25" customHeight="1">
      <c r="A40" s="284" t="s">
        <v>3340</v>
      </c>
      <c r="B40" s="316" t="s">
        <v>3341</v>
      </c>
      <c r="C40" s="22"/>
      <c r="D40" s="317">
        <v>47027.0</v>
      </c>
      <c r="E40" s="22"/>
      <c r="F40" s="75"/>
      <c r="G40" s="75"/>
      <c r="H40" s="75"/>
      <c r="I40" s="75"/>
      <c r="J40" s="75"/>
      <c r="K40" s="75"/>
      <c r="L40" s="75"/>
      <c r="M40" s="75"/>
      <c r="N40" s="75"/>
      <c r="O40" s="75"/>
      <c r="P40" s="75"/>
      <c r="Q40" s="75"/>
      <c r="R40" s="75"/>
      <c r="S40" s="75"/>
      <c r="T40" s="75"/>
      <c r="U40" s="75"/>
      <c r="V40" s="75"/>
      <c r="W40" s="75"/>
      <c r="X40" s="75"/>
      <c r="Y40" s="75"/>
      <c r="Z40" s="75"/>
    </row>
    <row r="41" ht="14.25" customHeight="1">
      <c r="A41" s="284"/>
      <c r="B41" s="75"/>
      <c r="C41" s="75"/>
      <c r="D41" s="75"/>
      <c r="E41" s="75"/>
      <c r="F41" s="75"/>
      <c r="G41" s="75"/>
      <c r="H41" s="75"/>
      <c r="I41" s="75"/>
      <c r="J41" s="75"/>
      <c r="K41" s="75"/>
      <c r="L41" s="75"/>
      <c r="M41" s="75"/>
      <c r="N41" s="75"/>
      <c r="O41" s="75"/>
      <c r="P41" s="75"/>
      <c r="Q41" s="75"/>
      <c r="R41" s="75"/>
      <c r="S41" s="75"/>
      <c r="T41" s="75"/>
      <c r="U41" s="75"/>
      <c r="V41" s="75"/>
      <c r="W41" s="75"/>
      <c r="X41" s="75"/>
      <c r="Y41" s="75"/>
      <c r="Z41" s="75"/>
    </row>
    <row r="42" ht="14.25" customHeight="1">
      <c r="A42" s="241"/>
      <c r="B42" s="75"/>
      <c r="C42" s="75"/>
      <c r="D42" s="75"/>
      <c r="E42" s="75"/>
      <c r="F42" s="75"/>
      <c r="G42" s="75"/>
      <c r="H42" s="75"/>
      <c r="I42" s="75"/>
      <c r="J42" s="75"/>
      <c r="K42" s="75"/>
      <c r="L42" s="75"/>
      <c r="M42" s="75"/>
      <c r="N42" s="75"/>
      <c r="O42" s="75"/>
      <c r="P42" s="75"/>
      <c r="Q42" s="75"/>
      <c r="R42" s="75"/>
      <c r="S42" s="75"/>
      <c r="T42" s="75"/>
      <c r="U42" s="75"/>
      <c r="V42" s="75"/>
      <c r="W42" s="75"/>
      <c r="X42" s="75"/>
      <c r="Y42" s="75"/>
      <c r="Z42" s="75"/>
    </row>
    <row r="43" ht="14.25" customHeight="1">
      <c r="A43" s="241"/>
      <c r="B43" s="75"/>
      <c r="C43" s="75"/>
      <c r="D43" s="75"/>
      <c r="E43" s="75"/>
      <c r="F43" s="75"/>
      <c r="G43" s="75"/>
      <c r="H43" s="75"/>
      <c r="I43" s="75"/>
      <c r="J43" s="75"/>
      <c r="K43" s="75"/>
      <c r="L43" s="75"/>
      <c r="M43" s="75"/>
      <c r="N43" s="75"/>
      <c r="O43" s="75"/>
      <c r="P43" s="75"/>
      <c r="Q43" s="75"/>
      <c r="R43" s="75"/>
      <c r="S43" s="75"/>
      <c r="T43" s="75"/>
      <c r="U43" s="75"/>
      <c r="V43" s="75"/>
      <c r="W43" s="75"/>
      <c r="X43" s="75"/>
      <c r="Y43" s="75"/>
      <c r="Z43" s="75"/>
    </row>
    <row r="44" ht="14.25" customHeight="1">
      <c r="A44" s="241"/>
      <c r="B44" s="75"/>
      <c r="C44" s="75"/>
      <c r="D44" s="75"/>
      <c r="E44" s="75"/>
      <c r="F44" s="75"/>
      <c r="G44" s="75"/>
      <c r="H44" s="75"/>
      <c r="I44" s="75"/>
      <c r="J44" s="75"/>
      <c r="K44" s="75"/>
      <c r="L44" s="75"/>
      <c r="M44" s="75"/>
      <c r="N44" s="75"/>
      <c r="O44" s="75"/>
      <c r="P44" s="75"/>
      <c r="Q44" s="75"/>
      <c r="R44" s="75"/>
      <c r="S44" s="75"/>
      <c r="T44" s="75"/>
      <c r="U44" s="75"/>
      <c r="V44" s="75"/>
      <c r="W44" s="75"/>
      <c r="X44" s="75"/>
      <c r="Y44" s="75"/>
      <c r="Z44" s="75"/>
    </row>
    <row r="45" ht="14.25" customHeight="1">
      <c r="A45" s="241"/>
      <c r="B45" s="75"/>
      <c r="C45" s="75"/>
      <c r="D45" s="75"/>
      <c r="E45" s="75"/>
      <c r="F45" s="75"/>
      <c r="G45" s="75"/>
      <c r="H45" s="75"/>
      <c r="I45" s="75"/>
      <c r="J45" s="75"/>
      <c r="K45" s="75"/>
      <c r="L45" s="75"/>
      <c r="M45" s="75"/>
      <c r="N45" s="75"/>
      <c r="O45" s="75"/>
      <c r="P45" s="75"/>
      <c r="Q45" s="75"/>
      <c r="R45" s="75"/>
      <c r="S45" s="75"/>
      <c r="T45" s="75"/>
      <c r="U45" s="75"/>
      <c r="V45" s="75"/>
      <c r="W45" s="75"/>
      <c r="X45" s="75"/>
      <c r="Y45" s="75"/>
      <c r="Z45" s="75"/>
    </row>
    <row r="46" ht="14.25" customHeight="1">
      <c r="A46" s="241"/>
      <c r="B46" s="75"/>
      <c r="C46" s="75"/>
      <c r="D46" s="75"/>
      <c r="E46" s="75"/>
      <c r="F46" s="75"/>
      <c r="G46" s="75"/>
      <c r="H46" s="75"/>
      <c r="I46" s="75"/>
      <c r="J46" s="75"/>
      <c r="K46" s="75"/>
      <c r="L46" s="75"/>
      <c r="M46" s="75"/>
      <c r="N46" s="75"/>
      <c r="O46" s="75"/>
      <c r="P46" s="75"/>
      <c r="Q46" s="75"/>
      <c r="R46" s="75"/>
      <c r="S46" s="75"/>
      <c r="T46" s="75"/>
      <c r="U46" s="75"/>
      <c r="V46" s="75"/>
      <c r="W46" s="75"/>
      <c r="X46" s="75"/>
      <c r="Y46" s="75"/>
      <c r="Z46" s="75"/>
    </row>
    <row r="47" ht="14.25" customHeight="1">
      <c r="A47" s="241"/>
      <c r="B47" s="75"/>
      <c r="C47" s="75"/>
      <c r="D47" s="75"/>
      <c r="E47" s="75"/>
      <c r="F47" s="75"/>
      <c r="G47" s="75"/>
      <c r="H47" s="75"/>
      <c r="I47" s="75"/>
      <c r="J47" s="75"/>
      <c r="K47" s="75"/>
      <c r="L47" s="75"/>
      <c r="M47" s="75"/>
      <c r="N47" s="75"/>
      <c r="O47" s="75"/>
      <c r="P47" s="75"/>
      <c r="Q47" s="75"/>
      <c r="R47" s="75"/>
      <c r="S47" s="75"/>
      <c r="T47" s="75"/>
      <c r="U47" s="75"/>
      <c r="V47" s="75"/>
      <c r="W47" s="75"/>
      <c r="X47" s="75"/>
      <c r="Y47" s="75"/>
      <c r="Z47" s="75"/>
    </row>
    <row r="48" ht="14.25" customHeight="1">
      <c r="A48" s="241"/>
      <c r="B48" s="75"/>
      <c r="C48" s="75"/>
      <c r="D48" s="75"/>
      <c r="E48" s="75"/>
      <c r="F48" s="75"/>
      <c r="G48" s="75"/>
      <c r="H48" s="75"/>
      <c r="I48" s="75"/>
      <c r="J48" s="75"/>
      <c r="K48" s="75"/>
      <c r="L48" s="75"/>
      <c r="M48" s="75"/>
      <c r="N48" s="75"/>
      <c r="O48" s="75"/>
      <c r="P48" s="75"/>
      <c r="Q48" s="75"/>
      <c r="R48" s="75"/>
      <c r="S48" s="75"/>
      <c r="T48" s="75"/>
      <c r="U48" s="75"/>
      <c r="V48" s="75"/>
      <c r="W48" s="75"/>
      <c r="X48" s="75"/>
      <c r="Y48" s="75"/>
      <c r="Z48" s="75"/>
    </row>
    <row r="49" ht="14.25" customHeight="1">
      <c r="A49" s="241"/>
      <c r="B49" s="75"/>
      <c r="C49" s="75"/>
      <c r="D49" s="75"/>
      <c r="E49" s="75"/>
      <c r="F49" s="75"/>
      <c r="G49" s="75"/>
      <c r="H49" s="75"/>
      <c r="I49" s="75"/>
      <c r="J49" s="75"/>
      <c r="K49" s="75"/>
      <c r="L49" s="75"/>
      <c r="M49" s="75"/>
      <c r="N49" s="75"/>
      <c r="O49" s="75"/>
      <c r="P49" s="75"/>
      <c r="Q49" s="75"/>
      <c r="R49" s="75"/>
      <c r="S49" s="75"/>
      <c r="T49" s="75"/>
      <c r="U49" s="75"/>
      <c r="V49" s="75"/>
      <c r="W49" s="75"/>
      <c r="X49" s="75"/>
      <c r="Y49" s="75"/>
      <c r="Z49" s="75"/>
    </row>
    <row r="50" ht="14.25" customHeight="1">
      <c r="A50" s="241"/>
      <c r="B50" s="75"/>
      <c r="C50" s="75"/>
      <c r="D50" s="75"/>
      <c r="E50" s="75"/>
      <c r="F50" s="75"/>
      <c r="G50" s="75"/>
      <c r="H50" s="75"/>
      <c r="I50" s="75"/>
      <c r="J50" s="75"/>
      <c r="K50" s="75"/>
      <c r="L50" s="75"/>
      <c r="M50" s="75"/>
      <c r="N50" s="75"/>
      <c r="O50" s="75"/>
      <c r="P50" s="75"/>
      <c r="Q50" s="75"/>
      <c r="R50" s="75"/>
      <c r="S50" s="75"/>
      <c r="T50" s="75"/>
      <c r="U50" s="75"/>
      <c r="V50" s="75"/>
      <c r="W50" s="75"/>
      <c r="X50" s="75"/>
      <c r="Y50" s="75"/>
      <c r="Z50" s="75"/>
    </row>
    <row r="51" ht="14.25" customHeight="1">
      <c r="A51" s="241"/>
      <c r="B51" s="75"/>
      <c r="C51" s="75"/>
      <c r="D51" s="75"/>
      <c r="E51" s="75"/>
      <c r="F51" s="75"/>
      <c r="G51" s="75"/>
      <c r="H51" s="75"/>
      <c r="I51" s="75"/>
      <c r="J51" s="75"/>
      <c r="K51" s="75"/>
      <c r="L51" s="75"/>
      <c r="M51" s="75"/>
      <c r="N51" s="75"/>
      <c r="O51" s="75"/>
      <c r="P51" s="75"/>
      <c r="Q51" s="75"/>
      <c r="R51" s="75"/>
      <c r="S51" s="75"/>
      <c r="T51" s="75"/>
      <c r="U51" s="75"/>
      <c r="V51" s="75"/>
      <c r="W51" s="75"/>
      <c r="X51" s="75"/>
      <c r="Y51" s="75"/>
      <c r="Z51" s="75"/>
    </row>
    <row r="52" ht="14.25" customHeight="1">
      <c r="A52" s="241"/>
      <c r="B52" s="75"/>
      <c r="C52" s="75"/>
      <c r="D52" s="75"/>
      <c r="E52" s="75"/>
      <c r="F52" s="75"/>
      <c r="G52" s="75"/>
      <c r="H52" s="75"/>
      <c r="I52" s="75"/>
      <c r="J52" s="75"/>
      <c r="K52" s="75"/>
      <c r="L52" s="75"/>
      <c r="M52" s="75"/>
      <c r="N52" s="75"/>
      <c r="O52" s="75"/>
      <c r="P52" s="75"/>
      <c r="Q52" s="75"/>
      <c r="R52" s="75"/>
      <c r="S52" s="75"/>
      <c r="T52" s="75"/>
      <c r="U52" s="75"/>
      <c r="V52" s="75"/>
      <c r="W52" s="75"/>
      <c r="X52" s="75"/>
      <c r="Y52" s="75"/>
      <c r="Z52" s="75"/>
    </row>
    <row r="53" ht="14.25" customHeight="1">
      <c r="A53" s="241"/>
      <c r="B53" s="75"/>
      <c r="C53" s="75"/>
      <c r="D53" s="75"/>
      <c r="E53" s="75"/>
      <c r="F53" s="75"/>
      <c r="G53" s="75"/>
      <c r="H53" s="75"/>
      <c r="I53" s="75"/>
      <c r="J53" s="75"/>
      <c r="K53" s="75"/>
      <c r="L53" s="75"/>
      <c r="M53" s="75"/>
      <c r="N53" s="75"/>
      <c r="O53" s="75"/>
      <c r="P53" s="75"/>
      <c r="Q53" s="75"/>
      <c r="R53" s="75"/>
      <c r="S53" s="75"/>
      <c r="T53" s="75"/>
      <c r="U53" s="75"/>
      <c r="V53" s="75"/>
      <c r="W53" s="75"/>
      <c r="X53" s="75"/>
      <c r="Y53" s="75"/>
      <c r="Z53" s="75"/>
    </row>
    <row r="54" ht="14.25" customHeight="1">
      <c r="A54" s="241"/>
      <c r="B54" s="75"/>
      <c r="C54" s="75"/>
      <c r="D54" s="75"/>
      <c r="E54" s="75"/>
      <c r="F54" s="75"/>
      <c r="G54" s="75"/>
      <c r="H54" s="75"/>
      <c r="I54" s="75"/>
      <c r="J54" s="75"/>
      <c r="K54" s="75"/>
      <c r="L54" s="75"/>
      <c r="M54" s="75"/>
      <c r="N54" s="75"/>
      <c r="O54" s="75"/>
      <c r="P54" s="75"/>
      <c r="Q54" s="75"/>
      <c r="R54" s="75"/>
      <c r="S54" s="75"/>
      <c r="T54" s="75"/>
      <c r="U54" s="75"/>
      <c r="V54" s="75"/>
      <c r="W54" s="75"/>
      <c r="X54" s="75"/>
      <c r="Y54" s="75"/>
      <c r="Z54" s="75"/>
    </row>
    <row r="55" ht="14.25" customHeight="1">
      <c r="A55" s="241"/>
      <c r="B55" s="75"/>
      <c r="C55" s="75"/>
      <c r="D55" s="75"/>
      <c r="E55" s="75"/>
      <c r="F55" s="75"/>
      <c r="G55" s="75"/>
      <c r="H55" s="75"/>
      <c r="I55" s="75"/>
      <c r="J55" s="75"/>
      <c r="K55" s="75"/>
      <c r="L55" s="75"/>
      <c r="M55" s="75"/>
      <c r="N55" s="75"/>
      <c r="O55" s="75"/>
      <c r="P55" s="75"/>
      <c r="Q55" s="75"/>
      <c r="R55" s="75"/>
      <c r="S55" s="75"/>
      <c r="T55" s="75"/>
      <c r="U55" s="75"/>
      <c r="V55" s="75"/>
      <c r="W55" s="75"/>
      <c r="X55" s="75"/>
      <c r="Y55" s="75"/>
      <c r="Z55" s="75"/>
    </row>
    <row r="56" ht="14.25" customHeight="1">
      <c r="A56" s="241"/>
      <c r="B56" s="75"/>
      <c r="C56" s="75"/>
      <c r="D56" s="75"/>
      <c r="E56" s="75"/>
      <c r="F56" s="75"/>
      <c r="G56" s="75"/>
      <c r="H56" s="75"/>
      <c r="I56" s="75"/>
      <c r="J56" s="75"/>
      <c r="K56" s="75"/>
      <c r="L56" s="75"/>
      <c r="M56" s="75"/>
      <c r="N56" s="75"/>
      <c r="O56" s="75"/>
      <c r="P56" s="75"/>
      <c r="Q56" s="75"/>
      <c r="R56" s="75"/>
      <c r="S56" s="75"/>
      <c r="T56" s="75"/>
      <c r="U56" s="75"/>
      <c r="V56" s="75"/>
      <c r="W56" s="75"/>
      <c r="X56" s="75"/>
      <c r="Y56" s="75"/>
      <c r="Z56" s="75"/>
    </row>
    <row r="57" ht="14.25" customHeight="1">
      <c r="A57" s="241"/>
      <c r="B57" s="75"/>
      <c r="C57" s="75"/>
      <c r="D57" s="75"/>
      <c r="E57" s="75"/>
      <c r="F57" s="75"/>
      <c r="G57" s="75"/>
      <c r="H57" s="75"/>
      <c r="I57" s="75"/>
      <c r="J57" s="75"/>
      <c r="K57" s="75"/>
      <c r="L57" s="75"/>
      <c r="M57" s="75"/>
      <c r="N57" s="75"/>
      <c r="O57" s="75"/>
      <c r="P57" s="75"/>
      <c r="Q57" s="75"/>
      <c r="R57" s="75"/>
      <c r="S57" s="75"/>
      <c r="T57" s="75"/>
      <c r="U57" s="75"/>
      <c r="V57" s="75"/>
      <c r="W57" s="75"/>
      <c r="X57" s="75"/>
      <c r="Y57" s="75"/>
      <c r="Z57" s="75"/>
    </row>
    <row r="58" ht="14.25" customHeight="1">
      <c r="A58" s="241"/>
      <c r="B58" s="75"/>
      <c r="C58" s="75"/>
      <c r="D58" s="75"/>
      <c r="E58" s="75"/>
      <c r="F58" s="75"/>
      <c r="G58" s="75"/>
      <c r="H58" s="75"/>
      <c r="I58" s="75"/>
      <c r="J58" s="75"/>
      <c r="K58" s="75"/>
      <c r="L58" s="75"/>
      <c r="M58" s="75"/>
      <c r="N58" s="75"/>
      <c r="O58" s="75"/>
      <c r="P58" s="75"/>
      <c r="Q58" s="75"/>
      <c r="R58" s="75"/>
      <c r="S58" s="75"/>
      <c r="T58" s="75"/>
      <c r="U58" s="75"/>
      <c r="V58" s="75"/>
      <c r="W58" s="75"/>
      <c r="X58" s="75"/>
      <c r="Y58" s="75"/>
      <c r="Z58" s="75"/>
    </row>
    <row r="59" ht="14.25" customHeight="1">
      <c r="A59" s="241"/>
      <c r="B59" s="75"/>
      <c r="C59" s="75"/>
      <c r="D59" s="75"/>
      <c r="E59" s="75"/>
      <c r="F59" s="75"/>
      <c r="G59" s="75"/>
      <c r="H59" s="75"/>
      <c r="I59" s="75"/>
      <c r="J59" s="75"/>
      <c r="K59" s="75"/>
      <c r="L59" s="75"/>
      <c r="M59" s="75"/>
      <c r="N59" s="75"/>
      <c r="O59" s="75"/>
      <c r="P59" s="75"/>
      <c r="Q59" s="75"/>
      <c r="R59" s="75"/>
      <c r="S59" s="75"/>
      <c r="T59" s="75"/>
      <c r="U59" s="75"/>
      <c r="V59" s="75"/>
      <c r="W59" s="75"/>
      <c r="X59" s="75"/>
      <c r="Y59" s="75"/>
      <c r="Z59" s="75"/>
    </row>
    <row r="60" ht="14.25" customHeight="1">
      <c r="A60" s="241"/>
      <c r="B60" s="75"/>
      <c r="C60" s="75"/>
      <c r="D60" s="75"/>
      <c r="E60" s="75"/>
      <c r="F60" s="75"/>
      <c r="G60" s="75"/>
      <c r="H60" s="75"/>
      <c r="I60" s="75"/>
      <c r="J60" s="75"/>
      <c r="K60" s="75"/>
      <c r="L60" s="75"/>
      <c r="M60" s="75"/>
      <c r="N60" s="75"/>
      <c r="O60" s="75"/>
      <c r="P60" s="75"/>
      <c r="Q60" s="75"/>
      <c r="R60" s="75"/>
      <c r="S60" s="75"/>
      <c r="T60" s="75"/>
      <c r="U60" s="75"/>
      <c r="V60" s="75"/>
      <c r="W60" s="75"/>
      <c r="X60" s="75"/>
      <c r="Y60" s="75"/>
      <c r="Z60" s="75"/>
    </row>
    <row r="61" ht="14.25" customHeight="1">
      <c r="A61" s="241"/>
      <c r="B61" s="75"/>
      <c r="C61" s="75"/>
      <c r="D61" s="75"/>
      <c r="E61" s="75"/>
      <c r="F61" s="75"/>
      <c r="G61" s="75"/>
      <c r="H61" s="75"/>
      <c r="I61" s="75"/>
      <c r="J61" s="75"/>
      <c r="K61" s="75"/>
      <c r="L61" s="75"/>
      <c r="M61" s="75"/>
      <c r="N61" s="75"/>
      <c r="O61" s="75"/>
      <c r="P61" s="75"/>
      <c r="Q61" s="75"/>
      <c r="R61" s="75"/>
      <c r="S61" s="75"/>
      <c r="T61" s="75"/>
      <c r="U61" s="75"/>
      <c r="V61" s="75"/>
      <c r="W61" s="75"/>
      <c r="X61" s="75"/>
      <c r="Y61" s="75"/>
      <c r="Z61" s="75"/>
    </row>
    <row r="62" ht="14.25" customHeight="1">
      <c r="A62" s="241"/>
      <c r="B62" s="75"/>
      <c r="C62" s="75"/>
      <c r="D62" s="75"/>
      <c r="E62" s="75"/>
      <c r="F62" s="75"/>
      <c r="G62" s="75"/>
      <c r="H62" s="75"/>
      <c r="I62" s="75"/>
      <c r="J62" s="75"/>
      <c r="K62" s="75"/>
      <c r="L62" s="75"/>
      <c r="M62" s="75"/>
      <c r="N62" s="75"/>
      <c r="O62" s="75"/>
      <c r="P62" s="75"/>
      <c r="Q62" s="75"/>
      <c r="R62" s="75"/>
      <c r="S62" s="75"/>
      <c r="T62" s="75"/>
      <c r="U62" s="75"/>
      <c r="V62" s="75"/>
      <c r="W62" s="75"/>
      <c r="X62" s="75"/>
      <c r="Y62" s="75"/>
      <c r="Z62" s="75"/>
    </row>
    <row r="63" ht="14.25" customHeight="1">
      <c r="A63" s="241"/>
      <c r="B63" s="75"/>
      <c r="C63" s="75"/>
      <c r="D63" s="75"/>
      <c r="E63" s="75"/>
      <c r="F63" s="75"/>
      <c r="G63" s="75"/>
      <c r="H63" s="75"/>
      <c r="I63" s="75"/>
      <c r="J63" s="75"/>
      <c r="K63" s="75"/>
      <c r="L63" s="75"/>
      <c r="M63" s="75"/>
      <c r="N63" s="75"/>
      <c r="O63" s="75"/>
      <c r="P63" s="75"/>
      <c r="Q63" s="75"/>
      <c r="R63" s="75"/>
      <c r="S63" s="75"/>
      <c r="T63" s="75"/>
      <c r="U63" s="75"/>
      <c r="V63" s="75"/>
      <c r="W63" s="75"/>
      <c r="X63" s="75"/>
      <c r="Y63" s="75"/>
      <c r="Z63" s="75"/>
    </row>
    <row r="64" ht="14.25" customHeight="1">
      <c r="A64" s="241"/>
      <c r="B64" s="75"/>
      <c r="C64" s="75"/>
      <c r="D64" s="75"/>
      <c r="E64" s="75"/>
      <c r="F64" s="75"/>
      <c r="G64" s="75"/>
      <c r="H64" s="75"/>
      <c r="I64" s="75"/>
      <c r="J64" s="75"/>
      <c r="K64" s="75"/>
      <c r="L64" s="75"/>
      <c r="M64" s="75"/>
      <c r="N64" s="75"/>
      <c r="O64" s="75"/>
      <c r="P64" s="75"/>
      <c r="Q64" s="75"/>
      <c r="R64" s="75"/>
      <c r="S64" s="75"/>
      <c r="T64" s="75"/>
      <c r="U64" s="75"/>
      <c r="V64" s="75"/>
      <c r="W64" s="75"/>
      <c r="X64" s="75"/>
      <c r="Y64" s="75"/>
      <c r="Z64" s="75"/>
    </row>
    <row r="65" ht="14.25" customHeight="1">
      <c r="A65" s="241"/>
      <c r="B65" s="75"/>
      <c r="C65" s="75"/>
      <c r="D65" s="75"/>
      <c r="E65" s="75"/>
      <c r="F65" s="75"/>
      <c r="G65" s="75"/>
      <c r="H65" s="75"/>
      <c r="I65" s="75"/>
      <c r="J65" s="75"/>
      <c r="K65" s="75"/>
      <c r="L65" s="75"/>
      <c r="M65" s="75"/>
      <c r="N65" s="75"/>
      <c r="O65" s="75"/>
      <c r="P65" s="75"/>
      <c r="Q65" s="75"/>
      <c r="R65" s="75"/>
      <c r="S65" s="75"/>
      <c r="T65" s="75"/>
      <c r="U65" s="75"/>
      <c r="V65" s="75"/>
      <c r="W65" s="75"/>
      <c r="X65" s="75"/>
      <c r="Y65" s="75"/>
      <c r="Z65" s="75"/>
    </row>
    <row r="66" ht="14.25" customHeight="1">
      <c r="A66" s="241"/>
      <c r="B66" s="75"/>
      <c r="C66" s="75"/>
      <c r="D66" s="75"/>
      <c r="E66" s="75"/>
      <c r="F66" s="75"/>
      <c r="G66" s="75"/>
      <c r="H66" s="75"/>
      <c r="I66" s="75"/>
      <c r="J66" s="75"/>
      <c r="K66" s="75"/>
      <c r="L66" s="75"/>
      <c r="M66" s="75"/>
      <c r="N66" s="75"/>
      <c r="O66" s="75"/>
      <c r="P66" s="75"/>
      <c r="Q66" s="75"/>
      <c r="R66" s="75"/>
      <c r="S66" s="75"/>
      <c r="T66" s="75"/>
      <c r="U66" s="75"/>
      <c r="V66" s="75"/>
      <c r="W66" s="75"/>
      <c r="X66" s="75"/>
      <c r="Y66" s="75"/>
      <c r="Z66" s="75"/>
    </row>
    <row r="67" ht="14.25" customHeight="1">
      <c r="A67" s="241"/>
      <c r="B67" s="75"/>
      <c r="C67" s="75"/>
      <c r="D67" s="75"/>
      <c r="E67" s="75"/>
      <c r="F67" s="75"/>
      <c r="G67" s="75"/>
      <c r="H67" s="75"/>
      <c r="I67" s="75"/>
      <c r="J67" s="75"/>
      <c r="K67" s="75"/>
      <c r="L67" s="75"/>
      <c r="M67" s="75"/>
      <c r="N67" s="75"/>
      <c r="O67" s="75"/>
      <c r="P67" s="75"/>
      <c r="Q67" s="75"/>
      <c r="R67" s="75"/>
      <c r="S67" s="75"/>
      <c r="T67" s="75"/>
      <c r="U67" s="75"/>
      <c r="V67" s="75"/>
      <c r="W67" s="75"/>
      <c r="X67" s="75"/>
      <c r="Y67" s="75"/>
      <c r="Z67" s="75"/>
    </row>
    <row r="68" ht="14.25" customHeight="1">
      <c r="A68" s="241"/>
      <c r="B68" s="75"/>
      <c r="C68" s="75"/>
      <c r="D68" s="75"/>
      <c r="E68" s="75"/>
      <c r="F68" s="75"/>
      <c r="G68" s="75"/>
      <c r="H68" s="75"/>
      <c r="I68" s="75"/>
      <c r="J68" s="75"/>
      <c r="K68" s="75"/>
      <c r="L68" s="75"/>
      <c r="M68" s="75"/>
      <c r="N68" s="75"/>
      <c r="O68" s="75"/>
      <c r="P68" s="75"/>
      <c r="Q68" s="75"/>
      <c r="R68" s="75"/>
      <c r="S68" s="75"/>
      <c r="T68" s="75"/>
      <c r="U68" s="75"/>
      <c r="V68" s="75"/>
      <c r="W68" s="75"/>
      <c r="X68" s="75"/>
      <c r="Y68" s="75"/>
      <c r="Z68" s="75"/>
    </row>
    <row r="69" ht="14.25" customHeight="1">
      <c r="A69" s="241"/>
      <c r="B69" s="75"/>
      <c r="C69" s="75"/>
      <c r="D69" s="75"/>
      <c r="E69" s="75"/>
      <c r="F69" s="75"/>
      <c r="G69" s="75"/>
      <c r="H69" s="75"/>
      <c r="I69" s="75"/>
      <c r="J69" s="75"/>
      <c r="K69" s="75"/>
      <c r="L69" s="75"/>
      <c r="M69" s="75"/>
      <c r="N69" s="75"/>
      <c r="O69" s="75"/>
      <c r="P69" s="75"/>
      <c r="Q69" s="75"/>
      <c r="R69" s="75"/>
      <c r="S69" s="75"/>
      <c r="T69" s="75"/>
      <c r="U69" s="75"/>
      <c r="V69" s="75"/>
      <c r="W69" s="75"/>
      <c r="X69" s="75"/>
      <c r="Y69" s="75"/>
      <c r="Z69" s="75"/>
    </row>
    <row r="70" ht="14.25" customHeight="1">
      <c r="A70" s="241"/>
      <c r="B70" s="75"/>
      <c r="C70" s="75"/>
      <c r="D70" s="75"/>
      <c r="E70" s="75"/>
      <c r="F70" s="75"/>
      <c r="G70" s="75"/>
      <c r="H70" s="75"/>
      <c r="I70" s="75"/>
      <c r="J70" s="75"/>
      <c r="K70" s="75"/>
      <c r="L70" s="75"/>
      <c r="M70" s="75"/>
      <c r="N70" s="75"/>
      <c r="O70" s="75"/>
      <c r="P70" s="75"/>
      <c r="Q70" s="75"/>
      <c r="R70" s="75"/>
      <c r="S70" s="75"/>
      <c r="T70" s="75"/>
      <c r="U70" s="75"/>
      <c r="V70" s="75"/>
      <c r="W70" s="75"/>
      <c r="X70" s="75"/>
      <c r="Y70" s="75"/>
      <c r="Z70" s="75"/>
    </row>
    <row r="71" ht="14.25" customHeight="1">
      <c r="A71" s="241"/>
      <c r="B71" s="75"/>
      <c r="C71" s="75"/>
      <c r="D71" s="75"/>
      <c r="E71" s="75"/>
      <c r="F71" s="75"/>
      <c r="G71" s="75"/>
      <c r="H71" s="75"/>
      <c r="I71" s="75"/>
      <c r="J71" s="75"/>
      <c r="K71" s="75"/>
      <c r="L71" s="75"/>
      <c r="M71" s="75"/>
      <c r="N71" s="75"/>
      <c r="O71" s="75"/>
      <c r="P71" s="75"/>
      <c r="Q71" s="75"/>
      <c r="R71" s="75"/>
      <c r="S71" s="75"/>
      <c r="T71" s="75"/>
      <c r="U71" s="75"/>
      <c r="V71" s="75"/>
      <c r="W71" s="75"/>
      <c r="X71" s="75"/>
      <c r="Y71" s="75"/>
      <c r="Z71" s="75"/>
    </row>
    <row r="72" ht="14.25" customHeight="1">
      <c r="A72" s="241"/>
      <c r="B72" s="75"/>
      <c r="C72" s="75"/>
      <c r="D72" s="75"/>
      <c r="E72" s="75"/>
      <c r="F72" s="75"/>
      <c r="G72" s="75"/>
      <c r="H72" s="75"/>
      <c r="I72" s="75"/>
      <c r="J72" s="75"/>
      <c r="K72" s="75"/>
      <c r="L72" s="75"/>
      <c r="M72" s="75"/>
      <c r="N72" s="75"/>
      <c r="O72" s="75"/>
      <c r="P72" s="75"/>
      <c r="Q72" s="75"/>
      <c r="R72" s="75"/>
      <c r="S72" s="75"/>
      <c r="T72" s="75"/>
      <c r="U72" s="75"/>
      <c r="V72" s="75"/>
      <c r="W72" s="75"/>
      <c r="X72" s="75"/>
      <c r="Y72" s="75"/>
      <c r="Z72" s="75"/>
    </row>
    <row r="73" ht="14.25" customHeight="1">
      <c r="A73" s="241"/>
      <c r="B73" s="75"/>
      <c r="C73" s="75"/>
      <c r="D73" s="75"/>
      <c r="E73" s="75"/>
      <c r="F73" s="75"/>
      <c r="G73" s="75"/>
      <c r="H73" s="75"/>
      <c r="I73" s="75"/>
      <c r="J73" s="75"/>
      <c r="K73" s="75"/>
      <c r="L73" s="75"/>
      <c r="M73" s="75"/>
      <c r="N73" s="75"/>
      <c r="O73" s="75"/>
      <c r="P73" s="75"/>
      <c r="Q73" s="75"/>
      <c r="R73" s="75"/>
      <c r="S73" s="75"/>
      <c r="T73" s="75"/>
      <c r="U73" s="75"/>
      <c r="V73" s="75"/>
      <c r="W73" s="75"/>
      <c r="X73" s="75"/>
      <c r="Y73" s="75"/>
      <c r="Z73" s="75"/>
    </row>
    <row r="74" ht="14.25" customHeight="1">
      <c r="A74" s="241"/>
      <c r="B74" s="75"/>
      <c r="C74" s="75"/>
      <c r="D74" s="75"/>
      <c r="E74" s="75"/>
      <c r="F74" s="75"/>
      <c r="G74" s="75"/>
      <c r="H74" s="75"/>
      <c r="I74" s="75"/>
      <c r="J74" s="75"/>
      <c r="K74" s="75"/>
      <c r="L74" s="75"/>
      <c r="M74" s="75"/>
      <c r="N74" s="75"/>
      <c r="O74" s="75"/>
      <c r="P74" s="75"/>
      <c r="Q74" s="75"/>
      <c r="R74" s="75"/>
      <c r="S74" s="75"/>
      <c r="T74" s="75"/>
      <c r="U74" s="75"/>
      <c r="V74" s="75"/>
      <c r="W74" s="75"/>
      <c r="X74" s="75"/>
      <c r="Y74" s="75"/>
      <c r="Z74" s="75"/>
    </row>
    <row r="75" ht="14.25" customHeight="1">
      <c r="A75" s="241"/>
      <c r="B75" s="75"/>
      <c r="C75" s="75"/>
      <c r="D75" s="75"/>
      <c r="E75" s="75"/>
      <c r="F75" s="75"/>
      <c r="G75" s="75"/>
      <c r="H75" s="75"/>
      <c r="I75" s="75"/>
      <c r="J75" s="75"/>
      <c r="K75" s="75"/>
      <c r="L75" s="75"/>
      <c r="M75" s="75"/>
      <c r="N75" s="75"/>
      <c r="O75" s="75"/>
      <c r="P75" s="75"/>
      <c r="Q75" s="75"/>
      <c r="R75" s="75"/>
      <c r="S75" s="75"/>
      <c r="T75" s="75"/>
      <c r="U75" s="75"/>
      <c r="V75" s="75"/>
      <c r="W75" s="75"/>
      <c r="X75" s="75"/>
      <c r="Y75" s="75"/>
      <c r="Z75" s="75"/>
    </row>
    <row r="76" ht="14.25" customHeight="1">
      <c r="A76" s="241"/>
      <c r="B76" s="75"/>
      <c r="C76" s="75"/>
      <c r="D76" s="75"/>
      <c r="E76" s="75"/>
      <c r="F76" s="75"/>
      <c r="G76" s="75"/>
      <c r="H76" s="75"/>
      <c r="I76" s="75"/>
      <c r="J76" s="75"/>
      <c r="K76" s="75"/>
      <c r="L76" s="75"/>
      <c r="M76" s="75"/>
      <c r="N76" s="75"/>
      <c r="O76" s="75"/>
      <c r="P76" s="75"/>
      <c r="Q76" s="75"/>
      <c r="R76" s="75"/>
      <c r="S76" s="75"/>
      <c r="T76" s="75"/>
      <c r="U76" s="75"/>
      <c r="V76" s="75"/>
      <c r="W76" s="75"/>
      <c r="X76" s="75"/>
      <c r="Y76" s="75"/>
      <c r="Z76" s="75"/>
    </row>
    <row r="77" ht="14.25" customHeight="1">
      <c r="A77" s="241"/>
      <c r="B77" s="75"/>
      <c r="C77" s="75"/>
      <c r="D77" s="75"/>
      <c r="E77" s="75"/>
      <c r="F77" s="75"/>
      <c r="G77" s="75"/>
      <c r="H77" s="75"/>
      <c r="I77" s="75"/>
      <c r="J77" s="75"/>
      <c r="K77" s="75"/>
      <c r="L77" s="75"/>
      <c r="M77" s="75"/>
      <c r="N77" s="75"/>
      <c r="O77" s="75"/>
      <c r="P77" s="75"/>
      <c r="Q77" s="75"/>
      <c r="R77" s="75"/>
      <c r="S77" s="75"/>
      <c r="T77" s="75"/>
      <c r="U77" s="75"/>
      <c r="V77" s="75"/>
      <c r="W77" s="75"/>
      <c r="X77" s="75"/>
      <c r="Y77" s="75"/>
      <c r="Z77" s="75"/>
    </row>
    <row r="78" ht="14.25" customHeight="1">
      <c r="A78" s="241"/>
      <c r="B78" s="75"/>
      <c r="C78" s="75"/>
      <c r="D78" s="75"/>
      <c r="E78" s="75"/>
      <c r="F78" s="75"/>
      <c r="G78" s="75"/>
      <c r="H78" s="75"/>
      <c r="I78" s="75"/>
      <c r="J78" s="75"/>
      <c r="K78" s="75"/>
      <c r="L78" s="75"/>
      <c r="M78" s="75"/>
      <c r="N78" s="75"/>
      <c r="O78" s="75"/>
      <c r="P78" s="75"/>
      <c r="Q78" s="75"/>
      <c r="R78" s="75"/>
      <c r="S78" s="75"/>
      <c r="T78" s="75"/>
      <c r="U78" s="75"/>
      <c r="V78" s="75"/>
      <c r="W78" s="75"/>
      <c r="X78" s="75"/>
      <c r="Y78" s="75"/>
      <c r="Z78" s="75"/>
    </row>
    <row r="79" ht="14.25" customHeight="1">
      <c r="A79" s="241"/>
      <c r="B79" s="75"/>
      <c r="C79" s="75"/>
      <c r="D79" s="75"/>
      <c r="E79" s="75"/>
      <c r="F79" s="75"/>
      <c r="G79" s="75"/>
      <c r="H79" s="75"/>
      <c r="I79" s="75"/>
      <c r="J79" s="75"/>
      <c r="K79" s="75"/>
      <c r="L79" s="75"/>
      <c r="M79" s="75"/>
      <c r="N79" s="75"/>
      <c r="O79" s="75"/>
      <c r="P79" s="75"/>
      <c r="Q79" s="75"/>
      <c r="R79" s="75"/>
      <c r="S79" s="75"/>
      <c r="T79" s="75"/>
      <c r="U79" s="75"/>
      <c r="V79" s="75"/>
      <c r="W79" s="75"/>
      <c r="X79" s="75"/>
      <c r="Y79" s="75"/>
      <c r="Z79" s="75"/>
    </row>
    <row r="80" ht="14.25" customHeight="1">
      <c r="A80" s="241"/>
      <c r="B80" s="75"/>
      <c r="C80" s="75"/>
      <c r="D80" s="75"/>
      <c r="E80" s="75"/>
      <c r="F80" s="75"/>
      <c r="G80" s="75"/>
      <c r="H80" s="75"/>
      <c r="I80" s="75"/>
      <c r="J80" s="75"/>
      <c r="K80" s="75"/>
      <c r="L80" s="75"/>
      <c r="M80" s="75"/>
      <c r="N80" s="75"/>
      <c r="O80" s="75"/>
      <c r="P80" s="75"/>
      <c r="Q80" s="75"/>
      <c r="R80" s="75"/>
      <c r="S80" s="75"/>
      <c r="T80" s="75"/>
      <c r="U80" s="75"/>
      <c r="V80" s="75"/>
      <c r="W80" s="75"/>
      <c r="X80" s="75"/>
      <c r="Y80" s="75"/>
      <c r="Z80" s="75"/>
    </row>
    <row r="81" ht="14.25" customHeight="1">
      <c r="A81" s="241"/>
      <c r="B81" s="75"/>
      <c r="C81" s="75"/>
      <c r="D81" s="75"/>
      <c r="E81" s="75"/>
      <c r="F81" s="75"/>
      <c r="G81" s="75"/>
      <c r="H81" s="75"/>
      <c r="I81" s="75"/>
      <c r="J81" s="75"/>
      <c r="K81" s="75"/>
      <c r="L81" s="75"/>
      <c r="M81" s="75"/>
      <c r="N81" s="75"/>
      <c r="O81" s="75"/>
      <c r="P81" s="75"/>
      <c r="Q81" s="75"/>
      <c r="R81" s="75"/>
      <c r="S81" s="75"/>
      <c r="T81" s="75"/>
      <c r="U81" s="75"/>
      <c r="V81" s="75"/>
      <c r="W81" s="75"/>
      <c r="X81" s="75"/>
      <c r="Y81" s="75"/>
      <c r="Z81" s="75"/>
    </row>
    <row r="82" ht="14.25" customHeight="1">
      <c r="A82" s="241"/>
      <c r="B82" s="75"/>
      <c r="C82" s="75"/>
      <c r="D82" s="75"/>
      <c r="E82" s="75"/>
      <c r="F82" s="75"/>
      <c r="G82" s="75"/>
      <c r="H82" s="75"/>
      <c r="I82" s="75"/>
      <c r="J82" s="75"/>
      <c r="K82" s="75"/>
      <c r="L82" s="75"/>
      <c r="M82" s="75"/>
      <c r="N82" s="75"/>
      <c r="O82" s="75"/>
      <c r="P82" s="75"/>
      <c r="Q82" s="75"/>
      <c r="R82" s="75"/>
      <c r="S82" s="75"/>
      <c r="T82" s="75"/>
      <c r="U82" s="75"/>
      <c r="V82" s="75"/>
      <c r="W82" s="75"/>
      <c r="X82" s="75"/>
      <c r="Y82" s="75"/>
      <c r="Z82" s="75"/>
    </row>
    <row r="83" ht="14.25" customHeight="1">
      <c r="A83" s="241"/>
      <c r="B83" s="75"/>
      <c r="C83" s="75"/>
      <c r="D83" s="75"/>
      <c r="E83" s="75"/>
      <c r="F83" s="75"/>
      <c r="G83" s="75"/>
      <c r="H83" s="75"/>
      <c r="I83" s="75"/>
      <c r="J83" s="75"/>
      <c r="K83" s="75"/>
      <c r="L83" s="75"/>
      <c r="M83" s="75"/>
      <c r="N83" s="75"/>
      <c r="O83" s="75"/>
      <c r="P83" s="75"/>
      <c r="Q83" s="75"/>
      <c r="R83" s="75"/>
      <c r="S83" s="75"/>
      <c r="T83" s="75"/>
      <c r="U83" s="75"/>
      <c r="V83" s="75"/>
      <c r="W83" s="75"/>
      <c r="X83" s="75"/>
      <c r="Y83" s="75"/>
      <c r="Z83" s="75"/>
    </row>
    <row r="84" ht="14.25" customHeight="1">
      <c r="A84" s="241"/>
      <c r="B84" s="75"/>
      <c r="C84" s="75"/>
      <c r="D84" s="75"/>
      <c r="E84" s="75"/>
      <c r="F84" s="75"/>
      <c r="G84" s="75"/>
      <c r="H84" s="75"/>
      <c r="I84" s="75"/>
      <c r="J84" s="75"/>
      <c r="K84" s="75"/>
      <c r="L84" s="75"/>
      <c r="M84" s="75"/>
      <c r="N84" s="75"/>
      <c r="O84" s="75"/>
      <c r="P84" s="75"/>
      <c r="Q84" s="75"/>
      <c r="R84" s="75"/>
      <c r="S84" s="75"/>
      <c r="T84" s="75"/>
      <c r="U84" s="75"/>
      <c r="V84" s="75"/>
      <c r="W84" s="75"/>
      <c r="X84" s="75"/>
      <c r="Y84" s="75"/>
      <c r="Z84" s="75"/>
    </row>
    <row r="85" ht="14.25" customHeight="1">
      <c r="A85" s="241"/>
      <c r="B85" s="75"/>
      <c r="C85" s="75"/>
      <c r="D85" s="75"/>
      <c r="E85" s="75"/>
      <c r="F85" s="75"/>
      <c r="G85" s="75"/>
      <c r="H85" s="75"/>
      <c r="I85" s="75"/>
      <c r="J85" s="75"/>
      <c r="K85" s="75"/>
      <c r="L85" s="75"/>
      <c r="M85" s="75"/>
      <c r="N85" s="75"/>
      <c r="O85" s="75"/>
      <c r="P85" s="75"/>
      <c r="Q85" s="75"/>
      <c r="R85" s="75"/>
      <c r="S85" s="75"/>
      <c r="T85" s="75"/>
      <c r="U85" s="75"/>
      <c r="V85" s="75"/>
      <c r="W85" s="75"/>
      <c r="X85" s="75"/>
      <c r="Y85" s="75"/>
      <c r="Z85" s="75"/>
    </row>
    <row r="86" ht="14.25" customHeight="1">
      <c r="A86" s="241"/>
      <c r="B86" s="75"/>
      <c r="C86" s="75"/>
      <c r="D86" s="75"/>
      <c r="E86" s="75"/>
      <c r="F86" s="75"/>
      <c r="G86" s="75"/>
      <c r="H86" s="75"/>
      <c r="I86" s="75"/>
      <c r="J86" s="75"/>
      <c r="K86" s="75"/>
      <c r="L86" s="75"/>
      <c r="M86" s="75"/>
      <c r="N86" s="75"/>
      <c r="O86" s="75"/>
      <c r="P86" s="75"/>
      <c r="Q86" s="75"/>
      <c r="R86" s="75"/>
      <c r="S86" s="75"/>
      <c r="T86" s="75"/>
      <c r="U86" s="75"/>
      <c r="V86" s="75"/>
      <c r="W86" s="75"/>
      <c r="X86" s="75"/>
      <c r="Y86" s="75"/>
      <c r="Z86" s="75"/>
    </row>
    <row r="87" ht="14.25" customHeight="1">
      <c r="A87" s="241"/>
      <c r="B87" s="75"/>
      <c r="C87" s="75"/>
      <c r="D87" s="75"/>
      <c r="E87" s="75"/>
      <c r="F87" s="75"/>
      <c r="G87" s="75"/>
      <c r="H87" s="75"/>
      <c r="I87" s="75"/>
      <c r="J87" s="75"/>
      <c r="K87" s="75"/>
      <c r="L87" s="75"/>
      <c r="M87" s="75"/>
      <c r="N87" s="75"/>
      <c r="O87" s="75"/>
      <c r="P87" s="75"/>
      <c r="Q87" s="75"/>
      <c r="R87" s="75"/>
      <c r="S87" s="75"/>
      <c r="T87" s="75"/>
      <c r="U87" s="75"/>
      <c r="V87" s="75"/>
      <c r="W87" s="75"/>
      <c r="X87" s="75"/>
      <c r="Y87" s="75"/>
      <c r="Z87" s="75"/>
    </row>
    <row r="88" ht="14.25" customHeight="1">
      <c r="A88" s="241"/>
      <c r="B88" s="75"/>
      <c r="C88" s="75"/>
      <c r="D88" s="75"/>
      <c r="E88" s="75"/>
      <c r="F88" s="75"/>
      <c r="G88" s="75"/>
      <c r="H88" s="75"/>
      <c r="I88" s="75"/>
      <c r="J88" s="75"/>
      <c r="K88" s="75"/>
      <c r="L88" s="75"/>
      <c r="M88" s="75"/>
      <c r="N88" s="75"/>
      <c r="O88" s="75"/>
      <c r="P88" s="75"/>
      <c r="Q88" s="75"/>
      <c r="R88" s="75"/>
      <c r="S88" s="75"/>
      <c r="T88" s="75"/>
      <c r="U88" s="75"/>
      <c r="V88" s="75"/>
      <c r="W88" s="75"/>
      <c r="X88" s="75"/>
      <c r="Y88" s="75"/>
      <c r="Z88" s="75"/>
    </row>
    <row r="89" ht="14.25" customHeight="1">
      <c r="A89" s="241"/>
      <c r="B89" s="75"/>
      <c r="C89" s="75"/>
      <c r="D89" s="75"/>
      <c r="E89" s="75"/>
      <c r="F89" s="75"/>
      <c r="G89" s="75"/>
      <c r="H89" s="75"/>
      <c r="I89" s="75"/>
      <c r="J89" s="75"/>
      <c r="K89" s="75"/>
      <c r="L89" s="75"/>
      <c r="M89" s="75"/>
      <c r="N89" s="75"/>
      <c r="O89" s="75"/>
      <c r="P89" s="75"/>
      <c r="Q89" s="75"/>
      <c r="R89" s="75"/>
      <c r="S89" s="75"/>
      <c r="T89" s="75"/>
      <c r="U89" s="75"/>
      <c r="V89" s="75"/>
      <c r="W89" s="75"/>
      <c r="X89" s="75"/>
      <c r="Y89" s="75"/>
      <c r="Z89" s="75"/>
    </row>
    <row r="90" ht="14.25" customHeight="1">
      <c r="A90" s="241"/>
      <c r="B90" s="75"/>
      <c r="C90" s="75"/>
      <c r="D90" s="75"/>
      <c r="E90" s="75"/>
      <c r="F90" s="75"/>
      <c r="G90" s="75"/>
      <c r="H90" s="75"/>
      <c r="I90" s="75"/>
      <c r="J90" s="75"/>
      <c r="K90" s="75"/>
      <c r="L90" s="75"/>
      <c r="M90" s="75"/>
      <c r="N90" s="75"/>
      <c r="O90" s="75"/>
      <c r="P90" s="75"/>
      <c r="Q90" s="75"/>
      <c r="R90" s="75"/>
      <c r="S90" s="75"/>
      <c r="T90" s="75"/>
      <c r="U90" s="75"/>
      <c r="V90" s="75"/>
      <c r="W90" s="75"/>
      <c r="X90" s="75"/>
      <c r="Y90" s="75"/>
      <c r="Z90" s="75"/>
    </row>
    <row r="91" ht="14.25" customHeight="1">
      <c r="A91" s="241"/>
      <c r="B91" s="75"/>
      <c r="C91" s="75"/>
      <c r="D91" s="75"/>
      <c r="E91" s="75"/>
      <c r="F91" s="75"/>
      <c r="G91" s="75"/>
      <c r="H91" s="75"/>
      <c r="I91" s="75"/>
      <c r="J91" s="75"/>
      <c r="K91" s="75"/>
      <c r="L91" s="75"/>
      <c r="M91" s="75"/>
      <c r="N91" s="75"/>
      <c r="O91" s="75"/>
      <c r="P91" s="75"/>
      <c r="Q91" s="75"/>
      <c r="R91" s="75"/>
      <c r="S91" s="75"/>
      <c r="T91" s="75"/>
      <c r="U91" s="75"/>
      <c r="V91" s="75"/>
      <c r="W91" s="75"/>
      <c r="X91" s="75"/>
      <c r="Y91" s="75"/>
      <c r="Z91" s="75"/>
    </row>
    <row r="92" ht="14.25" customHeight="1">
      <c r="A92" s="241"/>
      <c r="B92" s="75"/>
      <c r="C92" s="75"/>
      <c r="D92" s="75"/>
      <c r="E92" s="75"/>
      <c r="F92" s="75"/>
      <c r="G92" s="75"/>
      <c r="H92" s="75"/>
      <c r="I92" s="75"/>
      <c r="J92" s="75"/>
      <c r="K92" s="75"/>
      <c r="L92" s="75"/>
      <c r="M92" s="75"/>
      <c r="N92" s="75"/>
      <c r="O92" s="75"/>
      <c r="P92" s="75"/>
      <c r="Q92" s="75"/>
      <c r="R92" s="75"/>
      <c r="S92" s="75"/>
      <c r="T92" s="75"/>
      <c r="U92" s="75"/>
      <c r="V92" s="75"/>
      <c r="W92" s="75"/>
      <c r="X92" s="75"/>
      <c r="Y92" s="75"/>
      <c r="Z92" s="75"/>
    </row>
    <row r="93" ht="14.25" customHeight="1">
      <c r="A93" s="241"/>
      <c r="B93" s="75"/>
      <c r="C93" s="75"/>
      <c r="D93" s="75"/>
      <c r="E93" s="75"/>
      <c r="F93" s="75"/>
      <c r="G93" s="75"/>
      <c r="H93" s="75"/>
      <c r="I93" s="75"/>
      <c r="J93" s="75"/>
      <c r="K93" s="75"/>
      <c r="L93" s="75"/>
      <c r="M93" s="75"/>
      <c r="N93" s="75"/>
      <c r="O93" s="75"/>
      <c r="P93" s="75"/>
      <c r="Q93" s="75"/>
      <c r="R93" s="75"/>
      <c r="S93" s="75"/>
      <c r="T93" s="75"/>
      <c r="U93" s="75"/>
      <c r="V93" s="75"/>
      <c r="W93" s="75"/>
      <c r="X93" s="75"/>
      <c r="Y93" s="75"/>
      <c r="Z93" s="75"/>
    </row>
    <row r="94" ht="14.25" customHeight="1">
      <c r="A94" s="241"/>
      <c r="B94" s="75"/>
      <c r="C94" s="75"/>
      <c r="D94" s="75"/>
      <c r="E94" s="75"/>
      <c r="F94" s="75"/>
      <c r="G94" s="75"/>
      <c r="H94" s="75"/>
      <c r="I94" s="75"/>
      <c r="J94" s="75"/>
      <c r="K94" s="75"/>
      <c r="L94" s="75"/>
      <c r="M94" s="75"/>
      <c r="N94" s="75"/>
      <c r="O94" s="75"/>
      <c r="P94" s="75"/>
      <c r="Q94" s="75"/>
      <c r="R94" s="75"/>
      <c r="S94" s="75"/>
      <c r="T94" s="75"/>
      <c r="U94" s="75"/>
      <c r="V94" s="75"/>
      <c r="W94" s="75"/>
      <c r="X94" s="75"/>
      <c r="Y94" s="75"/>
      <c r="Z94" s="75"/>
    </row>
    <row r="95" ht="14.25" customHeight="1">
      <c r="A95" s="241"/>
      <c r="B95" s="75"/>
      <c r="C95" s="75"/>
      <c r="D95" s="75"/>
      <c r="E95" s="75"/>
      <c r="F95" s="75"/>
      <c r="G95" s="75"/>
      <c r="H95" s="75"/>
      <c r="I95" s="75"/>
      <c r="J95" s="75"/>
      <c r="K95" s="75"/>
      <c r="L95" s="75"/>
      <c r="M95" s="75"/>
      <c r="N95" s="75"/>
      <c r="O95" s="75"/>
      <c r="P95" s="75"/>
      <c r="Q95" s="75"/>
      <c r="R95" s="75"/>
      <c r="S95" s="75"/>
      <c r="T95" s="75"/>
      <c r="U95" s="75"/>
      <c r="V95" s="75"/>
      <c r="W95" s="75"/>
      <c r="X95" s="75"/>
      <c r="Y95" s="75"/>
      <c r="Z95" s="75"/>
    </row>
    <row r="96" ht="14.25" customHeight="1">
      <c r="A96" s="241"/>
      <c r="B96" s="75"/>
      <c r="C96" s="75"/>
      <c r="D96" s="75"/>
      <c r="E96" s="75"/>
      <c r="F96" s="75"/>
      <c r="G96" s="75"/>
      <c r="H96" s="75"/>
      <c r="I96" s="75"/>
      <c r="J96" s="75"/>
      <c r="K96" s="75"/>
      <c r="L96" s="75"/>
      <c r="M96" s="75"/>
      <c r="N96" s="75"/>
      <c r="O96" s="75"/>
      <c r="P96" s="75"/>
      <c r="Q96" s="75"/>
      <c r="R96" s="75"/>
      <c r="S96" s="75"/>
      <c r="T96" s="75"/>
      <c r="U96" s="75"/>
      <c r="V96" s="75"/>
      <c r="W96" s="75"/>
      <c r="X96" s="75"/>
      <c r="Y96" s="75"/>
      <c r="Z96" s="75"/>
    </row>
    <row r="97" ht="14.25" customHeight="1">
      <c r="A97" s="241"/>
      <c r="B97" s="75"/>
      <c r="C97" s="75"/>
      <c r="D97" s="75"/>
      <c r="E97" s="75"/>
      <c r="F97" s="75"/>
      <c r="G97" s="75"/>
      <c r="H97" s="75"/>
      <c r="I97" s="75"/>
      <c r="J97" s="75"/>
      <c r="K97" s="75"/>
      <c r="L97" s="75"/>
      <c r="M97" s="75"/>
      <c r="N97" s="75"/>
      <c r="O97" s="75"/>
      <c r="P97" s="75"/>
      <c r="Q97" s="75"/>
      <c r="R97" s="75"/>
      <c r="S97" s="75"/>
      <c r="T97" s="75"/>
      <c r="U97" s="75"/>
      <c r="V97" s="75"/>
      <c r="W97" s="75"/>
      <c r="X97" s="75"/>
      <c r="Y97" s="75"/>
      <c r="Z97" s="75"/>
    </row>
    <row r="98" ht="14.25" customHeight="1">
      <c r="A98" s="241"/>
      <c r="B98" s="75"/>
      <c r="C98" s="75"/>
      <c r="D98" s="75"/>
      <c r="E98" s="75"/>
      <c r="F98" s="75"/>
      <c r="G98" s="75"/>
      <c r="H98" s="75"/>
      <c r="I98" s="75"/>
      <c r="J98" s="75"/>
      <c r="K98" s="75"/>
      <c r="L98" s="75"/>
      <c r="M98" s="75"/>
      <c r="N98" s="75"/>
      <c r="O98" s="75"/>
      <c r="P98" s="75"/>
      <c r="Q98" s="75"/>
      <c r="R98" s="75"/>
      <c r="S98" s="75"/>
      <c r="T98" s="75"/>
      <c r="U98" s="75"/>
      <c r="V98" s="75"/>
      <c r="W98" s="75"/>
      <c r="X98" s="75"/>
      <c r="Y98" s="75"/>
      <c r="Z98" s="75"/>
    </row>
    <row r="99" ht="14.25" customHeight="1">
      <c r="A99" s="241"/>
      <c r="B99" s="75"/>
      <c r="C99" s="75"/>
      <c r="D99" s="75"/>
      <c r="E99" s="75"/>
      <c r="F99" s="75"/>
      <c r="G99" s="75"/>
      <c r="H99" s="75"/>
      <c r="I99" s="75"/>
      <c r="J99" s="75"/>
      <c r="K99" s="75"/>
      <c r="L99" s="75"/>
      <c r="M99" s="75"/>
      <c r="N99" s="75"/>
      <c r="O99" s="75"/>
      <c r="P99" s="75"/>
      <c r="Q99" s="75"/>
      <c r="R99" s="75"/>
      <c r="S99" s="75"/>
      <c r="T99" s="75"/>
      <c r="U99" s="75"/>
      <c r="V99" s="75"/>
      <c r="W99" s="75"/>
      <c r="X99" s="75"/>
      <c r="Y99" s="75"/>
      <c r="Z99" s="75"/>
    </row>
    <row r="100" ht="14.25" customHeight="1">
      <c r="A100" s="241"/>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row>
    <row r="101" ht="14.25" customHeight="1">
      <c r="A101" s="241"/>
      <c r="B101" s="75"/>
      <c r="C101" s="75"/>
      <c r="D101" s="75"/>
      <c r="E101" s="75"/>
      <c r="F101" s="75"/>
      <c r="G101" s="75"/>
      <c r="H101" s="75"/>
      <c r="I101" s="75"/>
      <c r="J101" s="75"/>
      <c r="K101" s="75"/>
      <c r="L101" s="75"/>
      <c r="M101" s="75"/>
      <c r="N101" s="75"/>
      <c r="O101" s="75"/>
      <c r="P101" s="75"/>
      <c r="Q101" s="75"/>
      <c r="R101" s="75"/>
      <c r="S101" s="75"/>
      <c r="T101" s="75"/>
      <c r="U101" s="75"/>
      <c r="V101" s="75"/>
      <c r="W101" s="75"/>
      <c r="X101" s="75"/>
      <c r="Y101" s="75"/>
      <c r="Z101" s="75"/>
    </row>
    <row r="102" ht="14.25" customHeight="1">
      <c r="A102" s="241"/>
      <c r="B102" s="75"/>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row>
    <row r="103" ht="14.25" customHeight="1">
      <c r="A103" s="241"/>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row>
    <row r="104" ht="14.25" customHeight="1">
      <c r="A104" s="241"/>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row>
    <row r="105" ht="14.25" customHeight="1">
      <c r="A105" s="241"/>
      <c r="B105" s="75"/>
      <c r="C105" s="75"/>
      <c r="D105" s="75"/>
      <c r="E105" s="75"/>
      <c r="F105" s="75"/>
      <c r="G105" s="75"/>
      <c r="H105" s="75"/>
      <c r="I105" s="75"/>
      <c r="J105" s="75"/>
      <c r="K105" s="75"/>
      <c r="L105" s="75"/>
      <c r="M105" s="75"/>
      <c r="N105" s="75"/>
      <c r="O105" s="75"/>
      <c r="P105" s="75"/>
      <c r="Q105" s="75"/>
      <c r="R105" s="75"/>
      <c r="S105" s="75"/>
      <c r="T105" s="75"/>
      <c r="U105" s="75"/>
      <c r="V105" s="75"/>
      <c r="W105" s="75"/>
      <c r="X105" s="75"/>
      <c r="Y105" s="75"/>
      <c r="Z105" s="75"/>
    </row>
    <row r="106" ht="14.25" customHeight="1">
      <c r="A106" s="241"/>
      <c r="B106" s="75"/>
      <c r="C106" s="75"/>
      <c r="D106" s="75"/>
      <c r="E106" s="75"/>
      <c r="F106" s="75"/>
      <c r="G106" s="75"/>
      <c r="H106" s="75"/>
      <c r="I106" s="75"/>
      <c r="J106" s="75"/>
      <c r="K106" s="75"/>
      <c r="L106" s="75"/>
      <c r="M106" s="75"/>
      <c r="N106" s="75"/>
      <c r="O106" s="75"/>
      <c r="P106" s="75"/>
      <c r="Q106" s="75"/>
      <c r="R106" s="75"/>
      <c r="S106" s="75"/>
      <c r="T106" s="75"/>
      <c r="U106" s="75"/>
      <c r="V106" s="75"/>
      <c r="W106" s="75"/>
      <c r="X106" s="75"/>
      <c r="Y106" s="75"/>
      <c r="Z106" s="75"/>
    </row>
    <row r="107" ht="14.25" customHeight="1">
      <c r="A107" s="241"/>
      <c r="B107" s="75"/>
      <c r="C107" s="75"/>
      <c r="D107" s="75"/>
      <c r="E107" s="75"/>
      <c r="F107" s="75"/>
      <c r="G107" s="75"/>
      <c r="H107" s="75"/>
      <c r="I107" s="75"/>
      <c r="J107" s="75"/>
      <c r="K107" s="75"/>
      <c r="L107" s="75"/>
      <c r="M107" s="75"/>
      <c r="N107" s="75"/>
      <c r="O107" s="75"/>
      <c r="P107" s="75"/>
      <c r="Q107" s="75"/>
      <c r="R107" s="75"/>
      <c r="S107" s="75"/>
      <c r="T107" s="75"/>
      <c r="U107" s="75"/>
      <c r="V107" s="75"/>
      <c r="W107" s="75"/>
      <c r="X107" s="75"/>
      <c r="Y107" s="75"/>
      <c r="Z107" s="75"/>
    </row>
    <row r="108" ht="14.25" customHeight="1">
      <c r="A108" s="241"/>
      <c r="B108" s="75"/>
      <c r="C108" s="75"/>
      <c r="D108" s="75"/>
      <c r="E108" s="75"/>
      <c r="F108" s="75"/>
      <c r="G108" s="75"/>
      <c r="H108" s="75"/>
      <c r="I108" s="75"/>
      <c r="J108" s="75"/>
      <c r="K108" s="75"/>
      <c r="L108" s="75"/>
      <c r="M108" s="75"/>
      <c r="N108" s="75"/>
      <c r="O108" s="75"/>
      <c r="P108" s="75"/>
      <c r="Q108" s="75"/>
      <c r="R108" s="75"/>
      <c r="S108" s="75"/>
      <c r="T108" s="75"/>
      <c r="U108" s="75"/>
      <c r="V108" s="75"/>
      <c r="W108" s="75"/>
      <c r="X108" s="75"/>
      <c r="Y108" s="75"/>
      <c r="Z108" s="75"/>
    </row>
    <row r="109" ht="14.25" customHeight="1">
      <c r="A109" s="241"/>
      <c r="B109" s="75"/>
      <c r="C109" s="75"/>
      <c r="D109" s="75"/>
      <c r="E109" s="75"/>
      <c r="F109" s="75"/>
      <c r="G109" s="75"/>
      <c r="H109" s="75"/>
      <c r="I109" s="75"/>
      <c r="J109" s="75"/>
      <c r="K109" s="75"/>
      <c r="L109" s="75"/>
      <c r="M109" s="75"/>
      <c r="N109" s="75"/>
      <c r="O109" s="75"/>
      <c r="P109" s="75"/>
      <c r="Q109" s="75"/>
      <c r="R109" s="75"/>
      <c r="S109" s="75"/>
      <c r="T109" s="75"/>
      <c r="U109" s="75"/>
      <c r="V109" s="75"/>
      <c r="W109" s="75"/>
      <c r="X109" s="75"/>
      <c r="Y109" s="75"/>
      <c r="Z109" s="75"/>
    </row>
    <row r="110" ht="14.25" customHeight="1">
      <c r="A110" s="241"/>
      <c r="B110" s="75"/>
      <c r="C110" s="75"/>
      <c r="D110" s="75"/>
      <c r="E110" s="75"/>
      <c r="F110" s="75"/>
      <c r="G110" s="75"/>
      <c r="H110" s="75"/>
      <c r="I110" s="75"/>
      <c r="J110" s="75"/>
      <c r="K110" s="75"/>
      <c r="L110" s="75"/>
      <c r="M110" s="75"/>
      <c r="N110" s="75"/>
      <c r="O110" s="75"/>
      <c r="P110" s="75"/>
      <c r="Q110" s="75"/>
      <c r="R110" s="75"/>
      <c r="S110" s="75"/>
      <c r="T110" s="75"/>
      <c r="U110" s="75"/>
      <c r="V110" s="75"/>
      <c r="W110" s="75"/>
      <c r="X110" s="75"/>
      <c r="Y110" s="75"/>
      <c r="Z110" s="75"/>
    </row>
    <row r="111" ht="14.25" customHeight="1">
      <c r="A111" s="241"/>
      <c r="B111" s="75"/>
      <c r="C111" s="75"/>
      <c r="D111" s="75"/>
      <c r="E111" s="75"/>
      <c r="F111" s="75"/>
      <c r="G111" s="75"/>
      <c r="H111" s="75"/>
      <c r="I111" s="75"/>
      <c r="J111" s="75"/>
      <c r="K111" s="75"/>
      <c r="L111" s="75"/>
      <c r="M111" s="75"/>
      <c r="N111" s="75"/>
      <c r="O111" s="75"/>
      <c r="P111" s="75"/>
      <c r="Q111" s="75"/>
      <c r="R111" s="75"/>
      <c r="S111" s="75"/>
      <c r="T111" s="75"/>
      <c r="U111" s="75"/>
      <c r="V111" s="75"/>
      <c r="W111" s="75"/>
      <c r="X111" s="75"/>
      <c r="Y111" s="75"/>
      <c r="Z111" s="75"/>
    </row>
    <row r="112" ht="14.25" customHeight="1">
      <c r="A112" s="241"/>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row>
    <row r="113" ht="14.25" customHeight="1">
      <c r="A113" s="241"/>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row>
    <row r="114" ht="14.25" customHeight="1">
      <c r="A114" s="241"/>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row>
    <row r="115" ht="14.25" customHeight="1">
      <c r="A115" s="241"/>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row>
    <row r="116" ht="14.25" customHeight="1">
      <c r="A116" s="241"/>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row>
    <row r="117" ht="14.25" customHeight="1">
      <c r="A117" s="241"/>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row>
    <row r="118" ht="14.25" customHeight="1">
      <c r="A118" s="241"/>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row>
    <row r="119" ht="14.25" customHeight="1">
      <c r="A119" s="241"/>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row>
    <row r="120" ht="14.25" customHeight="1">
      <c r="A120" s="241"/>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row>
    <row r="121" ht="14.25" customHeight="1">
      <c r="A121" s="241"/>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row>
    <row r="122" ht="14.25" customHeight="1">
      <c r="A122" s="241"/>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row>
    <row r="123" ht="14.25" customHeight="1">
      <c r="A123" s="241"/>
      <c r="B123" s="75"/>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ht="14.25" customHeight="1">
      <c r="A124" s="241"/>
      <c r="B124" s="75"/>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5"/>
    </row>
    <row r="125" ht="14.25" customHeight="1">
      <c r="A125" s="241"/>
      <c r="B125" s="75"/>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row>
    <row r="126" ht="14.25" customHeight="1">
      <c r="A126" s="241"/>
      <c r="B126" s="75"/>
      <c r="C126" s="75"/>
      <c r="D126" s="75"/>
      <c r="E126" s="75"/>
      <c r="F126" s="75"/>
      <c r="G126" s="75"/>
      <c r="H126" s="75"/>
      <c r="I126" s="75"/>
      <c r="J126" s="75"/>
      <c r="K126" s="75"/>
      <c r="L126" s="75"/>
      <c r="M126" s="75"/>
      <c r="N126" s="75"/>
      <c r="O126" s="75"/>
      <c r="P126" s="75"/>
      <c r="Q126" s="75"/>
      <c r="R126" s="75"/>
      <c r="S126" s="75"/>
      <c r="T126" s="75"/>
      <c r="U126" s="75"/>
      <c r="V126" s="75"/>
      <c r="W126" s="75"/>
      <c r="X126" s="75"/>
      <c r="Y126" s="75"/>
      <c r="Z126" s="75"/>
    </row>
    <row r="127" ht="14.25" customHeight="1">
      <c r="A127" s="241"/>
      <c r="B127" s="75"/>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row>
    <row r="128" ht="14.25" customHeight="1">
      <c r="A128" s="241"/>
      <c r="B128" s="75"/>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row>
    <row r="129" ht="14.25" customHeight="1">
      <c r="A129" s="241"/>
      <c r="B129" s="75"/>
      <c r="C129" s="75"/>
      <c r="D129" s="75"/>
      <c r="E129" s="75"/>
      <c r="F129" s="75"/>
      <c r="G129" s="75"/>
      <c r="H129" s="75"/>
      <c r="I129" s="75"/>
      <c r="J129" s="75"/>
      <c r="K129" s="75"/>
      <c r="L129" s="75"/>
      <c r="M129" s="75"/>
      <c r="N129" s="75"/>
      <c r="O129" s="75"/>
      <c r="P129" s="75"/>
      <c r="Q129" s="75"/>
      <c r="R129" s="75"/>
      <c r="S129" s="75"/>
      <c r="T129" s="75"/>
      <c r="U129" s="75"/>
      <c r="V129" s="75"/>
      <c r="W129" s="75"/>
      <c r="X129" s="75"/>
      <c r="Y129" s="75"/>
      <c r="Z129" s="75"/>
    </row>
    <row r="130" ht="14.25" customHeight="1">
      <c r="A130" s="241"/>
      <c r="B130" s="75"/>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row>
    <row r="131" ht="14.25" customHeight="1">
      <c r="A131" s="241"/>
      <c r="B131" s="75"/>
      <c r="C131" s="75"/>
      <c r="D131" s="75"/>
      <c r="E131" s="75"/>
      <c r="F131" s="75"/>
      <c r="G131" s="75"/>
      <c r="H131" s="75"/>
      <c r="I131" s="75"/>
      <c r="J131" s="75"/>
      <c r="K131" s="75"/>
      <c r="L131" s="75"/>
      <c r="M131" s="75"/>
      <c r="N131" s="75"/>
      <c r="O131" s="75"/>
      <c r="P131" s="75"/>
      <c r="Q131" s="75"/>
      <c r="R131" s="75"/>
      <c r="S131" s="75"/>
      <c r="T131" s="75"/>
      <c r="U131" s="75"/>
      <c r="V131" s="75"/>
      <c r="W131" s="75"/>
      <c r="X131" s="75"/>
      <c r="Y131" s="75"/>
      <c r="Z131" s="75"/>
    </row>
    <row r="132" ht="14.25" customHeight="1">
      <c r="A132" s="241"/>
      <c r="B132" s="75"/>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row>
    <row r="133" ht="14.25" customHeight="1">
      <c r="A133" s="241"/>
      <c r="B133" s="75"/>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row>
    <row r="134" ht="14.25" customHeight="1">
      <c r="A134" s="241"/>
      <c r="B134" s="75"/>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row>
    <row r="135" ht="14.25" customHeight="1">
      <c r="A135" s="241"/>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row>
    <row r="136" ht="14.25" customHeight="1">
      <c r="A136" s="241"/>
      <c r="B136" s="75"/>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row>
    <row r="137" ht="14.25" customHeight="1">
      <c r="A137" s="241"/>
      <c r="B137" s="75"/>
      <c r="C137" s="75"/>
      <c r="D137" s="75"/>
      <c r="E137" s="75"/>
      <c r="F137" s="75"/>
      <c r="G137" s="75"/>
      <c r="H137" s="75"/>
      <c r="I137" s="75"/>
      <c r="J137" s="75"/>
      <c r="K137" s="75"/>
      <c r="L137" s="75"/>
      <c r="M137" s="75"/>
      <c r="N137" s="75"/>
      <c r="O137" s="75"/>
      <c r="P137" s="75"/>
      <c r="Q137" s="75"/>
      <c r="R137" s="75"/>
      <c r="S137" s="75"/>
      <c r="T137" s="75"/>
      <c r="U137" s="75"/>
      <c r="V137" s="75"/>
      <c r="W137" s="75"/>
      <c r="X137" s="75"/>
      <c r="Y137" s="75"/>
      <c r="Z137" s="75"/>
    </row>
    <row r="138" ht="14.25" customHeight="1">
      <c r="A138" s="241"/>
      <c r="B138" s="75"/>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row>
    <row r="139" ht="14.25" customHeight="1">
      <c r="A139" s="241"/>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row>
    <row r="140" ht="14.25" customHeight="1">
      <c r="A140" s="241"/>
      <c r="B140" s="75"/>
      <c r="C140" s="75"/>
      <c r="D140" s="75"/>
      <c r="E140" s="75"/>
      <c r="F140" s="75"/>
      <c r="G140" s="75"/>
      <c r="H140" s="75"/>
      <c r="I140" s="75"/>
      <c r="J140" s="75"/>
      <c r="K140" s="75"/>
      <c r="L140" s="75"/>
      <c r="M140" s="75"/>
      <c r="N140" s="75"/>
      <c r="O140" s="75"/>
      <c r="P140" s="75"/>
      <c r="Q140" s="75"/>
      <c r="R140" s="75"/>
      <c r="S140" s="75"/>
      <c r="T140" s="75"/>
      <c r="U140" s="75"/>
      <c r="V140" s="75"/>
      <c r="W140" s="75"/>
      <c r="X140" s="75"/>
      <c r="Y140" s="75"/>
      <c r="Z140" s="75"/>
    </row>
    <row r="141" ht="14.25" customHeight="1">
      <c r="A141" s="241"/>
      <c r="B141" s="75"/>
      <c r="C141" s="75"/>
      <c r="D141" s="75"/>
      <c r="E141" s="75"/>
      <c r="F141" s="75"/>
      <c r="G141" s="75"/>
      <c r="H141" s="75"/>
      <c r="I141" s="75"/>
      <c r="J141" s="75"/>
      <c r="K141" s="75"/>
      <c r="L141" s="75"/>
      <c r="M141" s="75"/>
      <c r="N141" s="75"/>
      <c r="O141" s="75"/>
      <c r="P141" s="75"/>
      <c r="Q141" s="75"/>
      <c r="R141" s="75"/>
      <c r="S141" s="75"/>
      <c r="T141" s="75"/>
      <c r="U141" s="75"/>
      <c r="V141" s="75"/>
      <c r="W141" s="75"/>
      <c r="X141" s="75"/>
      <c r="Y141" s="75"/>
      <c r="Z141" s="75"/>
    </row>
    <row r="142" ht="14.25" customHeight="1">
      <c r="A142" s="241"/>
      <c r="B142" s="7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row>
    <row r="143" ht="14.25" customHeight="1">
      <c r="A143" s="241"/>
      <c r="B143" s="75"/>
      <c r="C143" s="75"/>
      <c r="D143" s="75"/>
      <c r="E143" s="75"/>
      <c r="F143" s="75"/>
      <c r="G143" s="75"/>
      <c r="H143" s="75"/>
      <c r="I143" s="75"/>
      <c r="J143" s="75"/>
      <c r="K143" s="75"/>
      <c r="L143" s="75"/>
      <c r="M143" s="75"/>
      <c r="N143" s="75"/>
      <c r="O143" s="75"/>
      <c r="P143" s="75"/>
      <c r="Q143" s="75"/>
      <c r="R143" s="75"/>
      <c r="S143" s="75"/>
      <c r="T143" s="75"/>
      <c r="U143" s="75"/>
      <c r="V143" s="75"/>
      <c r="W143" s="75"/>
      <c r="X143" s="75"/>
      <c r="Y143" s="75"/>
      <c r="Z143" s="75"/>
    </row>
    <row r="144" ht="14.25" customHeight="1">
      <c r="A144" s="241"/>
      <c r="B144" s="75"/>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row>
    <row r="145" ht="14.25" customHeight="1">
      <c r="A145" s="241"/>
      <c r="B145" s="75"/>
      <c r="C145" s="75"/>
      <c r="D145" s="75"/>
      <c r="E145" s="75"/>
      <c r="F145" s="75"/>
      <c r="G145" s="75"/>
      <c r="H145" s="75"/>
      <c r="I145" s="75"/>
      <c r="J145" s="75"/>
      <c r="K145" s="75"/>
      <c r="L145" s="75"/>
      <c r="M145" s="75"/>
      <c r="N145" s="75"/>
      <c r="O145" s="75"/>
      <c r="P145" s="75"/>
      <c r="Q145" s="75"/>
      <c r="R145" s="75"/>
      <c r="S145" s="75"/>
      <c r="T145" s="75"/>
      <c r="U145" s="75"/>
      <c r="V145" s="75"/>
      <c r="W145" s="75"/>
      <c r="X145" s="75"/>
      <c r="Y145" s="75"/>
      <c r="Z145" s="75"/>
    </row>
    <row r="146" ht="14.25" customHeight="1">
      <c r="A146" s="241"/>
      <c r="B146" s="75"/>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row>
    <row r="147" ht="14.25" customHeight="1">
      <c r="A147" s="241"/>
      <c r="B147" s="75"/>
      <c r="C147" s="75"/>
      <c r="D147" s="75"/>
      <c r="E147" s="75"/>
      <c r="F147" s="75"/>
      <c r="G147" s="75"/>
      <c r="H147" s="75"/>
      <c r="I147" s="75"/>
      <c r="J147" s="75"/>
      <c r="K147" s="75"/>
      <c r="L147" s="75"/>
      <c r="M147" s="75"/>
      <c r="N147" s="75"/>
      <c r="O147" s="75"/>
      <c r="P147" s="75"/>
      <c r="Q147" s="75"/>
      <c r="R147" s="75"/>
      <c r="S147" s="75"/>
      <c r="T147" s="75"/>
      <c r="U147" s="75"/>
      <c r="V147" s="75"/>
      <c r="W147" s="75"/>
      <c r="X147" s="75"/>
      <c r="Y147" s="75"/>
      <c r="Z147" s="75"/>
    </row>
    <row r="148" ht="14.25" customHeight="1">
      <c r="A148" s="241"/>
      <c r="B148" s="75"/>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row>
    <row r="149" ht="14.25" customHeight="1">
      <c r="A149" s="241"/>
      <c r="B149" s="75"/>
      <c r="C149" s="75"/>
      <c r="D149" s="75"/>
      <c r="E149" s="75"/>
      <c r="F149" s="75"/>
      <c r="G149" s="75"/>
      <c r="H149" s="75"/>
      <c r="I149" s="75"/>
      <c r="J149" s="75"/>
      <c r="K149" s="75"/>
      <c r="L149" s="75"/>
      <c r="M149" s="75"/>
      <c r="N149" s="75"/>
      <c r="O149" s="75"/>
      <c r="P149" s="75"/>
      <c r="Q149" s="75"/>
      <c r="R149" s="75"/>
      <c r="S149" s="75"/>
      <c r="T149" s="75"/>
      <c r="U149" s="75"/>
      <c r="V149" s="75"/>
      <c r="W149" s="75"/>
      <c r="X149" s="75"/>
      <c r="Y149" s="75"/>
      <c r="Z149" s="75"/>
    </row>
    <row r="150" ht="14.25" customHeight="1">
      <c r="A150" s="241"/>
      <c r="B150" s="75"/>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row>
    <row r="151" ht="14.25" customHeight="1">
      <c r="A151" s="241"/>
      <c r="B151" s="75"/>
      <c r="C151" s="75"/>
      <c r="D151" s="75"/>
      <c r="E151" s="75"/>
      <c r="F151" s="75"/>
      <c r="G151" s="75"/>
      <c r="H151" s="75"/>
      <c r="I151" s="75"/>
      <c r="J151" s="75"/>
      <c r="K151" s="75"/>
      <c r="L151" s="75"/>
      <c r="M151" s="75"/>
      <c r="N151" s="75"/>
      <c r="O151" s="75"/>
      <c r="P151" s="75"/>
      <c r="Q151" s="75"/>
      <c r="R151" s="75"/>
      <c r="S151" s="75"/>
      <c r="T151" s="75"/>
      <c r="U151" s="75"/>
      <c r="V151" s="75"/>
      <c r="W151" s="75"/>
      <c r="X151" s="75"/>
      <c r="Y151" s="75"/>
      <c r="Z151" s="75"/>
    </row>
    <row r="152" ht="14.25" customHeight="1">
      <c r="A152" s="241"/>
      <c r="B152" s="75"/>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row>
    <row r="153" ht="14.25" customHeight="1">
      <c r="A153" s="241"/>
      <c r="B153" s="75"/>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row>
    <row r="154" ht="14.25" customHeight="1">
      <c r="A154" s="241"/>
      <c r="B154" s="75"/>
      <c r="C154" s="75"/>
      <c r="D154" s="75"/>
      <c r="E154" s="75"/>
      <c r="F154" s="75"/>
      <c r="G154" s="75"/>
      <c r="H154" s="75"/>
      <c r="I154" s="75"/>
      <c r="J154" s="75"/>
      <c r="K154" s="75"/>
      <c r="L154" s="75"/>
      <c r="M154" s="75"/>
      <c r="N154" s="75"/>
      <c r="O154" s="75"/>
      <c r="P154" s="75"/>
      <c r="Q154" s="75"/>
      <c r="R154" s="75"/>
      <c r="S154" s="75"/>
      <c r="T154" s="75"/>
      <c r="U154" s="75"/>
      <c r="V154" s="75"/>
      <c r="W154" s="75"/>
      <c r="X154" s="75"/>
      <c r="Y154" s="75"/>
      <c r="Z154" s="75"/>
    </row>
    <row r="155" ht="14.25" customHeight="1">
      <c r="A155" s="241"/>
      <c r="B155" s="75"/>
      <c r="C155" s="75"/>
      <c r="D155" s="75"/>
      <c r="E155" s="75"/>
      <c r="F155" s="75"/>
      <c r="G155" s="75"/>
      <c r="H155" s="75"/>
      <c r="I155" s="75"/>
      <c r="J155" s="75"/>
      <c r="K155" s="75"/>
      <c r="L155" s="75"/>
      <c r="M155" s="75"/>
      <c r="N155" s="75"/>
      <c r="O155" s="75"/>
      <c r="P155" s="75"/>
      <c r="Q155" s="75"/>
      <c r="R155" s="75"/>
      <c r="S155" s="75"/>
      <c r="T155" s="75"/>
      <c r="U155" s="75"/>
      <c r="V155" s="75"/>
      <c r="W155" s="75"/>
      <c r="X155" s="75"/>
      <c r="Y155" s="75"/>
      <c r="Z155" s="75"/>
    </row>
    <row r="156" ht="14.25" customHeight="1">
      <c r="A156" s="241"/>
      <c r="B156" s="75"/>
      <c r="C156" s="75"/>
      <c r="D156" s="75"/>
      <c r="E156" s="75"/>
      <c r="F156" s="75"/>
      <c r="G156" s="75"/>
      <c r="H156" s="75"/>
      <c r="I156" s="75"/>
      <c r="J156" s="75"/>
      <c r="K156" s="75"/>
      <c r="L156" s="75"/>
      <c r="M156" s="75"/>
      <c r="N156" s="75"/>
      <c r="O156" s="75"/>
      <c r="P156" s="75"/>
      <c r="Q156" s="75"/>
      <c r="R156" s="75"/>
      <c r="S156" s="75"/>
      <c r="T156" s="75"/>
      <c r="U156" s="75"/>
      <c r="V156" s="75"/>
      <c r="W156" s="75"/>
      <c r="X156" s="75"/>
      <c r="Y156" s="75"/>
      <c r="Z156" s="75"/>
    </row>
    <row r="157" ht="14.25" customHeight="1">
      <c r="A157" s="241"/>
      <c r="B157" s="75"/>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row>
    <row r="158" ht="14.25" customHeight="1">
      <c r="A158" s="241"/>
      <c r="B158" s="75"/>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row>
    <row r="159" ht="14.25" customHeight="1">
      <c r="A159" s="241"/>
      <c r="B159" s="75"/>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row>
    <row r="160" ht="14.25" customHeight="1">
      <c r="A160" s="241"/>
      <c r="B160" s="75"/>
      <c r="C160" s="75"/>
      <c r="D160" s="75"/>
      <c r="E160" s="75"/>
      <c r="F160" s="75"/>
      <c r="G160" s="75"/>
      <c r="H160" s="75"/>
      <c r="I160" s="75"/>
      <c r="J160" s="75"/>
      <c r="K160" s="75"/>
      <c r="L160" s="75"/>
      <c r="M160" s="75"/>
      <c r="N160" s="75"/>
      <c r="O160" s="75"/>
      <c r="P160" s="75"/>
      <c r="Q160" s="75"/>
      <c r="R160" s="75"/>
      <c r="S160" s="75"/>
      <c r="T160" s="75"/>
      <c r="U160" s="75"/>
      <c r="V160" s="75"/>
      <c r="W160" s="75"/>
      <c r="X160" s="75"/>
      <c r="Y160" s="75"/>
      <c r="Z160" s="75"/>
    </row>
    <row r="161" ht="14.25" customHeight="1">
      <c r="A161" s="241"/>
      <c r="B161" s="75"/>
      <c r="C161" s="75"/>
      <c r="D161" s="75"/>
      <c r="E161" s="75"/>
      <c r="F161" s="75"/>
      <c r="G161" s="75"/>
      <c r="H161" s="75"/>
      <c r="I161" s="75"/>
      <c r="J161" s="75"/>
      <c r="K161" s="75"/>
      <c r="L161" s="75"/>
      <c r="M161" s="75"/>
      <c r="N161" s="75"/>
      <c r="O161" s="75"/>
      <c r="P161" s="75"/>
      <c r="Q161" s="75"/>
      <c r="R161" s="75"/>
      <c r="S161" s="75"/>
      <c r="T161" s="75"/>
      <c r="U161" s="75"/>
      <c r="V161" s="75"/>
      <c r="W161" s="75"/>
      <c r="X161" s="75"/>
      <c r="Y161" s="75"/>
      <c r="Z161" s="75"/>
    </row>
    <row r="162" ht="14.25" customHeight="1">
      <c r="A162" s="241"/>
      <c r="B162" s="75"/>
      <c r="C162" s="75"/>
      <c r="D162" s="75"/>
      <c r="E162" s="75"/>
      <c r="F162" s="75"/>
      <c r="G162" s="75"/>
      <c r="H162" s="75"/>
      <c r="I162" s="75"/>
      <c r="J162" s="75"/>
      <c r="K162" s="75"/>
      <c r="L162" s="75"/>
      <c r="M162" s="75"/>
      <c r="N162" s="75"/>
      <c r="O162" s="75"/>
      <c r="P162" s="75"/>
      <c r="Q162" s="75"/>
      <c r="R162" s="75"/>
      <c r="S162" s="75"/>
      <c r="T162" s="75"/>
      <c r="U162" s="75"/>
      <c r="V162" s="75"/>
      <c r="W162" s="75"/>
      <c r="X162" s="75"/>
      <c r="Y162" s="75"/>
      <c r="Z162" s="75"/>
    </row>
    <row r="163" ht="14.25" customHeight="1">
      <c r="A163" s="241"/>
      <c r="B163" s="75"/>
      <c r="C163" s="75"/>
      <c r="D163" s="75"/>
      <c r="E163" s="75"/>
      <c r="F163" s="75"/>
      <c r="G163" s="75"/>
      <c r="H163" s="75"/>
      <c r="I163" s="75"/>
      <c r="J163" s="75"/>
      <c r="K163" s="75"/>
      <c r="L163" s="75"/>
      <c r="M163" s="75"/>
      <c r="N163" s="75"/>
      <c r="O163" s="75"/>
      <c r="P163" s="75"/>
      <c r="Q163" s="75"/>
      <c r="R163" s="75"/>
      <c r="S163" s="75"/>
      <c r="T163" s="75"/>
      <c r="U163" s="75"/>
      <c r="V163" s="75"/>
      <c r="W163" s="75"/>
      <c r="X163" s="75"/>
      <c r="Y163" s="75"/>
      <c r="Z163" s="75"/>
    </row>
    <row r="164" ht="14.25" customHeight="1">
      <c r="A164" s="241"/>
      <c r="B164" s="75"/>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row>
    <row r="165" ht="14.25" customHeight="1">
      <c r="A165" s="241"/>
      <c r="B165" s="75"/>
      <c r="C165" s="75"/>
      <c r="D165" s="75"/>
      <c r="E165" s="75"/>
      <c r="F165" s="75"/>
      <c r="G165" s="75"/>
      <c r="H165" s="75"/>
      <c r="I165" s="75"/>
      <c r="J165" s="75"/>
      <c r="K165" s="75"/>
      <c r="L165" s="75"/>
      <c r="M165" s="75"/>
      <c r="N165" s="75"/>
      <c r="O165" s="75"/>
      <c r="P165" s="75"/>
      <c r="Q165" s="75"/>
      <c r="R165" s="75"/>
      <c r="S165" s="75"/>
      <c r="T165" s="75"/>
      <c r="U165" s="75"/>
      <c r="V165" s="75"/>
      <c r="W165" s="75"/>
      <c r="X165" s="75"/>
      <c r="Y165" s="75"/>
      <c r="Z165" s="75"/>
    </row>
    <row r="166" ht="14.25" customHeight="1">
      <c r="A166" s="241"/>
      <c r="B166" s="75"/>
      <c r="C166" s="75"/>
      <c r="D166" s="75"/>
      <c r="E166" s="75"/>
      <c r="F166" s="75"/>
      <c r="G166" s="75"/>
      <c r="H166" s="75"/>
      <c r="I166" s="75"/>
      <c r="J166" s="75"/>
      <c r="K166" s="75"/>
      <c r="L166" s="75"/>
      <c r="M166" s="75"/>
      <c r="N166" s="75"/>
      <c r="O166" s="75"/>
      <c r="P166" s="75"/>
      <c r="Q166" s="75"/>
      <c r="R166" s="75"/>
      <c r="S166" s="75"/>
      <c r="T166" s="75"/>
      <c r="U166" s="75"/>
      <c r="V166" s="75"/>
      <c r="W166" s="75"/>
      <c r="X166" s="75"/>
      <c r="Y166" s="75"/>
      <c r="Z166" s="75"/>
    </row>
    <row r="167" ht="14.25" customHeight="1">
      <c r="A167" s="241"/>
      <c r="B167" s="75"/>
      <c r="C167" s="75"/>
      <c r="D167" s="75"/>
      <c r="E167" s="75"/>
      <c r="F167" s="75"/>
      <c r="G167" s="75"/>
      <c r="H167" s="75"/>
      <c r="I167" s="75"/>
      <c r="J167" s="75"/>
      <c r="K167" s="75"/>
      <c r="L167" s="75"/>
      <c r="M167" s="75"/>
      <c r="N167" s="75"/>
      <c r="O167" s="75"/>
      <c r="P167" s="75"/>
      <c r="Q167" s="75"/>
      <c r="R167" s="75"/>
      <c r="S167" s="75"/>
      <c r="T167" s="75"/>
      <c r="U167" s="75"/>
      <c r="V167" s="75"/>
      <c r="W167" s="75"/>
      <c r="X167" s="75"/>
      <c r="Y167" s="75"/>
      <c r="Z167" s="75"/>
    </row>
    <row r="168" ht="14.25" customHeight="1">
      <c r="A168" s="241"/>
      <c r="B168" s="75"/>
      <c r="C168" s="75"/>
      <c r="D168" s="75"/>
      <c r="E168" s="75"/>
      <c r="F168" s="75"/>
      <c r="G168" s="75"/>
      <c r="H168" s="75"/>
      <c r="I168" s="75"/>
      <c r="J168" s="75"/>
      <c r="K168" s="75"/>
      <c r="L168" s="75"/>
      <c r="M168" s="75"/>
      <c r="N168" s="75"/>
      <c r="O168" s="75"/>
      <c r="P168" s="75"/>
      <c r="Q168" s="75"/>
      <c r="R168" s="75"/>
      <c r="S168" s="75"/>
      <c r="T168" s="75"/>
      <c r="U168" s="75"/>
      <c r="V168" s="75"/>
      <c r="W168" s="75"/>
      <c r="X168" s="75"/>
      <c r="Y168" s="75"/>
      <c r="Z168" s="75"/>
    </row>
    <row r="169" ht="14.25" customHeight="1">
      <c r="A169" s="241"/>
      <c r="B169" s="75"/>
      <c r="C169" s="75"/>
      <c r="D169" s="75"/>
      <c r="E169" s="75"/>
      <c r="F169" s="75"/>
      <c r="G169" s="75"/>
      <c r="H169" s="75"/>
      <c r="I169" s="75"/>
      <c r="J169" s="75"/>
      <c r="K169" s="75"/>
      <c r="L169" s="75"/>
      <c r="M169" s="75"/>
      <c r="N169" s="75"/>
      <c r="O169" s="75"/>
      <c r="P169" s="75"/>
      <c r="Q169" s="75"/>
      <c r="R169" s="75"/>
      <c r="S169" s="75"/>
      <c r="T169" s="75"/>
      <c r="U169" s="75"/>
      <c r="V169" s="75"/>
      <c r="W169" s="75"/>
      <c r="X169" s="75"/>
      <c r="Y169" s="75"/>
      <c r="Z169" s="75"/>
    </row>
    <row r="170" ht="14.25" customHeight="1">
      <c r="A170" s="241"/>
      <c r="B170" s="75"/>
      <c r="C170" s="75"/>
      <c r="D170" s="75"/>
      <c r="E170" s="75"/>
      <c r="F170" s="75"/>
      <c r="G170" s="75"/>
      <c r="H170" s="75"/>
      <c r="I170" s="75"/>
      <c r="J170" s="75"/>
      <c r="K170" s="75"/>
      <c r="L170" s="75"/>
      <c r="M170" s="75"/>
      <c r="N170" s="75"/>
      <c r="O170" s="75"/>
      <c r="P170" s="75"/>
      <c r="Q170" s="75"/>
      <c r="R170" s="75"/>
      <c r="S170" s="75"/>
      <c r="T170" s="75"/>
      <c r="U170" s="75"/>
      <c r="V170" s="75"/>
      <c r="W170" s="75"/>
      <c r="X170" s="75"/>
      <c r="Y170" s="75"/>
      <c r="Z170" s="75"/>
    </row>
    <row r="171" ht="14.25" customHeight="1">
      <c r="A171" s="241"/>
      <c r="B171" s="75"/>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row>
    <row r="172" ht="14.25" customHeight="1">
      <c r="A172" s="241"/>
      <c r="B172" s="75"/>
      <c r="C172" s="75"/>
      <c r="D172" s="75"/>
      <c r="E172" s="75"/>
      <c r="F172" s="75"/>
      <c r="G172" s="75"/>
      <c r="H172" s="75"/>
      <c r="I172" s="75"/>
      <c r="J172" s="75"/>
      <c r="K172" s="75"/>
      <c r="L172" s="75"/>
      <c r="M172" s="75"/>
      <c r="N172" s="75"/>
      <c r="O172" s="75"/>
      <c r="P172" s="75"/>
      <c r="Q172" s="75"/>
      <c r="R172" s="75"/>
      <c r="S172" s="75"/>
      <c r="T172" s="75"/>
      <c r="U172" s="75"/>
      <c r="V172" s="75"/>
      <c r="W172" s="75"/>
      <c r="X172" s="75"/>
      <c r="Y172" s="75"/>
      <c r="Z172" s="75"/>
    </row>
    <row r="173" ht="14.25" customHeight="1">
      <c r="A173" s="241"/>
      <c r="B173" s="75"/>
      <c r="C173" s="75"/>
      <c r="D173" s="75"/>
      <c r="E173" s="75"/>
      <c r="F173" s="75"/>
      <c r="G173" s="75"/>
      <c r="H173" s="75"/>
      <c r="I173" s="75"/>
      <c r="J173" s="75"/>
      <c r="K173" s="75"/>
      <c r="L173" s="75"/>
      <c r="M173" s="75"/>
      <c r="N173" s="75"/>
      <c r="O173" s="75"/>
      <c r="P173" s="75"/>
      <c r="Q173" s="75"/>
      <c r="R173" s="75"/>
      <c r="S173" s="75"/>
      <c r="T173" s="75"/>
      <c r="U173" s="75"/>
      <c r="V173" s="75"/>
      <c r="W173" s="75"/>
      <c r="X173" s="75"/>
      <c r="Y173" s="75"/>
      <c r="Z173" s="75"/>
    </row>
    <row r="174" ht="14.25" customHeight="1">
      <c r="A174" s="241"/>
      <c r="B174" s="75"/>
      <c r="C174" s="75"/>
      <c r="D174" s="75"/>
      <c r="E174" s="75"/>
      <c r="F174" s="75"/>
      <c r="G174" s="75"/>
      <c r="H174" s="75"/>
      <c r="I174" s="75"/>
      <c r="J174" s="75"/>
      <c r="K174" s="75"/>
      <c r="L174" s="75"/>
      <c r="M174" s="75"/>
      <c r="N174" s="75"/>
      <c r="O174" s="75"/>
      <c r="P174" s="75"/>
      <c r="Q174" s="75"/>
      <c r="R174" s="75"/>
      <c r="S174" s="75"/>
      <c r="T174" s="75"/>
      <c r="U174" s="75"/>
      <c r="V174" s="75"/>
      <c r="W174" s="75"/>
      <c r="X174" s="75"/>
      <c r="Y174" s="75"/>
      <c r="Z174" s="75"/>
    </row>
    <row r="175" ht="14.25" customHeight="1">
      <c r="A175" s="241"/>
      <c r="B175" s="75"/>
      <c r="C175" s="75"/>
      <c r="D175" s="75"/>
      <c r="E175" s="75"/>
      <c r="F175" s="75"/>
      <c r="G175" s="75"/>
      <c r="H175" s="75"/>
      <c r="I175" s="75"/>
      <c r="J175" s="75"/>
      <c r="K175" s="75"/>
      <c r="L175" s="75"/>
      <c r="M175" s="75"/>
      <c r="N175" s="75"/>
      <c r="O175" s="75"/>
      <c r="P175" s="75"/>
      <c r="Q175" s="75"/>
      <c r="R175" s="75"/>
      <c r="S175" s="75"/>
      <c r="T175" s="75"/>
      <c r="U175" s="75"/>
      <c r="V175" s="75"/>
      <c r="W175" s="75"/>
      <c r="X175" s="75"/>
      <c r="Y175" s="75"/>
      <c r="Z175" s="75"/>
    </row>
    <row r="176" ht="14.25" customHeight="1">
      <c r="A176" s="241"/>
      <c r="B176" s="75"/>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row>
    <row r="177" ht="14.25" customHeight="1">
      <c r="A177" s="241"/>
      <c r="B177" s="75"/>
      <c r="C177" s="75"/>
      <c r="D177" s="75"/>
      <c r="E177" s="75"/>
      <c r="F177" s="75"/>
      <c r="G177" s="75"/>
      <c r="H177" s="75"/>
      <c r="I177" s="75"/>
      <c r="J177" s="75"/>
      <c r="K177" s="75"/>
      <c r="L177" s="75"/>
      <c r="M177" s="75"/>
      <c r="N177" s="75"/>
      <c r="O177" s="75"/>
      <c r="P177" s="75"/>
      <c r="Q177" s="75"/>
      <c r="R177" s="75"/>
      <c r="S177" s="75"/>
      <c r="T177" s="75"/>
      <c r="U177" s="75"/>
      <c r="V177" s="75"/>
      <c r="W177" s="75"/>
      <c r="X177" s="75"/>
      <c r="Y177" s="75"/>
      <c r="Z177" s="75"/>
    </row>
    <row r="178" ht="14.25" customHeight="1">
      <c r="A178" s="241"/>
      <c r="B178" s="75"/>
      <c r="C178" s="75"/>
      <c r="D178" s="75"/>
      <c r="E178" s="75"/>
      <c r="F178" s="75"/>
      <c r="G178" s="75"/>
      <c r="H178" s="75"/>
      <c r="I178" s="75"/>
      <c r="J178" s="75"/>
      <c r="K178" s="75"/>
      <c r="L178" s="75"/>
      <c r="M178" s="75"/>
      <c r="N178" s="75"/>
      <c r="O178" s="75"/>
      <c r="P178" s="75"/>
      <c r="Q178" s="75"/>
      <c r="R178" s="75"/>
      <c r="S178" s="75"/>
      <c r="T178" s="75"/>
      <c r="U178" s="75"/>
      <c r="V178" s="75"/>
      <c r="W178" s="75"/>
      <c r="X178" s="75"/>
      <c r="Y178" s="75"/>
      <c r="Z178" s="75"/>
    </row>
    <row r="179" ht="14.25" customHeight="1">
      <c r="A179" s="241"/>
      <c r="B179" s="75"/>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row>
    <row r="180" ht="14.25" customHeight="1">
      <c r="A180" s="241"/>
      <c r="B180" s="75"/>
      <c r="C180" s="75"/>
      <c r="D180" s="75"/>
      <c r="E180" s="75"/>
      <c r="F180" s="75"/>
      <c r="G180" s="75"/>
      <c r="H180" s="75"/>
      <c r="I180" s="75"/>
      <c r="J180" s="75"/>
      <c r="K180" s="75"/>
      <c r="L180" s="75"/>
      <c r="M180" s="75"/>
      <c r="N180" s="75"/>
      <c r="O180" s="75"/>
      <c r="P180" s="75"/>
      <c r="Q180" s="75"/>
      <c r="R180" s="75"/>
      <c r="S180" s="75"/>
      <c r="T180" s="75"/>
      <c r="U180" s="75"/>
      <c r="V180" s="75"/>
      <c r="W180" s="75"/>
      <c r="X180" s="75"/>
      <c r="Y180" s="75"/>
      <c r="Z180" s="75"/>
    </row>
    <row r="181" ht="14.25" customHeight="1">
      <c r="A181" s="241"/>
      <c r="B181" s="75"/>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row>
    <row r="182" ht="14.25" customHeight="1">
      <c r="A182" s="241"/>
      <c r="B182" s="75"/>
      <c r="C182" s="75"/>
      <c r="D182" s="75"/>
      <c r="E182" s="75"/>
      <c r="F182" s="75"/>
      <c r="G182" s="75"/>
      <c r="H182" s="75"/>
      <c r="I182" s="75"/>
      <c r="J182" s="75"/>
      <c r="K182" s="75"/>
      <c r="L182" s="75"/>
      <c r="M182" s="75"/>
      <c r="N182" s="75"/>
      <c r="O182" s="75"/>
      <c r="P182" s="75"/>
      <c r="Q182" s="75"/>
      <c r="R182" s="75"/>
      <c r="S182" s="75"/>
      <c r="T182" s="75"/>
      <c r="U182" s="75"/>
      <c r="V182" s="75"/>
      <c r="W182" s="75"/>
      <c r="X182" s="75"/>
      <c r="Y182" s="75"/>
      <c r="Z182" s="75"/>
    </row>
    <row r="183" ht="14.25" customHeight="1">
      <c r="A183" s="241"/>
      <c r="B183" s="75"/>
      <c r="C183" s="75"/>
      <c r="D183" s="75"/>
      <c r="E183" s="75"/>
      <c r="F183" s="75"/>
      <c r="G183" s="75"/>
      <c r="H183" s="75"/>
      <c r="I183" s="75"/>
      <c r="J183" s="75"/>
      <c r="K183" s="75"/>
      <c r="L183" s="75"/>
      <c r="M183" s="75"/>
      <c r="N183" s="75"/>
      <c r="O183" s="75"/>
      <c r="P183" s="75"/>
      <c r="Q183" s="75"/>
      <c r="R183" s="75"/>
      <c r="S183" s="75"/>
      <c r="T183" s="75"/>
      <c r="U183" s="75"/>
      <c r="V183" s="75"/>
      <c r="W183" s="75"/>
      <c r="X183" s="75"/>
      <c r="Y183" s="75"/>
      <c r="Z183" s="75"/>
    </row>
    <row r="184" ht="14.25" customHeight="1">
      <c r="A184" s="241"/>
      <c r="B184" s="75"/>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row>
    <row r="185" ht="14.25" customHeight="1">
      <c r="A185" s="241"/>
      <c r="B185" s="75"/>
      <c r="C185" s="75"/>
      <c r="D185" s="75"/>
      <c r="E185" s="75"/>
      <c r="F185" s="75"/>
      <c r="G185" s="75"/>
      <c r="H185" s="75"/>
      <c r="I185" s="75"/>
      <c r="J185" s="75"/>
      <c r="K185" s="75"/>
      <c r="L185" s="75"/>
      <c r="M185" s="75"/>
      <c r="N185" s="75"/>
      <c r="O185" s="75"/>
      <c r="P185" s="75"/>
      <c r="Q185" s="75"/>
      <c r="R185" s="75"/>
      <c r="S185" s="75"/>
      <c r="T185" s="75"/>
      <c r="U185" s="75"/>
      <c r="V185" s="75"/>
      <c r="W185" s="75"/>
      <c r="X185" s="75"/>
      <c r="Y185" s="75"/>
      <c r="Z185" s="75"/>
    </row>
    <row r="186" ht="14.25" customHeight="1">
      <c r="A186" s="241"/>
      <c r="B186" s="75"/>
      <c r="C186" s="75"/>
      <c r="D186" s="75"/>
      <c r="E186" s="75"/>
      <c r="F186" s="75"/>
      <c r="G186" s="75"/>
      <c r="H186" s="75"/>
      <c r="I186" s="75"/>
      <c r="J186" s="75"/>
      <c r="K186" s="75"/>
      <c r="L186" s="75"/>
      <c r="M186" s="75"/>
      <c r="N186" s="75"/>
      <c r="O186" s="75"/>
      <c r="P186" s="75"/>
      <c r="Q186" s="75"/>
      <c r="R186" s="75"/>
      <c r="S186" s="75"/>
      <c r="T186" s="75"/>
      <c r="U186" s="75"/>
      <c r="V186" s="75"/>
      <c r="W186" s="75"/>
      <c r="X186" s="75"/>
      <c r="Y186" s="75"/>
      <c r="Z186" s="75"/>
    </row>
    <row r="187" ht="14.25" customHeight="1">
      <c r="A187" s="241"/>
      <c r="B187" s="75"/>
      <c r="C187" s="75"/>
      <c r="D187" s="75"/>
      <c r="E187" s="75"/>
      <c r="F187" s="75"/>
      <c r="G187" s="75"/>
      <c r="H187" s="75"/>
      <c r="I187" s="75"/>
      <c r="J187" s="75"/>
      <c r="K187" s="75"/>
      <c r="L187" s="75"/>
      <c r="M187" s="75"/>
      <c r="N187" s="75"/>
      <c r="O187" s="75"/>
      <c r="P187" s="75"/>
      <c r="Q187" s="75"/>
      <c r="R187" s="75"/>
      <c r="S187" s="75"/>
      <c r="T187" s="75"/>
      <c r="U187" s="75"/>
      <c r="V187" s="75"/>
      <c r="W187" s="75"/>
      <c r="X187" s="75"/>
      <c r="Y187" s="75"/>
      <c r="Z187" s="75"/>
    </row>
    <row r="188" ht="14.25" customHeight="1">
      <c r="A188" s="241"/>
      <c r="B188" s="75"/>
      <c r="C188" s="75"/>
      <c r="D188" s="75"/>
      <c r="E188" s="75"/>
      <c r="F188" s="75"/>
      <c r="G188" s="75"/>
      <c r="H188" s="75"/>
      <c r="I188" s="75"/>
      <c r="J188" s="75"/>
      <c r="K188" s="75"/>
      <c r="L188" s="75"/>
      <c r="M188" s="75"/>
      <c r="N188" s="75"/>
      <c r="O188" s="75"/>
      <c r="P188" s="75"/>
      <c r="Q188" s="75"/>
      <c r="R188" s="75"/>
      <c r="S188" s="75"/>
      <c r="T188" s="75"/>
      <c r="U188" s="75"/>
      <c r="V188" s="75"/>
      <c r="W188" s="75"/>
      <c r="X188" s="75"/>
      <c r="Y188" s="75"/>
      <c r="Z188" s="75"/>
    </row>
    <row r="189" ht="14.25" customHeight="1">
      <c r="A189" s="241"/>
      <c r="B189" s="75"/>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row>
    <row r="190" ht="14.25" customHeight="1">
      <c r="A190" s="241"/>
      <c r="B190" s="75"/>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ht="14.25" customHeight="1">
      <c r="A191" s="241"/>
      <c r="B191" s="75"/>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ht="14.25" customHeight="1">
      <c r="A192" s="241"/>
      <c r="B192" s="75"/>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ht="14.25" customHeight="1">
      <c r="A193" s="241"/>
      <c r="B193" s="75"/>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ht="14.25" customHeight="1">
      <c r="A194" s="241"/>
      <c r="B194" s="75"/>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ht="14.25" customHeight="1">
      <c r="A195" s="241"/>
      <c r="B195" s="75"/>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ht="14.25" customHeight="1">
      <c r="A196" s="241"/>
      <c r="B196" s="75"/>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ht="14.25" customHeight="1">
      <c r="A197" s="241"/>
      <c r="B197" s="75"/>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ht="14.25" customHeight="1">
      <c r="A198" s="241"/>
      <c r="B198" s="75"/>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ht="14.25" customHeight="1">
      <c r="A199" s="241"/>
      <c r="B199" s="75"/>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ht="14.25" customHeight="1">
      <c r="A200" s="241"/>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ht="14.25" customHeight="1">
      <c r="A201" s="241"/>
      <c r="B201" s="75"/>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ht="14.25" customHeight="1">
      <c r="A202" s="241"/>
      <c r="B202" s="75"/>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ht="14.25" customHeight="1">
      <c r="A203" s="241"/>
      <c r="B203" s="75"/>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ht="14.25" customHeight="1">
      <c r="A204" s="241"/>
      <c r="B204" s="75"/>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ht="14.25" customHeight="1">
      <c r="A205" s="241"/>
      <c r="B205" s="75"/>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ht="14.25" customHeight="1">
      <c r="A206" s="241"/>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ht="14.25" customHeight="1">
      <c r="A207" s="241"/>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ht="14.25" customHeight="1">
      <c r="A208" s="241"/>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ht="14.25" customHeight="1">
      <c r="A209" s="241"/>
      <c r="B209" s="75"/>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ht="14.25" customHeight="1">
      <c r="A210" s="241"/>
      <c r="B210" s="75"/>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ht="14.25" customHeight="1">
      <c r="A211" s="241"/>
      <c r="B211" s="75"/>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ht="14.25" customHeight="1">
      <c r="A212" s="241"/>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ht="14.25" customHeight="1">
      <c r="A213" s="241"/>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ht="14.25" customHeight="1">
      <c r="A214" s="241"/>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ht="14.25" customHeight="1">
      <c r="A215" s="241"/>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ht="14.25" customHeight="1">
      <c r="A216" s="241"/>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ht="14.25" customHeight="1">
      <c r="A217" s="241"/>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ht="14.25" customHeight="1">
      <c r="A218" s="241"/>
      <c r="B218" s="75"/>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ht="14.25" customHeight="1">
      <c r="A219" s="241"/>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ht="14.25" customHeight="1">
      <c r="A220" s="241"/>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ht="14.25" customHeight="1">
      <c r="A221" s="241"/>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ht="14.25" customHeight="1">
      <c r="A222" s="241"/>
      <c r="B222" s="75"/>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ht="14.25" customHeight="1">
      <c r="A223" s="241"/>
      <c r="B223" s="75"/>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ht="14.25" customHeight="1">
      <c r="A224" s="241"/>
      <c r="B224" s="75"/>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ht="14.25" customHeight="1">
      <c r="A225" s="241"/>
      <c r="B225" s="75"/>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ht="14.25" customHeight="1">
      <c r="A226" s="241"/>
      <c r="B226" s="75"/>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ht="14.25" customHeight="1">
      <c r="A227" s="241"/>
      <c r="B227" s="75"/>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ht="14.25" customHeight="1">
      <c r="A228" s="241"/>
      <c r="B228" s="75"/>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ht="14.25" customHeight="1">
      <c r="A229" s="241"/>
      <c r="B229" s="75"/>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ht="14.25" customHeight="1">
      <c r="A230" s="241"/>
      <c r="B230" s="75"/>
      <c r="C230" s="75"/>
      <c r="D230" s="75"/>
      <c r="E230" s="75"/>
      <c r="F230" s="75"/>
      <c r="G230" s="75"/>
      <c r="H230" s="75"/>
      <c r="I230" s="75"/>
      <c r="J230" s="75"/>
      <c r="K230" s="75"/>
      <c r="L230" s="75"/>
      <c r="M230" s="75"/>
      <c r="N230" s="75"/>
      <c r="O230" s="75"/>
      <c r="P230" s="75"/>
      <c r="Q230" s="75"/>
      <c r="R230" s="75"/>
      <c r="S230" s="75"/>
      <c r="T230" s="75"/>
      <c r="U230" s="75"/>
      <c r="V230" s="75"/>
      <c r="W230" s="75"/>
      <c r="X230" s="75"/>
      <c r="Y230" s="75"/>
      <c r="Z230" s="75"/>
    </row>
    <row r="231" ht="14.25" customHeight="1">
      <c r="A231" s="241"/>
      <c r="B231" s="75"/>
      <c r="C231" s="75"/>
      <c r="D231" s="75"/>
      <c r="E231" s="75"/>
      <c r="F231" s="75"/>
      <c r="G231" s="75"/>
      <c r="H231" s="75"/>
      <c r="I231" s="75"/>
      <c r="J231" s="75"/>
      <c r="K231" s="75"/>
      <c r="L231" s="75"/>
      <c r="M231" s="75"/>
      <c r="N231" s="75"/>
      <c r="O231" s="75"/>
      <c r="P231" s="75"/>
      <c r="Q231" s="75"/>
      <c r="R231" s="75"/>
      <c r="S231" s="75"/>
      <c r="T231" s="75"/>
      <c r="U231" s="75"/>
      <c r="V231" s="75"/>
      <c r="W231" s="75"/>
      <c r="X231" s="75"/>
      <c r="Y231" s="75"/>
      <c r="Z231" s="75"/>
    </row>
    <row r="232" ht="14.25" customHeight="1">
      <c r="A232" s="241"/>
      <c r="B232" s="75"/>
      <c r="C232" s="75"/>
      <c r="D232" s="75"/>
      <c r="E232" s="75"/>
      <c r="F232" s="75"/>
      <c r="G232" s="75"/>
      <c r="H232" s="75"/>
      <c r="I232" s="75"/>
      <c r="J232" s="75"/>
      <c r="K232" s="75"/>
      <c r="L232" s="75"/>
      <c r="M232" s="75"/>
      <c r="N232" s="75"/>
      <c r="O232" s="75"/>
      <c r="P232" s="75"/>
      <c r="Q232" s="75"/>
      <c r="R232" s="75"/>
      <c r="S232" s="75"/>
      <c r="T232" s="75"/>
      <c r="U232" s="75"/>
      <c r="V232" s="75"/>
      <c r="W232" s="75"/>
      <c r="X232" s="75"/>
      <c r="Y232" s="75"/>
      <c r="Z232" s="75"/>
    </row>
    <row r="233" ht="14.25" customHeight="1">
      <c r="A233" s="241"/>
      <c r="B233" s="75"/>
      <c r="C233" s="75"/>
      <c r="D233" s="75"/>
      <c r="E233" s="75"/>
      <c r="F233" s="75"/>
      <c r="G233" s="75"/>
      <c r="H233" s="75"/>
      <c r="I233" s="75"/>
      <c r="J233" s="75"/>
      <c r="K233" s="75"/>
      <c r="L233" s="75"/>
      <c r="M233" s="75"/>
      <c r="N233" s="75"/>
      <c r="O233" s="75"/>
      <c r="P233" s="75"/>
      <c r="Q233" s="75"/>
      <c r="R233" s="75"/>
      <c r="S233" s="75"/>
      <c r="T233" s="75"/>
      <c r="U233" s="75"/>
      <c r="V233" s="75"/>
      <c r="W233" s="75"/>
      <c r="X233" s="75"/>
      <c r="Y233" s="75"/>
      <c r="Z233" s="75"/>
    </row>
    <row r="234" ht="14.25" customHeight="1">
      <c r="A234" s="241"/>
      <c r="B234" s="75"/>
      <c r="C234" s="75"/>
      <c r="D234" s="75"/>
      <c r="E234" s="75"/>
      <c r="F234" s="75"/>
      <c r="G234" s="75"/>
      <c r="H234" s="75"/>
      <c r="I234" s="75"/>
      <c r="J234" s="75"/>
      <c r="K234" s="75"/>
      <c r="L234" s="75"/>
      <c r="M234" s="75"/>
      <c r="N234" s="75"/>
      <c r="O234" s="75"/>
      <c r="P234" s="75"/>
      <c r="Q234" s="75"/>
      <c r="R234" s="75"/>
      <c r="S234" s="75"/>
      <c r="T234" s="75"/>
      <c r="U234" s="75"/>
      <c r="V234" s="75"/>
      <c r="W234" s="75"/>
      <c r="X234" s="75"/>
      <c r="Y234" s="75"/>
      <c r="Z234" s="75"/>
    </row>
    <row r="235" ht="14.25" customHeight="1">
      <c r="A235" s="241"/>
      <c r="B235" s="75"/>
      <c r="C235" s="75"/>
      <c r="D235" s="75"/>
      <c r="E235" s="75"/>
      <c r="F235" s="75"/>
      <c r="G235" s="75"/>
      <c r="H235" s="75"/>
      <c r="I235" s="75"/>
      <c r="J235" s="75"/>
      <c r="K235" s="75"/>
      <c r="L235" s="75"/>
      <c r="M235" s="75"/>
      <c r="N235" s="75"/>
      <c r="O235" s="75"/>
      <c r="P235" s="75"/>
      <c r="Q235" s="75"/>
      <c r="R235" s="75"/>
      <c r="S235" s="75"/>
      <c r="T235" s="75"/>
      <c r="U235" s="75"/>
      <c r="V235" s="75"/>
      <c r="W235" s="75"/>
      <c r="X235" s="75"/>
      <c r="Y235" s="75"/>
      <c r="Z235" s="75"/>
    </row>
    <row r="236" ht="14.25" customHeight="1">
      <c r="A236" s="241"/>
      <c r="B236" s="75"/>
      <c r="C236" s="75"/>
      <c r="D236" s="75"/>
      <c r="E236" s="75"/>
      <c r="F236" s="75"/>
      <c r="G236" s="75"/>
      <c r="H236" s="75"/>
      <c r="I236" s="75"/>
      <c r="J236" s="75"/>
      <c r="K236" s="75"/>
      <c r="L236" s="75"/>
      <c r="M236" s="75"/>
      <c r="N236" s="75"/>
      <c r="O236" s="75"/>
      <c r="P236" s="75"/>
      <c r="Q236" s="75"/>
      <c r="R236" s="75"/>
      <c r="S236" s="75"/>
      <c r="T236" s="75"/>
      <c r="U236" s="75"/>
      <c r="V236" s="75"/>
      <c r="W236" s="75"/>
      <c r="X236" s="75"/>
      <c r="Y236" s="75"/>
      <c r="Z236" s="75"/>
    </row>
    <row r="237" ht="14.25" customHeight="1">
      <c r="A237" s="241"/>
      <c r="B237" s="75"/>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row>
    <row r="238" ht="14.25" customHeight="1">
      <c r="A238" s="241"/>
      <c r="B238" s="75"/>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row>
    <row r="239" ht="14.25" customHeight="1">
      <c r="A239" s="241"/>
      <c r="B239" s="75"/>
      <c r="C239" s="75"/>
      <c r="D239" s="75"/>
      <c r="E239" s="75"/>
      <c r="F239" s="75"/>
      <c r="G239" s="75"/>
      <c r="H239" s="75"/>
      <c r="I239" s="75"/>
      <c r="J239" s="75"/>
      <c r="K239" s="75"/>
      <c r="L239" s="75"/>
      <c r="M239" s="75"/>
      <c r="N239" s="75"/>
      <c r="O239" s="75"/>
      <c r="P239" s="75"/>
      <c r="Q239" s="75"/>
      <c r="R239" s="75"/>
      <c r="S239" s="75"/>
      <c r="T239" s="75"/>
      <c r="U239" s="75"/>
      <c r="V239" s="75"/>
      <c r="W239" s="75"/>
      <c r="X239" s="75"/>
      <c r="Y239" s="75"/>
      <c r="Z239" s="75"/>
    </row>
    <row r="240" ht="14.25" customHeight="1">
      <c r="A240" s="241"/>
      <c r="B240" s="75"/>
      <c r="C240" s="75"/>
      <c r="D240" s="75"/>
      <c r="E240" s="75"/>
      <c r="F240" s="75"/>
      <c r="G240" s="75"/>
      <c r="H240" s="75"/>
      <c r="I240" s="75"/>
      <c r="J240" s="75"/>
      <c r="K240" s="75"/>
      <c r="L240" s="75"/>
      <c r="M240" s="75"/>
      <c r="N240" s="75"/>
      <c r="O240" s="75"/>
      <c r="P240" s="75"/>
      <c r="Q240" s="75"/>
      <c r="R240" s="75"/>
      <c r="S240" s="75"/>
      <c r="T240" s="75"/>
      <c r="U240" s="75"/>
      <c r="V240" s="75"/>
      <c r="W240" s="75"/>
      <c r="X240" s="75"/>
      <c r="Y240" s="75"/>
      <c r="Z240" s="75"/>
    </row>
    <row r="241" ht="14.25" customHeight="1">
      <c r="A241" s="241"/>
      <c r="B241" s="75"/>
      <c r="C241" s="75"/>
      <c r="D241" s="75"/>
      <c r="E241" s="75"/>
      <c r="F241" s="75"/>
      <c r="G241" s="75"/>
      <c r="H241" s="75"/>
      <c r="I241" s="75"/>
      <c r="J241" s="75"/>
      <c r="K241" s="75"/>
      <c r="L241" s="75"/>
      <c r="M241" s="75"/>
      <c r="N241" s="75"/>
      <c r="O241" s="75"/>
      <c r="P241" s="75"/>
      <c r="Q241" s="75"/>
      <c r="R241" s="75"/>
      <c r="S241" s="75"/>
      <c r="T241" s="75"/>
      <c r="U241" s="75"/>
      <c r="V241" s="75"/>
      <c r="W241" s="75"/>
      <c r="X241" s="75"/>
      <c r="Y241" s="75"/>
      <c r="Z241" s="75"/>
    </row>
    <row r="242" ht="14.25" customHeight="1">
      <c r="A242" s="241"/>
      <c r="B242" s="75"/>
      <c r="C242" s="75"/>
      <c r="D242" s="75"/>
      <c r="E242" s="75"/>
      <c r="F242" s="75"/>
      <c r="G242" s="75"/>
      <c r="H242" s="75"/>
      <c r="I242" s="75"/>
      <c r="J242" s="75"/>
      <c r="K242" s="75"/>
      <c r="L242" s="75"/>
      <c r="M242" s="75"/>
      <c r="N242" s="75"/>
      <c r="O242" s="75"/>
      <c r="P242" s="75"/>
      <c r="Q242" s="75"/>
      <c r="R242" s="75"/>
      <c r="S242" s="75"/>
      <c r="T242" s="75"/>
      <c r="U242" s="75"/>
      <c r="V242" s="75"/>
      <c r="W242" s="75"/>
      <c r="X242" s="75"/>
      <c r="Y242" s="75"/>
      <c r="Z242" s="75"/>
    </row>
    <row r="243" ht="14.25" customHeight="1">
      <c r="A243" s="241"/>
      <c r="B243" s="75"/>
      <c r="C243" s="75"/>
      <c r="D243" s="75"/>
      <c r="E243" s="75"/>
      <c r="F243" s="75"/>
      <c r="G243" s="75"/>
      <c r="H243" s="75"/>
      <c r="I243" s="75"/>
      <c r="J243" s="75"/>
      <c r="K243" s="75"/>
      <c r="L243" s="75"/>
      <c r="M243" s="75"/>
      <c r="N243" s="75"/>
      <c r="O243" s="75"/>
      <c r="P243" s="75"/>
      <c r="Q243" s="75"/>
      <c r="R243" s="75"/>
      <c r="S243" s="75"/>
      <c r="T243" s="75"/>
      <c r="U243" s="75"/>
      <c r="V243" s="75"/>
      <c r="W243" s="75"/>
      <c r="X243" s="75"/>
      <c r="Y243" s="75"/>
      <c r="Z243" s="75"/>
    </row>
    <row r="244" ht="14.25" customHeight="1">
      <c r="A244" s="241"/>
      <c r="B244" s="75"/>
      <c r="C244" s="75"/>
      <c r="D244" s="75"/>
      <c r="E244" s="75"/>
      <c r="F244" s="75"/>
      <c r="G244" s="75"/>
      <c r="H244" s="75"/>
      <c r="I244" s="75"/>
      <c r="J244" s="75"/>
      <c r="K244" s="75"/>
      <c r="L244" s="75"/>
      <c r="M244" s="75"/>
      <c r="N244" s="75"/>
      <c r="O244" s="75"/>
      <c r="P244" s="75"/>
      <c r="Q244" s="75"/>
      <c r="R244" s="75"/>
      <c r="S244" s="75"/>
      <c r="T244" s="75"/>
      <c r="U244" s="75"/>
      <c r="V244" s="75"/>
      <c r="W244" s="75"/>
      <c r="X244" s="75"/>
      <c r="Y244" s="75"/>
      <c r="Z244" s="75"/>
    </row>
    <row r="245" ht="14.25" customHeight="1">
      <c r="A245" s="241"/>
      <c r="B245" s="75"/>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row>
    <row r="246" ht="14.25" customHeight="1">
      <c r="A246" s="241"/>
      <c r="B246" s="75"/>
      <c r="C246" s="75"/>
      <c r="D246" s="75"/>
      <c r="E246" s="75"/>
      <c r="F246" s="75"/>
      <c r="G246" s="75"/>
      <c r="H246" s="75"/>
      <c r="I246" s="75"/>
      <c r="J246" s="75"/>
      <c r="K246" s="75"/>
      <c r="L246" s="75"/>
      <c r="M246" s="75"/>
      <c r="N246" s="75"/>
      <c r="O246" s="75"/>
      <c r="P246" s="75"/>
      <c r="Q246" s="75"/>
      <c r="R246" s="75"/>
      <c r="S246" s="75"/>
      <c r="T246" s="75"/>
      <c r="U246" s="75"/>
      <c r="V246" s="75"/>
      <c r="W246" s="75"/>
      <c r="X246" s="75"/>
      <c r="Y246" s="75"/>
      <c r="Z246" s="75"/>
    </row>
    <row r="247" ht="14.25" customHeight="1">
      <c r="A247" s="241"/>
      <c r="B247" s="75"/>
      <c r="C247" s="75"/>
      <c r="D247" s="75"/>
      <c r="E247" s="75"/>
      <c r="F247" s="75"/>
      <c r="G247" s="75"/>
      <c r="H247" s="75"/>
      <c r="I247" s="75"/>
      <c r="J247" s="75"/>
      <c r="K247" s="75"/>
      <c r="L247" s="75"/>
      <c r="M247" s="75"/>
      <c r="N247" s="75"/>
      <c r="O247" s="75"/>
      <c r="P247" s="75"/>
      <c r="Q247" s="75"/>
      <c r="R247" s="75"/>
      <c r="S247" s="75"/>
      <c r="T247" s="75"/>
      <c r="U247" s="75"/>
      <c r="V247" s="75"/>
      <c r="W247" s="75"/>
      <c r="X247" s="75"/>
      <c r="Y247" s="75"/>
      <c r="Z247" s="75"/>
    </row>
    <row r="248" ht="14.25" customHeight="1">
      <c r="A248" s="241"/>
      <c r="B248" s="75"/>
      <c r="C248" s="75"/>
      <c r="D248" s="75"/>
      <c r="E248" s="75"/>
      <c r="F248" s="75"/>
      <c r="G248" s="75"/>
      <c r="H248" s="75"/>
      <c r="I248" s="75"/>
      <c r="J248" s="75"/>
      <c r="K248" s="75"/>
      <c r="L248" s="75"/>
      <c r="M248" s="75"/>
      <c r="N248" s="75"/>
      <c r="O248" s="75"/>
      <c r="P248" s="75"/>
      <c r="Q248" s="75"/>
      <c r="R248" s="75"/>
      <c r="S248" s="75"/>
      <c r="T248" s="75"/>
      <c r="U248" s="75"/>
      <c r="V248" s="75"/>
      <c r="W248" s="75"/>
      <c r="X248" s="75"/>
      <c r="Y248" s="75"/>
      <c r="Z248" s="75"/>
    </row>
    <row r="249" ht="14.25" customHeight="1">
      <c r="A249" s="241"/>
      <c r="B249" s="75"/>
      <c r="C249" s="75"/>
      <c r="D249" s="75"/>
      <c r="E249" s="75"/>
      <c r="F249" s="75"/>
      <c r="G249" s="75"/>
      <c r="H249" s="75"/>
      <c r="I249" s="75"/>
      <c r="J249" s="75"/>
      <c r="K249" s="75"/>
      <c r="L249" s="75"/>
      <c r="M249" s="75"/>
      <c r="N249" s="75"/>
      <c r="O249" s="75"/>
      <c r="P249" s="75"/>
      <c r="Q249" s="75"/>
      <c r="R249" s="75"/>
      <c r="S249" s="75"/>
      <c r="T249" s="75"/>
      <c r="U249" s="75"/>
      <c r="V249" s="75"/>
      <c r="W249" s="75"/>
      <c r="X249" s="75"/>
      <c r="Y249" s="75"/>
      <c r="Z249" s="75"/>
    </row>
    <row r="250" ht="14.25" customHeight="1">
      <c r="A250" s="241"/>
      <c r="B250" s="75"/>
      <c r="C250" s="75"/>
      <c r="D250" s="75"/>
      <c r="E250" s="75"/>
      <c r="F250" s="75"/>
      <c r="G250" s="75"/>
      <c r="H250" s="75"/>
      <c r="I250" s="75"/>
      <c r="J250" s="75"/>
      <c r="K250" s="75"/>
      <c r="L250" s="75"/>
      <c r="M250" s="75"/>
      <c r="N250" s="75"/>
      <c r="O250" s="75"/>
      <c r="P250" s="75"/>
      <c r="Q250" s="75"/>
      <c r="R250" s="75"/>
      <c r="S250" s="75"/>
      <c r="T250" s="75"/>
      <c r="U250" s="75"/>
      <c r="V250" s="75"/>
      <c r="W250" s="75"/>
      <c r="X250" s="75"/>
      <c r="Y250" s="75"/>
      <c r="Z250" s="75"/>
    </row>
    <row r="251" ht="14.25" customHeight="1">
      <c r="A251" s="241"/>
      <c r="B251" s="75"/>
      <c r="C251" s="75"/>
      <c r="D251" s="75"/>
      <c r="E251" s="75"/>
      <c r="F251" s="75"/>
      <c r="G251" s="75"/>
      <c r="H251" s="75"/>
      <c r="I251" s="75"/>
      <c r="J251" s="75"/>
      <c r="K251" s="75"/>
      <c r="L251" s="75"/>
      <c r="M251" s="75"/>
      <c r="N251" s="75"/>
      <c r="O251" s="75"/>
      <c r="P251" s="75"/>
      <c r="Q251" s="75"/>
      <c r="R251" s="75"/>
      <c r="S251" s="75"/>
      <c r="T251" s="75"/>
      <c r="U251" s="75"/>
      <c r="V251" s="75"/>
      <c r="W251" s="75"/>
      <c r="X251" s="75"/>
      <c r="Y251" s="75"/>
      <c r="Z251" s="75"/>
    </row>
    <row r="252" ht="14.25" customHeight="1">
      <c r="A252" s="241"/>
      <c r="B252" s="75"/>
      <c r="C252" s="75"/>
      <c r="D252" s="75"/>
      <c r="E252" s="75"/>
      <c r="F252" s="75"/>
      <c r="G252" s="75"/>
      <c r="H252" s="75"/>
      <c r="I252" s="75"/>
      <c r="J252" s="75"/>
      <c r="K252" s="75"/>
      <c r="L252" s="75"/>
      <c r="M252" s="75"/>
      <c r="N252" s="75"/>
      <c r="O252" s="75"/>
      <c r="P252" s="75"/>
      <c r="Q252" s="75"/>
      <c r="R252" s="75"/>
      <c r="S252" s="75"/>
      <c r="T252" s="75"/>
      <c r="U252" s="75"/>
      <c r="V252" s="75"/>
      <c r="W252" s="75"/>
      <c r="X252" s="75"/>
      <c r="Y252" s="75"/>
      <c r="Z252" s="75"/>
    </row>
    <row r="253" ht="14.25" customHeight="1">
      <c r="A253" s="241"/>
      <c r="B253" s="75"/>
      <c r="C253" s="75"/>
      <c r="D253" s="75"/>
      <c r="E253" s="75"/>
      <c r="F253" s="75"/>
      <c r="G253" s="75"/>
      <c r="H253" s="75"/>
      <c r="I253" s="75"/>
      <c r="J253" s="75"/>
      <c r="K253" s="75"/>
      <c r="L253" s="75"/>
      <c r="M253" s="75"/>
      <c r="N253" s="75"/>
      <c r="O253" s="75"/>
      <c r="P253" s="75"/>
      <c r="Q253" s="75"/>
      <c r="R253" s="75"/>
      <c r="S253" s="75"/>
      <c r="T253" s="75"/>
      <c r="U253" s="75"/>
      <c r="V253" s="75"/>
      <c r="W253" s="75"/>
      <c r="X253" s="75"/>
      <c r="Y253" s="75"/>
      <c r="Z253" s="75"/>
    </row>
    <row r="254" ht="14.25" customHeight="1">
      <c r="A254" s="241"/>
      <c r="B254" s="75"/>
      <c r="C254" s="75"/>
      <c r="D254" s="75"/>
      <c r="E254" s="75"/>
      <c r="F254" s="75"/>
      <c r="G254" s="75"/>
      <c r="H254" s="75"/>
      <c r="I254" s="75"/>
      <c r="J254" s="75"/>
      <c r="K254" s="75"/>
      <c r="L254" s="75"/>
      <c r="M254" s="75"/>
      <c r="N254" s="75"/>
      <c r="O254" s="75"/>
      <c r="P254" s="75"/>
      <c r="Q254" s="75"/>
      <c r="R254" s="75"/>
      <c r="S254" s="75"/>
      <c r="T254" s="75"/>
      <c r="U254" s="75"/>
      <c r="V254" s="75"/>
      <c r="W254" s="75"/>
      <c r="X254" s="75"/>
      <c r="Y254" s="75"/>
      <c r="Z254" s="75"/>
    </row>
    <row r="255" ht="14.25" customHeight="1">
      <c r="A255" s="241"/>
      <c r="B255" s="75"/>
      <c r="C255" s="75"/>
      <c r="D255" s="75"/>
      <c r="E255" s="75"/>
      <c r="F255" s="75"/>
      <c r="G255" s="75"/>
      <c r="H255" s="75"/>
      <c r="I255" s="75"/>
      <c r="J255" s="75"/>
      <c r="K255" s="75"/>
      <c r="L255" s="75"/>
      <c r="M255" s="75"/>
      <c r="N255" s="75"/>
      <c r="O255" s="75"/>
      <c r="P255" s="75"/>
      <c r="Q255" s="75"/>
      <c r="R255" s="75"/>
      <c r="S255" s="75"/>
      <c r="T255" s="75"/>
      <c r="U255" s="75"/>
      <c r="V255" s="75"/>
      <c r="W255" s="75"/>
      <c r="X255" s="75"/>
      <c r="Y255" s="75"/>
      <c r="Z255" s="75"/>
    </row>
    <row r="256" ht="14.25" customHeight="1">
      <c r="A256" s="241"/>
      <c r="B256" s="75"/>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row>
    <row r="257" ht="14.25" customHeight="1">
      <c r="A257" s="241"/>
      <c r="B257" s="75"/>
      <c r="C257" s="75"/>
      <c r="D257" s="75"/>
      <c r="E257" s="75"/>
      <c r="F257" s="75"/>
      <c r="G257" s="75"/>
      <c r="H257" s="75"/>
      <c r="I257" s="75"/>
      <c r="J257" s="75"/>
      <c r="K257" s="75"/>
      <c r="L257" s="75"/>
      <c r="M257" s="75"/>
      <c r="N257" s="75"/>
      <c r="O257" s="75"/>
      <c r="P257" s="75"/>
      <c r="Q257" s="75"/>
      <c r="R257" s="75"/>
      <c r="S257" s="75"/>
      <c r="T257" s="75"/>
      <c r="U257" s="75"/>
      <c r="V257" s="75"/>
      <c r="W257" s="75"/>
      <c r="X257" s="75"/>
      <c r="Y257" s="75"/>
      <c r="Z257" s="75"/>
    </row>
    <row r="258" ht="14.25" customHeight="1">
      <c r="A258" s="241"/>
      <c r="B258" s="75"/>
      <c r="C258" s="75"/>
      <c r="D258" s="75"/>
      <c r="E258" s="75"/>
      <c r="F258" s="75"/>
      <c r="G258" s="75"/>
      <c r="H258" s="75"/>
      <c r="I258" s="75"/>
      <c r="J258" s="75"/>
      <c r="K258" s="75"/>
      <c r="L258" s="75"/>
      <c r="M258" s="75"/>
      <c r="N258" s="75"/>
      <c r="O258" s="75"/>
      <c r="P258" s="75"/>
      <c r="Q258" s="75"/>
      <c r="R258" s="75"/>
      <c r="S258" s="75"/>
      <c r="T258" s="75"/>
      <c r="U258" s="75"/>
      <c r="V258" s="75"/>
      <c r="W258" s="75"/>
      <c r="X258" s="75"/>
      <c r="Y258" s="75"/>
      <c r="Z258" s="75"/>
    </row>
    <row r="259" ht="14.25" customHeight="1">
      <c r="A259" s="241"/>
      <c r="B259" s="75"/>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row>
    <row r="260" ht="14.25" customHeight="1">
      <c r="A260" s="241"/>
      <c r="B260" s="75"/>
      <c r="C260" s="75"/>
      <c r="D260" s="75"/>
      <c r="E260" s="75"/>
      <c r="F260" s="75"/>
      <c r="G260" s="75"/>
      <c r="H260" s="75"/>
      <c r="I260" s="75"/>
      <c r="J260" s="75"/>
      <c r="K260" s="75"/>
      <c r="L260" s="75"/>
      <c r="M260" s="75"/>
      <c r="N260" s="75"/>
      <c r="O260" s="75"/>
      <c r="P260" s="75"/>
      <c r="Q260" s="75"/>
      <c r="R260" s="75"/>
      <c r="S260" s="75"/>
      <c r="T260" s="75"/>
      <c r="U260" s="75"/>
      <c r="V260" s="75"/>
      <c r="W260" s="75"/>
      <c r="X260" s="75"/>
      <c r="Y260" s="75"/>
      <c r="Z260" s="75"/>
    </row>
    <row r="261" ht="14.25" customHeight="1">
      <c r="A261" s="241"/>
      <c r="B261" s="75"/>
      <c r="C261" s="75"/>
      <c r="D261" s="75"/>
      <c r="E261" s="75"/>
      <c r="F261" s="75"/>
      <c r="G261" s="75"/>
      <c r="H261" s="75"/>
      <c r="I261" s="75"/>
      <c r="J261" s="75"/>
      <c r="K261" s="75"/>
      <c r="L261" s="75"/>
      <c r="M261" s="75"/>
      <c r="N261" s="75"/>
      <c r="O261" s="75"/>
      <c r="P261" s="75"/>
      <c r="Q261" s="75"/>
      <c r="R261" s="75"/>
      <c r="S261" s="75"/>
      <c r="T261" s="75"/>
      <c r="U261" s="75"/>
      <c r="V261" s="75"/>
      <c r="W261" s="75"/>
      <c r="X261" s="75"/>
      <c r="Y261" s="75"/>
      <c r="Z261" s="75"/>
    </row>
    <row r="262" ht="14.25" customHeight="1">
      <c r="A262" s="241"/>
      <c r="B262" s="75"/>
      <c r="C262" s="75"/>
      <c r="D262" s="75"/>
      <c r="E262" s="75"/>
      <c r="F262" s="75"/>
      <c r="G262" s="75"/>
      <c r="H262" s="75"/>
      <c r="I262" s="75"/>
      <c r="J262" s="75"/>
      <c r="K262" s="75"/>
      <c r="L262" s="75"/>
      <c r="M262" s="75"/>
      <c r="N262" s="75"/>
      <c r="O262" s="75"/>
      <c r="P262" s="75"/>
      <c r="Q262" s="75"/>
      <c r="R262" s="75"/>
      <c r="S262" s="75"/>
      <c r="T262" s="75"/>
      <c r="U262" s="75"/>
      <c r="V262" s="75"/>
      <c r="W262" s="75"/>
      <c r="X262" s="75"/>
      <c r="Y262" s="75"/>
      <c r="Z262" s="75"/>
    </row>
    <row r="263" ht="14.25" customHeight="1">
      <c r="A263" s="241"/>
      <c r="B263" s="75"/>
      <c r="C263" s="75"/>
      <c r="D263" s="75"/>
      <c r="E263" s="75"/>
      <c r="F263" s="75"/>
      <c r="G263" s="75"/>
      <c r="H263" s="75"/>
      <c r="I263" s="75"/>
      <c r="J263" s="75"/>
      <c r="K263" s="75"/>
      <c r="L263" s="75"/>
      <c r="M263" s="75"/>
      <c r="N263" s="75"/>
      <c r="O263" s="75"/>
      <c r="P263" s="75"/>
      <c r="Q263" s="75"/>
      <c r="R263" s="75"/>
      <c r="S263" s="75"/>
      <c r="T263" s="75"/>
      <c r="U263" s="75"/>
      <c r="V263" s="75"/>
      <c r="W263" s="75"/>
      <c r="X263" s="75"/>
      <c r="Y263" s="75"/>
      <c r="Z263" s="75"/>
    </row>
    <row r="264" ht="14.25" customHeight="1">
      <c r="A264" s="241"/>
      <c r="B264" s="75"/>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row>
    <row r="265" ht="14.25" customHeight="1">
      <c r="A265" s="241"/>
      <c r="B265" s="75"/>
      <c r="C265" s="75"/>
      <c r="D265" s="75"/>
      <c r="E265" s="75"/>
      <c r="F265" s="75"/>
      <c r="G265" s="75"/>
      <c r="H265" s="75"/>
      <c r="I265" s="75"/>
      <c r="J265" s="75"/>
      <c r="K265" s="75"/>
      <c r="L265" s="75"/>
      <c r="M265" s="75"/>
      <c r="N265" s="75"/>
      <c r="O265" s="75"/>
      <c r="P265" s="75"/>
      <c r="Q265" s="75"/>
      <c r="R265" s="75"/>
      <c r="S265" s="75"/>
      <c r="T265" s="75"/>
      <c r="U265" s="75"/>
      <c r="V265" s="75"/>
      <c r="W265" s="75"/>
      <c r="X265" s="75"/>
      <c r="Y265" s="75"/>
      <c r="Z265" s="75"/>
    </row>
    <row r="266" ht="14.25" customHeight="1">
      <c r="A266" s="241"/>
      <c r="B266" s="75"/>
      <c r="C266" s="75"/>
      <c r="D266" s="75"/>
      <c r="E266" s="75"/>
      <c r="F266" s="75"/>
      <c r="G266" s="75"/>
      <c r="H266" s="75"/>
      <c r="I266" s="75"/>
      <c r="J266" s="75"/>
      <c r="K266" s="75"/>
      <c r="L266" s="75"/>
      <c r="M266" s="75"/>
      <c r="N266" s="75"/>
      <c r="O266" s="75"/>
      <c r="P266" s="75"/>
      <c r="Q266" s="75"/>
      <c r="R266" s="75"/>
      <c r="S266" s="75"/>
      <c r="T266" s="75"/>
      <c r="U266" s="75"/>
      <c r="V266" s="75"/>
      <c r="W266" s="75"/>
      <c r="X266" s="75"/>
      <c r="Y266" s="75"/>
      <c r="Z266" s="75"/>
    </row>
    <row r="267" ht="14.25" customHeight="1">
      <c r="A267" s="241"/>
      <c r="B267" s="75"/>
      <c r="C267" s="75"/>
      <c r="D267" s="75"/>
      <c r="E267" s="75"/>
      <c r="F267" s="75"/>
      <c r="G267" s="75"/>
      <c r="H267" s="75"/>
      <c r="I267" s="75"/>
      <c r="J267" s="75"/>
      <c r="K267" s="75"/>
      <c r="L267" s="75"/>
      <c r="M267" s="75"/>
      <c r="N267" s="75"/>
      <c r="O267" s="75"/>
      <c r="P267" s="75"/>
      <c r="Q267" s="75"/>
      <c r="R267" s="75"/>
      <c r="S267" s="75"/>
      <c r="T267" s="75"/>
      <c r="U267" s="75"/>
      <c r="V267" s="75"/>
      <c r="W267" s="75"/>
      <c r="X267" s="75"/>
      <c r="Y267" s="75"/>
      <c r="Z267" s="75"/>
    </row>
    <row r="268" ht="14.25" customHeight="1">
      <c r="A268" s="241"/>
      <c r="B268" s="75"/>
      <c r="C268" s="75"/>
      <c r="D268" s="75"/>
      <c r="E268" s="75"/>
      <c r="F268" s="75"/>
      <c r="G268" s="75"/>
      <c r="H268" s="75"/>
      <c r="I268" s="75"/>
      <c r="J268" s="75"/>
      <c r="K268" s="75"/>
      <c r="L268" s="75"/>
      <c r="M268" s="75"/>
      <c r="N268" s="75"/>
      <c r="O268" s="75"/>
      <c r="P268" s="75"/>
      <c r="Q268" s="75"/>
      <c r="R268" s="75"/>
      <c r="S268" s="75"/>
      <c r="T268" s="75"/>
      <c r="U268" s="75"/>
      <c r="V268" s="75"/>
      <c r="W268" s="75"/>
      <c r="X268" s="75"/>
      <c r="Y268" s="75"/>
      <c r="Z268" s="75"/>
    </row>
    <row r="269" ht="14.25" customHeight="1">
      <c r="A269" s="241"/>
      <c r="B269" s="75"/>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row>
    <row r="270" ht="14.25" customHeight="1">
      <c r="A270" s="241"/>
      <c r="B270" s="75"/>
      <c r="C270" s="75"/>
      <c r="D270" s="75"/>
      <c r="E270" s="75"/>
      <c r="F270" s="75"/>
      <c r="G270" s="75"/>
      <c r="H270" s="75"/>
      <c r="I270" s="75"/>
      <c r="J270" s="75"/>
      <c r="K270" s="75"/>
      <c r="L270" s="75"/>
      <c r="M270" s="75"/>
      <c r="N270" s="75"/>
      <c r="O270" s="75"/>
      <c r="P270" s="75"/>
      <c r="Q270" s="75"/>
      <c r="R270" s="75"/>
      <c r="S270" s="75"/>
      <c r="T270" s="75"/>
      <c r="U270" s="75"/>
      <c r="V270" s="75"/>
      <c r="W270" s="75"/>
      <c r="X270" s="75"/>
      <c r="Y270" s="75"/>
      <c r="Z270" s="75"/>
    </row>
    <row r="271" ht="14.25" customHeight="1">
      <c r="A271" s="241"/>
      <c r="B271" s="75"/>
      <c r="C271" s="75"/>
      <c r="D271" s="75"/>
      <c r="E271" s="75"/>
      <c r="F271" s="75"/>
      <c r="G271" s="75"/>
      <c r="H271" s="75"/>
      <c r="I271" s="75"/>
      <c r="J271" s="75"/>
      <c r="K271" s="75"/>
      <c r="L271" s="75"/>
      <c r="M271" s="75"/>
      <c r="N271" s="75"/>
      <c r="O271" s="75"/>
      <c r="P271" s="75"/>
      <c r="Q271" s="75"/>
      <c r="R271" s="75"/>
      <c r="S271" s="75"/>
      <c r="T271" s="75"/>
      <c r="U271" s="75"/>
      <c r="V271" s="75"/>
      <c r="W271" s="75"/>
      <c r="X271" s="75"/>
      <c r="Y271" s="75"/>
      <c r="Z271" s="75"/>
    </row>
    <row r="272" ht="14.25" customHeight="1">
      <c r="A272" s="241"/>
      <c r="B272" s="75"/>
      <c r="C272" s="75"/>
      <c r="D272" s="75"/>
      <c r="E272" s="75"/>
      <c r="F272" s="75"/>
      <c r="G272" s="75"/>
      <c r="H272" s="75"/>
      <c r="I272" s="75"/>
      <c r="J272" s="75"/>
      <c r="K272" s="75"/>
      <c r="L272" s="75"/>
      <c r="M272" s="75"/>
      <c r="N272" s="75"/>
      <c r="O272" s="75"/>
      <c r="P272" s="75"/>
      <c r="Q272" s="75"/>
      <c r="R272" s="75"/>
      <c r="S272" s="75"/>
      <c r="T272" s="75"/>
      <c r="U272" s="75"/>
      <c r="V272" s="75"/>
      <c r="W272" s="75"/>
      <c r="X272" s="75"/>
      <c r="Y272" s="75"/>
      <c r="Z272" s="75"/>
    </row>
    <row r="273" ht="14.25" customHeight="1">
      <c r="A273" s="241"/>
      <c r="B273" s="75"/>
      <c r="C273" s="75"/>
      <c r="D273" s="75"/>
      <c r="E273" s="75"/>
      <c r="F273" s="75"/>
      <c r="G273" s="75"/>
      <c r="H273" s="75"/>
      <c r="I273" s="75"/>
      <c r="J273" s="75"/>
      <c r="K273" s="75"/>
      <c r="L273" s="75"/>
      <c r="M273" s="75"/>
      <c r="N273" s="75"/>
      <c r="O273" s="75"/>
      <c r="P273" s="75"/>
      <c r="Q273" s="75"/>
      <c r="R273" s="75"/>
      <c r="S273" s="75"/>
      <c r="T273" s="75"/>
      <c r="U273" s="75"/>
      <c r="V273" s="75"/>
      <c r="W273" s="75"/>
      <c r="X273" s="75"/>
      <c r="Y273" s="75"/>
      <c r="Z273" s="75"/>
    </row>
    <row r="274" ht="14.25" customHeight="1">
      <c r="A274" s="241"/>
      <c r="B274" s="75"/>
      <c r="C274" s="75"/>
      <c r="D274" s="75"/>
      <c r="E274" s="75"/>
      <c r="F274" s="75"/>
      <c r="G274" s="75"/>
      <c r="H274" s="75"/>
      <c r="I274" s="75"/>
      <c r="J274" s="75"/>
      <c r="K274" s="75"/>
      <c r="L274" s="75"/>
      <c r="M274" s="75"/>
      <c r="N274" s="75"/>
      <c r="O274" s="75"/>
      <c r="P274" s="75"/>
      <c r="Q274" s="75"/>
      <c r="R274" s="75"/>
      <c r="S274" s="75"/>
      <c r="T274" s="75"/>
      <c r="U274" s="75"/>
      <c r="V274" s="75"/>
      <c r="W274" s="75"/>
      <c r="X274" s="75"/>
      <c r="Y274" s="75"/>
      <c r="Z274" s="75"/>
    </row>
    <row r="275" ht="14.25" customHeight="1">
      <c r="A275" s="241"/>
      <c r="B275" s="75"/>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row>
    <row r="276" ht="14.25" customHeight="1">
      <c r="A276" s="241"/>
      <c r="B276" s="75"/>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row>
    <row r="277" ht="14.25" customHeight="1">
      <c r="A277" s="241"/>
      <c r="B277" s="75"/>
      <c r="C277" s="75"/>
      <c r="D277" s="75"/>
      <c r="E277" s="75"/>
      <c r="F277" s="75"/>
      <c r="G277" s="75"/>
      <c r="H277" s="75"/>
      <c r="I277" s="75"/>
      <c r="J277" s="75"/>
      <c r="K277" s="75"/>
      <c r="L277" s="75"/>
      <c r="M277" s="75"/>
      <c r="N277" s="75"/>
      <c r="O277" s="75"/>
      <c r="P277" s="75"/>
      <c r="Q277" s="75"/>
      <c r="R277" s="75"/>
      <c r="S277" s="75"/>
      <c r="T277" s="75"/>
      <c r="U277" s="75"/>
      <c r="V277" s="75"/>
      <c r="W277" s="75"/>
      <c r="X277" s="75"/>
      <c r="Y277" s="75"/>
      <c r="Z277" s="75"/>
    </row>
    <row r="278" ht="14.25" customHeight="1">
      <c r="A278" s="241"/>
      <c r="B278" s="75"/>
      <c r="C278" s="75"/>
      <c r="D278" s="75"/>
      <c r="E278" s="75"/>
      <c r="F278" s="75"/>
      <c r="G278" s="75"/>
      <c r="H278" s="75"/>
      <c r="I278" s="75"/>
      <c r="J278" s="75"/>
      <c r="K278" s="75"/>
      <c r="L278" s="75"/>
      <c r="M278" s="75"/>
      <c r="N278" s="75"/>
      <c r="O278" s="75"/>
      <c r="P278" s="75"/>
      <c r="Q278" s="75"/>
      <c r="R278" s="75"/>
      <c r="S278" s="75"/>
      <c r="T278" s="75"/>
      <c r="U278" s="75"/>
      <c r="V278" s="75"/>
      <c r="W278" s="75"/>
      <c r="X278" s="75"/>
      <c r="Y278" s="75"/>
      <c r="Z278" s="75"/>
    </row>
    <row r="279" ht="14.25" customHeight="1">
      <c r="A279" s="241"/>
      <c r="B279" s="75"/>
      <c r="C279" s="75"/>
      <c r="D279" s="75"/>
      <c r="E279" s="75"/>
      <c r="F279" s="75"/>
      <c r="G279" s="75"/>
      <c r="H279" s="75"/>
      <c r="I279" s="75"/>
      <c r="J279" s="75"/>
      <c r="K279" s="75"/>
      <c r="L279" s="75"/>
      <c r="M279" s="75"/>
      <c r="N279" s="75"/>
      <c r="O279" s="75"/>
      <c r="P279" s="75"/>
      <c r="Q279" s="75"/>
      <c r="R279" s="75"/>
      <c r="S279" s="75"/>
      <c r="T279" s="75"/>
      <c r="U279" s="75"/>
      <c r="V279" s="75"/>
      <c r="W279" s="75"/>
      <c r="X279" s="75"/>
      <c r="Y279" s="75"/>
      <c r="Z279" s="75"/>
    </row>
    <row r="280" ht="14.25" customHeight="1">
      <c r="A280" s="241"/>
      <c r="B280" s="75"/>
      <c r="C280" s="75"/>
      <c r="D280" s="75"/>
      <c r="E280" s="75"/>
      <c r="F280" s="75"/>
      <c r="G280" s="75"/>
      <c r="H280" s="75"/>
      <c r="I280" s="75"/>
      <c r="J280" s="75"/>
      <c r="K280" s="75"/>
      <c r="L280" s="75"/>
      <c r="M280" s="75"/>
      <c r="N280" s="75"/>
      <c r="O280" s="75"/>
      <c r="P280" s="75"/>
      <c r="Q280" s="75"/>
      <c r="R280" s="75"/>
      <c r="S280" s="75"/>
      <c r="T280" s="75"/>
      <c r="U280" s="75"/>
      <c r="V280" s="75"/>
      <c r="W280" s="75"/>
      <c r="X280" s="75"/>
      <c r="Y280" s="75"/>
      <c r="Z280" s="75"/>
    </row>
    <row r="281" ht="14.25" customHeight="1">
      <c r="A281" s="241"/>
      <c r="B281" s="75"/>
      <c r="C281" s="75"/>
      <c r="D281" s="75"/>
      <c r="E281" s="75"/>
      <c r="F281" s="75"/>
      <c r="G281" s="75"/>
      <c r="H281" s="75"/>
      <c r="I281" s="75"/>
      <c r="J281" s="75"/>
      <c r="K281" s="75"/>
      <c r="L281" s="75"/>
      <c r="M281" s="75"/>
      <c r="N281" s="75"/>
      <c r="O281" s="75"/>
      <c r="P281" s="75"/>
      <c r="Q281" s="75"/>
      <c r="R281" s="75"/>
      <c r="S281" s="75"/>
      <c r="T281" s="75"/>
      <c r="U281" s="75"/>
      <c r="V281" s="75"/>
      <c r="W281" s="75"/>
      <c r="X281" s="75"/>
      <c r="Y281" s="75"/>
      <c r="Z281" s="75"/>
    </row>
    <row r="282" ht="14.25" customHeight="1">
      <c r="A282" s="241"/>
      <c r="B282" s="75"/>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row>
    <row r="283" ht="14.25" customHeight="1">
      <c r="A283" s="241"/>
      <c r="B283" s="75"/>
      <c r="C283" s="75"/>
      <c r="D283" s="75"/>
      <c r="E283" s="75"/>
      <c r="F283" s="75"/>
      <c r="G283" s="75"/>
      <c r="H283" s="75"/>
      <c r="I283" s="75"/>
      <c r="J283" s="75"/>
      <c r="K283" s="75"/>
      <c r="L283" s="75"/>
      <c r="M283" s="75"/>
      <c r="N283" s="75"/>
      <c r="O283" s="75"/>
      <c r="P283" s="75"/>
      <c r="Q283" s="75"/>
      <c r="R283" s="75"/>
      <c r="S283" s="75"/>
      <c r="T283" s="75"/>
      <c r="U283" s="75"/>
      <c r="V283" s="75"/>
      <c r="W283" s="75"/>
      <c r="X283" s="75"/>
      <c r="Y283" s="75"/>
      <c r="Z283" s="75"/>
    </row>
    <row r="284" ht="14.25" customHeight="1">
      <c r="A284" s="241"/>
      <c r="B284" s="75"/>
      <c r="C284" s="75"/>
      <c r="D284" s="75"/>
      <c r="E284" s="75"/>
      <c r="F284" s="75"/>
      <c r="G284" s="75"/>
      <c r="H284" s="75"/>
      <c r="I284" s="75"/>
      <c r="J284" s="75"/>
      <c r="K284" s="75"/>
      <c r="L284" s="75"/>
      <c r="M284" s="75"/>
      <c r="N284" s="75"/>
      <c r="O284" s="75"/>
      <c r="P284" s="75"/>
      <c r="Q284" s="75"/>
      <c r="R284" s="75"/>
      <c r="S284" s="75"/>
      <c r="T284" s="75"/>
      <c r="U284" s="75"/>
      <c r="V284" s="75"/>
      <c r="W284" s="75"/>
      <c r="X284" s="75"/>
      <c r="Y284" s="75"/>
      <c r="Z284" s="75"/>
    </row>
    <row r="285" ht="14.25" customHeight="1">
      <c r="A285" s="241"/>
      <c r="B285" s="75"/>
      <c r="C285" s="75"/>
      <c r="D285" s="75"/>
      <c r="E285" s="75"/>
      <c r="F285" s="75"/>
      <c r="G285" s="75"/>
      <c r="H285" s="75"/>
      <c r="I285" s="75"/>
      <c r="J285" s="75"/>
      <c r="K285" s="75"/>
      <c r="L285" s="75"/>
      <c r="M285" s="75"/>
      <c r="N285" s="75"/>
      <c r="O285" s="75"/>
      <c r="P285" s="75"/>
      <c r="Q285" s="75"/>
      <c r="R285" s="75"/>
      <c r="S285" s="75"/>
      <c r="T285" s="75"/>
      <c r="U285" s="75"/>
      <c r="V285" s="75"/>
      <c r="W285" s="75"/>
      <c r="X285" s="75"/>
      <c r="Y285" s="75"/>
      <c r="Z285" s="75"/>
    </row>
    <row r="286" ht="14.25" customHeight="1">
      <c r="A286" s="241"/>
      <c r="B286" s="75"/>
      <c r="C286" s="75"/>
      <c r="D286" s="75"/>
      <c r="E286" s="75"/>
      <c r="F286" s="75"/>
      <c r="G286" s="75"/>
      <c r="H286" s="75"/>
      <c r="I286" s="75"/>
      <c r="J286" s="75"/>
      <c r="K286" s="75"/>
      <c r="L286" s="75"/>
      <c r="M286" s="75"/>
      <c r="N286" s="75"/>
      <c r="O286" s="75"/>
      <c r="P286" s="75"/>
      <c r="Q286" s="75"/>
      <c r="R286" s="75"/>
      <c r="S286" s="75"/>
      <c r="T286" s="75"/>
      <c r="U286" s="75"/>
      <c r="V286" s="75"/>
      <c r="W286" s="75"/>
      <c r="X286" s="75"/>
      <c r="Y286" s="75"/>
      <c r="Z286" s="75"/>
    </row>
    <row r="287" ht="14.25" customHeight="1">
      <c r="A287" s="241"/>
      <c r="B287" s="75"/>
      <c r="C287" s="75"/>
      <c r="D287" s="75"/>
      <c r="E287" s="75"/>
      <c r="F287" s="75"/>
      <c r="G287" s="75"/>
      <c r="H287" s="75"/>
      <c r="I287" s="75"/>
      <c r="J287" s="75"/>
      <c r="K287" s="75"/>
      <c r="L287" s="75"/>
      <c r="M287" s="75"/>
      <c r="N287" s="75"/>
      <c r="O287" s="75"/>
      <c r="P287" s="75"/>
      <c r="Q287" s="75"/>
      <c r="R287" s="75"/>
      <c r="S287" s="75"/>
      <c r="T287" s="75"/>
      <c r="U287" s="75"/>
      <c r="V287" s="75"/>
      <c r="W287" s="75"/>
      <c r="X287" s="75"/>
      <c r="Y287" s="75"/>
      <c r="Z287" s="75"/>
    </row>
    <row r="288" ht="14.25" customHeight="1">
      <c r="A288" s="241"/>
      <c r="B288" s="75"/>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row>
    <row r="289" ht="14.25" customHeight="1">
      <c r="A289" s="241"/>
      <c r="B289" s="75"/>
      <c r="C289" s="75"/>
      <c r="D289" s="75"/>
      <c r="E289" s="75"/>
      <c r="F289" s="75"/>
      <c r="G289" s="75"/>
      <c r="H289" s="75"/>
      <c r="I289" s="75"/>
      <c r="J289" s="75"/>
      <c r="K289" s="75"/>
      <c r="L289" s="75"/>
      <c r="M289" s="75"/>
      <c r="N289" s="75"/>
      <c r="O289" s="75"/>
      <c r="P289" s="75"/>
      <c r="Q289" s="75"/>
      <c r="R289" s="75"/>
      <c r="S289" s="75"/>
      <c r="T289" s="75"/>
      <c r="U289" s="75"/>
      <c r="V289" s="75"/>
      <c r="W289" s="75"/>
      <c r="X289" s="75"/>
      <c r="Y289" s="75"/>
      <c r="Z289" s="75"/>
    </row>
    <row r="290" ht="14.25" customHeight="1">
      <c r="A290" s="241"/>
      <c r="B290" s="75"/>
      <c r="C290" s="75"/>
      <c r="D290" s="75"/>
      <c r="E290" s="75"/>
      <c r="F290" s="75"/>
      <c r="G290" s="75"/>
      <c r="H290" s="75"/>
      <c r="I290" s="75"/>
      <c r="J290" s="75"/>
      <c r="K290" s="75"/>
      <c r="L290" s="75"/>
      <c r="M290" s="75"/>
      <c r="N290" s="75"/>
      <c r="O290" s="75"/>
      <c r="P290" s="75"/>
      <c r="Q290" s="75"/>
      <c r="R290" s="75"/>
      <c r="S290" s="75"/>
      <c r="T290" s="75"/>
      <c r="U290" s="75"/>
      <c r="V290" s="75"/>
      <c r="W290" s="75"/>
      <c r="X290" s="75"/>
      <c r="Y290" s="75"/>
      <c r="Z290" s="75"/>
    </row>
    <row r="291" ht="14.25" customHeight="1">
      <c r="A291" s="241"/>
      <c r="B291" s="75"/>
      <c r="C291" s="75"/>
      <c r="D291" s="75"/>
      <c r="E291" s="75"/>
      <c r="F291" s="75"/>
      <c r="G291" s="75"/>
      <c r="H291" s="75"/>
      <c r="I291" s="75"/>
      <c r="J291" s="75"/>
      <c r="K291" s="75"/>
      <c r="L291" s="75"/>
      <c r="M291" s="75"/>
      <c r="N291" s="75"/>
      <c r="O291" s="75"/>
      <c r="P291" s="75"/>
      <c r="Q291" s="75"/>
      <c r="R291" s="75"/>
      <c r="S291" s="75"/>
      <c r="T291" s="75"/>
      <c r="U291" s="75"/>
      <c r="V291" s="75"/>
      <c r="W291" s="75"/>
      <c r="X291" s="75"/>
      <c r="Y291" s="75"/>
      <c r="Z291" s="75"/>
    </row>
    <row r="292" ht="14.25" customHeight="1">
      <c r="A292" s="241"/>
      <c r="B292" s="75"/>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row>
    <row r="293" ht="14.25" customHeight="1">
      <c r="A293" s="241"/>
      <c r="B293" s="75"/>
      <c r="C293" s="75"/>
      <c r="D293" s="75"/>
      <c r="E293" s="75"/>
      <c r="F293" s="75"/>
      <c r="G293" s="75"/>
      <c r="H293" s="75"/>
      <c r="I293" s="75"/>
      <c r="J293" s="75"/>
      <c r="K293" s="75"/>
      <c r="L293" s="75"/>
      <c r="M293" s="75"/>
      <c r="N293" s="75"/>
      <c r="O293" s="75"/>
      <c r="P293" s="75"/>
      <c r="Q293" s="75"/>
      <c r="R293" s="75"/>
      <c r="S293" s="75"/>
      <c r="T293" s="75"/>
      <c r="U293" s="75"/>
      <c r="V293" s="75"/>
      <c r="W293" s="75"/>
      <c r="X293" s="75"/>
      <c r="Y293" s="75"/>
      <c r="Z293" s="75"/>
    </row>
    <row r="294" ht="14.25" customHeight="1">
      <c r="A294" s="241"/>
      <c r="B294" s="75"/>
      <c r="C294" s="75"/>
      <c r="D294" s="75"/>
      <c r="E294" s="75"/>
      <c r="F294" s="75"/>
      <c r="G294" s="75"/>
      <c r="H294" s="75"/>
      <c r="I294" s="75"/>
      <c r="J294" s="75"/>
      <c r="K294" s="75"/>
      <c r="L294" s="75"/>
      <c r="M294" s="75"/>
      <c r="N294" s="75"/>
      <c r="O294" s="75"/>
      <c r="P294" s="75"/>
      <c r="Q294" s="75"/>
      <c r="R294" s="75"/>
      <c r="S294" s="75"/>
      <c r="T294" s="75"/>
      <c r="U294" s="75"/>
      <c r="V294" s="75"/>
      <c r="W294" s="75"/>
      <c r="X294" s="75"/>
      <c r="Y294" s="75"/>
      <c r="Z294" s="75"/>
    </row>
    <row r="295" ht="14.25" customHeight="1">
      <c r="A295" s="241"/>
      <c r="B295" s="75"/>
      <c r="C295" s="75"/>
      <c r="D295" s="75"/>
      <c r="E295" s="75"/>
      <c r="F295" s="75"/>
      <c r="G295" s="75"/>
      <c r="H295" s="75"/>
      <c r="I295" s="75"/>
      <c r="J295" s="75"/>
      <c r="K295" s="75"/>
      <c r="L295" s="75"/>
      <c r="M295" s="75"/>
      <c r="N295" s="75"/>
      <c r="O295" s="75"/>
      <c r="P295" s="75"/>
      <c r="Q295" s="75"/>
      <c r="R295" s="75"/>
      <c r="S295" s="75"/>
      <c r="T295" s="75"/>
      <c r="U295" s="75"/>
      <c r="V295" s="75"/>
      <c r="W295" s="75"/>
      <c r="X295" s="75"/>
      <c r="Y295" s="75"/>
      <c r="Z295" s="75"/>
    </row>
    <row r="296" ht="14.25" customHeight="1">
      <c r="A296" s="241"/>
      <c r="B296" s="75"/>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row>
    <row r="297" ht="14.25" customHeight="1">
      <c r="A297" s="241"/>
      <c r="B297" s="75"/>
      <c r="C297" s="75"/>
      <c r="D297" s="75"/>
      <c r="E297" s="75"/>
      <c r="F297" s="75"/>
      <c r="G297" s="75"/>
      <c r="H297" s="75"/>
      <c r="I297" s="75"/>
      <c r="J297" s="75"/>
      <c r="K297" s="75"/>
      <c r="L297" s="75"/>
      <c r="M297" s="75"/>
      <c r="N297" s="75"/>
      <c r="O297" s="75"/>
      <c r="P297" s="75"/>
      <c r="Q297" s="75"/>
      <c r="R297" s="75"/>
      <c r="S297" s="75"/>
      <c r="T297" s="75"/>
      <c r="U297" s="75"/>
      <c r="V297" s="75"/>
      <c r="W297" s="75"/>
      <c r="X297" s="75"/>
      <c r="Y297" s="75"/>
      <c r="Z297" s="75"/>
    </row>
    <row r="298" ht="14.25" customHeight="1">
      <c r="A298" s="241"/>
      <c r="B298" s="75"/>
      <c r="C298" s="75"/>
      <c r="D298" s="75"/>
      <c r="E298" s="75"/>
      <c r="F298" s="75"/>
      <c r="G298" s="75"/>
      <c r="H298" s="75"/>
      <c r="I298" s="75"/>
      <c r="J298" s="75"/>
      <c r="K298" s="75"/>
      <c r="L298" s="75"/>
      <c r="M298" s="75"/>
      <c r="N298" s="75"/>
      <c r="O298" s="75"/>
      <c r="P298" s="75"/>
      <c r="Q298" s="75"/>
      <c r="R298" s="75"/>
      <c r="S298" s="75"/>
      <c r="T298" s="75"/>
      <c r="U298" s="75"/>
      <c r="V298" s="75"/>
      <c r="W298" s="75"/>
      <c r="X298" s="75"/>
      <c r="Y298" s="75"/>
      <c r="Z298" s="75"/>
    </row>
    <row r="299" ht="14.25" customHeight="1">
      <c r="A299" s="241"/>
      <c r="B299" s="75"/>
      <c r="C299" s="75"/>
      <c r="D299" s="75"/>
      <c r="E299" s="75"/>
      <c r="F299" s="75"/>
      <c r="G299" s="75"/>
      <c r="H299" s="75"/>
      <c r="I299" s="75"/>
      <c r="J299" s="75"/>
      <c r="K299" s="75"/>
      <c r="L299" s="75"/>
      <c r="M299" s="75"/>
      <c r="N299" s="75"/>
      <c r="O299" s="75"/>
      <c r="P299" s="75"/>
      <c r="Q299" s="75"/>
      <c r="R299" s="75"/>
      <c r="S299" s="75"/>
      <c r="T299" s="75"/>
      <c r="U299" s="75"/>
      <c r="V299" s="75"/>
      <c r="W299" s="75"/>
      <c r="X299" s="75"/>
      <c r="Y299" s="75"/>
      <c r="Z299" s="75"/>
    </row>
    <row r="300" ht="14.25" customHeight="1">
      <c r="A300" s="241"/>
      <c r="B300" s="75"/>
      <c r="C300" s="75"/>
      <c r="D300" s="75"/>
      <c r="E300" s="75"/>
      <c r="F300" s="75"/>
      <c r="G300" s="75"/>
      <c r="H300" s="75"/>
      <c r="I300" s="75"/>
      <c r="J300" s="75"/>
      <c r="K300" s="75"/>
      <c r="L300" s="75"/>
      <c r="M300" s="75"/>
      <c r="N300" s="75"/>
      <c r="O300" s="75"/>
      <c r="P300" s="75"/>
      <c r="Q300" s="75"/>
      <c r="R300" s="75"/>
      <c r="S300" s="75"/>
      <c r="T300" s="75"/>
      <c r="U300" s="75"/>
      <c r="V300" s="75"/>
      <c r="W300" s="75"/>
      <c r="X300" s="75"/>
      <c r="Y300" s="75"/>
      <c r="Z300" s="75"/>
    </row>
    <row r="301" ht="14.25" customHeight="1">
      <c r="A301" s="241"/>
      <c r="B301" s="75"/>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row>
    <row r="302" ht="14.25" customHeight="1">
      <c r="A302" s="241"/>
      <c r="B302" s="75"/>
      <c r="C302" s="75"/>
      <c r="D302" s="75"/>
      <c r="E302" s="75"/>
      <c r="F302" s="75"/>
      <c r="G302" s="75"/>
      <c r="H302" s="75"/>
      <c r="I302" s="75"/>
      <c r="J302" s="75"/>
      <c r="K302" s="75"/>
      <c r="L302" s="75"/>
      <c r="M302" s="75"/>
      <c r="N302" s="75"/>
      <c r="O302" s="75"/>
      <c r="P302" s="75"/>
      <c r="Q302" s="75"/>
      <c r="R302" s="75"/>
      <c r="S302" s="75"/>
      <c r="T302" s="75"/>
      <c r="U302" s="75"/>
      <c r="V302" s="75"/>
      <c r="W302" s="75"/>
      <c r="X302" s="75"/>
      <c r="Y302" s="75"/>
      <c r="Z302" s="75"/>
    </row>
    <row r="303" ht="14.25" customHeight="1">
      <c r="A303" s="241"/>
      <c r="B303" s="75"/>
      <c r="C303" s="75"/>
      <c r="D303" s="75"/>
      <c r="E303" s="75"/>
      <c r="F303" s="75"/>
      <c r="G303" s="75"/>
      <c r="H303" s="75"/>
      <c r="I303" s="75"/>
      <c r="J303" s="75"/>
      <c r="K303" s="75"/>
      <c r="L303" s="75"/>
      <c r="M303" s="75"/>
      <c r="N303" s="75"/>
      <c r="O303" s="75"/>
      <c r="P303" s="75"/>
      <c r="Q303" s="75"/>
      <c r="R303" s="75"/>
      <c r="S303" s="75"/>
      <c r="T303" s="75"/>
      <c r="U303" s="75"/>
      <c r="V303" s="75"/>
      <c r="W303" s="75"/>
      <c r="X303" s="75"/>
      <c r="Y303" s="75"/>
      <c r="Z303" s="75"/>
    </row>
    <row r="304" ht="14.25" customHeight="1">
      <c r="A304" s="241"/>
      <c r="B304" s="75"/>
      <c r="C304" s="75"/>
      <c r="D304" s="75"/>
      <c r="E304" s="75"/>
      <c r="F304" s="75"/>
      <c r="G304" s="75"/>
      <c r="H304" s="75"/>
      <c r="I304" s="75"/>
      <c r="J304" s="75"/>
      <c r="K304" s="75"/>
      <c r="L304" s="75"/>
      <c r="M304" s="75"/>
      <c r="N304" s="75"/>
      <c r="O304" s="75"/>
      <c r="P304" s="75"/>
      <c r="Q304" s="75"/>
      <c r="R304" s="75"/>
      <c r="S304" s="75"/>
      <c r="T304" s="75"/>
      <c r="U304" s="75"/>
      <c r="V304" s="75"/>
      <c r="W304" s="75"/>
      <c r="X304" s="75"/>
      <c r="Y304" s="75"/>
      <c r="Z304" s="75"/>
    </row>
    <row r="305" ht="14.25" customHeight="1">
      <c r="A305" s="241"/>
      <c r="B305" s="75"/>
      <c r="C305" s="75"/>
      <c r="D305" s="75"/>
      <c r="E305" s="75"/>
      <c r="F305" s="75"/>
      <c r="G305" s="75"/>
      <c r="H305" s="75"/>
      <c r="I305" s="75"/>
      <c r="J305" s="75"/>
      <c r="K305" s="75"/>
      <c r="L305" s="75"/>
      <c r="M305" s="75"/>
      <c r="N305" s="75"/>
      <c r="O305" s="75"/>
      <c r="P305" s="75"/>
      <c r="Q305" s="75"/>
      <c r="R305" s="75"/>
      <c r="S305" s="75"/>
      <c r="T305" s="75"/>
      <c r="U305" s="75"/>
      <c r="V305" s="75"/>
      <c r="W305" s="75"/>
      <c r="X305" s="75"/>
      <c r="Y305" s="75"/>
      <c r="Z305" s="75"/>
    </row>
    <row r="306" ht="14.25" customHeight="1">
      <c r="A306" s="241"/>
      <c r="B306" s="75"/>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row>
    <row r="307" ht="14.25" customHeight="1">
      <c r="A307" s="241"/>
      <c r="B307" s="75"/>
      <c r="C307" s="75"/>
      <c r="D307" s="75"/>
      <c r="E307" s="75"/>
      <c r="F307" s="75"/>
      <c r="G307" s="75"/>
      <c r="H307" s="75"/>
      <c r="I307" s="75"/>
      <c r="J307" s="75"/>
      <c r="K307" s="75"/>
      <c r="L307" s="75"/>
      <c r="M307" s="75"/>
      <c r="N307" s="75"/>
      <c r="O307" s="75"/>
      <c r="P307" s="75"/>
      <c r="Q307" s="75"/>
      <c r="R307" s="75"/>
      <c r="S307" s="75"/>
      <c r="T307" s="75"/>
      <c r="U307" s="75"/>
      <c r="V307" s="75"/>
      <c r="W307" s="75"/>
      <c r="X307" s="75"/>
      <c r="Y307" s="75"/>
      <c r="Z307" s="75"/>
    </row>
    <row r="308" ht="14.25" customHeight="1">
      <c r="A308" s="241"/>
      <c r="B308" s="75"/>
      <c r="C308" s="75"/>
      <c r="D308" s="75"/>
      <c r="E308" s="75"/>
      <c r="F308" s="75"/>
      <c r="G308" s="75"/>
      <c r="H308" s="75"/>
      <c r="I308" s="75"/>
      <c r="J308" s="75"/>
      <c r="K308" s="75"/>
      <c r="L308" s="75"/>
      <c r="M308" s="75"/>
      <c r="N308" s="75"/>
      <c r="O308" s="75"/>
      <c r="P308" s="75"/>
      <c r="Q308" s="75"/>
      <c r="R308" s="75"/>
      <c r="S308" s="75"/>
      <c r="T308" s="75"/>
      <c r="U308" s="75"/>
      <c r="V308" s="75"/>
      <c r="W308" s="75"/>
      <c r="X308" s="75"/>
      <c r="Y308" s="75"/>
      <c r="Z308" s="75"/>
    </row>
    <row r="309" ht="14.25" customHeight="1">
      <c r="A309" s="241"/>
      <c r="B309" s="75"/>
      <c r="C309" s="75"/>
      <c r="D309" s="75"/>
      <c r="E309" s="75"/>
      <c r="F309" s="75"/>
      <c r="G309" s="75"/>
      <c r="H309" s="75"/>
      <c r="I309" s="75"/>
      <c r="J309" s="75"/>
      <c r="K309" s="75"/>
      <c r="L309" s="75"/>
      <c r="M309" s="75"/>
      <c r="N309" s="75"/>
      <c r="O309" s="75"/>
      <c r="P309" s="75"/>
      <c r="Q309" s="75"/>
      <c r="R309" s="75"/>
      <c r="S309" s="75"/>
      <c r="T309" s="75"/>
      <c r="U309" s="75"/>
      <c r="V309" s="75"/>
      <c r="W309" s="75"/>
      <c r="X309" s="75"/>
      <c r="Y309" s="75"/>
      <c r="Z309" s="75"/>
    </row>
    <row r="310" ht="14.25" customHeight="1">
      <c r="A310" s="241"/>
      <c r="B310" s="75"/>
      <c r="C310" s="75"/>
      <c r="D310" s="75"/>
      <c r="E310" s="75"/>
      <c r="F310" s="75"/>
      <c r="G310" s="75"/>
      <c r="H310" s="75"/>
      <c r="I310" s="75"/>
      <c r="J310" s="75"/>
      <c r="K310" s="75"/>
      <c r="L310" s="75"/>
      <c r="M310" s="75"/>
      <c r="N310" s="75"/>
      <c r="O310" s="75"/>
      <c r="P310" s="75"/>
      <c r="Q310" s="75"/>
      <c r="R310" s="75"/>
      <c r="S310" s="75"/>
      <c r="T310" s="75"/>
      <c r="U310" s="75"/>
      <c r="V310" s="75"/>
      <c r="W310" s="75"/>
      <c r="X310" s="75"/>
      <c r="Y310" s="75"/>
      <c r="Z310" s="75"/>
    </row>
    <row r="311" ht="14.25" customHeight="1">
      <c r="A311" s="241"/>
      <c r="B311" s="75"/>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row>
    <row r="312" ht="14.25" customHeight="1">
      <c r="A312" s="241"/>
      <c r="B312" s="75"/>
      <c r="C312" s="75"/>
      <c r="D312" s="75"/>
      <c r="E312" s="75"/>
      <c r="F312" s="75"/>
      <c r="G312" s="75"/>
      <c r="H312" s="75"/>
      <c r="I312" s="75"/>
      <c r="J312" s="75"/>
      <c r="K312" s="75"/>
      <c r="L312" s="75"/>
      <c r="M312" s="75"/>
      <c r="N312" s="75"/>
      <c r="O312" s="75"/>
      <c r="P312" s="75"/>
      <c r="Q312" s="75"/>
      <c r="R312" s="75"/>
      <c r="S312" s="75"/>
      <c r="T312" s="75"/>
      <c r="U312" s="75"/>
      <c r="V312" s="75"/>
      <c r="W312" s="75"/>
      <c r="X312" s="75"/>
      <c r="Y312" s="75"/>
      <c r="Z312" s="75"/>
    </row>
    <row r="313" ht="14.25" customHeight="1">
      <c r="A313" s="241"/>
      <c r="B313" s="75"/>
      <c r="C313" s="75"/>
      <c r="D313" s="75"/>
      <c r="E313" s="75"/>
      <c r="F313" s="75"/>
      <c r="G313" s="75"/>
      <c r="H313" s="75"/>
      <c r="I313" s="75"/>
      <c r="J313" s="75"/>
      <c r="K313" s="75"/>
      <c r="L313" s="75"/>
      <c r="M313" s="75"/>
      <c r="N313" s="75"/>
      <c r="O313" s="75"/>
      <c r="P313" s="75"/>
      <c r="Q313" s="75"/>
      <c r="R313" s="75"/>
      <c r="S313" s="75"/>
      <c r="T313" s="75"/>
      <c r="U313" s="75"/>
      <c r="V313" s="75"/>
      <c r="W313" s="75"/>
      <c r="X313" s="75"/>
      <c r="Y313" s="75"/>
      <c r="Z313" s="75"/>
    </row>
    <row r="314" ht="14.25" customHeight="1">
      <c r="A314" s="241"/>
      <c r="B314" s="75"/>
      <c r="C314" s="75"/>
      <c r="D314" s="75"/>
      <c r="E314" s="75"/>
      <c r="F314" s="75"/>
      <c r="G314" s="75"/>
      <c r="H314" s="75"/>
      <c r="I314" s="75"/>
      <c r="J314" s="75"/>
      <c r="K314" s="75"/>
      <c r="L314" s="75"/>
      <c r="M314" s="75"/>
      <c r="N314" s="75"/>
      <c r="O314" s="75"/>
      <c r="P314" s="75"/>
      <c r="Q314" s="75"/>
      <c r="R314" s="75"/>
      <c r="S314" s="75"/>
      <c r="T314" s="75"/>
      <c r="U314" s="75"/>
      <c r="V314" s="75"/>
      <c r="W314" s="75"/>
      <c r="X314" s="75"/>
      <c r="Y314" s="75"/>
      <c r="Z314" s="75"/>
    </row>
    <row r="315" ht="14.25" customHeight="1">
      <c r="A315" s="241"/>
      <c r="B315" s="75"/>
      <c r="C315" s="75"/>
      <c r="D315" s="75"/>
      <c r="E315" s="75"/>
      <c r="F315" s="75"/>
      <c r="G315" s="75"/>
      <c r="H315" s="75"/>
      <c r="I315" s="75"/>
      <c r="J315" s="75"/>
      <c r="K315" s="75"/>
      <c r="L315" s="75"/>
      <c r="M315" s="75"/>
      <c r="N315" s="75"/>
      <c r="O315" s="75"/>
      <c r="P315" s="75"/>
      <c r="Q315" s="75"/>
      <c r="R315" s="75"/>
      <c r="S315" s="75"/>
      <c r="T315" s="75"/>
      <c r="U315" s="75"/>
      <c r="V315" s="75"/>
      <c r="W315" s="75"/>
      <c r="X315" s="75"/>
      <c r="Y315" s="75"/>
      <c r="Z315" s="75"/>
    </row>
    <row r="316" ht="14.25" customHeight="1">
      <c r="A316" s="241"/>
      <c r="B316" s="75"/>
      <c r="C316" s="75"/>
      <c r="D316" s="75"/>
      <c r="E316" s="75"/>
      <c r="F316" s="75"/>
      <c r="G316" s="75"/>
      <c r="H316" s="75"/>
      <c r="I316" s="75"/>
      <c r="J316" s="75"/>
      <c r="K316" s="75"/>
      <c r="L316" s="75"/>
      <c r="M316" s="75"/>
      <c r="N316" s="75"/>
      <c r="O316" s="75"/>
      <c r="P316" s="75"/>
      <c r="Q316" s="75"/>
      <c r="R316" s="75"/>
      <c r="S316" s="75"/>
      <c r="T316" s="75"/>
      <c r="U316" s="75"/>
      <c r="V316" s="75"/>
      <c r="W316" s="75"/>
      <c r="X316" s="75"/>
      <c r="Y316" s="75"/>
      <c r="Z316" s="75"/>
    </row>
    <row r="317" ht="14.25" customHeight="1">
      <c r="A317" s="241"/>
      <c r="B317" s="75"/>
      <c r="C317" s="75"/>
      <c r="D317" s="75"/>
      <c r="E317" s="75"/>
      <c r="F317" s="75"/>
      <c r="G317" s="75"/>
      <c r="H317" s="75"/>
      <c r="I317" s="75"/>
      <c r="J317" s="75"/>
      <c r="K317" s="75"/>
      <c r="L317" s="75"/>
      <c r="M317" s="75"/>
      <c r="N317" s="75"/>
      <c r="O317" s="75"/>
      <c r="P317" s="75"/>
      <c r="Q317" s="75"/>
      <c r="R317" s="75"/>
      <c r="S317" s="75"/>
      <c r="T317" s="75"/>
      <c r="U317" s="75"/>
      <c r="V317" s="75"/>
      <c r="W317" s="75"/>
      <c r="X317" s="75"/>
      <c r="Y317" s="75"/>
      <c r="Z317" s="75"/>
    </row>
    <row r="318" ht="14.25" customHeight="1">
      <c r="A318" s="241"/>
      <c r="B318" s="75"/>
      <c r="C318" s="75"/>
      <c r="D318" s="75"/>
      <c r="E318" s="75"/>
      <c r="F318" s="75"/>
      <c r="G318" s="75"/>
      <c r="H318" s="75"/>
      <c r="I318" s="75"/>
      <c r="J318" s="75"/>
      <c r="K318" s="75"/>
      <c r="L318" s="75"/>
      <c r="M318" s="75"/>
      <c r="N318" s="75"/>
      <c r="O318" s="75"/>
      <c r="P318" s="75"/>
      <c r="Q318" s="75"/>
      <c r="R318" s="75"/>
      <c r="S318" s="75"/>
      <c r="T318" s="75"/>
      <c r="U318" s="75"/>
      <c r="V318" s="75"/>
      <c r="W318" s="75"/>
      <c r="X318" s="75"/>
      <c r="Y318" s="75"/>
      <c r="Z318" s="75"/>
    </row>
    <row r="319" ht="14.25" customHeight="1">
      <c r="A319" s="241"/>
      <c r="B319" s="75"/>
      <c r="C319" s="75"/>
      <c r="D319" s="75"/>
      <c r="E319" s="75"/>
      <c r="F319" s="75"/>
      <c r="G319" s="75"/>
      <c r="H319" s="75"/>
      <c r="I319" s="75"/>
      <c r="J319" s="75"/>
      <c r="K319" s="75"/>
      <c r="L319" s="75"/>
      <c r="M319" s="75"/>
      <c r="N319" s="75"/>
      <c r="O319" s="75"/>
      <c r="P319" s="75"/>
      <c r="Q319" s="75"/>
      <c r="R319" s="75"/>
      <c r="S319" s="75"/>
      <c r="T319" s="75"/>
      <c r="U319" s="75"/>
      <c r="V319" s="75"/>
      <c r="W319" s="75"/>
      <c r="X319" s="75"/>
      <c r="Y319" s="75"/>
      <c r="Z319" s="75"/>
    </row>
    <row r="320" ht="14.25" customHeight="1">
      <c r="A320" s="241"/>
      <c r="B320" s="75"/>
      <c r="C320" s="75"/>
      <c r="D320" s="75"/>
      <c r="E320" s="75"/>
      <c r="F320" s="75"/>
      <c r="G320" s="75"/>
      <c r="H320" s="75"/>
      <c r="I320" s="75"/>
      <c r="J320" s="75"/>
      <c r="K320" s="75"/>
      <c r="L320" s="75"/>
      <c r="M320" s="75"/>
      <c r="N320" s="75"/>
      <c r="O320" s="75"/>
      <c r="P320" s="75"/>
      <c r="Q320" s="75"/>
      <c r="R320" s="75"/>
      <c r="S320" s="75"/>
      <c r="T320" s="75"/>
      <c r="U320" s="75"/>
      <c r="V320" s="75"/>
      <c r="W320" s="75"/>
      <c r="X320" s="75"/>
      <c r="Y320" s="75"/>
      <c r="Z320" s="75"/>
    </row>
    <row r="321" ht="14.25" customHeight="1">
      <c r="A321" s="241"/>
      <c r="B321" s="75"/>
      <c r="C321" s="75"/>
      <c r="D321" s="75"/>
      <c r="E321" s="75"/>
      <c r="F321" s="75"/>
      <c r="G321" s="75"/>
      <c r="H321" s="75"/>
      <c r="I321" s="75"/>
      <c r="J321" s="75"/>
      <c r="K321" s="75"/>
      <c r="L321" s="75"/>
      <c r="M321" s="75"/>
      <c r="N321" s="75"/>
      <c r="O321" s="75"/>
      <c r="P321" s="75"/>
      <c r="Q321" s="75"/>
      <c r="R321" s="75"/>
      <c r="S321" s="75"/>
      <c r="T321" s="75"/>
      <c r="U321" s="75"/>
      <c r="V321" s="75"/>
      <c r="W321" s="75"/>
      <c r="X321" s="75"/>
      <c r="Y321" s="75"/>
      <c r="Z321" s="75"/>
    </row>
    <row r="322" ht="14.25" customHeight="1">
      <c r="A322" s="241"/>
      <c r="B322" s="75"/>
      <c r="C322" s="75"/>
      <c r="D322" s="75"/>
      <c r="E322" s="75"/>
      <c r="F322" s="75"/>
      <c r="G322" s="75"/>
      <c r="H322" s="75"/>
      <c r="I322" s="75"/>
      <c r="J322" s="75"/>
      <c r="K322" s="75"/>
      <c r="L322" s="75"/>
      <c r="M322" s="75"/>
      <c r="N322" s="75"/>
      <c r="O322" s="75"/>
      <c r="P322" s="75"/>
      <c r="Q322" s="75"/>
      <c r="R322" s="75"/>
      <c r="S322" s="75"/>
      <c r="T322" s="75"/>
      <c r="U322" s="75"/>
      <c r="V322" s="75"/>
      <c r="W322" s="75"/>
      <c r="X322" s="75"/>
      <c r="Y322" s="75"/>
      <c r="Z322" s="75"/>
    </row>
    <row r="323" ht="14.25" customHeight="1">
      <c r="A323" s="241"/>
      <c r="B323" s="75"/>
      <c r="C323" s="75"/>
      <c r="D323" s="75"/>
      <c r="E323" s="75"/>
      <c r="F323" s="75"/>
      <c r="G323" s="75"/>
      <c r="H323" s="75"/>
      <c r="I323" s="75"/>
      <c r="J323" s="75"/>
      <c r="K323" s="75"/>
      <c r="L323" s="75"/>
      <c r="M323" s="75"/>
      <c r="N323" s="75"/>
      <c r="O323" s="75"/>
      <c r="P323" s="75"/>
      <c r="Q323" s="75"/>
      <c r="R323" s="75"/>
      <c r="S323" s="75"/>
      <c r="T323" s="75"/>
      <c r="U323" s="75"/>
      <c r="V323" s="75"/>
      <c r="W323" s="75"/>
      <c r="X323" s="75"/>
      <c r="Y323" s="75"/>
      <c r="Z323" s="75"/>
    </row>
    <row r="324" ht="14.25" customHeight="1">
      <c r="A324" s="241"/>
      <c r="B324" s="75"/>
      <c r="C324" s="75"/>
      <c r="D324" s="75"/>
      <c r="E324" s="75"/>
      <c r="F324" s="75"/>
      <c r="G324" s="75"/>
      <c r="H324" s="75"/>
      <c r="I324" s="75"/>
      <c r="J324" s="75"/>
      <c r="K324" s="75"/>
      <c r="L324" s="75"/>
      <c r="M324" s="75"/>
      <c r="N324" s="75"/>
      <c r="O324" s="75"/>
      <c r="P324" s="75"/>
      <c r="Q324" s="75"/>
      <c r="R324" s="75"/>
      <c r="S324" s="75"/>
      <c r="T324" s="75"/>
      <c r="U324" s="75"/>
      <c r="V324" s="75"/>
      <c r="W324" s="75"/>
      <c r="X324" s="75"/>
      <c r="Y324" s="75"/>
      <c r="Z324" s="75"/>
    </row>
    <row r="325" ht="14.25" customHeight="1">
      <c r="A325" s="241"/>
      <c r="B325" s="75"/>
      <c r="C325" s="75"/>
      <c r="D325" s="75"/>
      <c r="E325" s="75"/>
      <c r="F325" s="75"/>
      <c r="G325" s="75"/>
      <c r="H325" s="75"/>
      <c r="I325" s="75"/>
      <c r="J325" s="75"/>
      <c r="K325" s="75"/>
      <c r="L325" s="75"/>
      <c r="M325" s="75"/>
      <c r="N325" s="75"/>
      <c r="O325" s="75"/>
      <c r="P325" s="75"/>
      <c r="Q325" s="75"/>
      <c r="R325" s="75"/>
      <c r="S325" s="75"/>
      <c r="T325" s="75"/>
      <c r="U325" s="75"/>
      <c r="V325" s="75"/>
      <c r="W325" s="75"/>
      <c r="X325" s="75"/>
      <c r="Y325" s="75"/>
      <c r="Z325" s="75"/>
    </row>
    <row r="326" ht="14.25" customHeight="1">
      <c r="A326" s="241"/>
      <c r="B326" s="75"/>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row>
    <row r="327" ht="14.25" customHeight="1">
      <c r="A327" s="241"/>
      <c r="B327" s="75"/>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row>
    <row r="328" ht="14.25" customHeight="1">
      <c r="A328" s="241"/>
      <c r="B328" s="75"/>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row>
    <row r="329" ht="14.25" customHeight="1">
      <c r="A329" s="241"/>
      <c r="B329" s="75"/>
      <c r="C329" s="75"/>
      <c r="D329" s="75"/>
      <c r="E329" s="75"/>
      <c r="F329" s="75"/>
      <c r="G329" s="75"/>
      <c r="H329" s="75"/>
      <c r="I329" s="75"/>
      <c r="J329" s="75"/>
      <c r="K329" s="75"/>
      <c r="L329" s="75"/>
      <c r="M329" s="75"/>
      <c r="N329" s="75"/>
      <c r="O329" s="75"/>
      <c r="P329" s="75"/>
      <c r="Q329" s="75"/>
      <c r="R329" s="75"/>
      <c r="S329" s="75"/>
      <c r="T329" s="75"/>
      <c r="U329" s="75"/>
      <c r="V329" s="75"/>
      <c r="W329" s="75"/>
      <c r="X329" s="75"/>
      <c r="Y329" s="75"/>
      <c r="Z329" s="75"/>
    </row>
    <row r="330" ht="14.25" customHeight="1">
      <c r="A330" s="241"/>
      <c r="B330" s="75"/>
      <c r="C330" s="75"/>
      <c r="D330" s="75"/>
      <c r="E330" s="75"/>
      <c r="F330" s="75"/>
      <c r="G330" s="75"/>
      <c r="H330" s="75"/>
      <c r="I330" s="75"/>
      <c r="J330" s="75"/>
      <c r="K330" s="75"/>
      <c r="L330" s="75"/>
      <c r="M330" s="75"/>
      <c r="N330" s="75"/>
      <c r="O330" s="75"/>
      <c r="P330" s="75"/>
      <c r="Q330" s="75"/>
      <c r="R330" s="75"/>
      <c r="S330" s="75"/>
      <c r="T330" s="75"/>
      <c r="U330" s="75"/>
      <c r="V330" s="75"/>
      <c r="W330" s="75"/>
      <c r="X330" s="75"/>
      <c r="Y330" s="75"/>
      <c r="Z330" s="75"/>
    </row>
    <row r="331" ht="14.25" customHeight="1">
      <c r="A331" s="241"/>
      <c r="B331" s="75"/>
      <c r="C331" s="75"/>
      <c r="D331" s="75"/>
      <c r="E331" s="75"/>
      <c r="F331" s="75"/>
      <c r="G331" s="75"/>
      <c r="H331" s="75"/>
      <c r="I331" s="75"/>
      <c r="J331" s="75"/>
      <c r="K331" s="75"/>
      <c r="L331" s="75"/>
      <c r="M331" s="75"/>
      <c r="N331" s="75"/>
      <c r="O331" s="75"/>
      <c r="P331" s="75"/>
      <c r="Q331" s="75"/>
      <c r="R331" s="75"/>
      <c r="S331" s="75"/>
      <c r="T331" s="75"/>
      <c r="U331" s="75"/>
      <c r="V331" s="75"/>
      <c r="W331" s="75"/>
      <c r="X331" s="75"/>
      <c r="Y331" s="75"/>
      <c r="Z331" s="75"/>
    </row>
    <row r="332" ht="14.25" customHeight="1">
      <c r="A332" s="241"/>
      <c r="B332" s="75"/>
      <c r="C332" s="75"/>
      <c r="D332" s="75"/>
      <c r="E332" s="75"/>
      <c r="F332" s="75"/>
      <c r="G332" s="75"/>
      <c r="H332" s="75"/>
      <c r="I332" s="75"/>
      <c r="J332" s="75"/>
      <c r="K332" s="75"/>
      <c r="L332" s="75"/>
      <c r="M332" s="75"/>
      <c r="N332" s="75"/>
      <c r="O332" s="75"/>
      <c r="P332" s="75"/>
      <c r="Q332" s="75"/>
      <c r="R332" s="75"/>
      <c r="S332" s="75"/>
      <c r="T332" s="75"/>
      <c r="U332" s="75"/>
      <c r="V332" s="75"/>
      <c r="W332" s="75"/>
      <c r="X332" s="75"/>
      <c r="Y332" s="75"/>
      <c r="Z332" s="75"/>
    </row>
    <row r="333" ht="14.25" customHeight="1">
      <c r="A333" s="241"/>
      <c r="B333" s="75"/>
      <c r="C333" s="75"/>
      <c r="D333" s="75"/>
      <c r="E333" s="75"/>
      <c r="F333" s="75"/>
      <c r="G333" s="75"/>
      <c r="H333" s="75"/>
      <c r="I333" s="75"/>
      <c r="J333" s="75"/>
      <c r="K333" s="75"/>
      <c r="L333" s="75"/>
      <c r="M333" s="75"/>
      <c r="N333" s="75"/>
      <c r="O333" s="75"/>
      <c r="P333" s="75"/>
      <c r="Q333" s="75"/>
      <c r="R333" s="75"/>
      <c r="S333" s="75"/>
      <c r="T333" s="75"/>
      <c r="U333" s="75"/>
      <c r="V333" s="75"/>
      <c r="W333" s="75"/>
      <c r="X333" s="75"/>
      <c r="Y333" s="75"/>
      <c r="Z333" s="75"/>
    </row>
    <row r="334" ht="14.25" customHeight="1">
      <c r="A334" s="241"/>
      <c r="B334" s="75"/>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row>
    <row r="335" ht="14.25" customHeight="1">
      <c r="A335" s="241"/>
      <c r="B335" s="75"/>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row>
    <row r="336" ht="14.25" customHeight="1">
      <c r="A336" s="241"/>
      <c r="B336" s="75"/>
      <c r="C336" s="75"/>
      <c r="D336" s="75"/>
      <c r="E336" s="75"/>
      <c r="F336" s="75"/>
      <c r="G336" s="75"/>
      <c r="H336" s="75"/>
      <c r="I336" s="75"/>
      <c r="J336" s="75"/>
      <c r="K336" s="75"/>
      <c r="L336" s="75"/>
      <c r="M336" s="75"/>
      <c r="N336" s="75"/>
      <c r="O336" s="75"/>
      <c r="P336" s="75"/>
      <c r="Q336" s="75"/>
      <c r="R336" s="75"/>
      <c r="S336" s="75"/>
      <c r="T336" s="75"/>
      <c r="U336" s="75"/>
      <c r="V336" s="75"/>
      <c r="W336" s="75"/>
      <c r="X336" s="75"/>
      <c r="Y336" s="75"/>
      <c r="Z336" s="75"/>
    </row>
    <row r="337" ht="14.25" customHeight="1">
      <c r="A337" s="241"/>
      <c r="B337" s="75"/>
      <c r="C337" s="75"/>
      <c r="D337" s="75"/>
      <c r="E337" s="75"/>
      <c r="F337" s="75"/>
      <c r="G337" s="75"/>
      <c r="H337" s="75"/>
      <c r="I337" s="75"/>
      <c r="J337" s="75"/>
      <c r="K337" s="75"/>
      <c r="L337" s="75"/>
      <c r="M337" s="75"/>
      <c r="N337" s="75"/>
      <c r="O337" s="75"/>
      <c r="P337" s="75"/>
      <c r="Q337" s="75"/>
      <c r="R337" s="75"/>
      <c r="S337" s="75"/>
      <c r="T337" s="75"/>
      <c r="U337" s="75"/>
      <c r="V337" s="75"/>
      <c r="W337" s="75"/>
      <c r="X337" s="75"/>
      <c r="Y337" s="75"/>
      <c r="Z337" s="75"/>
    </row>
    <row r="338" ht="14.25" customHeight="1">
      <c r="A338" s="241"/>
      <c r="B338" s="75"/>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row>
    <row r="339" ht="14.25" customHeight="1">
      <c r="A339" s="241"/>
      <c r="B339" s="75"/>
      <c r="C339" s="75"/>
      <c r="D339" s="75"/>
      <c r="E339" s="75"/>
      <c r="F339" s="75"/>
      <c r="G339" s="75"/>
      <c r="H339" s="75"/>
      <c r="I339" s="75"/>
      <c r="J339" s="75"/>
      <c r="K339" s="75"/>
      <c r="L339" s="75"/>
      <c r="M339" s="75"/>
      <c r="N339" s="75"/>
      <c r="O339" s="75"/>
      <c r="P339" s="75"/>
      <c r="Q339" s="75"/>
      <c r="R339" s="75"/>
      <c r="S339" s="75"/>
      <c r="T339" s="75"/>
      <c r="U339" s="75"/>
      <c r="V339" s="75"/>
      <c r="W339" s="75"/>
      <c r="X339" s="75"/>
      <c r="Y339" s="75"/>
      <c r="Z339" s="75"/>
    </row>
    <row r="340" ht="14.25" customHeight="1">
      <c r="A340" s="241"/>
      <c r="B340" s="75"/>
      <c r="C340" s="75"/>
      <c r="D340" s="75"/>
      <c r="E340" s="75"/>
      <c r="F340" s="75"/>
      <c r="G340" s="75"/>
      <c r="H340" s="75"/>
      <c r="I340" s="75"/>
      <c r="J340" s="75"/>
      <c r="K340" s="75"/>
      <c r="L340" s="75"/>
      <c r="M340" s="75"/>
      <c r="N340" s="75"/>
      <c r="O340" s="75"/>
      <c r="P340" s="75"/>
      <c r="Q340" s="75"/>
      <c r="R340" s="75"/>
      <c r="S340" s="75"/>
      <c r="T340" s="75"/>
      <c r="U340" s="75"/>
      <c r="V340" s="75"/>
      <c r="W340" s="75"/>
      <c r="X340" s="75"/>
      <c r="Y340" s="75"/>
      <c r="Z340" s="75"/>
    </row>
    <row r="341" ht="14.25" customHeight="1">
      <c r="A341" s="241"/>
      <c r="B341" s="75"/>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row>
    <row r="342" ht="14.25" customHeight="1">
      <c r="A342" s="241"/>
      <c r="B342" s="75"/>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row>
    <row r="343" ht="14.25" customHeight="1">
      <c r="A343" s="241"/>
      <c r="B343" s="75"/>
      <c r="C343" s="75"/>
      <c r="D343" s="75"/>
      <c r="E343" s="75"/>
      <c r="F343" s="75"/>
      <c r="G343" s="75"/>
      <c r="H343" s="75"/>
      <c r="I343" s="75"/>
      <c r="J343" s="75"/>
      <c r="K343" s="75"/>
      <c r="L343" s="75"/>
      <c r="M343" s="75"/>
      <c r="N343" s="75"/>
      <c r="O343" s="75"/>
      <c r="P343" s="75"/>
      <c r="Q343" s="75"/>
      <c r="R343" s="75"/>
      <c r="S343" s="75"/>
      <c r="T343" s="75"/>
      <c r="U343" s="75"/>
      <c r="V343" s="75"/>
      <c r="W343" s="75"/>
      <c r="X343" s="75"/>
      <c r="Y343" s="75"/>
      <c r="Z343" s="75"/>
    </row>
    <row r="344" ht="14.25" customHeight="1">
      <c r="A344" s="241"/>
      <c r="B344" s="75"/>
      <c r="C344" s="75"/>
      <c r="D344" s="75"/>
      <c r="E344" s="75"/>
      <c r="F344" s="75"/>
      <c r="G344" s="75"/>
      <c r="H344" s="75"/>
      <c r="I344" s="75"/>
      <c r="J344" s="75"/>
      <c r="K344" s="75"/>
      <c r="L344" s="75"/>
      <c r="M344" s="75"/>
      <c r="N344" s="75"/>
      <c r="O344" s="75"/>
      <c r="P344" s="75"/>
      <c r="Q344" s="75"/>
      <c r="R344" s="75"/>
      <c r="S344" s="75"/>
      <c r="T344" s="75"/>
      <c r="U344" s="75"/>
      <c r="V344" s="75"/>
      <c r="W344" s="75"/>
      <c r="X344" s="75"/>
      <c r="Y344" s="75"/>
      <c r="Z344" s="75"/>
    </row>
    <row r="345" ht="14.25" customHeight="1">
      <c r="A345" s="241"/>
      <c r="B345" s="75"/>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row>
    <row r="346" ht="14.25" customHeight="1">
      <c r="A346" s="241"/>
      <c r="B346" s="75"/>
      <c r="C346" s="75"/>
      <c r="D346" s="75"/>
      <c r="E346" s="75"/>
      <c r="F346" s="75"/>
      <c r="G346" s="75"/>
      <c r="H346" s="75"/>
      <c r="I346" s="75"/>
      <c r="J346" s="75"/>
      <c r="K346" s="75"/>
      <c r="L346" s="75"/>
      <c r="M346" s="75"/>
      <c r="N346" s="75"/>
      <c r="O346" s="75"/>
      <c r="P346" s="75"/>
      <c r="Q346" s="75"/>
      <c r="R346" s="75"/>
      <c r="S346" s="75"/>
      <c r="T346" s="75"/>
      <c r="U346" s="75"/>
      <c r="V346" s="75"/>
      <c r="W346" s="75"/>
      <c r="X346" s="75"/>
      <c r="Y346" s="75"/>
      <c r="Z346" s="75"/>
    </row>
    <row r="347" ht="14.25" customHeight="1">
      <c r="A347" s="241"/>
      <c r="B347" s="75"/>
      <c r="C347" s="75"/>
      <c r="D347" s="75"/>
      <c r="E347" s="75"/>
      <c r="F347" s="75"/>
      <c r="G347" s="75"/>
      <c r="H347" s="75"/>
      <c r="I347" s="75"/>
      <c r="J347" s="75"/>
      <c r="K347" s="75"/>
      <c r="L347" s="75"/>
      <c r="M347" s="75"/>
      <c r="N347" s="75"/>
      <c r="O347" s="75"/>
      <c r="P347" s="75"/>
      <c r="Q347" s="75"/>
      <c r="R347" s="75"/>
      <c r="S347" s="75"/>
      <c r="T347" s="75"/>
      <c r="U347" s="75"/>
      <c r="V347" s="75"/>
      <c r="W347" s="75"/>
      <c r="X347" s="75"/>
      <c r="Y347" s="75"/>
      <c r="Z347" s="75"/>
    </row>
    <row r="348" ht="14.25" customHeight="1">
      <c r="A348" s="241"/>
      <c r="B348" s="75"/>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row>
    <row r="349" ht="14.25" customHeight="1">
      <c r="A349" s="241"/>
      <c r="B349" s="75"/>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row>
    <row r="350" ht="14.25" customHeight="1">
      <c r="A350" s="241"/>
      <c r="B350" s="75"/>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row>
    <row r="351" ht="14.25" customHeight="1">
      <c r="A351" s="241"/>
      <c r="B351" s="75"/>
      <c r="C351" s="75"/>
      <c r="D351" s="75"/>
      <c r="E351" s="75"/>
      <c r="F351" s="75"/>
      <c r="G351" s="75"/>
      <c r="H351" s="75"/>
      <c r="I351" s="75"/>
      <c r="J351" s="75"/>
      <c r="K351" s="75"/>
      <c r="L351" s="75"/>
      <c r="M351" s="75"/>
      <c r="N351" s="75"/>
      <c r="O351" s="75"/>
      <c r="P351" s="75"/>
      <c r="Q351" s="75"/>
      <c r="R351" s="75"/>
      <c r="S351" s="75"/>
      <c r="T351" s="75"/>
      <c r="U351" s="75"/>
      <c r="V351" s="75"/>
      <c r="W351" s="75"/>
      <c r="X351" s="75"/>
      <c r="Y351" s="75"/>
      <c r="Z351" s="75"/>
    </row>
    <row r="352" ht="14.25" customHeight="1">
      <c r="A352" s="241"/>
      <c r="B352" s="75"/>
      <c r="C352" s="75"/>
      <c r="D352" s="75"/>
      <c r="E352" s="75"/>
      <c r="F352" s="75"/>
      <c r="G352" s="75"/>
      <c r="H352" s="75"/>
      <c r="I352" s="75"/>
      <c r="J352" s="75"/>
      <c r="K352" s="75"/>
      <c r="L352" s="75"/>
      <c r="M352" s="75"/>
      <c r="N352" s="75"/>
      <c r="O352" s="75"/>
      <c r="P352" s="75"/>
      <c r="Q352" s="75"/>
      <c r="R352" s="75"/>
      <c r="S352" s="75"/>
      <c r="T352" s="75"/>
      <c r="U352" s="75"/>
      <c r="V352" s="75"/>
      <c r="W352" s="75"/>
      <c r="X352" s="75"/>
      <c r="Y352" s="75"/>
      <c r="Z352" s="75"/>
    </row>
    <row r="353" ht="14.25" customHeight="1">
      <c r="A353" s="241"/>
      <c r="B353" s="75"/>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row>
    <row r="354" ht="14.25" customHeight="1">
      <c r="A354" s="241"/>
      <c r="B354" s="75"/>
      <c r="C354" s="75"/>
      <c r="D354" s="75"/>
      <c r="E354" s="75"/>
      <c r="F354" s="75"/>
      <c r="G354" s="75"/>
      <c r="H354" s="75"/>
      <c r="I354" s="75"/>
      <c r="J354" s="75"/>
      <c r="K354" s="75"/>
      <c r="L354" s="75"/>
      <c r="M354" s="75"/>
      <c r="N354" s="75"/>
      <c r="O354" s="75"/>
      <c r="P354" s="75"/>
      <c r="Q354" s="75"/>
      <c r="R354" s="75"/>
      <c r="S354" s="75"/>
      <c r="T354" s="75"/>
      <c r="U354" s="75"/>
      <c r="V354" s="75"/>
      <c r="W354" s="75"/>
      <c r="X354" s="75"/>
      <c r="Y354" s="75"/>
      <c r="Z354" s="75"/>
    </row>
    <row r="355" ht="14.25" customHeight="1">
      <c r="A355" s="241"/>
      <c r="B355" s="75"/>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row>
    <row r="356" ht="14.25" customHeight="1">
      <c r="A356" s="241"/>
      <c r="B356" s="75"/>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row>
    <row r="357" ht="14.25" customHeight="1">
      <c r="A357" s="241"/>
      <c r="B357" s="75"/>
      <c r="C357" s="75"/>
      <c r="D357" s="75"/>
      <c r="E357" s="75"/>
      <c r="F357" s="75"/>
      <c r="G357" s="75"/>
      <c r="H357" s="75"/>
      <c r="I357" s="75"/>
      <c r="J357" s="75"/>
      <c r="K357" s="75"/>
      <c r="L357" s="75"/>
      <c r="M357" s="75"/>
      <c r="N357" s="75"/>
      <c r="O357" s="75"/>
      <c r="P357" s="75"/>
      <c r="Q357" s="75"/>
      <c r="R357" s="75"/>
      <c r="S357" s="75"/>
      <c r="T357" s="75"/>
      <c r="U357" s="75"/>
      <c r="V357" s="75"/>
      <c r="W357" s="75"/>
      <c r="X357" s="75"/>
      <c r="Y357" s="75"/>
      <c r="Z357" s="75"/>
    </row>
    <row r="358" ht="14.25" customHeight="1">
      <c r="A358" s="241"/>
      <c r="B358" s="75"/>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row>
    <row r="359" ht="14.25" customHeight="1">
      <c r="A359" s="241"/>
      <c r="B359" s="75"/>
      <c r="C359" s="75"/>
      <c r="D359" s="75"/>
      <c r="E359" s="75"/>
      <c r="F359" s="75"/>
      <c r="G359" s="75"/>
      <c r="H359" s="75"/>
      <c r="I359" s="75"/>
      <c r="J359" s="75"/>
      <c r="K359" s="75"/>
      <c r="L359" s="75"/>
      <c r="M359" s="75"/>
      <c r="N359" s="75"/>
      <c r="O359" s="75"/>
      <c r="P359" s="75"/>
      <c r="Q359" s="75"/>
      <c r="R359" s="75"/>
      <c r="S359" s="75"/>
      <c r="T359" s="75"/>
      <c r="U359" s="75"/>
      <c r="V359" s="75"/>
      <c r="W359" s="75"/>
      <c r="X359" s="75"/>
      <c r="Y359" s="75"/>
      <c r="Z359" s="75"/>
    </row>
    <row r="360" ht="14.25" customHeight="1">
      <c r="A360" s="241"/>
      <c r="B360" s="75"/>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row>
    <row r="361" ht="14.25" customHeight="1">
      <c r="A361" s="241"/>
      <c r="B361" s="75"/>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row>
    <row r="362" ht="14.25" customHeight="1">
      <c r="A362" s="241"/>
      <c r="B362" s="75"/>
      <c r="C362" s="75"/>
      <c r="D362" s="75"/>
      <c r="E362" s="75"/>
      <c r="F362" s="75"/>
      <c r="G362" s="75"/>
      <c r="H362" s="75"/>
      <c r="I362" s="75"/>
      <c r="J362" s="75"/>
      <c r="K362" s="75"/>
      <c r="L362" s="75"/>
      <c r="M362" s="75"/>
      <c r="N362" s="75"/>
      <c r="O362" s="75"/>
      <c r="P362" s="75"/>
      <c r="Q362" s="75"/>
      <c r="R362" s="75"/>
      <c r="S362" s="75"/>
      <c r="T362" s="75"/>
      <c r="U362" s="75"/>
      <c r="V362" s="75"/>
      <c r="W362" s="75"/>
      <c r="X362" s="75"/>
      <c r="Y362" s="75"/>
      <c r="Z362" s="75"/>
    </row>
    <row r="363" ht="14.25" customHeight="1">
      <c r="A363" s="241"/>
      <c r="B363" s="75"/>
      <c r="C363" s="75"/>
      <c r="D363" s="75"/>
      <c r="E363" s="75"/>
      <c r="F363" s="75"/>
      <c r="G363" s="75"/>
      <c r="H363" s="75"/>
      <c r="I363" s="75"/>
      <c r="J363" s="75"/>
      <c r="K363" s="75"/>
      <c r="L363" s="75"/>
      <c r="M363" s="75"/>
      <c r="N363" s="75"/>
      <c r="O363" s="75"/>
      <c r="P363" s="75"/>
      <c r="Q363" s="75"/>
      <c r="R363" s="75"/>
      <c r="S363" s="75"/>
      <c r="T363" s="75"/>
      <c r="U363" s="75"/>
      <c r="V363" s="75"/>
      <c r="W363" s="75"/>
      <c r="X363" s="75"/>
      <c r="Y363" s="75"/>
      <c r="Z363" s="75"/>
    </row>
    <row r="364" ht="14.25" customHeight="1">
      <c r="A364" s="241"/>
      <c r="B364" s="75"/>
      <c r="C364" s="75"/>
      <c r="D364" s="75"/>
      <c r="E364" s="75"/>
      <c r="F364" s="75"/>
      <c r="G364" s="75"/>
      <c r="H364" s="75"/>
      <c r="I364" s="75"/>
      <c r="J364" s="75"/>
      <c r="K364" s="75"/>
      <c r="L364" s="75"/>
      <c r="M364" s="75"/>
      <c r="N364" s="75"/>
      <c r="O364" s="75"/>
      <c r="P364" s="75"/>
      <c r="Q364" s="75"/>
      <c r="R364" s="75"/>
      <c r="S364" s="75"/>
      <c r="T364" s="75"/>
      <c r="U364" s="75"/>
      <c r="V364" s="75"/>
      <c r="W364" s="75"/>
      <c r="X364" s="75"/>
      <c r="Y364" s="75"/>
      <c r="Z364" s="75"/>
    </row>
    <row r="365" ht="14.25" customHeight="1">
      <c r="A365" s="241"/>
      <c r="B365" s="75"/>
      <c r="C365" s="75"/>
      <c r="D365" s="75"/>
      <c r="E365" s="75"/>
      <c r="F365" s="75"/>
      <c r="G365" s="75"/>
      <c r="H365" s="75"/>
      <c r="I365" s="75"/>
      <c r="J365" s="75"/>
      <c r="K365" s="75"/>
      <c r="L365" s="75"/>
      <c r="M365" s="75"/>
      <c r="N365" s="75"/>
      <c r="O365" s="75"/>
      <c r="P365" s="75"/>
      <c r="Q365" s="75"/>
      <c r="R365" s="75"/>
      <c r="S365" s="75"/>
      <c r="T365" s="75"/>
      <c r="U365" s="75"/>
      <c r="V365" s="75"/>
      <c r="W365" s="75"/>
      <c r="X365" s="75"/>
      <c r="Y365" s="75"/>
      <c r="Z365" s="75"/>
    </row>
    <row r="366" ht="14.25" customHeight="1">
      <c r="A366" s="241"/>
      <c r="B366" s="75"/>
      <c r="C366" s="75"/>
      <c r="D366" s="75"/>
      <c r="E366" s="75"/>
      <c r="F366" s="75"/>
      <c r="G366" s="75"/>
      <c r="H366" s="75"/>
      <c r="I366" s="75"/>
      <c r="J366" s="75"/>
      <c r="K366" s="75"/>
      <c r="L366" s="75"/>
      <c r="M366" s="75"/>
      <c r="N366" s="75"/>
      <c r="O366" s="75"/>
      <c r="P366" s="75"/>
      <c r="Q366" s="75"/>
      <c r="R366" s="75"/>
      <c r="S366" s="75"/>
      <c r="T366" s="75"/>
      <c r="U366" s="75"/>
      <c r="V366" s="75"/>
      <c r="W366" s="75"/>
      <c r="X366" s="75"/>
      <c r="Y366" s="75"/>
      <c r="Z366" s="75"/>
    </row>
    <row r="367" ht="14.25" customHeight="1">
      <c r="A367" s="241"/>
      <c r="B367" s="75"/>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row>
    <row r="368" ht="14.25" customHeight="1">
      <c r="A368" s="241"/>
      <c r="B368" s="75"/>
      <c r="C368" s="75"/>
      <c r="D368" s="75"/>
      <c r="E368" s="75"/>
      <c r="F368" s="75"/>
      <c r="G368" s="75"/>
      <c r="H368" s="75"/>
      <c r="I368" s="75"/>
      <c r="J368" s="75"/>
      <c r="K368" s="75"/>
      <c r="L368" s="75"/>
      <c r="M368" s="75"/>
      <c r="N368" s="75"/>
      <c r="O368" s="75"/>
      <c r="P368" s="75"/>
      <c r="Q368" s="75"/>
      <c r="R368" s="75"/>
      <c r="S368" s="75"/>
      <c r="T368" s="75"/>
      <c r="U368" s="75"/>
      <c r="V368" s="75"/>
      <c r="W368" s="75"/>
      <c r="X368" s="75"/>
      <c r="Y368" s="75"/>
      <c r="Z368" s="75"/>
    </row>
    <row r="369" ht="14.25" customHeight="1">
      <c r="A369" s="241"/>
      <c r="B369" s="75"/>
      <c r="C369" s="75"/>
      <c r="D369" s="75"/>
      <c r="E369" s="75"/>
      <c r="F369" s="75"/>
      <c r="G369" s="75"/>
      <c r="H369" s="75"/>
      <c r="I369" s="75"/>
      <c r="J369" s="75"/>
      <c r="K369" s="75"/>
      <c r="L369" s="75"/>
      <c r="M369" s="75"/>
      <c r="N369" s="75"/>
      <c r="O369" s="75"/>
      <c r="P369" s="75"/>
      <c r="Q369" s="75"/>
      <c r="R369" s="75"/>
      <c r="S369" s="75"/>
      <c r="T369" s="75"/>
      <c r="U369" s="75"/>
      <c r="V369" s="75"/>
      <c r="W369" s="75"/>
      <c r="X369" s="75"/>
      <c r="Y369" s="75"/>
      <c r="Z369" s="75"/>
    </row>
    <row r="370" ht="14.25" customHeight="1">
      <c r="A370" s="241"/>
      <c r="B370" s="75"/>
      <c r="C370" s="75"/>
      <c r="D370" s="75"/>
      <c r="E370" s="75"/>
      <c r="F370" s="75"/>
      <c r="G370" s="75"/>
      <c r="H370" s="75"/>
      <c r="I370" s="75"/>
      <c r="J370" s="75"/>
      <c r="K370" s="75"/>
      <c r="L370" s="75"/>
      <c r="M370" s="75"/>
      <c r="N370" s="75"/>
      <c r="O370" s="75"/>
      <c r="P370" s="75"/>
      <c r="Q370" s="75"/>
      <c r="R370" s="75"/>
      <c r="S370" s="75"/>
      <c r="T370" s="75"/>
      <c r="U370" s="75"/>
      <c r="V370" s="75"/>
      <c r="W370" s="75"/>
      <c r="X370" s="75"/>
      <c r="Y370" s="75"/>
      <c r="Z370" s="75"/>
    </row>
    <row r="371" ht="14.25" customHeight="1">
      <c r="A371" s="241"/>
      <c r="B371" s="75"/>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row>
    <row r="372" ht="14.25" customHeight="1">
      <c r="A372" s="241"/>
      <c r="B372" s="75"/>
      <c r="C372" s="75"/>
      <c r="D372" s="75"/>
      <c r="E372" s="75"/>
      <c r="F372" s="75"/>
      <c r="G372" s="75"/>
      <c r="H372" s="75"/>
      <c r="I372" s="75"/>
      <c r="J372" s="75"/>
      <c r="K372" s="75"/>
      <c r="L372" s="75"/>
      <c r="M372" s="75"/>
      <c r="N372" s="75"/>
      <c r="O372" s="75"/>
      <c r="P372" s="75"/>
      <c r="Q372" s="75"/>
      <c r="R372" s="75"/>
      <c r="S372" s="75"/>
      <c r="T372" s="75"/>
      <c r="U372" s="75"/>
      <c r="V372" s="75"/>
      <c r="W372" s="75"/>
      <c r="X372" s="75"/>
      <c r="Y372" s="75"/>
      <c r="Z372" s="75"/>
    </row>
    <row r="373" ht="14.25" customHeight="1">
      <c r="A373" s="241"/>
      <c r="B373" s="75"/>
      <c r="C373" s="75"/>
      <c r="D373" s="75"/>
      <c r="E373" s="75"/>
      <c r="F373" s="75"/>
      <c r="G373" s="75"/>
      <c r="H373" s="75"/>
      <c r="I373" s="75"/>
      <c r="J373" s="75"/>
      <c r="K373" s="75"/>
      <c r="L373" s="75"/>
      <c r="M373" s="75"/>
      <c r="N373" s="75"/>
      <c r="O373" s="75"/>
      <c r="P373" s="75"/>
      <c r="Q373" s="75"/>
      <c r="R373" s="75"/>
      <c r="S373" s="75"/>
      <c r="T373" s="75"/>
      <c r="U373" s="75"/>
      <c r="V373" s="75"/>
      <c r="W373" s="75"/>
      <c r="X373" s="75"/>
      <c r="Y373" s="75"/>
      <c r="Z373" s="75"/>
    </row>
    <row r="374" ht="14.25" customHeight="1">
      <c r="A374" s="241"/>
      <c r="B374" s="75"/>
      <c r="C374" s="75"/>
      <c r="D374" s="75"/>
      <c r="E374" s="75"/>
      <c r="F374" s="75"/>
      <c r="G374" s="75"/>
      <c r="H374" s="75"/>
      <c r="I374" s="75"/>
      <c r="J374" s="75"/>
      <c r="K374" s="75"/>
      <c r="L374" s="75"/>
      <c r="M374" s="75"/>
      <c r="N374" s="75"/>
      <c r="O374" s="75"/>
      <c r="P374" s="75"/>
      <c r="Q374" s="75"/>
      <c r="R374" s="75"/>
      <c r="S374" s="75"/>
      <c r="T374" s="75"/>
      <c r="U374" s="75"/>
      <c r="V374" s="75"/>
      <c r="W374" s="75"/>
      <c r="X374" s="75"/>
      <c r="Y374" s="75"/>
      <c r="Z374" s="75"/>
    </row>
    <row r="375" ht="14.25" customHeight="1">
      <c r="A375" s="241"/>
      <c r="B375" s="75"/>
      <c r="C375" s="75"/>
      <c r="D375" s="75"/>
      <c r="E375" s="75"/>
      <c r="F375" s="75"/>
      <c r="G375" s="75"/>
      <c r="H375" s="75"/>
      <c r="I375" s="75"/>
      <c r="J375" s="75"/>
      <c r="K375" s="75"/>
      <c r="L375" s="75"/>
      <c r="M375" s="75"/>
      <c r="N375" s="75"/>
      <c r="O375" s="75"/>
      <c r="P375" s="75"/>
      <c r="Q375" s="75"/>
      <c r="R375" s="75"/>
      <c r="S375" s="75"/>
      <c r="T375" s="75"/>
      <c r="U375" s="75"/>
      <c r="V375" s="75"/>
      <c r="W375" s="75"/>
      <c r="X375" s="75"/>
      <c r="Y375" s="75"/>
      <c r="Z375" s="75"/>
    </row>
    <row r="376" ht="14.25" customHeight="1">
      <c r="A376" s="241"/>
      <c r="B376" s="75"/>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row>
    <row r="377" ht="14.25" customHeight="1">
      <c r="A377" s="241"/>
      <c r="B377" s="75"/>
      <c r="C377" s="75"/>
      <c r="D377" s="75"/>
      <c r="E377" s="75"/>
      <c r="F377" s="75"/>
      <c r="G377" s="75"/>
      <c r="H377" s="75"/>
      <c r="I377" s="75"/>
      <c r="J377" s="75"/>
      <c r="K377" s="75"/>
      <c r="L377" s="75"/>
      <c r="M377" s="75"/>
      <c r="N377" s="75"/>
      <c r="O377" s="75"/>
      <c r="P377" s="75"/>
      <c r="Q377" s="75"/>
      <c r="R377" s="75"/>
      <c r="S377" s="75"/>
      <c r="T377" s="75"/>
      <c r="U377" s="75"/>
      <c r="V377" s="75"/>
      <c r="W377" s="75"/>
      <c r="X377" s="75"/>
      <c r="Y377" s="75"/>
      <c r="Z377" s="75"/>
    </row>
    <row r="378" ht="14.25" customHeight="1">
      <c r="A378" s="241"/>
      <c r="B378" s="75"/>
      <c r="C378" s="75"/>
      <c r="D378" s="75"/>
      <c r="E378" s="75"/>
      <c r="F378" s="75"/>
      <c r="G378" s="75"/>
      <c r="H378" s="75"/>
      <c r="I378" s="75"/>
      <c r="J378" s="75"/>
      <c r="K378" s="75"/>
      <c r="L378" s="75"/>
      <c r="M378" s="75"/>
      <c r="N378" s="75"/>
      <c r="O378" s="75"/>
      <c r="P378" s="75"/>
      <c r="Q378" s="75"/>
      <c r="R378" s="75"/>
      <c r="S378" s="75"/>
      <c r="T378" s="75"/>
      <c r="U378" s="75"/>
      <c r="V378" s="75"/>
      <c r="W378" s="75"/>
      <c r="X378" s="75"/>
      <c r="Y378" s="75"/>
      <c r="Z378" s="75"/>
    </row>
    <row r="379" ht="14.25" customHeight="1">
      <c r="A379" s="241"/>
      <c r="B379" s="75"/>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row>
    <row r="380" ht="14.25" customHeight="1">
      <c r="A380" s="241"/>
      <c r="B380" s="75"/>
      <c r="C380" s="75"/>
      <c r="D380" s="75"/>
      <c r="E380" s="75"/>
      <c r="F380" s="75"/>
      <c r="G380" s="75"/>
      <c r="H380" s="75"/>
      <c r="I380" s="75"/>
      <c r="J380" s="75"/>
      <c r="K380" s="75"/>
      <c r="L380" s="75"/>
      <c r="M380" s="75"/>
      <c r="N380" s="75"/>
      <c r="O380" s="75"/>
      <c r="P380" s="75"/>
      <c r="Q380" s="75"/>
      <c r="R380" s="75"/>
      <c r="S380" s="75"/>
      <c r="T380" s="75"/>
      <c r="U380" s="75"/>
      <c r="V380" s="75"/>
      <c r="W380" s="75"/>
      <c r="X380" s="75"/>
      <c r="Y380" s="75"/>
      <c r="Z380" s="75"/>
    </row>
    <row r="381" ht="14.25" customHeight="1">
      <c r="A381" s="241"/>
      <c r="B381" s="75"/>
      <c r="C381" s="75"/>
      <c r="D381" s="75"/>
      <c r="E381" s="75"/>
      <c r="F381" s="75"/>
      <c r="G381" s="75"/>
      <c r="H381" s="75"/>
      <c r="I381" s="75"/>
      <c r="J381" s="75"/>
      <c r="K381" s="75"/>
      <c r="L381" s="75"/>
      <c r="M381" s="75"/>
      <c r="N381" s="75"/>
      <c r="O381" s="75"/>
      <c r="P381" s="75"/>
      <c r="Q381" s="75"/>
      <c r="R381" s="75"/>
      <c r="S381" s="75"/>
      <c r="T381" s="75"/>
      <c r="U381" s="75"/>
      <c r="V381" s="75"/>
      <c r="W381" s="75"/>
      <c r="X381" s="75"/>
      <c r="Y381" s="75"/>
      <c r="Z381" s="75"/>
    </row>
    <row r="382" ht="14.25" customHeight="1">
      <c r="A382" s="241"/>
      <c r="B382" s="75"/>
      <c r="C382" s="75"/>
      <c r="D382" s="75"/>
      <c r="E382" s="75"/>
      <c r="F382" s="75"/>
      <c r="G382" s="75"/>
      <c r="H382" s="75"/>
      <c r="I382" s="75"/>
      <c r="J382" s="75"/>
      <c r="K382" s="75"/>
      <c r="L382" s="75"/>
      <c r="M382" s="75"/>
      <c r="N382" s="75"/>
      <c r="O382" s="75"/>
      <c r="P382" s="75"/>
      <c r="Q382" s="75"/>
      <c r="R382" s="75"/>
      <c r="S382" s="75"/>
      <c r="T382" s="75"/>
      <c r="U382" s="75"/>
      <c r="V382" s="75"/>
      <c r="W382" s="75"/>
      <c r="X382" s="75"/>
      <c r="Y382" s="75"/>
      <c r="Z382" s="75"/>
    </row>
    <row r="383" ht="14.25" customHeight="1">
      <c r="A383" s="241"/>
      <c r="B383" s="75"/>
      <c r="C383" s="75"/>
      <c r="D383" s="75"/>
      <c r="E383" s="75"/>
      <c r="F383" s="75"/>
      <c r="G383" s="75"/>
      <c r="H383" s="75"/>
      <c r="I383" s="75"/>
      <c r="J383" s="75"/>
      <c r="K383" s="75"/>
      <c r="L383" s="75"/>
      <c r="M383" s="75"/>
      <c r="N383" s="75"/>
      <c r="O383" s="75"/>
      <c r="P383" s="75"/>
      <c r="Q383" s="75"/>
      <c r="R383" s="75"/>
      <c r="S383" s="75"/>
      <c r="T383" s="75"/>
      <c r="U383" s="75"/>
      <c r="V383" s="75"/>
      <c r="W383" s="75"/>
      <c r="X383" s="75"/>
      <c r="Y383" s="75"/>
      <c r="Z383" s="75"/>
    </row>
    <row r="384" ht="14.25" customHeight="1">
      <c r="A384" s="241"/>
      <c r="B384" s="75"/>
      <c r="C384" s="75"/>
      <c r="D384" s="75"/>
      <c r="E384" s="75"/>
      <c r="F384" s="75"/>
      <c r="G384" s="75"/>
      <c r="H384" s="75"/>
      <c r="I384" s="75"/>
      <c r="J384" s="75"/>
      <c r="K384" s="75"/>
      <c r="L384" s="75"/>
      <c r="M384" s="75"/>
      <c r="N384" s="75"/>
      <c r="O384" s="75"/>
      <c r="P384" s="75"/>
      <c r="Q384" s="75"/>
      <c r="R384" s="75"/>
      <c r="S384" s="75"/>
      <c r="T384" s="75"/>
      <c r="U384" s="75"/>
      <c r="V384" s="75"/>
      <c r="W384" s="75"/>
      <c r="X384" s="75"/>
      <c r="Y384" s="75"/>
      <c r="Z384" s="75"/>
    </row>
    <row r="385" ht="14.25" customHeight="1">
      <c r="A385" s="241"/>
      <c r="B385" s="75"/>
      <c r="C385" s="75"/>
      <c r="D385" s="75"/>
      <c r="E385" s="75"/>
      <c r="F385" s="75"/>
      <c r="G385" s="75"/>
      <c r="H385" s="75"/>
      <c r="I385" s="75"/>
      <c r="J385" s="75"/>
      <c r="K385" s="75"/>
      <c r="L385" s="75"/>
      <c r="M385" s="75"/>
      <c r="N385" s="75"/>
      <c r="O385" s="75"/>
      <c r="P385" s="75"/>
      <c r="Q385" s="75"/>
      <c r="R385" s="75"/>
      <c r="S385" s="75"/>
      <c r="T385" s="75"/>
      <c r="U385" s="75"/>
      <c r="V385" s="75"/>
      <c r="W385" s="75"/>
      <c r="X385" s="75"/>
      <c r="Y385" s="75"/>
      <c r="Z385" s="75"/>
    </row>
    <row r="386" ht="14.25" customHeight="1">
      <c r="A386" s="241"/>
      <c r="B386" s="75"/>
      <c r="C386" s="75"/>
      <c r="D386" s="75"/>
      <c r="E386" s="75"/>
      <c r="F386" s="75"/>
      <c r="G386" s="75"/>
      <c r="H386" s="75"/>
      <c r="I386" s="75"/>
      <c r="J386" s="75"/>
      <c r="K386" s="75"/>
      <c r="L386" s="75"/>
      <c r="M386" s="75"/>
      <c r="N386" s="75"/>
      <c r="O386" s="75"/>
      <c r="P386" s="75"/>
      <c r="Q386" s="75"/>
      <c r="R386" s="75"/>
      <c r="S386" s="75"/>
      <c r="T386" s="75"/>
      <c r="U386" s="75"/>
      <c r="V386" s="75"/>
      <c r="W386" s="75"/>
      <c r="X386" s="75"/>
      <c r="Y386" s="75"/>
      <c r="Z386" s="75"/>
    </row>
    <row r="387" ht="14.25" customHeight="1">
      <c r="A387" s="241"/>
      <c r="B387" s="75"/>
      <c r="C387" s="75"/>
      <c r="D387" s="75"/>
      <c r="E387" s="75"/>
      <c r="F387" s="75"/>
      <c r="G387" s="75"/>
      <c r="H387" s="75"/>
      <c r="I387" s="75"/>
      <c r="J387" s="75"/>
      <c r="K387" s="75"/>
      <c r="L387" s="75"/>
      <c r="M387" s="75"/>
      <c r="N387" s="75"/>
      <c r="O387" s="75"/>
      <c r="P387" s="75"/>
      <c r="Q387" s="75"/>
      <c r="R387" s="75"/>
      <c r="S387" s="75"/>
      <c r="T387" s="75"/>
      <c r="U387" s="75"/>
      <c r="V387" s="75"/>
      <c r="W387" s="75"/>
      <c r="X387" s="75"/>
      <c r="Y387" s="75"/>
      <c r="Z387" s="75"/>
    </row>
    <row r="388" ht="14.25" customHeight="1">
      <c r="A388" s="241"/>
      <c r="B388" s="75"/>
      <c r="C388" s="75"/>
      <c r="D388" s="75"/>
      <c r="E388" s="75"/>
      <c r="F388" s="75"/>
      <c r="G388" s="75"/>
      <c r="H388" s="75"/>
      <c r="I388" s="75"/>
      <c r="J388" s="75"/>
      <c r="K388" s="75"/>
      <c r="L388" s="75"/>
      <c r="M388" s="75"/>
      <c r="N388" s="75"/>
      <c r="O388" s="75"/>
      <c r="P388" s="75"/>
      <c r="Q388" s="75"/>
      <c r="R388" s="75"/>
      <c r="S388" s="75"/>
      <c r="T388" s="75"/>
      <c r="U388" s="75"/>
      <c r="V388" s="75"/>
      <c r="W388" s="75"/>
      <c r="X388" s="75"/>
      <c r="Y388" s="75"/>
      <c r="Z388" s="75"/>
    </row>
    <row r="389" ht="14.25" customHeight="1">
      <c r="A389" s="241"/>
      <c r="B389" s="75"/>
      <c r="C389" s="75"/>
      <c r="D389" s="75"/>
      <c r="E389" s="75"/>
      <c r="F389" s="75"/>
      <c r="G389" s="75"/>
      <c r="H389" s="75"/>
      <c r="I389" s="75"/>
      <c r="J389" s="75"/>
      <c r="K389" s="75"/>
      <c r="L389" s="75"/>
      <c r="M389" s="75"/>
      <c r="N389" s="75"/>
      <c r="O389" s="75"/>
      <c r="P389" s="75"/>
      <c r="Q389" s="75"/>
      <c r="R389" s="75"/>
      <c r="S389" s="75"/>
      <c r="T389" s="75"/>
      <c r="U389" s="75"/>
      <c r="V389" s="75"/>
      <c r="W389" s="75"/>
      <c r="X389" s="75"/>
      <c r="Y389" s="75"/>
      <c r="Z389" s="75"/>
    </row>
    <row r="390" ht="14.25" customHeight="1">
      <c r="A390" s="241"/>
      <c r="B390" s="75"/>
      <c r="C390" s="75"/>
      <c r="D390" s="75"/>
      <c r="E390" s="75"/>
      <c r="F390" s="75"/>
      <c r="G390" s="75"/>
      <c r="H390" s="75"/>
      <c r="I390" s="75"/>
      <c r="J390" s="75"/>
      <c r="K390" s="75"/>
      <c r="L390" s="75"/>
      <c r="M390" s="75"/>
      <c r="N390" s="75"/>
      <c r="O390" s="75"/>
      <c r="P390" s="75"/>
      <c r="Q390" s="75"/>
      <c r="R390" s="75"/>
      <c r="S390" s="75"/>
      <c r="T390" s="75"/>
      <c r="U390" s="75"/>
      <c r="V390" s="75"/>
      <c r="W390" s="75"/>
      <c r="X390" s="75"/>
      <c r="Y390" s="75"/>
      <c r="Z390" s="75"/>
    </row>
    <row r="391" ht="14.25" customHeight="1">
      <c r="A391" s="241"/>
      <c r="B391" s="75"/>
      <c r="C391" s="75"/>
      <c r="D391" s="75"/>
      <c r="E391" s="75"/>
      <c r="F391" s="75"/>
      <c r="G391" s="75"/>
      <c r="H391" s="75"/>
      <c r="I391" s="75"/>
      <c r="J391" s="75"/>
      <c r="K391" s="75"/>
      <c r="L391" s="75"/>
      <c r="M391" s="75"/>
      <c r="N391" s="75"/>
      <c r="O391" s="75"/>
      <c r="P391" s="75"/>
      <c r="Q391" s="75"/>
      <c r="R391" s="75"/>
      <c r="S391" s="75"/>
      <c r="T391" s="75"/>
      <c r="U391" s="75"/>
      <c r="V391" s="75"/>
      <c r="W391" s="75"/>
      <c r="X391" s="75"/>
      <c r="Y391" s="75"/>
      <c r="Z391" s="75"/>
    </row>
    <row r="392" ht="14.25" customHeight="1">
      <c r="A392" s="241"/>
      <c r="B392" s="75"/>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row>
    <row r="393" ht="14.25" customHeight="1">
      <c r="A393" s="241"/>
      <c r="B393" s="75"/>
      <c r="C393" s="75"/>
      <c r="D393" s="75"/>
      <c r="E393" s="75"/>
      <c r="F393" s="75"/>
      <c r="G393" s="75"/>
      <c r="H393" s="75"/>
      <c r="I393" s="75"/>
      <c r="J393" s="75"/>
      <c r="K393" s="75"/>
      <c r="L393" s="75"/>
      <c r="M393" s="75"/>
      <c r="N393" s="75"/>
      <c r="O393" s="75"/>
      <c r="P393" s="75"/>
      <c r="Q393" s="75"/>
      <c r="R393" s="75"/>
      <c r="S393" s="75"/>
      <c r="T393" s="75"/>
      <c r="U393" s="75"/>
      <c r="V393" s="75"/>
      <c r="W393" s="75"/>
      <c r="X393" s="75"/>
      <c r="Y393" s="75"/>
      <c r="Z393" s="75"/>
    </row>
    <row r="394" ht="14.25" customHeight="1">
      <c r="A394" s="241"/>
      <c r="B394" s="75"/>
      <c r="C394" s="75"/>
      <c r="D394" s="75"/>
      <c r="E394" s="75"/>
      <c r="F394" s="75"/>
      <c r="G394" s="75"/>
      <c r="H394" s="75"/>
      <c r="I394" s="75"/>
      <c r="J394" s="75"/>
      <c r="K394" s="75"/>
      <c r="L394" s="75"/>
      <c r="M394" s="75"/>
      <c r="N394" s="75"/>
      <c r="O394" s="75"/>
      <c r="P394" s="75"/>
      <c r="Q394" s="75"/>
      <c r="R394" s="75"/>
      <c r="S394" s="75"/>
      <c r="T394" s="75"/>
      <c r="U394" s="75"/>
      <c r="V394" s="75"/>
      <c r="W394" s="75"/>
      <c r="X394" s="75"/>
      <c r="Y394" s="75"/>
      <c r="Z394" s="75"/>
    </row>
    <row r="395" ht="14.25" customHeight="1">
      <c r="A395" s="241"/>
      <c r="B395" s="75"/>
      <c r="C395" s="75"/>
      <c r="D395" s="75"/>
      <c r="E395" s="75"/>
      <c r="F395" s="75"/>
      <c r="G395" s="75"/>
      <c r="H395" s="75"/>
      <c r="I395" s="75"/>
      <c r="J395" s="75"/>
      <c r="K395" s="75"/>
      <c r="L395" s="75"/>
      <c r="M395" s="75"/>
      <c r="N395" s="75"/>
      <c r="O395" s="75"/>
      <c r="P395" s="75"/>
      <c r="Q395" s="75"/>
      <c r="R395" s="75"/>
      <c r="S395" s="75"/>
      <c r="T395" s="75"/>
      <c r="U395" s="75"/>
      <c r="V395" s="75"/>
      <c r="W395" s="75"/>
      <c r="X395" s="75"/>
      <c r="Y395" s="75"/>
      <c r="Z395" s="75"/>
    </row>
    <row r="396" ht="14.25" customHeight="1">
      <c r="A396" s="241"/>
      <c r="B396" s="75"/>
      <c r="C396" s="75"/>
      <c r="D396" s="75"/>
      <c r="E396" s="75"/>
      <c r="F396" s="75"/>
      <c r="G396" s="75"/>
      <c r="H396" s="75"/>
      <c r="I396" s="75"/>
      <c r="J396" s="75"/>
      <c r="K396" s="75"/>
      <c r="L396" s="75"/>
      <c r="M396" s="75"/>
      <c r="N396" s="75"/>
      <c r="O396" s="75"/>
      <c r="P396" s="75"/>
      <c r="Q396" s="75"/>
      <c r="R396" s="75"/>
      <c r="S396" s="75"/>
      <c r="T396" s="75"/>
      <c r="U396" s="75"/>
      <c r="V396" s="75"/>
      <c r="W396" s="75"/>
      <c r="X396" s="75"/>
      <c r="Y396" s="75"/>
      <c r="Z396" s="75"/>
    </row>
    <row r="397" ht="14.25" customHeight="1">
      <c r="A397" s="241"/>
      <c r="B397" s="75"/>
      <c r="C397" s="75"/>
      <c r="D397" s="75"/>
      <c r="E397" s="75"/>
      <c r="F397" s="75"/>
      <c r="G397" s="75"/>
      <c r="H397" s="75"/>
      <c r="I397" s="75"/>
      <c r="J397" s="75"/>
      <c r="K397" s="75"/>
      <c r="L397" s="75"/>
      <c r="M397" s="75"/>
      <c r="N397" s="75"/>
      <c r="O397" s="75"/>
      <c r="P397" s="75"/>
      <c r="Q397" s="75"/>
      <c r="R397" s="75"/>
      <c r="S397" s="75"/>
      <c r="T397" s="75"/>
      <c r="U397" s="75"/>
      <c r="V397" s="75"/>
      <c r="W397" s="75"/>
      <c r="X397" s="75"/>
      <c r="Y397" s="75"/>
      <c r="Z397" s="75"/>
    </row>
    <row r="398" ht="14.25" customHeight="1">
      <c r="A398" s="241"/>
      <c r="B398" s="75"/>
      <c r="C398" s="75"/>
      <c r="D398" s="75"/>
      <c r="E398" s="75"/>
      <c r="F398" s="75"/>
      <c r="G398" s="75"/>
      <c r="H398" s="75"/>
      <c r="I398" s="75"/>
      <c r="J398" s="75"/>
      <c r="K398" s="75"/>
      <c r="L398" s="75"/>
      <c r="M398" s="75"/>
      <c r="N398" s="75"/>
      <c r="O398" s="75"/>
      <c r="P398" s="75"/>
      <c r="Q398" s="75"/>
      <c r="R398" s="75"/>
      <c r="S398" s="75"/>
      <c r="T398" s="75"/>
      <c r="U398" s="75"/>
      <c r="V398" s="75"/>
      <c r="W398" s="75"/>
      <c r="X398" s="75"/>
      <c r="Y398" s="75"/>
      <c r="Z398" s="75"/>
    </row>
    <row r="399" ht="14.25" customHeight="1">
      <c r="A399" s="241"/>
      <c r="B399" s="75"/>
      <c r="C399" s="75"/>
      <c r="D399" s="75"/>
      <c r="E399" s="75"/>
      <c r="F399" s="75"/>
      <c r="G399" s="75"/>
      <c r="H399" s="75"/>
      <c r="I399" s="75"/>
      <c r="J399" s="75"/>
      <c r="K399" s="75"/>
      <c r="L399" s="75"/>
      <c r="M399" s="75"/>
      <c r="N399" s="75"/>
      <c r="O399" s="75"/>
      <c r="P399" s="75"/>
      <c r="Q399" s="75"/>
      <c r="R399" s="75"/>
      <c r="S399" s="75"/>
      <c r="T399" s="75"/>
      <c r="U399" s="75"/>
      <c r="V399" s="75"/>
      <c r="W399" s="75"/>
      <c r="X399" s="75"/>
      <c r="Y399" s="75"/>
      <c r="Z399" s="75"/>
    </row>
    <row r="400" ht="14.25" customHeight="1">
      <c r="A400" s="241"/>
      <c r="B400" s="75"/>
      <c r="C400" s="75"/>
      <c r="D400" s="75"/>
      <c r="E400" s="75"/>
      <c r="F400" s="75"/>
      <c r="G400" s="75"/>
      <c r="H400" s="75"/>
      <c r="I400" s="75"/>
      <c r="J400" s="75"/>
      <c r="K400" s="75"/>
      <c r="L400" s="75"/>
      <c r="M400" s="75"/>
      <c r="N400" s="75"/>
      <c r="O400" s="75"/>
      <c r="P400" s="75"/>
      <c r="Q400" s="75"/>
      <c r="R400" s="75"/>
      <c r="S400" s="75"/>
      <c r="T400" s="75"/>
      <c r="U400" s="75"/>
      <c r="V400" s="75"/>
      <c r="W400" s="75"/>
      <c r="X400" s="75"/>
      <c r="Y400" s="75"/>
      <c r="Z400" s="75"/>
    </row>
    <row r="401" ht="14.25" customHeight="1">
      <c r="A401" s="241"/>
      <c r="B401" s="75"/>
      <c r="C401" s="75"/>
      <c r="D401" s="75"/>
      <c r="E401" s="75"/>
      <c r="F401" s="75"/>
      <c r="G401" s="75"/>
      <c r="H401" s="75"/>
      <c r="I401" s="75"/>
      <c r="J401" s="75"/>
      <c r="K401" s="75"/>
      <c r="L401" s="75"/>
      <c r="M401" s="75"/>
      <c r="N401" s="75"/>
      <c r="O401" s="75"/>
      <c r="P401" s="75"/>
      <c r="Q401" s="75"/>
      <c r="R401" s="75"/>
      <c r="S401" s="75"/>
      <c r="T401" s="75"/>
      <c r="U401" s="75"/>
      <c r="V401" s="75"/>
      <c r="W401" s="75"/>
      <c r="X401" s="75"/>
      <c r="Y401" s="75"/>
      <c r="Z401" s="75"/>
    </row>
    <row r="402" ht="14.25" customHeight="1">
      <c r="A402" s="241"/>
      <c r="B402" s="75"/>
      <c r="C402" s="75"/>
      <c r="D402" s="75"/>
      <c r="E402" s="75"/>
      <c r="F402" s="75"/>
      <c r="G402" s="75"/>
      <c r="H402" s="75"/>
      <c r="I402" s="75"/>
      <c r="J402" s="75"/>
      <c r="K402" s="75"/>
      <c r="L402" s="75"/>
      <c r="M402" s="75"/>
      <c r="N402" s="75"/>
      <c r="O402" s="75"/>
      <c r="P402" s="75"/>
      <c r="Q402" s="75"/>
      <c r="R402" s="75"/>
      <c r="S402" s="75"/>
      <c r="T402" s="75"/>
      <c r="U402" s="75"/>
      <c r="V402" s="75"/>
      <c r="W402" s="75"/>
      <c r="X402" s="75"/>
      <c r="Y402" s="75"/>
      <c r="Z402" s="75"/>
    </row>
    <row r="403" ht="14.25" customHeight="1">
      <c r="A403" s="241"/>
      <c r="B403" s="75"/>
      <c r="C403" s="75"/>
      <c r="D403" s="75"/>
      <c r="E403" s="75"/>
      <c r="F403" s="75"/>
      <c r="G403" s="75"/>
      <c r="H403" s="75"/>
      <c r="I403" s="75"/>
      <c r="J403" s="75"/>
      <c r="K403" s="75"/>
      <c r="L403" s="75"/>
      <c r="M403" s="75"/>
      <c r="N403" s="75"/>
      <c r="O403" s="75"/>
      <c r="P403" s="75"/>
      <c r="Q403" s="75"/>
      <c r="R403" s="75"/>
      <c r="S403" s="75"/>
      <c r="T403" s="75"/>
      <c r="U403" s="75"/>
      <c r="V403" s="75"/>
      <c r="W403" s="75"/>
      <c r="X403" s="75"/>
      <c r="Y403" s="75"/>
      <c r="Z403" s="75"/>
    </row>
    <row r="404" ht="14.25" customHeight="1">
      <c r="A404" s="241"/>
      <c r="B404" s="75"/>
      <c r="C404" s="75"/>
      <c r="D404" s="75"/>
      <c r="E404" s="75"/>
      <c r="F404" s="75"/>
      <c r="G404" s="75"/>
      <c r="H404" s="75"/>
      <c r="I404" s="75"/>
      <c r="J404" s="75"/>
      <c r="K404" s="75"/>
      <c r="L404" s="75"/>
      <c r="M404" s="75"/>
      <c r="N404" s="75"/>
      <c r="O404" s="75"/>
      <c r="P404" s="75"/>
      <c r="Q404" s="75"/>
      <c r="R404" s="75"/>
      <c r="S404" s="75"/>
      <c r="T404" s="75"/>
      <c r="U404" s="75"/>
      <c r="V404" s="75"/>
      <c r="W404" s="75"/>
      <c r="X404" s="75"/>
      <c r="Y404" s="75"/>
      <c r="Z404" s="75"/>
    </row>
    <row r="405" ht="14.25" customHeight="1">
      <c r="A405" s="241"/>
      <c r="B405" s="75"/>
      <c r="C405" s="75"/>
      <c r="D405" s="75"/>
      <c r="E405" s="75"/>
      <c r="F405" s="75"/>
      <c r="G405" s="75"/>
      <c r="H405" s="75"/>
      <c r="I405" s="75"/>
      <c r="J405" s="75"/>
      <c r="K405" s="75"/>
      <c r="L405" s="75"/>
      <c r="M405" s="75"/>
      <c r="N405" s="75"/>
      <c r="O405" s="75"/>
      <c r="P405" s="75"/>
      <c r="Q405" s="75"/>
      <c r="R405" s="75"/>
      <c r="S405" s="75"/>
      <c r="T405" s="75"/>
      <c r="U405" s="75"/>
      <c r="V405" s="75"/>
      <c r="W405" s="75"/>
      <c r="X405" s="75"/>
      <c r="Y405" s="75"/>
      <c r="Z405" s="75"/>
    </row>
    <row r="406" ht="14.25" customHeight="1">
      <c r="A406" s="241"/>
      <c r="B406" s="75"/>
      <c r="C406" s="75"/>
      <c r="D406" s="75"/>
      <c r="E406" s="75"/>
      <c r="F406" s="75"/>
      <c r="G406" s="75"/>
      <c r="H406" s="75"/>
      <c r="I406" s="75"/>
      <c r="J406" s="75"/>
      <c r="K406" s="75"/>
      <c r="L406" s="75"/>
      <c r="M406" s="75"/>
      <c r="N406" s="75"/>
      <c r="O406" s="75"/>
      <c r="P406" s="75"/>
      <c r="Q406" s="75"/>
      <c r="R406" s="75"/>
      <c r="S406" s="75"/>
      <c r="T406" s="75"/>
      <c r="U406" s="75"/>
      <c r="V406" s="75"/>
      <c r="W406" s="75"/>
      <c r="X406" s="75"/>
      <c r="Y406" s="75"/>
      <c r="Z406" s="75"/>
    </row>
    <row r="407" ht="14.25" customHeight="1">
      <c r="A407" s="241"/>
      <c r="B407" s="75"/>
      <c r="C407" s="75"/>
      <c r="D407" s="75"/>
      <c r="E407" s="75"/>
      <c r="F407" s="75"/>
      <c r="G407" s="75"/>
      <c r="H407" s="75"/>
      <c r="I407" s="75"/>
      <c r="J407" s="75"/>
      <c r="K407" s="75"/>
      <c r="L407" s="75"/>
      <c r="M407" s="75"/>
      <c r="N407" s="75"/>
      <c r="O407" s="75"/>
      <c r="P407" s="75"/>
      <c r="Q407" s="75"/>
      <c r="R407" s="75"/>
      <c r="S407" s="75"/>
      <c r="T407" s="75"/>
      <c r="U407" s="75"/>
      <c r="V407" s="75"/>
      <c r="W407" s="75"/>
      <c r="X407" s="75"/>
      <c r="Y407" s="75"/>
      <c r="Z407" s="75"/>
    </row>
    <row r="408" ht="14.25" customHeight="1">
      <c r="A408" s="241"/>
      <c r="B408" s="75"/>
      <c r="C408" s="75"/>
      <c r="D408" s="75"/>
      <c r="E408" s="75"/>
      <c r="F408" s="75"/>
      <c r="G408" s="75"/>
      <c r="H408" s="75"/>
      <c r="I408" s="75"/>
      <c r="J408" s="75"/>
      <c r="K408" s="75"/>
      <c r="L408" s="75"/>
      <c r="M408" s="75"/>
      <c r="N408" s="75"/>
      <c r="O408" s="75"/>
      <c r="P408" s="75"/>
      <c r="Q408" s="75"/>
      <c r="R408" s="75"/>
      <c r="S408" s="75"/>
      <c r="T408" s="75"/>
      <c r="U408" s="75"/>
      <c r="V408" s="75"/>
      <c r="W408" s="75"/>
      <c r="X408" s="75"/>
      <c r="Y408" s="75"/>
      <c r="Z408" s="75"/>
    </row>
    <row r="409" ht="14.25" customHeight="1">
      <c r="A409" s="241"/>
      <c r="B409" s="75"/>
      <c r="C409" s="75"/>
      <c r="D409" s="75"/>
      <c r="E409" s="75"/>
      <c r="F409" s="75"/>
      <c r="G409" s="75"/>
      <c r="H409" s="75"/>
      <c r="I409" s="75"/>
      <c r="J409" s="75"/>
      <c r="K409" s="75"/>
      <c r="L409" s="75"/>
      <c r="M409" s="75"/>
      <c r="N409" s="75"/>
      <c r="O409" s="75"/>
      <c r="P409" s="75"/>
      <c r="Q409" s="75"/>
      <c r="R409" s="75"/>
      <c r="S409" s="75"/>
      <c r="T409" s="75"/>
      <c r="U409" s="75"/>
      <c r="V409" s="75"/>
      <c r="W409" s="75"/>
      <c r="X409" s="75"/>
      <c r="Y409" s="75"/>
      <c r="Z409" s="75"/>
    </row>
    <row r="410" ht="14.25" customHeight="1">
      <c r="A410" s="241"/>
      <c r="B410" s="75"/>
      <c r="C410" s="75"/>
      <c r="D410" s="75"/>
      <c r="E410" s="75"/>
      <c r="F410" s="75"/>
      <c r="G410" s="75"/>
      <c r="H410" s="75"/>
      <c r="I410" s="75"/>
      <c r="J410" s="75"/>
      <c r="K410" s="75"/>
      <c r="L410" s="75"/>
      <c r="M410" s="75"/>
      <c r="N410" s="75"/>
      <c r="O410" s="75"/>
      <c r="P410" s="75"/>
      <c r="Q410" s="75"/>
      <c r="R410" s="75"/>
      <c r="S410" s="75"/>
      <c r="T410" s="75"/>
      <c r="U410" s="75"/>
      <c r="V410" s="75"/>
      <c r="W410" s="75"/>
      <c r="X410" s="75"/>
      <c r="Y410" s="75"/>
      <c r="Z410" s="75"/>
    </row>
    <row r="411" ht="14.25" customHeight="1">
      <c r="A411" s="241"/>
      <c r="B411" s="75"/>
      <c r="C411" s="75"/>
      <c r="D411" s="75"/>
      <c r="E411" s="75"/>
      <c r="F411" s="75"/>
      <c r="G411" s="75"/>
      <c r="H411" s="75"/>
      <c r="I411" s="75"/>
      <c r="J411" s="75"/>
      <c r="K411" s="75"/>
      <c r="L411" s="75"/>
      <c r="M411" s="75"/>
      <c r="N411" s="75"/>
      <c r="O411" s="75"/>
      <c r="P411" s="75"/>
      <c r="Q411" s="75"/>
      <c r="R411" s="75"/>
      <c r="S411" s="75"/>
      <c r="T411" s="75"/>
      <c r="U411" s="75"/>
      <c r="V411" s="75"/>
      <c r="W411" s="75"/>
      <c r="X411" s="75"/>
      <c r="Y411" s="75"/>
      <c r="Z411" s="75"/>
    </row>
    <row r="412" ht="14.25" customHeight="1">
      <c r="A412" s="241"/>
      <c r="B412" s="75"/>
      <c r="C412" s="75"/>
      <c r="D412" s="75"/>
      <c r="E412" s="75"/>
      <c r="F412" s="75"/>
      <c r="G412" s="75"/>
      <c r="H412" s="75"/>
      <c r="I412" s="75"/>
      <c r="J412" s="75"/>
      <c r="K412" s="75"/>
      <c r="L412" s="75"/>
      <c r="M412" s="75"/>
      <c r="N412" s="75"/>
      <c r="O412" s="75"/>
      <c r="P412" s="75"/>
      <c r="Q412" s="75"/>
      <c r="R412" s="75"/>
      <c r="S412" s="75"/>
      <c r="T412" s="75"/>
      <c r="U412" s="75"/>
      <c r="V412" s="75"/>
      <c r="W412" s="75"/>
      <c r="X412" s="75"/>
      <c r="Y412" s="75"/>
      <c r="Z412" s="75"/>
    </row>
    <row r="413" ht="14.25" customHeight="1">
      <c r="A413" s="241"/>
      <c r="B413" s="75"/>
      <c r="C413" s="75"/>
      <c r="D413" s="75"/>
      <c r="E413" s="75"/>
      <c r="F413" s="75"/>
      <c r="G413" s="75"/>
      <c r="H413" s="75"/>
      <c r="I413" s="75"/>
      <c r="J413" s="75"/>
      <c r="K413" s="75"/>
      <c r="L413" s="75"/>
      <c r="M413" s="75"/>
      <c r="N413" s="75"/>
      <c r="O413" s="75"/>
      <c r="P413" s="75"/>
      <c r="Q413" s="75"/>
      <c r="R413" s="75"/>
      <c r="S413" s="75"/>
      <c r="T413" s="75"/>
      <c r="U413" s="75"/>
      <c r="V413" s="75"/>
      <c r="W413" s="75"/>
      <c r="X413" s="75"/>
      <c r="Y413" s="75"/>
      <c r="Z413" s="75"/>
    </row>
    <row r="414" ht="14.25" customHeight="1">
      <c r="A414" s="241"/>
      <c r="B414" s="75"/>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row>
    <row r="415" ht="14.25" customHeight="1">
      <c r="A415" s="241"/>
      <c r="B415" s="75"/>
      <c r="C415" s="75"/>
      <c r="D415" s="75"/>
      <c r="E415" s="75"/>
      <c r="F415" s="75"/>
      <c r="G415" s="75"/>
      <c r="H415" s="75"/>
      <c r="I415" s="75"/>
      <c r="J415" s="75"/>
      <c r="K415" s="75"/>
      <c r="L415" s="75"/>
      <c r="M415" s="75"/>
      <c r="N415" s="75"/>
      <c r="O415" s="75"/>
      <c r="P415" s="75"/>
      <c r="Q415" s="75"/>
      <c r="R415" s="75"/>
      <c r="S415" s="75"/>
      <c r="T415" s="75"/>
      <c r="U415" s="75"/>
      <c r="V415" s="75"/>
      <c r="W415" s="75"/>
      <c r="X415" s="75"/>
      <c r="Y415" s="75"/>
      <c r="Z415" s="75"/>
    </row>
    <row r="416" ht="14.25" customHeight="1">
      <c r="A416" s="241"/>
      <c r="B416" s="75"/>
      <c r="C416" s="75"/>
      <c r="D416" s="75"/>
      <c r="E416" s="75"/>
      <c r="F416" s="75"/>
      <c r="G416" s="75"/>
      <c r="H416" s="75"/>
      <c r="I416" s="75"/>
      <c r="J416" s="75"/>
      <c r="K416" s="75"/>
      <c r="L416" s="75"/>
      <c r="M416" s="75"/>
      <c r="N416" s="75"/>
      <c r="O416" s="75"/>
      <c r="P416" s="75"/>
      <c r="Q416" s="75"/>
      <c r="R416" s="75"/>
      <c r="S416" s="75"/>
      <c r="T416" s="75"/>
      <c r="U416" s="75"/>
      <c r="V416" s="75"/>
      <c r="W416" s="75"/>
      <c r="X416" s="75"/>
      <c r="Y416" s="75"/>
      <c r="Z416" s="75"/>
    </row>
    <row r="417" ht="14.25" customHeight="1">
      <c r="A417" s="241"/>
      <c r="B417" s="75"/>
      <c r="C417" s="75"/>
      <c r="D417" s="75"/>
      <c r="E417" s="75"/>
      <c r="F417" s="75"/>
      <c r="G417" s="75"/>
      <c r="H417" s="75"/>
      <c r="I417" s="75"/>
      <c r="J417" s="75"/>
      <c r="K417" s="75"/>
      <c r="L417" s="75"/>
      <c r="M417" s="75"/>
      <c r="N417" s="75"/>
      <c r="O417" s="75"/>
      <c r="P417" s="75"/>
      <c r="Q417" s="75"/>
      <c r="R417" s="75"/>
      <c r="S417" s="75"/>
      <c r="T417" s="75"/>
      <c r="U417" s="75"/>
      <c r="V417" s="75"/>
      <c r="W417" s="75"/>
      <c r="X417" s="75"/>
      <c r="Y417" s="75"/>
      <c r="Z417" s="75"/>
    </row>
    <row r="418" ht="14.25" customHeight="1">
      <c r="A418" s="241"/>
      <c r="B418" s="75"/>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row>
    <row r="419" ht="14.25" customHeight="1">
      <c r="A419" s="241"/>
      <c r="B419" s="75"/>
      <c r="C419" s="75"/>
      <c r="D419" s="75"/>
      <c r="E419" s="75"/>
      <c r="F419" s="75"/>
      <c r="G419" s="75"/>
      <c r="H419" s="75"/>
      <c r="I419" s="75"/>
      <c r="J419" s="75"/>
      <c r="K419" s="75"/>
      <c r="L419" s="75"/>
      <c r="M419" s="75"/>
      <c r="N419" s="75"/>
      <c r="O419" s="75"/>
      <c r="P419" s="75"/>
      <c r="Q419" s="75"/>
      <c r="R419" s="75"/>
      <c r="S419" s="75"/>
      <c r="T419" s="75"/>
      <c r="U419" s="75"/>
      <c r="V419" s="75"/>
      <c r="W419" s="75"/>
      <c r="X419" s="75"/>
      <c r="Y419" s="75"/>
      <c r="Z419" s="75"/>
    </row>
    <row r="420" ht="14.25" customHeight="1">
      <c r="A420" s="241"/>
      <c r="B420" s="75"/>
      <c r="C420" s="75"/>
      <c r="D420" s="75"/>
      <c r="E420" s="75"/>
      <c r="F420" s="75"/>
      <c r="G420" s="75"/>
      <c r="H420" s="75"/>
      <c r="I420" s="75"/>
      <c r="J420" s="75"/>
      <c r="K420" s="75"/>
      <c r="L420" s="75"/>
      <c r="M420" s="75"/>
      <c r="N420" s="75"/>
      <c r="O420" s="75"/>
      <c r="P420" s="75"/>
      <c r="Q420" s="75"/>
      <c r="R420" s="75"/>
      <c r="S420" s="75"/>
      <c r="T420" s="75"/>
      <c r="U420" s="75"/>
      <c r="V420" s="75"/>
      <c r="W420" s="75"/>
      <c r="X420" s="75"/>
      <c r="Y420" s="75"/>
      <c r="Z420" s="75"/>
    </row>
    <row r="421" ht="14.25" customHeight="1">
      <c r="A421" s="241"/>
      <c r="B421" s="75"/>
      <c r="C421" s="75"/>
      <c r="D421" s="75"/>
      <c r="E421" s="75"/>
      <c r="F421" s="75"/>
      <c r="G421" s="75"/>
      <c r="H421" s="75"/>
      <c r="I421" s="75"/>
      <c r="J421" s="75"/>
      <c r="K421" s="75"/>
      <c r="L421" s="75"/>
      <c r="M421" s="75"/>
      <c r="N421" s="75"/>
      <c r="O421" s="75"/>
      <c r="P421" s="75"/>
      <c r="Q421" s="75"/>
      <c r="R421" s="75"/>
      <c r="S421" s="75"/>
      <c r="T421" s="75"/>
      <c r="U421" s="75"/>
      <c r="V421" s="75"/>
      <c r="W421" s="75"/>
      <c r="X421" s="75"/>
      <c r="Y421" s="75"/>
      <c r="Z421" s="75"/>
    </row>
    <row r="422" ht="14.25" customHeight="1">
      <c r="A422" s="241"/>
      <c r="B422" s="75"/>
      <c r="C422" s="75"/>
      <c r="D422" s="75"/>
      <c r="E422" s="75"/>
      <c r="F422" s="75"/>
      <c r="G422" s="75"/>
      <c r="H422" s="75"/>
      <c r="I422" s="75"/>
      <c r="J422" s="75"/>
      <c r="K422" s="75"/>
      <c r="L422" s="75"/>
      <c r="M422" s="75"/>
      <c r="N422" s="75"/>
      <c r="O422" s="75"/>
      <c r="P422" s="75"/>
      <c r="Q422" s="75"/>
      <c r="R422" s="75"/>
      <c r="S422" s="75"/>
      <c r="T422" s="75"/>
      <c r="U422" s="75"/>
      <c r="V422" s="75"/>
      <c r="W422" s="75"/>
      <c r="X422" s="75"/>
      <c r="Y422" s="75"/>
      <c r="Z422" s="75"/>
    </row>
    <row r="423" ht="14.25" customHeight="1">
      <c r="A423" s="241"/>
      <c r="B423" s="75"/>
      <c r="C423" s="75"/>
      <c r="D423" s="75"/>
      <c r="E423" s="75"/>
      <c r="F423" s="75"/>
      <c r="G423" s="75"/>
      <c r="H423" s="75"/>
      <c r="I423" s="75"/>
      <c r="J423" s="75"/>
      <c r="K423" s="75"/>
      <c r="L423" s="75"/>
      <c r="M423" s="75"/>
      <c r="N423" s="75"/>
      <c r="O423" s="75"/>
      <c r="P423" s="75"/>
      <c r="Q423" s="75"/>
      <c r="R423" s="75"/>
      <c r="S423" s="75"/>
      <c r="T423" s="75"/>
      <c r="U423" s="75"/>
      <c r="V423" s="75"/>
      <c r="W423" s="75"/>
      <c r="X423" s="75"/>
      <c r="Y423" s="75"/>
      <c r="Z423" s="75"/>
    </row>
    <row r="424" ht="14.25" customHeight="1">
      <c r="A424" s="241"/>
      <c r="B424" s="75"/>
      <c r="C424" s="75"/>
      <c r="D424" s="75"/>
      <c r="E424" s="75"/>
      <c r="F424" s="75"/>
      <c r="G424" s="75"/>
      <c r="H424" s="75"/>
      <c r="I424" s="75"/>
      <c r="J424" s="75"/>
      <c r="K424" s="75"/>
      <c r="L424" s="75"/>
      <c r="M424" s="75"/>
      <c r="N424" s="75"/>
      <c r="O424" s="75"/>
      <c r="P424" s="75"/>
      <c r="Q424" s="75"/>
      <c r="R424" s="75"/>
      <c r="S424" s="75"/>
      <c r="T424" s="75"/>
      <c r="U424" s="75"/>
      <c r="V424" s="75"/>
      <c r="W424" s="75"/>
      <c r="X424" s="75"/>
      <c r="Y424" s="75"/>
      <c r="Z424" s="75"/>
    </row>
    <row r="425" ht="14.25" customHeight="1">
      <c r="A425" s="241"/>
      <c r="B425" s="75"/>
      <c r="C425" s="75"/>
      <c r="D425" s="75"/>
      <c r="E425" s="75"/>
      <c r="F425" s="75"/>
      <c r="G425" s="75"/>
      <c r="H425" s="75"/>
      <c r="I425" s="75"/>
      <c r="J425" s="75"/>
      <c r="K425" s="75"/>
      <c r="L425" s="75"/>
      <c r="M425" s="75"/>
      <c r="N425" s="75"/>
      <c r="O425" s="75"/>
      <c r="P425" s="75"/>
      <c r="Q425" s="75"/>
      <c r="R425" s="75"/>
      <c r="S425" s="75"/>
      <c r="T425" s="75"/>
      <c r="U425" s="75"/>
      <c r="V425" s="75"/>
      <c r="W425" s="75"/>
      <c r="X425" s="75"/>
      <c r="Y425" s="75"/>
      <c r="Z425" s="75"/>
    </row>
    <row r="426" ht="14.25" customHeight="1">
      <c r="A426" s="241"/>
      <c r="B426" s="75"/>
      <c r="C426" s="75"/>
      <c r="D426" s="75"/>
      <c r="E426" s="75"/>
      <c r="F426" s="75"/>
      <c r="G426" s="75"/>
      <c r="H426" s="75"/>
      <c r="I426" s="75"/>
      <c r="J426" s="75"/>
      <c r="K426" s="75"/>
      <c r="L426" s="75"/>
      <c r="M426" s="75"/>
      <c r="N426" s="75"/>
      <c r="O426" s="75"/>
      <c r="P426" s="75"/>
      <c r="Q426" s="75"/>
      <c r="R426" s="75"/>
      <c r="S426" s="75"/>
      <c r="T426" s="75"/>
      <c r="U426" s="75"/>
      <c r="V426" s="75"/>
      <c r="W426" s="75"/>
      <c r="X426" s="75"/>
      <c r="Y426" s="75"/>
      <c r="Z426" s="75"/>
    </row>
    <row r="427" ht="14.25" customHeight="1">
      <c r="A427" s="241"/>
      <c r="B427" s="75"/>
      <c r="C427" s="75"/>
      <c r="D427" s="75"/>
      <c r="E427" s="75"/>
      <c r="F427" s="75"/>
      <c r="G427" s="75"/>
      <c r="H427" s="75"/>
      <c r="I427" s="75"/>
      <c r="J427" s="75"/>
      <c r="K427" s="75"/>
      <c r="L427" s="75"/>
      <c r="M427" s="75"/>
      <c r="N427" s="75"/>
      <c r="O427" s="75"/>
      <c r="P427" s="75"/>
      <c r="Q427" s="75"/>
      <c r="R427" s="75"/>
      <c r="S427" s="75"/>
      <c r="T427" s="75"/>
      <c r="U427" s="75"/>
      <c r="V427" s="75"/>
      <c r="W427" s="75"/>
      <c r="X427" s="75"/>
      <c r="Y427" s="75"/>
      <c r="Z427" s="75"/>
    </row>
    <row r="428" ht="14.25" customHeight="1">
      <c r="A428" s="241"/>
      <c r="B428" s="75"/>
      <c r="C428" s="75"/>
      <c r="D428" s="75"/>
      <c r="E428" s="75"/>
      <c r="F428" s="75"/>
      <c r="G428" s="75"/>
      <c r="H428" s="75"/>
      <c r="I428" s="75"/>
      <c r="J428" s="75"/>
      <c r="K428" s="75"/>
      <c r="L428" s="75"/>
      <c r="M428" s="75"/>
      <c r="N428" s="75"/>
      <c r="O428" s="75"/>
      <c r="P428" s="75"/>
      <c r="Q428" s="75"/>
      <c r="R428" s="75"/>
      <c r="S428" s="75"/>
      <c r="T428" s="75"/>
      <c r="U428" s="75"/>
      <c r="V428" s="75"/>
      <c r="W428" s="75"/>
      <c r="X428" s="75"/>
      <c r="Y428" s="75"/>
      <c r="Z428" s="75"/>
    </row>
    <row r="429" ht="14.25" customHeight="1">
      <c r="A429" s="241"/>
      <c r="B429" s="75"/>
      <c r="C429" s="75"/>
      <c r="D429" s="75"/>
      <c r="E429" s="75"/>
      <c r="F429" s="75"/>
      <c r="G429" s="75"/>
      <c r="H429" s="75"/>
      <c r="I429" s="75"/>
      <c r="J429" s="75"/>
      <c r="K429" s="75"/>
      <c r="L429" s="75"/>
      <c r="M429" s="75"/>
      <c r="N429" s="75"/>
      <c r="O429" s="75"/>
      <c r="P429" s="75"/>
      <c r="Q429" s="75"/>
      <c r="R429" s="75"/>
      <c r="S429" s="75"/>
      <c r="T429" s="75"/>
      <c r="U429" s="75"/>
      <c r="V429" s="75"/>
      <c r="W429" s="75"/>
      <c r="X429" s="75"/>
      <c r="Y429" s="75"/>
      <c r="Z429" s="75"/>
    </row>
    <row r="430" ht="14.25" customHeight="1">
      <c r="A430" s="241"/>
      <c r="B430" s="75"/>
      <c r="C430" s="75"/>
      <c r="D430" s="75"/>
      <c r="E430" s="75"/>
      <c r="F430" s="75"/>
      <c r="G430" s="75"/>
      <c r="H430" s="75"/>
      <c r="I430" s="75"/>
      <c r="J430" s="75"/>
      <c r="K430" s="75"/>
      <c r="L430" s="75"/>
      <c r="M430" s="75"/>
      <c r="N430" s="75"/>
      <c r="O430" s="75"/>
      <c r="P430" s="75"/>
      <c r="Q430" s="75"/>
      <c r="R430" s="75"/>
      <c r="S430" s="75"/>
      <c r="T430" s="75"/>
      <c r="U430" s="75"/>
      <c r="V430" s="75"/>
      <c r="W430" s="75"/>
      <c r="X430" s="75"/>
      <c r="Y430" s="75"/>
      <c r="Z430" s="75"/>
    </row>
    <row r="431" ht="14.25" customHeight="1">
      <c r="A431" s="241"/>
      <c r="B431" s="75"/>
      <c r="C431" s="75"/>
      <c r="D431" s="75"/>
      <c r="E431" s="75"/>
      <c r="F431" s="75"/>
      <c r="G431" s="75"/>
      <c r="H431" s="75"/>
      <c r="I431" s="75"/>
      <c r="J431" s="75"/>
      <c r="K431" s="75"/>
      <c r="L431" s="75"/>
      <c r="M431" s="75"/>
      <c r="N431" s="75"/>
      <c r="O431" s="75"/>
      <c r="P431" s="75"/>
      <c r="Q431" s="75"/>
      <c r="R431" s="75"/>
      <c r="S431" s="75"/>
      <c r="T431" s="75"/>
      <c r="U431" s="75"/>
      <c r="V431" s="75"/>
      <c r="W431" s="75"/>
      <c r="X431" s="75"/>
      <c r="Y431" s="75"/>
      <c r="Z431" s="75"/>
    </row>
    <row r="432" ht="14.25" customHeight="1">
      <c r="A432" s="241"/>
      <c r="B432" s="75"/>
      <c r="C432" s="75"/>
      <c r="D432" s="75"/>
      <c r="E432" s="75"/>
      <c r="F432" s="75"/>
      <c r="G432" s="75"/>
      <c r="H432" s="75"/>
      <c r="I432" s="75"/>
      <c r="J432" s="75"/>
      <c r="K432" s="75"/>
      <c r="L432" s="75"/>
      <c r="M432" s="75"/>
      <c r="N432" s="75"/>
      <c r="O432" s="75"/>
      <c r="P432" s="75"/>
      <c r="Q432" s="75"/>
      <c r="R432" s="75"/>
      <c r="S432" s="75"/>
      <c r="T432" s="75"/>
      <c r="U432" s="75"/>
      <c r="V432" s="75"/>
      <c r="W432" s="75"/>
      <c r="X432" s="75"/>
      <c r="Y432" s="75"/>
      <c r="Z432" s="75"/>
    </row>
    <row r="433" ht="14.25" customHeight="1">
      <c r="A433" s="241"/>
      <c r="B433" s="75"/>
      <c r="C433" s="75"/>
      <c r="D433" s="75"/>
      <c r="E433" s="75"/>
      <c r="F433" s="75"/>
      <c r="G433" s="75"/>
      <c r="H433" s="75"/>
      <c r="I433" s="75"/>
      <c r="J433" s="75"/>
      <c r="K433" s="75"/>
      <c r="L433" s="75"/>
      <c r="M433" s="75"/>
      <c r="N433" s="75"/>
      <c r="O433" s="75"/>
      <c r="P433" s="75"/>
      <c r="Q433" s="75"/>
      <c r="R433" s="75"/>
      <c r="S433" s="75"/>
      <c r="T433" s="75"/>
      <c r="U433" s="75"/>
      <c r="V433" s="75"/>
      <c r="W433" s="75"/>
      <c r="X433" s="75"/>
      <c r="Y433" s="75"/>
      <c r="Z433" s="75"/>
    </row>
    <row r="434" ht="14.25" customHeight="1">
      <c r="A434" s="241"/>
      <c r="B434" s="75"/>
      <c r="C434" s="75"/>
      <c r="D434" s="75"/>
      <c r="E434" s="75"/>
      <c r="F434" s="75"/>
      <c r="G434" s="75"/>
      <c r="H434" s="75"/>
      <c r="I434" s="75"/>
      <c r="J434" s="75"/>
      <c r="K434" s="75"/>
      <c r="L434" s="75"/>
      <c r="M434" s="75"/>
      <c r="N434" s="75"/>
      <c r="O434" s="75"/>
      <c r="P434" s="75"/>
      <c r="Q434" s="75"/>
      <c r="R434" s="75"/>
      <c r="S434" s="75"/>
      <c r="T434" s="75"/>
      <c r="U434" s="75"/>
      <c r="V434" s="75"/>
      <c r="W434" s="75"/>
      <c r="X434" s="75"/>
      <c r="Y434" s="75"/>
      <c r="Z434" s="75"/>
    </row>
    <row r="435" ht="14.25" customHeight="1">
      <c r="A435" s="241"/>
      <c r="B435" s="75"/>
      <c r="C435" s="75"/>
      <c r="D435" s="75"/>
      <c r="E435" s="75"/>
      <c r="F435" s="75"/>
      <c r="G435" s="75"/>
      <c r="H435" s="75"/>
      <c r="I435" s="75"/>
      <c r="J435" s="75"/>
      <c r="K435" s="75"/>
      <c r="L435" s="75"/>
      <c r="M435" s="75"/>
      <c r="N435" s="75"/>
      <c r="O435" s="75"/>
      <c r="P435" s="75"/>
      <c r="Q435" s="75"/>
      <c r="R435" s="75"/>
      <c r="S435" s="75"/>
      <c r="T435" s="75"/>
      <c r="U435" s="75"/>
      <c r="V435" s="75"/>
      <c r="W435" s="75"/>
      <c r="X435" s="75"/>
      <c r="Y435" s="75"/>
      <c r="Z435" s="75"/>
    </row>
    <row r="436" ht="14.25" customHeight="1">
      <c r="A436" s="241"/>
      <c r="B436" s="75"/>
      <c r="C436" s="75"/>
      <c r="D436" s="75"/>
      <c r="E436" s="75"/>
      <c r="F436" s="75"/>
      <c r="G436" s="75"/>
      <c r="H436" s="75"/>
      <c r="I436" s="75"/>
      <c r="J436" s="75"/>
      <c r="K436" s="75"/>
      <c r="L436" s="75"/>
      <c r="M436" s="75"/>
      <c r="N436" s="75"/>
      <c r="O436" s="75"/>
      <c r="P436" s="75"/>
      <c r="Q436" s="75"/>
      <c r="R436" s="75"/>
      <c r="S436" s="75"/>
      <c r="T436" s="75"/>
      <c r="U436" s="75"/>
      <c r="V436" s="75"/>
      <c r="W436" s="75"/>
      <c r="X436" s="75"/>
      <c r="Y436" s="75"/>
      <c r="Z436" s="75"/>
    </row>
    <row r="437" ht="14.25" customHeight="1">
      <c r="A437" s="241"/>
      <c r="B437" s="75"/>
      <c r="C437" s="75"/>
      <c r="D437" s="75"/>
      <c r="E437" s="75"/>
      <c r="F437" s="75"/>
      <c r="G437" s="75"/>
      <c r="H437" s="75"/>
      <c r="I437" s="75"/>
      <c r="J437" s="75"/>
      <c r="K437" s="75"/>
      <c r="L437" s="75"/>
      <c r="M437" s="75"/>
      <c r="N437" s="75"/>
      <c r="O437" s="75"/>
      <c r="P437" s="75"/>
      <c r="Q437" s="75"/>
      <c r="R437" s="75"/>
      <c r="S437" s="75"/>
      <c r="T437" s="75"/>
      <c r="U437" s="75"/>
      <c r="V437" s="75"/>
      <c r="W437" s="75"/>
      <c r="X437" s="75"/>
      <c r="Y437" s="75"/>
      <c r="Z437" s="75"/>
    </row>
    <row r="438" ht="14.25" customHeight="1">
      <c r="A438" s="241"/>
      <c r="B438" s="75"/>
      <c r="C438" s="75"/>
      <c r="D438" s="75"/>
      <c r="E438" s="75"/>
      <c r="F438" s="75"/>
      <c r="G438" s="75"/>
      <c r="H438" s="75"/>
      <c r="I438" s="75"/>
      <c r="J438" s="75"/>
      <c r="K438" s="75"/>
      <c r="L438" s="75"/>
      <c r="M438" s="75"/>
      <c r="N438" s="75"/>
      <c r="O438" s="75"/>
      <c r="P438" s="75"/>
      <c r="Q438" s="75"/>
      <c r="R438" s="75"/>
      <c r="S438" s="75"/>
      <c r="T438" s="75"/>
      <c r="U438" s="75"/>
      <c r="V438" s="75"/>
      <c r="W438" s="75"/>
      <c r="X438" s="75"/>
      <c r="Y438" s="75"/>
      <c r="Z438" s="75"/>
    </row>
    <row r="439" ht="14.25" customHeight="1">
      <c r="A439" s="241"/>
      <c r="B439" s="75"/>
      <c r="C439" s="75"/>
      <c r="D439" s="75"/>
      <c r="E439" s="75"/>
      <c r="F439" s="75"/>
      <c r="G439" s="75"/>
      <c r="H439" s="75"/>
      <c r="I439" s="75"/>
      <c r="J439" s="75"/>
      <c r="K439" s="75"/>
      <c r="L439" s="75"/>
      <c r="M439" s="75"/>
      <c r="N439" s="75"/>
      <c r="O439" s="75"/>
      <c r="P439" s="75"/>
      <c r="Q439" s="75"/>
      <c r="R439" s="75"/>
      <c r="S439" s="75"/>
      <c r="T439" s="75"/>
      <c r="U439" s="75"/>
      <c r="V439" s="75"/>
      <c r="W439" s="75"/>
      <c r="X439" s="75"/>
      <c r="Y439" s="75"/>
      <c r="Z439" s="75"/>
    </row>
    <row r="440" ht="14.25" customHeight="1">
      <c r="A440" s="241"/>
      <c r="B440" s="75"/>
      <c r="C440" s="75"/>
      <c r="D440" s="75"/>
      <c r="E440" s="75"/>
      <c r="F440" s="75"/>
      <c r="G440" s="75"/>
      <c r="H440" s="75"/>
      <c r="I440" s="75"/>
      <c r="J440" s="75"/>
      <c r="K440" s="75"/>
      <c r="L440" s="75"/>
      <c r="M440" s="75"/>
      <c r="N440" s="75"/>
      <c r="O440" s="75"/>
      <c r="P440" s="75"/>
      <c r="Q440" s="75"/>
      <c r="R440" s="75"/>
      <c r="S440" s="75"/>
      <c r="T440" s="75"/>
      <c r="U440" s="75"/>
      <c r="V440" s="75"/>
      <c r="W440" s="75"/>
      <c r="X440" s="75"/>
      <c r="Y440" s="75"/>
      <c r="Z440" s="75"/>
    </row>
    <row r="441" ht="14.25" customHeight="1">
      <c r="A441" s="241"/>
      <c r="B441" s="75"/>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row>
    <row r="442" ht="14.25" customHeight="1">
      <c r="A442" s="241"/>
      <c r="B442" s="75"/>
      <c r="C442" s="75"/>
      <c r="D442" s="75"/>
      <c r="E442" s="75"/>
      <c r="F442" s="75"/>
      <c r="G442" s="75"/>
      <c r="H442" s="75"/>
      <c r="I442" s="75"/>
      <c r="J442" s="75"/>
      <c r="K442" s="75"/>
      <c r="L442" s="75"/>
      <c r="M442" s="75"/>
      <c r="N442" s="75"/>
      <c r="O442" s="75"/>
      <c r="P442" s="75"/>
      <c r="Q442" s="75"/>
      <c r="R442" s="75"/>
      <c r="S442" s="75"/>
      <c r="T442" s="75"/>
      <c r="U442" s="75"/>
      <c r="V442" s="75"/>
      <c r="W442" s="75"/>
      <c r="X442" s="75"/>
      <c r="Y442" s="75"/>
      <c r="Z442" s="75"/>
    </row>
    <row r="443" ht="14.25" customHeight="1">
      <c r="A443" s="241"/>
      <c r="B443" s="75"/>
      <c r="C443" s="75"/>
      <c r="D443" s="75"/>
      <c r="E443" s="75"/>
      <c r="F443" s="75"/>
      <c r="G443" s="75"/>
      <c r="H443" s="75"/>
      <c r="I443" s="75"/>
      <c r="J443" s="75"/>
      <c r="K443" s="75"/>
      <c r="L443" s="75"/>
      <c r="M443" s="75"/>
      <c r="N443" s="75"/>
      <c r="O443" s="75"/>
      <c r="P443" s="75"/>
      <c r="Q443" s="75"/>
      <c r="R443" s="75"/>
      <c r="S443" s="75"/>
      <c r="T443" s="75"/>
      <c r="U443" s="75"/>
      <c r="V443" s="75"/>
      <c r="W443" s="75"/>
      <c r="X443" s="75"/>
      <c r="Y443" s="75"/>
      <c r="Z443" s="75"/>
    </row>
    <row r="444" ht="14.25" customHeight="1">
      <c r="A444" s="241"/>
      <c r="B444" s="75"/>
      <c r="C444" s="75"/>
      <c r="D444" s="75"/>
      <c r="E444" s="75"/>
      <c r="F444" s="75"/>
      <c r="G444" s="75"/>
      <c r="H444" s="75"/>
      <c r="I444" s="75"/>
      <c r="J444" s="75"/>
      <c r="K444" s="75"/>
      <c r="L444" s="75"/>
      <c r="M444" s="75"/>
      <c r="N444" s="75"/>
      <c r="O444" s="75"/>
      <c r="P444" s="75"/>
      <c r="Q444" s="75"/>
      <c r="R444" s="75"/>
      <c r="S444" s="75"/>
      <c r="T444" s="75"/>
      <c r="U444" s="75"/>
      <c r="V444" s="75"/>
      <c r="W444" s="75"/>
      <c r="X444" s="75"/>
      <c r="Y444" s="75"/>
      <c r="Z444" s="75"/>
    </row>
    <row r="445" ht="14.25" customHeight="1">
      <c r="A445" s="241"/>
      <c r="B445" s="75"/>
      <c r="C445" s="75"/>
      <c r="D445" s="75"/>
      <c r="E445" s="75"/>
      <c r="F445" s="75"/>
      <c r="G445" s="75"/>
      <c r="H445" s="75"/>
      <c r="I445" s="75"/>
      <c r="J445" s="75"/>
      <c r="K445" s="75"/>
      <c r="L445" s="75"/>
      <c r="M445" s="75"/>
      <c r="N445" s="75"/>
      <c r="O445" s="75"/>
      <c r="P445" s="75"/>
      <c r="Q445" s="75"/>
      <c r="R445" s="75"/>
      <c r="S445" s="75"/>
      <c r="T445" s="75"/>
      <c r="U445" s="75"/>
      <c r="V445" s="75"/>
      <c r="W445" s="75"/>
      <c r="X445" s="75"/>
      <c r="Y445" s="75"/>
      <c r="Z445" s="75"/>
    </row>
    <row r="446" ht="14.25" customHeight="1">
      <c r="A446" s="241"/>
      <c r="B446" s="75"/>
      <c r="C446" s="75"/>
      <c r="D446" s="75"/>
      <c r="E446" s="75"/>
      <c r="F446" s="75"/>
      <c r="G446" s="75"/>
      <c r="H446" s="75"/>
      <c r="I446" s="75"/>
      <c r="J446" s="75"/>
      <c r="K446" s="75"/>
      <c r="L446" s="75"/>
      <c r="M446" s="75"/>
      <c r="N446" s="75"/>
      <c r="O446" s="75"/>
      <c r="P446" s="75"/>
      <c r="Q446" s="75"/>
      <c r="R446" s="75"/>
      <c r="S446" s="75"/>
      <c r="T446" s="75"/>
      <c r="U446" s="75"/>
      <c r="V446" s="75"/>
      <c r="W446" s="75"/>
      <c r="X446" s="75"/>
      <c r="Y446" s="75"/>
      <c r="Z446" s="75"/>
    </row>
    <row r="447" ht="14.25" customHeight="1">
      <c r="A447" s="241"/>
      <c r="B447" s="75"/>
      <c r="C447" s="75"/>
      <c r="D447" s="75"/>
      <c r="E447" s="75"/>
      <c r="F447" s="75"/>
      <c r="G447" s="75"/>
      <c r="H447" s="75"/>
      <c r="I447" s="75"/>
      <c r="J447" s="75"/>
      <c r="K447" s="75"/>
      <c r="L447" s="75"/>
      <c r="M447" s="75"/>
      <c r="N447" s="75"/>
      <c r="O447" s="75"/>
      <c r="P447" s="75"/>
      <c r="Q447" s="75"/>
      <c r="R447" s="75"/>
      <c r="S447" s="75"/>
      <c r="T447" s="75"/>
      <c r="U447" s="75"/>
      <c r="V447" s="75"/>
      <c r="W447" s="75"/>
      <c r="X447" s="75"/>
      <c r="Y447" s="75"/>
      <c r="Z447" s="75"/>
    </row>
    <row r="448" ht="14.25" customHeight="1">
      <c r="A448" s="241"/>
      <c r="B448" s="75"/>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row>
    <row r="449" ht="14.25" customHeight="1">
      <c r="A449" s="241"/>
      <c r="B449" s="75"/>
      <c r="C449" s="75"/>
      <c r="D449" s="75"/>
      <c r="E449" s="75"/>
      <c r="F449" s="75"/>
      <c r="G449" s="75"/>
      <c r="H449" s="75"/>
      <c r="I449" s="75"/>
      <c r="J449" s="75"/>
      <c r="K449" s="75"/>
      <c r="L449" s="75"/>
      <c r="M449" s="75"/>
      <c r="N449" s="75"/>
      <c r="O449" s="75"/>
      <c r="P449" s="75"/>
      <c r="Q449" s="75"/>
      <c r="R449" s="75"/>
      <c r="S449" s="75"/>
      <c r="T449" s="75"/>
      <c r="U449" s="75"/>
      <c r="V449" s="75"/>
      <c r="W449" s="75"/>
      <c r="X449" s="75"/>
      <c r="Y449" s="75"/>
      <c r="Z449" s="75"/>
    </row>
    <row r="450" ht="14.25" customHeight="1">
      <c r="A450" s="241"/>
      <c r="B450" s="75"/>
      <c r="C450" s="75"/>
      <c r="D450" s="75"/>
      <c r="E450" s="75"/>
      <c r="F450" s="75"/>
      <c r="G450" s="75"/>
      <c r="H450" s="75"/>
      <c r="I450" s="75"/>
      <c r="J450" s="75"/>
      <c r="K450" s="75"/>
      <c r="L450" s="75"/>
      <c r="M450" s="75"/>
      <c r="N450" s="75"/>
      <c r="O450" s="75"/>
      <c r="P450" s="75"/>
      <c r="Q450" s="75"/>
      <c r="R450" s="75"/>
      <c r="S450" s="75"/>
      <c r="T450" s="75"/>
      <c r="U450" s="75"/>
      <c r="V450" s="75"/>
      <c r="W450" s="75"/>
      <c r="X450" s="75"/>
      <c r="Y450" s="75"/>
      <c r="Z450" s="75"/>
    </row>
    <row r="451" ht="14.25" customHeight="1">
      <c r="A451" s="241"/>
      <c r="B451" s="75"/>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row>
    <row r="452" ht="14.25" customHeight="1">
      <c r="A452" s="241"/>
      <c r="B452" s="75"/>
      <c r="C452" s="75"/>
      <c r="D452" s="75"/>
      <c r="E452" s="75"/>
      <c r="F452" s="75"/>
      <c r="G452" s="75"/>
      <c r="H452" s="75"/>
      <c r="I452" s="75"/>
      <c r="J452" s="75"/>
      <c r="K452" s="75"/>
      <c r="L452" s="75"/>
      <c r="M452" s="75"/>
      <c r="N452" s="75"/>
      <c r="O452" s="75"/>
      <c r="P452" s="75"/>
      <c r="Q452" s="75"/>
      <c r="R452" s="75"/>
      <c r="S452" s="75"/>
      <c r="T452" s="75"/>
      <c r="U452" s="75"/>
      <c r="V452" s="75"/>
      <c r="W452" s="75"/>
      <c r="X452" s="75"/>
      <c r="Y452" s="75"/>
      <c r="Z452" s="75"/>
    </row>
    <row r="453" ht="14.25" customHeight="1">
      <c r="A453" s="241"/>
      <c r="B453" s="75"/>
      <c r="C453" s="75"/>
      <c r="D453" s="75"/>
      <c r="E453" s="75"/>
      <c r="F453" s="75"/>
      <c r="G453" s="75"/>
      <c r="H453" s="75"/>
      <c r="I453" s="75"/>
      <c r="J453" s="75"/>
      <c r="K453" s="75"/>
      <c r="L453" s="75"/>
      <c r="M453" s="75"/>
      <c r="N453" s="75"/>
      <c r="O453" s="75"/>
      <c r="P453" s="75"/>
      <c r="Q453" s="75"/>
      <c r="R453" s="75"/>
      <c r="S453" s="75"/>
      <c r="T453" s="75"/>
      <c r="U453" s="75"/>
      <c r="V453" s="75"/>
      <c r="W453" s="75"/>
      <c r="X453" s="75"/>
      <c r="Y453" s="75"/>
      <c r="Z453" s="75"/>
    </row>
    <row r="454" ht="14.25" customHeight="1">
      <c r="A454" s="241"/>
      <c r="B454" s="75"/>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row>
    <row r="455" ht="14.25" customHeight="1">
      <c r="A455" s="241"/>
      <c r="B455" s="75"/>
      <c r="C455" s="75"/>
      <c r="D455" s="75"/>
      <c r="E455" s="75"/>
      <c r="F455" s="75"/>
      <c r="G455" s="75"/>
      <c r="H455" s="75"/>
      <c r="I455" s="75"/>
      <c r="J455" s="75"/>
      <c r="K455" s="75"/>
      <c r="L455" s="75"/>
      <c r="M455" s="75"/>
      <c r="N455" s="75"/>
      <c r="O455" s="75"/>
      <c r="P455" s="75"/>
      <c r="Q455" s="75"/>
      <c r="R455" s="75"/>
      <c r="S455" s="75"/>
      <c r="T455" s="75"/>
      <c r="U455" s="75"/>
      <c r="V455" s="75"/>
      <c r="W455" s="75"/>
      <c r="X455" s="75"/>
      <c r="Y455" s="75"/>
      <c r="Z455" s="75"/>
    </row>
    <row r="456" ht="14.25" customHeight="1">
      <c r="A456" s="241"/>
      <c r="B456" s="75"/>
      <c r="C456" s="75"/>
      <c r="D456" s="75"/>
      <c r="E456" s="75"/>
      <c r="F456" s="75"/>
      <c r="G456" s="75"/>
      <c r="H456" s="75"/>
      <c r="I456" s="75"/>
      <c r="J456" s="75"/>
      <c r="K456" s="75"/>
      <c r="L456" s="75"/>
      <c r="M456" s="75"/>
      <c r="N456" s="75"/>
      <c r="O456" s="75"/>
      <c r="P456" s="75"/>
      <c r="Q456" s="75"/>
      <c r="R456" s="75"/>
      <c r="S456" s="75"/>
      <c r="T456" s="75"/>
      <c r="U456" s="75"/>
      <c r="V456" s="75"/>
      <c r="W456" s="75"/>
      <c r="X456" s="75"/>
      <c r="Y456" s="75"/>
      <c r="Z456" s="75"/>
    </row>
    <row r="457" ht="14.25" customHeight="1">
      <c r="A457" s="241"/>
      <c r="B457" s="75"/>
      <c r="C457" s="75"/>
      <c r="D457" s="75"/>
      <c r="E457" s="75"/>
      <c r="F457" s="75"/>
      <c r="G457" s="75"/>
      <c r="H457" s="75"/>
      <c r="I457" s="75"/>
      <c r="J457" s="75"/>
      <c r="K457" s="75"/>
      <c r="L457" s="75"/>
      <c r="M457" s="75"/>
      <c r="N457" s="75"/>
      <c r="O457" s="75"/>
      <c r="P457" s="75"/>
      <c r="Q457" s="75"/>
      <c r="R457" s="75"/>
      <c r="S457" s="75"/>
      <c r="T457" s="75"/>
      <c r="U457" s="75"/>
      <c r="V457" s="75"/>
      <c r="W457" s="75"/>
      <c r="X457" s="75"/>
      <c r="Y457" s="75"/>
      <c r="Z457" s="75"/>
    </row>
    <row r="458" ht="14.25" customHeight="1">
      <c r="A458" s="241"/>
      <c r="B458" s="75"/>
      <c r="C458" s="75"/>
      <c r="D458" s="75"/>
      <c r="E458" s="75"/>
      <c r="F458" s="75"/>
      <c r="G458" s="75"/>
      <c r="H458" s="75"/>
      <c r="I458" s="75"/>
      <c r="J458" s="75"/>
      <c r="K458" s="75"/>
      <c r="L458" s="75"/>
      <c r="M458" s="75"/>
      <c r="N458" s="75"/>
      <c r="O458" s="75"/>
      <c r="P458" s="75"/>
      <c r="Q458" s="75"/>
      <c r="R458" s="75"/>
      <c r="S458" s="75"/>
      <c r="T458" s="75"/>
      <c r="U458" s="75"/>
      <c r="V458" s="75"/>
      <c r="W458" s="75"/>
      <c r="X458" s="75"/>
      <c r="Y458" s="75"/>
      <c r="Z458" s="75"/>
    </row>
    <row r="459" ht="14.25" customHeight="1">
      <c r="A459" s="241"/>
      <c r="B459" s="75"/>
      <c r="C459" s="75"/>
      <c r="D459" s="75"/>
      <c r="E459" s="75"/>
      <c r="F459" s="75"/>
      <c r="G459" s="75"/>
      <c r="H459" s="75"/>
      <c r="I459" s="75"/>
      <c r="J459" s="75"/>
      <c r="K459" s="75"/>
      <c r="L459" s="75"/>
      <c r="M459" s="75"/>
      <c r="N459" s="75"/>
      <c r="O459" s="75"/>
      <c r="P459" s="75"/>
      <c r="Q459" s="75"/>
      <c r="R459" s="75"/>
      <c r="S459" s="75"/>
      <c r="T459" s="75"/>
      <c r="U459" s="75"/>
      <c r="V459" s="75"/>
      <c r="W459" s="75"/>
      <c r="X459" s="75"/>
      <c r="Y459" s="75"/>
      <c r="Z459" s="75"/>
    </row>
    <row r="460" ht="14.25" customHeight="1">
      <c r="A460" s="241"/>
      <c r="B460" s="75"/>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row>
    <row r="461" ht="14.25" customHeight="1">
      <c r="A461" s="241"/>
      <c r="B461" s="75"/>
      <c r="C461" s="75"/>
      <c r="D461" s="75"/>
      <c r="E461" s="75"/>
      <c r="F461" s="75"/>
      <c r="G461" s="75"/>
      <c r="H461" s="75"/>
      <c r="I461" s="75"/>
      <c r="J461" s="75"/>
      <c r="K461" s="75"/>
      <c r="L461" s="75"/>
      <c r="M461" s="75"/>
      <c r="N461" s="75"/>
      <c r="O461" s="75"/>
      <c r="P461" s="75"/>
      <c r="Q461" s="75"/>
      <c r="R461" s="75"/>
      <c r="S461" s="75"/>
      <c r="T461" s="75"/>
      <c r="U461" s="75"/>
      <c r="V461" s="75"/>
      <c r="W461" s="75"/>
      <c r="X461" s="75"/>
      <c r="Y461" s="75"/>
      <c r="Z461" s="75"/>
    </row>
    <row r="462" ht="14.25" customHeight="1">
      <c r="A462" s="241"/>
      <c r="B462" s="75"/>
      <c r="C462" s="75"/>
      <c r="D462" s="75"/>
      <c r="E462" s="75"/>
      <c r="F462" s="75"/>
      <c r="G462" s="75"/>
      <c r="H462" s="75"/>
      <c r="I462" s="75"/>
      <c r="J462" s="75"/>
      <c r="K462" s="75"/>
      <c r="L462" s="75"/>
      <c r="M462" s="75"/>
      <c r="N462" s="75"/>
      <c r="O462" s="75"/>
      <c r="P462" s="75"/>
      <c r="Q462" s="75"/>
      <c r="R462" s="75"/>
      <c r="S462" s="75"/>
      <c r="T462" s="75"/>
      <c r="U462" s="75"/>
      <c r="V462" s="75"/>
      <c r="W462" s="75"/>
      <c r="X462" s="75"/>
      <c r="Y462" s="75"/>
      <c r="Z462" s="75"/>
    </row>
    <row r="463" ht="14.25" customHeight="1">
      <c r="A463" s="241"/>
      <c r="B463" s="75"/>
      <c r="C463" s="75"/>
      <c r="D463" s="75"/>
      <c r="E463" s="75"/>
      <c r="F463" s="75"/>
      <c r="G463" s="75"/>
      <c r="H463" s="75"/>
      <c r="I463" s="75"/>
      <c r="J463" s="75"/>
      <c r="K463" s="75"/>
      <c r="L463" s="75"/>
      <c r="M463" s="75"/>
      <c r="N463" s="75"/>
      <c r="O463" s="75"/>
      <c r="P463" s="75"/>
      <c r="Q463" s="75"/>
      <c r="R463" s="75"/>
      <c r="S463" s="75"/>
      <c r="T463" s="75"/>
      <c r="U463" s="75"/>
      <c r="V463" s="75"/>
      <c r="W463" s="75"/>
      <c r="X463" s="75"/>
      <c r="Y463" s="75"/>
      <c r="Z463" s="75"/>
    </row>
    <row r="464" ht="14.25" customHeight="1">
      <c r="A464" s="241"/>
      <c r="B464" s="75"/>
      <c r="C464" s="75"/>
      <c r="D464" s="75"/>
      <c r="E464" s="75"/>
      <c r="F464" s="75"/>
      <c r="G464" s="75"/>
      <c r="H464" s="75"/>
      <c r="I464" s="75"/>
      <c r="J464" s="75"/>
      <c r="K464" s="75"/>
      <c r="L464" s="75"/>
      <c r="M464" s="75"/>
      <c r="N464" s="75"/>
      <c r="O464" s="75"/>
      <c r="P464" s="75"/>
      <c r="Q464" s="75"/>
      <c r="R464" s="75"/>
      <c r="S464" s="75"/>
      <c r="T464" s="75"/>
      <c r="U464" s="75"/>
      <c r="V464" s="75"/>
      <c r="W464" s="75"/>
      <c r="X464" s="75"/>
      <c r="Y464" s="75"/>
      <c r="Z464" s="75"/>
    </row>
    <row r="465" ht="14.25" customHeight="1">
      <c r="A465" s="241"/>
      <c r="B465" s="75"/>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row>
    <row r="466" ht="14.25" customHeight="1">
      <c r="A466" s="241"/>
      <c r="B466" s="75"/>
      <c r="C466" s="75"/>
      <c r="D466" s="75"/>
      <c r="E466" s="75"/>
      <c r="F466" s="75"/>
      <c r="G466" s="75"/>
      <c r="H466" s="75"/>
      <c r="I466" s="75"/>
      <c r="J466" s="75"/>
      <c r="K466" s="75"/>
      <c r="L466" s="75"/>
      <c r="M466" s="75"/>
      <c r="N466" s="75"/>
      <c r="O466" s="75"/>
      <c r="P466" s="75"/>
      <c r="Q466" s="75"/>
      <c r="R466" s="75"/>
      <c r="S466" s="75"/>
      <c r="T466" s="75"/>
      <c r="U466" s="75"/>
      <c r="V466" s="75"/>
      <c r="W466" s="75"/>
      <c r="X466" s="75"/>
      <c r="Y466" s="75"/>
      <c r="Z466" s="75"/>
    </row>
    <row r="467" ht="14.25" customHeight="1">
      <c r="A467" s="241"/>
      <c r="B467" s="75"/>
      <c r="C467" s="75"/>
      <c r="D467" s="75"/>
      <c r="E467" s="75"/>
      <c r="F467" s="75"/>
      <c r="G467" s="75"/>
      <c r="H467" s="75"/>
      <c r="I467" s="75"/>
      <c r="J467" s="75"/>
      <c r="K467" s="75"/>
      <c r="L467" s="75"/>
      <c r="M467" s="75"/>
      <c r="N467" s="75"/>
      <c r="O467" s="75"/>
      <c r="P467" s="75"/>
      <c r="Q467" s="75"/>
      <c r="R467" s="75"/>
      <c r="S467" s="75"/>
      <c r="T467" s="75"/>
      <c r="U467" s="75"/>
      <c r="V467" s="75"/>
      <c r="W467" s="75"/>
      <c r="X467" s="75"/>
      <c r="Y467" s="75"/>
      <c r="Z467" s="75"/>
    </row>
    <row r="468" ht="14.25" customHeight="1">
      <c r="A468" s="241"/>
      <c r="B468" s="75"/>
      <c r="C468" s="75"/>
      <c r="D468" s="75"/>
      <c r="E468" s="75"/>
      <c r="F468" s="75"/>
      <c r="G468" s="75"/>
      <c r="H468" s="75"/>
      <c r="I468" s="75"/>
      <c r="J468" s="75"/>
      <c r="K468" s="75"/>
      <c r="L468" s="75"/>
      <c r="M468" s="75"/>
      <c r="N468" s="75"/>
      <c r="O468" s="75"/>
      <c r="P468" s="75"/>
      <c r="Q468" s="75"/>
      <c r="R468" s="75"/>
      <c r="S468" s="75"/>
      <c r="T468" s="75"/>
      <c r="U468" s="75"/>
      <c r="V468" s="75"/>
      <c r="W468" s="75"/>
      <c r="X468" s="75"/>
      <c r="Y468" s="75"/>
      <c r="Z468" s="75"/>
    </row>
    <row r="469" ht="14.25" customHeight="1">
      <c r="A469" s="241"/>
      <c r="B469" s="75"/>
      <c r="C469" s="75"/>
      <c r="D469" s="75"/>
      <c r="E469" s="75"/>
      <c r="F469" s="75"/>
      <c r="G469" s="75"/>
      <c r="H469" s="75"/>
      <c r="I469" s="75"/>
      <c r="J469" s="75"/>
      <c r="K469" s="75"/>
      <c r="L469" s="75"/>
      <c r="M469" s="75"/>
      <c r="N469" s="75"/>
      <c r="O469" s="75"/>
      <c r="P469" s="75"/>
      <c r="Q469" s="75"/>
      <c r="R469" s="75"/>
      <c r="S469" s="75"/>
      <c r="T469" s="75"/>
      <c r="U469" s="75"/>
      <c r="V469" s="75"/>
      <c r="W469" s="75"/>
      <c r="X469" s="75"/>
      <c r="Y469" s="75"/>
      <c r="Z469" s="75"/>
    </row>
    <row r="470" ht="14.25" customHeight="1">
      <c r="A470" s="241"/>
      <c r="B470" s="75"/>
      <c r="C470" s="75"/>
      <c r="D470" s="75"/>
      <c r="E470" s="75"/>
      <c r="F470" s="75"/>
      <c r="G470" s="75"/>
      <c r="H470" s="75"/>
      <c r="I470" s="75"/>
      <c r="J470" s="75"/>
      <c r="K470" s="75"/>
      <c r="L470" s="75"/>
      <c r="M470" s="75"/>
      <c r="N470" s="75"/>
      <c r="O470" s="75"/>
      <c r="P470" s="75"/>
      <c r="Q470" s="75"/>
      <c r="R470" s="75"/>
      <c r="S470" s="75"/>
      <c r="T470" s="75"/>
      <c r="U470" s="75"/>
      <c r="V470" s="75"/>
      <c r="W470" s="75"/>
      <c r="X470" s="75"/>
      <c r="Y470" s="75"/>
      <c r="Z470" s="75"/>
    </row>
    <row r="471" ht="14.25" customHeight="1">
      <c r="A471" s="241"/>
      <c r="B471" s="75"/>
      <c r="C471" s="75"/>
      <c r="D471" s="75"/>
      <c r="E471" s="75"/>
      <c r="F471" s="75"/>
      <c r="G471" s="75"/>
      <c r="H471" s="75"/>
      <c r="I471" s="75"/>
      <c r="J471" s="75"/>
      <c r="K471" s="75"/>
      <c r="L471" s="75"/>
      <c r="M471" s="75"/>
      <c r="N471" s="75"/>
      <c r="O471" s="75"/>
      <c r="P471" s="75"/>
      <c r="Q471" s="75"/>
      <c r="R471" s="75"/>
      <c r="S471" s="75"/>
      <c r="T471" s="75"/>
      <c r="U471" s="75"/>
      <c r="V471" s="75"/>
      <c r="W471" s="75"/>
      <c r="X471" s="75"/>
      <c r="Y471" s="75"/>
      <c r="Z471" s="75"/>
    </row>
    <row r="472" ht="14.25" customHeight="1">
      <c r="A472" s="241"/>
      <c r="B472" s="75"/>
      <c r="C472" s="75"/>
      <c r="D472" s="75"/>
      <c r="E472" s="75"/>
      <c r="F472" s="75"/>
      <c r="G472" s="75"/>
      <c r="H472" s="75"/>
      <c r="I472" s="75"/>
      <c r="J472" s="75"/>
      <c r="K472" s="75"/>
      <c r="L472" s="75"/>
      <c r="M472" s="75"/>
      <c r="N472" s="75"/>
      <c r="O472" s="75"/>
      <c r="P472" s="75"/>
      <c r="Q472" s="75"/>
      <c r="R472" s="75"/>
      <c r="S472" s="75"/>
      <c r="T472" s="75"/>
      <c r="U472" s="75"/>
      <c r="V472" s="75"/>
      <c r="W472" s="75"/>
      <c r="X472" s="75"/>
      <c r="Y472" s="75"/>
      <c r="Z472" s="75"/>
    </row>
    <row r="473" ht="14.25" customHeight="1">
      <c r="A473" s="241"/>
      <c r="B473" s="75"/>
      <c r="C473" s="75"/>
      <c r="D473" s="75"/>
      <c r="E473" s="75"/>
      <c r="F473" s="75"/>
      <c r="G473" s="75"/>
      <c r="H473" s="75"/>
      <c r="I473" s="75"/>
      <c r="J473" s="75"/>
      <c r="K473" s="75"/>
      <c r="L473" s="75"/>
      <c r="M473" s="75"/>
      <c r="N473" s="75"/>
      <c r="O473" s="75"/>
      <c r="P473" s="75"/>
      <c r="Q473" s="75"/>
      <c r="R473" s="75"/>
      <c r="S473" s="75"/>
      <c r="T473" s="75"/>
      <c r="U473" s="75"/>
      <c r="V473" s="75"/>
      <c r="W473" s="75"/>
      <c r="X473" s="75"/>
      <c r="Y473" s="75"/>
      <c r="Z473" s="75"/>
    </row>
    <row r="474" ht="14.25" customHeight="1">
      <c r="A474" s="241"/>
      <c r="B474" s="75"/>
      <c r="C474" s="75"/>
      <c r="D474" s="75"/>
      <c r="E474" s="75"/>
      <c r="F474" s="75"/>
      <c r="G474" s="75"/>
      <c r="H474" s="75"/>
      <c r="I474" s="75"/>
      <c r="J474" s="75"/>
      <c r="K474" s="75"/>
      <c r="L474" s="75"/>
      <c r="M474" s="75"/>
      <c r="N474" s="75"/>
      <c r="O474" s="75"/>
      <c r="P474" s="75"/>
      <c r="Q474" s="75"/>
      <c r="R474" s="75"/>
      <c r="S474" s="75"/>
      <c r="T474" s="75"/>
      <c r="U474" s="75"/>
      <c r="V474" s="75"/>
      <c r="W474" s="75"/>
      <c r="X474" s="75"/>
      <c r="Y474" s="75"/>
      <c r="Z474" s="75"/>
    </row>
    <row r="475" ht="14.25" customHeight="1">
      <c r="A475" s="241"/>
      <c r="B475" s="75"/>
      <c r="C475" s="75"/>
      <c r="D475" s="75"/>
      <c r="E475" s="75"/>
      <c r="F475" s="75"/>
      <c r="G475" s="75"/>
      <c r="H475" s="75"/>
      <c r="I475" s="75"/>
      <c r="J475" s="75"/>
      <c r="K475" s="75"/>
      <c r="L475" s="75"/>
      <c r="M475" s="75"/>
      <c r="N475" s="75"/>
      <c r="O475" s="75"/>
      <c r="P475" s="75"/>
      <c r="Q475" s="75"/>
      <c r="R475" s="75"/>
      <c r="S475" s="75"/>
      <c r="T475" s="75"/>
      <c r="U475" s="75"/>
      <c r="V475" s="75"/>
      <c r="W475" s="75"/>
      <c r="X475" s="75"/>
      <c r="Y475" s="75"/>
      <c r="Z475" s="75"/>
    </row>
    <row r="476" ht="14.25" customHeight="1">
      <c r="A476" s="241"/>
      <c r="B476" s="75"/>
      <c r="C476" s="75"/>
      <c r="D476" s="75"/>
      <c r="E476" s="75"/>
      <c r="F476" s="75"/>
      <c r="G476" s="75"/>
      <c r="H476" s="75"/>
      <c r="I476" s="75"/>
      <c r="J476" s="75"/>
      <c r="K476" s="75"/>
      <c r="L476" s="75"/>
      <c r="M476" s="75"/>
      <c r="N476" s="75"/>
      <c r="O476" s="75"/>
      <c r="P476" s="75"/>
      <c r="Q476" s="75"/>
      <c r="R476" s="75"/>
      <c r="S476" s="75"/>
      <c r="T476" s="75"/>
      <c r="U476" s="75"/>
      <c r="V476" s="75"/>
      <c r="W476" s="75"/>
      <c r="X476" s="75"/>
      <c r="Y476" s="75"/>
      <c r="Z476" s="75"/>
    </row>
    <row r="477" ht="14.25" customHeight="1">
      <c r="A477" s="241"/>
      <c r="B477" s="75"/>
      <c r="C477" s="75"/>
      <c r="D477" s="75"/>
      <c r="E477" s="75"/>
      <c r="F477" s="75"/>
      <c r="G477" s="75"/>
      <c r="H477" s="75"/>
      <c r="I477" s="75"/>
      <c r="J477" s="75"/>
      <c r="K477" s="75"/>
      <c r="L477" s="75"/>
      <c r="M477" s="75"/>
      <c r="N477" s="75"/>
      <c r="O477" s="75"/>
      <c r="P477" s="75"/>
      <c r="Q477" s="75"/>
      <c r="R477" s="75"/>
      <c r="S477" s="75"/>
      <c r="T477" s="75"/>
      <c r="U477" s="75"/>
      <c r="V477" s="75"/>
      <c r="W477" s="75"/>
      <c r="X477" s="75"/>
      <c r="Y477" s="75"/>
      <c r="Z477" s="75"/>
    </row>
    <row r="478" ht="14.25" customHeight="1">
      <c r="A478" s="241"/>
      <c r="B478" s="75"/>
      <c r="C478" s="75"/>
      <c r="D478" s="75"/>
      <c r="E478" s="75"/>
      <c r="F478" s="75"/>
      <c r="G478" s="75"/>
      <c r="H478" s="75"/>
      <c r="I478" s="75"/>
      <c r="J478" s="75"/>
      <c r="K478" s="75"/>
      <c r="L478" s="75"/>
      <c r="M478" s="75"/>
      <c r="N478" s="75"/>
      <c r="O478" s="75"/>
      <c r="P478" s="75"/>
      <c r="Q478" s="75"/>
      <c r="R478" s="75"/>
      <c r="S478" s="75"/>
      <c r="T478" s="75"/>
      <c r="U478" s="75"/>
      <c r="V478" s="75"/>
      <c r="W478" s="75"/>
      <c r="X478" s="75"/>
      <c r="Y478" s="75"/>
      <c r="Z478" s="75"/>
    </row>
    <row r="479" ht="14.25" customHeight="1">
      <c r="A479" s="241"/>
      <c r="B479" s="75"/>
      <c r="C479" s="75"/>
      <c r="D479" s="75"/>
      <c r="E479" s="75"/>
      <c r="F479" s="75"/>
      <c r="G479" s="75"/>
      <c r="H479" s="75"/>
      <c r="I479" s="75"/>
      <c r="J479" s="75"/>
      <c r="K479" s="75"/>
      <c r="L479" s="75"/>
      <c r="M479" s="75"/>
      <c r="N479" s="75"/>
      <c r="O479" s="75"/>
      <c r="P479" s="75"/>
      <c r="Q479" s="75"/>
      <c r="R479" s="75"/>
      <c r="S479" s="75"/>
      <c r="T479" s="75"/>
      <c r="U479" s="75"/>
      <c r="V479" s="75"/>
      <c r="W479" s="75"/>
      <c r="X479" s="75"/>
      <c r="Y479" s="75"/>
      <c r="Z479" s="75"/>
    </row>
    <row r="480" ht="14.25" customHeight="1">
      <c r="A480" s="241"/>
      <c r="B480" s="75"/>
      <c r="C480" s="75"/>
      <c r="D480" s="75"/>
      <c r="E480" s="75"/>
      <c r="F480" s="75"/>
      <c r="G480" s="75"/>
      <c r="H480" s="75"/>
      <c r="I480" s="75"/>
      <c r="J480" s="75"/>
      <c r="K480" s="75"/>
      <c r="L480" s="75"/>
      <c r="M480" s="75"/>
      <c r="N480" s="75"/>
      <c r="O480" s="75"/>
      <c r="P480" s="75"/>
      <c r="Q480" s="75"/>
      <c r="R480" s="75"/>
      <c r="S480" s="75"/>
      <c r="T480" s="75"/>
      <c r="U480" s="75"/>
      <c r="V480" s="75"/>
      <c r="W480" s="75"/>
      <c r="X480" s="75"/>
      <c r="Y480" s="75"/>
      <c r="Z480" s="75"/>
    </row>
    <row r="481" ht="14.25" customHeight="1">
      <c r="A481" s="241"/>
      <c r="B481" s="75"/>
      <c r="C481" s="75"/>
      <c r="D481" s="75"/>
      <c r="E481" s="75"/>
      <c r="F481" s="75"/>
      <c r="G481" s="75"/>
      <c r="H481" s="75"/>
      <c r="I481" s="75"/>
      <c r="J481" s="75"/>
      <c r="K481" s="75"/>
      <c r="L481" s="75"/>
      <c r="M481" s="75"/>
      <c r="N481" s="75"/>
      <c r="O481" s="75"/>
      <c r="P481" s="75"/>
      <c r="Q481" s="75"/>
      <c r="R481" s="75"/>
      <c r="S481" s="75"/>
      <c r="T481" s="75"/>
      <c r="U481" s="75"/>
      <c r="V481" s="75"/>
      <c r="W481" s="75"/>
      <c r="X481" s="75"/>
      <c r="Y481" s="75"/>
      <c r="Z481" s="75"/>
    </row>
    <row r="482" ht="14.25" customHeight="1">
      <c r="A482" s="241"/>
      <c r="B482" s="75"/>
      <c r="C482" s="75"/>
      <c r="D482" s="75"/>
      <c r="E482" s="75"/>
      <c r="F482" s="75"/>
      <c r="G482" s="75"/>
      <c r="H482" s="75"/>
      <c r="I482" s="75"/>
      <c r="J482" s="75"/>
      <c r="K482" s="75"/>
      <c r="L482" s="75"/>
      <c r="M482" s="75"/>
      <c r="N482" s="75"/>
      <c r="O482" s="75"/>
      <c r="P482" s="75"/>
      <c r="Q482" s="75"/>
      <c r="R482" s="75"/>
      <c r="S482" s="75"/>
      <c r="T482" s="75"/>
      <c r="U482" s="75"/>
      <c r="V482" s="75"/>
      <c r="W482" s="75"/>
      <c r="X482" s="75"/>
      <c r="Y482" s="75"/>
      <c r="Z482" s="75"/>
    </row>
    <row r="483" ht="14.25" customHeight="1">
      <c r="A483" s="241"/>
      <c r="B483" s="75"/>
      <c r="C483" s="75"/>
      <c r="D483" s="75"/>
      <c r="E483" s="75"/>
      <c r="F483" s="75"/>
      <c r="G483" s="75"/>
      <c r="H483" s="75"/>
      <c r="I483" s="75"/>
      <c r="J483" s="75"/>
      <c r="K483" s="75"/>
      <c r="L483" s="75"/>
      <c r="M483" s="75"/>
      <c r="N483" s="75"/>
      <c r="O483" s="75"/>
      <c r="P483" s="75"/>
      <c r="Q483" s="75"/>
      <c r="R483" s="75"/>
      <c r="S483" s="75"/>
      <c r="T483" s="75"/>
      <c r="U483" s="75"/>
      <c r="V483" s="75"/>
      <c r="W483" s="75"/>
      <c r="X483" s="75"/>
      <c r="Y483" s="75"/>
      <c r="Z483" s="75"/>
    </row>
    <row r="484" ht="14.25" customHeight="1">
      <c r="A484" s="241"/>
      <c r="B484" s="75"/>
      <c r="C484" s="75"/>
      <c r="D484" s="75"/>
      <c r="E484" s="75"/>
      <c r="F484" s="75"/>
      <c r="G484" s="75"/>
      <c r="H484" s="75"/>
      <c r="I484" s="75"/>
      <c r="J484" s="75"/>
      <c r="K484" s="75"/>
      <c r="L484" s="75"/>
      <c r="M484" s="75"/>
      <c r="N484" s="75"/>
      <c r="O484" s="75"/>
      <c r="P484" s="75"/>
      <c r="Q484" s="75"/>
      <c r="R484" s="75"/>
      <c r="S484" s="75"/>
      <c r="T484" s="75"/>
      <c r="U484" s="75"/>
      <c r="V484" s="75"/>
      <c r="W484" s="75"/>
      <c r="X484" s="75"/>
      <c r="Y484" s="75"/>
      <c r="Z484" s="75"/>
    </row>
    <row r="485" ht="14.25" customHeight="1">
      <c r="A485" s="241"/>
      <c r="B485" s="75"/>
      <c r="C485" s="75"/>
      <c r="D485" s="75"/>
      <c r="E485" s="75"/>
      <c r="F485" s="75"/>
      <c r="G485" s="75"/>
      <c r="H485" s="75"/>
      <c r="I485" s="75"/>
      <c r="J485" s="75"/>
      <c r="K485" s="75"/>
      <c r="L485" s="75"/>
      <c r="M485" s="75"/>
      <c r="N485" s="75"/>
      <c r="O485" s="75"/>
      <c r="P485" s="75"/>
      <c r="Q485" s="75"/>
      <c r="R485" s="75"/>
      <c r="S485" s="75"/>
      <c r="T485" s="75"/>
      <c r="U485" s="75"/>
      <c r="V485" s="75"/>
      <c r="W485" s="75"/>
      <c r="X485" s="75"/>
      <c r="Y485" s="75"/>
      <c r="Z485" s="75"/>
    </row>
    <row r="486" ht="14.25" customHeight="1">
      <c r="A486" s="241"/>
      <c r="B486" s="75"/>
      <c r="C486" s="75"/>
      <c r="D486" s="75"/>
      <c r="E486" s="75"/>
      <c r="F486" s="75"/>
      <c r="G486" s="75"/>
      <c r="H486" s="75"/>
      <c r="I486" s="75"/>
      <c r="J486" s="75"/>
      <c r="K486" s="75"/>
      <c r="L486" s="75"/>
      <c r="M486" s="75"/>
      <c r="N486" s="75"/>
      <c r="O486" s="75"/>
      <c r="P486" s="75"/>
      <c r="Q486" s="75"/>
      <c r="R486" s="75"/>
      <c r="S486" s="75"/>
      <c r="T486" s="75"/>
      <c r="U486" s="75"/>
      <c r="V486" s="75"/>
      <c r="W486" s="75"/>
      <c r="X486" s="75"/>
      <c r="Y486" s="75"/>
      <c r="Z486" s="75"/>
    </row>
    <row r="487" ht="14.25" customHeight="1">
      <c r="A487" s="241"/>
      <c r="B487" s="75"/>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row>
    <row r="488" ht="14.25" customHeight="1">
      <c r="A488" s="241"/>
      <c r="B488" s="75"/>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row>
    <row r="489" ht="14.25" customHeight="1">
      <c r="A489" s="241"/>
      <c r="B489" s="75"/>
      <c r="C489" s="75"/>
      <c r="D489" s="75"/>
      <c r="E489" s="75"/>
      <c r="F489" s="75"/>
      <c r="G489" s="75"/>
      <c r="H489" s="75"/>
      <c r="I489" s="75"/>
      <c r="J489" s="75"/>
      <c r="K489" s="75"/>
      <c r="L489" s="75"/>
      <c r="M489" s="75"/>
      <c r="N489" s="75"/>
      <c r="O489" s="75"/>
      <c r="P489" s="75"/>
      <c r="Q489" s="75"/>
      <c r="R489" s="75"/>
      <c r="S489" s="75"/>
      <c r="T489" s="75"/>
      <c r="U489" s="75"/>
      <c r="V489" s="75"/>
      <c r="W489" s="75"/>
      <c r="X489" s="75"/>
      <c r="Y489" s="75"/>
      <c r="Z489" s="75"/>
    </row>
    <row r="490" ht="14.25" customHeight="1">
      <c r="A490" s="241"/>
      <c r="B490" s="75"/>
      <c r="C490" s="75"/>
      <c r="D490" s="75"/>
      <c r="E490" s="75"/>
      <c r="F490" s="75"/>
      <c r="G490" s="75"/>
      <c r="H490" s="75"/>
      <c r="I490" s="75"/>
      <c r="J490" s="75"/>
      <c r="K490" s="75"/>
      <c r="L490" s="75"/>
      <c r="M490" s="75"/>
      <c r="N490" s="75"/>
      <c r="O490" s="75"/>
      <c r="P490" s="75"/>
      <c r="Q490" s="75"/>
      <c r="R490" s="75"/>
      <c r="S490" s="75"/>
      <c r="T490" s="75"/>
      <c r="U490" s="75"/>
      <c r="V490" s="75"/>
      <c r="W490" s="75"/>
      <c r="X490" s="75"/>
      <c r="Y490" s="75"/>
      <c r="Z490" s="75"/>
    </row>
    <row r="491" ht="14.25" customHeight="1">
      <c r="A491" s="241"/>
      <c r="B491" s="75"/>
      <c r="C491" s="75"/>
      <c r="D491" s="75"/>
      <c r="E491" s="75"/>
      <c r="F491" s="75"/>
      <c r="G491" s="75"/>
      <c r="H491" s="75"/>
      <c r="I491" s="75"/>
      <c r="J491" s="75"/>
      <c r="K491" s="75"/>
      <c r="L491" s="75"/>
      <c r="M491" s="75"/>
      <c r="N491" s="75"/>
      <c r="O491" s="75"/>
      <c r="P491" s="75"/>
      <c r="Q491" s="75"/>
      <c r="R491" s="75"/>
      <c r="S491" s="75"/>
      <c r="T491" s="75"/>
      <c r="U491" s="75"/>
      <c r="V491" s="75"/>
      <c r="W491" s="75"/>
      <c r="X491" s="75"/>
      <c r="Y491" s="75"/>
      <c r="Z491" s="75"/>
    </row>
    <row r="492" ht="14.25" customHeight="1">
      <c r="A492" s="241"/>
      <c r="B492" s="75"/>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row>
    <row r="493" ht="14.25" customHeight="1">
      <c r="A493" s="241"/>
      <c r="B493" s="75"/>
      <c r="C493" s="75"/>
      <c r="D493" s="75"/>
      <c r="E493" s="75"/>
      <c r="F493" s="75"/>
      <c r="G493" s="75"/>
      <c r="H493" s="75"/>
      <c r="I493" s="75"/>
      <c r="J493" s="75"/>
      <c r="K493" s="75"/>
      <c r="L493" s="75"/>
      <c r="M493" s="75"/>
      <c r="N493" s="75"/>
      <c r="O493" s="75"/>
      <c r="P493" s="75"/>
      <c r="Q493" s="75"/>
      <c r="R493" s="75"/>
      <c r="S493" s="75"/>
      <c r="T493" s="75"/>
      <c r="U493" s="75"/>
      <c r="V493" s="75"/>
      <c r="W493" s="75"/>
      <c r="X493" s="75"/>
      <c r="Y493" s="75"/>
      <c r="Z493" s="75"/>
    </row>
    <row r="494" ht="14.25" customHeight="1">
      <c r="A494" s="241"/>
      <c r="B494" s="75"/>
      <c r="C494" s="75"/>
      <c r="D494" s="75"/>
      <c r="E494" s="75"/>
      <c r="F494" s="75"/>
      <c r="G494" s="75"/>
      <c r="H494" s="75"/>
      <c r="I494" s="75"/>
      <c r="J494" s="75"/>
      <c r="K494" s="75"/>
      <c r="L494" s="75"/>
      <c r="M494" s="75"/>
      <c r="N494" s="75"/>
      <c r="O494" s="75"/>
      <c r="P494" s="75"/>
      <c r="Q494" s="75"/>
      <c r="R494" s="75"/>
      <c r="S494" s="75"/>
      <c r="T494" s="75"/>
      <c r="U494" s="75"/>
      <c r="V494" s="75"/>
      <c r="W494" s="75"/>
      <c r="X494" s="75"/>
      <c r="Y494" s="75"/>
      <c r="Z494" s="75"/>
    </row>
    <row r="495" ht="14.25" customHeight="1">
      <c r="A495" s="241"/>
      <c r="B495" s="75"/>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row>
    <row r="496" ht="14.25" customHeight="1">
      <c r="A496" s="241"/>
      <c r="B496" s="75"/>
      <c r="C496" s="75"/>
      <c r="D496" s="75"/>
      <c r="E496" s="75"/>
      <c r="F496" s="75"/>
      <c r="G496" s="75"/>
      <c r="H496" s="75"/>
      <c r="I496" s="75"/>
      <c r="J496" s="75"/>
      <c r="K496" s="75"/>
      <c r="L496" s="75"/>
      <c r="M496" s="75"/>
      <c r="N496" s="75"/>
      <c r="O496" s="75"/>
      <c r="P496" s="75"/>
      <c r="Q496" s="75"/>
      <c r="R496" s="75"/>
      <c r="S496" s="75"/>
      <c r="T496" s="75"/>
      <c r="U496" s="75"/>
      <c r="V496" s="75"/>
      <c r="W496" s="75"/>
      <c r="X496" s="75"/>
      <c r="Y496" s="75"/>
      <c r="Z496" s="75"/>
    </row>
    <row r="497" ht="14.25" customHeight="1">
      <c r="A497" s="241"/>
      <c r="B497" s="75"/>
      <c r="C497" s="75"/>
      <c r="D497" s="75"/>
      <c r="E497" s="75"/>
      <c r="F497" s="75"/>
      <c r="G497" s="75"/>
      <c r="H497" s="75"/>
      <c r="I497" s="75"/>
      <c r="J497" s="75"/>
      <c r="K497" s="75"/>
      <c r="L497" s="75"/>
      <c r="M497" s="75"/>
      <c r="N497" s="75"/>
      <c r="O497" s="75"/>
      <c r="P497" s="75"/>
      <c r="Q497" s="75"/>
      <c r="R497" s="75"/>
      <c r="S497" s="75"/>
      <c r="T497" s="75"/>
      <c r="U497" s="75"/>
      <c r="V497" s="75"/>
      <c r="W497" s="75"/>
      <c r="X497" s="75"/>
      <c r="Y497" s="75"/>
      <c r="Z497" s="75"/>
    </row>
    <row r="498" ht="14.25" customHeight="1">
      <c r="A498" s="241"/>
      <c r="B498" s="75"/>
      <c r="C498" s="75"/>
      <c r="D498" s="75"/>
      <c r="E498" s="75"/>
      <c r="F498" s="75"/>
      <c r="G498" s="75"/>
      <c r="H498" s="75"/>
      <c r="I498" s="75"/>
      <c r="J498" s="75"/>
      <c r="K498" s="75"/>
      <c r="L498" s="75"/>
      <c r="M498" s="75"/>
      <c r="N498" s="75"/>
      <c r="O498" s="75"/>
      <c r="P498" s="75"/>
      <c r="Q498" s="75"/>
      <c r="R498" s="75"/>
      <c r="S498" s="75"/>
      <c r="T498" s="75"/>
      <c r="U498" s="75"/>
      <c r="V498" s="75"/>
      <c r="W498" s="75"/>
      <c r="X498" s="75"/>
      <c r="Y498" s="75"/>
      <c r="Z498" s="75"/>
    </row>
    <row r="499" ht="14.25" customHeight="1">
      <c r="A499" s="241"/>
      <c r="B499" s="75"/>
      <c r="C499" s="75"/>
      <c r="D499" s="75"/>
      <c r="E499" s="75"/>
      <c r="F499" s="75"/>
      <c r="G499" s="75"/>
      <c r="H499" s="75"/>
      <c r="I499" s="75"/>
      <c r="J499" s="75"/>
      <c r="K499" s="75"/>
      <c r="L499" s="75"/>
      <c r="M499" s="75"/>
      <c r="N499" s="75"/>
      <c r="O499" s="75"/>
      <c r="P499" s="75"/>
      <c r="Q499" s="75"/>
      <c r="R499" s="75"/>
      <c r="S499" s="75"/>
      <c r="T499" s="75"/>
      <c r="U499" s="75"/>
      <c r="V499" s="75"/>
      <c r="W499" s="75"/>
      <c r="X499" s="75"/>
      <c r="Y499" s="75"/>
      <c r="Z499" s="75"/>
    </row>
    <row r="500" ht="14.25" customHeight="1">
      <c r="A500" s="241"/>
      <c r="B500" s="75"/>
      <c r="C500" s="75"/>
      <c r="D500" s="75"/>
      <c r="E500" s="75"/>
      <c r="F500" s="75"/>
      <c r="G500" s="75"/>
      <c r="H500" s="75"/>
      <c r="I500" s="75"/>
      <c r="J500" s="75"/>
      <c r="K500" s="75"/>
      <c r="L500" s="75"/>
      <c r="M500" s="75"/>
      <c r="N500" s="75"/>
      <c r="O500" s="75"/>
      <c r="P500" s="75"/>
      <c r="Q500" s="75"/>
      <c r="R500" s="75"/>
      <c r="S500" s="75"/>
      <c r="T500" s="75"/>
      <c r="U500" s="75"/>
      <c r="V500" s="75"/>
      <c r="W500" s="75"/>
      <c r="X500" s="75"/>
      <c r="Y500" s="75"/>
      <c r="Z500" s="75"/>
    </row>
    <row r="501" ht="14.25" customHeight="1">
      <c r="A501" s="241"/>
      <c r="B501" s="75"/>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row>
    <row r="502" ht="14.25" customHeight="1">
      <c r="A502" s="241"/>
      <c r="B502" s="75"/>
      <c r="C502" s="75"/>
      <c r="D502" s="75"/>
      <c r="E502" s="75"/>
      <c r="F502" s="75"/>
      <c r="G502" s="75"/>
      <c r="H502" s="75"/>
      <c r="I502" s="75"/>
      <c r="J502" s="75"/>
      <c r="K502" s="75"/>
      <c r="L502" s="75"/>
      <c r="M502" s="75"/>
      <c r="N502" s="75"/>
      <c r="O502" s="75"/>
      <c r="P502" s="75"/>
      <c r="Q502" s="75"/>
      <c r="R502" s="75"/>
      <c r="S502" s="75"/>
      <c r="T502" s="75"/>
      <c r="U502" s="75"/>
      <c r="V502" s="75"/>
      <c r="W502" s="75"/>
      <c r="X502" s="75"/>
      <c r="Y502" s="75"/>
      <c r="Z502" s="75"/>
    </row>
    <row r="503" ht="14.25" customHeight="1">
      <c r="A503" s="241"/>
      <c r="B503" s="75"/>
      <c r="C503" s="75"/>
      <c r="D503" s="75"/>
      <c r="E503" s="75"/>
      <c r="F503" s="75"/>
      <c r="G503" s="75"/>
      <c r="H503" s="75"/>
      <c r="I503" s="75"/>
      <c r="J503" s="75"/>
      <c r="K503" s="75"/>
      <c r="L503" s="75"/>
      <c r="M503" s="75"/>
      <c r="N503" s="75"/>
      <c r="O503" s="75"/>
      <c r="P503" s="75"/>
      <c r="Q503" s="75"/>
      <c r="R503" s="75"/>
      <c r="S503" s="75"/>
      <c r="T503" s="75"/>
      <c r="U503" s="75"/>
      <c r="V503" s="75"/>
      <c r="W503" s="75"/>
      <c r="X503" s="75"/>
      <c r="Y503" s="75"/>
      <c r="Z503" s="75"/>
    </row>
    <row r="504" ht="14.25" customHeight="1">
      <c r="A504" s="241"/>
      <c r="B504" s="75"/>
      <c r="C504" s="75"/>
      <c r="D504" s="75"/>
      <c r="E504" s="75"/>
      <c r="F504" s="75"/>
      <c r="G504" s="75"/>
      <c r="H504" s="75"/>
      <c r="I504" s="75"/>
      <c r="J504" s="75"/>
      <c r="K504" s="75"/>
      <c r="L504" s="75"/>
      <c r="M504" s="75"/>
      <c r="N504" s="75"/>
      <c r="O504" s="75"/>
      <c r="P504" s="75"/>
      <c r="Q504" s="75"/>
      <c r="R504" s="75"/>
      <c r="S504" s="75"/>
      <c r="T504" s="75"/>
      <c r="U504" s="75"/>
      <c r="V504" s="75"/>
      <c r="W504" s="75"/>
      <c r="X504" s="75"/>
      <c r="Y504" s="75"/>
      <c r="Z504" s="75"/>
    </row>
    <row r="505" ht="14.25" customHeight="1">
      <c r="A505" s="241"/>
      <c r="B505" s="75"/>
      <c r="C505" s="75"/>
      <c r="D505" s="75"/>
      <c r="E505" s="75"/>
      <c r="F505" s="75"/>
      <c r="G505" s="75"/>
      <c r="H505" s="75"/>
      <c r="I505" s="75"/>
      <c r="J505" s="75"/>
      <c r="K505" s="75"/>
      <c r="L505" s="75"/>
      <c r="M505" s="75"/>
      <c r="N505" s="75"/>
      <c r="O505" s="75"/>
      <c r="P505" s="75"/>
      <c r="Q505" s="75"/>
      <c r="R505" s="75"/>
      <c r="S505" s="75"/>
      <c r="T505" s="75"/>
      <c r="U505" s="75"/>
      <c r="V505" s="75"/>
      <c r="W505" s="75"/>
      <c r="X505" s="75"/>
      <c r="Y505" s="75"/>
      <c r="Z505" s="75"/>
    </row>
    <row r="506" ht="14.25" customHeight="1">
      <c r="A506" s="241"/>
      <c r="B506" s="75"/>
      <c r="C506" s="75"/>
      <c r="D506" s="75"/>
      <c r="E506" s="75"/>
      <c r="F506" s="75"/>
      <c r="G506" s="75"/>
      <c r="H506" s="75"/>
      <c r="I506" s="75"/>
      <c r="J506" s="75"/>
      <c r="K506" s="75"/>
      <c r="L506" s="75"/>
      <c r="M506" s="75"/>
      <c r="N506" s="75"/>
      <c r="O506" s="75"/>
      <c r="P506" s="75"/>
      <c r="Q506" s="75"/>
      <c r="R506" s="75"/>
      <c r="S506" s="75"/>
      <c r="T506" s="75"/>
      <c r="U506" s="75"/>
      <c r="V506" s="75"/>
      <c r="W506" s="75"/>
      <c r="X506" s="75"/>
      <c r="Y506" s="75"/>
      <c r="Z506" s="75"/>
    </row>
    <row r="507" ht="14.25" customHeight="1">
      <c r="A507" s="241"/>
      <c r="B507" s="75"/>
      <c r="C507" s="75"/>
      <c r="D507" s="75"/>
      <c r="E507" s="75"/>
      <c r="F507" s="75"/>
      <c r="G507" s="75"/>
      <c r="H507" s="75"/>
      <c r="I507" s="75"/>
      <c r="J507" s="75"/>
      <c r="K507" s="75"/>
      <c r="L507" s="75"/>
      <c r="M507" s="75"/>
      <c r="N507" s="75"/>
      <c r="O507" s="75"/>
      <c r="P507" s="75"/>
      <c r="Q507" s="75"/>
      <c r="R507" s="75"/>
      <c r="S507" s="75"/>
      <c r="T507" s="75"/>
      <c r="U507" s="75"/>
      <c r="V507" s="75"/>
      <c r="W507" s="75"/>
      <c r="X507" s="75"/>
      <c r="Y507" s="75"/>
      <c r="Z507" s="75"/>
    </row>
    <row r="508" ht="14.25" customHeight="1">
      <c r="A508" s="241"/>
      <c r="B508" s="75"/>
      <c r="C508" s="75"/>
      <c r="D508" s="75"/>
      <c r="E508" s="75"/>
      <c r="F508" s="75"/>
      <c r="G508" s="75"/>
      <c r="H508" s="75"/>
      <c r="I508" s="75"/>
      <c r="J508" s="75"/>
      <c r="K508" s="75"/>
      <c r="L508" s="75"/>
      <c r="M508" s="75"/>
      <c r="N508" s="75"/>
      <c r="O508" s="75"/>
      <c r="P508" s="75"/>
      <c r="Q508" s="75"/>
      <c r="R508" s="75"/>
      <c r="S508" s="75"/>
      <c r="T508" s="75"/>
      <c r="U508" s="75"/>
      <c r="V508" s="75"/>
      <c r="W508" s="75"/>
      <c r="X508" s="75"/>
      <c r="Y508" s="75"/>
      <c r="Z508" s="75"/>
    </row>
    <row r="509" ht="14.25" customHeight="1">
      <c r="A509" s="241"/>
      <c r="B509" s="75"/>
      <c r="C509" s="75"/>
      <c r="D509" s="75"/>
      <c r="E509" s="75"/>
      <c r="F509" s="75"/>
      <c r="G509" s="75"/>
      <c r="H509" s="75"/>
      <c r="I509" s="75"/>
      <c r="J509" s="75"/>
      <c r="K509" s="75"/>
      <c r="L509" s="75"/>
      <c r="M509" s="75"/>
      <c r="N509" s="75"/>
      <c r="O509" s="75"/>
      <c r="P509" s="75"/>
      <c r="Q509" s="75"/>
      <c r="R509" s="75"/>
      <c r="S509" s="75"/>
      <c r="T509" s="75"/>
      <c r="U509" s="75"/>
      <c r="V509" s="75"/>
      <c r="W509" s="75"/>
      <c r="X509" s="75"/>
      <c r="Y509" s="75"/>
      <c r="Z509" s="75"/>
    </row>
    <row r="510" ht="14.25" customHeight="1">
      <c r="A510" s="241"/>
      <c r="B510" s="75"/>
      <c r="C510" s="75"/>
      <c r="D510" s="75"/>
      <c r="E510" s="75"/>
      <c r="F510" s="75"/>
      <c r="G510" s="75"/>
      <c r="H510" s="75"/>
      <c r="I510" s="75"/>
      <c r="J510" s="75"/>
      <c r="K510" s="75"/>
      <c r="L510" s="75"/>
      <c r="M510" s="75"/>
      <c r="N510" s="75"/>
      <c r="O510" s="75"/>
      <c r="P510" s="75"/>
      <c r="Q510" s="75"/>
      <c r="R510" s="75"/>
      <c r="S510" s="75"/>
      <c r="T510" s="75"/>
      <c r="U510" s="75"/>
      <c r="V510" s="75"/>
      <c r="W510" s="75"/>
      <c r="X510" s="75"/>
      <c r="Y510" s="75"/>
      <c r="Z510" s="75"/>
    </row>
    <row r="511" ht="14.25" customHeight="1">
      <c r="A511" s="241"/>
      <c r="B511" s="75"/>
      <c r="C511" s="75"/>
      <c r="D511" s="75"/>
      <c r="E511" s="75"/>
      <c r="F511" s="75"/>
      <c r="G511" s="75"/>
      <c r="H511" s="75"/>
      <c r="I511" s="75"/>
      <c r="J511" s="75"/>
      <c r="K511" s="75"/>
      <c r="L511" s="75"/>
      <c r="M511" s="75"/>
      <c r="N511" s="75"/>
      <c r="O511" s="75"/>
      <c r="P511" s="75"/>
      <c r="Q511" s="75"/>
      <c r="R511" s="75"/>
      <c r="S511" s="75"/>
      <c r="T511" s="75"/>
      <c r="U511" s="75"/>
      <c r="V511" s="75"/>
      <c r="W511" s="75"/>
      <c r="X511" s="75"/>
      <c r="Y511" s="75"/>
      <c r="Z511" s="75"/>
    </row>
    <row r="512" ht="14.25" customHeight="1">
      <c r="A512" s="241"/>
      <c r="B512" s="75"/>
      <c r="C512" s="75"/>
      <c r="D512" s="75"/>
      <c r="E512" s="75"/>
      <c r="F512" s="75"/>
      <c r="G512" s="75"/>
      <c r="H512" s="75"/>
      <c r="I512" s="75"/>
      <c r="J512" s="75"/>
      <c r="K512" s="75"/>
      <c r="L512" s="75"/>
      <c r="M512" s="75"/>
      <c r="N512" s="75"/>
      <c r="O512" s="75"/>
      <c r="P512" s="75"/>
      <c r="Q512" s="75"/>
      <c r="R512" s="75"/>
      <c r="S512" s="75"/>
      <c r="T512" s="75"/>
      <c r="U512" s="75"/>
      <c r="V512" s="75"/>
      <c r="W512" s="75"/>
      <c r="X512" s="75"/>
      <c r="Y512" s="75"/>
      <c r="Z512" s="75"/>
    </row>
    <row r="513" ht="14.25" customHeight="1">
      <c r="A513" s="241"/>
      <c r="B513" s="75"/>
      <c r="C513" s="75"/>
      <c r="D513" s="75"/>
      <c r="E513" s="75"/>
      <c r="F513" s="75"/>
      <c r="G513" s="75"/>
      <c r="H513" s="75"/>
      <c r="I513" s="75"/>
      <c r="J513" s="75"/>
      <c r="K513" s="75"/>
      <c r="L513" s="75"/>
      <c r="M513" s="75"/>
      <c r="N513" s="75"/>
      <c r="O513" s="75"/>
      <c r="P513" s="75"/>
      <c r="Q513" s="75"/>
      <c r="R513" s="75"/>
      <c r="S513" s="75"/>
      <c r="T513" s="75"/>
      <c r="U513" s="75"/>
      <c r="V513" s="75"/>
      <c r="W513" s="75"/>
      <c r="X513" s="75"/>
      <c r="Y513" s="75"/>
      <c r="Z513" s="75"/>
    </row>
    <row r="514" ht="14.25" customHeight="1">
      <c r="A514" s="241"/>
      <c r="B514" s="75"/>
      <c r="C514" s="75"/>
      <c r="D514" s="75"/>
      <c r="E514" s="75"/>
      <c r="F514" s="75"/>
      <c r="G514" s="75"/>
      <c r="H514" s="75"/>
      <c r="I514" s="75"/>
      <c r="J514" s="75"/>
      <c r="K514" s="75"/>
      <c r="L514" s="75"/>
      <c r="M514" s="75"/>
      <c r="N514" s="75"/>
      <c r="O514" s="75"/>
      <c r="P514" s="75"/>
      <c r="Q514" s="75"/>
      <c r="R514" s="75"/>
      <c r="S514" s="75"/>
      <c r="T514" s="75"/>
      <c r="U514" s="75"/>
      <c r="V514" s="75"/>
      <c r="W514" s="75"/>
      <c r="X514" s="75"/>
      <c r="Y514" s="75"/>
      <c r="Z514" s="75"/>
    </row>
    <row r="515" ht="14.25" customHeight="1">
      <c r="A515" s="241"/>
      <c r="B515" s="75"/>
      <c r="C515" s="75"/>
      <c r="D515" s="75"/>
      <c r="E515" s="75"/>
      <c r="F515" s="75"/>
      <c r="G515" s="75"/>
      <c r="H515" s="75"/>
      <c r="I515" s="75"/>
      <c r="J515" s="75"/>
      <c r="K515" s="75"/>
      <c r="L515" s="75"/>
      <c r="M515" s="75"/>
      <c r="N515" s="75"/>
      <c r="O515" s="75"/>
      <c r="P515" s="75"/>
      <c r="Q515" s="75"/>
      <c r="R515" s="75"/>
      <c r="S515" s="75"/>
      <c r="T515" s="75"/>
      <c r="U515" s="75"/>
      <c r="V515" s="75"/>
      <c r="W515" s="75"/>
      <c r="X515" s="75"/>
      <c r="Y515" s="75"/>
      <c r="Z515" s="75"/>
    </row>
    <row r="516" ht="14.25" customHeight="1">
      <c r="A516" s="241"/>
      <c r="B516" s="75"/>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row>
    <row r="517" ht="14.25" customHeight="1">
      <c r="A517" s="241"/>
      <c r="B517" s="75"/>
      <c r="C517" s="75"/>
      <c r="D517" s="75"/>
      <c r="E517" s="75"/>
      <c r="F517" s="75"/>
      <c r="G517" s="75"/>
      <c r="H517" s="75"/>
      <c r="I517" s="75"/>
      <c r="J517" s="75"/>
      <c r="K517" s="75"/>
      <c r="L517" s="75"/>
      <c r="M517" s="75"/>
      <c r="N517" s="75"/>
      <c r="O517" s="75"/>
      <c r="P517" s="75"/>
      <c r="Q517" s="75"/>
      <c r="R517" s="75"/>
      <c r="S517" s="75"/>
      <c r="T517" s="75"/>
      <c r="U517" s="75"/>
      <c r="V517" s="75"/>
      <c r="W517" s="75"/>
      <c r="X517" s="75"/>
      <c r="Y517" s="75"/>
      <c r="Z517" s="75"/>
    </row>
    <row r="518" ht="14.25" customHeight="1">
      <c r="A518" s="241"/>
      <c r="B518" s="75"/>
      <c r="C518" s="75"/>
      <c r="D518" s="75"/>
      <c r="E518" s="75"/>
      <c r="F518" s="75"/>
      <c r="G518" s="75"/>
      <c r="H518" s="75"/>
      <c r="I518" s="75"/>
      <c r="J518" s="75"/>
      <c r="K518" s="75"/>
      <c r="L518" s="75"/>
      <c r="M518" s="75"/>
      <c r="N518" s="75"/>
      <c r="O518" s="75"/>
      <c r="P518" s="75"/>
      <c r="Q518" s="75"/>
      <c r="R518" s="75"/>
      <c r="S518" s="75"/>
      <c r="T518" s="75"/>
      <c r="U518" s="75"/>
      <c r="V518" s="75"/>
      <c r="W518" s="75"/>
      <c r="X518" s="75"/>
      <c r="Y518" s="75"/>
      <c r="Z518" s="75"/>
    </row>
    <row r="519" ht="14.25" customHeight="1">
      <c r="A519" s="241"/>
      <c r="B519" s="75"/>
      <c r="C519" s="75"/>
      <c r="D519" s="75"/>
      <c r="E519" s="75"/>
      <c r="F519" s="75"/>
      <c r="G519" s="75"/>
      <c r="H519" s="75"/>
      <c r="I519" s="75"/>
      <c r="J519" s="75"/>
      <c r="K519" s="75"/>
      <c r="L519" s="75"/>
      <c r="M519" s="75"/>
      <c r="N519" s="75"/>
      <c r="O519" s="75"/>
      <c r="P519" s="75"/>
      <c r="Q519" s="75"/>
      <c r="R519" s="75"/>
      <c r="S519" s="75"/>
      <c r="T519" s="75"/>
      <c r="U519" s="75"/>
      <c r="V519" s="75"/>
      <c r="W519" s="75"/>
      <c r="X519" s="75"/>
      <c r="Y519" s="75"/>
      <c r="Z519" s="75"/>
    </row>
    <row r="520" ht="14.25" customHeight="1">
      <c r="A520" s="241"/>
      <c r="B520" s="75"/>
      <c r="C520" s="75"/>
      <c r="D520" s="75"/>
      <c r="E520" s="75"/>
      <c r="F520" s="75"/>
      <c r="G520" s="75"/>
      <c r="H520" s="75"/>
      <c r="I520" s="75"/>
      <c r="J520" s="75"/>
      <c r="K520" s="75"/>
      <c r="L520" s="75"/>
      <c r="M520" s="75"/>
      <c r="N520" s="75"/>
      <c r="O520" s="75"/>
      <c r="P520" s="75"/>
      <c r="Q520" s="75"/>
      <c r="R520" s="75"/>
      <c r="S520" s="75"/>
      <c r="T520" s="75"/>
      <c r="U520" s="75"/>
      <c r="V520" s="75"/>
      <c r="W520" s="75"/>
      <c r="X520" s="75"/>
      <c r="Y520" s="75"/>
      <c r="Z520" s="75"/>
    </row>
    <row r="521" ht="14.25" customHeight="1">
      <c r="A521" s="241"/>
      <c r="B521" s="75"/>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row>
    <row r="522" ht="14.25" customHeight="1">
      <c r="A522" s="241"/>
      <c r="B522" s="75"/>
      <c r="C522" s="75"/>
      <c r="D522" s="75"/>
      <c r="E522" s="75"/>
      <c r="F522" s="75"/>
      <c r="G522" s="75"/>
      <c r="H522" s="75"/>
      <c r="I522" s="75"/>
      <c r="J522" s="75"/>
      <c r="K522" s="75"/>
      <c r="L522" s="75"/>
      <c r="M522" s="75"/>
      <c r="N522" s="75"/>
      <c r="O522" s="75"/>
      <c r="P522" s="75"/>
      <c r="Q522" s="75"/>
      <c r="R522" s="75"/>
      <c r="S522" s="75"/>
      <c r="T522" s="75"/>
      <c r="U522" s="75"/>
      <c r="V522" s="75"/>
      <c r="W522" s="75"/>
      <c r="X522" s="75"/>
      <c r="Y522" s="75"/>
      <c r="Z522" s="75"/>
    </row>
    <row r="523" ht="14.25" customHeight="1">
      <c r="A523" s="241"/>
      <c r="B523" s="75"/>
      <c r="C523" s="75"/>
      <c r="D523" s="75"/>
      <c r="E523" s="75"/>
      <c r="F523" s="75"/>
      <c r="G523" s="75"/>
      <c r="H523" s="75"/>
      <c r="I523" s="75"/>
      <c r="J523" s="75"/>
      <c r="K523" s="75"/>
      <c r="L523" s="75"/>
      <c r="M523" s="75"/>
      <c r="N523" s="75"/>
      <c r="O523" s="75"/>
      <c r="P523" s="75"/>
      <c r="Q523" s="75"/>
      <c r="R523" s="75"/>
      <c r="S523" s="75"/>
      <c r="T523" s="75"/>
      <c r="U523" s="75"/>
      <c r="V523" s="75"/>
      <c r="W523" s="75"/>
      <c r="X523" s="75"/>
      <c r="Y523" s="75"/>
      <c r="Z523" s="75"/>
    </row>
    <row r="524" ht="14.25" customHeight="1">
      <c r="A524" s="241"/>
      <c r="B524" s="75"/>
      <c r="C524" s="75"/>
      <c r="D524" s="75"/>
      <c r="E524" s="75"/>
      <c r="F524" s="75"/>
      <c r="G524" s="75"/>
      <c r="H524" s="75"/>
      <c r="I524" s="75"/>
      <c r="J524" s="75"/>
      <c r="K524" s="75"/>
      <c r="L524" s="75"/>
      <c r="M524" s="75"/>
      <c r="N524" s="75"/>
      <c r="O524" s="75"/>
      <c r="P524" s="75"/>
      <c r="Q524" s="75"/>
      <c r="R524" s="75"/>
      <c r="S524" s="75"/>
      <c r="T524" s="75"/>
      <c r="U524" s="75"/>
      <c r="V524" s="75"/>
      <c r="W524" s="75"/>
      <c r="X524" s="75"/>
      <c r="Y524" s="75"/>
      <c r="Z524" s="75"/>
    </row>
    <row r="525" ht="14.25" customHeight="1">
      <c r="A525" s="241"/>
      <c r="B525" s="75"/>
      <c r="C525" s="75"/>
      <c r="D525" s="75"/>
      <c r="E525" s="75"/>
      <c r="F525" s="75"/>
      <c r="G525" s="75"/>
      <c r="H525" s="75"/>
      <c r="I525" s="75"/>
      <c r="J525" s="75"/>
      <c r="K525" s="75"/>
      <c r="L525" s="75"/>
      <c r="M525" s="75"/>
      <c r="N525" s="75"/>
      <c r="O525" s="75"/>
      <c r="P525" s="75"/>
      <c r="Q525" s="75"/>
      <c r="R525" s="75"/>
      <c r="S525" s="75"/>
      <c r="T525" s="75"/>
      <c r="U525" s="75"/>
      <c r="V525" s="75"/>
      <c r="W525" s="75"/>
      <c r="X525" s="75"/>
      <c r="Y525" s="75"/>
      <c r="Z525" s="75"/>
    </row>
    <row r="526" ht="14.25" customHeight="1">
      <c r="A526" s="241"/>
      <c r="B526" s="75"/>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row>
    <row r="527" ht="14.25" customHeight="1">
      <c r="A527" s="241"/>
      <c r="B527" s="75"/>
      <c r="C527" s="75"/>
      <c r="D527" s="75"/>
      <c r="E527" s="75"/>
      <c r="F527" s="75"/>
      <c r="G527" s="75"/>
      <c r="H527" s="75"/>
      <c r="I527" s="75"/>
      <c r="J527" s="75"/>
      <c r="K527" s="75"/>
      <c r="L527" s="75"/>
      <c r="M527" s="75"/>
      <c r="N527" s="75"/>
      <c r="O527" s="75"/>
      <c r="P527" s="75"/>
      <c r="Q527" s="75"/>
      <c r="R527" s="75"/>
      <c r="S527" s="75"/>
      <c r="T527" s="75"/>
      <c r="U527" s="75"/>
      <c r="V527" s="75"/>
      <c r="W527" s="75"/>
      <c r="X527" s="75"/>
      <c r="Y527" s="75"/>
      <c r="Z527" s="75"/>
    </row>
    <row r="528" ht="14.25" customHeight="1">
      <c r="A528" s="241"/>
      <c r="B528" s="75"/>
      <c r="C528" s="75"/>
      <c r="D528" s="75"/>
      <c r="E528" s="75"/>
      <c r="F528" s="75"/>
      <c r="G528" s="75"/>
      <c r="H528" s="75"/>
      <c r="I528" s="75"/>
      <c r="J528" s="75"/>
      <c r="K528" s="75"/>
      <c r="L528" s="75"/>
      <c r="M528" s="75"/>
      <c r="N528" s="75"/>
      <c r="O528" s="75"/>
      <c r="P528" s="75"/>
      <c r="Q528" s="75"/>
      <c r="R528" s="75"/>
      <c r="S528" s="75"/>
      <c r="T528" s="75"/>
      <c r="U528" s="75"/>
      <c r="V528" s="75"/>
      <c r="W528" s="75"/>
      <c r="X528" s="75"/>
      <c r="Y528" s="75"/>
      <c r="Z528" s="75"/>
    </row>
    <row r="529" ht="14.25" customHeight="1">
      <c r="A529" s="241"/>
      <c r="B529" s="75"/>
      <c r="C529" s="75"/>
      <c r="D529" s="75"/>
      <c r="E529" s="75"/>
      <c r="F529" s="75"/>
      <c r="G529" s="75"/>
      <c r="H529" s="75"/>
      <c r="I529" s="75"/>
      <c r="J529" s="75"/>
      <c r="K529" s="75"/>
      <c r="L529" s="75"/>
      <c r="M529" s="75"/>
      <c r="N529" s="75"/>
      <c r="O529" s="75"/>
      <c r="P529" s="75"/>
      <c r="Q529" s="75"/>
      <c r="R529" s="75"/>
      <c r="S529" s="75"/>
      <c r="T529" s="75"/>
      <c r="U529" s="75"/>
      <c r="V529" s="75"/>
      <c r="W529" s="75"/>
      <c r="X529" s="75"/>
      <c r="Y529" s="75"/>
      <c r="Z529" s="75"/>
    </row>
    <row r="530" ht="14.25" customHeight="1">
      <c r="A530" s="241"/>
      <c r="B530" s="75"/>
      <c r="C530" s="75"/>
      <c r="D530" s="75"/>
      <c r="E530" s="75"/>
      <c r="F530" s="75"/>
      <c r="G530" s="75"/>
      <c r="H530" s="75"/>
      <c r="I530" s="75"/>
      <c r="J530" s="75"/>
      <c r="K530" s="75"/>
      <c r="L530" s="75"/>
      <c r="M530" s="75"/>
      <c r="N530" s="75"/>
      <c r="O530" s="75"/>
      <c r="P530" s="75"/>
      <c r="Q530" s="75"/>
      <c r="R530" s="75"/>
      <c r="S530" s="75"/>
      <c r="T530" s="75"/>
      <c r="U530" s="75"/>
      <c r="V530" s="75"/>
      <c r="W530" s="75"/>
      <c r="X530" s="75"/>
      <c r="Y530" s="75"/>
      <c r="Z530" s="75"/>
    </row>
    <row r="531" ht="14.25" customHeight="1">
      <c r="A531" s="241"/>
      <c r="B531" s="75"/>
      <c r="C531" s="75"/>
      <c r="D531" s="75"/>
      <c r="E531" s="75"/>
      <c r="F531" s="75"/>
      <c r="G531" s="75"/>
      <c r="H531" s="75"/>
      <c r="I531" s="75"/>
      <c r="J531" s="75"/>
      <c r="K531" s="75"/>
      <c r="L531" s="75"/>
      <c r="M531" s="75"/>
      <c r="N531" s="75"/>
      <c r="O531" s="75"/>
      <c r="P531" s="75"/>
      <c r="Q531" s="75"/>
      <c r="R531" s="75"/>
      <c r="S531" s="75"/>
      <c r="T531" s="75"/>
      <c r="U531" s="75"/>
      <c r="V531" s="75"/>
      <c r="W531" s="75"/>
      <c r="X531" s="75"/>
      <c r="Y531" s="75"/>
      <c r="Z531" s="75"/>
    </row>
    <row r="532" ht="14.25" customHeight="1">
      <c r="A532" s="241"/>
      <c r="B532" s="75"/>
      <c r="C532" s="75"/>
      <c r="D532" s="75"/>
      <c r="E532" s="75"/>
      <c r="F532" s="75"/>
      <c r="G532" s="75"/>
      <c r="H532" s="75"/>
      <c r="I532" s="75"/>
      <c r="J532" s="75"/>
      <c r="K532" s="75"/>
      <c r="L532" s="75"/>
      <c r="M532" s="75"/>
      <c r="N532" s="75"/>
      <c r="O532" s="75"/>
      <c r="P532" s="75"/>
      <c r="Q532" s="75"/>
      <c r="R532" s="75"/>
      <c r="S532" s="75"/>
      <c r="T532" s="75"/>
      <c r="U532" s="75"/>
      <c r="V532" s="75"/>
      <c r="W532" s="75"/>
      <c r="X532" s="75"/>
      <c r="Y532" s="75"/>
      <c r="Z532" s="75"/>
    </row>
    <row r="533" ht="14.25" customHeight="1">
      <c r="A533" s="241"/>
      <c r="B533" s="75"/>
      <c r="C533" s="75"/>
      <c r="D533" s="75"/>
      <c r="E533" s="75"/>
      <c r="F533" s="75"/>
      <c r="G533" s="75"/>
      <c r="H533" s="75"/>
      <c r="I533" s="75"/>
      <c r="J533" s="75"/>
      <c r="K533" s="75"/>
      <c r="L533" s="75"/>
      <c r="M533" s="75"/>
      <c r="N533" s="75"/>
      <c r="O533" s="75"/>
      <c r="P533" s="75"/>
      <c r="Q533" s="75"/>
      <c r="R533" s="75"/>
      <c r="S533" s="75"/>
      <c r="T533" s="75"/>
      <c r="U533" s="75"/>
      <c r="V533" s="75"/>
      <c r="W533" s="75"/>
      <c r="X533" s="75"/>
      <c r="Y533" s="75"/>
      <c r="Z533" s="75"/>
    </row>
    <row r="534" ht="14.25" customHeight="1">
      <c r="A534" s="241"/>
      <c r="B534" s="75"/>
      <c r="C534" s="75"/>
      <c r="D534" s="75"/>
      <c r="E534" s="75"/>
      <c r="F534" s="75"/>
      <c r="G534" s="75"/>
      <c r="H534" s="75"/>
      <c r="I534" s="75"/>
      <c r="J534" s="75"/>
      <c r="K534" s="75"/>
      <c r="L534" s="75"/>
      <c r="M534" s="75"/>
      <c r="N534" s="75"/>
      <c r="O534" s="75"/>
      <c r="P534" s="75"/>
      <c r="Q534" s="75"/>
      <c r="R534" s="75"/>
      <c r="S534" s="75"/>
      <c r="T534" s="75"/>
      <c r="U534" s="75"/>
      <c r="V534" s="75"/>
      <c r="W534" s="75"/>
      <c r="X534" s="75"/>
      <c r="Y534" s="75"/>
      <c r="Z534" s="75"/>
    </row>
    <row r="535" ht="14.25" customHeight="1">
      <c r="A535" s="241"/>
      <c r="B535" s="75"/>
      <c r="C535" s="75"/>
      <c r="D535" s="75"/>
      <c r="E535" s="75"/>
      <c r="F535" s="75"/>
      <c r="G535" s="75"/>
      <c r="H535" s="75"/>
      <c r="I535" s="75"/>
      <c r="J535" s="75"/>
      <c r="K535" s="75"/>
      <c r="L535" s="75"/>
      <c r="M535" s="75"/>
      <c r="N535" s="75"/>
      <c r="O535" s="75"/>
      <c r="P535" s="75"/>
      <c r="Q535" s="75"/>
      <c r="R535" s="75"/>
      <c r="S535" s="75"/>
      <c r="T535" s="75"/>
      <c r="U535" s="75"/>
      <c r="V535" s="75"/>
      <c r="W535" s="75"/>
      <c r="X535" s="75"/>
      <c r="Y535" s="75"/>
      <c r="Z535" s="75"/>
    </row>
    <row r="536" ht="14.25" customHeight="1">
      <c r="A536" s="241"/>
      <c r="B536" s="75"/>
      <c r="C536" s="75"/>
      <c r="D536" s="75"/>
      <c r="E536" s="75"/>
      <c r="F536" s="75"/>
      <c r="G536" s="75"/>
      <c r="H536" s="75"/>
      <c r="I536" s="75"/>
      <c r="J536" s="75"/>
      <c r="K536" s="75"/>
      <c r="L536" s="75"/>
      <c r="M536" s="75"/>
      <c r="N536" s="75"/>
      <c r="O536" s="75"/>
      <c r="P536" s="75"/>
      <c r="Q536" s="75"/>
      <c r="R536" s="75"/>
      <c r="S536" s="75"/>
      <c r="T536" s="75"/>
      <c r="U536" s="75"/>
      <c r="V536" s="75"/>
      <c r="W536" s="75"/>
      <c r="X536" s="75"/>
      <c r="Y536" s="75"/>
      <c r="Z536" s="75"/>
    </row>
    <row r="537" ht="14.25" customHeight="1">
      <c r="A537" s="241"/>
      <c r="B537" s="75"/>
      <c r="C537" s="75"/>
      <c r="D537" s="75"/>
      <c r="E537" s="75"/>
      <c r="F537" s="75"/>
      <c r="G537" s="75"/>
      <c r="H537" s="75"/>
      <c r="I537" s="75"/>
      <c r="J537" s="75"/>
      <c r="K537" s="75"/>
      <c r="L537" s="75"/>
      <c r="M537" s="75"/>
      <c r="N537" s="75"/>
      <c r="O537" s="75"/>
      <c r="P537" s="75"/>
      <c r="Q537" s="75"/>
      <c r="R537" s="75"/>
      <c r="S537" s="75"/>
      <c r="T537" s="75"/>
      <c r="U537" s="75"/>
      <c r="V537" s="75"/>
      <c r="W537" s="75"/>
      <c r="X537" s="75"/>
      <c r="Y537" s="75"/>
      <c r="Z537" s="75"/>
    </row>
    <row r="538" ht="14.25" customHeight="1">
      <c r="A538" s="241"/>
      <c r="B538" s="75"/>
      <c r="C538" s="75"/>
      <c r="D538" s="75"/>
      <c r="E538" s="75"/>
      <c r="F538" s="75"/>
      <c r="G538" s="75"/>
      <c r="H538" s="75"/>
      <c r="I538" s="75"/>
      <c r="J538" s="75"/>
      <c r="K538" s="75"/>
      <c r="L538" s="75"/>
      <c r="M538" s="75"/>
      <c r="N538" s="75"/>
      <c r="O538" s="75"/>
      <c r="P538" s="75"/>
      <c r="Q538" s="75"/>
      <c r="R538" s="75"/>
      <c r="S538" s="75"/>
      <c r="T538" s="75"/>
      <c r="U538" s="75"/>
      <c r="V538" s="75"/>
      <c r="W538" s="75"/>
      <c r="X538" s="75"/>
      <c r="Y538" s="75"/>
      <c r="Z538" s="75"/>
    </row>
    <row r="539" ht="14.25" customHeight="1">
      <c r="A539" s="241"/>
      <c r="B539" s="75"/>
      <c r="C539" s="75"/>
      <c r="D539" s="75"/>
      <c r="E539" s="75"/>
      <c r="F539" s="75"/>
      <c r="G539" s="75"/>
      <c r="H539" s="75"/>
      <c r="I539" s="75"/>
      <c r="J539" s="75"/>
      <c r="K539" s="75"/>
      <c r="L539" s="75"/>
      <c r="M539" s="75"/>
      <c r="N539" s="75"/>
      <c r="O539" s="75"/>
      <c r="P539" s="75"/>
      <c r="Q539" s="75"/>
      <c r="R539" s="75"/>
      <c r="S539" s="75"/>
      <c r="T539" s="75"/>
      <c r="U539" s="75"/>
      <c r="V539" s="75"/>
      <c r="W539" s="75"/>
      <c r="X539" s="75"/>
      <c r="Y539" s="75"/>
      <c r="Z539" s="75"/>
    </row>
    <row r="540" ht="14.25" customHeight="1">
      <c r="A540" s="241"/>
      <c r="B540" s="75"/>
      <c r="C540" s="75"/>
      <c r="D540" s="75"/>
      <c r="E540" s="75"/>
      <c r="F540" s="75"/>
      <c r="G540" s="75"/>
      <c r="H540" s="75"/>
      <c r="I540" s="75"/>
      <c r="J540" s="75"/>
      <c r="K540" s="75"/>
      <c r="L540" s="75"/>
      <c r="M540" s="75"/>
      <c r="N540" s="75"/>
      <c r="O540" s="75"/>
      <c r="P540" s="75"/>
      <c r="Q540" s="75"/>
      <c r="R540" s="75"/>
      <c r="S540" s="75"/>
      <c r="T540" s="75"/>
      <c r="U540" s="75"/>
      <c r="V540" s="75"/>
      <c r="W540" s="75"/>
      <c r="X540" s="75"/>
      <c r="Y540" s="75"/>
      <c r="Z540" s="75"/>
    </row>
    <row r="541" ht="14.25" customHeight="1">
      <c r="A541" s="241"/>
      <c r="B541" s="75"/>
      <c r="C541" s="75"/>
      <c r="D541" s="75"/>
      <c r="E541" s="75"/>
      <c r="F541" s="75"/>
      <c r="G541" s="75"/>
      <c r="H541" s="75"/>
      <c r="I541" s="75"/>
      <c r="J541" s="75"/>
      <c r="K541" s="75"/>
      <c r="L541" s="75"/>
      <c r="M541" s="75"/>
      <c r="N541" s="75"/>
      <c r="O541" s="75"/>
      <c r="P541" s="75"/>
      <c r="Q541" s="75"/>
      <c r="R541" s="75"/>
      <c r="S541" s="75"/>
      <c r="T541" s="75"/>
      <c r="U541" s="75"/>
      <c r="V541" s="75"/>
      <c r="W541" s="75"/>
      <c r="X541" s="75"/>
      <c r="Y541" s="75"/>
      <c r="Z541" s="75"/>
    </row>
    <row r="542" ht="14.25" customHeight="1">
      <c r="A542" s="241"/>
      <c r="B542" s="75"/>
      <c r="C542" s="75"/>
      <c r="D542" s="75"/>
      <c r="E542" s="75"/>
      <c r="F542" s="75"/>
      <c r="G542" s="75"/>
      <c r="H542" s="75"/>
      <c r="I542" s="75"/>
      <c r="J542" s="75"/>
      <c r="K542" s="75"/>
      <c r="L542" s="75"/>
      <c r="M542" s="75"/>
      <c r="N542" s="75"/>
      <c r="O542" s="75"/>
      <c r="P542" s="75"/>
      <c r="Q542" s="75"/>
      <c r="R542" s="75"/>
      <c r="S542" s="75"/>
      <c r="T542" s="75"/>
      <c r="U542" s="75"/>
      <c r="V542" s="75"/>
      <c r="W542" s="75"/>
      <c r="X542" s="75"/>
      <c r="Y542" s="75"/>
      <c r="Z542" s="75"/>
    </row>
    <row r="543" ht="14.25" customHeight="1">
      <c r="A543" s="241"/>
      <c r="B543" s="75"/>
      <c r="C543" s="75"/>
      <c r="D543" s="75"/>
      <c r="E543" s="75"/>
      <c r="F543" s="75"/>
      <c r="G543" s="75"/>
      <c r="H543" s="75"/>
      <c r="I543" s="75"/>
      <c r="J543" s="75"/>
      <c r="K543" s="75"/>
      <c r="L543" s="75"/>
      <c r="M543" s="75"/>
      <c r="N543" s="75"/>
      <c r="O543" s="75"/>
      <c r="P543" s="75"/>
      <c r="Q543" s="75"/>
      <c r="R543" s="75"/>
      <c r="S543" s="75"/>
      <c r="T543" s="75"/>
      <c r="U543" s="75"/>
      <c r="V543" s="75"/>
      <c r="W543" s="75"/>
      <c r="X543" s="75"/>
      <c r="Y543" s="75"/>
      <c r="Z543" s="75"/>
    </row>
    <row r="544" ht="14.25" customHeight="1">
      <c r="A544" s="241"/>
      <c r="B544" s="75"/>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row>
    <row r="545" ht="14.25" customHeight="1">
      <c r="A545" s="241"/>
      <c r="B545" s="75"/>
      <c r="C545" s="75"/>
      <c r="D545" s="75"/>
      <c r="E545" s="75"/>
      <c r="F545" s="75"/>
      <c r="G545" s="75"/>
      <c r="H545" s="75"/>
      <c r="I545" s="75"/>
      <c r="J545" s="75"/>
      <c r="K545" s="75"/>
      <c r="L545" s="75"/>
      <c r="M545" s="75"/>
      <c r="N545" s="75"/>
      <c r="O545" s="75"/>
      <c r="P545" s="75"/>
      <c r="Q545" s="75"/>
      <c r="R545" s="75"/>
      <c r="S545" s="75"/>
      <c r="T545" s="75"/>
      <c r="U545" s="75"/>
      <c r="V545" s="75"/>
      <c r="W545" s="75"/>
      <c r="X545" s="75"/>
      <c r="Y545" s="75"/>
      <c r="Z545" s="75"/>
    </row>
    <row r="546" ht="14.25" customHeight="1">
      <c r="A546" s="241"/>
      <c r="B546" s="75"/>
      <c r="C546" s="75"/>
      <c r="D546" s="75"/>
      <c r="E546" s="75"/>
      <c r="F546" s="75"/>
      <c r="G546" s="75"/>
      <c r="H546" s="75"/>
      <c r="I546" s="75"/>
      <c r="J546" s="75"/>
      <c r="K546" s="75"/>
      <c r="L546" s="75"/>
      <c r="M546" s="75"/>
      <c r="N546" s="75"/>
      <c r="O546" s="75"/>
      <c r="P546" s="75"/>
      <c r="Q546" s="75"/>
      <c r="R546" s="75"/>
      <c r="S546" s="75"/>
      <c r="T546" s="75"/>
      <c r="U546" s="75"/>
      <c r="V546" s="75"/>
      <c r="W546" s="75"/>
      <c r="X546" s="75"/>
      <c r="Y546" s="75"/>
      <c r="Z546" s="75"/>
    </row>
    <row r="547" ht="14.25" customHeight="1">
      <c r="A547" s="241"/>
      <c r="B547" s="75"/>
      <c r="C547" s="75"/>
      <c r="D547" s="75"/>
      <c r="E547" s="75"/>
      <c r="F547" s="75"/>
      <c r="G547" s="75"/>
      <c r="H547" s="75"/>
      <c r="I547" s="75"/>
      <c r="J547" s="75"/>
      <c r="K547" s="75"/>
      <c r="L547" s="75"/>
      <c r="M547" s="75"/>
      <c r="N547" s="75"/>
      <c r="O547" s="75"/>
      <c r="P547" s="75"/>
      <c r="Q547" s="75"/>
      <c r="R547" s="75"/>
      <c r="S547" s="75"/>
      <c r="T547" s="75"/>
      <c r="U547" s="75"/>
      <c r="V547" s="75"/>
      <c r="W547" s="75"/>
      <c r="X547" s="75"/>
      <c r="Y547" s="75"/>
      <c r="Z547" s="75"/>
    </row>
    <row r="548" ht="14.25" customHeight="1">
      <c r="A548" s="241"/>
      <c r="B548" s="75"/>
      <c r="C548" s="75"/>
      <c r="D548" s="75"/>
      <c r="E548" s="75"/>
      <c r="F548" s="75"/>
      <c r="G548" s="75"/>
      <c r="H548" s="75"/>
      <c r="I548" s="75"/>
      <c r="J548" s="75"/>
      <c r="K548" s="75"/>
      <c r="L548" s="75"/>
      <c r="M548" s="75"/>
      <c r="N548" s="75"/>
      <c r="O548" s="75"/>
      <c r="P548" s="75"/>
      <c r="Q548" s="75"/>
      <c r="R548" s="75"/>
      <c r="S548" s="75"/>
      <c r="T548" s="75"/>
      <c r="U548" s="75"/>
      <c r="V548" s="75"/>
      <c r="W548" s="75"/>
      <c r="X548" s="75"/>
      <c r="Y548" s="75"/>
      <c r="Z548" s="75"/>
    </row>
    <row r="549" ht="14.25" customHeight="1">
      <c r="A549" s="241"/>
      <c r="B549" s="75"/>
      <c r="C549" s="75"/>
      <c r="D549" s="75"/>
      <c r="E549" s="75"/>
      <c r="F549" s="75"/>
      <c r="G549" s="75"/>
      <c r="H549" s="75"/>
      <c r="I549" s="75"/>
      <c r="J549" s="75"/>
      <c r="K549" s="75"/>
      <c r="L549" s="75"/>
      <c r="M549" s="75"/>
      <c r="N549" s="75"/>
      <c r="O549" s="75"/>
      <c r="P549" s="75"/>
      <c r="Q549" s="75"/>
      <c r="R549" s="75"/>
      <c r="S549" s="75"/>
      <c r="T549" s="75"/>
      <c r="U549" s="75"/>
      <c r="V549" s="75"/>
      <c r="W549" s="75"/>
      <c r="X549" s="75"/>
      <c r="Y549" s="75"/>
      <c r="Z549" s="75"/>
    </row>
    <row r="550" ht="14.25" customHeight="1">
      <c r="A550" s="241"/>
      <c r="B550" s="75"/>
      <c r="C550" s="75"/>
      <c r="D550" s="75"/>
      <c r="E550" s="75"/>
      <c r="F550" s="75"/>
      <c r="G550" s="75"/>
      <c r="H550" s="75"/>
      <c r="I550" s="75"/>
      <c r="J550" s="75"/>
      <c r="K550" s="75"/>
      <c r="L550" s="75"/>
      <c r="M550" s="75"/>
      <c r="N550" s="75"/>
      <c r="O550" s="75"/>
      <c r="P550" s="75"/>
      <c r="Q550" s="75"/>
      <c r="R550" s="75"/>
      <c r="S550" s="75"/>
      <c r="T550" s="75"/>
      <c r="U550" s="75"/>
      <c r="V550" s="75"/>
      <c r="W550" s="75"/>
      <c r="X550" s="75"/>
      <c r="Y550" s="75"/>
      <c r="Z550" s="75"/>
    </row>
    <row r="551" ht="14.25" customHeight="1">
      <c r="A551" s="241"/>
      <c r="B551" s="75"/>
      <c r="C551" s="75"/>
      <c r="D551" s="75"/>
      <c r="E551" s="75"/>
      <c r="F551" s="75"/>
      <c r="G551" s="75"/>
      <c r="H551" s="75"/>
      <c r="I551" s="75"/>
      <c r="J551" s="75"/>
      <c r="K551" s="75"/>
      <c r="L551" s="75"/>
      <c r="M551" s="75"/>
      <c r="N551" s="75"/>
      <c r="O551" s="75"/>
      <c r="P551" s="75"/>
      <c r="Q551" s="75"/>
      <c r="R551" s="75"/>
      <c r="S551" s="75"/>
      <c r="T551" s="75"/>
      <c r="U551" s="75"/>
      <c r="V551" s="75"/>
      <c r="W551" s="75"/>
      <c r="X551" s="75"/>
      <c r="Y551" s="75"/>
      <c r="Z551" s="75"/>
    </row>
    <row r="552" ht="14.25" customHeight="1">
      <c r="A552" s="241"/>
      <c r="B552" s="75"/>
      <c r="C552" s="75"/>
      <c r="D552" s="75"/>
      <c r="E552" s="75"/>
      <c r="F552" s="75"/>
      <c r="G552" s="75"/>
      <c r="H552" s="75"/>
      <c r="I552" s="75"/>
      <c r="J552" s="75"/>
      <c r="K552" s="75"/>
      <c r="L552" s="75"/>
      <c r="M552" s="75"/>
      <c r="N552" s="75"/>
      <c r="O552" s="75"/>
      <c r="P552" s="75"/>
      <c r="Q552" s="75"/>
      <c r="R552" s="75"/>
      <c r="S552" s="75"/>
      <c r="T552" s="75"/>
      <c r="U552" s="75"/>
      <c r="V552" s="75"/>
      <c r="W552" s="75"/>
      <c r="X552" s="75"/>
      <c r="Y552" s="75"/>
      <c r="Z552" s="75"/>
    </row>
    <row r="553" ht="14.25" customHeight="1">
      <c r="A553" s="241"/>
      <c r="B553" s="75"/>
      <c r="C553" s="75"/>
      <c r="D553" s="75"/>
      <c r="E553" s="75"/>
      <c r="F553" s="75"/>
      <c r="G553" s="75"/>
      <c r="H553" s="75"/>
      <c r="I553" s="75"/>
      <c r="J553" s="75"/>
      <c r="K553" s="75"/>
      <c r="L553" s="75"/>
      <c r="M553" s="75"/>
      <c r="N553" s="75"/>
      <c r="O553" s="75"/>
      <c r="P553" s="75"/>
      <c r="Q553" s="75"/>
      <c r="R553" s="75"/>
      <c r="S553" s="75"/>
      <c r="T553" s="75"/>
      <c r="U553" s="75"/>
      <c r="V553" s="75"/>
      <c r="W553" s="75"/>
      <c r="X553" s="75"/>
      <c r="Y553" s="75"/>
      <c r="Z553" s="75"/>
    </row>
    <row r="554" ht="14.25" customHeight="1">
      <c r="A554" s="241"/>
      <c r="B554" s="75"/>
      <c r="C554" s="75"/>
      <c r="D554" s="75"/>
      <c r="E554" s="75"/>
      <c r="F554" s="75"/>
      <c r="G554" s="75"/>
      <c r="H554" s="75"/>
      <c r="I554" s="75"/>
      <c r="J554" s="75"/>
      <c r="K554" s="75"/>
      <c r="L554" s="75"/>
      <c r="M554" s="75"/>
      <c r="N554" s="75"/>
      <c r="O554" s="75"/>
      <c r="P554" s="75"/>
      <c r="Q554" s="75"/>
      <c r="R554" s="75"/>
      <c r="S554" s="75"/>
      <c r="T554" s="75"/>
      <c r="U554" s="75"/>
      <c r="V554" s="75"/>
      <c r="W554" s="75"/>
      <c r="X554" s="75"/>
      <c r="Y554" s="75"/>
      <c r="Z554" s="75"/>
    </row>
    <row r="555" ht="14.25" customHeight="1">
      <c r="A555" s="241"/>
      <c r="B555" s="75"/>
      <c r="C555" s="75"/>
      <c r="D555" s="75"/>
      <c r="E555" s="75"/>
      <c r="F555" s="75"/>
      <c r="G555" s="75"/>
      <c r="H555" s="75"/>
      <c r="I555" s="75"/>
      <c r="J555" s="75"/>
      <c r="K555" s="75"/>
      <c r="L555" s="75"/>
      <c r="M555" s="75"/>
      <c r="N555" s="75"/>
      <c r="O555" s="75"/>
      <c r="P555" s="75"/>
      <c r="Q555" s="75"/>
      <c r="R555" s="75"/>
      <c r="S555" s="75"/>
      <c r="T555" s="75"/>
      <c r="U555" s="75"/>
      <c r="V555" s="75"/>
      <c r="W555" s="75"/>
      <c r="X555" s="75"/>
      <c r="Y555" s="75"/>
      <c r="Z555" s="75"/>
    </row>
    <row r="556" ht="14.25" customHeight="1">
      <c r="A556" s="241"/>
      <c r="B556" s="75"/>
      <c r="C556" s="75"/>
      <c r="D556" s="75"/>
      <c r="E556" s="75"/>
      <c r="F556" s="75"/>
      <c r="G556" s="75"/>
      <c r="H556" s="75"/>
      <c r="I556" s="75"/>
      <c r="J556" s="75"/>
      <c r="K556" s="75"/>
      <c r="L556" s="75"/>
      <c r="M556" s="75"/>
      <c r="N556" s="75"/>
      <c r="O556" s="75"/>
      <c r="P556" s="75"/>
      <c r="Q556" s="75"/>
      <c r="R556" s="75"/>
      <c r="S556" s="75"/>
      <c r="T556" s="75"/>
      <c r="U556" s="75"/>
      <c r="V556" s="75"/>
      <c r="W556" s="75"/>
      <c r="X556" s="75"/>
      <c r="Y556" s="75"/>
      <c r="Z556" s="75"/>
    </row>
    <row r="557" ht="14.25" customHeight="1">
      <c r="A557" s="241"/>
      <c r="B557" s="75"/>
      <c r="C557" s="75"/>
      <c r="D557" s="75"/>
      <c r="E557" s="75"/>
      <c r="F557" s="75"/>
      <c r="G557" s="75"/>
      <c r="H557" s="75"/>
      <c r="I557" s="75"/>
      <c r="J557" s="75"/>
      <c r="K557" s="75"/>
      <c r="L557" s="75"/>
      <c r="M557" s="75"/>
      <c r="N557" s="75"/>
      <c r="O557" s="75"/>
      <c r="P557" s="75"/>
      <c r="Q557" s="75"/>
      <c r="R557" s="75"/>
      <c r="S557" s="75"/>
      <c r="T557" s="75"/>
      <c r="U557" s="75"/>
      <c r="V557" s="75"/>
      <c r="W557" s="75"/>
      <c r="X557" s="75"/>
      <c r="Y557" s="75"/>
      <c r="Z557" s="75"/>
    </row>
    <row r="558" ht="14.25" customHeight="1">
      <c r="A558" s="241"/>
      <c r="B558" s="75"/>
      <c r="C558" s="75"/>
      <c r="D558" s="75"/>
      <c r="E558" s="75"/>
      <c r="F558" s="75"/>
      <c r="G558" s="75"/>
      <c r="H558" s="75"/>
      <c r="I558" s="75"/>
      <c r="J558" s="75"/>
      <c r="K558" s="75"/>
      <c r="L558" s="75"/>
      <c r="M558" s="75"/>
      <c r="N558" s="75"/>
      <c r="O558" s="75"/>
      <c r="P558" s="75"/>
      <c r="Q558" s="75"/>
      <c r="R558" s="75"/>
      <c r="S558" s="75"/>
      <c r="T558" s="75"/>
      <c r="U558" s="75"/>
      <c r="V558" s="75"/>
      <c r="W558" s="75"/>
      <c r="X558" s="75"/>
      <c r="Y558" s="75"/>
      <c r="Z558" s="75"/>
    </row>
    <row r="559" ht="14.25" customHeight="1">
      <c r="A559" s="241"/>
      <c r="B559" s="75"/>
      <c r="C559" s="75"/>
      <c r="D559" s="75"/>
      <c r="E559" s="75"/>
      <c r="F559" s="75"/>
      <c r="G559" s="75"/>
      <c r="H559" s="75"/>
      <c r="I559" s="75"/>
      <c r="J559" s="75"/>
      <c r="K559" s="75"/>
      <c r="L559" s="75"/>
      <c r="M559" s="75"/>
      <c r="N559" s="75"/>
      <c r="O559" s="75"/>
      <c r="P559" s="75"/>
      <c r="Q559" s="75"/>
      <c r="R559" s="75"/>
      <c r="S559" s="75"/>
      <c r="T559" s="75"/>
      <c r="U559" s="75"/>
      <c r="V559" s="75"/>
      <c r="W559" s="75"/>
      <c r="X559" s="75"/>
      <c r="Y559" s="75"/>
      <c r="Z559" s="75"/>
    </row>
    <row r="560" ht="14.25" customHeight="1">
      <c r="A560" s="241"/>
      <c r="B560" s="75"/>
      <c r="C560" s="75"/>
      <c r="D560" s="75"/>
      <c r="E560" s="75"/>
      <c r="F560" s="75"/>
      <c r="G560" s="75"/>
      <c r="H560" s="75"/>
      <c r="I560" s="75"/>
      <c r="J560" s="75"/>
      <c r="K560" s="75"/>
      <c r="L560" s="75"/>
      <c r="M560" s="75"/>
      <c r="N560" s="75"/>
      <c r="O560" s="75"/>
      <c r="P560" s="75"/>
      <c r="Q560" s="75"/>
      <c r="R560" s="75"/>
      <c r="S560" s="75"/>
      <c r="T560" s="75"/>
      <c r="U560" s="75"/>
      <c r="V560" s="75"/>
      <c r="W560" s="75"/>
      <c r="X560" s="75"/>
      <c r="Y560" s="75"/>
      <c r="Z560" s="75"/>
    </row>
    <row r="561" ht="14.25" customHeight="1">
      <c r="A561" s="241"/>
      <c r="B561" s="75"/>
      <c r="C561" s="75"/>
      <c r="D561" s="75"/>
      <c r="E561" s="75"/>
      <c r="F561" s="75"/>
      <c r="G561" s="75"/>
      <c r="H561" s="75"/>
      <c r="I561" s="75"/>
      <c r="J561" s="75"/>
      <c r="K561" s="75"/>
      <c r="L561" s="75"/>
      <c r="M561" s="75"/>
      <c r="N561" s="75"/>
      <c r="O561" s="75"/>
      <c r="P561" s="75"/>
      <c r="Q561" s="75"/>
      <c r="R561" s="75"/>
      <c r="S561" s="75"/>
      <c r="T561" s="75"/>
      <c r="U561" s="75"/>
      <c r="V561" s="75"/>
      <c r="W561" s="75"/>
      <c r="X561" s="75"/>
      <c r="Y561" s="75"/>
      <c r="Z561" s="75"/>
    </row>
    <row r="562" ht="14.25" customHeight="1">
      <c r="A562" s="241"/>
      <c r="B562" s="75"/>
      <c r="C562" s="75"/>
      <c r="D562" s="75"/>
      <c r="E562" s="75"/>
      <c r="F562" s="75"/>
      <c r="G562" s="75"/>
      <c r="H562" s="75"/>
      <c r="I562" s="75"/>
      <c r="J562" s="75"/>
      <c r="K562" s="75"/>
      <c r="L562" s="75"/>
      <c r="M562" s="75"/>
      <c r="N562" s="75"/>
      <c r="O562" s="75"/>
      <c r="P562" s="75"/>
      <c r="Q562" s="75"/>
      <c r="R562" s="75"/>
      <c r="S562" s="75"/>
      <c r="T562" s="75"/>
      <c r="U562" s="75"/>
      <c r="V562" s="75"/>
      <c r="W562" s="75"/>
      <c r="X562" s="75"/>
      <c r="Y562" s="75"/>
      <c r="Z562" s="75"/>
    </row>
    <row r="563" ht="14.25" customHeight="1">
      <c r="A563" s="241"/>
      <c r="B563" s="75"/>
      <c r="C563" s="75"/>
      <c r="D563" s="75"/>
      <c r="E563" s="75"/>
      <c r="F563" s="75"/>
      <c r="G563" s="75"/>
      <c r="H563" s="75"/>
      <c r="I563" s="75"/>
      <c r="J563" s="75"/>
      <c r="K563" s="75"/>
      <c r="L563" s="75"/>
      <c r="M563" s="75"/>
      <c r="N563" s="75"/>
      <c r="O563" s="75"/>
      <c r="P563" s="75"/>
      <c r="Q563" s="75"/>
      <c r="R563" s="75"/>
      <c r="S563" s="75"/>
      <c r="T563" s="75"/>
      <c r="U563" s="75"/>
      <c r="V563" s="75"/>
      <c r="W563" s="75"/>
      <c r="X563" s="75"/>
      <c r="Y563" s="75"/>
      <c r="Z563" s="75"/>
    </row>
    <row r="564" ht="14.25" customHeight="1">
      <c r="A564" s="241"/>
      <c r="B564" s="75"/>
      <c r="C564" s="75"/>
      <c r="D564" s="75"/>
      <c r="E564" s="75"/>
      <c r="F564" s="75"/>
      <c r="G564" s="75"/>
      <c r="H564" s="75"/>
      <c r="I564" s="75"/>
      <c r="J564" s="75"/>
      <c r="K564" s="75"/>
      <c r="L564" s="75"/>
      <c r="M564" s="75"/>
      <c r="N564" s="75"/>
      <c r="O564" s="75"/>
      <c r="P564" s="75"/>
      <c r="Q564" s="75"/>
      <c r="R564" s="75"/>
      <c r="S564" s="75"/>
      <c r="T564" s="75"/>
      <c r="U564" s="75"/>
      <c r="V564" s="75"/>
      <c r="W564" s="75"/>
      <c r="X564" s="75"/>
      <c r="Y564" s="75"/>
      <c r="Z564" s="75"/>
    </row>
    <row r="565" ht="14.25" customHeight="1">
      <c r="A565" s="241"/>
      <c r="B565" s="75"/>
      <c r="C565" s="75"/>
      <c r="D565" s="75"/>
      <c r="E565" s="75"/>
      <c r="F565" s="75"/>
      <c r="G565" s="75"/>
      <c r="H565" s="75"/>
      <c r="I565" s="75"/>
      <c r="J565" s="75"/>
      <c r="K565" s="75"/>
      <c r="L565" s="75"/>
      <c r="M565" s="75"/>
      <c r="N565" s="75"/>
      <c r="O565" s="75"/>
      <c r="P565" s="75"/>
      <c r="Q565" s="75"/>
      <c r="R565" s="75"/>
      <c r="S565" s="75"/>
      <c r="T565" s="75"/>
      <c r="U565" s="75"/>
      <c r="V565" s="75"/>
      <c r="W565" s="75"/>
      <c r="X565" s="75"/>
      <c r="Y565" s="75"/>
      <c r="Z565" s="75"/>
    </row>
    <row r="566" ht="14.25" customHeight="1">
      <c r="A566" s="241"/>
      <c r="B566" s="75"/>
      <c r="C566" s="75"/>
      <c r="D566" s="75"/>
      <c r="E566" s="75"/>
      <c r="F566" s="75"/>
      <c r="G566" s="75"/>
      <c r="H566" s="75"/>
      <c r="I566" s="75"/>
      <c r="J566" s="75"/>
      <c r="K566" s="75"/>
      <c r="L566" s="75"/>
      <c r="M566" s="75"/>
      <c r="N566" s="75"/>
      <c r="O566" s="75"/>
      <c r="P566" s="75"/>
      <c r="Q566" s="75"/>
      <c r="R566" s="75"/>
      <c r="S566" s="75"/>
      <c r="T566" s="75"/>
      <c r="U566" s="75"/>
      <c r="V566" s="75"/>
      <c r="W566" s="75"/>
      <c r="X566" s="75"/>
      <c r="Y566" s="75"/>
      <c r="Z566" s="75"/>
    </row>
    <row r="567" ht="14.25" customHeight="1">
      <c r="A567" s="241"/>
      <c r="B567" s="75"/>
      <c r="C567" s="75"/>
      <c r="D567" s="75"/>
      <c r="E567" s="75"/>
      <c r="F567" s="75"/>
      <c r="G567" s="75"/>
      <c r="H567" s="75"/>
      <c r="I567" s="75"/>
      <c r="J567" s="75"/>
      <c r="K567" s="75"/>
      <c r="L567" s="75"/>
      <c r="M567" s="75"/>
      <c r="N567" s="75"/>
      <c r="O567" s="75"/>
      <c r="P567" s="75"/>
      <c r="Q567" s="75"/>
      <c r="R567" s="75"/>
      <c r="S567" s="75"/>
      <c r="T567" s="75"/>
      <c r="U567" s="75"/>
      <c r="V567" s="75"/>
      <c r="W567" s="75"/>
      <c r="X567" s="75"/>
      <c r="Y567" s="75"/>
      <c r="Z567" s="75"/>
    </row>
    <row r="568" ht="14.25" customHeight="1">
      <c r="A568" s="241"/>
      <c r="B568" s="75"/>
      <c r="C568" s="75"/>
      <c r="D568" s="75"/>
      <c r="E568" s="75"/>
      <c r="F568" s="75"/>
      <c r="G568" s="75"/>
      <c r="H568" s="75"/>
      <c r="I568" s="75"/>
      <c r="J568" s="75"/>
      <c r="K568" s="75"/>
      <c r="L568" s="75"/>
      <c r="M568" s="75"/>
      <c r="N568" s="75"/>
      <c r="O568" s="75"/>
      <c r="P568" s="75"/>
      <c r="Q568" s="75"/>
      <c r="R568" s="75"/>
      <c r="S568" s="75"/>
      <c r="T568" s="75"/>
      <c r="U568" s="75"/>
      <c r="V568" s="75"/>
      <c r="W568" s="75"/>
      <c r="X568" s="75"/>
      <c r="Y568" s="75"/>
      <c r="Z568" s="75"/>
    </row>
    <row r="569" ht="14.25" customHeight="1">
      <c r="A569" s="241"/>
      <c r="B569" s="75"/>
      <c r="C569" s="75"/>
      <c r="D569" s="75"/>
      <c r="E569" s="75"/>
      <c r="F569" s="75"/>
      <c r="G569" s="75"/>
      <c r="H569" s="75"/>
      <c r="I569" s="75"/>
      <c r="J569" s="75"/>
      <c r="K569" s="75"/>
      <c r="L569" s="75"/>
      <c r="M569" s="75"/>
      <c r="N569" s="75"/>
      <c r="O569" s="75"/>
      <c r="P569" s="75"/>
      <c r="Q569" s="75"/>
      <c r="R569" s="75"/>
      <c r="S569" s="75"/>
      <c r="T569" s="75"/>
      <c r="U569" s="75"/>
      <c r="V569" s="75"/>
      <c r="W569" s="75"/>
      <c r="X569" s="75"/>
      <c r="Y569" s="75"/>
      <c r="Z569" s="75"/>
    </row>
    <row r="570" ht="14.25" customHeight="1">
      <c r="A570" s="241"/>
      <c r="B570" s="75"/>
      <c r="C570" s="75"/>
      <c r="D570" s="75"/>
      <c r="E570" s="75"/>
      <c r="F570" s="75"/>
      <c r="G570" s="75"/>
      <c r="H570" s="75"/>
      <c r="I570" s="75"/>
      <c r="J570" s="75"/>
      <c r="K570" s="75"/>
      <c r="L570" s="75"/>
      <c r="M570" s="75"/>
      <c r="N570" s="75"/>
      <c r="O570" s="75"/>
      <c r="P570" s="75"/>
      <c r="Q570" s="75"/>
      <c r="R570" s="75"/>
      <c r="S570" s="75"/>
      <c r="T570" s="75"/>
      <c r="U570" s="75"/>
      <c r="V570" s="75"/>
      <c r="W570" s="75"/>
      <c r="X570" s="75"/>
      <c r="Y570" s="75"/>
      <c r="Z570" s="75"/>
    </row>
    <row r="571" ht="14.25" customHeight="1">
      <c r="A571" s="241"/>
      <c r="B571" s="75"/>
      <c r="C571" s="75"/>
      <c r="D571" s="75"/>
      <c r="E571" s="75"/>
      <c r="F571" s="75"/>
      <c r="G571" s="75"/>
      <c r="H571" s="75"/>
      <c r="I571" s="75"/>
      <c r="J571" s="75"/>
      <c r="K571" s="75"/>
      <c r="L571" s="75"/>
      <c r="M571" s="75"/>
      <c r="N571" s="75"/>
      <c r="O571" s="75"/>
      <c r="P571" s="75"/>
      <c r="Q571" s="75"/>
      <c r="R571" s="75"/>
      <c r="S571" s="75"/>
      <c r="T571" s="75"/>
      <c r="U571" s="75"/>
      <c r="V571" s="75"/>
      <c r="W571" s="75"/>
      <c r="X571" s="75"/>
      <c r="Y571" s="75"/>
      <c r="Z571" s="75"/>
    </row>
    <row r="572" ht="14.25" customHeight="1">
      <c r="A572" s="241"/>
      <c r="B572" s="75"/>
      <c r="C572" s="75"/>
      <c r="D572" s="75"/>
      <c r="E572" s="75"/>
      <c r="F572" s="75"/>
      <c r="G572" s="75"/>
      <c r="H572" s="75"/>
      <c r="I572" s="75"/>
      <c r="J572" s="75"/>
      <c r="K572" s="75"/>
      <c r="L572" s="75"/>
      <c r="M572" s="75"/>
      <c r="N572" s="75"/>
      <c r="O572" s="75"/>
      <c r="P572" s="75"/>
      <c r="Q572" s="75"/>
      <c r="R572" s="75"/>
      <c r="S572" s="75"/>
      <c r="T572" s="75"/>
      <c r="U572" s="75"/>
      <c r="V572" s="75"/>
      <c r="W572" s="75"/>
      <c r="X572" s="75"/>
      <c r="Y572" s="75"/>
      <c r="Z572" s="75"/>
    </row>
    <row r="573" ht="14.25" customHeight="1">
      <c r="A573" s="241"/>
      <c r="B573" s="75"/>
      <c r="C573" s="75"/>
      <c r="D573" s="75"/>
      <c r="E573" s="75"/>
      <c r="F573" s="75"/>
      <c r="G573" s="75"/>
      <c r="H573" s="75"/>
      <c r="I573" s="75"/>
      <c r="J573" s="75"/>
      <c r="K573" s="75"/>
      <c r="L573" s="75"/>
      <c r="M573" s="75"/>
      <c r="N573" s="75"/>
      <c r="O573" s="75"/>
      <c r="P573" s="75"/>
      <c r="Q573" s="75"/>
      <c r="R573" s="75"/>
      <c r="S573" s="75"/>
      <c r="T573" s="75"/>
      <c r="U573" s="75"/>
      <c r="V573" s="75"/>
      <c r="W573" s="75"/>
      <c r="X573" s="75"/>
      <c r="Y573" s="75"/>
      <c r="Z573" s="75"/>
    </row>
    <row r="574" ht="14.25" customHeight="1">
      <c r="A574" s="241"/>
      <c r="B574" s="75"/>
      <c r="C574" s="75"/>
      <c r="D574" s="75"/>
      <c r="E574" s="75"/>
      <c r="F574" s="75"/>
      <c r="G574" s="75"/>
      <c r="H574" s="75"/>
      <c r="I574" s="75"/>
      <c r="J574" s="75"/>
      <c r="K574" s="75"/>
      <c r="L574" s="75"/>
      <c r="M574" s="75"/>
      <c r="N574" s="75"/>
      <c r="O574" s="75"/>
      <c r="P574" s="75"/>
      <c r="Q574" s="75"/>
      <c r="R574" s="75"/>
      <c r="S574" s="75"/>
      <c r="T574" s="75"/>
      <c r="U574" s="75"/>
      <c r="V574" s="75"/>
      <c r="W574" s="75"/>
      <c r="X574" s="75"/>
      <c r="Y574" s="75"/>
      <c r="Z574" s="75"/>
    </row>
    <row r="575" ht="14.25" customHeight="1">
      <c r="A575" s="241"/>
      <c r="B575" s="75"/>
      <c r="C575" s="75"/>
      <c r="D575" s="75"/>
      <c r="E575" s="75"/>
      <c r="F575" s="75"/>
      <c r="G575" s="75"/>
      <c r="H575" s="75"/>
      <c r="I575" s="75"/>
      <c r="J575" s="75"/>
      <c r="K575" s="75"/>
      <c r="L575" s="75"/>
      <c r="M575" s="75"/>
      <c r="N575" s="75"/>
      <c r="O575" s="75"/>
      <c r="P575" s="75"/>
      <c r="Q575" s="75"/>
      <c r="R575" s="75"/>
      <c r="S575" s="75"/>
      <c r="T575" s="75"/>
      <c r="U575" s="75"/>
      <c r="V575" s="75"/>
      <c r="W575" s="75"/>
      <c r="X575" s="75"/>
      <c r="Y575" s="75"/>
      <c r="Z575" s="75"/>
    </row>
    <row r="576" ht="14.25" customHeight="1">
      <c r="A576" s="241"/>
      <c r="B576" s="75"/>
      <c r="C576" s="75"/>
      <c r="D576" s="75"/>
      <c r="E576" s="75"/>
      <c r="F576" s="75"/>
      <c r="G576" s="75"/>
      <c r="H576" s="75"/>
      <c r="I576" s="75"/>
      <c r="J576" s="75"/>
      <c r="K576" s="75"/>
      <c r="L576" s="75"/>
      <c r="M576" s="75"/>
      <c r="N576" s="75"/>
      <c r="O576" s="75"/>
      <c r="P576" s="75"/>
      <c r="Q576" s="75"/>
      <c r="R576" s="75"/>
      <c r="S576" s="75"/>
      <c r="T576" s="75"/>
      <c r="U576" s="75"/>
      <c r="V576" s="75"/>
      <c r="W576" s="75"/>
      <c r="X576" s="75"/>
      <c r="Y576" s="75"/>
      <c r="Z576" s="75"/>
    </row>
    <row r="577" ht="14.25" customHeight="1">
      <c r="A577" s="241"/>
      <c r="B577" s="75"/>
      <c r="C577" s="75"/>
      <c r="D577" s="75"/>
      <c r="E577" s="75"/>
      <c r="F577" s="75"/>
      <c r="G577" s="75"/>
      <c r="H577" s="75"/>
      <c r="I577" s="75"/>
      <c r="J577" s="75"/>
      <c r="K577" s="75"/>
      <c r="L577" s="75"/>
      <c r="M577" s="75"/>
      <c r="N577" s="75"/>
      <c r="O577" s="75"/>
      <c r="P577" s="75"/>
      <c r="Q577" s="75"/>
      <c r="R577" s="75"/>
      <c r="S577" s="75"/>
      <c r="T577" s="75"/>
      <c r="U577" s="75"/>
      <c r="V577" s="75"/>
      <c r="W577" s="75"/>
      <c r="X577" s="75"/>
      <c r="Y577" s="75"/>
      <c r="Z577" s="75"/>
    </row>
    <row r="578" ht="14.25" customHeight="1">
      <c r="A578" s="241"/>
      <c r="B578" s="75"/>
      <c r="C578" s="75"/>
      <c r="D578" s="75"/>
      <c r="E578" s="75"/>
      <c r="F578" s="75"/>
      <c r="G578" s="75"/>
      <c r="H578" s="75"/>
      <c r="I578" s="75"/>
      <c r="J578" s="75"/>
      <c r="K578" s="75"/>
      <c r="L578" s="75"/>
      <c r="M578" s="75"/>
      <c r="N578" s="75"/>
      <c r="O578" s="75"/>
      <c r="P578" s="75"/>
      <c r="Q578" s="75"/>
      <c r="R578" s="75"/>
      <c r="S578" s="75"/>
      <c r="T578" s="75"/>
      <c r="U578" s="75"/>
      <c r="V578" s="75"/>
      <c r="W578" s="75"/>
      <c r="X578" s="75"/>
      <c r="Y578" s="75"/>
      <c r="Z578" s="75"/>
    </row>
    <row r="579" ht="14.25" customHeight="1">
      <c r="A579" s="241"/>
      <c r="B579" s="75"/>
      <c r="C579" s="75"/>
      <c r="D579" s="75"/>
      <c r="E579" s="75"/>
      <c r="F579" s="75"/>
      <c r="G579" s="75"/>
      <c r="H579" s="75"/>
      <c r="I579" s="75"/>
      <c r="J579" s="75"/>
      <c r="K579" s="75"/>
      <c r="L579" s="75"/>
      <c r="M579" s="75"/>
      <c r="N579" s="75"/>
      <c r="O579" s="75"/>
      <c r="P579" s="75"/>
      <c r="Q579" s="75"/>
      <c r="R579" s="75"/>
      <c r="S579" s="75"/>
      <c r="T579" s="75"/>
      <c r="U579" s="75"/>
      <c r="V579" s="75"/>
      <c r="W579" s="75"/>
      <c r="X579" s="75"/>
      <c r="Y579" s="75"/>
      <c r="Z579" s="75"/>
    </row>
    <row r="580" ht="14.25" customHeight="1">
      <c r="A580" s="241"/>
      <c r="B580" s="75"/>
      <c r="C580" s="75"/>
      <c r="D580" s="75"/>
      <c r="E580" s="75"/>
      <c r="F580" s="75"/>
      <c r="G580" s="75"/>
      <c r="H580" s="75"/>
      <c r="I580" s="75"/>
      <c r="J580" s="75"/>
      <c r="K580" s="75"/>
      <c r="L580" s="75"/>
      <c r="M580" s="75"/>
      <c r="N580" s="75"/>
      <c r="O580" s="75"/>
      <c r="P580" s="75"/>
      <c r="Q580" s="75"/>
      <c r="R580" s="75"/>
      <c r="S580" s="75"/>
      <c r="T580" s="75"/>
      <c r="U580" s="75"/>
      <c r="V580" s="75"/>
      <c r="W580" s="75"/>
      <c r="X580" s="75"/>
      <c r="Y580" s="75"/>
      <c r="Z580" s="75"/>
    </row>
    <row r="581" ht="14.25" customHeight="1">
      <c r="A581" s="241"/>
      <c r="B581" s="75"/>
      <c r="C581" s="75"/>
      <c r="D581" s="75"/>
      <c r="E581" s="75"/>
      <c r="F581" s="75"/>
      <c r="G581" s="75"/>
      <c r="H581" s="75"/>
      <c r="I581" s="75"/>
      <c r="J581" s="75"/>
      <c r="K581" s="75"/>
      <c r="L581" s="75"/>
      <c r="M581" s="75"/>
      <c r="N581" s="75"/>
      <c r="O581" s="75"/>
      <c r="P581" s="75"/>
      <c r="Q581" s="75"/>
      <c r="R581" s="75"/>
      <c r="S581" s="75"/>
      <c r="T581" s="75"/>
      <c r="U581" s="75"/>
      <c r="V581" s="75"/>
      <c r="W581" s="75"/>
      <c r="X581" s="75"/>
      <c r="Y581" s="75"/>
      <c r="Z581" s="75"/>
    </row>
    <row r="582" ht="14.25" customHeight="1">
      <c r="A582" s="241"/>
      <c r="B582" s="75"/>
      <c r="C582" s="75"/>
      <c r="D582" s="75"/>
      <c r="E582" s="75"/>
      <c r="F582" s="75"/>
      <c r="G582" s="75"/>
      <c r="H582" s="75"/>
      <c r="I582" s="75"/>
      <c r="J582" s="75"/>
      <c r="K582" s="75"/>
      <c r="L582" s="75"/>
      <c r="M582" s="75"/>
      <c r="N582" s="75"/>
      <c r="O582" s="75"/>
      <c r="P582" s="75"/>
      <c r="Q582" s="75"/>
      <c r="R582" s="75"/>
      <c r="S582" s="75"/>
      <c r="T582" s="75"/>
      <c r="U582" s="75"/>
      <c r="V582" s="75"/>
      <c r="W582" s="75"/>
      <c r="X582" s="75"/>
      <c r="Y582" s="75"/>
      <c r="Z582" s="75"/>
    </row>
    <row r="583" ht="14.25" customHeight="1">
      <c r="A583" s="241"/>
      <c r="B583" s="75"/>
      <c r="C583" s="75"/>
      <c r="D583" s="75"/>
      <c r="E583" s="75"/>
      <c r="F583" s="75"/>
      <c r="G583" s="75"/>
      <c r="H583" s="75"/>
      <c r="I583" s="75"/>
      <c r="J583" s="75"/>
      <c r="K583" s="75"/>
      <c r="L583" s="75"/>
      <c r="M583" s="75"/>
      <c r="N583" s="75"/>
      <c r="O583" s="75"/>
      <c r="P583" s="75"/>
      <c r="Q583" s="75"/>
      <c r="R583" s="75"/>
      <c r="S583" s="75"/>
      <c r="T583" s="75"/>
      <c r="U583" s="75"/>
      <c r="V583" s="75"/>
      <c r="W583" s="75"/>
      <c r="X583" s="75"/>
      <c r="Y583" s="75"/>
      <c r="Z583" s="75"/>
    </row>
    <row r="584" ht="14.25" customHeight="1">
      <c r="A584" s="241"/>
      <c r="B584" s="75"/>
      <c r="C584" s="75"/>
      <c r="D584" s="75"/>
      <c r="E584" s="75"/>
      <c r="F584" s="75"/>
      <c r="G584" s="75"/>
      <c r="H584" s="75"/>
      <c r="I584" s="75"/>
      <c r="J584" s="75"/>
      <c r="K584" s="75"/>
      <c r="L584" s="75"/>
      <c r="M584" s="75"/>
      <c r="N584" s="75"/>
      <c r="O584" s="75"/>
      <c r="P584" s="75"/>
      <c r="Q584" s="75"/>
      <c r="R584" s="75"/>
      <c r="S584" s="75"/>
      <c r="T584" s="75"/>
      <c r="U584" s="75"/>
      <c r="V584" s="75"/>
      <c r="W584" s="75"/>
      <c r="X584" s="75"/>
      <c r="Y584" s="75"/>
      <c r="Z584" s="75"/>
    </row>
    <row r="585" ht="14.25" customHeight="1">
      <c r="A585" s="241"/>
      <c r="B585" s="75"/>
      <c r="C585" s="75"/>
      <c r="D585" s="75"/>
      <c r="E585" s="75"/>
      <c r="F585" s="75"/>
      <c r="G585" s="75"/>
      <c r="H585" s="75"/>
      <c r="I585" s="75"/>
      <c r="J585" s="75"/>
      <c r="K585" s="75"/>
      <c r="L585" s="75"/>
      <c r="M585" s="75"/>
      <c r="N585" s="75"/>
      <c r="O585" s="75"/>
      <c r="P585" s="75"/>
      <c r="Q585" s="75"/>
      <c r="R585" s="75"/>
      <c r="S585" s="75"/>
      <c r="T585" s="75"/>
      <c r="U585" s="75"/>
      <c r="V585" s="75"/>
      <c r="W585" s="75"/>
      <c r="X585" s="75"/>
      <c r="Y585" s="75"/>
      <c r="Z585" s="75"/>
    </row>
    <row r="586" ht="14.25" customHeight="1">
      <c r="A586" s="241"/>
      <c r="B586" s="75"/>
      <c r="C586" s="75"/>
      <c r="D586" s="75"/>
      <c r="E586" s="75"/>
      <c r="F586" s="75"/>
      <c r="G586" s="75"/>
      <c r="H586" s="75"/>
      <c r="I586" s="75"/>
      <c r="J586" s="75"/>
      <c r="K586" s="75"/>
      <c r="L586" s="75"/>
      <c r="M586" s="75"/>
      <c r="N586" s="75"/>
      <c r="O586" s="75"/>
      <c r="P586" s="75"/>
      <c r="Q586" s="75"/>
      <c r="R586" s="75"/>
      <c r="S586" s="75"/>
      <c r="T586" s="75"/>
      <c r="U586" s="75"/>
      <c r="V586" s="75"/>
      <c r="W586" s="75"/>
      <c r="X586" s="75"/>
      <c r="Y586" s="75"/>
      <c r="Z586" s="75"/>
    </row>
    <row r="587" ht="14.25" customHeight="1">
      <c r="A587" s="241"/>
      <c r="B587" s="75"/>
      <c r="C587" s="75"/>
      <c r="D587" s="75"/>
      <c r="E587" s="75"/>
      <c r="F587" s="75"/>
      <c r="G587" s="75"/>
      <c r="H587" s="75"/>
      <c r="I587" s="75"/>
      <c r="J587" s="75"/>
      <c r="K587" s="75"/>
      <c r="L587" s="75"/>
      <c r="M587" s="75"/>
      <c r="N587" s="75"/>
      <c r="O587" s="75"/>
      <c r="P587" s="75"/>
      <c r="Q587" s="75"/>
      <c r="R587" s="75"/>
      <c r="S587" s="75"/>
      <c r="T587" s="75"/>
      <c r="U587" s="75"/>
      <c r="V587" s="75"/>
      <c r="W587" s="75"/>
      <c r="X587" s="75"/>
      <c r="Y587" s="75"/>
      <c r="Z587" s="75"/>
    </row>
    <row r="588" ht="14.25" customHeight="1">
      <c r="A588" s="241"/>
      <c r="B588" s="75"/>
      <c r="C588" s="75"/>
      <c r="D588" s="75"/>
      <c r="E588" s="75"/>
      <c r="F588" s="75"/>
      <c r="G588" s="75"/>
      <c r="H588" s="75"/>
      <c r="I588" s="75"/>
      <c r="J588" s="75"/>
      <c r="K588" s="75"/>
      <c r="L588" s="75"/>
      <c r="M588" s="75"/>
      <c r="N588" s="75"/>
      <c r="O588" s="75"/>
      <c r="P588" s="75"/>
      <c r="Q588" s="75"/>
      <c r="R588" s="75"/>
      <c r="S588" s="75"/>
      <c r="T588" s="75"/>
      <c r="U588" s="75"/>
      <c r="V588" s="75"/>
      <c r="W588" s="75"/>
      <c r="X588" s="75"/>
      <c r="Y588" s="75"/>
      <c r="Z588" s="75"/>
    </row>
    <row r="589" ht="14.25" customHeight="1">
      <c r="A589" s="241"/>
      <c r="B589" s="75"/>
      <c r="C589" s="75"/>
      <c r="D589" s="75"/>
      <c r="E589" s="75"/>
      <c r="F589" s="75"/>
      <c r="G589" s="75"/>
      <c r="H589" s="75"/>
      <c r="I589" s="75"/>
      <c r="J589" s="75"/>
      <c r="K589" s="75"/>
      <c r="L589" s="75"/>
      <c r="M589" s="75"/>
      <c r="N589" s="75"/>
      <c r="O589" s="75"/>
      <c r="P589" s="75"/>
      <c r="Q589" s="75"/>
      <c r="R589" s="75"/>
      <c r="S589" s="75"/>
      <c r="T589" s="75"/>
      <c r="U589" s="75"/>
      <c r="V589" s="75"/>
      <c r="W589" s="75"/>
      <c r="X589" s="75"/>
      <c r="Y589" s="75"/>
      <c r="Z589" s="75"/>
    </row>
    <row r="590" ht="14.25" customHeight="1">
      <c r="A590" s="241"/>
      <c r="B590" s="75"/>
      <c r="C590" s="75"/>
      <c r="D590" s="75"/>
      <c r="E590" s="75"/>
      <c r="F590" s="75"/>
      <c r="G590" s="75"/>
      <c r="H590" s="75"/>
      <c r="I590" s="75"/>
      <c r="J590" s="75"/>
      <c r="K590" s="75"/>
      <c r="L590" s="75"/>
      <c r="M590" s="75"/>
      <c r="N590" s="75"/>
      <c r="O590" s="75"/>
      <c r="P590" s="75"/>
      <c r="Q590" s="75"/>
      <c r="R590" s="75"/>
      <c r="S590" s="75"/>
      <c r="T590" s="75"/>
      <c r="U590" s="75"/>
      <c r="V590" s="75"/>
      <c r="W590" s="75"/>
      <c r="X590" s="75"/>
      <c r="Y590" s="75"/>
      <c r="Z590" s="75"/>
    </row>
    <row r="591" ht="14.25" customHeight="1">
      <c r="A591" s="241"/>
      <c r="B591" s="75"/>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row>
    <row r="592" ht="14.25" customHeight="1">
      <c r="A592" s="241"/>
      <c r="B592" s="75"/>
      <c r="C592" s="75"/>
      <c r="D592" s="75"/>
      <c r="E592" s="75"/>
      <c r="F592" s="75"/>
      <c r="G592" s="75"/>
      <c r="H592" s="75"/>
      <c r="I592" s="75"/>
      <c r="J592" s="75"/>
      <c r="K592" s="75"/>
      <c r="L592" s="75"/>
      <c r="M592" s="75"/>
      <c r="N592" s="75"/>
      <c r="O592" s="75"/>
      <c r="P592" s="75"/>
      <c r="Q592" s="75"/>
      <c r="R592" s="75"/>
      <c r="S592" s="75"/>
      <c r="T592" s="75"/>
      <c r="U592" s="75"/>
      <c r="V592" s="75"/>
      <c r="W592" s="75"/>
      <c r="X592" s="75"/>
      <c r="Y592" s="75"/>
      <c r="Z592" s="75"/>
    </row>
    <row r="593" ht="14.25" customHeight="1">
      <c r="A593" s="241"/>
      <c r="B593" s="75"/>
      <c r="C593" s="75"/>
      <c r="D593" s="75"/>
      <c r="E593" s="75"/>
      <c r="F593" s="75"/>
      <c r="G593" s="75"/>
      <c r="H593" s="75"/>
      <c r="I593" s="75"/>
      <c r="J593" s="75"/>
      <c r="K593" s="75"/>
      <c r="L593" s="75"/>
      <c r="M593" s="75"/>
      <c r="N593" s="75"/>
      <c r="O593" s="75"/>
      <c r="P593" s="75"/>
      <c r="Q593" s="75"/>
      <c r="R593" s="75"/>
      <c r="S593" s="75"/>
      <c r="T593" s="75"/>
      <c r="U593" s="75"/>
      <c r="V593" s="75"/>
      <c r="W593" s="75"/>
      <c r="X593" s="75"/>
      <c r="Y593" s="75"/>
      <c r="Z593" s="75"/>
    </row>
    <row r="594" ht="14.25" customHeight="1">
      <c r="A594" s="241"/>
      <c r="B594" s="75"/>
      <c r="C594" s="75"/>
      <c r="D594" s="75"/>
      <c r="E594" s="75"/>
      <c r="F594" s="75"/>
      <c r="G594" s="75"/>
      <c r="H594" s="75"/>
      <c r="I594" s="75"/>
      <c r="J594" s="75"/>
      <c r="K594" s="75"/>
      <c r="L594" s="75"/>
      <c r="M594" s="75"/>
      <c r="N594" s="75"/>
      <c r="O594" s="75"/>
      <c r="P594" s="75"/>
      <c r="Q594" s="75"/>
      <c r="R594" s="75"/>
      <c r="S594" s="75"/>
      <c r="T594" s="75"/>
      <c r="U594" s="75"/>
      <c r="V594" s="75"/>
      <c r="W594" s="75"/>
      <c r="X594" s="75"/>
      <c r="Y594" s="75"/>
      <c r="Z594" s="75"/>
    </row>
    <row r="595" ht="14.25" customHeight="1">
      <c r="A595" s="241"/>
      <c r="B595" s="75"/>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row>
    <row r="596" ht="14.25" customHeight="1">
      <c r="A596" s="241"/>
      <c r="B596" s="75"/>
      <c r="C596" s="75"/>
      <c r="D596" s="75"/>
      <c r="E596" s="75"/>
      <c r="F596" s="75"/>
      <c r="G596" s="75"/>
      <c r="H596" s="75"/>
      <c r="I596" s="75"/>
      <c r="J596" s="75"/>
      <c r="K596" s="75"/>
      <c r="L596" s="75"/>
      <c r="M596" s="75"/>
      <c r="N596" s="75"/>
      <c r="O596" s="75"/>
      <c r="P596" s="75"/>
      <c r="Q596" s="75"/>
      <c r="R596" s="75"/>
      <c r="S596" s="75"/>
      <c r="T596" s="75"/>
      <c r="U596" s="75"/>
      <c r="V596" s="75"/>
      <c r="W596" s="75"/>
      <c r="X596" s="75"/>
      <c r="Y596" s="75"/>
      <c r="Z596" s="75"/>
    </row>
    <row r="597" ht="14.25" customHeight="1">
      <c r="A597" s="241"/>
      <c r="B597" s="75"/>
      <c r="C597" s="75"/>
      <c r="D597" s="75"/>
      <c r="E597" s="75"/>
      <c r="F597" s="75"/>
      <c r="G597" s="75"/>
      <c r="H597" s="75"/>
      <c r="I597" s="75"/>
      <c r="J597" s="75"/>
      <c r="K597" s="75"/>
      <c r="L597" s="75"/>
      <c r="M597" s="75"/>
      <c r="N597" s="75"/>
      <c r="O597" s="75"/>
      <c r="P597" s="75"/>
      <c r="Q597" s="75"/>
      <c r="R597" s="75"/>
      <c r="S597" s="75"/>
      <c r="T597" s="75"/>
      <c r="U597" s="75"/>
      <c r="V597" s="75"/>
      <c r="W597" s="75"/>
      <c r="X597" s="75"/>
      <c r="Y597" s="75"/>
      <c r="Z597" s="75"/>
    </row>
    <row r="598" ht="14.25" customHeight="1">
      <c r="A598" s="241"/>
      <c r="B598" s="75"/>
      <c r="C598" s="75"/>
      <c r="D598" s="75"/>
      <c r="E598" s="75"/>
      <c r="F598" s="75"/>
      <c r="G598" s="75"/>
      <c r="H598" s="75"/>
      <c r="I598" s="75"/>
      <c r="J598" s="75"/>
      <c r="K598" s="75"/>
      <c r="L598" s="75"/>
      <c r="M598" s="75"/>
      <c r="N598" s="75"/>
      <c r="O598" s="75"/>
      <c r="P598" s="75"/>
      <c r="Q598" s="75"/>
      <c r="R598" s="75"/>
      <c r="S598" s="75"/>
      <c r="T598" s="75"/>
      <c r="U598" s="75"/>
      <c r="V598" s="75"/>
      <c r="W598" s="75"/>
      <c r="X598" s="75"/>
      <c r="Y598" s="75"/>
      <c r="Z598" s="75"/>
    </row>
    <row r="599" ht="14.25" customHeight="1">
      <c r="A599" s="241"/>
      <c r="B599" s="75"/>
      <c r="C599" s="75"/>
      <c r="D599" s="75"/>
      <c r="E599" s="75"/>
      <c r="F599" s="75"/>
      <c r="G599" s="75"/>
      <c r="H599" s="75"/>
      <c r="I599" s="75"/>
      <c r="J599" s="75"/>
      <c r="K599" s="75"/>
      <c r="L599" s="75"/>
      <c r="M599" s="75"/>
      <c r="N599" s="75"/>
      <c r="O599" s="75"/>
      <c r="P599" s="75"/>
      <c r="Q599" s="75"/>
      <c r="R599" s="75"/>
      <c r="S599" s="75"/>
      <c r="T599" s="75"/>
      <c r="U599" s="75"/>
      <c r="V599" s="75"/>
      <c r="W599" s="75"/>
      <c r="X599" s="75"/>
      <c r="Y599" s="75"/>
      <c r="Z599" s="75"/>
    </row>
    <row r="600" ht="14.25" customHeight="1">
      <c r="A600" s="241"/>
      <c r="B600" s="75"/>
      <c r="C600" s="75"/>
      <c r="D600" s="75"/>
      <c r="E600" s="75"/>
      <c r="F600" s="75"/>
      <c r="G600" s="75"/>
      <c r="H600" s="75"/>
      <c r="I600" s="75"/>
      <c r="J600" s="75"/>
      <c r="K600" s="75"/>
      <c r="L600" s="75"/>
      <c r="M600" s="75"/>
      <c r="N600" s="75"/>
      <c r="O600" s="75"/>
      <c r="P600" s="75"/>
      <c r="Q600" s="75"/>
      <c r="R600" s="75"/>
      <c r="S600" s="75"/>
      <c r="T600" s="75"/>
      <c r="U600" s="75"/>
      <c r="V600" s="75"/>
      <c r="W600" s="75"/>
      <c r="X600" s="75"/>
      <c r="Y600" s="75"/>
      <c r="Z600" s="75"/>
    </row>
    <row r="601" ht="14.25" customHeight="1">
      <c r="A601" s="241"/>
      <c r="B601" s="75"/>
      <c r="C601" s="75"/>
      <c r="D601" s="75"/>
      <c r="E601" s="75"/>
      <c r="F601" s="75"/>
      <c r="G601" s="75"/>
      <c r="H601" s="75"/>
      <c r="I601" s="75"/>
      <c r="J601" s="75"/>
      <c r="K601" s="75"/>
      <c r="L601" s="75"/>
      <c r="M601" s="75"/>
      <c r="N601" s="75"/>
      <c r="O601" s="75"/>
      <c r="P601" s="75"/>
      <c r="Q601" s="75"/>
      <c r="R601" s="75"/>
      <c r="S601" s="75"/>
      <c r="T601" s="75"/>
      <c r="U601" s="75"/>
      <c r="V601" s="75"/>
      <c r="W601" s="75"/>
      <c r="X601" s="75"/>
      <c r="Y601" s="75"/>
      <c r="Z601" s="75"/>
    </row>
    <row r="602" ht="14.25" customHeight="1">
      <c r="A602" s="241"/>
      <c r="B602" s="75"/>
      <c r="C602" s="75"/>
      <c r="D602" s="75"/>
      <c r="E602" s="75"/>
      <c r="F602" s="75"/>
      <c r="G602" s="75"/>
      <c r="H602" s="75"/>
      <c r="I602" s="75"/>
      <c r="J602" s="75"/>
      <c r="K602" s="75"/>
      <c r="L602" s="75"/>
      <c r="M602" s="75"/>
      <c r="N602" s="75"/>
      <c r="O602" s="75"/>
      <c r="P602" s="75"/>
      <c r="Q602" s="75"/>
      <c r="R602" s="75"/>
      <c r="S602" s="75"/>
      <c r="T602" s="75"/>
      <c r="U602" s="75"/>
      <c r="V602" s="75"/>
      <c r="W602" s="75"/>
      <c r="X602" s="75"/>
      <c r="Y602" s="75"/>
      <c r="Z602" s="75"/>
    </row>
    <row r="603" ht="14.25" customHeight="1">
      <c r="A603" s="241"/>
      <c r="B603" s="75"/>
      <c r="C603" s="75"/>
      <c r="D603" s="75"/>
      <c r="E603" s="75"/>
      <c r="F603" s="75"/>
      <c r="G603" s="75"/>
      <c r="H603" s="75"/>
      <c r="I603" s="75"/>
      <c r="J603" s="75"/>
      <c r="K603" s="75"/>
      <c r="L603" s="75"/>
      <c r="M603" s="75"/>
      <c r="N603" s="75"/>
      <c r="O603" s="75"/>
      <c r="P603" s="75"/>
      <c r="Q603" s="75"/>
      <c r="R603" s="75"/>
      <c r="S603" s="75"/>
      <c r="T603" s="75"/>
      <c r="U603" s="75"/>
      <c r="V603" s="75"/>
      <c r="W603" s="75"/>
      <c r="X603" s="75"/>
      <c r="Y603" s="75"/>
      <c r="Z603" s="75"/>
    </row>
    <row r="604" ht="14.25" customHeight="1">
      <c r="A604" s="241"/>
      <c r="B604" s="75"/>
      <c r="C604" s="75"/>
      <c r="D604" s="75"/>
      <c r="E604" s="75"/>
      <c r="F604" s="75"/>
      <c r="G604" s="75"/>
      <c r="H604" s="75"/>
      <c r="I604" s="75"/>
      <c r="J604" s="75"/>
      <c r="K604" s="75"/>
      <c r="L604" s="75"/>
      <c r="M604" s="75"/>
      <c r="N604" s="75"/>
      <c r="O604" s="75"/>
      <c r="P604" s="75"/>
      <c r="Q604" s="75"/>
      <c r="R604" s="75"/>
      <c r="S604" s="75"/>
      <c r="T604" s="75"/>
      <c r="U604" s="75"/>
      <c r="V604" s="75"/>
      <c r="W604" s="75"/>
      <c r="X604" s="75"/>
      <c r="Y604" s="75"/>
      <c r="Z604" s="75"/>
    </row>
    <row r="605" ht="14.25" customHeight="1">
      <c r="A605" s="241"/>
      <c r="B605" s="75"/>
      <c r="C605" s="75"/>
      <c r="D605" s="75"/>
      <c r="E605" s="75"/>
      <c r="F605" s="75"/>
      <c r="G605" s="75"/>
      <c r="H605" s="75"/>
      <c r="I605" s="75"/>
      <c r="J605" s="75"/>
      <c r="K605" s="75"/>
      <c r="L605" s="75"/>
      <c r="M605" s="75"/>
      <c r="N605" s="75"/>
      <c r="O605" s="75"/>
      <c r="P605" s="75"/>
      <c r="Q605" s="75"/>
      <c r="R605" s="75"/>
      <c r="S605" s="75"/>
      <c r="T605" s="75"/>
      <c r="U605" s="75"/>
      <c r="V605" s="75"/>
      <c r="W605" s="75"/>
      <c r="X605" s="75"/>
      <c r="Y605" s="75"/>
      <c r="Z605" s="75"/>
    </row>
    <row r="606" ht="14.25" customHeight="1">
      <c r="A606" s="241"/>
      <c r="B606" s="75"/>
      <c r="C606" s="75"/>
      <c r="D606" s="75"/>
      <c r="E606" s="75"/>
      <c r="F606" s="75"/>
      <c r="G606" s="75"/>
      <c r="H606" s="75"/>
      <c r="I606" s="75"/>
      <c r="J606" s="75"/>
      <c r="K606" s="75"/>
      <c r="L606" s="75"/>
      <c r="M606" s="75"/>
      <c r="N606" s="75"/>
      <c r="O606" s="75"/>
      <c r="P606" s="75"/>
      <c r="Q606" s="75"/>
      <c r="R606" s="75"/>
      <c r="S606" s="75"/>
      <c r="T606" s="75"/>
      <c r="U606" s="75"/>
      <c r="V606" s="75"/>
      <c r="W606" s="75"/>
      <c r="X606" s="75"/>
      <c r="Y606" s="75"/>
      <c r="Z606" s="75"/>
    </row>
    <row r="607" ht="14.25" customHeight="1">
      <c r="A607" s="241"/>
      <c r="B607" s="75"/>
      <c r="C607" s="75"/>
      <c r="D607" s="75"/>
      <c r="E607" s="75"/>
      <c r="F607" s="75"/>
      <c r="G607" s="75"/>
      <c r="H607" s="75"/>
      <c r="I607" s="75"/>
      <c r="J607" s="75"/>
      <c r="K607" s="75"/>
      <c r="L607" s="75"/>
      <c r="M607" s="75"/>
      <c r="N607" s="75"/>
      <c r="O607" s="75"/>
      <c r="P607" s="75"/>
      <c r="Q607" s="75"/>
      <c r="R607" s="75"/>
      <c r="S607" s="75"/>
      <c r="T607" s="75"/>
      <c r="U607" s="75"/>
      <c r="V607" s="75"/>
      <c r="W607" s="75"/>
      <c r="X607" s="75"/>
      <c r="Y607" s="75"/>
      <c r="Z607" s="75"/>
    </row>
    <row r="608" ht="14.25" customHeight="1">
      <c r="A608" s="241"/>
      <c r="B608" s="75"/>
      <c r="C608" s="75"/>
      <c r="D608" s="75"/>
      <c r="E608" s="75"/>
      <c r="F608" s="75"/>
      <c r="G608" s="75"/>
      <c r="H608" s="75"/>
      <c r="I608" s="75"/>
      <c r="J608" s="75"/>
      <c r="K608" s="75"/>
      <c r="L608" s="75"/>
      <c r="M608" s="75"/>
      <c r="N608" s="75"/>
      <c r="O608" s="75"/>
      <c r="P608" s="75"/>
      <c r="Q608" s="75"/>
      <c r="R608" s="75"/>
      <c r="S608" s="75"/>
      <c r="T608" s="75"/>
      <c r="U608" s="75"/>
      <c r="V608" s="75"/>
      <c r="W608" s="75"/>
      <c r="X608" s="75"/>
      <c r="Y608" s="75"/>
      <c r="Z608" s="75"/>
    </row>
    <row r="609" ht="14.25" customHeight="1">
      <c r="A609" s="241"/>
      <c r="B609" s="75"/>
      <c r="C609" s="75"/>
      <c r="D609" s="75"/>
      <c r="E609" s="75"/>
      <c r="F609" s="75"/>
      <c r="G609" s="75"/>
      <c r="H609" s="75"/>
      <c r="I609" s="75"/>
      <c r="J609" s="75"/>
      <c r="K609" s="75"/>
      <c r="L609" s="75"/>
      <c r="M609" s="75"/>
      <c r="N609" s="75"/>
      <c r="O609" s="75"/>
      <c r="P609" s="75"/>
      <c r="Q609" s="75"/>
      <c r="R609" s="75"/>
      <c r="S609" s="75"/>
      <c r="T609" s="75"/>
      <c r="U609" s="75"/>
      <c r="V609" s="75"/>
      <c r="W609" s="75"/>
      <c r="X609" s="75"/>
      <c r="Y609" s="75"/>
      <c r="Z609" s="75"/>
    </row>
    <row r="610" ht="14.25" customHeight="1">
      <c r="A610" s="241"/>
      <c r="B610" s="75"/>
      <c r="C610" s="75"/>
      <c r="D610" s="75"/>
      <c r="E610" s="75"/>
      <c r="F610" s="75"/>
      <c r="G610" s="75"/>
      <c r="H610" s="75"/>
      <c r="I610" s="75"/>
      <c r="J610" s="75"/>
      <c r="K610" s="75"/>
      <c r="L610" s="75"/>
      <c r="M610" s="75"/>
      <c r="N610" s="75"/>
      <c r="O610" s="75"/>
      <c r="P610" s="75"/>
      <c r="Q610" s="75"/>
      <c r="R610" s="75"/>
      <c r="S610" s="75"/>
      <c r="T610" s="75"/>
      <c r="U610" s="75"/>
      <c r="V610" s="75"/>
      <c r="W610" s="75"/>
      <c r="X610" s="75"/>
      <c r="Y610" s="75"/>
      <c r="Z610" s="75"/>
    </row>
    <row r="611" ht="14.25" customHeight="1">
      <c r="A611" s="241"/>
      <c r="B611" s="75"/>
      <c r="C611" s="75"/>
      <c r="D611" s="75"/>
      <c r="E611" s="75"/>
      <c r="F611" s="75"/>
      <c r="G611" s="75"/>
      <c r="H611" s="75"/>
      <c r="I611" s="75"/>
      <c r="J611" s="75"/>
      <c r="K611" s="75"/>
      <c r="L611" s="75"/>
      <c r="M611" s="75"/>
      <c r="N611" s="75"/>
      <c r="O611" s="75"/>
      <c r="P611" s="75"/>
      <c r="Q611" s="75"/>
      <c r="R611" s="75"/>
      <c r="S611" s="75"/>
      <c r="T611" s="75"/>
      <c r="U611" s="75"/>
      <c r="V611" s="75"/>
      <c r="W611" s="75"/>
      <c r="X611" s="75"/>
      <c r="Y611" s="75"/>
      <c r="Z611" s="75"/>
    </row>
    <row r="612" ht="14.25" customHeight="1">
      <c r="A612" s="241"/>
      <c r="B612" s="75"/>
      <c r="C612" s="75"/>
      <c r="D612" s="75"/>
      <c r="E612" s="75"/>
      <c r="F612" s="75"/>
      <c r="G612" s="75"/>
      <c r="H612" s="75"/>
      <c r="I612" s="75"/>
      <c r="J612" s="75"/>
      <c r="K612" s="75"/>
      <c r="L612" s="75"/>
      <c r="M612" s="75"/>
      <c r="N612" s="75"/>
      <c r="O612" s="75"/>
      <c r="P612" s="75"/>
      <c r="Q612" s="75"/>
      <c r="R612" s="75"/>
      <c r="S612" s="75"/>
      <c r="T612" s="75"/>
      <c r="U612" s="75"/>
      <c r="V612" s="75"/>
      <c r="W612" s="75"/>
      <c r="X612" s="75"/>
      <c r="Y612" s="75"/>
      <c r="Z612" s="75"/>
    </row>
    <row r="613" ht="14.25" customHeight="1">
      <c r="A613" s="241"/>
      <c r="B613" s="75"/>
      <c r="C613" s="75"/>
      <c r="D613" s="75"/>
      <c r="E613" s="75"/>
      <c r="F613" s="75"/>
      <c r="G613" s="75"/>
      <c r="H613" s="75"/>
      <c r="I613" s="75"/>
      <c r="J613" s="75"/>
      <c r="K613" s="75"/>
      <c r="L613" s="75"/>
      <c r="M613" s="75"/>
      <c r="N613" s="75"/>
      <c r="O613" s="75"/>
      <c r="P613" s="75"/>
      <c r="Q613" s="75"/>
      <c r="R613" s="75"/>
      <c r="S613" s="75"/>
      <c r="T613" s="75"/>
      <c r="U613" s="75"/>
      <c r="V613" s="75"/>
      <c r="W613" s="75"/>
      <c r="X613" s="75"/>
      <c r="Y613" s="75"/>
      <c r="Z613" s="75"/>
    </row>
    <row r="614" ht="14.25" customHeight="1">
      <c r="A614" s="241"/>
      <c r="B614" s="75"/>
      <c r="C614" s="75"/>
      <c r="D614" s="75"/>
      <c r="E614" s="75"/>
      <c r="F614" s="75"/>
      <c r="G614" s="75"/>
      <c r="H614" s="75"/>
      <c r="I614" s="75"/>
      <c r="J614" s="75"/>
      <c r="K614" s="75"/>
      <c r="L614" s="75"/>
      <c r="M614" s="75"/>
      <c r="N614" s="75"/>
      <c r="O614" s="75"/>
      <c r="P614" s="75"/>
      <c r="Q614" s="75"/>
      <c r="R614" s="75"/>
      <c r="S614" s="75"/>
      <c r="T614" s="75"/>
      <c r="U614" s="75"/>
      <c r="V614" s="75"/>
      <c r="W614" s="75"/>
      <c r="X614" s="75"/>
      <c r="Y614" s="75"/>
      <c r="Z614" s="75"/>
    </row>
    <row r="615" ht="14.25" customHeight="1">
      <c r="A615" s="241"/>
      <c r="B615" s="75"/>
      <c r="C615" s="75"/>
      <c r="D615" s="75"/>
      <c r="E615" s="75"/>
      <c r="F615" s="75"/>
      <c r="G615" s="75"/>
      <c r="H615" s="75"/>
      <c r="I615" s="75"/>
      <c r="J615" s="75"/>
      <c r="K615" s="75"/>
      <c r="L615" s="75"/>
      <c r="M615" s="75"/>
      <c r="N615" s="75"/>
      <c r="O615" s="75"/>
      <c r="P615" s="75"/>
      <c r="Q615" s="75"/>
      <c r="R615" s="75"/>
      <c r="S615" s="75"/>
      <c r="T615" s="75"/>
      <c r="U615" s="75"/>
      <c r="V615" s="75"/>
      <c r="W615" s="75"/>
      <c r="X615" s="75"/>
      <c r="Y615" s="75"/>
      <c r="Z615" s="75"/>
    </row>
    <row r="616" ht="14.25" customHeight="1">
      <c r="A616" s="241"/>
      <c r="B616" s="75"/>
      <c r="C616" s="75"/>
      <c r="D616" s="75"/>
      <c r="E616" s="75"/>
      <c r="F616" s="75"/>
      <c r="G616" s="75"/>
      <c r="H616" s="75"/>
      <c r="I616" s="75"/>
      <c r="J616" s="75"/>
      <c r="K616" s="75"/>
      <c r="L616" s="75"/>
      <c r="M616" s="75"/>
      <c r="N616" s="75"/>
      <c r="O616" s="75"/>
      <c r="P616" s="75"/>
      <c r="Q616" s="75"/>
      <c r="R616" s="75"/>
      <c r="S616" s="75"/>
      <c r="T616" s="75"/>
      <c r="U616" s="75"/>
      <c r="V616" s="75"/>
      <c r="W616" s="75"/>
      <c r="X616" s="75"/>
      <c r="Y616" s="75"/>
      <c r="Z616" s="75"/>
    </row>
    <row r="617" ht="14.25" customHeight="1">
      <c r="A617" s="241"/>
      <c r="B617" s="75"/>
      <c r="C617" s="75"/>
      <c r="D617" s="75"/>
      <c r="E617" s="75"/>
      <c r="F617" s="75"/>
      <c r="G617" s="75"/>
      <c r="H617" s="75"/>
      <c r="I617" s="75"/>
      <c r="J617" s="75"/>
      <c r="K617" s="75"/>
      <c r="L617" s="75"/>
      <c r="M617" s="75"/>
      <c r="N617" s="75"/>
      <c r="O617" s="75"/>
      <c r="P617" s="75"/>
      <c r="Q617" s="75"/>
      <c r="R617" s="75"/>
      <c r="S617" s="75"/>
      <c r="T617" s="75"/>
      <c r="U617" s="75"/>
      <c r="V617" s="75"/>
      <c r="W617" s="75"/>
      <c r="X617" s="75"/>
      <c r="Y617" s="75"/>
      <c r="Z617" s="75"/>
    </row>
    <row r="618" ht="14.25" customHeight="1">
      <c r="A618" s="241"/>
      <c r="B618" s="75"/>
      <c r="C618" s="75"/>
      <c r="D618" s="75"/>
      <c r="E618" s="75"/>
      <c r="F618" s="75"/>
      <c r="G618" s="75"/>
      <c r="H618" s="75"/>
      <c r="I618" s="75"/>
      <c r="J618" s="75"/>
      <c r="K618" s="75"/>
      <c r="L618" s="75"/>
      <c r="M618" s="75"/>
      <c r="N618" s="75"/>
      <c r="O618" s="75"/>
      <c r="P618" s="75"/>
      <c r="Q618" s="75"/>
      <c r="R618" s="75"/>
      <c r="S618" s="75"/>
      <c r="T618" s="75"/>
      <c r="U618" s="75"/>
      <c r="V618" s="75"/>
      <c r="W618" s="75"/>
      <c r="X618" s="75"/>
      <c r="Y618" s="75"/>
      <c r="Z618" s="75"/>
    </row>
    <row r="619" ht="14.25" customHeight="1">
      <c r="A619" s="241"/>
      <c r="B619" s="75"/>
      <c r="C619" s="75"/>
      <c r="D619" s="75"/>
      <c r="E619" s="75"/>
      <c r="F619" s="75"/>
      <c r="G619" s="75"/>
      <c r="H619" s="75"/>
      <c r="I619" s="75"/>
      <c r="J619" s="75"/>
      <c r="K619" s="75"/>
      <c r="L619" s="75"/>
      <c r="M619" s="75"/>
      <c r="N619" s="75"/>
      <c r="O619" s="75"/>
      <c r="P619" s="75"/>
      <c r="Q619" s="75"/>
      <c r="R619" s="75"/>
      <c r="S619" s="75"/>
      <c r="T619" s="75"/>
      <c r="U619" s="75"/>
      <c r="V619" s="75"/>
      <c r="W619" s="75"/>
      <c r="X619" s="75"/>
      <c r="Y619" s="75"/>
      <c r="Z619" s="75"/>
    </row>
    <row r="620" ht="14.25" customHeight="1">
      <c r="A620" s="241"/>
      <c r="B620" s="75"/>
      <c r="C620" s="75"/>
      <c r="D620" s="75"/>
      <c r="E620" s="75"/>
      <c r="F620" s="75"/>
      <c r="G620" s="75"/>
      <c r="H620" s="75"/>
      <c r="I620" s="75"/>
      <c r="J620" s="75"/>
      <c r="K620" s="75"/>
      <c r="L620" s="75"/>
      <c r="M620" s="75"/>
      <c r="N620" s="75"/>
      <c r="O620" s="75"/>
      <c r="P620" s="75"/>
      <c r="Q620" s="75"/>
      <c r="R620" s="75"/>
      <c r="S620" s="75"/>
      <c r="T620" s="75"/>
      <c r="U620" s="75"/>
      <c r="V620" s="75"/>
      <c r="W620" s="75"/>
      <c r="X620" s="75"/>
      <c r="Y620" s="75"/>
      <c r="Z620" s="75"/>
    </row>
    <row r="621" ht="14.25" customHeight="1">
      <c r="A621" s="241"/>
      <c r="B621" s="75"/>
      <c r="C621" s="75"/>
      <c r="D621" s="75"/>
      <c r="E621" s="75"/>
      <c r="F621" s="75"/>
      <c r="G621" s="75"/>
      <c r="H621" s="75"/>
      <c r="I621" s="75"/>
      <c r="J621" s="75"/>
      <c r="K621" s="75"/>
      <c r="L621" s="75"/>
      <c r="M621" s="75"/>
      <c r="N621" s="75"/>
      <c r="O621" s="75"/>
      <c r="P621" s="75"/>
      <c r="Q621" s="75"/>
      <c r="R621" s="75"/>
      <c r="S621" s="75"/>
      <c r="T621" s="75"/>
      <c r="U621" s="75"/>
      <c r="V621" s="75"/>
      <c r="W621" s="75"/>
      <c r="X621" s="75"/>
      <c r="Y621" s="75"/>
      <c r="Z621" s="75"/>
    </row>
    <row r="622" ht="14.25" customHeight="1">
      <c r="A622" s="241"/>
      <c r="B622" s="75"/>
      <c r="C622" s="75"/>
      <c r="D622" s="75"/>
      <c r="E622" s="75"/>
      <c r="F622" s="75"/>
      <c r="G622" s="75"/>
      <c r="H622" s="75"/>
      <c r="I622" s="75"/>
      <c r="J622" s="75"/>
      <c r="K622" s="75"/>
      <c r="L622" s="75"/>
      <c r="M622" s="75"/>
      <c r="N622" s="75"/>
      <c r="O622" s="75"/>
      <c r="P622" s="75"/>
      <c r="Q622" s="75"/>
      <c r="R622" s="75"/>
      <c r="S622" s="75"/>
      <c r="T622" s="75"/>
      <c r="U622" s="75"/>
      <c r="V622" s="75"/>
      <c r="W622" s="75"/>
      <c r="X622" s="75"/>
      <c r="Y622" s="75"/>
      <c r="Z622" s="75"/>
    </row>
    <row r="623" ht="14.25" customHeight="1">
      <c r="A623" s="241"/>
      <c r="B623" s="75"/>
      <c r="C623" s="75"/>
      <c r="D623" s="75"/>
      <c r="E623" s="75"/>
      <c r="F623" s="75"/>
      <c r="G623" s="75"/>
      <c r="H623" s="75"/>
      <c r="I623" s="75"/>
      <c r="J623" s="75"/>
      <c r="K623" s="75"/>
      <c r="L623" s="75"/>
      <c r="M623" s="75"/>
      <c r="N623" s="75"/>
      <c r="O623" s="75"/>
      <c r="P623" s="75"/>
      <c r="Q623" s="75"/>
      <c r="R623" s="75"/>
      <c r="S623" s="75"/>
      <c r="T623" s="75"/>
      <c r="U623" s="75"/>
      <c r="V623" s="75"/>
      <c r="W623" s="75"/>
      <c r="X623" s="75"/>
      <c r="Y623" s="75"/>
      <c r="Z623" s="75"/>
    </row>
    <row r="624" ht="14.25" customHeight="1">
      <c r="A624" s="241"/>
      <c r="B624" s="75"/>
      <c r="C624" s="75"/>
      <c r="D624" s="75"/>
      <c r="E624" s="75"/>
      <c r="F624" s="75"/>
      <c r="G624" s="75"/>
      <c r="H624" s="75"/>
      <c r="I624" s="75"/>
      <c r="J624" s="75"/>
      <c r="K624" s="75"/>
      <c r="L624" s="75"/>
      <c r="M624" s="75"/>
      <c r="N624" s="75"/>
      <c r="O624" s="75"/>
      <c r="P624" s="75"/>
      <c r="Q624" s="75"/>
      <c r="R624" s="75"/>
      <c r="S624" s="75"/>
      <c r="T624" s="75"/>
      <c r="U624" s="75"/>
      <c r="V624" s="75"/>
      <c r="W624" s="75"/>
      <c r="X624" s="75"/>
      <c r="Y624" s="75"/>
      <c r="Z624" s="75"/>
    </row>
    <row r="625" ht="14.25" customHeight="1">
      <c r="A625" s="241"/>
      <c r="B625" s="75"/>
      <c r="C625" s="75"/>
      <c r="D625" s="75"/>
      <c r="E625" s="75"/>
      <c r="F625" s="75"/>
      <c r="G625" s="75"/>
      <c r="H625" s="75"/>
      <c r="I625" s="75"/>
      <c r="J625" s="75"/>
      <c r="K625" s="75"/>
      <c r="L625" s="75"/>
      <c r="M625" s="75"/>
      <c r="N625" s="75"/>
      <c r="O625" s="75"/>
      <c r="P625" s="75"/>
      <c r="Q625" s="75"/>
      <c r="R625" s="75"/>
      <c r="S625" s="75"/>
      <c r="T625" s="75"/>
      <c r="U625" s="75"/>
      <c r="V625" s="75"/>
      <c r="W625" s="75"/>
      <c r="X625" s="75"/>
      <c r="Y625" s="75"/>
      <c r="Z625" s="75"/>
    </row>
    <row r="626" ht="14.25" customHeight="1">
      <c r="A626" s="241"/>
      <c r="B626" s="75"/>
      <c r="C626" s="75"/>
      <c r="D626" s="75"/>
      <c r="E626" s="75"/>
      <c r="F626" s="75"/>
      <c r="G626" s="75"/>
      <c r="H626" s="75"/>
      <c r="I626" s="75"/>
      <c r="J626" s="75"/>
      <c r="K626" s="75"/>
      <c r="L626" s="75"/>
      <c r="M626" s="75"/>
      <c r="N626" s="75"/>
      <c r="O626" s="75"/>
      <c r="P626" s="75"/>
      <c r="Q626" s="75"/>
      <c r="R626" s="75"/>
      <c r="S626" s="75"/>
      <c r="T626" s="75"/>
      <c r="U626" s="75"/>
      <c r="V626" s="75"/>
      <c r="W626" s="75"/>
      <c r="X626" s="75"/>
      <c r="Y626" s="75"/>
      <c r="Z626" s="75"/>
    </row>
    <row r="627" ht="14.25" customHeight="1">
      <c r="A627" s="241"/>
      <c r="B627" s="75"/>
      <c r="C627" s="75"/>
      <c r="D627" s="75"/>
      <c r="E627" s="75"/>
      <c r="F627" s="75"/>
      <c r="G627" s="75"/>
      <c r="H627" s="75"/>
      <c r="I627" s="75"/>
      <c r="J627" s="75"/>
      <c r="K627" s="75"/>
      <c r="L627" s="75"/>
      <c r="M627" s="75"/>
      <c r="N627" s="75"/>
      <c r="O627" s="75"/>
      <c r="P627" s="75"/>
      <c r="Q627" s="75"/>
      <c r="R627" s="75"/>
      <c r="S627" s="75"/>
      <c r="T627" s="75"/>
      <c r="U627" s="75"/>
      <c r="V627" s="75"/>
      <c r="W627" s="75"/>
      <c r="X627" s="75"/>
      <c r="Y627" s="75"/>
      <c r="Z627" s="75"/>
    </row>
    <row r="628" ht="14.25" customHeight="1">
      <c r="A628" s="241"/>
      <c r="B628" s="75"/>
      <c r="C628" s="75"/>
      <c r="D628" s="75"/>
      <c r="E628" s="75"/>
      <c r="F628" s="75"/>
      <c r="G628" s="75"/>
      <c r="H628" s="75"/>
      <c r="I628" s="75"/>
      <c r="J628" s="75"/>
      <c r="K628" s="75"/>
      <c r="L628" s="75"/>
      <c r="M628" s="75"/>
      <c r="N628" s="75"/>
      <c r="O628" s="75"/>
      <c r="P628" s="75"/>
      <c r="Q628" s="75"/>
      <c r="R628" s="75"/>
      <c r="S628" s="75"/>
      <c r="T628" s="75"/>
      <c r="U628" s="75"/>
      <c r="V628" s="75"/>
      <c r="W628" s="75"/>
      <c r="X628" s="75"/>
      <c r="Y628" s="75"/>
      <c r="Z628" s="75"/>
    </row>
    <row r="629" ht="14.25" customHeight="1">
      <c r="A629" s="241"/>
      <c r="B629" s="75"/>
      <c r="C629" s="75"/>
      <c r="D629" s="75"/>
      <c r="E629" s="75"/>
      <c r="F629" s="75"/>
      <c r="G629" s="75"/>
      <c r="H629" s="75"/>
      <c r="I629" s="75"/>
      <c r="J629" s="75"/>
      <c r="K629" s="75"/>
      <c r="L629" s="75"/>
      <c r="M629" s="75"/>
      <c r="N629" s="75"/>
      <c r="O629" s="75"/>
      <c r="P629" s="75"/>
      <c r="Q629" s="75"/>
      <c r="R629" s="75"/>
      <c r="S629" s="75"/>
      <c r="T629" s="75"/>
      <c r="U629" s="75"/>
      <c r="V629" s="75"/>
      <c r="W629" s="75"/>
      <c r="X629" s="75"/>
      <c r="Y629" s="75"/>
      <c r="Z629" s="75"/>
    </row>
    <row r="630" ht="14.25" customHeight="1">
      <c r="A630" s="241"/>
      <c r="B630" s="75"/>
      <c r="C630" s="75"/>
      <c r="D630" s="75"/>
      <c r="E630" s="75"/>
      <c r="F630" s="75"/>
      <c r="G630" s="75"/>
      <c r="H630" s="75"/>
      <c r="I630" s="75"/>
      <c r="J630" s="75"/>
      <c r="K630" s="75"/>
      <c r="L630" s="75"/>
      <c r="M630" s="75"/>
      <c r="N630" s="75"/>
      <c r="O630" s="75"/>
      <c r="P630" s="75"/>
      <c r="Q630" s="75"/>
      <c r="R630" s="75"/>
      <c r="S630" s="75"/>
      <c r="T630" s="75"/>
      <c r="U630" s="75"/>
      <c r="V630" s="75"/>
      <c r="W630" s="75"/>
      <c r="X630" s="75"/>
      <c r="Y630" s="75"/>
      <c r="Z630" s="75"/>
    </row>
    <row r="631" ht="14.25" customHeight="1">
      <c r="A631" s="241"/>
      <c r="B631" s="75"/>
      <c r="C631" s="75"/>
      <c r="D631" s="75"/>
      <c r="E631" s="75"/>
      <c r="F631" s="75"/>
      <c r="G631" s="75"/>
      <c r="H631" s="75"/>
      <c r="I631" s="75"/>
      <c r="J631" s="75"/>
      <c r="K631" s="75"/>
      <c r="L631" s="75"/>
      <c r="M631" s="75"/>
      <c r="N631" s="75"/>
      <c r="O631" s="75"/>
      <c r="P631" s="75"/>
      <c r="Q631" s="75"/>
      <c r="R631" s="75"/>
      <c r="S631" s="75"/>
      <c r="T631" s="75"/>
      <c r="U631" s="75"/>
      <c r="V631" s="75"/>
      <c r="W631" s="75"/>
      <c r="X631" s="75"/>
      <c r="Y631" s="75"/>
      <c r="Z631" s="75"/>
    </row>
    <row r="632" ht="14.25" customHeight="1">
      <c r="A632" s="241"/>
      <c r="B632" s="75"/>
      <c r="C632" s="75"/>
      <c r="D632" s="75"/>
      <c r="E632" s="75"/>
      <c r="F632" s="75"/>
      <c r="G632" s="75"/>
      <c r="H632" s="75"/>
      <c r="I632" s="75"/>
      <c r="J632" s="75"/>
      <c r="K632" s="75"/>
      <c r="L632" s="75"/>
      <c r="M632" s="75"/>
      <c r="N632" s="75"/>
      <c r="O632" s="75"/>
      <c r="P632" s="75"/>
      <c r="Q632" s="75"/>
      <c r="R632" s="75"/>
      <c r="S632" s="75"/>
      <c r="T632" s="75"/>
      <c r="U632" s="75"/>
      <c r="V632" s="75"/>
      <c r="W632" s="75"/>
      <c r="X632" s="75"/>
      <c r="Y632" s="75"/>
      <c r="Z632" s="75"/>
    </row>
    <row r="633" ht="14.25" customHeight="1">
      <c r="A633" s="241"/>
      <c r="B633" s="75"/>
      <c r="C633" s="75"/>
      <c r="D633" s="75"/>
      <c r="E633" s="75"/>
      <c r="F633" s="75"/>
      <c r="G633" s="75"/>
      <c r="H633" s="75"/>
      <c r="I633" s="75"/>
      <c r="J633" s="75"/>
      <c r="K633" s="75"/>
      <c r="L633" s="75"/>
      <c r="M633" s="75"/>
      <c r="N633" s="75"/>
      <c r="O633" s="75"/>
      <c r="P633" s="75"/>
      <c r="Q633" s="75"/>
      <c r="R633" s="75"/>
      <c r="S633" s="75"/>
      <c r="T633" s="75"/>
      <c r="U633" s="75"/>
      <c r="V633" s="75"/>
      <c r="W633" s="75"/>
      <c r="X633" s="75"/>
      <c r="Y633" s="75"/>
      <c r="Z633" s="75"/>
    </row>
    <row r="634" ht="14.25" customHeight="1">
      <c r="A634" s="241"/>
      <c r="B634" s="75"/>
      <c r="C634" s="75"/>
      <c r="D634" s="75"/>
      <c r="E634" s="75"/>
      <c r="F634" s="75"/>
      <c r="G634" s="75"/>
      <c r="H634" s="75"/>
      <c r="I634" s="75"/>
      <c r="J634" s="75"/>
      <c r="K634" s="75"/>
      <c r="L634" s="75"/>
      <c r="M634" s="75"/>
      <c r="N634" s="75"/>
      <c r="O634" s="75"/>
      <c r="P634" s="75"/>
      <c r="Q634" s="75"/>
      <c r="R634" s="75"/>
      <c r="S634" s="75"/>
      <c r="T634" s="75"/>
      <c r="U634" s="75"/>
      <c r="V634" s="75"/>
      <c r="W634" s="75"/>
      <c r="X634" s="75"/>
      <c r="Y634" s="75"/>
      <c r="Z634" s="75"/>
    </row>
    <row r="635" ht="14.25" customHeight="1">
      <c r="A635" s="241"/>
      <c r="B635" s="75"/>
      <c r="C635" s="75"/>
      <c r="D635" s="75"/>
      <c r="E635" s="75"/>
      <c r="F635" s="75"/>
      <c r="G635" s="75"/>
      <c r="H635" s="75"/>
      <c r="I635" s="75"/>
      <c r="J635" s="75"/>
      <c r="K635" s="75"/>
      <c r="L635" s="75"/>
      <c r="M635" s="75"/>
      <c r="N635" s="75"/>
      <c r="O635" s="75"/>
      <c r="P635" s="75"/>
      <c r="Q635" s="75"/>
      <c r="R635" s="75"/>
      <c r="S635" s="75"/>
      <c r="T635" s="75"/>
      <c r="U635" s="75"/>
      <c r="V635" s="75"/>
      <c r="W635" s="75"/>
      <c r="X635" s="75"/>
      <c r="Y635" s="75"/>
      <c r="Z635" s="75"/>
    </row>
    <row r="636" ht="14.25" customHeight="1">
      <c r="A636" s="241"/>
      <c r="B636" s="75"/>
      <c r="C636" s="75"/>
      <c r="D636" s="75"/>
      <c r="E636" s="75"/>
      <c r="F636" s="75"/>
      <c r="G636" s="75"/>
      <c r="H636" s="75"/>
      <c r="I636" s="75"/>
      <c r="J636" s="75"/>
      <c r="K636" s="75"/>
      <c r="L636" s="75"/>
      <c r="M636" s="75"/>
      <c r="N636" s="75"/>
      <c r="O636" s="75"/>
      <c r="P636" s="75"/>
      <c r="Q636" s="75"/>
      <c r="R636" s="75"/>
      <c r="S636" s="75"/>
      <c r="T636" s="75"/>
      <c r="U636" s="75"/>
      <c r="V636" s="75"/>
      <c r="W636" s="75"/>
      <c r="X636" s="75"/>
      <c r="Y636" s="75"/>
      <c r="Z636" s="75"/>
    </row>
    <row r="637" ht="14.25" customHeight="1">
      <c r="A637" s="241"/>
      <c r="B637" s="75"/>
      <c r="C637" s="75"/>
      <c r="D637" s="75"/>
      <c r="E637" s="75"/>
      <c r="F637" s="75"/>
      <c r="G637" s="75"/>
      <c r="H637" s="75"/>
      <c r="I637" s="75"/>
      <c r="J637" s="75"/>
      <c r="K637" s="75"/>
      <c r="L637" s="75"/>
      <c r="M637" s="75"/>
      <c r="N637" s="75"/>
      <c r="O637" s="75"/>
      <c r="P637" s="75"/>
      <c r="Q637" s="75"/>
      <c r="R637" s="75"/>
      <c r="S637" s="75"/>
      <c r="T637" s="75"/>
      <c r="U637" s="75"/>
      <c r="V637" s="75"/>
      <c r="W637" s="75"/>
      <c r="X637" s="75"/>
      <c r="Y637" s="75"/>
      <c r="Z637" s="75"/>
    </row>
    <row r="638" ht="14.25" customHeight="1">
      <c r="A638" s="241"/>
      <c r="B638" s="75"/>
      <c r="C638" s="75"/>
      <c r="D638" s="75"/>
      <c r="E638" s="75"/>
      <c r="F638" s="75"/>
      <c r="G638" s="75"/>
      <c r="H638" s="75"/>
      <c r="I638" s="75"/>
      <c r="J638" s="75"/>
      <c r="K638" s="75"/>
      <c r="L638" s="75"/>
      <c r="M638" s="75"/>
      <c r="N638" s="75"/>
      <c r="O638" s="75"/>
      <c r="P638" s="75"/>
      <c r="Q638" s="75"/>
      <c r="R638" s="75"/>
      <c r="S638" s="75"/>
      <c r="T638" s="75"/>
      <c r="U638" s="75"/>
      <c r="V638" s="75"/>
      <c r="W638" s="75"/>
      <c r="X638" s="75"/>
      <c r="Y638" s="75"/>
      <c r="Z638" s="75"/>
    </row>
    <row r="639" ht="14.25" customHeight="1">
      <c r="A639" s="241"/>
      <c r="B639" s="75"/>
      <c r="C639" s="75"/>
      <c r="D639" s="75"/>
      <c r="E639" s="75"/>
      <c r="F639" s="75"/>
      <c r="G639" s="75"/>
      <c r="H639" s="75"/>
      <c r="I639" s="75"/>
      <c r="J639" s="75"/>
      <c r="K639" s="75"/>
      <c r="L639" s="75"/>
      <c r="M639" s="75"/>
      <c r="N639" s="75"/>
      <c r="O639" s="75"/>
      <c r="P639" s="75"/>
      <c r="Q639" s="75"/>
      <c r="R639" s="75"/>
      <c r="S639" s="75"/>
      <c r="T639" s="75"/>
      <c r="U639" s="75"/>
      <c r="V639" s="75"/>
      <c r="W639" s="75"/>
      <c r="X639" s="75"/>
      <c r="Y639" s="75"/>
      <c r="Z639" s="75"/>
    </row>
    <row r="640" ht="14.25" customHeight="1">
      <c r="A640" s="241"/>
      <c r="B640" s="75"/>
      <c r="C640" s="75"/>
      <c r="D640" s="75"/>
      <c r="E640" s="75"/>
      <c r="F640" s="75"/>
      <c r="G640" s="75"/>
      <c r="H640" s="75"/>
      <c r="I640" s="75"/>
      <c r="J640" s="75"/>
      <c r="K640" s="75"/>
      <c r="L640" s="75"/>
      <c r="M640" s="75"/>
      <c r="N640" s="75"/>
      <c r="O640" s="75"/>
      <c r="P640" s="75"/>
      <c r="Q640" s="75"/>
      <c r="R640" s="75"/>
      <c r="S640" s="75"/>
      <c r="T640" s="75"/>
      <c r="U640" s="75"/>
      <c r="V640" s="75"/>
      <c r="W640" s="75"/>
      <c r="X640" s="75"/>
      <c r="Y640" s="75"/>
      <c r="Z640" s="75"/>
    </row>
    <row r="641" ht="14.25" customHeight="1">
      <c r="A641" s="241"/>
      <c r="B641" s="75"/>
      <c r="C641" s="75"/>
      <c r="D641" s="75"/>
      <c r="E641" s="75"/>
      <c r="F641" s="75"/>
      <c r="G641" s="75"/>
      <c r="H641" s="75"/>
      <c r="I641" s="75"/>
      <c r="J641" s="75"/>
      <c r="K641" s="75"/>
      <c r="L641" s="75"/>
      <c r="M641" s="75"/>
      <c r="N641" s="75"/>
      <c r="O641" s="75"/>
      <c r="P641" s="75"/>
      <c r="Q641" s="75"/>
      <c r="R641" s="75"/>
      <c r="S641" s="75"/>
      <c r="T641" s="75"/>
      <c r="U641" s="75"/>
      <c r="V641" s="75"/>
      <c r="W641" s="75"/>
      <c r="X641" s="75"/>
      <c r="Y641" s="75"/>
      <c r="Z641" s="75"/>
    </row>
    <row r="642" ht="14.25" customHeight="1">
      <c r="A642" s="241"/>
      <c r="B642" s="75"/>
      <c r="C642" s="75"/>
      <c r="D642" s="75"/>
      <c r="E642" s="75"/>
      <c r="F642" s="75"/>
      <c r="G642" s="75"/>
      <c r="H642" s="75"/>
      <c r="I642" s="75"/>
      <c r="J642" s="75"/>
      <c r="K642" s="75"/>
      <c r="L642" s="75"/>
      <c r="M642" s="75"/>
      <c r="N642" s="75"/>
      <c r="O642" s="75"/>
      <c r="P642" s="75"/>
      <c r="Q642" s="75"/>
      <c r="R642" s="75"/>
      <c r="S642" s="75"/>
      <c r="T642" s="75"/>
      <c r="U642" s="75"/>
      <c r="V642" s="75"/>
      <c r="W642" s="75"/>
      <c r="X642" s="75"/>
      <c r="Y642" s="75"/>
      <c r="Z642" s="75"/>
    </row>
    <row r="643" ht="14.25" customHeight="1">
      <c r="A643" s="241"/>
      <c r="B643" s="75"/>
      <c r="C643" s="75"/>
      <c r="D643" s="75"/>
      <c r="E643" s="75"/>
      <c r="F643" s="75"/>
      <c r="G643" s="75"/>
      <c r="H643" s="75"/>
      <c r="I643" s="75"/>
      <c r="J643" s="75"/>
      <c r="K643" s="75"/>
      <c r="L643" s="75"/>
      <c r="M643" s="75"/>
      <c r="N643" s="75"/>
      <c r="O643" s="75"/>
      <c r="P643" s="75"/>
      <c r="Q643" s="75"/>
      <c r="R643" s="75"/>
      <c r="S643" s="75"/>
      <c r="T643" s="75"/>
      <c r="U643" s="75"/>
      <c r="V643" s="75"/>
      <c r="W643" s="75"/>
      <c r="X643" s="75"/>
      <c r="Y643" s="75"/>
      <c r="Z643" s="75"/>
    </row>
    <row r="644" ht="14.25" customHeight="1">
      <c r="A644" s="241"/>
      <c r="B644" s="75"/>
      <c r="C644" s="75"/>
      <c r="D644" s="75"/>
      <c r="E644" s="75"/>
      <c r="F644" s="75"/>
      <c r="G644" s="75"/>
      <c r="H644" s="75"/>
      <c r="I644" s="75"/>
      <c r="J644" s="75"/>
      <c r="K644" s="75"/>
      <c r="L644" s="75"/>
      <c r="M644" s="75"/>
      <c r="N644" s="75"/>
      <c r="O644" s="75"/>
      <c r="P644" s="75"/>
      <c r="Q644" s="75"/>
      <c r="R644" s="75"/>
      <c r="S644" s="75"/>
      <c r="T644" s="75"/>
      <c r="U644" s="75"/>
      <c r="V644" s="75"/>
      <c r="W644" s="75"/>
      <c r="X644" s="75"/>
      <c r="Y644" s="75"/>
      <c r="Z644" s="75"/>
    </row>
    <row r="645" ht="14.25" customHeight="1">
      <c r="A645" s="241"/>
      <c r="B645" s="75"/>
      <c r="C645" s="75"/>
      <c r="D645" s="75"/>
      <c r="E645" s="75"/>
      <c r="F645" s="75"/>
      <c r="G645" s="75"/>
      <c r="H645" s="75"/>
      <c r="I645" s="75"/>
      <c r="J645" s="75"/>
      <c r="K645" s="75"/>
      <c r="L645" s="75"/>
      <c r="M645" s="75"/>
      <c r="N645" s="75"/>
      <c r="O645" s="75"/>
      <c r="P645" s="75"/>
      <c r="Q645" s="75"/>
      <c r="R645" s="75"/>
      <c r="S645" s="75"/>
      <c r="T645" s="75"/>
      <c r="U645" s="75"/>
      <c r="V645" s="75"/>
      <c r="W645" s="75"/>
      <c r="X645" s="75"/>
      <c r="Y645" s="75"/>
      <c r="Z645" s="75"/>
    </row>
    <row r="646" ht="14.25" customHeight="1">
      <c r="A646" s="241"/>
      <c r="B646" s="75"/>
      <c r="C646" s="75"/>
      <c r="D646" s="75"/>
      <c r="E646" s="75"/>
      <c r="F646" s="75"/>
      <c r="G646" s="75"/>
      <c r="H646" s="75"/>
      <c r="I646" s="75"/>
      <c r="J646" s="75"/>
      <c r="K646" s="75"/>
      <c r="L646" s="75"/>
      <c r="M646" s="75"/>
      <c r="N646" s="75"/>
      <c r="O646" s="75"/>
      <c r="P646" s="75"/>
      <c r="Q646" s="75"/>
      <c r="R646" s="75"/>
      <c r="S646" s="75"/>
      <c r="T646" s="75"/>
      <c r="U646" s="75"/>
      <c r="V646" s="75"/>
      <c r="W646" s="75"/>
      <c r="X646" s="75"/>
      <c r="Y646" s="75"/>
      <c r="Z646" s="75"/>
    </row>
    <row r="647" ht="14.25" customHeight="1">
      <c r="A647" s="241"/>
      <c r="B647" s="75"/>
      <c r="C647" s="75"/>
      <c r="D647" s="75"/>
      <c r="E647" s="75"/>
      <c r="F647" s="75"/>
      <c r="G647" s="75"/>
      <c r="H647" s="75"/>
      <c r="I647" s="75"/>
      <c r="J647" s="75"/>
      <c r="K647" s="75"/>
      <c r="L647" s="75"/>
      <c r="M647" s="75"/>
      <c r="N647" s="75"/>
      <c r="O647" s="75"/>
      <c r="P647" s="75"/>
      <c r="Q647" s="75"/>
      <c r="R647" s="75"/>
      <c r="S647" s="75"/>
      <c r="T647" s="75"/>
      <c r="U647" s="75"/>
      <c r="V647" s="75"/>
      <c r="W647" s="75"/>
      <c r="X647" s="75"/>
      <c r="Y647" s="75"/>
      <c r="Z647" s="75"/>
    </row>
    <row r="648" ht="14.25" customHeight="1">
      <c r="A648" s="241"/>
      <c r="B648" s="75"/>
      <c r="C648" s="75"/>
      <c r="D648" s="75"/>
      <c r="E648" s="75"/>
      <c r="F648" s="75"/>
      <c r="G648" s="75"/>
      <c r="H648" s="75"/>
      <c r="I648" s="75"/>
      <c r="J648" s="75"/>
      <c r="K648" s="75"/>
      <c r="L648" s="75"/>
      <c r="M648" s="75"/>
      <c r="N648" s="75"/>
      <c r="O648" s="75"/>
      <c r="P648" s="75"/>
      <c r="Q648" s="75"/>
      <c r="R648" s="75"/>
      <c r="S648" s="75"/>
      <c r="T648" s="75"/>
      <c r="U648" s="75"/>
      <c r="V648" s="75"/>
      <c r="W648" s="75"/>
      <c r="X648" s="75"/>
      <c r="Y648" s="75"/>
      <c r="Z648" s="75"/>
    </row>
    <row r="649" ht="14.25" customHeight="1">
      <c r="A649" s="241"/>
      <c r="B649" s="75"/>
      <c r="C649" s="75"/>
      <c r="D649" s="75"/>
      <c r="E649" s="75"/>
      <c r="F649" s="75"/>
      <c r="G649" s="75"/>
      <c r="H649" s="75"/>
      <c r="I649" s="75"/>
      <c r="J649" s="75"/>
      <c r="K649" s="75"/>
      <c r="L649" s="75"/>
      <c r="M649" s="75"/>
      <c r="N649" s="75"/>
      <c r="O649" s="75"/>
      <c r="P649" s="75"/>
      <c r="Q649" s="75"/>
      <c r="R649" s="75"/>
      <c r="S649" s="75"/>
      <c r="T649" s="75"/>
      <c r="U649" s="75"/>
      <c r="V649" s="75"/>
      <c r="W649" s="75"/>
      <c r="X649" s="75"/>
      <c r="Y649" s="75"/>
      <c r="Z649" s="75"/>
    </row>
    <row r="650" ht="14.25" customHeight="1">
      <c r="A650" s="241"/>
      <c r="B650" s="75"/>
      <c r="C650" s="75"/>
      <c r="D650" s="75"/>
      <c r="E650" s="75"/>
      <c r="F650" s="75"/>
      <c r="G650" s="75"/>
      <c r="H650" s="75"/>
      <c r="I650" s="75"/>
      <c r="J650" s="75"/>
      <c r="K650" s="75"/>
      <c r="L650" s="75"/>
      <c r="M650" s="75"/>
      <c r="N650" s="75"/>
      <c r="O650" s="75"/>
      <c r="P650" s="75"/>
      <c r="Q650" s="75"/>
      <c r="R650" s="75"/>
      <c r="S650" s="75"/>
      <c r="T650" s="75"/>
      <c r="U650" s="75"/>
      <c r="V650" s="75"/>
      <c r="W650" s="75"/>
      <c r="X650" s="75"/>
      <c r="Y650" s="75"/>
      <c r="Z650" s="75"/>
    </row>
    <row r="651" ht="14.25" customHeight="1">
      <c r="A651" s="241"/>
      <c r="B651" s="75"/>
      <c r="C651" s="75"/>
      <c r="D651" s="75"/>
      <c r="E651" s="75"/>
      <c r="F651" s="75"/>
      <c r="G651" s="75"/>
      <c r="H651" s="75"/>
      <c r="I651" s="75"/>
      <c r="J651" s="75"/>
      <c r="K651" s="75"/>
      <c r="L651" s="75"/>
      <c r="M651" s="75"/>
      <c r="N651" s="75"/>
      <c r="O651" s="75"/>
      <c r="P651" s="75"/>
      <c r="Q651" s="75"/>
      <c r="R651" s="75"/>
      <c r="S651" s="75"/>
      <c r="T651" s="75"/>
      <c r="U651" s="75"/>
      <c r="V651" s="75"/>
      <c r="W651" s="75"/>
      <c r="X651" s="75"/>
      <c r="Y651" s="75"/>
      <c r="Z651" s="75"/>
    </row>
    <row r="652" ht="14.25" customHeight="1">
      <c r="A652" s="241"/>
      <c r="B652" s="75"/>
      <c r="C652" s="75"/>
      <c r="D652" s="75"/>
      <c r="E652" s="75"/>
      <c r="F652" s="75"/>
      <c r="G652" s="75"/>
      <c r="H652" s="75"/>
      <c r="I652" s="75"/>
      <c r="J652" s="75"/>
      <c r="K652" s="75"/>
      <c r="L652" s="75"/>
      <c r="M652" s="75"/>
      <c r="N652" s="75"/>
      <c r="O652" s="75"/>
      <c r="P652" s="75"/>
      <c r="Q652" s="75"/>
      <c r="R652" s="75"/>
      <c r="S652" s="75"/>
      <c r="T652" s="75"/>
      <c r="U652" s="75"/>
      <c r="V652" s="75"/>
      <c r="W652" s="75"/>
      <c r="X652" s="75"/>
      <c r="Y652" s="75"/>
      <c r="Z652" s="75"/>
    </row>
    <row r="653" ht="14.25" customHeight="1">
      <c r="A653" s="241"/>
      <c r="B653" s="75"/>
      <c r="C653" s="75"/>
      <c r="D653" s="75"/>
      <c r="E653" s="75"/>
      <c r="F653" s="75"/>
      <c r="G653" s="75"/>
      <c r="H653" s="75"/>
      <c r="I653" s="75"/>
      <c r="J653" s="75"/>
      <c r="K653" s="75"/>
      <c r="L653" s="75"/>
      <c r="M653" s="75"/>
      <c r="N653" s="75"/>
      <c r="O653" s="75"/>
      <c r="P653" s="75"/>
      <c r="Q653" s="75"/>
      <c r="R653" s="75"/>
      <c r="S653" s="75"/>
      <c r="T653" s="75"/>
      <c r="U653" s="75"/>
      <c r="V653" s="75"/>
      <c r="W653" s="75"/>
      <c r="X653" s="75"/>
      <c r="Y653" s="75"/>
      <c r="Z653" s="75"/>
    </row>
    <row r="654" ht="14.25" customHeight="1">
      <c r="A654" s="241"/>
      <c r="B654" s="75"/>
      <c r="C654" s="75"/>
      <c r="D654" s="75"/>
      <c r="E654" s="75"/>
      <c r="F654" s="75"/>
      <c r="G654" s="75"/>
      <c r="H654" s="75"/>
      <c r="I654" s="75"/>
      <c r="J654" s="75"/>
      <c r="K654" s="75"/>
      <c r="L654" s="75"/>
      <c r="M654" s="75"/>
      <c r="N654" s="75"/>
      <c r="O654" s="75"/>
      <c r="P654" s="75"/>
      <c r="Q654" s="75"/>
      <c r="R654" s="75"/>
      <c r="S654" s="75"/>
      <c r="T654" s="75"/>
      <c r="U654" s="75"/>
      <c r="V654" s="75"/>
      <c r="W654" s="75"/>
      <c r="X654" s="75"/>
      <c r="Y654" s="75"/>
      <c r="Z654" s="75"/>
    </row>
    <row r="655" ht="14.25" customHeight="1">
      <c r="A655" s="241"/>
      <c r="B655" s="75"/>
      <c r="C655" s="75"/>
      <c r="D655" s="75"/>
      <c r="E655" s="75"/>
      <c r="F655" s="75"/>
      <c r="G655" s="75"/>
      <c r="H655" s="75"/>
      <c r="I655" s="75"/>
      <c r="J655" s="75"/>
      <c r="K655" s="75"/>
      <c r="L655" s="75"/>
      <c r="M655" s="75"/>
      <c r="N655" s="75"/>
      <c r="O655" s="75"/>
      <c r="P655" s="75"/>
      <c r="Q655" s="75"/>
      <c r="R655" s="75"/>
      <c r="S655" s="75"/>
      <c r="T655" s="75"/>
      <c r="U655" s="75"/>
      <c r="V655" s="75"/>
      <c r="W655" s="75"/>
      <c r="X655" s="75"/>
      <c r="Y655" s="75"/>
      <c r="Z655" s="75"/>
    </row>
    <row r="656" ht="14.25" customHeight="1">
      <c r="A656" s="241"/>
      <c r="B656" s="75"/>
      <c r="C656" s="75"/>
      <c r="D656" s="75"/>
      <c r="E656" s="75"/>
      <c r="F656" s="75"/>
      <c r="G656" s="75"/>
      <c r="H656" s="75"/>
      <c r="I656" s="75"/>
      <c r="J656" s="75"/>
      <c r="K656" s="75"/>
      <c r="L656" s="75"/>
      <c r="M656" s="75"/>
      <c r="N656" s="75"/>
      <c r="O656" s="75"/>
      <c r="P656" s="75"/>
      <c r="Q656" s="75"/>
      <c r="R656" s="75"/>
      <c r="S656" s="75"/>
      <c r="T656" s="75"/>
      <c r="U656" s="75"/>
      <c r="V656" s="75"/>
      <c r="W656" s="75"/>
      <c r="X656" s="75"/>
      <c r="Y656" s="75"/>
      <c r="Z656" s="75"/>
    </row>
    <row r="657" ht="14.25" customHeight="1">
      <c r="A657" s="241"/>
      <c r="B657" s="75"/>
      <c r="C657" s="75"/>
      <c r="D657" s="75"/>
      <c r="E657" s="75"/>
      <c r="F657" s="75"/>
      <c r="G657" s="75"/>
      <c r="H657" s="75"/>
      <c r="I657" s="75"/>
      <c r="J657" s="75"/>
      <c r="K657" s="75"/>
      <c r="L657" s="75"/>
      <c r="M657" s="75"/>
      <c r="N657" s="75"/>
      <c r="O657" s="75"/>
      <c r="P657" s="75"/>
      <c r="Q657" s="75"/>
      <c r="R657" s="75"/>
      <c r="S657" s="75"/>
      <c r="T657" s="75"/>
      <c r="U657" s="75"/>
      <c r="V657" s="75"/>
      <c r="W657" s="75"/>
      <c r="X657" s="75"/>
      <c r="Y657" s="75"/>
      <c r="Z657" s="75"/>
    </row>
    <row r="658" ht="14.25" customHeight="1">
      <c r="A658" s="241"/>
      <c r="B658" s="75"/>
      <c r="C658" s="75"/>
      <c r="D658" s="75"/>
      <c r="E658" s="75"/>
      <c r="F658" s="75"/>
      <c r="G658" s="75"/>
      <c r="H658" s="75"/>
      <c r="I658" s="75"/>
      <c r="J658" s="75"/>
      <c r="K658" s="75"/>
      <c r="L658" s="75"/>
      <c r="M658" s="75"/>
      <c r="N658" s="75"/>
      <c r="O658" s="75"/>
      <c r="P658" s="75"/>
      <c r="Q658" s="75"/>
      <c r="R658" s="75"/>
      <c r="S658" s="75"/>
      <c r="T658" s="75"/>
      <c r="U658" s="75"/>
      <c r="V658" s="75"/>
      <c r="W658" s="75"/>
      <c r="X658" s="75"/>
      <c r="Y658" s="75"/>
      <c r="Z658" s="75"/>
    </row>
    <row r="659" ht="14.25" customHeight="1">
      <c r="A659" s="241"/>
      <c r="B659" s="75"/>
      <c r="C659" s="75"/>
      <c r="D659" s="75"/>
      <c r="E659" s="75"/>
      <c r="F659" s="75"/>
      <c r="G659" s="75"/>
      <c r="H659" s="75"/>
      <c r="I659" s="75"/>
      <c r="J659" s="75"/>
      <c r="K659" s="75"/>
      <c r="L659" s="75"/>
      <c r="M659" s="75"/>
      <c r="N659" s="75"/>
      <c r="O659" s="75"/>
      <c r="P659" s="75"/>
      <c r="Q659" s="75"/>
      <c r="R659" s="75"/>
      <c r="S659" s="75"/>
      <c r="T659" s="75"/>
      <c r="U659" s="75"/>
      <c r="V659" s="75"/>
      <c r="W659" s="75"/>
      <c r="X659" s="75"/>
      <c r="Y659" s="75"/>
      <c r="Z659" s="75"/>
    </row>
    <row r="660" ht="14.25" customHeight="1">
      <c r="A660" s="241"/>
      <c r="B660" s="75"/>
      <c r="C660" s="75"/>
      <c r="D660" s="75"/>
      <c r="E660" s="75"/>
      <c r="F660" s="75"/>
      <c r="G660" s="75"/>
      <c r="H660" s="75"/>
      <c r="I660" s="75"/>
      <c r="J660" s="75"/>
      <c r="K660" s="75"/>
      <c r="L660" s="75"/>
      <c r="M660" s="75"/>
      <c r="N660" s="75"/>
      <c r="O660" s="75"/>
      <c r="P660" s="75"/>
      <c r="Q660" s="75"/>
      <c r="R660" s="75"/>
      <c r="S660" s="75"/>
      <c r="T660" s="75"/>
      <c r="U660" s="75"/>
      <c r="V660" s="75"/>
      <c r="W660" s="75"/>
      <c r="X660" s="75"/>
      <c r="Y660" s="75"/>
      <c r="Z660" s="75"/>
    </row>
    <row r="661" ht="14.25" customHeight="1">
      <c r="A661" s="241"/>
      <c r="B661" s="75"/>
      <c r="C661" s="75"/>
      <c r="D661" s="75"/>
      <c r="E661" s="75"/>
      <c r="F661" s="75"/>
      <c r="G661" s="75"/>
      <c r="H661" s="75"/>
      <c r="I661" s="75"/>
      <c r="J661" s="75"/>
      <c r="K661" s="75"/>
      <c r="L661" s="75"/>
      <c r="M661" s="75"/>
      <c r="N661" s="75"/>
      <c r="O661" s="75"/>
      <c r="P661" s="75"/>
      <c r="Q661" s="75"/>
      <c r="R661" s="75"/>
      <c r="S661" s="75"/>
      <c r="T661" s="75"/>
      <c r="U661" s="75"/>
      <c r="V661" s="75"/>
      <c r="W661" s="75"/>
      <c r="X661" s="75"/>
      <c r="Y661" s="75"/>
      <c r="Z661" s="75"/>
    </row>
    <row r="662" ht="14.25" customHeight="1">
      <c r="A662" s="241"/>
      <c r="B662" s="75"/>
      <c r="C662" s="75"/>
      <c r="D662" s="75"/>
      <c r="E662" s="75"/>
      <c r="F662" s="75"/>
      <c r="G662" s="75"/>
      <c r="H662" s="75"/>
      <c r="I662" s="75"/>
      <c r="J662" s="75"/>
      <c r="K662" s="75"/>
      <c r="L662" s="75"/>
      <c r="M662" s="75"/>
      <c r="N662" s="75"/>
      <c r="O662" s="75"/>
      <c r="P662" s="75"/>
      <c r="Q662" s="75"/>
      <c r="R662" s="75"/>
      <c r="S662" s="75"/>
      <c r="T662" s="75"/>
      <c r="U662" s="75"/>
      <c r="V662" s="75"/>
      <c r="W662" s="75"/>
      <c r="X662" s="75"/>
      <c r="Y662" s="75"/>
      <c r="Z662" s="75"/>
    </row>
    <row r="663" ht="14.25" customHeight="1">
      <c r="A663" s="241"/>
      <c r="B663" s="75"/>
      <c r="C663" s="75"/>
      <c r="D663" s="75"/>
      <c r="E663" s="75"/>
      <c r="F663" s="75"/>
      <c r="G663" s="75"/>
      <c r="H663" s="75"/>
      <c r="I663" s="75"/>
      <c r="J663" s="75"/>
      <c r="K663" s="75"/>
      <c r="L663" s="75"/>
      <c r="M663" s="75"/>
      <c r="N663" s="75"/>
      <c r="O663" s="75"/>
      <c r="P663" s="75"/>
      <c r="Q663" s="75"/>
      <c r="R663" s="75"/>
      <c r="S663" s="75"/>
      <c r="T663" s="75"/>
      <c r="U663" s="75"/>
      <c r="V663" s="75"/>
      <c r="W663" s="75"/>
      <c r="X663" s="75"/>
      <c r="Y663" s="75"/>
      <c r="Z663" s="75"/>
    </row>
    <row r="664" ht="14.25" customHeight="1">
      <c r="A664" s="241"/>
      <c r="B664" s="75"/>
      <c r="C664" s="75"/>
      <c r="D664" s="75"/>
      <c r="E664" s="75"/>
      <c r="F664" s="75"/>
      <c r="G664" s="75"/>
      <c r="H664" s="75"/>
      <c r="I664" s="75"/>
      <c r="J664" s="75"/>
      <c r="K664" s="75"/>
      <c r="L664" s="75"/>
      <c r="M664" s="75"/>
      <c r="N664" s="75"/>
      <c r="O664" s="75"/>
      <c r="P664" s="75"/>
      <c r="Q664" s="75"/>
      <c r="R664" s="75"/>
      <c r="S664" s="75"/>
      <c r="T664" s="75"/>
      <c r="U664" s="75"/>
      <c r="V664" s="75"/>
      <c r="W664" s="75"/>
      <c r="X664" s="75"/>
      <c r="Y664" s="75"/>
      <c r="Z664" s="75"/>
    </row>
    <row r="665" ht="14.25" customHeight="1">
      <c r="A665" s="241"/>
      <c r="B665" s="75"/>
      <c r="C665" s="75"/>
      <c r="D665" s="75"/>
      <c r="E665" s="75"/>
      <c r="F665" s="75"/>
      <c r="G665" s="75"/>
      <c r="H665" s="75"/>
      <c r="I665" s="75"/>
      <c r="J665" s="75"/>
      <c r="K665" s="75"/>
      <c r="L665" s="75"/>
      <c r="M665" s="75"/>
      <c r="N665" s="75"/>
      <c r="O665" s="75"/>
      <c r="P665" s="75"/>
      <c r="Q665" s="75"/>
      <c r="R665" s="75"/>
      <c r="S665" s="75"/>
      <c r="T665" s="75"/>
      <c r="U665" s="75"/>
      <c r="V665" s="75"/>
      <c r="W665" s="75"/>
      <c r="X665" s="75"/>
      <c r="Y665" s="75"/>
      <c r="Z665" s="75"/>
    </row>
    <row r="666" ht="14.25" customHeight="1">
      <c r="A666" s="241"/>
      <c r="B666" s="75"/>
      <c r="C666" s="75"/>
      <c r="D666" s="75"/>
      <c r="E666" s="75"/>
      <c r="F666" s="75"/>
      <c r="G666" s="75"/>
      <c r="H666" s="75"/>
      <c r="I666" s="75"/>
      <c r="J666" s="75"/>
      <c r="K666" s="75"/>
      <c r="L666" s="75"/>
      <c r="M666" s="75"/>
      <c r="N666" s="75"/>
      <c r="O666" s="75"/>
      <c r="P666" s="75"/>
      <c r="Q666" s="75"/>
      <c r="R666" s="75"/>
      <c r="S666" s="75"/>
      <c r="T666" s="75"/>
      <c r="U666" s="75"/>
      <c r="V666" s="75"/>
      <c r="W666" s="75"/>
      <c r="X666" s="75"/>
      <c r="Y666" s="75"/>
      <c r="Z666" s="75"/>
    </row>
    <row r="667" ht="14.25" customHeight="1">
      <c r="A667" s="241"/>
      <c r="B667" s="75"/>
      <c r="C667" s="75"/>
      <c r="D667" s="75"/>
      <c r="E667" s="75"/>
      <c r="F667" s="75"/>
      <c r="G667" s="75"/>
      <c r="H667" s="75"/>
      <c r="I667" s="75"/>
      <c r="J667" s="75"/>
      <c r="K667" s="75"/>
      <c r="L667" s="75"/>
      <c r="M667" s="75"/>
      <c r="N667" s="75"/>
      <c r="O667" s="75"/>
      <c r="P667" s="75"/>
      <c r="Q667" s="75"/>
      <c r="R667" s="75"/>
      <c r="S667" s="75"/>
      <c r="T667" s="75"/>
      <c r="U667" s="75"/>
      <c r="V667" s="75"/>
      <c r="W667" s="75"/>
      <c r="X667" s="75"/>
      <c r="Y667" s="75"/>
      <c r="Z667" s="75"/>
    </row>
    <row r="668" ht="14.25" customHeight="1">
      <c r="A668" s="241"/>
      <c r="B668" s="75"/>
      <c r="C668" s="75"/>
      <c r="D668" s="75"/>
      <c r="E668" s="75"/>
      <c r="F668" s="75"/>
      <c r="G668" s="75"/>
      <c r="H668" s="75"/>
      <c r="I668" s="75"/>
      <c r="J668" s="75"/>
      <c r="K668" s="75"/>
      <c r="L668" s="75"/>
      <c r="M668" s="75"/>
      <c r="N668" s="75"/>
      <c r="O668" s="75"/>
      <c r="P668" s="75"/>
      <c r="Q668" s="75"/>
      <c r="R668" s="75"/>
      <c r="S668" s="75"/>
      <c r="T668" s="75"/>
      <c r="U668" s="75"/>
      <c r="V668" s="75"/>
      <c r="W668" s="75"/>
      <c r="X668" s="75"/>
      <c r="Y668" s="75"/>
      <c r="Z668" s="75"/>
    </row>
    <row r="669" ht="14.25" customHeight="1">
      <c r="A669" s="241"/>
      <c r="B669" s="75"/>
      <c r="C669" s="75"/>
      <c r="D669" s="75"/>
      <c r="E669" s="75"/>
      <c r="F669" s="75"/>
      <c r="G669" s="75"/>
      <c r="H669" s="75"/>
      <c r="I669" s="75"/>
      <c r="J669" s="75"/>
      <c r="K669" s="75"/>
      <c r="L669" s="75"/>
      <c r="M669" s="75"/>
      <c r="N669" s="75"/>
      <c r="O669" s="75"/>
      <c r="P669" s="75"/>
      <c r="Q669" s="75"/>
      <c r="R669" s="75"/>
      <c r="S669" s="75"/>
      <c r="T669" s="75"/>
      <c r="U669" s="75"/>
      <c r="V669" s="75"/>
      <c r="W669" s="75"/>
      <c r="X669" s="75"/>
      <c r="Y669" s="75"/>
      <c r="Z669" s="75"/>
    </row>
    <row r="670" ht="14.25" customHeight="1">
      <c r="A670" s="241"/>
      <c r="B670" s="75"/>
      <c r="C670" s="75"/>
      <c r="D670" s="75"/>
      <c r="E670" s="75"/>
      <c r="F670" s="75"/>
      <c r="G670" s="75"/>
      <c r="H670" s="75"/>
      <c r="I670" s="75"/>
      <c r="J670" s="75"/>
      <c r="K670" s="75"/>
      <c r="L670" s="75"/>
      <c r="M670" s="75"/>
      <c r="N670" s="75"/>
      <c r="O670" s="75"/>
      <c r="P670" s="75"/>
      <c r="Q670" s="75"/>
      <c r="R670" s="75"/>
      <c r="S670" s="75"/>
      <c r="T670" s="75"/>
      <c r="U670" s="75"/>
      <c r="V670" s="75"/>
      <c r="W670" s="75"/>
      <c r="X670" s="75"/>
      <c r="Y670" s="75"/>
      <c r="Z670" s="75"/>
    </row>
    <row r="671" ht="14.25" customHeight="1">
      <c r="A671" s="241"/>
      <c r="B671" s="75"/>
      <c r="C671" s="75"/>
      <c r="D671" s="75"/>
      <c r="E671" s="75"/>
      <c r="F671" s="75"/>
      <c r="G671" s="75"/>
      <c r="H671" s="75"/>
      <c r="I671" s="75"/>
      <c r="J671" s="75"/>
      <c r="K671" s="75"/>
      <c r="L671" s="75"/>
      <c r="M671" s="75"/>
      <c r="N671" s="75"/>
      <c r="O671" s="75"/>
      <c r="P671" s="75"/>
      <c r="Q671" s="75"/>
      <c r="R671" s="75"/>
      <c r="S671" s="75"/>
      <c r="T671" s="75"/>
      <c r="U671" s="75"/>
      <c r="V671" s="75"/>
      <c r="W671" s="75"/>
      <c r="X671" s="75"/>
      <c r="Y671" s="75"/>
      <c r="Z671" s="75"/>
    </row>
    <row r="672" ht="14.25" customHeight="1">
      <c r="A672" s="241"/>
      <c r="B672" s="75"/>
      <c r="C672" s="75"/>
      <c r="D672" s="75"/>
      <c r="E672" s="75"/>
      <c r="F672" s="75"/>
      <c r="G672" s="75"/>
      <c r="H672" s="75"/>
      <c r="I672" s="75"/>
      <c r="J672" s="75"/>
      <c r="K672" s="75"/>
      <c r="L672" s="75"/>
      <c r="M672" s="75"/>
      <c r="N672" s="75"/>
      <c r="O672" s="75"/>
      <c r="P672" s="75"/>
      <c r="Q672" s="75"/>
      <c r="R672" s="75"/>
      <c r="S672" s="75"/>
      <c r="T672" s="75"/>
      <c r="U672" s="75"/>
      <c r="V672" s="75"/>
      <c r="W672" s="75"/>
      <c r="X672" s="75"/>
      <c r="Y672" s="75"/>
      <c r="Z672" s="75"/>
    </row>
    <row r="673" ht="14.25" customHeight="1">
      <c r="A673" s="241"/>
      <c r="B673" s="75"/>
      <c r="C673" s="75"/>
      <c r="D673" s="75"/>
      <c r="E673" s="75"/>
      <c r="F673" s="75"/>
      <c r="G673" s="75"/>
      <c r="H673" s="75"/>
      <c r="I673" s="75"/>
      <c r="J673" s="75"/>
      <c r="K673" s="75"/>
      <c r="L673" s="75"/>
      <c r="M673" s="75"/>
      <c r="N673" s="75"/>
      <c r="O673" s="75"/>
      <c r="P673" s="75"/>
      <c r="Q673" s="75"/>
      <c r="R673" s="75"/>
      <c r="S673" s="75"/>
      <c r="T673" s="75"/>
      <c r="U673" s="75"/>
      <c r="V673" s="75"/>
      <c r="W673" s="75"/>
      <c r="X673" s="75"/>
      <c r="Y673" s="75"/>
      <c r="Z673" s="75"/>
    </row>
    <row r="674" ht="14.25" customHeight="1">
      <c r="A674" s="241"/>
      <c r="B674" s="75"/>
      <c r="C674" s="75"/>
      <c r="D674" s="75"/>
      <c r="E674" s="75"/>
      <c r="F674" s="75"/>
      <c r="G674" s="75"/>
      <c r="H674" s="75"/>
      <c r="I674" s="75"/>
      <c r="J674" s="75"/>
      <c r="K674" s="75"/>
      <c r="L674" s="75"/>
      <c r="M674" s="75"/>
      <c r="N674" s="75"/>
      <c r="O674" s="75"/>
      <c r="P674" s="75"/>
      <c r="Q674" s="75"/>
      <c r="R674" s="75"/>
      <c r="S674" s="75"/>
      <c r="T674" s="75"/>
      <c r="U674" s="75"/>
      <c r="V674" s="75"/>
      <c r="W674" s="75"/>
      <c r="X674" s="75"/>
      <c r="Y674" s="75"/>
      <c r="Z674" s="75"/>
    </row>
    <row r="675" ht="14.25" customHeight="1">
      <c r="A675" s="241"/>
      <c r="B675" s="75"/>
      <c r="C675" s="75"/>
      <c r="D675" s="75"/>
      <c r="E675" s="75"/>
      <c r="F675" s="75"/>
      <c r="G675" s="75"/>
      <c r="H675" s="75"/>
      <c r="I675" s="75"/>
      <c r="J675" s="75"/>
      <c r="K675" s="75"/>
      <c r="L675" s="75"/>
      <c r="M675" s="75"/>
      <c r="N675" s="75"/>
      <c r="O675" s="75"/>
      <c r="P675" s="75"/>
      <c r="Q675" s="75"/>
      <c r="R675" s="75"/>
      <c r="S675" s="75"/>
      <c r="T675" s="75"/>
      <c r="U675" s="75"/>
      <c r="V675" s="75"/>
      <c r="W675" s="75"/>
      <c r="X675" s="75"/>
      <c r="Y675" s="75"/>
      <c r="Z675" s="75"/>
    </row>
    <row r="676" ht="14.25" customHeight="1">
      <c r="A676" s="241"/>
      <c r="B676" s="75"/>
      <c r="C676" s="75"/>
      <c r="D676" s="75"/>
      <c r="E676" s="75"/>
      <c r="F676" s="75"/>
      <c r="G676" s="75"/>
      <c r="H676" s="75"/>
      <c r="I676" s="75"/>
      <c r="J676" s="75"/>
      <c r="K676" s="75"/>
      <c r="L676" s="75"/>
      <c r="M676" s="75"/>
      <c r="N676" s="75"/>
      <c r="O676" s="75"/>
      <c r="P676" s="75"/>
      <c r="Q676" s="75"/>
      <c r="R676" s="75"/>
      <c r="S676" s="75"/>
      <c r="T676" s="75"/>
      <c r="U676" s="75"/>
      <c r="V676" s="75"/>
      <c r="W676" s="75"/>
      <c r="X676" s="75"/>
      <c r="Y676" s="75"/>
      <c r="Z676" s="75"/>
    </row>
    <row r="677" ht="14.25" customHeight="1">
      <c r="A677" s="241"/>
      <c r="B677" s="75"/>
      <c r="C677" s="75"/>
      <c r="D677" s="75"/>
      <c r="E677" s="75"/>
      <c r="F677" s="75"/>
      <c r="G677" s="75"/>
      <c r="H677" s="75"/>
      <c r="I677" s="75"/>
      <c r="J677" s="75"/>
      <c r="K677" s="75"/>
      <c r="L677" s="75"/>
      <c r="M677" s="75"/>
      <c r="N677" s="75"/>
      <c r="O677" s="75"/>
      <c r="P677" s="75"/>
      <c r="Q677" s="75"/>
      <c r="R677" s="75"/>
      <c r="S677" s="75"/>
      <c r="T677" s="75"/>
      <c r="U677" s="75"/>
      <c r="V677" s="75"/>
      <c r="W677" s="75"/>
      <c r="X677" s="75"/>
      <c r="Y677" s="75"/>
      <c r="Z677" s="75"/>
    </row>
    <row r="678" ht="14.25" customHeight="1">
      <c r="A678" s="241"/>
      <c r="B678" s="75"/>
      <c r="C678" s="75"/>
      <c r="D678" s="75"/>
      <c r="E678" s="75"/>
      <c r="F678" s="75"/>
      <c r="G678" s="75"/>
      <c r="H678" s="75"/>
      <c r="I678" s="75"/>
      <c r="J678" s="75"/>
      <c r="K678" s="75"/>
      <c r="L678" s="75"/>
      <c r="M678" s="75"/>
      <c r="N678" s="75"/>
      <c r="O678" s="75"/>
      <c r="P678" s="75"/>
      <c r="Q678" s="75"/>
      <c r="R678" s="75"/>
      <c r="S678" s="75"/>
      <c r="T678" s="75"/>
      <c r="U678" s="75"/>
      <c r="V678" s="75"/>
      <c r="W678" s="75"/>
      <c r="X678" s="75"/>
      <c r="Y678" s="75"/>
      <c r="Z678" s="75"/>
    </row>
    <row r="679" ht="14.25" customHeight="1">
      <c r="A679" s="241"/>
      <c r="B679" s="75"/>
      <c r="C679" s="75"/>
      <c r="D679" s="75"/>
      <c r="E679" s="75"/>
      <c r="F679" s="75"/>
      <c r="G679" s="75"/>
      <c r="H679" s="75"/>
      <c r="I679" s="75"/>
      <c r="J679" s="75"/>
      <c r="K679" s="75"/>
      <c r="L679" s="75"/>
      <c r="M679" s="75"/>
      <c r="N679" s="75"/>
      <c r="O679" s="75"/>
      <c r="P679" s="75"/>
      <c r="Q679" s="75"/>
      <c r="R679" s="75"/>
      <c r="S679" s="75"/>
      <c r="T679" s="75"/>
      <c r="U679" s="75"/>
      <c r="V679" s="75"/>
      <c r="W679" s="75"/>
      <c r="X679" s="75"/>
      <c r="Y679" s="75"/>
      <c r="Z679" s="75"/>
    </row>
    <row r="680" ht="14.25" customHeight="1">
      <c r="A680" s="241"/>
      <c r="B680" s="75"/>
      <c r="C680" s="75"/>
      <c r="D680" s="75"/>
      <c r="E680" s="75"/>
      <c r="F680" s="75"/>
      <c r="G680" s="75"/>
      <c r="H680" s="75"/>
      <c r="I680" s="75"/>
      <c r="J680" s="75"/>
      <c r="K680" s="75"/>
      <c r="L680" s="75"/>
      <c r="M680" s="75"/>
      <c r="N680" s="75"/>
      <c r="O680" s="75"/>
      <c r="P680" s="75"/>
      <c r="Q680" s="75"/>
      <c r="R680" s="75"/>
      <c r="S680" s="75"/>
      <c r="T680" s="75"/>
      <c r="U680" s="75"/>
      <c r="V680" s="75"/>
      <c r="W680" s="75"/>
      <c r="X680" s="75"/>
      <c r="Y680" s="75"/>
      <c r="Z680" s="75"/>
    </row>
    <row r="681" ht="14.25" customHeight="1">
      <c r="A681" s="241"/>
      <c r="B681" s="75"/>
      <c r="C681" s="75"/>
      <c r="D681" s="75"/>
      <c r="E681" s="75"/>
      <c r="F681" s="75"/>
      <c r="G681" s="75"/>
      <c r="H681" s="75"/>
      <c r="I681" s="75"/>
      <c r="J681" s="75"/>
      <c r="K681" s="75"/>
      <c r="L681" s="75"/>
      <c r="M681" s="75"/>
      <c r="N681" s="75"/>
      <c r="O681" s="75"/>
      <c r="P681" s="75"/>
      <c r="Q681" s="75"/>
      <c r="R681" s="75"/>
      <c r="S681" s="75"/>
      <c r="T681" s="75"/>
      <c r="U681" s="75"/>
      <c r="V681" s="75"/>
      <c r="W681" s="75"/>
      <c r="X681" s="75"/>
      <c r="Y681" s="75"/>
      <c r="Z681" s="75"/>
    </row>
    <row r="682" ht="14.25" customHeight="1">
      <c r="A682" s="241"/>
      <c r="B682" s="75"/>
      <c r="C682" s="75"/>
      <c r="D682" s="75"/>
      <c r="E682" s="75"/>
      <c r="F682" s="75"/>
      <c r="G682" s="75"/>
      <c r="H682" s="75"/>
      <c r="I682" s="75"/>
      <c r="J682" s="75"/>
      <c r="K682" s="75"/>
      <c r="L682" s="75"/>
      <c r="M682" s="75"/>
      <c r="N682" s="75"/>
      <c r="O682" s="75"/>
      <c r="P682" s="75"/>
      <c r="Q682" s="75"/>
      <c r="R682" s="75"/>
      <c r="S682" s="75"/>
      <c r="T682" s="75"/>
      <c r="U682" s="75"/>
      <c r="V682" s="75"/>
      <c r="W682" s="75"/>
      <c r="X682" s="75"/>
      <c r="Y682" s="75"/>
      <c r="Z682" s="75"/>
    </row>
    <row r="683" ht="14.25" customHeight="1">
      <c r="A683" s="241"/>
      <c r="B683" s="75"/>
      <c r="C683" s="75"/>
      <c r="D683" s="75"/>
      <c r="E683" s="75"/>
      <c r="F683" s="75"/>
      <c r="G683" s="75"/>
      <c r="H683" s="75"/>
      <c r="I683" s="75"/>
      <c r="J683" s="75"/>
      <c r="K683" s="75"/>
      <c r="L683" s="75"/>
      <c r="M683" s="75"/>
      <c r="N683" s="75"/>
      <c r="O683" s="75"/>
      <c r="P683" s="75"/>
      <c r="Q683" s="75"/>
      <c r="R683" s="75"/>
      <c r="S683" s="75"/>
      <c r="T683" s="75"/>
      <c r="U683" s="75"/>
      <c r="V683" s="75"/>
      <c r="W683" s="75"/>
      <c r="X683" s="75"/>
      <c r="Y683" s="75"/>
      <c r="Z683" s="75"/>
    </row>
    <row r="684" ht="14.25" customHeight="1">
      <c r="A684" s="241"/>
      <c r="B684" s="75"/>
      <c r="C684" s="75"/>
      <c r="D684" s="75"/>
      <c r="E684" s="75"/>
      <c r="F684" s="75"/>
      <c r="G684" s="75"/>
      <c r="H684" s="75"/>
      <c r="I684" s="75"/>
      <c r="J684" s="75"/>
      <c r="K684" s="75"/>
      <c r="L684" s="75"/>
      <c r="M684" s="75"/>
      <c r="N684" s="75"/>
      <c r="O684" s="75"/>
      <c r="P684" s="75"/>
      <c r="Q684" s="75"/>
      <c r="R684" s="75"/>
      <c r="S684" s="75"/>
      <c r="T684" s="75"/>
      <c r="U684" s="75"/>
      <c r="V684" s="75"/>
      <c r="W684" s="75"/>
      <c r="X684" s="75"/>
      <c r="Y684" s="75"/>
      <c r="Z684" s="75"/>
    </row>
    <row r="685" ht="14.25" customHeight="1">
      <c r="A685" s="241"/>
      <c r="B685" s="75"/>
      <c r="C685" s="75"/>
      <c r="D685" s="75"/>
      <c r="E685" s="75"/>
      <c r="F685" s="75"/>
      <c r="G685" s="75"/>
      <c r="H685" s="75"/>
      <c r="I685" s="75"/>
      <c r="J685" s="75"/>
      <c r="K685" s="75"/>
      <c r="L685" s="75"/>
      <c r="M685" s="75"/>
      <c r="N685" s="75"/>
      <c r="O685" s="75"/>
      <c r="P685" s="75"/>
      <c r="Q685" s="75"/>
      <c r="R685" s="75"/>
      <c r="S685" s="75"/>
      <c r="T685" s="75"/>
      <c r="U685" s="75"/>
      <c r="V685" s="75"/>
      <c r="W685" s="75"/>
      <c r="X685" s="75"/>
      <c r="Y685" s="75"/>
      <c r="Z685" s="75"/>
    </row>
    <row r="686" ht="14.25" customHeight="1">
      <c r="A686" s="241"/>
      <c r="B686" s="75"/>
      <c r="C686" s="75"/>
      <c r="D686" s="75"/>
      <c r="E686" s="75"/>
      <c r="F686" s="75"/>
      <c r="G686" s="75"/>
      <c r="H686" s="75"/>
      <c r="I686" s="75"/>
      <c r="J686" s="75"/>
      <c r="K686" s="75"/>
      <c r="L686" s="75"/>
      <c r="M686" s="75"/>
      <c r="N686" s="75"/>
      <c r="O686" s="75"/>
      <c r="P686" s="75"/>
      <c r="Q686" s="75"/>
      <c r="R686" s="75"/>
      <c r="S686" s="75"/>
      <c r="T686" s="75"/>
      <c r="U686" s="75"/>
      <c r="V686" s="75"/>
      <c r="W686" s="75"/>
      <c r="X686" s="75"/>
      <c r="Y686" s="75"/>
      <c r="Z686" s="75"/>
    </row>
    <row r="687" ht="14.25" customHeight="1">
      <c r="A687" s="241"/>
      <c r="B687" s="75"/>
      <c r="C687" s="75"/>
      <c r="D687" s="75"/>
      <c r="E687" s="75"/>
      <c r="F687" s="75"/>
      <c r="G687" s="75"/>
      <c r="H687" s="75"/>
      <c r="I687" s="75"/>
      <c r="J687" s="75"/>
      <c r="K687" s="75"/>
      <c r="L687" s="75"/>
      <c r="M687" s="75"/>
      <c r="N687" s="75"/>
      <c r="O687" s="75"/>
      <c r="P687" s="75"/>
      <c r="Q687" s="75"/>
      <c r="R687" s="75"/>
      <c r="S687" s="75"/>
      <c r="T687" s="75"/>
      <c r="U687" s="75"/>
      <c r="V687" s="75"/>
      <c r="W687" s="75"/>
      <c r="X687" s="75"/>
      <c r="Y687" s="75"/>
      <c r="Z687" s="75"/>
    </row>
    <row r="688" ht="14.25" customHeight="1">
      <c r="A688" s="241"/>
      <c r="B688" s="75"/>
      <c r="C688" s="75"/>
      <c r="D688" s="75"/>
      <c r="E688" s="75"/>
      <c r="F688" s="75"/>
      <c r="G688" s="75"/>
      <c r="H688" s="75"/>
      <c r="I688" s="75"/>
      <c r="J688" s="75"/>
      <c r="K688" s="75"/>
      <c r="L688" s="75"/>
      <c r="M688" s="75"/>
      <c r="N688" s="75"/>
      <c r="O688" s="75"/>
      <c r="P688" s="75"/>
      <c r="Q688" s="75"/>
      <c r="R688" s="75"/>
      <c r="S688" s="75"/>
      <c r="T688" s="75"/>
      <c r="U688" s="75"/>
      <c r="V688" s="75"/>
      <c r="W688" s="75"/>
      <c r="X688" s="75"/>
      <c r="Y688" s="75"/>
      <c r="Z688" s="75"/>
    </row>
    <row r="689" ht="14.25" customHeight="1">
      <c r="A689" s="241"/>
      <c r="B689" s="75"/>
      <c r="C689" s="75"/>
      <c r="D689" s="75"/>
      <c r="E689" s="75"/>
      <c r="F689" s="75"/>
      <c r="G689" s="75"/>
      <c r="H689" s="75"/>
      <c r="I689" s="75"/>
      <c r="J689" s="75"/>
      <c r="K689" s="75"/>
      <c r="L689" s="75"/>
      <c r="M689" s="75"/>
      <c r="N689" s="75"/>
      <c r="O689" s="75"/>
      <c r="P689" s="75"/>
      <c r="Q689" s="75"/>
      <c r="R689" s="75"/>
      <c r="S689" s="75"/>
      <c r="T689" s="75"/>
      <c r="U689" s="75"/>
      <c r="V689" s="75"/>
      <c r="W689" s="75"/>
      <c r="X689" s="75"/>
      <c r="Y689" s="75"/>
      <c r="Z689" s="75"/>
    </row>
    <row r="690" ht="14.25" customHeight="1">
      <c r="A690" s="241"/>
      <c r="B690" s="75"/>
      <c r="C690" s="75"/>
      <c r="D690" s="75"/>
      <c r="E690" s="75"/>
      <c r="F690" s="75"/>
      <c r="G690" s="75"/>
      <c r="H690" s="75"/>
      <c r="I690" s="75"/>
      <c r="J690" s="75"/>
      <c r="K690" s="75"/>
      <c r="L690" s="75"/>
      <c r="M690" s="75"/>
      <c r="N690" s="75"/>
      <c r="O690" s="75"/>
      <c r="P690" s="75"/>
      <c r="Q690" s="75"/>
      <c r="R690" s="75"/>
      <c r="S690" s="75"/>
      <c r="T690" s="75"/>
      <c r="U690" s="75"/>
      <c r="V690" s="75"/>
      <c r="W690" s="75"/>
      <c r="X690" s="75"/>
      <c r="Y690" s="75"/>
      <c r="Z690" s="75"/>
    </row>
    <row r="691" ht="14.25" customHeight="1">
      <c r="A691" s="241"/>
      <c r="B691" s="75"/>
      <c r="C691" s="75"/>
      <c r="D691" s="75"/>
      <c r="E691" s="75"/>
      <c r="F691" s="75"/>
      <c r="G691" s="75"/>
      <c r="H691" s="75"/>
      <c r="I691" s="75"/>
      <c r="J691" s="75"/>
      <c r="K691" s="75"/>
      <c r="L691" s="75"/>
      <c r="M691" s="75"/>
      <c r="N691" s="75"/>
      <c r="O691" s="75"/>
      <c r="P691" s="75"/>
      <c r="Q691" s="75"/>
      <c r="R691" s="75"/>
      <c r="S691" s="75"/>
      <c r="T691" s="75"/>
      <c r="U691" s="75"/>
      <c r="V691" s="75"/>
      <c r="W691" s="75"/>
      <c r="X691" s="75"/>
      <c r="Y691" s="75"/>
      <c r="Z691" s="75"/>
    </row>
    <row r="692" ht="14.25" customHeight="1">
      <c r="A692" s="241"/>
      <c r="B692" s="75"/>
      <c r="C692" s="75"/>
      <c r="D692" s="75"/>
      <c r="E692" s="75"/>
      <c r="F692" s="75"/>
      <c r="G692" s="75"/>
      <c r="H692" s="75"/>
      <c r="I692" s="75"/>
      <c r="J692" s="75"/>
      <c r="K692" s="75"/>
      <c r="L692" s="75"/>
      <c r="M692" s="75"/>
      <c r="N692" s="75"/>
      <c r="O692" s="75"/>
      <c r="P692" s="75"/>
      <c r="Q692" s="75"/>
      <c r="R692" s="75"/>
      <c r="S692" s="75"/>
      <c r="T692" s="75"/>
      <c r="U692" s="75"/>
      <c r="V692" s="75"/>
      <c r="W692" s="75"/>
      <c r="X692" s="75"/>
      <c r="Y692" s="75"/>
      <c r="Z692" s="75"/>
    </row>
    <row r="693" ht="14.25" customHeight="1">
      <c r="A693" s="241"/>
      <c r="B693" s="75"/>
      <c r="C693" s="75"/>
      <c r="D693" s="75"/>
      <c r="E693" s="75"/>
      <c r="F693" s="75"/>
      <c r="G693" s="75"/>
      <c r="H693" s="75"/>
      <c r="I693" s="75"/>
      <c r="J693" s="75"/>
      <c r="K693" s="75"/>
      <c r="L693" s="75"/>
      <c r="M693" s="75"/>
      <c r="N693" s="75"/>
      <c r="O693" s="75"/>
      <c r="P693" s="75"/>
      <c r="Q693" s="75"/>
      <c r="R693" s="75"/>
      <c r="S693" s="75"/>
      <c r="T693" s="75"/>
      <c r="U693" s="75"/>
      <c r="V693" s="75"/>
      <c r="W693" s="75"/>
      <c r="X693" s="75"/>
      <c r="Y693" s="75"/>
      <c r="Z693" s="75"/>
    </row>
    <row r="694" ht="14.25" customHeight="1">
      <c r="A694" s="241"/>
      <c r="B694" s="75"/>
      <c r="C694" s="75"/>
      <c r="D694" s="75"/>
      <c r="E694" s="75"/>
      <c r="F694" s="75"/>
      <c r="G694" s="75"/>
      <c r="H694" s="75"/>
      <c r="I694" s="75"/>
      <c r="J694" s="75"/>
      <c r="K694" s="75"/>
      <c r="L694" s="75"/>
      <c r="M694" s="75"/>
      <c r="N694" s="75"/>
      <c r="O694" s="75"/>
      <c r="P694" s="75"/>
      <c r="Q694" s="75"/>
      <c r="R694" s="75"/>
      <c r="S694" s="75"/>
      <c r="T694" s="75"/>
      <c r="U694" s="75"/>
      <c r="V694" s="75"/>
      <c r="W694" s="75"/>
      <c r="X694" s="75"/>
      <c r="Y694" s="75"/>
      <c r="Z694" s="75"/>
    </row>
    <row r="695" ht="14.25" customHeight="1">
      <c r="A695" s="241"/>
      <c r="B695" s="75"/>
      <c r="C695" s="75"/>
      <c r="D695" s="75"/>
      <c r="E695" s="75"/>
      <c r="F695" s="75"/>
      <c r="G695" s="75"/>
      <c r="H695" s="75"/>
      <c r="I695" s="75"/>
      <c r="J695" s="75"/>
      <c r="K695" s="75"/>
      <c r="L695" s="75"/>
      <c r="M695" s="75"/>
      <c r="N695" s="75"/>
      <c r="O695" s="75"/>
      <c r="P695" s="75"/>
      <c r="Q695" s="75"/>
      <c r="R695" s="75"/>
      <c r="S695" s="75"/>
      <c r="T695" s="75"/>
      <c r="U695" s="75"/>
      <c r="V695" s="75"/>
      <c r="W695" s="75"/>
      <c r="X695" s="75"/>
      <c r="Y695" s="75"/>
      <c r="Z695" s="75"/>
    </row>
    <row r="696" ht="14.25" customHeight="1">
      <c r="A696" s="241"/>
      <c r="B696" s="75"/>
      <c r="C696" s="75"/>
      <c r="D696" s="75"/>
      <c r="E696" s="75"/>
      <c r="F696" s="75"/>
      <c r="G696" s="75"/>
      <c r="H696" s="75"/>
      <c r="I696" s="75"/>
      <c r="J696" s="75"/>
      <c r="K696" s="75"/>
      <c r="L696" s="75"/>
      <c r="M696" s="75"/>
      <c r="N696" s="75"/>
      <c r="O696" s="75"/>
      <c r="P696" s="75"/>
      <c r="Q696" s="75"/>
      <c r="R696" s="75"/>
      <c r="S696" s="75"/>
      <c r="T696" s="75"/>
      <c r="U696" s="75"/>
      <c r="V696" s="75"/>
      <c r="W696" s="75"/>
      <c r="X696" s="75"/>
      <c r="Y696" s="75"/>
      <c r="Z696" s="75"/>
    </row>
    <row r="697" ht="14.25" customHeight="1">
      <c r="A697" s="241"/>
      <c r="B697" s="75"/>
      <c r="C697" s="75"/>
      <c r="D697" s="75"/>
      <c r="E697" s="75"/>
      <c r="F697" s="75"/>
      <c r="G697" s="75"/>
      <c r="H697" s="75"/>
      <c r="I697" s="75"/>
      <c r="J697" s="75"/>
      <c r="K697" s="75"/>
      <c r="L697" s="75"/>
      <c r="M697" s="75"/>
      <c r="N697" s="75"/>
      <c r="O697" s="75"/>
      <c r="P697" s="75"/>
      <c r="Q697" s="75"/>
      <c r="R697" s="75"/>
      <c r="S697" s="75"/>
      <c r="T697" s="75"/>
      <c r="U697" s="75"/>
      <c r="V697" s="75"/>
      <c r="W697" s="75"/>
      <c r="X697" s="75"/>
      <c r="Y697" s="75"/>
      <c r="Z697" s="75"/>
    </row>
    <row r="698" ht="14.25" customHeight="1">
      <c r="A698" s="241"/>
      <c r="B698" s="75"/>
      <c r="C698" s="75"/>
      <c r="D698" s="75"/>
      <c r="E698" s="75"/>
      <c r="F698" s="75"/>
      <c r="G698" s="75"/>
      <c r="H698" s="75"/>
      <c r="I698" s="75"/>
      <c r="J698" s="75"/>
      <c r="K698" s="75"/>
      <c r="L698" s="75"/>
      <c r="M698" s="75"/>
      <c r="N698" s="75"/>
      <c r="O698" s="75"/>
      <c r="P698" s="75"/>
      <c r="Q698" s="75"/>
      <c r="R698" s="75"/>
      <c r="S698" s="75"/>
      <c r="T698" s="75"/>
      <c r="U698" s="75"/>
      <c r="V698" s="75"/>
      <c r="W698" s="75"/>
      <c r="X698" s="75"/>
      <c r="Y698" s="75"/>
      <c r="Z698" s="75"/>
    </row>
    <row r="699" ht="14.25" customHeight="1">
      <c r="A699" s="241"/>
      <c r="B699" s="75"/>
      <c r="C699" s="75"/>
      <c r="D699" s="75"/>
      <c r="E699" s="75"/>
      <c r="F699" s="75"/>
      <c r="G699" s="75"/>
      <c r="H699" s="75"/>
      <c r="I699" s="75"/>
      <c r="J699" s="75"/>
      <c r="K699" s="75"/>
      <c r="L699" s="75"/>
      <c r="M699" s="75"/>
      <c r="N699" s="75"/>
      <c r="O699" s="75"/>
      <c r="P699" s="75"/>
      <c r="Q699" s="75"/>
      <c r="R699" s="75"/>
      <c r="S699" s="75"/>
      <c r="T699" s="75"/>
      <c r="U699" s="75"/>
      <c r="V699" s="75"/>
      <c r="W699" s="75"/>
      <c r="X699" s="75"/>
      <c r="Y699" s="75"/>
      <c r="Z699" s="75"/>
    </row>
    <row r="700" ht="14.25" customHeight="1">
      <c r="A700" s="241"/>
      <c r="B700" s="75"/>
      <c r="C700" s="75"/>
      <c r="D700" s="75"/>
      <c r="E700" s="75"/>
      <c r="F700" s="75"/>
      <c r="G700" s="75"/>
      <c r="H700" s="75"/>
      <c r="I700" s="75"/>
      <c r="J700" s="75"/>
      <c r="K700" s="75"/>
      <c r="L700" s="75"/>
      <c r="M700" s="75"/>
      <c r="N700" s="75"/>
      <c r="O700" s="75"/>
      <c r="P700" s="75"/>
      <c r="Q700" s="75"/>
      <c r="R700" s="75"/>
      <c r="S700" s="75"/>
      <c r="T700" s="75"/>
      <c r="U700" s="75"/>
      <c r="V700" s="75"/>
      <c r="W700" s="75"/>
      <c r="X700" s="75"/>
      <c r="Y700" s="75"/>
      <c r="Z700" s="75"/>
    </row>
    <row r="701" ht="14.25" customHeight="1">
      <c r="A701" s="241"/>
      <c r="B701" s="75"/>
      <c r="C701" s="75"/>
      <c r="D701" s="75"/>
      <c r="E701" s="75"/>
      <c r="F701" s="75"/>
      <c r="G701" s="75"/>
      <c r="H701" s="75"/>
      <c r="I701" s="75"/>
      <c r="J701" s="75"/>
      <c r="K701" s="75"/>
      <c r="L701" s="75"/>
      <c r="M701" s="75"/>
      <c r="N701" s="75"/>
      <c r="O701" s="75"/>
      <c r="P701" s="75"/>
      <c r="Q701" s="75"/>
      <c r="R701" s="75"/>
      <c r="S701" s="75"/>
      <c r="T701" s="75"/>
      <c r="U701" s="75"/>
      <c r="V701" s="75"/>
      <c r="W701" s="75"/>
      <c r="X701" s="75"/>
      <c r="Y701" s="75"/>
      <c r="Z701" s="75"/>
    </row>
    <row r="702" ht="14.25" customHeight="1">
      <c r="A702" s="241"/>
      <c r="B702" s="75"/>
      <c r="C702" s="75"/>
      <c r="D702" s="75"/>
      <c r="E702" s="75"/>
      <c r="F702" s="75"/>
      <c r="G702" s="75"/>
      <c r="H702" s="75"/>
      <c r="I702" s="75"/>
      <c r="J702" s="75"/>
      <c r="K702" s="75"/>
      <c r="L702" s="75"/>
      <c r="M702" s="75"/>
      <c r="N702" s="75"/>
      <c r="O702" s="75"/>
      <c r="P702" s="75"/>
      <c r="Q702" s="75"/>
      <c r="R702" s="75"/>
      <c r="S702" s="75"/>
      <c r="T702" s="75"/>
      <c r="U702" s="75"/>
      <c r="V702" s="75"/>
      <c r="W702" s="75"/>
      <c r="X702" s="75"/>
      <c r="Y702" s="75"/>
      <c r="Z702" s="75"/>
    </row>
    <row r="703" ht="14.25" customHeight="1">
      <c r="A703" s="241"/>
      <c r="B703" s="75"/>
      <c r="C703" s="75"/>
      <c r="D703" s="75"/>
      <c r="E703" s="75"/>
      <c r="F703" s="75"/>
      <c r="G703" s="75"/>
      <c r="H703" s="75"/>
      <c r="I703" s="75"/>
      <c r="J703" s="75"/>
      <c r="K703" s="75"/>
      <c r="L703" s="75"/>
      <c r="M703" s="75"/>
      <c r="N703" s="75"/>
      <c r="O703" s="75"/>
      <c r="P703" s="75"/>
      <c r="Q703" s="75"/>
      <c r="R703" s="75"/>
      <c r="S703" s="75"/>
      <c r="T703" s="75"/>
      <c r="U703" s="75"/>
      <c r="V703" s="75"/>
      <c r="W703" s="75"/>
      <c r="X703" s="75"/>
      <c r="Y703" s="75"/>
      <c r="Z703" s="75"/>
    </row>
    <row r="704" ht="14.25" customHeight="1">
      <c r="A704" s="241"/>
      <c r="B704" s="75"/>
      <c r="C704" s="75"/>
      <c r="D704" s="75"/>
      <c r="E704" s="75"/>
      <c r="F704" s="75"/>
      <c r="G704" s="75"/>
      <c r="H704" s="75"/>
      <c r="I704" s="75"/>
      <c r="J704" s="75"/>
      <c r="K704" s="75"/>
      <c r="L704" s="75"/>
      <c r="M704" s="75"/>
      <c r="N704" s="75"/>
      <c r="O704" s="75"/>
      <c r="P704" s="75"/>
      <c r="Q704" s="75"/>
      <c r="R704" s="75"/>
      <c r="S704" s="75"/>
      <c r="T704" s="75"/>
      <c r="U704" s="75"/>
      <c r="V704" s="75"/>
      <c r="W704" s="75"/>
      <c r="X704" s="75"/>
      <c r="Y704" s="75"/>
      <c r="Z704" s="75"/>
    </row>
    <row r="705" ht="14.25" customHeight="1">
      <c r="A705" s="241"/>
      <c r="B705" s="75"/>
      <c r="C705" s="75"/>
      <c r="D705" s="75"/>
      <c r="E705" s="75"/>
      <c r="F705" s="75"/>
      <c r="G705" s="75"/>
      <c r="H705" s="75"/>
      <c r="I705" s="75"/>
      <c r="J705" s="75"/>
      <c r="K705" s="75"/>
      <c r="L705" s="75"/>
      <c r="M705" s="75"/>
      <c r="N705" s="75"/>
      <c r="O705" s="75"/>
      <c r="P705" s="75"/>
      <c r="Q705" s="75"/>
      <c r="R705" s="75"/>
      <c r="S705" s="75"/>
      <c r="T705" s="75"/>
      <c r="U705" s="75"/>
      <c r="V705" s="75"/>
      <c r="W705" s="75"/>
      <c r="X705" s="75"/>
      <c r="Y705" s="75"/>
      <c r="Z705" s="75"/>
    </row>
    <row r="706" ht="14.25" customHeight="1">
      <c r="A706" s="241"/>
      <c r="B706" s="75"/>
      <c r="C706" s="75"/>
      <c r="D706" s="75"/>
      <c r="E706" s="75"/>
      <c r="F706" s="75"/>
      <c r="G706" s="75"/>
      <c r="H706" s="75"/>
      <c r="I706" s="75"/>
      <c r="J706" s="75"/>
      <c r="K706" s="75"/>
      <c r="L706" s="75"/>
      <c r="M706" s="75"/>
      <c r="N706" s="75"/>
      <c r="O706" s="75"/>
      <c r="P706" s="75"/>
      <c r="Q706" s="75"/>
      <c r="R706" s="75"/>
      <c r="S706" s="75"/>
      <c r="T706" s="75"/>
      <c r="U706" s="75"/>
      <c r="V706" s="75"/>
      <c r="W706" s="75"/>
      <c r="X706" s="75"/>
      <c r="Y706" s="75"/>
      <c r="Z706" s="75"/>
    </row>
    <row r="707" ht="14.25" customHeight="1">
      <c r="A707" s="241"/>
      <c r="B707" s="75"/>
      <c r="C707" s="75"/>
      <c r="D707" s="75"/>
      <c r="E707" s="75"/>
      <c r="F707" s="75"/>
      <c r="G707" s="75"/>
      <c r="H707" s="75"/>
      <c r="I707" s="75"/>
      <c r="J707" s="75"/>
      <c r="K707" s="75"/>
      <c r="L707" s="75"/>
      <c r="M707" s="75"/>
      <c r="N707" s="75"/>
      <c r="O707" s="75"/>
      <c r="P707" s="75"/>
      <c r="Q707" s="75"/>
      <c r="R707" s="75"/>
      <c r="S707" s="75"/>
      <c r="T707" s="75"/>
      <c r="U707" s="75"/>
      <c r="V707" s="75"/>
      <c r="W707" s="75"/>
      <c r="X707" s="75"/>
      <c r="Y707" s="75"/>
      <c r="Z707" s="75"/>
    </row>
    <row r="708" ht="14.25" customHeight="1">
      <c r="A708" s="241"/>
      <c r="B708" s="75"/>
      <c r="C708" s="75"/>
      <c r="D708" s="75"/>
      <c r="E708" s="75"/>
      <c r="F708" s="75"/>
      <c r="G708" s="75"/>
      <c r="H708" s="75"/>
      <c r="I708" s="75"/>
      <c r="J708" s="75"/>
      <c r="K708" s="75"/>
      <c r="L708" s="75"/>
      <c r="M708" s="75"/>
      <c r="N708" s="75"/>
      <c r="O708" s="75"/>
      <c r="P708" s="75"/>
      <c r="Q708" s="75"/>
      <c r="R708" s="75"/>
      <c r="S708" s="75"/>
      <c r="T708" s="75"/>
      <c r="U708" s="75"/>
      <c r="V708" s="75"/>
      <c r="W708" s="75"/>
      <c r="X708" s="75"/>
      <c r="Y708" s="75"/>
      <c r="Z708" s="75"/>
    </row>
    <row r="709" ht="14.25" customHeight="1">
      <c r="A709" s="241"/>
      <c r="B709" s="75"/>
      <c r="C709" s="75"/>
      <c r="D709" s="75"/>
      <c r="E709" s="75"/>
      <c r="F709" s="75"/>
      <c r="G709" s="75"/>
      <c r="H709" s="75"/>
      <c r="I709" s="75"/>
      <c r="J709" s="75"/>
      <c r="K709" s="75"/>
      <c r="L709" s="75"/>
      <c r="M709" s="75"/>
      <c r="N709" s="75"/>
      <c r="O709" s="75"/>
      <c r="P709" s="75"/>
      <c r="Q709" s="75"/>
      <c r="R709" s="75"/>
      <c r="S709" s="75"/>
      <c r="T709" s="75"/>
      <c r="U709" s="75"/>
      <c r="V709" s="75"/>
      <c r="W709" s="75"/>
      <c r="X709" s="75"/>
      <c r="Y709" s="75"/>
      <c r="Z709" s="75"/>
    </row>
    <row r="710" ht="14.25" customHeight="1">
      <c r="A710" s="241"/>
      <c r="B710" s="75"/>
      <c r="C710" s="75"/>
      <c r="D710" s="75"/>
      <c r="E710" s="75"/>
      <c r="F710" s="75"/>
      <c r="G710" s="75"/>
      <c r="H710" s="75"/>
      <c r="I710" s="75"/>
      <c r="J710" s="75"/>
      <c r="K710" s="75"/>
      <c r="L710" s="75"/>
      <c r="M710" s="75"/>
      <c r="N710" s="75"/>
      <c r="O710" s="75"/>
      <c r="P710" s="75"/>
      <c r="Q710" s="75"/>
      <c r="R710" s="75"/>
      <c r="S710" s="75"/>
      <c r="T710" s="75"/>
      <c r="U710" s="75"/>
      <c r="V710" s="75"/>
      <c r="W710" s="75"/>
      <c r="X710" s="75"/>
      <c r="Y710" s="75"/>
      <c r="Z710" s="75"/>
    </row>
    <row r="711" ht="14.25" customHeight="1">
      <c r="A711" s="241"/>
      <c r="B711" s="75"/>
      <c r="C711" s="75"/>
      <c r="D711" s="75"/>
      <c r="E711" s="75"/>
      <c r="F711" s="75"/>
      <c r="G711" s="75"/>
      <c r="H711" s="75"/>
      <c r="I711" s="75"/>
      <c r="J711" s="75"/>
      <c r="K711" s="75"/>
      <c r="L711" s="75"/>
      <c r="M711" s="75"/>
      <c r="N711" s="75"/>
      <c r="O711" s="75"/>
      <c r="P711" s="75"/>
      <c r="Q711" s="75"/>
      <c r="R711" s="75"/>
      <c r="S711" s="75"/>
      <c r="T711" s="75"/>
      <c r="U711" s="75"/>
      <c r="V711" s="75"/>
      <c r="W711" s="75"/>
      <c r="X711" s="75"/>
      <c r="Y711" s="75"/>
      <c r="Z711" s="75"/>
    </row>
    <row r="712" ht="14.25" customHeight="1">
      <c r="A712" s="241"/>
      <c r="B712" s="75"/>
      <c r="C712" s="75"/>
      <c r="D712" s="75"/>
      <c r="E712" s="75"/>
      <c r="F712" s="75"/>
      <c r="G712" s="75"/>
      <c r="H712" s="75"/>
      <c r="I712" s="75"/>
      <c r="J712" s="75"/>
      <c r="K712" s="75"/>
      <c r="L712" s="75"/>
      <c r="M712" s="75"/>
      <c r="N712" s="75"/>
      <c r="O712" s="75"/>
      <c r="P712" s="75"/>
      <c r="Q712" s="75"/>
      <c r="R712" s="75"/>
      <c r="S712" s="75"/>
      <c r="T712" s="75"/>
      <c r="U712" s="75"/>
      <c r="V712" s="75"/>
      <c r="W712" s="75"/>
      <c r="X712" s="75"/>
      <c r="Y712" s="75"/>
      <c r="Z712" s="75"/>
    </row>
    <row r="713" ht="14.25" customHeight="1">
      <c r="A713" s="241"/>
      <c r="B713" s="75"/>
      <c r="C713" s="75"/>
      <c r="D713" s="75"/>
      <c r="E713" s="75"/>
      <c r="F713" s="75"/>
      <c r="G713" s="75"/>
      <c r="H713" s="75"/>
      <c r="I713" s="75"/>
      <c r="J713" s="75"/>
      <c r="K713" s="75"/>
      <c r="L713" s="75"/>
      <c r="M713" s="75"/>
      <c r="N713" s="75"/>
      <c r="O713" s="75"/>
      <c r="P713" s="75"/>
      <c r="Q713" s="75"/>
      <c r="R713" s="75"/>
      <c r="S713" s="75"/>
      <c r="T713" s="75"/>
      <c r="U713" s="75"/>
      <c r="V713" s="75"/>
      <c r="W713" s="75"/>
      <c r="X713" s="75"/>
      <c r="Y713" s="75"/>
      <c r="Z713" s="75"/>
    </row>
    <row r="714" ht="14.25" customHeight="1">
      <c r="A714" s="241"/>
      <c r="B714" s="75"/>
      <c r="C714" s="75"/>
      <c r="D714" s="75"/>
      <c r="E714" s="75"/>
      <c r="F714" s="75"/>
      <c r="G714" s="75"/>
      <c r="H714" s="75"/>
      <c r="I714" s="75"/>
      <c r="J714" s="75"/>
      <c r="K714" s="75"/>
      <c r="L714" s="75"/>
      <c r="M714" s="75"/>
      <c r="N714" s="75"/>
      <c r="O714" s="75"/>
      <c r="P714" s="75"/>
      <c r="Q714" s="75"/>
      <c r="R714" s="75"/>
      <c r="S714" s="75"/>
      <c r="T714" s="75"/>
      <c r="U714" s="75"/>
      <c r="V714" s="75"/>
      <c r="W714" s="75"/>
      <c r="X714" s="75"/>
      <c r="Y714" s="75"/>
      <c r="Z714" s="75"/>
    </row>
    <row r="715" ht="14.25" customHeight="1">
      <c r="A715" s="241"/>
      <c r="B715" s="75"/>
      <c r="C715" s="75"/>
      <c r="D715" s="75"/>
      <c r="E715" s="75"/>
      <c r="F715" s="75"/>
      <c r="G715" s="75"/>
      <c r="H715" s="75"/>
      <c r="I715" s="75"/>
      <c r="J715" s="75"/>
      <c r="K715" s="75"/>
      <c r="L715" s="75"/>
      <c r="M715" s="75"/>
      <c r="N715" s="75"/>
      <c r="O715" s="75"/>
      <c r="P715" s="75"/>
      <c r="Q715" s="75"/>
      <c r="R715" s="75"/>
      <c r="S715" s="75"/>
      <c r="T715" s="75"/>
      <c r="U715" s="75"/>
      <c r="V715" s="75"/>
      <c r="W715" s="75"/>
      <c r="X715" s="75"/>
      <c r="Y715" s="75"/>
      <c r="Z715" s="75"/>
    </row>
    <row r="716" ht="14.25" customHeight="1">
      <c r="A716" s="241"/>
      <c r="B716" s="75"/>
      <c r="C716" s="75"/>
      <c r="D716" s="75"/>
      <c r="E716" s="75"/>
      <c r="F716" s="75"/>
      <c r="G716" s="75"/>
      <c r="H716" s="75"/>
      <c r="I716" s="75"/>
      <c r="J716" s="75"/>
      <c r="K716" s="75"/>
      <c r="L716" s="75"/>
      <c r="M716" s="75"/>
      <c r="N716" s="75"/>
      <c r="O716" s="75"/>
      <c r="P716" s="75"/>
      <c r="Q716" s="75"/>
      <c r="R716" s="75"/>
      <c r="S716" s="75"/>
      <c r="T716" s="75"/>
      <c r="U716" s="75"/>
      <c r="V716" s="75"/>
      <c r="W716" s="75"/>
      <c r="X716" s="75"/>
      <c r="Y716" s="75"/>
      <c r="Z716" s="75"/>
    </row>
    <row r="717" ht="14.25" customHeight="1">
      <c r="A717" s="241"/>
      <c r="B717" s="75"/>
      <c r="C717" s="75"/>
      <c r="D717" s="75"/>
      <c r="E717" s="75"/>
      <c r="F717" s="75"/>
      <c r="G717" s="75"/>
      <c r="H717" s="75"/>
      <c r="I717" s="75"/>
      <c r="J717" s="75"/>
      <c r="K717" s="75"/>
      <c r="L717" s="75"/>
      <c r="M717" s="75"/>
      <c r="N717" s="75"/>
      <c r="O717" s="75"/>
      <c r="P717" s="75"/>
      <c r="Q717" s="75"/>
      <c r="R717" s="75"/>
      <c r="S717" s="75"/>
      <c r="T717" s="75"/>
      <c r="U717" s="75"/>
      <c r="V717" s="75"/>
      <c r="W717" s="75"/>
      <c r="X717" s="75"/>
      <c r="Y717" s="75"/>
      <c r="Z717" s="75"/>
    </row>
    <row r="718" ht="14.25" customHeight="1">
      <c r="A718" s="241"/>
      <c r="B718" s="75"/>
      <c r="C718" s="75"/>
      <c r="D718" s="75"/>
      <c r="E718" s="75"/>
      <c r="F718" s="75"/>
      <c r="G718" s="75"/>
      <c r="H718" s="75"/>
      <c r="I718" s="75"/>
      <c r="J718" s="75"/>
      <c r="K718" s="75"/>
      <c r="L718" s="75"/>
      <c r="M718" s="75"/>
      <c r="N718" s="75"/>
      <c r="O718" s="75"/>
      <c r="P718" s="75"/>
      <c r="Q718" s="75"/>
      <c r="R718" s="75"/>
      <c r="S718" s="75"/>
      <c r="T718" s="75"/>
      <c r="U718" s="75"/>
      <c r="V718" s="75"/>
      <c r="W718" s="75"/>
      <c r="X718" s="75"/>
      <c r="Y718" s="75"/>
      <c r="Z718" s="75"/>
    </row>
    <row r="719" ht="14.25" customHeight="1">
      <c r="A719" s="241"/>
      <c r="B719" s="75"/>
      <c r="C719" s="75"/>
      <c r="D719" s="75"/>
      <c r="E719" s="75"/>
      <c r="F719" s="75"/>
      <c r="G719" s="75"/>
      <c r="H719" s="75"/>
      <c r="I719" s="75"/>
      <c r="J719" s="75"/>
      <c r="K719" s="75"/>
      <c r="L719" s="75"/>
      <c r="M719" s="75"/>
      <c r="N719" s="75"/>
      <c r="O719" s="75"/>
      <c r="P719" s="75"/>
      <c r="Q719" s="75"/>
      <c r="R719" s="75"/>
      <c r="S719" s="75"/>
      <c r="T719" s="75"/>
      <c r="U719" s="75"/>
      <c r="V719" s="75"/>
      <c r="W719" s="75"/>
      <c r="X719" s="75"/>
      <c r="Y719" s="75"/>
      <c r="Z719" s="75"/>
    </row>
    <row r="720" ht="14.25" customHeight="1">
      <c r="A720" s="241"/>
      <c r="B720" s="75"/>
      <c r="C720" s="75"/>
      <c r="D720" s="75"/>
      <c r="E720" s="75"/>
      <c r="F720" s="75"/>
      <c r="G720" s="75"/>
      <c r="H720" s="75"/>
      <c r="I720" s="75"/>
      <c r="J720" s="75"/>
      <c r="K720" s="75"/>
      <c r="L720" s="75"/>
      <c r="M720" s="75"/>
      <c r="N720" s="75"/>
      <c r="O720" s="75"/>
      <c r="P720" s="75"/>
      <c r="Q720" s="75"/>
      <c r="R720" s="75"/>
      <c r="S720" s="75"/>
      <c r="T720" s="75"/>
      <c r="U720" s="75"/>
      <c r="V720" s="75"/>
      <c r="W720" s="75"/>
      <c r="X720" s="75"/>
      <c r="Y720" s="75"/>
      <c r="Z720" s="75"/>
    </row>
    <row r="721" ht="14.25" customHeight="1">
      <c r="A721" s="241"/>
      <c r="B721" s="75"/>
      <c r="C721" s="75"/>
      <c r="D721" s="75"/>
      <c r="E721" s="75"/>
      <c r="F721" s="75"/>
      <c r="G721" s="75"/>
      <c r="H721" s="75"/>
      <c r="I721" s="75"/>
      <c r="J721" s="75"/>
      <c r="K721" s="75"/>
      <c r="L721" s="75"/>
      <c r="M721" s="75"/>
      <c r="N721" s="75"/>
      <c r="O721" s="75"/>
      <c r="P721" s="75"/>
      <c r="Q721" s="75"/>
      <c r="R721" s="75"/>
      <c r="S721" s="75"/>
      <c r="T721" s="75"/>
      <c r="U721" s="75"/>
      <c r="V721" s="75"/>
      <c r="W721" s="75"/>
      <c r="X721" s="75"/>
      <c r="Y721" s="75"/>
      <c r="Z721" s="75"/>
    </row>
    <row r="722" ht="14.25" customHeight="1">
      <c r="A722" s="241"/>
      <c r="B722" s="75"/>
      <c r="C722" s="75"/>
      <c r="D722" s="75"/>
      <c r="E722" s="75"/>
      <c r="F722" s="75"/>
      <c r="G722" s="75"/>
      <c r="H722" s="75"/>
      <c r="I722" s="75"/>
      <c r="J722" s="75"/>
      <c r="K722" s="75"/>
      <c r="L722" s="75"/>
      <c r="M722" s="75"/>
      <c r="N722" s="75"/>
      <c r="O722" s="75"/>
      <c r="P722" s="75"/>
      <c r="Q722" s="75"/>
      <c r="R722" s="75"/>
      <c r="S722" s="75"/>
      <c r="T722" s="75"/>
      <c r="U722" s="75"/>
      <c r="V722" s="75"/>
      <c r="W722" s="75"/>
      <c r="X722" s="75"/>
      <c r="Y722" s="75"/>
      <c r="Z722" s="75"/>
    </row>
    <row r="723" ht="14.25" customHeight="1">
      <c r="A723" s="241"/>
      <c r="B723" s="75"/>
      <c r="C723" s="75"/>
      <c r="D723" s="75"/>
      <c r="E723" s="75"/>
      <c r="F723" s="75"/>
      <c r="G723" s="75"/>
      <c r="H723" s="75"/>
      <c r="I723" s="75"/>
      <c r="J723" s="75"/>
      <c r="K723" s="75"/>
      <c r="L723" s="75"/>
      <c r="M723" s="75"/>
      <c r="N723" s="75"/>
      <c r="O723" s="75"/>
      <c r="P723" s="75"/>
      <c r="Q723" s="75"/>
      <c r="R723" s="75"/>
      <c r="S723" s="75"/>
      <c r="T723" s="75"/>
      <c r="U723" s="75"/>
      <c r="V723" s="75"/>
      <c r="W723" s="75"/>
      <c r="X723" s="75"/>
      <c r="Y723" s="75"/>
      <c r="Z723" s="75"/>
    </row>
    <row r="724" ht="14.25" customHeight="1">
      <c r="A724" s="241"/>
      <c r="B724" s="75"/>
      <c r="C724" s="75"/>
      <c r="D724" s="75"/>
      <c r="E724" s="75"/>
      <c r="F724" s="75"/>
      <c r="G724" s="75"/>
      <c r="H724" s="75"/>
      <c r="I724" s="75"/>
      <c r="J724" s="75"/>
      <c r="K724" s="75"/>
      <c r="L724" s="75"/>
      <c r="M724" s="75"/>
      <c r="N724" s="75"/>
      <c r="O724" s="75"/>
      <c r="P724" s="75"/>
      <c r="Q724" s="75"/>
      <c r="R724" s="75"/>
      <c r="S724" s="75"/>
      <c r="T724" s="75"/>
      <c r="U724" s="75"/>
      <c r="V724" s="75"/>
      <c r="W724" s="75"/>
      <c r="X724" s="75"/>
      <c r="Y724" s="75"/>
      <c r="Z724" s="75"/>
    </row>
    <row r="725" ht="14.25" customHeight="1">
      <c r="A725" s="241"/>
      <c r="B725" s="75"/>
      <c r="C725" s="75"/>
      <c r="D725" s="75"/>
      <c r="E725" s="75"/>
      <c r="F725" s="75"/>
      <c r="G725" s="75"/>
      <c r="H725" s="75"/>
      <c r="I725" s="75"/>
      <c r="J725" s="75"/>
      <c r="K725" s="75"/>
      <c r="L725" s="75"/>
      <c r="M725" s="75"/>
      <c r="N725" s="75"/>
      <c r="O725" s="75"/>
      <c r="P725" s="75"/>
      <c r="Q725" s="75"/>
      <c r="R725" s="75"/>
      <c r="S725" s="75"/>
      <c r="T725" s="75"/>
      <c r="U725" s="75"/>
      <c r="V725" s="75"/>
      <c r="W725" s="75"/>
      <c r="X725" s="75"/>
      <c r="Y725" s="75"/>
      <c r="Z725" s="75"/>
    </row>
    <row r="726" ht="14.25" customHeight="1">
      <c r="A726" s="241"/>
      <c r="B726" s="75"/>
      <c r="C726" s="75"/>
      <c r="D726" s="75"/>
      <c r="E726" s="75"/>
      <c r="F726" s="75"/>
      <c r="G726" s="75"/>
      <c r="H726" s="75"/>
      <c r="I726" s="75"/>
      <c r="J726" s="75"/>
      <c r="K726" s="75"/>
      <c r="L726" s="75"/>
      <c r="M726" s="75"/>
      <c r="N726" s="75"/>
      <c r="O726" s="75"/>
      <c r="P726" s="75"/>
      <c r="Q726" s="75"/>
      <c r="R726" s="75"/>
      <c r="S726" s="75"/>
      <c r="T726" s="75"/>
      <c r="U726" s="75"/>
      <c r="V726" s="75"/>
      <c r="W726" s="75"/>
      <c r="X726" s="75"/>
      <c r="Y726" s="75"/>
      <c r="Z726" s="75"/>
    </row>
    <row r="727" ht="14.25" customHeight="1">
      <c r="A727" s="241"/>
      <c r="B727" s="75"/>
      <c r="C727" s="75"/>
      <c r="D727" s="75"/>
      <c r="E727" s="75"/>
      <c r="F727" s="75"/>
      <c r="G727" s="75"/>
      <c r="H727" s="75"/>
      <c r="I727" s="75"/>
      <c r="J727" s="75"/>
      <c r="K727" s="75"/>
      <c r="L727" s="75"/>
      <c r="M727" s="75"/>
      <c r="N727" s="75"/>
      <c r="O727" s="75"/>
      <c r="P727" s="75"/>
      <c r="Q727" s="75"/>
      <c r="R727" s="75"/>
      <c r="S727" s="75"/>
      <c r="T727" s="75"/>
      <c r="U727" s="75"/>
      <c r="V727" s="75"/>
      <c r="W727" s="75"/>
      <c r="X727" s="75"/>
      <c r="Y727" s="75"/>
      <c r="Z727" s="75"/>
    </row>
    <row r="728" ht="14.25" customHeight="1">
      <c r="A728" s="241"/>
      <c r="B728" s="75"/>
      <c r="C728" s="75"/>
      <c r="D728" s="75"/>
      <c r="E728" s="75"/>
      <c r="F728" s="75"/>
      <c r="G728" s="75"/>
      <c r="H728" s="75"/>
      <c r="I728" s="75"/>
      <c r="J728" s="75"/>
      <c r="K728" s="75"/>
      <c r="L728" s="75"/>
      <c r="M728" s="75"/>
      <c r="N728" s="75"/>
      <c r="O728" s="75"/>
      <c r="P728" s="75"/>
      <c r="Q728" s="75"/>
      <c r="R728" s="75"/>
      <c r="S728" s="75"/>
      <c r="T728" s="75"/>
      <c r="U728" s="75"/>
      <c r="V728" s="75"/>
      <c r="W728" s="75"/>
      <c r="X728" s="75"/>
      <c r="Y728" s="75"/>
      <c r="Z728" s="75"/>
    </row>
    <row r="729" ht="14.25" customHeight="1">
      <c r="A729" s="241"/>
      <c r="B729" s="75"/>
      <c r="C729" s="75"/>
      <c r="D729" s="75"/>
      <c r="E729" s="75"/>
      <c r="F729" s="75"/>
      <c r="G729" s="75"/>
      <c r="H729" s="75"/>
      <c r="I729" s="75"/>
      <c r="J729" s="75"/>
      <c r="K729" s="75"/>
      <c r="L729" s="75"/>
      <c r="M729" s="75"/>
      <c r="N729" s="75"/>
      <c r="O729" s="75"/>
      <c r="P729" s="75"/>
      <c r="Q729" s="75"/>
      <c r="R729" s="75"/>
      <c r="S729" s="75"/>
      <c r="T729" s="75"/>
      <c r="U729" s="75"/>
      <c r="V729" s="75"/>
      <c r="W729" s="75"/>
      <c r="X729" s="75"/>
      <c r="Y729" s="75"/>
      <c r="Z729" s="75"/>
    </row>
    <row r="730" ht="14.25" customHeight="1">
      <c r="A730" s="241"/>
      <c r="B730" s="75"/>
      <c r="C730" s="75"/>
      <c r="D730" s="75"/>
      <c r="E730" s="75"/>
      <c r="F730" s="75"/>
      <c r="G730" s="75"/>
      <c r="H730" s="75"/>
      <c r="I730" s="75"/>
      <c r="J730" s="75"/>
      <c r="K730" s="75"/>
      <c r="L730" s="75"/>
      <c r="M730" s="75"/>
      <c r="N730" s="75"/>
      <c r="O730" s="75"/>
      <c r="P730" s="75"/>
      <c r="Q730" s="75"/>
      <c r="R730" s="75"/>
      <c r="S730" s="75"/>
      <c r="T730" s="75"/>
      <c r="U730" s="75"/>
      <c r="V730" s="75"/>
      <c r="W730" s="75"/>
      <c r="X730" s="75"/>
      <c r="Y730" s="75"/>
      <c r="Z730" s="75"/>
    </row>
    <row r="731" ht="14.25" customHeight="1">
      <c r="A731" s="241"/>
      <c r="B731" s="75"/>
      <c r="C731" s="75"/>
      <c r="D731" s="75"/>
      <c r="E731" s="75"/>
      <c r="F731" s="75"/>
      <c r="G731" s="75"/>
      <c r="H731" s="75"/>
      <c r="I731" s="75"/>
      <c r="J731" s="75"/>
      <c r="K731" s="75"/>
      <c r="L731" s="75"/>
      <c r="M731" s="75"/>
      <c r="N731" s="75"/>
      <c r="O731" s="75"/>
      <c r="P731" s="75"/>
      <c r="Q731" s="75"/>
      <c r="R731" s="75"/>
      <c r="S731" s="75"/>
      <c r="T731" s="75"/>
      <c r="U731" s="75"/>
      <c r="V731" s="75"/>
      <c r="W731" s="75"/>
      <c r="X731" s="75"/>
      <c r="Y731" s="75"/>
      <c r="Z731" s="75"/>
    </row>
    <row r="732" ht="14.25" customHeight="1">
      <c r="A732" s="241"/>
      <c r="B732" s="75"/>
      <c r="C732" s="75"/>
      <c r="D732" s="75"/>
      <c r="E732" s="75"/>
      <c r="F732" s="75"/>
      <c r="G732" s="75"/>
      <c r="H732" s="75"/>
      <c r="I732" s="75"/>
      <c r="J732" s="75"/>
      <c r="K732" s="75"/>
      <c r="L732" s="75"/>
      <c r="M732" s="75"/>
      <c r="N732" s="75"/>
      <c r="O732" s="75"/>
      <c r="P732" s="75"/>
      <c r="Q732" s="75"/>
      <c r="R732" s="75"/>
      <c r="S732" s="75"/>
      <c r="T732" s="75"/>
      <c r="U732" s="75"/>
      <c r="V732" s="75"/>
      <c r="W732" s="75"/>
      <c r="X732" s="75"/>
      <c r="Y732" s="75"/>
      <c r="Z732" s="75"/>
    </row>
    <row r="733" ht="14.25" customHeight="1">
      <c r="A733" s="241"/>
      <c r="B733" s="75"/>
      <c r="C733" s="75"/>
      <c r="D733" s="75"/>
      <c r="E733" s="75"/>
      <c r="F733" s="75"/>
      <c r="G733" s="75"/>
      <c r="H733" s="75"/>
      <c r="I733" s="75"/>
      <c r="J733" s="75"/>
      <c r="K733" s="75"/>
      <c r="L733" s="75"/>
      <c r="M733" s="75"/>
      <c r="N733" s="75"/>
      <c r="O733" s="75"/>
      <c r="P733" s="75"/>
      <c r="Q733" s="75"/>
      <c r="R733" s="75"/>
      <c r="S733" s="75"/>
      <c r="T733" s="75"/>
      <c r="U733" s="75"/>
      <c r="V733" s="75"/>
      <c r="W733" s="75"/>
      <c r="X733" s="75"/>
      <c r="Y733" s="75"/>
      <c r="Z733" s="75"/>
    </row>
    <row r="734" ht="14.25" customHeight="1">
      <c r="A734" s="241"/>
      <c r="B734" s="75"/>
      <c r="C734" s="75"/>
      <c r="D734" s="75"/>
      <c r="E734" s="75"/>
      <c r="F734" s="75"/>
      <c r="G734" s="75"/>
      <c r="H734" s="75"/>
      <c r="I734" s="75"/>
      <c r="J734" s="75"/>
      <c r="K734" s="75"/>
      <c r="L734" s="75"/>
      <c r="M734" s="75"/>
      <c r="N734" s="75"/>
      <c r="O734" s="75"/>
      <c r="P734" s="75"/>
      <c r="Q734" s="75"/>
      <c r="R734" s="75"/>
      <c r="S734" s="75"/>
      <c r="T734" s="75"/>
      <c r="U734" s="75"/>
      <c r="V734" s="75"/>
      <c r="W734" s="75"/>
      <c r="X734" s="75"/>
      <c r="Y734" s="75"/>
      <c r="Z734" s="75"/>
    </row>
    <row r="735" ht="14.25" customHeight="1">
      <c r="A735" s="241"/>
      <c r="B735" s="75"/>
      <c r="C735" s="75"/>
      <c r="D735" s="75"/>
      <c r="E735" s="75"/>
      <c r="F735" s="75"/>
      <c r="G735" s="75"/>
      <c r="H735" s="75"/>
      <c r="I735" s="75"/>
      <c r="J735" s="75"/>
      <c r="K735" s="75"/>
      <c r="L735" s="75"/>
      <c r="M735" s="75"/>
      <c r="N735" s="75"/>
      <c r="O735" s="75"/>
      <c r="P735" s="75"/>
      <c r="Q735" s="75"/>
      <c r="R735" s="75"/>
      <c r="S735" s="75"/>
      <c r="T735" s="75"/>
      <c r="U735" s="75"/>
      <c r="V735" s="75"/>
      <c r="W735" s="75"/>
      <c r="X735" s="75"/>
      <c r="Y735" s="75"/>
      <c r="Z735" s="75"/>
    </row>
    <row r="736" ht="14.25" customHeight="1">
      <c r="A736" s="241"/>
      <c r="B736" s="75"/>
      <c r="C736" s="75"/>
      <c r="D736" s="75"/>
      <c r="E736" s="75"/>
      <c r="F736" s="75"/>
      <c r="G736" s="75"/>
      <c r="H736" s="75"/>
      <c r="I736" s="75"/>
      <c r="J736" s="75"/>
      <c r="K736" s="75"/>
      <c r="L736" s="75"/>
      <c r="M736" s="75"/>
      <c r="N736" s="75"/>
      <c r="O736" s="75"/>
      <c r="P736" s="75"/>
      <c r="Q736" s="75"/>
      <c r="R736" s="75"/>
      <c r="S736" s="75"/>
      <c r="T736" s="75"/>
      <c r="U736" s="75"/>
      <c r="V736" s="75"/>
      <c r="W736" s="75"/>
      <c r="X736" s="75"/>
      <c r="Y736" s="75"/>
      <c r="Z736" s="75"/>
    </row>
    <row r="737" ht="14.25" customHeight="1">
      <c r="A737" s="241"/>
      <c r="B737" s="75"/>
      <c r="C737" s="75"/>
      <c r="D737" s="75"/>
      <c r="E737" s="75"/>
      <c r="F737" s="75"/>
      <c r="G737" s="75"/>
      <c r="H737" s="75"/>
      <c r="I737" s="75"/>
      <c r="J737" s="75"/>
      <c r="K737" s="75"/>
      <c r="L737" s="75"/>
      <c r="M737" s="75"/>
      <c r="N737" s="75"/>
      <c r="O737" s="75"/>
      <c r="P737" s="75"/>
      <c r="Q737" s="75"/>
      <c r="R737" s="75"/>
      <c r="S737" s="75"/>
      <c r="T737" s="75"/>
      <c r="U737" s="75"/>
      <c r="V737" s="75"/>
      <c r="W737" s="75"/>
      <c r="X737" s="75"/>
      <c r="Y737" s="75"/>
      <c r="Z737" s="75"/>
    </row>
    <row r="738" ht="14.25" customHeight="1">
      <c r="A738" s="241"/>
      <c r="B738" s="75"/>
      <c r="C738" s="75"/>
      <c r="D738" s="75"/>
      <c r="E738" s="75"/>
      <c r="F738" s="75"/>
      <c r="G738" s="75"/>
      <c r="H738" s="75"/>
      <c r="I738" s="75"/>
      <c r="J738" s="75"/>
      <c r="K738" s="75"/>
      <c r="L738" s="75"/>
      <c r="M738" s="75"/>
      <c r="N738" s="75"/>
      <c r="O738" s="75"/>
      <c r="P738" s="75"/>
      <c r="Q738" s="75"/>
      <c r="R738" s="75"/>
      <c r="S738" s="75"/>
      <c r="T738" s="75"/>
      <c r="U738" s="75"/>
      <c r="V738" s="75"/>
      <c r="W738" s="75"/>
      <c r="X738" s="75"/>
      <c r="Y738" s="75"/>
      <c r="Z738" s="75"/>
    </row>
    <row r="739" ht="14.25" customHeight="1">
      <c r="A739" s="241"/>
      <c r="B739" s="75"/>
      <c r="C739" s="75"/>
      <c r="D739" s="75"/>
      <c r="E739" s="75"/>
      <c r="F739" s="75"/>
      <c r="G739" s="75"/>
      <c r="H739" s="75"/>
      <c r="I739" s="75"/>
      <c r="J739" s="75"/>
      <c r="K739" s="75"/>
      <c r="L739" s="75"/>
      <c r="M739" s="75"/>
      <c r="N739" s="75"/>
      <c r="O739" s="75"/>
      <c r="P739" s="75"/>
      <c r="Q739" s="75"/>
      <c r="R739" s="75"/>
      <c r="S739" s="75"/>
      <c r="T739" s="75"/>
      <c r="U739" s="75"/>
      <c r="V739" s="75"/>
      <c r="W739" s="75"/>
      <c r="X739" s="75"/>
      <c r="Y739" s="75"/>
      <c r="Z739" s="75"/>
    </row>
    <row r="740" ht="14.25" customHeight="1">
      <c r="A740" s="241"/>
      <c r="B740" s="75"/>
      <c r="C740" s="75"/>
      <c r="D740" s="75"/>
      <c r="E740" s="75"/>
      <c r="F740" s="75"/>
      <c r="G740" s="75"/>
      <c r="H740" s="75"/>
      <c r="I740" s="75"/>
      <c r="J740" s="75"/>
      <c r="K740" s="75"/>
      <c r="L740" s="75"/>
      <c r="M740" s="75"/>
      <c r="N740" s="75"/>
      <c r="O740" s="75"/>
      <c r="P740" s="75"/>
      <c r="Q740" s="75"/>
      <c r="R740" s="75"/>
      <c r="S740" s="75"/>
      <c r="T740" s="75"/>
      <c r="U740" s="75"/>
      <c r="V740" s="75"/>
      <c r="W740" s="75"/>
      <c r="X740" s="75"/>
      <c r="Y740" s="75"/>
      <c r="Z740" s="75"/>
    </row>
    <row r="741" ht="14.25" customHeight="1">
      <c r="A741" s="241"/>
      <c r="B741" s="75"/>
      <c r="C741" s="75"/>
      <c r="D741" s="75"/>
      <c r="E741" s="75"/>
      <c r="F741" s="75"/>
      <c r="G741" s="75"/>
      <c r="H741" s="75"/>
      <c r="I741" s="75"/>
      <c r="J741" s="75"/>
      <c r="K741" s="75"/>
      <c r="L741" s="75"/>
      <c r="M741" s="75"/>
      <c r="N741" s="75"/>
      <c r="O741" s="75"/>
      <c r="P741" s="75"/>
      <c r="Q741" s="75"/>
      <c r="R741" s="75"/>
      <c r="S741" s="75"/>
      <c r="T741" s="75"/>
      <c r="U741" s="75"/>
      <c r="V741" s="75"/>
      <c r="W741" s="75"/>
      <c r="X741" s="75"/>
      <c r="Y741" s="75"/>
      <c r="Z741" s="75"/>
    </row>
    <row r="742" ht="14.25" customHeight="1">
      <c r="A742" s="241"/>
      <c r="B742" s="75"/>
      <c r="C742" s="75"/>
      <c r="D742" s="75"/>
      <c r="E742" s="75"/>
      <c r="F742" s="75"/>
      <c r="G742" s="75"/>
      <c r="H742" s="75"/>
      <c r="I742" s="75"/>
      <c r="J742" s="75"/>
      <c r="K742" s="75"/>
      <c r="L742" s="75"/>
      <c r="M742" s="75"/>
      <c r="N742" s="75"/>
      <c r="O742" s="75"/>
      <c r="P742" s="75"/>
      <c r="Q742" s="75"/>
      <c r="R742" s="75"/>
      <c r="S742" s="75"/>
      <c r="T742" s="75"/>
      <c r="U742" s="75"/>
      <c r="V742" s="75"/>
      <c r="W742" s="75"/>
      <c r="X742" s="75"/>
      <c r="Y742" s="75"/>
      <c r="Z742" s="75"/>
    </row>
    <row r="743" ht="14.25" customHeight="1">
      <c r="A743" s="241"/>
      <c r="B743" s="75"/>
      <c r="C743" s="75"/>
      <c r="D743" s="75"/>
      <c r="E743" s="75"/>
      <c r="F743" s="75"/>
      <c r="G743" s="75"/>
      <c r="H743" s="75"/>
      <c r="I743" s="75"/>
      <c r="J743" s="75"/>
      <c r="K743" s="75"/>
      <c r="L743" s="75"/>
      <c r="M743" s="75"/>
      <c r="N743" s="75"/>
      <c r="O743" s="75"/>
      <c r="P743" s="75"/>
      <c r="Q743" s="75"/>
      <c r="R743" s="75"/>
      <c r="S743" s="75"/>
      <c r="T743" s="75"/>
      <c r="U743" s="75"/>
      <c r="V743" s="75"/>
      <c r="W743" s="75"/>
      <c r="X743" s="75"/>
      <c r="Y743" s="75"/>
      <c r="Z743" s="75"/>
    </row>
    <row r="744" ht="14.25" customHeight="1">
      <c r="A744" s="241"/>
      <c r="B744" s="75"/>
      <c r="C744" s="75"/>
      <c r="D744" s="75"/>
      <c r="E744" s="75"/>
      <c r="F744" s="75"/>
      <c r="G744" s="75"/>
      <c r="H744" s="75"/>
      <c r="I744" s="75"/>
      <c r="J744" s="75"/>
      <c r="K744" s="75"/>
      <c r="L744" s="75"/>
      <c r="M744" s="75"/>
      <c r="N744" s="75"/>
      <c r="O744" s="75"/>
      <c r="P744" s="75"/>
      <c r="Q744" s="75"/>
      <c r="R744" s="75"/>
      <c r="S744" s="75"/>
      <c r="T744" s="75"/>
      <c r="U744" s="75"/>
      <c r="V744" s="75"/>
      <c r="W744" s="75"/>
      <c r="X744" s="75"/>
      <c r="Y744" s="75"/>
      <c r="Z744" s="75"/>
    </row>
    <row r="745" ht="14.25" customHeight="1">
      <c r="A745" s="241"/>
      <c r="B745" s="75"/>
      <c r="C745" s="75"/>
      <c r="D745" s="75"/>
      <c r="E745" s="75"/>
      <c r="F745" s="75"/>
      <c r="G745" s="75"/>
      <c r="H745" s="75"/>
      <c r="I745" s="75"/>
      <c r="J745" s="75"/>
      <c r="K745" s="75"/>
      <c r="L745" s="75"/>
      <c r="M745" s="75"/>
      <c r="N745" s="75"/>
      <c r="O745" s="75"/>
      <c r="P745" s="75"/>
      <c r="Q745" s="75"/>
      <c r="R745" s="75"/>
      <c r="S745" s="75"/>
      <c r="T745" s="75"/>
      <c r="U745" s="75"/>
      <c r="V745" s="75"/>
      <c r="W745" s="75"/>
      <c r="X745" s="75"/>
      <c r="Y745" s="75"/>
      <c r="Z745" s="75"/>
    </row>
    <row r="746" ht="14.25" customHeight="1">
      <c r="A746" s="241"/>
      <c r="B746" s="75"/>
      <c r="C746" s="75"/>
      <c r="D746" s="75"/>
      <c r="E746" s="75"/>
      <c r="F746" s="75"/>
      <c r="G746" s="75"/>
      <c r="H746" s="75"/>
      <c r="I746" s="75"/>
      <c r="J746" s="75"/>
      <c r="K746" s="75"/>
      <c r="L746" s="75"/>
      <c r="M746" s="75"/>
      <c r="N746" s="75"/>
      <c r="O746" s="75"/>
      <c r="P746" s="75"/>
      <c r="Q746" s="75"/>
      <c r="R746" s="75"/>
      <c r="S746" s="75"/>
      <c r="T746" s="75"/>
      <c r="U746" s="75"/>
      <c r="V746" s="75"/>
      <c r="W746" s="75"/>
      <c r="X746" s="75"/>
      <c r="Y746" s="75"/>
      <c r="Z746" s="75"/>
    </row>
    <row r="747" ht="14.25" customHeight="1">
      <c r="A747" s="241"/>
      <c r="B747" s="75"/>
      <c r="C747" s="75"/>
      <c r="D747" s="75"/>
      <c r="E747" s="75"/>
      <c r="F747" s="75"/>
      <c r="G747" s="75"/>
      <c r="H747" s="75"/>
      <c r="I747" s="75"/>
      <c r="J747" s="75"/>
      <c r="K747" s="75"/>
      <c r="L747" s="75"/>
      <c r="M747" s="75"/>
      <c r="N747" s="75"/>
      <c r="O747" s="75"/>
      <c r="P747" s="75"/>
      <c r="Q747" s="75"/>
      <c r="R747" s="75"/>
      <c r="S747" s="75"/>
      <c r="T747" s="75"/>
      <c r="U747" s="75"/>
      <c r="V747" s="75"/>
      <c r="W747" s="75"/>
      <c r="X747" s="75"/>
      <c r="Y747" s="75"/>
      <c r="Z747" s="75"/>
    </row>
    <row r="748" ht="14.25" customHeight="1">
      <c r="A748" s="241"/>
      <c r="B748" s="75"/>
      <c r="C748" s="75"/>
      <c r="D748" s="75"/>
      <c r="E748" s="75"/>
      <c r="F748" s="75"/>
      <c r="G748" s="75"/>
      <c r="H748" s="75"/>
      <c r="I748" s="75"/>
      <c r="J748" s="75"/>
      <c r="K748" s="75"/>
      <c r="L748" s="75"/>
      <c r="M748" s="75"/>
      <c r="N748" s="75"/>
      <c r="O748" s="75"/>
      <c r="P748" s="75"/>
      <c r="Q748" s="75"/>
      <c r="R748" s="75"/>
      <c r="S748" s="75"/>
      <c r="T748" s="75"/>
      <c r="U748" s="75"/>
      <c r="V748" s="75"/>
      <c r="W748" s="75"/>
      <c r="X748" s="75"/>
      <c r="Y748" s="75"/>
      <c r="Z748" s="75"/>
    </row>
    <row r="749" ht="14.25" customHeight="1">
      <c r="A749" s="241"/>
      <c r="B749" s="75"/>
      <c r="C749" s="75"/>
      <c r="D749" s="75"/>
      <c r="E749" s="75"/>
      <c r="F749" s="75"/>
      <c r="G749" s="75"/>
      <c r="H749" s="75"/>
      <c r="I749" s="75"/>
      <c r="J749" s="75"/>
      <c r="K749" s="75"/>
      <c r="L749" s="75"/>
      <c r="M749" s="75"/>
      <c r="N749" s="75"/>
      <c r="O749" s="75"/>
      <c r="P749" s="75"/>
      <c r="Q749" s="75"/>
      <c r="R749" s="75"/>
      <c r="S749" s="75"/>
      <c r="T749" s="75"/>
      <c r="U749" s="75"/>
      <c r="V749" s="75"/>
      <c r="W749" s="75"/>
      <c r="X749" s="75"/>
      <c r="Y749" s="75"/>
      <c r="Z749" s="75"/>
    </row>
    <row r="750" ht="14.25" customHeight="1">
      <c r="A750" s="241"/>
      <c r="B750" s="75"/>
      <c r="C750" s="75"/>
      <c r="D750" s="75"/>
      <c r="E750" s="75"/>
      <c r="F750" s="75"/>
      <c r="G750" s="75"/>
      <c r="H750" s="75"/>
      <c r="I750" s="75"/>
      <c r="J750" s="75"/>
      <c r="K750" s="75"/>
      <c r="L750" s="75"/>
      <c r="M750" s="75"/>
      <c r="N750" s="75"/>
      <c r="O750" s="75"/>
      <c r="P750" s="75"/>
      <c r="Q750" s="75"/>
      <c r="R750" s="75"/>
      <c r="S750" s="75"/>
      <c r="T750" s="75"/>
      <c r="U750" s="75"/>
      <c r="V750" s="75"/>
      <c r="W750" s="75"/>
      <c r="X750" s="75"/>
      <c r="Y750" s="75"/>
      <c r="Z750" s="75"/>
    </row>
    <row r="751" ht="14.25" customHeight="1">
      <c r="A751" s="241"/>
      <c r="B751" s="75"/>
      <c r="C751" s="75"/>
      <c r="D751" s="75"/>
      <c r="E751" s="75"/>
      <c r="F751" s="75"/>
      <c r="G751" s="75"/>
      <c r="H751" s="75"/>
      <c r="I751" s="75"/>
      <c r="J751" s="75"/>
      <c r="K751" s="75"/>
      <c r="L751" s="75"/>
      <c r="M751" s="75"/>
      <c r="N751" s="75"/>
      <c r="O751" s="75"/>
      <c r="P751" s="75"/>
      <c r="Q751" s="75"/>
      <c r="R751" s="75"/>
      <c r="S751" s="75"/>
      <c r="T751" s="75"/>
      <c r="U751" s="75"/>
      <c r="V751" s="75"/>
      <c r="W751" s="75"/>
      <c r="X751" s="75"/>
      <c r="Y751" s="75"/>
      <c r="Z751" s="75"/>
    </row>
    <row r="752" ht="14.25" customHeight="1">
      <c r="A752" s="241"/>
      <c r="B752" s="75"/>
      <c r="C752" s="75"/>
      <c r="D752" s="75"/>
      <c r="E752" s="75"/>
      <c r="F752" s="75"/>
      <c r="G752" s="75"/>
      <c r="H752" s="75"/>
      <c r="I752" s="75"/>
      <c r="J752" s="75"/>
      <c r="K752" s="75"/>
      <c r="L752" s="75"/>
      <c r="M752" s="75"/>
      <c r="N752" s="75"/>
      <c r="O752" s="75"/>
      <c r="P752" s="75"/>
      <c r="Q752" s="75"/>
      <c r="R752" s="75"/>
      <c r="S752" s="75"/>
      <c r="T752" s="75"/>
      <c r="U752" s="75"/>
      <c r="V752" s="75"/>
      <c r="W752" s="75"/>
      <c r="X752" s="75"/>
      <c r="Y752" s="75"/>
      <c r="Z752" s="75"/>
    </row>
    <row r="753" ht="14.25" customHeight="1">
      <c r="A753" s="241"/>
      <c r="B753" s="75"/>
      <c r="C753" s="75"/>
      <c r="D753" s="75"/>
      <c r="E753" s="75"/>
      <c r="F753" s="75"/>
      <c r="G753" s="75"/>
      <c r="H753" s="75"/>
      <c r="I753" s="75"/>
      <c r="J753" s="75"/>
      <c r="K753" s="75"/>
      <c r="L753" s="75"/>
      <c r="M753" s="75"/>
      <c r="N753" s="75"/>
      <c r="O753" s="75"/>
      <c r="P753" s="75"/>
      <c r="Q753" s="75"/>
      <c r="R753" s="75"/>
      <c r="S753" s="75"/>
      <c r="T753" s="75"/>
      <c r="U753" s="75"/>
      <c r="V753" s="75"/>
      <c r="W753" s="75"/>
      <c r="X753" s="75"/>
      <c r="Y753" s="75"/>
      <c r="Z753" s="75"/>
    </row>
    <row r="754" ht="14.25" customHeight="1">
      <c r="A754" s="241"/>
      <c r="B754" s="75"/>
      <c r="C754" s="75"/>
      <c r="D754" s="75"/>
      <c r="E754" s="75"/>
      <c r="F754" s="75"/>
      <c r="G754" s="75"/>
      <c r="H754" s="75"/>
      <c r="I754" s="75"/>
      <c r="J754" s="75"/>
      <c r="K754" s="75"/>
      <c r="L754" s="75"/>
      <c r="M754" s="75"/>
      <c r="N754" s="75"/>
      <c r="O754" s="75"/>
      <c r="P754" s="75"/>
      <c r="Q754" s="75"/>
      <c r="R754" s="75"/>
      <c r="S754" s="75"/>
      <c r="T754" s="75"/>
      <c r="U754" s="75"/>
      <c r="V754" s="75"/>
      <c r="W754" s="75"/>
      <c r="X754" s="75"/>
      <c r="Y754" s="75"/>
      <c r="Z754" s="75"/>
    </row>
    <row r="755" ht="14.25" customHeight="1">
      <c r="A755" s="241"/>
      <c r="B755" s="75"/>
      <c r="C755" s="75"/>
      <c r="D755" s="75"/>
      <c r="E755" s="75"/>
      <c r="F755" s="75"/>
      <c r="G755" s="75"/>
      <c r="H755" s="75"/>
      <c r="I755" s="75"/>
      <c r="J755" s="75"/>
      <c r="K755" s="75"/>
      <c r="L755" s="75"/>
      <c r="M755" s="75"/>
      <c r="N755" s="75"/>
      <c r="O755" s="75"/>
      <c r="P755" s="75"/>
      <c r="Q755" s="75"/>
      <c r="R755" s="75"/>
      <c r="S755" s="75"/>
      <c r="T755" s="75"/>
      <c r="U755" s="75"/>
      <c r="V755" s="75"/>
      <c r="W755" s="75"/>
      <c r="X755" s="75"/>
      <c r="Y755" s="75"/>
      <c r="Z755" s="75"/>
    </row>
    <row r="756" ht="14.25" customHeight="1">
      <c r="A756" s="241"/>
      <c r="B756" s="75"/>
      <c r="C756" s="75"/>
      <c r="D756" s="75"/>
      <c r="E756" s="75"/>
      <c r="F756" s="75"/>
      <c r="G756" s="75"/>
      <c r="H756" s="75"/>
      <c r="I756" s="75"/>
      <c r="J756" s="75"/>
      <c r="K756" s="75"/>
      <c r="L756" s="75"/>
      <c r="M756" s="75"/>
      <c r="N756" s="75"/>
      <c r="O756" s="75"/>
      <c r="P756" s="75"/>
      <c r="Q756" s="75"/>
      <c r="R756" s="75"/>
      <c r="S756" s="75"/>
      <c r="T756" s="75"/>
      <c r="U756" s="75"/>
      <c r="V756" s="75"/>
      <c r="W756" s="75"/>
      <c r="X756" s="75"/>
      <c r="Y756" s="75"/>
      <c r="Z756" s="75"/>
    </row>
    <row r="757" ht="14.25" customHeight="1">
      <c r="A757" s="241"/>
      <c r="B757" s="75"/>
      <c r="C757" s="75"/>
      <c r="D757" s="75"/>
      <c r="E757" s="75"/>
      <c r="F757" s="75"/>
      <c r="G757" s="75"/>
      <c r="H757" s="75"/>
      <c r="I757" s="75"/>
      <c r="J757" s="75"/>
      <c r="K757" s="75"/>
      <c r="L757" s="75"/>
      <c r="M757" s="75"/>
      <c r="N757" s="75"/>
      <c r="O757" s="75"/>
      <c r="P757" s="75"/>
      <c r="Q757" s="75"/>
      <c r="R757" s="75"/>
      <c r="S757" s="75"/>
      <c r="T757" s="75"/>
      <c r="U757" s="75"/>
      <c r="V757" s="75"/>
      <c r="W757" s="75"/>
      <c r="X757" s="75"/>
      <c r="Y757" s="75"/>
      <c r="Z757" s="75"/>
    </row>
    <row r="758" ht="14.25" customHeight="1">
      <c r="A758" s="241"/>
      <c r="B758" s="75"/>
      <c r="C758" s="75"/>
      <c r="D758" s="75"/>
      <c r="E758" s="75"/>
      <c r="F758" s="75"/>
      <c r="G758" s="75"/>
      <c r="H758" s="75"/>
      <c r="I758" s="75"/>
      <c r="J758" s="75"/>
      <c r="K758" s="75"/>
      <c r="L758" s="75"/>
      <c r="M758" s="75"/>
      <c r="N758" s="75"/>
      <c r="O758" s="75"/>
      <c r="P758" s="75"/>
      <c r="Q758" s="75"/>
      <c r="R758" s="75"/>
      <c r="S758" s="75"/>
      <c r="T758" s="75"/>
      <c r="U758" s="75"/>
      <c r="V758" s="75"/>
      <c r="W758" s="75"/>
      <c r="X758" s="75"/>
      <c r="Y758" s="75"/>
      <c r="Z758" s="75"/>
    </row>
    <row r="759" ht="14.25" customHeight="1">
      <c r="A759" s="241"/>
      <c r="B759" s="75"/>
      <c r="C759" s="75"/>
      <c r="D759" s="75"/>
      <c r="E759" s="75"/>
      <c r="F759" s="75"/>
      <c r="G759" s="75"/>
      <c r="H759" s="75"/>
      <c r="I759" s="75"/>
      <c r="J759" s="75"/>
      <c r="K759" s="75"/>
      <c r="L759" s="75"/>
      <c r="M759" s="75"/>
      <c r="N759" s="75"/>
      <c r="O759" s="75"/>
      <c r="P759" s="75"/>
      <c r="Q759" s="75"/>
      <c r="R759" s="75"/>
      <c r="S759" s="75"/>
      <c r="T759" s="75"/>
      <c r="U759" s="75"/>
      <c r="V759" s="75"/>
      <c r="W759" s="75"/>
      <c r="X759" s="75"/>
      <c r="Y759" s="75"/>
      <c r="Z759" s="75"/>
    </row>
    <row r="760" ht="14.25" customHeight="1">
      <c r="A760" s="241"/>
      <c r="B760" s="75"/>
      <c r="C760" s="75"/>
      <c r="D760" s="75"/>
      <c r="E760" s="75"/>
      <c r="F760" s="75"/>
      <c r="G760" s="75"/>
      <c r="H760" s="75"/>
      <c r="I760" s="75"/>
      <c r="J760" s="75"/>
      <c r="K760" s="75"/>
      <c r="L760" s="75"/>
      <c r="M760" s="75"/>
      <c r="N760" s="75"/>
      <c r="O760" s="75"/>
      <c r="P760" s="75"/>
      <c r="Q760" s="75"/>
      <c r="R760" s="75"/>
      <c r="S760" s="75"/>
      <c r="T760" s="75"/>
      <c r="U760" s="75"/>
      <c r="V760" s="75"/>
      <c r="W760" s="75"/>
      <c r="X760" s="75"/>
      <c r="Y760" s="75"/>
      <c r="Z760" s="75"/>
    </row>
    <row r="761" ht="14.25" customHeight="1">
      <c r="A761" s="241"/>
      <c r="B761" s="75"/>
      <c r="C761" s="75"/>
      <c r="D761" s="75"/>
      <c r="E761" s="75"/>
      <c r="F761" s="75"/>
      <c r="G761" s="75"/>
      <c r="H761" s="75"/>
      <c r="I761" s="75"/>
      <c r="J761" s="75"/>
      <c r="K761" s="75"/>
      <c r="L761" s="75"/>
      <c r="M761" s="75"/>
      <c r="N761" s="75"/>
      <c r="O761" s="75"/>
      <c r="P761" s="75"/>
      <c r="Q761" s="75"/>
      <c r="R761" s="75"/>
      <c r="S761" s="75"/>
      <c r="T761" s="75"/>
      <c r="U761" s="75"/>
      <c r="V761" s="75"/>
      <c r="W761" s="75"/>
      <c r="X761" s="75"/>
      <c r="Y761" s="75"/>
      <c r="Z761" s="75"/>
    </row>
    <row r="762" ht="14.25" customHeight="1">
      <c r="A762" s="241"/>
      <c r="B762" s="75"/>
      <c r="C762" s="75"/>
      <c r="D762" s="75"/>
      <c r="E762" s="75"/>
      <c r="F762" s="75"/>
      <c r="G762" s="75"/>
      <c r="H762" s="75"/>
      <c r="I762" s="75"/>
      <c r="J762" s="75"/>
      <c r="K762" s="75"/>
      <c r="L762" s="75"/>
      <c r="M762" s="75"/>
      <c r="N762" s="75"/>
      <c r="O762" s="75"/>
      <c r="P762" s="75"/>
      <c r="Q762" s="75"/>
      <c r="R762" s="75"/>
      <c r="S762" s="75"/>
      <c r="T762" s="75"/>
      <c r="U762" s="75"/>
      <c r="V762" s="75"/>
      <c r="W762" s="75"/>
      <c r="X762" s="75"/>
      <c r="Y762" s="75"/>
      <c r="Z762" s="75"/>
    </row>
    <row r="763" ht="14.25" customHeight="1">
      <c r="A763" s="241"/>
      <c r="B763" s="75"/>
      <c r="C763" s="75"/>
      <c r="D763" s="75"/>
      <c r="E763" s="75"/>
      <c r="F763" s="75"/>
      <c r="G763" s="75"/>
      <c r="H763" s="75"/>
      <c r="I763" s="75"/>
      <c r="J763" s="75"/>
      <c r="K763" s="75"/>
      <c r="L763" s="75"/>
      <c r="M763" s="75"/>
      <c r="N763" s="75"/>
      <c r="O763" s="75"/>
      <c r="P763" s="75"/>
      <c r="Q763" s="75"/>
      <c r="R763" s="75"/>
      <c r="S763" s="75"/>
      <c r="T763" s="75"/>
      <c r="U763" s="75"/>
      <c r="V763" s="75"/>
      <c r="W763" s="75"/>
      <c r="X763" s="75"/>
      <c r="Y763" s="75"/>
      <c r="Z763" s="75"/>
    </row>
    <row r="764" ht="14.25" customHeight="1">
      <c r="A764" s="241"/>
      <c r="B764" s="75"/>
      <c r="C764" s="75"/>
      <c r="D764" s="75"/>
      <c r="E764" s="75"/>
      <c r="F764" s="75"/>
      <c r="G764" s="75"/>
      <c r="H764" s="75"/>
      <c r="I764" s="75"/>
      <c r="J764" s="75"/>
      <c r="K764" s="75"/>
      <c r="L764" s="75"/>
      <c r="M764" s="75"/>
      <c r="N764" s="75"/>
      <c r="O764" s="75"/>
      <c r="P764" s="75"/>
      <c r="Q764" s="75"/>
      <c r="R764" s="75"/>
      <c r="S764" s="75"/>
      <c r="T764" s="75"/>
      <c r="U764" s="75"/>
      <c r="V764" s="75"/>
      <c r="W764" s="75"/>
      <c r="X764" s="75"/>
      <c r="Y764" s="75"/>
      <c r="Z764" s="75"/>
    </row>
    <row r="765" ht="14.25" customHeight="1">
      <c r="A765" s="241"/>
      <c r="B765" s="75"/>
      <c r="C765" s="75"/>
      <c r="D765" s="75"/>
      <c r="E765" s="75"/>
      <c r="F765" s="75"/>
      <c r="G765" s="75"/>
      <c r="H765" s="75"/>
      <c r="I765" s="75"/>
      <c r="J765" s="75"/>
      <c r="K765" s="75"/>
      <c r="L765" s="75"/>
      <c r="M765" s="75"/>
      <c r="N765" s="75"/>
      <c r="O765" s="75"/>
      <c r="P765" s="75"/>
      <c r="Q765" s="75"/>
      <c r="R765" s="75"/>
      <c r="S765" s="75"/>
      <c r="T765" s="75"/>
      <c r="U765" s="75"/>
      <c r="V765" s="75"/>
      <c r="W765" s="75"/>
      <c r="X765" s="75"/>
      <c r="Y765" s="75"/>
      <c r="Z765" s="75"/>
    </row>
    <row r="766" ht="14.25" customHeight="1">
      <c r="A766" s="241"/>
      <c r="B766" s="75"/>
      <c r="C766" s="75"/>
      <c r="D766" s="75"/>
      <c r="E766" s="75"/>
      <c r="F766" s="75"/>
      <c r="G766" s="75"/>
      <c r="H766" s="75"/>
      <c r="I766" s="75"/>
      <c r="J766" s="75"/>
      <c r="K766" s="75"/>
      <c r="L766" s="75"/>
      <c r="M766" s="75"/>
      <c r="N766" s="75"/>
      <c r="O766" s="75"/>
      <c r="P766" s="75"/>
      <c r="Q766" s="75"/>
      <c r="R766" s="75"/>
      <c r="S766" s="75"/>
      <c r="T766" s="75"/>
      <c r="U766" s="75"/>
      <c r="V766" s="75"/>
      <c r="W766" s="75"/>
      <c r="X766" s="75"/>
      <c r="Y766" s="75"/>
      <c r="Z766" s="75"/>
    </row>
    <row r="767" ht="14.25" customHeight="1">
      <c r="A767" s="241"/>
      <c r="B767" s="75"/>
      <c r="C767" s="75"/>
      <c r="D767" s="75"/>
      <c r="E767" s="75"/>
      <c r="F767" s="75"/>
      <c r="G767" s="75"/>
      <c r="H767" s="75"/>
      <c r="I767" s="75"/>
      <c r="J767" s="75"/>
      <c r="K767" s="75"/>
      <c r="L767" s="75"/>
      <c r="M767" s="75"/>
      <c r="N767" s="75"/>
      <c r="O767" s="75"/>
      <c r="P767" s="75"/>
      <c r="Q767" s="75"/>
      <c r="R767" s="75"/>
      <c r="S767" s="75"/>
      <c r="T767" s="75"/>
      <c r="U767" s="75"/>
      <c r="V767" s="75"/>
      <c r="W767" s="75"/>
      <c r="X767" s="75"/>
      <c r="Y767" s="75"/>
      <c r="Z767" s="75"/>
    </row>
    <row r="768" ht="14.25" customHeight="1">
      <c r="A768" s="241"/>
      <c r="B768" s="75"/>
      <c r="C768" s="75"/>
      <c r="D768" s="75"/>
      <c r="E768" s="75"/>
      <c r="F768" s="75"/>
      <c r="G768" s="75"/>
      <c r="H768" s="75"/>
      <c r="I768" s="75"/>
      <c r="J768" s="75"/>
      <c r="K768" s="75"/>
      <c r="L768" s="75"/>
      <c r="M768" s="75"/>
      <c r="N768" s="75"/>
      <c r="O768" s="75"/>
      <c r="P768" s="75"/>
      <c r="Q768" s="75"/>
      <c r="R768" s="75"/>
      <c r="S768" s="75"/>
      <c r="T768" s="75"/>
      <c r="U768" s="75"/>
      <c r="V768" s="75"/>
      <c r="W768" s="75"/>
      <c r="X768" s="75"/>
      <c r="Y768" s="75"/>
      <c r="Z768" s="75"/>
    </row>
    <row r="769" ht="14.25" customHeight="1">
      <c r="A769" s="241"/>
      <c r="B769" s="75"/>
      <c r="C769" s="75"/>
      <c r="D769" s="75"/>
      <c r="E769" s="75"/>
      <c r="F769" s="75"/>
      <c r="G769" s="75"/>
      <c r="H769" s="75"/>
      <c r="I769" s="75"/>
      <c r="J769" s="75"/>
      <c r="K769" s="75"/>
      <c r="L769" s="75"/>
      <c r="M769" s="75"/>
      <c r="N769" s="75"/>
      <c r="O769" s="75"/>
      <c r="P769" s="75"/>
      <c r="Q769" s="75"/>
      <c r="R769" s="75"/>
      <c r="S769" s="75"/>
      <c r="T769" s="75"/>
      <c r="U769" s="75"/>
      <c r="V769" s="75"/>
      <c r="W769" s="75"/>
      <c r="X769" s="75"/>
      <c r="Y769" s="75"/>
      <c r="Z769" s="75"/>
    </row>
    <row r="770" ht="14.25" customHeight="1">
      <c r="A770" s="241"/>
      <c r="B770" s="75"/>
      <c r="C770" s="75"/>
      <c r="D770" s="75"/>
      <c r="E770" s="75"/>
      <c r="F770" s="75"/>
      <c r="G770" s="75"/>
      <c r="H770" s="75"/>
      <c r="I770" s="75"/>
      <c r="J770" s="75"/>
      <c r="K770" s="75"/>
      <c r="L770" s="75"/>
      <c r="M770" s="75"/>
      <c r="N770" s="75"/>
      <c r="O770" s="75"/>
      <c r="P770" s="75"/>
      <c r="Q770" s="75"/>
      <c r="R770" s="75"/>
      <c r="S770" s="75"/>
      <c r="T770" s="75"/>
      <c r="U770" s="75"/>
      <c r="V770" s="75"/>
      <c r="W770" s="75"/>
      <c r="X770" s="75"/>
      <c r="Y770" s="75"/>
      <c r="Z770" s="75"/>
    </row>
    <row r="771" ht="14.25" customHeight="1">
      <c r="A771" s="241"/>
      <c r="B771" s="75"/>
      <c r="C771" s="75"/>
      <c r="D771" s="75"/>
      <c r="E771" s="75"/>
      <c r="F771" s="75"/>
      <c r="G771" s="75"/>
      <c r="H771" s="75"/>
      <c r="I771" s="75"/>
      <c r="J771" s="75"/>
      <c r="K771" s="75"/>
      <c r="L771" s="75"/>
      <c r="M771" s="75"/>
      <c r="N771" s="75"/>
      <c r="O771" s="75"/>
      <c r="P771" s="75"/>
      <c r="Q771" s="75"/>
      <c r="R771" s="75"/>
      <c r="S771" s="75"/>
      <c r="T771" s="75"/>
      <c r="U771" s="75"/>
      <c r="V771" s="75"/>
      <c r="W771" s="75"/>
      <c r="X771" s="75"/>
      <c r="Y771" s="75"/>
      <c r="Z771" s="75"/>
    </row>
    <row r="772" ht="14.25" customHeight="1">
      <c r="A772" s="241"/>
      <c r="B772" s="75"/>
      <c r="C772" s="75"/>
      <c r="D772" s="75"/>
      <c r="E772" s="75"/>
      <c r="F772" s="75"/>
      <c r="G772" s="75"/>
      <c r="H772" s="75"/>
      <c r="I772" s="75"/>
      <c r="J772" s="75"/>
      <c r="K772" s="75"/>
      <c r="L772" s="75"/>
      <c r="M772" s="75"/>
      <c r="N772" s="75"/>
      <c r="O772" s="75"/>
      <c r="P772" s="75"/>
      <c r="Q772" s="75"/>
      <c r="R772" s="75"/>
      <c r="S772" s="75"/>
      <c r="T772" s="75"/>
      <c r="U772" s="75"/>
      <c r="V772" s="75"/>
      <c r="W772" s="75"/>
      <c r="X772" s="75"/>
      <c r="Y772" s="75"/>
      <c r="Z772" s="75"/>
    </row>
    <row r="773" ht="14.25" customHeight="1">
      <c r="A773" s="241"/>
      <c r="B773" s="75"/>
      <c r="C773" s="75"/>
      <c r="D773" s="75"/>
      <c r="E773" s="75"/>
      <c r="F773" s="75"/>
      <c r="G773" s="75"/>
      <c r="H773" s="75"/>
      <c r="I773" s="75"/>
      <c r="J773" s="75"/>
      <c r="K773" s="75"/>
      <c r="L773" s="75"/>
      <c r="M773" s="75"/>
      <c r="N773" s="75"/>
      <c r="O773" s="75"/>
      <c r="P773" s="75"/>
      <c r="Q773" s="75"/>
      <c r="R773" s="75"/>
      <c r="S773" s="75"/>
      <c r="T773" s="75"/>
      <c r="U773" s="75"/>
      <c r="V773" s="75"/>
      <c r="W773" s="75"/>
      <c r="X773" s="75"/>
      <c r="Y773" s="75"/>
      <c r="Z773" s="75"/>
    </row>
    <row r="774" ht="14.25" customHeight="1">
      <c r="A774" s="241"/>
      <c r="B774" s="75"/>
      <c r="C774" s="75"/>
      <c r="D774" s="75"/>
      <c r="E774" s="75"/>
      <c r="F774" s="75"/>
      <c r="G774" s="75"/>
      <c r="H774" s="75"/>
      <c r="I774" s="75"/>
      <c r="J774" s="75"/>
      <c r="K774" s="75"/>
      <c r="L774" s="75"/>
      <c r="M774" s="75"/>
      <c r="N774" s="75"/>
      <c r="O774" s="75"/>
      <c r="P774" s="75"/>
      <c r="Q774" s="75"/>
      <c r="R774" s="75"/>
      <c r="S774" s="75"/>
      <c r="T774" s="75"/>
      <c r="U774" s="75"/>
      <c r="V774" s="75"/>
      <c r="W774" s="75"/>
      <c r="X774" s="75"/>
      <c r="Y774" s="75"/>
      <c r="Z774" s="75"/>
    </row>
    <row r="775" ht="14.25" customHeight="1">
      <c r="A775" s="241"/>
      <c r="B775" s="75"/>
      <c r="C775" s="75"/>
      <c r="D775" s="75"/>
      <c r="E775" s="75"/>
      <c r="F775" s="75"/>
      <c r="G775" s="75"/>
      <c r="H775" s="75"/>
      <c r="I775" s="75"/>
      <c r="J775" s="75"/>
      <c r="K775" s="75"/>
      <c r="L775" s="75"/>
      <c r="M775" s="75"/>
      <c r="N775" s="75"/>
      <c r="O775" s="75"/>
      <c r="P775" s="75"/>
      <c r="Q775" s="75"/>
      <c r="R775" s="75"/>
      <c r="S775" s="75"/>
      <c r="T775" s="75"/>
      <c r="U775" s="75"/>
      <c r="V775" s="75"/>
      <c r="W775" s="75"/>
      <c r="X775" s="75"/>
      <c r="Y775" s="75"/>
      <c r="Z775" s="75"/>
    </row>
    <row r="776" ht="14.25" customHeight="1">
      <c r="A776" s="241"/>
      <c r="B776" s="75"/>
      <c r="C776" s="75"/>
      <c r="D776" s="75"/>
      <c r="E776" s="75"/>
      <c r="F776" s="75"/>
      <c r="G776" s="75"/>
      <c r="H776" s="75"/>
      <c r="I776" s="75"/>
      <c r="J776" s="75"/>
      <c r="K776" s="75"/>
      <c r="L776" s="75"/>
      <c r="M776" s="75"/>
      <c r="N776" s="75"/>
      <c r="O776" s="75"/>
      <c r="P776" s="75"/>
      <c r="Q776" s="75"/>
      <c r="R776" s="75"/>
      <c r="S776" s="75"/>
      <c r="T776" s="75"/>
      <c r="U776" s="75"/>
      <c r="V776" s="75"/>
      <c r="W776" s="75"/>
      <c r="X776" s="75"/>
      <c r="Y776" s="75"/>
      <c r="Z776" s="75"/>
    </row>
    <row r="777" ht="14.25" customHeight="1">
      <c r="A777" s="241"/>
      <c r="B777" s="75"/>
      <c r="C777" s="75"/>
      <c r="D777" s="75"/>
      <c r="E777" s="75"/>
      <c r="F777" s="75"/>
      <c r="G777" s="75"/>
      <c r="H777" s="75"/>
      <c r="I777" s="75"/>
      <c r="J777" s="75"/>
      <c r="K777" s="75"/>
      <c r="L777" s="75"/>
      <c r="M777" s="75"/>
      <c r="N777" s="75"/>
      <c r="O777" s="75"/>
      <c r="P777" s="75"/>
      <c r="Q777" s="75"/>
      <c r="R777" s="75"/>
      <c r="S777" s="75"/>
      <c r="T777" s="75"/>
      <c r="U777" s="75"/>
      <c r="V777" s="75"/>
      <c r="W777" s="75"/>
      <c r="X777" s="75"/>
      <c r="Y777" s="75"/>
      <c r="Z777" s="75"/>
    </row>
    <row r="778" ht="14.25" customHeight="1">
      <c r="A778" s="241"/>
      <c r="B778" s="75"/>
      <c r="C778" s="75"/>
      <c r="D778" s="75"/>
      <c r="E778" s="75"/>
      <c r="F778" s="75"/>
      <c r="G778" s="75"/>
      <c r="H778" s="75"/>
      <c r="I778" s="75"/>
      <c r="J778" s="75"/>
      <c r="K778" s="75"/>
      <c r="L778" s="75"/>
      <c r="M778" s="75"/>
      <c r="N778" s="75"/>
      <c r="O778" s="75"/>
      <c r="P778" s="75"/>
      <c r="Q778" s="75"/>
      <c r="R778" s="75"/>
      <c r="S778" s="75"/>
      <c r="T778" s="75"/>
      <c r="U778" s="75"/>
      <c r="V778" s="75"/>
      <c r="W778" s="75"/>
      <c r="X778" s="75"/>
      <c r="Y778" s="75"/>
      <c r="Z778" s="75"/>
    </row>
    <row r="779" ht="14.25" customHeight="1">
      <c r="A779" s="241"/>
      <c r="B779" s="75"/>
      <c r="C779" s="75"/>
      <c r="D779" s="75"/>
      <c r="E779" s="75"/>
      <c r="F779" s="75"/>
      <c r="G779" s="75"/>
      <c r="H779" s="75"/>
      <c r="I779" s="75"/>
      <c r="J779" s="75"/>
      <c r="K779" s="75"/>
      <c r="L779" s="75"/>
      <c r="M779" s="75"/>
      <c r="N779" s="75"/>
      <c r="O779" s="75"/>
      <c r="P779" s="75"/>
      <c r="Q779" s="75"/>
      <c r="R779" s="75"/>
      <c r="S779" s="75"/>
      <c r="T779" s="75"/>
      <c r="U779" s="75"/>
      <c r="V779" s="75"/>
      <c r="W779" s="75"/>
      <c r="X779" s="75"/>
      <c r="Y779" s="75"/>
      <c r="Z779" s="75"/>
    </row>
    <row r="780" ht="14.25" customHeight="1">
      <c r="A780" s="241"/>
      <c r="B780" s="75"/>
      <c r="C780" s="75"/>
      <c r="D780" s="75"/>
      <c r="E780" s="75"/>
      <c r="F780" s="75"/>
      <c r="G780" s="75"/>
      <c r="H780" s="75"/>
      <c r="I780" s="75"/>
      <c r="J780" s="75"/>
      <c r="K780" s="75"/>
      <c r="L780" s="75"/>
      <c r="M780" s="75"/>
      <c r="N780" s="75"/>
      <c r="O780" s="75"/>
      <c r="P780" s="75"/>
      <c r="Q780" s="75"/>
      <c r="R780" s="75"/>
      <c r="S780" s="75"/>
      <c r="T780" s="75"/>
      <c r="U780" s="75"/>
      <c r="V780" s="75"/>
      <c r="W780" s="75"/>
      <c r="X780" s="75"/>
      <c r="Y780" s="75"/>
      <c r="Z780" s="75"/>
    </row>
    <row r="781" ht="14.25" customHeight="1">
      <c r="A781" s="241"/>
      <c r="B781" s="75"/>
      <c r="C781" s="75"/>
      <c r="D781" s="75"/>
      <c r="E781" s="75"/>
      <c r="F781" s="75"/>
      <c r="G781" s="75"/>
      <c r="H781" s="75"/>
      <c r="I781" s="75"/>
      <c r="J781" s="75"/>
      <c r="K781" s="75"/>
      <c r="L781" s="75"/>
      <c r="M781" s="75"/>
      <c r="N781" s="75"/>
      <c r="O781" s="75"/>
      <c r="P781" s="75"/>
      <c r="Q781" s="75"/>
      <c r="R781" s="75"/>
      <c r="S781" s="75"/>
      <c r="T781" s="75"/>
      <c r="U781" s="75"/>
      <c r="V781" s="75"/>
      <c r="W781" s="75"/>
      <c r="X781" s="75"/>
      <c r="Y781" s="75"/>
      <c r="Z781" s="75"/>
    </row>
    <row r="782" ht="14.25" customHeight="1">
      <c r="A782" s="241"/>
      <c r="B782" s="75"/>
      <c r="C782" s="75"/>
      <c r="D782" s="75"/>
      <c r="E782" s="75"/>
      <c r="F782" s="75"/>
      <c r="G782" s="75"/>
      <c r="H782" s="75"/>
      <c r="I782" s="75"/>
      <c r="J782" s="75"/>
      <c r="K782" s="75"/>
      <c r="L782" s="75"/>
      <c r="M782" s="75"/>
      <c r="N782" s="75"/>
      <c r="O782" s="75"/>
      <c r="P782" s="75"/>
      <c r="Q782" s="75"/>
      <c r="R782" s="75"/>
      <c r="S782" s="75"/>
      <c r="T782" s="75"/>
      <c r="U782" s="75"/>
      <c r="V782" s="75"/>
      <c r="W782" s="75"/>
      <c r="X782" s="75"/>
      <c r="Y782" s="75"/>
      <c r="Z782" s="75"/>
    </row>
    <row r="783" ht="14.25" customHeight="1">
      <c r="A783" s="241"/>
      <c r="B783" s="75"/>
      <c r="C783" s="75"/>
      <c r="D783" s="75"/>
      <c r="E783" s="75"/>
      <c r="F783" s="75"/>
      <c r="G783" s="75"/>
      <c r="H783" s="75"/>
      <c r="I783" s="75"/>
      <c r="J783" s="75"/>
      <c r="K783" s="75"/>
      <c r="L783" s="75"/>
      <c r="M783" s="75"/>
      <c r="N783" s="75"/>
      <c r="O783" s="75"/>
      <c r="P783" s="75"/>
      <c r="Q783" s="75"/>
      <c r="R783" s="75"/>
      <c r="S783" s="75"/>
      <c r="T783" s="75"/>
      <c r="U783" s="75"/>
      <c r="V783" s="75"/>
      <c r="W783" s="75"/>
      <c r="X783" s="75"/>
      <c r="Y783" s="75"/>
      <c r="Z783" s="75"/>
    </row>
    <row r="784" ht="14.25" customHeight="1">
      <c r="A784" s="241"/>
      <c r="B784" s="75"/>
      <c r="C784" s="75"/>
      <c r="D784" s="75"/>
      <c r="E784" s="75"/>
      <c r="F784" s="75"/>
      <c r="G784" s="75"/>
      <c r="H784" s="75"/>
      <c r="I784" s="75"/>
      <c r="J784" s="75"/>
      <c r="K784" s="75"/>
      <c r="L784" s="75"/>
      <c r="M784" s="75"/>
      <c r="N784" s="75"/>
      <c r="O784" s="75"/>
      <c r="P784" s="75"/>
      <c r="Q784" s="75"/>
      <c r="R784" s="75"/>
      <c r="S784" s="75"/>
      <c r="T784" s="75"/>
      <c r="U784" s="75"/>
      <c r="V784" s="75"/>
      <c r="W784" s="75"/>
      <c r="X784" s="75"/>
      <c r="Y784" s="75"/>
      <c r="Z784" s="75"/>
    </row>
    <row r="785" ht="14.25" customHeight="1">
      <c r="A785" s="241"/>
      <c r="B785" s="75"/>
      <c r="C785" s="75"/>
      <c r="D785" s="75"/>
      <c r="E785" s="75"/>
      <c r="F785" s="75"/>
      <c r="G785" s="75"/>
      <c r="H785" s="75"/>
      <c r="I785" s="75"/>
      <c r="J785" s="75"/>
      <c r="K785" s="75"/>
      <c r="L785" s="75"/>
      <c r="M785" s="75"/>
      <c r="N785" s="75"/>
      <c r="O785" s="75"/>
      <c r="P785" s="75"/>
      <c r="Q785" s="75"/>
      <c r="R785" s="75"/>
      <c r="S785" s="75"/>
      <c r="T785" s="75"/>
      <c r="U785" s="75"/>
      <c r="V785" s="75"/>
      <c r="W785" s="75"/>
      <c r="X785" s="75"/>
      <c r="Y785" s="75"/>
      <c r="Z785" s="75"/>
    </row>
    <row r="786" ht="14.25" customHeight="1">
      <c r="A786" s="241"/>
      <c r="B786" s="75"/>
      <c r="C786" s="75"/>
      <c r="D786" s="75"/>
      <c r="E786" s="75"/>
      <c r="F786" s="75"/>
      <c r="G786" s="75"/>
      <c r="H786" s="75"/>
      <c r="I786" s="75"/>
      <c r="J786" s="75"/>
      <c r="K786" s="75"/>
      <c r="L786" s="75"/>
      <c r="M786" s="75"/>
      <c r="N786" s="75"/>
      <c r="O786" s="75"/>
      <c r="P786" s="75"/>
      <c r="Q786" s="75"/>
      <c r="R786" s="75"/>
      <c r="S786" s="75"/>
      <c r="T786" s="75"/>
      <c r="U786" s="75"/>
      <c r="V786" s="75"/>
      <c r="W786" s="75"/>
      <c r="X786" s="75"/>
      <c r="Y786" s="75"/>
      <c r="Z786" s="75"/>
    </row>
    <row r="787" ht="14.25" customHeight="1">
      <c r="A787" s="241"/>
      <c r="B787" s="75"/>
      <c r="C787" s="75"/>
      <c r="D787" s="75"/>
      <c r="E787" s="75"/>
      <c r="F787" s="75"/>
      <c r="G787" s="75"/>
      <c r="H787" s="75"/>
      <c r="I787" s="75"/>
      <c r="J787" s="75"/>
      <c r="K787" s="75"/>
      <c r="L787" s="75"/>
      <c r="M787" s="75"/>
      <c r="N787" s="75"/>
      <c r="O787" s="75"/>
      <c r="P787" s="75"/>
      <c r="Q787" s="75"/>
      <c r="R787" s="75"/>
      <c r="S787" s="75"/>
      <c r="T787" s="75"/>
      <c r="U787" s="75"/>
      <c r="V787" s="75"/>
      <c r="W787" s="75"/>
      <c r="X787" s="75"/>
      <c r="Y787" s="75"/>
      <c r="Z787" s="75"/>
    </row>
    <row r="788" ht="14.25" customHeight="1">
      <c r="A788" s="241"/>
      <c r="B788" s="75"/>
      <c r="C788" s="75"/>
      <c r="D788" s="75"/>
      <c r="E788" s="75"/>
      <c r="F788" s="75"/>
      <c r="G788" s="75"/>
      <c r="H788" s="75"/>
      <c r="I788" s="75"/>
      <c r="J788" s="75"/>
      <c r="K788" s="75"/>
      <c r="L788" s="75"/>
      <c r="M788" s="75"/>
      <c r="N788" s="75"/>
      <c r="O788" s="75"/>
      <c r="P788" s="75"/>
      <c r="Q788" s="75"/>
      <c r="R788" s="75"/>
      <c r="S788" s="75"/>
      <c r="T788" s="75"/>
      <c r="U788" s="75"/>
      <c r="V788" s="75"/>
      <c r="W788" s="75"/>
      <c r="X788" s="75"/>
      <c r="Y788" s="75"/>
      <c r="Z788" s="75"/>
    </row>
    <row r="789" ht="14.25" customHeight="1">
      <c r="A789" s="241"/>
      <c r="B789" s="75"/>
      <c r="C789" s="75"/>
      <c r="D789" s="75"/>
      <c r="E789" s="75"/>
      <c r="F789" s="75"/>
      <c r="G789" s="75"/>
      <c r="H789" s="75"/>
      <c r="I789" s="75"/>
      <c r="J789" s="75"/>
      <c r="K789" s="75"/>
      <c r="L789" s="75"/>
      <c r="M789" s="75"/>
      <c r="N789" s="75"/>
      <c r="O789" s="75"/>
      <c r="P789" s="75"/>
      <c r="Q789" s="75"/>
      <c r="R789" s="75"/>
      <c r="S789" s="75"/>
      <c r="T789" s="75"/>
      <c r="U789" s="75"/>
      <c r="V789" s="75"/>
      <c r="W789" s="75"/>
      <c r="X789" s="75"/>
      <c r="Y789" s="75"/>
      <c r="Z789" s="75"/>
    </row>
    <row r="790" ht="14.25" customHeight="1">
      <c r="A790" s="241"/>
      <c r="B790" s="75"/>
      <c r="C790" s="75"/>
      <c r="D790" s="75"/>
      <c r="E790" s="75"/>
      <c r="F790" s="75"/>
      <c r="G790" s="75"/>
      <c r="H790" s="75"/>
      <c r="I790" s="75"/>
      <c r="J790" s="75"/>
      <c r="K790" s="75"/>
      <c r="L790" s="75"/>
      <c r="M790" s="75"/>
      <c r="N790" s="75"/>
      <c r="O790" s="75"/>
      <c r="P790" s="75"/>
      <c r="Q790" s="75"/>
      <c r="R790" s="75"/>
      <c r="S790" s="75"/>
      <c r="T790" s="75"/>
      <c r="U790" s="75"/>
      <c r="V790" s="75"/>
      <c r="W790" s="75"/>
      <c r="X790" s="75"/>
      <c r="Y790" s="75"/>
      <c r="Z790" s="75"/>
    </row>
    <row r="791" ht="14.25" customHeight="1">
      <c r="A791" s="241"/>
      <c r="B791" s="75"/>
      <c r="C791" s="75"/>
      <c r="D791" s="75"/>
      <c r="E791" s="75"/>
      <c r="F791" s="75"/>
      <c r="G791" s="75"/>
      <c r="H791" s="75"/>
      <c r="I791" s="75"/>
      <c r="J791" s="75"/>
      <c r="K791" s="75"/>
      <c r="L791" s="75"/>
      <c r="M791" s="75"/>
      <c r="N791" s="75"/>
      <c r="O791" s="75"/>
      <c r="P791" s="75"/>
      <c r="Q791" s="75"/>
      <c r="R791" s="75"/>
      <c r="S791" s="75"/>
      <c r="T791" s="75"/>
      <c r="U791" s="75"/>
      <c r="V791" s="75"/>
      <c r="W791" s="75"/>
      <c r="X791" s="75"/>
      <c r="Y791" s="75"/>
      <c r="Z791" s="75"/>
    </row>
    <row r="792" ht="14.25" customHeight="1">
      <c r="A792" s="241"/>
      <c r="B792" s="75"/>
      <c r="C792" s="75"/>
      <c r="D792" s="75"/>
      <c r="E792" s="75"/>
      <c r="F792" s="75"/>
      <c r="G792" s="75"/>
      <c r="H792" s="75"/>
      <c r="I792" s="75"/>
      <c r="J792" s="75"/>
      <c r="K792" s="75"/>
      <c r="L792" s="75"/>
      <c r="M792" s="75"/>
      <c r="N792" s="75"/>
      <c r="O792" s="75"/>
      <c r="P792" s="75"/>
      <c r="Q792" s="75"/>
      <c r="R792" s="75"/>
      <c r="S792" s="75"/>
      <c r="T792" s="75"/>
      <c r="U792" s="75"/>
      <c r="V792" s="75"/>
      <c r="W792" s="75"/>
      <c r="X792" s="75"/>
      <c r="Y792" s="75"/>
      <c r="Z792" s="75"/>
    </row>
    <row r="793" ht="14.25" customHeight="1">
      <c r="A793" s="241"/>
      <c r="B793" s="75"/>
      <c r="C793" s="75"/>
      <c r="D793" s="75"/>
      <c r="E793" s="75"/>
      <c r="F793" s="75"/>
      <c r="G793" s="75"/>
      <c r="H793" s="75"/>
      <c r="I793" s="75"/>
      <c r="J793" s="75"/>
      <c r="K793" s="75"/>
      <c r="L793" s="75"/>
      <c r="M793" s="75"/>
      <c r="N793" s="75"/>
      <c r="O793" s="75"/>
      <c r="P793" s="75"/>
      <c r="Q793" s="75"/>
      <c r="R793" s="75"/>
      <c r="S793" s="75"/>
      <c r="T793" s="75"/>
      <c r="U793" s="75"/>
      <c r="V793" s="75"/>
      <c r="W793" s="75"/>
      <c r="X793" s="75"/>
      <c r="Y793" s="75"/>
      <c r="Z793" s="75"/>
    </row>
    <row r="794" ht="14.25" customHeight="1">
      <c r="A794" s="241"/>
      <c r="B794" s="75"/>
      <c r="C794" s="75"/>
      <c r="D794" s="75"/>
      <c r="E794" s="75"/>
      <c r="F794" s="75"/>
      <c r="G794" s="75"/>
      <c r="H794" s="75"/>
      <c r="I794" s="75"/>
      <c r="J794" s="75"/>
      <c r="K794" s="75"/>
      <c r="L794" s="75"/>
      <c r="M794" s="75"/>
      <c r="N794" s="75"/>
      <c r="O794" s="75"/>
      <c r="P794" s="75"/>
      <c r="Q794" s="75"/>
      <c r="R794" s="75"/>
      <c r="S794" s="75"/>
      <c r="T794" s="75"/>
      <c r="U794" s="75"/>
      <c r="V794" s="75"/>
      <c r="W794" s="75"/>
      <c r="X794" s="75"/>
      <c r="Y794" s="75"/>
      <c r="Z794" s="75"/>
    </row>
    <row r="795" ht="14.25" customHeight="1">
      <c r="A795" s="241"/>
      <c r="B795" s="75"/>
      <c r="C795" s="75"/>
      <c r="D795" s="75"/>
      <c r="E795" s="75"/>
      <c r="F795" s="75"/>
      <c r="G795" s="75"/>
      <c r="H795" s="75"/>
      <c r="I795" s="75"/>
      <c r="J795" s="75"/>
      <c r="K795" s="75"/>
      <c r="L795" s="75"/>
      <c r="M795" s="75"/>
      <c r="N795" s="75"/>
      <c r="O795" s="75"/>
      <c r="P795" s="75"/>
      <c r="Q795" s="75"/>
      <c r="R795" s="75"/>
      <c r="S795" s="75"/>
      <c r="T795" s="75"/>
      <c r="U795" s="75"/>
      <c r="V795" s="75"/>
      <c r="W795" s="75"/>
      <c r="X795" s="75"/>
      <c r="Y795" s="75"/>
      <c r="Z795" s="75"/>
    </row>
    <row r="796" ht="14.25" customHeight="1">
      <c r="A796" s="241"/>
      <c r="B796" s="75"/>
      <c r="C796" s="75"/>
      <c r="D796" s="75"/>
      <c r="E796" s="75"/>
      <c r="F796" s="75"/>
      <c r="G796" s="75"/>
      <c r="H796" s="75"/>
      <c r="I796" s="75"/>
      <c r="J796" s="75"/>
      <c r="K796" s="75"/>
      <c r="L796" s="75"/>
      <c r="M796" s="75"/>
      <c r="N796" s="75"/>
      <c r="O796" s="75"/>
      <c r="P796" s="75"/>
      <c r="Q796" s="75"/>
      <c r="R796" s="75"/>
      <c r="S796" s="75"/>
      <c r="T796" s="75"/>
      <c r="U796" s="75"/>
      <c r="V796" s="75"/>
      <c r="W796" s="75"/>
      <c r="X796" s="75"/>
      <c r="Y796" s="75"/>
      <c r="Z796" s="75"/>
    </row>
    <row r="797" ht="14.25" customHeight="1">
      <c r="A797" s="241"/>
      <c r="B797" s="75"/>
      <c r="C797" s="75"/>
      <c r="D797" s="75"/>
      <c r="E797" s="75"/>
      <c r="F797" s="75"/>
      <c r="G797" s="75"/>
      <c r="H797" s="75"/>
      <c r="I797" s="75"/>
      <c r="J797" s="75"/>
      <c r="K797" s="75"/>
      <c r="L797" s="75"/>
      <c r="M797" s="75"/>
      <c r="N797" s="75"/>
      <c r="O797" s="75"/>
      <c r="P797" s="75"/>
      <c r="Q797" s="75"/>
      <c r="R797" s="75"/>
      <c r="S797" s="75"/>
      <c r="T797" s="75"/>
      <c r="U797" s="75"/>
      <c r="V797" s="75"/>
      <c r="W797" s="75"/>
      <c r="X797" s="75"/>
      <c r="Y797" s="75"/>
      <c r="Z797" s="75"/>
    </row>
    <row r="798" ht="14.25" customHeight="1">
      <c r="A798" s="241"/>
      <c r="B798" s="75"/>
      <c r="C798" s="75"/>
      <c r="D798" s="75"/>
      <c r="E798" s="75"/>
      <c r="F798" s="75"/>
      <c r="G798" s="75"/>
      <c r="H798" s="75"/>
      <c r="I798" s="75"/>
      <c r="J798" s="75"/>
      <c r="K798" s="75"/>
      <c r="L798" s="75"/>
      <c r="M798" s="75"/>
      <c r="N798" s="75"/>
      <c r="O798" s="75"/>
      <c r="P798" s="75"/>
      <c r="Q798" s="75"/>
      <c r="R798" s="75"/>
      <c r="S798" s="75"/>
      <c r="T798" s="75"/>
      <c r="U798" s="75"/>
      <c r="V798" s="75"/>
      <c r="W798" s="75"/>
      <c r="X798" s="75"/>
      <c r="Y798" s="75"/>
      <c r="Z798" s="75"/>
    </row>
    <row r="799" ht="14.25" customHeight="1">
      <c r="A799" s="241"/>
      <c r="B799" s="75"/>
      <c r="C799" s="75"/>
      <c r="D799" s="75"/>
      <c r="E799" s="75"/>
      <c r="F799" s="75"/>
      <c r="G799" s="75"/>
      <c r="H799" s="75"/>
      <c r="I799" s="75"/>
      <c r="J799" s="75"/>
      <c r="K799" s="75"/>
      <c r="L799" s="75"/>
      <c r="M799" s="75"/>
      <c r="N799" s="75"/>
      <c r="O799" s="75"/>
      <c r="P799" s="75"/>
      <c r="Q799" s="75"/>
      <c r="R799" s="75"/>
      <c r="S799" s="75"/>
      <c r="T799" s="75"/>
      <c r="U799" s="75"/>
      <c r="V799" s="75"/>
      <c r="W799" s="75"/>
      <c r="X799" s="75"/>
      <c r="Y799" s="75"/>
      <c r="Z799" s="75"/>
    </row>
    <row r="800" ht="14.25" customHeight="1">
      <c r="A800" s="241"/>
      <c r="B800" s="75"/>
      <c r="C800" s="75"/>
      <c r="D800" s="75"/>
      <c r="E800" s="75"/>
      <c r="F800" s="75"/>
      <c r="G800" s="75"/>
      <c r="H800" s="75"/>
      <c r="I800" s="75"/>
      <c r="J800" s="75"/>
      <c r="K800" s="75"/>
      <c r="L800" s="75"/>
      <c r="M800" s="75"/>
      <c r="N800" s="75"/>
      <c r="O800" s="75"/>
      <c r="P800" s="75"/>
      <c r="Q800" s="75"/>
      <c r="R800" s="75"/>
      <c r="S800" s="75"/>
      <c r="T800" s="75"/>
      <c r="U800" s="75"/>
      <c r="V800" s="75"/>
      <c r="W800" s="75"/>
      <c r="X800" s="75"/>
      <c r="Y800" s="75"/>
      <c r="Z800" s="75"/>
    </row>
    <row r="801" ht="14.25" customHeight="1">
      <c r="A801" s="241"/>
      <c r="B801" s="75"/>
      <c r="C801" s="75"/>
      <c r="D801" s="75"/>
      <c r="E801" s="75"/>
      <c r="F801" s="75"/>
      <c r="G801" s="75"/>
      <c r="H801" s="75"/>
      <c r="I801" s="75"/>
      <c r="J801" s="75"/>
      <c r="K801" s="75"/>
      <c r="L801" s="75"/>
      <c r="M801" s="75"/>
      <c r="N801" s="75"/>
      <c r="O801" s="75"/>
      <c r="P801" s="75"/>
      <c r="Q801" s="75"/>
      <c r="R801" s="75"/>
      <c r="S801" s="75"/>
      <c r="T801" s="75"/>
      <c r="U801" s="75"/>
      <c r="V801" s="75"/>
      <c r="W801" s="75"/>
      <c r="X801" s="75"/>
      <c r="Y801" s="75"/>
      <c r="Z801" s="75"/>
    </row>
    <row r="802" ht="14.25" customHeight="1">
      <c r="A802" s="241"/>
      <c r="B802" s="75"/>
      <c r="C802" s="75"/>
      <c r="D802" s="75"/>
      <c r="E802" s="75"/>
      <c r="F802" s="75"/>
      <c r="G802" s="75"/>
      <c r="H802" s="75"/>
      <c r="I802" s="75"/>
      <c r="J802" s="75"/>
      <c r="K802" s="75"/>
      <c r="L802" s="75"/>
      <c r="M802" s="75"/>
      <c r="N802" s="75"/>
      <c r="O802" s="75"/>
      <c r="P802" s="75"/>
      <c r="Q802" s="75"/>
      <c r="R802" s="75"/>
      <c r="S802" s="75"/>
      <c r="T802" s="75"/>
      <c r="U802" s="75"/>
      <c r="V802" s="75"/>
      <c r="W802" s="75"/>
      <c r="X802" s="75"/>
      <c r="Y802" s="75"/>
      <c r="Z802" s="75"/>
    </row>
    <row r="803" ht="14.25" customHeight="1">
      <c r="A803" s="241"/>
      <c r="B803" s="75"/>
      <c r="C803" s="75"/>
      <c r="D803" s="75"/>
      <c r="E803" s="75"/>
      <c r="F803" s="75"/>
      <c r="G803" s="75"/>
      <c r="H803" s="75"/>
      <c r="I803" s="75"/>
      <c r="J803" s="75"/>
      <c r="K803" s="75"/>
      <c r="L803" s="75"/>
      <c r="M803" s="75"/>
      <c r="N803" s="75"/>
      <c r="O803" s="75"/>
      <c r="P803" s="75"/>
      <c r="Q803" s="75"/>
      <c r="R803" s="75"/>
      <c r="S803" s="75"/>
      <c r="T803" s="75"/>
      <c r="U803" s="75"/>
      <c r="V803" s="75"/>
      <c r="W803" s="75"/>
      <c r="X803" s="75"/>
      <c r="Y803" s="75"/>
      <c r="Z803" s="75"/>
    </row>
    <row r="804" ht="14.25" customHeight="1">
      <c r="A804" s="241"/>
      <c r="B804" s="75"/>
      <c r="C804" s="75"/>
      <c r="D804" s="75"/>
      <c r="E804" s="75"/>
      <c r="F804" s="75"/>
      <c r="G804" s="75"/>
      <c r="H804" s="75"/>
      <c r="I804" s="75"/>
      <c r="J804" s="75"/>
      <c r="K804" s="75"/>
      <c r="L804" s="75"/>
      <c r="M804" s="75"/>
      <c r="N804" s="75"/>
      <c r="O804" s="75"/>
      <c r="P804" s="75"/>
      <c r="Q804" s="75"/>
      <c r="R804" s="75"/>
      <c r="S804" s="75"/>
      <c r="T804" s="75"/>
      <c r="U804" s="75"/>
      <c r="V804" s="75"/>
      <c r="W804" s="75"/>
      <c r="X804" s="75"/>
      <c r="Y804" s="75"/>
      <c r="Z804" s="75"/>
    </row>
    <row r="805" ht="14.25" customHeight="1">
      <c r="A805" s="241"/>
      <c r="B805" s="75"/>
      <c r="C805" s="75"/>
      <c r="D805" s="75"/>
      <c r="E805" s="75"/>
      <c r="F805" s="75"/>
      <c r="G805" s="75"/>
      <c r="H805" s="75"/>
      <c r="I805" s="75"/>
      <c r="J805" s="75"/>
      <c r="K805" s="75"/>
      <c r="L805" s="75"/>
      <c r="M805" s="75"/>
      <c r="N805" s="75"/>
      <c r="O805" s="75"/>
      <c r="P805" s="75"/>
      <c r="Q805" s="75"/>
      <c r="R805" s="75"/>
      <c r="S805" s="75"/>
      <c r="T805" s="75"/>
      <c r="U805" s="75"/>
      <c r="V805" s="75"/>
      <c r="W805" s="75"/>
      <c r="X805" s="75"/>
      <c r="Y805" s="75"/>
      <c r="Z805" s="75"/>
    </row>
    <row r="806" ht="14.25" customHeight="1">
      <c r="A806" s="241"/>
      <c r="B806" s="75"/>
      <c r="C806" s="75"/>
      <c r="D806" s="75"/>
      <c r="E806" s="75"/>
      <c r="F806" s="75"/>
      <c r="G806" s="75"/>
      <c r="H806" s="75"/>
      <c r="I806" s="75"/>
      <c r="J806" s="75"/>
      <c r="K806" s="75"/>
      <c r="L806" s="75"/>
      <c r="M806" s="75"/>
      <c r="N806" s="75"/>
      <c r="O806" s="75"/>
      <c r="P806" s="75"/>
      <c r="Q806" s="75"/>
      <c r="R806" s="75"/>
      <c r="S806" s="75"/>
      <c r="T806" s="75"/>
      <c r="U806" s="75"/>
      <c r="V806" s="75"/>
      <c r="W806" s="75"/>
      <c r="X806" s="75"/>
      <c r="Y806" s="75"/>
      <c r="Z806" s="75"/>
    </row>
    <row r="807" ht="14.25" customHeight="1">
      <c r="A807" s="241"/>
      <c r="B807" s="75"/>
      <c r="C807" s="75"/>
      <c r="D807" s="75"/>
      <c r="E807" s="75"/>
      <c r="F807" s="75"/>
      <c r="G807" s="75"/>
      <c r="H807" s="75"/>
      <c r="I807" s="75"/>
      <c r="J807" s="75"/>
      <c r="K807" s="75"/>
      <c r="L807" s="75"/>
      <c r="M807" s="75"/>
      <c r="N807" s="75"/>
      <c r="O807" s="75"/>
      <c r="P807" s="75"/>
      <c r="Q807" s="75"/>
      <c r="R807" s="75"/>
      <c r="S807" s="75"/>
      <c r="T807" s="75"/>
      <c r="U807" s="75"/>
      <c r="V807" s="75"/>
      <c r="W807" s="75"/>
      <c r="X807" s="75"/>
      <c r="Y807" s="75"/>
      <c r="Z807" s="75"/>
    </row>
    <row r="808" ht="14.25" customHeight="1">
      <c r="A808" s="241"/>
      <c r="B808" s="75"/>
      <c r="C808" s="75"/>
      <c r="D808" s="75"/>
      <c r="E808" s="75"/>
      <c r="F808" s="75"/>
      <c r="G808" s="75"/>
      <c r="H808" s="75"/>
      <c r="I808" s="75"/>
      <c r="J808" s="75"/>
      <c r="K808" s="75"/>
      <c r="L808" s="75"/>
      <c r="M808" s="75"/>
      <c r="N808" s="75"/>
      <c r="O808" s="75"/>
      <c r="P808" s="75"/>
      <c r="Q808" s="75"/>
      <c r="R808" s="75"/>
      <c r="S808" s="75"/>
      <c r="T808" s="75"/>
      <c r="U808" s="75"/>
      <c r="V808" s="75"/>
      <c r="W808" s="75"/>
      <c r="X808" s="75"/>
      <c r="Y808" s="75"/>
      <c r="Z808" s="75"/>
    </row>
    <row r="809" ht="14.25" customHeight="1">
      <c r="A809" s="241"/>
      <c r="B809" s="75"/>
      <c r="C809" s="75"/>
      <c r="D809" s="75"/>
      <c r="E809" s="75"/>
      <c r="F809" s="75"/>
      <c r="G809" s="75"/>
      <c r="H809" s="75"/>
      <c r="I809" s="75"/>
      <c r="J809" s="75"/>
      <c r="K809" s="75"/>
      <c r="L809" s="75"/>
      <c r="M809" s="75"/>
      <c r="N809" s="75"/>
      <c r="O809" s="75"/>
      <c r="P809" s="75"/>
      <c r="Q809" s="75"/>
      <c r="R809" s="75"/>
      <c r="S809" s="75"/>
      <c r="T809" s="75"/>
      <c r="U809" s="75"/>
      <c r="V809" s="75"/>
      <c r="W809" s="75"/>
      <c r="X809" s="75"/>
      <c r="Y809" s="75"/>
      <c r="Z809" s="75"/>
    </row>
    <row r="810" ht="14.25" customHeight="1">
      <c r="A810" s="241"/>
      <c r="B810" s="75"/>
      <c r="C810" s="75"/>
      <c r="D810" s="75"/>
      <c r="E810" s="75"/>
      <c r="F810" s="75"/>
      <c r="G810" s="75"/>
      <c r="H810" s="75"/>
      <c r="I810" s="75"/>
      <c r="J810" s="75"/>
      <c r="K810" s="75"/>
      <c r="L810" s="75"/>
      <c r="M810" s="75"/>
      <c r="N810" s="75"/>
      <c r="O810" s="75"/>
      <c r="P810" s="75"/>
      <c r="Q810" s="75"/>
      <c r="R810" s="75"/>
      <c r="S810" s="75"/>
      <c r="T810" s="75"/>
      <c r="U810" s="75"/>
      <c r="V810" s="75"/>
      <c r="W810" s="75"/>
      <c r="X810" s="75"/>
      <c r="Y810" s="75"/>
      <c r="Z810" s="75"/>
    </row>
    <row r="811" ht="14.25" customHeight="1">
      <c r="A811" s="241"/>
      <c r="B811" s="75"/>
      <c r="C811" s="75"/>
      <c r="D811" s="75"/>
      <c r="E811" s="75"/>
      <c r="F811" s="75"/>
      <c r="G811" s="75"/>
      <c r="H811" s="75"/>
      <c r="I811" s="75"/>
      <c r="J811" s="75"/>
      <c r="K811" s="75"/>
      <c r="L811" s="75"/>
      <c r="M811" s="75"/>
      <c r="N811" s="75"/>
      <c r="O811" s="75"/>
      <c r="P811" s="75"/>
      <c r="Q811" s="75"/>
      <c r="R811" s="75"/>
      <c r="S811" s="75"/>
      <c r="T811" s="75"/>
      <c r="U811" s="75"/>
      <c r="V811" s="75"/>
      <c r="W811" s="75"/>
      <c r="X811" s="75"/>
      <c r="Y811" s="75"/>
      <c r="Z811" s="75"/>
    </row>
    <row r="812" ht="14.25" customHeight="1">
      <c r="A812" s="241"/>
      <c r="B812" s="75"/>
      <c r="C812" s="75"/>
      <c r="D812" s="75"/>
      <c r="E812" s="75"/>
      <c r="F812" s="75"/>
      <c r="G812" s="75"/>
      <c r="H812" s="75"/>
      <c r="I812" s="75"/>
      <c r="J812" s="75"/>
      <c r="K812" s="75"/>
      <c r="L812" s="75"/>
      <c r="M812" s="75"/>
      <c r="N812" s="75"/>
      <c r="O812" s="75"/>
      <c r="P812" s="75"/>
      <c r="Q812" s="75"/>
      <c r="R812" s="75"/>
      <c r="S812" s="75"/>
      <c r="T812" s="75"/>
      <c r="U812" s="75"/>
      <c r="V812" s="75"/>
      <c r="W812" s="75"/>
      <c r="X812" s="75"/>
      <c r="Y812" s="75"/>
      <c r="Z812" s="75"/>
    </row>
    <row r="813" ht="14.25" customHeight="1">
      <c r="A813" s="241"/>
      <c r="B813" s="75"/>
      <c r="C813" s="75"/>
      <c r="D813" s="75"/>
      <c r="E813" s="75"/>
      <c r="F813" s="75"/>
      <c r="G813" s="75"/>
      <c r="H813" s="75"/>
      <c r="I813" s="75"/>
      <c r="J813" s="75"/>
      <c r="K813" s="75"/>
      <c r="L813" s="75"/>
      <c r="M813" s="75"/>
      <c r="N813" s="75"/>
      <c r="O813" s="75"/>
      <c r="P813" s="75"/>
      <c r="Q813" s="75"/>
      <c r="R813" s="75"/>
      <c r="S813" s="75"/>
      <c r="T813" s="75"/>
      <c r="U813" s="75"/>
      <c r="V813" s="75"/>
      <c r="W813" s="75"/>
      <c r="X813" s="75"/>
      <c r="Y813" s="75"/>
      <c r="Z813" s="75"/>
    </row>
    <row r="814" ht="14.25" customHeight="1">
      <c r="A814" s="241"/>
      <c r="B814" s="75"/>
      <c r="C814" s="75"/>
      <c r="D814" s="75"/>
      <c r="E814" s="75"/>
      <c r="F814" s="75"/>
      <c r="G814" s="75"/>
      <c r="H814" s="75"/>
      <c r="I814" s="75"/>
      <c r="J814" s="75"/>
      <c r="K814" s="75"/>
      <c r="L814" s="75"/>
      <c r="M814" s="75"/>
      <c r="N814" s="75"/>
      <c r="O814" s="75"/>
      <c r="P814" s="75"/>
      <c r="Q814" s="75"/>
      <c r="R814" s="75"/>
      <c r="S814" s="75"/>
      <c r="T814" s="75"/>
      <c r="U814" s="75"/>
      <c r="V814" s="75"/>
      <c r="W814" s="75"/>
      <c r="X814" s="75"/>
      <c r="Y814" s="75"/>
      <c r="Z814" s="75"/>
    </row>
    <row r="815" ht="14.25" customHeight="1">
      <c r="A815" s="241"/>
      <c r="B815" s="75"/>
      <c r="C815" s="75"/>
      <c r="D815" s="75"/>
      <c r="E815" s="75"/>
      <c r="F815" s="75"/>
      <c r="G815" s="75"/>
      <c r="H815" s="75"/>
      <c r="I815" s="75"/>
      <c r="J815" s="75"/>
      <c r="K815" s="75"/>
      <c r="L815" s="75"/>
      <c r="M815" s="75"/>
      <c r="N815" s="75"/>
      <c r="O815" s="75"/>
      <c r="P815" s="75"/>
      <c r="Q815" s="75"/>
      <c r="R815" s="75"/>
      <c r="S815" s="75"/>
      <c r="T815" s="75"/>
      <c r="U815" s="75"/>
      <c r="V815" s="75"/>
      <c r="W815" s="75"/>
      <c r="X815" s="75"/>
      <c r="Y815" s="75"/>
      <c r="Z815" s="75"/>
    </row>
    <row r="816" ht="14.25" customHeight="1">
      <c r="A816" s="241"/>
      <c r="B816" s="75"/>
      <c r="C816" s="75"/>
      <c r="D816" s="75"/>
      <c r="E816" s="75"/>
      <c r="F816" s="75"/>
      <c r="G816" s="75"/>
      <c r="H816" s="75"/>
      <c r="I816" s="75"/>
      <c r="J816" s="75"/>
      <c r="K816" s="75"/>
      <c r="L816" s="75"/>
      <c r="M816" s="75"/>
      <c r="N816" s="75"/>
      <c r="O816" s="75"/>
      <c r="P816" s="75"/>
      <c r="Q816" s="75"/>
      <c r="R816" s="75"/>
      <c r="S816" s="75"/>
      <c r="T816" s="75"/>
      <c r="U816" s="75"/>
      <c r="V816" s="75"/>
      <c r="W816" s="75"/>
      <c r="X816" s="75"/>
      <c r="Y816" s="75"/>
      <c r="Z816" s="75"/>
    </row>
    <row r="817" ht="14.25" customHeight="1">
      <c r="A817" s="241"/>
      <c r="B817" s="75"/>
      <c r="C817" s="75"/>
      <c r="D817" s="75"/>
      <c r="E817" s="75"/>
      <c r="F817" s="75"/>
      <c r="G817" s="75"/>
      <c r="H817" s="75"/>
      <c r="I817" s="75"/>
      <c r="J817" s="75"/>
      <c r="K817" s="75"/>
      <c r="L817" s="75"/>
      <c r="M817" s="75"/>
      <c r="N817" s="75"/>
      <c r="O817" s="75"/>
      <c r="P817" s="75"/>
      <c r="Q817" s="75"/>
      <c r="R817" s="75"/>
      <c r="S817" s="75"/>
      <c r="T817" s="75"/>
      <c r="U817" s="75"/>
      <c r="V817" s="75"/>
      <c r="W817" s="75"/>
      <c r="X817" s="75"/>
      <c r="Y817" s="75"/>
      <c r="Z817" s="75"/>
    </row>
    <row r="818" ht="14.25" customHeight="1">
      <c r="A818" s="241"/>
      <c r="B818" s="75"/>
      <c r="C818" s="75"/>
      <c r="D818" s="75"/>
      <c r="E818" s="75"/>
      <c r="F818" s="75"/>
      <c r="G818" s="75"/>
      <c r="H818" s="75"/>
      <c r="I818" s="75"/>
      <c r="J818" s="75"/>
      <c r="K818" s="75"/>
      <c r="L818" s="75"/>
      <c r="M818" s="75"/>
      <c r="N818" s="75"/>
      <c r="O818" s="75"/>
      <c r="P818" s="75"/>
      <c r="Q818" s="75"/>
      <c r="R818" s="75"/>
      <c r="S818" s="75"/>
      <c r="T818" s="75"/>
      <c r="U818" s="75"/>
      <c r="V818" s="75"/>
      <c r="W818" s="75"/>
      <c r="X818" s="75"/>
      <c r="Y818" s="75"/>
      <c r="Z818" s="75"/>
    </row>
    <row r="819" ht="14.25" customHeight="1">
      <c r="A819" s="241"/>
      <c r="B819" s="75"/>
      <c r="C819" s="75"/>
      <c r="D819" s="75"/>
      <c r="E819" s="75"/>
      <c r="F819" s="75"/>
      <c r="G819" s="75"/>
      <c r="H819" s="75"/>
      <c r="I819" s="75"/>
      <c r="J819" s="75"/>
      <c r="K819" s="75"/>
      <c r="L819" s="75"/>
      <c r="M819" s="75"/>
      <c r="N819" s="75"/>
      <c r="O819" s="75"/>
      <c r="P819" s="75"/>
      <c r="Q819" s="75"/>
      <c r="R819" s="75"/>
      <c r="S819" s="75"/>
      <c r="T819" s="75"/>
      <c r="U819" s="75"/>
      <c r="V819" s="75"/>
      <c r="W819" s="75"/>
      <c r="X819" s="75"/>
      <c r="Y819" s="75"/>
      <c r="Z819" s="75"/>
    </row>
    <row r="820" ht="14.25" customHeight="1">
      <c r="A820" s="241"/>
      <c r="B820" s="75"/>
      <c r="C820" s="75"/>
      <c r="D820" s="75"/>
      <c r="E820" s="75"/>
      <c r="F820" s="75"/>
      <c r="G820" s="75"/>
      <c r="H820" s="75"/>
      <c r="I820" s="75"/>
      <c r="J820" s="75"/>
      <c r="K820" s="75"/>
      <c r="L820" s="75"/>
      <c r="M820" s="75"/>
      <c r="N820" s="75"/>
      <c r="O820" s="75"/>
      <c r="P820" s="75"/>
      <c r="Q820" s="75"/>
      <c r="R820" s="75"/>
      <c r="S820" s="75"/>
      <c r="T820" s="75"/>
      <c r="U820" s="75"/>
      <c r="V820" s="75"/>
      <c r="W820" s="75"/>
      <c r="X820" s="75"/>
      <c r="Y820" s="75"/>
      <c r="Z820" s="75"/>
    </row>
    <row r="821" ht="14.25" customHeight="1">
      <c r="A821" s="241"/>
      <c r="B821" s="75"/>
      <c r="C821" s="75"/>
      <c r="D821" s="75"/>
      <c r="E821" s="75"/>
      <c r="F821" s="75"/>
      <c r="G821" s="75"/>
      <c r="H821" s="75"/>
      <c r="I821" s="75"/>
      <c r="J821" s="75"/>
      <c r="K821" s="75"/>
      <c r="L821" s="75"/>
      <c r="M821" s="75"/>
      <c r="N821" s="75"/>
      <c r="O821" s="75"/>
      <c r="P821" s="75"/>
      <c r="Q821" s="75"/>
      <c r="R821" s="75"/>
      <c r="S821" s="75"/>
      <c r="T821" s="75"/>
      <c r="U821" s="75"/>
      <c r="V821" s="75"/>
      <c r="W821" s="75"/>
      <c r="X821" s="75"/>
      <c r="Y821" s="75"/>
      <c r="Z821" s="75"/>
    </row>
    <row r="822" ht="14.25" customHeight="1">
      <c r="A822" s="241"/>
      <c r="B822" s="75"/>
      <c r="C822" s="75"/>
      <c r="D822" s="75"/>
      <c r="E822" s="75"/>
      <c r="F822" s="75"/>
      <c r="G822" s="75"/>
      <c r="H822" s="75"/>
      <c r="I822" s="75"/>
      <c r="J822" s="75"/>
      <c r="K822" s="75"/>
      <c r="L822" s="75"/>
      <c r="M822" s="75"/>
      <c r="N822" s="75"/>
      <c r="O822" s="75"/>
      <c r="P822" s="75"/>
      <c r="Q822" s="75"/>
      <c r="R822" s="75"/>
      <c r="S822" s="75"/>
      <c r="T822" s="75"/>
      <c r="U822" s="75"/>
      <c r="V822" s="75"/>
      <c r="W822" s="75"/>
      <c r="X822" s="75"/>
      <c r="Y822" s="75"/>
      <c r="Z822" s="75"/>
    </row>
    <row r="823" ht="14.25" customHeight="1">
      <c r="A823" s="241"/>
      <c r="B823" s="75"/>
      <c r="C823" s="75"/>
      <c r="D823" s="75"/>
      <c r="E823" s="75"/>
      <c r="F823" s="75"/>
      <c r="G823" s="75"/>
      <c r="H823" s="75"/>
      <c r="I823" s="75"/>
      <c r="J823" s="75"/>
      <c r="K823" s="75"/>
      <c r="L823" s="75"/>
      <c r="M823" s="75"/>
      <c r="N823" s="75"/>
      <c r="O823" s="75"/>
      <c r="P823" s="75"/>
      <c r="Q823" s="75"/>
      <c r="R823" s="75"/>
      <c r="S823" s="75"/>
      <c r="T823" s="75"/>
      <c r="U823" s="75"/>
      <c r="V823" s="75"/>
      <c r="W823" s="75"/>
      <c r="X823" s="75"/>
      <c r="Y823" s="75"/>
      <c r="Z823" s="75"/>
    </row>
    <row r="824" ht="14.25" customHeight="1">
      <c r="A824" s="241"/>
      <c r="B824" s="75"/>
      <c r="C824" s="75"/>
      <c r="D824" s="75"/>
      <c r="E824" s="75"/>
      <c r="F824" s="75"/>
      <c r="G824" s="75"/>
      <c r="H824" s="75"/>
      <c r="I824" s="75"/>
      <c r="J824" s="75"/>
      <c r="K824" s="75"/>
      <c r="L824" s="75"/>
      <c r="M824" s="75"/>
      <c r="N824" s="75"/>
      <c r="O824" s="75"/>
      <c r="P824" s="75"/>
      <c r="Q824" s="75"/>
      <c r="R824" s="75"/>
      <c r="S824" s="75"/>
      <c r="T824" s="75"/>
      <c r="U824" s="75"/>
      <c r="V824" s="75"/>
      <c r="W824" s="75"/>
      <c r="X824" s="75"/>
      <c r="Y824" s="75"/>
      <c r="Z824" s="75"/>
    </row>
    <row r="825" ht="14.25" customHeight="1">
      <c r="A825" s="241"/>
      <c r="B825" s="75"/>
      <c r="C825" s="75"/>
      <c r="D825" s="75"/>
      <c r="E825" s="75"/>
      <c r="F825" s="75"/>
      <c r="G825" s="75"/>
      <c r="H825" s="75"/>
      <c r="I825" s="75"/>
      <c r="J825" s="75"/>
      <c r="K825" s="75"/>
      <c r="L825" s="75"/>
      <c r="M825" s="75"/>
      <c r="N825" s="75"/>
      <c r="O825" s="75"/>
      <c r="P825" s="75"/>
      <c r="Q825" s="75"/>
      <c r="R825" s="75"/>
      <c r="S825" s="75"/>
      <c r="T825" s="75"/>
      <c r="U825" s="75"/>
      <c r="V825" s="75"/>
      <c r="W825" s="75"/>
      <c r="X825" s="75"/>
      <c r="Y825" s="75"/>
      <c r="Z825" s="75"/>
    </row>
    <row r="826" ht="14.25" customHeight="1">
      <c r="A826" s="241"/>
      <c r="B826" s="75"/>
      <c r="C826" s="75"/>
      <c r="D826" s="75"/>
      <c r="E826" s="75"/>
      <c r="F826" s="75"/>
      <c r="G826" s="75"/>
      <c r="H826" s="75"/>
      <c r="I826" s="75"/>
      <c r="J826" s="75"/>
      <c r="K826" s="75"/>
      <c r="L826" s="75"/>
      <c r="M826" s="75"/>
      <c r="N826" s="75"/>
      <c r="O826" s="75"/>
      <c r="P826" s="75"/>
      <c r="Q826" s="75"/>
      <c r="R826" s="75"/>
      <c r="S826" s="75"/>
      <c r="T826" s="75"/>
      <c r="U826" s="75"/>
      <c r="V826" s="75"/>
      <c r="W826" s="75"/>
      <c r="X826" s="75"/>
      <c r="Y826" s="75"/>
      <c r="Z826" s="75"/>
    </row>
    <row r="827" ht="14.25" customHeight="1">
      <c r="A827" s="241"/>
      <c r="B827" s="75"/>
      <c r="C827" s="75"/>
      <c r="D827" s="75"/>
      <c r="E827" s="75"/>
      <c r="F827" s="75"/>
      <c r="G827" s="75"/>
      <c r="H827" s="75"/>
      <c r="I827" s="75"/>
      <c r="J827" s="75"/>
      <c r="K827" s="75"/>
      <c r="L827" s="75"/>
      <c r="M827" s="75"/>
      <c r="N827" s="75"/>
      <c r="O827" s="75"/>
      <c r="P827" s="75"/>
      <c r="Q827" s="75"/>
      <c r="R827" s="75"/>
      <c r="S827" s="75"/>
      <c r="T827" s="75"/>
      <c r="U827" s="75"/>
      <c r="V827" s="75"/>
      <c r="W827" s="75"/>
      <c r="X827" s="75"/>
      <c r="Y827" s="75"/>
      <c r="Z827" s="75"/>
    </row>
    <row r="828" ht="14.25" customHeight="1">
      <c r="A828" s="241"/>
      <c r="B828" s="75"/>
      <c r="C828" s="75"/>
      <c r="D828" s="75"/>
      <c r="E828" s="75"/>
      <c r="F828" s="75"/>
      <c r="G828" s="75"/>
      <c r="H828" s="75"/>
      <c r="I828" s="75"/>
      <c r="J828" s="75"/>
      <c r="K828" s="75"/>
      <c r="L828" s="75"/>
      <c r="M828" s="75"/>
      <c r="N828" s="75"/>
      <c r="O828" s="75"/>
      <c r="P828" s="75"/>
      <c r="Q828" s="75"/>
      <c r="R828" s="75"/>
      <c r="S828" s="75"/>
      <c r="T828" s="75"/>
      <c r="U828" s="75"/>
      <c r="V828" s="75"/>
      <c r="W828" s="75"/>
      <c r="X828" s="75"/>
      <c r="Y828" s="75"/>
      <c r="Z828" s="75"/>
    </row>
    <row r="829" ht="14.25" customHeight="1">
      <c r="A829" s="241"/>
      <c r="B829" s="75"/>
      <c r="C829" s="75"/>
      <c r="D829" s="75"/>
      <c r="E829" s="75"/>
      <c r="F829" s="75"/>
      <c r="G829" s="75"/>
      <c r="H829" s="75"/>
      <c r="I829" s="75"/>
      <c r="J829" s="75"/>
      <c r="K829" s="75"/>
      <c r="L829" s="75"/>
      <c r="M829" s="75"/>
      <c r="N829" s="75"/>
      <c r="O829" s="75"/>
      <c r="P829" s="75"/>
      <c r="Q829" s="75"/>
      <c r="R829" s="75"/>
      <c r="S829" s="75"/>
      <c r="T829" s="75"/>
      <c r="U829" s="75"/>
      <c r="V829" s="75"/>
      <c r="W829" s="75"/>
      <c r="X829" s="75"/>
      <c r="Y829" s="75"/>
      <c r="Z829" s="75"/>
    </row>
    <row r="830" ht="14.25" customHeight="1">
      <c r="A830" s="241"/>
      <c r="B830" s="75"/>
      <c r="C830" s="75"/>
      <c r="D830" s="75"/>
      <c r="E830" s="75"/>
      <c r="F830" s="75"/>
      <c r="G830" s="75"/>
      <c r="H830" s="75"/>
      <c r="I830" s="75"/>
      <c r="J830" s="75"/>
      <c r="K830" s="75"/>
      <c r="L830" s="75"/>
      <c r="M830" s="75"/>
      <c r="N830" s="75"/>
      <c r="O830" s="75"/>
      <c r="P830" s="75"/>
      <c r="Q830" s="75"/>
      <c r="R830" s="75"/>
      <c r="S830" s="75"/>
      <c r="T830" s="75"/>
      <c r="U830" s="75"/>
      <c r="V830" s="75"/>
      <c r="W830" s="75"/>
      <c r="X830" s="75"/>
      <c r="Y830" s="75"/>
      <c r="Z830" s="75"/>
    </row>
    <row r="831" ht="14.25" customHeight="1">
      <c r="A831" s="241"/>
      <c r="B831" s="75"/>
      <c r="C831" s="75"/>
      <c r="D831" s="75"/>
      <c r="E831" s="75"/>
      <c r="F831" s="75"/>
      <c r="G831" s="75"/>
      <c r="H831" s="75"/>
      <c r="I831" s="75"/>
      <c r="J831" s="75"/>
      <c r="K831" s="75"/>
      <c r="L831" s="75"/>
      <c r="M831" s="75"/>
      <c r="N831" s="75"/>
      <c r="O831" s="75"/>
      <c r="P831" s="75"/>
      <c r="Q831" s="75"/>
      <c r="R831" s="75"/>
      <c r="S831" s="75"/>
      <c r="T831" s="75"/>
      <c r="U831" s="75"/>
      <c r="V831" s="75"/>
      <c r="W831" s="75"/>
      <c r="X831" s="75"/>
      <c r="Y831" s="75"/>
      <c r="Z831" s="75"/>
    </row>
    <row r="832" ht="14.25" customHeight="1">
      <c r="A832" s="241"/>
      <c r="B832" s="75"/>
      <c r="C832" s="75"/>
      <c r="D832" s="75"/>
      <c r="E832" s="75"/>
      <c r="F832" s="75"/>
      <c r="G832" s="75"/>
      <c r="H832" s="75"/>
      <c r="I832" s="75"/>
      <c r="J832" s="75"/>
      <c r="K832" s="75"/>
      <c r="L832" s="75"/>
      <c r="M832" s="75"/>
      <c r="N832" s="75"/>
      <c r="O832" s="75"/>
      <c r="P832" s="75"/>
      <c r="Q832" s="75"/>
      <c r="R832" s="75"/>
      <c r="S832" s="75"/>
      <c r="T832" s="75"/>
      <c r="U832" s="75"/>
      <c r="V832" s="75"/>
      <c r="W832" s="75"/>
      <c r="X832" s="75"/>
      <c r="Y832" s="75"/>
      <c r="Z832" s="75"/>
    </row>
    <row r="833" ht="14.25" customHeight="1">
      <c r="A833" s="241"/>
      <c r="B833" s="75"/>
      <c r="C833" s="75"/>
      <c r="D833" s="75"/>
      <c r="E833" s="75"/>
      <c r="F833" s="75"/>
      <c r="G833" s="75"/>
      <c r="H833" s="75"/>
      <c r="I833" s="75"/>
      <c r="J833" s="75"/>
      <c r="K833" s="75"/>
      <c r="L833" s="75"/>
      <c r="M833" s="75"/>
      <c r="N833" s="75"/>
      <c r="O833" s="75"/>
      <c r="P833" s="75"/>
      <c r="Q833" s="75"/>
      <c r="R833" s="75"/>
      <c r="S833" s="75"/>
      <c r="T833" s="75"/>
      <c r="U833" s="75"/>
      <c r="V833" s="75"/>
      <c r="W833" s="75"/>
      <c r="X833" s="75"/>
      <c r="Y833" s="75"/>
      <c r="Z833" s="75"/>
    </row>
    <row r="834" ht="14.25" customHeight="1">
      <c r="A834" s="241"/>
      <c r="B834" s="75"/>
      <c r="C834" s="75"/>
      <c r="D834" s="75"/>
      <c r="E834" s="75"/>
      <c r="F834" s="75"/>
      <c r="G834" s="75"/>
      <c r="H834" s="75"/>
      <c r="I834" s="75"/>
      <c r="J834" s="75"/>
      <c r="K834" s="75"/>
      <c r="L834" s="75"/>
      <c r="M834" s="75"/>
      <c r="N834" s="75"/>
      <c r="O834" s="75"/>
      <c r="P834" s="75"/>
      <c r="Q834" s="75"/>
      <c r="R834" s="75"/>
      <c r="S834" s="75"/>
      <c r="T834" s="75"/>
      <c r="U834" s="75"/>
      <c r="V834" s="75"/>
      <c r="W834" s="75"/>
      <c r="X834" s="75"/>
      <c r="Y834" s="75"/>
      <c r="Z834" s="75"/>
    </row>
    <row r="835" ht="14.25" customHeight="1">
      <c r="A835" s="241"/>
      <c r="B835" s="75"/>
      <c r="C835" s="75"/>
      <c r="D835" s="75"/>
      <c r="E835" s="75"/>
      <c r="F835" s="75"/>
      <c r="G835" s="75"/>
      <c r="H835" s="75"/>
      <c r="I835" s="75"/>
      <c r="J835" s="75"/>
      <c r="K835" s="75"/>
      <c r="L835" s="75"/>
      <c r="M835" s="75"/>
      <c r="N835" s="75"/>
      <c r="O835" s="75"/>
      <c r="P835" s="75"/>
      <c r="Q835" s="75"/>
      <c r="R835" s="75"/>
      <c r="S835" s="75"/>
      <c r="T835" s="75"/>
      <c r="U835" s="75"/>
      <c r="V835" s="75"/>
      <c r="W835" s="75"/>
      <c r="X835" s="75"/>
      <c r="Y835" s="75"/>
      <c r="Z835" s="75"/>
    </row>
    <row r="836" ht="14.25" customHeight="1">
      <c r="A836" s="241"/>
      <c r="B836" s="75"/>
      <c r="C836" s="75"/>
      <c r="D836" s="75"/>
      <c r="E836" s="75"/>
      <c r="F836" s="75"/>
      <c r="G836" s="75"/>
      <c r="H836" s="75"/>
      <c r="I836" s="75"/>
      <c r="J836" s="75"/>
      <c r="K836" s="75"/>
      <c r="L836" s="75"/>
      <c r="M836" s="75"/>
      <c r="N836" s="75"/>
      <c r="O836" s="75"/>
      <c r="P836" s="75"/>
      <c r="Q836" s="75"/>
      <c r="R836" s="75"/>
      <c r="S836" s="75"/>
      <c r="T836" s="75"/>
      <c r="U836" s="75"/>
      <c r="V836" s="75"/>
      <c r="W836" s="75"/>
      <c r="X836" s="75"/>
      <c r="Y836" s="75"/>
      <c r="Z836" s="75"/>
    </row>
    <row r="837" ht="14.25" customHeight="1">
      <c r="A837" s="241"/>
      <c r="B837" s="75"/>
      <c r="C837" s="75"/>
      <c r="D837" s="75"/>
      <c r="E837" s="75"/>
      <c r="F837" s="75"/>
      <c r="G837" s="75"/>
      <c r="H837" s="75"/>
      <c r="I837" s="75"/>
      <c r="J837" s="75"/>
      <c r="K837" s="75"/>
      <c r="L837" s="75"/>
      <c r="M837" s="75"/>
      <c r="N837" s="75"/>
      <c r="O837" s="75"/>
      <c r="P837" s="75"/>
      <c r="Q837" s="75"/>
      <c r="R837" s="75"/>
      <c r="S837" s="75"/>
      <c r="T837" s="75"/>
      <c r="U837" s="75"/>
      <c r="V837" s="75"/>
      <c r="W837" s="75"/>
      <c r="X837" s="75"/>
      <c r="Y837" s="75"/>
      <c r="Z837" s="75"/>
    </row>
    <row r="838" ht="14.25" customHeight="1">
      <c r="A838" s="241"/>
      <c r="B838" s="75"/>
      <c r="C838" s="75"/>
      <c r="D838" s="75"/>
      <c r="E838" s="75"/>
      <c r="F838" s="75"/>
      <c r="G838" s="75"/>
      <c r="H838" s="75"/>
      <c r="I838" s="75"/>
      <c r="J838" s="75"/>
      <c r="K838" s="75"/>
      <c r="L838" s="75"/>
      <c r="M838" s="75"/>
      <c r="N838" s="75"/>
      <c r="O838" s="75"/>
      <c r="P838" s="75"/>
      <c r="Q838" s="75"/>
      <c r="R838" s="75"/>
      <c r="S838" s="75"/>
      <c r="T838" s="75"/>
      <c r="U838" s="75"/>
      <c r="V838" s="75"/>
      <c r="W838" s="75"/>
      <c r="X838" s="75"/>
      <c r="Y838" s="75"/>
      <c r="Z838" s="75"/>
    </row>
    <row r="839" ht="14.25" customHeight="1">
      <c r="A839" s="241"/>
      <c r="B839" s="75"/>
      <c r="C839" s="75"/>
      <c r="D839" s="75"/>
      <c r="E839" s="75"/>
      <c r="F839" s="75"/>
      <c r="G839" s="75"/>
      <c r="H839" s="75"/>
      <c r="I839" s="75"/>
      <c r="J839" s="75"/>
      <c r="K839" s="75"/>
      <c r="L839" s="75"/>
      <c r="M839" s="75"/>
      <c r="N839" s="75"/>
      <c r="O839" s="75"/>
      <c r="P839" s="75"/>
      <c r="Q839" s="75"/>
      <c r="R839" s="75"/>
      <c r="S839" s="75"/>
      <c r="T839" s="75"/>
      <c r="U839" s="75"/>
      <c r="V839" s="75"/>
      <c r="W839" s="75"/>
      <c r="X839" s="75"/>
      <c r="Y839" s="75"/>
      <c r="Z839" s="75"/>
    </row>
    <row r="840" ht="14.25" customHeight="1">
      <c r="A840" s="241"/>
      <c r="B840" s="75"/>
      <c r="C840" s="75"/>
      <c r="D840" s="75"/>
      <c r="E840" s="75"/>
      <c r="F840" s="75"/>
      <c r="G840" s="75"/>
      <c r="H840" s="75"/>
      <c r="I840" s="75"/>
      <c r="J840" s="75"/>
      <c r="K840" s="75"/>
      <c r="L840" s="75"/>
      <c r="M840" s="75"/>
      <c r="N840" s="75"/>
      <c r="O840" s="75"/>
      <c r="P840" s="75"/>
      <c r="Q840" s="75"/>
      <c r="R840" s="75"/>
      <c r="S840" s="75"/>
      <c r="T840" s="75"/>
      <c r="U840" s="75"/>
      <c r="V840" s="75"/>
      <c r="W840" s="75"/>
      <c r="X840" s="75"/>
      <c r="Y840" s="75"/>
      <c r="Z840" s="75"/>
    </row>
    <row r="841" ht="14.25" customHeight="1">
      <c r="A841" s="241"/>
      <c r="B841" s="75"/>
      <c r="C841" s="75"/>
      <c r="D841" s="75"/>
      <c r="E841" s="75"/>
      <c r="F841" s="75"/>
      <c r="G841" s="75"/>
      <c r="H841" s="75"/>
      <c r="I841" s="75"/>
      <c r="J841" s="75"/>
      <c r="K841" s="75"/>
      <c r="L841" s="75"/>
      <c r="M841" s="75"/>
      <c r="N841" s="75"/>
      <c r="O841" s="75"/>
      <c r="P841" s="75"/>
      <c r="Q841" s="75"/>
      <c r="R841" s="75"/>
      <c r="S841" s="75"/>
      <c r="T841" s="75"/>
      <c r="U841" s="75"/>
      <c r="V841" s="75"/>
      <c r="W841" s="75"/>
      <c r="X841" s="75"/>
      <c r="Y841" s="75"/>
      <c r="Z841" s="75"/>
    </row>
    <row r="842" ht="14.25" customHeight="1">
      <c r="A842" s="241"/>
      <c r="B842" s="75"/>
      <c r="C842" s="75"/>
      <c r="D842" s="75"/>
      <c r="E842" s="75"/>
      <c r="F842" s="75"/>
      <c r="G842" s="75"/>
      <c r="H842" s="75"/>
      <c r="I842" s="75"/>
      <c r="J842" s="75"/>
      <c r="K842" s="75"/>
      <c r="L842" s="75"/>
      <c r="M842" s="75"/>
      <c r="N842" s="75"/>
      <c r="O842" s="75"/>
      <c r="P842" s="75"/>
      <c r="Q842" s="75"/>
      <c r="R842" s="75"/>
      <c r="S842" s="75"/>
      <c r="T842" s="75"/>
      <c r="U842" s="75"/>
      <c r="V842" s="75"/>
      <c r="W842" s="75"/>
      <c r="X842" s="75"/>
      <c r="Y842" s="75"/>
      <c r="Z842" s="75"/>
    </row>
    <row r="843" ht="14.25" customHeight="1">
      <c r="A843" s="241"/>
      <c r="B843" s="75"/>
      <c r="C843" s="75"/>
      <c r="D843" s="75"/>
      <c r="E843" s="75"/>
      <c r="F843" s="75"/>
      <c r="G843" s="75"/>
      <c r="H843" s="75"/>
      <c r="I843" s="75"/>
      <c r="J843" s="75"/>
      <c r="K843" s="75"/>
      <c r="L843" s="75"/>
      <c r="M843" s="75"/>
      <c r="N843" s="75"/>
      <c r="O843" s="75"/>
      <c r="P843" s="75"/>
      <c r="Q843" s="75"/>
      <c r="R843" s="75"/>
      <c r="S843" s="75"/>
      <c r="T843" s="75"/>
      <c r="U843" s="75"/>
      <c r="V843" s="75"/>
      <c r="W843" s="75"/>
      <c r="X843" s="75"/>
      <c r="Y843" s="75"/>
      <c r="Z843" s="75"/>
    </row>
    <row r="844" ht="14.25" customHeight="1">
      <c r="A844" s="241"/>
      <c r="B844" s="75"/>
      <c r="C844" s="75"/>
      <c r="D844" s="75"/>
      <c r="E844" s="75"/>
      <c r="F844" s="75"/>
      <c r="G844" s="75"/>
      <c r="H844" s="75"/>
      <c r="I844" s="75"/>
      <c r="J844" s="75"/>
      <c r="K844" s="75"/>
      <c r="L844" s="75"/>
      <c r="M844" s="75"/>
      <c r="N844" s="75"/>
      <c r="O844" s="75"/>
      <c r="P844" s="75"/>
      <c r="Q844" s="75"/>
      <c r="R844" s="75"/>
      <c r="S844" s="75"/>
      <c r="T844" s="75"/>
      <c r="U844" s="75"/>
      <c r="V844" s="75"/>
      <c r="W844" s="75"/>
      <c r="X844" s="75"/>
      <c r="Y844" s="75"/>
      <c r="Z844" s="75"/>
    </row>
    <row r="845" ht="14.25" customHeight="1">
      <c r="A845" s="241"/>
      <c r="B845" s="75"/>
      <c r="C845" s="75"/>
      <c r="D845" s="75"/>
      <c r="E845" s="75"/>
      <c r="F845" s="75"/>
      <c r="G845" s="75"/>
      <c r="H845" s="75"/>
      <c r="I845" s="75"/>
      <c r="J845" s="75"/>
      <c r="K845" s="75"/>
      <c r="L845" s="75"/>
      <c r="M845" s="75"/>
      <c r="N845" s="75"/>
      <c r="O845" s="75"/>
      <c r="P845" s="75"/>
      <c r="Q845" s="75"/>
      <c r="R845" s="75"/>
      <c r="S845" s="75"/>
      <c r="T845" s="75"/>
      <c r="U845" s="75"/>
      <c r="V845" s="75"/>
      <c r="W845" s="75"/>
      <c r="X845" s="75"/>
      <c r="Y845" s="75"/>
      <c r="Z845" s="75"/>
    </row>
    <row r="846" ht="14.25" customHeight="1">
      <c r="A846" s="241"/>
      <c r="B846" s="75"/>
      <c r="C846" s="75"/>
      <c r="D846" s="75"/>
      <c r="E846" s="75"/>
      <c r="F846" s="75"/>
      <c r="G846" s="75"/>
      <c r="H846" s="75"/>
      <c r="I846" s="75"/>
      <c r="J846" s="75"/>
      <c r="K846" s="75"/>
      <c r="L846" s="75"/>
      <c r="M846" s="75"/>
      <c r="N846" s="75"/>
      <c r="O846" s="75"/>
      <c r="P846" s="75"/>
      <c r="Q846" s="75"/>
      <c r="R846" s="75"/>
      <c r="S846" s="75"/>
      <c r="T846" s="75"/>
      <c r="U846" s="75"/>
      <c r="V846" s="75"/>
      <c r="W846" s="75"/>
      <c r="X846" s="75"/>
      <c r="Y846" s="75"/>
      <c r="Z846" s="75"/>
    </row>
    <row r="847" ht="14.25" customHeight="1">
      <c r="A847" s="241"/>
      <c r="B847" s="75"/>
      <c r="C847" s="75"/>
      <c r="D847" s="75"/>
      <c r="E847" s="75"/>
      <c r="F847" s="75"/>
      <c r="G847" s="75"/>
      <c r="H847" s="75"/>
      <c r="I847" s="75"/>
      <c r="J847" s="75"/>
      <c r="K847" s="75"/>
      <c r="L847" s="75"/>
      <c r="M847" s="75"/>
      <c r="N847" s="75"/>
      <c r="O847" s="75"/>
      <c r="P847" s="75"/>
      <c r="Q847" s="75"/>
      <c r="R847" s="75"/>
      <c r="S847" s="75"/>
      <c r="T847" s="75"/>
      <c r="U847" s="75"/>
      <c r="V847" s="75"/>
      <c r="W847" s="75"/>
      <c r="X847" s="75"/>
      <c r="Y847" s="75"/>
      <c r="Z847" s="75"/>
    </row>
    <row r="848" ht="14.25" customHeight="1">
      <c r="A848" s="241"/>
      <c r="B848" s="75"/>
      <c r="C848" s="75"/>
      <c r="D848" s="75"/>
      <c r="E848" s="75"/>
      <c r="F848" s="75"/>
      <c r="G848" s="75"/>
      <c r="H848" s="75"/>
      <c r="I848" s="75"/>
      <c r="J848" s="75"/>
      <c r="K848" s="75"/>
      <c r="L848" s="75"/>
      <c r="M848" s="75"/>
      <c r="N848" s="75"/>
      <c r="O848" s="75"/>
      <c r="P848" s="75"/>
      <c r="Q848" s="75"/>
      <c r="R848" s="75"/>
      <c r="S848" s="75"/>
      <c r="T848" s="75"/>
      <c r="U848" s="75"/>
      <c r="V848" s="75"/>
      <c r="W848" s="75"/>
      <c r="X848" s="75"/>
      <c r="Y848" s="75"/>
      <c r="Z848" s="75"/>
    </row>
    <row r="849" ht="14.25" customHeight="1">
      <c r="A849" s="241"/>
      <c r="B849" s="75"/>
      <c r="C849" s="75"/>
      <c r="D849" s="75"/>
      <c r="E849" s="75"/>
      <c r="F849" s="75"/>
      <c r="G849" s="75"/>
      <c r="H849" s="75"/>
      <c r="I849" s="75"/>
      <c r="J849" s="75"/>
      <c r="K849" s="75"/>
      <c r="L849" s="75"/>
      <c r="M849" s="75"/>
      <c r="N849" s="75"/>
      <c r="O849" s="75"/>
      <c r="P849" s="75"/>
      <c r="Q849" s="75"/>
      <c r="R849" s="75"/>
      <c r="S849" s="75"/>
      <c r="T849" s="75"/>
      <c r="U849" s="75"/>
      <c r="V849" s="75"/>
      <c r="W849" s="75"/>
      <c r="X849" s="75"/>
      <c r="Y849" s="75"/>
      <c r="Z849" s="75"/>
    </row>
    <row r="850" ht="14.25" customHeight="1">
      <c r="A850" s="241"/>
      <c r="B850" s="75"/>
      <c r="C850" s="75"/>
      <c r="D850" s="75"/>
      <c r="E850" s="75"/>
      <c r="F850" s="75"/>
      <c r="G850" s="75"/>
      <c r="H850" s="75"/>
      <c r="I850" s="75"/>
      <c r="J850" s="75"/>
      <c r="K850" s="75"/>
      <c r="L850" s="75"/>
      <c r="M850" s="75"/>
      <c r="N850" s="75"/>
      <c r="O850" s="75"/>
      <c r="P850" s="75"/>
      <c r="Q850" s="75"/>
      <c r="R850" s="75"/>
      <c r="S850" s="75"/>
      <c r="T850" s="75"/>
      <c r="U850" s="75"/>
      <c r="V850" s="75"/>
      <c r="W850" s="75"/>
      <c r="X850" s="75"/>
      <c r="Y850" s="75"/>
      <c r="Z850" s="75"/>
    </row>
    <row r="851" ht="14.25" customHeight="1">
      <c r="A851" s="241"/>
      <c r="B851" s="75"/>
      <c r="C851" s="75"/>
      <c r="D851" s="75"/>
      <c r="E851" s="75"/>
      <c r="F851" s="75"/>
      <c r="G851" s="75"/>
      <c r="H851" s="75"/>
      <c r="I851" s="75"/>
      <c r="J851" s="75"/>
      <c r="K851" s="75"/>
      <c r="L851" s="75"/>
      <c r="M851" s="75"/>
      <c r="N851" s="75"/>
      <c r="O851" s="75"/>
      <c r="P851" s="75"/>
      <c r="Q851" s="75"/>
      <c r="R851" s="75"/>
      <c r="S851" s="75"/>
      <c r="T851" s="75"/>
      <c r="U851" s="75"/>
      <c r="V851" s="75"/>
      <c r="W851" s="75"/>
      <c r="X851" s="75"/>
      <c r="Y851" s="75"/>
      <c r="Z851" s="75"/>
    </row>
    <row r="852" ht="14.25" customHeight="1">
      <c r="A852" s="241"/>
      <c r="B852" s="75"/>
      <c r="C852" s="75"/>
      <c r="D852" s="75"/>
      <c r="E852" s="75"/>
      <c r="F852" s="75"/>
      <c r="G852" s="75"/>
      <c r="H852" s="75"/>
      <c r="I852" s="75"/>
      <c r="J852" s="75"/>
      <c r="K852" s="75"/>
      <c r="L852" s="75"/>
      <c r="M852" s="75"/>
      <c r="N852" s="75"/>
      <c r="O852" s="75"/>
      <c r="P852" s="75"/>
      <c r="Q852" s="75"/>
      <c r="R852" s="75"/>
      <c r="S852" s="75"/>
      <c r="T852" s="75"/>
      <c r="U852" s="75"/>
      <c r="V852" s="75"/>
      <c r="W852" s="75"/>
      <c r="X852" s="75"/>
      <c r="Y852" s="75"/>
      <c r="Z852" s="75"/>
    </row>
    <row r="853" ht="14.25" customHeight="1">
      <c r="A853" s="241"/>
      <c r="B853" s="75"/>
      <c r="C853" s="75"/>
      <c r="D853" s="75"/>
      <c r="E853" s="75"/>
      <c r="F853" s="75"/>
      <c r="G853" s="75"/>
      <c r="H853" s="75"/>
      <c r="I853" s="75"/>
      <c r="J853" s="75"/>
      <c r="K853" s="75"/>
      <c r="L853" s="75"/>
      <c r="M853" s="75"/>
      <c r="N853" s="75"/>
      <c r="O853" s="75"/>
      <c r="P853" s="75"/>
      <c r="Q853" s="75"/>
      <c r="R853" s="75"/>
      <c r="S853" s="75"/>
      <c r="T853" s="75"/>
      <c r="U853" s="75"/>
      <c r="V853" s="75"/>
      <c r="W853" s="75"/>
      <c r="X853" s="75"/>
      <c r="Y853" s="75"/>
      <c r="Z853" s="75"/>
    </row>
    <row r="854" ht="14.25" customHeight="1">
      <c r="A854" s="241"/>
      <c r="B854" s="75"/>
      <c r="C854" s="75"/>
      <c r="D854" s="75"/>
      <c r="E854" s="75"/>
      <c r="F854" s="75"/>
      <c r="G854" s="75"/>
      <c r="H854" s="75"/>
      <c r="I854" s="75"/>
      <c r="J854" s="75"/>
      <c r="K854" s="75"/>
      <c r="L854" s="75"/>
      <c r="M854" s="75"/>
      <c r="N854" s="75"/>
      <c r="O854" s="75"/>
      <c r="P854" s="75"/>
      <c r="Q854" s="75"/>
      <c r="R854" s="75"/>
      <c r="S854" s="75"/>
      <c r="T854" s="75"/>
      <c r="U854" s="75"/>
      <c r="V854" s="75"/>
      <c r="W854" s="75"/>
      <c r="X854" s="75"/>
      <c r="Y854" s="75"/>
      <c r="Z854" s="75"/>
    </row>
    <row r="855" ht="14.25" customHeight="1">
      <c r="A855" s="241"/>
      <c r="B855" s="75"/>
      <c r="C855" s="75"/>
      <c r="D855" s="75"/>
      <c r="E855" s="75"/>
      <c r="F855" s="75"/>
      <c r="G855" s="75"/>
      <c r="H855" s="75"/>
      <c r="I855" s="75"/>
      <c r="J855" s="75"/>
      <c r="K855" s="75"/>
      <c r="L855" s="75"/>
      <c r="M855" s="75"/>
      <c r="N855" s="75"/>
      <c r="O855" s="75"/>
      <c r="P855" s="75"/>
      <c r="Q855" s="75"/>
      <c r="R855" s="75"/>
      <c r="S855" s="75"/>
      <c r="T855" s="75"/>
      <c r="U855" s="75"/>
      <c r="V855" s="75"/>
      <c r="W855" s="75"/>
      <c r="X855" s="75"/>
      <c r="Y855" s="75"/>
      <c r="Z855" s="75"/>
    </row>
    <row r="856" ht="14.25" customHeight="1">
      <c r="A856" s="241"/>
      <c r="B856" s="75"/>
      <c r="C856" s="75"/>
      <c r="D856" s="75"/>
      <c r="E856" s="75"/>
      <c r="F856" s="75"/>
      <c r="G856" s="75"/>
      <c r="H856" s="75"/>
      <c r="I856" s="75"/>
      <c r="J856" s="75"/>
      <c r="K856" s="75"/>
      <c r="L856" s="75"/>
      <c r="M856" s="75"/>
      <c r="N856" s="75"/>
      <c r="O856" s="75"/>
      <c r="P856" s="75"/>
      <c r="Q856" s="75"/>
      <c r="R856" s="75"/>
      <c r="S856" s="75"/>
      <c r="T856" s="75"/>
      <c r="U856" s="75"/>
      <c r="V856" s="75"/>
      <c r="W856" s="75"/>
      <c r="X856" s="75"/>
      <c r="Y856" s="75"/>
      <c r="Z856" s="75"/>
    </row>
    <row r="857" ht="14.25" customHeight="1">
      <c r="A857" s="241"/>
      <c r="B857" s="75"/>
      <c r="C857" s="75"/>
      <c r="D857" s="75"/>
      <c r="E857" s="75"/>
      <c r="F857" s="75"/>
      <c r="G857" s="75"/>
      <c r="H857" s="75"/>
      <c r="I857" s="75"/>
      <c r="J857" s="75"/>
      <c r="K857" s="75"/>
      <c r="L857" s="75"/>
      <c r="M857" s="75"/>
      <c r="N857" s="75"/>
      <c r="O857" s="75"/>
      <c r="P857" s="75"/>
      <c r="Q857" s="75"/>
      <c r="R857" s="75"/>
      <c r="S857" s="75"/>
      <c r="T857" s="75"/>
      <c r="U857" s="75"/>
      <c r="V857" s="75"/>
      <c r="W857" s="75"/>
      <c r="X857" s="75"/>
      <c r="Y857" s="75"/>
      <c r="Z857" s="75"/>
    </row>
    <row r="858" ht="14.25" customHeight="1">
      <c r="A858" s="241"/>
      <c r="B858" s="75"/>
      <c r="C858" s="75"/>
      <c r="D858" s="75"/>
      <c r="E858" s="75"/>
      <c r="F858" s="75"/>
      <c r="G858" s="75"/>
      <c r="H858" s="75"/>
      <c r="I858" s="75"/>
      <c r="J858" s="75"/>
      <c r="K858" s="75"/>
      <c r="L858" s="75"/>
      <c r="M858" s="75"/>
      <c r="N858" s="75"/>
      <c r="O858" s="75"/>
      <c r="P858" s="75"/>
      <c r="Q858" s="75"/>
      <c r="R858" s="75"/>
      <c r="S858" s="75"/>
      <c r="T858" s="75"/>
      <c r="U858" s="75"/>
      <c r="V858" s="75"/>
      <c r="W858" s="75"/>
      <c r="X858" s="75"/>
      <c r="Y858" s="75"/>
      <c r="Z858" s="75"/>
    </row>
    <row r="859" ht="14.25" customHeight="1">
      <c r="A859" s="241"/>
      <c r="B859" s="75"/>
      <c r="C859" s="75"/>
      <c r="D859" s="75"/>
      <c r="E859" s="75"/>
      <c r="F859" s="75"/>
      <c r="G859" s="75"/>
      <c r="H859" s="75"/>
      <c r="I859" s="75"/>
      <c r="J859" s="75"/>
      <c r="K859" s="75"/>
      <c r="L859" s="75"/>
      <c r="M859" s="75"/>
      <c r="N859" s="75"/>
      <c r="O859" s="75"/>
      <c r="P859" s="75"/>
      <c r="Q859" s="75"/>
      <c r="R859" s="75"/>
      <c r="S859" s="75"/>
      <c r="T859" s="75"/>
      <c r="U859" s="75"/>
      <c r="V859" s="75"/>
      <c r="W859" s="75"/>
      <c r="X859" s="75"/>
      <c r="Y859" s="75"/>
      <c r="Z859" s="75"/>
    </row>
    <row r="860" ht="14.25" customHeight="1">
      <c r="A860" s="241"/>
      <c r="B860" s="75"/>
      <c r="C860" s="75"/>
      <c r="D860" s="75"/>
      <c r="E860" s="75"/>
      <c r="F860" s="75"/>
      <c r="G860" s="75"/>
      <c r="H860" s="75"/>
      <c r="I860" s="75"/>
      <c r="J860" s="75"/>
      <c r="K860" s="75"/>
      <c r="L860" s="75"/>
      <c r="M860" s="75"/>
      <c r="N860" s="75"/>
      <c r="O860" s="75"/>
      <c r="P860" s="75"/>
      <c r="Q860" s="75"/>
      <c r="R860" s="75"/>
      <c r="S860" s="75"/>
      <c r="T860" s="75"/>
      <c r="U860" s="75"/>
      <c r="V860" s="75"/>
      <c r="W860" s="75"/>
      <c r="X860" s="75"/>
      <c r="Y860" s="75"/>
      <c r="Z860" s="75"/>
    </row>
    <row r="861" ht="14.25" customHeight="1">
      <c r="A861" s="241"/>
      <c r="B861" s="75"/>
      <c r="C861" s="75"/>
      <c r="D861" s="75"/>
      <c r="E861" s="75"/>
      <c r="F861" s="75"/>
      <c r="G861" s="75"/>
      <c r="H861" s="75"/>
      <c r="I861" s="75"/>
      <c r="J861" s="75"/>
      <c r="K861" s="75"/>
      <c r="L861" s="75"/>
      <c r="M861" s="75"/>
      <c r="N861" s="75"/>
      <c r="O861" s="75"/>
      <c r="P861" s="75"/>
      <c r="Q861" s="75"/>
      <c r="R861" s="75"/>
      <c r="S861" s="75"/>
      <c r="T861" s="75"/>
      <c r="U861" s="75"/>
      <c r="V861" s="75"/>
      <c r="W861" s="75"/>
      <c r="X861" s="75"/>
      <c r="Y861" s="75"/>
      <c r="Z861" s="75"/>
    </row>
    <row r="862" ht="14.25" customHeight="1">
      <c r="A862" s="241"/>
      <c r="B862" s="75"/>
      <c r="C862" s="75"/>
      <c r="D862" s="75"/>
      <c r="E862" s="75"/>
      <c r="F862" s="75"/>
      <c r="G862" s="75"/>
      <c r="H862" s="75"/>
      <c r="I862" s="75"/>
      <c r="J862" s="75"/>
      <c r="K862" s="75"/>
      <c r="L862" s="75"/>
      <c r="M862" s="75"/>
      <c r="N862" s="75"/>
      <c r="O862" s="75"/>
      <c r="P862" s="75"/>
      <c r="Q862" s="75"/>
      <c r="R862" s="75"/>
      <c r="S862" s="75"/>
      <c r="T862" s="75"/>
      <c r="U862" s="75"/>
      <c r="V862" s="75"/>
      <c r="W862" s="75"/>
      <c r="X862" s="75"/>
      <c r="Y862" s="75"/>
      <c r="Z862" s="75"/>
    </row>
    <row r="863" ht="14.25" customHeight="1">
      <c r="A863" s="241"/>
      <c r="B863" s="75"/>
      <c r="C863" s="75"/>
      <c r="D863" s="75"/>
      <c r="E863" s="75"/>
      <c r="F863" s="75"/>
      <c r="G863" s="75"/>
      <c r="H863" s="75"/>
      <c r="I863" s="75"/>
      <c r="J863" s="75"/>
      <c r="K863" s="75"/>
      <c r="L863" s="75"/>
      <c r="M863" s="75"/>
      <c r="N863" s="75"/>
      <c r="O863" s="75"/>
      <c r="P863" s="75"/>
      <c r="Q863" s="75"/>
      <c r="R863" s="75"/>
      <c r="S863" s="75"/>
      <c r="T863" s="75"/>
      <c r="U863" s="75"/>
      <c r="V863" s="75"/>
      <c r="W863" s="75"/>
      <c r="X863" s="75"/>
      <c r="Y863" s="75"/>
      <c r="Z863" s="75"/>
    </row>
    <row r="864" ht="14.25" customHeight="1">
      <c r="A864" s="241"/>
      <c r="B864" s="75"/>
      <c r="C864" s="75"/>
      <c r="D864" s="75"/>
      <c r="E864" s="75"/>
      <c r="F864" s="75"/>
      <c r="G864" s="75"/>
      <c r="H864" s="75"/>
      <c r="I864" s="75"/>
      <c r="J864" s="75"/>
      <c r="K864" s="75"/>
      <c r="L864" s="75"/>
      <c r="M864" s="75"/>
      <c r="N864" s="75"/>
      <c r="O864" s="75"/>
      <c r="P864" s="75"/>
      <c r="Q864" s="75"/>
      <c r="R864" s="75"/>
      <c r="S864" s="75"/>
      <c r="T864" s="75"/>
      <c r="U864" s="75"/>
      <c r="V864" s="75"/>
      <c r="W864" s="75"/>
      <c r="X864" s="75"/>
      <c r="Y864" s="75"/>
      <c r="Z864" s="75"/>
    </row>
    <row r="865" ht="14.25" customHeight="1">
      <c r="A865" s="241"/>
      <c r="B865" s="75"/>
      <c r="C865" s="75"/>
      <c r="D865" s="75"/>
      <c r="E865" s="75"/>
      <c r="F865" s="75"/>
      <c r="G865" s="75"/>
      <c r="H865" s="75"/>
      <c r="I865" s="75"/>
      <c r="J865" s="75"/>
      <c r="K865" s="75"/>
      <c r="L865" s="75"/>
      <c r="M865" s="75"/>
      <c r="N865" s="75"/>
      <c r="O865" s="75"/>
      <c r="P865" s="75"/>
      <c r="Q865" s="75"/>
      <c r="R865" s="75"/>
      <c r="S865" s="75"/>
      <c r="T865" s="75"/>
      <c r="U865" s="75"/>
      <c r="V865" s="75"/>
      <c r="W865" s="75"/>
      <c r="X865" s="75"/>
      <c r="Y865" s="75"/>
      <c r="Z865" s="75"/>
    </row>
    <row r="866" ht="14.25" customHeight="1">
      <c r="A866" s="241"/>
      <c r="B866" s="75"/>
      <c r="C866" s="75"/>
      <c r="D866" s="75"/>
      <c r="E866" s="75"/>
      <c r="F866" s="75"/>
      <c r="G866" s="75"/>
      <c r="H866" s="75"/>
      <c r="I866" s="75"/>
      <c r="J866" s="75"/>
      <c r="K866" s="75"/>
      <c r="L866" s="75"/>
      <c r="M866" s="75"/>
      <c r="N866" s="75"/>
      <c r="O866" s="75"/>
      <c r="P866" s="75"/>
      <c r="Q866" s="75"/>
      <c r="R866" s="75"/>
      <c r="S866" s="75"/>
      <c r="T866" s="75"/>
      <c r="U866" s="75"/>
      <c r="V866" s="75"/>
      <c r="W866" s="75"/>
      <c r="X866" s="75"/>
      <c r="Y866" s="75"/>
      <c r="Z866" s="75"/>
    </row>
    <row r="867" ht="14.25" customHeight="1">
      <c r="A867" s="241"/>
      <c r="B867" s="75"/>
      <c r="C867" s="75"/>
      <c r="D867" s="75"/>
      <c r="E867" s="75"/>
      <c r="F867" s="75"/>
      <c r="G867" s="75"/>
      <c r="H867" s="75"/>
      <c r="I867" s="75"/>
      <c r="J867" s="75"/>
      <c r="K867" s="75"/>
      <c r="L867" s="75"/>
      <c r="M867" s="75"/>
      <c r="N867" s="75"/>
      <c r="O867" s="75"/>
      <c r="P867" s="75"/>
      <c r="Q867" s="75"/>
      <c r="R867" s="75"/>
      <c r="S867" s="75"/>
      <c r="T867" s="75"/>
      <c r="U867" s="75"/>
      <c r="V867" s="75"/>
      <c r="W867" s="75"/>
      <c r="X867" s="75"/>
      <c r="Y867" s="75"/>
      <c r="Z867" s="75"/>
    </row>
    <row r="868" ht="14.25" customHeight="1">
      <c r="A868" s="241"/>
      <c r="B868" s="75"/>
      <c r="C868" s="75"/>
      <c r="D868" s="75"/>
      <c r="E868" s="75"/>
      <c r="F868" s="75"/>
      <c r="G868" s="75"/>
      <c r="H868" s="75"/>
      <c r="I868" s="75"/>
      <c r="J868" s="75"/>
      <c r="K868" s="75"/>
      <c r="L868" s="75"/>
      <c r="M868" s="75"/>
      <c r="N868" s="75"/>
      <c r="O868" s="75"/>
      <c r="P868" s="75"/>
      <c r="Q868" s="75"/>
      <c r="R868" s="75"/>
      <c r="S868" s="75"/>
      <c r="T868" s="75"/>
      <c r="U868" s="75"/>
      <c r="V868" s="75"/>
      <c r="W868" s="75"/>
      <c r="X868" s="75"/>
      <c r="Y868" s="75"/>
      <c r="Z868" s="75"/>
    </row>
    <row r="869" ht="14.25" customHeight="1">
      <c r="A869" s="241"/>
      <c r="B869" s="75"/>
      <c r="C869" s="75"/>
      <c r="D869" s="75"/>
      <c r="E869" s="75"/>
      <c r="F869" s="75"/>
      <c r="G869" s="75"/>
      <c r="H869" s="75"/>
      <c r="I869" s="75"/>
      <c r="J869" s="75"/>
      <c r="K869" s="75"/>
      <c r="L869" s="75"/>
      <c r="M869" s="75"/>
      <c r="N869" s="75"/>
      <c r="O869" s="75"/>
      <c r="P869" s="75"/>
      <c r="Q869" s="75"/>
      <c r="R869" s="75"/>
      <c r="S869" s="75"/>
      <c r="T869" s="75"/>
      <c r="U869" s="75"/>
      <c r="V869" s="75"/>
      <c r="W869" s="75"/>
      <c r="X869" s="75"/>
      <c r="Y869" s="75"/>
      <c r="Z869" s="75"/>
    </row>
    <row r="870" ht="14.25" customHeight="1">
      <c r="A870" s="241"/>
      <c r="B870" s="75"/>
      <c r="C870" s="75"/>
      <c r="D870" s="75"/>
      <c r="E870" s="75"/>
      <c r="F870" s="75"/>
      <c r="G870" s="75"/>
      <c r="H870" s="75"/>
      <c r="I870" s="75"/>
      <c r="J870" s="75"/>
      <c r="K870" s="75"/>
      <c r="L870" s="75"/>
      <c r="M870" s="75"/>
      <c r="N870" s="75"/>
      <c r="O870" s="75"/>
      <c r="P870" s="75"/>
      <c r="Q870" s="75"/>
      <c r="R870" s="75"/>
      <c r="S870" s="75"/>
      <c r="T870" s="75"/>
      <c r="U870" s="75"/>
      <c r="V870" s="75"/>
      <c r="W870" s="75"/>
      <c r="X870" s="75"/>
      <c r="Y870" s="75"/>
      <c r="Z870" s="75"/>
    </row>
    <row r="871" ht="14.25" customHeight="1">
      <c r="A871" s="241"/>
      <c r="B871" s="75"/>
      <c r="C871" s="75"/>
      <c r="D871" s="75"/>
      <c r="E871" s="75"/>
      <c r="F871" s="75"/>
      <c r="G871" s="75"/>
      <c r="H871" s="75"/>
      <c r="I871" s="75"/>
      <c r="J871" s="75"/>
      <c r="K871" s="75"/>
      <c r="L871" s="75"/>
      <c r="M871" s="75"/>
      <c r="N871" s="75"/>
      <c r="O871" s="75"/>
      <c r="P871" s="75"/>
      <c r="Q871" s="75"/>
      <c r="R871" s="75"/>
      <c r="S871" s="75"/>
      <c r="T871" s="75"/>
      <c r="U871" s="75"/>
      <c r="V871" s="75"/>
      <c r="W871" s="75"/>
      <c r="X871" s="75"/>
      <c r="Y871" s="75"/>
      <c r="Z871" s="75"/>
    </row>
    <row r="872" ht="14.25" customHeight="1">
      <c r="A872" s="241"/>
      <c r="B872" s="75"/>
      <c r="C872" s="75"/>
      <c r="D872" s="75"/>
      <c r="E872" s="75"/>
      <c r="F872" s="75"/>
      <c r="G872" s="75"/>
      <c r="H872" s="75"/>
      <c r="I872" s="75"/>
      <c r="J872" s="75"/>
      <c r="K872" s="75"/>
      <c r="L872" s="75"/>
      <c r="M872" s="75"/>
      <c r="N872" s="75"/>
      <c r="O872" s="75"/>
      <c r="P872" s="75"/>
      <c r="Q872" s="75"/>
      <c r="R872" s="75"/>
      <c r="S872" s="75"/>
      <c r="T872" s="75"/>
      <c r="U872" s="75"/>
      <c r="V872" s="75"/>
      <c r="W872" s="75"/>
      <c r="X872" s="75"/>
      <c r="Y872" s="75"/>
      <c r="Z872" s="75"/>
    </row>
    <row r="873" ht="14.25" customHeight="1">
      <c r="A873" s="241"/>
      <c r="B873" s="75"/>
      <c r="C873" s="75"/>
      <c r="D873" s="75"/>
      <c r="E873" s="75"/>
      <c r="F873" s="75"/>
      <c r="G873" s="75"/>
      <c r="H873" s="75"/>
      <c r="I873" s="75"/>
      <c r="J873" s="75"/>
      <c r="K873" s="75"/>
      <c r="L873" s="75"/>
      <c r="M873" s="75"/>
      <c r="N873" s="75"/>
      <c r="O873" s="75"/>
      <c r="P873" s="75"/>
      <c r="Q873" s="75"/>
      <c r="R873" s="75"/>
      <c r="S873" s="75"/>
      <c r="T873" s="75"/>
      <c r="U873" s="75"/>
      <c r="V873" s="75"/>
      <c r="W873" s="75"/>
      <c r="X873" s="75"/>
      <c r="Y873" s="75"/>
      <c r="Z873" s="75"/>
    </row>
    <row r="874" ht="14.25" customHeight="1">
      <c r="A874" s="241"/>
      <c r="B874" s="75"/>
      <c r="C874" s="75"/>
      <c r="D874" s="75"/>
      <c r="E874" s="75"/>
      <c r="F874" s="75"/>
      <c r="G874" s="75"/>
      <c r="H874" s="75"/>
      <c r="I874" s="75"/>
      <c r="J874" s="75"/>
      <c r="K874" s="75"/>
      <c r="L874" s="75"/>
      <c r="M874" s="75"/>
      <c r="N874" s="75"/>
      <c r="O874" s="75"/>
      <c r="P874" s="75"/>
      <c r="Q874" s="75"/>
      <c r="R874" s="75"/>
      <c r="S874" s="75"/>
      <c r="T874" s="75"/>
      <c r="U874" s="75"/>
      <c r="V874" s="75"/>
      <c r="W874" s="75"/>
      <c r="X874" s="75"/>
      <c r="Y874" s="75"/>
      <c r="Z874" s="75"/>
    </row>
    <row r="875" ht="14.25" customHeight="1">
      <c r="A875" s="241"/>
      <c r="B875" s="75"/>
      <c r="C875" s="75"/>
      <c r="D875" s="75"/>
      <c r="E875" s="75"/>
      <c r="F875" s="75"/>
      <c r="G875" s="75"/>
      <c r="H875" s="75"/>
      <c r="I875" s="75"/>
      <c r="J875" s="75"/>
      <c r="K875" s="75"/>
      <c r="L875" s="75"/>
      <c r="M875" s="75"/>
      <c r="N875" s="75"/>
      <c r="O875" s="75"/>
      <c r="P875" s="75"/>
      <c r="Q875" s="75"/>
      <c r="R875" s="75"/>
      <c r="S875" s="75"/>
      <c r="T875" s="75"/>
      <c r="U875" s="75"/>
      <c r="V875" s="75"/>
      <c r="W875" s="75"/>
      <c r="X875" s="75"/>
      <c r="Y875" s="75"/>
      <c r="Z875" s="75"/>
    </row>
    <row r="876" ht="14.25" customHeight="1">
      <c r="A876" s="241"/>
      <c r="B876" s="75"/>
      <c r="C876" s="75"/>
      <c r="D876" s="75"/>
      <c r="E876" s="75"/>
      <c r="F876" s="75"/>
      <c r="G876" s="75"/>
      <c r="H876" s="75"/>
      <c r="I876" s="75"/>
      <c r="J876" s="75"/>
      <c r="K876" s="75"/>
      <c r="L876" s="75"/>
      <c r="M876" s="75"/>
      <c r="N876" s="75"/>
      <c r="O876" s="75"/>
      <c r="P876" s="75"/>
      <c r="Q876" s="75"/>
      <c r="R876" s="75"/>
      <c r="S876" s="75"/>
      <c r="T876" s="75"/>
      <c r="U876" s="75"/>
      <c r="V876" s="75"/>
      <c r="W876" s="75"/>
      <c r="X876" s="75"/>
      <c r="Y876" s="75"/>
      <c r="Z876" s="75"/>
    </row>
    <row r="877" ht="14.25" customHeight="1">
      <c r="A877" s="241"/>
      <c r="B877" s="75"/>
      <c r="C877" s="75"/>
      <c r="D877" s="75"/>
      <c r="E877" s="75"/>
      <c r="F877" s="75"/>
      <c r="G877" s="75"/>
      <c r="H877" s="75"/>
      <c r="I877" s="75"/>
      <c r="J877" s="75"/>
      <c r="K877" s="75"/>
      <c r="L877" s="75"/>
      <c r="M877" s="75"/>
      <c r="N877" s="75"/>
      <c r="O877" s="75"/>
      <c r="P877" s="75"/>
      <c r="Q877" s="75"/>
      <c r="R877" s="75"/>
      <c r="S877" s="75"/>
      <c r="T877" s="75"/>
      <c r="U877" s="75"/>
      <c r="V877" s="75"/>
      <c r="W877" s="75"/>
      <c r="X877" s="75"/>
      <c r="Y877" s="75"/>
      <c r="Z877" s="75"/>
    </row>
    <row r="878" ht="14.25" customHeight="1">
      <c r="A878" s="241"/>
      <c r="B878" s="75"/>
      <c r="C878" s="75"/>
      <c r="D878" s="75"/>
      <c r="E878" s="75"/>
      <c r="F878" s="75"/>
      <c r="G878" s="75"/>
      <c r="H878" s="75"/>
      <c r="I878" s="75"/>
      <c r="J878" s="75"/>
      <c r="K878" s="75"/>
      <c r="L878" s="75"/>
      <c r="M878" s="75"/>
      <c r="N878" s="75"/>
      <c r="O878" s="75"/>
      <c r="P878" s="75"/>
      <c r="Q878" s="75"/>
      <c r="R878" s="75"/>
      <c r="S878" s="75"/>
      <c r="T878" s="75"/>
      <c r="U878" s="75"/>
      <c r="V878" s="75"/>
      <c r="W878" s="75"/>
      <c r="X878" s="75"/>
      <c r="Y878" s="75"/>
      <c r="Z878" s="75"/>
    </row>
    <row r="879" ht="14.25" customHeight="1">
      <c r="A879" s="241"/>
      <c r="B879" s="75"/>
      <c r="C879" s="75"/>
      <c r="D879" s="75"/>
      <c r="E879" s="75"/>
      <c r="F879" s="75"/>
      <c r="G879" s="75"/>
      <c r="H879" s="75"/>
      <c r="I879" s="75"/>
      <c r="J879" s="75"/>
      <c r="K879" s="75"/>
      <c r="L879" s="75"/>
      <c r="M879" s="75"/>
      <c r="N879" s="75"/>
      <c r="O879" s="75"/>
      <c r="P879" s="75"/>
      <c r="Q879" s="75"/>
      <c r="R879" s="75"/>
      <c r="S879" s="75"/>
      <c r="T879" s="75"/>
      <c r="U879" s="75"/>
      <c r="V879" s="75"/>
      <c r="W879" s="75"/>
      <c r="X879" s="75"/>
      <c r="Y879" s="75"/>
      <c r="Z879" s="75"/>
    </row>
    <row r="880" ht="14.25" customHeight="1">
      <c r="A880" s="241"/>
      <c r="B880" s="75"/>
      <c r="C880" s="75"/>
      <c r="D880" s="75"/>
      <c r="E880" s="75"/>
      <c r="F880" s="75"/>
      <c r="G880" s="75"/>
      <c r="H880" s="75"/>
      <c r="I880" s="75"/>
      <c r="J880" s="75"/>
      <c r="K880" s="75"/>
      <c r="L880" s="75"/>
      <c r="M880" s="75"/>
      <c r="N880" s="75"/>
      <c r="O880" s="75"/>
      <c r="P880" s="75"/>
      <c r="Q880" s="75"/>
      <c r="R880" s="75"/>
      <c r="S880" s="75"/>
      <c r="T880" s="75"/>
      <c r="U880" s="75"/>
      <c r="V880" s="75"/>
      <c r="W880" s="75"/>
      <c r="X880" s="75"/>
      <c r="Y880" s="75"/>
      <c r="Z880" s="75"/>
    </row>
    <row r="881" ht="14.25" customHeight="1">
      <c r="A881" s="241"/>
      <c r="B881" s="75"/>
      <c r="C881" s="75"/>
      <c r="D881" s="75"/>
      <c r="E881" s="75"/>
      <c r="F881" s="75"/>
      <c r="G881" s="75"/>
      <c r="H881" s="75"/>
      <c r="I881" s="75"/>
      <c r="J881" s="75"/>
      <c r="K881" s="75"/>
      <c r="L881" s="75"/>
      <c r="M881" s="75"/>
      <c r="N881" s="75"/>
      <c r="O881" s="75"/>
      <c r="P881" s="75"/>
      <c r="Q881" s="75"/>
      <c r="R881" s="75"/>
      <c r="S881" s="75"/>
      <c r="T881" s="75"/>
      <c r="U881" s="75"/>
      <c r="V881" s="75"/>
      <c r="W881" s="75"/>
      <c r="X881" s="75"/>
      <c r="Y881" s="75"/>
      <c r="Z881" s="75"/>
    </row>
    <row r="882" ht="14.25" customHeight="1">
      <c r="A882" s="241"/>
      <c r="B882" s="75"/>
      <c r="C882" s="75"/>
      <c r="D882" s="75"/>
      <c r="E882" s="75"/>
      <c r="F882" s="75"/>
      <c r="G882" s="75"/>
      <c r="H882" s="75"/>
      <c r="I882" s="75"/>
      <c r="J882" s="75"/>
      <c r="K882" s="75"/>
      <c r="L882" s="75"/>
      <c r="M882" s="75"/>
      <c r="N882" s="75"/>
      <c r="O882" s="75"/>
      <c r="P882" s="75"/>
      <c r="Q882" s="75"/>
      <c r="R882" s="75"/>
      <c r="S882" s="75"/>
      <c r="T882" s="75"/>
      <c r="U882" s="75"/>
      <c r="V882" s="75"/>
      <c r="W882" s="75"/>
      <c r="X882" s="75"/>
      <c r="Y882" s="75"/>
      <c r="Z882" s="75"/>
    </row>
    <row r="883" ht="14.25" customHeight="1">
      <c r="A883" s="241"/>
      <c r="B883" s="75"/>
      <c r="C883" s="75"/>
      <c r="D883" s="75"/>
      <c r="E883" s="75"/>
      <c r="F883" s="75"/>
      <c r="G883" s="75"/>
      <c r="H883" s="75"/>
      <c r="I883" s="75"/>
      <c r="J883" s="75"/>
      <c r="K883" s="75"/>
      <c r="L883" s="75"/>
      <c r="M883" s="75"/>
      <c r="N883" s="75"/>
      <c r="O883" s="75"/>
      <c r="P883" s="75"/>
      <c r="Q883" s="75"/>
      <c r="R883" s="75"/>
      <c r="S883" s="75"/>
      <c r="T883" s="75"/>
      <c r="U883" s="75"/>
      <c r="V883" s="75"/>
      <c r="W883" s="75"/>
      <c r="X883" s="75"/>
      <c r="Y883" s="75"/>
      <c r="Z883" s="75"/>
    </row>
    <row r="884" ht="14.25" customHeight="1">
      <c r="A884" s="241"/>
      <c r="B884" s="75"/>
      <c r="C884" s="75"/>
      <c r="D884" s="75"/>
      <c r="E884" s="75"/>
      <c r="F884" s="75"/>
      <c r="G884" s="75"/>
      <c r="H884" s="75"/>
      <c r="I884" s="75"/>
      <c r="J884" s="75"/>
      <c r="K884" s="75"/>
      <c r="L884" s="75"/>
      <c r="M884" s="75"/>
      <c r="N884" s="75"/>
      <c r="O884" s="75"/>
      <c r="P884" s="75"/>
      <c r="Q884" s="75"/>
      <c r="R884" s="75"/>
      <c r="S884" s="75"/>
      <c r="T884" s="75"/>
      <c r="U884" s="75"/>
      <c r="V884" s="75"/>
      <c r="W884" s="75"/>
      <c r="X884" s="75"/>
      <c r="Y884" s="75"/>
      <c r="Z884" s="75"/>
    </row>
    <row r="885" ht="14.25" customHeight="1">
      <c r="A885" s="241"/>
      <c r="B885" s="75"/>
      <c r="C885" s="75"/>
      <c r="D885" s="75"/>
      <c r="E885" s="75"/>
      <c r="F885" s="75"/>
      <c r="G885" s="75"/>
      <c r="H885" s="75"/>
      <c r="I885" s="75"/>
      <c r="J885" s="75"/>
      <c r="K885" s="75"/>
      <c r="L885" s="75"/>
      <c r="M885" s="75"/>
      <c r="N885" s="75"/>
      <c r="O885" s="75"/>
      <c r="P885" s="75"/>
      <c r="Q885" s="75"/>
      <c r="R885" s="75"/>
      <c r="S885" s="75"/>
      <c r="T885" s="75"/>
      <c r="U885" s="75"/>
      <c r="V885" s="75"/>
      <c r="W885" s="75"/>
      <c r="X885" s="75"/>
      <c r="Y885" s="75"/>
      <c r="Z885" s="75"/>
    </row>
    <row r="886" ht="14.25" customHeight="1">
      <c r="A886" s="241"/>
      <c r="B886" s="75"/>
      <c r="C886" s="75"/>
      <c r="D886" s="75"/>
      <c r="E886" s="75"/>
      <c r="F886" s="75"/>
      <c r="G886" s="75"/>
      <c r="H886" s="75"/>
      <c r="I886" s="75"/>
      <c r="J886" s="75"/>
      <c r="K886" s="75"/>
      <c r="L886" s="75"/>
      <c r="M886" s="75"/>
      <c r="N886" s="75"/>
      <c r="O886" s="75"/>
      <c r="P886" s="75"/>
      <c r="Q886" s="75"/>
      <c r="R886" s="75"/>
      <c r="S886" s="75"/>
      <c r="T886" s="75"/>
      <c r="U886" s="75"/>
      <c r="V886" s="75"/>
      <c r="W886" s="75"/>
      <c r="X886" s="75"/>
      <c r="Y886" s="75"/>
      <c r="Z886" s="75"/>
    </row>
    <row r="887" ht="14.25" customHeight="1">
      <c r="A887" s="241"/>
      <c r="B887" s="75"/>
      <c r="C887" s="75"/>
      <c r="D887" s="75"/>
      <c r="E887" s="75"/>
      <c r="F887" s="75"/>
      <c r="G887" s="75"/>
      <c r="H887" s="75"/>
      <c r="I887" s="75"/>
      <c r="J887" s="75"/>
      <c r="K887" s="75"/>
      <c r="L887" s="75"/>
      <c r="M887" s="75"/>
      <c r="N887" s="75"/>
      <c r="O887" s="75"/>
      <c r="P887" s="75"/>
      <c r="Q887" s="75"/>
      <c r="R887" s="75"/>
      <c r="S887" s="75"/>
      <c r="T887" s="75"/>
      <c r="U887" s="75"/>
      <c r="V887" s="75"/>
      <c r="W887" s="75"/>
      <c r="X887" s="75"/>
      <c r="Y887" s="75"/>
      <c r="Z887" s="75"/>
    </row>
    <row r="888" ht="14.25" customHeight="1">
      <c r="A888" s="241"/>
      <c r="B888" s="75"/>
      <c r="C888" s="75"/>
      <c r="D888" s="75"/>
      <c r="E888" s="75"/>
      <c r="F888" s="75"/>
      <c r="G888" s="75"/>
      <c r="H888" s="75"/>
      <c r="I888" s="75"/>
      <c r="J888" s="75"/>
      <c r="K888" s="75"/>
      <c r="L888" s="75"/>
      <c r="M888" s="75"/>
      <c r="N888" s="75"/>
      <c r="O888" s="75"/>
      <c r="P888" s="75"/>
      <c r="Q888" s="75"/>
      <c r="R888" s="75"/>
      <c r="S888" s="75"/>
      <c r="T888" s="75"/>
      <c r="U888" s="75"/>
      <c r="V888" s="75"/>
      <c r="W888" s="75"/>
      <c r="X888" s="75"/>
      <c r="Y888" s="75"/>
      <c r="Z888" s="75"/>
    </row>
    <row r="889" ht="14.25" customHeight="1">
      <c r="A889" s="241"/>
      <c r="B889" s="75"/>
      <c r="C889" s="75"/>
      <c r="D889" s="75"/>
      <c r="E889" s="75"/>
      <c r="F889" s="75"/>
      <c r="G889" s="75"/>
      <c r="H889" s="75"/>
      <c r="I889" s="75"/>
      <c r="J889" s="75"/>
      <c r="K889" s="75"/>
      <c r="L889" s="75"/>
      <c r="M889" s="75"/>
      <c r="N889" s="75"/>
      <c r="O889" s="75"/>
      <c r="P889" s="75"/>
      <c r="Q889" s="75"/>
      <c r="R889" s="75"/>
      <c r="S889" s="75"/>
      <c r="T889" s="75"/>
      <c r="U889" s="75"/>
      <c r="V889" s="75"/>
      <c r="W889" s="75"/>
      <c r="X889" s="75"/>
      <c r="Y889" s="75"/>
      <c r="Z889" s="75"/>
    </row>
    <row r="890" ht="14.25" customHeight="1">
      <c r="A890" s="241"/>
      <c r="B890" s="75"/>
      <c r="C890" s="75"/>
      <c r="D890" s="75"/>
      <c r="E890" s="75"/>
      <c r="F890" s="75"/>
      <c r="G890" s="75"/>
      <c r="H890" s="75"/>
      <c r="I890" s="75"/>
      <c r="J890" s="75"/>
      <c r="K890" s="75"/>
      <c r="L890" s="75"/>
      <c r="M890" s="75"/>
      <c r="N890" s="75"/>
      <c r="O890" s="75"/>
      <c r="P890" s="75"/>
      <c r="Q890" s="75"/>
      <c r="R890" s="75"/>
      <c r="S890" s="75"/>
      <c r="T890" s="75"/>
      <c r="U890" s="75"/>
      <c r="V890" s="75"/>
      <c r="W890" s="75"/>
      <c r="X890" s="75"/>
      <c r="Y890" s="75"/>
      <c r="Z890" s="75"/>
    </row>
    <row r="891" ht="14.25" customHeight="1">
      <c r="A891" s="241"/>
      <c r="B891" s="75"/>
      <c r="C891" s="75"/>
      <c r="D891" s="75"/>
      <c r="E891" s="75"/>
      <c r="F891" s="75"/>
      <c r="G891" s="75"/>
      <c r="H891" s="75"/>
      <c r="I891" s="75"/>
      <c r="J891" s="75"/>
      <c r="K891" s="75"/>
      <c r="L891" s="75"/>
      <c r="M891" s="75"/>
      <c r="N891" s="75"/>
      <c r="O891" s="75"/>
      <c r="P891" s="75"/>
      <c r="Q891" s="75"/>
      <c r="R891" s="75"/>
      <c r="S891" s="75"/>
      <c r="T891" s="75"/>
      <c r="U891" s="75"/>
      <c r="V891" s="75"/>
      <c r="W891" s="75"/>
      <c r="X891" s="75"/>
      <c r="Y891" s="75"/>
      <c r="Z891" s="75"/>
    </row>
    <row r="892" ht="14.25" customHeight="1">
      <c r="A892" s="241"/>
      <c r="B892" s="75"/>
      <c r="C892" s="75"/>
      <c r="D892" s="75"/>
      <c r="E892" s="75"/>
      <c r="F892" s="75"/>
      <c r="G892" s="75"/>
      <c r="H892" s="75"/>
      <c r="I892" s="75"/>
      <c r="J892" s="75"/>
      <c r="K892" s="75"/>
      <c r="L892" s="75"/>
      <c r="M892" s="75"/>
      <c r="N892" s="75"/>
      <c r="O892" s="75"/>
      <c r="P892" s="75"/>
      <c r="Q892" s="75"/>
      <c r="R892" s="75"/>
      <c r="S892" s="75"/>
      <c r="T892" s="75"/>
      <c r="U892" s="75"/>
      <c r="V892" s="75"/>
      <c r="W892" s="75"/>
      <c r="X892" s="75"/>
      <c r="Y892" s="75"/>
      <c r="Z892" s="75"/>
    </row>
    <row r="893" ht="14.25" customHeight="1">
      <c r="A893" s="241"/>
      <c r="B893" s="75"/>
      <c r="C893" s="75"/>
      <c r="D893" s="75"/>
      <c r="E893" s="75"/>
      <c r="F893" s="75"/>
      <c r="G893" s="75"/>
      <c r="H893" s="75"/>
      <c r="I893" s="75"/>
      <c r="J893" s="75"/>
      <c r="K893" s="75"/>
      <c r="L893" s="75"/>
      <c r="M893" s="75"/>
      <c r="N893" s="75"/>
      <c r="O893" s="75"/>
      <c r="P893" s="75"/>
      <c r="Q893" s="75"/>
      <c r="R893" s="75"/>
      <c r="S893" s="75"/>
      <c r="T893" s="75"/>
      <c r="U893" s="75"/>
      <c r="V893" s="75"/>
      <c r="W893" s="75"/>
      <c r="X893" s="75"/>
      <c r="Y893" s="75"/>
      <c r="Z893" s="75"/>
    </row>
    <row r="894" ht="14.25" customHeight="1">
      <c r="A894" s="241"/>
      <c r="B894" s="75"/>
      <c r="C894" s="75"/>
      <c r="D894" s="75"/>
      <c r="E894" s="75"/>
      <c r="F894" s="75"/>
      <c r="G894" s="75"/>
      <c r="H894" s="75"/>
      <c r="I894" s="75"/>
      <c r="J894" s="75"/>
      <c r="K894" s="75"/>
      <c r="L894" s="75"/>
      <c r="M894" s="75"/>
      <c r="N894" s="75"/>
      <c r="O894" s="75"/>
      <c r="P894" s="75"/>
      <c r="Q894" s="75"/>
      <c r="R894" s="75"/>
      <c r="S894" s="75"/>
      <c r="T894" s="75"/>
      <c r="U894" s="75"/>
      <c r="V894" s="75"/>
      <c r="W894" s="75"/>
      <c r="X894" s="75"/>
      <c r="Y894" s="75"/>
      <c r="Z894" s="75"/>
    </row>
    <row r="895" ht="14.25" customHeight="1">
      <c r="A895" s="241"/>
      <c r="B895" s="75"/>
      <c r="C895" s="75"/>
      <c r="D895" s="75"/>
      <c r="E895" s="75"/>
      <c r="F895" s="75"/>
      <c r="G895" s="75"/>
      <c r="H895" s="75"/>
      <c r="I895" s="75"/>
      <c r="J895" s="75"/>
      <c r="K895" s="75"/>
      <c r="L895" s="75"/>
      <c r="M895" s="75"/>
      <c r="N895" s="75"/>
      <c r="O895" s="75"/>
      <c r="P895" s="75"/>
      <c r="Q895" s="75"/>
      <c r="R895" s="75"/>
      <c r="S895" s="75"/>
      <c r="T895" s="75"/>
      <c r="U895" s="75"/>
      <c r="V895" s="75"/>
      <c r="W895" s="75"/>
      <c r="X895" s="75"/>
      <c r="Y895" s="75"/>
      <c r="Z895" s="75"/>
    </row>
    <row r="896" ht="14.25" customHeight="1">
      <c r="A896" s="241"/>
      <c r="B896" s="75"/>
      <c r="C896" s="75"/>
      <c r="D896" s="75"/>
      <c r="E896" s="75"/>
      <c r="F896" s="75"/>
      <c r="G896" s="75"/>
      <c r="H896" s="75"/>
      <c r="I896" s="75"/>
      <c r="J896" s="75"/>
      <c r="K896" s="75"/>
      <c r="L896" s="75"/>
      <c r="M896" s="75"/>
      <c r="N896" s="75"/>
      <c r="O896" s="75"/>
      <c r="P896" s="75"/>
      <c r="Q896" s="75"/>
      <c r="R896" s="75"/>
      <c r="S896" s="75"/>
      <c r="T896" s="75"/>
      <c r="U896" s="75"/>
      <c r="V896" s="75"/>
      <c r="W896" s="75"/>
      <c r="X896" s="75"/>
      <c r="Y896" s="75"/>
      <c r="Z896" s="75"/>
    </row>
    <row r="897" ht="14.25" customHeight="1">
      <c r="A897" s="241"/>
      <c r="B897" s="75"/>
      <c r="C897" s="75"/>
      <c r="D897" s="75"/>
      <c r="E897" s="75"/>
      <c r="F897" s="75"/>
      <c r="G897" s="75"/>
      <c r="H897" s="75"/>
      <c r="I897" s="75"/>
      <c r="J897" s="75"/>
      <c r="K897" s="75"/>
      <c r="L897" s="75"/>
      <c r="M897" s="75"/>
      <c r="N897" s="75"/>
      <c r="O897" s="75"/>
      <c r="P897" s="75"/>
      <c r="Q897" s="75"/>
      <c r="R897" s="75"/>
      <c r="S897" s="75"/>
      <c r="T897" s="75"/>
      <c r="U897" s="75"/>
      <c r="V897" s="75"/>
      <c r="W897" s="75"/>
      <c r="X897" s="75"/>
      <c r="Y897" s="75"/>
      <c r="Z897" s="75"/>
    </row>
    <row r="898" ht="14.25" customHeight="1">
      <c r="A898" s="241"/>
      <c r="B898" s="75"/>
      <c r="C898" s="75"/>
      <c r="D898" s="75"/>
      <c r="E898" s="75"/>
      <c r="F898" s="75"/>
      <c r="G898" s="75"/>
      <c r="H898" s="75"/>
      <c r="I898" s="75"/>
      <c r="J898" s="75"/>
      <c r="K898" s="75"/>
      <c r="L898" s="75"/>
      <c r="M898" s="75"/>
      <c r="N898" s="75"/>
      <c r="O898" s="75"/>
      <c r="P898" s="75"/>
      <c r="Q898" s="75"/>
      <c r="R898" s="75"/>
      <c r="S898" s="75"/>
      <c r="T898" s="75"/>
      <c r="U898" s="75"/>
      <c r="V898" s="75"/>
      <c r="W898" s="75"/>
      <c r="X898" s="75"/>
      <c r="Y898" s="75"/>
      <c r="Z898" s="75"/>
    </row>
    <row r="899" ht="14.25" customHeight="1">
      <c r="A899" s="241"/>
      <c r="B899" s="75"/>
      <c r="C899" s="75"/>
      <c r="D899" s="75"/>
      <c r="E899" s="75"/>
      <c r="F899" s="75"/>
      <c r="G899" s="75"/>
      <c r="H899" s="75"/>
      <c r="I899" s="75"/>
      <c r="J899" s="75"/>
      <c r="K899" s="75"/>
      <c r="L899" s="75"/>
      <c r="M899" s="75"/>
      <c r="N899" s="75"/>
      <c r="O899" s="75"/>
      <c r="P899" s="75"/>
      <c r="Q899" s="75"/>
      <c r="R899" s="75"/>
      <c r="S899" s="75"/>
      <c r="T899" s="75"/>
      <c r="U899" s="75"/>
      <c r="V899" s="75"/>
      <c r="W899" s="75"/>
      <c r="X899" s="75"/>
      <c r="Y899" s="75"/>
      <c r="Z899" s="75"/>
    </row>
    <row r="900" ht="14.25" customHeight="1">
      <c r="A900" s="241"/>
      <c r="B900" s="75"/>
      <c r="C900" s="75"/>
      <c r="D900" s="75"/>
      <c r="E900" s="75"/>
      <c r="F900" s="75"/>
      <c r="G900" s="75"/>
      <c r="H900" s="75"/>
      <c r="I900" s="75"/>
      <c r="J900" s="75"/>
      <c r="K900" s="75"/>
      <c r="L900" s="75"/>
      <c r="M900" s="75"/>
      <c r="N900" s="75"/>
      <c r="O900" s="75"/>
      <c r="P900" s="75"/>
      <c r="Q900" s="75"/>
      <c r="R900" s="75"/>
      <c r="S900" s="75"/>
      <c r="T900" s="75"/>
      <c r="U900" s="75"/>
      <c r="V900" s="75"/>
      <c r="W900" s="75"/>
      <c r="X900" s="75"/>
      <c r="Y900" s="75"/>
      <c r="Z900" s="75"/>
    </row>
    <row r="901" ht="14.25" customHeight="1">
      <c r="A901" s="241"/>
      <c r="B901" s="75"/>
      <c r="C901" s="75"/>
      <c r="D901" s="75"/>
      <c r="E901" s="75"/>
      <c r="F901" s="75"/>
      <c r="G901" s="75"/>
      <c r="H901" s="75"/>
      <c r="I901" s="75"/>
      <c r="J901" s="75"/>
      <c r="K901" s="75"/>
      <c r="L901" s="75"/>
      <c r="M901" s="75"/>
      <c r="N901" s="75"/>
      <c r="O901" s="75"/>
      <c r="P901" s="75"/>
      <c r="Q901" s="75"/>
      <c r="R901" s="75"/>
      <c r="S901" s="75"/>
      <c r="T901" s="75"/>
      <c r="U901" s="75"/>
      <c r="V901" s="75"/>
      <c r="W901" s="75"/>
      <c r="X901" s="75"/>
      <c r="Y901" s="75"/>
      <c r="Z901" s="75"/>
    </row>
    <row r="902" ht="14.25" customHeight="1">
      <c r="A902" s="241"/>
      <c r="B902" s="75"/>
      <c r="C902" s="75"/>
      <c r="D902" s="75"/>
      <c r="E902" s="75"/>
      <c r="F902" s="75"/>
      <c r="G902" s="75"/>
      <c r="H902" s="75"/>
      <c r="I902" s="75"/>
      <c r="J902" s="75"/>
      <c r="K902" s="75"/>
      <c r="L902" s="75"/>
      <c r="M902" s="75"/>
      <c r="N902" s="75"/>
      <c r="O902" s="75"/>
      <c r="P902" s="75"/>
      <c r="Q902" s="75"/>
      <c r="R902" s="75"/>
      <c r="S902" s="75"/>
      <c r="T902" s="75"/>
      <c r="U902" s="75"/>
      <c r="V902" s="75"/>
      <c r="W902" s="75"/>
      <c r="X902" s="75"/>
      <c r="Y902" s="75"/>
      <c r="Z902" s="75"/>
    </row>
    <row r="903" ht="14.25" customHeight="1">
      <c r="A903" s="241"/>
      <c r="B903" s="75"/>
      <c r="C903" s="75"/>
      <c r="D903" s="75"/>
      <c r="E903" s="75"/>
      <c r="F903" s="75"/>
      <c r="G903" s="75"/>
      <c r="H903" s="75"/>
      <c r="I903" s="75"/>
      <c r="J903" s="75"/>
      <c r="K903" s="75"/>
      <c r="L903" s="75"/>
      <c r="M903" s="75"/>
      <c r="N903" s="75"/>
      <c r="O903" s="75"/>
      <c r="P903" s="75"/>
      <c r="Q903" s="75"/>
      <c r="R903" s="75"/>
      <c r="S903" s="75"/>
      <c r="T903" s="75"/>
      <c r="U903" s="75"/>
      <c r="V903" s="75"/>
      <c r="W903" s="75"/>
      <c r="X903" s="75"/>
      <c r="Y903" s="75"/>
      <c r="Z903" s="75"/>
    </row>
    <row r="904" ht="14.25" customHeight="1">
      <c r="A904" s="241"/>
      <c r="B904" s="75"/>
      <c r="C904" s="75"/>
      <c r="D904" s="75"/>
      <c r="E904" s="75"/>
      <c r="F904" s="75"/>
      <c r="G904" s="75"/>
      <c r="H904" s="75"/>
      <c r="I904" s="75"/>
      <c r="J904" s="75"/>
      <c r="K904" s="75"/>
      <c r="L904" s="75"/>
      <c r="M904" s="75"/>
      <c r="N904" s="75"/>
      <c r="O904" s="75"/>
      <c r="P904" s="75"/>
      <c r="Q904" s="75"/>
      <c r="R904" s="75"/>
      <c r="S904" s="75"/>
      <c r="T904" s="75"/>
      <c r="U904" s="75"/>
      <c r="V904" s="75"/>
      <c r="W904" s="75"/>
      <c r="X904" s="75"/>
      <c r="Y904" s="75"/>
      <c r="Z904" s="75"/>
    </row>
    <row r="905" ht="14.25" customHeight="1">
      <c r="A905" s="241"/>
      <c r="B905" s="75"/>
      <c r="C905" s="75"/>
      <c r="D905" s="75"/>
      <c r="E905" s="75"/>
      <c r="F905" s="75"/>
      <c r="G905" s="75"/>
      <c r="H905" s="75"/>
      <c r="I905" s="75"/>
      <c r="J905" s="75"/>
      <c r="K905" s="75"/>
      <c r="L905" s="75"/>
      <c r="M905" s="75"/>
      <c r="N905" s="75"/>
      <c r="O905" s="75"/>
      <c r="P905" s="75"/>
      <c r="Q905" s="75"/>
      <c r="R905" s="75"/>
      <c r="S905" s="75"/>
      <c r="T905" s="75"/>
      <c r="U905" s="75"/>
      <c r="V905" s="75"/>
      <c r="W905" s="75"/>
      <c r="X905" s="75"/>
      <c r="Y905" s="75"/>
      <c r="Z905" s="75"/>
    </row>
    <row r="906" ht="14.25" customHeight="1">
      <c r="A906" s="241"/>
      <c r="B906" s="75"/>
      <c r="C906" s="75"/>
      <c r="D906" s="75"/>
      <c r="E906" s="75"/>
      <c r="F906" s="75"/>
      <c r="G906" s="75"/>
      <c r="H906" s="75"/>
      <c r="I906" s="75"/>
      <c r="J906" s="75"/>
      <c r="K906" s="75"/>
      <c r="L906" s="75"/>
      <c r="M906" s="75"/>
      <c r="N906" s="75"/>
      <c r="O906" s="75"/>
      <c r="P906" s="75"/>
      <c r="Q906" s="75"/>
      <c r="R906" s="75"/>
      <c r="S906" s="75"/>
      <c r="T906" s="75"/>
      <c r="U906" s="75"/>
      <c r="V906" s="75"/>
      <c r="W906" s="75"/>
      <c r="X906" s="75"/>
      <c r="Y906" s="75"/>
      <c r="Z906" s="75"/>
    </row>
    <row r="907" ht="14.25" customHeight="1">
      <c r="A907" s="241"/>
      <c r="B907" s="75"/>
      <c r="C907" s="75"/>
      <c r="D907" s="75"/>
      <c r="E907" s="75"/>
      <c r="F907" s="75"/>
      <c r="G907" s="75"/>
      <c r="H907" s="75"/>
      <c r="I907" s="75"/>
      <c r="J907" s="75"/>
      <c r="K907" s="75"/>
      <c r="L907" s="75"/>
      <c r="M907" s="75"/>
      <c r="N907" s="75"/>
      <c r="O907" s="75"/>
      <c r="P907" s="75"/>
      <c r="Q907" s="75"/>
      <c r="R907" s="75"/>
      <c r="S907" s="75"/>
      <c r="T907" s="75"/>
      <c r="U907" s="75"/>
      <c r="V907" s="75"/>
      <c r="W907" s="75"/>
      <c r="X907" s="75"/>
      <c r="Y907" s="75"/>
      <c r="Z907" s="75"/>
    </row>
    <row r="908" ht="14.25" customHeight="1">
      <c r="A908" s="241"/>
      <c r="B908" s="75"/>
      <c r="C908" s="75"/>
      <c r="D908" s="75"/>
      <c r="E908" s="75"/>
      <c r="F908" s="75"/>
      <c r="G908" s="75"/>
      <c r="H908" s="75"/>
      <c r="I908" s="75"/>
      <c r="J908" s="75"/>
      <c r="K908" s="75"/>
      <c r="L908" s="75"/>
      <c r="M908" s="75"/>
      <c r="N908" s="75"/>
      <c r="O908" s="75"/>
      <c r="P908" s="75"/>
      <c r="Q908" s="75"/>
      <c r="R908" s="75"/>
      <c r="S908" s="75"/>
      <c r="T908" s="75"/>
      <c r="U908" s="75"/>
      <c r="V908" s="75"/>
      <c r="W908" s="75"/>
      <c r="X908" s="75"/>
      <c r="Y908" s="75"/>
      <c r="Z908" s="75"/>
    </row>
    <row r="909" ht="14.25" customHeight="1">
      <c r="A909" s="241"/>
      <c r="B909" s="75"/>
      <c r="C909" s="75"/>
      <c r="D909" s="75"/>
      <c r="E909" s="75"/>
      <c r="F909" s="75"/>
      <c r="G909" s="75"/>
      <c r="H909" s="75"/>
      <c r="I909" s="75"/>
      <c r="J909" s="75"/>
      <c r="K909" s="75"/>
      <c r="L909" s="75"/>
      <c r="M909" s="75"/>
      <c r="N909" s="75"/>
      <c r="O909" s="75"/>
      <c r="P909" s="75"/>
      <c r="Q909" s="75"/>
      <c r="R909" s="75"/>
      <c r="S909" s="75"/>
      <c r="T909" s="75"/>
      <c r="U909" s="75"/>
      <c r="V909" s="75"/>
      <c r="W909" s="75"/>
      <c r="X909" s="75"/>
      <c r="Y909" s="75"/>
      <c r="Z909" s="75"/>
    </row>
    <row r="910" ht="14.25" customHeight="1">
      <c r="A910" s="241"/>
      <c r="B910" s="75"/>
      <c r="C910" s="75"/>
      <c r="D910" s="75"/>
      <c r="E910" s="75"/>
      <c r="F910" s="75"/>
      <c r="G910" s="75"/>
      <c r="H910" s="75"/>
      <c r="I910" s="75"/>
      <c r="J910" s="75"/>
      <c r="K910" s="75"/>
      <c r="L910" s="75"/>
      <c r="M910" s="75"/>
      <c r="N910" s="75"/>
      <c r="O910" s="75"/>
      <c r="P910" s="75"/>
      <c r="Q910" s="75"/>
      <c r="R910" s="75"/>
      <c r="S910" s="75"/>
      <c r="T910" s="75"/>
      <c r="U910" s="75"/>
      <c r="V910" s="75"/>
      <c r="W910" s="75"/>
      <c r="X910" s="75"/>
      <c r="Y910" s="75"/>
      <c r="Z910" s="75"/>
    </row>
    <row r="911" ht="14.25" customHeight="1">
      <c r="A911" s="241"/>
      <c r="B911" s="75"/>
      <c r="C911" s="75"/>
      <c r="D911" s="75"/>
      <c r="E911" s="75"/>
      <c r="F911" s="75"/>
      <c r="G911" s="75"/>
      <c r="H911" s="75"/>
      <c r="I911" s="75"/>
      <c r="J911" s="75"/>
      <c r="K911" s="75"/>
      <c r="L911" s="75"/>
      <c r="M911" s="75"/>
      <c r="N911" s="75"/>
      <c r="O911" s="75"/>
      <c r="P911" s="75"/>
      <c r="Q911" s="75"/>
      <c r="R911" s="75"/>
      <c r="S911" s="75"/>
      <c r="T911" s="75"/>
      <c r="U911" s="75"/>
      <c r="V911" s="75"/>
      <c r="W911" s="75"/>
      <c r="X911" s="75"/>
      <c r="Y911" s="75"/>
      <c r="Z911" s="75"/>
    </row>
    <row r="912" ht="14.25" customHeight="1">
      <c r="A912" s="241"/>
      <c r="B912" s="75"/>
      <c r="C912" s="75"/>
      <c r="D912" s="75"/>
      <c r="E912" s="75"/>
      <c r="F912" s="75"/>
      <c r="G912" s="75"/>
      <c r="H912" s="75"/>
      <c r="I912" s="75"/>
      <c r="J912" s="75"/>
      <c r="K912" s="75"/>
      <c r="L912" s="75"/>
      <c r="M912" s="75"/>
      <c r="N912" s="75"/>
      <c r="O912" s="75"/>
      <c r="P912" s="75"/>
      <c r="Q912" s="75"/>
      <c r="R912" s="75"/>
      <c r="S912" s="75"/>
      <c r="T912" s="75"/>
      <c r="U912" s="75"/>
      <c r="V912" s="75"/>
      <c r="W912" s="75"/>
      <c r="X912" s="75"/>
      <c r="Y912" s="75"/>
      <c r="Z912" s="75"/>
    </row>
    <row r="913" ht="14.25" customHeight="1">
      <c r="A913" s="241"/>
      <c r="B913" s="75"/>
      <c r="C913" s="75"/>
      <c r="D913" s="75"/>
      <c r="E913" s="75"/>
      <c r="F913" s="75"/>
      <c r="G913" s="75"/>
      <c r="H913" s="75"/>
      <c r="I913" s="75"/>
      <c r="J913" s="75"/>
      <c r="K913" s="75"/>
      <c r="L913" s="75"/>
      <c r="M913" s="75"/>
      <c r="N913" s="75"/>
      <c r="O913" s="75"/>
      <c r="P913" s="75"/>
      <c r="Q913" s="75"/>
      <c r="R913" s="75"/>
      <c r="S913" s="75"/>
      <c r="T913" s="75"/>
      <c r="U913" s="75"/>
      <c r="V913" s="75"/>
      <c r="W913" s="75"/>
      <c r="X913" s="75"/>
      <c r="Y913" s="75"/>
      <c r="Z913" s="75"/>
    </row>
    <row r="914" ht="14.25" customHeight="1">
      <c r="A914" s="241"/>
      <c r="B914" s="75"/>
      <c r="C914" s="75"/>
      <c r="D914" s="75"/>
      <c r="E914" s="75"/>
      <c r="F914" s="75"/>
      <c r="G914" s="75"/>
      <c r="H914" s="75"/>
      <c r="I914" s="75"/>
      <c r="J914" s="75"/>
      <c r="K914" s="75"/>
      <c r="L914" s="75"/>
      <c r="M914" s="75"/>
      <c r="N914" s="75"/>
      <c r="O914" s="75"/>
      <c r="P914" s="75"/>
      <c r="Q914" s="75"/>
      <c r="R914" s="75"/>
      <c r="S914" s="75"/>
      <c r="T914" s="75"/>
      <c r="U914" s="75"/>
      <c r="V914" s="75"/>
      <c r="W914" s="75"/>
      <c r="X914" s="75"/>
      <c r="Y914" s="75"/>
      <c r="Z914" s="75"/>
    </row>
    <row r="915" ht="14.25" customHeight="1">
      <c r="A915" s="241"/>
      <c r="B915" s="75"/>
      <c r="C915" s="75"/>
      <c r="D915" s="75"/>
      <c r="E915" s="75"/>
      <c r="F915" s="75"/>
      <c r="G915" s="75"/>
      <c r="H915" s="75"/>
      <c r="I915" s="75"/>
      <c r="J915" s="75"/>
      <c r="K915" s="75"/>
      <c r="L915" s="75"/>
      <c r="M915" s="75"/>
      <c r="N915" s="75"/>
      <c r="O915" s="75"/>
      <c r="P915" s="75"/>
      <c r="Q915" s="75"/>
      <c r="R915" s="75"/>
      <c r="S915" s="75"/>
      <c r="T915" s="75"/>
      <c r="U915" s="75"/>
      <c r="V915" s="75"/>
      <c r="W915" s="75"/>
      <c r="X915" s="75"/>
      <c r="Y915" s="75"/>
      <c r="Z915" s="75"/>
    </row>
    <row r="916" ht="14.25" customHeight="1">
      <c r="A916" s="241"/>
      <c r="B916" s="75"/>
      <c r="C916" s="75"/>
      <c r="D916" s="75"/>
      <c r="E916" s="75"/>
      <c r="F916" s="75"/>
      <c r="G916" s="75"/>
      <c r="H916" s="75"/>
      <c r="I916" s="75"/>
      <c r="J916" s="75"/>
      <c r="K916" s="75"/>
      <c r="L916" s="75"/>
      <c r="M916" s="75"/>
      <c r="N916" s="75"/>
      <c r="O916" s="75"/>
      <c r="P916" s="75"/>
      <c r="Q916" s="75"/>
      <c r="R916" s="75"/>
      <c r="S916" s="75"/>
      <c r="T916" s="75"/>
      <c r="U916" s="75"/>
      <c r="V916" s="75"/>
      <c r="W916" s="75"/>
      <c r="X916" s="75"/>
      <c r="Y916" s="75"/>
      <c r="Z916" s="75"/>
    </row>
    <row r="917" ht="14.25" customHeight="1">
      <c r="A917" s="241"/>
      <c r="B917" s="75"/>
      <c r="C917" s="75"/>
      <c r="D917" s="75"/>
      <c r="E917" s="75"/>
      <c r="F917" s="75"/>
      <c r="G917" s="75"/>
      <c r="H917" s="75"/>
      <c r="I917" s="75"/>
      <c r="J917" s="75"/>
      <c r="K917" s="75"/>
      <c r="L917" s="75"/>
      <c r="M917" s="75"/>
      <c r="N917" s="75"/>
      <c r="O917" s="75"/>
      <c r="P917" s="75"/>
      <c r="Q917" s="75"/>
      <c r="R917" s="75"/>
      <c r="S917" s="75"/>
      <c r="T917" s="75"/>
      <c r="U917" s="75"/>
      <c r="V917" s="75"/>
      <c r="W917" s="75"/>
      <c r="X917" s="75"/>
      <c r="Y917" s="75"/>
      <c r="Z917" s="75"/>
    </row>
    <row r="918" ht="14.25" customHeight="1">
      <c r="A918" s="241"/>
      <c r="B918" s="75"/>
      <c r="C918" s="75"/>
      <c r="D918" s="75"/>
      <c r="E918" s="75"/>
      <c r="F918" s="75"/>
      <c r="G918" s="75"/>
      <c r="H918" s="75"/>
      <c r="I918" s="75"/>
      <c r="J918" s="75"/>
      <c r="K918" s="75"/>
      <c r="L918" s="75"/>
      <c r="M918" s="75"/>
      <c r="N918" s="75"/>
      <c r="O918" s="75"/>
      <c r="P918" s="75"/>
      <c r="Q918" s="75"/>
      <c r="R918" s="75"/>
      <c r="S918" s="75"/>
      <c r="T918" s="75"/>
      <c r="U918" s="75"/>
      <c r="V918" s="75"/>
      <c r="W918" s="75"/>
      <c r="X918" s="75"/>
      <c r="Y918" s="75"/>
      <c r="Z918" s="75"/>
    </row>
    <row r="919" ht="14.25" customHeight="1">
      <c r="A919" s="241"/>
      <c r="B919" s="75"/>
      <c r="C919" s="75"/>
      <c r="D919" s="75"/>
      <c r="E919" s="75"/>
      <c r="F919" s="75"/>
      <c r="G919" s="75"/>
      <c r="H919" s="75"/>
      <c r="I919" s="75"/>
      <c r="J919" s="75"/>
      <c r="K919" s="75"/>
      <c r="L919" s="75"/>
      <c r="M919" s="75"/>
      <c r="N919" s="75"/>
      <c r="O919" s="75"/>
      <c r="P919" s="75"/>
      <c r="Q919" s="75"/>
      <c r="R919" s="75"/>
      <c r="S919" s="75"/>
      <c r="T919" s="75"/>
      <c r="U919" s="75"/>
      <c r="V919" s="75"/>
      <c r="W919" s="75"/>
      <c r="X919" s="75"/>
      <c r="Y919" s="75"/>
      <c r="Z919" s="75"/>
    </row>
    <row r="920" ht="14.25" customHeight="1">
      <c r="A920" s="241"/>
      <c r="B920" s="75"/>
      <c r="C920" s="75"/>
      <c r="D920" s="75"/>
      <c r="E920" s="75"/>
      <c r="F920" s="75"/>
      <c r="G920" s="75"/>
      <c r="H920" s="75"/>
      <c r="I920" s="75"/>
      <c r="J920" s="75"/>
      <c r="K920" s="75"/>
      <c r="L920" s="75"/>
      <c r="M920" s="75"/>
      <c r="N920" s="75"/>
      <c r="O920" s="75"/>
      <c r="P920" s="75"/>
      <c r="Q920" s="75"/>
      <c r="R920" s="75"/>
      <c r="S920" s="75"/>
      <c r="T920" s="75"/>
      <c r="U920" s="75"/>
      <c r="V920" s="75"/>
      <c r="W920" s="75"/>
      <c r="X920" s="75"/>
      <c r="Y920" s="75"/>
      <c r="Z920" s="75"/>
    </row>
    <row r="921" ht="14.25" customHeight="1">
      <c r="A921" s="241"/>
      <c r="B921" s="75"/>
      <c r="C921" s="75"/>
      <c r="D921" s="75"/>
      <c r="E921" s="75"/>
      <c r="F921" s="75"/>
      <c r="G921" s="75"/>
      <c r="H921" s="75"/>
      <c r="I921" s="75"/>
      <c r="J921" s="75"/>
      <c r="K921" s="75"/>
      <c r="L921" s="75"/>
      <c r="M921" s="75"/>
      <c r="N921" s="75"/>
      <c r="O921" s="75"/>
      <c r="P921" s="75"/>
      <c r="Q921" s="75"/>
      <c r="R921" s="75"/>
      <c r="S921" s="75"/>
      <c r="T921" s="75"/>
      <c r="U921" s="75"/>
      <c r="V921" s="75"/>
      <c r="W921" s="75"/>
      <c r="X921" s="75"/>
      <c r="Y921" s="75"/>
      <c r="Z921" s="75"/>
    </row>
    <row r="922" ht="14.25" customHeight="1">
      <c r="A922" s="241"/>
      <c r="B922" s="75"/>
      <c r="C922" s="75"/>
      <c r="D922" s="75"/>
      <c r="E922" s="75"/>
      <c r="F922" s="75"/>
      <c r="G922" s="75"/>
      <c r="H922" s="75"/>
      <c r="I922" s="75"/>
      <c r="J922" s="75"/>
      <c r="K922" s="75"/>
      <c r="L922" s="75"/>
      <c r="M922" s="75"/>
      <c r="N922" s="75"/>
      <c r="O922" s="75"/>
      <c r="P922" s="75"/>
      <c r="Q922" s="75"/>
      <c r="R922" s="75"/>
      <c r="S922" s="75"/>
      <c r="T922" s="75"/>
      <c r="U922" s="75"/>
      <c r="V922" s="75"/>
      <c r="W922" s="75"/>
      <c r="X922" s="75"/>
      <c r="Y922" s="75"/>
      <c r="Z922" s="75"/>
    </row>
    <row r="923" ht="14.25" customHeight="1">
      <c r="A923" s="241"/>
      <c r="B923" s="75"/>
      <c r="C923" s="75"/>
      <c r="D923" s="75"/>
      <c r="E923" s="75"/>
      <c r="F923" s="75"/>
      <c r="G923" s="75"/>
      <c r="H923" s="75"/>
      <c r="I923" s="75"/>
      <c r="J923" s="75"/>
      <c r="K923" s="75"/>
      <c r="L923" s="75"/>
      <c r="M923" s="75"/>
      <c r="N923" s="75"/>
      <c r="O923" s="75"/>
      <c r="P923" s="75"/>
      <c r="Q923" s="75"/>
      <c r="R923" s="75"/>
      <c r="S923" s="75"/>
      <c r="T923" s="75"/>
      <c r="U923" s="75"/>
      <c r="V923" s="75"/>
      <c r="W923" s="75"/>
      <c r="X923" s="75"/>
      <c r="Y923" s="75"/>
      <c r="Z923" s="75"/>
    </row>
    <row r="924" ht="14.25" customHeight="1">
      <c r="A924" s="241"/>
      <c r="B924" s="75"/>
      <c r="C924" s="75"/>
      <c r="D924" s="75"/>
      <c r="E924" s="75"/>
      <c r="F924" s="75"/>
      <c r="G924" s="75"/>
      <c r="H924" s="75"/>
      <c r="I924" s="75"/>
      <c r="J924" s="75"/>
      <c r="K924" s="75"/>
      <c r="L924" s="75"/>
      <c r="M924" s="75"/>
      <c r="N924" s="75"/>
      <c r="O924" s="75"/>
      <c r="P924" s="75"/>
      <c r="Q924" s="75"/>
      <c r="R924" s="75"/>
      <c r="S924" s="75"/>
      <c r="T924" s="75"/>
      <c r="U924" s="75"/>
      <c r="V924" s="75"/>
      <c r="W924" s="75"/>
      <c r="X924" s="75"/>
      <c r="Y924" s="75"/>
      <c r="Z924" s="75"/>
    </row>
    <row r="925" ht="14.25" customHeight="1">
      <c r="A925" s="241"/>
      <c r="B925" s="75"/>
      <c r="C925" s="75"/>
      <c r="D925" s="75"/>
      <c r="E925" s="75"/>
      <c r="F925" s="75"/>
      <c r="G925" s="75"/>
      <c r="H925" s="75"/>
      <c r="I925" s="75"/>
      <c r="J925" s="75"/>
      <c r="K925" s="75"/>
      <c r="L925" s="75"/>
      <c r="M925" s="75"/>
      <c r="N925" s="75"/>
      <c r="O925" s="75"/>
      <c r="P925" s="75"/>
      <c r="Q925" s="75"/>
      <c r="R925" s="75"/>
      <c r="S925" s="75"/>
      <c r="T925" s="75"/>
      <c r="U925" s="75"/>
      <c r="V925" s="75"/>
      <c r="W925" s="75"/>
      <c r="X925" s="75"/>
      <c r="Y925" s="75"/>
      <c r="Z925" s="75"/>
    </row>
    <row r="926" ht="14.25" customHeight="1">
      <c r="A926" s="241"/>
      <c r="B926" s="75"/>
      <c r="C926" s="75"/>
      <c r="D926" s="75"/>
      <c r="E926" s="75"/>
      <c r="F926" s="75"/>
      <c r="G926" s="75"/>
      <c r="H926" s="75"/>
      <c r="I926" s="75"/>
      <c r="J926" s="75"/>
      <c r="K926" s="75"/>
      <c r="L926" s="75"/>
      <c r="M926" s="75"/>
      <c r="N926" s="75"/>
      <c r="O926" s="75"/>
      <c r="P926" s="75"/>
      <c r="Q926" s="75"/>
      <c r="R926" s="75"/>
      <c r="S926" s="75"/>
      <c r="T926" s="75"/>
      <c r="U926" s="75"/>
      <c r="V926" s="75"/>
      <c r="W926" s="75"/>
      <c r="X926" s="75"/>
      <c r="Y926" s="75"/>
      <c r="Z926" s="75"/>
    </row>
    <row r="927" ht="14.25" customHeight="1">
      <c r="A927" s="241"/>
      <c r="B927" s="75"/>
      <c r="C927" s="75"/>
      <c r="D927" s="75"/>
      <c r="E927" s="75"/>
      <c r="F927" s="75"/>
      <c r="G927" s="75"/>
      <c r="H927" s="75"/>
      <c r="I927" s="75"/>
      <c r="J927" s="75"/>
      <c r="K927" s="75"/>
      <c r="L927" s="75"/>
      <c r="M927" s="75"/>
      <c r="N927" s="75"/>
      <c r="O927" s="75"/>
      <c r="P927" s="75"/>
      <c r="Q927" s="75"/>
      <c r="R927" s="75"/>
      <c r="S927" s="75"/>
      <c r="T927" s="75"/>
      <c r="U927" s="75"/>
      <c r="V927" s="75"/>
      <c r="W927" s="75"/>
      <c r="X927" s="75"/>
      <c r="Y927" s="75"/>
      <c r="Z927" s="75"/>
    </row>
    <row r="928" ht="14.25" customHeight="1">
      <c r="A928" s="241"/>
      <c r="B928" s="75"/>
      <c r="C928" s="75"/>
      <c r="D928" s="75"/>
      <c r="E928" s="75"/>
      <c r="F928" s="75"/>
      <c r="G928" s="75"/>
      <c r="H928" s="75"/>
      <c r="I928" s="75"/>
      <c r="J928" s="75"/>
      <c r="K928" s="75"/>
      <c r="L928" s="75"/>
      <c r="M928" s="75"/>
      <c r="N928" s="75"/>
      <c r="O928" s="75"/>
      <c r="P928" s="75"/>
      <c r="Q928" s="75"/>
      <c r="R928" s="75"/>
      <c r="S928" s="75"/>
      <c r="T928" s="75"/>
      <c r="U928" s="75"/>
      <c r="V928" s="75"/>
      <c r="W928" s="75"/>
      <c r="X928" s="75"/>
      <c r="Y928" s="75"/>
      <c r="Z928" s="75"/>
    </row>
    <row r="929" ht="14.25" customHeight="1">
      <c r="A929" s="241"/>
      <c r="B929" s="75"/>
      <c r="C929" s="75"/>
      <c r="D929" s="75"/>
      <c r="E929" s="75"/>
      <c r="F929" s="75"/>
      <c r="G929" s="75"/>
      <c r="H929" s="75"/>
      <c r="I929" s="75"/>
      <c r="J929" s="75"/>
      <c r="K929" s="75"/>
      <c r="L929" s="75"/>
      <c r="M929" s="75"/>
      <c r="N929" s="75"/>
      <c r="O929" s="75"/>
      <c r="P929" s="75"/>
      <c r="Q929" s="75"/>
      <c r="R929" s="75"/>
      <c r="S929" s="75"/>
      <c r="T929" s="75"/>
      <c r="U929" s="75"/>
      <c r="V929" s="75"/>
      <c r="W929" s="75"/>
      <c r="X929" s="75"/>
      <c r="Y929" s="75"/>
      <c r="Z929" s="75"/>
    </row>
    <row r="930" ht="14.25" customHeight="1">
      <c r="A930" s="241"/>
      <c r="B930" s="75"/>
      <c r="C930" s="75"/>
      <c r="D930" s="75"/>
      <c r="E930" s="75"/>
      <c r="F930" s="75"/>
      <c r="G930" s="75"/>
      <c r="H930" s="75"/>
      <c r="I930" s="75"/>
      <c r="J930" s="75"/>
      <c r="K930" s="75"/>
      <c r="L930" s="75"/>
      <c r="M930" s="75"/>
      <c r="N930" s="75"/>
      <c r="O930" s="75"/>
      <c r="P930" s="75"/>
      <c r="Q930" s="75"/>
      <c r="R930" s="75"/>
      <c r="S930" s="75"/>
      <c r="T930" s="75"/>
      <c r="U930" s="75"/>
      <c r="V930" s="75"/>
      <c r="W930" s="75"/>
      <c r="X930" s="75"/>
      <c r="Y930" s="75"/>
      <c r="Z930" s="75"/>
    </row>
    <row r="931" ht="14.25" customHeight="1">
      <c r="A931" s="241"/>
      <c r="B931" s="75"/>
      <c r="C931" s="75"/>
      <c r="D931" s="75"/>
      <c r="E931" s="75"/>
      <c r="F931" s="75"/>
      <c r="G931" s="75"/>
      <c r="H931" s="75"/>
      <c r="I931" s="75"/>
      <c r="J931" s="75"/>
      <c r="K931" s="75"/>
      <c r="L931" s="75"/>
      <c r="M931" s="75"/>
      <c r="N931" s="75"/>
      <c r="O931" s="75"/>
      <c r="P931" s="75"/>
      <c r="Q931" s="75"/>
      <c r="R931" s="75"/>
      <c r="S931" s="75"/>
      <c r="T931" s="75"/>
      <c r="U931" s="75"/>
      <c r="V931" s="75"/>
      <c r="W931" s="75"/>
      <c r="X931" s="75"/>
      <c r="Y931" s="75"/>
      <c r="Z931" s="75"/>
    </row>
    <row r="932" ht="14.25" customHeight="1">
      <c r="A932" s="241"/>
      <c r="B932" s="75"/>
      <c r="C932" s="75"/>
      <c r="D932" s="75"/>
      <c r="E932" s="75"/>
      <c r="F932" s="75"/>
      <c r="G932" s="75"/>
      <c r="H932" s="75"/>
      <c r="I932" s="75"/>
      <c r="J932" s="75"/>
      <c r="K932" s="75"/>
      <c r="L932" s="75"/>
      <c r="M932" s="75"/>
      <c r="N932" s="75"/>
      <c r="O932" s="75"/>
      <c r="P932" s="75"/>
      <c r="Q932" s="75"/>
      <c r="R932" s="75"/>
      <c r="S932" s="75"/>
      <c r="T932" s="75"/>
      <c r="U932" s="75"/>
      <c r="V932" s="75"/>
      <c r="W932" s="75"/>
      <c r="X932" s="75"/>
      <c r="Y932" s="75"/>
      <c r="Z932" s="75"/>
    </row>
    <row r="933" ht="14.25" customHeight="1">
      <c r="A933" s="241"/>
      <c r="B933" s="75"/>
      <c r="C933" s="75"/>
      <c r="D933" s="75"/>
      <c r="E933" s="75"/>
      <c r="F933" s="75"/>
      <c r="G933" s="75"/>
      <c r="H933" s="75"/>
      <c r="I933" s="75"/>
      <c r="J933" s="75"/>
      <c r="K933" s="75"/>
      <c r="L933" s="75"/>
      <c r="M933" s="75"/>
      <c r="N933" s="75"/>
      <c r="O933" s="75"/>
      <c r="P933" s="75"/>
      <c r="Q933" s="75"/>
      <c r="R933" s="75"/>
      <c r="S933" s="75"/>
      <c r="T933" s="75"/>
      <c r="U933" s="75"/>
      <c r="V933" s="75"/>
      <c r="W933" s="75"/>
      <c r="X933" s="75"/>
      <c r="Y933" s="75"/>
      <c r="Z933" s="75"/>
    </row>
    <row r="934" ht="14.25" customHeight="1">
      <c r="A934" s="241"/>
      <c r="B934" s="75"/>
      <c r="C934" s="75"/>
      <c r="D934" s="75"/>
      <c r="E934" s="75"/>
      <c r="F934" s="75"/>
      <c r="G934" s="75"/>
      <c r="H934" s="75"/>
      <c r="I934" s="75"/>
      <c r="J934" s="75"/>
      <c r="K934" s="75"/>
      <c r="L934" s="75"/>
      <c r="M934" s="75"/>
      <c r="N934" s="75"/>
      <c r="O934" s="75"/>
      <c r="P934" s="75"/>
      <c r="Q934" s="75"/>
      <c r="R934" s="75"/>
      <c r="S934" s="75"/>
      <c r="T934" s="75"/>
      <c r="U934" s="75"/>
      <c r="V934" s="75"/>
      <c r="W934" s="75"/>
      <c r="X934" s="75"/>
      <c r="Y934" s="75"/>
      <c r="Z934" s="75"/>
    </row>
    <row r="935" ht="14.25" customHeight="1">
      <c r="A935" s="241"/>
      <c r="B935" s="75"/>
      <c r="C935" s="75"/>
      <c r="D935" s="75"/>
      <c r="E935" s="75"/>
      <c r="F935" s="75"/>
      <c r="G935" s="75"/>
      <c r="H935" s="75"/>
      <c r="I935" s="75"/>
      <c r="J935" s="75"/>
      <c r="K935" s="75"/>
      <c r="L935" s="75"/>
      <c r="M935" s="75"/>
      <c r="N935" s="75"/>
      <c r="O935" s="75"/>
      <c r="P935" s="75"/>
      <c r="Q935" s="75"/>
      <c r="R935" s="75"/>
      <c r="S935" s="75"/>
      <c r="T935" s="75"/>
      <c r="U935" s="75"/>
      <c r="V935" s="75"/>
      <c r="W935" s="75"/>
      <c r="X935" s="75"/>
      <c r="Y935" s="75"/>
      <c r="Z935" s="75"/>
    </row>
    <row r="936" ht="14.25" customHeight="1">
      <c r="A936" s="241"/>
      <c r="B936" s="75"/>
      <c r="C936" s="75"/>
      <c r="D936" s="75"/>
      <c r="E936" s="75"/>
      <c r="F936" s="75"/>
      <c r="G936" s="75"/>
      <c r="H936" s="75"/>
      <c r="I936" s="75"/>
      <c r="J936" s="75"/>
      <c r="K936" s="75"/>
      <c r="L936" s="75"/>
      <c r="M936" s="75"/>
      <c r="N936" s="75"/>
      <c r="O936" s="75"/>
      <c r="P936" s="75"/>
      <c r="Q936" s="75"/>
      <c r="R936" s="75"/>
      <c r="S936" s="75"/>
      <c r="T936" s="75"/>
      <c r="U936" s="75"/>
      <c r="V936" s="75"/>
      <c r="W936" s="75"/>
      <c r="X936" s="75"/>
      <c r="Y936" s="75"/>
      <c r="Z936" s="75"/>
    </row>
    <row r="937" ht="14.25" customHeight="1">
      <c r="A937" s="241"/>
      <c r="B937" s="75"/>
      <c r="C937" s="75"/>
      <c r="D937" s="75"/>
      <c r="E937" s="75"/>
      <c r="F937" s="75"/>
      <c r="G937" s="75"/>
      <c r="H937" s="75"/>
      <c r="I937" s="75"/>
      <c r="J937" s="75"/>
      <c r="K937" s="75"/>
      <c r="L937" s="75"/>
      <c r="M937" s="75"/>
      <c r="N937" s="75"/>
      <c r="O937" s="75"/>
      <c r="P937" s="75"/>
      <c r="Q937" s="75"/>
      <c r="R937" s="75"/>
      <c r="S937" s="75"/>
      <c r="T937" s="75"/>
      <c r="U937" s="75"/>
      <c r="V937" s="75"/>
      <c r="W937" s="75"/>
      <c r="X937" s="75"/>
      <c r="Y937" s="75"/>
      <c r="Z937" s="75"/>
    </row>
    <row r="938" ht="14.25" customHeight="1">
      <c r="A938" s="241"/>
      <c r="B938" s="75"/>
      <c r="C938" s="75"/>
      <c r="D938" s="75"/>
      <c r="E938" s="75"/>
      <c r="F938" s="75"/>
      <c r="G938" s="75"/>
      <c r="H938" s="75"/>
      <c r="I938" s="75"/>
      <c r="J938" s="75"/>
      <c r="K938" s="75"/>
      <c r="L938" s="75"/>
      <c r="M938" s="75"/>
      <c r="N938" s="75"/>
      <c r="O938" s="75"/>
      <c r="P938" s="75"/>
      <c r="Q938" s="75"/>
      <c r="R938" s="75"/>
      <c r="S938" s="75"/>
      <c r="T938" s="75"/>
      <c r="U938" s="75"/>
      <c r="V938" s="75"/>
      <c r="W938" s="75"/>
      <c r="X938" s="75"/>
      <c r="Y938" s="75"/>
      <c r="Z938" s="75"/>
    </row>
    <row r="939" ht="14.25" customHeight="1">
      <c r="A939" s="241"/>
      <c r="B939" s="75"/>
      <c r="C939" s="75"/>
      <c r="D939" s="75"/>
      <c r="E939" s="75"/>
      <c r="F939" s="75"/>
      <c r="G939" s="75"/>
      <c r="H939" s="75"/>
      <c r="I939" s="75"/>
      <c r="J939" s="75"/>
      <c r="K939" s="75"/>
      <c r="L939" s="75"/>
      <c r="M939" s="75"/>
      <c r="N939" s="75"/>
      <c r="O939" s="75"/>
      <c r="P939" s="75"/>
      <c r="Q939" s="75"/>
      <c r="R939" s="75"/>
      <c r="S939" s="75"/>
      <c r="T939" s="75"/>
      <c r="U939" s="75"/>
      <c r="V939" s="75"/>
      <c r="W939" s="75"/>
      <c r="X939" s="75"/>
      <c r="Y939" s="75"/>
      <c r="Z939" s="75"/>
    </row>
    <row r="940" ht="14.25" customHeight="1">
      <c r="A940" s="241"/>
      <c r="B940" s="75"/>
      <c r="C940" s="75"/>
      <c r="D940" s="75"/>
      <c r="E940" s="75"/>
      <c r="F940" s="75"/>
      <c r="G940" s="75"/>
      <c r="H940" s="75"/>
      <c r="I940" s="75"/>
      <c r="J940" s="75"/>
      <c r="K940" s="75"/>
      <c r="L940" s="75"/>
      <c r="M940" s="75"/>
      <c r="N940" s="75"/>
      <c r="O940" s="75"/>
      <c r="P940" s="75"/>
      <c r="Q940" s="75"/>
      <c r="R940" s="75"/>
      <c r="S940" s="75"/>
      <c r="T940" s="75"/>
      <c r="U940" s="75"/>
      <c r="V940" s="75"/>
      <c r="W940" s="75"/>
      <c r="X940" s="75"/>
      <c r="Y940" s="75"/>
      <c r="Z940" s="75"/>
    </row>
    <row r="941" ht="14.25" customHeight="1">
      <c r="A941" s="241"/>
      <c r="B941" s="75"/>
      <c r="C941" s="75"/>
      <c r="D941" s="75"/>
      <c r="E941" s="75"/>
      <c r="F941" s="75"/>
      <c r="G941" s="75"/>
      <c r="H941" s="75"/>
      <c r="I941" s="75"/>
      <c r="J941" s="75"/>
      <c r="K941" s="75"/>
      <c r="L941" s="75"/>
      <c r="M941" s="75"/>
      <c r="N941" s="75"/>
      <c r="O941" s="75"/>
      <c r="P941" s="75"/>
      <c r="Q941" s="75"/>
      <c r="R941" s="75"/>
      <c r="S941" s="75"/>
      <c r="T941" s="75"/>
      <c r="U941" s="75"/>
      <c r="V941" s="75"/>
      <c r="W941" s="75"/>
      <c r="X941" s="75"/>
      <c r="Y941" s="75"/>
      <c r="Z941" s="75"/>
    </row>
    <row r="942" ht="14.25" customHeight="1">
      <c r="A942" s="241"/>
      <c r="B942" s="75"/>
      <c r="C942" s="75"/>
      <c r="D942" s="75"/>
      <c r="E942" s="75"/>
      <c r="F942" s="75"/>
      <c r="G942" s="75"/>
      <c r="H942" s="75"/>
      <c r="I942" s="75"/>
      <c r="J942" s="75"/>
      <c r="K942" s="75"/>
      <c r="L942" s="75"/>
      <c r="M942" s="75"/>
      <c r="N942" s="75"/>
      <c r="O942" s="75"/>
      <c r="P942" s="75"/>
      <c r="Q942" s="75"/>
      <c r="R942" s="75"/>
      <c r="S942" s="75"/>
      <c r="T942" s="75"/>
      <c r="U942" s="75"/>
      <c r="V942" s="75"/>
      <c r="W942" s="75"/>
      <c r="X942" s="75"/>
      <c r="Y942" s="75"/>
      <c r="Z942" s="75"/>
    </row>
    <row r="943" ht="14.25" customHeight="1">
      <c r="A943" s="241"/>
      <c r="B943" s="75"/>
      <c r="C943" s="75"/>
      <c r="D943" s="75"/>
      <c r="E943" s="75"/>
      <c r="F943" s="75"/>
      <c r="G943" s="75"/>
      <c r="H943" s="75"/>
      <c r="I943" s="75"/>
      <c r="J943" s="75"/>
      <c r="K943" s="75"/>
      <c r="L943" s="75"/>
      <c r="M943" s="75"/>
      <c r="N943" s="75"/>
      <c r="O943" s="75"/>
      <c r="P943" s="75"/>
      <c r="Q943" s="75"/>
      <c r="R943" s="75"/>
      <c r="S943" s="75"/>
      <c r="T943" s="75"/>
      <c r="U943" s="75"/>
      <c r="V943" s="75"/>
      <c r="W943" s="75"/>
      <c r="X943" s="75"/>
      <c r="Y943" s="75"/>
      <c r="Z943" s="75"/>
    </row>
    <row r="944" ht="14.25" customHeight="1">
      <c r="A944" s="241"/>
      <c r="B944" s="75"/>
      <c r="C944" s="75"/>
      <c r="D944" s="75"/>
      <c r="E944" s="75"/>
      <c r="F944" s="75"/>
      <c r="G944" s="75"/>
      <c r="H944" s="75"/>
      <c r="I944" s="75"/>
      <c r="J944" s="75"/>
      <c r="K944" s="75"/>
      <c r="L944" s="75"/>
      <c r="M944" s="75"/>
      <c r="N944" s="75"/>
      <c r="O944" s="75"/>
      <c r="P944" s="75"/>
      <c r="Q944" s="75"/>
      <c r="R944" s="75"/>
      <c r="S944" s="75"/>
      <c r="T944" s="75"/>
      <c r="U944" s="75"/>
      <c r="V944" s="75"/>
      <c r="W944" s="75"/>
      <c r="X944" s="75"/>
      <c r="Y944" s="75"/>
      <c r="Z944" s="75"/>
    </row>
    <row r="945" ht="14.25" customHeight="1">
      <c r="A945" s="241"/>
      <c r="B945" s="75"/>
      <c r="C945" s="75"/>
      <c r="D945" s="75"/>
      <c r="E945" s="75"/>
      <c r="F945" s="75"/>
      <c r="G945" s="75"/>
      <c r="H945" s="75"/>
      <c r="I945" s="75"/>
      <c r="J945" s="75"/>
      <c r="K945" s="75"/>
      <c r="L945" s="75"/>
      <c r="M945" s="75"/>
      <c r="N945" s="75"/>
      <c r="O945" s="75"/>
      <c r="P945" s="75"/>
      <c r="Q945" s="75"/>
      <c r="R945" s="75"/>
      <c r="S945" s="75"/>
      <c r="T945" s="75"/>
      <c r="U945" s="75"/>
      <c r="V945" s="75"/>
      <c r="W945" s="75"/>
      <c r="X945" s="75"/>
      <c r="Y945" s="75"/>
      <c r="Z945" s="75"/>
    </row>
    <row r="946" ht="14.25" customHeight="1">
      <c r="A946" s="241"/>
      <c r="B946" s="75"/>
      <c r="C946" s="75"/>
      <c r="D946" s="75"/>
      <c r="E946" s="75"/>
      <c r="F946" s="75"/>
      <c r="G946" s="75"/>
      <c r="H946" s="75"/>
      <c r="I946" s="75"/>
      <c r="J946" s="75"/>
      <c r="K946" s="75"/>
      <c r="L946" s="75"/>
      <c r="M946" s="75"/>
      <c r="N946" s="75"/>
      <c r="O946" s="75"/>
      <c r="P946" s="75"/>
      <c r="Q946" s="75"/>
      <c r="R946" s="75"/>
      <c r="S946" s="75"/>
      <c r="T946" s="75"/>
      <c r="U946" s="75"/>
      <c r="V946" s="75"/>
      <c r="W946" s="75"/>
      <c r="X946" s="75"/>
      <c r="Y946" s="75"/>
      <c r="Z946" s="75"/>
    </row>
    <row r="947" ht="14.25" customHeight="1">
      <c r="A947" s="241"/>
      <c r="B947" s="75"/>
      <c r="C947" s="75"/>
      <c r="D947" s="75"/>
      <c r="E947" s="75"/>
      <c r="F947" s="75"/>
      <c r="G947" s="75"/>
      <c r="H947" s="75"/>
      <c r="I947" s="75"/>
      <c r="J947" s="75"/>
      <c r="K947" s="75"/>
      <c r="L947" s="75"/>
      <c r="M947" s="75"/>
      <c r="N947" s="75"/>
      <c r="O947" s="75"/>
      <c r="P947" s="75"/>
      <c r="Q947" s="75"/>
      <c r="R947" s="75"/>
      <c r="S947" s="75"/>
      <c r="T947" s="75"/>
      <c r="U947" s="75"/>
      <c r="V947" s="75"/>
      <c r="W947" s="75"/>
      <c r="X947" s="75"/>
      <c r="Y947" s="75"/>
      <c r="Z947" s="75"/>
    </row>
    <row r="948" ht="14.25" customHeight="1">
      <c r="A948" s="241"/>
      <c r="B948" s="75"/>
      <c r="C948" s="75"/>
      <c r="D948" s="75"/>
      <c r="E948" s="75"/>
      <c r="F948" s="75"/>
      <c r="G948" s="75"/>
      <c r="H948" s="75"/>
      <c r="I948" s="75"/>
      <c r="J948" s="75"/>
      <c r="K948" s="75"/>
      <c r="L948" s="75"/>
      <c r="M948" s="75"/>
      <c r="N948" s="75"/>
      <c r="O948" s="75"/>
      <c r="P948" s="75"/>
      <c r="Q948" s="75"/>
      <c r="R948" s="75"/>
      <c r="S948" s="75"/>
      <c r="T948" s="75"/>
      <c r="U948" s="75"/>
      <c r="V948" s="75"/>
      <c r="W948" s="75"/>
      <c r="X948" s="75"/>
      <c r="Y948" s="75"/>
      <c r="Z948" s="75"/>
    </row>
    <row r="949" ht="14.25" customHeight="1">
      <c r="A949" s="241"/>
      <c r="B949" s="75"/>
      <c r="C949" s="75"/>
      <c r="D949" s="75"/>
      <c r="E949" s="75"/>
      <c r="F949" s="75"/>
      <c r="G949" s="75"/>
      <c r="H949" s="75"/>
      <c r="I949" s="75"/>
      <c r="J949" s="75"/>
      <c r="K949" s="75"/>
      <c r="L949" s="75"/>
      <c r="M949" s="75"/>
      <c r="N949" s="75"/>
      <c r="O949" s="75"/>
      <c r="P949" s="75"/>
      <c r="Q949" s="75"/>
      <c r="R949" s="75"/>
      <c r="S949" s="75"/>
      <c r="T949" s="75"/>
      <c r="U949" s="75"/>
      <c r="V949" s="75"/>
      <c r="W949" s="75"/>
      <c r="X949" s="75"/>
      <c r="Y949" s="75"/>
      <c r="Z949" s="75"/>
    </row>
    <row r="950" ht="14.25" customHeight="1">
      <c r="A950" s="241"/>
      <c r="B950" s="75"/>
      <c r="C950" s="75"/>
      <c r="D950" s="75"/>
      <c r="E950" s="75"/>
      <c r="F950" s="75"/>
      <c r="G950" s="75"/>
      <c r="H950" s="75"/>
      <c r="I950" s="75"/>
      <c r="J950" s="75"/>
      <c r="K950" s="75"/>
      <c r="L950" s="75"/>
      <c r="M950" s="75"/>
      <c r="N950" s="75"/>
      <c r="O950" s="75"/>
      <c r="P950" s="75"/>
      <c r="Q950" s="75"/>
      <c r="R950" s="75"/>
      <c r="S950" s="75"/>
      <c r="T950" s="75"/>
      <c r="U950" s="75"/>
      <c r="V950" s="75"/>
      <c r="W950" s="75"/>
      <c r="X950" s="75"/>
      <c r="Y950" s="75"/>
      <c r="Z950" s="75"/>
    </row>
    <row r="951" ht="14.25" customHeight="1">
      <c r="A951" s="241"/>
      <c r="B951" s="75"/>
      <c r="C951" s="75"/>
      <c r="D951" s="75"/>
      <c r="E951" s="75"/>
      <c r="F951" s="75"/>
      <c r="G951" s="75"/>
      <c r="H951" s="75"/>
      <c r="I951" s="75"/>
      <c r="J951" s="75"/>
      <c r="K951" s="75"/>
      <c r="L951" s="75"/>
      <c r="M951" s="75"/>
      <c r="N951" s="75"/>
      <c r="O951" s="75"/>
      <c r="P951" s="75"/>
      <c r="Q951" s="75"/>
      <c r="R951" s="75"/>
      <c r="S951" s="75"/>
      <c r="T951" s="75"/>
      <c r="U951" s="75"/>
      <c r="V951" s="75"/>
      <c r="W951" s="75"/>
      <c r="X951" s="75"/>
      <c r="Y951" s="75"/>
      <c r="Z951" s="75"/>
    </row>
    <row r="952" ht="14.25" customHeight="1">
      <c r="A952" s="241"/>
      <c r="B952" s="75"/>
      <c r="C952" s="75"/>
      <c r="D952" s="75"/>
      <c r="E952" s="75"/>
      <c r="F952" s="75"/>
      <c r="G952" s="75"/>
      <c r="H952" s="75"/>
      <c r="I952" s="75"/>
      <c r="J952" s="75"/>
      <c r="K952" s="75"/>
      <c r="L952" s="75"/>
      <c r="M952" s="75"/>
      <c r="N952" s="75"/>
      <c r="O952" s="75"/>
      <c r="P952" s="75"/>
      <c r="Q952" s="75"/>
      <c r="R952" s="75"/>
      <c r="S952" s="75"/>
      <c r="T952" s="75"/>
      <c r="U952" s="75"/>
      <c r="V952" s="75"/>
      <c r="W952" s="75"/>
      <c r="X952" s="75"/>
      <c r="Y952" s="75"/>
      <c r="Z952" s="75"/>
    </row>
    <row r="953" ht="14.25" customHeight="1">
      <c r="A953" s="241"/>
      <c r="B953" s="75"/>
      <c r="C953" s="75"/>
      <c r="D953" s="75"/>
      <c r="E953" s="75"/>
      <c r="F953" s="75"/>
      <c r="G953" s="75"/>
      <c r="H953" s="75"/>
      <c r="I953" s="75"/>
      <c r="J953" s="75"/>
      <c r="K953" s="75"/>
      <c r="L953" s="75"/>
      <c r="M953" s="75"/>
      <c r="N953" s="75"/>
      <c r="O953" s="75"/>
      <c r="P953" s="75"/>
      <c r="Q953" s="75"/>
      <c r="R953" s="75"/>
      <c r="S953" s="75"/>
      <c r="T953" s="75"/>
      <c r="U953" s="75"/>
      <c r="V953" s="75"/>
      <c r="W953" s="75"/>
      <c r="X953" s="75"/>
      <c r="Y953" s="75"/>
      <c r="Z953" s="75"/>
    </row>
    <row r="954" ht="14.25" customHeight="1">
      <c r="A954" s="241"/>
      <c r="B954" s="75"/>
      <c r="C954" s="75"/>
      <c r="D954" s="75"/>
      <c r="E954" s="75"/>
      <c r="F954" s="75"/>
      <c r="G954" s="75"/>
      <c r="H954" s="75"/>
      <c r="I954" s="75"/>
      <c r="J954" s="75"/>
      <c r="K954" s="75"/>
      <c r="L954" s="75"/>
      <c r="M954" s="75"/>
      <c r="N954" s="75"/>
      <c r="O954" s="75"/>
      <c r="P954" s="75"/>
      <c r="Q954" s="75"/>
      <c r="R954" s="75"/>
      <c r="S954" s="75"/>
      <c r="T954" s="75"/>
      <c r="U954" s="75"/>
      <c r="V954" s="75"/>
      <c r="W954" s="75"/>
      <c r="X954" s="75"/>
      <c r="Y954" s="75"/>
      <c r="Z954" s="75"/>
    </row>
    <row r="955" ht="14.25" customHeight="1">
      <c r="A955" s="241"/>
      <c r="B955" s="75"/>
      <c r="C955" s="75"/>
      <c r="D955" s="75"/>
      <c r="E955" s="75"/>
      <c r="F955" s="75"/>
      <c r="G955" s="75"/>
      <c r="H955" s="75"/>
      <c r="I955" s="75"/>
      <c r="J955" s="75"/>
      <c r="K955" s="75"/>
      <c r="L955" s="75"/>
      <c r="M955" s="75"/>
      <c r="N955" s="75"/>
      <c r="O955" s="75"/>
      <c r="P955" s="75"/>
      <c r="Q955" s="75"/>
      <c r="R955" s="75"/>
      <c r="S955" s="75"/>
      <c r="T955" s="75"/>
      <c r="U955" s="75"/>
      <c r="V955" s="75"/>
      <c r="W955" s="75"/>
      <c r="X955" s="75"/>
      <c r="Y955" s="75"/>
      <c r="Z955" s="75"/>
    </row>
    <row r="956" ht="14.25" customHeight="1">
      <c r="A956" s="241"/>
      <c r="B956" s="75"/>
      <c r="C956" s="75"/>
      <c r="D956" s="75"/>
      <c r="E956" s="75"/>
      <c r="F956" s="75"/>
      <c r="G956" s="75"/>
      <c r="H956" s="75"/>
      <c r="I956" s="75"/>
      <c r="J956" s="75"/>
      <c r="K956" s="75"/>
      <c r="L956" s="75"/>
      <c r="M956" s="75"/>
      <c r="N956" s="75"/>
      <c r="O956" s="75"/>
      <c r="P956" s="75"/>
      <c r="Q956" s="75"/>
      <c r="R956" s="75"/>
      <c r="S956" s="75"/>
      <c r="T956" s="75"/>
      <c r="U956" s="75"/>
      <c r="V956" s="75"/>
      <c r="W956" s="75"/>
      <c r="X956" s="75"/>
      <c r="Y956" s="75"/>
      <c r="Z956" s="75"/>
    </row>
    <row r="957" ht="14.25" customHeight="1">
      <c r="A957" s="241"/>
      <c r="B957" s="75"/>
      <c r="C957" s="75"/>
      <c r="D957" s="75"/>
      <c r="E957" s="75"/>
      <c r="F957" s="75"/>
      <c r="G957" s="75"/>
      <c r="H957" s="75"/>
      <c r="I957" s="75"/>
      <c r="J957" s="75"/>
      <c r="K957" s="75"/>
      <c r="L957" s="75"/>
      <c r="M957" s="75"/>
      <c r="N957" s="75"/>
      <c r="O957" s="75"/>
      <c r="P957" s="75"/>
      <c r="Q957" s="75"/>
      <c r="R957" s="75"/>
      <c r="S957" s="75"/>
      <c r="T957" s="75"/>
      <c r="U957" s="75"/>
      <c r="V957" s="75"/>
      <c r="W957" s="75"/>
      <c r="X957" s="75"/>
      <c r="Y957" s="75"/>
      <c r="Z957" s="75"/>
    </row>
    <row r="958" ht="14.25" customHeight="1">
      <c r="A958" s="241"/>
      <c r="B958" s="75"/>
      <c r="C958" s="75"/>
      <c r="D958" s="75"/>
      <c r="E958" s="75"/>
      <c r="F958" s="75"/>
      <c r="G958" s="75"/>
      <c r="H958" s="75"/>
      <c r="I958" s="75"/>
      <c r="J958" s="75"/>
      <c r="K958" s="75"/>
      <c r="L958" s="75"/>
      <c r="M958" s="75"/>
      <c r="N958" s="75"/>
      <c r="O958" s="75"/>
      <c r="P958" s="75"/>
      <c r="Q958" s="75"/>
      <c r="R958" s="75"/>
      <c r="S958" s="75"/>
      <c r="T958" s="75"/>
      <c r="U958" s="75"/>
      <c r="V958" s="75"/>
      <c r="W958" s="75"/>
      <c r="X958" s="75"/>
      <c r="Y958" s="75"/>
      <c r="Z958" s="75"/>
    </row>
    <row r="959" ht="14.25" customHeight="1">
      <c r="A959" s="241"/>
      <c r="B959" s="75"/>
      <c r="C959" s="75"/>
      <c r="D959" s="75"/>
      <c r="E959" s="75"/>
      <c r="F959" s="75"/>
      <c r="G959" s="75"/>
      <c r="H959" s="75"/>
      <c r="I959" s="75"/>
      <c r="J959" s="75"/>
      <c r="K959" s="75"/>
      <c r="L959" s="75"/>
      <c r="M959" s="75"/>
      <c r="N959" s="75"/>
      <c r="O959" s="75"/>
      <c r="P959" s="75"/>
      <c r="Q959" s="75"/>
      <c r="R959" s="75"/>
      <c r="S959" s="75"/>
      <c r="T959" s="75"/>
      <c r="U959" s="75"/>
      <c r="V959" s="75"/>
      <c r="W959" s="75"/>
      <c r="X959" s="75"/>
      <c r="Y959" s="75"/>
      <c r="Z959" s="75"/>
    </row>
    <row r="960" ht="14.25" customHeight="1">
      <c r="A960" s="241"/>
      <c r="B960" s="75"/>
      <c r="C960" s="75"/>
      <c r="D960" s="75"/>
      <c r="E960" s="75"/>
      <c r="F960" s="75"/>
      <c r="G960" s="75"/>
      <c r="H960" s="75"/>
      <c r="I960" s="75"/>
      <c r="J960" s="75"/>
      <c r="K960" s="75"/>
      <c r="L960" s="75"/>
      <c r="M960" s="75"/>
      <c r="N960" s="75"/>
      <c r="O960" s="75"/>
      <c r="P960" s="75"/>
      <c r="Q960" s="75"/>
      <c r="R960" s="75"/>
      <c r="S960" s="75"/>
      <c r="T960" s="75"/>
      <c r="U960" s="75"/>
      <c r="V960" s="75"/>
      <c r="W960" s="75"/>
      <c r="X960" s="75"/>
      <c r="Y960" s="75"/>
      <c r="Z960" s="75"/>
    </row>
    <row r="961" ht="14.25" customHeight="1">
      <c r="A961" s="241"/>
      <c r="B961" s="75"/>
      <c r="C961" s="75"/>
      <c r="D961" s="75"/>
      <c r="E961" s="75"/>
      <c r="F961" s="75"/>
      <c r="G961" s="75"/>
      <c r="H961" s="75"/>
      <c r="I961" s="75"/>
      <c r="J961" s="75"/>
      <c r="K961" s="75"/>
      <c r="L961" s="75"/>
      <c r="M961" s="75"/>
      <c r="N961" s="75"/>
      <c r="O961" s="75"/>
      <c r="P961" s="75"/>
      <c r="Q961" s="75"/>
      <c r="R961" s="75"/>
      <c r="S961" s="75"/>
      <c r="T961" s="75"/>
      <c r="U961" s="75"/>
      <c r="V961" s="75"/>
      <c r="W961" s="75"/>
      <c r="X961" s="75"/>
      <c r="Y961" s="75"/>
      <c r="Z961" s="75"/>
    </row>
    <row r="962" ht="14.25" customHeight="1">
      <c r="A962" s="241"/>
      <c r="B962" s="75"/>
      <c r="C962" s="75"/>
      <c r="D962" s="75"/>
      <c r="E962" s="75"/>
      <c r="F962" s="75"/>
      <c r="G962" s="75"/>
      <c r="H962" s="75"/>
      <c r="I962" s="75"/>
      <c r="J962" s="75"/>
      <c r="K962" s="75"/>
      <c r="L962" s="75"/>
      <c r="M962" s="75"/>
      <c r="N962" s="75"/>
      <c r="O962" s="75"/>
      <c r="P962" s="75"/>
      <c r="Q962" s="75"/>
      <c r="R962" s="75"/>
      <c r="S962" s="75"/>
      <c r="T962" s="75"/>
      <c r="U962" s="75"/>
      <c r="V962" s="75"/>
      <c r="W962" s="75"/>
      <c r="X962" s="75"/>
      <c r="Y962" s="75"/>
      <c r="Z962" s="75"/>
    </row>
    <row r="963" ht="14.25" customHeight="1">
      <c r="A963" s="241"/>
      <c r="B963" s="75"/>
      <c r="C963" s="75"/>
      <c r="D963" s="75"/>
      <c r="E963" s="75"/>
      <c r="F963" s="75"/>
      <c r="G963" s="75"/>
      <c r="H963" s="75"/>
      <c r="I963" s="75"/>
      <c r="J963" s="75"/>
      <c r="K963" s="75"/>
      <c r="L963" s="75"/>
      <c r="M963" s="75"/>
      <c r="N963" s="75"/>
      <c r="O963" s="75"/>
      <c r="P963" s="75"/>
      <c r="Q963" s="75"/>
      <c r="R963" s="75"/>
      <c r="S963" s="75"/>
      <c r="T963" s="75"/>
      <c r="U963" s="75"/>
      <c r="V963" s="75"/>
      <c r="W963" s="75"/>
      <c r="X963" s="75"/>
      <c r="Y963" s="75"/>
      <c r="Z963" s="75"/>
    </row>
    <row r="964" ht="14.25" customHeight="1">
      <c r="A964" s="241"/>
      <c r="B964" s="75"/>
      <c r="C964" s="75"/>
      <c r="D964" s="75"/>
      <c r="E964" s="75"/>
      <c r="F964" s="75"/>
      <c r="G964" s="75"/>
      <c r="H964" s="75"/>
      <c r="I964" s="75"/>
      <c r="J964" s="75"/>
      <c r="K964" s="75"/>
      <c r="L964" s="75"/>
      <c r="M964" s="75"/>
      <c r="N964" s="75"/>
      <c r="O964" s="75"/>
      <c r="P964" s="75"/>
      <c r="Q964" s="75"/>
      <c r="R964" s="75"/>
      <c r="S964" s="75"/>
      <c r="T964" s="75"/>
      <c r="U964" s="75"/>
      <c r="V964" s="75"/>
      <c r="W964" s="75"/>
      <c r="X964" s="75"/>
      <c r="Y964" s="75"/>
      <c r="Z964" s="75"/>
    </row>
    <row r="965" ht="14.25" customHeight="1">
      <c r="A965" s="241"/>
      <c r="B965" s="75"/>
      <c r="C965" s="75"/>
      <c r="D965" s="75"/>
      <c r="E965" s="75"/>
      <c r="F965" s="75"/>
      <c r="G965" s="75"/>
      <c r="H965" s="75"/>
      <c r="I965" s="75"/>
      <c r="J965" s="75"/>
      <c r="K965" s="75"/>
      <c r="L965" s="75"/>
      <c r="M965" s="75"/>
      <c r="N965" s="75"/>
      <c r="O965" s="75"/>
      <c r="P965" s="75"/>
      <c r="Q965" s="75"/>
      <c r="R965" s="75"/>
      <c r="S965" s="75"/>
      <c r="T965" s="75"/>
      <c r="U965" s="75"/>
      <c r="V965" s="75"/>
      <c r="W965" s="75"/>
      <c r="X965" s="75"/>
      <c r="Y965" s="75"/>
      <c r="Z965" s="75"/>
    </row>
    <row r="966" ht="14.25" customHeight="1">
      <c r="A966" s="241"/>
      <c r="B966" s="75"/>
      <c r="C966" s="75"/>
      <c r="D966" s="75"/>
      <c r="E966" s="75"/>
      <c r="F966" s="75"/>
      <c r="G966" s="75"/>
      <c r="H966" s="75"/>
      <c r="I966" s="75"/>
      <c r="J966" s="75"/>
      <c r="K966" s="75"/>
      <c r="L966" s="75"/>
      <c r="M966" s="75"/>
      <c r="N966" s="75"/>
      <c r="O966" s="75"/>
      <c r="P966" s="75"/>
      <c r="Q966" s="75"/>
      <c r="R966" s="75"/>
      <c r="S966" s="75"/>
      <c r="T966" s="75"/>
      <c r="U966" s="75"/>
      <c r="V966" s="75"/>
      <c r="W966" s="75"/>
      <c r="X966" s="75"/>
      <c r="Y966" s="75"/>
      <c r="Z966" s="75"/>
    </row>
    <row r="967" ht="14.25" customHeight="1">
      <c r="A967" s="241"/>
      <c r="B967" s="75"/>
      <c r="C967" s="75"/>
      <c r="D967" s="75"/>
      <c r="E967" s="75"/>
      <c r="F967" s="75"/>
      <c r="G967" s="75"/>
      <c r="H967" s="75"/>
      <c r="I967" s="75"/>
      <c r="J967" s="75"/>
      <c r="K967" s="75"/>
      <c r="L967" s="75"/>
      <c r="M967" s="75"/>
      <c r="N967" s="75"/>
      <c r="O967" s="75"/>
      <c r="P967" s="75"/>
      <c r="Q967" s="75"/>
      <c r="R967" s="75"/>
      <c r="S967" s="75"/>
      <c r="T967" s="75"/>
      <c r="U967" s="75"/>
      <c r="V967" s="75"/>
      <c r="W967" s="75"/>
      <c r="X967" s="75"/>
      <c r="Y967" s="75"/>
      <c r="Z967" s="75"/>
    </row>
    <row r="968" ht="14.25" customHeight="1">
      <c r="A968" s="241"/>
      <c r="B968" s="75"/>
      <c r="C968" s="75"/>
      <c r="D968" s="75"/>
      <c r="E968" s="75"/>
      <c r="F968" s="75"/>
      <c r="G968" s="75"/>
      <c r="H968" s="75"/>
      <c r="I968" s="75"/>
      <c r="J968" s="75"/>
      <c r="K968" s="75"/>
      <c r="L968" s="75"/>
      <c r="M968" s="75"/>
      <c r="N968" s="75"/>
      <c r="O968" s="75"/>
      <c r="P968" s="75"/>
      <c r="Q968" s="75"/>
      <c r="R968" s="75"/>
      <c r="S968" s="75"/>
      <c r="T968" s="75"/>
      <c r="U968" s="75"/>
      <c r="V968" s="75"/>
      <c r="W968" s="75"/>
      <c r="X968" s="75"/>
      <c r="Y968" s="75"/>
      <c r="Z968" s="75"/>
    </row>
    <row r="969" ht="14.25" customHeight="1">
      <c r="A969" s="241"/>
      <c r="B969" s="75"/>
      <c r="C969" s="75"/>
      <c r="D969" s="75"/>
      <c r="E969" s="75"/>
      <c r="F969" s="75"/>
      <c r="G969" s="75"/>
      <c r="H969" s="75"/>
      <c r="I969" s="75"/>
      <c r="J969" s="75"/>
      <c r="K969" s="75"/>
      <c r="L969" s="75"/>
      <c r="M969" s="75"/>
      <c r="N969" s="75"/>
      <c r="O969" s="75"/>
      <c r="P969" s="75"/>
      <c r="Q969" s="75"/>
      <c r="R969" s="75"/>
      <c r="S969" s="75"/>
      <c r="T969" s="75"/>
      <c r="U969" s="75"/>
      <c r="V969" s="75"/>
      <c r="W969" s="75"/>
      <c r="X969" s="75"/>
      <c r="Y969" s="75"/>
      <c r="Z969" s="75"/>
    </row>
    <row r="970" ht="14.25" customHeight="1">
      <c r="A970" s="241"/>
      <c r="B970" s="75"/>
      <c r="C970" s="75"/>
      <c r="D970" s="75"/>
      <c r="E970" s="75"/>
      <c r="F970" s="75"/>
      <c r="G970" s="75"/>
      <c r="H970" s="75"/>
      <c r="I970" s="75"/>
      <c r="J970" s="75"/>
      <c r="K970" s="75"/>
      <c r="L970" s="75"/>
      <c r="M970" s="75"/>
      <c r="N970" s="75"/>
      <c r="O970" s="75"/>
      <c r="P970" s="75"/>
      <c r="Q970" s="75"/>
      <c r="R970" s="75"/>
      <c r="S970" s="75"/>
      <c r="T970" s="75"/>
      <c r="U970" s="75"/>
      <c r="V970" s="75"/>
      <c r="W970" s="75"/>
      <c r="X970" s="75"/>
      <c r="Y970" s="75"/>
      <c r="Z970" s="75"/>
    </row>
    <row r="971" ht="14.25" customHeight="1">
      <c r="A971" s="241"/>
      <c r="B971" s="75"/>
      <c r="C971" s="75"/>
      <c r="D971" s="75"/>
      <c r="E971" s="75"/>
      <c r="F971" s="75"/>
      <c r="G971" s="75"/>
      <c r="H971" s="75"/>
      <c r="I971" s="75"/>
      <c r="J971" s="75"/>
      <c r="K971" s="75"/>
      <c r="L971" s="75"/>
      <c r="M971" s="75"/>
      <c r="N971" s="75"/>
      <c r="O971" s="75"/>
      <c r="P971" s="75"/>
      <c r="Q971" s="75"/>
      <c r="R971" s="75"/>
      <c r="S971" s="75"/>
      <c r="T971" s="75"/>
      <c r="U971" s="75"/>
      <c r="V971" s="75"/>
      <c r="W971" s="75"/>
      <c r="X971" s="75"/>
      <c r="Y971" s="75"/>
      <c r="Z971" s="75"/>
    </row>
    <row r="972" ht="14.25" customHeight="1">
      <c r="A972" s="241"/>
      <c r="B972" s="75"/>
      <c r="C972" s="75"/>
      <c r="D972" s="75"/>
      <c r="E972" s="75"/>
      <c r="F972" s="75"/>
      <c r="G972" s="75"/>
      <c r="H972" s="75"/>
      <c r="I972" s="75"/>
      <c r="J972" s="75"/>
      <c r="K972" s="75"/>
      <c r="L972" s="75"/>
      <c r="M972" s="75"/>
      <c r="N972" s="75"/>
      <c r="O972" s="75"/>
      <c r="P972" s="75"/>
      <c r="Q972" s="75"/>
      <c r="R972" s="75"/>
      <c r="S972" s="75"/>
      <c r="T972" s="75"/>
      <c r="U972" s="75"/>
      <c r="V972" s="75"/>
      <c r="W972" s="75"/>
      <c r="X972" s="75"/>
      <c r="Y972" s="75"/>
      <c r="Z972" s="75"/>
    </row>
    <row r="973" ht="14.25" customHeight="1">
      <c r="A973" s="241"/>
      <c r="B973" s="75"/>
      <c r="C973" s="75"/>
      <c r="D973" s="75"/>
      <c r="E973" s="75"/>
      <c r="F973" s="75"/>
      <c r="G973" s="75"/>
      <c r="H973" s="75"/>
      <c r="I973" s="75"/>
      <c r="J973" s="75"/>
      <c r="K973" s="75"/>
      <c r="L973" s="75"/>
      <c r="M973" s="75"/>
      <c r="N973" s="75"/>
      <c r="O973" s="75"/>
      <c r="P973" s="75"/>
      <c r="Q973" s="75"/>
      <c r="R973" s="75"/>
      <c r="S973" s="75"/>
      <c r="T973" s="75"/>
      <c r="U973" s="75"/>
      <c r="V973" s="75"/>
      <c r="W973" s="75"/>
      <c r="X973" s="75"/>
      <c r="Y973" s="75"/>
      <c r="Z973" s="75"/>
    </row>
    <row r="974" ht="14.25" customHeight="1">
      <c r="A974" s="241"/>
      <c r="B974" s="75"/>
      <c r="C974" s="75"/>
      <c r="D974" s="75"/>
      <c r="E974" s="75"/>
      <c r="F974" s="75"/>
      <c r="G974" s="75"/>
      <c r="H974" s="75"/>
      <c r="I974" s="75"/>
      <c r="J974" s="75"/>
      <c r="K974" s="75"/>
      <c r="L974" s="75"/>
      <c r="M974" s="75"/>
      <c r="N974" s="75"/>
      <c r="O974" s="75"/>
      <c r="P974" s="75"/>
      <c r="Q974" s="75"/>
      <c r="R974" s="75"/>
      <c r="S974" s="75"/>
      <c r="T974" s="75"/>
      <c r="U974" s="75"/>
      <c r="V974" s="75"/>
      <c r="W974" s="75"/>
      <c r="X974" s="75"/>
      <c r="Y974" s="75"/>
      <c r="Z974" s="75"/>
    </row>
    <row r="975" ht="14.25" customHeight="1">
      <c r="A975" s="241"/>
      <c r="B975" s="75"/>
      <c r="C975" s="75"/>
      <c r="D975" s="75"/>
      <c r="E975" s="75"/>
      <c r="F975" s="75"/>
      <c r="G975" s="75"/>
      <c r="H975" s="75"/>
      <c r="I975" s="75"/>
      <c r="J975" s="75"/>
      <c r="K975" s="75"/>
      <c r="L975" s="75"/>
      <c r="M975" s="75"/>
      <c r="N975" s="75"/>
      <c r="O975" s="75"/>
      <c r="P975" s="75"/>
      <c r="Q975" s="75"/>
      <c r="R975" s="75"/>
      <c r="S975" s="75"/>
      <c r="T975" s="75"/>
      <c r="U975" s="75"/>
      <c r="V975" s="75"/>
      <c r="W975" s="75"/>
      <c r="X975" s="75"/>
      <c r="Y975" s="75"/>
      <c r="Z975" s="75"/>
    </row>
    <row r="976" ht="14.25" customHeight="1">
      <c r="A976" s="241"/>
      <c r="B976" s="75"/>
      <c r="C976" s="75"/>
      <c r="D976" s="75"/>
      <c r="E976" s="75"/>
      <c r="F976" s="75"/>
      <c r="G976" s="75"/>
      <c r="H976" s="75"/>
      <c r="I976" s="75"/>
      <c r="J976" s="75"/>
      <c r="K976" s="75"/>
      <c r="L976" s="75"/>
      <c r="M976" s="75"/>
      <c r="N976" s="75"/>
      <c r="O976" s="75"/>
      <c r="P976" s="75"/>
      <c r="Q976" s="75"/>
      <c r="R976" s="75"/>
      <c r="S976" s="75"/>
      <c r="T976" s="75"/>
      <c r="U976" s="75"/>
      <c r="V976" s="75"/>
      <c r="W976" s="75"/>
      <c r="X976" s="75"/>
      <c r="Y976" s="75"/>
      <c r="Z976" s="75"/>
    </row>
    <row r="977" ht="14.25" customHeight="1">
      <c r="A977" s="241"/>
      <c r="B977" s="75"/>
      <c r="C977" s="75"/>
      <c r="D977" s="75"/>
      <c r="E977" s="75"/>
      <c r="F977" s="75"/>
      <c r="G977" s="75"/>
      <c r="H977" s="75"/>
      <c r="I977" s="75"/>
      <c r="J977" s="75"/>
      <c r="K977" s="75"/>
      <c r="L977" s="75"/>
      <c r="M977" s="75"/>
      <c r="N977" s="75"/>
      <c r="O977" s="75"/>
      <c r="P977" s="75"/>
      <c r="Q977" s="75"/>
      <c r="R977" s="75"/>
      <c r="S977" s="75"/>
      <c r="T977" s="75"/>
      <c r="U977" s="75"/>
      <c r="V977" s="75"/>
      <c r="W977" s="75"/>
      <c r="X977" s="75"/>
      <c r="Y977" s="75"/>
      <c r="Z977" s="75"/>
    </row>
    <row r="978" ht="14.25" customHeight="1">
      <c r="A978" s="241"/>
      <c r="B978" s="75"/>
      <c r="C978" s="75"/>
      <c r="D978" s="75"/>
      <c r="E978" s="75"/>
      <c r="F978" s="75"/>
      <c r="G978" s="75"/>
      <c r="H978" s="75"/>
      <c r="I978" s="75"/>
      <c r="J978" s="75"/>
      <c r="K978" s="75"/>
      <c r="L978" s="75"/>
      <c r="M978" s="75"/>
      <c r="N978" s="75"/>
      <c r="O978" s="75"/>
      <c r="P978" s="75"/>
      <c r="Q978" s="75"/>
      <c r="R978" s="75"/>
      <c r="S978" s="75"/>
      <c r="T978" s="75"/>
      <c r="U978" s="75"/>
      <c r="V978" s="75"/>
      <c r="W978" s="75"/>
      <c r="X978" s="75"/>
      <c r="Y978" s="75"/>
      <c r="Z978" s="75"/>
    </row>
    <row r="979" ht="14.25" customHeight="1">
      <c r="A979" s="241"/>
      <c r="B979" s="75"/>
      <c r="C979" s="75"/>
      <c r="D979" s="75"/>
      <c r="E979" s="75"/>
      <c r="F979" s="75"/>
      <c r="G979" s="75"/>
      <c r="H979" s="75"/>
      <c r="I979" s="75"/>
      <c r="J979" s="75"/>
      <c r="K979" s="75"/>
      <c r="L979" s="75"/>
      <c r="M979" s="75"/>
      <c r="N979" s="75"/>
      <c r="O979" s="75"/>
      <c r="P979" s="75"/>
      <c r="Q979" s="75"/>
      <c r="R979" s="75"/>
      <c r="S979" s="75"/>
      <c r="T979" s="75"/>
      <c r="U979" s="75"/>
      <c r="V979" s="75"/>
      <c r="W979" s="75"/>
      <c r="X979" s="75"/>
      <c r="Y979" s="75"/>
      <c r="Z979" s="75"/>
    </row>
    <row r="980" ht="14.25" customHeight="1">
      <c r="A980" s="241"/>
      <c r="B980" s="75"/>
      <c r="C980" s="75"/>
      <c r="D980" s="75"/>
      <c r="E980" s="75"/>
      <c r="F980" s="75"/>
      <c r="G980" s="75"/>
      <c r="H980" s="75"/>
      <c r="I980" s="75"/>
      <c r="J980" s="75"/>
      <c r="K980" s="75"/>
      <c r="L980" s="75"/>
      <c r="M980" s="75"/>
      <c r="N980" s="75"/>
      <c r="O980" s="75"/>
      <c r="P980" s="75"/>
      <c r="Q980" s="75"/>
      <c r="R980" s="75"/>
      <c r="S980" s="75"/>
      <c r="T980" s="75"/>
      <c r="U980" s="75"/>
      <c r="V980" s="75"/>
      <c r="W980" s="75"/>
      <c r="X980" s="75"/>
      <c r="Y980" s="75"/>
      <c r="Z980" s="75"/>
    </row>
    <row r="981" ht="14.25" customHeight="1">
      <c r="A981" s="241"/>
      <c r="B981" s="75"/>
      <c r="C981" s="75"/>
      <c r="D981" s="75"/>
      <c r="E981" s="75"/>
      <c r="F981" s="75"/>
      <c r="G981" s="75"/>
      <c r="H981" s="75"/>
      <c r="I981" s="75"/>
      <c r="J981" s="75"/>
      <c r="K981" s="75"/>
      <c r="L981" s="75"/>
      <c r="M981" s="75"/>
      <c r="N981" s="75"/>
      <c r="O981" s="75"/>
      <c r="P981" s="75"/>
      <c r="Q981" s="75"/>
      <c r="R981" s="75"/>
      <c r="S981" s="75"/>
      <c r="T981" s="75"/>
      <c r="U981" s="75"/>
      <c r="V981" s="75"/>
      <c r="W981" s="75"/>
      <c r="X981" s="75"/>
      <c r="Y981" s="75"/>
      <c r="Z981" s="75"/>
    </row>
    <row r="982" ht="14.25" customHeight="1">
      <c r="A982" s="241"/>
      <c r="B982" s="75"/>
      <c r="C982" s="75"/>
      <c r="D982" s="75"/>
      <c r="E982" s="75"/>
      <c r="F982" s="75"/>
      <c r="G982" s="75"/>
      <c r="H982" s="75"/>
      <c r="I982" s="75"/>
      <c r="J982" s="75"/>
      <c r="K982" s="75"/>
      <c r="L982" s="75"/>
      <c r="M982" s="75"/>
      <c r="N982" s="75"/>
      <c r="O982" s="75"/>
      <c r="P982" s="75"/>
      <c r="Q982" s="75"/>
      <c r="R982" s="75"/>
      <c r="S982" s="75"/>
      <c r="T982" s="75"/>
      <c r="U982" s="75"/>
      <c r="V982" s="75"/>
      <c r="W982" s="75"/>
      <c r="X982" s="75"/>
      <c r="Y982" s="75"/>
      <c r="Z982" s="75"/>
    </row>
    <row r="983" ht="14.25" customHeight="1">
      <c r="A983" s="241"/>
      <c r="B983" s="75"/>
      <c r="C983" s="75"/>
      <c r="D983" s="75"/>
      <c r="E983" s="75"/>
      <c r="F983" s="75"/>
      <c r="G983" s="75"/>
      <c r="H983" s="75"/>
      <c r="I983" s="75"/>
      <c r="J983" s="75"/>
      <c r="K983" s="75"/>
      <c r="L983" s="75"/>
      <c r="M983" s="75"/>
      <c r="N983" s="75"/>
      <c r="O983" s="75"/>
      <c r="P983" s="75"/>
      <c r="Q983" s="75"/>
      <c r="R983" s="75"/>
      <c r="S983" s="75"/>
      <c r="T983" s="75"/>
      <c r="U983" s="75"/>
      <c r="V983" s="75"/>
      <c r="W983" s="75"/>
      <c r="X983" s="75"/>
      <c r="Y983" s="75"/>
      <c r="Z983" s="75"/>
    </row>
    <row r="984" ht="14.25" customHeight="1">
      <c r="A984" s="241"/>
      <c r="B984" s="75"/>
      <c r="C984" s="75"/>
      <c r="D984" s="75"/>
      <c r="E984" s="75"/>
      <c r="F984" s="75"/>
      <c r="G984" s="75"/>
      <c r="H984" s="75"/>
      <c r="I984" s="75"/>
      <c r="J984" s="75"/>
      <c r="K984" s="75"/>
      <c r="L984" s="75"/>
      <c r="M984" s="75"/>
      <c r="N984" s="75"/>
      <c r="O984" s="75"/>
      <c r="P984" s="75"/>
      <c r="Q984" s="75"/>
      <c r="R984" s="75"/>
      <c r="S984" s="75"/>
      <c r="T984" s="75"/>
      <c r="U984" s="75"/>
      <c r="V984" s="75"/>
      <c r="W984" s="75"/>
      <c r="X984" s="75"/>
      <c r="Y984" s="75"/>
      <c r="Z984" s="75"/>
    </row>
    <row r="985" ht="14.25" customHeight="1">
      <c r="A985" s="241"/>
      <c r="B985" s="75"/>
      <c r="C985" s="75"/>
      <c r="D985" s="75"/>
      <c r="E985" s="75"/>
      <c r="F985" s="75"/>
      <c r="G985" s="75"/>
      <c r="H985" s="75"/>
      <c r="I985" s="75"/>
      <c r="J985" s="75"/>
      <c r="K985" s="75"/>
      <c r="L985" s="75"/>
      <c r="M985" s="75"/>
      <c r="N985" s="75"/>
      <c r="O985" s="75"/>
      <c r="P985" s="75"/>
      <c r="Q985" s="75"/>
      <c r="R985" s="75"/>
      <c r="S985" s="75"/>
      <c r="T985" s="75"/>
      <c r="U985" s="75"/>
      <c r="V985" s="75"/>
      <c r="W985" s="75"/>
      <c r="X985" s="75"/>
      <c r="Y985" s="75"/>
      <c r="Z985" s="75"/>
    </row>
    <row r="986" ht="14.25" customHeight="1">
      <c r="A986" s="241"/>
      <c r="B986" s="75"/>
      <c r="C986" s="75"/>
      <c r="D986" s="75"/>
      <c r="E986" s="75"/>
      <c r="F986" s="75"/>
      <c r="G986" s="75"/>
      <c r="H986" s="75"/>
      <c r="I986" s="75"/>
      <c r="J986" s="75"/>
      <c r="K986" s="75"/>
      <c r="L986" s="75"/>
      <c r="M986" s="75"/>
      <c r="N986" s="75"/>
      <c r="O986" s="75"/>
      <c r="P986" s="75"/>
      <c r="Q986" s="75"/>
      <c r="R986" s="75"/>
      <c r="S986" s="75"/>
      <c r="T986" s="75"/>
      <c r="U986" s="75"/>
      <c r="V986" s="75"/>
      <c r="W986" s="75"/>
      <c r="X986" s="75"/>
      <c r="Y986" s="75"/>
      <c r="Z986" s="75"/>
    </row>
    <row r="987" ht="14.25" customHeight="1">
      <c r="A987" s="241"/>
      <c r="B987" s="75"/>
      <c r="C987" s="75"/>
      <c r="D987" s="75"/>
      <c r="E987" s="75"/>
      <c r="F987" s="75"/>
      <c r="G987" s="75"/>
      <c r="H987" s="75"/>
      <c r="I987" s="75"/>
      <c r="J987" s="75"/>
      <c r="K987" s="75"/>
      <c r="L987" s="75"/>
      <c r="M987" s="75"/>
      <c r="N987" s="75"/>
      <c r="O987" s="75"/>
      <c r="P987" s="75"/>
      <c r="Q987" s="75"/>
      <c r="R987" s="75"/>
      <c r="S987" s="75"/>
      <c r="T987" s="75"/>
      <c r="U987" s="75"/>
      <c r="V987" s="75"/>
      <c r="W987" s="75"/>
      <c r="X987" s="75"/>
      <c r="Y987" s="75"/>
      <c r="Z987" s="75"/>
    </row>
    <row r="988" ht="14.25" customHeight="1">
      <c r="A988" s="241"/>
      <c r="B988" s="75"/>
      <c r="C988" s="75"/>
      <c r="D988" s="75"/>
      <c r="E988" s="75"/>
      <c r="F988" s="75"/>
      <c r="G988" s="75"/>
      <c r="H988" s="75"/>
      <c r="I988" s="75"/>
      <c r="J988" s="75"/>
      <c r="K988" s="75"/>
      <c r="L988" s="75"/>
      <c r="M988" s="75"/>
      <c r="N988" s="75"/>
      <c r="O988" s="75"/>
      <c r="P988" s="75"/>
      <c r="Q988" s="75"/>
      <c r="R988" s="75"/>
      <c r="S988" s="75"/>
      <c r="T988" s="75"/>
      <c r="U988" s="75"/>
      <c r="V988" s="75"/>
      <c r="W988" s="75"/>
      <c r="X988" s="75"/>
      <c r="Y988" s="75"/>
      <c r="Z988" s="75"/>
    </row>
    <row r="989" ht="14.25" customHeight="1">
      <c r="A989" s="241"/>
      <c r="B989" s="75"/>
      <c r="C989" s="75"/>
      <c r="D989" s="75"/>
      <c r="E989" s="75"/>
      <c r="F989" s="75"/>
      <c r="G989" s="75"/>
      <c r="H989" s="75"/>
      <c r="I989" s="75"/>
      <c r="J989" s="75"/>
      <c r="K989" s="75"/>
      <c r="L989" s="75"/>
      <c r="M989" s="75"/>
      <c r="N989" s="75"/>
      <c r="O989" s="75"/>
      <c r="P989" s="75"/>
      <c r="Q989" s="75"/>
      <c r="R989" s="75"/>
      <c r="S989" s="75"/>
      <c r="T989" s="75"/>
      <c r="U989" s="75"/>
      <c r="V989" s="75"/>
      <c r="W989" s="75"/>
      <c r="X989" s="75"/>
      <c r="Y989" s="75"/>
      <c r="Z989" s="75"/>
    </row>
    <row r="990" ht="14.25" customHeight="1">
      <c r="A990" s="241"/>
      <c r="B990" s="75"/>
      <c r="C990" s="75"/>
      <c r="D990" s="75"/>
      <c r="E990" s="75"/>
      <c r="F990" s="75"/>
      <c r="G990" s="75"/>
      <c r="H990" s="75"/>
      <c r="I990" s="75"/>
      <c r="J990" s="75"/>
      <c r="K990" s="75"/>
      <c r="L990" s="75"/>
      <c r="M990" s="75"/>
      <c r="N990" s="75"/>
      <c r="O990" s="75"/>
      <c r="P990" s="75"/>
      <c r="Q990" s="75"/>
      <c r="R990" s="75"/>
      <c r="S990" s="75"/>
      <c r="T990" s="75"/>
      <c r="U990" s="75"/>
      <c r="V990" s="75"/>
      <c r="W990" s="75"/>
      <c r="X990" s="75"/>
      <c r="Y990" s="75"/>
      <c r="Z990" s="75"/>
    </row>
    <row r="991" ht="14.25" customHeight="1">
      <c r="A991" s="241"/>
      <c r="B991" s="75"/>
      <c r="C991" s="75"/>
      <c r="D991" s="75"/>
      <c r="E991" s="75"/>
      <c r="F991" s="75"/>
      <c r="G991" s="75"/>
      <c r="H991" s="75"/>
      <c r="I991" s="75"/>
      <c r="J991" s="75"/>
      <c r="K991" s="75"/>
      <c r="L991" s="75"/>
      <c r="M991" s="75"/>
      <c r="N991" s="75"/>
      <c r="O991" s="75"/>
      <c r="P991" s="75"/>
      <c r="Q991" s="75"/>
      <c r="R991" s="75"/>
      <c r="S991" s="75"/>
      <c r="T991" s="75"/>
      <c r="U991" s="75"/>
      <c r="V991" s="75"/>
      <c r="W991" s="75"/>
      <c r="X991" s="75"/>
      <c r="Y991" s="75"/>
      <c r="Z991" s="75"/>
    </row>
    <row r="992" ht="14.25" customHeight="1">
      <c r="A992" s="241"/>
      <c r="B992" s="75"/>
      <c r="C992" s="75"/>
      <c r="D992" s="75"/>
      <c r="E992" s="75"/>
      <c r="F992" s="75"/>
      <c r="G992" s="75"/>
      <c r="H992" s="75"/>
      <c r="I992" s="75"/>
      <c r="J992" s="75"/>
      <c r="K992" s="75"/>
      <c r="L992" s="75"/>
      <c r="M992" s="75"/>
      <c r="N992" s="75"/>
      <c r="O992" s="75"/>
      <c r="P992" s="75"/>
      <c r="Q992" s="75"/>
      <c r="R992" s="75"/>
      <c r="S992" s="75"/>
      <c r="T992" s="75"/>
      <c r="U992" s="75"/>
      <c r="V992" s="75"/>
      <c r="W992" s="75"/>
      <c r="X992" s="75"/>
      <c r="Y992" s="75"/>
      <c r="Z992" s="75"/>
    </row>
    <row r="993" ht="14.25" customHeight="1">
      <c r="A993" s="241"/>
      <c r="B993" s="75"/>
      <c r="C993" s="75"/>
      <c r="D993" s="75"/>
      <c r="E993" s="75"/>
      <c r="F993" s="75"/>
      <c r="G993" s="75"/>
      <c r="H993" s="75"/>
      <c r="I993" s="75"/>
      <c r="J993" s="75"/>
      <c r="K993" s="75"/>
      <c r="L993" s="75"/>
      <c r="M993" s="75"/>
      <c r="N993" s="75"/>
      <c r="O993" s="75"/>
      <c r="P993" s="75"/>
      <c r="Q993" s="75"/>
      <c r="R993" s="75"/>
      <c r="S993" s="75"/>
      <c r="T993" s="75"/>
      <c r="U993" s="75"/>
      <c r="V993" s="75"/>
      <c r="W993" s="75"/>
      <c r="X993" s="75"/>
      <c r="Y993" s="75"/>
      <c r="Z993" s="75"/>
    </row>
    <row r="994" ht="14.25" customHeight="1">
      <c r="A994" s="241"/>
      <c r="B994" s="75"/>
      <c r="C994" s="75"/>
      <c r="D994" s="75"/>
      <c r="E994" s="75"/>
      <c r="F994" s="75"/>
      <c r="G994" s="75"/>
      <c r="H994" s="75"/>
      <c r="I994" s="75"/>
      <c r="J994" s="75"/>
      <c r="K994" s="75"/>
      <c r="L994" s="75"/>
      <c r="M994" s="75"/>
      <c r="N994" s="75"/>
      <c r="O994" s="75"/>
      <c r="P994" s="75"/>
      <c r="Q994" s="75"/>
      <c r="R994" s="75"/>
      <c r="S994" s="75"/>
      <c r="T994" s="75"/>
      <c r="U994" s="75"/>
      <c r="V994" s="75"/>
      <c r="W994" s="75"/>
      <c r="X994" s="75"/>
      <c r="Y994" s="75"/>
      <c r="Z994" s="75"/>
    </row>
    <row r="995" ht="14.25" customHeight="1">
      <c r="A995" s="241"/>
      <c r="B995" s="75"/>
      <c r="C995" s="75"/>
      <c r="D995" s="75"/>
      <c r="E995" s="75"/>
      <c r="F995" s="75"/>
      <c r="G995" s="75"/>
      <c r="H995" s="75"/>
      <c r="I995" s="75"/>
      <c r="J995" s="75"/>
      <c r="K995" s="75"/>
      <c r="L995" s="75"/>
      <c r="M995" s="75"/>
      <c r="N995" s="75"/>
      <c r="O995" s="75"/>
      <c r="P995" s="75"/>
      <c r="Q995" s="75"/>
      <c r="R995" s="75"/>
      <c r="S995" s="75"/>
      <c r="T995" s="75"/>
      <c r="U995" s="75"/>
      <c r="V995" s="75"/>
      <c r="W995" s="75"/>
      <c r="X995" s="75"/>
      <c r="Y995" s="75"/>
      <c r="Z995" s="75"/>
    </row>
    <row r="996" ht="14.25" customHeight="1">
      <c r="A996" s="241"/>
      <c r="B996" s="75"/>
      <c r="C996" s="75"/>
      <c r="D996" s="75"/>
      <c r="E996" s="75"/>
      <c r="F996" s="75"/>
      <c r="G996" s="75"/>
      <c r="H996" s="75"/>
      <c r="I996" s="75"/>
      <c r="J996" s="75"/>
      <c r="K996" s="75"/>
      <c r="L996" s="75"/>
      <c r="M996" s="75"/>
      <c r="N996" s="75"/>
      <c r="O996" s="75"/>
      <c r="P996" s="75"/>
      <c r="Q996" s="75"/>
      <c r="R996" s="75"/>
      <c r="S996" s="75"/>
      <c r="T996" s="75"/>
      <c r="U996" s="75"/>
      <c r="V996" s="75"/>
      <c r="W996" s="75"/>
      <c r="X996" s="75"/>
      <c r="Y996" s="75"/>
      <c r="Z996" s="75"/>
    </row>
    <row r="997" ht="14.25" customHeight="1">
      <c r="A997" s="241"/>
      <c r="B997" s="75"/>
      <c r="C997" s="75"/>
      <c r="D997" s="75"/>
      <c r="E997" s="75"/>
      <c r="F997" s="75"/>
      <c r="G997" s="75"/>
      <c r="H997" s="75"/>
      <c r="I997" s="75"/>
      <c r="J997" s="75"/>
      <c r="K997" s="75"/>
      <c r="L997" s="75"/>
      <c r="M997" s="75"/>
      <c r="N997" s="75"/>
      <c r="O997" s="75"/>
      <c r="P997" s="75"/>
      <c r="Q997" s="75"/>
      <c r="R997" s="75"/>
      <c r="S997" s="75"/>
      <c r="T997" s="75"/>
      <c r="U997" s="75"/>
      <c r="V997" s="75"/>
      <c r="W997" s="75"/>
      <c r="X997" s="75"/>
      <c r="Y997" s="75"/>
      <c r="Z997" s="75"/>
    </row>
    <row r="998" ht="14.25" customHeight="1">
      <c r="A998" s="241"/>
      <c r="B998" s="75"/>
      <c r="C998" s="75"/>
      <c r="D998" s="75"/>
      <c r="E998" s="75"/>
      <c r="F998" s="75"/>
      <c r="G998" s="75"/>
      <c r="H998" s="75"/>
      <c r="I998" s="75"/>
      <c r="J998" s="75"/>
      <c r="K998" s="75"/>
      <c r="L998" s="75"/>
      <c r="M998" s="75"/>
      <c r="N998" s="75"/>
      <c r="O998" s="75"/>
      <c r="P998" s="75"/>
      <c r="Q998" s="75"/>
      <c r="R998" s="75"/>
      <c r="S998" s="75"/>
      <c r="T998" s="75"/>
      <c r="U998" s="75"/>
      <c r="V998" s="75"/>
      <c r="W998" s="75"/>
      <c r="X998" s="75"/>
      <c r="Y998" s="75"/>
      <c r="Z998" s="75"/>
    </row>
    <row r="999" ht="14.25" customHeight="1">
      <c r="A999" s="241"/>
      <c r="B999" s="75"/>
      <c r="C999" s="75"/>
      <c r="D999" s="75"/>
      <c r="E999" s="75"/>
      <c r="F999" s="75"/>
      <c r="G999" s="75"/>
      <c r="H999" s="75"/>
      <c r="I999" s="75"/>
      <c r="J999" s="75"/>
      <c r="K999" s="75"/>
      <c r="L999" s="75"/>
      <c r="M999" s="75"/>
      <c r="N999" s="75"/>
      <c r="O999" s="75"/>
      <c r="P999" s="75"/>
      <c r="Q999" s="75"/>
      <c r="R999" s="75"/>
      <c r="S999" s="75"/>
      <c r="T999" s="75"/>
      <c r="U999" s="75"/>
      <c r="V999" s="75"/>
      <c r="W999" s="75"/>
      <c r="X999" s="75"/>
      <c r="Y999" s="75"/>
      <c r="Z999" s="75"/>
    </row>
    <row r="1000" ht="14.25" customHeight="1">
      <c r="A1000" s="241"/>
      <c r="B1000" s="75"/>
      <c r="C1000" s="75"/>
      <c r="D1000" s="75"/>
      <c r="E1000" s="75"/>
      <c r="F1000" s="75"/>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30">
    <mergeCell ref="B2:E2"/>
    <mergeCell ref="B3:E3"/>
    <mergeCell ref="C4:E4"/>
    <mergeCell ref="C5:E5"/>
    <mergeCell ref="C6:E6"/>
    <mergeCell ref="C7:E7"/>
    <mergeCell ref="C15:E15"/>
    <mergeCell ref="B16:E16"/>
    <mergeCell ref="C17:E17"/>
    <mergeCell ref="C18:E18"/>
    <mergeCell ref="B19:E19"/>
    <mergeCell ref="B20:E20"/>
    <mergeCell ref="B30:E30"/>
    <mergeCell ref="B31:E31"/>
    <mergeCell ref="B36:C36"/>
    <mergeCell ref="B37:C37"/>
    <mergeCell ref="B38:C38"/>
    <mergeCell ref="B39:C39"/>
    <mergeCell ref="B40:C40"/>
    <mergeCell ref="D37:E37"/>
    <mergeCell ref="D38:E38"/>
    <mergeCell ref="D39:E39"/>
    <mergeCell ref="D40:E40"/>
    <mergeCell ref="B32:E32"/>
    <mergeCell ref="B33:C33"/>
    <mergeCell ref="D33:E33"/>
    <mergeCell ref="B34:C34"/>
    <mergeCell ref="D34:E34"/>
    <mergeCell ref="B35:E35"/>
    <mergeCell ref="D36:E36"/>
  </mergeCells>
  <conditionalFormatting sqref="C4:E5 C17:E18 D33:E34 D36:E40">
    <cfRule type="containsBlanks" dxfId="7" priority="1">
      <formula>LEN(TRIM(C4))=0</formula>
    </cfRule>
  </conditionalFormatting>
  <conditionalFormatting sqref="C4:C5 C17 D37:D40">
    <cfRule type="cellIs" dxfId="7" priority="2" operator="lessThan">
      <formula>1</formula>
    </cfRule>
  </conditionalFormatting>
  <conditionalFormatting sqref="B23:E29">
    <cfRule type="notContainsBlanks" dxfId="11" priority="3">
      <formula>LEN(TRIM(B23))&gt;0</formula>
    </cfRule>
  </conditionalFormatting>
  <conditionalFormatting sqref="B23:E29">
    <cfRule type="expression" dxfId="7" priority="4">
      <formula>NOT(ISBLANK($B23))</formula>
    </cfRule>
  </conditionalFormatting>
  <conditionalFormatting sqref="C10:D10">
    <cfRule type="containsBlanks" dxfId="7" priority="5">
      <formula>LEN(TRIM(C10))=0</formula>
    </cfRule>
  </conditionalFormatting>
  <conditionalFormatting sqref="C15">
    <cfRule type="containsBlanks" dxfId="7" priority="6">
      <formula>LEN(TRIM(C15))=0</formula>
    </cfRule>
  </conditionalFormatting>
  <dataValidations>
    <dataValidation type="decimal" allowBlank="1" showInputMessage="1" showErrorMessage="1" prompt="IMPORTANT - Please ONLY inidicate the number in the applicable fields. All numbers are in man-hours (on-site social hours are calculated from individual site entries in 'Worksheet 3 - Site Information'" sqref="C13">
      <formula1>0.0</formula1>
      <formula2>1.0E17</formula2>
    </dataValidation>
    <dataValidation type="list" allowBlank="1" showErrorMessage="1" sqref="D23:D29">
      <formula1>LS_Standards!$I$8:$I$15</formula1>
    </dataValidation>
    <dataValidation type="list" allowBlank="1" showErrorMessage="1" sqref="D36">
      <formula1>"Certified,Scope Extension Granted,Suspended,Withdrawn,Certification not Awarded (Failed Initial Audit)"</formula1>
    </dataValidation>
    <dataValidation type="list" allowBlank="1" showInputMessage="1" showErrorMessage="1" prompt="Guidance - Select whether the audit was conducted on-site, assisted remote or remotely. " sqref="C5">
      <formula1>"On-site Audit,Remote Audit"</formula1>
    </dataValidation>
    <dataValidation type="decimal" allowBlank="1" showInputMessage="1" showErrorMessage="1" prompt="Guidance - Automatic calculated field" sqref="C14:D14">
      <formula1>0.0</formula1>
      <formula2>1000.0</formula2>
    </dataValidation>
    <dataValidation type="list" allowBlank="1" showErrorMessage="1" sqref="C17">
      <formula1>"Yes,No"</formula1>
    </dataValidation>
    <dataValidation type="list" allowBlank="1" showInputMessage="1" showErrorMessage="1" prompt="ASC guidance - Please indicate if the mentioned person will be conducting the audit remotely or on-site" sqref="E23">
      <formula1>"On-site,Remote"</formula1>
    </dataValidation>
    <dataValidation type="list" allowBlank="1" showErrorMessage="1" sqref="E24:E29">
      <formula1>"On-site,Remote"</formula1>
    </dataValidation>
    <dataValidation type="decimal" allowBlank="1" showInputMessage="1" showErrorMessage="1" prompt="ERROR - Please ONLY fill in the NUMBER of hours spend on the audit activity. Use a dot (.) as decimal seperator." sqref="C10:D10">
      <formula1>0.0</formula1>
      <formula2>1.0E17</formula2>
    </dataValidation>
    <dataValidation type="date" allowBlank="1" showInputMessage="1" prompt="Wrong Format - Please use the following format for dates: DD/MM/YYYY" sqref="D37 D39:D40">
      <formula1>32579.0</formula1>
      <formula2>72756.0</formula2>
    </dataValidation>
  </dataValidation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oddFooter>
  </headerFooter>
  <drawing r:id="rId2"/>
  <legacyDrawing r:id="rId3"/>
  <tableParts count="1">
    <tablePart r:id="rId5"/>
  </tableParts>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4">
    <tabColor rgb="FF00A8AC"/>
    <pageSetUpPr fitToPage="1"/>
  </sheetPr>
  <sheetViews>
    <sheetView showGridLines="0" workbookViewId="0"/>
  </sheetViews>
  <sheetFormatPr customHeight="1" defaultColWidth="14.43" defaultRowHeight="15.0"/>
  <cols>
    <col customWidth="1" hidden="1" min="1" max="2" width="10.71"/>
    <col customWidth="1" min="3" max="3" width="20.43"/>
    <col customWidth="1" min="4" max="4" width="25.14"/>
    <col customWidth="1" min="5" max="5" width="10.71"/>
    <col customWidth="1" min="6" max="18" width="16.14"/>
    <col customWidth="1" min="19" max="19" width="26.0"/>
    <col customWidth="1" min="20" max="26" width="10.71"/>
  </cols>
  <sheetData>
    <row r="1" ht="27.0" customHeight="1">
      <c r="A1" s="95"/>
      <c r="B1" s="95"/>
      <c r="C1" s="95"/>
      <c r="D1" s="95"/>
      <c r="E1" s="95"/>
      <c r="F1" s="95"/>
      <c r="G1" s="318"/>
      <c r="H1" s="318"/>
      <c r="I1" s="318"/>
      <c r="J1" s="318"/>
      <c r="K1" s="318"/>
      <c r="L1" s="318"/>
      <c r="M1" s="95"/>
      <c r="N1" s="95"/>
      <c r="O1" s="95"/>
      <c r="P1" s="95"/>
      <c r="Q1" s="319"/>
      <c r="R1" s="319"/>
      <c r="S1" s="95"/>
      <c r="T1" s="95"/>
      <c r="U1" s="95"/>
      <c r="V1" s="95"/>
      <c r="W1" s="95"/>
      <c r="X1" s="95"/>
      <c r="Y1" s="95"/>
      <c r="Z1" s="95"/>
    </row>
    <row r="2" ht="14.25" customHeight="1">
      <c r="A2" s="318"/>
      <c r="B2" s="318"/>
      <c r="C2" s="320" t="s">
        <v>3342</v>
      </c>
      <c r="D2" s="21"/>
      <c r="E2" s="21"/>
      <c r="F2" s="21"/>
      <c r="G2" s="21"/>
      <c r="H2" s="21"/>
      <c r="I2" s="21"/>
      <c r="J2" s="21"/>
      <c r="K2" s="21"/>
      <c r="L2" s="21"/>
      <c r="M2" s="21"/>
      <c r="N2" s="21"/>
      <c r="O2" s="21"/>
      <c r="P2" s="21"/>
      <c r="Q2" s="21"/>
      <c r="R2" s="21"/>
      <c r="S2" s="22"/>
      <c r="T2" s="95"/>
      <c r="U2" s="95"/>
      <c r="V2" s="95"/>
      <c r="W2" s="95"/>
      <c r="X2" s="95"/>
      <c r="Y2" s="95"/>
      <c r="Z2" s="95"/>
    </row>
    <row r="3" ht="24.0" customHeight="1">
      <c r="A3" s="318"/>
      <c r="B3" s="318"/>
      <c r="C3" s="321" t="s">
        <v>3343</v>
      </c>
      <c r="D3" s="322"/>
      <c r="E3" s="322"/>
      <c r="F3" s="322"/>
      <c r="G3" s="323"/>
      <c r="H3" s="323"/>
      <c r="I3" s="323"/>
      <c r="J3" s="323"/>
      <c r="K3" s="323"/>
      <c r="L3" s="323"/>
      <c r="M3" s="322"/>
      <c r="N3" s="322"/>
      <c r="O3" s="322"/>
      <c r="P3" s="322"/>
      <c r="Q3" s="324"/>
      <c r="R3" s="324"/>
      <c r="S3" s="325"/>
      <c r="T3" s="95"/>
      <c r="U3" s="95"/>
      <c r="V3" s="95"/>
      <c r="W3" s="95"/>
      <c r="X3" s="95"/>
      <c r="Y3" s="95"/>
      <c r="Z3" s="95"/>
    </row>
    <row r="4" ht="14.25" customHeight="1">
      <c r="A4" s="326"/>
      <c r="B4" s="327">
        <f>COUNTIF(D7:D106,"*")</f>
        <v>2</v>
      </c>
      <c r="C4" s="95"/>
      <c r="D4" s="95"/>
      <c r="E4" s="95"/>
      <c r="F4" s="95"/>
      <c r="G4" s="328"/>
      <c r="H4" s="318"/>
      <c r="I4" s="318"/>
      <c r="J4" s="318"/>
      <c r="K4" s="318"/>
      <c r="L4" s="318"/>
      <c r="M4" s="95"/>
      <c r="N4" s="95"/>
      <c r="O4" s="95"/>
      <c r="P4" s="95"/>
      <c r="Q4" s="319"/>
      <c r="R4" s="319"/>
      <c r="S4" s="329"/>
      <c r="T4" s="95"/>
      <c r="U4" s="95"/>
      <c r="V4" s="95"/>
      <c r="W4" s="95"/>
      <c r="X4" s="95"/>
      <c r="Y4" s="95"/>
      <c r="Z4" s="95"/>
    </row>
    <row r="5" ht="14.25" hidden="1" customHeight="1">
      <c r="A5" s="330" t="s">
        <v>3344</v>
      </c>
      <c r="B5" s="330" t="s">
        <v>3345</v>
      </c>
      <c r="C5" s="331" t="s">
        <v>3346</v>
      </c>
      <c r="D5" s="331" t="s">
        <v>3347</v>
      </c>
      <c r="E5" s="331" t="s">
        <v>3348</v>
      </c>
      <c r="F5" s="331" t="s">
        <v>3349</v>
      </c>
      <c r="G5" s="331" t="s">
        <v>3350</v>
      </c>
      <c r="H5" s="331" t="s">
        <v>3351</v>
      </c>
      <c r="I5" s="331" t="s">
        <v>3352</v>
      </c>
      <c r="J5" s="331" t="s">
        <v>3353</v>
      </c>
      <c r="K5" s="331" t="s">
        <v>3354</v>
      </c>
      <c r="L5" s="331" t="s">
        <v>3355</v>
      </c>
      <c r="M5" s="331" t="s">
        <v>3356</v>
      </c>
      <c r="N5" s="331" t="s">
        <v>3357</v>
      </c>
      <c r="O5" s="331" t="s">
        <v>3358</v>
      </c>
      <c r="P5" s="331" t="s">
        <v>3359</v>
      </c>
      <c r="Q5" s="332" t="s">
        <v>3360</v>
      </c>
      <c r="R5" s="332" t="s">
        <v>3361</v>
      </c>
      <c r="S5" s="331" t="s">
        <v>3362</v>
      </c>
      <c r="T5" s="333"/>
      <c r="U5" s="333"/>
      <c r="V5" s="333"/>
      <c r="W5" s="333"/>
      <c r="X5" s="333"/>
      <c r="Y5" s="333"/>
      <c r="Z5" s="333"/>
    </row>
    <row r="6" ht="80.25" customHeight="1">
      <c r="A6" s="334" t="s">
        <v>3363</v>
      </c>
      <c r="B6" s="334" t="s">
        <v>3364</v>
      </c>
      <c r="C6" s="335" t="s">
        <v>3365</v>
      </c>
      <c r="D6" s="335" t="s">
        <v>3366</v>
      </c>
      <c r="E6" s="336" t="s">
        <v>3367</v>
      </c>
      <c r="F6" s="335" t="s">
        <v>3368</v>
      </c>
      <c r="G6" s="335" t="s">
        <v>3369</v>
      </c>
      <c r="H6" s="334" t="s">
        <v>3370</v>
      </c>
      <c r="I6" s="334" t="s">
        <v>3371</v>
      </c>
      <c r="J6" s="334" t="s">
        <v>3372</v>
      </c>
      <c r="K6" s="335" t="s">
        <v>3373</v>
      </c>
      <c r="L6" s="335" t="s">
        <v>3374</v>
      </c>
      <c r="M6" s="335" t="s">
        <v>3375</v>
      </c>
      <c r="N6" s="335" t="s">
        <v>3376</v>
      </c>
      <c r="O6" s="335" t="s">
        <v>3152</v>
      </c>
      <c r="P6" s="335" t="s">
        <v>3377</v>
      </c>
      <c r="Q6" s="337" t="s">
        <v>3378</v>
      </c>
      <c r="R6" s="337" t="s">
        <v>3379</v>
      </c>
      <c r="S6" s="335" t="s">
        <v>3380</v>
      </c>
      <c r="T6" s="95"/>
      <c r="U6" s="95"/>
      <c r="V6" s="95"/>
      <c r="W6" s="95"/>
      <c r="X6" s="95"/>
      <c r="Y6" s="95"/>
      <c r="Z6" s="95"/>
    </row>
    <row r="7" ht="147.0" customHeight="1">
      <c r="A7" s="338" t="str">
        <f>IF(WS3_SiteInfo[[#This Row],[Sites Included in the Audit? (Yes/No)]]="Yes",COUNTIFS($B$7:$B$106,"&lt;"&amp;B7,WS3_SiteInfo[Sites Included in the Audit? (Yes/No)],"Yes")+1,"")</f>
        <v>#ERROR!</v>
      </c>
      <c r="B7" s="338">
        <f>IF(ROWS($B$7:B7)&lt;=$B$4,MATCH("*",OFFSET($D$7,A4,,45),0)+A4,"")</f>
        <v>1</v>
      </c>
      <c r="C7" s="339" t="s">
        <v>3381</v>
      </c>
      <c r="D7" s="340" t="s">
        <v>3382</v>
      </c>
      <c r="E7" s="341" t="s">
        <v>3307</v>
      </c>
      <c r="F7" s="342" t="s">
        <v>3383</v>
      </c>
      <c r="G7" s="343">
        <v>45797.0</v>
      </c>
      <c r="H7" s="343">
        <v>45797.0</v>
      </c>
      <c r="I7" s="344">
        <v>8.0</v>
      </c>
      <c r="J7" s="344">
        <v>0.0</v>
      </c>
      <c r="K7" s="344">
        <v>8.0</v>
      </c>
      <c r="L7" s="344">
        <v>0.0</v>
      </c>
      <c r="M7" s="345" t="s">
        <v>3384</v>
      </c>
      <c r="N7" s="345" t="s">
        <v>3385</v>
      </c>
      <c r="O7" s="345" t="s">
        <v>2091</v>
      </c>
      <c r="P7" s="345" t="s">
        <v>2076</v>
      </c>
      <c r="Q7" s="346">
        <v>38.7</v>
      </c>
      <c r="R7" s="347">
        <v>21.22</v>
      </c>
      <c r="S7" s="345" t="s">
        <v>3386</v>
      </c>
      <c r="T7" s="95"/>
      <c r="U7" s="95"/>
      <c r="V7" s="95"/>
      <c r="W7" s="95"/>
      <c r="X7" s="95"/>
      <c r="Y7" s="95"/>
      <c r="Z7" s="95"/>
    </row>
    <row r="8" ht="147.0" customHeight="1">
      <c r="A8" s="348" t="str">
        <f>IF(WS3_SiteInfo[[#This Row],[Sites Included in the Audit? (Yes/No)]]="Yes",COUNTIFS($B$7:$B$106,"&lt;"&amp;B8,WS3_SiteInfo[Sites Included in the Audit? (Yes/No)],"Yes")+1,"")</f>
        <v>#ERROR!</v>
      </c>
      <c r="B8" s="348">
        <f t="shared" ref="B8:B106" si="1">IF(ROWS($B$7:B8)&lt;=$B$4,MATCH("*",OFFSET($D$7,B7,,45),0)+B7,"")</f>
        <v>2</v>
      </c>
      <c r="C8" s="339" t="s">
        <v>3387</v>
      </c>
      <c r="D8" s="340" t="s">
        <v>3388</v>
      </c>
      <c r="E8" s="341" t="s">
        <v>3307</v>
      </c>
      <c r="F8" s="342" t="s">
        <v>3383</v>
      </c>
      <c r="G8" s="343">
        <v>45798.0</v>
      </c>
      <c r="H8" s="343">
        <v>45798.0</v>
      </c>
      <c r="I8" s="344">
        <v>8.0</v>
      </c>
      <c r="J8" s="349">
        <v>0.0</v>
      </c>
      <c r="K8" s="349">
        <v>8.0</v>
      </c>
      <c r="L8" s="349">
        <v>0.0</v>
      </c>
      <c r="M8" s="345" t="s">
        <v>3384</v>
      </c>
      <c r="N8" s="345" t="s">
        <v>3385</v>
      </c>
      <c r="O8" s="345" t="s">
        <v>2091</v>
      </c>
      <c r="P8" s="345" t="s">
        <v>2078</v>
      </c>
      <c r="Q8" s="346">
        <v>38.11</v>
      </c>
      <c r="R8" s="347">
        <v>21.65</v>
      </c>
      <c r="S8" s="350" t="s">
        <v>3386</v>
      </c>
      <c r="T8" s="95"/>
      <c r="U8" s="95"/>
      <c r="V8" s="95"/>
      <c r="W8" s="95"/>
      <c r="X8" s="95"/>
      <c r="Y8" s="95"/>
      <c r="Z8" s="95"/>
    </row>
    <row r="9" ht="14.25" customHeight="1">
      <c r="A9" s="348" t="str">
        <f>IF(WS3_SiteInfo[[#This Row],[Sites Included in the Audit? (Yes/No)]]="Yes",COUNTIFS($B$7:$B$106,"&lt;"&amp;B9,WS3_SiteInfo[Sites Included in the Audit? (Yes/No)],"Yes")+1,"")</f>
        <v>#ERROR!</v>
      </c>
      <c r="B9" s="348" t="str">
        <f t="shared" si="1"/>
        <v/>
      </c>
      <c r="C9" s="339"/>
      <c r="D9" s="340"/>
      <c r="E9" s="341"/>
      <c r="F9" s="342"/>
      <c r="G9" s="343"/>
      <c r="H9" s="343"/>
      <c r="I9" s="344"/>
      <c r="J9" s="349"/>
      <c r="K9" s="349"/>
      <c r="L9" s="349"/>
      <c r="M9" s="345"/>
      <c r="N9" s="345"/>
      <c r="O9" s="345"/>
      <c r="P9" s="345" t="s">
        <v>2081</v>
      </c>
      <c r="Q9" s="346"/>
      <c r="R9" s="347"/>
      <c r="S9" s="350"/>
      <c r="T9" s="95"/>
      <c r="U9" s="95"/>
      <c r="V9" s="95"/>
      <c r="W9" s="95"/>
      <c r="X9" s="95"/>
      <c r="Y9" s="95"/>
      <c r="Z9" s="95"/>
    </row>
    <row r="10" ht="14.25" customHeight="1">
      <c r="A10" s="348" t="str">
        <f>IF(WS3_SiteInfo[[#This Row],[Sites Included in the Audit? (Yes/No)]]="Yes",COUNTIFS($B$7:$B$106,"&lt;"&amp;B10,WS3_SiteInfo[Sites Included in the Audit? (Yes/No)],"Yes")+1,"")</f>
        <v>#ERROR!</v>
      </c>
      <c r="B10" s="348" t="str">
        <f t="shared" si="1"/>
        <v/>
      </c>
      <c r="C10" s="339"/>
      <c r="D10" s="340"/>
      <c r="E10" s="341"/>
      <c r="F10" s="342"/>
      <c r="G10" s="343"/>
      <c r="H10" s="343"/>
      <c r="I10" s="344"/>
      <c r="J10" s="344"/>
      <c r="K10" s="349"/>
      <c r="L10" s="349"/>
      <c r="M10" s="345"/>
      <c r="N10" s="345"/>
      <c r="O10" s="345"/>
      <c r="P10" s="345"/>
      <c r="Q10" s="346"/>
      <c r="R10" s="347"/>
      <c r="S10" s="350"/>
      <c r="T10" s="95"/>
      <c r="U10" s="95"/>
      <c r="V10" s="95"/>
      <c r="W10" s="95"/>
      <c r="X10" s="95"/>
      <c r="Y10" s="95"/>
      <c r="Z10" s="95"/>
    </row>
    <row r="11" ht="14.25" customHeight="1">
      <c r="A11" s="348" t="str">
        <f>IF(WS3_SiteInfo[[#This Row],[Sites Included in the Audit? (Yes/No)]]="Yes",COUNTIFS($B$7:$B$106,"&lt;"&amp;B11,WS3_SiteInfo[Sites Included in the Audit? (Yes/No)],"Yes")+1,"")</f>
        <v>#ERROR!</v>
      </c>
      <c r="B11" s="348" t="str">
        <f t="shared" si="1"/>
        <v/>
      </c>
      <c r="C11" s="339"/>
      <c r="D11" s="340"/>
      <c r="E11" s="341"/>
      <c r="F11" s="342"/>
      <c r="G11" s="343"/>
      <c r="H11" s="343"/>
      <c r="I11" s="344"/>
      <c r="J11" s="349"/>
      <c r="K11" s="349"/>
      <c r="L11" s="349"/>
      <c r="M11" s="345"/>
      <c r="N11" s="345"/>
      <c r="O11" s="345"/>
      <c r="P11" s="345"/>
      <c r="Q11" s="346"/>
      <c r="R11" s="347"/>
      <c r="S11" s="350"/>
      <c r="T11" s="95"/>
      <c r="U11" s="95"/>
      <c r="V11" s="95"/>
      <c r="W11" s="95"/>
      <c r="X11" s="95"/>
      <c r="Y11" s="95"/>
      <c r="Z11" s="95"/>
    </row>
    <row r="12" ht="14.25" customHeight="1">
      <c r="A12" s="348" t="str">
        <f>IF(WS3_SiteInfo[[#This Row],[Sites Included in the Audit? (Yes/No)]]="Yes",COUNTIFS($B$7:$B$106,"&lt;"&amp;B12,WS3_SiteInfo[Sites Included in the Audit? (Yes/No)],"Yes")+1,"")</f>
        <v>#ERROR!</v>
      </c>
      <c r="B12" s="348" t="str">
        <f t="shared" si="1"/>
        <v/>
      </c>
      <c r="C12" s="339"/>
      <c r="D12" s="340"/>
      <c r="E12" s="341"/>
      <c r="F12" s="342"/>
      <c r="G12" s="343"/>
      <c r="H12" s="343"/>
      <c r="I12" s="344"/>
      <c r="J12" s="349"/>
      <c r="K12" s="349"/>
      <c r="L12" s="349"/>
      <c r="M12" s="345"/>
      <c r="N12" s="345"/>
      <c r="O12" s="345"/>
      <c r="P12" s="345"/>
      <c r="Q12" s="346"/>
      <c r="R12" s="347"/>
      <c r="S12" s="350"/>
      <c r="T12" s="95"/>
      <c r="U12" s="95"/>
      <c r="V12" s="95"/>
      <c r="W12" s="95"/>
      <c r="X12" s="95"/>
      <c r="Y12" s="95"/>
      <c r="Z12" s="95"/>
    </row>
    <row r="13" ht="14.25" customHeight="1">
      <c r="A13" s="348" t="str">
        <f>IF(WS3_SiteInfo[[#This Row],[Sites Included in the Audit? (Yes/No)]]="Yes",COUNTIFS($B$7:$B$106,"&lt;"&amp;B13,WS3_SiteInfo[Sites Included in the Audit? (Yes/No)],"Yes")+1,"")</f>
        <v>#ERROR!</v>
      </c>
      <c r="B13" s="348" t="str">
        <f t="shared" si="1"/>
        <v/>
      </c>
      <c r="C13" s="339"/>
      <c r="D13" s="340"/>
      <c r="E13" s="341"/>
      <c r="F13" s="342"/>
      <c r="G13" s="343"/>
      <c r="H13" s="343"/>
      <c r="I13" s="344"/>
      <c r="J13" s="349"/>
      <c r="K13" s="349"/>
      <c r="L13" s="349"/>
      <c r="M13" s="345"/>
      <c r="N13" s="345"/>
      <c r="O13" s="345"/>
      <c r="P13" s="345"/>
      <c r="Q13" s="346"/>
      <c r="R13" s="347"/>
      <c r="S13" s="350"/>
      <c r="T13" s="95"/>
      <c r="U13" s="95"/>
      <c r="V13" s="95"/>
      <c r="W13" s="95"/>
      <c r="X13" s="95"/>
      <c r="Y13" s="95"/>
      <c r="Z13" s="95"/>
    </row>
    <row r="14" ht="14.25" customHeight="1">
      <c r="A14" s="348" t="str">
        <f>IF(WS3_SiteInfo[[#This Row],[Sites Included in the Audit? (Yes/No)]]="Yes",COUNTIFS($B$7:$B$106,"&lt;"&amp;B14,WS3_SiteInfo[Sites Included in the Audit? (Yes/No)],"Yes")+1,"")</f>
        <v>#ERROR!</v>
      </c>
      <c r="B14" s="348" t="str">
        <f t="shared" si="1"/>
        <v/>
      </c>
      <c r="C14" s="339"/>
      <c r="D14" s="340"/>
      <c r="E14" s="341"/>
      <c r="F14" s="342"/>
      <c r="G14" s="343"/>
      <c r="H14" s="343"/>
      <c r="I14" s="344"/>
      <c r="J14" s="349"/>
      <c r="K14" s="349"/>
      <c r="L14" s="349"/>
      <c r="M14" s="345"/>
      <c r="N14" s="345"/>
      <c r="O14" s="345"/>
      <c r="P14" s="345"/>
      <c r="Q14" s="346"/>
      <c r="R14" s="347"/>
      <c r="S14" s="350"/>
      <c r="T14" s="95"/>
      <c r="U14" s="95"/>
      <c r="V14" s="95"/>
      <c r="W14" s="95"/>
      <c r="X14" s="95"/>
      <c r="Y14" s="95"/>
      <c r="Z14" s="95"/>
    </row>
    <row r="15" ht="14.25" customHeight="1">
      <c r="A15" s="348" t="str">
        <f>IF(WS3_SiteInfo[[#This Row],[Sites Included in the Audit? (Yes/No)]]="Yes",COUNTIFS($B$7:$B$106,"&lt;"&amp;B15,WS3_SiteInfo[Sites Included in the Audit? (Yes/No)],"Yes")+1,"")</f>
        <v>#ERROR!</v>
      </c>
      <c r="B15" s="348" t="str">
        <f t="shared" si="1"/>
        <v/>
      </c>
      <c r="C15" s="339"/>
      <c r="D15" s="340"/>
      <c r="E15" s="341"/>
      <c r="F15" s="342"/>
      <c r="G15" s="343"/>
      <c r="H15" s="343"/>
      <c r="I15" s="344"/>
      <c r="J15" s="349"/>
      <c r="K15" s="349"/>
      <c r="L15" s="349"/>
      <c r="M15" s="345"/>
      <c r="N15" s="345"/>
      <c r="O15" s="345"/>
      <c r="P15" s="345"/>
      <c r="Q15" s="346"/>
      <c r="R15" s="347"/>
      <c r="S15" s="350"/>
      <c r="T15" s="95"/>
      <c r="U15" s="95"/>
      <c r="V15" s="95"/>
      <c r="W15" s="95"/>
      <c r="X15" s="95"/>
      <c r="Y15" s="95"/>
      <c r="Z15" s="95"/>
    </row>
    <row r="16" ht="14.25" customHeight="1">
      <c r="A16" s="348" t="str">
        <f>IF(WS3_SiteInfo[[#This Row],[Sites Included in the Audit? (Yes/No)]]="Yes",COUNTIFS($B$7:$B$106,"&lt;"&amp;B16,WS3_SiteInfo[Sites Included in the Audit? (Yes/No)],"Yes")+1,"")</f>
        <v>#ERROR!</v>
      </c>
      <c r="B16" s="348" t="str">
        <f t="shared" si="1"/>
        <v/>
      </c>
      <c r="C16" s="339"/>
      <c r="D16" s="340"/>
      <c r="E16" s="341"/>
      <c r="F16" s="342"/>
      <c r="G16" s="343"/>
      <c r="H16" s="343"/>
      <c r="I16" s="344"/>
      <c r="J16" s="349"/>
      <c r="K16" s="349"/>
      <c r="L16" s="349"/>
      <c r="M16" s="345"/>
      <c r="N16" s="345"/>
      <c r="O16" s="345"/>
      <c r="P16" s="345"/>
      <c r="Q16" s="346"/>
      <c r="R16" s="347"/>
      <c r="S16" s="350"/>
      <c r="T16" s="95"/>
      <c r="U16" s="95"/>
      <c r="V16" s="95"/>
      <c r="W16" s="95"/>
      <c r="X16" s="95"/>
      <c r="Y16" s="95"/>
      <c r="Z16" s="95"/>
    </row>
    <row r="17" ht="14.25" customHeight="1">
      <c r="A17" s="348" t="str">
        <f>IF(WS3_SiteInfo[[#This Row],[Sites Included in the Audit? (Yes/No)]]="Yes",COUNTIFS($B$7:$B$106,"&lt;"&amp;B17,WS3_SiteInfo[Sites Included in the Audit? (Yes/No)],"Yes")+1,"")</f>
        <v>#ERROR!</v>
      </c>
      <c r="B17" s="348" t="str">
        <f t="shared" si="1"/>
        <v/>
      </c>
      <c r="C17" s="339"/>
      <c r="D17" s="340"/>
      <c r="E17" s="341"/>
      <c r="F17" s="342"/>
      <c r="G17" s="343"/>
      <c r="H17" s="343"/>
      <c r="I17" s="344"/>
      <c r="J17" s="349"/>
      <c r="K17" s="349"/>
      <c r="L17" s="349"/>
      <c r="M17" s="345"/>
      <c r="N17" s="345"/>
      <c r="O17" s="345"/>
      <c r="P17" s="345"/>
      <c r="Q17" s="346"/>
      <c r="R17" s="347"/>
      <c r="S17" s="350"/>
      <c r="T17" s="95"/>
      <c r="U17" s="95"/>
      <c r="V17" s="95"/>
      <c r="W17" s="95"/>
      <c r="X17" s="95"/>
      <c r="Y17" s="95"/>
      <c r="Z17" s="95"/>
    </row>
    <row r="18" ht="14.25" customHeight="1">
      <c r="A18" s="348" t="str">
        <f>IF(WS3_SiteInfo[[#This Row],[Sites Included in the Audit? (Yes/No)]]="Yes",COUNTIFS($B$7:$B$106,"&lt;"&amp;B18,WS3_SiteInfo[Sites Included in the Audit? (Yes/No)],"Yes")+1,"")</f>
        <v>#ERROR!</v>
      </c>
      <c r="B18" s="348" t="str">
        <f t="shared" si="1"/>
        <v/>
      </c>
      <c r="C18" s="339"/>
      <c r="D18" s="340"/>
      <c r="E18" s="341"/>
      <c r="F18" s="342"/>
      <c r="G18" s="343"/>
      <c r="H18" s="343"/>
      <c r="I18" s="344"/>
      <c r="J18" s="349"/>
      <c r="K18" s="349"/>
      <c r="L18" s="349"/>
      <c r="M18" s="345"/>
      <c r="N18" s="345"/>
      <c r="O18" s="345"/>
      <c r="P18" s="345"/>
      <c r="Q18" s="346"/>
      <c r="R18" s="347"/>
      <c r="S18" s="350"/>
      <c r="T18" s="95"/>
      <c r="U18" s="95"/>
      <c r="V18" s="95"/>
      <c r="W18" s="95"/>
      <c r="X18" s="95"/>
      <c r="Y18" s="95"/>
      <c r="Z18" s="95"/>
    </row>
    <row r="19" ht="14.25" customHeight="1">
      <c r="A19" s="348" t="str">
        <f>IF(WS3_SiteInfo[[#This Row],[Sites Included in the Audit? (Yes/No)]]="Yes",COUNTIFS($B$7:$B$106,"&lt;"&amp;B19,WS3_SiteInfo[Sites Included in the Audit? (Yes/No)],"Yes")+1,"")</f>
        <v>#ERROR!</v>
      </c>
      <c r="B19" s="348" t="str">
        <f t="shared" si="1"/>
        <v/>
      </c>
      <c r="C19" s="339"/>
      <c r="D19" s="340"/>
      <c r="E19" s="341"/>
      <c r="F19" s="342"/>
      <c r="G19" s="343"/>
      <c r="H19" s="343"/>
      <c r="I19" s="344"/>
      <c r="J19" s="349"/>
      <c r="K19" s="349"/>
      <c r="L19" s="349"/>
      <c r="M19" s="345"/>
      <c r="N19" s="345"/>
      <c r="O19" s="345"/>
      <c r="P19" s="345"/>
      <c r="Q19" s="346"/>
      <c r="R19" s="347"/>
      <c r="S19" s="350"/>
      <c r="T19" s="95"/>
      <c r="U19" s="95"/>
      <c r="V19" s="95"/>
      <c r="W19" s="95"/>
      <c r="X19" s="95"/>
      <c r="Y19" s="95"/>
      <c r="Z19" s="95"/>
    </row>
    <row r="20" ht="14.25" customHeight="1">
      <c r="A20" s="348" t="str">
        <f>IF(WS3_SiteInfo[[#This Row],[Sites Included in the Audit? (Yes/No)]]="Yes",COUNTIFS($B$7:$B$106,"&lt;"&amp;B20,WS3_SiteInfo[Sites Included in the Audit? (Yes/No)],"Yes")+1,"")</f>
        <v>#ERROR!</v>
      </c>
      <c r="B20" s="348" t="str">
        <f t="shared" si="1"/>
        <v/>
      </c>
      <c r="C20" s="339"/>
      <c r="D20" s="340"/>
      <c r="E20" s="341"/>
      <c r="F20" s="342"/>
      <c r="G20" s="343"/>
      <c r="H20" s="343"/>
      <c r="I20" s="344"/>
      <c r="J20" s="349"/>
      <c r="K20" s="349"/>
      <c r="L20" s="349"/>
      <c r="M20" s="345"/>
      <c r="N20" s="345"/>
      <c r="O20" s="345"/>
      <c r="P20" s="345"/>
      <c r="Q20" s="346"/>
      <c r="R20" s="347"/>
      <c r="S20" s="350"/>
      <c r="T20" s="95"/>
      <c r="U20" s="95"/>
      <c r="V20" s="95"/>
      <c r="W20" s="95"/>
      <c r="X20" s="95"/>
      <c r="Y20" s="95"/>
      <c r="Z20" s="95"/>
    </row>
    <row r="21" ht="14.25" customHeight="1">
      <c r="A21" s="348" t="str">
        <f>IF(WS3_SiteInfo[[#This Row],[Sites Included in the Audit? (Yes/No)]]="Yes",COUNTIFS($B$7:$B$106,"&lt;"&amp;B21,WS3_SiteInfo[Sites Included in the Audit? (Yes/No)],"Yes")+1,"")</f>
        <v>#ERROR!</v>
      </c>
      <c r="B21" s="348" t="str">
        <f t="shared" si="1"/>
        <v/>
      </c>
      <c r="C21" s="339"/>
      <c r="D21" s="340"/>
      <c r="E21" s="341"/>
      <c r="F21" s="342"/>
      <c r="G21" s="343"/>
      <c r="H21" s="343"/>
      <c r="I21" s="344"/>
      <c r="J21" s="349"/>
      <c r="K21" s="349"/>
      <c r="L21" s="349"/>
      <c r="M21" s="345"/>
      <c r="N21" s="345"/>
      <c r="O21" s="345"/>
      <c r="P21" s="345"/>
      <c r="Q21" s="346"/>
      <c r="R21" s="347"/>
      <c r="S21" s="350"/>
      <c r="T21" s="95"/>
      <c r="U21" s="95"/>
      <c r="V21" s="95"/>
      <c r="W21" s="95"/>
      <c r="X21" s="95"/>
      <c r="Y21" s="95"/>
      <c r="Z21" s="95"/>
    </row>
    <row r="22" ht="14.25" customHeight="1">
      <c r="A22" s="348" t="str">
        <f>IF(WS3_SiteInfo[[#This Row],[Sites Included in the Audit? (Yes/No)]]="Yes",COUNTIFS($B$7:$B$106,"&lt;"&amp;B22,WS3_SiteInfo[Sites Included in the Audit? (Yes/No)],"Yes")+1,"")</f>
        <v>#ERROR!</v>
      </c>
      <c r="B22" s="348" t="str">
        <f t="shared" si="1"/>
        <v/>
      </c>
      <c r="C22" s="339"/>
      <c r="D22" s="340"/>
      <c r="E22" s="341"/>
      <c r="F22" s="351"/>
      <c r="G22" s="343"/>
      <c r="H22" s="343"/>
      <c r="I22" s="344"/>
      <c r="J22" s="349"/>
      <c r="K22" s="349"/>
      <c r="L22" s="349"/>
      <c r="M22" s="345"/>
      <c r="N22" s="345"/>
      <c r="O22" s="345"/>
      <c r="P22" s="345"/>
      <c r="Q22" s="346"/>
      <c r="R22" s="347"/>
      <c r="S22" s="352"/>
      <c r="T22" s="95"/>
      <c r="U22" s="95"/>
      <c r="V22" s="95"/>
      <c r="W22" s="95"/>
      <c r="X22" s="95"/>
      <c r="Y22" s="95"/>
      <c r="Z22" s="95"/>
    </row>
    <row r="23" ht="14.25" customHeight="1">
      <c r="A23" s="348" t="str">
        <f>IF(WS3_SiteInfo[[#This Row],[Sites Included in the Audit? (Yes/No)]]="Yes",COUNTIFS($B$7:$B$106,"&lt;"&amp;B23,WS3_SiteInfo[Sites Included in the Audit? (Yes/No)],"Yes")+1,"")</f>
        <v>#ERROR!</v>
      </c>
      <c r="B23" s="348" t="str">
        <f t="shared" si="1"/>
        <v/>
      </c>
      <c r="C23" s="339"/>
      <c r="D23" s="340"/>
      <c r="E23" s="341"/>
      <c r="F23" s="351"/>
      <c r="G23" s="343"/>
      <c r="H23" s="343"/>
      <c r="I23" s="344"/>
      <c r="J23" s="349"/>
      <c r="K23" s="349"/>
      <c r="L23" s="349"/>
      <c r="M23" s="345"/>
      <c r="N23" s="345"/>
      <c r="O23" s="345"/>
      <c r="P23" s="345"/>
      <c r="Q23" s="346"/>
      <c r="R23" s="347"/>
      <c r="S23" s="352"/>
      <c r="T23" s="95"/>
      <c r="U23" s="95"/>
      <c r="V23" s="95"/>
      <c r="W23" s="95"/>
      <c r="X23" s="95"/>
      <c r="Y23" s="95"/>
      <c r="Z23" s="95"/>
    </row>
    <row r="24" ht="14.25" customHeight="1">
      <c r="A24" s="348" t="str">
        <f>IF(WS3_SiteInfo[[#This Row],[Sites Included in the Audit? (Yes/No)]]="Yes",COUNTIFS($B$7:$B$106,"&lt;"&amp;B24,WS3_SiteInfo[Sites Included in the Audit? (Yes/No)],"Yes")+1,"")</f>
        <v>#ERROR!</v>
      </c>
      <c r="B24" s="348" t="str">
        <f t="shared" si="1"/>
        <v/>
      </c>
      <c r="C24" s="339"/>
      <c r="D24" s="340"/>
      <c r="E24" s="341"/>
      <c r="F24" s="351"/>
      <c r="G24" s="343"/>
      <c r="H24" s="343"/>
      <c r="I24" s="344"/>
      <c r="J24" s="349"/>
      <c r="K24" s="349"/>
      <c r="L24" s="349"/>
      <c r="M24" s="345"/>
      <c r="N24" s="345"/>
      <c r="O24" s="345"/>
      <c r="P24" s="345"/>
      <c r="Q24" s="346"/>
      <c r="R24" s="347"/>
      <c r="S24" s="352"/>
      <c r="T24" s="95"/>
      <c r="U24" s="95"/>
      <c r="V24" s="95"/>
      <c r="W24" s="95"/>
      <c r="X24" s="95"/>
      <c r="Y24" s="95"/>
      <c r="Z24" s="95"/>
    </row>
    <row r="25" ht="14.25" customHeight="1">
      <c r="A25" s="348" t="str">
        <f>IF(WS3_SiteInfo[[#This Row],[Sites Included in the Audit? (Yes/No)]]="Yes",COUNTIFS($B$7:$B$106,"&lt;"&amp;B25,WS3_SiteInfo[Sites Included in the Audit? (Yes/No)],"Yes")+1,"")</f>
        <v>#ERROR!</v>
      </c>
      <c r="B25" s="348" t="str">
        <f t="shared" si="1"/>
        <v/>
      </c>
      <c r="C25" s="339"/>
      <c r="D25" s="340"/>
      <c r="E25" s="341"/>
      <c r="F25" s="351"/>
      <c r="G25" s="343"/>
      <c r="H25" s="343"/>
      <c r="I25" s="344"/>
      <c r="J25" s="349"/>
      <c r="K25" s="349"/>
      <c r="L25" s="349"/>
      <c r="M25" s="345"/>
      <c r="N25" s="345"/>
      <c r="O25" s="345"/>
      <c r="P25" s="345"/>
      <c r="Q25" s="346"/>
      <c r="R25" s="347"/>
      <c r="S25" s="352"/>
      <c r="T25" s="95"/>
      <c r="U25" s="95"/>
      <c r="V25" s="95"/>
      <c r="W25" s="95"/>
      <c r="X25" s="95"/>
      <c r="Y25" s="95"/>
      <c r="Z25" s="95"/>
    </row>
    <row r="26" ht="14.25" customHeight="1">
      <c r="A26" s="348" t="str">
        <f>IF(WS3_SiteInfo[[#This Row],[Sites Included in the Audit? (Yes/No)]]="Yes",COUNTIFS($B$7:$B$106,"&lt;"&amp;B26,WS3_SiteInfo[Sites Included in the Audit? (Yes/No)],"Yes")+1,"")</f>
        <v>#ERROR!</v>
      </c>
      <c r="B26" s="348" t="str">
        <f t="shared" si="1"/>
        <v/>
      </c>
      <c r="C26" s="339"/>
      <c r="D26" s="340"/>
      <c r="E26" s="341"/>
      <c r="F26" s="351"/>
      <c r="G26" s="343"/>
      <c r="H26" s="343"/>
      <c r="I26" s="344"/>
      <c r="J26" s="349"/>
      <c r="K26" s="349"/>
      <c r="L26" s="349"/>
      <c r="M26" s="345"/>
      <c r="N26" s="345"/>
      <c r="O26" s="345"/>
      <c r="P26" s="345"/>
      <c r="Q26" s="346"/>
      <c r="R26" s="347"/>
      <c r="S26" s="352"/>
      <c r="T26" s="95"/>
      <c r="U26" s="95"/>
      <c r="V26" s="95"/>
      <c r="W26" s="95"/>
      <c r="X26" s="95"/>
      <c r="Y26" s="95"/>
      <c r="Z26" s="95"/>
    </row>
    <row r="27" ht="14.25" customHeight="1">
      <c r="A27" s="348" t="str">
        <f>IF(WS3_SiteInfo[[#This Row],[Sites Included in the Audit? (Yes/No)]]="Yes",COUNTIFS($B$7:$B$106,"&lt;"&amp;B27,WS3_SiteInfo[Sites Included in the Audit? (Yes/No)],"Yes")+1,"")</f>
        <v>#ERROR!</v>
      </c>
      <c r="B27" s="348" t="str">
        <f t="shared" si="1"/>
        <v/>
      </c>
      <c r="C27" s="339"/>
      <c r="D27" s="340"/>
      <c r="E27" s="341"/>
      <c r="F27" s="351"/>
      <c r="G27" s="343"/>
      <c r="H27" s="343"/>
      <c r="I27" s="344"/>
      <c r="J27" s="349"/>
      <c r="K27" s="349"/>
      <c r="L27" s="349"/>
      <c r="M27" s="345"/>
      <c r="N27" s="345"/>
      <c r="O27" s="345"/>
      <c r="P27" s="345"/>
      <c r="Q27" s="346"/>
      <c r="R27" s="347"/>
      <c r="S27" s="352"/>
      <c r="T27" s="95"/>
      <c r="U27" s="95"/>
      <c r="V27" s="95"/>
      <c r="W27" s="95"/>
      <c r="X27" s="95"/>
      <c r="Y27" s="95"/>
      <c r="Z27" s="95"/>
    </row>
    <row r="28" ht="14.25" customHeight="1">
      <c r="A28" s="348" t="str">
        <f>IF(WS3_SiteInfo[[#This Row],[Sites Included in the Audit? (Yes/No)]]="Yes",COUNTIFS($B$7:$B$106,"&lt;"&amp;B28,WS3_SiteInfo[Sites Included in the Audit? (Yes/No)],"Yes")+1,"")</f>
        <v>#ERROR!</v>
      </c>
      <c r="B28" s="348" t="str">
        <f t="shared" si="1"/>
        <v/>
      </c>
      <c r="C28" s="339"/>
      <c r="D28" s="340"/>
      <c r="E28" s="341"/>
      <c r="F28" s="351"/>
      <c r="G28" s="343"/>
      <c r="H28" s="343"/>
      <c r="I28" s="344"/>
      <c r="J28" s="349"/>
      <c r="K28" s="349"/>
      <c r="L28" s="349"/>
      <c r="M28" s="345"/>
      <c r="N28" s="345"/>
      <c r="O28" s="345"/>
      <c r="P28" s="345"/>
      <c r="Q28" s="346"/>
      <c r="R28" s="347"/>
      <c r="S28" s="352"/>
      <c r="T28" s="95"/>
      <c r="U28" s="95"/>
      <c r="V28" s="95"/>
      <c r="W28" s="95"/>
      <c r="X28" s="95"/>
      <c r="Y28" s="95"/>
      <c r="Z28" s="95"/>
    </row>
    <row r="29" ht="14.25" customHeight="1">
      <c r="A29" s="348" t="str">
        <f>IF(WS3_SiteInfo[[#This Row],[Sites Included in the Audit? (Yes/No)]]="Yes",COUNTIFS($B$7:$B$106,"&lt;"&amp;B29,WS3_SiteInfo[Sites Included in the Audit? (Yes/No)],"Yes")+1,"")</f>
        <v>#ERROR!</v>
      </c>
      <c r="B29" s="348" t="str">
        <f t="shared" si="1"/>
        <v/>
      </c>
      <c r="C29" s="339"/>
      <c r="D29" s="340"/>
      <c r="E29" s="341"/>
      <c r="F29" s="351"/>
      <c r="G29" s="343"/>
      <c r="H29" s="343"/>
      <c r="I29" s="344"/>
      <c r="J29" s="349"/>
      <c r="K29" s="349"/>
      <c r="L29" s="349"/>
      <c r="M29" s="345"/>
      <c r="N29" s="345"/>
      <c r="O29" s="345"/>
      <c r="P29" s="345"/>
      <c r="Q29" s="346"/>
      <c r="R29" s="347"/>
      <c r="S29" s="352"/>
      <c r="T29" s="95"/>
      <c r="U29" s="95"/>
      <c r="V29" s="95"/>
      <c r="W29" s="95"/>
      <c r="X29" s="95"/>
      <c r="Y29" s="95"/>
      <c r="Z29" s="95"/>
    </row>
    <row r="30" ht="14.25" customHeight="1">
      <c r="A30" s="348" t="str">
        <f>IF(WS3_SiteInfo[[#This Row],[Sites Included in the Audit? (Yes/No)]]="Yes",COUNTIFS($B$7:$B$106,"&lt;"&amp;B30,WS3_SiteInfo[Sites Included in the Audit? (Yes/No)],"Yes")+1,"")</f>
        <v>#ERROR!</v>
      </c>
      <c r="B30" s="348" t="str">
        <f t="shared" si="1"/>
        <v/>
      </c>
      <c r="C30" s="339"/>
      <c r="D30" s="340"/>
      <c r="E30" s="341"/>
      <c r="F30" s="351"/>
      <c r="G30" s="343"/>
      <c r="H30" s="343"/>
      <c r="I30" s="344"/>
      <c r="J30" s="349"/>
      <c r="K30" s="349"/>
      <c r="L30" s="349"/>
      <c r="M30" s="345"/>
      <c r="N30" s="345"/>
      <c r="O30" s="345"/>
      <c r="P30" s="345"/>
      <c r="Q30" s="346"/>
      <c r="R30" s="347"/>
      <c r="S30" s="352"/>
      <c r="T30" s="95"/>
      <c r="U30" s="95"/>
      <c r="V30" s="95"/>
      <c r="W30" s="95"/>
      <c r="X30" s="95"/>
      <c r="Y30" s="95"/>
      <c r="Z30" s="95"/>
    </row>
    <row r="31" ht="14.25" customHeight="1">
      <c r="A31" s="348" t="str">
        <f>IF(WS3_SiteInfo[[#This Row],[Sites Included in the Audit? (Yes/No)]]="Yes",COUNTIFS($B$7:$B$106,"&lt;"&amp;B31,WS3_SiteInfo[Sites Included in the Audit? (Yes/No)],"Yes")+1,"")</f>
        <v>#ERROR!</v>
      </c>
      <c r="B31" s="348" t="str">
        <f t="shared" si="1"/>
        <v/>
      </c>
      <c r="C31" s="339"/>
      <c r="D31" s="340"/>
      <c r="E31" s="341"/>
      <c r="F31" s="351"/>
      <c r="G31" s="343"/>
      <c r="H31" s="343"/>
      <c r="I31" s="344"/>
      <c r="J31" s="349"/>
      <c r="K31" s="349"/>
      <c r="L31" s="349"/>
      <c r="M31" s="345"/>
      <c r="N31" s="345"/>
      <c r="O31" s="345"/>
      <c r="P31" s="345"/>
      <c r="Q31" s="346"/>
      <c r="R31" s="347"/>
      <c r="S31" s="352"/>
      <c r="T31" s="95"/>
      <c r="U31" s="95"/>
      <c r="V31" s="95"/>
      <c r="W31" s="95"/>
      <c r="X31" s="95"/>
      <c r="Y31" s="95"/>
      <c r="Z31" s="95"/>
    </row>
    <row r="32" ht="14.25" customHeight="1">
      <c r="A32" s="348" t="str">
        <f>IF(WS3_SiteInfo[[#This Row],[Sites Included in the Audit? (Yes/No)]]="Yes",COUNTIFS($B$7:$B$106,"&lt;"&amp;B32,WS3_SiteInfo[Sites Included in the Audit? (Yes/No)],"Yes")+1,"")</f>
        <v>#ERROR!</v>
      </c>
      <c r="B32" s="348" t="str">
        <f t="shared" si="1"/>
        <v/>
      </c>
      <c r="C32" s="339"/>
      <c r="D32" s="340"/>
      <c r="E32" s="341"/>
      <c r="F32" s="351"/>
      <c r="G32" s="343"/>
      <c r="H32" s="343"/>
      <c r="I32" s="344"/>
      <c r="J32" s="349"/>
      <c r="K32" s="349"/>
      <c r="L32" s="349"/>
      <c r="M32" s="345"/>
      <c r="N32" s="345"/>
      <c r="O32" s="345"/>
      <c r="P32" s="345"/>
      <c r="Q32" s="346"/>
      <c r="R32" s="347"/>
      <c r="S32" s="352"/>
      <c r="T32" s="95"/>
      <c r="U32" s="95"/>
      <c r="V32" s="95"/>
      <c r="W32" s="95"/>
      <c r="X32" s="95"/>
      <c r="Y32" s="95"/>
      <c r="Z32" s="95"/>
    </row>
    <row r="33" ht="14.25" customHeight="1">
      <c r="A33" s="348" t="str">
        <f>IF(WS3_SiteInfo[[#This Row],[Sites Included in the Audit? (Yes/No)]]="Yes",COUNTIFS($B$7:$B$106,"&lt;"&amp;B33,WS3_SiteInfo[Sites Included in the Audit? (Yes/No)],"Yes")+1,"")</f>
        <v>#ERROR!</v>
      </c>
      <c r="B33" s="348" t="str">
        <f t="shared" si="1"/>
        <v/>
      </c>
      <c r="C33" s="339"/>
      <c r="D33" s="340"/>
      <c r="E33" s="341"/>
      <c r="F33" s="351"/>
      <c r="G33" s="343"/>
      <c r="H33" s="343"/>
      <c r="I33" s="344"/>
      <c r="J33" s="349"/>
      <c r="K33" s="349"/>
      <c r="L33" s="349"/>
      <c r="M33" s="345"/>
      <c r="N33" s="345"/>
      <c r="O33" s="345"/>
      <c r="P33" s="345"/>
      <c r="Q33" s="346"/>
      <c r="R33" s="347"/>
      <c r="S33" s="352"/>
      <c r="T33" s="95"/>
      <c r="U33" s="95"/>
      <c r="V33" s="95"/>
      <c r="W33" s="95"/>
      <c r="X33" s="95"/>
      <c r="Y33" s="95"/>
      <c r="Z33" s="95"/>
    </row>
    <row r="34" ht="14.25" customHeight="1">
      <c r="A34" s="348" t="str">
        <f>IF(WS3_SiteInfo[[#This Row],[Sites Included in the Audit? (Yes/No)]]="Yes",COUNTIFS($B$7:$B$106,"&lt;"&amp;B34,WS3_SiteInfo[Sites Included in the Audit? (Yes/No)],"Yes")+1,"")</f>
        <v>#ERROR!</v>
      </c>
      <c r="B34" s="348" t="str">
        <f t="shared" si="1"/>
        <v/>
      </c>
      <c r="C34" s="339"/>
      <c r="D34" s="340"/>
      <c r="E34" s="341"/>
      <c r="F34" s="351"/>
      <c r="G34" s="343"/>
      <c r="H34" s="343"/>
      <c r="I34" s="344"/>
      <c r="J34" s="349"/>
      <c r="K34" s="349"/>
      <c r="L34" s="349"/>
      <c r="M34" s="345"/>
      <c r="N34" s="345"/>
      <c r="O34" s="345"/>
      <c r="P34" s="345"/>
      <c r="Q34" s="346"/>
      <c r="R34" s="347"/>
      <c r="S34" s="352"/>
      <c r="T34" s="95"/>
      <c r="U34" s="95"/>
      <c r="V34" s="95"/>
      <c r="W34" s="95"/>
      <c r="X34" s="95"/>
      <c r="Y34" s="95"/>
      <c r="Z34" s="95"/>
    </row>
    <row r="35" ht="14.25" customHeight="1">
      <c r="A35" s="348" t="str">
        <f>IF(WS3_SiteInfo[[#This Row],[Sites Included in the Audit? (Yes/No)]]="Yes",COUNTIFS($B$7:$B$106,"&lt;"&amp;B35,WS3_SiteInfo[Sites Included in the Audit? (Yes/No)],"Yes")+1,"")</f>
        <v>#ERROR!</v>
      </c>
      <c r="B35" s="348" t="str">
        <f t="shared" si="1"/>
        <v/>
      </c>
      <c r="C35" s="339"/>
      <c r="D35" s="340"/>
      <c r="E35" s="341"/>
      <c r="F35" s="351"/>
      <c r="G35" s="343"/>
      <c r="H35" s="343"/>
      <c r="I35" s="344"/>
      <c r="J35" s="349"/>
      <c r="K35" s="349"/>
      <c r="L35" s="349"/>
      <c r="M35" s="345"/>
      <c r="N35" s="345"/>
      <c r="O35" s="345"/>
      <c r="P35" s="345"/>
      <c r="Q35" s="346"/>
      <c r="R35" s="347"/>
      <c r="S35" s="352"/>
      <c r="T35" s="95"/>
      <c r="U35" s="95"/>
      <c r="V35" s="95"/>
      <c r="W35" s="95"/>
      <c r="X35" s="95"/>
      <c r="Y35" s="95"/>
      <c r="Z35" s="95"/>
    </row>
    <row r="36" ht="14.25" customHeight="1">
      <c r="A36" s="348" t="str">
        <f>IF(WS3_SiteInfo[[#This Row],[Sites Included in the Audit? (Yes/No)]]="Yes",COUNTIFS($B$7:$B$106,"&lt;"&amp;B36,WS3_SiteInfo[Sites Included in the Audit? (Yes/No)],"Yes")+1,"")</f>
        <v>#ERROR!</v>
      </c>
      <c r="B36" s="348" t="str">
        <f t="shared" si="1"/>
        <v/>
      </c>
      <c r="C36" s="339"/>
      <c r="D36" s="340"/>
      <c r="E36" s="341"/>
      <c r="F36" s="351"/>
      <c r="G36" s="343"/>
      <c r="H36" s="343"/>
      <c r="I36" s="344"/>
      <c r="J36" s="349"/>
      <c r="K36" s="349"/>
      <c r="L36" s="349"/>
      <c r="M36" s="345"/>
      <c r="N36" s="345"/>
      <c r="O36" s="345"/>
      <c r="P36" s="345"/>
      <c r="Q36" s="346"/>
      <c r="R36" s="347"/>
      <c r="S36" s="352"/>
      <c r="T36" s="95"/>
      <c r="U36" s="95"/>
      <c r="V36" s="95"/>
      <c r="W36" s="95"/>
      <c r="X36" s="95"/>
      <c r="Y36" s="95"/>
      <c r="Z36" s="95"/>
    </row>
    <row r="37" ht="14.25" customHeight="1">
      <c r="A37" s="348" t="str">
        <f>IF(WS3_SiteInfo[[#This Row],[Sites Included in the Audit? (Yes/No)]]="Yes",COUNTIFS($B$7:$B$106,"&lt;"&amp;B37,WS3_SiteInfo[Sites Included in the Audit? (Yes/No)],"Yes")+1,"")</f>
        <v>#ERROR!</v>
      </c>
      <c r="B37" s="348" t="str">
        <f t="shared" si="1"/>
        <v/>
      </c>
      <c r="C37" s="339"/>
      <c r="D37" s="340"/>
      <c r="E37" s="341"/>
      <c r="F37" s="351"/>
      <c r="G37" s="343"/>
      <c r="H37" s="343"/>
      <c r="I37" s="344"/>
      <c r="J37" s="349"/>
      <c r="K37" s="349"/>
      <c r="L37" s="349"/>
      <c r="M37" s="345"/>
      <c r="N37" s="345"/>
      <c r="O37" s="345"/>
      <c r="P37" s="345"/>
      <c r="Q37" s="346"/>
      <c r="R37" s="347"/>
      <c r="S37" s="352"/>
      <c r="T37" s="95"/>
      <c r="U37" s="95"/>
      <c r="V37" s="95"/>
      <c r="W37" s="95"/>
      <c r="X37" s="95"/>
      <c r="Y37" s="95"/>
      <c r="Z37" s="95"/>
    </row>
    <row r="38" ht="14.25" customHeight="1">
      <c r="A38" s="348" t="str">
        <f>IF(WS3_SiteInfo[[#This Row],[Sites Included in the Audit? (Yes/No)]]="Yes",COUNTIFS($B$7:$B$106,"&lt;"&amp;B38,WS3_SiteInfo[Sites Included in the Audit? (Yes/No)],"Yes")+1,"")</f>
        <v>#ERROR!</v>
      </c>
      <c r="B38" s="348" t="str">
        <f t="shared" si="1"/>
        <v/>
      </c>
      <c r="C38" s="339"/>
      <c r="D38" s="340"/>
      <c r="E38" s="341"/>
      <c r="F38" s="351"/>
      <c r="G38" s="343"/>
      <c r="H38" s="343"/>
      <c r="I38" s="344"/>
      <c r="J38" s="349"/>
      <c r="K38" s="349"/>
      <c r="L38" s="349"/>
      <c r="M38" s="345"/>
      <c r="N38" s="345"/>
      <c r="O38" s="345"/>
      <c r="P38" s="345"/>
      <c r="Q38" s="346"/>
      <c r="R38" s="347"/>
      <c r="S38" s="352"/>
      <c r="T38" s="95"/>
      <c r="U38" s="95"/>
      <c r="V38" s="95"/>
      <c r="W38" s="95"/>
      <c r="X38" s="95"/>
      <c r="Y38" s="95"/>
      <c r="Z38" s="95"/>
    </row>
    <row r="39" ht="14.25" customHeight="1">
      <c r="A39" s="348" t="str">
        <f>IF(WS3_SiteInfo[[#This Row],[Sites Included in the Audit? (Yes/No)]]="Yes",COUNTIFS($B$7:$B$106,"&lt;"&amp;B39,WS3_SiteInfo[Sites Included in the Audit? (Yes/No)],"Yes")+1,"")</f>
        <v>#ERROR!</v>
      </c>
      <c r="B39" s="348" t="str">
        <f t="shared" si="1"/>
        <v/>
      </c>
      <c r="C39" s="339"/>
      <c r="D39" s="340"/>
      <c r="E39" s="341"/>
      <c r="F39" s="351"/>
      <c r="G39" s="343"/>
      <c r="H39" s="343"/>
      <c r="I39" s="344"/>
      <c r="J39" s="349"/>
      <c r="K39" s="349"/>
      <c r="L39" s="349"/>
      <c r="M39" s="345"/>
      <c r="N39" s="345"/>
      <c r="O39" s="345"/>
      <c r="P39" s="345"/>
      <c r="Q39" s="346"/>
      <c r="R39" s="347"/>
      <c r="S39" s="352"/>
      <c r="T39" s="95"/>
      <c r="U39" s="95"/>
      <c r="V39" s="95"/>
      <c r="W39" s="95"/>
      <c r="X39" s="95"/>
      <c r="Y39" s="95"/>
      <c r="Z39" s="95"/>
    </row>
    <row r="40" ht="14.25" customHeight="1">
      <c r="A40" s="348" t="str">
        <f>IF(WS3_SiteInfo[[#This Row],[Sites Included in the Audit? (Yes/No)]]="Yes",COUNTIFS($B$7:$B$106,"&lt;"&amp;B40,WS3_SiteInfo[Sites Included in the Audit? (Yes/No)],"Yes")+1,"")</f>
        <v>#ERROR!</v>
      </c>
      <c r="B40" s="348" t="str">
        <f t="shared" si="1"/>
        <v/>
      </c>
      <c r="C40" s="339"/>
      <c r="D40" s="340"/>
      <c r="E40" s="341"/>
      <c r="F40" s="351"/>
      <c r="G40" s="343"/>
      <c r="H40" s="343"/>
      <c r="I40" s="344"/>
      <c r="J40" s="349"/>
      <c r="K40" s="349"/>
      <c r="L40" s="349"/>
      <c r="M40" s="345"/>
      <c r="N40" s="345"/>
      <c r="O40" s="345"/>
      <c r="P40" s="345"/>
      <c r="Q40" s="346"/>
      <c r="R40" s="347"/>
      <c r="S40" s="352"/>
      <c r="T40" s="95"/>
      <c r="U40" s="95"/>
      <c r="V40" s="95"/>
      <c r="W40" s="95"/>
      <c r="X40" s="95"/>
      <c r="Y40" s="95"/>
      <c r="Z40" s="95"/>
    </row>
    <row r="41" ht="14.25" customHeight="1">
      <c r="A41" s="348" t="str">
        <f>IF(WS3_SiteInfo[[#This Row],[Sites Included in the Audit? (Yes/No)]]="Yes",COUNTIFS($B$7:$B$106,"&lt;"&amp;B41,WS3_SiteInfo[Sites Included in the Audit? (Yes/No)],"Yes")+1,"")</f>
        <v>#ERROR!</v>
      </c>
      <c r="B41" s="348" t="str">
        <f t="shared" si="1"/>
        <v/>
      </c>
      <c r="C41" s="339"/>
      <c r="D41" s="340"/>
      <c r="E41" s="341"/>
      <c r="F41" s="351"/>
      <c r="G41" s="343"/>
      <c r="H41" s="343"/>
      <c r="I41" s="344"/>
      <c r="J41" s="349"/>
      <c r="K41" s="349"/>
      <c r="L41" s="349"/>
      <c r="M41" s="345"/>
      <c r="N41" s="345"/>
      <c r="O41" s="345"/>
      <c r="P41" s="345"/>
      <c r="Q41" s="346"/>
      <c r="R41" s="347"/>
      <c r="S41" s="352"/>
      <c r="T41" s="95"/>
      <c r="U41" s="95"/>
      <c r="V41" s="95"/>
      <c r="W41" s="95"/>
      <c r="X41" s="95"/>
      <c r="Y41" s="95"/>
      <c r="Z41" s="95"/>
    </row>
    <row r="42" ht="14.25" customHeight="1">
      <c r="A42" s="348" t="str">
        <f>IF(WS3_SiteInfo[[#This Row],[Sites Included in the Audit? (Yes/No)]]="Yes",COUNTIFS($B$7:$B$106,"&lt;"&amp;B42,WS3_SiteInfo[Sites Included in the Audit? (Yes/No)],"Yes")+1,"")</f>
        <v>#ERROR!</v>
      </c>
      <c r="B42" s="348" t="str">
        <f t="shared" si="1"/>
        <v/>
      </c>
      <c r="C42" s="339"/>
      <c r="D42" s="340"/>
      <c r="E42" s="341"/>
      <c r="F42" s="351"/>
      <c r="G42" s="343"/>
      <c r="H42" s="343"/>
      <c r="I42" s="344"/>
      <c r="J42" s="349"/>
      <c r="K42" s="349"/>
      <c r="L42" s="349"/>
      <c r="M42" s="345"/>
      <c r="N42" s="345"/>
      <c r="O42" s="345"/>
      <c r="P42" s="345"/>
      <c r="Q42" s="346"/>
      <c r="R42" s="347"/>
      <c r="S42" s="352"/>
      <c r="T42" s="95"/>
      <c r="U42" s="95"/>
      <c r="V42" s="95"/>
      <c r="W42" s="95"/>
      <c r="X42" s="95"/>
      <c r="Y42" s="95"/>
      <c r="Z42" s="95"/>
    </row>
    <row r="43" ht="14.25" customHeight="1">
      <c r="A43" s="348" t="str">
        <f>IF(WS3_SiteInfo[[#This Row],[Sites Included in the Audit? (Yes/No)]]="Yes",COUNTIFS($B$7:$B$106,"&lt;"&amp;B43,WS3_SiteInfo[Sites Included in the Audit? (Yes/No)],"Yes")+1,"")</f>
        <v>#ERROR!</v>
      </c>
      <c r="B43" s="348" t="str">
        <f t="shared" si="1"/>
        <v/>
      </c>
      <c r="C43" s="339"/>
      <c r="D43" s="340"/>
      <c r="E43" s="341"/>
      <c r="F43" s="351"/>
      <c r="G43" s="343"/>
      <c r="H43" s="343"/>
      <c r="I43" s="344"/>
      <c r="J43" s="349"/>
      <c r="K43" s="349"/>
      <c r="L43" s="349"/>
      <c r="M43" s="345"/>
      <c r="N43" s="345"/>
      <c r="O43" s="345"/>
      <c r="P43" s="345"/>
      <c r="Q43" s="346"/>
      <c r="R43" s="347"/>
      <c r="S43" s="352"/>
      <c r="T43" s="95"/>
      <c r="U43" s="95"/>
      <c r="V43" s="95"/>
      <c r="W43" s="95"/>
      <c r="X43" s="95"/>
      <c r="Y43" s="95"/>
      <c r="Z43" s="95"/>
    </row>
    <row r="44" ht="14.25" customHeight="1">
      <c r="A44" s="348" t="str">
        <f>IF(WS3_SiteInfo[[#This Row],[Sites Included in the Audit? (Yes/No)]]="Yes",COUNTIFS($B$7:$B$106,"&lt;"&amp;B44,WS3_SiteInfo[Sites Included in the Audit? (Yes/No)],"Yes")+1,"")</f>
        <v>#ERROR!</v>
      </c>
      <c r="B44" s="348" t="str">
        <f t="shared" si="1"/>
        <v/>
      </c>
      <c r="C44" s="339"/>
      <c r="D44" s="340"/>
      <c r="E44" s="341"/>
      <c r="F44" s="351"/>
      <c r="G44" s="343"/>
      <c r="H44" s="343"/>
      <c r="I44" s="344"/>
      <c r="J44" s="349"/>
      <c r="K44" s="349"/>
      <c r="L44" s="349"/>
      <c r="M44" s="345"/>
      <c r="N44" s="345"/>
      <c r="O44" s="345"/>
      <c r="P44" s="345"/>
      <c r="Q44" s="346"/>
      <c r="R44" s="347"/>
      <c r="S44" s="352"/>
      <c r="T44" s="95"/>
      <c r="U44" s="95"/>
      <c r="V44" s="95"/>
      <c r="W44" s="95"/>
      <c r="X44" s="95"/>
      <c r="Y44" s="95"/>
      <c r="Z44" s="95"/>
    </row>
    <row r="45" ht="14.25" customHeight="1">
      <c r="A45" s="348" t="str">
        <f>IF(WS3_SiteInfo[[#This Row],[Sites Included in the Audit? (Yes/No)]]="Yes",COUNTIFS($B$7:$B$106,"&lt;"&amp;B45,WS3_SiteInfo[Sites Included in the Audit? (Yes/No)],"Yes")+1,"")</f>
        <v>#ERROR!</v>
      </c>
      <c r="B45" s="348" t="str">
        <f t="shared" si="1"/>
        <v/>
      </c>
      <c r="C45" s="339"/>
      <c r="D45" s="340"/>
      <c r="E45" s="341"/>
      <c r="F45" s="351"/>
      <c r="G45" s="343"/>
      <c r="H45" s="343"/>
      <c r="I45" s="344"/>
      <c r="J45" s="349"/>
      <c r="K45" s="349"/>
      <c r="L45" s="349"/>
      <c r="M45" s="345"/>
      <c r="N45" s="345"/>
      <c r="O45" s="345"/>
      <c r="P45" s="345"/>
      <c r="Q45" s="346"/>
      <c r="R45" s="347"/>
      <c r="S45" s="352"/>
      <c r="T45" s="95"/>
      <c r="U45" s="95"/>
      <c r="V45" s="95"/>
      <c r="W45" s="95"/>
      <c r="X45" s="95"/>
      <c r="Y45" s="95"/>
      <c r="Z45" s="95"/>
    </row>
    <row r="46" ht="14.25" customHeight="1">
      <c r="A46" s="348" t="str">
        <f>IF(WS3_SiteInfo[[#This Row],[Sites Included in the Audit? (Yes/No)]]="Yes",COUNTIFS($B$7:$B$106,"&lt;"&amp;B46,WS3_SiteInfo[Sites Included in the Audit? (Yes/No)],"Yes")+1,"")</f>
        <v>#ERROR!</v>
      </c>
      <c r="B46" s="348" t="str">
        <f t="shared" si="1"/>
        <v/>
      </c>
      <c r="C46" s="339"/>
      <c r="D46" s="340"/>
      <c r="E46" s="341"/>
      <c r="F46" s="351"/>
      <c r="G46" s="343"/>
      <c r="H46" s="343"/>
      <c r="I46" s="344"/>
      <c r="J46" s="349"/>
      <c r="K46" s="349"/>
      <c r="L46" s="349"/>
      <c r="M46" s="345"/>
      <c r="N46" s="345"/>
      <c r="O46" s="345"/>
      <c r="P46" s="345"/>
      <c r="Q46" s="346"/>
      <c r="R46" s="347"/>
      <c r="S46" s="352"/>
      <c r="T46" s="95"/>
      <c r="U46" s="95"/>
      <c r="V46" s="95"/>
      <c r="W46" s="95"/>
      <c r="X46" s="95"/>
      <c r="Y46" s="95"/>
      <c r="Z46" s="95"/>
    </row>
    <row r="47" ht="14.25" customHeight="1">
      <c r="A47" s="348" t="str">
        <f>IF(WS3_SiteInfo[[#This Row],[Sites Included in the Audit? (Yes/No)]]="Yes",COUNTIFS($B$7:$B$106,"&lt;"&amp;B47,WS3_SiteInfo[Sites Included in the Audit? (Yes/No)],"Yes")+1,"")</f>
        <v>#ERROR!</v>
      </c>
      <c r="B47" s="348" t="str">
        <f t="shared" si="1"/>
        <v/>
      </c>
      <c r="C47" s="339"/>
      <c r="D47" s="340"/>
      <c r="E47" s="341"/>
      <c r="F47" s="351"/>
      <c r="G47" s="343"/>
      <c r="H47" s="343"/>
      <c r="I47" s="344"/>
      <c r="J47" s="349"/>
      <c r="K47" s="349"/>
      <c r="L47" s="349"/>
      <c r="M47" s="345"/>
      <c r="N47" s="345"/>
      <c r="O47" s="345"/>
      <c r="P47" s="345"/>
      <c r="Q47" s="346"/>
      <c r="R47" s="347"/>
      <c r="S47" s="352"/>
      <c r="T47" s="95"/>
      <c r="U47" s="95"/>
      <c r="V47" s="95"/>
      <c r="W47" s="95"/>
      <c r="X47" s="95"/>
      <c r="Y47" s="95"/>
      <c r="Z47" s="95"/>
    </row>
    <row r="48" ht="14.25" customHeight="1">
      <c r="A48" s="348" t="str">
        <f>IF(WS3_SiteInfo[[#This Row],[Sites Included in the Audit? (Yes/No)]]="Yes",COUNTIFS($B$7:$B$106,"&lt;"&amp;B48,WS3_SiteInfo[Sites Included in the Audit? (Yes/No)],"Yes")+1,"")</f>
        <v>#ERROR!</v>
      </c>
      <c r="B48" s="348" t="str">
        <f t="shared" si="1"/>
        <v/>
      </c>
      <c r="C48" s="339"/>
      <c r="D48" s="340"/>
      <c r="E48" s="341"/>
      <c r="F48" s="351"/>
      <c r="G48" s="343"/>
      <c r="H48" s="343"/>
      <c r="I48" s="344"/>
      <c r="J48" s="349"/>
      <c r="K48" s="349"/>
      <c r="L48" s="349"/>
      <c r="M48" s="345"/>
      <c r="N48" s="345"/>
      <c r="O48" s="345"/>
      <c r="P48" s="345"/>
      <c r="Q48" s="346"/>
      <c r="R48" s="347"/>
      <c r="S48" s="352"/>
      <c r="T48" s="95"/>
      <c r="U48" s="95"/>
      <c r="V48" s="95"/>
      <c r="W48" s="95"/>
      <c r="X48" s="95"/>
      <c r="Y48" s="95"/>
      <c r="Z48" s="95"/>
    </row>
    <row r="49" ht="14.25" customHeight="1">
      <c r="A49" s="348" t="str">
        <f>IF(WS3_SiteInfo[[#This Row],[Sites Included in the Audit? (Yes/No)]]="Yes",COUNTIFS($B$7:$B$106,"&lt;"&amp;B49,WS3_SiteInfo[Sites Included in the Audit? (Yes/No)],"Yes")+1,"")</f>
        <v>#ERROR!</v>
      </c>
      <c r="B49" s="348" t="str">
        <f t="shared" si="1"/>
        <v/>
      </c>
      <c r="C49" s="339"/>
      <c r="D49" s="340"/>
      <c r="E49" s="341"/>
      <c r="F49" s="351"/>
      <c r="G49" s="343"/>
      <c r="H49" s="343"/>
      <c r="I49" s="344"/>
      <c r="J49" s="349"/>
      <c r="K49" s="349"/>
      <c r="L49" s="349"/>
      <c r="M49" s="345"/>
      <c r="N49" s="345"/>
      <c r="O49" s="345"/>
      <c r="P49" s="345"/>
      <c r="Q49" s="346"/>
      <c r="R49" s="347"/>
      <c r="S49" s="352"/>
      <c r="T49" s="95"/>
      <c r="U49" s="95"/>
      <c r="V49" s="95"/>
      <c r="W49" s="95"/>
      <c r="X49" s="95"/>
      <c r="Y49" s="95"/>
      <c r="Z49" s="95"/>
    </row>
    <row r="50" ht="14.25" customHeight="1">
      <c r="A50" s="348" t="str">
        <f>IF(WS3_SiteInfo[[#This Row],[Sites Included in the Audit? (Yes/No)]]="Yes",COUNTIFS($B$7:$B$106,"&lt;"&amp;B50,WS3_SiteInfo[Sites Included in the Audit? (Yes/No)],"Yes")+1,"")</f>
        <v>#ERROR!</v>
      </c>
      <c r="B50" s="348" t="str">
        <f t="shared" si="1"/>
        <v/>
      </c>
      <c r="C50" s="339"/>
      <c r="D50" s="340"/>
      <c r="E50" s="341"/>
      <c r="F50" s="351"/>
      <c r="G50" s="343"/>
      <c r="H50" s="343"/>
      <c r="I50" s="344"/>
      <c r="J50" s="349"/>
      <c r="K50" s="349"/>
      <c r="L50" s="349"/>
      <c r="M50" s="345"/>
      <c r="N50" s="345"/>
      <c r="O50" s="345"/>
      <c r="P50" s="345"/>
      <c r="Q50" s="346"/>
      <c r="R50" s="347"/>
      <c r="S50" s="352"/>
      <c r="T50" s="95"/>
      <c r="U50" s="95"/>
      <c r="V50" s="95"/>
      <c r="W50" s="95"/>
      <c r="X50" s="95"/>
      <c r="Y50" s="95"/>
      <c r="Z50" s="95"/>
    </row>
    <row r="51" ht="14.25" customHeight="1">
      <c r="A51" s="348" t="str">
        <f>IF(WS3_SiteInfo[[#This Row],[Sites Included in the Audit? (Yes/No)]]="Yes",COUNTIFS($B$7:$B$106,"&lt;"&amp;B51,WS3_SiteInfo[Sites Included in the Audit? (Yes/No)],"Yes")+1,"")</f>
        <v>#ERROR!</v>
      </c>
      <c r="B51" s="348" t="str">
        <f t="shared" si="1"/>
        <v/>
      </c>
      <c r="C51" s="353"/>
      <c r="D51" s="354"/>
      <c r="E51" s="355"/>
      <c r="F51" s="351"/>
      <c r="G51" s="343"/>
      <c r="H51" s="343"/>
      <c r="I51" s="344"/>
      <c r="J51" s="349"/>
      <c r="K51" s="349"/>
      <c r="L51" s="349"/>
      <c r="M51" s="345"/>
      <c r="N51" s="345"/>
      <c r="O51" s="345"/>
      <c r="P51" s="345"/>
      <c r="Q51" s="346"/>
      <c r="R51" s="347"/>
      <c r="S51" s="352"/>
      <c r="T51" s="95"/>
      <c r="U51" s="95"/>
      <c r="V51" s="95"/>
      <c r="W51" s="95"/>
      <c r="X51" s="95"/>
      <c r="Y51" s="95"/>
      <c r="Z51" s="95"/>
    </row>
    <row r="52" ht="14.25" customHeight="1">
      <c r="A52" s="348" t="str">
        <f>IF(WS3_SiteInfo[[#This Row],[Sites Included in the Audit? (Yes/No)]]="Yes",COUNTIFS($B$7:$B$106,"&lt;"&amp;B52,WS3_SiteInfo[Sites Included in the Audit? (Yes/No)],"Yes")+1,"")</f>
        <v>#ERROR!</v>
      </c>
      <c r="B52" s="348" t="str">
        <f t="shared" si="1"/>
        <v/>
      </c>
      <c r="C52" s="353"/>
      <c r="D52" s="354"/>
      <c r="E52" s="355"/>
      <c r="F52" s="351"/>
      <c r="G52" s="343"/>
      <c r="H52" s="343"/>
      <c r="I52" s="344"/>
      <c r="J52" s="349"/>
      <c r="K52" s="349"/>
      <c r="L52" s="349"/>
      <c r="M52" s="345"/>
      <c r="N52" s="345"/>
      <c r="O52" s="345"/>
      <c r="P52" s="345"/>
      <c r="Q52" s="346"/>
      <c r="R52" s="347"/>
      <c r="S52" s="352"/>
      <c r="T52" s="95"/>
      <c r="U52" s="95"/>
      <c r="V52" s="95"/>
      <c r="W52" s="95"/>
      <c r="X52" s="95"/>
      <c r="Y52" s="95"/>
      <c r="Z52" s="95"/>
    </row>
    <row r="53" ht="14.25" customHeight="1">
      <c r="A53" s="348" t="str">
        <f>IF(WS3_SiteInfo[[#This Row],[Sites Included in the Audit? (Yes/No)]]="Yes",COUNTIFS($B$7:$B$106,"&lt;"&amp;B53,WS3_SiteInfo[Sites Included in the Audit? (Yes/No)],"Yes")+1,"")</f>
        <v>#ERROR!</v>
      </c>
      <c r="B53" s="348" t="str">
        <f t="shared" si="1"/>
        <v/>
      </c>
      <c r="C53" s="353"/>
      <c r="D53" s="354"/>
      <c r="E53" s="355"/>
      <c r="F53" s="351"/>
      <c r="G53" s="343"/>
      <c r="H53" s="343"/>
      <c r="I53" s="344"/>
      <c r="J53" s="349"/>
      <c r="K53" s="349"/>
      <c r="L53" s="349"/>
      <c r="M53" s="345"/>
      <c r="N53" s="345"/>
      <c r="O53" s="345"/>
      <c r="P53" s="345"/>
      <c r="Q53" s="346"/>
      <c r="R53" s="347"/>
      <c r="S53" s="352"/>
      <c r="T53" s="95"/>
      <c r="U53" s="95"/>
      <c r="V53" s="95"/>
      <c r="W53" s="95"/>
      <c r="X53" s="95"/>
      <c r="Y53" s="95"/>
      <c r="Z53" s="95"/>
    </row>
    <row r="54" ht="14.25" customHeight="1">
      <c r="A54" s="348" t="str">
        <f>IF(WS3_SiteInfo[[#This Row],[Sites Included in the Audit? (Yes/No)]]="Yes",COUNTIFS($B$7:$B$106,"&lt;"&amp;B54,WS3_SiteInfo[Sites Included in the Audit? (Yes/No)],"Yes")+1,"")</f>
        <v>#ERROR!</v>
      </c>
      <c r="B54" s="348" t="str">
        <f t="shared" si="1"/>
        <v/>
      </c>
      <c r="C54" s="353"/>
      <c r="D54" s="354"/>
      <c r="E54" s="355"/>
      <c r="F54" s="351"/>
      <c r="G54" s="343"/>
      <c r="H54" s="343"/>
      <c r="I54" s="344"/>
      <c r="J54" s="349"/>
      <c r="K54" s="349"/>
      <c r="L54" s="349"/>
      <c r="M54" s="345"/>
      <c r="N54" s="345"/>
      <c r="O54" s="345"/>
      <c r="P54" s="345"/>
      <c r="Q54" s="356"/>
      <c r="R54" s="356"/>
      <c r="S54" s="352"/>
      <c r="T54" s="95"/>
      <c r="U54" s="95"/>
      <c r="V54" s="95"/>
      <c r="W54" s="95"/>
      <c r="X54" s="95"/>
      <c r="Y54" s="95"/>
      <c r="Z54" s="95"/>
    </row>
    <row r="55" ht="14.25" customHeight="1">
      <c r="A55" s="348" t="str">
        <f>IF(WS3_SiteInfo[[#This Row],[Sites Included in the Audit? (Yes/No)]]="Yes",COUNTIFS($B$7:$B$106,"&lt;"&amp;B55,WS3_SiteInfo[Sites Included in the Audit? (Yes/No)],"Yes")+1,"")</f>
        <v>#ERROR!</v>
      </c>
      <c r="B55" s="348" t="str">
        <f t="shared" si="1"/>
        <v/>
      </c>
      <c r="C55" s="353"/>
      <c r="D55" s="354"/>
      <c r="E55" s="355"/>
      <c r="F55" s="351"/>
      <c r="G55" s="343"/>
      <c r="H55" s="343"/>
      <c r="I55" s="343"/>
      <c r="J55" s="349"/>
      <c r="K55" s="349"/>
      <c r="L55" s="349"/>
      <c r="M55" s="345"/>
      <c r="N55" s="345"/>
      <c r="O55" s="345"/>
      <c r="P55" s="345"/>
      <c r="Q55" s="356"/>
      <c r="R55" s="356"/>
      <c r="S55" s="352"/>
      <c r="T55" s="95"/>
      <c r="U55" s="95"/>
      <c r="V55" s="95"/>
      <c r="W55" s="95"/>
      <c r="X55" s="95"/>
      <c r="Y55" s="95"/>
      <c r="Z55" s="95"/>
    </row>
    <row r="56" ht="14.25" customHeight="1">
      <c r="A56" s="348" t="str">
        <f>IF(WS3_SiteInfo[[#This Row],[Sites Included in the Audit? (Yes/No)]]="Yes",COUNTIFS($B$7:$B$106,"&lt;"&amp;B56,WS3_SiteInfo[Sites Included in the Audit? (Yes/No)],"Yes")+1,"")</f>
        <v>#ERROR!</v>
      </c>
      <c r="B56" s="348" t="str">
        <f t="shared" si="1"/>
        <v/>
      </c>
      <c r="C56" s="353"/>
      <c r="D56" s="354"/>
      <c r="E56" s="355"/>
      <c r="F56" s="351"/>
      <c r="G56" s="343"/>
      <c r="H56" s="343"/>
      <c r="I56" s="343"/>
      <c r="J56" s="349"/>
      <c r="K56" s="349"/>
      <c r="L56" s="349"/>
      <c r="M56" s="345"/>
      <c r="N56" s="345"/>
      <c r="O56" s="345"/>
      <c r="P56" s="345"/>
      <c r="Q56" s="356"/>
      <c r="R56" s="356"/>
      <c r="S56" s="352"/>
      <c r="T56" s="95"/>
      <c r="U56" s="95"/>
      <c r="V56" s="95"/>
      <c r="W56" s="95"/>
      <c r="X56" s="95"/>
      <c r="Y56" s="95"/>
      <c r="Z56" s="95"/>
    </row>
    <row r="57" ht="14.25" customHeight="1">
      <c r="A57" s="348" t="str">
        <f>IF(WS3_SiteInfo[[#This Row],[Sites Included in the Audit? (Yes/No)]]="Yes",COUNTIFS($B$7:$B$106,"&lt;"&amp;B57,WS3_SiteInfo[Sites Included in the Audit? (Yes/No)],"Yes")+1,"")</f>
        <v>#ERROR!</v>
      </c>
      <c r="B57" s="348" t="str">
        <f t="shared" si="1"/>
        <v/>
      </c>
      <c r="C57" s="353"/>
      <c r="D57" s="354"/>
      <c r="E57" s="355"/>
      <c r="F57" s="351"/>
      <c r="G57" s="343"/>
      <c r="H57" s="343"/>
      <c r="I57" s="343"/>
      <c r="J57" s="349"/>
      <c r="K57" s="349"/>
      <c r="L57" s="349"/>
      <c r="M57" s="345"/>
      <c r="N57" s="345"/>
      <c r="O57" s="345"/>
      <c r="P57" s="345"/>
      <c r="Q57" s="356"/>
      <c r="R57" s="356"/>
      <c r="S57" s="352"/>
      <c r="T57" s="95"/>
      <c r="U57" s="95"/>
      <c r="V57" s="95"/>
      <c r="W57" s="95"/>
      <c r="X57" s="95"/>
      <c r="Y57" s="95"/>
      <c r="Z57" s="95"/>
    </row>
    <row r="58" ht="14.25" customHeight="1">
      <c r="A58" s="348" t="str">
        <f>IF(WS3_SiteInfo[[#This Row],[Sites Included in the Audit? (Yes/No)]]="Yes",COUNTIFS($B$7:$B$106,"&lt;"&amp;B58,WS3_SiteInfo[Sites Included in the Audit? (Yes/No)],"Yes")+1,"")</f>
        <v>#ERROR!</v>
      </c>
      <c r="B58" s="348" t="str">
        <f t="shared" si="1"/>
        <v/>
      </c>
      <c r="C58" s="353"/>
      <c r="D58" s="354"/>
      <c r="E58" s="355"/>
      <c r="F58" s="351"/>
      <c r="G58" s="343"/>
      <c r="H58" s="343"/>
      <c r="I58" s="343"/>
      <c r="J58" s="349"/>
      <c r="K58" s="349"/>
      <c r="L58" s="349"/>
      <c r="M58" s="345"/>
      <c r="N58" s="345"/>
      <c r="O58" s="345"/>
      <c r="P58" s="345"/>
      <c r="Q58" s="356"/>
      <c r="R58" s="356"/>
      <c r="S58" s="352"/>
      <c r="T58" s="95"/>
      <c r="U58" s="95"/>
      <c r="V58" s="95"/>
      <c r="W58" s="95"/>
      <c r="X58" s="95"/>
      <c r="Y58" s="95"/>
      <c r="Z58" s="95"/>
    </row>
    <row r="59" ht="14.25" customHeight="1">
      <c r="A59" s="348" t="str">
        <f>IF(WS3_SiteInfo[[#This Row],[Sites Included in the Audit? (Yes/No)]]="Yes",COUNTIFS($B$7:$B$106,"&lt;"&amp;B59,WS3_SiteInfo[Sites Included in the Audit? (Yes/No)],"Yes")+1,"")</f>
        <v>#ERROR!</v>
      </c>
      <c r="B59" s="348" t="str">
        <f t="shared" si="1"/>
        <v/>
      </c>
      <c r="C59" s="353"/>
      <c r="D59" s="354"/>
      <c r="E59" s="355"/>
      <c r="F59" s="351"/>
      <c r="G59" s="343"/>
      <c r="H59" s="343"/>
      <c r="I59" s="343"/>
      <c r="J59" s="349"/>
      <c r="K59" s="349"/>
      <c r="L59" s="349"/>
      <c r="M59" s="345"/>
      <c r="N59" s="345"/>
      <c r="O59" s="345"/>
      <c r="P59" s="345"/>
      <c r="Q59" s="356"/>
      <c r="R59" s="356"/>
      <c r="S59" s="352"/>
      <c r="T59" s="95"/>
      <c r="U59" s="95"/>
      <c r="V59" s="95"/>
      <c r="W59" s="95"/>
      <c r="X59" s="95"/>
      <c r="Y59" s="95"/>
      <c r="Z59" s="95"/>
    </row>
    <row r="60" ht="14.25" customHeight="1">
      <c r="A60" s="348" t="str">
        <f>IF(WS3_SiteInfo[[#This Row],[Sites Included in the Audit? (Yes/No)]]="Yes",COUNTIFS($B$7:$B$106,"&lt;"&amp;B60,WS3_SiteInfo[Sites Included in the Audit? (Yes/No)],"Yes")+1,"")</f>
        <v>#ERROR!</v>
      </c>
      <c r="B60" s="348" t="str">
        <f t="shared" si="1"/>
        <v/>
      </c>
      <c r="C60" s="353"/>
      <c r="D60" s="354"/>
      <c r="E60" s="355"/>
      <c r="F60" s="351"/>
      <c r="G60" s="343"/>
      <c r="H60" s="343"/>
      <c r="I60" s="343"/>
      <c r="J60" s="349"/>
      <c r="K60" s="349"/>
      <c r="L60" s="349"/>
      <c r="M60" s="345"/>
      <c r="N60" s="345"/>
      <c r="O60" s="345"/>
      <c r="P60" s="345"/>
      <c r="Q60" s="356"/>
      <c r="R60" s="356"/>
      <c r="S60" s="352"/>
      <c r="T60" s="95"/>
      <c r="U60" s="95"/>
      <c r="V60" s="95"/>
      <c r="W60" s="95"/>
      <c r="X60" s="95"/>
      <c r="Y60" s="95"/>
      <c r="Z60" s="95"/>
    </row>
    <row r="61" ht="14.25" customHeight="1">
      <c r="A61" s="348" t="str">
        <f>IF(WS3_SiteInfo[[#This Row],[Sites Included in the Audit? (Yes/No)]]="Yes",COUNTIFS($B$7:$B$106,"&lt;"&amp;B61,WS3_SiteInfo[Sites Included in the Audit? (Yes/No)],"Yes")+1,"")</f>
        <v>#ERROR!</v>
      </c>
      <c r="B61" s="348" t="str">
        <f t="shared" si="1"/>
        <v/>
      </c>
      <c r="C61" s="353"/>
      <c r="D61" s="354"/>
      <c r="E61" s="355"/>
      <c r="F61" s="351"/>
      <c r="G61" s="343"/>
      <c r="H61" s="343"/>
      <c r="I61" s="343"/>
      <c r="J61" s="349"/>
      <c r="K61" s="349"/>
      <c r="L61" s="349"/>
      <c r="M61" s="345"/>
      <c r="N61" s="345"/>
      <c r="O61" s="345"/>
      <c r="P61" s="345"/>
      <c r="Q61" s="356"/>
      <c r="R61" s="356"/>
      <c r="S61" s="352"/>
      <c r="T61" s="95"/>
      <c r="U61" s="95"/>
      <c r="V61" s="95"/>
      <c r="W61" s="95"/>
      <c r="X61" s="95"/>
      <c r="Y61" s="95"/>
      <c r="Z61" s="95"/>
    </row>
    <row r="62" ht="14.25" customHeight="1">
      <c r="A62" s="348" t="str">
        <f>IF(WS3_SiteInfo[[#This Row],[Sites Included in the Audit? (Yes/No)]]="Yes",COUNTIFS($B$7:$B$106,"&lt;"&amp;B62,WS3_SiteInfo[Sites Included in the Audit? (Yes/No)],"Yes")+1,"")</f>
        <v>#ERROR!</v>
      </c>
      <c r="B62" s="348" t="str">
        <f t="shared" si="1"/>
        <v/>
      </c>
      <c r="C62" s="353"/>
      <c r="D62" s="354"/>
      <c r="E62" s="355"/>
      <c r="F62" s="351"/>
      <c r="G62" s="343"/>
      <c r="H62" s="343"/>
      <c r="I62" s="343"/>
      <c r="J62" s="349"/>
      <c r="K62" s="349"/>
      <c r="L62" s="349"/>
      <c r="M62" s="345"/>
      <c r="N62" s="345"/>
      <c r="O62" s="345"/>
      <c r="P62" s="345"/>
      <c r="Q62" s="356"/>
      <c r="R62" s="356"/>
      <c r="S62" s="352"/>
      <c r="T62" s="95"/>
      <c r="U62" s="95"/>
      <c r="V62" s="95"/>
      <c r="W62" s="95"/>
      <c r="X62" s="95"/>
      <c r="Y62" s="95"/>
      <c r="Z62" s="95"/>
    </row>
    <row r="63" ht="14.25" customHeight="1">
      <c r="A63" s="348" t="str">
        <f>IF(WS3_SiteInfo[[#This Row],[Sites Included in the Audit? (Yes/No)]]="Yes",COUNTIFS($B$7:$B$106,"&lt;"&amp;B63,WS3_SiteInfo[Sites Included in the Audit? (Yes/No)],"Yes")+1,"")</f>
        <v>#ERROR!</v>
      </c>
      <c r="B63" s="348" t="str">
        <f t="shared" si="1"/>
        <v/>
      </c>
      <c r="C63" s="353"/>
      <c r="D63" s="354"/>
      <c r="E63" s="355"/>
      <c r="F63" s="351"/>
      <c r="G63" s="343"/>
      <c r="H63" s="343"/>
      <c r="I63" s="343"/>
      <c r="J63" s="349"/>
      <c r="K63" s="349"/>
      <c r="L63" s="349"/>
      <c r="M63" s="345"/>
      <c r="N63" s="345"/>
      <c r="O63" s="345"/>
      <c r="P63" s="345"/>
      <c r="Q63" s="356"/>
      <c r="R63" s="356"/>
      <c r="S63" s="352"/>
      <c r="T63" s="95"/>
      <c r="U63" s="95"/>
      <c r="V63" s="95"/>
      <c r="W63" s="95"/>
      <c r="X63" s="95"/>
      <c r="Y63" s="95"/>
      <c r="Z63" s="95"/>
    </row>
    <row r="64" ht="14.25" customHeight="1">
      <c r="A64" s="348" t="str">
        <f>IF(WS3_SiteInfo[[#This Row],[Sites Included in the Audit? (Yes/No)]]="Yes",COUNTIFS($B$7:$B$106,"&lt;"&amp;B64,WS3_SiteInfo[Sites Included in the Audit? (Yes/No)],"Yes")+1,"")</f>
        <v>#ERROR!</v>
      </c>
      <c r="B64" s="348" t="str">
        <f t="shared" si="1"/>
        <v/>
      </c>
      <c r="C64" s="353"/>
      <c r="D64" s="354"/>
      <c r="E64" s="355"/>
      <c r="F64" s="351"/>
      <c r="G64" s="343"/>
      <c r="H64" s="343"/>
      <c r="I64" s="343"/>
      <c r="J64" s="349"/>
      <c r="K64" s="349"/>
      <c r="L64" s="349"/>
      <c r="M64" s="345"/>
      <c r="N64" s="345"/>
      <c r="O64" s="345"/>
      <c r="P64" s="345"/>
      <c r="Q64" s="356"/>
      <c r="R64" s="356"/>
      <c r="S64" s="352"/>
      <c r="T64" s="95"/>
      <c r="U64" s="95"/>
      <c r="V64" s="95"/>
      <c r="W64" s="95"/>
      <c r="X64" s="95"/>
      <c r="Y64" s="95"/>
      <c r="Z64" s="95"/>
    </row>
    <row r="65" ht="14.25" customHeight="1">
      <c r="A65" s="348" t="str">
        <f>IF(WS3_SiteInfo[[#This Row],[Sites Included in the Audit? (Yes/No)]]="Yes",COUNTIFS($B$7:$B$106,"&lt;"&amp;B65,WS3_SiteInfo[Sites Included in the Audit? (Yes/No)],"Yes")+1,"")</f>
        <v>#ERROR!</v>
      </c>
      <c r="B65" s="348" t="str">
        <f t="shared" si="1"/>
        <v/>
      </c>
      <c r="C65" s="353"/>
      <c r="D65" s="354"/>
      <c r="E65" s="355"/>
      <c r="F65" s="351"/>
      <c r="G65" s="343"/>
      <c r="H65" s="343"/>
      <c r="I65" s="343"/>
      <c r="J65" s="349"/>
      <c r="K65" s="349"/>
      <c r="L65" s="349"/>
      <c r="M65" s="345"/>
      <c r="N65" s="345"/>
      <c r="O65" s="345"/>
      <c r="P65" s="345"/>
      <c r="Q65" s="356"/>
      <c r="R65" s="356"/>
      <c r="S65" s="352"/>
      <c r="T65" s="95"/>
      <c r="U65" s="95"/>
      <c r="V65" s="95"/>
      <c r="W65" s="95"/>
      <c r="X65" s="95"/>
      <c r="Y65" s="95"/>
      <c r="Z65" s="95"/>
    </row>
    <row r="66" ht="14.25" customHeight="1">
      <c r="A66" s="348" t="str">
        <f>IF(WS3_SiteInfo[[#This Row],[Sites Included in the Audit? (Yes/No)]]="Yes",COUNTIFS($B$7:$B$106,"&lt;"&amp;B66,WS3_SiteInfo[Sites Included in the Audit? (Yes/No)],"Yes")+1,"")</f>
        <v>#ERROR!</v>
      </c>
      <c r="B66" s="348" t="str">
        <f t="shared" si="1"/>
        <v/>
      </c>
      <c r="C66" s="353"/>
      <c r="D66" s="354"/>
      <c r="E66" s="355"/>
      <c r="F66" s="351"/>
      <c r="G66" s="343"/>
      <c r="H66" s="343"/>
      <c r="I66" s="343"/>
      <c r="J66" s="349"/>
      <c r="K66" s="349"/>
      <c r="L66" s="349"/>
      <c r="M66" s="345"/>
      <c r="N66" s="345"/>
      <c r="O66" s="345"/>
      <c r="P66" s="345"/>
      <c r="Q66" s="356"/>
      <c r="R66" s="356"/>
      <c r="S66" s="352"/>
      <c r="T66" s="95"/>
      <c r="U66" s="95"/>
      <c r="V66" s="95"/>
      <c r="W66" s="95"/>
      <c r="X66" s="95"/>
      <c r="Y66" s="95"/>
      <c r="Z66" s="95"/>
    </row>
    <row r="67" ht="14.25" customHeight="1">
      <c r="A67" s="348" t="str">
        <f>IF(WS3_SiteInfo[[#This Row],[Sites Included in the Audit? (Yes/No)]]="Yes",COUNTIFS($B$7:$B$106,"&lt;"&amp;B67,WS3_SiteInfo[Sites Included in the Audit? (Yes/No)],"Yes")+1,"")</f>
        <v>#ERROR!</v>
      </c>
      <c r="B67" s="348" t="str">
        <f t="shared" si="1"/>
        <v/>
      </c>
      <c r="C67" s="353"/>
      <c r="D67" s="354"/>
      <c r="E67" s="355"/>
      <c r="F67" s="351"/>
      <c r="G67" s="343"/>
      <c r="H67" s="343"/>
      <c r="I67" s="343"/>
      <c r="J67" s="349"/>
      <c r="K67" s="349"/>
      <c r="L67" s="349"/>
      <c r="M67" s="345"/>
      <c r="N67" s="345"/>
      <c r="O67" s="345"/>
      <c r="P67" s="345"/>
      <c r="Q67" s="356"/>
      <c r="R67" s="356"/>
      <c r="S67" s="352"/>
      <c r="T67" s="95"/>
      <c r="U67" s="95"/>
      <c r="V67" s="95"/>
      <c r="W67" s="95"/>
      <c r="X67" s="95"/>
      <c r="Y67" s="95"/>
      <c r="Z67" s="95"/>
    </row>
    <row r="68" ht="14.25" customHeight="1">
      <c r="A68" s="348" t="str">
        <f>IF(WS3_SiteInfo[[#This Row],[Sites Included in the Audit? (Yes/No)]]="Yes",COUNTIFS($B$7:$B$106,"&lt;"&amp;B68,WS3_SiteInfo[Sites Included in the Audit? (Yes/No)],"Yes")+1,"")</f>
        <v>#ERROR!</v>
      </c>
      <c r="B68" s="348" t="str">
        <f t="shared" si="1"/>
        <v/>
      </c>
      <c r="C68" s="353"/>
      <c r="D68" s="354"/>
      <c r="E68" s="355"/>
      <c r="F68" s="351"/>
      <c r="G68" s="343"/>
      <c r="H68" s="343"/>
      <c r="I68" s="343"/>
      <c r="J68" s="349"/>
      <c r="K68" s="349"/>
      <c r="L68" s="349"/>
      <c r="M68" s="345"/>
      <c r="N68" s="345"/>
      <c r="O68" s="345"/>
      <c r="P68" s="345"/>
      <c r="Q68" s="356"/>
      <c r="R68" s="356"/>
      <c r="S68" s="352"/>
      <c r="T68" s="95"/>
      <c r="U68" s="95"/>
      <c r="V68" s="95"/>
      <c r="W68" s="95"/>
      <c r="X68" s="95"/>
      <c r="Y68" s="95"/>
      <c r="Z68" s="95"/>
    </row>
    <row r="69" ht="14.25" customHeight="1">
      <c r="A69" s="348" t="str">
        <f>IF(WS3_SiteInfo[[#This Row],[Sites Included in the Audit? (Yes/No)]]="Yes",COUNTIFS($B$7:$B$106,"&lt;"&amp;B69,WS3_SiteInfo[Sites Included in the Audit? (Yes/No)],"Yes")+1,"")</f>
        <v>#ERROR!</v>
      </c>
      <c r="B69" s="348" t="str">
        <f t="shared" si="1"/>
        <v/>
      </c>
      <c r="C69" s="353"/>
      <c r="D69" s="354"/>
      <c r="E69" s="355"/>
      <c r="F69" s="351"/>
      <c r="G69" s="343"/>
      <c r="H69" s="343"/>
      <c r="I69" s="343"/>
      <c r="J69" s="349"/>
      <c r="K69" s="349"/>
      <c r="L69" s="349"/>
      <c r="M69" s="345"/>
      <c r="N69" s="345"/>
      <c r="O69" s="345"/>
      <c r="P69" s="345"/>
      <c r="Q69" s="356"/>
      <c r="R69" s="356"/>
      <c r="S69" s="352"/>
      <c r="T69" s="95"/>
      <c r="U69" s="95"/>
      <c r="V69" s="95"/>
      <c r="W69" s="95"/>
      <c r="X69" s="95"/>
      <c r="Y69" s="95"/>
      <c r="Z69" s="95"/>
    </row>
    <row r="70" ht="14.25" customHeight="1">
      <c r="A70" s="348" t="str">
        <f>IF(WS3_SiteInfo[[#This Row],[Sites Included in the Audit? (Yes/No)]]="Yes",COUNTIFS($B$7:$B$106,"&lt;"&amp;B70,WS3_SiteInfo[Sites Included in the Audit? (Yes/No)],"Yes")+1,"")</f>
        <v>#ERROR!</v>
      </c>
      <c r="B70" s="348" t="str">
        <f t="shared" si="1"/>
        <v/>
      </c>
      <c r="C70" s="353"/>
      <c r="D70" s="354"/>
      <c r="E70" s="355"/>
      <c r="F70" s="351"/>
      <c r="G70" s="343"/>
      <c r="H70" s="343"/>
      <c r="I70" s="343"/>
      <c r="J70" s="349"/>
      <c r="K70" s="349"/>
      <c r="L70" s="349"/>
      <c r="M70" s="345"/>
      <c r="N70" s="345"/>
      <c r="O70" s="345"/>
      <c r="P70" s="345"/>
      <c r="Q70" s="356"/>
      <c r="R70" s="356"/>
      <c r="S70" s="352"/>
      <c r="T70" s="95"/>
      <c r="U70" s="95"/>
      <c r="V70" s="95"/>
      <c r="W70" s="95"/>
      <c r="X70" s="95"/>
      <c r="Y70" s="95"/>
      <c r="Z70" s="95"/>
    </row>
    <row r="71" ht="14.25" customHeight="1">
      <c r="A71" s="348" t="str">
        <f>IF(WS3_SiteInfo[[#This Row],[Sites Included in the Audit? (Yes/No)]]="Yes",COUNTIFS($B$7:$B$106,"&lt;"&amp;B71,WS3_SiteInfo[Sites Included in the Audit? (Yes/No)],"Yes")+1,"")</f>
        <v>#ERROR!</v>
      </c>
      <c r="B71" s="348" t="str">
        <f t="shared" si="1"/>
        <v/>
      </c>
      <c r="C71" s="353"/>
      <c r="D71" s="354"/>
      <c r="E71" s="355"/>
      <c r="F71" s="351"/>
      <c r="G71" s="343"/>
      <c r="H71" s="343"/>
      <c r="I71" s="343"/>
      <c r="J71" s="349"/>
      <c r="K71" s="349"/>
      <c r="L71" s="349"/>
      <c r="M71" s="345"/>
      <c r="N71" s="345"/>
      <c r="O71" s="345"/>
      <c r="P71" s="345"/>
      <c r="Q71" s="356"/>
      <c r="R71" s="356"/>
      <c r="S71" s="352"/>
      <c r="T71" s="95"/>
      <c r="U71" s="95"/>
      <c r="V71" s="95"/>
      <c r="W71" s="95"/>
      <c r="X71" s="95"/>
      <c r="Y71" s="95"/>
      <c r="Z71" s="95"/>
    </row>
    <row r="72" ht="14.25" customHeight="1">
      <c r="A72" s="348" t="str">
        <f>IF(WS3_SiteInfo[[#This Row],[Sites Included in the Audit? (Yes/No)]]="Yes",COUNTIFS($B$7:$B$106,"&lt;"&amp;B72,WS3_SiteInfo[Sites Included in the Audit? (Yes/No)],"Yes")+1,"")</f>
        <v>#ERROR!</v>
      </c>
      <c r="B72" s="348" t="str">
        <f t="shared" si="1"/>
        <v/>
      </c>
      <c r="C72" s="353"/>
      <c r="D72" s="354"/>
      <c r="E72" s="355"/>
      <c r="F72" s="351"/>
      <c r="G72" s="343"/>
      <c r="H72" s="343"/>
      <c r="I72" s="343"/>
      <c r="J72" s="349"/>
      <c r="K72" s="349"/>
      <c r="L72" s="349"/>
      <c r="M72" s="345"/>
      <c r="N72" s="345"/>
      <c r="O72" s="345"/>
      <c r="P72" s="345"/>
      <c r="Q72" s="356"/>
      <c r="R72" s="356"/>
      <c r="S72" s="352"/>
      <c r="T72" s="95"/>
      <c r="U72" s="95"/>
      <c r="V72" s="95"/>
      <c r="W72" s="95"/>
      <c r="X72" s="95"/>
      <c r="Y72" s="95"/>
      <c r="Z72" s="95"/>
    </row>
    <row r="73" ht="14.25" customHeight="1">
      <c r="A73" s="348" t="str">
        <f>IF(WS3_SiteInfo[[#This Row],[Sites Included in the Audit? (Yes/No)]]="Yes",COUNTIFS($B$7:$B$106,"&lt;"&amp;B73,WS3_SiteInfo[Sites Included in the Audit? (Yes/No)],"Yes")+1,"")</f>
        <v>#ERROR!</v>
      </c>
      <c r="B73" s="348" t="str">
        <f t="shared" si="1"/>
        <v/>
      </c>
      <c r="C73" s="353"/>
      <c r="D73" s="354"/>
      <c r="E73" s="355"/>
      <c r="F73" s="351"/>
      <c r="G73" s="343"/>
      <c r="H73" s="343"/>
      <c r="I73" s="343"/>
      <c r="J73" s="349"/>
      <c r="K73" s="349"/>
      <c r="L73" s="349"/>
      <c r="M73" s="345"/>
      <c r="N73" s="345"/>
      <c r="O73" s="345"/>
      <c r="P73" s="345"/>
      <c r="Q73" s="356"/>
      <c r="R73" s="356"/>
      <c r="S73" s="352"/>
      <c r="T73" s="95"/>
      <c r="U73" s="95"/>
      <c r="V73" s="95"/>
      <c r="W73" s="95"/>
      <c r="X73" s="95"/>
      <c r="Y73" s="95"/>
      <c r="Z73" s="95"/>
    </row>
    <row r="74" ht="14.25" customHeight="1">
      <c r="A74" s="348" t="str">
        <f>IF(WS3_SiteInfo[[#This Row],[Sites Included in the Audit? (Yes/No)]]="Yes",COUNTIFS($B$7:$B$106,"&lt;"&amp;B74,WS3_SiteInfo[Sites Included in the Audit? (Yes/No)],"Yes")+1,"")</f>
        <v>#ERROR!</v>
      </c>
      <c r="B74" s="348" t="str">
        <f t="shared" si="1"/>
        <v/>
      </c>
      <c r="C74" s="353"/>
      <c r="D74" s="354"/>
      <c r="E74" s="355"/>
      <c r="F74" s="351"/>
      <c r="G74" s="343"/>
      <c r="H74" s="343"/>
      <c r="I74" s="343"/>
      <c r="J74" s="349"/>
      <c r="K74" s="349"/>
      <c r="L74" s="349"/>
      <c r="M74" s="345"/>
      <c r="N74" s="345"/>
      <c r="O74" s="345"/>
      <c r="P74" s="345"/>
      <c r="Q74" s="356"/>
      <c r="R74" s="356"/>
      <c r="S74" s="352"/>
      <c r="T74" s="95"/>
      <c r="U74" s="95"/>
      <c r="V74" s="95"/>
      <c r="W74" s="95"/>
      <c r="X74" s="95"/>
      <c r="Y74" s="95"/>
      <c r="Z74" s="95"/>
    </row>
    <row r="75" ht="14.25" customHeight="1">
      <c r="A75" s="348" t="str">
        <f>IF(WS3_SiteInfo[[#This Row],[Sites Included in the Audit? (Yes/No)]]="Yes",COUNTIFS($B$7:$B$106,"&lt;"&amp;B75,WS3_SiteInfo[Sites Included in the Audit? (Yes/No)],"Yes")+1,"")</f>
        <v>#ERROR!</v>
      </c>
      <c r="B75" s="348" t="str">
        <f t="shared" si="1"/>
        <v/>
      </c>
      <c r="C75" s="353"/>
      <c r="D75" s="354"/>
      <c r="E75" s="355"/>
      <c r="F75" s="351"/>
      <c r="G75" s="343"/>
      <c r="H75" s="343"/>
      <c r="I75" s="343"/>
      <c r="J75" s="349"/>
      <c r="K75" s="349"/>
      <c r="L75" s="349"/>
      <c r="M75" s="345"/>
      <c r="N75" s="345"/>
      <c r="O75" s="345"/>
      <c r="P75" s="345"/>
      <c r="Q75" s="356"/>
      <c r="R75" s="356"/>
      <c r="S75" s="352"/>
      <c r="T75" s="95"/>
      <c r="U75" s="95"/>
      <c r="V75" s="95"/>
      <c r="W75" s="95"/>
      <c r="X75" s="95"/>
      <c r="Y75" s="95"/>
      <c r="Z75" s="95"/>
    </row>
    <row r="76" ht="14.25" customHeight="1">
      <c r="A76" s="348" t="str">
        <f>IF(WS3_SiteInfo[[#This Row],[Sites Included in the Audit? (Yes/No)]]="Yes",COUNTIFS($B$7:$B$106,"&lt;"&amp;B76,WS3_SiteInfo[Sites Included in the Audit? (Yes/No)],"Yes")+1,"")</f>
        <v>#ERROR!</v>
      </c>
      <c r="B76" s="348" t="str">
        <f t="shared" si="1"/>
        <v/>
      </c>
      <c r="C76" s="353"/>
      <c r="D76" s="354"/>
      <c r="E76" s="355"/>
      <c r="F76" s="351"/>
      <c r="G76" s="343"/>
      <c r="H76" s="343"/>
      <c r="I76" s="343"/>
      <c r="J76" s="349"/>
      <c r="K76" s="349"/>
      <c r="L76" s="349"/>
      <c r="M76" s="345"/>
      <c r="N76" s="345"/>
      <c r="O76" s="345"/>
      <c r="P76" s="345"/>
      <c r="Q76" s="356"/>
      <c r="R76" s="356"/>
      <c r="S76" s="352"/>
      <c r="T76" s="95"/>
      <c r="U76" s="95"/>
      <c r="V76" s="95"/>
      <c r="W76" s="95"/>
      <c r="X76" s="95"/>
      <c r="Y76" s="95"/>
      <c r="Z76" s="95"/>
    </row>
    <row r="77" ht="14.25" customHeight="1">
      <c r="A77" s="348" t="str">
        <f>IF(WS3_SiteInfo[[#This Row],[Sites Included in the Audit? (Yes/No)]]="Yes",COUNTIFS($B$7:$B$106,"&lt;"&amp;B77,WS3_SiteInfo[Sites Included in the Audit? (Yes/No)],"Yes")+1,"")</f>
        <v>#ERROR!</v>
      </c>
      <c r="B77" s="348" t="str">
        <f t="shared" si="1"/>
        <v/>
      </c>
      <c r="C77" s="353"/>
      <c r="D77" s="354"/>
      <c r="E77" s="355"/>
      <c r="F77" s="351"/>
      <c r="G77" s="343"/>
      <c r="H77" s="343"/>
      <c r="I77" s="343"/>
      <c r="J77" s="349"/>
      <c r="K77" s="349"/>
      <c r="L77" s="349"/>
      <c r="M77" s="345"/>
      <c r="N77" s="345"/>
      <c r="O77" s="345"/>
      <c r="P77" s="345"/>
      <c r="Q77" s="356"/>
      <c r="R77" s="356"/>
      <c r="S77" s="352"/>
      <c r="T77" s="95"/>
      <c r="U77" s="95"/>
      <c r="V77" s="95"/>
      <c r="W77" s="95"/>
      <c r="X77" s="95"/>
      <c r="Y77" s="95"/>
      <c r="Z77" s="95"/>
    </row>
    <row r="78" ht="14.25" customHeight="1">
      <c r="A78" s="348" t="str">
        <f>IF(WS3_SiteInfo[[#This Row],[Sites Included in the Audit? (Yes/No)]]="Yes",COUNTIFS($B$7:$B$106,"&lt;"&amp;B78,WS3_SiteInfo[Sites Included in the Audit? (Yes/No)],"Yes")+1,"")</f>
        <v>#ERROR!</v>
      </c>
      <c r="B78" s="348" t="str">
        <f t="shared" si="1"/>
        <v/>
      </c>
      <c r="C78" s="353"/>
      <c r="D78" s="354"/>
      <c r="E78" s="355"/>
      <c r="F78" s="351"/>
      <c r="G78" s="343"/>
      <c r="H78" s="343"/>
      <c r="I78" s="343"/>
      <c r="J78" s="349"/>
      <c r="K78" s="349"/>
      <c r="L78" s="349"/>
      <c r="M78" s="345"/>
      <c r="N78" s="345"/>
      <c r="O78" s="345"/>
      <c r="P78" s="345"/>
      <c r="Q78" s="356"/>
      <c r="R78" s="356"/>
      <c r="S78" s="352"/>
      <c r="T78" s="95"/>
      <c r="U78" s="95"/>
      <c r="V78" s="95"/>
      <c r="W78" s="95"/>
      <c r="X78" s="95"/>
      <c r="Y78" s="95"/>
      <c r="Z78" s="95"/>
    </row>
    <row r="79" ht="14.25" customHeight="1">
      <c r="A79" s="348" t="str">
        <f>IF(WS3_SiteInfo[[#This Row],[Sites Included in the Audit? (Yes/No)]]="Yes",COUNTIFS($B$7:$B$106,"&lt;"&amp;B79,WS3_SiteInfo[Sites Included in the Audit? (Yes/No)],"Yes")+1,"")</f>
        <v>#ERROR!</v>
      </c>
      <c r="B79" s="348" t="str">
        <f t="shared" si="1"/>
        <v/>
      </c>
      <c r="C79" s="353"/>
      <c r="D79" s="354"/>
      <c r="E79" s="355"/>
      <c r="F79" s="351"/>
      <c r="G79" s="343"/>
      <c r="H79" s="343"/>
      <c r="I79" s="343"/>
      <c r="J79" s="349"/>
      <c r="K79" s="349"/>
      <c r="L79" s="349"/>
      <c r="M79" s="345"/>
      <c r="N79" s="345"/>
      <c r="O79" s="345"/>
      <c r="P79" s="345"/>
      <c r="Q79" s="356"/>
      <c r="R79" s="356"/>
      <c r="S79" s="352"/>
      <c r="T79" s="95"/>
      <c r="U79" s="95"/>
      <c r="V79" s="95"/>
      <c r="W79" s="95"/>
      <c r="X79" s="95"/>
      <c r="Y79" s="95"/>
      <c r="Z79" s="95"/>
    </row>
    <row r="80" ht="14.25" customHeight="1">
      <c r="A80" s="348" t="str">
        <f>IF(WS3_SiteInfo[[#This Row],[Sites Included in the Audit? (Yes/No)]]="Yes",COUNTIFS($B$7:$B$106,"&lt;"&amp;B80,WS3_SiteInfo[Sites Included in the Audit? (Yes/No)],"Yes")+1,"")</f>
        <v>#ERROR!</v>
      </c>
      <c r="B80" s="348" t="str">
        <f t="shared" si="1"/>
        <v/>
      </c>
      <c r="C80" s="353"/>
      <c r="D80" s="354"/>
      <c r="E80" s="355"/>
      <c r="F80" s="351"/>
      <c r="G80" s="343"/>
      <c r="H80" s="343"/>
      <c r="I80" s="343"/>
      <c r="J80" s="349"/>
      <c r="K80" s="349"/>
      <c r="L80" s="349"/>
      <c r="M80" s="345"/>
      <c r="N80" s="345"/>
      <c r="O80" s="345"/>
      <c r="P80" s="345"/>
      <c r="Q80" s="356"/>
      <c r="R80" s="356"/>
      <c r="S80" s="352"/>
      <c r="T80" s="95"/>
      <c r="U80" s="95"/>
      <c r="V80" s="95"/>
      <c r="W80" s="95"/>
      <c r="X80" s="95"/>
      <c r="Y80" s="95"/>
      <c r="Z80" s="95"/>
    </row>
    <row r="81" ht="14.25" customHeight="1">
      <c r="A81" s="348" t="str">
        <f>IF(WS3_SiteInfo[[#This Row],[Sites Included in the Audit? (Yes/No)]]="Yes",COUNTIFS($B$7:$B$106,"&lt;"&amp;B81,WS3_SiteInfo[Sites Included in the Audit? (Yes/No)],"Yes")+1,"")</f>
        <v>#ERROR!</v>
      </c>
      <c r="B81" s="348" t="str">
        <f t="shared" si="1"/>
        <v/>
      </c>
      <c r="C81" s="353"/>
      <c r="D81" s="354"/>
      <c r="E81" s="355"/>
      <c r="F81" s="351"/>
      <c r="G81" s="343"/>
      <c r="H81" s="343"/>
      <c r="I81" s="343"/>
      <c r="J81" s="349"/>
      <c r="K81" s="349"/>
      <c r="L81" s="349"/>
      <c r="M81" s="345"/>
      <c r="N81" s="345"/>
      <c r="O81" s="345"/>
      <c r="P81" s="345"/>
      <c r="Q81" s="356"/>
      <c r="R81" s="356"/>
      <c r="S81" s="352"/>
      <c r="T81" s="95"/>
      <c r="U81" s="95"/>
      <c r="V81" s="95"/>
      <c r="W81" s="95"/>
      <c r="X81" s="95"/>
      <c r="Y81" s="95"/>
      <c r="Z81" s="95"/>
    </row>
    <row r="82" ht="14.25" customHeight="1">
      <c r="A82" s="348" t="str">
        <f>IF(WS3_SiteInfo[[#This Row],[Sites Included in the Audit? (Yes/No)]]="Yes",COUNTIFS($B$7:$B$106,"&lt;"&amp;B82,WS3_SiteInfo[Sites Included in the Audit? (Yes/No)],"Yes")+1,"")</f>
        <v>#ERROR!</v>
      </c>
      <c r="B82" s="348" t="str">
        <f t="shared" si="1"/>
        <v/>
      </c>
      <c r="C82" s="353"/>
      <c r="D82" s="354"/>
      <c r="E82" s="355"/>
      <c r="F82" s="351"/>
      <c r="G82" s="343"/>
      <c r="H82" s="343"/>
      <c r="I82" s="343"/>
      <c r="J82" s="349"/>
      <c r="K82" s="349"/>
      <c r="L82" s="349"/>
      <c r="M82" s="345"/>
      <c r="N82" s="345"/>
      <c r="O82" s="345"/>
      <c r="P82" s="345"/>
      <c r="Q82" s="356"/>
      <c r="R82" s="356"/>
      <c r="S82" s="352"/>
      <c r="T82" s="95"/>
      <c r="U82" s="95"/>
      <c r="V82" s="95"/>
      <c r="W82" s="95"/>
      <c r="X82" s="95"/>
      <c r="Y82" s="95"/>
      <c r="Z82" s="95"/>
    </row>
    <row r="83" ht="14.25" customHeight="1">
      <c r="A83" s="348" t="str">
        <f>IF(WS3_SiteInfo[[#This Row],[Sites Included in the Audit? (Yes/No)]]="Yes",COUNTIFS($B$7:$B$106,"&lt;"&amp;B83,WS3_SiteInfo[Sites Included in the Audit? (Yes/No)],"Yes")+1,"")</f>
        <v>#ERROR!</v>
      </c>
      <c r="B83" s="348" t="str">
        <f t="shared" si="1"/>
        <v/>
      </c>
      <c r="C83" s="353"/>
      <c r="D83" s="354"/>
      <c r="E83" s="355"/>
      <c r="F83" s="351"/>
      <c r="G83" s="343"/>
      <c r="H83" s="343"/>
      <c r="I83" s="343"/>
      <c r="J83" s="349"/>
      <c r="K83" s="349"/>
      <c r="L83" s="349"/>
      <c r="M83" s="345"/>
      <c r="N83" s="345"/>
      <c r="O83" s="345"/>
      <c r="P83" s="345"/>
      <c r="Q83" s="356"/>
      <c r="R83" s="356"/>
      <c r="S83" s="352"/>
      <c r="T83" s="95"/>
      <c r="U83" s="95"/>
      <c r="V83" s="95"/>
      <c r="W83" s="95"/>
      <c r="X83" s="95"/>
      <c r="Y83" s="95"/>
      <c r="Z83" s="95"/>
    </row>
    <row r="84" ht="14.25" customHeight="1">
      <c r="A84" s="348" t="str">
        <f>IF(WS3_SiteInfo[[#This Row],[Sites Included in the Audit? (Yes/No)]]="Yes",COUNTIFS($B$7:$B$106,"&lt;"&amp;B84,WS3_SiteInfo[Sites Included in the Audit? (Yes/No)],"Yes")+1,"")</f>
        <v>#ERROR!</v>
      </c>
      <c r="B84" s="348" t="str">
        <f t="shared" si="1"/>
        <v/>
      </c>
      <c r="C84" s="353"/>
      <c r="D84" s="354"/>
      <c r="E84" s="355"/>
      <c r="F84" s="351"/>
      <c r="G84" s="343"/>
      <c r="H84" s="343"/>
      <c r="I84" s="343"/>
      <c r="J84" s="349"/>
      <c r="K84" s="349"/>
      <c r="L84" s="349"/>
      <c r="M84" s="345"/>
      <c r="N84" s="345"/>
      <c r="O84" s="345"/>
      <c r="P84" s="345"/>
      <c r="Q84" s="356"/>
      <c r="R84" s="356"/>
      <c r="S84" s="352"/>
      <c r="T84" s="95"/>
      <c r="U84" s="95"/>
      <c r="V84" s="95"/>
      <c r="W84" s="95"/>
      <c r="X84" s="95"/>
      <c r="Y84" s="95"/>
      <c r="Z84" s="95"/>
    </row>
    <row r="85" ht="14.25" customHeight="1">
      <c r="A85" s="348" t="str">
        <f>IF(WS3_SiteInfo[[#This Row],[Sites Included in the Audit? (Yes/No)]]="Yes",COUNTIFS($B$7:$B$106,"&lt;"&amp;B85,WS3_SiteInfo[Sites Included in the Audit? (Yes/No)],"Yes")+1,"")</f>
        <v>#ERROR!</v>
      </c>
      <c r="B85" s="348" t="str">
        <f t="shared" si="1"/>
        <v/>
      </c>
      <c r="C85" s="353"/>
      <c r="D85" s="354"/>
      <c r="E85" s="355"/>
      <c r="F85" s="351"/>
      <c r="G85" s="343"/>
      <c r="H85" s="343"/>
      <c r="I85" s="343"/>
      <c r="J85" s="349"/>
      <c r="K85" s="349"/>
      <c r="L85" s="349"/>
      <c r="M85" s="345"/>
      <c r="N85" s="345"/>
      <c r="O85" s="345"/>
      <c r="P85" s="345"/>
      <c r="Q85" s="356"/>
      <c r="R85" s="356"/>
      <c r="S85" s="352"/>
      <c r="T85" s="95"/>
      <c r="U85" s="95"/>
      <c r="V85" s="95"/>
      <c r="W85" s="95"/>
      <c r="X85" s="95"/>
      <c r="Y85" s="95"/>
      <c r="Z85" s="95"/>
    </row>
    <row r="86" ht="14.25" customHeight="1">
      <c r="A86" s="348" t="str">
        <f>IF(WS3_SiteInfo[[#This Row],[Sites Included in the Audit? (Yes/No)]]="Yes",COUNTIFS($B$7:$B$106,"&lt;"&amp;B86,WS3_SiteInfo[Sites Included in the Audit? (Yes/No)],"Yes")+1,"")</f>
        <v>#ERROR!</v>
      </c>
      <c r="B86" s="348" t="str">
        <f t="shared" si="1"/>
        <v/>
      </c>
      <c r="C86" s="353"/>
      <c r="D86" s="354"/>
      <c r="E86" s="355"/>
      <c r="F86" s="351"/>
      <c r="G86" s="343"/>
      <c r="H86" s="343"/>
      <c r="I86" s="343"/>
      <c r="J86" s="349"/>
      <c r="K86" s="349"/>
      <c r="L86" s="349"/>
      <c r="M86" s="345"/>
      <c r="N86" s="345"/>
      <c r="O86" s="345"/>
      <c r="P86" s="345"/>
      <c r="Q86" s="356"/>
      <c r="R86" s="356"/>
      <c r="S86" s="352"/>
      <c r="T86" s="95"/>
      <c r="U86" s="95"/>
      <c r="V86" s="95"/>
      <c r="W86" s="95"/>
      <c r="X86" s="95"/>
      <c r="Y86" s="95"/>
      <c r="Z86" s="95"/>
    </row>
    <row r="87" ht="14.25" customHeight="1">
      <c r="A87" s="348" t="str">
        <f>IF(WS3_SiteInfo[[#This Row],[Sites Included in the Audit? (Yes/No)]]="Yes",COUNTIFS($B$7:$B$106,"&lt;"&amp;B87,WS3_SiteInfo[Sites Included in the Audit? (Yes/No)],"Yes")+1,"")</f>
        <v>#ERROR!</v>
      </c>
      <c r="B87" s="348" t="str">
        <f t="shared" si="1"/>
        <v/>
      </c>
      <c r="C87" s="353"/>
      <c r="D87" s="354"/>
      <c r="E87" s="355"/>
      <c r="F87" s="351"/>
      <c r="G87" s="343"/>
      <c r="H87" s="343"/>
      <c r="I87" s="343"/>
      <c r="J87" s="349"/>
      <c r="K87" s="349"/>
      <c r="L87" s="349"/>
      <c r="M87" s="345"/>
      <c r="N87" s="345"/>
      <c r="O87" s="345"/>
      <c r="P87" s="345"/>
      <c r="Q87" s="356"/>
      <c r="R87" s="356"/>
      <c r="S87" s="352"/>
      <c r="T87" s="95"/>
      <c r="U87" s="95"/>
      <c r="V87" s="95"/>
      <c r="W87" s="95"/>
      <c r="X87" s="95"/>
      <c r="Y87" s="95"/>
      <c r="Z87" s="95"/>
    </row>
    <row r="88" ht="14.25" customHeight="1">
      <c r="A88" s="348" t="str">
        <f>IF(WS3_SiteInfo[[#This Row],[Sites Included in the Audit? (Yes/No)]]="Yes",COUNTIFS($B$7:$B$106,"&lt;"&amp;B88,WS3_SiteInfo[Sites Included in the Audit? (Yes/No)],"Yes")+1,"")</f>
        <v>#ERROR!</v>
      </c>
      <c r="B88" s="348" t="str">
        <f t="shared" si="1"/>
        <v/>
      </c>
      <c r="C88" s="353"/>
      <c r="D88" s="354"/>
      <c r="E88" s="355"/>
      <c r="F88" s="351"/>
      <c r="G88" s="343"/>
      <c r="H88" s="343"/>
      <c r="I88" s="343"/>
      <c r="J88" s="349"/>
      <c r="K88" s="349"/>
      <c r="L88" s="349"/>
      <c r="M88" s="345"/>
      <c r="N88" s="345"/>
      <c r="O88" s="345"/>
      <c r="P88" s="345"/>
      <c r="Q88" s="356"/>
      <c r="R88" s="356"/>
      <c r="S88" s="352"/>
      <c r="T88" s="95"/>
      <c r="U88" s="95"/>
      <c r="V88" s="95"/>
      <c r="W88" s="95"/>
      <c r="X88" s="95"/>
      <c r="Y88" s="95"/>
      <c r="Z88" s="95"/>
    </row>
    <row r="89" ht="14.25" customHeight="1">
      <c r="A89" s="348" t="str">
        <f>IF(WS3_SiteInfo[[#This Row],[Sites Included in the Audit? (Yes/No)]]="Yes",COUNTIFS($B$7:$B$106,"&lt;"&amp;B89,WS3_SiteInfo[Sites Included in the Audit? (Yes/No)],"Yes")+1,"")</f>
        <v>#ERROR!</v>
      </c>
      <c r="B89" s="348" t="str">
        <f t="shared" si="1"/>
        <v/>
      </c>
      <c r="C89" s="353"/>
      <c r="D89" s="354"/>
      <c r="E89" s="355"/>
      <c r="F89" s="351"/>
      <c r="G89" s="343"/>
      <c r="H89" s="343"/>
      <c r="I89" s="343"/>
      <c r="J89" s="349"/>
      <c r="K89" s="349"/>
      <c r="L89" s="349"/>
      <c r="M89" s="345"/>
      <c r="N89" s="345"/>
      <c r="O89" s="345"/>
      <c r="P89" s="345"/>
      <c r="Q89" s="356"/>
      <c r="R89" s="356"/>
      <c r="S89" s="352"/>
      <c r="T89" s="95"/>
      <c r="U89" s="95"/>
      <c r="V89" s="95"/>
      <c r="W89" s="95"/>
      <c r="X89" s="95"/>
      <c r="Y89" s="95"/>
      <c r="Z89" s="95"/>
    </row>
    <row r="90" ht="14.25" customHeight="1">
      <c r="A90" s="348" t="str">
        <f>IF(WS3_SiteInfo[[#This Row],[Sites Included in the Audit? (Yes/No)]]="Yes",COUNTIFS($B$7:$B$106,"&lt;"&amp;B90,WS3_SiteInfo[Sites Included in the Audit? (Yes/No)],"Yes")+1,"")</f>
        <v>#ERROR!</v>
      </c>
      <c r="B90" s="348" t="str">
        <f t="shared" si="1"/>
        <v/>
      </c>
      <c r="C90" s="353"/>
      <c r="D90" s="354"/>
      <c r="E90" s="355"/>
      <c r="F90" s="351"/>
      <c r="G90" s="343"/>
      <c r="H90" s="343"/>
      <c r="I90" s="343"/>
      <c r="J90" s="349"/>
      <c r="K90" s="349"/>
      <c r="L90" s="349"/>
      <c r="M90" s="345"/>
      <c r="N90" s="345"/>
      <c r="O90" s="345"/>
      <c r="P90" s="345"/>
      <c r="Q90" s="356"/>
      <c r="R90" s="356"/>
      <c r="S90" s="352"/>
      <c r="T90" s="95"/>
      <c r="U90" s="95"/>
      <c r="V90" s="95"/>
      <c r="W90" s="95"/>
      <c r="X90" s="95"/>
      <c r="Y90" s="95"/>
      <c r="Z90" s="95"/>
    </row>
    <row r="91" ht="14.25" customHeight="1">
      <c r="A91" s="348" t="str">
        <f>IF(WS3_SiteInfo[[#This Row],[Sites Included in the Audit? (Yes/No)]]="Yes",COUNTIFS($B$7:$B$106,"&lt;"&amp;B91,WS3_SiteInfo[Sites Included in the Audit? (Yes/No)],"Yes")+1,"")</f>
        <v>#ERROR!</v>
      </c>
      <c r="B91" s="348" t="str">
        <f t="shared" si="1"/>
        <v/>
      </c>
      <c r="C91" s="353"/>
      <c r="D91" s="354"/>
      <c r="E91" s="355"/>
      <c r="F91" s="351"/>
      <c r="G91" s="343"/>
      <c r="H91" s="343"/>
      <c r="I91" s="343"/>
      <c r="J91" s="349"/>
      <c r="K91" s="349"/>
      <c r="L91" s="349"/>
      <c r="M91" s="345"/>
      <c r="N91" s="345"/>
      <c r="O91" s="345"/>
      <c r="P91" s="345"/>
      <c r="Q91" s="356"/>
      <c r="R91" s="356"/>
      <c r="S91" s="352"/>
      <c r="T91" s="95"/>
      <c r="U91" s="95"/>
      <c r="V91" s="95"/>
      <c r="W91" s="95"/>
      <c r="X91" s="95"/>
      <c r="Y91" s="95"/>
      <c r="Z91" s="95"/>
    </row>
    <row r="92" ht="14.25" customHeight="1">
      <c r="A92" s="348" t="str">
        <f>IF(WS3_SiteInfo[[#This Row],[Sites Included in the Audit? (Yes/No)]]="Yes",COUNTIFS($B$7:$B$106,"&lt;"&amp;B92,WS3_SiteInfo[Sites Included in the Audit? (Yes/No)],"Yes")+1,"")</f>
        <v>#ERROR!</v>
      </c>
      <c r="B92" s="348" t="str">
        <f t="shared" si="1"/>
        <v/>
      </c>
      <c r="C92" s="353"/>
      <c r="D92" s="354"/>
      <c r="E92" s="355"/>
      <c r="F92" s="351"/>
      <c r="G92" s="343"/>
      <c r="H92" s="343"/>
      <c r="I92" s="343"/>
      <c r="J92" s="349"/>
      <c r="K92" s="349"/>
      <c r="L92" s="349"/>
      <c r="M92" s="345"/>
      <c r="N92" s="345"/>
      <c r="O92" s="345"/>
      <c r="P92" s="345"/>
      <c r="Q92" s="356"/>
      <c r="R92" s="356"/>
      <c r="S92" s="352"/>
      <c r="T92" s="95"/>
      <c r="U92" s="95"/>
      <c r="V92" s="95"/>
      <c r="W92" s="95"/>
      <c r="X92" s="95"/>
      <c r="Y92" s="95"/>
      <c r="Z92" s="95"/>
    </row>
    <row r="93" ht="14.25" customHeight="1">
      <c r="A93" s="348" t="str">
        <f>IF(WS3_SiteInfo[[#This Row],[Sites Included in the Audit? (Yes/No)]]="Yes",COUNTIFS($B$7:$B$106,"&lt;"&amp;B93,WS3_SiteInfo[Sites Included in the Audit? (Yes/No)],"Yes")+1,"")</f>
        <v>#ERROR!</v>
      </c>
      <c r="B93" s="348" t="str">
        <f t="shared" si="1"/>
        <v/>
      </c>
      <c r="C93" s="353"/>
      <c r="D93" s="354"/>
      <c r="E93" s="355"/>
      <c r="F93" s="351"/>
      <c r="G93" s="343"/>
      <c r="H93" s="343"/>
      <c r="I93" s="343"/>
      <c r="J93" s="349"/>
      <c r="K93" s="349"/>
      <c r="L93" s="349"/>
      <c r="M93" s="345"/>
      <c r="N93" s="345"/>
      <c r="O93" s="345"/>
      <c r="P93" s="345"/>
      <c r="Q93" s="356"/>
      <c r="R93" s="356"/>
      <c r="S93" s="352"/>
      <c r="T93" s="95"/>
      <c r="U93" s="95"/>
      <c r="V93" s="95"/>
      <c r="W93" s="95"/>
      <c r="X93" s="95"/>
      <c r="Y93" s="95"/>
      <c r="Z93" s="95"/>
    </row>
    <row r="94" ht="14.25" customHeight="1">
      <c r="A94" s="348" t="str">
        <f>IF(WS3_SiteInfo[[#This Row],[Sites Included in the Audit? (Yes/No)]]="Yes",COUNTIFS($B$7:$B$106,"&lt;"&amp;B94,WS3_SiteInfo[Sites Included in the Audit? (Yes/No)],"Yes")+1,"")</f>
        <v>#ERROR!</v>
      </c>
      <c r="B94" s="348" t="str">
        <f t="shared" si="1"/>
        <v/>
      </c>
      <c r="C94" s="353"/>
      <c r="D94" s="354"/>
      <c r="E94" s="355"/>
      <c r="F94" s="351"/>
      <c r="G94" s="343"/>
      <c r="H94" s="343"/>
      <c r="I94" s="343"/>
      <c r="J94" s="349"/>
      <c r="K94" s="349"/>
      <c r="L94" s="349"/>
      <c r="M94" s="345"/>
      <c r="N94" s="345"/>
      <c r="O94" s="345"/>
      <c r="P94" s="345"/>
      <c r="Q94" s="356"/>
      <c r="R94" s="356"/>
      <c r="S94" s="352"/>
      <c r="T94" s="95"/>
      <c r="U94" s="95"/>
      <c r="V94" s="95"/>
      <c r="W94" s="95"/>
      <c r="X94" s="95"/>
      <c r="Y94" s="95"/>
      <c r="Z94" s="95"/>
    </row>
    <row r="95" ht="14.25" customHeight="1">
      <c r="A95" s="348" t="str">
        <f>IF(WS3_SiteInfo[[#This Row],[Sites Included in the Audit? (Yes/No)]]="Yes",COUNTIFS($B$7:$B$106,"&lt;"&amp;B95,WS3_SiteInfo[Sites Included in the Audit? (Yes/No)],"Yes")+1,"")</f>
        <v>#ERROR!</v>
      </c>
      <c r="B95" s="348" t="str">
        <f t="shared" si="1"/>
        <v/>
      </c>
      <c r="C95" s="353"/>
      <c r="D95" s="354"/>
      <c r="E95" s="355"/>
      <c r="F95" s="351"/>
      <c r="G95" s="343"/>
      <c r="H95" s="343"/>
      <c r="I95" s="343"/>
      <c r="J95" s="349"/>
      <c r="K95" s="349"/>
      <c r="L95" s="349"/>
      <c r="M95" s="345"/>
      <c r="N95" s="345"/>
      <c r="O95" s="345"/>
      <c r="P95" s="345"/>
      <c r="Q95" s="356"/>
      <c r="R95" s="356"/>
      <c r="S95" s="352"/>
      <c r="T95" s="95"/>
      <c r="U95" s="95"/>
      <c r="V95" s="95"/>
      <c r="W95" s="95"/>
      <c r="X95" s="95"/>
      <c r="Y95" s="95"/>
      <c r="Z95" s="95"/>
    </row>
    <row r="96" ht="14.25" customHeight="1">
      <c r="A96" s="348" t="str">
        <f>IF(WS3_SiteInfo[[#This Row],[Sites Included in the Audit? (Yes/No)]]="Yes",COUNTIFS($B$7:$B$106,"&lt;"&amp;B96,WS3_SiteInfo[Sites Included in the Audit? (Yes/No)],"Yes")+1,"")</f>
        <v>#ERROR!</v>
      </c>
      <c r="B96" s="348" t="str">
        <f t="shared" si="1"/>
        <v/>
      </c>
      <c r="C96" s="353"/>
      <c r="D96" s="354"/>
      <c r="E96" s="355"/>
      <c r="F96" s="351"/>
      <c r="G96" s="343"/>
      <c r="H96" s="343"/>
      <c r="I96" s="343"/>
      <c r="J96" s="349"/>
      <c r="K96" s="349"/>
      <c r="L96" s="349"/>
      <c r="M96" s="345"/>
      <c r="N96" s="345"/>
      <c r="O96" s="345"/>
      <c r="P96" s="345"/>
      <c r="Q96" s="356"/>
      <c r="R96" s="356"/>
      <c r="S96" s="352"/>
      <c r="T96" s="95"/>
      <c r="U96" s="95"/>
      <c r="V96" s="95"/>
      <c r="W96" s="95"/>
      <c r="X96" s="95"/>
      <c r="Y96" s="95"/>
      <c r="Z96" s="95"/>
    </row>
    <row r="97" ht="14.25" customHeight="1">
      <c r="A97" s="348" t="str">
        <f>IF(WS3_SiteInfo[[#This Row],[Sites Included in the Audit? (Yes/No)]]="Yes",COUNTIFS($B$7:$B$106,"&lt;"&amp;B97,WS3_SiteInfo[Sites Included in the Audit? (Yes/No)],"Yes")+1,"")</f>
        <v>#ERROR!</v>
      </c>
      <c r="B97" s="348" t="str">
        <f t="shared" si="1"/>
        <v/>
      </c>
      <c r="C97" s="353"/>
      <c r="D97" s="354"/>
      <c r="E97" s="355"/>
      <c r="F97" s="351"/>
      <c r="G97" s="343"/>
      <c r="H97" s="343"/>
      <c r="I97" s="343"/>
      <c r="J97" s="349"/>
      <c r="K97" s="349"/>
      <c r="L97" s="349"/>
      <c r="M97" s="345"/>
      <c r="N97" s="345"/>
      <c r="O97" s="345"/>
      <c r="P97" s="345"/>
      <c r="Q97" s="356"/>
      <c r="R97" s="356"/>
      <c r="S97" s="352"/>
      <c r="T97" s="95"/>
      <c r="U97" s="95"/>
      <c r="V97" s="95"/>
      <c r="W97" s="95"/>
      <c r="X97" s="95"/>
      <c r="Y97" s="95"/>
      <c r="Z97" s="95"/>
    </row>
    <row r="98" ht="14.25" customHeight="1">
      <c r="A98" s="348" t="str">
        <f>IF(WS3_SiteInfo[[#This Row],[Sites Included in the Audit? (Yes/No)]]="Yes",COUNTIFS($B$7:$B$106,"&lt;"&amp;B98,WS3_SiteInfo[Sites Included in the Audit? (Yes/No)],"Yes")+1,"")</f>
        <v>#ERROR!</v>
      </c>
      <c r="B98" s="348" t="str">
        <f t="shared" si="1"/>
        <v/>
      </c>
      <c r="C98" s="353"/>
      <c r="D98" s="354"/>
      <c r="E98" s="355"/>
      <c r="F98" s="351"/>
      <c r="G98" s="343"/>
      <c r="H98" s="343"/>
      <c r="I98" s="343"/>
      <c r="J98" s="349"/>
      <c r="K98" s="349"/>
      <c r="L98" s="349"/>
      <c r="M98" s="345"/>
      <c r="N98" s="345"/>
      <c r="O98" s="345"/>
      <c r="P98" s="345"/>
      <c r="Q98" s="356"/>
      <c r="R98" s="356"/>
      <c r="S98" s="352"/>
      <c r="T98" s="95"/>
      <c r="U98" s="95"/>
      <c r="V98" s="95"/>
      <c r="W98" s="95"/>
      <c r="X98" s="95"/>
      <c r="Y98" s="95"/>
      <c r="Z98" s="95"/>
    </row>
    <row r="99" ht="14.25" customHeight="1">
      <c r="A99" s="348" t="str">
        <f>IF(WS3_SiteInfo[[#This Row],[Sites Included in the Audit? (Yes/No)]]="Yes",COUNTIFS($B$7:$B$106,"&lt;"&amp;B99,WS3_SiteInfo[Sites Included in the Audit? (Yes/No)],"Yes")+1,"")</f>
        <v>#ERROR!</v>
      </c>
      <c r="B99" s="348" t="str">
        <f t="shared" si="1"/>
        <v/>
      </c>
      <c r="C99" s="353"/>
      <c r="D99" s="354"/>
      <c r="E99" s="355"/>
      <c r="F99" s="351"/>
      <c r="G99" s="343"/>
      <c r="H99" s="343"/>
      <c r="I99" s="343"/>
      <c r="J99" s="349"/>
      <c r="K99" s="349"/>
      <c r="L99" s="349"/>
      <c r="M99" s="345"/>
      <c r="N99" s="345"/>
      <c r="O99" s="345"/>
      <c r="P99" s="345"/>
      <c r="Q99" s="356"/>
      <c r="R99" s="356"/>
      <c r="S99" s="352"/>
      <c r="T99" s="95"/>
      <c r="U99" s="95"/>
      <c r="V99" s="95"/>
      <c r="W99" s="95"/>
      <c r="X99" s="95"/>
      <c r="Y99" s="95"/>
      <c r="Z99" s="95"/>
    </row>
    <row r="100" ht="14.25" customHeight="1">
      <c r="A100" s="348" t="str">
        <f>IF(WS3_SiteInfo[[#This Row],[Sites Included in the Audit? (Yes/No)]]="Yes",COUNTIFS($B$7:$B$106,"&lt;"&amp;B100,WS3_SiteInfo[Sites Included in the Audit? (Yes/No)],"Yes")+1,"")</f>
        <v>#ERROR!</v>
      </c>
      <c r="B100" s="348" t="str">
        <f t="shared" si="1"/>
        <v/>
      </c>
      <c r="C100" s="353"/>
      <c r="D100" s="354"/>
      <c r="E100" s="355"/>
      <c r="F100" s="351"/>
      <c r="G100" s="343"/>
      <c r="H100" s="343"/>
      <c r="I100" s="343"/>
      <c r="J100" s="349"/>
      <c r="K100" s="349"/>
      <c r="L100" s="349"/>
      <c r="M100" s="345"/>
      <c r="N100" s="345"/>
      <c r="O100" s="345"/>
      <c r="P100" s="345"/>
      <c r="Q100" s="356"/>
      <c r="R100" s="356"/>
      <c r="S100" s="352"/>
      <c r="T100" s="95"/>
      <c r="U100" s="95"/>
      <c r="V100" s="95"/>
      <c r="W100" s="95"/>
      <c r="X100" s="95"/>
      <c r="Y100" s="95"/>
      <c r="Z100" s="95"/>
    </row>
    <row r="101" ht="14.25" customHeight="1">
      <c r="A101" s="348" t="str">
        <f>IF(WS3_SiteInfo[[#This Row],[Sites Included in the Audit? (Yes/No)]]="Yes",COUNTIFS($B$7:$B$106,"&lt;"&amp;B101,WS3_SiteInfo[Sites Included in the Audit? (Yes/No)],"Yes")+1,"")</f>
        <v>#ERROR!</v>
      </c>
      <c r="B101" s="348" t="str">
        <f t="shared" si="1"/>
        <v/>
      </c>
      <c r="C101" s="353"/>
      <c r="D101" s="354"/>
      <c r="E101" s="355"/>
      <c r="F101" s="351"/>
      <c r="G101" s="343"/>
      <c r="H101" s="343"/>
      <c r="I101" s="343"/>
      <c r="J101" s="349"/>
      <c r="K101" s="349"/>
      <c r="L101" s="349"/>
      <c r="M101" s="345"/>
      <c r="N101" s="345"/>
      <c r="O101" s="345"/>
      <c r="P101" s="345"/>
      <c r="Q101" s="356"/>
      <c r="R101" s="356"/>
      <c r="S101" s="352"/>
      <c r="T101" s="95"/>
      <c r="U101" s="95"/>
      <c r="V101" s="95"/>
      <c r="W101" s="95"/>
      <c r="X101" s="95"/>
      <c r="Y101" s="95"/>
      <c r="Z101" s="95"/>
    </row>
    <row r="102" ht="14.25" customHeight="1">
      <c r="A102" s="348" t="str">
        <f>IF(WS3_SiteInfo[[#This Row],[Sites Included in the Audit? (Yes/No)]]="Yes",COUNTIFS($B$7:$B$106,"&lt;"&amp;B102,WS3_SiteInfo[Sites Included in the Audit? (Yes/No)],"Yes")+1,"")</f>
        <v>#ERROR!</v>
      </c>
      <c r="B102" s="348" t="str">
        <f t="shared" si="1"/>
        <v/>
      </c>
      <c r="C102" s="353"/>
      <c r="D102" s="354"/>
      <c r="E102" s="355"/>
      <c r="F102" s="351"/>
      <c r="G102" s="343"/>
      <c r="H102" s="343"/>
      <c r="I102" s="343"/>
      <c r="J102" s="349"/>
      <c r="K102" s="349"/>
      <c r="L102" s="349"/>
      <c r="M102" s="345"/>
      <c r="N102" s="345"/>
      <c r="O102" s="345"/>
      <c r="P102" s="345"/>
      <c r="Q102" s="356"/>
      <c r="R102" s="356"/>
      <c r="S102" s="352"/>
      <c r="T102" s="95"/>
      <c r="U102" s="95"/>
      <c r="V102" s="95"/>
      <c r="W102" s="95"/>
      <c r="X102" s="95"/>
      <c r="Y102" s="95"/>
      <c r="Z102" s="95"/>
    </row>
    <row r="103" ht="14.25" customHeight="1">
      <c r="A103" s="348" t="str">
        <f>IF(WS3_SiteInfo[[#This Row],[Sites Included in the Audit? (Yes/No)]]="Yes",COUNTIFS($B$7:$B$106,"&lt;"&amp;B103,WS3_SiteInfo[Sites Included in the Audit? (Yes/No)],"Yes")+1,"")</f>
        <v>#ERROR!</v>
      </c>
      <c r="B103" s="348" t="str">
        <f t="shared" si="1"/>
        <v/>
      </c>
      <c r="C103" s="353"/>
      <c r="D103" s="354"/>
      <c r="E103" s="355"/>
      <c r="F103" s="351"/>
      <c r="G103" s="343"/>
      <c r="H103" s="343"/>
      <c r="I103" s="343"/>
      <c r="J103" s="349"/>
      <c r="K103" s="349"/>
      <c r="L103" s="349"/>
      <c r="M103" s="345"/>
      <c r="N103" s="345"/>
      <c r="O103" s="345"/>
      <c r="P103" s="345"/>
      <c r="Q103" s="356"/>
      <c r="R103" s="356"/>
      <c r="S103" s="352"/>
      <c r="T103" s="95"/>
      <c r="U103" s="95"/>
      <c r="V103" s="95"/>
      <c r="W103" s="95"/>
      <c r="X103" s="95"/>
      <c r="Y103" s="95"/>
      <c r="Z103" s="95"/>
    </row>
    <row r="104" ht="14.25" customHeight="1">
      <c r="A104" s="348" t="str">
        <f>IF(WS3_SiteInfo[[#This Row],[Sites Included in the Audit? (Yes/No)]]="Yes",COUNTIFS($B$7:$B$106,"&lt;"&amp;B104,WS3_SiteInfo[Sites Included in the Audit? (Yes/No)],"Yes")+1,"")</f>
        <v>#ERROR!</v>
      </c>
      <c r="B104" s="348" t="str">
        <f t="shared" si="1"/>
        <v/>
      </c>
      <c r="C104" s="353"/>
      <c r="D104" s="354"/>
      <c r="E104" s="355"/>
      <c r="F104" s="351"/>
      <c r="G104" s="343"/>
      <c r="H104" s="343"/>
      <c r="I104" s="343"/>
      <c r="J104" s="349"/>
      <c r="K104" s="349"/>
      <c r="L104" s="349"/>
      <c r="M104" s="345"/>
      <c r="N104" s="345"/>
      <c r="O104" s="345"/>
      <c r="P104" s="345"/>
      <c r="Q104" s="356"/>
      <c r="R104" s="356"/>
      <c r="S104" s="352"/>
      <c r="T104" s="95"/>
      <c r="U104" s="95"/>
      <c r="V104" s="95"/>
      <c r="W104" s="95"/>
      <c r="X104" s="95"/>
      <c r="Y104" s="95"/>
      <c r="Z104" s="95"/>
    </row>
    <row r="105" ht="14.25" customHeight="1">
      <c r="A105" s="348" t="str">
        <f>IF(WS3_SiteInfo[[#This Row],[Sites Included in the Audit? (Yes/No)]]="Yes",COUNTIFS($B$7:$B$106,"&lt;"&amp;B105,WS3_SiteInfo[Sites Included in the Audit? (Yes/No)],"Yes")+1,"")</f>
        <v>#ERROR!</v>
      </c>
      <c r="B105" s="348" t="str">
        <f t="shared" si="1"/>
        <v/>
      </c>
      <c r="C105" s="353"/>
      <c r="D105" s="354"/>
      <c r="E105" s="355"/>
      <c r="F105" s="351"/>
      <c r="G105" s="343"/>
      <c r="H105" s="343"/>
      <c r="I105" s="343"/>
      <c r="J105" s="349"/>
      <c r="K105" s="349"/>
      <c r="L105" s="349"/>
      <c r="M105" s="345"/>
      <c r="N105" s="345"/>
      <c r="O105" s="345"/>
      <c r="P105" s="345"/>
      <c r="Q105" s="356"/>
      <c r="R105" s="356"/>
      <c r="S105" s="352"/>
      <c r="T105" s="95"/>
      <c r="U105" s="95"/>
      <c r="V105" s="95"/>
      <c r="W105" s="95"/>
      <c r="X105" s="95"/>
      <c r="Y105" s="95"/>
      <c r="Z105" s="95"/>
    </row>
    <row r="106" ht="14.25" customHeight="1">
      <c r="A106" s="348" t="str">
        <f>IF(WS3_SiteInfo[[#This Row],[Sites Included in the Audit? (Yes/No)]]="Yes",COUNTIFS($B$7:$B$106,"&lt;"&amp;B106,WS3_SiteInfo[Sites Included in the Audit? (Yes/No)],"Yes")+1,"")</f>
        <v>#ERROR!</v>
      </c>
      <c r="B106" s="348" t="str">
        <f t="shared" si="1"/>
        <v/>
      </c>
      <c r="C106" s="357"/>
      <c r="D106" s="358"/>
      <c r="E106" s="359"/>
      <c r="F106" s="360"/>
      <c r="G106" s="343"/>
      <c r="H106" s="343"/>
      <c r="I106" s="361"/>
      <c r="J106" s="362"/>
      <c r="K106" s="362"/>
      <c r="L106" s="362"/>
      <c r="M106" s="345"/>
      <c r="N106" s="345"/>
      <c r="O106" s="363"/>
      <c r="P106" s="363"/>
      <c r="Q106" s="364"/>
      <c r="R106" s="364"/>
      <c r="S106" s="365"/>
      <c r="T106" s="95"/>
      <c r="U106" s="95"/>
      <c r="V106" s="95"/>
      <c r="W106" s="95"/>
      <c r="X106" s="95"/>
      <c r="Y106" s="95"/>
      <c r="Z106" s="95"/>
    </row>
    <row r="107" ht="14.25" customHeight="1">
      <c r="A107" s="95"/>
      <c r="B107" s="95"/>
      <c r="C107" s="95"/>
      <c r="D107" s="95"/>
      <c r="E107" s="95"/>
      <c r="F107" s="95"/>
      <c r="G107" s="318"/>
      <c r="H107" s="318"/>
      <c r="I107" s="318"/>
      <c r="J107" s="318"/>
      <c r="K107" s="318"/>
      <c r="L107" s="318"/>
      <c r="M107" s="95"/>
      <c r="N107" s="95"/>
      <c r="O107" s="95"/>
      <c r="P107" s="95"/>
      <c r="Q107" s="319"/>
      <c r="R107" s="319"/>
      <c r="S107" s="95"/>
      <c r="T107" s="95"/>
      <c r="U107" s="95"/>
      <c r="V107" s="95"/>
      <c r="W107" s="95"/>
      <c r="X107" s="95"/>
      <c r="Y107" s="95"/>
      <c r="Z107" s="95"/>
    </row>
    <row r="108" ht="14.25" customHeight="1">
      <c r="A108" s="95"/>
      <c r="B108" s="95"/>
      <c r="C108" s="95"/>
      <c r="D108" s="95"/>
      <c r="E108" s="95"/>
      <c r="F108" s="95"/>
      <c r="G108" s="318"/>
      <c r="H108" s="318"/>
      <c r="I108" s="318"/>
      <c r="J108" s="318"/>
      <c r="K108" s="318"/>
      <c r="L108" s="318"/>
      <c r="M108" s="95"/>
      <c r="N108" s="95"/>
      <c r="O108" s="95"/>
      <c r="P108" s="95"/>
      <c r="Q108" s="319"/>
      <c r="R108" s="319"/>
      <c r="S108" s="95"/>
      <c r="T108" s="95"/>
      <c r="U108" s="95"/>
      <c r="V108" s="95"/>
      <c r="W108" s="95"/>
      <c r="X108" s="95"/>
      <c r="Y108" s="95"/>
      <c r="Z108" s="95"/>
    </row>
    <row r="109" ht="14.25" customHeight="1">
      <c r="A109" s="95"/>
      <c r="B109" s="95"/>
      <c r="C109" s="95"/>
      <c r="D109" s="95"/>
      <c r="E109" s="95"/>
      <c r="F109" s="95"/>
      <c r="G109" s="318"/>
      <c r="H109" s="318"/>
      <c r="I109" s="318"/>
      <c r="J109" s="318"/>
      <c r="K109" s="318"/>
      <c r="L109" s="318"/>
      <c r="M109" s="95"/>
      <c r="N109" s="95"/>
      <c r="O109" s="95"/>
      <c r="P109" s="95"/>
      <c r="Q109" s="319"/>
      <c r="R109" s="319"/>
      <c r="S109" s="95"/>
      <c r="T109" s="95"/>
      <c r="U109" s="95"/>
      <c r="V109" s="95"/>
      <c r="W109" s="95"/>
      <c r="X109" s="95"/>
      <c r="Y109" s="95"/>
      <c r="Z109" s="95"/>
    </row>
    <row r="110" ht="14.25" customHeight="1">
      <c r="A110" s="95"/>
      <c r="B110" s="95"/>
      <c r="C110" s="95"/>
      <c r="D110" s="95"/>
      <c r="E110" s="95"/>
      <c r="F110" s="95"/>
      <c r="G110" s="318"/>
      <c r="H110" s="318"/>
      <c r="I110" s="318"/>
      <c r="J110" s="318"/>
      <c r="K110" s="318"/>
      <c r="L110" s="318"/>
      <c r="M110" s="95"/>
      <c r="N110" s="95"/>
      <c r="O110" s="95"/>
      <c r="P110" s="95"/>
      <c r="Q110" s="319"/>
      <c r="R110" s="319"/>
      <c r="S110" s="95"/>
      <c r="T110" s="95"/>
      <c r="U110" s="95"/>
      <c r="V110" s="95"/>
      <c r="W110" s="95"/>
      <c r="X110" s="95"/>
      <c r="Y110" s="95"/>
      <c r="Z110" s="95"/>
    </row>
    <row r="111" ht="14.25" customHeight="1">
      <c r="A111" s="95"/>
      <c r="B111" s="95"/>
      <c r="C111" s="95"/>
      <c r="D111" s="95"/>
      <c r="E111" s="95"/>
      <c r="F111" s="95"/>
      <c r="G111" s="318"/>
      <c r="H111" s="318"/>
      <c r="I111" s="318"/>
      <c r="J111" s="318"/>
      <c r="K111" s="318"/>
      <c r="L111" s="318"/>
      <c r="M111" s="95"/>
      <c r="N111" s="95"/>
      <c r="O111" s="95"/>
      <c r="P111" s="95"/>
      <c r="Q111" s="319"/>
      <c r="R111" s="319"/>
      <c r="S111" s="95"/>
      <c r="T111" s="95"/>
      <c r="U111" s="95"/>
      <c r="V111" s="95"/>
      <c r="W111" s="95"/>
      <c r="X111" s="95"/>
      <c r="Y111" s="95"/>
      <c r="Z111" s="95"/>
    </row>
    <row r="112" ht="14.25" customHeight="1">
      <c r="A112" s="95"/>
      <c r="B112" s="95"/>
      <c r="C112" s="95"/>
      <c r="D112" s="95"/>
      <c r="E112" s="95"/>
      <c r="F112" s="95"/>
      <c r="G112" s="318"/>
      <c r="H112" s="318"/>
      <c r="I112" s="318"/>
      <c r="J112" s="318"/>
      <c r="K112" s="318"/>
      <c r="L112" s="318"/>
      <c r="M112" s="95"/>
      <c r="N112" s="95"/>
      <c r="O112" s="95"/>
      <c r="P112" s="95"/>
      <c r="Q112" s="319"/>
      <c r="R112" s="319"/>
      <c r="S112" s="95"/>
      <c r="T112" s="95"/>
      <c r="U112" s="95"/>
      <c r="V112" s="95"/>
      <c r="W112" s="95"/>
      <c r="X112" s="95"/>
      <c r="Y112" s="95"/>
      <c r="Z112" s="95"/>
    </row>
    <row r="113" ht="14.25" customHeight="1">
      <c r="A113" s="95"/>
      <c r="B113" s="95"/>
      <c r="C113" s="95"/>
      <c r="D113" s="95"/>
      <c r="E113" s="95"/>
      <c r="F113" s="95"/>
      <c r="G113" s="318"/>
      <c r="H113" s="318"/>
      <c r="I113" s="318"/>
      <c r="J113" s="318"/>
      <c r="K113" s="318"/>
      <c r="L113" s="318"/>
      <c r="M113" s="95"/>
      <c r="N113" s="95"/>
      <c r="O113" s="95"/>
      <c r="P113" s="95"/>
      <c r="Q113" s="319"/>
      <c r="R113" s="319"/>
      <c r="S113" s="95"/>
      <c r="T113" s="95"/>
      <c r="U113" s="95"/>
      <c r="V113" s="95"/>
      <c r="W113" s="95"/>
      <c r="X113" s="95"/>
      <c r="Y113" s="95"/>
      <c r="Z113" s="95"/>
    </row>
    <row r="114" ht="14.25" customHeight="1">
      <c r="A114" s="95"/>
      <c r="B114" s="95"/>
      <c r="C114" s="95"/>
      <c r="D114" s="95"/>
      <c r="E114" s="95"/>
      <c r="F114" s="95"/>
      <c r="G114" s="318"/>
      <c r="H114" s="318"/>
      <c r="I114" s="318"/>
      <c r="J114" s="318"/>
      <c r="K114" s="318"/>
      <c r="L114" s="318"/>
      <c r="M114" s="95"/>
      <c r="N114" s="95"/>
      <c r="O114" s="95"/>
      <c r="P114" s="95"/>
      <c r="Q114" s="319"/>
      <c r="R114" s="319"/>
      <c r="S114" s="95"/>
      <c r="T114" s="95"/>
      <c r="U114" s="95"/>
      <c r="V114" s="95"/>
      <c r="W114" s="95"/>
      <c r="X114" s="95"/>
      <c r="Y114" s="95"/>
      <c r="Z114" s="95"/>
    </row>
    <row r="115" ht="14.25" customHeight="1">
      <c r="A115" s="95"/>
      <c r="B115" s="95"/>
      <c r="C115" s="95"/>
      <c r="D115" s="95"/>
      <c r="E115" s="95"/>
      <c r="F115" s="95"/>
      <c r="G115" s="318"/>
      <c r="H115" s="318"/>
      <c r="I115" s="318"/>
      <c r="J115" s="318"/>
      <c r="K115" s="318"/>
      <c r="L115" s="318"/>
      <c r="M115" s="95"/>
      <c r="N115" s="95"/>
      <c r="O115" s="95"/>
      <c r="P115" s="95"/>
      <c r="Q115" s="319"/>
      <c r="R115" s="319"/>
      <c r="S115" s="95"/>
      <c r="T115" s="95"/>
      <c r="U115" s="95"/>
      <c r="V115" s="95"/>
      <c r="W115" s="95"/>
      <c r="X115" s="95"/>
      <c r="Y115" s="95"/>
      <c r="Z115" s="95"/>
    </row>
    <row r="116" ht="14.25" customHeight="1">
      <c r="A116" s="95"/>
      <c r="B116" s="95"/>
      <c r="C116" s="95"/>
      <c r="D116" s="95"/>
      <c r="E116" s="95"/>
      <c r="F116" s="95"/>
      <c r="G116" s="318"/>
      <c r="H116" s="318"/>
      <c r="I116" s="318"/>
      <c r="J116" s="318"/>
      <c r="K116" s="318"/>
      <c r="L116" s="318"/>
      <c r="M116" s="95"/>
      <c r="N116" s="95"/>
      <c r="O116" s="95"/>
      <c r="P116" s="95"/>
      <c r="Q116" s="319"/>
      <c r="R116" s="319"/>
      <c r="S116" s="95"/>
      <c r="T116" s="95"/>
      <c r="U116" s="95"/>
      <c r="V116" s="95"/>
      <c r="W116" s="95"/>
      <c r="X116" s="95"/>
      <c r="Y116" s="95"/>
      <c r="Z116" s="95"/>
    </row>
    <row r="117" ht="14.25" customHeight="1">
      <c r="A117" s="95"/>
      <c r="B117" s="95"/>
      <c r="C117" s="95"/>
      <c r="D117" s="95"/>
      <c r="E117" s="95"/>
      <c r="F117" s="95"/>
      <c r="G117" s="318"/>
      <c r="H117" s="318"/>
      <c r="I117" s="318"/>
      <c r="J117" s="318"/>
      <c r="K117" s="318"/>
      <c r="L117" s="318"/>
      <c r="M117" s="95"/>
      <c r="N117" s="95"/>
      <c r="O117" s="95"/>
      <c r="P117" s="95"/>
      <c r="Q117" s="319"/>
      <c r="R117" s="319"/>
      <c r="S117" s="95"/>
      <c r="T117" s="95"/>
      <c r="U117" s="95"/>
      <c r="V117" s="95"/>
      <c r="W117" s="95"/>
      <c r="X117" s="95"/>
      <c r="Y117" s="95"/>
      <c r="Z117" s="95"/>
    </row>
    <row r="118" ht="14.25" customHeight="1">
      <c r="A118" s="95"/>
      <c r="B118" s="95"/>
      <c r="C118" s="95"/>
      <c r="D118" s="95"/>
      <c r="E118" s="95"/>
      <c r="F118" s="95"/>
      <c r="G118" s="318"/>
      <c r="H118" s="318"/>
      <c r="I118" s="318"/>
      <c r="J118" s="318"/>
      <c r="K118" s="318"/>
      <c r="L118" s="318"/>
      <c r="M118" s="95"/>
      <c r="N118" s="95"/>
      <c r="O118" s="95"/>
      <c r="P118" s="95"/>
      <c r="Q118" s="319"/>
      <c r="R118" s="319"/>
      <c r="S118" s="95"/>
      <c r="T118" s="95"/>
      <c r="U118" s="95"/>
      <c r="V118" s="95"/>
      <c r="W118" s="95"/>
      <c r="X118" s="95"/>
      <c r="Y118" s="95"/>
      <c r="Z118" s="95"/>
    </row>
    <row r="119" ht="14.25" customHeight="1">
      <c r="A119" s="95"/>
      <c r="B119" s="95"/>
      <c r="C119" s="95"/>
      <c r="D119" s="95"/>
      <c r="E119" s="95"/>
      <c r="F119" s="95"/>
      <c r="G119" s="318"/>
      <c r="H119" s="318"/>
      <c r="I119" s="318"/>
      <c r="J119" s="318"/>
      <c r="K119" s="318"/>
      <c r="L119" s="318"/>
      <c r="M119" s="95"/>
      <c r="N119" s="95"/>
      <c r="O119" s="95"/>
      <c r="P119" s="95"/>
      <c r="Q119" s="319"/>
      <c r="R119" s="319"/>
      <c r="S119" s="95"/>
      <c r="T119" s="95"/>
      <c r="U119" s="95"/>
      <c r="V119" s="95"/>
      <c r="W119" s="95"/>
      <c r="X119" s="95"/>
      <c r="Y119" s="95"/>
      <c r="Z119" s="95"/>
    </row>
    <row r="120" ht="14.25" customHeight="1">
      <c r="A120" s="95"/>
      <c r="B120" s="95"/>
      <c r="C120" s="95"/>
      <c r="D120" s="95"/>
      <c r="E120" s="95"/>
      <c r="F120" s="95"/>
      <c r="G120" s="318"/>
      <c r="H120" s="318"/>
      <c r="I120" s="318"/>
      <c r="J120" s="318"/>
      <c r="K120" s="318"/>
      <c r="L120" s="318"/>
      <c r="M120" s="95"/>
      <c r="N120" s="95"/>
      <c r="O120" s="95"/>
      <c r="P120" s="95"/>
      <c r="Q120" s="319"/>
      <c r="R120" s="319"/>
      <c r="S120" s="95"/>
      <c r="T120" s="95"/>
      <c r="U120" s="95"/>
      <c r="V120" s="95"/>
      <c r="W120" s="95"/>
      <c r="X120" s="95"/>
      <c r="Y120" s="95"/>
      <c r="Z120" s="95"/>
    </row>
    <row r="121" ht="14.25" customHeight="1">
      <c r="A121" s="95"/>
      <c r="B121" s="95"/>
      <c r="C121" s="95"/>
      <c r="D121" s="95"/>
      <c r="E121" s="95"/>
      <c r="F121" s="95"/>
      <c r="G121" s="318"/>
      <c r="H121" s="318"/>
      <c r="I121" s="318"/>
      <c r="J121" s="318"/>
      <c r="K121" s="318"/>
      <c r="L121" s="318"/>
      <c r="M121" s="95"/>
      <c r="N121" s="95"/>
      <c r="O121" s="95"/>
      <c r="P121" s="95"/>
      <c r="Q121" s="319"/>
      <c r="R121" s="319"/>
      <c r="S121" s="95"/>
      <c r="T121" s="95"/>
      <c r="U121" s="95"/>
      <c r="V121" s="95"/>
      <c r="W121" s="95"/>
      <c r="X121" s="95"/>
      <c r="Y121" s="95"/>
      <c r="Z121" s="95"/>
    </row>
    <row r="122" ht="14.25" customHeight="1">
      <c r="A122" s="95"/>
      <c r="B122" s="95"/>
      <c r="C122" s="95"/>
      <c r="D122" s="95"/>
      <c r="E122" s="95"/>
      <c r="F122" s="95"/>
      <c r="G122" s="318"/>
      <c r="H122" s="318"/>
      <c r="I122" s="318"/>
      <c r="J122" s="318"/>
      <c r="K122" s="318"/>
      <c r="L122" s="318"/>
      <c r="M122" s="95"/>
      <c r="N122" s="95"/>
      <c r="O122" s="95"/>
      <c r="P122" s="95"/>
      <c r="Q122" s="319"/>
      <c r="R122" s="319"/>
      <c r="S122" s="95"/>
      <c r="T122" s="95"/>
      <c r="U122" s="95"/>
      <c r="V122" s="95"/>
      <c r="W122" s="95"/>
      <c r="X122" s="95"/>
      <c r="Y122" s="95"/>
      <c r="Z122" s="95"/>
    </row>
    <row r="123" ht="14.25" customHeight="1">
      <c r="A123" s="95"/>
      <c r="B123" s="95"/>
      <c r="C123" s="95"/>
      <c r="D123" s="95"/>
      <c r="E123" s="95"/>
      <c r="F123" s="95"/>
      <c r="G123" s="318"/>
      <c r="H123" s="318"/>
      <c r="I123" s="318"/>
      <c r="J123" s="318"/>
      <c r="K123" s="318"/>
      <c r="L123" s="318"/>
      <c r="M123" s="95"/>
      <c r="N123" s="95"/>
      <c r="O123" s="95"/>
      <c r="P123" s="95"/>
      <c r="Q123" s="319"/>
      <c r="R123" s="319"/>
      <c r="S123" s="95"/>
      <c r="T123" s="95"/>
      <c r="U123" s="95"/>
      <c r="V123" s="95"/>
      <c r="W123" s="95"/>
      <c r="X123" s="95"/>
      <c r="Y123" s="95"/>
      <c r="Z123" s="95"/>
    </row>
    <row r="124" ht="14.25" customHeight="1">
      <c r="A124" s="95"/>
      <c r="B124" s="95"/>
      <c r="C124" s="95"/>
      <c r="D124" s="95"/>
      <c r="E124" s="95"/>
      <c r="F124" s="95"/>
      <c r="G124" s="318"/>
      <c r="H124" s="318"/>
      <c r="I124" s="318"/>
      <c r="J124" s="318"/>
      <c r="K124" s="318"/>
      <c r="L124" s="318"/>
      <c r="M124" s="95"/>
      <c r="N124" s="95"/>
      <c r="O124" s="95"/>
      <c r="P124" s="95"/>
      <c r="Q124" s="319"/>
      <c r="R124" s="319"/>
      <c r="S124" s="95"/>
      <c r="T124" s="95"/>
      <c r="U124" s="95"/>
      <c r="V124" s="95"/>
      <c r="W124" s="95"/>
      <c r="X124" s="95"/>
      <c r="Y124" s="95"/>
      <c r="Z124" s="95"/>
    </row>
    <row r="125" ht="14.25" customHeight="1">
      <c r="A125" s="95"/>
      <c r="B125" s="95"/>
      <c r="C125" s="95"/>
      <c r="D125" s="95"/>
      <c r="E125" s="95"/>
      <c r="F125" s="95"/>
      <c r="G125" s="318"/>
      <c r="H125" s="318"/>
      <c r="I125" s="318"/>
      <c r="J125" s="318"/>
      <c r="K125" s="318"/>
      <c r="L125" s="318"/>
      <c r="M125" s="95"/>
      <c r="N125" s="95"/>
      <c r="O125" s="95"/>
      <c r="P125" s="95"/>
      <c r="Q125" s="319"/>
      <c r="R125" s="319"/>
      <c r="S125" s="95"/>
      <c r="T125" s="95"/>
      <c r="U125" s="95"/>
      <c r="V125" s="95"/>
      <c r="W125" s="95"/>
      <c r="X125" s="95"/>
      <c r="Y125" s="95"/>
      <c r="Z125" s="95"/>
    </row>
    <row r="126" ht="14.25" customHeight="1">
      <c r="A126" s="95"/>
      <c r="B126" s="95"/>
      <c r="C126" s="95"/>
      <c r="D126" s="95"/>
      <c r="E126" s="95"/>
      <c r="F126" s="95"/>
      <c r="G126" s="318"/>
      <c r="H126" s="318"/>
      <c r="I126" s="318"/>
      <c r="J126" s="318"/>
      <c r="K126" s="318"/>
      <c r="L126" s="318"/>
      <c r="M126" s="95"/>
      <c r="N126" s="95"/>
      <c r="O126" s="95"/>
      <c r="P126" s="95"/>
      <c r="Q126" s="319"/>
      <c r="R126" s="319"/>
      <c r="S126" s="95"/>
      <c r="T126" s="95"/>
      <c r="U126" s="95"/>
      <c r="V126" s="95"/>
      <c r="W126" s="95"/>
      <c r="X126" s="95"/>
      <c r="Y126" s="95"/>
      <c r="Z126" s="95"/>
    </row>
    <row r="127" ht="14.25" customHeight="1">
      <c r="A127" s="95"/>
      <c r="B127" s="95"/>
      <c r="C127" s="95"/>
      <c r="D127" s="95"/>
      <c r="E127" s="95"/>
      <c r="F127" s="95"/>
      <c r="G127" s="318"/>
      <c r="H127" s="318"/>
      <c r="I127" s="318"/>
      <c r="J127" s="318"/>
      <c r="K127" s="318"/>
      <c r="L127" s="318"/>
      <c r="M127" s="95"/>
      <c r="N127" s="95"/>
      <c r="O127" s="95"/>
      <c r="P127" s="95"/>
      <c r="Q127" s="319"/>
      <c r="R127" s="319"/>
      <c r="S127" s="95"/>
      <c r="T127" s="95"/>
      <c r="U127" s="95"/>
      <c r="V127" s="95"/>
      <c r="W127" s="95"/>
      <c r="X127" s="95"/>
      <c r="Y127" s="95"/>
      <c r="Z127" s="95"/>
    </row>
    <row r="128" ht="14.25" customHeight="1">
      <c r="A128" s="95"/>
      <c r="B128" s="95"/>
      <c r="C128" s="95"/>
      <c r="D128" s="95"/>
      <c r="E128" s="95"/>
      <c r="F128" s="95"/>
      <c r="G128" s="318"/>
      <c r="H128" s="318"/>
      <c r="I128" s="318"/>
      <c r="J128" s="318"/>
      <c r="K128" s="318"/>
      <c r="L128" s="318"/>
      <c r="M128" s="95"/>
      <c r="N128" s="95"/>
      <c r="O128" s="95"/>
      <c r="P128" s="95"/>
      <c r="Q128" s="319"/>
      <c r="R128" s="319"/>
      <c r="S128" s="95"/>
      <c r="T128" s="95"/>
      <c r="U128" s="95"/>
      <c r="V128" s="95"/>
      <c r="W128" s="95"/>
      <c r="X128" s="95"/>
      <c r="Y128" s="95"/>
      <c r="Z128" s="95"/>
    </row>
    <row r="129" ht="14.25" customHeight="1">
      <c r="A129" s="95"/>
      <c r="B129" s="95"/>
      <c r="C129" s="95"/>
      <c r="D129" s="95"/>
      <c r="E129" s="95"/>
      <c r="F129" s="95"/>
      <c r="G129" s="318"/>
      <c r="H129" s="318"/>
      <c r="I129" s="318"/>
      <c r="J129" s="318"/>
      <c r="K129" s="318"/>
      <c r="L129" s="318"/>
      <c r="M129" s="95"/>
      <c r="N129" s="95"/>
      <c r="O129" s="95"/>
      <c r="P129" s="95"/>
      <c r="Q129" s="319"/>
      <c r="R129" s="319"/>
      <c r="S129" s="95"/>
      <c r="T129" s="95"/>
      <c r="U129" s="95"/>
      <c r="V129" s="95"/>
      <c r="W129" s="95"/>
      <c r="X129" s="95"/>
      <c r="Y129" s="95"/>
      <c r="Z129" s="95"/>
    </row>
    <row r="130" ht="14.25" customHeight="1">
      <c r="A130" s="95"/>
      <c r="B130" s="95"/>
      <c r="C130" s="95"/>
      <c r="D130" s="95"/>
      <c r="E130" s="95"/>
      <c r="F130" s="95"/>
      <c r="G130" s="318"/>
      <c r="H130" s="318"/>
      <c r="I130" s="318"/>
      <c r="J130" s="318"/>
      <c r="K130" s="318"/>
      <c r="L130" s="318"/>
      <c r="M130" s="95"/>
      <c r="N130" s="95"/>
      <c r="O130" s="95"/>
      <c r="P130" s="95"/>
      <c r="Q130" s="319"/>
      <c r="R130" s="319"/>
      <c r="S130" s="95"/>
      <c r="T130" s="95"/>
      <c r="U130" s="95"/>
      <c r="V130" s="95"/>
      <c r="W130" s="95"/>
      <c r="X130" s="95"/>
      <c r="Y130" s="95"/>
      <c r="Z130" s="95"/>
    </row>
    <row r="131" ht="14.25" customHeight="1">
      <c r="A131" s="95"/>
      <c r="B131" s="95"/>
      <c r="C131" s="95"/>
      <c r="D131" s="95"/>
      <c r="E131" s="95"/>
      <c r="F131" s="95"/>
      <c r="G131" s="318"/>
      <c r="H131" s="318"/>
      <c r="I131" s="318"/>
      <c r="J131" s="318"/>
      <c r="K131" s="318"/>
      <c r="L131" s="318"/>
      <c r="M131" s="95"/>
      <c r="N131" s="95"/>
      <c r="O131" s="95"/>
      <c r="P131" s="95"/>
      <c r="Q131" s="319"/>
      <c r="R131" s="319"/>
      <c r="S131" s="95"/>
      <c r="T131" s="95"/>
      <c r="U131" s="95"/>
      <c r="V131" s="95"/>
      <c r="W131" s="95"/>
      <c r="X131" s="95"/>
      <c r="Y131" s="95"/>
      <c r="Z131" s="95"/>
    </row>
    <row r="132" ht="14.25" customHeight="1">
      <c r="A132" s="95"/>
      <c r="B132" s="95"/>
      <c r="C132" s="95"/>
      <c r="D132" s="95"/>
      <c r="E132" s="95"/>
      <c r="F132" s="95"/>
      <c r="G132" s="318"/>
      <c r="H132" s="318"/>
      <c r="I132" s="318"/>
      <c r="J132" s="318"/>
      <c r="K132" s="318"/>
      <c r="L132" s="318"/>
      <c r="M132" s="95"/>
      <c r="N132" s="95"/>
      <c r="O132" s="95"/>
      <c r="P132" s="95"/>
      <c r="Q132" s="319"/>
      <c r="R132" s="319"/>
      <c r="S132" s="95"/>
      <c r="T132" s="95"/>
      <c r="U132" s="95"/>
      <c r="V132" s="95"/>
      <c r="W132" s="95"/>
      <c r="X132" s="95"/>
      <c r="Y132" s="95"/>
      <c r="Z132" s="95"/>
    </row>
    <row r="133" ht="14.25" customHeight="1">
      <c r="A133" s="95"/>
      <c r="B133" s="95"/>
      <c r="C133" s="95"/>
      <c r="D133" s="95"/>
      <c r="E133" s="95"/>
      <c r="F133" s="95"/>
      <c r="G133" s="318"/>
      <c r="H133" s="318"/>
      <c r="I133" s="318"/>
      <c r="J133" s="318"/>
      <c r="K133" s="318"/>
      <c r="L133" s="318"/>
      <c r="M133" s="95"/>
      <c r="N133" s="95"/>
      <c r="O133" s="95"/>
      <c r="P133" s="95"/>
      <c r="Q133" s="319"/>
      <c r="R133" s="319"/>
      <c r="S133" s="95"/>
      <c r="T133" s="95"/>
      <c r="U133" s="95"/>
      <c r="V133" s="95"/>
      <c r="W133" s="95"/>
      <c r="X133" s="95"/>
      <c r="Y133" s="95"/>
      <c r="Z133" s="95"/>
    </row>
    <row r="134" ht="14.25" customHeight="1">
      <c r="A134" s="95"/>
      <c r="B134" s="95"/>
      <c r="C134" s="95"/>
      <c r="D134" s="95"/>
      <c r="E134" s="95"/>
      <c r="F134" s="95"/>
      <c r="G134" s="318"/>
      <c r="H134" s="318"/>
      <c r="I134" s="318"/>
      <c r="J134" s="318"/>
      <c r="K134" s="318"/>
      <c r="L134" s="318"/>
      <c r="M134" s="95"/>
      <c r="N134" s="95"/>
      <c r="O134" s="95"/>
      <c r="P134" s="95"/>
      <c r="Q134" s="319"/>
      <c r="R134" s="319"/>
      <c r="S134" s="95"/>
      <c r="T134" s="95"/>
      <c r="U134" s="95"/>
      <c r="V134" s="95"/>
      <c r="W134" s="95"/>
      <c r="X134" s="95"/>
      <c r="Y134" s="95"/>
      <c r="Z134" s="95"/>
    </row>
    <row r="135" ht="14.25" customHeight="1">
      <c r="A135" s="95"/>
      <c r="B135" s="95"/>
      <c r="C135" s="95"/>
      <c r="D135" s="95"/>
      <c r="E135" s="95"/>
      <c r="F135" s="95"/>
      <c r="G135" s="318"/>
      <c r="H135" s="318"/>
      <c r="I135" s="318"/>
      <c r="J135" s="318"/>
      <c r="K135" s="318"/>
      <c r="L135" s="318"/>
      <c r="M135" s="95"/>
      <c r="N135" s="95"/>
      <c r="O135" s="95"/>
      <c r="P135" s="95"/>
      <c r="Q135" s="319"/>
      <c r="R135" s="319"/>
      <c r="S135" s="95"/>
      <c r="T135" s="95"/>
      <c r="U135" s="95"/>
      <c r="V135" s="95"/>
      <c r="W135" s="95"/>
      <c r="X135" s="95"/>
      <c r="Y135" s="95"/>
      <c r="Z135" s="95"/>
    </row>
    <row r="136" ht="14.25" customHeight="1">
      <c r="A136" s="95"/>
      <c r="B136" s="95"/>
      <c r="C136" s="95"/>
      <c r="D136" s="95"/>
      <c r="E136" s="95"/>
      <c r="F136" s="95"/>
      <c r="G136" s="318"/>
      <c r="H136" s="318"/>
      <c r="I136" s="318"/>
      <c r="J136" s="318"/>
      <c r="K136" s="318"/>
      <c r="L136" s="318"/>
      <c r="M136" s="95"/>
      <c r="N136" s="95"/>
      <c r="O136" s="95"/>
      <c r="P136" s="95"/>
      <c r="Q136" s="319"/>
      <c r="R136" s="319"/>
      <c r="S136" s="95"/>
      <c r="T136" s="95"/>
      <c r="U136" s="95"/>
      <c r="V136" s="95"/>
      <c r="W136" s="95"/>
      <c r="X136" s="95"/>
      <c r="Y136" s="95"/>
      <c r="Z136" s="95"/>
    </row>
    <row r="137" ht="14.25" customHeight="1">
      <c r="A137" s="95"/>
      <c r="B137" s="95"/>
      <c r="C137" s="95"/>
      <c r="D137" s="95"/>
      <c r="E137" s="95"/>
      <c r="F137" s="95"/>
      <c r="G137" s="318"/>
      <c r="H137" s="318"/>
      <c r="I137" s="318"/>
      <c r="J137" s="318"/>
      <c r="K137" s="318"/>
      <c r="L137" s="318"/>
      <c r="M137" s="95"/>
      <c r="N137" s="95"/>
      <c r="O137" s="95"/>
      <c r="P137" s="95"/>
      <c r="Q137" s="319"/>
      <c r="R137" s="319"/>
      <c r="S137" s="95"/>
      <c r="T137" s="95"/>
      <c r="U137" s="95"/>
      <c r="V137" s="95"/>
      <c r="W137" s="95"/>
      <c r="X137" s="95"/>
      <c r="Y137" s="95"/>
      <c r="Z137" s="95"/>
    </row>
    <row r="138" ht="14.25" customHeight="1">
      <c r="A138" s="95"/>
      <c r="B138" s="95"/>
      <c r="C138" s="95"/>
      <c r="D138" s="95"/>
      <c r="E138" s="95"/>
      <c r="F138" s="95"/>
      <c r="G138" s="318"/>
      <c r="H138" s="318"/>
      <c r="I138" s="318"/>
      <c r="J138" s="318"/>
      <c r="K138" s="318"/>
      <c r="L138" s="318"/>
      <c r="M138" s="95"/>
      <c r="N138" s="95"/>
      <c r="O138" s="95"/>
      <c r="P138" s="95"/>
      <c r="Q138" s="319"/>
      <c r="R138" s="319"/>
      <c r="S138" s="95"/>
      <c r="T138" s="95"/>
      <c r="U138" s="95"/>
      <c r="V138" s="95"/>
      <c r="W138" s="95"/>
      <c r="X138" s="95"/>
      <c r="Y138" s="95"/>
      <c r="Z138" s="95"/>
    </row>
    <row r="139" ht="14.25" customHeight="1">
      <c r="A139" s="95"/>
      <c r="B139" s="95"/>
      <c r="C139" s="95"/>
      <c r="D139" s="95"/>
      <c r="E139" s="95"/>
      <c r="F139" s="95"/>
      <c r="G139" s="318"/>
      <c r="H139" s="318"/>
      <c r="I139" s="318"/>
      <c r="J139" s="318"/>
      <c r="K139" s="318"/>
      <c r="L139" s="318"/>
      <c r="M139" s="95"/>
      <c r="N139" s="95"/>
      <c r="O139" s="95"/>
      <c r="P139" s="95"/>
      <c r="Q139" s="319"/>
      <c r="R139" s="319"/>
      <c r="S139" s="95"/>
      <c r="T139" s="95"/>
      <c r="U139" s="95"/>
      <c r="V139" s="95"/>
      <c r="W139" s="95"/>
      <c r="X139" s="95"/>
      <c r="Y139" s="95"/>
      <c r="Z139" s="95"/>
    </row>
    <row r="140" ht="14.25" customHeight="1">
      <c r="A140" s="95"/>
      <c r="B140" s="95"/>
      <c r="C140" s="95"/>
      <c r="D140" s="95"/>
      <c r="E140" s="95"/>
      <c r="F140" s="95"/>
      <c r="G140" s="318"/>
      <c r="H140" s="318"/>
      <c r="I140" s="318"/>
      <c r="J140" s="318"/>
      <c r="K140" s="318"/>
      <c r="L140" s="318"/>
      <c r="M140" s="95"/>
      <c r="N140" s="95"/>
      <c r="O140" s="95"/>
      <c r="P140" s="95"/>
      <c r="Q140" s="319"/>
      <c r="R140" s="319"/>
      <c r="S140" s="95"/>
      <c r="T140" s="95"/>
      <c r="U140" s="95"/>
      <c r="V140" s="95"/>
      <c r="W140" s="95"/>
      <c r="X140" s="95"/>
      <c r="Y140" s="95"/>
      <c r="Z140" s="95"/>
    </row>
    <row r="141" ht="14.25" customHeight="1">
      <c r="A141" s="95"/>
      <c r="B141" s="95"/>
      <c r="C141" s="95"/>
      <c r="D141" s="95"/>
      <c r="E141" s="95"/>
      <c r="F141" s="95"/>
      <c r="G141" s="318"/>
      <c r="H141" s="318"/>
      <c r="I141" s="318"/>
      <c r="J141" s="318"/>
      <c r="K141" s="318"/>
      <c r="L141" s="318"/>
      <c r="M141" s="95"/>
      <c r="N141" s="95"/>
      <c r="O141" s="95"/>
      <c r="P141" s="95"/>
      <c r="Q141" s="319"/>
      <c r="R141" s="319"/>
      <c r="S141" s="95"/>
      <c r="T141" s="95"/>
      <c r="U141" s="95"/>
      <c r="V141" s="95"/>
      <c r="W141" s="95"/>
      <c r="X141" s="95"/>
      <c r="Y141" s="95"/>
      <c r="Z141" s="95"/>
    </row>
    <row r="142" ht="14.25" customHeight="1">
      <c r="A142" s="95"/>
      <c r="B142" s="95"/>
      <c r="C142" s="95"/>
      <c r="D142" s="95"/>
      <c r="E142" s="95"/>
      <c r="F142" s="95"/>
      <c r="G142" s="318"/>
      <c r="H142" s="318"/>
      <c r="I142" s="318"/>
      <c r="J142" s="318"/>
      <c r="K142" s="318"/>
      <c r="L142" s="318"/>
      <c r="M142" s="95"/>
      <c r="N142" s="95"/>
      <c r="O142" s="95"/>
      <c r="P142" s="95"/>
      <c r="Q142" s="319"/>
      <c r="R142" s="319"/>
      <c r="S142" s="95"/>
      <c r="T142" s="95"/>
      <c r="U142" s="95"/>
      <c r="V142" s="95"/>
      <c r="W142" s="95"/>
      <c r="X142" s="95"/>
      <c r="Y142" s="95"/>
      <c r="Z142" s="95"/>
    </row>
    <row r="143" ht="14.25" customHeight="1">
      <c r="A143" s="95"/>
      <c r="B143" s="95"/>
      <c r="C143" s="95"/>
      <c r="D143" s="95"/>
      <c r="E143" s="95"/>
      <c r="F143" s="95"/>
      <c r="G143" s="318"/>
      <c r="H143" s="318"/>
      <c r="I143" s="318"/>
      <c r="J143" s="318"/>
      <c r="K143" s="318"/>
      <c r="L143" s="318"/>
      <c r="M143" s="95"/>
      <c r="N143" s="95"/>
      <c r="O143" s="95"/>
      <c r="P143" s="95"/>
      <c r="Q143" s="319"/>
      <c r="R143" s="319"/>
      <c r="S143" s="95"/>
      <c r="T143" s="95"/>
      <c r="U143" s="95"/>
      <c r="V143" s="95"/>
      <c r="W143" s="95"/>
      <c r="X143" s="95"/>
      <c r="Y143" s="95"/>
      <c r="Z143" s="95"/>
    </row>
    <row r="144" ht="14.25" customHeight="1">
      <c r="A144" s="95"/>
      <c r="B144" s="95"/>
      <c r="C144" s="95"/>
      <c r="D144" s="95"/>
      <c r="E144" s="95"/>
      <c r="F144" s="95"/>
      <c r="G144" s="318"/>
      <c r="H144" s="318"/>
      <c r="I144" s="318"/>
      <c r="J144" s="318"/>
      <c r="K144" s="318"/>
      <c r="L144" s="318"/>
      <c r="M144" s="95"/>
      <c r="N144" s="95"/>
      <c r="O144" s="95"/>
      <c r="P144" s="95"/>
      <c r="Q144" s="319"/>
      <c r="R144" s="319"/>
      <c r="S144" s="95"/>
      <c r="T144" s="95"/>
      <c r="U144" s="95"/>
      <c r="V144" s="95"/>
      <c r="W144" s="95"/>
      <c r="X144" s="95"/>
      <c r="Y144" s="95"/>
      <c r="Z144" s="95"/>
    </row>
    <row r="145" ht="14.25" customHeight="1">
      <c r="A145" s="95"/>
      <c r="B145" s="95"/>
      <c r="C145" s="95"/>
      <c r="D145" s="95"/>
      <c r="E145" s="95"/>
      <c r="F145" s="95"/>
      <c r="G145" s="318"/>
      <c r="H145" s="318"/>
      <c r="I145" s="318"/>
      <c r="J145" s="318"/>
      <c r="K145" s="318"/>
      <c r="L145" s="318"/>
      <c r="M145" s="95"/>
      <c r="N145" s="95"/>
      <c r="O145" s="95"/>
      <c r="P145" s="95"/>
      <c r="Q145" s="319"/>
      <c r="R145" s="319"/>
      <c r="S145" s="95"/>
      <c r="T145" s="95"/>
      <c r="U145" s="95"/>
      <c r="V145" s="95"/>
      <c r="W145" s="95"/>
      <c r="X145" s="95"/>
      <c r="Y145" s="95"/>
      <c r="Z145" s="95"/>
    </row>
    <row r="146" ht="14.25" customHeight="1">
      <c r="A146" s="95"/>
      <c r="B146" s="95"/>
      <c r="C146" s="95"/>
      <c r="D146" s="95"/>
      <c r="E146" s="95"/>
      <c r="F146" s="95"/>
      <c r="G146" s="318"/>
      <c r="H146" s="318"/>
      <c r="I146" s="318"/>
      <c r="J146" s="318"/>
      <c r="K146" s="318"/>
      <c r="L146" s="318"/>
      <c r="M146" s="95"/>
      <c r="N146" s="95"/>
      <c r="O146" s="95"/>
      <c r="P146" s="95"/>
      <c r="Q146" s="319"/>
      <c r="R146" s="319"/>
      <c r="S146" s="95"/>
      <c r="T146" s="95"/>
      <c r="U146" s="95"/>
      <c r="V146" s="95"/>
      <c r="W146" s="95"/>
      <c r="X146" s="95"/>
      <c r="Y146" s="95"/>
      <c r="Z146" s="95"/>
    </row>
    <row r="147" ht="14.25" customHeight="1">
      <c r="A147" s="95"/>
      <c r="B147" s="95"/>
      <c r="C147" s="95"/>
      <c r="D147" s="95"/>
      <c r="E147" s="95"/>
      <c r="F147" s="95"/>
      <c r="G147" s="318"/>
      <c r="H147" s="318"/>
      <c r="I147" s="318"/>
      <c r="J147" s="318"/>
      <c r="K147" s="318"/>
      <c r="L147" s="318"/>
      <c r="M147" s="95"/>
      <c r="N147" s="95"/>
      <c r="O147" s="95"/>
      <c r="P147" s="95"/>
      <c r="Q147" s="319"/>
      <c r="R147" s="319"/>
      <c r="S147" s="95"/>
      <c r="T147" s="95"/>
      <c r="U147" s="95"/>
      <c r="V147" s="95"/>
      <c r="W147" s="95"/>
      <c r="X147" s="95"/>
      <c r="Y147" s="95"/>
      <c r="Z147" s="95"/>
    </row>
    <row r="148" ht="14.25" customHeight="1">
      <c r="A148" s="95"/>
      <c r="B148" s="95"/>
      <c r="C148" s="95"/>
      <c r="D148" s="95"/>
      <c r="E148" s="95"/>
      <c r="F148" s="95"/>
      <c r="G148" s="318"/>
      <c r="H148" s="318"/>
      <c r="I148" s="318"/>
      <c r="J148" s="318"/>
      <c r="K148" s="318"/>
      <c r="L148" s="318"/>
      <c r="M148" s="95"/>
      <c r="N148" s="95"/>
      <c r="O148" s="95"/>
      <c r="P148" s="95"/>
      <c r="Q148" s="319"/>
      <c r="R148" s="319"/>
      <c r="S148" s="95"/>
      <c r="T148" s="95"/>
      <c r="U148" s="95"/>
      <c r="V148" s="95"/>
      <c r="W148" s="95"/>
      <c r="X148" s="95"/>
      <c r="Y148" s="95"/>
      <c r="Z148" s="95"/>
    </row>
    <row r="149" ht="14.25" customHeight="1">
      <c r="A149" s="95"/>
      <c r="B149" s="95"/>
      <c r="C149" s="95"/>
      <c r="D149" s="95"/>
      <c r="E149" s="95"/>
      <c r="F149" s="95"/>
      <c r="G149" s="318"/>
      <c r="H149" s="318"/>
      <c r="I149" s="318"/>
      <c r="J149" s="318"/>
      <c r="K149" s="318"/>
      <c r="L149" s="318"/>
      <c r="M149" s="95"/>
      <c r="N149" s="95"/>
      <c r="O149" s="95"/>
      <c r="P149" s="95"/>
      <c r="Q149" s="319"/>
      <c r="R149" s="319"/>
      <c r="S149" s="95"/>
      <c r="T149" s="95"/>
      <c r="U149" s="95"/>
      <c r="V149" s="95"/>
      <c r="W149" s="95"/>
      <c r="X149" s="95"/>
      <c r="Y149" s="95"/>
      <c r="Z149" s="95"/>
    </row>
    <row r="150" ht="14.25" customHeight="1">
      <c r="A150" s="95"/>
      <c r="B150" s="95"/>
      <c r="C150" s="95"/>
      <c r="D150" s="95"/>
      <c r="E150" s="95"/>
      <c r="F150" s="95"/>
      <c r="G150" s="318"/>
      <c r="H150" s="318"/>
      <c r="I150" s="318"/>
      <c r="J150" s="318"/>
      <c r="K150" s="318"/>
      <c r="L150" s="318"/>
      <c r="M150" s="95"/>
      <c r="N150" s="95"/>
      <c r="O150" s="95"/>
      <c r="P150" s="95"/>
      <c r="Q150" s="319"/>
      <c r="R150" s="319"/>
      <c r="S150" s="95"/>
      <c r="T150" s="95"/>
      <c r="U150" s="95"/>
      <c r="V150" s="95"/>
      <c r="W150" s="95"/>
      <c r="X150" s="95"/>
      <c r="Y150" s="95"/>
      <c r="Z150" s="95"/>
    </row>
    <row r="151" ht="14.25" customHeight="1">
      <c r="A151" s="95"/>
      <c r="B151" s="95"/>
      <c r="C151" s="95"/>
      <c r="D151" s="95"/>
      <c r="E151" s="95"/>
      <c r="F151" s="95"/>
      <c r="G151" s="318"/>
      <c r="H151" s="318"/>
      <c r="I151" s="318"/>
      <c r="J151" s="318"/>
      <c r="K151" s="318"/>
      <c r="L151" s="318"/>
      <c r="M151" s="95"/>
      <c r="N151" s="95"/>
      <c r="O151" s="95"/>
      <c r="P151" s="95"/>
      <c r="Q151" s="319"/>
      <c r="R151" s="319"/>
      <c r="S151" s="95"/>
      <c r="T151" s="95"/>
      <c r="U151" s="95"/>
      <c r="V151" s="95"/>
      <c r="W151" s="95"/>
      <c r="X151" s="95"/>
      <c r="Y151" s="95"/>
      <c r="Z151" s="95"/>
    </row>
    <row r="152" ht="14.25" customHeight="1">
      <c r="A152" s="95"/>
      <c r="B152" s="95"/>
      <c r="C152" s="95"/>
      <c r="D152" s="95"/>
      <c r="E152" s="95"/>
      <c r="F152" s="95"/>
      <c r="G152" s="318"/>
      <c r="H152" s="318"/>
      <c r="I152" s="318"/>
      <c r="J152" s="318"/>
      <c r="K152" s="318"/>
      <c r="L152" s="318"/>
      <c r="M152" s="95"/>
      <c r="N152" s="95"/>
      <c r="O152" s="95"/>
      <c r="P152" s="95"/>
      <c r="Q152" s="319"/>
      <c r="R152" s="319"/>
      <c r="S152" s="95"/>
      <c r="T152" s="95"/>
      <c r="U152" s="95"/>
      <c r="V152" s="95"/>
      <c r="W152" s="95"/>
      <c r="X152" s="95"/>
      <c r="Y152" s="95"/>
      <c r="Z152" s="95"/>
    </row>
    <row r="153" ht="14.25" customHeight="1">
      <c r="A153" s="95"/>
      <c r="B153" s="95"/>
      <c r="C153" s="95"/>
      <c r="D153" s="95"/>
      <c r="E153" s="95"/>
      <c r="F153" s="95"/>
      <c r="G153" s="318"/>
      <c r="H153" s="318"/>
      <c r="I153" s="318"/>
      <c r="J153" s="318"/>
      <c r="K153" s="318"/>
      <c r="L153" s="318"/>
      <c r="M153" s="95"/>
      <c r="N153" s="95"/>
      <c r="O153" s="95"/>
      <c r="P153" s="95"/>
      <c r="Q153" s="319"/>
      <c r="R153" s="319"/>
      <c r="S153" s="95"/>
      <c r="T153" s="95"/>
      <c r="U153" s="95"/>
      <c r="V153" s="95"/>
      <c r="W153" s="95"/>
      <c r="X153" s="95"/>
      <c r="Y153" s="95"/>
      <c r="Z153" s="95"/>
    </row>
    <row r="154" ht="14.25" customHeight="1">
      <c r="A154" s="95"/>
      <c r="B154" s="95"/>
      <c r="C154" s="95"/>
      <c r="D154" s="95"/>
      <c r="E154" s="95"/>
      <c r="F154" s="95"/>
      <c r="G154" s="318"/>
      <c r="H154" s="318"/>
      <c r="I154" s="318"/>
      <c r="J154" s="318"/>
      <c r="K154" s="318"/>
      <c r="L154" s="318"/>
      <c r="M154" s="95"/>
      <c r="N154" s="95"/>
      <c r="O154" s="95"/>
      <c r="P154" s="95"/>
      <c r="Q154" s="319"/>
      <c r="R154" s="319"/>
      <c r="S154" s="95"/>
      <c r="T154" s="95"/>
      <c r="U154" s="95"/>
      <c r="V154" s="95"/>
      <c r="W154" s="95"/>
      <c r="X154" s="95"/>
      <c r="Y154" s="95"/>
      <c r="Z154" s="95"/>
    </row>
    <row r="155" ht="14.25" customHeight="1">
      <c r="A155" s="95"/>
      <c r="B155" s="95"/>
      <c r="C155" s="95"/>
      <c r="D155" s="95"/>
      <c r="E155" s="95"/>
      <c r="F155" s="95"/>
      <c r="G155" s="318"/>
      <c r="H155" s="318"/>
      <c r="I155" s="318"/>
      <c r="J155" s="318"/>
      <c r="K155" s="318"/>
      <c r="L155" s="318"/>
      <c r="M155" s="95"/>
      <c r="N155" s="95"/>
      <c r="O155" s="95"/>
      <c r="P155" s="95"/>
      <c r="Q155" s="319"/>
      <c r="R155" s="319"/>
      <c r="S155" s="95"/>
      <c r="T155" s="95"/>
      <c r="U155" s="95"/>
      <c r="V155" s="95"/>
      <c r="W155" s="95"/>
      <c r="X155" s="95"/>
      <c r="Y155" s="95"/>
      <c r="Z155" s="95"/>
    </row>
    <row r="156" ht="14.25" customHeight="1">
      <c r="A156" s="95"/>
      <c r="B156" s="95"/>
      <c r="C156" s="95"/>
      <c r="D156" s="95"/>
      <c r="E156" s="95"/>
      <c r="F156" s="95"/>
      <c r="G156" s="318"/>
      <c r="H156" s="318"/>
      <c r="I156" s="318"/>
      <c r="J156" s="318"/>
      <c r="K156" s="318"/>
      <c r="L156" s="318"/>
      <c r="M156" s="95"/>
      <c r="N156" s="95"/>
      <c r="O156" s="95"/>
      <c r="P156" s="95"/>
      <c r="Q156" s="319"/>
      <c r="R156" s="319"/>
      <c r="S156" s="95"/>
      <c r="T156" s="95"/>
      <c r="U156" s="95"/>
      <c r="V156" s="95"/>
      <c r="W156" s="95"/>
      <c r="X156" s="95"/>
      <c r="Y156" s="95"/>
      <c r="Z156" s="95"/>
    </row>
    <row r="157" ht="14.25" customHeight="1">
      <c r="A157" s="95"/>
      <c r="B157" s="95"/>
      <c r="C157" s="95"/>
      <c r="D157" s="95"/>
      <c r="E157" s="95"/>
      <c r="F157" s="95"/>
      <c r="G157" s="318"/>
      <c r="H157" s="318"/>
      <c r="I157" s="318"/>
      <c r="J157" s="318"/>
      <c r="K157" s="318"/>
      <c r="L157" s="318"/>
      <c r="M157" s="95"/>
      <c r="N157" s="95"/>
      <c r="O157" s="95"/>
      <c r="P157" s="95"/>
      <c r="Q157" s="319"/>
      <c r="R157" s="319"/>
      <c r="S157" s="95"/>
      <c r="T157" s="95"/>
      <c r="U157" s="95"/>
      <c r="V157" s="95"/>
      <c r="W157" s="95"/>
      <c r="X157" s="95"/>
      <c r="Y157" s="95"/>
      <c r="Z157" s="95"/>
    </row>
    <row r="158" ht="14.25" customHeight="1">
      <c r="A158" s="95"/>
      <c r="B158" s="95"/>
      <c r="C158" s="95"/>
      <c r="D158" s="95"/>
      <c r="E158" s="95"/>
      <c r="F158" s="95"/>
      <c r="G158" s="318"/>
      <c r="H158" s="318"/>
      <c r="I158" s="318"/>
      <c r="J158" s="318"/>
      <c r="K158" s="318"/>
      <c r="L158" s="318"/>
      <c r="M158" s="95"/>
      <c r="N158" s="95"/>
      <c r="O158" s="95"/>
      <c r="P158" s="95"/>
      <c r="Q158" s="319"/>
      <c r="R158" s="319"/>
      <c r="S158" s="95"/>
      <c r="T158" s="95"/>
      <c r="U158" s="95"/>
      <c r="V158" s="95"/>
      <c r="W158" s="95"/>
      <c r="X158" s="95"/>
      <c r="Y158" s="95"/>
      <c r="Z158" s="95"/>
    </row>
    <row r="159" ht="14.25" customHeight="1">
      <c r="A159" s="95"/>
      <c r="B159" s="95"/>
      <c r="C159" s="95"/>
      <c r="D159" s="95"/>
      <c r="E159" s="95"/>
      <c r="F159" s="95"/>
      <c r="G159" s="318"/>
      <c r="H159" s="318"/>
      <c r="I159" s="318"/>
      <c r="J159" s="318"/>
      <c r="K159" s="318"/>
      <c r="L159" s="318"/>
      <c r="M159" s="95"/>
      <c r="N159" s="95"/>
      <c r="O159" s="95"/>
      <c r="P159" s="95"/>
      <c r="Q159" s="319"/>
      <c r="R159" s="319"/>
      <c r="S159" s="95"/>
      <c r="T159" s="95"/>
      <c r="U159" s="95"/>
      <c r="V159" s="95"/>
      <c r="W159" s="95"/>
      <c r="X159" s="95"/>
      <c r="Y159" s="95"/>
      <c r="Z159" s="95"/>
    </row>
    <row r="160" ht="14.25" customHeight="1">
      <c r="A160" s="95"/>
      <c r="B160" s="95"/>
      <c r="C160" s="95"/>
      <c r="D160" s="95"/>
      <c r="E160" s="95"/>
      <c r="F160" s="95"/>
      <c r="G160" s="318"/>
      <c r="H160" s="318"/>
      <c r="I160" s="318"/>
      <c r="J160" s="318"/>
      <c r="K160" s="318"/>
      <c r="L160" s="318"/>
      <c r="M160" s="95"/>
      <c r="N160" s="95"/>
      <c r="O160" s="95"/>
      <c r="P160" s="95"/>
      <c r="Q160" s="319"/>
      <c r="R160" s="319"/>
      <c r="S160" s="95"/>
      <c r="T160" s="95"/>
      <c r="U160" s="95"/>
      <c r="V160" s="95"/>
      <c r="W160" s="95"/>
      <c r="X160" s="95"/>
      <c r="Y160" s="95"/>
      <c r="Z160" s="95"/>
    </row>
    <row r="161" ht="14.25" customHeight="1">
      <c r="A161" s="95"/>
      <c r="B161" s="95"/>
      <c r="C161" s="95"/>
      <c r="D161" s="95"/>
      <c r="E161" s="95"/>
      <c r="F161" s="95"/>
      <c r="G161" s="318"/>
      <c r="H161" s="318"/>
      <c r="I161" s="318"/>
      <c r="J161" s="318"/>
      <c r="K161" s="318"/>
      <c r="L161" s="318"/>
      <c r="M161" s="95"/>
      <c r="N161" s="95"/>
      <c r="O161" s="95"/>
      <c r="P161" s="95"/>
      <c r="Q161" s="319"/>
      <c r="R161" s="319"/>
      <c r="S161" s="95"/>
      <c r="T161" s="95"/>
      <c r="U161" s="95"/>
      <c r="V161" s="95"/>
      <c r="W161" s="95"/>
      <c r="X161" s="95"/>
      <c r="Y161" s="95"/>
      <c r="Z161" s="95"/>
    </row>
    <row r="162" ht="14.25" customHeight="1">
      <c r="A162" s="95"/>
      <c r="B162" s="95"/>
      <c r="C162" s="95"/>
      <c r="D162" s="95"/>
      <c r="E162" s="95"/>
      <c r="F162" s="95"/>
      <c r="G162" s="318"/>
      <c r="H162" s="318"/>
      <c r="I162" s="318"/>
      <c r="J162" s="318"/>
      <c r="K162" s="318"/>
      <c r="L162" s="318"/>
      <c r="M162" s="95"/>
      <c r="N162" s="95"/>
      <c r="O162" s="95"/>
      <c r="P162" s="95"/>
      <c r="Q162" s="319"/>
      <c r="R162" s="319"/>
      <c r="S162" s="95"/>
      <c r="T162" s="95"/>
      <c r="U162" s="95"/>
      <c r="V162" s="95"/>
      <c r="W162" s="95"/>
      <c r="X162" s="95"/>
      <c r="Y162" s="95"/>
      <c r="Z162" s="95"/>
    </row>
    <row r="163" ht="14.25" customHeight="1">
      <c r="A163" s="95"/>
      <c r="B163" s="95"/>
      <c r="C163" s="95"/>
      <c r="D163" s="95"/>
      <c r="E163" s="95"/>
      <c r="F163" s="95"/>
      <c r="G163" s="318"/>
      <c r="H163" s="318"/>
      <c r="I163" s="318"/>
      <c r="J163" s="318"/>
      <c r="K163" s="318"/>
      <c r="L163" s="318"/>
      <c r="M163" s="95"/>
      <c r="N163" s="95"/>
      <c r="O163" s="95"/>
      <c r="P163" s="95"/>
      <c r="Q163" s="319"/>
      <c r="R163" s="319"/>
      <c r="S163" s="95"/>
      <c r="T163" s="95"/>
      <c r="U163" s="95"/>
      <c r="V163" s="95"/>
      <c r="W163" s="95"/>
      <c r="X163" s="95"/>
      <c r="Y163" s="95"/>
      <c r="Z163" s="95"/>
    </row>
    <row r="164" ht="14.25" customHeight="1">
      <c r="A164" s="95"/>
      <c r="B164" s="95"/>
      <c r="C164" s="95"/>
      <c r="D164" s="95"/>
      <c r="E164" s="95"/>
      <c r="F164" s="95"/>
      <c r="G164" s="318"/>
      <c r="H164" s="318"/>
      <c r="I164" s="318"/>
      <c r="J164" s="318"/>
      <c r="K164" s="318"/>
      <c r="L164" s="318"/>
      <c r="M164" s="95"/>
      <c r="N164" s="95"/>
      <c r="O164" s="95"/>
      <c r="P164" s="95"/>
      <c r="Q164" s="319"/>
      <c r="R164" s="319"/>
      <c r="S164" s="95"/>
      <c r="T164" s="95"/>
      <c r="U164" s="95"/>
      <c r="V164" s="95"/>
      <c r="W164" s="95"/>
      <c r="X164" s="95"/>
      <c r="Y164" s="95"/>
      <c r="Z164" s="95"/>
    </row>
    <row r="165" ht="14.25" customHeight="1">
      <c r="A165" s="95"/>
      <c r="B165" s="95"/>
      <c r="C165" s="95"/>
      <c r="D165" s="95"/>
      <c r="E165" s="95"/>
      <c r="F165" s="95"/>
      <c r="G165" s="318"/>
      <c r="H165" s="318"/>
      <c r="I165" s="318"/>
      <c r="J165" s="318"/>
      <c r="K165" s="318"/>
      <c r="L165" s="318"/>
      <c r="M165" s="95"/>
      <c r="N165" s="95"/>
      <c r="O165" s="95"/>
      <c r="P165" s="95"/>
      <c r="Q165" s="319"/>
      <c r="R165" s="319"/>
      <c r="S165" s="95"/>
      <c r="T165" s="95"/>
      <c r="U165" s="95"/>
      <c r="V165" s="95"/>
      <c r="W165" s="95"/>
      <c r="X165" s="95"/>
      <c r="Y165" s="95"/>
      <c r="Z165" s="95"/>
    </row>
    <row r="166" ht="14.25" customHeight="1">
      <c r="A166" s="95"/>
      <c r="B166" s="95"/>
      <c r="C166" s="95"/>
      <c r="D166" s="95"/>
      <c r="E166" s="95"/>
      <c r="F166" s="95"/>
      <c r="G166" s="318"/>
      <c r="H166" s="318"/>
      <c r="I166" s="318"/>
      <c r="J166" s="318"/>
      <c r="K166" s="318"/>
      <c r="L166" s="318"/>
      <c r="M166" s="95"/>
      <c r="N166" s="95"/>
      <c r="O166" s="95"/>
      <c r="P166" s="95"/>
      <c r="Q166" s="319"/>
      <c r="R166" s="319"/>
      <c r="S166" s="95"/>
      <c r="T166" s="95"/>
      <c r="U166" s="95"/>
      <c r="V166" s="95"/>
      <c r="W166" s="95"/>
      <c r="X166" s="95"/>
      <c r="Y166" s="95"/>
      <c r="Z166" s="95"/>
    </row>
    <row r="167" ht="14.25" customHeight="1">
      <c r="A167" s="95"/>
      <c r="B167" s="95"/>
      <c r="C167" s="95"/>
      <c r="D167" s="95"/>
      <c r="E167" s="95"/>
      <c r="F167" s="95"/>
      <c r="G167" s="318"/>
      <c r="H167" s="318"/>
      <c r="I167" s="318"/>
      <c r="J167" s="318"/>
      <c r="K167" s="318"/>
      <c r="L167" s="318"/>
      <c r="M167" s="95"/>
      <c r="N167" s="95"/>
      <c r="O167" s="95"/>
      <c r="P167" s="95"/>
      <c r="Q167" s="319"/>
      <c r="R167" s="319"/>
      <c r="S167" s="95"/>
      <c r="T167" s="95"/>
      <c r="U167" s="95"/>
      <c r="V167" s="95"/>
      <c r="W167" s="95"/>
      <c r="X167" s="95"/>
      <c r="Y167" s="95"/>
      <c r="Z167" s="95"/>
    </row>
    <row r="168" ht="14.25" customHeight="1">
      <c r="A168" s="95"/>
      <c r="B168" s="95"/>
      <c r="C168" s="95"/>
      <c r="D168" s="95"/>
      <c r="E168" s="95"/>
      <c r="F168" s="95"/>
      <c r="G168" s="318"/>
      <c r="H168" s="318"/>
      <c r="I168" s="318"/>
      <c r="J168" s="318"/>
      <c r="K168" s="318"/>
      <c r="L168" s="318"/>
      <c r="M168" s="95"/>
      <c r="N168" s="95"/>
      <c r="O168" s="95"/>
      <c r="P168" s="95"/>
      <c r="Q168" s="319"/>
      <c r="R168" s="319"/>
      <c r="S168" s="95"/>
      <c r="T168" s="95"/>
      <c r="U168" s="95"/>
      <c r="V168" s="95"/>
      <c r="W168" s="95"/>
      <c r="X168" s="95"/>
      <c r="Y168" s="95"/>
      <c r="Z168" s="95"/>
    </row>
    <row r="169" ht="14.25" customHeight="1">
      <c r="A169" s="95"/>
      <c r="B169" s="95"/>
      <c r="C169" s="95"/>
      <c r="D169" s="95"/>
      <c r="E169" s="95"/>
      <c r="F169" s="95"/>
      <c r="G169" s="318"/>
      <c r="H169" s="318"/>
      <c r="I169" s="318"/>
      <c r="J169" s="318"/>
      <c r="K169" s="318"/>
      <c r="L169" s="318"/>
      <c r="M169" s="95"/>
      <c r="N169" s="95"/>
      <c r="O169" s="95"/>
      <c r="P169" s="95"/>
      <c r="Q169" s="319"/>
      <c r="R169" s="319"/>
      <c r="S169" s="95"/>
      <c r="T169" s="95"/>
      <c r="U169" s="95"/>
      <c r="V169" s="95"/>
      <c r="W169" s="95"/>
      <c r="X169" s="95"/>
      <c r="Y169" s="95"/>
      <c r="Z169" s="95"/>
    </row>
    <row r="170" ht="14.25" customHeight="1">
      <c r="A170" s="95"/>
      <c r="B170" s="95"/>
      <c r="C170" s="95"/>
      <c r="D170" s="95"/>
      <c r="E170" s="95"/>
      <c r="F170" s="95"/>
      <c r="G170" s="318"/>
      <c r="H170" s="318"/>
      <c r="I170" s="318"/>
      <c r="J170" s="318"/>
      <c r="K170" s="318"/>
      <c r="L170" s="318"/>
      <c r="M170" s="95"/>
      <c r="N170" s="95"/>
      <c r="O170" s="95"/>
      <c r="P170" s="95"/>
      <c r="Q170" s="319"/>
      <c r="R170" s="319"/>
      <c r="S170" s="95"/>
      <c r="T170" s="95"/>
      <c r="U170" s="95"/>
      <c r="V170" s="95"/>
      <c r="W170" s="95"/>
      <c r="X170" s="95"/>
      <c r="Y170" s="95"/>
      <c r="Z170" s="95"/>
    </row>
    <row r="171" ht="14.25" customHeight="1">
      <c r="A171" s="95"/>
      <c r="B171" s="95"/>
      <c r="C171" s="95"/>
      <c r="D171" s="95"/>
      <c r="E171" s="95"/>
      <c r="F171" s="95"/>
      <c r="G171" s="318"/>
      <c r="H171" s="318"/>
      <c r="I171" s="318"/>
      <c r="J171" s="318"/>
      <c r="K171" s="318"/>
      <c r="L171" s="318"/>
      <c r="M171" s="95"/>
      <c r="N171" s="95"/>
      <c r="O171" s="95"/>
      <c r="P171" s="95"/>
      <c r="Q171" s="319"/>
      <c r="R171" s="319"/>
      <c r="S171" s="95"/>
      <c r="T171" s="95"/>
      <c r="U171" s="95"/>
      <c r="V171" s="95"/>
      <c r="W171" s="95"/>
      <c r="X171" s="95"/>
      <c r="Y171" s="95"/>
      <c r="Z171" s="95"/>
    </row>
    <row r="172" ht="14.25" customHeight="1">
      <c r="A172" s="95"/>
      <c r="B172" s="95"/>
      <c r="C172" s="95"/>
      <c r="D172" s="95"/>
      <c r="E172" s="95"/>
      <c r="F172" s="95"/>
      <c r="G172" s="318"/>
      <c r="H172" s="318"/>
      <c r="I172" s="318"/>
      <c r="J172" s="318"/>
      <c r="K172" s="318"/>
      <c r="L172" s="318"/>
      <c r="M172" s="95"/>
      <c r="N172" s="95"/>
      <c r="O172" s="95"/>
      <c r="P172" s="95"/>
      <c r="Q172" s="319"/>
      <c r="R172" s="319"/>
      <c r="S172" s="95"/>
      <c r="T172" s="95"/>
      <c r="U172" s="95"/>
      <c r="V172" s="95"/>
      <c r="W172" s="95"/>
      <c r="X172" s="95"/>
      <c r="Y172" s="95"/>
      <c r="Z172" s="95"/>
    </row>
    <row r="173" ht="14.25" customHeight="1">
      <c r="A173" s="95"/>
      <c r="B173" s="95"/>
      <c r="C173" s="95"/>
      <c r="D173" s="95"/>
      <c r="E173" s="95"/>
      <c r="F173" s="95"/>
      <c r="G173" s="318"/>
      <c r="H173" s="318"/>
      <c r="I173" s="318"/>
      <c r="J173" s="318"/>
      <c r="K173" s="318"/>
      <c r="L173" s="318"/>
      <c r="M173" s="95"/>
      <c r="N173" s="95"/>
      <c r="O173" s="95"/>
      <c r="P173" s="95"/>
      <c r="Q173" s="319"/>
      <c r="R173" s="319"/>
      <c r="S173" s="95"/>
      <c r="T173" s="95"/>
      <c r="U173" s="95"/>
      <c r="V173" s="95"/>
      <c r="W173" s="95"/>
      <c r="X173" s="95"/>
      <c r="Y173" s="95"/>
      <c r="Z173" s="95"/>
    </row>
    <row r="174" ht="14.25" customHeight="1">
      <c r="A174" s="95"/>
      <c r="B174" s="95"/>
      <c r="C174" s="95"/>
      <c r="D174" s="95"/>
      <c r="E174" s="95"/>
      <c r="F174" s="95"/>
      <c r="G174" s="318"/>
      <c r="H174" s="318"/>
      <c r="I174" s="318"/>
      <c r="J174" s="318"/>
      <c r="K174" s="318"/>
      <c r="L174" s="318"/>
      <c r="M174" s="95"/>
      <c r="N174" s="95"/>
      <c r="O174" s="95"/>
      <c r="P174" s="95"/>
      <c r="Q174" s="319"/>
      <c r="R174" s="319"/>
      <c r="S174" s="95"/>
      <c r="T174" s="95"/>
      <c r="U174" s="95"/>
      <c r="V174" s="95"/>
      <c r="W174" s="95"/>
      <c r="X174" s="95"/>
      <c r="Y174" s="95"/>
      <c r="Z174" s="95"/>
    </row>
    <row r="175" ht="14.25" customHeight="1">
      <c r="A175" s="95"/>
      <c r="B175" s="95"/>
      <c r="C175" s="95"/>
      <c r="D175" s="95"/>
      <c r="E175" s="95"/>
      <c r="F175" s="95"/>
      <c r="G175" s="318"/>
      <c r="H175" s="318"/>
      <c r="I175" s="318"/>
      <c r="J175" s="318"/>
      <c r="K175" s="318"/>
      <c r="L175" s="318"/>
      <c r="M175" s="95"/>
      <c r="N175" s="95"/>
      <c r="O175" s="95"/>
      <c r="P175" s="95"/>
      <c r="Q175" s="319"/>
      <c r="R175" s="319"/>
      <c r="S175" s="95"/>
      <c r="T175" s="95"/>
      <c r="U175" s="95"/>
      <c r="V175" s="95"/>
      <c r="W175" s="95"/>
      <c r="X175" s="95"/>
      <c r="Y175" s="95"/>
      <c r="Z175" s="95"/>
    </row>
    <row r="176" ht="14.25" customHeight="1">
      <c r="A176" s="95"/>
      <c r="B176" s="95"/>
      <c r="C176" s="95"/>
      <c r="D176" s="95"/>
      <c r="E176" s="95"/>
      <c r="F176" s="95"/>
      <c r="G176" s="318"/>
      <c r="H176" s="318"/>
      <c r="I176" s="318"/>
      <c r="J176" s="318"/>
      <c r="K176" s="318"/>
      <c r="L176" s="318"/>
      <c r="M176" s="95"/>
      <c r="N176" s="95"/>
      <c r="O176" s="95"/>
      <c r="P176" s="95"/>
      <c r="Q176" s="319"/>
      <c r="R176" s="319"/>
      <c r="S176" s="95"/>
      <c r="T176" s="95"/>
      <c r="U176" s="95"/>
      <c r="V176" s="95"/>
      <c r="W176" s="95"/>
      <c r="X176" s="95"/>
      <c r="Y176" s="95"/>
      <c r="Z176" s="95"/>
    </row>
    <row r="177" ht="14.25" customHeight="1">
      <c r="A177" s="95"/>
      <c r="B177" s="95"/>
      <c r="C177" s="95"/>
      <c r="D177" s="95"/>
      <c r="E177" s="95"/>
      <c r="F177" s="95"/>
      <c r="G177" s="318"/>
      <c r="H177" s="318"/>
      <c r="I177" s="318"/>
      <c r="J177" s="318"/>
      <c r="K177" s="318"/>
      <c r="L177" s="318"/>
      <c r="M177" s="95"/>
      <c r="N177" s="95"/>
      <c r="O177" s="95"/>
      <c r="P177" s="95"/>
      <c r="Q177" s="319"/>
      <c r="R177" s="319"/>
      <c r="S177" s="95"/>
      <c r="T177" s="95"/>
      <c r="U177" s="95"/>
      <c r="V177" s="95"/>
      <c r="W177" s="95"/>
      <c r="X177" s="95"/>
      <c r="Y177" s="95"/>
      <c r="Z177" s="95"/>
    </row>
    <row r="178" ht="14.25" customHeight="1">
      <c r="A178" s="95"/>
      <c r="B178" s="95"/>
      <c r="C178" s="95"/>
      <c r="D178" s="95"/>
      <c r="E178" s="95"/>
      <c r="F178" s="95"/>
      <c r="G178" s="318"/>
      <c r="H178" s="318"/>
      <c r="I178" s="318"/>
      <c r="J178" s="318"/>
      <c r="K178" s="318"/>
      <c r="L178" s="318"/>
      <c r="M178" s="95"/>
      <c r="N178" s="95"/>
      <c r="O178" s="95"/>
      <c r="P178" s="95"/>
      <c r="Q178" s="319"/>
      <c r="R178" s="319"/>
      <c r="S178" s="95"/>
      <c r="T178" s="95"/>
      <c r="U178" s="95"/>
      <c r="V178" s="95"/>
      <c r="W178" s="95"/>
      <c r="X178" s="95"/>
      <c r="Y178" s="95"/>
      <c r="Z178" s="95"/>
    </row>
    <row r="179" ht="14.25" customHeight="1">
      <c r="A179" s="95"/>
      <c r="B179" s="95"/>
      <c r="C179" s="95"/>
      <c r="D179" s="95"/>
      <c r="E179" s="95"/>
      <c r="F179" s="95"/>
      <c r="G179" s="318"/>
      <c r="H179" s="318"/>
      <c r="I179" s="318"/>
      <c r="J179" s="318"/>
      <c r="K179" s="318"/>
      <c r="L179" s="318"/>
      <c r="M179" s="95"/>
      <c r="N179" s="95"/>
      <c r="O179" s="95"/>
      <c r="P179" s="95"/>
      <c r="Q179" s="319"/>
      <c r="R179" s="319"/>
      <c r="S179" s="95"/>
      <c r="T179" s="95"/>
      <c r="U179" s="95"/>
      <c r="V179" s="95"/>
      <c r="W179" s="95"/>
      <c r="X179" s="95"/>
      <c r="Y179" s="95"/>
      <c r="Z179" s="95"/>
    </row>
    <row r="180" ht="14.25" customHeight="1">
      <c r="A180" s="95"/>
      <c r="B180" s="95"/>
      <c r="C180" s="95"/>
      <c r="D180" s="95"/>
      <c r="E180" s="95"/>
      <c r="F180" s="95"/>
      <c r="G180" s="318"/>
      <c r="H180" s="318"/>
      <c r="I180" s="318"/>
      <c r="J180" s="318"/>
      <c r="K180" s="318"/>
      <c r="L180" s="318"/>
      <c r="M180" s="95"/>
      <c r="N180" s="95"/>
      <c r="O180" s="95"/>
      <c r="P180" s="95"/>
      <c r="Q180" s="319"/>
      <c r="R180" s="319"/>
      <c r="S180" s="95"/>
      <c r="T180" s="95"/>
      <c r="U180" s="95"/>
      <c r="V180" s="95"/>
      <c r="W180" s="95"/>
      <c r="X180" s="95"/>
      <c r="Y180" s="95"/>
      <c r="Z180" s="95"/>
    </row>
    <row r="181" ht="14.25" customHeight="1">
      <c r="A181" s="95"/>
      <c r="B181" s="95"/>
      <c r="C181" s="95"/>
      <c r="D181" s="95"/>
      <c r="E181" s="95"/>
      <c r="F181" s="95"/>
      <c r="G181" s="318"/>
      <c r="H181" s="318"/>
      <c r="I181" s="318"/>
      <c r="J181" s="318"/>
      <c r="K181" s="318"/>
      <c r="L181" s="318"/>
      <c r="M181" s="95"/>
      <c r="N181" s="95"/>
      <c r="O181" s="95"/>
      <c r="P181" s="95"/>
      <c r="Q181" s="319"/>
      <c r="R181" s="319"/>
      <c r="S181" s="95"/>
      <c r="T181" s="95"/>
      <c r="U181" s="95"/>
      <c r="V181" s="95"/>
      <c r="W181" s="95"/>
      <c r="X181" s="95"/>
      <c r="Y181" s="95"/>
      <c r="Z181" s="95"/>
    </row>
    <row r="182" ht="14.25" customHeight="1">
      <c r="A182" s="95"/>
      <c r="B182" s="95"/>
      <c r="C182" s="95"/>
      <c r="D182" s="95"/>
      <c r="E182" s="95"/>
      <c r="F182" s="95"/>
      <c r="G182" s="318"/>
      <c r="H182" s="318"/>
      <c r="I182" s="318"/>
      <c r="J182" s="318"/>
      <c r="K182" s="318"/>
      <c r="L182" s="318"/>
      <c r="M182" s="95"/>
      <c r="N182" s="95"/>
      <c r="O182" s="95"/>
      <c r="P182" s="95"/>
      <c r="Q182" s="319"/>
      <c r="R182" s="319"/>
      <c r="S182" s="95"/>
      <c r="T182" s="95"/>
      <c r="U182" s="95"/>
      <c r="V182" s="95"/>
      <c r="W182" s="95"/>
      <c r="X182" s="95"/>
      <c r="Y182" s="95"/>
      <c r="Z182" s="95"/>
    </row>
    <row r="183" ht="14.25" customHeight="1">
      <c r="A183" s="95"/>
      <c r="B183" s="95"/>
      <c r="C183" s="95"/>
      <c r="D183" s="95"/>
      <c r="E183" s="95"/>
      <c r="F183" s="95"/>
      <c r="G183" s="318"/>
      <c r="H183" s="318"/>
      <c r="I183" s="318"/>
      <c r="J183" s="318"/>
      <c r="K183" s="318"/>
      <c r="L183" s="318"/>
      <c r="M183" s="95"/>
      <c r="N183" s="95"/>
      <c r="O183" s="95"/>
      <c r="P183" s="95"/>
      <c r="Q183" s="319"/>
      <c r="R183" s="319"/>
      <c r="S183" s="95"/>
      <c r="T183" s="95"/>
      <c r="U183" s="95"/>
      <c r="V183" s="95"/>
      <c r="W183" s="95"/>
      <c r="X183" s="95"/>
      <c r="Y183" s="95"/>
      <c r="Z183" s="95"/>
    </row>
    <row r="184" ht="14.25" customHeight="1">
      <c r="A184" s="95"/>
      <c r="B184" s="95"/>
      <c r="C184" s="95"/>
      <c r="D184" s="95"/>
      <c r="E184" s="95"/>
      <c r="F184" s="95"/>
      <c r="G184" s="318"/>
      <c r="H184" s="318"/>
      <c r="I184" s="318"/>
      <c r="J184" s="318"/>
      <c r="K184" s="318"/>
      <c r="L184" s="318"/>
      <c r="M184" s="95"/>
      <c r="N184" s="95"/>
      <c r="O184" s="95"/>
      <c r="P184" s="95"/>
      <c r="Q184" s="319"/>
      <c r="R184" s="319"/>
      <c r="S184" s="95"/>
      <c r="T184" s="95"/>
      <c r="U184" s="95"/>
      <c r="V184" s="95"/>
      <c r="W184" s="95"/>
      <c r="X184" s="95"/>
      <c r="Y184" s="95"/>
      <c r="Z184" s="95"/>
    </row>
    <row r="185" ht="14.25" customHeight="1">
      <c r="A185" s="95"/>
      <c r="B185" s="95"/>
      <c r="C185" s="95"/>
      <c r="D185" s="95"/>
      <c r="E185" s="95"/>
      <c r="F185" s="95"/>
      <c r="G185" s="318"/>
      <c r="H185" s="318"/>
      <c r="I185" s="318"/>
      <c r="J185" s="318"/>
      <c r="K185" s="318"/>
      <c r="L185" s="318"/>
      <c r="M185" s="95"/>
      <c r="N185" s="95"/>
      <c r="O185" s="95"/>
      <c r="P185" s="95"/>
      <c r="Q185" s="319"/>
      <c r="R185" s="319"/>
      <c r="S185" s="95"/>
      <c r="T185" s="95"/>
      <c r="U185" s="95"/>
      <c r="V185" s="95"/>
      <c r="W185" s="95"/>
      <c r="X185" s="95"/>
      <c r="Y185" s="95"/>
      <c r="Z185" s="95"/>
    </row>
    <row r="186" ht="14.25" customHeight="1">
      <c r="A186" s="95"/>
      <c r="B186" s="95"/>
      <c r="C186" s="95"/>
      <c r="D186" s="95"/>
      <c r="E186" s="95"/>
      <c r="F186" s="95"/>
      <c r="G186" s="318"/>
      <c r="H186" s="318"/>
      <c r="I186" s="318"/>
      <c r="J186" s="318"/>
      <c r="K186" s="318"/>
      <c r="L186" s="318"/>
      <c r="M186" s="95"/>
      <c r="N186" s="95"/>
      <c r="O186" s="95"/>
      <c r="P186" s="95"/>
      <c r="Q186" s="319"/>
      <c r="R186" s="319"/>
      <c r="S186" s="95"/>
      <c r="T186" s="95"/>
      <c r="U186" s="95"/>
      <c r="V186" s="95"/>
      <c r="W186" s="95"/>
      <c r="X186" s="95"/>
      <c r="Y186" s="95"/>
      <c r="Z186" s="95"/>
    </row>
    <row r="187" ht="14.25" customHeight="1">
      <c r="A187" s="95"/>
      <c r="B187" s="95"/>
      <c r="C187" s="95"/>
      <c r="D187" s="95"/>
      <c r="E187" s="95"/>
      <c r="F187" s="95"/>
      <c r="G187" s="318"/>
      <c r="H187" s="318"/>
      <c r="I187" s="318"/>
      <c r="J187" s="318"/>
      <c r="K187" s="318"/>
      <c r="L187" s="318"/>
      <c r="M187" s="95"/>
      <c r="N187" s="95"/>
      <c r="O187" s="95"/>
      <c r="P187" s="95"/>
      <c r="Q187" s="319"/>
      <c r="R187" s="319"/>
      <c r="S187" s="95"/>
      <c r="T187" s="95"/>
      <c r="U187" s="95"/>
      <c r="V187" s="95"/>
      <c r="W187" s="95"/>
      <c r="X187" s="95"/>
      <c r="Y187" s="95"/>
      <c r="Z187" s="95"/>
    </row>
    <row r="188" ht="14.25" customHeight="1">
      <c r="A188" s="95"/>
      <c r="B188" s="95"/>
      <c r="C188" s="95"/>
      <c r="D188" s="95"/>
      <c r="E188" s="95"/>
      <c r="F188" s="95"/>
      <c r="G188" s="318"/>
      <c r="H188" s="318"/>
      <c r="I188" s="318"/>
      <c r="J188" s="318"/>
      <c r="K188" s="318"/>
      <c r="L188" s="318"/>
      <c r="M188" s="95"/>
      <c r="N188" s="95"/>
      <c r="O188" s="95"/>
      <c r="P188" s="95"/>
      <c r="Q188" s="319"/>
      <c r="R188" s="319"/>
      <c r="S188" s="95"/>
      <c r="T188" s="95"/>
      <c r="U188" s="95"/>
      <c r="V188" s="95"/>
      <c r="W188" s="95"/>
      <c r="X188" s="95"/>
      <c r="Y188" s="95"/>
      <c r="Z188" s="95"/>
    </row>
    <row r="189" ht="14.25" customHeight="1">
      <c r="A189" s="95"/>
      <c r="B189" s="95"/>
      <c r="C189" s="95"/>
      <c r="D189" s="95"/>
      <c r="E189" s="95"/>
      <c r="F189" s="95"/>
      <c r="G189" s="318"/>
      <c r="H189" s="318"/>
      <c r="I189" s="318"/>
      <c r="J189" s="318"/>
      <c r="K189" s="318"/>
      <c r="L189" s="318"/>
      <c r="M189" s="95"/>
      <c r="N189" s="95"/>
      <c r="O189" s="95"/>
      <c r="P189" s="95"/>
      <c r="Q189" s="319"/>
      <c r="R189" s="319"/>
      <c r="S189" s="95"/>
      <c r="T189" s="95"/>
      <c r="U189" s="95"/>
      <c r="V189" s="95"/>
      <c r="W189" s="95"/>
      <c r="X189" s="95"/>
      <c r="Y189" s="95"/>
      <c r="Z189" s="95"/>
    </row>
    <row r="190" ht="14.25" customHeight="1">
      <c r="A190" s="95"/>
      <c r="B190" s="95"/>
      <c r="C190" s="95"/>
      <c r="D190" s="95"/>
      <c r="E190" s="95"/>
      <c r="F190" s="95"/>
      <c r="G190" s="318"/>
      <c r="H190" s="318"/>
      <c r="I190" s="318"/>
      <c r="J190" s="318"/>
      <c r="K190" s="318"/>
      <c r="L190" s="318"/>
      <c r="M190" s="95"/>
      <c r="N190" s="95"/>
      <c r="O190" s="95"/>
      <c r="P190" s="95"/>
      <c r="Q190" s="319"/>
      <c r="R190" s="319"/>
      <c r="S190" s="95"/>
      <c r="T190" s="95"/>
      <c r="U190" s="95"/>
      <c r="V190" s="95"/>
      <c r="W190" s="95"/>
      <c r="X190" s="95"/>
      <c r="Y190" s="95"/>
      <c r="Z190" s="95"/>
    </row>
    <row r="191" ht="14.25" customHeight="1">
      <c r="A191" s="95"/>
      <c r="B191" s="95"/>
      <c r="C191" s="95"/>
      <c r="D191" s="95"/>
      <c r="E191" s="95"/>
      <c r="F191" s="95"/>
      <c r="G191" s="318"/>
      <c r="H191" s="318"/>
      <c r="I191" s="318"/>
      <c r="J191" s="318"/>
      <c r="K191" s="318"/>
      <c r="L191" s="318"/>
      <c r="M191" s="95"/>
      <c r="N191" s="95"/>
      <c r="O191" s="95"/>
      <c r="P191" s="95"/>
      <c r="Q191" s="319"/>
      <c r="R191" s="319"/>
      <c r="S191" s="95"/>
      <c r="T191" s="95"/>
      <c r="U191" s="95"/>
      <c r="V191" s="95"/>
      <c r="W191" s="95"/>
      <c r="X191" s="95"/>
      <c r="Y191" s="95"/>
      <c r="Z191" s="95"/>
    </row>
    <row r="192" ht="14.25" customHeight="1">
      <c r="A192" s="95"/>
      <c r="B192" s="95"/>
      <c r="C192" s="95"/>
      <c r="D192" s="95"/>
      <c r="E192" s="95"/>
      <c r="F192" s="95"/>
      <c r="G192" s="318"/>
      <c r="H192" s="318"/>
      <c r="I192" s="318"/>
      <c r="J192" s="318"/>
      <c r="K192" s="318"/>
      <c r="L192" s="318"/>
      <c r="M192" s="95"/>
      <c r="N192" s="95"/>
      <c r="O192" s="95"/>
      <c r="P192" s="95"/>
      <c r="Q192" s="319"/>
      <c r="R192" s="319"/>
      <c r="S192" s="95"/>
      <c r="T192" s="95"/>
      <c r="U192" s="95"/>
      <c r="V192" s="95"/>
      <c r="W192" s="95"/>
      <c r="X192" s="95"/>
      <c r="Y192" s="95"/>
      <c r="Z192" s="95"/>
    </row>
    <row r="193" ht="14.25" customHeight="1">
      <c r="A193" s="95"/>
      <c r="B193" s="95"/>
      <c r="C193" s="95"/>
      <c r="D193" s="95"/>
      <c r="E193" s="95"/>
      <c r="F193" s="95"/>
      <c r="G193" s="318"/>
      <c r="H193" s="318"/>
      <c r="I193" s="318"/>
      <c r="J193" s="318"/>
      <c r="K193" s="318"/>
      <c r="L193" s="318"/>
      <c r="M193" s="95"/>
      <c r="N193" s="95"/>
      <c r="O193" s="95"/>
      <c r="P193" s="95"/>
      <c r="Q193" s="319"/>
      <c r="R193" s="319"/>
      <c r="S193" s="95"/>
      <c r="T193" s="95"/>
      <c r="U193" s="95"/>
      <c r="V193" s="95"/>
      <c r="W193" s="95"/>
      <c r="X193" s="95"/>
      <c r="Y193" s="95"/>
      <c r="Z193" s="95"/>
    </row>
    <row r="194" ht="14.25" customHeight="1">
      <c r="A194" s="95"/>
      <c r="B194" s="95"/>
      <c r="C194" s="95"/>
      <c r="D194" s="95"/>
      <c r="E194" s="95"/>
      <c r="F194" s="95"/>
      <c r="G194" s="318"/>
      <c r="H194" s="318"/>
      <c r="I194" s="318"/>
      <c r="J194" s="318"/>
      <c r="K194" s="318"/>
      <c r="L194" s="318"/>
      <c r="M194" s="95"/>
      <c r="N194" s="95"/>
      <c r="O194" s="95"/>
      <c r="P194" s="95"/>
      <c r="Q194" s="319"/>
      <c r="R194" s="319"/>
      <c r="S194" s="95"/>
      <c r="T194" s="95"/>
      <c r="U194" s="95"/>
      <c r="V194" s="95"/>
      <c r="W194" s="95"/>
      <c r="X194" s="95"/>
      <c r="Y194" s="95"/>
      <c r="Z194" s="95"/>
    </row>
    <row r="195" ht="14.25" customHeight="1">
      <c r="A195" s="95"/>
      <c r="B195" s="95"/>
      <c r="C195" s="95"/>
      <c r="D195" s="95"/>
      <c r="E195" s="95"/>
      <c r="F195" s="95"/>
      <c r="G195" s="318"/>
      <c r="H195" s="318"/>
      <c r="I195" s="318"/>
      <c r="J195" s="318"/>
      <c r="K195" s="318"/>
      <c r="L195" s="318"/>
      <c r="M195" s="95"/>
      <c r="N195" s="95"/>
      <c r="O195" s="95"/>
      <c r="P195" s="95"/>
      <c r="Q195" s="319"/>
      <c r="R195" s="319"/>
      <c r="S195" s="95"/>
      <c r="T195" s="95"/>
      <c r="U195" s="95"/>
      <c r="V195" s="95"/>
      <c r="W195" s="95"/>
      <c r="X195" s="95"/>
      <c r="Y195" s="95"/>
      <c r="Z195" s="95"/>
    </row>
    <row r="196" ht="14.25" customHeight="1">
      <c r="A196" s="95"/>
      <c r="B196" s="95"/>
      <c r="C196" s="95"/>
      <c r="D196" s="95"/>
      <c r="E196" s="95"/>
      <c r="F196" s="95"/>
      <c r="G196" s="318"/>
      <c r="H196" s="318"/>
      <c r="I196" s="318"/>
      <c r="J196" s="318"/>
      <c r="K196" s="318"/>
      <c r="L196" s="318"/>
      <c r="M196" s="95"/>
      <c r="N196" s="95"/>
      <c r="O196" s="95"/>
      <c r="P196" s="95"/>
      <c r="Q196" s="319"/>
      <c r="R196" s="319"/>
      <c r="S196" s="95"/>
      <c r="T196" s="95"/>
      <c r="U196" s="95"/>
      <c r="V196" s="95"/>
      <c r="W196" s="95"/>
      <c r="X196" s="95"/>
      <c r="Y196" s="95"/>
      <c r="Z196" s="95"/>
    </row>
    <row r="197" ht="14.25" customHeight="1">
      <c r="A197" s="95"/>
      <c r="B197" s="95"/>
      <c r="C197" s="95"/>
      <c r="D197" s="95"/>
      <c r="E197" s="95"/>
      <c r="F197" s="95"/>
      <c r="G197" s="318"/>
      <c r="H197" s="318"/>
      <c r="I197" s="318"/>
      <c r="J197" s="318"/>
      <c r="K197" s="318"/>
      <c r="L197" s="318"/>
      <c r="M197" s="95"/>
      <c r="N197" s="95"/>
      <c r="O197" s="95"/>
      <c r="P197" s="95"/>
      <c r="Q197" s="319"/>
      <c r="R197" s="319"/>
      <c r="S197" s="95"/>
      <c r="T197" s="95"/>
      <c r="U197" s="95"/>
      <c r="V197" s="95"/>
      <c r="W197" s="95"/>
      <c r="X197" s="95"/>
      <c r="Y197" s="95"/>
      <c r="Z197" s="95"/>
    </row>
    <row r="198" ht="14.25" customHeight="1">
      <c r="A198" s="95"/>
      <c r="B198" s="95"/>
      <c r="C198" s="95"/>
      <c r="D198" s="95"/>
      <c r="E198" s="95"/>
      <c r="F198" s="95"/>
      <c r="G198" s="318"/>
      <c r="H198" s="318"/>
      <c r="I198" s="318"/>
      <c r="J198" s="318"/>
      <c r="K198" s="318"/>
      <c r="L198" s="318"/>
      <c r="M198" s="95"/>
      <c r="N198" s="95"/>
      <c r="O198" s="95"/>
      <c r="P198" s="95"/>
      <c r="Q198" s="319"/>
      <c r="R198" s="319"/>
      <c r="S198" s="95"/>
      <c r="T198" s="95"/>
      <c r="U198" s="95"/>
      <c r="V198" s="95"/>
      <c r="W198" s="95"/>
      <c r="X198" s="95"/>
      <c r="Y198" s="95"/>
      <c r="Z198" s="95"/>
    </row>
    <row r="199" ht="14.25" customHeight="1">
      <c r="A199" s="95"/>
      <c r="B199" s="95"/>
      <c r="C199" s="95"/>
      <c r="D199" s="95"/>
      <c r="E199" s="95"/>
      <c r="F199" s="95"/>
      <c r="G199" s="318"/>
      <c r="H199" s="318"/>
      <c r="I199" s="318"/>
      <c r="J199" s="318"/>
      <c r="K199" s="318"/>
      <c r="L199" s="318"/>
      <c r="M199" s="95"/>
      <c r="N199" s="95"/>
      <c r="O199" s="95"/>
      <c r="P199" s="95"/>
      <c r="Q199" s="319"/>
      <c r="R199" s="319"/>
      <c r="S199" s="95"/>
      <c r="T199" s="95"/>
      <c r="U199" s="95"/>
      <c r="V199" s="95"/>
      <c r="W199" s="95"/>
      <c r="X199" s="95"/>
      <c r="Y199" s="95"/>
      <c r="Z199" s="95"/>
    </row>
    <row r="200" ht="14.25" customHeight="1">
      <c r="A200" s="95"/>
      <c r="B200" s="95"/>
      <c r="C200" s="95"/>
      <c r="D200" s="95"/>
      <c r="E200" s="95"/>
      <c r="F200" s="95"/>
      <c r="G200" s="318"/>
      <c r="H200" s="318"/>
      <c r="I200" s="318"/>
      <c r="J200" s="318"/>
      <c r="K200" s="318"/>
      <c r="L200" s="318"/>
      <c r="M200" s="95"/>
      <c r="N200" s="95"/>
      <c r="O200" s="95"/>
      <c r="P200" s="95"/>
      <c r="Q200" s="319"/>
      <c r="R200" s="319"/>
      <c r="S200" s="95"/>
      <c r="T200" s="95"/>
      <c r="U200" s="95"/>
      <c r="V200" s="95"/>
      <c r="W200" s="95"/>
      <c r="X200" s="95"/>
      <c r="Y200" s="95"/>
      <c r="Z200" s="95"/>
    </row>
    <row r="201" ht="14.25" customHeight="1">
      <c r="A201" s="95"/>
      <c r="B201" s="95"/>
      <c r="C201" s="95"/>
      <c r="D201" s="95"/>
      <c r="E201" s="95"/>
      <c r="F201" s="95"/>
      <c r="G201" s="318"/>
      <c r="H201" s="318"/>
      <c r="I201" s="318"/>
      <c r="J201" s="318"/>
      <c r="K201" s="318"/>
      <c r="L201" s="318"/>
      <c r="M201" s="95"/>
      <c r="N201" s="95"/>
      <c r="O201" s="95"/>
      <c r="P201" s="95"/>
      <c r="Q201" s="319"/>
      <c r="R201" s="319"/>
      <c r="S201" s="95"/>
      <c r="T201" s="95"/>
      <c r="U201" s="95"/>
      <c r="V201" s="95"/>
      <c r="W201" s="95"/>
      <c r="X201" s="95"/>
      <c r="Y201" s="95"/>
      <c r="Z201" s="95"/>
    </row>
    <row r="202" ht="14.25" customHeight="1">
      <c r="A202" s="95"/>
      <c r="B202" s="95"/>
      <c r="C202" s="95"/>
      <c r="D202" s="95"/>
      <c r="E202" s="95"/>
      <c r="F202" s="95"/>
      <c r="G202" s="318"/>
      <c r="H202" s="318"/>
      <c r="I202" s="318"/>
      <c r="J202" s="318"/>
      <c r="K202" s="318"/>
      <c r="L202" s="318"/>
      <c r="M202" s="95"/>
      <c r="N202" s="95"/>
      <c r="O202" s="95"/>
      <c r="P202" s="95"/>
      <c r="Q202" s="319"/>
      <c r="R202" s="319"/>
      <c r="S202" s="95"/>
      <c r="T202" s="95"/>
      <c r="U202" s="95"/>
      <c r="V202" s="95"/>
      <c r="W202" s="95"/>
      <c r="X202" s="95"/>
      <c r="Y202" s="95"/>
      <c r="Z202" s="95"/>
    </row>
    <row r="203" ht="14.25" customHeight="1">
      <c r="A203" s="95"/>
      <c r="B203" s="95"/>
      <c r="C203" s="95"/>
      <c r="D203" s="95"/>
      <c r="E203" s="95"/>
      <c r="F203" s="95"/>
      <c r="G203" s="318"/>
      <c r="H203" s="318"/>
      <c r="I203" s="318"/>
      <c r="J203" s="318"/>
      <c r="K203" s="318"/>
      <c r="L203" s="318"/>
      <c r="M203" s="95"/>
      <c r="N203" s="95"/>
      <c r="O203" s="95"/>
      <c r="P203" s="95"/>
      <c r="Q203" s="319"/>
      <c r="R203" s="319"/>
      <c r="S203" s="95"/>
      <c r="T203" s="95"/>
      <c r="U203" s="95"/>
      <c r="V203" s="95"/>
      <c r="W203" s="95"/>
      <c r="X203" s="95"/>
      <c r="Y203" s="95"/>
      <c r="Z203" s="95"/>
    </row>
    <row r="204" ht="14.25" customHeight="1">
      <c r="A204" s="95"/>
      <c r="B204" s="95"/>
      <c r="C204" s="95"/>
      <c r="D204" s="95"/>
      <c r="E204" s="95"/>
      <c r="F204" s="95"/>
      <c r="G204" s="318"/>
      <c r="H204" s="318"/>
      <c r="I204" s="318"/>
      <c r="J204" s="318"/>
      <c r="K204" s="318"/>
      <c r="L204" s="318"/>
      <c r="M204" s="95"/>
      <c r="N204" s="95"/>
      <c r="O204" s="95"/>
      <c r="P204" s="95"/>
      <c r="Q204" s="319"/>
      <c r="R204" s="319"/>
      <c r="S204" s="95"/>
      <c r="T204" s="95"/>
      <c r="U204" s="95"/>
      <c r="V204" s="95"/>
      <c r="W204" s="95"/>
      <c r="X204" s="95"/>
      <c r="Y204" s="95"/>
      <c r="Z204" s="95"/>
    </row>
    <row r="205" ht="14.25" customHeight="1">
      <c r="A205" s="95"/>
      <c r="B205" s="95"/>
      <c r="C205" s="95"/>
      <c r="D205" s="95"/>
      <c r="E205" s="95"/>
      <c r="F205" s="95"/>
      <c r="G205" s="318"/>
      <c r="H205" s="318"/>
      <c r="I205" s="318"/>
      <c r="J205" s="318"/>
      <c r="K205" s="318"/>
      <c r="L205" s="318"/>
      <c r="M205" s="95"/>
      <c r="N205" s="95"/>
      <c r="O205" s="95"/>
      <c r="P205" s="95"/>
      <c r="Q205" s="319"/>
      <c r="R205" s="319"/>
      <c r="S205" s="95"/>
      <c r="T205" s="95"/>
      <c r="U205" s="95"/>
      <c r="V205" s="95"/>
      <c r="W205" s="95"/>
      <c r="X205" s="95"/>
      <c r="Y205" s="95"/>
      <c r="Z205" s="95"/>
    </row>
    <row r="206" ht="14.25" customHeight="1">
      <c r="A206" s="95"/>
      <c r="B206" s="95"/>
      <c r="C206" s="95"/>
      <c r="D206" s="95"/>
      <c r="E206" s="95"/>
      <c r="F206" s="95"/>
      <c r="G206" s="318"/>
      <c r="H206" s="318"/>
      <c r="I206" s="318"/>
      <c r="J206" s="318"/>
      <c r="K206" s="318"/>
      <c r="L206" s="318"/>
      <c r="M206" s="95"/>
      <c r="N206" s="95"/>
      <c r="O206" s="95"/>
      <c r="P206" s="95"/>
      <c r="Q206" s="319"/>
      <c r="R206" s="319"/>
      <c r="S206" s="95"/>
      <c r="T206" s="95"/>
      <c r="U206" s="95"/>
      <c r="V206" s="95"/>
      <c r="W206" s="95"/>
      <c r="X206" s="95"/>
      <c r="Y206" s="95"/>
      <c r="Z206" s="95"/>
    </row>
    <row r="207" ht="14.25" customHeight="1">
      <c r="A207" s="95"/>
      <c r="B207" s="95"/>
      <c r="C207" s="95"/>
      <c r="D207" s="95"/>
      <c r="E207" s="95"/>
      <c r="F207" s="95"/>
      <c r="G207" s="318"/>
      <c r="H207" s="318"/>
      <c r="I207" s="318"/>
      <c r="J207" s="318"/>
      <c r="K207" s="318"/>
      <c r="L207" s="318"/>
      <c r="M207" s="95"/>
      <c r="N207" s="95"/>
      <c r="O207" s="95"/>
      <c r="P207" s="95"/>
      <c r="Q207" s="319"/>
      <c r="R207" s="319"/>
      <c r="S207" s="95"/>
      <c r="T207" s="95"/>
      <c r="U207" s="95"/>
      <c r="V207" s="95"/>
      <c r="W207" s="95"/>
      <c r="X207" s="95"/>
      <c r="Y207" s="95"/>
      <c r="Z207" s="95"/>
    </row>
    <row r="208" ht="14.25" customHeight="1">
      <c r="A208" s="95"/>
      <c r="B208" s="95"/>
      <c r="C208" s="95"/>
      <c r="D208" s="95"/>
      <c r="E208" s="95"/>
      <c r="F208" s="95"/>
      <c r="G208" s="318"/>
      <c r="H208" s="318"/>
      <c r="I208" s="318"/>
      <c r="J208" s="318"/>
      <c r="K208" s="318"/>
      <c r="L208" s="318"/>
      <c r="M208" s="95"/>
      <c r="N208" s="95"/>
      <c r="O208" s="95"/>
      <c r="P208" s="95"/>
      <c r="Q208" s="319"/>
      <c r="R208" s="319"/>
      <c r="S208" s="95"/>
      <c r="T208" s="95"/>
      <c r="U208" s="95"/>
      <c r="V208" s="95"/>
      <c r="W208" s="95"/>
      <c r="X208" s="95"/>
      <c r="Y208" s="95"/>
      <c r="Z208" s="95"/>
    </row>
    <row r="209" ht="14.25" customHeight="1">
      <c r="A209" s="95"/>
      <c r="B209" s="95"/>
      <c r="C209" s="95"/>
      <c r="D209" s="95"/>
      <c r="E209" s="95"/>
      <c r="F209" s="95"/>
      <c r="G209" s="318"/>
      <c r="H209" s="318"/>
      <c r="I209" s="318"/>
      <c r="J209" s="318"/>
      <c r="K209" s="318"/>
      <c r="L209" s="318"/>
      <c r="M209" s="95"/>
      <c r="N209" s="95"/>
      <c r="O209" s="95"/>
      <c r="P209" s="95"/>
      <c r="Q209" s="319"/>
      <c r="R209" s="319"/>
      <c r="S209" s="95"/>
      <c r="T209" s="95"/>
      <c r="U209" s="95"/>
      <c r="V209" s="95"/>
      <c r="W209" s="95"/>
      <c r="X209" s="95"/>
      <c r="Y209" s="95"/>
      <c r="Z209" s="95"/>
    </row>
    <row r="210" ht="14.25" customHeight="1">
      <c r="A210" s="95"/>
      <c r="B210" s="95"/>
      <c r="C210" s="95"/>
      <c r="D210" s="95"/>
      <c r="E210" s="95"/>
      <c r="F210" s="95"/>
      <c r="G210" s="318"/>
      <c r="H210" s="318"/>
      <c r="I210" s="318"/>
      <c r="J210" s="318"/>
      <c r="K210" s="318"/>
      <c r="L210" s="318"/>
      <c r="M210" s="95"/>
      <c r="N210" s="95"/>
      <c r="O210" s="95"/>
      <c r="P210" s="95"/>
      <c r="Q210" s="319"/>
      <c r="R210" s="319"/>
      <c r="S210" s="95"/>
      <c r="T210" s="95"/>
      <c r="U210" s="95"/>
      <c r="V210" s="95"/>
      <c r="W210" s="95"/>
      <c r="X210" s="95"/>
      <c r="Y210" s="95"/>
      <c r="Z210" s="95"/>
    </row>
    <row r="211" ht="14.25" customHeight="1">
      <c r="A211" s="95"/>
      <c r="B211" s="95"/>
      <c r="C211" s="95"/>
      <c r="D211" s="95"/>
      <c r="E211" s="95"/>
      <c r="F211" s="95"/>
      <c r="G211" s="318"/>
      <c r="H211" s="318"/>
      <c r="I211" s="318"/>
      <c r="J211" s="318"/>
      <c r="K211" s="318"/>
      <c r="L211" s="318"/>
      <c r="M211" s="95"/>
      <c r="N211" s="95"/>
      <c r="O211" s="95"/>
      <c r="P211" s="95"/>
      <c r="Q211" s="319"/>
      <c r="R211" s="319"/>
      <c r="S211" s="95"/>
      <c r="T211" s="95"/>
      <c r="U211" s="95"/>
      <c r="V211" s="95"/>
      <c r="W211" s="95"/>
      <c r="X211" s="95"/>
      <c r="Y211" s="95"/>
      <c r="Z211" s="95"/>
    </row>
    <row r="212" ht="14.25" customHeight="1">
      <c r="A212" s="95"/>
      <c r="B212" s="95"/>
      <c r="C212" s="95"/>
      <c r="D212" s="95"/>
      <c r="E212" s="95"/>
      <c r="F212" s="95"/>
      <c r="G212" s="318"/>
      <c r="H212" s="318"/>
      <c r="I212" s="318"/>
      <c r="J212" s="318"/>
      <c r="K212" s="318"/>
      <c r="L212" s="318"/>
      <c r="M212" s="95"/>
      <c r="N212" s="95"/>
      <c r="O212" s="95"/>
      <c r="P212" s="95"/>
      <c r="Q212" s="319"/>
      <c r="R212" s="319"/>
      <c r="S212" s="95"/>
      <c r="T212" s="95"/>
      <c r="U212" s="95"/>
      <c r="V212" s="95"/>
      <c r="W212" s="95"/>
      <c r="X212" s="95"/>
      <c r="Y212" s="95"/>
      <c r="Z212" s="95"/>
    </row>
    <row r="213" ht="14.25" customHeight="1">
      <c r="A213" s="95"/>
      <c r="B213" s="95"/>
      <c r="C213" s="95"/>
      <c r="D213" s="95"/>
      <c r="E213" s="95"/>
      <c r="F213" s="95"/>
      <c r="G213" s="318"/>
      <c r="H213" s="318"/>
      <c r="I213" s="318"/>
      <c r="J213" s="318"/>
      <c r="K213" s="318"/>
      <c r="L213" s="318"/>
      <c r="M213" s="95"/>
      <c r="N213" s="95"/>
      <c r="O213" s="95"/>
      <c r="P213" s="95"/>
      <c r="Q213" s="319"/>
      <c r="R213" s="319"/>
      <c r="S213" s="95"/>
      <c r="T213" s="95"/>
      <c r="U213" s="95"/>
      <c r="V213" s="95"/>
      <c r="W213" s="95"/>
      <c r="X213" s="95"/>
      <c r="Y213" s="95"/>
      <c r="Z213" s="95"/>
    </row>
    <row r="214" ht="14.25" customHeight="1">
      <c r="A214" s="95"/>
      <c r="B214" s="95"/>
      <c r="C214" s="95"/>
      <c r="D214" s="95"/>
      <c r="E214" s="95"/>
      <c r="F214" s="95"/>
      <c r="G214" s="318"/>
      <c r="H214" s="318"/>
      <c r="I214" s="318"/>
      <c r="J214" s="318"/>
      <c r="K214" s="318"/>
      <c r="L214" s="318"/>
      <c r="M214" s="95"/>
      <c r="N214" s="95"/>
      <c r="O214" s="95"/>
      <c r="P214" s="95"/>
      <c r="Q214" s="319"/>
      <c r="R214" s="319"/>
      <c r="S214" s="95"/>
      <c r="T214" s="95"/>
      <c r="U214" s="95"/>
      <c r="V214" s="95"/>
      <c r="W214" s="95"/>
      <c r="X214" s="95"/>
      <c r="Y214" s="95"/>
      <c r="Z214" s="95"/>
    </row>
    <row r="215" ht="14.25" customHeight="1">
      <c r="A215" s="95"/>
      <c r="B215" s="95"/>
      <c r="C215" s="95"/>
      <c r="D215" s="95"/>
      <c r="E215" s="95"/>
      <c r="F215" s="95"/>
      <c r="G215" s="318"/>
      <c r="H215" s="318"/>
      <c r="I215" s="318"/>
      <c r="J215" s="318"/>
      <c r="K215" s="318"/>
      <c r="L215" s="318"/>
      <c r="M215" s="95"/>
      <c r="N215" s="95"/>
      <c r="O215" s="95"/>
      <c r="P215" s="95"/>
      <c r="Q215" s="319"/>
      <c r="R215" s="319"/>
      <c r="S215" s="95"/>
      <c r="T215" s="95"/>
      <c r="U215" s="95"/>
      <c r="V215" s="95"/>
      <c r="W215" s="95"/>
      <c r="X215" s="95"/>
      <c r="Y215" s="95"/>
      <c r="Z215" s="95"/>
    </row>
    <row r="216" ht="14.25" customHeight="1">
      <c r="A216" s="95"/>
      <c r="B216" s="95"/>
      <c r="C216" s="95"/>
      <c r="D216" s="95"/>
      <c r="E216" s="95"/>
      <c r="F216" s="95"/>
      <c r="G216" s="318"/>
      <c r="H216" s="318"/>
      <c r="I216" s="318"/>
      <c r="J216" s="318"/>
      <c r="K216" s="318"/>
      <c r="L216" s="318"/>
      <c r="M216" s="95"/>
      <c r="N216" s="95"/>
      <c r="O216" s="95"/>
      <c r="P216" s="95"/>
      <c r="Q216" s="319"/>
      <c r="R216" s="319"/>
      <c r="S216" s="95"/>
      <c r="T216" s="95"/>
      <c r="U216" s="95"/>
      <c r="V216" s="95"/>
      <c r="W216" s="95"/>
      <c r="X216" s="95"/>
      <c r="Y216" s="95"/>
      <c r="Z216" s="95"/>
    </row>
    <row r="217" ht="14.25" customHeight="1">
      <c r="A217" s="95"/>
      <c r="B217" s="95"/>
      <c r="C217" s="95"/>
      <c r="D217" s="95"/>
      <c r="E217" s="95"/>
      <c r="F217" s="95"/>
      <c r="G217" s="318"/>
      <c r="H217" s="318"/>
      <c r="I217" s="318"/>
      <c r="J217" s="318"/>
      <c r="K217" s="318"/>
      <c r="L217" s="318"/>
      <c r="M217" s="95"/>
      <c r="N217" s="95"/>
      <c r="O217" s="95"/>
      <c r="P217" s="95"/>
      <c r="Q217" s="319"/>
      <c r="R217" s="319"/>
      <c r="S217" s="95"/>
      <c r="T217" s="95"/>
      <c r="U217" s="95"/>
      <c r="V217" s="95"/>
      <c r="W217" s="95"/>
      <c r="X217" s="95"/>
      <c r="Y217" s="95"/>
      <c r="Z217" s="95"/>
    </row>
    <row r="218" ht="14.25" customHeight="1">
      <c r="A218" s="95"/>
      <c r="B218" s="95"/>
      <c r="C218" s="95"/>
      <c r="D218" s="95"/>
      <c r="E218" s="95"/>
      <c r="F218" s="95"/>
      <c r="G218" s="318"/>
      <c r="H218" s="318"/>
      <c r="I218" s="318"/>
      <c r="J218" s="318"/>
      <c r="K218" s="318"/>
      <c r="L218" s="318"/>
      <c r="M218" s="95"/>
      <c r="N218" s="95"/>
      <c r="O218" s="95"/>
      <c r="P218" s="95"/>
      <c r="Q218" s="319"/>
      <c r="R218" s="319"/>
      <c r="S218" s="95"/>
      <c r="T218" s="95"/>
      <c r="U218" s="95"/>
      <c r="V218" s="95"/>
      <c r="W218" s="95"/>
      <c r="X218" s="95"/>
      <c r="Y218" s="95"/>
      <c r="Z218" s="95"/>
    </row>
    <row r="219" ht="14.25" customHeight="1">
      <c r="A219" s="95"/>
      <c r="B219" s="95"/>
      <c r="C219" s="95"/>
      <c r="D219" s="95"/>
      <c r="E219" s="95"/>
      <c r="F219" s="95"/>
      <c r="G219" s="318"/>
      <c r="H219" s="318"/>
      <c r="I219" s="318"/>
      <c r="J219" s="318"/>
      <c r="K219" s="318"/>
      <c r="L219" s="318"/>
      <c r="M219" s="95"/>
      <c r="N219" s="95"/>
      <c r="O219" s="95"/>
      <c r="P219" s="95"/>
      <c r="Q219" s="319"/>
      <c r="R219" s="319"/>
      <c r="S219" s="95"/>
      <c r="T219" s="95"/>
      <c r="U219" s="95"/>
      <c r="V219" s="95"/>
      <c r="W219" s="95"/>
      <c r="X219" s="95"/>
      <c r="Y219" s="95"/>
      <c r="Z219" s="95"/>
    </row>
    <row r="220" ht="14.25" customHeight="1">
      <c r="A220" s="95"/>
      <c r="B220" s="95"/>
      <c r="C220" s="95"/>
      <c r="D220" s="95"/>
      <c r="E220" s="95"/>
      <c r="F220" s="95"/>
      <c r="G220" s="318"/>
      <c r="H220" s="318"/>
      <c r="I220" s="318"/>
      <c r="J220" s="318"/>
      <c r="K220" s="318"/>
      <c r="L220" s="318"/>
      <c r="M220" s="95"/>
      <c r="N220" s="95"/>
      <c r="O220" s="95"/>
      <c r="P220" s="95"/>
      <c r="Q220" s="319"/>
      <c r="R220" s="319"/>
      <c r="S220" s="95"/>
      <c r="T220" s="95"/>
      <c r="U220" s="95"/>
      <c r="V220" s="95"/>
      <c r="W220" s="95"/>
      <c r="X220" s="95"/>
      <c r="Y220" s="95"/>
      <c r="Z220" s="95"/>
    </row>
    <row r="221" ht="14.25" customHeight="1">
      <c r="A221" s="95"/>
      <c r="B221" s="95"/>
      <c r="C221" s="95"/>
      <c r="D221" s="95"/>
      <c r="E221" s="95"/>
      <c r="F221" s="95"/>
      <c r="G221" s="318"/>
      <c r="H221" s="318"/>
      <c r="I221" s="318"/>
      <c r="J221" s="318"/>
      <c r="K221" s="318"/>
      <c r="L221" s="318"/>
      <c r="M221" s="95"/>
      <c r="N221" s="95"/>
      <c r="O221" s="95"/>
      <c r="P221" s="95"/>
      <c r="Q221" s="319"/>
      <c r="R221" s="319"/>
      <c r="S221" s="95"/>
      <c r="T221" s="95"/>
      <c r="U221" s="95"/>
      <c r="V221" s="95"/>
      <c r="W221" s="95"/>
      <c r="X221" s="95"/>
      <c r="Y221" s="95"/>
      <c r="Z221" s="95"/>
    </row>
    <row r="222" ht="14.25" customHeight="1">
      <c r="A222" s="95"/>
      <c r="B222" s="95"/>
      <c r="C222" s="95"/>
      <c r="D222" s="95"/>
      <c r="E222" s="95"/>
      <c r="F222" s="95"/>
      <c r="G222" s="318"/>
      <c r="H222" s="318"/>
      <c r="I222" s="318"/>
      <c r="J222" s="318"/>
      <c r="K222" s="318"/>
      <c r="L222" s="318"/>
      <c r="M222" s="95"/>
      <c r="N222" s="95"/>
      <c r="O222" s="95"/>
      <c r="P222" s="95"/>
      <c r="Q222" s="319"/>
      <c r="R222" s="319"/>
      <c r="S222" s="95"/>
      <c r="T222" s="95"/>
      <c r="U222" s="95"/>
      <c r="V222" s="95"/>
      <c r="W222" s="95"/>
      <c r="X222" s="95"/>
      <c r="Y222" s="95"/>
      <c r="Z222" s="95"/>
    </row>
    <row r="223" ht="14.25" customHeight="1">
      <c r="A223" s="95"/>
      <c r="B223" s="95"/>
      <c r="C223" s="95"/>
      <c r="D223" s="95"/>
      <c r="E223" s="95"/>
      <c r="F223" s="95"/>
      <c r="G223" s="318"/>
      <c r="H223" s="318"/>
      <c r="I223" s="318"/>
      <c r="J223" s="318"/>
      <c r="K223" s="318"/>
      <c r="L223" s="318"/>
      <c r="M223" s="95"/>
      <c r="N223" s="95"/>
      <c r="O223" s="95"/>
      <c r="P223" s="95"/>
      <c r="Q223" s="319"/>
      <c r="R223" s="319"/>
      <c r="S223" s="95"/>
      <c r="T223" s="95"/>
      <c r="U223" s="95"/>
      <c r="V223" s="95"/>
      <c r="W223" s="95"/>
      <c r="X223" s="95"/>
      <c r="Y223" s="95"/>
      <c r="Z223" s="95"/>
    </row>
    <row r="224" ht="14.25" customHeight="1">
      <c r="A224" s="95"/>
      <c r="B224" s="95"/>
      <c r="C224" s="95"/>
      <c r="D224" s="95"/>
      <c r="E224" s="95"/>
      <c r="F224" s="95"/>
      <c r="G224" s="318"/>
      <c r="H224" s="318"/>
      <c r="I224" s="318"/>
      <c r="J224" s="318"/>
      <c r="K224" s="318"/>
      <c r="L224" s="318"/>
      <c r="M224" s="95"/>
      <c r="N224" s="95"/>
      <c r="O224" s="95"/>
      <c r="P224" s="95"/>
      <c r="Q224" s="319"/>
      <c r="R224" s="319"/>
      <c r="S224" s="95"/>
      <c r="T224" s="95"/>
      <c r="U224" s="95"/>
      <c r="V224" s="95"/>
      <c r="W224" s="95"/>
      <c r="X224" s="95"/>
      <c r="Y224" s="95"/>
      <c r="Z224" s="95"/>
    </row>
    <row r="225" ht="14.25" customHeight="1">
      <c r="A225" s="95"/>
      <c r="B225" s="95"/>
      <c r="C225" s="95"/>
      <c r="D225" s="95"/>
      <c r="E225" s="95"/>
      <c r="F225" s="95"/>
      <c r="G225" s="318"/>
      <c r="H225" s="318"/>
      <c r="I225" s="318"/>
      <c r="J225" s="318"/>
      <c r="K225" s="318"/>
      <c r="L225" s="318"/>
      <c r="M225" s="95"/>
      <c r="N225" s="95"/>
      <c r="O225" s="95"/>
      <c r="P225" s="95"/>
      <c r="Q225" s="319"/>
      <c r="R225" s="319"/>
      <c r="S225" s="95"/>
      <c r="T225" s="95"/>
      <c r="U225" s="95"/>
      <c r="V225" s="95"/>
      <c r="W225" s="95"/>
      <c r="X225" s="95"/>
      <c r="Y225" s="95"/>
      <c r="Z225" s="95"/>
    </row>
    <row r="226" ht="14.25" customHeight="1">
      <c r="A226" s="95"/>
      <c r="B226" s="95"/>
      <c r="C226" s="95"/>
      <c r="D226" s="95"/>
      <c r="E226" s="95"/>
      <c r="F226" s="95"/>
      <c r="G226" s="318"/>
      <c r="H226" s="318"/>
      <c r="I226" s="318"/>
      <c r="J226" s="318"/>
      <c r="K226" s="318"/>
      <c r="L226" s="318"/>
      <c r="M226" s="95"/>
      <c r="N226" s="95"/>
      <c r="O226" s="95"/>
      <c r="P226" s="95"/>
      <c r="Q226" s="319"/>
      <c r="R226" s="319"/>
      <c r="S226" s="95"/>
      <c r="T226" s="95"/>
      <c r="U226" s="95"/>
      <c r="V226" s="95"/>
      <c r="W226" s="95"/>
      <c r="X226" s="95"/>
      <c r="Y226" s="95"/>
      <c r="Z226" s="95"/>
    </row>
    <row r="227" ht="14.25" customHeight="1">
      <c r="A227" s="95"/>
      <c r="B227" s="95"/>
      <c r="C227" s="95"/>
      <c r="D227" s="95"/>
      <c r="E227" s="95"/>
      <c r="F227" s="95"/>
      <c r="G227" s="318"/>
      <c r="H227" s="318"/>
      <c r="I227" s="318"/>
      <c r="J227" s="318"/>
      <c r="K227" s="318"/>
      <c r="L227" s="318"/>
      <c r="M227" s="95"/>
      <c r="N227" s="95"/>
      <c r="O227" s="95"/>
      <c r="P227" s="95"/>
      <c r="Q227" s="319"/>
      <c r="R227" s="319"/>
      <c r="S227" s="95"/>
      <c r="T227" s="95"/>
      <c r="U227" s="95"/>
      <c r="V227" s="95"/>
      <c r="W227" s="95"/>
      <c r="X227" s="95"/>
      <c r="Y227" s="95"/>
      <c r="Z227" s="95"/>
    </row>
    <row r="228" ht="14.25" customHeight="1">
      <c r="A228" s="95"/>
      <c r="B228" s="95"/>
      <c r="C228" s="95"/>
      <c r="D228" s="95"/>
      <c r="E228" s="95"/>
      <c r="F228" s="95"/>
      <c r="G228" s="318"/>
      <c r="H228" s="318"/>
      <c r="I228" s="318"/>
      <c r="J228" s="318"/>
      <c r="K228" s="318"/>
      <c r="L228" s="318"/>
      <c r="M228" s="95"/>
      <c r="N228" s="95"/>
      <c r="O228" s="95"/>
      <c r="P228" s="95"/>
      <c r="Q228" s="319"/>
      <c r="R228" s="319"/>
      <c r="S228" s="95"/>
      <c r="T228" s="95"/>
      <c r="U228" s="95"/>
      <c r="V228" s="95"/>
      <c r="W228" s="95"/>
      <c r="X228" s="95"/>
      <c r="Y228" s="95"/>
      <c r="Z228" s="95"/>
    </row>
    <row r="229" ht="14.25" customHeight="1">
      <c r="A229" s="95"/>
      <c r="B229" s="95"/>
      <c r="C229" s="95"/>
      <c r="D229" s="95"/>
      <c r="E229" s="95"/>
      <c r="F229" s="95"/>
      <c r="G229" s="318"/>
      <c r="H229" s="318"/>
      <c r="I229" s="318"/>
      <c r="J229" s="318"/>
      <c r="K229" s="318"/>
      <c r="L229" s="318"/>
      <c r="M229" s="95"/>
      <c r="N229" s="95"/>
      <c r="O229" s="95"/>
      <c r="P229" s="95"/>
      <c r="Q229" s="319"/>
      <c r="R229" s="319"/>
      <c r="S229" s="95"/>
      <c r="T229" s="95"/>
      <c r="U229" s="95"/>
      <c r="V229" s="95"/>
      <c r="W229" s="95"/>
      <c r="X229" s="95"/>
      <c r="Y229" s="95"/>
      <c r="Z229" s="95"/>
    </row>
    <row r="230" ht="14.25" customHeight="1">
      <c r="A230" s="95"/>
      <c r="B230" s="95"/>
      <c r="C230" s="95"/>
      <c r="D230" s="95"/>
      <c r="E230" s="95"/>
      <c r="F230" s="95"/>
      <c r="G230" s="318"/>
      <c r="H230" s="318"/>
      <c r="I230" s="318"/>
      <c r="J230" s="318"/>
      <c r="K230" s="318"/>
      <c r="L230" s="318"/>
      <c r="M230" s="95"/>
      <c r="N230" s="95"/>
      <c r="O230" s="95"/>
      <c r="P230" s="95"/>
      <c r="Q230" s="319"/>
      <c r="R230" s="319"/>
      <c r="S230" s="95"/>
      <c r="T230" s="95"/>
      <c r="U230" s="95"/>
      <c r="V230" s="95"/>
      <c r="W230" s="95"/>
      <c r="X230" s="95"/>
      <c r="Y230" s="95"/>
      <c r="Z230" s="95"/>
    </row>
    <row r="231" ht="14.25" customHeight="1">
      <c r="A231" s="95"/>
      <c r="B231" s="95"/>
      <c r="C231" s="95"/>
      <c r="D231" s="95"/>
      <c r="E231" s="95"/>
      <c r="F231" s="95"/>
      <c r="G231" s="318"/>
      <c r="H231" s="318"/>
      <c r="I231" s="318"/>
      <c r="J231" s="318"/>
      <c r="K231" s="318"/>
      <c r="L231" s="318"/>
      <c r="M231" s="95"/>
      <c r="N231" s="95"/>
      <c r="O231" s="95"/>
      <c r="P231" s="95"/>
      <c r="Q231" s="319"/>
      <c r="R231" s="319"/>
      <c r="S231" s="95"/>
      <c r="T231" s="95"/>
      <c r="U231" s="95"/>
      <c r="V231" s="95"/>
      <c r="W231" s="95"/>
      <c r="X231" s="95"/>
      <c r="Y231" s="95"/>
      <c r="Z231" s="95"/>
    </row>
    <row r="232" ht="14.25" customHeight="1">
      <c r="A232" s="95"/>
      <c r="B232" s="95"/>
      <c r="C232" s="95"/>
      <c r="D232" s="95"/>
      <c r="E232" s="95"/>
      <c r="F232" s="95"/>
      <c r="G232" s="318"/>
      <c r="H232" s="318"/>
      <c r="I232" s="318"/>
      <c r="J232" s="318"/>
      <c r="K232" s="318"/>
      <c r="L232" s="318"/>
      <c r="M232" s="95"/>
      <c r="N232" s="95"/>
      <c r="O232" s="95"/>
      <c r="P232" s="95"/>
      <c r="Q232" s="319"/>
      <c r="R232" s="319"/>
      <c r="S232" s="95"/>
      <c r="T232" s="95"/>
      <c r="U232" s="95"/>
      <c r="V232" s="95"/>
      <c r="W232" s="95"/>
      <c r="X232" s="95"/>
      <c r="Y232" s="95"/>
      <c r="Z232" s="95"/>
    </row>
    <row r="233" ht="14.25" customHeight="1">
      <c r="A233" s="95"/>
      <c r="B233" s="95"/>
      <c r="C233" s="95"/>
      <c r="D233" s="95"/>
      <c r="E233" s="95"/>
      <c r="F233" s="95"/>
      <c r="G233" s="318"/>
      <c r="H233" s="318"/>
      <c r="I233" s="318"/>
      <c r="J233" s="318"/>
      <c r="K233" s="318"/>
      <c r="L233" s="318"/>
      <c r="M233" s="95"/>
      <c r="N233" s="95"/>
      <c r="O233" s="95"/>
      <c r="P233" s="95"/>
      <c r="Q233" s="319"/>
      <c r="R233" s="319"/>
      <c r="S233" s="95"/>
      <c r="T233" s="95"/>
      <c r="U233" s="95"/>
      <c r="V233" s="95"/>
      <c r="W233" s="95"/>
      <c r="X233" s="95"/>
      <c r="Y233" s="95"/>
      <c r="Z233" s="95"/>
    </row>
    <row r="234" ht="14.25" customHeight="1">
      <c r="A234" s="95"/>
      <c r="B234" s="95"/>
      <c r="C234" s="95"/>
      <c r="D234" s="95"/>
      <c r="E234" s="95"/>
      <c r="F234" s="95"/>
      <c r="G234" s="318"/>
      <c r="H234" s="318"/>
      <c r="I234" s="318"/>
      <c r="J234" s="318"/>
      <c r="K234" s="318"/>
      <c r="L234" s="318"/>
      <c r="M234" s="95"/>
      <c r="N234" s="95"/>
      <c r="O234" s="95"/>
      <c r="P234" s="95"/>
      <c r="Q234" s="319"/>
      <c r="R234" s="319"/>
      <c r="S234" s="95"/>
      <c r="T234" s="95"/>
      <c r="U234" s="95"/>
      <c r="V234" s="95"/>
      <c r="W234" s="95"/>
      <c r="X234" s="95"/>
      <c r="Y234" s="95"/>
      <c r="Z234" s="95"/>
    </row>
    <row r="235" ht="14.25" customHeight="1">
      <c r="A235" s="95"/>
      <c r="B235" s="95"/>
      <c r="C235" s="95"/>
      <c r="D235" s="95"/>
      <c r="E235" s="95"/>
      <c r="F235" s="95"/>
      <c r="G235" s="318"/>
      <c r="H235" s="318"/>
      <c r="I235" s="318"/>
      <c r="J235" s="318"/>
      <c r="K235" s="318"/>
      <c r="L235" s="318"/>
      <c r="M235" s="95"/>
      <c r="N235" s="95"/>
      <c r="O235" s="95"/>
      <c r="P235" s="95"/>
      <c r="Q235" s="319"/>
      <c r="R235" s="319"/>
      <c r="S235" s="95"/>
      <c r="T235" s="95"/>
      <c r="U235" s="95"/>
      <c r="V235" s="95"/>
      <c r="W235" s="95"/>
      <c r="X235" s="95"/>
      <c r="Y235" s="95"/>
      <c r="Z235" s="95"/>
    </row>
    <row r="236" ht="14.25" customHeight="1">
      <c r="A236" s="95"/>
      <c r="B236" s="95"/>
      <c r="C236" s="95"/>
      <c r="D236" s="95"/>
      <c r="E236" s="95"/>
      <c r="F236" s="95"/>
      <c r="G236" s="318"/>
      <c r="H236" s="318"/>
      <c r="I236" s="318"/>
      <c r="J236" s="318"/>
      <c r="K236" s="318"/>
      <c r="L236" s="318"/>
      <c r="M236" s="95"/>
      <c r="N236" s="95"/>
      <c r="O236" s="95"/>
      <c r="P236" s="95"/>
      <c r="Q236" s="319"/>
      <c r="R236" s="319"/>
      <c r="S236" s="95"/>
      <c r="T236" s="95"/>
      <c r="U236" s="95"/>
      <c r="V236" s="95"/>
      <c r="W236" s="95"/>
      <c r="X236" s="95"/>
      <c r="Y236" s="95"/>
      <c r="Z236" s="95"/>
    </row>
    <row r="237" ht="14.25" customHeight="1">
      <c r="A237" s="95"/>
      <c r="B237" s="95"/>
      <c r="C237" s="95"/>
      <c r="D237" s="95"/>
      <c r="E237" s="95"/>
      <c r="F237" s="95"/>
      <c r="G237" s="318"/>
      <c r="H237" s="318"/>
      <c r="I237" s="318"/>
      <c r="J237" s="318"/>
      <c r="K237" s="318"/>
      <c r="L237" s="318"/>
      <c r="M237" s="95"/>
      <c r="N237" s="95"/>
      <c r="O237" s="95"/>
      <c r="P237" s="95"/>
      <c r="Q237" s="319"/>
      <c r="R237" s="319"/>
      <c r="S237" s="95"/>
      <c r="T237" s="95"/>
      <c r="U237" s="95"/>
      <c r="V237" s="95"/>
      <c r="W237" s="95"/>
      <c r="X237" s="95"/>
      <c r="Y237" s="95"/>
      <c r="Z237" s="95"/>
    </row>
    <row r="238" ht="14.25" customHeight="1">
      <c r="A238" s="95"/>
      <c r="B238" s="95"/>
      <c r="C238" s="95"/>
      <c r="D238" s="95"/>
      <c r="E238" s="95"/>
      <c r="F238" s="95"/>
      <c r="G238" s="318"/>
      <c r="H238" s="318"/>
      <c r="I238" s="318"/>
      <c r="J238" s="318"/>
      <c r="K238" s="318"/>
      <c r="L238" s="318"/>
      <c r="M238" s="95"/>
      <c r="N238" s="95"/>
      <c r="O238" s="95"/>
      <c r="P238" s="95"/>
      <c r="Q238" s="319"/>
      <c r="R238" s="319"/>
      <c r="S238" s="95"/>
      <c r="T238" s="95"/>
      <c r="U238" s="95"/>
      <c r="V238" s="95"/>
      <c r="W238" s="95"/>
      <c r="X238" s="95"/>
      <c r="Y238" s="95"/>
      <c r="Z238" s="95"/>
    </row>
    <row r="239" ht="14.25" customHeight="1">
      <c r="A239" s="95"/>
      <c r="B239" s="95"/>
      <c r="C239" s="95"/>
      <c r="D239" s="95"/>
      <c r="E239" s="95"/>
      <c r="F239" s="95"/>
      <c r="G239" s="318"/>
      <c r="H239" s="318"/>
      <c r="I239" s="318"/>
      <c r="J239" s="318"/>
      <c r="K239" s="318"/>
      <c r="L239" s="318"/>
      <c r="M239" s="95"/>
      <c r="N239" s="95"/>
      <c r="O239" s="95"/>
      <c r="P239" s="95"/>
      <c r="Q239" s="319"/>
      <c r="R239" s="319"/>
      <c r="S239" s="95"/>
      <c r="T239" s="95"/>
      <c r="U239" s="95"/>
      <c r="V239" s="95"/>
      <c r="W239" s="95"/>
      <c r="X239" s="95"/>
      <c r="Y239" s="95"/>
      <c r="Z239" s="95"/>
    </row>
    <row r="240" ht="14.25" customHeight="1">
      <c r="A240" s="95"/>
      <c r="B240" s="95"/>
      <c r="C240" s="95"/>
      <c r="D240" s="95"/>
      <c r="E240" s="95"/>
      <c r="F240" s="95"/>
      <c r="G240" s="318"/>
      <c r="H240" s="318"/>
      <c r="I240" s="318"/>
      <c r="J240" s="318"/>
      <c r="K240" s="318"/>
      <c r="L240" s="318"/>
      <c r="M240" s="95"/>
      <c r="N240" s="95"/>
      <c r="O240" s="95"/>
      <c r="P240" s="95"/>
      <c r="Q240" s="319"/>
      <c r="R240" s="319"/>
      <c r="S240" s="95"/>
      <c r="T240" s="95"/>
      <c r="U240" s="95"/>
      <c r="V240" s="95"/>
      <c r="W240" s="95"/>
      <c r="X240" s="95"/>
      <c r="Y240" s="95"/>
      <c r="Z240" s="95"/>
    </row>
    <row r="241" ht="14.25" customHeight="1">
      <c r="A241" s="95"/>
      <c r="B241" s="95"/>
      <c r="C241" s="95"/>
      <c r="D241" s="95"/>
      <c r="E241" s="95"/>
      <c r="F241" s="95"/>
      <c r="G241" s="318"/>
      <c r="H241" s="318"/>
      <c r="I241" s="318"/>
      <c r="J241" s="318"/>
      <c r="K241" s="318"/>
      <c r="L241" s="318"/>
      <c r="M241" s="95"/>
      <c r="N241" s="95"/>
      <c r="O241" s="95"/>
      <c r="P241" s="95"/>
      <c r="Q241" s="319"/>
      <c r="R241" s="319"/>
      <c r="S241" s="95"/>
      <c r="T241" s="95"/>
      <c r="U241" s="95"/>
      <c r="V241" s="95"/>
      <c r="W241" s="95"/>
      <c r="X241" s="95"/>
      <c r="Y241" s="95"/>
      <c r="Z241" s="95"/>
    </row>
    <row r="242" ht="14.25" customHeight="1">
      <c r="A242" s="95"/>
      <c r="B242" s="95"/>
      <c r="C242" s="95"/>
      <c r="D242" s="95"/>
      <c r="E242" s="95"/>
      <c r="F242" s="95"/>
      <c r="G242" s="318"/>
      <c r="H242" s="318"/>
      <c r="I242" s="318"/>
      <c r="J242" s="318"/>
      <c r="K242" s="318"/>
      <c r="L242" s="318"/>
      <c r="M242" s="95"/>
      <c r="N242" s="95"/>
      <c r="O242" s="95"/>
      <c r="P242" s="95"/>
      <c r="Q242" s="319"/>
      <c r="R242" s="319"/>
      <c r="S242" s="95"/>
      <c r="T242" s="95"/>
      <c r="U242" s="95"/>
      <c r="V242" s="95"/>
      <c r="W242" s="95"/>
      <c r="X242" s="95"/>
      <c r="Y242" s="95"/>
      <c r="Z242" s="95"/>
    </row>
    <row r="243" ht="14.25" customHeight="1">
      <c r="A243" s="95"/>
      <c r="B243" s="95"/>
      <c r="C243" s="95"/>
      <c r="D243" s="95"/>
      <c r="E243" s="95"/>
      <c r="F243" s="95"/>
      <c r="G243" s="318"/>
      <c r="H243" s="318"/>
      <c r="I243" s="318"/>
      <c r="J243" s="318"/>
      <c r="K243" s="318"/>
      <c r="L243" s="318"/>
      <c r="M243" s="95"/>
      <c r="N243" s="95"/>
      <c r="O243" s="95"/>
      <c r="P243" s="95"/>
      <c r="Q243" s="319"/>
      <c r="R243" s="319"/>
      <c r="S243" s="95"/>
      <c r="T243" s="95"/>
      <c r="U243" s="95"/>
      <c r="V243" s="95"/>
      <c r="W243" s="95"/>
      <c r="X243" s="95"/>
      <c r="Y243" s="95"/>
      <c r="Z243" s="95"/>
    </row>
    <row r="244" ht="14.25" customHeight="1">
      <c r="A244" s="95"/>
      <c r="B244" s="95"/>
      <c r="C244" s="95"/>
      <c r="D244" s="95"/>
      <c r="E244" s="95"/>
      <c r="F244" s="95"/>
      <c r="G244" s="318"/>
      <c r="H244" s="318"/>
      <c r="I244" s="318"/>
      <c r="J244" s="318"/>
      <c r="K244" s="318"/>
      <c r="L244" s="318"/>
      <c r="M244" s="95"/>
      <c r="N244" s="95"/>
      <c r="O244" s="95"/>
      <c r="P244" s="95"/>
      <c r="Q244" s="319"/>
      <c r="R244" s="319"/>
      <c r="S244" s="95"/>
      <c r="T244" s="95"/>
      <c r="U244" s="95"/>
      <c r="V244" s="95"/>
      <c r="W244" s="95"/>
      <c r="X244" s="95"/>
      <c r="Y244" s="95"/>
      <c r="Z244" s="95"/>
    </row>
    <row r="245" ht="14.25" customHeight="1">
      <c r="A245" s="95"/>
      <c r="B245" s="95"/>
      <c r="C245" s="95"/>
      <c r="D245" s="95"/>
      <c r="E245" s="95"/>
      <c r="F245" s="95"/>
      <c r="G245" s="318"/>
      <c r="H245" s="318"/>
      <c r="I245" s="318"/>
      <c r="J245" s="318"/>
      <c r="K245" s="318"/>
      <c r="L245" s="318"/>
      <c r="M245" s="95"/>
      <c r="N245" s="95"/>
      <c r="O245" s="95"/>
      <c r="P245" s="95"/>
      <c r="Q245" s="319"/>
      <c r="R245" s="319"/>
      <c r="S245" s="95"/>
      <c r="T245" s="95"/>
      <c r="U245" s="95"/>
      <c r="V245" s="95"/>
      <c r="W245" s="95"/>
      <c r="X245" s="95"/>
      <c r="Y245" s="95"/>
      <c r="Z245" s="95"/>
    </row>
    <row r="246" ht="14.25" customHeight="1">
      <c r="A246" s="95"/>
      <c r="B246" s="95"/>
      <c r="C246" s="95"/>
      <c r="D246" s="95"/>
      <c r="E246" s="95"/>
      <c r="F246" s="95"/>
      <c r="G246" s="318"/>
      <c r="H246" s="318"/>
      <c r="I246" s="318"/>
      <c r="J246" s="318"/>
      <c r="K246" s="318"/>
      <c r="L246" s="318"/>
      <c r="M246" s="95"/>
      <c r="N246" s="95"/>
      <c r="O246" s="95"/>
      <c r="P246" s="95"/>
      <c r="Q246" s="319"/>
      <c r="R246" s="319"/>
      <c r="S246" s="95"/>
      <c r="T246" s="95"/>
      <c r="U246" s="95"/>
      <c r="V246" s="95"/>
      <c r="W246" s="95"/>
      <c r="X246" s="95"/>
      <c r="Y246" s="95"/>
      <c r="Z246" s="95"/>
    </row>
    <row r="247" ht="14.25" customHeight="1">
      <c r="A247" s="95"/>
      <c r="B247" s="95"/>
      <c r="C247" s="95"/>
      <c r="D247" s="95"/>
      <c r="E247" s="95"/>
      <c r="F247" s="95"/>
      <c r="G247" s="318"/>
      <c r="H247" s="318"/>
      <c r="I247" s="318"/>
      <c r="J247" s="318"/>
      <c r="K247" s="318"/>
      <c r="L247" s="318"/>
      <c r="M247" s="95"/>
      <c r="N247" s="95"/>
      <c r="O247" s="95"/>
      <c r="P247" s="95"/>
      <c r="Q247" s="319"/>
      <c r="R247" s="319"/>
      <c r="S247" s="95"/>
      <c r="T247" s="95"/>
      <c r="U247" s="95"/>
      <c r="V247" s="95"/>
      <c r="W247" s="95"/>
      <c r="X247" s="95"/>
      <c r="Y247" s="95"/>
      <c r="Z247" s="95"/>
    </row>
    <row r="248" ht="14.25" customHeight="1">
      <c r="A248" s="95"/>
      <c r="B248" s="95"/>
      <c r="C248" s="95"/>
      <c r="D248" s="95"/>
      <c r="E248" s="95"/>
      <c r="F248" s="95"/>
      <c r="G248" s="318"/>
      <c r="H248" s="318"/>
      <c r="I248" s="318"/>
      <c r="J248" s="318"/>
      <c r="K248" s="318"/>
      <c r="L248" s="318"/>
      <c r="M248" s="95"/>
      <c r="N248" s="95"/>
      <c r="O248" s="95"/>
      <c r="P248" s="95"/>
      <c r="Q248" s="319"/>
      <c r="R248" s="319"/>
      <c r="S248" s="95"/>
      <c r="T248" s="95"/>
      <c r="U248" s="95"/>
      <c r="V248" s="95"/>
      <c r="W248" s="95"/>
      <c r="X248" s="95"/>
      <c r="Y248" s="95"/>
      <c r="Z248" s="95"/>
    </row>
    <row r="249" ht="14.25" customHeight="1">
      <c r="A249" s="95"/>
      <c r="B249" s="95"/>
      <c r="C249" s="95"/>
      <c r="D249" s="95"/>
      <c r="E249" s="95"/>
      <c r="F249" s="95"/>
      <c r="G249" s="318"/>
      <c r="H249" s="318"/>
      <c r="I249" s="318"/>
      <c r="J249" s="318"/>
      <c r="K249" s="318"/>
      <c r="L249" s="318"/>
      <c r="M249" s="95"/>
      <c r="N249" s="95"/>
      <c r="O249" s="95"/>
      <c r="P249" s="95"/>
      <c r="Q249" s="319"/>
      <c r="R249" s="319"/>
      <c r="S249" s="95"/>
      <c r="T249" s="95"/>
      <c r="U249" s="95"/>
      <c r="V249" s="95"/>
      <c r="W249" s="95"/>
      <c r="X249" s="95"/>
      <c r="Y249" s="95"/>
      <c r="Z249" s="95"/>
    </row>
    <row r="250" ht="14.25" customHeight="1">
      <c r="A250" s="95"/>
      <c r="B250" s="95"/>
      <c r="C250" s="95"/>
      <c r="D250" s="95"/>
      <c r="E250" s="95"/>
      <c r="F250" s="95"/>
      <c r="G250" s="318"/>
      <c r="H250" s="318"/>
      <c r="I250" s="318"/>
      <c r="J250" s="318"/>
      <c r="K250" s="318"/>
      <c r="L250" s="318"/>
      <c r="M250" s="95"/>
      <c r="N250" s="95"/>
      <c r="O250" s="95"/>
      <c r="P250" s="95"/>
      <c r="Q250" s="319"/>
      <c r="R250" s="319"/>
      <c r="S250" s="95"/>
      <c r="T250" s="95"/>
      <c r="U250" s="95"/>
      <c r="V250" s="95"/>
      <c r="W250" s="95"/>
      <c r="X250" s="95"/>
      <c r="Y250" s="95"/>
      <c r="Z250" s="95"/>
    </row>
    <row r="251" ht="14.25" customHeight="1">
      <c r="A251" s="95"/>
      <c r="B251" s="95"/>
      <c r="C251" s="95"/>
      <c r="D251" s="95"/>
      <c r="E251" s="95"/>
      <c r="F251" s="95"/>
      <c r="G251" s="318"/>
      <c r="H251" s="318"/>
      <c r="I251" s="318"/>
      <c r="J251" s="318"/>
      <c r="K251" s="318"/>
      <c r="L251" s="318"/>
      <c r="M251" s="95"/>
      <c r="N251" s="95"/>
      <c r="O251" s="95"/>
      <c r="P251" s="95"/>
      <c r="Q251" s="319"/>
      <c r="R251" s="319"/>
      <c r="S251" s="95"/>
      <c r="T251" s="95"/>
      <c r="U251" s="95"/>
      <c r="V251" s="95"/>
      <c r="W251" s="95"/>
      <c r="X251" s="95"/>
      <c r="Y251" s="95"/>
      <c r="Z251" s="95"/>
    </row>
    <row r="252" ht="14.25" customHeight="1">
      <c r="A252" s="95"/>
      <c r="B252" s="95"/>
      <c r="C252" s="95"/>
      <c r="D252" s="95"/>
      <c r="E252" s="95"/>
      <c r="F252" s="95"/>
      <c r="G252" s="318"/>
      <c r="H252" s="318"/>
      <c r="I252" s="318"/>
      <c r="J252" s="318"/>
      <c r="K252" s="318"/>
      <c r="L252" s="318"/>
      <c r="M252" s="95"/>
      <c r="N252" s="95"/>
      <c r="O252" s="95"/>
      <c r="P252" s="95"/>
      <c r="Q252" s="319"/>
      <c r="R252" s="319"/>
      <c r="S252" s="95"/>
      <c r="T252" s="95"/>
      <c r="U252" s="95"/>
      <c r="V252" s="95"/>
      <c r="W252" s="95"/>
      <c r="X252" s="95"/>
      <c r="Y252" s="95"/>
      <c r="Z252" s="95"/>
    </row>
    <row r="253" ht="14.25" customHeight="1">
      <c r="A253" s="95"/>
      <c r="B253" s="95"/>
      <c r="C253" s="95"/>
      <c r="D253" s="95"/>
      <c r="E253" s="95"/>
      <c r="F253" s="95"/>
      <c r="G253" s="318"/>
      <c r="H253" s="318"/>
      <c r="I253" s="318"/>
      <c r="J253" s="318"/>
      <c r="K253" s="318"/>
      <c r="L253" s="318"/>
      <c r="M253" s="95"/>
      <c r="N253" s="95"/>
      <c r="O253" s="95"/>
      <c r="P253" s="95"/>
      <c r="Q253" s="319"/>
      <c r="R253" s="319"/>
      <c r="S253" s="95"/>
      <c r="T253" s="95"/>
      <c r="U253" s="95"/>
      <c r="V253" s="95"/>
      <c r="W253" s="95"/>
      <c r="X253" s="95"/>
      <c r="Y253" s="95"/>
      <c r="Z253" s="95"/>
    </row>
    <row r="254" ht="14.25" customHeight="1">
      <c r="A254" s="95"/>
      <c r="B254" s="95"/>
      <c r="C254" s="95"/>
      <c r="D254" s="95"/>
      <c r="E254" s="95"/>
      <c r="F254" s="95"/>
      <c r="G254" s="318"/>
      <c r="H254" s="318"/>
      <c r="I254" s="318"/>
      <c r="J254" s="318"/>
      <c r="K254" s="318"/>
      <c r="L254" s="318"/>
      <c r="M254" s="95"/>
      <c r="N254" s="95"/>
      <c r="O254" s="95"/>
      <c r="P254" s="95"/>
      <c r="Q254" s="319"/>
      <c r="R254" s="319"/>
      <c r="S254" s="95"/>
      <c r="T254" s="95"/>
      <c r="U254" s="95"/>
      <c r="V254" s="95"/>
      <c r="W254" s="95"/>
      <c r="X254" s="95"/>
      <c r="Y254" s="95"/>
      <c r="Z254" s="95"/>
    </row>
    <row r="255" ht="14.25" customHeight="1">
      <c r="A255" s="95"/>
      <c r="B255" s="95"/>
      <c r="C255" s="95"/>
      <c r="D255" s="95"/>
      <c r="E255" s="95"/>
      <c r="F255" s="95"/>
      <c r="G255" s="318"/>
      <c r="H255" s="318"/>
      <c r="I255" s="318"/>
      <c r="J255" s="318"/>
      <c r="K255" s="318"/>
      <c r="L255" s="318"/>
      <c r="M255" s="95"/>
      <c r="N255" s="95"/>
      <c r="O255" s="95"/>
      <c r="P255" s="95"/>
      <c r="Q255" s="319"/>
      <c r="R255" s="319"/>
      <c r="S255" s="95"/>
      <c r="T255" s="95"/>
      <c r="U255" s="95"/>
      <c r="V255" s="95"/>
      <c r="W255" s="95"/>
      <c r="X255" s="95"/>
      <c r="Y255" s="95"/>
      <c r="Z255" s="95"/>
    </row>
    <row r="256" ht="14.25" customHeight="1">
      <c r="A256" s="95"/>
      <c r="B256" s="95"/>
      <c r="C256" s="95"/>
      <c r="D256" s="95"/>
      <c r="E256" s="95"/>
      <c r="F256" s="95"/>
      <c r="G256" s="318"/>
      <c r="H256" s="318"/>
      <c r="I256" s="318"/>
      <c r="J256" s="318"/>
      <c r="K256" s="318"/>
      <c r="L256" s="318"/>
      <c r="M256" s="95"/>
      <c r="N256" s="95"/>
      <c r="O256" s="95"/>
      <c r="P256" s="95"/>
      <c r="Q256" s="319"/>
      <c r="R256" s="319"/>
      <c r="S256" s="95"/>
      <c r="T256" s="95"/>
      <c r="U256" s="95"/>
      <c r="V256" s="95"/>
      <c r="W256" s="95"/>
      <c r="X256" s="95"/>
      <c r="Y256" s="95"/>
      <c r="Z256" s="95"/>
    </row>
    <row r="257" ht="14.25" customHeight="1">
      <c r="A257" s="95"/>
      <c r="B257" s="95"/>
      <c r="C257" s="95"/>
      <c r="D257" s="95"/>
      <c r="E257" s="95"/>
      <c r="F257" s="95"/>
      <c r="G257" s="318"/>
      <c r="H257" s="318"/>
      <c r="I257" s="318"/>
      <c r="J257" s="318"/>
      <c r="K257" s="318"/>
      <c r="L257" s="318"/>
      <c r="M257" s="95"/>
      <c r="N257" s="95"/>
      <c r="O257" s="95"/>
      <c r="P257" s="95"/>
      <c r="Q257" s="319"/>
      <c r="R257" s="319"/>
      <c r="S257" s="95"/>
      <c r="T257" s="95"/>
      <c r="U257" s="95"/>
      <c r="V257" s="95"/>
      <c r="W257" s="95"/>
      <c r="X257" s="95"/>
      <c r="Y257" s="95"/>
      <c r="Z257" s="95"/>
    </row>
    <row r="258" ht="14.25" customHeight="1">
      <c r="A258" s="95"/>
      <c r="B258" s="95"/>
      <c r="C258" s="95"/>
      <c r="D258" s="95"/>
      <c r="E258" s="95"/>
      <c r="F258" s="95"/>
      <c r="G258" s="318"/>
      <c r="H258" s="318"/>
      <c r="I258" s="318"/>
      <c r="J258" s="318"/>
      <c r="K258" s="318"/>
      <c r="L258" s="318"/>
      <c r="M258" s="95"/>
      <c r="N258" s="95"/>
      <c r="O258" s="95"/>
      <c r="P258" s="95"/>
      <c r="Q258" s="319"/>
      <c r="R258" s="319"/>
      <c r="S258" s="95"/>
      <c r="T258" s="95"/>
      <c r="U258" s="95"/>
      <c r="V258" s="95"/>
      <c r="W258" s="95"/>
      <c r="X258" s="95"/>
      <c r="Y258" s="95"/>
      <c r="Z258" s="95"/>
    </row>
    <row r="259" ht="14.25" customHeight="1">
      <c r="A259" s="95"/>
      <c r="B259" s="95"/>
      <c r="C259" s="95"/>
      <c r="D259" s="95"/>
      <c r="E259" s="95"/>
      <c r="F259" s="95"/>
      <c r="G259" s="318"/>
      <c r="H259" s="318"/>
      <c r="I259" s="318"/>
      <c r="J259" s="318"/>
      <c r="K259" s="318"/>
      <c r="L259" s="318"/>
      <c r="M259" s="95"/>
      <c r="N259" s="95"/>
      <c r="O259" s="95"/>
      <c r="P259" s="95"/>
      <c r="Q259" s="319"/>
      <c r="R259" s="319"/>
      <c r="S259" s="95"/>
      <c r="T259" s="95"/>
      <c r="U259" s="95"/>
      <c r="V259" s="95"/>
      <c r="W259" s="95"/>
      <c r="X259" s="95"/>
      <c r="Y259" s="95"/>
      <c r="Z259" s="95"/>
    </row>
    <row r="260" ht="14.25" customHeight="1">
      <c r="A260" s="95"/>
      <c r="B260" s="95"/>
      <c r="C260" s="95"/>
      <c r="D260" s="95"/>
      <c r="E260" s="95"/>
      <c r="F260" s="95"/>
      <c r="G260" s="318"/>
      <c r="H260" s="318"/>
      <c r="I260" s="318"/>
      <c r="J260" s="318"/>
      <c r="K260" s="318"/>
      <c r="L260" s="318"/>
      <c r="M260" s="95"/>
      <c r="N260" s="95"/>
      <c r="O260" s="95"/>
      <c r="P260" s="95"/>
      <c r="Q260" s="319"/>
      <c r="R260" s="319"/>
      <c r="S260" s="95"/>
      <c r="T260" s="95"/>
      <c r="U260" s="95"/>
      <c r="V260" s="95"/>
      <c r="W260" s="95"/>
      <c r="X260" s="95"/>
      <c r="Y260" s="95"/>
      <c r="Z260" s="95"/>
    </row>
    <row r="261" ht="14.25" customHeight="1">
      <c r="A261" s="95"/>
      <c r="B261" s="95"/>
      <c r="C261" s="95"/>
      <c r="D261" s="95"/>
      <c r="E261" s="95"/>
      <c r="F261" s="95"/>
      <c r="G261" s="318"/>
      <c r="H261" s="318"/>
      <c r="I261" s="318"/>
      <c r="J261" s="318"/>
      <c r="K261" s="318"/>
      <c r="L261" s="318"/>
      <c r="M261" s="95"/>
      <c r="N261" s="95"/>
      <c r="O261" s="95"/>
      <c r="P261" s="95"/>
      <c r="Q261" s="319"/>
      <c r="R261" s="319"/>
      <c r="S261" s="95"/>
      <c r="T261" s="95"/>
      <c r="U261" s="95"/>
      <c r="V261" s="95"/>
      <c r="W261" s="95"/>
      <c r="X261" s="95"/>
      <c r="Y261" s="95"/>
      <c r="Z261" s="95"/>
    </row>
    <row r="262" ht="14.25" customHeight="1">
      <c r="A262" s="95"/>
      <c r="B262" s="95"/>
      <c r="C262" s="95"/>
      <c r="D262" s="95"/>
      <c r="E262" s="95"/>
      <c r="F262" s="95"/>
      <c r="G262" s="318"/>
      <c r="H262" s="318"/>
      <c r="I262" s="318"/>
      <c r="J262" s="318"/>
      <c r="K262" s="318"/>
      <c r="L262" s="318"/>
      <c r="M262" s="95"/>
      <c r="N262" s="95"/>
      <c r="O262" s="95"/>
      <c r="P262" s="95"/>
      <c r="Q262" s="319"/>
      <c r="R262" s="319"/>
      <c r="S262" s="95"/>
      <c r="T262" s="95"/>
      <c r="U262" s="95"/>
      <c r="V262" s="95"/>
      <c r="W262" s="95"/>
      <c r="X262" s="95"/>
      <c r="Y262" s="95"/>
      <c r="Z262" s="95"/>
    </row>
    <row r="263" ht="14.25" customHeight="1">
      <c r="A263" s="95"/>
      <c r="B263" s="95"/>
      <c r="C263" s="95"/>
      <c r="D263" s="95"/>
      <c r="E263" s="95"/>
      <c r="F263" s="95"/>
      <c r="G263" s="318"/>
      <c r="H263" s="318"/>
      <c r="I263" s="318"/>
      <c r="J263" s="318"/>
      <c r="K263" s="318"/>
      <c r="L263" s="318"/>
      <c r="M263" s="95"/>
      <c r="N263" s="95"/>
      <c r="O263" s="95"/>
      <c r="P263" s="95"/>
      <c r="Q263" s="319"/>
      <c r="R263" s="319"/>
      <c r="S263" s="95"/>
      <c r="T263" s="95"/>
      <c r="U263" s="95"/>
      <c r="V263" s="95"/>
      <c r="W263" s="95"/>
      <c r="X263" s="95"/>
      <c r="Y263" s="95"/>
      <c r="Z263" s="95"/>
    </row>
    <row r="264" ht="14.25" customHeight="1">
      <c r="A264" s="95"/>
      <c r="B264" s="95"/>
      <c r="C264" s="95"/>
      <c r="D264" s="95"/>
      <c r="E264" s="95"/>
      <c r="F264" s="95"/>
      <c r="G264" s="318"/>
      <c r="H264" s="318"/>
      <c r="I264" s="318"/>
      <c r="J264" s="318"/>
      <c r="K264" s="318"/>
      <c r="L264" s="318"/>
      <c r="M264" s="95"/>
      <c r="N264" s="95"/>
      <c r="O264" s="95"/>
      <c r="P264" s="95"/>
      <c r="Q264" s="319"/>
      <c r="R264" s="319"/>
      <c r="S264" s="95"/>
      <c r="T264" s="95"/>
      <c r="U264" s="95"/>
      <c r="V264" s="95"/>
      <c r="W264" s="95"/>
      <c r="X264" s="95"/>
      <c r="Y264" s="95"/>
      <c r="Z264" s="95"/>
    </row>
    <row r="265" ht="14.25" customHeight="1">
      <c r="A265" s="95"/>
      <c r="B265" s="95"/>
      <c r="C265" s="95"/>
      <c r="D265" s="95"/>
      <c r="E265" s="95"/>
      <c r="F265" s="95"/>
      <c r="G265" s="318"/>
      <c r="H265" s="318"/>
      <c r="I265" s="318"/>
      <c r="J265" s="318"/>
      <c r="K265" s="318"/>
      <c r="L265" s="318"/>
      <c r="M265" s="95"/>
      <c r="N265" s="95"/>
      <c r="O265" s="95"/>
      <c r="P265" s="95"/>
      <c r="Q265" s="319"/>
      <c r="R265" s="319"/>
      <c r="S265" s="95"/>
      <c r="T265" s="95"/>
      <c r="U265" s="95"/>
      <c r="V265" s="95"/>
      <c r="W265" s="95"/>
      <c r="X265" s="95"/>
      <c r="Y265" s="95"/>
      <c r="Z265" s="95"/>
    </row>
    <row r="266" ht="14.25" customHeight="1">
      <c r="A266" s="95"/>
      <c r="B266" s="95"/>
      <c r="C266" s="95"/>
      <c r="D266" s="95"/>
      <c r="E266" s="95"/>
      <c r="F266" s="95"/>
      <c r="G266" s="318"/>
      <c r="H266" s="318"/>
      <c r="I266" s="318"/>
      <c r="J266" s="318"/>
      <c r="K266" s="318"/>
      <c r="L266" s="318"/>
      <c r="M266" s="95"/>
      <c r="N266" s="95"/>
      <c r="O266" s="95"/>
      <c r="P266" s="95"/>
      <c r="Q266" s="319"/>
      <c r="R266" s="319"/>
      <c r="S266" s="95"/>
      <c r="T266" s="95"/>
      <c r="U266" s="95"/>
      <c r="V266" s="95"/>
      <c r="W266" s="95"/>
      <c r="X266" s="95"/>
      <c r="Y266" s="95"/>
      <c r="Z266" s="95"/>
    </row>
    <row r="267" ht="14.25" customHeight="1">
      <c r="A267" s="95"/>
      <c r="B267" s="95"/>
      <c r="C267" s="95"/>
      <c r="D267" s="95"/>
      <c r="E267" s="95"/>
      <c r="F267" s="95"/>
      <c r="G267" s="318"/>
      <c r="H267" s="318"/>
      <c r="I267" s="318"/>
      <c r="J267" s="318"/>
      <c r="K267" s="318"/>
      <c r="L267" s="318"/>
      <c r="M267" s="95"/>
      <c r="N267" s="95"/>
      <c r="O267" s="95"/>
      <c r="P267" s="95"/>
      <c r="Q267" s="319"/>
      <c r="R267" s="319"/>
      <c r="S267" s="95"/>
      <c r="T267" s="95"/>
      <c r="U267" s="95"/>
      <c r="V267" s="95"/>
      <c r="W267" s="95"/>
      <c r="X267" s="95"/>
      <c r="Y267" s="95"/>
      <c r="Z267" s="95"/>
    </row>
    <row r="268" ht="14.25" customHeight="1">
      <c r="A268" s="95"/>
      <c r="B268" s="95"/>
      <c r="C268" s="95"/>
      <c r="D268" s="95"/>
      <c r="E268" s="95"/>
      <c r="F268" s="95"/>
      <c r="G268" s="318"/>
      <c r="H268" s="318"/>
      <c r="I268" s="318"/>
      <c r="J268" s="318"/>
      <c r="K268" s="318"/>
      <c r="L268" s="318"/>
      <c r="M268" s="95"/>
      <c r="N268" s="95"/>
      <c r="O268" s="95"/>
      <c r="P268" s="95"/>
      <c r="Q268" s="319"/>
      <c r="R268" s="319"/>
      <c r="S268" s="95"/>
      <c r="T268" s="95"/>
      <c r="U268" s="95"/>
      <c r="V268" s="95"/>
      <c r="W268" s="95"/>
      <c r="X268" s="95"/>
      <c r="Y268" s="95"/>
      <c r="Z268" s="95"/>
    </row>
    <row r="269" ht="14.25" customHeight="1">
      <c r="A269" s="95"/>
      <c r="B269" s="95"/>
      <c r="C269" s="95"/>
      <c r="D269" s="95"/>
      <c r="E269" s="95"/>
      <c r="F269" s="95"/>
      <c r="G269" s="318"/>
      <c r="H269" s="318"/>
      <c r="I269" s="318"/>
      <c r="J269" s="318"/>
      <c r="K269" s="318"/>
      <c r="L269" s="318"/>
      <c r="M269" s="95"/>
      <c r="N269" s="95"/>
      <c r="O269" s="95"/>
      <c r="P269" s="95"/>
      <c r="Q269" s="319"/>
      <c r="R269" s="319"/>
      <c r="S269" s="95"/>
      <c r="T269" s="95"/>
      <c r="U269" s="95"/>
      <c r="V269" s="95"/>
      <c r="W269" s="95"/>
      <c r="X269" s="95"/>
      <c r="Y269" s="95"/>
      <c r="Z269" s="95"/>
    </row>
    <row r="270" ht="14.25" customHeight="1">
      <c r="A270" s="95"/>
      <c r="B270" s="95"/>
      <c r="C270" s="95"/>
      <c r="D270" s="95"/>
      <c r="E270" s="95"/>
      <c r="F270" s="95"/>
      <c r="G270" s="318"/>
      <c r="H270" s="318"/>
      <c r="I270" s="318"/>
      <c r="J270" s="318"/>
      <c r="K270" s="318"/>
      <c r="L270" s="318"/>
      <c r="M270" s="95"/>
      <c r="N270" s="95"/>
      <c r="O270" s="95"/>
      <c r="P270" s="95"/>
      <c r="Q270" s="319"/>
      <c r="R270" s="319"/>
      <c r="S270" s="95"/>
      <c r="T270" s="95"/>
      <c r="U270" s="95"/>
      <c r="V270" s="95"/>
      <c r="W270" s="95"/>
      <c r="X270" s="95"/>
      <c r="Y270" s="95"/>
      <c r="Z270" s="95"/>
    </row>
    <row r="271" ht="14.25" customHeight="1">
      <c r="A271" s="95"/>
      <c r="B271" s="95"/>
      <c r="C271" s="95"/>
      <c r="D271" s="95"/>
      <c r="E271" s="95"/>
      <c r="F271" s="95"/>
      <c r="G271" s="318"/>
      <c r="H271" s="318"/>
      <c r="I271" s="318"/>
      <c r="J271" s="318"/>
      <c r="K271" s="318"/>
      <c r="L271" s="318"/>
      <c r="M271" s="95"/>
      <c r="N271" s="95"/>
      <c r="O271" s="95"/>
      <c r="P271" s="95"/>
      <c r="Q271" s="319"/>
      <c r="R271" s="319"/>
      <c r="S271" s="95"/>
      <c r="T271" s="95"/>
      <c r="U271" s="95"/>
      <c r="V271" s="95"/>
      <c r="W271" s="95"/>
      <c r="X271" s="95"/>
      <c r="Y271" s="95"/>
      <c r="Z271" s="95"/>
    </row>
    <row r="272" ht="14.25" customHeight="1">
      <c r="A272" s="95"/>
      <c r="B272" s="95"/>
      <c r="C272" s="95"/>
      <c r="D272" s="95"/>
      <c r="E272" s="95"/>
      <c r="F272" s="95"/>
      <c r="G272" s="318"/>
      <c r="H272" s="318"/>
      <c r="I272" s="318"/>
      <c r="J272" s="318"/>
      <c r="K272" s="318"/>
      <c r="L272" s="318"/>
      <c r="M272" s="95"/>
      <c r="N272" s="95"/>
      <c r="O272" s="95"/>
      <c r="P272" s="95"/>
      <c r="Q272" s="319"/>
      <c r="R272" s="319"/>
      <c r="S272" s="95"/>
      <c r="T272" s="95"/>
      <c r="U272" s="95"/>
      <c r="V272" s="95"/>
      <c r="W272" s="95"/>
      <c r="X272" s="95"/>
      <c r="Y272" s="95"/>
      <c r="Z272" s="95"/>
    </row>
    <row r="273" ht="14.25" customHeight="1">
      <c r="A273" s="95"/>
      <c r="B273" s="95"/>
      <c r="C273" s="95"/>
      <c r="D273" s="95"/>
      <c r="E273" s="95"/>
      <c r="F273" s="95"/>
      <c r="G273" s="318"/>
      <c r="H273" s="318"/>
      <c r="I273" s="318"/>
      <c r="J273" s="318"/>
      <c r="K273" s="318"/>
      <c r="L273" s="318"/>
      <c r="M273" s="95"/>
      <c r="N273" s="95"/>
      <c r="O273" s="95"/>
      <c r="P273" s="95"/>
      <c r="Q273" s="319"/>
      <c r="R273" s="319"/>
      <c r="S273" s="95"/>
      <c r="T273" s="95"/>
      <c r="U273" s="95"/>
      <c r="V273" s="95"/>
      <c r="W273" s="95"/>
      <c r="X273" s="95"/>
      <c r="Y273" s="95"/>
      <c r="Z273" s="95"/>
    </row>
    <row r="274" ht="14.25" customHeight="1">
      <c r="A274" s="95"/>
      <c r="B274" s="95"/>
      <c r="C274" s="95"/>
      <c r="D274" s="95"/>
      <c r="E274" s="95"/>
      <c r="F274" s="95"/>
      <c r="G274" s="318"/>
      <c r="H274" s="318"/>
      <c r="I274" s="318"/>
      <c r="J274" s="318"/>
      <c r="K274" s="318"/>
      <c r="L274" s="318"/>
      <c r="M274" s="95"/>
      <c r="N274" s="95"/>
      <c r="O274" s="95"/>
      <c r="P274" s="95"/>
      <c r="Q274" s="319"/>
      <c r="R274" s="319"/>
      <c r="S274" s="95"/>
      <c r="T274" s="95"/>
      <c r="U274" s="95"/>
      <c r="V274" s="95"/>
      <c r="W274" s="95"/>
      <c r="X274" s="95"/>
      <c r="Y274" s="95"/>
      <c r="Z274" s="95"/>
    </row>
    <row r="275" ht="14.25" customHeight="1">
      <c r="A275" s="95"/>
      <c r="B275" s="95"/>
      <c r="C275" s="95"/>
      <c r="D275" s="95"/>
      <c r="E275" s="95"/>
      <c r="F275" s="95"/>
      <c r="G275" s="318"/>
      <c r="H275" s="318"/>
      <c r="I275" s="318"/>
      <c r="J275" s="318"/>
      <c r="K275" s="318"/>
      <c r="L275" s="318"/>
      <c r="M275" s="95"/>
      <c r="N275" s="95"/>
      <c r="O275" s="95"/>
      <c r="P275" s="95"/>
      <c r="Q275" s="319"/>
      <c r="R275" s="319"/>
      <c r="S275" s="95"/>
      <c r="T275" s="95"/>
      <c r="U275" s="95"/>
      <c r="V275" s="95"/>
      <c r="W275" s="95"/>
      <c r="X275" s="95"/>
      <c r="Y275" s="95"/>
      <c r="Z275" s="95"/>
    </row>
    <row r="276" ht="14.25" customHeight="1">
      <c r="A276" s="95"/>
      <c r="B276" s="95"/>
      <c r="C276" s="95"/>
      <c r="D276" s="95"/>
      <c r="E276" s="95"/>
      <c r="F276" s="95"/>
      <c r="G276" s="318"/>
      <c r="H276" s="318"/>
      <c r="I276" s="318"/>
      <c r="J276" s="318"/>
      <c r="K276" s="318"/>
      <c r="L276" s="318"/>
      <c r="M276" s="95"/>
      <c r="N276" s="95"/>
      <c r="O276" s="95"/>
      <c r="P276" s="95"/>
      <c r="Q276" s="319"/>
      <c r="R276" s="319"/>
      <c r="S276" s="95"/>
      <c r="T276" s="95"/>
      <c r="U276" s="95"/>
      <c r="V276" s="95"/>
      <c r="W276" s="95"/>
      <c r="X276" s="95"/>
      <c r="Y276" s="95"/>
      <c r="Z276" s="95"/>
    </row>
    <row r="277" ht="14.25" customHeight="1">
      <c r="A277" s="95"/>
      <c r="B277" s="95"/>
      <c r="C277" s="95"/>
      <c r="D277" s="95"/>
      <c r="E277" s="95"/>
      <c r="F277" s="95"/>
      <c r="G277" s="318"/>
      <c r="H277" s="318"/>
      <c r="I277" s="318"/>
      <c r="J277" s="318"/>
      <c r="K277" s="318"/>
      <c r="L277" s="318"/>
      <c r="M277" s="95"/>
      <c r="N277" s="95"/>
      <c r="O277" s="95"/>
      <c r="P277" s="95"/>
      <c r="Q277" s="319"/>
      <c r="R277" s="319"/>
      <c r="S277" s="95"/>
      <c r="T277" s="95"/>
      <c r="U277" s="95"/>
      <c r="V277" s="95"/>
      <c r="W277" s="95"/>
      <c r="X277" s="95"/>
      <c r="Y277" s="95"/>
      <c r="Z277" s="95"/>
    </row>
    <row r="278" ht="14.25" customHeight="1">
      <c r="A278" s="95"/>
      <c r="B278" s="95"/>
      <c r="C278" s="95"/>
      <c r="D278" s="95"/>
      <c r="E278" s="95"/>
      <c r="F278" s="95"/>
      <c r="G278" s="318"/>
      <c r="H278" s="318"/>
      <c r="I278" s="318"/>
      <c r="J278" s="318"/>
      <c r="K278" s="318"/>
      <c r="L278" s="318"/>
      <c r="M278" s="95"/>
      <c r="N278" s="95"/>
      <c r="O278" s="95"/>
      <c r="P278" s="95"/>
      <c r="Q278" s="319"/>
      <c r="R278" s="319"/>
      <c r="S278" s="95"/>
      <c r="T278" s="95"/>
      <c r="U278" s="95"/>
      <c r="V278" s="95"/>
      <c r="W278" s="95"/>
      <c r="X278" s="95"/>
      <c r="Y278" s="95"/>
      <c r="Z278" s="95"/>
    </row>
    <row r="279" ht="14.25" customHeight="1">
      <c r="A279" s="95"/>
      <c r="B279" s="95"/>
      <c r="C279" s="95"/>
      <c r="D279" s="95"/>
      <c r="E279" s="95"/>
      <c r="F279" s="95"/>
      <c r="G279" s="318"/>
      <c r="H279" s="318"/>
      <c r="I279" s="318"/>
      <c r="J279" s="318"/>
      <c r="K279" s="318"/>
      <c r="L279" s="318"/>
      <c r="M279" s="95"/>
      <c r="N279" s="95"/>
      <c r="O279" s="95"/>
      <c r="P279" s="95"/>
      <c r="Q279" s="319"/>
      <c r="R279" s="319"/>
      <c r="S279" s="95"/>
      <c r="T279" s="95"/>
      <c r="U279" s="95"/>
      <c r="V279" s="95"/>
      <c r="W279" s="95"/>
      <c r="X279" s="95"/>
      <c r="Y279" s="95"/>
      <c r="Z279" s="95"/>
    </row>
    <row r="280" ht="14.25" customHeight="1">
      <c r="A280" s="95"/>
      <c r="B280" s="95"/>
      <c r="C280" s="95"/>
      <c r="D280" s="95"/>
      <c r="E280" s="95"/>
      <c r="F280" s="95"/>
      <c r="G280" s="318"/>
      <c r="H280" s="318"/>
      <c r="I280" s="318"/>
      <c r="J280" s="318"/>
      <c r="K280" s="318"/>
      <c r="L280" s="318"/>
      <c r="M280" s="95"/>
      <c r="N280" s="95"/>
      <c r="O280" s="95"/>
      <c r="P280" s="95"/>
      <c r="Q280" s="319"/>
      <c r="R280" s="319"/>
      <c r="S280" s="95"/>
      <c r="T280" s="95"/>
      <c r="U280" s="95"/>
      <c r="V280" s="95"/>
      <c r="W280" s="95"/>
      <c r="X280" s="95"/>
      <c r="Y280" s="95"/>
      <c r="Z280" s="95"/>
    </row>
    <row r="281" ht="14.25" customHeight="1">
      <c r="A281" s="95"/>
      <c r="B281" s="95"/>
      <c r="C281" s="95"/>
      <c r="D281" s="95"/>
      <c r="E281" s="95"/>
      <c r="F281" s="95"/>
      <c r="G281" s="318"/>
      <c r="H281" s="318"/>
      <c r="I281" s="318"/>
      <c r="J281" s="318"/>
      <c r="K281" s="318"/>
      <c r="L281" s="318"/>
      <c r="M281" s="95"/>
      <c r="N281" s="95"/>
      <c r="O281" s="95"/>
      <c r="P281" s="95"/>
      <c r="Q281" s="319"/>
      <c r="R281" s="319"/>
      <c r="S281" s="95"/>
      <c r="T281" s="95"/>
      <c r="U281" s="95"/>
      <c r="V281" s="95"/>
      <c r="W281" s="95"/>
      <c r="X281" s="95"/>
      <c r="Y281" s="95"/>
      <c r="Z281" s="95"/>
    </row>
    <row r="282" ht="14.25" customHeight="1">
      <c r="A282" s="95"/>
      <c r="B282" s="95"/>
      <c r="C282" s="95"/>
      <c r="D282" s="95"/>
      <c r="E282" s="95"/>
      <c r="F282" s="95"/>
      <c r="G282" s="318"/>
      <c r="H282" s="318"/>
      <c r="I282" s="318"/>
      <c r="J282" s="318"/>
      <c r="K282" s="318"/>
      <c r="L282" s="318"/>
      <c r="M282" s="95"/>
      <c r="N282" s="95"/>
      <c r="O282" s="95"/>
      <c r="P282" s="95"/>
      <c r="Q282" s="319"/>
      <c r="R282" s="319"/>
      <c r="S282" s="95"/>
      <c r="T282" s="95"/>
      <c r="U282" s="95"/>
      <c r="V282" s="95"/>
      <c r="W282" s="95"/>
      <c r="X282" s="95"/>
      <c r="Y282" s="95"/>
      <c r="Z282" s="95"/>
    </row>
    <row r="283" ht="14.25" customHeight="1">
      <c r="A283" s="95"/>
      <c r="B283" s="95"/>
      <c r="C283" s="95"/>
      <c r="D283" s="95"/>
      <c r="E283" s="95"/>
      <c r="F283" s="95"/>
      <c r="G283" s="318"/>
      <c r="H283" s="318"/>
      <c r="I283" s="318"/>
      <c r="J283" s="318"/>
      <c r="K283" s="318"/>
      <c r="L283" s="318"/>
      <c r="M283" s="95"/>
      <c r="N283" s="95"/>
      <c r="O283" s="95"/>
      <c r="P283" s="95"/>
      <c r="Q283" s="319"/>
      <c r="R283" s="319"/>
      <c r="S283" s="95"/>
      <c r="T283" s="95"/>
      <c r="U283" s="95"/>
      <c r="V283" s="95"/>
      <c r="W283" s="95"/>
      <c r="X283" s="95"/>
      <c r="Y283" s="95"/>
      <c r="Z283" s="95"/>
    </row>
    <row r="284" ht="14.25" customHeight="1">
      <c r="A284" s="95"/>
      <c r="B284" s="95"/>
      <c r="C284" s="95"/>
      <c r="D284" s="95"/>
      <c r="E284" s="95"/>
      <c r="F284" s="95"/>
      <c r="G284" s="318"/>
      <c r="H284" s="318"/>
      <c r="I284" s="318"/>
      <c r="J284" s="318"/>
      <c r="K284" s="318"/>
      <c r="L284" s="318"/>
      <c r="M284" s="95"/>
      <c r="N284" s="95"/>
      <c r="O284" s="95"/>
      <c r="P284" s="95"/>
      <c r="Q284" s="319"/>
      <c r="R284" s="319"/>
      <c r="S284" s="95"/>
      <c r="T284" s="95"/>
      <c r="U284" s="95"/>
      <c r="V284" s="95"/>
      <c r="W284" s="95"/>
      <c r="X284" s="95"/>
      <c r="Y284" s="95"/>
      <c r="Z284" s="95"/>
    </row>
    <row r="285" ht="14.25" customHeight="1">
      <c r="A285" s="95"/>
      <c r="B285" s="95"/>
      <c r="C285" s="95"/>
      <c r="D285" s="95"/>
      <c r="E285" s="95"/>
      <c r="F285" s="95"/>
      <c r="G285" s="318"/>
      <c r="H285" s="318"/>
      <c r="I285" s="318"/>
      <c r="J285" s="318"/>
      <c r="K285" s="318"/>
      <c r="L285" s="318"/>
      <c r="M285" s="95"/>
      <c r="N285" s="95"/>
      <c r="O285" s="95"/>
      <c r="P285" s="95"/>
      <c r="Q285" s="319"/>
      <c r="R285" s="319"/>
      <c r="S285" s="95"/>
      <c r="T285" s="95"/>
      <c r="U285" s="95"/>
      <c r="V285" s="95"/>
      <c r="W285" s="95"/>
      <c r="X285" s="95"/>
      <c r="Y285" s="95"/>
      <c r="Z285" s="95"/>
    </row>
    <row r="286" ht="14.25" customHeight="1">
      <c r="A286" s="95"/>
      <c r="B286" s="95"/>
      <c r="C286" s="95"/>
      <c r="D286" s="95"/>
      <c r="E286" s="95"/>
      <c r="F286" s="95"/>
      <c r="G286" s="318"/>
      <c r="H286" s="318"/>
      <c r="I286" s="318"/>
      <c r="J286" s="318"/>
      <c r="K286" s="318"/>
      <c r="L286" s="318"/>
      <c r="M286" s="95"/>
      <c r="N286" s="95"/>
      <c r="O286" s="95"/>
      <c r="P286" s="95"/>
      <c r="Q286" s="319"/>
      <c r="R286" s="319"/>
      <c r="S286" s="95"/>
      <c r="T286" s="95"/>
      <c r="U286" s="95"/>
      <c r="V286" s="95"/>
      <c r="W286" s="95"/>
      <c r="X286" s="95"/>
      <c r="Y286" s="95"/>
      <c r="Z286" s="95"/>
    </row>
    <row r="287" ht="14.25" customHeight="1">
      <c r="A287" s="95"/>
      <c r="B287" s="95"/>
      <c r="C287" s="95"/>
      <c r="D287" s="95"/>
      <c r="E287" s="95"/>
      <c r="F287" s="95"/>
      <c r="G287" s="318"/>
      <c r="H287" s="318"/>
      <c r="I287" s="318"/>
      <c r="J287" s="318"/>
      <c r="K287" s="318"/>
      <c r="L287" s="318"/>
      <c r="M287" s="95"/>
      <c r="N287" s="95"/>
      <c r="O287" s="95"/>
      <c r="P287" s="95"/>
      <c r="Q287" s="319"/>
      <c r="R287" s="319"/>
      <c r="S287" s="95"/>
      <c r="T287" s="95"/>
      <c r="U287" s="95"/>
      <c r="V287" s="95"/>
      <c r="W287" s="95"/>
      <c r="X287" s="95"/>
      <c r="Y287" s="95"/>
      <c r="Z287" s="95"/>
    </row>
    <row r="288" ht="14.25" customHeight="1">
      <c r="A288" s="95"/>
      <c r="B288" s="95"/>
      <c r="C288" s="95"/>
      <c r="D288" s="95"/>
      <c r="E288" s="95"/>
      <c r="F288" s="95"/>
      <c r="G288" s="318"/>
      <c r="H288" s="318"/>
      <c r="I288" s="318"/>
      <c r="J288" s="318"/>
      <c r="K288" s="318"/>
      <c r="L288" s="318"/>
      <c r="M288" s="95"/>
      <c r="N288" s="95"/>
      <c r="O288" s="95"/>
      <c r="P288" s="95"/>
      <c r="Q288" s="319"/>
      <c r="R288" s="319"/>
      <c r="S288" s="95"/>
      <c r="T288" s="95"/>
      <c r="U288" s="95"/>
      <c r="V288" s="95"/>
      <c r="W288" s="95"/>
      <c r="X288" s="95"/>
      <c r="Y288" s="95"/>
      <c r="Z288" s="95"/>
    </row>
    <row r="289" ht="14.25" customHeight="1">
      <c r="A289" s="95"/>
      <c r="B289" s="95"/>
      <c r="C289" s="95"/>
      <c r="D289" s="95"/>
      <c r="E289" s="95"/>
      <c r="F289" s="95"/>
      <c r="G289" s="318"/>
      <c r="H289" s="318"/>
      <c r="I289" s="318"/>
      <c r="J289" s="318"/>
      <c r="K289" s="318"/>
      <c r="L289" s="318"/>
      <c r="M289" s="95"/>
      <c r="N289" s="95"/>
      <c r="O289" s="95"/>
      <c r="P289" s="95"/>
      <c r="Q289" s="319"/>
      <c r="R289" s="319"/>
      <c r="S289" s="95"/>
      <c r="T289" s="95"/>
      <c r="U289" s="95"/>
      <c r="V289" s="95"/>
      <c r="W289" s="95"/>
      <c r="X289" s="95"/>
      <c r="Y289" s="95"/>
      <c r="Z289" s="95"/>
    </row>
    <row r="290" ht="14.25" customHeight="1">
      <c r="A290" s="95"/>
      <c r="B290" s="95"/>
      <c r="C290" s="95"/>
      <c r="D290" s="95"/>
      <c r="E290" s="95"/>
      <c r="F290" s="95"/>
      <c r="G290" s="318"/>
      <c r="H290" s="318"/>
      <c r="I290" s="318"/>
      <c r="J290" s="318"/>
      <c r="K290" s="318"/>
      <c r="L290" s="318"/>
      <c r="M290" s="95"/>
      <c r="N290" s="95"/>
      <c r="O290" s="95"/>
      <c r="P290" s="95"/>
      <c r="Q290" s="319"/>
      <c r="R290" s="319"/>
      <c r="S290" s="95"/>
      <c r="T290" s="95"/>
      <c r="U290" s="95"/>
      <c r="V290" s="95"/>
      <c r="W290" s="95"/>
      <c r="X290" s="95"/>
      <c r="Y290" s="95"/>
      <c r="Z290" s="95"/>
    </row>
    <row r="291" ht="14.25" customHeight="1">
      <c r="A291" s="95"/>
      <c r="B291" s="95"/>
      <c r="C291" s="95"/>
      <c r="D291" s="95"/>
      <c r="E291" s="95"/>
      <c r="F291" s="95"/>
      <c r="G291" s="318"/>
      <c r="H291" s="318"/>
      <c r="I291" s="318"/>
      <c r="J291" s="318"/>
      <c r="K291" s="318"/>
      <c r="L291" s="318"/>
      <c r="M291" s="95"/>
      <c r="N291" s="95"/>
      <c r="O291" s="95"/>
      <c r="P291" s="95"/>
      <c r="Q291" s="319"/>
      <c r="R291" s="319"/>
      <c r="S291" s="95"/>
      <c r="T291" s="95"/>
      <c r="U291" s="95"/>
      <c r="V291" s="95"/>
      <c r="W291" s="95"/>
      <c r="X291" s="95"/>
      <c r="Y291" s="95"/>
      <c r="Z291" s="95"/>
    </row>
    <row r="292" ht="14.25" customHeight="1">
      <c r="A292" s="95"/>
      <c r="B292" s="95"/>
      <c r="C292" s="95"/>
      <c r="D292" s="95"/>
      <c r="E292" s="95"/>
      <c r="F292" s="95"/>
      <c r="G292" s="318"/>
      <c r="H292" s="318"/>
      <c r="I292" s="318"/>
      <c r="J292" s="318"/>
      <c r="K292" s="318"/>
      <c r="L292" s="318"/>
      <c r="M292" s="95"/>
      <c r="N292" s="95"/>
      <c r="O292" s="95"/>
      <c r="P292" s="95"/>
      <c r="Q292" s="319"/>
      <c r="R292" s="319"/>
      <c r="S292" s="95"/>
      <c r="T292" s="95"/>
      <c r="U292" s="95"/>
      <c r="V292" s="95"/>
      <c r="W292" s="95"/>
      <c r="X292" s="95"/>
      <c r="Y292" s="95"/>
      <c r="Z292" s="95"/>
    </row>
    <row r="293" ht="14.25" customHeight="1">
      <c r="A293" s="95"/>
      <c r="B293" s="95"/>
      <c r="C293" s="95"/>
      <c r="D293" s="95"/>
      <c r="E293" s="95"/>
      <c r="F293" s="95"/>
      <c r="G293" s="318"/>
      <c r="H293" s="318"/>
      <c r="I293" s="318"/>
      <c r="J293" s="318"/>
      <c r="K293" s="318"/>
      <c r="L293" s="318"/>
      <c r="M293" s="95"/>
      <c r="N293" s="95"/>
      <c r="O293" s="95"/>
      <c r="P293" s="95"/>
      <c r="Q293" s="319"/>
      <c r="R293" s="319"/>
      <c r="S293" s="95"/>
      <c r="T293" s="95"/>
      <c r="U293" s="95"/>
      <c r="V293" s="95"/>
      <c r="W293" s="95"/>
      <c r="X293" s="95"/>
      <c r="Y293" s="95"/>
      <c r="Z293" s="95"/>
    </row>
    <row r="294" ht="14.25" customHeight="1">
      <c r="A294" s="95"/>
      <c r="B294" s="95"/>
      <c r="C294" s="95"/>
      <c r="D294" s="95"/>
      <c r="E294" s="95"/>
      <c r="F294" s="95"/>
      <c r="G294" s="318"/>
      <c r="H294" s="318"/>
      <c r="I294" s="318"/>
      <c r="J294" s="318"/>
      <c r="K294" s="318"/>
      <c r="L294" s="318"/>
      <c r="M294" s="95"/>
      <c r="N294" s="95"/>
      <c r="O294" s="95"/>
      <c r="P294" s="95"/>
      <c r="Q294" s="319"/>
      <c r="R294" s="319"/>
      <c r="S294" s="95"/>
      <c r="T294" s="95"/>
      <c r="U294" s="95"/>
      <c r="V294" s="95"/>
      <c r="W294" s="95"/>
      <c r="X294" s="95"/>
      <c r="Y294" s="95"/>
      <c r="Z294" s="95"/>
    </row>
    <row r="295" ht="14.25" customHeight="1">
      <c r="A295" s="95"/>
      <c r="B295" s="95"/>
      <c r="C295" s="95"/>
      <c r="D295" s="95"/>
      <c r="E295" s="95"/>
      <c r="F295" s="95"/>
      <c r="G295" s="318"/>
      <c r="H295" s="318"/>
      <c r="I295" s="318"/>
      <c r="J295" s="318"/>
      <c r="K295" s="318"/>
      <c r="L295" s="318"/>
      <c r="M295" s="95"/>
      <c r="N295" s="95"/>
      <c r="O295" s="95"/>
      <c r="P295" s="95"/>
      <c r="Q295" s="319"/>
      <c r="R295" s="319"/>
      <c r="S295" s="95"/>
      <c r="T295" s="95"/>
      <c r="U295" s="95"/>
      <c r="V295" s="95"/>
      <c r="W295" s="95"/>
      <c r="X295" s="95"/>
      <c r="Y295" s="95"/>
      <c r="Z295" s="95"/>
    </row>
    <row r="296" ht="14.25" customHeight="1">
      <c r="A296" s="95"/>
      <c r="B296" s="95"/>
      <c r="C296" s="95"/>
      <c r="D296" s="95"/>
      <c r="E296" s="95"/>
      <c r="F296" s="95"/>
      <c r="G296" s="318"/>
      <c r="H296" s="318"/>
      <c r="I296" s="318"/>
      <c r="J296" s="318"/>
      <c r="K296" s="318"/>
      <c r="L296" s="318"/>
      <c r="M296" s="95"/>
      <c r="N296" s="95"/>
      <c r="O296" s="95"/>
      <c r="P296" s="95"/>
      <c r="Q296" s="319"/>
      <c r="R296" s="319"/>
      <c r="S296" s="95"/>
      <c r="T296" s="95"/>
      <c r="U296" s="95"/>
      <c r="V296" s="95"/>
      <c r="W296" s="95"/>
      <c r="X296" s="95"/>
      <c r="Y296" s="95"/>
      <c r="Z296" s="95"/>
    </row>
    <row r="297" ht="14.25" customHeight="1">
      <c r="A297" s="95"/>
      <c r="B297" s="95"/>
      <c r="C297" s="95"/>
      <c r="D297" s="95"/>
      <c r="E297" s="95"/>
      <c r="F297" s="95"/>
      <c r="G297" s="318"/>
      <c r="H297" s="318"/>
      <c r="I297" s="318"/>
      <c r="J297" s="318"/>
      <c r="K297" s="318"/>
      <c r="L297" s="318"/>
      <c r="M297" s="95"/>
      <c r="N297" s="95"/>
      <c r="O297" s="95"/>
      <c r="P297" s="95"/>
      <c r="Q297" s="319"/>
      <c r="R297" s="319"/>
      <c r="S297" s="95"/>
      <c r="T297" s="95"/>
      <c r="U297" s="95"/>
      <c r="V297" s="95"/>
      <c r="W297" s="95"/>
      <c r="X297" s="95"/>
      <c r="Y297" s="95"/>
      <c r="Z297" s="95"/>
    </row>
    <row r="298" ht="14.25" customHeight="1">
      <c r="A298" s="95"/>
      <c r="B298" s="95"/>
      <c r="C298" s="95"/>
      <c r="D298" s="95"/>
      <c r="E298" s="95"/>
      <c r="F298" s="95"/>
      <c r="G298" s="318"/>
      <c r="H298" s="318"/>
      <c r="I298" s="318"/>
      <c r="J298" s="318"/>
      <c r="K298" s="318"/>
      <c r="L298" s="318"/>
      <c r="M298" s="95"/>
      <c r="N298" s="95"/>
      <c r="O298" s="95"/>
      <c r="P298" s="95"/>
      <c r="Q298" s="319"/>
      <c r="R298" s="319"/>
      <c r="S298" s="95"/>
      <c r="T298" s="95"/>
      <c r="U298" s="95"/>
      <c r="V298" s="95"/>
      <c r="W298" s="95"/>
      <c r="X298" s="95"/>
      <c r="Y298" s="95"/>
      <c r="Z298" s="95"/>
    </row>
    <row r="299" ht="14.25" customHeight="1">
      <c r="A299" s="95"/>
      <c r="B299" s="95"/>
      <c r="C299" s="95"/>
      <c r="D299" s="95"/>
      <c r="E299" s="95"/>
      <c r="F299" s="95"/>
      <c r="G299" s="318"/>
      <c r="H299" s="318"/>
      <c r="I299" s="318"/>
      <c r="J299" s="318"/>
      <c r="K299" s="318"/>
      <c r="L299" s="318"/>
      <c r="M299" s="95"/>
      <c r="N299" s="95"/>
      <c r="O299" s="95"/>
      <c r="P299" s="95"/>
      <c r="Q299" s="319"/>
      <c r="R299" s="319"/>
      <c r="S299" s="95"/>
      <c r="T299" s="95"/>
      <c r="U299" s="95"/>
      <c r="V299" s="95"/>
      <c r="W299" s="95"/>
      <c r="X299" s="95"/>
      <c r="Y299" s="95"/>
      <c r="Z299" s="95"/>
    </row>
    <row r="300" ht="14.25" customHeight="1">
      <c r="A300" s="95"/>
      <c r="B300" s="95"/>
      <c r="C300" s="95"/>
      <c r="D300" s="95"/>
      <c r="E300" s="95"/>
      <c r="F300" s="95"/>
      <c r="G300" s="318"/>
      <c r="H300" s="318"/>
      <c r="I300" s="318"/>
      <c r="J300" s="318"/>
      <c r="K300" s="318"/>
      <c r="L300" s="318"/>
      <c r="M300" s="95"/>
      <c r="N300" s="95"/>
      <c r="O300" s="95"/>
      <c r="P300" s="95"/>
      <c r="Q300" s="319"/>
      <c r="R300" s="319"/>
      <c r="S300" s="95"/>
      <c r="T300" s="95"/>
      <c r="U300" s="95"/>
      <c r="V300" s="95"/>
      <c r="W300" s="95"/>
      <c r="X300" s="95"/>
      <c r="Y300" s="95"/>
      <c r="Z300" s="95"/>
    </row>
    <row r="301" ht="14.25" customHeight="1">
      <c r="A301" s="95"/>
      <c r="B301" s="95"/>
      <c r="C301" s="95"/>
      <c r="D301" s="95"/>
      <c r="E301" s="95"/>
      <c r="F301" s="95"/>
      <c r="G301" s="318"/>
      <c r="H301" s="318"/>
      <c r="I301" s="318"/>
      <c r="J301" s="318"/>
      <c r="K301" s="318"/>
      <c r="L301" s="318"/>
      <c r="M301" s="95"/>
      <c r="N301" s="95"/>
      <c r="O301" s="95"/>
      <c r="P301" s="95"/>
      <c r="Q301" s="319"/>
      <c r="R301" s="319"/>
      <c r="S301" s="95"/>
      <c r="T301" s="95"/>
      <c r="U301" s="95"/>
      <c r="V301" s="95"/>
      <c r="W301" s="95"/>
      <c r="X301" s="95"/>
      <c r="Y301" s="95"/>
      <c r="Z301" s="95"/>
    </row>
    <row r="302" ht="14.25" customHeight="1">
      <c r="A302" s="95"/>
      <c r="B302" s="95"/>
      <c r="C302" s="95"/>
      <c r="D302" s="95"/>
      <c r="E302" s="95"/>
      <c r="F302" s="95"/>
      <c r="G302" s="318"/>
      <c r="H302" s="318"/>
      <c r="I302" s="318"/>
      <c r="J302" s="318"/>
      <c r="K302" s="318"/>
      <c r="L302" s="318"/>
      <c r="M302" s="95"/>
      <c r="N302" s="95"/>
      <c r="O302" s="95"/>
      <c r="P302" s="95"/>
      <c r="Q302" s="319"/>
      <c r="R302" s="319"/>
      <c r="S302" s="95"/>
      <c r="T302" s="95"/>
      <c r="U302" s="95"/>
      <c r="V302" s="95"/>
      <c r="W302" s="95"/>
      <c r="X302" s="95"/>
      <c r="Y302" s="95"/>
      <c r="Z302" s="95"/>
    </row>
    <row r="303" ht="14.25" customHeight="1">
      <c r="A303" s="95"/>
      <c r="B303" s="95"/>
      <c r="C303" s="95"/>
      <c r="D303" s="95"/>
      <c r="E303" s="95"/>
      <c r="F303" s="95"/>
      <c r="G303" s="318"/>
      <c r="H303" s="318"/>
      <c r="I303" s="318"/>
      <c r="J303" s="318"/>
      <c r="K303" s="318"/>
      <c r="L303" s="318"/>
      <c r="M303" s="95"/>
      <c r="N303" s="95"/>
      <c r="O303" s="95"/>
      <c r="P303" s="95"/>
      <c r="Q303" s="319"/>
      <c r="R303" s="319"/>
      <c r="S303" s="95"/>
      <c r="T303" s="95"/>
      <c r="U303" s="95"/>
      <c r="V303" s="95"/>
      <c r="W303" s="95"/>
      <c r="X303" s="95"/>
      <c r="Y303" s="95"/>
      <c r="Z303" s="95"/>
    </row>
    <row r="304" ht="14.25" customHeight="1">
      <c r="A304" s="95"/>
      <c r="B304" s="95"/>
      <c r="C304" s="95"/>
      <c r="D304" s="95"/>
      <c r="E304" s="95"/>
      <c r="F304" s="95"/>
      <c r="G304" s="318"/>
      <c r="H304" s="318"/>
      <c r="I304" s="318"/>
      <c r="J304" s="318"/>
      <c r="K304" s="318"/>
      <c r="L304" s="318"/>
      <c r="M304" s="95"/>
      <c r="N304" s="95"/>
      <c r="O304" s="95"/>
      <c r="P304" s="95"/>
      <c r="Q304" s="319"/>
      <c r="R304" s="319"/>
      <c r="S304" s="95"/>
      <c r="T304" s="95"/>
      <c r="U304" s="95"/>
      <c r="V304" s="95"/>
      <c r="W304" s="95"/>
      <c r="X304" s="95"/>
      <c r="Y304" s="95"/>
      <c r="Z304" s="95"/>
    </row>
    <row r="305" ht="14.25" customHeight="1">
      <c r="A305" s="95"/>
      <c r="B305" s="95"/>
      <c r="C305" s="95"/>
      <c r="D305" s="95"/>
      <c r="E305" s="95"/>
      <c r="F305" s="95"/>
      <c r="G305" s="318"/>
      <c r="H305" s="318"/>
      <c r="I305" s="318"/>
      <c r="J305" s="318"/>
      <c r="K305" s="318"/>
      <c r="L305" s="318"/>
      <c r="M305" s="95"/>
      <c r="N305" s="95"/>
      <c r="O305" s="95"/>
      <c r="P305" s="95"/>
      <c r="Q305" s="319"/>
      <c r="R305" s="319"/>
      <c r="S305" s="95"/>
      <c r="T305" s="95"/>
      <c r="U305" s="95"/>
      <c r="V305" s="95"/>
      <c r="W305" s="95"/>
      <c r="X305" s="95"/>
      <c r="Y305" s="95"/>
      <c r="Z305" s="95"/>
    </row>
    <row r="306" ht="14.25" customHeight="1">
      <c r="A306" s="95"/>
      <c r="B306" s="95"/>
      <c r="C306" s="95"/>
      <c r="D306" s="95"/>
      <c r="E306" s="95"/>
      <c r="F306" s="95"/>
      <c r="G306" s="318"/>
      <c r="H306" s="318"/>
      <c r="I306" s="318"/>
      <c r="J306" s="318"/>
      <c r="K306" s="318"/>
      <c r="L306" s="318"/>
      <c r="M306" s="95"/>
      <c r="N306" s="95"/>
      <c r="O306" s="95"/>
      <c r="P306" s="95"/>
      <c r="Q306" s="319"/>
      <c r="R306" s="319"/>
      <c r="S306" s="95"/>
      <c r="T306" s="95"/>
      <c r="U306" s="95"/>
      <c r="V306" s="95"/>
      <c r="W306" s="95"/>
      <c r="X306" s="95"/>
      <c r="Y306" s="95"/>
      <c r="Z306" s="95"/>
    </row>
    <row r="307" ht="14.25" customHeight="1">
      <c r="A307" s="95"/>
      <c r="B307" s="95"/>
      <c r="C307" s="95"/>
      <c r="D307" s="95"/>
      <c r="E307" s="95"/>
      <c r="F307" s="95"/>
      <c r="G307" s="318"/>
      <c r="H307" s="318"/>
      <c r="I307" s="318"/>
      <c r="J307" s="318"/>
      <c r="K307" s="318"/>
      <c r="L307" s="318"/>
      <c r="M307" s="95"/>
      <c r="N307" s="95"/>
      <c r="O307" s="95"/>
      <c r="P307" s="95"/>
      <c r="Q307" s="319"/>
      <c r="R307" s="319"/>
      <c r="S307" s="95"/>
      <c r="T307" s="95"/>
      <c r="U307" s="95"/>
      <c r="V307" s="95"/>
      <c r="W307" s="95"/>
      <c r="X307" s="95"/>
      <c r="Y307" s="95"/>
      <c r="Z307" s="95"/>
    </row>
    <row r="308" ht="14.25" customHeight="1">
      <c r="A308" s="95"/>
      <c r="B308" s="95"/>
      <c r="C308" s="95"/>
      <c r="D308" s="95"/>
      <c r="E308" s="95"/>
      <c r="F308" s="95"/>
      <c r="G308" s="318"/>
      <c r="H308" s="318"/>
      <c r="I308" s="318"/>
      <c r="J308" s="318"/>
      <c r="K308" s="318"/>
      <c r="L308" s="318"/>
      <c r="M308" s="95"/>
      <c r="N308" s="95"/>
      <c r="O308" s="95"/>
      <c r="P308" s="95"/>
      <c r="Q308" s="319"/>
      <c r="R308" s="319"/>
      <c r="S308" s="95"/>
      <c r="T308" s="95"/>
      <c r="U308" s="95"/>
      <c r="V308" s="95"/>
      <c r="W308" s="95"/>
      <c r="X308" s="95"/>
      <c r="Y308" s="95"/>
      <c r="Z308" s="95"/>
    </row>
    <row r="309" ht="14.25" customHeight="1">
      <c r="A309" s="95"/>
      <c r="B309" s="95"/>
      <c r="C309" s="95"/>
      <c r="D309" s="95"/>
      <c r="E309" s="95"/>
      <c r="F309" s="95"/>
      <c r="G309" s="318"/>
      <c r="H309" s="318"/>
      <c r="I309" s="318"/>
      <c r="J309" s="318"/>
      <c r="K309" s="318"/>
      <c r="L309" s="318"/>
      <c r="M309" s="95"/>
      <c r="N309" s="95"/>
      <c r="O309" s="95"/>
      <c r="P309" s="95"/>
      <c r="Q309" s="319"/>
      <c r="R309" s="319"/>
      <c r="S309" s="95"/>
      <c r="T309" s="95"/>
      <c r="U309" s="95"/>
      <c r="V309" s="95"/>
      <c r="W309" s="95"/>
      <c r="X309" s="95"/>
      <c r="Y309" s="95"/>
      <c r="Z309" s="95"/>
    </row>
    <row r="310" ht="14.25" customHeight="1">
      <c r="A310" s="95"/>
      <c r="B310" s="95"/>
      <c r="C310" s="95"/>
      <c r="D310" s="95"/>
      <c r="E310" s="95"/>
      <c r="F310" s="95"/>
      <c r="G310" s="318"/>
      <c r="H310" s="318"/>
      <c r="I310" s="318"/>
      <c r="J310" s="318"/>
      <c r="K310" s="318"/>
      <c r="L310" s="318"/>
      <c r="M310" s="95"/>
      <c r="N310" s="95"/>
      <c r="O310" s="95"/>
      <c r="P310" s="95"/>
      <c r="Q310" s="319"/>
      <c r="R310" s="319"/>
      <c r="S310" s="95"/>
      <c r="T310" s="95"/>
      <c r="U310" s="95"/>
      <c r="V310" s="95"/>
      <c r="W310" s="95"/>
      <c r="X310" s="95"/>
      <c r="Y310" s="95"/>
      <c r="Z310" s="95"/>
    </row>
    <row r="311" ht="14.25" customHeight="1">
      <c r="A311" s="95"/>
      <c r="B311" s="95"/>
      <c r="C311" s="95"/>
      <c r="D311" s="95"/>
      <c r="E311" s="95"/>
      <c r="F311" s="95"/>
      <c r="G311" s="318"/>
      <c r="H311" s="318"/>
      <c r="I311" s="318"/>
      <c r="J311" s="318"/>
      <c r="K311" s="318"/>
      <c r="L311" s="318"/>
      <c r="M311" s="95"/>
      <c r="N311" s="95"/>
      <c r="O311" s="95"/>
      <c r="P311" s="95"/>
      <c r="Q311" s="319"/>
      <c r="R311" s="319"/>
      <c r="S311" s="95"/>
      <c r="T311" s="95"/>
      <c r="U311" s="95"/>
      <c r="V311" s="95"/>
      <c r="W311" s="95"/>
      <c r="X311" s="95"/>
      <c r="Y311" s="95"/>
      <c r="Z311" s="95"/>
    </row>
    <row r="312" ht="14.25" customHeight="1">
      <c r="A312" s="95"/>
      <c r="B312" s="95"/>
      <c r="C312" s="95"/>
      <c r="D312" s="95"/>
      <c r="E312" s="95"/>
      <c r="F312" s="95"/>
      <c r="G312" s="318"/>
      <c r="H312" s="318"/>
      <c r="I312" s="318"/>
      <c r="J312" s="318"/>
      <c r="K312" s="318"/>
      <c r="L312" s="318"/>
      <c r="M312" s="95"/>
      <c r="N312" s="95"/>
      <c r="O312" s="95"/>
      <c r="P312" s="95"/>
      <c r="Q312" s="319"/>
      <c r="R312" s="319"/>
      <c r="S312" s="95"/>
      <c r="T312" s="95"/>
      <c r="U312" s="95"/>
      <c r="V312" s="95"/>
      <c r="W312" s="95"/>
      <c r="X312" s="95"/>
      <c r="Y312" s="95"/>
      <c r="Z312" s="95"/>
    </row>
    <row r="313" ht="14.25" customHeight="1">
      <c r="A313" s="95"/>
      <c r="B313" s="95"/>
      <c r="C313" s="95"/>
      <c r="D313" s="95"/>
      <c r="E313" s="95"/>
      <c r="F313" s="95"/>
      <c r="G313" s="318"/>
      <c r="H313" s="318"/>
      <c r="I313" s="318"/>
      <c r="J313" s="318"/>
      <c r="K313" s="318"/>
      <c r="L313" s="318"/>
      <c r="M313" s="95"/>
      <c r="N313" s="95"/>
      <c r="O313" s="95"/>
      <c r="P313" s="95"/>
      <c r="Q313" s="319"/>
      <c r="R313" s="319"/>
      <c r="S313" s="95"/>
      <c r="T313" s="95"/>
      <c r="U313" s="95"/>
      <c r="V313" s="95"/>
      <c r="W313" s="95"/>
      <c r="X313" s="95"/>
      <c r="Y313" s="95"/>
      <c r="Z313" s="95"/>
    </row>
    <row r="314" ht="14.25" customHeight="1">
      <c r="A314" s="95"/>
      <c r="B314" s="95"/>
      <c r="C314" s="95"/>
      <c r="D314" s="95"/>
      <c r="E314" s="95"/>
      <c r="F314" s="95"/>
      <c r="G314" s="318"/>
      <c r="H314" s="318"/>
      <c r="I314" s="318"/>
      <c r="J314" s="318"/>
      <c r="K314" s="318"/>
      <c r="L314" s="318"/>
      <c r="M314" s="95"/>
      <c r="N314" s="95"/>
      <c r="O314" s="95"/>
      <c r="P314" s="95"/>
      <c r="Q314" s="319"/>
      <c r="R314" s="319"/>
      <c r="S314" s="95"/>
      <c r="T314" s="95"/>
      <c r="U314" s="95"/>
      <c r="V314" s="95"/>
      <c r="W314" s="95"/>
      <c r="X314" s="95"/>
      <c r="Y314" s="95"/>
      <c r="Z314" s="95"/>
    </row>
    <row r="315" ht="14.25" customHeight="1">
      <c r="A315" s="95"/>
      <c r="B315" s="95"/>
      <c r="C315" s="95"/>
      <c r="D315" s="95"/>
      <c r="E315" s="95"/>
      <c r="F315" s="95"/>
      <c r="G315" s="318"/>
      <c r="H315" s="318"/>
      <c r="I315" s="318"/>
      <c r="J315" s="318"/>
      <c r="K315" s="318"/>
      <c r="L315" s="318"/>
      <c r="M315" s="95"/>
      <c r="N315" s="95"/>
      <c r="O315" s="95"/>
      <c r="P315" s="95"/>
      <c r="Q315" s="319"/>
      <c r="R315" s="319"/>
      <c r="S315" s="95"/>
      <c r="T315" s="95"/>
      <c r="U315" s="95"/>
      <c r="V315" s="95"/>
      <c r="W315" s="95"/>
      <c r="X315" s="95"/>
      <c r="Y315" s="95"/>
      <c r="Z315" s="95"/>
    </row>
    <row r="316" ht="14.25" customHeight="1">
      <c r="A316" s="95"/>
      <c r="B316" s="95"/>
      <c r="C316" s="95"/>
      <c r="D316" s="95"/>
      <c r="E316" s="95"/>
      <c r="F316" s="95"/>
      <c r="G316" s="318"/>
      <c r="H316" s="318"/>
      <c r="I316" s="318"/>
      <c r="J316" s="318"/>
      <c r="K316" s="318"/>
      <c r="L316" s="318"/>
      <c r="M316" s="95"/>
      <c r="N316" s="95"/>
      <c r="O316" s="95"/>
      <c r="P316" s="95"/>
      <c r="Q316" s="319"/>
      <c r="R316" s="319"/>
      <c r="S316" s="95"/>
      <c r="T316" s="95"/>
      <c r="U316" s="95"/>
      <c r="V316" s="95"/>
      <c r="W316" s="95"/>
      <c r="X316" s="95"/>
      <c r="Y316" s="95"/>
      <c r="Z316" s="95"/>
    </row>
    <row r="317" ht="14.25" customHeight="1">
      <c r="A317" s="95"/>
      <c r="B317" s="95"/>
      <c r="C317" s="95"/>
      <c r="D317" s="95"/>
      <c r="E317" s="95"/>
      <c r="F317" s="95"/>
      <c r="G317" s="318"/>
      <c r="H317" s="318"/>
      <c r="I317" s="318"/>
      <c r="J317" s="318"/>
      <c r="K317" s="318"/>
      <c r="L317" s="318"/>
      <c r="M317" s="95"/>
      <c r="N317" s="95"/>
      <c r="O317" s="95"/>
      <c r="P317" s="95"/>
      <c r="Q317" s="319"/>
      <c r="R317" s="319"/>
      <c r="S317" s="95"/>
      <c r="T317" s="95"/>
      <c r="U317" s="95"/>
      <c r="V317" s="95"/>
      <c r="W317" s="95"/>
      <c r="X317" s="95"/>
      <c r="Y317" s="95"/>
      <c r="Z317" s="95"/>
    </row>
    <row r="318" ht="14.25" customHeight="1">
      <c r="A318" s="95"/>
      <c r="B318" s="95"/>
      <c r="C318" s="95"/>
      <c r="D318" s="95"/>
      <c r="E318" s="95"/>
      <c r="F318" s="95"/>
      <c r="G318" s="318"/>
      <c r="H318" s="318"/>
      <c r="I318" s="318"/>
      <c r="J318" s="318"/>
      <c r="K318" s="318"/>
      <c r="L318" s="318"/>
      <c r="M318" s="95"/>
      <c r="N318" s="95"/>
      <c r="O318" s="95"/>
      <c r="P318" s="95"/>
      <c r="Q318" s="319"/>
      <c r="R318" s="319"/>
      <c r="S318" s="95"/>
      <c r="T318" s="95"/>
      <c r="U318" s="95"/>
      <c r="V318" s="95"/>
      <c r="W318" s="95"/>
      <c r="X318" s="95"/>
      <c r="Y318" s="95"/>
      <c r="Z318" s="95"/>
    </row>
    <row r="319" ht="14.25" customHeight="1">
      <c r="A319" s="95"/>
      <c r="B319" s="95"/>
      <c r="C319" s="95"/>
      <c r="D319" s="95"/>
      <c r="E319" s="95"/>
      <c r="F319" s="95"/>
      <c r="G319" s="318"/>
      <c r="H319" s="318"/>
      <c r="I319" s="318"/>
      <c r="J319" s="318"/>
      <c r="K319" s="318"/>
      <c r="L319" s="318"/>
      <c r="M319" s="95"/>
      <c r="N319" s="95"/>
      <c r="O319" s="95"/>
      <c r="P319" s="95"/>
      <c r="Q319" s="319"/>
      <c r="R319" s="319"/>
      <c r="S319" s="95"/>
      <c r="T319" s="95"/>
      <c r="U319" s="95"/>
      <c r="V319" s="95"/>
      <c r="W319" s="95"/>
      <c r="X319" s="95"/>
      <c r="Y319" s="95"/>
      <c r="Z319" s="95"/>
    </row>
    <row r="320" ht="14.25" customHeight="1">
      <c r="A320" s="95"/>
      <c r="B320" s="95"/>
      <c r="C320" s="95"/>
      <c r="D320" s="95"/>
      <c r="E320" s="95"/>
      <c r="F320" s="95"/>
      <c r="G320" s="318"/>
      <c r="H320" s="318"/>
      <c r="I320" s="318"/>
      <c r="J320" s="318"/>
      <c r="K320" s="318"/>
      <c r="L320" s="318"/>
      <c r="M320" s="95"/>
      <c r="N320" s="95"/>
      <c r="O320" s="95"/>
      <c r="P320" s="95"/>
      <c r="Q320" s="319"/>
      <c r="R320" s="319"/>
      <c r="S320" s="95"/>
      <c r="T320" s="95"/>
      <c r="U320" s="95"/>
      <c r="V320" s="95"/>
      <c r="W320" s="95"/>
      <c r="X320" s="95"/>
      <c r="Y320" s="95"/>
      <c r="Z320" s="95"/>
    </row>
    <row r="321" ht="14.25" customHeight="1">
      <c r="A321" s="95"/>
      <c r="B321" s="95"/>
      <c r="C321" s="95"/>
      <c r="D321" s="95"/>
      <c r="E321" s="95"/>
      <c r="F321" s="95"/>
      <c r="G321" s="318"/>
      <c r="H321" s="318"/>
      <c r="I321" s="318"/>
      <c r="J321" s="318"/>
      <c r="K321" s="318"/>
      <c r="L321" s="318"/>
      <c r="M321" s="95"/>
      <c r="N321" s="95"/>
      <c r="O321" s="95"/>
      <c r="P321" s="95"/>
      <c r="Q321" s="319"/>
      <c r="R321" s="319"/>
      <c r="S321" s="95"/>
      <c r="T321" s="95"/>
      <c r="U321" s="95"/>
      <c r="V321" s="95"/>
      <c r="W321" s="95"/>
      <c r="X321" s="95"/>
      <c r="Y321" s="95"/>
      <c r="Z321" s="95"/>
    </row>
    <row r="322" ht="14.25" customHeight="1">
      <c r="A322" s="95"/>
      <c r="B322" s="95"/>
      <c r="C322" s="95"/>
      <c r="D322" s="95"/>
      <c r="E322" s="95"/>
      <c r="F322" s="95"/>
      <c r="G322" s="318"/>
      <c r="H322" s="318"/>
      <c r="I322" s="318"/>
      <c r="J322" s="318"/>
      <c r="K322" s="318"/>
      <c r="L322" s="318"/>
      <c r="M322" s="95"/>
      <c r="N322" s="95"/>
      <c r="O322" s="95"/>
      <c r="P322" s="95"/>
      <c r="Q322" s="319"/>
      <c r="R322" s="319"/>
      <c r="S322" s="95"/>
      <c r="T322" s="95"/>
      <c r="U322" s="95"/>
      <c r="V322" s="95"/>
      <c r="W322" s="95"/>
      <c r="X322" s="95"/>
      <c r="Y322" s="95"/>
      <c r="Z322" s="95"/>
    </row>
    <row r="323" ht="14.25" customHeight="1">
      <c r="A323" s="95"/>
      <c r="B323" s="95"/>
      <c r="C323" s="95"/>
      <c r="D323" s="95"/>
      <c r="E323" s="95"/>
      <c r="F323" s="95"/>
      <c r="G323" s="318"/>
      <c r="H323" s="318"/>
      <c r="I323" s="318"/>
      <c r="J323" s="318"/>
      <c r="K323" s="318"/>
      <c r="L323" s="318"/>
      <c r="M323" s="95"/>
      <c r="N323" s="95"/>
      <c r="O323" s="95"/>
      <c r="P323" s="95"/>
      <c r="Q323" s="319"/>
      <c r="R323" s="319"/>
      <c r="S323" s="95"/>
      <c r="T323" s="95"/>
      <c r="U323" s="95"/>
      <c r="V323" s="95"/>
      <c r="W323" s="95"/>
      <c r="X323" s="95"/>
      <c r="Y323" s="95"/>
      <c r="Z323" s="95"/>
    </row>
    <row r="324" ht="14.25" customHeight="1">
      <c r="A324" s="95"/>
      <c r="B324" s="95"/>
      <c r="C324" s="95"/>
      <c r="D324" s="95"/>
      <c r="E324" s="95"/>
      <c r="F324" s="95"/>
      <c r="G324" s="318"/>
      <c r="H324" s="318"/>
      <c r="I324" s="318"/>
      <c r="J324" s="318"/>
      <c r="K324" s="318"/>
      <c r="L324" s="318"/>
      <c r="M324" s="95"/>
      <c r="N324" s="95"/>
      <c r="O324" s="95"/>
      <c r="P324" s="95"/>
      <c r="Q324" s="319"/>
      <c r="R324" s="319"/>
      <c r="S324" s="95"/>
      <c r="T324" s="95"/>
      <c r="U324" s="95"/>
      <c r="V324" s="95"/>
      <c r="W324" s="95"/>
      <c r="X324" s="95"/>
      <c r="Y324" s="95"/>
      <c r="Z324" s="95"/>
    </row>
    <row r="325" ht="14.25" customHeight="1">
      <c r="A325" s="95"/>
      <c r="B325" s="95"/>
      <c r="C325" s="95"/>
      <c r="D325" s="95"/>
      <c r="E325" s="95"/>
      <c r="F325" s="95"/>
      <c r="G325" s="318"/>
      <c r="H325" s="318"/>
      <c r="I325" s="318"/>
      <c r="J325" s="318"/>
      <c r="K325" s="318"/>
      <c r="L325" s="318"/>
      <c r="M325" s="95"/>
      <c r="N325" s="95"/>
      <c r="O325" s="95"/>
      <c r="P325" s="95"/>
      <c r="Q325" s="319"/>
      <c r="R325" s="319"/>
      <c r="S325" s="95"/>
      <c r="T325" s="95"/>
      <c r="U325" s="95"/>
      <c r="V325" s="95"/>
      <c r="W325" s="95"/>
      <c r="X325" s="95"/>
      <c r="Y325" s="95"/>
      <c r="Z325" s="95"/>
    </row>
    <row r="326" ht="14.25" customHeight="1">
      <c r="A326" s="95"/>
      <c r="B326" s="95"/>
      <c r="C326" s="95"/>
      <c r="D326" s="95"/>
      <c r="E326" s="95"/>
      <c r="F326" s="95"/>
      <c r="G326" s="318"/>
      <c r="H326" s="318"/>
      <c r="I326" s="318"/>
      <c r="J326" s="318"/>
      <c r="K326" s="318"/>
      <c r="L326" s="318"/>
      <c r="M326" s="95"/>
      <c r="N326" s="95"/>
      <c r="O326" s="95"/>
      <c r="P326" s="95"/>
      <c r="Q326" s="319"/>
      <c r="R326" s="319"/>
      <c r="S326" s="95"/>
      <c r="T326" s="95"/>
      <c r="U326" s="95"/>
      <c r="V326" s="95"/>
      <c r="W326" s="95"/>
      <c r="X326" s="95"/>
      <c r="Y326" s="95"/>
      <c r="Z326" s="95"/>
    </row>
    <row r="327" ht="14.25" customHeight="1">
      <c r="A327" s="95"/>
      <c r="B327" s="95"/>
      <c r="C327" s="95"/>
      <c r="D327" s="95"/>
      <c r="E327" s="95"/>
      <c r="F327" s="95"/>
      <c r="G327" s="318"/>
      <c r="H327" s="318"/>
      <c r="I327" s="318"/>
      <c r="J327" s="318"/>
      <c r="K327" s="318"/>
      <c r="L327" s="318"/>
      <c r="M327" s="95"/>
      <c r="N327" s="95"/>
      <c r="O327" s="95"/>
      <c r="P327" s="95"/>
      <c r="Q327" s="319"/>
      <c r="R327" s="319"/>
      <c r="S327" s="95"/>
      <c r="T327" s="95"/>
      <c r="U327" s="95"/>
      <c r="V327" s="95"/>
      <c r="W327" s="95"/>
      <c r="X327" s="95"/>
      <c r="Y327" s="95"/>
      <c r="Z327" s="95"/>
    </row>
    <row r="328" ht="14.25" customHeight="1">
      <c r="A328" s="95"/>
      <c r="B328" s="95"/>
      <c r="C328" s="95"/>
      <c r="D328" s="95"/>
      <c r="E328" s="95"/>
      <c r="F328" s="95"/>
      <c r="G328" s="318"/>
      <c r="H328" s="318"/>
      <c r="I328" s="318"/>
      <c r="J328" s="318"/>
      <c r="K328" s="318"/>
      <c r="L328" s="318"/>
      <c r="M328" s="95"/>
      <c r="N328" s="95"/>
      <c r="O328" s="95"/>
      <c r="P328" s="95"/>
      <c r="Q328" s="319"/>
      <c r="R328" s="319"/>
      <c r="S328" s="95"/>
      <c r="T328" s="95"/>
      <c r="U328" s="95"/>
      <c r="V328" s="95"/>
      <c r="W328" s="95"/>
      <c r="X328" s="95"/>
      <c r="Y328" s="95"/>
      <c r="Z328" s="95"/>
    </row>
    <row r="329" ht="14.25" customHeight="1">
      <c r="A329" s="95"/>
      <c r="B329" s="95"/>
      <c r="C329" s="95"/>
      <c r="D329" s="95"/>
      <c r="E329" s="95"/>
      <c r="F329" s="95"/>
      <c r="G329" s="318"/>
      <c r="H329" s="318"/>
      <c r="I329" s="318"/>
      <c r="J329" s="318"/>
      <c r="K329" s="318"/>
      <c r="L329" s="318"/>
      <c r="M329" s="95"/>
      <c r="N329" s="95"/>
      <c r="O329" s="95"/>
      <c r="P329" s="95"/>
      <c r="Q329" s="319"/>
      <c r="R329" s="319"/>
      <c r="S329" s="95"/>
      <c r="T329" s="95"/>
      <c r="U329" s="95"/>
      <c r="V329" s="95"/>
      <c r="W329" s="95"/>
      <c r="X329" s="95"/>
      <c r="Y329" s="95"/>
      <c r="Z329" s="95"/>
    </row>
    <row r="330" ht="14.25" customHeight="1">
      <c r="A330" s="95"/>
      <c r="B330" s="95"/>
      <c r="C330" s="95"/>
      <c r="D330" s="95"/>
      <c r="E330" s="95"/>
      <c r="F330" s="95"/>
      <c r="G330" s="318"/>
      <c r="H330" s="318"/>
      <c r="I330" s="318"/>
      <c r="J330" s="318"/>
      <c r="K330" s="318"/>
      <c r="L330" s="318"/>
      <c r="M330" s="95"/>
      <c r="N330" s="95"/>
      <c r="O330" s="95"/>
      <c r="P330" s="95"/>
      <c r="Q330" s="319"/>
      <c r="R330" s="319"/>
      <c r="S330" s="95"/>
      <c r="T330" s="95"/>
      <c r="U330" s="95"/>
      <c r="V330" s="95"/>
      <c r="W330" s="95"/>
      <c r="X330" s="95"/>
      <c r="Y330" s="95"/>
      <c r="Z330" s="95"/>
    </row>
    <row r="331" ht="14.25" customHeight="1">
      <c r="A331" s="95"/>
      <c r="B331" s="95"/>
      <c r="C331" s="95"/>
      <c r="D331" s="95"/>
      <c r="E331" s="95"/>
      <c r="F331" s="95"/>
      <c r="G331" s="318"/>
      <c r="H331" s="318"/>
      <c r="I331" s="318"/>
      <c r="J331" s="318"/>
      <c r="K331" s="318"/>
      <c r="L331" s="318"/>
      <c r="M331" s="95"/>
      <c r="N331" s="95"/>
      <c r="O331" s="95"/>
      <c r="P331" s="95"/>
      <c r="Q331" s="319"/>
      <c r="R331" s="319"/>
      <c r="S331" s="95"/>
      <c r="T331" s="95"/>
      <c r="U331" s="95"/>
      <c r="V331" s="95"/>
      <c r="W331" s="95"/>
      <c r="X331" s="95"/>
      <c r="Y331" s="95"/>
      <c r="Z331" s="95"/>
    </row>
    <row r="332" ht="14.25" customHeight="1">
      <c r="A332" s="95"/>
      <c r="B332" s="95"/>
      <c r="C332" s="95"/>
      <c r="D332" s="95"/>
      <c r="E332" s="95"/>
      <c r="F332" s="95"/>
      <c r="G332" s="318"/>
      <c r="H332" s="318"/>
      <c r="I332" s="318"/>
      <c r="J332" s="318"/>
      <c r="K332" s="318"/>
      <c r="L332" s="318"/>
      <c r="M332" s="95"/>
      <c r="N332" s="95"/>
      <c r="O332" s="95"/>
      <c r="P332" s="95"/>
      <c r="Q332" s="319"/>
      <c r="R332" s="319"/>
      <c r="S332" s="95"/>
      <c r="T332" s="95"/>
      <c r="U332" s="95"/>
      <c r="V332" s="95"/>
      <c r="W332" s="95"/>
      <c r="X332" s="95"/>
      <c r="Y332" s="95"/>
      <c r="Z332" s="95"/>
    </row>
    <row r="333" ht="14.25" customHeight="1">
      <c r="A333" s="95"/>
      <c r="B333" s="95"/>
      <c r="C333" s="95"/>
      <c r="D333" s="95"/>
      <c r="E333" s="95"/>
      <c r="F333" s="95"/>
      <c r="G333" s="318"/>
      <c r="H333" s="318"/>
      <c r="I333" s="318"/>
      <c r="J333" s="318"/>
      <c r="K333" s="318"/>
      <c r="L333" s="318"/>
      <c r="M333" s="95"/>
      <c r="N333" s="95"/>
      <c r="O333" s="95"/>
      <c r="P333" s="95"/>
      <c r="Q333" s="319"/>
      <c r="R333" s="319"/>
      <c r="S333" s="95"/>
      <c r="T333" s="95"/>
      <c r="U333" s="95"/>
      <c r="V333" s="95"/>
      <c r="W333" s="95"/>
      <c r="X333" s="95"/>
      <c r="Y333" s="95"/>
      <c r="Z333" s="95"/>
    </row>
    <row r="334" ht="14.25" customHeight="1">
      <c r="A334" s="95"/>
      <c r="B334" s="95"/>
      <c r="C334" s="95"/>
      <c r="D334" s="95"/>
      <c r="E334" s="95"/>
      <c r="F334" s="95"/>
      <c r="G334" s="318"/>
      <c r="H334" s="318"/>
      <c r="I334" s="318"/>
      <c r="J334" s="318"/>
      <c r="K334" s="318"/>
      <c r="L334" s="318"/>
      <c r="M334" s="95"/>
      <c r="N334" s="95"/>
      <c r="O334" s="95"/>
      <c r="P334" s="95"/>
      <c r="Q334" s="319"/>
      <c r="R334" s="319"/>
      <c r="S334" s="95"/>
      <c r="T334" s="95"/>
      <c r="U334" s="95"/>
      <c r="V334" s="95"/>
      <c r="W334" s="95"/>
      <c r="X334" s="95"/>
      <c r="Y334" s="95"/>
      <c r="Z334" s="95"/>
    </row>
    <row r="335" ht="14.25" customHeight="1">
      <c r="A335" s="95"/>
      <c r="B335" s="95"/>
      <c r="C335" s="95"/>
      <c r="D335" s="95"/>
      <c r="E335" s="95"/>
      <c r="F335" s="95"/>
      <c r="G335" s="318"/>
      <c r="H335" s="318"/>
      <c r="I335" s="318"/>
      <c r="J335" s="318"/>
      <c r="K335" s="318"/>
      <c r="L335" s="318"/>
      <c r="M335" s="95"/>
      <c r="N335" s="95"/>
      <c r="O335" s="95"/>
      <c r="P335" s="95"/>
      <c r="Q335" s="319"/>
      <c r="R335" s="319"/>
      <c r="S335" s="95"/>
      <c r="T335" s="95"/>
      <c r="U335" s="95"/>
      <c r="V335" s="95"/>
      <c r="W335" s="95"/>
      <c r="X335" s="95"/>
      <c r="Y335" s="95"/>
      <c r="Z335" s="95"/>
    </row>
    <row r="336" ht="14.25" customHeight="1">
      <c r="A336" s="95"/>
      <c r="B336" s="95"/>
      <c r="C336" s="95"/>
      <c r="D336" s="95"/>
      <c r="E336" s="95"/>
      <c r="F336" s="95"/>
      <c r="G336" s="318"/>
      <c r="H336" s="318"/>
      <c r="I336" s="318"/>
      <c r="J336" s="318"/>
      <c r="K336" s="318"/>
      <c r="L336" s="318"/>
      <c r="M336" s="95"/>
      <c r="N336" s="95"/>
      <c r="O336" s="95"/>
      <c r="P336" s="95"/>
      <c r="Q336" s="319"/>
      <c r="R336" s="319"/>
      <c r="S336" s="95"/>
      <c r="T336" s="95"/>
      <c r="U336" s="95"/>
      <c r="V336" s="95"/>
      <c r="W336" s="95"/>
      <c r="X336" s="95"/>
      <c r="Y336" s="95"/>
      <c r="Z336" s="95"/>
    </row>
    <row r="337" ht="14.25" customHeight="1">
      <c r="A337" s="95"/>
      <c r="B337" s="95"/>
      <c r="C337" s="95"/>
      <c r="D337" s="95"/>
      <c r="E337" s="95"/>
      <c r="F337" s="95"/>
      <c r="G337" s="318"/>
      <c r="H337" s="318"/>
      <c r="I337" s="318"/>
      <c r="J337" s="318"/>
      <c r="K337" s="318"/>
      <c r="L337" s="318"/>
      <c r="M337" s="95"/>
      <c r="N337" s="95"/>
      <c r="O337" s="95"/>
      <c r="P337" s="95"/>
      <c r="Q337" s="319"/>
      <c r="R337" s="319"/>
      <c r="S337" s="95"/>
      <c r="T337" s="95"/>
      <c r="U337" s="95"/>
      <c r="V337" s="95"/>
      <c r="W337" s="95"/>
      <c r="X337" s="95"/>
      <c r="Y337" s="95"/>
      <c r="Z337" s="95"/>
    </row>
    <row r="338" ht="14.25" customHeight="1">
      <c r="A338" s="95"/>
      <c r="B338" s="95"/>
      <c r="C338" s="95"/>
      <c r="D338" s="95"/>
      <c r="E338" s="95"/>
      <c r="F338" s="95"/>
      <c r="G338" s="318"/>
      <c r="H338" s="318"/>
      <c r="I338" s="318"/>
      <c r="J338" s="318"/>
      <c r="K338" s="318"/>
      <c r="L338" s="318"/>
      <c r="M338" s="95"/>
      <c r="N338" s="95"/>
      <c r="O338" s="95"/>
      <c r="P338" s="95"/>
      <c r="Q338" s="319"/>
      <c r="R338" s="319"/>
      <c r="S338" s="95"/>
      <c r="T338" s="95"/>
      <c r="U338" s="95"/>
      <c r="V338" s="95"/>
      <c r="W338" s="95"/>
      <c r="X338" s="95"/>
      <c r="Y338" s="95"/>
      <c r="Z338" s="95"/>
    </row>
    <row r="339" ht="14.25" customHeight="1">
      <c r="A339" s="95"/>
      <c r="B339" s="95"/>
      <c r="C339" s="95"/>
      <c r="D339" s="95"/>
      <c r="E339" s="95"/>
      <c r="F339" s="95"/>
      <c r="G339" s="318"/>
      <c r="H339" s="318"/>
      <c r="I339" s="318"/>
      <c r="J339" s="318"/>
      <c r="K339" s="318"/>
      <c r="L339" s="318"/>
      <c r="M339" s="95"/>
      <c r="N339" s="95"/>
      <c r="O339" s="95"/>
      <c r="P339" s="95"/>
      <c r="Q339" s="319"/>
      <c r="R339" s="319"/>
      <c r="S339" s="95"/>
      <c r="T339" s="95"/>
      <c r="U339" s="95"/>
      <c r="V339" s="95"/>
      <c r="W339" s="95"/>
      <c r="X339" s="95"/>
      <c r="Y339" s="95"/>
      <c r="Z339" s="95"/>
    </row>
    <row r="340" ht="14.25" customHeight="1">
      <c r="A340" s="95"/>
      <c r="B340" s="95"/>
      <c r="C340" s="95"/>
      <c r="D340" s="95"/>
      <c r="E340" s="95"/>
      <c r="F340" s="95"/>
      <c r="G340" s="318"/>
      <c r="H340" s="318"/>
      <c r="I340" s="318"/>
      <c r="J340" s="318"/>
      <c r="K340" s="318"/>
      <c r="L340" s="318"/>
      <c r="M340" s="95"/>
      <c r="N340" s="95"/>
      <c r="O340" s="95"/>
      <c r="P340" s="95"/>
      <c r="Q340" s="319"/>
      <c r="R340" s="319"/>
      <c r="S340" s="95"/>
      <c r="T340" s="95"/>
      <c r="U340" s="95"/>
      <c r="V340" s="95"/>
      <c r="W340" s="95"/>
      <c r="X340" s="95"/>
      <c r="Y340" s="95"/>
      <c r="Z340" s="95"/>
    </row>
    <row r="341" ht="14.25" customHeight="1">
      <c r="A341" s="95"/>
      <c r="B341" s="95"/>
      <c r="C341" s="95"/>
      <c r="D341" s="95"/>
      <c r="E341" s="95"/>
      <c r="F341" s="95"/>
      <c r="G341" s="318"/>
      <c r="H341" s="318"/>
      <c r="I341" s="318"/>
      <c r="J341" s="318"/>
      <c r="K341" s="318"/>
      <c r="L341" s="318"/>
      <c r="M341" s="95"/>
      <c r="N341" s="95"/>
      <c r="O341" s="95"/>
      <c r="P341" s="95"/>
      <c r="Q341" s="319"/>
      <c r="R341" s="319"/>
      <c r="S341" s="95"/>
      <c r="T341" s="95"/>
      <c r="U341" s="95"/>
      <c r="V341" s="95"/>
      <c r="W341" s="95"/>
      <c r="X341" s="95"/>
      <c r="Y341" s="95"/>
      <c r="Z341" s="95"/>
    </row>
    <row r="342" ht="14.25" customHeight="1">
      <c r="A342" s="95"/>
      <c r="B342" s="95"/>
      <c r="C342" s="95"/>
      <c r="D342" s="95"/>
      <c r="E342" s="95"/>
      <c r="F342" s="95"/>
      <c r="G342" s="318"/>
      <c r="H342" s="318"/>
      <c r="I342" s="318"/>
      <c r="J342" s="318"/>
      <c r="K342" s="318"/>
      <c r="L342" s="318"/>
      <c r="M342" s="95"/>
      <c r="N342" s="95"/>
      <c r="O342" s="95"/>
      <c r="P342" s="95"/>
      <c r="Q342" s="319"/>
      <c r="R342" s="319"/>
      <c r="S342" s="95"/>
      <c r="T342" s="95"/>
      <c r="U342" s="95"/>
      <c r="V342" s="95"/>
      <c r="W342" s="95"/>
      <c r="X342" s="95"/>
      <c r="Y342" s="95"/>
      <c r="Z342" s="95"/>
    </row>
    <row r="343" ht="14.25" customHeight="1">
      <c r="A343" s="95"/>
      <c r="B343" s="95"/>
      <c r="C343" s="95"/>
      <c r="D343" s="95"/>
      <c r="E343" s="95"/>
      <c r="F343" s="95"/>
      <c r="G343" s="318"/>
      <c r="H343" s="318"/>
      <c r="I343" s="318"/>
      <c r="J343" s="318"/>
      <c r="K343" s="318"/>
      <c r="L343" s="318"/>
      <c r="M343" s="95"/>
      <c r="N343" s="95"/>
      <c r="O343" s="95"/>
      <c r="P343" s="95"/>
      <c r="Q343" s="319"/>
      <c r="R343" s="319"/>
      <c r="S343" s="95"/>
      <c r="T343" s="95"/>
      <c r="U343" s="95"/>
      <c r="V343" s="95"/>
      <c r="W343" s="95"/>
      <c r="X343" s="95"/>
      <c r="Y343" s="95"/>
      <c r="Z343" s="95"/>
    </row>
    <row r="344" ht="14.25" customHeight="1">
      <c r="A344" s="95"/>
      <c r="B344" s="95"/>
      <c r="C344" s="95"/>
      <c r="D344" s="95"/>
      <c r="E344" s="95"/>
      <c r="F344" s="95"/>
      <c r="G344" s="318"/>
      <c r="H344" s="318"/>
      <c r="I344" s="318"/>
      <c r="J344" s="318"/>
      <c r="K344" s="318"/>
      <c r="L344" s="318"/>
      <c r="M344" s="95"/>
      <c r="N344" s="95"/>
      <c r="O344" s="95"/>
      <c r="P344" s="95"/>
      <c r="Q344" s="319"/>
      <c r="R344" s="319"/>
      <c r="S344" s="95"/>
      <c r="T344" s="95"/>
      <c r="U344" s="95"/>
      <c r="V344" s="95"/>
      <c r="W344" s="95"/>
      <c r="X344" s="95"/>
      <c r="Y344" s="95"/>
      <c r="Z344" s="95"/>
    </row>
    <row r="345" ht="14.25" customHeight="1">
      <c r="A345" s="95"/>
      <c r="B345" s="95"/>
      <c r="C345" s="95"/>
      <c r="D345" s="95"/>
      <c r="E345" s="95"/>
      <c r="F345" s="95"/>
      <c r="G345" s="318"/>
      <c r="H345" s="318"/>
      <c r="I345" s="318"/>
      <c r="J345" s="318"/>
      <c r="K345" s="318"/>
      <c r="L345" s="318"/>
      <c r="M345" s="95"/>
      <c r="N345" s="95"/>
      <c r="O345" s="95"/>
      <c r="P345" s="95"/>
      <c r="Q345" s="319"/>
      <c r="R345" s="319"/>
      <c r="S345" s="95"/>
      <c r="T345" s="95"/>
      <c r="U345" s="95"/>
      <c r="V345" s="95"/>
      <c r="W345" s="95"/>
      <c r="X345" s="95"/>
      <c r="Y345" s="95"/>
      <c r="Z345" s="95"/>
    </row>
    <row r="346" ht="14.25" customHeight="1">
      <c r="A346" s="95"/>
      <c r="B346" s="95"/>
      <c r="C346" s="95"/>
      <c r="D346" s="95"/>
      <c r="E346" s="95"/>
      <c r="F346" s="95"/>
      <c r="G346" s="318"/>
      <c r="H346" s="318"/>
      <c r="I346" s="318"/>
      <c r="J346" s="318"/>
      <c r="K346" s="318"/>
      <c r="L346" s="318"/>
      <c r="M346" s="95"/>
      <c r="N346" s="95"/>
      <c r="O346" s="95"/>
      <c r="P346" s="95"/>
      <c r="Q346" s="319"/>
      <c r="R346" s="319"/>
      <c r="S346" s="95"/>
      <c r="T346" s="95"/>
      <c r="U346" s="95"/>
      <c r="V346" s="95"/>
      <c r="W346" s="95"/>
      <c r="X346" s="95"/>
      <c r="Y346" s="95"/>
      <c r="Z346" s="95"/>
    </row>
    <row r="347" ht="14.25" customHeight="1">
      <c r="A347" s="95"/>
      <c r="B347" s="95"/>
      <c r="C347" s="95"/>
      <c r="D347" s="95"/>
      <c r="E347" s="95"/>
      <c r="F347" s="95"/>
      <c r="G347" s="318"/>
      <c r="H347" s="318"/>
      <c r="I347" s="318"/>
      <c r="J347" s="318"/>
      <c r="K347" s="318"/>
      <c r="L347" s="318"/>
      <c r="M347" s="95"/>
      <c r="N347" s="95"/>
      <c r="O347" s="95"/>
      <c r="P347" s="95"/>
      <c r="Q347" s="319"/>
      <c r="R347" s="319"/>
      <c r="S347" s="95"/>
      <c r="T347" s="95"/>
      <c r="U347" s="95"/>
      <c r="V347" s="95"/>
      <c r="W347" s="95"/>
      <c r="X347" s="95"/>
      <c r="Y347" s="95"/>
      <c r="Z347" s="95"/>
    </row>
    <row r="348" ht="14.25" customHeight="1">
      <c r="A348" s="95"/>
      <c r="B348" s="95"/>
      <c r="C348" s="95"/>
      <c r="D348" s="95"/>
      <c r="E348" s="95"/>
      <c r="F348" s="95"/>
      <c r="G348" s="318"/>
      <c r="H348" s="318"/>
      <c r="I348" s="318"/>
      <c r="J348" s="318"/>
      <c r="K348" s="318"/>
      <c r="L348" s="318"/>
      <c r="M348" s="95"/>
      <c r="N348" s="95"/>
      <c r="O348" s="95"/>
      <c r="P348" s="95"/>
      <c r="Q348" s="319"/>
      <c r="R348" s="319"/>
      <c r="S348" s="95"/>
      <c r="T348" s="95"/>
      <c r="U348" s="95"/>
      <c r="V348" s="95"/>
      <c r="W348" s="95"/>
      <c r="X348" s="95"/>
      <c r="Y348" s="95"/>
      <c r="Z348" s="95"/>
    </row>
    <row r="349" ht="14.25" customHeight="1">
      <c r="A349" s="95"/>
      <c r="B349" s="95"/>
      <c r="C349" s="95"/>
      <c r="D349" s="95"/>
      <c r="E349" s="95"/>
      <c r="F349" s="95"/>
      <c r="G349" s="318"/>
      <c r="H349" s="318"/>
      <c r="I349" s="318"/>
      <c r="J349" s="318"/>
      <c r="K349" s="318"/>
      <c r="L349" s="318"/>
      <c r="M349" s="95"/>
      <c r="N349" s="95"/>
      <c r="O349" s="95"/>
      <c r="P349" s="95"/>
      <c r="Q349" s="319"/>
      <c r="R349" s="319"/>
      <c r="S349" s="95"/>
      <c r="T349" s="95"/>
      <c r="U349" s="95"/>
      <c r="V349" s="95"/>
      <c r="W349" s="95"/>
      <c r="X349" s="95"/>
      <c r="Y349" s="95"/>
      <c r="Z349" s="95"/>
    </row>
    <row r="350" ht="14.25" customHeight="1">
      <c r="A350" s="95"/>
      <c r="B350" s="95"/>
      <c r="C350" s="95"/>
      <c r="D350" s="95"/>
      <c r="E350" s="95"/>
      <c r="F350" s="95"/>
      <c r="G350" s="318"/>
      <c r="H350" s="318"/>
      <c r="I350" s="318"/>
      <c r="J350" s="318"/>
      <c r="K350" s="318"/>
      <c r="L350" s="318"/>
      <c r="M350" s="95"/>
      <c r="N350" s="95"/>
      <c r="O350" s="95"/>
      <c r="P350" s="95"/>
      <c r="Q350" s="319"/>
      <c r="R350" s="319"/>
      <c r="S350" s="95"/>
      <c r="T350" s="95"/>
      <c r="U350" s="95"/>
      <c r="V350" s="95"/>
      <c r="W350" s="95"/>
      <c r="X350" s="95"/>
      <c r="Y350" s="95"/>
      <c r="Z350" s="95"/>
    </row>
    <row r="351" ht="14.25" customHeight="1">
      <c r="A351" s="95"/>
      <c r="B351" s="95"/>
      <c r="C351" s="95"/>
      <c r="D351" s="95"/>
      <c r="E351" s="95"/>
      <c r="F351" s="95"/>
      <c r="G351" s="318"/>
      <c r="H351" s="318"/>
      <c r="I351" s="318"/>
      <c r="J351" s="318"/>
      <c r="K351" s="318"/>
      <c r="L351" s="318"/>
      <c r="M351" s="95"/>
      <c r="N351" s="95"/>
      <c r="O351" s="95"/>
      <c r="P351" s="95"/>
      <c r="Q351" s="319"/>
      <c r="R351" s="319"/>
      <c r="S351" s="95"/>
      <c r="T351" s="95"/>
      <c r="U351" s="95"/>
      <c r="V351" s="95"/>
      <c r="W351" s="95"/>
      <c r="X351" s="95"/>
      <c r="Y351" s="95"/>
      <c r="Z351" s="95"/>
    </row>
    <row r="352" ht="14.25" customHeight="1">
      <c r="A352" s="95"/>
      <c r="B352" s="95"/>
      <c r="C352" s="95"/>
      <c r="D352" s="95"/>
      <c r="E352" s="95"/>
      <c r="F352" s="95"/>
      <c r="G352" s="318"/>
      <c r="H352" s="318"/>
      <c r="I352" s="318"/>
      <c r="J352" s="318"/>
      <c r="K352" s="318"/>
      <c r="L352" s="318"/>
      <c r="M352" s="95"/>
      <c r="N352" s="95"/>
      <c r="O352" s="95"/>
      <c r="P352" s="95"/>
      <c r="Q352" s="319"/>
      <c r="R352" s="319"/>
      <c r="S352" s="95"/>
      <c r="T352" s="95"/>
      <c r="U352" s="95"/>
      <c r="V352" s="95"/>
      <c r="W352" s="95"/>
      <c r="X352" s="95"/>
      <c r="Y352" s="95"/>
      <c r="Z352" s="95"/>
    </row>
    <row r="353" ht="14.25" customHeight="1">
      <c r="A353" s="95"/>
      <c r="B353" s="95"/>
      <c r="C353" s="95"/>
      <c r="D353" s="95"/>
      <c r="E353" s="95"/>
      <c r="F353" s="95"/>
      <c r="G353" s="318"/>
      <c r="H353" s="318"/>
      <c r="I353" s="318"/>
      <c r="J353" s="318"/>
      <c r="K353" s="318"/>
      <c r="L353" s="318"/>
      <c r="M353" s="95"/>
      <c r="N353" s="95"/>
      <c r="O353" s="95"/>
      <c r="P353" s="95"/>
      <c r="Q353" s="319"/>
      <c r="R353" s="319"/>
      <c r="S353" s="95"/>
      <c r="T353" s="95"/>
      <c r="U353" s="95"/>
      <c r="V353" s="95"/>
      <c r="W353" s="95"/>
      <c r="X353" s="95"/>
      <c r="Y353" s="95"/>
      <c r="Z353" s="95"/>
    </row>
    <row r="354" ht="14.25" customHeight="1">
      <c r="A354" s="95"/>
      <c r="B354" s="95"/>
      <c r="C354" s="95"/>
      <c r="D354" s="95"/>
      <c r="E354" s="95"/>
      <c r="F354" s="95"/>
      <c r="G354" s="318"/>
      <c r="H354" s="318"/>
      <c r="I354" s="318"/>
      <c r="J354" s="318"/>
      <c r="K354" s="318"/>
      <c r="L354" s="318"/>
      <c r="M354" s="95"/>
      <c r="N354" s="95"/>
      <c r="O354" s="95"/>
      <c r="P354" s="95"/>
      <c r="Q354" s="319"/>
      <c r="R354" s="319"/>
      <c r="S354" s="95"/>
      <c r="T354" s="95"/>
      <c r="U354" s="95"/>
      <c r="V354" s="95"/>
      <c r="W354" s="95"/>
      <c r="X354" s="95"/>
      <c r="Y354" s="95"/>
      <c r="Z354" s="95"/>
    </row>
    <row r="355" ht="14.25" customHeight="1">
      <c r="A355" s="95"/>
      <c r="B355" s="95"/>
      <c r="C355" s="95"/>
      <c r="D355" s="95"/>
      <c r="E355" s="95"/>
      <c r="F355" s="95"/>
      <c r="G355" s="318"/>
      <c r="H355" s="318"/>
      <c r="I355" s="318"/>
      <c r="J355" s="318"/>
      <c r="K355" s="318"/>
      <c r="L355" s="318"/>
      <c r="M355" s="95"/>
      <c r="N355" s="95"/>
      <c r="O355" s="95"/>
      <c r="P355" s="95"/>
      <c r="Q355" s="319"/>
      <c r="R355" s="319"/>
      <c r="S355" s="95"/>
      <c r="T355" s="95"/>
      <c r="U355" s="95"/>
      <c r="V355" s="95"/>
      <c r="W355" s="95"/>
      <c r="X355" s="95"/>
      <c r="Y355" s="95"/>
      <c r="Z355" s="95"/>
    </row>
    <row r="356" ht="14.25" customHeight="1">
      <c r="A356" s="95"/>
      <c r="B356" s="95"/>
      <c r="C356" s="95"/>
      <c r="D356" s="95"/>
      <c r="E356" s="95"/>
      <c r="F356" s="95"/>
      <c r="G356" s="318"/>
      <c r="H356" s="318"/>
      <c r="I356" s="318"/>
      <c r="J356" s="318"/>
      <c r="K356" s="318"/>
      <c r="L356" s="318"/>
      <c r="M356" s="95"/>
      <c r="N356" s="95"/>
      <c r="O356" s="95"/>
      <c r="P356" s="95"/>
      <c r="Q356" s="319"/>
      <c r="R356" s="319"/>
      <c r="S356" s="95"/>
      <c r="T356" s="95"/>
      <c r="U356" s="95"/>
      <c r="V356" s="95"/>
      <c r="W356" s="95"/>
      <c r="X356" s="95"/>
      <c r="Y356" s="95"/>
      <c r="Z356" s="95"/>
    </row>
    <row r="357" ht="14.25" customHeight="1">
      <c r="A357" s="95"/>
      <c r="B357" s="95"/>
      <c r="C357" s="95"/>
      <c r="D357" s="95"/>
      <c r="E357" s="95"/>
      <c r="F357" s="95"/>
      <c r="G357" s="318"/>
      <c r="H357" s="318"/>
      <c r="I357" s="318"/>
      <c r="J357" s="318"/>
      <c r="K357" s="318"/>
      <c r="L357" s="318"/>
      <c r="M357" s="95"/>
      <c r="N357" s="95"/>
      <c r="O357" s="95"/>
      <c r="P357" s="95"/>
      <c r="Q357" s="319"/>
      <c r="R357" s="319"/>
      <c r="S357" s="95"/>
      <c r="T357" s="95"/>
      <c r="U357" s="95"/>
      <c r="V357" s="95"/>
      <c r="W357" s="95"/>
      <c r="X357" s="95"/>
      <c r="Y357" s="95"/>
      <c r="Z357" s="95"/>
    </row>
    <row r="358" ht="14.25" customHeight="1">
      <c r="A358" s="95"/>
      <c r="B358" s="95"/>
      <c r="C358" s="95"/>
      <c r="D358" s="95"/>
      <c r="E358" s="95"/>
      <c r="F358" s="95"/>
      <c r="G358" s="318"/>
      <c r="H358" s="318"/>
      <c r="I358" s="318"/>
      <c r="J358" s="318"/>
      <c r="K358" s="318"/>
      <c r="L358" s="318"/>
      <c r="M358" s="95"/>
      <c r="N358" s="95"/>
      <c r="O358" s="95"/>
      <c r="P358" s="95"/>
      <c r="Q358" s="319"/>
      <c r="R358" s="319"/>
      <c r="S358" s="95"/>
      <c r="T358" s="95"/>
      <c r="U358" s="95"/>
      <c r="V358" s="95"/>
      <c r="W358" s="95"/>
      <c r="X358" s="95"/>
      <c r="Y358" s="95"/>
      <c r="Z358" s="95"/>
    </row>
    <row r="359" ht="14.25" customHeight="1">
      <c r="A359" s="95"/>
      <c r="B359" s="95"/>
      <c r="C359" s="95"/>
      <c r="D359" s="95"/>
      <c r="E359" s="95"/>
      <c r="F359" s="95"/>
      <c r="G359" s="318"/>
      <c r="H359" s="318"/>
      <c r="I359" s="318"/>
      <c r="J359" s="318"/>
      <c r="K359" s="318"/>
      <c r="L359" s="318"/>
      <c r="M359" s="95"/>
      <c r="N359" s="95"/>
      <c r="O359" s="95"/>
      <c r="P359" s="95"/>
      <c r="Q359" s="319"/>
      <c r="R359" s="319"/>
      <c r="S359" s="95"/>
      <c r="T359" s="95"/>
      <c r="U359" s="95"/>
      <c r="V359" s="95"/>
      <c r="W359" s="95"/>
      <c r="X359" s="95"/>
      <c r="Y359" s="95"/>
      <c r="Z359" s="95"/>
    </row>
    <row r="360" ht="14.25" customHeight="1">
      <c r="A360" s="95"/>
      <c r="B360" s="95"/>
      <c r="C360" s="95"/>
      <c r="D360" s="95"/>
      <c r="E360" s="95"/>
      <c r="F360" s="95"/>
      <c r="G360" s="318"/>
      <c r="H360" s="318"/>
      <c r="I360" s="318"/>
      <c r="J360" s="318"/>
      <c r="K360" s="318"/>
      <c r="L360" s="318"/>
      <c r="M360" s="95"/>
      <c r="N360" s="95"/>
      <c r="O360" s="95"/>
      <c r="P360" s="95"/>
      <c r="Q360" s="319"/>
      <c r="R360" s="319"/>
      <c r="S360" s="95"/>
      <c r="T360" s="95"/>
      <c r="U360" s="95"/>
      <c r="V360" s="95"/>
      <c r="W360" s="95"/>
      <c r="X360" s="95"/>
      <c r="Y360" s="95"/>
      <c r="Z360" s="95"/>
    </row>
    <row r="361" ht="14.25" customHeight="1">
      <c r="A361" s="95"/>
      <c r="B361" s="95"/>
      <c r="C361" s="95"/>
      <c r="D361" s="95"/>
      <c r="E361" s="95"/>
      <c r="F361" s="95"/>
      <c r="G361" s="318"/>
      <c r="H361" s="318"/>
      <c r="I361" s="318"/>
      <c r="J361" s="318"/>
      <c r="K361" s="318"/>
      <c r="L361" s="318"/>
      <c r="M361" s="95"/>
      <c r="N361" s="95"/>
      <c r="O361" s="95"/>
      <c r="P361" s="95"/>
      <c r="Q361" s="319"/>
      <c r="R361" s="319"/>
      <c r="S361" s="95"/>
      <c r="T361" s="95"/>
      <c r="U361" s="95"/>
      <c r="V361" s="95"/>
      <c r="W361" s="95"/>
      <c r="X361" s="95"/>
      <c r="Y361" s="95"/>
      <c r="Z361" s="95"/>
    </row>
    <row r="362" ht="14.25" customHeight="1">
      <c r="A362" s="95"/>
      <c r="B362" s="95"/>
      <c r="C362" s="95"/>
      <c r="D362" s="95"/>
      <c r="E362" s="95"/>
      <c r="F362" s="95"/>
      <c r="G362" s="318"/>
      <c r="H362" s="318"/>
      <c r="I362" s="318"/>
      <c r="J362" s="318"/>
      <c r="K362" s="318"/>
      <c r="L362" s="318"/>
      <c r="M362" s="95"/>
      <c r="N362" s="95"/>
      <c r="O362" s="95"/>
      <c r="P362" s="95"/>
      <c r="Q362" s="319"/>
      <c r="R362" s="319"/>
      <c r="S362" s="95"/>
      <c r="T362" s="95"/>
      <c r="U362" s="95"/>
      <c r="V362" s="95"/>
      <c r="W362" s="95"/>
      <c r="X362" s="95"/>
      <c r="Y362" s="95"/>
      <c r="Z362" s="95"/>
    </row>
    <row r="363" ht="14.25" customHeight="1">
      <c r="A363" s="95"/>
      <c r="B363" s="95"/>
      <c r="C363" s="95"/>
      <c r="D363" s="95"/>
      <c r="E363" s="95"/>
      <c r="F363" s="95"/>
      <c r="G363" s="318"/>
      <c r="H363" s="318"/>
      <c r="I363" s="318"/>
      <c r="J363" s="318"/>
      <c r="K363" s="318"/>
      <c r="L363" s="318"/>
      <c r="M363" s="95"/>
      <c r="N363" s="95"/>
      <c r="O363" s="95"/>
      <c r="P363" s="95"/>
      <c r="Q363" s="319"/>
      <c r="R363" s="319"/>
      <c r="S363" s="95"/>
      <c r="T363" s="95"/>
      <c r="U363" s="95"/>
      <c r="V363" s="95"/>
      <c r="W363" s="95"/>
      <c r="X363" s="95"/>
      <c r="Y363" s="95"/>
      <c r="Z363" s="95"/>
    </row>
    <row r="364" ht="14.25" customHeight="1">
      <c r="A364" s="95"/>
      <c r="B364" s="95"/>
      <c r="C364" s="95"/>
      <c r="D364" s="95"/>
      <c r="E364" s="95"/>
      <c r="F364" s="95"/>
      <c r="G364" s="318"/>
      <c r="H364" s="318"/>
      <c r="I364" s="318"/>
      <c r="J364" s="318"/>
      <c r="K364" s="318"/>
      <c r="L364" s="318"/>
      <c r="M364" s="95"/>
      <c r="N364" s="95"/>
      <c r="O364" s="95"/>
      <c r="P364" s="95"/>
      <c r="Q364" s="319"/>
      <c r="R364" s="319"/>
      <c r="S364" s="95"/>
      <c r="T364" s="95"/>
      <c r="U364" s="95"/>
      <c r="V364" s="95"/>
      <c r="W364" s="95"/>
      <c r="X364" s="95"/>
      <c r="Y364" s="95"/>
      <c r="Z364" s="95"/>
    </row>
    <row r="365" ht="14.25" customHeight="1">
      <c r="A365" s="95"/>
      <c r="B365" s="95"/>
      <c r="C365" s="95"/>
      <c r="D365" s="95"/>
      <c r="E365" s="95"/>
      <c r="F365" s="95"/>
      <c r="G365" s="318"/>
      <c r="H365" s="318"/>
      <c r="I365" s="318"/>
      <c r="J365" s="318"/>
      <c r="K365" s="318"/>
      <c r="L365" s="318"/>
      <c r="M365" s="95"/>
      <c r="N365" s="95"/>
      <c r="O365" s="95"/>
      <c r="P365" s="95"/>
      <c r="Q365" s="319"/>
      <c r="R365" s="319"/>
      <c r="S365" s="95"/>
      <c r="T365" s="95"/>
      <c r="U365" s="95"/>
      <c r="V365" s="95"/>
      <c r="W365" s="95"/>
      <c r="X365" s="95"/>
      <c r="Y365" s="95"/>
      <c r="Z365" s="95"/>
    </row>
    <row r="366" ht="14.25" customHeight="1">
      <c r="A366" s="95"/>
      <c r="B366" s="95"/>
      <c r="C366" s="95"/>
      <c r="D366" s="95"/>
      <c r="E366" s="95"/>
      <c r="F366" s="95"/>
      <c r="G366" s="318"/>
      <c r="H366" s="318"/>
      <c r="I366" s="318"/>
      <c r="J366" s="318"/>
      <c r="K366" s="318"/>
      <c r="L366" s="318"/>
      <c r="M366" s="95"/>
      <c r="N366" s="95"/>
      <c r="O366" s="95"/>
      <c r="P366" s="95"/>
      <c r="Q366" s="319"/>
      <c r="R366" s="319"/>
      <c r="S366" s="95"/>
      <c r="T366" s="95"/>
      <c r="U366" s="95"/>
      <c r="V366" s="95"/>
      <c r="W366" s="95"/>
      <c r="X366" s="95"/>
      <c r="Y366" s="95"/>
      <c r="Z366" s="95"/>
    </row>
    <row r="367" ht="14.25" customHeight="1">
      <c r="A367" s="95"/>
      <c r="B367" s="95"/>
      <c r="C367" s="95"/>
      <c r="D367" s="95"/>
      <c r="E367" s="95"/>
      <c r="F367" s="95"/>
      <c r="G367" s="318"/>
      <c r="H367" s="318"/>
      <c r="I367" s="318"/>
      <c r="J367" s="318"/>
      <c r="K367" s="318"/>
      <c r="L367" s="318"/>
      <c r="M367" s="95"/>
      <c r="N367" s="95"/>
      <c r="O367" s="95"/>
      <c r="P367" s="95"/>
      <c r="Q367" s="319"/>
      <c r="R367" s="319"/>
      <c r="S367" s="95"/>
      <c r="T367" s="95"/>
      <c r="U367" s="95"/>
      <c r="V367" s="95"/>
      <c r="W367" s="95"/>
      <c r="X367" s="95"/>
      <c r="Y367" s="95"/>
      <c r="Z367" s="95"/>
    </row>
    <row r="368" ht="14.25" customHeight="1">
      <c r="A368" s="95"/>
      <c r="B368" s="95"/>
      <c r="C368" s="95"/>
      <c r="D368" s="95"/>
      <c r="E368" s="95"/>
      <c r="F368" s="95"/>
      <c r="G368" s="318"/>
      <c r="H368" s="318"/>
      <c r="I368" s="318"/>
      <c r="J368" s="318"/>
      <c r="K368" s="318"/>
      <c r="L368" s="318"/>
      <c r="M368" s="95"/>
      <c r="N368" s="95"/>
      <c r="O368" s="95"/>
      <c r="P368" s="95"/>
      <c r="Q368" s="319"/>
      <c r="R368" s="319"/>
      <c r="S368" s="95"/>
      <c r="T368" s="95"/>
      <c r="U368" s="95"/>
      <c r="V368" s="95"/>
      <c r="W368" s="95"/>
      <c r="X368" s="95"/>
      <c r="Y368" s="95"/>
      <c r="Z368" s="95"/>
    </row>
    <row r="369" ht="14.25" customHeight="1">
      <c r="A369" s="95"/>
      <c r="B369" s="95"/>
      <c r="C369" s="95"/>
      <c r="D369" s="95"/>
      <c r="E369" s="95"/>
      <c r="F369" s="95"/>
      <c r="G369" s="318"/>
      <c r="H369" s="318"/>
      <c r="I369" s="318"/>
      <c r="J369" s="318"/>
      <c r="K369" s="318"/>
      <c r="L369" s="318"/>
      <c r="M369" s="95"/>
      <c r="N369" s="95"/>
      <c r="O369" s="95"/>
      <c r="P369" s="95"/>
      <c r="Q369" s="319"/>
      <c r="R369" s="319"/>
      <c r="S369" s="95"/>
      <c r="T369" s="95"/>
      <c r="U369" s="95"/>
      <c r="V369" s="95"/>
      <c r="W369" s="95"/>
      <c r="X369" s="95"/>
      <c r="Y369" s="95"/>
      <c r="Z369" s="95"/>
    </row>
    <row r="370" ht="14.25" customHeight="1">
      <c r="A370" s="95"/>
      <c r="B370" s="95"/>
      <c r="C370" s="95"/>
      <c r="D370" s="95"/>
      <c r="E370" s="95"/>
      <c r="F370" s="95"/>
      <c r="G370" s="318"/>
      <c r="H370" s="318"/>
      <c r="I370" s="318"/>
      <c r="J370" s="318"/>
      <c r="K370" s="318"/>
      <c r="L370" s="318"/>
      <c r="M370" s="95"/>
      <c r="N370" s="95"/>
      <c r="O370" s="95"/>
      <c r="P370" s="95"/>
      <c r="Q370" s="319"/>
      <c r="R370" s="319"/>
      <c r="S370" s="95"/>
      <c r="T370" s="95"/>
      <c r="U370" s="95"/>
      <c r="V370" s="95"/>
      <c r="W370" s="95"/>
      <c r="X370" s="95"/>
      <c r="Y370" s="95"/>
      <c r="Z370" s="95"/>
    </row>
    <row r="371" ht="14.25" customHeight="1">
      <c r="A371" s="95"/>
      <c r="B371" s="95"/>
      <c r="C371" s="95"/>
      <c r="D371" s="95"/>
      <c r="E371" s="95"/>
      <c r="F371" s="95"/>
      <c r="G371" s="318"/>
      <c r="H371" s="318"/>
      <c r="I371" s="318"/>
      <c r="J371" s="318"/>
      <c r="K371" s="318"/>
      <c r="L371" s="318"/>
      <c r="M371" s="95"/>
      <c r="N371" s="95"/>
      <c r="O371" s="95"/>
      <c r="P371" s="95"/>
      <c r="Q371" s="319"/>
      <c r="R371" s="319"/>
      <c r="S371" s="95"/>
      <c r="T371" s="95"/>
      <c r="U371" s="95"/>
      <c r="V371" s="95"/>
      <c r="W371" s="95"/>
      <c r="X371" s="95"/>
      <c r="Y371" s="95"/>
      <c r="Z371" s="95"/>
    </row>
    <row r="372" ht="14.25" customHeight="1">
      <c r="A372" s="95"/>
      <c r="B372" s="95"/>
      <c r="C372" s="95"/>
      <c r="D372" s="95"/>
      <c r="E372" s="95"/>
      <c r="F372" s="95"/>
      <c r="G372" s="318"/>
      <c r="H372" s="318"/>
      <c r="I372" s="318"/>
      <c r="J372" s="318"/>
      <c r="K372" s="318"/>
      <c r="L372" s="318"/>
      <c r="M372" s="95"/>
      <c r="N372" s="95"/>
      <c r="O372" s="95"/>
      <c r="P372" s="95"/>
      <c r="Q372" s="319"/>
      <c r="R372" s="319"/>
      <c r="S372" s="95"/>
      <c r="T372" s="95"/>
      <c r="U372" s="95"/>
      <c r="V372" s="95"/>
      <c r="W372" s="95"/>
      <c r="X372" s="95"/>
      <c r="Y372" s="95"/>
      <c r="Z372" s="95"/>
    </row>
    <row r="373" ht="14.25" customHeight="1">
      <c r="A373" s="95"/>
      <c r="B373" s="95"/>
      <c r="C373" s="95"/>
      <c r="D373" s="95"/>
      <c r="E373" s="95"/>
      <c r="F373" s="95"/>
      <c r="G373" s="318"/>
      <c r="H373" s="318"/>
      <c r="I373" s="318"/>
      <c r="J373" s="318"/>
      <c r="K373" s="318"/>
      <c r="L373" s="318"/>
      <c r="M373" s="95"/>
      <c r="N373" s="95"/>
      <c r="O373" s="95"/>
      <c r="P373" s="95"/>
      <c r="Q373" s="319"/>
      <c r="R373" s="319"/>
      <c r="S373" s="95"/>
      <c r="T373" s="95"/>
      <c r="U373" s="95"/>
      <c r="V373" s="95"/>
      <c r="W373" s="95"/>
      <c r="X373" s="95"/>
      <c r="Y373" s="95"/>
      <c r="Z373" s="95"/>
    </row>
    <row r="374" ht="14.25" customHeight="1">
      <c r="A374" s="95"/>
      <c r="B374" s="95"/>
      <c r="C374" s="95"/>
      <c r="D374" s="95"/>
      <c r="E374" s="95"/>
      <c r="F374" s="95"/>
      <c r="G374" s="318"/>
      <c r="H374" s="318"/>
      <c r="I374" s="318"/>
      <c r="J374" s="318"/>
      <c r="K374" s="318"/>
      <c r="L374" s="318"/>
      <c r="M374" s="95"/>
      <c r="N374" s="95"/>
      <c r="O374" s="95"/>
      <c r="P374" s="95"/>
      <c r="Q374" s="319"/>
      <c r="R374" s="319"/>
      <c r="S374" s="95"/>
      <c r="T374" s="95"/>
      <c r="U374" s="95"/>
      <c r="V374" s="95"/>
      <c r="W374" s="95"/>
      <c r="X374" s="95"/>
      <c r="Y374" s="95"/>
      <c r="Z374" s="95"/>
    </row>
    <row r="375" ht="14.25" customHeight="1">
      <c r="A375" s="95"/>
      <c r="B375" s="95"/>
      <c r="C375" s="95"/>
      <c r="D375" s="95"/>
      <c r="E375" s="95"/>
      <c r="F375" s="95"/>
      <c r="G375" s="318"/>
      <c r="H375" s="318"/>
      <c r="I375" s="318"/>
      <c r="J375" s="318"/>
      <c r="K375" s="318"/>
      <c r="L375" s="318"/>
      <c r="M375" s="95"/>
      <c r="N375" s="95"/>
      <c r="O375" s="95"/>
      <c r="P375" s="95"/>
      <c r="Q375" s="319"/>
      <c r="R375" s="319"/>
      <c r="S375" s="95"/>
      <c r="T375" s="95"/>
      <c r="U375" s="95"/>
      <c r="V375" s="95"/>
      <c r="W375" s="95"/>
      <c r="X375" s="95"/>
      <c r="Y375" s="95"/>
      <c r="Z375" s="95"/>
    </row>
    <row r="376" ht="14.25" customHeight="1">
      <c r="A376" s="95"/>
      <c r="B376" s="95"/>
      <c r="C376" s="95"/>
      <c r="D376" s="95"/>
      <c r="E376" s="95"/>
      <c r="F376" s="95"/>
      <c r="G376" s="318"/>
      <c r="H376" s="318"/>
      <c r="I376" s="318"/>
      <c r="J376" s="318"/>
      <c r="K376" s="318"/>
      <c r="L376" s="318"/>
      <c r="M376" s="95"/>
      <c r="N376" s="95"/>
      <c r="O376" s="95"/>
      <c r="P376" s="95"/>
      <c r="Q376" s="319"/>
      <c r="R376" s="319"/>
      <c r="S376" s="95"/>
      <c r="T376" s="95"/>
      <c r="U376" s="95"/>
      <c r="V376" s="95"/>
      <c r="W376" s="95"/>
      <c r="X376" s="95"/>
      <c r="Y376" s="95"/>
      <c r="Z376" s="95"/>
    </row>
    <row r="377" ht="14.25" customHeight="1">
      <c r="A377" s="95"/>
      <c r="B377" s="95"/>
      <c r="C377" s="95"/>
      <c r="D377" s="95"/>
      <c r="E377" s="95"/>
      <c r="F377" s="95"/>
      <c r="G377" s="318"/>
      <c r="H377" s="318"/>
      <c r="I377" s="318"/>
      <c r="J377" s="318"/>
      <c r="K377" s="318"/>
      <c r="L377" s="318"/>
      <c r="M377" s="95"/>
      <c r="N377" s="95"/>
      <c r="O377" s="95"/>
      <c r="P377" s="95"/>
      <c r="Q377" s="319"/>
      <c r="R377" s="319"/>
      <c r="S377" s="95"/>
      <c r="T377" s="95"/>
      <c r="U377" s="95"/>
      <c r="V377" s="95"/>
      <c r="W377" s="95"/>
      <c r="X377" s="95"/>
      <c r="Y377" s="95"/>
      <c r="Z377" s="95"/>
    </row>
    <row r="378" ht="14.25" customHeight="1">
      <c r="A378" s="95"/>
      <c r="B378" s="95"/>
      <c r="C378" s="95"/>
      <c r="D378" s="95"/>
      <c r="E378" s="95"/>
      <c r="F378" s="95"/>
      <c r="G378" s="318"/>
      <c r="H378" s="318"/>
      <c r="I378" s="318"/>
      <c r="J378" s="318"/>
      <c r="K378" s="318"/>
      <c r="L378" s="318"/>
      <c r="M378" s="95"/>
      <c r="N378" s="95"/>
      <c r="O378" s="95"/>
      <c r="P378" s="95"/>
      <c r="Q378" s="319"/>
      <c r="R378" s="319"/>
      <c r="S378" s="95"/>
      <c r="T378" s="95"/>
      <c r="U378" s="95"/>
      <c r="V378" s="95"/>
      <c r="W378" s="95"/>
      <c r="X378" s="95"/>
      <c r="Y378" s="95"/>
      <c r="Z378" s="95"/>
    </row>
    <row r="379" ht="14.25" customHeight="1">
      <c r="A379" s="95"/>
      <c r="B379" s="95"/>
      <c r="C379" s="95"/>
      <c r="D379" s="95"/>
      <c r="E379" s="95"/>
      <c r="F379" s="95"/>
      <c r="G379" s="318"/>
      <c r="H379" s="318"/>
      <c r="I379" s="318"/>
      <c r="J379" s="318"/>
      <c r="K379" s="318"/>
      <c r="L379" s="318"/>
      <c r="M379" s="95"/>
      <c r="N379" s="95"/>
      <c r="O379" s="95"/>
      <c r="P379" s="95"/>
      <c r="Q379" s="319"/>
      <c r="R379" s="319"/>
      <c r="S379" s="95"/>
      <c r="T379" s="95"/>
      <c r="U379" s="95"/>
      <c r="V379" s="95"/>
      <c r="W379" s="95"/>
      <c r="X379" s="95"/>
      <c r="Y379" s="95"/>
      <c r="Z379" s="95"/>
    </row>
    <row r="380" ht="14.25" customHeight="1">
      <c r="A380" s="95"/>
      <c r="B380" s="95"/>
      <c r="C380" s="95"/>
      <c r="D380" s="95"/>
      <c r="E380" s="95"/>
      <c r="F380" s="95"/>
      <c r="G380" s="318"/>
      <c r="H380" s="318"/>
      <c r="I380" s="318"/>
      <c r="J380" s="318"/>
      <c r="K380" s="318"/>
      <c r="L380" s="318"/>
      <c r="M380" s="95"/>
      <c r="N380" s="95"/>
      <c r="O380" s="95"/>
      <c r="P380" s="95"/>
      <c r="Q380" s="319"/>
      <c r="R380" s="319"/>
      <c r="S380" s="95"/>
      <c r="T380" s="95"/>
      <c r="U380" s="95"/>
      <c r="V380" s="95"/>
      <c r="W380" s="95"/>
      <c r="X380" s="95"/>
      <c r="Y380" s="95"/>
      <c r="Z380" s="95"/>
    </row>
    <row r="381" ht="14.25" customHeight="1">
      <c r="A381" s="95"/>
      <c r="B381" s="95"/>
      <c r="C381" s="95"/>
      <c r="D381" s="95"/>
      <c r="E381" s="95"/>
      <c r="F381" s="95"/>
      <c r="G381" s="318"/>
      <c r="H381" s="318"/>
      <c r="I381" s="318"/>
      <c r="J381" s="318"/>
      <c r="K381" s="318"/>
      <c r="L381" s="318"/>
      <c r="M381" s="95"/>
      <c r="N381" s="95"/>
      <c r="O381" s="95"/>
      <c r="P381" s="95"/>
      <c r="Q381" s="319"/>
      <c r="R381" s="319"/>
      <c r="S381" s="95"/>
      <c r="T381" s="95"/>
      <c r="U381" s="95"/>
      <c r="V381" s="95"/>
      <c r="W381" s="95"/>
      <c r="X381" s="95"/>
      <c r="Y381" s="95"/>
      <c r="Z381" s="95"/>
    </row>
    <row r="382" ht="14.25" customHeight="1">
      <c r="A382" s="95"/>
      <c r="B382" s="95"/>
      <c r="C382" s="95"/>
      <c r="D382" s="95"/>
      <c r="E382" s="95"/>
      <c r="F382" s="95"/>
      <c r="G382" s="318"/>
      <c r="H382" s="318"/>
      <c r="I382" s="318"/>
      <c r="J382" s="318"/>
      <c r="K382" s="318"/>
      <c r="L382" s="318"/>
      <c r="M382" s="95"/>
      <c r="N382" s="95"/>
      <c r="O382" s="95"/>
      <c r="P382" s="95"/>
      <c r="Q382" s="319"/>
      <c r="R382" s="319"/>
      <c r="S382" s="95"/>
      <c r="T382" s="95"/>
      <c r="U382" s="95"/>
      <c r="V382" s="95"/>
      <c r="W382" s="95"/>
      <c r="X382" s="95"/>
      <c r="Y382" s="95"/>
      <c r="Z382" s="95"/>
    </row>
    <row r="383" ht="14.25" customHeight="1">
      <c r="A383" s="95"/>
      <c r="B383" s="95"/>
      <c r="C383" s="95"/>
      <c r="D383" s="95"/>
      <c r="E383" s="95"/>
      <c r="F383" s="95"/>
      <c r="G383" s="318"/>
      <c r="H383" s="318"/>
      <c r="I383" s="318"/>
      <c r="J383" s="318"/>
      <c r="K383" s="318"/>
      <c r="L383" s="318"/>
      <c r="M383" s="95"/>
      <c r="N383" s="95"/>
      <c r="O383" s="95"/>
      <c r="P383" s="95"/>
      <c r="Q383" s="319"/>
      <c r="R383" s="319"/>
      <c r="S383" s="95"/>
      <c r="T383" s="95"/>
      <c r="U383" s="95"/>
      <c r="V383" s="95"/>
      <c r="W383" s="95"/>
      <c r="X383" s="95"/>
      <c r="Y383" s="95"/>
      <c r="Z383" s="95"/>
    </row>
    <row r="384" ht="14.25" customHeight="1">
      <c r="A384" s="95"/>
      <c r="B384" s="95"/>
      <c r="C384" s="95"/>
      <c r="D384" s="95"/>
      <c r="E384" s="95"/>
      <c r="F384" s="95"/>
      <c r="G384" s="318"/>
      <c r="H384" s="318"/>
      <c r="I384" s="318"/>
      <c r="J384" s="318"/>
      <c r="K384" s="318"/>
      <c r="L384" s="318"/>
      <c r="M384" s="95"/>
      <c r="N384" s="95"/>
      <c r="O384" s="95"/>
      <c r="P384" s="95"/>
      <c r="Q384" s="319"/>
      <c r="R384" s="319"/>
      <c r="S384" s="95"/>
      <c r="T384" s="95"/>
      <c r="U384" s="95"/>
      <c r="V384" s="95"/>
      <c r="W384" s="95"/>
      <c r="X384" s="95"/>
      <c r="Y384" s="95"/>
      <c r="Z384" s="95"/>
    </row>
    <row r="385" ht="14.25" customHeight="1">
      <c r="A385" s="95"/>
      <c r="B385" s="95"/>
      <c r="C385" s="95"/>
      <c r="D385" s="95"/>
      <c r="E385" s="95"/>
      <c r="F385" s="95"/>
      <c r="G385" s="318"/>
      <c r="H385" s="318"/>
      <c r="I385" s="318"/>
      <c r="J385" s="318"/>
      <c r="K385" s="318"/>
      <c r="L385" s="318"/>
      <c r="M385" s="95"/>
      <c r="N385" s="95"/>
      <c r="O385" s="95"/>
      <c r="P385" s="95"/>
      <c r="Q385" s="319"/>
      <c r="R385" s="319"/>
      <c r="S385" s="95"/>
      <c r="T385" s="95"/>
      <c r="U385" s="95"/>
      <c r="V385" s="95"/>
      <c r="W385" s="95"/>
      <c r="X385" s="95"/>
      <c r="Y385" s="95"/>
      <c r="Z385" s="95"/>
    </row>
    <row r="386" ht="14.25" customHeight="1">
      <c r="A386" s="95"/>
      <c r="B386" s="95"/>
      <c r="C386" s="95"/>
      <c r="D386" s="95"/>
      <c r="E386" s="95"/>
      <c r="F386" s="95"/>
      <c r="G386" s="318"/>
      <c r="H386" s="318"/>
      <c r="I386" s="318"/>
      <c r="J386" s="318"/>
      <c r="K386" s="318"/>
      <c r="L386" s="318"/>
      <c r="M386" s="95"/>
      <c r="N386" s="95"/>
      <c r="O386" s="95"/>
      <c r="P386" s="95"/>
      <c r="Q386" s="319"/>
      <c r="R386" s="319"/>
      <c r="S386" s="95"/>
      <c r="T386" s="95"/>
      <c r="U386" s="95"/>
      <c r="V386" s="95"/>
      <c r="W386" s="95"/>
      <c r="X386" s="95"/>
      <c r="Y386" s="95"/>
      <c r="Z386" s="95"/>
    </row>
    <row r="387" ht="14.25" customHeight="1">
      <c r="A387" s="95"/>
      <c r="B387" s="95"/>
      <c r="C387" s="95"/>
      <c r="D387" s="95"/>
      <c r="E387" s="95"/>
      <c r="F387" s="95"/>
      <c r="G387" s="318"/>
      <c r="H387" s="318"/>
      <c r="I387" s="318"/>
      <c r="J387" s="318"/>
      <c r="K387" s="318"/>
      <c r="L387" s="318"/>
      <c r="M387" s="95"/>
      <c r="N387" s="95"/>
      <c r="O387" s="95"/>
      <c r="P387" s="95"/>
      <c r="Q387" s="319"/>
      <c r="R387" s="319"/>
      <c r="S387" s="95"/>
      <c r="T387" s="95"/>
      <c r="U387" s="95"/>
      <c r="V387" s="95"/>
      <c r="W387" s="95"/>
      <c r="X387" s="95"/>
      <c r="Y387" s="95"/>
      <c r="Z387" s="95"/>
    </row>
    <row r="388" ht="14.25" customHeight="1">
      <c r="A388" s="95"/>
      <c r="B388" s="95"/>
      <c r="C388" s="95"/>
      <c r="D388" s="95"/>
      <c r="E388" s="95"/>
      <c r="F388" s="95"/>
      <c r="G388" s="318"/>
      <c r="H388" s="318"/>
      <c r="I388" s="318"/>
      <c r="J388" s="318"/>
      <c r="K388" s="318"/>
      <c r="L388" s="318"/>
      <c r="M388" s="95"/>
      <c r="N388" s="95"/>
      <c r="O388" s="95"/>
      <c r="P388" s="95"/>
      <c r="Q388" s="319"/>
      <c r="R388" s="319"/>
      <c r="S388" s="95"/>
      <c r="T388" s="95"/>
      <c r="U388" s="95"/>
      <c r="V388" s="95"/>
      <c r="W388" s="95"/>
      <c r="X388" s="95"/>
      <c r="Y388" s="95"/>
      <c r="Z388" s="95"/>
    </row>
    <row r="389" ht="14.25" customHeight="1">
      <c r="A389" s="95"/>
      <c r="B389" s="95"/>
      <c r="C389" s="95"/>
      <c r="D389" s="95"/>
      <c r="E389" s="95"/>
      <c r="F389" s="95"/>
      <c r="G389" s="318"/>
      <c r="H389" s="318"/>
      <c r="I389" s="318"/>
      <c r="J389" s="318"/>
      <c r="K389" s="318"/>
      <c r="L389" s="318"/>
      <c r="M389" s="95"/>
      <c r="N389" s="95"/>
      <c r="O389" s="95"/>
      <c r="P389" s="95"/>
      <c r="Q389" s="319"/>
      <c r="R389" s="319"/>
      <c r="S389" s="95"/>
      <c r="T389" s="95"/>
      <c r="U389" s="95"/>
      <c r="V389" s="95"/>
      <c r="W389" s="95"/>
      <c r="X389" s="95"/>
      <c r="Y389" s="95"/>
      <c r="Z389" s="95"/>
    </row>
    <row r="390" ht="14.25" customHeight="1">
      <c r="A390" s="95"/>
      <c r="B390" s="95"/>
      <c r="C390" s="95"/>
      <c r="D390" s="95"/>
      <c r="E390" s="95"/>
      <c r="F390" s="95"/>
      <c r="G390" s="318"/>
      <c r="H390" s="318"/>
      <c r="I390" s="318"/>
      <c r="J390" s="318"/>
      <c r="K390" s="318"/>
      <c r="L390" s="318"/>
      <c r="M390" s="95"/>
      <c r="N390" s="95"/>
      <c r="O390" s="95"/>
      <c r="P390" s="95"/>
      <c r="Q390" s="319"/>
      <c r="R390" s="319"/>
      <c r="S390" s="95"/>
      <c r="T390" s="95"/>
      <c r="U390" s="95"/>
      <c r="V390" s="95"/>
      <c r="W390" s="95"/>
      <c r="X390" s="95"/>
      <c r="Y390" s="95"/>
      <c r="Z390" s="95"/>
    </row>
    <row r="391" ht="14.25" customHeight="1">
      <c r="A391" s="95"/>
      <c r="B391" s="95"/>
      <c r="C391" s="95"/>
      <c r="D391" s="95"/>
      <c r="E391" s="95"/>
      <c r="F391" s="95"/>
      <c r="G391" s="318"/>
      <c r="H391" s="318"/>
      <c r="I391" s="318"/>
      <c r="J391" s="318"/>
      <c r="K391" s="318"/>
      <c r="L391" s="318"/>
      <c r="M391" s="95"/>
      <c r="N391" s="95"/>
      <c r="O391" s="95"/>
      <c r="P391" s="95"/>
      <c r="Q391" s="319"/>
      <c r="R391" s="319"/>
      <c r="S391" s="95"/>
      <c r="T391" s="95"/>
      <c r="U391" s="95"/>
      <c r="V391" s="95"/>
      <c r="W391" s="95"/>
      <c r="X391" s="95"/>
      <c r="Y391" s="95"/>
      <c r="Z391" s="95"/>
    </row>
    <row r="392" ht="14.25" customHeight="1">
      <c r="A392" s="95"/>
      <c r="B392" s="95"/>
      <c r="C392" s="95"/>
      <c r="D392" s="95"/>
      <c r="E392" s="95"/>
      <c r="F392" s="95"/>
      <c r="G392" s="318"/>
      <c r="H392" s="318"/>
      <c r="I392" s="318"/>
      <c r="J392" s="318"/>
      <c r="K392" s="318"/>
      <c r="L392" s="318"/>
      <c r="M392" s="95"/>
      <c r="N392" s="95"/>
      <c r="O392" s="95"/>
      <c r="P392" s="95"/>
      <c r="Q392" s="319"/>
      <c r="R392" s="319"/>
      <c r="S392" s="95"/>
      <c r="T392" s="95"/>
      <c r="U392" s="95"/>
      <c r="V392" s="95"/>
      <c r="W392" s="95"/>
      <c r="X392" s="95"/>
      <c r="Y392" s="95"/>
      <c r="Z392" s="95"/>
    </row>
    <row r="393" ht="14.25" customHeight="1">
      <c r="A393" s="95"/>
      <c r="B393" s="95"/>
      <c r="C393" s="95"/>
      <c r="D393" s="95"/>
      <c r="E393" s="95"/>
      <c r="F393" s="95"/>
      <c r="G393" s="318"/>
      <c r="H393" s="318"/>
      <c r="I393" s="318"/>
      <c r="J393" s="318"/>
      <c r="K393" s="318"/>
      <c r="L393" s="318"/>
      <c r="M393" s="95"/>
      <c r="N393" s="95"/>
      <c r="O393" s="95"/>
      <c r="P393" s="95"/>
      <c r="Q393" s="319"/>
      <c r="R393" s="319"/>
      <c r="S393" s="95"/>
      <c r="T393" s="95"/>
      <c r="U393" s="95"/>
      <c r="V393" s="95"/>
      <c r="W393" s="95"/>
      <c r="X393" s="95"/>
      <c r="Y393" s="95"/>
      <c r="Z393" s="95"/>
    </row>
    <row r="394" ht="14.25" customHeight="1">
      <c r="A394" s="95"/>
      <c r="B394" s="95"/>
      <c r="C394" s="95"/>
      <c r="D394" s="95"/>
      <c r="E394" s="95"/>
      <c r="F394" s="95"/>
      <c r="G394" s="318"/>
      <c r="H394" s="318"/>
      <c r="I394" s="318"/>
      <c r="J394" s="318"/>
      <c r="K394" s="318"/>
      <c r="L394" s="318"/>
      <c r="M394" s="95"/>
      <c r="N394" s="95"/>
      <c r="O394" s="95"/>
      <c r="P394" s="95"/>
      <c r="Q394" s="319"/>
      <c r="R394" s="319"/>
      <c r="S394" s="95"/>
      <c r="T394" s="95"/>
      <c r="U394" s="95"/>
      <c r="V394" s="95"/>
      <c r="W394" s="95"/>
      <c r="X394" s="95"/>
      <c r="Y394" s="95"/>
      <c r="Z394" s="95"/>
    </row>
    <row r="395" ht="14.25" customHeight="1">
      <c r="A395" s="95"/>
      <c r="B395" s="95"/>
      <c r="C395" s="95"/>
      <c r="D395" s="95"/>
      <c r="E395" s="95"/>
      <c r="F395" s="95"/>
      <c r="G395" s="318"/>
      <c r="H395" s="318"/>
      <c r="I395" s="318"/>
      <c r="J395" s="318"/>
      <c r="K395" s="318"/>
      <c r="L395" s="318"/>
      <c r="M395" s="95"/>
      <c r="N395" s="95"/>
      <c r="O395" s="95"/>
      <c r="P395" s="95"/>
      <c r="Q395" s="319"/>
      <c r="R395" s="319"/>
      <c r="S395" s="95"/>
      <c r="T395" s="95"/>
      <c r="U395" s="95"/>
      <c r="V395" s="95"/>
      <c r="W395" s="95"/>
      <c r="X395" s="95"/>
      <c r="Y395" s="95"/>
      <c r="Z395" s="95"/>
    </row>
    <row r="396" ht="14.25" customHeight="1">
      <c r="A396" s="95"/>
      <c r="B396" s="95"/>
      <c r="C396" s="95"/>
      <c r="D396" s="95"/>
      <c r="E396" s="95"/>
      <c r="F396" s="95"/>
      <c r="G396" s="318"/>
      <c r="H396" s="318"/>
      <c r="I396" s="318"/>
      <c r="J396" s="318"/>
      <c r="K396" s="318"/>
      <c r="L396" s="318"/>
      <c r="M396" s="95"/>
      <c r="N396" s="95"/>
      <c r="O396" s="95"/>
      <c r="P396" s="95"/>
      <c r="Q396" s="319"/>
      <c r="R396" s="319"/>
      <c r="S396" s="95"/>
      <c r="T396" s="95"/>
      <c r="U396" s="95"/>
      <c r="V396" s="95"/>
      <c r="W396" s="95"/>
      <c r="X396" s="95"/>
      <c r="Y396" s="95"/>
      <c r="Z396" s="95"/>
    </row>
    <row r="397" ht="14.25" customHeight="1">
      <c r="A397" s="95"/>
      <c r="B397" s="95"/>
      <c r="C397" s="95"/>
      <c r="D397" s="95"/>
      <c r="E397" s="95"/>
      <c r="F397" s="95"/>
      <c r="G397" s="318"/>
      <c r="H397" s="318"/>
      <c r="I397" s="318"/>
      <c r="J397" s="318"/>
      <c r="K397" s="318"/>
      <c r="L397" s="318"/>
      <c r="M397" s="95"/>
      <c r="N397" s="95"/>
      <c r="O397" s="95"/>
      <c r="P397" s="95"/>
      <c r="Q397" s="319"/>
      <c r="R397" s="319"/>
      <c r="S397" s="95"/>
      <c r="T397" s="95"/>
      <c r="U397" s="95"/>
      <c r="V397" s="95"/>
      <c r="W397" s="95"/>
      <c r="X397" s="95"/>
      <c r="Y397" s="95"/>
      <c r="Z397" s="95"/>
    </row>
    <row r="398" ht="14.25" customHeight="1">
      <c r="A398" s="95"/>
      <c r="B398" s="95"/>
      <c r="C398" s="95"/>
      <c r="D398" s="95"/>
      <c r="E398" s="95"/>
      <c r="F398" s="95"/>
      <c r="G398" s="318"/>
      <c r="H398" s="318"/>
      <c r="I398" s="318"/>
      <c r="J398" s="318"/>
      <c r="K398" s="318"/>
      <c r="L398" s="318"/>
      <c r="M398" s="95"/>
      <c r="N398" s="95"/>
      <c r="O398" s="95"/>
      <c r="P398" s="95"/>
      <c r="Q398" s="319"/>
      <c r="R398" s="319"/>
      <c r="S398" s="95"/>
      <c r="T398" s="95"/>
      <c r="U398" s="95"/>
      <c r="V398" s="95"/>
      <c r="W398" s="95"/>
      <c r="X398" s="95"/>
      <c r="Y398" s="95"/>
      <c r="Z398" s="95"/>
    </row>
    <row r="399" ht="14.25" customHeight="1">
      <c r="A399" s="95"/>
      <c r="B399" s="95"/>
      <c r="C399" s="95"/>
      <c r="D399" s="95"/>
      <c r="E399" s="95"/>
      <c r="F399" s="95"/>
      <c r="G399" s="318"/>
      <c r="H399" s="318"/>
      <c r="I399" s="318"/>
      <c r="J399" s="318"/>
      <c r="K399" s="318"/>
      <c r="L399" s="318"/>
      <c r="M399" s="95"/>
      <c r="N399" s="95"/>
      <c r="O399" s="95"/>
      <c r="P399" s="95"/>
      <c r="Q399" s="319"/>
      <c r="R399" s="319"/>
      <c r="S399" s="95"/>
      <c r="T399" s="95"/>
      <c r="U399" s="95"/>
      <c r="V399" s="95"/>
      <c r="W399" s="95"/>
      <c r="X399" s="95"/>
      <c r="Y399" s="95"/>
      <c r="Z399" s="95"/>
    </row>
    <row r="400" ht="14.25" customHeight="1">
      <c r="A400" s="95"/>
      <c r="B400" s="95"/>
      <c r="C400" s="95"/>
      <c r="D400" s="95"/>
      <c r="E400" s="95"/>
      <c r="F400" s="95"/>
      <c r="G400" s="318"/>
      <c r="H400" s="318"/>
      <c r="I400" s="318"/>
      <c r="J400" s="318"/>
      <c r="K400" s="318"/>
      <c r="L400" s="318"/>
      <c r="M400" s="95"/>
      <c r="N400" s="95"/>
      <c r="O400" s="95"/>
      <c r="P400" s="95"/>
      <c r="Q400" s="319"/>
      <c r="R400" s="319"/>
      <c r="S400" s="95"/>
      <c r="T400" s="95"/>
      <c r="U400" s="95"/>
      <c r="V400" s="95"/>
      <c r="W400" s="95"/>
      <c r="X400" s="95"/>
      <c r="Y400" s="95"/>
      <c r="Z400" s="95"/>
    </row>
    <row r="401" ht="14.25" customHeight="1">
      <c r="A401" s="95"/>
      <c r="B401" s="95"/>
      <c r="C401" s="95"/>
      <c r="D401" s="95"/>
      <c r="E401" s="95"/>
      <c r="F401" s="95"/>
      <c r="G401" s="318"/>
      <c r="H401" s="318"/>
      <c r="I401" s="318"/>
      <c r="J401" s="318"/>
      <c r="K401" s="318"/>
      <c r="L401" s="318"/>
      <c r="M401" s="95"/>
      <c r="N401" s="95"/>
      <c r="O401" s="95"/>
      <c r="P401" s="95"/>
      <c r="Q401" s="319"/>
      <c r="R401" s="319"/>
      <c r="S401" s="95"/>
      <c r="T401" s="95"/>
      <c r="U401" s="95"/>
      <c r="V401" s="95"/>
      <c r="W401" s="95"/>
      <c r="X401" s="95"/>
      <c r="Y401" s="95"/>
      <c r="Z401" s="95"/>
    </row>
    <row r="402" ht="14.25" customHeight="1">
      <c r="A402" s="95"/>
      <c r="B402" s="95"/>
      <c r="C402" s="95"/>
      <c r="D402" s="95"/>
      <c r="E402" s="95"/>
      <c r="F402" s="95"/>
      <c r="G402" s="318"/>
      <c r="H402" s="318"/>
      <c r="I402" s="318"/>
      <c r="J402" s="318"/>
      <c r="K402" s="318"/>
      <c r="L402" s="318"/>
      <c r="M402" s="95"/>
      <c r="N402" s="95"/>
      <c r="O402" s="95"/>
      <c r="P402" s="95"/>
      <c r="Q402" s="319"/>
      <c r="R402" s="319"/>
      <c r="S402" s="95"/>
      <c r="T402" s="95"/>
      <c r="U402" s="95"/>
      <c r="V402" s="95"/>
      <c r="W402" s="95"/>
      <c r="X402" s="95"/>
      <c r="Y402" s="95"/>
      <c r="Z402" s="95"/>
    </row>
    <row r="403" ht="14.25" customHeight="1">
      <c r="A403" s="95"/>
      <c r="B403" s="95"/>
      <c r="C403" s="95"/>
      <c r="D403" s="95"/>
      <c r="E403" s="95"/>
      <c r="F403" s="95"/>
      <c r="G403" s="318"/>
      <c r="H403" s="318"/>
      <c r="I403" s="318"/>
      <c r="J403" s="318"/>
      <c r="K403" s="318"/>
      <c r="L403" s="318"/>
      <c r="M403" s="95"/>
      <c r="N403" s="95"/>
      <c r="O403" s="95"/>
      <c r="P403" s="95"/>
      <c r="Q403" s="319"/>
      <c r="R403" s="319"/>
      <c r="S403" s="95"/>
      <c r="T403" s="95"/>
      <c r="U403" s="95"/>
      <c r="V403" s="95"/>
      <c r="W403" s="95"/>
      <c r="X403" s="95"/>
      <c r="Y403" s="95"/>
      <c r="Z403" s="95"/>
    </row>
    <row r="404" ht="14.25" customHeight="1">
      <c r="A404" s="95"/>
      <c r="B404" s="95"/>
      <c r="C404" s="95"/>
      <c r="D404" s="95"/>
      <c r="E404" s="95"/>
      <c r="F404" s="95"/>
      <c r="G404" s="318"/>
      <c r="H404" s="318"/>
      <c r="I404" s="318"/>
      <c r="J404" s="318"/>
      <c r="K404" s="318"/>
      <c r="L404" s="318"/>
      <c r="M404" s="95"/>
      <c r="N404" s="95"/>
      <c r="O404" s="95"/>
      <c r="P404" s="95"/>
      <c r="Q404" s="319"/>
      <c r="R404" s="319"/>
      <c r="S404" s="95"/>
      <c r="T404" s="95"/>
      <c r="U404" s="95"/>
      <c r="V404" s="95"/>
      <c r="W404" s="95"/>
      <c r="X404" s="95"/>
      <c r="Y404" s="95"/>
      <c r="Z404" s="95"/>
    </row>
    <row r="405" ht="14.25" customHeight="1">
      <c r="A405" s="95"/>
      <c r="B405" s="95"/>
      <c r="C405" s="95"/>
      <c r="D405" s="95"/>
      <c r="E405" s="95"/>
      <c r="F405" s="95"/>
      <c r="G405" s="318"/>
      <c r="H405" s="318"/>
      <c r="I405" s="318"/>
      <c r="J405" s="318"/>
      <c r="K405" s="318"/>
      <c r="L405" s="318"/>
      <c r="M405" s="95"/>
      <c r="N405" s="95"/>
      <c r="O405" s="95"/>
      <c r="P405" s="95"/>
      <c r="Q405" s="319"/>
      <c r="R405" s="319"/>
      <c r="S405" s="95"/>
      <c r="T405" s="95"/>
      <c r="U405" s="95"/>
      <c r="V405" s="95"/>
      <c r="W405" s="95"/>
      <c r="X405" s="95"/>
      <c r="Y405" s="95"/>
      <c r="Z405" s="95"/>
    </row>
    <row r="406" ht="14.25" customHeight="1">
      <c r="A406" s="95"/>
      <c r="B406" s="95"/>
      <c r="C406" s="95"/>
      <c r="D406" s="95"/>
      <c r="E406" s="95"/>
      <c r="F406" s="95"/>
      <c r="G406" s="318"/>
      <c r="H406" s="318"/>
      <c r="I406" s="318"/>
      <c r="J406" s="318"/>
      <c r="K406" s="318"/>
      <c r="L406" s="318"/>
      <c r="M406" s="95"/>
      <c r="N406" s="95"/>
      <c r="O406" s="95"/>
      <c r="P406" s="95"/>
      <c r="Q406" s="319"/>
      <c r="R406" s="319"/>
      <c r="S406" s="95"/>
      <c r="T406" s="95"/>
      <c r="U406" s="95"/>
      <c r="V406" s="95"/>
      <c r="W406" s="95"/>
      <c r="X406" s="95"/>
      <c r="Y406" s="95"/>
      <c r="Z406" s="95"/>
    </row>
    <row r="407" ht="14.25" customHeight="1">
      <c r="A407" s="95"/>
      <c r="B407" s="95"/>
      <c r="C407" s="95"/>
      <c r="D407" s="95"/>
      <c r="E407" s="95"/>
      <c r="F407" s="95"/>
      <c r="G407" s="318"/>
      <c r="H407" s="318"/>
      <c r="I407" s="318"/>
      <c r="J407" s="318"/>
      <c r="K407" s="318"/>
      <c r="L407" s="318"/>
      <c r="M407" s="95"/>
      <c r="N407" s="95"/>
      <c r="O407" s="95"/>
      <c r="P407" s="95"/>
      <c r="Q407" s="319"/>
      <c r="R407" s="319"/>
      <c r="S407" s="95"/>
      <c r="T407" s="95"/>
      <c r="U407" s="95"/>
      <c r="V407" s="95"/>
      <c r="W407" s="95"/>
      <c r="X407" s="95"/>
      <c r="Y407" s="95"/>
      <c r="Z407" s="95"/>
    </row>
    <row r="408" ht="14.25" customHeight="1">
      <c r="A408" s="95"/>
      <c r="B408" s="95"/>
      <c r="C408" s="95"/>
      <c r="D408" s="95"/>
      <c r="E408" s="95"/>
      <c r="F408" s="95"/>
      <c r="G408" s="318"/>
      <c r="H408" s="318"/>
      <c r="I408" s="318"/>
      <c r="J408" s="318"/>
      <c r="K408" s="318"/>
      <c r="L408" s="318"/>
      <c r="M408" s="95"/>
      <c r="N408" s="95"/>
      <c r="O408" s="95"/>
      <c r="P408" s="95"/>
      <c r="Q408" s="319"/>
      <c r="R408" s="319"/>
      <c r="S408" s="95"/>
      <c r="T408" s="95"/>
      <c r="U408" s="95"/>
      <c r="V408" s="95"/>
      <c r="W408" s="95"/>
      <c r="X408" s="95"/>
      <c r="Y408" s="95"/>
      <c r="Z408" s="95"/>
    </row>
    <row r="409" ht="14.25" customHeight="1">
      <c r="A409" s="95"/>
      <c r="B409" s="95"/>
      <c r="C409" s="95"/>
      <c r="D409" s="95"/>
      <c r="E409" s="95"/>
      <c r="F409" s="95"/>
      <c r="G409" s="318"/>
      <c r="H409" s="318"/>
      <c r="I409" s="318"/>
      <c r="J409" s="318"/>
      <c r="K409" s="318"/>
      <c r="L409" s="318"/>
      <c r="M409" s="95"/>
      <c r="N409" s="95"/>
      <c r="O409" s="95"/>
      <c r="P409" s="95"/>
      <c r="Q409" s="319"/>
      <c r="R409" s="319"/>
      <c r="S409" s="95"/>
      <c r="T409" s="95"/>
      <c r="U409" s="95"/>
      <c r="V409" s="95"/>
      <c r="W409" s="95"/>
      <c r="X409" s="95"/>
      <c r="Y409" s="95"/>
      <c r="Z409" s="95"/>
    </row>
    <row r="410" ht="14.25" customHeight="1">
      <c r="A410" s="95"/>
      <c r="B410" s="95"/>
      <c r="C410" s="95"/>
      <c r="D410" s="95"/>
      <c r="E410" s="95"/>
      <c r="F410" s="95"/>
      <c r="G410" s="318"/>
      <c r="H410" s="318"/>
      <c r="I410" s="318"/>
      <c r="J410" s="318"/>
      <c r="K410" s="318"/>
      <c r="L410" s="318"/>
      <c r="M410" s="95"/>
      <c r="N410" s="95"/>
      <c r="O410" s="95"/>
      <c r="P410" s="95"/>
      <c r="Q410" s="319"/>
      <c r="R410" s="319"/>
      <c r="S410" s="95"/>
      <c r="T410" s="95"/>
      <c r="U410" s="95"/>
      <c r="V410" s="95"/>
      <c r="W410" s="95"/>
      <c r="X410" s="95"/>
      <c r="Y410" s="95"/>
      <c r="Z410" s="95"/>
    </row>
    <row r="411" ht="14.25" customHeight="1">
      <c r="A411" s="95"/>
      <c r="B411" s="95"/>
      <c r="C411" s="95"/>
      <c r="D411" s="95"/>
      <c r="E411" s="95"/>
      <c r="F411" s="95"/>
      <c r="G411" s="318"/>
      <c r="H411" s="318"/>
      <c r="I411" s="318"/>
      <c r="J411" s="318"/>
      <c r="K411" s="318"/>
      <c r="L411" s="318"/>
      <c r="M411" s="95"/>
      <c r="N411" s="95"/>
      <c r="O411" s="95"/>
      <c r="P411" s="95"/>
      <c r="Q411" s="319"/>
      <c r="R411" s="319"/>
      <c r="S411" s="95"/>
      <c r="T411" s="95"/>
      <c r="U411" s="95"/>
      <c r="V411" s="95"/>
      <c r="W411" s="95"/>
      <c r="X411" s="95"/>
      <c r="Y411" s="95"/>
      <c r="Z411" s="95"/>
    </row>
    <row r="412" ht="14.25" customHeight="1">
      <c r="A412" s="95"/>
      <c r="B412" s="95"/>
      <c r="C412" s="95"/>
      <c r="D412" s="95"/>
      <c r="E412" s="95"/>
      <c r="F412" s="95"/>
      <c r="G412" s="318"/>
      <c r="H412" s="318"/>
      <c r="I412" s="318"/>
      <c r="J412" s="318"/>
      <c r="K412" s="318"/>
      <c r="L412" s="318"/>
      <c r="M412" s="95"/>
      <c r="N412" s="95"/>
      <c r="O412" s="95"/>
      <c r="P412" s="95"/>
      <c r="Q412" s="319"/>
      <c r="R412" s="319"/>
      <c r="S412" s="95"/>
      <c r="T412" s="95"/>
      <c r="U412" s="95"/>
      <c r="V412" s="95"/>
      <c r="W412" s="95"/>
      <c r="X412" s="95"/>
      <c r="Y412" s="95"/>
      <c r="Z412" s="95"/>
    </row>
    <row r="413" ht="14.25" customHeight="1">
      <c r="A413" s="95"/>
      <c r="B413" s="95"/>
      <c r="C413" s="95"/>
      <c r="D413" s="95"/>
      <c r="E413" s="95"/>
      <c r="F413" s="95"/>
      <c r="G413" s="318"/>
      <c r="H413" s="318"/>
      <c r="I413" s="318"/>
      <c r="J413" s="318"/>
      <c r="K413" s="318"/>
      <c r="L413" s="318"/>
      <c r="M413" s="95"/>
      <c r="N413" s="95"/>
      <c r="O413" s="95"/>
      <c r="P413" s="95"/>
      <c r="Q413" s="319"/>
      <c r="R413" s="319"/>
      <c r="S413" s="95"/>
      <c r="T413" s="95"/>
      <c r="U413" s="95"/>
      <c r="V413" s="95"/>
      <c r="W413" s="95"/>
      <c r="X413" s="95"/>
      <c r="Y413" s="95"/>
      <c r="Z413" s="95"/>
    </row>
    <row r="414" ht="14.25" customHeight="1">
      <c r="A414" s="95"/>
      <c r="B414" s="95"/>
      <c r="C414" s="95"/>
      <c r="D414" s="95"/>
      <c r="E414" s="95"/>
      <c r="F414" s="95"/>
      <c r="G414" s="318"/>
      <c r="H414" s="318"/>
      <c r="I414" s="318"/>
      <c r="J414" s="318"/>
      <c r="K414" s="318"/>
      <c r="L414" s="318"/>
      <c r="M414" s="95"/>
      <c r="N414" s="95"/>
      <c r="O414" s="95"/>
      <c r="P414" s="95"/>
      <c r="Q414" s="319"/>
      <c r="R414" s="319"/>
      <c r="S414" s="95"/>
      <c r="T414" s="95"/>
      <c r="U414" s="95"/>
      <c r="V414" s="95"/>
      <c r="W414" s="95"/>
      <c r="X414" s="95"/>
      <c r="Y414" s="95"/>
      <c r="Z414" s="95"/>
    </row>
    <row r="415" ht="14.25" customHeight="1">
      <c r="A415" s="95"/>
      <c r="B415" s="95"/>
      <c r="C415" s="95"/>
      <c r="D415" s="95"/>
      <c r="E415" s="95"/>
      <c r="F415" s="95"/>
      <c r="G415" s="318"/>
      <c r="H415" s="318"/>
      <c r="I415" s="318"/>
      <c r="J415" s="318"/>
      <c r="K415" s="318"/>
      <c r="L415" s="318"/>
      <c r="M415" s="95"/>
      <c r="N415" s="95"/>
      <c r="O415" s="95"/>
      <c r="P415" s="95"/>
      <c r="Q415" s="319"/>
      <c r="R415" s="319"/>
      <c r="S415" s="95"/>
      <c r="T415" s="95"/>
      <c r="U415" s="95"/>
      <c r="V415" s="95"/>
      <c r="W415" s="95"/>
      <c r="X415" s="95"/>
      <c r="Y415" s="95"/>
      <c r="Z415" s="95"/>
    </row>
    <row r="416" ht="14.25" customHeight="1">
      <c r="A416" s="95"/>
      <c r="B416" s="95"/>
      <c r="C416" s="95"/>
      <c r="D416" s="95"/>
      <c r="E416" s="95"/>
      <c r="F416" s="95"/>
      <c r="G416" s="318"/>
      <c r="H416" s="318"/>
      <c r="I416" s="318"/>
      <c r="J416" s="318"/>
      <c r="K416" s="318"/>
      <c r="L416" s="318"/>
      <c r="M416" s="95"/>
      <c r="N416" s="95"/>
      <c r="O416" s="95"/>
      <c r="P416" s="95"/>
      <c r="Q416" s="319"/>
      <c r="R416" s="319"/>
      <c r="S416" s="95"/>
      <c r="T416" s="95"/>
      <c r="U416" s="95"/>
      <c r="V416" s="95"/>
      <c r="W416" s="95"/>
      <c r="X416" s="95"/>
      <c r="Y416" s="95"/>
      <c r="Z416" s="95"/>
    </row>
    <row r="417" ht="14.25" customHeight="1">
      <c r="A417" s="95"/>
      <c r="B417" s="95"/>
      <c r="C417" s="95"/>
      <c r="D417" s="95"/>
      <c r="E417" s="95"/>
      <c r="F417" s="95"/>
      <c r="G417" s="318"/>
      <c r="H417" s="318"/>
      <c r="I417" s="318"/>
      <c r="J417" s="318"/>
      <c r="K417" s="318"/>
      <c r="L417" s="318"/>
      <c r="M417" s="95"/>
      <c r="N417" s="95"/>
      <c r="O417" s="95"/>
      <c r="P417" s="95"/>
      <c r="Q417" s="319"/>
      <c r="R417" s="319"/>
      <c r="S417" s="95"/>
      <c r="T417" s="95"/>
      <c r="U417" s="95"/>
      <c r="V417" s="95"/>
      <c r="W417" s="95"/>
      <c r="X417" s="95"/>
      <c r="Y417" s="95"/>
      <c r="Z417" s="95"/>
    </row>
    <row r="418" ht="14.25" customHeight="1">
      <c r="A418" s="95"/>
      <c r="B418" s="95"/>
      <c r="C418" s="95"/>
      <c r="D418" s="95"/>
      <c r="E418" s="95"/>
      <c r="F418" s="95"/>
      <c r="G418" s="318"/>
      <c r="H418" s="318"/>
      <c r="I418" s="318"/>
      <c r="J418" s="318"/>
      <c r="K418" s="318"/>
      <c r="L418" s="318"/>
      <c r="M418" s="95"/>
      <c r="N418" s="95"/>
      <c r="O418" s="95"/>
      <c r="P418" s="95"/>
      <c r="Q418" s="319"/>
      <c r="R418" s="319"/>
      <c r="S418" s="95"/>
      <c r="T418" s="95"/>
      <c r="U418" s="95"/>
      <c r="V418" s="95"/>
      <c r="W418" s="95"/>
      <c r="X418" s="95"/>
      <c r="Y418" s="95"/>
      <c r="Z418" s="95"/>
    </row>
    <row r="419" ht="14.25" customHeight="1">
      <c r="A419" s="95"/>
      <c r="B419" s="95"/>
      <c r="C419" s="95"/>
      <c r="D419" s="95"/>
      <c r="E419" s="95"/>
      <c r="F419" s="95"/>
      <c r="G419" s="318"/>
      <c r="H419" s="318"/>
      <c r="I419" s="318"/>
      <c r="J419" s="318"/>
      <c r="K419" s="318"/>
      <c r="L419" s="318"/>
      <c r="M419" s="95"/>
      <c r="N419" s="95"/>
      <c r="O419" s="95"/>
      <c r="P419" s="95"/>
      <c r="Q419" s="319"/>
      <c r="R419" s="319"/>
      <c r="S419" s="95"/>
      <c r="T419" s="95"/>
      <c r="U419" s="95"/>
      <c r="V419" s="95"/>
      <c r="W419" s="95"/>
      <c r="X419" s="95"/>
      <c r="Y419" s="95"/>
      <c r="Z419" s="95"/>
    </row>
    <row r="420" ht="14.25" customHeight="1">
      <c r="A420" s="95"/>
      <c r="B420" s="95"/>
      <c r="C420" s="95"/>
      <c r="D420" s="95"/>
      <c r="E420" s="95"/>
      <c r="F420" s="95"/>
      <c r="G420" s="318"/>
      <c r="H420" s="318"/>
      <c r="I420" s="318"/>
      <c r="J420" s="318"/>
      <c r="K420" s="318"/>
      <c r="L420" s="318"/>
      <c r="M420" s="95"/>
      <c r="N420" s="95"/>
      <c r="O420" s="95"/>
      <c r="P420" s="95"/>
      <c r="Q420" s="319"/>
      <c r="R420" s="319"/>
      <c r="S420" s="95"/>
      <c r="T420" s="95"/>
      <c r="U420" s="95"/>
      <c r="V420" s="95"/>
      <c r="W420" s="95"/>
      <c r="X420" s="95"/>
      <c r="Y420" s="95"/>
      <c r="Z420" s="95"/>
    </row>
    <row r="421" ht="14.25" customHeight="1">
      <c r="A421" s="95"/>
      <c r="B421" s="95"/>
      <c r="C421" s="95"/>
      <c r="D421" s="95"/>
      <c r="E421" s="95"/>
      <c r="F421" s="95"/>
      <c r="G421" s="318"/>
      <c r="H421" s="318"/>
      <c r="I421" s="318"/>
      <c r="J421" s="318"/>
      <c r="K421" s="318"/>
      <c r="L421" s="318"/>
      <c r="M421" s="95"/>
      <c r="N421" s="95"/>
      <c r="O421" s="95"/>
      <c r="P421" s="95"/>
      <c r="Q421" s="319"/>
      <c r="R421" s="319"/>
      <c r="S421" s="95"/>
      <c r="T421" s="95"/>
      <c r="U421" s="95"/>
      <c r="V421" s="95"/>
      <c r="W421" s="95"/>
      <c r="X421" s="95"/>
      <c r="Y421" s="95"/>
      <c r="Z421" s="95"/>
    </row>
    <row r="422" ht="14.25" customHeight="1">
      <c r="A422" s="95"/>
      <c r="B422" s="95"/>
      <c r="C422" s="95"/>
      <c r="D422" s="95"/>
      <c r="E422" s="95"/>
      <c r="F422" s="95"/>
      <c r="G422" s="318"/>
      <c r="H422" s="318"/>
      <c r="I422" s="318"/>
      <c r="J422" s="318"/>
      <c r="K422" s="318"/>
      <c r="L422" s="318"/>
      <c r="M422" s="95"/>
      <c r="N422" s="95"/>
      <c r="O422" s="95"/>
      <c r="P422" s="95"/>
      <c r="Q422" s="319"/>
      <c r="R422" s="319"/>
      <c r="S422" s="95"/>
      <c r="T422" s="95"/>
      <c r="U422" s="95"/>
      <c r="V422" s="95"/>
      <c r="W422" s="95"/>
      <c r="X422" s="95"/>
      <c r="Y422" s="95"/>
      <c r="Z422" s="95"/>
    </row>
    <row r="423" ht="14.25" customHeight="1">
      <c r="A423" s="95"/>
      <c r="B423" s="95"/>
      <c r="C423" s="95"/>
      <c r="D423" s="95"/>
      <c r="E423" s="95"/>
      <c r="F423" s="95"/>
      <c r="G423" s="318"/>
      <c r="H423" s="318"/>
      <c r="I423" s="318"/>
      <c r="J423" s="318"/>
      <c r="K423" s="318"/>
      <c r="L423" s="318"/>
      <c r="M423" s="95"/>
      <c r="N423" s="95"/>
      <c r="O423" s="95"/>
      <c r="P423" s="95"/>
      <c r="Q423" s="319"/>
      <c r="R423" s="319"/>
      <c r="S423" s="95"/>
      <c r="T423" s="95"/>
      <c r="U423" s="95"/>
      <c r="V423" s="95"/>
      <c r="W423" s="95"/>
      <c r="X423" s="95"/>
      <c r="Y423" s="95"/>
      <c r="Z423" s="95"/>
    </row>
    <row r="424" ht="14.25" customHeight="1">
      <c r="A424" s="95"/>
      <c r="B424" s="95"/>
      <c r="C424" s="95"/>
      <c r="D424" s="95"/>
      <c r="E424" s="95"/>
      <c r="F424" s="95"/>
      <c r="G424" s="318"/>
      <c r="H424" s="318"/>
      <c r="I424" s="318"/>
      <c r="J424" s="318"/>
      <c r="K424" s="318"/>
      <c r="L424" s="318"/>
      <c r="M424" s="95"/>
      <c r="N424" s="95"/>
      <c r="O424" s="95"/>
      <c r="P424" s="95"/>
      <c r="Q424" s="319"/>
      <c r="R424" s="319"/>
      <c r="S424" s="95"/>
      <c r="T424" s="95"/>
      <c r="U424" s="95"/>
      <c r="V424" s="95"/>
      <c r="W424" s="95"/>
      <c r="X424" s="95"/>
      <c r="Y424" s="95"/>
      <c r="Z424" s="95"/>
    </row>
    <row r="425" ht="14.25" customHeight="1">
      <c r="A425" s="95"/>
      <c r="B425" s="95"/>
      <c r="C425" s="95"/>
      <c r="D425" s="95"/>
      <c r="E425" s="95"/>
      <c r="F425" s="95"/>
      <c r="G425" s="318"/>
      <c r="H425" s="318"/>
      <c r="I425" s="318"/>
      <c r="J425" s="318"/>
      <c r="K425" s="318"/>
      <c r="L425" s="318"/>
      <c r="M425" s="95"/>
      <c r="N425" s="95"/>
      <c r="O425" s="95"/>
      <c r="P425" s="95"/>
      <c r="Q425" s="319"/>
      <c r="R425" s="319"/>
      <c r="S425" s="95"/>
      <c r="T425" s="95"/>
      <c r="U425" s="95"/>
      <c r="V425" s="95"/>
      <c r="W425" s="95"/>
      <c r="X425" s="95"/>
      <c r="Y425" s="95"/>
      <c r="Z425" s="95"/>
    </row>
    <row r="426" ht="14.25" customHeight="1">
      <c r="A426" s="95"/>
      <c r="B426" s="95"/>
      <c r="C426" s="95"/>
      <c r="D426" s="95"/>
      <c r="E426" s="95"/>
      <c r="F426" s="95"/>
      <c r="G426" s="318"/>
      <c r="H426" s="318"/>
      <c r="I426" s="318"/>
      <c r="J426" s="318"/>
      <c r="K426" s="318"/>
      <c r="L426" s="318"/>
      <c r="M426" s="95"/>
      <c r="N426" s="95"/>
      <c r="O426" s="95"/>
      <c r="P426" s="95"/>
      <c r="Q426" s="319"/>
      <c r="R426" s="319"/>
      <c r="S426" s="95"/>
      <c r="T426" s="95"/>
      <c r="U426" s="95"/>
      <c r="V426" s="95"/>
      <c r="W426" s="95"/>
      <c r="X426" s="95"/>
      <c r="Y426" s="95"/>
      <c r="Z426" s="95"/>
    </row>
    <row r="427" ht="14.25" customHeight="1">
      <c r="A427" s="95"/>
      <c r="B427" s="95"/>
      <c r="C427" s="95"/>
      <c r="D427" s="95"/>
      <c r="E427" s="95"/>
      <c r="F427" s="95"/>
      <c r="G427" s="318"/>
      <c r="H427" s="318"/>
      <c r="I427" s="318"/>
      <c r="J427" s="318"/>
      <c r="K427" s="318"/>
      <c r="L427" s="318"/>
      <c r="M427" s="95"/>
      <c r="N427" s="95"/>
      <c r="O427" s="95"/>
      <c r="P427" s="95"/>
      <c r="Q427" s="319"/>
      <c r="R427" s="319"/>
      <c r="S427" s="95"/>
      <c r="T427" s="95"/>
      <c r="U427" s="95"/>
      <c r="V427" s="95"/>
      <c r="W427" s="95"/>
      <c r="X427" s="95"/>
      <c r="Y427" s="95"/>
      <c r="Z427" s="95"/>
    </row>
    <row r="428" ht="14.25" customHeight="1">
      <c r="A428" s="95"/>
      <c r="B428" s="95"/>
      <c r="C428" s="95"/>
      <c r="D428" s="95"/>
      <c r="E428" s="95"/>
      <c r="F428" s="95"/>
      <c r="G428" s="318"/>
      <c r="H428" s="318"/>
      <c r="I428" s="318"/>
      <c r="J428" s="318"/>
      <c r="K428" s="318"/>
      <c r="L428" s="318"/>
      <c r="M428" s="95"/>
      <c r="N428" s="95"/>
      <c r="O428" s="95"/>
      <c r="P428" s="95"/>
      <c r="Q428" s="319"/>
      <c r="R428" s="319"/>
      <c r="S428" s="95"/>
      <c r="T428" s="95"/>
      <c r="U428" s="95"/>
      <c r="V428" s="95"/>
      <c r="W428" s="95"/>
      <c r="X428" s="95"/>
      <c r="Y428" s="95"/>
      <c r="Z428" s="95"/>
    </row>
    <row r="429" ht="14.25" customHeight="1">
      <c r="A429" s="95"/>
      <c r="B429" s="95"/>
      <c r="C429" s="95"/>
      <c r="D429" s="95"/>
      <c r="E429" s="95"/>
      <c r="F429" s="95"/>
      <c r="G429" s="318"/>
      <c r="H429" s="318"/>
      <c r="I429" s="318"/>
      <c r="J429" s="318"/>
      <c r="K429" s="318"/>
      <c r="L429" s="318"/>
      <c r="M429" s="95"/>
      <c r="N429" s="95"/>
      <c r="O429" s="95"/>
      <c r="P429" s="95"/>
      <c r="Q429" s="319"/>
      <c r="R429" s="319"/>
      <c r="S429" s="95"/>
      <c r="T429" s="95"/>
      <c r="U429" s="95"/>
      <c r="V429" s="95"/>
      <c r="W429" s="95"/>
      <c r="X429" s="95"/>
      <c r="Y429" s="95"/>
      <c r="Z429" s="95"/>
    </row>
    <row r="430" ht="14.25" customHeight="1">
      <c r="A430" s="95"/>
      <c r="B430" s="95"/>
      <c r="C430" s="95"/>
      <c r="D430" s="95"/>
      <c r="E430" s="95"/>
      <c r="F430" s="95"/>
      <c r="G430" s="318"/>
      <c r="H430" s="318"/>
      <c r="I430" s="318"/>
      <c r="J430" s="318"/>
      <c r="K430" s="318"/>
      <c r="L430" s="318"/>
      <c r="M430" s="95"/>
      <c r="N430" s="95"/>
      <c r="O430" s="95"/>
      <c r="P430" s="95"/>
      <c r="Q430" s="319"/>
      <c r="R430" s="319"/>
      <c r="S430" s="95"/>
      <c r="T430" s="95"/>
      <c r="U430" s="95"/>
      <c r="V430" s="95"/>
      <c r="W430" s="95"/>
      <c r="X430" s="95"/>
      <c r="Y430" s="95"/>
      <c r="Z430" s="95"/>
    </row>
    <row r="431" ht="14.25" customHeight="1">
      <c r="A431" s="95"/>
      <c r="B431" s="95"/>
      <c r="C431" s="95"/>
      <c r="D431" s="95"/>
      <c r="E431" s="95"/>
      <c r="F431" s="95"/>
      <c r="G431" s="318"/>
      <c r="H431" s="318"/>
      <c r="I431" s="318"/>
      <c r="J431" s="318"/>
      <c r="K431" s="318"/>
      <c r="L431" s="318"/>
      <c r="M431" s="95"/>
      <c r="N431" s="95"/>
      <c r="O431" s="95"/>
      <c r="P431" s="95"/>
      <c r="Q431" s="319"/>
      <c r="R431" s="319"/>
      <c r="S431" s="95"/>
      <c r="T431" s="95"/>
      <c r="U431" s="95"/>
      <c r="V431" s="95"/>
      <c r="W431" s="95"/>
      <c r="X431" s="95"/>
      <c r="Y431" s="95"/>
      <c r="Z431" s="95"/>
    </row>
    <row r="432" ht="14.25" customHeight="1">
      <c r="A432" s="95"/>
      <c r="B432" s="95"/>
      <c r="C432" s="95"/>
      <c r="D432" s="95"/>
      <c r="E432" s="95"/>
      <c r="F432" s="95"/>
      <c r="G432" s="318"/>
      <c r="H432" s="318"/>
      <c r="I432" s="318"/>
      <c r="J432" s="318"/>
      <c r="K432" s="318"/>
      <c r="L432" s="318"/>
      <c r="M432" s="95"/>
      <c r="N432" s="95"/>
      <c r="O432" s="95"/>
      <c r="P432" s="95"/>
      <c r="Q432" s="319"/>
      <c r="R432" s="319"/>
      <c r="S432" s="95"/>
      <c r="T432" s="95"/>
      <c r="U432" s="95"/>
      <c r="V432" s="95"/>
      <c r="W432" s="95"/>
      <c r="X432" s="95"/>
      <c r="Y432" s="95"/>
      <c r="Z432" s="95"/>
    </row>
    <row r="433" ht="14.25" customHeight="1">
      <c r="A433" s="95"/>
      <c r="B433" s="95"/>
      <c r="C433" s="95"/>
      <c r="D433" s="95"/>
      <c r="E433" s="95"/>
      <c r="F433" s="95"/>
      <c r="G433" s="318"/>
      <c r="H433" s="318"/>
      <c r="I433" s="318"/>
      <c r="J433" s="318"/>
      <c r="K433" s="318"/>
      <c r="L433" s="318"/>
      <c r="M433" s="95"/>
      <c r="N433" s="95"/>
      <c r="O433" s="95"/>
      <c r="P433" s="95"/>
      <c r="Q433" s="319"/>
      <c r="R433" s="319"/>
      <c r="S433" s="95"/>
      <c r="T433" s="95"/>
      <c r="U433" s="95"/>
      <c r="V433" s="95"/>
      <c r="W433" s="95"/>
      <c r="X433" s="95"/>
      <c r="Y433" s="95"/>
      <c r="Z433" s="95"/>
    </row>
    <row r="434" ht="14.25" customHeight="1">
      <c r="A434" s="95"/>
      <c r="B434" s="95"/>
      <c r="C434" s="95"/>
      <c r="D434" s="95"/>
      <c r="E434" s="95"/>
      <c r="F434" s="95"/>
      <c r="G434" s="318"/>
      <c r="H434" s="318"/>
      <c r="I434" s="318"/>
      <c r="J434" s="318"/>
      <c r="K434" s="318"/>
      <c r="L434" s="318"/>
      <c r="M434" s="95"/>
      <c r="N434" s="95"/>
      <c r="O434" s="95"/>
      <c r="P434" s="95"/>
      <c r="Q434" s="319"/>
      <c r="R434" s="319"/>
      <c r="S434" s="95"/>
      <c r="T434" s="95"/>
      <c r="U434" s="95"/>
      <c r="V434" s="95"/>
      <c r="W434" s="95"/>
      <c r="X434" s="95"/>
      <c r="Y434" s="95"/>
      <c r="Z434" s="95"/>
    </row>
    <row r="435" ht="14.25" customHeight="1">
      <c r="A435" s="95"/>
      <c r="B435" s="95"/>
      <c r="C435" s="95"/>
      <c r="D435" s="95"/>
      <c r="E435" s="95"/>
      <c r="F435" s="95"/>
      <c r="G435" s="318"/>
      <c r="H435" s="318"/>
      <c r="I435" s="318"/>
      <c r="J435" s="318"/>
      <c r="K435" s="318"/>
      <c r="L435" s="318"/>
      <c r="M435" s="95"/>
      <c r="N435" s="95"/>
      <c r="O435" s="95"/>
      <c r="P435" s="95"/>
      <c r="Q435" s="319"/>
      <c r="R435" s="319"/>
      <c r="S435" s="95"/>
      <c r="T435" s="95"/>
      <c r="U435" s="95"/>
      <c r="V435" s="95"/>
      <c r="W435" s="95"/>
      <c r="X435" s="95"/>
      <c r="Y435" s="95"/>
      <c r="Z435" s="95"/>
    </row>
    <row r="436" ht="14.25" customHeight="1">
      <c r="A436" s="95"/>
      <c r="B436" s="95"/>
      <c r="C436" s="95"/>
      <c r="D436" s="95"/>
      <c r="E436" s="95"/>
      <c r="F436" s="95"/>
      <c r="G436" s="318"/>
      <c r="H436" s="318"/>
      <c r="I436" s="318"/>
      <c r="J436" s="318"/>
      <c r="K436" s="318"/>
      <c r="L436" s="318"/>
      <c r="M436" s="95"/>
      <c r="N436" s="95"/>
      <c r="O436" s="95"/>
      <c r="P436" s="95"/>
      <c r="Q436" s="319"/>
      <c r="R436" s="319"/>
      <c r="S436" s="95"/>
      <c r="T436" s="95"/>
      <c r="U436" s="95"/>
      <c r="V436" s="95"/>
      <c r="W436" s="95"/>
      <c r="X436" s="95"/>
      <c r="Y436" s="95"/>
      <c r="Z436" s="95"/>
    </row>
    <row r="437" ht="14.25" customHeight="1">
      <c r="A437" s="95"/>
      <c r="B437" s="95"/>
      <c r="C437" s="95"/>
      <c r="D437" s="95"/>
      <c r="E437" s="95"/>
      <c r="F437" s="95"/>
      <c r="G437" s="318"/>
      <c r="H437" s="318"/>
      <c r="I437" s="318"/>
      <c r="J437" s="318"/>
      <c r="K437" s="318"/>
      <c r="L437" s="318"/>
      <c r="M437" s="95"/>
      <c r="N437" s="95"/>
      <c r="O437" s="95"/>
      <c r="P437" s="95"/>
      <c r="Q437" s="319"/>
      <c r="R437" s="319"/>
      <c r="S437" s="95"/>
      <c r="T437" s="95"/>
      <c r="U437" s="95"/>
      <c r="V437" s="95"/>
      <c r="W437" s="95"/>
      <c r="X437" s="95"/>
      <c r="Y437" s="95"/>
      <c r="Z437" s="95"/>
    </row>
    <row r="438" ht="14.25" customHeight="1">
      <c r="A438" s="95"/>
      <c r="B438" s="95"/>
      <c r="C438" s="95"/>
      <c r="D438" s="95"/>
      <c r="E438" s="95"/>
      <c r="F438" s="95"/>
      <c r="G438" s="318"/>
      <c r="H438" s="318"/>
      <c r="I438" s="318"/>
      <c r="J438" s="318"/>
      <c r="K438" s="318"/>
      <c r="L438" s="318"/>
      <c r="M438" s="95"/>
      <c r="N438" s="95"/>
      <c r="O438" s="95"/>
      <c r="P438" s="95"/>
      <c r="Q438" s="319"/>
      <c r="R438" s="319"/>
      <c r="S438" s="95"/>
      <c r="T438" s="95"/>
      <c r="U438" s="95"/>
      <c r="V438" s="95"/>
      <c r="W438" s="95"/>
      <c r="X438" s="95"/>
      <c r="Y438" s="95"/>
      <c r="Z438" s="95"/>
    </row>
    <row r="439" ht="14.25" customHeight="1">
      <c r="A439" s="95"/>
      <c r="B439" s="95"/>
      <c r="C439" s="95"/>
      <c r="D439" s="95"/>
      <c r="E439" s="95"/>
      <c r="F439" s="95"/>
      <c r="G439" s="318"/>
      <c r="H439" s="318"/>
      <c r="I439" s="318"/>
      <c r="J439" s="318"/>
      <c r="K439" s="318"/>
      <c r="L439" s="318"/>
      <c r="M439" s="95"/>
      <c r="N439" s="95"/>
      <c r="O439" s="95"/>
      <c r="P439" s="95"/>
      <c r="Q439" s="319"/>
      <c r="R439" s="319"/>
      <c r="S439" s="95"/>
      <c r="T439" s="95"/>
      <c r="U439" s="95"/>
      <c r="V439" s="95"/>
      <c r="W439" s="95"/>
      <c r="X439" s="95"/>
      <c r="Y439" s="95"/>
      <c r="Z439" s="95"/>
    </row>
    <row r="440" ht="14.25" customHeight="1">
      <c r="A440" s="95"/>
      <c r="B440" s="95"/>
      <c r="C440" s="95"/>
      <c r="D440" s="95"/>
      <c r="E440" s="95"/>
      <c r="F440" s="95"/>
      <c r="G440" s="318"/>
      <c r="H440" s="318"/>
      <c r="I440" s="318"/>
      <c r="J440" s="318"/>
      <c r="K440" s="318"/>
      <c r="L440" s="318"/>
      <c r="M440" s="95"/>
      <c r="N440" s="95"/>
      <c r="O440" s="95"/>
      <c r="P440" s="95"/>
      <c r="Q440" s="319"/>
      <c r="R440" s="319"/>
      <c r="S440" s="95"/>
      <c r="T440" s="95"/>
      <c r="U440" s="95"/>
      <c r="V440" s="95"/>
      <c r="W440" s="95"/>
      <c r="X440" s="95"/>
      <c r="Y440" s="95"/>
      <c r="Z440" s="95"/>
    </row>
    <row r="441" ht="14.25" customHeight="1">
      <c r="A441" s="95"/>
      <c r="B441" s="95"/>
      <c r="C441" s="95"/>
      <c r="D441" s="95"/>
      <c r="E441" s="95"/>
      <c r="F441" s="95"/>
      <c r="G441" s="318"/>
      <c r="H441" s="318"/>
      <c r="I441" s="318"/>
      <c r="J441" s="318"/>
      <c r="K441" s="318"/>
      <c r="L441" s="318"/>
      <c r="M441" s="95"/>
      <c r="N441" s="95"/>
      <c r="O441" s="95"/>
      <c r="P441" s="95"/>
      <c r="Q441" s="319"/>
      <c r="R441" s="319"/>
      <c r="S441" s="95"/>
      <c r="T441" s="95"/>
      <c r="U441" s="95"/>
      <c r="V441" s="95"/>
      <c r="W441" s="95"/>
      <c r="X441" s="95"/>
      <c r="Y441" s="95"/>
      <c r="Z441" s="95"/>
    </row>
    <row r="442" ht="14.25" customHeight="1">
      <c r="A442" s="95"/>
      <c r="B442" s="95"/>
      <c r="C442" s="95"/>
      <c r="D442" s="95"/>
      <c r="E442" s="95"/>
      <c r="F442" s="95"/>
      <c r="G442" s="318"/>
      <c r="H442" s="318"/>
      <c r="I442" s="318"/>
      <c r="J442" s="318"/>
      <c r="K442" s="318"/>
      <c r="L442" s="318"/>
      <c r="M442" s="95"/>
      <c r="N442" s="95"/>
      <c r="O442" s="95"/>
      <c r="P442" s="95"/>
      <c r="Q442" s="319"/>
      <c r="R442" s="319"/>
      <c r="S442" s="95"/>
      <c r="T442" s="95"/>
      <c r="U442" s="95"/>
      <c r="V442" s="95"/>
      <c r="W442" s="95"/>
      <c r="X442" s="95"/>
      <c r="Y442" s="95"/>
      <c r="Z442" s="95"/>
    </row>
    <row r="443" ht="14.25" customHeight="1">
      <c r="A443" s="95"/>
      <c r="B443" s="95"/>
      <c r="C443" s="95"/>
      <c r="D443" s="95"/>
      <c r="E443" s="95"/>
      <c r="F443" s="95"/>
      <c r="G443" s="318"/>
      <c r="H443" s="318"/>
      <c r="I443" s="318"/>
      <c r="J443" s="318"/>
      <c r="K443" s="318"/>
      <c r="L443" s="318"/>
      <c r="M443" s="95"/>
      <c r="N443" s="95"/>
      <c r="O443" s="95"/>
      <c r="P443" s="95"/>
      <c r="Q443" s="319"/>
      <c r="R443" s="319"/>
      <c r="S443" s="95"/>
      <c r="T443" s="95"/>
      <c r="U443" s="95"/>
      <c r="V443" s="95"/>
      <c r="W443" s="95"/>
      <c r="X443" s="95"/>
      <c r="Y443" s="95"/>
      <c r="Z443" s="95"/>
    </row>
    <row r="444" ht="14.25" customHeight="1">
      <c r="A444" s="95"/>
      <c r="B444" s="95"/>
      <c r="C444" s="95"/>
      <c r="D444" s="95"/>
      <c r="E444" s="95"/>
      <c r="F444" s="95"/>
      <c r="G444" s="318"/>
      <c r="H444" s="318"/>
      <c r="I444" s="318"/>
      <c r="J444" s="318"/>
      <c r="K444" s="318"/>
      <c r="L444" s="318"/>
      <c r="M444" s="95"/>
      <c r="N444" s="95"/>
      <c r="O444" s="95"/>
      <c r="P444" s="95"/>
      <c r="Q444" s="319"/>
      <c r="R444" s="319"/>
      <c r="S444" s="95"/>
      <c r="T444" s="95"/>
      <c r="U444" s="95"/>
      <c r="V444" s="95"/>
      <c r="W444" s="95"/>
      <c r="X444" s="95"/>
      <c r="Y444" s="95"/>
      <c r="Z444" s="95"/>
    </row>
    <row r="445" ht="14.25" customHeight="1">
      <c r="A445" s="95"/>
      <c r="B445" s="95"/>
      <c r="C445" s="95"/>
      <c r="D445" s="95"/>
      <c r="E445" s="95"/>
      <c r="F445" s="95"/>
      <c r="G445" s="318"/>
      <c r="H445" s="318"/>
      <c r="I445" s="318"/>
      <c r="J445" s="318"/>
      <c r="K445" s="318"/>
      <c r="L445" s="318"/>
      <c r="M445" s="95"/>
      <c r="N445" s="95"/>
      <c r="O445" s="95"/>
      <c r="P445" s="95"/>
      <c r="Q445" s="319"/>
      <c r="R445" s="319"/>
      <c r="S445" s="95"/>
      <c r="T445" s="95"/>
      <c r="U445" s="95"/>
      <c r="V445" s="95"/>
      <c r="W445" s="95"/>
      <c r="X445" s="95"/>
      <c r="Y445" s="95"/>
      <c r="Z445" s="95"/>
    </row>
    <row r="446" ht="14.25" customHeight="1">
      <c r="A446" s="95"/>
      <c r="B446" s="95"/>
      <c r="C446" s="95"/>
      <c r="D446" s="95"/>
      <c r="E446" s="95"/>
      <c r="F446" s="95"/>
      <c r="G446" s="318"/>
      <c r="H446" s="318"/>
      <c r="I446" s="318"/>
      <c r="J446" s="318"/>
      <c r="K446" s="318"/>
      <c r="L446" s="318"/>
      <c r="M446" s="95"/>
      <c r="N446" s="95"/>
      <c r="O446" s="95"/>
      <c r="P446" s="95"/>
      <c r="Q446" s="319"/>
      <c r="R446" s="319"/>
      <c r="S446" s="95"/>
      <c r="T446" s="95"/>
      <c r="U446" s="95"/>
      <c r="V446" s="95"/>
      <c r="W446" s="95"/>
      <c r="X446" s="95"/>
      <c r="Y446" s="95"/>
      <c r="Z446" s="95"/>
    </row>
    <row r="447" ht="14.25" customHeight="1">
      <c r="A447" s="95"/>
      <c r="B447" s="95"/>
      <c r="C447" s="95"/>
      <c r="D447" s="95"/>
      <c r="E447" s="95"/>
      <c r="F447" s="95"/>
      <c r="G447" s="318"/>
      <c r="H447" s="318"/>
      <c r="I447" s="318"/>
      <c r="J447" s="318"/>
      <c r="K447" s="318"/>
      <c r="L447" s="318"/>
      <c r="M447" s="95"/>
      <c r="N447" s="95"/>
      <c r="O447" s="95"/>
      <c r="P447" s="95"/>
      <c r="Q447" s="319"/>
      <c r="R447" s="319"/>
      <c r="S447" s="95"/>
      <c r="T447" s="95"/>
      <c r="U447" s="95"/>
      <c r="V447" s="95"/>
      <c r="W447" s="95"/>
      <c r="X447" s="95"/>
      <c r="Y447" s="95"/>
      <c r="Z447" s="95"/>
    </row>
    <row r="448" ht="14.25" customHeight="1">
      <c r="A448" s="95"/>
      <c r="B448" s="95"/>
      <c r="C448" s="95"/>
      <c r="D448" s="95"/>
      <c r="E448" s="95"/>
      <c r="F448" s="95"/>
      <c r="G448" s="318"/>
      <c r="H448" s="318"/>
      <c r="I448" s="318"/>
      <c r="J448" s="318"/>
      <c r="K448" s="318"/>
      <c r="L448" s="318"/>
      <c r="M448" s="95"/>
      <c r="N448" s="95"/>
      <c r="O448" s="95"/>
      <c r="P448" s="95"/>
      <c r="Q448" s="319"/>
      <c r="R448" s="319"/>
      <c r="S448" s="95"/>
      <c r="T448" s="95"/>
      <c r="U448" s="95"/>
      <c r="V448" s="95"/>
      <c r="W448" s="95"/>
      <c r="X448" s="95"/>
      <c r="Y448" s="95"/>
      <c r="Z448" s="95"/>
    </row>
    <row r="449" ht="14.25" customHeight="1">
      <c r="A449" s="95"/>
      <c r="B449" s="95"/>
      <c r="C449" s="95"/>
      <c r="D449" s="95"/>
      <c r="E449" s="95"/>
      <c r="F449" s="95"/>
      <c r="G449" s="318"/>
      <c r="H449" s="318"/>
      <c r="I449" s="318"/>
      <c r="J449" s="318"/>
      <c r="K449" s="318"/>
      <c r="L449" s="318"/>
      <c r="M449" s="95"/>
      <c r="N449" s="95"/>
      <c r="O449" s="95"/>
      <c r="P449" s="95"/>
      <c r="Q449" s="319"/>
      <c r="R449" s="319"/>
      <c r="S449" s="95"/>
      <c r="T449" s="95"/>
      <c r="U449" s="95"/>
      <c r="V449" s="95"/>
      <c r="W449" s="95"/>
      <c r="X449" s="95"/>
      <c r="Y449" s="95"/>
      <c r="Z449" s="95"/>
    </row>
    <row r="450" ht="14.25" customHeight="1">
      <c r="A450" s="95"/>
      <c r="B450" s="95"/>
      <c r="C450" s="95"/>
      <c r="D450" s="95"/>
      <c r="E450" s="95"/>
      <c r="F450" s="95"/>
      <c r="G450" s="318"/>
      <c r="H450" s="318"/>
      <c r="I450" s="318"/>
      <c r="J450" s="318"/>
      <c r="K450" s="318"/>
      <c r="L450" s="318"/>
      <c r="M450" s="95"/>
      <c r="N450" s="95"/>
      <c r="O450" s="95"/>
      <c r="P450" s="95"/>
      <c r="Q450" s="319"/>
      <c r="R450" s="319"/>
      <c r="S450" s="95"/>
      <c r="T450" s="95"/>
      <c r="U450" s="95"/>
      <c r="V450" s="95"/>
      <c r="W450" s="95"/>
      <c r="X450" s="95"/>
      <c r="Y450" s="95"/>
      <c r="Z450" s="95"/>
    </row>
    <row r="451" ht="14.25" customHeight="1">
      <c r="A451" s="95"/>
      <c r="B451" s="95"/>
      <c r="C451" s="95"/>
      <c r="D451" s="95"/>
      <c r="E451" s="95"/>
      <c r="F451" s="95"/>
      <c r="G451" s="318"/>
      <c r="H451" s="318"/>
      <c r="I451" s="318"/>
      <c r="J451" s="318"/>
      <c r="K451" s="318"/>
      <c r="L451" s="318"/>
      <c r="M451" s="95"/>
      <c r="N451" s="95"/>
      <c r="O451" s="95"/>
      <c r="P451" s="95"/>
      <c r="Q451" s="319"/>
      <c r="R451" s="319"/>
      <c r="S451" s="95"/>
      <c r="T451" s="95"/>
      <c r="U451" s="95"/>
      <c r="V451" s="95"/>
      <c r="W451" s="95"/>
      <c r="X451" s="95"/>
      <c r="Y451" s="95"/>
      <c r="Z451" s="95"/>
    </row>
    <row r="452" ht="14.25" customHeight="1">
      <c r="A452" s="95"/>
      <c r="B452" s="95"/>
      <c r="C452" s="95"/>
      <c r="D452" s="95"/>
      <c r="E452" s="95"/>
      <c r="F452" s="95"/>
      <c r="G452" s="318"/>
      <c r="H452" s="318"/>
      <c r="I452" s="318"/>
      <c r="J452" s="318"/>
      <c r="K452" s="318"/>
      <c r="L452" s="318"/>
      <c r="M452" s="95"/>
      <c r="N452" s="95"/>
      <c r="O452" s="95"/>
      <c r="P452" s="95"/>
      <c r="Q452" s="319"/>
      <c r="R452" s="319"/>
      <c r="S452" s="95"/>
      <c r="T452" s="95"/>
      <c r="U452" s="95"/>
      <c r="V452" s="95"/>
      <c r="W452" s="95"/>
      <c r="X452" s="95"/>
      <c r="Y452" s="95"/>
      <c r="Z452" s="95"/>
    </row>
    <row r="453" ht="14.25" customHeight="1">
      <c r="A453" s="95"/>
      <c r="B453" s="95"/>
      <c r="C453" s="95"/>
      <c r="D453" s="95"/>
      <c r="E453" s="95"/>
      <c r="F453" s="95"/>
      <c r="G453" s="318"/>
      <c r="H453" s="318"/>
      <c r="I453" s="318"/>
      <c r="J453" s="318"/>
      <c r="K453" s="318"/>
      <c r="L453" s="318"/>
      <c r="M453" s="95"/>
      <c r="N453" s="95"/>
      <c r="O453" s="95"/>
      <c r="P453" s="95"/>
      <c r="Q453" s="319"/>
      <c r="R453" s="319"/>
      <c r="S453" s="95"/>
      <c r="T453" s="95"/>
      <c r="U453" s="95"/>
      <c r="V453" s="95"/>
      <c r="W453" s="95"/>
      <c r="X453" s="95"/>
      <c r="Y453" s="95"/>
      <c r="Z453" s="95"/>
    </row>
    <row r="454" ht="14.25" customHeight="1">
      <c r="A454" s="95"/>
      <c r="B454" s="95"/>
      <c r="C454" s="95"/>
      <c r="D454" s="95"/>
      <c r="E454" s="95"/>
      <c r="F454" s="95"/>
      <c r="G454" s="318"/>
      <c r="H454" s="318"/>
      <c r="I454" s="318"/>
      <c r="J454" s="318"/>
      <c r="K454" s="318"/>
      <c r="L454" s="318"/>
      <c r="M454" s="95"/>
      <c r="N454" s="95"/>
      <c r="O454" s="95"/>
      <c r="P454" s="95"/>
      <c r="Q454" s="319"/>
      <c r="R454" s="319"/>
      <c r="S454" s="95"/>
      <c r="T454" s="95"/>
      <c r="U454" s="95"/>
      <c r="V454" s="95"/>
      <c r="W454" s="95"/>
      <c r="X454" s="95"/>
      <c r="Y454" s="95"/>
      <c r="Z454" s="95"/>
    </row>
    <row r="455" ht="14.25" customHeight="1">
      <c r="A455" s="95"/>
      <c r="B455" s="95"/>
      <c r="C455" s="95"/>
      <c r="D455" s="95"/>
      <c r="E455" s="95"/>
      <c r="F455" s="95"/>
      <c r="G455" s="318"/>
      <c r="H455" s="318"/>
      <c r="I455" s="318"/>
      <c r="J455" s="318"/>
      <c r="K455" s="318"/>
      <c r="L455" s="318"/>
      <c r="M455" s="95"/>
      <c r="N455" s="95"/>
      <c r="O455" s="95"/>
      <c r="P455" s="95"/>
      <c r="Q455" s="319"/>
      <c r="R455" s="319"/>
      <c r="S455" s="95"/>
      <c r="T455" s="95"/>
      <c r="U455" s="95"/>
      <c r="V455" s="95"/>
      <c r="W455" s="95"/>
      <c r="X455" s="95"/>
      <c r="Y455" s="95"/>
      <c r="Z455" s="95"/>
    </row>
    <row r="456" ht="14.25" customHeight="1">
      <c r="A456" s="95"/>
      <c r="B456" s="95"/>
      <c r="C456" s="95"/>
      <c r="D456" s="95"/>
      <c r="E456" s="95"/>
      <c r="F456" s="95"/>
      <c r="G456" s="318"/>
      <c r="H456" s="318"/>
      <c r="I456" s="318"/>
      <c r="J456" s="318"/>
      <c r="K456" s="318"/>
      <c r="L456" s="318"/>
      <c r="M456" s="95"/>
      <c r="N456" s="95"/>
      <c r="O456" s="95"/>
      <c r="P456" s="95"/>
      <c r="Q456" s="319"/>
      <c r="R456" s="319"/>
      <c r="S456" s="95"/>
      <c r="T456" s="95"/>
      <c r="U456" s="95"/>
      <c r="V456" s="95"/>
      <c r="W456" s="95"/>
      <c r="X456" s="95"/>
      <c r="Y456" s="95"/>
      <c r="Z456" s="95"/>
    </row>
    <row r="457" ht="14.25" customHeight="1">
      <c r="A457" s="95"/>
      <c r="B457" s="95"/>
      <c r="C457" s="95"/>
      <c r="D457" s="95"/>
      <c r="E457" s="95"/>
      <c r="F457" s="95"/>
      <c r="G457" s="318"/>
      <c r="H457" s="318"/>
      <c r="I457" s="318"/>
      <c r="J457" s="318"/>
      <c r="K457" s="318"/>
      <c r="L457" s="318"/>
      <c r="M457" s="95"/>
      <c r="N457" s="95"/>
      <c r="O457" s="95"/>
      <c r="P457" s="95"/>
      <c r="Q457" s="319"/>
      <c r="R457" s="319"/>
      <c r="S457" s="95"/>
      <c r="T457" s="95"/>
      <c r="U457" s="95"/>
      <c r="V457" s="95"/>
      <c r="W457" s="95"/>
      <c r="X457" s="95"/>
      <c r="Y457" s="95"/>
      <c r="Z457" s="95"/>
    </row>
    <row r="458" ht="14.25" customHeight="1">
      <c r="A458" s="95"/>
      <c r="B458" s="95"/>
      <c r="C458" s="95"/>
      <c r="D458" s="95"/>
      <c r="E458" s="95"/>
      <c r="F458" s="95"/>
      <c r="G458" s="318"/>
      <c r="H458" s="318"/>
      <c r="I458" s="318"/>
      <c r="J458" s="318"/>
      <c r="K458" s="318"/>
      <c r="L458" s="318"/>
      <c r="M458" s="95"/>
      <c r="N458" s="95"/>
      <c r="O458" s="95"/>
      <c r="P458" s="95"/>
      <c r="Q458" s="319"/>
      <c r="R458" s="319"/>
      <c r="S458" s="95"/>
      <c r="T458" s="95"/>
      <c r="U458" s="95"/>
      <c r="V458" s="95"/>
      <c r="W458" s="95"/>
      <c r="X458" s="95"/>
      <c r="Y458" s="95"/>
      <c r="Z458" s="95"/>
    </row>
    <row r="459" ht="14.25" customHeight="1">
      <c r="A459" s="95"/>
      <c r="B459" s="95"/>
      <c r="C459" s="95"/>
      <c r="D459" s="95"/>
      <c r="E459" s="95"/>
      <c r="F459" s="95"/>
      <c r="G459" s="318"/>
      <c r="H459" s="318"/>
      <c r="I459" s="318"/>
      <c r="J459" s="318"/>
      <c r="K459" s="318"/>
      <c r="L459" s="318"/>
      <c r="M459" s="95"/>
      <c r="N459" s="95"/>
      <c r="O459" s="95"/>
      <c r="P459" s="95"/>
      <c r="Q459" s="319"/>
      <c r="R459" s="319"/>
      <c r="S459" s="95"/>
      <c r="T459" s="95"/>
      <c r="U459" s="95"/>
      <c r="V459" s="95"/>
      <c r="W459" s="95"/>
      <c r="X459" s="95"/>
      <c r="Y459" s="95"/>
      <c r="Z459" s="95"/>
    </row>
    <row r="460" ht="14.25" customHeight="1">
      <c r="A460" s="95"/>
      <c r="B460" s="95"/>
      <c r="C460" s="95"/>
      <c r="D460" s="95"/>
      <c r="E460" s="95"/>
      <c r="F460" s="95"/>
      <c r="G460" s="318"/>
      <c r="H460" s="318"/>
      <c r="I460" s="318"/>
      <c r="J460" s="318"/>
      <c r="K460" s="318"/>
      <c r="L460" s="318"/>
      <c r="M460" s="95"/>
      <c r="N460" s="95"/>
      <c r="O460" s="95"/>
      <c r="P460" s="95"/>
      <c r="Q460" s="319"/>
      <c r="R460" s="319"/>
      <c r="S460" s="95"/>
      <c r="T460" s="95"/>
      <c r="U460" s="95"/>
      <c r="V460" s="95"/>
      <c r="W460" s="95"/>
      <c r="X460" s="95"/>
      <c r="Y460" s="95"/>
      <c r="Z460" s="95"/>
    </row>
    <row r="461" ht="14.25" customHeight="1">
      <c r="A461" s="95"/>
      <c r="B461" s="95"/>
      <c r="C461" s="95"/>
      <c r="D461" s="95"/>
      <c r="E461" s="95"/>
      <c r="F461" s="95"/>
      <c r="G461" s="318"/>
      <c r="H461" s="318"/>
      <c r="I461" s="318"/>
      <c r="J461" s="318"/>
      <c r="K461" s="318"/>
      <c r="L461" s="318"/>
      <c r="M461" s="95"/>
      <c r="N461" s="95"/>
      <c r="O461" s="95"/>
      <c r="P461" s="95"/>
      <c r="Q461" s="319"/>
      <c r="R461" s="319"/>
      <c r="S461" s="95"/>
      <c r="T461" s="95"/>
      <c r="U461" s="95"/>
      <c r="V461" s="95"/>
      <c r="W461" s="95"/>
      <c r="X461" s="95"/>
      <c r="Y461" s="95"/>
      <c r="Z461" s="95"/>
    </row>
    <row r="462" ht="14.25" customHeight="1">
      <c r="A462" s="95"/>
      <c r="B462" s="95"/>
      <c r="C462" s="95"/>
      <c r="D462" s="95"/>
      <c r="E462" s="95"/>
      <c r="F462" s="95"/>
      <c r="G462" s="318"/>
      <c r="H462" s="318"/>
      <c r="I462" s="318"/>
      <c r="J462" s="318"/>
      <c r="K462" s="318"/>
      <c r="L462" s="318"/>
      <c r="M462" s="95"/>
      <c r="N462" s="95"/>
      <c r="O462" s="95"/>
      <c r="P462" s="95"/>
      <c r="Q462" s="319"/>
      <c r="R462" s="319"/>
      <c r="S462" s="95"/>
      <c r="T462" s="95"/>
      <c r="U462" s="95"/>
      <c r="V462" s="95"/>
      <c r="W462" s="95"/>
      <c r="X462" s="95"/>
      <c r="Y462" s="95"/>
      <c r="Z462" s="95"/>
    </row>
    <row r="463" ht="14.25" customHeight="1">
      <c r="A463" s="95"/>
      <c r="B463" s="95"/>
      <c r="C463" s="95"/>
      <c r="D463" s="95"/>
      <c r="E463" s="95"/>
      <c r="F463" s="95"/>
      <c r="G463" s="318"/>
      <c r="H463" s="318"/>
      <c r="I463" s="318"/>
      <c r="J463" s="318"/>
      <c r="K463" s="318"/>
      <c r="L463" s="318"/>
      <c r="M463" s="95"/>
      <c r="N463" s="95"/>
      <c r="O463" s="95"/>
      <c r="P463" s="95"/>
      <c r="Q463" s="319"/>
      <c r="R463" s="319"/>
      <c r="S463" s="95"/>
      <c r="T463" s="95"/>
      <c r="U463" s="95"/>
      <c r="V463" s="95"/>
      <c r="W463" s="95"/>
      <c r="X463" s="95"/>
      <c r="Y463" s="95"/>
      <c r="Z463" s="95"/>
    </row>
    <row r="464" ht="14.25" customHeight="1">
      <c r="A464" s="95"/>
      <c r="B464" s="95"/>
      <c r="C464" s="95"/>
      <c r="D464" s="95"/>
      <c r="E464" s="95"/>
      <c r="F464" s="95"/>
      <c r="G464" s="318"/>
      <c r="H464" s="318"/>
      <c r="I464" s="318"/>
      <c r="J464" s="318"/>
      <c r="K464" s="318"/>
      <c r="L464" s="318"/>
      <c r="M464" s="95"/>
      <c r="N464" s="95"/>
      <c r="O464" s="95"/>
      <c r="P464" s="95"/>
      <c r="Q464" s="319"/>
      <c r="R464" s="319"/>
      <c r="S464" s="95"/>
      <c r="T464" s="95"/>
      <c r="U464" s="95"/>
      <c r="V464" s="95"/>
      <c r="W464" s="95"/>
      <c r="X464" s="95"/>
      <c r="Y464" s="95"/>
      <c r="Z464" s="95"/>
    </row>
    <row r="465" ht="14.25" customHeight="1">
      <c r="A465" s="95"/>
      <c r="B465" s="95"/>
      <c r="C465" s="95"/>
      <c r="D465" s="95"/>
      <c r="E465" s="95"/>
      <c r="F465" s="95"/>
      <c r="G465" s="318"/>
      <c r="H465" s="318"/>
      <c r="I465" s="318"/>
      <c r="J465" s="318"/>
      <c r="K465" s="318"/>
      <c r="L465" s="318"/>
      <c r="M465" s="95"/>
      <c r="N465" s="95"/>
      <c r="O465" s="95"/>
      <c r="P465" s="95"/>
      <c r="Q465" s="319"/>
      <c r="R465" s="319"/>
      <c r="S465" s="95"/>
      <c r="T465" s="95"/>
      <c r="U465" s="95"/>
      <c r="V465" s="95"/>
      <c r="W465" s="95"/>
      <c r="X465" s="95"/>
      <c r="Y465" s="95"/>
      <c r="Z465" s="95"/>
    </row>
    <row r="466" ht="14.25" customHeight="1">
      <c r="A466" s="95"/>
      <c r="B466" s="95"/>
      <c r="C466" s="95"/>
      <c r="D466" s="95"/>
      <c r="E466" s="95"/>
      <c r="F466" s="95"/>
      <c r="G466" s="318"/>
      <c r="H466" s="318"/>
      <c r="I466" s="318"/>
      <c r="J466" s="318"/>
      <c r="K466" s="318"/>
      <c r="L466" s="318"/>
      <c r="M466" s="95"/>
      <c r="N466" s="95"/>
      <c r="O466" s="95"/>
      <c r="P466" s="95"/>
      <c r="Q466" s="319"/>
      <c r="R466" s="319"/>
      <c r="S466" s="95"/>
      <c r="T466" s="95"/>
      <c r="U466" s="95"/>
      <c r="V466" s="95"/>
      <c r="W466" s="95"/>
      <c r="X466" s="95"/>
      <c r="Y466" s="95"/>
      <c r="Z466" s="95"/>
    </row>
    <row r="467" ht="14.25" customHeight="1">
      <c r="A467" s="95"/>
      <c r="B467" s="95"/>
      <c r="C467" s="95"/>
      <c r="D467" s="95"/>
      <c r="E467" s="95"/>
      <c r="F467" s="95"/>
      <c r="G467" s="318"/>
      <c r="H467" s="318"/>
      <c r="I467" s="318"/>
      <c r="J467" s="318"/>
      <c r="K467" s="318"/>
      <c r="L467" s="318"/>
      <c r="M467" s="95"/>
      <c r="N467" s="95"/>
      <c r="O467" s="95"/>
      <c r="P467" s="95"/>
      <c r="Q467" s="319"/>
      <c r="R467" s="319"/>
      <c r="S467" s="95"/>
      <c r="T467" s="95"/>
      <c r="U467" s="95"/>
      <c r="V467" s="95"/>
      <c r="W467" s="95"/>
      <c r="X467" s="95"/>
      <c r="Y467" s="95"/>
      <c r="Z467" s="95"/>
    </row>
    <row r="468" ht="14.25" customHeight="1">
      <c r="A468" s="95"/>
      <c r="B468" s="95"/>
      <c r="C468" s="95"/>
      <c r="D468" s="95"/>
      <c r="E468" s="95"/>
      <c r="F468" s="95"/>
      <c r="G468" s="318"/>
      <c r="H468" s="318"/>
      <c r="I468" s="318"/>
      <c r="J468" s="318"/>
      <c r="K468" s="318"/>
      <c r="L468" s="318"/>
      <c r="M468" s="95"/>
      <c r="N468" s="95"/>
      <c r="O468" s="95"/>
      <c r="P468" s="95"/>
      <c r="Q468" s="319"/>
      <c r="R468" s="319"/>
      <c r="S468" s="95"/>
      <c r="T468" s="95"/>
      <c r="U468" s="95"/>
      <c r="V468" s="95"/>
      <c r="W468" s="95"/>
      <c r="X468" s="95"/>
      <c r="Y468" s="95"/>
      <c r="Z468" s="95"/>
    </row>
    <row r="469" ht="14.25" customHeight="1">
      <c r="A469" s="95"/>
      <c r="B469" s="95"/>
      <c r="C469" s="95"/>
      <c r="D469" s="95"/>
      <c r="E469" s="95"/>
      <c r="F469" s="95"/>
      <c r="G469" s="318"/>
      <c r="H469" s="318"/>
      <c r="I469" s="318"/>
      <c r="J469" s="318"/>
      <c r="K469" s="318"/>
      <c r="L469" s="318"/>
      <c r="M469" s="95"/>
      <c r="N469" s="95"/>
      <c r="O469" s="95"/>
      <c r="P469" s="95"/>
      <c r="Q469" s="319"/>
      <c r="R469" s="319"/>
      <c r="S469" s="95"/>
      <c r="T469" s="95"/>
      <c r="U469" s="95"/>
      <c r="V469" s="95"/>
      <c r="W469" s="95"/>
      <c r="X469" s="95"/>
      <c r="Y469" s="95"/>
      <c r="Z469" s="95"/>
    </row>
    <row r="470" ht="14.25" customHeight="1">
      <c r="A470" s="95"/>
      <c r="B470" s="95"/>
      <c r="C470" s="95"/>
      <c r="D470" s="95"/>
      <c r="E470" s="95"/>
      <c r="F470" s="95"/>
      <c r="G470" s="318"/>
      <c r="H470" s="318"/>
      <c r="I470" s="318"/>
      <c r="J470" s="318"/>
      <c r="K470" s="318"/>
      <c r="L470" s="318"/>
      <c r="M470" s="95"/>
      <c r="N470" s="95"/>
      <c r="O470" s="95"/>
      <c r="P470" s="95"/>
      <c r="Q470" s="319"/>
      <c r="R470" s="319"/>
      <c r="S470" s="95"/>
      <c r="T470" s="95"/>
      <c r="U470" s="95"/>
      <c r="V470" s="95"/>
      <c r="W470" s="95"/>
      <c r="X470" s="95"/>
      <c r="Y470" s="95"/>
      <c r="Z470" s="95"/>
    </row>
    <row r="471" ht="14.25" customHeight="1">
      <c r="A471" s="95"/>
      <c r="B471" s="95"/>
      <c r="C471" s="95"/>
      <c r="D471" s="95"/>
      <c r="E471" s="95"/>
      <c r="F471" s="95"/>
      <c r="G471" s="318"/>
      <c r="H471" s="318"/>
      <c r="I471" s="318"/>
      <c r="J471" s="318"/>
      <c r="K471" s="318"/>
      <c r="L471" s="318"/>
      <c r="M471" s="95"/>
      <c r="N471" s="95"/>
      <c r="O471" s="95"/>
      <c r="P471" s="95"/>
      <c r="Q471" s="319"/>
      <c r="R471" s="319"/>
      <c r="S471" s="95"/>
      <c r="T471" s="95"/>
      <c r="U471" s="95"/>
      <c r="V471" s="95"/>
      <c r="W471" s="95"/>
      <c r="X471" s="95"/>
      <c r="Y471" s="95"/>
      <c r="Z471" s="95"/>
    </row>
    <row r="472" ht="14.25" customHeight="1">
      <c r="A472" s="95"/>
      <c r="B472" s="95"/>
      <c r="C472" s="95"/>
      <c r="D472" s="95"/>
      <c r="E472" s="95"/>
      <c r="F472" s="95"/>
      <c r="G472" s="318"/>
      <c r="H472" s="318"/>
      <c r="I472" s="318"/>
      <c r="J472" s="318"/>
      <c r="K472" s="318"/>
      <c r="L472" s="318"/>
      <c r="M472" s="95"/>
      <c r="N472" s="95"/>
      <c r="O472" s="95"/>
      <c r="P472" s="95"/>
      <c r="Q472" s="319"/>
      <c r="R472" s="319"/>
      <c r="S472" s="95"/>
      <c r="T472" s="95"/>
      <c r="U472" s="95"/>
      <c r="V472" s="95"/>
      <c r="W472" s="95"/>
      <c r="X472" s="95"/>
      <c r="Y472" s="95"/>
      <c r="Z472" s="95"/>
    </row>
    <row r="473" ht="14.25" customHeight="1">
      <c r="A473" s="95"/>
      <c r="B473" s="95"/>
      <c r="C473" s="95"/>
      <c r="D473" s="95"/>
      <c r="E473" s="95"/>
      <c r="F473" s="95"/>
      <c r="G473" s="318"/>
      <c r="H473" s="318"/>
      <c r="I473" s="318"/>
      <c r="J473" s="318"/>
      <c r="K473" s="318"/>
      <c r="L473" s="318"/>
      <c r="M473" s="95"/>
      <c r="N473" s="95"/>
      <c r="O473" s="95"/>
      <c r="P473" s="95"/>
      <c r="Q473" s="319"/>
      <c r="R473" s="319"/>
      <c r="S473" s="95"/>
      <c r="T473" s="95"/>
      <c r="U473" s="95"/>
      <c r="V473" s="95"/>
      <c r="W473" s="95"/>
      <c r="X473" s="95"/>
      <c r="Y473" s="95"/>
      <c r="Z473" s="95"/>
    </row>
    <row r="474" ht="14.25" customHeight="1">
      <c r="A474" s="95"/>
      <c r="B474" s="95"/>
      <c r="C474" s="95"/>
      <c r="D474" s="95"/>
      <c r="E474" s="95"/>
      <c r="F474" s="95"/>
      <c r="G474" s="318"/>
      <c r="H474" s="318"/>
      <c r="I474" s="318"/>
      <c r="J474" s="318"/>
      <c r="K474" s="318"/>
      <c r="L474" s="318"/>
      <c r="M474" s="95"/>
      <c r="N474" s="95"/>
      <c r="O474" s="95"/>
      <c r="P474" s="95"/>
      <c r="Q474" s="319"/>
      <c r="R474" s="319"/>
      <c r="S474" s="95"/>
      <c r="T474" s="95"/>
      <c r="U474" s="95"/>
      <c r="V474" s="95"/>
      <c r="W474" s="95"/>
      <c r="X474" s="95"/>
      <c r="Y474" s="95"/>
      <c r="Z474" s="95"/>
    </row>
    <row r="475" ht="14.25" customHeight="1">
      <c r="A475" s="95"/>
      <c r="B475" s="95"/>
      <c r="C475" s="95"/>
      <c r="D475" s="95"/>
      <c r="E475" s="95"/>
      <c r="F475" s="95"/>
      <c r="G475" s="318"/>
      <c r="H475" s="318"/>
      <c r="I475" s="318"/>
      <c r="J475" s="318"/>
      <c r="K475" s="318"/>
      <c r="L475" s="318"/>
      <c r="M475" s="95"/>
      <c r="N475" s="95"/>
      <c r="O475" s="95"/>
      <c r="P475" s="95"/>
      <c r="Q475" s="319"/>
      <c r="R475" s="319"/>
      <c r="S475" s="95"/>
      <c r="T475" s="95"/>
      <c r="U475" s="95"/>
      <c r="V475" s="95"/>
      <c r="W475" s="95"/>
      <c r="X475" s="95"/>
      <c r="Y475" s="95"/>
      <c r="Z475" s="95"/>
    </row>
    <row r="476" ht="14.25" customHeight="1">
      <c r="A476" s="95"/>
      <c r="B476" s="95"/>
      <c r="C476" s="95"/>
      <c r="D476" s="95"/>
      <c r="E476" s="95"/>
      <c r="F476" s="95"/>
      <c r="G476" s="318"/>
      <c r="H476" s="318"/>
      <c r="I476" s="318"/>
      <c r="J476" s="318"/>
      <c r="K476" s="318"/>
      <c r="L476" s="318"/>
      <c r="M476" s="95"/>
      <c r="N476" s="95"/>
      <c r="O476" s="95"/>
      <c r="P476" s="95"/>
      <c r="Q476" s="319"/>
      <c r="R476" s="319"/>
      <c r="S476" s="95"/>
      <c r="T476" s="95"/>
      <c r="U476" s="95"/>
      <c r="V476" s="95"/>
      <c r="W476" s="95"/>
      <c r="X476" s="95"/>
      <c r="Y476" s="95"/>
      <c r="Z476" s="95"/>
    </row>
    <row r="477" ht="14.25" customHeight="1">
      <c r="A477" s="95"/>
      <c r="B477" s="95"/>
      <c r="C477" s="95"/>
      <c r="D477" s="95"/>
      <c r="E477" s="95"/>
      <c r="F477" s="95"/>
      <c r="G477" s="318"/>
      <c r="H477" s="318"/>
      <c r="I477" s="318"/>
      <c r="J477" s="318"/>
      <c r="K477" s="318"/>
      <c r="L477" s="318"/>
      <c r="M477" s="95"/>
      <c r="N477" s="95"/>
      <c r="O477" s="95"/>
      <c r="P477" s="95"/>
      <c r="Q477" s="319"/>
      <c r="R477" s="319"/>
      <c r="S477" s="95"/>
      <c r="T477" s="95"/>
      <c r="U477" s="95"/>
      <c r="V477" s="95"/>
      <c r="W477" s="95"/>
      <c r="X477" s="95"/>
      <c r="Y477" s="95"/>
      <c r="Z477" s="95"/>
    </row>
    <row r="478" ht="14.25" customHeight="1">
      <c r="A478" s="95"/>
      <c r="B478" s="95"/>
      <c r="C478" s="95"/>
      <c r="D478" s="95"/>
      <c r="E478" s="95"/>
      <c r="F478" s="95"/>
      <c r="G478" s="318"/>
      <c r="H478" s="318"/>
      <c r="I478" s="318"/>
      <c r="J478" s="318"/>
      <c r="K478" s="318"/>
      <c r="L478" s="318"/>
      <c r="M478" s="95"/>
      <c r="N478" s="95"/>
      <c r="O478" s="95"/>
      <c r="P478" s="95"/>
      <c r="Q478" s="319"/>
      <c r="R478" s="319"/>
      <c r="S478" s="95"/>
      <c r="T478" s="95"/>
      <c r="U478" s="95"/>
      <c r="V478" s="95"/>
      <c r="W478" s="95"/>
      <c r="X478" s="95"/>
      <c r="Y478" s="95"/>
      <c r="Z478" s="95"/>
    </row>
    <row r="479" ht="14.25" customHeight="1">
      <c r="A479" s="95"/>
      <c r="B479" s="95"/>
      <c r="C479" s="95"/>
      <c r="D479" s="95"/>
      <c r="E479" s="95"/>
      <c r="F479" s="95"/>
      <c r="G479" s="318"/>
      <c r="H479" s="318"/>
      <c r="I479" s="318"/>
      <c r="J479" s="318"/>
      <c r="K479" s="318"/>
      <c r="L479" s="318"/>
      <c r="M479" s="95"/>
      <c r="N479" s="95"/>
      <c r="O479" s="95"/>
      <c r="P479" s="95"/>
      <c r="Q479" s="319"/>
      <c r="R479" s="319"/>
      <c r="S479" s="95"/>
      <c r="T479" s="95"/>
      <c r="U479" s="95"/>
      <c r="V479" s="95"/>
      <c r="W479" s="95"/>
      <c r="X479" s="95"/>
      <c r="Y479" s="95"/>
      <c r="Z479" s="95"/>
    </row>
    <row r="480" ht="14.25" customHeight="1">
      <c r="A480" s="95"/>
      <c r="B480" s="95"/>
      <c r="C480" s="95"/>
      <c r="D480" s="95"/>
      <c r="E480" s="95"/>
      <c r="F480" s="95"/>
      <c r="G480" s="318"/>
      <c r="H480" s="318"/>
      <c r="I480" s="318"/>
      <c r="J480" s="318"/>
      <c r="K480" s="318"/>
      <c r="L480" s="318"/>
      <c r="M480" s="95"/>
      <c r="N480" s="95"/>
      <c r="O480" s="95"/>
      <c r="P480" s="95"/>
      <c r="Q480" s="319"/>
      <c r="R480" s="319"/>
      <c r="S480" s="95"/>
      <c r="T480" s="95"/>
      <c r="U480" s="95"/>
      <c r="V480" s="95"/>
      <c r="W480" s="95"/>
      <c r="X480" s="95"/>
      <c r="Y480" s="95"/>
      <c r="Z480" s="95"/>
    </row>
    <row r="481" ht="14.25" customHeight="1">
      <c r="A481" s="95"/>
      <c r="B481" s="95"/>
      <c r="C481" s="95"/>
      <c r="D481" s="95"/>
      <c r="E481" s="95"/>
      <c r="F481" s="95"/>
      <c r="G481" s="318"/>
      <c r="H481" s="318"/>
      <c r="I481" s="318"/>
      <c r="J481" s="318"/>
      <c r="K481" s="318"/>
      <c r="L481" s="318"/>
      <c r="M481" s="95"/>
      <c r="N481" s="95"/>
      <c r="O481" s="95"/>
      <c r="P481" s="95"/>
      <c r="Q481" s="319"/>
      <c r="R481" s="319"/>
      <c r="S481" s="95"/>
      <c r="T481" s="95"/>
      <c r="U481" s="95"/>
      <c r="V481" s="95"/>
      <c r="W481" s="95"/>
      <c r="X481" s="95"/>
      <c r="Y481" s="95"/>
      <c r="Z481" s="95"/>
    </row>
    <row r="482" ht="14.25" customHeight="1">
      <c r="A482" s="95"/>
      <c r="B482" s="95"/>
      <c r="C482" s="95"/>
      <c r="D482" s="95"/>
      <c r="E482" s="95"/>
      <c r="F482" s="95"/>
      <c r="G482" s="318"/>
      <c r="H482" s="318"/>
      <c r="I482" s="318"/>
      <c r="J482" s="318"/>
      <c r="K482" s="318"/>
      <c r="L482" s="318"/>
      <c r="M482" s="95"/>
      <c r="N482" s="95"/>
      <c r="O482" s="95"/>
      <c r="P482" s="95"/>
      <c r="Q482" s="319"/>
      <c r="R482" s="319"/>
      <c r="S482" s="95"/>
      <c r="T482" s="95"/>
      <c r="U482" s="95"/>
      <c r="V482" s="95"/>
      <c r="W482" s="95"/>
      <c r="X482" s="95"/>
      <c r="Y482" s="95"/>
      <c r="Z482" s="95"/>
    </row>
    <row r="483" ht="14.25" customHeight="1">
      <c r="A483" s="95"/>
      <c r="B483" s="95"/>
      <c r="C483" s="95"/>
      <c r="D483" s="95"/>
      <c r="E483" s="95"/>
      <c r="F483" s="95"/>
      <c r="G483" s="318"/>
      <c r="H483" s="318"/>
      <c r="I483" s="318"/>
      <c r="J483" s="318"/>
      <c r="K483" s="318"/>
      <c r="L483" s="318"/>
      <c r="M483" s="95"/>
      <c r="N483" s="95"/>
      <c r="O483" s="95"/>
      <c r="P483" s="95"/>
      <c r="Q483" s="319"/>
      <c r="R483" s="319"/>
      <c r="S483" s="95"/>
      <c r="T483" s="95"/>
      <c r="U483" s="95"/>
      <c r="V483" s="95"/>
      <c r="W483" s="95"/>
      <c r="X483" s="95"/>
      <c r="Y483" s="95"/>
      <c r="Z483" s="95"/>
    </row>
    <row r="484" ht="14.25" customHeight="1">
      <c r="A484" s="95"/>
      <c r="B484" s="95"/>
      <c r="C484" s="95"/>
      <c r="D484" s="95"/>
      <c r="E484" s="95"/>
      <c r="F484" s="95"/>
      <c r="G484" s="318"/>
      <c r="H484" s="318"/>
      <c r="I484" s="318"/>
      <c r="J484" s="318"/>
      <c r="K484" s="318"/>
      <c r="L484" s="318"/>
      <c r="M484" s="95"/>
      <c r="N484" s="95"/>
      <c r="O484" s="95"/>
      <c r="P484" s="95"/>
      <c r="Q484" s="319"/>
      <c r="R484" s="319"/>
      <c r="S484" s="95"/>
      <c r="T484" s="95"/>
      <c r="U484" s="95"/>
      <c r="V484" s="95"/>
      <c r="W484" s="95"/>
      <c r="X484" s="95"/>
      <c r="Y484" s="95"/>
      <c r="Z484" s="95"/>
    </row>
    <row r="485" ht="14.25" customHeight="1">
      <c r="A485" s="95"/>
      <c r="B485" s="95"/>
      <c r="C485" s="95"/>
      <c r="D485" s="95"/>
      <c r="E485" s="95"/>
      <c r="F485" s="95"/>
      <c r="G485" s="318"/>
      <c r="H485" s="318"/>
      <c r="I485" s="318"/>
      <c r="J485" s="318"/>
      <c r="K485" s="318"/>
      <c r="L485" s="318"/>
      <c r="M485" s="95"/>
      <c r="N485" s="95"/>
      <c r="O485" s="95"/>
      <c r="P485" s="95"/>
      <c r="Q485" s="319"/>
      <c r="R485" s="319"/>
      <c r="S485" s="95"/>
      <c r="T485" s="95"/>
      <c r="U485" s="95"/>
      <c r="V485" s="95"/>
      <c r="W485" s="95"/>
      <c r="X485" s="95"/>
      <c r="Y485" s="95"/>
      <c r="Z485" s="95"/>
    </row>
    <row r="486" ht="14.25" customHeight="1">
      <c r="A486" s="95"/>
      <c r="B486" s="95"/>
      <c r="C486" s="95"/>
      <c r="D486" s="95"/>
      <c r="E486" s="95"/>
      <c r="F486" s="95"/>
      <c r="G486" s="318"/>
      <c r="H486" s="318"/>
      <c r="I486" s="318"/>
      <c r="J486" s="318"/>
      <c r="K486" s="318"/>
      <c r="L486" s="318"/>
      <c r="M486" s="95"/>
      <c r="N486" s="95"/>
      <c r="O486" s="95"/>
      <c r="P486" s="95"/>
      <c r="Q486" s="319"/>
      <c r="R486" s="319"/>
      <c r="S486" s="95"/>
      <c r="T486" s="95"/>
      <c r="U486" s="95"/>
      <c r="V486" s="95"/>
      <c r="W486" s="95"/>
      <c r="X486" s="95"/>
      <c r="Y486" s="95"/>
      <c r="Z486" s="95"/>
    </row>
    <row r="487" ht="14.25" customHeight="1">
      <c r="A487" s="95"/>
      <c r="B487" s="95"/>
      <c r="C487" s="95"/>
      <c r="D487" s="95"/>
      <c r="E487" s="95"/>
      <c r="F487" s="95"/>
      <c r="G487" s="318"/>
      <c r="H487" s="318"/>
      <c r="I487" s="318"/>
      <c r="J487" s="318"/>
      <c r="K487" s="318"/>
      <c r="L487" s="318"/>
      <c r="M487" s="95"/>
      <c r="N487" s="95"/>
      <c r="O487" s="95"/>
      <c r="P487" s="95"/>
      <c r="Q487" s="319"/>
      <c r="R487" s="319"/>
      <c r="S487" s="95"/>
      <c r="T487" s="95"/>
      <c r="U487" s="95"/>
      <c r="V487" s="95"/>
      <c r="W487" s="95"/>
      <c r="X487" s="95"/>
      <c r="Y487" s="95"/>
      <c r="Z487" s="95"/>
    </row>
    <row r="488" ht="14.25" customHeight="1">
      <c r="A488" s="95"/>
      <c r="B488" s="95"/>
      <c r="C488" s="95"/>
      <c r="D488" s="95"/>
      <c r="E488" s="95"/>
      <c r="F488" s="95"/>
      <c r="G488" s="318"/>
      <c r="H488" s="318"/>
      <c r="I488" s="318"/>
      <c r="J488" s="318"/>
      <c r="K488" s="318"/>
      <c r="L488" s="318"/>
      <c r="M488" s="95"/>
      <c r="N488" s="95"/>
      <c r="O488" s="95"/>
      <c r="P488" s="95"/>
      <c r="Q488" s="319"/>
      <c r="R488" s="319"/>
      <c r="S488" s="95"/>
      <c r="T488" s="95"/>
      <c r="U488" s="95"/>
      <c r="V488" s="95"/>
      <c r="W488" s="95"/>
      <c r="X488" s="95"/>
      <c r="Y488" s="95"/>
      <c r="Z488" s="95"/>
    </row>
    <row r="489" ht="14.25" customHeight="1">
      <c r="A489" s="95"/>
      <c r="B489" s="95"/>
      <c r="C489" s="95"/>
      <c r="D489" s="95"/>
      <c r="E489" s="95"/>
      <c r="F489" s="95"/>
      <c r="G489" s="318"/>
      <c r="H489" s="318"/>
      <c r="I489" s="318"/>
      <c r="J489" s="318"/>
      <c r="K489" s="318"/>
      <c r="L489" s="318"/>
      <c r="M489" s="95"/>
      <c r="N489" s="95"/>
      <c r="O489" s="95"/>
      <c r="P489" s="95"/>
      <c r="Q489" s="319"/>
      <c r="R489" s="319"/>
      <c r="S489" s="95"/>
      <c r="T489" s="95"/>
      <c r="U489" s="95"/>
      <c r="V489" s="95"/>
      <c r="W489" s="95"/>
      <c r="X489" s="95"/>
      <c r="Y489" s="95"/>
      <c r="Z489" s="95"/>
    </row>
    <row r="490" ht="14.25" customHeight="1">
      <c r="A490" s="95"/>
      <c r="B490" s="95"/>
      <c r="C490" s="95"/>
      <c r="D490" s="95"/>
      <c r="E490" s="95"/>
      <c r="F490" s="95"/>
      <c r="G490" s="318"/>
      <c r="H490" s="318"/>
      <c r="I490" s="318"/>
      <c r="J490" s="318"/>
      <c r="K490" s="318"/>
      <c r="L490" s="318"/>
      <c r="M490" s="95"/>
      <c r="N490" s="95"/>
      <c r="O490" s="95"/>
      <c r="P490" s="95"/>
      <c r="Q490" s="319"/>
      <c r="R490" s="319"/>
      <c r="S490" s="95"/>
      <c r="T490" s="95"/>
      <c r="U490" s="95"/>
      <c r="V490" s="95"/>
      <c r="W490" s="95"/>
      <c r="X490" s="95"/>
      <c r="Y490" s="95"/>
      <c r="Z490" s="95"/>
    </row>
    <row r="491" ht="14.25" customHeight="1">
      <c r="A491" s="95"/>
      <c r="B491" s="95"/>
      <c r="C491" s="95"/>
      <c r="D491" s="95"/>
      <c r="E491" s="95"/>
      <c r="F491" s="95"/>
      <c r="G491" s="318"/>
      <c r="H491" s="318"/>
      <c r="I491" s="318"/>
      <c r="J491" s="318"/>
      <c r="K491" s="318"/>
      <c r="L491" s="318"/>
      <c r="M491" s="95"/>
      <c r="N491" s="95"/>
      <c r="O491" s="95"/>
      <c r="P491" s="95"/>
      <c r="Q491" s="319"/>
      <c r="R491" s="319"/>
      <c r="S491" s="95"/>
      <c r="T491" s="95"/>
      <c r="U491" s="95"/>
      <c r="V491" s="95"/>
      <c r="W491" s="95"/>
      <c r="X491" s="95"/>
      <c r="Y491" s="95"/>
      <c r="Z491" s="95"/>
    </row>
    <row r="492" ht="14.25" customHeight="1">
      <c r="A492" s="95"/>
      <c r="B492" s="95"/>
      <c r="C492" s="95"/>
      <c r="D492" s="95"/>
      <c r="E492" s="95"/>
      <c r="F492" s="95"/>
      <c r="G492" s="318"/>
      <c r="H492" s="318"/>
      <c r="I492" s="318"/>
      <c r="J492" s="318"/>
      <c r="K492" s="318"/>
      <c r="L492" s="318"/>
      <c r="M492" s="95"/>
      <c r="N492" s="95"/>
      <c r="O492" s="95"/>
      <c r="P492" s="95"/>
      <c r="Q492" s="319"/>
      <c r="R492" s="319"/>
      <c r="S492" s="95"/>
      <c r="T492" s="95"/>
      <c r="U492" s="95"/>
      <c r="V492" s="95"/>
      <c r="W492" s="95"/>
      <c r="X492" s="95"/>
      <c r="Y492" s="95"/>
      <c r="Z492" s="95"/>
    </row>
    <row r="493" ht="14.25" customHeight="1">
      <c r="A493" s="95"/>
      <c r="B493" s="95"/>
      <c r="C493" s="95"/>
      <c r="D493" s="95"/>
      <c r="E493" s="95"/>
      <c r="F493" s="95"/>
      <c r="G493" s="318"/>
      <c r="H493" s="318"/>
      <c r="I493" s="318"/>
      <c r="J493" s="318"/>
      <c r="K493" s="318"/>
      <c r="L493" s="318"/>
      <c r="M493" s="95"/>
      <c r="N493" s="95"/>
      <c r="O493" s="95"/>
      <c r="P493" s="95"/>
      <c r="Q493" s="319"/>
      <c r="R493" s="319"/>
      <c r="S493" s="95"/>
      <c r="T493" s="95"/>
      <c r="U493" s="95"/>
      <c r="V493" s="95"/>
      <c r="W493" s="95"/>
      <c r="X493" s="95"/>
      <c r="Y493" s="95"/>
      <c r="Z493" s="95"/>
    </row>
    <row r="494" ht="14.25" customHeight="1">
      <c r="A494" s="95"/>
      <c r="B494" s="95"/>
      <c r="C494" s="95"/>
      <c r="D494" s="95"/>
      <c r="E494" s="95"/>
      <c r="F494" s="95"/>
      <c r="G494" s="318"/>
      <c r="H494" s="318"/>
      <c r="I494" s="318"/>
      <c r="J494" s="318"/>
      <c r="K494" s="318"/>
      <c r="L494" s="318"/>
      <c r="M494" s="95"/>
      <c r="N494" s="95"/>
      <c r="O494" s="95"/>
      <c r="P494" s="95"/>
      <c r="Q494" s="319"/>
      <c r="R494" s="319"/>
      <c r="S494" s="95"/>
      <c r="T494" s="95"/>
      <c r="U494" s="95"/>
      <c r="V494" s="95"/>
      <c r="W494" s="95"/>
      <c r="X494" s="95"/>
      <c r="Y494" s="95"/>
      <c r="Z494" s="95"/>
    </row>
    <row r="495" ht="14.25" customHeight="1">
      <c r="A495" s="95"/>
      <c r="B495" s="95"/>
      <c r="C495" s="95"/>
      <c r="D495" s="95"/>
      <c r="E495" s="95"/>
      <c r="F495" s="95"/>
      <c r="G495" s="318"/>
      <c r="H495" s="318"/>
      <c r="I495" s="318"/>
      <c r="J495" s="318"/>
      <c r="K495" s="318"/>
      <c r="L495" s="318"/>
      <c r="M495" s="95"/>
      <c r="N495" s="95"/>
      <c r="O495" s="95"/>
      <c r="P495" s="95"/>
      <c r="Q495" s="319"/>
      <c r="R495" s="319"/>
      <c r="S495" s="95"/>
      <c r="T495" s="95"/>
      <c r="U495" s="95"/>
      <c r="V495" s="95"/>
      <c r="W495" s="95"/>
      <c r="X495" s="95"/>
      <c r="Y495" s="95"/>
      <c r="Z495" s="95"/>
    </row>
    <row r="496" ht="14.25" customHeight="1">
      <c r="A496" s="95"/>
      <c r="B496" s="95"/>
      <c r="C496" s="95"/>
      <c r="D496" s="95"/>
      <c r="E496" s="95"/>
      <c r="F496" s="95"/>
      <c r="G496" s="318"/>
      <c r="H496" s="318"/>
      <c r="I496" s="318"/>
      <c r="J496" s="318"/>
      <c r="K496" s="318"/>
      <c r="L496" s="318"/>
      <c r="M496" s="95"/>
      <c r="N496" s="95"/>
      <c r="O496" s="95"/>
      <c r="P496" s="95"/>
      <c r="Q496" s="319"/>
      <c r="R496" s="319"/>
      <c r="S496" s="95"/>
      <c r="T496" s="95"/>
      <c r="U496" s="95"/>
      <c r="V496" s="95"/>
      <c r="W496" s="95"/>
      <c r="X496" s="95"/>
      <c r="Y496" s="95"/>
      <c r="Z496" s="95"/>
    </row>
    <row r="497" ht="14.25" customHeight="1">
      <c r="A497" s="95"/>
      <c r="B497" s="95"/>
      <c r="C497" s="95"/>
      <c r="D497" s="95"/>
      <c r="E497" s="95"/>
      <c r="F497" s="95"/>
      <c r="G497" s="318"/>
      <c r="H497" s="318"/>
      <c r="I497" s="318"/>
      <c r="J497" s="318"/>
      <c r="K497" s="318"/>
      <c r="L497" s="318"/>
      <c r="M497" s="95"/>
      <c r="N497" s="95"/>
      <c r="O497" s="95"/>
      <c r="P497" s="95"/>
      <c r="Q497" s="319"/>
      <c r="R497" s="319"/>
      <c r="S497" s="95"/>
      <c r="T497" s="95"/>
      <c r="U497" s="95"/>
      <c r="V497" s="95"/>
      <c r="W497" s="95"/>
      <c r="X497" s="95"/>
      <c r="Y497" s="95"/>
      <c r="Z497" s="95"/>
    </row>
    <row r="498" ht="14.25" customHeight="1">
      <c r="A498" s="95"/>
      <c r="B498" s="95"/>
      <c r="C498" s="95"/>
      <c r="D498" s="95"/>
      <c r="E498" s="95"/>
      <c r="F498" s="95"/>
      <c r="G498" s="318"/>
      <c r="H498" s="318"/>
      <c r="I498" s="318"/>
      <c r="J498" s="318"/>
      <c r="K498" s="318"/>
      <c r="L498" s="318"/>
      <c r="M498" s="95"/>
      <c r="N498" s="95"/>
      <c r="O498" s="95"/>
      <c r="P498" s="95"/>
      <c r="Q498" s="319"/>
      <c r="R498" s="319"/>
      <c r="S498" s="95"/>
      <c r="T498" s="95"/>
      <c r="U498" s="95"/>
      <c r="V498" s="95"/>
      <c r="W498" s="95"/>
      <c r="X498" s="95"/>
      <c r="Y498" s="95"/>
      <c r="Z498" s="95"/>
    </row>
    <row r="499" ht="14.25" customHeight="1">
      <c r="A499" s="95"/>
      <c r="B499" s="95"/>
      <c r="C499" s="95"/>
      <c r="D499" s="95"/>
      <c r="E499" s="95"/>
      <c r="F499" s="95"/>
      <c r="G499" s="318"/>
      <c r="H499" s="318"/>
      <c r="I499" s="318"/>
      <c r="J499" s="318"/>
      <c r="K499" s="318"/>
      <c r="L499" s="318"/>
      <c r="M499" s="95"/>
      <c r="N499" s="95"/>
      <c r="O499" s="95"/>
      <c r="P499" s="95"/>
      <c r="Q499" s="319"/>
      <c r="R499" s="319"/>
      <c r="S499" s="95"/>
      <c r="T499" s="95"/>
      <c r="U499" s="95"/>
      <c r="V499" s="95"/>
      <c r="W499" s="95"/>
      <c r="X499" s="95"/>
      <c r="Y499" s="95"/>
      <c r="Z499" s="95"/>
    </row>
    <row r="500" ht="14.25" customHeight="1">
      <c r="A500" s="95"/>
      <c r="B500" s="95"/>
      <c r="C500" s="95"/>
      <c r="D500" s="95"/>
      <c r="E500" s="95"/>
      <c r="F500" s="95"/>
      <c r="G500" s="318"/>
      <c r="H500" s="318"/>
      <c r="I500" s="318"/>
      <c r="J500" s="318"/>
      <c r="K500" s="318"/>
      <c r="L500" s="318"/>
      <c r="M500" s="95"/>
      <c r="N500" s="95"/>
      <c r="O500" s="95"/>
      <c r="P500" s="95"/>
      <c r="Q500" s="319"/>
      <c r="R500" s="319"/>
      <c r="S500" s="95"/>
      <c r="T500" s="95"/>
      <c r="U500" s="95"/>
      <c r="V500" s="95"/>
      <c r="W500" s="95"/>
      <c r="X500" s="95"/>
      <c r="Y500" s="95"/>
      <c r="Z500" s="95"/>
    </row>
    <row r="501" ht="14.25" customHeight="1">
      <c r="A501" s="95"/>
      <c r="B501" s="95"/>
      <c r="C501" s="95"/>
      <c r="D501" s="95"/>
      <c r="E501" s="95"/>
      <c r="F501" s="95"/>
      <c r="G501" s="318"/>
      <c r="H501" s="318"/>
      <c r="I501" s="318"/>
      <c r="J501" s="318"/>
      <c r="K501" s="318"/>
      <c r="L501" s="318"/>
      <c r="M501" s="95"/>
      <c r="N501" s="95"/>
      <c r="O501" s="95"/>
      <c r="P501" s="95"/>
      <c r="Q501" s="319"/>
      <c r="R501" s="319"/>
      <c r="S501" s="95"/>
      <c r="T501" s="95"/>
      <c r="U501" s="95"/>
      <c r="V501" s="95"/>
      <c r="W501" s="95"/>
      <c r="X501" s="95"/>
      <c r="Y501" s="95"/>
      <c r="Z501" s="95"/>
    </row>
    <row r="502" ht="14.25" customHeight="1">
      <c r="A502" s="95"/>
      <c r="B502" s="95"/>
      <c r="C502" s="95"/>
      <c r="D502" s="95"/>
      <c r="E502" s="95"/>
      <c r="F502" s="95"/>
      <c r="G502" s="318"/>
      <c r="H502" s="318"/>
      <c r="I502" s="318"/>
      <c r="J502" s="318"/>
      <c r="K502" s="318"/>
      <c r="L502" s="318"/>
      <c r="M502" s="95"/>
      <c r="N502" s="95"/>
      <c r="O502" s="95"/>
      <c r="P502" s="95"/>
      <c r="Q502" s="319"/>
      <c r="R502" s="319"/>
      <c r="S502" s="95"/>
      <c r="T502" s="95"/>
      <c r="U502" s="95"/>
      <c r="V502" s="95"/>
      <c r="W502" s="95"/>
      <c r="X502" s="95"/>
      <c r="Y502" s="95"/>
      <c r="Z502" s="95"/>
    </row>
    <row r="503" ht="14.25" customHeight="1">
      <c r="A503" s="95"/>
      <c r="B503" s="95"/>
      <c r="C503" s="95"/>
      <c r="D503" s="95"/>
      <c r="E503" s="95"/>
      <c r="F503" s="95"/>
      <c r="G503" s="318"/>
      <c r="H503" s="318"/>
      <c r="I503" s="318"/>
      <c r="J503" s="318"/>
      <c r="K503" s="318"/>
      <c r="L503" s="318"/>
      <c r="M503" s="95"/>
      <c r="N503" s="95"/>
      <c r="O503" s="95"/>
      <c r="P503" s="95"/>
      <c r="Q503" s="319"/>
      <c r="R503" s="319"/>
      <c r="S503" s="95"/>
      <c r="T503" s="95"/>
      <c r="U503" s="95"/>
      <c r="V503" s="95"/>
      <c r="W503" s="95"/>
      <c r="X503" s="95"/>
      <c r="Y503" s="95"/>
      <c r="Z503" s="95"/>
    </row>
    <row r="504" ht="14.25" customHeight="1">
      <c r="A504" s="95"/>
      <c r="B504" s="95"/>
      <c r="C504" s="95"/>
      <c r="D504" s="95"/>
      <c r="E504" s="95"/>
      <c r="F504" s="95"/>
      <c r="G504" s="318"/>
      <c r="H504" s="318"/>
      <c r="I504" s="318"/>
      <c r="J504" s="318"/>
      <c r="K504" s="318"/>
      <c r="L504" s="318"/>
      <c r="M504" s="95"/>
      <c r="N504" s="95"/>
      <c r="O504" s="95"/>
      <c r="P504" s="95"/>
      <c r="Q504" s="319"/>
      <c r="R504" s="319"/>
      <c r="S504" s="95"/>
      <c r="T504" s="95"/>
      <c r="U504" s="95"/>
      <c r="V504" s="95"/>
      <c r="W504" s="95"/>
      <c r="X504" s="95"/>
      <c r="Y504" s="95"/>
      <c r="Z504" s="95"/>
    </row>
    <row r="505" ht="14.25" customHeight="1">
      <c r="A505" s="95"/>
      <c r="B505" s="95"/>
      <c r="C505" s="95"/>
      <c r="D505" s="95"/>
      <c r="E505" s="95"/>
      <c r="F505" s="95"/>
      <c r="G505" s="318"/>
      <c r="H505" s="318"/>
      <c r="I505" s="318"/>
      <c r="J505" s="318"/>
      <c r="K505" s="318"/>
      <c r="L505" s="318"/>
      <c r="M505" s="95"/>
      <c r="N505" s="95"/>
      <c r="O505" s="95"/>
      <c r="P505" s="95"/>
      <c r="Q505" s="319"/>
      <c r="R505" s="319"/>
      <c r="S505" s="95"/>
      <c r="T505" s="95"/>
      <c r="U505" s="95"/>
      <c r="V505" s="95"/>
      <c r="W505" s="95"/>
      <c r="X505" s="95"/>
      <c r="Y505" s="95"/>
      <c r="Z505" s="95"/>
    </row>
    <row r="506" ht="14.25" customHeight="1">
      <c r="A506" s="95"/>
      <c r="B506" s="95"/>
      <c r="C506" s="95"/>
      <c r="D506" s="95"/>
      <c r="E506" s="95"/>
      <c r="F506" s="95"/>
      <c r="G506" s="318"/>
      <c r="H506" s="318"/>
      <c r="I506" s="318"/>
      <c r="J506" s="318"/>
      <c r="K506" s="318"/>
      <c r="L506" s="318"/>
      <c r="M506" s="95"/>
      <c r="N506" s="95"/>
      <c r="O506" s="95"/>
      <c r="P506" s="95"/>
      <c r="Q506" s="319"/>
      <c r="R506" s="319"/>
      <c r="S506" s="95"/>
      <c r="T506" s="95"/>
      <c r="U506" s="95"/>
      <c r="V506" s="95"/>
      <c r="W506" s="95"/>
      <c r="X506" s="95"/>
      <c r="Y506" s="95"/>
      <c r="Z506" s="95"/>
    </row>
    <row r="507" ht="14.25" customHeight="1">
      <c r="A507" s="95"/>
      <c r="B507" s="95"/>
      <c r="C507" s="95"/>
      <c r="D507" s="95"/>
      <c r="E507" s="95"/>
      <c r="F507" s="95"/>
      <c r="G507" s="318"/>
      <c r="H507" s="318"/>
      <c r="I507" s="318"/>
      <c r="J507" s="318"/>
      <c r="K507" s="318"/>
      <c r="L507" s="318"/>
      <c r="M507" s="95"/>
      <c r="N507" s="95"/>
      <c r="O507" s="95"/>
      <c r="P507" s="95"/>
      <c r="Q507" s="319"/>
      <c r="R507" s="319"/>
      <c r="S507" s="95"/>
      <c r="T507" s="95"/>
      <c r="U507" s="95"/>
      <c r="V507" s="95"/>
      <c r="W507" s="95"/>
      <c r="X507" s="95"/>
      <c r="Y507" s="95"/>
      <c r="Z507" s="95"/>
    </row>
    <row r="508" ht="14.25" customHeight="1">
      <c r="A508" s="95"/>
      <c r="B508" s="95"/>
      <c r="C508" s="95"/>
      <c r="D508" s="95"/>
      <c r="E508" s="95"/>
      <c r="F508" s="95"/>
      <c r="G508" s="318"/>
      <c r="H508" s="318"/>
      <c r="I508" s="318"/>
      <c r="J508" s="318"/>
      <c r="K508" s="318"/>
      <c r="L508" s="318"/>
      <c r="M508" s="95"/>
      <c r="N508" s="95"/>
      <c r="O508" s="95"/>
      <c r="P508" s="95"/>
      <c r="Q508" s="319"/>
      <c r="R508" s="319"/>
      <c r="S508" s="95"/>
      <c r="T508" s="95"/>
      <c r="U508" s="95"/>
      <c r="V508" s="95"/>
      <c r="W508" s="95"/>
      <c r="X508" s="95"/>
      <c r="Y508" s="95"/>
      <c r="Z508" s="95"/>
    </row>
    <row r="509" ht="14.25" customHeight="1">
      <c r="A509" s="95"/>
      <c r="B509" s="95"/>
      <c r="C509" s="95"/>
      <c r="D509" s="95"/>
      <c r="E509" s="95"/>
      <c r="F509" s="95"/>
      <c r="G509" s="318"/>
      <c r="H509" s="318"/>
      <c r="I509" s="318"/>
      <c r="J509" s="318"/>
      <c r="K509" s="318"/>
      <c r="L509" s="318"/>
      <c r="M509" s="95"/>
      <c r="N509" s="95"/>
      <c r="O509" s="95"/>
      <c r="P509" s="95"/>
      <c r="Q509" s="319"/>
      <c r="R509" s="319"/>
      <c r="S509" s="95"/>
      <c r="T509" s="95"/>
      <c r="U509" s="95"/>
      <c r="V509" s="95"/>
      <c r="W509" s="95"/>
      <c r="X509" s="95"/>
      <c r="Y509" s="95"/>
      <c r="Z509" s="95"/>
    </row>
    <row r="510" ht="14.25" customHeight="1">
      <c r="A510" s="95"/>
      <c r="B510" s="95"/>
      <c r="C510" s="95"/>
      <c r="D510" s="95"/>
      <c r="E510" s="95"/>
      <c r="F510" s="95"/>
      <c r="G510" s="318"/>
      <c r="H510" s="318"/>
      <c r="I510" s="318"/>
      <c r="J510" s="318"/>
      <c r="K510" s="318"/>
      <c r="L510" s="318"/>
      <c r="M510" s="95"/>
      <c r="N510" s="95"/>
      <c r="O510" s="95"/>
      <c r="P510" s="95"/>
      <c r="Q510" s="319"/>
      <c r="R510" s="319"/>
      <c r="S510" s="95"/>
      <c r="T510" s="95"/>
      <c r="U510" s="95"/>
      <c r="V510" s="95"/>
      <c r="W510" s="95"/>
      <c r="X510" s="95"/>
      <c r="Y510" s="95"/>
      <c r="Z510" s="95"/>
    </row>
    <row r="511" ht="14.25" customHeight="1">
      <c r="A511" s="95"/>
      <c r="B511" s="95"/>
      <c r="C511" s="95"/>
      <c r="D511" s="95"/>
      <c r="E511" s="95"/>
      <c r="F511" s="95"/>
      <c r="G511" s="318"/>
      <c r="H511" s="318"/>
      <c r="I511" s="318"/>
      <c r="J511" s="318"/>
      <c r="K511" s="318"/>
      <c r="L511" s="318"/>
      <c r="M511" s="95"/>
      <c r="N511" s="95"/>
      <c r="O511" s="95"/>
      <c r="P511" s="95"/>
      <c r="Q511" s="319"/>
      <c r="R511" s="319"/>
      <c r="S511" s="95"/>
      <c r="T511" s="95"/>
      <c r="U511" s="95"/>
      <c r="V511" s="95"/>
      <c r="W511" s="95"/>
      <c r="X511" s="95"/>
      <c r="Y511" s="95"/>
      <c r="Z511" s="95"/>
    </row>
    <row r="512" ht="14.25" customHeight="1">
      <c r="A512" s="95"/>
      <c r="B512" s="95"/>
      <c r="C512" s="95"/>
      <c r="D512" s="95"/>
      <c r="E512" s="95"/>
      <c r="F512" s="95"/>
      <c r="G512" s="318"/>
      <c r="H512" s="318"/>
      <c r="I512" s="318"/>
      <c r="J512" s="318"/>
      <c r="K512" s="318"/>
      <c r="L512" s="318"/>
      <c r="M512" s="95"/>
      <c r="N512" s="95"/>
      <c r="O512" s="95"/>
      <c r="P512" s="95"/>
      <c r="Q512" s="319"/>
      <c r="R512" s="319"/>
      <c r="S512" s="95"/>
      <c r="T512" s="95"/>
      <c r="U512" s="95"/>
      <c r="V512" s="95"/>
      <c r="W512" s="95"/>
      <c r="X512" s="95"/>
      <c r="Y512" s="95"/>
      <c r="Z512" s="95"/>
    </row>
    <row r="513" ht="14.25" customHeight="1">
      <c r="A513" s="95"/>
      <c r="B513" s="95"/>
      <c r="C513" s="95"/>
      <c r="D513" s="95"/>
      <c r="E513" s="95"/>
      <c r="F513" s="95"/>
      <c r="G513" s="318"/>
      <c r="H513" s="318"/>
      <c r="I513" s="318"/>
      <c r="J513" s="318"/>
      <c r="K513" s="318"/>
      <c r="L513" s="318"/>
      <c r="M513" s="95"/>
      <c r="N513" s="95"/>
      <c r="O513" s="95"/>
      <c r="P513" s="95"/>
      <c r="Q513" s="319"/>
      <c r="R513" s="319"/>
      <c r="S513" s="95"/>
      <c r="T513" s="95"/>
      <c r="U513" s="95"/>
      <c r="V513" s="95"/>
      <c r="W513" s="95"/>
      <c r="X513" s="95"/>
      <c r="Y513" s="95"/>
      <c r="Z513" s="95"/>
    </row>
    <row r="514" ht="14.25" customHeight="1">
      <c r="A514" s="95"/>
      <c r="B514" s="95"/>
      <c r="C514" s="95"/>
      <c r="D514" s="95"/>
      <c r="E514" s="95"/>
      <c r="F514" s="95"/>
      <c r="G514" s="318"/>
      <c r="H514" s="318"/>
      <c r="I514" s="318"/>
      <c r="J514" s="318"/>
      <c r="K514" s="318"/>
      <c r="L514" s="318"/>
      <c r="M514" s="95"/>
      <c r="N514" s="95"/>
      <c r="O514" s="95"/>
      <c r="P514" s="95"/>
      <c r="Q514" s="319"/>
      <c r="R514" s="319"/>
      <c r="S514" s="95"/>
      <c r="T514" s="95"/>
      <c r="U514" s="95"/>
      <c r="V514" s="95"/>
      <c r="W514" s="95"/>
      <c r="X514" s="95"/>
      <c r="Y514" s="95"/>
      <c r="Z514" s="95"/>
    </row>
    <row r="515" ht="14.25" customHeight="1">
      <c r="A515" s="95"/>
      <c r="B515" s="95"/>
      <c r="C515" s="95"/>
      <c r="D515" s="95"/>
      <c r="E515" s="95"/>
      <c r="F515" s="95"/>
      <c r="G515" s="318"/>
      <c r="H515" s="318"/>
      <c r="I515" s="318"/>
      <c r="J515" s="318"/>
      <c r="K515" s="318"/>
      <c r="L515" s="318"/>
      <c r="M515" s="95"/>
      <c r="N515" s="95"/>
      <c r="O515" s="95"/>
      <c r="P515" s="95"/>
      <c r="Q515" s="319"/>
      <c r="R515" s="319"/>
      <c r="S515" s="95"/>
      <c r="T515" s="95"/>
      <c r="U515" s="95"/>
      <c r="V515" s="95"/>
      <c r="W515" s="95"/>
      <c r="X515" s="95"/>
      <c r="Y515" s="95"/>
      <c r="Z515" s="95"/>
    </row>
    <row r="516" ht="14.25" customHeight="1">
      <c r="A516" s="95"/>
      <c r="B516" s="95"/>
      <c r="C516" s="95"/>
      <c r="D516" s="95"/>
      <c r="E516" s="95"/>
      <c r="F516" s="95"/>
      <c r="G516" s="318"/>
      <c r="H516" s="318"/>
      <c r="I516" s="318"/>
      <c r="J516" s="318"/>
      <c r="K516" s="318"/>
      <c r="L516" s="318"/>
      <c r="M516" s="95"/>
      <c r="N516" s="95"/>
      <c r="O516" s="95"/>
      <c r="P516" s="95"/>
      <c r="Q516" s="319"/>
      <c r="R516" s="319"/>
      <c r="S516" s="95"/>
      <c r="T516" s="95"/>
      <c r="U516" s="95"/>
      <c r="V516" s="95"/>
      <c r="W516" s="95"/>
      <c r="X516" s="95"/>
      <c r="Y516" s="95"/>
      <c r="Z516" s="95"/>
    </row>
    <row r="517" ht="14.25" customHeight="1">
      <c r="A517" s="95"/>
      <c r="B517" s="95"/>
      <c r="C517" s="95"/>
      <c r="D517" s="95"/>
      <c r="E517" s="95"/>
      <c r="F517" s="95"/>
      <c r="G517" s="318"/>
      <c r="H517" s="318"/>
      <c r="I517" s="318"/>
      <c r="J517" s="318"/>
      <c r="K517" s="318"/>
      <c r="L517" s="318"/>
      <c r="M517" s="95"/>
      <c r="N517" s="95"/>
      <c r="O517" s="95"/>
      <c r="P517" s="95"/>
      <c r="Q517" s="319"/>
      <c r="R517" s="319"/>
      <c r="S517" s="95"/>
      <c r="T517" s="95"/>
      <c r="U517" s="95"/>
      <c r="V517" s="95"/>
      <c r="W517" s="95"/>
      <c r="X517" s="95"/>
      <c r="Y517" s="95"/>
      <c r="Z517" s="95"/>
    </row>
    <row r="518" ht="14.25" customHeight="1">
      <c r="A518" s="95"/>
      <c r="B518" s="95"/>
      <c r="C518" s="95"/>
      <c r="D518" s="95"/>
      <c r="E518" s="95"/>
      <c r="F518" s="95"/>
      <c r="G518" s="318"/>
      <c r="H518" s="318"/>
      <c r="I518" s="318"/>
      <c r="J518" s="318"/>
      <c r="K518" s="318"/>
      <c r="L518" s="318"/>
      <c r="M518" s="95"/>
      <c r="N518" s="95"/>
      <c r="O518" s="95"/>
      <c r="P518" s="95"/>
      <c r="Q518" s="319"/>
      <c r="R518" s="319"/>
      <c r="S518" s="95"/>
      <c r="T518" s="95"/>
      <c r="U518" s="95"/>
      <c r="V518" s="95"/>
      <c r="W518" s="95"/>
      <c r="X518" s="95"/>
      <c r="Y518" s="95"/>
      <c r="Z518" s="95"/>
    </row>
    <row r="519" ht="14.25" customHeight="1">
      <c r="A519" s="95"/>
      <c r="B519" s="95"/>
      <c r="C519" s="95"/>
      <c r="D519" s="95"/>
      <c r="E519" s="95"/>
      <c r="F519" s="95"/>
      <c r="G519" s="318"/>
      <c r="H519" s="318"/>
      <c r="I519" s="318"/>
      <c r="J519" s="318"/>
      <c r="K519" s="318"/>
      <c r="L519" s="318"/>
      <c r="M519" s="95"/>
      <c r="N519" s="95"/>
      <c r="O519" s="95"/>
      <c r="P519" s="95"/>
      <c r="Q519" s="319"/>
      <c r="R519" s="319"/>
      <c r="S519" s="95"/>
      <c r="T519" s="95"/>
      <c r="U519" s="95"/>
      <c r="V519" s="95"/>
      <c r="W519" s="95"/>
      <c r="X519" s="95"/>
      <c r="Y519" s="95"/>
      <c r="Z519" s="95"/>
    </row>
    <row r="520" ht="14.25" customHeight="1">
      <c r="A520" s="95"/>
      <c r="B520" s="95"/>
      <c r="C520" s="95"/>
      <c r="D520" s="95"/>
      <c r="E520" s="95"/>
      <c r="F520" s="95"/>
      <c r="G520" s="318"/>
      <c r="H520" s="318"/>
      <c r="I520" s="318"/>
      <c r="J520" s="318"/>
      <c r="K520" s="318"/>
      <c r="L520" s="318"/>
      <c r="M520" s="95"/>
      <c r="N520" s="95"/>
      <c r="O520" s="95"/>
      <c r="P520" s="95"/>
      <c r="Q520" s="319"/>
      <c r="R520" s="319"/>
      <c r="S520" s="95"/>
      <c r="T520" s="95"/>
      <c r="U520" s="95"/>
      <c r="V520" s="95"/>
      <c r="W520" s="95"/>
      <c r="X520" s="95"/>
      <c r="Y520" s="95"/>
      <c r="Z520" s="95"/>
    </row>
    <row r="521" ht="14.25" customHeight="1">
      <c r="A521" s="95"/>
      <c r="B521" s="95"/>
      <c r="C521" s="95"/>
      <c r="D521" s="95"/>
      <c r="E521" s="95"/>
      <c r="F521" s="95"/>
      <c r="G521" s="318"/>
      <c r="H521" s="318"/>
      <c r="I521" s="318"/>
      <c r="J521" s="318"/>
      <c r="K521" s="318"/>
      <c r="L521" s="318"/>
      <c r="M521" s="95"/>
      <c r="N521" s="95"/>
      <c r="O521" s="95"/>
      <c r="P521" s="95"/>
      <c r="Q521" s="319"/>
      <c r="R521" s="319"/>
      <c r="S521" s="95"/>
      <c r="T521" s="95"/>
      <c r="U521" s="95"/>
      <c r="V521" s="95"/>
      <c r="W521" s="95"/>
      <c r="X521" s="95"/>
      <c r="Y521" s="95"/>
      <c r="Z521" s="95"/>
    </row>
    <row r="522" ht="14.25" customHeight="1">
      <c r="A522" s="95"/>
      <c r="B522" s="95"/>
      <c r="C522" s="95"/>
      <c r="D522" s="95"/>
      <c r="E522" s="95"/>
      <c r="F522" s="95"/>
      <c r="G522" s="318"/>
      <c r="H522" s="318"/>
      <c r="I522" s="318"/>
      <c r="J522" s="318"/>
      <c r="K522" s="318"/>
      <c r="L522" s="318"/>
      <c r="M522" s="95"/>
      <c r="N522" s="95"/>
      <c r="O522" s="95"/>
      <c r="P522" s="95"/>
      <c r="Q522" s="319"/>
      <c r="R522" s="319"/>
      <c r="S522" s="95"/>
      <c r="T522" s="95"/>
      <c r="U522" s="95"/>
      <c r="V522" s="95"/>
      <c r="W522" s="95"/>
      <c r="X522" s="95"/>
      <c r="Y522" s="95"/>
      <c r="Z522" s="95"/>
    </row>
    <row r="523" ht="14.25" customHeight="1">
      <c r="A523" s="95"/>
      <c r="B523" s="95"/>
      <c r="C523" s="95"/>
      <c r="D523" s="95"/>
      <c r="E523" s="95"/>
      <c r="F523" s="95"/>
      <c r="G523" s="318"/>
      <c r="H523" s="318"/>
      <c r="I523" s="318"/>
      <c r="J523" s="318"/>
      <c r="K523" s="318"/>
      <c r="L523" s="318"/>
      <c r="M523" s="95"/>
      <c r="N523" s="95"/>
      <c r="O523" s="95"/>
      <c r="P523" s="95"/>
      <c r="Q523" s="319"/>
      <c r="R523" s="319"/>
      <c r="S523" s="95"/>
      <c r="T523" s="95"/>
      <c r="U523" s="95"/>
      <c r="V523" s="95"/>
      <c r="W523" s="95"/>
      <c r="X523" s="95"/>
      <c r="Y523" s="95"/>
      <c r="Z523" s="95"/>
    </row>
    <row r="524" ht="14.25" customHeight="1">
      <c r="A524" s="95"/>
      <c r="B524" s="95"/>
      <c r="C524" s="95"/>
      <c r="D524" s="95"/>
      <c r="E524" s="95"/>
      <c r="F524" s="95"/>
      <c r="G524" s="318"/>
      <c r="H524" s="318"/>
      <c r="I524" s="318"/>
      <c r="J524" s="318"/>
      <c r="K524" s="318"/>
      <c r="L524" s="318"/>
      <c r="M524" s="95"/>
      <c r="N524" s="95"/>
      <c r="O524" s="95"/>
      <c r="P524" s="95"/>
      <c r="Q524" s="319"/>
      <c r="R524" s="319"/>
      <c r="S524" s="95"/>
      <c r="T524" s="95"/>
      <c r="U524" s="95"/>
      <c r="V524" s="95"/>
      <c r="W524" s="95"/>
      <c r="X524" s="95"/>
      <c r="Y524" s="95"/>
      <c r="Z524" s="95"/>
    </row>
    <row r="525" ht="14.25" customHeight="1">
      <c r="A525" s="95"/>
      <c r="B525" s="95"/>
      <c r="C525" s="95"/>
      <c r="D525" s="95"/>
      <c r="E525" s="95"/>
      <c r="F525" s="95"/>
      <c r="G525" s="318"/>
      <c r="H525" s="318"/>
      <c r="I525" s="318"/>
      <c r="J525" s="318"/>
      <c r="K525" s="318"/>
      <c r="L525" s="318"/>
      <c r="M525" s="95"/>
      <c r="N525" s="95"/>
      <c r="O525" s="95"/>
      <c r="P525" s="95"/>
      <c r="Q525" s="319"/>
      <c r="R525" s="319"/>
      <c r="S525" s="95"/>
      <c r="T525" s="95"/>
      <c r="U525" s="95"/>
      <c r="V525" s="95"/>
      <c r="W525" s="95"/>
      <c r="X525" s="95"/>
      <c r="Y525" s="95"/>
      <c r="Z525" s="95"/>
    </row>
    <row r="526" ht="14.25" customHeight="1">
      <c r="A526" s="95"/>
      <c r="B526" s="95"/>
      <c r="C526" s="95"/>
      <c r="D526" s="95"/>
      <c r="E526" s="95"/>
      <c r="F526" s="95"/>
      <c r="G526" s="318"/>
      <c r="H526" s="318"/>
      <c r="I526" s="318"/>
      <c r="J526" s="318"/>
      <c r="K526" s="318"/>
      <c r="L526" s="318"/>
      <c r="M526" s="95"/>
      <c r="N526" s="95"/>
      <c r="O526" s="95"/>
      <c r="P526" s="95"/>
      <c r="Q526" s="319"/>
      <c r="R526" s="319"/>
      <c r="S526" s="95"/>
      <c r="T526" s="95"/>
      <c r="U526" s="95"/>
      <c r="V526" s="95"/>
      <c r="W526" s="95"/>
      <c r="X526" s="95"/>
      <c r="Y526" s="95"/>
      <c r="Z526" s="95"/>
    </row>
    <row r="527" ht="14.25" customHeight="1">
      <c r="A527" s="95"/>
      <c r="B527" s="95"/>
      <c r="C527" s="95"/>
      <c r="D527" s="95"/>
      <c r="E527" s="95"/>
      <c r="F527" s="95"/>
      <c r="G527" s="318"/>
      <c r="H527" s="318"/>
      <c r="I527" s="318"/>
      <c r="J527" s="318"/>
      <c r="K527" s="318"/>
      <c r="L527" s="318"/>
      <c r="M527" s="95"/>
      <c r="N527" s="95"/>
      <c r="O527" s="95"/>
      <c r="P527" s="95"/>
      <c r="Q527" s="319"/>
      <c r="R527" s="319"/>
      <c r="S527" s="95"/>
      <c r="T527" s="95"/>
      <c r="U527" s="95"/>
      <c r="V527" s="95"/>
      <c r="W527" s="95"/>
      <c r="X527" s="95"/>
      <c r="Y527" s="95"/>
      <c r="Z527" s="95"/>
    </row>
    <row r="528" ht="14.25" customHeight="1">
      <c r="A528" s="95"/>
      <c r="B528" s="95"/>
      <c r="C528" s="95"/>
      <c r="D528" s="95"/>
      <c r="E528" s="95"/>
      <c r="F528" s="95"/>
      <c r="G528" s="318"/>
      <c r="H528" s="318"/>
      <c r="I528" s="318"/>
      <c r="J528" s="318"/>
      <c r="K528" s="318"/>
      <c r="L528" s="318"/>
      <c r="M528" s="95"/>
      <c r="N528" s="95"/>
      <c r="O528" s="95"/>
      <c r="P528" s="95"/>
      <c r="Q528" s="319"/>
      <c r="R528" s="319"/>
      <c r="S528" s="95"/>
      <c r="T528" s="95"/>
      <c r="U528" s="95"/>
      <c r="V528" s="95"/>
      <c r="W528" s="95"/>
      <c r="X528" s="95"/>
      <c r="Y528" s="95"/>
      <c r="Z528" s="95"/>
    </row>
    <row r="529" ht="14.25" customHeight="1">
      <c r="A529" s="95"/>
      <c r="B529" s="95"/>
      <c r="C529" s="95"/>
      <c r="D529" s="95"/>
      <c r="E529" s="95"/>
      <c r="F529" s="95"/>
      <c r="G529" s="318"/>
      <c r="H529" s="318"/>
      <c r="I529" s="318"/>
      <c r="J529" s="318"/>
      <c r="K529" s="318"/>
      <c r="L529" s="318"/>
      <c r="M529" s="95"/>
      <c r="N529" s="95"/>
      <c r="O529" s="95"/>
      <c r="P529" s="95"/>
      <c r="Q529" s="319"/>
      <c r="R529" s="319"/>
      <c r="S529" s="95"/>
      <c r="T529" s="95"/>
      <c r="U529" s="95"/>
      <c r="V529" s="95"/>
      <c r="W529" s="95"/>
      <c r="X529" s="95"/>
      <c r="Y529" s="95"/>
      <c r="Z529" s="95"/>
    </row>
    <row r="530" ht="14.25" customHeight="1">
      <c r="A530" s="95"/>
      <c r="B530" s="95"/>
      <c r="C530" s="95"/>
      <c r="D530" s="95"/>
      <c r="E530" s="95"/>
      <c r="F530" s="95"/>
      <c r="G530" s="318"/>
      <c r="H530" s="318"/>
      <c r="I530" s="318"/>
      <c r="J530" s="318"/>
      <c r="K530" s="318"/>
      <c r="L530" s="318"/>
      <c r="M530" s="95"/>
      <c r="N530" s="95"/>
      <c r="O530" s="95"/>
      <c r="P530" s="95"/>
      <c r="Q530" s="319"/>
      <c r="R530" s="319"/>
      <c r="S530" s="95"/>
      <c r="T530" s="95"/>
      <c r="U530" s="95"/>
      <c r="V530" s="95"/>
      <c r="W530" s="95"/>
      <c r="X530" s="95"/>
      <c r="Y530" s="95"/>
      <c r="Z530" s="95"/>
    </row>
    <row r="531" ht="14.25" customHeight="1">
      <c r="A531" s="95"/>
      <c r="B531" s="95"/>
      <c r="C531" s="95"/>
      <c r="D531" s="95"/>
      <c r="E531" s="95"/>
      <c r="F531" s="95"/>
      <c r="G531" s="318"/>
      <c r="H531" s="318"/>
      <c r="I531" s="318"/>
      <c r="J531" s="318"/>
      <c r="K531" s="318"/>
      <c r="L531" s="318"/>
      <c r="M531" s="95"/>
      <c r="N531" s="95"/>
      <c r="O531" s="95"/>
      <c r="P531" s="95"/>
      <c r="Q531" s="319"/>
      <c r="R531" s="319"/>
      <c r="S531" s="95"/>
      <c r="T531" s="95"/>
      <c r="U531" s="95"/>
      <c r="V531" s="95"/>
      <c r="W531" s="95"/>
      <c r="X531" s="95"/>
      <c r="Y531" s="95"/>
      <c r="Z531" s="95"/>
    </row>
    <row r="532" ht="14.25" customHeight="1">
      <c r="A532" s="95"/>
      <c r="B532" s="95"/>
      <c r="C532" s="95"/>
      <c r="D532" s="95"/>
      <c r="E532" s="95"/>
      <c r="F532" s="95"/>
      <c r="G532" s="318"/>
      <c r="H532" s="318"/>
      <c r="I532" s="318"/>
      <c r="J532" s="318"/>
      <c r="K532" s="318"/>
      <c r="L532" s="318"/>
      <c r="M532" s="95"/>
      <c r="N532" s="95"/>
      <c r="O532" s="95"/>
      <c r="P532" s="95"/>
      <c r="Q532" s="319"/>
      <c r="R532" s="319"/>
      <c r="S532" s="95"/>
      <c r="T532" s="95"/>
      <c r="U532" s="95"/>
      <c r="V532" s="95"/>
      <c r="W532" s="95"/>
      <c r="X532" s="95"/>
      <c r="Y532" s="95"/>
      <c r="Z532" s="95"/>
    </row>
    <row r="533" ht="14.25" customHeight="1">
      <c r="A533" s="95"/>
      <c r="B533" s="95"/>
      <c r="C533" s="95"/>
      <c r="D533" s="95"/>
      <c r="E533" s="95"/>
      <c r="F533" s="95"/>
      <c r="G533" s="318"/>
      <c r="H533" s="318"/>
      <c r="I533" s="318"/>
      <c r="J533" s="318"/>
      <c r="K533" s="318"/>
      <c r="L533" s="318"/>
      <c r="M533" s="95"/>
      <c r="N533" s="95"/>
      <c r="O533" s="95"/>
      <c r="P533" s="95"/>
      <c r="Q533" s="319"/>
      <c r="R533" s="319"/>
      <c r="S533" s="95"/>
      <c r="T533" s="95"/>
      <c r="U533" s="95"/>
      <c r="V533" s="95"/>
      <c r="W533" s="95"/>
      <c r="X533" s="95"/>
      <c r="Y533" s="95"/>
      <c r="Z533" s="95"/>
    </row>
    <row r="534" ht="14.25" customHeight="1">
      <c r="A534" s="95"/>
      <c r="B534" s="95"/>
      <c r="C534" s="95"/>
      <c r="D534" s="95"/>
      <c r="E534" s="95"/>
      <c r="F534" s="95"/>
      <c r="G534" s="318"/>
      <c r="H534" s="318"/>
      <c r="I534" s="318"/>
      <c r="J534" s="318"/>
      <c r="K534" s="318"/>
      <c r="L534" s="318"/>
      <c r="M534" s="95"/>
      <c r="N534" s="95"/>
      <c r="O534" s="95"/>
      <c r="P534" s="95"/>
      <c r="Q534" s="319"/>
      <c r="R534" s="319"/>
      <c r="S534" s="95"/>
      <c r="T534" s="95"/>
      <c r="U534" s="95"/>
      <c r="V534" s="95"/>
      <c r="W534" s="95"/>
      <c r="X534" s="95"/>
      <c r="Y534" s="95"/>
      <c r="Z534" s="95"/>
    </row>
    <row r="535" ht="14.25" customHeight="1">
      <c r="A535" s="95"/>
      <c r="B535" s="95"/>
      <c r="C535" s="95"/>
      <c r="D535" s="95"/>
      <c r="E535" s="95"/>
      <c r="F535" s="95"/>
      <c r="G535" s="318"/>
      <c r="H535" s="318"/>
      <c r="I535" s="318"/>
      <c r="J535" s="318"/>
      <c r="K535" s="318"/>
      <c r="L535" s="318"/>
      <c r="M535" s="95"/>
      <c r="N535" s="95"/>
      <c r="O535" s="95"/>
      <c r="P535" s="95"/>
      <c r="Q535" s="319"/>
      <c r="R535" s="319"/>
      <c r="S535" s="95"/>
      <c r="T535" s="95"/>
      <c r="U535" s="95"/>
      <c r="V535" s="95"/>
      <c r="W535" s="95"/>
      <c r="X535" s="95"/>
      <c r="Y535" s="95"/>
      <c r="Z535" s="95"/>
    </row>
    <row r="536" ht="14.25" customHeight="1">
      <c r="A536" s="95"/>
      <c r="B536" s="95"/>
      <c r="C536" s="95"/>
      <c r="D536" s="95"/>
      <c r="E536" s="95"/>
      <c r="F536" s="95"/>
      <c r="G536" s="318"/>
      <c r="H536" s="318"/>
      <c r="I536" s="318"/>
      <c r="J536" s="318"/>
      <c r="K536" s="318"/>
      <c r="L536" s="318"/>
      <c r="M536" s="95"/>
      <c r="N536" s="95"/>
      <c r="O536" s="95"/>
      <c r="P536" s="95"/>
      <c r="Q536" s="319"/>
      <c r="R536" s="319"/>
      <c r="S536" s="95"/>
      <c r="T536" s="95"/>
      <c r="U536" s="95"/>
      <c r="V536" s="95"/>
      <c r="W536" s="95"/>
      <c r="X536" s="95"/>
      <c r="Y536" s="95"/>
      <c r="Z536" s="95"/>
    </row>
    <row r="537" ht="14.25" customHeight="1">
      <c r="A537" s="95"/>
      <c r="B537" s="95"/>
      <c r="C537" s="95"/>
      <c r="D537" s="95"/>
      <c r="E537" s="95"/>
      <c r="F537" s="95"/>
      <c r="G537" s="318"/>
      <c r="H537" s="318"/>
      <c r="I537" s="318"/>
      <c r="J537" s="318"/>
      <c r="K537" s="318"/>
      <c r="L537" s="318"/>
      <c r="M537" s="95"/>
      <c r="N537" s="95"/>
      <c r="O537" s="95"/>
      <c r="P537" s="95"/>
      <c r="Q537" s="319"/>
      <c r="R537" s="319"/>
      <c r="S537" s="95"/>
      <c r="T537" s="95"/>
      <c r="U537" s="95"/>
      <c r="V537" s="95"/>
      <c r="W537" s="95"/>
      <c r="X537" s="95"/>
      <c r="Y537" s="95"/>
      <c r="Z537" s="95"/>
    </row>
    <row r="538" ht="14.25" customHeight="1">
      <c r="A538" s="95"/>
      <c r="B538" s="95"/>
      <c r="C538" s="95"/>
      <c r="D538" s="95"/>
      <c r="E538" s="95"/>
      <c r="F538" s="95"/>
      <c r="G538" s="318"/>
      <c r="H538" s="318"/>
      <c r="I538" s="318"/>
      <c r="J538" s="318"/>
      <c r="K538" s="318"/>
      <c r="L538" s="318"/>
      <c r="M538" s="95"/>
      <c r="N538" s="95"/>
      <c r="O538" s="95"/>
      <c r="P538" s="95"/>
      <c r="Q538" s="319"/>
      <c r="R538" s="319"/>
      <c r="S538" s="95"/>
      <c r="T538" s="95"/>
      <c r="U538" s="95"/>
      <c r="V538" s="95"/>
      <c r="W538" s="95"/>
      <c r="X538" s="95"/>
      <c r="Y538" s="95"/>
      <c r="Z538" s="95"/>
    </row>
    <row r="539" ht="14.25" customHeight="1">
      <c r="A539" s="95"/>
      <c r="B539" s="95"/>
      <c r="C539" s="95"/>
      <c r="D539" s="95"/>
      <c r="E539" s="95"/>
      <c r="F539" s="95"/>
      <c r="G539" s="318"/>
      <c r="H539" s="318"/>
      <c r="I539" s="318"/>
      <c r="J539" s="318"/>
      <c r="K539" s="318"/>
      <c r="L539" s="318"/>
      <c r="M539" s="95"/>
      <c r="N539" s="95"/>
      <c r="O539" s="95"/>
      <c r="P539" s="95"/>
      <c r="Q539" s="319"/>
      <c r="R539" s="319"/>
      <c r="S539" s="95"/>
      <c r="T539" s="95"/>
      <c r="U539" s="95"/>
      <c r="V539" s="95"/>
      <c r="W539" s="95"/>
      <c r="X539" s="95"/>
      <c r="Y539" s="95"/>
      <c r="Z539" s="95"/>
    </row>
    <row r="540" ht="14.25" customHeight="1">
      <c r="A540" s="95"/>
      <c r="B540" s="95"/>
      <c r="C540" s="95"/>
      <c r="D540" s="95"/>
      <c r="E540" s="95"/>
      <c r="F540" s="95"/>
      <c r="G540" s="318"/>
      <c r="H540" s="318"/>
      <c r="I540" s="318"/>
      <c r="J540" s="318"/>
      <c r="K540" s="318"/>
      <c r="L540" s="318"/>
      <c r="M540" s="95"/>
      <c r="N540" s="95"/>
      <c r="O540" s="95"/>
      <c r="P540" s="95"/>
      <c r="Q540" s="319"/>
      <c r="R540" s="319"/>
      <c r="S540" s="95"/>
      <c r="T540" s="95"/>
      <c r="U540" s="95"/>
      <c r="V540" s="95"/>
      <c r="W540" s="95"/>
      <c r="X540" s="95"/>
      <c r="Y540" s="95"/>
      <c r="Z540" s="95"/>
    </row>
    <row r="541" ht="14.25" customHeight="1">
      <c r="A541" s="95"/>
      <c r="B541" s="95"/>
      <c r="C541" s="95"/>
      <c r="D541" s="95"/>
      <c r="E541" s="95"/>
      <c r="F541" s="95"/>
      <c r="G541" s="318"/>
      <c r="H541" s="318"/>
      <c r="I541" s="318"/>
      <c r="J541" s="318"/>
      <c r="K541" s="318"/>
      <c r="L541" s="318"/>
      <c r="M541" s="95"/>
      <c r="N541" s="95"/>
      <c r="O541" s="95"/>
      <c r="P541" s="95"/>
      <c r="Q541" s="319"/>
      <c r="R541" s="319"/>
      <c r="S541" s="95"/>
      <c r="T541" s="95"/>
      <c r="U541" s="95"/>
      <c r="V541" s="95"/>
      <c r="W541" s="95"/>
      <c r="X541" s="95"/>
      <c r="Y541" s="95"/>
      <c r="Z541" s="95"/>
    </row>
    <row r="542" ht="14.25" customHeight="1">
      <c r="A542" s="95"/>
      <c r="B542" s="95"/>
      <c r="C542" s="95"/>
      <c r="D542" s="95"/>
      <c r="E542" s="95"/>
      <c r="F542" s="95"/>
      <c r="G542" s="318"/>
      <c r="H542" s="318"/>
      <c r="I542" s="318"/>
      <c r="J542" s="318"/>
      <c r="K542" s="318"/>
      <c r="L542" s="318"/>
      <c r="M542" s="95"/>
      <c r="N542" s="95"/>
      <c r="O542" s="95"/>
      <c r="P542" s="95"/>
      <c r="Q542" s="319"/>
      <c r="R542" s="319"/>
      <c r="S542" s="95"/>
      <c r="T542" s="95"/>
      <c r="U542" s="95"/>
      <c r="V542" s="95"/>
      <c r="W542" s="95"/>
      <c r="X542" s="95"/>
      <c r="Y542" s="95"/>
      <c r="Z542" s="95"/>
    </row>
    <row r="543" ht="14.25" customHeight="1">
      <c r="A543" s="95"/>
      <c r="B543" s="95"/>
      <c r="C543" s="95"/>
      <c r="D543" s="95"/>
      <c r="E543" s="95"/>
      <c r="F543" s="95"/>
      <c r="G543" s="318"/>
      <c r="H543" s="318"/>
      <c r="I543" s="318"/>
      <c r="J543" s="318"/>
      <c r="K543" s="318"/>
      <c r="L543" s="318"/>
      <c r="M543" s="95"/>
      <c r="N543" s="95"/>
      <c r="O543" s="95"/>
      <c r="P543" s="95"/>
      <c r="Q543" s="319"/>
      <c r="R543" s="319"/>
      <c r="S543" s="95"/>
      <c r="T543" s="95"/>
      <c r="U543" s="95"/>
      <c r="V543" s="95"/>
      <c r="W543" s="95"/>
      <c r="X543" s="95"/>
      <c r="Y543" s="95"/>
      <c r="Z543" s="95"/>
    </row>
    <row r="544" ht="14.25" customHeight="1">
      <c r="A544" s="95"/>
      <c r="B544" s="95"/>
      <c r="C544" s="95"/>
      <c r="D544" s="95"/>
      <c r="E544" s="95"/>
      <c r="F544" s="95"/>
      <c r="G544" s="318"/>
      <c r="H544" s="318"/>
      <c r="I544" s="318"/>
      <c r="J544" s="318"/>
      <c r="K544" s="318"/>
      <c r="L544" s="318"/>
      <c r="M544" s="95"/>
      <c r="N544" s="95"/>
      <c r="O544" s="95"/>
      <c r="P544" s="95"/>
      <c r="Q544" s="319"/>
      <c r="R544" s="319"/>
      <c r="S544" s="95"/>
      <c r="T544" s="95"/>
      <c r="U544" s="95"/>
      <c r="V544" s="95"/>
      <c r="W544" s="95"/>
      <c r="X544" s="95"/>
      <c r="Y544" s="95"/>
      <c r="Z544" s="95"/>
    </row>
    <row r="545" ht="14.25" customHeight="1">
      <c r="A545" s="95"/>
      <c r="B545" s="95"/>
      <c r="C545" s="95"/>
      <c r="D545" s="95"/>
      <c r="E545" s="95"/>
      <c r="F545" s="95"/>
      <c r="G545" s="318"/>
      <c r="H545" s="318"/>
      <c r="I545" s="318"/>
      <c r="J545" s="318"/>
      <c r="K545" s="318"/>
      <c r="L545" s="318"/>
      <c r="M545" s="95"/>
      <c r="N545" s="95"/>
      <c r="O545" s="95"/>
      <c r="P545" s="95"/>
      <c r="Q545" s="319"/>
      <c r="R545" s="319"/>
      <c r="S545" s="95"/>
      <c r="T545" s="95"/>
      <c r="U545" s="95"/>
      <c r="V545" s="95"/>
      <c r="W545" s="95"/>
      <c r="X545" s="95"/>
      <c r="Y545" s="95"/>
      <c r="Z545" s="95"/>
    </row>
    <row r="546" ht="14.25" customHeight="1">
      <c r="A546" s="95"/>
      <c r="B546" s="95"/>
      <c r="C546" s="95"/>
      <c r="D546" s="95"/>
      <c r="E546" s="95"/>
      <c r="F546" s="95"/>
      <c r="G546" s="318"/>
      <c r="H546" s="318"/>
      <c r="I546" s="318"/>
      <c r="J546" s="318"/>
      <c r="K546" s="318"/>
      <c r="L546" s="318"/>
      <c r="M546" s="95"/>
      <c r="N546" s="95"/>
      <c r="O546" s="95"/>
      <c r="P546" s="95"/>
      <c r="Q546" s="319"/>
      <c r="R546" s="319"/>
      <c r="S546" s="95"/>
      <c r="T546" s="95"/>
      <c r="U546" s="95"/>
      <c r="V546" s="95"/>
      <c r="W546" s="95"/>
      <c r="X546" s="95"/>
      <c r="Y546" s="95"/>
      <c r="Z546" s="95"/>
    </row>
    <row r="547" ht="14.25" customHeight="1">
      <c r="A547" s="95"/>
      <c r="B547" s="95"/>
      <c r="C547" s="95"/>
      <c r="D547" s="95"/>
      <c r="E547" s="95"/>
      <c r="F547" s="95"/>
      <c r="G547" s="318"/>
      <c r="H547" s="318"/>
      <c r="I547" s="318"/>
      <c r="J547" s="318"/>
      <c r="K547" s="318"/>
      <c r="L547" s="318"/>
      <c r="M547" s="95"/>
      <c r="N547" s="95"/>
      <c r="O547" s="95"/>
      <c r="P547" s="95"/>
      <c r="Q547" s="319"/>
      <c r="R547" s="319"/>
      <c r="S547" s="95"/>
      <c r="T547" s="95"/>
      <c r="U547" s="95"/>
      <c r="V547" s="95"/>
      <c r="W547" s="95"/>
      <c r="X547" s="95"/>
      <c r="Y547" s="95"/>
      <c r="Z547" s="95"/>
    </row>
    <row r="548" ht="14.25" customHeight="1">
      <c r="A548" s="95"/>
      <c r="B548" s="95"/>
      <c r="C548" s="95"/>
      <c r="D548" s="95"/>
      <c r="E548" s="95"/>
      <c r="F548" s="95"/>
      <c r="G548" s="318"/>
      <c r="H548" s="318"/>
      <c r="I548" s="318"/>
      <c r="J548" s="318"/>
      <c r="K548" s="318"/>
      <c r="L548" s="318"/>
      <c r="M548" s="95"/>
      <c r="N548" s="95"/>
      <c r="O548" s="95"/>
      <c r="P548" s="95"/>
      <c r="Q548" s="319"/>
      <c r="R548" s="319"/>
      <c r="S548" s="95"/>
      <c r="T548" s="95"/>
      <c r="U548" s="95"/>
      <c r="V548" s="95"/>
      <c r="W548" s="95"/>
      <c r="X548" s="95"/>
      <c r="Y548" s="95"/>
      <c r="Z548" s="95"/>
    </row>
    <row r="549" ht="14.25" customHeight="1">
      <c r="A549" s="95"/>
      <c r="B549" s="95"/>
      <c r="C549" s="95"/>
      <c r="D549" s="95"/>
      <c r="E549" s="95"/>
      <c r="F549" s="95"/>
      <c r="G549" s="318"/>
      <c r="H549" s="318"/>
      <c r="I549" s="318"/>
      <c r="J549" s="318"/>
      <c r="K549" s="318"/>
      <c r="L549" s="318"/>
      <c r="M549" s="95"/>
      <c r="N549" s="95"/>
      <c r="O549" s="95"/>
      <c r="P549" s="95"/>
      <c r="Q549" s="319"/>
      <c r="R549" s="319"/>
      <c r="S549" s="95"/>
      <c r="T549" s="95"/>
      <c r="U549" s="95"/>
      <c r="V549" s="95"/>
      <c r="W549" s="95"/>
      <c r="X549" s="95"/>
      <c r="Y549" s="95"/>
      <c r="Z549" s="95"/>
    </row>
    <row r="550" ht="14.25" customHeight="1">
      <c r="A550" s="95"/>
      <c r="B550" s="95"/>
      <c r="C550" s="95"/>
      <c r="D550" s="95"/>
      <c r="E550" s="95"/>
      <c r="F550" s="95"/>
      <c r="G550" s="318"/>
      <c r="H550" s="318"/>
      <c r="I550" s="318"/>
      <c r="J550" s="318"/>
      <c r="K550" s="318"/>
      <c r="L550" s="318"/>
      <c r="M550" s="95"/>
      <c r="N550" s="95"/>
      <c r="O550" s="95"/>
      <c r="P550" s="95"/>
      <c r="Q550" s="319"/>
      <c r="R550" s="319"/>
      <c r="S550" s="95"/>
      <c r="T550" s="95"/>
      <c r="U550" s="95"/>
      <c r="V550" s="95"/>
      <c r="W550" s="95"/>
      <c r="X550" s="95"/>
      <c r="Y550" s="95"/>
      <c r="Z550" s="95"/>
    </row>
    <row r="551" ht="14.25" customHeight="1">
      <c r="A551" s="95"/>
      <c r="B551" s="95"/>
      <c r="C551" s="95"/>
      <c r="D551" s="95"/>
      <c r="E551" s="95"/>
      <c r="F551" s="95"/>
      <c r="G551" s="318"/>
      <c r="H551" s="318"/>
      <c r="I551" s="318"/>
      <c r="J551" s="318"/>
      <c r="K551" s="318"/>
      <c r="L551" s="318"/>
      <c r="M551" s="95"/>
      <c r="N551" s="95"/>
      <c r="O551" s="95"/>
      <c r="P551" s="95"/>
      <c r="Q551" s="319"/>
      <c r="R551" s="319"/>
      <c r="S551" s="95"/>
      <c r="T551" s="95"/>
      <c r="U551" s="95"/>
      <c r="V551" s="95"/>
      <c r="W551" s="95"/>
      <c r="X551" s="95"/>
      <c r="Y551" s="95"/>
      <c r="Z551" s="95"/>
    </row>
    <row r="552" ht="14.25" customHeight="1">
      <c r="A552" s="95"/>
      <c r="B552" s="95"/>
      <c r="C552" s="95"/>
      <c r="D552" s="95"/>
      <c r="E552" s="95"/>
      <c r="F552" s="95"/>
      <c r="G552" s="318"/>
      <c r="H552" s="318"/>
      <c r="I552" s="318"/>
      <c r="J552" s="318"/>
      <c r="K552" s="318"/>
      <c r="L552" s="318"/>
      <c r="M552" s="95"/>
      <c r="N552" s="95"/>
      <c r="O552" s="95"/>
      <c r="P552" s="95"/>
      <c r="Q552" s="319"/>
      <c r="R552" s="319"/>
      <c r="S552" s="95"/>
      <c r="T552" s="95"/>
      <c r="U552" s="95"/>
      <c r="V552" s="95"/>
      <c r="W552" s="95"/>
      <c r="X552" s="95"/>
      <c r="Y552" s="95"/>
      <c r="Z552" s="95"/>
    </row>
    <row r="553" ht="14.25" customHeight="1">
      <c r="A553" s="95"/>
      <c r="B553" s="95"/>
      <c r="C553" s="95"/>
      <c r="D553" s="95"/>
      <c r="E553" s="95"/>
      <c r="F553" s="95"/>
      <c r="G553" s="318"/>
      <c r="H553" s="318"/>
      <c r="I553" s="318"/>
      <c r="J553" s="318"/>
      <c r="K553" s="318"/>
      <c r="L553" s="318"/>
      <c r="M553" s="95"/>
      <c r="N553" s="95"/>
      <c r="O553" s="95"/>
      <c r="P553" s="95"/>
      <c r="Q553" s="319"/>
      <c r="R553" s="319"/>
      <c r="S553" s="95"/>
      <c r="T553" s="95"/>
      <c r="U553" s="95"/>
      <c r="V553" s="95"/>
      <c r="W553" s="95"/>
      <c r="X553" s="95"/>
      <c r="Y553" s="95"/>
      <c r="Z553" s="95"/>
    </row>
    <row r="554" ht="14.25" customHeight="1">
      <c r="A554" s="95"/>
      <c r="B554" s="95"/>
      <c r="C554" s="95"/>
      <c r="D554" s="95"/>
      <c r="E554" s="95"/>
      <c r="F554" s="95"/>
      <c r="G554" s="318"/>
      <c r="H554" s="318"/>
      <c r="I554" s="318"/>
      <c r="J554" s="318"/>
      <c r="K554" s="318"/>
      <c r="L554" s="318"/>
      <c r="M554" s="95"/>
      <c r="N554" s="95"/>
      <c r="O554" s="95"/>
      <c r="P554" s="95"/>
      <c r="Q554" s="319"/>
      <c r="R554" s="319"/>
      <c r="S554" s="95"/>
      <c r="T554" s="95"/>
      <c r="U554" s="95"/>
      <c r="V554" s="95"/>
      <c r="W554" s="95"/>
      <c r="X554" s="95"/>
      <c r="Y554" s="95"/>
      <c r="Z554" s="95"/>
    </row>
    <row r="555" ht="14.25" customHeight="1">
      <c r="A555" s="95"/>
      <c r="B555" s="95"/>
      <c r="C555" s="95"/>
      <c r="D555" s="95"/>
      <c r="E555" s="95"/>
      <c r="F555" s="95"/>
      <c r="G555" s="318"/>
      <c r="H555" s="318"/>
      <c r="I555" s="318"/>
      <c r="J555" s="318"/>
      <c r="K555" s="318"/>
      <c r="L555" s="318"/>
      <c r="M555" s="95"/>
      <c r="N555" s="95"/>
      <c r="O555" s="95"/>
      <c r="P555" s="95"/>
      <c r="Q555" s="319"/>
      <c r="R555" s="319"/>
      <c r="S555" s="95"/>
      <c r="T555" s="95"/>
      <c r="U555" s="95"/>
      <c r="V555" s="95"/>
      <c r="W555" s="95"/>
      <c r="X555" s="95"/>
      <c r="Y555" s="95"/>
      <c r="Z555" s="95"/>
    </row>
    <row r="556" ht="14.25" customHeight="1">
      <c r="A556" s="95"/>
      <c r="B556" s="95"/>
      <c r="C556" s="95"/>
      <c r="D556" s="95"/>
      <c r="E556" s="95"/>
      <c r="F556" s="95"/>
      <c r="G556" s="318"/>
      <c r="H556" s="318"/>
      <c r="I556" s="318"/>
      <c r="J556" s="318"/>
      <c r="K556" s="318"/>
      <c r="L556" s="318"/>
      <c r="M556" s="95"/>
      <c r="N556" s="95"/>
      <c r="O556" s="95"/>
      <c r="P556" s="95"/>
      <c r="Q556" s="319"/>
      <c r="R556" s="319"/>
      <c r="S556" s="95"/>
      <c r="T556" s="95"/>
      <c r="U556" s="95"/>
      <c r="V556" s="95"/>
      <c r="W556" s="95"/>
      <c r="X556" s="95"/>
      <c r="Y556" s="95"/>
      <c r="Z556" s="95"/>
    </row>
    <row r="557" ht="14.25" customHeight="1">
      <c r="A557" s="95"/>
      <c r="B557" s="95"/>
      <c r="C557" s="95"/>
      <c r="D557" s="95"/>
      <c r="E557" s="95"/>
      <c r="F557" s="95"/>
      <c r="G557" s="318"/>
      <c r="H557" s="318"/>
      <c r="I557" s="318"/>
      <c r="J557" s="318"/>
      <c r="K557" s="318"/>
      <c r="L557" s="318"/>
      <c r="M557" s="95"/>
      <c r="N557" s="95"/>
      <c r="O557" s="95"/>
      <c r="P557" s="95"/>
      <c r="Q557" s="319"/>
      <c r="R557" s="319"/>
      <c r="S557" s="95"/>
      <c r="T557" s="95"/>
      <c r="U557" s="95"/>
      <c r="V557" s="95"/>
      <c r="W557" s="95"/>
      <c r="X557" s="95"/>
      <c r="Y557" s="95"/>
      <c r="Z557" s="95"/>
    </row>
    <row r="558" ht="14.25" customHeight="1">
      <c r="A558" s="95"/>
      <c r="B558" s="95"/>
      <c r="C558" s="95"/>
      <c r="D558" s="95"/>
      <c r="E558" s="95"/>
      <c r="F558" s="95"/>
      <c r="G558" s="318"/>
      <c r="H558" s="318"/>
      <c r="I558" s="318"/>
      <c r="J558" s="318"/>
      <c r="K558" s="318"/>
      <c r="L558" s="318"/>
      <c r="M558" s="95"/>
      <c r="N558" s="95"/>
      <c r="O558" s="95"/>
      <c r="P558" s="95"/>
      <c r="Q558" s="319"/>
      <c r="R558" s="319"/>
      <c r="S558" s="95"/>
      <c r="T558" s="95"/>
      <c r="U558" s="95"/>
      <c r="V558" s="95"/>
      <c r="W558" s="95"/>
      <c r="X558" s="95"/>
      <c r="Y558" s="95"/>
      <c r="Z558" s="95"/>
    </row>
    <row r="559" ht="14.25" customHeight="1">
      <c r="A559" s="95"/>
      <c r="B559" s="95"/>
      <c r="C559" s="95"/>
      <c r="D559" s="95"/>
      <c r="E559" s="95"/>
      <c r="F559" s="95"/>
      <c r="G559" s="318"/>
      <c r="H559" s="318"/>
      <c r="I559" s="318"/>
      <c r="J559" s="318"/>
      <c r="K559" s="318"/>
      <c r="L559" s="318"/>
      <c r="M559" s="95"/>
      <c r="N559" s="95"/>
      <c r="O559" s="95"/>
      <c r="P559" s="95"/>
      <c r="Q559" s="319"/>
      <c r="R559" s="319"/>
      <c r="S559" s="95"/>
      <c r="T559" s="95"/>
      <c r="U559" s="95"/>
      <c r="V559" s="95"/>
      <c r="W559" s="95"/>
      <c r="X559" s="95"/>
      <c r="Y559" s="95"/>
      <c r="Z559" s="95"/>
    </row>
    <row r="560" ht="14.25" customHeight="1">
      <c r="A560" s="95"/>
      <c r="B560" s="95"/>
      <c r="C560" s="95"/>
      <c r="D560" s="95"/>
      <c r="E560" s="95"/>
      <c r="F560" s="95"/>
      <c r="G560" s="318"/>
      <c r="H560" s="318"/>
      <c r="I560" s="318"/>
      <c r="J560" s="318"/>
      <c r="K560" s="318"/>
      <c r="L560" s="318"/>
      <c r="M560" s="95"/>
      <c r="N560" s="95"/>
      <c r="O560" s="95"/>
      <c r="P560" s="95"/>
      <c r="Q560" s="319"/>
      <c r="R560" s="319"/>
      <c r="S560" s="95"/>
      <c r="T560" s="95"/>
      <c r="U560" s="95"/>
      <c r="V560" s="95"/>
      <c r="W560" s="95"/>
      <c r="X560" s="95"/>
      <c r="Y560" s="95"/>
      <c r="Z560" s="95"/>
    </row>
    <row r="561" ht="14.25" customHeight="1">
      <c r="A561" s="95"/>
      <c r="B561" s="95"/>
      <c r="C561" s="95"/>
      <c r="D561" s="95"/>
      <c r="E561" s="95"/>
      <c r="F561" s="95"/>
      <c r="G561" s="318"/>
      <c r="H561" s="318"/>
      <c r="I561" s="318"/>
      <c r="J561" s="318"/>
      <c r="K561" s="318"/>
      <c r="L561" s="318"/>
      <c r="M561" s="95"/>
      <c r="N561" s="95"/>
      <c r="O561" s="95"/>
      <c r="P561" s="95"/>
      <c r="Q561" s="319"/>
      <c r="R561" s="319"/>
      <c r="S561" s="95"/>
      <c r="T561" s="95"/>
      <c r="U561" s="95"/>
      <c r="V561" s="95"/>
      <c r="W561" s="95"/>
      <c r="X561" s="95"/>
      <c r="Y561" s="95"/>
      <c r="Z561" s="95"/>
    </row>
    <row r="562" ht="14.25" customHeight="1">
      <c r="A562" s="95"/>
      <c r="B562" s="95"/>
      <c r="C562" s="95"/>
      <c r="D562" s="95"/>
      <c r="E562" s="95"/>
      <c r="F562" s="95"/>
      <c r="G562" s="318"/>
      <c r="H562" s="318"/>
      <c r="I562" s="318"/>
      <c r="J562" s="318"/>
      <c r="K562" s="318"/>
      <c r="L562" s="318"/>
      <c r="M562" s="95"/>
      <c r="N562" s="95"/>
      <c r="O562" s="95"/>
      <c r="P562" s="95"/>
      <c r="Q562" s="319"/>
      <c r="R562" s="319"/>
      <c r="S562" s="95"/>
      <c r="T562" s="95"/>
      <c r="U562" s="95"/>
      <c r="V562" s="95"/>
      <c r="W562" s="95"/>
      <c r="X562" s="95"/>
      <c r="Y562" s="95"/>
      <c r="Z562" s="95"/>
    </row>
    <row r="563" ht="14.25" customHeight="1">
      <c r="A563" s="95"/>
      <c r="B563" s="95"/>
      <c r="C563" s="95"/>
      <c r="D563" s="95"/>
      <c r="E563" s="95"/>
      <c r="F563" s="95"/>
      <c r="G563" s="318"/>
      <c r="H563" s="318"/>
      <c r="I563" s="318"/>
      <c r="J563" s="318"/>
      <c r="K563" s="318"/>
      <c r="L563" s="318"/>
      <c r="M563" s="95"/>
      <c r="N563" s="95"/>
      <c r="O563" s="95"/>
      <c r="P563" s="95"/>
      <c r="Q563" s="319"/>
      <c r="R563" s="319"/>
      <c r="S563" s="95"/>
      <c r="T563" s="95"/>
      <c r="U563" s="95"/>
      <c r="V563" s="95"/>
      <c r="W563" s="95"/>
      <c r="X563" s="95"/>
      <c r="Y563" s="95"/>
      <c r="Z563" s="95"/>
    </row>
    <row r="564" ht="14.25" customHeight="1">
      <c r="A564" s="95"/>
      <c r="B564" s="95"/>
      <c r="C564" s="95"/>
      <c r="D564" s="95"/>
      <c r="E564" s="95"/>
      <c r="F564" s="95"/>
      <c r="G564" s="318"/>
      <c r="H564" s="318"/>
      <c r="I564" s="318"/>
      <c r="J564" s="318"/>
      <c r="K564" s="318"/>
      <c r="L564" s="318"/>
      <c r="M564" s="95"/>
      <c r="N564" s="95"/>
      <c r="O564" s="95"/>
      <c r="P564" s="95"/>
      <c r="Q564" s="319"/>
      <c r="R564" s="319"/>
      <c r="S564" s="95"/>
      <c r="T564" s="95"/>
      <c r="U564" s="95"/>
      <c r="V564" s="95"/>
      <c r="W564" s="95"/>
      <c r="X564" s="95"/>
      <c r="Y564" s="95"/>
      <c r="Z564" s="95"/>
    </row>
    <row r="565" ht="14.25" customHeight="1">
      <c r="A565" s="95"/>
      <c r="B565" s="95"/>
      <c r="C565" s="95"/>
      <c r="D565" s="95"/>
      <c r="E565" s="95"/>
      <c r="F565" s="95"/>
      <c r="G565" s="318"/>
      <c r="H565" s="318"/>
      <c r="I565" s="318"/>
      <c r="J565" s="318"/>
      <c r="K565" s="318"/>
      <c r="L565" s="318"/>
      <c r="M565" s="95"/>
      <c r="N565" s="95"/>
      <c r="O565" s="95"/>
      <c r="P565" s="95"/>
      <c r="Q565" s="319"/>
      <c r="R565" s="319"/>
      <c r="S565" s="95"/>
      <c r="T565" s="95"/>
      <c r="U565" s="95"/>
      <c r="V565" s="95"/>
      <c r="W565" s="95"/>
      <c r="X565" s="95"/>
      <c r="Y565" s="95"/>
      <c r="Z565" s="95"/>
    </row>
    <row r="566" ht="14.25" customHeight="1">
      <c r="A566" s="95"/>
      <c r="B566" s="95"/>
      <c r="C566" s="95"/>
      <c r="D566" s="95"/>
      <c r="E566" s="95"/>
      <c r="F566" s="95"/>
      <c r="G566" s="318"/>
      <c r="H566" s="318"/>
      <c r="I566" s="318"/>
      <c r="J566" s="318"/>
      <c r="K566" s="318"/>
      <c r="L566" s="318"/>
      <c r="M566" s="95"/>
      <c r="N566" s="95"/>
      <c r="O566" s="95"/>
      <c r="P566" s="95"/>
      <c r="Q566" s="319"/>
      <c r="R566" s="319"/>
      <c r="S566" s="95"/>
      <c r="T566" s="95"/>
      <c r="U566" s="95"/>
      <c r="V566" s="95"/>
      <c r="W566" s="95"/>
      <c r="X566" s="95"/>
      <c r="Y566" s="95"/>
      <c r="Z566" s="95"/>
    </row>
    <row r="567" ht="14.25" customHeight="1">
      <c r="A567" s="95"/>
      <c r="B567" s="95"/>
      <c r="C567" s="95"/>
      <c r="D567" s="95"/>
      <c r="E567" s="95"/>
      <c r="F567" s="95"/>
      <c r="G567" s="318"/>
      <c r="H567" s="318"/>
      <c r="I567" s="318"/>
      <c r="J567" s="318"/>
      <c r="K567" s="318"/>
      <c r="L567" s="318"/>
      <c r="M567" s="95"/>
      <c r="N567" s="95"/>
      <c r="O567" s="95"/>
      <c r="P567" s="95"/>
      <c r="Q567" s="319"/>
      <c r="R567" s="319"/>
      <c r="S567" s="95"/>
      <c r="T567" s="95"/>
      <c r="U567" s="95"/>
      <c r="V567" s="95"/>
      <c r="W567" s="95"/>
      <c r="X567" s="95"/>
      <c r="Y567" s="95"/>
      <c r="Z567" s="95"/>
    </row>
    <row r="568" ht="14.25" customHeight="1">
      <c r="A568" s="95"/>
      <c r="B568" s="95"/>
      <c r="C568" s="95"/>
      <c r="D568" s="95"/>
      <c r="E568" s="95"/>
      <c r="F568" s="95"/>
      <c r="G568" s="318"/>
      <c r="H568" s="318"/>
      <c r="I568" s="318"/>
      <c r="J568" s="318"/>
      <c r="K568" s="318"/>
      <c r="L568" s="318"/>
      <c r="M568" s="95"/>
      <c r="N568" s="95"/>
      <c r="O568" s="95"/>
      <c r="P568" s="95"/>
      <c r="Q568" s="319"/>
      <c r="R568" s="319"/>
      <c r="S568" s="95"/>
      <c r="T568" s="95"/>
      <c r="U568" s="95"/>
      <c r="V568" s="95"/>
      <c r="W568" s="95"/>
      <c r="X568" s="95"/>
      <c r="Y568" s="95"/>
      <c r="Z568" s="95"/>
    </row>
    <row r="569" ht="14.25" customHeight="1">
      <c r="A569" s="95"/>
      <c r="B569" s="95"/>
      <c r="C569" s="95"/>
      <c r="D569" s="95"/>
      <c r="E569" s="95"/>
      <c r="F569" s="95"/>
      <c r="G569" s="318"/>
      <c r="H569" s="318"/>
      <c r="I569" s="318"/>
      <c r="J569" s="318"/>
      <c r="K569" s="318"/>
      <c r="L569" s="318"/>
      <c r="M569" s="95"/>
      <c r="N569" s="95"/>
      <c r="O569" s="95"/>
      <c r="P569" s="95"/>
      <c r="Q569" s="319"/>
      <c r="R569" s="319"/>
      <c r="S569" s="95"/>
      <c r="T569" s="95"/>
      <c r="U569" s="95"/>
      <c r="V569" s="95"/>
      <c r="W569" s="95"/>
      <c r="X569" s="95"/>
      <c r="Y569" s="95"/>
      <c r="Z569" s="95"/>
    </row>
    <row r="570" ht="14.25" customHeight="1">
      <c r="A570" s="95"/>
      <c r="B570" s="95"/>
      <c r="C570" s="95"/>
      <c r="D570" s="95"/>
      <c r="E570" s="95"/>
      <c r="F570" s="95"/>
      <c r="G570" s="318"/>
      <c r="H570" s="318"/>
      <c r="I570" s="318"/>
      <c r="J570" s="318"/>
      <c r="K570" s="318"/>
      <c r="L570" s="318"/>
      <c r="M570" s="95"/>
      <c r="N570" s="95"/>
      <c r="O570" s="95"/>
      <c r="P570" s="95"/>
      <c r="Q570" s="319"/>
      <c r="R570" s="319"/>
      <c r="S570" s="95"/>
      <c r="T570" s="95"/>
      <c r="U570" s="95"/>
      <c r="V570" s="95"/>
      <c r="W570" s="95"/>
      <c r="X570" s="95"/>
      <c r="Y570" s="95"/>
      <c r="Z570" s="95"/>
    </row>
    <row r="571" ht="14.25" customHeight="1">
      <c r="A571" s="95"/>
      <c r="B571" s="95"/>
      <c r="C571" s="95"/>
      <c r="D571" s="95"/>
      <c r="E571" s="95"/>
      <c r="F571" s="95"/>
      <c r="G571" s="318"/>
      <c r="H571" s="318"/>
      <c r="I571" s="318"/>
      <c r="J571" s="318"/>
      <c r="K571" s="318"/>
      <c r="L571" s="318"/>
      <c r="M571" s="95"/>
      <c r="N571" s="95"/>
      <c r="O571" s="95"/>
      <c r="P571" s="95"/>
      <c r="Q571" s="319"/>
      <c r="R571" s="319"/>
      <c r="S571" s="95"/>
      <c r="T571" s="95"/>
      <c r="U571" s="95"/>
      <c r="V571" s="95"/>
      <c r="W571" s="95"/>
      <c r="X571" s="95"/>
      <c r="Y571" s="95"/>
      <c r="Z571" s="95"/>
    </row>
    <row r="572" ht="14.25" customHeight="1">
      <c r="A572" s="95"/>
      <c r="B572" s="95"/>
      <c r="C572" s="95"/>
      <c r="D572" s="95"/>
      <c r="E572" s="95"/>
      <c r="F572" s="95"/>
      <c r="G572" s="318"/>
      <c r="H572" s="318"/>
      <c r="I572" s="318"/>
      <c r="J572" s="318"/>
      <c r="K572" s="318"/>
      <c r="L572" s="318"/>
      <c r="M572" s="95"/>
      <c r="N572" s="95"/>
      <c r="O572" s="95"/>
      <c r="P572" s="95"/>
      <c r="Q572" s="319"/>
      <c r="R572" s="319"/>
      <c r="S572" s="95"/>
      <c r="T572" s="95"/>
      <c r="U572" s="95"/>
      <c r="V572" s="95"/>
      <c r="W572" s="95"/>
      <c r="X572" s="95"/>
      <c r="Y572" s="95"/>
      <c r="Z572" s="95"/>
    </row>
    <row r="573" ht="14.25" customHeight="1">
      <c r="A573" s="95"/>
      <c r="B573" s="95"/>
      <c r="C573" s="95"/>
      <c r="D573" s="95"/>
      <c r="E573" s="95"/>
      <c r="F573" s="95"/>
      <c r="G573" s="318"/>
      <c r="H573" s="318"/>
      <c r="I573" s="318"/>
      <c r="J573" s="318"/>
      <c r="K573" s="318"/>
      <c r="L573" s="318"/>
      <c r="M573" s="95"/>
      <c r="N573" s="95"/>
      <c r="O573" s="95"/>
      <c r="P573" s="95"/>
      <c r="Q573" s="319"/>
      <c r="R573" s="319"/>
      <c r="S573" s="95"/>
      <c r="T573" s="95"/>
      <c r="U573" s="95"/>
      <c r="V573" s="95"/>
      <c r="W573" s="95"/>
      <c r="X573" s="95"/>
      <c r="Y573" s="95"/>
      <c r="Z573" s="95"/>
    </row>
    <row r="574" ht="14.25" customHeight="1">
      <c r="A574" s="95"/>
      <c r="B574" s="95"/>
      <c r="C574" s="95"/>
      <c r="D574" s="95"/>
      <c r="E574" s="95"/>
      <c r="F574" s="95"/>
      <c r="G574" s="318"/>
      <c r="H574" s="318"/>
      <c r="I574" s="318"/>
      <c r="J574" s="318"/>
      <c r="K574" s="318"/>
      <c r="L574" s="318"/>
      <c r="M574" s="95"/>
      <c r="N574" s="95"/>
      <c r="O574" s="95"/>
      <c r="P574" s="95"/>
      <c r="Q574" s="319"/>
      <c r="R574" s="319"/>
      <c r="S574" s="95"/>
      <c r="T574" s="95"/>
      <c r="U574" s="95"/>
      <c r="V574" s="95"/>
      <c r="W574" s="95"/>
      <c r="X574" s="95"/>
      <c r="Y574" s="95"/>
      <c r="Z574" s="95"/>
    </row>
    <row r="575" ht="14.25" customHeight="1">
      <c r="A575" s="95"/>
      <c r="B575" s="95"/>
      <c r="C575" s="95"/>
      <c r="D575" s="95"/>
      <c r="E575" s="95"/>
      <c r="F575" s="95"/>
      <c r="G575" s="318"/>
      <c r="H575" s="318"/>
      <c r="I575" s="318"/>
      <c r="J575" s="318"/>
      <c r="K575" s="318"/>
      <c r="L575" s="318"/>
      <c r="M575" s="95"/>
      <c r="N575" s="95"/>
      <c r="O575" s="95"/>
      <c r="P575" s="95"/>
      <c r="Q575" s="319"/>
      <c r="R575" s="319"/>
      <c r="S575" s="95"/>
      <c r="T575" s="95"/>
      <c r="U575" s="95"/>
      <c r="V575" s="95"/>
      <c r="W575" s="95"/>
      <c r="X575" s="95"/>
      <c r="Y575" s="95"/>
      <c r="Z575" s="95"/>
    </row>
    <row r="576" ht="14.25" customHeight="1">
      <c r="A576" s="95"/>
      <c r="B576" s="95"/>
      <c r="C576" s="95"/>
      <c r="D576" s="95"/>
      <c r="E576" s="95"/>
      <c r="F576" s="95"/>
      <c r="G576" s="318"/>
      <c r="H576" s="318"/>
      <c r="I576" s="318"/>
      <c r="J576" s="318"/>
      <c r="K576" s="318"/>
      <c r="L576" s="318"/>
      <c r="M576" s="95"/>
      <c r="N576" s="95"/>
      <c r="O576" s="95"/>
      <c r="P576" s="95"/>
      <c r="Q576" s="319"/>
      <c r="R576" s="319"/>
      <c r="S576" s="95"/>
      <c r="T576" s="95"/>
      <c r="U576" s="95"/>
      <c r="V576" s="95"/>
      <c r="W576" s="95"/>
      <c r="X576" s="95"/>
      <c r="Y576" s="95"/>
      <c r="Z576" s="95"/>
    </row>
    <row r="577" ht="14.25" customHeight="1">
      <c r="A577" s="95"/>
      <c r="B577" s="95"/>
      <c r="C577" s="95"/>
      <c r="D577" s="95"/>
      <c r="E577" s="95"/>
      <c r="F577" s="95"/>
      <c r="G577" s="318"/>
      <c r="H577" s="318"/>
      <c r="I577" s="318"/>
      <c r="J577" s="318"/>
      <c r="K577" s="318"/>
      <c r="L577" s="318"/>
      <c r="M577" s="95"/>
      <c r="N577" s="95"/>
      <c r="O577" s="95"/>
      <c r="P577" s="95"/>
      <c r="Q577" s="319"/>
      <c r="R577" s="319"/>
      <c r="S577" s="95"/>
      <c r="T577" s="95"/>
      <c r="U577" s="95"/>
      <c r="V577" s="95"/>
      <c r="W577" s="95"/>
      <c r="X577" s="95"/>
      <c r="Y577" s="95"/>
      <c r="Z577" s="95"/>
    </row>
    <row r="578" ht="14.25" customHeight="1">
      <c r="A578" s="95"/>
      <c r="B578" s="95"/>
      <c r="C578" s="95"/>
      <c r="D578" s="95"/>
      <c r="E578" s="95"/>
      <c r="F578" s="95"/>
      <c r="G578" s="318"/>
      <c r="H578" s="318"/>
      <c r="I578" s="318"/>
      <c r="J578" s="318"/>
      <c r="K578" s="318"/>
      <c r="L578" s="318"/>
      <c r="M578" s="95"/>
      <c r="N578" s="95"/>
      <c r="O578" s="95"/>
      <c r="P578" s="95"/>
      <c r="Q578" s="319"/>
      <c r="R578" s="319"/>
      <c r="S578" s="95"/>
      <c r="T578" s="95"/>
      <c r="U578" s="95"/>
      <c r="V578" s="95"/>
      <c r="W578" s="95"/>
      <c r="X578" s="95"/>
      <c r="Y578" s="95"/>
      <c r="Z578" s="95"/>
    </row>
    <row r="579" ht="14.25" customHeight="1">
      <c r="A579" s="95"/>
      <c r="B579" s="95"/>
      <c r="C579" s="95"/>
      <c r="D579" s="95"/>
      <c r="E579" s="95"/>
      <c r="F579" s="95"/>
      <c r="G579" s="318"/>
      <c r="H579" s="318"/>
      <c r="I579" s="318"/>
      <c r="J579" s="318"/>
      <c r="K579" s="318"/>
      <c r="L579" s="318"/>
      <c r="M579" s="95"/>
      <c r="N579" s="95"/>
      <c r="O579" s="95"/>
      <c r="P579" s="95"/>
      <c r="Q579" s="319"/>
      <c r="R579" s="319"/>
      <c r="S579" s="95"/>
      <c r="T579" s="95"/>
      <c r="U579" s="95"/>
      <c r="V579" s="95"/>
      <c r="W579" s="95"/>
      <c r="X579" s="95"/>
      <c r="Y579" s="95"/>
      <c r="Z579" s="95"/>
    </row>
    <row r="580" ht="14.25" customHeight="1">
      <c r="A580" s="95"/>
      <c r="B580" s="95"/>
      <c r="C580" s="95"/>
      <c r="D580" s="95"/>
      <c r="E580" s="95"/>
      <c r="F580" s="95"/>
      <c r="G580" s="318"/>
      <c r="H580" s="318"/>
      <c r="I580" s="318"/>
      <c r="J580" s="318"/>
      <c r="K580" s="318"/>
      <c r="L580" s="318"/>
      <c r="M580" s="95"/>
      <c r="N580" s="95"/>
      <c r="O580" s="95"/>
      <c r="P580" s="95"/>
      <c r="Q580" s="319"/>
      <c r="R580" s="319"/>
      <c r="S580" s="95"/>
      <c r="T580" s="95"/>
      <c r="U580" s="95"/>
      <c r="V580" s="95"/>
      <c r="W580" s="95"/>
      <c r="X580" s="95"/>
      <c r="Y580" s="95"/>
      <c r="Z580" s="95"/>
    </row>
    <row r="581" ht="14.25" customHeight="1">
      <c r="A581" s="95"/>
      <c r="B581" s="95"/>
      <c r="C581" s="95"/>
      <c r="D581" s="95"/>
      <c r="E581" s="95"/>
      <c r="F581" s="95"/>
      <c r="G581" s="318"/>
      <c r="H581" s="318"/>
      <c r="I581" s="318"/>
      <c r="J581" s="318"/>
      <c r="K581" s="318"/>
      <c r="L581" s="318"/>
      <c r="M581" s="95"/>
      <c r="N581" s="95"/>
      <c r="O581" s="95"/>
      <c r="P581" s="95"/>
      <c r="Q581" s="319"/>
      <c r="R581" s="319"/>
      <c r="S581" s="95"/>
      <c r="T581" s="95"/>
      <c r="U581" s="95"/>
      <c r="V581" s="95"/>
      <c r="W581" s="95"/>
      <c r="X581" s="95"/>
      <c r="Y581" s="95"/>
      <c r="Z581" s="95"/>
    </row>
    <row r="582" ht="14.25" customHeight="1">
      <c r="A582" s="95"/>
      <c r="B582" s="95"/>
      <c r="C582" s="95"/>
      <c r="D582" s="95"/>
      <c r="E582" s="95"/>
      <c r="F582" s="95"/>
      <c r="G582" s="318"/>
      <c r="H582" s="318"/>
      <c r="I582" s="318"/>
      <c r="J582" s="318"/>
      <c r="K582" s="318"/>
      <c r="L582" s="318"/>
      <c r="M582" s="95"/>
      <c r="N582" s="95"/>
      <c r="O582" s="95"/>
      <c r="P582" s="95"/>
      <c r="Q582" s="319"/>
      <c r="R582" s="319"/>
      <c r="S582" s="95"/>
      <c r="T582" s="95"/>
      <c r="U582" s="95"/>
      <c r="V582" s="95"/>
      <c r="W582" s="95"/>
      <c r="X582" s="95"/>
      <c r="Y582" s="95"/>
      <c r="Z582" s="95"/>
    </row>
    <row r="583" ht="14.25" customHeight="1">
      <c r="A583" s="95"/>
      <c r="B583" s="95"/>
      <c r="C583" s="95"/>
      <c r="D583" s="95"/>
      <c r="E583" s="95"/>
      <c r="F583" s="95"/>
      <c r="G583" s="318"/>
      <c r="H583" s="318"/>
      <c r="I583" s="318"/>
      <c r="J583" s="318"/>
      <c r="K583" s="318"/>
      <c r="L583" s="318"/>
      <c r="M583" s="95"/>
      <c r="N583" s="95"/>
      <c r="O583" s="95"/>
      <c r="P583" s="95"/>
      <c r="Q583" s="319"/>
      <c r="R583" s="319"/>
      <c r="S583" s="95"/>
      <c r="T583" s="95"/>
      <c r="U583" s="95"/>
      <c r="V583" s="95"/>
      <c r="W583" s="95"/>
      <c r="X583" s="95"/>
      <c r="Y583" s="95"/>
      <c r="Z583" s="95"/>
    </row>
    <row r="584" ht="14.25" customHeight="1">
      <c r="A584" s="95"/>
      <c r="B584" s="95"/>
      <c r="C584" s="95"/>
      <c r="D584" s="95"/>
      <c r="E584" s="95"/>
      <c r="F584" s="95"/>
      <c r="G584" s="318"/>
      <c r="H584" s="318"/>
      <c r="I584" s="318"/>
      <c r="J584" s="318"/>
      <c r="K584" s="318"/>
      <c r="L584" s="318"/>
      <c r="M584" s="95"/>
      <c r="N584" s="95"/>
      <c r="O584" s="95"/>
      <c r="P584" s="95"/>
      <c r="Q584" s="319"/>
      <c r="R584" s="319"/>
      <c r="S584" s="95"/>
      <c r="T584" s="95"/>
      <c r="U584" s="95"/>
      <c r="V584" s="95"/>
      <c r="W584" s="95"/>
      <c r="X584" s="95"/>
      <c r="Y584" s="95"/>
      <c r="Z584" s="95"/>
    </row>
    <row r="585" ht="14.25" customHeight="1">
      <c r="A585" s="95"/>
      <c r="B585" s="95"/>
      <c r="C585" s="95"/>
      <c r="D585" s="95"/>
      <c r="E585" s="95"/>
      <c r="F585" s="95"/>
      <c r="G585" s="318"/>
      <c r="H585" s="318"/>
      <c r="I585" s="318"/>
      <c r="J585" s="318"/>
      <c r="K585" s="318"/>
      <c r="L585" s="318"/>
      <c r="M585" s="95"/>
      <c r="N585" s="95"/>
      <c r="O585" s="95"/>
      <c r="P585" s="95"/>
      <c r="Q585" s="319"/>
      <c r="R585" s="319"/>
      <c r="S585" s="95"/>
      <c r="T585" s="95"/>
      <c r="U585" s="95"/>
      <c r="V585" s="95"/>
      <c r="W585" s="95"/>
      <c r="X585" s="95"/>
      <c r="Y585" s="95"/>
      <c r="Z585" s="95"/>
    </row>
    <row r="586" ht="14.25" customHeight="1">
      <c r="A586" s="95"/>
      <c r="B586" s="95"/>
      <c r="C586" s="95"/>
      <c r="D586" s="95"/>
      <c r="E586" s="95"/>
      <c r="F586" s="95"/>
      <c r="G586" s="318"/>
      <c r="H586" s="318"/>
      <c r="I586" s="318"/>
      <c r="J586" s="318"/>
      <c r="K586" s="318"/>
      <c r="L586" s="318"/>
      <c r="M586" s="95"/>
      <c r="N586" s="95"/>
      <c r="O586" s="95"/>
      <c r="P586" s="95"/>
      <c r="Q586" s="319"/>
      <c r="R586" s="319"/>
      <c r="S586" s="95"/>
      <c r="T586" s="95"/>
      <c r="U586" s="95"/>
      <c r="V586" s="95"/>
      <c r="W586" s="95"/>
      <c r="X586" s="95"/>
      <c r="Y586" s="95"/>
      <c r="Z586" s="95"/>
    </row>
    <row r="587" ht="14.25" customHeight="1">
      <c r="A587" s="95"/>
      <c r="B587" s="95"/>
      <c r="C587" s="95"/>
      <c r="D587" s="95"/>
      <c r="E587" s="95"/>
      <c r="F587" s="95"/>
      <c r="G587" s="318"/>
      <c r="H587" s="318"/>
      <c r="I587" s="318"/>
      <c r="J587" s="318"/>
      <c r="K587" s="318"/>
      <c r="L587" s="318"/>
      <c r="M587" s="95"/>
      <c r="N587" s="95"/>
      <c r="O587" s="95"/>
      <c r="P587" s="95"/>
      <c r="Q587" s="319"/>
      <c r="R587" s="319"/>
      <c r="S587" s="95"/>
      <c r="T587" s="95"/>
      <c r="U587" s="95"/>
      <c r="V587" s="95"/>
      <c r="W587" s="95"/>
      <c r="X587" s="95"/>
      <c r="Y587" s="95"/>
      <c r="Z587" s="95"/>
    </row>
    <row r="588" ht="14.25" customHeight="1">
      <c r="A588" s="95"/>
      <c r="B588" s="95"/>
      <c r="C588" s="95"/>
      <c r="D588" s="95"/>
      <c r="E588" s="95"/>
      <c r="F588" s="95"/>
      <c r="G588" s="318"/>
      <c r="H588" s="318"/>
      <c r="I588" s="318"/>
      <c r="J588" s="318"/>
      <c r="K588" s="318"/>
      <c r="L588" s="318"/>
      <c r="M588" s="95"/>
      <c r="N588" s="95"/>
      <c r="O588" s="95"/>
      <c r="P588" s="95"/>
      <c r="Q588" s="319"/>
      <c r="R588" s="319"/>
      <c r="S588" s="95"/>
      <c r="T588" s="95"/>
      <c r="U588" s="95"/>
      <c r="V588" s="95"/>
      <c r="W588" s="95"/>
      <c r="X588" s="95"/>
      <c r="Y588" s="95"/>
      <c r="Z588" s="95"/>
    </row>
    <row r="589" ht="14.25" customHeight="1">
      <c r="A589" s="95"/>
      <c r="B589" s="95"/>
      <c r="C589" s="95"/>
      <c r="D589" s="95"/>
      <c r="E589" s="95"/>
      <c r="F589" s="95"/>
      <c r="G589" s="318"/>
      <c r="H589" s="318"/>
      <c r="I589" s="318"/>
      <c r="J589" s="318"/>
      <c r="K589" s="318"/>
      <c r="L589" s="318"/>
      <c r="M589" s="95"/>
      <c r="N589" s="95"/>
      <c r="O589" s="95"/>
      <c r="P589" s="95"/>
      <c r="Q589" s="319"/>
      <c r="R589" s="319"/>
      <c r="S589" s="95"/>
      <c r="T589" s="95"/>
      <c r="U589" s="95"/>
      <c r="V589" s="95"/>
      <c r="W589" s="95"/>
      <c r="X589" s="95"/>
      <c r="Y589" s="95"/>
      <c r="Z589" s="95"/>
    </row>
    <row r="590" ht="14.25" customHeight="1">
      <c r="A590" s="95"/>
      <c r="B590" s="95"/>
      <c r="C590" s="95"/>
      <c r="D590" s="95"/>
      <c r="E590" s="95"/>
      <c r="F590" s="95"/>
      <c r="G590" s="318"/>
      <c r="H590" s="318"/>
      <c r="I590" s="318"/>
      <c r="J590" s="318"/>
      <c r="K590" s="318"/>
      <c r="L590" s="318"/>
      <c r="M590" s="95"/>
      <c r="N590" s="95"/>
      <c r="O590" s="95"/>
      <c r="P590" s="95"/>
      <c r="Q590" s="319"/>
      <c r="R590" s="319"/>
      <c r="S590" s="95"/>
      <c r="T590" s="95"/>
      <c r="U590" s="95"/>
      <c r="V590" s="95"/>
      <c r="W590" s="95"/>
      <c r="X590" s="95"/>
      <c r="Y590" s="95"/>
      <c r="Z590" s="95"/>
    </row>
    <row r="591" ht="14.25" customHeight="1">
      <c r="A591" s="95"/>
      <c r="B591" s="95"/>
      <c r="C591" s="95"/>
      <c r="D591" s="95"/>
      <c r="E591" s="95"/>
      <c r="F591" s="95"/>
      <c r="G591" s="318"/>
      <c r="H591" s="318"/>
      <c r="I591" s="318"/>
      <c r="J591" s="318"/>
      <c r="K591" s="318"/>
      <c r="L591" s="318"/>
      <c r="M591" s="95"/>
      <c r="N591" s="95"/>
      <c r="O591" s="95"/>
      <c r="P591" s="95"/>
      <c r="Q591" s="319"/>
      <c r="R591" s="319"/>
      <c r="S591" s="95"/>
      <c r="T591" s="95"/>
      <c r="U591" s="95"/>
      <c r="V591" s="95"/>
      <c r="W591" s="95"/>
      <c r="X591" s="95"/>
      <c r="Y591" s="95"/>
      <c r="Z591" s="95"/>
    </row>
    <row r="592" ht="14.25" customHeight="1">
      <c r="A592" s="95"/>
      <c r="B592" s="95"/>
      <c r="C592" s="95"/>
      <c r="D592" s="95"/>
      <c r="E592" s="95"/>
      <c r="F592" s="95"/>
      <c r="G592" s="318"/>
      <c r="H592" s="318"/>
      <c r="I592" s="318"/>
      <c r="J592" s="318"/>
      <c r="K592" s="318"/>
      <c r="L592" s="318"/>
      <c r="M592" s="95"/>
      <c r="N592" s="95"/>
      <c r="O592" s="95"/>
      <c r="P592" s="95"/>
      <c r="Q592" s="319"/>
      <c r="R592" s="319"/>
      <c r="S592" s="95"/>
      <c r="T592" s="95"/>
      <c r="U592" s="95"/>
      <c r="V592" s="95"/>
      <c r="W592" s="95"/>
      <c r="X592" s="95"/>
      <c r="Y592" s="95"/>
      <c r="Z592" s="95"/>
    </row>
    <row r="593" ht="14.25" customHeight="1">
      <c r="A593" s="95"/>
      <c r="B593" s="95"/>
      <c r="C593" s="95"/>
      <c r="D593" s="95"/>
      <c r="E593" s="95"/>
      <c r="F593" s="95"/>
      <c r="G593" s="318"/>
      <c r="H593" s="318"/>
      <c r="I593" s="318"/>
      <c r="J593" s="318"/>
      <c r="K593" s="318"/>
      <c r="L593" s="318"/>
      <c r="M593" s="95"/>
      <c r="N593" s="95"/>
      <c r="O593" s="95"/>
      <c r="P593" s="95"/>
      <c r="Q593" s="319"/>
      <c r="R593" s="319"/>
      <c r="S593" s="95"/>
      <c r="T593" s="95"/>
      <c r="U593" s="95"/>
      <c r="V593" s="95"/>
      <c r="W593" s="95"/>
      <c r="X593" s="95"/>
      <c r="Y593" s="95"/>
      <c r="Z593" s="95"/>
    </row>
    <row r="594" ht="14.25" customHeight="1">
      <c r="A594" s="95"/>
      <c r="B594" s="95"/>
      <c r="C594" s="95"/>
      <c r="D594" s="95"/>
      <c r="E594" s="95"/>
      <c r="F594" s="95"/>
      <c r="G594" s="318"/>
      <c r="H594" s="318"/>
      <c r="I594" s="318"/>
      <c r="J594" s="318"/>
      <c r="K594" s="318"/>
      <c r="L594" s="318"/>
      <c r="M594" s="95"/>
      <c r="N594" s="95"/>
      <c r="O594" s="95"/>
      <c r="P594" s="95"/>
      <c r="Q594" s="319"/>
      <c r="R594" s="319"/>
      <c r="S594" s="95"/>
      <c r="T594" s="95"/>
      <c r="U594" s="95"/>
      <c r="V594" s="95"/>
      <c r="W594" s="95"/>
      <c r="X594" s="95"/>
      <c r="Y594" s="95"/>
      <c r="Z594" s="95"/>
    </row>
    <row r="595" ht="14.25" customHeight="1">
      <c r="A595" s="95"/>
      <c r="B595" s="95"/>
      <c r="C595" s="95"/>
      <c r="D595" s="95"/>
      <c r="E595" s="95"/>
      <c r="F595" s="95"/>
      <c r="G595" s="318"/>
      <c r="H595" s="318"/>
      <c r="I595" s="318"/>
      <c r="J595" s="318"/>
      <c r="K595" s="318"/>
      <c r="L595" s="318"/>
      <c r="M595" s="95"/>
      <c r="N595" s="95"/>
      <c r="O595" s="95"/>
      <c r="P595" s="95"/>
      <c r="Q595" s="319"/>
      <c r="R595" s="319"/>
      <c r="S595" s="95"/>
      <c r="T595" s="95"/>
      <c r="U595" s="95"/>
      <c r="V595" s="95"/>
      <c r="W595" s="95"/>
      <c r="X595" s="95"/>
      <c r="Y595" s="95"/>
      <c r="Z595" s="95"/>
    </row>
    <row r="596" ht="14.25" customHeight="1">
      <c r="A596" s="95"/>
      <c r="B596" s="95"/>
      <c r="C596" s="95"/>
      <c r="D596" s="95"/>
      <c r="E596" s="95"/>
      <c r="F596" s="95"/>
      <c r="G596" s="318"/>
      <c r="H596" s="318"/>
      <c r="I596" s="318"/>
      <c r="J596" s="318"/>
      <c r="K596" s="318"/>
      <c r="L596" s="318"/>
      <c r="M596" s="95"/>
      <c r="N596" s="95"/>
      <c r="O596" s="95"/>
      <c r="P596" s="95"/>
      <c r="Q596" s="319"/>
      <c r="R596" s="319"/>
      <c r="S596" s="95"/>
      <c r="T596" s="95"/>
      <c r="U596" s="95"/>
      <c r="V596" s="95"/>
      <c r="W596" s="95"/>
      <c r="X596" s="95"/>
      <c r="Y596" s="95"/>
      <c r="Z596" s="95"/>
    </row>
    <row r="597" ht="14.25" customHeight="1">
      <c r="A597" s="95"/>
      <c r="B597" s="95"/>
      <c r="C597" s="95"/>
      <c r="D597" s="95"/>
      <c r="E597" s="95"/>
      <c r="F597" s="95"/>
      <c r="G597" s="318"/>
      <c r="H597" s="318"/>
      <c r="I597" s="318"/>
      <c r="J597" s="318"/>
      <c r="K597" s="318"/>
      <c r="L597" s="318"/>
      <c r="M597" s="95"/>
      <c r="N597" s="95"/>
      <c r="O597" s="95"/>
      <c r="P597" s="95"/>
      <c r="Q597" s="319"/>
      <c r="R597" s="319"/>
      <c r="S597" s="95"/>
      <c r="T597" s="95"/>
      <c r="U597" s="95"/>
      <c r="V597" s="95"/>
      <c r="W597" s="95"/>
      <c r="X597" s="95"/>
      <c r="Y597" s="95"/>
      <c r="Z597" s="95"/>
    </row>
    <row r="598" ht="14.25" customHeight="1">
      <c r="A598" s="95"/>
      <c r="B598" s="95"/>
      <c r="C598" s="95"/>
      <c r="D598" s="95"/>
      <c r="E598" s="95"/>
      <c r="F598" s="95"/>
      <c r="G598" s="318"/>
      <c r="H598" s="318"/>
      <c r="I598" s="318"/>
      <c r="J598" s="318"/>
      <c r="K598" s="318"/>
      <c r="L598" s="318"/>
      <c r="M598" s="95"/>
      <c r="N598" s="95"/>
      <c r="O598" s="95"/>
      <c r="P598" s="95"/>
      <c r="Q598" s="319"/>
      <c r="R598" s="319"/>
      <c r="S598" s="95"/>
      <c r="T598" s="95"/>
      <c r="U598" s="95"/>
      <c r="V598" s="95"/>
      <c r="W598" s="95"/>
      <c r="X598" s="95"/>
      <c r="Y598" s="95"/>
      <c r="Z598" s="95"/>
    </row>
    <row r="599" ht="14.25" customHeight="1">
      <c r="A599" s="95"/>
      <c r="B599" s="95"/>
      <c r="C599" s="95"/>
      <c r="D599" s="95"/>
      <c r="E599" s="95"/>
      <c r="F599" s="95"/>
      <c r="G599" s="318"/>
      <c r="H599" s="318"/>
      <c r="I599" s="318"/>
      <c r="J599" s="318"/>
      <c r="K599" s="318"/>
      <c r="L599" s="318"/>
      <c r="M599" s="95"/>
      <c r="N599" s="95"/>
      <c r="O599" s="95"/>
      <c r="P599" s="95"/>
      <c r="Q599" s="319"/>
      <c r="R599" s="319"/>
      <c r="S599" s="95"/>
      <c r="T599" s="95"/>
      <c r="U599" s="95"/>
      <c r="V599" s="95"/>
      <c r="W599" s="95"/>
      <c r="X599" s="95"/>
      <c r="Y599" s="95"/>
      <c r="Z599" s="95"/>
    </row>
    <row r="600" ht="14.25" customHeight="1">
      <c r="A600" s="95"/>
      <c r="B600" s="95"/>
      <c r="C600" s="95"/>
      <c r="D600" s="95"/>
      <c r="E600" s="95"/>
      <c r="F600" s="95"/>
      <c r="G600" s="318"/>
      <c r="H600" s="318"/>
      <c r="I600" s="318"/>
      <c r="J600" s="318"/>
      <c r="K600" s="318"/>
      <c r="L600" s="318"/>
      <c r="M600" s="95"/>
      <c r="N600" s="95"/>
      <c r="O600" s="95"/>
      <c r="P600" s="95"/>
      <c r="Q600" s="319"/>
      <c r="R600" s="319"/>
      <c r="S600" s="95"/>
      <c r="T600" s="95"/>
      <c r="U600" s="95"/>
      <c r="V600" s="95"/>
      <c r="W600" s="95"/>
      <c r="X600" s="95"/>
      <c r="Y600" s="95"/>
      <c r="Z600" s="95"/>
    </row>
    <row r="601" ht="14.25" customHeight="1">
      <c r="A601" s="95"/>
      <c r="B601" s="95"/>
      <c r="C601" s="95"/>
      <c r="D601" s="95"/>
      <c r="E601" s="95"/>
      <c r="F601" s="95"/>
      <c r="G601" s="318"/>
      <c r="H601" s="318"/>
      <c r="I601" s="318"/>
      <c r="J601" s="318"/>
      <c r="K601" s="318"/>
      <c r="L601" s="318"/>
      <c r="M601" s="95"/>
      <c r="N601" s="95"/>
      <c r="O601" s="95"/>
      <c r="P601" s="95"/>
      <c r="Q601" s="319"/>
      <c r="R601" s="319"/>
      <c r="S601" s="95"/>
      <c r="T601" s="95"/>
      <c r="U601" s="95"/>
      <c r="V601" s="95"/>
      <c r="W601" s="95"/>
      <c r="X601" s="95"/>
      <c r="Y601" s="95"/>
      <c r="Z601" s="95"/>
    </row>
    <row r="602" ht="14.25" customHeight="1">
      <c r="A602" s="95"/>
      <c r="B602" s="95"/>
      <c r="C602" s="95"/>
      <c r="D602" s="95"/>
      <c r="E602" s="95"/>
      <c r="F602" s="95"/>
      <c r="G602" s="318"/>
      <c r="H602" s="318"/>
      <c r="I602" s="318"/>
      <c r="J602" s="318"/>
      <c r="K602" s="318"/>
      <c r="L602" s="318"/>
      <c r="M602" s="95"/>
      <c r="N602" s="95"/>
      <c r="O602" s="95"/>
      <c r="P602" s="95"/>
      <c r="Q602" s="319"/>
      <c r="R602" s="319"/>
      <c r="S602" s="95"/>
      <c r="T602" s="95"/>
      <c r="U602" s="95"/>
      <c r="V602" s="95"/>
      <c r="W602" s="95"/>
      <c r="X602" s="95"/>
      <c r="Y602" s="95"/>
      <c r="Z602" s="95"/>
    </row>
    <row r="603" ht="14.25" customHeight="1">
      <c r="A603" s="95"/>
      <c r="B603" s="95"/>
      <c r="C603" s="95"/>
      <c r="D603" s="95"/>
      <c r="E603" s="95"/>
      <c r="F603" s="95"/>
      <c r="G603" s="318"/>
      <c r="H603" s="318"/>
      <c r="I603" s="318"/>
      <c r="J603" s="318"/>
      <c r="K603" s="318"/>
      <c r="L603" s="318"/>
      <c r="M603" s="95"/>
      <c r="N603" s="95"/>
      <c r="O603" s="95"/>
      <c r="P603" s="95"/>
      <c r="Q603" s="319"/>
      <c r="R603" s="319"/>
      <c r="S603" s="95"/>
      <c r="T603" s="95"/>
      <c r="U603" s="95"/>
      <c r="V603" s="95"/>
      <c r="W603" s="95"/>
      <c r="X603" s="95"/>
      <c r="Y603" s="95"/>
      <c r="Z603" s="95"/>
    </row>
    <row r="604" ht="14.25" customHeight="1">
      <c r="A604" s="95"/>
      <c r="B604" s="95"/>
      <c r="C604" s="95"/>
      <c r="D604" s="95"/>
      <c r="E604" s="95"/>
      <c r="F604" s="95"/>
      <c r="G604" s="318"/>
      <c r="H604" s="318"/>
      <c r="I604" s="318"/>
      <c r="J604" s="318"/>
      <c r="K604" s="318"/>
      <c r="L604" s="318"/>
      <c r="M604" s="95"/>
      <c r="N604" s="95"/>
      <c r="O604" s="95"/>
      <c r="P604" s="95"/>
      <c r="Q604" s="319"/>
      <c r="R604" s="319"/>
      <c r="S604" s="95"/>
      <c r="T604" s="95"/>
      <c r="U604" s="95"/>
      <c r="V604" s="95"/>
      <c r="W604" s="95"/>
      <c r="X604" s="95"/>
      <c r="Y604" s="95"/>
      <c r="Z604" s="95"/>
    </row>
    <row r="605" ht="14.25" customHeight="1">
      <c r="A605" s="95"/>
      <c r="B605" s="95"/>
      <c r="C605" s="95"/>
      <c r="D605" s="95"/>
      <c r="E605" s="95"/>
      <c r="F605" s="95"/>
      <c r="G605" s="318"/>
      <c r="H605" s="318"/>
      <c r="I605" s="318"/>
      <c r="J605" s="318"/>
      <c r="K605" s="318"/>
      <c r="L605" s="318"/>
      <c r="M605" s="95"/>
      <c r="N605" s="95"/>
      <c r="O605" s="95"/>
      <c r="P605" s="95"/>
      <c r="Q605" s="319"/>
      <c r="R605" s="319"/>
      <c r="S605" s="95"/>
      <c r="T605" s="95"/>
      <c r="U605" s="95"/>
      <c r="V605" s="95"/>
      <c r="W605" s="95"/>
      <c r="X605" s="95"/>
      <c r="Y605" s="95"/>
      <c r="Z605" s="95"/>
    </row>
    <row r="606" ht="14.25" customHeight="1">
      <c r="A606" s="95"/>
      <c r="B606" s="95"/>
      <c r="C606" s="95"/>
      <c r="D606" s="95"/>
      <c r="E606" s="95"/>
      <c r="F606" s="95"/>
      <c r="G606" s="318"/>
      <c r="H606" s="318"/>
      <c r="I606" s="318"/>
      <c r="J606" s="318"/>
      <c r="K606" s="318"/>
      <c r="L606" s="318"/>
      <c r="M606" s="95"/>
      <c r="N606" s="95"/>
      <c r="O606" s="95"/>
      <c r="P606" s="95"/>
      <c r="Q606" s="319"/>
      <c r="R606" s="319"/>
      <c r="S606" s="95"/>
      <c r="T606" s="95"/>
      <c r="U606" s="95"/>
      <c r="V606" s="95"/>
      <c r="W606" s="95"/>
      <c r="X606" s="95"/>
      <c r="Y606" s="95"/>
      <c r="Z606" s="95"/>
    </row>
    <row r="607" ht="14.25" customHeight="1">
      <c r="A607" s="95"/>
      <c r="B607" s="95"/>
      <c r="C607" s="95"/>
      <c r="D607" s="95"/>
      <c r="E607" s="95"/>
      <c r="F607" s="95"/>
      <c r="G607" s="318"/>
      <c r="H607" s="318"/>
      <c r="I607" s="318"/>
      <c r="J607" s="318"/>
      <c r="K607" s="318"/>
      <c r="L607" s="318"/>
      <c r="M607" s="95"/>
      <c r="N607" s="95"/>
      <c r="O607" s="95"/>
      <c r="P607" s="95"/>
      <c r="Q607" s="319"/>
      <c r="R607" s="319"/>
      <c r="S607" s="95"/>
      <c r="T607" s="95"/>
      <c r="U607" s="95"/>
      <c r="V607" s="95"/>
      <c r="W607" s="95"/>
      <c r="X607" s="95"/>
      <c r="Y607" s="95"/>
      <c r="Z607" s="95"/>
    </row>
    <row r="608" ht="14.25" customHeight="1">
      <c r="A608" s="95"/>
      <c r="B608" s="95"/>
      <c r="C608" s="95"/>
      <c r="D608" s="95"/>
      <c r="E608" s="95"/>
      <c r="F608" s="95"/>
      <c r="G608" s="318"/>
      <c r="H608" s="318"/>
      <c r="I608" s="318"/>
      <c r="J608" s="318"/>
      <c r="K608" s="318"/>
      <c r="L608" s="318"/>
      <c r="M608" s="95"/>
      <c r="N608" s="95"/>
      <c r="O608" s="95"/>
      <c r="P608" s="95"/>
      <c r="Q608" s="319"/>
      <c r="R608" s="319"/>
      <c r="S608" s="95"/>
      <c r="T608" s="95"/>
      <c r="U608" s="95"/>
      <c r="V608" s="95"/>
      <c r="W608" s="95"/>
      <c r="X608" s="95"/>
      <c r="Y608" s="95"/>
      <c r="Z608" s="95"/>
    </row>
    <row r="609" ht="14.25" customHeight="1">
      <c r="A609" s="95"/>
      <c r="B609" s="95"/>
      <c r="C609" s="95"/>
      <c r="D609" s="95"/>
      <c r="E609" s="95"/>
      <c r="F609" s="95"/>
      <c r="G609" s="318"/>
      <c r="H609" s="318"/>
      <c r="I609" s="318"/>
      <c r="J609" s="318"/>
      <c r="K609" s="318"/>
      <c r="L609" s="318"/>
      <c r="M609" s="95"/>
      <c r="N609" s="95"/>
      <c r="O609" s="95"/>
      <c r="P609" s="95"/>
      <c r="Q609" s="319"/>
      <c r="R609" s="319"/>
      <c r="S609" s="95"/>
      <c r="T609" s="95"/>
      <c r="U609" s="95"/>
      <c r="V609" s="95"/>
      <c r="W609" s="95"/>
      <c r="X609" s="95"/>
      <c r="Y609" s="95"/>
      <c r="Z609" s="95"/>
    </row>
    <row r="610" ht="14.25" customHeight="1">
      <c r="A610" s="95"/>
      <c r="B610" s="95"/>
      <c r="C610" s="95"/>
      <c r="D610" s="95"/>
      <c r="E610" s="95"/>
      <c r="F610" s="95"/>
      <c r="G610" s="318"/>
      <c r="H610" s="318"/>
      <c r="I610" s="318"/>
      <c r="J610" s="318"/>
      <c r="K610" s="318"/>
      <c r="L610" s="318"/>
      <c r="M610" s="95"/>
      <c r="N610" s="95"/>
      <c r="O610" s="95"/>
      <c r="P610" s="95"/>
      <c r="Q610" s="319"/>
      <c r="R610" s="319"/>
      <c r="S610" s="95"/>
      <c r="T610" s="95"/>
      <c r="U610" s="95"/>
      <c r="V610" s="95"/>
      <c r="W610" s="95"/>
      <c r="X610" s="95"/>
      <c r="Y610" s="95"/>
      <c r="Z610" s="95"/>
    </row>
    <row r="611" ht="14.25" customHeight="1">
      <c r="A611" s="95"/>
      <c r="B611" s="95"/>
      <c r="C611" s="95"/>
      <c r="D611" s="95"/>
      <c r="E611" s="95"/>
      <c r="F611" s="95"/>
      <c r="G611" s="318"/>
      <c r="H611" s="318"/>
      <c r="I611" s="318"/>
      <c r="J611" s="318"/>
      <c r="K611" s="318"/>
      <c r="L611" s="318"/>
      <c r="M611" s="95"/>
      <c r="N611" s="95"/>
      <c r="O611" s="95"/>
      <c r="P611" s="95"/>
      <c r="Q611" s="319"/>
      <c r="R611" s="319"/>
      <c r="S611" s="95"/>
      <c r="T611" s="95"/>
      <c r="U611" s="95"/>
      <c r="V611" s="95"/>
      <c r="W611" s="95"/>
      <c r="X611" s="95"/>
      <c r="Y611" s="95"/>
      <c r="Z611" s="95"/>
    </row>
    <row r="612" ht="14.25" customHeight="1">
      <c r="A612" s="95"/>
      <c r="B612" s="95"/>
      <c r="C612" s="95"/>
      <c r="D612" s="95"/>
      <c r="E612" s="95"/>
      <c r="F612" s="95"/>
      <c r="G612" s="318"/>
      <c r="H612" s="318"/>
      <c r="I612" s="318"/>
      <c r="J612" s="318"/>
      <c r="K612" s="318"/>
      <c r="L612" s="318"/>
      <c r="M612" s="95"/>
      <c r="N612" s="95"/>
      <c r="O612" s="95"/>
      <c r="P612" s="95"/>
      <c r="Q612" s="319"/>
      <c r="R612" s="319"/>
      <c r="S612" s="95"/>
      <c r="T612" s="95"/>
      <c r="U612" s="95"/>
      <c r="V612" s="95"/>
      <c r="W612" s="95"/>
      <c r="X612" s="95"/>
      <c r="Y612" s="95"/>
      <c r="Z612" s="95"/>
    </row>
    <row r="613" ht="14.25" customHeight="1">
      <c r="A613" s="95"/>
      <c r="B613" s="95"/>
      <c r="C613" s="95"/>
      <c r="D613" s="95"/>
      <c r="E613" s="95"/>
      <c r="F613" s="95"/>
      <c r="G613" s="318"/>
      <c r="H613" s="318"/>
      <c r="I613" s="318"/>
      <c r="J613" s="318"/>
      <c r="K613" s="318"/>
      <c r="L613" s="318"/>
      <c r="M613" s="95"/>
      <c r="N613" s="95"/>
      <c r="O613" s="95"/>
      <c r="P613" s="95"/>
      <c r="Q613" s="319"/>
      <c r="R613" s="319"/>
      <c r="S613" s="95"/>
      <c r="T613" s="95"/>
      <c r="U613" s="95"/>
      <c r="V613" s="95"/>
      <c r="W613" s="95"/>
      <c r="X613" s="95"/>
      <c r="Y613" s="95"/>
      <c r="Z613" s="95"/>
    </row>
    <row r="614" ht="14.25" customHeight="1">
      <c r="A614" s="95"/>
      <c r="B614" s="95"/>
      <c r="C614" s="95"/>
      <c r="D614" s="95"/>
      <c r="E614" s="95"/>
      <c r="F614" s="95"/>
      <c r="G614" s="318"/>
      <c r="H614" s="318"/>
      <c r="I614" s="318"/>
      <c r="J614" s="318"/>
      <c r="K614" s="318"/>
      <c r="L614" s="318"/>
      <c r="M614" s="95"/>
      <c r="N614" s="95"/>
      <c r="O614" s="95"/>
      <c r="P614" s="95"/>
      <c r="Q614" s="319"/>
      <c r="R614" s="319"/>
      <c r="S614" s="95"/>
      <c r="T614" s="95"/>
      <c r="U614" s="95"/>
      <c r="V614" s="95"/>
      <c r="W614" s="95"/>
      <c r="X614" s="95"/>
      <c r="Y614" s="95"/>
      <c r="Z614" s="95"/>
    </row>
    <row r="615" ht="14.25" customHeight="1">
      <c r="A615" s="95"/>
      <c r="B615" s="95"/>
      <c r="C615" s="95"/>
      <c r="D615" s="95"/>
      <c r="E615" s="95"/>
      <c r="F615" s="95"/>
      <c r="G615" s="318"/>
      <c r="H615" s="318"/>
      <c r="I615" s="318"/>
      <c r="J615" s="318"/>
      <c r="K615" s="318"/>
      <c r="L615" s="318"/>
      <c r="M615" s="95"/>
      <c r="N615" s="95"/>
      <c r="O615" s="95"/>
      <c r="P615" s="95"/>
      <c r="Q615" s="319"/>
      <c r="R615" s="319"/>
      <c r="S615" s="95"/>
      <c r="T615" s="95"/>
      <c r="U615" s="95"/>
      <c r="V615" s="95"/>
      <c r="W615" s="95"/>
      <c r="X615" s="95"/>
      <c r="Y615" s="95"/>
      <c r="Z615" s="95"/>
    </row>
    <row r="616" ht="14.25" customHeight="1">
      <c r="A616" s="95"/>
      <c r="B616" s="95"/>
      <c r="C616" s="95"/>
      <c r="D616" s="95"/>
      <c r="E616" s="95"/>
      <c r="F616" s="95"/>
      <c r="G616" s="318"/>
      <c r="H616" s="318"/>
      <c r="I616" s="318"/>
      <c r="J616" s="318"/>
      <c r="K616" s="318"/>
      <c r="L616" s="318"/>
      <c r="M616" s="95"/>
      <c r="N616" s="95"/>
      <c r="O616" s="95"/>
      <c r="P616" s="95"/>
      <c r="Q616" s="319"/>
      <c r="R616" s="319"/>
      <c r="S616" s="95"/>
      <c r="T616" s="95"/>
      <c r="U616" s="95"/>
      <c r="V616" s="95"/>
      <c r="W616" s="95"/>
      <c r="X616" s="95"/>
      <c r="Y616" s="95"/>
      <c r="Z616" s="95"/>
    </row>
    <row r="617" ht="14.25" customHeight="1">
      <c r="A617" s="95"/>
      <c r="B617" s="95"/>
      <c r="C617" s="95"/>
      <c r="D617" s="95"/>
      <c r="E617" s="95"/>
      <c r="F617" s="95"/>
      <c r="G617" s="318"/>
      <c r="H617" s="318"/>
      <c r="I617" s="318"/>
      <c r="J617" s="318"/>
      <c r="K617" s="318"/>
      <c r="L617" s="318"/>
      <c r="M617" s="95"/>
      <c r="N617" s="95"/>
      <c r="O617" s="95"/>
      <c r="P617" s="95"/>
      <c r="Q617" s="319"/>
      <c r="R617" s="319"/>
      <c r="S617" s="95"/>
      <c r="T617" s="95"/>
      <c r="U617" s="95"/>
      <c r="V617" s="95"/>
      <c r="W617" s="95"/>
      <c r="X617" s="95"/>
      <c r="Y617" s="95"/>
      <c r="Z617" s="95"/>
    </row>
    <row r="618" ht="14.25" customHeight="1">
      <c r="A618" s="95"/>
      <c r="B618" s="95"/>
      <c r="C618" s="95"/>
      <c r="D618" s="95"/>
      <c r="E618" s="95"/>
      <c r="F618" s="95"/>
      <c r="G618" s="318"/>
      <c r="H618" s="318"/>
      <c r="I618" s="318"/>
      <c r="J618" s="318"/>
      <c r="K618" s="318"/>
      <c r="L618" s="318"/>
      <c r="M618" s="95"/>
      <c r="N618" s="95"/>
      <c r="O618" s="95"/>
      <c r="P618" s="95"/>
      <c r="Q618" s="319"/>
      <c r="R618" s="319"/>
      <c r="S618" s="95"/>
      <c r="T618" s="95"/>
      <c r="U618" s="95"/>
      <c r="V618" s="95"/>
      <c r="W618" s="95"/>
      <c r="X618" s="95"/>
      <c r="Y618" s="95"/>
      <c r="Z618" s="95"/>
    </row>
    <row r="619" ht="14.25" customHeight="1">
      <c r="A619" s="95"/>
      <c r="B619" s="95"/>
      <c r="C619" s="95"/>
      <c r="D619" s="95"/>
      <c r="E619" s="95"/>
      <c r="F619" s="95"/>
      <c r="G619" s="318"/>
      <c r="H619" s="318"/>
      <c r="I619" s="318"/>
      <c r="J619" s="318"/>
      <c r="K619" s="318"/>
      <c r="L619" s="318"/>
      <c r="M619" s="95"/>
      <c r="N619" s="95"/>
      <c r="O619" s="95"/>
      <c r="P619" s="95"/>
      <c r="Q619" s="319"/>
      <c r="R619" s="319"/>
      <c r="S619" s="95"/>
      <c r="T619" s="95"/>
      <c r="U619" s="95"/>
      <c r="V619" s="95"/>
      <c r="W619" s="95"/>
      <c r="X619" s="95"/>
      <c r="Y619" s="95"/>
      <c r="Z619" s="95"/>
    </row>
    <row r="620" ht="14.25" customHeight="1">
      <c r="A620" s="95"/>
      <c r="B620" s="95"/>
      <c r="C620" s="95"/>
      <c r="D620" s="95"/>
      <c r="E620" s="95"/>
      <c r="F620" s="95"/>
      <c r="G620" s="318"/>
      <c r="H620" s="318"/>
      <c r="I620" s="318"/>
      <c r="J620" s="318"/>
      <c r="K620" s="318"/>
      <c r="L620" s="318"/>
      <c r="M620" s="95"/>
      <c r="N620" s="95"/>
      <c r="O620" s="95"/>
      <c r="P620" s="95"/>
      <c r="Q620" s="319"/>
      <c r="R620" s="319"/>
      <c r="S620" s="95"/>
      <c r="T620" s="95"/>
      <c r="U620" s="95"/>
      <c r="V620" s="95"/>
      <c r="W620" s="95"/>
      <c r="X620" s="95"/>
      <c r="Y620" s="95"/>
      <c r="Z620" s="95"/>
    </row>
    <row r="621" ht="14.25" customHeight="1">
      <c r="A621" s="95"/>
      <c r="B621" s="95"/>
      <c r="C621" s="95"/>
      <c r="D621" s="95"/>
      <c r="E621" s="95"/>
      <c r="F621" s="95"/>
      <c r="G621" s="318"/>
      <c r="H621" s="318"/>
      <c r="I621" s="318"/>
      <c r="J621" s="318"/>
      <c r="K621" s="318"/>
      <c r="L621" s="318"/>
      <c r="M621" s="95"/>
      <c r="N621" s="95"/>
      <c r="O621" s="95"/>
      <c r="P621" s="95"/>
      <c r="Q621" s="319"/>
      <c r="R621" s="319"/>
      <c r="S621" s="95"/>
      <c r="T621" s="95"/>
      <c r="U621" s="95"/>
      <c r="V621" s="95"/>
      <c r="W621" s="95"/>
      <c r="X621" s="95"/>
      <c r="Y621" s="95"/>
      <c r="Z621" s="95"/>
    </row>
    <row r="622" ht="14.25" customHeight="1">
      <c r="A622" s="95"/>
      <c r="B622" s="95"/>
      <c r="C622" s="95"/>
      <c r="D622" s="95"/>
      <c r="E622" s="95"/>
      <c r="F622" s="95"/>
      <c r="G622" s="318"/>
      <c r="H622" s="318"/>
      <c r="I622" s="318"/>
      <c r="J622" s="318"/>
      <c r="K622" s="318"/>
      <c r="L622" s="318"/>
      <c r="M622" s="95"/>
      <c r="N622" s="95"/>
      <c r="O622" s="95"/>
      <c r="P622" s="95"/>
      <c r="Q622" s="319"/>
      <c r="R622" s="319"/>
      <c r="S622" s="95"/>
      <c r="T622" s="95"/>
      <c r="U622" s="95"/>
      <c r="V622" s="95"/>
      <c r="W622" s="95"/>
      <c r="X622" s="95"/>
      <c r="Y622" s="95"/>
      <c r="Z622" s="95"/>
    </row>
    <row r="623" ht="14.25" customHeight="1">
      <c r="A623" s="95"/>
      <c r="B623" s="95"/>
      <c r="C623" s="95"/>
      <c r="D623" s="95"/>
      <c r="E623" s="95"/>
      <c r="F623" s="95"/>
      <c r="G623" s="318"/>
      <c r="H623" s="318"/>
      <c r="I623" s="318"/>
      <c r="J623" s="318"/>
      <c r="K623" s="318"/>
      <c r="L623" s="318"/>
      <c r="M623" s="95"/>
      <c r="N623" s="95"/>
      <c r="O623" s="95"/>
      <c r="P623" s="95"/>
      <c r="Q623" s="319"/>
      <c r="R623" s="319"/>
      <c r="S623" s="95"/>
      <c r="T623" s="95"/>
      <c r="U623" s="95"/>
      <c r="V623" s="95"/>
      <c r="W623" s="95"/>
      <c r="X623" s="95"/>
      <c r="Y623" s="95"/>
      <c r="Z623" s="95"/>
    </row>
    <row r="624" ht="14.25" customHeight="1">
      <c r="A624" s="95"/>
      <c r="B624" s="95"/>
      <c r="C624" s="95"/>
      <c r="D624" s="95"/>
      <c r="E624" s="95"/>
      <c r="F624" s="95"/>
      <c r="G624" s="318"/>
      <c r="H624" s="318"/>
      <c r="I624" s="318"/>
      <c r="J624" s="318"/>
      <c r="K624" s="318"/>
      <c r="L624" s="318"/>
      <c r="M624" s="95"/>
      <c r="N624" s="95"/>
      <c r="O624" s="95"/>
      <c r="P624" s="95"/>
      <c r="Q624" s="319"/>
      <c r="R624" s="319"/>
      <c r="S624" s="95"/>
      <c r="T624" s="95"/>
      <c r="U624" s="95"/>
      <c r="V624" s="95"/>
      <c r="W624" s="95"/>
      <c r="X624" s="95"/>
      <c r="Y624" s="95"/>
      <c r="Z624" s="95"/>
    </row>
    <row r="625" ht="14.25" customHeight="1">
      <c r="A625" s="95"/>
      <c r="B625" s="95"/>
      <c r="C625" s="95"/>
      <c r="D625" s="95"/>
      <c r="E625" s="95"/>
      <c r="F625" s="95"/>
      <c r="G625" s="318"/>
      <c r="H625" s="318"/>
      <c r="I625" s="318"/>
      <c r="J625" s="318"/>
      <c r="K625" s="318"/>
      <c r="L625" s="318"/>
      <c r="M625" s="95"/>
      <c r="N625" s="95"/>
      <c r="O625" s="95"/>
      <c r="P625" s="95"/>
      <c r="Q625" s="319"/>
      <c r="R625" s="319"/>
      <c r="S625" s="95"/>
      <c r="T625" s="95"/>
      <c r="U625" s="95"/>
      <c r="V625" s="95"/>
      <c r="W625" s="95"/>
      <c r="X625" s="95"/>
      <c r="Y625" s="95"/>
      <c r="Z625" s="95"/>
    </row>
    <row r="626" ht="14.25" customHeight="1">
      <c r="A626" s="95"/>
      <c r="B626" s="95"/>
      <c r="C626" s="95"/>
      <c r="D626" s="95"/>
      <c r="E626" s="95"/>
      <c r="F626" s="95"/>
      <c r="G626" s="318"/>
      <c r="H626" s="318"/>
      <c r="I626" s="318"/>
      <c r="J626" s="318"/>
      <c r="K626" s="318"/>
      <c r="L626" s="318"/>
      <c r="M626" s="95"/>
      <c r="N626" s="95"/>
      <c r="O626" s="95"/>
      <c r="P626" s="95"/>
      <c r="Q626" s="319"/>
      <c r="R626" s="319"/>
      <c r="S626" s="95"/>
      <c r="T626" s="95"/>
      <c r="U626" s="95"/>
      <c r="V626" s="95"/>
      <c r="W626" s="95"/>
      <c r="X626" s="95"/>
      <c r="Y626" s="95"/>
      <c r="Z626" s="95"/>
    </row>
    <row r="627" ht="14.25" customHeight="1">
      <c r="A627" s="95"/>
      <c r="B627" s="95"/>
      <c r="C627" s="95"/>
      <c r="D627" s="95"/>
      <c r="E627" s="95"/>
      <c r="F627" s="95"/>
      <c r="G627" s="318"/>
      <c r="H627" s="318"/>
      <c r="I627" s="318"/>
      <c r="J627" s="318"/>
      <c r="K627" s="318"/>
      <c r="L627" s="318"/>
      <c r="M627" s="95"/>
      <c r="N627" s="95"/>
      <c r="O627" s="95"/>
      <c r="P627" s="95"/>
      <c r="Q627" s="319"/>
      <c r="R627" s="319"/>
      <c r="S627" s="95"/>
      <c r="T627" s="95"/>
      <c r="U627" s="95"/>
      <c r="V627" s="95"/>
      <c r="W627" s="95"/>
      <c r="X627" s="95"/>
      <c r="Y627" s="95"/>
      <c r="Z627" s="95"/>
    </row>
    <row r="628" ht="14.25" customHeight="1">
      <c r="A628" s="95"/>
      <c r="B628" s="95"/>
      <c r="C628" s="95"/>
      <c r="D628" s="95"/>
      <c r="E628" s="95"/>
      <c r="F628" s="95"/>
      <c r="G628" s="318"/>
      <c r="H628" s="318"/>
      <c r="I628" s="318"/>
      <c r="J628" s="318"/>
      <c r="K628" s="318"/>
      <c r="L628" s="318"/>
      <c r="M628" s="95"/>
      <c r="N628" s="95"/>
      <c r="O628" s="95"/>
      <c r="P628" s="95"/>
      <c r="Q628" s="319"/>
      <c r="R628" s="319"/>
      <c r="S628" s="95"/>
      <c r="T628" s="95"/>
      <c r="U628" s="95"/>
      <c r="V628" s="95"/>
      <c r="W628" s="95"/>
      <c r="X628" s="95"/>
      <c r="Y628" s="95"/>
      <c r="Z628" s="95"/>
    </row>
    <row r="629" ht="14.25" customHeight="1">
      <c r="A629" s="95"/>
      <c r="B629" s="95"/>
      <c r="C629" s="95"/>
      <c r="D629" s="95"/>
      <c r="E629" s="95"/>
      <c r="F629" s="95"/>
      <c r="G629" s="318"/>
      <c r="H629" s="318"/>
      <c r="I629" s="318"/>
      <c r="J629" s="318"/>
      <c r="K629" s="318"/>
      <c r="L629" s="318"/>
      <c r="M629" s="95"/>
      <c r="N629" s="95"/>
      <c r="O629" s="95"/>
      <c r="P629" s="95"/>
      <c r="Q629" s="319"/>
      <c r="R629" s="319"/>
      <c r="S629" s="95"/>
      <c r="T629" s="95"/>
      <c r="U629" s="95"/>
      <c r="V629" s="95"/>
      <c r="W629" s="95"/>
      <c r="X629" s="95"/>
      <c r="Y629" s="95"/>
      <c r="Z629" s="95"/>
    </row>
    <row r="630" ht="14.25" customHeight="1">
      <c r="A630" s="95"/>
      <c r="B630" s="95"/>
      <c r="C630" s="95"/>
      <c r="D630" s="95"/>
      <c r="E630" s="95"/>
      <c r="F630" s="95"/>
      <c r="G630" s="318"/>
      <c r="H630" s="318"/>
      <c r="I630" s="318"/>
      <c r="J630" s="318"/>
      <c r="K630" s="318"/>
      <c r="L630" s="318"/>
      <c r="M630" s="95"/>
      <c r="N630" s="95"/>
      <c r="O630" s="95"/>
      <c r="P630" s="95"/>
      <c r="Q630" s="319"/>
      <c r="R630" s="319"/>
      <c r="S630" s="95"/>
      <c r="T630" s="95"/>
      <c r="U630" s="95"/>
      <c r="V630" s="95"/>
      <c r="W630" s="95"/>
      <c r="X630" s="95"/>
      <c r="Y630" s="95"/>
      <c r="Z630" s="95"/>
    </row>
    <row r="631" ht="14.25" customHeight="1">
      <c r="A631" s="95"/>
      <c r="B631" s="95"/>
      <c r="C631" s="95"/>
      <c r="D631" s="95"/>
      <c r="E631" s="95"/>
      <c r="F631" s="95"/>
      <c r="G631" s="318"/>
      <c r="H631" s="318"/>
      <c r="I631" s="318"/>
      <c r="J631" s="318"/>
      <c r="K631" s="318"/>
      <c r="L631" s="318"/>
      <c r="M631" s="95"/>
      <c r="N631" s="95"/>
      <c r="O631" s="95"/>
      <c r="P631" s="95"/>
      <c r="Q631" s="319"/>
      <c r="R631" s="319"/>
      <c r="S631" s="95"/>
      <c r="T631" s="95"/>
      <c r="U631" s="95"/>
      <c r="V631" s="95"/>
      <c r="W631" s="95"/>
      <c r="X631" s="95"/>
      <c r="Y631" s="95"/>
      <c r="Z631" s="95"/>
    </row>
    <row r="632" ht="14.25" customHeight="1">
      <c r="A632" s="95"/>
      <c r="B632" s="95"/>
      <c r="C632" s="95"/>
      <c r="D632" s="95"/>
      <c r="E632" s="95"/>
      <c r="F632" s="95"/>
      <c r="G632" s="318"/>
      <c r="H632" s="318"/>
      <c r="I632" s="318"/>
      <c r="J632" s="318"/>
      <c r="K632" s="318"/>
      <c r="L632" s="318"/>
      <c r="M632" s="95"/>
      <c r="N632" s="95"/>
      <c r="O632" s="95"/>
      <c r="P632" s="95"/>
      <c r="Q632" s="319"/>
      <c r="R632" s="319"/>
      <c r="S632" s="95"/>
      <c r="T632" s="95"/>
      <c r="U632" s="95"/>
      <c r="V632" s="95"/>
      <c r="W632" s="95"/>
      <c r="X632" s="95"/>
      <c r="Y632" s="95"/>
      <c r="Z632" s="95"/>
    </row>
    <row r="633" ht="14.25" customHeight="1">
      <c r="A633" s="95"/>
      <c r="B633" s="95"/>
      <c r="C633" s="95"/>
      <c r="D633" s="95"/>
      <c r="E633" s="95"/>
      <c r="F633" s="95"/>
      <c r="G633" s="318"/>
      <c r="H633" s="318"/>
      <c r="I633" s="318"/>
      <c r="J633" s="318"/>
      <c r="K633" s="318"/>
      <c r="L633" s="318"/>
      <c r="M633" s="95"/>
      <c r="N633" s="95"/>
      <c r="O633" s="95"/>
      <c r="P633" s="95"/>
      <c r="Q633" s="319"/>
      <c r="R633" s="319"/>
      <c r="S633" s="95"/>
      <c r="T633" s="95"/>
      <c r="U633" s="95"/>
      <c r="V633" s="95"/>
      <c r="W633" s="95"/>
      <c r="X633" s="95"/>
      <c r="Y633" s="95"/>
      <c r="Z633" s="95"/>
    </row>
    <row r="634" ht="14.25" customHeight="1">
      <c r="A634" s="95"/>
      <c r="B634" s="95"/>
      <c r="C634" s="95"/>
      <c r="D634" s="95"/>
      <c r="E634" s="95"/>
      <c r="F634" s="95"/>
      <c r="G634" s="318"/>
      <c r="H634" s="318"/>
      <c r="I634" s="318"/>
      <c r="J634" s="318"/>
      <c r="K634" s="318"/>
      <c r="L634" s="318"/>
      <c r="M634" s="95"/>
      <c r="N634" s="95"/>
      <c r="O634" s="95"/>
      <c r="P634" s="95"/>
      <c r="Q634" s="319"/>
      <c r="R634" s="319"/>
      <c r="S634" s="95"/>
      <c r="T634" s="95"/>
      <c r="U634" s="95"/>
      <c r="V634" s="95"/>
      <c r="W634" s="95"/>
      <c r="X634" s="95"/>
      <c r="Y634" s="95"/>
      <c r="Z634" s="95"/>
    </row>
    <row r="635" ht="14.25" customHeight="1">
      <c r="A635" s="95"/>
      <c r="B635" s="95"/>
      <c r="C635" s="95"/>
      <c r="D635" s="95"/>
      <c r="E635" s="95"/>
      <c r="F635" s="95"/>
      <c r="G635" s="318"/>
      <c r="H635" s="318"/>
      <c r="I635" s="318"/>
      <c r="J635" s="318"/>
      <c r="K635" s="318"/>
      <c r="L635" s="318"/>
      <c r="M635" s="95"/>
      <c r="N635" s="95"/>
      <c r="O635" s="95"/>
      <c r="P635" s="95"/>
      <c r="Q635" s="319"/>
      <c r="R635" s="319"/>
      <c r="S635" s="95"/>
      <c r="T635" s="95"/>
      <c r="U635" s="95"/>
      <c r="V635" s="95"/>
      <c r="W635" s="95"/>
      <c r="X635" s="95"/>
      <c r="Y635" s="95"/>
      <c r="Z635" s="95"/>
    </row>
    <row r="636" ht="14.25" customHeight="1">
      <c r="A636" s="95"/>
      <c r="B636" s="95"/>
      <c r="C636" s="95"/>
      <c r="D636" s="95"/>
      <c r="E636" s="95"/>
      <c r="F636" s="95"/>
      <c r="G636" s="318"/>
      <c r="H636" s="318"/>
      <c r="I636" s="318"/>
      <c r="J636" s="318"/>
      <c r="K636" s="318"/>
      <c r="L636" s="318"/>
      <c r="M636" s="95"/>
      <c r="N636" s="95"/>
      <c r="O636" s="95"/>
      <c r="P636" s="95"/>
      <c r="Q636" s="319"/>
      <c r="R636" s="319"/>
      <c r="S636" s="95"/>
      <c r="T636" s="95"/>
      <c r="U636" s="95"/>
      <c r="V636" s="95"/>
      <c r="W636" s="95"/>
      <c r="X636" s="95"/>
      <c r="Y636" s="95"/>
      <c r="Z636" s="95"/>
    </row>
    <row r="637" ht="14.25" customHeight="1">
      <c r="A637" s="95"/>
      <c r="B637" s="95"/>
      <c r="C637" s="95"/>
      <c r="D637" s="95"/>
      <c r="E637" s="95"/>
      <c r="F637" s="95"/>
      <c r="G637" s="318"/>
      <c r="H637" s="318"/>
      <c r="I637" s="318"/>
      <c r="J637" s="318"/>
      <c r="K637" s="318"/>
      <c r="L637" s="318"/>
      <c r="M637" s="95"/>
      <c r="N637" s="95"/>
      <c r="O637" s="95"/>
      <c r="P637" s="95"/>
      <c r="Q637" s="319"/>
      <c r="R637" s="319"/>
      <c r="S637" s="95"/>
      <c r="T637" s="95"/>
      <c r="U637" s="95"/>
      <c r="V637" s="95"/>
      <c r="W637" s="95"/>
      <c r="X637" s="95"/>
      <c r="Y637" s="95"/>
      <c r="Z637" s="95"/>
    </row>
    <row r="638" ht="14.25" customHeight="1">
      <c r="A638" s="95"/>
      <c r="B638" s="95"/>
      <c r="C638" s="95"/>
      <c r="D638" s="95"/>
      <c r="E638" s="95"/>
      <c r="F638" s="95"/>
      <c r="G638" s="318"/>
      <c r="H638" s="318"/>
      <c r="I638" s="318"/>
      <c r="J638" s="318"/>
      <c r="K638" s="318"/>
      <c r="L638" s="318"/>
      <c r="M638" s="95"/>
      <c r="N638" s="95"/>
      <c r="O638" s="95"/>
      <c r="P638" s="95"/>
      <c r="Q638" s="319"/>
      <c r="R638" s="319"/>
      <c r="S638" s="95"/>
      <c r="T638" s="95"/>
      <c r="U638" s="95"/>
      <c r="V638" s="95"/>
      <c r="W638" s="95"/>
      <c r="X638" s="95"/>
      <c r="Y638" s="95"/>
      <c r="Z638" s="95"/>
    </row>
    <row r="639" ht="14.25" customHeight="1">
      <c r="A639" s="95"/>
      <c r="B639" s="95"/>
      <c r="C639" s="95"/>
      <c r="D639" s="95"/>
      <c r="E639" s="95"/>
      <c r="F639" s="95"/>
      <c r="G639" s="318"/>
      <c r="H639" s="318"/>
      <c r="I639" s="318"/>
      <c r="J639" s="318"/>
      <c r="K639" s="318"/>
      <c r="L639" s="318"/>
      <c r="M639" s="95"/>
      <c r="N639" s="95"/>
      <c r="O639" s="95"/>
      <c r="P639" s="95"/>
      <c r="Q639" s="319"/>
      <c r="R639" s="319"/>
      <c r="S639" s="95"/>
      <c r="T639" s="95"/>
      <c r="U639" s="95"/>
      <c r="V639" s="95"/>
      <c r="W639" s="95"/>
      <c r="X639" s="95"/>
      <c r="Y639" s="95"/>
      <c r="Z639" s="95"/>
    </row>
    <row r="640" ht="14.25" customHeight="1">
      <c r="A640" s="95"/>
      <c r="B640" s="95"/>
      <c r="C640" s="95"/>
      <c r="D640" s="95"/>
      <c r="E640" s="95"/>
      <c r="F640" s="95"/>
      <c r="G640" s="318"/>
      <c r="H640" s="318"/>
      <c r="I640" s="318"/>
      <c r="J640" s="318"/>
      <c r="K640" s="318"/>
      <c r="L640" s="318"/>
      <c r="M640" s="95"/>
      <c r="N640" s="95"/>
      <c r="O640" s="95"/>
      <c r="P640" s="95"/>
      <c r="Q640" s="319"/>
      <c r="R640" s="319"/>
      <c r="S640" s="95"/>
      <c r="T640" s="95"/>
      <c r="U640" s="95"/>
      <c r="V640" s="95"/>
      <c r="W640" s="95"/>
      <c r="X640" s="95"/>
      <c r="Y640" s="95"/>
      <c r="Z640" s="95"/>
    </row>
    <row r="641" ht="14.25" customHeight="1">
      <c r="A641" s="95"/>
      <c r="B641" s="95"/>
      <c r="C641" s="95"/>
      <c r="D641" s="95"/>
      <c r="E641" s="95"/>
      <c r="F641" s="95"/>
      <c r="G641" s="318"/>
      <c r="H641" s="318"/>
      <c r="I641" s="318"/>
      <c r="J641" s="318"/>
      <c r="K641" s="318"/>
      <c r="L641" s="318"/>
      <c r="M641" s="95"/>
      <c r="N641" s="95"/>
      <c r="O641" s="95"/>
      <c r="P641" s="95"/>
      <c r="Q641" s="319"/>
      <c r="R641" s="319"/>
      <c r="S641" s="95"/>
      <c r="T641" s="95"/>
      <c r="U641" s="95"/>
      <c r="V641" s="95"/>
      <c r="W641" s="95"/>
      <c r="X641" s="95"/>
      <c r="Y641" s="95"/>
      <c r="Z641" s="95"/>
    </row>
    <row r="642" ht="14.25" customHeight="1">
      <c r="A642" s="95"/>
      <c r="B642" s="95"/>
      <c r="C642" s="95"/>
      <c r="D642" s="95"/>
      <c r="E642" s="95"/>
      <c r="F642" s="95"/>
      <c r="G642" s="318"/>
      <c r="H642" s="318"/>
      <c r="I642" s="318"/>
      <c r="J642" s="318"/>
      <c r="K642" s="318"/>
      <c r="L642" s="318"/>
      <c r="M642" s="95"/>
      <c r="N642" s="95"/>
      <c r="O642" s="95"/>
      <c r="P642" s="95"/>
      <c r="Q642" s="319"/>
      <c r="R642" s="319"/>
      <c r="S642" s="95"/>
      <c r="T642" s="95"/>
      <c r="U642" s="95"/>
      <c r="V642" s="95"/>
      <c r="W642" s="95"/>
      <c r="X642" s="95"/>
      <c r="Y642" s="95"/>
      <c r="Z642" s="95"/>
    </row>
    <row r="643" ht="14.25" customHeight="1">
      <c r="A643" s="95"/>
      <c r="B643" s="95"/>
      <c r="C643" s="95"/>
      <c r="D643" s="95"/>
      <c r="E643" s="95"/>
      <c r="F643" s="95"/>
      <c r="G643" s="318"/>
      <c r="H643" s="318"/>
      <c r="I643" s="318"/>
      <c r="J643" s="318"/>
      <c r="K643" s="318"/>
      <c r="L643" s="318"/>
      <c r="M643" s="95"/>
      <c r="N643" s="95"/>
      <c r="O643" s="95"/>
      <c r="P643" s="95"/>
      <c r="Q643" s="319"/>
      <c r="R643" s="319"/>
      <c r="S643" s="95"/>
      <c r="T643" s="95"/>
      <c r="U643" s="95"/>
      <c r="V643" s="95"/>
      <c r="W643" s="95"/>
      <c r="X643" s="95"/>
      <c r="Y643" s="95"/>
      <c r="Z643" s="95"/>
    </row>
    <row r="644" ht="14.25" customHeight="1">
      <c r="A644" s="95"/>
      <c r="B644" s="95"/>
      <c r="C644" s="95"/>
      <c r="D644" s="95"/>
      <c r="E644" s="95"/>
      <c r="F644" s="95"/>
      <c r="G644" s="318"/>
      <c r="H644" s="318"/>
      <c r="I644" s="318"/>
      <c r="J644" s="318"/>
      <c r="K644" s="318"/>
      <c r="L644" s="318"/>
      <c r="M644" s="95"/>
      <c r="N644" s="95"/>
      <c r="O644" s="95"/>
      <c r="P644" s="95"/>
      <c r="Q644" s="319"/>
      <c r="R644" s="319"/>
      <c r="S644" s="95"/>
      <c r="T644" s="95"/>
      <c r="U644" s="95"/>
      <c r="V644" s="95"/>
      <c r="W644" s="95"/>
      <c r="X644" s="95"/>
      <c r="Y644" s="95"/>
      <c r="Z644" s="95"/>
    </row>
    <row r="645" ht="14.25" customHeight="1">
      <c r="A645" s="95"/>
      <c r="B645" s="95"/>
      <c r="C645" s="95"/>
      <c r="D645" s="95"/>
      <c r="E645" s="95"/>
      <c r="F645" s="95"/>
      <c r="G645" s="318"/>
      <c r="H645" s="318"/>
      <c r="I645" s="318"/>
      <c r="J645" s="318"/>
      <c r="K645" s="318"/>
      <c r="L645" s="318"/>
      <c r="M645" s="95"/>
      <c r="N645" s="95"/>
      <c r="O645" s="95"/>
      <c r="P645" s="95"/>
      <c r="Q645" s="319"/>
      <c r="R645" s="319"/>
      <c r="S645" s="95"/>
      <c r="T645" s="95"/>
      <c r="U645" s="95"/>
      <c r="V645" s="95"/>
      <c r="W645" s="95"/>
      <c r="X645" s="95"/>
      <c r="Y645" s="95"/>
      <c r="Z645" s="95"/>
    </row>
    <row r="646" ht="14.25" customHeight="1">
      <c r="A646" s="95"/>
      <c r="B646" s="95"/>
      <c r="C646" s="95"/>
      <c r="D646" s="95"/>
      <c r="E646" s="95"/>
      <c r="F646" s="95"/>
      <c r="G646" s="318"/>
      <c r="H646" s="318"/>
      <c r="I646" s="318"/>
      <c r="J646" s="318"/>
      <c r="K646" s="318"/>
      <c r="L646" s="318"/>
      <c r="M646" s="95"/>
      <c r="N646" s="95"/>
      <c r="O646" s="95"/>
      <c r="P646" s="95"/>
      <c r="Q646" s="319"/>
      <c r="R646" s="319"/>
      <c r="S646" s="95"/>
      <c r="T646" s="95"/>
      <c r="U646" s="95"/>
      <c r="V646" s="95"/>
      <c r="W646" s="95"/>
      <c r="X646" s="95"/>
      <c r="Y646" s="95"/>
      <c r="Z646" s="95"/>
    </row>
    <row r="647" ht="14.25" customHeight="1">
      <c r="A647" s="95"/>
      <c r="B647" s="95"/>
      <c r="C647" s="95"/>
      <c r="D647" s="95"/>
      <c r="E647" s="95"/>
      <c r="F647" s="95"/>
      <c r="G647" s="318"/>
      <c r="H647" s="318"/>
      <c r="I647" s="318"/>
      <c r="J647" s="318"/>
      <c r="K647" s="318"/>
      <c r="L647" s="318"/>
      <c r="M647" s="95"/>
      <c r="N647" s="95"/>
      <c r="O647" s="95"/>
      <c r="P647" s="95"/>
      <c r="Q647" s="319"/>
      <c r="R647" s="319"/>
      <c r="S647" s="95"/>
      <c r="T647" s="95"/>
      <c r="U647" s="95"/>
      <c r="V647" s="95"/>
      <c r="W647" s="95"/>
      <c r="X647" s="95"/>
      <c r="Y647" s="95"/>
      <c r="Z647" s="95"/>
    </row>
    <row r="648" ht="14.25" customHeight="1">
      <c r="A648" s="95"/>
      <c r="B648" s="95"/>
      <c r="C648" s="95"/>
      <c r="D648" s="95"/>
      <c r="E648" s="95"/>
      <c r="F648" s="95"/>
      <c r="G648" s="318"/>
      <c r="H648" s="318"/>
      <c r="I648" s="318"/>
      <c r="J648" s="318"/>
      <c r="K648" s="318"/>
      <c r="L648" s="318"/>
      <c r="M648" s="95"/>
      <c r="N648" s="95"/>
      <c r="O648" s="95"/>
      <c r="P648" s="95"/>
      <c r="Q648" s="319"/>
      <c r="R648" s="319"/>
      <c r="S648" s="95"/>
      <c r="T648" s="95"/>
      <c r="U648" s="95"/>
      <c r="V648" s="95"/>
      <c r="W648" s="95"/>
      <c r="X648" s="95"/>
      <c r="Y648" s="95"/>
      <c r="Z648" s="95"/>
    </row>
    <row r="649" ht="14.25" customHeight="1">
      <c r="A649" s="95"/>
      <c r="B649" s="95"/>
      <c r="C649" s="95"/>
      <c r="D649" s="95"/>
      <c r="E649" s="95"/>
      <c r="F649" s="95"/>
      <c r="G649" s="318"/>
      <c r="H649" s="318"/>
      <c r="I649" s="318"/>
      <c r="J649" s="318"/>
      <c r="K649" s="318"/>
      <c r="L649" s="318"/>
      <c r="M649" s="95"/>
      <c r="N649" s="95"/>
      <c r="O649" s="95"/>
      <c r="P649" s="95"/>
      <c r="Q649" s="319"/>
      <c r="R649" s="319"/>
      <c r="S649" s="95"/>
      <c r="T649" s="95"/>
      <c r="U649" s="95"/>
      <c r="V649" s="95"/>
      <c r="W649" s="95"/>
      <c r="X649" s="95"/>
      <c r="Y649" s="95"/>
      <c r="Z649" s="95"/>
    </row>
    <row r="650" ht="14.25" customHeight="1">
      <c r="A650" s="95"/>
      <c r="B650" s="95"/>
      <c r="C650" s="95"/>
      <c r="D650" s="95"/>
      <c r="E650" s="95"/>
      <c r="F650" s="95"/>
      <c r="G650" s="318"/>
      <c r="H650" s="318"/>
      <c r="I650" s="318"/>
      <c r="J650" s="318"/>
      <c r="K650" s="318"/>
      <c r="L650" s="318"/>
      <c r="M650" s="95"/>
      <c r="N650" s="95"/>
      <c r="O650" s="95"/>
      <c r="P650" s="95"/>
      <c r="Q650" s="319"/>
      <c r="R650" s="319"/>
      <c r="S650" s="95"/>
      <c r="T650" s="95"/>
      <c r="U650" s="95"/>
      <c r="V650" s="95"/>
      <c r="W650" s="95"/>
      <c r="X650" s="95"/>
      <c r="Y650" s="95"/>
      <c r="Z650" s="95"/>
    </row>
    <row r="651" ht="14.25" customHeight="1">
      <c r="A651" s="95"/>
      <c r="B651" s="95"/>
      <c r="C651" s="95"/>
      <c r="D651" s="95"/>
      <c r="E651" s="95"/>
      <c r="F651" s="95"/>
      <c r="G651" s="318"/>
      <c r="H651" s="318"/>
      <c r="I651" s="318"/>
      <c r="J651" s="318"/>
      <c r="K651" s="318"/>
      <c r="L651" s="318"/>
      <c r="M651" s="95"/>
      <c r="N651" s="95"/>
      <c r="O651" s="95"/>
      <c r="P651" s="95"/>
      <c r="Q651" s="319"/>
      <c r="R651" s="319"/>
      <c r="S651" s="95"/>
      <c r="T651" s="95"/>
      <c r="U651" s="95"/>
      <c r="V651" s="95"/>
      <c r="W651" s="95"/>
      <c r="X651" s="95"/>
      <c r="Y651" s="95"/>
      <c r="Z651" s="95"/>
    </row>
    <row r="652" ht="14.25" customHeight="1">
      <c r="A652" s="95"/>
      <c r="B652" s="95"/>
      <c r="C652" s="95"/>
      <c r="D652" s="95"/>
      <c r="E652" s="95"/>
      <c r="F652" s="95"/>
      <c r="G652" s="318"/>
      <c r="H652" s="318"/>
      <c r="I652" s="318"/>
      <c r="J652" s="318"/>
      <c r="K652" s="318"/>
      <c r="L652" s="318"/>
      <c r="M652" s="95"/>
      <c r="N652" s="95"/>
      <c r="O652" s="95"/>
      <c r="P652" s="95"/>
      <c r="Q652" s="319"/>
      <c r="R652" s="319"/>
      <c r="S652" s="95"/>
      <c r="T652" s="95"/>
      <c r="U652" s="95"/>
      <c r="V652" s="95"/>
      <c r="W652" s="95"/>
      <c r="X652" s="95"/>
      <c r="Y652" s="95"/>
      <c r="Z652" s="95"/>
    </row>
    <row r="653" ht="14.25" customHeight="1">
      <c r="A653" s="95"/>
      <c r="B653" s="95"/>
      <c r="C653" s="95"/>
      <c r="D653" s="95"/>
      <c r="E653" s="95"/>
      <c r="F653" s="95"/>
      <c r="G653" s="318"/>
      <c r="H653" s="318"/>
      <c r="I653" s="318"/>
      <c r="J653" s="318"/>
      <c r="K653" s="318"/>
      <c r="L653" s="318"/>
      <c r="M653" s="95"/>
      <c r="N653" s="95"/>
      <c r="O653" s="95"/>
      <c r="P653" s="95"/>
      <c r="Q653" s="319"/>
      <c r="R653" s="319"/>
      <c r="S653" s="95"/>
      <c r="T653" s="95"/>
      <c r="U653" s="95"/>
      <c r="V653" s="95"/>
      <c r="W653" s="95"/>
      <c r="X653" s="95"/>
      <c r="Y653" s="95"/>
      <c r="Z653" s="95"/>
    </row>
    <row r="654" ht="14.25" customHeight="1">
      <c r="A654" s="95"/>
      <c r="B654" s="95"/>
      <c r="C654" s="95"/>
      <c r="D654" s="95"/>
      <c r="E654" s="95"/>
      <c r="F654" s="95"/>
      <c r="G654" s="318"/>
      <c r="H654" s="318"/>
      <c r="I654" s="318"/>
      <c r="J654" s="318"/>
      <c r="K654" s="318"/>
      <c r="L654" s="318"/>
      <c r="M654" s="95"/>
      <c r="N654" s="95"/>
      <c r="O654" s="95"/>
      <c r="P654" s="95"/>
      <c r="Q654" s="319"/>
      <c r="R654" s="319"/>
      <c r="S654" s="95"/>
      <c r="T654" s="95"/>
      <c r="U654" s="95"/>
      <c r="V654" s="95"/>
      <c r="W654" s="95"/>
      <c r="X654" s="95"/>
      <c r="Y654" s="95"/>
      <c r="Z654" s="95"/>
    </row>
    <row r="655" ht="14.25" customHeight="1">
      <c r="A655" s="95"/>
      <c r="B655" s="95"/>
      <c r="C655" s="95"/>
      <c r="D655" s="95"/>
      <c r="E655" s="95"/>
      <c r="F655" s="95"/>
      <c r="G655" s="318"/>
      <c r="H655" s="318"/>
      <c r="I655" s="318"/>
      <c r="J655" s="318"/>
      <c r="K655" s="318"/>
      <c r="L655" s="318"/>
      <c r="M655" s="95"/>
      <c r="N655" s="95"/>
      <c r="O655" s="95"/>
      <c r="P655" s="95"/>
      <c r="Q655" s="319"/>
      <c r="R655" s="319"/>
      <c r="S655" s="95"/>
      <c r="T655" s="95"/>
      <c r="U655" s="95"/>
      <c r="V655" s="95"/>
      <c r="W655" s="95"/>
      <c r="X655" s="95"/>
      <c r="Y655" s="95"/>
      <c r="Z655" s="95"/>
    </row>
    <row r="656" ht="14.25" customHeight="1">
      <c r="A656" s="95"/>
      <c r="B656" s="95"/>
      <c r="C656" s="95"/>
      <c r="D656" s="95"/>
      <c r="E656" s="95"/>
      <c r="F656" s="95"/>
      <c r="G656" s="318"/>
      <c r="H656" s="318"/>
      <c r="I656" s="318"/>
      <c r="J656" s="318"/>
      <c r="K656" s="318"/>
      <c r="L656" s="318"/>
      <c r="M656" s="95"/>
      <c r="N656" s="95"/>
      <c r="O656" s="95"/>
      <c r="P656" s="95"/>
      <c r="Q656" s="319"/>
      <c r="R656" s="319"/>
      <c r="S656" s="95"/>
      <c r="T656" s="95"/>
      <c r="U656" s="95"/>
      <c r="V656" s="95"/>
      <c r="W656" s="95"/>
      <c r="X656" s="95"/>
      <c r="Y656" s="95"/>
      <c r="Z656" s="95"/>
    </row>
    <row r="657" ht="14.25" customHeight="1">
      <c r="A657" s="95"/>
      <c r="B657" s="95"/>
      <c r="C657" s="95"/>
      <c r="D657" s="95"/>
      <c r="E657" s="95"/>
      <c r="F657" s="95"/>
      <c r="G657" s="318"/>
      <c r="H657" s="318"/>
      <c r="I657" s="318"/>
      <c r="J657" s="318"/>
      <c r="K657" s="318"/>
      <c r="L657" s="318"/>
      <c r="M657" s="95"/>
      <c r="N657" s="95"/>
      <c r="O657" s="95"/>
      <c r="P657" s="95"/>
      <c r="Q657" s="319"/>
      <c r="R657" s="319"/>
      <c r="S657" s="95"/>
      <c r="T657" s="95"/>
      <c r="U657" s="95"/>
      <c r="V657" s="95"/>
      <c r="W657" s="95"/>
      <c r="X657" s="95"/>
      <c r="Y657" s="95"/>
      <c r="Z657" s="95"/>
    </row>
    <row r="658" ht="14.25" customHeight="1">
      <c r="A658" s="95"/>
      <c r="B658" s="95"/>
      <c r="C658" s="95"/>
      <c r="D658" s="95"/>
      <c r="E658" s="95"/>
      <c r="F658" s="95"/>
      <c r="G658" s="318"/>
      <c r="H658" s="318"/>
      <c r="I658" s="318"/>
      <c r="J658" s="318"/>
      <c r="K658" s="318"/>
      <c r="L658" s="318"/>
      <c r="M658" s="95"/>
      <c r="N658" s="95"/>
      <c r="O658" s="95"/>
      <c r="P658" s="95"/>
      <c r="Q658" s="319"/>
      <c r="R658" s="319"/>
      <c r="S658" s="95"/>
      <c r="T658" s="95"/>
      <c r="U658" s="95"/>
      <c r="V658" s="95"/>
      <c r="W658" s="95"/>
      <c r="X658" s="95"/>
      <c r="Y658" s="95"/>
      <c r="Z658" s="95"/>
    </row>
    <row r="659" ht="14.25" customHeight="1">
      <c r="A659" s="95"/>
      <c r="B659" s="95"/>
      <c r="C659" s="95"/>
      <c r="D659" s="95"/>
      <c r="E659" s="95"/>
      <c r="F659" s="95"/>
      <c r="G659" s="318"/>
      <c r="H659" s="318"/>
      <c r="I659" s="318"/>
      <c r="J659" s="318"/>
      <c r="K659" s="318"/>
      <c r="L659" s="318"/>
      <c r="M659" s="95"/>
      <c r="N659" s="95"/>
      <c r="O659" s="95"/>
      <c r="P659" s="95"/>
      <c r="Q659" s="319"/>
      <c r="R659" s="319"/>
      <c r="S659" s="95"/>
      <c r="T659" s="95"/>
      <c r="U659" s="95"/>
      <c r="V659" s="95"/>
      <c r="W659" s="95"/>
      <c r="X659" s="95"/>
      <c r="Y659" s="95"/>
      <c r="Z659" s="95"/>
    </row>
    <row r="660" ht="14.25" customHeight="1">
      <c r="A660" s="95"/>
      <c r="B660" s="95"/>
      <c r="C660" s="95"/>
      <c r="D660" s="95"/>
      <c r="E660" s="95"/>
      <c r="F660" s="95"/>
      <c r="G660" s="318"/>
      <c r="H660" s="318"/>
      <c r="I660" s="318"/>
      <c r="J660" s="318"/>
      <c r="K660" s="318"/>
      <c r="L660" s="318"/>
      <c r="M660" s="95"/>
      <c r="N660" s="95"/>
      <c r="O660" s="95"/>
      <c r="P660" s="95"/>
      <c r="Q660" s="319"/>
      <c r="R660" s="319"/>
      <c r="S660" s="95"/>
      <c r="T660" s="95"/>
      <c r="U660" s="95"/>
      <c r="V660" s="95"/>
      <c r="W660" s="95"/>
      <c r="X660" s="95"/>
      <c r="Y660" s="95"/>
      <c r="Z660" s="95"/>
    </row>
    <row r="661" ht="14.25" customHeight="1">
      <c r="A661" s="95"/>
      <c r="B661" s="95"/>
      <c r="C661" s="95"/>
      <c r="D661" s="95"/>
      <c r="E661" s="95"/>
      <c r="F661" s="95"/>
      <c r="G661" s="318"/>
      <c r="H661" s="318"/>
      <c r="I661" s="318"/>
      <c r="J661" s="318"/>
      <c r="K661" s="318"/>
      <c r="L661" s="318"/>
      <c r="M661" s="95"/>
      <c r="N661" s="95"/>
      <c r="O661" s="95"/>
      <c r="P661" s="95"/>
      <c r="Q661" s="319"/>
      <c r="R661" s="319"/>
      <c r="S661" s="95"/>
      <c r="T661" s="95"/>
      <c r="U661" s="95"/>
      <c r="V661" s="95"/>
      <c r="W661" s="95"/>
      <c r="X661" s="95"/>
      <c r="Y661" s="95"/>
      <c r="Z661" s="95"/>
    </row>
    <row r="662" ht="14.25" customHeight="1">
      <c r="A662" s="95"/>
      <c r="B662" s="95"/>
      <c r="C662" s="95"/>
      <c r="D662" s="95"/>
      <c r="E662" s="95"/>
      <c r="F662" s="95"/>
      <c r="G662" s="318"/>
      <c r="H662" s="318"/>
      <c r="I662" s="318"/>
      <c r="J662" s="318"/>
      <c r="K662" s="318"/>
      <c r="L662" s="318"/>
      <c r="M662" s="95"/>
      <c r="N662" s="95"/>
      <c r="O662" s="95"/>
      <c r="P662" s="95"/>
      <c r="Q662" s="319"/>
      <c r="R662" s="319"/>
      <c r="S662" s="95"/>
      <c r="T662" s="95"/>
      <c r="U662" s="95"/>
      <c r="V662" s="95"/>
      <c r="W662" s="95"/>
      <c r="X662" s="95"/>
      <c r="Y662" s="95"/>
      <c r="Z662" s="95"/>
    </row>
    <row r="663" ht="14.25" customHeight="1">
      <c r="A663" s="95"/>
      <c r="B663" s="95"/>
      <c r="C663" s="95"/>
      <c r="D663" s="95"/>
      <c r="E663" s="95"/>
      <c r="F663" s="95"/>
      <c r="G663" s="318"/>
      <c r="H663" s="318"/>
      <c r="I663" s="318"/>
      <c r="J663" s="318"/>
      <c r="K663" s="318"/>
      <c r="L663" s="318"/>
      <c r="M663" s="95"/>
      <c r="N663" s="95"/>
      <c r="O663" s="95"/>
      <c r="P663" s="95"/>
      <c r="Q663" s="319"/>
      <c r="R663" s="319"/>
      <c r="S663" s="95"/>
      <c r="T663" s="95"/>
      <c r="U663" s="95"/>
      <c r="V663" s="95"/>
      <c r="W663" s="95"/>
      <c r="X663" s="95"/>
      <c r="Y663" s="95"/>
      <c r="Z663" s="95"/>
    </row>
    <row r="664" ht="14.25" customHeight="1">
      <c r="A664" s="95"/>
      <c r="B664" s="95"/>
      <c r="C664" s="95"/>
      <c r="D664" s="95"/>
      <c r="E664" s="95"/>
      <c r="F664" s="95"/>
      <c r="G664" s="318"/>
      <c r="H664" s="318"/>
      <c r="I664" s="318"/>
      <c r="J664" s="318"/>
      <c r="K664" s="318"/>
      <c r="L664" s="318"/>
      <c r="M664" s="95"/>
      <c r="N664" s="95"/>
      <c r="O664" s="95"/>
      <c r="P664" s="95"/>
      <c r="Q664" s="319"/>
      <c r="R664" s="319"/>
      <c r="S664" s="95"/>
      <c r="T664" s="95"/>
      <c r="U664" s="95"/>
      <c r="V664" s="95"/>
      <c r="W664" s="95"/>
      <c r="X664" s="95"/>
      <c r="Y664" s="95"/>
      <c r="Z664" s="95"/>
    </row>
    <row r="665" ht="14.25" customHeight="1">
      <c r="A665" s="95"/>
      <c r="B665" s="95"/>
      <c r="C665" s="95"/>
      <c r="D665" s="95"/>
      <c r="E665" s="95"/>
      <c r="F665" s="95"/>
      <c r="G665" s="318"/>
      <c r="H665" s="318"/>
      <c r="I665" s="318"/>
      <c r="J665" s="318"/>
      <c r="K665" s="318"/>
      <c r="L665" s="318"/>
      <c r="M665" s="95"/>
      <c r="N665" s="95"/>
      <c r="O665" s="95"/>
      <c r="P665" s="95"/>
      <c r="Q665" s="319"/>
      <c r="R665" s="319"/>
      <c r="S665" s="95"/>
      <c r="T665" s="95"/>
      <c r="U665" s="95"/>
      <c r="V665" s="95"/>
      <c r="W665" s="95"/>
      <c r="X665" s="95"/>
      <c r="Y665" s="95"/>
      <c r="Z665" s="95"/>
    </row>
    <row r="666" ht="14.25" customHeight="1">
      <c r="A666" s="95"/>
      <c r="B666" s="95"/>
      <c r="C666" s="95"/>
      <c r="D666" s="95"/>
      <c r="E666" s="95"/>
      <c r="F666" s="95"/>
      <c r="G666" s="318"/>
      <c r="H666" s="318"/>
      <c r="I666" s="318"/>
      <c r="J666" s="318"/>
      <c r="K666" s="318"/>
      <c r="L666" s="318"/>
      <c r="M666" s="95"/>
      <c r="N666" s="95"/>
      <c r="O666" s="95"/>
      <c r="P666" s="95"/>
      <c r="Q666" s="319"/>
      <c r="R666" s="319"/>
      <c r="S666" s="95"/>
      <c r="T666" s="95"/>
      <c r="U666" s="95"/>
      <c r="V666" s="95"/>
      <c r="W666" s="95"/>
      <c r="X666" s="95"/>
      <c r="Y666" s="95"/>
      <c r="Z666" s="95"/>
    </row>
    <row r="667" ht="14.25" customHeight="1">
      <c r="A667" s="95"/>
      <c r="B667" s="95"/>
      <c r="C667" s="95"/>
      <c r="D667" s="95"/>
      <c r="E667" s="95"/>
      <c r="F667" s="95"/>
      <c r="G667" s="318"/>
      <c r="H667" s="318"/>
      <c r="I667" s="318"/>
      <c r="J667" s="318"/>
      <c r="K667" s="318"/>
      <c r="L667" s="318"/>
      <c r="M667" s="95"/>
      <c r="N667" s="95"/>
      <c r="O667" s="95"/>
      <c r="P667" s="95"/>
      <c r="Q667" s="319"/>
      <c r="R667" s="319"/>
      <c r="S667" s="95"/>
      <c r="T667" s="95"/>
      <c r="U667" s="95"/>
      <c r="V667" s="95"/>
      <c r="W667" s="95"/>
      <c r="X667" s="95"/>
      <c r="Y667" s="95"/>
      <c r="Z667" s="95"/>
    </row>
    <row r="668" ht="14.25" customHeight="1">
      <c r="A668" s="95"/>
      <c r="B668" s="95"/>
      <c r="C668" s="95"/>
      <c r="D668" s="95"/>
      <c r="E668" s="95"/>
      <c r="F668" s="95"/>
      <c r="G668" s="318"/>
      <c r="H668" s="318"/>
      <c r="I668" s="318"/>
      <c r="J668" s="318"/>
      <c r="K668" s="318"/>
      <c r="L668" s="318"/>
      <c r="M668" s="95"/>
      <c r="N668" s="95"/>
      <c r="O668" s="95"/>
      <c r="P668" s="95"/>
      <c r="Q668" s="319"/>
      <c r="R668" s="319"/>
      <c r="S668" s="95"/>
      <c r="T668" s="95"/>
      <c r="U668" s="95"/>
      <c r="V668" s="95"/>
      <c r="W668" s="95"/>
      <c r="X668" s="95"/>
      <c r="Y668" s="95"/>
      <c r="Z668" s="95"/>
    </row>
    <row r="669" ht="14.25" customHeight="1">
      <c r="A669" s="95"/>
      <c r="B669" s="95"/>
      <c r="C669" s="95"/>
      <c r="D669" s="95"/>
      <c r="E669" s="95"/>
      <c r="F669" s="95"/>
      <c r="G669" s="318"/>
      <c r="H669" s="318"/>
      <c r="I669" s="318"/>
      <c r="J669" s="318"/>
      <c r="K669" s="318"/>
      <c r="L669" s="318"/>
      <c r="M669" s="95"/>
      <c r="N669" s="95"/>
      <c r="O669" s="95"/>
      <c r="P669" s="95"/>
      <c r="Q669" s="319"/>
      <c r="R669" s="319"/>
      <c r="S669" s="95"/>
      <c r="T669" s="95"/>
      <c r="U669" s="95"/>
      <c r="V669" s="95"/>
      <c r="W669" s="95"/>
      <c r="X669" s="95"/>
      <c r="Y669" s="95"/>
      <c r="Z669" s="95"/>
    </row>
    <row r="670" ht="14.25" customHeight="1">
      <c r="A670" s="95"/>
      <c r="B670" s="95"/>
      <c r="C670" s="95"/>
      <c r="D670" s="95"/>
      <c r="E670" s="95"/>
      <c r="F670" s="95"/>
      <c r="G670" s="318"/>
      <c r="H670" s="318"/>
      <c r="I670" s="318"/>
      <c r="J670" s="318"/>
      <c r="K670" s="318"/>
      <c r="L670" s="318"/>
      <c r="M670" s="95"/>
      <c r="N670" s="95"/>
      <c r="O670" s="95"/>
      <c r="P670" s="95"/>
      <c r="Q670" s="319"/>
      <c r="R670" s="319"/>
      <c r="S670" s="95"/>
      <c r="T670" s="95"/>
      <c r="U670" s="95"/>
      <c r="V670" s="95"/>
      <c r="W670" s="95"/>
      <c r="X670" s="95"/>
      <c r="Y670" s="95"/>
      <c r="Z670" s="95"/>
    </row>
    <row r="671" ht="14.25" customHeight="1">
      <c r="A671" s="95"/>
      <c r="B671" s="95"/>
      <c r="C671" s="95"/>
      <c r="D671" s="95"/>
      <c r="E671" s="95"/>
      <c r="F671" s="95"/>
      <c r="G671" s="318"/>
      <c r="H671" s="318"/>
      <c r="I671" s="318"/>
      <c r="J671" s="318"/>
      <c r="K671" s="318"/>
      <c r="L671" s="318"/>
      <c r="M671" s="95"/>
      <c r="N671" s="95"/>
      <c r="O671" s="95"/>
      <c r="P671" s="95"/>
      <c r="Q671" s="319"/>
      <c r="R671" s="319"/>
      <c r="S671" s="95"/>
      <c r="T671" s="95"/>
      <c r="U671" s="95"/>
      <c r="V671" s="95"/>
      <c r="W671" s="95"/>
      <c r="X671" s="95"/>
      <c r="Y671" s="95"/>
      <c r="Z671" s="95"/>
    </row>
    <row r="672" ht="14.25" customHeight="1">
      <c r="A672" s="95"/>
      <c r="B672" s="95"/>
      <c r="C672" s="95"/>
      <c r="D672" s="95"/>
      <c r="E672" s="95"/>
      <c r="F672" s="95"/>
      <c r="G672" s="318"/>
      <c r="H672" s="318"/>
      <c r="I672" s="318"/>
      <c r="J672" s="318"/>
      <c r="K672" s="318"/>
      <c r="L672" s="318"/>
      <c r="M672" s="95"/>
      <c r="N672" s="95"/>
      <c r="O672" s="95"/>
      <c r="P672" s="95"/>
      <c r="Q672" s="319"/>
      <c r="R672" s="319"/>
      <c r="S672" s="95"/>
      <c r="T672" s="95"/>
      <c r="U672" s="95"/>
      <c r="V672" s="95"/>
      <c r="W672" s="95"/>
      <c r="X672" s="95"/>
      <c r="Y672" s="95"/>
      <c r="Z672" s="95"/>
    </row>
    <row r="673" ht="14.25" customHeight="1">
      <c r="A673" s="95"/>
      <c r="B673" s="95"/>
      <c r="C673" s="95"/>
      <c r="D673" s="95"/>
      <c r="E673" s="95"/>
      <c r="F673" s="95"/>
      <c r="G673" s="318"/>
      <c r="H673" s="318"/>
      <c r="I673" s="318"/>
      <c r="J673" s="318"/>
      <c r="K673" s="318"/>
      <c r="L673" s="318"/>
      <c r="M673" s="95"/>
      <c r="N673" s="95"/>
      <c r="O673" s="95"/>
      <c r="P673" s="95"/>
      <c r="Q673" s="319"/>
      <c r="R673" s="319"/>
      <c r="S673" s="95"/>
      <c r="T673" s="95"/>
      <c r="U673" s="95"/>
      <c r="V673" s="95"/>
      <c r="W673" s="95"/>
      <c r="X673" s="95"/>
      <c r="Y673" s="95"/>
      <c r="Z673" s="95"/>
    </row>
    <row r="674" ht="14.25" customHeight="1">
      <c r="A674" s="95"/>
      <c r="B674" s="95"/>
      <c r="C674" s="95"/>
      <c r="D674" s="95"/>
      <c r="E674" s="95"/>
      <c r="F674" s="95"/>
      <c r="G674" s="318"/>
      <c r="H674" s="318"/>
      <c r="I674" s="318"/>
      <c r="J674" s="318"/>
      <c r="K674" s="318"/>
      <c r="L674" s="318"/>
      <c r="M674" s="95"/>
      <c r="N674" s="95"/>
      <c r="O674" s="95"/>
      <c r="P674" s="95"/>
      <c r="Q674" s="319"/>
      <c r="R674" s="319"/>
      <c r="S674" s="95"/>
      <c r="T674" s="95"/>
      <c r="U674" s="95"/>
      <c r="V674" s="95"/>
      <c r="W674" s="95"/>
      <c r="X674" s="95"/>
      <c r="Y674" s="95"/>
      <c r="Z674" s="95"/>
    </row>
    <row r="675" ht="14.25" customHeight="1">
      <c r="A675" s="95"/>
      <c r="B675" s="95"/>
      <c r="C675" s="95"/>
      <c r="D675" s="95"/>
      <c r="E675" s="95"/>
      <c r="F675" s="95"/>
      <c r="G675" s="318"/>
      <c r="H675" s="318"/>
      <c r="I675" s="318"/>
      <c r="J675" s="318"/>
      <c r="K675" s="318"/>
      <c r="L675" s="318"/>
      <c r="M675" s="95"/>
      <c r="N675" s="95"/>
      <c r="O675" s="95"/>
      <c r="P675" s="95"/>
      <c r="Q675" s="319"/>
      <c r="R675" s="319"/>
      <c r="S675" s="95"/>
      <c r="T675" s="95"/>
      <c r="U675" s="95"/>
      <c r="V675" s="95"/>
      <c r="W675" s="95"/>
      <c r="X675" s="95"/>
      <c r="Y675" s="95"/>
      <c r="Z675" s="95"/>
    </row>
    <row r="676" ht="14.25" customHeight="1">
      <c r="A676" s="95"/>
      <c r="B676" s="95"/>
      <c r="C676" s="95"/>
      <c r="D676" s="95"/>
      <c r="E676" s="95"/>
      <c r="F676" s="95"/>
      <c r="G676" s="318"/>
      <c r="H676" s="318"/>
      <c r="I676" s="318"/>
      <c r="J676" s="318"/>
      <c r="K676" s="318"/>
      <c r="L676" s="318"/>
      <c r="M676" s="95"/>
      <c r="N676" s="95"/>
      <c r="O676" s="95"/>
      <c r="P676" s="95"/>
      <c r="Q676" s="319"/>
      <c r="R676" s="319"/>
      <c r="S676" s="95"/>
      <c r="T676" s="95"/>
      <c r="U676" s="95"/>
      <c r="V676" s="95"/>
      <c r="W676" s="95"/>
      <c r="X676" s="95"/>
      <c r="Y676" s="95"/>
      <c r="Z676" s="95"/>
    </row>
    <row r="677" ht="14.25" customHeight="1">
      <c r="A677" s="95"/>
      <c r="B677" s="95"/>
      <c r="C677" s="95"/>
      <c r="D677" s="95"/>
      <c r="E677" s="95"/>
      <c r="F677" s="95"/>
      <c r="G677" s="318"/>
      <c r="H677" s="318"/>
      <c r="I677" s="318"/>
      <c r="J677" s="318"/>
      <c r="K677" s="318"/>
      <c r="L677" s="318"/>
      <c r="M677" s="95"/>
      <c r="N677" s="95"/>
      <c r="O677" s="95"/>
      <c r="P677" s="95"/>
      <c r="Q677" s="319"/>
      <c r="R677" s="319"/>
      <c r="S677" s="95"/>
      <c r="T677" s="95"/>
      <c r="U677" s="95"/>
      <c r="V677" s="95"/>
      <c r="W677" s="95"/>
      <c r="X677" s="95"/>
      <c r="Y677" s="95"/>
      <c r="Z677" s="95"/>
    </row>
    <row r="678" ht="14.25" customHeight="1">
      <c r="A678" s="95"/>
      <c r="B678" s="95"/>
      <c r="C678" s="95"/>
      <c r="D678" s="95"/>
      <c r="E678" s="95"/>
      <c r="F678" s="95"/>
      <c r="G678" s="318"/>
      <c r="H678" s="318"/>
      <c r="I678" s="318"/>
      <c r="J678" s="318"/>
      <c r="K678" s="318"/>
      <c r="L678" s="318"/>
      <c r="M678" s="95"/>
      <c r="N678" s="95"/>
      <c r="O678" s="95"/>
      <c r="P678" s="95"/>
      <c r="Q678" s="319"/>
      <c r="R678" s="319"/>
      <c r="S678" s="95"/>
      <c r="T678" s="95"/>
      <c r="U678" s="95"/>
      <c r="V678" s="95"/>
      <c r="W678" s="95"/>
      <c r="X678" s="95"/>
      <c r="Y678" s="95"/>
      <c r="Z678" s="95"/>
    </row>
    <row r="679" ht="14.25" customHeight="1">
      <c r="A679" s="95"/>
      <c r="B679" s="95"/>
      <c r="C679" s="95"/>
      <c r="D679" s="95"/>
      <c r="E679" s="95"/>
      <c r="F679" s="95"/>
      <c r="G679" s="318"/>
      <c r="H679" s="318"/>
      <c r="I679" s="318"/>
      <c r="J679" s="318"/>
      <c r="K679" s="318"/>
      <c r="L679" s="318"/>
      <c r="M679" s="95"/>
      <c r="N679" s="95"/>
      <c r="O679" s="95"/>
      <c r="P679" s="95"/>
      <c r="Q679" s="319"/>
      <c r="R679" s="319"/>
      <c r="S679" s="95"/>
      <c r="T679" s="95"/>
      <c r="U679" s="95"/>
      <c r="V679" s="95"/>
      <c r="W679" s="95"/>
      <c r="X679" s="95"/>
      <c r="Y679" s="95"/>
      <c r="Z679" s="95"/>
    </row>
    <row r="680" ht="14.25" customHeight="1">
      <c r="A680" s="95"/>
      <c r="B680" s="95"/>
      <c r="C680" s="95"/>
      <c r="D680" s="95"/>
      <c r="E680" s="95"/>
      <c r="F680" s="95"/>
      <c r="G680" s="318"/>
      <c r="H680" s="318"/>
      <c r="I680" s="318"/>
      <c r="J680" s="318"/>
      <c r="K680" s="318"/>
      <c r="L680" s="318"/>
      <c r="M680" s="95"/>
      <c r="N680" s="95"/>
      <c r="O680" s="95"/>
      <c r="P680" s="95"/>
      <c r="Q680" s="319"/>
      <c r="R680" s="319"/>
      <c r="S680" s="95"/>
      <c r="T680" s="95"/>
      <c r="U680" s="95"/>
      <c r="V680" s="95"/>
      <c r="W680" s="95"/>
      <c r="X680" s="95"/>
      <c r="Y680" s="95"/>
      <c r="Z680" s="95"/>
    </row>
    <row r="681" ht="14.25" customHeight="1">
      <c r="A681" s="95"/>
      <c r="B681" s="95"/>
      <c r="C681" s="95"/>
      <c r="D681" s="95"/>
      <c r="E681" s="95"/>
      <c r="F681" s="95"/>
      <c r="G681" s="318"/>
      <c r="H681" s="318"/>
      <c r="I681" s="318"/>
      <c r="J681" s="318"/>
      <c r="K681" s="318"/>
      <c r="L681" s="318"/>
      <c r="M681" s="95"/>
      <c r="N681" s="95"/>
      <c r="O681" s="95"/>
      <c r="P681" s="95"/>
      <c r="Q681" s="319"/>
      <c r="R681" s="319"/>
      <c r="S681" s="95"/>
      <c r="T681" s="95"/>
      <c r="U681" s="95"/>
      <c r="V681" s="95"/>
      <c r="W681" s="95"/>
      <c r="X681" s="95"/>
      <c r="Y681" s="95"/>
      <c r="Z681" s="95"/>
    </row>
    <row r="682" ht="14.25" customHeight="1">
      <c r="A682" s="95"/>
      <c r="B682" s="95"/>
      <c r="C682" s="95"/>
      <c r="D682" s="95"/>
      <c r="E682" s="95"/>
      <c r="F682" s="95"/>
      <c r="G682" s="318"/>
      <c r="H682" s="318"/>
      <c r="I682" s="318"/>
      <c r="J682" s="318"/>
      <c r="K682" s="318"/>
      <c r="L682" s="318"/>
      <c r="M682" s="95"/>
      <c r="N682" s="95"/>
      <c r="O682" s="95"/>
      <c r="P682" s="95"/>
      <c r="Q682" s="319"/>
      <c r="R682" s="319"/>
      <c r="S682" s="95"/>
      <c r="T682" s="95"/>
      <c r="U682" s="95"/>
      <c r="V682" s="95"/>
      <c r="W682" s="95"/>
      <c r="X682" s="95"/>
      <c r="Y682" s="95"/>
      <c r="Z682" s="95"/>
    </row>
    <row r="683" ht="14.25" customHeight="1">
      <c r="A683" s="95"/>
      <c r="B683" s="95"/>
      <c r="C683" s="95"/>
      <c r="D683" s="95"/>
      <c r="E683" s="95"/>
      <c r="F683" s="95"/>
      <c r="G683" s="318"/>
      <c r="H683" s="318"/>
      <c r="I683" s="318"/>
      <c r="J683" s="318"/>
      <c r="K683" s="318"/>
      <c r="L683" s="318"/>
      <c r="M683" s="95"/>
      <c r="N683" s="95"/>
      <c r="O683" s="95"/>
      <c r="P683" s="95"/>
      <c r="Q683" s="319"/>
      <c r="R683" s="319"/>
      <c r="S683" s="95"/>
      <c r="T683" s="95"/>
      <c r="U683" s="95"/>
      <c r="V683" s="95"/>
      <c r="W683" s="95"/>
      <c r="X683" s="95"/>
      <c r="Y683" s="95"/>
      <c r="Z683" s="95"/>
    </row>
    <row r="684" ht="14.25" customHeight="1">
      <c r="A684" s="95"/>
      <c r="B684" s="95"/>
      <c r="C684" s="95"/>
      <c r="D684" s="95"/>
      <c r="E684" s="95"/>
      <c r="F684" s="95"/>
      <c r="G684" s="318"/>
      <c r="H684" s="318"/>
      <c r="I684" s="318"/>
      <c r="J684" s="318"/>
      <c r="K684" s="318"/>
      <c r="L684" s="318"/>
      <c r="M684" s="95"/>
      <c r="N684" s="95"/>
      <c r="O684" s="95"/>
      <c r="P684" s="95"/>
      <c r="Q684" s="319"/>
      <c r="R684" s="319"/>
      <c r="S684" s="95"/>
      <c r="T684" s="95"/>
      <c r="U684" s="95"/>
      <c r="V684" s="95"/>
      <c r="W684" s="95"/>
      <c r="X684" s="95"/>
      <c r="Y684" s="95"/>
      <c r="Z684" s="95"/>
    </row>
    <row r="685" ht="14.25" customHeight="1">
      <c r="A685" s="95"/>
      <c r="B685" s="95"/>
      <c r="C685" s="95"/>
      <c r="D685" s="95"/>
      <c r="E685" s="95"/>
      <c r="F685" s="95"/>
      <c r="G685" s="318"/>
      <c r="H685" s="318"/>
      <c r="I685" s="318"/>
      <c r="J685" s="318"/>
      <c r="K685" s="318"/>
      <c r="L685" s="318"/>
      <c r="M685" s="95"/>
      <c r="N685" s="95"/>
      <c r="O685" s="95"/>
      <c r="P685" s="95"/>
      <c r="Q685" s="319"/>
      <c r="R685" s="319"/>
      <c r="S685" s="95"/>
      <c r="T685" s="95"/>
      <c r="U685" s="95"/>
      <c r="V685" s="95"/>
      <c r="W685" s="95"/>
      <c r="X685" s="95"/>
      <c r="Y685" s="95"/>
      <c r="Z685" s="95"/>
    </row>
    <row r="686" ht="14.25" customHeight="1">
      <c r="A686" s="95"/>
      <c r="B686" s="95"/>
      <c r="C686" s="95"/>
      <c r="D686" s="95"/>
      <c r="E686" s="95"/>
      <c r="F686" s="95"/>
      <c r="G686" s="318"/>
      <c r="H686" s="318"/>
      <c r="I686" s="318"/>
      <c r="J686" s="318"/>
      <c r="K686" s="318"/>
      <c r="L686" s="318"/>
      <c r="M686" s="95"/>
      <c r="N686" s="95"/>
      <c r="O686" s="95"/>
      <c r="P686" s="95"/>
      <c r="Q686" s="319"/>
      <c r="R686" s="319"/>
      <c r="S686" s="95"/>
      <c r="T686" s="95"/>
      <c r="U686" s="95"/>
      <c r="V686" s="95"/>
      <c r="W686" s="95"/>
      <c r="X686" s="95"/>
      <c r="Y686" s="95"/>
      <c r="Z686" s="95"/>
    </row>
    <row r="687" ht="14.25" customHeight="1">
      <c r="A687" s="95"/>
      <c r="B687" s="95"/>
      <c r="C687" s="95"/>
      <c r="D687" s="95"/>
      <c r="E687" s="95"/>
      <c r="F687" s="95"/>
      <c r="G687" s="318"/>
      <c r="H687" s="318"/>
      <c r="I687" s="318"/>
      <c r="J687" s="318"/>
      <c r="K687" s="318"/>
      <c r="L687" s="318"/>
      <c r="M687" s="95"/>
      <c r="N687" s="95"/>
      <c r="O687" s="95"/>
      <c r="P687" s="95"/>
      <c r="Q687" s="319"/>
      <c r="R687" s="319"/>
      <c r="S687" s="95"/>
      <c r="T687" s="95"/>
      <c r="U687" s="95"/>
      <c r="V687" s="95"/>
      <c r="W687" s="95"/>
      <c r="X687" s="95"/>
      <c r="Y687" s="95"/>
      <c r="Z687" s="95"/>
    </row>
    <row r="688" ht="14.25" customHeight="1">
      <c r="A688" s="95"/>
      <c r="B688" s="95"/>
      <c r="C688" s="95"/>
      <c r="D688" s="95"/>
      <c r="E688" s="95"/>
      <c r="F688" s="95"/>
      <c r="G688" s="318"/>
      <c r="H688" s="318"/>
      <c r="I688" s="318"/>
      <c r="J688" s="318"/>
      <c r="K688" s="318"/>
      <c r="L688" s="318"/>
      <c r="M688" s="95"/>
      <c r="N688" s="95"/>
      <c r="O688" s="95"/>
      <c r="P688" s="95"/>
      <c r="Q688" s="319"/>
      <c r="R688" s="319"/>
      <c r="S688" s="95"/>
      <c r="T688" s="95"/>
      <c r="U688" s="95"/>
      <c r="V688" s="95"/>
      <c r="W688" s="95"/>
      <c r="X688" s="95"/>
      <c r="Y688" s="95"/>
      <c r="Z688" s="95"/>
    </row>
    <row r="689" ht="14.25" customHeight="1">
      <c r="A689" s="95"/>
      <c r="B689" s="95"/>
      <c r="C689" s="95"/>
      <c r="D689" s="95"/>
      <c r="E689" s="95"/>
      <c r="F689" s="95"/>
      <c r="G689" s="318"/>
      <c r="H689" s="318"/>
      <c r="I689" s="318"/>
      <c r="J689" s="318"/>
      <c r="K689" s="318"/>
      <c r="L689" s="318"/>
      <c r="M689" s="95"/>
      <c r="N689" s="95"/>
      <c r="O689" s="95"/>
      <c r="P689" s="95"/>
      <c r="Q689" s="319"/>
      <c r="R689" s="319"/>
      <c r="S689" s="95"/>
      <c r="T689" s="95"/>
      <c r="U689" s="95"/>
      <c r="V689" s="95"/>
      <c r="W689" s="95"/>
      <c r="X689" s="95"/>
      <c r="Y689" s="95"/>
      <c r="Z689" s="95"/>
    </row>
    <row r="690" ht="14.25" customHeight="1">
      <c r="A690" s="95"/>
      <c r="B690" s="95"/>
      <c r="C690" s="95"/>
      <c r="D690" s="95"/>
      <c r="E690" s="95"/>
      <c r="F690" s="95"/>
      <c r="G690" s="318"/>
      <c r="H690" s="318"/>
      <c r="I690" s="318"/>
      <c r="J690" s="318"/>
      <c r="K690" s="318"/>
      <c r="L690" s="318"/>
      <c r="M690" s="95"/>
      <c r="N690" s="95"/>
      <c r="O690" s="95"/>
      <c r="P690" s="95"/>
      <c r="Q690" s="319"/>
      <c r="R690" s="319"/>
      <c r="S690" s="95"/>
      <c r="T690" s="95"/>
      <c r="U690" s="95"/>
      <c r="V690" s="95"/>
      <c r="W690" s="95"/>
      <c r="X690" s="95"/>
      <c r="Y690" s="95"/>
      <c r="Z690" s="95"/>
    </row>
    <row r="691" ht="14.25" customHeight="1">
      <c r="A691" s="95"/>
      <c r="B691" s="95"/>
      <c r="C691" s="95"/>
      <c r="D691" s="95"/>
      <c r="E691" s="95"/>
      <c r="F691" s="95"/>
      <c r="G691" s="318"/>
      <c r="H691" s="318"/>
      <c r="I691" s="318"/>
      <c r="J691" s="318"/>
      <c r="K691" s="318"/>
      <c r="L691" s="318"/>
      <c r="M691" s="95"/>
      <c r="N691" s="95"/>
      <c r="O691" s="95"/>
      <c r="P691" s="95"/>
      <c r="Q691" s="319"/>
      <c r="R691" s="319"/>
      <c r="S691" s="95"/>
      <c r="T691" s="95"/>
      <c r="U691" s="95"/>
      <c r="V691" s="95"/>
      <c r="W691" s="95"/>
      <c r="X691" s="95"/>
      <c r="Y691" s="95"/>
      <c r="Z691" s="95"/>
    </row>
    <row r="692" ht="14.25" customHeight="1">
      <c r="A692" s="95"/>
      <c r="B692" s="95"/>
      <c r="C692" s="95"/>
      <c r="D692" s="95"/>
      <c r="E692" s="95"/>
      <c r="F692" s="95"/>
      <c r="G692" s="318"/>
      <c r="H692" s="318"/>
      <c r="I692" s="318"/>
      <c r="J692" s="318"/>
      <c r="K692" s="318"/>
      <c r="L692" s="318"/>
      <c r="M692" s="95"/>
      <c r="N692" s="95"/>
      <c r="O692" s="95"/>
      <c r="P692" s="95"/>
      <c r="Q692" s="319"/>
      <c r="R692" s="319"/>
      <c r="S692" s="95"/>
      <c r="T692" s="95"/>
      <c r="U692" s="95"/>
      <c r="V692" s="95"/>
      <c r="W692" s="95"/>
      <c r="X692" s="95"/>
      <c r="Y692" s="95"/>
      <c r="Z692" s="95"/>
    </row>
    <row r="693" ht="14.25" customHeight="1">
      <c r="A693" s="95"/>
      <c r="B693" s="95"/>
      <c r="C693" s="95"/>
      <c r="D693" s="95"/>
      <c r="E693" s="95"/>
      <c r="F693" s="95"/>
      <c r="G693" s="318"/>
      <c r="H693" s="318"/>
      <c r="I693" s="318"/>
      <c r="J693" s="318"/>
      <c r="K693" s="318"/>
      <c r="L693" s="318"/>
      <c r="M693" s="95"/>
      <c r="N693" s="95"/>
      <c r="O693" s="95"/>
      <c r="P693" s="95"/>
      <c r="Q693" s="319"/>
      <c r="R693" s="319"/>
      <c r="S693" s="95"/>
      <c r="T693" s="95"/>
      <c r="U693" s="95"/>
      <c r="V693" s="95"/>
      <c r="W693" s="95"/>
      <c r="X693" s="95"/>
      <c r="Y693" s="95"/>
      <c r="Z693" s="95"/>
    </row>
    <row r="694" ht="14.25" customHeight="1">
      <c r="A694" s="95"/>
      <c r="B694" s="95"/>
      <c r="C694" s="95"/>
      <c r="D694" s="95"/>
      <c r="E694" s="95"/>
      <c r="F694" s="95"/>
      <c r="G694" s="318"/>
      <c r="H694" s="318"/>
      <c r="I694" s="318"/>
      <c r="J694" s="318"/>
      <c r="K694" s="318"/>
      <c r="L694" s="318"/>
      <c r="M694" s="95"/>
      <c r="N694" s="95"/>
      <c r="O694" s="95"/>
      <c r="P694" s="95"/>
      <c r="Q694" s="319"/>
      <c r="R694" s="319"/>
      <c r="S694" s="95"/>
      <c r="T694" s="95"/>
      <c r="U694" s="95"/>
      <c r="V694" s="95"/>
      <c r="W694" s="95"/>
      <c r="X694" s="95"/>
      <c r="Y694" s="95"/>
      <c r="Z694" s="95"/>
    </row>
    <row r="695" ht="14.25" customHeight="1">
      <c r="A695" s="95"/>
      <c r="B695" s="95"/>
      <c r="C695" s="95"/>
      <c r="D695" s="95"/>
      <c r="E695" s="95"/>
      <c r="F695" s="95"/>
      <c r="G695" s="318"/>
      <c r="H695" s="318"/>
      <c r="I695" s="318"/>
      <c r="J695" s="318"/>
      <c r="K695" s="318"/>
      <c r="L695" s="318"/>
      <c r="M695" s="95"/>
      <c r="N695" s="95"/>
      <c r="O695" s="95"/>
      <c r="P695" s="95"/>
      <c r="Q695" s="319"/>
      <c r="R695" s="319"/>
      <c r="S695" s="95"/>
      <c r="T695" s="95"/>
      <c r="U695" s="95"/>
      <c r="V695" s="95"/>
      <c r="W695" s="95"/>
      <c r="X695" s="95"/>
      <c r="Y695" s="95"/>
      <c r="Z695" s="95"/>
    </row>
    <row r="696" ht="14.25" customHeight="1">
      <c r="A696" s="95"/>
      <c r="B696" s="95"/>
      <c r="C696" s="95"/>
      <c r="D696" s="95"/>
      <c r="E696" s="95"/>
      <c r="F696" s="95"/>
      <c r="G696" s="318"/>
      <c r="H696" s="318"/>
      <c r="I696" s="318"/>
      <c r="J696" s="318"/>
      <c r="K696" s="318"/>
      <c r="L696" s="318"/>
      <c r="M696" s="95"/>
      <c r="N696" s="95"/>
      <c r="O696" s="95"/>
      <c r="P696" s="95"/>
      <c r="Q696" s="319"/>
      <c r="R696" s="319"/>
      <c r="S696" s="95"/>
      <c r="T696" s="95"/>
      <c r="U696" s="95"/>
      <c r="V696" s="95"/>
      <c r="W696" s="95"/>
      <c r="X696" s="95"/>
      <c r="Y696" s="95"/>
      <c r="Z696" s="95"/>
    </row>
    <row r="697" ht="14.25" customHeight="1">
      <c r="A697" s="95"/>
      <c r="B697" s="95"/>
      <c r="C697" s="95"/>
      <c r="D697" s="95"/>
      <c r="E697" s="95"/>
      <c r="F697" s="95"/>
      <c r="G697" s="318"/>
      <c r="H697" s="318"/>
      <c r="I697" s="318"/>
      <c r="J697" s="318"/>
      <c r="K697" s="318"/>
      <c r="L697" s="318"/>
      <c r="M697" s="95"/>
      <c r="N697" s="95"/>
      <c r="O697" s="95"/>
      <c r="P697" s="95"/>
      <c r="Q697" s="319"/>
      <c r="R697" s="319"/>
      <c r="S697" s="95"/>
      <c r="T697" s="95"/>
      <c r="U697" s="95"/>
      <c r="V697" s="95"/>
      <c r="W697" s="95"/>
      <c r="X697" s="95"/>
      <c r="Y697" s="95"/>
      <c r="Z697" s="95"/>
    </row>
    <row r="698" ht="14.25" customHeight="1">
      <c r="A698" s="95"/>
      <c r="B698" s="95"/>
      <c r="C698" s="95"/>
      <c r="D698" s="95"/>
      <c r="E698" s="95"/>
      <c r="F698" s="95"/>
      <c r="G698" s="318"/>
      <c r="H698" s="318"/>
      <c r="I698" s="318"/>
      <c r="J698" s="318"/>
      <c r="K698" s="318"/>
      <c r="L698" s="318"/>
      <c r="M698" s="95"/>
      <c r="N698" s="95"/>
      <c r="O698" s="95"/>
      <c r="P698" s="95"/>
      <c r="Q698" s="319"/>
      <c r="R698" s="319"/>
      <c r="S698" s="95"/>
      <c r="T698" s="95"/>
      <c r="U698" s="95"/>
      <c r="V698" s="95"/>
      <c r="W698" s="95"/>
      <c r="X698" s="95"/>
      <c r="Y698" s="95"/>
      <c r="Z698" s="95"/>
    </row>
    <row r="699" ht="14.25" customHeight="1">
      <c r="A699" s="95"/>
      <c r="B699" s="95"/>
      <c r="C699" s="95"/>
      <c r="D699" s="95"/>
      <c r="E699" s="95"/>
      <c r="F699" s="95"/>
      <c r="G699" s="318"/>
      <c r="H699" s="318"/>
      <c r="I699" s="318"/>
      <c r="J699" s="318"/>
      <c r="K699" s="318"/>
      <c r="L699" s="318"/>
      <c r="M699" s="95"/>
      <c r="N699" s="95"/>
      <c r="O699" s="95"/>
      <c r="P699" s="95"/>
      <c r="Q699" s="319"/>
      <c r="R699" s="319"/>
      <c r="S699" s="95"/>
      <c r="T699" s="95"/>
      <c r="U699" s="95"/>
      <c r="V699" s="95"/>
      <c r="W699" s="95"/>
      <c r="X699" s="95"/>
      <c r="Y699" s="95"/>
      <c r="Z699" s="95"/>
    </row>
    <row r="700" ht="14.25" customHeight="1">
      <c r="A700" s="95"/>
      <c r="B700" s="95"/>
      <c r="C700" s="95"/>
      <c r="D700" s="95"/>
      <c r="E700" s="95"/>
      <c r="F700" s="95"/>
      <c r="G700" s="318"/>
      <c r="H700" s="318"/>
      <c r="I700" s="318"/>
      <c r="J700" s="318"/>
      <c r="K700" s="318"/>
      <c r="L700" s="318"/>
      <c r="M700" s="95"/>
      <c r="N700" s="95"/>
      <c r="O700" s="95"/>
      <c r="P700" s="95"/>
      <c r="Q700" s="319"/>
      <c r="R700" s="319"/>
      <c r="S700" s="95"/>
      <c r="T700" s="95"/>
      <c r="U700" s="95"/>
      <c r="V700" s="95"/>
      <c r="W700" s="95"/>
      <c r="X700" s="95"/>
      <c r="Y700" s="95"/>
      <c r="Z700" s="95"/>
    </row>
    <row r="701" ht="14.25" customHeight="1">
      <c r="A701" s="95"/>
      <c r="B701" s="95"/>
      <c r="C701" s="95"/>
      <c r="D701" s="95"/>
      <c r="E701" s="95"/>
      <c r="F701" s="95"/>
      <c r="G701" s="318"/>
      <c r="H701" s="318"/>
      <c r="I701" s="318"/>
      <c r="J701" s="318"/>
      <c r="K701" s="318"/>
      <c r="L701" s="318"/>
      <c r="M701" s="95"/>
      <c r="N701" s="95"/>
      <c r="O701" s="95"/>
      <c r="P701" s="95"/>
      <c r="Q701" s="319"/>
      <c r="R701" s="319"/>
      <c r="S701" s="95"/>
      <c r="T701" s="95"/>
      <c r="U701" s="95"/>
      <c r="V701" s="95"/>
      <c r="W701" s="95"/>
      <c r="X701" s="95"/>
      <c r="Y701" s="95"/>
      <c r="Z701" s="95"/>
    </row>
    <row r="702" ht="14.25" customHeight="1">
      <c r="A702" s="95"/>
      <c r="B702" s="95"/>
      <c r="C702" s="95"/>
      <c r="D702" s="95"/>
      <c r="E702" s="95"/>
      <c r="F702" s="95"/>
      <c r="G702" s="318"/>
      <c r="H702" s="318"/>
      <c r="I702" s="318"/>
      <c r="J702" s="318"/>
      <c r="K702" s="318"/>
      <c r="L702" s="318"/>
      <c r="M702" s="95"/>
      <c r="N702" s="95"/>
      <c r="O702" s="95"/>
      <c r="P702" s="95"/>
      <c r="Q702" s="319"/>
      <c r="R702" s="319"/>
      <c r="S702" s="95"/>
      <c r="T702" s="95"/>
      <c r="U702" s="95"/>
      <c r="V702" s="95"/>
      <c r="W702" s="95"/>
      <c r="X702" s="95"/>
      <c r="Y702" s="95"/>
      <c r="Z702" s="95"/>
    </row>
    <row r="703" ht="14.25" customHeight="1">
      <c r="A703" s="95"/>
      <c r="B703" s="95"/>
      <c r="C703" s="95"/>
      <c r="D703" s="95"/>
      <c r="E703" s="95"/>
      <c r="F703" s="95"/>
      <c r="G703" s="318"/>
      <c r="H703" s="318"/>
      <c r="I703" s="318"/>
      <c r="J703" s="318"/>
      <c r="K703" s="318"/>
      <c r="L703" s="318"/>
      <c r="M703" s="95"/>
      <c r="N703" s="95"/>
      <c r="O703" s="95"/>
      <c r="P703" s="95"/>
      <c r="Q703" s="319"/>
      <c r="R703" s="319"/>
      <c r="S703" s="95"/>
      <c r="T703" s="95"/>
      <c r="U703" s="95"/>
      <c r="V703" s="95"/>
      <c r="W703" s="95"/>
      <c r="X703" s="95"/>
      <c r="Y703" s="95"/>
      <c r="Z703" s="95"/>
    </row>
    <row r="704" ht="14.25" customHeight="1">
      <c r="A704" s="95"/>
      <c r="B704" s="95"/>
      <c r="C704" s="95"/>
      <c r="D704" s="95"/>
      <c r="E704" s="95"/>
      <c r="F704" s="95"/>
      <c r="G704" s="318"/>
      <c r="H704" s="318"/>
      <c r="I704" s="318"/>
      <c r="J704" s="318"/>
      <c r="K704" s="318"/>
      <c r="L704" s="318"/>
      <c r="M704" s="95"/>
      <c r="N704" s="95"/>
      <c r="O704" s="95"/>
      <c r="P704" s="95"/>
      <c r="Q704" s="319"/>
      <c r="R704" s="319"/>
      <c r="S704" s="95"/>
      <c r="T704" s="95"/>
      <c r="U704" s="95"/>
      <c r="V704" s="95"/>
      <c r="W704" s="95"/>
      <c r="X704" s="95"/>
      <c r="Y704" s="95"/>
      <c r="Z704" s="95"/>
    </row>
    <row r="705" ht="14.25" customHeight="1">
      <c r="A705" s="95"/>
      <c r="B705" s="95"/>
      <c r="C705" s="95"/>
      <c r="D705" s="95"/>
      <c r="E705" s="95"/>
      <c r="F705" s="95"/>
      <c r="G705" s="318"/>
      <c r="H705" s="318"/>
      <c r="I705" s="318"/>
      <c r="J705" s="318"/>
      <c r="K705" s="318"/>
      <c r="L705" s="318"/>
      <c r="M705" s="95"/>
      <c r="N705" s="95"/>
      <c r="O705" s="95"/>
      <c r="P705" s="95"/>
      <c r="Q705" s="319"/>
      <c r="R705" s="319"/>
      <c r="S705" s="95"/>
      <c r="T705" s="95"/>
      <c r="U705" s="95"/>
      <c r="V705" s="95"/>
      <c r="W705" s="95"/>
      <c r="X705" s="95"/>
      <c r="Y705" s="95"/>
      <c r="Z705" s="95"/>
    </row>
    <row r="706" ht="14.25" customHeight="1">
      <c r="A706" s="95"/>
      <c r="B706" s="95"/>
      <c r="C706" s="95"/>
      <c r="D706" s="95"/>
      <c r="E706" s="95"/>
      <c r="F706" s="95"/>
      <c r="G706" s="318"/>
      <c r="H706" s="318"/>
      <c r="I706" s="318"/>
      <c r="J706" s="318"/>
      <c r="K706" s="318"/>
      <c r="L706" s="318"/>
      <c r="M706" s="95"/>
      <c r="N706" s="95"/>
      <c r="O706" s="95"/>
      <c r="P706" s="95"/>
      <c r="Q706" s="319"/>
      <c r="R706" s="319"/>
      <c r="S706" s="95"/>
      <c r="T706" s="95"/>
      <c r="U706" s="95"/>
      <c r="V706" s="95"/>
      <c r="W706" s="95"/>
      <c r="X706" s="95"/>
      <c r="Y706" s="95"/>
      <c r="Z706" s="95"/>
    </row>
    <row r="707" ht="14.25" customHeight="1">
      <c r="A707" s="95"/>
      <c r="B707" s="95"/>
      <c r="C707" s="95"/>
      <c r="D707" s="95"/>
      <c r="E707" s="95"/>
      <c r="F707" s="95"/>
      <c r="G707" s="318"/>
      <c r="H707" s="318"/>
      <c r="I707" s="318"/>
      <c r="J707" s="318"/>
      <c r="K707" s="318"/>
      <c r="L707" s="318"/>
      <c r="M707" s="95"/>
      <c r="N707" s="95"/>
      <c r="O707" s="95"/>
      <c r="P707" s="95"/>
      <c r="Q707" s="319"/>
      <c r="R707" s="319"/>
      <c r="S707" s="95"/>
      <c r="T707" s="95"/>
      <c r="U707" s="95"/>
      <c r="V707" s="95"/>
      <c r="W707" s="95"/>
      <c r="X707" s="95"/>
      <c r="Y707" s="95"/>
      <c r="Z707" s="95"/>
    </row>
    <row r="708" ht="14.25" customHeight="1">
      <c r="A708" s="95"/>
      <c r="B708" s="95"/>
      <c r="C708" s="95"/>
      <c r="D708" s="95"/>
      <c r="E708" s="95"/>
      <c r="F708" s="95"/>
      <c r="G708" s="318"/>
      <c r="H708" s="318"/>
      <c r="I708" s="318"/>
      <c r="J708" s="318"/>
      <c r="K708" s="318"/>
      <c r="L708" s="318"/>
      <c r="M708" s="95"/>
      <c r="N708" s="95"/>
      <c r="O708" s="95"/>
      <c r="P708" s="95"/>
      <c r="Q708" s="319"/>
      <c r="R708" s="319"/>
      <c r="S708" s="95"/>
      <c r="T708" s="95"/>
      <c r="U708" s="95"/>
      <c r="V708" s="95"/>
      <c r="W708" s="95"/>
      <c r="X708" s="95"/>
      <c r="Y708" s="95"/>
      <c r="Z708" s="95"/>
    </row>
    <row r="709" ht="14.25" customHeight="1">
      <c r="A709" s="95"/>
      <c r="B709" s="95"/>
      <c r="C709" s="95"/>
      <c r="D709" s="95"/>
      <c r="E709" s="95"/>
      <c r="F709" s="95"/>
      <c r="G709" s="318"/>
      <c r="H709" s="318"/>
      <c r="I709" s="318"/>
      <c r="J709" s="318"/>
      <c r="K709" s="318"/>
      <c r="L709" s="318"/>
      <c r="M709" s="95"/>
      <c r="N709" s="95"/>
      <c r="O709" s="95"/>
      <c r="P709" s="95"/>
      <c r="Q709" s="319"/>
      <c r="R709" s="319"/>
      <c r="S709" s="95"/>
      <c r="T709" s="95"/>
      <c r="U709" s="95"/>
      <c r="V709" s="95"/>
      <c r="W709" s="95"/>
      <c r="X709" s="95"/>
      <c r="Y709" s="95"/>
      <c r="Z709" s="95"/>
    </row>
    <row r="710" ht="14.25" customHeight="1">
      <c r="A710" s="95"/>
      <c r="B710" s="95"/>
      <c r="C710" s="95"/>
      <c r="D710" s="95"/>
      <c r="E710" s="95"/>
      <c r="F710" s="95"/>
      <c r="G710" s="318"/>
      <c r="H710" s="318"/>
      <c r="I710" s="318"/>
      <c r="J710" s="318"/>
      <c r="K710" s="318"/>
      <c r="L710" s="318"/>
      <c r="M710" s="95"/>
      <c r="N710" s="95"/>
      <c r="O710" s="95"/>
      <c r="P710" s="95"/>
      <c r="Q710" s="319"/>
      <c r="R710" s="319"/>
      <c r="S710" s="95"/>
      <c r="T710" s="95"/>
      <c r="U710" s="95"/>
      <c r="V710" s="95"/>
      <c r="W710" s="95"/>
      <c r="X710" s="95"/>
      <c r="Y710" s="95"/>
      <c r="Z710" s="95"/>
    </row>
    <row r="711" ht="14.25" customHeight="1">
      <c r="A711" s="95"/>
      <c r="B711" s="95"/>
      <c r="C711" s="95"/>
      <c r="D711" s="95"/>
      <c r="E711" s="95"/>
      <c r="F711" s="95"/>
      <c r="G711" s="318"/>
      <c r="H711" s="318"/>
      <c r="I711" s="318"/>
      <c r="J711" s="318"/>
      <c r="K711" s="318"/>
      <c r="L711" s="318"/>
      <c r="M711" s="95"/>
      <c r="N711" s="95"/>
      <c r="O711" s="95"/>
      <c r="P711" s="95"/>
      <c r="Q711" s="319"/>
      <c r="R711" s="319"/>
      <c r="S711" s="95"/>
      <c r="T711" s="95"/>
      <c r="U711" s="95"/>
      <c r="V711" s="95"/>
      <c r="W711" s="95"/>
      <c r="X711" s="95"/>
      <c r="Y711" s="95"/>
      <c r="Z711" s="95"/>
    </row>
    <row r="712" ht="14.25" customHeight="1">
      <c r="A712" s="95"/>
      <c r="B712" s="95"/>
      <c r="C712" s="95"/>
      <c r="D712" s="95"/>
      <c r="E712" s="95"/>
      <c r="F712" s="95"/>
      <c r="G712" s="318"/>
      <c r="H712" s="318"/>
      <c r="I712" s="318"/>
      <c r="J712" s="318"/>
      <c r="K712" s="318"/>
      <c r="L712" s="318"/>
      <c r="M712" s="95"/>
      <c r="N712" s="95"/>
      <c r="O712" s="95"/>
      <c r="P712" s="95"/>
      <c r="Q712" s="319"/>
      <c r="R712" s="319"/>
      <c r="S712" s="95"/>
      <c r="T712" s="95"/>
      <c r="U712" s="95"/>
      <c r="V712" s="95"/>
      <c r="W712" s="95"/>
      <c r="X712" s="95"/>
      <c r="Y712" s="95"/>
      <c r="Z712" s="95"/>
    </row>
    <row r="713" ht="14.25" customHeight="1">
      <c r="A713" s="95"/>
      <c r="B713" s="95"/>
      <c r="C713" s="95"/>
      <c r="D713" s="95"/>
      <c r="E713" s="95"/>
      <c r="F713" s="95"/>
      <c r="G713" s="318"/>
      <c r="H713" s="318"/>
      <c r="I713" s="318"/>
      <c r="J713" s="318"/>
      <c r="K713" s="318"/>
      <c r="L713" s="318"/>
      <c r="M713" s="95"/>
      <c r="N713" s="95"/>
      <c r="O713" s="95"/>
      <c r="P713" s="95"/>
      <c r="Q713" s="319"/>
      <c r="R713" s="319"/>
      <c r="S713" s="95"/>
      <c r="T713" s="95"/>
      <c r="U713" s="95"/>
      <c r="V713" s="95"/>
      <c r="W713" s="95"/>
      <c r="X713" s="95"/>
      <c r="Y713" s="95"/>
      <c r="Z713" s="95"/>
    </row>
    <row r="714" ht="14.25" customHeight="1">
      <c r="A714" s="95"/>
      <c r="B714" s="95"/>
      <c r="C714" s="95"/>
      <c r="D714" s="95"/>
      <c r="E714" s="95"/>
      <c r="F714" s="95"/>
      <c r="G714" s="318"/>
      <c r="H714" s="318"/>
      <c r="I714" s="318"/>
      <c r="J714" s="318"/>
      <c r="K714" s="318"/>
      <c r="L714" s="318"/>
      <c r="M714" s="95"/>
      <c r="N714" s="95"/>
      <c r="O714" s="95"/>
      <c r="P714" s="95"/>
      <c r="Q714" s="319"/>
      <c r="R714" s="319"/>
      <c r="S714" s="95"/>
      <c r="T714" s="95"/>
      <c r="U714" s="95"/>
      <c r="V714" s="95"/>
      <c r="W714" s="95"/>
      <c r="X714" s="95"/>
      <c r="Y714" s="95"/>
      <c r="Z714" s="95"/>
    </row>
    <row r="715" ht="14.25" customHeight="1">
      <c r="A715" s="95"/>
      <c r="B715" s="95"/>
      <c r="C715" s="95"/>
      <c r="D715" s="95"/>
      <c r="E715" s="95"/>
      <c r="F715" s="95"/>
      <c r="G715" s="318"/>
      <c r="H715" s="318"/>
      <c r="I715" s="318"/>
      <c r="J715" s="318"/>
      <c r="K715" s="318"/>
      <c r="L715" s="318"/>
      <c r="M715" s="95"/>
      <c r="N715" s="95"/>
      <c r="O715" s="95"/>
      <c r="P715" s="95"/>
      <c r="Q715" s="319"/>
      <c r="R715" s="319"/>
      <c r="S715" s="95"/>
      <c r="T715" s="95"/>
      <c r="U715" s="95"/>
      <c r="V715" s="95"/>
      <c r="W715" s="95"/>
      <c r="X715" s="95"/>
      <c r="Y715" s="95"/>
      <c r="Z715" s="95"/>
    </row>
    <row r="716" ht="14.25" customHeight="1">
      <c r="A716" s="95"/>
      <c r="B716" s="95"/>
      <c r="C716" s="95"/>
      <c r="D716" s="95"/>
      <c r="E716" s="95"/>
      <c r="F716" s="95"/>
      <c r="G716" s="318"/>
      <c r="H716" s="318"/>
      <c r="I716" s="318"/>
      <c r="J716" s="318"/>
      <c r="K716" s="318"/>
      <c r="L716" s="318"/>
      <c r="M716" s="95"/>
      <c r="N716" s="95"/>
      <c r="O716" s="95"/>
      <c r="P716" s="95"/>
      <c r="Q716" s="319"/>
      <c r="R716" s="319"/>
      <c r="S716" s="95"/>
      <c r="T716" s="95"/>
      <c r="U716" s="95"/>
      <c r="V716" s="95"/>
      <c r="W716" s="95"/>
      <c r="X716" s="95"/>
      <c r="Y716" s="95"/>
      <c r="Z716" s="95"/>
    </row>
    <row r="717" ht="14.25" customHeight="1">
      <c r="A717" s="95"/>
      <c r="B717" s="95"/>
      <c r="C717" s="95"/>
      <c r="D717" s="95"/>
      <c r="E717" s="95"/>
      <c r="F717" s="95"/>
      <c r="G717" s="318"/>
      <c r="H717" s="318"/>
      <c r="I717" s="318"/>
      <c r="J717" s="318"/>
      <c r="K717" s="318"/>
      <c r="L717" s="318"/>
      <c r="M717" s="95"/>
      <c r="N717" s="95"/>
      <c r="O717" s="95"/>
      <c r="P717" s="95"/>
      <c r="Q717" s="319"/>
      <c r="R717" s="319"/>
      <c r="S717" s="95"/>
      <c r="T717" s="95"/>
      <c r="U717" s="95"/>
      <c r="V717" s="95"/>
      <c r="W717" s="95"/>
      <c r="X717" s="95"/>
      <c r="Y717" s="95"/>
      <c r="Z717" s="95"/>
    </row>
    <row r="718" ht="14.25" customHeight="1">
      <c r="A718" s="95"/>
      <c r="B718" s="95"/>
      <c r="C718" s="95"/>
      <c r="D718" s="95"/>
      <c r="E718" s="95"/>
      <c r="F718" s="95"/>
      <c r="G718" s="318"/>
      <c r="H718" s="318"/>
      <c r="I718" s="318"/>
      <c r="J718" s="318"/>
      <c r="K718" s="318"/>
      <c r="L718" s="318"/>
      <c r="M718" s="95"/>
      <c r="N718" s="95"/>
      <c r="O718" s="95"/>
      <c r="P718" s="95"/>
      <c r="Q718" s="319"/>
      <c r="R718" s="319"/>
      <c r="S718" s="95"/>
      <c r="T718" s="95"/>
      <c r="U718" s="95"/>
      <c r="V718" s="95"/>
      <c r="W718" s="95"/>
      <c r="X718" s="95"/>
      <c r="Y718" s="95"/>
      <c r="Z718" s="95"/>
    </row>
    <row r="719" ht="14.25" customHeight="1">
      <c r="A719" s="95"/>
      <c r="B719" s="95"/>
      <c r="C719" s="95"/>
      <c r="D719" s="95"/>
      <c r="E719" s="95"/>
      <c r="F719" s="95"/>
      <c r="G719" s="318"/>
      <c r="H719" s="318"/>
      <c r="I719" s="318"/>
      <c r="J719" s="318"/>
      <c r="K719" s="318"/>
      <c r="L719" s="318"/>
      <c r="M719" s="95"/>
      <c r="N719" s="95"/>
      <c r="O719" s="95"/>
      <c r="P719" s="95"/>
      <c r="Q719" s="319"/>
      <c r="R719" s="319"/>
      <c r="S719" s="95"/>
      <c r="T719" s="95"/>
      <c r="U719" s="95"/>
      <c r="V719" s="95"/>
      <c r="W719" s="95"/>
      <c r="X719" s="95"/>
      <c r="Y719" s="95"/>
      <c r="Z719" s="95"/>
    </row>
    <row r="720" ht="14.25" customHeight="1">
      <c r="A720" s="95"/>
      <c r="B720" s="95"/>
      <c r="C720" s="95"/>
      <c r="D720" s="95"/>
      <c r="E720" s="95"/>
      <c r="F720" s="95"/>
      <c r="G720" s="318"/>
      <c r="H720" s="318"/>
      <c r="I720" s="318"/>
      <c r="J720" s="318"/>
      <c r="K720" s="318"/>
      <c r="L720" s="318"/>
      <c r="M720" s="95"/>
      <c r="N720" s="95"/>
      <c r="O720" s="95"/>
      <c r="P720" s="95"/>
      <c r="Q720" s="319"/>
      <c r="R720" s="319"/>
      <c r="S720" s="95"/>
      <c r="T720" s="95"/>
      <c r="U720" s="95"/>
      <c r="V720" s="95"/>
      <c r="W720" s="95"/>
      <c r="X720" s="95"/>
      <c r="Y720" s="95"/>
      <c r="Z720" s="95"/>
    </row>
    <row r="721" ht="14.25" customHeight="1">
      <c r="A721" s="95"/>
      <c r="B721" s="95"/>
      <c r="C721" s="95"/>
      <c r="D721" s="95"/>
      <c r="E721" s="95"/>
      <c r="F721" s="95"/>
      <c r="G721" s="318"/>
      <c r="H721" s="318"/>
      <c r="I721" s="318"/>
      <c r="J721" s="318"/>
      <c r="K721" s="318"/>
      <c r="L721" s="318"/>
      <c r="M721" s="95"/>
      <c r="N721" s="95"/>
      <c r="O721" s="95"/>
      <c r="P721" s="95"/>
      <c r="Q721" s="319"/>
      <c r="R721" s="319"/>
      <c r="S721" s="95"/>
      <c r="T721" s="95"/>
      <c r="U721" s="95"/>
      <c r="V721" s="95"/>
      <c r="W721" s="95"/>
      <c r="X721" s="95"/>
      <c r="Y721" s="95"/>
      <c r="Z721" s="95"/>
    </row>
    <row r="722" ht="14.25" customHeight="1">
      <c r="A722" s="95"/>
      <c r="B722" s="95"/>
      <c r="C722" s="95"/>
      <c r="D722" s="95"/>
      <c r="E722" s="95"/>
      <c r="F722" s="95"/>
      <c r="G722" s="318"/>
      <c r="H722" s="318"/>
      <c r="I722" s="318"/>
      <c r="J722" s="318"/>
      <c r="K722" s="318"/>
      <c r="L722" s="318"/>
      <c r="M722" s="95"/>
      <c r="N722" s="95"/>
      <c r="O722" s="95"/>
      <c r="P722" s="95"/>
      <c r="Q722" s="319"/>
      <c r="R722" s="319"/>
      <c r="S722" s="95"/>
      <c r="T722" s="95"/>
      <c r="U722" s="95"/>
      <c r="V722" s="95"/>
      <c r="W722" s="95"/>
      <c r="X722" s="95"/>
      <c r="Y722" s="95"/>
      <c r="Z722" s="95"/>
    </row>
    <row r="723" ht="14.25" customHeight="1">
      <c r="A723" s="95"/>
      <c r="B723" s="95"/>
      <c r="C723" s="95"/>
      <c r="D723" s="95"/>
      <c r="E723" s="95"/>
      <c r="F723" s="95"/>
      <c r="G723" s="318"/>
      <c r="H723" s="318"/>
      <c r="I723" s="318"/>
      <c r="J723" s="318"/>
      <c r="K723" s="318"/>
      <c r="L723" s="318"/>
      <c r="M723" s="95"/>
      <c r="N723" s="95"/>
      <c r="O723" s="95"/>
      <c r="P723" s="95"/>
      <c r="Q723" s="319"/>
      <c r="R723" s="319"/>
      <c r="S723" s="95"/>
      <c r="T723" s="95"/>
      <c r="U723" s="95"/>
      <c r="V723" s="95"/>
      <c r="W723" s="95"/>
      <c r="X723" s="95"/>
      <c r="Y723" s="95"/>
      <c r="Z723" s="95"/>
    </row>
    <row r="724" ht="14.25" customHeight="1">
      <c r="A724" s="95"/>
      <c r="B724" s="95"/>
      <c r="C724" s="95"/>
      <c r="D724" s="95"/>
      <c r="E724" s="95"/>
      <c r="F724" s="95"/>
      <c r="G724" s="318"/>
      <c r="H724" s="318"/>
      <c r="I724" s="318"/>
      <c r="J724" s="318"/>
      <c r="K724" s="318"/>
      <c r="L724" s="318"/>
      <c r="M724" s="95"/>
      <c r="N724" s="95"/>
      <c r="O724" s="95"/>
      <c r="P724" s="95"/>
      <c r="Q724" s="319"/>
      <c r="R724" s="319"/>
      <c r="S724" s="95"/>
      <c r="T724" s="95"/>
      <c r="U724" s="95"/>
      <c r="V724" s="95"/>
      <c r="W724" s="95"/>
      <c r="X724" s="95"/>
      <c r="Y724" s="95"/>
      <c r="Z724" s="95"/>
    </row>
    <row r="725" ht="14.25" customHeight="1">
      <c r="A725" s="95"/>
      <c r="B725" s="95"/>
      <c r="C725" s="95"/>
      <c r="D725" s="95"/>
      <c r="E725" s="95"/>
      <c r="F725" s="95"/>
      <c r="G725" s="318"/>
      <c r="H725" s="318"/>
      <c r="I725" s="318"/>
      <c r="J725" s="318"/>
      <c r="K725" s="318"/>
      <c r="L725" s="318"/>
      <c r="M725" s="95"/>
      <c r="N725" s="95"/>
      <c r="O725" s="95"/>
      <c r="P725" s="95"/>
      <c r="Q725" s="319"/>
      <c r="R725" s="319"/>
      <c r="S725" s="95"/>
      <c r="T725" s="95"/>
      <c r="U725" s="95"/>
      <c r="V725" s="95"/>
      <c r="W725" s="95"/>
      <c r="X725" s="95"/>
      <c r="Y725" s="95"/>
      <c r="Z725" s="95"/>
    </row>
    <row r="726" ht="14.25" customHeight="1">
      <c r="A726" s="95"/>
      <c r="B726" s="95"/>
      <c r="C726" s="95"/>
      <c r="D726" s="95"/>
      <c r="E726" s="95"/>
      <c r="F726" s="95"/>
      <c r="G726" s="318"/>
      <c r="H726" s="318"/>
      <c r="I726" s="318"/>
      <c r="J726" s="318"/>
      <c r="K726" s="318"/>
      <c r="L726" s="318"/>
      <c r="M726" s="95"/>
      <c r="N726" s="95"/>
      <c r="O726" s="95"/>
      <c r="P726" s="95"/>
      <c r="Q726" s="319"/>
      <c r="R726" s="319"/>
      <c r="S726" s="95"/>
      <c r="T726" s="95"/>
      <c r="U726" s="95"/>
      <c r="V726" s="95"/>
      <c r="W726" s="95"/>
      <c r="X726" s="95"/>
      <c r="Y726" s="95"/>
      <c r="Z726" s="95"/>
    </row>
    <row r="727" ht="14.25" customHeight="1">
      <c r="A727" s="95"/>
      <c r="B727" s="95"/>
      <c r="C727" s="95"/>
      <c r="D727" s="95"/>
      <c r="E727" s="95"/>
      <c r="F727" s="95"/>
      <c r="G727" s="318"/>
      <c r="H727" s="318"/>
      <c r="I727" s="318"/>
      <c r="J727" s="318"/>
      <c r="K727" s="318"/>
      <c r="L727" s="318"/>
      <c r="M727" s="95"/>
      <c r="N727" s="95"/>
      <c r="O727" s="95"/>
      <c r="P727" s="95"/>
      <c r="Q727" s="319"/>
      <c r="R727" s="319"/>
      <c r="S727" s="95"/>
      <c r="T727" s="95"/>
      <c r="U727" s="95"/>
      <c r="V727" s="95"/>
      <c r="W727" s="95"/>
      <c r="X727" s="95"/>
      <c r="Y727" s="95"/>
      <c r="Z727" s="95"/>
    </row>
    <row r="728" ht="14.25" customHeight="1">
      <c r="A728" s="95"/>
      <c r="B728" s="95"/>
      <c r="C728" s="95"/>
      <c r="D728" s="95"/>
      <c r="E728" s="95"/>
      <c r="F728" s="95"/>
      <c r="G728" s="318"/>
      <c r="H728" s="318"/>
      <c r="I728" s="318"/>
      <c r="J728" s="318"/>
      <c r="K728" s="318"/>
      <c r="L728" s="318"/>
      <c r="M728" s="95"/>
      <c r="N728" s="95"/>
      <c r="O728" s="95"/>
      <c r="P728" s="95"/>
      <c r="Q728" s="319"/>
      <c r="R728" s="319"/>
      <c r="S728" s="95"/>
      <c r="T728" s="95"/>
      <c r="U728" s="95"/>
      <c r="V728" s="95"/>
      <c r="W728" s="95"/>
      <c r="X728" s="95"/>
      <c r="Y728" s="95"/>
      <c r="Z728" s="95"/>
    </row>
    <row r="729" ht="14.25" customHeight="1">
      <c r="A729" s="95"/>
      <c r="B729" s="95"/>
      <c r="C729" s="95"/>
      <c r="D729" s="95"/>
      <c r="E729" s="95"/>
      <c r="F729" s="95"/>
      <c r="G729" s="318"/>
      <c r="H729" s="318"/>
      <c r="I729" s="318"/>
      <c r="J729" s="318"/>
      <c r="K729" s="318"/>
      <c r="L729" s="318"/>
      <c r="M729" s="95"/>
      <c r="N729" s="95"/>
      <c r="O729" s="95"/>
      <c r="P729" s="95"/>
      <c r="Q729" s="319"/>
      <c r="R729" s="319"/>
      <c r="S729" s="95"/>
      <c r="T729" s="95"/>
      <c r="U729" s="95"/>
      <c r="V729" s="95"/>
      <c r="W729" s="95"/>
      <c r="X729" s="95"/>
      <c r="Y729" s="95"/>
      <c r="Z729" s="95"/>
    </row>
    <row r="730" ht="14.25" customHeight="1">
      <c r="A730" s="95"/>
      <c r="B730" s="95"/>
      <c r="C730" s="95"/>
      <c r="D730" s="95"/>
      <c r="E730" s="95"/>
      <c r="F730" s="95"/>
      <c r="G730" s="318"/>
      <c r="H730" s="318"/>
      <c r="I730" s="318"/>
      <c r="J730" s="318"/>
      <c r="K730" s="318"/>
      <c r="L730" s="318"/>
      <c r="M730" s="95"/>
      <c r="N730" s="95"/>
      <c r="O730" s="95"/>
      <c r="P730" s="95"/>
      <c r="Q730" s="319"/>
      <c r="R730" s="319"/>
      <c r="S730" s="95"/>
      <c r="T730" s="95"/>
      <c r="U730" s="95"/>
      <c r="V730" s="95"/>
      <c r="W730" s="95"/>
      <c r="X730" s="95"/>
      <c r="Y730" s="95"/>
      <c r="Z730" s="95"/>
    </row>
    <row r="731" ht="14.25" customHeight="1">
      <c r="A731" s="95"/>
      <c r="B731" s="95"/>
      <c r="C731" s="95"/>
      <c r="D731" s="95"/>
      <c r="E731" s="95"/>
      <c r="F731" s="95"/>
      <c r="G731" s="318"/>
      <c r="H731" s="318"/>
      <c r="I731" s="318"/>
      <c r="J731" s="318"/>
      <c r="K731" s="318"/>
      <c r="L731" s="318"/>
      <c r="M731" s="95"/>
      <c r="N731" s="95"/>
      <c r="O731" s="95"/>
      <c r="P731" s="95"/>
      <c r="Q731" s="319"/>
      <c r="R731" s="319"/>
      <c r="S731" s="95"/>
      <c r="T731" s="95"/>
      <c r="U731" s="95"/>
      <c r="V731" s="95"/>
      <c r="W731" s="95"/>
      <c r="X731" s="95"/>
      <c r="Y731" s="95"/>
      <c r="Z731" s="95"/>
    </row>
    <row r="732" ht="14.25" customHeight="1">
      <c r="A732" s="95"/>
      <c r="B732" s="95"/>
      <c r="C732" s="95"/>
      <c r="D732" s="95"/>
      <c r="E732" s="95"/>
      <c r="F732" s="95"/>
      <c r="G732" s="318"/>
      <c r="H732" s="318"/>
      <c r="I732" s="318"/>
      <c r="J732" s="318"/>
      <c r="K732" s="318"/>
      <c r="L732" s="318"/>
      <c r="M732" s="95"/>
      <c r="N732" s="95"/>
      <c r="O732" s="95"/>
      <c r="P732" s="95"/>
      <c r="Q732" s="319"/>
      <c r="R732" s="319"/>
      <c r="S732" s="95"/>
      <c r="T732" s="95"/>
      <c r="U732" s="95"/>
      <c r="V732" s="95"/>
      <c r="W732" s="95"/>
      <c r="X732" s="95"/>
      <c r="Y732" s="95"/>
      <c r="Z732" s="95"/>
    </row>
    <row r="733" ht="14.25" customHeight="1">
      <c r="A733" s="95"/>
      <c r="B733" s="95"/>
      <c r="C733" s="95"/>
      <c r="D733" s="95"/>
      <c r="E733" s="95"/>
      <c r="F733" s="95"/>
      <c r="G733" s="318"/>
      <c r="H733" s="318"/>
      <c r="I733" s="318"/>
      <c r="J733" s="318"/>
      <c r="K733" s="318"/>
      <c r="L733" s="318"/>
      <c r="M733" s="95"/>
      <c r="N733" s="95"/>
      <c r="O733" s="95"/>
      <c r="P733" s="95"/>
      <c r="Q733" s="319"/>
      <c r="R733" s="319"/>
      <c r="S733" s="95"/>
      <c r="T733" s="95"/>
      <c r="U733" s="95"/>
      <c r="V733" s="95"/>
      <c r="W733" s="95"/>
      <c r="X733" s="95"/>
      <c r="Y733" s="95"/>
      <c r="Z733" s="95"/>
    </row>
    <row r="734" ht="14.25" customHeight="1">
      <c r="A734" s="95"/>
      <c r="B734" s="95"/>
      <c r="C734" s="95"/>
      <c r="D734" s="95"/>
      <c r="E734" s="95"/>
      <c r="F734" s="95"/>
      <c r="G734" s="318"/>
      <c r="H734" s="318"/>
      <c r="I734" s="318"/>
      <c r="J734" s="318"/>
      <c r="K734" s="318"/>
      <c r="L734" s="318"/>
      <c r="M734" s="95"/>
      <c r="N734" s="95"/>
      <c r="O734" s="95"/>
      <c r="P734" s="95"/>
      <c r="Q734" s="319"/>
      <c r="R734" s="319"/>
      <c r="S734" s="95"/>
      <c r="T734" s="95"/>
      <c r="U734" s="95"/>
      <c r="V734" s="95"/>
      <c r="W734" s="95"/>
      <c r="X734" s="95"/>
      <c r="Y734" s="95"/>
      <c r="Z734" s="95"/>
    </row>
    <row r="735" ht="14.25" customHeight="1">
      <c r="A735" s="95"/>
      <c r="B735" s="95"/>
      <c r="C735" s="95"/>
      <c r="D735" s="95"/>
      <c r="E735" s="95"/>
      <c r="F735" s="95"/>
      <c r="G735" s="318"/>
      <c r="H735" s="318"/>
      <c r="I735" s="318"/>
      <c r="J735" s="318"/>
      <c r="K735" s="318"/>
      <c r="L735" s="318"/>
      <c r="M735" s="95"/>
      <c r="N735" s="95"/>
      <c r="O735" s="95"/>
      <c r="P735" s="95"/>
      <c r="Q735" s="319"/>
      <c r="R735" s="319"/>
      <c r="S735" s="95"/>
      <c r="T735" s="95"/>
      <c r="U735" s="95"/>
      <c r="V735" s="95"/>
      <c r="W735" s="95"/>
      <c r="X735" s="95"/>
      <c r="Y735" s="95"/>
      <c r="Z735" s="95"/>
    </row>
    <row r="736" ht="14.25" customHeight="1">
      <c r="A736" s="95"/>
      <c r="B736" s="95"/>
      <c r="C736" s="95"/>
      <c r="D736" s="95"/>
      <c r="E736" s="95"/>
      <c r="F736" s="95"/>
      <c r="G736" s="318"/>
      <c r="H736" s="318"/>
      <c r="I736" s="318"/>
      <c r="J736" s="318"/>
      <c r="K736" s="318"/>
      <c r="L736" s="318"/>
      <c r="M736" s="95"/>
      <c r="N736" s="95"/>
      <c r="O736" s="95"/>
      <c r="P736" s="95"/>
      <c r="Q736" s="319"/>
      <c r="R736" s="319"/>
      <c r="S736" s="95"/>
      <c r="T736" s="95"/>
      <c r="U736" s="95"/>
      <c r="V736" s="95"/>
      <c r="W736" s="95"/>
      <c r="X736" s="95"/>
      <c r="Y736" s="95"/>
      <c r="Z736" s="95"/>
    </row>
    <row r="737" ht="14.25" customHeight="1">
      <c r="A737" s="95"/>
      <c r="B737" s="95"/>
      <c r="C737" s="95"/>
      <c r="D737" s="95"/>
      <c r="E737" s="95"/>
      <c r="F737" s="95"/>
      <c r="G737" s="318"/>
      <c r="H737" s="318"/>
      <c r="I737" s="318"/>
      <c r="J737" s="318"/>
      <c r="K737" s="318"/>
      <c r="L737" s="318"/>
      <c r="M737" s="95"/>
      <c r="N737" s="95"/>
      <c r="O737" s="95"/>
      <c r="P737" s="95"/>
      <c r="Q737" s="319"/>
      <c r="R737" s="319"/>
      <c r="S737" s="95"/>
      <c r="T737" s="95"/>
      <c r="U737" s="95"/>
      <c r="V737" s="95"/>
      <c r="W737" s="95"/>
      <c r="X737" s="95"/>
      <c r="Y737" s="95"/>
      <c r="Z737" s="95"/>
    </row>
    <row r="738" ht="14.25" customHeight="1">
      <c r="A738" s="95"/>
      <c r="B738" s="95"/>
      <c r="C738" s="95"/>
      <c r="D738" s="95"/>
      <c r="E738" s="95"/>
      <c r="F738" s="95"/>
      <c r="G738" s="318"/>
      <c r="H738" s="318"/>
      <c r="I738" s="318"/>
      <c r="J738" s="318"/>
      <c r="K738" s="318"/>
      <c r="L738" s="318"/>
      <c r="M738" s="95"/>
      <c r="N738" s="95"/>
      <c r="O738" s="95"/>
      <c r="P738" s="95"/>
      <c r="Q738" s="319"/>
      <c r="R738" s="319"/>
      <c r="S738" s="95"/>
      <c r="T738" s="95"/>
      <c r="U738" s="95"/>
      <c r="V738" s="95"/>
      <c r="W738" s="95"/>
      <c r="X738" s="95"/>
      <c r="Y738" s="95"/>
      <c r="Z738" s="95"/>
    </row>
    <row r="739" ht="14.25" customHeight="1">
      <c r="A739" s="95"/>
      <c r="B739" s="95"/>
      <c r="C739" s="95"/>
      <c r="D739" s="95"/>
      <c r="E739" s="95"/>
      <c r="F739" s="95"/>
      <c r="G739" s="318"/>
      <c r="H739" s="318"/>
      <c r="I739" s="318"/>
      <c r="J739" s="318"/>
      <c r="K739" s="318"/>
      <c r="L739" s="318"/>
      <c r="M739" s="95"/>
      <c r="N739" s="95"/>
      <c r="O739" s="95"/>
      <c r="P739" s="95"/>
      <c r="Q739" s="319"/>
      <c r="R739" s="319"/>
      <c r="S739" s="95"/>
      <c r="T739" s="95"/>
      <c r="U739" s="95"/>
      <c r="V739" s="95"/>
      <c r="W739" s="95"/>
      <c r="X739" s="95"/>
      <c r="Y739" s="95"/>
      <c r="Z739" s="95"/>
    </row>
    <row r="740" ht="14.25" customHeight="1">
      <c r="A740" s="95"/>
      <c r="B740" s="95"/>
      <c r="C740" s="95"/>
      <c r="D740" s="95"/>
      <c r="E740" s="95"/>
      <c r="F740" s="95"/>
      <c r="G740" s="318"/>
      <c r="H740" s="318"/>
      <c r="I740" s="318"/>
      <c r="J740" s="318"/>
      <c r="K740" s="318"/>
      <c r="L740" s="318"/>
      <c r="M740" s="95"/>
      <c r="N740" s="95"/>
      <c r="O740" s="95"/>
      <c r="P740" s="95"/>
      <c r="Q740" s="319"/>
      <c r="R740" s="319"/>
      <c r="S740" s="95"/>
      <c r="T740" s="95"/>
      <c r="U740" s="95"/>
      <c r="V740" s="95"/>
      <c r="W740" s="95"/>
      <c r="X740" s="95"/>
      <c r="Y740" s="95"/>
      <c r="Z740" s="95"/>
    </row>
    <row r="741" ht="14.25" customHeight="1">
      <c r="A741" s="95"/>
      <c r="B741" s="95"/>
      <c r="C741" s="95"/>
      <c r="D741" s="95"/>
      <c r="E741" s="95"/>
      <c r="F741" s="95"/>
      <c r="G741" s="318"/>
      <c r="H741" s="318"/>
      <c r="I741" s="318"/>
      <c r="J741" s="318"/>
      <c r="K741" s="318"/>
      <c r="L741" s="318"/>
      <c r="M741" s="95"/>
      <c r="N741" s="95"/>
      <c r="O741" s="95"/>
      <c r="P741" s="95"/>
      <c r="Q741" s="319"/>
      <c r="R741" s="319"/>
      <c r="S741" s="95"/>
      <c r="T741" s="95"/>
      <c r="U741" s="95"/>
      <c r="V741" s="95"/>
      <c r="W741" s="95"/>
      <c r="X741" s="95"/>
      <c r="Y741" s="95"/>
      <c r="Z741" s="95"/>
    </row>
    <row r="742" ht="14.25" customHeight="1">
      <c r="A742" s="95"/>
      <c r="B742" s="95"/>
      <c r="C742" s="95"/>
      <c r="D742" s="95"/>
      <c r="E742" s="95"/>
      <c r="F742" s="95"/>
      <c r="G742" s="318"/>
      <c r="H742" s="318"/>
      <c r="I742" s="318"/>
      <c r="J742" s="318"/>
      <c r="K742" s="318"/>
      <c r="L742" s="318"/>
      <c r="M742" s="95"/>
      <c r="N742" s="95"/>
      <c r="O742" s="95"/>
      <c r="P742" s="95"/>
      <c r="Q742" s="319"/>
      <c r="R742" s="319"/>
      <c r="S742" s="95"/>
      <c r="T742" s="95"/>
      <c r="U742" s="95"/>
      <c r="V742" s="95"/>
      <c r="W742" s="95"/>
      <c r="X742" s="95"/>
      <c r="Y742" s="95"/>
      <c r="Z742" s="95"/>
    </row>
    <row r="743" ht="14.25" customHeight="1">
      <c r="A743" s="95"/>
      <c r="B743" s="95"/>
      <c r="C743" s="95"/>
      <c r="D743" s="95"/>
      <c r="E743" s="95"/>
      <c r="F743" s="95"/>
      <c r="G743" s="318"/>
      <c r="H743" s="318"/>
      <c r="I743" s="318"/>
      <c r="J743" s="318"/>
      <c r="K743" s="318"/>
      <c r="L743" s="318"/>
      <c r="M743" s="95"/>
      <c r="N743" s="95"/>
      <c r="O743" s="95"/>
      <c r="P743" s="95"/>
      <c r="Q743" s="319"/>
      <c r="R743" s="319"/>
      <c r="S743" s="95"/>
      <c r="T743" s="95"/>
      <c r="U743" s="95"/>
      <c r="V743" s="95"/>
      <c r="W743" s="95"/>
      <c r="X743" s="95"/>
      <c r="Y743" s="95"/>
      <c r="Z743" s="95"/>
    </row>
    <row r="744" ht="14.25" customHeight="1">
      <c r="A744" s="95"/>
      <c r="B744" s="95"/>
      <c r="C744" s="95"/>
      <c r="D744" s="95"/>
      <c r="E744" s="95"/>
      <c r="F744" s="95"/>
      <c r="G744" s="318"/>
      <c r="H744" s="318"/>
      <c r="I744" s="318"/>
      <c r="J744" s="318"/>
      <c r="K744" s="318"/>
      <c r="L744" s="318"/>
      <c r="M744" s="95"/>
      <c r="N744" s="95"/>
      <c r="O744" s="95"/>
      <c r="P744" s="95"/>
      <c r="Q744" s="319"/>
      <c r="R744" s="319"/>
      <c r="S744" s="95"/>
      <c r="T744" s="95"/>
      <c r="U744" s="95"/>
      <c r="V744" s="95"/>
      <c r="W744" s="95"/>
      <c r="X744" s="95"/>
      <c r="Y744" s="95"/>
      <c r="Z744" s="95"/>
    </row>
    <row r="745" ht="14.25" customHeight="1">
      <c r="A745" s="95"/>
      <c r="B745" s="95"/>
      <c r="C745" s="95"/>
      <c r="D745" s="95"/>
      <c r="E745" s="95"/>
      <c r="F745" s="95"/>
      <c r="G745" s="318"/>
      <c r="H745" s="318"/>
      <c r="I745" s="318"/>
      <c r="J745" s="318"/>
      <c r="K745" s="318"/>
      <c r="L745" s="318"/>
      <c r="M745" s="95"/>
      <c r="N745" s="95"/>
      <c r="O745" s="95"/>
      <c r="P745" s="95"/>
      <c r="Q745" s="319"/>
      <c r="R745" s="319"/>
      <c r="S745" s="95"/>
      <c r="T745" s="95"/>
      <c r="U745" s="95"/>
      <c r="V745" s="95"/>
      <c r="W745" s="95"/>
      <c r="X745" s="95"/>
      <c r="Y745" s="95"/>
      <c r="Z745" s="95"/>
    </row>
    <row r="746" ht="14.25" customHeight="1">
      <c r="A746" s="95"/>
      <c r="B746" s="95"/>
      <c r="C746" s="95"/>
      <c r="D746" s="95"/>
      <c r="E746" s="95"/>
      <c r="F746" s="95"/>
      <c r="G746" s="318"/>
      <c r="H746" s="318"/>
      <c r="I746" s="318"/>
      <c r="J746" s="318"/>
      <c r="K746" s="318"/>
      <c r="L746" s="318"/>
      <c r="M746" s="95"/>
      <c r="N746" s="95"/>
      <c r="O746" s="95"/>
      <c r="P746" s="95"/>
      <c r="Q746" s="319"/>
      <c r="R746" s="319"/>
      <c r="S746" s="95"/>
      <c r="T746" s="95"/>
      <c r="U746" s="95"/>
      <c r="V746" s="95"/>
      <c r="W746" s="95"/>
      <c r="X746" s="95"/>
      <c r="Y746" s="95"/>
      <c r="Z746" s="95"/>
    </row>
    <row r="747" ht="14.25" customHeight="1">
      <c r="A747" s="95"/>
      <c r="B747" s="95"/>
      <c r="C747" s="95"/>
      <c r="D747" s="95"/>
      <c r="E747" s="95"/>
      <c r="F747" s="95"/>
      <c r="G747" s="318"/>
      <c r="H747" s="318"/>
      <c r="I747" s="318"/>
      <c r="J747" s="318"/>
      <c r="K747" s="318"/>
      <c r="L747" s="318"/>
      <c r="M747" s="95"/>
      <c r="N747" s="95"/>
      <c r="O747" s="95"/>
      <c r="P747" s="95"/>
      <c r="Q747" s="319"/>
      <c r="R747" s="319"/>
      <c r="S747" s="95"/>
      <c r="T747" s="95"/>
      <c r="U747" s="95"/>
      <c r="V747" s="95"/>
      <c r="W747" s="95"/>
      <c r="X747" s="95"/>
      <c r="Y747" s="95"/>
      <c r="Z747" s="95"/>
    </row>
    <row r="748" ht="14.25" customHeight="1">
      <c r="A748" s="95"/>
      <c r="B748" s="95"/>
      <c r="C748" s="95"/>
      <c r="D748" s="95"/>
      <c r="E748" s="95"/>
      <c r="F748" s="95"/>
      <c r="G748" s="318"/>
      <c r="H748" s="318"/>
      <c r="I748" s="318"/>
      <c r="J748" s="318"/>
      <c r="K748" s="318"/>
      <c r="L748" s="318"/>
      <c r="M748" s="95"/>
      <c r="N748" s="95"/>
      <c r="O748" s="95"/>
      <c r="P748" s="95"/>
      <c r="Q748" s="319"/>
      <c r="R748" s="319"/>
      <c r="S748" s="95"/>
      <c r="T748" s="95"/>
      <c r="U748" s="95"/>
      <c r="V748" s="95"/>
      <c r="W748" s="95"/>
      <c r="X748" s="95"/>
      <c r="Y748" s="95"/>
      <c r="Z748" s="95"/>
    </row>
    <row r="749" ht="14.25" customHeight="1">
      <c r="A749" s="95"/>
      <c r="B749" s="95"/>
      <c r="C749" s="95"/>
      <c r="D749" s="95"/>
      <c r="E749" s="95"/>
      <c r="F749" s="95"/>
      <c r="G749" s="318"/>
      <c r="H749" s="318"/>
      <c r="I749" s="318"/>
      <c r="J749" s="318"/>
      <c r="K749" s="318"/>
      <c r="L749" s="318"/>
      <c r="M749" s="95"/>
      <c r="N749" s="95"/>
      <c r="O749" s="95"/>
      <c r="P749" s="95"/>
      <c r="Q749" s="319"/>
      <c r="R749" s="319"/>
      <c r="S749" s="95"/>
      <c r="T749" s="95"/>
      <c r="U749" s="95"/>
      <c r="V749" s="95"/>
      <c r="W749" s="95"/>
      <c r="X749" s="95"/>
      <c r="Y749" s="95"/>
      <c r="Z749" s="95"/>
    </row>
    <row r="750" ht="14.25" customHeight="1">
      <c r="A750" s="95"/>
      <c r="B750" s="95"/>
      <c r="C750" s="95"/>
      <c r="D750" s="95"/>
      <c r="E750" s="95"/>
      <c r="F750" s="95"/>
      <c r="G750" s="318"/>
      <c r="H750" s="318"/>
      <c r="I750" s="318"/>
      <c r="J750" s="318"/>
      <c r="K750" s="318"/>
      <c r="L750" s="318"/>
      <c r="M750" s="95"/>
      <c r="N750" s="95"/>
      <c r="O750" s="95"/>
      <c r="P750" s="95"/>
      <c r="Q750" s="319"/>
      <c r="R750" s="319"/>
      <c r="S750" s="95"/>
      <c r="T750" s="95"/>
      <c r="U750" s="95"/>
      <c r="V750" s="95"/>
      <c r="W750" s="95"/>
      <c r="X750" s="95"/>
      <c r="Y750" s="95"/>
      <c r="Z750" s="95"/>
    </row>
    <row r="751" ht="14.25" customHeight="1">
      <c r="A751" s="95"/>
      <c r="B751" s="95"/>
      <c r="C751" s="95"/>
      <c r="D751" s="95"/>
      <c r="E751" s="95"/>
      <c r="F751" s="95"/>
      <c r="G751" s="318"/>
      <c r="H751" s="318"/>
      <c r="I751" s="318"/>
      <c r="J751" s="318"/>
      <c r="K751" s="318"/>
      <c r="L751" s="318"/>
      <c r="M751" s="95"/>
      <c r="N751" s="95"/>
      <c r="O751" s="95"/>
      <c r="P751" s="95"/>
      <c r="Q751" s="319"/>
      <c r="R751" s="319"/>
      <c r="S751" s="95"/>
      <c r="T751" s="95"/>
      <c r="U751" s="95"/>
      <c r="V751" s="95"/>
      <c r="W751" s="95"/>
      <c r="X751" s="95"/>
      <c r="Y751" s="95"/>
      <c r="Z751" s="95"/>
    </row>
    <row r="752" ht="14.25" customHeight="1">
      <c r="A752" s="95"/>
      <c r="B752" s="95"/>
      <c r="C752" s="95"/>
      <c r="D752" s="95"/>
      <c r="E752" s="95"/>
      <c r="F752" s="95"/>
      <c r="G752" s="318"/>
      <c r="H752" s="318"/>
      <c r="I752" s="318"/>
      <c r="J752" s="318"/>
      <c r="K752" s="318"/>
      <c r="L752" s="318"/>
      <c r="M752" s="95"/>
      <c r="N752" s="95"/>
      <c r="O752" s="95"/>
      <c r="P752" s="95"/>
      <c r="Q752" s="319"/>
      <c r="R752" s="319"/>
      <c r="S752" s="95"/>
      <c r="T752" s="95"/>
      <c r="U752" s="95"/>
      <c r="V752" s="95"/>
      <c r="W752" s="95"/>
      <c r="X752" s="95"/>
      <c r="Y752" s="95"/>
      <c r="Z752" s="95"/>
    </row>
    <row r="753" ht="14.25" customHeight="1">
      <c r="A753" s="95"/>
      <c r="B753" s="95"/>
      <c r="C753" s="95"/>
      <c r="D753" s="95"/>
      <c r="E753" s="95"/>
      <c r="F753" s="95"/>
      <c r="G753" s="318"/>
      <c r="H753" s="318"/>
      <c r="I753" s="318"/>
      <c r="J753" s="318"/>
      <c r="K753" s="318"/>
      <c r="L753" s="318"/>
      <c r="M753" s="95"/>
      <c r="N753" s="95"/>
      <c r="O753" s="95"/>
      <c r="P753" s="95"/>
      <c r="Q753" s="319"/>
      <c r="R753" s="319"/>
      <c r="S753" s="95"/>
      <c r="T753" s="95"/>
      <c r="U753" s="95"/>
      <c r="V753" s="95"/>
      <c r="W753" s="95"/>
      <c r="X753" s="95"/>
      <c r="Y753" s="95"/>
      <c r="Z753" s="95"/>
    </row>
    <row r="754" ht="14.25" customHeight="1">
      <c r="A754" s="95"/>
      <c r="B754" s="95"/>
      <c r="C754" s="95"/>
      <c r="D754" s="95"/>
      <c r="E754" s="95"/>
      <c r="F754" s="95"/>
      <c r="G754" s="318"/>
      <c r="H754" s="318"/>
      <c r="I754" s="318"/>
      <c r="J754" s="318"/>
      <c r="K754" s="318"/>
      <c r="L754" s="318"/>
      <c r="M754" s="95"/>
      <c r="N754" s="95"/>
      <c r="O754" s="95"/>
      <c r="P754" s="95"/>
      <c r="Q754" s="319"/>
      <c r="R754" s="319"/>
      <c r="S754" s="95"/>
      <c r="T754" s="95"/>
      <c r="U754" s="95"/>
      <c r="V754" s="95"/>
      <c r="W754" s="95"/>
      <c r="X754" s="95"/>
      <c r="Y754" s="95"/>
      <c r="Z754" s="95"/>
    </row>
    <row r="755" ht="14.25" customHeight="1">
      <c r="A755" s="95"/>
      <c r="B755" s="95"/>
      <c r="C755" s="95"/>
      <c r="D755" s="95"/>
      <c r="E755" s="95"/>
      <c r="F755" s="95"/>
      <c r="G755" s="318"/>
      <c r="H755" s="318"/>
      <c r="I755" s="318"/>
      <c r="J755" s="318"/>
      <c r="K755" s="318"/>
      <c r="L755" s="318"/>
      <c r="M755" s="95"/>
      <c r="N755" s="95"/>
      <c r="O755" s="95"/>
      <c r="P755" s="95"/>
      <c r="Q755" s="319"/>
      <c r="R755" s="319"/>
      <c r="S755" s="95"/>
      <c r="T755" s="95"/>
      <c r="U755" s="95"/>
      <c r="V755" s="95"/>
      <c r="W755" s="95"/>
      <c r="X755" s="95"/>
      <c r="Y755" s="95"/>
      <c r="Z755" s="95"/>
    </row>
    <row r="756" ht="14.25" customHeight="1">
      <c r="A756" s="95"/>
      <c r="B756" s="95"/>
      <c r="C756" s="95"/>
      <c r="D756" s="95"/>
      <c r="E756" s="95"/>
      <c r="F756" s="95"/>
      <c r="G756" s="318"/>
      <c r="H756" s="318"/>
      <c r="I756" s="318"/>
      <c r="J756" s="318"/>
      <c r="K756" s="318"/>
      <c r="L756" s="318"/>
      <c r="M756" s="95"/>
      <c r="N756" s="95"/>
      <c r="O756" s="95"/>
      <c r="P756" s="95"/>
      <c r="Q756" s="319"/>
      <c r="R756" s="319"/>
      <c r="S756" s="95"/>
      <c r="T756" s="95"/>
      <c r="U756" s="95"/>
      <c r="V756" s="95"/>
      <c r="W756" s="95"/>
      <c r="X756" s="95"/>
      <c r="Y756" s="95"/>
      <c r="Z756" s="95"/>
    </row>
    <row r="757" ht="14.25" customHeight="1">
      <c r="A757" s="95"/>
      <c r="B757" s="95"/>
      <c r="C757" s="95"/>
      <c r="D757" s="95"/>
      <c r="E757" s="95"/>
      <c r="F757" s="95"/>
      <c r="G757" s="318"/>
      <c r="H757" s="318"/>
      <c r="I757" s="318"/>
      <c r="J757" s="318"/>
      <c r="K757" s="318"/>
      <c r="L757" s="318"/>
      <c r="M757" s="95"/>
      <c r="N757" s="95"/>
      <c r="O757" s="95"/>
      <c r="P757" s="95"/>
      <c r="Q757" s="319"/>
      <c r="R757" s="319"/>
      <c r="S757" s="95"/>
      <c r="T757" s="95"/>
      <c r="U757" s="95"/>
      <c r="V757" s="95"/>
      <c r="W757" s="95"/>
      <c r="X757" s="95"/>
      <c r="Y757" s="95"/>
      <c r="Z757" s="95"/>
    </row>
    <row r="758" ht="14.25" customHeight="1">
      <c r="A758" s="95"/>
      <c r="B758" s="95"/>
      <c r="C758" s="95"/>
      <c r="D758" s="95"/>
      <c r="E758" s="95"/>
      <c r="F758" s="95"/>
      <c r="G758" s="318"/>
      <c r="H758" s="318"/>
      <c r="I758" s="318"/>
      <c r="J758" s="318"/>
      <c r="K758" s="318"/>
      <c r="L758" s="318"/>
      <c r="M758" s="95"/>
      <c r="N758" s="95"/>
      <c r="O758" s="95"/>
      <c r="P758" s="95"/>
      <c r="Q758" s="319"/>
      <c r="R758" s="319"/>
      <c r="S758" s="95"/>
      <c r="T758" s="95"/>
      <c r="U758" s="95"/>
      <c r="V758" s="95"/>
      <c r="W758" s="95"/>
      <c r="X758" s="95"/>
      <c r="Y758" s="95"/>
      <c r="Z758" s="95"/>
    </row>
    <row r="759" ht="14.25" customHeight="1">
      <c r="A759" s="95"/>
      <c r="B759" s="95"/>
      <c r="C759" s="95"/>
      <c r="D759" s="95"/>
      <c r="E759" s="95"/>
      <c r="F759" s="95"/>
      <c r="G759" s="318"/>
      <c r="H759" s="318"/>
      <c r="I759" s="318"/>
      <c r="J759" s="318"/>
      <c r="K759" s="318"/>
      <c r="L759" s="318"/>
      <c r="M759" s="95"/>
      <c r="N759" s="95"/>
      <c r="O759" s="95"/>
      <c r="P759" s="95"/>
      <c r="Q759" s="319"/>
      <c r="R759" s="319"/>
      <c r="S759" s="95"/>
      <c r="T759" s="95"/>
      <c r="U759" s="95"/>
      <c r="V759" s="95"/>
      <c r="W759" s="95"/>
      <c r="X759" s="95"/>
      <c r="Y759" s="95"/>
      <c r="Z759" s="95"/>
    </row>
    <row r="760" ht="14.25" customHeight="1">
      <c r="A760" s="95"/>
      <c r="B760" s="95"/>
      <c r="C760" s="95"/>
      <c r="D760" s="95"/>
      <c r="E760" s="95"/>
      <c r="F760" s="95"/>
      <c r="G760" s="318"/>
      <c r="H760" s="318"/>
      <c r="I760" s="318"/>
      <c r="J760" s="318"/>
      <c r="K760" s="318"/>
      <c r="L760" s="318"/>
      <c r="M760" s="95"/>
      <c r="N760" s="95"/>
      <c r="O760" s="95"/>
      <c r="P760" s="95"/>
      <c r="Q760" s="319"/>
      <c r="R760" s="319"/>
      <c r="S760" s="95"/>
      <c r="T760" s="95"/>
      <c r="U760" s="95"/>
      <c r="V760" s="95"/>
      <c r="W760" s="95"/>
      <c r="X760" s="95"/>
      <c r="Y760" s="95"/>
      <c r="Z760" s="95"/>
    </row>
    <row r="761" ht="14.25" customHeight="1">
      <c r="A761" s="95"/>
      <c r="B761" s="95"/>
      <c r="C761" s="95"/>
      <c r="D761" s="95"/>
      <c r="E761" s="95"/>
      <c r="F761" s="95"/>
      <c r="G761" s="318"/>
      <c r="H761" s="318"/>
      <c r="I761" s="318"/>
      <c r="J761" s="318"/>
      <c r="K761" s="318"/>
      <c r="L761" s="318"/>
      <c r="M761" s="95"/>
      <c r="N761" s="95"/>
      <c r="O761" s="95"/>
      <c r="P761" s="95"/>
      <c r="Q761" s="319"/>
      <c r="R761" s="319"/>
      <c r="S761" s="95"/>
      <c r="T761" s="95"/>
      <c r="U761" s="95"/>
      <c r="V761" s="95"/>
      <c r="W761" s="95"/>
      <c r="X761" s="95"/>
      <c r="Y761" s="95"/>
      <c r="Z761" s="95"/>
    </row>
    <row r="762" ht="14.25" customHeight="1">
      <c r="A762" s="95"/>
      <c r="B762" s="95"/>
      <c r="C762" s="95"/>
      <c r="D762" s="95"/>
      <c r="E762" s="95"/>
      <c r="F762" s="95"/>
      <c r="G762" s="318"/>
      <c r="H762" s="318"/>
      <c r="I762" s="318"/>
      <c r="J762" s="318"/>
      <c r="K762" s="318"/>
      <c r="L762" s="318"/>
      <c r="M762" s="95"/>
      <c r="N762" s="95"/>
      <c r="O762" s="95"/>
      <c r="P762" s="95"/>
      <c r="Q762" s="319"/>
      <c r="R762" s="319"/>
      <c r="S762" s="95"/>
      <c r="T762" s="95"/>
      <c r="U762" s="95"/>
      <c r="V762" s="95"/>
      <c r="W762" s="95"/>
      <c r="X762" s="95"/>
      <c r="Y762" s="95"/>
      <c r="Z762" s="95"/>
    </row>
    <row r="763" ht="14.25" customHeight="1">
      <c r="A763" s="95"/>
      <c r="B763" s="95"/>
      <c r="C763" s="95"/>
      <c r="D763" s="95"/>
      <c r="E763" s="95"/>
      <c r="F763" s="95"/>
      <c r="G763" s="318"/>
      <c r="H763" s="318"/>
      <c r="I763" s="318"/>
      <c r="J763" s="318"/>
      <c r="K763" s="318"/>
      <c r="L763" s="318"/>
      <c r="M763" s="95"/>
      <c r="N763" s="95"/>
      <c r="O763" s="95"/>
      <c r="P763" s="95"/>
      <c r="Q763" s="319"/>
      <c r="R763" s="319"/>
      <c r="S763" s="95"/>
      <c r="T763" s="95"/>
      <c r="U763" s="95"/>
      <c r="V763" s="95"/>
      <c r="W763" s="95"/>
      <c r="X763" s="95"/>
      <c r="Y763" s="95"/>
      <c r="Z763" s="95"/>
    </row>
    <row r="764" ht="14.25" customHeight="1">
      <c r="A764" s="95"/>
      <c r="B764" s="95"/>
      <c r="C764" s="95"/>
      <c r="D764" s="95"/>
      <c r="E764" s="95"/>
      <c r="F764" s="95"/>
      <c r="G764" s="318"/>
      <c r="H764" s="318"/>
      <c r="I764" s="318"/>
      <c r="J764" s="318"/>
      <c r="K764" s="318"/>
      <c r="L764" s="318"/>
      <c r="M764" s="95"/>
      <c r="N764" s="95"/>
      <c r="O764" s="95"/>
      <c r="P764" s="95"/>
      <c r="Q764" s="319"/>
      <c r="R764" s="319"/>
      <c r="S764" s="95"/>
      <c r="T764" s="95"/>
      <c r="U764" s="95"/>
      <c r="V764" s="95"/>
      <c r="W764" s="95"/>
      <c r="X764" s="95"/>
      <c r="Y764" s="95"/>
      <c r="Z764" s="95"/>
    </row>
    <row r="765" ht="14.25" customHeight="1">
      <c r="A765" s="95"/>
      <c r="B765" s="95"/>
      <c r="C765" s="95"/>
      <c r="D765" s="95"/>
      <c r="E765" s="95"/>
      <c r="F765" s="95"/>
      <c r="G765" s="318"/>
      <c r="H765" s="318"/>
      <c r="I765" s="318"/>
      <c r="J765" s="318"/>
      <c r="K765" s="318"/>
      <c r="L765" s="318"/>
      <c r="M765" s="95"/>
      <c r="N765" s="95"/>
      <c r="O765" s="95"/>
      <c r="P765" s="95"/>
      <c r="Q765" s="319"/>
      <c r="R765" s="319"/>
      <c r="S765" s="95"/>
      <c r="T765" s="95"/>
      <c r="U765" s="95"/>
      <c r="V765" s="95"/>
      <c r="W765" s="95"/>
      <c r="X765" s="95"/>
      <c r="Y765" s="95"/>
      <c r="Z765" s="95"/>
    </row>
    <row r="766" ht="14.25" customHeight="1">
      <c r="A766" s="95"/>
      <c r="B766" s="95"/>
      <c r="C766" s="95"/>
      <c r="D766" s="95"/>
      <c r="E766" s="95"/>
      <c r="F766" s="95"/>
      <c r="G766" s="318"/>
      <c r="H766" s="318"/>
      <c r="I766" s="318"/>
      <c r="J766" s="318"/>
      <c r="K766" s="318"/>
      <c r="L766" s="318"/>
      <c r="M766" s="95"/>
      <c r="N766" s="95"/>
      <c r="O766" s="95"/>
      <c r="P766" s="95"/>
      <c r="Q766" s="319"/>
      <c r="R766" s="319"/>
      <c r="S766" s="95"/>
      <c r="T766" s="95"/>
      <c r="U766" s="95"/>
      <c r="V766" s="95"/>
      <c r="W766" s="95"/>
      <c r="X766" s="95"/>
      <c r="Y766" s="95"/>
      <c r="Z766" s="95"/>
    </row>
    <row r="767" ht="14.25" customHeight="1">
      <c r="A767" s="95"/>
      <c r="B767" s="95"/>
      <c r="C767" s="95"/>
      <c r="D767" s="95"/>
      <c r="E767" s="95"/>
      <c r="F767" s="95"/>
      <c r="G767" s="318"/>
      <c r="H767" s="318"/>
      <c r="I767" s="318"/>
      <c r="J767" s="318"/>
      <c r="K767" s="318"/>
      <c r="L767" s="318"/>
      <c r="M767" s="95"/>
      <c r="N767" s="95"/>
      <c r="O767" s="95"/>
      <c r="P767" s="95"/>
      <c r="Q767" s="319"/>
      <c r="R767" s="319"/>
      <c r="S767" s="95"/>
      <c r="T767" s="95"/>
      <c r="U767" s="95"/>
      <c r="V767" s="95"/>
      <c r="W767" s="95"/>
      <c r="X767" s="95"/>
      <c r="Y767" s="95"/>
      <c r="Z767" s="95"/>
    </row>
    <row r="768" ht="14.25" customHeight="1">
      <c r="A768" s="95"/>
      <c r="B768" s="95"/>
      <c r="C768" s="95"/>
      <c r="D768" s="95"/>
      <c r="E768" s="95"/>
      <c r="F768" s="95"/>
      <c r="G768" s="318"/>
      <c r="H768" s="318"/>
      <c r="I768" s="318"/>
      <c r="J768" s="318"/>
      <c r="K768" s="318"/>
      <c r="L768" s="318"/>
      <c r="M768" s="95"/>
      <c r="N768" s="95"/>
      <c r="O768" s="95"/>
      <c r="P768" s="95"/>
      <c r="Q768" s="319"/>
      <c r="R768" s="319"/>
      <c r="S768" s="95"/>
      <c r="T768" s="95"/>
      <c r="U768" s="95"/>
      <c r="V768" s="95"/>
      <c r="W768" s="95"/>
      <c r="X768" s="95"/>
      <c r="Y768" s="95"/>
      <c r="Z768" s="95"/>
    </row>
    <row r="769" ht="14.25" customHeight="1">
      <c r="A769" s="95"/>
      <c r="B769" s="95"/>
      <c r="C769" s="95"/>
      <c r="D769" s="95"/>
      <c r="E769" s="95"/>
      <c r="F769" s="95"/>
      <c r="G769" s="318"/>
      <c r="H769" s="318"/>
      <c r="I769" s="318"/>
      <c r="J769" s="318"/>
      <c r="K769" s="318"/>
      <c r="L769" s="318"/>
      <c r="M769" s="95"/>
      <c r="N769" s="95"/>
      <c r="O769" s="95"/>
      <c r="P769" s="95"/>
      <c r="Q769" s="319"/>
      <c r="R769" s="319"/>
      <c r="S769" s="95"/>
      <c r="T769" s="95"/>
      <c r="U769" s="95"/>
      <c r="V769" s="95"/>
      <c r="W769" s="95"/>
      <c r="X769" s="95"/>
      <c r="Y769" s="95"/>
      <c r="Z769" s="95"/>
    </row>
    <row r="770" ht="14.25" customHeight="1">
      <c r="A770" s="95"/>
      <c r="B770" s="95"/>
      <c r="C770" s="95"/>
      <c r="D770" s="95"/>
      <c r="E770" s="95"/>
      <c r="F770" s="95"/>
      <c r="G770" s="318"/>
      <c r="H770" s="318"/>
      <c r="I770" s="318"/>
      <c r="J770" s="318"/>
      <c r="K770" s="318"/>
      <c r="L770" s="318"/>
      <c r="M770" s="95"/>
      <c r="N770" s="95"/>
      <c r="O770" s="95"/>
      <c r="P770" s="95"/>
      <c r="Q770" s="319"/>
      <c r="R770" s="319"/>
      <c r="S770" s="95"/>
      <c r="T770" s="95"/>
      <c r="U770" s="95"/>
      <c r="V770" s="95"/>
      <c r="W770" s="95"/>
      <c r="X770" s="95"/>
      <c r="Y770" s="95"/>
      <c r="Z770" s="95"/>
    </row>
    <row r="771" ht="14.25" customHeight="1">
      <c r="A771" s="95"/>
      <c r="B771" s="95"/>
      <c r="C771" s="95"/>
      <c r="D771" s="95"/>
      <c r="E771" s="95"/>
      <c r="F771" s="95"/>
      <c r="G771" s="318"/>
      <c r="H771" s="318"/>
      <c r="I771" s="318"/>
      <c r="J771" s="318"/>
      <c r="K771" s="318"/>
      <c r="L771" s="318"/>
      <c r="M771" s="95"/>
      <c r="N771" s="95"/>
      <c r="O771" s="95"/>
      <c r="P771" s="95"/>
      <c r="Q771" s="319"/>
      <c r="R771" s="319"/>
      <c r="S771" s="95"/>
      <c r="T771" s="95"/>
      <c r="U771" s="95"/>
      <c r="V771" s="95"/>
      <c r="W771" s="95"/>
      <c r="X771" s="95"/>
      <c r="Y771" s="95"/>
      <c r="Z771" s="95"/>
    </row>
    <row r="772" ht="14.25" customHeight="1">
      <c r="A772" s="95"/>
      <c r="B772" s="95"/>
      <c r="C772" s="95"/>
      <c r="D772" s="95"/>
      <c r="E772" s="95"/>
      <c r="F772" s="95"/>
      <c r="G772" s="318"/>
      <c r="H772" s="318"/>
      <c r="I772" s="318"/>
      <c r="J772" s="318"/>
      <c r="K772" s="318"/>
      <c r="L772" s="318"/>
      <c r="M772" s="95"/>
      <c r="N772" s="95"/>
      <c r="O772" s="95"/>
      <c r="P772" s="95"/>
      <c r="Q772" s="319"/>
      <c r="R772" s="319"/>
      <c r="S772" s="95"/>
      <c r="T772" s="95"/>
      <c r="U772" s="95"/>
      <c r="V772" s="95"/>
      <c r="W772" s="95"/>
      <c r="X772" s="95"/>
      <c r="Y772" s="95"/>
      <c r="Z772" s="95"/>
    </row>
    <row r="773" ht="14.25" customHeight="1">
      <c r="A773" s="95"/>
      <c r="B773" s="95"/>
      <c r="C773" s="95"/>
      <c r="D773" s="95"/>
      <c r="E773" s="95"/>
      <c r="F773" s="95"/>
      <c r="G773" s="318"/>
      <c r="H773" s="318"/>
      <c r="I773" s="318"/>
      <c r="J773" s="318"/>
      <c r="K773" s="318"/>
      <c r="L773" s="318"/>
      <c r="M773" s="95"/>
      <c r="N773" s="95"/>
      <c r="O773" s="95"/>
      <c r="P773" s="95"/>
      <c r="Q773" s="319"/>
      <c r="R773" s="319"/>
      <c r="S773" s="95"/>
      <c r="T773" s="95"/>
      <c r="U773" s="95"/>
      <c r="V773" s="95"/>
      <c r="W773" s="95"/>
      <c r="X773" s="95"/>
      <c r="Y773" s="95"/>
      <c r="Z773" s="95"/>
    </row>
    <row r="774" ht="14.25" customHeight="1">
      <c r="A774" s="95"/>
      <c r="B774" s="95"/>
      <c r="C774" s="95"/>
      <c r="D774" s="95"/>
      <c r="E774" s="95"/>
      <c r="F774" s="95"/>
      <c r="G774" s="318"/>
      <c r="H774" s="318"/>
      <c r="I774" s="318"/>
      <c r="J774" s="318"/>
      <c r="K774" s="318"/>
      <c r="L774" s="318"/>
      <c r="M774" s="95"/>
      <c r="N774" s="95"/>
      <c r="O774" s="95"/>
      <c r="P774" s="95"/>
      <c r="Q774" s="319"/>
      <c r="R774" s="319"/>
      <c r="S774" s="95"/>
      <c r="T774" s="95"/>
      <c r="U774" s="95"/>
      <c r="V774" s="95"/>
      <c r="W774" s="95"/>
      <c r="X774" s="95"/>
      <c r="Y774" s="95"/>
      <c r="Z774" s="95"/>
    </row>
    <row r="775" ht="14.25" customHeight="1">
      <c r="A775" s="95"/>
      <c r="B775" s="95"/>
      <c r="C775" s="95"/>
      <c r="D775" s="95"/>
      <c r="E775" s="95"/>
      <c r="F775" s="95"/>
      <c r="G775" s="318"/>
      <c r="H775" s="318"/>
      <c r="I775" s="318"/>
      <c r="J775" s="318"/>
      <c r="K775" s="318"/>
      <c r="L775" s="318"/>
      <c r="M775" s="95"/>
      <c r="N775" s="95"/>
      <c r="O775" s="95"/>
      <c r="P775" s="95"/>
      <c r="Q775" s="319"/>
      <c r="R775" s="319"/>
      <c r="S775" s="95"/>
      <c r="T775" s="95"/>
      <c r="U775" s="95"/>
      <c r="V775" s="95"/>
      <c r="W775" s="95"/>
      <c r="X775" s="95"/>
      <c r="Y775" s="95"/>
      <c r="Z775" s="95"/>
    </row>
    <row r="776" ht="14.25" customHeight="1">
      <c r="A776" s="95"/>
      <c r="B776" s="95"/>
      <c r="C776" s="95"/>
      <c r="D776" s="95"/>
      <c r="E776" s="95"/>
      <c r="F776" s="95"/>
      <c r="G776" s="318"/>
      <c r="H776" s="318"/>
      <c r="I776" s="318"/>
      <c r="J776" s="318"/>
      <c r="K776" s="318"/>
      <c r="L776" s="318"/>
      <c r="M776" s="95"/>
      <c r="N776" s="95"/>
      <c r="O776" s="95"/>
      <c r="P776" s="95"/>
      <c r="Q776" s="319"/>
      <c r="R776" s="319"/>
      <c r="S776" s="95"/>
      <c r="T776" s="95"/>
      <c r="U776" s="95"/>
      <c r="V776" s="95"/>
      <c r="W776" s="95"/>
      <c r="X776" s="95"/>
      <c r="Y776" s="95"/>
      <c r="Z776" s="95"/>
    </row>
    <row r="777" ht="14.25" customHeight="1">
      <c r="A777" s="95"/>
      <c r="B777" s="95"/>
      <c r="C777" s="95"/>
      <c r="D777" s="95"/>
      <c r="E777" s="95"/>
      <c r="F777" s="95"/>
      <c r="G777" s="318"/>
      <c r="H777" s="318"/>
      <c r="I777" s="318"/>
      <c r="J777" s="318"/>
      <c r="K777" s="318"/>
      <c r="L777" s="318"/>
      <c r="M777" s="95"/>
      <c r="N777" s="95"/>
      <c r="O777" s="95"/>
      <c r="P777" s="95"/>
      <c r="Q777" s="319"/>
      <c r="R777" s="319"/>
      <c r="S777" s="95"/>
      <c r="T777" s="95"/>
      <c r="U777" s="95"/>
      <c r="V777" s="95"/>
      <c r="W777" s="95"/>
      <c r="X777" s="95"/>
      <c r="Y777" s="95"/>
      <c r="Z777" s="95"/>
    </row>
    <row r="778" ht="14.25" customHeight="1">
      <c r="A778" s="95"/>
      <c r="B778" s="95"/>
      <c r="C778" s="95"/>
      <c r="D778" s="95"/>
      <c r="E778" s="95"/>
      <c r="F778" s="95"/>
      <c r="G778" s="318"/>
      <c r="H778" s="318"/>
      <c r="I778" s="318"/>
      <c r="J778" s="318"/>
      <c r="K778" s="318"/>
      <c r="L778" s="318"/>
      <c r="M778" s="95"/>
      <c r="N778" s="95"/>
      <c r="O778" s="95"/>
      <c r="P778" s="95"/>
      <c r="Q778" s="319"/>
      <c r="R778" s="319"/>
      <c r="S778" s="95"/>
      <c r="T778" s="95"/>
      <c r="U778" s="95"/>
      <c r="V778" s="95"/>
      <c r="W778" s="95"/>
      <c r="X778" s="95"/>
      <c r="Y778" s="95"/>
      <c r="Z778" s="95"/>
    </row>
    <row r="779" ht="14.25" customHeight="1">
      <c r="A779" s="95"/>
      <c r="B779" s="95"/>
      <c r="C779" s="95"/>
      <c r="D779" s="95"/>
      <c r="E779" s="95"/>
      <c r="F779" s="95"/>
      <c r="G779" s="318"/>
      <c r="H779" s="318"/>
      <c r="I779" s="318"/>
      <c r="J779" s="318"/>
      <c r="K779" s="318"/>
      <c r="L779" s="318"/>
      <c r="M779" s="95"/>
      <c r="N779" s="95"/>
      <c r="O779" s="95"/>
      <c r="P779" s="95"/>
      <c r="Q779" s="319"/>
      <c r="R779" s="319"/>
      <c r="S779" s="95"/>
      <c r="T779" s="95"/>
      <c r="U779" s="95"/>
      <c r="V779" s="95"/>
      <c r="W779" s="95"/>
      <c r="X779" s="95"/>
      <c r="Y779" s="95"/>
      <c r="Z779" s="95"/>
    </row>
    <row r="780" ht="14.25" customHeight="1">
      <c r="A780" s="95"/>
      <c r="B780" s="95"/>
      <c r="C780" s="95"/>
      <c r="D780" s="95"/>
      <c r="E780" s="95"/>
      <c r="F780" s="95"/>
      <c r="G780" s="318"/>
      <c r="H780" s="318"/>
      <c r="I780" s="318"/>
      <c r="J780" s="318"/>
      <c r="K780" s="318"/>
      <c r="L780" s="318"/>
      <c r="M780" s="95"/>
      <c r="N780" s="95"/>
      <c r="O780" s="95"/>
      <c r="P780" s="95"/>
      <c r="Q780" s="319"/>
      <c r="R780" s="319"/>
      <c r="S780" s="95"/>
      <c r="T780" s="95"/>
      <c r="U780" s="95"/>
      <c r="V780" s="95"/>
      <c r="W780" s="95"/>
      <c r="X780" s="95"/>
      <c r="Y780" s="95"/>
      <c r="Z780" s="95"/>
    </row>
    <row r="781" ht="14.25" customHeight="1">
      <c r="A781" s="95"/>
      <c r="B781" s="95"/>
      <c r="C781" s="95"/>
      <c r="D781" s="95"/>
      <c r="E781" s="95"/>
      <c r="F781" s="95"/>
      <c r="G781" s="318"/>
      <c r="H781" s="318"/>
      <c r="I781" s="318"/>
      <c r="J781" s="318"/>
      <c r="K781" s="318"/>
      <c r="L781" s="318"/>
      <c r="M781" s="95"/>
      <c r="N781" s="95"/>
      <c r="O781" s="95"/>
      <c r="P781" s="95"/>
      <c r="Q781" s="319"/>
      <c r="R781" s="319"/>
      <c r="S781" s="95"/>
      <c r="T781" s="95"/>
      <c r="U781" s="95"/>
      <c r="V781" s="95"/>
      <c r="W781" s="95"/>
      <c r="X781" s="95"/>
      <c r="Y781" s="95"/>
      <c r="Z781" s="95"/>
    </row>
    <row r="782" ht="14.25" customHeight="1">
      <c r="A782" s="95"/>
      <c r="B782" s="95"/>
      <c r="C782" s="95"/>
      <c r="D782" s="95"/>
      <c r="E782" s="95"/>
      <c r="F782" s="95"/>
      <c r="G782" s="318"/>
      <c r="H782" s="318"/>
      <c r="I782" s="318"/>
      <c r="J782" s="318"/>
      <c r="K782" s="318"/>
      <c r="L782" s="318"/>
      <c r="M782" s="95"/>
      <c r="N782" s="95"/>
      <c r="O782" s="95"/>
      <c r="P782" s="95"/>
      <c r="Q782" s="319"/>
      <c r="R782" s="319"/>
      <c r="S782" s="95"/>
      <c r="T782" s="95"/>
      <c r="U782" s="95"/>
      <c r="V782" s="95"/>
      <c r="W782" s="95"/>
      <c r="X782" s="95"/>
      <c r="Y782" s="95"/>
      <c r="Z782" s="95"/>
    </row>
    <row r="783" ht="14.25" customHeight="1">
      <c r="A783" s="95"/>
      <c r="B783" s="95"/>
      <c r="C783" s="95"/>
      <c r="D783" s="95"/>
      <c r="E783" s="95"/>
      <c r="F783" s="95"/>
      <c r="G783" s="318"/>
      <c r="H783" s="318"/>
      <c r="I783" s="318"/>
      <c r="J783" s="318"/>
      <c r="K783" s="318"/>
      <c r="L783" s="318"/>
      <c r="M783" s="95"/>
      <c r="N783" s="95"/>
      <c r="O783" s="95"/>
      <c r="P783" s="95"/>
      <c r="Q783" s="319"/>
      <c r="R783" s="319"/>
      <c r="S783" s="95"/>
      <c r="T783" s="95"/>
      <c r="U783" s="95"/>
      <c r="V783" s="95"/>
      <c r="W783" s="95"/>
      <c r="X783" s="95"/>
      <c r="Y783" s="95"/>
      <c r="Z783" s="95"/>
    </row>
    <row r="784" ht="14.25" customHeight="1">
      <c r="A784" s="95"/>
      <c r="B784" s="95"/>
      <c r="C784" s="95"/>
      <c r="D784" s="95"/>
      <c r="E784" s="95"/>
      <c r="F784" s="95"/>
      <c r="G784" s="318"/>
      <c r="H784" s="318"/>
      <c r="I784" s="318"/>
      <c r="J784" s="318"/>
      <c r="K784" s="318"/>
      <c r="L784" s="318"/>
      <c r="M784" s="95"/>
      <c r="N784" s="95"/>
      <c r="O784" s="95"/>
      <c r="P784" s="95"/>
      <c r="Q784" s="319"/>
      <c r="R784" s="319"/>
      <c r="S784" s="95"/>
      <c r="T784" s="95"/>
      <c r="U784" s="95"/>
      <c r="V784" s="95"/>
      <c r="W784" s="95"/>
      <c r="X784" s="95"/>
      <c r="Y784" s="95"/>
      <c r="Z784" s="95"/>
    </row>
    <row r="785" ht="14.25" customHeight="1">
      <c r="A785" s="95"/>
      <c r="B785" s="95"/>
      <c r="C785" s="95"/>
      <c r="D785" s="95"/>
      <c r="E785" s="95"/>
      <c r="F785" s="95"/>
      <c r="G785" s="318"/>
      <c r="H785" s="318"/>
      <c r="I785" s="318"/>
      <c r="J785" s="318"/>
      <c r="K785" s="318"/>
      <c r="L785" s="318"/>
      <c r="M785" s="95"/>
      <c r="N785" s="95"/>
      <c r="O785" s="95"/>
      <c r="P785" s="95"/>
      <c r="Q785" s="319"/>
      <c r="R785" s="319"/>
      <c r="S785" s="95"/>
      <c r="T785" s="95"/>
      <c r="U785" s="95"/>
      <c r="V785" s="95"/>
      <c r="W785" s="95"/>
      <c r="X785" s="95"/>
      <c r="Y785" s="95"/>
      <c r="Z785" s="95"/>
    </row>
    <row r="786" ht="14.25" customHeight="1">
      <c r="A786" s="95"/>
      <c r="B786" s="95"/>
      <c r="C786" s="95"/>
      <c r="D786" s="95"/>
      <c r="E786" s="95"/>
      <c r="F786" s="95"/>
      <c r="G786" s="318"/>
      <c r="H786" s="318"/>
      <c r="I786" s="318"/>
      <c r="J786" s="318"/>
      <c r="K786" s="318"/>
      <c r="L786" s="318"/>
      <c r="M786" s="95"/>
      <c r="N786" s="95"/>
      <c r="O786" s="95"/>
      <c r="P786" s="95"/>
      <c r="Q786" s="319"/>
      <c r="R786" s="319"/>
      <c r="S786" s="95"/>
      <c r="T786" s="95"/>
      <c r="U786" s="95"/>
      <c r="V786" s="95"/>
      <c r="W786" s="95"/>
      <c r="X786" s="95"/>
      <c r="Y786" s="95"/>
      <c r="Z786" s="95"/>
    </row>
    <row r="787" ht="14.25" customHeight="1">
      <c r="A787" s="95"/>
      <c r="B787" s="95"/>
      <c r="C787" s="95"/>
      <c r="D787" s="95"/>
      <c r="E787" s="95"/>
      <c r="F787" s="95"/>
      <c r="G787" s="318"/>
      <c r="H787" s="318"/>
      <c r="I787" s="318"/>
      <c r="J787" s="318"/>
      <c r="K787" s="318"/>
      <c r="L787" s="318"/>
      <c r="M787" s="95"/>
      <c r="N787" s="95"/>
      <c r="O787" s="95"/>
      <c r="P787" s="95"/>
      <c r="Q787" s="319"/>
      <c r="R787" s="319"/>
      <c r="S787" s="95"/>
      <c r="T787" s="95"/>
      <c r="U787" s="95"/>
      <c r="V787" s="95"/>
      <c r="W787" s="95"/>
      <c r="X787" s="95"/>
      <c r="Y787" s="95"/>
      <c r="Z787" s="95"/>
    </row>
    <row r="788" ht="14.25" customHeight="1">
      <c r="A788" s="95"/>
      <c r="B788" s="95"/>
      <c r="C788" s="95"/>
      <c r="D788" s="95"/>
      <c r="E788" s="95"/>
      <c r="F788" s="95"/>
      <c r="G788" s="318"/>
      <c r="H788" s="318"/>
      <c r="I788" s="318"/>
      <c r="J788" s="318"/>
      <c r="K788" s="318"/>
      <c r="L788" s="318"/>
      <c r="M788" s="95"/>
      <c r="N788" s="95"/>
      <c r="O788" s="95"/>
      <c r="P788" s="95"/>
      <c r="Q788" s="319"/>
      <c r="R788" s="319"/>
      <c r="S788" s="95"/>
      <c r="T788" s="95"/>
      <c r="U788" s="95"/>
      <c r="V788" s="95"/>
      <c r="W788" s="95"/>
      <c r="X788" s="95"/>
      <c r="Y788" s="95"/>
      <c r="Z788" s="95"/>
    </row>
    <row r="789" ht="14.25" customHeight="1">
      <c r="A789" s="95"/>
      <c r="B789" s="95"/>
      <c r="C789" s="95"/>
      <c r="D789" s="95"/>
      <c r="E789" s="95"/>
      <c r="F789" s="95"/>
      <c r="G789" s="318"/>
      <c r="H789" s="318"/>
      <c r="I789" s="318"/>
      <c r="J789" s="318"/>
      <c r="K789" s="318"/>
      <c r="L789" s="318"/>
      <c r="M789" s="95"/>
      <c r="N789" s="95"/>
      <c r="O789" s="95"/>
      <c r="P789" s="95"/>
      <c r="Q789" s="319"/>
      <c r="R789" s="319"/>
      <c r="S789" s="95"/>
      <c r="T789" s="95"/>
      <c r="U789" s="95"/>
      <c r="V789" s="95"/>
      <c r="W789" s="95"/>
      <c r="X789" s="95"/>
      <c r="Y789" s="95"/>
      <c r="Z789" s="95"/>
    </row>
    <row r="790" ht="14.25" customHeight="1">
      <c r="A790" s="95"/>
      <c r="B790" s="95"/>
      <c r="C790" s="95"/>
      <c r="D790" s="95"/>
      <c r="E790" s="95"/>
      <c r="F790" s="95"/>
      <c r="G790" s="318"/>
      <c r="H790" s="318"/>
      <c r="I790" s="318"/>
      <c r="J790" s="318"/>
      <c r="K790" s="318"/>
      <c r="L790" s="318"/>
      <c r="M790" s="95"/>
      <c r="N790" s="95"/>
      <c r="O790" s="95"/>
      <c r="P790" s="95"/>
      <c r="Q790" s="319"/>
      <c r="R790" s="319"/>
      <c r="S790" s="95"/>
      <c r="T790" s="95"/>
      <c r="U790" s="95"/>
      <c r="V790" s="95"/>
      <c r="W790" s="95"/>
      <c r="X790" s="95"/>
      <c r="Y790" s="95"/>
      <c r="Z790" s="95"/>
    </row>
    <row r="791" ht="14.25" customHeight="1">
      <c r="A791" s="95"/>
      <c r="B791" s="95"/>
      <c r="C791" s="95"/>
      <c r="D791" s="95"/>
      <c r="E791" s="95"/>
      <c r="F791" s="95"/>
      <c r="G791" s="318"/>
      <c r="H791" s="318"/>
      <c r="I791" s="318"/>
      <c r="J791" s="318"/>
      <c r="K791" s="318"/>
      <c r="L791" s="318"/>
      <c r="M791" s="95"/>
      <c r="N791" s="95"/>
      <c r="O791" s="95"/>
      <c r="P791" s="95"/>
      <c r="Q791" s="319"/>
      <c r="R791" s="319"/>
      <c r="S791" s="95"/>
      <c r="T791" s="95"/>
      <c r="U791" s="95"/>
      <c r="V791" s="95"/>
      <c r="W791" s="95"/>
      <c r="X791" s="95"/>
      <c r="Y791" s="95"/>
      <c r="Z791" s="95"/>
    </row>
    <row r="792" ht="14.25" customHeight="1">
      <c r="A792" s="95"/>
      <c r="B792" s="95"/>
      <c r="C792" s="95"/>
      <c r="D792" s="95"/>
      <c r="E792" s="95"/>
      <c r="F792" s="95"/>
      <c r="G792" s="318"/>
      <c r="H792" s="318"/>
      <c r="I792" s="318"/>
      <c r="J792" s="318"/>
      <c r="K792" s="318"/>
      <c r="L792" s="318"/>
      <c r="M792" s="95"/>
      <c r="N792" s="95"/>
      <c r="O792" s="95"/>
      <c r="P792" s="95"/>
      <c r="Q792" s="319"/>
      <c r="R792" s="319"/>
      <c r="S792" s="95"/>
      <c r="T792" s="95"/>
      <c r="U792" s="95"/>
      <c r="V792" s="95"/>
      <c r="W792" s="95"/>
      <c r="X792" s="95"/>
      <c r="Y792" s="95"/>
      <c r="Z792" s="95"/>
    </row>
    <row r="793" ht="14.25" customHeight="1">
      <c r="A793" s="95"/>
      <c r="B793" s="95"/>
      <c r="C793" s="95"/>
      <c r="D793" s="95"/>
      <c r="E793" s="95"/>
      <c r="F793" s="95"/>
      <c r="G793" s="318"/>
      <c r="H793" s="318"/>
      <c r="I793" s="318"/>
      <c r="J793" s="318"/>
      <c r="K793" s="318"/>
      <c r="L793" s="318"/>
      <c r="M793" s="95"/>
      <c r="N793" s="95"/>
      <c r="O793" s="95"/>
      <c r="P793" s="95"/>
      <c r="Q793" s="319"/>
      <c r="R793" s="319"/>
      <c r="S793" s="95"/>
      <c r="T793" s="95"/>
      <c r="U793" s="95"/>
      <c r="V793" s="95"/>
      <c r="W793" s="95"/>
      <c r="X793" s="95"/>
      <c r="Y793" s="95"/>
      <c r="Z793" s="95"/>
    </row>
    <row r="794" ht="14.25" customHeight="1">
      <c r="A794" s="95"/>
      <c r="B794" s="95"/>
      <c r="C794" s="95"/>
      <c r="D794" s="95"/>
      <c r="E794" s="95"/>
      <c r="F794" s="95"/>
      <c r="G794" s="318"/>
      <c r="H794" s="318"/>
      <c r="I794" s="318"/>
      <c r="J794" s="318"/>
      <c r="K794" s="318"/>
      <c r="L794" s="318"/>
      <c r="M794" s="95"/>
      <c r="N794" s="95"/>
      <c r="O794" s="95"/>
      <c r="P794" s="95"/>
      <c r="Q794" s="319"/>
      <c r="R794" s="319"/>
      <c r="S794" s="95"/>
      <c r="T794" s="95"/>
      <c r="U794" s="95"/>
      <c r="V794" s="95"/>
      <c r="W794" s="95"/>
      <c r="X794" s="95"/>
      <c r="Y794" s="95"/>
      <c r="Z794" s="95"/>
    </row>
    <row r="795" ht="14.25" customHeight="1">
      <c r="A795" s="95"/>
      <c r="B795" s="95"/>
      <c r="C795" s="95"/>
      <c r="D795" s="95"/>
      <c r="E795" s="95"/>
      <c r="F795" s="95"/>
      <c r="G795" s="318"/>
      <c r="H795" s="318"/>
      <c r="I795" s="318"/>
      <c r="J795" s="318"/>
      <c r="K795" s="318"/>
      <c r="L795" s="318"/>
      <c r="M795" s="95"/>
      <c r="N795" s="95"/>
      <c r="O795" s="95"/>
      <c r="P795" s="95"/>
      <c r="Q795" s="319"/>
      <c r="R795" s="319"/>
      <c r="S795" s="95"/>
      <c r="T795" s="95"/>
      <c r="U795" s="95"/>
      <c r="V795" s="95"/>
      <c r="W795" s="95"/>
      <c r="X795" s="95"/>
      <c r="Y795" s="95"/>
      <c r="Z795" s="95"/>
    </row>
    <row r="796" ht="14.25" customHeight="1">
      <c r="A796" s="95"/>
      <c r="B796" s="95"/>
      <c r="C796" s="95"/>
      <c r="D796" s="95"/>
      <c r="E796" s="95"/>
      <c r="F796" s="95"/>
      <c r="G796" s="318"/>
      <c r="H796" s="318"/>
      <c r="I796" s="318"/>
      <c r="J796" s="318"/>
      <c r="K796" s="318"/>
      <c r="L796" s="318"/>
      <c r="M796" s="95"/>
      <c r="N796" s="95"/>
      <c r="O796" s="95"/>
      <c r="P796" s="95"/>
      <c r="Q796" s="319"/>
      <c r="R796" s="319"/>
      <c r="S796" s="95"/>
      <c r="T796" s="95"/>
      <c r="U796" s="95"/>
      <c r="V796" s="95"/>
      <c r="W796" s="95"/>
      <c r="X796" s="95"/>
      <c r="Y796" s="95"/>
      <c r="Z796" s="95"/>
    </row>
    <row r="797" ht="14.25" customHeight="1">
      <c r="A797" s="95"/>
      <c r="B797" s="95"/>
      <c r="C797" s="95"/>
      <c r="D797" s="95"/>
      <c r="E797" s="95"/>
      <c r="F797" s="95"/>
      <c r="G797" s="318"/>
      <c r="H797" s="318"/>
      <c r="I797" s="318"/>
      <c r="J797" s="318"/>
      <c r="K797" s="318"/>
      <c r="L797" s="318"/>
      <c r="M797" s="95"/>
      <c r="N797" s="95"/>
      <c r="O797" s="95"/>
      <c r="P797" s="95"/>
      <c r="Q797" s="319"/>
      <c r="R797" s="319"/>
      <c r="S797" s="95"/>
      <c r="T797" s="95"/>
      <c r="U797" s="95"/>
      <c r="V797" s="95"/>
      <c r="W797" s="95"/>
      <c r="X797" s="95"/>
      <c r="Y797" s="95"/>
      <c r="Z797" s="95"/>
    </row>
    <row r="798" ht="14.25" customHeight="1">
      <c r="A798" s="95"/>
      <c r="B798" s="95"/>
      <c r="C798" s="95"/>
      <c r="D798" s="95"/>
      <c r="E798" s="95"/>
      <c r="F798" s="95"/>
      <c r="G798" s="318"/>
      <c r="H798" s="318"/>
      <c r="I798" s="318"/>
      <c r="J798" s="318"/>
      <c r="K798" s="318"/>
      <c r="L798" s="318"/>
      <c r="M798" s="95"/>
      <c r="N798" s="95"/>
      <c r="O798" s="95"/>
      <c r="P798" s="95"/>
      <c r="Q798" s="319"/>
      <c r="R798" s="319"/>
      <c r="S798" s="95"/>
      <c r="T798" s="95"/>
      <c r="U798" s="95"/>
      <c r="V798" s="95"/>
      <c r="W798" s="95"/>
      <c r="X798" s="95"/>
      <c r="Y798" s="95"/>
      <c r="Z798" s="95"/>
    </row>
    <row r="799" ht="14.25" customHeight="1">
      <c r="A799" s="95"/>
      <c r="B799" s="95"/>
      <c r="C799" s="95"/>
      <c r="D799" s="95"/>
      <c r="E799" s="95"/>
      <c r="F799" s="95"/>
      <c r="G799" s="318"/>
      <c r="H799" s="318"/>
      <c r="I799" s="318"/>
      <c r="J799" s="318"/>
      <c r="K799" s="318"/>
      <c r="L799" s="318"/>
      <c r="M799" s="95"/>
      <c r="N799" s="95"/>
      <c r="O799" s="95"/>
      <c r="P799" s="95"/>
      <c r="Q799" s="319"/>
      <c r="R799" s="319"/>
      <c r="S799" s="95"/>
      <c r="T799" s="95"/>
      <c r="U799" s="95"/>
      <c r="V799" s="95"/>
      <c r="W799" s="95"/>
      <c r="X799" s="95"/>
      <c r="Y799" s="95"/>
      <c r="Z799" s="95"/>
    </row>
    <row r="800" ht="14.25" customHeight="1">
      <c r="A800" s="95"/>
      <c r="B800" s="95"/>
      <c r="C800" s="95"/>
      <c r="D800" s="95"/>
      <c r="E800" s="95"/>
      <c r="F800" s="95"/>
      <c r="G800" s="318"/>
      <c r="H800" s="318"/>
      <c r="I800" s="318"/>
      <c r="J800" s="318"/>
      <c r="K800" s="318"/>
      <c r="L800" s="318"/>
      <c r="M800" s="95"/>
      <c r="N800" s="95"/>
      <c r="O800" s="95"/>
      <c r="P800" s="95"/>
      <c r="Q800" s="319"/>
      <c r="R800" s="319"/>
      <c r="S800" s="95"/>
      <c r="T800" s="95"/>
      <c r="U800" s="95"/>
      <c r="V800" s="95"/>
      <c r="W800" s="95"/>
      <c r="X800" s="95"/>
      <c r="Y800" s="95"/>
      <c r="Z800" s="95"/>
    </row>
    <row r="801" ht="14.25" customHeight="1">
      <c r="A801" s="95"/>
      <c r="B801" s="95"/>
      <c r="C801" s="95"/>
      <c r="D801" s="95"/>
      <c r="E801" s="95"/>
      <c r="F801" s="95"/>
      <c r="G801" s="318"/>
      <c r="H801" s="318"/>
      <c r="I801" s="318"/>
      <c r="J801" s="318"/>
      <c r="K801" s="318"/>
      <c r="L801" s="318"/>
      <c r="M801" s="95"/>
      <c r="N801" s="95"/>
      <c r="O801" s="95"/>
      <c r="P801" s="95"/>
      <c r="Q801" s="319"/>
      <c r="R801" s="319"/>
      <c r="S801" s="95"/>
      <c r="T801" s="95"/>
      <c r="U801" s="95"/>
      <c r="V801" s="95"/>
      <c r="W801" s="95"/>
      <c r="X801" s="95"/>
      <c r="Y801" s="95"/>
      <c r="Z801" s="95"/>
    </row>
    <row r="802" ht="14.25" customHeight="1">
      <c r="A802" s="95"/>
      <c r="B802" s="95"/>
      <c r="C802" s="95"/>
      <c r="D802" s="95"/>
      <c r="E802" s="95"/>
      <c r="F802" s="95"/>
      <c r="G802" s="318"/>
      <c r="H802" s="318"/>
      <c r="I802" s="318"/>
      <c r="J802" s="318"/>
      <c r="K802" s="318"/>
      <c r="L802" s="318"/>
      <c r="M802" s="95"/>
      <c r="N802" s="95"/>
      <c r="O802" s="95"/>
      <c r="P802" s="95"/>
      <c r="Q802" s="319"/>
      <c r="R802" s="319"/>
      <c r="S802" s="95"/>
      <c r="T802" s="95"/>
      <c r="U802" s="95"/>
      <c r="V802" s="95"/>
      <c r="W802" s="95"/>
      <c r="X802" s="95"/>
      <c r="Y802" s="95"/>
      <c r="Z802" s="95"/>
    </row>
    <row r="803" ht="14.25" customHeight="1">
      <c r="A803" s="95"/>
      <c r="B803" s="95"/>
      <c r="C803" s="95"/>
      <c r="D803" s="95"/>
      <c r="E803" s="95"/>
      <c r="F803" s="95"/>
      <c r="G803" s="318"/>
      <c r="H803" s="318"/>
      <c r="I803" s="318"/>
      <c r="J803" s="318"/>
      <c r="K803" s="318"/>
      <c r="L803" s="318"/>
      <c r="M803" s="95"/>
      <c r="N803" s="95"/>
      <c r="O803" s="95"/>
      <c r="P803" s="95"/>
      <c r="Q803" s="319"/>
      <c r="R803" s="319"/>
      <c r="S803" s="95"/>
      <c r="T803" s="95"/>
      <c r="U803" s="95"/>
      <c r="V803" s="95"/>
      <c r="W803" s="95"/>
      <c r="X803" s="95"/>
      <c r="Y803" s="95"/>
      <c r="Z803" s="95"/>
    </row>
    <row r="804" ht="14.25" customHeight="1">
      <c r="A804" s="95"/>
      <c r="B804" s="95"/>
      <c r="C804" s="95"/>
      <c r="D804" s="95"/>
      <c r="E804" s="95"/>
      <c r="F804" s="95"/>
      <c r="G804" s="318"/>
      <c r="H804" s="318"/>
      <c r="I804" s="318"/>
      <c r="J804" s="318"/>
      <c r="K804" s="318"/>
      <c r="L804" s="318"/>
      <c r="M804" s="95"/>
      <c r="N804" s="95"/>
      <c r="O804" s="95"/>
      <c r="P804" s="95"/>
      <c r="Q804" s="319"/>
      <c r="R804" s="319"/>
      <c r="S804" s="95"/>
      <c r="T804" s="95"/>
      <c r="U804" s="95"/>
      <c r="V804" s="95"/>
      <c r="W804" s="95"/>
      <c r="X804" s="95"/>
      <c r="Y804" s="95"/>
      <c r="Z804" s="95"/>
    </row>
    <row r="805" ht="14.25" customHeight="1">
      <c r="A805" s="95"/>
      <c r="B805" s="95"/>
      <c r="C805" s="95"/>
      <c r="D805" s="95"/>
      <c r="E805" s="95"/>
      <c r="F805" s="95"/>
      <c r="G805" s="318"/>
      <c r="H805" s="318"/>
      <c r="I805" s="318"/>
      <c r="J805" s="318"/>
      <c r="K805" s="318"/>
      <c r="L805" s="318"/>
      <c r="M805" s="95"/>
      <c r="N805" s="95"/>
      <c r="O805" s="95"/>
      <c r="P805" s="95"/>
      <c r="Q805" s="319"/>
      <c r="R805" s="319"/>
      <c r="S805" s="95"/>
      <c r="T805" s="95"/>
      <c r="U805" s="95"/>
      <c r="V805" s="95"/>
      <c r="W805" s="95"/>
      <c r="X805" s="95"/>
      <c r="Y805" s="95"/>
      <c r="Z805" s="95"/>
    </row>
    <row r="806" ht="14.25" customHeight="1">
      <c r="A806" s="95"/>
      <c r="B806" s="95"/>
      <c r="C806" s="95"/>
      <c r="D806" s="95"/>
      <c r="E806" s="95"/>
      <c r="F806" s="95"/>
      <c r="G806" s="318"/>
      <c r="H806" s="318"/>
      <c r="I806" s="318"/>
      <c r="J806" s="318"/>
      <c r="K806" s="318"/>
      <c r="L806" s="318"/>
      <c r="M806" s="95"/>
      <c r="N806" s="95"/>
      <c r="O806" s="95"/>
      <c r="P806" s="95"/>
      <c r="Q806" s="319"/>
      <c r="R806" s="319"/>
      <c r="S806" s="95"/>
      <c r="T806" s="95"/>
      <c r="U806" s="95"/>
      <c r="V806" s="95"/>
      <c r="W806" s="95"/>
      <c r="X806" s="95"/>
      <c r="Y806" s="95"/>
      <c r="Z806" s="95"/>
    </row>
    <row r="807" ht="14.25" customHeight="1">
      <c r="A807" s="95"/>
      <c r="B807" s="95"/>
      <c r="C807" s="95"/>
      <c r="D807" s="95"/>
      <c r="E807" s="95"/>
      <c r="F807" s="95"/>
      <c r="G807" s="318"/>
      <c r="H807" s="318"/>
      <c r="I807" s="318"/>
      <c r="J807" s="318"/>
      <c r="K807" s="318"/>
      <c r="L807" s="318"/>
      <c r="M807" s="95"/>
      <c r="N807" s="95"/>
      <c r="O807" s="95"/>
      <c r="P807" s="95"/>
      <c r="Q807" s="319"/>
      <c r="R807" s="319"/>
      <c r="S807" s="95"/>
      <c r="T807" s="95"/>
      <c r="U807" s="95"/>
      <c r="V807" s="95"/>
      <c r="W807" s="95"/>
      <c r="X807" s="95"/>
      <c r="Y807" s="95"/>
      <c r="Z807" s="95"/>
    </row>
    <row r="808" ht="14.25" customHeight="1">
      <c r="A808" s="95"/>
      <c r="B808" s="95"/>
      <c r="C808" s="95"/>
      <c r="D808" s="95"/>
      <c r="E808" s="95"/>
      <c r="F808" s="95"/>
      <c r="G808" s="318"/>
      <c r="H808" s="318"/>
      <c r="I808" s="318"/>
      <c r="J808" s="318"/>
      <c r="K808" s="318"/>
      <c r="L808" s="318"/>
      <c r="M808" s="95"/>
      <c r="N808" s="95"/>
      <c r="O808" s="95"/>
      <c r="P808" s="95"/>
      <c r="Q808" s="319"/>
      <c r="R808" s="319"/>
      <c r="S808" s="95"/>
      <c r="T808" s="95"/>
      <c r="U808" s="95"/>
      <c r="V808" s="95"/>
      <c r="W808" s="95"/>
      <c r="X808" s="95"/>
      <c r="Y808" s="95"/>
      <c r="Z808" s="95"/>
    </row>
    <row r="809" ht="14.25" customHeight="1">
      <c r="A809" s="95"/>
      <c r="B809" s="95"/>
      <c r="C809" s="95"/>
      <c r="D809" s="95"/>
      <c r="E809" s="95"/>
      <c r="F809" s="95"/>
      <c r="G809" s="318"/>
      <c r="H809" s="318"/>
      <c r="I809" s="318"/>
      <c r="J809" s="318"/>
      <c r="K809" s="318"/>
      <c r="L809" s="318"/>
      <c r="M809" s="95"/>
      <c r="N809" s="95"/>
      <c r="O809" s="95"/>
      <c r="P809" s="95"/>
      <c r="Q809" s="319"/>
      <c r="R809" s="319"/>
      <c r="S809" s="95"/>
      <c r="T809" s="95"/>
      <c r="U809" s="95"/>
      <c r="V809" s="95"/>
      <c r="W809" s="95"/>
      <c r="X809" s="95"/>
      <c r="Y809" s="95"/>
      <c r="Z809" s="95"/>
    </row>
    <row r="810" ht="14.25" customHeight="1">
      <c r="A810" s="95"/>
      <c r="B810" s="95"/>
      <c r="C810" s="95"/>
      <c r="D810" s="95"/>
      <c r="E810" s="95"/>
      <c r="F810" s="95"/>
      <c r="G810" s="318"/>
      <c r="H810" s="318"/>
      <c r="I810" s="318"/>
      <c r="J810" s="318"/>
      <c r="K810" s="318"/>
      <c r="L810" s="318"/>
      <c r="M810" s="95"/>
      <c r="N810" s="95"/>
      <c r="O810" s="95"/>
      <c r="P810" s="95"/>
      <c r="Q810" s="319"/>
      <c r="R810" s="319"/>
      <c r="S810" s="95"/>
      <c r="T810" s="95"/>
      <c r="U810" s="95"/>
      <c r="V810" s="95"/>
      <c r="W810" s="95"/>
      <c r="X810" s="95"/>
      <c r="Y810" s="95"/>
      <c r="Z810" s="95"/>
    </row>
    <row r="811" ht="14.25" customHeight="1">
      <c r="A811" s="95"/>
      <c r="B811" s="95"/>
      <c r="C811" s="95"/>
      <c r="D811" s="95"/>
      <c r="E811" s="95"/>
      <c r="F811" s="95"/>
      <c r="G811" s="318"/>
      <c r="H811" s="318"/>
      <c r="I811" s="318"/>
      <c r="J811" s="318"/>
      <c r="K811" s="318"/>
      <c r="L811" s="318"/>
      <c r="M811" s="95"/>
      <c r="N811" s="95"/>
      <c r="O811" s="95"/>
      <c r="P811" s="95"/>
      <c r="Q811" s="319"/>
      <c r="R811" s="319"/>
      <c r="S811" s="95"/>
      <c r="T811" s="95"/>
      <c r="U811" s="95"/>
      <c r="V811" s="95"/>
      <c r="W811" s="95"/>
      <c r="X811" s="95"/>
      <c r="Y811" s="95"/>
      <c r="Z811" s="95"/>
    </row>
    <row r="812" ht="14.25" customHeight="1">
      <c r="A812" s="95"/>
      <c r="B812" s="95"/>
      <c r="C812" s="95"/>
      <c r="D812" s="95"/>
      <c r="E812" s="95"/>
      <c r="F812" s="95"/>
      <c r="G812" s="318"/>
      <c r="H812" s="318"/>
      <c r="I812" s="318"/>
      <c r="J812" s="318"/>
      <c r="K812" s="318"/>
      <c r="L812" s="318"/>
      <c r="M812" s="95"/>
      <c r="N812" s="95"/>
      <c r="O812" s="95"/>
      <c r="P812" s="95"/>
      <c r="Q812" s="319"/>
      <c r="R812" s="319"/>
      <c r="S812" s="95"/>
      <c r="T812" s="95"/>
      <c r="U812" s="95"/>
      <c r="V812" s="95"/>
      <c r="W812" s="95"/>
      <c r="X812" s="95"/>
      <c r="Y812" s="95"/>
      <c r="Z812" s="95"/>
    </row>
    <row r="813" ht="14.25" customHeight="1">
      <c r="A813" s="95"/>
      <c r="B813" s="95"/>
      <c r="C813" s="95"/>
      <c r="D813" s="95"/>
      <c r="E813" s="95"/>
      <c r="F813" s="95"/>
      <c r="G813" s="318"/>
      <c r="H813" s="318"/>
      <c r="I813" s="318"/>
      <c r="J813" s="318"/>
      <c r="K813" s="318"/>
      <c r="L813" s="318"/>
      <c r="M813" s="95"/>
      <c r="N813" s="95"/>
      <c r="O813" s="95"/>
      <c r="P813" s="95"/>
      <c r="Q813" s="319"/>
      <c r="R813" s="319"/>
      <c r="S813" s="95"/>
      <c r="T813" s="95"/>
      <c r="U813" s="95"/>
      <c r="V813" s="95"/>
      <c r="W813" s="95"/>
      <c r="X813" s="95"/>
      <c r="Y813" s="95"/>
      <c r="Z813" s="95"/>
    </row>
    <row r="814" ht="14.25" customHeight="1">
      <c r="A814" s="95"/>
      <c r="B814" s="95"/>
      <c r="C814" s="95"/>
      <c r="D814" s="95"/>
      <c r="E814" s="95"/>
      <c r="F814" s="95"/>
      <c r="G814" s="318"/>
      <c r="H814" s="318"/>
      <c r="I814" s="318"/>
      <c r="J814" s="318"/>
      <c r="K814" s="318"/>
      <c r="L814" s="318"/>
      <c r="M814" s="95"/>
      <c r="N814" s="95"/>
      <c r="O814" s="95"/>
      <c r="P814" s="95"/>
      <c r="Q814" s="319"/>
      <c r="R814" s="319"/>
      <c r="S814" s="95"/>
      <c r="T814" s="95"/>
      <c r="U814" s="95"/>
      <c r="V814" s="95"/>
      <c r="W814" s="95"/>
      <c r="X814" s="95"/>
      <c r="Y814" s="95"/>
      <c r="Z814" s="95"/>
    </row>
    <row r="815" ht="14.25" customHeight="1">
      <c r="A815" s="95"/>
      <c r="B815" s="95"/>
      <c r="C815" s="95"/>
      <c r="D815" s="95"/>
      <c r="E815" s="95"/>
      <c r="F815" s="95"/>
      <c r="G815" s="318"/>
      <c r="H815" s="318"/>
      <c r="I815" s="318"/>
      <c r="J815" s="318"/>
      <c r="K815" s="318"/>
      <c r="L815" s="318"/>
      <c r="M815" s="95"/>
      <c r="N815" s="95"/>
      <c r="O815" s="95"/>
      <c r="P815" s="95"/>
      <c r="Q815" s="319"/>
      <c r="R815" s="319"/>
      <c r="S815" s="95"/>
      <c r="T815" s="95"/>
      <c r="U815" s="95"/>
      <c r="V815" s="95"/>
      <c r="W815" s="95"/>
      <c r="X815" s="95"/>
      <c r="Y815" s="95"/>
      <c r="Z815" s="95"/>
    </row>
    <row r="816" ht="14.25" customHeight="1">
      <c r="A816" s="95"/>
      <c r="B816" s="95"/>
      <c r="C816" s="95"/>
      <c r="D816" s="95"/>
      <c r="E816" s="95"/>
      <c r="F816" s="95"/>
      <c r="G816" s="318"/>
      <c r="H816" s="318"/>
      <c r="I816" s="318"/>
      <c r="J816" s="318"/>
      <c r="K816" s="318"/>
      <c r="L816" s="318"/>
      <c r="M816" s="95"/>
      <c r="N816" s="95"/>
      <c r="O816" s="95"/>
      <c r="P816" s="95"/>
      <c r="Q816" s="319"/>
      <c r="R816" s="319"/>
      <c r="S816" s="95"/>
      <c r="T816" s="95"/>
      <c r="U816" s="95"/>
      <c r="V816" s="95"/>
      <c r="W816" s="95"/>
      <c r="X816" s="95"/>
      <c r="Y816" s="95"/>
      <c r="Z816" s="95"/>
    </row>
    <row r="817" ht="14.25" customHeight="1">
      <c r="A817" s="95"/>
      <c r="B817" s="95"/>
      <c r="C817" s="95"/>
      <c r="D817" s="95"/>
      <c r="E817" s="95"/>
      <c r="F817" s="95"/>
      <c r="G817" s="318"/>
      <c r="H817" s="318"/>
      <c r="I817" s="318"/>
      <c r="J817" s="318"/>
      <c r="K817" s="318"/>
      <c r="L817" s="318"/>
      <c r="M817" s="95"/>
      <c r="N817" s="95"/>
      <c r="O817" s="95"/>
      <c r="P817" s="95"/>
      <c r="Q817" s="319"/>
      <c r="R817" s="319"/>
      <c r="S817" s="95"/>
      <c r="T817" s="95"/>
      <c r="U817" s="95"/>
      <c r="V817" s="95"/>
      <c r="W817" s="95"/>
      <c r="X817" s="95"/>
      <c r="Y817" s="95"/>
      <c r="Z817" s="95"/>
    </row>
    <row r="818" ht="14.25" customHeight="1">
      <c r="A818" s="95"/>
      <c r="B818" s="95"/>
      <c r="C818" s="95"/>
      <c r="D818" s="95"/>
      <c r="E818" s="95"/>
      <c r="F818" s="95"/>
      <c r="G818" s="318"/>
      <c r="H818" s="318"/>
      <c r="I818" s="318"/>
      <c r="J818" s="318"/>
      <c r="K818" s="318"/>
      <c r="L818" s="318"/>
      <c r="M818" s="95"/>
      <c r="N818" s="95"/>
      <c r="O818" s="95"/>
      <c r="P818" s="95"/>
      <c r="Q818" s="319"/>
      <c r="R818" s="319"/>
      <c r="S818" s="95"/>
      <c r="T818" s="95"/>
      <c r="U818" s="95"/>
      <c r="V818" s="95"/>
      <c r="W818" s="95"/>
      <c r="X818" s="95"/>
      <c r="Y818" s="95"/>
      <c r="Z818" s="95"/>
    </row>
    <row r="819" ht="14.25" customHeight="1">
      <c r="A819" s="95"/>
      <c r="B819" s="95"/>
      <c r="C819" s="95"/>
      <c r="D819" s="95"/>
      <c r="E819" s="95"/>
      <c r="F819" s="95"/>
      <c r="G819" s="318"/>
      <c r="H819" s="318"/>
      <c r="I819" s="318"/>
      <c r="J819" s="318"/>
      <c r="K819" s="318"/>
      <c r="L819" s="318"/>
      <c r="M819" s="95"/>
      <c r="N819" s="95"/>
      <c r="O819" s="95"/>
      <c r="P819" s="95"/>
      <c r="Q819" s="319"/>
      <c r="R819" s="319"/>
      <c r="S819" s="95"/>
      <c r="T819" s="95"/>
      <c r="U819" s="95"/>
      <c r="V819" s="95"/>
      <c r="W819" s="95"/>
      <c r="X819" s="95"/>
      <c r="Y819" s="95"/>
      <c r="Z819" s="95"/>
    </row>
    <row r="820" ht="14.25" customHeight="1">
      <c r="A820" s="95"/>
      <c r="B820" s="95"/>
      <c r="C820" s="95"/>
      <c r="D820" s="95"/>
      <c r="E820" s="95"/>
      <c r="F820" s="95"/>
      <c r="G820" s="318"/>
      <c r="H820" s="318"/>
      <c r="I820" s="318"/>
      <c r="J820" s="318"/>
      <c r="K820" s="318"/>
      <c r="L820" s="318"/>
      <c r="M820" s="95"/>
      <c r="N820" s="95"/>
      <c r="O820" s="95"/>
      <c r="P820" s="95"/>
      <c r="Q820" s="319"/>
      <c r="R820" s="319"/>
      <c r="S820" s="95"/>
      <c r="T820" s="95"/>
      <c r="U820" s="95"/>
      <c r="V820" s="95"/>
      <c r="W820" s="95"/>
      <c r="X820" s="95"/>
      <c r="Y820" s="95"/>
      <c r="Z820" s="95"/>
    </row>
    <row r="821" ht="14.25" customHeight="1">
      <c r="A821" s="95"/>
      <c r="B821" s="95"/>
      <c r="C821" s="95"/>
      <c r="D821" s="95"/>
      <c r="E821" s="95"/>
      <c r="F821" s="95"/>
      <c r="G821" s="318"/>
      <c r="H821" s="318"/>
      <c r="I821" s="318"/>
      <c r="J821" s="318"/>
      <c r="K821" s="318"/>
      <c r="L821" s="318"/>
      <c r="M821" s="95"/>
      <c r="N821" s="95"/>
      <c r="O821" s="95"/>
      <c r="P821" s="95"/>
      <c r="Q821" s="319"/>
      <c r="R821" s="319"/>
      <c r="S821" s="95"/>
      <c r="T821" s="95"/>
      <c r="U821" s="95"/>
      <c r="V821" s="95"/>
      <c r="W821" s="95"/>
      <c r="X821" s="95"/>
      <c r="Y821" s="95"/>
      <c r="Z821" s="95"/>
    </row>
    <row r="822" ht="14.25" customHeight="1">
      <c r="A822" s="95"/>
      <c r="B822" s="95"/>
      <c r="C822" s="95"/>
      <c r="D822" s="95"/>
      <c r="E822" s="95"/>
      <c r="F822" s="95"/>
      <c r="G822" s="318"/>
      <c r="H822" s="318"/>
      <c r="I822" s="318"/>
      <c r="J822" s="318"/>
      <c r="K822" s="318"/>
      <c r="L822" s="318"/>
      <c r="M822" s="95"/>
      <c r="N822" s="95"/>
      <c r="O822" s="95"/>
      <c r="P822" s="95"/>
      <c r="Q822" s="319"/>
      <c r="R822" s="319"/>
      <c r="S822" s="95"/>
      <c r="T822" s="95"/>
      <c r="U822" s="95"/>
      <c r="V822" s="95"/>
      <c r="W822" s="95"/>
      <c r="X822" s="95"/>
      <c r="Y822" s="95"/>
      <c r="Z822" s="95"/>
    </row>
    <row r="823" ht="14.25" customHeight="1">
      <c r="A823" s="95"/>
      <c r="B823" s="95"/>
      <c r="C823" s="95"/>
      <c r="D823" s="95"/>
      <c r="E823" s="95"/>
      <c r="F823" s="95"/>
      <c r="G823" s="318"/>
      <c r="H823" s="318"/>
      <c r="I823" s="318"/>
      <c r="J823" s="318"/>
      <c r="K823" s="318"/>
      <c r="L823" s="318"/>
      <c r="M823" s="95"/>
      <c r="N823" s="95"/>
      <c r="O823" s="95"/>
      <c r="P823" s="95"/>
      <c r="Q823" s="319"/>
      <c r="R823" s="319"/>
      <c r="S823" s="95"/>
      <c r="T823" s="95"/>
      <c r="U823" s="95"/>
      <c r="V823" s="95"/>
      <c r="W823" s="95"/>
      <c r="X823" s="95"/>
      <c r="Y823" s="95"/>
      <c r="Z823" s="95"/>
    </row>
    <row r="824" ht="14.25" customHeight="1">
      <c r="A824" s="95"/>
      <c r="B824" s="95"/>
      <c r="C824" s="95"/>
      <c r="D824" s="95"/>
      <c r="E824" s="95"/>
      <c r="F824" s="95"/>
      <c r="G824" s="318"/>
      <c r="H824" s="318"/>
      <c r="I824" s="318"/>
      <c r="J824" s="318"/>
      <c r="K824" s="318"/>
      <c r="L824" s="318"/>
      <c r="M824" s="95"/>
      <c r="N824" s="95"/>
      <c r="O824" s="95"/>
      <c r="P824" s="95"/>
      <c r="Q824" s="319"/>
      <c r="R824" s="319"/>
      <c r="S824" s="95"/>
      <c r="T824" s="95"/>
      <c r="U824" s="95"/>
      <c r="V824" s="95"/>
      <c r="W824" s="95"/>
      <c r="X824" s="95"/>
      <c r="Y824" s="95"/>
      <c r="Z824" s="95"/>
    </row>
    <row r="825" ht="14.25" customHeight="1">
      <c r="A825" s="95"/>
      <c r="B825" s="95"/>
      <c r="C825" s="95"/>
      <c r="D825" s="95"/>
      <c r="E825" s="95"/>
      <c r="F825" s="95"/>
      <c r="G825" s="318"/>
      <c r="H825" s="318"/>
      <c r="I825" s="318"/>
      <c r="J825" s="318"/>
      <c r="K825" s="318"/>
      <c r="L825" s="318"/>
      <c r="M825" s="95"/>
      <c r="N825" s="95"/>
      <c r="O825" s="95"/>
      <c r="P825" s="95"/>
      <c r="Q825" s="319"/>
      <c r="R825" s="319"/>
      <c r="S825" s="95"/>
      <c r="T825" s="95"/>
      <c r="U825" s="95"/>
      <c r="V825" s="95"/>
      <c r="W825" s="95"/>
      <c r="X825" s="95"/>
      <c r="Y825" s="95"/>
      <c r="Z825" s="95"/>
    </row>
    <row r="826" ht="14.25" customHeight="1">
      <c r="A826" s="95"/>
      <c r="B826" s="95"/>
      <c r="C826" s="95"/>
      <c r="D826" s="95"/>
      <c r="E826" s="95"/>
      <c r="F826" s="95"/>
      <c r="G826" s="318"/>
      <c r="H826" s="318"/>
      <c r="I826" s="318"/>
      <c r="J826" s="318"/>
      <c r="K826" s="318"/>
      <c r="L826" s="318"/>
      <c r="M826" s="95"/>
      <c r="N826" s="95"/>
      <c r="O826" s="95"/>
      <c r="P826" s="95"/>
      <c r="Q826" s="319"/>
      <c r="R826" s="319"/>
      <c r="S826" s="95"/>
      <c r="T826" s="95"/>
      <c r="U826" s="95"/>
      <c r="V826" s="95"/>
      <c r="W826" s="95"/>
      <c r="X826" s="95"/>
      <c r="Y826" s="95"/>
      <c r="Z826" s="95"/>
    </row>
    <row r="827" ht="14.25" customHeight="1">
      <c r="A827" s="95"/>
      <c r="B827" s="95"/>
      <c r="C827" s="95"/>
      <c r="D827" s="95"/>
      <c r="E827" s="95"/>
      <c r="F827" s="95"/>
      <c r="G827" s="318"/>
      <c r="H827" s="318"/>
      <c r="I827" s="318"/>
      <c r="J827" s="318"/>
      <c r="K827" s="318"/>
      <c r="L827" s="318"/>
      <c r="M827" s="95"/>
      <c r="N827" s="95"/>
      <c r="O827" s="95"/>
      <c r="P827" s="95"/>
      <c r="Q827" s="319"/>
      <c r="R827" s="319"/>
      <c r="S827" s="95"/>
      <c r="T827" s="95"/>
      <c r="U827" s="95"/>
      <c r="V827" s="95"/>
      <c r="W827" s="95"/>
      <c r="X827" s="95"/>
      <c r="Y827" s="95"/>
      <c r="Z827" s="95"/>
    </row>
    <row r="828" ht="14.25" customHeight="1">
      <c r="A828" s="95"/>
      <c r="B828" s="95"/>
      <c r="C828" s="95"/>
      <c r="D828" s="95"/>
      <c r="E828" s="95"/>
      <c r="F828" s="95"/>
      <c r="G828" s="318"/>
      <c r="H828" s="318"/>
      <c r="I828" s="318"/>
      <c r="J828" s="318"/>
      <c r="K828" s="318"/>
      <c r="L828" s="318"/>
      <c r="M828" s="95"/>
      <c r="N828" s="95"/>
      <c r="O828" s="95"/>
      <c r="P828" s="95"/>
      <c r="Q828" s="319"/>
      <c r="R828" s="319"/>
      <c r="S828" s="95"/>
      <c r="T828" s="95"/>
      <c r="U828" s="95"/>
      <c r="V828" s="95"/>
      <c r="W828" s="95"/>
      <c r="X828" s="95"/>
      <c r="Y828" s="95"/>
      <c r="Z828" s="95"/>
    </row>
    <row r="829" ht="14.25" customHeight="1">
      <c r="A829" s="95"/>
      <c r="B829" s="95"/>
      <c r="C829" s="95"/>
      <c r="D829" s="95"/>
      <c r="E829" s="95"/>
      <c r="F829" s="95"/>
      <c r="G829" s="318"/>
      <c r="H829" s="318"/>
      <c r="I829" s="318"/>
      <c r="J829" s="318"/>
      <c r="K829" s="318"/>
      <c r="L829" s="318"/>
      <c r="M829" s="95"/>
      <c r="N829" s="95"/>
      <c r="O829" s="95"/>
      <c r="P829" s="95"/>
      <c r="Q829" s="319"/>
      <c r="R829" s="319"/>
      <c r="S829" s="95"/>
      <c r="T829" s="95"/>
      <c r="U829" s="95"/>
      <c r="V829" s="95"/>
      <c r="W829" s="95"/>
      <c r="X829" s="95"/>
      <c r="Y829" s="95"/>
      <c r="Z829" s="95"/>
    </row>
    <row r="830" ht="14.25" customHeight="1">
      <c r="A830" s="95"/>
      <c r="B830" s="95"/>
      <c r="C830" s="95"/>
      <c r="D830" s="95"/>
      <c r="E830" s="95"/>
      <c r="F830" s="95"/>
      <c r="G830" s="318"/>
      <c r="H830" s="318"/>
      <c r="I830" s="318"/>
      <c r="J830" s="318"/>
      <c r="K830" s="318"/>
      <c r="L830" s="318"/>
      <c r="M830" s="95"/>
      <c r="N830" s="95"/>
      <c r="O830" s="95"/>
      <c r="P830" s="95"/>
      <c r="Q830" s="319"/>
      <c r="R830" s="319"/>
      <c r="S830" s="95"/>
      <c r="T830" s="95"/>
      <c r="U830" s="95"/>
      <c r="V830" s="95"/>
      <c r="W830" s="95"/>
      <c r="X830" s="95"/>
      <c r="Y830" s="95"/>
      <c r="Z830" s="95"/>
    </row>
    <row r="831" ht="14.25" customHeight="1">
      <c r="A831" s="95"/>
      <c r="B831" s="95"/>
      <c r="C831" s="95"/>
      <c r="D831" s="95"/>
      <c r="E831" s="95"/>
      <c r="F831" s="95"/>
      <c r="G831" s="318"/>
      <c r="H831" s="318"/>
      <c r="I831" s="318"/>
      <c r="J831" s="318"/>
      <c r="K831" s="318"/>
      <c r="L831" s="318"/>
      <c r="M831" s="95"/>
      <c r="N831" s="95"/>
      <c r="O831" s="95"/>
      <c r="P831" s="95"/>
      <c r="Q831" s="319"/>
      <c r="R831" s="319"/>
      <c r="S831" s="95"/>
      <c r="T831" s="95"/>
      <c r="U831" s="95"/>
      <c r="V831" s="95"/>
      <c r="W831" s="95"/>
      <c r="X831" s="95"/>
      <c r="Y831" s="95"/>
      <c r="Z831" s="95"/>
    </row>
    <row r="832" ht="14.25" customHeight="1">
      <c r="A832" s="95"/>
      <c r="B832" s="95"/>
      <c r="C832" s="95"/>
      <c r="D832" s="95"/>
      <c r="E832" s="95"/>
      <c r="F832" s="95"/>
      <c r="G832" s="318"/>
      <c r="H832" s="318"/>
      <c r="I832" s="318"/>
      <c r="J832" s="318"/>
      <c r="K832" s="318"/>
      <c r="L832" s="318"/>
      <c r="M832" s="95"/>
      <c r="N832" s="95"/>
      <c r="O832" s="95"/>
      <c r="P832" s="95"/>
      <c r="Q832" s="319"/>
      <c r="R832" s="319"/>
      <c r="S832" s="95"/>
      <c r="T832" s="95"/>
      <c r="U832" s="95"/>
      <c r="V832" s="95"/>
      <c r="W832" s="95"/>
      <c r="X832" s="95"/>
      <c r="Y832" s="95"/>
      <c r="Z832" s="95"/>
    </row>
    <row r="833" ht="14.25" customHeight="1">
      <c r="A833" s="95"/>
      <c r="B833" s="95"/>
      <c r="C833" s="95"/>
      <c r="D833" s="95"/>
      <c r="E833" s="95"/>
      <c r="F833" s="95"/>
      <c r="G833" s="318"/>
      <c r="H833" s="318"/>
      <c r="I833" s="318"/>
      <c r="J833" s="318"/>
      <c r="K833" s="318"/>
      <c r="L833" s="318"/>
      <c r="M833" s="95"/>
      <c r="N833" s="95"/>
      <c r="O833" s="95"/>
      <c r="P833" s="95"/>
      <c r="Q833" s="319"/>
      <c r="R833" s="319"/>
      <c r="S833" s="95"/>
      <c r="T833" s="95"/>
      <c r="U833" s="95"/>
      <c r="V833" s="95"/>
      <c r="W833" s="95"/>
      <c r="X833" s="95"/>
      <c r="Y833" s="95"/>
      <c r="Z833" s="95"/>
    </row>
    <row r="834" ht="14.25" customHeight="1">
      <c r="A834" s="95"/>
      <c r="B834" s="95"/>
      <c r="C834" s="95"/>
      <c r="D834" s="95"/>
      <c r="E834" s="95"/>
      <c r="F834" s="95"/>
      <c r="G834" s="318"/>
      <c r="H834" s="318"/>
      <c r="I834" s="318"/>
      <c r="J834" s="318"/>
      <c r="K834" s="318"/>
      <c r="L834" s="318"/>
      <c r="M834" s="95"/>
      <c r="N834" s="95"/>
      <c r="O834" s="95"/>
      <c r="P834" s="95"/>
      <c r="Q834" s="319"/>
      <c r="R834" s="319"/>
      <c r="S834" s="95"/>
      <c r="T834" s="95"/>
      <c r="U834" s="95"/>
      <c r="V834" s="95"/>
      <c r="W834" s="95"/>
      <c r="X834" s="95"/>
      <c r="Y834" s="95"/>
      <c r="Z834" s="95"/>
    </row>
    <row r="835" ht="14.25" customHeight="1">
      <c r="A835" s="95"/>
      <c r="B835" s="95"/>
      <c r="C835" s="95"/>
      <c r="D835" s="95"/>
      <c r="E835" s="95"/>
      <c r="F835" s="95"/>
      <c r="G835" s="318"/>
      <c r="H835" s="318"/>
      <c r="I835" s="318"/>
      <c r="J835" s="318"/>
      <c r="K835" s="318"/>
      <c r="L835" s="318"/>
      <c r="M835" s="95"/>
      <c r="N835" s="95"/>
      <c r="O835" s="95"/>
      <c r="P835" s="95"/>
      <c r="Q835" s="319"/>
      <c r="R835" s="319"/>
      <c r="S835" s="95"/>
      <c r="T835" s="95"/>
      <c r="U835" s="95"/>
      <c r="V835" s="95"/>
      <c r="W835" s="95"/>
      <c r="X835" s="95"/>
      <c r="Y835" s="95"/>
      <c r="Z835" s="95"/>
    </row>
    <row r="836" ht="14.25" customHeight="1">
      <c r="A836" s="95"/>
      <c r="B836" s="95"/>
      <c r="C836" s="95"/>
      <c r="D836" s="95"/>
      <c r="E836" s="95"/>
      <c r="F836" s="95"/>
      <c r="G836" s="318"/>
      <c r="H836" s="318"/>
      <c r="I836" s="318"/>
      <c r="J836" s="318"/>
      <c r="K836" s="318"/>
      <c r="L836" s="318"/>
      <c r="M836" s="95"/>
      <c r="N836" s="95"/>
      <c r="O836" s="95"/>
      <c r="P836" s="95"/>
      <c r="Q836" s="319"/>
      <c r="R836" s="319"/>
      <c r="S836" s="95"/>
      <c r="T836" s="95"/>
      <c r="U836" s="95"/>
      <c r="V836" s="95"/>
      <c r="W836" s="95"/>
      <c r="X836" s="95"/>
      <c r="Y836" s="95"/>
      <c r="Z836" s="95"/>
    </row>
    <row r="837" ht="14.25" customHeight="1">
      <c r="A837" s="95"/>
      <c r="B837" s="95"/>
      <c r="C837" s="95"/>
      <c r="D837" s="95"/>
      <c r="E837" s="95"/>
      <c r="F837" s="95"/>
      <c r="G837" s="318"/>
      <c r="H837" s="318"/>
      <c r="I837" s="318"/>
      <c r="J837" s="318"/>
      <c r="K837" s="318"/>
      <c r="L837" s="318"/>
      <c r="M837" s="95"/>
      <c r="N837" s="95"/>
      <c r="O837" s="95"/>
      <c r="P837" s="95"/>
      <c r="Q837" s="319"/>
      <c r="R837" s="319"/>
      <c r="S837" s="95"/>
      <c r="T837" s="95"/>
      <c r="U837" s="95"/>
      <c r="V837" s="95"/>
      <c r="W837" s="95"/>
      <c r="X837" s="95"/>
      <c r="Y837" s="95"/>
      <c r="Z837" s="95"/>
    </row>
    <row r="838" ht="14.25" customHeight="1">
      <c r="A838" s="95"/>
      <c r="B838" s="95"/>
      <c r="C838" s="95"/>
      <c r="D838" s="95"/>
      <c r="E838" s="95"/>
      <c r="F838" s="95"/>
      <c r="G838" s="318"/>
      <c r="H838" s="318"/>
      <c r="I838" s="318"/>
      <c r="J838" s="318"/>
      <c r="K838" s="318"/>
      <c r="L838" s="318"/>
      <c r="M838" s="95"/>
      <c r="N838" s="95"/>
      <c r="O838" s="95"/>
      <c r="P838" s="95"/>
      <c r="Q838" s="319"/>
      <c r="R838" s="319"/>
      <c r="S838" s="95"/>
      <c r="T838" s="95"/>
      <c r="U838" s="95"/>
      <c r="V838" s="95"/>
      <c r="W838" s="95"/>
      <c r="X838" s="95"/>
      <c r="Y838" s="95"/>
      <c r="Z838" s="95"/>
    </row>
    <row r="839" ht="14.25" customHeight="1">
      <c r="A839" s="95"/>
      <c r="B839" s="95"/>
      <c r="C839" s="95"/>
      <c r="D839" s="95"/>
      <c r="E839" s="95"/>
      <c r="F839" s="95"/>
      <c r="G839" s="318"/>
      <c r="H839" s="318"/>
      <c r="I839" s="318"/>
      <c r="J839" s="318"/>
      <c r="K839" s="318"/>
      <c r="L839" s="318"/>
      <c r="M839" s="95"/>
      <c r="N839" s="95"/>
      <c r="O839" s="95"/>
      <c r="P839" s="95"/>
      <c r="Q839" s="319"/>
      <c r="R839" s="319"/>
      <c r="S839" s="95"/>
      <c r="T839" s="95"/>
      <c r="U839" s="95"/>
      <c r="V839" s="95"/>
      <c r="W839" s="95"/>
      <c r="X839" s="95"/>
      <c r="Y839" s="95"/>
      <c r="Z839" s="95"/>
    </row>
    <row r="840" ht="14.25" customHeight="1">
      <c r="A840" s="95"/>
      <c r="B840" s="95"/>
      <c r="C840" s="95"/>
      <c r="D840" s="95"/>
      <c r="E840" s="95"/>
      <c r="F840" s="95"/>
      <c r="G840" s="318"/>
      <c r="H840" s="318"/>
      <c r="I840" s="318"/>
      <c r="J840" s="318"/>
      <c r="K840" s="318"/>
      <c r="L840" s="318"/>
      <c r="M840" s="95"/>
      <c r="N840" s="95"/>
      <c r="O840" s="95"/>
      <c r="P840" s="95"/>
      <c r="Q840" s="319"/>
      <c r="R840" s="319"/>
      <c r="S840" s="95"/>
      <c r="T840" s="95"/>
      <c r="U840" s="95"/>
      <c r="V840" s="95"/>
      <c r="W840" s="95"/>
      <c r="X840" s="95"/>
      <c r="Y840" s="95"/>
      <c r="Z840" s="95"/>
    </row>
    <row r="841" ht="14.25" customHeight="1">
      <c r="A841" s="95"/>
      <c r="B841" s="95"/>
      <c r="C841" s="95"/>
      <c r="D841" s="95"/>
      <c r="E841" s="95"/>
      <c r="F841" s="95"/>
      <c r="G841" s="318"/>
      <c r="H841" s="318"/>
      <c r="I841" s="318"/>
      <c r="J841" s="318"/>
      <c r="K841" s="318"/>
      <c r="L841" s="318"/>
      <c r="M841" s="95"/>
      <c r="N841" s="95"/>
      <c r="O841" s="95"/>
      <c r="P841" s="95"/>
      <c r="Q841" s="319"/>
      <c r="R841" s="319"/>
      <c r="S841" s="95"/>
      <c r="T841" s="95"/>
      <c r="U841" s="95"/>
      <c r="V841" s="95"/>
      <c r="W841" s="95"/>
      <c r="X841" s="95"/>
      <c r="Y841" s="95"/>
      <c r="Z841" s="95"/>
    </row>
    <row r="842" ht="14.25" customHeight="1">
      <c r="A842" s="95"/>
      <c r="B842" s="95"/>
      <c r="C842" s="95"/>
      <c r="D842" s="95"/>
      <c r="E842" s="95"/>
      <c r="F842" s="95"/>
      <c r="G842" s="318"/>
      <c r="H842" s="318"/>
      <c r="I842" s="318"/>
      <c r="J842" s="318"/>
      <c r="K842" s="318"/>
      <c r="L842" s="318"/>
      <c r="M842" s="95"/>
      <c r="N842" s="95"/>
      <c r="O842" s="95"/>
      <c r="P842" s="95"/>
      <c r="Q842" s="319"/>
      <c r="R842" s="319"/>
      <c r="S842" s="95"/>
      <c r="T842" s="95"/>
      <c r="U842" s="95"/>
      <c r="V842" s="95"/>
      <c r="W842" s="95"/>
      <c r="X842" s="95"/>
      <c r="Y842" s="95"/>
      <c r="Z842" s="95"/>
    </row>
    <row r="843" ht="14.25" customHeight="1">
      <c r="A843" s="95"/>
      <c r="B843" s="95"/>
      <c r="C843" s="95"/>
      <c r="D843" s="95"/>
      <c r="E843" s="95"/>
      <c r="F843" s="95"/>
      <c r="G843" s="318"/>
      <c r="H843" s="318"/>
      <c r="I843" s="318"/>
      <c r="J843" s="318"/>
      <c r="K843" s="318"/>
      <c r="L843" s="318"/>
      <c r="M843" s="95"/>
      <c r="N843" s="95"/>
      <c r="O843" s="95"/>
      <c r="P843" s="95"/>
      <c r="Q843" s="319"/>
      <c r="R843" s="319"/>
      <c r="S843" s="95"/>
      <c r="T843" s="95"/>
      <c r="U843" s="95"/>
      <c r="V843" s="95"/>
      <c r="W843" s="95"/>
      <c r="X843" s="95"/>
      <c r="Y843" s="95"/>
      <c r="Z843" s="95"/>
    </row>
    <row r="844" ht="14.25" customHeight="1">
      <c r="A844" s="95"/>
      <c r="B844" s="95"/>
      <c r="C844" s="95"/>
      <c r="D844" s="95"/>
      <c r="E844" s="95"/>
      <c r="F844" s="95"/>
      <c r="G844" s="318"/>
      <c r="H844" s="318"/>
      <c r="I844" s="318"/>
      <c r="J844" s="318"/>
      <c r="K844" s="318"/>
      <c r="L844" s="318"/>
      <c r="M844" s="95"/>
      <c r="N844" s="95"/>
      <c r="O844" s="95"/>
      <c r="P844" s="95"/>
      <c r="Q844" s="319"/>
      <c r="R844" s="319"/>
      <c r="S844" s="95"/>
      <c r="T844" s="95"/>
      <c r="U844" s="95"/>
      <c r="V844" s="95"/>
      <c r="W844" s="95"/>
      <c r="X844" s="95"/>
      <c r="Y844" s="95"/>
      <c r="Z844" s="95"/>
    </row>
    <row r="845" ht="14.25" customHeight="1">
      <c r="A845" s="95"/>
      <c r="B845" s="95"/>
      <c r="C845" s="95"/>
      <c r="D845" s="95"/>
      <c r="E845" s="95"/>
      <c r="F845" s="95"/>
      <c r="G845" s="318"/>
      <c r="H845" s="318"/>
      <c r="I845" s="318"/>
      <c r="J845" s="318"/>
      <c r="K845" s="318"/>
      <c r="L845" s="318"/>
      <c r="M845" s="95"/>
      <c r="N845" s="95"/>
      <c r="O845" s="95"/>
      <c r="P845" s="95"/>
      <c r="Q845" s="319"/>
      <c r="R845" s="319"/>
      <c r="S845" s="95"/>
      <c r="T845" s="95"/>
      <c r="U845" s="95"/>
      <c r="V845" s="95"/>
      <c r="W845" s="95"/>
      <c r="X845" s="95"/>
      <c r="Y845" s="95"/>
      <c r="Z845" s="95"/>
    </row>
    <row r="846" ht="14.25" customHeight="1">
      <c r="A846" s="95"/>
      <c r="B846" s="95"/>
      <c r="C846" s="95"/>
      <c r="D846" s="95"/>
      <c r="E846" s="95"/>
      <c r="F846" s="95"/>
      <c r="G846" s="318"/>
      <c r="H846" s="318"/>
      <c r="I846" s="318"/>
      <c r="J846" s="318"/>
      <c r="K846" s="318"/>
      <c r="L846" s="318"/>
      <c r="M846" s="95"/>
      <c r="N846" s="95"/>
      <c r="O846" s="95"/>
      <c r="P846" s="95"/>
      <c r="Q846" s="319"/>
      <c r="R846" s="319"/>
      <c r="S846" s="95"/>
      <c r="T846" s="95"/>
      <c r="U846" s="95"/>
      <c r="V846" s="95"/>
      <c r="W846" s="95"/>
      <c r="X846" s="95"/>
      <c r="Y846" s="95"/>
      <c r="Z846" s="95"/>
    </row>
    <row r="847" ht="14.25" customHeight="1">
      <c r="A847" s="95"/>
      <c r="B847" s="95"/>
      <c r="C847" s="95"/>
      <c r="D847" s="95"/>
      <c r="E847" s="95"/>
      <c r="F847" s="95"/>
      <c r="G847" s="318"/>
      <c r="H847" s="318"/>
      <c r="I847" s="318"/>
      <c r="J847" s="318"/>
      <c r="K847" s="318"/>
      <c r="L847" s="318"/>
      <c r="M847" s="95"/>
      <c r="N847" s="95"/>
      <c r="O847" s="95"/>
      <c r="P847" s="95"/>
      <c r="Q847" s="319"/>
      <c r="R847" s="319"/>
      <c r="S847" s="95"/>
      <c r="T847" s="95"/>
      <c r="U847" s="95"/>
      <c r="V847" s="95"/>
      <c r="W847" s="95"/>
      <c r="X847" s="95"/>
      <c r="Y847" s="95"/>
      <c r="Z847" s="95"/>
    </row>
    <row r="848" ht="14.25" customHeight="1">
      <c r="A848" s="95"/>
      <c r="B848" s="95"/>
      <c r="C848" s="95"/>
      <c r="D848" s="95"/>
      <c r="E848" s="95"/>
      <c r="F848" s="95"/>
      <c r="G848" s="318"/>
      <c r="H848" s="318"/>
      <c r="I848" s="318"/>
      <c r="J848" s="318"/>
      <c r="K848" s="318"/>
      <c r="L848" s="318"/>
      <c r="M848" s="95"/>
      <c r="N848" s="95"/>
      <c r="O848" s="95"/>
      <c r="P848" s="95"/>
      <c r="Q848" s="319"/>
      <c r="R848" s="319"/>
      <c r="S848" s="95"/>
      <c r="T848" s="95"/>
      <c r="U848" s="95"/>
      <c r="V848" s="95"/>
      <c r="W848" s="95"/>
      <c r="X848" s="95"/>
      <c r="Y848" s="95"/>
      <c r="Z848" s="95"/>
    </row>
    <row r="849" ht="14.25" customHeight="1">
      <c r="A849" s="95"/>
      <c r="B849" s="95"/>
      <c r="C849" s="95"/>
      <c r="D849" s="95"/>
      <c r="E849" s="95"/>
      <c r="F849" s="95"/>
      <c r="G849" s="318"/>
      <c r="H849" s="318"/>
      <c r="I849" s="318"/>
      <c r="J849" s="318"/>
      <c r="K849" s="318"/>
      <c r="L849" s="318"/>
      <c r="M849" s="95"/>
      <c r="N849" s="95"/>
      <c r="O849" s="95"/>
      <c r="P849" s="95"/>
      <c r="Q849" s="319"/>
      <c r="R849" s="319"/>
      <c r="S849" s="95"/>
      <c r="T849" s="95"/>
      <c r="U849" s="95"/>
      <c r="V849" s="95"/>
      <c r="W849" s="95"/>
      <c r="X849" s="95"/>
      <c r="Y849" s="95"/>
      <c r="Z849" s="95"/>
    </row>
    <row r="850" ht="14.25" customHeight="1">
      <c r="A850" s="95"/>
      <c r="B850" s="95"/>
      <c r="C850" s="95"/>
      <c r="D850" s="95"/>
      <c r="E850" s="95"/>
      <c r="F850" s="95"/>
      <c r="G850" s="318"/>
      <c r="H850" s="318"/>
      <c r="I850" s="318"/>
      <c r="J850" s="318"/>
      <c r="K850" s="318"/>
      <c r="L850" s="318"/>
      <c r="M850" s="95"/>
      <c r="N850" s="95"/>
      <c r="O850" s="95"/>
      <c r="P850" s="95"/>
      <c r="Q850" s="319"/>
      <c r="R850" s="319"/>
      <c r="S850" s="95"/>
      <c r="T850" s="95"/>
      <c r="U850" s="95"/>
      <c r="V850" s="95"/>
      <c r="W850" s="95"/>
      <c r="X850" s="95"/>
      <c r="Y850" s="95"/>
      <c r="Z850" s="95"/>
    </row>
    <row r="851" ht="14.25" customHeight="1">
      <c r="A851" s="95"/>
      <c r="B851" s="95"/>
      <c r="C851" s="95"/>
      <c r="D851" s="95"/>
      <c r="E851" s="95"/>
      <c r="F851" s="95"/>
      <c r="G851" s="318"/>
      <c r="H851" s="318"/>
      <c r="I851" s="318"/>
      <c r="J851" s="318"/>
      <c r="K851" s="318"/>
      <c r="L851" s="318"/>
      <c r="M851" s="95"/>
      <c r="N851" s="95"/>
      <c r="O851" s="95"/>
      <c r="P851" s="95"/>
      <c r="Q851" s="319"/>
      <c r="R851" s="319"/>
      <c r="S851" s="95"/>
      <c r="T851" s="95"/>
      <c r="U851" s="95"/>
      <c r="V851" s="95"/>
      <c r="W851" s="95"/>
      <c r="X851" s="95"/>
      <c r="Y851" s="95"/>
      <c r="Z851" s="95"/>
    </row>
    <row r="852" ht="14.25" customHeight="1">
      <c r="A852" s="95"/>
      <c r="B852" s="95"/>
      <c r="C852" s="95"/>
      <c r="D852" s="95"/>
      <c r="E852" s="95"/>
      <c r="F852" s="95"/>
      <c r="G852" s="318"/>
      <c r="H852" s="318"/>
      <c r="I852" s="318"/>
      <c r="J852" s="318"/>
      <c r="K852" s="318"/>
      <c r="L852" s="318"/>
      <c r="M852" s="95"/>
      <c r="N852" s="95"/>
      <c r="O852" s="95"/>
      <c r="P852" s="95"/>
      <c r="Q852" s="319"/>
      <c r="R852" s="319"/>
      <c r="S852" s="95"/>
      <c r="T852" s="95"/>
      <c r="U852" s="95"/>
      <c r="V852" s="95"/>
      <c r="W852" s="95"/>
      <c r="X852" s="95"/>
      <c r="Y852" s="95"/>
      <c r="Z852" s="95"/>
    </row>
    <row r="853" ht="14.25" customHeight="1">
      <c r="A853" s="95"/>
      <c r="B853" s="95"/>
      <c r="C853" s="95"/>
      <c r="D853" s="95"/>
      <c r="E853" s="95"/>
      <c r="F853" s="95"/>
      <c r="G853" s="318"/>
      <c r="H853" s="318"/>
      <c r="I853" s="318"/>
      <c r="J853" s="318"/>
      <c r="K853" s="318"/>
      <c r="L853" s="318"/>
      <c r="M853" s="95"/>
      <c r="N853" s="95"/>
      <c r="O853" s="95"/>
      <c r="P853" s="95"/>
      <c r="Q853" s="319"/>
      <c r="R853" s="319"/>
      <c r="S853" s="95"/>
      <c r="T853" s="95"/>
      <c r="U853" s="95"/>
      <c r="V853" s="95"/>
      <c r="W853" s="95"/>
      <c r="X853" s="95"/>
      <c r="Y853" s="95"/>
      <c r="Z853" s="95"/>
    </row>
    <row r="854" ht="14.25" customHeight="1">
      <c r="A854" s="95"/>
      <c r="B854" s="95"/>
      <c r="C854" s="95"/>
      <c r="D854" s="95"/>
      <c r="E854" s="95"/>
      <c r="F854" s="95"/>
      <c r="G854" s="318"/>
      <c r="H854" s="318"/>
      <c r="I854" s="318"/>
      <c r="J854" s="318"/>
      <c r="K854" s="318"/>
      <c r="L854" s="318"/>
      <c r="M854" s="95"/>
      <c r="N854" s="95"/>
      <c r="O854" s="95"/>
      <c r="P854" s="95"/>
      <c r="Q854" s="319"/>
      <c r="R854" s="319"/>
      <c r="S854" s="95"/>
      <c r="T854" s="95"/>
      <c r="U854" s="95"/>
      <c r="V854" s="95"/>
      <c r="W854" s="95"/>
      <c r="X854" s="95"/>
      <c r="Y854" s="95"/>
      <c r="Z854" s="95"/>
    </row>
    <row r="855" ht="14.25" customHeight="1">
      <c r="A855" s="95"/>
      <c r="B855" s="95"/>
      <c r="C855" s="95"/>
      <c r="D855" s="95"/>
      <c r="E855" s="95"/>
      <c r="F855" s="95"/>
      <c r="G855" s="318"/>
      <c r="H855" s="318"/>
      <c r="I855" s="318"/>
      <c r="J855" s="318"/>
      <c r="K855" s="318"/>
      <c r="L855" s="318"/>
      <c r="M855" s="95"/>
      <c r="N855" s="95"/>
      <c r="O855" s="95"/>
      <c r="P855" s="95"/>
      <c r="Q855" s="319"/>
      <c r="R855" s="319"/>
      <c r="S855" s="95"/>
      <c r="T855" s="95"/>
      <c r="U855" s="95"/>
      <c r="V855" s="95"/>
      <c r="W855" s="95"/>
      <c r="X855" s="95"/>
      <c r="Y855" s="95"/>
      <c r="Z855" s="95"/>
    </row>
    <row r="856" ht="14.25" customHeight="1">
      <c r="A856" s="95"/>
      <c r="B856" s="95"/>
      <c r="C856" s="95"/>
      <c r="D856" s="95"/>
      <c r="E856" s="95"/>
      <c r="F856" s="95"/>
      <c r="G856" s="318"/>
      <c r="H856" s="318"/>
      <c r="I856" s="318"/>
      <c r="J856" s="318"/>
      <c r="K856" s="318"/>
      <c r="L856" s="318"/>
      <c r="M856" s="95"/>
      <c r="N856" s="95"/>
      <c r="O856" s="95"/>
      <c r="P856" s="95"/>
      <c r="Q856" s="319"/>
      <c r="R856" s="319"/>
      <c r="S856" s="95"/>
      <c r="T856" s="95"/>
      <c r="U856" s="95"/>
      <c r="V856" s="95"/>
      <c r="W856" s="95"/>
      <c r="X856" s="95"/>
      <c r="Y856" s="95"/>
      <c r="Z856" s="95"/>
    </row>
    <row r="857" ht="14.25" customHeight="1">
      <c r="A857" s="95"/>
      <c r="B857" s="95"/>
      <c r="C857" s="95"/>
      <c r="D857" s="95"/>
      <c r="E857" s="95"/>
      <c r="F857" s="95"/>
      <c r="G857" s="318"/>
      <c r="H857" s="318"/>
      <c r="I857" s="318"/>
      <c r="J857" s="318"/>
      <c r="K857" s="318"/>
      <c r="L857" s="318"/>
      <c r="M857" s="95"/>
      <c r="N857" s="95"/>
      <c r="O857" s="95"/>
      <c r="P857" s="95"/>
      <c r="Q857" s="319"/>
      <c r="R857" s="319"/>
      <c r="S857" s="95"/>
      <c r="T857" s="95"/>
      <c r="U857" s="95"/>
      <c r="V857" s="95"/>
      <c r="W857" s="95"/>
      <c r="X857" s="95"/>
      <c r="Y857" s="95"/>
      <c r="Z857" s="95"/>
    </row>
    <row r="858" ht="14.25" customHeight="1">
      <c r="A858" s="95"/>
      <c r="B858" s="95"/>
      <c r="C858" s="95"/>
      <c r="D858" s="95"/>
      <c r="E858" s="95"/>
      <c r="F858" s="95"/>
      <c r="G858" s="318"/>
      <c r="H858" s="318"/>
      <c r="I858" s="318"/>
      <c r="J858" s="318"/>
      <c r="K858" s="318"/>
      <c r="L858" s="318"/>
      <c r="M858" s="95"/>
      <c r="N858" s="95"/>
      <c r="O858" s="95"/>
      <c r="P858" s="95"/>
      <c r="Q858" s="319"/>
      <c r="R858" s="319"/>
      <c r="S858" s="95"/>
      <c r="T858" s="95"/>
      <c r="U858" s="95"/>
      <c r="V858" s="95"/>
      <c r="W858" s="95"/>
      <c r="X858" s="95"/>
      <c r="Y858" s="95"/>
      <c r="Z858" s="95"/>
    </row>
    <row r="859" ht="14.25" customHeight="1">
      <c r="A859" s="95"/>
      <c r="B859" s="95"/>
      <c r="C859" s="95"/>
      <c r="D859" s="95"/>
      <c r="E859" s="95"/>
      <c r="F859" s="95"/>
      <c r="G859" s="318"/>
      <c r="H859" s="318"/>
      <c r="I859" s="318"/>
      <c r="J859" s="318"/>
      <c r="K859" s="318"/>
      <c r="L859" s="318"/>
      <c r="M859" s="95"/>
      <c r="N859" s="95"/>
      <c r="O859" s="95"/>
      <c r="P859" s="95"/>
      <c r="Q859" s="319"/>
      <c r="R859" s="319"/>
      <c r="S859" s="95"/>
      <c r="T859" s="95"/>
      <c r="U859" s="95"/>
      <c r="V859" s="95"/>
      <c r="W859" s="95"/>
      <c r="X859" s="95"/>
      <c r="Y859" s="95"/>
      <c r="Z859" s="95"/>
    </row>
    <row r="860" ht="14.25" customHeight="1">
      <c r="A860" s="95"/>
      <c r="B860" s="95"/>
      <c r="C860" s="95"/>
      <c r="D860" s="95"/>
      <c r="E860" s="95"/>
      <c r="F860" s="95"/>
      <c r="G860" s="318"/>
      <c r="H860" s="318"/>
      <c r="I860" s="318"/>
      <c r="J860" s="318"/>
      <c r="K860" s="318"/>
      <c r="L860" s="318"/>
      <c r="M860" s="95"/>
      <c r="N860" s="95"/>
      <c r="O860" s="95"/>
      <c r="P860" s="95"/>
      <c r="Q860" s="319"/>
      <c r="R860" s="319"/>
      <c r="S860" s="95"/>
      <c r="T860" s="95"/>
      <c r="U860" s="95"/>
      <c r="V860" s="95"/>
      <c r="W860" s="95"/>
      <c r="X860" s="95"/>
      <c r="Y860" s="95"/>
      <c r="Z860" s="95"/>
    </row>
    <row r="861" ht="14.25" customHeight="1">
      <c r="A861" s="95"/>
      <c r="B861" s="95"/>
      <c r="C861" s="95"/>
      <c r="D861" s="95"/>
      <c r="E861" s="95"/>
      <c r="F861" s="95"/>
      <c r="G861" s="318"/>
      <c r="H861" s="318"/>
      <c r="I861" s="318"/>
      <c r="J861" s="318"/>
      <c r="K861" s="318"/>
      <c r="L861" s="318"/>
      <c r="M861" s="95"/>
      <c r="N861" s="95"/>
      <c r="O861" s="95"/>
      <c r="P861" s="95"/>
      <c r="Q861" s="319"/>
      <c r="R861" s="319"/>
      <c r="S861" s="95"/>
      <c r="T861" s="95"/>
      <c r="U861" s="95"/>
      <c r="V861" s="95"/>
      <c r="W861" s="95"/>
      <c r="X861" s="95"/>
      <c r="Y861" s="95"/>
      <c r="Z861" s="95"/>
    </row>
    <row r="862" ht="14.25" customHeight="1">
      <c r="A862" s="95"/>
      <c r="B862" s="95"/>
      <c r="C862" s="95"/>
      <c r="D862" s="95"/>
      <c r="E862" s="95"/>
      <c r="F862" s="95"/>
      <c r="G862" s="318"/>
      <c r="H862" s="318"/>
      <c r="I862" s="318"/>
      <c r="J862" s="318"/>
      <c r="K862" s="318"/>
      <c r="L862" s="318"/>
      <c r="M862" s="95"/>
      <c r="N862" s="95"/>
      <c r="O862" s="95"/>
      <c r="P862" s="95"/>
      <c r="Q862" s="319"/>
      <c r="R862" s="319"/>
      <c r="S862" s="95"/>
      <c r="T862" s="95"/>
      <c r="U862" s="95"/>
      <c r="V862" s="95"/>
      <c r="W862" s="95"/>
      <c r="X862" s="95"/>
      <c r="Y862" s="95"/>
      <c r="Z862" s="95"/>
    </row>
    <row r="863" ht="14.25" customHeight="1">
      <c r="A863" s="95"/>
      <c r="B863" s="95"/>
      <c r="C863" s="95"/>
      <c r="D863" s="95"/>
      <c r="E863" s="95"/>
      <c r="F863" s="95"/>
      <c r="G863" s="318"/>
      <c r="H863" s="318"/>
      <c r="I863" s="318"/>
      <c r="J863" s="318"/>
      <c r="K863" s="318"/>
      <c r="L863" s="318"/>
      <c r="M863" s="95"/>
      <c r="N863" s="95"/>
      <c r="O863" s="95"/>
      <c r="P863" s="95"/>
      <c r="Q863" s="319"/>
      <c r="R863" s="319"/>
      <c r="S863" s="95"/>
      <c r="T863" s="95"/>
      <c r="U863" s="95"/>
      <c r="V863" s="95"/>
      <c r="W863" s="95"/>
      <c r="X863" s="95"/>
      <c r="Y863" s="95"/>
      <c r="Z863" s="95"/>
    </row>
    <row r="864" ht="14.25" customHeight="1">
      <c r="A864" s="95"/>
      <c r="B864" s="95"/>
      <c r="C864" s="95"/>
      <c r="D864" s="95"/>
      <c r="E864" s="95"/>
      <c r="F864" s="95"/>
      <c r="G864" s="318"/>
      <c r="H864" s="318"/>
      <c r="I864" s="318"/>
      <c r="J864" s="318"/>
      <c r="K864" s="318"/>
      <c r="L864" s="318"/>
      <c r="M864" s="95"/>
      <c r="N864" s="95"/>
      <c r="O864" s="95"/>
      <c r="P864" s="95"/>
      <c r="Q864" s="319"/>
      <c r="R864" s="319"/>
      <c r="S864" s="95"/>
      <c r="T864" s="95"/>
      <c r="U864" s="95"/>
      <c r="V864" s="95"/>
      <c r="W864" s="95"/>
      <c r="X864" s="95"/>
      <c r="Y864" s="95"/>
      <c r="Z864" s="95"/>
    </row>
    <row r="865" ht="14.25" customHeight="1">
      <c r="A865" s="95"/>
      <c r="B865" s="95"/>
      <c r="C865" s="95"/>
      <c r="D865" s="95"/>
      <c r="E865" s="95"/>
      <c r="F865" s="95"/>
      <c r="G865" s="318"/>
      <c r="H865" s="318"/>
      <c r="I865" s="318"/>
      <c r="J865" s="318"/>
      <c r="K865" s="318"/>
      <c r="L865" s="318"/>
      <c r="M865" s="95"/>
      <c r="N865" s="95"/>
      <c r="O865" s="95"/>
      <c r="P865" s="95"/>
      <c r="Q865" s="319"/>
      <c r="R865" s="319"/>
      <c r="S865" s="95"/>
      <c r="T865" s="95"/>
      <c r="U865" s="95"/>
      <c r="V865" s="95"/>
      <c r="W865" s="95"/>
      <c r="X865" s="95"/>
      <c r="Y865" s="95"/>
      <c r="Z865" s="95"/>
    </row>
    <row r="866" ht="14.25" customHeight="1">
      <c r="A866" s="95"/>
      <c r="B866" s="95"/>
      <c r="C866" s="95"/>
      <c r="D866" s="95"/>
      <c r="E866" s="95"/>
      <c r="F866" s="95"/>
      <c r="G866" s="318"/>
      <c r="H866" s="318"/>
      <c r="I866" s="318"/>
      <c r="J866" s="318"/>
      <c r="K866" s="318"/>
      <c r="L866" s="318"/>
      <c r="M866" s="95"/>
      <c r="N866" s="95"/>
      <c r="O866" s="95"/>
      <c r="P866" s="95"/>
      <c r="Q866" s="319"/>
      <c r="R866" s="319"/>
      <c r="S866" s="95"/>
      <c r="T866" s="95"/>
      <c r="U866" s="95"/>
      <c r="V866" s="95"/>
      <c r="W866" s="95"/>
      <c r="X866" s="95"/>
      <c r="Y866" s="95"/>
      <c r="Z866" s="95"/>
    </row>
    <row r="867" ht="14.25" customHeight="1">
      <c r="A867" s="95"/>
      <c r="B867" s="95"/>
      <c r="C867" s="95"/>
      <c r="D867" s="95"/>
      <c r="E867" s="95"/>
      <c r="F867" s="95"/>
      <c r="G867" s="318"/>
      <c r="H867" s="318"/>
      <c r="I867" s="318"/>
      <c r="J867" s="318"/>
      <c r="K867" s="318"/>
      <c r="L867" s="318"/>
      <c r="M867" s="95"/>
      <c r="N867" s="95"/>
      <c r="O867" s="95"/>
      <c r="P867" s="95"/>
      <c r="Q867" s="319"/>
      <c r="R867" s="319"/>
      <c r="S867" s="95"/>
      <c r="T867" s="95"/>
      <c r="U867" s="95"/>
      <c r="V867" s="95"/>
      <c r="W867" s="95"/>
      <c r="X867" s="95"/>
      <c r="Y867" s="95"/>
      <c r="Z867" s="95"/>
    </row>
    <row r="868" ht="14.25" customHeight="1">
      <c r="A868" s="95"/>
      <c r="B868" s="95"/>
      <c r="C868" s="95"/>
      <c r="D868" s="95"/>
      <c r="E868" s="95"/>
      <c r="F868" s="95"/>
      <c r="G868" s="318"/>
      <c r="H868" s="318"/>
      <c r="I868" s="318"/>
      <c r="J868" s="318"/>
      <c r="K868" s="318"/>
      <c r="L868" s="318"/>
      <c r="M868" s="95"/>
      <c r="N868" s="95"/>
      <c r="O868" s="95"/>
      <c r="P868" s="95"/>
      <c r="Q868" s="319"/>
      <c r="R868" s="319"/>
      <c r="S868" s="95"/>
      <c r="T868" s="95"/>
      <c r="U868" s="95"/>
      <c r="V868" s="95"/>
      <c r="W868" s="95"/>
      <c r="X868" s="95"/>
      <c r="Y868" s="95"/>
      <c r="Z868" s="95"/>
    </row>
    <row r="869" ht="14.25" customHeight="1">
      <c r="A869" s="95"/>
      <c r="B869" s="95"/>
      <c r="C869" s="95"/>
      <c r="D869" s="95"/>
      <c r="E869" s="95"/>
      <c r="F869" s="95"/>
      <c r="G869" s="318"/>
      <c r="H869" s="318"/>
      <c r="I869" s="318"/>
      <c r="J869" s="318"/>
      <c r="K869" s="318"/>
      <c r="L869" s="318"/>
      <c r="M869" s="95"/>
      <c r="N869" s="95"/>
      <c r="O869" s="95"/>
      <c r="P869" s="95"/>
      <c r="Q869" s="319"/>
      <c r="R869" s="319"/>
      <c r="S869" s="95"/>
      <c r="T869" s="95"/>
      <c r="U869" s="95"/>
      <c r="V869" s="95"/>
      <c r="W869" s="95"/>
      <c r="X869" s="95"/>
      <c r="Y869" s="95"/>
      <c r="Z869" s="95"/>
    </row>
    <row r="870" ht="14.25" customHeight="1">
      <c r="A870" s="95"/>
      <c r="B870" s="95"/>
      <c r="C870" s="95"/>
      <c r="D870" s="95"/>
      <c r="E870" s="95"/>
      <c r="F870" s="95"/>
      <c r="G870" s="318"/>
      <c r="H870" s="318"/>
      <c r="I870" s="318"/>
      <c r="J870" s="318"/>
      <c r="K870" s="318"/>
      <c r="L870" s="318"/>
      <c r="M870" s="95"/>
      <c r="N870" s="95"/>
      <c r="O870" s="95"/>
      <c r="P870" s="95"/>
      <c r="Q870" s="319"/>
      <c r="R870" s="319"/>
      <c r="S870" s="95"/>
      <c r="T870" s="95"/>
      <c r="U870" s="95"/>
      <c r="V870" s="95"/>
      <c r="W870" s="95"/>
      <c r="X870" s="95"/>
      <c r="Y870" s="95"/>
      <c r="Z870" s="95"/>
    </row>
    <row r="871" ht="14.25" customHeight="1">
      <c r="A871" s="95"/>
      <c r="B871" s="95"/>
      <c r="C871" s="95"/>
      <c r="D871" s="95"/>
      <c r="E871" s="95"/>
      <c r="F871" s="95"/>
      <c r="G871" s="318"/>
      <c r="H871" s="318"/>
      <c r="I871" s="318"/>
      <c r="J871" s="318"/>
      <c r="K871" s="318"/>
      <c r="L871" s="318"/>
      <c r="M871" s="95"/>
      <c r="N871" s="95"/>
      <c r="O871" s="95"/>
      <c r="P871" s="95"/>
      <c r="Q871" s="319"/>
      <c r="R871" s="319"/>
      <c r="S871" s="95"/>
      <c r="T871" s="95"/>
      <c r="U871" s="95"/>
      <c r="V871" s="95"/>
      <c r="W871" s="95"/>
      <c r="X871" s="95"/>
      <c r="Y871" s="95"/>
      <c r="Z871" s="95"/>
    </row>
    <row r="872" ht="14.25" customHeight="1">
      <c r="A872" s="95"/>
      <c r="B872" s="95"/>
      <c r="C872" s="95"/>
      <c r="D872" s="95"/>
      <c r="E872" s="95"/>
      <c r="F872" s="95"/>
      <c r="G872" s="318"/>
      <c r="H872" s="318"/>
      <c r="I872" s="318"/>
      <c r="J872" s="318"/>
      <c r="K872" s="318"/>
      <c r="L872" s="318"/>
      <c r="M872" s="95"/>
      <c r="N872" s="95"/>
      <c r="O872" s="95"/>
      <c r="P872" s="95"/>
      <c r="Q872" s="319"/>
      <c r="R872" s="319"/>
      <c r="S872" s="95"/>
      <c r="T872" s="95"/>
      <c r="U872" s="95"/>
      <c r="V872" s="95"/>
      <c r="W872" s="95"/>
      <c r="X872" s="95"/>
      <c r="Y872" s="95"/>
      <c r="Z872" s="95"/>
    </row>
    <row r="873" ht="14.25" customHeight="1">
      <c r="A873" s="95"/>
      <c r="B873" s="95"/>
      <c r="C873" s="95"/>
      <c r="D873" s="95"/>
      <c r="E873" s="95"/>
      <c r="F873" s="95"/>
      <c r="G873" s="318"/>
      <c r="H873" s="318"/>
      <c r="I873" s="318"/>
      <c r="J873" s="318"/>
      <c r="K873" s="318"/>
      <c r="L873" s="318"/>
      <c r="M873" s="95"/>
      <c r="N873" s="95"/>
      <c r="O873" s="95"/>
      <c r="P873" s="95"/>
      <c r="Q873" s="319"/>
      <c r="R873" s="319"/>
      <c r="S873" s="95"/>
      <c r="T873" s="95"/>
      <c r="U873" s="95"/>
      <c r="V873" s="95"/>
      <c r="W873" s="95"/>
      <c r="X873" s="95"/>
      <c r="Y873" s="95"/>
      <c r="Z873" s="95"/>
    </row>
    <row r="874" ht="14.25" customHeight="1">
      <c r="A874" s="95"/>
      <c r="B874" s="95"/>
      <c r="C874" s="95"/>
      <c r="D874" s="95"/>
      <c r="E874" s="95"/>
      <c r="F874" s="95"/>
      <c r="G874" s="318"/>
      <c r="H874" s="318"/>
      <c r="I874" s="318"/>
      <c r="J874" s="318"/>
      <c r="K874" s="318"/>
      <c r="L874" s="318"/>
      <c r="M874" s="95"/>
      <c r="N874" s="95"/>
      <c r="O874" s="95"/>
      <c r="P874" s="95"/>
      <c r="Q874" s="319"/>
      <c r="R874" s="319"/>
      <c r="S874" s="95"/>
      <c r="T874" s="95"/>
      <c r="U874" s="95"/>
      <c r="V874" s="95"/>
      <c r="W874" s="95"/>
      <c r="X874" s="95"/>
      <c r="Y874" s="95"/>
      <c r="Z874" s="95"/>
    </row>
    <row r="875" ht="14.25" customHeight="1">
      <c r="A875" s="95"/>
      <c r="B875" s="95"/>
      <c r="C875" s="95"/>
      <c r="D875" s="95"/>
      <c r="E875" s="95"/>
      <c r="F875" s="95"/>
      <c r="G875" s="318"/>
      <c r="H875" s="318"/>
      <c r="I875" s="318"/>
      <c r="J875" s="318"/>
      <c r="K875" s="318"/>
      <c r="L875" s="318"/>
      <c r="M875" s="95"/>
      <c r="N875" s="95"/>
      <c r="O875" s="95"/>
      <c r="P875" s="95"/>
      <c r="Q875" s="319"/>
      <c r="R875" s="319"/>
      <c r="S875" s="95"/>
      <c r="T875" s="95"/>
      <c r="U875" s="95"/>
      <c r="V875" s="95"/>
      <c r="W875" s="95"/>
      <c r="X875" s="95"/>
      <c r="Y875" s="95"/>
      <c r="Z875" s="95"/>
    </row>
    <row r="876" ht="14.25" customHeight="1">
      <c r="A876" s="95"/>
      <c r="B876" s="95"/>
      <c r="C876" s="95"/>
      <c r="D876" s="95"/>
      <c r="E876" s="95"/>
      <c r="F876" s="95"/>
      <c r="G876" s="318"/>
      <c r="H876" s="318"/>
      <c r="I876" s="318"/>
      <c r="J876" s="318"/>
      <c r="K876" s="318"/>
      <c r="L876" s="318"/>
      <c r="M876" s="95"/>
      <c r="N876" s="95"/>
      <c r="O876" s="95"/>
      <c r="P876" s="95"/>
      <c r="Q876" s="319"/>
      <c r="R876" s="319"/>
      <c r="S876" s="95"/>
      <c r="T876" s="95"/>
      <c r="U876" s="95"/>
      <c r="V876" s="95"/>
      <c r="W876" s="95"/>
      <c r="X876" s="95"/>
      <c r="Y876" s="95"/>
      <c r="Z876" s="95"/>
    </row>
    <row r="877" ht="14.25" customHeight="1">
      <c r="A877" s="95"/>
      <c r="B877" s="95"/>
      <c r="C877" s="95"/>
      <c r="D877" s="95"/>
      <c r="E877" s="95"/>
      <c r="F877" s="95"/>
      <c r="G877" s="318"/>
      <c r="H877" s="318"/>
      <c r="I877" s="318"/>
      <c r="J877" s="318"/>
      <c r="K877" s="318"/>
      <c r="L877" s="318"/>
      <c r="M877" s="95"/>
      <c r="N877" s="95"/>
      <c r="O877" s="95"/>
      <c r="P877" s="95"/>
      <c r="Q877" s="319"/>
      <c r="R877" s="319"/>
      <c r="S877" s="95"/>
      <c r="T877" s="95"/>
      <c r="U877" s="95"/>
      <c r="V877" s="95"/>
      <c r="W877" s="95"/>
      <c r="X877" s="95"/>
      <c r="Y877" s="95"/>
      <c r="Z877" s="95"/>
    </row>
    <row r="878" ht="14.25" customHeight="1">
      <c r="A878" s="95"/>
      <c r="B878" s="95"/>
      <c r="C878" s="95"/>
      <c r="D878" s="95"/>
      <c r="E878" s="95"/>
      <c r="F878" s="95"/>
      <c r="G878" s="318"/>
      <c r="H878" s="318"/>
      <c r="I878" s="318"/>
      <c r="J878" s="318"/>
      <c r="K878" s="318"/>
      <c r="L878" s="318"/>
      <c r="M878" s="95"/>
      <c r="N878" s="95"/>
      <c r="O878" s="95"/>
      <c r="P878" s="95"/>
      <c r="Q878" s="319"/>
      <c r="R878" s="319"/>
      <c r="S878" s="95"/>
      <c r="T878" s="95"/>
      <c r="U878" s="95"/>
      <c r="V878" s="95"/>
      <c r="W878" s="95"/>
      <c r="X878" s="95"/>
      <c r="Y878" s="95"/>
      <c r="Z878" s="95"/>
    </row>
    <row r="879" ht="14.25" customHeight="1">
      <c r="A879" s="95"/>
      <c r="B879" s="95"/>
      <c r="C879" s="95"/>
      <c r="D879" s="95"/>
      <c r="E879" s="95"/>
      <c r="F879" s="95"/>
      <c r="G879" s="318"/>
      <c r="H879" s="318"/>
      <c r="I879" s="318"/>
      <c r="J879" s="318"/>
      <c r="K879" s="318"/>
      <c r="L879" s="318"/>
      <c r="M879" s="95"/>
      <c r="N879" s="95"/>
      <c r="O879" s="95"/>
      <c r="P879" s="95"/>
      <c r="Q879" s="319"/>
      <c r="R879" s="319"/>
      <c r="S879" s="95"/>
      <c r="T879" s="95"/>
      <c r="U879" s="95"/>
      <c r="V879" s="95"/>
      <c r="W879" s="95"/>
      <c r="X879" s="95"/>
      <c r="Y879" s="95"/>
      <c r="Z879" s="95"/>
    </row>
    <row r="880" ht="14.25" customHeight="1">
      <c r="A880" s="95"/>
      <c r="B880" s="95"/>
      <c r="C880" s="95"/>
      <c r="D880" s="95"/>
      <c r="E880" s="95"/>
      <c r="F880" s="95"/>
      <c r="G880" s="318"/>
      <c r="H880" s="318"/>
      <c r="I880" s="318"/>
      <c r="J880" s="318"/>
      <c r="K880" s="318"/>
      <c r="L880" s="318"/>
      <c r="M880" s="95"/>
      <c r="N880" s="95"/>
      <c r="O880" s="95"/>
      <c r="P880" s="95"/>
      <c r="Q880" s="319"/>
      <c r="R880" s="319"/>
      <c r="S880" s="95"/>
      <c r="T880" s="95"/>
      <c r="U880" s="95"/>
      <c r="V880" s="95"/>
      <c r="W880" s="95"/>
      <c r="X880" s="95"/>
      <c r="Y880" s="95"/>
      <c r="Z880" s="95"/>
    </row>
    <row r="881" ht="14.25" customHeight="1">
      <c r="A881" s="95"/>
      <c r="B881" s="95"/>
      <c r="C881" s="95"/>
      <c r="D881" s="95"/>
      <c r="E881" s="95"/>
      <c r="F881" s="95"/>
      <c r="G881" s="318"/>
      <c r="H881" s="318"/>
      <c r="I881" s="318"/>
      <c r="J881" s="318"/>
      <c r="K881" s="318"/>
      <c r="L881" s="318"/>
      <c r="M881" s="95"/>
      <c r="N881" s="95"/>
      <c r="O881" s="95"/>
      <c r="P881" s="95"/>
      <c r="Q881" s="319"/>
      <c r="R881" s="319"/>
      <c r="S881" s="95"/>
      <c r="T881" s="95"/>
      <c r="U881" s="95"/>
      <c r="V881" s="95"/>
      <c r="W881" s="95"/>
      <c r="X881" s="95"/>
      <c r="Y881" s="95"/>
      <c r="Z881" s="95"/>
    </row>
    <row r="882" ht="14.25" customHeight="1">
      <c r="A882" s="95"/>
      <c r="B882" s="95"/>
      <c r="C882" s="95"/>
      <c r="D882" s="95"/>
      <c r="E882" s="95"/>
      <c r="F882" s="95"/>
      <c r="G882" s="318"/>
      <c r="H882" s="318"/>
      <c r="I882" s="318"/>
      <c r="J882" s="318"/>
      <c r="K882" s="318"/>
      <c r="L882" s="318"/>
      <c r="M882" s="95"/>
      <c r="N882" s="95"/>
      <c r="O882" s="95"/>
      <c r="P882" s="95"/>
      <c r="Q882" s="319"/>
      <c r="R882" s="319"/>
      <c r="S882" s="95"/>
      <c r="T882" s="95"/>
      <c r="U882" s="95"/>
      <c r="V882" s="95"/>
      <c r="W882" s="95"/>
      <c r="X882" s="95"/>
      <c r="Y882" s="95"/>
      <c r="Z882" s="95"/>
    </row>
    <row r="883" ht="14.25" customHeight="1">
      <c r="A883" s="95"/>
      <c r="B883" s="95"/>
      <c r="C883" s="95"/>
      <c r="D883" s="95"/>
      <c r="E883" s="95"/>
      <c r="F883" s="95"/>
      <c r="G883" s="318"/>
      <c r="H883" s="318"/>
      <c r="I883" s="318"/>
      <c r="J883" s="318"/>
      <c r="K883" s="318"/>
      <c r="L883" s="318"/>
      <c r="M883" s="95"/>
      <c r="N883" s="95"/>
      <c r="O883" s="95"/>
      <c r="P883" s="95"/>
      <c r="Q883" s="319"/>
      <c r="R883" s="319"/>
      <c r="S883" s="95"/>
      <c r="T883" s="95"/>
      <c r="U883" s="95"/>
      <c r="V883" s="95"/>
      <c r="W883" s="95"/>
      <c r="X883" s="95"/>
      <c r="Y883" s="95"/>
      <c r="Z883" s="95"/>
    </row>
    <row r="884" ht="14.25" customHeight="1">
      <c r="A884" s="95"/>
      <c r="B884" s="95"/>
      <c r="C884" s="95"/>
      <c r="D884" s="95"/>
      <c r="E884" s="95"/>
      <c r="F884" s="95"/>
      <c r="G884" s="318"/>
      <c r="H884" s="318"/>
      <c r="I884" s="318"/>
      <c r="J884" s="318"/>
      <c r="K884" s="318"/>
      <c r="L884" s="318"/>
      <c r="M884" s="95"/>
      <c r="N884" s="95"/>
      <c r="O884" s="95"/>
      <c r="P884" s="95"/>
      <c r="Q884" s="319"/>
      <c r="R884" s="319"/>
      <c r="S884" s="95"/>
      <c r="T884" s="95"/>
      <c r="U884" s="95"/>
      <c r="V884" s="95"/>
      <c r="W884" s="95"/>
      <c r="X884" s="95"/>
      <c r="Y884" s="95"/>
      <c r="Z884" s="95"/>
    </row>
    <row r="885" ht="14.25" customHeight="1">
      <c r="A885" s="95"/>
      <c r="B885" s="95"/>
      <c r="C885" s="95"/>
      <c r="D885" s="95"/>
      <c r="E885" s="95"/>
      <c r="F885" s="95"/>
      <c r="G885" s="318"/>
      <c r="H885" s="318"/>
      <c r="I885" s="318"/>
      <c r="J885" s="318"/>
      <c r="K885" s="318"/>
      <c r="L885" s="318"/>
      <c r="M885" s="95"/>
      <c r="N885" s="95"/>
      <c r="O885" s="95"/>
      <c r="P885" s="95"/>
      <c r="Q885" s="319"/>
      <c r="R885" s="319"/>
      <c r="S885" s="95"/>
      <c r="T885" s="95"/>
      <c r="U885" s="95"/>
      <c r="V885" s="95"/>
      <c r="W885" s="95"/>
      <c r="X885" s="95"/>
      <c r="Y885" s="95"/>
      <c r="Z885" s="95"/>
    </row>
    <row r="886" ht="14.25" customHeight="1">
      <c r="A886" s="95"/>
      <c r="B886" s="95"/>
      <c r="C886" s="95"/>
      <c r="D886" s="95"/>
      <c r="E886" s="95"/>
      <c r="F886" s="95"/>
      <c r="G886" s="318"/>
      <c r="H886" s="318"/>
      <c r="I886" s="318"/>
      <c r="J886" s="318"/>
      <c r="K886" s="318"/>
      <c r="L886" s="318"/>
      <c r="M886" s="95"/>
      <c r="N886" s="95"/>
      <c r="O886" s="95"/>
      <c r="P886" s="95"/>
      <c r="Q886" s="319"/>
      <c r="R886" s="319"/>
      <c r="S886" s="95"/>
      <c r="T886" s="95"/>
      <c r="U886" s="95"/>
      <c r="V886" s="95"/>
      <c r="W886" s="95"/>
      <c r="X886" s="95"/>
      <c r="Y886" s="95"/>
      <c r="Z886" s="95"/>
    </row>
    <row r="887" ht="14.25" customHeight="1">
      <c r="A887" s="95"/>
      <c r="B887" s="95"/>
      <c r="C887" s="95"/>
      <c r="D887" s="95"/>
      <c r="E887" s="95"/>
      <c r="F887" s="95"/>
      <c r="G887" s="318"/>
      <c r="H887" s="318"/>
      <c r="I887" s="318"/>
      <c r="J887" s="318"/>
      <c r="K887" s="318"/>
      <c r="L887" s="318"/>
      <c r="M887" s="95"/>
      <c r="N887" s="95"/>
      <c r="O887" s="95"/>
      <c r="P887" s="95"/>
      <c r="Q887" s="319"/>
      <c r="R887" s="319"/>
      <c r="S887" s="95"/>
      <c r="T887" s="95"/>
      <c r="U887" s="95"/>
      <c r="V887" s="95"/>
      <c r="W887" s="95"/>
      <c r="X887" s="95"/>
      <c r="Y887" s="95"/>
      <c r="Z887" s="95"/>
    </row>
    <row r="888" ht="14.25" customHeight="1">
      <c r="A888" s="95"/>
      <c r="B888" s="95"/>
      <c r="C888" s="95"/>
      <c r="D888" s="95"/>
      <c r="E888" s="95"/>
      <c r="F888" s="95"/>
      <c r="G888" s="318"/>
      <c r="H888" s="318"/>
      <c r="I888" s="318"/>
      <c r="J888" s="318"/>
      <c r="K888" s="318"/>
      <c r="L888" s="318"/>
      <c r="M888" s="95"/>
      <c r="N888" s="95"/>
      <c r="O888" s="95"/>
      <c r="P888" s="95"/>
      <c r="Q888" s="319"/>
      <c r="R888" s="319"/>
      <c r="S888" s="95"/>
      <c r="T888" s="95"/>
      <c r="U888" s="95"/>
      <c r="V888" s="95"/>
      <c r="W888" s="95"/>
      <c r="X888" s="95"/>
      <c r="Y888" s="95"/>
      <c r="Z888" s="95"/>
    </row>
    <row r="889" ht="14.25" customHeight="1">
      <c r="A889" s="95"/>
      <c r="B889" s="95"/>
      <c r="C889" s="95"/>
      <c r="D889" s="95"/>
      <c r="E889" s="95"/>
      <c r="F889" s="95"/>
      <c r="G889" s="318"/>
      <c r="H889" s="318"/>
      <c r="I889" s="318"/>
      <c r="J889" s="318"/>
      <c r="K889" s="318"/>
      <c r="L889" s="318"/>
      <c r="M889" s="95"/>
      <c r="N889" s="95"/>
      <c r="O889" s="95"/>
      <c r="P889" s="95"/>
      <c r="Q889" s="319"/>
      <c r="R889" s="319"/>
      <c r="S889" s="95"/>
      <c r="T889" s="95"/>
      <c r="U889" s="95"/>
      <c r="V889" s="95"/>
      <c r="W889" s="95"/>
      <c r="X889" s="95"/>
      <c r="Y889" s="95"/>
      <c r="Z889" s="95"/>
    </row>
    <row r="890" ht="14.25" customHeight="1">
      <c r="A890" s="95"/>
      <c r="B890" s="95"/>
      <c r="C890" s="95"/>
      <c r="D890" s="95"/>
      <c r="E890" s="95"/>
      <c r="F890" s="95"/>
      <c r="G890" s="318"/>
      <c r="H890" s="318"/>
      <c r="I890" s="318"/>
      <c r="J890" s="318"/>
      <c r="K890" s="318"/>
      <c r="L890" s="318"/>
      <c r="M890" s="95"/>
      <c r="N890" s="95"/>
      <c r="O890" s="95"/>
      <c r="P890" s="95"/>
      <c r="Q890" s="319"/>
      <c r="R890" s="319"/>
      <c r="S890" s="95"/>
      <c r="T890" s="95"/>
      <c r="U890" s="95"/>
      <c r="V890" s="95"/>
      <c r="W890" s="95"/>
      <c r="X890" s="95"/>
      <c r="Y890" s="95"/>
      <c r="Z890" s="95"/>
    </row>
    <row r="891" ht="14.25" customHeight="1">
      <c r="A891" s="95"/>
      <c r="B891" s="95"/>
      <c r="C891" s="95"/>
      <c r="D891" s="95"/>
      <c r="E891" s="95"/>
      <c r="F891" s="95"/>
      <c r="G891" s="318"/>
      <c r="H891" s="318"/>
      <c r="I891" s="318"/>
      <c r="J891" s="318"/>
      <c r="K891" s="318"/>
      <c r="L891" s="318"/>
      <c r="M891" s="95"/>
      <c r="N891" s="95"/>
      <c r="O891" s="95"/>
      <c r="P891" s="95"/>
      <c r="Q891" s="319"/>
      <c r="R891" s="319"/>
      <c r="S891" s="95"/>
      <c r="T891" s="95"/>
      <c r="U891" s="95"/>
      <c r="V891" s="95"/>
      <c r="W891" s="95"/>
      <c r="X891" s="95"/>
      <c r="Y891" s="95"/>
      <c r="Z891" s="95"/>
    </row>
    <row r="892" ht="14.25" customHeight="1">
      <c r="A892" s="95"/>
      <c r="B892" s="95"/>
      <c r="C892" s="95"/>
      <c r="D892" s="95"/>
      <c r="E892" s="95"/>
      <c r="F892" s="95"/>
      <c r="G892" s="318"/>
      <c r="H892" s="318"/>
      <c r="I892" s="318"/>
      <c r="J892" s="318"/>
      <c r="K892" s="318"/>
      <c r="L892" s="318"/>
      <c r="M892" s="95"/>
      <c r="N892" s="95"/>
      <c r="O892" s="95"/>
      <c r="P892" s="95"/>
      <c r="Q892" s="319"/>
      <c r="R892" s="319"/>
      <c r="S892" s="95"/>
      <c r="T892" s="95"/>
      <c r="U892" s="95"/>
      <c r="V892" s="95"/>
      <c r="W892" s="95"/>
      <c r="X892" s="95"/>
      <c r="Y892" s="95"/>
      <c r="Z892" s="95"/>
    </row>
    <row r="893" ht="14.25" customHeight="1">
      <c r="A893" s="95"/>
      <c r="B893" s="95"/>
      <c r="C893" s="95"/>
      <c r="D893" s="95"/>
      <c r="E893" s="95"/>
      <c r="F893" s="95"/>
      <c r="G893" s="318"/>
      <c r="H893" s="318"/>
      <c r="I893" s="318"/>
      <c r="J893" s="318"/>
      <c r="K893" s="318"/>
      <c r="L893" s="318"/>
      <c r="M893" s="95"/>
      <c r="N893" s="95"/>
      <c r="O893" s="95"/>
      <c r="P893" s="95"/>
      <c r="Q893" s="319"/>
      <c r="R893" s="319"/>
      <c r="S893" s="95"/>
      <c r="T893" s="95"/>
      <c r="U893" s="95"/>
      <c r="V893" s="95"/>
      <c r="W893" s="95"/>
      <c r="X893" s="95"/>
      <c r="Y893" s="95"/>
      <c r="Z893" s="95"/>
    </row>
    <row r="894" ht="14.25" customHeight="1">
      <c r="A894" s="95"/>
      <c r="B894" s="95"/>
      <c r="C894" s="95"/>
      <c r="D894" s="95"/>
      <c r="E894" s="95"/>
      <c r="F894" s="95"/>
      <c r="G894" s="318"/>
      <c r="H894" s="318"/>
      <c r="I894" s="318"/>
      <c r="J894" s="318"/>
      <c r="K894" s="318"/>
      <c r="L894" s="318"/>
      <c r="M894" s="95"/>
      <c r="N894" s="95"/>
      <c r="O894" s="95"/>
      <c r="P894" s="95"/>
      <c r="Q894" s="319"/>
      <c r="R894" s="319"/>
      <c r="S894" s="95"/>
      <c r="T894" s="95"/>
      <c r="U894" s="95"/>
      <c r="V894" s="95"/>
      <c r="W894" s="95"/>
      <c r="X894" s="95"/>
      <c r="Y894" s="95"/>
      <c r="Z894" s="95"/>
    </row>
    <row r="895" ht="14.25" customHeight="1">
      <c r="A895" s="95"/>
      <c r="B895" s="95"/>
      <c r="C895" s="95"/>
      <c r="D895" s="95"/>
      <c r="E895" s="95"/>
      <c r="F895" s="95"/>
      <c r="G895" s="318"/>
      <c r="H895" s="318"/>
      <c r="I895" s="318"/>
      <c r="J895" s="318"/>
      <c r="K895" s="318"/>
      <c r="L895" s="318"/>
      <c r="M895" s="95"/>
      <c r="N895" s="95"/>
      <c r="O895" s="95"/>
      <c r="P895" s="95"/>
      <c r="Q895" s="319"/>
      <c r="R895" s="319"/>
      <c r="S895" s="95"/>
      <c r="T895" s="95"/>
      <c r="U895" s="95"/>
      <c r="V895" s="95"/>
      <c r="W895" s="95"/>
      <c r="X895" s="95"/>
      <c r="Y895" s="95"/>
      <c r="Z895" s="95"/>
    </row>
    <row r="896" ht="14.25" customHeight="1">
      <c r="A896" s="95"/>
      <c r="B896" s="95"/>
      <c r="C896" s="95"/>
      <c r="D896" s="95"/>
      <c r="E896" s="95"/>
      <c r="F896" s="95"/>
      <c r="G896" s="318"/>
      <c r="H896" s="318"/>
      <c r="I896" s="318"/>
      <c r="J896" s="318"/>
      <c r="K896" s="318"/>
      <c r="L896" s="318"/>
      <c r="M896" s="95"/>
      <c r="N896" s="95"/>
      <c r="O896" s="95"/>
      <c r="P896" s="95"/>
      <c r="Q896" s="319"/>
      <c r="R896" s="319"/>
      <c r="S896" s="95"/>
      <c r="T896" s="95"/>
      <c r="U896" s="95"/>
      <c r="V896" s="95"/>
      <c r="W896" s="95"/>
      <c r="X896" s="95"/>
      <c r="Y896" s="95"/>
      <c r="Z896" s="95"/>
    </row>
    <row r="897" ht="14.25" customHeight="1">
      <c r="A897" s="95"/>
      <c r="B897" s="95"/>
      <c r="C897" s="95"/>
      <c r="D897" s="95"/>
      <c r="E897" s="95"/>
      <c r="F897" s="95"/>
      <c r="G897" s="318"/>
      <c r="H897" s="318"/>
      <c r="I897" s="318"/>
      <c r="J897" s="318"/>
      <c r="K897" s="318"/>
      <c r="L897" s="318"/>
      <c r="M897" s="95"/>
      <c r="N897" s="95"/>
      <c r="O897" s="95"/>
      <c r="P897" s="95"/>
      <c r="Q897" s="319"/>
      <c r="R897" s="319"/>
      <c r="S897" s="95"/>
      <c r="T897" s="95"/>
      <c r="U897" s="95"/>
      <c r="V897" s="95"/>
      <c r="W897" s="95"/>
      <c r="X897" s="95"/>
      <c r="Y897" s="95"/>
      <c r="Z897" s="95"/>
    </row>
    <row r="898" ht="14.25" customHeight="1">
      <c r="A898" s="95"/>
      <c r="B898" s="95"/>
      <c r="C898" s="95"/>
      <c r="D898" s="95"/>
      <c r="E898" s="95"/>
      <c r="F898" s="95"/>
      <c r="G898" s="318"/>
      <c r="H898" s="318"/>
      <c r="I898" s="318"/>
      <c r="J898" s="318"/>
      <c r="K898" s="318"/>
      <c r="L898" s="318"/>
      <c r="M898" s="95"/>
      <c r="N898" s="95"/>
      <c r="O898" s="95"/>
      <c r="P898" s="95"/>
      <c r="Q898" s="319"/>
      <c r="R898" s="319"/>
      <c r="S898" s="95"/>
      <c r="T898" s="95"/>
      <c r="U898" s="95"/>
      <c r="V898" s="95"/>
      <c r="W898" s="95"/>
      <c r="X898" s="95"/>
      <c r="Y898" s="95"/>
      <c r="Z898" s="95"/>
    </row>
    <row r="899" ht="14.25" customHeight="1">
      <c r="A899" s="95"/>
      <c r="B899" s="95"/>
      <c r="C899" s="95"/>
      <c r="D899" s="95"/>
      <c r="E899" s="95"/>
      <c r="F899" s="95"/>
      <c r="G899" s="318"/>
      <c r="H899" s="318"/>
      <c r="I899" s="318"/>
      <c r="J899" s="318"/>
      <c r="K899" s="318"/>
      <c r="L899" s="318"/>
      <c r="M899" s="95"/>
      <c r="N899" s="95"/>
      <c r="O899" s="95"/>
      <c r="P899" s="95"/>
      <c r="Q899" s="319"/>
      <c r="R899" s="319"/>
      <c r="S899" s="95"/>
      <c r="T899" s="95"/>
      <c r="U899" s="95"/>
      <c r="V899" s="95"/>
      <c r="W899" s="95"/>
      <c r="X899" s="95"/>
      <c r="Y899" s="95"/>
      <c r="Z899" s="95"/>
    </row>
    <row r="900" ht="14.25" customHeight="1">
      <c r="A900" s="95"/>
      <c r="B900" s="95"/>
      <c r="C900" s="95"/>
      <c r="D900" s="95"/>
      <c r="E900" s="95"/>
      <c r="F900" s="95"/>
      <c r="G900" s="318"/>
      <c r="H900" s="318"/>
      <c r="I900" s="318"/>
      <c r="J900" s="318"/>
      <c r="K900" s="318"/>
      <c r="L900" s="318"/>
      <c r="M900" s="95"/>
      <c r="N900" s="95"/>
      <c r="O900" s="95"/>
      <c r="P900" s="95"/>
      <c r="Q900" s="319"/>
      <c r="R900" s="319"/>
      <c r="S900" s="95"/>
      <c r="T900" s="95"/>
      <c r="U900" s="95"/>
      <c r="V900" s="95"/>
      <c r="W900" s="95"/>
      <c r="X900" s="95"/>
      <c r="Y900" s="95"/>
      <c r="Z900" s="95"/>
    </row>
    <row r="901" ht="14.25" customHeight="1">
      <c r="A901" s="95"/>
      <c r="B901" s="95"/>
      <c r="C901" s="95"/>
      <c r="D901" s="95"/>
      <c r="E901" s="95"/>
      <c r="F901" s="95"/>
      <c r="G901" s="318"/>
      <c r="H901" s="318"/>
      <c r="I901" s="318"/>
      <c r="J901" s="318"/>
      <c r="K901" s="318"/>
      <c r="L901" s="318"/>
      <c r="M901" s="95"/>
      <c r="N901" s="95"/>
      <c r="O901" s="95"/>
      <c r="P901" s="95"/>
      <c r="Q901" s="319"/>
      <c r="R901" s="319"/>
      <c r="S901" s="95"/>
      <c r="T901" s="95"/>
      <c r="U901" s="95"/>
      <c r="V901" s="95"/>
      <c r="W901" s="95"/>
      <c r="X901" s="95"/>
      <c r="Y901" s="95"/>
      <c r="Z901" s="95"/>
    </row>
    <row r="902" ht="14.25" customHeight="1">
      <c r="A902" s="95"/>
      <c r="B902" s="95"/>
      <c r="C902" s="95"/>
      <c r="D902" s="95"/>
      <c r="E902" s="95"/>
      <c r="F902" s="95"/>
      <c r="G902" s="318"/>
      <c r="H902" s="318"/>
      <c r="I902" s="318"/>
      <c r="J902" s="318"/>
      <c r="K902" s="318"/>
      <c r="L902" s="318"/>
      <c r="M902" s="95"/>
      <c r="N902" s="95"/>
      <c r="O902" s="95"/>
      <c r="P902" s="95"/>
      <c r="Q902" s="319"/>
      <c r="R902" s="319"/>
      <c r="S902" s="95"/>
      <c r="T902" s="95"/>
      <c r="U902" s="95"/>
      <c r="V902" s="95"/>
      <c r="W902" s="95"/>
      <c r="X902" s="95"/>
      <c r="Y902" s="95"/>
      <c r="Z902" s="95"/>
    </row>
    <row r="903" ht="14.25" customHeight="1">
      <c r="A903" s="95"/>
      <c r="B903" s="95"/>
      <c r="C903" s="95"/>
      <c r="D903" s="95"/>
      <c r="E903" s="95"/>
      <c r="F903" s="95"/>
      <c r="G903" s="318"/>
      <c r="H903" s="318"/>
      <c r="I903" s="318"/>
      <c r="J903" s="318"/>
      <c r="K903" s="318"/>
      <c r="L903" s="318"/>
      <c r="M903" s="95"/>
      <c r="N903" s="95"/>
      <c r="O903" s="95"/>
      <c r="P903" s="95"/>
      <c r="Q903" s="319"/>
      <c r="R903" s="319"/>
      <c r="S903" s="95"/>
      <c r="T903" s="95"/>
      <c r="U903" s="95"/>
      <c r="V903" s="95"/>
      <c r="W903" s="95"/>
      <c r="X903" s="95"/>
      <c r="Y903" s="95"/>
      <c r="Z903" s="95"/>
    </row>
    <row r="904" ht="14.25" customHeight="1">
      <c r="A904" s="95"/>
      <c r="B904" s="95"/>
      <c r="C904" s="95"/>
      <c r="D904" s="95"/>
      <c r="E904" s="95"/>
      <c r="F904" s="95"/>
      <c r="G904" s="318"/>
      <c r="H904" s="318"/>
      <c r="I904" s="318"/>
      <c r="J904" s="318"/>
      <c r="K904" s="318"/>
      <c r="L904" s="318"/>
      <c r="M904" s="95"/>
      <c r="N904" s="95"/>
      <c r="O904" s="95"/>
      <c r="P904" s="95"/>
      <c r="Q904" s="319"/>
      <c r="R904" s="319"/>
      <c r="S904" s="95"/>
      <c r="T904" s="95"/>
      <c r="U904" s="95"/>
      <c r="V904" s="95"/>
      <c r="W904" s="95"/>
      <c r="X904" s="95"/>
      <c r="Y904" s="95"/>
      <c r="Z904" s="95"/>
    </row>
    <row r="905" ht="14.25" customHeight="1">
      <c r="A905" s="95"/>
      <c r="B905" s="95"/>
      <c r="C905" s="95"/>
      <c r="D905" s="95"/>
      <c r="E905" s="95"/>
      <c r="F905" s="95"/>
      <c r="G905" s="318"/>
      <c r="H905" s="318"/>
      <c r="I905" s="318"/>
      <c r="J905" s="318"/>
      <c r="K905" s="318"/>
      <c r="L905" s="318"/>
      <c r="M905" s="95"/>
      <c r="N905" s="95"/>
      <c r="O905" s="95"/>
      <c r="P905" s="95"/>
      <c r="Q905" s="319"/>
      <c r="R905" s="319"/>
      <c r="S905" s="95"/>
      <c r="T905" s="95"/>
      <c r="U905" s="95"/>
      <c r="V905" s="95"/>
      <c r="W905" s="95"/>
      <c r="X905" s="95"/>
      <c r="Y905" s="95"/>
      <c r="Z905" s="95"/>
    </row>
    <row r="906" ht="14.25" customHeight="1">
      <c r="A906" s="95"/>
      <c r="B906" s="95"/>
      <c r="C906" s="95"/>
      <c r="D906" s="95"/>
      <c r="E906" s="95"/>
      <c r="F906" s="95"/>
      <c r="G906" s="318"/>
      <c r="H906" s="318"/>
      <c r="I906" s="318"/>
      <c r="J906" s="318"/>
      <c r="K906" s="318"/>
      <c r="L906" s="318"/>
      <c r="M906" s="95"/>
      <c r="N906" s="95"/>
      <c r="O906" s="95"/>
      <c r="P906" s="95"/>
      <c r="Q906" s="319"/>
      <c r="R906" s="319"/>
      <c r="S906" s="95"/>
      <c r="T906" s="95"/>
      <c r="U906" s="95"/>
      <c r="V906" s="95"/>
      <c r="W906" s="95"/>
      <c r="X906" s="95"/>
      <c r="Y906" s="95"/>
      <c r="Z906" s="95"/>
    </row>
    <row r="907" ht="14.25" customHeight="1">
      <c r="A907" s="95"/>
      <c r="B907" s="95"/>
      <c r="C907" s="95"/>
      <c r="D907" s="95"/>
      <c r="E907" s="95"/>
      <c r="F907" s="95"/>
      <c r="G907" s="318"/>
      <c r="H907" s="318"/>
      <c r="I907" s="318"/>
      <c r="J907" s="318"/>
      <c r="K907" s="318"/>
      <c r="L907" s="318"/>
      <c r="M907" s="95"/>
      <c r="N907" s="95"/>
      <c r="O907" s="95"/>
      <c r="P907" s="95"/>
      <c r="Q907" s="319"/>
      <c r="R907" s="319"/>
      <c r="S907" s="95"/>
      <c r="T907" s="95"/>
      <c r="U907" s="95"/>
      <c r="V907" s="95"/>
      <c r="W907" s="95"/>
      <c r="X907" s="95"/>
      <c r="Y907" s="95"/>
      <c r="Z907" s="95"/>
    </row>
    <row r="908" ht="14.25" customHeight="1">
      <c r="A908" s="95"/>
      <c r="B908" s="95"/>
      <c r="C908" s="95"/>
      <c r="D908" s="95"/>
      <c r="E908" s="95"/>
      <c r="F908" s="95"/>
      <c r="G908" s="318"/>
      <c r="H908" s="318"/>
      <c r="I908" s="318"/>
      <c r="J908" s="318"/>
      <c r="K908" s="318"/>
      <c r="L908" s="318"/>
      <c r="M908" s="95"/>
      <c r="N908" s="95"/>
      <c r="O908" s="95"/>
      <c r="P908" s="95"/>
      <c r="Q908" s="319"/>
      <c r="R908" s="319"/>
      <c r="S908" s="95"/>
      <c r="T908" s="95"/>
      <c r="U908" s="95"/>
      <c r="V908" s="95"/>
      <c r="W908" s="95"/>
      <c r="X908" s="95"/>
      <c r="Y908" s="95"/>
      <c r="Z908" s="95"/>
    </row>
    <row r="909" ht="14.25" customHeight="1">
      <c r="A909" s="95"/>
      <c r="B909" s="95"/>
      <c r="C909" s="95"/>
      <c r="D909" s="95"/>
      <c r="E909" s="95"/>
      <c r="F909" s="95"/>
      <c r="G909" s="318"/>
      <c r="H909" s="318"/>
      <c r="I909" s="318"/>
      <c r="J909" s="318"/>
      <c r="K909" s="318"/>
      <c r="L909" s="318"/>
      <c r="M909" s="95"/>
      <c r="N909" s="95"/>
      <c r="O909" s="95"/>
      <c r="P909" s="95"/>
      <c r="Q909" s="319"/>
      <c r="R909" s="319"/>
      <c r="S909" s="95"/>
      <c r="T909" s="95"/>
      <c r="U909" s="95"/>
      <c r="V909" s="95"/>
      <c r="W909" s="95"/>
      <c r="X909" s="95"/>
      <c r="Y909" s="95"/>
      <c r="Z909" s="95"/>
    </row>
    <row r="910" ht="14.25" customHeight="1">
      <c r="A910" s="95"/>
      <c r="B910" s="95"/>
      <c r="C910" s="95"/>
      <c r="D910" s="95"/>
      <c r="E910" s="95"/>
      <c r="F910" s="95"/>
      <c r="G910" s="318"/>
      <c r="H910" s="318"/>
      <c r="I910" s="318"/>
      <c r="J910" s="318"/>
      <c r="K910" s="318"/>
      <c r="L910" s="318"/>
      <c r="M910" s="95"/>
      <c r="N910" s="95"/>
      <c r="O910" s="95"/>
      <c r="P910" s="95"/>
      <c r="Q910" s="319"/>
      <c r="R910" s="319"/>
      <c r="S910" s="95"/>
      <c r="T910" s="95"/>
      <c r="U910" s="95"/>
      <c r="V910" s="95"/>
      <c r="W910" s="95"/>
      <c r="X910" s="95"/>
      <c r="Y910" s="95"/>
      <c r="Z910" s="95"/>
    </row>
    <row r="911" ht="14.25" customHeight="1">
      <c r="A911" s="95"/>
      <c r="B911" s="95"/>
      <c r="C911" s="95"/>
      <c r="D911" s="95"/>
      <c r="E911" s="95"/>
      <c r="F911" s="95"/>
      <c r="G911" s="318"/>
      <c r="H911" s="318"/>
      <c r="I911" s="318"/>
      <c r="J911" s="318"/>
      <c r="K911" s="318"/>
      <c r="L911" s="318"/>
      <c r="M911" s="95"/>
      <c r="N911" s="95"/>
      <c r="O911" s="95"/>
      <c r="P911" s="95"/>
      <c r="Q911" s="319"/>
      <c r="R911" s="319"/>
      <c r="S911" s="95"/>
      <c r="T911" s="95"/>
      <c r="U911" s="95"/>
      <c r="V911" s="95"/>
      <c r="W911" s="95"/>
      <c r="X911" s="95"/>
      <c r="Y911" s="95"/>
      <c r="Z911" s="95"/>
    </row>
    <row r="912" ht="14.25" customHeight="1">
      <c r="A912" s="95"/>
      <c r="B912" s="95"/>
      <c r="C912" s="95"/>
      <c r="D912" s="95"/>
      <c r="E912" s="95"/>
      <c r="F912" s="95"/>
      <c r="G912" s="318"/>
      <c r="H912" s="318"/>
      <c r="I912" s="318"/>
      <c r="J912" s="318"/>
      <c r="K912" s="318"/>
      <c r="L912" s="318"/>
      <c r="M912" s="95"/>
      <c r="N912" s="95"/>
      <c r="O912" s="95"/>
      <c r="P912" s="95"/>
      <c r="Q912" s="319"/>
      <c r="R912" s="319"/>
      <c r="S912" s="95"/>
      <c r="T912" s="95"/>
      <c r="U912" s="95"/>
      <c r="V912" s="95"/>
      <c r="W912" s="95"/>
      <c r="X912" s="95"/>
      <c r="Y912" s="95"/>
      <c r="Z912" s="95"/>
    </row>
    <row r="913" ht="14.25" customHeight="1">
      <c r="A913" s="95"/>
      <c r="B913" s="95"/>
      <c r="C913" s="95"/>
      <c r="D913" s="95"/>
      <c r="E913" s="95"/>
      <c r="F913" s="95"/>
      <c r="G913" s="318"/>
      <c r="H913" s="318"/>
      <c r="I913" s="318"/>
      <c r="J913" s="318"/>
      <c r="K913" s="318"/>
      <c r="L913" s="318"/>
      <c r="M913" s="95"/>
      <c r="N913" s="95"/>
      <c r="O913" s="95"/>
      <c r="P913" s="95"/>
      <c r="Q913" s="319"/>
      <c r="R913" s="319"/>
      <c r="S913" s="95"/>
      <c r="T913" s="95"/>
      <c r="U913" s="95"/>
      <c r="V913" s="95"/>
      <c r="W913" s="95"/>
      <c r="X913" s="95"/>
      <c r="Y913" s="95"/>
      <c r="Z913" s="95"/>
    </row>
    <row r="914" ht="14.25" customHeight="1">
      <c r="A914" s="95"/>
      <c r="B914" s="95"/>
      <c r="C914" s="95"/>
      <c r="D914" s="95"/>
      <c r="E914" s="95"/>
      <c r="F914" s="95"/>
      <c r="G914" s="318"/>
      <c r="H914" s="318"/>
      <c r="I914" s="318"/>
      <c r="J914" s="318"/>
      <c r="K914" s="318"/>
      <c r="L914" s="318"/>
      <c r="M914" s="95"/>
      <c r="N914" s="95"/>
      <c r="O914" s="95"/>
      <c r="P914" s="95"/>
      <c r="Q914" s="319"/>
      <c r="R914" s="319"/>
      <c r="S914" s="95"/>
      <c r="T914" s="95"/>
      <c r="U914" s="95"/>
      <c r="V914" s="95"/>
      <c r="W914" s="95"/>
      <c r="X914" s="95"/>
      <c r="Y914" s="95"/>
      <c r="Z914" s="95"/>
    </row>
    <row r="915" ht="14.25" customHeight="1">
      <c r="A915" s="95"/>
      <c r="B915" s="95"/>
      <c r="C915" s="95"/>
      <c r="D915" s="95"/>
      <c r="E915" s="95"/>
      <c r="F915" s="95"/>
      <c r="G915" s="318"/>
      <c r="H915" s="318"/>
      <c r="I915" s="318"/>
      <c r="J915" s="318"/>
      <c r="K915" s="318"/>
      <c r="L915" s="318"/>
      <c r="M915" s="95"/>
      <c r="N915" s="95"/>
      <c r="O915" s="95"/>
      <c r="P915" s="95"/>
      <c r="Q915" s="319"/>
      <c r="R915" s="319"/>
      <c r="S915" s="95"/>
      <c r="T915" s="95"/>
      <c r="U915" s="95"/>
      <c r="V915" s="95"/>
      <c r="W915" s="95"/>
      <c r="X915" s="95"/>
      <c r="Y915" s="95"/>
      <c r="Z915" s="95"/>
    </row>
    <row r="916" ht="14.25" customHeight="1">
      <c r="A916" s="95"/>
      <c r="B916" s="95"/>
      <c r="C916" s="95"/>
      <c r="D916" s="95"/>
      <c r="E916" s="95"/>
      <c r="F916" s="95"/>
      <c r="G916" s="318"/>
      <c r="H916" s="318"/>
      <c r="I916" s="318"/>
      <c r="J916" s="318"/>
      <c r="K916" s="318"/>
      <c r="L916" s="318"/>
      <c r="M916" s="95"/>
      <c r="N916" s="95"/>
      <c r="O916" s="95"/>
      <c r="P916" s="95"/>
      <c r="Q916" s="319"/>
      <c r="R916" s="319"/>
      <c r="S916" s="95"/>
      <c r="T916" s="95"/>
      <c r="U916" s="95"/>
      <c r="V916" s="95"/>
      <c r="W916" s="95"/>
      <c r="X916" s="95"/>
      <c r="Y916" s="95"/>
      <c r="Z916" s="95"/>
    </row>
    <row r="917" ht="14.25" customHeight="1">
      <c r="A917" s="95"/>
      <c r="B917" s="95"/>
      <c r="C917" s="95"/>
      <c r="D917" s="95"/>
      <c r="E917" s="95"/>
      <c r="F917" s="95"/>
      <c r="G917" s="318"/>
      <c r="H917" s="318"/>
      <c r="I917" s="318"/>
      <c r="J917" s="318"/>
      <c r="K917" s="318"/>
      <c r="L917" s="318"/>
      <c r="M917" s="95"/>
      <c r="N917" s="95"/>
      <c r="O917" s="95"/>
      <c r="P917" s="95"/>
      <c r="Q917" s="319"/>
      <c r="R917" s="319"/>
      <c r="S917" s="95"/>
      <c r="T917" s="95"/>
      <c r="U917" s="95"/>
      <c r="V917" s="95"/>
      <c r="W917" s="95"/>
      <c r="X917" s="95"/>
      <c r="Y917" s="95"/>
      <c r="Z917" s="95"/>
    </row>
    <row r="918" ht="14.25" customHeight="1">
      <c r="A918" s="95"/>
      <c r="B918" s="95"/>
      <c r="C918" s="95"/>
      <c r="D918" s="95"/>
      <c r="E918" s="95"/>
      <c r="F918" s="95"/>
      <c r="G918" s="318"/>
      <c r="H918" s="318"/>
      <c r="I918" s="318"/>
      <c r="J918" s="318"/>
      <c r="K918" s="318"/>
      <c r="L918" s="318"/>
      <c r="M918" s="95"/>
      <c r="N918" s="95"/>
      <c r="O918" s="95"/>
      <c r="P918" s="95"/>
      <c r="Q918" s="319"/>
      <c r="R918" s="319"/>
      <c r="S918" s="95"/>
      <c r="T918" s="95"/>
      <c r="U918" s="95"/>
      <c r="V918" s="95"/>
      <c r="W918" s="95"/>
      <c r="X918" s="95"/>
      <c r="Y918" s="95"/>
      <c r="Z918" s="95"/>
    </row>
    <row r="919" ht="14.25" customHeight="1">
      <c r="A919" s="95"/>
      <c r="B919" s="95"/>
      <c r="C919" s="95"/>
      <c r="D919" s="95"/>
      <c r="E919" s="95"/>
      <c r="F919" s="95"/>
      <c r="G919" s="318"/>
      <c r="H919" s="318"/>
      <c r="I919" s="318"/>
      <c r="J919" s="318"/>
      <c r="K919" s="318"/>
      <c r="L919" s="318"/>
      <c r="M919" s="95"/>
      <c r="N919" s="95"/>
      <c r="O919" s="95"/>
      <c r="P919" s="95"/>
      <c r="Q919" s="319"/>
      <c r="R919" s="319"/>
      <c r="S919" s="95"/>
      <c r="T919" s="95"/>
      <c r="U919" s="95"/>
      <c r="V919" s="95"/>
      <c r="W919" s="95"/>
      <c r="X919" s="95"/>
      <c r="Y919" s="95"/>
      <c r="Z919" s="95"/>
    </row>
    <row r="920" ht="14.25" customHeight="1">
      <c r="A920" s="95"/>
      <c r="B920" s="95"/>
      <c r="C920" s="95"/>
      <c r="D920" s="95"/>
      <c r="E920" s="95"/>
      <c r="F920" s="95"/>
      <c r="G920" s="318"/>
      <c r="H920" s="318"/>
      <c r="I920" s="318"/>
      <c r="J920" s="318"/>
      <c r="K920" s="318"/>
      <c r="L920" s="318"/>
      <c r="M920" s="95"/>
      <c r="N920" s="95"/>
      <c r="O920" s="95"/>
      <c r="P920" s="95"/>
      <c r="Q920" s="319"/>
      <c r="R920" s="319"/>
      <c r="S920" s="95"/>
      <c r="T920" s="95"/>
      <c r="U920" s="95"/>
      <c r="V920" s="95"/>
      <c r="W920" s="95"/>
      <c r="X920" s="95"/>
      <c r="Y920" s="95"/>
      <c r="Z920" s="95"/>
    </row>
    <row r="921" ht="14.25" customHeight="1">
      <c r="A921" s="95"/>
      <c r="B921" s="95"/>
      <c r="C921" s="95"/>
      <c r="D921" s="95"/>
      <c r="E921" s="95"/>
      <c r="F921" s="95"/>
      <c r="G921" s="318"/>
      <c r="H921" s="318"/>
      <c r="I921" s="318"/>
      <c r="J921" s="318"/>
      <c r="K921" s="318"/>
      <c r="L921" s="318"/>
      <c r="M921" s="95"/>
      <c r="N921" s="95"/>
      <c r="O921" s="95"/>
      <c r="P921" s="95"/>
      <c r="Q921" s="319"/>
      <c r="R921" s="319"/>
      <c r="S921" s="95"/>
      <c r="T921" s="95"/>
      <c r="U921" s="95"/>
      <c r="V921" s="95"/>
      <c r="W921" s="95"/>
      <c r="X921" s="95"/>
      <c r="Y921" s="95"/>
      <c r="Z921" s="95"/>
    </row>
    <row r="922" ht="14.25" customHeight="1">
      <c r="A922" s="95"/>
      <c r="B922" s="95"/>
      <c r="C922" s="95"/>
      <c r="D922" s="95"/>
      <c r="E922" s="95"/>
      <c r="F922" s="95"/>
      <c r="G922" s="318"/>
      <c r="H922" s="318"/>
      <c r="I922" s="318"/>
      <c r="J922" s="318"/>
      <c r="K922" s="318"/>
      <c r="L922" s="318"/>
      <c r="M922" s="95"/>
      <c r="N922" s="95"/>
      <c r="O922" s="95"/>
      <c r="P922" s="95"/>
      <c r="Q922" s="319"/>
      <c r="R922" s="319"/>
      <c r="S922" s="95"/>
      <c r="T922" s="95"/>
      <c r="U922" s="95"/>
      <c r="V922" s="95"/>
      <c r="W922" s="95"/>
      <c r="X922" s="95"/>
      <c r="Y922" s="95"/>
      <c r="Z922" s="95"/>
    </row>
    <row r="923" ht="14.25" customHeight="1">
      <c r="A923" s="95"/>
      <c r="B923" s="95"/>
      <c r="C923" s="95"/>
      <c r="D923" s="95"/>
      <c r="E923" s="95"/>
      <c r="F923" s="95"/>
      <c r="G923" s="318"/>
      <c r="H923" s="318"/>
      <c r="I923" s="318"/>
      <c r="J923" s="318"/>
      <c r="K923" s="318"/>
      <c r="L923" s="318"/>
      <c r="M923" s="95"/>
      <c r="N923" s="95"/>
      <c r="O923" s="95"/>
      <c r="P923" s="95"/>
      <c r="Q923" s="319"/>
      <c r="R923" s="319"/>
      <c r="S923" s="95"/>
      <c r="T923" s="95"/>
      <c r="U923" s="95"/>
      <c r="V923" s="95"/>
      <c r="W923" s="95"/>
      <c r="X923" s="95"/>
      <c r="Y923" s="95"/>
      <c r="Z923" s="95"/>
    </row>
    <row r="924" ht="14.25" customHeight="1">
      <c r="A924" s="95"/>
      <c r="B924" s="95"/>
      <c r="C924" s="95"/>
      <c r="D924" s="95"/>
      <c r="E924" s="95"/>
      <c r="F924" s="95"/>
      <c r="G924" s="318"/>
      <c r="H924" s="318"/>
      <c r="I924" s="318"/>
      <c r="J924" s="318"/>
      <c r="K924" s="318"/>
      <c r="L924" s="318"/>
      <c r="M924" s="95"/>
      <c r="N924" s="95"/>
      <c r="O924" s="95"/>
      <c r="P924" s="95"/>
      <c r="Q924" s="319"/>
      <c r="R924" s="319"/>
      <c r="S924" s="95"/>
      <c r="T924" s="95"/>
      <c r="U924" s="95"/>
      <c r="V924" s="95"/>
      <c r="W924" s="95"/>
      <c r="X924" s="95"/>
      <c r="Y924" s="95"/>
      <c r="Z924" s="95"/>
    </row>
    <row r="925" ht="14.25" customHeight="1">
      <c r="A925" s="95"/>
      <c r="B925" s="95"/>
      <c r="C925" s="95"/>
      <c r="D925" s="95"/>
      <c r="E925" s="95"/>
      <c r="F925" s="95"/>
      <c r="G925" s="318"/>
      <c r="H925" s="318"/>
      <c r="I925" s="318"/>
      <c r="J925" s="318"/>
      <c r="K925" s="318"/>
      <c r="L925" s="318"/>
      <c r="M925" s="95"/>
      <c r="N925" s="95"/>
      <c r="O925" s="95"/>
      <c r="P925" s="95"/>
      <c r="Q925" s="319"/>
      <c r="R925" s="319"/>
      <c r="S925" s="95"/>
      <c r="T925" s="95"/>
      <c r="U925" s="95"/>
      <c r="V925" s="95"/>
      <c r="W925" s="95"/>
      <c r="X925" s="95"/>
      <c r="Y925" s="95"/>
      <c r="Z925" s="95"/>
    </row>
    <row r="926" ht="14.25" customHeight="1">
      <c r="A926" s="95"/>
      <c r="B926" s="95"/>
      <c r="C926" s="95"/>
      <c r="D926" s="95"/>
      <c r="E926" s="95"/>
      <c r="F926" s="95"/>
      <c r="G926" s="318"/>
      <c r="H926" s="318"/>
      <c r="I926" s="318"/>
      <c r="J926" s="318"/>
      <c r="K926" s="318"/>
      <c r="L926" s="318"/>
      <c r="M926" s="95"/>
      <c r="N926" s="95"/>
      <c r="O926" s="95"/>
      <c r="P926" s="95"/>
      <c r="Q926" s="319"/>
      <c r="R926" s="319"/>
      <c r="S926" s="95"/>
      <c r="T926" s="95"/>
      <c r="U926" s="95"/>
      <c r="V926" s="95"/>
      <c r="W926" s="95"/>
      <c r="X926" s="95"/>
      <c r="Y926" s="95"/>
      <c r="Z926" s="95"/>
    </row>
    <row r="927" ht="14.25" customHeight="1">
      <c r="A927" s="95"/>
      <c r="B927" s="95"/>
      <c r="C927" s="95"/>
      <c r="D927" s="95"/>
      <c r="E927" s="95"/>
      <c r="F927" s="95"/>
      <c r="G927" s="318"/>
      <c r="H927" s="318"/>
      <c r="I927" s="318"/>
      <c r="J927" s="318"/>
      <c r="K927" s="318"/>
      <c r="L927" s="318"/>
      <c r="M927" s="95"/>
      <c r="N927" s="95"/>
      <c r="O927" s="95"/>
      <c r="P927" s="95"/>
      <c r="Q927" s="319"/>
      <c r="R927" s="319"/>
      <c r="S927" s="95"/>
      <c r="T927" s="95"/>
      <c r="U927" s="95"/>
      <c r="V927" s="95"/>
      <c r="W927" s="95"/>
      <c r="X927" s="95"/>
      <c r="Y927" s="95"/>
      <c r="Z927" s="95"/>
    </row>
    <row r="928" ht="14.25" customHeight="1">
      <c r="A928" s="95"/>
      <c r="B928" s="95"/>
      <c r="C928" s="95"/>
      <c r="D928" s="95"/>
      <c r="E928" s="95"/>
      <c r="F928" s="95"/>
      <c r="G928" s="318"/>
      <c r="H928" s="318"/>
      <c r="I928" s="318"/>
      <c r="J928" s="318"/>
      <c r="K928" s="318"/>
      <c r="L928" s="318"/>
      <c r="M928" s="95"/>
      <c r="N928" s="95"/>
      <c r="O928" s="95"/>
      <c r="P928" s="95"/>
      <c r="Q928" s="319"/>
      <c r="R928" s="319"/>
      <c r="S928" s="95"/>
      <c r="T928" s="95"/>
      <c r="U928" s="95"/>
      <c r="V928" s="95"/>
      <c r="W928" s="95"/>
      <c r="X928" s="95"/>
      <c r="Y928" s="95"/>
      <c r="Z928" s="95"/>
    </row>
    <row r="929" ht="14.25" customHeight="1">
      <c r="A929" s="95"/>
      <c r="B929" s="95"/>
      <c r="C929" s="95"/>
      <c r="D929" s="95"/>
      <c r="E929" s="95"/>
      <c r="F929" s="95"/>
      <c r="G929" s="318"/>
      <c r="H929" s="318"/>
      <c r="I929" s="318"/>
      <c r="J929" s="318"/>
      <c r="K929" s="318"/>
      <c r="L929" s="318"/>
      <c r="M929" s="95"/>
      <c r="N929" s="95"/>
      <c r="O929" s="95"/>
      <c r="P929" s="95"/>
      <c r="Q929" s="319"/>
      <c r="R929" s="319"/>
      <c r="S929" s="95"/>
      <c r="T929" s="95"/>
      <c r="U929" s="95"/>
      <c r="V929" s="95"/>
      <c r="W929" s="95"/>
      <c r="X929" s="95"/>
      <c r="Y929" s="95"/>
      <c r="Z929" s="95"/>
    </row>
    <row r="930" ht="14.25" customHeight="1">
      <c r="A930" s="95"/>
      <c r="B930" s="95"/>
      <c r="C930" s="95"/>
      <c r="D930" s="95"/>
      <c r="E930" s="95"/>
      <c r="F930" s="95"/>
      <c r="G930" s="318"/>
      <c r="H930" s="318"/>
      <c r="I930" s="318"/>
      <c r="J930" s="318"/>
      <c r="K930" s="318"/>
      <c r="L930" s="318"/>
      <c r="M930" s="95"/>
      <c r="N930" s="95"/>
      <c r="O930" s="95"/>
      <c r="P930" s="95"/>
      <c r="Q930" s="319"/>
      <c r="R930" s="319"/>
      <c r="S930" s="95"/>
      <c r="T930" s="95"/>
      <c r="U930" s="95"/>
      <c r="V930" s="95"/>
      <c r="W930" s="95"/>
      <c r="X930" s="95"/>
      <c r="Y930" s="95"/>
      <c r="Z930" s="95"/>
    </row>
    <row r="931" ht="14.25" customHeight="1">
      <c r="A931" s="95"/>
      <c r="B931" s="95"/>
      <c r="C931" s="95"/>
      <c r="D931" s="95"/>
      <c r="E931" s="95"/>
      <c r="F931" s="95"/>
      <c r="G931" s="318"/>
      <c r="H931" s="318"/>
      <c r="I931" s="318"/>
      <c r="J931" s="318"/>
      <c r="K931" s="318"/>
      <c r="L931" s="318"/>
      <c r="M931" s="95"/>
      <c r="N931" s="95"/>
      <c r="O931" s="95"/>
      <c r="P931" s="95"/>
      <c r="Q931" s="319"/>
      <c r="R931" s="319"/>
      <c r="S931" s="95"/>
      <c r="T931" s="95"/>
      <c r="U931" s="95"/>
      <c r="V931" s="95"/>
      <c r="W931" s="95"/>
      <c r="X931" s="95"/>
      <c r="Y931" s="95"/>
      <c r="Z931" s="95"/>
    </row>
    <row r="932" ht="14.25" customHeight="1">
      <c r="A932" s="95"/>
      <c r="B932" s="95"/>
      <c r="C932" s="95"/>
      <c r="D932" s="95"/>
      <c r="E932" s="95"/>
      <c r="F932" s="95"/>
      <c r="G932" s="318"/>
      <c r="H932" s="318"/>
      <c r="I932" s="318"/>
      <c r="J932" s="318"/>
      <c r="K932" s="318"/>
      <c r="L932" s="318"/>
      <c r="M932" s="95"/>
      <c r="N932" s="95"/>
      <c r="O932" s="95"/>
      <c r="P932" s="95"/>
      <c r="Q932" s="319"/>
      <c r="R932" s="319"/>
      <c r="S932" s="95"/>
      <c r="T932" s="95"/>
      <c r="U932" s="95"/>
      <c r="V932" s="95"/>
      <c r="W932" s="95"/>
      <c r="X932" s="95"/>
      <c r="Y932" s="95"/>
      <c r="Z932" s="95"/>
    </row>
    <row r="933" ht="14.25" customHeight="1">
      <c r="A933" s="95"/>
      <c r="B933" s="95"/>
      <c r="C933" s="95"/>
      <c r="D933" s="95"/>
      <c r="E933" s="95"/>
      <c r="F933" s="95"/>
      <c r="G933" s="318"/>
      <c r="H933" s="318"/>
      <c r="I933" s="318"/>
      <c r="J933" s="318"/>
      <c r="K933" s="318"/>
      <c r="L933" s="318"/>
      <c r="M933" s="95"/>
      <c r="N933" s="95"/>
      <c r="O933" s="95"/>
      <c r="P933" s="95"/>
      <c r="Q933" s="319"/>
      <c r="R933" s="319"/>
      <c r="S933" s="95"/>
      <c r="T933" s="95"/>
      <c r="U933" s="95"/>
      <c r="V933" s="95"/>
      <c r="W933" s="95"/>
      <c r="X933" s="95"/>
      <c r="Y933" s="95"/>
      <c r="Z933" s="95"/>
    </row>
    <row r="934" ht="14.25" customHeight="1">
      <c r="A934" s="95"/>
      <c r="B934" s="95"/>
      <c r="C934" s="95"/>
      <c r="D934" s="95"/>
      <c r="E934" s="95"/>
      <c r="F934" s="95"/>
      <c r="G934" s="318"/>
      <c r="H934" s="318"/>
      <c r="I934" s="318"/>
      <c r="J934" s="318"/>
      <c r="K934" s="318"/>
      <c r="L934" s="318"/>
      <c r="M934" s="95"/>
      <c r="N934" s="95"/>
      <c r="O934" s="95"/>
      <c r="P934" s="95"/>
      <c r="Q934" s="319"/>
      <c r="R934" s="319"/>
      <c r="S934" s="95"/>
      <c r="T934" s="95"/>
      <c r="U934" s="95"/>
      <c r="V934" s="95"/>
      <c r="W934" s="95"/>
      <c r="X934" s="95"/>
      <c r="Y934" s="95"/>
      <c r="Z934" s="95"/>
    </row>
    <row r="935" ht="14.25" customHeight="1">
      <c r="A935" s="95"/>
      <c r="B935" s="95"/>
      <c r="C935" s="95"/>
      <c r="D935" s="95"/>
      <c r="E935" s="95"/>
      <c r="F935" s="95"/>
      <c r="G935" s="318"/>
      <c r="H935" s="318"/>
      <c r="I935" s="318"/>
      <c r="J935" s="318"/>
      <c r="K935" s="318"/>
      <c r="L935" s="318"/>
      <c r="M935" s="95"/>
      <c r="N935" s="95"/>
      <c r="O935" s="95"/>
      <c r="P935" s="95"/>
      <c r="Q935" s="319"/>
      <c r="R935" s="319"/>
      <c r="S935" s="95"/>
      <c r="T935" s="95"/>
      <c r="U935" s="95"/>
      <c r="V935" s="95"/>
      <c r="W935" s="95"/>
      <c r="X935" s="95"/>
      <c r="Y935" s="95"/>
      <c r="Z935" s="95"/>
    </row>
    <row r="936" ht="14.25" customHeight="1">
      <c r="A936" s="95"/>
      <c r="B936" s="95"/>
      <c r="C936" s="95"/>
      <c r="D936" s="95"/>
      <c r="E936" s="95"/>
      <c r="F936" s="95"/>
      <c r="G936" s="318"/>
      <c r="H936" s="318"/>
      <c r="I936" s="318"/>
      <c r="J936" s="318"/>
      <c r="K936" s="318"/>
      <c r="L936" s="318"/>
      <c r="M936" s="95"/>
      <c r="N936" s="95"/>
      <c r="O936" s="95"/>
      <c r="P936" s="95"/>
      <c r="Q936" s="319"/>
      <c r="R936" s="319"/>
      <c r="S936" s="95"/>
      <c r="T936" s="95"/>
      <c r="U936" s="95"/>
      <c r="V936" s="95"/>
      <c r="W936" s="95"/>
      <c r="X936" s="95"/>
      <c r="Y936" s="95"/>
      <c r="Z936" s="95"/>
    </row>
    <row r="937" ht="14.25" customHeight="1">
      <c r="A937" s="95"/>
      <c r="B937" s="95"/>
      <c r="C937" s="95"/>
      <c r="D937" s="95"/>
      <c r="E937" s="95"/>
      <c r="F937" s="95"/>
      <c r="G937" s="318"/>
      <c r="H937" s="318"/>
      <c r="I937" s="318"/>
      <c r="J937" s="318"/>
      <c r="K937" s="318"/>
      <c r="L937" s="318"/>
      <c r="M937" s="95"/>
      <c r="N937" s="95"/>
      <c r="O937" s="95"/>
      <c r="P937" s="95"/>
      <c r="Q937" s="319"/>
      <c r="R937" s="319"/>
      <c r="S937" s="95"/>
      <c r="T937" s="95"/>
      <c r="U937" s="95"/>
      <c r="V937" s="95"/>
      <c r="W937" s="95"/>
      <c r="X937" s="95"/>
      <c r="Y937" s="95"/>
      <c r="Z937" s="95"/>
    </row>
    <row r="938" ht="14.25" customHeight="1">
      <c r="A938" s="95"/>
      <c r="B938" s="95"/>
      <c r="C938" s="95"/>
      <c r="D938" s="95"/>
      <c r="E938" s="95"/>
      <c r="F938" s="95"/>
      <c r="G938" s="318"/>
      <c r="H938" s="318"/>
      <c r="I938" s="318"/>
      <c r="J938" s="318"/>
      <c r="K938" s="318"/>
      <c r="L938" s="318"/>
      <c r="M938" s="95"/>
      <c r="N938" s="95"/>
      <c r="O938" s="95"/>
      <c r="P938" s="95"/>
      <c r="Q938" s="319"/>
      <c r="R938" s="319"/>
      <c r="S938" s="95"/>
      <c r="T938" s="95"/>
      <c r="U938" s="95"/>
      <c r="V938" s="95"/>
      <c r="W938" s="95"/>
      <c r="X938" s="95"/>
      <c r="Y938" s="95"/>
      <c r="Z938" s="95"/>
    </row>
    <row r="939" ht="14.25" customHeight="1">
      <c r="A939" s="95"/>
      <c r="B939" s="95"/>
      <c r="C939" s="95"/>
      <c r="D939" s="95"/>
      <c r="E939" s="95"/>
      <c r="F939" s="95"/>
      <c r="G939" s="318"/>
      <c r="H939" s="318"/>
      <c r="I939" s="318"/>
      <c r="J939" s="318"/>
      <c r="K939" s="318"/>
      <c r="L939" s="318"/>
      <c r="M939" s="95"/>
      <c r="N939" s="95"/>
      <c r="O939" s="95"/>
      <c r="P939" s="95"/>
      <c r="Q939" s="319"/>
      <c r="R939" s="319"/>
      <c r="S939" s="95"/>
      <c r="T939" s="95"/>
      <c r="U939" s="95"/>
      <c r="V939" s="95"/>
      <c r="W939" s="95"/>
      <c r="X939" s="95"/>
      <c r="Y939" s="95"/>
      <c r="Z939" s="95"/>
    </row>
    <row r="940" ht="14.25" customHeight="1">
      <c r="A940" s="95"/>
      <c r="B940" s="95"/>
      <c r="C940" s="95"/>
      <c r="D940" s="95"/>
      <c r="E940" s="95"/>
      <c r="F940" s="95"/>
      <c r="G940" s="318"/>
      <c r="H940" s="318"/>
      <c r="I940" s="318"/>
      <c r="J940" s="318"/>
      <c r="K940" s="318"/>
      <c r="L940" s="318"/>
      <c r="M940" s="95"/>
      <c r="N940" s="95"/>
      <c r="O940" s="95"/>
      <c r="P940" s="95"/>
      <c r="Q940" s="319"/>
      <c r="R940" s="319"/>
      <c r="S940" s="95"/>
      <c r="T940" s="95"/>
      <c r="U940" s="95"/>
      <c r="V940" s="95"/>
      <c r="W940" s="95"/>
      <c r="X940" s="95"/>
      <c r="Y940" s="95"/>
      <c r="Z940" s="95"/>
    </row>
    <row r="941" ht="14.25" customHeight="1">
      <c r="A941" s="95"/>
      <c r="B941" s="95"/>
      <c r="C941" s="95"/>
      <c r="D941" s="95"/>
      <c r="E941" s="95"/>
      <c r="F941" s="95"/>
      <c r="G941" s="318"/>
      <c r="H941" s="318"/>
      <c r="I941" s="318"/>
      <c r="J941" s="318"/>
      <c r="K941" s="318"/>
      <c r="L941" s="318"/>
      <c r="M941" s="95"/>
      <c r="N941" s="95"/>
      <c r="O941" s="95"/>
      <c r="P941" s="95"/>
      <c r="Q941" s="319"/>
      <c r="R941" s="319"/>
      <c r="S941" s="95"/>
      <c r="T941" s="95"/>
      <c r="U941" s="95"/>
      <c r="V941" s="95"/>
      <c r="W941" s="95"/>
      <c r="X941" s="95"/>
      <c r="Y941" s="95"/>
      <c r="Z941" s="95"/>
    </row>
    <row r="942" ht="14.25" customHeight="1">
      <c r="A942" s="95"/>
      <c r="B942" s="95"/>
      <c r="C942" s="95"/>
      <c r="D942" s="95"/>
      <c r="E942" s="95"/>
      <c r="F942" s="95"/>
      <c r="G942" s="318"/>
      <c r="H942" s="318"/>
      <c r="I942" s="318"/>
      <c r="J942" s="318"/>
      <c r="K942" s="318"/>
      <c r="L942" s="318"/>
      <c r="M942" s="95"/>
      <c r="N942" s="95"/>
      <c r="O942" s="95"/>
      <c r="P942" s="95"/>
      <c r="Q942" s="319"/>
      <c r="R942" s="319"/>
      <c r="S942" s="95"/>
      <c r="T942" s="95"/>
      <c r="U942" s="95"/>
      <c r="V942" s="95"/>
      <c r="W942" s="95"/>
      <c r="X942" s="95"/>
      <c r="Y942" s="95"/>
      <c r="Z942" s="95"/>
    </row>
    <row r="943" ht="14.25" customHeight="1">
      <c r="A943" s="95"/>
      <c r="B943" s="95"/>
      <c r="C943" s="95"/>
      <c r="D943" s="95"/>
      <c r="E943" s="95"/>
      <c r="F943" s="95"/>
      <c r="G943" s="318"/>
      <c r="H943" s="318"/>
      <c r="I943" s="318"/>
      <c r="J943" s="318"/>
      <c r="K943" s="318"/>
      <c r="L943" s="318"/>
      <c r="M943" s="95"/>
      <c r="N943" s="95"/>
      <c r="O943" s="95"/>
      <c r="P943" s="95"/>
      <c r="Q943" s="319"/>
      <c r="R943" s="319"/>
      <c r="S943" s="95"/>
      <c r="T943" s="95"/>
      <c r="U943" s="95"/>
      <c r="V943" s="95"/>
      <c r="W943" s="95"/>
      <c r="X943" s="95"/>
      <c r="Y943" s="95"/>
      <c r="Z943" s="95"/>
    </row>
    <row r="944" ht="14.25" customHeight="1">
      <c r="A944" s="95"/>
      <c r="B944" s="95"/>
      <c r="C944" s="95"/>
      <c r="D944" s="95"/>
      <c r="E944" s="95"/>
      <c r="F944" s="95"/>
      <c r="G944" s="318"/>
      <c r="H944" s="318"/>
      <c r="I944" s="318"/>
      <c r="J944" s="318"/>
      <c r="K944" s="318"/>
      <c r="L944" s="318"/>
      <c r="M944" s="95"/>
      <c r="N944" s="95"/>
      <c r="O944" s="95"/>
      <c r="P944" s="95"/>
      <c r="Q944" s="319"/>
      <c r="R944" s="319"/>
      <c r="S944" s="95"/>
      <c r="T944" s="95"/>
      <c r="U944" s="95"/>
      <c r="V944" s="95"/>
      <c r="W944" s="95"/>
      <c r="X944" s="95"/>
      <c r="Y944" s="95"/>
      <c r="Z944" s="95"/>
    </row>
    <row r="945" ht="14.25" customHeight="1">
      <c r="A945" s="95"/>
      <c r="B945" s="95"/>
      <c r="C945" s="95"/>
      <c r="D945" s="95"/>
      <c r="E945" s="95"/>
      <c r="F945" s="95"/>
      <c r="G945" s="318"/>
      <c r="H945" s="318"/>
      <c r="I945" s="318"/>
      <c r="J945" s="318"/>
      <c r="K945" s="318"/>
      <c r="L945" s="318"/>
      <c r="M945" s="95"/>
      <c r="N945" s="95"/>
      <c r="O945" s="95"/>
      <c r="P945" s="95"/>
      <c r="Q945" s="319"/>
      <c r="R945" s="319"/>
      <c r="S945" s="95"/>
      <c r="T945" s="95"/>
      <c r="U945" s="95"/>
      <c r="V945" s="95"/>
      <c r="W945" s="95"/>
      <c r="X945" s="95"/>
      <c r="Y945" s="95"/>
      <c r="Z945" s="95"/>
    </row>
    <row r="946" ht="14.25" customHeight="1">
      <c r="A946" s="95"/>
      <c r="B946" s="95"/>
      <c r="C946" s="95"/>
      <c r="D946" s="95"/>
      <c r="E946" s="95"/>
      <c r="F946" s="95"/>
      <c r="G946" s="318"/>
      <c r="H946" s="318"/>
      <c r="I946" s="318"/>
      <c r="J946" s="318"/>
      <c r="K946" s="318"/>
      <c r="L946" s="318"/>
      <c r="M946" s="95"/>
      <c r="N946" s="95"/>
      <c r="O946" s="95"/>
      <c r="P946" s="95"/>
      <c r="Q946" s="319"/>
      <c r="R946" s="319"/>
      <c r="S946" s="95"/>
      <c r="T946" s="95"/>
      <c r="U946" s="95"/>
      <c r="V946" s="95"/>
      <c r="W946" s="95"/>
      <c r="X946" s="95"/>
      <c r="Y946" s="95"/>
      <c r="Z946" s="95"/>
    </row>
    <row r="947" ht="14.25" customHeight="1">
      <c r="A947" s="95"/>
      <c r="B947" s="95"/>
      <c r="C947" s="95"/>
      <c r="D947" s="95"/>
      <c r="E947" s="95"/>
      <c r="F947" s="95"/>
      <c r="G947" s="318"/>
      <c r="H947" s="318"/>
      <c r="I947" s="318"/>
      <c r="J947" s="318"/>
      <c r="K947" s="318"/>
      <c r="L947" s="318"/>
      <c r="M947" s="95"/>
      <c r="N947" s="95"/>
      <c r="O947" s="95"/>
      <c r="P947" s="95"/>
      <c r="Q947" s="319"/>
      <c r="R947" s="319"/>
      <c r="S947" s="95"/>
      <c r="T947" s="95"/>
      <c r="U947" s="95"/>
      <c r="V947" s="95"/>
      <c r="W947" s="95"/>
      <c r="X947" s="95"/>
      <c r="Y947" s="95"/>
      <c r="Z947" s="95"/>
    </row>
    <row r="948" ht="14.25" customHeight="1">
      <c r="A948" s="95"/>
      <c r="B948" s="95"/>
      <c r="C948" s="95"/>
      <c r="D948" s="95"/>
      <c r="E948" s="95"/>
      <c r="F948" s="95"/>
      <c r="G948" s="318"/>
      <c r="H948" s="318"/>
      <c r="I948" s="318"/>
      <c r="J948" s="318"/>
      <c r="K948" s="318"/>
      <c r="L948" s="318"/>
      <c r="M948" s="95"/>
      <c r="N948" s="95"/>
      <c r="O948" s="95"/>
      <c r="P948" s="95"/>
      <c r="Q948" s="319"/>
      <c r="R948" s="319"/>
      <c r="S948" s="95"/>
      <c r="T948" s="95"/>
      <c r="U948" s="95"/>
      <c r="V948" s="95"/>
      <c r="W948" s="95"/>
      <c r="X948" s="95"/>
      <c r="Y948" s="95"/>
      <c r="Z948" s="95"/>
    </row>
    <row r="949" ht="14.25" customHeight="1">
      <c r="A949" s="95"/>
      <c r="B949" s="95"/>
      <c r="C949" s="95"/>
      <c r="D949" s="95"/>
      <c r="E949" s="95"/>
      <c r="F949" s="95"/>
      <c r="G949" s="318"/>
      <c r="H949" s="318"/>
      <c r="I949" s="318"/>
      <c r="J949" s="318"/>
      <c r="K949" s="318"/>
      <c r="L949" s="318"/>
      <c r="M949" s="95"/>
      <c r="N949" s="95"/>
      <c r="O949" s="95"/>
      <c r="P949" s="95"/>
      <c r="Q949" s="319"/>
      <c r="R949" s="319"/>
      <c r="S949" s="95"/>
      <c r="T949" s="95"/>
      <c r="U949" s="95"/>
      <c r="V949" s="95"/>
      <c r="W949" s="95"/>
      <c r="X949" s="95"/>
      <c r="Y949" s="95"/>
      <c r="Z949" s="95"/>
    </row>
    <row r="950" ht="14.25" customHeight="1">
      <c r="A950" s="95"/>
      <c r="B950" s="95"/>
      <c r="C950" s="95"/>
      <c r="D950" s="95"/>
      <c r="E950" s="95"/>
      <c r="F950" s="95"/>
      <c r="G950" s="318"/>
      <c r="H950" s="318"/>
      <c r="I950" s="318"/>
      <c r="J950" s="318"/>
      <c r="K950" s="318"/>
      <c r="L950" s="318"/>
      <c r="M950" s="95"/>
      <c r="N950" s="95"/>
      <c r="O950" s="95"/>
      <c r="P950" s="95"/>
      <c r="Q950" s="319"/>
      <c r="R950" s="319"/>
      <c r="S950" s="95"/>
      <c r="T950" s="95"/>
      <c r="U950" s="95"/>
      <c r="V950" s="95"/>
      <c r="W950" s="95"/>
      <c r="X950" s="95"/>
      <c r="Y950" s="95"/>
      <c r="Z950" s="95"/>
    </row>
    <row r="951" ht="14.25" customHeight="1">
      <c r="A951" s="95"/>
      <c r="B951" s="95"/>
      <c r="C951" s="95"/>
      <c r="D951" s="95"/>
      <c r="E951" s="95"/>
      <c r="F951" s="95"/>
      <c r="G951" s="318"/>
      <c r="H951" s="318"/>
      <c r="I951" s="318"/>
      <c r="J951" s="318"/>
      <c r="K951" s="318"/>
      <c r="L951" s="318"/>
      <c r="M951" s="95"/>
      <c r="N951" s="95"/>
      <c r="O951" s="95"/>
      <c r="P951" s="95"/>
      <c r="Q951" s="319"/>
      <c r="R951" s="319"/>
      <c r="S951" s="95"/>
      <c r="T951" s="95"/>
      <c r="U951" s="95"/>
      <c r="V951" s="95"/>
      <c r="W951" s="95"/>
      <c r="X951" s="95"/>
      <c r="Y951" s="95"/>
      <c r="Z951" s="95"/>
    </row>
    <row r="952" ht="14.25" customHeight="1">
      <c r="A952" s="95"/>
      <c r="B952" s="95"/>
      <c r="C952" s="95"/>
      <c r="D952" s="95"/>
      <c r="E952" s="95"/>
      <c r="F952" s="95"/>
      <c r="G952" s="318"/>
      <c r="H952" s="318"/>
      <c r="I952" s="318"/>
      <c r="J952" s="318"/>
      <c r="K952" s="318"/>
      <c r="L952" s="318"/>
      <c r="M952" s="95"/>
      <c r="N952" s="95"/>
      <c r="O952" s="95"/>
      <c r="P952" s="95"/>
      <c r="Q952" s="319"/>
      <c r="R952" s="319"/>
      <c r="S952" s="95"/>
      <c r="T952" s="95"/>
      <c r="U952" s="95"/>
      <c r="V952" s="95"/>
      <c r="W952" s="95"/>
      <c r="X952" s="95"/>
      <c r="Y952" s="95"/>
      <c r="Z952" s="95"/>
    </row>
    <row r="953" ht="14.25" customHeight="1">
      <c r="A953" s="95"/>
      <c r="B953" s="95"/>
      <c r="C953" s="95"/>
      <c r="D953" s="95"/>
      <c r="E953" s="95"/>
      <c r="F953" s="95"/>
      <c r="G953" s="318"/>
      <c r="H953" s="318"/>
      <c r="I953" s="318"/>
      <c r="J953" s="318"/>
      <c r="K953" s="318"/>
      <c r="L953" s="318"/>
      <c r="M953" s="95"/>
      <c r="N953" s="95"/>
      <c r="O953" s="95"/>
      <c r="P953" s="95"/>
      <c r="Q953" s="319"/>
      <c r="R953" s="319"/>
      <c r="S953" s="95"/>
      <c r="T953" s="95"/>
      <c r="U953" s="95"/>
      <c r="V953" s="95"/>
      <c r="W953" s="95"/>
      <c r="X953" s="95"/>
      <c r="Y953" s="95"/>
      <c r="Z953" s="95"/>
    </row>
    <row r="954" ht="14.25" customHeight="1">
      <c r="A954" s="95"/>
      <c r="B954" s="95"/>
      <c r="C954" s="95"/>
      <c r="D954" s="95"/>
      <c r="E954" s="95"/>
      <c r="F954" s="95"/>
      <c r="G954" s="318"/>
      <c r="H954" s="318"/>
      <c r="I954" s="318"/>
      <c r="J954" s="318"/>
      <c r="K954" s="318"/>
      <c r="L954" s="318"/>
      <c r="M954" s="95"/>
      <c r="N954" s="95"/>
      <c r="O954" s="95"/>
      <c r="P954" s="95"/>
      <c r="Q954" s="319"/>
      <c r="R954" s="319"/>
      <c r="S954" s="95"/>
      <c r="T954" s="95"/>
      <c r="U954" s="95"/>
      <c r="V954" s="95"/>
      <c r="W954" s="95"/>
      <c r="X954" s="95"/>
      <c r="Y954" s="95"/>
      <c r="Z954" s="95"/>
    </row>
    <row r="955" ht="14.25" customHeight="1">
      <c r="A955" s="95"/>
      <c r="B955" s="95"/>
      <c r="C955" s="95"/>
      <c r="D955" s="95"/>
      <c r="E955" s="95"/>
      <c r="F955" s="95"/>
      <c r="G955" s="318"/>
      <c r="H955" s="318"/>
      <c r="I955" s="318"/>
      <c r="J955" s="318"/>
      <c r="K955" s="318"/>
      <c r="L955" s="318"/>
      <c r="M955" s="95"/>
      <c r="N955" s="95"/>
      <c r="O955" s="95"/>
      <c r="P955" s="95"/>
      <c r="Q955" s="319"/>
      <c r="R955" s="319"/>
      <c r="S955" s="95"/>
      <c r="T955" s="95"/>
      <c r="U955" s="95"/>
      <c r="V955" s="95"/>
      <c r="W955" s="95"/>
      <c r="X955" s="95"/>
      <c r="Y955" s="95"/>
      <c r="Z955" s="95"/>
    </row>
    <row r="956" ht="14.25" customHeight="1">
      <c r="A956" s="95"/>
      <c r="B956" s="95"/>
      <c r="C956" s="95"/>
      <c r="D956" s="95"/>
      <c r="E956" s="95"/>
      <c r="F956" s="95"/>
      <c r="G956" s="318"/>
      <c r="H956" s="318"/>
      <c r="I956" s="318"/>
      <c r="J956" s="318"/>
      <c r="K956" s="318"/>
      <c r="L956" s="318"/>
      <c r="M956" s="95"/>
      <c r="N956" s="95"/>
      <c r="O956" s="95"/>
      <c r="P956" s="95"/>
      <c r="Q956" s="319"/>
      <c r="R956" s="319"/>
      <c r="S956" s="95"/>
      <c r="T956" s="95"/>
      <c r="U956" s="95"/>
      <c r="V956" s="95"/>
      <c r="W956" s="95"/>
      <c r="X956" s="95"/>
      <c r="Y956" s="95"/>
      <c r="Z956" s="95"/>
    </row>
    <row r="957" ht="14.25" customHeight="1">
      <c r="A957" s="95"/>
      <c r="B957" s="95"/>
      <c r="C957" s="95"/>
      <c r="D957" s="95"/>
      <c r="E957" s="95"/>
      <c r="F957" s="95"/>
      <c r="G957" s="318"/>
      <c r="H957" s="318"/>
      <c r="I957" s="318"/>
      <c r="J957" s="318"/>
      <c r="K957" s="318"/>
      <c r="L957" s="318"/>
      <c r="M957" s="95"/>
      <c r="N957" s="95"/>
      <c r="O957" s="95"/>
      <c r="P957" s="95"/>
      <c r="Q957" s="319"/>
      <c r="R957" s="319"/>
      <c r="S957" s="95"/>
      <c r="T957" s="95"/>
      <c r="U957" s="95"/>
      <c r="V957" s="95"/>
      <c r="W957" s="95"/>
      <c r="X957" s="95"/>
      <c r="Y957" s="95"/>
      <c r="Z957" s="95"/>
    </row>
    <row r="958" ht="14.25" customHeight="1">
      <c r="A958" s="95"/>
      <c r="B958" s="95"/>
      <c r="C958" s="95"/>
      <c r="D958" s="95"/>
      <c r="E958" s="95"/>
      <c r="F958" s="95"/>
      <c r="G958" s="318"/>
      <c r="H958" s="318"/>
      <c r="I958" s="318"/>
      <c r="J958" s="318"/>
      <c r="K958" s="318"/>
      <c r="L958" s="318"/>
      <c r="M958" s="95"/>
      <c r="N958" s="95"/>
      <c r="O958" s="95"/>
      <c r="P958" s="95"/>
      <c r="Q958" s="319"/>
      <c r="R958" s="319"/>
      <c r="S958" s="95"/>
      <c r="T958" s="95"/>
      <c r="U958" s="95"/>
      <c r="V958" s="95"/>
      <c r="W958" s="95"/>
      <c r="X958" s="95"/>
      <c r="Y958" s="95"/>
      <c r="Z958" s="95"/>
    </row>
    <row r="959" ht="14.25" customHeight="1">
      <c r="A959" s="95"/>
      <c r="B959" s="95"/>
      <c r="C959" s="95"/>
      <c r="D959" s="95"/>
      <c r="E959" s="95"/>
      <c r="F959" s="95"/>
      <c r="G959" s="318"/>
      <c r="H959" s="318"/>
      <c r="I959" s="318"/>
      <c r="J959" s="318"/>
      <c r="K959" s="318"/>
      <c r="L959" s="318"/>
      <c r="M959" s="95"/>
      <c r="N959" s="95"/>
      <c r="O959" s="95"/>
      <c r="P959" s="95"/>
      <c r="Q959" s="319"/>
      <c r="R959" s="319"/>
      <c r="S959" s="95"/>
      <c r="T959" s="95"/>
      <c r="U959" s="95"/>
      <c r="V959" s="95"/>
      <c r="W959" s="95"/>
      <c r="X959" s="95"/>
      <c r="Y959" s="95"/>
      <c r="Z959" s="95"/>
    </row>
    <row r="960" ht="14.25" customHeight="1">
      <c r="A960" s="95"/>
      <c r="B960" s="95"/>
      <c r="C960" s="95"/>
      <c r="D960" s="95"/>
      <c r="E960" s="95"/>
      <c r="F960" s="95"/>
      <c r="G960" s="318"/>
      <c r="H960" s="318"/>
      <c r="I960" s="318"/>
      <c r="J960" s="318"/>
      <c r="K960" s="318"/>
      <c r="L960" s="318"/>
      <c r="M960" s="95"/>
      <c r="N960" s="95"/>
      <c r="O960" s="95"/>
      <c r="P960" s="95"/>
      <c r="Q960" s="319"/>
      <c r="R960" s="319"/>
      <c r="S960" s="95"/>
      <c r="T960" s="95"/>
      <c r="U960" s="95"/>
      <c r="V960" s="95"/>
      <c r="W960" s="95"/>
      <c r="X960" s="95"/>
      <c r="Y960" s="95"/>
      <c r="Z960" s="95"/>
    </row>
    <row r="961" ht="14.25" customHeight="1">
      <c r="A961" s="95"/>
      <c r="B961" s="95"/>
      <c r="C961" s="95"/>
      <c r="D961" s="95"/>
      <c r="E961" s="95"/>
      <c r="F961" s="95"/>
      <c r="G961" s="318"/>
      <c r="H961" s="318"/>
      <c r="I961" s="318"/>
      <c r="J961" s="318"/>
      <c r="K961" s="318"/>
      <c r="L961" s="318"/>
      <c r="M961" s="95"/>
      <c r="N961" s="95"/>
      <c r="O961" s="95"/>
      <c r="P961" s="95"/>
      <c r="Q961" s="319"/>
      <c r="R961" s="319"/>
      <c r="S961" s="95"/>
      <c r="T961" s="95"/>
      <c r="U961" s="95"/>
      <c r="V961" s="95"/>
      <c r="W961" s="95"/>
      <c r="X961" s="95"/>
      <c r="Y961" s="95"/>
      <c r="Z961" s="95"/>
    </row>
    <row r="962" ht="14.25" customHeight="1">
      <c r="A962" s="95"/>
      <c r="B962" s="95"/>
      <c r="C962" s="95"/>
      <c r="D962" s="95"/>
      <c r="E962" s="95"/>
      <c r="F962" s="95"/>
      <c r="G962" s="318"/>
      <c r="H962" s="318"/>
      <c r="I962" s="318"/>
      <c r="J962" s="318"/>
      <c r="K962" s="318"/>
      <c r="L962" s="318"/>
      <c r="M962" s="95"/>
      <c r="N962" s="95"/>
      <c r="O962" s="95"/>
      <c r="P962" s="95"/>
      <c r="Q962" s="319"/>
      <c r="R962" s="319"/>
      <c r="S962" s="95"/>
      <c r="T962" s="95"/>
      <c r="U962" s="95"/>
      <c r="V962" s="95"/>
      <c r="W962" s="95"/>
      <c r="X962" s="95"/>
      <c r="Y962" s="95"/>
      <c r="Z962" s="95"/>
    </row>
    <row r="963" ht="14.25" customHeight="1">
      <c r="A963" s="95"/>
      <c r="B963" s="95"/>
      <c r="C963" s="95"/>
      <c r="D963" s="95"/>
      <c r="E963" s="95"/>
      <c r="F963" s="95"/>
      <c r="G963" s="318"/>
      <c r="H963" s="318"/>
      <c r="I963" s="318"/>
      <c r="J963" s="318"/>
      <c r="K963" s="318"/>
      <c r="L963" s="318"/>
      <c r="M963" s="95"/>
      <c r="N963" s="95"/>
      <c r="O963" s="95"/>
      <c r="P963" s="95"/>
      <c r="Q963" s="319"/>
      <c r="R963" s="319"/>
      <c r="S963" s="95"/>
      <c r="T963" s="95"/>
      <c r="U963" s="95"/>
      <c r="V963" s="95"/>
      <c r="W963" s="95"/>
      <c r="X963" s="95"/>
      <c r="Y963" s="95"/>
      <c r="Z963" s="95"/>
    </row>
    <row r="964" ht="14.25" customHeight="1">
      <c r="A964" s="95"/>
      <c r="B964" s="95"/>
      <c r="C964" s="95"/>
      <c r="D964" s="95"/>
      <c r="E964" s="95"/>
      <c r="F964" s="95"/>
      <c r="G964" s="318"/>
      <c r="H964" s="318"/>
      <c r="I964" s="318"/>
      <c r="J964" s="318"/>
      <c r="K964" s="318"/>
      <c r="L964" s="318"/>
      <c r="M964" s="95"/>
      <c r="N964" s="95"/>
      <c r="O964" s="95"/>
      <c r="P964" s="95"/>
      <c r="Q964" s="319"/>
      <c r="R964" s="319"/>
      <c r="S964" s="95"/>
      <c r="T964" s="95"/>
      <c r="U964" s="95"/>
      <c r="V964" s="95"/>
      <c r="W964" s="95"/>
      <c r="X964" s="95"/>
      <c r="Y964" s="95"/>
      <c r="Z964" s="95"/>
    </row>
    <row r="965" ht="14.25" customHeight="1">
      <c r="A965" s="95"/>
      <c r="B965" s="95"/>
      <c r="C965" s="95"/>
      <c r="D965" s="95"/>
      <c r="E965" s="95"/>
      <c r="F965" s="95"/>
      <c r="G965" s="318"/>
      <c r="H965" s="318"/>
      <c r="I965" s="318"/>
      <c r="J965" s="318"/>
      <c r="K965" s="318"/>
      <c r="L965" s="318"/>
      <c r="M965" s="95"/>
      <c r="N965" s="95"/>
      <c r="O965" s="95"/>
      <c r="P965" s="95"/>
      <c r="Q965" s="319"/>
      <c r="R965" s="319"/>
      <c r="S965" s="95"/>
      <c r="T965" s="95"/>
      <c r="U965" s="95"/>
      <c r="V965" s="95"/>
      <c r="W965" s="95"/>
      <c r="X965" s="95"/>
      <c r="Y965" s="95"/>
      <c r="Z965" s="95"/>
    </row>
    <row r="966" ht="14.25" customHeight="1">
      <c r="A966" s="95"/>
      <c r="B966" s="95"/>
      <c r="C966" s="95"/>
      <c r="D966" s="95"/>
      <c r="E966" s="95"/>
      <c r="F966" s="95"/>
      <c r="G966" s="318"/>
      <c r="H966" s="318"/>
      <c r="I966" s="318"/>
      <c r="J966" s="318"/>
      <c r="K966" s="318"/>
      <c r="L966" s="318"/>
      <c r="M966" s="95"/>
      <c r="N966" s="95"/>
      <c r="O966" s="95"/>
      <c r="P966" s="95"/>
      <c r="Q966" s="319"/>
      <c r="R966" s="319"/>
      <c r="S966" s="95"/>
      <c r="T966" s="95"/>
      <c r="U966" s="95"/>
      <c r="V966" s="95"/>
      <c r="W966" s="95"/>
      <c r="X966" s="95"/>
      <c r="Y966" s="95"/>
      <c r="Z966" s="95"/>
    </row>
    <row r="967" ht="14.25" customHeight="1">
      <c r="A967" s="95"/>
      <c r="B967" s="95"/>
      <c r="C967" s="95"/>
      <c r="D967" s="95"/>
      <c r="E967" s="95"/>
      <c r="F967" s="95"/>
      <c r="G967" s="318"/>
      <c r="H967" s="318"/>
      <c r="I967" s="318"/>
      <c r="J967" s="318"/>
      <c r="K967" s="318"/>
      <c r="L967" s="318"/>
      <c r="M967" s="95"/>
      <c r="N967" s="95"/>
      <c r="O967" s="95"/>
      <c r="P967" s="95"/>
      <c r="Q967" s="319"/>
      <c r="R967" s="319"/>
      <c r="S967" s="95"/>
      <c r="T967" s="95"/>
      <c r="U967" s="95"/>
      <c r="V967" s="95"/>
      <c r="W967" s="95"/>
      <c r="X967" s="95"/>
      <c r="Y967" s="95"/>
      <c r="Z967" s="95"/>
    </row>
    <row r="968" ht="14.25" customHeight="1">
      <c r="A968" s="95"/>
      <c r="B968" s="95"/>
      <c r="C968" s="95"/>
      <c r="D968" s="95"/>
      <c r="E968" s="95"/>
      <c r="F968" s="95"/>
      <c r="G968" s="318"/>
      <c r="H968" s="318"/>
      <c r="I968" s="318"/>
      <c r="J968" s="318"/>
      <c r="K968" s="318"/>
      <c r="L968" s="318"/>
      <c r="M968" s="95"/>
      <c r="N968" s="95"/>
      <c r="O968" s="95"/>
      <c r="P968" s="95"/>
      <c r="Q968" s="319"/>
      <c r="R968" s="319"/>
      <c r="S968" s="95"/>
      <c r="T968" s="95"/>
      <c r="U968" s="95"/>
      <c r="V968" s="95"/>
      <c r="W968" s="95"/>
      <c r="X968" s="95"/>
      <c r="Y968" s="95"/>
      <c r="Z968" s="95"/>
    </row>
    <row r="969" ht="14.25" customHeight="1">
      <c r="A969" s="95"/>
      <c r="B969" s="95"/>
      <c r="C969" s="95"/>
      <c r="D969" s="95"/>
      <c r="E969" s="95"/>
      <c r="F969" s="95"/>
      <c r="G969" s="318"/>
      <c r="H969" s="318"/>
      <c r="I969" s="318"/>
      <c r="J969" s="318"/>
      <c r="K969" s="318"/>
      <c r="L969" s="318"/>
      <c r="M969" s="95"/>
      <c r="N969" s="95"/>
      <c r="O969" s="95"/>
      <c r="P969" s="95"/>
      <c r="Q969" s="319"/>
      <c r="R969" s="319"/>
      <c r="S969" s="95"/>
      <c r="T969" s="95"/>
      <c r="U969" s="95"/>
      <c r="V969" s="95"/>
      <c r="W969" s="95"/>
      <c r="X969" s="95"/>
      <c r="Y969" s="95"/>
      <c r="Z969" s="95"/>
    </row>
    <row r="970" ht="14.25" customHeight="1">
      <c r="A970" s="95"/>
      <c r="B970" s="95"/>
      <c r="C970" s="95"/>
      <c r="D970" s="95"/>
      <c r="E970" s="95"/>
      <c r="F970" s="95"/>
      <c r="G970" s="318"/>
      <c r="H970" s="318"/>
      <c r="I970" s="318"/>
      <c r="J970" s="318"/>
      <c r="K970" s="318"/>
      <c r="L970" s="318"/>
      <c r="M970" s="95"/>
      <c r="N970" s="95"/>
      <c r="O970" s="95"/>
      <c r="P970" s="95"/>
      <c r="Q970" s="319"/>
      <c r="R970" s="319"/>
      <c r="S970" s="95"/>
      <c r="T970" s="95"/>
      <c r="U970" s="95"/>
      <c r="V970" s="95"/>
      <c r="W970" s="95"/>
      <c r="X970" s="95"/>
      <c r="Y970" s="95"/>
      <c r="Z970" s="95"/>
    </row>
    <row r="971" ht="14.25" customHeight="1">
      <c r="A971" s="95"/>
      <c r="B971" s="95"/>
      <c r="C971" s="95"/>
      <c r="D971" s="95"/>
      <c r="E971" s="95"/>
      <c r="F971" s="95"/>
      <c r="G971" s="318"/>
      <c r="H971" s="318"/>
      <c r="I971" s="318"/>
      <c r="J971" s="318"/>
      <c r="K971" s="318"/>
      <c r="L971" s="318"/>
      <c r="M971" s="95"/>
      <c r="N971" s="95"/>
      <c r="O971" s="95"/>
      <c r="P971" s="95"/>
      <c r="Q971" s="319"/>
      <c r="R971" s="319"/>
      <c r="S971" s="95"/>
      <c r="T971" s="95"/>
      <c r="U971" s="95"/>
      <c r="V971" s="95"/>
      <c r="W971" s="95"/>
      <c r="X971" s="95"/>
      <c r="Y971" s="95"/>
      <c r="Z971" s="95"/>
    </row>
    <row r="972" ht="14.25" customHeight="1">
      <c r="A972" s="95"/>
      <c r="B972" s="95"/>
      <c r="C972" s="95"/>
      <c r="D972" s="95"/>
      <c r="E972" s="95"/>
      <c r="F972" s="95"/>
      <c r="G972" s="318"/>
      <c r="H972" s="318"/>
      <c r="I972" s="318"/>
      <c r="J972" s="318"/>
      <c r="K972" s="318"/>
      <c r="L972" s="318"/>
      <c r="M972" s="95"/>
      <c r="N972" s="95"/>
      <c r="O972" s="95"/>
      <c r="P972" s="95"/>
      <c r="Q972" s="319"/>
      <c r="R972" s="319"/>
      <c r="S972" s="95"/>
      <c r="T972" s="95"/>
      <c r="U972" s="95"/>
      <c r="V972" s="95"/>
      <c r="W972" s="95"/>
      <c r="X972" s="95"/>
      <c r="Y972" s="95"/>
      <c r="Z972" s="95"/>
    </row>
    <row r="973" ht="14.25" customHeight="1">
      <c r="A973" s="95"/>
      <c r="B973" s="95"/>
      <c r="C973" s="95"/>
      <c r="D973" s="95"/>
      <c r="E973" s="95"/>
      <c r="F973" s="95"/>
      <c r="G973" s="318"/>
      <c r="H973" s="318"/>
      <c r="I973" s="318"/>
      <c r="J973" s="318"/>
      <c r="K973" s="318"/>
      <c r="L973" s="318"/>
      <c r="M973" s="95"/>
      <c r="N973" s="95"/>
      <c r="O973" s="95"/>
      <c r="P973" s="95"/>
      <c r="Q973" s="319"/>
      <c r="R973" s="319"/>
      <c r="S973" s="95"/>
      <c r="T973" s="95"/>
      <c r="U973" s="95"/>
      <c r="V973" s="95"/>
      <c r="W973" s="95"/>
      <c r="X973" s="95"/>
      <c r="Y973" s="95"/>
      <c r="Z973" s="95"/>
    </row>
    <row r="974" ht="14.25" customHeight="1">
      <c r="A974" s="95"/>
      <c r="B974" s="95"/>
      <c r="C974" s="95"/>
      <c r="D974" s="95"/>
      <c r="E974" s="95"/>
      <c r="F974" s="95"/>
      <c r="G974" s="318"/>
      <c r="H974" s="318"/>
      <c r="I974" s="318"/>
      <c r="J974" s="318"/>
      <c r="K974" s="318"/>
      <c r="L974" s="318"/>
      <c r="M974" s="95"/>
      <c r="N974" s="95"/>
      <c r="O974" s="95"/>
      <c r="P974" s="95"/>
      <c r="Q974" s="319"/>
      <c r="R974" s="319"/>
      <c r="S974" s="95"/>
      <c r="T974" s="95"/>
      <c r="U974" s="95"/>
      <c r="V974" s="95"/>
      <c r="W974" s="95"/>
      <c r="X974" s="95"/>
      <c r="Y974" s="95"/>
      <c r="Z974" s="95"/>
    </row>
    <row r="975" ht="14.25" customHeight="1">
      <c r="A975" s="95"/>
      <c r="B975" s="95"/>
      <c r="C975" s="95"/>
      <c r="D975" s="95"/>
      <c r="E975" s="95"/>
      <c r="F975" s="95"/>
      <c r="G975" s="318"/>
      <c r="H975" s="318"/>
      <c r="I975" s="318"/>
      <c r="J975" s="318"/>
      <c r="K975" s="318"/>
      <c r="L975" s="318"/>
      <c r="M975" s="95"/>
      <c r="N975" s="95"/>
      <c r="O975" s="95"/>
      <c r="P975" s="95"/>
      <c r="Q975" s="319"/>
      <c r="R975" s="319"/>
      <c r="S975" s="95"/>
      <c r="T975" s="95"/>
      <c r="U975" s="95"/>
      <c r="V975" s="95"/>
      <c r="W975" s="95"/>
      <c r="X975" s="95"/>
      <c r="Y975" s="95"/>
      <c r="Z975" s="95"/>
    </row>
    <row r="976" ht="14.25" customHeight="1">
      <c r="A976" s="95"/>
      <c r="B976" s="95"/>
      <c r="C976" s="95"/>
      <c r="D976" s="95"/>
      <c r="E976" s="95"/>
      <c r="F976" s="95"/>
      <c r="G976" s="318"/>
      <c r="H976" s="318"/>
      <c r="I976" s="318"/>
      <c r="J976" s="318"/>
      <c r="K976" s="318"/>
      <c r="L976" s="318"/>
      <c r="M976" s="95"/>
      <c r="N976" s="95"/>
      <c r="O976" s="95"/>
      <c r="P976" s="95"/>
      <c r="Q976" s="319"/>
      <c r="R976" s="319"/>
      <c r="S976" s="95"/>
      <c r="T976" s="95"/>
      <c r="U976" s="95"/>
      <c r="V976" s="95"/>
      <c r="W976" s="95"/>
      <c r="X976" s="95"/>
      <c r="Y976" s="95"/>
      <c r="Z976" s="95"/>
    </row>
    <row r="977" ht="14.25" customHeight="1">
      <c r="A977" s="95"/>
      <c r="B977" s="95"/>
      <c r="C977" s="95"/>
      <c r="D977" s="95"/>
      <c r="E977" s="95"/>
      <c r="F977" s="95"/>
      <c r="G977" s="318"/>
      <c r="H977" s="318"/>
      <c r="I977" s="318"/>
      <c r="J977" s="318"/>
      <c r="K977" s="318"/>
      <c r="L977" s="318"/>
      <c r="M977" s="95"/>
      <c r="N977" s="95"/>
      <c r="O977" s="95"/>
      <c r="P977" s="95"/>
      <c r="Q977" s="319"/>
      <c r="R977" s="319"/>
      <c r="S977" s="95"/>
      <c r="T977" s="95"/>
      <c r="U977" s="95"/>
      <c r="V977" s="95"/>
      <c r="W977" s="95"/>
      <c r="X977" s="95"/>
      <c r="Y977" s="95"/>
      <c r="Z977" s="95"/>
    </row>
    <row r="978" ht="14.25" customHeight="1">
      <c r="A978" s="95"/>
      <c r="B978" s="95"/>
      <c r="C978" s="95"/>
      <c r="D978" s="95"/>
      <c r="E978" s="95"/>
      <c r="F978" s="95"/>
      <c r="G978" s="318"/>
      <c r="H978" s="318"/>
      <c r="I978" s="318"/>
      <c r="J978" s="318"/>
      <c r="K978" s="318"/>
      <c r="L978" s="318"/>
      <c r="M978" s="95"/>
      <c r="N978" s="95"/>
      <c r="O978" s="95"/>
      <c r="P978" s="95"/>
      <c r="Q978" s="319"/>
      <c r="R978" s="319"/>
      <c r="S978" s="95"/>
      <c r="T978" s="95"/>
      <c r="U978" s="95"/>
      <c r="V978" s="95"/>
      <c r="W978" s="95"/>
      <c r="X978" s="95"/>
      <c r="Y978" s="95"/>
      <c r="Z978" s="95"/>
    </row>
    <row r="979" ht="14.25" customHeight="1">
      <c r="A979" s="95"/>
      <c r="B979" s="95"/>
      <c r="C979" s="95"/>
      <c r="D979" s="95"/>
      <c r="E979" s="95"/>
      <c r="F979" s="95"/>
      <c r="G979" s="318"/>
      <c r="H979" s="318"/>
      <c r="I979" s="318"/>
      <c r="J979" s="318"/>
      <c r="K979" s="318"/>
      <c r="L979" s="318"/>
      <c r="M979" s="95"/>
      <c r="N979" s="95"/>
      <c r="O979" s="95"/>
      <c r="P979" s="95"/>
      <c r="Q979" s="319"/>
      <c r="R979" s="319"/>
      <c r="S979" s="95"/>
      <c r="T979" s="95"/>
      <c r="U979" s="95"/>
      <c r="V979" s="95"/>
      <c r="W979" s="95"/>
      <c r="X979" s="95"/>
      <c r="Y979" s="95"/>
      <c r="Z979" s="95"/>
    </row>
    <row r="980" ht="14.25" customHeight="1">
      <c r="A980" s="95"/>
      <c r="B980" s="95"/>
      <c r="C980" s="95"/>
      <c r="D980" s="95"/>
      <c r="E980" s="95"/>
      <c r="F980" s="95"/>
      <c r="G980" s="318"/>
      <c r="H980" s="318"/>
      <c r="I980" s="318"/>
      <c r="J980" s="318"/>
      <c r="K980" s="318"/>
      <c r="L980" s="318"/>
      <c r="M980" s="95"/>
      <c r="N980" s="95"/>
      <c r="O980" s="95"/>
      <c r="P980" s="95"/>
      <c r="Q980" s="319"/>
      <c r="R980" s="319"/>
      <c r="S980" s="95"/>
      <c r="T980" s="95"/>
      <c r="U980" s="95"/>
      <c r="V980" s="95"/>
      <c r="W980" s="95"/>
      <c r="X980" s="95"/>
      <c r="Y980" s="95"/>
      <c r="Z980" s="95"/>
    </row>
    <row r="981" ht="14.25" customHeight="1">
      <c r="A981" s="95"/>
      <c r="B981" s="95"/>
      <c r="C981" s="95"/>
      <c r="D981" s="95"/>
      <c r="E981" s="95"/>
      <c r="F981" s="95"/>
      <c r="G981" s="318"/>
      <c r="H981" s="318"/>
      <c r="I981" s="318"/>
      <c r="J981" s="318"/>
      <c r="K981" s="318"/>
      <c r="L981" s="318"/>
      <c r="M981" s="95"/>
      <c r="N981" s="95"/>
      <c r="O981" s="95"/>
      <c r="P981" s="95"/>
      <c r="Q981" s="319"/>
      <c r="R981" s="319"/>
      <c r="S981" s="95"/>
      <c r="T981" s="95"/>
      <c r="U981" s="95"/>
      <c r="V981" s="95"/>
      <c r="W981" s="95"/>
      <c r="X981" s="95"/>
      <c r="Y981" s="95"/>
      <c r="Z981" s="95"/>
    </row>
    <row r="982" ht="14.25" customHeight="1">
      <c r="A982" s="95"/>
      <c r="B982" s="95"/>
      <c r="C982" s="95"/>
      <c r="D982" s="95"/>
      <c r="E982" s="95"/>
      <c r="F982" s="95"/>
      <c r="G982" s="318"/>
      <c r="H982" s="318"/>
      <c r="I982" s="318"/>
      <c r="J982" s="318"/>
      <c r="K982" s="318"/>
      <c r="L982" s="318"/>
      <c r="M982" s="95"/>
      <c r="N982" s="95"/>
      <c r="O982" s="95"/>
      <c r="P982" s="95"/>
      <c r="Q982" s="319"/>
      <c r="R982" s="319"/>
      <c r="S982" s="95"/>
      <c r="T982" s="95"/>
      <c r="U982" s="95"/>
      <c r="V982" s="95"/>
      <c r="W982" s="95"/>
      <c r="X982" s="95"/>
      <c r="Y982" s="95"/>
      <c r="Z982" s="95"/>
    </row>
    <row r="983" ht="14.25" customHeight="1">
      <c r="A983" s="95"/>
      <c r="B983" s="95"/>
      <c r="C983" s="95"/>
      <c r="D983" s="95"/>
      <c r="E983" s="95"/>
      <c r="F983" s="95"/>
      <c r="G983" s="318"/>
      <c r="H983" s="318"/>
      <c r="I983" s="318"/>
      <c r="J983" s="318"/>
      <c r="K983" s="318"/>
      <c r="L983" s="318"/>
      <c r="M983" s="95"/>
      <c r="N983" s="95"/>
      <c r="O983" s="95"/>
      <c r="P983" s="95"/>
      <c r="Q983" s="319"/>
      <c r="R983" s="319"/>
      <c r="S983" s="95"/>
      <c r="T983" s="95"/>
      <c r="U983" s="95"/>
      <c r="V983" s="95"/>
      <c r="W983" s="95"/>
      <c r="X983" s="95"/>
      <c r="Y983" s="95"/>
      <c r="Z983" s="95"/>
    </row>
    <row r="984" ht="14.25" customHeight="1">
      <c r="A984" s="95"/>
      <c r="B984" s="95"/>
      <c r="C984" s="95"/>
      <c r="D984" s="95"/>
      <c r="E984" s="95"/>
      <c r="F984" s="95"/>
      <c r="G984" s="318"/>
      <c r="H984" s="318"/>
      <c r="I984" s="318"/>
      <c r="J984" s="318"/>
      <c r="K984" s="318"/>
      <c r="L984" s="318"/>
      <c r="M984" s="95"/>
      <c r="N984" s="95"/>
      <c r="O984" s="95"/>
      <c r="P984" s="95"/>
      <c r="Q984" s="319"/>
      <c r="R984" s="319"/>
      <c r="S984" s="95"/>
      <c r="T984" s="95"/>
      <c r="U984" s="95"/>
      <c r="V984" s="95"/>
      <c r="W984" s="95"/>
      <c r="X984" s="95"/>
      <c r="Y984" s="95"/>
      <c r="Z984" s="95"/>
    </row>
    <row r="985" ht="14.25" customHeight="1">
      <c r="A985" s="95"/>
      <c r="B985" s="95"/>
      <c r="C985" s="95"/>
      <c r="D985" s="95"/>
      <c r="E985" s="95"/>
      <c r="F985" s="95"/>
      <c r="G985" s="318"/>
      <c r="H985" s="318"/>
      <c r="I985" s="318"/>
      <c r="J985" s="318"/>
      <c r="K985" s="318"/>
      <c r="L985" s="318"/>
      <c r="M985" s="95"/>
      <c r="N985" s="95"/>
      <c r="O985" s="95"/>
      <c r="P985" s="95"/>
      <c r="Q985" s="319"/>
      <c r="R985" s="319"/>
      <c r="S985" s="95"/>
      <c r="T985" s="95"/>
      <c r="U985" s="95"/>
      <c r="V985" s="95"/>
      <c r="W985" s="95"/>
      <c r="X985" s="95"/>
      <c r="Y985" s="95"/>
      <c r="Z985" s="95"/>
    </row>
    <row r="986" ht="14.25" customHeight="1">
      <c r="A986" s="95"/>
      <c r="B986" s="95"/>
      <c r="C986" s="95"/>
      <c r="D986" s="95"/>
      <c r="E986" s="95"/>
      <c r="F986" s="95"/>
      <c r="G986" s="318"/>
      <c r="H986" s="318"/>
      <c r="I986" s="318"/>
      <c r="J986" s="318"/>
      <c r="K986" s="318"/>
      <c r="L986" s="318"/>
      <c r="M986" s="95"/>
      <c r="N986" s="95"/>
      <c r="O986" s="95"/>
      <c r="P986" s="95"/>
      <c r="Q986" s="319"/>
      <c r="R986" s="319"/>
      <c r="S986" s="95"/>
      <c r="T986" s="95"/>
      <c r="U986" s="95"/>
      <c r="V986" s="95"/>
      <c r="W986" s="95"/>
      <c r="X986" s="95"/>
      <c r="Y986" s="95"/>
      <c r="Z986" s="95"/>
    </row>
    <row r="987" ht="14.25" customHeight="1">
      <c r="A987" s="95"/>
      <c r="B987" s="95"/>
      <c r="C987" s="95"/>
      <c r="D987" s="95"/>
      <c r="E987" s="95"/>
      <c r="F987" s="95"/>
      <c r="G987" s="318"/>
      <c r="H987" s="318"/>
      <c r="I987" s="318"/>
      <c r="J987" s="318"/>
      <c r="K987" s="318"/>
      <c r="L987" s="318"/>
      <c r="M987" s="95"/>
      <c r="N987" s="95"/>
      <c r="O987" s="95"/>
      <c r="P987" s="95"/>
      <c r="Q987" s="319"/>
      <c r="R987" s="319"/>
      <c r="S987" s="95"/>
      <c r="T987" s="95"/>
      <c r="U987" s="95"/>
      <c r="V987" s="95"/>
      <c r="W987" s="95"/>
      <c r="X987" s="95"/>
      <c r="Y987" s="95"/>
      <c r="Z987" s="95"/>
    </row>
    <row r="988" ht="14.25" customHeight="1">
      <c r="A988" s="95"/>
      <c r="B988" s="95"/>
      <c r="C988" s="95"/>
      <c r="D988" s="95"/>
      <c r="E988" s="95"/>
      <c r="F988" s="95"/>
      <c r="G988" s="318"/>
      <c r="H988" s="318"/>
      <c r="I988" s="318"/>
      <c r="J988" s="318"/>
      <c r="K988" s="318"/>
      <c r="L988" s="318"/>
      <c r="M988" s="95"/>
      <c r="N988" s="95"/>
      <c r="O988" s="95"/>
      <c r="P988" s="95"/>
      <c r="Q988" s="319"/>
      <c r="R988" s="319"/>
      <c r="S988" s="95"/>
      <c r="T988" s="95"/>
      <c r="U988" s="95"/>
      <c r="V988" s="95"/>
      <c r="W988" s="95"/>
      <c r="X988" s="95"/>
      <c r="Y988" s="95"/>
      <c r="Z988" s="95"/>
    </row>
    <row r="989" ht="14.25" customHeight="1">
      <c r="A989" s="95"/>
      <c r="B989" s="95"/>
      <c r="C989" s="95"/>
      <c r="D989" s="95"/>
      <c r="E989" s="95"/>
      <c r="F989" s="95"/>
      <c r="G989" s="318"/>
      <c r="H989" s="318"/>
      <c r="I989" s="318"/>
      <c r="J989" s="318"/>
      <c r="K989" s="318"/>
      <c r="L989" s="318"/>
      <c r="M989" s="95"/>
      <c r="N989" s="95"/>
      <c r="O989" s="95"/>
      <c r="P989" s="95"/>
      <c r="Q989" s="319"/>
      <c r="R989" s="319"/>
      <c r="S989" s="95"/>
      <c r="T989" s="95"/>
      <c r="U989" s="95"/>
      <c r="V989" s="95"/>
      <c r="W989" s="95"/>
      <c r="X989" s="95"/>
      <c r="Y989" s="95"/>
      <c r="Z989" s="95"/>
    </row>
    <row r="990" ht="14.25" customHeight="1">
      <c r="A990" s="95"/>
      <c r="B990" s="95"/>
      <c r="C990" s="95"/>
      <c r="D990" s="95"/>
      <c r="E990" s="95"/>
      <c r="F990" s="95"/>
      <c r="G990" s="318"/>
      <c r="H990" s="318"/>
      <c r="I990" s="318"/>
      <c r="J990" s="318"/>
      <c r="K990" s="318"/>
      <c r="L990" s="318"/>
      <c r="M990" s="95"/>
      <c r="N990" s="95"/>
      <c r="O990" s="95"/>
      <c r="P990" s="95"/>
      <c r="Q990" s="319"/>
      <c r="R990" s="319"/>
      <c r="S990" s="95"/>
      <c r="T990" s="95"/>
      <c r="U990" s="95"/>
      <c r="V990" s="95"/>
      <c r="W990" s="95"/>
      <c r="X990" s="95"/>
      <c r="Y990" s="95"/>
      <c r="Z990" s="95"/>
    </row>
    <row r="991" ht="14.25" customHeight="1">
      <c r="A991" s="95"/>
      <c r="B991" s="95"/>
      <c r="C991" s="95"/>
      <c r="D991" s="95"/>
      <c r="E991" s="95"/>
      <c r="F991" s="95"/>
      <c r="G991" s="318"/>
      <c r="H991" s="318"/>
      <c r="I991" s="318"/>
      <c r="J991" s="318"/>
      <c r="K991" s="318"/>
      <c r="L991" s="318"/>
      <c r="M991" s="95"/>
      <c r="N991" s="95"/>
      <c r="O991" s="95"/>
      <c r="P991" s="95"/>
      <c r="Q991" s="319"/>
      <c r="R991" s="319"/>
      <c r="S991" s="95"/>
      <c r="T991" s="95"/>
      <c r="U991" s="95"/>
      <c r="V991" s="95"/>
      <c r="W991" s="95"/>
      <c r="X991" s="95"/>
      <c r="Y991" s="95"/>
      <c r="Z991" s="95"/>
    </row>
    <row r="992" ht="14.25" customHeight="1">
      <c r="A992" s="95"/>
      <c r="B992" s="95"/>
      <c r="C992" s="95"/>
      <c r="D992" s="95"/>
      <c r="E992" s="95"/>
      <c r="F992" s="95"/>
      <c r="G992" s="318"/>
      <c r="H992" s="318"/>
      <c r="I992" s="318"/>
      <c r="J992" s="318"/>
      <c r="K992" s="318"/>
      <c r="L992" s="318"/>
      <c r="M992" s="95"/>
      <c r="N992" s="95"/>
      <c r="O992" s="95"/>
      <c r="P992" s="95"/>
      <c r="Q992" s="319"/>
      <c r="R992" s="319"/>
      <c r="S992" s="95"/>
      <c r="T992" s="95"/>
      <c r="U992" s="95"/>
      <c r="V992" s="95"/>
      <c r="W992" s="95"/>
      <c r="X992" s="95"/>
      <c r="Y992" s="95"/>
      <c r="Z992" s="95"/>
    </row>
    <row r="993" ht="14.25" customHeight="1">
      <c r="A993" s="95"/>
      <c r="B993" s="95"/>
      <c r="C993" s="95"/>
      <c r="D993" s="95"/>
      <c r="E993" s="95"/>
      <c r="F993" s="95"/>
      <c r="G993" s="318"/>
      <c r="H993" s="318"/>
      <c r="I993" s="318"/>
      <c r="J993" s="318"/>
      <c r="K993" s="318"/>
      <c r="L993" s="318"/>
      <c r="M993" s="95"/>
      <c r="N993" s="95"/>
      <c r="O993" s="95"/>
      <c r="P993" s="95"/>
      <c r="Q993" s="319"/>
      <c r="R993" s="319"/>
      <c r="S993" s="95"/>
      <c r="T993" s="95"/>
      <c r="U993" s="95"/>
      <c r="V993" s="95"/>
      <c r="W993" s="95"/>
      <c r="X993" s="95"/>
      <c r="Y993" s="95"/>
      <c r="Z993" s="95"/>
    </row>
    <row r="994" ht="14.25" customHeight="1">
      <c r="A994" s="95"/>
      <c r="B994" s="95"/>
      <c r="C994" s="95"/>
      <c r="D994" s="95"/>
      <c r="E994" s="95"/>
      <c r="F994" s="95"/>
      <c r="G994" s="318"/>
      <c r="H994" s="318"/>
      <c r="I994" s="318"/>
      <c r="J994" s="318"/>
      <c r="K994" s="318"/>
      <c r="L994" s="318"/>
      <c r="M994" s="95"/>
      <c r="N994" s="95"/>
      <c r="O994" s="95"/>
      <c r="P994" s="95"/>
      <c r="Q994" s="319"/>
      <c r="R994" s="319"/>
      <c r="S994" s="95"/>
      <c r="T994" s="95"/>
      <c r="U994" s="95"/>
      <c r="V994" s="95"/>
      <c r="W994" s="95"/>
      <c r="X994" s="95"/>
      <c r="Y994" s="95"/>
      <c r="Z994" s="95"/>
    </row>
    <row r="995" ht="14.25" customHeight="1">
      <c r="A995" s="95"/>
      <c r="B995" s="95"/>
      <c r="C995" s="95"/>
      <c r="D995" s="95"/>
      <c r="E995" s="95"/>
      <c r="F995" s="95"/>
      <c r="G995" s="318"/>
      <c r="H995" s="318"/>
      <c r="I995" s="318"/>
      <c r="J995" s="318"/>
      <c r="K995" s="318"/>
      <c r="L995" s="318"/>
      <c r="M995" s="95"/>
      <c r="N995" s="95"/>
      <c r="O995" s="95"/>
      <c r="P995" s="95"/>
      <c r="Q995" s="319"/>
      <c r="R995" s="319"/>
      <c r="S995" s="95"/>
      <c r="T995" s="95"/>
      <c r="U995" s="95"/>
      <c r="V995" s="95"/>
      <c r="W995" s="95"/>
      <c r="X995" s="95"/>
      <c r="Y995" s="95"/>
      <c r="Z995" s="95"/>
    </row>
    <row r="996" ht="14.25" customHeight="1">
      <c r="A996" s="95"/>
      <c r="B996" s="95"/>
      <c r="C996" s="95"/>
      <c r="D996" s="95"/>
      <c r="E996" s="95"/>
      <c r="F996" s="95"/>
      <c r="G996" s="318"/>
      <c r="H996" s="318"/>
      <c r="I996" s="318"/>
      <c r="J996" s="318"/>
      <c r="K996" s="318"/>
      <c r="L996" s="318"/>
      <c r="M996" s="95"/>
      <c r="N996" s="95"/>
      <c r="O996" s="95"/>
      <c r="P996" s="95"/>
      <c r="Q996" s="319"/>
      <c r="R996" s="319"/>
      <c r="S996" s="95"/>
      <c r="T996" s="95"/>
      <c r="U996" s="95"/>
      <c r="V996" s="95"/>
      <c r="W996" s="95"/>
      <c r="X996" s="95"/>
      <c r="Y996" s="95"/>
      <c r="Z996" s="95"/>
    </row>
    <row r="997" ht="14.25" customHeight="1">
      <c r="A997" s="95"/>
      <c r="B997" s="95"/>
      <c r="C997" s="95"/>
      <c r="D997" s="95"/>
      <c r="E997" s="95"/>
      <c r="F997" s="95"/>
      <c r="G997" s="318"/>
      <c r="H997" s="318"/>
      <c r="I997" s="318"/>
      <c r="J997" s="318"/>
      <c r="K997" s="318"/>
      <c r="L997" s="318"/>
      <c r="M997" s="95"/>
      <c r="N997" s="95"/>
      <c r="O997" s="95"/>
      <c r="P997" s="95"/>
      <c r="Q997" s="319"/>
      <c r="R997" s="319"/>
      <c r="S997" s="95"/>
      <c r="T997" s="95"/>
      <c r="U997" s="95"/>
      <c r="V997" s="95"/>
      <c r="W997" s="95"/>
      <c r="X997" s="95"/>
      <c r="Y997" s="95"/>
      <c r="Z997" s="95"/>
    </row>
    <row r="998" ht="14.25" customHeight="1">
      <c r="A998" s="95"/>
      <c r="B998" s="95"/>
      <c r="C998" s="95"/>
      <c r="D998" s="95"/>
      <c r="E998" s="95"/>
      <c r="F998" s="95"/>
      <c r="G998" s="318"/>
      <c r="H998" s="318"/>
      <c r="I998" s="318"/>
      <c r="J998" s="318"/>
      <c r="K998" s="318"/>
      <c r="L998" s="318"/>
      <c r="M998" s="95"/>
      <c r="N998" s="95"/>
      <c r="O998" s="95"/>
      <c r="P998" s="95"/>
      <c r="Q998" s="319"/>
      <c r="R998" s="319"/>
      <c r="S998" s="95"/>
      <c r="T998" s="95"/>
      <c r="U998" s="95"/>
      <c r="V998" s="95"/>
      <c r="W998" s="95"/>
      <c r="X998" s="95"/>
      <c r="Y998" s="95"/>
      <c r="Z998" s="95"/>
    </row>
    <row r="999" ht="14.25" customHeight="1">
      <c r="A999" s="95"/>
      <c r="B999" s="95"/>
      <c r="C999" s="95"/>
      <c r="D999" s="95"/>
      <c r="E999" s="95"/>
      <c r="F999" s="95"/>
      <c r="G999" s="318"/>
      <c r="H999" s="318"/>
      <c r="I999" s="318"/>
      <c r="J999" s="318"/>
      <c r="K999" s="318"/>
      <c r="L999" s="318"/>
      <c r="M999" s="95"/>
      <c r="N999" s="95"/>
      <c r="O999" s="95"/>
      <c r="P999" s="95"/>
      <c r="Q999" s="319"/>
      <c r="R999" s="319"/>
      <c r="S999" s="95"/>
      <c r="T999" s="95"/>
      <c r="U999" s="95"/>
      <c r="V999" s="95"/>
      <c r="W999" s="95"/>
      <c r="X999" s="95"/>
      <c r="Y999" s="95"/>
      <c r="Z999" s="95"/>
    </row>
    <row r="1000" ht="14.25" customHeight="1">
      <c r="A1000" s="95"/>
      <c r="B1000" s="95"/>
      <c r="C1000" s="95"/>
      <c r="D1000" s="95"/>
      <c r="E1000" s="95"/>
      <c r="F1000" s="95"/>
      <c r="G1000" s="318"/>
      <c r="H1000" s="318"/>
      <c r="I1000" s="318"/>
      <c r="J1000" s="318"/>
      <c r="K1000" s="318"/>
      <c r="L1000" s="318"/>
      <c r="M1000" s="95"/>
      <c r="N1000" s="95"/>
      <c r="O1000" s="95"/>
      <c r="P1000" s="95"/>
      <c r="Q1000" s="319"/>
      <c r="R1000" s="319"/>
      <c r="S1000" s="95"/>
      <c r="T1000" s="95"/>
      <c r="U1000" s="95"/>
      <c r="V1000" s="95"/>
      <c r="W1000" s="95"/>
      <c r="X1000" s="95"/>
      <c r="Y1000" s="95"/>
      <c r="Z1000" s="95"/>
    </row>
  </sheetData>
  <mergeCells count="1">
    <mergeCell ref="C2:S2"/>
  </mergeCells>
  <conditionalFormatting sqref="E7:E106">
    <cfRule type="containsText" dxfId="12" priority="1" stopIfTrue="1" operator="containsText" text="yes">
      <formula>NOT(ISERROR(SEARCH(("yes"),(E7))))</formula>
    </cfRule>
  </conditionalFormatting>
  <conditionalFormatting sqref="E7:E106">
    <cfRule type="containsText" dxfId="13" priority="2" stopIfTrue="1" operator="containsText" text="no">
      <formula>NOT(ISERROR(SEARCH(("no"),(E7))))</formula>
    </cfRule>
  </conditionalFormatting>
  <conditionalFormatting sqref="D7:M106 Q7:S106">
    <cfRule type="expression" dxfId="7" priority="3">
      <formula>NOT(ISBLANK($C7))</formula>
    </cfRule>
  </conditionalFormatting>
  <conditionalFormatting sqref="C7:M106 Q7:S106">
    <cfRule type="notContainsBlanks" dxfId="11" priority="4">
      <formula>LEN(TRIM(C7))&gt;0</formula>
    </cfRule>
  </conditionalFormatting>
  <conditionalFormatting sqref="G7:L106">
    <cfRule type="expression" dxfId="11" priority="5">
      <formula>$E7="No"</formula>
    </cfRule>
  </conditionalFormatting>
  <conditionalFormatting sqref="N7:P106">
    <cfRule type="expression" dxfId="7" priority="6">
      <formula>NOT(ISBLANK($C7))</formula>
    </cfRule>
  </conditionalFormatting>
  <conditionalFormatting sqref="N7:P106">
    <cfRule type="notContainsBlanks" dxfId="11" priority="7">
      <formula>LEN(TRIM(N7))&gt;0</formula>
    </cfRule>
  </conditionalFormatting>
  <dataValidations>
    <dataValidation type="list" allowBlank="1" showErrorMessage="1" sqref="N7">
      <formula1>"Mass Balance,Segregation,Mass Balance &amp; Segregation"</formula1>
    </dataValidation>
    <dataValidation type="custom" allowBlank="1" showInputMessage="1" showErrorMessage="1" prompt="Date Format - Please enter dates as DD/MM/YY or DD-MM-YY_x000a_The date is then automatically converted into the following format: 12-Feb-22" sqref="G7:I106">
      <formula1>AND(ISNUMBER(G7),LEFT(CELL("format",G7),1)="D")</formula1>
    </dataValidation>
    <dataValidation type="list" allowBlank="1" showErrorMessage="1" sqref="M7:M106">
      <formula1>"Site (owned by CH),Subcontracted Site"</formula1>
    </dataValidation>
    <dataValidation type="list" allowBlank="1" showErrorMessage="1" sqref="N8:N54 N55:P106">
      <formula1>"Mass Balance Production Model,Segregation Production Model,Mass Balance &amp; Segregation Production Model"</formula1>
    </dataValidation>
    <dataValidation type="list" allowBlank="1" showErrorMessage="1" sqref="E7:E106">
      <formula1>"Yes,No"</formula1>
    </dataValidation>
    <dataValidation type="list" allowBlank="1" showErrorMessage="1" sqref="O7:O54">
      <formula1>LS_Standards!$I$19:$I$30</formula1>
    </dataValidation>
    <dataValidation type="decimal" allowBlank="1" showInputMessage="1" showErrorMessage="1" prompt="Guidance - Please enter GPS latitude data using the format DD.dddddd and to 6 decimal places, it helps us put things on maps!" sqref="Q7:Q53">
      <formula1>-90.0</formula1>
      <formula2>90.0</formula2>
    </dataValidation>
    <dataValidation type="decimal" allowBlank="1" showInputMessage="1" showErrorMessage="1" prompt="Please enter GPS data using the format DD.dddddd and to 6 decimal places, it helps us put things on maps!" sqref="R7:R53">
      <formula1>-180.0</formula1>
      <formula2>180.0</formula2>
    </dataValidation>
    <dataValidation type="decimal" allowBlank="1" showInputMessage="1" showErrorMessage="1" prompt="Incorrect GPS format - Please enter GPS in the format DD.dddddd and to 6 decimal places; this helps us put everything on a map!_x000a__x000a_Longitude should be between -180 (i.e. west of GMT) and +180 (i.e. east of GMT). " sqref="R54:R106">
      <formula1>-180.0</formula1>
      <formula2>180.0</formula2>
    </dataValidation>
    <dataValidation type="decimal" allowBlank="1" showInputMessage="1" showErrorMessage="1" prompt="Please enter GPS data in the format DD.dddddd and with 6 decimal places, it helps us put things on maps!_x000a__x000a_Latitude should be between -90 (i.e. south of the equator) and +90 (i.e. north of the equator)" sqref="Q54:Q106">
      <formula1>-90.0</formula1>
      <formula2>90.0</formula2>
    </dataValidation>
    <dataValidation type="list" allowBlank="1" showErrorMessage="1" sqref="F7:F106">
      <formula1>"Certified,In Initial Audit"</formula1>
    </dataValidation>
    <dataValidation type="list" allowBlank="1" showErrorMessage="1" sqref="P7:P54">
      <formula1>LS_Standards!$G$19:$G$21</formula1>
    </dataValidation>
  </dataValidations>
  <printOptions horizontalCentered="1"/>
  <pageMargins bottom="0.7480314960629921" footer="0.0" header="0.0" left="0.7086614173228347" right="0.7086614173228347" top="0.8661417322834646"/>
  <pageSetup fitToHeight="0" paperSize="9" orientation="landscape"/>
  <headerFooter>
    <oddHeader>&amp;C00A8ACASC Feed Audit Report</oddHeader>
    <oddFooter>&amp;LDocument Name: ASC Feed Audit Report Version: 1.0.1 Issue Date: 14 Aug 2023  Effective Date: 14 Oct 2023</oddFooter>
  </headerFooter>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5">
    <tabColor rgb="FF009999"/>
    <pageSetUpPr fitToPage="1"/>
  </sheetPr>
  <sheetViews>
    <sheetView showGridLines="0" workbookViewId="0"/>
  </sheetViews>
  <sheetFormatPr customHeight="1" defaultColWidth="14.43" defaultRowHeight="15.0"/>
  <cols>
    <col customWidth="1" min="1" max="1" width="39.43"/>
    <col customWidth="1" min="2" max="2" width="32.43"/>
    <col customWidth="1" min="3" max="3" width="24.0"/>
    <col customWidth="1" min="4" max="4" width="21.43"/>
    <col customWidth="1" min="5" max="5" width="23.0"/>
    <col customWidth="1" min="6" max="6" width="26.57"/>
    <col customWidth="1" min="7" max="7" width="12.0"/>
    <col customWidth="1" min="8" max="8" width="19.0"/>
    <col customWidth="1" min="9" max="9" width="60.0"/>
    <col customWidth="1" min="10" max="10" width="17.0"/>
    <col customWidth="1" min="11" max="11" width="20.0"/>
    <col customWidth="1" min="12" max="12" width="12.0"/>
    <col customWidth="1" min="13" max="13" width="42.0"/>
    <col customWidth="1" min="14" max="26" width="11.43"/>
  </cols>
  <sheetData>
    <row r="1" ht="25.5" customHeight="1">
      <c r="A1" s="3"/>
      <c r="B1" s="3"/>
      <c r="C1" s="3"/>
      <c r="D1" s="3"/>
      <c r="E1" s="3"/>
      <c r="F1" s="133"/>
      <c r="G1" s="133"/>
      <c r="H1" s="3"/>
      <c r="I1" s="3"/>
      <c r="J1" s="3"/>
      <c r="K1" s="3"/>
      <c r="L1" s="3"/>
      <c r="M1" s="3"/>
      <c r="N1" s="3"/>
      <c r="O1" s="3"/>
      <c r="P1" s="3"/>
      <c r="Q1" s="3"/>
      <c r="R1" s="3"/>
      <c r="S1" s="3"/>
      <c r="T1" s="3"/>
      <c r="U1" s="3"/>
      <c r="V1" s="3"/>
      <c r="W1" s="3"/>
      <c r="X1" s="3"/>
      <c r="Y1" s="3"/>
      <c r="Z1" s="3"/>
    </row>
    <row r="2" ht="24.0" customHeight="1">
      <c r="A2" s="281" t="s">
        <v>3389</v>
      </c>
      <c r="B2" s="21"/>
      <c r="C2" s="21"/>
      <c r="D2" s="21"/>
      <c r="E2" s="21"/>
      <c r="F2" s="21"/>
      <c r="G2" s="21"/>
      <c r="H2" s="21"/>
      <c r="I2" s="21"/>
      <c r="J2" s="21"/>
      <c r="K2" s="21"/>
      <c r="L2" s="21"/>
      <c r="M2" s="22"/>
      <c r="N2" s="3"/>
      <c r="O2" s="3"/>
      <c r="P2" s="3"/>
      <c r="Q2" s="3"/>
      <c r="R2" s="3"/>
      <c r="S2" s="3"/>
      <c r="T2" s="3"/>
      <c r="U2" s="3"/>
      <c r="V2" s="3"/>
      <c r="W2" s="3"/>
      <c r="X2" s="3"/>
      <c r="Y2" s="3"/>
      <c r="Z2" s="3"/>
    </row>
    <row r="3" ht="14.25" customHeight="1">
      <c r="A3" s="366"/>
      <c r="B3" s="272"/>
      <c r="C3" s="272"/>
      <c r="D3" s="272"/>
      <c r="E3" s="272"/>
      <c r="F3" s="272"/>
      <c r="G3" s="272"/>
      <c r="H3" s="272"/>
      <c r="I3" s="272"/>
      <c r="J3" s="272"/>
      <c r="K3" s="272"/>
      <c r="L3" s="272"/>
      <c r="M3" s="367"/>
      <c r="N3" s="3"/>
      <c r="O3" s="3"/>
      <c r="P3" s="3"/>
      <c r="Q3" s="3"/>
      <c r="R3" s="3"/>
      <c r="S3" s="3"/>
      <c r="T3" s="3"/>
      <c r="U3" s="3"/>
      <c r="V3" s="3"/>
      <c r="W3" s="3"/>
      <c r="X3" s="3"/>
      <c r="Y3" s="3"/>
      <c r="Z3" s="3"/>
    </row>
    <row r="4" ht="47.25" customHeight="1">
      <c r="A4" s="368" t="s">
        <v>3390</v>
      </c>
      <c r="B4" s="272"/>
      <c r="C4" s="272"/>
      <c r="D4" s="272"/>
      <c r="E4" s="272"/>
      <c r="F4" s="272"/>
      <c r="G4" s="272"/>
      <c r="H4" s="272"/>
      <c r="I4" s="272"/>
      <c r="J4" s="272"/>
      <c r="K4" s="272"/>
      <c r="L4" s="272"/>
      <c r="M4" s="367"/>
      <c r="N4" s="223"/>
      <c r="O4" s="223"/>
      <c r="P4" s="223"/>
      <c r="Q4" s="223"/>
      <c r="R4" s="223"/>
      <c r="S4" s="223"/>
      <c r="T4" s="223"/>
      <c r="U4" s="223"/>
      <c r="V4" s="223"/>
      <c r="W4" s="223"/>
      <c r="X4" s="223"/>
      <c r="Y4" s="223"/>
      <c r="Z4" s="223"/>
    </row>
    <row r="5" ht="17.25" customHeight="1">
      <c r="A5" s="369" t="s">
        <v>3391</v>
      </c>
      <c r="B5" s="206"/>
      <c r="C5" s="206"/>
      <c r="D5" s="206"/>
      <c r="E5" s="206"/>
      <c r="F5" s="206"/>
      <c r="G5" s="206"/>
      <c r="H5" s="206"/>
      <c r="I5" s="206"/>
      <c r="J5" s="206"/>
      <c r="K5" s="206"/>
      <c r="L5" s="206"/>
      <c r="M5" s="370"/>
      <c r="N5" s="3"/>
      <c r="O5" s="3"/>
      <c r="P5" s="3"/>
      <c r="Q5" s="3"/>
      <c r="R5" s="3"/>
      <c r="S5" s="3"/>
      <c r="T5" s="3"/>
      <c r="U5" s="3"/>
      <c r="V5" s="3"/>
      <c r="W5" s="3"/>
      <c r="X5" s="3"/>
      <c r="Y5" s="3"/>
      <c r="Z5" s="3"/>
    </row>
    <row r="6" ht="33.75" customHeight="1">
      <c r="A6" s="371" t="s">
        <v>3392</v>
      </c>
      <c r="B6" s="372"/>
      <c r="C6" s="372"/>
      <c r="D6" s="372"/>
      <c r="E6" s="372"/>
      <c r="F6" s="372"/>
      <c r="G6" s="372"/>
      <c r="H6" s="372"/>
      <c r="I6" s="372"/>
      <c r="J6" s="372"/>
      <c r="K6" s="372"/>
      <c r="L6" s="372"/>
      <c r="M6" s="373"/>
      <c r="N6" s="3"/>
      <c r="O6" s="3"/>
      <c r="P6" s="3"/>
      <c r="Q6" s="3"/>
      <c r="R6" s="3"/>
      <c r="S6" s="3"/>
      <c r="T6" s="3"/>
      <c r="U6" s="3"/>
      <c r="V6" s="3"/>
      <c r="W6" s="3"/>
      <c r="X6" s="3"/>
      <c r="Y6" s="3"/>
      <c r="Z6" s="3"/>
    </row>
    <row r="7" ht="14.25" customHeight="1">
      <c r="A7" s="3"/>
      <c r="B7" s="3"/>
      <c r="C7" s="3"/>
      <c r="D7" s="374"/>
      <c r="E7" s="3"/>
      <c r="F7" s="133"/>
      <c r="G7" s="133"/>
      <c r="H7" s="3"/>
      <c r="I7" s="3"/>
      <c r="J7" s="3"/>
      <c r="K7" s="3"/>
      <c r="L7" s="3"/>
      <c r="M7" s="3"/>
      <c r="N7" s="3"/>
      <c r="O7" s="3"/>
      <c r="P7" s="3"/>
      <c r="Q7" s="3"/>
      <c r="R7" s="3"/>
      <c r="S7" s="3"/>
      <c r="T7" s="3"/>
      <c r="U7" s="3"/>
      <c r="V7" s="3"/>
      <c r="W7" s="3"/>
      <c r="X7" s="3"/>
      <c r="Y7" s="3"/>
      <c r="Z7" s="3"/>
    </row>
    <row r="8" ht="14.25" hidden="1" customHeight="1">
      <c r="A8" s="84">
        <v>4.1</v>
      </c>
      <c r="B8" s="84">
        <v>4.2</v>
      </c>
      <c r="C8" s="84">
        <v>4.3</v>
      </c>
      <c r="D8" s="84">
        <v>4.4</v>
      </c>
      <c r="E8" s="84">
        <v>4.5</v>
      </c>
      <c r="F8" s="84">
        <v>4.6</v>
      </c>
      <c r="G8" s="84">
        <v>4.7</v>
      </c>
      <c r="H8" s="84">
        <v>4.8</v>
      </c>
      <c r="I8" s="84">
        <v>4.9</v>
      </c>
      <c r="J8" s="84">
        <v>4.11</v>
      </c>
      <c r="K8" s="84">
        <v>4.12</v>
      </c>
      <c r="L8" s="84">
        <v>4.13</v>
      </c>
      <c r="M8" s="84">
        <v>4.14</v>
      </c>
      <c r="N8" s="375"/>
      <c r="O8" s="375"/>
      <c r="P8" s="375"/>
      <c r="Q8" s="375"/>
      <c r="R8" s="375"/>
      <c r="S8" s="375"/>
      <c r="T8" s="375"/>
      <c r="U8" s="375"/>
      <c r="V8" s="375"/>
      <c r="W8" s="375"/>
      <c r="X8" s="375"/>
      <c r="Y8" s="375"/>
      <c r="Z8" s="375"/>
    </row>
    <row r="9" ht="14.25" customHeight="1">
      <c r="A9" s="376" t="s">
        <v>3393</v>
      </c>
      <c r="B9" s="377" t="s">
        <v>3394</v>
      </c>
      <c r="C9" s="377" t="s">
        <v>3395</v>
      </c>
      <c r="D9" s="377" t="s">
        <v>2107</v>
      </c>
      <c r="E9" s="377" t="s">
        <v>3396</v>
      </c>
      <c r="F9" s="378" t="s">
        <v>3397</v>
      </c>
      <c r="G9" s="378" t="s">
        <v>3398</v>
      </c>
      <c r="H9" s="377" t="s">
        <v>3399</v>
      </c>
      <c r="I9" s="377" t="s">
        <v>3400</v>
      </c>
      <c r="J9" s="377" t="s">
        <v>3401</v>
      </c>
      <c r="K9" s="377" t="s">
        <v>3402</v>
      </c>
      <c r="L9" s="377" t="s">
        <v>3403</v>
      </c>
      <c r="M9" s="379" t="s">
        <v>3404</v>
      </c>
      <c r="N9" s="3"/>
      <c r="O9" s="3"/>
      <c r="P9" s="3"/>
      <c r="Q9" s="3"/>
      <c r="R9" s="3"/>
      <c r="S9" s="3"/>
      <c r="T9" s="3"/>
      <c r="U9" s="3"/>
      <c r="V9" s="3"/>
      <c r="W9" s="3"/>
      <c r="X9" s="3"/>
      <c r="Y9" s="3"/>
      <c r="Z9" s="3"/>
    </row>
    <row r="10" ht="14.25" customHeight="1">
      <c r="A10" s="380" t="s">
        <v>3405</v>
      </c>
      <c r="B10" s="381" t="s">
        <v>3406</v>
      </c>
      <c r="C10" s="381" t="s">
        <v>1136</v>
      </c>
      <c r="D10" s="381" t="s">
        <v>2110</v>
      </c>
      <c r="E10" s="380"/>
      <c r="F10" s="382">
        <v>45789.0</v>
      </c>
      <c r="G10" s="381" t="s">
        <v>3407</v>
      </c>
      <c r="H10" s="381" t="s">
        <v>3407</v>
      </c>
      <c r="I10" s="380"/>
      <c r="J10" s="383"/>
      <c r="K10" s="383"/>
      <c r="L10" s="380"/>
      <c r="M10" s="384"/>
      <c r="N10" s="3"/>
      <c r="O10" s="3"/>
      <c r="P10" s="3"/>
      <c r="Q10" s="3"/>
      <c r="R10" s="3"/>
      <c r="S10" s="3"/>
      <c r="T10" s="3"/>
      <c r="U10" s="3"/>
      <c r="V10" s="3"/>
      <c r="W10" s="3"/>
      <c r="X10" s="3"/>
      <c r="Y10" s="3"/>
      <c r="Z10" s="3"/>
    </row>
    <row r="11" ht="14.25" customHeight="1">
      <c r="A11" s="381" t="s">
        <v>3408</v>
      </c>
      <c r="B11" s="381" t="s">
        <v>3406</v>
      </c>
      <c r="C11" s="380" t="s">
        <v>1136</v>
      </c>
      <c r="D11" s="380" t="s">
        <v>2110</v>
      </c>
      <c r="E11" s="380"/>
      <c r="F11" s="382">
        <v>45789.0</v>
      </c>
      <c r="G11" s="381" t="s">
        <v>3407</v>
      </c>
      <c r="H11" s="381" t="s">
        <v>3407</v>
      </c>
      <c r="I11" s="380"/>
      <c r="J11" s="383"/>
      <c r="K11" s="383"/>
      <c r="L11" s="380"/>
      <c r="M11" s="384"/>
      <c r="N11" s="3"/>
      <c r="O11" s="3"/>
      <c r="P11" s="3"/>
      <c r="Q11" s="3"/>
      <c r="R11" s="3"/>
      <c r="S11" s="3"/>
      <c r="T11" s="3"/>
      <c r="U11" s="3"/>
      <c r="V11" s="3"/>
      <c r="W11" s="3"/>
      <c r="X11" s="3"/>
      <c r="Y11" s="3"/>
      <c r="Z11" s="3"/>
    </row>
    <row r="12" ht="14.25" customHeight="1">
      <c r="A12" s="381" t="s">
        <v>3409</v>
      </c>
      <c r="B12" s="381" t="s">
        <v>3406</v>
      </c>
      <c r="C12" s="380" t="s">
        <v>1136</v>
      </c>
      <c r="D12" s="380" t="s">
        <v>2110</v>
      </c>
      <c r="E12" s="380"/>
      <c r="F12" s="382">
        <v>45789.0</v>
      </c>
      <c r="G12" s="381" t="s">
        <v>3407</v>
      </c>
      <c r="H12" s="381" t="s">
        <v>3407</v>
      </c>
      <c r="I12" s="380"/>
      <c r="J12" s="383"/>
      <c r="K12" s="383"/>
      <c r="L12" s="380"/>
      <c r="M12" s="384"/>
      <c r="N12" s="3"/>
      <c r="O12" s="3"/>
      <c r="P12" s="3"/>
      <c r="Q12" s="3"/>
      <c r="R12" s="3"/>
      <c r="S12" s="3"/>
      <c r="T12" s="3"/>
      <c r="U12" s="3"/>
      <c r="V12" s="3"/>
      <c r="W12" s="3"/>
      <c r="X12" s="3"/>
      <c r="Y12" s="3"/>
      <c r="Z12" s="3"/>
    </row>
    <row r="13" ht="14.25" customHeight="1">
      <c r="A13" s="381" t="s">
        <v>3410</v>
      </c>
      <c r="B13" s="381" t="s">
        <v>3406</v>
      </c>
      <c r="C13" s="380" t="s">
        <v>1136</v>
      </c>
      <c r="D13" s="380" t="s">
        <v>2125</v>
      </c>
      <c r="E13" s="380"/>
      <c r="F13" s="382">
        <v>45789.0</v>
      </c>
      <c r="G13" s="381" t="s">
        <v>3407</v>
      </c>
      <c r="H13" s="381" t="s">
        <v>3407</v>
      </c>
      <c r="I13" s="380"/>
      <c r="J13" s="383"/>
      <c r="K13" s="383"/>
      <c r="L13" s="380"/>
      <c r="M13" s="384"/>
      <c r="N13" s="3"/>
      <c r="O13" s="3"/>
      <c r="P13" s="3"/>
      <c r="Q13" s="3"/>
      <c r="R13" s="3"/>
      <c r="S13" s="3"/>
      <c r="T13" s="3"/>
      <c r="U13" s="3"/>
      <c r="V13" s="3"/>
      <c r="W13" s="3"/>
      <c r="X13" s="3"/>
      <c r="Y13" s="3"/>
      <c r="Z13" s="3"/>
    </row>
    <row r="14" ht="14.25" customHeight="1">
      <c r="A14" s="381" t="s">
        <v>3411</v>
      </c>
      <c r="B14" s="381" t="s">
        <v>3406</v>
      </c>
      <c r="C14" s="380" t="s">
        <v>1136</v>
      </c>
      <c r="D14" s="380" t="s">
        <v>2125</v>
      </c>
      <c r="E14" s="380"/>
      <c r="F14" s="382">
        <v>45789.0</v>
      </c>
      <c r="G14" s="381" t="s">
        <v>3407</v>
      </c>
      <c r="H14" s="381" t="s">
        <v>3407</v>
      </c>
      <c r="I14" s="380"/>
      <c r="J14" s="383"/>
      <c r="K14" s="383"/>
      <c r="L14" s="380"/>
      <c r="M14" s="384"/>
      <c r="N14" s="3"/>
      <c r="O14" s="3"/>
      <c r="P14" s="3"/>
      <c r="Q14" s="3"/>
      <c r="R14" s="3"/>
      <c r="S14" s="3"/>
      <c r="T14" s="3"/>
      <c r="U14" s="3"/>
      <c r="V14" s="3"/>
      <c r="W14" s="3"/>
      <c r="X14" s="3"/>
      <c r="Y14" s="3"/>
      <c r="Z14" s="3"/>
    </row>
    <row r="15" ht="14.25" customHeight="1">
      <c r="A15" s="381" t="s">
        <v>3412</v>
      </c>
      <c r="B15" s="381" t="s">
        <v>3406</v>
      </c>
      <c r="C15" s="380" t="s">
        <v>1136</v>
      </c>
      <c r="D15" s="380" t="s">
        <v>2125</v>
      </c>
      <c r="E15" s="380"/>
      <c r="F15" s="382">
        <v>45789.0</v>
      </c>
      <c r="G15" s="381" t="s">
        <v>3407</v>
      </c>
      <c r="H15" s="381" t="s">
        <v>3407</v>
      </c>
      <c r="I15" s="380"/>
      <c r="J15" s="383"/>
      <c r="K15" s="383"/>
      <c r="L15" s="380"/>
      <c r="M15" s="384"/>
      <c r="N15" s="3"/>
      <c r="O15" s="3"/>
      <c r="P15" s="3"/>
      <c r="Q15" s="3"/>
      <c r="R15" s="3"/>
      <c r="S15" s="3"/>
      <c r="T15" s="3"/>
      <c r="U15" s="3"/>
      <c r="V15" s="3"/>
      <c r="W15" s="3"/>
      <c r="X15" s="3"/>
      <c r="Y15" s="3"/>
      <c r="Z15" s="3"/>
    </row>
    <row r="16" ht="14.25" customHeight="1">
      <c r="A16" s="381" t="s">
        <v>3413</v>
      </c>
      <c r="B16" s="381" t="s">
        <v>3406</v>
      </c>
      <c r="C16" s="380" t="s">
        <v>1136</v>
      </c>
      <c r="D16" s="380" t="s">
        <v>3414</v>
      </c>
      <c r="E16" s="380"/>
      <c r="F16" s="382">
        <v>45789.0</v>
      </c>
      <c r="G16" s="381" t="s">
        <v>3407</v>
      </c>
      <c r="H16" s="381" t="s">
        <v>3407</v>
      </c>
      <c r="I16" s="380"/>
      <c r="J16" s="383"/>
      <c r="K16" s="383"/>
      <c r="L16" s="380"/>
      <c r="M16" s="384"/>
      <c r="N16" s="3"/>
      <c r="O16" s="3"/>
      <c r="P16" s="3"/>
      <c r="Q16" s="3"/>
      <c r="R16" s="3"/>
      <c r="S16" s="3"/>
      <c r="T16" s="3"/>
      <c r="U16" s="3"/>
      <c r="V16" s="3"/>
      <c r="W16" s="3"/>
      <c r="X16" s="3"/>
      <c r="Y16" s="3"/>
      <c r="Z16" s="3"/>
    </row>
    <row r="17" ht="14.25" customHeight="1">
      <c r="A17" s="380" t="s">
        <v>3415</v>
      </c>
      <c r="B17" s="381" t="s">
        <v>3406</v>
      </c>
      <c r="C17" s="380" t="s">
        <v>1136</v>
      </c>
      <c r="D17" s="380" t="s">
        <v>2125</v>
      </c>
      <c r="E17" s="380"/>
      <c r="F17" s="382">
        <v>45789.0</v>
      </c>
      <c r="G17" s="381" t="s">
        <v>3407</v>
      </c>
      <c r="H17" s="381" t="s">
        <v>3407</v>
      </c>
      <c r="I17" s="380"/>
      <c r="J17" s="383"/>
      <c r="K17" s="383"/>
      <c r="L17" s="380"/>
      <c r="M17" s="384"/>
      <c r="N17" s="3"/>
      <c r="O17" s="3"/>
      <c r="P17" s="3"/>
      <c r="Q17" s="3"/>
      <c r="R17" s="3"/>
      <c r="S17" s="3"/>
      <c r="T17" s="3"/>
      <c r="U17" s="3"/>
      <c r="V17" s="3"/>
      <c r="W17" s="3"/>
      <c r="X17" s="3"/>
      <c r="Y17" s="3"/>
      <c r="Z17" s="3"/>
    </row>
    <row r="18" ht="14.25" customHeight="1">
      <c r="A18" s="380" t="s">
        <v>3416</v>
      </c>
      <c r="B18" s="381" t="s">
        <v>3406</v>
      </c>
      <c r="C18" s="380" t="s">
        <v>1136</v>
      </c>
      <c r="D18" s="380" t="s">
        <v>2125</v>
      </c>
      <c r="E18" s="380"/>
      <c r="F18" s="382">
        <v>45789.0</v>
      </c>
      <c r="G18" s="381" t="s">
        <v>3407</v>
      </c>
      <c r="H18" s="381" t="s">
        <v>3407</v>
      </c>
      <c r="I18" s="380"/>
      <c r="J18" s="383"/>
      <c r="K18" s="383"/>
      <c r="L18" s="380"/>
      <c r="M18" s="384"/>
      <c r="N18" s="3"/>
      <c r="O18" s="3"/>
      <c r="P18" s="3"/>
      <c r="Q18" s="3"/>
      <c r="R18" s="3"/>
      <c r="S18" s="3"/>
      <c r="T18" s="3"/>
      <c r="U18" s="3"/>
      <c r="V18" s="3"/>
      <c r="W18" s="3"/>
      <c r="X18" s="3"/>
      <c r="Y18" s="3"/>
      <c r="Z18" s="3"/>
    </row>
    <row r="19" ht="14.25" customHeight="1">
      <c r="A19" s="380" t="s">
        <v>3417</v>
      </c>
      <c r="B19" s="381" t="s">
        <v>3406</v>
      </c>
      <c r="C19" s="380" t="s">
        <v>1136</v>
      </c>
      <c r="D19" s="380" t="s">
        <v>2125</v>
      </c>
      <c r="E19" s="380"/>
      <c r="F19" s="382">
        <v>45789.0</v>
      </c>
      <c r="G19" s="381" t="s">
        <v>3407</v>
      </c>
      <c r="H19" s="381" t="s">
        <v>3407</v>
      </c>
      <c r="I19" s="380"/>
      <c r="J19" s="383"/>
      <c r="K19" s="383"/>
      <c r="L19" s="380"/>
      <c r="M19" s="384"/>
      <c r="N19" s="3"/>
      <c r="O19" s="3"/>
      <c r="P19" s="3"/>
      <c r="Q19" s="3"/>
      <c r="R19" s="3"/>
      <c r="S19" s="3"/>
      <c r="T19" s="3"/>
      <c r="U19" s="3"/>
      <c r="V19" s="3"/>
      <c r="W19" s="3"/>
      <c r="X19" s="3"/>
      <c r="Y19" s="3"/>
      <c r="Z19" s="3"/>
    </row>
    <row r="20" ht="14.25" customHeight="1">
      <c r="A20" s="380" t="s">
        <v>3418</v>
      </c>
      <c r="B20" s="381" t="s">
        <v>3406</v>
      </c>
      <c r="C20" s="381" t="s">
        <v>1136</v>
      </c>
      <c r="D20" s="381" t="s">
        <v>2125</v>
      </c>
      <c r="E20" s="380"/>
      <c r="F20" s="382">
        <v>45789.0</v>
      </c>
      <c r="G20" s="381" t="s">
        <v>3407</v>
      </c>
      <c r="H20" s="381" t="s">
        <v>3407</v>
      </c>
      <c r="I20" s="380"/>
      <c r="J20" s="383"/>
      <c r="K20" s="383"/>
      <c r="L20" s="380"/>
      <c r="M20" s="384"/>
      <c r="N20" s="3"/>
      <c r="O20" s="3"/>
      <c r="P20" s="3"/>
      <c r="Q20" s="3"/>
      <c r="R20" s="3"/>
      <c r="S20" s="3"/>
      <c r="T20" s="3"/>
      <c r="U20" s="3"/>
      <c r="V20" s="3"/>
      <c r="W20" s="3"/>
      <c r="X20" s="3"/>
      <c r="Y20" s="3"/>
      <c r="Z20" s="3"/>
    </row>
    <row r="21" ht="14.25" customHeight="1">
      <c r="A21" s="380" t="s">
        <v>3419</v>
      </c>
      <c r="B21" s="381" t="s">
        <v>3406</v>
      </c>
      <c r="C21" s="381" t="s">
        <v>1136</v>
      </c>
      <c r="D21" s="381" t="s">
        <v>2125</v>
      </c>
      <c r="E21" s="380"/>
      <c r="F21" s="382">
        <v>45789.0</v>
      </c>
      <c r="G21" s="381" t="s">
        <v>3407</v>
      </c>
      <c r="H21" s="381" t="s">
        <v>3407</v>
      </c>
      <c r="I21" s="380"/>
      <c r="J21" s="383"/>
      <c r="K21" s="383"/>
      <c r="L21" s="380"/>
      <c r="M21" s="384"/>
      <c r="N21" s="3"/>
      <c r="O21" s="3"/>
      <c r="P21" s="3"/>
      <c r="Q21" s="3"/>
      <c r="R21" s="3"/>
      <c r="S21" s="3"/>
      <c r="T21" s="3"/>
      <c r="U21" s="3"/>
      <c r="V21" s="3"/>
      <c r="W21" s="3"/>
      <c r="X21" s="3"/>
      <c r="Y21" s="3"/>
      <c r="Z21" s="3"/>
    </row>
    <row r="22" ht="14.25" customHeight="1">
      <c r="A22" s="380"/>
      <c r="B22" s="381"/>
      <c r="C22" s="381"/>
      <c r="D22" s="381"/>
      <c r="E22" s="380"/>
      <c r="F22" s="382"/>
      <c r="G22" s="381"/>
      <c r="H22" s="381"/>
      <c r="I22" s="380"/>
      <c r="J22" s="383"/>
      <c r="K22" s="383"/>
      <c r="L22" s="380"/>
      <c r="M22" s="384"/>
      <c r="N22" s="3"/>
      <c r="O22" s="3"/>
      <c r="P22" s="3"/>
      <c r="Q22" s="3"/>
      <c r="R22" s="3"/>
      <c r="S22" s="3"/>
      <c r="T22" s="3"/>
      <c r="U22" s="3"/>
      <c r="V22" s="3"/>
      <c r="W22" s="3"/>
      <c r="X22" s="3"/>
      <c r="Y22" s="3"/>
      <c r="Z22" s="3"/>
    </row>
    <row r="23" ht="14.25" customHeight="1">
      <c r="A23" s="380"/>
      <c r="B23" s="381"/>
      <c r="C23" s="381"/>
      <c r="D23" s="381"/>
      <c r="E23" s="380"/>
      <c r="F23" s="382"/>
      <c r="G23" s="381"/>
      <c r="H23" s="381"/>
      <c r="I23" s="380"/>
      <c r="J23" s="383"/>
      <c r="K23" s="383"/>
      <c r="L23" s="380"/>
      <c r="M23" s="384"/>
      <c r="N23" s="3"/>
      <c r="O23" s="3"/>
      <c r="P23" s="3"/>
      <c r="Q23" s="3"/>
      <c r="R23" s="3"/>
      <c r="S23" s="3"/>
      <c r="T23" s="3"/>
      <c r="U23" s="3"/>
      <c r="V23" s="3"/>
      <c r="W23" s="3"/>
      <c r="X23" s="3"/>
      <c r="Y23" s="3"/>
      <c r="Z23" s="3"/>
    </row>
    <row r="24" ht="14.25" customHeight="1">
      <c r="A24" s="380"/>
      <c r="B24" s="381"/>
      <c r="C24" s="381"/>
      <c r="D24" s="381"/>
      <c r="E24" s="380"/>
      <c r="F24" s="382"/>
      <c r="G24" s="381"/>
      <c r="H24" s="381"/>
      <c r="I24" s="380"/>
      <c r="J24" s="383"/>
      <c r="K24" s="383"/>
      <c r="L24" s="380"/>
      <c r="M24" s="384"/>
      <c r="N24" s="3"/>
      <c r="O24" s="3"/>
      <c r="P24" s="3"/>
      <c r="Q24" s="3"/>
      <c r="R24" s="3"/>
      <c r="S24" s="3"/>
      <c r="T24" s="3"/>
      <c r="U24" s="3"/>
      <c r="V24" s="3"/>
      <c r="W24" s="3"/>
      <c r="X24" s="3"/>
      <c r="Y24" s="3"/>
      <c r="Z24" s="3"/>
    </row>
    <row r="25" ht="14.25" customHeight="1">
      <c r="A25" s="380"/>
      <c r="B25" s="381"/>
      <c r="C25" s="381"/>
      <c r="D25" s="381"/>
      <c r="E25" s="380"/>
      <c r="F25" s="382"/>
      <c r="G25" s="381"/>
      <c r="H25" s="381"/>
      <c r="I25" s="380"/>
      <c r="J25" s="383"/>
      <c r="K25" s="383"/>
      <c r="L25" s="380"/>
      <c r="M25" s="384"/>
      <c r="N25" s="3"/>
      <c r="O25" s="3"/>
      <c r="P25" s="3"/>
      <c r="Q25" s="3"/>
      <c r="R25" s="3"/>
      <c r="S25" s="3"/>
      <c r="T25" s="3"/>
      <c r="U25" s="3"/>
      <c r="V25" s="3"/>
      <c r="W25" s="3"/>
      <c r="X25" s="3"/>
      <c r="Y25" s="3"/>
      <c r="Z25" s="3"/>
    </row>
    <row r="26" ht="14.25" customHeight="1">
      <c r="A26" s="380"/>
      <c r="B26" s="381"/>
      <c r="C26" s="381"/>
      <c r="D26" s="381"/>
      <c r="E26" s="380"/>
      <c r="F26" s="382"/>
      <c r="G26" s="381"/>
      <c r="H26" s="381"/>
      <c r="I26" s="380"/>
      <c r="J26" s="383"/>
      <c r="K26" s="383"/>
      <c r="L26" s="380"/>
      <c r="M26" s="384"/>
      <c r="N26" s="3"/>
      <c r="O26" s="3"/>
      <c r="P26" s="3"/>
      <c r="Q26" s="3"/>
      <c r="R26" s="3"/>
      <c r="S26" s="3"/>
      <c r="T26" s="3"/>
      <c r="U26" s="3"/>
      <c r="V26" s="3"/>
      <c r="W26" s="3"/>
      <c r="X26" s="3"/>
      <c r="Y26" s="3"/>
      <c r="Z26" s="3"/>
    </row>
    <row r="27" ht="14.25" customHeight="1">
      <c r="A27" s="380"/>
      <c r="B27" s="381"/>
      <c r="C27" s="381"/>
      <c r="D27" s="381"/>
      <c r="E27" s="380"/>
      <c r="F27" s="382"/>
      <c r="G27" s="381"/>
      <c r="H27" s="381"/>
      <c r="I27" s="380"/>
      <c r="J27" s="383"/>
      <c r="K27" s="383"/>
      <c r="L27" s="380"/>
      <c r="M27" s="384"/>
      <c r="N27" s="3"/>
      <c r="O27" s="3"/>
      <c r="P27" s="3"/>
      <c r="Q27" s="3"/>
      <c r="R27" s="3"/>
      <c r="S27" s="3"/>
      <c r="T27" s="3"/>
      <c r="U27" s="3"/>
      <c r="V27" s="3"/>
      <c r="W27" s="3"/>
      <c r="X27" s="3"/>
      <c r="Y27" s="3"/>
      <c r="Z27" s="3"/>
    </row>
    <row r="28" ht="14.25" customHeight="1">
      <c r="A28" s="380"/>
      <c r="B28" s="381"/>
      <c r="C28" s="381"/>
      <c r="D28" s="381"/>
      <c r="E28" s="380"/>
      <c r="F28" s="382"/>
      <c r="G28" s="381"/>
      <c r="H28" s="381"/>
      <c r="I28" s="380"/>
      <c r="J28" s="383"/>
      <c r="K28" s="383"/>
      <c r="L28" s="380"/>
      <c r="M28" s="384"/>
      <c r="N28" s="3"/>
      <c r="O28" s="3"/>
      <c r="P28" s="3"/>
      <c r="Q28" s="3"/>
      <c r="R28" s="3"/>
      <c r="S28" s="3"/>
      <c r="T28" s="3"/>
      <c r="U28" s="3"/>
      <c r="V28" s="3"/>
      <c r="W28" s="3"/>
      <c r="X28" s="3"/>
      <c r="Y28" s="3"/>
      <c r="Z28" s="3"/>
    </row>
    <row r="29" ht="14.25" customHeight="1">
      <c r="A29" s="380"/>
      <c r="B29" s="381"/>
      <c r="C29" s="381"/>
      <c r="D29" s="381"/>
      <c r="E29" s="380"/>
      <c r="F29" s="382"/>
      <c r="G29" s="381"/>
      <c r="H29" s="381"/>
      <c r="I29" s="380"/>
      <c r="J29" s="383"/>
      <c r="K29" s="383"/>
      <c r="L29" s="380"/>
      <c r="M29" s="384"/>
      <c r="N29" s="3"/>
      <c r="O29" s="3"/>
      <c r="P29" s="3"/>
      <c r="Q29" s="3"/>
      <c r="R29" s="3"/>
      <c r="S29" s="3"/>
      <c r="T29" s="3"/>
      <c r="U29" s="3"/>
      <c r="V29" s="3"/>
      <c r="W29" s="3"/>
      <c r="X29" s="3"/>
      <c r="Y29" s="3"/>
      <c r="Z29" s="3"/>
    </row>
    <row r="30" ht="14.25" customHeight="1">
      <c r="A30" s="380"/>
      <c r="B30" s="381"/>
      <c r="C30" s="381"/>
      <c r="D30" s="381"/>
      <c r="E30" s="380"/>
      <c r="F30" s="382"/>
      <c r="G30" s="381"/>
      <c r="H30" s="381"/>
      <c r="I30" s="380"/>
      <c r="J30" s="383"/>
      <c r="K30" s="383"/>
      <c r="L30" s="380"/>
      <c r="M30" s="384"/>
      <c r="N30" s="3"/>
      <c r="O30" s="3"/>
      <c r="P30" s="3"/>
      <c r="Q30" s="3"/>
      <c r="R30" s="3"/>
      <c r="S30" s="3"/>
      <c r="T30" s="3"/>
      <c r="U30" s="3"/>
      <c r="V30" s="3"/>
      <c r="W30" s="3"/>
      <c r="X30" s="3"/>
      <c r="Y30" s="3"/>
      <c r="Z30" s="3"/>
    </row>
    <row r="31" ht="14.25" customHeight="1">
      <c r="A31" s="380"/>
      <c r="B31" s="381"/>
      <c r="C31" s="381"/>
      <c r="D31" s="381"/>
      <c r="E31" s="380"/>
      <c r="F31" s="382"/>
      <c r="G31" s="381"/>
      <c r="H31" s="381"/>
      <c r="I31" s="380"/>
      <c r="J31" s="383"/>
      <c r="K31" s="383"/>
      <c r="L31" s="380"/>
      <c r="M31" s="384"/>
      <c r="N31" s="3"/>
      <c r="O31" s="3"/>
      <c r="P31" s="3"/>
      <c r="Q31" s="3"/>
      <c r="R31" s="3"/>
      <c r="S31" s="3"/>
      <c r="T31" s="3"/>
      <c r="U31" s="3"/>
      <c r="V31" s="3"/>
      <c r="W31" s="3"/>
      <c r="X31" s="3"/>
      <c r="Y31" s="3"/>
      <c r="Z31" s="3"/>
    </row>
    <row r="32" ht="14.25" customHeight="1">
      <c r="A32" s="380"/>
      <c r="B32" s="381"/>
      <c r="C32" s="381"/>
      <c r="D32" s="381"/>
      <c r="E32" s="380"/>
      <c r="F32" s="382"/>
      <c r="G32" s="381"/>
      <c r="H32" s="381"/>
      <c r="I32" s="380"/>
      <c r="J32" s="383"/>
      <c r="K32" s="383"/>
      <c r="L32" s="380"/>
      <c r="M32" s="384"/>
      <c r="N32" s="3"/>
      <c r="O32" s="3"/>
      <c r="P32" s="3"/>
      <c r="Q32" s="3"/>
      <c r="R32" s="3"/>
      <c r="S32" s="3"/>
      <c r="T32" s="3"/>
      <c r="U32" s="3"/>
      <c r="V32" s="3"/>
      <c r="W32" s="3"/>
      <c r="X32" s="3"/>
      <c r="Y32" s="3"/>
      <c r="Z32" s="3"/>
    </row>
    <row r="33" ht="14.25" customHeight="1">
      <c r="A33" s="380"/>
      <c r="B33" s="381"/>
      <c r="C33" s="381"/>
      <c r="D33" s="381"/>
      <c r="E33" s="380"/>
      <c r="F33" s="382"/>
      <c r="G33" s="381"/>
      <c r="H33" s="381"/>
      <c r="I33" s="380"/>
      <c r="J33" s="383"/>
      <c r="K33" s="383"/>
      <c r="L33" s="380"/>
      <c r="M33" s="384"/>
      <c r="N33" s="3"/>
      <c r="O33" s="3"/>
      <c r="P33" s="3"/>
      <c r="Q33" s="3"/>
      <c r="R33" s="3"/>
      <c r="S33" s="3"/>
      <c r="T33" s="3"/>
      <c r="U33" s="3"/>
      <c r="V33" s="3"/>
      <c r="W33" s="3"/>
      <c r="X33" s="3"/>
      <c r="Y33" s="3"/>
      <c r="Z33" s="3"/>
    </row>
    <row r="34" ht="14.25" customHeight="1">
      <c r="A34" s="380"/>
      <c r="B34" s="381"/>
      <c r="C34" s="381"/>
      <c r="D34" s="381"/>
      <c r="E34" s="380"/>
      <c r="F34" s="382"/>
      <c r="G34" s="381"/>
      <c r="H34" s="381"/>
      <c r="I34" s="380"/>
      <c r="J34" s="383"/>
      <c r="K34" s="383"/>
      <c r="L34" s="380"/>
      <c r="M34" s="384"/>
      <c r="N34" s="3"/>
      <c r="O34" s="3"/>
      <c r="P34" s="3"/>
      <c r="Q34" s="3"/>
      <c r="R34" s="3"/>
      <c r="S34" s="3"/>
      <c r="T34" s="3"/>
      <c r="U34" s="3"/>
      <c r="V34" s="3"/>
      <c r="W34" s="3"/>
      <c r="X34" s="3"/>
      <c r="Y34" s="3"/>
      <c r="Z34" s="3"/>
    </row>
    <row r="35" ht="14.25" customHeight="1">
      <c r="A35" s="380"/>
      <c r="B35" s="381"/>
      <c r="C35" s="381"/>
      <c r="D35" s="381"/>
      <c r="E35" s="380"/>
      <c r="F35" s="382"/>
      <c r="G35" s="381"/>
      <c r="H35" s="381"/>
      <c r="I35" s="380"/>
      <c r="J35" s="383"/>
      <c r="K35" s="383"/>
      <c r="L35" s="380"/>
      <c r="M35" s="384"/>
      <c r="N35" s="3"/>
      <c r="O35" s="3"/>
      <c r="P35" s="3"/>
      <c r="Q35" s="3"/>
      <c r="R35" s="3"/>
      <c r="S35" s="3"/>
      <c r="T35" s="3"/>
      <c r="U35" s="3"/>
      <c r="V35" s="3"/>
      <c r="W35" s="3"/>
      <c r="X35" s="3"/>
      <c r="Y35" s="3"/>
      <c r="Z35" s="3"/>
    </row>
    <row r="36" ht="14.25" customHeight="1">
      <c r="A36" s="380"/>
      <c r="B36" s="381"/>
      <c r="C36" s="381"/>
      <c r="D36" s="381"/>
      <c r="E36" s="380"/>
      <c r="F36" s="382"/>
      <c r="G36" s="381"/>
      <c r="H36" s="381"/>
      <c r="I36" s="380"/>
      <c r="J36" s="383"/>
      <c r="K36" s="383"/>
      <c r="L36" s="380"/>
      <c r="M36" s="384"/>
      <c r="N36" s="3"/>
      <c r="O36" s="3"/>
      <c r="P36" s="3"/>
      <c r="Q36" s="3"/>
      <c r="R36" s="3"/>
      <c r="S36" s="3"/>
      <c r="T36" s="3"/>
      <c r="U36" s="3"/>
      <c r="V36" s="3"/>
      <c r="W36" s="3"/>
      <c r="X36" s="3"/>
      <c r="Y36" s="3"/>
      <c r="Z36" s="3"/>
    </row>
    <row r="37" ht="14.25" customHeight="1">
      <c r="A37" s="380"/>
      <c r="B37" s="381"/>
      <c r="C37" s="381"/>
      <c r="D37" s="381"/>
      <c r="E37" s="380"/>
      <c r="F37" s="382"/>
      <c r="G37" s="381"/>
      <c r="H37" s="381"/>
      <c r="I37" s="380"/>
      <c r="J37" s="383"/>
      <c r="K37" s="383"/>
      <c r="L37" s="380"/>
      <c r="M37" s="384"/>
      <c r="N37" s="3"/>
      <c r="O37" s="3"/>
      <c r="P37" s="3"/>
      <c r="Q37" s="3"/>
      <c r="R37" s="3"/>
      <c r="S37" s="3"/>
      <c r="T37" s="3"/>
      <c r="U37" s="3"/>
      <c r="V37" s="3"/>
      <c r="W37" s="3"/>
      <c r="X37" s="3"/>
      <c r="Y37" s="3"/>
      <c r="Z37" s="3"/>
    </row>
    <row r="38" ht="14.25" customHeight="1">
      <c r="A38" s="380"/>
      <c r="B38" s="381"/>
      <c r="C38" s="381"/>
      <c r="D38" s="381"/>
      <c r="E38" s="380"/>
      <c r="F38" s="382"/>
      <c r="G38" s="381"/>
      <c r="H38" s="381"/>
      <c r="I38" s="380"/>
      <c r="J38" s="383"/>
      <c r="K38" s="383"/>
      <c r="L38" s="380"/>
      <c r="M38" s="384"/>
      <c r="N38" s="3"/>
      <c r="O38" s="3"/>
      <c r="P38" s="3"/>
      <c r="Q38" s="3"/>
      <c r="R38" s="3"/>
      <c r="S38" s="3"/>
      <c r="T38" s="3"/>
      <c r="U38" s="3"/>
      <c r="V38" s="3"/>
      <c r="W38" s="3"/>
      <c r="X38" s="3"/>
      <c r="Y38" s="3"/>
      <c r="Z38" s="3"/>
    </row>
    <row r="39" ht="14.25" customHeight="1">
      <c r="A39" s="380"/>
      <c r="B39" s="381"/>
      <c r="C39" s="381"/>
      <c r="D39" s="381"/>
      <c r="E39" s="380"/>
      <c r="F39" s="382"/>
      <c r="G39" s="381"/>
      <c r="H39" s="381"/>
      <c r="I39" s="380"/>
      <c r="J39" s="383"/>
      <c r="K39" s="383"/>
      <c r="L39" s="380"/>
      <c r="M39" s="384"/>
      <c r="N39" s="3"/>
      <c r="O39" s="3"/>
      <c r="P39" s="3"/>
      <c r="Q39" s="3"/>
      <c r="R39" s="3"/>
      <c r="S39" s="3"/>
      <c r="T39" s="3"/>
      <c r="U39" s="3"/>
      <c r="V39" s="3"/>
      <c r="W39" s="3"/>
      <c r="X39" s="3"/>
      <c r="Y39" s="3"/>
      <c r="Z39" s="3"/>
    </row>
    <row r="40" ht="14.25" customHeight="1">
      <c r="A40" s="380"/>
      <c r="B40" s="381"/>
      <c r="C40" s="381"/>
      <c r="D40" s="381"/>
      <c r="E40" s="380"/>
      <c r="F40" s="382"/>
      <c r="G40" s="381"/>
      <c r="H40" s="381"/>
      <c r="I40" s="380"/>
      <c r="J40" s="383"/>
      <c r="K40" s="383"/>
      <c r="L40" s="380"/>
      <c r="M40" s="384"/>
      <c r="N40" s="3"/>
      <c r="O40" s="3"/>
      <c r="P40" s="3"/>
      <c r="Q40" s="3"/>
      <c r="R40" s="3"/>
      <c r="S40" s="3"/>
      <c r="T40" s="3"/>
      <c r="U40" s="3"/>
      <c r="V40" s="3"/>
      <c r="W40" s="3"/>
      <c r="X40" s="3"/>
      <c r="Y40" s="3"/>
      <c r="Z40" s="3"/>
    </row>
    <row r="41" ht="14.25" customHeight="1">
      <c r="A41" s="380"/>
      <c r="B41" s="381"/>
      <c r="C41" s="381"/>
      <c r="D41" s="381"/>
      <c r="E41" s="380"/>
      <c r="F41" s="382"/>
      <c r="G41" s="381"/>
      <c r="H41" s="381"/>
      <c r="I41" s="380"/>
      <c r="J41" s="383"/>
      <c r="K41" s="383"/>
      <c r="L41" s="380"/>
      <c r="M41" s="384"/>
      <c r="N41" s="3"/>
      <c r="O41" s="3"/>
      <c r="P41" s="3"/>
      <c r="Q41" s="3"/>
      <c r="R41" s="3"/>
      <c r="S41" s="3"/>
      <c r="T41" s="3"/>
      <c r="U41" s="3"/>
      <c r="V41" s="3"/>
      <c r="W41" s="3"/>
      <c r="X41" s="3"/>
      <c r="Y41" s="3"/>
      <c r="Z41" s="3"/>
    </row>
    <row r="42" ht="14.25" customHeight="1">
      <c r="A42" s="380"/>
      <c r="B42" s="381"/>
      <c r="C42" s="381"/>
      <c r="D42" s="381"/>
      <c r="E42" s="380"/>
      <c r="F42" s="382"/>
      <c r="G42" s="381"/>
      <c r="H42" s="381"/>
      <c r="I42" s="380"/>
      <c r="J42" s="383"/>
      <c r="K42" s="383"/>
      <c r="L42" s="380"/>
      <c r="M42" s="384"/>
      <c r="N42" s="3"/>
      <c r="O42" s="3"/>
      <c r="P42" s="3"/>
      <c r="Q42" s="3"/>
      <c r="R42" s="3"/>
      <c r="S42" s="3"/>
      <c r="T42" s="3"/>
      <c r="U42" s="3"/>
      <c r="V42" s="3"/>
      <c r="W42" s="3"/>
      <c r="X42" s="3"/>
      <c r="Y42" s="3"/>
      <c r="Z42" s="3"/>
    </row>
    <row r="43" ht="14.25" customHeight="1">
      <c r="A43" s="380"/>
      <c r="B43" s="381"/>
      <c r="C43" s="381"/>
      <c r="D43" s="381"/>
      <c r="E43" s="380"/>
      <c r="F43" s="382"/>
      <c r="G43" s="381"/>
      <c r="H43" s="381"/>
      <c r="I43" s="380"/>
      <c r="J43" s="383"/>
      <c r="K43" s="383"/>
      <c r="L43" s="380"/>
      <c r="M43" s="384"/>
      <c r="N43" s="3"/>
      <c r="O43" s="3"/>
      <c r="P43" s="3"/>
      <c r="Q43" s="3"/>
      <c r="R43" s="3"/>
      <c r="S43" s="3"/>
      <c r="T43" s="3"/>
      <c r="U43" s="3"/>
      <c r="V43" s="3"/>
      <c r="W43" s="3"/>
      <c r="X43" s="3"/>
      <c r="Y43" s="3"/>
      <c r="Z43" s="3"/>
    </row>
    <row r="44" ht="14.25" customHeight="1">
      <c r="A44" s="380"/>
      <c r="B44" s="381"/>
      <c r="C44" s="381"/>
      <c r="D44" s="381"/>
      <c r="E44" s="380"/>
      <c r="F44" s="382"/>
      <c r="G44" s="381"/>
      <c r="H44" s="381"/>
      <c r="I44" s="380"/>
      <c r="J44" s="383"/>
      <c r="K44" s="383"/>
      <c r="L44" s="380"/>
      <c r="M44" s="384"/>
      <c r="N44" s="3"/>
      <c r="O44" s="3"/>
      <c r="P44" s="3"/>
      <c r="Q44" s="3"/>
      <c r="R44" s="3"/>
      <c r="S44" s="3"/>
      <c r="T44" s="3"/>
      <c r="U44" s="3"/>
      <c r="V44" s="3"/>
      <c r="W44" s="3"/>
      <c r="X44" s="3"/>
      <c r="Y44" s="3"/>
      <c r="Z44" s="3"/>
    </row>
    <row r="45" ht="14.25" customHeight="1">
      <c r="A45" s="385"/>
      <c r="B45" s="386"/>
      <c r="C45" s="386"/>
      <c r="D45" s="381"/>
      <c r="E45" s="380"/>
      <c r="F45" s="382"/>
      <c r="G45" s="381"/>
      <c r="H45" s="381"/>
      <c r="I45" s="380"/>
      <c r="J45" s="383"/>
      <c r="K45" s="383"/>
      <c r="L45" s="380"/>
      <c r="M45" s="387"/>
      <c r="N45" s="3"/>
      <c r="O45" s="3"/>
      <c r="P45" s="3"/>
      <c r="Q45" s="3"/>
      <c r="R45" s="3"/>
      <c r="S45" s="3"/>
      <c r="T45" s="3"/>
      <c r="U45" s="3"/>
      <c r="V45" s="3"/>
      <c r="W45" s="3"/>
      <c r="X45" s="3"/>
      <c r="Y45" s="3"/>
      <c r="Z45" s="3"/>
    </row>
    <row r="46" ht="14.25" customHeight="1">
      <c r="A46" s="385"/>
      <c r="B46" s="386"/>
      <c r="C46" s="386"/>
      <c r="D46" s="381"/>
      <c r="E46" s="380"/>
      <c r="F46" s="382"/>
      <c r="G46" s="381"/>
      <c r="H46" s="381"/>
      <c r="I46" s="380"/>
      <c r="J46" s="383"/>
      <c r="K46" s="383"/>
      <c r="L46" s="380"/>
      <c r="M46" s="387"/>
      <c r="N46" s="3"/>
      <c r="O46" s="3"/>
      <c r="P46" s="3"/>
      <c r="Q46" s="3"/>
      <c r="R46" s="3"/>
      <c r="S46" s="3"/>
      <c r="T46" s="3"/>
      <c r="U46" s="3"/>
      <c r="V46" s="3"/>
      <c r="W46" s="3"/>
      <c r="X46" s="3"/>
      <c r="Y46" s="3"/>
      <c r="Z46" s="3"/>
    </row>
    <row r="47" ht="14.25" customHeight="1">
      <c r="A47" s="385"/>
      <c r="B47" s="386"/>
      <c r="C47" s="386"/>
      <c r="D47" s="381"/>
      <c r="E47" s="380"/>
      <c r="F47" s="382"/>
      <c r="G47" s="381"/>
      <c r="H47" s="381"/>
      <c r="I47" s="380"/>
      <c r="J47" s="383"/>
      <c r="K47" s="383"/>
      <c r="L47" s="380"/>
      <c r="M47" s="387"/>
      <c r="N47" s="3"/>
      <c r="O47" s="3"/>
      <c r="P47" s="3"/>
      <c r="Q47" s="3"/>
      <c r="R47" s="3"/>
      <c r="S47" s="3"/>
      <c r="T47" s="3"/>
      <c r="U47" s="3"/>
      <c r="V47" s="3"/>
      <c r="W47" s="3"/>
      <c r="X47" s="3"/>
      <c r="Y47" s="3"/>
      <c r="Z47" s="3"/>
    </row>
    <row r="48" ht="14.25" customHeight="1">
      <c r="A48" s="385"/>
      <c r="B48" s="386"/>
      <c r="C48" s="386"/>
      <c r="D48" s="381"/>
      <c r="E48" s="380"/>
      <c r="F48" s="382"/>
      <c r="G48" s="381"/>
      <c r="H48" s="381"/>
      <c r="I48" s="380"/>
      <c r="J48" s="383"/>
      <c r="K48" s="383"/>
      <c r="L48" s="380"/>
      <c r="M48" s="387"/>
      <c r="N48" s="3"/>
      <c r="O48" s="3"/>
      <c r="P48" s="3"/>
      <c r="Q48" s="3"/>
      <c r="R48" s="3"/>
      <c r="S48" s="3"/>
      <c r="T48" s="3"/>
      <c r="U48" s="3"/>
      <c r="V48" s="3"/>
      <c r="W48" s="3"/>
      <c r="X48" s="3"/>
      <c r="Y48" s="3"/>
      <c r="Z48" s="3"/>
    </row>
    <row r="49" ht="14.25" customHeight="1">
      <c r="A49" s="385"/>
      <c r="B49" s="386"/>
      <c r="C49" s="386"/>
      <c r="D49" s="381"/>
      <c r="E49" s="380"/>
      <c r="F49" s="382"/>
      <c r="G49" s="381"/>
      <c r="H49" s="381"/>
      <c r="I49" s="380"/>
      <c r="J49" s="383"/>
      <c r="K49" s="383"/>
      <c r="L49" s="380"/>
      <c r="M49" s="387"/>
      <c r="N49" s="3"/>
      <c r="O49" s="3"/>
      <c r="P49" s="3"/>
      <c r="Q49" s="3"/>
      <c r="R49" s="3"/>
      <c r="S49" s="3"/>
      <c r="T49" s="3"/>
      <c r="U49" s="3"/>
      <c r="V49" s="3"/>
      <c r="W49" s="3"/>
      <c r="X49" s="3"/>
      <c r="Y49" s="3"/>
      <c r="Z49" s="3"/>
    </row>
    <row r="50" ht="14.25" customHeight="1">
      <c r="A50" s="385"/>
      <c r="B50" s="386"/>
      <c r="C50" s="386"/>
      <c r="D50" s="381"/>
      <c r="E50" s="380"/>
      <c r="F50" s="382"/>
      <c r="G50" s="381"/>
      <c r="H50" s="381"/>
      <c r="I50" s="380"/>
      <c r="J50" s="383"/>
      <c r="K50" s="383"/>
      <c r="L50" s="380"/>
      <c r="M50" s="387"/>
      <c r="N50" s="3"/>
      <c r="O50" s="3"/>
      <c r="P50" s="3"/>
      <c r="Q50" s="3"/>
      <c r="R50" s="3"/>
      <c r="S50" s="3"/>
      <c r="T50" s="3"/>
      <c r="U50" s="3"/>
      <c r="V50" s="3"/>
      <c r="W50" s="3"/>
      <c r="X50" s="3"/>
      <c r="Y50" s="3"/>
      <c r="Z50" s="3"/>
    </row>
    <row r="51" ht="14.25" customHeight="1">
      <c r="A51" s="385"/>
      <c r="B51" s="386"/>
      <c r="C51" s="386"/>
      <c r="D51" s="381"/>
      <c r="E51" s="380"/>
      <c r="F51" s="382"/>
      <c r="G51" s="381"/>
      <c r="H51" s="381"/>
      <c r="I51" s="380"/>
      <c r="J51" s="383"/>
      <c r="K51" s="383"/>
      <c r="L51" s="380"/>
      <c r="M51" s="387"/>
      <c r="N51" s="3"/>
      <c r="O51" s="3"/>
      <c r="P51" s="3"/>
      <c r="Q51" s="3"/>
      <c r="R51" s="3"/>
      <c r="S51" s="3"/>
      <c r="T51" s="3"/>
      <c r="U51" s="3"/>
      <c r="V51" s="3"/>
      <c r="W51" s="3"/>
      <c r="X51" s="3"/>
      <c r="Y51" s="3"/>
      <c r="Z51" s="3"/>
    </row>
    <row r="52" ht="14.25" customHeight="1">
      <c r="A52" s="3"/>
      <c r="B52" s="3"/>
      <c r="C52" s="3"/>
      <c r="D52" s="3"/>
      <c r="E52" s="3"/>
      <c r="F52" s="133"/>
      <c r="G52" s="133"/>
      <c r="H52" s="3"/>
      <c r="I52" s="3"/>
      <c r="J52" s="3"/>
      <c r="K52" s="3"/>
      <c r="L52" s="3"/>
      <c r="M52" s="3"/>
      <c r="N52" s="3"/>
      <c r="O52" s="3"/>
      <c r="P52" s="3"/>
      <c r="Q52" s="3"/>
      <c r="R52" s="3"/>
      <c r="S52" s="3"/>
      <c r="T52" s="3"/>
      <c r="U52" s="3"/>
      <c r="V52" s="3"/>
      <c r="W52" s="3"/>
      <c r="X52" s="3"/>
      <c r="Y52" s="3"/>
      <c r="Z52" s="3"/>
    </row>
    <row r="53" ht="14.25" customHeight="1">
      <c r="A53" s="3"/>
      <c r="B53" s="3"/>
      <c r="C53" s="3"/>
      <c r="D53" s="3"/>
      <c r="E53" s="3"/>
      <c r="F53" s="133"/>
      <c r="G53" s="133"/>
      <c r="H53" s="3"/>
      <c r="I53" s="3"/>
      <c r="J53" s="3"/>
      <c r="K53" s="3"/>
      <c r="L53" s="3"/>
      <c r="M53" s="3"/>
      <c r="N53" s="3"/>
      <c r="O53" s="3"/>
      <c r="P53" s="3"/>
      <c r="Q53" s="3"/>
      <c r="R53" s="3"/>
      <c r="S53" s="3"/>
      <c r="T53" s="3"/>
      <c r="U53" s="3"/>
      <c r="V53" s="3"/>
      <c r="W53" s="3"/>
      <c r="X53" s="3"/>
      <c r="Y53" s="3"/>
      <c r="Z53" s="3"/>
    </row>
    <row r="54" ht="14.25" customHeight="1">
      <c r="A54" s="3"/>
      <c r="B54" s="3"/>
      <c r="C54" s="3"/>
      <c r="D54" s="3"/>
      <c r="E54" s="3"/>
      <c r="F54" s="133"/>
      <c r="G54" s="133"/>
      <c r="H54" s="3"/>
      <c r="I54" s="3"/>
      <c r="J54" s="3"/>
      <c r="K54" s="3"/>
      <c r="L54" s="3"/>
      <c r="M54" s="3"/>
      <c r="N54" s="3"/>
      <c r="O54" s="3"/>
      <c r="P54" s="3"/>
      <c r="Q54" s="3"/>
      <c r="R54" s="3"/>
      <c r="S54" s="3"/>
      <c r="T54" s="3"/>
      <c r="U54" s="3"/>
      <c r="V54" s="3"/>
      <c r="W54" s="3"/>
      <c r="X54" s="3"/>
      <c r="Y54" s="3"/>
      <c r="Z54" s="3"/>
    </row>
    <row r="55" ht="14.25" customHeight="1">
      <c r="A55" s="3"/>
      <c r="B55" s="3"/>
      <c r="C55" s="3"/>
      <c r="D55" s="3"/>
      <c r="E55" s="3"/>
      <c r="F55" s="133"/>
      <c r="G55" s="133"/>
      <c r="H55" s="3"/>
      <c r="I55" s="3"/>
      <c r="J55" s="3"/>
      <c r="K55" s="3"/>
      <c r="L55" s="3"/>
      <c r="M55" s="3"/>
      <c r="N55" s="3"/>
      <c r="O55" s="3"/>
      <c r="P55" s="3"/>
      <c r="Q55" s="3"/>
      <c r="R55" s="3"/>
      <c r="S55" s="3"/>
      <c r="T55" s="3"/>
      <c r="U55" s="3"/>
      <c r="V55" s="3"/>
      <c r="W55" s="3"/>
      <c r="X55" s="3"/>
      <c r="Y55" s="3"/>
      <c r="Z55" s="3"/>
    </row>
    <row r="56" ht="14.25" customHeight="1">
      <c r="A56" s="3"/>
      <c r="B56" s="3"/>
      <c r="C56" s="3"/>
      <c r="D56" s="3"/>
      <c r="E56" s="3"/>
      <c r="F56" s="133"/>
      <c r="G56" s="133"/>
      <c r="H56" s="3"/>
      <c r="I56" s="3"/>
      <c r="J56" s="3"/>
      <c r="K56" s="3"/>
      <c r="L56" s="3"/>
      <c r="M56" s="3"/>
      <c r="N56" s="3"/>
      <c r="O56" s="3"/>
      <c r="P56" s="3"/>
      <c r="Q56" s="3"/>
      <c r="R56" s="3"/>
      <c r="S56" s="3"/>
      <c r="T56" s="3"/>
      <c r="U56" s="3"/>
      <c r="V56" s="3"/>
      <c r="W56" s="3"/>
      <c r="X56" s="3"/>
      <c r="Y56" s="3"/>
      <c r="Z56" s="3"/>
    </row>
    <row r="57" ht="14.25" customHeight="1">
      <c r="A57" s="3"/>
      <c r="B57" s="3"/>
      <c r="C57" s="3"/>
      <c r="D57" s="3"/>
      <c r="E57" s="3"/>
      <c r="F57" s="133"/>
      <c r="G57" s="133"/>
      <c r="H57" s="3"/>
      <c r="I57" s="3"/>
      <c r="J57" s="3"/>
      <c r="K57" s="3"/>
      <c r="L57" s="3"/>
      <c r="M57" s="3"/>
      <c r="N57" s="3"/>
      <c r="O57" s="3"/>
      <c r="P57" s="3"/>
      <c r="Q57" s="3"/>
      <c r="R57" s="3"/>
      <c r="S57" s="3"/>
      <c r="T57" s="3"/>
      <c r="U57" s="3"/>
      <c r="V57" s="3"/>
      <c r="W57" s="3"/>
      <c r="X57" s="3"/>
      <c r="Y57" s="3"/>
      <c r="Z57" s="3"/>
    </row>
    <row r="58" ht="14.25" customHeight="1">
      <c r="A58" s="3"/>
      <c r="B58" s="3"/>
      <c r="C58" s="3"/>
      <c r="D58" s="3"/>
      <c r="E58" s="3"/>
      <c r="F58" s="133"/>
      <c r="G58" s="133"/>
      <c r="H58" s="3"/>
      <c r="I58" s="3"/>
      <c r="J58" s="3"/>
      <c r="K58" s="3"/>
      <c r="L58" s="3"/>
      <c r="M58" s="3"/>
      <c r="N58" s="3"/>
      <c r="O58" s="3"/>
      <c r="P58" s="3"/>
      <c r="Q58" s="3"/>
      <c r="R58" s="3"/>
      <c r="S58" s="3"/>
      <c r="T58" s="3"/>
      <c r="U58" s="3"/>
      <c r="V58" s="3"/>
      <c r="W58" s="3"/>
      <c r="X58" s="3"/>
      <c r="Y58" s="3"/>
      <c r="Z58" s="3"/>
    </row>
    <row r="59" ht="14.25" customHeight="1">
      <c r="A59" s="3"/>
      <c r="B59" s="3"/>
      <c r="C59" s="3"/>
      <c r="D59" s="3"/>
      <c r="E59" s="3"/>
      <c r="F59" s="133"/>
      <c r="G59" s="133"/>
      <c r="H59" s="3"/>
      <c r="I59" s="3"/>
      <c r="J59" s="3"/>
      <c r="K59" s="3"/>
      <c r="L59" s="3"/>
      <c r="M59" s="3"/>
      <c r="N59" s="3"/>
      <c r="O59" s="3"/>
      <c r="P59" s="3"/>
      <c r="Q59" s="3"/>
      <c r="R59" s="3"/>
      <c r="S59" s="3"/>
      <c r="T59" s="3"/>
      <c r="U59" s="3"/>
      <c r="V59" s="3"/>
      <c r="W59" s="3"/>
      <c r="X59" s="3"/>
      <c r="Y59" s="3"/>
      <c r="Z59" s="3"/>
    </row>
    <row r="60" ht="14.25" customHeight="1">
      <c r="A60" s="3"/>
      <c r="B60" s="3"/>
      <c r="C60" s="3"/>
      <c r="D60" s="3"/>
      <c r="E60" s="3"/>
      <c r="F60" s="133"/>
      <c r="G60" s="133"/>
      <c r="H60" s="3"/>
      <c r="I60" s="3"/>
      <c r="J60" s="3"/>
      <c r="K60" s="3"/>
      <c r="L60" s="3"/>
      <c r="M60" s="3"/>
      <c r="N60" s="3"/>
      <c r="O60" s="3"/>
      <c r="P60" s="3"/>
      <c r="Q60" s="3"/>
      <c r="R60" s="3"/>
      <c r="S60" s="3"/>
      <c r="T60" s="3"/>
      <c r="U60" s="3"/>
      <c r="V60" s="3"/>
      <c r="W60" s="3"/>
      <c r="X60" s="3"/>
      <c r="Y60" s="3"/>
      <c r="Z60" s="3"/>
    </row>
    <row r="61" ht="14.25" customHeight="1">
      <c r="A61" s="3"/>
      <c r="B61" s="3"/>
      <c r="C61" s="3"/>
      <c r="D61" s="3"/>
      <c r="E61" s="3"/>
      <c r="F61" s="133"/>
      <c r="G61" s="133"/>
      <c r="H61" s="3"/>
      <c r="I61" s="3"/>
      <c r="J61" s="3"/>
      <c r="K61" s="3"/>
      <c r="L61" s="3"/>
      <c r="M61" s="3"/>
      <c r="N61" s="3"/>
      <c r="O61" s="3"/>
      <c r="P61" s="3"/>
      <c r="Q61" s="3"/>
      <c r="R61" s="3"/>
      <c r="S61" s="3"/>
      <c r="T61" s="3"/>
      <c r="U61" s="3"/>
      <c r="V61" s="3"/>
      <c r="W61" s="3"/>
      <c r="X61" s="3"/>
      <c r="Y61" s="3"/>
      <c r="Z61" s="3"/>
    </row>
    <row r="62" ht="14.25" customHeight="1">
      <c r="A62" s="3"/>
      <c r="B62" s="3"/>
      <c r="C62" s="3"/>
      <c r="D62" s="3"/>
      <c r="E62" s="3"/>
      <c r="F62" s="133"/>
      <c r="G62" s="133"/>
      <c r="H62" s="3"/>
      <c r="I62" s="3"/>
      <c r="J62" s="3"/>
      <c r="K62" s="3"/>
      <c r="L62" s="3"/>
      <c r="M62" s="3"/>
      <c r="N62" s="3"/>
      <c r="O62" s="3"/>
      <c r="P62" s="3"/>
      <c r="Q62" s="3"/>
      <c r="R62" s="3"/>
      <c r="S62" s="3"/>
      <c r="T62" s="3"/>
      <c r="U62" s="3"/>
      <c r="V62" s="3"/>
      <c r="W62" s="3"/>
      <c r="X62" s="3"/>
      <c r="Y62" s="3"/>
      <c r="Z62" s="3"/>
    </row>
    <row r="63" ht="14.25" customHeight="1">
      <c r="A63" s="3"/>
      <c r="B63" s="3"/>
      <c r="C63" s="3"/>
      <c r="D63" s="3"/>
      <c r="E63" s="3"/>
      <c r="F63" s="133"/>
      <c r="G63" s="133"/>
      <c r="H63" s="3"/>
      <c r="I63" s="3"/>
      <c r="J63" s="3"/>
      <c r="K63" s="3"/>
      <c r="L63" s="3"/>
      <c r="M63" s="3"/>
      <c r="N63" s="3"/>
      <c r="O63" s="3"/>
      <c r="P63" s="3"/>
      <c r="Q63" s="3"/>
      <c r="R63" s="3"/>
      <c r="S63" s="3"/>
      <c r="T63" s="3"/>
      <c r="U63" s="3"/>
      <c r="V63" s="3"/>
      <c r="W63" s="3"/>
      <c r="X63" s="3"/>
      <c r="Y63" s="3"/>
      <c r="Z63" s="3"/>
    </row>
    <row r="64" ht="14.25" customHeight="1">
      <c r="A64" s="3"/>
      <c r="B64" s="3"/>
      <c r="C64" s="3"/>
      <c r="D64" s="3"/>
      <c r="E64" s="3"/>
      <c r="F64" s="133"/>
      <c r="G64" s="133"/>
      <c r="H64" s="3"/>
      <c r="I64" s="3"/>
      <c r="J64" s="3"/>
      <c r="K64" s="3"/>
      <c r="L64" s="3"/>
      <c r="M64" s="3"/>
      <c r="N64" s="3"/>
      <c r="O64" s="3"/>
      <c r="P64" s="3"/>
      <c r="Q64" s="3"/>
      <c r="R64" s="3"/>
      <c r="S64" s="3"/>
      <c r="T64" s="3"/>
      <c r="U64" s="3"/>
      <c r="V64" s="3"/>
      <c r="W64" s="3"/>
      <c r="X64" s="3"/>
      <c r="Y64" s="3"/>
      <c r="Z64" s="3"/>
    </row>
    <row r="65" ht="14.25" customHeight="1">
      <c r="A65" s="3"/>
      <c r="B65" s="3"/>
      <c r="C65" s="3"/>
      <c r="D65" s="3"/>
      <c r="E65" s="3"/>
      <c r="F65" s="133"/>
      <c r="G65" s="133"/>
      <c r="H65" s="3"/>
      <c r="I65" s="3"/>
      <c r="J65" s="3"/>
      <c r="K65" s="3"/>
      <c r="L65" s="3"/>
      <c r="M65" s="3"/>
      <c r="N65" s="3"/>
      <c r="O65" s="3"/>
      <c r="P65" s="3"/>
      <c r="Q65" s="3"/>
      <c r="R65" s="3"/>
      <c r="S65" s="3"/>
      <c r="T65" s="3"/>
      <c r="U65" s="3"/>
      <c r="V65" s="3"/>
      <c r="W65" s="3"/>
      <c r="X65" s="3"/>
      <c r="Y65" s="3"/>
      <c r="Z65" s="3"/>
    </row>
    <row r="66" ht="14.25" customHeight="1">
      <c r="A66" s="3"/>
      <c r="B66" s="3"/>
      <c r="C66" s="3"/>
      <c r="D66" s="3"/>
      <c r="E66" s="3"/>
      <c r="F66" s="133"/>
      <c r="G66" s="133"/>
      <c r="H66" s="3"/>
      <c r="I66" s="3"/>
      <c r="J66" s="3"/>
      <c r="K66" s="3"/>
      <c r="L66" s="3"/>
      <c r="M66" s="3"/>
      <c r="N66" s="3"/>
      <c r="O66" s="3"/>
      <c r="P66" s="3"/>
      <c r="Q66" s="3"/>
      <c r="R66" s="3"/>
      <c r="S66" s="3"/>
      <c r="T66" s="3"/>
      <c r="U66" s="3"/>
      <c r="V66" s="3"/>
      <c r="W66" s="3"/>
      <c r="X66" s="3"/>
      <c r="Y66" s="3"/>
      <c r="Z66" s="3"/>
    </row>
    <row r="67" ht="14.25" customHeight="1">
      <c r="A67" s="3"/>
      <c r="B67" s="3"/>
      <c r="C67" s="3"/>
      <c r="D67" s="3"/>
      <c r="E67" s="3"/>
      <c r="F67" s="133"/>
      <c r="G67" s="133"/>
      <c r="H67" s="3"/>
      <c r="I67" s="3"/>
      <c r="J67" s="3"/>
      <c r="K67" s="3"/>
      <c r="L67" s="3"/>
      <c r="M67" s="3"/>
      <c r="N67" s="3"/>
      <c r="O67" s="3"/>
      <c r="P67" s="3"/>
      <c r="Q67" s="3"/>
      <c r="R67" s="3"/>
      <c r="S67" s="3"/>
      <c r="T67" s="3"/>
      <c r="U67" s="3"/>
      <c r="V67" s="3"/>
      <c r="W67" s="3"/>
      <c r="X67" s="3"/>
      <c r="Y67" s="3"/>
      <c r="Z67" s="3"/>
    </row>
    <row r="68" ht="14.25" customHeight="1">
      <c r="A68" s="3"/>
      <c r="B68" s="3"/>
      <c r="C68" s="3"/>
      <c r="D68" s="3"/>
      <c r="E68" s="3"/>
      <c r="F68" s="133"/>
      <c r="G68" s="133"/>
      <c r="H68" s="3"/>
      <c r="I68" s="3"/>
      <c r="J68" s="3"/>
      <c r="K68" s="3"/>
      <c r="L68" s="3"/>
      <c r="M68" s="3"/>
      <c r="N68" s="3"/>
      <c r="O68" s="3"/>
      <c r="P68" s="3"/>
      <c r="Q68" s="3"/>
      <c r="R68" s="3"/>
      <c r="S68" s="3"/>
      <c r="T68" s="3"/>
      <c r="U68" s="3"/>
      <c r="V68" s="3"/>
      <c r="W68" s="3"/>
      <c r="X68" s="3"/>
      <c r="Y68" s="3"/>
      <c r="Z68" s="3"/>
    </row>
    <row r="69" ht="14.25" customHeight="1">
      <c r="A69" s="3"/>
      <c r="B69" s="3"/>
      <c r="C69" s="3"/>
      <c r="D69" s="3"/>
      <c r="E69" s="3"/>
      <c r="F69" s="133"/>
      <c r="G69" s="133"/>
      <c r="H69" s="3"/>
      <c r="I69" s="3"/>
      <c r="J69" s="3"/>
      <c r="K69" s="3"/>
      <c r="L69" s="3"/>
      <c r="M69" s="3"/>
      <c r="N69" s="3"/>
      <c r="O69" s="3"/>
      <c r="P69" s="3"/>
      <c r="Q69" s="3"/>
      <c r="R69" s="3"/>
      <c r="S69" s="3"/>
      <c r="T69" s="3"/>
      <c r="U69" s="3"/>
      <c r="V69" s="3"/>
      <c r="W69" s="3"/>
      <c r="X69" s="3"/>
      <c r="Y69" s="3"/>
      <c r="Z69" s="3"/>
    </row>
    <row r="70" ht="14.25" customHeight="1">
      <c r="A70" s="3"/>
      <c r="B70" s="3"/>
      <c r="C70" s="3"/>
      <c r="D70" s="3"/>
      <c r="E70" s="3"/>
      <c r="F70" s="133"/>
      <c r="G70" s="133"/>
      <c r="H70" s="3"/>
      <c r="I70" s="3"/>
      <c r="J70" s="3"/>
      <c r="K70" s="3"/>
      <c r="L70" s="3"/>
      <c r="M70" s="3"/>
      <c r="N70" s="3"/>
      <c r="O70" s="3"/>
      <c r="P70" s="3"/>
      <c r="Q70" s="3"/>
      <c r="R70" s="3"/>
      <c r="S70" s="3"/>
      <c r="T70" s="3"/>
      <c r="U70" s="3"/>
      <c r="V70" s="3"/>
      <c r="W70" s="3"/>
      <c r="X70" s="3"/>
      <c r="Y70" s="3"/>
      <c r="Z70" s="3"/>
    </row>
    <row r="71" ht="14.25" customHeight="1">
      <c r="A71" s="3"/>
      <c r="B71" s="3"/>
      <c r="C71" s="3"/>
      <c r="D71" s="3"/>
      <c r="E71" s="3"/>
      <c r="F71" s="133"/>
      <c r="G71" s="133"/>
      <c r="H71" s="3"/>
      <c r="I71" s="3"/>
      <c r="J71" s="3"/>
      <c r="K71" s="3"/>
      <c r="L71" s="3"/>
      <c r="M71" s="3"/>
      <c r="N71" s="3"/>
      <c r="O71" s="3"/>
      <c r="P71" s="3"/>
      <c r="Q71" s="3"/>
      <c r="R71" s="3"/>
      <c r="S71" s="3"/>
      <c r="T71" s="3"/>
      <c r="U71" s="3"/>
      <c r="V71" s="3"/>
      <c r="W71" s="3"/>
      <c r="X71" s="3"/>
      <c r="Y71" s="3"/>
      <c r="Z71" s="3"/>
    </row>
    <row r="72" ht="14.25" customHeight="1">
      <c r="A72" s="3"/>
      <c r="B72" s="3"/>
      <c r="C72" s="3"/>
      <c r="D72" s="3"/>
      <c r="E72" s="3"/>
      <c r="F72" s="133"/>
      <c r="G72" s="133"/>
      <c r="H72" s="3"/>
      <c r="I72" s="3"/>
      <c r="J72" s="3"/>
      <c r="K72" s="3"/>
      <c r="L72" s="3"/>
      <c r="M72" s="3"/>
      <c r="N72" s="3"/>
      <c r="O72" s="3"/>
      <c r="P72" s="3"/>
      <c r="Q72" s="3"/>
      <c r="R72" s="3"/>
      <c r="S72" s="3"/>
      <c r="T72" s="3"/>
      <c r="U72" s="3"/>
      <c r="V72" s="3"/>
      <c r="W72" s="3"/>
      <c r="X72" s="3"/>
      <c r="Y72" s="3"/>
      <c r="Z72" s="3"/>
    </row>
    <row r="73" ht="14.25" customHeight="1">
      <c r="A73" s="3"/>
      <c r="B73" s="3"/>
      <c r="C73" s="3"/>
      <c r="D73" s="3"/>
      <c r="E73" s="3"/>
      <c r="F73" s="133"/>
      <c r="G73" s="133"/>
      <c r="H73" s="3"/>
      <c r="I73" s="3"/>
      <c r="J73" s="3"/>
      <c r="K73" s="3"/>
      <c r="L73" s="3"/>
      <c r="M73" s="3"/>
      <c r="N73" s="3"/>
      <c r="O73" s="3"/>
      <c r="P73" s="3"/>
      <c r="Q73" s="3"/>
      <c r="R73" s="3"/>
      <c r="S73" s="3"/>
      <c r="T73" s="3"/>
      <c r="U73" s="3"/>
      <c r="V73" s="3"/>
      <c r="W73" s="3"/>
      <c r="X73" s="3"/>
      <c r="Y73" s="3"/>
      <c r="Z73" s="3"/>
    </row>
    <row r="74" ht="14.25" customHeight="1">
      <c r="A74" s="3"/>
      <c r="B74" s="3"/>
      <c r="C74" s="3"/>
      <c r="D74" s="3"/>
      <c r="E74" s="3"/>
      <c r="F74" s="133"/>
      <c r="G74" s="133"/>
      <c r="H74" s="3"/>
      <c r="I74" s="3"/>
      <c r="J74" s="3"/>
      <c r="K74" s="3"/>
      <c r="L74" s="3"/>
      <c r="M74" s="3"/>
      <c r="N74" s="3"/>
      <c r="O74" s="3"/>
      <c r="P74" s="3"/>
      <c r="Q74" s="3"/>
      <c r="R74" s="3"/>
      <c r="S74" s="3"/>
      <c r="T74" s="3"/>
      <c r="U74" s="3"/>
      <c r="V74" s="3"/>
      <c r="W74" s="3"/>
      <c r="X74" s="3"/>
      <c r="Y74" s="3"/>
      <c r="Z74" s="3"/>
    </row>
    <row r="75" ht="14.25" customHeight="1">
      <c r="A75" s="3"/>
      <c r="B75" s="3"/>
      <c r="C75" s="3"/>
      <c r="D75" s="3"/>
      <c r="E75" s="3"/>
      <c r="F75" s="133"/>
      <c r="G75" s="133"/>
      <c r="H75" s="3"/>
      <c r="I75" s="3"/>
      <c r="J75" s="3"/>
      <c r="K75" s="3"/>
      <c r="L75" s="3"/>
      <c r="M75" s="3"/>
      <c r="N75" s="3"/>
      <c r="O75" s="3"/>
      <c r="P75" s="3"/>
      <c r="Q75" s="3"/>
      <c r="R75" s="3"/>
      <c r="S75" s="3"/>
      <c r="T75" s="3"/>
      <c r="U75" s="3"/>
      <c r="V75" s="3"/>
      <c r="W75" s="3"/>
      <c r="X75" s="3"/>
      <c r="Y75" s="3"/>
      <c r="Z75" s="3"/>
    </row>
    <row r="76" ht="14.25" customHeight="1">
      <c r="A76" s="3"/>
      <c r="B76" s="3"/>
      <c r="C76" s="3"/>
      <c r="D76" s="3"/>
      <c r="E76" s="3"/>
      <c r="F76" s="133"/>
      <c r="G76" s="133"/>
      <c r="H76" s="3"/>
      <c r="I76" s="3"/>
      <c r="J76" s="3"/>
      <c r="K76" s="3"/>
      <c r="L76" s="3"/>
      <c r="M76" s="3"/>
      <c r="N76" s="3"/>
      <c r="O76" s="3"/>
      <c r="P76" s="3"/>
      <c r="Q76" s="3"/>
      <c r="R76" s="3"/>
      <c r="S76" s="3"/>
      <c r="T76" s="3"/>
      <c r="U76" s="3"/>
      <c r="V76" s="3"/>
      <c r="W76" s="3"/>
      <c r="X76" s="3"/>
      <c r="Y76" s="3"/>
      <c r="Z76" s="3"/>
    </row>
    <row r="77" ht="14.25" customHeight="1">
      <c r="A77" s="3"/>
      <c r="B77" s="3"/>
      <c r="C77" s="3"/>
      <c r="D77" s="3"/>
      <c r="E77" s="3"/>
      <c r="F77" s="133"/>
      <c r="G77" s="133"/>
      <c r="H77" s="3"/>
      <c r="I77" s="3"/>
      <c r="J77" s="3"/>
      <c r="K77" s="3"/>
      <c r="L77" s="3"/>
      <c r="M77" s="3"/>
      <c r="N77" s="3"/>
      <c r="O77" s="3"/>
      <c r="P77" s="3"/>
      <c r="Q77" s="3"/>
      <c r="R77" s="3"/>
      <c r="S77" s="3"/>
      <c r="T77" s="3"/>
      <c r="U77" s="3"/>
      <c r="V77" s="3"/>
      <c r="W77" s="3"/>
      <c r="X77" s="3"/>
      <c r="Y77" s="3"/>
      <c r="Z77" s="3"/>
    </row>
    <row r="78" ht="14.25" customHeight="1">
      <c r="A78" s="3"/>
      <c r="B78" s="3"/>
      <c r="C78" s="3"/>
      <c r="D78" s="3"/>
      <c r="E78" s="3"/>
      <c r="F78" s="133"/>
      <c r="G78" s="133"/>
      <c r="H78" s="3"/>
      <c r="I78" s="3"/>
      <c r="J78" s="3"/>
      <c r="K78" s="3"/>
      <c r="L78" s="3"/>
      <c r="M78" s="3"/>
      <c r="N78" s="3"/>
      <c r="O78" s="3"/>
      <c r="P78" s="3"/>
      <c r="Q78" s="3"/>
      <c r="R78" s="3"/>
      <c r="S78" s="3"/>
      <c r="T78" s="3"/>
      <c r="U78" s="3"/>
      <c r="V78" s="3"/>
      <c r="W78" s="3"/>
      <c r="X78" s="3"/>
      <c r="Y78" s="3"/>
      <c r="Z78" s="3"/>
    </row>
    <row r="79" ht="14.25" customHeight="1">
      <c r="A79" s="3"/>
      <c r="B79" s="3"/>
      <c r="C79" s="3"/>
      <c r="D79" s="3"/>
      <c r="E79" s="3"/>
      <c r="F79" s="133"/>
      <c r="G79" s="133"/>
      <c r="H79" s="3"/>
      <c r="I79" s="3"/>
      <c r="J79" s="3"/>
      <c r="K79" s="3"/>
      <c r="L79" s="3"/>
      <c r="M79" s="3"/>
      <c r="N79" s="3"/>
      <c r="O79" s="3"/>
      <c r="P79" s="3"/>
      <c r="Q79" s="3"/>
      <c r="R79" s="3"/>
      <c r="S79" s="3"/>
      <c r="T79" s="3"/>
      <c r="U79" s="3"/>
      <c r="V79" s="3"/>
      <c r="W79" s="3"/>
      <c r="X79" s="3"/>
      <c r="Y79" s="3"/>
      <c r="Z79" s="3"/>
    </row>
    <row r="80" ht="14.25" customHeight="1">
      <c r="A80" s="3"/>
      <c r="B80" s="3"/>
      <c r="C80" s="3"/>
      <c r="D80" s="3"/>
      <c r="E80" s="3"/>
      <c r="F80" s="133"/>
      <c r="G80" s="133"/>
      <c r="H80" s="3"/>
      <c r="I80" s="3"/>
      <c r="J80" s="3"/>
      <c r="K80" s="3"/>
      <c r="L80" s="3"/>
      <c r="M80" s="3"/>
      <c r="N80" s="3"/>
      <c r="O80" s="3"/>
      <c r="P80" s="3"/>
      <c r="Q80" s="3"/>
      <c r="R80" s="3"/>
      <c r="S80" s="3"/>
      <c r="T80" s="3"/>
      <c r="U80" s="3"/>
      <c r="V80" s="3"/>
      <c r="W80" s="3"/>
      <c r="X80" s="3"/>
      <c r="Y80" s="3"/>
      <c r="Z80" s="3"/>
    </row>
    <row r="81" ht="14.25" customHeight="1">
      <c r="A81" s="3"/>
      <c r="B81" s="3"/>
      <c r="C81" s="3"/>
      <c r="D81" s="3"/>
      <c r="E81" s="3"/>
      <c r="F81" s="133"/>
      <c r="G81" s="133"/>
      <c r="H81" s="3"/>
      <c r="I81" s="3"/>
      <c r="J81" s="3"/>
      <c r="K81" s="3"/>
      <c r="L81" s="3"/>
      <c r="M81" s="3"/>
      <c r="N81" s="3"/>
      <c r="O81" s="3"/>
      <c r="P81" s="3"/>
      <c r="Q81" s="3"/>
      <c r="R81" s="3"/>
      <c r="S81" s="3"/>
      <c r="T81" s="3"/>
      <c r="U81" s="3"/>
      <c r="V81" s="3"/>
      <c r="W81" s="3"/>
      <c r="X81" s="3"/>
      <c r="Y81" s="3"/>
      <c r="Z81" s="3"/>
    </row>
    <row r="82" ht="14.25" customHeight="1">
      <c r="A82" s="3"/>
      <c r="B82" s="3"/>
      <c r="C82" s="3"/>
      <c r="D82" s="3"/>
      <c r="E82" s="3"/>
      <c r="F82" s="133"/>
      <c r="G82" s="133"/>
      <c r="H82" s="3"/>
      <c r="I82" s="3"/>
      <c r="J82" s="3"/>
      <c r="K82" s="3"/>
      <c r="L82" s="3"/>
      <c r="M82" s="3"/>
      <c r="N82" s="3"/>
      <c r="O82" s="3"/>
      <c r="P82" s="3"/>
      <c r="Q82" s="3"/>
      <c r="R82" s="3"/>
      <c r="S82" s="3"/>
      <c r="T82" s="3"/>
      <c r="U82" s="3"/>
      <c r="V82" s="3"/>
      <c r="W82" s="3"/>
      <c r="X82" s="3"/>
      <c r="Y82" s="3"/>
      <c r="Z82" s="3"/>
    </row>
    <row r="83" ht="14.25" customHeight="1">
      <c r="A83" s="3"/>
      <c r="B83" s="3"/>
      <c r="C83" s="3"/>
      <c r="D83" s="3"/>
      <c r="E83" s="3"/>
      <c r="F83" s="133"/>
      <c r="G83" s="133"/>
      <c r="H83" s="3"/>
      <c r="I83" s="3"/>
      <c r="J83" s="3"/>
      <c r="K83" s="3"/>
      <c r="L83" s="3"/>
      <c r="M83" s="3"/>
      <c r="N83" s="3"/>
      <c r="O83" s="3"/>
      <c r="P83" s="3"/>
      <c r="Q83" s="3"/>
      <c r="R83" s="3"/>
      <c r="S83" s="3"/>
      <c r="T83" s="3"/>
      <c r="U83" s="3"/>
      <c r="V83" s="3"/>
      <c r="W83" s="3"/>
      <c r="X83" s="3"/>
      <c r="Y83" s="3"/>
      <c r="Z83" s="3"/>
    </row>
    <row r="84" ht="14.25" customHeight="1">
      <c r="A84" s="3"/>
      <c r="B84" s="3"/>
      <c r="C84" s="3"/>
      <c r="D84" s="3"/>
      <c r="E84" s="3"/>
      <c r="F84" s="133"/>
      <c r="G84" s="133"/>
      <c r="H84" s="3"/>
      <c r="I84" s="3"/>
      <c r="J84" s="3"/>
      <c r="K84" s="3"/>
      <c r="L84" s="3"/>
      <c r="M84" s="3"/>
      <c r="N84" s="3"/>
      <c r="O84" s="3"/>
      <c r="P84" s="3"/>
      <c r="Q84" s="3"/>
      <c r="R84" s="3"/>
      <c r="S84" s="3"/>
      <c r="T84" s="3"/>
      <c r="U84" s="3"/>
      <c r="V84" s="3"/>
      <c r="W84" s="3"/>
      <c r="X84" s="3"/>
      <c r="Y84" s="3"/>
      <c r="Z84" s="3"/>
    </row>
    <row r="85" ht="14.25" customHeight="1">
      <c r="A85" s="3"/>
      <c r="B85" s="3"/>
      <c r="C85" s="3"/>
      <c r="D85" s="3"/>
      <c r="E85" s="3"/>
      <c r="F85" s="133"/>
      <c r="G85" s="133"/>
      <c r="H85" s="3"/>
      <c r="I85" s="3"/>
      <c r="J85" s="3"/>
      <c r="K85" s="3"/>
      <c r="L85" s="3"/>
      <c r="M85" s="3"/>
      <c r="N85" s="3"/>
      <c r="O85" s="3"/>
      <c r="P85" s="3"/>
      <c r="Q85" s="3"/>
      <c r="R85" s="3"/>
      <c r="S85" s="3"/>
      <c r="T85" s="3"/>
      <c r="U85" s="3"/>
      <c r="V85" s="3"/>
      <c r="W85" s="3"/>
      <c r="X85" s="3"/>
      <c r="Y85" s="3"/>
      <c r="Z85" s="3"/>
    </row>
    <row r="86" ht="14.25" customHeight="1">
      <c r="A86" s="3"/>
      <c r="B86" s="3"/>
      <c r="C86" s="3"/>
      <c r="D86" s="3"/>
      <c r="E86" s="3"/>
      <c r="F86" s="133"/>
      <c r="G86" s="133"/>
      <c r="H86" s="3"/>
      <c r="I86" s="3"/>
      <c r="J86" s="3"/>
      <c r="K86" s="3"/>
      <c r="L86" s="3"/>
      <c r="M86" s="3"/>
      <c r="N86" s="3"/>
      <c r="O86" s="3"/>
      <c r="P86" s="3"/>
      <c r="Q86" s="3"/>
      <c r="R86" s="3"/>
      <c r="S86" s="3"/>
      <c r="T86" s="3"/>
      <c r="U86" s="3"/>
      <c r="V86" s="3"/>
      <c r="W86" s="3"/>
      <c r="X86" s="3"/>
      <c r="Y86" s="3"/>
      <c r="Z86" s="3"/>
    </row>
    <row r="87" ht="14.25" customHeight="1">
      <c r="A87" s="3"/>
      <c r="B87" s="3"/>
      <c r="C87" s="3"/>
      <c r="D87" s="3"/>
      <c r="E87" s="3"/>
      <c r="F87" s="133"/>
      <c r="G87" s="133"/>
      <c r="H87" s="3"/>
      <c r="I87" s="3"/>
      <c r="J87" s="3"/>
      <c r="K87" s="3"/>
      <c r="L87" s="3"/>
      <c r="M87" s="3"/>
      <c r="N87" s="3"/>
      <c r="O87" s="3"/>
      <c r="P87" s="3"/>
      <c r="Q87" s="3"/>
      <c r="R87" s="3"/>
      <c r="S87" s="3"/>
      <c r="T87" s="3"/>
      <c r="U87" s="3"/>
      <c r="V87" s="3"/>
      <c r="W87" s="3"/>
      <c r="X87" s="3"/>
      <c r="Y87" s="3"/>
      <c r="Z87" s="3"/>
    </row>
    <row r="88" ht="14.25" customHeight="1">
      <c r="A88" s="3"/>
      <c r="B88" s="3"/>
      <c r="C88" s="3"/>
      <c r="D88" s="3"/>
      <c r="E88" s="3"/>
      <c r="F88" s="133"/>
      <c r="G88" s="133"/>
      <c r="H88" s="3"/>
      <c r="I88" s="3"/>
      <c r="J88" s="3"/>
      <c r="K88" s="3"/>
      <c r="L88" s="3"/>
      <c r="M88" s="3"/>
      <c r="N88" s="3"/>
      <c r="O88" s="3"/>
      <c r="P88" s="3"/>
      <c r="Q88" s="3"/>
      <c r="R88" s="3"/>
      <c r="S88" s="3"/>
      <c r="T88" s="3"/>
      <c r="U88" s="3"/>
      <c r="V88" s="3"/>
      <c r="W88" s="3"/>
      <c r="X88" s="3"/>
      <c r="Y88" s="3"/>
      <c r="Z88" s="3"/>
    </row>
    <row r="89" ht="14.25" customHeight="1">
      <c r="A89" s="3"/>
      <c r="B89" s="3"/>
      <c r="C89" s="3"/>
      <c r="D89" s="3"/>
      <c r="E89" s="3"/>
      <c r="F89" s="133"/>
      <c r="G89" s="133"/>
      <c r="H89" s="3"/>
      <c r="I89" s="3"/>
      <c r="J89" s="3"/>
      <c r="K89" s="3"/>
      <c r="L89" s="3"/>
      <c r="M89" s="3"/>
      <c r="N89" s="3"/>
      <c r="O89" s="3"/>
      <c r="P89" s="3"/>
      <c r="Q89" s="3"/>
      <c r="R89" s="3"/>
      <c r="S89" s="3"/>
      <c r="T89" s="3"/>
      <c r="U89" s="3"/>
      <c r="V89" s="3"/>
      <c r="W89" s="3"/>
      <c r="X89" s="3"/>
      <c r="Y89" s="3"/>
      <c r="Z89" s="3"/>
    </row>
    <row r="90" ht="14.25" customHeight="1">
      <c r="A90" s="3"/>
      <c r="B90" s="3"/>
      <c r="C90" s="3"/>
      <c r="D90" s="3"/>
      <c r="E90" s="3"/>
      <c r="F90" s="133"/>
      <c r="G90" s="133"/>
      <c r="H90" s="3"/>
      <c r="I90" s="3"/>
      <c r="J90" s="3"/>
      <c r="K90" s="3"/>
      <c r="L90" s="3"/>
      <c r="M90" s="3"/>
      <c r="N90" s="3"/>
      <c r="O90" s="3"/>
      <c r="P90" s="3"/>
      <c r="Q90" s="3"/>
      <c r="R90" s="3"/>
      <c r="S90" s="3"/>
      <c r="T90" s="3"/>
      <c r="U90" s="3"/>
      <c r="V90" s="3"/>
      <c r="W90" s="3"/>
      <c r="X90" s="3"/>
      <c r="Y90" s="3"/>
      <c r="Z90" s="3"/>
    </row>
    <row r="91" ht="14.25" customHeight="1">
      <c r="A91" s="3"/>
      <c r="B91" s="3"/>
      <c r="C91" s="3"/>
      <c r="D91" s="3"/>
      <c r="E91" s="3"/>
      <c r="F91" s="133"/>
      <c r="G91" s="133"/>
      <c r="H91" s="3"/>
      <c r="I91" s="3"/>
      <c r="J91" s="3"/>
      <c r="K91" s="3"/>
      <c r="L91" s="3"/>
      <c r="M91" s="3"/>
      <c r="N91" s="3"/>
      <c r="O91" s="3"/>
      <c r="P91" s="3"/>
      <c r="Q91" s="3"/>
      <c r="R91" s="3"/>
      <c r="S91" s="3"/>
      <c r="T91" s="3"/>
      <c r="U91" s="3"/>
      <c r="V91" s="3"/>
      <c r="W91" s="3"/>
      <c r="X91" s="3"/>
      <c r="Y91" s="3"/>
      <c r="Z91" s="3"/>
    </row>
    <row r="92" ht="14.25" customHeight="1">
      <c r="A92" s="3"/>
      <c r="B92" s="3"/>
      <c r="C92" s="3"/>
      <c r="D92" s="3"/>
      <c r="E92" s="3"/>
      <c r="F92" s="133"/>
      <c r="G92" s="133"/>
      <c r="H92" s="3"/>
      <c r="I92" s="3"/>
      <c r="J92" s="3"/>
      <c r="K92" s="3"/>
      <c r="L92" s="3"/>
      <c r="M92" s="3"/>
      <c r="N92" s="3"/>
      <c r="O92" s="3"/>
      <c r="P92" s="3"/>
      <c r="Q92" s="3"/>
      <c r="R92" s="3"/>
      <c r="S92" s="3"/>
      <c r="T92" s="3"/>
      <c r="U92" s="3"/>
      <c r="V92" s="3"/>
      <c r="W92" s="3"/>
      <c r="X92" s="3"/>
      <c r="Y92" s="3"/>
      <c r="Z92" s="3"/>
    </row>
    <row r="93" ht="14.25" customHeight="1">
      <c r="A93" s="3"/>
      <c r="B93" s="3"/>
      <c r="C93" s="3"/>
      <c r="D93" s="3"/>
      <c r="E93" s="3"/>
      <c r="F93" s="133"/>
      <c r="G93" s="133"/>
      <c r="H93" s="3"/>
      <c r="I93" s="3"/>
      <c r="J93" s="3"/>
      <c r="K93" s="3"/>
      <c r="L93" s="3"/>
      <c r="M93" s="3"/>
      <c r="N93" s="3"/>
      <c r="O93" s="3"/>
      <c r="P93" s="3"/>
      <c r="Q93" s="3"/>
      <c r="R93" s="3"/>
      <c r="S93" s="3"/>
      <c r="T93" s="3"/>
      <c r="U93" s="3"/>
      <c r="V93" s="3"/>
      <c r="W93" s="3"/>
      <c r="X93" s="3"/>
      <c r="Y93" s="3"/>
      <c r="Z93" s="3"/>
    </row>
    <row r="94" ht="14.25" customHeight="1">
      <c r="A94" s="3"/>
      <c r="B94" s="3"/>
      <c r="C94" s="3"/>
      <c r="D94" s="3"/>
      <c r="E94" s="3"/>
      <c r="F94" s="133"/>
      <c r="G94" s="133"/>
      <c r="H94" s="3"/>
      <c r="I94" s="3"/>
      <c r="J94" s="3"/>
      <c r="K94" s="3"/>
      <c r="L94" s="3"/>
      <c r="M94" s="3"/>
      <c r="N94" s="3"/>
      <c r="O94" s="3"/>
      <c r="P94" s="3"/>
      <c r="Q94" s="3"/>
      <c r="R94" s="3"/>
      <c r="S94" s="3"/>
      <c r="T94" s="3"/>
      <c r="U94" s="3"/>
      <c r="V94" s="3"/>
      <c r="W94" s="3"/>
      <c r="X94" s="3"/>
      <c r="Y94" s="3"/>
      <c r="Z94" s="3"/>
    </row>
    <row r="95" ht="14.25" customHeight="1">
      <c r="A95" s="3"/>
      <c r="B95" s="3"/>
      <c r="C95" s="3"/>
      <c r="D95" s="3"/>
      <c r="E95" s="3"/>
      <c r="F95" s="133"/>
      <c r="G95" s="133"/>
      <c r="H95" s="3"/>
      <c r="I95" s="3"/>
      <c r="J95" s="3"/>
      <c r="K95" s="3"/>
      <c r="L95" s="3"/>
      <c r="M95" s="3"/>
      <c r="N95" s="3"/>
      <c r="O95" s="3"/>
      <c r="P95" s="3"/>
      <c r="Q95" s="3"/>
      <c r="R95" s="3"/>
      <c r="S95" s="3"/>
      <c r="T95" s="3"/>
      <c r="U95" s="3"/>
      <c r="V95" s="3"/>
      <c r="W95" s="3"/>
      <c r="X95" s="3"/>
      <c r="Y95" s="3"/>
      <c r="Z95" s="3"/>
    </row>
    <row r="96" ht="14.25" customHeight="1">
      <c r="A96" s="3"/>
      <c r="B96" s="3"/>
      <c r="C96" s="3"/>
      <c r="D96" s="3"/>
      <c r="E96" s="3"/>
      <c r="F96" s="133"/>
      <c r="G96" s="133"/>
      <c r="H96" s="3"/>
      <c r="I96" s="3"/>
      <c r="J96" s="3"/>
      <c r="K96" s="3"/>
      <c r="L96" s="3"/>
      <c r="M96" s="3"/>
      <c r="N96" s="3"/>
      <c r="O96" s="3"/>
      <c r="P96" s="3"/>
      <c r="Q96" s="3"/>
      <c r="R96" s="3"/>
      <c r="S96" s="3"/>
      <c r="T96" s="3"/>
      <c r="U96" s="3"/>
      <c r="V96" s="3"/>
      <c r="W96" s="3"/>
      <c r="X96" s="3"/>
      <c r="Y96" s="3"/>
      <c r="Z96" s="3"/>
    </row>
    <row r="97" ht="14.25" customHeight="1">
      <c r="A97" s="3"/>
      <c r="B97" s="3"/>
      <c r="C97" s="3"/>
      <c r="D97" s="3"/>
      <c r="E97" s="3"/>
      <c r="F97" s="133"/>
      <c r="G97" s="133"/>
      <c r="H97" s="3"/>
      <c r="I97" s="3"/>
      <c r="J97" s="3"/>
      <c r="K97" s="3"/>
      <c r="L97" s="3"/>
      <c r="M97" s="3"/>
      <c r="N97" s="3"/>
      <c r="O97" s="3"/>
      <c r="P97" s="3"/>
      <c r="Q97" s="3"/>
      <c r="R97" s="3"/>
      <c r="S97" s="3"/>
      <c r="T97" s="3"/>
      <c r="U97" s="3"/>
      <c r="V97" s="3"/>
      <c r="W97" s="3"/>
      <c r="X97" s="3"/>
      <c r="Y97" s="3"/>
      <c r="Z97" s="3"/>
    </row>
    <row r="98" ht="14.25" customHeight="1">
      <c r="A98" s="3"/>
      <c r="B98" s="3"/>
      <c r="C98" s="3"/>
      <c r="D98" s="3"/>
      <c r="E98" s="3"/>
      <c r="F98" s="133"/>
      <c r="G98" s="133"/>
      <c r="H98" s="3"/>
      <c r="I98" s="3"/>
      <c r="J98" s="3"/>
      <c r="K98" s="3"/>
      <c r="L98" s="3"/>
      <c r="M98" s="3"/>
      <c r="N98" s="3"/>
      <c r="O98" s="3"/>
      <c r="P98" s="3"/>
      <c r="Q98" s="3"/>
      <c r="R98" s="3"/>
      <c r="S98" s="3"/>
      <c r="T98" s="3"/>
      <c r="U98" s="3"/>
      <c r="V98" s="3"/>
      <c r="W98" s="3"/>
      <c r="X98" s="3"/>
      <c r="Y98" s="3"/>
      <c r="Z98" s="3"/>
    </row>
    <row r="99" ht="14.25" customHeight="1">
      <c r="A99" s="3"/>
      <c r="B99" s="3"/>
      <c r="C99" s="3"/>
      <c r="D99" s="3"/>
      <c r="E99" s="3"/>
      <c r="F99" s="133"/>
      <c r="G99" s="133"/>
      <c r="H99" s="3"/>
      <c r="I99" s="3"/>
      <c r="J99" s="3"/>
      <c r="K99" s="3"/>
      <c r="L99" s="3"/>
      <c r="M99" s="3"/>
      <c r="N99" s="3"/>
      <c r="O99" s="3"/>
      <c r="P99" s="3"/>
      <c r="Q99" s="3"/>
      <c r="R99" s="3"/>
      <c r="S99" s="3"/>
      <c r="T99" s="3"/>
      <c r="U99" s="3"/>
      <c r="V99" s="3"/>
      <c r="W99" s="3"/>
      <c r="X99" s="3"/>
      <c r="Y99" s="3"/>
      <c r="Z99" s="3"/>
    </row>
    <row r="100" ht="14.25" customHeight="1">
      <c r="A100" s="3"/>
      <c r="B100" s="3"/>
      <c r="C100" s="3"/>
      <c r="D100" s="3"/>
      <c r="E100" s="3"/>
      <c r="F100" s="133"/>
      <c r="G100" s="133"/>
      <c r="H100" s="3"/>
      <c r="I100" s="3"/>
      <c r="J100" s="3"/>
      <c r="K100" s="3"/>
      <c r="L100" s="3"/>
      <c r="M100" s="3"/>
      <c r="N100" s="3"/>
      <c r="O100" s="3"/>
      <c r="P100" s="3"/>
      <c r="Q100" s="3"/>
      <c r="R100" s="3"/>
      <c r="S100" s="3"/>
      <c r="T100" s="3"/>
      <c r="U100" s="3"/>
      <c r="V100" s="3"/>
      <c r="W100" s="3"/>
      <c r="X100" s="3"/>
      <c r="Y100" s="3"/>
      <c r="Z100" s="3"/>
    </row>
    <row r="101" ht="14.25" customHeight="1">
      <c r="A101" s="3"/>
      <c r="B101" s="3"/>
      <c r="C101" s="3"/>
      <c r="D101" s="3"/>
      <c r="E101" s="3"/>
      <c r="F101" s="133"/>
      <c r="G101" s="133"/>
      <c r="H101" s="3"/>
      <c r="I101" s="3"/>
      <c r="J101" s="3"/>
      <c r="K101" s="3"/>
      <c r="L101" s="3"/>
      <c r="M101" s="3"/>
      <c r="N101" s="3"/>
      <c r="O101" s="3"/>
      <c r="P101" s="3"/>
      <c r="Q101" s="3"/>
      <c r="R101" s="3"/>
      <c r="S101" s="3"/>
      <c r="T101" s="3"/>
      <c r="U101" s="3"/>
      <c r="V101" s="3"/>
      <c r="W101" s="3"/>
      <c r="X101" s="3"/>
      <c r="Y101" s="3"/>
      <c r="Z101" s="3"/>
    </row>
    <row r="102" ht="14.25" customHeight="1">
      <c r="A102" s="3"/>
      <c r="B102" s="3"/>
      <c r="C102" s="3"/>
      <c r="D102" s="3"/>
      <c r="E102" s="3"/>
      <c r="F102" s="133"/>
      <c r="G102" s="133"/>
      <c r="H102" s="3"/>
      <c r="I102" s="3"/>
      <c r="J102" s="3"/>
      <c r="K102" s="3"/>
      <c r="L102" s="3"/>
      <c r="M102" s="3"/>
      <c r="N102" s="3"/>
      <c r="O102" s="3"/>
      <c r="P102" s="3"/>
      <c r="Q102" s="3"/>
      <c r="R102" s="3"/>
      <c r="S102" s="3"/>
      <c r="T102" s="3"/>
      <c r="U102" s="3"/>
      <c r="V102" s="3"/>
      <c r="W102" s="3"/>
      <c r="X102" s="3"/>
      <c r="Y102" s="3"/>
      <c r="Z102" s="3"/>
    </row>
    <row r="103" ht="14.25" customHeight="1">
      <c r="A103" s="3"/>
      <c r="B103" s="3"/>
      <c r="C103" s="3"/>
      <c r="D103" s="3"/>
      <c r="E103" s="3"/>
      <c r="F103" s="133"/>
      <c r="G103" s="133"/>
      <c r="H103" s="3"/>
      <c r="I103" s="3"/>
      <c r="J103" s="3"/>
      <c r="K103" s="3"/>
      <c r="L103" s="3"/>
      <c r="M103" s="3"/>
      <c r="N103" s="3"/>
      <c r="O103" s="3"/>
      <c r="P103" s="3"/>
      <c r="Q103" s="3"/>
      <c r="R103" s="3"/>
      <c r="S103" s="3"/>
      <c r="T103" s="3"/>
      <c r="U103" s="3"/>
      <c r="V103" s="3"/>
      <c r="W103" s="3"/>
      <c r="X103" s="3"/>
      <c r="Y103" s="3"/>
      <c r="Z103" s="3"/>
    </row>
    <row r="104" ht="14.25" customHeight="1">
      <c r="A104" s="3"/>
      <c r="B104" s="3"/>
      <c r="C104" s="3"/>
      <c r="D104" s="3"/>
      <c r="E104" s="3"/>
      <c r="F104" s="133"/>
      <c r="G104" s="133"/>
      <c r="H104" s="3"/>
      <c r="I104" s="3"/>
      <c r="J104" s="3"/>
      <c r="K104" s="3"/>
      <c r="L104" s="3"/>
      <c r="M104" s="3"/>
      <c r="N104" s="3"/>
      <c r="O104" s="3"/>
      <c r="P104" s="3"/>
      <c r="Q104" s="3"/>
      <c r="R104" s="3"/>
      <c r="S104" s="3"/>
      <c r="T104" s="3"/>
      <c r="U104" s="3"/>
      <c r="V104" s="3"/>
      <c r="W104" s="3"/>
      <c r="X104" s="3"/>
      <c r="Y104" s="3"/>
      <c r="Z104" s="3"/>
    </row>
    <row r="105" ht="14.25" customHeight="1">
      <c r="A105" s="3"/>
      <c r="B105" s="3"/>
      <c r="C105" s="3"/>
      <c r="D105" s="3"/>
      <c r="E105" s="3"/>
      <c r="F105" s="133"/>
      <c r="G105" s="133"/>
      <c r="H105" s="3"/>
      <c r="I105" s="3"/>
      <c r="J105" s="3"/>
      <c r="K105" s="3"/>
      <c r="L105" s="3"/>
      <c r="M105" s="3"/>
      <c r="N105" s="3"/>
      <c r="O105" s="3"/>
      <c r="P105" s="3"/>
      <c r="Q105" s="3"/>
      <c r="R105" s="3"/>
      <c r="S105" s="3"/>
      <c r="T105" s="3"/>
      <c r="U105" s="3"/>
      <c r="V105" s="3"/>
      <c r="W105" s="3"/>
      <c r="X105" s="3"/>
      <c r="Y105" s="3"/>
      <c r="Z105" s="3"/>
    </row>
    <row r="106" ht="14.25" customHeight="1">
      <c r="A106" s="3"/>
      <c r="B106" s="3"/>
      <c r="C106" s="3"/>
      <c r="D106" s="3"/>
      <c r="E106" s="3"/>
      <c r="F106" s="133"/>
      <c r="G106" s="133"/>
      <c r="H106" s="3"/>
      <c r="I106" s="3"/>
      <c r="J106" s="3"/>
      <c r="K106" s="3"/>
      <c r="L106" s="3"/>
      <c r="M106" s="3"/>
      <c r="N106" s="3"/>
      <c r="O106" s="3"/>
      <c r="P106" s="3"/>
      <c r="Q106" s="3"/>
      <c r="R106" s="3"/>
      <c r="S106" s="3"/>
      <c r="T106" s="3"/>
      <c r="U106" s="3"/>
      <c r="V106" s="3"/>
      <c r="W106" s="3"/>
      <c r="X106" s="3"/>
      <c r="Y106" s="3"/>
      <c r="Z106" s="3"/>
    </row>
    <row r="107" ht="14.25" customHeight="1">
      <c r="A107" s="3"/>
      <c r="B107" s="3"/>
      <c r="C107" s="3"/>
      <c r="D107" s="3"/>
      <c r="E107" s="3"/>
      <c r="F107" s="133"/>
      <c r="G107" s="133"/>
      <c r="H107" s="3"/>
      <c r="I107" s="3"/>
      <c r="J107" s="3"/>
      <c r="K107" s="3"/>
      <c r="L107" s="3"/>
      <c r="M107" s="3"/>
      <c r="N107" s="3"/>
      <c r="O107" s="3"/>
      <c r="P107" s="3"/>
      <c r="Q107" s="3"/>
      <c r="R107" s="3"/>
      <c r="S107" s="3"/>
      <c r="T107" s="3"/>
      <c r="U107" s="3"/>
      <c r="V107" s="3"/>
      <c r="W107" s="3"/>
      <c r="X107" s="3"/>
      <c r="Y107" s="3"/>
      <c r="Z107" s="3"/>
    </row>
    <row r="108" ht="14.25" customHeight="1">
      <c r="A108" s="3"/>
      <c r="B108" s="3"/>
      <c r="C108" s="3"/>
      <c r="D108" s="3"/>
      <c r="E108" s="3"/>
      <c r="F108" s="133"/>
      <c r="G108" s="133"/>
      <c r="H108" s="3"/>
      <c r="I108" s="3"/>
      <c r="J108" s="3"/>
      <c r="K108" s="3"/>
      <c r="L108" s="3"/>
      <c r="M108" s="3"/>
      <c r="N108" s="3"/>
      <c r="O108" s="3"/>
      <c r="P108" s="3"/>
      <c r="Q108" s="3"/>
      <c r="R108" s="3"/>
      <c r="S108" s="3"/>
      <c r="T108" s="3"/>
      <c r="U108" s="3"/>
      <c r="V108" s="3"/>
      <c r="W108" s="3"/>
      <c r="X108" s="3"/>
      <c r="Y108" s="3"/>
      <c r="Z108" s="3"/>
    </row>
    <row r="109" ht="14.25" customHeight="1">
      <c r="A109" s="3"/>
      <c r="B109" s="3"/>
      <c r="C109" s="3"/>
      <c r="D109" s="3"/>
      <c r="E109" s="3"/>
      <c r="F109" s="133"/>
      <c r="G109" s="133"/>
      <c r="H109" s="3"/>
      <c r="I109" s="3"/>
      <c r="J109" s="3"/>
      <c r="K109" s="3"/>
      <c r="L109" s="3"/>
      <c r="M109" s="3"/>
      <c r="N109" s="3"/>
      <c r="O109" s="3"/>
      <c r="P109" s="3"/>
      <c r="Q109" s="3"/>
      <c r="R109" s="3"/>
      <c r="S109" s="3"/>
      <c r="T109" s="3"/>
      <c r="U109" s="3"/>
      <c r="V109" s="3"/>
      <c r="W109" s="3"/>
      <c r="X109" s="3"/>
      <c r="Y109" s="3"/>
      <c r="Z109" s="3"/>
    </row>
    <row r="110" ht="14.25" customHeight="1">
      <c r="A110" s="3"/>
      <c r="B110" s="3"/>
      <c r="C110" s="3"/>
      <c r="D110" s="3"/>
      <c r="E110" s="3"/>
      <c r="F110" s="133"/>
      <c r="G110" s="133"/>
      <c r="H110" s="3"/>
      <c r="I110" s="3"/>
      <c r="J110" s="3"/>
      <c r="K110" s="3"/>
      <c r="L110" s="3"/>
      <c r="M110" s="3"/>
      <c r="N110" s="3"/>
      <c r="O110" s="3"/>
      <c r="P110" s="3"/>
      <c r="Q110" s="3"/>
      <c r="R110" s="3"/>
      <c r="S110" s="3"/>
      <c r="T110" s="3"/>
      <c r="U110" s="3"/>
      <c r="V110" s="3"/>
      <c r="W110" s="3"/>
      <c r="X110" s="3"/>
      <c r="Y110" s="3"/>
      <c r="Z110" s="3"/>
    </row>
    <row r="111" ht="14.25" customHeight="1">
      <c r="A111" s="3"/>
      <c r="B111" s="3"/>
      <c r="C111" s="3"/>
      <c r="D111" s="3"/>
      <c r="E111" s="3"/>
      <c r="F111" s="133"/>
      <c r="G111" s="133"/>
      <c r="H111" s="3"/>
      <c r="I111" s="3"/>
      <c r="J111" s="3"/>
      <c r="K111" s="3"/>
      <c r="L111" s="3"/>
      <c r="M111" s="3"/>
      <c r="N111" s="3"/>
      <c r="O111" s="3"/>
      <c r="P111" s="3"/>
      <c r="Q111" s="3"/>
      <c r="R111" s="3"/>
      <c r="S111" s="3"/>
      <c r="T111" s="3"/>
      <c r="U111" s="3"/>
      <c r="V111" s="3"/>
      <c r="W111" s="3"/>
      <c r="X111" s="3"/>
      <c r="Y111" s="3"/>
      <c r="Z111" s="3"/>
    </row>
    <row r="112" ht="14.25" customHeight="1">
      <c r="A112" s="3"/>
      <c r="B112" s="3"/>
      <c r="C112" s="3"/>
      <c r="D112" s="3"/>
      <c r="E112" s="3"/>
      <c r="F112" s="133"/>
      <c r="G112" s="133"/>
      <c r="H112" s="3"/>
      <c r="I112" s="3"/>
      <c r="J112" s="3"/>
      <c r="K112" s="3"/>
      <c r="L112" s="3"/>
      <c r="M112" s="3"/>
      <c r="N112" s="3"/>
      <c r="O112" s="3"/>
      <c r="P112" s="3"/>
      <c r="Q112" s="3"/>
      <c r="R112" s="3"/>
      <c r="S112" s="3"/>
      <c r="T112" s="3"/>
      <c r="U112" s="3"/>
      <c r="V112" s="3"/>
      <c r="W112" s="3"/>
      <c r="X112" s="3"/>
      <c r="Y112" s="3"/>
      <c r="Z112" s="3"/>
    </row>
    <row r="113" ht="14.25" customHeight="1">
      <c r="A113" s="3"/>
      <c r="B113" s="3"/>
      <c r="C113" s="3"/>
      <c r="D113" s="3"/>
      <c r="E113" s="3"/>
      <c r="F113" s="133"/>
      <c r="G113" s="133"/>
      <c r="H113" s="3"/>
      <c r="I113" s="3"/>
      <c r="J113" s="3"/>
      <c r="K113" s="3"/>
      <c r="L113" s="3"/>
      <c r="M113" s="3"/>
      <c r="N113" s="3"/>
      <c r="O113" s="3"/>
      <c r="P113" s="3"/>
      <c r="Q113" s="3"/>
      <c r="R113" s="3"/>
      <c r="S113" s="3"/>
      <c r="T113" s="3"/>
      <c r="U113" s="3"/>
      <c r="V113" s="3"/>
      <c r="W113" s="3"/>
      <c r="X113" s="3"/>
      <c r="Y113" s="3"/>
      <c r="Z113" s="3"/>
    </row>
    <row r="114" ht="14.25" customHeight="1">
      <c r="A114" s="3"/>
      <c r="B114" s="3"/>
      <c r="C114" s="3"/>
      <c r="D114" s="3"/>
      <c r="E114" s="3"/>
      <c r="F114" s="133"/>
      <c r="G114" s="133"/>
      <c r="H114" s="3"/>
      <c r="I114" s="3"/>
      <c r="J114" s="3"/>
      <c r="K114" s="3"/>
      <c r="L114" s="3"/>
      <c r="M114" s="3"/>
      <c r="N114" s="3"/>
      <c r="O114" s="3"/>
      <c r="P114" s="3"/>
      <c r="Q114" s="3"/>
      <c r="R114" s="3"/>
      <c r="S114" s="3"/>
      <c r="T114" s="3"/>
      <c r="U114" s="3"/>
      <c r="V114" s="3"/>
      <c r="W114" s="3"/>
      <c r="X114" s="3"/>
      <c r="Y114" s="3"/>
      <c r="Z114" s="3"/>
    </row>
    <row r="115" ht="14.25" customHeight="1">
      <c r="A115" s="3"/>
      <c r="B115" s="3"/>
      <c r="C115" s="3"/>
      <c r="D115" s="3"/>
      <c r="E115" s="3"/>
      <c r="F115" s="133"/>
      <c r="G115" s="133"/>
      <c r="H115" s="3"/>
      <c r="I115" s="3"/>
      <c r="J115" s="3"/>
      <c r="K115" s="3"/>
      <c r="L115" s="3"/>
      <c r="M115" s="3"/>
      <c r="N115" s="3"/>
      <c r="O115" s="3"/>
      <c r="P115" s="3"/>
      <c r="Q115" s="3"/>
      <c r="R115" s="3"/>
      <c r="S115" s="3"/>
      <c r="T115" s="3"/>
      <c r="U115" s="3"/>
      <c r="V115" s="3"/>
      <c r="W115" s="3"/>
      <c r="X115" s="3"/>
      <c r="Y115" s="3"/>
      <c r="Z115" s="3"/>
    </row>
    <row r="116" ht="14.25" customHeight="1">
      <c r="A116" s="3"/>
      <c r="B116" s="3"/>
      <c r="C116" s="3"/>
      <c r="D116" s="3"/>
      <c r="E116" s="3"/>
      <c r="F116" s="133"/>
      <c r="G116" s="133"/>
      <c r="H116" s="3"/>
      <c r="I116" s="3"/>
      <c r="J116" s="3"/>
      <c r="K116" s="3"/>
      <c r="L116" s="3"/>
      <c r="M116" s="3"/>
      <c r="N116" s="3"/>
      <c r="O116" s="3"/>
      <c r="P116" s="3"/>
      <c r="Q116" s="3"/>
      <c r="R116" s="3"/>
      <c r="S116" s="3"/>
      <c r="T116" s="3"/>
      <c r="U116" s="3"/>
      <c r="V116" s="3"/>
      <c r="W116" s="3"/>
      <c r="X116" s="3"/>
      <c r="Y116" s="3"/>
      <c r="Z116" s="3"/>
    </row>
    <row r="117" ht="14.25" customHeight="1">
      <c r="A117" s="3"/>
      <c r="B117" s="3"/>
      <c r="C117" s="3"/>
      <c r="D117" s="3"/>
      <c r="E117" s="3"/>
      <c r="F117" s="133"/>
      <c r="G117" s="133"/>
      <c r="H117" s="3"/>
      <c r="I117" s="3"/>
      <c r="J117" s="3"/>
      <c r="K117" s="3"/>
      <c r="L117" s="3"/>
      <c r="M117" s="3"/>
      <c r="N117" s="3"/>
      <c r="O117" s="3"/>
      <c r="P117" s="3"/>
      <c r="Q117" s="3"/>
      <c r="R117" s="3"/>
      <c r="S117" s="3"/>
      <c r="T117" s="3"/>
      <c r="U117" s="3"/>
      <c r="V117" s="3"/>
      <c r="W117" s="3"/>
      <c r="X117" s="3"/>
      <c r="Y117" s="3"/>
      <c r="Z117" s="3"/>
    </row>
    <row r="118" ht="14.25" customHeight="1">
      <c r="A118" s="3"/>
      <c r="B118" s="3"/>
      <c r="C118" s="3"/>
      <c r="D118" s="3"/>
      <c r="E118" s="3"/>
      <c r="F118" s="133"/>
      <c r="G118" s="133"/>
      <c r="H118" s="3"/>
      <c r="I118" s="3"/>
      <c r="J118" s="3"/>
      <c r="K118" s="3"/>
      <c r="L118" s="3"/>
      <c r="M118" s="3"/>
      <c r="N118" s="3"/>
      <c r="O118" s="3"/>
      <c r="P118" s="3"/>
      <c r="Q118" s="3"/>
      <c r="R118" s="3"/>
      <c r="S118" s="3"/>
      <c r="T118" s="3"/>
      <c r="U118" s="3"/>
      <c r="V118" s="3"/>
      <c r="W118" s="3"/>
      <c r="X118" s="3"/>
      <c r="Y118" s="3"/>
      <c r="Z118" s="3"/>
    </row>
    <row r="119" ht="14.25" customHeight="1">
      <c r="A119" s="3"/>
      <c r="B119" s="3"/>
      <c r="C119" s="3"/>
      <c r="D119" s="3"/>
      <c r="E119" s="3"/>
      <c r="F119" s="133"/>
      <c r="G119" s="133"/>
      <c r="H119" s="3"/>
      <c r="I119" s="3"/>
      <c r="J119" s="3"/>
      <c r="K119" s="3"/>
      <c r="L119" s="3"/>
      <c r="M119" s="3"/>
      <c r="N119" s="3"/>
      <c r="O119" s="3"/>
      <c r="P119" s="3"/>
      <c r="Q119" s="3"/>
      <c r="R119" s="3"/>
      <c r="S119" s="3"/>
      <c r="T119" s="3"/>
      <c r="U119" s="3"/>
      <c r="V119" s="3"/>
      <c r="W119" s="3"/>
      <c r="X119" s="3"/>
      <c r="Y119" s="3"/>
      <c r="Z119" s="3"/>
    </row>
    <row r="120" ht="14.25" customHeight="1">
      <c r="A120" s="3"/>
      <c r="B120" s="3"/>
      <c r="C120" s="3"/>
      <c r="D120" s="3"/>
      <c r="E120" s="3"/>
      <c r="F120" s="133"/>
      <c r="G120" s="133"/>
      <c r="H120" s="3"/>
      <c r="I120" s="3"/>
      <c r="J120" s="3"/>
      <c r="K120" s="3"/>
      <c r="L120" s="3"/>
      <c r="M120" s="3"/>
      <c r="N120" s="3"/>
      <c r="O120" s="3"/>
      <c r="P120" s="3"/>
      <c r="Q120" s="3"/>
      <c r="R120" s="3"/>
      <c r="S120" s="3"/>
      <c r="T120" s="3"/>
      <c r="U120" s="3"/>
      <c r="V120" s="3"/>
      <c r="W120" s="3"/>
      <c r="X120" s="3"/>
      <c r="Y120" s="3"/>
      <c r="Z120" s="3"/>
    </row>
    <row r="121" ht="14.25" customHeight="1">
      <c r="A121" s="3"/>
      <c r="B121" s="3"/>
      <c r="C121" s="3"/>
      <c r="D121" s="3"/>
      <c r="E121" s="3"/>
      <c r="F121" s="133"/>
      <c r="G121" s="133"/>
      <c r="H121" s="3"/>
      <c r="I121" s="3"/>
      <c r="J121" s="3"/>
      <c r="K121" s="3"/>
      <c r="L121" s="3"/>
      <c r="M121" s="3"/>
      <c r="N121" s="3"/>
      <c r="O121" s="3"/>
      <c r="P121" s="3"/>
      <c r="Q121" s="3"/>
      <c r="R121" s="3"/>
      <c r="S121" s="3"/>
      <c r="T121" s="3"/>
      <c r="U121" s="3"/>
      <c r="V121" s="3"/>
      <c r="W121" s="3"/>
      <c r="X121" s="3"/>
      <c r="Y121" s="3"/>
      <c r="Z121" s="3"/>
    </row>
    <row r="122" ht="14.25" customHeight="1">
      <c r="A122" s="3"/>
      <c r="B122" s="3"/>
      <c r="C122" s="3"/>
      <c r="D122" s="3"/>
      <c r="E122" s="3"/>
      <c r="F122" s="133"/>
      <c r="G122" s="133"/>
      <c r="H122" s="3"/>
      <c r="I122" s="3"/>
      <c r="J122" s="3"/>
      <c r="K122" s="3"/>
      <c r="L122" s="3"/>
      <c r="M122" s="3"/>
      <c r="N122" s="3"/>
      <c r="O122" s="3"/>
      <c r="P122" s="3"/>
      <c r="Q122" s="3"/>
      <c r="R122" s="3"/>
      <c r="S122" s="3"/>
      <c r="T122" s="3"/>
      <c r="U122" s="3"/>
      <c r="V122" s="3"/>
      <c r="W122" s="3"/>
      <c r="X122" s="3"/>
      <c r="Y122" s="3"/>
      <c r="Z122" s="3"/>
    </row>
    <row r="123" ht="14.25" customHeight="1">
      <c r="A123" s="3"/>
      <c r="B123" s="3"/>
      <c r="C123" s="3"/>
      <c r="D123" s="3"/>
      <c r="E123" s="3"/>
      <c r="F123" s="133"/>
      <c r="G123" s="133"/>
      <c r="H123" s="3"/>
      <c r="I123" s="3"/>
      <c r="J123" s="3"/>
      <c r="K123" s="3"/>
      <c r="L123" s="3"/>
      <c r="M123" s="3"/>
      <c r="N123" s="3"/>
      <c r="O123" s="3"/>
      <c r="P123" s="3"/>
      <c r="Q123" s="3"/>
      <c r="R123" s="3"/>
      <c r="S123" s="3"/>
      <c r="T123" s="3"/>
      <c r="U123" s="3"/>
      <c r="V123" s="3"/>
      <c r="W123" s="3"/>
      <c r="X123" s="3"/>
      <c r="Y123" s="3"/>
      <c r="Z123" s="3"/>
    </row>
    <row r="124" ht="14.25" customHeight="1">
      <c r="A124" s="3"/>
      <c r="B124" s="3"/>
      <c r="C124" s="3"/>
      <c r="D124" s="3"/>
      <c r="E124" s="3"/>
      <c r="F124" s="133"/>
      <c r="G124" s="133"/>
      <c r="H124" s="3"/>
      <c r="I124" s="3"/>
      <c r="J124" s="3"/>
      <c r="K124" s="3"/>
      <c r="L124" s="3"/>
      <c r="M124" s="3"/>
      <c r="N124" s="3"/>
      <c r="O124" s="3"/>
      <c r="P124" s="3"/>
      <c r="Q124" s="3"/>
      <c r="R124" s="3"/>
      <c r="S124" s="3"/>
      <c r="T124" s="3"/>
      <c r="U124" s="3"/>
      <c r="V124" s="3"/>
      <c r="W124" s="3"/>
      <c r="X124" s="3"/>
      <c r="Y124" s="3"/>
      <c r="Z124" s="3"/>
    </row>
    <row r="125" ht="14.25" customHeight="1">
      <c r="A125" s="3"/>
      <c r="B125" s="3"/>
      <c r="C125" s="3"/>
      <c r="D125" s="3"/>
      <c r="E125" s="3"/>
      <c r="F125" s="133"/>
      <c r="G125" s="133"/>
      <c r="H125" s="3"/>
      <c r="I125" s="3"/>
      <c r="J125" s="3"/>
      <c r="K125" s="3"/>
      <c r="L125" s="3"/>
      <c r="M125" s="3"/>
      <c r="N125" s="3"/>
      <c r="O125" s="3"/>
      <c r="P125" s="3"/>
      <c r="Q125" s="3"/>
      <c r="R125" s="3"/>
      <c r="S125" s="3"/>
      <c r="T125" s="3"/>
      <c r="U125" s="3"/>
      <c r="V125" s="3"/>
      <c r="W125" s="3"/>
      <c r="X125" s="3"/>
      <c r="Y125" s="3"/>
      <c r="Z125" s="3"/>
    </row>
    <row r="126" ht="14.25" customHeight="1">
      <c r="A126" s="3"/>
      <c r="B126" s="3"/>
      <c r="C126" s="3"/>
      <c r="D126" s="3"/>
      <c r="E126" s="3"/>
      <c r="F126" s="133"/>
      <c r="G126" s="133"/>
      <c r="H126" s="3"/>
      <c r="I126" s="3"/>
      <c r="J126" s="3"/>
      <c r="K126" s="3"/>
      <c r="L126" s="3"/>
      <c r="M126" s="3"/>
      <c r="N126" s="3"/>
      <c r="O126" s="3"/>
      <c r="P126" s="3"/>
      <c r="Q126" s="3"/>
      <c r="R126" s="3"/>
      <c r="S126" s="3"/>
      <c r="T126" s="3"/>
      <c r="U126" s="3"/>
      <c r="V126" s="3"/>
      <c r="W126" s="3"/>
      <c r="X126" s="3"/>
      <c r="Y126" s="3"/>
      <c r="Z126" s="3"/>
    </row>
    <row r="127" ht="14.25" customHeight="1">
      <c r="A127" s="3"/>
      <c r="B127" s="3"/>
      <c r="C127" s="3"/>
      <c r="D127" s="3"/>
      <c r="E127" s="3"/>
      <c r="F127" s="133"/>
      <c r="G127" s="133"/>
      <c r="H127" s="3"/>
      <c r="I127" s="3"/>
      <c r="J127" s="3"/>
      <c r="K127" s="3"/>
      <c r="L127" s="3"/>
      <c r="M127" s="3"/>
      <c r="N127" s="3"/>
      <c r="O127" s="3"/>
      <c r="P127" s="3"/>
      <c r="Q127" s="3"/>
      <c r="R127" s="3"/>
      <c r="S127" s="3"/>
      <c r="T127" s="3"/>
      <c r="U127" s="3"/>
      <c r="V127" s="3"/>
      <c r="W127" s="3"/>
      <c r="X127" s="3"/>
      <c r="Y127" s="3"/>
      <c r="Z127" s="3"/>
    </row>
    <row r="128" ht="14.25" customHeight="1">
      <c r="A128" s="3"/>
      <c r="B128" s="3"/>
      <c r="C128" s="3"/>
      <c r="D128" s="3"/>
      <c r="E128" s="3"/>
      <c r="F128" s="133"/>
      <c r="G128" s="133"/>
      <c r="H128" s="3"/>
      <c r="I128" s="3"/>
      <c r="J128" s="3"/>
      <c r="K128" s="3"/>
      <c r="L128" s="3"/>
      <c r="M128" s="3"/>
      <c r="N128" s="3"/>
      <c r="O128" s="3"/>
      <c r="P128" s="3"/>
      <c r="Q128" s="3"/>
      <c r="R128" s="3"/>
      <c r="S128" s="3"/>
      <c r="T128" s="3"/>
      <c r="U128" s="3"/>
      <c r="V128" s="3"/>
      <c r="W128" s="3"/>
      <c r="X128" s="3"/>
      <c r="Y128" s="3"/>
      <c r="Z128" s="3"/>
    </row>
    <row r="129" ht="14.25" customHeight="1">
      <c r="A129" s="3"/>
      <c r="B129" s="3"/>
      <c r="C129" s="3"/>
      <c r="D129" s="3"/>
      <c r="E129" s="3"/>
      <c r="F129" s="133"/>
      <c r="G129" s="133"/>
      <c r="H129" s="3"/>
      <c r="I129" s="3"/>
      <c r="J129" s="3"/>
      <c r="K129" s="3"/>
      <c r="L129" s="3"/>
      <c r="M129" s="3"/>
      <c r="N129" s="3"/>
      <c r="O129" s="3"/>
      <c r="P129" s="3"/>
      <c r="Q129" s="3"/>
      <c r="R129" s="3"/>
      <c r="S129" s="3"/>
      <c r="T129" s="3"/>
      <c r="U129" s="3"/>
      <c r="V129" s="3"/>
      <c r="W129" s="3"/>
      <c r="X129" s="3"/>
      <c r="Y129" s="3"/>
      <c r="Z129" s="3"/>
    </row>
    <row r="130" ht="14.25" customHeight="1">
      <c r="A130" s="3"/>
      <c r="B130" s="3"/>
      <c r="C130" s="3"/>
      <c r="D130" s="3"/>
      <c r="E130" s="3"/>
      <c r="F130" s="133"/>
      <c r="G130" s="133"/>
      <c r="H130" s="3"/>
      <c r="I130" s="3"/>
      <c r="J130" s="3"/>
      <c r="K130" s="3"/>
      <c r="L130" s="3"/>
      <c r="M130" s="3"/>
      <c r="N130" s="3"/>
      <c r="O130" s="3"/>
      <c r="P130" s="3"/>
      <c r="Q130" s="3"/>
      <c r="R130" s="3"/>
      <c r="S130" s="3"/>
      <c r="T130" s="3"/>
      <c r="U130" s="3"/>
      <c r="V130" s="3"/>
      <c r="W130" s="3"/>
      <c r="X130" s="3"/>
      <c r="Y130" s="3"/>
      <c r="Z130" s="3"/>
    </row>
    <row r="131" ht="14.25" customHeight="1">
      <c r="A131" s="3"/>
      <c r="B131" s="3"/>
      <c r="C131" s="3"/>
      <c r="D131" s="3"/>
      <c r="E131" s="3"/>
      <c r="F131" s="133"/>
      <c r="G131" s="133"/>
      <c r="H131" s="3"/>
      <c r="I131" s="3"/>
      <c r="J131" s="3"/>
      <c r="K131" s="3"/>
      <c r="L131" s="3"/>
      <c r="M131" s="3"/>
      <c r="N131" s="3"/>
      <c r="O131" s="3"/>
      <c r="P131" s="3"/>
      <c r="Q131" s="3"/>
      <c r="R131" s="3"/>
      <c r="S131" s="3"/>
      <c r="T131" s="3"/>
      <c r="U131" s="3"/>
      <c r="V131" s="3"/>
      <c r="W131" s="3"/>
      <c r="X131" s="3"/>
      <c r="Y131" s="3"/>
      <c r="Z131" s="3"/>
    </row>
    <row r="132" ht="14.25" customHeight="1">
      <c r="A132" s="3"/>
      <c r="B132" s="3"/>
      <c r="C132" s="3"/>
      <c r="D132" s="3"/>
      <c r="E132" s="3"/>
      <c r="F132" s="133"/>
      <c r="G132" s="133"/>
      <c r="H132" s="3"/>
      <c r="I132" s="3"/>
      <c r="J132" s="3"/>
      <c r="K132" s="3"/>
      <c r="L132" s="3"/>
      <c r="M132" s="3"/>
      <c r="N132" s="3"/>
      <c r="O132" s="3"/>
      <c r="P132" s="3"/>
      <c r="Q132" s="3"/>
      <c r="R132" s="3"/>
      <c r="S132" s="3"/>
      <c r="T132" s="3"/>
      <c r="U132" s="3"/>
      <c r="V132" s="3"/>
      <c r="W132" s="3"/>
      <c r="X132" s="3"/>
      <c r="Y132" s="3"/>
      <c r="Z132" s="3"/>
    </row>
    <row r="133" ht="14.25" customHeight="1">
      <c r="A133" s="3"/>
      <c r="B133" s="3"/>
      <c r="C133" s="3"/>
      <c r="D133" s="3"/>
      <c r="E133" s="3"/>
      <c r="F133" s="133"/>
      <c r="G133" s="133"/>
      <c r="H133" s="3"/>
      <c r="I133" s="3"/>
      <c r="J133" s="3"/>
      <c r="K133" s="3"/>
      <c r="L133" s="3"/>
      <c r="M133" s="3"/>
      <c r="N133" s="3"/>
      <c r="O133" s="3"/>
      <c r="P133" s="3"/>
      <c r="Q133" s="3"/>
      <c r="R133" s="3"/>
      <c r="S133" s="3"/>
      <c r="T133" s="3"/>
      <c r="U133" s="3"/>
      <c r="V133" s="3"/>
      <c r="W133" s="3"/>
      <c r="X133" s="3"/>
      <c r="Y133" s="3"/>
      <c r="Z133" s="3"/>
    </row>
    <row r="134" ht="14.25" customHeight="1">
      <c r="A134" s="3"/>
      <c r="B134" s="3"/>
      <c r="C134" s="3"/>
      <c r="D134" s="3"/>
      <c r="E134" s="3"/>
      <c r="F134" s="133"/>
      <c r="G134" s="133"/>
      <c r="H134" s="3"/>
      <c r="I134" s="3"/>
      <c r="J134" s="3"/>
      <c r="K134" s="3"/>
      <c r="L134" s="3"/>
      <c r="M134" s="3"/>
      <c r="N134" s="3"/>
      <c r="O134" s="3"/>
      <c r="P134" s="3"/>
      <c r="Q134" s="3"/>
      <c r="R134" s="3"/>
      <c r="S134" s="3"/>
      <c r="T134" s="3"/>
      <c r="U134" s="3"/>
      <c r="V134" s="3"/>
      <c r="W134" s="3"/>
      <c r="X134" s="3"/>
      <c r="Y134" s="3"/>
      <c r="Z134" s="3"/>
    </row>
    <row r="135" ht="14.25" customHeight="1">
      <c r="A135" s="3"/>
      <c r="B135" s="3"/>
      <c r="C135" s="3"/>
      <c r="D135" s="3"/>
      <c r="E135" s="3"/>
      <c r="F135" s="133"/>
      <c r="G135" s="133"/>
      <c r="H135" s="3"/>
      <c r="I135" s="3"/>
      <c r="J135" s="3"/>
      <c r="K135" s="3"/>
      <c r="L135" s="3"/>
      <c r="M135" s="3"/>
      <c r="N135" s="3"/>
      <c r="O135" s="3"/>
      <c r="P135" s="3"/>
      <c r="Q135" s="3"/>
      <c r="R135" s="3"/>
      <c r="S135" s="3"/>
      <c r="T135" s="3"/>
      <c r="U135" s="3"/>
      <c r="V135" s="3"/>
      <c r="W135" s="3"/>
      <c r="X135" s="3"/>
      <c r="Y135" s="3"/>
      <c r="Z135" s="3"/>
    </row>
    <row r="136" ht="14.25" customHeight="1">
      <c r="A136" s="3"/>
      <c r="B136" s="3"/>
      <c r="C136" s="3"/>
      <c r="D136" s="3"/>
      <c r="E136" s="3"/>
      <c r="F136" s="133"/>
      <c r="G136" s="133"/>
      <c r="H136" s="3"/>
      <c r="I136" s="3"/>
      <c r="J136" s="3"/>
      <c r="K136" s="3"/>
      <c r="L136" s="3"/>
      <c r="M136" s="3"/>
      <c r="N136" s="3"/>
      <c r="O136" s="3"/>
      <c r="P136" s="3"/>
      <c r="Q136" s="3"/>
      <c r="R136" s="3"/>
      <c r="S136" s="3"/>
      <c r="T136" s="3"/>
      <c r="U136" s="3"/>
      <c r="V136" s="3"/>
      <c r="W136" s="3"/>
      <c r="X136" s="3"/>
      <c r="Y136" s="3"/>
      <c r="Z136" s="3"/>
    </row>
    <row r="137" ht="14.25" customHeight="1">
      <c r="A137" s="3"/>
      <c r="B137" s="3"/>
      <c r="C137" s="3"/>
      <c r="D137" s="3"/>
      <c r="E137" s="3"/>
      <c r="F137" s="133"/>
      <c r="G137" s="133"/>
      <c r="H137" s="3"/>
      <c r="I137" s="3"/>
      <c r="J137" s="3"/>
      <c r="K137" s="3"/>
      <c r="L137" s="3"/>
      <c r="M137" s="3"/>
      <c r="N137" s="3"/>
      <c r="O137" s="3"/>
      <c r="P137" s="3"/>
      <c r="Q137" s="3"/>
      <c r="R137" s="3"/>
      <c r="S137" s="3"/>
      <c r="T137" s="3"/>
      <c r="U137" s="3"/>
      <c r="V137" s="3"/>
      <c r="W137" s="3"/>
      <c r="X137" s="3"/>
      <c r="Y137" s="3"/>
      <c r="Z137" s="3"/>
    </row>
    <row r="138" ht="14.25" customHeight="1">
      <c r="A138" s="3"/>
      <c r="B138" s="3"/>
      <c r="C138" s="3"/>
      <c r="D138" s="3"/>
      <c r="E138" s="3"/>
      <c r="F138" s="133"/>
      <c r="G138" s="133"/>
      <c r="H138" s="3"/>
      <c r="I138" s="3"/>
      <c r="J138" s="3"/>
      <c r="K138" s="3"/>
      <c r="L138" s="3"/>
      <c r="M138" s="3"/>
      <c r="N138" s="3"/>
      <c r="O138" s="3"/>
      <c r="P138" s="3"/>
      <c r="Q138" s="3"/>
      <c r="R138" s="3"/>
      <c r="S138" s="3"/>
      <c r="T138" s="3"/>
      <c r="U138" s="3"/>
      <c r="V138" s="3"/>
      <c r="W138" s="3"/>
      <c r="X138" s="3"/>
      <c r="Y138" s="3"/>
      <c r="Z138" s="3"/>
    </row>
    <row r="139" ht="14.25" customHeight="1">
      <c r="A139" s="3"/>
      <c r="B139" s="3"/>
      <c r="C139" s="3"/>
      <c r="D139" s="3"/>
      <c r="E139" s="3"/>
      <c r="F139" s="133"/>
      <c r="G139" s="133"/>
      <c r="H139" s="3"/>
      <c r="I139" s="3"/>
      <c r="J139" s="3"/>
      <c r="K139" s="3"/>
      <c r="L139" s="3"/>
      <c r="M139" s="3"/>
      <c r="N139" s="3"/>
      <c r="O139" s="3"/>
      <c r="P139" s="3"/>
      <c r="Q139" s="3"/>
      <c r="R139" s="3"/>
      <c r="S139" s="3"/>
      <c r="T139" s="3"/>
      <c r="U139" s="3"/>
      <c r="V139" s="3"/>
      <c r="W139" s="3"/>
      <c r="X139" s="3"/>
      <c r="Y139" s="3"/>
      <c r="Z139" s="3"/>
    </row>
    <row r="140" ht="14.25" customHeight="1">
      <c r="A140" s="3"/>
      <c r="B140" s="3"/>
      <c r="C140" s="3"/>
      <c r="D140" s="3"/>
      <c r="E140" s="3"/>
      <c r="F140" s="133"/>
      <c r="G140" s="133"/>
      <c r="H140" s="3"/>
      <c r="I140" s="3"/>
      <c r="J140" s="3"/>
      <c r="K140" s="3"/>
      <c r="L140" s="3"/>
      <c r="M140" s="3"/>
      <c r="N140" s="3"/>
      <c r="O140" s="3"/>
      <c r="P140" s="3"/>
      <c r="Q140" s="3"/>
      <c r="R140" s="3"/>
      <c r="S140" s="3"/>
      <c r="T140" s="3"/>
      <c r="U140" s="3"/>
      <c r="V140" s="3"/>
      <c r="W140" s="3"/>
      <c r="X140" s="3"/>
      <c r="Y140" s="3"/>
      <c r="Z140" s="3"/>
    </row>
    <row r="141" ht="14.25" customHeight="1">
      <c r="A141" s="3"/>
      <c r="B141" s="3"/>
      <c r="C141" s="3"/>
      <c r="D141" s="3"/>
      <c r="E141" s="3"/>
      <c r="F141" s="133"/>
      <c r="G141" s="133"/>
      <c r="H141" s="3"/>
      <c r="I141" s="3"/>
      <c r="J141" s="3"/>
      <c r="K141" s="3"/>
      <c r="L141" s="3"/>
      <c r="M141" s="3"/>
      <c r="N141" s="3"/>
      <c r="O141" s="3"/>
      <c r="P141" s="3"/>
      <c r="Q141" s="3"/>
      <c r="R141" s="3"/>
      <c r="S141" s="3"/>
      <c r="T141" s="3"/>
      <c r="U141" s="3"/>
      <c r="V141" s="3"/>
      <c r="W141" s="3"/>
      <c r="X141" s="3"/>
      <c r="Y141" s="3"/>
      <c r="Z141" s="3"/>
    </row>
    <row r="142" ht="14.25" customHeight="1">
      <c r="A142" s="3"/>
      <c r="B142" s="3"/>
      <c r="C142" s="3"/>
      <c r="D142" s="3"/>
      <c r="E142" s="3"/>
      <c r="F142" s="133"/>
      <c r="G142" s="133"/>
      <c r="H142" s="3"/>
      <c r="I142" s="3"/>
      <c r="J142" s="3"/>
      <c r="K142" s="3"/>
      <c r="L142" s="3"/>
      <c r="M142" s="3"/>
      <c r="N142" s="3"/>
      <c r="O142" s="3"/>
      <c r="P142" s="3"/>
      <c r="Q142" s="3"/>
      <c r="R142" s="3"/>
      <c r="S142" s="3"/>
      <c r="T142" s="3"/>
      <c r="U142" s="3"/>
      <c r="V142" s="3"/>
      <c r="W142" s="3"/>
      <c r="X142" s="3"/>
      <c r="Y142" s="3"/>
      <c r="Z142" s="3"/>
    </row>
    <row r="143" ht="14.25" customHeight="1">
      <c r="A143" s="3"/>
      <c r="B143" s="3"/>
      <c r="C143" s="3"/>
      <c r="D143" s="3"/>
      <c r="E143" s="3"/>
      <c r="F143" s="133"/>
      <c r="G143" s="133"/>
      <c r="H143" s="3"/>
      <c r="I143" s="3"/>
      <c r="J143" s="3"/>
      <c r="K143" s="3"/>
      <c r="L143" s="3"/>
      <c r="M143" s="3"/>
      <c r="N143" s="3"/>
      <c r="O143" s="3"/>
      <c r="P143" s="3"/>
      <c r="Q143" s="3"/>
      <c r="R143" s="3"/>
      <c r="S143" s="3"/>
      <c r="T143" s="3"/>
      <c r="U143" s="3"/>
      <c r="V143" s="3"/>
      <c r="W143" s="3"/>
      <c r="X143" s="3"/>
      <c r="Y143" s="3"/>
      <c r="Z143" s="3"/>
    </row>
    <row r="144" ht="14.25" customHeight="1">
      <c r="A144" s="3"/>
      <c r="B144" s="3"/>
      <c r="C144" s="3"/>
      <c r="D144" s="3"/>
      <c r="E144" s="3"/>
      <c r="F144" s="133"/>
      <c r="G144" s="133"/>
      <c r="H144" s="3"/>
      <c r="I144" s="3"/>
      <c r="J144" s="3"/>
      <c r="K144" s="3"/>
      <c r="L144" s="3"/>
      <c r="M144" s="3"/>
      <c r="N144" s="3"/>
      <c r="O144" s="3"/>
      <c r="P144" s="3"/>
      <c r="Q144" s="3"/>
      <c r="R144" s="3"/>
      <c r="S144" s="3"/>
      <c r="T144" s="3"/>
      <c r="U144" s="3"/>
      <c r="V144" s="3"/>
      <c r="W144" s="3"/>
      <c r="X144" s="3"/>
      <c r="Y144" s="3"/>
      <c r="Z144" s="3"/>
    </row>
    <row r="145" ht="14.25" customHeight="1">
      <c r="A145" s="3"/>
      <c r="B145" s="3"/>
      <c r="C145" s="3"/>
      <c r="D145" s="3"/>
      <c r="E145" s="3"/>
      <c r="F145" s="133"/>
      <c r="G145" s="133"/>
      <c r="H145" s="3"/>
      <c r="I145" s="3"/>
      <c r="J145" s="3"/>
      <c r="K145" s="3"/>
      <c r="L145" s="3"/>
      <c r="M145" s="3"/>
      <c r="N145" s="3"/>
      <c r="O145" s="3"/>
      <c r="P145" s="3"/>
      <c r="Q145" s="3"/>
      <c r="R145" s="3"/>
      <c r="S145" s="3"/>
      <c r="T145" s="3"/>
      <c r="U145" s="3"/>
      <c r="V145" s="3"/>
      <c r="W145" s="3"/>
      <c r="X145" s="3"/>
      <c r="Y145" s="3"/>
      <c r="Z145" s="3"/>
    </row>
    <row r="146" ht="14.25" customHeight="1">
      <c r="A146" s="3"/>
      <c r="B146" s="3"/>
      <c r="C146" s="3"/>
      <c r="D146" s="3"/>
      <c r="E146" s="3"/>
      <c r="F146" s="133"/>
      <c r="G146" s="133"/>
      <c r="H146" s="3"/>
      <c r="I146" s="3"/>
      <c r="J146" s="3"/>
      <c r="K146" s="3"/>
      <c r="L146" s="3"/>
      <c r="M146" s="3"/>
      <c r="N146" s="3"/>
      <c r="O146" s="3"/>
      <c r="P146" s="3"/>
      <c r="Q146" s="3"/>
      <c r="R146" s="3"/>
      <c r="S146" s="3"/>
      <c r="T146" s="3"/>
      <c r="U146" s="3"/>
      <c r="V146" s="3"/>
      <c r="W146" s="3"/>
      <c r="X146" s="3"/>
      <c r="Y146" s="3"/>
      <c r="Z146" s="3"/>
    </row>
    <row r="147" ht="14.25" customHeight="1">
      <c r="A147" s="3"/>
      <c r="B147" s="3"/>
      <c r="C147" s="3"/>
      <c r="D147" s="3"/>
      <c r="E147" s="3"/>
      <c r="F147" s="133"/>
      <c r="G147" s="133"/>
      <c r="H147" s="3"/>
      <c r="I147" s="3"/>
      <c r="J147" s="3"/>
      <c r="K147" s="3"/>
      <c r="L147" s="3"/>
      <c r="M147" s="3"/>
      <c r="N147" s="3"/>
      <c r="O147" s="3"/>
      <c r="P147" s="3"/>
      <c r="Q147" s="3"/>
      <c r="R147" s="3"/>
      <c r="S147" s="3"/>
      <c r="T147" s="3"/>
      <c r="U147" s="3"/>
      <c r="V147" s="3"/>
      <c r="W147" s="3"/>
      <c r="X147" s="3"/>
      <c r="Y147" s="3"/>
      <c r="Z147" s="3"/>
    </row>
    <row r="148" ht="14.25" customHeight="1">
      <c r="A148" s="3"/>
      <c r="B148" s="3"/>
      <c r="C148" s="3"/>
      <c r="D148" s="3"/>
      <c r="E148" s="3"/>
      <c r="F148" s="133"/>
      <c r="G148" s="133"/>
      <c r="H148" s="3"/>
      <c r="I148" s="3"/>
      <c r="J148" s="3"/>
      <c r="K148" s="3"/>
      <c r="L148" s="3"/>
      <c r="M148" s="3"/>
      <c r="N148" s="3"/>
      <c r="O148" s="3"/>
      <c r="P148" s="3"/>
      <c r="Q148" s="3"/>
      <c r="R148" s="3"/>
      <c r="S148" s="3"/>
      <c r="T148" s="3"/>
      <c r="U148" s="3"/>
      <c r="V148" s="3"/>
      <c r="W148" s="3"/>
      <c r="X148" s="3"/>
      <c r="Y148" s="3"/>
      <c r="Z148" s="3"/>
    </row>
    <row r="149" ht="14.25" customHeight="1">
      <c r="A149" s="3"/>
      <c r="B149" s="3"/>
      <c r="C149" s="3"/>
      <c r="D149" s="3"/>
      <c r="E149" s="3"/>
      <c r="F149" s="133"/>
      <c r="G149" s="133"/>
      <c r="H149" s="3"/>
      <c r="I149" s="3"/>
      <c r="J149" s="3"/>
      <c r="K149" s="3"/>
      <c r="L149" s="3"/>
      <c r="M149" s="3"/>
      <c r="N149" s="3"/>
      <c r="O149" s="3"/>
      <c r="P149" s="3"/>
      <c r="Q149" s="3"/>
      <c r="R149" s="3"/>
      <c r="S149" s="3"/>
      <c r="T149" s="3"/>
      <c r="U149" s="3"/>
      <c r="V149" s="3"/>
      <c r="W149" s="3"/>
      <c r="X149" s="3"/>
      <c r="Y149" s="3"/>
      <c r="Z149" s="3"/>
    </row>
    <row r="150" ht="14.25" customHeight="1">
      <c r="A150" s="3"/>
      <c r="B150" s="3"/>
      <c r="C150" s="3"/>
      <c r="D150" s="3"/>
      <c r="E150" s="3"/>
      <c r="F150" s="133"/>
      <c r="G150" s="133"/>
      <c r="H150" s="3"/>
      <c r="I150" s="3"/>
      <c r="J150" s="3"/>
      <c r="K150" s="3"/>
      <c r="L150" s="3"/>
      <c r="M150" s="3"/>
      <c r="N150" s="3"/>
      <c r="O150" s="3"/>
      <c r="P150" s="3"/>
      <c r="Q150" s="3"/>
      <c r="R150" s="3"/>
      <c r="S150" s="3"/>
      <c r="T150" s="3"/>
      <c r="U150" s="3"/>
      <c r="V150" s="3"/>
      <c r="W150" s="3"/>
      <c r="X150" s="3"/>
      <c r="Y150" s="3"/>
      <c r="Z150" s="3"/>
    </row>
    <row r="151" ht="14.25" customHeight="1">
      <c r="A151" s="3"/>
      <c r="B151" s="3"/>
      <c r="C151" s="3"/>
      <c r="D151" s="3"/>
      <c r="E151" s="3"/>
      <c r="F151" s="133"/>
      <c r="G151" s="133"/>
      <c r="H151" s="3"/>
      <c r="I151" s="3"/>
      <c r="J151" s="3"/>
      <c r="K151" s="3"/>
      <c r="L151" s="3"/>
      <c r="M151" s="3"/>
      <c r="N151" s="3"/>
      <c r="O151" s="3"/>
      <c r="P151" s="3"/>
      <c r="Q151" s="3"/>
      <c r="R151" s="3"/>
      <c r="S151" s="3"/>
      <c r="T151" s="3"/>
      <c r="U151" s="3"/>
      <c r="V151" s="3"/>
      <c r="W151" s="3"/>
      <c r="X151" s="3"/>
      <c r="Y151" s="3"/>
      <c r="Z151" s="3"/>
    </row>
    <row r="152" ht="14.25" customHeight="1">
      <c r="A152" s="3"/>
      <c r="B152" s="3"/>
      <c r="C152" s="3"/>
      <c r="D152" s="3"/>
      <c r="E152" s="3"/>
      <c r="F152" s="133"/>
      <c r="G152" s="133"/>
      <c r="H152" s="3"/>
      <c r="I152" s="3"/>
      <c r="J152" s="3"/>
      <c r="K152" s="3"/>
      <c r="L152" s="3"/>
      <c r="M152" s="3"/>
      <c r="N152" s="3"/>
      <c r="O152" s="3"/>
      <c r="P152" s="3"/>
      <c r="Q152" s="3"/>
      <c r="R152" s="3"/>
      <c r="S152" s="3"/>
      <c r="T152" s="3"/>
      <c r="U152" s="3"/>
      <c r="V152" s="3"/>
      <c r="W152" s="3"/>
      <c r="X152" s="3"/>
      <c r="Y152" s="3"/>
      <c r="Z152" s="3"/>
    </row>
    <row r="153" ht="14.25" customHeight="1">
      <c r="A153" s="3"/>
      <c r="B153" s="3"/>
      <c r="C153" s="3"/>
      <c r="D153" s="3"/>
      <c r="E153" s="3"/>
      <c r="F153" s="133"/>
      <c r="G153" s="133"/>
      <c r="H153" s="3"/>
      <c r="I153" s="3"/>
      <c r="J153" s="3"/>
      <c r="K153" s="3"/>
      <c r="L153" s="3"/>
      <c r="M153" s="3"/>
      <c r="N153" s="3"/>
      <c r="O153" s="3"/>
      <c r="P153" s="3"/>
      <c r="Q153" s="3"/>
      <c r="R153" s="3"/>
      <c r="S153" s="3"/>
      <c r="T153" s="3"/>
      <c r="U153" s="3"/>
      <c r="V153" s="3"/>
      <c r="W153" s="3"/>
      <c r="X153" s="3"/>
      <c r="Y153" s="3"/>
      <c r="Z153" s="3"/>
    </row>
    <row r="154" ht="14.25" customHeight="1">
      <c r="A154" s="3"/>
      <c r="B154" s="3"/>
      <c r="C154" s="3"/>
      <c r="D154" s="3"/>
      <c r="E154" s="3"/>
      <c r="F154" s="133"/>
      <c r="G154" s="133"/>
      <c r="H154" s="3"/>
      <c r="I154" s="3"/>
      <c r="J154" s="3"/>
      <c r="K154" s="3"/>
      <c r="L154" s="3"/>
      <c r="M154" s="3"/>
      <c r="N154" s="3"/>
      <c r="O154" s="3"/>
      <c r="P154" s="3"/>
      <c r="Q154" s="3"/>
      <c r="R154" s="3"/>
      <c r="S154" s="3"/>
      <c r="T154" s="3"/>
      <c r="U154" s="3"/>
      <c r="V154" s="3"/>
      <c r="W154" s="3"/>
      <c r="X154" s="3"/>
      <c r="Y154" s="3"/>
      <c r="Z154" s="3"/>
    </row>
    <row r="155" ht="14.25" customHeight="1">
      <c r="A155" s="3"/>
      <c r="B155" s="3"/>
      <c r="C155" s="3"/>
      <c r="D155" s="3"/>
      <c r="E155" s="3"/>
      <c r="F155" s="133"/>
      <c r="G155" s="133"/>
      <c r="H155" s="3"/>
      <c r="I155" s="3"/>
      <c r="J155" s="3"/>
      <c r="K155" s="3"/>
      <c r="L155" s="3"/>
      <c r="M155" s="3"/>
      <c r="N155" s="3"/>
      <c r="O155" s="3"/>
      <c r="P155" s="3"/>
      <c r="Q155" s="3"/>
      <c r="R155" s="3"/>
      <c r="S155" s="3"/>
      <c r="T155" s="3"/>
      <c r="U155" s="3"/>
      <c r="V155" s="3"/>
      <c r="W155" s="3"/>
      <c r="X155" s="3"/>
      <c r="Y155" s="3"/>
      <c r="Z155" s="3"/>
    </row>
    <row r="156" ht="14.25" customHeight="1">
      <c r="A156" s="3"/>
      <c r="B156" s="3"/>
      <c r="C156" s="3"/>
      <c r="D156" s="3"/>
      <c r="E156" s="3"/>
      <c r="F156" s="133"/>
      <c r="G156" s="133"/>
      <c r="H156" s="3"/>
      <c r="I156" s="3"/>
      <c r="J156" s="3"/>
      <c r="K156" s="3"/>
      <c r="L156" s="3"/>
      <c r="M156" s="3"/>
      <c r="N156" s="3"/>
      <c r="O156" s="3"/>
      <c r="P156" s="3"/>
      <c r="Q156" s="3"/>
      <c r="R156" s="3"/>
      <c r="S156" s="3"/>
      <c r="T156" s="3"/>
      <c r="U156" s="3"/>
      <c r="V156" s="3"/>
      <c r="W156" s="3"/>
      <c r="X156" s="3"/>
      <c r="Y156" s="3"/>
      <c r="Z156" s="3"/>
    </row>
    <row r="157" ht="14.25" customHeight="1">
      <c r="A157" s="3"/>
      <c r="B157" s="3"/>
      <c r="C157" s="3"/>
      <c r="D157" s="3"/>
      <c r="E157" s="3"/>
      <c r="F157" s="133"/>
      <c r="G157" s="133"/>
      <c r="H157" s="3"/>
      <c r="I157" s="3"/>
      <c r="J157" s="3"/>
      <c r="K157" s="3"/>
      <c r="L157" s="3"/>
      <c r="M157" s="3"/>
      <c r="N157" s="3"/>
      <c r="O157" s="3"/>
      <c r="P157" s="3"/>
      <c r="Q157" s="3"/>
      <c r="R157" s="3"/>
      <c r="S157" s="3"/>
      <c r="T157" s="3"/>
      <c r="U157" s="3"/>
      <c r="V157" s="3"/>
      <c r="W157" s="3"/>
      <c r="X157" s="3"/>
      <c r="Y157" s="3"/>
      <c r="Z157" s="3"/>
    </row>
    <row r="158" ht="14.25" customHeight="1">
      <c r="A158" s="3"/>
      <c r="B158" s="3"/>
      <c r="C158" s="3"/>
      <c r="D158" s="3"/>
      <c r="E158" s="3"/>
      <c r="F158" s="133"/>
      <c r="G158" s="133"/>
      <c r="H158" s="3"/>
      <c r="I158" s="3"/>
      <c r="J158" s="3"/>
      <c r="K158" s="3"/>
      <c r="L158" s="3"/>
      <c r="M158" s="3"/>
      <c r="N158" s="3"/>
      <c r="O158" s="3"/>
      <c r="P158" s="3"/>
      <c r="Q158" s="3"/>
      <c r="R158" s="3"/>
      <c r="S158" s="3"/>
      <c r="T158" s="3"/>
      <c r="U158" s="3"/>
      <c r="V158" s="3"/>
      <c r="W158" s="3"/>
      <c r="X158" s="3"/>
      <c r="Y158" s="3"/>
      <c r="Z158" s="3"/>
    </row>
    <row r="159" ht="14.25" customHeight="1">
      <c r="A159" s="3"/>
      <c r="B159" s="3"/>
      <c r="C159" s="3"/>
      <c r="D159" s="3"/>
      <c r="E159" s="3"/>
      <c r="F159" s="133"/>
      <c r="G159" s="133"/>
      <c r="H159" s="3"/>
      <c r="I159" s="3"/>
      <c r="J159" s="3"/>
      <c r="K159" s="3"/>
      <c r="L159" s="3"/>
      <c r="M159" s="3"/>
      <c r="N159" s="3"/>
      <c r="O159" s="3"/>
      <c r="P159" s="3"/>
      <c r="Q159" s="3"/>
      <c r="R159" s="3"/>
      <c r="S159" s="3"/>
      <c r="T159" s="3"/>
      <c r="U159" s="3"/>
      <c r="V159" s="3"/>
      <c r="W159" s="3"/>
      <c r="X159" s="3"/>
      <c r="Y159" s="3"/>
      <c r="Z159" s="3"/>
    </row>
    <row r="160" ht="14.25" customHeight="1">
      <c r="A160" s="3"/>
      <c r="B160" s="3"/>
      <c r="C160" s="3"/>
      <c r="D160" s="3"/>
      <c r="E160" s="3"/>
      <c r="F160" s="133"/>
      <c r="G160" s="133"/>
      <c r="H160" s="3"/>
      <c r="I160" s="3"/>
      <c r="J160" s="3"/>
      <c r="K160" s="3"/>
      <c r="L160" s="3"/>
      <c r="M160" s="3"/>
      <c r="N160" s="3"/>
      <c r="O160" s="3"/>
      <c r="P160" s="3"/>
      <c r="Q160" s="3"/>
      <c r="R160" s="3"/>
      <c r="S160" s="3"/>
      <c r="T160" s="3"/>
      <c r="U160" s="3"/>
      <c r="V160" s="3"/>
      <c r="W160" s="3"/>
      <c r="X160" s="3"/>
      <c r="Y160" s="3"/>
      <c r="Z160" s="3"/>
    </row>
    <row r="161" ht="14.25" customHeight="1">
      <c r="A161" s="3"/>
      <c r="B161" s="3"/>
      <c r="C161" s="3"/>
      <c r="D161" s="3"/>
      <c r="E161" s="3"/>
      <c r="F161" s="133"/>
      <c r="G161" s="133"/>
      <c r="H161" s="3"/>
      <c r="I161" s="3"/>
      <c r="J161" s="3"/>
      <c r="K161" s="3"/>
      <c r="L161" s="3"/>
      <c r="M161" s="3"/>
      <c r="N161" s="3"/>
      <c r="O161" s="3"/>
      <c r="P161" s="3"/>
      <c r="Q161" s="3"/>
      <c r="R161" s="3"/>
      <c r="S161" s="3"/>
      <c r="T161" s="3"/>
      <c r="U161" s="3"/>
      <c r="V161" s="3"/>
      <c r="W161" s="3"/>
      <c r="X161" s="3"/>
      <c r="Y161" s="3"/>
      <c r="Z161" s="3"/>
    </row>
    <row r="162" ht="14.25" customHeight="1">
      <c r="A162" s="3"/>
      <c r="B162" s="3"/>
      <c r="C162" s="3"/>
      <c r="D162" s="3"/>
      <c r="E162" s="3"/>
      <c r="F162" s="133"/>
      <c r="G162" s="133"/>
      <c r="H162" s="3"/>
      <c r="I162" s="3"/>
      <c r="J162" s="3"/>
      <c r="K162" s="3"/>
      <c r="L162" s="3"/>
      <c r="M162" s="3"/>
      <c r="N162" s="3"/>
      <c r="O162" s="3"/>
      <c r="P162" s="3"/>
      <c r="Q162" s="3"/>
      <c r="R162" s="3"/>
      <c r="S162" s="3"/>
      <c r="T162" s="3"/>
      <c r="U162" s="3"/>
      <c r="V162" s="3"/>
      <c r="W162" s="3"/>
      <c r="X162" s="3"/>
      <c r="Y162" s="3"/>
      <c r="Z162" s="3"/>
    </row>
    <row r="163" ht="14.25" customHeight="1">
      <c r="A163" s="3"/>
      <c r="B163" s="3"/>
      <c r="C163" s="3"/>
      <c r="D163" s="3"/>
      <c r="E163" s="3"/>
      <c r="F163" s="133"/>
      <c r="G163" s="133"/>
      <c r="H163" s="3"/>
      <c r="I163" s="3"/>
      <c r="J163" s="3"/>
      <c r="K163" s="3"/>
      <c r="L163" s="3"/>
      <c r="M163" s="3"/>
      <c r="N163" s="3"/>
      <c r="O163" s="3"/>
      <c r="P163" s="3"/>
      <c r="Q163" s="3"/>
      <c r="R163" s="3"/>
      <c r="S163" s="3"/>
      <c r="T163" s="3"/>
      <c r="U163" s="3"/>
      <c r="V163" s="3"/>
      <c r="W163" s="3"/>
      <c r="X163" s="3"/>
      <c r="Y163" s="3"/>
      <c r="Z163" s="3"/>
    </row>
    <row r="164" ht="14.25" customHeight="1">
      <c r="A164" s="3"/>
      <c r="B164" s="3"/>
      <c r="C164" s="3"/>
      <c r="D164" s="3"/>
      <c r="E164" s="3"/>
      <c r="F164" s="133"/>
      <c r="G164" s="133"/>
      <c r="H164" s="3"/>
      <c r="I164" s="3"/>
      <c r="J164" s="3"/>
      <c r="K164" s="3"/>
      <c r="L164" s="3"/>
      <c r="M164" s="3"/>
      <c r="N164" s="3"/>
      <c r="O164" s="3"/>
      <c r="P164" s="3"/>
      <c r="Q164" s="3"/>
      <c r="R164" s="3"/>
      <c r="S164" s="3"/>
      <c r="T164" s="3"/>
      <c r="U164" s="3"/>
      <c r="V164" s="3"/>
      <c r="W164" s="3"/>
      <c r="X164" s="3"/>
      <c r="Y164" s="3"/>
      <c r="Z164" s="3"/>
    </row>
    <row r="165" ht="14.25" customHeight="1">
      <c r="A165" s="3"/>
      <c r="B165" s="3"/>
      <c r="C165" s="3"/>
      <c r="D165" s="3"/>
      <c r="E165" s="3"/>
      <c r="F165" s="133"/>
      <c r="G165" s="133"/>
      <c r="H165" s="3"/>
      <c r="I165" s="3"/>
      <c r="J165" s="3"/>
      <c r="K165" s="3"/>
      <c r="L165" s="3"/>
      <c r="M165" s="3"/>
      <c r="N165" s="3"/>
      <c r="O165" s="3"/>
      <c r="P165" s="3"/>
      <c r="Q165" s="3"/>
      <c r="R165" s="3"/>
      <c r="S165" s="3"/>
      <c r="T165" s="3"/>
      <c r="U165" s="3"/>
      <c r="V165" s="3"/>
      <c r="W165" s="3"/>
      <c r="X165" s="3"/>
      <c r="Y165" s="3"/>
      <c r="Z165" s="3"/>
    </row>
    <row r="166" ht="14.25" customHeight="1">
      <c r="A166" s="3"/>
      <c r="B166" s="3"/>
      <c r="C166" s="3"/>
      <c r="D166" s="3"/>
      <c r="E166" s="3"/>
      <c r="F166" s="133"/>
      <c r="G166" s="133"/>
      <c r="H166" s="3"/>
      <c r="I166" s="3"/>
      <c r="J166" s="3"/>
      <c r="K166" s="3"/>
      <c r="L166" s="3"/>
      <c r="M166" s="3"/>
      <c r="N166" s="3"/>
      <c r="O166" s="3"/>
      <c r="P166" s="3"/>
      <c r="Q166" s="3"/>
      <c r="R166" s="3"/>
      <c r="S166" s="3"/>
      <c r="T166" s="3"/>
      <c r="U166" s="3"/>
      <c r="V166" s="3"/>
      <c r="W166" s="3"/>
      <c r="X166" s="3"/>
      <c r="Y166" s="3"/>
      <c r="Z166" s="3"/>
    </row>
    <row r="167" ht="14.25" customHeight="1">
      <c r="A167" s="3"/>
      <c r="B167" s="3"/>
      <c r="C167" s="3"/>
      <c r="D167" s="3"/>
      <c r="E167" s="3"/>
      <c r="F167" s="133"/>
      <c r="G167" s="133"/>
      <c r="H167" s="3"/>
      <c r="I167" s="3"/>
      <c r="J167" s="3"/>
      <c r="K167" s="3"/>
      <c r="L167" s="3"/>
      <c r="M167" s="3"/>
      <c r="N167" s="3"/>
      <c r="O167" s="3"/>
      <c r="P167" s="3"/>
      <c r="Q167" s="3"/>
      <c r="R167" s="3"/>
      <c r="S167" s="3"/>
      <c r="T167" s="3"/>
      <c r="U167" s="3"/>
      <c r="V167" s="3"/>
      <c r="W167" s="3"/>
      <c r="X167" s="3"/>
      <c r="Y167" s="3"/>
      <c r="Z167" s="3"/>
    </row>
    <row r="168" ht="14.25" customHeight="1">
      <c r="A168" s="3"/>
      <c r="B168" s="3"/>
      <c r="C168" s="3"/>
      <c r="D168" s="3"/>
      <c r="E168" s="3"/>
      <c r="F168" s="133"/>
      <c r="G168" s="133"/>
      <c r="H168" s="3"/>
      <c r="I168" s="3"/>
      <c r="J168" s="3"/>
      <c r="K168" s="3"/>
      <c r="L168" s="3"/>
      <c r="M168" s="3"/>
      <c r="N168" s="3"/>
      <c r="O168" s="3"/>
      <c r="P168" s="3"/>
      <c r="Q168" s="3"/>
      <c r="R168" s="3"/>
      <c r="S168" s="3"/>
      <c r="T168" s="3"/>
      <c r="U168" s="3"/>
      <c r="V168" s="3"/>
      <c r="W168" s="3"/>
      <c r="X168" s="3"/>
      <c r="Y168" s="3"/>
      <c r="Z168" s="3"/>
    </row>
    <row r="169" ht="14.25" customHeight="1">
      <c r="A169" s="3"/>
      <c r="B169" s="3"/>
      <c r="C169" s="3"/>
      <c r="D169" s="3"/>
      <c r="E169" s="3"/>
      <c r="F169" s="133"/>
      <c r="G169" s="133"/>
      <c r="H169" s="3"/>
      <c r="I169" s="3"/>
      <c r="J169" s="3"/>
      <c r="K169" s="3"/>
      <c r="L169" s="3"/>
      <c r="M169" s="3"/>
      <c r="N169" s="3"/>
      <c r="O169" s="3"/>
      <c r="P169" s="3"/>
      <c r="Q169" s="3"/>
      <c r="R169" s="3"/>
      <c r="S169" s="3"/>
      <c r="T169" s="3"/>
      <c r="U169" s="3"/>
      <c r="V169" s="3"/>
      <c r="W169" s="3"/>
      <c r="X169" s="3"/>
      <c r="Y169" s="3"/>
      <c r="Z169" s="3"/>
    </row>
    <row r="170" ht="14.25" customHeight="1">
      <c r="A170" s="3"/>
      <c r="B170" s="3"/>
      <c r="C170" s="3"/>
      <c r="D170" s="3"/>
      <c r="E170" s="3"/>
      <c r="F170" s="133"/>
      <c r="G170" s="133"/>
      <c r="H170" s="3"/>
      <c r="I170" s="3"/>
      <c r="J170" s="3"/>
      <c r="K170" s="3"/>
      <c r="L170" s="3"/>
      <c r="M170" s="3"/>
      <c r="N170" s="3"/>
      <c r="O170" s="3"/>
      <c r="P170" s="3"/>
      <c r="Q170" s="3"/>
      <c r="R170" s="3"/>
      <c r="S170" s="3"/>
      <c r="T170" s="3"/>
      <c r="U170" s="3"/>
      <c r="V170" s="3"/>
      <c r="W170" s="3"/>
      <c r="X170" s="3"/>
      <c r="Y170" s="3"/>
      <c r="Z170" s="3"/>
    </row>
    <row r="171" ht="14.25" customHeight="1">
      <c r="A171" s="3"/>
      <c r="B171" s="3"/>
      <c r="C171" s="3"/>
      <c r="D171" s="3"/>
      <c r="E171" s="3"/>
      <c r="F171" s="133"/>
      <c r="G171" s="133"/>
      <c r="H171" s="3"/>
      <c r="I171" s="3"/>
      <c r="J171" s="3"/>
      <c r="K171" s="3"/>
      <c r="L171" s="3"/>
      <c r="M171" s="3"/>
      <c r="N171" s="3"/>
      <c r="O171" s="3"/>
      <c r="P171" s="3"/>
      <c r="Q171" s="3"/>
      <c r="R171" s="3"/>
      <c r="S171" s="3"/>
      <c r="T171" s="3"/>
      <c r="U171" s="3"/>
      <c r="V171" s="3"/>
      <c r="W171" s="3"/>
      <c r="X171" s="3"/>
      <c r="Y171" s="3"/>
      <c r="Z171" s="3"/>
    </row>
    <row r="172" ht="14.25" customHeight="1">
      <c r="A172" s="3"/>
      <c r="B172" s="3"/>
      <c r="C172" s="3"/>
      <c r="D172" s="3"/>
      <c r="E172" s="3"/>
      <c r="F172" s="133"/>
      <c r="G172" s="133"/>
      <c r="H172" s="3"/>
      <c r="I172" s="3"/>
      <c r="J172" s="3"/>
      <c r="K172" s="3"/>
      <c r="L172" s="3"/>
      <c r="M172" s="3"/>
      <c r="N172" s="3"/>
      <c r="O172" s="3"/>
      <c r="P172" s="3"/>
      <c r="Q172" s="3"/>
      <c r="R172" s="3"/>
      <c r="S172" s="3"/>
      <c r="T172" s="3"/>
      <c r="U172" s="3"/>
      <c r="V172" s="3"/>
      <c r="W172" s="3"/>
      <c r="X172" s="3"/>
      <c r="Y172" s="3"/>
      <c r="Z172" s="3"/>
    </row>
    <row r="173" ht="14.25" customHeight="1">
      <c r="A173" s="3"/>
      <c r="B173" s="3"/>
      <c r="C173" s="3"/>
      <c r="D173" s="3"/>
      <c r="E173" s="3"/>
      <c r="F173" s="133"/>
      <c r="G173" s="133"/>
      <c r="H173" s="3"/>
      <c r="I173" s="3"/>
      <c r="J173" s="3"/>
      <c r="K173" s="3"/>
      <c r="L173" s="3"/>
      <c r="M173" s="3"/>
      <c r="N173" s="3"/>
      <c r="O173" s="3"/>
      <c r="P173" s="3"/>
      <c r="Q173" s="3"/>
      <c r="R173" s="3"/>
      <c r="S173" s="3"/>
      <c r="T173" s="3"/>
      <c r="U173" s="3"/>
      <c r="V173" s="3"/>
      <c r="W173" s="3"/>
      <c r="X173" s="3"/>
      <c r="Y173" s="3"/>
      <c r="Z173" s="3"/>
    </row>
    <row r="174" ht="14.25" customHeight="1">
      <c r="A174" s="3"/>
      <c r="B174" s="3"/>
      <c r="C174" s="3"/>
      <c r="D174" s="3"/>
      <c r="E174" s="3"/>
      <c r="F174" s="133"/>
      <c r="G174" s="133"/>
      <c r="H174" s="3"/>
      <c r="I174" s="3"/>
      <c r="J174" s="3"/>
      <c r="K174" s="3"/>
      <c r="L174" s="3"/>
      <c r="M174" s="3"/>
      <c r="N174" s="3"/>
      <c r="O174" s="3"/>
      <c r="P174" s="3"/>
      <c r="Q174" s="3"/>
      <c r="R174" s="3"/>
      <c r="S174" s="3"/>
      <c r="T174" s="3"/>
      <c r="U174" s="3"/>
      <c r="V174" s="3"/>
      <c r="W174" s="3"/>
      <c r="X174" s="3"/>
      <c r="Y174" s="3"/>
      <c r="Z174" s="3"/>
    </row>
    <row r="175" ht="14.25" customHeight="1">
      <c r="A175" s="3"/>
      <c r="B175" s="3"/>
      <c r="C175" s="3"/>
      <c r="D175" s="3"/>
      <c r="E175" s="3"/>
      <c r="F175" s="133"/>
      <c r="G175" s="133"/>
      <c r="H175" s="3"/>
      <c r="I175" s="3"/>
      <c r="J175" s="3"/>
      <c r="K175" s="3"/>
      <c r="L175" s="3"/>
      <c r="M175" s="3"/>
      <c r="N175" s="3"/>
      <c r="O175" s="3"/>
      <c r="P175" s="3"/>
      <c r="Q175" s="3"/>
      <c r="R175" s="3"/>
      <c r="S175" s="3"/>
      <c r="T175" s="3"/>
      <c r="U175" s="3"/>
      <c r="V175" s="3"/>
      <c r="W175" s="3"/>
      <c r="X175" s="3"/>
      <c r="Y175" s="3"/>
      <c r="Z175" s="3"/>
    </row>
    <row r="176" ht="14.25" customHeight="1">
      <c r="A176" s="3"/>
      <c r="B176" s="3"/>
      <c r="C176" s="3"/>
      <c r="D176" s="3"/>
      <c r="E176" s="3"/>
      <c r="F176" s="133"/>
      <c r="G176" s="133"/>
      <c r="H176" s="3"/>
      <c r="I176" s="3"/>
      <c r="J176" s="3"/>
      <c r="K176" s="3"/>
      <c r="L176" s="3"/>
      <c r="M176" s="3"/>
      <c r="N176" s="3"/>
      <c r="O176" s="3"/>
      <c r="P176" s="3"/>
      <c r="Q176" s="3"/>
      <c r="R176" s="3"/>
      <c r="S176" s="3"/>
      <c r="T176" s="3"/>
      <c r="U176" s="3"/>
      <c r="V176" s="3"/>
      <c r="W176" s="3"/>
      <c r="X176" s="3"/>
      <c r="Y176" s="3"/>
      <c r="Z176" s="3"/>
    </row>
    <row r="177" ht="14.25" customHeight="1">
      <c r="A177" s="3"/>
      <c r="B177" s="3"/>
      <c r="C177" s="3"/>
      <c r="D177" s="3"/>
      <c r="E177" s="3"/>
      <c r="F177" s="133"/>
      <c r="G177" s="133"/>
      <c r="H177" s="3"/>
      <c r="I177" s="3"/>
      <c r="J177" s="3"/>
      <c r="K177" s="3"/>
      <c r="L177" s="3"/>
      <c r="M177" s="3"/>
      <c r="N177" s="3"/>
      <c r="O177" s="3"/>
      <c r="P177" s="3"/>
      <c r="Q177" s="3"/>
      <c r="R177" s="3"/>
      <c r="S177" s="3"/>
      <c r="T177" s="3"/>
      <c r="U177" s="3"/>
      <c r="V177" s="3"/>
      <c r="W177" s="3"/>
      <c r="X177" s="3"/>
      <c r="Y177" s="3"/>
      <c r="Z177" s="3"/>
    </row>
    <row r="178" ht="14.25" customHeight="1">
      <c r="A178" s="3"/>
      <c r="B178" s="3"/>
      <c r="C178" s="3"/>
      <c r="D178" s="3"/>
      <c r="E178" s="3"/>
      <c r="F178" s="133"/>
      <c r="G178" s="133"/>
      <c r="H178" s="3"/>
      <c r="I178" s="3"/>
      <c r="J178" s="3"/>
      <c r="K178" s="3"/>
      <c r="L178" s="3"/>
      <c r="M178" s="3"/>
      <c r="N178" s="3"/>
      <c r="O178" s="3"/>
      <c r="P178" s="3"/>
      <c r="Q178" s="3"/>
      <c r="R178" s="3"/>
      <c r="S178" s="3"/>
      <c r="T178" s="3"/>
      <c r="U178" s="3"/>
      <c r="V178" s="3"/>
      <c r="W178" s="3"/>
      <c r="X178" s="3"/>
      <c r="Y178" s="3"/>
      <c r="Z178" s="3"/>
    </row>
    <row r="179" ht="14.25" customHeight="1">
      <c r="A179" s="3"/>
      <c r="B179" s="3"/>
      <c r="C179" s="3"/>
      <c r="D179" s="3"/>
      <c r="E179" s="3"/>
      <c r="F179" s="133"/>
      <c r="G179" s="133"/>
      <c r="H179" s="3"/>
      <c r="I179" s="3"/>
      <c r="J179" s="3"/>
      <c r="K179" s="3"/>
      <c r="L179" s="3"/>
      <c r="M179" s="3"/>
      <c r="N179" s="3"/>
      <c r="O179" s="3"/>
      <c r="P179" s="3"/>
      <c r="Q179" s="3"/>
      <c r="R179" s="3"/>
      <c r="S179" s="3"/>
      <c r="T179" s="3"/>
      <c r="U179" s="3"/>
      <c r="V179" s="3"/>
      <c r="W179" s="3"/>
      <c r="X179" s="3"/>
      <c r="Y179" s="3"/>
      <c r="Z179" s="3"/>
    </row>
    <row r="180" ht="14.25" customHeight="1">
      <c r="A180" s="3"/>
      <c r="B180" s="3"/>
      <c r="C180" s="3"/>
      <c r="D180" s="3"/>
      <c r="E180" s="3"/>
      <c r="F180" s="133"/>
      <c r="G180" s="133"/>
      <c r="H180" s="3"/>
      <c r="I180" s="3"/>
      <c r="J180" s="3"/>
      <c r="K180" s="3"/>
      <c r="L180" s="3"/>
      <c r="M180" s="3"/>
      <c r="N180" s="3"/>
      <c r="O180" s="3"/>
      <c r="P180" s="3"/>
      <c r="Q180" s="3"/>
      <c r="R180" s="3"/>
      <c r="S180" s="3"/>
      <c r="T180" s="3"/>
      <c r="U180" s="3"/>
      <c r="V180" s="3"/>
      <c r="W180" s="3"/>
      <c r="X180" s="3"/>
      <c r="Y180" s="3"/>
      <c r="Z180" s="3"/>
    </row>
    <row r="181" ht="14.25" customHeight="1">
      <c r="A181" s="3"/>
      <c r="B181" s="3"/>
      <c r="C181" s="3"/>
      <c r="D181" s="3"/>
      <c r="E181" s="3"/>
      <c r="F181" s="133"/>
      <c r="G181" s="133"/>
      <c r="H181" s="3"/>
      <c r="I181" s="3"/>
      <c r="J181" s="3"/>
      <c r="K181" s="3"/>
      <c r="L181" s="3"/>
      <c r="M181" s="3"/>
      <c r="N181" s="3"/>
      <c r="O181" s="3"/>
      <c r="P181" s="3"/>
      <c r="Q181" s="3"/>
      <c r="R181" s="3"/>
      <c r="S181" s="3"/>
      <c r="T181" s="3"/>
      <c r="U181" s="3"/>
      <c r="V181" s="3"/>
      <c r="W181" s="3"/>
      <c r="X181" s="3"/>
      <c r="Y181" s="3"/>
      <c r="Z181" s="3"/>
    </row>
    <row r="182" ht="14.25" customHeight="1">
      <c r="A182" s="3"/>
      <c r="B182" s="3"/>
      <c r="C182" s="3"/>
      <c r="D182" s="3"/>
      <c r="E182" s="3"/>
      <c r="F182" s="133"/>
      <c r="G182" s="133"/>
      <c r="H182" s="3"/>
      <c r="I182" s="3"/>
      <c r="J182" s="3"/>
      <c r="K182" s="3"/>
      <c r="L182" s="3"/>
      <c r="M182" s="3"/>
      <c r="N182" s="3"/>
      <c r="O182" s="3"/>
      <c r="P182" s="3"/>
      <c r="Q182" s="3"/>
      <c r="R182" s="3"/>
      <c r="S182" s="3"/>
      <c r="T182" s="3"/>
      <c r="U182" s="3"/>
      <c r="V182" s="3"/>
      <c r="W182" s="3"/>
      <c r="X182" s="3"/>
      <c r="Y182" s="3"/>
      <c r="Z182" s="3"/>
    </row>
    <row r="183" ht="14.25" customHeight="1">
      <c r="A183" s="3"/>
      <c r="B183" s="3"/>
      <c r="C183" s="3"/>
      <c r="D183" s="3"/>
      <c r="E183" s="3"/>
      <c r="F183" s="133"/>
      <c r="G183" s="133"/>
      <c r="H183" s="3"/>
      <c r="I183" s="3"/>
      <c r="J183" s="3"/>
      <c r="K183" s="3"/>
      <c r="L183" s="3"/>
      <c r="M183" s="3"/>
      <c r="N183" s="3"/>
      <c r="O183" s="3"/>
      <c r="P183" s="3"/>
      <c r="Q183" s="3"/>
      <c r="R183" s="3"/>
      <c r="S183" s="3"/>
      <c r="T183" s="3"/>
      <c r="U183" s="3"/>
      <c r="V183" s="3"/>
      <c r="W183" s="3"/>
      <c r="X183" s="3"/>
      <c r="Y183" s="3"/>
      <c r="Z183" s="3"/>
    </row>
    <row r="184" ht="14.25" customHeight="1">
      <c r="A184" s="3"/>
      <c r="B184" s="3"/>
      <c r="C184" s="3"/>
      <c r="D184" s="3"/>
      <c r="E184" s="3"/>
      <c r="F184" s="133"/>
      <c r="G184" s="133"/>
      <c r="H184" s="3"/>
      <c r="I184" s="3"/>
      <c r="J184" s="3"/>
      <c r="K184" s="3"/>
      <c r="L184" s="3"/>
      <c r="M184" s="3"/>
      <c r="N184" s="3"/>
      <c r="O184" s="3"/>
      <c r="P184" s="3"/>
      <c r="Q184" s="3"/>
      <c r="R184" s="3"/>
      <c r="S184" s="3"/>
      <c r="T184" s="3"/>
      <c r="U184" s="3"/>
      <c r="V184" s="3"/>
      <c r="W184" s="3"/>
      <c r="X184" s="3"/>
      <c r="Y184" s="3"/>
      <c r="Z184" s="3"/>
    </row>
    <row r="185" ht="14.25" customHeight="1">
      <c r="A185" s="3"/>
      <c r="B185" s="3"/>
      <c r="C185" s="3"/>
      <c r="D185" s="3"/>
      <c r="E185" s="3"/>
      <c r="F185" s="133"/>
      <c r="G185" s="133"/>
      <c r="H185" s="3"/>
      <c r="I185" s="3"/>
      <c r="J185" s="3"/>
      <c r="K185" s="3"/>
      <c r="L185" s="3"/>
      <c r="M185" s="3"/>
      <c r="N185" s="3"/>
      <c r="O185" s="3"/>
      <c r="P185" s="3"/>
      <c r="Q185" s="3"/>
      <c r="R185" s="3"/>
      <c r="S185" s="3"/>
      <c r="T185" s="3"/>
      <c r="U185" s="3"/>
      <c r="V185" s="3"/>
      <c r="W185" s="3"/>
      <c r="X185" s="3"/>
      <c r="Y185" s="3"/>
      <c r="Z185" s="3"/>
    </row>
    <row r="186" ht="14.25" customHeight="1">
      <c r="A186" s="3"/>
      <c r="B186" s="3"/>
      <c r="C186" s="3"/>
      <c r="D186" s="3"/>
      <c r="E186" s="3"/>
      <c r="F186" s="133"/>
      <c r="G186" s="133"/>
      <c r="H186" s="3"/>
      <c r="I186" s="3"/>
      <c r="J186" s="3"/>
      <c r="K186" s="3"/>
      <c r="L186" s="3"/>
      <c r="M186" s="3"/>
      <c r="N186" s="3"/>
      <c r="O186" s="3"/>
      <c r="P186" s="3"/>
      <c r="Q186" s="3"/>
      <c r="R186" s="3"/>
      <c r="S186" s="3"/>
      <c r="T186" s="3"/>
      <c r="U186" s="3"/>
      <c r="V186" s="3"/>
      <c r="W186" s="3"/>
      <c r="X186" s="3"/>
      <c r="Y186" s="3"/>
      <c r="Z186" s="3"/>
    </row>
    <row r="187" ht="14.25" customHeight="1">
      <c r="A187" s="3"/>
      <c r="B187" s="3"/>
      <c r="C187" s="3"/>
      <c r="D187" s="3"/>
      <c r="E187" s="3"/>
      <c r="F187" s="133"/>
      <c r="G187" s="133"/>
      <c r="H187" s="3"/>
      <c r="I187" s="3"/>
      <c r="J187" s="3"/>
      <c r="K187" s="3"/>
      <c r="L187" s="3"/>
      <c r="M187" s="3"/>
      <c r="N187" s="3"/>
      <c r="O187" s="3"/>
      <c r="P187" s="3"/>
      <c r="Q187" s="3"/>
      <c r="R187" s="3"/>
      <c r="S187" s="3"/>
      <c r="T187" s="3"/>
      <c r="U187" s="3"/>
      <c r="V187" s="3"/>
      <c r="W187" s="3"/>
      <c r="X187" s="3"/>
      <c r="Y187" s="3"/>
      <c r="Z187" s="3"/>
    </row>
    <row r="188" ht="14.25" customHeight="1">
      <c r="A188" s="3"/>
      <c r="B188" s="3"/>
      <c r="C188" s="3"/>
      <c r="D188" s="3"/>
      <c r="E188" s="3"/>
      <c r="F188" s="133"/>
      <c r="G188" s="133"/>
      <c r="H188" s="3"/>
      <c r="I188" s="3"/>
      <c r="J188" s="3"/>
      <c r="K188" s="3"/>
      <c r="L188" s="3"/>
      <c r="M188" s="3"/>
      <c r="N188" s="3"/>
      <c r="O188" s="3"/>
      <c r="P188" s="3"/>
      <c r="Q188" s="3"/>
      <c r="R188" s="3"/>
      <c r="S188" s="3"/>
      <c r="T188" s="3"/>
      <c r="U188" s="3"/>
      <c r="V188" s="3"/>
      <c r="W188" s="3"/>
      <c r="X188" s="3"/>
      <c r="Y188" s="3"/>
      <c r="Z188" s="3"/>
    </row>
    <row r="189" ht="14.25" customHeight="1">
      <c r="A189" s="3"/>
      <c r="B189" s="3"/>
      <c r="C189" s="3"/>
      <c r="D189" s="3"/>
      <c r="E189" s="3"/>
      <c r="F189" s="133"/>
      <c r="G189" s="133"/>
      <c r="H189" s="3"/>
      <c r="I189" s="3"/>
      <c r="J189" s="3"/>
      <c r="K189" s="3"/>
      <c r="L189" s="3"/>
      <c r="M189" s="3"/>
      <c r="N189" s="3"/>
      <c r="O189" s="3"/>
      <c r="P189" s="3"/>
      <c r="Q189" s="3"/>
      <c r="R189" s="3"/>
      <c r="S189" s="3"/>
      <c r="T189" s="3"/>
      <c r="U189" s="3"/>
      <c r="V189" s="3"/>
      <c r="W189" s="3"/>
      <c r="X189" s="3"/>
      <c r="Y189" s="3"/>
      <c r="Z189" s="3"/>
    </row>
    <row r="190" ht="14.25" customHeight="1">
      <c r="A190" s="3"/>
      <c r="B190" s="3"/>
      <c r="C190" s="3"/>
      <c r="D190" s="3"/>
      <c r="E190" s="3"/>
      <c r="F190" s="133"/>
      <c r="G190" s="133"/>
      <c r="H190" s="3"/>
      <c r="I190" s="3"/>
      <c r="J190" s="3"/>
      <c r="K190" s="3"/>
      <c r="L190" s="3"/>
      <c r="M190" s="3"/>
      <c r="N190" s="3"/>
      <c r="O190" s="3"/>
      <c r="P190" s="3"/>
      <c r="Q190" s="3"/>
      <c r="R190" s="3"/>
      <c r="S190" s="3"/>
      <c r="T190" s="3"/>
      <c r="U190" s="3"/>
      <c r="V190" s="3"/>
      <c r="W190" s="3"/>
      <c r="X190" s="3"/>
      <c r="Y190" s="3"/>
      <c r="Z190" s="3"/>
    </row>
    <row r="191" ht="14.25" customHeight="1">
      <c r="A191" s="3"/>
      <c r="B191" s="3"/>
      <c r="C191" s="3"/>
      <c r="D191" s="3"/>
      <c r="E191" s="3"/>
      <c r="F191" s="133"/>
      <c r="G191" s="133"/>
      <c r="H191" s="3"/>
      <c r="I191" s="3"/>
      <c r="J191" s="3"/>
      <c r="K191" s="3"/>
      <c r="L191" s="3"/>
      <c r="M191" s="3"/>
      <c r="N191" s="3"/>
      <c r="O191" s="3"/>
      <c r="P191" s="3"/>
      <c r="Q191" s="3"/>
      <c r="R191" s="3"/>
      <c r="S191" s="3"/>
      <c r="T191" s="3"/>
      <c r="U191" s="3"/>
      <c r="V191" s="3"/>
      <c r="W191" s="3"/>
      <c r="X191" s="3"/>
      <c r="Y191" s="3"/>
      <c r="Z191" s="3"/>
    </row>
    <row r="192" ht="14.25" customHeight="1">
      <c r="A192" s="3"/>
      <c r="B192" s="3"/>
      <c r="C192" s="3"/>
      <c r="D192" s="3"/>
      <c r="E192" s="3"/>
      <c r="F192" s="133"/>
      <c r="G192" s="133"/>
      <c r="H192" s="3"/>
      <c r="I192" s="3"/>
      <c r="J192" s="3"/>
      <c r="K192" s="3"/>
      <c r="L192" s="3"/>
      <c r="M192" s="3"/>
      <c r="N192" s="3"/>
      <c r="O192" s="3"/>
      <c r="P192" s="3"/>
      <c r="Q192" s="3"/>
      <c r="R192" s="3"/>
      <c r="S192" s="3"/>
      <c r="T192" s="3"/>
      <c r="U192" s="3"/>
      <c r="V192" s="3"/>
      <c r="W192" s="3"/>
      <c r="X192" s="3"/>
      <c r="Y192" s="3"/>
      <c r="Z192" s="3"/>
    </row>
    <row r="193" ht="14.25" customHeight="1">
      <c r="A193" s="3"/>
      <c r="B193" s="3"/>
      <c r="C193" s="3"/>
      <c r="D193" s="3"/>
      <c r="E193" s="3"/>
      <c r="F193" s="133"/>
      <c r="G193" s="133"/>
      <c r="H193" s="3"/>
      <c r="I193" s="3"/>
      <c r="J193" s="3"/>
      <c r="K193" s="3"/>
      <c r="L193" s="3"/>
      <c r="M193" s="3"/>
      <c r="N193" s="3"/>
      <c r="O193" s="3"/>
      <c r="P193" s="3"/>
      <c r="Q193" s="3"/>
      <c r="R193" s="3"/>
      <c r="S193" s="3"/>
      <c r="T193" s="3"/>
      <c r="U193" s="3"/>
      <c r="V193" s="3"/>
      <c r="W193" s="3"/>
      <c r="X193" s="3"/>
      <c r="Y193" s="3"/>
      <c r="Z193" s="3"/>
    </row>
    <row r="194" ht="14.25" customHeight="1">
      <c r="A194" s="3"/>
      <c r="B194" s="3"/>
      <c r="C194" s="3"/>
      <c r="D194" s="3"/>
      <c r="E194" s="3"/>
      <c r="F194" s="133"/>
      <c r="G194" s="133"/>
      <c r="H194" s="3"/>
      <c r="I194" s="3"/>
      <c r="J194" s="3"/>
      <c r="K194" s="3"/>
      <c r="L194" s="3"/>
      <c r="M194" s="3"/>
      <c r="N194" s="3"/>
      <c r="O194" s="3"/>
      <c r="P194" s="3"/>
      <c r="Q194" s="3"/>
      <c r="R194" s="3"/>
      <c r="S194" s="3"/>
      <c r="T194" s="3"/>
      <c r="U194" s="3"/>
      <c r="V194" s="3"/>
      <c r="W194" s="3"/>
      <c r="X194" s="3"/>
      <c r="Y194" s="3"/>
      <c r="Z194" s="3"/>
    </row>
    <row r="195" ht="14.25" customHeight="1">
      <c r="A195" s="3"/>
      <c r="B195" s="3"/>
      <c r="C195" s="3"/>
      <c r="D195" s="3"/>
      <c r="E195" s="3"/>
      <c r="F195" s="133"/>
      <c r="G195" s="133"/>
      <c r="H195" s="3"/>
      <c r="I195" s="3"/>
      <c r="J195" s="3"/>
      <c r="K195" s="3"/>
      <c r="L195" s="3"/>
      <c r="M195" s="3"/>
      <c r="N195" s="3"/>
      <c r="O195" s="3"/>
      <c r="P195" s="3"/>
      <c r="Q195" s="3"/>
      <c r="R195" s="3"/>
      <c r="S195" s="3"/>
      <c r="T195" s="3"/>
      <c r="U195" s="3"/>
      <c r="V195" s="3"/>
      <c r="W195" s="3"/>
      <c r="X195" s="3"/>
      <c r="Y195" s="3"/>
      <c r="Z195" s="3"/>
    </row>
    <row r="196" ht="14.25" customHeight="1">
      <c r="A196" s="3"/>
      <c r="B196" s="3"/>
      <c r="C196" s="3"/>
      <c r="D196" s="3"/>
      <c r="E196" s="3"/>
      <c r="F196" s="133"/>
      <c r="G196" s="133"/>
      <c r="H196" s="3"/>
      <c r="I196" s="3"/>
      <c r="J196" s="3"/>
      <c r="K196" s="3"/>
      <c r="L196" s="3"/>
      <c r="M196" s="3"/>
      <c r="N196" s="3"/>
      <c r="O196" s="3"/>
      <c r="P196" s="3"/>
      <c r="Q196" s="3"/>
      <c r="R196" s="3"/>
      <c r="S196" s="3"/>
      <c r="T196" s="3"/>
      <c r="U196" s="3"/>
      <c r="V196" s="3"/>
      <c r="W196" s="3"/>
      <c r="X196" s="3"/>
      <c r="Y196" s="3"/>
      <c r="Z196" s="3"/>
    </row>
    <row r="197" ht="14.25" customHeight="1">
      <c r="A197" s="3"/>
      <c r="B197" s="3"/>
      <c r="C197" s="3"/>
      <c r="D197" s="3"/>
      <c r="E197" s="3"/>
      <c r="F197" s="133"/>
      <c r="G197" s="133"/>
      <c r="H197" s="3"/>
      <c r="I197" s="3"/>
      <c r="J197" s="3"/>
      <c r="K197" s="3"/>
      <c r="L197" s="3"/>
      <c r="M197" s="3"/>
      <c r="N197" s="3"/>
      <c r="O197" s="3"/>
      <c r="P197" s="3"/>
      <c r="Q197" s="3"/>
      <c r="R197" s="3"/>
      <c r="S197" s="3"/>
      <c r="T197" s="3"/>
      <c r="U197" s="3"/>
      <c r="V197" s="3"/>
      <c r="W197" s="3"/>
      <c r="X197" s="3"/>
      <c r="Y197" s="3"/>
      <c r="Z197" s="3"/>
    </row>
    <row r="198" ht="14.25" customHeight="1">
      <c r="A198" s="3"/>
      <c r="B198" s="3"/>
      <c r="C198" s="3"/>
      <c r="D198" s="3"/>
      <c r="E198" s="3"/>
      <c r="F198" s="133"/>
      <c r="G198" s="133"/>
      <c r="H198" s="3"/>
      <c r="I198" s="3"/>
      <c r="J198" s="3"/>
      <c r="K198" s="3"/>
      <c r="L198" s="3"/>
      <c r="M198" s="3"/>
      <c r="N198" s="3"/>
      <c r="O198" s="3"/>
      <c r="P198" s="3"/>
      <c r="Q198" s="3"/>
      <c r="R198" s="3"/>
      <c r="S198" s="3"/>
      <c r="T198" s="3"/>
      <c r="U198" s="3"/>
      <c r="V198" s="3"/>
      <c r="W198" s="3"/>
      <c r="X198" s="3"/>
      <c r="Y198" s="3"/>
      <c r="Z198" s="3"/>
    </row>
    <row r="199" ht="14.25" customHeight="1">
      <c r="A199" s="3"/>
      <c r="B199" s="3"/>
      <c r="C199" s="3"/>
      <c r="D199" s="3"/>
      <c r="E199" s="3"/>
      <c r="F199" s="133"/>
      <c r="G199" s="133"/>
      <c r="H199" s="3"/>
      <c r="I199" s="3"/>
      <c r="J199" s="3"/>
      <c r="K199" s="3"/>
      <c r="L199" s="3"/>
      <c r="M199" s="3"/>
      <c r="N199" s="3"/>
      <c r="O199" s="3"/>
      <c r="P199" s="3"/>
      <c r="Q199" s="3"/>
      <c r="R199" s="3"/>
      <c r="S199" s="3"/>
      <c r="T199" s="3"/>
      <c r="U199" s="3"/>
      <c r="V199" s="3"/>
      <c r="W199" s="3"/>
      <c r="X199" s="3"/>
      <c r="Y199" s="3"/>
      <c r="Z199" s="3"/>
    </row>
    <row r="200" ht="14.25" customHeight="1">
      <c r="A200" s="3"/>
      <c r="B200" s="3"/>
      <c r="C200" s="3"/>
      <c r="D200" s="3"/>
      <c r="E200" s="3"/>
      <c r="F200" s="133"/>
      <c r="G200" s="133"/>
      <c r="H200" s="3"/>
      <c r="I200" s="3"/>
      <c r="J200" s="3"/>
      <c r="K200" s="3"/>
      <c r="L200" s="3"/>
      <c r="M200" s="3"/>
      <c r="N200" s="3"/>
      <c r="O200" s="3"/>
      <c r="P200" s="3"/>
      <c r="Q200" s="3"/>
      <c r="R200" s="3"/>
      <c r="S200" s="3"/>
      <c r="T200" s="3"/>
      <c r="U200" s="3"/>
      <c r="V200" s="3"/>
      <c r="W200" s="3"/>
      <c r="X200" s="3"/>
      <c r="Y200" s="3"/>
      <c r="Z200" s="3"/>
    </row>
    <row r="201" ht="14.25" customHeight="1">
      <c r="A201" s="3"/>
      <c r="B201" s="3"/>
      <c r="C201" s="3"/>
      <c r="D201" s="3"/>
      <c r="E201" s="3"/>
      <c r="F201" s="133"/>
      <c r="G201" s="133"/>
      <c r="H201" s="3"/>
      <c r="I201" s="3"/>
      <c r="J201" s="3"/>
      <c r="K201" s="3"/>
      <c r="L201" s="3"/>
      <c r="M201" s="3"/>
      <c r="N201" s="3"/>
      <c r="O201" s="3"/>
      <c r="P201" s="3"/>
      <c r="Q201" s="3"/>
      <c r="R201" s="3"/>
      <c r="S201" s="3"/>
      <c r="T201" s="3"/>
      <c r="U201" s="3"/>
      <c r="V201" s="3"/>
      <c r="W201" s="3"/>
      <c r="X201" s="3"/>
      <c r="Y201" s="3"/>
      <c r="Z201" s="3"/>
    </row>
    <row r="202" ht="14.25" customHeight="1">
      <c r="A202" s="3"/>
      <c r="B202" s="3"/>
      <c r="C202" s="3"/>
      <c r="D202" s="3"/>
      <c r="E202" s="3"/>
      <c r="F202" s="133"/>
      <c r="G202" s="133"/>
      <c r="H202" s="3"/>
      <c r="I202" s="3"/>
      <c r="J202" s="3"/>
      <c r="K202" s="3"/>
      <c r="L202" s="3"/>
      <c r="M202" s="3"/>
      <c r="N202" s="3"/>
      <c r="O202" s="3"/>
      <c r="P202" s="3"/>
      <c r="Q202" s="3"/>
      <c r="R202" s="3"/>
      <c r="S202" s="3"/>
      <c r="T202" s="3"/>
      <c r="U202" s="3"/>
      <c r="V202" s="3"/>
      <c r="W202" s="3"/>
      <c r="X202" s="3"/>
      <c r="Y202" s="3"/>
      <c r="Z202" s="3"/>
    </row>
    <row r="203" ht="14.25" customHeight="1">
      <c r="A203" s="3"/>
      <c r="B203" s="3"/>
      <c r="C203" s="3"/>
      <c r="D203" s="3"/>
      <c r="E203" s="3"/>
      <c r="F203" s="133"/>
      <c r="G203" s="133"/>
      <c r="H203" s="3"/>
      <c r="I203" s="3"/>
      <c r="J203" s="3"/>
      <c r="K203" s="3"/>
      <c r="L203" s="3"/>
      <c r="M203" s="3"/>
      <c r="N203" s="3"/>
      <c r="O203" s="3"/>
      <c r="P203" s="3"/>
      <c r="Q203" s="3"/>
      <c r="R203" s="3"/>
      <c r="S203" s="3"/>
      <c r="T203" s="3"/>
      <c r="U203" s="3"/>
      <c r="V203" s="3"/>
      <c r="W203" s="3"/>
      <c r="X203" s="3"/>
      <c r="Y203" s="3"/>
      <c r="Z203" s="3"/>
    </row>
    <row r="204" ht="14.25" customHeight="1">
      <c r="A204" s="3"/>
      <c r="B204" s="3"/>
      <c r="C204" s="3"/>
      <c r="D204" s="3"/>
      <c r="E204" s="3"/>
      <c r="F204" s="133"/>
      <c r="G204" s="133"/>
      <c r="H204" s="3"/>
      <c r="I204" s="3"/>
      <c r="J204" s="3"/>
      <c r="K204" s="3"/>
      <c r="L204" s="3"/>
      <c r="M204" s="3"/>
      <c r="N204" s="3"/>
      <c r="O204" s="3"/>
      <c r="P204" s="3"/>
      <c r="Q204" s="3"/>
      <c r="R204" s="3"/>
      <c r="S204" s="3"/>
      <c r="T204" s="3"/>
      <c r="U204" s="3"/>
      <c r="V204" s="3"/>
      <c r="W204" s="3"/>
      <c r="X204" s="3"/>
      <c r="Y204" s="3"/>
      <c r="Z204" s="3"/>
    </row>
    <row r="205" ht="14.25" customHeight="1">
      <c r="A205" s="3"/>
      <c r="B205" s="3"/>
      <c r="C205" s="3"/>
      <c r="D205" s="3"/>
      <c r="E205" s="3"/>
      <c r="F205" s="133"/>
      <c r="G205" s="133"/>
      <c r="H205" s="3"/>
      <c r="I205" s="3"/>
      <c r="J205" s="3"/>
      <c r="K205" s="3"/>
      <c r="L205" s="3"/>
      <c r="M205" s="3"/>
      <c r="N205" s="3"/>
      <c r="O205" s="3"/>
      <c r="P205" s="3"/>
      <c r="Q205" s="3"/>
      <c r="R205" s="3"/>
      <c r="S205" s="3"/>
      <c r="T205" s="3"/>
      <c r="U205" s="3"/>
      <c r="V205" s="3"/>
      <c r="W205" s="3"/>
      <c r="X205" s="3"/>
      <c r="Y205" s="3"/>
      <c r="Z205" s="3"/>
    </row>
    <row r="206" ht="14.25" customHeight="1">
      <c r="A206" s="3"/>
      <c r="B206" s="3"/>
      <c r="C206" s="3"/>
      <c r="D206" s="3"/>
      <c r="E206" s="3"/>
      <c r="F206" s="133"/>
      <c r="G206" s="133"/>
      <c r="H206" s="3"/>
      <c r="I206" s="3"/>
      <c r="J206" s="3"/>
      <c r="K206" s="3"/>
      <c r="L206" s="3"/>
      <c r="M206" s="3"/>
      <c r="N206" s="3"/>
      <c r="O206" s="3"/>
      <c r="P206" s="3"/>
      <c r="Q206" s="3"/>
      <c r="R206" s="3"/>
      <c r="S206" s="3"/>
      <c r="T206" s="3"/>
      <c r="U206" s="3"/>
      <c r="V206" s="3"/>
      <c r="W206" s="3"/>
      <c r="X206" s="3"/>
      <c r="Y206" s="3"/>
      <c r="Z206" s="3"/>
    </row>
    <row r="207" ht="14.25" customHeight="1">
      <c r="A207" s="3"/>
      <c r="B207" s="3"/>
      <c r="C207" s="3"/>
      <c r="D207" s="3"/>
      <c r="E207" s="3"/>
      <c r="F207" s="133"/>
      <c r="G207" s="133"/>
      <c r="H207" s="3"/>
      <c r="I207" s="3"/>
      <c r="J207" s="3"/>
      <c r="K207" s="3"/>
      <c r="L207" s="3"/>
      <c r="M207" s="3"/>
      <c r="N207" s="3"/>
      <c r="O207" s="3"/>
      <c r="P207" s="3"/>
      <c r="Q207" s="3"/>
      <c r="R207" s="3"/>
      <c r="S207" s="3"/>
      <c r="T207" s="3"/>
      <c r="U207" s="3"/>
      <c r="V207" s="3"/>
      <c r="W207" s="3"/>
      <c r="X207" s="3"/>
      <c r="Y207" s="3"/>
      <c r="Z207" s="3"/>
    </row>
    <row r="208" ht="14.25" customHeight="1">
      <c r="A208" s="3"/>
      <c r="B208" s="3"/>
      <c r="C208" s="3"/>
      <c r="D208" s="3"/>
      <c r="E208" s="3"/>
      <c r="F208" s="133"/>
      <c r="G208" s="133"/>
      <c r="H208" s="3"/>
      <c r="I208" s="3"/>
      <c r="J208" s="3"/>
      <c r="K208" s="3"/>
      <c r="L208" s="3"/>
      <c r="M208" s="3"/>
      <c r="N208" s="3"/>
      <c r="O208" s="3"/>
      <c r="P208" s="3"/>
      <c r="Q208" s="3"/>
      <c r="R208" s="3"/>
      <c r="S208" s="3"/>
      <c r="T208" s="3"/>
      <c r="U208" s="3"/>
      <c r="V208" s="3"/>
      <c r="W208" s="3"/>
      <c r="X208" s="3"/>
      <c r="Y208" s="3"/>
      <c r="Z208" s="3"/>
    </row>
    <row r="209" ht="14.25" customHeight="1">
      <c r="A209" s="3"/>
      <c r="B209" s="3"/>
      <c r="C209" s="3"/>
      <c r="D209" s="3"/>
      <c r="E209" s="3"/>
      <c r="F209" s="133"/>
      <c r="G209" s="133"/>
      <c r="H209" s="3"/>
      <c r="I209" s="3"/>
      <c r="J209" s="3"/>
      <c r="K209" s="3"/>
      <c r="L209" s="3"/>
      <c r="M209" s="3"/>
      <c r="N209" s="3"/>
      <c r="O209" s="3"/>
      <c r="P209" s="3"/>
      <c r="Q209" s="3"/>
      <c r="R209" s="3"/>
      <c r="S209" s="3"/>
      <c r="T209" s="3"/>
      <c r="U209" s="3"/>
      <c r="V209" s="3"/>
      <c r="W209" s="3"/>
      <c r="X209" s="3"/>
      <c r="Y209" s="3"/>
      <c r="Z209" s="3"/>
    </row>
    <row r="210" ht="14.25" customHeight="1">
      <c r="A210" s="3"/>
      <c r="B210" s="3"/>
      <c r="C210" s="3"/>
      <c r="D210" s="3"/>
      <c r="E210" s="3"/>
      <c r="F210" s="133"/>
      <c r="G210" s="133"/>
      <c r="H210" s="3"/>
      <c r="I210" s="3"/>
      <c r="J210" s="3"/>
      <c r="K210" s="3"/>
      <c r="L210" s="3"/>
      <c r="M210" s="3"/>
      <c r="N210" s="3"/>
      <c r="O210" s="3"/>
      <c r="P210" s="3"/>
      <c r="Q210" s="3"/>
      <c r="R210" s="3"/>
      <c r="S210" s="3"/>
      <c r="T210" s="3"/>
      <c r="U210" s="3"/>
      <c r="V210" s="3"/>
      <c r="W210" s="3"/>
      <c r="X210" s="3"/>
      <c r="Y210" s="3"/>
      <c r="Z210" s="3"/>
    </row>
    <row r="211" ht="14.25" customHeight="1">
      <c r="A211" s="3"/>
      <c r="B211" s="3"/>
      <c r="C211" s="3"/>
      <c r="D211" s="3"/>
      <c r="E211" s="3"/>
      <c r="F211" s="133"/>
      <c r="G211" s="133"/>
      <c r="H211" s="3"/>
      <c r="I211" s="3"/>
      <c r="J211" s="3"/>
      <c r="K211" s="3"/>
      <c r="L211" s="3"/>
      <c r="M211" s="3"/>
      <c r="N211" s="3"/>
      <c r="O211" s="3"/>
      <c r="P211" s="3"/>
      <c r="Q211" s="3"/>
      <c r="R211" s="3"/>
      <c r="S211" s="3"/>
      <c r="T211" s="3"/>
      <c r="U211" s="3"/>
      <c r="V211" s="3"/>
      <c r="W211" s="3"/>
      <c r="X211" s="3"/>
      <c r="Y211" s="3"/>
      <c r="Z211" s="3"/>
    </row>
    <row r="212" ht="14.25" customHeight="1">
      <c r="A212" s="3"/>
      <c r="B212" s="3"/>
      <c r="C212" s="3"/>
      <c r="D212" s="3"/>
      <c r="E212" s="3"/>
      <c r="F212" s="133"/>
      <c r="G212" s="133"/>
      <c r="H212" s="3"/>
      <c r="I212" s="3"/>
      <c r="J212" s="3"/>
      <c r="K212" s="3"/>
      <c r="L212" s="3"/>
      <c r="M212" s="3"/>
      <c r="N212" s="3"/>
      <c r="O212" s="3"/>
      <c r="P212" s="3"/>
      <c r="Q212" s="3"/>
      <c r="R212" s="3"/>
      <c r="S212" s="3"/>
      <c r="T212" s="3"/>
      <c r="U212" s="3"/>
      <c r="V212" s="3"/>
      <c r="W212" s="3"/>
      <c r="X212" s="3"/>
      <c r="Y212" s="3"/>
      <c r="Z212" s="3"/>
    </row>
    <row r="213" ht="14.25" customHeight="1">
      <c r="A213" s="3"/>
      <c r="B213" s="3"/>
      <c r="C213" s="3"/>
      <c r="D213" s="3"/>
      <c r="E213" s="3"/>
      <c r="F213" s="133"/>
      <c r="G213" s="133"/>
      <c r="H213" s="3"/>
      <c r="I213" s="3"/>
      <c r="J213" s="3"/>
      <c r="K213" s="3"/>
      <c r="L213" s="3"/>
      <c r="M213" s="3"/>
      <c r="N213" s="3"/>
      <c r="O213" s="3"/>
      <c r="P213" s="3"/>
      <c r="Q213" s="3"/>
      <c r="R213" s="3"/>
      <c r="S213" s="3"/>
      <c r="T213" s="3"/>
      <c r="U213" s="3"/>
      <c r="V213" s="3"/>
      <c r="W213" s="3"/>
      <c r="X213" s="3"/>
      <c r="Y213" s="3"/>
      <c r="Z213" s="3"/>
    </row>
    <row r="214" ht="14.25" customHeight="1">
      <c r="A214" s="3"/>
      <c r="B214" s="3"/>
      <c r="C214" s="3"/>
      <c r="D214" s="3"/>
      <c r="E214" s="3"/>
      <c r="F214" s="133"/>
      <c r="G214" s="133"/>
      <c r="H214" s="3"/>
      <c r="I214" s="3"/>
      <c r="J214" s="3"/>
      <c r="K214" s="3"/>
      <c r="L214" s="3"/>
      <c r="M214" s="3"/>
      <c r="N214" s="3"/>
      <c r="O214" s="3"/>
      <c r="P214" s="3"/>
      <c r="Q214" s="3"/>
      <c r="R214" s="3"/>
      <c r="S214" s="3"/>
      <c r="T214" s="3"/>
      <c r="U214" s="3"/>
      <c r="V214" s="3"/>
      <c r="W214" s="3"/>
      <c r="X214" s="3"/>
      <c r="Y214" s="3"/>
      <c r="Z214" s="3"/>
    </row>
    <row r="215" ht="14.25" customHeight="1">
      <c r="A215" s="3"/>
      <c r="B215" s="3"/>
      <c r="C215" s="3"/>
      <c r="D215" s="3"/>
      <c r="E215" s="3"/>
      <c r="F215" s="133"/>
      <c r="G215" s="133"/>
      <c r="H215" s="3"/>
      <c r="I215" s="3"/>
      <c r="J215" s="3"/>
      <c r="K215" s="3"/>
      <c r="L215" s="3"/>
      <c r="M215" s="3"/>
      <c r="N215" s="3"/>
      <c r="O215" s="3"/>
      <c r="P215" s="3"/>
      <c r="Q215" s="3"/>
      <c r="R215" s="3"/>
      <c r="S215" s="3"/>
      <c r="T215" s="3"/>
      <c r="U215" s="3"/>
      <c r="V215" s="3"/>
      <c r="W215" s="3"/>
      <c r="X215" s="3"/>
      <c r="Y215" s="3"/>
      <c r="Z215" s="3"/>
    </row>
    <row r="216" ht="14.25" customHeight="1">
      <c r="A216" s="3"/>
      <c r="B216" s="3"/>
      <c r="C216" s="3"/>
      <c r="D216" s="3"/>
      <c r="E216" s="3"/>
      <c r="F216" s="133"/>
      <c r="G216" s="133"/>
      <c r="H216" s="3"/>
      <c r="I216" s="3"/>
      <c r="J216" s="3"/>
      <c r="K216" s="3"/>
      <c r="L216" s="3"/>
      <c r="M216" s="3"/>
      <c r="N216" s="3"/>
      <c r="O216" s="3"/>
      <c r="P216" s="3"/>
      <c r="Q216" s="3"/>
      <c r="R216" s="3"/>
      <c r="S216" s="3"/>
      <c r="T216" s="3"/>
      <c r="U216" s="3"/>
      <c r="V216" s="3"/>
      <c r="W216" s="3"/>
      <c r="X216" s="3"/>
      <c r="Y216" s="3"/>
      <c r="Z216" s="3"/>
    </row>
    <row r="217" ht="14.25" customHeight="1">
      <c r="A217" s="3"/>
      <c r="B217" s="3"/>
      <c r="C217" s="3"/>
      <c r="D217" s="3"/>
      <c r="E217" s="3"/>
      <c r="F217" s="133"/>
      <c r="G217" s="133"/>
      <c r="H217" s="3"/>
      <c r="I217" s="3"/>
      <c r="J217" s="3"/>
      <c r="K217" s="3"/>
      <c r="L217" s="3"/>
      <c r="M217" s="3"/>
      <c r="N217" s="3"/>
      <c r="O217" s="3"/>
      <c r="P217" s="3"/>
      <c r="Q217" s="3"/>
      <c r="R217" s="3"/>
      <c r="S217" s="3"/>
      <c r="T217" s="3"/>
      <c r="U217" s="3"/>
      <c r="V217" s="3"/>
      <c r="W217" s="3"/>
      <c r="X217" s="3"/>
      <c r="Y217" s="3"/>
      <c r="Z217" s="3"/>
    </row>
    <row r="218" ht="14.25" customHeight="1">
      <c r="A218" s="3"/>
      <c r="B218" s="3"/>
      <c r="C218" s="3"/>
      <c r="D218" s="3"/>
      <c r="E218" s="3"/>
      <c r="F218" s="133"/>
      <c r="G218" s="133"/>
      <c r="H218" s="3"/>
      <c r="I218" s="3"/>
      <c r="J218" s="3"/>
      <c r="K218" s="3"/>
      <c r="L218" s="3"/>
      <c r="M218" s="3"/>
      <c r="N218" s="3"/>
      <c r="O218" s="3"/>
      <c r="P218" s="3"/>
      <c r="Q218" s="3"/>
      <c r="R218" s="3"/>
      <c r="S218" s="3"/>
      <c r="T218" s="3"/>
      <c r="U218" s="3"/>
      <c r="V218" s="3"/>
      <c r="W218" s="3"/>
      <c r="X218" s="3"/>
      <c r="Y218" s="3"/>
      <c r="Z218" s="3"/>
    </row>
    <row r="219" ht="14.25" customHeight="1">
      <c r="A219" s="3"/>
      <c r="B219" s="3"/>
      <c r="C219" s="3"/>
      <c r="D219" s="3"/>
      <c r="E219" s="3"/>
      <c r="F219" s="133"/>
      <c r="G219" s="133"/>
      <c r="H219" s="3"/>
      <c r="I219" s="3"/>
      <c r="J219" s="3"/>
      <c r="K219" s="3"/>
      <c r="L219" s="3"/>
      <c r="M219" s="3"/>
      <c r="N219" s="3"/>
      <c r="O219" s="3"/>
      <c r="P219" s="3"/>
      <c r="Q219" s="3"/>
      <c r="R219" s="3"/>
      <c r="S219" s="3"/>
      <c r="T219" s="3"/>
      <c r="U219" s="3"/>
      <c r="V219" s="3"/>
      <c r="W219" s="3"/>
      <c r="X219" s="3"/>
      <c r="Y219" s="3"/>
      <c r="Z219" s="3"/>
    </row>
    <row r="220" ht="14.25" customHeight="1">
      <c r="A220" s="3"/>
      <c r="B220" s="3"/>
      <c r="C220" s="3"/>
      <c r="D220" s="3"/>
      <c r="E220" s="3"/>
      <c r="F220" s="133"/>
      <c r="G220" s="133"/>
      <c r="H220" s="3"/>
      <c r="I220" s="3"/>
      <c r="J220" s="3"/>
      <c r="K220" s="3"/>
      <c r="L220" s="3"/>
      <c r="M220" s="3"/>
      <c r="N220" s="3"/>
      <c r="O220" s="3"/>
      <c r="P220" s="3"/>
      <c r="Q220" s="3"/>
      <c r="R220" s="3"/>
      <c r="S220" s="3"/>
      <c r="T220" s="3"/>
      <c r="U220" s="3"/>
      <c r="V220" s="3"/>
      <c r="W220" s="3"/>
      <c r="X220" s="3"/>
      <c r="Y220" s="3"/>
      <c r="Z220" s="3"/>
    </row>
    <row r="221" ht="14.25" customHeight="1">
      <c r="A221" s="3"/>
      <c r="B221" s="3"/>
      <c r="C221" s="3"/>
      <c r="D221" s="3"/>
      <c r="E221" s="3"/>
      <c r="F221" s="133"/>
      <c r="G221" s="133"/>
      <c r="H221" s="3"/>
      <c r="I221" s="3"/>
      <c r="J221" s="3"/>
      <c r="K221" s="3"/>
      <c r="L221" s="3"/>
      <c r="M221" s="3"/>
      <c r="N221" s="3"/>
      <c r="O221" s="3"/>
      <c r="P221" s="3"/>
      <c r="Q221" s="3"/>
      <c r="R221" s="3"/>
      <c r="S221" s="3"/>
      <c r="T221" s="3"/>
      <c r="U221" s="3"/>
      <c r="V221" s="3"/>
      <c r="W221" s="3"/>
      <c r="X221" s="3"/>
      <c r="Y221" s="3"/>
      <c r="Z221" s="3"/>
    </row>
    <row r="222" ht="14.25" customHeight="1">
      <c r="A222" s="3"/>
      <c r="B222" s="3"/>
      <c r="C222" s="3"/>
      <c r="D222" s="3"/>
      <c r="E222" s="3"/>
      <c r="F222" s="133"/>
      <c r="G222" s="133"/>
      <c r="H222" s="3"/>
      <c r="I222" s="3"/>
      <c r="J222" s="3"/>
      <c r="K222" s="3"/>
      <c r="L222" s="3"/>
      <c r="M222" s="3"/>
      <c r="N222" s="3"/>
      <c r="O222" s="3"/>
      <c r="P222" s="3"/>
      <c r="Q222" s="3"/>
      <c r="R222" s="3"/>
      <c r="S222" s="3"/>
      <c r="T222" s="3"/>
      <c r="U222" s="3"/>
      <c r="V222" s="3"/>
      <c r="W222" s="3"/>
      <c r="X222" s="3"/>
      <c r="Y222" s="3"/>
      <c r="Z222" s="3"/>
    </row>
    <row r="223" ht="14.25" customHeight="1">
      <c r="A223" s="3"/>
      <c r="B223" s="3"/>
      <c r="C223" s="3"/>
      <c r="D223" s="3"/>
      <c r="E223" s="3"/>
      <c r="F223" s="133"/>
      <c r="G223" s="133"/>
      <c r="H223" s="3"/>
      <c r="I223" s="3"/>
      <c r="J223" s="3"/>
      <c r="K223" s="3"/>
      <c r="L223" s="3"/>
      <c r="M223" s="3"/>
      <c r="N223" s="3"/>
      <c r="O223" s="3"/>
      <c r="P223" s="3"/>
      <c r="Q223" s="3"/>
      <c r="R223" s="3"/>
      <c r="S223" s="3"/>
      <c r="T223" s="3"/>
      <c r="U223" s="3"/>
      <c r="V223" s="3"/>
      <c r="W223" s="3"/>
      <c r="X223" s="3"/>
      <c r="Y223" s="3"/>
      <c r="Z223" s="3"/>
    </row>
    <row r="224" ht="14.25" customHeight="1">
      <c r="A224" s="3"/>
      <c r="B224" s="3"/>
      <c r="C224" s="3"/>
      <c r="D224" s="3"/>
      <c r="E224" s="3"/>
      <c r="F224" s="133"/>
      <c r="G224" s="133"/>
      <c r="H224" s="3"/>
      <c r="I224" s="3"/>
      <c r="J224" s="3"/>
      <c r="K224" s="3"/>
      <c r="L224" s="3"/>
      <c r="M224" s="3"/>
      <c r="N224" s="3"/>
      <c r="O224" s="3"/>
      <c r="P224" s="3"/>
      <c r="Q224" s="3"/>
      <c r="R224" s="3"/>
      <c r="S224" s="3"/>
      <c r="T224" s="3"/>
      <c r="U224" s="3"/>
      <c r="V224" s="3"/>
      <c r="W224" s="3"/>
      <c r="X224" s="3"/>
      <c r="Y224" s="3"/>
      <c r="Z224" s="3"/>
    </row>
    <row r="225" ht="14.25" customHeight="1">
      <c r="A225" s="3"/>
      <c r="B225" s="3"/>
      <c r="C225" s="3"/>
      <c r="D225" s="3"/>
      <c r="E225" s="3"/>
      <c r="F225" s="133"/>
      <c r="G225" s="133"/>
      <c r="H225" s="3"/>
      <c r="I225" s="3"/>
      <c r="J225" s="3"/>
      <c r="K225" s="3"/>
      <c r="L225" s="3"/>
      <c r="M225" s="3"/>
      <c r="N225" s="3"/>
      <c r="O225" s="3"/>
      <c r="P225" s="3"/>
      <c r="Q225" s="3"/>
      <c r="R225" s="3"/>
      <c r="S225" s="3"/>
      <c r="T225" s="3"/>
      <c r="U225" s="3"/>
      <c r="V225" s="3"/>
      <c r="W225" s="3"/>
      <c r="X225" s="3"/>
      <c r="Y225" s="3"/>
      <c r="Z225" s="3"/>
    </row>
    <row r="226" ht="14.25" customHeight="1">
      <c r="A226" s="3"/>
      <c r="B226" s="3"/>
      <c r="C226" s="3"/>
      <c r="D226" s="3"/>
      <c r="E226" s="3"/>
      <c r="F226" s="133"/>
      <c r="G226" s="133"/>
      <c r="H226" s="3"/>
      <c r="I226" s="3"/>
      <c r="J226" s="3"/>
      <c r="K226" s="3"/>
      <c r="L226" s="3"/>
      <c r="M226" s="3"/>
      <c r="N226" s="3"/>
      <c r="O226" s="3"/>
      <c r="P226" s="3"/>
      <c r="Q226" s="3"/>
      <c r="R226" s="3"/>
      <c r="S226" s="3"/>
      <c r="T226" s="3"/>
      <c r="U226" s="3"/>
      <c r="V226" s="3"/>
      <c r="W226" s="3"/>
      <c r="X226" s="3"/>
      <c r="Y226" s="3"/>
      <c r="Z226" s="3"/>
    </row>
    <row r="227" ht="14.25" customHeight="1">
      <c r="A227" s="3"/>
      <c r="B227" s="3"/>
      <c r="C227" s="3"/>
      <c r="D227" s="3"/>
      <c r="E227" s="3"/>
      <c r="F227" s="133"/>
      <c r="G227" s="133"/>
      <c r="H227" s="3"/>
      <c r="I227" s="3"/>
      <c r="J227" s="3"/>
      <c r="K227" s="3"/>
      <c r="L227" s="3"/>
      <c r="M227" s="3"/>
      <c r="N227" s="3"/>
      <c r="O227" s="3"/>
      <c r="P227" s="3"/>
      <c r="Q227" s="3"/>
      <c r="R227" s="3"/>
      <c r="S227" s="3"/>
      <c r="T227" s="3"/>
      <c r="U227" s="3"/>
      <c r="V227" s="3"/>
      <c r="W227" s="3"/>
      <c r="X227" s="3"/>
      <c r="Y227" s="3"/>
      <c r="Z227" s="3"/>
    </row>
    <row r="228" ht="14.25" customHeight="1">
      <c r="A228" s="3"/>
      <c r="B228" s="3"/>
      <c r="C228" s="3"/>
      <c r="D228" s="3"/>
      <c r="E228" s="3"/>
      <c r="F228" s="133"/>
      <c r="G228" s="133"/>
      <c r="H228" s="3"/>
      <c r="I228" s="3"/>
      <c r="J228" s="3"/>
      <c r="K228" s="3"/>
      <c r="L228" s="3"/>
      <c r="M228" s="3"/>
      <c r="N228" s="3"/>
      <c r="O228" s="3"/>
      <c r="P228" s="3"/>
      <c r="Q228" s="3"/>
      <c r="R228" s="3"/>
      <c r="S228" s="3"/>
      <c r="T228" s="3"/>
      <c r="U228" s="3"/>
      <c r="V228" s="3"/>
      <c r="W228" s="3"/>
      <c r="X228" s="3"/>
      <c r="Y228" s="3"/>
      <c r="Z228" s="3"/>
    </row>
    <row r="229" ht="14.25" customHeight="1">
      <c r="A229" s="3"/>
      <c r="B229" s="3"/>
      <c r="C229" s="3"/>
      <c r="D229" s="3"/>
      <c r="E229" s="3"/>
      <c r="F229" s="133"/>
      <c r="G229" s="133"/>
      <c r="H229" s="3"/>
      <c r="I229" s="3"/>
      <c r="J229" s="3"/>
      <c r="K229" s="3"/>
      <c r="L229" s="3"/>
      <c r="M229" s="3"/>
      <c r="N229" s="3"/>
      <c r="O229" s="3"/>
      <c r="P229" s="3"/>
      <c r="Q229" s="3"/>
      <c r="R229" s="3"/>
      <c r="S229" s="3"/>
      <c r="T229" s="3"/>
      <c r="U229" s="3"/>
      <c r="V229" s="3"/>
      <c r="W229" s="3"/>
      <c r="X229" s="3"/>
      <c r="Y229" s="3"/>
      <c r="Z229" s="3"/>
    </row>
    <row r="230" ht="14.25" customHeight="1">
      <c r="A230" s="3"/>
      <c r="B230" s="3"/>
      <c r="C230" s="3"/>
      <c r="D230" s="3"/>
      <c r="E230" s="3"/>
      <c r="F230" s="133"/>
      <c r="G230" s="133"/>
      <c r="H230" s="3"/>
      <c r="I230" s="3"/>
      <c r="J230" s="3"/>
      <c r="K230" s="3"/>
      <c r="L230" s="3"/>
      <c r="M230" s="3"/>
      <c r="N230" s="3"/>
      <c r="O230" s="3"/>
      <c r="P230" s="3"/>
      <c r="Q230" s="3"/>
      <c r="R230" s="3"/>
      <c r="S230" s="3"/>
      <c r="T230" s="3"/>
      <c r="U230" s="3"/>
      <c r="V230" s="3"/>
      <c r="W230" s="3"/>
      <c r="X230" s="3"/>
      <c r="Y230" s="3"/>
      <c r="Z230" s="3"/>
    </row>
    <row r="231" ht="14.25" customHeight="1">
      <c r="A231" s="3"/>
      <c r="B231" s="3"/>
      <c r="C231" s="3"/>
      <c r="D231" s="3"/>
      <c r="E231" s="3"/>
      <c r="F231" s="133"/>
      <c r="G231" s="133"/>
      <c r="H231" s="3"/>
      <c r="I231" s="3"/>
      <c r="J231" s="3"/>
      <c r="K231" s="3"/>
      <c r="L231" s="3"/>
      <c r="M231" s="3"/>
      <c r="N231" s="3"/>
      <c r="O231" s="3"/>
      <c r="P231" s="3"/>
      <c r="Q231" s="3"/>
      <c r="R231" s="3"/>
      <c r="S231" s="3"/>
      <c r="T231" s="3"/>
      <c r="U231" s="3"/>
      <c r="V231" s="3"/>
      <c r="W231" s="3"/>
      <c r="X231" s="3"/>
      <c r="Y231" s="3"/>
      <c r="Z231" s="3"/>
    </row>
    <row r="232" ht="14.25" customHeight="1">
      <c r="A232" s="3"/>
      <c r="B232" s="3"/>
      <c r="C232" s="3"/>
      <c r="D232" s="3"/>
      <c r="E232" s="3"/>
      <c r="F232" s="133"/>
      <c r="G232" s="133"/>
      <c r="H232" s="3"/>
      <c r="I232" s="3"/>
      <c r="J232" s="3"/>
      <c r="K232" s="3"/>
      <c r="L232" s="3"/>
      <c r="M232" s="3"/>
      <c r="N232" s="3"/>
      <c r="O232" s="3"/>
      <c r="P232" s="3"/>
      <c r="Q232" s="3"/>
      <c r="R232" s="3"/>
      <c r="S232" s="3"/>
      <c r="T232" s="3"/>
      <c r="U232" s="3"/>
      <c r="V232" s="3"/>
      <c r="W232" s="3"/>
      <c r="X232" s="3"/>
      <c r="Y232" s="3"/>
      <c r="Z232" s="3"/>
    </row>
    <row r="233" ht="14.25" customHeight="1">
      <c r="A233" s="3"/>
      <c r="B233" s="3"/>
      <c r="C233" s="3"/>
      <c r="D233" s="3"/>
      <c r="E233" s="3"/>
      <c r="F233" s="133"/>
      <c r="G233" s="133"/>
      <c r="H233" s="3"/>
      <c r="I233" s="3"/>
      <c r="J233" s="3"/>
      <c r="K233" s="3"/>
      <c r="L233" s="3"/>
      <c r="M233" s="3"/>
      <c r="N233" s="3"/>
      <c r="O233" s="3"/>
      <c r="P233" s="3"/>
      <c r="Q233" s="3"/>
      <c r="R233" s="3"/>
      <c r="S233" s="3"/>
      <c r="T233" s="3"/>
      <c r="U233" s="3"/>
      <c r="V233" s="3"/>
      <c r="W233" s="3"/>
      <c r="X233" s="3"/>
      <c r="Y233" s="3"/>
      <c r="Z233" s="3"/>
    </row>
    <row r="234" ht="14.25" customHeight="1">
      <c r="A234" s="3"/>
      <c r="B234" s="3"/>
      <c r="C234" s="3"/>
      <c r="D234" s="3"/>
      <c r="E234" s="3"/>
      <c r="F234" s="133"/>
      <c r="G234" s="133"/>
      <c r="H234" s="3"/>
      <c r="I234" s="3"/>
      <c r="J234" s="3"/>
      <c r="K234" s="3"/>
      <c r="L234" s="3"/>
      <c r="M234" s="3"/>
      <c r="N234" s="3"/>
      <c r="O234" s="3"/>
      <c r="P234" s="3"/>
      <c r="Q234" s="3"/>
      <c r="R234" s="3"/>
      <c r="S234" s="3"/>
      <c r="T234" s="3"/>
      <c r="U234" s="3"/>
      <c r="V234" s="3"/>
      <c r="W234" s="3"/>
      <c r="X234" s="3"/>
      <c r="Y234" s="3"/>
      <c r="Z234" s="3"/>
    </row>
    <row r="235" ht="14.25" customHeight="1">
      <c r="A235" s="3"/>
      <c r="B235" s="3"/>
      <c r="C235" s="3"/>
      <c r="D235" s="3"/>
      <c r="E235" s="3"/>
      <c r="F235" s="133"/>
      <c r="G235" s="133"/>
      <c r="H235" s="3"/>
      <c r="I235" s="3"/>
      <c r="J235" s="3"/>
      <c r="K235" s="3"/>
      <c r="L235" s="3"/>
      <c r="M235" s="3"/>
      <c r="N235" s="3"/>
      <c r="O235" s="3"/>
      <c r="P235" s="3"/>
      <c r="Q235" s="3"/>
      <c r="R235" s="3"/>
      <c r="S235" s="3"/>
      <c r="T235" s="3"/>
      <c r="U235" s="3"/>
      <c r="V235" s="3"/>
      <c r="W235" s="3"/>
      <c r="X235" s="3"/>
      <c r="Y235" s="3"/>
      <c r="Z235" s="3"/>
    </row>
    <row r="236" ht="14.25" customHeight="1">
      <c r="A236" s="3"/>
      <c r="B236" s="3"/>
      <c r="C236" s="3"/>
      <c r="D236" s="3"/>
      <c r="E236" s="3"/>
      <c r="F236" s="133"/>
      <c r="G236" s="133"/>
      <c r="H236" s="3"/>
      <c r="I236" s="3"/>
      <c r="J236" s="3"/>
      <c r="K236" s="3"/>
      <c r="L236" s="3"/>
      <c r="M236" s="3"/>
      <c r="N236" s="3"/>
      <c r="O236" s="3"/>
      <c r="P236" s="3"/>
      <c r="Q236" s="3"/>
      <c r="R236" s="3"/>
      <c r="S236" s="3"/>
      <c r="T236" s="3"/>
      <c r="U236" s="3"/>
      <c r="V236" s="3"/>
      <c r="W236" s="3"/>
      <c r="X236" s="3"/>
      <c r="Y236" s="3"/>
      <c r="Z236" s="3"/>
    </row>
    <row r="237" ht="14.25" customHeight="1">
      <c r="A237" s="3"/>
      <c r="B237" s="3"/>
      <c r="C237" s="3"/>
      <c r="D237" s="3"/>
      <c r="E237" s="3"/>
      <c r="F237" s="133"/>
      <c r="G237" s="133"/>
      <c r="H237" s="3"/>
      <c r="I237" s="3"/>
      <c r="J237" s="3"/>
      <c r="K237" s="3"/>
      <c r="L237" s="3"/>
      <c r="M237" s="3"/>
      <c r="N237" s="3"/>
      <c r="O237" s="3"/>
      <c r="P237" s="3"/>
      <c r="Q237" s="3"/>
      <c r="R237" s="3"/>
      <c r="S237" s="3"/>
      <c r="T237" s="3"/>
      <c r="U237" s="3"/>
      <c r="V237" s="3"/>
      <c r="W237" s="3"/>
      <c r="X237" s="3"/>
      <c r="Y237" s="3"/>
      <c r="Z237" s="3"/>
    </row>
    <row r="238" ht="14.25" customHeight="1">
      <c r="A238" s="3"/>
      <c r="B238" s="3"/>
      <c r="C238" s="3"/>
      <c r="D238" s="3"/>
      <c r="E238" s="3"/>
      <c r="F238" s="133"/>
      <c r="G238" s="133"/>
      <c r="H238" s="3"/>
      <c r="I238" s="3"/>
      <c r="J238" s="3"/>
      <c r="K238" s="3"/>
      <c r="L238" s="3"/>
      <c r="M238" s="3"/>
      <c r="N238" s="3"/>
      <c r="O238" s="3"/>
      <c r="P238" s="3"/>
      <c r="Q238" s="3"/>
      <c r="R238" s="3"/>
      <c r="S238" s="3"/>
      <c r="T238" s="3"/>
      <c r="U238" s="3"/>
      <c r="V238" s="3"/>
      <c r="W238" s="3"/>
      <c r="X238" s="3"/>
      <c r="Y238" s="3"/>
      <c r="Z238" s="3"/>
    </row>
    <row r="239" ht="14.25" customHeight="1">
      <c r="A239" s="3"/>
      <c r="B239" s="3"/>
      <c r="C239" s="3"/>
      <c r="D239" s="3"/>
      <c r="E239" s="3"/>
      <c r="F239" s="133"/>
      <c r="G239" s="133"/>
      <c r="H239" s="3"/>
      <c r="I239" s="3"/>
      <c r="J239" s="3"/>
      <c r="K239" s="3"/>
      <c r="L239" s="3"/>
      <c r="M239" s="3"/>
      <c r="N239" s="3"/>
      <c r="O239" s="3"/>
      <c r="P239" s="3"/>
      <c r="Q239" s="3"/>
      <c r="R239" s="3"/>
      <c r="S239" s="3"/>
      <c r="T239" s="3"/>
      <c r="U239" s="3"/>
      <c r="V239" s="3"/>
      <c r="W239" s="3"/>
      <c r="X239" s="3"/>
      <c r="Y239" s="3"/>
      <c r="Z239" s="3"/>
    </row>
    <row r="240" ht="14.25" customHeight="1">
      <c r="A240" s="3"/>
      <c r="B240" s="3"/>
      <c r="C240" s="3"/>
      <c r="D240" s="3"/>
      <c r="E240" s="3"/>
      <c r="F240" s="133"/>
      <c r="G240" s="133"/>
      <c r="H240" s="3"/>
      <c r="I240" s="3"/>
      <c r="J240" s="3"/>
      <c r="K240" s="3"/>
      <c r="L240" s="3"/>
      <c r="M240" s="3"/>
      <c r="N240" s="3"/>
      <c r="O240" s="3"/>
      <c r="P240" s="3"/>
      <c r="Q240" s="3"/>
      <c r="R240" s="3"/>
      <c r="S240" s="3"/>
      <c r="T240" s="3"/>
      <c r="U240" s="3"/>
      <c r="V240" s="3"/>
      <c r="W240" s="3"/>
      <c r="X240" s="3"/>
      <c r="Y240" s="3"/>
      <c r="Z240" s="3"/>
    </row>
    <row r="241" ht="14.25" customHeight="1">
      <c r="A241" s="3"/>
      <c r="B241" s="3"/>
      <c r="C241" s="3"/>
      <c r="D241" s="3"/>
      <c r="E241" s="3"/>
      <c r="F241" s="133"/>
      <c r="G241" s="133"/>
      <c r="H241" s="3"/>
      <c r="I241" s="3"/>
      <c r="J241" s="3"/>
      <c r="K241" s="3"/>
      <c r="L241" s="3"/>
      <c r="M241" s="3"/>
      <c r="N241" s="3"/>
      <c r="O241" s="3"/>
      <c r="P241" s="3"/>
      <c r="Q241" s="3"/>
      <c r="R241" s="3"/>
      <c r="S241" s="3"/>
      <c r="T241" s="3"/>
      <c r="U241" s="3"/>
      <c r="V241" s="3"/>
      <c r="W241" s="3"/>
      <c r="X241" s="3"/>
      <c r="Y241" s="3"/>
      <c r="Z241" s="3"/>
    </row>
    <row r="242" ht="14.25" customHeight="1">
      <c r="A242" s="3"/>
      <c r="B242" s="3"/>
      <c r="C242" s="3"/>
      <c r="D242" s="3"/>
      <c r="E242" s="3"/>
      <c r="F242" s="133"/>
      <c r="G242" s="133"/>
      <c r="H242" s="3"/>
      <c r="I242" s="3"/>
      <c r="J242" s="3"/>
      <c r="K242" s="3"/>
      <c r="L242" s="3"/>
      <c r="M242" s="3"/>
      <c r="N242" s="3"/>
      <c r="O242" s="3"/>
      <c r="P242" s="3"/>
      <c r="Q242" s="3"/>
      <c r="R242" s="3"/>
      <c r="S242" s="3"/>
      <c r="T242" s="3"/>
      <c r="U242" s="3"/>
      <c r="V242" s="3"/>
      <c r="W242" s="3"/>
      <c r="X242" s="3"/>
      <c r="Y242" s="3"/>
      <c r="Z242" s="3"/>
    </row>
    <row r="243" ht="14.25" customHeight="1">
      <c r="A243" s="3"/>
      <c r="B243" s="3"/>
      <c r="C243" s="3"/>
      <c r="D243" s="3"/>
      <c r="E243" s="3"/>
      <c r="F243" s="133"/>
      <c r="G243" s="133"/>
      <c r="H243" s="3"/>
      <c r="I243" s="3"/>
      <c r="J243" s="3"/>
      <c r="K243" s="3"/>
      <c r="L243" s="3"/>
      <c r="M243" s="3"/>
      <c r="N243" s="3"/>
      <c r="O243" s="3"/>
      <c r="P243" s="3"/>
      <c r="Q243" s="3"/>
      <c r="R243" s="3"/>
      <c r="S243" s="3"/>
      <c r="T243" s="3"/>
      <c r="U243" s="3"/>
      <c r="V243" s="3"/>
      <c r="W243" s="3"/>
      <c r="X243" s="3"/>
      <c r="Y243" s="3"/>
      <c r="Z243" s="3"/>
    </row>
    <row r="244" ht="14.25" customHeight="1">
      <c r="A244" s="3"/>
      <c r="B244" s="3"/>
      <c r="C244" s="3"/>
      <c r="D244" s="3"/>
      <c r="E244" s="3"/>
      <c r="F244" s="133"/>
      <c r="G244" s="133"/>
      <c r="H244" s="3"/>
      <c r="I244" s="3"/>
      <c r="J244" s="3"/>
      <c r="K244" s="3"/>
      <c r="L244" s="3"/>
      <c r="M244" s="3"/>
      <c r="N244" s="3"/>
      <c r="O244" s="3"/>
      <c r="P244" s="3"/>
      <c r="Q244" s="3"/>
      <c r="R244" s="3"/>
      <c r="S244" s="3"/>
      <c r="T244" s="3"/>
      <c r="U244" s="3"/>
      <c r="V244" s="3"/>
      <c r="W244" s="3"/>
      <c r="X244" s="3"/>
      <c r="Y244" s="3"/>
      <c r="Z244" s="3"/>
    </row>
    <row r="245" ht="14.25" customHeight="1">
      <c r="A245" s="3"/>
      <c r="B245" s="3"/>
      <c r="C245" s="3"/>
      <c r="D245" s="3"/>
      <c r="E245" s="3"/>
      <c r="F245" s="133"/>
      <c r="G245" s="133"/>
      <c r="H245" s="3"/>
      <c r="I245" s="3"/>
      <c r="J245" s="3"/>
      <c r="K245" s="3"/>
      <c r="L245" s="3"/>
      <c r="M245" s="3"/>
      <c r="N245" s="3"/>
      <c r="O245" s="3"/>
      <c r="P245" s="3"/>
      <c r="Q245" s="3"/>
      <c r="R245" s="3"/>
      <c r="S245" s="3"/>
      <c r="T245" s="3"/>
      <c r="U245" s="3"/>
      <c r="V245" s="3"/>
      <c r="W245" s="3"/>
      <c r="X245" s="3"/>
      <c r="Y245" s="3"/>
      <c r="Z245" s="3"/>
    </row>
    <row r="246" ht="14.25" customHeight="1">
      <c r="A246" s="3"/>
      <c r="B246" s="3"/>
      <c r="C246" s="3"/>
      <c r="D246" s="3"/>
      <c r="E246" s="3"/>
      <c r="F246" s="133"/>
      <c r="G246" s="133"/>
      <c r="H246" s="3"/>
      <c r="I246" s="3"/>
      <c r="J246" s="3"/>
      <c r="K246" s="3"/>
      <c r="L246" s="3"/>
      <c r="M246" s="3"/>
      <c r="N246" s="3"/>
      <c r="O246" s="3"/>
      <c r="P246" s="3"/>
      <c r="Q246" s="3"/>
      <c r="R246" s="3"/>
      <c r="S246" s="3"/>
      <c r="T246" s="3"/>
      <c r="U246" s="3"/>
      <c r="V246" s="3"/>
      <c r="W246" s="3"/>
      <c r="X246" s="3"/>
      <c r="Y246" s="3"/>
      <c r="Z246" s="3"/>
    </row>
    <row r="247" ht="14.25" customHeight="1">
      <c r="A247" s="3"/>
      <c r="B247" s="3"/>
      <c r="C247" s="3"/>
      <c r="D247" s="3"/>
      <c r="E247" s="3"/>
      <c r="F247" s="133"/>
      <c r="G247" s="133"/>
      <c r="H247" s="3"/>
      <c r="I247" s="3"/>
      <c r="J247" s="3"/>
      <c r="K247" s="3"/>
      <c r="L247" s="3"/>
      <c r="M247" s="3"/>
      <c r="N247" s="3"/>
      <c r="O247" s="3"/>
      <c r="P247" s="3"/>
      <c r="Q247" s="3"/>
      <c r="R247" s="3"/>
      <c r="S247" s="3"/>
      <c r="T247" s="3"/>
      <c r="U247" s="3"/>
      <c r="V247" s="3"/>
      <c r="W247" s="3"/>
      <c r="X247" s="3"/>
      <c r="Y247" s="3"/>
      <c r="Z247" s="3"/>
    </row>
    <row r="248" ht="14.25" customHeight="1">
      <c r="A248" s="3"/>
      <c r="B248" s="3"/>
      <c r="C248" s="3"/>
      <c r="D248" s="3"/>
      <c r="E248" s="3"/>
      <c r="F248" s="133"/>
      <c r="G248" s="133"/>
      <c r="H248" s="3"/>
      <c r="I248" s="3"/>
      <c r="J248" s="3"/>
      <c r="K248" s="3"/>
      <c r="L248" s="3"/>
      <c r="M248" s="3"/>
      <c r="N248" s="3"/>
      <c r="O248" s="3"/>
      <c r="P248" s="3"/>
      <c r="Q248" s="3"/>
      <c r="R248" s="3"/>
      <c r="S248" s="3"/>
      <c r="T248" s="3"/>
      <c r="U248" s="3"/>
      <c r="V248" s="3"/>
      <c r="W248" s="3"/>
      <c r="X248" s="3"/>
      <c r="Y248" s="3"/>
      <c r="Z248" s="3"/>
    </row>
    <row r="249" ht="14.25" customHeight="1">
      <c r="A249" s="3"/>
      <c r="B249" s="3"/>
      <c r="C249" s="3"/>
      <c r="D249" s="3"/>
      <c r="E249" s="3"/>
      <c r="F249" s="133"/>
      <c r="G249" s="133"/>
      <c r="H249" s="3"/>
      <c r="I249" s="3"/>
      <c r="J249" s="3"/>
      <c r="K249" s="3"/>
      <c r="L249" s="3"/>
      <c r="M249" s="3"/>
      <c r="N249" s="3"/>
      <c r="O249" s="3"/>
      <c r="P249" s="3"/>
      <c r="Q249" s="3"/>
      <c r="R249" s="3"/>
      <c r="S249" s="3"/>
      <c r="T249" s="3"/>
      <c r="U249" s="3"/>
      <c r="V249" s="3"/>
      <c r="W249" s="3"/>
      <c r="X249" s="3"/>
      <c r="Y249" s="3"/>
      <c r="Z249" s="3"/>
    </row>
    <row r="250" ht="14.25" customHeight="1">
      <c r="A250" s="3"/>
      <c r="B250" s="3"/>
      <c r="C250" s="3"/>
      <c r="D250" s="3"/>
      <c r="E250" s="3"/>
      <c r="F250" s="133"/>
      <c r="G250" s="133"/>
      <c r="H250" s="3"/>
      <c r="I250" s="3"/>
      <c r="J250" s="3"/>
      <c r="K250" s="3"/>
      <c r="L250" s="3"/>
      <c r="M250" s="3"/>
      <c r="N250" s="3"/>
      <c r="O250" s="3"/>
      <c r="P250" s="3"/>
      <c r="Q250" s="3"/>
      <c r="R250" s="3"/>
      <c r="S250" s="3"/>
      <c r="T250" s="3"/>
      <c r="U250" s="3"/>
      <c r="V250" s="3"/>
      <c r="W250" s="3"/>
      <c r="X250" s="3"/>
      <c r="Y250" s="3"/>
      <c r="Z250" s="3"/>
    </row>
    <row r="251" ht="14.25" customHeight="1">
      <c r="A251" s="3"/>
      <c r="B251" s="3"/>
      <c r="C251" s="3"/>
      <c r="D251" s="3"/>
      <c r="E251" s="3"/>
      <c r="F251" s="133"/>
      <c r="G251" s="133"/>
      <c r="H251" s="3"/>
      <c r="I251" s="3"/>
      <c r="J251" s="3"/>
      <c r="K251" s="3"/>
      <c r="L251" s="3"/>
      <c r="M251" s="3"/>
      <c r="N251" s="3"/>
      <c r="O251" s="3"/>
      <c r="P251" s="3"/>
      <c r="Q251" s="3"/>
      <c r="R251" s="3"/>
      <c r="S251" s="3"/>
      <c r="T251" s="3"/>
      <c r="U251" s="3"/>
      <c r="V251" s="3"/>
      <c r="W251" s="3"/>
      <c r="X251" s="3"/>
      <c r="Y251" s="3"/>
      <c r="Z251" s="3"/>
    </row>
    <row r="252" ht="14.25" customHeight="1">
      <c r="A252" s="3"/>
      <c r="B252" s="3"/>
      <c r="C252" s="3"/>
      <c r="D252" s="3"/>
      <c r="E252" s="3"/>
      <c r="F252" s="133"/>
      <c r="G252" s="133"/>
      <c r="H252" s="3"/>
      <c r="I252" s="3"/>
      <c r="J252" s="3"/>
      <c r="K252" s="3"/>
      <c r="L252" s="3"/>
      <c r="M252" s="3"/>
      <c r="N252" s="3"/>
      <c r="O252" s="3"/>
      <c r="P252" s="3"/>
      <c r="Q252" s="3"/>
      <c r="R252" s="3"/>
      <c r="S252" s="3"/>
      <c r="T252" s="3"/>
      <c r="U252" s="3"/>
      <c r="V252" s="3"/>
      <c r="W252" s="3"/>
      <c r="X252" s="3"/>
      <c r="Y252" s="3"/>
      <c r="Z252" s="3"/>
    </row>
    <row r="253" ht="14.25" customHeight="1">
      <c r="A253" s="3"/>
      <c r="B253" s="3"/>
      <c r="C253" s="3"/>
      <c r="D253" s="3"/>
      <c r="E253" s="3"/>
      <c r="F253" s="133"/>
      <c r="G253" s="133"/>
      <c r="H253" s="3"/>
      <c r="I253" s="3"/>
      <c r="J253" s="3"/>
      <c r="K253" s="3"/>
      <c r="L253" s="3"/>
      <c r="M253" s="3"/>
      <c r="N253" s="3"/>
      <c r="O253" s="3"/>
      <c r="P253" s="3"/>
      <c r="Q253" s="3"/>
      <c r="R253" s="3"/>
      <c r="S253" s="3"/>
      <c r="T253" s="3"/>
      <c r="U253" s="3"/>
      <c r="V253" s="3"/>
      <c r="W253" s="3"/>
      <c r="X253" s="3"/>
      <c r="Y253" s="3"/>
      <c r="Z253" s="3"/>
    </row>
    <row r="254" ht="14.25" customHeight="1">
      <c r="A254" s="3"/>
      <c r="B254" s="3"/>
      <c r="C254" s="3"/>
      <c r="D254" s="3"/>
      <c r="E254" s="3"/>
      <c r="F254" s="133"/>
      <c r="G254" s="133"/>
      <c r="H254" s="3"/>
      <c r="I254" s="3"/>
      <c r="J254" s="3"/>
      <c r="K254" s="3"/>
      <c r="L254" s="3"/>
      <c r="M254" s="3"/>
      <c r="N254" s="3"/>
      <c r="O254" s="3"/>
      <c r="P254" s="3"/>
      <c r="Q254" s="3"/>
      <c r="R254" s="3"/>
      <c r="S254" s="3"/>
      <c r="T254" s="3"/>
      <c r="U254" s="3"/>
      <c r="V254" s="3"/>
      <c r="W254" s="3"/>
      <c r="X254" s="3"/>
      <c r="Y254" s="3"/>
      <c r="Z254" s="3"/>
    </row>
    <row r="255" ht="14.25" customHeight="1">
      <c r="A255" s="3"/>
      <c r="B255" s="3"/>
      <c r="C255" s="3"/>
      <c r="D255" s="3"/>
      <c r="E255" s="3"/>
      <c r="F255" s="133"/>
      <c r="G255" s="133"/>
      <c r="H255" s="3"/>
      <c r="I255" s="3"/>
      <c r="J255" s="3"/>
      <c r="K255" s="3"/>
      <c r="L255" s="3"/>
      <c r="M255" s="3"/>
      <c r="N255" s="3"/>
      <c r="O255" s="3"/>
      <c r="P255" s="3"/>
      <c r="Q255" s="3"/>
      <c r="R255" s="3"/>
      <c r="S255" s="3"/>
      <c r="T255" s="3"/>
      <c r="U255" s="3"/>
      <c r="V255" s="3"/>
      <c r="W255" s="3"/>
      <c r="X255" s="3"/>
      <c r="Y255" s="3"/>
      <c r="Z255" s="3"/>
    </row>
    <row r="256" ht="14.25" customHeight="1">
      <c r="A256" s="3"/>
      <c r="B256" s="3"/>
      <c r="C256" s="3"/>
      <c r="D256" s="3"/>
      <c r="E256" s="3"/>
      <c r="F256" s="133"/>
      <c r="G256" s="133"/>
      <c r="H256" s="3"/>
      <c r="I256" s="3"/>
      <c r="J256" s="3"/>
      <c r="K256" s="3"/>
      <c r="L256" s="3"/>
      <c r="M256" s="3"/>
      <c r="N256" s="3"/>
      <c r="O256" s="3"/>
      <c r="P256" s="3"/>
      <c r="Q256" s="3"/>
      <c r="R256" s="3"/>
      <c r="S256" s="3"/>
      <c r="T256" s="3"/>
      <c r="U256" s="3"/>
      <c r="V256" s="3"/>
      <c r="W256" s="3"/>
      <c r="X256" s="3"/>
      <c r="Y256" s="3"/>
      <c r="Z256" s="3"/>
    </row>
    <row r="257" ht="14.25" customHeight="1">
      <c r="A257" s="3"/>
      <c r="B257" s="3"/>
      <c r="C257" s="3"/>
      <c r="D257" s="3"/>
      <c r="E257" s="3"/>
      <c r="F257" s="133"/>
      <c r="G257" s="133"/>
      <c r="H257" s="3"/>
      <c r="I257" s="3"/>
      <c r="J257" s="3"/>
      <c r="K257" s="3"/>
      <c r="L257" s="3"/>
      <c r="M257" s="3"/>
      <c r="N257" s="3"/>
      <c r="O257" s="3"/>
      <c r="P257" s="3"/>
      <c r="Q257" s="3"/>
      <c r="R257" s="3"/>
      <c r="S257" s="3"/>
      <c r="T257" s="3"/>
      <c r="U257" s="3"/>
      <c r="V257" s="3"/>
      <c r="W257" s="3"/>
      <c r="X257" s="3"/>
      <c r="Y257" s="3"/>
      <c r="Z257" s="3"/>
    </row>
    <row r="258" ht="14.25" customHeight="1">
      <c r="A258" s="3"/>
      <c r="B258" s="3"/>
      <c r="C258" s="3"/>
      <c r="D258" s="3"/>
      <c r="E258" s="3"/>
      <c r="F258" s="133"/>
      <c r="G258" s="133"/>
      <c r="H258" s="3"/>
      <c r="I258" s="3"/>
      <c r="J258" s="3"/>
      <c r="K258" s="3"/>
      <c r="L258" s="3"/>
      <c r="M258" s="3"/>
      <c r="N258" s="3"/>
      <c r="O258" s="3"/>
      <c r="P258" s="3"/>
      <c r="Q258" s="3"/>
      <c r="R258" s="3"/>
      <c r="S258" s="3"/>
      <c r="T258" s="3"/>
      <c r="U258" s="3"/>
      <c r="V258" s="3"/>
      <c r="W258" s="3"/>
      <c r="X258" s="3"/>
      <c r="Y258" s="3"/>
      <c r="Z258" s="3"/>
    </row>
    <row r="259" ht="14.25" customHeight="1">
      <c r="A259" s="3"/>
      <c r="B259" s="3"/>
      <c r="C259" s="3"/>
      <c r="D259" s="3"/>
      <c r="E259" s="3"/>
      <c r="F259" s="133"/>
      <c r="G259" s="133"/>
      <c r="H259" s="3"/>
      <c r="I259" s="3"/>
      <c r="J259" s="3"/>
      <c r="K259" s="3"/>
      <c r="L259" s="3"/>
      <c r="M259" s="3"/>
      <c r="N259" s="3"/>
      <c r="O259" s="3"/>
      <c r="P259" s="3"/>
      <c r="Q259" s="3"/>
      <c r="R259" s="3"/>
      <c r="S259" s="3"/>
      <c r="T259" s="3"/>
      <c r="U259" s="3"/>
      <c r="V259" s="3"/>
      <c r="W259" s="3"/>
      <c r="X259" s="3"/>
      <c r="Y259" s="3"/>
      <c r="Z259" s="3"/>
    </row>
    <row r="260" ht="14.25" customHeight="1">
      <c r="A260" s="3"/>
      <c r="B260" s="3"/>
      <c r="C260" s="3"/>
      <c r="D260" s="3"/>
      <c r="E260" s="3"/>
      <c r="F260" s="133"/>
      <c r="G260" s="133"/>
      <c r="H260" s="3"/>
      <c r="I260" s="3"/>
      <c r="J260" s="3"/>
      <c r="K260" s="3"/>
      <c r="L260" s="3"/>
      <c r="M260" s="3"/>
      <c r="N260" s="3"/>
      <c r="O260" s="3"/>
      <c r="P260" s="3"/>
      <c r="Q260" s="3"/>
      <c r="R260" s="3"/>
      <c r="S260" s="3"/>
      <c r="T260" s="3"/>
      <c r="U260" s="3"/>
      <c r="V260" s="3"/>
      <c r="W260" s="3"/>
      <c r="X260" s="3"/>
      <c r="Y260" s="3"/>
      <c r="Z260" s="3"/>
    </row>
    <row r="261" ht="14.25" customHeight="1">
      <c r="A261" s="3"/>
      <c r="B261" s="3"/>
      <c r="C261" s="3"/>
      <c r="D261" s="3"/>
      <c r="E261" s="3"/>
      <c r="F261" s="133"/>
      <c r="G261" s="133"/>
      <c r="H261" s="3"/>
      <c r="I261" s="3"/>
      <c r="J261" s="3"/>
      <c r="K261" s="3"/>
      <c r="L261" s="3"/>
      <c r="M261" s="3"/>
      <c r="N261" s="3"/>
      <c r="O261" s="3"/>
      <c r="P261" s="3"/>
      <c r="Q261" s="3"/>
      <c r="R261" s="3"/>
      <c r="S261" s="3"/>
      <c r="T261" s="3"/>
      <c r="U261" s="3"/>
      <c r="V261" s="3"/>
      <c r="W261" s="3"/>
      <c r="X261" s="3"/>
      <c r="Y261" s="3"/>
      <c r="Z261" s="3"/>
    </row>
    <row r="262" ht="14.25" customHeight="1">
      <c r="A262" s="3"/>
      <c r="B262" s="3"/>
      <c r="C262" s="3"/>
      <c r="D262" s="3"/>
      <c r="E262" s="3"/>
      <c r="F262" s="133"/>
      <c r="G262" s="133"/>
      <c r="H262" s="3"/>
      <c r="I262" s="3"/>
      <c r="J262" s="3"/>
      <c r="K262" s="3"/>
      <c r="L262" s="3"/>
      <c r="M262" s="3"/>
      <c r="N262" s="3"/>
      <c r="O262" s="3"/>
      <c r="P262" s="3"/>
      <c r="Q262" s="3"/>
      <c r="R262" s="3"/>
      <c r="S262" s="3"/>
      <c r="T262" s="3"/>
      <c r="U262" s="3"/>
      <c r="V262" s="3"/>
      <c r="W262" s="3"/>
      <c r="X262" s="3"/>
      <c r="Y262" s="3"/>
      <c r="Z262" s="3"/>
    </row>
    <row r="263" ht="14.25" customHeight="1">
      <c r="A263" s="3"/>
      <c r="B263" s="3"/>
      <c r="C263" s="3"/>
      <c r="D263" s="3"/>
      <c r="E263" s="3"/>
      <c r="F263" s="133"/>
      <c r="G263" s="133"/>
      <c r="H263" s="3"/>
      <c r="I263" s="3"/>
      <c r="J263" s="3"/>
      <c r="K263" s="3"/>
      <c r="L263" s="3"/>
      <c r="M263" s="3"/>
      <c r="N263" s="3"/>
      <c r="O263" s="3"/>
      <c r="P263" s="3"/>
      <c r="Q263" s="3"/>
      <c r="R263" s="3"/>
      <c r="S263" s="3"/>
      <c r="T263" s="3"/>
      <c r="U263" s="3"/>
      <c r="V263" s="3"/>
      <c r="W263" s="3"/>
      <c r="X263" s="3"/>
      <c r="Y263" s="3"/>
      <c r="Z263" s="3"/>
    </row>
    <row r="264" ht="14.25" customHeight="1">
      <c r="A264" s="3"/>
      <c r="B264" s="3"/>
      <c r="C264" s="3"/>
      <c r="D264" s="3"/>
      <c r="E264" s="3"/>
      <c r="F264" s="133"/>
      <c r="G264" s="133"/>
      <c r="H264" s="3"/>
      <c r="I264" s="3"/>
      <c r="J264" s="3"/>
      <c r="K264" s="3"/>
      <c r="L264" s="3"/>
      <c r="M264" s="3"/>
      <c r="N264" s="3"/>
      <c r="O264" s="3"/>
      <c r="P264" s="3"/>
      <c r="Q264" s="3"/>
      <c r="R264" s="3"/>
      <c r="S264" s="3"/>
      <c r="T264" s="3"/>
      <c r="U264" s="3"/>
      <c r="V264" s="3"/>
      <c r="W264" s="3"/>
      <c r="X264" s="3"/>
      <c r="Y264" s="3"/>
      <c r="Z264" s="3"/>
    </row>
    <row r="265" ht="14.25" customHeight="1">
      <c r="A265" s="3"/>
      <c r="B265" s="3"/>
      <c r="C265" s="3"/>
      <c r="D265" s="3"/>
      <c r="E265" s="3"/>
      <c r="F265" s="133"/>
      <c r="G265" s="133"/>
      <c r="H265" s="3"/>
      <c r="I265" s="3"/>
      <c r="J265" s="3"/>
      <c r="K265" s="3"/>
      <c r="L265" s="3"/>
      <c r="M265" s="3"/>
      <c r="N265" s="3"/>
      <c r="O265" s="3"/>
      <c r="P265" s="3"/>
      <c r="Q265" s="3"/>
      <c r="R265" s="3"/>
      <c r="S265" s="3"/>
      <c r="T265" s="3"/>
      <c r="U265" s="3"/>
      <c r="V265" s="3"/>
      <c r="W265" s="3"/>
      <c r="X265" s="3"/>
      <c r="Y265" s="3"/>
      <c r="Z265" s="3"/>
    </row>
    <row r="266" ht="14.25" customHeight="1">
      <c r="A266" s="3"/>
      <c r="B266" s="3"/>
      <c r="C266" s="3"/>
      <c r="D266" s="3"/>
      <c r="E266" s="3"/>
      <c r="F266" s="133"/>
      <c r="G266" s="133"/>
      <c r="H266" s="3"/>
      <c r="I266" s="3"/>
      <c r="J266" s="3"/>
      <c r="K266" s="3"/>
      <c r="L266" s="3"/>
      <c r="M266" s="3"/>
      <c r="N266" s="3"/>
      <c r="O266" s="3"/>
      <c r="P266" s="3"/>
      <c r="Q266" s="3"/>
      <c r="R266" s="3"/>
      <c r="S266" s="3"/>
      <c r="T266" s="3"/>
      <c r="U266" s="3"/>
      <c r="V266" s="3"/>
      <c r="W266" s="3"/>
      <c r="X266" s="3"/>
      <c r="Y266" s="3"/>
      <c r="Z266" s="3"/>
    </row>
    <row r="267" ht="14.25" customHeight="1">
      <c r="A267" s="3"/>
      <c r="B267" s="3"/>
      <c r="C267" s="3"/>
      <c r="D267" s="3"/>
      <c r="E267" s="3"/>
      <c r="F267" s="133"/>
      <c r="G267" s="133"/>
      <c r="H267" s="3"/>
      <c r="I267" s="3"/>
      <c r="J267" s="3"/>
      <c r="K267" s="3"/>
      <c r="L267" s="3"/>
      <c r="M267" s="3"/>
      <c r="N267" s="3"/>
      <c r="O267" s="3"/>
      <c r="P267" s="3"/>
      <c r="Q267" s="3"/>
      <c r="R267" s="3"/>
      <c r="S267" s="3"/>
      <c r="T267" s="3"/>
      <c r="U267" s="3"/>
      <c r="V267" s="3"/>
      <c r="W267" s="3"/>
      <c r="X267" s="3"/>
      <c r="Y267" s="3"/>
      <c r="Z267" s="3"/>
    </row>
    <row r="268" ht="14.25" customHeight="1">
      <c r="A268" s="3"/>
      <c r="B268" s="3"/>
      <c r="C268" s="3"/>
      <c r="D268" s="3"/>
      <c r="E268" s="3"/>
      <c r="F268" s="133"/>
      <c r="G268" s="133"/>
      <c r="H268" s="3"/>
      <c r="I268" s="3"/>
      <c r="J268" s="3"/>
      <c r="K268" s="3"/>
      <c r="L268" s="3"/>
      <c r="M268" s="3"/>
      <c r="N268" s="3"/>
      <c r="O268" s="3"/>
      <c r="P268" s="3"/>
      <c r="Q268" s="3"/>
      <c r="R268" s="3"/>
      <c r="S268" s="3"/>
      <c r="T268" s="3"/>
      <c r="U268" s="3"/>
      <c r="V268" s="3"/>
      <c r="W268" s="3"/>
      <c r="X268" s="3"/>
      <c r="Y268" s="3"/>
      <c r="Z268" s="3"/>
    </row>
    <row r="269" ht="14.25" customHeight="1">
      <c r="A269" s="3"/>
      <c r="B269" s="3"/>
      <c r="C269" s="3"/>
      <c r="D269" s="3"/>
      <c r="E269" s="3"/>
      <c r="F269" s="133"/>
      <c r="G269" s="133"/>
      <c r="H269" s="3"/>
      <c r="I269" s="3"/>
      <c r="J269" s="3"/>
      <c r="K269" s="3"/>
      <c r="L269" s="3"/>
      <c r="M269" s="3"/>
      <c r="N269" s="3"/>
      <c r="O269" s="3"/>
      <c r="P269" s="3"/>
      <c r="Q269" s="3"/>
      <c r="R269" s="3"/>
      <c r="S269" s="3"/>
      <c r="T269" s="3"/>
      <c r="U269" s="3"/>
      <c r="V269" s="3"/>
      <c r="W269" s="3"/>
      <c r="X269" s="3"/>
      <c r="Y269" s="3"/>
      <c r="Z269" s="3"/>
    </row>
    <row r="270" ht="14.25" customHeight="1">
      <c r="A270" s="3"/>
      <c r="B270" s="3"/>
      <c r="C270" s="3"/>
      <c r="D270" s="3"/>
      <c r="E270" s="3"/>
      <c r="F270" s="133"/>
      <c r="G270" s="133"/>
      <c r="H270" s="3"/>
      <c r="I270" s="3"/>
      <c r="J270" s="3"/>
      <c r="K270" s="3"/>
      <c r="L270" s="3"/>
      <c r="M270" s="3"/>
      <c r="N270" s="3"/>
      <c r="O270" s="3"/>
      <c r="P270" s="3"/>
      <c r="Q270" s="3"/>
      <c r="R270" s="3"/>
      <c r="S270" s="3"/>
      <c r="T270" s="3"/>
      <c r="U270" s="3"/>
      <c r="V270" s="3"/>
      <c r="W270" s="3"/>
      <c r="X270" s="3"/>
      <c r="Y270" s="3"/>
      <c r="Z270" s="3"/>
    </row>
    <row r="271" ht="14.25" customHeight="1">
      <c r="A271" s="3"/>
      <c r="B271" s="3"/>
      <c r="C271" s="3"/>
      <c r="D271" s="3"/>
      <c r="E271" s="3"/>
      <c r="F271" s="133"/>
      <c r="G271" s="133"/>
      <c r="H271" s="3"/>
      <c r="I271" s="3"/>
      <c r="J271" s="3"/>
      <c r="K271" s="3"/>
      <c r="L271" s="3"/>
      <c r="M271" s="3"/>
      <c r="N271" s="3"/>
      <c r="O271" s="3"/>
      <c r="P271" s="3"/>
      <c r="Q271" s="3"/>
      <c r="R271" s="3"/>
      <c r="S271" s="3"/>
      <c r="T271" s="3"/>
      <c r="U271" s="3"/>
      <c r="V271" s="3"/>
      <c r="W271" s="3"/>
      <c r="X271" s="3"/>
      <c r="Y271" s="3"/>
      <c r="Z271" s="3"/>
    </row>
    <row r="272" ht="14.25" customHeight="1">
      <c r="A272" s="3"/>
      <c r="B272" s="3"/>
      <c r="C272" s="3"/>
      <c r="D272" s="3"/>
      <c r="E272" s="3"/>
      <c r="F272" s="133"/>
      <c r="G272" s="133"/>
      <c r="H272" s="3"/>
      <c r="I272" s="3"/>
      <c r="J272" s="3"/>
      <c r="K272" s="3"/>
      <c r="L272" s="3"/>
      <c r="M272" s="3"/>
      <c r="N272" s="3"/>
      <c r="O272" s="3"/>
      <c r="P272" s="3"/>
      <c r="Q272" s="3"/>
      <c r="R272" s="3"/>
      <c r="S272" s="3"/>
      <c r="T272" s="3"/>
      <c r="U272" s="3"/>
      <c r="V272" s="3"/>
      <c r="W272" s="3"/>
      <c r="X272" s="3"/>
      <c r="Y272" s="3"/>
      <c r="Z272" s="3"/>
    </row>
    <row r="273" ht="14.25" customHeight="1">
      <c r="A273" s="3"/>
      <c r="B273" s="3"/>
      <c r="C273" s="3"/>
      <c r="D273" s="3"/>
      <c r="E273" s="3"/>
      <c r="F273" s="133"/>
      <c r="G273" s="133"/>
      <c r="H273" s="3"/>
      <c r="I273" s="3"/>
      <c r="J273" s="3"/>
      <c r="K273" s="3"/>
      <c r="L273" s="3"/>
      <c r="M273" s="3"/>
      <c r="N273" s="3"/>
      <c r="O273" s="3"/>
      <c r="P273" s="3"/>
      <c r="Q273" s="3"/>
      <c r="R273" s="3"/>
      <c r="S273" s="3"/>
      <c r="T273" s="3"/>
      <c r="U273" s="3"/>
      <c r="V273" s="3"/>
      <c r="W273" s="3"/>
      <c r="X273" s="3"/>
      <c r="Y273" s="3"/>
      <c r="Z273" s="3"/>
    </row>
    <row r="274" ht="14.25" customHeight="1">
      <c r="A274" s="3"/>
      <c r="B274" s="3"/>
      <c r="C274" s="3"/>
      <c r="D274" s="3"/>
      <c r="E274" s="3"/>
      <c r="F274" s="133"/>
      <c r="G274" s="133"/>
      <c r="H274" s="3"/>
      <c r="I274" s="3"/>
      <c r="J274" s="3"/>
      <c r="K274" s="3"/>
      <c r="L274" s="3"/>
      <c r="M274" s="3"/>
      <c r="N274" s="3"/>
      <c r="O274" s="3"/>
      <c r="P274" s="3"/>
      <c r="Q274" s="3"/>
      <c r="R274" s="3"/>
      <c r="S274" s="3"/>
      <c r="T274" s="3"/>
      <c r="U274" s="3"/>
      <c r="V274" s="3"/>
      <c r="W274" s="3"/>
      <c r="X274" s="3"/>
      <c r="Y274" s="3"/>
      <c r="Z274" s="3"/>
    </row>
    <row r="275" ht="14.25" customHeight="1">
      <c r="A275" s="3"/>
      <c r="B275" s="3"/>
      <c r="C275" s="3"/>
      <c r="D275" s="3"/>
      <c r="E275" s="3"/>
      <c r="F275" s="133"/>
      <c r="G275" s="133"/>
      <c r="H275" s="3"/>
      <c r="I275" s="3"/>
      <c r="J275" s="3"/>
      <c r="K275" s="3"/>
      <c r="L275" s="3"/>
      <c r="M275" s="3"/>
      <c r="N275" s="3"/>
      <c r="O275" s="3"/>
      <c r="P275" s="3"/>
      <c r="Q275" s="3"/>
      <c r="R275" s="3"/>
      <c r="S275" s="3"/>
      <c r="T275" s="3"/>
      <c r="U275" s="3"/>
      <c r="V275" s="3"/>
      <c r="W275" s="3"/>
      <c r="X275" s="3"/>
      <c r="Y275" s="3"/>
      <c r="Z275" s="3"/>
    </row>
    <row r="276" ht="14.25" customHeight="1">
      <c r="A276" s="3"/>
      <c r="B276" s="3"/>
      <c r="C276" s="3"/>
      <c r="D276" s="3"/>
      <c r="E276" s="3"/>
      <c r="F276" s="133"/>
      <c r="G276" s="133"/>
      <c r="H276" s="3"/>
      <c r="I276" s="3"/>
      <c r="J276" s="3"/>
      <c r="K276" s="3"/>
      <c r="L276" s="3"/>
      <c r="M276" s="3"/>
      <c r="N276" s="3"/>
      <c r="O276" s="3"/>
      <c r="P276" s="3"/>
      <c r="Q276" s="3"/>
      <c r="R276" s="3"/>
      <c r="S276" s="3"/>
      <c r="T276" s="3"/>
      <c r="U276" s="3"/>
      <c r="V276" s="3"/>
      <c r="W276" s="3"/>
      <c r="X276" s="3"/>
      <c r="Y276" s="3"/>
      <c r="Z276" s="3"/>
    </row>
    <row r="277" ht="14.25" customHeight="1">
      <c r="A277" s="3"/>
      <c r="B277" s="3"/>
      <c r="C277" s="3"/>
      <c r="D277" s="3"/>
      <c r="E277" s="3"/>
      <c r="F277" s="133"/>
      <c r="G277" s="133"/>
      <c r="H277" s="3"/>
      <c r="I277" s="3"/>
      <c r="J277" s="3"/>
      <c r="K277" s="3"/>
      <c r="L277" s="3"/>
      <c r="M277" s="3"/>
      <c r="N277" s="3"/>
      <c r="O277" s="3"/>
      <c r="P277" s="3"/>
      <c r="Q277" s="3"/>
      <c r="R277" s="3"/>
      <c r="S277" s="3"/>
      <c r="T277" s="3"/>
      <c r="U277" s="3"/>
      <c r="V277" s="3"/>
      <c r="W277" s="3"/>
      <c r="X277" s="3"/>
      <c r="Y277" s="3"/>
      <c r="Z277" s="3"/>
    </row>
    <row r="278" ht="14.25" customHeight="1">
      <c r="A278" s="3"/>
      <c r="B278" s="3"/>
      <c r="C278" s="3"/>
      <c r="D278" s="3"/>
      <c r="E278" s="3"/>
      <c r="F278" s="133"/>
      <c r="G278" s="133"/>
      <c r="H278" s="3"/>
      <c r="I278" s="3"/>
      <c r="J278" s="3"/>
      <c r="K278" s="3"/>
      <c r="L278" s="3"/>
      <c r="M278" s="3"/>
      <c r="N278" s="3"/>
      <c r="O278" s="3"/>
      <c r="P278" s="3"/>
      <c r="Q278" s="3"/>
      <c r="R278" s="3"/>
      <c r="S278" s="3"/>
      <c r="T278" s="3"/>
      <c r="U278" s="3"/>
      <c r="V278" s="3"/>
      <c r="W278" s="3"/>
      <c r="X278" s="3"/>
      <c r="Y278" s="3"/>
      <c r="Z278" s="3"/>
    </row>
    <row r="279" ht="14.25" customHeight="1">
      <c r="A279" s="3"/>
      <c r="B279" s="3"/>
      <c r="C279" s="3"/>
      <c r="D279" s="3"/>
      <c r="E279" s="3"/>
      <c r="F279" s="133"/>
      <c r="G279" s="133"/>
      <c r="H279" s="3"/>
      <c r="I279" s="3"/>
      <c r="J279" s="3"/>
      <c r="K279" s="3"/>
      <c r="L279" s="3"/>
      <c r="M279" s="3"/>
      <c r="N279" s="3"/>
      <c r="O279" s="3"/>
      <c r="P279" s="3"/>
      <c r="Q279" s="3"/>
      <c r="R279" s="3"/>
      <c r="S279" s="3"/>
      <c r="T279" s="3"/>
      <c r="U279" s="3"/>
      <c r="V279" s="3"/>
      <c r="W279" s="3"/>
      <c r="X279" s="3"/>
      <c r="Y279" s="3"/>
      <c r="Z279" s="3"/>
    </row>
    <row r="280" ht="14.25" customHeight="1">
      <c r="A280" s="3"/>
      <c r="B280" s="3"/>
      <c r="C280" s="3"/>
      <c r="D280" s="3"/>
      <c r="E280" s="3"/>
      <c r="F280" s="133"/>
      <c r="G280" s="133"/>
      <c r="H280" s="3"/>
      <c r="I280" s="3"/>
      <c r="J280" s="3"/>
      <c r="K280" s="3"/>
      <c r="L280" s="3"/>
      <c r="M280" s="3"/>
      <c r="N280" s="3"/>
      <c r="O280" s="3"/>
      <c r="P280" s="3"/>
      <c r="Q280" s="3"/>
      <c r="R280" s="3"/>
      <c r="S280" s="3"/>
      <c r="T280" s="3"/>
      <c r="U280" s="3"/>
      <c r="V280" s="3"/>
      <c r="W280" s="3"/>
      <c r="X280" s="3"/>
      <c r="Y280" s="3"/>
      <c r="Z280" s="3"/>
    </row>
    <row r="281" ht="14.25" customHeight="1">
      <c r="A281" s="3"/>
      <c r="B281" s="3"/>
      <c r="C281" s="3"/>
      <c r="D281" s="3"/>
      <c r="E281" s="3"/>
      <c r="F281" s="133"/>
      <c r="G281" s="133"/>
      <c r="H281" s="3"/>
      <c r="I281" s="3"/>
      <c r="J281" s="3"/>
      <c r="K281" s="3"/>
      <c r="L281" s="3"/>
      <c r="M281" s="3"/>
      <c r="N281" s="3"/>
      <c r="O281" s="3"/>
      <c r="P281" s="3"/>
      <c r="Q281" s="3"/>
      <c r="R281" s="3"/>
      <c r="S281" s="3"/>
      <c r="T281" s="3"/>
      <c r="U281" s="3"/>
      <c r="V281" s="3"/>
      <c r="W281" s="3"/>
      <c r="X281" s="3"/>
      <c r="Y281" s="3"/>
      <c r="Z281" s="3"/>
    </row>
    <row r="282" ht="14.25" customHeight="1">
      <c r="A282" s="3"/>
      <c r="B282" s="3"/>
      <c r="C282" s="3"/>
      <c r="D282" s="3"/>
      <c r="E282" s="3"/>
      <c r="F282" s="133"/>
      <c r="G282" s="133"/>
      <c r="H282" s="3"/>
      <c r="I282" s="3"/>
      <c r="J282" s="3"/>
      <c r="K282" s="3"/>
      <c r="L282" s="3"/>
      <c r="M282" s="3"/>
      <c r="N282" s="3"/>
      <c r="O282" s="3"/>
      <c r="P282" s="3"/>
      <c r="Q282" s="3"/>
      <c r="R282" s="3"/>
      <c r="S282" s="3"/>
      <c r="T282" s="3"/>
      <c r="U282" s="3"/>
      <c r="V282" s="3"/>
      <c r="W282" s="3"/>
      <c r="X282" s="3"/>
      <c r="Y282" s="3"/>
      <c r="Z282" s="3"/>
    </row>
    <row r="283" ht="14.25" customHeight="1">
      <c r="A283" s="3"/>
      <c r="B283" s="3"/>
      <c r="C283" s="3"/>
      <c r="D283" s="3"/>
      <c r="E283" s="3"/>
      <c r="F283" s="133"/>
      <c r="G283" s="133"/>
      <c r="H283" s="3"/>
      <c r="I283" s="3"/>
      <c r="J283" s="3"/>
      <c r="K283" s="3"/>
      <c r="L283" s="3"/>
      <c r="M283" s="3"/>
      <c r="N283" s="3"/>
      <c r="O283" s="3"/>
      <c r="P283" s="3"/>
      <c r="Q283" s="3"/>
      <c r="R283" s="3"/>
      <c r="S283" s="3"/>
      <c r="T283" s="3"/>
      <c r="U283" s="3"/>
      <c r="V283" s="3"/>
      <c r="W283" s="3"/>
      <c r="X283" s="3"/>
      <c r="Y283" s="3"/>
      <c r="Z283" s="3"/>
    </row>
    <row r="284" ht="14.25" customHeight="1">
      <c r="A284" s="3"/>
      <c r="B284" s="3"/>
      <c r="C284" s="3"/>
      <c r="D284" s="3"/>
      <c r="E284" s="3"/>
      <c r="F284" s="133"/>
      <c r="G284" s="133"/>
      <c r="H284" s="3"/>
      <c r="I284" s="3"/>
      <c r="J284" s="3"/>
      <c r="K284" s="3"/>
      <c r="L284" s="3"/>
      <c r="M284" s="3"/>
      <c r="N284" s="3"/>
      <c r="O284" s="3"/>
      <c r="P284" s="3"/>
      <c r="Q284" s="3"/>
      <c r="R284" s="3"/>
      <c r="S284" s="3"/>
      <c r="T284" s="3"/>
      <c r="U284" s="3"/>
      <c r="V284" s="3"/>
      <c r="W284" s="3"/>
      <c r="X284" s="3"/>
      <c r="Y284" s="3"/>
      <c r="Z284" s="3"/>
    </row>
    <row r="285" ht="14.25" customHeight="1">
      <c r="A285" s="3"/>
      <c r="B285" s="3"/>
      <c r="C285" s="3"/>
      <c r="D285" s="3"/>
      <c r="E285" s="3"/>
      <c r="F285" s="133"/>
      <c r="G285" s="133"/>
      <c r="H285" s="3"/>
      <c r="I285" s="3"/>
      <c r="J285" s="3"/>
      <c r="K285" s="3"/>
      <c r="L285" s="3"/>
      <c r="M285" s="3"/>
      <c r="N285" s="3"/>
      <c r="O285" s="3"/>
      <c r="P285" s="3"/>
      <c r="Q285" s="3"/>
      <c r="R285" s="3"/>
      <c r="S285" s="3"/>
      <c r="T285" s="3"/>
      <c r="U285" s="3"/>
      <c r="V285" s="3"/>
      <c r="W285" s="3"/>
      <c r="X285" s="3"/>
      <c r="Y285" s="3"/>
      <c r="Z285" s="3"/>
    </row>
    <row r="286" ht="14.25" customHeight="1">
      <c r="A286" s="3"/>
      <c r="B286" s="3"/>
      <c r="C286" s="3"/>
      <c r="D286" s="3"/>
      <c r="E286" s="3"/>
      <c r="F286" s="133"/>
      <c r="G286" s="133"/>
      <c r="H286" s="3"/>
      <c r="I286" s="3"/>
      <c r="J286" s="3"/>
      <c r="K286" s="3"/>
      <c r="L286" s="3"/>
      <c r="M286" s="3"/>
      <c r="N286" s="3"/>
      <c r="O286" s="3"/>
      <c r="P286" s="3"/>
      <c r="Q286" s="3"/>
      <c r="R286" s="3"/>
      <c r="S286" s="3"/>
      <c r="T286" s="3"/>
      <c r="U286" s="3"/>
      <c r="V286" s="3"/>
      <c r="W286" s="3"/>
      <c r="X286" s="3"/>
      <c r="Y286" s="3"/>
      <c r="Z286" s="3"/>
    </row>
    <row r="287" ht="14.25" customHeight="1">
      <c r="A287" s="3"/>
      <c r="B287" s="3"/>
      <c r="C287" s="3"/>
      <c r="D287" s="3"/>
      <c r="E287" s="3"/>
      <c r="F287" s="133"/>
      <c r="G287" s="133"/>
      <c r="H287" s="3"/>
      <c r="I287" s="3"/>
      <c r="J287" s="3"/>
      <c r="K287" s="3"/>
      <c r="L287" s="3"/>
      <c r="M287" s="3"/>
      <c r="N287" s="3"/>
      <c r="O287" s="3"/>
      <c r="P287" s="3"/>
      <c r="Q287" s="3"/>
      <c r="R287" s="3"/>
      <c r="S287" s="3"/>
      <c r="T287" s="3"/>
      <c r="U287" s="3"/>
      <c r="V287" s="3"/>
      <c r="W287" s="3"/>
      <c r="X287" s="3"/>
      <c r="Y287" s="3"/>
      <c r="Z287" s="3"/>
    </row>
    <row r="288" ht="14.25" customHeight="1">
      <c r="A288" s="3"/>
      <c r="B288" s="3"/>
      <c r="C288" s="3"/>
      <c r="D288" s="3"/>
      <c r="E288" s="3"/>
      <c r="F288" s="133"/>
      <c r="G288" s="133"/>
      <c r="H288" s="3"/>
      <c r="I288" s="3"/>
      <c r="J288" s="3"/>
      <c r="K288" s="3"/>
      <c r="L288" s="3"/>
      <c r="M288" s="3"/>
      <c r="N288" s="3"/>
      <c r="O288" s="3"/>
      <c r="P288" s="3"/>
      <c r="Q288" s="3"/>
      <c r="R288" s="3"/>
      <c r="S288" s="3"/>
      <c r="T288" s="3"/>
      <c r="U288" s="3"/>
      <c r="V288" s="3"/>
      <c r="W288" s="3"/>
      <c r="X288" s="3"/>
      <c r="Y288" s="3"/>
      <c r="Z288" s="3"/>
    </row>
    <row r="289" ht="14.25" customHeight="1">
      <c r="A289" s="3"/>
      <c r="B289" s="3"/>
      <c r="C289" s="3"/>
      <c r="D289" s="3"/>
      <c r="E289" s="3"/>
      <c r="F289" s="133"/>
      <c r="G289" s="133"/>
      <c r="H289" s="3"/>
      <c r="I289" s="3"/>
      <c r="J289" s="3"/>
      <c r="K289" s="3"/>
      <c r="L289" s="3"/>
      <c r="M289" s="3"/>
      <c r="N289" s="3"/>
      <c r="O289" s="3"/>
      <c r="P289" s="3"/>
      <c r="Q289" s="3"/>
      <c r="R289" s="3"/>
      <c r="S289" s="3"/>
      <c r="T289" s="3"/>
      <c r="U289" s="3"/>
      <c r="V289" s="3"/>
      <c r="W289" s="3"/>
      <c r="X289" s="3"/>
      <c r="Y289" s="3"/>
      <c r="Z289" s="3"/>
    </row>
    <row r="290" ht="14.25" customHeight="1">
      <c r="A290" s="3"/>
      <c r="B290" s="3"/>
      <c r="C290" s="3"/>
      <c r="D290" s="3"/>
      <c r="E290" s="3"/>
      <c r="F290" s="133"/>
      <c r="G290" s="133"/>
      <c r="H290" s="3"/>
      <c r="I290" s="3"/>
      <c r="J290" s="3"/>
      <c r="K290" s="3"/>
      <c r="L290" s="3"/>
      <c r="M290" s="3"/>
      <c r="N290" s="3"/>
      <c r="O290" s="3"/>
      <c r="P290" s="3"/>
      <c r="Q290" s="3"/>
      <c r="R290" s="3"/>
      <c r="S290" s="3"/>
      <c r="T290" s="3"/>
      <c r="U290" s="3"/>
      <c r="V290" s="3"/>
      <c r="W290" s="3"/>
      <c r="X290" s="3"/>
      <c r="Y290" s="3"/>
      <c r="Z290" s="3"/>
    </row>
    <row r="291" ht="14.25" customHeight="1">
      <c r="A291" s="3"/>
      <c r="B291" s="3"/>
      <c r="C291" s="3"/>
      <c r="D291" s="3"/>
      <c r="E291" s="3"/>
      <c r="F291" s="133"/>
      <c r="G291" s="133"/>
      <c r="H291" s="3"/>
      <c r="I291" s="3"/>
      <c r="J291" s="3"/>
      <c r="K291" s="3"/>
      <c r="L291" s="3"/>
      <c r="M291" s="3"/>
      <c r="N291" s="3"/>
      <c r="O291" s="3"/>
      <c r="P291" s="3"/>
      <c r="Q291" s="3"/>
      <c r="R291" s="3"/>
      <c r="S291" s="3"/>
      <c r="T291" s="3"/>
      <c r="U291" s="3"/>
      <c r="V291" s="3"/>
      <c r="W291" s="3"/>
      <c r="X291" s="3"/>
      <c r="Y291" s="3"/>
      <c r="Z291" s="3"/>
    </row>
    <row r="292" ht="14.25" customHeight="1">
      <c r="A292" s="3"/>
      <c r="B292" s="3"/>
      <c r="C292" s="3"/>
      <c r="D292" s="3"/>
      <c r="E292" s="3"/>
      <c r="F292" s="133"/>
      <c r="G292" s="133"/>
      <c r="H292" s="3"/>
      <c r="I292" s="3"/>
      <c r="J292" s="3"/>
      <c r="K292" s="3"/>
      <c r="L292" s="3"/>
      <c r="M292" s="3"/>
      <c r="N292" s="3"/>
      <c r="O292" s="3"/>
      <c r="P292" s="3"/>
      <c r="Q292" s="3"/>
      <c r="R292" s="3"/>
      <c r="S292" s="3"/>
      <c r="T292" s="3"/>
      <c r="U292" s="3"/>
      <c r="V292" s="3"/>
      <c r="W292" s="3"/>
      <c r="X292" s="3"/>
      <c r="Y292" s="3"/>
      <c r="Z292" s="3"/>
    </row>
    <row r="293" ht="14.25" customHeight="1">
      <c r="A293" s="3"/>
      <c r="B293" s="3"/>
      <c r="C293" s="3"/>
      <c r="D293" s="3"/>
      <c r="E293" s="3"/>
      <c r="F293" s="133"/>
      <c r="G293" s="133"/>
      <c r="H293" s="3"/>
      <c r="I293" s="3"/>
      <c r="J293" s="3"/>
      <c r="K293" s="3"/>
      <c r="L293" s="3"/>
      <c r="M293" s="3"/>
      <c r="N293" s="3"/>
      <c r="O293" s="3"/>
      <c r="P293" s="3"/>
      <c r="Q293" s="3"/>
      <c r="R293" s="3"/>
      <c r="S293" s="3"/>
      <c r="T293" s="3"/>
      <c r="U293" s="3"/>
      <c r="V293" s="3"/>
      <c r="W293" s="3"/>
      <c r="X293" s="3"/>
      <c r="Y293" s="3"/>
      <c r="Z293" s="3"/>
    </row>
    <row r="294" ht="14.25" customHeight="1">
      <c r="A294" s="3"/>
      <c r="B294" s="3"/>
      <c r="C294" s="3"/>
      <c r="D294" s="3"/>
      <c r="E294" s="3"/>
      <c r="F294" s="133"/>
      <c r="G294" s="133"/>
      <c r="H294" s="3"/>
      <c r="I294" s="3"/>
      <c r="J294" s="3"/>
      <c r="K294" s="3"/>
      <c r="L294" s="3"/>
      <c r="M294" s="3"/>
      <c r="N294" s="3"/>
      <c r="O294" s="3"/>
      <c r="P294" s="3"/>
      <c r="Q294" s="3"/>
      <c r="R294" s="3"/>
      <c r="S294" s="3"/>
      <c r="T294" s="3"/>
      <c r="U294" s="3"/>
      <c r="V294" s="3"/>
      <c r="W294" s="3"/>
      <c r="X294" s="3"/>
      <c r="Y294" s="3"/>
      <c r="Z294" s="3"/>
    </row>
    <row r="295" ht="14.25" customHeight="1">
      <c r="A295" s="3"/>
      <c r="B295" s="3"/>
      <c r="C295" s="3"/>
      <c r="D295" s="3"/>
      <c r="E295" s="3"/>
      <c r="F295" s="133"/>
      <c r="G295" s="133"/>
      <c r="H295" s="3"/>
      <c r="I295" s="3"/>
      <c r="J295" s="3"/>
      <c r="K295" s="3"/>
      <c r="L295" s="3"/>
      <c r="M295" s="3"/>
      <c r="N295" s="3"/>
      <c r="O295" s="3"/>
      <c r="P295" s="3"/>
      <c r="Q295" s="3"/>
      <c r="R295" s="3"/>
      <c r="S295" s="3"/>
      <c r="T295" s="3"/>
      <c r="U295" s="3"/>
      <c r="V295" s="3"/>
      <c r="W295" s="3"/>
      <c r="X295" s="3"/>
      <c r="Y295" s="3"/>
      <c r="Z295" s="3"/>
    </row>
    <row r="296" ht="14.25" customHeight="1">
      <c r="A296" s="3"/>
      <c r="B296" s="3"/>
      <c r="C296" s="3"/>
      <c r="D296" s="3"/>
      <c r="E296" s="3"/>
      <c r="F296" s="133"/>
      <c r="G296" s="133"/>
      <c r="H296" s="3"/>
      <c r="I296" s="3"/>
      <c r="J296" s="3"/>
      <c r="K296" s="3"/>
      <c r="L296" s="3"/>
      <c r="M296" s="3"/>
      <c r="N296" s="3"/>
      <c r="O296" s="3"/>
      <c r="P296" s="3"/>
      <c r="Q296" s="3"/>
      <c r="R296" s="3"/>
      <c r="S296" s="3"/>
      <c r="T296" s="3"/>
      <c r="U296" s="3"/>
      <c r="V296" s="3"/>
      <c r="W296" s="3"/>
      <c r="X296" s="3"/>
      <c r="Y296" s="3"/>
      <c r="Z296" s="3"/>
    </row>
    <row r="297" ht="14.25" customHeight="1">
      <c r="A297" s="3"/>
      <c r="B297" s="3"/>
      <c r="C297" s="3"/>
      <c r="D297" s="3"/>
      <c r="E297" s="3"/>
      <c r="F297" s="133"/>
      <c r="G297" s="133"/>
      <c r="H297" s="3"/>
      <c r="I297" s="3"/>
      <c r="J297" s="3"/>
      <c r="K297" s="3"/>
      <c r="L297" s="3"/>
      <c r="M297" s="3"/>
      <c r="N297" s="3"/>
      <c r="O297" s="3"/>
      <c r="P297" s="3"/>
      <c r="Q297" s="3"/>
      <c r="R297" s="3"/>
      <c r="S297" s="3"/>
      <c r="T297" s="3"/>
      <c r="U297" s="3"/>
      <c r="V297" s="3"/>
      <c r="W297" s="3"/>
      <c r="X297" s="3"/>
      <c r="Y297" s="3"/>
      <c r="Z297" s="3"/>
    </row>
    <row r="298" ht="14.25" customHeight="1">
      <c r="A298" s="3"/>
      <c r="B298" s="3"/>
      <c r="C298" s="3"/>
      <c r="D298" s="3"/>
      <c r="E298" s="3"/>
      <c r="F298" s="133"/>
      <c r="G298" s="133"/>
      <c r="H298" s="3"/>
      <c r="I298" s="3"/>
      <c r="J298" s="3"/>
      <c r="K298" s="3"/>
      <c r="L298" s="3"/>
      <c r="M298" s="3"/>
      <c r="N298" s="3"/>
      <c r="O298" s="3"/>
      <c r="P298" s="3"/>
      <c r="Q298" s="3"/>
      <c r="R298" s="3"/>
      <c r="S298" s="3"/>
      <c r="T298" s="3"/>
      <c r="U298" s="3"/>
      <c r="V298" s="3"/>
      <c r="W298" s="3"/>
      <c r="X298" s="3"/>
      <c r="Y298" s="3"/>
      <c r="Z298" s="3"/>
    </row>
    <row r="299" ht="14.25" customHeight="1">
      <c r="A299" s="3"/>
      <c r="B299" s="3"/>
      <c r="C299" s="3"/>
      <c r="D299" s="3"/>
      <c r="E299" s="3"/>
      <c r="F299" s="133"/>
      <c r="G299" s="133"/>
      <c r="H299" s="3"/>
      <c r="I299" s="3"/>
      <c r="J299" s="3"/>
      <c r="K299" s="3"/>
      <c r="L299" s="3"/>
      <c r="M299" s="3"/>
      <c r="N299" s="3"/>
      <c r="O299" s="3"/>
      <c r="P299" s="3"/>
      <c r="Q299" s="3"/>
      <c r="R299" s="3"/>
      <c r="S299" s="3"/>
      <c r="T299" s="3"/>
      <c r="U299" s="3"/>
      <c r="V299" s="3"/>
      <c r="W299" s="3"/>
      <c r="X299" s="3"/>
      <c r="Y299" s="3"/>
      <c r="Z299" s="3"/>
    </row>
    <row r="300" ht="14.25" customHeight="1">
      <c r="A300" s="3"/>
      <c r="B300" s="3"/>
      <c r="C300" s="3"/>
      <c r="D300" s="3"/>
      <c r="E300" s="3"/>
      <c r="F300" s="133"/>
      <c r="G300" s="133"/>
      <c r="H300" s="3"/>
      <c r="I300" s="3"/>
      <c r="J300" s="3"/>
      <c r="K300" s="3"/>
      <c r="L300" s="3"/>
      <c r="M300" s="3"/>
      <c r="N300" s="3"/>
      <c r="O300" s="3"/>
      <c r="P300" s="3"/>
      <c r="Q300" s="3"/>
      <c r="R300" s="3"/>
      <c r="S300" s="3"/>
      <c r="T300" s="3"/>
      <c r="U300" s="3"/>
      <c r="V300" s="3"/>
      <c r="W300" s="3"/>
      <c r="X300" s="3"/>
      <c r="Y300" s="3"/>
      <c r="Z300" s="3"/>
    </row>
    <row r="301" ht="14.25" customHeight="1">
      <c r="A301" s="3"/>
      <c r="B301" s="3"/>
      <c r="C301" s="3"/>
      <c r="D301" s="3"/>
      <c r="E301" s="3"/>
      <c r="F301" s="133"/>
      <c r="G301" s="133"/>
      <c r="H301" s="3"/>
      <c r="I301" s="3"/>
      <c r="J301" s="3"/>
      <c r="K301" s="3"/>
      <c r="L301" s="3"/>
      <c r="M301" s="3"/>
      <c r="N301" s="3"/>
      <c r="O301" s="3"/>
      <c r="P301" s="3"/>
      <c r="Q301" s="3"/>
      <c r="R301" s="3"/>
      <c r="S301" s="3"/>
      <c r="T301" s="3"/>
      <c r="U301" s="3"/>
      <c r="V301" s="3"/>
      <c r="W301" s="3"/>
      <c r="X301" s="3"/>
      <c r="Y301" s="3"/>
      <c r="Z301" s="3"/>
    </row>
    <row r="302" ht="14.25" customHeight="1">
      <c r="A302" s="3"/>
      <c r="B302" s="3"/>
      <c r="C302" s="3"/>
      <c r="D302" s="3"/>
      <c r="E302" s="3"/>
      <c r="F302" s="133"/>
      <c r="G302" s="133"/>
      <c r="H302" s="3"/>
      <c r="I302" s="3"/>
      <c r="J302" s="3"/>
      <c r="K302" s="3"/>
      <c r="L302" s="3"/>
      <c r="M302" s="3"/>
      <c r="N302" s="3"/>
      <c r="O302" s="3"/>
      <c r="P302" s="3"/>
      <c r="Q302" s="3"/>
      <c r="R302" s="3"/>
      <c r="S302" s="3"/>
      <c r="T302" s="3"/>
      <c r="U302" s="3"/>
      <c r="V302" s="3"/>
      <c r="W302" s="3"/>
      <c r="X302" s="3"/>
      <c r="Y302" s="3"/>
      <c r="Z302" s="3"/>
    </row>
    <row r="303" ht="14.25" customHeight="1">
      <c r="A303" s="3"/>
      <c r="B303" s="3"/>
      <c r="C303" s="3"/>
      <c r="D303" s="3"/>
      <c r="E303" s="3"/>
      <c r="F303" s="133"/>
      <c r="G303" s="133"/>
      <c r="H303" s="3"/>
      <c r="I303" s="3"/>
      <c r="J303" s="3"/>
      <c r="K303" s="3"/>
      <c r="L303" s="3"/>
      <c r="M303" s="3"/>
      <c r="N303" s="3"/>
      <c r="O303" s="3"/>
      <c r="P303" s="3"/>
      <c r="Q303" s="3"/>
      <c r="R303" s="3"/>
      <c r="S303" s="3"/>
      <c r="T303" s="3"/>
      <c r="U303" s="3"/>
      <c r="V303" s="3"/>
      <c r="W303" s="3"/>
      <c r="X303" s="3"/>
      <c r="Y303" s="3"/>
      <c r="Z303" s="3"/>
    </row>
    <row r="304" ht="14.25" customHeight="1">
      <c r="A304" s="3"/>
      <c r="B304" s="3"/>
      <c r="C304" s="3"/>
      <c r="D304" s="3"/>
      <c r="E304" s="3"/>
      <c r="F304" s="133"/>
      <c r="G304" s="133"/>
      <c r="H304" s="3"/>
      <c r="I304" s="3"/>
      <c r="J304" s="3"/>
      <c r="K304" s="3"/>
      <c r="L304" s="3"/>
      <c r="M304" s="3"/>
      <c r="N304" s="3"/>
      <c r="O304" s="3"/>
      <c r="P304" s="3"/>
      <c r="Q304" s="3"/>
      <c r="R304" s="3"/>
      <c r="S304" s="3"/>
      <c r="T304" s="3"/>
      <c r="U304" s="3"/>
      <c r="V304" s="3"/>
      <c r="W304" s="3"/>
      <c r="X304" s="3"/>
      <c r="Y304" s="3"/>
      <c r="Z304" s="3"/>
    </row>
    <row r="305" ht="14.25" customHeight="1">
      <c r="A305" s="3"/>
      <c r="B305" s="3"/>
      <c r="C305" s="3"/>
      <c r="D305" s="3"/>
      <c r="E305" s="3"/>
      <c r="F305" s="133"/>
      <c r="G305" s="133"/>
      <c r="H305" s="3"/>
      <c r="I305" s="3"/>
      <c r="J305" s="3"/>
      <c r="K305" s="3"/>
      <c r="L305" s="3"/>
      <c r="M305" s="3"/>
      <c r="N305" s="3"/>
      <c r="O305" s="3"/>
      <c r="P305" s="3"/>
      <c r="Q305" s="3"/>
      <c r="R305" s="3"/>
      <c r="S305" s="3"/>
      <c r="T305" s="3"/>
      <c r="U305" s="3"/>
      <c r="V305" s="3"/>
      <c r="W305" s="3"/>
      <c r="X305" s="3"/>
      <c r="Y305" s="3"/>
      <c r="Z305" s="3"/>
    </row>
    <row r="306" ht="14.25" customHeight="1">
      <c r="A306" s="3"/>
      <c r="B306" s="3"/>
      <c r="C306" s="3"/>
      <c r="D306" s="3"/>
      <c r="E306" s="3"/>
      <c r="F306" s="133"/>
      <c r="G306" s="133"/>
      <c r="H306" s="3"/>
      <c r="I306" s="3"/>
      <c r="J306" s="3"/>
      <c r="K306" s="3"/>
      <c r="L306" s="3"/>
      <c r="M306" s="3"/>
      <c r="N306" s="3"/>
      <c r="O306" s="3"/>
      <c r="P306" s="3"/>
      <c r="Q306" s="3"/>
      <c r="R306" s="3"/>
      <c r="S306" s="3"/>
      <c r="T306" s="3"/>
      <c r="U306" s="3"/>
      <c r="V306" s="3"/>
      <c r="W306" s="3"/>
      <c r="X306" s="3"/>
      <c r="Y306" s="3"/>
      <c r="Z306" s="3"/>
    </row>
    <row r="307" ht="14.25" customHeight="1">
      <c r="A307" s="3"/>
      <c r="B307" s="3"/>
      <c r="C307" s="3"/>
      <c r="D307" s="3"/>
      <c r="E307" s="3"/>
      <c r="F307" s="133"/>
      <c r="G307" s="133"/>
      <c r="H307" s="3"/>
      <c r="I307" s="3"/>
      <c r="J307" s="3"/>
      <c r="K307" s="3"/>
      <c r="L307" s="3"/>
      <c r="M307" s="3"/>
      <c r="N307" s="3"/>
      <c r="O307" s="3"/>
      <c r="P307" s="3"/>
      <c r="Q307" s="3"/>
      <c r="R307" s="3"/>
      <c r="S307" s="3"/>
      <c r="T307" s="3"/>
      <c r="U307" s="3"/>
      <c r="V307" s="3"/>
      <c r="W307" s="3"/>
      <c r="X307" s="3"/>
      <c r="Y307" s="3"/>
      <c r="Z307" s="3"/>
    </row>
    <row r="308" ht="14.25" customHeight="1">
      <c r="A308" s="3"/>
      <c r="B308" s="3"/>
      <c r="C308" s="3"/>
      <c r="D308" s="3"/>
      <c r="E308" s="3"/>
      <c r="F308" s="133"/>
      <c r="G308" s="133"/>
      <c r="H308" s="3"/>
      <c r="I308" s="3"/>
      <c r="J308" s="3"/>
      <c r="K308" s="3"/>
      <c r="L308" s="3"/>
      <c r="M308" s="3"/>
      <c r="N308" s="3"/>
      <c r="O308" s="3"/>
      <c r="P308" s="3"/>
      <c r="Q308" s="3"/>
      <c r="R308" s="3"/>
      <c r="S308" s="3"/>
      <c r="T308" s="3"/>
      <c r="U308" s="3"/>
      <c r="V308" s="3"/>
      <c r="W308" s="3"/>
      <c r="X308" s="3"/>
      <c r="Y308" s="3"/>
      <c r="Z308" s="3"/>
    </row>
    <row r="309" ht="14.25" customHeight="1">
      <c r="A309" s="3"/>
      <c r="B309" s="3"/>
      <c r="C309" s="3"/>
      <c r="D309" s="3"/>
      <c r="E309" s="3"/>
      <c r="F309" s="133"/>
      <c r="G309" s="133"/>
      <c r="H309" s="3"/>
      <c r="I309" s="3"/>
      <c r="J309" s="3"/>
      <c r="K309" s="3"/>
      <c r="L309" s="3"/>
      <c r="M309" s="3"/>
      <c r="N309" s="3"/>
      <c r="O309" s="3"/>
      <c r="P309" s="3"/>
      <c r="Q309" s="3"/>
      <c r="R309" s="3"/>
      <c r="S309" s="3"/>
      <c r="T309" s="3"/>
      <c r="U309" s="3"/>
      <c r="V309" s="3"/>
      <c r="W309" s="3"/>
      <c r="X309" s="3"/>
      <c r="Y309" s="3"/>
      <c r="Z309" s="3"/>
    </row>
    <row r="310" ht="14.25" customHeight="1">
      <c r="A310" s="3"/>
      <c r="B310" s="3"/>
      <c r="C310" s="3"/>
      <c r="D310" s="3"/>
      <c r="E310" s="3"/>
      <c r="F310" s="133"/>
      <c r="G310" s="133"/>
      <c r="H310" s="3"/>
      <c r="I310" s="3"/>
      <c r="J310" s="3"/>
      <c r="K310" s="3"/>
      <c r="L310" s="3"/>
      <c r="M310" s="3"/>
      <c r="N310" s="3"/>
      <c r="O310" s="3"/>
      <c r="P310" s="3"/>
      <c r="Q310" s="3"/>
      <c r="R310" s="3"/>
      <c r="S310" s="3"/>
      <c r="T310" s="3"/>
      <c r="U310" s="3"/>
      <c r="V310" s="3"/>
      <c r="W310" s="3"/>
      <c r="X310" s="3"/>
      <c r="Y310" s="3"/>
      <c r="Z310" s="3"/>
    </row>
    <row r="311" ht="14.25" customHeight="1">
      <c r="A311" s="3"/>
      <c r="B311" s="3"/>
      <c r="C311" s="3"/>
      <c r="D311" s="3"/>
      <c r="E311" s="3"/>
      <c r="F311" s="133"/>
      <c r="G311" s="133"/>
      <c r="H311" s="3"/>
      <c r="I311" s="3"/>
      <c r="J311" s="3"/>
      <c r="K311" s="3"/>
      <c r="L311" s="3"/>
      <c r="M311" s="3"/>
      <c r="N311" s="3"/>
      <c r="O311" s="3"/>
      <c r="P311" s="3"/>
      <c r="Q311" s="3"/>
      <c r="R311" s="3"/>
      <c r="S311" s="3"/>
      <c r="T311" s="3"/>
      <c r="U311" s="3"/>
      <c r="V311" s="3"/>
      <c r="W311" s="3"/>
      <c r="X311" s="3"/>
      <c r="Y311" s="3"/>
      <c r="Z311" s="3"/>
    </row>
    <row r="312" ht="14.25" customHeight="1">
      <c r="A312" s="3"/>
      <c r="B312" s="3"/>
      <c r="C312" s="3"/>
      <c r="D312" s="3"/>
      <c r="E312" s="3"/>
      <c r="F312" s="133"/>
      <c r="G312" s="133"/>
      <c r="H312" s="3"/>
      <c r="I312" s="3"/>
      <c r="J312" s="3"/>
      <c r="K312" s="3"/>
      <c r="L312" s="3"/>
      <c r="M312" s="3"/>
      <c r="N312" s="3"/>
      <c r="O312" s="3"/>
      <c r="P312" s="3"/>
      <c r="Q312" s="3"/>
      <c r="R312" s="3"/>
      <c r="S312" s="3"/>
      <c r="T312" s="3"/>
      <c r="U312" s="3"/>
      <c r="V312" s="3"/>
      <c r="W312" s="3"/>
      <c r="X312" s="3"/>
      <c r="Y312" s="3"/>
      <c r="Z312" s="3"/>
    </row>
    <row r="313" ht="14.25" customHeight="1">
      <c r="A313" s="3"/>
      <c r="B313" s="3"/>
      <c r="C313" s="3"/>
      <c r="D313" s="3"/>
      <c r="E313" s="3"/>
      <c r="F313" s="133"/>
      <c r="G313" s="133"/>
      <c r="H313" s="3"/>
      <c r="I313" s="3"/>
      <c r="J313" s="3"/>
      <c r="K313" s="3"/>
      <c r="L313" s="3"/>
      <c r="M313" s="3"/>
      <c r="N313" s="3"/>
      <c r="O313" s="3"/>
      <c r="P313" s="3"/>
      <c r="Q313" s="3"/>
      <c r="R313" s="3"/>
      <c r="S313" s="3"/>
      <c r="T313" s="3"/>
      <c r="U313" s="3"/>
      <c r="V313" s="3"/>
      <c r="W313" s="3"/>
      <c r="X313" s="3"/>
      <c r="Y313" s="3"/>
      <c r="Z313" s="3"/>
    </row>
    <row r="314" ht="14.25" customHeight="1">
      <c r="A314" s="3"/>
      <c r="B314" s="3"/>
      <c r="C314" s="3"/>
      <c r="D314" s="3"/>
      <c r="E314" s="3"/>
      <c r="F314" s="133"/>
      <c r="G314" s="133"/>
      <c r="H314" s="3"/>
      <c r="I314" s="3"/>
      <c r="J314" s="3"/>
      <c r="K314" s="3"/>
      <c r="L314" s="3"/>
      <c r="M314" s="3"/>
      <c r="N314" s="3"/>
      <c r="O314" s="3"/>
      <c r="P314" s="3"/>
      <c r="Q314" s="3"/>
      <c r="R314" s="3"/>
      <c r="S314" s="3"/>
      <c r="T314" s="3"/>
      <c r="U314" s="3"/>
      <c r="V314" s="3"/>
      <c r="W314" s="3"/>
      <c r="X314" s="3"/>
      <c r="Y314" s="3"/>
      <c r="Z314" s="3"/>
    </row>
    <row r="315" ht="14.25" customHeight="1">
      <c r="A315" s="3"/>
      <c r="B315" s="3"/>
      <c r="C315" s="3"/>
      <c r="D315" s="3"/>
      <c r="E315" s="3"/>
      <c r="F315" s="133"/>
      <c r="G315" s="133"/>
      <c r="H315" s="3"/>
      <c r="I315" s="3"/>
      <c r="J315" s="3"/>
      <c r="K315" s="3"/>
      <c r="L315" s="3"/>
      <c r="M315" s="3"/>
      <c r="N315" s="3"/>
      <c r="O315" s="3"/>
      <c r="P315" s="3"/>
      <c r="Q315" s="3"/>
      <c r="R315" s="3"/>
      <c r="S315" s="3"/>
      <c r="T315" s="3"/>
      <c r="U315" s="3"/>
      <c r="V315" s="3"/>
      <c r="W315" s="3"/>
      <c r="X315" s="3"/>
      <c r="Y315" s="3"/>
      <c r="Z315" s="3"/>
    </row>
    <row r="316" ht="14.25" customHeight="1">
      <c r="A316" s="3"/>
      <c r="B316" s="3"/>
      <c r="C316" s="3"/>
      <c r="D316" s="3"/>
      <c r="E316" s="3"/>
      <c r="F316" s="133"/>
      <c r="G316" s="133"/>
      <c r="H316" s="3"/>
      <c r="I316" s="3"/>
      <c r="J316" s="3"/>
      <c r="K316" s="3"/>
      <c r="L316" s="3"/>
      <c r="M316" s="3"/>
      <c r="N316" s="3"/>
      <c r="O316" s="3"/>
      <c r="P316" s="3"/>
      <c r="Q316" s="3"/>
      <c r="R316" s="3"/>
      <c r="S316" s="3"/>
      <c r="T316" s="3"/>
      <c r="U316" s="3"/>
      <c r="V316" s="3"/>
      <c r="W316" s="3"/>
      <c r="X316" s="3"/>
      <c r="Y316" s="3"/>
      <c r="Z316" s="3"/>
    </row>
    <row r="317" ht="14.25" customHeight="1">
      <c r="A317" s="3"/>
      <c r="B317" s="3"/>
      <c r="C317" s="3"/>
      <c r="D317" s="3"/>
      <c r="E317" s="3"/>
      <c r="F317" s="133"/>
      <c r="G317" s="133"/>
      <c r="H317" s="3"/>
      <c r="I317" s="3"/>
      <c r="J317" s="3"/>
      <c r="K317" s="3"/>
      <c r="L317" s="3"/>
      <c r="M317" s="3"/>
      <c r="N317" s="3"/>
      <c r="O317" s="3"/>
      <c r="P317" s="3"/>
      <c r="Q317" s="3"/>
      <c r="R317" s="3"/>
      <c r="S317" s="3"/>
      <c r="T317" s="3"/>
      <c r="U317" s="3"/>
      <c r="V317" s="3"/>
      <c r="W317" s="3"/>
      <c r="X317" s="3"/>
      <c r="Y317" s="3"/>
      <c r="Z317" s="3"/>
    </row>
    <row r="318" ht="14.25" customHeight="1">
      <c r="A318" s="3"/>
      <c r="B318" s="3"/>
      <c r="C318" s="3"/>
      <c r="D318" s="3"/>
      <c r="E318" s="3"/>
      <c r="F318" s="133"/>
      <c r="G318" s="133"/>
      <c r="H318" s="3"/>
      <c r="I318" s="3"/>
      <c r="J318" s="3"/>
      <c r="K318" s="3"/>
      <c r="L318" s="3"/>
      <c r="M318" s="3"/>
      <c r="N318" s="3"/>
      <c r="O318" s="3"/>
      <c r="P318" s="3"/>
      <c r="Q318" s="3"/>
      <c r="R318" s="3"/>
      <c r="S318" s="3"/>
      <c r="T318" s="3"/>
      <c r="U318" s="3"/>
      <c r="V318" s="3"/>
      <c r="W318" s="3"/>
      <c r="X318" s="3"/>
      <c r="Y318" s="3"/>
      <c r="Z318" s="3"/>
    </row>
    <row r="319" ht="14.25" customHeight="1">
      <c r="A319" s="3"/>
      <c r="B319" s="3"/>
      <c r="C319" s="3"/>
      <c r="D319" s="3"/>
      <c r="E319" s="3"/>
      <c r="F319" s="133"/>
      <c r="G319" s="133"/>
      <c r="H319" s="3"/>
      <c r="I319" s="3"/>
      <c r="J319" s="3"/>
      <c r="K319" s="3"/>
      <c r="L319" s="3"/>
      <c r="M319" s="3"/>
      <c r="N319" s="3"/>
      <c r="O319" s="3"/>
      <c r="P319" s="3"/>
      <c r="Q319" s="3"/>
      <c r="R319" s="3"/>
      <c r="S319" s="3"/>
      <c r="T319" s="3"/>
      <c r="U319" s="3"/>
      <c r="V319" s="3"/>
      <c r="W319" s="3"/>
      <c r="X319" s="3"/>
      <c r="Y319" s="3"/>
      <c r="Z319" s="3"/>
    </row>
    <row r="320" ht="14.25" customHeight="1">
      <c r="A320" s="3"/>
      <c r="B320" s="3"/>
      <c r="C320" s="3"/>
      <c r="D320" s="3"/>
      <c r="E320" s="3"/>
      <c r="F320" s="133"/>
      <c r="G320" s="133"/>
      <c r="H320" s="3"/>
      <c r="I320" s="3"/>
      <c r="J320" s="3"/>
      <c r="K320" s="3"/>
      <c r="L320" s="3"/>
      <c r="M320" s="3"/>
      <c r="N320" s="3"/>
      <c r="O320" s="3"/>
      <c r="P320" s="3"/>
      <c r="Q320" s="3"/>
      <c r="R320" s="3"/>
      <c r="S320" s="3"/>
      <c r="T320" s="3"/>
      <c r="U320" s="3"/>
      <c r="V320" s="3"/>
      <c r="W320" s="3"/>
      <c r="X320" s="3"/>
      <c r="Y320" s="3"/>
      <c r="Z320" s="3"/>
    </row>
    <row r="321" ht="14.25" customHeight="1">
      <c r="A321" s="3"/>
      <c r="B321" s="3"/>
      <c r="C321" s="3"/>
      <c r="D321" s="3"/>
      <c r="E321" s="3"/>
      <c r="F321" s="133"/>
      <c r="G321" s="133"/>
      <c r="H321" s="3"/>
      <c r="I321" s="3"/>
      <c r="J321" s="3"/>
      <c r="K321" s="3"/>
      <c r="L321" s="3"/>
      <c r="M321" s="3"/>
      <c r="N321" s="3"/>
      <c r="O321" s="3"/>
      <c r="P321" s="3"/>
      <c r="Q321" s="3"/>
      <c r="R321" s="3"/>
      <c r="S321" s="3"/>
      <c r="T321" s="3"/>
      <c r="U321" s="3"/>
      <c r="V321" s="3"/>
      <c r="W321" s="3"/>
      <c r="X321" s="3"/>
      <c r="Y321" s="3"/>
      <c r="Z321" s="3"/>
    </row>
    <row r="322" ht="14.25" customHeight="1">
      <c r="A322" s="3"/>
      <c r="B322" s="3"/>
      <c r="C322" s="3"/>
      <c r="D322" s="3"/>
      <c r="E322" s="3"/>
      <c r="F322" s="133"/>
      <c r="G322" s="133"/>
      <c r="H322" s="3"/>
      <c r="I322" s="3"/>
      <c r="J322" s="3"/>
      <c r="K322" s="3"/>
      <c r="L322" s="3"/>
      <c r="M322" s="3"/>
      <c r="N322" s="3"/>
      <c r="O322" s="3"/>
      <c r="P322" s="3"/>
      <c r="Q322" s="3"/>
      <c r="R322" s="3"/>
      <c r="S322" s="3"/>
      <c r="T322" s="3"/>
      <c r="U322" s="3"/>
      <c r="V322" s="3"/>
      <c r="W322" s="3"/>
      <c r="X322" s="3"/>
      <c r="Y322" s="3"/>
      <c r="Z322" s="3"/>
    </row>
    <row r="323" ht="14.25" customHeight="1">
      <c r="A323" s="3"/>
      <c r="B323" s="3"/>
      <c r="C323" s="3"/>
      <c r="D323" s="3"/>
      <c r="E323" s="3"/>
      <c r="F323" s="133"/>
      <c r="G323" s="133"/>
      <c r="H323" s="3"/>
      <c r="I323" s="3"/>
      <c r="J323" s="3"/>
      <c r="K323" s="3"/>
      <c r="L323" s="3"/>
      <c r="M323" s="3"/>
      <c r="N323" s="3"/>
      <c r="O323" s="3"/>
      <c r="P323" s="3"/>
      <c r="Q323" s="3"/>
      <c r="R323" s="3"/>
      <c r="S323" s="3"/>
      <c r="T323" s="3"/>
      <c r="U323" s="3"/>
      <c r="V323" s="3"/>
      <c r="W323" s="3"/>
      <c r="X323" s="3"/>
      <c r="Y323" s="3"/>
      <c r="Z323" s="3"/>
    </row>
    <row r="324" ht="14.25" customHeight="1">
      <c r="A324" s="3"/>
      <c r="B324" s="3"/>
      <c r="C324" s="3"/>
      <c r="D324" s="3"/>
      <c r="E324" s="3"/>
      <c r="F324" s="133"/>
      <c r="G324" s="133"/>
      <c r="H324" s="3"/>
      <c r="I324" s="3"/>
      <c r="J324" s="3"/>
      <c r="K324" s="3"/>
      <c r="L324" s="3"/>
      <c r="M324" s="3"/>
      <c r="N324" s="3"/>
      <c r="O324" s="3"/>
      <c r="P324" s="3"/>
      <c r="Q324" s="3"/>
      <c r="R324" s="3"/>
      <c r="S324" s="3"/>
      <c r="T324" s="3"/>
      <c r="U324" s="3"/>
      <c r="V324" s="3"/>
      <c r="W324" s="3"/>
      <c r="X324" s="3"/>
      <c r="Y324" s="3"/>
      <c r="Z324" s="3"/>
    </row>
    <row r="325" ht="14.25" customHeight="1">
      <c r="A325" s="3"/>
      <c r="B325" s="3"/>
      <c r="C325" s="3"/>
      <c r="D325" s="3"/>
      <c r="E325" s="3"/>
      <c r="F325" s="133"/>
      <c r="G325" s="133"/>
      <c r="H325" s="3"/>
      <c r="I325" s="3"/>
      <c r="J325" s="3"/>
      <c r="K325" s="3"/>
      <c r="L325" s="3"/>
      <c r="M325" s="3"/>
      <c r="N325" s="3"/>
      <c r="O325" s="3"/>
      <c r="P325" s="3"/>
      <c r="Q325" s="3"/>
      <c r="R325" s="3"/>
      <c r="S325" s="3"/>
      <c r="T325" s="3"/>
      <c r="U325" s="3"/>
      <c r="V325" s="3"/>
      <c r="W325" s="3"/>
      <c r="X325" s="3"/>
      <c r="Y325" s="3"/>
      <c r="Z325" s="3"/>
    </row>
    <row r="326" ht="14.25" customHeight="1">
      <c r="A326" s="3"/>
      <c r="B326" s="3"/>
      <c r="C326" s="3"/>
      <c r="D326" s="3"/>
      <c r="E326" s="3"/>
      <c r="F326" s="133"/>
      <c r="G326" s="133"/>
      <c r="H326" s="3"/>
      <c r="I326" s="3"/>
      <c r="J326" s="3"/>
      <c r="K326" s="3"/>
      <c r="L326" s="3"/>
      <c r="M326" s="3"/>
      <c r="N326" s="3"/>
      <c r="O326" s="3"/>
      <c r="P326" s="3"/>
      <c r="Q326" s="3"/>
      <c r="R326" s="3"/>
      <c r="S326" s="3"/>
      <c r="T326" s="3"/>
      <c r="U326" s="3"/>
      <c r="V326" s="3"/>
      <c r="W326" s="3"/>
      <c r="X326" s="3"/>
      <c r="Y326" s="3"/>
      <c r="Z326" s="3"/>
    </row>
    <row r="327" ht="14.25" customHeight="1">
      <c r="A327" s="3"/>
      <c r="B327" s="3"/>
      <c r="C327" s="3"/>
      <c r="D327" s="3"/>
      <c r="E327" s="3"/>
      <c r="F327" s="133"/>
      <c r="G327" s="133"/>
      <c r="H327" s="3"/>
      <c r="I327" s="3"/>
      <c r="J327" s="3"/>
      <c r="K327" s="3"/>
      <c r="L327" s="3"/>
      <c r="M327" s="3"/>
      <c r="N327" s="3"/>
      <c r="O327" s="3"/>
      <c r="P327" s="3"/>
      <c r="Q327" s="3"/>
      <c r="R327" s="3"/>
      <c r="S327" s="3"/>
      <c r="T327" s="3"/>
      <c r="U327" s="3"/>
      <c r="V327" s="3"/>
      <c r="W327" s="3"/>
      <c r="X327" s="3"/>
      <c r="Y327" s="3"/>
      <c r="Z327" s="3"/>
    </row>
    <row r="328" ht="14.25" customHeight="1">
      <c r="A328" s="3"/>
      <c r="B328" s="3"/>
      <c r="C328" s="3"/>
      <c r="D328" s="3"/>
      <c r="E328" s="3"/>
      <c r="F328" s="133"/>
      <c r="G328" s="133"/>
      <c r="H328" s="3"/>
      <c r="I328" s="3"/>
      <c r="J328" s="3"/>
      <c r="K328" s="3"/>
      <c r="L328" s="3"/>
      <c r="M328" s="3"/>
      <c r="N328" s="3"/>
      <c r="O328" s="3"/>
      <c r="P328" s="3"/>
      <c r="Q328" s="3"/>
      <c r="R328" s="3"/>
      <c r="S328" s="3"/>
      <c r="T328" s="3"/>
      <c r="U328" s="3"/>
      <c r="V328" s="3"/>
      <c r="W328" s="3"/>
      <c r="X328" s="3"/>
      <c r="Y328" s="3"/>
      <c r="Z328" s="3"/>
    </row>
    <row r="329" ht="14.25" customHeight="1">
      <c r="A329" s="3"/>
      <c r="B329" s="3"/>
      <c r="C329" s="3"/>
      <c r="D329" s="3"/>
      <c r="E329" s="3"/>
      <c r="F329" s="133"/>
      <c r="G329" s="133"/>
      <c r="H329" s="3"/>
      <c r="I329" s="3"/>
      <c r="J329" s="3"/>
      <c r="K329" s="3"/>
      <c r="L329" s="3"/>
      <c r="M329" s="3"/>
      <c r="N329" s="3"/>
      <c r="O329" s="3"/>
      <c r="P329" s="3"/>
      <c r="Q329" s="3"/>
      <c r="R329" s="3"/>
      <c r="S329" s="3"/>
      <c r="T329" s="3"/>
      <c r="U329" s="3"/>
      <c r="V329" s="3"/>
      <c r="W329" s="3"/>
      <c r="X329" s="3"/>
      <c r="Y329" s="3"/>
      <c r="Z329" s="3"/>
    </row>
    <row r="330" ht="14.25" customHeight="1">
      <c r="A330" s="3"/>
      <c r="B330" s="3"/>
      <c r="C330" s="3"/>
      <c r="D330" s="3"/>
      <c r="E330" s="3"/>
      <c r="F330" s="133"/>
      <c r="G330" s="133"/>
      <c r="H330" s="3"/>
      <c r="I330" s="3"/>
      <c r="J330" s="3"/>
      <c r="K330" s="3"/>
      <c r="L330" s="3"/>
      <c r="M330" s="3"/>
      <c r="N330" s="3"/>
      <c r="O330" s="3"/>
      <c r="P330" s="3"/>
      <c r="Q330" s="3"/>
      <c r="R330" s="3"/>
      <c r="S330" s="3"/>
      <c r="T330" s="3"/>
      <c r="U330" s="3"/>
      <c r="V330" s="3"/>
      <c r="W330" s="3"/>
      <c r="X330" s="3"/>
      <c r="Y330" s="3"/>
      <c r="Z330" s="3"/>
    </row>
    <row r="331" ht="14.25" customHeight="1">
      <c r="A331" s="3"/>
      <c r="B331" s="3"/>
      <c r="C331" s="3"/>
      <c r="D331" s="3"/>
      <c r="E331" s="3"/>
      <c r="F331" s="133"/>
      <c r="G331" s="133"/>
      <c r="H331" s="3"/>
      <c r="I331" s="3"/>
      <c r="J331" s="3"/>
      <c r="K331" s="3"/>
      <c r="L331" s="3"/>
      <c r="M331" s="3"/>
      <c r="N331" s="3"/>
      <c r="O331" s="3"/>
      <c r="P331" s="3"/>
      <c r="Q331" s="3"/>
      <c r="R331" s="3"/>
      <c r="S331" s="3"/>
      <c r="T331" s="3"/>
      <c r="U331" s="3"/>
      <c r="V331" s="3"/>
      <c r="W331" s="3"/>
      <c r="X331" s="3"/>
      <c r="Y331" s="3"/>
      <c r="Z331" s="3"/>
    </row>
    <row r="332" ht="14.25" customHeight="1">
      <c r="A332" s="3"/>
      <c r="B332" s="3"/>
      <c r="C332" s="3"/>
      <c r="D332" s="3"/>
      <c r="E332" s="3"/>
      <c r="F332" s="133"/>
      <c r="G332" s="133"/>
      <c r="H332" s="3"/>
      <c r="I332" s="3"/>
      <c r="J332" s="3"/>
      <c r="K332" s="3"/>
      <c r="L332" s="3"/>
      <c r="M332" s="3"/>
      <c r="N332" s="3"/>
      <c r="O332" s="3"/>
      <c r="P332" s="3"/>
      <c r="Q332" s="3"/>
      <c r="R332" s="3"/>
      <c r="S332" s="3"/>
      <c r="T332" s="3"/>
      <c r="U332" s="3"/>
      <c r="V332" s="3"/>
      <c r="W332" s="3"/>
      <c r="X332" s="3"/>
      <c r="Y332" s="3"/>
      <c r="Z332" s="3"/>
    </row>
    <row r="333" ht="14.25" customHeight="1">
      <c r="A333" s="3"/>
      <c r="B333" s="3"/>
      <c r="C333" s="3"/>
      <c r="D333" s="3"/>
      <c r="E333" s="3"/>
      <c r="F333" s="133"/>
      <c r="G333" s="133"/>
      <c r="H333" s="3"/>
      <c r="I333" s="3"/>
      <c r="J333" s="3"/>
      <c r="K333" s="3"/>
      <c r="L333" s="3"/>
      <c r="M333" s="3"/>
      <c r="N333" s="3"/>
      <c r="O333" s="3"/>
      <c r="P333" s="3"/>
      <c r="Q333" s="3"/>
      <c r="R333" s="3"/>
      <c r="S333" s="3"/>
      <c r="T333" s="3"/>
      <c r="U333" s="3"/>
      <c r="V333" s="3"/>
      <c r="W333" s="3"/>
      <c r="X333" s="3"/>
      <c r="Y333" s="3"/>
      <c r="Z333" s="3"/>
    </row>
    <row r="334" ht="14.25" customHeight="1">
      <c r="A334" s="3"/>
      <c r="B334" s="3"/>
      <c r="C334" s="3"/>
      <c r="D334" s="3"/>
      <c r="E334" s="3"/>
      <c r="F334" s="133"/>
      <c r="G334" s="133"/>
      <c r="H334" s="3"/>
      <c r="I334" s="3"/>
      <c r="J334" s="3"/>
      <c r="K334" s="3"/>
      <c r="L334" s="3"/>
      <c r="M334" s="3"/>
      <c r="N334" s="3"/>
      <c r="O334" s="3"/>
      <c r="P334" s="3"/>
      <c r="Q334" s="3"/>
      <c r="R334" s="3"/>
      <c r="S334" s="3"/>
      <c r="T334" s="3"/>
      <c r="U334" s="3"/>
      <c r="V334" s="3"/>
      <c r="W334" s="3"/>
      <c r="X334" s="3"/>
      <c r="Y334" s="3"/>
      <c r="Z334" s="3"/>
    </row>
    <row r="335" ht="14.25" customHeight="1">
      <c r="A335" s="3"/>
      <c r="B335" s="3"/>
      <c r="C335" s="3"/>
      <c r="D335" s="3"/>
      <c r="E335" s="3"/>
      <c r="F335" s="133"/>
      <c r="G335" s="133"/>
      <c r="H335" s="3"/>
      <c r="I335" s="3"/>
      <c r="J335" s="3"/>
      <c r="K335" s="3"/>
      <c r="L335" s="3"/>
      <c r="M335" s="3"/>
      <c r="N335" s="3"/>
      <c r="O335" s="3"/>
      <c r="P335" s="3"/>
      <c r="Q335" s="3"/>
      <c r="R335" s="3"/>
      <c r="S335" s="3"/>
      <c r="T335" s="3"/>
      <c r="U335" s="3"/>
      <c r="V335" s="3"/>
      <c r="W335" s="3"/>
      <c r="X335" s="3"/>
      <c r="Y335" s="3"/>
      <c r="Z335" s="3"/>
    </row>
    <row r="336" ht="14.25" customHeight="1">
      <c r="A336" s="3"/>
      <c r="B336" s="3"/>
      <c r="C336" s="3"/>
      <c r="D336" s="3"/>
      <c r="E336" s="3"/>
      <c r="F336" s="133"/>
      <c r="G336" s="133"/>
      <c r="H336" s="3"/>
      <c r="I336" s="3"/>
      <c r="J336" s="3"/>
      <c r="K336" s="3"/>
      <c r="L336" s="3"/>
      <c r="M336" s="3"/>
      <c r="N336" s="3"/>
      <c r="O336" s="3"/>
      <c r="P336" s="3"/>
      <c r="Q336" s="3"/>
      <c r="R336" s="3"/>
      <c r="S336" s="3"/>
      <c r="T336" s="3"/>
      <c r="U336" s="3"/>
      <c r="V336" s="3"/>
      <c r="W336" s="3"/>
      <c r="X336" s="3"/>
      <c r="Y336" s="3"/>
      <c r="Z336" s="3"/>
    </row>
    <row r="337" ht="14.25" customHeight="1">
      <c r="A337" s="3"/>
      <c r="B337" s="3"/>
      <c r="C337" s="3"/>
      <c r="D337" s="3"/>
      <c r="E337" s="3"/>
      <c r="F337" s="133"/>
      <c r="G337" s="133"/>
      <c r="H337" s="3"/>
      <c r="I337" s="3"/>
      <c r="J337" s="3"/>
      <c r="K337" s="3"/>
      <c r="L337" s="3"/>
      <c r="M337" s="3"/>
      <c r="N337" s="3"/>
      <c r="O337" s="3"/>
      <c r="P337" s="3"/>
      <c r="Q337" s="3"/>
      <c r="R337" s="3"/>
      <c r="S337" s="3"/>
      <c r="T337" s="3"/>
      <c r="U337" s="3"/>
      <c r="V337" s="3"/>
      <c r="W337" s="3"/>
      <c r="X337" s="3"/>
      <c r="Y337" s="3"/>
      <c r="Z337" s="3"/>
    </row>
    <row r="338" ht="14.25" customHeight="1">
      <c r="A338" s="3"/>
      <c r="B338" s="3"/>
      <c r="C338" s="3"/>
      <c r="D338" s="3"/>
      <c r="E338" s="3"/>
      <c r="F338" s="133"/>
      <c r="G338" s="133"/>
      <c r="H338" s="3"/>
      <c r="I338" s="3"/>
      <c r="J338" s="3"/>
      <c r="K338" s="3"/>
      <c r="L338" s="3"/>
      <c r="M338" s="3"/>
      <c r="N338" s="3"/>
      <c r="O338" s="3"/>
      <c r="P338" s="3"/>
      <c r="Q338" s="3"/>
      <c r="R338" s="3"/>
      <c r="S338" s="3"/>
      <c r="T338" s="3"/>
      <c r="U338" s="3"/>
      <c r="V338" s="3"/>
      <c r="W338" s="3"/>
      <c r="X338" s="3"/>
      <c r="Y338" s="3"/>
      <c r="Z338" s="3"/>
    </row>
    <row r="339" ht="14.25" customHeight="1">
      <c r="A339" s="3"/>
      <c r="B339" s="3"/>
      <c r="C339" s="3"/>
      <c r="D339" s="3"/>
      <c r="E339" s="3"/>
      <c r="F339" s="133"/>
      <c r="G339" s="133"/>
      <c r="H339" s="3"/>
      <c r="I339" s="3"/>
      <c r="J339" s="3"/>
      <c r="K339" s="3"/>
      <c r="L339" s="3"/>
      <c r="M339" s="3"/>
      <c r="N339" s="3"/>
      <c r="O339" s="3"/>
      <c r="P339" s="3"/>
      <c r="Q339" s="3"/>
      <c r="R339" s="3"/>
      <c r="S339" s="3"/>
      <c r="T339" s="3"/>
      <c r="U339" s="3"/>
      <c r="V339" s="3"/>
      <c r="W339" s="3"/>
      <c r="X339" s="3"/>
      <c r="Y339" s="3"/>
      <c r="Z339" s="3"/>
    </row>
    <row r="340" ht="14.25" customHeight="1">
      <c r="A340" s="3"/>
      <c r="B340" s="3"/>
      <c r="C340" s="3"/>
      <c r="D340" s="3"/>
      <c r="E340" s="3"/>
      <c r="F340" s="133"/>
      <c r="G340" s="133"/>
      <c r="H340" s="3"/>
      <c r="I340" s="3"/>
      <c r="J340" s="3"/>
      <c r="K340" s="3"/>
      <c r="L340" s="3"/>
      <c r="M340" s="3"/>
      <c r="N340" s="3"/>
      <c r="O340" s="3"/>
      <c r="P340" s="3"/>
      <c r="Q340" s="3"/>
      <c r="R340" s="3"/>
      <c r="S340" s="3"/>
      <c r="T340" s="3"/>
      <c r="U340" s="3"/>
      <c r="V340" s="3"/>
      <c r="W340" s="3"/>
      <c r="X340" s="3"/>
      <c r="Y340" s="3"/>
      <c r="Z340" s="3"/>
    </row>
    <row r="341" ht="14.25" customHeight="1">
      <c r="A341" s="3"/>
      <c r="B341" s="3"/>
      <c r="C341" s="3"/>
      <c r="D341" s="3"/>
      <c r="E341" s="3"/>
      <c r="F341" s="133"/>
      <c r="G341" s="133"/>
      <c r="H341" s="3"/>
      <c r="I341" s="3"/>
      <c r="J341" s="3"/>
      <c r="K341" s="3"/>
      <c r="L341" s="3"/>
      <c r="M341" s="3"/>
      <c r="N341" s="3"/>
      <c r="O341" s="3"/>
      <c r="P341" s="3"/>
      <c r="Q341" s="3"/>
      <c r="R341" s="3"/>
      <c r="S341" s="3"/>
      <c r="T341" s="3"/>
      <c r="U341" s="3"/>
      <c r="V341" s="3"/>
      <c r="W341" s="3"/>
      <c r="X341" s="3"/>
      <c r="Y341" s="3"/>
      <c r="Z341" s="3"/>
    </row>
    <row r="342" ht="14.25" customHeight="1">
      <c r="A342" s="3"/>
      <c r="B342" s="3"/>
      <c r="C342" s="3"/>
      <c r="D342" s="3"/>
      <c r="E342" s="3"/>
      <c r="F342" s="133"/>
      <c r="G342" s="133"/>
      <c r="H342" s="3"/>
      <c r="I342" s="3"/>
      <c r="J342" s="3"/>
      <c r="K342" s="3"/>
      <c r="L342" s="3"/>
      <c r="M342" s="3"/>
      <c r="N342" s="3"/>
      <c r="O342" s="3"/>
      <c r="P342" s="3"/>
      <c r="Q342" s="3"/>
      <c r="R342" s="3"/>
      <c r="S342" s="3"/>
      <c r="T342" s="3"/>
      <c r="U342" s="3"/>
      <c r="V342" s="3"/>
      <c r="W342" s="3"/>
      <c r="X342" s="3"/>
      <c r="Y342" s="3"/>
      <c r="Z342" s="3"/>
    </row>
    <row r="343" ht="14.25" customHeight="1">
      <c r="A343" s="3"/>
      <c r="B343" s="3"/>
      <c r="C343" s="3"/>
      <c r="D343" s="3"/>
      <c r="E343" s="3"/>
      <c r="F343" s="133"/>
      <c r="G343" s="133"/>
      <c r="H343" s="3"/>
      <c r="I343" s="3"/>
      <c r="J343" s="3"/>
      <c r="K343" s="3"/>
      <c r="L343" s="3"/>
      <c r="M343" s="3"/>
      <c r="N343" s="3"/>
      <c r="O343" s="3"/>
      <c r="P343" s="3"/>
      <c r="Q343" s="3"/>
      <c r="R343" s="3"/>
      <c r="S343" s="3"/>
      <c r="T343" s="3"/>
      <c r="U343" s="3"/>
      <c r="V343" s="3"/>
      <c r="W343" s="3"/>
      <c r="X343" s="3"/>
      <c r="Y343" s="3"/>
      <c r="Z343" s="3"/>
    </row>
    <row r="344" ht="14.25" customHeight="1">
      <c r="A344" s="3"/>
      <c r="B344" s="3"/>
      <c r="C344" s="3"/>
      <c r="D344" s="3"/>
      <c r="E344" s="3"/>
      <c r="F344" s="133"/>
      <c r="G344" s="133"/>
      <c r="H344" s="3"/>
      <c r="I344" s="3"/>
      <c r="J344" s="3"/>
      <c r="K344" s="3"/>
      <c r="L344" s="3"/>
      <c r="M344" s="3"/>
      <c r="N344" s="3"/>
      <c r="O344" s="3"/>
      <c r="P344" s="3"/>
      <c r="Q344" s="3"/>
      <c r="R344" s="3"/>
      <c r="S344" s="3"/>
      <c r="T344" s="3"/>
      <c r="U344" s="3"/>
      <c r="V344" s="3"/>
      <c r="W344" s="3"/>
      <c r="X344" s="3"/>
      <c r="Y344" s="3"/>
      <c r="Z344" s="3"/>
    </row>
    <row r="345" ht="14.25" customHeight="1">
      <c r="A345" s="3"/>
      <c r="B345" s="3"/>
      <c r="C345" s="3"/>
      <c r="D345" s="3"/>
      <c r="E345" s="3"/>
      <c r="F345" s="133"/>
      <c r="G345" s="133"/>
      <c r="H345" s="3"/>
      <c r="I345" s="3"/>
      <c r="J345" s="3"/>
      <c r="K345" s="3"/>
      <c r="L345" s="3"/>
      <c r="M345" s="3"/>
      <c r="N345" s="3"/>
      <c r="O345" s="3"/>
      <c r="P345" s="3"/>
      <c r="Q345" s="3"/>
      <c r="R345" s="3"/>
      <c r="S345" s="3"/>
      <c r="T345" s="3"/>
      <c r="U345" s="3"/>
      <c r="V345" s="3"/>
      <c r="W345" s="3"/>
      <c r="X345" s="3"/>
      <c r="Y345" s="3"/>
      <c r="Z345" s="3"/>
    </row>
    <row r="346" ht="14.25" customHeight="1">
      <c r="A346" s="3"/>
      <c r="B346" s="3"/>
      <c r="C346" s="3"/>
      <c r="D346" s="3"/>
      <c r="E346" s="3"/>
      <c r="F346" s="133"/>
      <c r="G346" s="133"/>
      <c r="H346" s="3"/>
      <c r="I346" s="3"/>
      <c r="J346" s="3"/>
      <c r="K346" s="3"/>
      <c r="L346" s="3"/>
      <c r="M346" s="3"/>
      <c r="N346" s="3"/>
      <c r="O346" s="3"/>
      <c r="P346" s="3"/>
      <c r="Q346" s="3"/>
      <c r="R346" s="3"/>
      <c r="S346" s="3"/>
      <c r="T346" s="3"/>
      <c r="U346" s="3"/>
      <c r="V346" s="3"/>
      <c r="W346" s="3"/>
      <c r="X346" s="3"/>
      <c r="Y346" s="3"/>
      <c r="Z346" s="3"/>
    </row>
    <row r="347" ht="14.25" customHeight="1">
      <c r="A347" s="3"/>
      <c r="B347" s="3"/>
      <c r="C347" s="3"/>
      <c r="D347" s="3"/>
      <c r="E347" s="3"/>
      <c r="F347" s="133"/>
      <c r="G347" s="133"/>
      <c r="H347" s="3"/>
      <c r="I347" s="3"/>
      <c r="J347" s="3"/>
      <c r="K347" s="3"/>
      <c r="L347" s="3"/>
      <c r="M347" s="3"/>
      <c r="N347" s="3"/>
      <c r="O347" s="3"/>
      <c r="P347" s="3"/>
      <c r="Q347" s="3"/>
      <c r="R347" s="3"/>
      <c r="S347" s="3"/>
      <c r="T347" s="3"/>
      <c r="U347" s="3"/>
      <c r="V347" s="3"/>
      <c r="W347" s="3"/>
      <c r="X347" s="3"/>
      <c r="Y347" s="3"/>
      <c r="Z347" s="3"/>
    </row>
    <row r="348" ht="14.25" customHeight="1">
      <c r="A348" s="3"/>
      <c r="B348" s="3"/>
      <c r="C348" s="3"/>
      <c r="D348" s="3"/>
      <c r="E348" s="3"/>
      <c r="F348" s="133"/>
      <c r="G348" s="133"/>
      <c r="H348" s="3"/>
      <c r="I348" s="3"/>
      <c r="J348" s="3"/>
      <c r="K348" s="3"/>
      <c r="L348" s="3"/>
      <c r="M348" s="3"/>
      <c r="N348" s="3"/>
      <c r="O348" s="3"/>
      <c r="P348" s="3"/>
      <c r="Q348" s="3"/>
      <c r="R348" s="3"/>
      <c r="S348" s="3"/>
      <c r="T348" s="3"/>
      <c r="U348" s="3"/>
      <c r="V348" s="3"/>
      <c r="W348" s="3"/>
      <c r="X348" s="3"/>
      <c r="Y348" s="3"/>
      <c r="Z348" s="3"/>
    </row>
    <row r="349" ht="14.25" customHeight="1">
      <c r="A349" s="3"/>
      <c r="B349" s="3"/>
      <c r="C349" s="3"/>
      <c r="D349" s="3"/>
      <c r="E349" s="3"/>
      <c r="F349" s="133"/>
      <c r="G349" s="133"/>
      <c r="H349" s="3"/>
      <c r="I349" s="3"/>
      <c r="J349" s="3"/>
      <c r="K349" s="3"/>
      <c r="L349" s="3"/>
      <c r="M349" s="3"/>
      <c r="N349" s="3"/>
      <c r="O349" s="3"/>
      <c r="P349" s="3"/>
      <c r="Q349" s="3"/>
      <c r="R349" s="3"/>
      <c r="S349" s="3"/>
      <c r="T349" s="3"/>
      <c r="U349" s="3"/>
      <c r="V349" s="3"/>
      <c r="W349" s="3"/>
      <c r="X349" s="3"/>
      <c r="Y349" s="3"/>
      <c r="Z349" s="3"/>
    </row>
    <row r="350" ht="14.25" customHeight="1">
      <c r="A350" s="3"/>
      <c r="B350" s="3"/>
      <c r="C350" s="3"/>
      <c r="D350" s="3"/>
      <c r="E350" s="3"/>
      <c r="F350" s="133"/>
      <c r="G350" s="133"/>
      <c r="H350" s="3"/>
      <c r="I350" s="3"/>
      <c r="J350" s="3"/>
      <c r="K350" s="3"/>
      <c r="L350" s="3"/>
      <c r="M350" s="3"/>
      <c r="N350" s="3"/>
      <c r="O350" s="3"/>
      <c r="P350" s="3"/>
      <c r="Q350" s="3"/>
      <c r="R350" s="3"/>
      <c r="S350" s="3"/>
      <c r="T350" s="3"/>
      <c r="U350" s="3"/>
      <c r="V350" s="3"/>
      <c r="W350" s="3"/>
      <c r="X350" s="3"/>
      <c r="Y350" s="3"/>
      <c r="Z350" s="3"/>
    </row>
    <row r="351" ht="14.25" customHeight="1">
      <c r="A351" s="3"/>
      <c r="B351" s="3"/>
      <c r="C351" s="3"/>
      <c r="D351" s="3"/>
      <c r="E351" s="3"/>
      <c r="F351" s="133"/>
      <c r="G351" s="133"/>
      <c r="H351" s="3"/>
      <c r="I351" s="3"/>
      <c r="J351" s="3"/>
      <c r="K351" s="3"/>
      <c r="L351" s="3"/>
      <c r="M351" s="3"/>
      <c r="N351" s="3"/>
      <c r="O351" s="3"/>
      <c r="P351" s="3"/>
      <c r="Q351" s="3"/>
      <c r="R351" s="3"/>
      <c r="S351" s="3"/>
      <c r="T351" s="3"/>
      <c r="U351" s="3"/>
      <c r="V351" s="3"/>
      <c r="W351" s="3"/>
      <c r="X351" s="3"/>
      <c r="Y351" s="3"/>
      <c r="Z351" s="3"/>
    </row>
    <row r="352" ht="14.25" customHeight="1">
      <c r="A352" s="3"/>
      <c r="B352" s="3"/>
      <c r="C352" s="3"/>
      <c r="D352" s="3"/>
      <c r="E352" s="3"/>
      <c r="F352" s="133"/>
      <c r="G352" s="133"/>
      <c r="H352" s="3"/>
      <c r="I352" s="3"/>
      <c r="J352" s="3"/>
      <c r="K352" s="3"/>
      <c r="L352" s="3"/>
      <c r="M352" s="3"/>
      <c r="N352" s="3"/>
      <c r="O352" s="3"/>
      <c r="P352" s="3"/>
      <c r="Q352" s="3"/>
      <c r="R352" s="3"/>
      <c r="S352" s="3"/>
      <c r="T352" s="3"/>
      <c r="U352" s="3"/>
      <c r="V352" s="3"/>
      <c r="W352" s="3"/>
      <c r="X352" s="3"/>
      <c r="Y352" s="3"/>
      <c r="Z352" s="3"/>
    </row>
    <row r="353" ht="14.25" customHeight="1">
      <c r="A353" s="3"/>
      <c r="B353" s="3"/>
      <c r="C353" s="3"/>
      <c r="D353" s="3"/>
      <c r="E353" s="3"/>
      <c r="F353" s="133"/>
      <c r="G353" s="133"/>
      <c r="H353" s="3"/>
      <c r="I353" s="3"/>
      <c r="J353" s="3"/>
      <c r="K353" s="3"/>
      <c r="L353" s="3"/>
      <c r="M353" s="3"/>
      <c r="N353" s="3"/>
      <c r="O353" s="3"/>
      <c r="P353" s="3"/>
      <c r="Q353" s="3"/>
      <c r="R353" s="3"/>
      <c r="S353" s="3"/>
      <c r="T353" s="3"/>
      <c r="U353" s="3"/>
      <c r="V353" s="3"/>
      <c r="W353" s="3"/>
      <c r="X353" s="3"/>
      <c r="Y353" s="3"/>
      <c r="Z353" s="3"/>
    </row>
    <row r="354" ht="14.25" customHeight="1">
      <c r="A354" s="3"/>
      <c r="B354" s="3"/>
      <c r="C354" s="3"/>
      <c r="D354" s="3"/>
      <c r="E354" s="3"/>
      <c r="F354" s="133"/>
      <c r="G354" s="133"/>
      <c r="H354" s="3"/>
      <c r="I354" s="3"/>
      <c r="J354" s="3"/>
      <c r="K354" s="3"/>
      <c r="L354" s="3"/>
      <c r="M354" s="3"/>
      <c r="N354" s="3"/>
      <c r="O354" s="3"/>
      <c r="P354" s="3"/>
      <c r="Q354" s="3"/>
      <c r="R354" s="3"/>
      <c r="S354" s="3"/>
      <c r="T354" s="3"/>
      <c r="U354" s="3"/>
      <c r="V354" s="3"/>
      <c r="W354" s="3"/>
      <c r="X354" s="3"/>
      <c r="Y354" s="3"/>
      <c r="Z354" s="3"/>
    </row>
    <row r="355" ht="14.25" customHeight="1">
      <c r="A355" s="3"/>
      <c r="B355" s="3"/>
      <c r="C355" s="3"/>
      <c r="D355" s="3"/>
      <c r="E355" s="3"/>
      <c r="F355" s="133"/>
      <c r="G355" s="133"/>
      <c r="H355" s="3"/>
      <c r="I355" s="3"/>
      <c r="J355" s="3"/>
      <c r="K355" s="3"/>
      <c r="L355" s="3"/>
      <c r="M355" s="3"/>
      <c r="N355" s="3"/>
      <c r="O355" s="3"/>
      <c r="P355" s="3"/>
      <c r="Q355" s="3"/>
      <c r="R355" s="3"/>
      <c r="S355" s="3"/>
      <c r="T355" s="3"/>
      <c r="U355" s="3"/>
      <c r="V355" s="3"/>
      <c r="W355" s="3"/>
      <c r="X355" s="3"/>
      <c r="Y355" s="3"/>
      <c r="Z355" s="3"/>
    </row>
    <row r="356" ht="14.25" customHeight="1">
      <c r="A356" s="3"/>
      <c r="B356" s="3"/>
      <c r="C356" s="3"/>
      <c r="D356" s="3"/>
      <c r="E356" s="3"/>
      <c r="F356" s="133"/>
      <c r="G356" s="133"/>
      <c r="H356" s="3"/>
      <c r="I356" s="3"/>
      <c r="J356" s="3"/>
      <c r="K356" s="3"/>
      <c r="L356" s="3"/>
      <c r="M356" s="3"/>
      <c r="N356" s="3"/>
      <c r="O356" s="3"/>
      <c r="P356" s="3"/>
      <c r="Q356" s="3"/>
      <c r="R356" s="3"/>
      <c r="S356" s="3"/>
      <c r="T356" s="3"/>
      <c r="U356" s="3"/>
      <c r="V356" s="3"/>
      <c r="W356" s="3"/>
      <c r="X356" s="3"/>
      <c r="Y356" s="3"/>
      <c r="Z356" s="3"/>
    </row>
    <row r="357" ht="14.25" customHeight="1">
      <c r="A357" s="3"/>
      <c r="B357" s="3"/>
      <c r="C357" s="3"/>
      <c r="D357" s="3"/>
      <c r="E357" s="3"/>
      <c r="F357" s="133"/>
      <c r="G357" s="133"/>
      <c r="H357" s="3"/>
      <c r="I357" s="3"/>
      <c r="J357" s="3"/>
      <c r="K357" s="3"/>
      <c r="L357" s="3"/>
      <c r="M357" s="3"/>
      <c r="N357" s="3"/>
      <c r="O357" s="3"/>
      <c r="P357" s="3"/>
      <c r="Q357" s="3"/>
      <c r="R357" s="3"/>
      <c r="S357" s="3"/>
      <c r="T357" s="3"/>
      <c r="U357" s="3"/>
      <c r="V357" s="3"/>
      <c r="W357" s="3"/>
      <c r="X357" s="3"/>
      <c r="Y357" s="3"/>
      <c r="Z357" s="3"/>
    </row>
    <row r="358" ht="14.25" customHeight="1">
      <c r="A358" s="3"/>
      <c r="B358" s="3"/>
      <c r="C358" s="3"/>
      <c r="D358" s="3"/>
      <c r="E358" s="3"/>
      <c r="F358" s="133"/>
      <c r="G358" s="133"/>
      <c r="H358" s="3"/>
      <c r="I358" s="3"/>
      <c r="J358" s="3"/>
      <c r="K358" s="3"/>
      <c r="L358" s="3"/>
      <c r="M358" s="3"/>
      <c r="N358" s="3"/>
      <c r="O358" s="3"/>
      <c r="P358" s="3"/>
      <c r="Q358" s="3"/>
      <c r="R358" s="3"/>
      <c r="S358" s="3"/>
      <c r="T358" s="3"/>
      <c r="U358" s="3"/>
      <c r="V358" s="3"/>
      <c r="W358" s="3"/>
      <c r="X358" s="3"/>
      <c r="Y358" s="3"/>
      <c r="Z358" s="3"/>
    </row>
    <row r="359" ht="14.25" customHeight="1">
      <c r="A359" s="3"/>
      <c r="B359" s="3"/>
      <c r="C359" s="3"/>
      <c r="D359" s="3"/>
      <c r="E359" s="3"/>
      <c r="F359" s="133"/>
      <c r="G359" s="133"/>
      <c r="H359" s="3"/>
      <c r="I359" s="3"/>
      <c r="J359" s="3"/>
      <c r="K359" s="3"/>
      <c r="L359" s="3"/>
      <c r="M359" s="3"/>
      <c r="N359" s="3"/>
      <c r="O359" s="3"/>
      <c r="P359" s="3"/>
      <c r="Q359" s="3"/>
      <c r="R359" s="3"/>
      <c r="S359" s="3"/>
      <c r="T359" s="3"/>
      <c r="U359" s="3"/>
      <c r="V359" s="3"/>
      <c r="W359" s="3"/>
      <c r="X359" s="3"/>
      <c r="Y359" s="3"/>
      <c r="Z359" s="3"/>
    </row>
    <row r="360" ht="14.25" customHeight="1">
      <c r="A360" s="3"/>
      <c r="B360" s="3"/>
      <c r="C360" s="3"/>
      <c r="D360" s="3"/>
      <c r="E360" s="3"/>
      <c r="F360" s="133"/>
      <c r="G360" s="133"/>
      <c r="H360" s="3"/>
      <c r="I360" s="3"/>
      <c r="J360" s="3"/>
      <c r="K360" s="3"/>
      <c r="L360" s="3"/>
      <c r="M360" s="3"/>
      <c r="N360" s="3"/>
      <c r="O360" s="3"/>
      <c r="P360" s="3"/>
      <c r="Q360" s="3"/>
      <c r="R360" s="3"/>
      <c r="S360" s="3"/>
      <c r="T360" s="3"/>
      <c r="U360" s="3"/>
      <c r="V360" s="3"/>
      <c r="W360" s="3"/>
      <c r="X360" s="3"/>
      <c r="Y360" s="3"/>
      <c r="Z360" s="3"/>
    </row>
    <row r="361" ht="14.25" customHeight="1">
      <c r="A361" s="3"/>
      <c r="B361" s="3"/>
      <c r="C361" s="3"/>
      <c r="D361" s="3"/>
      <c r="E361" s="3"/>
      <c r="F361" s="133"/>
      <c r="G361" s="133"/>
      <c r="H361" s="3"/>
      <c r="I361" s="3"/>
      <c r="J361" s="3"/>
      <c r="K361" s="3"/>
      <c r="L361" s="3"/>
      <c r="M361" s="3"/>
      <c r="N361" s="3"/>
      <c r="O361" s="3"/>
      <c r="P361" s="3"/>
      <c r="Q361" s="3"/>
      <c r="R361" s="3"/>
      <c r="S361" s="3"/>
      <c r="T361" s="3"/>
      <c r="U361" s="3"/>
      <c r="V361" s="3"/>
      <c r="W361" s="3"/>
      <c r="X361" s="3"/>
      <c r="Y361" s="3"/>
      <c r="Z361" s="3"/>
    </row>
    <row r="362" ht="14.25" customHeight="1">
      <c r="A362" s="3"/>
      <c r="B362" s="3"/>
      <c r="C362" s="3"/>
      <c r="D362" s="3"/>
      <c r="E362" s="3"/>
      <c r="F362" s="133"/>
      <c r="G362" s="133"/>
      <c r="H362" s="3"/>
      <c r="I362" s="3"/>
      <c r="J362" s="3"/>
      <c r="K362" s="3"/>
      <c r="L362" s="3"/>
      <c r="M362" s="3"/>
      <c r="N362" s="3"/>
      <c r="O362" s="3"/>
      <c r="P362" s="3"/>
      <c r="Q362" s="3"/>
      <c r="R362" s="3"/>
      <c r="S362" s="3"/>
      <c r="T362" s="3"/>
      <c r="U362" s="3"/>
      <c r="V362" s="3"/>
      <c r="W362" s="3"/>
      <c r="X362" s="3"/>
      <c r="Y362" s="3"/>
      <c r="Z362" s="3"/>
    </row>
    <row r="363" ht="14.25" customHeight="1">
      <c r="A363" s="3"/>
      <c r="B363" s="3"/>
      <c r="C363" s="3"/>
      <c r="D363" s="3"/>
      <c r="E363" s="3"/>
      <c r="F363" s="133"/>
      <c r="G363" s="133"/>
      <c r="H363" s="3"/>
      <c r="I363" s="3"/>
      <c r="J363" s="3"/>
      <c r="K363" s="3"/>
      <c r="L363" s="3"/>
      <c r="M363" s="3"/>
      <c r="N363" s="3"/>
      <c r="O363" s="3"/>
      <c r="P363" s="3"/>
      <c r="Q363" s="3"/>
      <c r="R363" s="3"/>
      <c r="S363" s="3"/>
      <c r="T363" s="3"/>
      <c r="U363" s="3"/>
      <c r="V363" s="3"/>
      <c r="W363" s="3"/>
      <c r="X363" s="3"/>
      <c r="Y363" s="3"/>
      <c r="Z363" s="3"/>
    </row>
    <row r="364" ht="14.25" customHeight="1">
      <c r="A364" s="3"/>
      <c r="B364" s="3"/>
      <c r="C364" s="3"/>
      <c r="D364" s="3"/>
      <c r="E364" s="3"/>
      <c r="F364" s="133"/>
      <c r="G364" s="133"/>
      <c r="H364" s="3"/>
      <c r="I364" s="3"/>
      <c r="J364" s="3"/>
      <c r="K364" s="3"/>
      <c r="L364" s="3"/>
      <c r="M364" s="3"/>
      <c r="N364" s="3"/>
      <c r="O364" s="3"/>
      <c r="P364" s="3"/>
      <c r="Q364" s="3"/>
      <c r="R364" s="3"/>
      <c r="S364" s="3"/>
      <c r="T364" s="3"/>
      <c r="U364" s="3"/>
      <c r="V364" s="3"/>
      <c r="W364" s="3"/>
      <c r="X364" s="3"/>
      <c r="Y364" s="3"/>
      <c r="Z364" s="3"/>
    </row>
    <row r="365" ht="14.25" customHeight="1">
      <c r="A365" s="3"/>
      <c r="B365" s="3"/>
      <c r="C365" s="3"/>
      <c r="D365" s="3"/>
      <c r="E365" s="3"/>
      <c r="F365" s="133"/>
      <c r="G365" s="133"/>
      <c r="H365" s="3"/>
      <c r="I365" s="3"/>
      <c r="J365" s="3"/>
      <c r="K365" s="3"/>
      <c r="L365" s="3"/>
      <c r="M365" s="3"/>
      <c r="N365" s="3"/>
      <c r="O365" s="3"/>
      <c r="P365" s="3"/>
      <c r="Q365" s="3"/>
      <c r="R365" s="3"/>
      <c r="S365" s="3"/>
      <c r="T365" s="3"/>
      <c r="U365" s="3"/>
      <c r="V365" s="3"/>
      <c r="W365" s="3"/>
      <c r="X365" s="3"/>
      <c r="Y365" s="3"/>
      <c r="Z365" s="3"/>
    </row>
    <row r="366" ht="14.25" customHeight="1">
      <c r="A366" s="3"/>
      <c r="B366" s="3"/>
      <c r="C366" s="3"/>
      <c r="D366" s="3"/>
      <c r="E366" s="3"/>
      <c r="F366" s="133"/>
      <c r="G366" s="133"/>
      <c r="H366" s="3"/>
      <c r="I366" s="3"/>
      <c r="J366" s="3"/>
      <c r="K366" s="3"/>
      <c r="L366" s="3"/>
      <c r="M366" s="3"/>
      <c r="N366" s="3"/>
      <c r="O366" s="3"/>
      <c r="P366" s="3"/>
      <c r="Q366" s="3"/>
      <c r="R366" s="3"/>
      <c r="S366" s="3"/>
      <c r="T366" s="3"/>
      <c r="U366" s="3"/>
      <c r="V366" s="3"/>
      <c r="W366" s="3"/>
      <c r="X366" s="3"/>
      <c r="Y366" s="3"/>
      <c r="Z366" s="3"/>
    </row>
    <row r="367" ht="14.25" customHeight="1">
      <c r="A367" s="3"/>
      <c r="B367" s="3"/>
      <c r="C367" s="3"/>
      <c r="D367" s="3"/>
      <c r="E367" s="3"/>
      <c r="F367" s="133"/>
      <c r="G367" s="133"/>
      <c r="H367" s="3"/>
      <c r="I367" s="3"/>
      <c r="J367" s="3"/>
      <c r="K367" s="3"/>
      <c r="L367" s="3"/>
      <c r="M367" s="3"/>
      <c r="N367" s="3"/>
      <c r="O367" s="3"/>
      <c r="P367" s="3"/>
      <c r="Q367" s="3"/>
      <c r="R367" s="3"/>
      <c r="S367" s="3"/>
      <c r="T367" s="3"/>
      <c r="U367" s="3"/>
      <c r="V367" s="3"/>
      <c r="W367" s="3"/>
      <c r="X367" s="3"/>
      <c r="Y367" s="3"/>
      <c r="Z367" s="3"/>
    </row>
    <row r="368" ht="14.25" customHeight="1">
      <c r="A368" s="3"/>
      <c r="B368" s="3"/>
      <c r="C368" s="3"/>
      <c r="D368" s="3"/>
      <c r="E368" s="3"/>
      <c r="F368" s="133"/>
      <c r="G368" s="133"/>
      <c r="H368" s="3"/>
      <c r="I368" s="3"/>
      <c r="J368" s="3"/>
      <c r="K368" s="3"/>
      <c r="L368" s="3"/>
      <c r="M368" s="3"/>
      <c r="N368" s="3"/>
      <c r="O368" s="3"/>
      <c r="P368" s="3"/>
      <c r="Q368" s="3"/>
      <c r="R368" s="3"/>
      <c r="S368" s="3"/>
      <c r="T368" s="3"/>
      <c r="U368" s="3"/>
      <c r="V368" s="3"/>
      <c r="W368" s="3"/>
      <c r="X368" s="3"/>
      <c r="Y368" s="3"/>
      <c r="Z368" s="3"/>
    </row>
    <row r="369" ht="14.25" customHeight="1">
      <c r="A369" s="3"/>
      <c r="B369" s="3"/>
      <c r="C369" s="3"/>
      <c r="D369" s="3"/>
      <c r="E369" s="3"/>
      <c r="F369" s="133"/>
      <c r="G369" s="133"/>
      <c r="H369" s="3"/>
      <c r="I369" s="3"/>
      <c r="J369" s="3"/>
      <c r="K369" s="3"/>
      <c r="L369" s="3"/>
      <c r="M369" s="3"/>
      <c r="N369" s="3"/>
      <c r="O369" s="3"/>
      <c r="P369" s="3"/>
      <c r="Q369" s="3"/>
      <c r="R369" s="3"/>
      <c r="S369" s="3"/>
      <c r="T369" s="3"/>
      <c r="U369" s="3"/>
      <c r="V369" s="3"/>
      <c r="W369" s="3"/>
      <c r="X369" s="3"/>
      <c r="Y369" s="3"/>
      <c r="Z369" s="3"/>
    </row>
    <row r="370" ht="14.25" customHeight="1">
      <c r="A370" s="3"/>
      <c r="B370" s="3"/>
      <c r="C370" s="3"/>
      <c r="D370" s="3"/>
      <c r="E370" s="3"/>
      <c r="F370" s="133"/>
      <c r="G370" s="133"/>
      <c r="H370" s="3"/>
      <c r="I370" s="3"/>
      <c r="J370" s="3"/>
      <c r="K370" s="3"/>
      <c r="L370" s="3"/>
      <c r="M370" s="3"/>
      <c r="N370" s="3"/>
      <c r="O370" s="3"/>
      <c r="P370" s="3"/>
      <c r="Q370" s="3"/>
      <c r="R370" s="3"/>
      <c r="S370" s="3"/>
      <c r="T370" s="3"/>
      <c r="U370" s="3"/>
      <c r="V370" s="3"/>
      <c r="W370" s="3"/>
      <c r="X370" s="3"/>
      <c r="Y370" s="3"/>
      <c r="Z370" s="3"/>
    </row>
    <row r="371" ht="14.25" customHeight="1">
      <c r="A371" s="3"/>
      <c r="B371" s="3"/>
      <c r="C371" s="3"/>
      <c r="D371" s="3"/>
      <c r="E371" s="3"/>
      <c r="F371" s="133"/>
      <c r="G371" s="133"/>
      <c r="H371" s="3"/>
      <c r="I371" s="3"/>
      <c r="J371" s="3"/>
      <c r="K371" s="3"/>
      <c r="L371" s="3"/>
      <c r="M371" s="3"/>
      <c r="N371" s="3"/>
      <c r="O371" s="3"/>
      <c r="P371" s="3"/>
      <c r="Q371" s="3"/>
      <c r="R371" s="3"/>
      <c r="S371" s="3"/>
      <c r="T371" s="3"/>
      <c r="U371" s="3"/>
      <c r="V371" s="3"/>
      <c r="W371" s="3"/>
      <c r="X371" s="3"/>
      <c r="Y371" s="3"/>
      <c r="Z371" s="3"/>
    </row>
    <row r="372" ht="14.25" customHeight="1">
      <c r="A372" s="3"/>
      <c r="B372" s="3"/>
      <c r="C372" s="3"/>
      <c r="D372" s="3"/>
      <c r="E372" s="3"/>
      <c r="F372" s="133"/>
      <c r="G372" s="133"/>
      <c r="H372" s="3"/>
      <c r="I372" s="3"/>
      <c r="J372" s="3"/>
      <c r="K372" s="3"/>
      <c r="L372" s="3"/>
      <c r="M372" s="3"/>
      <c r="N372" s="3"/>
      <c r="O372" s="3"/>
      <c r="P372" s="3"/>
      <c r="Q372" s="3"/>
      <c r="R372" s="3"/>
      <c r="S372" s="3"/>
      <c r="T372" s="3"/>
      <c r="U372" s="3"/>
      <c r="V372" s="3"/>
      <c r="W372" s="3"/>
      <c r="X372" s="3"/>
      <c r="Y372" s="3"/>
      <c r="Z372" s="3"/>
    </row>
    <row r="373" ht="14.25" customHeight="1">
      <c r="A373" s="3"/>
      <c r="B373" s="3"/>
      <c r="C373" s="3"/>
      <c r="D373" s="3"/>
      <c r="E373" s="3"/>
      <c r="F373" s="133"/>
      <c r="G373" s="133"/>
      <c r="H373" s="3"/>
      <c r="I373" s="3"/>
      <c r="J373" s="3"/>
      <c r="K373" s="3"/>
      <c r="L373" s="3"/>
      <c r="M373" s="3"/>
      <c r="N373" s="3"/>
      <c r="O373" s="3"/>
      <c r="P373" s="3"/>
      <c r="Q373" s="3"/>
      <c r="R373" s="3"/>
      <c r="S373" s="3"/>
      <c r="T373" s="3"/>
      <c r="U373" s="3"/>
      <c r="V373" s="3"/>
      <c r="W373" s="3"/>
      <c r="X373" s="3"/>
      <c r="Y373" s="3"/>
      <c r="Z373" s="3"/>
    </row>
    <row r="374" ht="14.25" customHeight="1">
      <c r="A374" s="3"/>
      <c r="B374" s="3"/>
      <c r="C374" s="3"/>
      <c r="D374" s="3"/>
      <c r="E374" s="3"/>
      <c r="F374" s="133"/>
      <c r="G374" s="133"/>
      <c r="H374" s="3"/>
      <c r="I374" s="3"/>
      <c r="J374" s="3"/>
      <c r="K374" s="3"/>
      <c r="L374" s="3"/>
      <c r="M374" s="3"/>
      <c r="N374" s="3"/>
      <c r="O374" s="3"/>
      <c r="P374" s="3"/>
      <c r="Q374" s="3"/>
      <c r="R374" s="3"/>
      <c r="S374" s="3"/>
      <c r="T374" s="3"/>
      <c r="U374" s="3"/>
      <c r="V374" s="3"/>
      <c r="W374" s="3"/>
      <c r="X374" s="3"/>
      <c r="Y374" s="3"/>
      <c r="Z374" s="3"/>
    </row>
    <row r="375" ht="14.25" customHeight="1">
      <c r="A375" s="3"/>
      <c r="B375" s="3"/>
      <c r="C375" s="3"/>
      <c r="D375" s="3"/>
      <c r="E375" s="3"/>
      <c r="F375" s="133"/>
      <c r="G375" s="133"/>
      <c r="H375" s="3"/>
      <c r="I375" s="3"/>
      <c r="J375" s="3"/>
      <c r="K375" s="3"/>
      <c r="L375" s="3"/>
      <c r="M375" s="3"/>
      <c r="N375" s="3"/>
      <c r="O375" s="3"/>
      <c r="P375" s="3"/>
      <c r="Q375" s="3"/>
      <c r="R375" s="3"/>
      <c r="S375" s="3"/>
      <c r="T375" s="3"/>
      <c r="U375" s="3"/>
      <c r="V375" s="3"/>
      <c r="W375" s="3"/>
      <c r="X375" s="3"/>
      <c r="Y375" s="3"/>
      <c r="Z375" s="3"/>
    </row>
    <row r="376" ht="14.25" customHeight="1">
      <c r="A376" s="3"/>
      <c r="B376" s="3"/>
      <c r="C376" s="3"/>
      <c r="D376" s="3"/>
      <c r="E376" s="3"/>
      <c r="F376" s="133"/>
      <c r="G376" s="133"/>
      <c r="H376" s="3"/>
      <c r="I376" s="3"/>
      <c r="J376" s="3"/>
      <c r="K376" s="3"/>
      <c r="L376" s="3"/>
      <c r="M376" s="3"/>
      <c r="N376" s="3"/>
      <c r="O376" s="3"/>
      <c r="P376" s="3"/>
      <c r="Q376" s="3"/>
      <c r="R376" s="3"/>
      <c r="S376" s="3"/>
      <c r="T376" s="3"/>
      <c r="U376" s="3"/>
      <c r="V376" s="3"/>
      <c r="W376" s="3"/>
      <c r="X376" s="3"/>
      <c r="Y376" s="3"/>
      <c r="Z376" s="3"/>
    </row>
    <row r="377" ht="14.25" customHeight="1">
      <c r="A377" s="3"/>
      <c r="B377" s="3"/>
      <c r="C377" s="3"/>
      <c r="D377" s="3"/>
      <c r="E377" s="3"/>
      <c r="F377" s="133"/>
      <c r="G377" s="133"/>
      <c r="H377" s="3"/>
      <c r="I377" s="3"/>
      <c r="J377" s="3"/>
      <c r="K377" s="3"/>
      <c r="L377" s="3"/>
      <c r="M377" s="3"/>
      <c r="N377" s="3"/>
      <c r="O377" s="3"/>
      <c r="P377" s="3"/>
      <c r="Q377" s="3"/>
      <c r="R377" s="3"/>
      <c r="S377" s="3"/>
      <c r="T377" s="3"/>
      <c r="U377" s="3"/>
      <c r="V377" s="3"/>
      <c r="W377" s="3"/>
      <c r="X377" s="3"/>
      <c r="Y377" s="3"/>
      <c r="Z377" s="3"/>
    </row>
    <row r="378" ht="14.25" customHeight="1">
      <c r="A378" s="3"/>
      <c r="B378" s="3"/>
      <c r="C378" s="3"/>
      <c r="D378" s="3"/>
      <c r="E378" s="3"/>
      <c r="F378" s="133"/>
      <c r="G378" s="133"/>
      <c r="H378" s="3"/>
      <c r="I378" s="3"/>
      <c r="J378" s="3"/>
      <c r="K378" s="3"/>
      <c r="L378" s="3"/>
      <c r="M378" s="3"/>
      <c r="N378" s="3"/>
      <c r="O378" s="3"/>
      <c r="P378" s="3"/>
      <c r="Q378" s="3"/>
      <c r="R378" s="3"/>
      <c r="S378" s="3"/>
      <c r="T378" s="3"/>
      <c r="U378" s="3"/>
      <c r="V378" s="3"/>
      <c r="W378" s="3"/>
      <c r="X378" s="3"/>
      <c r="Y378" s="3"/>
      <c r="Z378" s="3"/>
    </row>
    <row r="379" ht="14.25" customHeight="1">
      <c r="A379" s="3"/>
      <c r="B379" s="3"/>
      <c r="C379" s="3"/>
      <c r="D379" s="3"/>
      <c r="E379" s="3"/>
      <c r="F379" s="133"/>
      <c r="G379" s="133"/>
      <c r="H379" s="3"/>
      <c r="I379" s="3"/>
      <c r="J379" s="3"/>
      <c r="K379" s="3"/>
      <c r="L379" s="3"/>
      <c r="M379" s="3"/>
      <c r="N379" s="3"/>
      <c r="O379" s="3"/>
      <c r="P379" s="3"/>
      <c r="Q379" s="3"/>
      <c r="R379" s="3"/>
      <c r="S379" s="3"/>
      <c r="T379" s="3"/>
      <c r="U379" s="3"/>
      <c r="V379" s="3"/>
      <c r="W379" s="3"/>
      <c r="X379" s="3"/>
      <c r="Y379" s="3"/>
      <c r="Z379" s="3"/>
    </row>
    <row r="380" ht="14.25" customHeight="1">
      <c r="A380" s="3"/>
      <c r="B380" s="3"/>
      <c r="C380" s="3"/>
      <c r="D380" s="3"/>
      <c r="E380" s="3"/>
      <c r="F380" s="133"/>
      <c r="G380" s="133"/>
      <c r="H380" s="3"/>
      <c r="I380" s="3"/>
      <c r="J380" s="3"/>
      <c r="K380" s="3"/>
      <c r="L380" s="3"/>
      <c r="M380" s="3"/>
      <c r="N380" s="3"/>
      <c r="O380" s="3"/>
      <c r="P380" s="3"/>
      <c r="Q380" s="3"/>
      <c r="R380" s="3"/>
      <c r="S380" s="3"/>
      <c r="T380" s="3"/>
      <c r="U380" s="3"/>
      <c r="V380" s="3"/>
      <c r="W380" s="3"/>
      <c r="X380" s="3"/>
      <c r="Y380" s="3"/>
      <c r="Z380" s="3"/>
    </row>
    <row r="381" ht="14.25" customHeight="1">
      <c r="A381" s="3"/>
      <c r="B381" s="3"/>
      <c r="C381" s="3"/>
      <c r="D381" s="3"/>
      <c r="E381" s="3"/>
      <c r="F381" s="133"/>
      <c r="G381" s="133"/>
      <c r="H381" s="3"/>
      <c r="I381" s="3"/>
      <c r="J381" s="3"/>
      <c r="K381" s="3"/>
      <c r="L381" s="3"/>
      <c r="M381" s="3"/>
      <c r="N381" s="3"/>
      <c r="O381" s="3"/>
      <c r="P381" s="3"/>
      <c r="Q381" s="3"/>
      <c r="R381" s="3"/>
      <c r="S381" s="3"/>
      <c r="T381" s="3"/>
      <c r="U381" s="3"/>
      <c r="V381" s="3"/>
      <c r="W381" s="3"/>
      <c r="X381" s="3"/>
      <c r="Y381" s="3"/>
      <c r="Z381" s="3"/>
    </row>
    <row r="382" ht="14.25" customHeight="1">
      <c r="A382" s="3"/>
      <c r="B382" s="3"/>
      <c r="C382" s="3"/>
      <c r="D382" s="3"/>
      <c r="E382" s="3"/>
      <c r="F382" s="133"/>
      <c r="G382" s="133"/>
      <c r="H382" s="3"/>
      <c r="I382" s="3"/>
      <c r="J382" s="3"/>
      <c r="K382" s="3"/>
      <c r="L382" s="3"/>
      <c r="M382" s="3"/>
      <c r="N382" s="3"/>
      <c r="O382" s="3"/>
      <c r="P382" s="3"/>
      <c r="Q382" s="3"/>
      <c r="R382" s="3"/>
      <c r="S382" s="3"/>
      <c r="T382" s="3"/>
      <c r="U382" s="3"/>
      <c r="V382" s="3"/>
      <c r="W382" s="3"/>
      <c r="X382" s="3"/>
      <c r="Y382" s="3"/>
      <c r="Z382" s="3"/>
    </row>
    <row r="383" ht="14.25" customHeight="1">
      <c r="A383" s="3"/>
      <c r="B383" s="3"/>
      <c r="C383" s="3"/>
      <c r="D383" s="3"/>
      <c r="E383" s="3"/>
      <c r="F383" s="133"/>
      <c r="G383" s="133"/>
      <c r="H383" s="3"/>
      <c r="I383" s="3"/>
      <c r="J383" s="3"/>
      <c r="K383" s="3"/>
      <c r="L383" s="3"/>
      <c r="M383" s="3"/>
      <c r="N383" s="3"/>
      <c r="O383" s="3"/>
      <c r="P383" s="3"/>
      <c r="Q383" s="3"/>
      <c r="R383" s="3"/>
      <c r="S383" s="3"/>
      <c r="T383" s="3"/>
      <c r="U383" s="3"/>
      <c r="V383" s="3"/>
      <c r="W383" s="3"/>
      <c r="X383" s="3"/>
      <c r="Y383" s="3"/>
      <c r="Z383" s="3"/>
    </row>
    <row r="384" ht="14.25" customHeight="1">
      <c r="A384" s="3"/>
      <c r="B384" s="3"/>
      <c r="C384" s="3"/>
      <c r="D384" s="3"/>
      <c r="E384" s="3"/>
      <c r="F384" s="133"/>
      <c r="G384" s="133"/>
      <c r="H384" s="3"/>
      <c r="I384" s="3"/>
      <c r="J384" s="3"/>
      <c r="K384" s="3"/>
      <c r="L384" s="3"/>
      <c r="M384" s="3"/>
      <c r="N384" s="3"/>
      <c r="O384" s="3"/>
      <c r="P384" s="3"/>
      <c r="Q384" s="3"/>
      <c r="R384" s="3"/>
      <c r="S384" s="3"/>
      <c r="T384" s="3"/>
      <c r="U384" s="3"/>
      <c r="V384" s="3"/>
      <c r="W384" s="3"/>
      <c r="X384" s="3"/>
      <c r="Y384" s="3"/>
      <c r="Z384" s="3"/>
    </row>
    <row r="385" ht="14.25" customHeight="1">
      <c r="A385" s="3"/>
      <c r="B385" s="3"/>
      <c r="C385" s="3"/>
      <c r="D385" s="3"/>
      <c r="E385" s="3"/>
      <c r="F385" s="133"/>
      <c r="G385" s="133"/>
      <c r="H385" s="3"/>
      <c r="I385" s="3"/>
      <c r="J385" s="3"/>
      <c r="K385" s="3"/>
      <c r="L385" s="3"/>
      <c r="M385" s="3"/>
      <c r="N385" s="3"/>
      <c r="O385" s="3"/>
      <c r="P385" s="3"/>
      <c r="Q385" s="3"/>
      <c r="R385" s="3"/>
      <c r="S385" s="3"/>
      <c r="T385" s="3"/>
      <c r="U385" s="3"/>
      <c r="V385" s="3"/>
      <c r="W385" s="3"/>
      <c r="X385" s="3"/>
      <c r="Y385" s="3"/>
      <c r="Z385" s="3"/>
    </row>
    <row r="386" ht="14.25" customHeight="1">
      <c r="A386" s="3"/>
      <c r="B386" s="3"/>
      <c r="C386" s="3"/>
      <c r="D386" s="3"/>
      <c r="E386" s="3"/>
      <c r="F386" s="133"/>
      <c r="G386" s="133"/>
      <c r="H386" s="3"/>
      <c r="I386" s="3"/>
      <c r="J386" s="3"/>
      <c r="K386" s="3"/>
      <c r="L386" s="3"/>
      <c r="M386" s="3"/>
      <c r="N386" s="3"/>
      <c r="O386" s="3"/>
      <c r="P386" s="3"/>
      <c r="Q386" s="3"/>
      <c r="R386" s="3"/>
      <c r="S386" s="3"/>
      <c r="T386" s="3"/>
      <c r="U386" s="3"/>
      <c r="V386" s="3"/>
      <c r="W386" s="3"/>
      <c r="X386" s="3"/>
      <c r="Y386" s="3"/>
      <c r="Z386" s="3"/>
    </row>
    <row r="387" ht="14.25" customHeight="1">
      <c r="A387" s="3"/>
      <c r="B387" s="3"/>
      <c r="C387" s="3"/>
      <c r="D387" s="3"/>
      <c r="E387" s="3"/>
      <c r="F387" s="133"/>
      <c r="G387" s="133"/>
      <c r="H387" s="3"/>
      <c r="I387" s="3"/>
      <c r="J387" s="3"/>
      <c r="K387" s="3"/>
      <c r="L387" s="3"/>
      <c r="M387" s="3"/>
      <c r="N387" s="3"/>
      <c r="O387" s="3"/>
      <c r="P387" s="3"/>
      <c r="Q387" s="3"/>
      <c r="R387" s="3"/>
      <c r="S387" s="3"/>
      <c r="T387" s="3"/>
      <c r="U387" s="3"/>
      <c r="V387" s="3"/>
      <c r="W387" s="3"/>
      <c r="X387" s="3"/>
      <c r="Y387" s="3"/>
      <c r="Z387" s="3"/>
    </row>
    <row r="388" ht="14.25" customHeight="1">
      <c r="A388" s="3"/>
      <c r="B388" s="3"/>
      <c r="C388" s="3"/>
      <c r="D388" s="3"/>
      <c r="E388" s="3"/>
      <c r="F388" s="133"/>
      <c r="G388" s="133"/>
      <c r="H388" s="3"/>
      <c r="I388" s="3"/>
      <c r="J388" s="3"/>
      <c r="K388" s="3"/>
      <c r="L388" s="3"/>
      <c r="M388" s="3"/>
      <c r="N388" s="3"/>
      <c r="O388" s="3"/>
      <c r="P388" s="3"/>
      <c r="Q388" s="3"/>
      <c r="R388" s="3"/>
      <c r="S388" s="3"/>
      <c r="T388" s="3"/>
      <c r="U388" s="3"/>
      <c r="V388" s="3"/>
      <c r="W388" s="3"/>
      <c r="X388" s="3"/>
      <c r="Y388" s="3"/>
      <c r="Z388" s="3"/>
    </row>
    <row r="389" ht="14.25" customHeight="1">
      <c r="A389" s="3"/>
      <c r="B389" s="3"/>
      <c r="C389" s="3"/>
      <c r="D389" s="3"/>
      <c r="E389" s="3"/>
      <c r="F389" s="133"/>
      <c r="G389" s="133"/>
      <c r="H389" s="3"/>
      <c r="I389" s="3"/>
      <c r="J389" s="3"/>
      <c r="K389" s="3"/>
      <c r="L389" s="3"/>
      <c r="M389" s="3"/>
      <c r="N389" s="3"/>
      <c r="O389" s="3"/>
      <c r="P389" s="3"/>
      <c r="Q389" s="3"/>
      <c r="R389" s="3"/>
      <c r="S389" s="3"/>
      <c r="T389" s="3"/>
      <c r="U389" s="3"/>
      <c r="V389" s="3"/>
      <c r="W389" s="3"/>
      <c r="X389" s="3"/>
      <c r="Y389" s="3"/>
      <c r="Z389" s="3"/>
    </row>
    <row r="390" ht="14.25" customHeight="1">
      <c r="A390" s="3"/>
      <c r="B390" s="3"/>
      <c r="C390" s="3"/>
      <c r="D390" s="3"/>
      <c r="E390" s="3"/>
      <c r="F390" s="133"/>
      <c r="G390" s="133"/>
      <c r="H390" s="3"/>
      <c r="I390" s="3"/>
      <c r="J390" s="3"/>
      <c r="K390" s="3"/>
      <c r="L390" s="3"/>
      <c r="M390" s="3"/>
      <c r="N390" s="3"/>
      <c r="O390" s="3"/>
      <c r="P390" s="3"/>
      <c r="Q390" s="3"/>
      <c r="R390" s="3"/>
      <c r="S390" s="3"/>
      <c r="T390" s="3"/>
      <c r="U390" s="3"/>
      <c r="V390" s="3"/>
      <c r="W390" s="3"/>
      <c r="X390" s="3"/>
      <c r="Y390" s="3"/>
      <c r="Z390" s="3"/>
    </row>
    <row r="391" ht="14.25" customHeight="1">
      <c r="A391" s="3"/>
      <c r="B391" s="3"/>
      <c r="C391" s="3"/>
      <c r="D391" s="3"/>
      <c r="E391" s="3"/>
      <c r="F391" s="133"/>
      <c r="G391" s="133"/>
      <c r="H391" s="3"/>
      <c r="I391" s="3"/>
      <c r="J391" s="3"/>
      <c r="K391" s="3"/>
      <c r="L391" s="3"/>
      <c r="M391" s="3"/>
      <c r="N391" s="3"/>
      <c r="O391" s="3"/>
      <c r="P391" s="3"/>
      <c r="Q391" s="3"/>
      <c r="R391" s="3"/>
      <c r="S391" s="3"/>
      <c r="T391" s="3"/>
      <c r="U391" s="3"/>
      <c r="V391" s="3"/>
      <c r="W391" s="3"/>
      <c r="X391" s="3"/>
      <c r="Y391" s="3"/>
      <c r="Z391" s="3"/>
    </row>
    <row r="392" ht="14.25" customHeight="1">
      <c r="A392" s="3"/>
      <c r="B392" s="3"/>
      <c r="C392" s="3"/>
      <c r="D392" s="3"/>
      <c r="E392" s="3"/>
      <c r="F392" s="133"/>
      <c r="G392" s="133"/>
      <c r="H392" s="3"/>
      <c r="I392" s="3"/>
      <c r="J392" s="3"/>
      <c r="K392" s="3"/>
      <c r="L392" s="3"/>
      <c r="M392" s="3"/>
      <c r="N392" s="3"/>
      <c r="O392" s="3"/>
      <c r="P392" s="3"/>
      <c r="Q392" s="3"/>
      <c r="R392" s="3"/>
      <c r="S392" s="3"/>
      <c r="T392" s="3"/>
      <c r="U392" s="3"/>
      <c r="V392" s="3"/>
      <c r="W392" s="3"/>
      <c r="X392" s="3"/>
      <c r="Y392" s="3"/>
      <c r="Z392" s="3"/>
    </row>
    <row r="393" ht="14.25" customHeight="1">
      <c r="A393" s="3"/>
      <c r="B393" s="3"/>
      <c r="C393" s="3"/>
      <c r="D393" s="3"/>
      <c r="E393" s="3"/>
      <c r="F393" s="133"/>
      <c r="G393" s="133"/>
      <c r="H393" s="3"/>
      <c r="I393" s="3"/>
      <c r="J393" s="3"/>
      <c r="K393" s="3"/>
      <c r="L393" s="3"/>
      <c r="M393" s="3"/>
      <c r="N393" s="3"/>
      <c r="O393" s="3"/>
      <c r="P393" s="3"/>
      <c r="Q393" s="3"/>
      <c r="R393" s="3"/>
      <c r="S393" s="3"/>
      <c r="T393" s="3"/>
      <c r="U393" s="3"/>
      <c r="V393" s="3"/>
      <c r="W393" s="3"/>
      <c r="X393" s="3"/>
      <c r="Y393" s="3"/>
      <c r="Z393" s="3"/>
    </row>
    <row r="394" ht="14.25" customHeight="1">
      <c r="A394" s="3"/>
      <c r="B394" s="3"/>
      <c r="C394" s="3"/>
      <c r="D394" s="3"/>
      <c r="E394" s="3"/>
      <c r="F394" s="133"/>
      <c r="G394" s="133"/>
      <c r="H394" s="3"/>
      <c r="I394" s="3"/>
      <c r="J394" s="3"/>
      <c r="K394" s="3"/>
      <c r="L394" s="3"/>
      <c r="M394" s="3"/>
      <c r="N394" s="3"/>
      <c r="O394" s="3"/>
      <c r="P394" s="3"/>
      <c r="Q394" s="3"/>
      <c r="R394" s="3"/>
      <c r="S394" s="3"/>
      <c r="T394" s="3"/>
      <c r="U394" s="3"/>
      <c r="V394" s="3"/>
      <c r="W394" s="3"/>
      <c r="X394" s="3"/>
      <c r="Y394" s="3"/>
      <c r="Z394" s="3"/>
    </row>
    <row r="395" ht="14.25" customHeight="1">
      <c r="A395" s="3"/>
      <c r="B395" s="3"/>
      <c r="C395" s="3"/>
      <c r="D395" s="3"/>
      <c r="E395" s="3"/>
      <c r="F395" s="133"/>
      <c r="G395" s="133"/>
      <c r="H395" s="3"/>
      <c r="I395" s="3"/>
      <c r="J395" s="3"/>
      <c r="K395" s="3"/>
      <c r="L395" s="3"/>
      <c r="M395" s="3"/>
      <c r="N395" s="3"/>
      <c r="O395" s="3"/>
      <c r="P395" s="3"/>
      <c r="Q395" s="3"/>
      <c r="R395" s="3"/>
      <c r="S395" s="3"/>
      <c r="T395" s="3"/>
      <c r="U395" s="3"/>
      <c r="V395" s="3"/>
      <c r="W395" s="3"/>
      <c r="X395" s="3"/>
      <c r="Y395" s="3"/>
      <c r="Z395" s="3"/>
    </row>
    <row r="396" ht="14.25" customHeight="1">
      <c r="A396" s="3"/>
      <c r="B396" s="3"/>
      <c r="C396" s="3"/>
      <c r="D396" s="3"/>
      <c r="E396" s="3"/>
      <c r="F396" s="133"/>
      <c r="G396" s="133"/>
      <c r="H396" s="3"/>
      <c r="I396" s="3"/>
      <c r="J396" s="3"/>
      <c r="K396" s="3"/>
      <c r="L396" s="3"/>
      <c r="M396" s="3"/>
      <c r="N396" s="3"/>
      <c r="O396" s="3"/>
      <c r="P396" s="3"/>
      <c r="Q396" s="3"/>
      <c r="R396" s="3"/>
      <c r="S396" s="3"/>
      <c r="T396" s="3"/>
      <c r="U396" s="3"/>
      <c r="V396" s="3"/>
      <c r="W396" s="3"/>
      <c r="X396" s="3"/>
      <c r="Y396" s="3"/>
      <c r="Z396" s="3"/>
    </row>
    <row r="397" ht="14.25" customHeight="1">
      <c r="A397" s="3"/>
      <c r="B397" s="3"/>
      <c r="C397" s="3"/>
      <c r="D397" s="3"/>
      <c r="E397" s="3"/>
      <c r="F397" s="133"/>
      <c r="G397" s="133"/>
      <c r="H397" s="3"/>
      <c r="I397" s="3"/>
      <c r="J397" s="3"/>
      <c r="K397" s="3"/>
      <c r="L397" s="3"/>
      <c r="M397" s="3"/>
      <c r="N397" s="3"/>
      <c r="O397" s="3"/>
      <c r="P397" s="3"/>
      <c r="Q397" s="3"/>
      <c r="R397" s="3"/>
      <c r="S397" s="3"/>
      <c r="T397" s="3"/>
      <c r="U397" s="3"/>
      <c r="V397" s="3"/>
      <c r="W397" s="3"/>
      <c r="X397" s="3"/>
      <c r="Y397" s="3"/>
      <c r="Z397" s="3"/>
    </row>
    <row r="398" ht="14.25" customHeight="1">
      <c r="A398" s="3"/>
      <c r="B398" s="3"/>
      <c r="C398" s="3"/>
      <c r="D398" s="3"/>
      <c r="E398" s="3"/>
      <c r="F398" s="133"/>
      <c r="G398" s="133"/>
      <c r="H398" s="3"/>
      <c r="I398" s="3"/>
      <c r="J398" s="3"/>
      <c r="K398" s="3"/>
      <c r="L398" s="3"/>
      <c r="M398" s="3"/>
      <c r="N398" s="3"/>
      <c r="O398" s="3"/>
      <c r="P398" s="3"/>
      <c r="Q398" s="3"/>
      <c r="R398" s="3"/>
      <c r="S398" s="3"/>
      <c r="T398" s="3"/>
      <c r="U398" s="3"/>
      <c r="V398" s="3"/>
      <c r="W398" s="3"/>
      <c r="X398" s="3"/>
      <c r="Y398" s="3"/>
      <c r="Z398" s="3"/>
    </row>
    <row r="399" ht="14.25" customHeight="1">
      <c r="A399" s="3"/>
      <c r="B399" s="3"/>
      <c r="C399" s="3"/>
      <c r="D399" s="3"/>
      <c r="E399" s="3"/>
      <c r="F399" s="133"/>
      <c r="G399" s="133"/>
      <c r="H399" s="3"/>
      <c r="I399" s="3"/>
      <c r="J399" s="3"/>
      <c r="K399" s="3"/>
      <c r="L399" s="3"/>
      <c r="M399" s="3"/>
      <c r="N399" s="3"/>
      <c r="O399" s="3"/>
      <c r="P399" s="3"/>
      <c r="Q399" s="3"/>
      <c r="R399" s="3"/>
      <c r="S399" s="3"/>
      <c r="T399" s="3"/>
      <c r="U399" s="3"/>
      <c r="V399" s="3"/>
      <c r="W399" s="3"/>
      <c r="X399" s="3"/>
      <c r="Y399" s="3"/>
      <c r="Z399" s="3"/>
    </row>
    <row r="400" ht="14.25" customHeight="1">
      <c r="A400" s="3"/>
      <c r="B400" s="3"/>
      <c r="C400" s="3"/>
      <c r="D400" s="3"/>
      <c r="E400" s="3"/>
      <c r="F400" s="133"/>
      <c r="G400" s="133"/>
      <c r="H400" s="3"/>
      <c r="I400" s="3"/>
      <c r="J400" s="3"/>
      <c r="K400" s="3"/>
      <c r="L400" s="3"/>
      <c r="M400" s="3"/>
      <c r="N400" s="3"/>
      <c r="O400" s="3"/>
      <c r="P400" s="3"/>
      <c r="Q400" s="3"/>
      <c r="R400" s="3"/>
      <c r="S400" s="3"/>
      <c r="T400" s="3"/>
      <c r="U400" s="3"/>
      <c r="V400" s="3"/>
      <c r="W400" s="3"/>
      <c r="X400" s="3"/>
      <c r="Y400" s="3"/>
      <c r="Z400" s="3"/>
    </row>
    <row r="401" ht="14.25" customHeight="1">
      <c r="A401" s="3"/>
      <c r="B401" s="3"/>
      <c r="C401" s="3"/>
      <c r="D401" s="3"/>
      <c r="E401" s="3"/>
      <c r="F401" s="133"/>
      <c r="G401" s="133"/>
      <c r="H401" s="3"/>
      <c r="I401" s="3"/>
      <c r="J401" s="3"/>
      <c r="K401" s="3"/>
      <c r="L401" s="3"/>
      <c r="M401" s="3"/>
      <c r="N401" s="3"/>
      <c r="O401" s="3"/>
      <c r="P401" s="3"/>
      <c r="Q401" s="3"/>
      <c r="R401" s="3"/>
      <c r="S401" s="3"/>
      <c r="T401" s="3"/>
      <c r="U401" s="3"/>
      <c r="V401" s="3"/>
      <c r="W401" s="3"/>
      <c r="X401" s="3"/>
      <c r="Y401" s="3"/>
      <c r="Z401" s="3"/>
    </row>
    <row r="402" ht="14.25" customHeight="1">
      <c r="A402" s="3"/>
      <c r="B402" s="3"/>
      <c r="C402" s="3"/>
      <c r="D402" s="3"/>
      <c r="E402" s="3"/>
      <c r="F402" s="133"/>
      <c r="G402" s="133"/>
      <c r="H402" s="3"/>
      <c r="I402" s="3"/>
      <c r="J402" s="3"/>
      <c r="K402" s="3"/>
      <c r="L402" s="3"/>
      <c r="M402" s="3"/>
      <c r="N402" s="3"/>
      <c r="O402" s="3"/>
      <c r="P402" s="3"/>
      <c r="Q402" s="3"/>
      <c r="R402" s="3"/>
      <c r="S402" s="3"/>
      <c r="T402" s="3"/>
      <c r="U402" s="3"/>
      <c r="V402" s="3"/>
      <c r="W402" s="3"/>
      <c r="X402" s="3"/>
      <c r="Y402" s="3"/>
      <c r="Z402" s="3"/>
    </row>
    <row r="403" ht="14.25" customHeight="1">
      <c r="A403" s="3"/>
      <c r="B403" s="3"/>
      <c r="C403" s="3"/>
      <c r="D403" s="3"/>
      <c r="E403" s="3"/>
      <c r="F403" s="133"/>
      <c r="G403" s="133"/>
      <c r="H403" s="3"/>
      <c r="I403" s="3"/>
      <c r="J403" s="3"/>
      <c r="K403" s="3"/>
      <c r="L403" s="3"/>
      <c r="M403" s="3"/>
      <c r="N403" s="3"/>
      <c r="O403" s="3"/>
      <c r="P403" s="3"/>
      <c r="Q403" s="3"/>
      <c r="R403" s="3"/>
      <c r="S403" s="3"/>
      <c r="T403" s="3"/>
      <c r="U403" s="3"/>
      <c r="V403" s="3"/>
      <c r="W403" s="3"/>
      <c r="X403" s="3"/>
      <c r="Y403" s="3"/>
      <c r="Z403" s="3"/>
    </row>
    <row r="404" ht="14.25" customHeight="1">
      <c r="A404" s="3"/>
      <c r="B404" s="3"/>
      <c r="C404" s="3"/>
      <c r="D404" s="3"/>
      <c r="E404" s="3"/>
      <c r="F404" s="133"/>
      <c r="G404" s="133"/>
      <c r="H404" s="3"/>
      <c r="I404" s="3"/>
      <c r="J404" s="3"/>
      <c r="K404" s="3"/>
      <c r="L404" s="3"/>
      <c r="M404" s="3"/>
      <c r="N404" s="3"/>
      <c r="O404" s="3"/>
      <c r="P404" s="3"/>
      <c r="Q404" s="3"/>
      <c r="R404" s="3"/>
      <c r="S404" s="3"/>
      <c r="T404" s="3"/>
      <c r="U404" s="3"/>
      <c r="V404" s="3"/>
      <c r="W404" s="3"/>
      <c r="X404" s="3"/>
      <c r="Y404" s="3"/>
      <c r="Z404" s="3"/>
    </row>
    <row r="405" ht="14.25" customHeight="1">
      <c r="A405" s="3"/>
      <c r="B405" s="3"/>
      <c r="C405" s="3"/>
      <c r="D405" s="3"/>
      <c r="E405" s="3"/>
      <c r="F405" s="133"/>
      <c r="G405" s="133"/>
      <c r="H405" s="3"/>
      <c r="I405" s="3"/>
      <c r="J405" s="3"/>
      <c r="K405" s="3"/>
      <c r="L405" s="3"/>
      <c r="M405" s="3"/>
      <c r="N405" s="3"/>
      <c r="O405" s="3"/>
      <c r="P405" s="3"/>
      <c r="Q405" s="3"/>
      <c r="R405" s="3"/>
      <c r="S405" s="3"/>
      <c r="T405" s="3"/>
      <c r="U405" s="3"/>
      <c r="V405" s="3"/>
      <c r="W405" s="3"/>
      <c r="X405" s="3"/>
      <c r="Y405" s="3"/>
      <c r="Z405" s="3"/>
    </row>
    <row r="406" ht="14.25" customHeight="1">
      <c r="A406" s="3"/>
      <c r="B406" s="3"/>
      <c r="C406" s="3"/>
      <c r="D406" s="3"/>
      <c r="E406" s="3"/>
      <c r="F406" s="133"/>
      <c r="G406" s="133"/>
      <c r="H406" s="3"/>
      <c r="I406" s="3"/>
      <c r="J406" s="3"/>
      <c r="K406" s="3"/>
      <c r="L406" s="3"/>
      <c r="M406" s="3"/>
      <c r="N406" s="3"/>
      <c r="O406" s="3"/>
      <c r="P406" s="3"/>
      <c r="Q406" s="3"/>
      <c r="R406" s="3"/>
      <c r="S406" s="3"/>
      <c r="T406" s="3"/>
      <c r="U406" s="3"/>
      <c r="V406" s="3"/>
      <c r="W406" s="3"/>
      <c r="X406" s="3"/>
      <c r="Y406" s="3"/>
      <c r="Z406" s="3"/>
    </row>
    <row r="407" ht="14.25" customHeight="1">
      <c r="A407" s="3"/>
      <c r="B407" s="3"/>
      <c r="C407" s="3"/>
      <c r="D407" s="3"/>
      <c r="E407" s="3"/>
      <c r="F407" s="133"/>
      <c r="G407" s="133"/>
      <c r="H407" s="3"/>
      <c r="I407" s="3"/>
      <c r="J407" s="3"/>
      <c r="K407" s="3"/>
      <c r="L407" s="3"/>
      <c r="M407" s="3"/>
      <c r="N407" s="3"/>
      <c r="O407" s="3"/>
      <c r="P407" s="3"/>
      <c r="Q407" s="3"/>
      <c r="R407" s="3"/>
      <c r="S407" s="3"/>
      <c r="T407" s="3"/>
      <c r="U407" s="3"/>
      <c r="V407" s="3"/>
      <c r="W407" s="3"/>
      <c r="X407" s="3"/>
      <c r="Y407" s="3"/>
      <c r="Z407" s="3"/>
    </row>
    <row r="408" ht="14.25" customHeight="1">
      <c r="A408" s="3"/>
      <c r="B408" s="3"/>
      <c r="C408" s="3"/>
      <c r="D408" s="3"/>
      <c r="E408" s="3"/>
      <c r="F408" s="133"/>
      <c r="G408" s="133"/>
      <c r="H408" s="3"/>
      <c r="I408" s="3"/>
      <c r="J408" s="3"/>
      <c r="K408" s="3"/>
      <c r="L408" s="3"/>
      <c r="M408" s="3"/>
      <c r="N408" s="3"/>
      <c r="O408" s="3"/>
      <c r="P408" s="3"/>
      <c r="Q408" s="3"/>
      <c r="R408" s="3"/>
      <c r="S408" s="3"/>
      <c r="T408" s="3"/>
      <c r="U408" s="3"/>
      <c r="V408" s="3"/>
      <c r="W408" s="3"/>
      <c r="X408" s="3"/>
      <c r="Y408" s="3"/>
      <c r="Z408" s="3"/>
    </row>
    <row r="409" ht="14.25" customHeight="1">
      <c r="A409" s="3"/>
      <c r="B409" s="3"/>
      <c r="C409" s="3"/>
      <c r="D409" s="3"/>
      <c r="E409" s="3"/>
      <c r="F409" s="133"/>
      <c r="G409" s="133"/>
      <c r="H409" s="3"/>
      <c r="I409" s="3"/>
      <c r="J409" s="3"/>
      <c r="K409" s="3"/>
      <c r="L409" s="3"/>
      <c r="M409" s="3"/>
      <c r="N409" s="3"/>
      <c r="O409" s="3"/>
      <c r="P409" s="3"/>
      <c r="Q409" s="3"/>
      <c r="R409" s="3"/>
      <c r="S409" s="3"/>
      <c r="T409" s="3"/>
      <c r="U409" s="3"/>
      <c r="V409" s="3"/>
      <c r="W409" s="3"/>
      <c r="X409" s="3"/>
      <c r="Y409" s="3"/>
      <c r="Z409" s="3"/>
    </row>
    <row r="410" ht="14.25" customHeight="1">
      <c r="A410" s="3"/>
      <c r="B410" s="3"/>
      <c r="C410" s="3"/>
      <c r="D410" s="3"/>
      <c r="E410" s="3"/>
      <c r="F410" s="133"/>
      <c r="G410" s="133"/>
      <c r="H410" s="3"/>
      <c r="I410" s="3"/>
      <c r="J410" s="3"/>
      <c r="K410" s="3"/>
      <c r="L410" s="3"/>
      <c r="M410" s="3"/>
      <c r="N410" s="3"/>
      <c r="O410" s="3"/>
      <c r="P410" s="3"/>
      <c r="Q410" s="3"/>
      <c r="R410" s="3"/>
      <c r="S410" s="3"/>
      <c r="T410" s="3"/>
      <c r="U410" s="3"/>
      <c r="V410" s="3"/>
      <c r="W410" s="3"/>
      <c r="X410" s="3"/>
      <c r="Y410" s="3"/>
      <c r="Z410" s="3"/>
    </row>
    <row r="411" ht="14.25" customHeight="1">
      <c r="A411" s="3"/>
      <c r="B411" s="3"/>
      <c r="C411" s="3"/>
      <c r="D411" s="3"/>
      <c r="E411" s="3"/>
      <c r="F411" s="133"/>
      <c r="G411" s="133"/>
      <c r="H411" s="3"/>
      <c r="I411" s="3"/>
      <c r="J411" s="3"/>
      <c r="K411" s="3"/>
      <c r="L411" s="3"/>
      <c r="M411" s="3"/>
      <c r="N411" s="3"/>
      <c r="O411" s="3"/>
      <c r="P411" s="3"/>
      <c r="Q411" s="3"/>
      <c r="R411" s="3"/>
      <c r="S411" s="3"/>
      <c r="T411" s="3"/>
      <c r="U411" s="3"/>
      <c r="V411" s="3"/>
      <c r="W411" s="3"/>
      <c r="X411" s="3"/>
      <c r="Y411" s="3"/>
      <c r="Z411" s="3"/>
    </row>
    <row r="412" ht="14.25" customHeight="1">
      <c r="A412" s="3"/>
      <c r="B412" s="3"/>
      <c r="C412" s="3"/>
      <c r="D412" s="3"/>
      <c r="E412" s="3"/>
      <c r="F412" s="133"/>
      <c r="G412" s="133"/>
      <c r="H412" s="3"/>
      <c r="I412" s="3"/>
      <c r="J412" s="3"/>
      <c r="K412" s="3"/>
      <c r="L412" s="3"/>
      <c r="M412" s="3"/>
      <c r="N412" s="3"/>
      <c r="O412" s="3"/>
      <c r="P412" s="3"/>
      <c r="Q412" s="3"/>
      <c r="R412" s="3"/>
      <c r="S412" s="3"/>
      <c r="T412" s="3"/>
      <c r="U412" s="3"/>
      <c r="V412" s="3"/>
      <c r="W412" s="3"/>
      <c r="X412" s="3"/>
      <c r="Y412" s="3"/>
      <c r="Z412" s="3"/>
    </row>
    <row r="413" ht="14.25" customHeight="1">
      <c r="A413" s="3"/>
      <c r="B413" s="3"/>
      <c r="C413" s="3"/>
      <c r="D413" s="3"/>
      <c r="E413" s="3"/>
      <c r="F413" s="133"/>
      <c r="G413" s="133"/>
      <c r="H413" s="3"/>
      <c r="I413" s="3"/>
      <c r="J413" s="3"/>
      <c r="K413" s="3"/>
      <c r="L413" s="3"/>
      <c r="M413" s="3"/>
      <c r="N413" s="3"/>
      <c r="O413" s="3"/>
      <c r="P413" s="3"/>
      <c r="Q413" s="3"/>
      <c r="R413" s="3"/>
      <c r="S413" s="3"/>
      <c r="T413" s="3"/>
      <c r="U413" s="3"/>
      <c r="V413" s="3"/>
      <c r="W413" s="3"/>
      <c r="X413" s="3"/>
      <c r="Y413" s="3"/>
      <c r="Z413" s="3"/>
    </row>
    <row r="414" ht="14.25" customHeight="1">
      <c r="A414" s="3"/>
      <c r="B414" s="3"/>
      <c r="C414" s="3"/>
      <c r="D414" s="3"/>
      <c r="E414" s="3"/>
      <c r="F414" s="133"/>
      <c r="G414" s="133"/>
      <c r="H414" s="3"/>
      <c r="I414" s="3"/>
      <c r="J414" s="3"/>
      <c r="K414" s="3"/>
      <c r="L414" s="3"/>
      <c r="M414" s="3"/>
      <c r="N414" s="3"/>
      <c r="O414" s="3"/>
      <c r="P414" s="3"/>
      <c r="Q414" s="3"/>
      <c r="R414" s="3"/>
      <c r="S414" s="3"/>
      <c r="T414" s="3"/>
      <c r="U414" s="3"/>
      <c r="V414" s="3"/>
      <c r="W414" s="3"/>
      <c r="X414" s="3"/>
      <c r="Y414" s="3"/>
      <c r="Z414" s="3"/>
    </row>
    <row r="415" ht="14.25" customHeight="1">
      <c r="A415" s="3"/>
      <c r="B415" s="3"/>
      <c r="C415" s="3"/>
      <c r="D415" s="3"/>
      <c r="E415" s="3"/>
      <c r="F415" s="133"/>
      <c r="G415" s="133"/>
      <c r="H415" s="3"/>
      <c r="I415" s="3"/>
      <c r="J415" s="3"/>
      <c r="K415" s="3"/>
      <c r="L415" s="3"/>
      <c r="M415" s="3"/>
      <c r="N415" s="3"/>
      <c r="O415" s="3"/>
      <c r="P415" s="3"/>
      <c r="Q415" s="3"/>
      <c r="R415" s="3"/>
      <c r="S415" s="3"/>
      <c r="T415" s="3"/>
      <c r="U415" s="3"/>
      <c r="V415" s="3"/>
      <c r="W415" s="3"/>
      <c r="X415" s="3"/>
      <c r="Y415" s="3"/>
      <c r="Z415" s="3"/>
    </row>
    <row r="416" ht="14.25" customHeight="1">
      <c r="A416" s="3"/>
      <c r="B416" s="3"/>
      <c r="C416" s="3"/>
      <c r="D416" s="3"/>
      <c r="E416" s="3"/>
      <c r="F416" s="133"/>
      <c r="G416" s="133"/>
      <c r="H416" s="3"/>
      <c r="I416" s="3"/>
      <c r="J416" s="3"/>
      <c r="K416" s="3"/>
      <c r="L416" s="3"/>
      <c r="M416" s="3"/>
      <c r="N416" s="3"/>
      <c r="O416" s="3"/>
      <c r="P416" s="3"/>
      <c r="Q416" s="3"/>
      <c r="R416" s="3"/>
      <c r="S416" s="3"/>
      <c r="T416" s="3"/>
      <c r="U416" s="3"/>
      <c r="V416" s="3"/>
      <c r="W416" s="3"/>
      <c r="X416" s="3"/>
      <c r="Y416" s="3"/>
      <c r="Z416" s="3"/>
    </row>
    <row r="417" ht="14.25" customHeight="1">
      <c r="A417" s="3"/>
      <c r="B417" s="3"/>
      <c r="C417" s="3"/>
      <c r="D417" s="3"/>
      <c r="E417" s="3"/>
      <c r="F417" s="133"/>
      <c r="G417" s="133"/>
      <c r="H417" s="3"/>
      <c r="I417" s="3"/>
      <c r="J417" s="3"/>
      <c r="K417" s="3"/>
      <c r="L417" s="3"/>
      <c r="M417" s="3"/>
      <c r="N417" s="3"/>
      <c r="O417" s="3"/>
      <c r="P417" s="3"/>
      <c r="Q417" s="3"/>
      <c r="R417" s="3"/>
      <c r="S417" s="3"/>
      <c r="T417" s="3"/>
      <c r="U417" s="3"/>
      <c r="V417" s="3"/>
      <c r="W417" s="3"/>
      <c r="X417" s="3"/>
      <c r="Y417" s="3"/>
      <c r="Z417" s="3"/>
    </row>
    <row r="418" ht="14.25" customHeight="1">
      <c r="A418" s="3"/>
      <c r="B418" s="3"/>
      <c r="C418" s="3"/>
      <c r="D418" s="3"/>
      <c r="E418" s="3"/>
      <c r="F418" s="133"/>
      <c r="G418" s="133"/>
      <c r="H418" s="3"/>
      <c r="I418" s="3"/>
      <c r="J418" s="3"/>
      <c r="K418" s="3"/>
      <c r="L418" s="3"/>
      <c r="M418" s="3"/>
      <c r="N418" s="3"/>
      <c r="O418" s="3"/>
      <c r="P418" s="3"/>
      <c r="Q418" s="3"/>
      <c r="R418" s="3"/>
      <c r="S418" s="3"/>
      <c r="T418" s="3"/>
      <c r="U418" s="3"/>
      <c r="V418" s="3"/>
      <c r="W418" s="3"/>
      <c r="X418" s="3"/>
      <c r="Y418" s="3"/>
      <c r="Z418" s="3"/>
    </row>
    <row r="419" ht="14.25" customHeight="1">
      <c r="A419" s="3"/>
      <c r="B419" s="3"/>
      <c r="C419" s="3"/>
      <c r="D419" s="3"/>
      <c r="E419" s="3"/>
      <c r="F419" s="133"/>
      <c r="G419" s="133"/>
      <c r="H419" s="3"/>
      <c r="I419" s="3"/>
      <c r="J419" s="3"/>
      <c r="K419" s="3"/>
      <c r="L419" s="3"/>
      <c r="M419" s="3"/>
      <c r="N419" s="3"/>
      <c r="O419" s="3"/>
      <c r="P419" s="3"/>
      <c r="Q419" s="3"/>
      <c r="R419" s="3"/>
      <c r="S419" s="3"/>
      <c r="T419" s="3"/>
      <c r="U419" s="3"/>
      <c r="V419" s="3"/>
      <c r="W419" s="3"/>
      <c r="X419" s="3"/>
      <c r="Y419" s="3"/>
      <c r="Z419" s="3"/>
    </row>
    <row r="420" ht="14.25" customHeight="1">
      <c r="A420" s="3"/>
      <c r="B420" s="3"/>
      <c r="C420" s="3"/>
      <c r="D420" s="3"/>
      <c r="E420" s="3"/>
      <c r="F420" s="133"/>
      <c r="G420" s="133"/>
      <c r="H420" s="3"/>
      <c r="I420" s="3"/>
      <c r="J420" s="3"/>
      <c r="K420" s="3"/>
      <c r="L420" s="3"/>
      <c r="M420" s="3"/>
      <c r="N420" s="3"/>
      <c r="O420" s="3"/>
      <c r="P420" s="3"/>
      <c r="Q420" s="3"/>
      <c r="R420" s="3"/>
      <c r="S420" s="3"/>
      <c r="T420" s="3"/>
      <c r="U420" s="3"/>
      <c r="V420" s="3"/>
      <c r="W420" s="3"/>
      <c r="X420" s="3"/>
      <c r="Y420" s="3"/>
      <c r="Z420" s="3"/>
    </row>
    <row r="421" ht="14.25" customHeight="1">
      <c r="A421" s="3"/>
      <c r="B421" s="3"/>
      <c r="C421" s="3"/>
      <c r="D421" s="3"/>
      <c r="E421" s="3"/>
      <c r="F421" s="133"/>
      <c r="G421" s="133"/>
      <c r="H421" s="3"/>
      <c r="I421" s="3"/>
      <c r="J421" s="3"/>
      <c r="K421" s="3"/>
      <c r="L421" s="3"/>
      <c r="M421" s="3"/>
      <c r="N421" s="3"/>
      <c r="O421" s="3"/>
      <c r="P421" s="3"/>
      <c r="Q421" s="3"/>
      <c r="R421" s="3"/>
      <c r="S421" s="3"/>
      <c r="T421" s="3"/>
      <c r="U421" s="3"/>
      <c r="V421" s="3"/>
      <c r="W421" s="3"/>
      <c r="X421" s="3"/>
      <c r="Y421" s="3"/>
      <c r="Z421" s="3"/>
    </row>
    <row r="422" ht="14.25" customHeight="1">
      <c r="A422" s="3"/>
      <c r="B422" s="3"/>
      <c r="C422" s="3"/>
      <c r="D422" s="3"/>
      <c r="E422" s="3"/>
      <c r="F422" s="133"/>
      <c r="G422" s="133"/>
      <c r="H422" s="3"/>
      <c r="I422" s="3"/>
      <c r="J422" s="3"/>
      <c r="K422" s="3"/>
      <c r="L422" s="3"/>
      <c r="M422" s="3"/>
      <c r="N422" s="3"/>
      <c r="O422" s="3"/>
      <c r="P422" s="3"/>
      <c r="Q422" s="3"/>
      <c r="R422" s="3"/>
      <c r="S422" s="3"/>
      <c r="T422" s="3"/>
      <c r="U422" s="3"/>
      <c r="V422" s="3"/>
      <c r="W422" s="3"/>
      <c r="X422" s="3"/>
      <c r="Y422" s="3"/>
      <c r="Z422" s="3"/>
    </row>
    <row r="423" ht="14.25" customHeight="1">
      <c r="A423" s="3"/>
      <c r="B423" s="3"/>
      <c r="C423" s="3"/>
      <c r="D423" s="3"/>
      <c r="E423" s="3"/>
      <c r="F423" s="133"/>
      <c r="G423" s="133"/>
      <c r="H423" s="3"/>
      <c r="I423" s="3"/>
      <c r="J423" s="3"/>
      <c r="K423" s="3"/>
      <c r="L423" s="3"/>
      <c r="M423" s="3"/>
      <c r="N423" s="3"/>
      <c r="O423" s="3"/>
      <c r="P423" s="3"/>
      <c r="Q423" s="3"/>
      <c r="R423" s="3"/>
      <c r="S423" s="3"/>
      <c r="T423" s="3"/>
      <c r="U423" s="3"/>
      <c r="V423" s="3"/>
      <c r="W423" s="3"/>
      <c r="X423" s="3"/>
      <c r="Y423" s="3"/>
      <c r="Z423" s="3"/>
    </row>
    <row r="424" ht="14.25" customHeight="1">
      <c r="A424" s="3"/>
      <c r="B424" s="3"/>
      <c r="C424" s="3"/>
      <c r="D424" s="3"/>
      <c r="E424" s="3"/>
      <c r="F424" s="133"/>
      <c r="G424" s="133"/>
      <c r="H424" s="3"/>
      <c r="I424" s="3"/>
      <c r="J424" s="3"/>
      <c r="K424" s="3"/>
      <c r="L424" s="3"/>
      <c r="M424" s="3"/>
      <c r="N424" s="3"/>
      <c r="O424" s="3"/>
      <c r="P424" s="3"/>
      <c r="Q424" s="3"/>
      <c r="R424" s="3"/>
      <c r="S424" s="3"/>
      <c r="T424" s="3"/>
      <c r="U424" s="3"/>
      <c r="V424" s="3"/>
      <c r="W424" s="3"/>
      <c r="X424" s="3"/>
      <c r="Y424" s="3"/>
      <c r="Z424" s="3"/>
    </row>
    <row r="425" ht="14.25" customHeight="1">
      <c r="A425" s="3"/>
      <c r="B425" s="3"/>
      <c r="C425" s="3"/>
      <c r="D425" s="3"/>
      <c r="E425" s="3"/>
      <c r="F425" s="133"/>
      <c r="G425" s="133"/>
      <c r="H425" s="3"/>
      <c r="I425" s="3"/>
      <c r="J425" s="3"/>
      <c r="K425" s="3"/>
      <c r="L425" s="3"/>
      <c r="M425" s="3"/>
      <c r="N425" s="3"/>
      <c r="O425" s="3"/>
      <c r="P425" s="3"/>
      <c r="Q425" s="3"/>
      <c r="R425" s="3"/>
      <c r="S425" s="3"/>
      <c r="T425" s="3"/>
      <c r="U425" s="3"/>
      <c r="V425" s="3"/>
      <c r="W425" s="3"/>
      <c r="X425" s="3"/>
      <c r="Y425" s="3"/>
      <c r="Z425" s="3"/>
    </row>
    <row r="426" ht="14.25" customHeight="1">
      <c r="A426" s="3"/>
      <c r="B426" s="3"/>
      <c r="C426" s="3"/>
      <c r="D426" s="3"/>
      <c r="E426" s="3"/>
      <c r="F426" s="133"/>
      <c r="G426" s="133"/>
      <c r="H426" s="3"/>
      <c r="I426" s="3"/>
      <c r="J426" s="3"/>
      <c r="K426" s="3"/>
      <c r="L426" s="3"/>
      <c r="M426" s="3"/>
      <c r="N426" s="3"/>
      <c r="O426" s="3"/>
      <c r="P426" s="3"/>
      <c r="Q426" s="3"/>
      <c r="R426" s="3"/>
      <c r="S426" s="3"/>
      <c r="T426" s="3"/>
      <c r="U426" s="3"/>
      <c r="V426" s="3"/>
      <c r="W426" s="3"/>
      <c r="X426" s="3"/>
      <c r="Y426" s="3"/>
      <c r="Z426" s="3"/>
    </row>
    <row r="427" ht="14.25" customHeight="1">
      <c r="A427" s="3"/>
      <c r="B427" s="3"/>
      <c r="C427" s="3"/>
      <c r="D427" s="3"/>
      <c r="E427" s="3"/>
      <c r="F427" s="133"/>
      <c r="G427" s="133"/>
      <c r="H427" s="3"/>
      <c r="I427" s="3"/>
      <c r="J427" s="3"/>
      <c r="K427" s="3"/>
      <c r="L427" s="3"/>
      <c r="M427" s="3"/>
      <c r="N427" s="3"/>
      <c r="O427" s="3"/>
      <c r="P427" s="3"/>
      <c r="Q427" s="3"/>
      <c r="R427" s="3"/>
      <c r="S427" s="3"/>
      <c r="T427" s="3"/>
      <c r="U427" s="3"/>
      <c r="V427" s="3"/>
      <c r="W427" s="3"/>
      <c r="X427" s="3"/>
      <c r="Y427" s="3"/>
      <c r="Z427" s="3"/>
    </row>
    <row r="428" ht="14.25" customHeight="1">
      <c r="A428" s="3"/>
      <c r="B428" s="3"/>
      <c r="C428" s="3"/>
      <c r="D428" s="3"/>
      <c r="E428" s="3"/>
      <c r="F428" s="133"/>
      <c r="G428" s="133"/>
      <c r="H428" s="3"/>
      <c r="I428" s="3"/>
      <c r="J428" s="3"/>
      <c r="K428" s="3"/>
      <c r="L428" s="3"/>
      <c r="M428" s="3"/>
      <c r="N428" s="3"/>
      <c r="O428" s="3"/>
      <c r="P428" s="3"/>
      <c r="Q428" s="3"/>
      <c r="R428" s="3"/>
      <c r="S428" s="3"/>
      <c r="T428" s="3"/>
      <c r="U428" s="3"/>
      <c r="V428" s="3"/>
      <c r="W428" s="3"/>
      <c r="X428" s="3"/>
      <c r="Y428" s="3"/>
      <c r="Z428" s="3"/>
    </row>
    <row r="429" ht="14.25" customHeight="1">
      <c r="A429" s="3"/>
      <c r="B429" s="3"/>
      <c r="C429" s="3"/>
      <c r="D429" s="3"/>
      <c r="E429" s="3"/>
      <c r="F429" s="133"/>
      <c r="G429" s="133"/>
      <c r="H429" s="3"/>
      <c r="I429" s="3"/>
      <c r="J429" s="3"/>
      <c r="K429" s="3"/>
      <c r="L429" s="3"/>
      <c r="M429" s="3"/>
      <c r="N429" s="3"/>
      <c r="O429" s="3"/>
      <c r="P429" s="3"/>
      <c r="Q429" s="3"/>
      <c r="R429" s="3"/>
      <c r="S429" s="3"/>
      <c r="T429" s="3"/>
      <c r="U429" s="3"/>
      <c r="V429" s="3"/>
      <c r="W429" s="3"/>
      <c r="X429" s="3"/>
      <c r="Y429" s="3"/>
      <c r="Z429" s="3"/>
    </row>
    <row r="430" ht="14.25" customHeight="1">
      <c r="A430" s="3"/>
      <c r="B430" s="3"/>
      <c r="C430" s="3"/>
      <c r="D430" s="3"/>
      <c r="E430" s="3"/>
      <c r="F430" s="133"/>
      <c r="G430" s="133"/>
      <c r="H430" s="3"/>
      <c r="I430" s="3"/>
      <c r="J430" s="3"/>
      <c r="K430" s="3"/>
      <c r="L430" s="3"/>
      <c r="M430" s="3"/>
      <c r="N430" s="3"/>
      <c r="O430" s="3"/>
      <c r="P430" s="3"/>
      <c r="Q430" s="3"/>
      <c r="R430" s="3"/>
      <c r="S430" s="3"/>
      <c r="T430" s="3"/>
      <c r="U430" s="3"/>
      <c r="V430" s="3"/>
      <c r="W430" s="3"/>
      <c r="X430" s="3"/>
      <c r="Y430" s="3"/>
      <c r="Z430" s="3"/>
    </row>
    <row r="431" ht="14.25" customHeight="1">
      <c r="A431" s="3"/>
      <c r="B431" s="3"/>
      <c r="C431" s="3"/>
      <c r="D431" s="3"/>
      <c r="E431" s="3"/>
      <c r="F431" s="133"/>
      <c r="G431" s="133"/>
      <c r="H431" s="3"/>
      <c r="I431" s="3"/>
      <c r="J431" s="3"/>
      <c r="K431" s="3"/>
      <c r="L431" s="3"/>
      <c r="M431" s="3"/>
      <c r="N431" s="3"/>
      <c r="O431" s="3"/>
      <c r="P431" s="3"/>
      <c r="Q431" s="3"/>
      <c r="R431" s="3"/>
      <c r="S431" s="3"/>
      <c r="T431" s="3"/>
      <c r="U431" s="3"/>
      <c r="V431" s="3"/>
      <c r="W431" s="3"/>
      <c r="X431" s="3"/>
      <c r="Y431" s="3"/>
      <c r="Z431" s="3"/>
    </row>
    <row r="432" ht="14.25" customHeight="1">
      <c r="A432" s="3"/>
      <c r="B432" s="3"/>
      <c r="C432" s="3"/>
      <c r="D432" s="3"/>
      <c r="E432" s="3"/>
      <c r="F432" s="133"/>
      <c r="G432" s="133"/>
      <c r="H432" s="3"/>
      <c r="I432" s="3"/>
      <c r="J432" s="3"/>
      <c r="K432" s="3"/>
      <c r="L432" s="3"/>
      <c r="M432" s="3"/>
      <c r="N432" s="3"/>
      <c r="O432" s="3"/>
      <c r="P432" s="3"/>
      <c r="Q432" s="3"/>
      <c r="R432" s="3"/>
      <c r="S432" s="3"/>
      <c r="T432" s="3"/>
      <c r="U432" s="3"/>
      <c r="V432" s="3"/>
      <c r="W432" s="3"/>
      <c r="X432" s="3"/>
      <c r="Y432" s="3"/>
      <c r="Z432" s="3"/>
    </row>
    <row r="433" ht="14.25" customHeight="1">
      <c r="A433" s="3"/>
      <c r="B433" s="3"/>
      <c r="C433" s="3"/>
      <c r="D433" s="3"/>
      <c r="E433" s="3"/>
      <c r="F433" s="133"/>
      <c r="G433" s="133"/>
      <c r="H433" s="3"/>
      <c r="I433" s="3"/>
      <c r="J433" s="3"/>
      <c r="K433" s="3"/>
      <c r="L433" s="3"/>
      <c r="M433" s="3"/>
      <c r="N433" s="3"/>
      <c r="O433" s="3"/>
      <c r="P433" s="3"/>
      <c r="Q433" s="3"/>
      <c r="R433" s="3"/>
      <c r="S433" s="3"/>
      <c r="T433" s="3"/>
      <c r="U433" s="3"/>
      <c r="V433" s="3"/>
      <c r="W433" s="3"/>
      <c r="X433" s="3"/>
      <c r="Y433" s="3"/>
      <c r="Z433" s="3"/>
    </row>
    <row r="434" ht="14.25" customHeight="1">
      <c r="A434" s="3"/>
      <c r="B434" s="3"/>
      <c r="C434" s="3"/>
      <c r="D434" s="3"/>
      <c r="E434" s="3"/>
      <c r="F434" s="133"/>
      <c r="G434" s="133"/>
      <c r="H434" s="3"/>
      <c r="I434" s="3"/>
      <c r="J434" s="3"/>
      <c r="K434" s="3"/>
      <c r="L434" s="3"/>
      <c r="M434" s="3"/>
      <c r="N434" s="3"/>
      <c r="O434" s="3"/>
      <c r="P434" s="3"/>
      <c r="Q434" s="3"/>
      <c r="R434" s="3"/>
      <c r="S434" s="3"/>
      <c r="T434" s="3"/>
      <c r="U434" s="3"/>
      <c r="V434" s="3"/>
      <c r="W434" s="3"/>
      <c r="X434" s="3"/>
      <c r="Y434" s="3"/>
      <c r="Z434" s="3"/>
    </row>
    <row r="435" ht="14.25" customHeight="1">
      <c r="A435" s="3"/>
      <c r="B435" s="3"/>
      <c r="C435" s="3"/>
      <c r="D435" s="3"/>
      <c r="E435" s="3"/>
      <c r="F435" s="133"/>
      <c r="G435" s="133"/>
      <c r="H435" s="3"/>
      <c r="I435" s="3"/>
      <c r="J435" s="3"/>
      <c r="K435" s="3"/>
      <c r="L435" s="3"/>
      <c r="M435" s="3"/>
      <c r="N435" s="3"/>
      <c r="O435" s="3"/>
      <c r="P435" s="3"/>
      <c r="Q435" s="3"/>
      <c r="R435" s="3"/>
      <c r="S435" s="3"/>
      <c r="T435" s="3"/>
      <c r="U435" s="3"/>
      <c r="V435" s="3"/>
      <c r="W435" s="3"/>
      <c r="X435" s="3"/>
      <c r="Y435" s="3"/>
      <c r="Z435" s="3"/>
    </row>
    <row r="436" ht="14.25" customHeight="1">
      <c r="A436" s="3"/>
      <c r="B436" s="3"/>
      <c r="C436" s="3"/>
      <c r="D436" s="3"/>
      <c r="E436" s="3"/>
      <c r="F436" s="133"/>
      <c r="G436" s="133"/>
      <c r="H436" s="3"/>
      <c r="I436" s="3"/>
      <c r="J436" s="3"/>
      <c r="K436" s="3"/>
      <c r="L436" s="3"/>
      <c r="M436" s="3"/>
      <c r="N436" s="3"/>
      <c r="O436" s="3"/>
      <c r="P436" s="3"/>
      <c r="Q436" s="3"/>
      <c r="R436" s="3"/>
      <c r="S436" s="3"/>
      <c r="T436" s="3"/>
      <c r="U436" s="3"/>
      <c r="V436" s="3"/>
      <c r="W436" s="3"/>
      <c r="X436" s="3"/>
      <c r="Y436" s="3"/>
      <c r="Z436" s="3"/>
    </row>
    <row r="437" ht="14.25" customHeight="1">
      <c r="A437" s="3"/>
      <c r="B437" s="3"/>
      <c r="C437" s="3"/>
      <c r="D437" s="3"/>
      <c r="E437" s="3"/>
      <c r="F437" s="133"/>
      <c r="G437" s="133"/>
      <c r="H437" s="3"/>
      <c r="I437" s="3"/>
      <c r="J437" s="3"/>
      <c r="K437" s="3"/>
      <c r="L437" s="3"/>
      <c r="M437" s="3"/>
      <c r="N437" s="3"/>
      <c r="O437" s="3"/>
      <c r="P437" s="3"/>
      <c r="Q437" s="3"/>
      <c r="R437" s="3"/>
      <c r="S437" s="3"/>
      <c r="T437" s="3"/>
      <c r="U437" s="3"/>
      <c r="V437" s="3"/>
      <c r="W437" s="3"/>
      <c r="X437" s="3"/>
      <c r="Y437" s="3"/>
      <c r="Z437" s="3"/>
    </row>
    <row r="438" ht="14.25" customHeight="1">
      <c r="A438" s="3"/>
      <c r="B438" s="3"/>
      <c r="C438" s="3"/>
      <c r="D438" s="3"/>
      <c r="E438" s="3"/>
      <c r="F438" s="133"/>
      <c r="G438" s="133"/>
      <c r="H438" s="3"/>
      <c r="I438" s="3"/>
      <c r="J438" s="3"/>
      <c r="K438" s="3"/>
      <c r="L438" s="3"/>
      <c r="M438" s="3"/>
      <c r="N438" s="3"/>
      <c r="O438" s="3"/>
      <c r="P438" s="3"/>
      <c r="Q438" s="3"/>
      <c r="R438" s="3"/>
      <c r="S438" s="3"/>
      <c r="T438" s="3"/>
      <c r="U438" s="3"/>
      <c r="V438" s="3"/>
      <c r="W438" s="3"/>
      <c r="X438" s="3"/>
      <c r="Y438" s="3"/>
      <c r="Z438" s="3"/>
    </row>
    <row r="439" ht="14.25" customHeight="1">
      <c r="A439" s="3"/>
      <c r="B439" s="3"/>
      <c r="C439" s="3"/>
      <c r="D439" s="3"/>
      <c r="E439" s="3"/>
      <c r="F439" s="133"/>
      <c r="G439" s="133"/>
      <c r="H439" s="3"/>
      <c r="I439" s="3"/>
      <c r="J439" s="3"/>
      <c r="K439" s="3"/>
      <c r="L439" s="3"/>
      <c r="M439" s="3"/>
      <c r="N439" s="3"/>
      <c r="O439" s="3"/>
      <c r="P439" s="3"/>
      <c r="Q439" s="3"/>
      <c r="R439" s="3"/>
      <c r="S439" s="3"/>
      <c r="T439" s="3"/>
      <c r="U439" s="3"/>
      <c r="V439" s="3"/>
      <c r="W439" s="3"/>
      <c r="X439" s="3"/>
      <c r="Y439" s="3"/>
      <c r="Z439" s="3"/>
    </row>
    <row r="440" ht="14.25" customHeight="1">
      <c r="A440" s="3"/>
      <c r="B440" s="3"/>
      <c r="C440" s="3"/>
      <c r="D440" s="3"/>
      <c r="E440" s="3"/>
      <c r="F440" s="133"/>
      <c r="G440" s="133"/>
      <c r="H440" s="3"/>
      <c r="I440" s="3"/>
      <c r="J440" s="3"/>
      <c r="K440" s="3"/>
      <c r="L440" s="3"/>
      <c r="M440" s="3"/>
      <c r="N440" s="3"/>
      <c r="O440" s="3"/>
      <c r="P440" s="3"/>
      <c r="Q440" s="3"/>
      <c r="R440" s="3"/>
      <c r="S440" s="3"/>
      <c r="T440" s="3"/>
      <c r="U440" s="3"/>
      <c r="V440" s="3"/>
      <c r="W440" s="3"/>
      <c r="X440" s="3"/>
      <c r="Y440" s="3"/>
      <c r="Z440" s="3"/>
    </row>
    <row r="441" ht="14.25" customHeight="1">
      <c r="A441" s="3"/>
      <c r="B441" s="3"/>
      <c r="C441" s="3"/>
      <c r="D441" s="3"/>
      <c r="E441" s="3"/>
      <c r="F441" s="133"/>
      <c r="G441" s="133"/>
      <c r="H441" s="3"/>
      <c r="I441" s="3"/>
      <c r="J441" s="3"/>
      <c r="K441" s="3"/>
      <c r="L441" s="3"/>
      <c r="M441" s="3"/>
      <c r="N441" s="3"/>
      <c r="O441" s="3"/>
      <c r="P441" s="3"/>
      <c r="Q441" s="3"/>
      <c r="R441" s="3"/>
      <c r="S441" s="3"/>
      <c r="T441" s="3"/>
      <c r="U441" s="3"/>
      <c r="V441" s="3"/>
      <c r="W441" s="3"/>
      <c r="X441" s="3"/>
      <c r="Y441" s="3"/>
      <c r="Z441" s="3"/>
    </row>
    <row r="442" ht="14.25" customHeight="1">
      <c r="A442" s="3"/>
      <c r="B442" s="3"/>
      <c r="C442" s="3"/>
      <c r="D442" s="3"/>
      <c r="E442" s="3"/>
      <c r="F442" s="133"/>
      <c r="G442" s="133"/>
      <c r="H442" s="3"/>
      <c r="I442" s="3"/>
      <c r="J442" s="3"/>
      <c r="K442" s="3"/>
      <c r="L442" s="3"/>
      <c r="M442" s="3"/>
      <c r="N442" s="3"/>
      <c r="O442" s="3"/>
      <c r="P442" s="3"/>
      <c r="Q442" s="3"/>
      <c r="R442" s="3"/>
      <c r="S442" s="3"/>
      <c r="T442" s="3"/>
      <c r="U442" s="3"/>
      <c r="V442" s="3"/>
      <c r="W442" s="3"/>
      <c r="X442" s="3"/>
      <c r="Y442" s="3"/>
      <c r="Z442" s="3"/>
    </row>
    <row r="443" ht="14.25" customHeight="1">
      <c r="A443" s="3"/>
      <c r="B443" s="3"/>
      <c r="C443" s="3"/>
      <c r="D443" s="3"/>
      <c r="E443" s="3"/>
      <c r="F443" s="133"/>
      <c r="G443" s="133"/>
      <c r="H443" s="3"/>
      <c r="I443" s="3"/>
      <c r="J443" s="3"/>
      <c r="K443" s="3"/>
      <c r="L443" s="3"/>
      <c r="M443" s="3"/>
      <c r="N443" s="3"/>
      <c r="O443" s="3"/>
      <c r="P443" s="3"/>
      <c r="Q443" s="3"/>
      <c r="R443" s="3"/>
      <c r="S443" s="3"/>
      <c r="T443" s="3"/>
      <c r="U443" s="3"/>
      <c r="V443" s="3"/>
      <c r="W443" s="3"/>
      <c r="X443" s="3"/>
      <c r="Y443" s="3"/>
      <c r="Z443" s="3"/>
    </row>
    <row r="444" ht="14.25" customHeight="1">
      <c r="A444" s="3"/>
      <c r="B444" s="3"/>
      <c r="C444" s="3"/>
      <c r="D444" s="3"/>
      <c r="E444" s="3"/>
      <c r="F444" s="133"/>
      <c r="G444" s="133"/>
      <c r="H444" s="3"/>
      <c r="I444" s="3"/>
      <c r="J444" s="3"/>
      <c r="K444" s="3"/>
      <c r="L444" s="3"/>
      <c r="M444" s="3"/>
      <c r="N444" s="3"/>
      <c r="O444" s="3"/>
      <c r="P444" s="3"/>
      <c r="Q444" s="3"/>
      <c r="R444" s="3"/>
      <c r="S444" s="3"/>
      <c r="T444" s="3"/>
      <c r="U444" s="3"/>
      <c r="V444" s="3"/>
      <c r="W444" s="3"/>
      <c r="X444" s="3"/>
      <c r="Y444" s="3"/>
      <c r="Z444" s="3"/>
    </row>
    <row r="445" ht="14.25" customHeight="1">
      <c r="A445" s="3"/>
      <c r="B445" s="3"/>
      <c r="C445" s="3"/>
      <c r="D445" s="3"/>
      <c r="E445" s="3"/>
      <c r="F445" s="133"/>
      <c r="G445" s="133"/>
      <c r="H445" s="3"/>
      <c r="I445" s="3"/>
      <c r="J445" s="3"/>
      <c r="K445" s="3"/>
      <c r="L445" s="3"/>
      <c r="M445" s="3"/>
      <c r="N445" s="3"/>
      <c r="O445" s="3"/>
      <c r="P445" s="3"/>
      <c r="Q445" s="3"/>
      <c r="R445" s="3"/>
      <c r="S445" s="3"/>
      <c r="T445" s="3"/>
      <c r="U445" s="3"/>
      <c r="V445" s="3"/>
      <c r="W445" s="3"/>
      <c r="X445" s="3"/>
      <c r="Y445" s="3"/>
      <c r="Z445" s="3"/>
    </row>
    <row r="446" ht="14.25" customHeight="1">
      <c r="A446" s="3"/>
      <c r="B446" s="3"/>
      <c r="C446" s="3"/>
      <c r="D446" s="3"/>
      <c r="E446" s="3"/>
      <c r="F446" s="133"/>
      <c r="G446" s="133"/>
      <c r="H446" s="3"/>
      <c r="I446" s="3"/>
      <c r="J446" s="3"/>
      <c r="K446" s="3"/>
      <c r="L446" s="3"/>
      <c r="M446" s="3"/>
      <c r="N446" s="3"/>
      <c r="O446" s="3"/>
      <c r="P446" s="3"/>
      <c r="Q446" s="3"/>
      <c r="R446" s="3"/>
      <c r="S446" s="3"/>
      <c r="T446" s="3"/>
      <c r="U446" s="3"/>
      <c r="V446" s="3"/>
      <c r="W446" s="3"/>
      <c r="X446" s="3"/>
      <c r="Y446" s="3"/>
      <c r="Z446" s="3"/>
    </row>
    <row r="447" ht="14.25" customHeight="1">
      <c r="A447" s="3"/>
      <c r="B447" s="3"/>
      <c r="C447" s="3"/>
      <c r="D447" s="3"/>
      <c r="E447" s="3"/>
      <c r="F447" s="133"/>
      <c r="G447" s="133"/>
      <c r="H447" s="3"/>
      <c r="I447" s="3"/>
      <c r="J447" s="3"/>
      <c r="K447" s="3"/>
      <c r="L447" s="3"/>
      <c r="M447" s="3"/>
      <c r="N447" s="3"/>
      <c r="O447" s="3"/>
      <c r="P447" s="3"/>
      <c r="Q447" s="3"/>
      <c r="R447" s="3"/>
      <c r="S447" s="3"/>
      <c r="T447" s="3"/>
      <c r="U447" s="3"/>
      <c r="V447" s="3"/>
      <c r="W447" s="3"/>
      <c r="X447" s="3"/>
      <c r="Y447" s="3"/>
      <c r="Z447" s="3"/>
    </row>
    <row r="448" ht="14.25" customHeight="1">
      <c r="A448" s="3"/>
      <c r="B448" s="3"/>
      <c r="C448" s="3"/>
      <c r="D448" s="3"/>
      <c r="E448" s="3"/>
      <c r="F448" s="133"/>
      <c r="G448" s="133"/>
      <c r="H448" s="3"/>
      <c r="I448" s="3"/>
      <c r="J448" s="3"/>
      <c r="K448" s="3"/>
      <c r="L448" s="3"/>
      <c r="M448" s="3"/>
      <c r="N448" s="3"/>
      <c r="O448" s="3"/>
      <c r="P448" s="3"/>
      <c r="Q448" s="3"/>
      <c r="R448" s="3"/>
      <c r="S448" s="3"/>
      <c r="T448" s="3"/>
      <c r="U448" s="3"/>
      <c r="V448" s="3"/>
      <c r="W448" s="3"/>
      <c r="X448" s="3"/>
      <c r="Y448" s="3"/>
      <c r="Z448" s="3"/>
    </row>
    <row r="449" ht="14.25" customHeight="1">
      <c r="A449" s="3"/>
      <c r="B449" s="3"/>
      <c r="C449" s="3"/>
      <c r="D449" s="3"/>
      <c r="E449" s="3"/>
      <c r="F449" s="133"/>
      <c r="G449" s="133"/>
      <c r="H449" s="3"/>
      <c r="I449" s="3"/>
      <c r="J449" s="3"/>
      <c r="K449" s="3"/>
      <c r="L449" s="3"/>
      <c r="M449" s="3"/>
      <c r="N449" s="3"/>
      <c r="O449" s="3"/>
      <c r="P449" s="3"/>
      <c r="Q449" s="3"/>
      <c r="R449" s="3"/>
      <c r="S449" s="3"/>
      <c r="T449" s="3"/>
      <c r="U449" s="3"/>
      <c r="V449" s="3"/>
      <c r="W449" s="3"/>
      <c r="X449" s="3"/>
      <c r="Y449" s="3"/>
      <c r="Z449" s="3"/>
    </row>
    <row r="450" ht="14.25" customHeight="1">
      <c r="A450" s="3"/>
      <c r="B450" s="3"/>
      <c r="C450" s="3"/>
      <c r="D450" s="3"/>
      <c r="E450" s="3"/>
      <c r="F450" s="133"/>
      <c r="G450" s="133"/>
      <c r="H450" s="3"/>
      <c r="I450" s="3"/>
      <c r="J450" s="3"/>
      <c r="K450" s="3"/>
      <c r="L450" s="3"/>
      <c r="M450" s="3"/>
      <c r="N450" s="3"/>
      <c r="O450" s="3"/>
      <c r="P450" s="3"/>
      <c r="Q450" s="3"/>
      <c r="R450" s="3"/>
      <c r="S450" s="3"/>
      <c r="T450" s="3"/>
      <c r="U450" s="3"/>
      <c r="V450" s="3"/>
      <c r="W450" s="3"/>
      <c r="X450" s="3"/>
      <c r="Y450" s="3"/>
      <c r="Z450" s="3"/>
    </row>
    <row r="451" ht="14.25" customHeight="1">
      <c r="A451" s="3"/>
      <c r="B451" s="3"/>
      <c r="C451" s="3"/>
      <c r="D451" s="3"/>
      <c r="E451" s="3"/>
      <c r="F451" s="133"/>
      <c r="G451" s="133"/>
      <c r="H451" s="3"/>
      <c r="I451" s="3"/>
      <c r="J451" s="3"/>
      <c r="K451" s="3"/>
      <c r="L451" s="3"/>
      <c r="M451" s="3"/>
      <c r="N451" s="3"/>
      <c r="O451" s="3"/>
      <c r="P451" s="3"/>
      <c r="Q451" s="3"/>
      <c r="R451" s="3"/>
      <c r="S451" s="3"/>
      <c r="T451" s="3"/>
      <c r="U451" s="3"/>
      <c r="V451" s="3"/>
      <c r="W451" s="3"/>
      <c r="X451" s="3"/>
      <c r="Y451" s="3"/>
      <c r="Z451" s="3"/>
    </row>
    <row r="452" ht="14.25" customHeight="1">
      <c r="A452" s="3"/>
      <c r="B452" s="3"/>
      <c r="C452" s="3"/>
      <c r="D452" s="3"/>
      <c r="E452" s="3"/>
      <c r="F452" s="133"/>
      <c r="G452" s="133"/>
      <c r="H452" s="3"/>
      <c r="I452" s="3"/>
      <c r="J452" s="3"/>
      <c r="K452" s="3"/>
      <c r="L452" s="3"/>
      <c r="M452" s="3"/>
      <c r="N452" s="3"/>
      <c r="O452" s="3"/>
      <c r="P452" s="3"/>
      <c r="Q452" s="3"/>
      <c r="R452" s="3"/>
      <c r="S452" s="3"/>
      <c r="T452" s="3"/>
      <c r="U452" s="3"/>
      <c r="V452" s="3"/>
      <c r="W452" s="3"/>
      <c r="X452" s="3"/>
      <c r="Y452" s="3"/>
      <c r="Z452" s="3"/>
    </row>
    <row r="453" ht="14.25" customHeight="1">
      <c r="A453" s="3"/>
      <c r="B453" s="3"/>
      <c r="C453" s="3"/>
      <c r="D453" s="3"/>
      <c r="E453" s="3"/>
      <c r="F453" s="133"/>
      <c r="G453" s="133"/>
      <c r="H453" s="3"/>
      <c r="I453" s="3"/>
      <c r="J453" s="3"/>
      <c r="K453" s="3"/>
      <c r="L453" s="3"/>
      <c r="M453" s="3"/>
      <c r="N453" s="3"/>
      <c r="O453" s="3"/>
      <c r="P453" s="3"/>
      <c r="Q453" s="3"/>
      <c r="R453" s="3"/>
      <c r="S453" s="3"/>
      <c r="T453" s="3"/>
      <c r="U453" s="3"/>
      <c r="V453" s="3"/>
      <c r="W453" s="3"/>
      <c r="X453" s="3"/>
      <c r="Y453" s="3"/>
      <c r="Z453" s="3"/>
    </row>
    <row r="454" ht="14.25" customHeight="1">
      <c r="A454" s="3"/>
      <c r="B454" s="3"/>
      <c r="C454" s="3"/>
      <c r="D454" s="3"/>
      <c r="E454" s="3"/>
      <c r="F454" s="133"/>
      <c r="G454" s="133"/>
      <c r="H454" s="3"/>
      <c r="I454" s="3"/>
      <c r="J454" s="3"/>
      <c r="K454" s="3"/>
      <c r="L454" s="3"/>
      <c r="M454" s="3"/>
      <c r="N454" s="3"/>
      <c r="O454" s="3"/>
      <c r="P454" s="3"/>
      <c r="Q454" s="3"/>
      <c r="R454" s="3"/>
      <c r="S454" s="3"/>
      <c r="T454" s="3"/>
      <c r="U454" s="3"/>
      <c r="V454" s="3"/>
      <c r="W454" s="3"/>
      <c r="X454" s="3"/>
      <c r="Y454" s="3"/>
      <c r="Z454" s="3"/>
    </row>
    <row r="455" ht="14.25" customHeight="1">
      <c r="A455" s="3"/>
      <c r="B455" s="3"/>
      <c r="C455" s="3"/>
      <c r="D455" s="3"/>
      <c r="E455" s="3"/>
      <c r="F455" s="133"/>
      <c r="G455" s="133"/>
      <c r="H455" s="3"/>
      <c r="I455" s="3"/>
      <c r="J455" s="3"/>
      <c r="K455" s="3"/>
      <c r="L455" s="3"/>
      <c r="M455" s="3"/>
      <c r="N455" s="3"/>
      <c r="O455" s="3"/>
      <c r="P455" s="3"/>
      <c r="Q455" s="3"/>
      <c r="R455" s="3"/>
      <c r="S455" s="3"/>
      <c r="T455" s="3"/>
      <c r="U455" s="3"/>
      <c r="V455" s="3"/>
      <c r="W455" s="3"/>
      <c r="X455" s="3"/>
      <c r="Y455" s="3"/>
      <c r="Z455" s="3"/>
    </row>
    <row r="456" ht="14.25" customHeight="1">
      <c r="A456" s="3"/>
      <c r="B456" s="3"/>
      <c r="C456" s="3"/>
      <c r="D456" s="3"/>
      <c r="E456" s="3"/>
      <c r="F456" s="133"/>
      <c r="G456" s="133"/>
      <c r="H456" s="3"/>
      <c r="I456" s="3"/>
      <c r="J456" s="3"/>
      <c r="K456" s="3"/>
      <c r="L456" s="3"/>
      <c r="M456" s="3"/>
      <c r="N456" s="3"/>
      <c r="O456" s="3"/>
      <c r="P456" s="3"/>
      <c r="Q456" s="3"/>
      <c r="R456" s="3"/>
      <c r="S456" s="3"/>
      <c r="T456" s="3"/>
      <c r="U456" s="3"/>
      <c r="V456" s="3"/>
      <c r="W456" s="3"/>
      <c r="X456" s="3"/>
      <c r="Y456" s="3"/>
      <c r="Z456" s="3"/>
    </row>
    <row r="457" ht="14.25" customHeight="1">
      <c r="A457" s="3"/>
      <c r="B457" s="3"/>
      <c r="C457" s="3"/>
      <c r="D457" s="3"/>
      <c r="E457" s="3"/>
      <c r="F457" s="133"/>
      <c r="G457" s="133"/>
      <c r="H457" s="3"/>
      <c r="I457" s="3"/>
      <c r="J457" s="3"/>
      <c r="K457" s="3"/>
      <c r="L457" s="3"/>
      <c r="M457" s="3"/>
      <c r="N457" s="3"/>
      <c r="O457" s="3"/>
      <c r="P457" s="3"/>
      <c r="Q457" s="3"/>
      <c r="R457" s="3"/>
      <c r="S457" s="3"/>
      <c r="T457" s="3"/>
      <c r="U457" s="3"/>
      <c r="V457" s="3"/>
      <c r="W457" s="3"/>
      <c r="X457" s="3"/>
      <c r="Y457" s="3"/>
      <c r="Z457" s="3"/>
    </row>
    <row r="458" ht="14.25" customHeight="1">
      <c r="A458" s="3"/>
      <c r="B458" s="3"/>
      <c r="C458" s="3"/>
      <c r="D458" s="3"/>
      <c r="E458" s="3"/>
      <c r="F458" s="133"/>
      <c r="G458" s="133"/>
      <c r="H458" s="3"/>
      <c r="I458" s="3"/>
      <c r="J458" s="3"/>
      <c r="K458" s="3"/>
      <c r="L458" s="3"/>
      <c r="M458" s="3"/>
      <c r="N458" s="3"/>
      <c r="O458" s="3"/>
      <c r="P458" s="3"/>
      <c r="Q458" s="3"/>
      <c r="R458" s="3"/>
      <c r="S458" s="3"/>
      <c r="T458" s="3"/>
      <c r="U458" s="3"/>
      <c r="V458" s="3"/>
      <c r="W458" s="3"/>
      <c r="X458" s="3"/>
      <c r="Y458" s="3"/>
      <c r="Z458" s="3"/>
    </row>
    <row r="459" ht="14.25" customHeight="1">
      <c r="A459" s="3"/>
      <c r="B459" s="3"/>
      <c r="C459" s="3"/>
      <c r="D459" s="3"/>
      <c r="E459" s="3"/>
      <c r="F459" s="133"/>
      <c r="G459" s="133"/>
      <c r="H459" s="3"/>
      <c r="I459" s="3"/>
      <c r="J459" s="3"/>
      <c r="K459" s="3"/>
      <c r="L459" s="3"/>
      <c r="M459" s="3"/>
      <c r="N459" s="3"/>
      <c r="O459" s="3"/>
      <c r="P459" s="3"/>
      <c r="Q459" s="3"/>
      <c r="R459" s="3"/>
      <c r="S459" s="3"/>
      <c r="T459" s="3"/>
      <c r="U459" s="3"/>
      <c r="V459" s="3"/>
      <c r="W459" s="3"/>
      <c r="X459" s="3"/>
      <c r="Y459" s="3"/>
      <c r="Z459" s="3"/>
    </row>
    <row r="460" ht="14.25" customHeight="1">
      <c r="A460" s="3"/>
      <c r="B460" s="3"/>
      <c r="C460" s="3"/>
      <c r="D460" s="3"/>
      <c r="E460" s="3"/>
      <c r="F460" s="133"/>
      <c r="G460" s="133"/>
      <c r="H460" s="3"/>
      <c r="I460" s="3"/>
      <c r="J460" s="3"/>
      <c r="K460" s="3"/>
      <c r="L460" s="3"/>
      <c r="M460" s="3"/>
      <c r="N460" s="3"/>
      <c r="O460" s="3"/>
      <c r="P460" s="3"/>
      <c r="Q460" s="3"/>
      <c r="R460" s="3"/>
      <c r="S460" s="3"/>
      <c r="T460" s="3"/>
      <c r="U460" s="3"/>
      <c r="V460" s="3"/>
      <c r="W460" s="3"/>
      <c r="X460" s="3"/>
      <c r="Y460" s="3"/>
      <c r="Z460" s="3"/>
    </row>
    <row r="461" ht="14.25" customHeight="1">
      <c r="A461" s="3"/>
      <c r="B461" s="3"/>
      <c r="C461" s="3"/>
      <c r="D461" s="3"/>
      <c r="E461" s="3"/>
      <c r="F461" s="133"/>
      <c r="G461" s="133"/>
      <c r="H461" s="3"/>
      <c r="I461" s="3"/>
      <c r="J461" s="3"/>
      <c r="K461" s="3"/>
      <c r="L461" s="3"/>
      <c r="M461" s="3"/>
      <c r="N461" s="3"/>
      <c r="O461" s="3"/>
      <c r="P461" s="3"/>
      <c r="Q461" s="3"/>
      <c r="R461" s="3"/>
      <c r="S461" s="3"/>
      <c r="T461" s="3"/>
      <c r="U461" s="3"/>
      <c r="V461" s="3"/>
      <c r="W461" s="3"/>
      <c r="X461" s="3"/>
      <c r="Y461" s="3"/>
      <c r="Z461" s="3"/>
    </row>
    <row r="462" ht="14.25" customHeight="1">
      <c r="A462" s="3"/>
      <c r="B462" s="3"/>
      <c r="C462" s="3"/>
      <c r="D462" s="3"/>
      <c r="E462" s="3"/>
      <c r="F462" s="133"/>
      <c r="G462" s="133"/>
      <c r="H462" s="3"/>
      <c r="I462" s="3"/>
      <c r="J462" s="3"/>
      <c r="K462" s="3"/>
      <c r="L462" s="3"/>
      <c r="M462" s="3"/>
      <c r="N462" s="3"/>
      <c r="O462" s="3"/>
      <c r="P462" s="3"/>
      <c r="Q462" s="3"/>
      <c r="R462" s="3"/>
      <c r="S462" s="3"/>
      <c r="T462" s="3"/>
      <c r="U462" s="3"/>
      <c r="V462" s="3"/>
      <c r="W462" s="3"/>
      <c r="X462" s="3"/>
      <c r="Y462" s="3"/>
      <c r="Z462" s="3"/>
    </row>
    <row r="463" ht="14.25" customHeight="1">
      <c r="A463" s="3"/>
      <c r="B463" s="3"/>
      <c r="C463" s="3"/>
      <c r="D463" s="3"/>
      <c r="E463" s="3"/>
      <c r="F463" s="133"/>
      <c r="G463" s="133"/>
      <c r="H463" s="3"/>
      <c r="I463" s="3"/>
      <c r="J463" s="3"/>
      <c r="K463" s="3"/>
      <c r="L463" s="3"/>
      <c r="M463" s="3"/>
      <c r="N463" s="3"/>
      <c r="O463" s="3"/>
      <c r="P463" s="3"/>
      <c r="Q463" s="3"/>
      <c r="R463" s="3"/>
      <c r="S463" s="3"/>
      <c r="T463" s="3"/>
      <c r="U463" s="3"/>
      <c r="V463" s="3"/>
      <c r="W463" s="3"/>
      <c r="X463" s="3"/>
      <c r="Y463" s="3"/>
      <c r="Z463" s="3"/>
    </row>
    <row r="464" ht="14.25" customHeight="1">
      <c r="A464" s="3"/>
      <c r="B464" s="3"/>
      <c r="C464" s="3"/>
      <c r="D464" s="3"/>
      <c r="E464" s="3"/>
      <c r="F464" s="133"/>
      <c r="G464" s="133"/>
      <c r="H464" s="3"/>
      <c r="I464" s="3"/>
      <c r="J464" s="3"/>
      <c r="K464" s="3"/>
      <c r="L464" s="3"/>
      <c r="M464" s="3"/>
      <c r="N464" s="3"/>
      <c r="O464" s="3"/>
      <c r="P464" s="3"/>
      <c r="Q464" s="3"/>
      <c r="R464" s="3"/>
      <c r="S464" s="3"/>
      <c r="T464" s="3"/>
      <c r="U464" s="3"/>
      <c r="V464" s="3"/>
      <c r="W464" s="3"/>
      <c r="X464" s="3"/>
      <c r="Y464" s="3"/>
      <c r="Z464" s="3"/>
    </row>
    <row r="465" ht="14.25" customHeight="1">
      <c r="A465" s="3"/>
      <c r="B465" s="3"/>
      <c r="C465" s="3"/>
      <c r="D465" s="3"/>
      <c r="E465" s="3"/>
      <c r="F465" s="133"/>
      <c r="G465" s="133"/>
      <c r="H465" s="3"/>
      <c r="I465" s="3"/>
      <c r="J465" s="3"/>
      <c r="K465" s="3"/>
      <c r="L465" s="3"/>
      <c r="M465" s="3"/>
      <c r="N465" s="3"/>
      <c r="O465" s="3"/>
      <c r="P465" s="3"/>
      <c r="Q465" s="3"/>
      <c r="R465" s="3"/>
      <c r="S465" s="3"/>
      <c r="T465" s="3"/>
      <c r="U465" s="3"/>
      <c r="V465" s="3"/>
      <c r="W465" s="3"/>
      <c r="X465" s="3"/>
      <c r="Y465" s="3"/>
      <c r="Z465" s="3"/>
    </row>
    <row r="466" ht="14.25" customHeight="1">
      <c r="A466" s="3"/>
      <c r="B466" s="3"/>
      <c r="C466" s="3"/>
      <c r="D466" s="3"/>
      <c r="E466" s="3"/>
      <c r="F466" s="133"/>
      <c r="G466" s="133"/>
      <c r="H466" s="3"/>
      <c r="I466" s="3"/>
      <c r="J466" s="3"/>
      <c r="K466" s="3"/>
      <c r="L466" s="3"/>
      <c r="M466" s="3"/>
      <c r="N466" s="3"/>
      <c r="O466" s="3"/>
      <c r="P466" s="3"/>
      <c r="Q466" s="3"/>
      <c r="R466" s="3"/>
      <c r="S466" s="3"/>
      <c r="T466" s="3"/>
      <c r="U466" s="3"/>
      <c r="V466" s="3"/>
      <c r="W466" s="3"/>
      <c r="X466" s="3"/>
      <c r="Y466" s="3"/>
      <c r="Z466" s="3"/>
    </row>
    <row r="467" ht="14.25" customHeight="1">
      <c r="A467" s="3"/>
      <c r="B467" s="3"/>
      <c r="C467" s="3"/>
      <c r="D467" s="3"/>
      <c r="E467" s="3"/>
      <c r="F467" s="133"/>
      <c r="G467" s="133"/>
      <c r="H467" s="3"/>
      <c r="I467" s="3"/>
      <c r="J467" s="3"/>
      <c r="K467" s="3"/>
      <c r="L467" s="3"/>
      <c r="M467" s="3"/>
      <c r="N467" s="3"/>
      <c r="O467" s="3"/>
      <c r="P467" s="3"/>
      <c r="Q467" s="3"/>
      <c r="R467" s="3"/>
      <c r="S467" s="3"/>
      <c r="T467" s="3"/>
      <c r="U467" s="3"/>
      <c r="V467" s="3"/>
      <c r="W467" s="3"/>
      <c r="X467" s="3"/>
      <c r="Y467" s="3"/>
      <c r="Z467" s="3"/>
    </row>
    <row r="468" ht="14.25" customHeight="1">
      <c r="A468" s="3"/>
      <c r="B468" s="3"/>
      <c r="C468" s="3"/>
      <c r="D468" s="3"/>
      <c r="E468" s="3"/>
      <c r="F468" s="133"/>
      <c r="G468" s="133"/>
      <c r="H468" s="3"/>
      <c r="I468" s="3"/>
      <c r="J468" s="3"/>
      <c r="K468" s="3"/>
      <c r="L468" s="3"/>
      <c r="M468" s="3"/>
      <c r="N468" s="3"/>
      <c r="O468" s="3"/>
      <c r="P468" s="3"/>
      <c r="Q468" s="3"/>
      <c r="R468" s="3"/>
      <c r="S468" s="3"/>
      <c r="T468" s="3"/>
      <c r="U468" s="3"/>
      <c r="V468" s="3"/>
      <c r="W468" s="3"/>
      <c r="X468" s="3"/>
      <c r="Y468" s="3"/>
      <c r="Z468" s="3"/>
    </row>
    <row r="469" ht="14.25" customHeight="1">
      <c r="A469" s="3"/>
      <c r="B469" s="3"/>
      <c r="C469" s="3"/>
      <c r="D469" s="3"/>
      <c r="E469" s="3"/>
      <c r="F469" s="133"/>
      <c r="G469" s="133"/>
      <c r="H469" s="3"/>
      <c r="I469" s="3"/>
      <c r="J469" s="3"/>
      <c r="K469" s="3"/>
      <c r="L469" s="3"/>
      <c r="M469" s="3"/>
      <c r="N469" s="3"/>
      <c r="O469" s="3"/>
      <c r="P469" s="3"/>
      <c r="Q469" s="3"/>
      <c r="R469" s="3"/>
      <c r="S469" s="3"/>
      <c r="T469" s="3"/>
      <c r="U469" s="3"/>
      <c r="V469" s="3"/>
      <c r="W469" s="3"/>
      <c r="X469" s="3"/>
      <c r="Y469" s="3"/>
      <c r="Z469" s="3"/>
    </row>
    <row r="470" ht="14.25" customHeight="1">
      <c r="A470" s="3"/>
      <c r="B470" s="3"/>
      <c r="C470" s="3"/>
      <c r="D470" s="3"/>
      <c r="E470" s="3"/>
      <c r="F470" s="133"/>
      <c r="G470" s="133"/>
      <c r="H470" s="3"/>
      <c r="I470" s="3"/>
      <c r="J470" s="3"/>
      <c r="K470" s="3"/>
      <c r="L470" s="3"/>
      <c r="M470" s="3"/>
      <c r="N470" s="3"/>
      <c r="O470" s="3"/>
      <c r="P470" s="3"/>
      <c r="Q470" s="3"/>
      <c r="R470" s="3"/>
      <c r="S470" s="3"/>
      <c r="T470" s="3"/>
      <c r="U470" s="3"/>
      <c r="V470" s="3"/>
      <c r="W470" s="3"/>
      <c r="X470" s="3"/>
      <c r="Y470" s="3"/>
      <c r="Z470" s="3"/>
    </row>
    <row r="471" ht="14.25" customHeight="1">
      <c r="A471" s="3"/>
      <c r="B471" s="3"/>
      <c r="C471" s="3"/>
      <c r="D471" s="3"/>
      <c r="E471" s="3"/>
      <c r="F471" s="133"/>
      <c r="G471" s="133"/>
      <c r="H471" s="3"/>
      <c r="I471" s="3"/>
      <c r="J471" s="3"/>
      <c r="K471" s="3"/>
      <c r="L471" s="3"/>
      <c r="M471" s="3"/>
      <c r="N471" s="3"/>
      <c r="O471" s="3"/>
      <c r="P471" s="3"/>
      <c r="Q471" s="3"/>
      <c r="R471" s="3"/>
      <c r="S471" s="3"/>
      <c r="T471" s="3"/>
      <c r="U471" s="3"/>
      <c r="V471" s="3"/>
      <c r="W471" s="3"/>
      <c r="X471" s="3"/>
      <c r="Y471" s="3"/>
      <c r="Z471" s="3"/>
    </row>
    <row r="472" ht="14.25" customHeight="1">
      <c r="A472" s="3"/>
      <c r="B472" s="3"/>
      <c r="C472" s="3"/>
      <c r="D472" s="3"/>
      <c r="E472" s="3"/>
      <c r="F472" s="133"/>
      <c r="G472" s="133"/>
      <c r="H472" s="3"/>
      <c r="I472" s="3"/>
      <c r="J472" s="3"/>
      <c r="K472" s="3"/>
      <c r="L472" s="3"/>
      <c r="M472" s="3"/>
      <c r="N472" s="3"/>
      <c r="O472" s="3"/>
      <c r="P472" s="3"/>
      <c r="Q472" s="3"/>
      <c r="R472" s="3"/>
      <c r="S472" s="3"/>
      <c r="T472" s="3"/>
      <c r="U472" s="3"/>
      <c r="V472" s="3"/>
      <c r="W472" s="3"/>
      <c r="X472" s="3"/>
      <c r="Y472" s="3"/>
      <c r="Z472" s="3"/>
    </row>
    <row r="473" ht="14.25" customHeight="1">
      <c r="A473" s="3"/>
      <c r="B473" s="3"/>
      <c r="C473" s="3"/>
      <c r="D473" s="3"/>
      <c r="E473" s="3"/>
      <c r="F473" s="133"/>
      <c r="G473" s="133"/>
      <c r="H473" s="3"/>
      <c r="I473" s="3"/>
      <c r="J473" s="3"/>
      <c r="K473" s="3"/>
      <c r="L473" s="3"/>
      <c r="M473" s="3"/>
      <c r="N473" s="3"/>
      <c r="O473" s="3"/>
      <c r="P473" s="3"/>
      <c r="Q473" s="3"/>
      <c r="R473" s="3"/>
      <c r="S473" s="3"/>
      <c r="T473" s="3"/>
      <c r="U473" s="3"/>
      <c r="V473" s="3"/>
      <c r="W473" s="3"/>
      <c r="X473" s="3"/>
      <c r="Y473" s="3"/>
      <c r="Z473" s="3"/>
    </row>
    <row r="474" ht="14.25" customHeight="1">
      <c r="A474" s="3"/>
      <c r="B474" s="3"/>
      <c r="C474" s="3"/>
      <c r="D474" s="3"/>
      <c r="E474" s="3"/>
      <c r="F474" s="133"/>
      <c r="G474" s="133"/>
      <c r="H474" s="3"/>
      <c r="I474" s="3"/>
      <c r="J474" s="3"/>
      <c r="K474" s="3"/>
      <c r="L474" s="3"/>
      <c r="M474" s="3"/>
      <c r="N474" s="3"/>
      <c r="O474" s="3"/>
      <c r="P474" s="3"/>
      <c r="Q474" s="3"/>
      <c r="R474" s="3"/>
      <c r="S474" s="3"/>
      <c r="T474" s="3"/>
      <c r="U474" s="3"/>
      <c r="V474" s="3"/>
      <c r="W474" s="3"/>
      <c r="X474" s="3"/>
      <c r="Y474" s="3"/>
      <c r="Z474" s="3"/>
    </row>
    <row r="475" ht="14.25" customHeight="1">
      <c r="A475" s="3"/>
      <c r="B475" s="3"/>
      <c r="C475" s="3"/>
      <c r="D475" s="3"/>
      <c r="E475" s="3"/>
      <c r="F475" s="133"/>
      <c r="G475" s="133"/>
      <c r="H475" s="3"/>
      <c r="I475" s="3"/>
      <c r="J475" s="3"/>
      <c r="K475" s="3"/>
      <c r="L475" s="3"/>
      <c r="M475" s="3"/>
      <c r="N475" s="3"/>
      <c r="O475" s="3"/>
      <c r="P475" s="3"/>
      <c r="Q475" s="3"/>
      <c r="R475" s="3"/>
      <c r="S475" s="3"/>
      <c r="T475" s="3"/>
      <c r="U475" s="3"/>
      <c r="V475" s="3"/>
      <c r="W475" s="3"/>
      <c r="X475" s="3"/>
      <c r="Y475" s="3"/>
      <c r="Z475" s="3"/>
    </row>
    <row r="476" ht="14.25" customHeight="1">
      <c r="A476" s="3"/>
      <c r="B476" s="3"/>
      <c r="C476" s="3"/>
      <c r="D476" s="3"/>
      <c r="E476" s="3"/>
      <c r="F476" s="133"/>
      <c r="G476" s="133"/>
      <c r="H476" s="3"/>
      <c r="I476" s="3"/>
      <c r="J476" s="3"/>
      <c r="K476" s="3"/>
      <c r="L476" s="3"/>
      <c r="M476" s="3"/>
      <c r="N476" s="3"/>
      <c r="O476" s="3"/>
      <c r="P476" s="3"/>
      <c r="Q476" s="3"/>
      <c r="R476" s="3"/>
      <c r="S476" s="3"/>
      <c r="T476" s="3"/>
      <c r="U476" s="3"/>
      <c r="V476" s="3"/>
      <c r="W476" s="3"/>
      <c r="X476" s="3"/>
      <c r="Y476" s="3"/>
      <c r="Z476" s="3"/>
    </row>
    <row r="477" ht="14.25" customHeight="1">
      <c r="A477" s="3"/>
      <c r="B477" s="3"/>
      <c r="C477" s="3"/>
      <c r="D477" s="3"/>
      <c r="E477" s="3"/>
      <c r="F477" s="133"/>
      <c r="G477" s="133"/>
      <c r="H477" s="3"/>
      <c r="I477" s="3"/>
      <c r="J477" s="3"/>
      <c r="K477" s="3"/>
      <c r="L477" s="3"/>
      <c r="M477" s="3"/>
      <c r="N477" s="3"/>
      <c r="O477" s="3"/>
      <c r="P477" s="3"/>
      <c r="Q477" s="3"/>
      <c r="R477" s="3"/>
      <c r="S477" s="3"/>
      <c r="T477" s="3"/>
      <c r="U477" s="3"/>
      <c r="V477" s="3"/>
      <c r="W477" s="3"/>
      <c r="X477" s="3"/>
      <c r="Y477" s="3"/>
      <c r="Z477" s="3"/>
    </row>
    <row r="478" ht="14.25" customHeight="1">
      <c r="A478" s="3"/>
      <c r="B478" s="3"/>
      <c r="C478" s="3"/>
      <c r="D478" s="3"/>
      <c r="E478" s="3"/>
      <c r="F478" s="133"/>
      <c r="G478" s="133"/>
      <c r="H478" s="3"/>
      <c r="I478" s="3"/>
      <c r="J478" s="3"/>
      <c r="K478" s="3"/>
      <c r="L478" s="3"/>
      <c r="M478" s="3"/>
      <c r="N478" s="3"/>
      <c r="O478" s="3"/>
      <c r="P478" s="3"/>
      <c r="Q478" s="3"/>
      <c r="R478" s="3"/>
      <c r="S478" s="3"/>
      <c r="T478" s="3"/>
      <c r="U478" s="3"/>
      <c r="V478" s="3"/>
      <c r="W478" s="3"/>
      <c r="X478" s="3"/>
      <c r="Y478" s="3"/>
      <c r="Z478" s="3"/>
    </row>
    <row r="479" ht="14.25" customHeight="1">
      <c r="A479" s="3"/>
      <c r="B479" s="3"/>
      <c r="C479" s="3"/>
      <c r="D479" s="3"/>
      <c r="E479" s="3"/>
      <c r="F479" s="133"/>
      <c r="G479" s="133"/>
      <c r="H479" s="3"/>
      <c r="I479" s="3"/>
      <c r="J479" s="3"/>
      <c r="K479" s="3"/>
      <c r="L479" s="3"/>
      <c r="M479" s="3"/>
      <c r="N479" s="3"/>
      <c r="O479" s="3"/>
      <c r="P479" s="3"/>
      <c r="Q479" s="3"/>
      <c r="R479" s="3"/>
      <c r="S479" s="3"/>
      <c r="T479" s="3"/>
      <c r="U479" s="3"/>
      <c r="V479" s="3"/>
      <c r="W479" s="3"/>
      <c r="X479" s="3"/>
      <c r="Y479" s="3"/>
      <c r="Z479" s="3"/>
    </row>
    <row r="480" ht="14.25" customHeight="1">
      <c r="A480" s="3"/>
      <c r="B480" s="3"/>
      <c r="C480" s="3"/>
      <c r="D480" s="3"/>
      <c r="E480" s="3"/>
      <c r="F480" s="133"/>
      <c r="G480" s="133"/>
      <c r="H480" s="3"/>
      <c r="I480" s="3"/>
      <c r="J480" s="3"/>
      <c r="K480" s="3"/>
      <c r="L480" s="3"/>
      <c r="M480" s="3"/>
      <c r="N480" s="3"/>
      <c r="O480" s="3"/>
      <c r="P480" s="3"/>
      <c r="Q480" s="3"/>
      <c r="R480" s="3"/>
      <c r="S480" s="3"/>
      <c r="T480" s="3"/>
      <c r="U480" s="3"/>
      <c r="V480" s="3"/>
      <c r="W480" s="3"/>
      <c r="X480" s="3"/>
      <c r="Y480" s="3"/>
      <c r="Z480" s="3"/>
    </row>
    <row r="481" ht="14.25" customHeight="1">
      <c r="A481" s="3"/>
      <c r="B481" s="3"/>
      <c r="C481" s="3"/>
      <c r="D481" s="3"/>
      <c r="E481" s="3"/>
      <c r="F481" s="133"/>
      <c r="G481" s="133"/>
      <c r="H481" s="3"/>
      <c r="I481" s="3"/>
      <c r="J481" s="3"/>
      <c r="K481" s="3"/>
      <c r="L481" s="3"/>
      <c r="M481" s="3"/>
      <c r="N481" s="3"/>
      <c r="O481" s="3"/>
      <c r="P481" s="3"/>
      <c r="Q481" s="3"/>
      <c r="R481" s="3"/>
      <c r="S481" s="3"/>
      <c r="T481" s="3"/>
      <c r="U481" s="3"/>
      <c r="V481" s="3"/>
      <c r="W481" s="3"/>
      <c r="X481" s="3"/>
      <c r="Y481" s="3"/>
      <c r="Z481" s="3"/>
    </row>
    <row r="482" ht="14.25" customHeight="1">
      <c r="A482" s="3"/>
      <c r="B482" s="3"/>
      <c r="C482" s="3"/>
      <c r="D482" s="3"/>
      <c r="E482" s="3"/>
      <c r="F482" s="133"/>
      <c r="G482" s="133"/>
      <c r="H482" s="3"/>
      <c r="I482" s="3"/>
      <c r="J482" s="3"/>
      <c r="K482" s="3"/>
      <c r="L482" s="3"/>
      <c r="M482" s="3"/>
      <c r="N482" s="3"/>
      <c r="O482" s="3"/>
      <c r="P482" s="3"/>
      <c r="Q482" s="3"/>
      <c r="R482" s="3"/>
      <c r="S482" s="3"/>
      <c r="T482" s="3"/>
      <c r="U482" s="3"/>
      <c r="V482" s="3"/>
      <c r="W482" s="3"/>
      <c r="X482" s="3"/>
      <c r="Y482" s="3"/>
      <c r="Z482" s="3"/>
    </row>
    <row r="483" ht="14.25" customHeight="1">
      <c r="A483" s="3"/>
      <c r="B483" s="3"/>
      <c r="C483" s="3"/>
      <c r="D483" s="3"/>
      <c r="E483" s="3"/>
      <c r="F483" s="133"/>
      <c r="G483" s="133"/>
      <c r="H483" s="3"/>
      <c r="I483" s="3"/>
      <c r="J483" s="3"/>
      <c r="K483" s="3"/>
      <c r="L483" s="3"/>
      <c r="M483" s="3"/>
      <c r="N483" s="3"/>
      <c r="O483" s="3"/>
      <c r="P483" s="3"/>
      <c r="Q483" s="3"/>
      <c r="R483" s="3"/>
      <c r="S483" s="3"/>
      <c r="T483" s="3"/>
      <c r="U483" s="3"/>
      <c r="V483" s="3"/>
      <c r="W483" s="3"/>
      <c r="X483" s="3"/>
      <c r="Y483" s="3"/>
      <c r="Z483" s="3"/>
    </row>
    <row r="484" ht="14.25" customHeight="1">
      <c r="A484" s="3"/>
      <c r="B484" s="3"/>
      <c r="C484" s="3"/>
      <c r="D484" s="3"/>
      <c r="E484" s="3"/>
      <c r="F484" s="133"/>
      <c r="G484" s="133"/>
      <c r="H484" s="3"/>
      <c r="I484" s="3"/>
      <c r="J484" s="3"/>
      <c r="K484" s="3"/>
      <c r="L484" s="3"/>
      <c r="M484" s="3"/>
      <c r="N484" s="3"/>
      <c r="O484" s="3"/>
      <c r="P484" s="3"/>
      <c r="Q484" s="3"/>
      <c r="R484" s="3"/>
      <c r="S484" s="3"/>
      <c r="T484" s="3"/>
      <c r="U484" s="3"/>
      <c r="V484" s="3"/>
      <c r="W484" s="3"/>
      <c r="X484" s="3"/>
      <c r="Y484" s="3"/>
      <c r="Z484" s="3"/>
    </row>
    <row r="485" ht="14.25" customHeight="1">
      <c r="A485" s="3"/>
      <c r="B485" s="3"/>
      <c r="C485" s="3"/>
      <c r="D485" s="3"/>
      <c r="E485" s="3"/>
      <c r="F485" s="133"/>
      <c r="G485" s="133"/>
      <c r="H485" s="3"/>
      <c r="I485" s="3"/>
      <c r="J485" s="3"/>
      <c r="K485" s="3"/>
      <c r="L485" s="3"/>
      <c r="M485" s="3"/>
      <c r="N485" s="3"/>
      <c r="O485" s="3"/>
      <c r="P485" s="3"/>
      <c r="Q485" s="3"/>
      <c r="R485" s="3"/>
      <c r="S485" s="3"/>
      <c r="T485" s="3"/>
      <c r="U485" s="3"/>
      <c r="V485" s="3"/>
      <c r="W485" s="3"/>
      <c r="X485" s="3"/>
      <c r="Y485" s="3"/>
      <c r="Z485" s="3"/>
    </row>
    <row r="486" ht="14.25" customHeight="1">
      <c r="A486" s="3"/>
      <c r="B486" s="3"/>
      <c r="C486" s="3"/>
      <c r="D486" s="3"/>
      <c r="E486" s="3"/>
      <c r="F486" s="133"/>
      <c r="G486" s="133"/>
      <c r="H486" s="3"/>
      <c r="I486" s="3"/>
      <c r="J486" s="3"/>
      <c r="K486" s="3"/>
      <c r="L486" s="3"/>
      <c r="M486" s="3"/>
      <c r="N486" s="3"/>
      <c r="O486" s="3"/>
      <c r="P486" s="3"/>
      <c r="Q486" s="3"/>
      <c r="R486" s="3"/>
      <c r="S486" s="3"/>
      <c r="T486" s="3"/>
      <c r="U486" s="3"/>
      <c r="V486" s="3"/>
      <c r="W486" s="3"/>
      <c r="X486" s="3"/>
      <c r="Y486" s="3"/>
      <c r="Z486" s="3"/>
    </row>
    <row r="487" ht="14.25" customHeight="1">
      <c r="A487" s="3"/>
      <c r="B487" s="3"/>
      <c r="C487" s="3"/>
      <c r="D487" s="3"/>
      <c r="E487" s="3"/>
      <c r="F487" s="133"/>
      <c r="G487" s="133"/>
      <c r="H487" s="3"/>
      <c r="I487" s="3"/>
      <c r="J487" s="3"/>
      <c r="K487" s="3"/>
      <c r="L487" s="3"/>
      <c r="M487" s="3"/>
      <c r="N487" s="3"/>
      <c r="O487" s="3"/>
      <c r="P487" s="3"/>
      <c r="Q487" s="3"/>
      <c r="R487" s="3"/>
      <c r="S487" s="3"/>
      <c r="T487" s="3"/>
      <c r="U487" s="3"/>
      <c r="V487" s="3"/>
      <c r="W487" s="3"/>
      <c r="X487" s="3"/>
      <c r="Y487" s="3"/>
      <c r="Z487" s="3"/>
    </row>
    <row r="488" ht="14.25" customHeight="1">
      <c r="A488" s="3"/>
      <c r="B488" s="3"/>
      <c r="C488" s="3"/>
      <c r="D488" s="3"/>
      <c r="E488" s="3"/>
      <c r="F488" s="133"/>
      <c r="G488" s="133"/>
      <c r="H488" s="3"/>
      <c r="I488" s="3"/>
      <c r="J488" s="3"/>
      <c r="K488" s="3"/>
      <c r="L488" s="3"/>
      <c r="M488" s="3"/>
      <c r="N488" s="3"/>
      <c r="O488" s="3"/>
      <c r="P488" s="3"/>
      <c r="Q488" s="3"/>
      <c r="R488" s="3"/>
      <c r="S488" s="3"/>
      <c r="T488" s="3"/>
      <c r="U488" s="3"/>
      <c r="V488" s="3"/>
      <c r="W488" s="3"/>
      <c r="X488" s="3"/>
      <c r="Y488" s="3"/>
      <c r="Z488" s="3"/>
    </row>
    <row r="489" ht="14.25" customHeight="1">
      <c r="A489" s="3"/>
      <c r="B489" s="3"/>
      <c r="C489" s="3"/>
      <c r="D489" s="3"/>
      <c r="E489" s="3"/>
      <c r="F489" s="133"/>
      <c r="G489" s="133"/>
      <c r="H489" s="3"/>
      <c r="I489" s="3"/>
      <c r="J489" s="3"/>
      <c r="K489" s="3"/>
      <c r="L489" s="3"/>
      <c r="M489" s="3"/>
      <c r="N489" s="3"/>
      <c r="O489" s="3"/>
      <c r="P489" s="3"/>
      <c r="Q489" s="3"/>
      <c r="R489" s="3"/>
      <c r="S489" s="3"/>
      <c r="T489" s="3"/>
      <c r="U489" s="3"/>
      <c r="V489" s="3"/>
      <c r="W489" s="3"/>
      <c r="X489" s="3"/>
      <c r="Y489" s="3"/>
      <c r="Z489" s="3"/>
    </row>
    <row r="490" ht="14.25" customHeight="1">
      <c r="A490" s="3"/>
      <c r="B490" s="3"/>
      <c r="C490" s="3"/>
      <c r="D490" s="3"/>
      <c r="E490" s="3"/>
      <c r="F490" s="133"/>
      <c r="G490" s="133"/>
      <c r="H490" s="3"/>
      <c r="I490" s="3"/>
      <c r="J490" s="3"/>
      <c r="K490" s="3"/>
      <c r="L490" s="3"/>
      <c r="M490" s="3"/>
      <c r="N490" s="3"/>
      <c r="O490" s="3"/>
      <c r="P490" s="3"/>
      <c r="Q490" s="3"/>
      <c r="R490" s="3"/>
      <c r="S490" s="3"/>
      <c r="T490" s="3"/>
      <c r="U490" s="3"/>
      <c r="V490" s="3"/>
      <c r="W490" s="3"/>
      <c r="X490" s="3"/>
      <c r="Y490" s="3"/>
      <c r="Z490" s="3"/>
    </row>
    <row r="491" ht="14.25" customHeight="1">
      <c r="A491" s="3"/>
      <c r="B491" s="3"/>
      <c r="C491" s="3"/>
      <c r="D491" s="3"/>
      <c r="E491" s="3"/>
      <c r="F491" s="133"/>
      <c r="G491" s="133"/>
      <c r="H491" s="3"/>
      <c r="I491" s="3"/>
      <c r="J491" s="3"/>
      <c r="K491" s="3"/>
      <c r="L491" s="3"/>
      <c r="M491" s="3"/>
      <c r="N491" s="3"/>
      <c r="O491" s="3"/>
      <c r="P491" s="3"/>
      <c r="Q491" s="3"/>
      <c r="R491" s="3"/>
      <c r="S491" s="3"/>
      <c r="T491" s="3"/>
      <c r="U491" s="3"/>
      <c r="V491" s="3"/>
      <c r="W491" s="3"/>
      <c r="X491" s="3"/>
      <c r="Y491" s="3"/>
      <c r="Z491" s="3"/>
    </row>
    <row r="492" ht="14.25" customHeight="1">
      <c r="A492" s="3"/>
      <c r="B492" s="3"/>
      <c r="C492" s="3"/>
      <c r="D492" s="3"/>
      <c r="E492" s="3"/>
      <c r="F492" s="133"/>
      <c r="G492" s="133"/>
      <c r="H492" s="3"/>
      <c r="I492" s="3"/>
      <c r="J492" s="3"/>
      <c r="K492" s="3"/>
      <c r="L492" s="3"/>
      <c r="M492" s="3"/>
      <c r="N492" s="3"/>
      <c r="O492" s="3"/>
      <c r="P492" s="3"/>
      <c r="Q492" s="3"/>
      <c r="R492" s="3"/>
      <c r="S492" s="3"/>
      <c r="T492" s="3"/>
      <c r="U492" s="3"/>
      <c r="V492" s="3"/>
      <c r="W492" s="3"/>
      <c r="X492" s="3"/>
      <c r="Y492" s="3"/>
      <c r="Z492" s="3"/>
    </row>
    <row r="493" ht="14.25" customHeight="1">
      <c r="A493" s="3"/>
      <c r="B493" s="3"/>
      <c r="C493" s="3"/>
      <c r="D493" s="3"/>
      <c r="E493" s="3"/>
      <c r="F493" s="133"/>
      <c r="G493" s="133"/>
      <c r="H493" s="3"/>
      <c r="I493" s="3"/>
      <c r="J493" s="3"/>
      <c r="K493" s="3"/>
      <c r="L493" s="3"/>
      <c r="M493" s="3"/>
      <c r="N493" s="3"/>
      <c r="O493" s="3"/>
      <c r="P493" s="3"/>
      <c r="Q493" s="3"/>
      <c r="R493" s="3"/>
      <c r="S493" s="3"/>
      <c r="T493" s="3"/>
      <c r="U493" s="3"/>
      <c r="V493" s="3"/>
      <c r="W493" s="3"/>
      <c r="X493" s="3"/>
      <c r="Y493" s="3"/>
      <c r="Z493" s="3"/>
    </row>
    <row r="494" ht="14.25" customHeight="1">
      <c r="A494" s="3"/>
      <c r="B494" s="3"/>
      <c r="C494" s="3"/>
      <c r="D494" s="3"/>
      <c r="E494" s="3"/>
      <c r="F494" s="133"/>
      <c r="G494" s="133"/>
      <c r="H494" s="3"/>
      <c r="I494" s="3"/>
      <c r="J494" s="3"/>
      <c r="K494" s="3"/>
      <c r="L494" s="3"/>
      <c r="M494" s="3"/>
      <c r="N494" s="3"/>
      <c r="O494" s="3"/>
      <c r="P494" s="3"/>
      <c r="Q494" s="3"/>
      <c r="R494" s="3"/>
      <c r="S494" s="3"/>
      <c r="T494" s="3"/>
      <c r="U494" s="3"/>
      <c r="V494" s="3"/>
      <c r="W494" s="3"/>
      <c r="X494" s="3"/>
      <c r="Y494" s="3"/>
      <c r="Z494" s="3"/>
    </row>
    <row r="495" ht="14.25" customHeight="1">
      <c r="A495" s="3"/>
      <c r="B495" s="3"/>
      <c r="C495" s="3"/>
      <c r="D495" s="3"/>
      <c r="E495" s="3"/>
      <c r="F495" s="133"/>
      <c r="G495" s="133"/>
      <c r="H495" s="3"/>
      <c r="I495" s="3"/>
      <c r="J495" s="3"/>
      <c r="K495" s="3"/>
      <c r="L495" s="3"/>
      <c r="M495" s="3"/>
      <c r="N495" s="3"/>
      <c r="O495" s="3"/>
      <c r="P495" s="3"/>
      <c r="Q495" s="3"/>
      <c r="R495" s="3"/>
      <c r="S495" s="3"/>
      <c r="T495" s="3"/>
      <c r="U495" s="3"/>
      <c r="V495" s="3"/>
      <c r="W495" s="3"/>
      <c r="X495" s="3"/>
      <c r="Y495" s="3"/>
      <c r="Z495" s="3"/>
    </row>
    <row r="496" ht="14.25" customHeight="1">
      <c r="A496" s="3"/>
      <c r="B496" s="3"/>
      <c r="C496" s="3"/>
      <c r="D496" s="3"/>
      <c r="E496" s="3"/>
      <c r="F496" s="133"/>
      <c r="G496" s="133"/>
      <c r="H496" s="3"/>
      <c r="I496" s="3"/>
      <c r="J496" s="3"/>
      <c r="K496" s="3"/>
      <c r="L496" s="3"/>
      <c r="M496" s="3"/>
      <c r="N496" s="3"/>
      <c r="O496" s="3"/>
      <c r="P496" s="3"/>
      <c r="Q496" s="3"/>
      <c r="R496" s="3"/>
      <c r="S496" s="3"/>
      <c r="T496" s="3"/>
      <c r="U496" s="3"/>
      <c r="V496" s="3"/>
      <c r="W496" s="3"/>
      <c r="X496" s="3"/>
      <c r="Y496" s="3"/>
      <c r="Z496" s="3"/>
    </row>
    <row r="497" ht="14.25" customHeight="1">
      <c r="A497" s="3"/>
      <c r="B497" s="3"/>
      <c r="C497" s="3"/>
      <c r="D497" s="3"/>
      <c r="E497" s="3"/>
      <c r="F497" s="133"/>
      <c r="G497" s="133"/>
      <c r="H497" s="3"/>
      <c r="I497" s="3"/>
      <c r="J497" s="3"/>
      <c r="K497" s="3"/>
      <c r="L497" s="3"/>
      <c r="M497" s="3"/>
      <c r="N497" s="3"/>
      <c r="O497" s="3"/>
      <c r="P497" s="3"/>
      <c r="Q497" s="3"/>
      <c r="R497" s="3"/>
      <c r="S497" s="3"/>
      <c r="T497" s="3"/>
      <c r="U497" s="3"/>
      <c r="V497" s="3"/>
      <c r="W497" s="3"/>
      <c r="X497" s="3"/>
      <c r="Y497" s="3"/>
      <c r="Z497" s="3"/>
    </row>
    <row r="498" ht="14.25" customHeight="1">
      <c r="A498" s="3"/>
      <c r="B498" s="3"/>
      <c r="C498" s="3"/>
      <c r="D498" s="3"/>
      <c r="E498" s="3"/>
      <c r="F498" s="133"/>
      <c r="G498" s="133"/>
      <c r="H498" s="3"/>
      <c r="I498" s="3"/>
      <c r="J498" s="3"/>
      <c r="K498" s="3"/>
      <c r="L498" s="3"/>
      <c r="M498" s="3"/>
      <c r="N498" s="3"/>
      <c r="O498" s="3"/>
      <c r="P498" s="3"/>
      <c r="Q498" s="3"/>
      <c r="R498" s="3"/>
      <c r="S498" s="3"/>
      <c r="T498" s="3"/>
      <c r="U498" s="3"/>
      <c r="V498" s="3"/>
      <c r="W498" s="3"/>
      <c r="X498" s="3"/>
      <c r="Y498" s="3"/>
      <c r="Z498" s="3"/>
    </row>
    <row r="499" ht="14.25" customHeight="1">
      <c r="A499" s="3"/>
      <c r="B499" s="3"/>
      <c r="C499" s="3"/>
      <c r="D499" s="3"/>
      <c r="E499" s="3"/>
      <c r="F499" s="133"/>
      <c r="G499" s="133"/>
      <c r="H499" s="3"/>
      <c r="I499" s="3"/>
      <c r="J499" s="3"/>
      <c r="K499" s="3"/>
      <c r="L499" s="3"/>
      <c r="M499" s="3"/>
      <c r="N499" s="3"/>
      <c r="O499" s="3"/>
      <c r="P499" s="3"/>
      <c r="Q499" s="3"/>
      <c r="R499" s="3"/>
      <c r="S499" s="3"/>
      <c r="T499" s="3"/>
      <c r="U499" s="3"/>
      <c r="V499" s="3"/>
      <c r="W499" s="3"/>
      <c r="X499" s="3"/>
      <c r="Y499" s="3"/>
      <c r="Z499" s="3"/>
    </row>
    <row r="500" ht="14.25" customHeight="1">
      <c r="A500" s="3"/>
      <c r="B500" s="3"/>
      <c r="C500" s="3"/>
      <c r="D500" s="3"/>
      <c r="E500" s="3"/>
      <c r="F500" s="133"/>
      <c r="G500" s="133"/>
      <c r="H500" s="3"/>
      <c r="I500" s="3"/>
      <c r="J500" s="3"/>
      <c r="K500" s="3"/>
      <c r="L500" s="3"/>
      <c r="M500" s="3"/>
      <c r="N500" s="3"/>
      <c r="O500" s="3"/>
      <c r="P500" s="3"/>
      <c r="Q500" s="3"/>
      <c r="R500" s="3"/>
      <c r="S500" s="3"/>
      <c r="T500" s="3"/>
      <c r="U500" s="3"/>
      <c r="V500" s="3"/>
      <c r="W500" s="3"/>
      <c r="X500" s="3"/>
      <c r="Y500" s="3"/>
      <c r="Z500" s="3"/>
    </row>
    <row r="501" ht="14.25" customHeight="1">
      <c r="A501" s="3"/>
      <c r="B501" s="3"/>
      <c r="C501" s="3"/>
      <c r="D501" s="3"/>
      <c r="E501" s="3"/>
      <c r="F501" s="133"/>
      <c r="G501" s="133"/>
      <c r="H501" s="3"/>
      <c r="I501" s="3"/>
      <c r="J501" s="3"/>
      <c r="K501" s="3"/>
      <c r="L501" s="3"/>
      <c r="M501" s="3"/>
      <c r="N501" s="3"/>
      <c r="O501" s="3"/>
      <c r="P501" s="3"/>
      <c r="Q501" s="3"/>
      <c r="R501" s="3"/>
      <c r="S501" s="3"/>
      <c r="T501" s="3"/>
      <c r="U501" s="3"/>
      <c r="V501" s="3"/>
      <c r="W501" s="3"/>
      <c r="X501" s="3"/>
      <c r="Y501" s="3"/>
      <c r="Z501" s="3"/>
    </row>
    <row r="502" ht="14.25" customHeight="1">
      <c r="A502" s="3"/>
      <c r="B502" s="3"/>
      <c r="C502" s="3"/>
      <c r="D502" s="3"/>
      <c r="E502" s="3"/>
      <c r="F502" s="133"/>
      <c r="G502" s="133"/>
      <c r="H502" s="3"/>
      <c r="I502" s="3"/>
      <c r="J502" s="3"/>
      <c r="K502" s="3"/>
      <c r="L502" s="3"/>
      <c r="M502" s="3"/>
      <c r="N502" s="3"/>
      <c r="O502" s="3"/>
      <c r="P502" s="3"/>
      <c r="Q502" s="3"/>
      <c r="R502" s="3"/>
      <c r="S502" s="3"/>
      <c r="T502" s="3"/>
      <c r="U502" s="3"/>
      <c r="V502" s="3"/>
      <c r="W502" s="3"/>
      <c r="X502" s="3"/>
      <c r="Y502" s="3"/>
      <c r="Z502" s="3"/>
    </row>
    <row r="503" ht="14.25" customHeight="1">
      <c r="A503" s="3"/>
      <c r="B503" s="3"/>
      <c r="C503" s="3"/>
      <c r="D503" s="3"/>
      <c r="E503" s="3"/>
      <c r="F503" s="133"/>
      <c r="G503" s="133"/>
      <c r="H503" s="3"/>
      <c r="I503" s="3"/>
      <c r="J503" s="3"/>
      <c r="K503" s="3"/>
      <c r="L503" s="3"/>
      <c r="M503" s="3"/>
      <c r="N503" s="3"/>
      <c r="O503" s="3"/>
      <c r="P503" s="3"/>
      <c r="Q503" s="3"/>
      <c r="R503" s="3"/>
      <c r="S503" s="3"/>
      <c r="T503" s="3"/>
      <c r="U503" s="3"/>
      <c r="V503" s="3"/>
      <c r="W503" s="3"/>
      <c r="X503" s="3"/>
      <c r="Y503" s="3"/>
      <c r="Z503" s="3"/>
    </row>
    <row r="504" ht="14.25" customHeight="1">
      <c r="A504" s="3"/>
      <c r="B504" s="3"/>
      <c r="C504" s="3"/>
      <c r="D504" s="3"/>
      <c r="E504" s="3"/>
      <c r="F504" s="133"/>
      <c r="G504" s="133"/>
      <c r="H504" s="3"/>
      <c r="I504" s="3"/>
      <c r="J504" s="3"/>
      <c r="K504" s="3"/>
      <c r="L504" s="3"/>
      <c r="M504" s="3"/>
      <c r="N504" s="3"/>
      <c r="O504" s="3"/>
      <c r="P504" s="3"/>
      <c r="Q504" s="3"/>
      <c r="R504" s="3"/>
      <c r="S504" s="3"/>
      <c r="T504" s="3"/>
      <c r="U504" s="3"/>
      <c r="V504" s="3"/>
      <c r="W504" s="3"/>
      <c r="X504" s="3"/>
      <c r="Y504" s="3"/>
      <c r="Z504" s="3"/>
    </row>
    <row r="505" ht="14.25" customHeight="1">
      <c r="A505" s="3"/>
      <c r="B505" s="3"/>
      <c r="C505" s="3"/>
      <c r="D505" s="3"/>
      <c r="E505" s="3"/>
      <c r="F505" s="133"/>
      <c r="G505" s="133"/>
      <c r="H505" s="3"/>
      <c r="I505" s="3"/>
      <c r="J505" s="3"/>
      <c r="K505" s="3"/>
      <c r="L505" s="3"/>
      <c r="M505" s="3"/>
      <c r="N505" s="3"/>
      <c r="O505" s="3"/>
      <c r="P505" s="3"/>
      <c r="Q505" s="3"/>
      <c r="R505" s="3"/>
      <c r="S505" s="3"/>
      <c r="T505" s="3"/>
      <c r="U505" s="3"/>
      <c r="V505" s="3"/>
      <c r="W505" s="3"/>
      <c r="X505" s="3"/>
      <c r="Y505" s="3"/>
      <c r="Z505" s="3"/>
    </row>
    <row r="506" ht="14.25" customHeight="1">
      <c r="A506" s="3"/>
      <c r="B506" s="3"/>
      <c r="C506" s="3"/>
      <c r="D506" s="3"/>
      <c r="E506" s="3"/>
      <c r="F506" s="133"/>
      <c r="G506" s="133"/>
      <c r="H506" s="3"/>
      <c r="I506" s="3"/>
      <c r="J506" s="3"/>
      <c r="K506" s="3"/>
      <c r="L506" s="3"/>
      <c r="M506" s="3"/>
      <c r="N506" s="3"/>
      <c r="O506" s="3"/>
      <c r="P506" s="3"/>
      <c r="Q506" s="3"/>
      <c r="R506" s="3"/>
      <c r="S506" s="3"/>
      <c r="T506" s="3"/>
      <c r="U506" s="3"/>
      <c r="V506" s="3"/>
      <c r="W506" s="3"/>
      <c r="X506" s="3"/>
      <c r="Y506" s="3"/>
      <c r="Z506" s="3"/>
    </row>
    <row r="507" ht="14.25" customHeight="1">
      <c r="A507" s="3"/>
      <c r="B507" s="3"/>
      <c r="C507" s="3"/>
      <c r="D507" s="3"/>
      <c r="E507" s="3"/>
      <c r="F507" s="133"/>
      <c r="G507" s="133"/>
      <c r="H507" s="3"/>
      <c r="I507" s="3"/>
      <c r="J507" s="3"/>
      <c r="K507" s="3"/>
      <c r="L507" s="3"/>
      <c r="M507" s="3"/>
      <c r="N507" s="3"/>
      <c r="O507" s="3"/>
      <c r="P507" s="3"/>
      <c r="Q507" s="3"/>
      <c r="R507" s="3"/>
      <c r="S507" s="3"/>
      <c r="T507" s="3"/>
      <c r="U507" s="3"/>
      <c r="V507" s="3"/>
      <c r="W507" s="3"/>
      <c r="X507" s="3"/>
      <c r="Y507" s="3"/>
      <c r="Z507" s="3"/>
    </row>
    <row r="508" ht="14.25" customHeight="1">
      <c r="A508" s="3"/>
      <c r="B508" s="3"/>
      <c r="C508" s="3"/>
      <c r="D508" s="3"/>
      <c r="E508" s="3"/>
      <c r="F508" s="133"/>
      <c r="G508" s="133"/>
      <c r="H508" s="3"/>
      <c r="I508" s="3"/>
      <c r="J508" s="3"/>
      <c r="K508" s="3"/>
      <c r="L508" s="3"/>
      <c r="M508" s="3"/>
      <c r="N508" s="3"/>
      <c r="O508" s="3"/>
      <c r="P508" s="3"/>
      <c r="Q508" s="3"/>
      <c r="R508" s="3"/>
      <c r="S508" s="3"/>
      <c r="T508" s="3"/>
      <c r="U508" s="3"/>
      <c r="V508" s="3"/>
      <c r="W508" s="3"/>
      <c r="X508" s="3"/>
      <c r="Y508" s="3"/>
      <c r="Z508" s="3"/>
    </row>
    <row r="509" ht="14.25" customHeight="1">
      <c r="A509" s="3"/>
      <c r="B509" s="3"/>
      <c r="C509" s="3"/>
      <c r="D509" s="3"/>
      <c r="E509" s="3"/>
      <c r="F509" s="133"/>
      <c r="G509" s="133"/>
      <c r="H509" s="3"/>
      <c r="I509" s="3"/>
      <c r="J509" s="3"/>
      <c r="K509" s="3"/>
      <c r="L509" s="3"/>
      <c r="M509" s="3"/>
      <c r="N509" s="3"/>
      <c r="O509" s="3"/>
      <c r="P509" s="3"/>
      <c r="Q509" s="3"/>
      <c r="R509" s="3"/>
      <c r="S509" s="3"/>
      <c r="T509" s="3"/>
      <c r="U509" s="3"/>
      <c r="V509" s="3"/>
      <c r="W509" s="3"/>
      <c r="X509" s="3"/>
      <c r="Y509" s="3"/>
      <c r="Z509" s="3"/>
    </row>
    <row r="510" ht="14.25" customHeight="1">
      <c r="A510" s="3"/>
      <c r="B510" s="3"/>
      <c r="C510" s="3"/>
      <c r="D510" s="3"/>
      <c r="E510" s="3"/>
      <c r="F510" s="133"/>
      <c r="G510" s="133"/>
      <c r="H510" s="3"/>
      <c r="I510" s="3"/>
      <c r="J510" s="3"/>
      <c r="K510" s="3"/>
      <c r="L510" s="3"/>
      <c r="M510" s="3"/>
      <c r="N510" s="3"/>
      <c r="O510" s="3"/>
      <c r="P510" s="3"/>
      <c r="Q510" s="3"/>
      <c r="R510" s="3"/>
      <c r="S510" s="3"/>
      <c r="T510" s="3"/>
      <c r="U510" s="3"/>
      <c r="V510" s="3"/>
      <c r="W510" s="3"/>
      <c r="X510" s="3"/>
      <c r="Y510" s="3"/>
      <c r="Z510" s="3"/>
    </row>
    <row r="511" ht="14.25" customHeight="1">
      <c r="A511" s="3"/>
      <c r="B511" s="3"/>
      <c r="C511" s="3"/>
      <c r="D511" s="3"/>
      <c r="E511" s="3"/>
      <c r="F511" s="133"/>
      <c r="G511" s="133"/>
      <c r="H511" s="3"/>
      <c r="I511" s="3"/>
      <c r="J511" s="3"/>
      <c r="K511" s="3"/>
      <c r="L511" s="3"/>
      <c r="M511" s="3"/>
      <c r="N511" s="3"/>
      <c r="O511" s="3"/>
      <c r="P511" s="3"/>
      <c r="Q511" s="3"/>
      <c r="R511" s="3"/>
      <c r="S511" s="3"/>
      <c r="T511" s="3"/>
      <c r="U511" s="3"/>
      <c r="V511" s="3"/>
      <c r="W511" s="3"/>
      <c r="X511" s="3"/>
      <c r="Y511" s="3"/>
      <c r="Z511" s="3"/>
    </row>
    <row r="512" ht="14.25" customHeight="1">
      <c r="A512" s="3"/>
      <c r="B512" s="3"/>
      <c r="C512" s="3"/>
      <c r="D512" s="3"/>
      <c r="E512" s="3"/>
      <c r="F512" s="133"/>
      <c r="G512" s="133"/>
      <c r="H512" s="3"/>
      <c r="I512" s="3"/>
      <c r="J512" s="3"/>
      <c r="K512" s="3"/>
      <c r="L512" s="3"/>
      <c r="M512" s="3"/>
      <c r="N512" s="3"/>
      <c r="O512" s="3"/>
      <c r="P512" s="3"/>
      <c r="Q512" s="3"/>
      <c r="R512" s="3"/>
      <c r="S512" s="3"/>
      <c r="T512" s="3"/>
      <c r="U512" s="3"/>
      <c r="V512" s="3"/>
      <c r="W512" s="3"/>
      <c r="X512" s="3"/>
      <c r="Y512" s="3"/>
      <c r="Z512" s="3"/>
    </row>
    <row r="513" ht="14.25" customHeight="1">
      <c r="A513" s="3"/>
      <c r="B513" s="3"/>
      <c r="C513" s="3"/>
      <c r="D513" s="3"/>
      <c r="E513" s="3"/>
      <c r="F513" s="133"/>
      <c r="G513" s="133"/>
      <c r="H513" s="3"/>
      <c r="I513" s="3"/>
      <c r="J513" s="3"/>
      <c r="K513" s="3"/>
      <c r="L513" s="3"/>
      <c r="M513" s="3"/>
      <c r="N513" s="3"/>
      <c r="O513" s="3"/>
      <c r="P513" s="3"/>
      <c r="Q513" s="3"/>
      <c r="R513" s="3"/>
      <c r="S513" s="3"/>
      <c r="T513" s="3"/>
      <c r="U513" s="3"/>
      <c r="V513" s="3"/>
      <c r="W513" s="3"/>
      <c r="X513" s="3"/>
      <c r="Y513" s="3"/>
      <c r="Z513" s="3"/>
    </row>
    <row r="514" ht="14.25" customHeight="1">
      <c r="A514" s="3"/>
      <c r="B514" s="3"/>
      <c r="C514" s="3"/>
      <c r="D514" s="3"/>
      <c r="E514" s="3"/>
      <c r="F514" s="133"/>
      <c r="G514" s="133"/>
      <c r="H514" s="3"/>
      <c r="I514" s="3"/>
      <c r="J514" s="3"/>
      <c r="K514" s="3"/>
      <c r="L514" s="3"/>
      <c r="M514" s="3"/>
      <c r="N514" s="3"/>
      <c r="O514" s="3"/>
      <c r="P514" s="3"/>
      <c r="Q514" s="3"/>
      <c r="R514" s="3"/>
      <c r="S514" s="3"/>
      <c r="T514" s="3"/>
      <c r="U514" s="3"/>
      <c r="V514" s="3"/>
      <c r="W514" s="3"/>
      <c r="X514" s="3"/>
      <c r="Y514" s="3"/>
      <c r="Z514" s="3"/>
    </row>
    <row r="515" ht="14.25" customHeight="1">
      <c r="A515" s="3"/>
      <c r="B515" s="3"/>
      <c r="C515" s="3"/>
      <c r="D515" s="3"/>
      <c r="E515" s="3"/>
      <c r="F515" s="133"/>
      <c r="G515" s="133"/>
      <c r="H515" s="3"/>
      <c r="I515" s="3"/>
      <c r="J515" s="3"/>
      <c r="K515" s="3"/>
      <c r="L515" s="3"/>
      <c r="M515" s="3"/>
      <c r="N515" s="3"/>
      <c r="O515" s="3"/>
      <c r="P515" s="3"/>
      <c r="Q515" s="3"/>
      <c r="R515" s="3"/>
      <c r="S515" s="3"/>
      <c r="T515" s="3"/>
      <c r="U515" s="3"/>
      <c r="V515" s="3"/>
      <c r="W515" s="3"/>
      <c r="X515" s="3"/>
      <c r="Y515" s="3"/>
      <c r="Z515" s="3"/>
    </row>
    <row r="516" ht="14.25" customHeight="1">
      <c r="A516" s="3"/>
      <c r="B516" s="3"/>
      <c r="C516" s="3"/>
      <c r="D516" s="3"/>
      <c r="E516" s="3"/>
      <c r="F516" s="133"/>
      <c r="G516" s="133"/>
      <c r="H516" s="3"/>
      <c r="I516" s="3"/>
      <c r="J516" s="3"/>
      <c r="K516" s="3"/>
      <c r="L516" s="3"/>
      <c r="M516" s="3"/>
      <c r="N516" s="3"/>
      <c r="O516" s="3"/>
      <c r="P516" s="3"/>
      <c r="Q516" s="3"/>
      <c r="R516" s="3"/>
      <c r="S516" s="3"/>
      <c r="T516" s="3"/>
      <c r="U516" s="3"/>
      <c r="V516" s="3"/>
      <c r="W516" s="3"/>
      <c r="X516" s="3"/>
      <c r="Y516" s="3"/>
      <c r="Z516" s="3"/>
    </row>
    <row r="517" ht="14.25" customHeight="1">
      <c r="A517" s="3"/>
      <c r="B517" s="3"/>
      <c r="C517" s="3"/>
      <c r="D517" s="3"/>
      <c r="E517" s="3"/>
      <c r="F517" s="133"/>
      <c r="G517" s="133"/>
      <c r="H517" s="3"/>
      <c r="I517" s="3"/>
      <c r="J517" s="3"/>
      <c r="K517" s="3"/>
      <c r="L517" s="3"/>
      <c r="M517" s="3"/>
      <c r="N517" s="3"/>
      <c r="O517" s="3"/>
      <c r="P517" s="3"/>
      <c r="Q517" s="3"/>
      <c r="R517" s="3"/>
      <c r="S517" s="3"/>
      <c r="T517" s="3"/>
      <c r="U517" s="3"/>
      <c r="V517" s="3"/>
      <c r="W517" s="3"/>
      <c r="X517" s="3"/>
      <c r="Y517" s="3"/>
      <c r="Z517" s="3"/>
    </row>
    <row r="518" ht="14.25" customHeight="1">
      <c r="A518" s="3"/>
      <c r="B518" s="3"/>
      <c r="C518" s="3"/>
      <c r="D518" s="3"/>
      <c r="E518" s="3"/>
      <c r="F518" s="133"/>
      <c r="G518" s="133"/>
      <c r="H518" s="3"/>
      <c r="I518" s="3"/>
      <c r="J518" s="3"/>
      <c r="K518" s="3"/>
      <c r="L518" s="3"/>
      <c r="M518" s="3"/>
      <c r="N518" s="3"/>
      <c r="O518" s="3"/>
      <c r="P518" s="3"/>
      <c r="Q518" s="3"/>
      <c r="R518" s="3"/>
      <c r="S518" s="3"/>
      <c r="T518" s="3"/>
      <c r="U518" s="3"/>
      <c r="V518" s="3"/>
      <c r="W518" s="3"/>
      <c r="X518" s="3"/>
      <c r="Y518" s="3"/>
      <c r="Z518" s="3"/>
    </row>
    <row r="519" ht="14.25" customHeight="1">
      <c r="A519" s="3"/>
      <c r="B519" s="3"/>
      <c r="C519" s="3"/>
      <c r="D519" s="3"/>
      <c r="E519" s="3"/>
      <c r="F519" s="133"/>
      <c r="G519" s="133"/>
      <c r="H519" s="3"/>
      <c r="I519" s="3"/>
      <c r="J519" s="3"/>
      <c r="K519" s="3"/>
      <c r="L519" s="3"/>
      <c r="M519" s="3"/>
      <c r="N519" s="3"/>
      <c r="O519" s="3"/>
      <c r="P519" s="3"/>
      <c r="Q519" s="3"/>
      <c r="R519" s="3"/>
      <c r="S519" s="3"/>
      <c r="T519" s="3"/>
      <c r="U519" s="3"/>
      <c r="V519" s="3"/>
      <c r="W519" s="3"/>
      <c r="X519" s="3"/>
      <c r="Y519" s="3"/>
      <c r="Z519" s="3"/>
    </row>
    <row r="520" ht="14.25" customHeight="1">
      <c r="A520" s="3"/>
      <c r="B520" s="3"/>
      <c r="C520" s="3"/>
      <c r="D520" s="3"/>
      <c r="E520" s="3"/>
      <c r="F520" s="133"/>
      <c r="G520" s="133"/>
      <c r="H520" s="3"/>
      <c r="I520" s="3"/>
      <c r="J520" s="3"/>
      <c r="K520" s="3"/>
      <c r="L520" s="3"/>
      <c r="M520" s="3"/>
      <c r="N520" s="3"/>
      <c r="O520" s="3"/>
      <c r="P520" s="3"/>
      <c r="Q520" s="3"/>
      <c r="R520" s="3"/>
      <c r="S520" s="3"/>
      <c r="T520" s="3"/>
      <c r="U520" s="3"/>
      <c r="V520" s="3"/>
      <c r="W520" s="3"/>
      <c r="X520" s="3"/>
      <c r="Y520" s="3"/>
      <c r="Z520" s="3"/>
    </row>
    <row r="521" ht="14.25" customHeight="1">
      <c r="A521" s="3"/>
      <c r="B521" s="3"/>
      <c r="C521" s="3"/>
      <c r="D521" s="3"/>
      <c r="E521" s="3"/>
      <c r="F521" s="133"/>
      <c r="G521" s="133"/>
      <c r="H521" s="3"/>
      <c r="I521" s="3"/>
      <c r="J521" s="3"/>
      <c r="K521" s="3"/>
      <c r="L521" s="3"/>
      <c r="M521" s="3"/>
      <c r="N521" s="3"/>
      <c r="O521" s="3"/>
      <c r="P521" s="3"/>
      <c r="Q521" s="3"/>
      <c r="R521" s="3"/>
      <c r="S521" s="3"/>
      <c r="T521" s="3"/>
      <c r="U521" s="3"/>
      <c r="V521" s="3"/>
      <c r="W521" s="3"/>
      <c r="X521" s="3"/>
      <c r="Y521" s="3"/>
      <c r="Z521" s="3"/>
    </row>
    <row r="522" ht="14.25" customHeight="1">
      <c r="A522" s="3"/>
      <c r="B522" s="3"/>
      <c r="C522" s="3"/>
      <c r="D522" s="3"/>
      <c r="E522" s="3"/>
      <c r="F522" s="133"/>
      <c r="G522" s="133"/>
      <c r="H522" s="3"/>
      <c r="I522" s="3"/>
      <c r="J522" s="3"/>
      <c r="K522" s="3"/>
      <c r="L522" s="3"/>
      <c r="M522" s="3"/>
      <c r="N522" s="3"/>
      <c r="O522" s="3"/>
      <c r="P522" s="3"/>
      <c r="Q522" s="3"/>
      <c r="R522" s="3"/>
      <c r="S522" s="3"/>
      <c r="T522" s="3"/>
      <c r="U522" s="3"/>
      <c r="V522" s="3"/>
      <c r="W522" s="3"/>
      <c r="X522" s="3"/>
      <c r="Y522" s="3"/>
      <c r="Z522" s="3"/>
    </row>
    <row r="523" ht="14.25" customHeight="1">
      <c r="A523" s="3"/>
      <c r="B523" s="3"/>
      <c r="C523" s="3"/>
      <c r="D523" s="3"/>
      <c r="E523" s="3"/>
      <c r="F523" s="133"/>
      <c r="G523" s="133"/>
      <c r="H523" s="3"/>
      <c r="I523" s="3"/>
      <c r="J523" s="3"/>
      <c r="K523" s="3"/>
      <c r="L523" s="3"/>
      <c r="M523" s="3"/>
      <c r="N523" s="3"/>
      <c r="O523" s="3"/>
      <c r="P523" s="3"/>
      <c r="Q523" s="3"/>
      <c r="R523" s="3"/>
      <c r="S523" s="3"/>
      <c r="T523" s="3"/>
      <c r="U523" s="3"/>
      <c r="V523" s="3"/>
      <c r="W523" s="3"/>
      <c r="X523" s="3"/>
      <c r="Y523" s="3"/>
      <c r="Z523" s="3"/>
    </row>
    <row r="524" ht="14.25" customHeight="1">
      <c r="A524" s="3"/>
      <c r="B524" s="3"/>
      <c r="C524" s="3"/>
      <c r="D524" s="3"/>
      <c r="E524" s="3"/>
      <c r="F524" s="133"/>
      <c r="G524" s="133"/>
      <c r="H524" s="3"/>
      <c r="I524" s="3"/>
      <c r="J524" s="3"/>
      <c r="K524" s="3"/>
      <c r="L524" s="3"/>
      <c r="M524" s="3"/>
      <c r="N524" s="3"/>
      <c r="O524" s="3"/>
      <c r="P524" s="3"/>
      <c r="Q524" s="3"/>
      <c r="R524" s="3"/>
      <c r="S524" s="3"/>
      <c r="T524" s="3"/>
      <c r="U524" s="3"/>
      <c r="V524" s="3"/>
      <c r="W524" s="3"/>
      <c r="X524" s="3"/>
      <c r="Y524" s="3"/>
      <c r="Z524" s="3"/>
    </row>
    <row r="525" ht="14.25" customHeight="1">
      <c r="A525" s="3"/>
      <c r="B525" s="3"/>
      <c r="C525" s="3"/>
      <c r="D525" s="3"/>
      <c r="E525" s="3"/>
      <c r="F525" s="133"/>
      <c r="G525" s="133"/>
      <c r="H525" s="3"/>
      <c r="I525" s="3"/>
      <c r="J525" s="3"/>
      <c r="K525" s="3"/>
      <c r="L525" s="3"/>
      <c r="M525" s="3"/>
      <c r="N525" s="3"/>
      <c r="O525" s="3"/>
      <c r="P525" s="3"/>
      <c r="Q525" s="3"/>
      <c r="R525" s="3"/>
      <c r="S525" s="3"/>
      <c r="T525" s="3"/>
      <c r="U525" s="3"/>
      <c r="V525" s="3"/>
      <c r="W525" s="3"/>
      <c r="X525" s="3"/>
      <c r="Y525" s="3"/>
      <c r="Z525" s="3"/>
    </row>
    <row r="526" ht="14.25" customHeight="1">
      <c r="A526" s="3"/>
      <c r="B526" s="3"/>
      <c r="C526" s="3"/>
      <c r="D526" s="3"/>
      <c r="E526" s="3"/>
      <c r="F526" s="133"/>
      <c r="G526" s="133"/>
      <c r="H526" s="3"/>
      <c r="I526" s="3"/>
      <c r="J526" s="3"/>
      <c r="K526" s="3"/>
      <c r="L526" s="3"/>
      <c r="M526" s="3"/>
      <c r="N526" s="3"/>
      <c r="O526" s="3"/>
      <c r="P526" s="3"/>
      <c r="Q526" s="3"/>
      <c r="R526" s="3"/>
      <c r="S526" s="3"/>
      <c r="T526" s="3"/>
      <c r="U526" s="3"/>
      <c r="V526" s="3"/>
      <c r="W526" s="3"/>
      <c r="X526" s="3"/>
      <c r="Y526" s="3"/>
      <c r="Z526" s="3"/>
    </row>
    <row r="527" ht="14.25" customHeight="1">
      <c r="A527" s="3"/>
      <c r="B527" s="3"/>
      <c r="C527" s="3"/>
      <c r="D527" s="3"/>
      <c r="E527" s="3"/>
      <c r="F527" s="133"/>
      <c r="G527" s="133"/>
      <c r="H527" s="3"/>
      <c r="I527" s="3"/>
      <c r="J527" s="3"/>
      <c r="K527" s="3"/>
      <c r="L527" s="3"/>
      <c r="M527" s="3"/>
      <c r="N527" s="3"/>
      <c r="O527" s="3"/>
      <c r="P527" s="3"/>
      <c r="Q527" s="3"/>
      <c r="R527" s="3"/>
      <c r="S527" s="3"/>
      <c r="T527" s="3"/>
      <c r="U527" s="3"/>
      <c r="V527" s="3"/>
      <c r="W527" s="3"/>
      <c r="X527" s="3"/>
      <c r="Y527" s="3"/>
      <c r="Z527" s="3"/>
    </row>
    <row r="528" ht="14.25" customHeight="1">
      <c r="A528" s="3"/>
      <c r="B528" s="3"/>
      <c r="C528" s="3"/>
      <c r="D528" s="3"/>
      <c r="E528" s="3"/>
      <c r="F528" s="133"/>
      <c r="G528" s="133"/>
      <c r="H528" s="3"/>
      <c r="I528" s="3"/>
      <c r="J528" s="3"/>
      <c r="K528" s="3"/>
      <c r="L528" s="3"/>
      <c r="M528" s="3"/>
      <c r="N528" s="3"/>
      <c r="O528" s="3"/>
      <c r="P528" s="3"/>
      <c r="Q528" s="3"/>
      <c r="R528" s="3"/>
      <c r="S528" s="3"/>
      <c r="T528" s="3"/>
      <c r="U528" s="3"/>
      <c r="V528" s="3"/>
      <c r="W528" s="3"/>
      <c r="X528" s="3"/>
      <c r="Y528" s="3"/>
      <c r="Z528" s="3"/>
    </row>
    <row r="529" ht="14.25" customHeight="1">
      <c r="A529" s="3"/>
      <c r="B529" s="3"/>
      <c r="C529" s="3"/>
      <c r="D529" s="3"/>
      <c r="E529" s="3"/>
      <c r="F529" s="133"/>
      <c r="G529" s="133"/>
      <c r="H529" s="3"/>
      <c r="I529" s="3"/>
      <c r="J529" s="3"/>
      <c r="K529" s="3"/>
      <c r="L529" s="3"/>
      <c r="M529" s="3"/>
      <c r="N529" s="3"/>
      <c r="O529" s="3"/>
      <c r="P529" s="3"/>
      <c r="Q529" s="3"/>
      <c r="R529" s="3"/>
      <c r="S529" s="3"/>
      <c r="T529" s="3"/>
      <c r="U529" s="3"/>
      <c r="V529" s="3"/>
      <c r="W529" s="3"/>
      <c r="X529" s="3"/>
      <c r="Y529" s="3"/>
      <c r="Z529" s="3"/>
    </row>
    <row r="530" ht="14.25" customHeight="1">
      <c r="A530" s="3"/>
      <c r="B530" s="3"/>
      <c r="C530" s="3"/>
      <c r="D530" s="3"/>
      <c r="E530" s="3"/>
      <c r="F530" s="133"/>
      <c r="G530" s="133"/>
      <c r="H530" s="3"/>
      <c r="I530" s="3"/>
      <c r="J530" s="3"/>
      <c r="K530" s="3"/>
      <c r="L530" s="3"/>
      <c r="M530" s="3"/>
      <c r="N530" s="3"/>
      <c r="O530" s="3"/>
      <c r="P530" s="3"/>
      <c r="Q530" s="3"/>
      <c r="R530" s="3"/>
      <c r="S530" s="3"/>
      <c r="T530" s="3"/>
      <c r="U530" s="3"/>
      <c r="V530" s="3"/>
      <c r="W530" s="3"/>
      <c r="X530" s="3"/>
      <c r="Y530" s="3"/>
      <c r="Z530" s="3"/>
    </row>
    <row r="531" ht="14.25" customHeight="1">
      <c r="A531" s="3"/>
      <c r="B531" s="3"/>
      <c r="C531" s="3"/>
      <c r="D531" s="3"/>
      <c r="E531" s="3"/>
      <c r="F531" s="133"/>
      <c r="G531" s="133"/>
      <c r="H531" s="3"/>
      <c r="I531" s="3"/>
      <c r="J531" s="3"/>
      <c r="K531" s="3"/>
      <c r="L531" s="3"/>
      <c r="M531" s="3"/>
      <c r="N531" s="3"/>
      <c r="O531" s="3"/>
      <c r="P531" s="3"/>
      <c r="Q531" s="3"/>
      <c r="R531" s="3"/>
      <c r="S531" s="3"/>
      <c r="T531" s="3"/>
      <c r="U531" s="3"/>
      <c r="V531" s="3"/>
      <c r="W531" s="3"/>
      <c r="X531" s="3"/>
      <c r="Y531" s="3"/>
      <c r="Z531" s="3"/>
    </row>
    <row r="532" ht="14.25" customHeight="1">
      <c r="A532" s="3"/>
      <c r="B532" s="3"/>
      <c r="C532" s="3"/>
      <c r="D532" s="3"/>
      <c r="E532" s="3"/>
      <c r="F532" s="133"/>
      <c r="G532" s="133"/>
      <c r="H532" s="3"/>
      <c r="I532" s="3"/>
      <c r="J532" s="3"/>
      <c r="K532" s="3"/>
      <c r="L532" s="3"/>
      <c r="M532" s="3"/>
      <c r="N532" s="3"/>
      <c r="O532" s="3"/>
      <c r="P532" s="3"/>
      <c r="Q532" s="3"/>
      <c r="R532" s="3"/>
      <c r="S532" s="3"/>
      <c r="T532" s="3"/>
      <c r="U532" s="3"/>
      <c r="V532" s="3"/>
      <c r="W532" s="3"/>
      <c r="X532" s="3"/>
      <c r="Y532" s="3"/>
      <c r="Z532" s="3"/>
    </row>
    <row r="533" ht="14.25" customHeight="1">
      <c r="A533" s="3"/>
      <c r="B533" s="3"/>
      <c r="C533" s="3"/>
      <c r="D533" s="3"/>
      <c r="E533" s="3"/>
      <c r="F533" s="133"/>
      <c r="G533" s="133"/>
      <c r="H533" s="3"/>
      <c r="I533" s="3"/>
      <c r="J533" s="3"/>
      <c r="K533" s="3"/>
      <c r="L533" s="3"/>
      <c r="M533" s="3"/>
      <c r="N533" s="3"/>
      <c r="O533" s="3"/>
      <c r="P533" s="3"/>
      <c r="Q533" s="3"/>
      <c r="R533" s="3"/>
      <c r="S533" s="3"/>
      <c r="T533" s="3"/>
      <c r="U533" s="3"/>
      <c r="V533" s="3"/>
      <c r="W533" s="3"/>
      <c r="X533" s="3"/>
      <c r="Y533" s="3"/>
      <c r="Z533" s="3"/>
    </row>
    <row r="534" ht="14.25" customHeight="1">
      <c r="A534" s="3"/>
      <c r="B534" s="3"/>
      <c r="C534" s="3"/>
      <c r="D534" s="3"/>
      <c r="E534" s="3"/>
      <c r="F534" s="133"/>
      <c r="G534" s="133"/>
      <c r="H534" s="3"/>
      <c r="I534" s="3"/>
      <c r="J534" s="3"/>
      <c r="K534" s="3"/>
      <c r="L534" s="3"/>
      <c r="M534" s="3"/>
      <c r="N534" s="3"/>
      <c r="O534" s="3"/>
      <c r="P534" s="3"/>
      <c r="Q534" s="3"/>
      <c r="R534" s="3"/>
      <c r="S534" s="3"/>
      <c r="T534" s="3"/>
      <c r="U534" s="3"/>
      <c r="V534" s="3"/>
      <c r="W534" s="3"/>
      <c r="X534" s="3"/>
      <c r="Y534" s="3"/>
      <c r="Z534" s="3"/>
    </row>
    <row r="535" ht="14.25" customHeight="1">
      <c r="A535" s="3"/>
      <c r="B535" s="3"/>
      <c r="C535" s="3"/>
      <c r="D535" s="3"/>
      <c r="E535" s="3"/>
      <c r="F535" s="133"/>
      <c r="G535" s="133"/>
      <c r="H535" s="3"/>
      <c r="I535" s="3"/>
      <c r="J535" s="3"/>
      <c r="K535" s="3"/>
      <c r="L535" s="3"/>
      <c r="M535" s="3"/>
      <c r="N535" s="3"/>
      <c r="O535" s="3"/>
      <c r="P535" s="3"/>
      <c r="Q535" s="3"/>
      <c r="R535" s="3"/>
      <c r="S535" s="3"/>
      <c r="T535" s="3"/>
      <c r="U535" s="3"/>
      <c r="V535" s="3"/>
      <c r="W535" s="3"/>
      <c r="X535" s="3"/>
      <c r="Y535" s="3"/>
      <c r="Z535" s="3"/>
    </row>
    <row r="536" ht="14.25" customHeight="1">
      <c r="A536" s="3"/>
      <c r="B536" s="3"/>
      <c r="C536" s="3"/>
      <c r="D536" s="3"/>
      <c r="E536" s="3"/>
      <c r="F536" s="133"/>
      <c r="G536" s="133"/>
      <c r="H536" s="3"/>
      <c r="I536" s="3"/>
      <c r="J536" s="3"/>
      <c r="K536" s="3"/>
      <c r="L536" s="3"/>
      <c r="M536" s="3"/>
      <c r="N536" s="3"/>
      <c r="O536" s="3"/>
      <c r="P536" s="3"/>
      <c r="Q536" s="3"/>
      <c r="R536" s="3"/>
      <c r="S536" s="3"/>
      <c r="T536" s="3"/>
      <c r="U536" s="3"/>
      <c r="V536" s="3"/>
      <c r="W536" s="3"/>
      <c r="X536" s="3"/>
      <c r="Y536" s="3"/>
      <c r="Z536" s="3"/>
    </row>
    <row r="537" ht="14.25" customHeight="1">
      <c r="A537" s="3"/>
      <c r="B537" s="3"/>
      <c r="C537" s="3"/>
      <c r="D537" s="3"/>
      <c r="E537" s="3"/>
      <c r="F537" s="133"/>
      <c r="G537" s="133"/>
      <c r="H537" s="3"/>
      <c r="I537" s="3"/>
      <c r="J537" s="3"/>
      <c r="K537" s="3"/>
      <c r="L537" s="3"/>
      <c r="M537" s="3"/>
      <c r="N537" s="3"/>
      <c r="O537" s="3"/>
      <c r="P537" s="3"/>
      <c r="Q537" s="3"/>
      <c r="R537" s="3"/>
      <c r="S537" s="3"/>
      <c r="T537" s="3"/>
      <c r="U537" s="3"/>
      <c r="V537" s="3"/>
      <c r="W537" s="3"/>
      <c r="X537" s="3"/>
      <c r="Y537" s="3"/>
      <c r="Z537" s="3"/>
    </row>
    <row r="538" ht="14.25" customHeight="1">
      <c r="A538" s="3"/>
      <c r="B538" s="3"/>
      <c r="C538" s="3"/>
      <c r="D538" s="3"/>
      <c r="E538" s="3"/>
      <c r="F538" s="133"/>
      <c r="G538" s="133"/>
      <c r="H538" s="3"/>
      <c r="I538" s="3"/>
      <c r="J538" s="3"/>
      <c r="K538" s="3"/>
      <c r="L538" s="3"/>
      <c r="M538" s="3"/>
      <c r="N538" s="3"/>
      <c r="O538" s="3"/>
      <c r="P538" s="3"/>
      <c r="Q538" s="3"/>
      <c r="R538" s="3"/>
      <c r="S538" s="3"/>
      <c r="T538" s="3"/>
      <c r="U538" s="3"/>
      <c r="V538" s="3"/>
      <c r="W538" s="3"/>
      <c r="X538" s="3"/>
      <c r="Y538" s="3"/>
      <c r="Z538" s="3"/>
    </row>
    <row r="539" ht="14.25" customHeight="1">
      <c r="A539" s="3"/>
      <c r="B539" s="3"/>
      <c r="C539" s="3"/>
      <c r="D539" s="3"/>
      <c r="E539" s="3"/>
      <c r="F539" s="133"/>
      <c r="G539" s="133"/>
      <c r="H539" s="3"/>
      <c r="I539" s="3"/>
      <c r="J539" s="3"/>
      <c r="K539" s="3"/>
      <c r="L539" s="3"/>
      <c r="M539" s="3"/>
      <c r="N539" s="3"/>
      <c r="O539" s="3"/>
      <c r="P539" s="3"/>
      <c r="Q539" s="3"/>
      <c r="R539" s="3"/>
      <c r="S539" s="3"/>
      <c r="T539" s="3"/>
      <c r="U539" s="3"/>
      <c r="V539" s="3"/>
      <c r="W539" s="3"/>
      <c r="X539" s="3"/>
      <c r="Y539" s="3"/>
      <c r="Z539" s="3"/>
    </row>
    <row r="540" ht="14.25" customHeight="1">
      <c r="A540" s="3"/>
      <c r="B540" s="3"/>
      <c r="C540" s="3"/>
      <c r="D540" s="3"/>
      <c r="E540" s="3"/>
      <c r="F540" s="133"/>
      <c r="G540" s="133"/>
      <c r="H540" s="3"/>
      <c r="I540" s="3"/>
      <c r="J540" s="3"/>
      <c r="K540" s="3"/>
      <c r="L540" s="3"/>
      <c r="M540" s="3"/>
      <c r="N540" s="3"/>
      <c r="O540" s="3"/>
      <c r="P540" s="3"/>
      <c r="Q540" s="3"/>
      <c r="R540" s="3"/>
      <c r="S540" s="3"/>
      <c r="T540" s="3"/>
      <c r="U540" s="3"/>
      <c r="V540" s="3"/>
      <c r="W540" s="3"/>
      <c r="X540" s="3"/>
      <c r="Y540" s="3"/>
      <c r="Z540" s="3"/>
    </row>
    <row r="541" ht="14.25" customHeight="1">
      <c r="A541" s="3"/>
      <c r="B541" s="3"/>
      <c r="C541" s="3"/>
      <c r="D541" s="3"/>
      <c r="E541" s="3"/>
      <c r="F541" s="133"/>
      <c r="G541" s="133"/>
      <c r="H541" s="3"/>
      <c r="I541" s="3"/>
      <c r="J541" s="3"/>
      <c r="K541" s="3"/>
      <c r="L541" s="3"/>
      <c r="M541" s="3"/>
      <c r="N541" s="3"/>
      <c r="O541" s="3"/>
      <c r="P541" s="3"/>
      <c r="Q541" s="3"/>
      <c r="R541" s="3"/>
      <c r="S541" s="3"/>
      <c r="T541" s="3"/>
      <c r="U541" s="3"/>
      <c r="V541" s="3"/>
      <c r="W541" s="3"/>
      <c r="X541" s="3"/>
      <c r="Y541" s="3"/>
      <c r="Z541" s="3"/>
    </row>
    <row r="542" ht="14.25" customHeight="1">
      <c r="A542" s="3"/>
      <c r="B542" s="3"/>
      <c r="C542" s="3"/>
      <c r="D542" s="3"/>
      <c r="E542" s="3"/>
      <c r="F542" s="133"/>
      <c r="G542" s="133"/>
      <c r="H542" s="3"/>
      <c r="I542" s="3"/>
      <c r="J542" s="3"/>
      <c r="K542" s="3"/>
      <c r="L542" s="3"/>
      <c r="M542" s="3"/>
      <c r="N542" s="3"/>
      <c r="O542" s="3"/>
      <c r="P542" s="3"/>
      <c r="Q542" s="3"/>
      <c r="R542" s="3"/>
      <c r="S542" s="3"/>
      <c r="T542" s="3"/>
      <c r="U542" s="3"/>
      <c r="V542" s="3"/>
      <c r="W542" s="3"/>
      <c r="X542" s="3"/>
      <c r="Y542" s="3"/>
      <c r="Z542" s="3"/>
    </row>
    <row r="543" ht="14.25" customHeight="1">
      <c r="A543" s="3"/>
      <c r="B543" s="3"/>
      <c r="C543" s="3"/>
      <c r="D543" s="3"/>
      <c r="E543" s="3"/>
      <c r="F543" s="133"/>
      <c r="G543" s="133"/>
      <c r="H543" s="3"/>
      <c r="I543" s="3"/>
      <c r="J543" s="3"/>
      <c r="K543" s="3"/>
      <c r="L543" s="3"/>
      <c r="M543" s="3"/>
      <c r="N543" s="3"/>
      <c r="O543" s="3"/>
      <c r="P543" s="3"/>
      <c r="Q543" s="3"/>
      <c r="R543" s="3"/>
      <c r="S543" s="3"/>
      <c r="T543" s="3"/>
      <c r="U543" s="3"/>
      <c r="V543" s="3"/>
      <c r="W543" s="3"/>
      <c r="X543" s="3"/>
      <c r="Y543" s="3"/>
      <c r="Z543" s="3"/>
    </row>
    <row r="544" ht="14.25" customHeight="1">
      <c r="A544" s="3"/>
      <c r="B544" s="3"/>
      <c r="C544" s="3"/>
      <c r="D544" s="3"/>
      <c r="E544" s="3"/>
      <c r="F544" s="133"/>
      <c r="G544" s="133"/>
      <c r="H544" s="3"/>
      <c r="I544" s="3"/>
      <c r="J544" s="3"/>
      <c r="K544" s="3"/>
      <c r="L544" s="3"/>
      <c r="M544" s="3"/>
      <c r="N544" s="3"/>
      <c r="O544" s="3"/>
      <c r="P544" s="3"/>
      <c r="Q544" s="3"/>
      <c r="R544" s="3"/>
      <c r="S544" s="3"/>
      <c r="T544" s="3"/>
      <c r="U544" s="3"/>
      <c r="V544" s="3"/>
      <c r="W544" s="3"/>
      <c r="X544" s="3"/>
      <c r="Y544" s="3"/>
      <c r="Z544" s="3"/>
    </row>
    <row r="545" ht="14.25" customHeight="1">
      <c r="A545" s="3"/>
      <c r="B545" s="3"/>
      <c r="C545" s="3"/>
      <c r="D545" s="3"/>
      <c r="E545" s="3"/>
      <c r="F545" s="133"/>
      <c r="G545" s="133"/>
      <c r="H545" s="3"/>
      <c r="I545" s="3"/>
      <c r="J545" s="3"/>
      <c r="K545" s="3"/>
      <c r="L545" s="3"/>
      <c r="M545" s="3"/>
      <c r="N545" s="3"/>
      <c r="O545" s="3"/>
      <c r="P545" s="3"/>
      <c r="Q545" s="3"/>
      <c r="R545" s="3"/>
      <c r="S545" s="3"/>
      <c r="T545" s="3"/>
      <c r="U545" s="3"/>
      <c r="V545" s="3"/>
      <c r="W545" s="3"/>
      <c r="X545" s="3"/>
      <c r="Y545" s="3"/>
      <c r="Z545" s="3"/>
    </row>
    <row r="546" ht="14.25" customHeight="1">
      <c r="A546" s="3"/>
      <c r="B546" s="3"/>
      <c r="C546" s="3"/>
      <c r="D546" s="3"/>
      <c r="E546" s="3"/>
      <c r="F546" s="133"/>
      <c r="G546" s="133"/>
      <c r="H546" s="3"/>
      <c r="I546" s="3"/>
      <c r="J546" s="3"/>
      <c r="K546" s="3"/>
      <c r="L546" s="3"/>
      <c r="M546" s="3"/>
      <c r="N546" s="3"/>
      <c r="O546" s="3"/>
      <c r="P546" s="3"/>
      <c r="Q546" s="3"/>
      <c r="R546" s="3"/>
      <c r="S546" s="3"/>
      <c r="T546" s="3"/>
      <c r="U546" s="3"/>
      <c r="V546" s="3"/>
      <c r="W546" s="3"/>
      <c r="X546" s="3"/>
      <c r="Y546" s="3"/>
      <c r="Z546" s="3"/>
    </row>
    <row r="547" ht="14.25" customHeight="1">
      <c r="A547" s="3"/>
      <c r="B547" s="3"/>
      <c r="C547" s="3"/>
      <c r="D547" s="3"/>
      <c r="E547" s="3"/>
      <c r="F547" s="133"/>
      <c r="G547" s="133"/>
      <c r="H547" s="3"/>
      <c r="I547" s="3"/>
      <c r="J547" s="3"/>
      <c r="K547" s="3"/>
      <c r="L547" s="3"/>
      <c r="M547" s="3"/>
      <c r="N547" s="3"/>
      <c r="O547" s="3"/>
      <c r="P547" s="3"/>
      <c r="Q547" s="3"/>
      <c r="R547" s="3"/>
      <c r="S547" s="3"/>
      <c r="T547" s="3"/>
      <c r="U547" s="3"/>
      <c r="V547" s="3"/>
      <c r="W547" s="3"/>
      <c r="X547" s="3"/>
      <c r="Y547" s="3"/>
      <c r="Z547" s="3"/>
    </row>
    <row r="548" ht="14.25" customHeight="1">
      <c r="A548" s="3"/>
      <c r="B548" s="3"/>
      <c r="C548" s="3"/>
      <c r="D548" s="3"/>
      <c r="E548" s="3"/>
      <c r="F548" s="133"/>
      <c r="G548" s="133"/>
      <c r="H548" s="3"/>
      <c r="I548" s="3"/>
      <c r="J548" s="3"/>
      <c r="K548" s="3"/>
      <c r="L548" s="3"/>
      <c r="M548" s="3"/>
      <c r="N548" s="3"/>
      <c r="O548" s="3"/>
      <c r="P548" s="3"/>
      <c r="Q548" s="3"/>
      <c r="R548" s="3"/>
      <c r="S548" s="3"/>
      <c r="T548" s="3"/>
      <c r="U548" s="3"/>
      <c r="V548" s="3"/>
      <c r="W548" s="3"/>
      <c r="X548" s="3"/>
      <c r="Y548" s="3"/>
      <c r="Z548" s="3"/>
    </row>
    <row r="549" ht="14.25" customHeight="1">
      <c r="A549" s="3"/>
      <c r="B549" s="3"/>
      <c r="C549" s="3"/>
      <c r="D549" s="3"/>
      <c r="E549" s="3"/>
      <c r="F549" s="133"/>
      <c r="G549" s="133"/>
      <c r="H549" s="3"/>
      <c r="I549" s="3"/>
      <c r="J549" s="3"/>
      <c r="K549" s="3"/>
      <c r="L549" s="3"/>
      <c r="M549" s="3"/>
      <c r="N549" s="3"/>
      <c r="O549" s="3"/>
      <c r="P549" s="3"/>
      <c r="Q549" s="3"/>
      <c r="R549" s="3"/>
      <c r="S549" s="3"/>
      <c r="T549" s="3"/>
      <c r="U549" s="3"/>
      <c r="V549" s="3"/>
      <c r="W549" s="3"/>
      <c r="X549" s="3"/>
      <c r="Y549" s="3"/>
      <c r="Z549" s="3"/>
    </row>
    <row r="550" ht="14.25" customHeight="1">
      <c r="A550" s="3"/>
      <c r="B550" s="3"/>
      <c r="C550" s="3"/>
      <c r="D550" s="3"/>
      <c r="E550" s="3"/>
      <c r="F550" s="133"/>
      <c r="G550" s="133"/>
      <c r="H550" s="3"/>
      <c r="I550" s="3"/>
      <c r="J550" s="3"/>
      <c r="K550" s="3"/>
      <c r="L550" s="3"/>
      <c r="M550" s="3"/>
      <c r="N550" s="3"/>
      <c r="O550" s="3"/>
      <c r="P550" s="3"/>
      <c r="Q550" s="3"/>
      <c r="R550" s="3"/>
      <c r="S550" s="3"/>
      <c r="T550" s="3"/>
      <c r="U550" s="3"/>
      <c r="V550" s="3"/>
      <c r="W550" s="3"/>
      <c r="X550" s="3"/>
      <c r="Y550" s="3"/>
      <c r="Z550" s="3"/>
    </row>
    <row r="551" ht="14.25" customHeight="1">
      <c r="A551" s="3"/>
      <c r="B551" s="3"/>
      <c r="C551" s="3"/>
      <c r="D551" s="3"/>
      <c r="E551" s="3"/>
      <c r="F551" s="133"/>
      <c r="G551" s="133"/>
      <c r="H551" s="3"/>
      <c r="I551" s="3"/>
      <c r="J551" s="3"/>
      <c r="K551" s="3"/>
      <c r="L551" s="3"/>
      <c r="M551" s="3"/>
      <c r="N551" s="3"/>
      <c r="O551" s="3"/>
      <c r="P551" s="3"/>
      <c r="Q551" s="3"/>
      <c r="R551" s="3"/>
      <c r="S551" s="3"/>
      <c r="T551" s="3"/>
      <c r="U551" s="3"/>
      <c r="V551" s="3"/>
      <c r="W551" s="3"/>
      <c r="X551" s="3"/>
      <c r="Y551" s="3"/>
      <c r="Z551" s="3"/>
    </row>
    <row r="552" ht="14.25" customHeight="1">
      <c r="A552" s="3"/>
      <c r="B552" s="3"/>
      <c r="C552" s="3"/>
      <c r="D552" s="3"/>
      <c r="E552" s="3"/>
      <c r="F552" s="133"/>
      <c r="G552" s="133"/>
      <c r="H552" s="3"/>
      <c r="I552" s="3"/>
      <c r="J552" s="3"/>
      <c r="K552" s="3"/>
      <c r="L552" s="3"/>
      <c r="M552" s="3"/>
      <c r="N552" s="3"/>
      <c r="O552" s="3"/>
      <c r="P552" s="3"/>
      <c r="Q552" s="3"/>
      <c r="R552" s="3"/>
      <c r="S552" s="3"/>
      <c r="T552" s="3"/>
      <c r="U552" s="3"/>
      <c r="V552" s="3"/>
      <c r="W552" s="3"/>
      <c r="X552" s="3"/>
      <c r="Y552" s="3"/>
      <c r="Z552" s="3"/>
    </row>
    <row r="553" ht="14.25" customHeight="1">
      <c r="A553" s="3"/>
      <c r="B553" s="3"/>
      <c r="C553" s="3"/>
      <c r="D553" s="3"/>
      <c r="E553" s="3"/>
      <c r="F553" s="133"/>
      <c r="G553" s="133"/>
      <c r="H553" s="3"/>
      <c r="I553" s="3"/>
      <c r="J553" s="3"/>
      <c r="K553" s="3"/>
      <c r="L553" s="3"/>
      <c r="M553" s="3"/>
      <c r="N553" s="3"/>
      <c r="O553" s="3"/>
      <c r="P553" s="3"/>
      <c r="Q553" s="3"/>
      <c r="R553" s="3"/>
      <c r="S553" s="3"/>
      <c r="T553" s="3"/>
      <c r="U553" s="3"/>
      <c r="V553" s="3"/>
      <c r="W553" s="3"/>
      <c r="X553" s="3"/>
      <c r="Y553" s="3"/>
      <c r="Z553" s="3"/>
    </row>
    <row r="554" ht="14.25" customHeight="1">
      <c r="A554" s="3"/>
      <c r="B554" s="3"/>
      <c r="C554" s="3"/>
      <c r="D554" s="3"/>
      <c r="E554" s="3"/>
      <c r="F554" s="133"/>
      <c r="G554" s="133"/>
      <c r="H554" s="3"/>
      <c r="I554" s="3"/>
      <c r="J554" s="3"/>
      <c r="K554" s="3"/>
      <c r="L554" s="3"/>
      <c r="M554" s="3"/>
      <c r="N554" s="3"/>
      <c r="O554" s="3"/>
      <c r="P554" s="3"/>
      <c r="Q554" s="3"/>
      <c r="R554" s="3"/>
      <c r="S554" s="3"/>
      <c r="T554" s="3"/>
      <c r="U554" s="3"/>
      <c r="V554" s="3"/>
      <c r="W554" s="3"/>
      <c r="X554" s="3"/>
      <c r="Y554" s="3"/>
      <c r="Z554" s="3"/>
    </row>
    <row r="555" ht="14.25" customHeight="1">
      <c r="A555" s="3"/>
      <c r="B555" s="3"/>
      <c r="C555" s="3"/>
      <c r="D555" s="3"/>
      <c r="E555" s="3"/>
      <c r="F555" s="133"/>
      <c r="G555" s="133"/>
      <c r="H555" s="3"/>
      <c r="I555" s="3"/>
      <c r="J555" s="3"/>
      <c r="K555" s="3"/>
      <c r="L555" s="3"/>
      <c r="M555" s="3"/>
      <c r="N555" s="3"/>
      <c r="O555" s="3"/>
      <c r="P555" s="3"/>
      <c r="Q555" s="3"/>
      <c r="R555" s="3"/>
      <c r="S555" s="3"/>
      <c r="T555" s="3"/>
      <c r="U555" s="3"/>
      <c r="V555" s="3"/>
      <c r="W555" s="3"/>
      <c r="X555" s="3"/>
      <c r="Y555" s="3"/>
      <c r="Z555" s="3"/>
    </row>
    <row r="556" ht="14.25" customHeight="1">
      <c r="A556" s="3"/>
      <c r="B556" s="3"/>
      <c r="C556" s="3"/>
      <c r="D556" s="3"/>
      <c r="E556" s="3"/>
      <c r="F556" s="133"/>
      <c r="G556" s="133"/>
      <c r="H556" s="3"/>
      <c r="I556" s="3"/>
      <c r="J556" s="3"/>
      <c r="K556" s="3"/>
      <c r="L556" s="3"/>
      <c r="M556" s="3"/>
      <c r="N556" s="3"/>
      <c r="O556" s="3"/>
      <c r="P556" s="3"/>
      <c r="Q556" s="3"/>
      <c r="R556" s="3"/>
      <c r="S556" s="3"/>
      <c r="T556" s="3"/>
      <c r="U556" s="3"/>
      <c r="V556" s="3"/>
      <c r="W556" s="3"/>
      <c r="X556" s="3"/>
      <c r="Y556" s="3"/>
      <c r="Z556" s="3"/>
    </row>
    <row r="557" ht="14.25" customHeight="1">
      <c r="A557" s="3"/>
      <c r="B557" s="3"/>
      <c r="C557" s="3"/>
      <c r="D557" s="3"/>
      <c r="E557" s="3"/>
      <c r="F557" s="133"/>
      <c r="G557" s="133"/>
      <c r="H557" s="3"/>
      <c r="I557" s="3"/>
      <c r="J557" s="3"/>
      <c r="K557" s="3"/>
      <c r="L557" s="3"/>
      <c r="M557" s="3"/>
      <c r="N557" s="3"/>
      <c r="O557" s="3"/>
      <c r="P557" s="3"/>
      <c r="Q557" s="3"/>
      <c r="R557" s="3"/>
      <c r="S557" s="3"/>
      <c r="T557" s="3"/>
      <c r="U557" s="3"/>
      <c r="V557" s="3"/>
      <c r="W557" s="3"/>
      <c r="X557" s="3"/>
      <c r="Y557" s="3"/>
      <c r="Z557" s="3"/>
    </row>
    <row r="558" ht="14.25" customHeight="1">
      <c r="A558" s="3"/>
      <c r="B558" s="3"/>
      <c r="C558" s="3"/>
      <c r="D558" s="3"/>
      <c r="E558" s="3"/>
      <c r="F558" s="133"/>
      <c r="G558" s="133"/>
      <c r="H558" s="3"/>
      <c r="I558" s="3"/>
      <c r="J558" s="3"/>
      <c r="K558" s="3"/>
      <c r="L558" s="3"/>
      <c r="M558" s="3"/>
      <c r="N558" s="3"/>
      <c r="O558" s="3"/>
      <c r="P558" s="3"/>
      <c r="Q558" s="3"/>
      <c r="R558" s="3"/>
      <c r="S558" s="3"/>
      <c r="T558" s="3"/>
      <c r="U558" s="3"/>
      <c r="V558" s="3"/>
      <c r="W558" s="3"/>
      <c r="X558" s="3"/>
      <c r="Y558" s="3"/>
      <c r="Z558" s="3"/>
    </row>
    <row r="559" ht="14.25" customHeight="1">
      <c r="A559" s="3"/>
      <c r="B559" s="3"/>
      <c r="C559" s="3"/>
      <c r="D559" s="3"/>
      <c r="E559" s="3"/>
      <c r="F559" s="133"/>
      <c r="G559" s="133"/>
      <c r="H559" s="3"/>
      <c r="I559" s="3"/>
      <c r="J559" s="3"/>
      <c r="K559" s="3"/>
      <c r="L559" s="3"/>
      <c r="M559" s="3"/>
      <c r="N559" s="3"/>
      <c r="O559" s="3"/>
      <c r="P559" s="3"/>
      <c r="Q559" s="3"/>
      <c r="R559" s="3"/>
      <c r="S559" s="3"/>
      <c r="T559" s="3"/>
      <c r="U559" s="3"/>
      <c r="V559" s="3"/>
      <c r="W559" s="3"/>
      <c r="X559" s="3"/>
      <c r="Y559" s="3"/>
      <c r="Z559" s="3"/>
    </row>
    <row r="560" ht="14.25" customHeight="1">
      <c r="A560" s="3"/>
      <c r="B560" s="3"/>
      <c r="C560" s="3"/>
      <c r="D560" s="3"/>
      <c r="E560" s="3"/>
      <c r="F560" s="133"/>
      <c r="G560" s="133"/>
      <c r="H560" s="3"/>
      <c r="I560" s="3"/>
      <c r="J560" s="3"/>
      <c r="K560" s="3"/>
      <c r="L560" s="3"/>
      <c r="M560" s="3"/>
      <c r="N560" s="3"/>
      <c r="O560" s="3"/>
      <c r="P560" s="3"/>
      <c r="Q560" s="3"/>
      <c r="R560" s="3"/>
      <c r="S560" s="3"/>
      <c r="T560" s="3"/>
      <c r="U560" s="3"/>
      <c r="V560" s="3"/>
      <c r="W560" s="3"/>
      <c r="X560" s="3"/>
      <c r="Y560" s="3"/>
      <c r="Z560" s="3"/>
    </row>
    <row r="561" ht="14.25" customHeight="1">
      <c r="A561" s="3"/>
      <c r="B561" s="3"/>
      <c r="C561" s="3"/>
      <c r="D561" s="3"/>
      <c r="E561" s="3"/>
      <c r="F561" s="133"/>
      <c r="G561" s="133"/>
      <c r="H561" s="3"/>
      <c r="I561" s="3"/>
      <c r="J561" s="3"/>
      <c r="K561" s="3"/>
      <c r="L561" s="3"/>
      <c r="M561" s="3"/>
      <c r="N561" s="3"/>
      <c r="O561" s="3"/>
      <c r="P561" s="3"/>
      <c r="Q561" s="3"/>
      <c r="R561" s="3"/>
      <c r="S561" s="3"/>
      <c r="T561" s="3"/>
      <c r="U561" s="3"/>
      <c r="V561" s="3"/>
      <c r="W561" s="3"/>
      <c r="X561" s="3"/>
      <c r="Y561" s="3"/>
      <c r="Z561" s="3"/>
    </row>
    <row r="562" ht="14.25" customHeight="1">
      <c r="A562" s="3"/>
      <c r="B562" s="3"/>
      <c r="C562" s="3"/>
      <c r="D562" s="3"/>
      <c r="E562" s="3"/>
      <c r="F562" s="133"/>
      <c r="G562" s="133"/>
      <c r="H562" s="3"/>
      <c r="I562" s="3"/>
      <c r="J562" s="3"/>
      <c r="K562" s="3"/>
      <c r="L562" s="3"/>
      <c r="M562" s="3"/>
      <c r="N562" s="3"/>
      <c r="O562" s="3"/>
      <c r="P562" s="3"/>
      <c r="Q562" s="3"/>
      <c r="R562" s="3"/>
      <c r="S562" s="3"/>
      <c r="T562" s="3"/>
      <c r="U562" s="3"/>
      <c r="V562" s="3"/>
      <c r="W562" s="3"/>
      <c r="X562" s="3"/>
      <c r="Y562" s="3"/>
      <c r="Z562" s="3"/>
    </row>
    <row r="563" ht="14.25" customHeight="1">
      <c r="A563" s="3"/>
      <c r="B563" s="3"/>
      <c r="C563" s="3"/>
      <c r="D563" s="3"/>
      <c r="E563" s="3"/>
      <c r="F563" s="133"/>
      <c r="G563" s="133"/>
      <c r="H563" s="3"/>
      <c r="I563" s="3"/>
      <c r="J563" s="3"/>
      <c r="K563" s="3"/>
      <c r="L563" s="3"/>
      <c r="M563" s="3"/>
      <c r="N563" s="3"/>
      <c r="O563" s="3"/>
      <c r="P563" s="3"/>
      <c r="Q563" s="3"/>
      <c r="R563" s="3"/>
      <c r="S563" s="3"/>
      <c r="T563" s="3"/>
      <c r="U563" s="3"/>
      <c r="V563" s="3"/>
      <c r="W563" s="3"/>
      <c r="X563" s="3"/>
      <c r="Y563" s="3"/>
      <c r="Z563" s="3"/>
    </row>
    <row r="564" ht="14.25" customHeight="1">
      <c r="A564" s="3"/>
      <c r="B564" s="3"/>
      <c r="C564" s="3"/>
      <c r="D564" s="3"/>
      <c r="E564" s="3"/>
      <c r="F564" s="133"/>
      <c r="G564" s="133"/>
      <c r="H564" s="3"/>
      <c r="I564" s="3"/>
      <c r="J564" s="3"/>
      <c r="K564" s="3"/>
      <c r="L564" s="3"/>
      <c r="M564" s="3"/>
      <c r="N564" s="3"/>
      <c r="O564" s="3"/>
      <c r="P564" s="3"/>
      <c r="Q564" s="3"/>
      <c r="R564" s="3"/>
      <c r="S564" s="3"/>
      <c r="T564" s="3"/>
      <c r="U564" s="3"/>
      <c r="V564" s="3"/>
      <c r="W564" s="3"/>
      <c r="X564" s="3"/>
      <c r="Y564" s="3"/>
      <c r="Z564" s="3"/>
    </row>
    <row r="565" ht="14.25" customHeight="1">
      <c r="A565" s="3"/>
      <c r="B565" s="3"/>
      <c r="C565" s="3"/>
      <c r="D565" s="3"/>
      <c r="E565" s="3"/>
      <c r="F565" s="133"/>
      <c r="G565" s="133"/>
      <c r="H565" s="3"/>
      <c r="I565" s="3"/>
      <c r="J565" s="3"/>
      <c r="K565" s="3"/>
      <c r="L565" s="3"/>
      <c r="M565" s="3"/>
      <c r="N565" s="3"/>
      <c r="O565" s="3"/>
      <c r="P565" s="3"/>
      <c r="Q565" s="3"/>
      <c r="R565" s="3"/>
      <c r="S565" s="3"/>
      <c r="T565" s="3"/>
      <c r="U565" s="3"/>
      <c r="V565" s="3"/>
      <c r="W565" s="3"/>
      <c r="X565" s="3"/>
      <c r="Y565" s="3"/>
      <c r="Z565" s="3"/>
    </row>
    <row r="566" ht="14.25" customHeight="1">
      <c r="A566" s="3"/>
      <c r="B566" s="3"/>
      <c r="C566" s="3"/>
      <c r="D566" s="3"/>
      <c r="E566" s="3"/>
      <c r="F566" s="133"/>
      <c r="G566" s="133"/>
      <c r="H566" s="3"/>
      <c r="I566" s="3"/>
      <c r="J566" s="3"/>
      <c r="K566" s="3"/>
      <c r="L566" s="3"/>
      <c r="M566" s="3"/>
      <c r="N566" s="3"/>
      <c r="O566" s="3"/>
      <c r="P566" s="3"/>
      <c r="Q566" s="3"/>
      <c r="R566" s="3"/>
      <c r="S566" s="3"/>
      <c r="T566" s="3"/>
      <c r="U566" s="3"/>
      <c r="V566" s="3"/>
      <c r="W566" s="3"/>
      <c r="X566" s="3"/>
      <c r="Y566" s="3"/>
      <c r="Z566" s="3"/>
    </row>
    <row r="567" ht="14.25" customHeight="1">
      <c r="A567" s="3"/>
      <c r="B567" s="3"/>
      <c r="C567" s="3"/>
      <c r="D567" s="3"/>
      <c r="E567" s="3"/>
      <c r="F567" s="133"/>
      <c r="G567" s="133"/>
      <c r="H567" s="3"/>
      <c r="I567" s="3"/>
      <c r="J567" s="3"/>
      <c r="K567" s="3"/>
      <c r="L567" s="3"/>
      <c r="M567" s="3"/>
      <c r="N567" s="3"/>
      <c r="O567" s="3"/>
      <c r="P567" s="3"/>
      <c r="Q567" s="3"/>
      <c r="R567" s="3"/>
      <c r="S567" s="3"/>
      <c r="T567" s="3"/>
      <c r="U567" s="3"/>
      <c r="V567" s="3"/>
      <c r="W567" s="3"/>
      <c r="X567" s="3"/>
      <c r="Y567" s="3"/>
      <c r="Z567" s="3"/>
    </row>
    <row r="568" ht="14.25" customHeight="1">
      <c r="A568" s="3"/>
      <c r="B568" s="3"/>
      <c r="C568" s="3"/>
      <c r="D568" s="3"/>
      <c r="E568" s="3"/>
      <c r="F568" s="133"/>
      <c r="G568" s="133"/>
      <c r="H568" s="3"/>
      <c r="I568" s="3"/>
      <c r="J568" s="3"/>
      <c r="K568" s="3"/>
      <c r="L568" s="3"/>
      <c r="M568" s="3"/>
      <c r="N568" s="3"/>
      <c r="O568" s="3"/>
      <c r="P568" s="3"/>
      <c r="Q568" s="3"/>
      <c r="R568" s="3"/>
      <c r="S568" s="3"/>
      <c r="T568" s="3"/>
      <c r="U568" s="3"/>
      <c r="V568" s="3"/>
      <c r="W568" s="3"/>
      <c r="X568" s="3"/>
      <c r="Y568" s="3"/>
      <c r="Z568" s="3"/>
    </row>
    <row r="569" ht="14.25" customHeight="1">
      <c r="A569" s="3"/>
      <c r="B569" s="3"/>
      <c r="C569" s="3"/>
      <c r="D569" s="3"/>
      <c r="E569" s="3"/>
      <c r="F569" s="133"/>
      <c r="G569" s="133"/>
      <c r="H569" s="3"/>
      <c r="I569" s="3"/>
      <c r="J569" s="3"/>
      <c r="K569" s="3"/>
      <c r="L569" s="3"/>
      <c r="M569" s="3"/>
      <c r="N569" s="3"/>
      <c r="O569" s="3"/>
      <c r="P569" s="3"/>
      <c r="Q569" s="3"/>
      <c r="R569" s="3"/>
      <c r="S569" s="3"/>
      <c r="T569" s="3"/>
      <c r="U569" s="3"/>
      <c r="V569" s="3"/>
      <c r="W569" s="3"/>
      <c r="X569" s="3"/>
      <c r="Y569" s="3"/>
      <c r="Z569" s="3"/>
    </row>
    <row r="570" ht="14.25" customHeight="1">
      <c r="A570" s="3"/>
      <c r="B570" s="3"/>
      <c r="C570" s="3"/>
      <c r="D570" s="3"/>
      <c r="E570" s="3"/>
      <c r="F570" s="133"/>
      <c r="G570" s="133"/>
      <c r="H570" s="3"/>
      <c r="I570" s="3"/>
      <c r="J570" s="3"/>
      <c r="K570" s="3"/>
      <c r="L570" s="3"/>
      <c r="M570" s="3"/>
      <c r="N570" s="3"/>
      <c r="O570" s="3"/>
      <c r="P570" s="3"/>
      <c r="Q570" s="3"/>
      <c r="R570" s="3"/>
      <c r="S570" s="3"/>
      <c r="T570" s="3"/>
      <c r="U570" s="3"/>
      <c r="V570" s="3"/>
      <c r="W570" s="3"/>
      <c r="X570" s="3"/>
      <c r="Y570" s="3"/>
      <c r="Z570" s="3"/>
    </row>
    <row r="571" ht="14.25" customHeight="1">
      <c r="A571" s="3"/>
      <c r="B571" s="3"/>
      <c r="C571" s="3"/>
      <c r="D571" s="3"/>
      <c r="E571" s="3"/>
      <c r="F571" s="133"/>
      <c r="G571" s="133"/>
      <c r="H571" s="3"/>
      <c r="I571" s="3"/>
      <c r="J571" s="3"/>
      <c r="K571" s="3"/>
      <c r="L571" s="3"/>
      <c r="M571" s="3"/>
      <c r="N571" s="3"/>
      <c r="O571" s="3"/>
      <c r="P571" s="3"/>
      <c r="Q571" s="3"/>
      <c r="R571" s="3"/>
      <c r="S571" s="3"/>
      <c r="T571" s="3"/>
      <c r="U571" s="3"/>
      <c r="V571" s="3"/>
      <c r="W571" s="3"/>
      <c r="X571" s="3"/>
      <c r="Y571" s="3"/>
      <c r="Z571" s="3"/>
    </row>
    <row r="572" ht="14.25" customHeight="1">
      <c r="A572" s="3"/>
      <c r="B572" s="3"/>
      <c r="C572" s="3"/>
      <c r="D572" s="3"/>
      <c r="E572" s="3"/>
      <c r="F572" s="133"/>
      <c r="G572" s="133"/>
      <c r="H572" s="3"/>
      <c r="I572" s="3"/>
      <c r="J572" s="3"/>
      <c r="K572" s="3"/>
      <c r="L572" s="3"/>
      <c r="M572" s="3"/>
      <c r="N572" s="3"/>
      <c r="O572" s="3"/>
      <c r="P572" s="3"/>
      <c r="Q572" s="3"/>
      <c r="R572" s="3"/>
      <c r="S572" s="3"/>
      <c r="T572" s="3"/>
      <c r="U572" s="3"/>
      <c r="V572" s="3"/>
      <c r="W572" s="3"/>
      <c r="X572" s="3"/>
      <c r="Y572" s="3"/>
      <c r="Z572" s="3"/>
    </row>
    <row r="573" ht="14.25" customHeight="1">
      <c r="A573" s="3"/>
      <c r="B573" s="3"/>
      <c r="C573" s="3"/>
      <c r="D573" s="3"/>
      <c r="E573" s="3"/>
      <c r="F573" s="133"/>
      <c r="G573" s="133"/>
      <c r="H573" s="3"/>
      <c r="I573" s="3"/>
      <c r="J573" s="3"/>
      <c r="K573" s="3"/>
      <c r="L573" s="3"/>
      <c r="M573" s="3"/>
      <c r="N573" s="3"/>
      <c r="O573" s="3"/>
      <c r="P573" s="3"/>
      <c r="Q573" s="3"/>
      <c r="R573" s="3"/>
      <c r="S573" s="3"/>
      <c r="T573" s="3"/>
      <c r="U573" s="3"/>
      <c r="V573" s="3"/>
      <c r="W573" s="3"/>
      <c r="X573" s="3"/>
      <c r="Y573" s="3"/>
      <c r="Z573" s="3"/>
    </row>
    <row r="574" ht="14.25" customHeight="1">
      <c r="A574" s="3"/>
      <c r="B574" s="3"/>
      <c r="C574" s="3"/>
      <c r="D574" s="3"/>
      <c r="E574" s="3"/>
      <c r="F574" s="133"/>
      <c r="G574" s="133"/>
      <c r="H574" s="3"/>
      <c r="I574" s="3"/>
      <c r="J574" s="3"/>
      <c r="K574" s="3"/>
      <c r="L574" s="3"/>
      <c r="M574" s="3"/>
      <c r="N574" s="3"/>
      <c r="O574" s="3"/>
      <c r="P574" s="3"/>
      <c r="Q574" s="3"/>
      <c r="R574" s="3"/>
      <c r="S574" s="3"/>
      <c r="T574" s="3"/>
      <c r="U574" s="3"/>
      <c r="V574" s="3"/>
      <c r="W574" s="3"/>
      <c r="X574" s="3"/>
      <c r="Y574" s="3"/>
      <c r="Z574" s="3"/>
    </row>
    <row r="575" ht="14.25" customHeight="1">
      <c r="A575" s="3"/>
      <c r="B575" s="3"/>
      <c r="C575" s="3"/>
      <c r="D575" s="3"/>
      <c r="E575" s="3"/>
      <c r="F575" s="133"/>
      <c r="G575" s="133"/>
      <c r="H575" s="3"/>
      <c r="I575" s="3"/>
      <c r="J575" s="3"/>
      <c r="K575" s="3"/>
      <c r="L575" s="3"/>
      <c r="M575" s="3"/>
      <c r="N575" s="3"/>
      <c r="O575" s="3"/>
      <c r="P575" s="3"/>
      <c r="Q575" s="3"/>
      <c r="R575" s="3"/>
      <c r="S575" s="3"/>
      <c r="T575" s="3"/>
      <c r="U575" s="3"/>
      <c r="V575" s="3"/>
      <c r="W575" s="3"/>
      <c r="X575" s="3"/>
      <c r="Y575" s="3"/>
      <c r="Z575" s="3"/>
    </row>
    <row r="576" ht="14.25" customHeight="1">
      <c r="A576" s="3"/>
      <c r="B576" s="3"/>
      <c r="C576" s="3"/>
      <c r="D576" s="3"/>
      <c r="E576" s="3"/>
      <c r="F576" s="133"/>
      <c r="G576" s="133"/>
      <c r="H576" s="3"/>
      <c r="I576" s="3"/>
      <c r="J576" s="3"/>
      <c r="K576" s="3"/>
      <c r="L576" s="3"/>
      <c r="M576" s="3"/>
      <c r="N576" s="3"/>
      <c r="O576" s="3"/>
      <c r="P576" s="3"/>
      <c r="Q576" s="3"/>
      <c r="R576" s="3"/>
      <c r="S576" s="3"/>
      <c r="T576" s="3"/>
      <c r="U576" s="3"/>
      <c r="V576" s="3"/>
      <c r="W576" s="3"/>
      <c r="X576" s="3"/>
      <c r="Y576" s="3"/>
      <c r="Z576" s="3"/>
    </row>
    <row r="577" ht="14.25" customHeight="1">
      <c r="A577" s="3"/>
      <c r="B577" s="3"/>
      <c r="C577" s="3"/>
      <c r="D577" s="3"/>
      <c r="E577" s="3"/>
      <c r="F577" s="133"/>
      <c r="G577" s="133"/>
      <c r="H577" s="3"/>
      <c r="I577" s="3"/>
      <c r="J577" s="3"/>
      <c r="K577" s="3"/>
      <c r="L577" s="3"/>
      <c r="M577" s="3"/>
      <c r="N577" s="3"/>
      <c r="O577" s="3"/>
      <c r="P577" s="3"/>
      <c r="Q577" s="3"/>
      <c r="R577" s="3"/>
      <c r="S577" s="3"/>
      <c r="T577" s="3"/>
      <c r="U577" s="3"/>
      <c r="V577" s="3"/>
      <c r="W577" s="3"/>
      <c r="X577" s="3"/>
      <c r="Y577" s="3"/>
      <c r="Z577" s="3"/>
    </row>
    <row r="578" ht="14.25" customHeight="1">
      <c r="A578" s="3"/>
      <c r="B578" s="3"/>
      <c r="C578" s="3"/>
      <c r="D578" s="3"/>
      <c r="E578" s="3"/>
      <c r="F578" s="133"/>
      <c r="G578" s="133"/>
      <c r="H578" s="3"/>
      <c r="I578" s="3"/>
      <c r="J578" s="3"/>
      <c r="K578" s="3"/>
      <c r="L578" s="3"/>
      <c r="M578" s="3"/>
      <c r="N578" s="3"/>
      <c r="O578" s="3"/>
      <c r="P578" s="3"/>
      <c r="Q578" s="3"/>
      <c r="R578" s="3"/>
      <c r="S578" s="3"/>
      <c r="T578" s="3"/>
      <c r="U578" s="3"/>
      <c r="V578" s="3"/>
      <c r="W578" s="3"/>
      <c r="X578" s="3"/>
      <c r="Y578" s="3"/>
      <c r="Z578" s="3"/>
    </row>
    <row r="579" ht="14.25" customHeight="1">
      <c r="A579" s="3"/>
      <c r="B579" s="3"/>
      <c r="C579" s="3"/>
      <c r="D579" s="3"/>
      <c r="E579" s="3"/>
      <c r="F579" s="133"/>
      <c r="G579" s="133"/>
      <c r="H579" s="3"/>
      <c r="I579" s="3"/>
      <c r="J579" s="3"/>
      <c r="K579" s="3"/>
      <c r="L579" s="3"/>
      <c r="M579" s="3"/>
      <c r="N579" s="3"/>
      <c r="O579" s="3"/>
      <c r="P579" s="3"/>
      <c r="Q579" s="3"/>
      <c r="R579" s="3"/>
      <c r="S579" s="3"/>
      <c r="T579" s="3"/>
      <c r="U579" s="3"/>
      <c r="V579" s="3"/>
      <c r="W579" s="3"/>
      <c r="X579" s="3"/>
      <c r="Y579" s="3"/>
      <c r="Z579" s="3"/>
    </row>
    <row r="580" ht="14.25" customHeight="1">
      <c r="A580" s="3"/>
      <c r="B580" s="3"/>
      <c r="C580" s="3"/>
      <c r="D580" s="3"/>
      <c r="E580" s="3"/>
      <c r="F580" s="133"/>
      <c r="G580" s="133"/>
      <c r="H580" s="3"/>
      <c r="I580" s="3"/>
      <c r="J580" s="3"/>
      <c r="K580" s="3"/>
      <c r="L580" s="3"/>
      <c r="M580" s="3"/>
      <c r="N580" s="3"/>
      <c r="O580" s="3"/>
      <c r="P580" s="3"/>
      <c r="Q580" s="3"/>
      <c r="R580" s="3"/>
      <c r="S580" s="3"/>
      <c r="T580" s="3"/>
      <c r="U580" s="3"/>
      <c r="V580" s="3"/>
      <c r="W580" s="3"/>
      <c r="X580" s="3"/>
      <c r="Y580" s="3"/>
      <c r="Z580" s="3"/>
    </row>
    <row r="581" ht="14.25" customHeight="1">
      <c r="A581" s="3"/>
      <c r="B581" s="3"/>
      <c r="C581" s="3"/>
      <c r="D581" s="3"/>
      <c r="E581" s="3"/>
      <c r="F581" s="133"/>
      <c r="G581" s="133"/>
      <c r="H581" s="3"/>
      <c r="I581" s="3"/>
      <c r="J581" s="3"/>
      <c r="K581" s="3"/>
      <c r="L581" s="3"/>
      <c r="M581" s="3"/>
      <c r="N581" s="3"/>
      <c r="O581" s="3"/>
      <c r="P581" s="3"/>
      <c r="Q581" s="3"/>
      <c r="R581" s="3"/>
      <c r="S581" s="3"/>
      <c r="T581" s="3"/>
      <c r="U581" s="3"/>
      <c r="V581" s="3"/>
      <c r="W581" s="3"/>
      <c r="X581" s="3"/>
      <c r="Y581" s="3"/>
      <c r="Z581" s="3"/>
    </row>
    <row r="582" ht="14.25" customHeight="1">
      <c r="A582" s="3"/>
      <c r="B582" s="3"/>
      <c r="C582" s="3"/>
      <c r="D582" s="3"/>
      <c r="E582" s="3"/>
      <c r="F582" s="133"/>
      <c r="G582" s="133"/>
      <c r="H582" s="3"/>
      <c r="I582" s="3"/>
      <c r="J582" s="3"/>
      <c r="K582" s="3"/>
      <c r="L582" s="3"/>
      <c r="M582" s="3"/>
      <c r="N582" s="3"/>
      <c r="O582" s="3"/>
      <c r="P582" s="3"/>
      <c r="Q582" s="3"/>
      <c r="R582" s="3"/>
      <c r="S582" s="3"/>
      <c r="T582" s="3"/>
      <c r="U582" s="3"/>
      <c r="V582" s="3"/>
      <c r="W582" s="3"/>
      <c r="X582" s="3"/>
      <c r="Y582" s="3"/>
      <c r="Z582" s="3"/>
    </row>
    <row r="583" ht="14.25" customHeight="1">
      <c r="A583" s="3"/>
      <c r="B583" s="3"/>
      <c r="C583" s="3"/>
      <c r="D583" s="3"/>
      <c r="E583" s="3"/>
      <c r="F583" s="133"/>
      <c r="G583" s="133"/>
      <c r="H583" s="3"/>
      <c r="I583" s="3"/>
      <c r="J583" s="3"/>
      <c r="K583" s="3"/>
      <c r="L583" s="3"/>
      <c r="M583" s="3"/>
      <c r="N583" s="3"/>
      <c r="O583" s="3"/>
      <c r="P583" s="3"/>
      <c r="Q583" s="3"/>
      <c r="R583" s="3"/>
      <c r="S583" s="3"/>
      <c r="T583" s="3"/>
      <c r="U583" s="3"/>
      <c r="V583" s="3"/>
      <c r="W583" s="3"/>
      <c r="X583" s="3"/>
      <c r="Y583" s="3"/>
      <c r="Z583" s="3"/>
    </row>
    <row r="584" ht="14.25" customHeight="1">
      <c r="A584" s="3"/>
      <c r="B584" s="3"/>
      <c r="C584" s="3"/>
      <c r="D584" s="3"/>
      <c r="E584" s="3"/>
      <c r="F584" s="133"/>
      <c r="G584" s="133"/>
      <c r="H584" s="3"/>
      <c r="I584" s="3"/>
      <c r="J584" s="3"/>
      <c r="K584" s="3"/>
      <c r="L584" s="3"/>
      <c r="M584" s="3"/>
      <c r="N584" s="3"/>
      <c r="O584" s="3"/>
      <c r="P584" s="3"/>
      <c r="Q584" s="3"/>
      <c r="R584" s="3"/>
      <c r="S584" s="3"/>
      <c r="T584" s="3"/>
      <c r="U584" s="3"/>
      <c r="V584" s="3"/>
      <c r="W584" s="3"/>
      <c r="X584" s="3"/>
      <c r="Y584" s="3"/>
      <c r="Z584" s="3"/>
    </row>
    <row r="585" ht="14.25" customHeight="1">
      <c r="A585" s="3"/>
      <c r="B585" s="3"/>
      <c r="C585" s="3"/>
      <c r="D585" s="3"/>
      <c r="E585" s="3"/>
      <c r="F585" s="133"/>
      <c r="G585" s="133"/>
      <c r="H585" s="3"/>
      <c r="I585" s="3"/>
      <c r="J585" s="3"/>
      <c r="K585" s="3"/>
      <c r="L585" s="3"/>
      <c r="M585" s="3"/>
      <c r="N585" s="3"/>
      <c r="O585" s="3"/>
      <c r="P585" s="3"/>
      <c r="Q585" s="3"/>
      <c r="R585" s="3"/>
      <c r="S585" s="3"/>
      <c r="T585" s="3"/>
      <c r="U585" s="3"/>
      <c r="V585" s="3"/>
      <c r="W585" s="3"/>
      <c r="X585" s="3"/>
      <c r="Y585" s="3"/>
      <c r="Z585" s="3"/>
    </row>
    <row r="586" ht="14.25" customHeight="1">
      <c r="A586" s="3"/>
      <c r="B586" s="3"/>
      <c r="C586" s="3"/>
      <c r="D586" s="3"/>
      <c r="E586" s="3"/>
      <c r="F586" s="133"/>
      <c r="G586" s="133"/>
      <c r="H586" s="3"/>
      <c r="I586" s="3"/>
      <c r="J586" s="3"/>
      <c r="K586" s="3"/>
      <c r="L586" s="3"/>
      <c r="M586" s="3"/>
      <c r="N586" s="3"/>
      <c r="O586" s="3"/>
      <c r="P586" s="3"/>
      <c r="Q586" s="3"/>
      <c r="R586" s="3"/>
      <c r="S586" s="3"/>
      <c r="T586" s="3"/>
      <c r="U586" s="3"/>
      <c r="V586" s="3"/>
      <c r="W586" s="3"/>
      <c r="X586" s="3"/>
      <c r="Y586" s="3"/>
      <c r="Z586" s="3"/>
    </row>
    <row r="587" ht="14.25" customHeight="1">
      <c r="A587" s="3"/>
      <c r="B587" s="3"/>
      <c r="C587" s="3"/>
      <c r="D587" s="3"/>
      <c r="E587" s="3"/>
      <c r="F587" s="133"/>
      <c r="G587" s="133"/>
      <c r="H587" s="3"/>
      <c r="I587" s="3"/>
      <c r="J587" s="3"/>
      <c r="K587" s="3"/>
      <c r="L587" s="3"/>
      <c r="M587" s="3"/>
      <c r="N587" s="3"/>
      <c r="O587" s="3"/>
      <c r="P587" s="3"/>
      <c r="Q587" s="3"/>
      <c r="R587" s="3"/>
      <c r="S587" s="3"/>
      <c r="T587" s="3"/>
      <c r="U587" s="3"/>
      <c r="V587" s="3"/>
      <c r="W587" s="3"/>
      <c r="X587" s="3"/>
      <c r="Y587" s="3"/>
      <c r="Z587" s="3"/>
    </row>
    <row r="588" ht="14.25" customHeight="1">
      <c r="A588" s="3"/>
      <c r="B588" s="3"/>
      <c r="C588" s="3"/>
      <c r="D588" s="3"/>
      <c r="E588" s="3"/>
      <c r="F588" s="133"/>
      <c r="G588" s="133"/>
      <c r="H588" s="3"/>
      <c r="I588" s="3"/>
      <c r="J588" s="3"/>
      <c r="K588" s="3"/>
      <c r="L588" s="3"/>
      <c r="M588" s="3"/>
      <c r="N588" s="3"/>
      <c r="O588" s="3"/>
      <c r="P588" s="3"/>
      <c r="Q588" s="3"/>
      <c r="R588" s="3"/>
      <c r="S588" s="3"/>
      <c r="T588" s="3"/>
      <c r="U588" s="3"/>
      <c r="V588" s="3"/>
      <c r="W588" s="3"/>
      <c r="X588" s="3"/>
      <c r="Y588" s="3"/>
      <c r="Z588" s="3"/>
    </row>
    <row r="589" ht="14.25" customHeight="1">
      <c r="A589" s="3"/>
      <c r="B589" s="3"/>
      <c r="C589" s="3"/>
      <c r="D589" s="3"/>
      <c r="E589" s="3"/>
      <c r="F589" s="133"/>
      <c r="G589" s="133"/>
      <c r="H589" s="3"/>
      <c r="I589" s="3"/>
      <c r="J589" s="3"/>
      <c r="K589" s="3"/>
      <c r="L589" s="3"/>
      <c r="M589" s="3"/>
      <c r="N589" s="3"/>
      <c r="O589" s="3"/>
      <c r="P589" s="3"/>
      <c r="Q589" s="3"/>
      <c r="R589" s="3"/>
      <c r="S589" s="3"/>
      <c r="T589" s="3"/>
      <c r="U589" s="3"/>
      <c r="V589" s="3"/>
      <c r="W589" s="3"/>
      <c r="X589" s="3"/>
      <c r="Y589" s="3"/>
      <c r="Z589" s="3"/>
    </row>
    <row r="590" ht="14.25" customHeight="1">
      <c r="A590" s="3"/>
      <c r="B590" s="3"/>
      <c r="C590" s="3"/>
      <c r="D590" s="3"/>
      <c r="E590" s="3"/>
      <c r="F590" s="133"/>
      <c r="G590" s="133"/>
      <c r="H590" s="3"/>
      <c r="I590" s="3"/>
      <c r="J590" s="3"/>
      <c r="K590" s="3"/>
      <c r="L590" s="3"/>
      <c r="M590" s="3"/>
      <c r="N590" s="3"/>
      <c r="O590" s="3"/>
      <c r="P590" s="3"/>
      <c r="Q590" s="3"/>
      <c r="R590" s="3"/>
      <c r="S590" s="3"/>
      <c r="T590" s="3"/>
      <c r="U590" s="3"/>
      <c r="V590" s="3"/>
      <c r="W590" s="3"/>
      <c r="X590" s="3"/>
      <c r="Y590" s="3"/>
      <c r="Z590" s="3"/>
    </row>
    <row r="591" ht="14.25" customHeight="1">
      <c r="A591" s="3"/>
      <c r="B591" s="3"/>
      <c r="C591" s="3"/>
      <c r="D591" s="3"/>
      <c r="E591" s="3"/>
      <c r="F591" s="133"/>
      <c r="G591" s="133"/>
      <c r="H591" s="3"/>
      <c r="I591" s="3"/>
      <c r="J591" s="3"/>
      <c r="K591" s="3"/>
      <c r="L591" s="3"/>
      <c r="M591" s="3"/>
      <c r="N591" s="3"/>
      <c r="O591" s="3"/>
      <c r="P591" s="3"/>
      <c r="Q591" s="3"/>
      <c r="R591" s="3"/>
      <c r="S591" s="3"/>
      <c r="T591" s="3"/>
      <c r="U591" s="3"/>
      <c r="V591" s="3"/>
      <c r="W591" s="3"/>
      <c r="X591" s="3"/>
      <c r="Y591" s="3"/>
      <c r="Z591" s="3"/>
    </row>
    <row r="592" ht="14.25" customHeight="1">
      <c r="A592" s="3"/>
      <c r="B592" s="3"/>
      <c r="C592" s="3"/>
      <c r="D592" s="3"/>
      <c r="E592" s="3"/>
      <c r="F592" s="133"/>
      <c r="G592" s="133"/>
      <c r="H592" s="3"/>
      <c r="I592" s="3"/>
      <c r="J592" s="3"/>
      <c r="K592" s="3"/>
      <c r="L592" s="3"/>
      <c r="M592" s="3"/>
      <c r="N592" s="3"/>
      <c r="O592" s="3"/>
      <c r="P592" s="3"/>
      <c r="Q592" s="3"/>
      <c r="R592" s="3"/>
      <c r="S592" s="3"/>
      <c r="T592" s="3"/>
      <c r="U592" s="3"/>
      <c r="V592" s="3"/>
      <c r="W592" s="3"/>
      <c r="X592" s="3"/>
      <c r="Y592" s="3"/>
      <c r="Z592" s="3"/>
    </row>
    <row r="593" ht="14.25" customHeight="1">
      <c r="A593" s="3"/>
      <c r="B593" s="3"/>
      <c r="C593" s="3"/>
      <c r="D593" s="3"/>
      <c r="E593" s="3"/>
      <c r="F593" s="133"/>
      <c r="G593" s="133"/>
      <c r="H593" s="3"/>
      <c r="I593" s="3"/>
      <c r="J593" s="3"/>
      <c r="K593" s="3"/>
      <c r="L593" s="3"/>
      <c r="M593" s="3"/>
      <c r="N593" s="3"/>
      <c r="O593" s="3"/>
      <c r="P593" s="3"/>
      <c r="Q593" s="3"/>
      <c r="R593" s="3"/>
      <c r="S593" s="3"/>
      <c r="T593" s="3"/>
      <c r="U593" s="3"/>
      <c r="V593" s="3"/>
      <c r="W593" s="3"/>
      <c r="X593" s="3"/>
      <c r="Y593" s="3"/>
      <c r="Z593" s="3"/>
    </row>
    <row r="594" ht="14.25" customHeight="1">
      <c r="A594" s="3"/>
      <c r="B594" s="3"/>
      <c r="C594" s="3"/>
      <c r="D594" s="3"/>
      <c r="E594" s="3"/>
      <c r="F594" s="133"/>
      <c r="G594" s="133"/>
      <c r="H594" s="3"/>
      <c r="I594" s="3"/>
      <c r="J594" s="3"/>
      <c r="K594" s="3"/>
      <c r="L594" s="3"/>
      <c r="M594" s="3"/>
      <c r="N594" s="3"/>
      <c r="O594" s="3"/>
      <c r="P594" s="3"/>
      <c r="Q594" s="3"/>
      <c r="R594" s="3"/>
      <c r="S594" s="3"/>
      <c r="T594" s="3"/>
      <c r="U594" s="3"/>
      <c r="V594" s="3"/>
      <c r="W594" s="3"/>
      <c r="X594" s="3"/>
      <c r="Y594" s="3"/>
      <c r="Z594" s="3"/>
    </row>
    <row r="595" ht="14.25" customHeight="1">
      <c r="A595" s="3"/>
      <c r="B595" s="3"/>
      <c r="C595" s="3"/>
      <c r="D595" s="3"/>
      <c r="E595" s="3"/>
      <c r="F595" s="133"/>
      <c r="G595" s="133"/>
      <c r="H595" s="3"/>
      <c r="I595" s="3"/>
      <c r="J595" s="3"/>
      <c r="K595" s="3"/>
      <c r="L595" s="3"/>
      <c r="M595" s="3"/>
      <c r="N595" s="3"/>
      <c r="O595" s="3"/>
      <c r="P595" s="3"/>
      <c r="Q595" s="3"/>
      <c r="R595" s="3"/>
      <c r="S595" s="3"/>
      <c r="T595" s="3"/>
      <c r="U595" s="3"/>
      <c r="V595" s="3"/>
      <c r="W595" s="3"/>
      <c r="X595" s="3"/>
      <c r="Y595" s="3"/>
      <c r="Z595" s="3"/>
    </row>
    <row r="596" ht="14.25" customHeight="1">
      <c r="A596" s="3"/>
      <c r="B596" s="3"/>
      <c r="C596" s="3"/>
      <c r="D596" s="3"/>
      <c r="E596" s="3"/>
      <c r="F596" s="133"/>
      <c r="G596" s="133"/>
      <c r="H596" s="3"/>
      <c r="I596" s="3"/>
      <c r="J596" s="3"/>
      <c r="K596" s="3"/>
      <c r="L596" s="3"/>
      <c r="M596" s="3"/>
      <c r="N596" s="3"/>
      <c r="O596" s="3"/>
      <c r="P596" s="3"/>
      <c r="Q596" s="3"/>
      <c r="R596" s="3"/>
      <c r="S596" s="3"/>
      <c r="T596" s="3"/>
      <c r="U596" s="3"/>
      <c r="V596" s="3"/>
      <c r="W596" s="3"/>
      <c r="X596" s="3"/>
      <c r="Y596" s="3"/>
      <c r="Z596" s="3"/>
    </row>
    <row r="597" ht="14.25" customHeight="1">
      <c r="A597" s="3"/>
      <c r="B597" s="3"/>
      <c r="C597" s="3"/>
      <c r="D597" s="3"/>
      <c r="E597" s="3"/>
      <c r="F597" s="133"/>
      <c r="G597" s="133"/>
      <c r="H597" s="3"/>
      <c r="I597" s="3"/>
      <c r="J597" s="3"/>
      <c r="K597" s="3"/>
      <c r="L597" s="3"/>
      <c r="M597" s="3"/>
      <c r="N597" s="3"/>
      <c r="O597" s="3"/>
      <c r="P597" s="3"/>
      <c r="Q597" s="3"/>
      <c r="R597" s="3"/>
      <c r="S597" s="3"/>
      <c r="T597" s="3"/>
      <c r="U597" s="3"/>
      <c r="V597" s="3"/>
      <c r="W597" s="3"/>
      <c r="X597" s="3"/>
      <c r="Y597" s="3"/>
      <c r="Z597" s="3"/>
    </row>
    <row r="598" ht="14.25" customHeight="1">
      <c r="A598" s="3"/>
      <c r="B598" s="3"/>
      <c r="C598" s="3"/>
      <c r="D598" s="3"/>
      <c r="E598" s="3"/>
      <c r="F598" s="133"/>
      <c r="G598" s="133"/>
      <c r="H598" s="3"/>
      <c r="I598" s="3"/>
      <c r="J598" s="3"/>
      <c r="K598" s="3"/>
      <c r="L598" s="3"/>
      <c r="M598" s="3"/>
      <c r="N598" s="3"/>
      <c r="O598" s="3"/>
      <c r="P598" s="3"/>
      <c r="Q598" s="3"/>
      <c r="R598" s="3"/>
      <c r="S598" s="3"/>
      <c r="T598" s="3"/>
      <c r="U598" s="3"/>
      <c r="V598" s="3"/>
      <c r="W598" s="3"/>
      <c r="X598" s="3"/>
      <c r="Y598" s="3"/>
      <c r="Z598" s="3"/>
    </row>
    <row r="599" ht="14.25" customHeight="1">
      <c r="A599" s="3"/>
      <c r="B599" s="3"/>
      <c r="C599" s="3"/>
      <c r="D599" s="3"/>
      <c r="E599" s="3"/>
      <c r="F599" s="133"/>
      <c r="G599" s="133"/>
      <c r="H599" s="3"/>
      <c r="I599" s="3"/>
      <c r="J599" s="3"/>
      <c r="K599" s="3"/>
      <c r="L599" s="3"/>
      <c r="M599" s="3"/>
      <c r="N599" s="3"/>
      <c r="O599" s="3"/>
      <c r="P599" s="3"/>
      <c r="Q599" s="3"/>
      <c r="R599" s="3"/>
      <c r="S599" s="3"/>
      <c r="T599" s="3"/>
      <c r="U599" s="3"/>
      <c r="V599" s="3"/>
      <c r="W599" s="3"/>
      <c r="X599" s="3"/>
      <c r="Y599" s="3"/>
      <c r="Z599" s="3"/>
    </row>
    <row r="600" ht="14.25" customHeight="1">
      <c r="A600" s="3"/>
      <c r="B600" s="3"/>
      <c r="C600" s="3"/>
      <c r="D600" s="3"/>
      <c r="E600" s="3"/>
      <c r="F600" s="133"/>
      <c r="G600" s="133"/>
      <c r="H600" s="3"/>
      <c r="I600" s="3"/>
      <c r="J600" s="3"/>
      <c r="K600" s="3"/>
      <c r="L600" s="3"/>
      <c r="M600" s="3"/>
      <c r="N600" s="3"/>
      <c r="O600" s="3"/>
      <c r="P600" s="3"/>
      <c r="Q600" s="3"/>
      <c r="R600" s="3"/>
      <c r="S600" s="3"/>
      <c r="T600" s="3"/>
      <c r="U600" s="3"/>
      <c r="V600" s="3"/>
      <c r="W600" s="3"/>
      <c r="X600" s="3"/>
      <c r="Y600" s="3"/>
      <c r="Z600" s="3"/>
    </row>
    <row r="601" ht="14.25" customHeight="1">
      <c r="A601" s="3"/>
      <c r="B601" s="3"/>
      <c r="C601" s="3"/>
      <c r="D601" s="3"/>
      <c r="E601" s="3"/>
      <c r="F601" s="133"/>
      <c r="G601" s="133"/>
      <c r="H601" s="3"/>
      <c r="I601" s="3"/>
      <c r="J601" s="3"/>
      <c r="K601" s="3"/>
      <c r="L601" s="3"/>
      <c r="M601" s="3"/>
      <c r="N601" s="3"/>
      <c r="O601" s="3"/>
      <c r="P601" s="3"/>
      <c r="Q601" s="3"/>
      <c r="R601" s="3"/>
      <c r="S601" s="3"/>
      <c r="T601" s="3"/>
      <c r="U601" s="3"/>
      <c r="V601" s="3"/>
      <c r="W601" s="3"/>
      <c r="X601" s="3"/>
      <c r="Y601" s="3"/>
      <c r="Z601" s="3"/>
    </row>
    <row r="602" ht="14.25" customHeight="1">
      <c r="A602" s="3"/>
      <c r="B602" s="3"/>
      <c r="C602" s="3"/>
      <c r="D602" s="3"/>
      <c r="E602" s="3"/>
      <c r="F602" s="133"/>
      <c r="G602" s="133"/>
      <c r="H602" s="3"/>
      <c r="I602" s="3"/>
      <c r="J602" s="3"/>
      <c r="K602" s="3"/>
      <c r="L602" s="3"/>
      <c r="M602" s="3"/>
      <c r="N602" s="3"/>
      <c r="O602" s="3"/>
      <c r="P602" s="3"/>
      <c r="Q602" s="3"/>
      <c r="R602" s="3"/>
      <c r="S602" s="3"/>
      <c r="T602" s="3"/>
      <c r="U602" s="3"/>
      <c r="V602" s="3"/>
      <c r="W602" s="3"/>
      <c r="X602" s="3"/>
      <c r="Y602" s="3"/>
      <c r="Z602" s="3"/>
    </row>
    <row r="603" ht="14.25" customHeight="1">
      <c r="A603" s="3"/>
      <c r="B603" s="3"/>
      <c r="C603" s="3"/>
      <c r="D603" s="3"/>
      <c r="E603" s="3"/>
      <c r="F603" s="133"/>
      <c r="G603" s="133"/>
      <c r="H603" s="3"/>
      <c r="I603" s="3"/>
      <c r="J603" s="3"/>
      <c r="K603" s="3"/>
      <c r="L603" s="3"/>
      <c r="M603" s="3"/>
      <c r="N603" s="3"/>
      <c r="O603" s="3"/>
      <c r="P603" s="3"/>
      <c r="Q603" s="3"/>
      <c r="R603" s="3"/>
      <c r="S603" s="3"/>
      <c r="T603" s="3"/>
      <c r="U603" s="3"/>
      <c r="V603" s="3"/>
      <c r="W603" s="3"/>
      <c r="X603" s="3"/>
      <c r="Y603" s="3"/>
      <c r="Z603" s="3"/>
    </row>
    <row r="604" ht="14.25" customHeight="1">
      <c r="A604" s="3"/>
      <c r="B604" s="3"/>
      <c r="C604" s="3"/>
      <c r="D604" s="3"/>
      <c r="E604" s="3"/>
      <c r="F604" s="133"/>
      <c r="G604" s="133"/>
      <c r="H604" s="3"/>
      <c r="I604" s="3"/>
      <c r="J604" s="3"/>
      <c r="K604" s="3"/>
      <c r="L604" s="3"/>
      <c r="M604" s="3"/>
      <c r="N604" s="3"/>
      <c r="O604" s="3"/>
      <c r="P604" s="3"/>
      <c r="Q604" s="3"/>
      <c r="R604" s="3"/>
      <c r="S604" s="3"/>
      <c r="T604" s="3"/>
      <c r="U604" s="3"/>
      <c r="V604" s="3"/>
      <c r="W604" s="3"/>
      <c r="X604" s="3"/>
      <c r="Y604" s="3"/>
      <c r="Z604" s="3"/>
    </row>
    <row r="605" ht="14.25" customHeight="1">
      <c r="A605" s="3"/>
      <c r="B605" s="3"/>
      <c r="C605" s="3"/>
      <c r="D605" s="3"/>
      <c r="E605" s="3"/>
      <c r="F605" s="133"/>
      <c r="G605" s="133"/>
      <c r="H605" s="3"/>
      <c r="I605" s="3"/>
      <c r="J605" s="3"/>
      <c r="K605" s="3"/>
      <c r="L605" s="3"/>
      <c r="M605" s="3"/>
      <c r="N605" s="3"/>
      <c r="O605" s="3"/>
      <c r="P605" s="3"/>
      <c r="Q605" s="3"/>
      <c r="R605" s="3"/>
      <c r="S605" s="3"/>
      <c r="T605" s="3"/>
      <c r="U605" s="3"/>
      <c r="V605" s="3"/>
      <c r="W605" s="3"/>
      <c r="X605" s="3"/>
      <c r="Y605" s="3"/>
      <c r="Z605" s="3"/>
    </row>
    <row r="606" ht="14.25" customHeight="1">
      <c r="A606" s="3"/>
      <c r="B606" s="3"/>
      <c r="C606" s="3"/>
      <c r="D606" s="3"/>
      <c r="E606" s="3"/>
      <c r="F606" s="133"/>
      <c r="G606" s="133"/>
      <c r="H606" s="3"/>
      <c r="I606" s="3"/>
      <c r="J606" s="3"/>
      <c r="K606" s="3"/>
      <c r="L606" s="3"/>
      <c r="M606" s="3"/>
      <c r="N606" s="3"/>
      <c r="O606" s="3"/>
      <c r="P606" s="3"/>
      <c r="Q606" s="3"/>
      <c r="R606" s="3"/>
      <c r="S606" s="3"/>
      <c r="T606" s="3"/>
      <c r="U606" s="3"/>
      <c r="V606" s="3"/>
      <c r="W606" s="3"/>
      <c r="X606" s="3"/>
      <c r="Y606" s="3"/>
      <c r="Z606" s="3"/>
    </row>
    <row r="607" ht="14.25" customHeight="1">
      <c r="A607" s="3"/>
      <c r="B607" s="3"/>
      <c r="C607" s="3"/>
      <c r="D607" s="3"/>
      <c r="E607" s="3"/>
      <c r="F607" s="133"/>
      <c r="G607" s="133"/>
      <c r="H607" s="3"/>
      <c r="I607" s="3"/>
      <c r="J607" s="3"/>
      <c r="K607" s="3"/>
      <c r="L607" s="3"/>
      <c r="M607" s="3"/>
      <c r="N607" s="3"/>
      <c r="O607" s="3"/>
      <c r="P607" s="3"/>
      <c r="Q607" s="3"/>
      <c r="R607" s="3"/>
      <c r="S607" s="3"/>
      <c r="T607" s="3"/>
      <c r="U607" s="3"/>
      <c r="V607" s="3"/>
      <c r="W607" s="3"/>
      <c r="X607" s="3"/>
      <c r="Y607" s="3"/>
      <c r="Z607" s="3"/>
    </row>
    <row r="608" ht="14.25" customHeight="1">
      <c r="A608" s="3"/>
      <c r="B608" s="3"/>
      <c r="C608" s="3"/>
      <c r="D608" s="3"/>
      <c r="E608" s="3"/>
      <c r="F608" s="133"/>
      <c r="G608" s="133"/>
      <c r="H608" s="3"/>
      <c r="I608" s="3"/>
      <c r="J608" s="3"/>
      <c r="K608" s="3"/>
      <c r="L608" s="3"/>
      <c r="M608" s="3"/>
      <c r="N608" s="3"/>
      <c r="O608" s="3"/>
      <c r="P608" s="3"/>
      <c r="Q608" s="3"/>
      <c r="R608" s="3"/>
      <c r="S608" s="3"/>
      <c r="T608" s="3"/>
      <c r="U608" s="3"/>
      <c r="V608" s="3"/>
      <c r="W608" s="3"/>
      <c r="X608" s="3"/>
      <c r="Y608" s="3"/>
      <c r="Z608" s="3"/>
    </row>
    <row r="609" ht="14.25" customHeight="1">
      <c r="A609" s="3"/>
      <c r="B609" s="3"/>
      <c r="C609" s="3"/>
      <c r="D609" s="3"/>
      <c r="E609" s="3"/>
      <c r="F609" s="133"/>
      <c r="G609" s="133"/>
      <c r="H609" s="3"/>
      <c r="I609" s="3"/>
      <c r="J609" s="3"/>
      <c r="K609" s="3"/>
      <c r="L609" s="3"/>
      <c r="M609" s="3"/>
      <c r="N609" s="3"/>
      <c r="O609" s="3"/>
      <c r="P609" s="3"/>
      <c r="Q609" s="3"/>
      <c r="R609" s="3"/>
      <c r="S609" s="3"/>
      <c r="T609" s="3"/>
      <c r="U609" s="3"/>
      <c r="V609" s="3"/>
      <c r="W609" s="3"/>
      <c r="X609" s="3"/>
      <c r="Y609" s="3"/>
      <c r="Z609" s="3"/>
    </row>
    <row r="610" ht="14.25" customHeight="1">
      <c r="A610" s="3"/>
      <c r="B610" s="3"/>
      <c r="C610" s="3"/>
      <c r="D610" s="3"/>
      <c r="E610" s="3"/>
      <c r="F610" s="133"/>
      <c r="G610" s="133"/>
      <c r="H610" s="3"/>
      <c r="I610" s="3"/>
      <c r="J610" s="3"/>
      <c r="K610" s="3"/>
      <c r="L610" s="3"/>
      <c r="M610" s="3"/>
      <c r="N610" s="3"/>
      <c r="O610" s="3"/>
      <c r="P610" s="3"/>
      <c r="Q610" s="3"/>
      <c r="R610" s="3"/>
      <c r="S610" s="3"/>
      <c r="T610" s="3"/>
      <c r="U610" s="3"/>
      <c r="V610" s="3"/>
      <c r="W610" s="3"/>
      <c r="X610" s="3"/>
      <c r="Y610" s="3"/>
      <c r="Z610" s="3"/>
    </row>
    <row r="611" ht="14.25" customHeight="1">
      <c r="A611" s="3"/>
      <c r="B611" s="3"/>
      <c r="C611" s="3"/>
      <c r="D611" s="3"/>
      <c r="E611" s="3"/>
      <c r="F611" s="133"/>
      <c r="G611" s="133"/>
      <c r="H611" s="3"/>
      <c r="I611" s="3"/>
      <c r="J611" s="3"/>
      <c r="K611" s="3"/>
      <c r="L611" s="3"/>
      <c r="M611" s="3"/>
      <c r="N611" s="3"/>
      <c r="O611" s="3"/>
      <c r="P611" s="3"/>
      <c r="Q611" s="3"/>
      <c r="R611" s="3"/>
      <c r="S611" s="3"/>
      <c r="T611" s="3"/>
      <c r="U611" s="3"/>
      <c r="V611" s="3"/>
      <c r="W611" s="3"/>
      <c r="X611" s="3"/>
      <c r="Y611" s="3"/>
      <c r="Z611" s="3"/>
    </row>
    <row r="612" ht="14.25" customHeight="1">
      <c r="A612" s="3"/>
      <c r="B612" s="3"/>
      <c r="C612" s="3"/>
      <c r="D612" s="3"/>
      <c r="E612" s="3"/>
      <c r="F612" s="133"/>
      <c r="G612" s="133"/>
      <c r="H612" s="3"/>
      <c r="I612" s="3"/>
      <c r="J612" s="3"/>
      <c r="K612" s="3"/>
      <c r="L612" s="3"/>
      <c r="M612" s="3"/>
      <c r="N612" s="3"/>
      <c r="O612" s="3"/>
      <c r="P612" s="3"/>
      <c r="Q612" s="3"/>
      <c r="R612" s="3"/>
      <c r="S612" s="3"/>
      <c r="T612" s="3"/>
      <c r="U612" s="3"/>
      <c r="V612" s="3"/>
      <c r="W612" s="3"/>
      <c r="X612" s="3"/>
      <c r="Y612" s="3"/>
      <c r="Z612" s="3"/>
    </row>
    <row r="613" ht="14.25" customHeight="1">
      <c r="A613" s="3"/>
      <c r="B613" s="3"/>
      <c r="C613" s="3"/>
      <c r="D613" s="3"/>
      <c r="E613" s="3"/>
      <c r="F613" s="133"/>
      <c r="G613" s="133"/>
      <c r="H613" s="3"/>
      <c r="I613" s="3"/>
      <c r="J613" s="3"/>
      <c r="K613" s="3"/>
      <c r="L613" s="3"/>
      <c r="M613" s="3"/>
      <c r="N613" s="3"/>
      <c r="O613" s="3"/>
      <c r="P613" s="3"/>
      <c r="Q613" s="3"/>
      <c r="R613" s="3"/>
      <c r="S613" s="3"/>
      <c r="T613" s="3"/>
      <c r="U613" s="3"/>
      <c r="V613" s="3"/>
      <c r="W613" s="3"/>
      <c r="X613" s="3"/>
      <c r="Y613" s="3"/>
      <c r="Z613" s="3"/>
    </row>
    <row r="614" ht="14.25" customHeight="1">
      <c r="A614" s="3"/>
      <c r="B614" s="3"/>
      <c r="C614" s="3"/>
      <c r="D614" s="3"/>
      <c r="E614" s="3"/>
      <c r="F614" s="133"/>
      <c r="G614" s="133"/>
      <c r="H614" s="3"/>
      <c r="I614" s="3"/>
      <c r="J614" s="3"/>
      <c r="K614" s="3"/>
      <c r="L614" s="3"/>
      <c r="M614" s="3"/>
      <c r="N614" s="3"/>
      <c r="O614" s="3"/>
      <c r="P614" s="3"/>
      <c r="Q614" s="3"/>
      <c r="R614" s="3"/>
      <c r="S614" s="3"/>
      <c r="T614" s="3"/>
      <c r="U614" s="3"/>
      <c r="V614" s="3"/>
      <c r="W614" s="3"/>
      <c r="X614" s="3"/>
      <c r="Y614" s="3"/>
      <c r="Z614" s="3"/>
    </row>
    <row r="615" ht="14.25" customHeight="1">
      <c r="A615" s="3"/>
      <c r="B615" s="3"/>
      <c r="C615" s="3"/>
      <c r="D615" s="3"/>
      <c r="E615" s="3"/>
      <c r="F615" s="133"/>
      <c r="G615" s="133"/>
      <c r="H615" s="3"/>
      <c r="I615" s="3"/>
      <c r="J615" s="3"/>
      <c r="K615" s="3"/>
      <c r="L615" s="3"/>
      <c r="M615" s="3"/>
      <c r="N615" s="3"/>
      <c r="O615" s="3"/>
      <c r="P615" s="3"/>
      <c r="Q615" s="3"/>
      <c r="R615" s="3"/>
      <c r="S615" s="3"/>
      <c r="T615" s="3"/>
      <c r="U615" s="3"/>
      <c r="V615" s="3"/>
      <c r="W615" s="3"/>
      <c r="X615" s="3"/>
      <c r="Y615" s="3"/>
      <c r="Z615" s="3"/>
    </row>
    <row r="616" ht="14.25" customHeight="1">
      <c r="A616" s="3"/>
      <c r="B616" s="3"/>
      <c r="C616" s="3"/>
      <c r="D616" s="3"/>
      <c r="E616" s="3"/>
      <c r="F616" s="133"/>
      <c r="G616" s="133"/>
      <c r="H616" s="3"/>
      <c r="I616" s="3"/>
      <c r="J616" s="3"/>
      <c r="K616" s="3"/>
      <c r="L616" s="3"/>
      <c r="M616" s="3"/>
      <c r="N616" s="3"/>
      <c r="O616" s="3"/>
      <c r="P616" s="3"/>
      <c r="Q616" s="3"/>
      <c r="R616" s="3"/>
      <c r="S616" s="3"/>
      <c r="T616" s="3"/>
      <c r="U616" s="3"/>
      <c r="V616" s="3"/>
      <c r="W616" s="3"/>
      <c r="X616" s="3"/>
      <c r="Y616" s="3"/>
      <c r="Z616" s="3"/>
    </row>
    <row r="617" ht="14.25" customHeight="1">
      <c r="A617" s="3"/>
      <c r="B617" s="3"/>
      <c r="C617" s="3"/>
      <c r="D617" s="3"/>
      <c r="E617" s="3"/>
      <c r="F617" s="133"/>
      <c r="G617" s="133"/>
      <c r="H617" s="3"/>
      <c r="I617" s="3"/>
      <c r="J617" s="3"/>
      <c r="K617" s="3"/>
      <c r="L617" s="3"/>
      <c r="M617" s="3"/>
      <c r="N617" s="3"/>
      <c r="O617" s="3"/>
      <c r="P617" s="3"/>
      <c r="Q617" s="3"/>
      <c r="R617" s="3"/>
      <c r="S617" s="3"/>
      <c r="T617" s="3"/>
      <c r="U617" s="3"/>
      <c r="V617" s="3"/>
      <c r="W617" s="3"/>
      <c r="X617" s="3"/>
      <c r="Y617" s="3"/>
      <c r="Z617" s="3"/>
    </row>
    <row r="618" ht="14.25" customHeight="1">
      <c r="A618" s="3"/>
      <c r="B618" s="3"/>
      <c r="C618" s="3"/>
      <c r="D618" s="3"/>
      <c r="E618" s="3"/>
      <c r="F618" s="133"/>
      <c r="G618" s="133"/>
      <c r="H618" s="3"/>
      <c r="I618" s="3"/>
      <c r="J618" s="3"/>
      <c r="K618" s="3"/>
      <c r="L618" s="3"/>
      <c r="M618" s="3"/>
      <c r="N618" s="3"/>
      <c r="O618" s="3"/>
      <c r="P618" s="3"/>
      <c r="Q618" s="3"/>
      <c r="R618" s="3"/>
      <c r="S618" s="3"/>
      <c r="T618" s="3"/>
      <c r="U618" s="3"/>
      <c r="V618" s="3"/>
      <c r="W618" s="3"/>
      <c r="X618" s="3"/>
      <c r="Y618" s="3"/>
      <c r="Z618" s="3"/>
    </row>
    <row r="619" ht="14.25" customHeight="1">
      <c r="A619" s="3"/>
      <c r="B619" s="3"/>
      <c r="C619" s="3"/>
      <c r="D619" s="3"/>
      <c r="E619" s="3"/>
      <c r="F619" s="133"/>
      <c r="G619" s="133"/>
      <c r="H619" s="3"/>
      <c r="I619" s="3"/>
      <c r="J619" s="3"/>
      <c r="K619" s="3"/>
      <c r="L619" s="3"/>
      <c r="M619" s="3"/>
      <c r="N619" s="3"/>
      <c r="O619" s="3"/>
      <c r="P619" s="3"/>
      <c r="Q619" s="3"/>
      <c r="R619" s="3"/>
      <c r="S619" s="3"/>
      <c r="T619" s="3"/>
      <c r="U619" s="3"/>
      <c r="V619" s="3"/>
      <c r="W619" s="3"/>
      <c r="X619" s="3"/>
      <c r="Y619" s="3"/>
      <c r="Z619" s="3"/>
    </row>
    <row r="620" ht="14.25" customHeight="1">
      <c r="A620" s="3"/>
      <c r="B620" s="3"/>
      <c r="C620" s="3"/>
      <c r="D620" s="3"/>
      <c r="E620" s="3"/>
      <c r="F620" s="133"/>
      <c r="G620" s="133"/>
      <c r="H620" s="3"/>
      <c r="I620" s="3"/>
      <c r="J620" s="3"/>
      <c r="K620" s="3"/>
      <c r="L620" s="3"/>
      <c r="M620" s="3"/>
      <c r="N620" s="3"/>
      <c r="O620" s="3"/>
      <c r="P620" s="3"/>
      <c r="Q620" s="3"/>
      <c r="R620" s="3"/>
      <c r="S620" s="3"/>
      <c r="T620" s="3"/>
      <c r="U620" s="3"/>
      <c r="V620" s="3"/>
      <c r="W620" s="3"/>
      <c r="X620" s="3"/>
      <c r="Y620" s="3"/>
      <c r="Z620" s="3"/>
    </row>
    <row r="621" ht="14.25" customHeight="1">
      <c r="A621" s="3"/>
      <c r="B621" s="3"/>
      <c r="C621" s="3"/>
      <c r="D621" s="3"/>
      <c r="E621" s="3"/>
      <c r="F621" s="133"/>
      <c r="G621" s="133"/>
      <c r="H621" s="3"/>
      <c r="I621" s="3"/>
      <c r="J621" s="3"/>
      <c r="K621" s="3"/>
      <c r="L621" s="3"/>
      <c r="M621" s="3"/>
      <c r="N621" s="3"/>
      <c r="O621" s="3"/>
      <c r="P621" s="3"/>
      <c r="Q621" s="3"/>
      <c r="R621" s="3"/>
      <c r="S621" s="3"/>
      <c r="T621" s="3"/>
      <c r="U621" s="3"/>
      <c r="V621" s="3"/>
      <c r="W621" s="3"/>
      <c r="X621" s="3"/>
      <c r="Y621" s="3"/>
      <c r="Z621" s="3"/>
    </row>
    <row r="622" ht="14.25" customHeight="1">
      <c r="A622" s="3"/>
      <c r="B622" s="3"/>
      <c r="C622" s="3"/>
      <c r="D622" s="3"/>
      <c r="E622" s="3"/>
      <c r="F622" s="133"/>
      <c r="G622" s="133"/>
      <c r="H622" s="3"/>
      <c r="I622" s="3"/>
      <c r="J622" s="3"/>
      <c r="K622" s="3"/>
      <c r="L622" s="3"/>
      <c r="M622" s="3"/>
      <c r="N622" s="3"/>
      <c r="O622" s="3"/>
      <c r="P622" s="3"/>
      <c r="Q622" s="3"/>
      <c r="R622" s="3"/>
      <c r="S622" s="3"/>
      <c r="T622" s="3"/>
      <c r="U622" s="3"/>
      <c r="V622" s="3"/>
      <c r="W622" s="3"/>
      <c r="X622" s="3"/>
      <c r="Y622" s="3"/>
      <c r="Z622" s="3"/>
    </row>
    <row r="623" ht="14.25" customHeight="1">
      <c r="A623" s="3"/>
      <c r="B623" s="3"/>
      <c r="C623" s="3"/>
      <c r="D623" s="3"/>
      <c r="E623" s="3"/>
      <c r="F623" s="133"/>
      <c r="G623" s="133"/>
      <c r="H623" s="3"/>
      <c r="I623" s="3"/>
      <c r="J623" s="3"/>
      <c r="K623" s="3"/>
      <c r="L623" s="3"/>
      <c r="M623" s="3"/>
      <c r="N623" s="3"/>
      <c r="O623" s="3"/>
      <c r="P623" s="3"/>
      <c r="Q623" s="3"/>
      <c r="R623" s="3"/>
      <c r="S623" s="3"/>
      <c r="T623" s="3"/>
      <c r="U623" s="3"/>
      <c r="V623" s="3"/>
      <c r="W623" s="3"/>
      <c r="X623" s="3"/>
      <c r="Y623" s="3"/>
      <c r="Z623" s="3"/>
    </row>
    <row r="624" ht="14.25" customHeight="1">
      <c r="A624" s="3"/>
      <c r="B624" s="3"/>
      <c r="C624" s="3"/>
      <c r="D624" s="3"/>
      <c r="E624" s="3"/>
      <c r="F624" s="133"/>
      <c r="G624" s="133"/>
      <c r="H624" s="3"/>
      <c r="I624" s="3"/>
      <c r="J624" s="3"/>
      <c r="K624" s="3"/>
      <c r="L624" s="3"/>
      <c r="M624" s="3"/>
      <c r="N624" s="3"/>
      <c r="O624" s="3"/>
      <c r="P624" s="3"/>
      <c r="Q624" s="3"/>
      <c r="R624" s="3"/>
      <c r="S624" s="3"/>
      <c r="T624" s="3"/>
      <c r="U624" s="3"/>
      <c r="V624" s="3"/>
      <c r="W624" s="3"/>
      <c r="X624" s="3"/>
      <c r="Y624" s="3"/>
      <c r="Z624" s="3"/>
    </row>
    <row r="625" ht="14.25" customHeight="1">
      <c r="A625" s="3"/>
      <c r="B625" s="3"/>
      <c r="C625" s="3"/>
      <c r="D625" s="3"/>
      <c r="E625" s="3"/>
      <c r="F625" s="133"/>
      <c r="G625" s="133"/>
      <c r="H625" s="3"/>
      <c r="I625" s="3"/>
      <c r="J625" s="3"/>
      <c r="K625" s="3"/>
      <c r="L625" s="3"/>
      <c r="M625" s="3"/>
      <c r="N625" s="3"/>
      <c r="O625" s="3"/>
      <c r="P625" s="3"/>
      <c r="Q625" s="3"/>
      <c r="R625" s="3"/>
      <c r="S625" s="3"/>
      <c r="T625" s="3"/>
      <c r="U625" s="3"/>
      <c r="V625" s="3"/>
      <c r="W625" s="3"/>
      <c r="X625" s="3"/>
      <c r="Y625" s="3"/>
      <c r="Z625" s="3"/>
    </row>
    <row r="626" ht="14.25" customHeight="1">
      <c r="A626" s="3"/>
      <c r="B626" s="3"/>
      <c r="C626" s="3"/>
      <c r="D626" s="3"/>
      <c r="E626" s="3"/>
      <c r="F626" s="133"/>
      <c r="G626" s="133"/>
      <c r="H626" s="3"/>
      <c r="I626" s="3"/>
      <c r="J626" s="3"/>
      <c r="K626" s="3"/>
      <c r="L626" s="3"/>
      <c r="M626" s="3"/>
      <c r="N626" s="3"/>
      <c r="O626" s="3"/>
      <c r="P626" s="3"/>
      <c r="Q626" s="3"/>
      <c r="R626" s="3"/>
      <c r="S626" s="3"/>
      <c r="T626" s="3"/>
      <c r="U626" s="3"/>
      <c r="V626" s="3"/>
      <c r="W626" s="3"/>
      <c r="X626" s="3"/>
      <c r="Y626" s="3"/>
      <c r="Z626" s="3"/>
    </row>
    <row r="627" ht="14.25" customHeight="1">
      <c r="A627" s="3"/>
      <c r="B627" s="3"/>
      <c r="C627" s="3"/>
      <c r="D627" s="3"/>
      <c r="E627" s="3"/>
      <c r="F627" s="133"/>
      <c r="G627" s="133"/>
      <c r="H627" s="3"/>
      <c r="I627" s="3"/>
      <c r="J627" s="3"/>
      <c r="K627" s="3"/>
      <c r="L627" s="3"/>
      <c r="M627" s="3"/>
      <c r="N627" s="3"/>
      <c r="O627" s="3"/>
      <c r="P627" s="3"/>
      <c r="Q627" s="3"/>
      <c r="R627" s="3"/>
      <c r="S627" s="3"/>
      <c r="T627" s="3"/>
      <c r="U627" s="3"/>
      <c r="V627" s="3"/>
      <c r="W627" s="3"/>
      <c r="X627" s="3"/>
      <c r="Y627" s="3"/>
      <c r="Z627" s="3"/>
    </row>
    <row r="628" ht="14.25" customHeight="1">
      <c r="A628" s="3"/>
      <c r="B628" s="3"/>
      <c r="C628" s="3"/>
      <c r="D628" s="3"/>
      <c r="E628" s="3"/>
      <c r="F628" s="133"/>
      <c r="G628" s="133"/>
      <c r="H628" s="3"/>
      <c r="I628" s="3"/>
      <c r="J628" s="3"/>
      <c r="K628" s="3"/>
      <c r="L628" s="3"/>
      <c r="M628" s="3"/>
      <c r="N628" s="3"/>
      <c r="O628" s="3"/>
      <c r="P628" s="3"/>
      <c r="Q628" s="3"/>
      <c r="R628" s="3"/>
      <c r="S628" s="3"/>
      <c r="T628" s="3"/>
      <c r="U628" s="3"/>
      <c r="V628" s="3"/>
      <c r="W628" s="3"/>
      <c r="X628" s="3"/>
      <c r="Y628" s="3"/>
      <c r="Z628" s="3"/>
    </row>
    <row r="629" ht="14.25" customHeight="1">
      <c r="A629" s="3"/>
      <c r="B629" s="3"/>
      <c r="C629" s="3"/>
      <c r="D629" s="3"/>
      <c r="E629" s="3"/>
      <c r="F629" s="133"/>
      <c r="G629" s="133"/>
      <c r="H629" s="3"/>
      <c r="I629" s="3"/>
      <c r="J629" s="3"/>
      <c r="K629" s="3"/>
      <c r="L629" s="3"/>
      <c r="M629" s="3"/>
      <c r="N629" s="3"/>
      <c r="O629" s="3"/>
      <c r="P629" s="3"/>
      <c r="Q629" s="3"/>
      <c r="R629" s="3"/>
      <c r="S629" s="3"/>
      <c r="T629" s="3"/>
      <c r="U629" s="3"/>
      <c r="V629" s="3"/>
      <c r="W629" s="3"/>
      <c r="X629" s="3"/>
      <c r="Y629" s="3"/>
      <c r="Z629" s="3"/>
    </row>
    <row r="630" ht="14.25" customHeight="1">
      <c r="A630" s="3"/>
      <c r="B630" s="3"/>
      <c r="C630" s="3"/>
      <c r="D630" s="3"/>
      <c r="E630" s="3"/>
      <c r="F630" s="133"/>
      <c r="G630" s="133"/>
      <c r="H630" s="3"/>
      <c r="I630" s="3"/>
      <c r="J630" s="3"/>
      <c r="K630" s="3"/>
      <c r="L630" s="3"/>
      <c r="M630" s="3"/>
      <c r="N630" s="3"/>
      <c r="O630" s="3"/>
      <c r="P630" s="3"/>
      <c r="Q630" s="3"/>
      <c r="R630" s="3"/>
      <c r="S630" s="3"/>
      <c r="T630" s="3"/>
      <c r="U630" s="3"/>
      <c r="V630" s="3"/>
      <c r="W630" s="3"/>
      <c r="X630" s="3"/>
      <c r="Y630" s="3"/>
      <c r="Z630" s="3"/>
    </row>
    <row r="631" ht="14.25" customHeight="1">
      <c r="A631" s="3"/>
      <c r="B631" s="3"/>
      <c r="C631" s="3"/>
      <c r="D631" s="3"/>
      <c r="E631" s="3"/>
      <c r="F631" s="133"/>
      <c r="G631" s="133"/>
      <c r="H631" s="3"/>
      <c r="I631" s="3"/>
      <c r="J631" s="3"/>
      <c r="K631" s="3"/>
      <c r="L631" s="3"/>
      <c r="M631" s="3"/>
      <c r="N631" s="3"/>
      <c r="O631" s="3"/>
      <c r="P631" s="3"/>
      <c r="Q631" s="3"/>
      <c r="R631" s="3"/>
      <c r="S631" s="3"/>
      <c r="T631" s="3"/>
      <c r="U631" s="3"/>
      <c r="V631" s="3"/>
      <c r="W631" s="3"/>
      <c r="X631" s="3"/>
      <c r="Y631" s="3"/>
      <c r="Z631" s="3"/>
    </row>
    <row r="632" ht="14.25" customHeight="1">
      <c r="A632" s="3"/>
      <c r="B632" s="3"/>
      <c r="C632" s="3"/>
      <c r="D632" s="3"/>
      <c r="E632" s="3"/>
      <c r="F632" s="133"/>
      <c r="G632" s="133"/>
      <c r="H632" s="3"/>
      <c r="I632" s="3"/>
      <c r="J632" s="3"/>
      <c r="K632" s="3"/>
      <c r="L632" s="3"/>
      <c r="M632" s="3"/>
      <c r="N632" s="3"/>
      <c r="O632" s="3"/>
      <c r="P632" s="3"/>
      <c r="Q632" s="3"/>
      <c r="R632" s="3"/>
      <c r="S632" s="3"/>
      <c r="T632" s="3"/>
      <c r="U632" s="3"/>
      <c r="V632" s="3"/>
      <c r="W632" s="3"/>
      <c r="X632" s="3"/>
      <c r="Y632" s="3"/>
      <c r="Z632" s="3"/>
    </row>
    <row r="633" ht="14.25" customHeight="1">
      <c r="A633" s="3"/>
      <c r="B633" s="3"/>
      <c r="C633" s="3"/>
      <c r="D633" s="3"/>
      <c r="E633" s="3"/>
      <c r="F633" s="133"/>
      <c r="G633" s="133"/>
      <c r="H633" s="3"/>
      <c r="I633" s="3"/>
      <c r="J633" s="3"/>
      <c r="K633" s="3"/>
      <c r="L633" s="3"/>
      <c r="M633" s="3"/>
      <c r="N633" s="3"/>
      <c r="O633" s="3"/>
      <c r="P633" s="3"/>
      <c r="Q633" s="3"/>
      <c r="R633" s="3"/>
      <c r="S633" s="3"/>
      <c r="T633" s="3"/>
      <c r="U633" s="3"/>
      <c r="V633" s="3"/>
      <c r="W633" s="3"/>
      <c r="X633" s="3"/>
      <c r="Y633" s="3"/>
      <c r="Z633" s="3"/>
    </row>
    <row r="634" ht="14.25" customHeight="1">
      <c r="A634" s="3"/>
      <c r="B634" s="3"/>
      <c r="C634" s="3"/>
      <c r="D634" s="3"/>
      <c r="E634" s="3"/>
      <c r="F634" s="133"/>
      <c r="G634" s="133"/>
      <c r="H634" s="3"/>
      <c r="I634" s="3"/>
      <c r="J634" s="3"/>
      <c r="K634" s="3"/>
      <c r="L634" s="3"/>
      <c r="M634" s="3"/>
      <c r="N634" s="3"/>
      <c r="O634" s="3"/>
      <c r="P634" s="3"/>
      <c r="Q634" s="3"/>
      <c r="R634" s="3"/>
      <c r="S634" s="3"/>
      <c r="T634" s="3"/>
      <c r="U634" s="3"/>
      <c r="V634" s="3"/>
      <c r="W634" s="3"/>
      <c r="X634" s="3"/>
      <c r="Y634" s="3"/>
      <c r="Z634" s="3"/>
    </row>
    <row r="635" ht="14.25" customHeight="1">
      <c r="A635" s="3"/>
      <c r="B635" s="3"/>
      <c r="C635" s="3"/>
      <c r="D635" s="3"/>
      <c r="E635" s="3"/>
      <c r="F635" s="133"/>
      <c r="G635" s="133"/>
      <c r="H635" s="3"/>
      <c r="I635" s="3"/>
      <c r="J635" s="3"/>
      <c r="K635" s="3"/>
      <c r="L635" s="3"/>
      <c r="M635" s="3"/>
      <c r="N635" s="3"/>
      <c r="O635" s="3"/>
      <c r="P635" s="3"/>
      <c r="Q635" s="3"/>
      <c r="R635" s="3"/>
      <c r="S635" s="3"/>
      <c r="T635" s="3"/>
      <c r="U635" s="3"/>
      <c r="V635" s="3"/>
      <c r="W635" s="3"/>
      <c r="X635" s="3"/>
      <c r="Y635" s="3"/>
      <c r="Z635" s="3"/>
    </row>
    <row r="636" ht="14.25" customHeight="1">
      <c r="A636" s="3"/>
      <c r="B636" s="3"/>
      <c r="C636" s="3"/>
      <c r="D636" s="3"/>
      <c r="E636" s="3"/>
      <c r="F636" s="133"/>
      <c r="G636" s="133"/>
      <c r="H636" s="3"/>
      <c r="I636" s="3"/>
      <c r="J636" s="3"/>
      <c r="K636" s="3"/>
      <c r="L636" s="3"/>
      <c r="M636" s="3"/>
      <c r="N636" s="3"/>
      <c r="O636" s="3"/>
      <c r="P636" s="3"/>
      <c r="Q636" s="3"/>
      <c r="R636" s="3"/>
      <c r="S636" s="3"/>
      <c r="T636" s="3"/>
      <c r="U636" s="3"/>
      <c r="V636" s="3"/>
      <c r="W636" s="3"/>
      <c r="X636" s="3"/>
      <c r="Y636" s="3"/>
      <c r="Z636" s="3"/>
    </row>
    <row r="637" ht="14.25" customHeight="1">
      <c r="A637" s="3"/>
      <c r="B637" s="3"/>
      <c r="C637" s="3"/>
      <c r="D637" s="3"/>
      <c r="E637" s="3"/>
      <c r="F637" s="133"/>
      <c r="G637" s="133"/>
      <c r="H637" s="3"/>
      <c r="I637" s="3"/>
      <c r="J637" s="3"/>
      <c r="K637" s="3"/>
      <c r="L637" s="3"/>
      <c r="M637" s="3"/>
      <c r="N637" s="3"/>
      <c r="O637" s="3"/>
      <c r="P637" s="3"/>
      <c r="Q637" s="3"/>
      <c r="R637" s="3"/>
      <c r="S637" s="3"/>
      <c r="T637" s="3"/>
      <c r="U637" s="3"/>
      <c r="V637" s="3"/>
      <c r="W637" s="3"/>
      <c r="X637" s="3"/>
      <c r="Y637" s="3"/>
      <c r="Z637" s="3"/>
    </row>
    <row r="638" ht="14.25" customHeight="1">
      <c r="A638" s="3"/>
      <c r="B638" s="3"/>
      <c r="C638" s="3"/>
      <c r="D638" s="3"/>
      <c r="E638" s="3"/>
      <c r="F638" s="133"/>
      <c r="G638" s="133"/>
      <c r="H638" s="3"/>
      <c r="I638" s="3"/>
      <c r="J638" s="3"/>
      <c r="K638" s="3"/>
      <c r="L638" s="3"/>
      <c r="M638" s="3"/>
      <c r="N638" s="3"/>
      <c r="O638" s="3"/>
      <c r="P638" s="3"/>
      <c r="Q638" s="3"/>
      <c r="R638" s="3"/>
      <c r="S638" s="3"/>
      <c r="T638" s="3"/>
      <c r="U638" s="3"/>
      <c r="V638" s="3"/>
      <c r="W638" s="3"/>
      <c r="X638" s="3"/>
      <c r="Y638" s="3"/>
      <c r="Z638" s="3"/>
    </row>
    <row r="639" ht="14.25" customHeight="1">
      <c r="A639" s="3"/>
      <c r="B639" s="3"/>
      <c r="C639" s="3"/>
      <c r="D639" s="3"/>
      <c r="E639" s="3"/>
      <c r="F639" s="133"/>
      <c r="G639" s="133"/>
      <c r="H639" s="3"/>
      <c r="I639" s="3"/>
      <c r="J639" s="3"/>
      <c r="K639" s="3"/>
      <c r="L639" s="3"/>
      <c r="M639" s="3"/>
      <c r="N639" s="3"/>
      <c r="O639" s="3"/>
      <c r="P639" s="3"/>
      <c r="Q639" s="3"/>
      <c r="R639" s="3"/>
      <c r="S639" s="3"/>
      <c r="T639" s="3"/>
      <c r="U639" s="3"/>
      <c r="V639" s="3"/>
      <c r="W639" s="3"/>
      <c r="X639" s="3"/>
      <c r="Y639" s="3"/>
      <c r="Z639" s="3"/>
    </row>
    <row r="640" ht="14.25" customHeight="1">
      <c r="A640" s="3"/>
      <c r="B640" s="3"/>
      <c r="C640" s="3"/>
      <c r="D640" s="3"/>
      <c r="E640" s="3"/>
      <c r="F640" s="133"/>
      <c r="G640" s="133"/>
      <c r="H640" s="3"/>
      <c r="I640" s="3"/>
      <c r="J640" s="3"/>
      <c r="K640" s="3"/>
      <c r="L640" s="3"/>
      <c r="M640" s="3"/>
      <c r="N640" s="3"/>
      <c r="O640" s="3"/>
      <c r="P640" s="3"/>
      <c r="Q640" s="3"/>
      <c r="R640" s="3"/>
      <c r="S640" s="3"/>
      <c r="T640" s="3"/>
      <c r="U640" s="3"/>
      <c r="V640" s="3"/>
      <c r="W640" s="3"/>
      <c r="X640" s="3"/>
      <c r="Y640" s="3"/>
      <c r="Z640" s="3"/>
    </row>
    <row r="641" ht="14.25" customHeight="1">
      <c r="A641" s="3"/>
      <c r="B641" s="3"/>
      <c r="C641" s="3"/>
      <c r="D641" s="3"/>
      <c r="E641" s="3"/>
      <c r="F641" s="133"/>
      <c r="G641" s="133"/>
      <c r="H641" s="3"/>
      <c r="I641" s="3"/>
      <c r="J641" s="3"/>
      <c r="K641" s="3"/>
      <c r="L641" s="3"/>
      <c r="M641" s="3"/>
      <c r="N641" s="3"/>
      <c r="O641" s="3"/>
      <c r="P641" s="3"/>
      <c r="Q641" s="3"/>
      <c r="R641" s="3"/>
      <c r="S641" s="3"/>
      <c r="T641" s="3"/>
      <c r="U641" s="3"/>
      <c r="V641" s="3"/>
      <c r="W641" s="3"/>
      <c r="X641" s="3"/>
      <c r="Y641" s="3"/>
      <c r="Z641" s="3"/>
    </row>
    <row r="642" ht="14.25" customHeight="1">
      <c r="A642" s="3"/>
      <c r="B642" s="3"/>
      <c r="C642" s="3"/>
      <c r="D642" s="3"/>
      <c r="E642" s="3"/>
      <c r="F642" s="133"/>
      <c r="G642" s="133"/>
      <c r="H642" s="3"/>
      <c r="I642" s="3"/>
      <c r="J642" s="3"/>
      <c r="K642" s="3"/>
      <c r="L642" s="3"/>
      <c r="M642" s="3"/>
      <c r="N642" s="3"/>
      <c r="O642" s="3"/>
      <c r="P642" s="3"/>
      <c r="Q642" s="3"/>
      <c r="R642" s="3"/>
      <c r="S642" s="3"/>
      <c r="T642" s="3"/>
      <c r="U642" s="3"/>
      <c r="V642" s="3"/>
      <c r="W642" s="3"/>
      <c r="X642" s="3"/>
      <c r="Y642" s="3"/>
      <c r="Z642" s="3"/>
    </row>
    <row r="643" ht="14.25" customHeight="1">
      <c r="A643" s="3"/>
      <c r="B643" s="3"/>
      <c r="C643" s="3"/>
      <c r="D643" s="3"/>
      <c r="E643" s="3"/>
      <c r="F643" s="133"/>
      <c r="G643" s="133"/>
      <c r="H643" s="3"/>
      <c r="I643" s="3"/>
      <c r="J643" s="3"/>
      <c r="K643" s="3"/>
      <c r="L643" s="3"/>
      <c r="M643" s="3"/>
      <c r="N643" s="3"/>
      <c r="O643" s="3"/>
      <c r="P643" s="3"/>
      <c r="Q643" s="3"/>
      <c r="R643" s="3"/>
      <c r="S643" s="3"/>
      <c r="T643" s="3"/>
      <c r="U643" s="3"/>
      <c r="V643" s="3"/>
      <c r="W643" s="3"/>
      <c r="X643" s="3"/>
      <c r="Y643" s="3"/>
      <c r="Z643" s="3"/>
    </row>
    <row r="644" ht="14.25" customHeight="1">
      <c r="A644" s="3"/>
      <c r="B644" s="3"/>
      <c r="C644" s="3"/>
      <c r="D644" s="3"/>
      <c r="E644" s="3"/>
      <c r="F644" s="133"/>
      <c r="G644" s="133"/>
      <c r="H644" s="3"/>
      <c r="I644" s="3"/>
      <c r="J644" s="3"/>
      <c r="K644" s="3"/>
      <c r="L644" s="3"/>
      <c r="M644" s="3"/>
      <c r="N644" s="3"/>
      <c r="O644" s="3"/>
      <c r="P644" s="3"/>
      <c r="Q644" s="3"/>
      <c r="R644" s="3"/>
      <c r="S644" s="3"/>
      <c r="T644" s="3"/>
      <c r="U644" s="3"/>
      <c r="V644" s="3"/>
      <c r="W644" s="3"/>
      <c r="X644" s="3"/>
      <c r="Y644" s="3"/>
      <c r="Z644" s="3"/>
    </row>
    <row r="645" ht="14.25" customHeight="1">
      <c r="A645" s="3"/>
      <c r="B645" s="3"/>
      <c r="C645" s="3"/>
      <c r="D645" s="3"/>
      <c r="E645" s="3"/>
      <c r="F645" s="133"/>
      <c r="G645" s="133"/>
      <c r="H645" s="3"/>
      <c r="I645" s="3"/>
      <c r="J645" s="3"/>
      <c r="K645" s="3"/>
      <c r="L645" s="3"/>
      <c r="M645" s="3"/>
      <c r="N645" s="3"/>
      <c r="O645" s="3"/>
      <c r="P645" s="3"/>
      <c r="Q645" s="3"/>
      <c r="R645" s="3"/>
      <c r="S645" s="3"/>
      <c r="T645" s="3"/>
      <c r="U645" s="3"/>
      <c r="V645" s="3"/>
      <c r="W645" s="3"/>
      <c r="X645" s="3"/>
      <c r="Y645" s="3"/>
      <c r="Z645" s="3"/>
    </row>
    <row r="646" ht="14.25" customHeight="1">
      <c r="A646" s="3"/>
      <c r="B646" s="3"/>
      <c r="C646" s="3"/>
      <c r="D646" s="3"/>
      <c r="E646" s="3"/>
      <c r="F646" s="133"/>
      <c r="G646" s="133"/>
      <c r="H646" s="3"/>
      <c r="I646" s="3"/>
      <c r="J646" s="3"/>
      <c r="K646" s="3"/>
      <c r="L646" s="3"/>
      <c r="M646" s="3"/>
      <c r="N646" s="3"/>
      <c r="O646" s="3"/>
      <c r="P646" s="3"/>
      <c r="Q646" s="3"/>
      <c r="R646" s="3"/>
      <c r="S646" s="3"/>
      <c r="T646" s="3"/>
      <c r="U646" s="3"/>
      <c r="V646" s="3"/>
      <c r="W646" s="3"/>
      <c r="X646" s="3"/>
      <c r="Y646" s="3"/>
      <c r="Z646" s="3"/>
    </row>
    <row r="647" ht="14.25" customHeight="1">
      <c r="A647" s="3"/>
      <c r="B647" s="3"/>
      <c r="C647" s="3"/>
      <c r="D647" s="3"/>
      <c r="E647" s="3"/>
      <c r="F647" s="133"/>
      <c r="G647" s="133"/>
      <c r="H647" s="3"/>
      <c r="I647" s="3"/>
      <c r="J647" s="3"/>
      <c r="K647" s="3"/>
      <c r="L647" s="3"/>
      <c r="M647" s="3"/>
      <c r="N647" s="3"/>
      <c r="O647" s="3"/>
      <c r="P647" s="3"/>
      <c r="Q647" s="3"/>
      <c r="R647" s="3"/>
      <c r="S647" s="3"/>
      <c r="T647" s="3"/>
      <c r="U647" s="3"/>
      <c r="V647" s="3"/>
      <c r="W647" s="3"/>
      <c r="X647" s="3"/>
      <c r="Y647" s="3"/>
      <c r="Z647" s="3"/>
    </row>
    <row r="648" ht="14.25" customHeight="1">
      <c r="A648" s="3"/>
      <c r="B648" s="3"/>
      <c r="C648" s="3"/>
      <c r="D648" s="3"/>
      <c r="E648" s="3"/>
      <c r="F648" s="133"/>
      <c r="G648" s="133"/>
      <c r="H648" s="3"/>
      <c r="I648" s="3"/>
      <c r="J648" s="3"/>
      <c r="K648" s="3"/>
      <c r="L648" s="3"/>
      <c r="M648" s="3"/>
      <c r="N648" s="3"/>
      <c r="O648" s="3"/>
      <c r="P648" s="3"/>
      <c r="Q648" s="3"/>
      <c r="R648" s="3"/>
      <c r="S648" s="3"/>
      <c r="T648" s="3"/>
      <c r="U648" s="3"/>
      <c r="V648" s="3"/>
      <c r="W648" s="3"/>
      <c r="X648" s="3"/>
      <c r="Y648" s="3"/>
      <c r="Z648" s="3"/>
    </row>
    <row r="649" ht="14.25" customHeight="1">
      <c r="A649" s="3"/>
      <c r="B649" s="3"/>
      <c r="C649" s="3"/>
      <c r="D649" s="3"/>
      <c r="E649" s="3"/>
      <c r="F649" s="133"/>
      <c r="G649" s="133"/>
      <c r="H649" s="3"/>
      <c r="I649" s="3"/>
      <c r="J649" s="3"/>
      <c r="K649" s="3"/>
      <c r="L649" s="3"/>
      <c r="M649" s="3"/>
      <c r="N649" s="3"/>
      <c r="O649" s="3"/>
      <c r="P649" s="3"/>
      <c r="Q649" s="3"/>
      <c r="R649" s="3"/>
      <c r="S649" s="3"/>
      <c r="T649" s="3"/>
      <c r="U649" s="3"/>
      <c r="V649" s="3"/>
      <c r="W649" s="3"/>
      <c r="X649" s="3"/>
      <c r="Y649" s="3"/>
      <c r="Z649" s="3"/>
    </row>
    <row r="650" ht="14.25" customHeight="1">
      <c r="A650" s="3"/>
      <c r="B650" s="3"/>
      <c r="C650" s="3"/>
      <c r="D650" s="3"/>
      <c r="E650" s="3"/>
      <c r="F650" s="133"/>
      <c r="G650" s="133"/>
      <c r="H650" s="3"/>
      <c r="I650" s="3"/>
      <c r="J650" s="3"/>
      <c r="K650" s="3"/>
      <c r="L650" s="3"/>
      <c r="M650" s="3"/>
      <c r="N650" s="3"/>
      <c r="O650" s="3"/>
      <c r="P650" s="3"/>
      <c r="Q650" s="3"/>
      <c r="R650" s="3"/>
      <c r="S650" s="3"/>
      <c r="T650" s="3"/>
      <c r="U650" s="3"/>
      <c r="V650" s="3"/>
      <c r="W650" s="3"/>
      <c r="X650" s="3"/>
      <c r="Y650" s="3"/>
      <c r="Z650" s="3"/>
    </row>
    <row r="651" ht="14.25" customHeight="1">
      <c r="A651" s="3"/>
      <c r="B651" s="3"/>
      <c r="C651" s="3"/>
      <c r="D651" s="3"/>
      <c r="E651" s="3"/>
      <c r="F651" s="133"/>
      <c r="G651" s="133"/>
      <c r="H651" s="3"/>
      <c r="I651" s="3"/>
      <c r="J651" s="3"/>
      <c r="K651" s="3"/>
      <c r="L651" s="3"/>
      <c r="M651" s="3"/>
      <c r="N651" s="3"/>
      <c r="O651" s="3"/>
      <c r="P651" s="3"/>
      <c r="Q651" s="3"/>
      <c r="R651" s="3"/>
      <c r="S651" s="3"/>
      <c r="T651" s="3"/>
      <c r="U651" s="3"/>
      <c r="V651" s="3"/>
      <c r="W651" s="3"/>
      <c r="X651" s="3"/>
      <c r="Y651" s="3"/>
      <c r="Z651" s="3"/>
    </row>
    <row r="652" ht="14.25" customHeight="1">
      <c r="A652" s="3"/>
      <c r="B652" s="3"/>
      <c r="C652" s="3"/>
      <c r="D652" s="3"/>
      <c r="E652" s="3"/>
      <c r="F652" s="133"/>
      <c r="G652" s="133"/>
      <c r="H652" s="3"/>
      <c r="I652" s="3"/>
      <c r="J652" s="3"/>
      <c r="K652" s="3"/>
      <c r="L652" s="3"/>
      <c r="M652" s="3"/>
      <c r="N652" s="3"/>
      <c r="O652" s="3"/>
      <c r="P652" s="3"/>
      <c r="Q652" s="3"/>
      <c r="R652" s="3"/>
      <c r="S652" s="3"/>
      <c r="T652" s="3"/>
      <c r="U652" s="3"/>
      <c r="V652" s="3"/>
      <c r="W652" s="3"/>
      <c r="X652" s="3"/>
      <c r="Y652" s="3"/>
      <c r="Z652" s="3"/>
    </row>
    <row r="653" ht="14.25" customHeight="1">
      <c r="A653" s="3"/>
      <c r="B653" s="3"/>
      <c r="C653" s="3"/>
      <c r="D653" s="3"/>
      <c r="E653" s="3"/>
      <c r="F653" s="133"/>
      <c r="G653" s="133"/>
      <c r="H653" s="3"/>
      <c r="I653" s="3"/>
      <c r="J653" s="3"/>
      <c r="K653" s="3"/>
      <c r="L653" s="3"/>
      <c r="M653" s="3"/>
      <c r="N653" s="3"/>
      <c r="O653" s="3"/>
      <c r="P653" s="3"/>
      <c r="Q653" s="3"/>
      <c r="R653" s="3"/>
      <c r="S653" s="3"/>
      <c r="T653" s="3"/>
      <c r="U653" s="3"/>
      <c r="V653" s="3"/>
      <c r="W653" s="3"/>
      <c r="X653" s="3"/>
      <c r="Y653" s="3"/>
      <c r="Z653" s="3"/>
    </row>
    <row r="654" ht="14.25" customHeight="1">
      <c r="A654" s="3"/>
      <c r="B654" s="3"/>
      <c r="C654" s="3"/>
      <c r="D654" s="3"/>
      <c r="E654" s="3"/>
      <c r="F654" s="133"/>
      <c r="G654" s="133"/>
      <c r="H654" s="3"/>
      <c r="I654" s="3"/>
      <c r="J654" s="3"/>
      <c r="K654" s="3"/>
      <c r="L654" s="3"/>
      <c r="M654" s="3"/>
      <c r="N654" s="3"/>
      <c r="O654" s="3"/>
      <c r="P654" s="3"/>
      <c r="Q654" s="3"/>
      <c r="R654" s="3"/>
      <c r="S654" s="3"/>
      <c r="T654" s="3"/>
      <c r="U654" s="3"/>
      <c r="V654" s="3"/>
      <c r="W654" s="3"/>
      <c r="X654" s="3"/>
      <c r="Y654" s="3"/>
      <c r="Z654" s="3"/>
    </row>
    <row r="655" ht="14.25" customHeight="1">
      <c r="A655" s="3"/>
      <c r="B655" s="3"/>
      <c r="C655" s="3"/>
      <c r="D655" s="3"/>
      <c r="E655" s="3"/>
      <c r="F655" s="133"/>
      <c r="G655" s="133"/>
      <c r="H655" s="3"/>
      <c r="I655" s="3"/>
      <c r="J655" s="3"/>
      <c r="K655" s="3"/>
      <c r="L655" s="3"/>
      <c r="M655" s="3"/>
      <c r="N655" s="3"/>
      <c r="O655" s="3"/>
      <c r="P655" s="3"/>
      <c r="Q655" s="3"/>
      <c r="R655" s="3"/>
      <c r="S655" s="3"/>
      <c r="T655" s="3"/>
      <c r="U655" s="3"/>
      <c r="V655" s="3"/>
      <c r="W655" s="3"/>
      <c r="X655" s="3"/>
      <c r="Y655" s="3"/>
      <c r="Z655" s="3"/>
    </row>
    <row r="656" ht="14.25" customHeight="1">
      <c r="A656" s="3"/>
      <c r="B656" s="3"/>
      <c r="C656" s="3"/>
      <c r="D656" s="3"/>
      <c r="E656" s="3"/>
      <c r="F656" s="133"/>
      <c r="G656" s="133"/>
      <c r="H656" s="3"/>
      <c r="I656" s="3"/>
      <c r="J656" s="3"/>
      <c r="K656" s="3"/>
      <c r="L656" s="3"/>
      <c r="M656" s="3"/>
      <c r="N656" s="3"/>
      <c r="O656" s="3"/>
      <c r="P656" s="3"/>
      <c r="Q656" s="3"/>
      <c r="R656" s="3"/>
      <c r="S656" s="3"/>
      <c r="T656" s="3"/>
      <c r="U656" s="3"/>
      <c r="V656" s="3"/>
      <c r="W656" s="3"/>
      <c r="X656" s="3"/>
      <c r="Y656" s="3"/>
      <c r="Z656" s="3"/>
    </row>
    <row r="657" ht="14.25" customHeight="1">
      <c r="A657" s="3"/>
      <c r="B657" s="3"/>
      <c r="C657" s="3"/>
      <c r="D657" s="3"/>
      <c r="E657" s="3"/>
      <c r="F657" s="133"/>
      <c r="G657" s="133"/>
      <c r="H657" s="3"/>
      <c r="I657" s="3"/>
      <c r="J657" s="3"/>
      <c r="K657" s="3"/>
      <c r="L657" s="3"/>
      <c r="M657" s="3"/>
      <c r="N657" s="3"/>
      <c r="O657" s="3"/>
      <c r="P657" s="3"/>
      <c r="Q657" s="3"/>
      <c r="R657" s="3"/>
      <c r="S657" s="3"/>
      <c r="T657" s="3"/>
      <c r="U657" s="3"/>
      <c r="V657" s="3"/>
      <c r="W657" s="3"/>
      <c r="X657" s="3"/>
      <c r="Y657" s="3"/>
      <c r="Z657" s="3"/>
    </row>
    <row r="658" ht="14.25" customHeight="1">
      <c r="A658" s="3"/>
      <c r="B658" s="3"/>
      <c r="C658" s="3"/>
      <c r="D658" s="3"/>
      <c r="E658" s="3"/>
      <c r="F658" s="133"/>
      <c r="G658" s="133"/>
      <c r="H658" s="3"/>
      <c r="I658" s="3"/>
      <c r="J658" s="3"/>
      <c r="K658" s="3"/>
      <c r="L658" s="3"/>
      <c r="M658" s="3"/>
      <c r="N658" s="3"/>
      <c r="O658" s="3"/>
      <c r="P658" s="3"/>
      <c r="Q658" s="3"/>
      <c r="R658" s="3"/>
      <c r="S658" s="3"/>
      <c r="T658" s="3"/>
      <c r="U658" s="3"/>
      <c r="V658" s="3"/>
      <c r="W658" s="3"/>
      <c r="X658" s="3"/>
      <c r="Y658" s="3"/>
      <c r="Z658" s="3"/>
    </row>
    <row r="659" ht="14.25" customHeight="1">
      <c r="A659" s="3"/>
      <c r="B659" s="3"/>
      <c r="C659" s="3"/>
      <c r="D659" s="3"/>
      <c r="E659" s="3"/>
      <c r="F659" s="133"/>
      <c r="G659" s="133"/>
      <c r="H659" s="3"/>
      <c r="I659" s="3"/>
      <c r="J659" s="3"/>
      <c r="K659" s="3"/>
      <c r="L659" s="3"/>
      <c r="M659" s="3"/>
      <c r="N659" s="3"/>
      <c r="O659" s="3"/>
      <c r="P659" s="3"/>
      <c r="Q659" s="3"/>
      <c r="R659" s="3"/>
      <c r="S659" s="3"/>
      <c r="T659" s="3"/>
      <c r="U659" s="3"/>
      <c r="V659" s="3"/>
      <c r="W659" s="3"/>
      <c r="X659" s="3"/>
      <c r="Y659" s="3"/>
      <c r="Z659" s="3"/>
    </row>
    <row r="660" ht="14.25" customHeight="1">
      <c r="A660" s="3"/>
      <c r="B660" s="3"/>
      <c r="C660" s="3"/>
      <c r="D660" s="3"/>
      <c r="E660" s="3"/>
      <c r="F660" s="133"/>
      <c r="G660" s="133"/>
      <c r="H660" s="3"/>
      <c r="I660" s="3"/>
      <c r="J660" s="3"/>
      <c r="K660" s="3"/>
      <c r="L660" s="3"/>
      <c r="M660" s="3"/>
      <c r="N660" s="3"/>
      <c r="O660" s="3"/>
      <c r="P660" s="3"/>
      <c r="Q660" s="3"/>
      <c r="R660" s="3"/>
      <c r="S660" s="3"/>
      <c r="T660" s="3"/>
      <c r="U660" s="3"/>
      <c r="V660" s="3"/>
      <c r="W660" s="3"/>
      <c r="X660" s="3"/>
      <c r="Y660" s="3"/>
      <c r="Z660" s="3"/>
    </row>
    <row r="661" ht="14.25" customHeight="1">
      <c r="A661" s="3"/>
      <c r="B661" s="3"/>
      <c r="C661" s="3"/>
      <c r="D661" s="3"/>
      <c r="E661" s="3"/>
      <c r="F661" s="133"/>
      <c r="G661" s="133"/>
      <c r="H661" s="3"/>
      <c r="I661" s="3"/>
      <c r="J661" s="3"/>
      <c r="K661" s="3"/>
      <c r="L661" s="3"/>
      <c r="M661" s="3"/>
      <c r="N661" s="3"/>
      <c r="O661" s="3"/>
      <c r="P661" s="3"/>
      <c r="Q661" s="3"/>
      <c r="R661" s="3"/>
      <c r="S661" s="3"/>
      <c r="T661" s="3"/>
      <c r="U661" s="3"/>
      <c r="V661" s="3"/>
      <c r="W661" s="3"/>
      <c r="X661" s="3"/>
      <c r="Y661" s="3"/>
      <c r="Z661" s="3"/>
    </row>
    <row r="662" ht="14.25" customHeight="1">
      <c r="A662" s="3"/>
      <c r="B662" s="3"/>
      <c r="C662" s="3"/>
      <c r="D662" s="3"/>
      <c r="E662" s="3"/>
      <c r="F662" s="133"/>
      <c r="G662" s="133"/>
      <c r="H662" s="3"/>
      <c r="I662" s="3"/>
      <c r="J662" s="3"/>
      <c r="K662" s="3"/>
      <c r="L662" s="3"/>
      <c r="M662" s="3"/>
      <c r="N662" s="3"/>
      <c r="O662" s="3"/>
      <c r="P662" s="3"/>
      <c r="Q662" s="3"/>
      <c r="R662" s="3"/>
      <c r="S662" s="3"/>
      <c r="T662" s="3"/>
      <c r="U662" s="3"/>
      <c r="V662" s="3"/>
      <c r="W662" s="3"/>
      <c r="X662" s="3"/>
      <c r="Y662" s="3"/>
      <c r="Z662" s="3"/>
    </row>
    <row r="663" ht="14.25" customHeight="1">
      <c r="A663" s="3"/>
      <c r="B663" s="3"/>
      <c r="C663" s="3"/>
      <c r="D663" s="3"/>
      <c r="E663" s="3"/>
      <c r="F663" s="133"/>
      <c r="G663" s="133"/>
      <c r="H663" s="3"/>
      <c r="I663" s="3"/>
      <c r="J663" s="3"/>
      <c r="K663" s="3"/>
      <c r="L663" s="3"/>
      <c r="M663" s="3"/>
      <c r="N663" s="3"/>
      <c r="O663" s="3"/>
      <c r="P663" s="3"/>
      <c r="Q663" s="3"/>
      <c r="R663" s="3"/>
      <c r="S663" s="3"/>
      <c r="T663" s="3"/>
      <c r="U663" s="3"/>
      <c r="V663" s="3"/>
      <c r="W663" s="3"/>
      <c r="X663" s="3"/>
      <c r="Y663" s="3"/>
      <c r="Z663" s="3"/>
    </row>
    <row r="664" ht="14.25" customHeight="1">
      <c r="A664" s="3"/>
      <c r="B664" s="3"/>
      <c r="C664" s="3"/>
      <c r="D664" s="3"/>
      <c r="E664" s="3"/>
      <c r="F664" s="133"/>
      <c r="G664" s="133"/>
      <c r="H664" s="3"/>
      <c r="I664" s="3"/>
      <c r="J664" s="3"/>
      <c r="K664" s="3"/>
      <c r="L664" s="3"/>
      <c r="M664" s="3"/>
      <c r="N664" s="3"/>
      <c r="O664" s="3"/>
      <c r="P664" s="3"/>
      <c r="Q664" s="3"/>
      <c r="R664" s="3"/>
      <c r="S664" s="3"/>
      <c r="T664" s="3"/>
      <c r="U664" s="3"/>
      <c r="V664" s="3"/>
      <c r="W664" s="3"/>
      <c r="X664" s="3"/>
      <c r="Y664" s="3"/>
      <c r="Z664" s="3"/>
    </row>
    <row r="665" ht="14.25" customHeight="1">
      <c r="A665" s="3"/>
      <c r="B665" s="3"/>
      <c r="C665" s="3"/>
      <c r="D665" s="3"/>
      <c r="E665" s="3"/>
      <c r="F665" s="133"/>
      <c r="G665" s="133"/>
      <c r="H665" s="3"/>
      <c r="I665" s="3"/>
      <c r="J665" s="3"/>
      <c r="K665" s="3"/>
      <c r="L665" s="3"/>
      <c r="M665" s="3"/>
      <c r="N665" s="3"/>
      <c r="O665" s="3"/>
      <c r="P665" s="3"/>
      <c r="Q665" s="3"/>
      <c r="R665" s="3"/>
      <c r="S665" s="3"/>
      <c r="T665" s="3"/>
      <c r="U665" s="3"/>
      <c r="V665" s="3"/>
      <c r="W665" s="3"/>
      <c r="X665" s="3"/>
      <c r="Y665" s="3"/>
      <c r="Z665" s="3"/>
    </row>
    <row r="666" ht="14.25" customHeight="1">
      <c r="A666" s="3"/>
      <c r="B666" s="3"/>
      <c r="C666" s="3"/>
      <c r="D666" s="3"/>
      <c r="E666" s="3"/>
      <c r="F666" s="133"/>
      <c r="G666" s="133"/>
      <c r="H666" s="3"/>
      <c r="I666" s="3"/>
      <c r="J666" s="3"/>
      <c r="K666" s="3"/>
      <c r="L666" s="3"/>
      <c r="M666" s="3"/>
      <c r="N666" s="3"/>
      <c r="O666" s="3"/>
      <c r="P666" s="3"/>
      <c r="Q666" s="3"/>
      <c r="R666" s="3"/>
      <c r="S666" s="3"/>
      <c r="T666" s="3"/>
      <c r="U666" s="3"/>
      <c r="V666" s="3"/>
      <c r="W666" s="3"/>
      <c r="X666" s="3"/>
      <c r="Y666" s="3"/>
      <c r="Z666" s="3"/>
    </row>
    <row r="667" ht="14.25" customHeight="1">
      <c r="A667" s="3"/>
      <c r="B667" s="3"/>
      <c r="C667" s="3"/>
      <c r="D667" s="3"/>
      <c r="E667" s="3"/>
      <c r="F667" s="133"/>
      <c r="G667" s="133"/>
      <c r="H667" s="3"/>
      <c r="I667" s="3"/>
      <c r="J667" s="3"/>
      <c r="K667" s="3"/>
      <c r="L667" s="3"/>
      <c r="M667" s="3"/>
      <c r="N667" s="3"/>
      <c r="O667" s="3"/>
      <c r="P667" s="3"/>
      <c r="Q667" s="3"/>
      <c r="R667" s="3"/>
      <c r="S667" s="3"/>
      <c r="T667" s="3"/>
      <c r="U667" s="3"/>
      <c r="V667" s="3"/>
      <c r="W667" s="3"/>
      <c r="X667" s="3"/>
      <c r="Y667" s="3"/>
      <c r="Z667" s="3"/>
    </row>
    <row r="668" ht="14.25" customHeight="1">
      <c r="A668" s="3"/>
      <c r="B668" s="3"/>
      <c r="C668" s="3"/>
      <c r="D668" s="3"/>
      <c r="E668" s="3"/>
      <c r="F668" s="133"/>
      <c r="G668" s="133"/>
      <c r="H668" s="3"/>
      <c r="I668" s="3"/>
      <c r="J668" s="3"/>
      <c r="K668" s="3"/>
      <c r="L668" s="3"/>
      <c r="M668" s="3"/>
      <c r="N668" s="3"/>
      <c r="O668" s="3"/>
      <c r="P668" s="3"/>
      <c r="Q668" s="3"/>
      <c r="R668" s="3"/>
      <c r="S668" s="3"/>
      <c r="T668" s="3"/>
      <c r="U668" s="3"/>
      <c r="V668" s="3"/>
      <c r="W668" s="3"/>
      <c r="X668" s="3"/>
      <c r="Y668" s="3"/>
      <c r="Z668" s="3"/>
    </row>
    <row r="669" ht="14.25" customHeight="1">
      <c r="A669" s="3"/>
      <c r="B669" s="3"/>
      <c r="C669" s="3"/>
      <c r="D669" s="3"/>
      <c r="E669" s="3"/>
      <c r="F669" s="133"/>
      <c r="G669" s="133"/>
      <c r="H669" s="3"/>
      <c r="I669" s="3"/>
      <c r="J669" s="3"/>
      <c r="K669" s="3"/>
      <c r="L669" s="3"/>
      <c r="M669" s="3"/>
      <c r="N669" s="3"/>
      <c r="O669" s="3"/>
      <c r="P669" s="3"/>
      <c r="Q669" s="3"/>
      <c r="R669" s="3"/>
      <c r="S669" s="3"/>
      <c r="T669" s="3"/>
      <c r="U669" s="3"/>
      <c r="V669" s="3"/>
      <c r="W669" s="3"/>
      <c r="X669" s="3"/>
      <c r="Y669" s="3"/>
      <c r="Z669" s="3"/>
    </row>
    <row r="670" ht="14.25" customHeight="1">
      <c r="A670" s="3"/>
      <c r="B670" s="3"/>
      <c r="C670" s="3"/>
      <c r="D670" s="3"/>
      <c r="E670" s="3"/>
      <c r="F670" s="133"/>
      <c r="G670" s="133"/>
      <c r="H670" s="3"/>
      <c r="I670" s="3"/>
      <c r="J670" s="3"/>
      <c r="K670" s="3"/>
      <c r="L670" s="3"/>
      <c r="M670" s="3"/>
      <c r="N670" s="3"/>
      <c r="O670" s="3"/>
      <c r="P670" s="3"/>
      <c r="Q670" s="3"/>
      <c r="R670" s="3"/>
      <c r="S670" s="3"/>
      <c r="T670" s="3"/>
      <c r="U670" s="3"/>
      <c r="V670" s="3"/>
      <c r="W670" s="3"/>
      <c r="X670" s="3"/>
      <c r="Y670" s="3"/>
      <c r="Z670" s="3"/>
    </row>
    <row r="671" ht="14.25" customHeight="1">
      <c r="A671" s="3"/>
      <c r="B671" s="3"/>
      <c r="C671" s="3"/>
      <c r="D671" s="3"/>
      <c r="E671" s="3"/>
      <c r="F671" s="133"/>
      <c r="G671" s="133"/>
      <c r="H671" s="3"/>
      <c r="I671" s="3"/>
      <c r="J671" s="3"/>
      <c r="K671" s="3"/>
      <c r="L671" s="3"/>
      <c r="M671" s="3"/>
      <c r="N671" s="3"/>
      <c r="O671" s="3"/>
      <c r="P671" s="3"/>
      <c r="Q671" s="3"/>
      <c r="R671" s="3"/>
      <c r="S671" s="3"/>
      <c r="T671" s="3"/>
      <c r="U671" s="3"/>
      <c r="V671" s="3"/>
      <c r="W671" s="3"/>
      <c r="X671" s="3"/>
      <c r="Y671" s="3"/>
      <c r="Z671" s="3"/>
    </row>
    <row r="672" ht="14.25" customHeight="1">
      <c r="A672" s="3"/>
      <c r="B672" s="3"/>
      <c r="C672" s="3"/>
      <c r="D672" s="3"/>
      <c r="E672" s="3"/>
      <c r="F672" s="133"/>
      <c r="G672" s="133"/>
      <c r="H672" s="3"/>
      <c r="I672" s="3"/>
      <c r="J672" s="3"/>
      <c r="K672" s="3"/>
      <c r="L672" s="3"/>
      <c r="M672" s="3"/>
      <c r="N672" s="3"/>
      <c r="O672" s="3"/>
      <c r="P672" s="3"/>
      <c r="Q672" s="3"/>
      <c r="R672" s="3"/>
      <c r="S672" s="3"/>
      <c r="T672" s="3"/>
      <c r="U672" s="3"/>
      <c r="V672" s="3"/>
      <c r="W672" s="3"/>
      <c r="X672" s="3"/>
      <c r="Y672" s="3"/>
      <c r="Z672" s="3"/>
    </row>
    <row r="673" ht="14.25" customHeight="1">
      <c r="A673" s="3"/>
      <c r="B673" s="3"/>
      <c r="C673" s="3"/>
      <c r="D673" s="3"/>
      <c r="E673" s="3"/>
      <c r="F673" s="133"/>
      <c r="G673" s="133"/>
      <c r="H673" s="3"/>
      <c r="I673" s="3"/>
      <c r="J673" s="3"/>
      <c r="K673" s="3"/>
      <c r="L673" s="3"/>
      <c r="M673" s="3"/>
      <c r="N673" s="3"/>
      <c r="O673" s="3"/>
      <c r="P673" s="3"/>
      <c r="Q673" s="3"/>
      <c r="R673" s="3"/>
      <c r="S673" s="3"/>
      <c r="T673" s="3"/>
      <c r="U673" s="3"/>
      <c r="V673" s="3"/>
      <c r="W673" s="3"/>
      <c r="X673" s="3"/>
      <c r="Y673" s="3"/>
      <c r="Z673" s="3"/>
    </row>
    <row r="674" ht="14.25" customHeight="1">
      <c r="A674" s="3"/>
      <c r="B674" s="3"/>
      <c r="C674" s="3"/>
      <c r="D674" s="3"/>
      <c r="E674" s="3"/>
      <c r="F674" s="133"/>
      <c r="G674" s="133"/>
      <c r="H674" s="3"/>
      <c r="I674" s="3"/>
      <c r="J674" s="3"/>
      <c r="K674" s="3"/>
      <c r="L674" s="3"/>
      <c r="M674" s="3"/>
      <c r="N674" s="3"/>
      <c r="O674" s="3"/>
      <c r="P674" s="3"/>
      <c r="Q674" s="3"/>
      <c r="R674" s="3"/>
      <c r="S674" s="3"/>
      <c r="T674" s="3"/>
      <c r="U674" s="3"/>
      <c r="V674" s="3"/>
      <c r="W674" s="3"/>
      <c r="X674" s="3"/>
      <c r="Y674" s="3"/>
      <c r="Z674" s="3"/>
    </row>
    <row r="675" ht="14.25" customHeight="1">
      <c r="A675" s="3"/>
      <c r="B675" s="3"/>
      <c r="C675" s="3"/>
      <c r="D675" s="3"/>
      <c r="E675" s="3"/>
      <c r="F675" s="133"/>
      <c r="G675" s="133"/>
      <c r="H675" s="3"/>
      <c r="I675" s="3"/>
      <c r="J675" s="3"/>
      <c r="K675" s="3"/>
      <c r="L675" s="3"/>
      <c r="M675" s="3"/>
      <c r="N675" s="3"/>
      <c r="O675" s="3"/>
      <c r="P675" s="3"/>
      <c r="Q675" s="3"/>
      <c r="R675" s="3"/>
      <c r="S675" s="3"/>
      <c r="T675" s="3"/>
      <c r="U675" s="3"/>
      <c r="V675" s="3"/>
      <c r="W675" s="3"/>
      <c r="X675" s="3"/>
      <c r="Y675" s="3"/>
      <c r="Z675" s="3"/>
    </row>
    <row r="676" ht="14.25" customHeight="1">
      <c r="A676" s="3"/>
      <c r="B676" s="3"/>
      <c r="C676" s="3"/>
      <c r="D676" s="3"/>
      <c r="E676" s="3"/>
      <c r="F676" s="133"/>
      <c r="G676" s="133"/>
      <c r="H676" s="3"/>
      <c r="I676" s="3"/>
      <c r="J676" s="3"/>
      <c r="K676" s="3"/>
      <c r="L676" s="3"/>
      <c r="M676" s="3"/>
      <c r="N676" s="3"/>
      <c r="O676" s="3"/>
      <c r="P676" s="3"/>
      <c r="Q676" s="3"/>
      <c r="R676" s="3"/>
      <c r="S676" s="3"/>
      <c r="T676" s="3"/>
      <c r="U676" s="3"/>
      <c r="V676" s="3"/>
      <c r="W676" s="3"/>
      <c r="X676" s="3"/>
      <c r="Y676" s="3"/>
      <c r="Z676" s="3"/>
    </row>
    <row r="677" ht="14.25" customHeight="1">
      <c r="A677" s="3"/>
      <c r="B677" s="3"/>
      <c r="C677" s="3"/>
      <c r="D677" s="3"/>
      <c r="E677" s="3"/>
      <c r="F677" s="133"/>
      <c r="G677" s="133"/>
      <c r="H677" s="3"/>
      <c r="I677" s="3"/>
      <c r="J677" s="3"/>
      <c r="K677" s="3"/>
      <c r="L677" s="3"/>
      <c r="M677" s="3"/>
      <c r="N677" s="3"/>
      <c r="O677" s="3"/>
      <c r="P677" s="3"/>
      <c r="Q677" s="3"/>
      <c r="R677" s="3"/>
      <c r="S677" s="3"/>
      <c r="T677" s="3"/>
      <c r="U677" s="3"/>
      <c r="V677" s="3"/>
      <c r="W677" s="3"/>
      <c r="X677" s="3"/>
      <c r="Y677" s="3"/>
      <c r="Z677" s="3"/>
    </row>
    <row r="678" ht="14.25" customHeight="1">
      <c r="A678" s="3"/>
      <c r="B678" s="3"/>
      <c r="C678" s="3"/>
      <c r="D678" s="3"/>
      <c r="E678" s="3"/>
      <c r="F678" s="133"/>
      <c r="G678" s="133"/>
      <c r="H678" s="3"/>
      <c r="I678" s="3"/>
      <c r="J678" s="3"/>
      <c r="K678" s="3"/>
      <c r="L678" s="3"/>
      <c r="M678" s="3"/>
      <c r="N678" s="3"/>
      <c r="O678" s="3"/>
      <c r="P678" s="3"/>
      <c r="Q678" s="3"/>
      <c r="R678" s="3"/>
      <c r="S678" s="3"/>
      <c r="T678" s="3"/>
      <c r="U678" s="3"/>
      <c r="V678" s="3"/>
      <c r="W678" s="3"/>
      <c r="X678" s="3"/>
      <c r="Y678" s="3"/>
      <c r="Z678" s="3"/>
    </row>
    <row r="679" ht="14.25" customHeight="1">
      <c r="A679" s="3"/>
      <c r="B679" s="3"/>
      <c r="C679" s="3"/>
      <c r="D679" s="3"/>
      <c r="E679" s="3"/>
      <c r="F679" s="133"/>
      <c r="G679" s="133"/>
      <c r="H679" s="3"/>
      <c r="I679" s="3"/>
      <c r="J679" s="3"/>
      <c r="K679" s="3"/>
      <c r="L679" s="3"/>
      <c r="M679" s="3"/>
      <c r="N679" s="3"/>
      <c r="O679" s="3"/>
      <c r="P679" s="3"/>
      <c r="Q679" s="3"/>
      <c r="R679" s="3"/>
      <c r="S679" s="3"/>
      <c r="T679" s="3"/>
      <c r="U679" s="3"/>
      <c r="V679" s="3"/>
      <c r="W679" s="3"/>
      <c r="X679" s="3"/>
      <c r="Y679" s="3"/>
      <c r="Z679" s="3"/>
    </row>
    <row r="680" ht="14.25" customHeight="1">
      <c r="A680" s="3"/>
      <c r="B680" s="3"/>
      <c r="C680" s="3"/>
      <c r="D680" s="3"/>
      <c r="E680" s="3"/>
      <c r="F680" s="133"/>
      <c r="G680" s="133"/>
      <c r="H680" s="3"/>
      <c r="I680" s="3"/>
      <c r="J680" s="3"/>
      <c r="K680" s="3"/>
      <c r="L680" s="3"/>
      <c r="M680" s="3"/>
      <c r="N680" s="3"/>
      <c r="O680" s="3"/>
      <c r="P680" s="3"/>
      <c r="Q680" s="3"/>
      <c r="R680" s="3"/>
      <c r="S680" s="3"/>
      <c r="T680" s="3"/>
      <c r="U680" s="3"/>
      <c r="V680" s="3"/>
      <c r="W680" s="3"/>
      <c r="X680" s="3"/>
      <c r="Y680" s="3"/>
      <c r="Z680" s="3"/>
    </row>
    <row r="681" ht="14.25" customHeight="1">
      <c r="A681" s="3"/>
      <c r="B681" s="3"/>
      <c r="C681" s="3"/>
      <c r="D681" s="3"/>
      <c r="E681" s="3"/>
      <c r="F681" s="133"/>
      <c r="G681" s="133"/>
      <c r="H681" s="3"/>
      <c r="I681" s="3"/>
      <c r="J681" s="3"/>
      <c r="K681" s="3"/>
      <c r="L681" s="3"/>
      <c r="M681" s="3"/>
      <c r="N681" s="3"/>
      <c r="O681" s="3"/>
      <c r="P681" s="3"/>
      <c r="Q681" s="3"/>
      <c r="R681" s="3"/>
      <c r="S681" s="3"/>
      <c r="T681" s="3"/>
      <c r="U681" s="3"/>
      <c r="V681" s="3"/>
      <c r="W681" s="3"/>
      <c r="X681" s="3"/>
      <c r="Y681" s="3"/>
      <c r="Z681" s="3"/>
    </row>
    <row r="682" ht="14.25" customHeight="1">
      <c r="A682" s="3"/>
      <c r="B682" s="3"/>
      <c r="C682" s="3"/>
      <c r="D682" s="3"/>
      <c r="E682" s="3"/>
      <c r="F682" s="133"/>
      <c r="G682" s="133"/>
      <c r="H682" s="3"/>
      <c r="I682" s="3"/>
      <c r="J682" s="3"/>
      <c r="K682" s="3"/>
      <c r="L682" s="3"/>
      <c r="M682" s="3"/>
      <c r="N682" s="3"/>
      <c r="O682" s="3"/>
      <c r="P682" s="3"/>
      <c r="Q682" s="3"/>
      <c r="R682" s="3"/>
      <c r="S682" s="3"/>
      <c r="T682" s="3"/>
      <c r="U682" s="3"/>
      <c r="V682" s="3"/>
      <c r="W682" s="3"/>
      <c r="X682" s="3"/>
      <c r="Y682" s="3"/>
      <c r="Z682" s="3"/>
    </row>
    <row r="683" ht="14.25" customHeight="1">
      <c r="A683" s="3"/>
      <c r="B683" s="3"/>
      <c r="C683" s="3"/>
      <c r="D683" s="3"/>
      <c r="E683" s="3"/>
      <c r="F683" s="133"/>
      <c r="G683" s="133"/>
      <c r="H683" s="3"/>
      <c r="I683" s="3"/>
      <c r="J683" s="3"/>
      <c r="K683" s="3"/>
      <c r="L683" s="3"/>
      <c r="M683" s="3"/>
      <c r="N683" s="3"/>
      <c r="O683" s="3"/>
      <c r="P683" s="3"/>
      <c r="Q683" s="3"/>
      <c r="R683" s="3"/>
      <c r="S683" s="3"/>
      <c r="T683" s="3"/>
      <c r="U683" s="3"/>
      <c r="V683" s="3"/>
      <c r="W683" s="3"/>
      <c r="X683" s="3"/>
      <c r="Y683" s="3"/>
      <c r="Z683" s="3"/>
    </row>
    <row r="684" ht="14.25" customHeight="1">
      <c r="A684" s="3"/>
      <c r="B684" s="3"/>
      <c r="C684" s="3"/>
      <c r="D684" s="3"/>
      <c r="E684" s="3"/>
      <c r="F684" s="133"/>
      <c r="G684" s="133"/>
      <c r="H684" s="3"/>
      <c r="I684" s="3"/>
      <c r="J684" s="3"/>
      <c r="K684" s="3"/>
      <c r="L684" s="3"/>
      <c r="M684" s="3"/>
      <c r="N684" s="3"/>
      <c r="O684" s="3"/>
      <c r="P684" s="3"/>
      <c r="Q684" s="3"/>
      <c r="R684" s="3"/>
      <c r="S684" s="3"/>
      <c r="T684" s="3"/>
      <c r="U684" s="3"/>
      <c r="V684" s="3"/>
      <c r="W684" s="3"/>
      <c r="X684" s="3"/>
      <c r="Y684" s="3"/>
      <c r="Z684" s="3"/>
    </row>
    <row r="685" ht="14.25" customHeight="1">
      <c r="A685" s="3"/>
      <c r="B685" s="3"/>
      <c r="C685" s="3"/>
      <c r="D685" s="3"/>
      <c r="E685" s="3"/>
      <c r="F685" s="133"/>
      <c r="G685" s="133"/>
      <c r="H685" s="3"/>
      <c r="I685" s="3"/>
      <c r="J685" s="3"/>
      <c r="K685" s="3"/>
      <c r="L685" s="3"/>
      <c r="M685" s="3"/>
      <c r="N685" s="3"/>
      <c r="O685" s="3"/>
      <c r="P685" s="3"/>
      <c r="Q685" s="3"/>
      <c r="R685" s="3"/>
      <c r="S685" s="3"/>
      <c r="T685" s="3"/>
      <c r="U685" s="3"/>
      <c r="V685" s="3"/>
      <c r="W685" s="3"/>
      <c r="X685" s="3"/>
      <c r="Y685" s="3"/>
      <c r="Z685" s="3"/>
    </row>
    <row r="686" ht="14.25" customHeight="1">
      <c r="A686" s="3"/>
      <c r="B686" s="3"/>
      <c r="C686" s="3"/>
      <c r="D686" s="3"/>
      <c r="E686" s="3"/>
      <c r="F686" s="133"/>
      <c r="G686" s="133"/>
      <c r="H686" s="3"/>
      <c r="I686" s="3"/>
      <c r="J686" s="3"/>
      <c r="K686" s="3"/>
      <c r="L686" s="3"/>
      <c r="M686" s="3"/>
      <c r="N686" s="3"/>
      <c r="O686" s="3"/>
      <c r="P686" s="3"/>
      <c r="Q686" s="3"/>
      <c r="R686" s="3"/>
      <c r="S686" s="3"/>
      <c r="T686" s="3"/>
      <c r="U686" s="3"/>
      <c r="V686" s="3"/>
      <c r="W686" s="3"/>
      <c r="X686" s="3"/>
      <c r="Y686" s="3"/>
      <c r="Z686" s="3"/>
    </row>
    <row r="687" ht="14.25" customHeight="1">
      <c r="A687" s="3"/>
      <c r="B687" s="3"/>
      <c r="C687" s="3"/>
      <c r="D687" s="3"/>
      <c r="E687" s="3"/>
      <c r="F687" s="133"/>
      <c r="G687" s="133"/>
      <c r="H687" s="3"/>
      <c r="I687" s="3"/>
      <c r="J687" s="3"/>
      <c r="K687" s="3"/>
      <c r="L687" s="3"/>
      <c r="M687" s="3"/>
      <c r="N687" s="3"/>
      <c r="O687" s="3"/>
      <c r="P687" s="3"/>
      <c r="Q687" s="3"/>
      <c r="R687" s="3"/>
      <c r="S687" s="3"/>
      <c r="T687" s="3"/>
      <c r="U687" s="3"/>
      <c r="V687" s="3"/>
      <c r="W687" s="3"/>
      <c r="X687" s="3"/>
      <c r="Y687" s="3"/>
      <c r="Z687" s="3"/>
    </row>
    <row r="688" ht="14.25" customHeight="1">
      <c r="A688" s="3"/>
      <c r="B688" s="3"/>
      <c r="C688" s="3"/>
      <c r="D688" s="3"/>
      <c r="E688" s="3"/>
      <c r="F688" s="133"/>
      <c r="G688" s="133"/>
      <c r="H688" s="3"/>
      <c r="I688" s="3"/>
      <c r="J688" s="3"/>
      <c r="K688" s="3"/>
      <c r="L688" s="3"/>
      <c r="M688" s="3"/>
      <c r="N688" s="3"/>
      <c r="O688" s="3"/>
      <c r="P688" s="3"/>
      <c r="Q688" s="3"/>
      <c r="R688" s="3"/>
      <c r="S688" s="3"/>
      <c r="T688" s="3"/>
      <c r="U688" s="3"/>
      <c r="V688" s="3"/>
      <c r="W688" s="3"/>
      <c r="X688" s="3"/>
      <c r="Y688" s="3"/>
      <c r="Z688" s="3"/>
    </row>
    <row r="689" ht="14.25" customHeight="1">
      <c r="A689" s="3"/>
      <c r="B689" s="3"/>
      <c r="C689" s="3"/>
      <c r="D689" s="3"/>
      <c r="E689" s="3"/>
      <c r="F689" s="133"/>
      <c r="G689" s="133"/>
      <c r="H689" s="3"/>
      <c r="I689" s="3"/>
      <c r="J689" s="3"/>
      <c r="K689" s="3"/>
      <c r="L689" s="3"/>
      <c r="M689" s="3"/>
      <c r="N689" s="3"/>
      <c r="O689" s="3"/>
      <c r="P689" s="3"/>
      <c r="Q689" s="3"/>
      <c r="R689" s="3"/>
      <c r="S689" s="3"/>
      <c r="T689" s="3"/>
      <c r="U689" s="3"/>
      <c r="V689" s="3"/>
      <c r="W689" s="3"/>
      <c r="X689" s="3"/>
      <c r="Y689" s="3"/>
      <c r="Z689" s="3"/>
    </row>
    <row r="690" ht="14.25" customHeight="1">
      <c r="A690" s="3"/>
      <c r="B690" s="3"/>
      <c r="C690" s="3"/>
      <c r="D690" s="3"/>
      <c r="E690" s="3"/>
      <c r="F690" s="133"/>
      <c r="G690" s="133"/>
      <c r="H690" s="3"/>
      <c r="I690" s="3"/>
      <c r="J690" s="3"/>
      <c r="K690" s="3"/>
      <c r="L690" s="3"/>
      <c r="M690" s="3"/>
      <c r="N690" s="3"/>
      <c r="O690" s="3"/>
      <c r="P690" s="3"/>
      <c r="Q690" s="3"/>
      <c r="R690" s="3"/>
      <c r="S690" s="3"/>
      <c r="T690" s="3"/>
      <c r="U690" s="3"/>
      <c r="V690" s="3"/>
      <c r="W690" s="3"/>
      <c r="X690" s="3"/>
      <c r="Y690" s="3"/>
      <c r="Z690" s="3"/>
    </row>
    <row r="691" ht="14.25" customHeight="1">
      <c r="A691" s="3"/>
      <c r="B691" s="3"/>
      <c r="C691" s="3"/>
      <c r="D691" s="3"/>
      <c r="E691" s="3"/>
      <c r="F691" s="133"/>
      <c r="G691" s="133"/>
      <c r="H691" s="3"/>
      <c r="I691" s="3"/>
      <c r="J691" s="3"/>
      <c r="K691" s="3"/>
      <c r="L691" s="3"/>
      <c r="M691" s="3"/>
      <c r="N691" s="3"/>
      <c r="O691" s="3"/>
      <c r="P691" s="3"/>
      <c r="Q691" s="3"/>
      <c r="R691" s="3"/>
      <c r="S691" s="3"/>
      <c r="T691" s="3"/>
      <c r="U691" s="3"/>
      <c r="V691" s="3"/>
      <c r="W691" s="3"/>
      <c r="X691" s="3"/>
      <c r="Y691" s="3"/>
      <c r="Z691" s="3"/>
    </row>
    <row r="692" ht="14.25" customHeight="1">
      <c r="A692" s="3"/>
      <c r="B692" s="3"/>
      <c r="C692" s="3"/>
      <c r="D692" s="3"/>
      <c r="E692" s="3"/>
      <c r="F692" s="133"/>
      <c r="G692" s="133"/>
      <c r="H692" s="3"/>
      <c r="I692" s="3"/>
      <c r="J692" s="3"/>
      <c r="K692" s="3"/>
      <c r="L692" s="3"/>
      <c r="M692" s="3"/>
      <c r="N692" s="3"/>
      <c r="O692" s="3"/>
      <c r="P692" s="3"/>
      <c r="Q692" s="3"/>
      <c r="R692" s="3"/>
      <c r="S692" s="3"/>
      <c r="T692" s="3"/>
      <c r="U692" s="3"/>
      <c r="V692" s="3"/>
      <c r="W692" s="3"/>
      <c r="X692" s="3"/>
      <c r="Y692" s="3"/>
      <c r="Z692" s="3"/>
    </row>
    <row r="693" ht="14.25" customHeight="1">
      <c r="A693" s="3"/>
      <c r="B693" s="3"/>
      <c r="C693" s="3"/>
      <c r="D693" s="3"/>
      <c r="E693" s="3"/>
      <c r="F693" s="133"/>
      <c r="G693" s="133"/>
      <c r="H693" s="3"/>
      <c r="I693" s="3"/>
      <c r="J693" s="3"/>
      <c r="K693" s="3"/>
      <c r="L693" s="3"/>
      <c r="M693" s="3"/>
      <c r="N693" s="3"/>
      <c r="O693" s="3"/>
      <c r="P693" s="3"/>
      <c r="Q693" s="3"/>
      <c r="R693" s="3"/>
      <c r="S693" s="3"/>
      <c r="T693" s="3"/>
      <c r="U693" s="3"/>
      <c r="V693" s="3"/>
      <c r="W693" s="3"/>
      <c r="X693" s="3"/>
      <c r="Y693" s="3"/>
      <c r="Z693" s="3"/>
    </row>
    <row r="694" ht="14.25" customHeight="1">
      <c r="A694" s="3"/>
      <c r="B694" s="3"/>
      <c r="C694" s="3"/>
      <c r="D694" s="3"/>
      <c r="E694" s="3"/>
      <c r="F694" s="133"/>
      <c r="G694" s="133"/>
      <c r="H694" s="3"/>
      <c r="I694" s="3"/>
      <c r="J694" s="3"/>
      <c r="K694" s="3"/>
      <c r="L694" s="3"/>
      <c r="M694" s="3"/>
      <c r="N694" s="3"/>
      <c r="O694" s="3"/>
      <c r="P694" s="3"/>
      <c r="Q694" s="3"/>
      <c r="R694" s="3"/>
      <c r="S694" s="3"/>
      <c r="T694" s="3"/>
      <c r="U694" s="3"/>
      <c r="V694" s="3"/>
      <c r="W694" s="3"/>
      <c r="X694" s="3"/>
      <c r="Y694" s="3"/>
      <c r="Z694" s="3"/>
    </row>
    <row r="695" ht="14.25" customHeight="1">
      <c r="A695" s="3"/>
      <c r="B695" s="3"/>
      <c r="C695" s="3"/>
      <c r="D695" s="3"/>
      <c r="E695" s="3"/>
      <c r="F695" s="133"/>
      <c r="G695" s="133"/>
      <c r="H695" s="3"/>
      <c r="I695" s="3"/>
      <c r="J695" s="3"/>
      <c r="K695" s="3"/>
      <c r="L695" s="3"/>
      <c r="M695" s="3"/>
      <c r="N695" s="3"/>
      <c r="O695" s="3"/>
      <c r="P695" s="3"/>
      <c r="Q695" s="3"/>
      <c r="R695" s="3"/>
      <c r="S695" s="3"/>
      <c r="T695" s="3"/>
      <c r="U695" s="3"/>
      <c r="V695" s="3"/>
      <c r="W695" s="3"/>
      <c r="X695" s="3"/>
      <c r="Y695" s="3"/>
      <c r="Z695" s="3"/>
    </row>
    <row r="696" ht="14.25" customHeight="1">
      <c r="A696" s="3"/>
      <c r="B696" s="3"/>
      <c r="C696" s="3"/>
      <c r="D696" s="3"/>
      <c r="E696" s="3"/>
      <c r="F696" s="133"/>
      <c r="G696" s="133"/>
      <c r="H696" s="3"/>
      <c r="I696" s="3"/>
      <c r="J696" s="3"/>
      <c r="K696" s="3"/>
      <c r="L696" s="3"/>
      <c r="M696" s="3"/>
      <c r="N696" s="3"/>
      <c r="O696" s="3"/>
      <c r="P696" s="3"/>
      <c r="Q696" s="3"/>
      <c r="R696" s="3"/>
      <c r="S696" s="3"/>
      <c r="T696" s="3"/>
      <c r="U696" s="3"/>
      <c r="V696" s="3"/>
      <c r="W696" s="3"/>
      <c r="X696" s="3"/>
      <c r="Y696" s="3"/>
      <c r="Z696" s="3"/>
    </row>
    <row r="697" ht="14.25" customHeight="1">
      <c r="A697" s="3"/>
      <c r="B697" s="3"/>
      <c r="C697" s="3"/>
      <c r="D697" s="3"/>
      <c r="E697" s="3"/>
      <c r="F697" s="133"/>
      <c r="G697" s="133"/>
      <c r="H697" s="3"/>
      <c r="I697" s="3"/>
      <c r="J697" s="3"/>
      <c r="K697" s="3"/>
      <c r="L697" s="3"/>
      <c r="M697" s="3"/>
      <c r="N697" s="3"/>
      <c r="O697" s="3"/>
      <c r="P697" s="3"/>
      <c r="Q697" s="3"/>
      <c r="R697" s="3"/>
      <c r="S697" s="3"/>
      <c r="T697" s="3"/>
      <c r="U697" s="3"/>
      <c r="V697" s="3"/>
      <c r="W697" s="3"/>
      <c r="X697" s="3"/>
      <c r="Y697" s="3"/>
      <c r="Z697" s="3"/>
    </row>
    <row r="698" ht="14.25" customHeight="1">
      <c r="A698" s="3"/>
      <c r="B698" s="3"/>
      <c r="C698" s="3"/>
      <c r="D698" s="3"/>
      <c r="E698" s="3"/>
      <c r="F698" s="133"/>
      <c r="G698" s="133"/>
      <c r="H698" s="3"/>
      <c r="I698" s="3"/>
      <c r="J698" s="3"/>
      <c r="K698" s="3"/>
      <c r="L698" s="3"/>
      <c r="M698" s="3"/>
      <c r="N698" s="3"/>
      <c r="O698" s="3"/>
      <c r="P698" s="3"/>
      <c r="Q698" s="3"/>
      <c r="R698" s="3"/>
      <c r="S698" s="3"/>
      <c r="T698" s="3"/>
      <c r="U698" s="3"/>
      <c r="V698" s="3"/>
      <c r="W698" s="3"/>
      <c r="X698" s="3"/>
      <c r="Y698" s="3"/>
      <c r="Z698" s="3"/>
    </row>
    <row r="699" ht="14.25" customHeight="1">
      <c r="A699" s="3"/>
      <c r="B699" s="3"/>
      <c r="C699" s="3"/>
      <c r="D699" s="3"/>
      <c r="E699" s="3"/>
      <c r="F699" s="133"/>
      <c r="G699" s="133"/>
      <c r="H699" s="3"/>
      <c r="I699" s="3"/>
      <c r="J699" s="3"/>
      <c r="K699" s="3"/>
      <c r="L699" s="3"/>
      <c r="M699" s="3"/>
      <c r="N699" s="3"/>
      <c r="O699" s="3"/>
      <c r="P699" s="3"/>
      <c r="Q699" s="3"/>
      <c r="R699" s="3"/>
      <c r="S699" s="3"/>
      <c r="T699" s="3"/>
      <c r="U699" s="3"/>
      <c r="V699" s="3"/>
      <c r="W699" s="3"/>
      <c r="X699" s="3"/>
      <c r="Y699" s="3"/>
      <c r="Z699" s="3"/>
    </row>
    <row r="700" ht="14.25" customHeight="1">
      <c r="A700" s="3"/>
      <c r="B700" s="3"/>
      <c r="C700" s="3"/>
      <c r="D700" s="3"/>
      <c r="E700" s="3"/>
      <c r="F700" s="133"/>
      <c r="G700" s="133"/>
      <c r="H700" s="3"/>
      <c r="I700" s="3"/>
      <c r="J700" s="3"/>
      <c r="K700" s="3"/>
      <c r="L700" s="3"/>
      <c r="M700" s="3"/>
      <c r="N700" s="3"/>
      <c r="O700" s="3"/>
      <c r="P700" s="3"/>
      <c r="Q700" s="3"/>
      <c r="R700" s="3"/>
      <c r="S700" s="3"/>
      <c r="T700" s="3"/>
      <c r="U700" s="3"/>
      <c r="V700" s="3"/>
      <c r="W700" s="3"/>
      <c r="X700" s="3"/>
      <c r="Y700" s="3"/>
      <c r="Z700" s="3"/>
    </row>
    <row r="701" ht="14.25" customHeight="1">
      <c r="A701" s="3"/>
      <c r="B701" s="3"/>
      <c r="C701" s="3"/>
      <c r="D701" s="3"/>
      <c r="E701" s="3"/>
      <c r="F701" s="133"/>
      <c r="G701" s="133"/>
      <c r="H701" s="3"/>
      <c r="I701" s="3"/>
      <c r="J701" s="3"/>
      <c r="K701" s="3"/>
      <c r="L701" s="3"/>
      <c r="M701" s="3"/>
      <c r="N701" s="3"/>
      <c r="O701" s="3"/>
      <c r="P701" s="3"/>
      <c r="Q701" s="3"/>
      <c r="R701" s="3"/>
      <c r="S701" s="3"/>
      <c r="T701" s="3"/>
      <c r="U701" s="3"/>
      <c r="V701" s="3"/>
      <c r="W701" s="3"/>
      <c r="X701" s="3"/>
      <c r="Y701" s="3"/>
      <c r="Z701" s="3"/>
    </row>
    <row r="702" ht="14.25" customHeight="1">
      <c r="A702" s="3"/>
      <c r="B702" s="3"/>
      <c r="C702" s="3"/>
      <c r="D702" s="3"/>
      <c r="E702" s="3"/>
      <c r="F702" s="133"/>
      <c r="G702" s="133"/>
      <c r="H702" s="3"/>
      <c r="I702" s="3"/>
      <c r="J702" s="3"/>
      <c r="K702" s="3"/>
      <c r="L702" s="3"/>
      <c r="M702" s="3"/>
      <c r="N702" s="3"/>
      <c r="O702" s="3"/>
      <c r="P702" s="3"/>
      <c r="Q702" s="3"/>
      <c r="R702" s="3"/>
      <c r="S702" s="3"/>
      <c r="T702" s="3"/>
      <c r="U702" s="3"/>
      <c r="V702" s="3"/>
      <c r="W702" s="3"/>
      <c r="X702" s="3"/>
      <c r="Y702" s="3"/>
      <c r="Z702" s="3"/>
    </row>
    <row r="703" ht="14.25" customHeight="1">
      <c r="A703" s="3"/>
      <c r="B703" s="3"/>
      <c r="C703" s="3"/>
      <c r="D703" s="3"/>
      <c r="E703" s="3"/>
      <c r="F703" s="133"/>
      <c r="G703" s="133"/>
      <c r="H703" s="3"/>
      <c r="I703" s="3"/>
      <c r="J703" s="3"/>
      <c r="K703" s="3"/>
      <c r="L703" s="3"/>
      <c r="M703" s="3"/>
      <c r="N703" s="3"/>
      <c r="O703" s="3"/>
      <c r="P703" s="3"/>
      <c r="Q703" s="3"/>
      <c r="R703" s="3"/>
      <c r="S703" s="3"/>
      <c r="T703" s="3"/>
      <c r="U703" s="3"/>
      <c r="V703" s="3"/>
      <c r="W703" s="3"/>
      <c r="X703" s="3"/>
      <c r="Y703" s="3"/>
      <c r="Z703" s="3"/>
    </row>
    <row r="704" ht="14.25" customHeight="1">
      <c r="A704" s="3"/>
      <c r="B704" s="3"/>
      <c r="C704" s="3"/>
      <c r="D704" s="3"/>
      <c r="E704" s="3"/>
      <c r="F704" s="133"/>
      <c r="G704" s="133"/>
      <c r="H704" s="3"/>
      <c r="I704" s="3"/>
      <c r="J704" s="3"/>
      <c r="K704" s="3"/>
      <c r="L704" s="3"/>
      <c r="M704" s="3"/>
      <c r="N704" s="3"/>
      <c r="O704" s="3"/>
      <c r="P704" s="3"/>
      <c r="Q704" s="3"/>
      <c r="R704" s="3"/>
      <c r="S704" s="3"/>
      <c r="T704" s="3"/>
      <c r="U704" s="3"/>
      <c r="V704" s="3"/>
      <c r="W704" s="3"/>
      <c r="X704" s="3"/>
      <c r="Y704" s="3"/>
      <c r="Z704" s="3"/>
    </row>
    <row r="705" ht="14.25" customHeight="1">
      <c r="A705" s="3"/>
      <c r="B705" s="3"/>
      <c r="C705" s="3"/>
      <c r="D705" s="3"/>
      <c r="E705" s="3"/>
      <c r="F705" s="133"/>
      <c r="G705" s="133"/>
      <c r="H705" s="3"/>
      <c r="I705" s="3"/>
      <c r="J705" s="3"/>
      <c r="K705" s="3"/>
      <c r="L705" s="3"/>
      <c r="M705" s="3"/>
      <c r="N705" s="3"/>
      <c r="O705" s="3"/>
      <c r="P705" s="3"/>
      <c r="Q705" s="3"/>
      <c r="R705" s="3"/>
      <c r="S705" s="3"/>
      <c r="T705" s="3"/>
      <c r="U705" s="3"/>
      <c r="V705" s="3"/>
      <c r="W705" s="3"/>
      <c r="X705" s="3"/>
      <c r="Y705" s="3"/>
      <c r="Z705" s="3"/>
    </row>
    <row r="706" ht="14.25" customHeight="1">
      <c r="A706" s="3"/>
      <c r="B706" s="3"/>
      <c r="C706" s="3"/>
      <c r="D706" s="3"/>
      <c r="E706" s="3"/>
      <c r="F706" s="133"/>
      <c r="G706" s="133"/>
      <c r="H706" s="3"/>
      <c r="I706" s="3"/>
      <c r="J706" s="3"/>
      <c r="K706" s="3"/>
      <c r="L706" s="3"/>
      <c r="M706" s="3"/>
      <c r="N706" s="3"/>
      <c r="O706" s="3"/>
      <c r="P706" s="3"/>
      <c r="Q706" s="3"/>
      <c r="R706" s="3"/>
      <c r="S706" s="3"/>
      <c r="T706" s="3"/>
      <c r="U706" s="3"/>
      <c r="V706" s="3"/>
      <c r="W706" s="3"/>
      <c r="X706" s="3"/>
      <c r="Y706" s="3"/>
      <c r="Z706" s="3"/>
    </row>
    <row r="707" ht="14.25" customHeight="1">
      <c r="A707" s="3"/>
      <c r="B707" s="3"/>
      <c r="C707" s="3"/>
      <c r="D707" s="3"/>
      <c r="E707" s="3"/>
      <c r="F707" s="133"/>
      <c r="G707" s="133"/>
      <c r="H707" s="3"/>
      <c r="I707" s="3"/>
      <c r="J707" s="3"/>
      <c r="K707" s="3"/>
      <c r="L707" s="3"/>
      <c r="M707" s="3"/>
      <c r="N707" s="3"/>
      <c r="O707" s="3"/>
      <c r="P707" s="3"/>
      <c r="Q707" s="3"/>
      <c r="R707" s="3"/>
      <c r="S707" s="3"/>
      <c r="T707" s="3"/>
      <c r="U707" s="3"/>
      <c r="V707" s="3"/>
      <c r="W707" s="3"/>
      <c r="X707" s="3"/>
      <c r="Y707" s="3"/>
      <c r="Z707" s="3"/>
    </row>
    <row r="708" ht="14.25" customHeight="1">
      <c r="A708" s="3"/>
      <c r="B708" s="3"/>
      <c r="C708" s="3"/>
      <c r="D708" s="3"/>
      <c r="E708" s="3"/>
      <c r="F708" s="133"/>
      <c r="G708" s="133"/>
      <c r="H708" s="3"/>
      <c r="I708" s="3"/>
      <c r="J708" s="3"/>
      <c r="K708" s="3"/>
      <c r="L708" s="3"/>
      <c r="M708" s="3"/>
      <c r="N708" s="3"/>
      <c r="O708" s="3"/>
      <c r="P708" s="3"/>
      <c r="Q708" s="3"/>
      <c r="R708" s="3"/>
      <c r="S708" s="3"/>
      <c r="T708" s="3"/>
      <c r="U708" s="3"/>
      <c r="V708" s="3"/>
      <c r="W708" s="3"/>
      <c r="X708" s="3"/>
      <c r="Y708" s="3"/>
      <c r="Z708" s="3"/>
    </row>
    <row r="709" ht="14.25" customHeight="1">
      <c r="A709" s="3"/>
      <c r="B709" s="3"/>
      <c r="C709" s="3"/>
      <c r="D709" s="3"/>
      <c r="E709" s="3"/>
      <c r="F709" s="133"/>
      <c r="G709" s="133"/>
      <c r="H709" s="3"/>
      <c r="I709" s="3"/>
      <c r="J709" s="3"/>
      <c r="K709" s="3"/>
      <c r="L709" s="3"/>
      <c r="M709" s="3"/>
      <c r="N709" s="3"/>
      <c r="O709" s="3"/>
      <c r="P709" s="3"/>
      <c r="Q709" s="3"/>
      <c r="R709" s="3"/>
      <c r="S709" s="3"/>
      <c r="T709" s="3"/>
      <c r="U709" s="3"/>
      <c r="V709" s="3"/>
      <c r="W709" s="3"/>
      <c r="X709" s="3"/>
      <c r="Y709" s="3"/>
      <c r="Z709" s="3"/>
    </row>
    <row r="710" ht="14.25" customHeight="1">
      <c r="A710" s="3"/>
      <c r="B710" s="3"/>
      <c r="C710" s="3"/>
      <c r="D710" s="3"/>
      <c r="E710" s="3"/>
      <c r="F710" s="133"/>
      <c r="G710" s="133"/>
      <c r="H710" s="3"/>
      <c r="I710" s="3"/>
      <c r="J710" s="3"/>
      <c r="K710" s="3"/>
      <c r="L710" s="3"/>
      <c r="M710" s="3"/>
      <c r="N710" s="3"/>
      <c r="O710" s="3"/>
      <c r="P710" s="3"/>
      <c r="Q710" s="3"/>
      <c r="R710" s="3"/>
      <c r="S710" s="3"/>
      <c r="T710" s="3"/>
      <c r="U710" s="3"/>
      <c r="V710" s="3"/>
      <c r="W710" s="3"/>
      <c r="X710" s="3"/>
      <c r="Y710" s="3"/>
      <c r="Z710" s="3"/>
    </row>
    <row r="711" ht="14.25" customHeight="1">
      <c r="A711" s="3"/>
      <c r="B711" s="3"/>
      <c r="C711" s="3"/>
      <c r="D711" s="3"/>
      <c r="E711" s="3"/>
      <c r="F711" s="133"/>
      <c r="G711" s="133"/>
      <c r="H711" s="3"/>
      <c r="I711" s="3"/>
      <c r="J711" s="3"/>
      <c r="K711" s="3"/>
      <c r="L711" s="3"/>
      <c r="M711" s="3"/>
      <c r="N711" s="3"/>
      <c r="O711" s="3"/>
      <c r="P711" s="3"/>
      <c r="Q711" s="3"/>
      <c r="R711" s="3"/>
      <c r="S711" s="3"/>
      <c r="T711" s="3"/>
      <c r="U711" s="3"/>
      <c r="V711" s="3"/>
      <c r="W711" s="3"/>
      <c r="X711" s="3"/>
      <c r="Y711" s="3"/>
      <c r="Z711" s="3"/>
    </row>
    <row r="712" ht="14.25" customHeight="1">
      <c r="A712" s="3"/>
      <c r="B712" s="3"/>
      <c r="C712" s="3"/>
      <c r="D712" s="3"/>
      <c r="E712" s="3"/>
      <c r="F712" s="133"/>
      <c r="G712" s="133"/>
      <c r="H712" s="3"/>
      <c r="I712" s="3"/>
      <c r="J712" s="3"/>
      <c r="K712" s="3"/>
      <c r="L712" s="3"/>
      <c r="M712" s="3"/>
      <c r="N712" s="3"/>
      <c r="O712" s="3"/>
      <c r="P712" s="3"/>
      <c r="Q712" s="3"/>
      <c r="R712" s="3"/>
      <c r="S712" s="3"/>
      <c r="T712" s="3"/>
      <c r="U712" s="3"/>
      <c r="V712" s="3"/>
      <c r="W712" s="3"/>
      <c r="X712" s="3"/>
      <c r="Y712" s="3"/>
      <c r="Z712" s="3"/>
    </row>
    <row r="713" ht="14.25" customHeight="1">
      <c r="A713" s="3"/>
      <c r="B713" s="3"/>
      <c r="C713" s="3"/>
      <c r="D713" s="3"/>
      <c r="E713" s="3"/>
      <c r="F713" s="133"/>
      <c r="G713" s="133"/>
      <c r="H713" s="3"/>
      <c r="I713" s="3"/>
      <c r="J713" s="3"/>
      <c r="K713" s="3"/>
      <c r="L713" s="3"/>
      <c r="M713" s="3"/>
      <c r="N713" s="3"/>
      <c r="O713" s="3"/>
      <c r="P713" s="3"/>
      <c r="Q713" s="3"/>
      <c r="R713" s="3"/>
      <c r="S713" s="3"/>
      <c r="T713" s="3"/>
      <c r="U713" s="3"/>
      <c r="V713" s="3"/>
      <c r="W713" s="3"/>
      <c r="X713" s="3"/>
      <c r="Y713" s="3"/>
      <c r="Z713" s="3"/>
    </row>
    <row r="714" ht="14.25" customHeight="1">
      <c r="A714" s="3"/>
      <c r="B714" s="3"/>
      <c r="C714" s="3"/>
      <c r="D714" s="3"/>
      <c r="E714" s="3"/>
      <c r="F714" s="133"/>
      <c r="G714" s="133"/>
      <c r="H714" s="3"/>
      <c r="I714" s="3"/>
      <c r="J714" s="3"/>
      <c r="K714" s="3"/>
      <c r="L714" s="3"/>
      <c r="M714" s="3"/>
      <c r="N714" s="3"/>
      <c r="O714" s="3"/>
      <c r="P714" s="3"/>
      <c r="Q714" s="3"/>
      <c r="R714" s="3"/>
      <c r="S714" s="3"/>
      <c r="T714" s="3"/>
      <c r="U714" s="3"/>
      <c r="V714" s="3"/>
      <c r="W714" s="3"/>
      <c r="X714" s="3"/>
      <c r="Y714" s="3"/>
      <c r="Z714" s="3"/>
    </row>
    <row r="715" ht="14.25" customHeight="1">
      <c r="A715" s="3"/>
      <c r="B715" s="3"/>
      <c r="C715" s="3"/>
      <c r="D715" s="3"/>
      <c r="E715" s="3"/>
      <c r="F715" s="133"/>
      <c r="G715" s="133"/>
      <c r="H715" s="3"/>
      <c r="I715" s="3"/>
      <c r="J715" s="3"/>
      <c r="K715" s="3"/>
      <c r="L715" s="3"/>
      <c r="M715" s="3"/>
      <c r="N715" s="3"/>
      <c r="O715" s="3"/>
      <c r="P715" s="3"/>
      <c r="Q715" s="3"/>
      <c r="R715" s="3"/>
      <c r="S715" s="3"/>
      <c r="T715" s="3"/>
      <c r="U715" s="3"/>
      <c r="V715" s="3"/>
      <c r="W715" s="3"/>
      <c r="X715" s="3"/>
      <c r="Y715" s="3"/>
      <c r="Z715" s="3"/>
    </row>
    <row r="716" ht="14.25" customHeight="1">
      <c r="A716" s="3"/>
      <c r="B716" s="3"/>
      <c r="C716" s="3"/>
      <c r="D716" s="3"/>
      <c r="E716" s="3"/>
      <c r="F716" s="133"/>
      <c r="G716" s="133"/>
      <c r="H716" s="3"/>
      <c r="I716" s="3"/>
      <c r="J716" s="3"/>
      <c r="K716" s="3"/>
      <c r="L716" s="3"/>
      <c r="M716" s="3"/>
      <c r="N716" s="3"/>
      <c r="O716" s="3"/>
      <c r="P716" s="3"/>
      <c r="Q716" s="3"/>
      <c r="R716" s="3"/>
      <c r="S716" s="3"/>
      <c r="T716" s="3"/>
      <c r="U716" s="3"/>
      <c r="V716" s="3"/>
      <c r="W716" s="3"/>
      <c r="X716" s="3"/>
      <c r="Y716" s="3"/>
      <c r="Z716" s="3"/>
    </row>
    <row r="717" ht="14.25" customHeight="1">
      <c r="A717" s="3"/>
      <c r="B717" s="3"/>
      <c r="C717" s="3"/>
      <c r="D717" s="3"/>
      <c r="E717" s="3"/>
      <c r="F717" s="133"/>
      <c r="G717" s="133"/>
      <c r="H717" s="3"/>
      <c r="I717" s="3"/>
      <c r="J717" s="3"/>
      <c r="K717" s="3"/>
      <c r="L717" s="3"/>
      <c r="M717" s="3"/>
      <c r="N717" s="3"/>
      <c r="O717" s="3"/>
      <c r="P717" s="3"/>
      <c r="Q717" s="3"/>
      <c r="R717" s="3"/>
      <c r="S717" s="3"/>
      <c r="T717" s="3"/>
      <c r="U717" s="3"/>
      <c r="V717" s="3"/>
      <c r="W717" s="3"/>
      <c r="X717" s="3"/>
      <c r="Y717" s="3"/>
      <c r="Z717" s="3"/>
    </row>
    <row r="718" ht="14.25" customHeight="1">
      <c r="A718" s="3"/>
      <c r="B718" s="3"/>
      <c r="C718" s="3"/>
      <c r="D718" s="3"/>
      <c r="E718" s="3"/>
      <c r="F718" s="133"/>
      <c r="G718" s="133"/>
      <c r="H718" s="3"/>
      <c r="I718" s="3"/>
      <c r="J718" s="3"/>
      <c r="K718" s="3"/>
      <c r="L718" s="3"/>
      <c r="M718" s="3"/>
      <c r="N718" s="3"/>
      <c r="O718" s="3"/>
      <c r="P718" s="3"/>
      <c r="Q718" s="3"/>
      <c r="R718" s="3"/>
      <c r="S718" s="3"/>
      <c r="T718" s="3"/>
      <c r="U718" s="3"/>
      <c r="V718" s="3"/>
      <c r="W718" s="3"/>
      <c r="X718" s="3"/>
      <c r="Y718" s="3"/>
      <c r="Z718" s="3"/>
    </row>
    <row r="719" ht="14.25" customHeight="1">
      <c r="A719" s="3"/>
      <c r="B719" s="3"/>
      <c r="C719" s="3"/>
      <c r="D719" s="3"/>
      <c r="E719" s="3"/>
      <c r="F719" s="133"/>
      <c r="G719" s="133"/>
      <c r="H719" s="3"/>
      <c r="I719" s="3"/>
      <c r="J719" s="3"/>
      <c r="K719" s="3"/>
      <c r="L719" s="3"/>
      <c r="M719" s="3"/>
      <c r="N719" s="3"/>
      <c r="O719" s="3"/>
      <c r="P719" s="3"/>
      <c r="Q719" s="3"/>
      <c r="R719" s="3"/>
      <c r="S719" s="3"/>
      <c r="T719" s="3"/>
      <c r="U719" s="3"/>
      <c r="V719" s="3"/>
      <c r="W719" s="3"/>
      <c r="X719" s="3"/>
      <c r="Y719" s="3"/>
      <c r="Z719" s="3"/>
    </row>
    <row r="720" ht="14.25" customHeight="1">
      <c r="A720" s="3"/>
      <c r="B720" s="3"/>
      <c r="C720" s="3"/>
      <c r="D720" s="3"/>
      <c r="E720" s="3"/>
      <c r="F720" s="133"/>
      <c r="G720" s="133"/>
      <c r="H720" s="3"/>
      <c r="I720" s="3"/>
      <c r="J720" s="3"/>
      <c r="K720" s="3"/>
      <c r="L720" s="3"/>
      <c r="M720" s="3"/>
      <c r="N720" s="3"/>
      <c r="O720" s="3"/>
      <c r="P720" s="3"/>
      <c r="Q720" s="3"/>
      <c r="R720" s="3"/>
      <c r="S720" s="3"/>
      <c r="T720" s="3"/>
      <c r="U720" s="3"/>
      <c r="V720" s="3"/>
      <c r="W720" s="3"/>
      <c r="X720" s="3"/>
      <c r="Y720" s="3"/>
      <c r="Z720" s="3"/>
    </row>
    <row r="721" ht="14.25" customHeight="1">
      <c r="A721" s="3"/>
      <c r="B721" s="3"/>
      <c r="C721" s="3"/>
      <c r="D721" s="3"/>
      <c r="E721" s="3"/>
      <c r="F721" s="133"/>
      <c r="G721" s="133"/>
      <c r="H721" s="3"/>
      <c r="I721" s="3"/>
      <c r="J721" s="3"/>
      <c r="K721" s="3"/>
      <c r="L721" s="3"/>
      <c r="M721" s="3"/>
      <c r="N721" s="3"/>
      <c r="O721" s="3"/>
      <c r="P721" s="3"/>
      <c r="Q721" s="3"/>
      <c r="R721" s="3"/>
      <c r="S721" s="3"/>
      <c r="T721" s="3"/>
      <c r="U721" s="3"/>
      <c r="V721" s="3"/>
      <c r="W721" s="3"/>
      <c r="X721" s="3"/>
      <c r="Y721" s="3"/>
      <c r="Z721" s="3"/>
    </row>
    <row r="722" ht="14.25" customHeight="1">
      <c r="A722" s="3"/>
      <c r="B722" s="3"/>
      <c r="C722" s="3"/>
      <c r="D722" s="3"/>
      <c r="E722" s="3"/>
      <c r="F722" s="133"/>
      <c r="G722" s="133"/>
      <c r="H722" s="3"/>
      <c r="I722" s="3"/>
      <c r="J722" s="3"/>
      <c r="K722" s="3"/>
      <c r="L722" s="3"/>
      <c r="M722" s="3"/>
      <c r="N722" s="3"/>
      <c r="O722" s="3"/>
      <c r="P722" s="3"/>
      <c r="Q722" s="3"/>
      <c r="R722" s="3"/>
      <c r="S722" s="3"/>
      <c r="T722" s="3"/>
      <c r="U722" s="3"/>
      <c r="V722" s="3"/>
      <c r="W722" s="3"/>
      <c r="X722" s="3"/>
      <c r="Y722" s="3"/>
      <c r="Z722" s="3"/>
    </row>
    <row r="723" ht="14.25" customHeight="1">
      <c r="A723" s="3"/>
      <c r="B723" s="3"/>
      <c r="C723" s="3"/>
      <c r="D723" s="3"/>
      <c r="E723" s="3"/>
      <c r="F723" s="133"/>
      <c r="G723" s="133"/>
      <c r="H723" s="3"/>
      <c r="I723" s="3"/>
      <c r="J723" s="3"/>
      <c r="K723" s="3"/>
      <c r="L723" s="3"/>
      <c r="M723" s="3"/>
      <c r="N723" s="3"/>
      <c r="O723" s="3"/>
      <c r="P723" s="3"/>
      <c r="Q723" s="3"/>
      <c r="R723" s="3"/>
      <c r="S723" s="3"/>
      <c r="T723" s="3"/>
      <c r="U723" s="3"/>
      <c r="V723" s="3"/>
      <c r="W723" s="3"/>
      <c r="X723" s="3"/>
      <c r="Y723" s="3"/>
      <c r="Z723" s="3"/>
    </row>
    <row r="724" ht="14.25" customHeight="1">
      <c r="A724" s="3"/>
      <c r="B724" s="3"/>
      <c r="C724" s="3"/>
      <c r="D724" s="3"/>
      <c r="E724" s="3"/>
      <c r="F724" s="133"/>
      <c r="G724" s="133"/>
      <c r="H724" s="3"/>
      <c r="I724" s="3"/>
      <c r="J724" s="3"/>
      <c r="K724" s="3"/>
      <c r="L724" s="3"/>
      <c r="M724" s="3"/>
      <c r="N724" s="3"/>
      <c r="O724" s="3"/>
      <c r="P724" s="3"/>
      <c r="Q724" s="3"/>
      <c r="R724" s="3"/>
      <c r="S724" s="3"/>
      <c r="T724" s="3"/>
      <c r="U724" s="3"/>
      <c r="V724" s="3"/>
      <c r="W724" s="3"/>
      <c r="X724" s="3"/>
      <c r="Y724" s="3"/>
      <c r="Z724" s="3"/>
    </row>
    <row r="725" ht="14.25" customHeight="1">
      <c r="A725" s="3"/>
      <c r="B725" s="3"/>
      <c r="C725" s="3"/>
      <c r="D725" s="3"/>
      <c r="E725" s="3"/>
      <c r="F725" s="133"/>
      <c r="G725" s="133"/>
      <c r="H725" s="3"/>
      <c r="I725" s="3"/>
      <c r="J725" s="3"/>
      <c r="K725" s="3"/>
      <c r="L725" s="3"/>
      <c r="M725" s="3"/>
      <c r="N725" s="3"/>
      <c r="O725" s="3"/>
      <c r="P725" s="3"/>
      <c r="Q725" s="3"/>
      <c r="R725" s="3"/>
      <c r="S725" s="3"/>
      <c r="T725" s="3"/>
      <c r="U725" s="3"/>
      <c r="V725" s="3"/>
      <c r="W725" s="3"/>
      <c r="X725" s="3"/>
      <c r="Y725" s="3"/>
      <c r="Z725" s="3"/>
    </row>
    <row r="726" ht="14.25" customHeight="1">
      <c r="A726" s="3"/>
      <c r="B726" s="3"/>
      <c r="C726" s="3"/>
      <c r="D726" s="3"/>
      <c r="E726" s="3"/>
      <c r="F726" s="133"/>
      <c r="G726" s="133"/>
      <c r="H726" s="3"/>
      <c r="I726" s="3"/>
      <c r="J726" s="3"/>
      <c r="K726" s="3"/>
      <c r="L726" s="3"/>
      <c r="M726" s="3"/>
      <c r="N726" s="3"/>
      <c r="O726" s="3"/>
      <c r="P726" s="3"/>
      <c r="Q726" s="3"/>
      <c r="R726" s="3"/>
      <c r="S726" s="3"/>
      <c r="T726" s="3"/>
      <c r="U726" s="3"/>
      <c r="V726" s="3"/>
      <c r="W726" s="3"/>
      <c r="X726" s="3"/>
      <c r="Y726" s="3"/>
      <c r="Z726" s="3"/>
    </row>
    <row r="727" ht="14.25" customHeight="1">
      <c r="A727" s="3"/>
      <c r="B727" s="3"/>
      <c r="C727" s="3"/>
      <c r="D727" s="3"/>
      <c r="E727" s="3"/>
      <c r="F727" s="133"/>
      <c r="G727" s="133"/>
      <c r="H727" s="3"/>
      <c r="I727" s="3"/>
      <c r="J727" s="3"/>
      <c r="K727" s="3"/>
      <c r="L727" s="3"/>
      <c r="M727" s="3"/>
      <c r="N727" s="3"/>
      <c r="O727" s="3"/>
      <c r="P727" s="3"/>
      <c r="Q727" s="3"/>
      <c r="R727" s="3"/>
      <c r="S727" s="3"/>
      <c r="T727" s="3"/>
      <c r="U727" s="3"/>
      <c r="V727" s="3"/>
      <c r="W727" s="3"/>
      <c r="X727" s="3"/>
      <c r="Y727" s="3"/>
      <c r="Z727" s="3"/>
    </row>
    <row r="728" ht="14.25" customHeight="1">
      <c r="A728" s="3"/>
      <c r="B728" s="3"/>
      <c r="C728" s="3"/>
      <c r="D728" s="3"/>
      <c r="E728" s="3"/>
      <c r="F728" s="133"/>
      <c r="G728" s="133"/>
      <c r="H728" s="3"/>
      <c r="I728" s="3"/>
      <c r="J728" s="3"/>
      <c r="K728" s="3"/>
      <c r="L728" s="3"/>
      <c r="M728" s="3"/>
      <c r="N728" s="3"/>
      <c r="O728" s="3"/>
      <c r="P728" s="3"/>
      <c r="Q728" s="3"/>
      <c r="R728" s="3"/>
      <c r="S728" s="3"/>
      <c r="T728" s="3"/>
      <c r="U728" s="3"/>
      <c r="V728" s="3"/>
      <c r="W728" s="3"/>
      <c r="X728" s="3"/>
      <c r="Y728" s="3"/>
      <c r="Z728" s="3"/>
    </row>
    <row r="729" ht="14.25" customHeight="1">
      <c r="A729" s="3"/>
      <c r="B729" s="3"/>
      <c r="C729" s="3"/>
      <c r="D729" s="3"/>
      <c r="E729" s="3"/>
      <c r="F729" s="133"/>
      <c r="G729" s="133"/>
      <c r="H729" s="3"/>
      <c r="I729" s="3"/>
      <c r="J729" s="3"/>
      <c r="K729" s="3"/>
      <c r="L729" s="3"/>
      <c r="M729" s="3"/>
      <c r="N729" s="3"/>
      <c r="O729" s="3"/>
      <c r="P729" s="3"/>
      <c r="Q729" s="3"/>
      <c r="R729" s="3"/>
      <c r="S729" s="3"/>
      <c r="T729" s="3"/>
      <c r="U729" s="3"/>
      <c r="V729" s="3"/>
      <c r="W729" s="3"/>
      <c r="X729" s="3"/>
      <c r="Y729" s="3"/>
      <c r="Z729" s="3"/>
    </row>
    <row r="730" ht="14.25" customHeight="1">
      <c r="A730" s="3"/>
      <c r="B730" s="3"/>
      <c r="C730" s="3"/>
      <c r="D730" s="3"/>
      <c r="E730" s="3"/>
      <c r="F730" s="133"/>
      <c r="G730" s="133"/>
      <c r="H730" s="3"/>
      <c r="I730" s="3"/>
      <c r="J730" s="3"/>
      <c r="K730" s="3"/>
      <c r="L730" s="3"/>
      <c r="M730" s="3"/>
      <c r="N730" s="3"/>
      <c r="O730" s="3"/>
      <c r="P730" s="3"/>
      <c r="Q730" s="3"/>
      <c r="R730" s="3"/>
      <c r="S730" s="3"/>
      <c r="T730" s="3"/>
      <c r="U730" s="3"/>
      <c r="V730" s="3"/>
      <c r="W730" s="3"/>
      <c r="X730" s="3"/>
      <c r="Y730" s="3"/>
      <c r="Z730" s="3"/>
    </row>
    <row r="731" ht="14.25" customHeight="1">
      <c r="A731" s="3"/>
      <c r="B731" s="3"/>
      <c r="C731" s="3"/>
      <c r="D731" s="3"/>
      <c r="E731" s="3"/>
      <c r="F731" s="133"/>
      <c r="G731" s="133"/>
      <c r="H731" s="3"/>
      <c r="I731" s="3"/>
      <c r="J731" s="3"/>
      <c r="K731" s="3"/>
      <c r="L731" s="3"/>
      <c r="M731" s="3"/>
      <c r="N731" s="3"/>
      <c r="O731" s="3"/>
      <c r="P731" s="3"/>
      <c r="Q731" s="3"/>
      <c r="R731" s="3"/>
      <c r="S731" s="3"/>
      <c r="T731" s="3"/>
      <c r="U731" s="3"/>
      <c r="V731" s="3"/>
      <c r="W731" s="3"/>
      <c r="X731" s="3"/>
      <c r="Y731" s="3"/>
      <c r="Z731" s="3"/>
    </row>
    <row r="732" ht="14.25" customHeight="1">
      <c r="A732" s="3"/>
      <c r="B732" s="3"/>
      <c r="C732" s="3"/>
      <c r="D732" s="3"/>
      <c r="E732" s="3"/>
      <c r="F732" s="133"/>
      <c r="G732" s="133"/>
      <c r="H732" s="3"/>
      <c r="I732" s="3"/>
      <c r="J732" s="3"/>
      <c r="K732" s="3"/>
      <c r="L732" s="3"/>
      <c r="M732" s="3"/>
      <c r="N732" s="3"/>
      <c r="O732" s="3"/>
      <c r="P732" s="3"/>
      <c r="Q732" s="3"/>
      <c r="R732" s="3"/>
      <c r="S732" s="3"/>
      <c r="T732" s="3"/>
      <c r="U732" s="3"/>
      <c r="V732" s="3"/>
      <c r="W732" s="3"/>
      <c r="X732" s="3"/>
      <c r="Y732" s="3"/>
      <c r="Z732" s="3"/>
    </row>
    <row r="733" ht="14.25" customHeight="1">
      <c r="A733" s="3"/>
      <c r="B733" s="3"/>
      <c r="C733" s="3"/>
      <c r="D733" s="3"/>
      <c r="E733" s="3"/>
      <c r="F733" s="133"/>
      <c r="G733" s="133"/>
      <c r="H733" s="3"/>
      <c r="I733" s="3"/>
      <c r="J733" s="3"/>
      <c r="K733" s="3"/>
      <c r="L733" s="3"/>
      <c r="M733" s="3"/>
      <c r="N733" s="3"/>
      <c r="O733" s="3"/>
      <c r="P733" s="3"/>
      <c r="Q733" s="3"/>
      <c r="R733" s="3"/>
      <c r="S733" s="3"/>
      <c r="T733" s="3"/>
      <c r="U733" s="3"/>
      <c r="V733" s="3"/>
      <c r="W733" s="3"/>
      <c r="X733" s="3"/>
      <c r="Y733" s="3"/>
      <c r="Z733" s="3"/>
    </row>
    <row r="734" ht="14.25" customHeight="1">
      <c r="A734" s="3"/>
      <c r="B734" s="3"/>
      <c r="C734" s="3"/>
      <c r="D734" s="3"/>
      <c r="E734" s="3"/>
      <c r="F734" s="133"/>
      <c r="G734" s="133"/>
      <c r="H734" s="3"/>
      <c r="I734" s="3"/>
      <c r="J734" s="3"/>
      <c r="K734" s="3"/>
      <c r="L734" s="3"/>
      <c r="M734" s="3"/>
      <c r="N734" s="3"/>
      <c r="O734" s="3"/>
      <c r="P734" s="3"/>
      <c r="Q734" s="3"/>
      <c r="R734" s="3"/>
      <c r="S734" s="3"/>
      <c r="T734" s="3"/>
      <c r="U734" s="3"/>
      <c r="V734" s="3"/>
      <c r="W734" s="3"/>
      <c r="X734" s="3"/>
      <c r="Y734" s="3"/>
      <c r="Z734" s="3"/>
    </row>
    <row r="735" ht="14.25" customHeight="1">
      <c r="A735" s="3"/>
      <c r="B735" s="3"/>
      <c r="C735" s="3"/>
      <c r="D735" s="3"/>
      <c r="E735" s="3"/>
      <c r="F735" s="133"/>
      <c r="G735" s="133"/>
      <c r="H735" s="3"/>
      <c r="I735" s="3"/>
      <c r="J735" s="3"/>
      <c r="K735" s="3"/>
      <c r="L735" s="3"/>
      <c r="M735" s="3"/>
      <c r="N735" s="3"/>
      <c r="O735" s="3"/>
      <c r="P735" s="3"/>
      <c r="Q735" s="3"/>
      <c r="R735" s="3"/>
      <c r="S735" s="3"/>
      <c r="T735" s="3"/>
      <c r="U735" s="3"/>
      <c r="V735" s="3"/>
      <c r="W735" s="3"/>
      <c r="X735" s="3"/>
      <c r="Y735" s="3"/>
      <c r="Z735" s="3"/>
    </row>
    <row r="736" ht="14.25" customHeight="1">
      <c r="A736" s="3"/>
      <c r="B736" s="3"/>
      <c r="C736" s="3"/>
      <c r="D736" s="3"/>
      <c r="E736" s="3"/>
      <c r="F736" s="133"/>
      <c r="G736" s="133"/>
      <c r="H736" s="3"/>
      <c r="I736" s="3"/>
      <c r="J736" s="3"/>
      <c r="K736" s="3"/>
      <c r="L736" s="3"/>
      <c r="M736" s="3"/>
      <c r="N736" s="3"/>
      <c r="O736" s="3"/>
      <c r="P736" s="3"/>
      <c r="Q736" s="3"/>
      <c r="R736" s="3"/>
      <c r="S736" s="3"/>
      <c r="T736" s="3"/>
      <c r="U736" s="3"/>
      <c r="V736" s="3"/>
      <c r="W736" s="3"/>
      <c r="X736" s="3"/>
      <c r="Y736" s="3"/>
      <c r="Z736" s="3"/>
    </row>
    <row r="737" ht="14.25" customHeight="1">
      <c r="A737" s="3"/>
      <c r="B737" s="3"/>
      <c r="C737" s="3"/>
      <c r="D737" s="3"/>
      <c r="E737" s="3"/>
      <c r="F737" s="133"/>
      <c r="G737" s="133"/>
      <c r="H737" s="3"/>
      <c r="I737" s="3"/>
      <c r="J737" s="3"/>
      <c r="K737" s="3"/>
      <c r="L737" s="3"/>
      <c r="M737" s="3"/>
      <c r="N737" s="3"/>
      <c r="O737" s="3"/>
      <c r="P737" s="3"/>
      <c r="Q737" s="3"/>
      <c r="R737" s="3"/>
      <c r="S737" s="3"/>
      <c r="T737" s="3"/>
      <c r="U737" s="3"/>
      <c r="V737" s="3"/>
      <c r="W737" s="3"/>
      <c r="X737" s="3"/>
      <c r="Y737" s="3"/>
      <c r="Z737" s="3"/>
    </row>
    <row r="738" ht="14.25" customHeight="1">
      <c r="A738" s="3"/>
      <c r="B738" s="3"/>
      <c r="C738" s="3"/>
      <c r="D738" s="3"/>
      <c r="E738" s="3"/>
      <c r="F738" s="133"/>
      <c r="G738" s="133"/>
      <c r="H738" s="3"/>
      <c r="I738" s="3"/>
      <c r="J738" s="3"/>
      <c r="K738" s="3"/>
      <c r="L738" s="3"/>
      <c r="M738" s="3"/>
      <c r="N738" s="3"/>
      <c r="O738" s="3"/>
      <c r="P738" s="3"/>
      <c r="Q738" s="3"/>
      <c r="R738" s="3"/>
      <c r="S738" s="3"/>
      <c r="T738" s="3"/>
      <c r="U738" s="3"/>
      <c r="V738" s="3"/>
      <c r="W738" s="3"/>
      <c r="X738" s="3"/>
      <c r="Y738" s="3"/>
      <c r="Z738" s="3"/>
    </row>
    <row r="739" ht="14.25" customHeight="1">
      <c r="A739" s="3"/>
      <c r="B739" s="3"/>
      <c r="C739" s="3"/>
      <c r="D739" s="3"/>
      <c r="E739" s="3"/>
      <c r="F739" s="133"/>
      <c r="G739" s="133"/>
      <c r="H739" s="3"/>
      <c r="I739" s="3"/>
      <c r="J739" s="3"/>
      <c r="K739" s="3"/>
      <c r="L739" s="3"/>
      <c r="M739" s="3"/>
      <c r="N739" s="3"/>
      <c r="O739" s="3"/>
      <c r="P739" s="3"/>
      <c r="Q739" s="3"/>
      <c r="R739" s="3"/>
      <c r="S739" s="3"/>
      <c r="T739" s="3"/>
      <c r="U739" s="3"/>
      <c r="V739" s="3"/>
      <c r="W739" s="3"/>
      <c r="X739" s="3"/>
      <c r="Y739" s="3"/>
      <c r="Z739" s="3"/>
    </row>
    <row r="740" ht="14.25" customHeight="1">
      <c r="A740" s="3"/>
      <c r="B740" s="3"/>
      <c r="C740" s="3"/>
      <c r="D740" s="3"/>
      <c r="E740" s="3"/>
      <c r="F740" s="133"/>
      <c r="G740" s="133"/>
      <c r="H740" s="3"/>
      <c r="I740" s="3"/>
      <c r="J740" s="3"/>
      <c r="K740" s="3"/>
      <c r="L740" s="3"/>
      <c r="M740" s="3"/>
      <c r="N740" s="3"/>
      <c r="O740" s="3"/>
      <c r="P740" s="3"/>
      <c r="Q740" s="3"/>
      <c r="R740" s="3"/>
      <c r="S740" s="3"/>
      <c r="T740" s="3"/>
      <c r="U740" s="3"/>
      <c r="V740" s="3"/>
      <c r="W740" s="3"/>
      <c r="X740" s="3"/>
      <c r="Y740" s="3"/>
      <c r="Z740" s="3"/>
    </row>
    <row r="741" ht="14.25" customHeight="1">
      <c r="A741" s="3"/>
      <c r="B741" s="3"/>
      <c r="C741" s="3"/>
      <c r="D741" s="3"/>
      <c r="E741" s="3"/>
      <c r="F741" s="133"/>
      <c r="G741" s="133"/>
      <c r="H741" s="3"/>
      <c r="I741" s="3"/>
      <c r="J741" s="3"/>
      <c r="K741" s="3"/>
      <c r="L741" s="3"/>
      <c r="M741" s="3"/>
      <c r="N741" s="3"/>
      <c r="O741" s="3"/>
      <c r="P741" s="3"/>
      <c r="Q741" s="3"/>
      <c r="R741" s="3"/>
      <c r="S741" s="3"/>
      <c r="T741" s="3"/>
      <c r="U741" s="3"/>
      <c r="V741" s="3"/>
      <c r="W741" s="3"/>
      <c r="X741" s="3"/>
      <c r="Y741" s="3"/>
      <c r="Z741" s="3"/>
    </row>
    <row r="742" ht="14.25" customHeight="1">
      <c r="A742" s="3"/>
      <c r="B742" s="3"/>
      <c r="C742" s="3"/>
      <c r="D742" s="3"/>
      <c r="E742" s="3"/>
      <c r="F742" s="133"/>
      <c r="G742" s="133"/>
      <c r="H742" s="3"/>
      <c r="I742" s="3"/>
      <c r="J742" s="3"/>
      <c r="K742" s="3"/>
      <c r="L742" s="3"/>
      <c r="M742" s="3"/>
      <c r="N742" s="3"/>
      <c r="O742" s="3"/>
      <c r="P742" s="3"/>
      <c r="Q742" s="3"/>
      <c r="R742" s="3"/>
      <c r="S742" s="3"/>
      <c r="T742" s="3"/>
      <c r="U742" s="3"/>
      <c r="V742" s="3"/>
      <c r="W742" s="3"/>
      <c r="X742" s="3"/>
      <c r="Y742" s="3"/>
      <c r="Z742" s="3"/>
    </row>
    <row r="743" ht="14.25" customHeight="1">
      <c r="A743" s="3"/>
      <c r="B743" s="3"/>
      <c r="C743" s="3"/>
      <c r="D743" s="3"/>
      <c r="E743" s="3"/>
      <c r="F743" s="133"/>
      <c r="G743" s="133"/>
      <c r="H743" s="3"/>
      <c r="I743" s="3"/>
      <c r="J743" s="3"/>
      <c r="K743" s="3"/>
      <c r="L743" s="3"/>
      <c r="M743" s="3"/>
      <c r="N743" s="3"/>
      <c r="O743" s="3"/>
      <c r="P743" s="3"/>
      <c r="Q743" s="3"/>
      <c r="R743" s="3"/>
      <c r="S743" s="3"/>
      <c r="T743" s="3"/>
      <c r="U743" s="3"/>
      <c r="V743" s="3"/>
      <c r="W743" s="3"/>
      <c r="X743" s="3"/>
      <c r="Y743" s="3"/>
      <c r="Z743" s="3"/>
    </row>
    <row r="744" ht="14.25" customHeight="1">
      <c r="A744" s="3"/>
      <c r="B744" s="3"/>
      <c r="C744" s="3"/>
      <c r="D744" s="3"/>
      <c r="E744" s="3"/>
      <c r="F744" s="133"/>
      <c r="G744" s="133"/>
      <c r="H744" s="3"/>
      <c r="I744" s="3"/>
      <c r="J744" s="3"/>
      <c r="K744" s="3"/>
      <c r="L744" s="3"/>
      <c r="M744" s="3"/>
      <c r="N744" s="3"/>
      <c r="O744" s="3"/>
      <c r="P744" s="3"/>
      <c r="Q744" s="3"/>
      <c r="R744" s="3"/>
      <c r="S744" s="3"/>
      <c r="T744" s="3"/>
      <c r="U744" s="3"/>
      <c r="V744" s="3"/>
      <c r="W744" s="3"/>
      <c r="X744" s="3"/>
      <c r="Y744" s="3"/>
      <c r="Z744" s="3"/>
    </row>
    <row r="745" ht="14.25" customHeight="1">
      <c r="A745" s="3"/>
      <c r="B745" s="3"/>
      <c r="C745" s="3"/>
      <c r="D745" s="3"/>
      <c r="E745" s="3"/>
      <c r="F745" s="133"/>
      <c r="G745" s="133"/>
      <c r="H745" s="3"/>
      <c r="I745" s="3"/>
      <c r="J745" s="3"/>
      <c r="K745" s="3"/>
      <c r="L745" s="3"/>
      <c r="M745" s="3"/>
      <c r="N745" s="3"/>
      <c r="O745" s="3"/>
      <c r="P745" s="3"/>
      <c r="Q745" s="3"/>
      <c r="R745" s="3"/>
      <c r="S745" s="3"/>
      <c r="T745" s="3"/>
      <c r="U745" s="3"/>
      <c r="V745" s="3"/>
      <c r="W745" s="3"/>
      <c r="X745" s="3"/>
      <c r="Y745" s="3"/>
      <c r="Z745" s="3"/>
    </row>
    <row r="746" ht="14.25" customHeight="1">
      <c r="A746" s="3"/>
      <c r="B746" s="3"/>
      <c r="C746" s="3"/>
      <c r="D746" s="3"/>
      <c r="E746" s="3"/>
      <c r="F746" s="133"/>
      <c r="G746" s="133"/>
      <c r="H746" s="3"/>
      <c r="I746" s="3"/>
      <c r="J746" s="3"/>
      <c r="K746" s="3"/>
      <c r="L746" s="3"/>
      <c r="M746" s="3"/>
      <c r="N746" s="3"/>
      <c r="O746" s="3"/>
      <c r="P746" s="3"/>
      <c r="Q746" s="3"/>
      <c r="R746" s="3"/>
      <c r="S746" s="3"/>
      <c r="T746" s="3"/>
      <c r="U746" s="3"/>
      <c r="V746" s="3"/>
      <c r="W746" s="3"/>
      <c r="X746" s="3"/>
      <c r="Y746" s="3"/>
      <c r="Z746" s="3"/>
    </row>
    <row r="747" ht="14.25" customHeight="1">
      <c r="A747" s="3"/>
      <c r="B747" s="3"/>
      <c r="C747" s="3"/>
      <c r="D747" s="3"/>
      <c r="E747" s="3"/>
      <c r="F747" s="133"/>
      <c r="G747" s="133"/>
      <c r="H747" s="3"/>
      <c r="I747" s="3"/>
      <c r="J747" s="3"/>
      <c r="K747" s="3"/>
      <c r="L747" s="3"/>
      <c r="M747" s="3"/>
      <c r="N747" s="3"/>
      <c r="O747" s="3"/>
      <c r="P747" s="3"/>
      <c r="Q747" s="3"/>
      <c r="R747" s="3"/>
      <c r="S747" s="3"/>
      <c r="T747" s="3"/>
      <c r="U747" s="3"/>
      <c r="V747" s="3"/>
      <c r="W747" s="3"/>
      <c r="X747" s="3"/>
      <c r="Y747" s="3"/>
      <c r="Z747" s="3"/>
    </row>
    <row r="748" ht="14.25" customHeight="1">
      <c r="A748" s="3"/>
      <c r="B748" s="3"/>
      <c r="C748" s="3"/>
      <c r="D748" s="3"/>
      <c r="E748" s="3"/>
      <c r="F748" s="133"/>
      <c r="G748" s="133"/>
      <c r="H748" s="3"/>
      <c r="I748" s="3"/>
      <c r="J748" s="3"/>
      <c r="K748" s="3"/>
      <c r="L748" s="3"/>
      <c r="M748" s="3"/>
      <c r="N748" s="3"/>
      <c r="O748" s="3"/>
      <c r="P748" s="3"/>
      <c r="Q748" s="3"/>
      <c r="R748" s="3"/>
      <c r="S748" s="3"/>
      <c r="T748" s="3"/>
      <c r="U748" s="3"/>
      <c r="V748" s="3"/>
      <c r="W748" s="3"/>
      <c r="X748" s="3"/>
      <c r="Y748" s="3"/>
      <c r="Z748" s="3"/>
    </row>
    <row r="749" ht="14.25" customHeight="1">
      <c r="A749" s="3"/>
      <c r="B749" s="3"/>
      <c r="C749" s="3"/>
      <c r="D749" s="3"/>
      <c r="E749" s="3"/>
      <c r="F749" s="133"/>
      <c r="G749" s="133"/>
      <c r="H749" s="3"/>
      <c r="I749" s="3"/>
      <c r="J749" s="3"/>
      <c r="K749" s="3"/>
      <c r="L749" s="3"/>
      <c r="M749" s="3"/>
      <c r="N749" s="3"/>
      <c r="O749" s="3"/>
      <c r="P749" s="3"/>
      <c r="Q749" s="3"/>
      <c r="R749" s="3"/>
      <c r="S749" s="3"/>
      <c r="T749" s="3"/>
      <c r="U749" s="3"/>
      <c r="V749" s="3"/>
      <c r="W749" s="3"/>
      <c r="X749" s="3"/>
      <c r="Y749" s="3"/>
      <c r="Z749" s="3"/>
    </row>
    <row r="750" ht="14.25" customHeight="1">
      <c r="A750" s="3"/>
      <c r="B750" s="3"/>
      <c r="C750" s="3"/>
      <c r="D750" s="3"/>
      <c r="E750" s="3"/>
      <c r="F750" s="133"/>
      <c r="G750" s="133"/>
      <c r="H750" s="3"/>
      <c r="I750" s="3"/>
      <c r="J750" s="3"/>
      <c r="K750" s="3"/>
      <c r="L750" s="3"/>
      <c r="M750" s="3"/>
      <c r="N750" s="3"/>
      <c r="O750" s="3"/>
      <c r="P750" s="3"/>
      <c r="Q750" s="3"/>
      <c r="R750" s="3"/>
      <c r="S750" s="3"/>
      <c r="T750" s="3"/>
      <c r="U750" s="3"/>
      <c r="V750" s="3"/>
      <c r="W750" s="3"/>
      <c r="X750" s="3"/>
      <c r="Y750" s="3"/>
      <c r="Z750" s="3"/>
    </row>
    <row r="751" ht="14.25" customHeight="1">
      <c r="A751" s="3"/>
      <c r="B751" s="3"/>
      <c r="C751" s="3"/>
      <c r="D751" s="3"/>
      <c r="E751" s="3"/>
      <c r="F751" s="133"/>
      <c r="G751" s="133"/>
      <c r="H751" s="3"/>
      <c r="I751" s="3"/>
      <c r="J751" s="3"/>
      <c r="K751" s="3"/>
      <c r="L751" s="3"/>
      <c r="M751" s="3"/>
      <c r="N751" s="3"/>
      <c r="O751" s="3"/>
      <c r="P751" s="3"/>
      <c r="Q751" s="3"/>
      <c r="R751" s="3"/>
      <c r="S751" s="3"/>
      <c r="T751" s="3"/>
      <c r="U751" s="3"/>
      <c r="V751" s="3"/>
      <c r="W751" s="3"/>
      <c r="X751" s="3"/>
      <c r="Y751" s="3"/>
      <c r="Z751" s="3"/>
    </row>
    <row r="752" ht="14.25" customHeight="1">
      <c r="A752" s="3"/>
      <c r="B752" s="3"/>
      <c r="C752" s="3"/>
      <c r="D752" s="3"/>
      <c r="E752" s="3"/>
      <c r="F752" s="133"/>
      <c r="G752" s="133"/>
      <c r="H752" s="3"/>
      <c r="I752" s="3"/>
      <c r="J752" s="3"/>
      <c r="K752" s="3"/>
      <c r="L752" s="3"/>
      <c r="M752" s="3"/>
      <c r="N752" s="3"/>
      <c r="O752" s="3"/>
      <c r="P752" s="3"/>
      <c r="Q752" s="3"/>
      <c r="R752" s="3"/>
      <c r="S752" s="3"/>
      <c r="T752" s="3"/>
      <c r="U752" s="3"/>
      <c r="V752" s="3"/>
      <c r="W752" s="3"/>
      <c r="X752" s="3"/>
      <c r="Y752" s="3"/>
      <c r="Z752" s="3"/>
    </row>
    <row r="753" ht="14.25" customHeight="1">
      <c r="A753" s="3"/>
      <c r="B753" s="3"/>
      <c r="C753" s="3"/>
      <c r="D753" s="3"/>
      <c r="E753" s="3"/>
      <c r="F753" s="133"/>
      <c r="G753" s="133"/>
      <c r="H753" s="3"/>
      <c r="I753" s="3"/>
      <c r="J753" s="3"/>
      <c r="K753" s="3"/>
      <c r="L753" s="3"/>
      <c r="M753" s="3"/>
      <c r="N753" s="3"/>
      <c r="O753" s="3"/>
      <c r="P753" s="3"/>
      <c r="Q753" s="3"/>
      <c r="R753" s="3"/>
      <c r="S753" s="3"/>
      <c r="T753" s="3"/>
      <c r="U753" s="3"/>
      <c r="V753" s="3"/>
      <c r="W753" s="3"/>
      <c r="X753" s="3"/>
      <c r="Y753" s="3"/>
      <c r="Z753" s="3"/>
    </row>
    <row r="754" ht="14.25" customHeight="1">
      <c r="A754" s="3"/>
      <c r="B754" s="3"/>
      <c r="C754" s="3"/>
      <c r="D754" s="3"/>
      <c r="E754" s="3"/>
      <c r="F754" s="133"/>
      <c r="G754" s="133"/>
      <c r="H754" s="3"/>
      <c r="I754" s="3"/>
      <c r="J754" s="3"/>
      <c r="K754" s="3"/>
      <c r="L754" s="3"/>
      <c r="M754" s="3"/>
      <c r="N754" s="3"/>
      <c r="O754" s="3"/>
      <c r="P754" s="3"/>
      <c r="Q754" s="3"/>
      <c r="R754" s="3"/>
      <c r="S754" s="3"/>
      <c r="T754" s="3"/>
      <c r="U754" s="3"/>
      <c r="V754" s="3"/>
      <c r="W754" s="3"/>
      <c r="X754" s="3"/>
      <c r="Y754" s="3"/>
      <c r="Z754" s="3"/>
    </row>
    <row r="755" ht="14.25" customHeight="1">
      <c r="A755" s="3"/>
      <c r="B755" s="3"/>
      <c r="C755" s="3"/>
      <c r="D755" s="3"/>
      <c r="E755" s="3"/>
      <c r="F755" s="133"/>
      <c r="G755" s="133"/>
      <c r="H755" s="3"/>
      <c r="I755" s="3"/>
      <c r="J755" s="3"/>
      <c r="K755" s="3"/>
      <c r="L755" s="3"/>
      <c r="M755" s="3"/>
      <c r="N755" s="3"/>
      <c r="O755" s="3"/>
      <c r="P755" s="3"/>
      <c r="Q755" s="3"/>
      <c r="R755" s="3"/>
      <c r="S755" s="3"/>
      <c r="T755" s="3"/>
      <c r="U755" s="3"/>
      <c r="V755" s="3"/>
      <c r="W755" s="3"/>
      <c r="X755" s="3"/>
      <c r="Y755" s="3"/>
      <c r="Z755" s="3"/>
    </row>
    <row r="756" ht="14.25" customHeight="1">
      <c r="A756" s="3"/>
      <c r="B756" s="3"/>
      <c r="C756" s="3"/>
      <c r="D756" s="3"/>
      <c r="E756" s="3"/>
      <c r="F756" s="133"/>
      <c r="G756" s="133"/>
      <c r="H756" s="3"/>
      <c r="I756" s="3"/>
      <c r="J756" s="3"/>
      <c r="K756" s="3"/>
      <c r="L756" s="3"/>
      <c r="M756" s="3"/>
      <c r="N756" s="3"/>
      <c r="O756" s="3"/>
      <c r="P756" s="3"/>
      <c r="Q756" s="3"/>
      <c r="R756" s="3"/>
      <c r="S756" s="3"/>
      <c r="T756" s="3"/>
      <c r="U756" s="3"/>
      <c r="V756" s="3"/>
      <c r="W756" s="3"/>
      <c r="X756" s="3"/>
      <c r="Y756" s="3"/>
      <c r="Z756" s="3"/>
    </row>
    <row r="757" ht="14.25" customHeight="1">
      <c r="A757" s="3"/>
      <c r="B757" s="3"/>
      <c r="C757" s="3"/>
      <c r="D757" s="3"/>
      <c r="E757" s="3"/>
      <c r="F757" s="133"/>
      <c r="G757" s="133"/>
      <c r="H757" s="3"/>
      <c r="I757" s="3"/>
      <c r="J757" s="3"/>
      <c r="K757" s="3"/>
      <c r="L757" s="3"/>
      <c r="M757" s="3"/>
      <c r="N757" s="3"/>
      <c r="O757" s="3"/>
      <c r="P757" s="3"/>
      <c r="Q757" s="3"/>
      <c r="R757" s="3"/>
      <c r="S757" s="3"/>
      <c r="T757" s="3"/>
      <c r="U757" s="3"/>
      <c r="V757" s="3"/>
      <c r="W757" s="3"/>
      <c r="X757" s="3"/>
      <c r="Y757" s="3"/>
      <c r="Z757" s="3"/>
    </row>
    <row r="758" ht="14.25" customHeight="1">
      <c r="A758" s="3"/>
      <c r="B758" s="3"/>
      <c r="C758" s="3"/>
      <c r="D758" s="3"/>
      <c r="E758" s="3"/>
      <c r="F758" s="133"/>
      <c r="G758" s="133"/>
      <c r="H758" s="3"/>
      <c r="I758" s="3"/>
      <c r="J758" s="3"/>
      <c r="K758" s="3"/>
      <c r="L758" s="3"/>
      <c r="M758" s="3"/>
      <c r="N758" s="3"/>
      <c r="O758" s="3"/>
      <c r="P758" s="3"/>
      <c r="Q758" s="3"/>
      <c r="R758" s="3"/>
      <c r="S758" s="3"/>
      <c r="T758" s="3"/>
      <c r="U758" s="3"/>
      <c r="V758" s="3"/>
      <c r="W758" s="3"/>
      <c r="X758" s="3"/>
      <c r="Y758" s="3"/>
      <c r="Z758" s="3"/>
    </row>
    <row r="759" ht="14.25" customHeight="1">
      <c r="A759" s="3"/>
      <c r="B759" s="3"/>
      <c r="C759" s="3"/>
      <c r="D759" s="3"/>
      <c r="E759" s="3"/>
      <c r="F759" s="133"/>
      <c r="G759" s="133"/>
      <c r="H759" s="3"/>
      <c r="I759" s="3"/>
      <c r="J759" s="3"/>
      <c r="K759" s="3"/>
      <c r="L759" s="3"/>
      <c r="M759" s="3"/>
      <c r="N759" s="3"/>
      <c r="O759" s="3"/>
      <c r="P759" s="3"/>
      <c r="Q759" s="3"/>
      <c r="R759" s="3"/>
      <c r="S759" s="3"/>
      <c r="T759" s="3"/>
      <c r="U759" s="3"/>
      <c r="V759" s="3"/>
      <c r="W759" s="3"/>
      <c r="X759" s="3"/>
      <c r="Y759" s="3"/>
      <c r="Z759" s="3"/>
    </row>
    <row r="760" ht="14.25" customHeight="1">
      <c r="A760" s="3"/>
      <c r="B760" s="3"/>
      <c r="C760" s="3"/>
      <c r="D760" s="3"/>
      <c r="E760" s="3"/>
      <c r="F760" s="133"/>
      <c r="G760" s="133"/>
      <c r="H760" s="3"/>
      <c r="I760" s="3"/>
      <c r="J760" s="3"/>
      <c r="K760" s="3"/>
      <c r="L760" s="3"/>
      <c r="M760" s="3"/>
      <c r="N760" s="3"/>
      <c r="O760" s="3"/>
      <c r="P760" s="3"/>
      <c r="Q760" s="3"/>
      <c r="R760" s="3"/>
      <c r="S760" s="3"/>
      <c r="T760" s="3"/>
      <c r="U760" s="3"/>
      <c r="V760" s="3"/>
      <c r="W760" s="3"/>
      <c r="X760" s="3"/>
      <c r="Y760" s="3"/>
      <c r="Z760" s="3"/>
    </row>
    <row r="761" ht="14.25" customHeight="1">
      <c r="A761" s="3"/>
      <c r="B761" s="3"/>
      <c r="C761" s="3"/>
      <c r="D761" s="3"/>
      <c r="E761" s="3"/>
      <c r="F761" s="133"/>
      <c r="G761" s="133"/>
      <c r="H761" s="3"/>
      <c r="I761" s="3"/>
      <c r="J761" s="3"/>
      <c r="K761" s="3"/>
      <c r="L761" s="3"/>
      <c r="M761" s="3"/>
      <c r="N761" s="3"/>
      <c r="O761" s="3"/>
      <c r="P761" s="3"/>
      <c r="Q761" s="3"/>
      <c r="R761" s="3"/>
      <c r="S761" s="3"/>
      <c r="T761" s="3"/>
      <c r="U761" s="3"/>
      <c r="V761" s="3"/>
      <c r="W761" s="3"/>
      <c r="X761" s="3"/>
      <c r="Y761" s="3"/>
      <c r="Z761" s="3"/>
    </row>
    <row r="762" ht="14.25" customHeight="1">
      <c r="A762" s="3"/>
      <c r="B762" s="3"/>
      <c r="C762" s="3"/>
      <c r="D762" s="3"/>
      <c r="E762" s="3"/>
      <c r="F762" s="133"/>
      <c r="G762" s="133"/>
      <c r="H762" s="3"/>
      <c r="I762" s="3"/>
      <c r="J762" s="3"/>
      <c r="K762" s="3"/>
      <c r="L762" s="3"/>
      <c r="M762" s="3"/>
      <c r="N762" s="3"/>
      <c r="O762" s="3"/>
      <c r="P762" s="3"/>
      <c r="Q762" s="3"/>
      <c r="R762" s="3"/>
      <c r="S762" s="3"/>
      <c r="T762" s="3"/>
      <c r="U762" s="3"/>
      <c r="V762" s="3"/>
      <c r="W762" s="3"/>
      <c r="X762" s="3"/>
      <c r="Y762" s="3"/>
      <c r="Z762" s="3"/>
    </row>
    <row r="763" ht="14.25" customHeight="1">
      <c r="A763" s="3"/>
      <c r="B763" s="3"/>
      <c r="C763" s="3"/>
      <c r="D763" s="3"/>
      <c r="E763" s="3"/>
      <c r="F763" s="133"/>
      <c r="G763" s="133"/>
      <c r="H763" s="3"/>
      <c r="I763" s="3"/>
      <c r="J763" s="3"/>
      <c r="K763" s="3"/>
      <c r="L763" s="3"/>
      <c r="M763" s="3"/>
      <c r="N763" s="3"/>
      <c r="O763" s="3"/>
      <c r="P763" s="3"/>
      <c r="Q763" s="3"/>
      <c r="R763" s="3"/>
      <c r="S763" s="3"/>
      <c r="T763" s="3"/>
      <c r="U763" s="3"/>
      <c r="V763" s="3"/>
      <c r="W763" s="3"/>
      <c r="X763" s="3"/>
      <c r="Y763" s="3"/>
      <c r="Z763" s="3"/>
    </row>
    <row r="764" ht="14.25" customHeight="1">
      <c r="A764" s="3"/>
      <c r="B764" s="3"/>
      <c r="C764" s="3"/>
      <c r="D764" s="3"/>
      <c r="E764" s="3"/>
      <c r="F764" s="133"/>
      <c r="G764" s="133"/>
      <c r="H764" s="3"/>
      <c r="I764" s="3"/>
      <c r="J764" s="3"/>
      <c r="K764" s="3"/>
      <c r="L764" s="3"/>
      <c r="M764" s="3"/>
      <c r="N764" s="3"/>
      <c r="O764" s="3"/>
      <c r="P764" s="3"/>
      <c r="Q764" s="3"/>
      <c r="R764" s="3"/>
      <c r="S764" s="3"/>
      <c r="T764" s="3"/>
      <c r="U764" s="3"/>
      <c r="V764" s="3"/>
      <c r="W764" s="3"/>
      <c r="X764" s="3"/>
      <c r="Y764" s="3"/>
      <c r="Z764" s="3"/>
    </row>
    <row r="765" ht="14.25" customHeight="1">
      <c r="A765" s="3"/>
      <c r="B765" s="3"/>
      <c r="C765" s="3"/>
      <c r="D765" s="3"/>
      <c r="E765" s="3"/>
      <c r="F765" s="133"/>
      <c r="G765" s="133"/>
      <c r="H765" s="3"/>
      <c r="I765" s="3"/>
      <c r="J765" s="3"/>
      <c r="K765" s="3"/>
      <c r="L765" s="3"/>
      <c r="M765" s="3"/>
      <c r="N765" s="3"/>
      <c r="O765" s="3"/>
      <c r="P765" s="3"/>
      <c r="Q765" s="3"/>
      <c r="R765" s="3"/>
      <c r="S765" s="3"/>
      <c r="T765" s="3"/>
      <c r="U765" s="3"/>
      <c r="V765" s="3"/>
      <c r="W765" s="3"/>
      <c r="X765" s="3"/>
      <c r="Y765" s="3"/>
      <c r="Z765" s="3"/>
    </row>
    <row r="766" ht="14.25" customHeight="1">
      <c r="A766" s="3"/>
      <c r="B766" s="3"/>
      <c r="C766" s="3"/>
      <c r="D766" s="3"/>
      <c r="E766" s="3"/>
      <c r="F766" s="133"/>
      <c r="G766" s="133"/>
      <c r="H766" s="3"/>
      <c r="I766" s="3"/>
      <c r="J766" s="3"/>
      <c r="K766" s="3"/>
      <c r="L766" s="3"/>
      <c r="M766" s="3"/>
      <c r="N766" s="3"/>
      <c r="O766" s="3"/>
      <c r="P766" s="3"/>
      <c r="Q766" s="3"/>
      <c r="R766" s="3"/>
      <c r="S766" s="3"/>
      <c r="T766" s="3"/>
      <c r="U766" s="3"/>
      <c r="V766" s="3"/>
      <c r="W766" s="3"/>
      <c r="X766" s="3"/>
      <c r="Y766" s="3"/>
      <c r="Z766" s="3"/>
    </row>
    <row r="767" ht="14.25" customHeight="1">
      <c r="A767" s="3"/>
      <c r="B767" s="3"/>
      <c r="C767" s="3"/>
      <c r="D767" s="3"/>
      <c r="E767" s="3"/>
      <c r="F767" s="133"/>
      <c r="G767" s="133"/>
      <c r="H767" s="3"/>
      <c r="I767" s="3"/>
      <c r="J767" s="3"/>
      <c r="K767" s="3"/>
      <c r="L767" s="3"/>
      <c r="M767" s="3"/>
      <c r="N767" s="3"/>
      <c r="O767" s="3"/>
      <c r="P767" s="3"/>
      <c r="Q767" s="3"/>
      <c r="R767" s="3"/>
      <c r="S767" s="3"/>
      <c r="T767" s="3"/>
      <c r="U767" s="3"/>
      <c r="V767" s="3"/>
      <c r="W767" s="3"/>
      <c r="X767" s="3"/>
      <c r="Y767" s="3"/>
      <c r="Z767" s="3"/>
    </row>
    <row r="768" ht="14.25" customHeight="1">
      <c r="A768" s="3"/>
      <c r="B768" s="3"/>
      <c r="C768" s="3"/>
      <c r="D768" s="3"/>
      <c r="E768" s="3"/>
      <c r="F768" s="133"/>
      <c r="G768" s="133"/>
      <c r="H768" s="3"/>
      <c r="I768" s="3"/>
      <c r="J768" s="3"/>
      <c r="K768" s="3"/>
      <c r="L768" s="3"/>
      <c r="M768" s="3"/>
      <c r="N768" s="3"/>
      <c r="O768" s="3"/>
      <c r="P768" s="3"/>
      <c r="Q768" s="3"/>
      <c r="R768" s="3"/>
      <c r="S768" s="3"/>
      <c r="T768" s="3"/>
      <c r="U768" s="3"/>
      <c r="V768" s="3"/>
      <c r="W768" s="3"/>
      <c r="X768" s="3"/>
      <c r="Y768" s="3"/>
      <c r="Z768" s="3"/>
    </row>
    <row r="769" ht="14.25" customHeight="1">
      <c r="A769" s="3"/>
      <c r="B769" s="3"/>
      <c r="C769" s="3"/>
      <c r="D769" s="3"/>
      <c r="E769" s="3"/>
      <c r="F769" s="133"/>
      <c r="G769" s="133"/>
      <c r="H769" s="3"/>
      <c r="I769" s="3"/>
      <c r="J769" s="3"/>
      <c r="K769" s="3"/>
      <c r="L769" s="3"/>
      <c r="M769" s="3"/>
      <c r="N769" s="3"/>
      <c r="O769" s="3"/>
      <c r="P769" s="3"/>
      <c r="Q769" s="3"/>
      <c r="R769" s="3"/>
      <c r="S769" s="3"/>
      <c r="T769" s="3"/>
      <c r="U769" s="3"/>
      <c r="V769" s="3"/>
      <c r="W769" s="3"/>
      <c r="X769" s="3"/>
      <c r="Y769" s="3"/>
      <c r="Z769" s="3"/>
    </row>
    <row r="770" ht="14.25" customHeight="1">
      <c r="A770" s="3"/>
      <c r="B770" s="3"/>
      <c r="C770" s="3"/>
      <c r="D770" s="3"/>
      <c r="E770" s="3"/>
      <c r="F770" s="133"/>
      <c r="G770" s="133"/>
      <c r="H770" s="3"/>
      <c r="I770" s="3"/>
      <c r="J770" s="3"/>
      <c r="K770" s="3"/>
      <c r="L770" s="3"/>
      <c r="M770" s="3"/>
      <c r="N770" s="3"/>
      <c r="O770" s="3"/>
      <c r="P770" s="3"/>
      <c r="Q770" s="3"/>
      <c r="R770" s="3"/>
      <c r="S770" s="3"/>
      <c r="T770" s="3"/>
      <c r="U770" s="3"/>
      <c r="V770" s="3"/>
      <c r="W770" s="3"/>
      <c r="X770" s="3"/>
      <c r="Y770" s="3"/>
      <c r="Z770" s="3"/>
    </row>
    <row r="771" ht="14.25" customHeight="1">
      <c r="A771" s="3"/>
      <c r="B771" s="3"/>
      <c r="C771" s="3"/>
      <c r="D771" s="3"/>
      <c r="E771" s="3"/>
      <c r="F771" s="133"/>
      <c r="G771" s="133"/>
      <c r="H771" s="3"/>
      <c r="I771" s="3"/>
      <c r="J771" s="3"/>
      <c r="K771" s="3"/>
      <c r="L771" s="3"/>
      <c r="M771" s="3"/>
      <c r="N771" s="3"/>
      <c r="O771" s="3"/>
      <c r="P771" s="3"/>
      <c r="Q771" s="3"/>
      <c r="R771" s="3"/>
      <c r="S771" s="3"/>
      <c r="T771" s="3"/>
      <c r="U771" s="3"/>
      <c r="V771" s="3"/>
      <c r="W771" s="3"/>
      <c r="X771" s="3"/>
      <c r="Y771" s="3"/>
      <c r="Z771" s="3"/>
    </row>
    <row r="772" ht="14.25" customHeight="1">
      <c r="A772" s="3"/>
      <c r="B772" s="3"/>
      <c r="C772" s="3"/>
      <c r="D772" s="3"/>
      <c r="E772" s="3"/>
      <c r="F772" s="133"/>
      <c r="G772" s="133"/>
      <c r="H772" s="3"/>
      <c r="I772" s="3"/>
      <c r="J772" s="3"/>
      <c r="K772" s="3"/>
      <c r="L772" s="3"/>
      <c r="M772" s="3"/>
      <c r="N772" s="3"/>
      <c r="O772" s="3"/>
      <c r="P772" s="3"/>
      <c r="Q772" s="3"/>
      <c r="R772" s="3"/>
      <c r="S772" s="3"/>
      <c r="T772" s="3"/>
      <c r="U772" s="3"/>
      <c r="V772" s="3"/>
      <c r="W772" s="3"/>
      <c r="X772" s="3"/>
      <c r="Y772" s="3"/>
      <c r="Z772" s="3"/>
    </row>
    <row r="773" ht="14.25" customHeight="1">
      <c r="A773" s="3"/>
      <c r="B773" s="3"/>
      <c r="C773" s="3"/>
      <c r="D773" s="3"/>
      <c r="E773" s="3"/>
      <c r="F773" s="133"/>
      <c r="G773" s="133"/>
      <c r="H773" s="3"/>
      <c r="I773" s="3"/>
      <c r="J773" s="3"/>
      <c r="K773" s="3"/>
      <c r="L773" s="3"/>
      <c r="M773" s="3"/>
      <c r="N773" s="3"/>
      <c r="O773" s="3"/>
      <c r="P773" s="3"/>
      <c r="Q773" s="3"/>
      <c r="R773" s="3"/>
      <c r="S773" s="3"/>
      <c r="T773" s="3"/>
      <c r="U773" s="3"/>
      <c r="V773" s="3"/>
      <c r="W773" s="3"/>
      <c r="X773" s="3"/>
      <c r="Y773" s="3"/>
      <c r="Z773" s="3"/>
    </row>
    <row r="774" ht="14.25" customHeight="1">
      <c r="A774" s="3"/>
      <c r="B774" s="3"/>
      <c r="C774" s="3"/>
      <c r="D774" s="3"/>
      <c r="E774" s="3"/>
      <c r="F774" s="133"/>
      <c r="G774" s="133"/>
      <c r="H774" s="3"/>
      <c r="I774" s="3"/>
      <c r="J774" s="3"/>
      <c r="K774" s="3"/>
      <c r="L774" s="3"/>
      <c r="M774" s="3"/>
      <c r="N774" s="3"/>
      <c r="O774" s="3"/>
      <c r="P774" s="3"/>
      <c r="Q774" s="3"/>
      <c r="R774" s="3"/>
      <c r="S774" s="3"/>
      <c r="T774" s="3"/>
      <c r="U774" s="3"/>
      <c r="V774" s="3"/>
      <c r="W774" s="3"/>
      <c r="X774" s="3"/>
      <c r="Y774" s="3"/>
      <c r="Z774" s="3"/>
    </row>
    <row r="775" ht="14.25" customHeight="1">
      <c r="A775" s="3"/>
      <c r="B775" s="3"/>
      <c r="C775" s="3"/>
      <c r="D775" s="3"/>
      <c r="E775" s="3"/>
      <c r="F775" s="133"/>
      <c r="G775" s="133"/>
      <c r="H775" s="3"/>
      <c r="I775" s="3"/>
      <c r="J775" s="3"/>
      <c r="K775" s="3"/>
      <c r="L775" s="3"/>
      <c r="M775" s="3"/>
      <c r="N775" s="3"/>
      <c r="O775" s="3"/>
      <c r="P775" s="3"/>
      <c r="Q775" s="3"/>
      <c r="R775" s="3"/>
      <c r="S775" s="3"/>
      <c r="T775" s="3"/>
      <c r="U775" s="3"/>
      <c r="V775" s="3"/>
      <c r="W775" s="3"/>
      <c r="X775" s="3"/>
      <c r="Y775" s="3"/>
      <c r="Z775" s="3"/>
    </row>
    <row r="776" ht="14.25" customHeight="1">
      <c r="A776" s="3"/>
      <c r="B776" s="3"/>
      <c r="C776" s="3"/>
      <c r="D776" s="3"/>
      <c r="E776" s="3"/>
      <c r="F776" s="133"/>
      <c r="G776" s="133"/>
      <c r="H776" s="3"/>
      <c r="I776" s="3"/>
      <c r="J776" s="3"/>
      <c r="K776" s="3"/>
      <c r="L776" s="3"/>
      <c r="M776" s="3"/>
      <c r="N776" s="3"/>
      <c r="O776" s="3"/>
      <c r="P776" s="3"/>
      <c r="Q776" s="3"/>
      <c r="R776" s="3"/>
      <c r="S776" s="3"/>
      <c r="T776" s="3"/>
      <c r="U776" s="3"/>
      <c r="V776" s="3"/>
      <c r="W776" s="3"/>
      <c r="X776" s="3"/>
      <c r="Y776" s="3"/>
      <c r="Z776" s="3"/>
    </row>
    <row r="777" ht="14.25" customHeight="1">
      <c r="A777" s="3"/>
      <c r="B777" s="3"/>
      <c r="C777" s="3"/>
      <c r="D777" s="3"/>
      <c r="E777" s="3"/>
      <c r="F777" s="133"/>
      <c r="G777" s="133"/>
      <c r="H777" s="3"/>
      <c r="I777" s="3"/>
      <c r="J777" s="3"/>
      <c r="K777" s="3"/>
      <c r="L777" s="3"/>
      <c r="M777" s="3"/>
      <c r="N777" s="3"/>
      <c r="O777" s="3"/>
      <c r="P777" s="3"/>
      <c r="Q777" s="3"/>
      <c r="R777" s="3"/>
      <c r="S777" s="3"/>
      <c r="T777" s="3"/>
      <c r="U777" s="3"/>
      <c r="V777" s="3"/>
      <c r="W777" s="3"/>
      <c r="X777" s="3"/>
      <c r="Y777" s="3"/>
      <c r="Z777" s="3"/>
    </row>
    <row r="778" ht="14.25" customHeight="1">
      <c r="A778" s="3"/>
      <c r="B778" s="3"/>
      <c r="C778" s="3"/>
      <c r="D778" s="3"/>
      <c r="E778" s="3"/>
      <c r="F778" s="133"/>
      <c r="G778" s="133"/>
      <c r="H778" s="3"/>
      <c r="I778" s="3"/>
      <c r="J778" s="3"/>
      <c r="K778" s="3"/>
      <c r="L778" s="3"/>
      <c r="M778" s="3"/>
      <c r="N778" s="3"/>
      <c r="O778" s="3"/>
      <c r="P778" s="3"/>
      <c r="Q778" s="3"/>
      <c r="R778" s="3"/>
      <c r="S778" s="3"/>
      <c r="T778" s="3"/>
      <c r="U778" s="3"/>
      <c r="V778" s="3"/>
      <c r="W778" s="3"/>
      <c r="X778" s="3"/>
      <c r="Y778" s="3"/>
      <c r="Z778" s="3"/>
    </row>
    <row r="779" ht="14.25" customHeight="1">
      <c r="A779" s="3"/>
      <c r="B779" s="3"/>
      <c r="C779" s="3"/>
      <c r="D779" s="3"/>
      <c r="E779" s="3"/>
      <c r="F779" s="133"/>
      <c r="G779" s="133"/>
      <c r="H779" s="3"/>
      <c r="I779" s="3"/>
      <c r="J779" s="3"/>
      <c r="K779" s="3"/>
      <c r="L779" s="3"/>
      <c r="M779" s="3"/>
      <c r="N779" s="3"/>
      <c r="O779" s="3"/>
      <c r="P779" s="3"/>
      <c r="Q779" s="3"/>
      <c r="R779" s="3"/>
      <c r="S779" s="3"/>
      <c r="T779" s="3"/>
      <c r="U779" s="3"/>
      <c r="V779" s="3"/>
      <c r="W779" s="3"/>
      <c r="X779" s="3"/>
      <c r="Y779" s="3"/>
      <c r="Z779" s="3"/>
    </row>
    <row r="780" ht="14.25" customHeight="1">
      <c r="A780" s="3"/>
      <c r="B780" s="3"/>
      <c r="C780" s="3"/>
      <c r="D780" s="3"/>
      <c r="E780" s="3"/>
      <c r="F780" s="133"/>
      <c r="G780" s="133"/>
      <c r="H780" s="3"/>
      <c r="I780" s="3"/>
      <c r="J780" s="3"/>
      <c r="K780" s="3"/>
      <c r="L780" s="3"/>
      <c r="M780" s="3"/>
      <c r="N780" s="3"/>
      <c r="O780" s="3"/>
      <c r="P780" s="3"/>
      <c r="Q780" s="3"/>
      <c r="R780" s="3"/>
      <c r="S780" s="3"/>
      <c r="T780" s="3"/>
      <c r="U780" s="3"/>
      <c r="V780" s="3"/>
      <c r="W780" s="3"/>
      <c r="X780" s="3"/>
      <c r="Y780" s="3"/>
      <c r="Z780" s="3"/>
    </row>
    <row r="781" ht="14.25" customHeight="1">
      <c r="A781" s="3"/>
      <c r="B781" s="3"/>
      <c r="C781" s="3"/>
      <c r="D781" s="3"/>
      <c r="E781" s="3"/>
      <c r="F781" s="133"/>
      <c r="G781" s="133"/>
      <c r="H781" s="3"/>
      <c r="I781" s="3"/>
      <c r="J781" s="3"/>
      <c r="K781" s="3"/>
      <c r="L781" s="3"/>
      <c r="M781" s="3"/>
      <c r="N781" s="3"/>
      <c r="O781" s="3"/>
      <c r="P781" s="3"/>
      <c r="Q781" s="3"/>
      <c r="R781" s="3"/>
      <c r="S781" s="3"/>
      <c r="T781" s="3"/>
      <c r="U781" s="3"/>
      <c r="V781" s="3"/>
      <c r="W781" s="3"/>
      <c r="X781" s="3"/>
      <c r="Y781" s="3"/>
      <c r="Z781" s="3"/>
    </row>
    <row r="782" ht="14.25" customHeight="1">
      <c r="A782" s="3"/>
      <c r="B782" s="3"/>
      <c r="C782" s="3"/>
      <c r="D782" s="3"/>
      <c r="E782" s="3"/>
      <c r="F782" s="133"/>
      <c r="G782" s="133"/>
      <c r="H782" s="3"/>
      <c r="I782" s="3"/>
      <c r="J782" s="3"/>
      <c r="K782" s="3"/>
      <c r="L782" s="3"/>
      <c r="M782" s="3"/>
      <c r="N782" s="3"/>
      <c r="O782" s="3"/>
      <c r="P782" s="3"/>
      <c r="Q782" s="3"/>
      <c r="R782" s="3"/>
      <c r="S782" s="3"/>
      <c r="T782" s="3"/>
      <c r="U782" s="3"/>
      <c r="V782" s="3"/>
      <c r="W782" s="3"/>
      <c r="X782" s="3"/>
      <c r="Y782" s="3"/>
      <c r="Z782" s="3"/>
    </row>
    <row r="783" ht="14.25" customHeight="1">
      <c r="A783" s="3"/>
      <c r="B783" s="3"/>
      <c r="C783" s="3"/>
      <c r="D783" s="3"/>
      <c r="E783" s="3"/>
      <c r="F783" s="133"/>
      <c r="G783" s="133"/>
      <c r="H783" s="3"/>
      <c r="I783" s="3"/>
      <c r="J783" s="3"/>
      <c r="K783" s="3"/>
      <c r="L783" s="3"/>
      <c r="M783" s="3"/>
      <c r="N783" s="3"/>
      <c r="O783" s="3"/>
      <c r="P783" s="3"/>
      <c r="Q783" s="3"/>
      <c r="R783" s="3"/>
      <c r="S783" s="3"/>
      <c r="T783" s="3"/>
      <c r="U783" s="3"/>
      <c r="V783" s="3"/>
      <c r="W783" s="3"/>
      <c r="X783" s="3"/>
      <c r="Y783" s="3"/>
      <c r="Z783" s="3"/>
    </row>
    <row r="784" ht="14.25" customHeight="1">
      <c r="A784" s="3"/>
      <c r="B784" s="3"/>
      <c r="C784" s="3"/>
      <c r="D784" s="3"/>
      <c r="E784" s="3"/>
      <c r="F784" s="133"/>
      <c r="G784" s="133"/>
      <c r="H784" s="3"/>
      <c r="I784" s="3"/>
      <c r="J784" s="3"/>
      <c r="K784" s="3"/>
      <c r="L784" s="3"/>
      <c r="M784" s="3"/>
      <c r="N784" s="3"/>
      <c r="O784" s="3"/>
      <c r="P784" s="3"/>
      <c r="Q784" s="3"/>
      <c r="R784" s="3"/>
      <c r="S784" s="3"/>
      <c r="T784" s="3"/>
      <c r="U784" s="3"/>
      <c r="V784" s="3"/>
      <c r="W784" s="3"/>
      <c r="X784" s="3"/>
      <c r="Y784" s="3"/>
      <c r="Z784" s="3"/>
    </row>
    <row r="785" ht="14.25" customHeight="1">
      <c r="A785" s="3"/>
      <c r="B785" s="3"/>
      <c r="C785" s="3"/>
      <c r="D785" s="3"/>
      <c r="E785" s="3"/>
      <c r="F785" s="133"/>
      <c r="G785" s="133"/>
      <c r="H785" s="3"/>
      <c r="I785" s="3"/>
      <c r="J785" s="3"/>
      <c r="K785" s="3"/>
      <c r="L785" s="3"/>
      <c r="M785" s="3"/>
      <c r="N785" s="3"/>
      <c r="O785" s="3"/>
      <c r="P785" s="3"/>
      <c r="Q785" s="3"/>
      <c r="R785" s="3"/>
      <c r="S785" s="3"/>
      <c r="T785" s="3"/>
      <c r="U785" s="3"/>
      <c r="V785" s="3"/>
      <c r="W785" s="3"/>
      <c r="X785" s="3"/>
      <c r="Y785" s="3"/>
      <c r="Z785" s="3"/>
    </row>
    <row r="786" ht="14.25" customHeight="1">
      <c r="A786" s="3"/>
      <c r="B786" s="3"/>
      <c r="C786" s="3"/>
      <c r="D786" s="3"/>
      <c r="E786" s="3"/>
      <c r="F786" s="133"/>
      <c r="G786" s="133"/>
      <c r="H786" s="3"/>
      <c r="I786" s="3"/>
      <c r="J786" s="3"/>
      <c r="K786" s="3"/>
      <c r="L786" s="3"/>
      <c r="M786" s="3"/>
      <c r="N786" s="3"/>
      <c r="O786" s="3"/>
      <c r="P786" s="3"/>
      <c r="Q786" s="3"/>
      <c r="R786" s="3"/>
      <c r="S786" s="3"/>
      <c r="T786" s="3"/>
      <c r="U786" s="3"/>
      <c r="V786" s="3"/>
      <c r="W786" s="3"/>
      <c r="X786" s="3"/>
      <c r="Y786" s="3"/>
      <c r="Z786" s="3"/>
    </row>
    <row r="787" ht="14.25" customHeight="1">
      <c r="A787" s="3"/>
      <c r="B787" s="3"/>
      <c r="C787" s="3"/>
      <c r="D787" s="3"/>
      <c r="E787" s="3"/>
      <c r="F787" s="133"/>
      <c r="G787" s="133"/>
      <c r="H787" s="3"/>
      <c r="I787" s="3"/>
      <c r="J787" s="3"/>
      <c r="K787" s="3"/>
      <c r="L787" s="3"/>
      <c r="M787" s="3"/>
      <c r="N787" s="3"/>
      <c r="O787" s="3"/>
      <c r="P787" s="3"/>
      <c r="Q787" s="3"/>
      <c r="R787" s="3"/>
      <c r="S787" s="3"/>
      <c r="T787" s="3"/>
      <c r="U787" s="3"/>
      <c r="V787" s="3"/>
      <c r="W787" s="3"/>
      <c r="X787" s="3"/>
      <c r="Y787" s="3"/>
      <c r="Z787" s="3"/>
    </row>
    <row r="788" ht="14.25" customHeight="1">
      <c r="A788" s="3"/>
      <c r="B788" s="3"/>
      <c r="C788" s="3"/>
      <c r="D788" s="3"/>
      <c r="E788" s="3"/>
      <c r="F788" s="133"/>
      <c r="G788" s="133"/>
      <c r="H788" s="3"/>
      <c r="I788" s="3"/>
      <c r="J788" s="3"/>
      <c r="K788" s="3"/>
      <c r="L788" s="3"/>
      <c r="M788" s="3"/>
      <c r="N788" s="3"/>
      <c r="O788" s="3"/>
      <c r="P788" s="3"/>
      <c r="Q788" s="3"/>
      <c r="R788" s="3"/>
      <c r="S788" s="3"/>
      <c r="T788" s="3"/>
      <c r="U788" s="3"/>
      <c r="V788" s="3"/>
      <c r="W788" s="3"/>
      <c r="X788" s="3"/>
      <c r="Y788" s="3"/>
      <c r="Z788" s="3"/>
    </row>
    <row r="789" ht="14.25" customHeight="1">
      <c r="A789" s="3"/>
      <c r="B789" s="3"/>
      <c r="C789" s="3"/>
      <c r="D789" s="3"/>
      <c r="E789" s="3"/>
      <c r="F789" s="133"/>
      <c r="G789" s="133"/>
      <c r="H789" s="3"/>
      <c r="I789" s="3"/>
      <c r="J789" s="3"/>
      <c r="K789" s="3"/>
      <c r="L789" s="3"/>
      <c r="M789" s="3"/>
      <c r="N789" s="3"/>
      <c r="O789" s="3"/>
      <c r="P789" s="3"/>
      <c r="Q789" s="3"/>
      <c r="R789" s="3"/>
      <c r="S789" s="3"/>
      <c r="T789" s="3"/>
      <c r="U789" s="3"/>
      <c r="V789" s="3"/>
      <c r="W789" s="3"/>
      <c r="X789" s="3"/>
      <c r="Y789" s="3"/>
      <c r="Z789" s="3"/>
    </row>
    <row r="790" ht="14.25" customHeight="1">
      <c r="A790" s="3"/>
      <c r="B790" s="3"/>
      <c r="C790" s="3"/>
      <c r="D790" s="3"/>
      <c r="E790" s="3"/>
      <c r="F790" s="133"/>
      <c r="G790" s="133"/>
      <c r="H790" s="3"/>
      <c r="I790" s="3"/>
      <c r="J790" s="3"/>
      <c r="K790" s="3"/>
      <c r="L790" s="3"/>
      <c r="M790" s="3"/>
      <c r="N790" s="3"/>
      <c r="O790" s="3"/>
      <c r="P790" s="3"/>
      <c r="Q790" s="3"/>
      <c r="R790" s="3"/>
      <c r="S790" s="3"/>
      <c r="T790" s="3"/>
      <c r="U790" s="3"/>
      <c r="V790" s="3"/>
      <c r="W790" s="3"/>
      <c r="X790" s="3"/>
      <c r="Y790" s="3"/>
      <c r="Z790" s="3"/>
    </row>
    <row r="791" ht="14.25" customHeight="1">
      <c r="A791" s="3"/>
      <c r="B791" s="3"/>
      <c r="C791" s="3"/>
      <c r="D791" s="3"/>
      <c r="E791" s="3"/>
      <c r="F791" s="133"/>
      <c r="G791" s="133"/>
      <c r="H791" s="3"/>
      <c r="I791" s="3"/>
      <c r="J791" s="3"/>
      <c r="K791" s="3"/>
      <c r="L791" s="3"/>
      <c r="M791" s="3"/>
      <c r="N791" s="3"/>
      <c r="O791" s="3"/>
      <c r="P791" s="3"/>
      <c r="Q791" s="3"/>
      <c r="R791" s="3"/>
      <c r="S791" s="3"/>
      <c r="T791" s="3"/>
      <c r="U791" s="3"/>
      <c r="V791" s="3"/>
      <c r="W791" s="3"/>
      <c r="X791" s="3"/>
      <c r="Y791" s="3"/>
      <c r="Z791" s="3"/>
    </row>
    <row r="792" ht="14.25" customHeight="1">
      <c r="A792" s="3"/>
      <c r="B792" s="3"/>
      <c r="C792" s="3"/>
      <c r="D792" s="3"/>
      <c r="E792" s="3"/>
      <c r="F792" s="133"/>
      <c r="G792" s="133"/>
      <c r="H792" s="3"/>
      <c r="I792" s="3"/>
      <c r="J792" s="3"/>
      <c r="K792" s="3"/>
      <c r="L792" s="3"/>
      <c r="M792" s="3"/>
      <c r="N792" s="3"/>
      <c r="O792" s="3"/>
      <c r="P792" s="3"/>
      <c r="Q792" s="3"/>
      <c r="R792" s="3"/>
      <c r="S792" s="3"/>
      <c r="T792" s="3"/>
      <c r="U792" s="3"/>
      <c r="V792" s="3"/>
      <c r="W792" s="3"/>
      <c r="X792" s="3"/>
      <c r="Y792" s="3"/>
      <c r="Z792" s="3"/>
    </row>
    <row r="793" ht="14.25" customHeight="1">
      <c r="A793" s="3"/>
      <c r="B793" s="3"/>
      <c r="C793" s="3"/>
      <c r="D793" s="3"/>
      <c r="E793" s="3"/>
      <c r="F793" s="133"/>
      <c r="G793" s="133"/>
      <c r="H793" s="3"/>
      <c r="I793" s="3"/>
      <c r="J793" s="3"/>
      <c r="K793" s="3"/>
      <c r="L793" s="3"/>
      <c r="M793" s="3"/>
      <c r="N793" s="3"/>
      <c r="O793" s="3"/>
      <c r="P793" s="3"/>
      <c r="Q793" s="3"/>
      <c r="R793" s="3"/>
      <c r="S793" s="3"/>
      <c r="T793" s="3"/>
      <c r="U793" s="3"/>
      <c r="V793" s="3"/>
      <c r="W793" s="3"/>
      <c r="X793" s="3"/>
      <c r="Y793" s="3"/>
      <c r="Z793" s="3"/>
    </row>
    <row r="794" ht="14.25" customHeight="1">
      <c r="A794" s="3"/>
      <c r="B794" s="3"/>
      <c r="C794" s="3"/>
      <c r="D794" s="3"/>
      <c r="E794" s="3"/>
      <c r="F794" s="133"/>
      <c r="G794" s="133"/>
      <c r="H794" s="3"/>
      <c r="I794" s="3"/>
      <c r="J794" s="3"/>
      <c r="K794" s="3"/>
      <c r="L794" s="3"/>
      <c r="M794" s="3"/>
      <c r="N794" s="3"/>
      <c r="O794" s="3"/>
      <c r="P794" s="3"/>
      <c r="Q794" s="3"/>
      <c r="R794" s="3"/>
      <c r="S794" s="3"/>
      <c r="T794" s="3"/>
      <c r="U794" s="3"/>
      <c r="V794" s="3"/>
      <c r="W794" s="3"/>
      <c r="X794" s="3"/>
      <c r="Y794" s="3"/>
      <c r="Z794" s="3"/>
    </row>
    <row r="795" ht="14.25" customHeight="1">
      <c r="A795" s="3"/>
      <c r="B795" s="3"/>
      <c r="C795" s="3"/>
      <c r="D795" s="3"/>
      <c r="E795" s="3"/>
      <c r="F795" s="133"/>
      <c r="G795" s="133"/>
      <c r="H795" s="3"/>
      <c r="I795" s="3"/>
      <c r="J795" s="3"/>
      <c r="K795" s="3"/>
      <c r="L795" s="3"/>
      <c r="M795" s="3"/>
      <c r="N795" s="3"/>
      <c r="O795" s="3"/>
      <c r="P795" s="3"/>
      <c r="Q795" s="3"/>
      <c r="R795" s="3"/>
      <c r="S795" s="3"/>
      <c r="T795" s="3"/>
      <c r="U795" s="3"/>
      <c r="V795" s="3"/>
      <c r="W795" s="3"/>
      <c r="X795" s="3"/>
      <c r="Y795" s="3"/>
      <c r="Z795" s="3"/>
    </row>
    <row r="796" ht="14.25" customHeight="1">
      <c r="A796" s="3"/>
      <c r="B796" s="3"/>
      <c r="C796" s="3"/>
      <c r="D796" s="3"/>
      <c r="E796" s="3"/>
      <c r="F796" s="133"/>
      <c r="G796" s="133"/>
      <c r="H796" s="3"/>
      <c r="I796" s="3"/>
      <c r="J796" s="3"/>
      <c r="K796" s="3"/>
      <c r="L796" s="3"/>
      <c r="M796" s="3"/>
      <c r="N796" s="3"/>
      <c r="O796" s="3"/>
      <c r="P796" s="3"/>
      <c r="Q796" s="3"/>
      <c r="R796" s="3"/>
      <c r="S796" s="3"/>
      <c r="T796" s="3"/>
      <c r="U796" s="3"/>
      <c r="V796" s="3"/>
      <c r="W796" s="3"/>
      <c r="X796" s="3"/>
      <c r="Y796" s="3"/>
      <c r="Z796" s="3"/>
    </row>
    <row r="797" ht="14.25" customHeight="1">
      <c r="A797" s="3"/>
      <c r="B797" s="3"/>
      <c r="C797" s="3"/>
      <c r="D797" s="3"/>
      <c r="E797" s="3"/>
      <c r="F797" s="133"/>
      <c r="G797" s="133"/>
      <c r="H797" s="3"/>
      <c r="I797" s="3"/>
      <c r="J797" s="3"/>
      <c r="K797" s="3"/>
      <c r="L797" s="3"/>
      <c r="M797" s="3"/>
      <c r="N797" s="3"/>
      <c r="O797" s="3"/>
      <c r="P797" s="3"/>
      <c r="Q797" s="3"/>
      <c r="R797" s="3"/>
      <c r="S797" s="3"/>
      <c r="T797" s="3"/>
      <c r="U797" s="3"/>
      <c r="V797" s="3"/>
      <c r="W797" s="3"/>
      <c r="X797" s="3"/>
      <c r="Y797" s="3"/>
      <c r="Z797" s="3"/>
    </row>
    <row r="798" ht="14.25" customHeight="1">
      <c r="A798" s="3"/>
      <c r="B798" s="3"/>
      <c r="C798" s="3"/>
      <c r="D798" s="3"/>
      <c r="E798" s="3"/>
      <c r="F798" s="133"/>
      <c r="G798" s="133"/>
      <c r="H798" s="3"/>
      <c r="I798" s="3"/>
      <c r="J798" s="3"/>
      <c r="K798" s="3"/>
      <c r="L798" s="3"/>
      <c r="M798" s="3"/>
      <c r="N798" s="3"/>
      <c r="O798" s="3"/>
      <c r="P798" s="3"/>
      <c r="Q798" s="3"/>
      <c r="R798" s="3"/>
      <c r="S798" s="3"/>
      <c r="T798" s="3"/>
      <c r="U798" s="3"/>
      <c r="V798" s="3"/>
      <c r="W798" s="3"/>
      <c r="X798" s="3"/>
      <c r="Y798" s="3"/>
      <c r="Z798" s="3"/>
    </row>
    <row r="799" ht="14.25" customHeight="1">
      <c r="A799" s="3"/>
      <c r="B799" s="3"/>
      <c r="C799" s="3"/>
      <c r="D799" s="3"/>
      <c r="E799" s="3"/>
      <c r="F799" s="133"/>
      <c r="G799" s="133"/>
      <c r="H799" s="3"/>
      <c r="I799" s="3"/>
      <c r="J799" s="3"/>
      <c r="K799" s="3"/>
      <c r="L799" s="3"/>
      <c r="M799" s="3"/>
      <c r="N799" s="3"/>
      <c r="O799" s="3"/>
      <c r="P799" s="3"/>
      <c r="Q799" s="3"/>
      <c r="R799" s="3"/>
      <c r="S799" s="3"/>
      <c r="T799" s="3"/>
      <c r="U799" s="3"/>
      <c r="V799" s="3"/>
      <c r="W799" s="3"/>
      <c r="X799" s="3"/>
      <c r="Y799" s="3"/>
      <c r="Z799" s="3"/>
    </row>
    <row r="800" ht="14.25" customHeight="1">
      <c r="A800" s="3"/>
      <c r="B800" s="3"/>
      <c r="C800" s="3"/>
      <c r="D800" s="3"/>
      <c r="E800" s="3"/>
      <c r="F800" s="133"/>
      <c r="G800" s="133"/>
      <c r="H800" s="3"/>
      <c r="I800" s="3"/>
      <c r="J800" s="3"/>
      <c r="K800" s="3"/>
      <c r="L800" s="3"/>
      <c r="M800" s="3"/>
      <c r="N800" s="3"/>
      <c r="O800" s="3"/>
      <c r="P800" s="3"/>
      <c r="Q800" s="3"/>
      <c r="R800" s="3"/>
      <c r="S800" s="3"/>
      <c r="T800" s="3"/>
      <c r="U800" s="3"/>
      <c r="V800" s="3"/>
      <c r="W800" s="3"/>
      <c r="X800" s="3"/>
      <c r="Y800" s="3"/>
      <c r="Z800" s="3"/>
    </row>
    <row r="801" ht="14.25" customHeight="1">
      <c r="A801" s="3"/>
      <c r="B801" s="3"/>
      <c r="C801" s="3"/>
      <c r="D801" s="3"/>
      <c r="E801" s="3"/>
      <c r="F801" s="133"/>
      <c r="G801" s="133"/>
      <c r="H801" s="3"/>
      <c r="I801" s="3"/>
      <c r="J801" s="3"/>
      <c r="K801" s="3"/>
      <c r="L801" s="3"/>
      <c r="M801" s="3"/>
      <c r="N801" s="3"/>
      <c r="O801" s="3"/>
      <c r="P801" s="3"/>
      <c r="Q801" s="3"/>
      <c r="R801" s="3"/>
      <c r="S801" s="3"/>
      <c r="T801" s="3"/>
      <c r="U801" s="3"/>
      <c r="V801" s="3"/>
      <c r="W801" s="3"/>
      <c r="X801" s="3"/>
      <c r="Y801" s="3"/>
      <c r="Z801" s="3"/>
    </row>
    <row r="802" ht="14.25" customHeight="1">
      <c r="A802" s="3"/>
      <c r="B802" s="3"/>
      <c r="C802" s="3"/>
      <c r="D802" s="3"/>
      <c r="E802" s="3"/>
      <c r="F802" s="133"/>
      <c r="G802" s="133"/>
      <c r="H802" s="3"/>
      <c r="I802" s="3"/>
      <c r="J802" s="3"/>
      <c r="K802" s="3"/>
      <c r="L802" s="3"/>
      <c r="M802" s="3"/>
      <c r="N802" s="3"/>
      <c r="O802" s="3"/>
      <c r="P802" s="3"/>
      <c r="Q802" s="3"/>
      <c r="R802" s="3"/>
      <c r="S802" s="3"/>
      <c r="T802" s="3"/>
      <c r="U802" s="3"/>
      <c r="V802" s="3"/>
      <c r="W802" s="3"/>
      <c r="X802" s="3"/>
      <c r="Y802" s="3"/>
      <c r="Z802" s="3"/>
    </row>
    <row r="803" ht="14.25" customHeight="1">
      <c r="A803" s="3"/>
      <c r="B803" s="3"/>
      <c r="C803" s="3"/>
      <c r="D803" s="3"/>
      <c r="E803" s="3"/>
      <c r="F803" s="133"/>
      <c r="G803" s="133"/>
      <c r="H803" s="3"/>
      <c r="I803" s="3"/>
      <c r="J803" s="3"/>
      <c r="K803" s="3"/>
      <c r="L803" s="3"/>
      <c r="M803" s="3"/>
      <c r="N803" s="3"/>
      <c r="O803" s="3"/>
      <c r="P803" s="3"/>
      <c r="Q803" s="3"/>
      <c r="R803" s="3"/>
      <c r="S803" s="3"/>
      <c r="T803" s="3"/>
      <c r="U803" s="3"/>
      <c r="V803" s="3"/>
      <c r="W803" s="3"/>
      <c r="X803" s="3"/>
      <c r="Y803" s="3"/>
      <c r="Z803" s="3"/>
    </row>
    <row r="804" ht="14.25" customHeight="1">
      <c r="A804" s="3"/>
      <c r="B804" s="3"/>
      <c r="C804" s="3"/>
      <c r="D804" s="3"/>
      <c r="E804" s="3"/>
      <c r="F804" s="133"/>
      <c r="G804" s="133"/>
      <c r="H804" s="3"/>
      <c r="I804" s="3"/>
      <c r="J804" s="3"/>
      <c r="K804" s="3"/>
      <c r="L804" s="3"/>
      <c r="M804" s="3"/>
      <c r="N804" s="3"/>
      <c r="O804" s="3"/>
      <c r="P804" s="3"/>
      <c r="Q804" s="3"/>
      <c r="R804" s="3"/>
      <c r="S804" s="3"/>
      <c r="T804" s="3"/>
      <c r="U804" s="3"/>
      <c r="V804" s="3"/>
      <c r="W804" s="3"/>
      <c r="X804" s="3"/>
      <c r="Y804" s="3"/>
      <c r="Z804" s="3"/>
    </row>
    <row r="805" ht="14.25" customHeight="1">
      <c r="A805" s="3"/>
      <c r="B805" s="3"/>
      <c r="C805" s="3"/>
      <c r="D805" s="3"/>
      <c r="E805" s="3"/>
      <c r="F805" s="133"/>
      <c r="G805" s="133"/>
      <c r="H805" s="3"/>
      <c r="I805" s="3"/>
      <c r="J805" s="3"/>
      <c r="K805" s="3"/>
      <c r="L805" s="3"/>
      <c r="M805" s="3"/>
      <c r="N805" s="3"/>
      <c r="O805" s="3"/>
      <c r="P805" s="3"/>
      <c r="Q805" s="3"/>
      <c r="R805" s="3"/>
      <c r="S805" s="3"/>
      <c r="T805" s="3"/>
      <c r="U805" s="3"/>
      <c r="V805" s="3"/>
      <c r="W805" s="3"/>
      <c r="X805" s="3"/>
      <c r="Y805" s="3"/>
      <c r="Z805" s="3"/>
    </row>
    <row r="806" ht="14.25" customHeight="1">
      <c r="A806" s="3"/>
      <c r="B806" s="3"/>
      <c r="C806" s="3"/>
      <c r="D806" s="3"/>
      <c r="E806" s="3"/>
      <c r="F806" s="133"/>
      <c r="G806" s="133"/>
      <c r="H806" s="3"/>
      <c r="I806" s="3"/>
      <c r="J806" s="3"/>
      <c r="K806" s="3"/>
      <c r="L806" s="3"/>
      <c r="M806" s="3"/>
      <c r="N806" s="3"/>
      <c r="O806" s="3"/>
      <c r="P806" s="3"/>
      <c r="Q806" s="3"/>
      <c r="R806" s="3"/>
      <c r="S806" s="3"/>
      <c r="T806" s="3"/>
      <c r="U806" s="3"/>
      <c r="V806" s="3"/>
      <c r="W806" s="3"/>
      <c r="X806" s="3"/>
      <c r="Y806" s="3"/>
      <c r="Z806" s="3"/>
    </row>
    <row r="807" ht="14.25" customHeight="1">
      <c r="A807" s="3"/>
      <c r="B807" s="3"/>
      <c r="C807" s="3"/>
      <c r="D807" s="3"/>
      <c r="E807" s="3"/>
      <c r="F807" s="133"/>
      <c r="G807" s="133"/>
      <c r="H807" s="3"/>
      <c r="I807" s="3"/>
      <c r="J807" s="3"/>
      <c r="K807" s="3"/>
      <c r="L807" s="3"/>
      <c r="M807" s="3"/>
      <c r="N807" s="3"/>
      <c r="O807" s="3"/>
      <c r="P807" s="3"/>
      <c r="Q807" s="3"/>
      <c r="R807" s="3"/>
      <c r="S807" s="3"/>
      <c r="T807" s="3"/>
      <c r="U807" s="3"/>
      <c r="V807" s="3"/>
      <c r="W807" s="3"/>
      <c r="X807" s="3"/>
      <c r="Y807" s="3"/>
      <c r="Z807" s="3"/>
    </row>
    <row r="808" ht="14.25" customHeight="1">
      <c r="A808" s="3"/>
      <c r="B808" s="3"/>
      <c r="C808" s="3"/>
      <c r="D808" s="3"/>
      <c r="E808" s="3"/>
      <c r="F808" s="133"/>
      <c r="G808" s="133"/>
      <c r="H808" s="3"/>
      <c r="I808" s="3"/>
      <c r="J808" s="3"/>
      <c r="K808" s="3"/>
      <c r="L808" s="3"/>
      <c r="M808" s="3"/>
      <c r="N808" s="3"/>
      <c r="O808" s="3"/>
      <c r="P808" s="3"/>
      <c r="Q808" s="3"/>
      <c r="R808" s="3"/>
      <c r="S808" s="3"/>
      <c r="T808" s="3"/>
      <c r="U808" s="3"/>
      <c r="V808" s="3"/>
      <c r="W808" s="3"/>
      <c r="X808" s="3"/>
      <c r="Y808" s="3"/>
      <c r="Z808" s="3"/>
    </row>
    <row r="809" ht="14.25" customHeight="1">
      <c r="A809" s="3"/>
      <c r="B809" s="3"/>
      <c r="C809" s="3"/>
      <c r="D809" s="3"/>
      <c r="E809" s="3"/>
      <c r="F809" s="133"/>
      <c r="G809" s="133"/>
      <c r="H809" s="3"/>
      <c r="I809" s="3"/>
      <c r="J809" s="3"/>
      <c r="K809" s="3"/>
      <c r="L809" s="3"/>
      <c r="M809" s="3"/>
      <c r="N809" s="3"/>
      <c r="O809" s="3"/>
      <c r="P809" s="3"/>
      <c r="Q809" s="3"/>
      <c r="R809" s="3"/>
      <c r="S809" s="3"/>
      <c r="T809" s="3"/>
      <c r="U809" s="3"/>
      <c r="V809" s="3"/>
      <c r="W809" s="3"/>
      <c r="X809" s="3"/>
      <c r="Y809" s="3"/>
      <c r="Z809" s="3"/>
    </row>
    <row r="810" ht="14.25" customHeight="1">
      <c r="A810" s="3"/>
      <c r="B810" s="3"/>
      <c r="C810" s="3"/>
      <c r="D810" s="3"/>
      <c r="E810" s="3"/>
      <c r="F810" s="133"/>
      <c r="G810" s="133"/>
      <c r="H810" s="3"/>
      <c r="I810" s="3"/>
      <c r="J810" s="3"/>
      <c r="K810" s="3"/>
      <c r="L810" s="3"/>
      <c r="M810" s="3"/>
      <c r="N810" s="3"/>
      <c r="O810" s="3"/>
      <c r="P810" s="3"/>
      <c r="Q810" s="3"/>
      <c r="R810" s="3"/>
      <c r="S810" s="3"/>
      <c r="T810" s="3"/>
      <c r="U810" s="3"/>
      <c r="V810" s="3"/>
      <c r="W810" s="3"/>
      <c r="X810" s="3"/>
      <c r="Y810" s="3"/>
      <c r="Z810" s="3"/>
    </row>
    <row r="811" ht="14.25" customHeight="1">
      <c r="A811" s="3"/>
      <c r="B811" s="3"/>
      <c r="C811" s="3"/>
      <c r="D811" s="3"/>
      <c r="E811" s="3"/>
      <c r="F811" s="133"/>
      <c r="G811" s="133"/>
      <c r="H811" s="3"/>
      <c r="I811" s="3"/>
      <c r="J811" s="3"/>
      <c r="K811" s="3"/>
      <c r="L811" s="3"/>
      <c r="M811" s="3"/>
      <c r="N811" s="3"/>
      <c r="O811" s="3"/>
      <c r="P811" s="3"/>
      <c r="Q811" s="3"/>
      <c r="R811" s="3"/>
      <c r="S811" s="3"/>
      <c r="T811" s="3"/>
      <c r="U811" s="3"/>
      <c r="V811" s="3"/>
      <c r="W811" s="3"/>
      <c r="X811" s="3"/>
      <c r="Y811" s="3"/>
      <c r="Z811" s="3"/>
    </row>
    <row r="812" ht="14.25" customHeight="1">
      <c r="A812" s="3"/>
      <c r="B812" s="3"/>
      <c r="C812" s="3"/>
      <c r="D812" s="3"/>
      <c r="E812" s="3"/>
      <c r="F812" s="133"/>
      <c r="G812" s="133"/>
      <c r="H812" s="3"/>
      <c r="I812" s="3"/>
      <c r="J812" s="3"/>
      <c r="K812" s="3"/>
      <c r="L812" s="3"/>
      <c r="M812" s="3"/>
      <c r="N812" s="3"/>
      <c r="O812" s="3"/>
      <c r="P812" s="3"/>
      <c r="Q812" s="3"/>
      <c r="R812" s="3"/>
      <c r="S812" s="3"/>
      <c r="T812" s="3"/>
      <c r="U812" s="3"/>
      <c r="V812" s="3"/>
      <c r="W812" s="3"/>
      <c r="X812" s="3"/>
      <c r="Y812" s="3"/>
      <c r="Z812" s="3"/>
    </row>
    <row r="813" ht="14.25" customHeight="1">
      <c r="A813" s="3"/>
      <c r="B813" s="3"/>
      <c r="C813" s="3"/>
      <c r="D813" s="3"/>
      <c r="E813" s="3"/>
      <c r="F813" s="133"/>
      <c r="G813" s="133"/>
      <c r="H813" s="3"/>
      <c r="I813" s="3"/>
      <c r="J813" s="3"/>
      <c r="K813" s="3"/>
      <c r="L813" s="3"/>
      <c r="M813" s="3"/>
      <c r="N813" s="3"/>
      <c r="O813" s="3"/>
      <c r="P813" s="3"/>
      <c r="Q813" s="3"/>
      <c r="R813" s="3"/>
      <c r="S813" s="3"/>
      <c r="T813" s="3"/>
      <c r="U813" s="3"/>
      <c r="V813" s="3"/>
      <c r="W813" s="3"/>
      <c r="X813" s="3"/>
      <c r="Y813" s="3"/>
      <c r="Z813" s="3"/>
    </row>
    <row r="814" ht="14.25" customHeight="1">
      <c r="A814" s="3"/>
      <c r="B814" s="3"/>
      <c r="C814" s="3"/>
      <c r="D814" s="3"/>
      <c r="E814" s="3"/>
      <c r="F814" s="133"/>
      <c r="G814" s="133"/>
      <c r="H814" s="3"/>
      <c r="I814" s="3"/>
      <c r="J814" s="3"/>
      <c r="K814" s="3"/>
      <c r="L814" s="3"/>
      <c r="M814" s="3"/>
      <c r="N814" s="3"/>
      <c r="O814" s="3"/>
      <c r="P814" s="3"/>
      <c r="Q814" s="3"/>
      <c r="R814" s="3"/>
      <c r="S814" s="3"/>
      <c r="T814" s="3"/>
      <c r="U814" s="3"/>
      <c r="V814" s="3"/>
      <c r="W814" s="3"/>
      <c r="X814" s="3"/>
      <c r="Y814" s="3"/>
      <c r="Z814" s="3"/>
    </row>
    <row r="815" ht="14.25" customHeight="1">
      <c r="A815" s="3"/>
      <c r="B815" s="3"/>
      <c r="C815" s="3"/>
      <c r="D815" s="3"/>
      <c r="E815" s="3"/>
      <c r="F815" s="133"/>
      <c r="G815" s="133"/>
      <c r="H815" s="3"/>
      <c r="I815" s="3"/>
      <c r="J815" s="3"/>
      <c r="K815" s="3"/>
      <c r="L815" s="3"/>
      <c r="M815" s="3"/>
      <c r="N815" s="3"/>
      <c r="O815" s="3"/>
      <c r="P815" s="3"/>
      <c r="Q815" s="3"/>
      <c r="R815" s="3"/>
      <c r="S815" s="3"/>
      <c r="T815" s="3"/>
      <c r="U815" s="3"/>
      <c r="V815" s="3"/>
      <c r="W815" s="3"/>
      <c r="X815" s="3"/>
      <c r="Y815" s="3"/>
      <c r="Z815" s="3"/>
    </row>
    <row r="816" ht="14.25" customHeight="1">
      <c r="A816" s="3"/>
      <c r="B816" s="3"/>
      <c r="C816" s="3"/>
      <c r="D816" s="3"/>
      <c r="E816" s="3"/>
      <c r="F816" s="133"/>
      <c r="G816" s="133"/>
      <c r="H816" s="3"/>
      <c r="I816" s="3"/>
      <c r="J816" s="3"/>
      <c r="K816" s="3"/>
      <c r="L816" s="3"/>
      <c r="M816" s="3"/>
      <c r="N816" s="3"/>
      <c r="O816" s="3"/>
      <c r="P816" s="3"/>
      <c r="Q816" s="3"/>
      <c r="R816" s="3"/>
      <c r="S816" s="3"/>
      <c r="T816" s="3"/>
      <c r="U816" s="3"/>
      <c r="V816" s="3"/>
      <c r="W816" s="3"/>
      <c r="X816" s="3"/>
      <c r="Y816" s="3"/>
      <c r="Z816" s="3"/>
    </row>
    <row r="817" ht="14.25" customHeight="1">
      <c r="A817" s="3"/>
      <c r="B817" s="3"/>
      <c r="C817" s="3"/>
      <c r="D817" s="3"/>
      <c r="E817" s="3"/>
      <c r="F817" s="133"/>
      <c r="G817" s="133"/>
      <c r="H817" s="3"/>
      <c r="I817" s="3"/>
      <c r="J817" s="3"/>
      <c r="K817" s="3"/>
      <c r="L817" s="3"/>
      <c r="M817" s="3"/>
      <c r="N817" s="3"/>
      <c r="O817" s="3"/>
      <c r="P817" s="3"/>
      <c r="Q817" s="3"/>
      <c r="R817" s="3"/>
      <c r="S817" s="3"/>
      <c r="T817" s="3"/>
      <c r="U817" s="3"/>
      <c r="V817" s="3"/>
      <c r="W817" s="3"/>
      <c r="X817" s="3"/>
      <c r="Y817" s="3"/>
      <c r="Z817" s="3"/>
    </row>
    <row r="818" ht="14.25" customHeight="1">
      <c r="A818" s="3"/>
      <c r="B818" s="3"/>
      <c r="C818" s="3"/>
      <c r="D818" s="3"/>
      <c r="E818" s="3"/>
      <c r="F818" s="133"/>
      <c r="G818" s="133"/>
      <c r="H818" s="3"/>
      <c r="I818" s="3"/>
      <c r="J818" s="3"/>
      <c r="K818" s="3"/>
      <c r="L818" s="3"/>
      <c r="M818" s="3"/>
      <c r="N818" s="3"/>
      <c r="O818" s="3"/>
      <c r="P818" s="3"/>
      <c r="Q818" s="3"/>
      <c r="R818" s="3"/>
      <c r="S818" s="3"/>
      <c r="T818" s="3"/>
      <c r="U818" s="3"/>
      <c r="V818" s="3"/>
      <c r="W818" s="3"/>
      <c r="X818" s="3"/>
      <c r="Y818" s="3"/>
      <c r="Z818" s="3"/>
    </row>
    <row r="819" ht="14.25" customHeight="1">
      <c r="A819" s="3"/>
      <c r="B819" s="3"/>
      <c r="C819" s="3"/>
      <c r="D819" s="3"/>
      <c r="E819" s="3"/>
      <c r="F819" s="133"/>
      <c r="G819" s="133"/>
      <c r="H819" s="3"/>
      <c r="I819" s="3"/>
      <c r="J819" s="3"/>
      <c r="K819" s="3"/>
      <c r="L819" s="3"/>
      <c r="M819" s="3"/>
      <c r="N819" s="3"/>
      <c r="O819" s="3"/>
      <c r="P819" s="3"/>
      <c r="Q819" s="3"/>
      <c r="R819" s="3"/>
      <c r="S819" s="3"/>
      <c r="T819" s="3"/>
      <c r="U819" s="3"/>
      <c r="V819" s="3"/>
      <c r="W819" s="3"/>
      <c r="X819" s="3"/>
      <c r="Y819" s="3"/>
      <c r="Z819" s="3"/>
    </row>
    <row r="820" ht="14.25" customHeight="1">
      <c r="A820" s="3"/>
      <c r="B820" s="3"/>
      <c r="C820" s="3"/>
      <c r="D820" s="3"/>
      <c r="E820" s="3"/>
      <c r="F820" s="133"/>
      <c r="G820" s="133"/>
      <c r="H820" s="3"/>
      <c r="I820" s="3"/>
      <c r="J820" s="3"/>
      <c r="K820" s="3"/>
      <c r="L820" s="3"/>
      <c r="M820" s="3"/>
      <c r="N820" s="3"/>
      <c r="O820" s="3"/>
      <c r="P820" s="3"/>
      <c r="Q820" s="3"/>
      <c r="R820" s="3"/>
      <c r="S820" s="3"/>
      <c r="T820" s="3"/>
      <c r="U820" s="3"/>
      <c r="V820" s="3"/>
      <c r="W820" s="3"/>
      <c r="X820" s="3"/>
      <c r="Y820" s="3"/>
      <c r="Z820" s="3"/>
    </row>
    <row r="821" ht="14.25" customHeight="1">
      <c r="A821" s="3"/>
      <c r="B821" s="3"/>
      <c r="C821" s="3"/>
      <c r="D821" s="3"/>
      <c r="E821" s="3"/>
      <c r="F821" s="133"/>
      <c r="G821" s="133"/>
      <c r="H821" s="3"/>
      <c r="I821" s="3"/>
      <c r="J821" s="3"/>
      <c r="K821" s="3"/>
      <c r="L821" s="3"/>
      <c r="M821" s="3"/>
      <c r="N821" s="3"/>
      <c r="O821" s="3"/>
      <c r="P821" s="3"/>
      <c r="Q821" s="3"/>
      <c r="R821" s="3"/>
      <c r="S821" s="3"/>
      <c r="T821" s="3"/>
      <c r="U821" s="3"/>
      <c r="V821" s="3"/>
      <c r="W821" s="3"/>
      <c r="X821" s="3"/>
      <c r="Y821" s="3"/>
      <c r="Z821" s="3"/>
    </row>
    <row r="822" ht="14.25" customHeight="1">
      <c r="A822" s="3"/>
      <c r="B822" s="3"/>
      <c r="C822" s="3"/>
      <c r="D822" s="3"/>
      <c r="E822" s="3"/>
      <c r="F822" s="133"/>
      <c r="G822" s="133"/>
      <c r="H822" s="3"/>
      <c r="I822" s="3"/>
      <c r="J822" s="3"/>
      <c r="K822" s="3"/>
      <c r="L822" s="3"/>
      <c r="M822" s="3"/>
      <c r="N822" s="3"/>
      <c r="O822" s="3"/>
      <c r="P822" s="3"/>
      <c r="Q822" s="3"/>
      <c r="R822" s="3"/>
      <c r="S822" s="3"/>
      <c r="T822" s="3"/>
      <c r="U822" s="3"/>
      <c r="V822" s="3"/>
      <c r="W822" s="3"/>
      <c r="X822" s="3"/>
      <c r="Y822" s="3"/>
      <c r="Z822" s="3"/>
    </row>
    <row r="823" ht="14.25" customHeight="1">
      <c r="A823" s="3"/>
      <c r="B823" s="3"/>
      <c r="C823" s="3"/>
      <c r="D823" s="3"/>
      <c r="E823" s="3"/>
      <c r="F823" s="133"/>
      <c r="G823" s="133"/>
      <c r="H823" s="3"/>
      <c r="I823" s="3"/>
      <c r="J823" s="3"/>
      <c r="K823" s="3"/>
      <c r="L823" s="3"/>
      <c r="M823" s="3"/>
      <c r="N823" s="3"/>
      <c r="O823" s="3"/>
      <c r="P823" s="3"/>
      <c r="Q823" s="3"/>
      <c r="R823" s="3"/>
      <c r="S823" s="3"/>
      <c r="T823" s="3"/>
      <c r="U823" s="3"/>
      <c r="V823" s="3"/>
      <c r="W823" s="3"/>
      <c r="X823" s="3"/>
      <c r="Y823" s="3"/>
      <c r="Z823" s="3"/>
    </row>
    <row r="824" ht="14.25" customHeight="1">
      <c r="A824" s="3"/>
      <c r="B824" s="3"/>
      <c r="C824" s="3"/>
      <c r="D824" s="3"/>
      <c r="E824" s="3"/>
      <c r="F824" s="133"/>
      <c r="G824" s="133"/>
      <c r="H824" s="3"/>
      <c r="I824" s="3"/>
      <c r="J824" s="3"/>
      <c r="K824" s="3"/>
      <c r="L824" s="3"/>
      <c r="M824" s="3"/>
      <c r="N824" s="3"/>
      <c r="O824" s="3"/>
      <c r="P824" s="3"/>
      <c r="Q824" s="3"/>
      <c r="R824" s="3"/>
      <c r="S824" s="3"/>
      <c r="T824" s="3"/>
      <c r="U824" s="3"/>
      <c r="V824" s="3"/>
      <c r="W824" s="3"/>
      <c r="X824" s="3"/>
      <c r="Y824" s="3"/>
      <c r="Z824" s="3"/>
    </row>
    <row r="825" ht="14.25" customHeight="1">
      <c r="A825" s="3"/>
      <c r="B825" s="3"/>
      <c r="C825" s="3"/>
      <c r="D825" s="3"/>
      <c r="E825" s="3"/>
      <c r="F825" s="133"/>
      <c r="G825" s="133"/>
      <c r="H825" s="3"/>
      <c r="I825" s="3"/>
      <c r="J825" s="3"/>
      <c r="K825" s="3"/>
      <c r="L825" s="3"/>
      <c r="M825" s="3"/>
      <c r="N825" s="3"/>
      <c r="O825" s="3"/>
      <c r="P825" s="3"/>
      <c r="Q825" s="3"/>
      <c r="R825" s="3"/>
      <c r="S825" s="3"/>
      <c r="T825" s="3"/>
      <c r="U825" s="3"/>
      <c r="V825" s="3"/>
      <c r="W825" s="3"/>
      <c r="X825" s="3"/>
      <c r="Y825" s="3"/>
      <c r="Z825" s="3"/>
    </row>
    <row r="826" ht="14.25" customHeight="1">
      <c r="A826" s="3"/>
      <c r="B826" s="3"/>
      <c r="C826" s="3"/>
      <c r="D826" s="3"/>
      <c r="E826" s="3"/>
      <c r="F826" s="133"/>
      <c r="G826" s="133"/>
      <c r="H826" s="3"/>
      <c r="I826" s="3"/>
      <c r="J826" s="3"/>
      <c r="K826" s="3"/>
      <c r="L826" s="3"/>
      <c r="M826" s="3"/>
      <c r="N826" s="3"/>
      <c r="O826" s="3"/>
      <c r="P826" s="3"/>
      <c r="Q826" s="3"/>
      <c r="R826" s="3"/>
      <c r="S826" s="3"/>
      <c r="T826" s="3"/>
      <c r="U826" s="3"/>
      <c r="V826" s="3"/>
      <c r="W826" s="3"/>
      <c r="X826" s="3"/>
      <c r="Y826" s="3"/>
      <c r="Z826" s="3"/>
    </row>
    <row r="827" ht="14.25" customHeight="1">
      <c r="A827" s="3"/>
      <c r="B827" s="3"/>
      <c r="C827" s="3"/>
      <c r="D827" s="3"/>
      <c r="E827" s="3"/>
      <c r="F827" s="133"/>
      <c r="G827" s="133"/>
      <c r="H827" s="3"/>
      <c r="I827" s="3"/>
      <c r="J827" s="3"/>
      <c r="K827" s="3"/>
      <c r="L827" s="3"/>
      <c r="M827" s="3"/>
      <c r="N827" s="3"/>
      <c r="O827" s="3"/>
      <c r="P827" s="3"/>
      <c r="Q827" s="3"/>
      <c r="R827" s="3"/>
      <c r="S827" s="3"/>
      <c r="T827" s="3"/>
      <c r="U827" s="3"/>
      <c r="V827" s="3"/>
      <c r="W827" s="3"/>
      <c r="X827" s="3"/>
      <c r="Y827" s="3"/>
      <c r="Z827" s="3"/>
    </row>
    <row r="828" ht="14.25" customHeight="1">
      <c r="A828" s="3"/>
      <c r="B828" s="3"/>
      <c r="C828" s="3"/>
      <c r="D828" s="3"/>
      <c r="E828" s="3"/>
      <c r="F828" s="133"/>
      <c r="G828" s="133"/>
      <c r="H828" s="3"/>
      <c r="I828" s="3"/>
      <c r="J828" s="3"/>
      <c r="K828" s="3"/>
      <c r="L828" s="3"/>
      <c r="M828" s="3"/>
      <c r="N828" s="3"/>
      <c r="O828" s="3"/>
      <c r="P828" s="3"/>
      <c r="Q828" s="3"/>
      <c r="R828" s="3"/>
      <c r="S828" s="3"/>
      <c r="T828" s="3"/>
      <c r="U828" s="3"/>
      <c r="V828" s="3"/>
      <c r="W828" s="3"/>
      <c r="X828" s="3"/>
      <c r="Y828" s="3"/>
      <c r="Z828" s="3"/>
    </row>
    <row r="829" ht="14.25" customHeight="1">
      <c r="A829" s="3"/>
      <c r="B829" s="3"/>
      <c r="C829" s="3"/>
      <c r="D829" s="3"/>
      <c r="E829" s="3"/>
      <c r="F829" s="133"/>
      <c r="G829" s="133"/>
      <c r="H829" s="3"/>
      <c r="I829" s="3"/>
      <c r="J829" s="3"/>
      <c r="K829" s="3"/>
      <c r="L829" s="3"/>
      <c r="M829" s="3"/>
      <c r="N829" s="3"/>
      <c r="O829" s="3"/>
      <c r="P829" s="3"/>
      <c r="Q829" s="3"/>
      <c r="R829" s="3"/>
      <c r="S829" s="3"/>
      <c r="T829" s="3"/>
      <c r="U829" s="3"/>
      <c r="V829" s="3"/>
      <c r="W829" s="3"/>
      <c r="X829" s="3"/>
      <c r="Y829" s="3"/>
      <c r="Z829" s="3"/>
    </row>
    <row r="830" ht="14.25" customHeight="1">
      <c r="A830" s="3"/>
      <c r="B830" s="3"/>
      <c r="C830" s="3"/>
      <c r="D830" s="3"/>
      <c r="E830" s="3"/>
      <c r="F830" s="133"/>
      <c r="G830" s="133"/>
      <c r="H830" s="3"/>
      <c r="I830" s="3"/>
      <c r="J830" s="3"/>
      <c r="K830" s="3"/>
      <c r="L830" s="3"/>
      <c r="M830" s="3"/>
      <c r="N830" s="3"/>
      <c r="O830" s="3"/>
      <c r="P830" s="3"/>
      <c r="Q830" s="3"/>
      <c r="R830" s="3"/>
      <c r="S830" s="3"/>
      <c r="T830" s="3"/>
      <c r="U830" s="3"/>
      <c r="V830" s="3"/>
      <c r="W830" s="3"/>
      <c r="X830" s="3"/>
      <c r="Y830" s="3"/>
      <c r="Z830" s="3"/>
    </row>
    <row r="831" ht="14.25" customHeight="1">
      <c r="A831" s="3"/>
      <c r="B831" s="3"/>
      <c r="C831" s="3"/>
      <c r="D831" s="3"/>
      <c r="E831" s="3"/>
      <c r="F831" s="133"/>
      <c r="G831" s="133"/>
      <c r="H831" s="3"/>
      <c r="I831" s="3"/>
      <c r="J831" s="3"/>
      <c r="K831" s="3"/>
      <c r="L831" s="3"/>
      <c r="M831" s="3"/>
      <c r="N831" s="3"/>
      <c r="O831" s="3"/>
      <c r="P831" s="3"/>
      <c r="Q831" s="3"/>
      <c r="R831" s="3"/>
      <c r="S831" s="3"/>
      <c r="T831" s="3"/>
      <c r="U831" s="3"/>
      <c r="V831" s="3"/>
      <c r="W831" s="3"/>
      <c r="X831" s="3"/>
      <c r="Y831" s="3"/>
      <c r="Z831" s="3"/>
    </row>
    <row r="832" ht="14.25" customHeight="1">
      <c r="A832" s="3"/>
      <c r="B832" s="3"/>
      <c r="C832" s="3"/>
      <c r="D832" s="3"/>
      <c r="E832" s="3"/>
      <c r="F832" s="133"/>
      <c r="G832" s="133"/>
      <c r="H832" s="3"/>
      <c r="I832" s="3"/>
      <c r="J832" s="3"/>
      <c r="K832" s="3"/>
      <c r="L832" s="3"/>
      <c r="M832" s="3"/>
      <c r="N832" s="3"/>
      <c r="O832" s="3"/>
      <c r="P832" s="3"/>
      <c r="Q832" s="3"/>
      <c r="R832" s="3"/>
      <c r="S832" s="3"/>
      <c r="T832" s="3"/>
      <c r="U832" s="3"/>
      <c r="V832" s="3"/>
      <c r="W832" s="3"/>
      <c r="X832" s="3"/>
      <c r="Y832" s="3"/>
      <c r="Z832" s="3"/>
    </row>
    <row r="833" ht="14.25" customHeight="1">
      <c r="A833" s="3"/>
      <c r="B833" s="3"/>
      <c r="C833" s="3"/>
      <c r="D833" s="3"/>
      <c r="E833" s="3"/>
      <c r="F833" s="133"/>
      <c r="G833" s="133"/>
      <c r="H833" s="3"/>
      <c r="I833" s="3"/>
      <c r="J833" s="3"/>
      <c r="K833" s="3"/>
      <c r="L833" s="3"/>
      <c r="M833" s="3"/>
      <c r="N833" s="3"/>
      <c r="O833" s="3"/>
      <c r="P833" s="3"/>
      <c r="Q833" s="3"/>
      <c r="R833" s="3"/>
      <c r="S833" s="3"/>
      <c r="T833" s="3"/>
      <c r="U833" s="3"/>
      <c r="V833" s="3"/>
      <c r="W833" s="3"/>
      <c r="X833" s="3"/>
      <c r="Y833" s="3"/>
      <c r="Z833" s="3"/>
    </row>
    <row r="834" ht="14.25" customHeight="1">
      <c r="A834" s="3"/>
      <c r="B834" s="3"/>
      <c r="C834" s="3"/>
      <c r="D834" s="3"/>
      <c r="E834" s="3"/>
      <c r="F834" s="133"/>
      <c r="G834" s="133"/>
      <c r="H834" s="3"/>
      <c r="I834" s="3"/>
      <c r="J834" s="3"/>
      <c r="K834" s="3"/>
      <c r="L834" s="3"/>
      <c r="M834" s="3"/>
      <c r="N834" s="3"/>
      <c r="O834" s="3"/>
      <c r="P834" s="3"/>
      <c r="Q834" s="3"/>
      <c r="R834" s="3"/>
      <c r="S834" s="3"/>
      <c r="T834" s="3"/>
      <c r="U834" s="3"/>
      <c r="V834" s="3"/>
      <c r="W834" s="3"/>
      <c r="X834" s="3"/>
      <c r="Y834" s="3"/>
      <c r="Z834" s="3"/>
    </row>
    <row r="835" ht="14.25" customHeight="1">
      <c r="A835" s="3"/>
      <c r="B835" s="3"/>
      <c r="C835" s="3"/>
      <c r="D835" s="3"/>
      <c r="E835" s="3"/>
      <c r="F835" s="133"/>
      <c r="G835" s="133"/>
      <c r="H835" s="3"/>
      <c r="I835" s="3"/>
      <c r="J835" s="3"/>
      <c r="K835" s="3"/>
      <c r="L835" s="3"/>
      <c r="M835" s="3"/>
      <c r="N835" s="3"/>
      <c r="O835" s="3"/>
      <c r="P835" s="3"/>
      <c r="Q835" s="3"/>
      <c r="R835" s="3"/>
      <c r="S835" s="3"/>
      <c r="T835" s="3"/>
      <c r="U835" s="3"/>
      <c r="V835" s="3"/>
      <c r="W835" s="3"/>
      <c r="X835" s="3"/>
      <c r="Y835" s="3"/>
      <c r="Z835" s="3"/>
    </row>
    <row r="836" ht="14.25" customHeight="1">
      <c r="A836" s="3"/>
      <c r="B836" s="3"/>
      <c r="C836" s="3"/>
      <c r="D836" s="3"/>
      <c r="E836" s="3"/>
      <c r="F836" s="133"/>
      <c r="G836" s="133"/>
      <c r="H836" s="3"/>
      <c r="I836" s="3"/>
      <c r="J836" s="3"/>
      <c r="K836" s="3"/>
      <c r="L836" s="3"/>
      <c r="M836" s="3"/>
      <c r="N836" s="3"/>
      <c r="O836" s="3"/>
      <c r="P836" s="3"/>
      <c r="Q836" s="3"/>
      <c r="R836" s="3"/>
      <c r="S836" s="3"/>
      <c r="T836" s="3"/>
      <c r="U836" s="3"/>
      <c r="V836" s="3"/>
      <c r="W836" s="3"/>
      <c r="X836" s="3"/>
      <c r="Y836" s="3"/>
      <c r="Z836" s="3"/>
    </row>
    <row r="837" ht="14.25" customHeight="1">
      <c r="A837" s="3"/>
      <c r="B837" s="3"/>
      <c r="C837" s="3"/>
      <c r="D837" s="3"/>
      <c r="E837" s="3"/>
      <c r="F837" s="133"/>
      <c r="G837" s="133"/>
      <c r="H837" s="3"/>
      <c r="I837" s="3"/>
      <c r="J837" s="3"/>
      <c r="K837" s="3"/>
      <c r="L837" s="3"/>
      <c r="M837" s="3"/>
      <c r="N837" s="3"/>
      <c r="O837" s="3"/>
      <c r="P837" s="3"/>
      <c r="Q837" s="3"/>
      <c r="R837" s="3"/>
      <c r="S837" s="3"/>
      <c r="T837" s="3"/>
      <c r="U837" s="3"/>
      <c r="V837" s="3"/>
      <c r="W837" s="3"/>
      <c r="X837" s="3"/>
      <c r="Y837" s="3"/>
      <c r="Z837" s="3"/>
    </row>
    <row r="838" ht="14.25" customHeight="1">
      <c r="A838" s="3"/>
      <c r="B838" s="3"/>
      <c r="C838" s="3"/>
      <c r="D838" s="3"/>
      <c r="E838" s="3"/>
      <c r="F838" s="133"/>
      <c r="G838" s="133"/>
      <c r="H838" s="3"/>
      <c r="I838" s="3"/>
      <c r="J838" s="3"/>
      <c r="K838" s="3"/>
      <c r="L838" s="3"/>
      <c r="M838" s="3"/>
      <c r="N838" s="3"/>
      <c r="O838" s="3"/>
      <c r="P838" s="3"/>
      <c r="Q838" s="3"/>
      <c r="R838" s="3"/>
      <c r="S838" s="3"/>
      <c r="T838" s="3"/>
      <c r="U838" s="3"/>
      <c r="V838" s="3"/>
      <c r="W838" s="3"/>
      <c r="X838" s="3"/>
      <c r="Y838" s="3"/>
      <c r="Z838" s="3"/>
    </row>
    <row r="839" ht="14.25" customHeight="1">
      <c r="A839" s="3"/>
      <c r="B839" s="3"/>
      <c r="C839" s="3"/>
      <c r="D839" s="3"/>
      <c r="E839" s="3"/>
      <c r="F839" s="133"/>
      <c r="G839" s="133"/>
      <c r="H839" s="3"/>
      <c r="I839" s="3"/>
      <c r="J839" s="3"/>
      <c r="K839" s="3"/>
      <c r="L839" s="3"/>
      <c r="M839" s="3"/>
      <c r="N839" s="3"/>
      <c r="O839" s="3"/>
      <c r="P839" s="3"/>
      <c r="Q839" s="3"/>
      <c r="R839" s="3"/>
      <c r="S839" s="3"/>
      <c r="T839" s="3"/>
      <c r="U839" s="3"/>
      <c r="V839" s="3"/>
      <c r="W839" s="3"/>
      <c r="X839" s="3"/>
      <c r="Y839" s="3"/>
      <c r="Z839" s="3"/>
    </row>
    <row r="840" ht="14.25" customHeight="1">
      <c r="A840" s="3"/>
      <c r="B840" s="3"/>
      <c r="C840" s="3"/>
      <c r="D840" s="3"/>
      <c r="E840" s="3"/>
      <c r="F840" s="133"/>
      <c r="G840" s="133"/>
      <c r="H840" s="3"/>
      <c r="I840" s="3"/>
      <c r="J840" s="3"/>
      <c r="K840" s="3"/>
      <c r="L840" s="3"/>
      <c r="M840" s="3"/>
      <c r="N840" s="3"/>
      <c r="O840" s="3"/>
      <c r="P840" s="3"/>
      <c r="Q840" s="3"/>
      <c r="R840" s="3"/>
      <c r="S840" s="3"/>
      <c r="T840" s="3"/>
      <c r="U840" s="3"/>
      <c r="V840" s="3"/>
      <c r="W840" s="3"/>
      <c r="X840" s="3"/>
      <c r="Y840" s="3"/>
      <c r="Z840" s="3"/>
    </row>
    <row r="841" ht="14.25" customHeight="1">
      <c r="A841" s="3"/>
      <c r="B841" s="3"/>
      <c r="C841" s="3"/>
      <c r="D841" s="3"/>
      <c r="E841" s="3"/>
      <c r="F841" s="133"/>
      <c r="G841" s="133"/>
      <c r="H841" s="3"/>
      <c r="I841" s="3"/>
      <c r="J841" s="3"/>
      <c r="K841" s="3"/>
      <c r="L841" s="3"/>
      <c r="M841" s="3"/>
      <c r="N841" s="3"/>
      <c r="O841" s="3"/>
      <c r="P841" s="3"/>
      <c r="Q841" s="3"/>
      <c r="R841" s="3"/>
      <c r="S841" s="3"/>
      <c r="T841" s="3"/>
      <c r="U841" s="3"/>
      <c r="V841" s="3"/>
      <c r="W841" s="3"/>
      <c r="X841" s="3"/>
      <c r="Y841" s="3"/>
      <c r="Z841" s="3"/>
    </row>
    <row r="842" ht="14.25" customHeight="1">
      <c r="A842" s="3"/>
      <c r="B842" s="3"/>
      <c r="C842" s="3"/>
      <c r="D842" s="3"/>
      <c r="E842" s="3"/>
      <c r="F842" s="133"/>
      <c r="G842" s="133"/>
      <c r="H842" s="3"/>
      <c r="I842" s="3"/>
      <c r="J842" s="3"/>
      <c r="K842" s="3"/>
      <c r="L842" s="3"/>
      <c r="M842" s="3"/>
      <c r="N842" s="3"/>
      <c r="O842" s="3"/>
      <c r="P842" s="3"/>
      <c r="Q842" s="3"/>
      <c r="R842" s="3"/>
      <c r="S842" s="3"/>
      <c r="T842" s="3"/>
      <c r="U842" s="3"/>
      <c r="V842" s="3"/>
      <c r="W842" s="3"/>
      <c r="X842" s="3"/>
      <c r="Y842" s="3"/>
      <c r="Z842" s="3"/>
    </row>
    <row r="843" ht="14.25" customHeight="1">
      <c r="A843" s="3"/>
      <c r="B843" s="3"/>
      <c r="C843" s="3"/>
      <c r="D843" s="3"/>
      <c r="E843" s="3"/>
      <c r="F843" s="133"/>
      <c r="G843" s="133"/>
      <c r="H843" s="3"/>
      <c r="I843" s="3"/>
      <c r="J843" s="3"/>
      <c r="K843" s="3"/>
      <c r="L843" s="3"/>
      <c r="M843" s="3"/>
      <c r="N843" s="3"/>
      <c r="O843" s="3"/>
      <c r="P843" s="3"/>
      <c r="Q843" s="3"/>
      <c r="R843" s="3"/>
      <c r="S843" s="3"/>
      <c r="T843" s="3"/>
      <c r="U843" s="3"/>
      <c r="V843" s="3"/>
      <c r="W843" s="3"/>
      <c r="X843" s="3"/>
      <c r="Y843" s="3"/>
      <c r="Z843" s="3"/>
    </row>
    <row r="844" ht="14.25" customHeight="1">
      <c r="A844" s="3"/>
      <c r="B844" s="3"/>
      <c r="C844" s="3"/>
      <c r="D844" s="3"/>
      <c r="E844" s="3"/>
      <c r="F844" s="133"/>
      <c r="G844" s="133"/>
      <c r="H844" s="3"/>
      <c r="I844" s="3"/>
      <c r="J844" s="3"/>
      <c r="K844" s="3"/>
      <c r="L844" s="3"/>
      <c r="M844" s="3"/>
      <c r="N844" s="3"/>
      <c r="O844" s="3"/>
      <c r="P844" s="3"/>
      <c r="Q844" s="3"/>
      <c r="R844" s="3"/>
      <c r="S844" s="3"/>
      <c r="T844" s="3"/>
      <c r="U844" s="3"/>
      <c r="V844" s="3"/>
      <c r="W844" s="3"/>
      <c r="X844" s="3"/>
      <c r="Y844" s="3"/>
      <c r="Z844" s="3"/>
    </row>
    <row r="845" ht="14.25" customHeight="1">
      <c r="A845" s="3"/>
      <c r="B845" s="3"/>
      <c r="C845" s="3"/>
      <c r="D845" s="3"/>
      <c r="E845" s="3"/>
      <c r="F845" s="133"/>
      <c r="G845" s="133"/>
      <c r="H845" s="3"/>
      <c r="I845" s="3"/>
      <c r="J845" s="3"/>
      <c r="K845" s="3"/>
      <c r="L845" s="3"/>
      <c r="M845" s="3"/>
      <c r="N845" s="3"/>
      <c r="O845" s="3"/>
      <c r="P845" s="3"/>
      <c r="Q845" s="3"/>
      <c r="R845" s="3"/>
      <c r="S845" s="3"/>
      <c r="T845" s="3"/>
      <c r="U845" s="3"/>
      <c r="V845" s="3"/>
      <c r="W845" s="3"/>
      <c r="X845" s="3"/>
      <c r="Y845" s="3"/>
      <c r="Z845" s="3"/>
    </row>
    <row r="846" ht="14.25" customHeight="1">
      <c r="A846" s="3"/>
      <c r="B846" s="3"/>
      <c r="C846" s="3"/>
      <c r="D846" s="3"/>
      <c r="E846" s="3"/>
      <c r="F846" s="133"/>
      <c r="G846" s="133"/>
      <c r="H846" s="3"/>
      <c r="I846" s="3"/>
      <c r="J846" s="3"/>
      <c r="K846" s="3"/>
      <c r="L846" s="3"/>
      <c r="M846" s="3"/>
      <c r="N846" s="3"/>
      <c r="O846" s="3"/>
      <c r="P846" s="3"/>
      <c r="Q846" s="3"/>
      <c r="R846" s="3"/>
      <c r="S846" s="3"/>
      <c r="T846" s="3"/>
      <c r="U846" s="3"/>
      <c r="V846" s="3"/>
      <c r="W846" s="3"/>
      <c r="X846" s="3"/>
      <c r="Y846" s="3"/>
      <c r="Z846" s="3"/>
    </row>
    <row r="847" ht="14.25" customHeight="1">
      <c r="A847" s="3"/>
      <c r="B847" s="3"/>
      <c r="C847" s="3"/>
      <c r="D847" s="3"/>
      <c r="E847" s="3"/>
      <c r="F847" s="133"/>
      <c r="G847" s="133"/>
      <c r="H847" s="3"/>
      <c r="I847" s="3"/>
      <c r="J847" s="3"/>
      <c r="K847" s="3"/>
      <c r="L847" s="3"/>
      <c r="M847" s="3"/>
      <c r="N847" s="3"/>
      <c r="O847" s="3"/>
      <c r="P847" s="3"/>
      <c r="Q847" s="3"/>
      <c r="R847" s="3"/>
      <c r="S847" s="3"/>
      <c r="T847" s="3"/>
      <c r="U847" s="3"/>
      <c r="V847" s="3"/>
      <c r="W847" s="3"/>
      <c r="X847" s="3"/>
      <c r="Y847" s="3"/>
      <c r="Z847" s="3"/>
    </row>
    <row r="848" ht="14.25" customHeight="1">
      <c r="A848" s="3"/>
      <c r="B848" s="3"/>
      <c r="C848" s="3"/>
      <c r="D848" s="3"/>
      <c r="E848" s="3"/>
      <c r="F848" s="133"/>
      <c r="G848" s="133"/>
      <c r="H848" s="3"/>
      <c r="I848" s="3"/>
      <c r="J848" s="3"/>
      <c r="K848" s="3"/>
      <c r="L848" s="3"/>
      <c r="M848" s="3"/>
      <c r="N848" s="3"/>
      <c r="O848" s="3"/>
      <c r="P848" s="3"/>
      <c r="Q848" s="3"/>
      <c r="R848" s="3"/>
      <c r="S848" s="3"/>
      <c r="T848" s="3"/>
      <c r="U848" s="3"/>
      <c r="V848" s="3"/>
      <c r="W848" s="3"/>
      <c r="X848" s="3"/>
      <c r="Y848" s="3"/>
      <c r="Z848" s="3"/>
    </row>
    <row r="849" ht="14.25" customHeight="1">
      <c r="A849" s="3"/>
      <c r="B849" s="3"/>
      <c r="C849" s="3"/>
      <c r="D849" s="3"/>
      <c r="E849" s="3"/>
      <c r="F849" s="133"/>
      <c r="G849" s="133"/>
      <c r="H849" s="3"/>
      <c r="I849" s="3"/>
      <c r="J849" s="3"/>
      <c r="K849" s="3"/>
      <c r="L849" s="3"/>
      <c r="M849" s="3"/>
      <c r="N849" s="3"/>
      <c r="O849" s="3"/>
      <c r="P849" s="3"/>
      <c r="Q849" s="3"/>
      <c r="R849" s="3"/>
      <c r="S849" s="3"/>
      <c r="T849" s="3"/>
      <c r="U849" s="3"/>
      <c r="V849" s="3"/>
      <c r="W849" s="3"/>
      <c r="X849" s="3"/>
      <c r="Y849" s="3"/>
      <c r="Z849" s="3"/>
    </row>
    <row r="850" ht="14.25" customHeight="1">
      <c r="A850" s="3"/>
      <c r="B850" s="3"/>
      <c r="C850" s="3"/>
      <c r="D850" s="3"/>
      <c r="E850" s="3"/>
      <c r="F850" s="133"/>
      <c r="G850" s="133"/>
      <c r="H850" s="3"/>
      <c r="I850" s="3"/>
      <c r="J850" s="3"/>
      <c r="K850" s="3"/>
      <c r="L850" s="3"/>
      <c r="M850" s="3"/>
      <c r="N850" s="3"/>
      <c r="O850" s="3"/>
      <c r="P850" s="3"/>
      <c r="Q850" s="3"/>
      <c r="R850" s="3"/>
      <c r="S850" s="3"/>
      <c r="T850" s="3"/>
      <c r="U850" s="3"/>
      <c r="V850" s="3"/>
      <c r="W850" s="3"/>
      <c r="X850" s="3"/>
      <c r="Y850" s="3"/>
      <c r="Z850" s="3"/>
    </row>
    <row r="851" ht="14.25" customHeight="1">
      <c r="A851" s="3"/>
      <c r="B851" s="3"/>
      <c r="C851" s="3"/>
      <c r="D851" s="3"/>
      <c r="E851" s="3"/>
      <c r="F851" s="133"/>
      <c r="G851" s="133"/>
      <c r="H851" s="3"/>
      <c r="I851" s="3"/>
      <c r="J851" s="3"/>
      <c r="K851" s="3"/>
      <c r="L851" s="3"/>
      <c r="M851" s="3"/>
      <c r="N851" s="3"/>
      <c r="O851" s="3"/>
      <c r="P851" s="3"/>
      <c r="Q851" s="3"/>
      <c r="R851" s="3"/>
      <c r="S851" s="3"/>
      <c r="T851" s="3"/>
      <c r="U851" s="3"/>
      <c r="V851" s="3"/>
      <c r="W851" s="3"/>
      <c r="X851" s="3"/>
      <c r="Y851" s="3"/>
      <c r="Z851" s="3"/>
    </row>
    <row r="852" ht="14.25" customHeight="1">
      <c r="A852" s="3"/>
      <c r="B852" s="3"/>
      <c r="C852" s="3"/>
      <c r="D852" s="3"/>
      <c r="E852" s="3"/>
      <c r="F852" s="133"/>
      <c r="G852" s="133"/>
      <c r="H852" s="3"/>
      <c r="I852" s="3"/>
      <c r="J852" s="3"/>
      <c r="K852" s="3"/>
      <c r="L852" s="3"/>
      <c r="M852" s="3"/>
      <c r="N852" s="3"/>
      <c r="O852" s="3"/>
      <c r="P852" s="3"/>
      <c r="Q852" s="3"/>
      <c r="R852" s="3"/>
      <c r="S852" s="3"/>
      <c r="T852" s="3"/>
      <c r="U852" s="3"/>
      <c r="V852" s="3"/>
      <c r="W852" s="3"/>
      <c r="X852" s="3"/>
      <c r="Y852" s="3"/>
      <c r="Z852" s="3"/>
    </row>
    <row r="853" ht="14.25" customHeight="1">
      <c r="A853" s="3"/>
      <c r="B853" s="3"/>
      <c r="C853" s="3"/>
      <c r="D853" s="3"/>
      <c r="E853" s="3"/>
      <c r="F853" s="133"/>
      <c r="G853" s="133"/>
      <c r="H853" s="3"/>
      <c r="I853" s="3"/>
      <c r="J853" s="3"/>
      <c r="K853" s="3"/>
      <c r="L853" s="3"/>
      <c r="M853" s="3"/>
      <c r="N853" s="3"/>
      <c r="O853" s="3"/>
      <c r="P853" s="3"/>
      <c r="Q853" s="3"/>
      <c r="R853" s="3"/>
      <c r="S853" s="3"/>
      <c r="T853" s="3"/>
      <c r="U853" s="3"/>
      <c r="V853" s="3"/>
      <c r="W853" s="3"/>
      <c r="X853" s="3"/>
      <c r="Y853" s="3"/>
      <c r="Z853" s="3"/>
    </row>
    <row r="854" ht="14.25" customHeight="1">
      <c r="A854" s="3"/>
      <c r="B854" s="3"/>
      <c r="C854" s="3"/>
      <c r="D854" s="3"/>
      <c r="E854" s="3"/>
      <c r="F854" s="133"/>
      <c r="G854" s="133"/>
      <c r="H854" s="3"/>
      <c r="I854" s="3"/>
      <c r="J854" s="3"/>
      <c r="K854" s="3"/>
      <c r="L854" s="3"/>
      <c r="M854" s="3"/>
      <c r="N854" s="3"/>
      <c r="O854" s="3"/>
      <c r="P854" s="3"/>
      <c r="Q854" s="3"/>
      <c r="R854" s="3"/>
      <c r="S854" s="3"/>
      <c r="T854" s="3"/>
      <c r="U854" s="3"/>
      <c r="V854" s="3"/>
      <c r="W854" s="3"/>
      <c r="X854" s="3"/>
      <c r="Y854" s="3"/>
      <c r="Z854" s="3"/>
    </row>
    <row r="855" ht="14.25" customHeight="1">
      <c r="A855" s="3"/>
      <c r="B855" s="3"/>
      <c r="C855" s="3"/>
      <c r="D855" s="3"/>
      <c r="E855" s="3"/>
      <c r="F855" s="133"/>
      <c r="G855" s="133"/>
      <c r="H855" s="3"/>
      <c r="I855" s="3"/>
      <c r="J855" s="3"/>
      <c r="K855" s="3"/>
      <c r="L855" s="3"/>
      <c r="M855" s="3"/>
      <c r="N855" s="3"/>
      <c r="O855" s="3"/>
      <c r="P855" s="3"/>
      <c r="Q855" s="3"/>
      <c r="R855" s="3"/>
      <c r="S855" s="3"/>
      <c r="T855" s="3"/>
      <c r="U855" s="3"/>
      <c r="V855" s="3"/>
      <c r="W855" s="3"/>
      <c r="X855" s="3"/>
      <c r="Y855" s="3"/>
      <c r="Z855" s="3"/>
    </row>
    <row r="856" ht="14.25" customHeight="1">
      <c r="A856" s="3"/>
      <c r="B856" s="3"/>
      <c r="C856" s="3"/>
      <c r="D856" s="3"/>
      <c r="E856" s="3"/>
      <c r="F856" s="133"/>
      <c r="G856" s="133"/>
      <c r="H856" s="3"/>
      <c r="I856" s="3"/>
      <c r="J856" s="3"/>
      <c r="K856" s="3"/>
      <c r="L856" s="3"/>
      <c r="M856" s="3"/>
      <c r="N856" s="3"/>
      <c r="O856" s="3"/>
      <c r="P856" s="3"/>
      <c r="Q856" s="3"/>
      <c r="R856" s="3"/>
      <c r="S856" s="3"/>
      <c r="T856" s="3"/>
      <c r="U856" s="3"/>
      <c r="V856" s="3"/>
      <c r="W856" s="3"/>
      <c r="X856" s="3"/>
      <c r="Y856" s="3"/>
      <c r="Z856" s="3"/>
    </row>
    <row r="857" ht="14.25" customHeight="1">
      <c r="A857" s="3"/>
      <c r="B857" s="3"/>
      <c r="C857" s="3"/>
      <c r="D857" s="3"/>
      <c r="E857" s="3"/>
      <c r="F857" s="133"/>
      <c r="G857" s="133"/>
      <c r="H857" s="3"/>
      <c r="I857" s="3"/>
      <c r="J857" s="3"/>
      <c r="K857" s="3"/>
      <c r="L857" s="3"/>
      <c r="M857" s="3"/>
      <c r="N857" s="3"/>
      <c r="O857" s="3"/>
      <c r="P857" s="3"/>
      <c r="Q857" s="3"/>
      <c r="R857" s="3"/>
      <c r="S857" s="3"/>
      <c r="T857" s="3"/>
      <c r="U857" s="3"/>
      <c r="V857" s="3"/>
      <c r="W857" s="3"/>
      <c r="X857" s="3"/>
      <c r="Y857" s="3"/>
      <c r="Z857" s="3"/>
    </row>
    <row r="858" ht="14.25" customHeight="1">
      <c r="A858" s="3"/>
      <c r="B858" s="3"/>
      <c r="C858" s="3"/>
      <c r="D858" s="3"/>
      <c r="E858" s="3"/>
      <c r="F858" s="133"/>
      <c r="G858" s="133"/>
      <c r="H858" s="3"/>
      <c r="I858" s="3"/>
      <c r="J858" s="3"/>
      <c r="K858" s="3"/>
      <c r="L858" s="3"/>
      <c r="M858" s="3"/>
      <c r="N858" s="3"/>
      <c r="O858" s="3"/>
      <c r="P858" s="3"/>
      <c r="Q858" s="3"/>
      <c r="R858" s="3"/>
      <c r="S858" s="3"/>
      <c r="T858" s="3"/>
      <c r="U858" s="3"/>
      <c r="V858" s="3"/>
      <c r="W858" s="3"/>
      <c r="X858" s="3"/>
      <c r="Y858" s="3"/>
      <c r="Z858" s="3"/>
    </row>
    <row r="859" ht="14.25" customHeight="1">
      <c r="A859" s="3"/>
      <c r="B859" s="3"/>
      <c r="C859" s="3"/>
      <c r="D859" s="3"/>
      <c r="E859" s="3"/>
      <c r="F859" s="133"/>
      <c r="G859" s="133"/>
      <c r="H859" s="3"/>
      <c r="I859" s="3"/>
      <c r="J859" s="3"/>
      <c r="K859" s="3"/>
      <c r="L859" s="3"/>
      <c r="M859" s="3"/>
      <c r="N859" s="3"/>
      <c r="O859" s="3"/>
      <c r="P859" s="3"/>
      <c r="Q859" s="3"/>
      <c r="R859" s="3"/>
      <c r="S859" s="3"/>
      <c r="T859" s="3"/>
      <c r="U859" s="3"/>
      <c r="V859" s="3"/>
      <c r="W859" s="3"/>
      <c r="X859" s="3"/>
      <c r="Y859" s="3"/>
      <c r="Z859" s="3"/>
    </row>
    <row r="860" ht="14.25" customHeight="1">
      <c r="A860" s="3"/>
      <c r="B860" s="3"/>
      <c r="C860" s="3"/>
      <c r="D860" s="3"/>
      <c r="E860" s="3"/>
      <c r="F860" s="133"/>
      <c r="G860" s="133"/>
      <c r="H860" s="3"/>
      <c r="I860" s="3"/>
      <c r="J860" s="3"/>
      <c r="K860" s="3"/>
      <c r="L860" s="3"/>
      <c r="M860" s="3"/>
      <c r="N860" s="3"/>
      <c r="O860" s="3"/>
      <c r="P860" s="3"/>
      <c r="Q860" s="3"/>
      <c r="R860" s="3"/>
      <c r="S860" s="3"/>
      <c r="T860" s="3"/>
      <c r="U860" s="3"/>
      <c r="V860" s="3"/>
      <c r="W860" s="3"/>
      <c r="X860" s="3"/>
      <c r="Y860" s="3"/>
      <c r="Z860" s="3"/>
    </row>
    <row r="861" ht="14.25" customHeight="1">
      <c r="A861" s="3"/>
      <c r="B861" s="3"/>
      <c r="C861" s="3"/>
      <c r="D861" s="3"/>
      <c r="E861" s="3"/>
      <c r="F861" s="133"/>
      <c r="G861" s="133"/>
      <c r="H861" s="3"/>
      <c r="I861" s="3"/>
      <c r="J861" s="3"/>
      <c r="K861" s="3"/>
      <c r="L861" s="3"/>
      <c r="M861" s="3"/>
      <c r="N861" s="3"/>
      <c r="O861" s="3"/>
      <c r="P861" s="3"/>
      <c r="Q861" s="3"/>
      <c r="R861" s="3"/>
      <c r="S861" s="3"/>
      <c r="T861" s="3"/>
      <c r="U861" s="3"/>
      <c r="V861" s="3"/>
      <c r="W861" s="3"/>
      <c r="X861" s="3"/>
      <c r="Y861" s="3"/>
      <c r="Z861" s="3"/>
    </row>
    <row r="862" ht="14.25" customHeight="1">
      <c r="A862" s="3"/>
      <c r="B862" s="3"/>
      <c r="C862" s="3"/>
      <c r="D862" s="3"/>
      <c r="E862" s="3"/>
      <c r="F862" s="133"/>
      <c r="G862" s="133"/>
      <c r="H862" s="3"/>
      <c r="I862" s="3"/>
      <c r="J862" s="3"/>
      <c r="K862" s="3"/>
      <c r="L862" s="3"/>
      <c r="M862" s="3"/>
      <c r="N862" s="3"/>
      <c r="O862" s="3"/>
      <c r="P862" s="3"/>
      <c r="Q862" s="3"/>
      <c r="R862" s="3"/>
      <c r="S862" s="3"/>
      <c r="T862" s="3"/>
      <c r="U862" s="3"/>
      <c r="V862" s="3"/>
      <c r="W862" s="3"/>
      <c r="X862" s="3"/>
      <c r="Y862" s="3"/>
      <c r="Z862" s="3"/>
    </row>
    <row r="863" ht="14.25" customHeight="1">
      <c r="A863" s="3"/>
      <c r="B863" s="3"/>
      <c r="C863" s="3"/>
      <c r="D863" s="3"/>
      <c r="E863" s="3"/>
      <c r="F863" s="133"/>
      <c r="G863" s="133"/>
      <c r="H863" s="3"/>
      <c r="I863" s="3"/>
      <c r="J863" s="3"/>
      <c r="K863" s="3"/>
      <c r="L863" s="3"/>
      <c r="M863" s="3"/>
      <c r="N863" s="3"/>
      <c r="O863" s="3"/>
      <c r="P863" s="3"/>
      <c r="Q863" s="3"/>
      <c r="R863" s="3"/>
      <c r="S863" s="3"/>
      <c r="T863" s="3"/>
      <c r="U863" s="3"/>
      <c r="V863" s="3"/>
      <c r="W863" s="3"/>
      <c r="X863" s="3"/>
      <c r="Y863" s="3"/>
      <c r="Z863" s="3"/>
    </row>
    <row r="864" ht="14.25" customHeight="1">
      <c r="A864" s="3"/>
      <c r="B864" s="3"/>
      <c r="C864" s="3"/>
      <c r="D864" s="3"/>
      <c r="E864" s="3"/>
      <c r="F864" s="133"/>
      <c r="G864" s="133"/>
      <c r="H864" s="3"/>
      <c r="I864" s="3"/>
      <c r="J864" s="3"/>
      <c r="K864" s="3"/>
      <c r="L864" s="3"/>
      <c r="M864" s="3"/>
      <c r="N864" s="3"/>
      <c r="O864" s="3"/>
      <c r="P864" s="3"/>
      <c r="Q864" s="3"/>
      <c r="R864" s="3"/>
      <c r="S864" s="3"/>
      <c r="T864" s="3"/>
      <c r="U864" s="3"/>
      <c r="V864" s="3"/>
      <c r="W864" s="3"/>
      <c r="X864" s="3"/>
      <c r="Y864" s="3"/>
      <c r="Z864" s="3"/>
    </row>
    <row r="865" ht="14.25" customHeight="1">
      <c r="A865" s="3"/>
      <c r="B865" s="3"/>
      <c r="C865" s="3"/>
      <c r="D865" s="3"/>
      <c r="E865" s="3"/>
      <c r="F865" s="133"/>
      <c r="G865" s="133"/>
      <c r="H865" s="3"/>
      <c r="I865" s="3"/>
      <c r="J865" s="3"/>
      <c r="K865" s="3"/>
      <c r="L865" s="3"/>
      <c r="M865" s="3"/>
      <c r="N865" s="3"/>
      <c r="O865" s="3"/>
      <c r="P865" s="3"/>
      <c r="Q865" s="3"/>
      <c r="R865" s="3"/>
      <c r="S865" s="3"/>
      <c r="T865" s="3"/>
      <c r="U865" s="3"/>
      <c r="V865" s="3"/>
      <c r="W865" s="3"/>
      <c r="X865" s="3"/>
      <c r="Y865" s="3"/>
      <c r="Z865" s="3"/>
    </row>
    <row r="866" ht="14.25" customHeight="1">
      <c r="A866" s="3"/>
      <c r="B866" s="3"/>
      <c r="C866" s="3"/>
      <c r="D866" s="3"/>
      <c r="E866" s="3"/>
      <c r="F866" s="133"/>
      <c r="G866" s="133"/>
      <c r="H866" s="3"/>
      <c r="I866" s="3"/>
      <c r="J866" s="3"/>
      <c r="K866" s="3"/>
      <c r="L866" s="3"/>
      <c r="M866" s="3"/>
      <c r="N866" s="3"/>
      <c r="O866" s="3"/>
      <c r="P866" s="3"/>
      <c r="Q866" s="3"/>
      <c r="R866" s="3"/>
      <c r="S866" s="3"/>
      <c r="T866" s="3"/>
      <c r="U866" s="3"/>
      <c r="V866" s="3"/>
      <c r="W866" s="3"/>
      <c r="X866" s="3"/>
      <c r="Y866" s="3"/>
      <c r="Z866" s="3"/>
    </row>
    <row r="867" ht="14.25" customHeight="1">
      <c r="A867" s="3"/>
      <c r="B867" s="3"/>
      <c r="C867" s="3"/>
      <c r="D867" s="3"/>
      <c r="E867" s="3"/>
      <c r="F867" s="133"/>
      <c r="G867" s="133"/>
      <c r="H867" s="3"/>
      <c r="I867" s="3"/>
      <c r="J867" s="3"/>
      <c r="K867" s="3"/>
      <c r="L867" s="3"/>
      <c r="M867" s="3"/>
      <c r="N867" s="3"/>
      <c r="O867" s="3"/>
      <c r="P867" s="3"/>
      <c r="Q867" s="3"/>
      <c r="R867" s="3"/>
      <c r="S867" s="3"/>
      <c r="T867" s="3"/>
      <c r="U867" s="3"/>
      <c r="V867" s="3"/>
      <c r="W867" s="3"/>
      <c r="X867" s="3"/>
      <c r="Y867" s="3"/>
      <c r="Z867" s="3"/>
    </row>
    <row r="868" ht="14.25" customHeight="1">
      <c r="A868" s="3"/>
      <c r="B868" s="3"/>
      <c r="C868" s="3"/>
      <c r="D868" s="3"/>
      <c r="E868" s="3"/>
      <c r="F868" s="133"/>
      <c r="G868" s="133"/>
      <c r="H868" s="3"/>
      <c r="I868" s="3"/>
      <c r="J868" s="3"/>
      <c r="K868" s="3"/>
      <c r="L868" s="3"/>
      <c r="M868" s="3"/>
      <c r="N868" s="3"/>
      <c r="O868" s="3"/>
      <c r="P868" s="3"/>
      <c r="Q868" s="3"/>
      <c r="R868" s="3"/>
      <c r="S868" s="3"/>
      <c r="T868" s="3"/>
      <c r="U868" s="3"/>
      <c r="V868" s="3"/>
      <c r="W868" s="3"/>
      <c r="X868" s="3"/>
      <c r="Y868" s="3"/>
      <c r="Z868" s="3"/>
    </row>
    <row r="869" ht="14.25" customHeight="1">
      <c r="A869" s="3"/>
      <c r="B869" s="3"/>
      <c r="C869" s="3"/>
      <c r="D869" s="3"/>
      <c r="E869" s="3"/>
      <c r="F869" s="133"/>
      <c r="G869" s="133"/>
      <c r="H869" s="3"/>
      <c r="I869" s="3"/>
      <c r="J869" s="3"/>
      <c r="K869" s="3"/>
      <c r="L869" s="3"/>
      <c r="M869" s="3"/>
      <c r="N869" s="3"/>
      <c r="O869" s="3"/>
      <c r="P869" s="3"/>
      <c r="Q869" s="3"/>
      <c r="R869" s="3"/>
      <c r="S869" s="3"/>
      <c r="T869" s="3"/>
      <c r="U869" s="3"/>
      <c r="V869" s="3"/>
      <c r="W869" s="3"/>
      <c r="X869" s="3"/>
      <c r="Y869" s="3"/>
      <c r="Z869" s="3"/>
    </row>
    <row r="870" ht="14.25" customHeight="1">
      <c r="A870" s="3"/>
      <c r="B870" s="3"/>
      <c r="C870" s="3"/>
      <c r="D870" s="3"/>
      <c r="E870" s="3"/>
      <c r="F870" s="133"/>
      <c r="G870" s="133"/>
      <c r="H870" s="3"/>
      <c r="I870" s="3"/>
      <c r="J870" s="3"/>
      <c r="K870" s="3"/>
      <c r="L870" s="3"/>
      <c r="M870" s="3"/>
      <c r="N870" s="3"/>
      <c r="O870" s="3"/>
      <c r="P870" s="3"/>
      <c r="Q870" s="3"/>
      <c r="R870" s="3"/>
      <c r="S870" s="3"/>
      <c r="T870" s="3"/>
      <c r="U870" s="3"/>
      <c r="V870" s="3"/>
      <c r="W870" s="3"/>
      <c r="X870" s="3"/>
      <c r="Y870" s="3"/>
      <c r="Z870" s="3"/>
    </row>
    <row r="871" ht="14.25" customHeight="1">
      <c r="A871" s="3"/>
      <c r="B871" s="3"/>
      <c r="C871" s="3"/>
      <c r="D871" s="3"/>
      <c r="E871" s="3"/>
      <c r="F871" s="133"/>
      <c r="G871" s="133"/>
      <c r="H871" s="3"/>
      <c r="I871" s="3"/>
      <c r="J871" s="3"/>
      <c r="K871" s="3"/>
      <c r="L871" s="3"/>
      <c r="M871" s="3"/>
      <c r="N871" s="3"/>
      <c r="O871" s="3"/>
      <c r="P871" s="3"/>
      <c r="Q871" s="3"/>
      <c r="R871" s="3"/>
      <c r="S871" s="3"/>
      <c r="T871" s="3"/>
      <c r="U871" s="3"/>
      <c r="V871" s="3"/>
      <c r="W871" s="3"/>
      <c r="X871" s="3"/>
      <c r="Y871" s="3"/>
      <c r="Z871" s="3"/>
    </row>
    <row r="872" ht="14.25" customHeight="1">
      <c r="A872" s="3"/>
      <c r="B872" s="3"/>
      <c r="C872" s="3"/>
      <c r="D872" s="3"/>
      <c r="E872" s="3"/>
      <c r="F872" s="133"/>
      <c r="G872" s="133"/>
      <c r="H872" s="3"/>
      <c r="I872" s="3"/>
      <c r="J872" s="3"/>
      <c r="K872" s="3"/>
      <c r="L872" s="3"/>
      <c r="M872" s="3"/>
      <c r="N872" s="3"/>
      <c r="O872" s="3"/>
      <c r="P872" s="3"/>
      <c r="Q872" s="3"/>
      <c r="R872" s="3"/>
      <c r="S872" s="3"/>
      <c r="T872" s="3"/>
      <c r="U872" s="3"/>
      <c r="V872" s="3"/>
      <c r="W872" s="3"/>
      <c r="X872" s="3"/>
      <c r="Y872" s="3"/>
      <c r="Z872" s="3"/>
    </row>
    <row r="873" ht="14.25" customHeight="1">
      <c r="A873" s="3"/>
      <c r="B873" s="3"/>
      <c r="C873" s="3"/>
      <c r="D873" s="3"/>
      <c r="E873" s="3"/>
      <c r="F873" s="133"/>
      <c r="G873" s="133"/>
      <c r="H873" s="3"/>
      <c r="I873" s="3"/>
      <c r="J873" s="3"/>
      <c r="K873" s="3"/>
      <c r="L873" s="3"/>
      <c r="M873" s="3"/>
      <c r="N873" s="3"/>
      <c r="O873" s="3"/>
      <c r="P873" s="3"/>
      <c r="Q873" s="3"/>
      <c r="R873" s="3"/>
      <c r="S873" s="3"/>
      <c r="T873" s="3"/>
      <c r="U873" s="3"/>
      <c r="V873" s="3"/>
      <c r="W873" s="3"/>
      <c r="X873" s="3"/>
      <c r="Y873" s="3"/>
      <c r="Z873" s="3"/>
    </row>
    <row r="874" ht="14.25" customHeight="1">
      <c r="A874" s="3"/>
      <c r="B874" s="3"/>
      <c r="C874" s="3"/>
      <c r="D874" s="3"/>
      <c r="E874" s="3"/>
      <c r="F874" s="133"/>
      <c r="G874" s="133"/>
      <c r="H874" s="3"/>
      <c r="I874" s="3"/>
      <c r="J874" s="3"/>
      <c r="K874" s="3"/>
      <c r="L874" s="3"/>
      <c r="M874" s="3"/>
      <c r="N874" s="3"/>
      <c r="O874" s="3"/>
      <c r="P874" s="3"/>
      <c r="Q874" s="3"/>
      <c r="R874" s="3"/>
      <c r="S874" s="3"/>
      <c r="T874" s="3"/>
      <c r="U874" s="3"/>
      <c r="V874" s="3"/>
      <c r="W874" s="3"/>
      <c r="X874" s="3"/>
      <c r="Y874" s="3"/>
      <c r="Z874" s="3"/>
    </row>
    <row r="875" ht="14.25" customHeight="1">
      <c r="A875" s="3"/>
      <c r="B875" s="3"/>
      <c r="C875" s="3"/>
      <c r="D875" s="3"/>
      <c r="E875" s="3"/>
      <c r="F875" s="133"/>
      <c r="G875" s="133"/>
      <c r="H875" s="3"/>
      <c r="I875" s="3"/>
      <c r="J875" s="3"/>
      <c r="K875" s="3"/>
      <c r="L875" s="3"/>
      <c r="M875" s="3"/>
      <c r="N875" s="3"/>
      <c r="O875" s="3"/>
      <c r="P875" s="3"/>
      <c r="Q875" s="3"/>
      <c r="R875" s="3"/>
      <c r="S875" s="3"/>
      <c r="T875" s="3"/>
      <c r="U875" s="3"/>
      <c r="V875" s="3"/>
      <c r="W875" s="3"/>
      <c r="X875" s="3"/>
      <c r="Y875" s="3"/>
      <c r="Z875" s="3"/>
    </row>
    <row r="876" ht="14.25" customHeight="1">
      <c r="A876" s="3"/>
      <c r="B876" s="3"/>
      <c r="C876" s="3"/>
      <c r="D876" s="3"/>
      <c r="E876" s="3"/>
      <c r="F876" s="133"/>
      <c r="G876" s="133"/>
      <c r="H876" s="3"/>
      <c r="I876" s="3"/>
      <c r="J876" s="3"/>
      <c r="K876" s="3"/>
      <c r="L876" s="3"/>
      <c r="M876" s="3"/>
      <c r="N876" s="3"/>
      <c r="O876" s="3"/>
      <c r="P876" s="3"/>
      <c r="Q876" s="3"/>
      <c r="R876" s="3"/>
      <c r="S876" s="3"/>
      <c r="T876" s="3"/>
      <c r="U876" s="3"/>
      <c r="V876" s="3"/>
      <c r="W876" s="3"/>
      <c r="X876" s="3"/>
      <c r="Y876" s="3"/>
      <c r="Z876" s="3"/>
    </row>
    <row r="877" ht="14.25" customHeight="1">
      <c r="A877" s="3"/>
      <c r="B877" s="3"/>
      <c r="C877" s="3"/>
      <c r="D877" s="3"/>
      <c r="E877" s="3"/>
      <c r="F877" s="133"/>
      <c r="G877" s="133"/>
      <c r="H877" s="3"/>
      <c r="I877" s="3"/>
      <c r="J877" s="3"/>
      <c r="K877" s="3"/>
      <c r="L877" s="3"/>
      <c r="M877" s="3"/>
      <c r="N877" s="3"/>
      <c r="O877" s="3"/>
      <c r="P877" s="3"/>
      <c r="Q877" s="3"/>
      <c r="R877" s="3"/>
      <c r="S877" s="3"/>
      <c r="T877" s="3"/>
      <c r="U877" s="3"/>
      <c r="V877" s="3"/>
      <c r="W877" s="3"/>
      <c r="X877" s="3"/>
      <c r="Y877" s="3"/>
      <c r="Z877" s="3"/>
    </row>
    <row r="878" ht="14.25" customHeight="1">
      <c r="A878" s="3"/>
      <c r="B878" s="3"/>
      <c r="C878" s="3"/>
      <c r="D878" s="3"/>
      <c r="E878" s="3"/>
      <c r="F878" s="133"/>
      <c r="G878" s="133"/>
      <c r="H878" s="3"/>
      <c r="I878" s="3"/>
      <c r="J878" s="3"/>
      <c r="K878" s="3"/>
      <c r="L878" s="3"/>
      <c r="M878" s="3"/>
      <c r="N878" s="3"/>
      <c r="O878" s="3"/>
      <c r="P878" s="3"/>
      <c r="Q878" s="3"/>
      <c r="R878" s="3"/>
      <c r="S878" s="3"/>
      <c r="T878" s="3"/>
      <c r="U878" s="3"/>
      <c r="V878" s="3"/>
      <c r="W878" s="3"/>
      <c r="X878" s="3"/>
      <c r="Y878" s="3"/>
      <c r="Z878" s="3"/>
    </row>
    <row r="879" ht="14.25" customHeight="1">
      <c r="A879" s="3"/>
      <c r="B879" s="3"/>
      <c r="C879" s="3"/>
      <c r="D879" s="3"/>
      <c r="E879" s="3"/>
      <c r="F879" s="133"/>
      <c r="G879" s="133"/>
      <c r="H879" s="3"/>
      <c r="I879" s="3"/>
      <c r="J879" s="3"/>
      <c r="K879" s="3"/>
      <c r="L879" s="3"/>
      <c r="M879" s="3"/>
      <c r="N879" s="3"/>
      <c r="O879" s="3"/>
      <c r="P879" s="3"/>
      <c r="Q879" s="3"/>
      <c r="R879" s="3"/>
      <c r="S879" s="3"/>
      <c r="T879" s="3"/>
      <c r="U879" s="3"/>
      <c r="V879" s="3"/>
      <c r="W879" s="3"/>
      <c r="X879" s="3"/>
      <c r="Y879" s="3"/>
      <c r="Z879" s="3"/>
    </row>
    <row r="880" ht="14.25" customHeight="1">
      <c r="A880" s="3"/>
      <c r="B880" s="3"/>
      <c r="C880" s="3"/>
      <c r="D880" s="3"/>
      <c r="E880" s="3"/>
      <c r="F880" s="133"/>
      <c r="G880" s="133"/>
      <c r="H880" s="3"/>
      <c r="I880" s="3"/>
      <c r="J880" s="3"/>
      <c r="K880" s="3"/>
      <c r="L880" s="3"/>
      <c r="M880" s="3"/>
      <c r="N880" s="3"/>
      <c r="O880" s="3"/>
      <c r="P880" s="3"/>
      <c r="Q880" s="3"/>
      <c r="R880" s="3"/>
      <c r="S880" s="3"/>
      <c r="T880" s="3"/>
      <c r="U880" s="3"/>
      <c r="V880" s="3"/>
      <c r="W880" s="3"/>
      <c r="X880" s="3"/>
      <c r="Y880" s="3"/>
      <c r="Z880" s="3"/>
    </row>
    <row r="881" ht="14.25" customHeight="1">
      <c r="A881" s="3"/>
      <c r="B881" s="3"/>
      <c r="C881" s="3"/>
      <c r="D881" s="3"/>
      <c r="E881" s="3"/>
      <c r="F881" s="133"/>
      <c r="G881" s="133"/>
      <c r="H881" s="3"/>
      <c r="I881" s="3"/>
      <c r="J881" s="3"/>
      <c r="K881" s="3"/>
      <c r="L881" s="3"/>
      <c r="M881" s="3"/>
      <c r="N881" s="3"/>
      <c r="O881" s="3"/>
      <c r="P881" s="3"/>
      <c r="Q881" s="3"/>
      <c r="R881" s="3"/>
      <c r="S881" s="3"/>
      <c r="T881" s="3"/>
      <c r="U881" s="3"/>
      <c r="V881" s="3"/>
      <c r="W881" s="3"/>
      <c r="X881" s="3"/>
      <c r="Y881" s="3"/>
      <c r="Z881" s="3"/>
    </row>
    <row r="882" ht="14.25" customHeight="1">
      <c r="A882" s="3"/>
      <c r="B882" s="3"/>
      <c r="C882" s="3"/>
      <c r="D882" s="3"/>
      <c r="E882" s="3"/>
      <c r="F882" s="133"/>
      <c r="G882" s="133"/>
      <c r="H882" s="3"/>
      <c r="I882" s="3"/>
      <c r="J882" s="3"/>
      <c r="K882" s="3"/>
      <c r="L882" s="3"/>
      <c r="M882" s="3"/>
      <c r="N882" s="3"/>
      <c r="O882" s="3"/>
      <c r="P882" s="3"/>
      <c r="Q882" s="3"/>
      <c r="R882" s="3"/>
      <c r="S882" s="3"/>
      <c r="T882" s="3"/>
      <c r="U882" s="3"/>
      <c r="V882" s="3"/>
      <c r="W882" s="3"/>
      <c r="X882" s="3"/>
      <c r="Y882" s="3"/>
      <c r="Z882" s="3"/>
    </row>
    <row r="883" ht="14.25" customHeight="1">
      <c r="A883" s="3"/>
      <c r="B883" s="3"/>
      <c r="C883" s="3"/>
      <c r="D883" s="3"/>
      <c r="E883" s="3"/>
      <c r="F883" s="133"/>
      <c r="G883" s="133"/>
      <c r="H883" s="3"/>
      <c r="I883" s="3"/>
      <c r="J883" s="3"/>
      <c r="K883" s="3"/>
      <c r="L883" s="3"/>
      <c r="M883" s="3"/>
      <c r="N883" s="3"/>
      <c r="O883" s="3"/>
      <c r="P883" s="3"/>
      <c r="Q883" s="3"/>
      <c r="R883" s="3"/>
      <c r="S883" s="3"/>
      <c r="T883" s="3"/>
      <c r="U883" s="3"/>
      <c r="V883" s="3"/>
      <c r="W883" s="3"/>
      <c r="X883" s="3"/>
      <c r="Y883" s="3"/>
      <c r="Z883" s="3"/>
    </row>
    <row r="884" ht="14.25" customHeight="1">
      <c r="A884" s="3"/>
      <c r="B884" s="3"/>
      <c r="C884" s="3"/>
      <c r="D884" s="3"/>
      <c r="E884" s="3"/>
      <c r="F884" s="133"/>
      <c r="G884" s="133"/>
      <c r="H884" s="3"/>
      <c r="I884" s="3"/>
      <c r="J884" s="3"/>
      <c r="K884" s="3"/>
      <c r="L884" s="3"/>
      <c r="M884" s="3"/>
      <c r="N884" s="3"/>
      <c r="O884" s="3"/>
      <c r="P884" s="3"/>
      <c r="Q884" s="3"/>
      <c r="R884" s="3"/>
      <c r="S884" s="3"/>
      <c r="T884" s="3"/>
      <c r="U884" s="3"/>
      <c r="V884" s="3"/>
      <c r="W884" s="3"/>
      <c r="X884" s="3"/>
      <c r="Y884" s="3"/>
      <c r="Z884" s="3"/>
    </row>
    <row r="885" ht="14.25" customHeight="1">
      <c r="A885" s="3"/>
      <c r="B885" s="3"/>
      <c r="C885" s="3"/>
      <c r="D885" s="3"/>
      <c r="E885" s="3"/>
      <c r="F885" s="133"/>
      <c r="G885" s="133"/>
      <c r="H885" s="3"/>
      <c r="I885" s="3"/>
      <c r="J885" s="3"/>
      <c r="K885" s="3"/>
      <c r="L885" s="3"/>
      <c r="M885" s="3"/>
      <c r="N885" s="3"/>
      <c r="O885" s="3"/>
      <c r="P885" s="3"/>
      <c r="Q885" s="3"/>
      <c r="R885" s="3"/>
      <c r="S885" s="3"/>
      <c r="T885" s="3"/>
      <c r="U885" s="3"/>
      <c r="V885" s="3"/>
      <c r="W885" s="3"/>
      <c r="X885" s="3"/>
      <c r="Y885" s="3"/>
      <c r="Z885" s="3"/>
    </row>
    <row r="886" ht="14.25" customHeight="1">
      <c r="A886" s="3"/>
      <c r="B886" s="3"/>
      <c r="C886" s="3"/>
      <c r="D886" s="3"/>
      <c r="E886" s="3"/>
      <c r="F886" s="133"/>
      <c r="G886" s="133"/>
      <c r="H886" s="3"/>
      <c r="I886" s="3"/>
      <c r="J886" s="3"/>
      <c r="K886" s="3"/>
      <c r="L886" s="3"/>
      <c r="M886" s="3"/>
      <c r="N886" s="3"/>
      <c r="O886" s="3"/>
      <c r="P886" s="3"/>
      <c r="Q886" s="3"/>
      <c r="R886" s="3"/>
      <c r="S886" s="3"/>
      <c r="T886" s="3"/>
      <c r="U886" s="3"/>
      <c r="V886" s="3"/>
      <c r="W886" s="3"/>
      <c r="X886" s="3"/>
      <c r="Y886" s="3"/>
      <c r="Z886" s="3"/>
    </row>
    <row r="887" ht="14.25" customHeight="1">
      <c r="A887" s="3"/>
      <c r="B887" s="3"/>
      <c r="C887" s="3"/>
      <c r="D887" s="3"/>
      <c r="E887" s="3"/>
      <c r="F887" s="133"/>
      <c r="G887" s="133"/>
      <c r="H887" s="3"/>
      <c r="I887" s="3"/>
      <c r="J887" s="3"/>
      <c r="K887" s="3"/>
      <c r="L887" s="3"/>
      <c r="M887" s="3"/>
      <c r="N887" s="3"/>
      <c r="O887" s="3"/>
      <c r="P887" s="3"/>
      <c r="Q887" s="3"/>
      <c r="R887" s="3"/>
      <c r="S887" s="3"/>
      <c r="T887" s="3"/>
      <c r="U887" s="3"/>
      <c r="V887" s="3"/>
      <c r="W887" s="3"/>
      <c r="X887" s="3"/>
      <c r="Y887" s="3"/>
      <c r="Z887" s="3"/>
    </row>
    <row r="888" ht="14.25" customHeight="1">
      <c r="A888" s="3"/>
      <c r="B888" s="3"/>
      <c r="C888" s="3"/>
      <c r="D888" s="3"/>
      <c r="E888" s="3"/>
      <c r="F888" s="133"/>
      <c r="G888" s="133"/>
      <c r="H888" s="3"/>
      <c r="I888" s="3"/>
      <c r="J888" s="3"/>
      <c r="K888" s="3"/>
      <c r="L888" s="3"/>
      <c r="M888" s="3"/>
      <c r="N888" s="3"/>
      <c r="O888" s="3"/>
      <c r="P888" s="3"/>
      <c r="Q888" s="3"/>
      <c r="R888" s="3"/>
      <c r="S888" s="3"/>
      <c r="T888" s="3"/>
      <c r="U888" s="3"/>
      <c r="V888" s="3"/>
      <c r="W888" s="3"/>
      <c r="X888" s="3"/>
      <c r="Y888" s="3"/>
      <c r="Z888" s="3"/>
    </row>
    <row r="889" ht="14.25" customHeight="1">
      <c r="A889" s="3"/>
      <c r="B889" s="3"/>
      <c r="C889" s="3"/>
      <c r="D889" s="3"/>
      <c r="E889" s="3"/>
      <c r="F889" s="133"/>
      <c r="G889" s="133"/>
      <c r="H889" s="3"/>
      <c r="I889" s="3"/>
      <c r="J889" s="3"/>
      <c r="K889" s="3"/>
      <c r="L889" s="3"/>
      <c r="M889" s="3"/>
      <c r="N889" s="3"/>
      <c r="O889" s="3"/>
      <c r="P889" s="3"/>
      <c r="Q889" s="3"/>
      <c r="R889" s="3"/>
      <c r="S889" s="3"/>
      <c r="T889" s="3"/>
      <c r="U889" s="3"/>
      <c r="V889" s="3"/>
      <c r="W889" s="3"/>
      <c r="X889" s="3"/>
      <c r="Y889" s="3"/>
      <c r="Z889" s="3"/>
    </row>
    <row r="890" ht="14.25" customHeight="1">
      <c r="A890" s="3"/>
      <c r="B890" s="3"/>
      <c r="C890" s="3"/>
      <c r="D890" s="3"/>
      <c r="E890" s="3"/>
      <c r="F890" s="133"/>
      <c r="G890" s="133"/>
      <c r="H890" s="3"/>
      <c r="I890" s="3"/>
      <c r="J890" s="3"/>
      <c r="K890" s="3"/>
      <c r="L890" s="3"/>
      <c r="M890" s="3"/>
      <c r="N890" s="3"/>
      <c r="O890" s="3"/>
      <c r="P890" s="3"/>
      <c r="Q890" s="3"/>
      <c r="R890" s="3"/>
      <c r="S890" s="3"/>
      <c r="T890" s="3"/>
      <c r="U890" s="3"/>
      <c r="V890" s="3"/>
      <c r="W890" s="3"/>
      <c r="X890" s="3"/>
      <c r="Y890" s="3"/>
      <c r="Z890" s="3"/>
    </row>
    <row r="891" ht="14.25" customHeight="1">
      <c r="A891" s="3"/>
      <c r="B891" s="3"/>
      <c r="C891" s="3"/>
      <c r="D891" s="3"/>
      <c r="E891" s="3"/>
      <c r="F891" s="133"/>
      <c r="G891" s="133"/>
      <c r="H891" s="3"/>
      <c r="I891" s="3"/>
      <c r="J891" s="3"/>
      <c r="K891" s="3"/>
      <c r="L891" s="3"/>
      <c r="M891" s="3"/>
      <c r="N891" s="3"/>
      <c r="O891" s="3"/>
      <c r="P891" s="3"/>
      <c r="Q891" s="3"/>
      <c r="R891" s="3"/>
      <c r="S891" s="3"/>
      <c r="T891" s="3"/>
      <c r="U891" s="3"/>
      <c r="V891" s="3"/>
      <c r="W891" s="3"/>
      <c r="X891" s="3"/>
      <c r="Y891" s="3"/>
      <c r="Z891" s="3"/>
    </row>
    <row r="892" ht="14.25" customHeight="1">
      <c r="A892" s="3"/>
      <c r="B892" s="3"/>
      <c r="C892" s="3"/>
      <c r="D892" s="3"/>
      <c r="E892" s="3"/>
      <c r="F892" s="133"/>
      <c r="G892" s="133"/>
      <c r="H892" s="3"/>
      <c r="I892" s="3"/>
      <c r="J892" s="3"/>
      <c r="K892" s="3"/>
      <c r="L892" s="3"/>
      <c r="M892" s="3"/>
      <c r="N892" s="3"/>
      <c r="O892" s="3"/>
      <c r="P892" s="3"/>
      <c r="Q892" s="3"/>
      <c r="R892" s="3"/>
      <c r="S892" s="3"/>
      <c r="T892" s="3"/>
      <c r="U892" s="3"/>
      <c r="V892" s="3"/>
      <c r="W892" s="3"/>
      <c r="X892" s="3"/>
      <c r="Y892" s="3"/>
      <c r="Z892" s="3"/>
    </row>
    <row r="893" ht="14.25" customHeight="1">
      <c r="A893" s="3"/>
      <c r="B893" s="3"/>
      <c r="C893" s="3"/>
      <c r="D893" s="3"/>
      <c r="E893" s="3"/>
      <c r="F893" s="133"/>
      <c r="G893" s="133"/>
      <c r="H893" s="3"/>
      <c r="I893" s="3"/>
      <c r="J893" s="3"/>
      <c r="K893" s="3"/>
      <c r="L893" s="3"/>
      <c r="M893" s="3"/>
      <c r="N893" s="3"/>
      <c r="O893" s="3"/>
      <c r="P893" s="3"/>
      <c r="Q893" s="3"/>
      <c r="R893" s="3"/>
      <c r="S893" s="3"/>
      <c r="T893" s="3"/>
      <c r="U893" s="3"/>
      <c r="V893" s="3"/>
      <c r="W893" s="3"/>
      <c r="X893" s="3"/>
      <c r="Y893" s="3"/>
      <c r="Z893" s="3"/>
    </row>
    <row r="894" ht="14.25" customHeight="1">
      <c r="A894" s="3"/>
      <c r="B894" s="3"/>
      <c r="C894" s="3"/>
      <c r="D894" s="3"/>
      <c r="E894" s="3"/>
      <c r="F894" s="133"/>
      <c r="G894" s="133"/>
      <c r="H894" s="3"/>
      <c r="I894" s="3"/>
      <c r="J894" s="3"/>
      <c r="K894" s="3"/>
      <c r="L894" s="3"/>
      <c r="M894" s="3"/>
      <c r="N894" s="3"/>
      <c r="O894" s="3"/>
      <c r="P894" s="3"/>
      <c r="Q894" s="3"/>
      <c r="R894" s="3"/>
      <c r="S894" s="3"/>
      <c r="T894" s="3"/>
      <c r="U894" s="3"/>
      <c r="V894" s="3"/>
      <c r="W894" s="3"/>
      <c r="X894" s="3"/>
      <c r="Y894" s="3"/>
      <c r="Z894" s="3"/>
    </row>
    <row r="895" ht="14.25" customHeight="1">
      <c r="A895" s="3"/>
      <c r="B895" s="3"/>
      <c r="C895" s="3"/>
      <c r="D895" s="3"/>
      <c r="E895" s="3"/>
      <c r="F895" s="133"/>
      <c r="G895" s="133"/>
      <c r="H895" s="3"/>
      <c r="I895" s="3"/>
      <c r="J895" s="3"/>
      <c r="K895" s="3"/>
      <c r="L895" s="3"/>
      <c r="M895" s="3"/>
      <c r="N895" s="3"/>
      <c r="O895" s="3"/>
      <c r="P895" s="3"/>
      <c r="Q895" s="3"/>
      <c r="R895" s="3"/>
      <c r="S895" s="3"/>
      <c r="T895" s="3"/>
      <c r="U895" s="3"/>
      <c r="V895" s="3"/>
      <c r="W895" s="3"/>
      <c r="X895" s="3"/>
      <c r="Y895" s="3"/>
      <c r="Z895" s="3"/>
    </row>
    <row r="896" ht="14.25" customHeight="1">
      <c r="A896" s="3"/>
      <c r="B896" s="3"/>
      <c r="C896" s="3"/>
      <c r="D896" s="3"/>
      <c r="E896" s="3"/>
      <c r="F896" s="133"/>
      <c r="G896" s="133"/>
      <c r="H896" s="3"/>
      <c r="I896" s="3"/>
      <c r="J896" s="3"/>
      <c r="K896" s="3"/>
      <c r="L896" s="3"/>
      <c r="M896" s="3"/>
      <c r="N896" s="3"/>
      <c r="O896" s="3"/>
      <c r="P896" s="3"/>
      <c r="Q896" s="3"/>
      <c r="R896" s="3"/>
      <c r="S896" s="3"/>
      <c r="T896" s="3"/>
      <c r="U896" s="3"/>
      <c r="V896" s="3"/>
      <c r="W896" s="3"/>
      <c r="X896" s="3"/>
      <c r="Y896" s="3"/>
      <c r="Z896" s="3"/>
    </row>
    <row r="897" ht="14.25" customHeight="1">
      <c r="A897" s="3"/>
      <c r="B897" s="3"/>
      <c r="C897" s="3"/>
      <c r="D897" s="3"/>
      <c r="E897" s="3"/>
      <c r="F897" s="133"/>
      <c r="G897" s="133"/>
      <c r="H897" s="3"/>
      <c r="I897" s="3"/>
      <c r="J897" s="3"/>
      <c r="K897" s="3"/>
      <c r="L897" s="3"/>
      <c r="M897" s="3"/>
      <c r="N897" s="3"/>
      <c r="O897" s="3"/>
      <c r="P897" s="3"/>
      <c r="Q897" s="3"/>
      <c r="R897" s="3"/>
      <c r="S897" s="3"/>
      <c r="T897" s="3"/>
      <c r="U897" s="3"/>
      <c r="V897" s="3"/>
      <c r="W897" s="3"/>
      <c r="X897" s="3"/>
      <c r="Y897" s="3"/>
      <c r="Z897" s="3"/>
    </row>
    <row r="898" ht="14.25" customHeight="1">
      <c r="A898" s="3"/>
      <c r="B898" s="3"/>
      <c r="C898" s="3"/>
      <c r="D898" s="3"/>
      <c r="E898" s="3"/>
      <c r="F898" s="133"/>
      <c r="G898" s="133"/>
      <c r="H898" s="3"/>
      <c r="I898" s="3"/>
      <c r="J898" s="3"/>
      <c r="K898" s="3"/>
      <c r="L898" s="3"/>
      <c r="M898" s="3"/>
      <c r="N898" s="3"/>
      <c r="O898" s="3"/>
      <c r="P898" s="3"/>
      <c r="Q898" s="3"/>
      <c r="R898" s="3"/>
      <c r="S898" s="3"/>
      <c r="T898" s="3"/>
      <c r="U898" s="3"/>
      <c r="V898" s="3"/>
      <c r="W898" s="3"/>
      <c r="X898" s="3"/>
      <c r="Y898" s="3"/>
      <c r="Z898" s="3"/>
    </row>
    <row r="899" ht="14.25" customHeight="1">
      <c r="A899" s="3"/>
      <c r="B899" s="3"/>
      <c r="C899" s="3"/>
      <c r="D899" s="3"/>
      <c r="E899" s="3"/>
      <c r="F899" s="133"/>
      <c r="G899" s="133"/>
      <c r="H899" s="3"/>
      <c r="I899" s="3"/>
      <c r="J899" s="3"/>
      <c r="K899" s="3"/>
      <c r="L899" s="3"/>
      <c r="M899" s="3"/>
      <c r="N899" s="3"/>
      <c r="O899" s="3"/>
      <c r="P899" s="3"/>
      <c r="Q899" s="3"/>
      <c r="R899" s="3"/>
      <c r="S899" s="3"/>
      <c r="T899" s="3"/>
      <c r="U899" s="3"/>
      <c r="V899" s="3"/>
      <c r="W899" s="3"/>
      <c r="X899" s="3"/>
      <c r="Y899" s="3"/>
      <c r="Z899" s="3"/>
    </row>
    <row r="900" ht="14.25" customHeight="1">
      <c r="A900" s="3"/>
      <c r="B900" s="3"/>
      <c r="C900" s="3"/>
      <c r="D900" s="3"/>
      <c r="E900" s="3"/>
      <c r="F900" s="133"/>
      <c r="G900" s="133"/>
      <c r="H900" s="3"/>
      <c r="I900" s="3"/>
      <c r="J900" s="3"/>
      <c r="K900" s="3"/>
      <c r="L900" s="3"/>
      <c r="M900" s="3"/>
      <c r="N900" s="3"/>
      <c r="O900" s="3"/>
      <c r="P900" s="3"/>
      <c r="Q900" s="3"/>
      <c r="R900" s="3"/>
      <c r="S900" s="3"/>
      <c r="T900" s="3"/>
      <c r="U900" s="3"/>
      <c r="V900" s="3"/>
      <c r="W900" s="3"/>
      <c r="X900" s="3"/>
      <c r="Y900" s="3"/>
      <c r="Z900" s="3"/>
    </row>
    <row r="901" ht="14.25" customHeight="1">
      <c r="A901" s="3"/>
      <c r="B901" s="3"/>
      <c r="C901" s="3"/>
      <c r="D901" s="3"/>
      <c r="E901" s="3"/>
      <c r="F901" s="133"/>
      <c r="G901" s="133"/>
      <c r="H901" s="3"/>
      <c r="I901" s="3"/>
      <c r="J901" s="3"/>
      <c r="K901" s="3"/>
      <c r="L901" s="3"/>
      <c r="M901" s="3"/>
      <c r="N901" s="3"/>
      <c r="O901" s="3"/>
      <c r="P901" s="3"/>
      <c r="Q901" s="3"/>
      <c r="R901" s="3"/>
      <c r="S901" s="3"/>
      <c r="T901" s="3"/>
      <c r="U901" s="3"/>
      <c r="V901" s="3"/>
      <c r="W901" s="3"/>
      <c r="X901" s="3"/>
      <c r="Y901" s="3"/>
      <c r="Z901" s="3"/>
    </row>
    <row r="902" ht="14.25" customHeight="1">
      <c r="A902" s="3"/>
      <c r="B902" s="3"/>
      <c r="C902" s="3"/>
      <c r="D902" s="3"/>
      <c r="E902" s="3"/>
      <c r="F902" s="133"/>
      <c r="G902" s="133"/>
      <c r="H902" s="3"/>
      <c r="I902" s="3"/>
      <c r="J902" s="3"/>
      <c r="K902" s="3"/>
      <c r="L902" s="3"/>
      <c r="M902" s="3"/>
      <c r="N902" s="3"/>
      <c r="O902" s="3"/>
      <c r="P902" s="3"/>
      <c r="Q902" s="3"/>
      <c r="R902" s="3"/>
      <c r="S902" s="3"/>
      <c r="T902" s="3"/>
      <c r="U902" s="3"/>
      <c r="V902" s="3"/>
      <c r="W902" s="3"/>
      <c r="X902" s="3"/>
      <c r="Y902" s="3"/>
      <c r="Z902" s="3"/>
    </row>
    <row r="903" ht="14.25" customHeight="1">
      <c r="A903" s="3"/>
      <c r="B903" s="3"/>
      <c r="C903" s="3"/>
      <c r="D903" s="3"/>
      <c r="E903" s="3"/>
      <c r="F903" s="133"/>
      <c r="G903" s="133"/>
      <c r="H903" s="3"/>
      <c r="I903" s="3"/>
      <c r="J903" s="3"/>
      <c r="K903" s="3"/>
      <c r="L903" s="3"/>
      <c r="M903" s="3"/>
      <c r="N903" s="3"/>
      <c r="O903" s="3"/>
      <c r="P903" s="3"/>
      <c r="Q903" s="3"/>
      <c r="R903" s="3"/>
      <c r="S903" s="3"/>
      <c r="T903" s="3"/>
      <c r="U903" s="3"/>
      <c r="V903" s="3"/>
      <c r="W903" s="3"/>
      <c r="X903" s="3"/>
      <c r="Y903" s="3"/>
      <c r="Z903" s="3"/>
    </row>
    <row r="904" ht="14.25" customHeight="1">
      <c r="A904" s="3"/>
      <c r="B904" s="3"/>
      <c r="C904" s="3"/>
      <c r="D904" s="3"/>
      <c r="E904" s="3"/>
      <c r="F904" s="133"/>
      <c r="G904" s="133"/>
      <c r="H904" s="3"/>
      <c r="I904" s="3"/>
      <c r="J904" s="3"/>
      <c r="K904" s="3"/>
      <c r="L904" s="3"/>
      <c r="M904" s="3"/>
      <c r="N904" s="3"/>
      <c r="O904" s="3"/>
      <c r="P904" s="3"/>
      <c r="Q904" s="3"/>
      <c r="R904" s="3"/>
      <c r="S904" s="3"/>
      <c r="T904" s="3"/>
      <c r="U904" s="3"/>
      <c r="V904" s="3"/>
      <c r="W904" s="3"/>
      <c r="X904" s="3"/>
      <c r="Y904" s="3"/>
      <c r="Z904" s="3"/>
    </row>
    <row r="905" ht="14.25" customHeight="1">
      <c r="A905" s="3"/>
      <c r="B905" s="3"/>
      <c r="C905" s="3"/>
      <c r="D905" s="3"/>
      <c r="E905" s="3"/>
      <c r="F905" s="133"/>
      <c r="G905" s="133"/>
      <c r="H905" s="3"/>
      <c r="I905" s="3"/>
      <c r="J905" s="3"/>
      <c r="K905" s="3"/>
      <c r="L905" s="3"/>
      <c r="M905" s="3"/>
      <c r="N905" s="3"/>
      <c r="O905" s="3"/>
      <c r="P905" s="3"/>
      <c r="Q905" s="3"/>
      <c r="R905" s="3"/>
      <c r="S905" s="3"/>
      <c r="T905" s="3"/>
      <c r="U905" s="3"/>
      <c r="V905" s="3"/>
      <c r="W905" s="3"/>
      <c r="X905" s="3"/>
      <c r="Y905" s="3"/>
      <c r="Z905" s="3"/>
    </row>
    <row r="906" ht="14.25" customHeight="1">
      <c r="A906" s="3"/>
      <c r="B906" s="3"/>
      <c r="C906" s="3"/>
      <c r="D906" s="3"/>
      <c r="E906" s="3"/>
      <c r="F906" s="133"/>
      <c r="G906" s="133"/>
      <c r="H906" s="3"/>
      <c r="I906" s="3"/>
      <c r="J906" s="3"/>
      <c r="K906" s="3"/>
      <c r="L906" s="3"/>
      <c r="M906" s="3"/>
      <c r="N906" s="3"/>
      <c r="O906" s="3"/>
      <c r="P906" s="3"/>
      <c r="Q906" s="3"/>
      <c r="R906" s="3"/>
      <c r="S906" s="3"/>
      <c r="T906" s="3"/>
      <c r="U906" s="3"/>
      <c r="V906" s="3"/>
      <c r="W906" s="3"/>
      <c r="X906" s="3"/>
      <c r="Y906" s="3"/>
      <c r="Z906" s="3"/>
    </row>
    <row r="907" ht="14.25" customHeight="1">
      <c r="A907" s="3"/>
      <c r="B907" s="3"/>
      <c r="C907" s="3"/>
      <c r="D907" s="3"/>
      <c r="E907" s="3"/>
      <c r="F907" s="133"/>
      <c r="G907" s="133"/>
      <c r="H907" s="3"/>
      <c r="I907" s="3"/>
      <c r="J907" s="3"/>
      <c r="K907" s="3"/>
      <c r="L907" s="3"/>
      <c r="M907" s="3"/>
      <c r="N907" s="3"/>
      <c r="O907" s="3"/>
      <c r="P907" s="3"/>
      <c r="Q907" s="3"/>
      <c r="R907" s="3"/>
      <c r="S907" s="3"/>
      <c r="T907" s="3"/>
      <c r="U907" s="3"/>
      <c r="V907" s="3"/>
      <c r="W907" s="3"/>
      <c r="X907" s="3"/>
      <c r="Y907" s="3"/>
      <c r="Z907" s="3"/>
    </row>
    <row r="908" ht="14.25" customHeight="1">
      <c r="A908" s="3"/>
      <c r="B908" s="3"/>
      <c r="C908" s="3"/>
      <c r="D908" s="3"/>
      <c r="E908" s="3"/>
      <c r="F908" s="133"/>
      <c r="G908" s="133"/>
      <c r="H908" s="3"/>
      <c r="I908" s="3"/>
      <c r="J908" s="3"/>
      <c r="K908" s="3"/>
      <c r="L908" s="3"/>
      <c r="M908" s="3"/>
      <c r="N908" s="3"/>
      <c r="O908" s="3"/>
      <c r="P908" s="3"/>
      <c r="Q908" s="3"/>
      <c r="R908" s="3"/>
      <c r="S908" s="3"/>
      <c r="T908" s="3"/>
      <c r="U908" s="3"/>
      <c r="V908" s="3"/>
      <c r="W908" s="3"/>
      <c r="X908" s="3"/>
      <c r="Y908" s="3"/>
      <c r="Z908" s="3"/>
    </row>
    <row r="909" ht="14.25" customHeight="1">
      <c r="A909" s="3"/>
      <c r="B909" s="3"/>
      <c r="C909" s="3"/>
      <c r="D909" s="3"/>
      <c r="E909" s="3"/>
      <c r="F909" s="133"/>
      <c r="G909" s="133"/>
      <c r="H909" s="3"/>
      <c r="I909" s="3"/>
      <c r="J909" s="3"/>
      <c r="K909" s="3"/>
      <c r="L909" s="3"/>
      <c r="M909" s="3"/>
      <c r="N909" s="3"/>
      <c r="O909" s="3"/>
      <c r="P909" s="3"/>
      <c r="Q909" s="3"/>
      <c r="R909" s="3"/>
      <c r="S909" s="3"/>
      <c r="T909" s="3"/>
      <c r="U909" s="3"/>
      <c r="V909" s="3"/>
      <c r="W909" s="3"/>
      <c r="X909" s="3"/>
      <c r="Y909" s="3"/>
      <c r="Z909" s="3"/>
    </row>
    <row r="910" ht="14.25" customHeight="1">
      <c r="A910" s="3"/>
      <c r="B910" s="3"/>
      <c r="C910" s="3"/>
      <c r="D910" s="3"/>
      <c r="E910" s="3"/>
      <c r="F910" s="133"/>
      <c r="G910" s="133"/>
      <c r="H910" s="3"/>
      <c r="I910" s="3"/>
      <c r="J910" s="3"/>
      <c r="K910" s="3"/>
      <c r="L910" s="3"/>
      <c r="M910" s="3"/>
      <c r="N910" s="3"/>
      <c r="O910" s="3"/>
      <c r="P910" s="3"/>
      <c r="Q910" s="3"/>
      <c r="R910" s="3"/>
      <c r="S910" s="3"/>
      <c r="T910" s="3"/>
      <c r="U910" s="3"/>
      <c r="V910" s="3"/>
      <c r="W910" s="3"/>
      <c r="X910" s="3"/>
      <c r="Y910" s="3"/>
      <c r="Z910" s="3"/>
    </row>
    <row r="911" ht="14.25" customHeight="1">
      <c r="A911" s="3"/>
      <c r="B911" s="3"/>
      <c r="C911" s="3"/>
      <c r="D911" s="3"/>
      <c r="E911" s="3"/>
      <c r="F911" s="133"/>
      <c r="G911" s="133"/>
      <c r="H911" s="3"/>
      <c r="I911" s="3"/>
      <c r="J911" s="3"/>
      <c r="K911" s="3"/>
      <c r="L911" s="3"/>
      <c r="M911" s="3"/>
      <c r="N911" s="3"/>
      <c r="O911" s="3"/>
      <c r="P911" s="3"/>
      <c r="Q911" s="3"/>
      <c r="R911" s="3"/>
      <c r="S911" s="3"/>
      <c r="T911" s="3"/>
      <c r="U911" s="3"/>
      <c r="V911" s="3"/>
      <c r="W911" s="3"/>
      <c r="X911" s="3"/>
      <c r="Y911" s="3"/>
      <c r="Z911" s="3"/>
    </row>
    <row r="912" ht="14.25" customHeight="1">
      <c r="A912" s="3"/>
      <c r="B912" s="3"/>
      <c r="C912" s="3"/>
      <c r="D912" s="3"/>
      <c r="E912" s="3"/>
      <c r="F912" s="133"/>
      <c r="G912" s="133"/>
      <c r="H912" s="3"/>
      <c r="I912" s="3"/>
      <c r="J912" s="3"/>
      <c r="K912" s="3"/>
      <c r="L912" s="3"/>
      <c r="M912" s="3"/>
      <c r="N912" s="3"/>
      <c r="O912" s="3"/>
      <c r="P912" s="3"/>
      <c r="Q912" s="3"/>
      <c r="R912" s="3"/>
      <c r="S912" s="3"/>
      <c r="T912" s="3"/>
      <c r="U912" s="3"/>
      <c r="V912" s="3"/>
      <c r="W912" s="3"/>
      <c r="X912" s="3"/>
      <c r="Y912" s="3"/>
      <c r="Z912" s="3"/>
    </row>
    <row r="913" ht="14.25" customHeight="1">
      <c r="A913" s="3"/>
      <c r="B913" s="3"/>
      <c r="C913" s="3"/>
      <c r="D913" s="3"/>
      <c r="E913" s="3"/>
      <c r="F913" s="133"/>
      <c r="G913" s="133"/>
      <c r="H913" s="3"/>
      <c r="I913" s="3"/>
      <c r="J913" s="3"/>
      <c r="K913" s="3"/>
      <c r="L913" s="3"/>
      <c r="M913" s="3"/>
      <c r="N913" s="3"/>
      <c r="O913" s="3"/>
      <c r="P913" s="3"/>
      <c r="Q913" s="3"/>
      <c r="R913" s="3"/>
      <c r="S913" s="3"/>
      <c r="T913" s="3"/>
      <c r="U913" s="3"/>
      <c r="V913" s="3"/>
      <c r="W913" s="3"/>
      <c r="X913" s="3"/>
      <c r="Y913" s="3"/>
      <c r="Z913" s="3"/>
    </row>
    <row r="914" ht="14.25" customHeight="1">
      <c r="A914" s="3"/>
      <c r="B914" s="3"/>
      <c r="C914" s="3"/>
      <c r="D914" s="3"/>
      <c r="E914" s="3"/>
      <c r="F914" s="133"/>
      <c r="G914" s="133"/>
      <c r="H914" s="3"/>
      <c r="I914" s="3"/>
      <c r="J914" s="3"/>
      <c r="K914" s="3"/>
      <c r="L914" s="3"/>
      <c r="M914" s="3"/>
      <c r="N914" s="3"/>
      <c r="O914" s="3"/>
      <c r="P914" s="3"/>
      <c r="Q914" s="3"/>
      <c r="R914" s="3"/>
      <c r="S914" s="3"/>
      <c r="T914" s="3"/>
      <c r="U914" s="3"/>
      <c r="V914" s="3"/>
      <c r="W914" s="3"/>
      <c r="X914" s="3"/>
      <c r="Y914" s="3"/>
      <c r="Z914" s="3"/>
    </row>
    <row r="915" ht="14.25" customHeight="1">
      <c r="A915" s="3"/>
      <c r="B915" s="3"/>
      <c r="C915" s="3"/>
      <c r="D915" s="3"/>
      <c r="E915" s="3"/>
      <c r="F915" s="133"/>
      <c r="G915" s="133"/>
      <c r="H915" s="3"/>
      <c r="I915" s="3"/>
      <c r="J915" s="3"/>
      <c r="K915" s="3"/>
      <c r="L915" s="3"/>
      <c r="M915" s="3"/>
      <c r="N915" s="3"/>
      <c r="O915" s="3"/>
      <c r="P915" s="3"/>
      <c r="Q915" s="3"/>
      <c r="R915" s="3"/>
      <c r="S915" s="3"/>
      <c r="T915" s="3"/>
      <c r="U915" s="3"/>
      <c r="V915" s="3"/>
      <c r="W915" s="3"/>
      <c r="X915" s="3"/>
      <c r="Y915" s="3"/>
      <c r="Z915" s="3"/>
    </row>
    <row r="916" ht="14.25" customHeight="1">
      <c r="A916" s="3"/>
      <c r="B916" s="3"/>
      <c r="C916" s="3"/>
      <c r="D916" s="3"/>
      <c r="E916" s="3"/>
      <c r="F916" s="133"/>
      <c r="G916" s="133"/>
      <c r="H916" s="3"/>
      <c r="I916" s="3"/>
      <c r="J916" s="3"/>
      <c r="K916" s="3"/>
      <c r="L916" s="3"/>
      <c r="M916" s="3"/>
      <c r="N916" s="3"/>
      <c r="O916" s="3"/>
      <c r="P916" s="3"/>
      <c r="Q916" s="3"/>
      <c r="R916" s="3"/>
      <c r="S916" s="3"/>
      <c r="T916" s="3"/>
      <c r="U916" s="3"/>
      <c r="V916" s="3"/>
      <c r="W916" s="3"/>
      <c r="X916" s="3"/>
      <c r="Y916" s="3"/>
      <c r="Z916" s="3"/>
    </row>
    <row r="917" ht="14.25" customHeight="1">
      <c r="A917" s="3"/>
      <c r="B917" s="3"/>
      <c r="C917" s="3"/>
      <c r="D917" s="3"/>
      <c r="E917" s="3"/>
      <c r="F917" s="133"/>
      <c r="G917" s="133"/>
      <c r="H917" s="3"/>
      <c r="I917" s="3"/>
      <c r="J917" s="3"/>
      <c r="K917" s="3"/>
      <c r="L917" s="3"/>
      <c r="M917" s="3"/>
      <c r="N917" s="3"/>
      <c r="O917" s="3"/>
      <c r="P917" s="3"/>
      <c r="Q917" s="3"/>
      <c r="R917" s="3"/>
      <c r="S917" s="3"/>
      <c r="T917" s="3"/>
      <c r="U917" s="3"/>
      <c r="V917" s="3"/>
      <c r="W917" s="3"/>
      <c r="X917" s="3"/>
      <c r="Y917" s="3"/>
      <c r="Z917" s="3"/>
    </row>
    <row r="918" ht="14.25" customHeight="1">
      <c r="A918" s="3"/>
      <c r="B918" s="3"/>
      <c r="C918" s="3"/>
      <c r="D918" s="3"/>
      <c r="E918" s="3"/>
      <c r="F918" s="133"/>
      <c r="G918" s="133"/>
      <c r="H918" s="3"/>
      <c r="I918" s="3"/>
      <c r="J918" s="3"/>
      <c r="K918" s="3"/>
      <c r="L918" s="3"/>
      <c r="M918" s="3"/>
      <c r="N918" s="3"/>
      <c r="O918" s="3"/>
      <c r="P918" s="3"/>
      <c r="Q918" s="3"/>
      <c r="R918" s="3"/>
      <c r="S918" s="3"/>
      <c r="T918" s="3"/>
      <c r="U918" s="3"/>
      <c r="V918" s="3"/>
      <c r="W918" s="3"/>
      <c r="X918" s="3"/>
      <c r="Y918" s="3"/>
      <c r="Z918" s="3"/>
    </row>
    <row r="919" ht="14.25" customHeight="1">
      <c r="A919" s="3"/>
      <c r="B919" s="3"/>
      <c r="C919" s="3"/>
      <c r="D919" s="3"/>
      <c r="E919" s="3"/>
      <c r="F919" s="133"/>
      <c r="G919" s="133"/>
      <c r="H919" s="3"/>
      <c r="I919" s="3"/>
      <c r="J919" s="3"/>
      <c r="K919" s="3"/>
      <c r="L919" s="3"/>
      <c r="M919" s="3"/>
      <c r="N919" s="3"/>
      <c r="O919" s="3"/>
      <c r="P919" s="3"/>
      <c r="Q919" s="3"/>
      <c r="R919" s="3"/>
      <c r="S919" s="3"/>
      <c r="T919" s="3"/>
      <c r="U919" s="3"/>
      <c r="V919" s="3"/>
      <c r="W919" s="3"/>
      <c r="X919" s="3"/>
      <c r="Y919" s="3"/>
      <c r="Z919" s="3"/>
    </row>
    <row r="920" ht="14.25" customHeight="1">
      <c r="A920" s="3"/>
      <c r="B920" s="3"/>
      <c r="C920" s="3"/>
      <c r="D920" s="3"/>
      <c r="E920" s="3"/>
      <c r="F920" s="133"/>
      <c r="G920" s="133"/>
      <c r="H920" s="3"/>
      <c r="I920" s="3"/>
      <c r="J920" s="3"/>
      <c r="K920" s="3"/>
      <c r="L920" s="3"/>
      <c r="M920" s="3"/>
      <c r="N920" s="3"/>
      <c r="O920" s="3"/>
      <c r="P920" s="3"/>
      <c r="Q920" s="3"/>
      <c r="R920" s="3"/>
      <c r="S920" s="3"/>
      <c r="T920" s="3"/>
      <c r="U920" s="3"/>
      <c r="V920" s="3"/>
      <c r="W920" s="3"/>
      <c r="X920" s="3"/>
      <c r="Y920" s="3"/>
      <c r="Z920" s="3"/>
    </row>
    <row r="921" ht="14.25" customHeight="1">
      <c r="A921" s="3"/>
      <c r="B921" s="3"/>
      <c r="C921" s="3"/>
      <c r="D921" s="3"/>
      <c r="E921" s="3"/>
      <c r="F921" s="133"/>
      <c r="G921" s="133"/>
      <c r="H921" s="3"/>
      <c r="I921" s="3"/>
      <c r="J921" s="3"/>
      <c r="K921" s="3"/>
      <c r="L921" s="3"/>
      <c r="M921" s="3"/>
      <c r="N921" s="3"/>
      <c r="O921" s="3"/>
      <c r="P921" s="3"/>
      <c r="Q921" s="3"/>
      <c r="R921" s="3"/>
      <c r="S921" s="3"/>
      <c r="T921" s="3"/>
      <c r="U921" s="3"/>
      <c r="V921" s="3"/>
      <c r="W921" s="3"/>
      <c r="X921" s="3"/>
      <c r="Y921" s="3"/>
      <c r="Z921" s="3"/>
    </row>
    <row r="922" ht="14.25" customHeight="1">
      <c r="A922" s="3"/>
      <c r="B922" s="3"/>
      <c r="C922" s="3"/>
      <c r="D922" s="3"/>
      <c r="E922" s="3"/>
      <c r="F922" s="133"/>
      <c r="G922" s="133"/>
      <c r="H922" s="3"/>
      <c r="I922" s="3"/>
      <c r="J922" s="3"/>
      <c r="K922" s="3"/>
      <c r="L922" s="3"/>
      <c r="M922" s="3"/>
      <c r="N922" s="3"/>
      <c r="O922" s="3"/>
      <c r="P922" s="3"/>
      <c r="Q922" s="3"/>
      <c r="R922" s="3"/>
      <c r="S922" s="3"/>
      <c r="T922" s="3"/>
      <c r="U922" s="3"/>
      <c r="V922" s="3"/>
      <c r="W922" s="3"/>
      <c r="X922" s="3"/>
      <c r="Y922" s="3"/>
      <c r="Z922" s="3"/>
    </row>
    <row r="923" ht="14.25" customHeight="1">
      <c r="A923" s="3"/>
      <c r="B923" s="3"/>
      <c r="C923" s="3"/>
      <c r="D923" s="3"/>
      <c r="E923" s="3"/>
      <c r="F923" s="133"/>
      <c r="G923" s="133"/>
      <c r="H923" s="3"/>
      <c r="I923" s="3"/>
      <c r="J923" s="3"/>
      <c r="K923" s="3"/>
      <c r="L923" s="3"/>
      <c r="M923" s="3"/>
      <c r="N923" s="3"/>
      <c r="O923" s="3"/>
      <c r="P923" s="3"/>
      <c r="Q923" s="3"/>
      <c r="R923" s="3"/>
      <c r="S923" s="3"/>
      <c r="T923" s="3"/>
      <c r="U923" s="3"/>
      <c r="V923" s="3"/>
      <c r="W923" s="3"/>
      <c r="X923" s="3"/>
      <c r="Y923" s="3"/>
      <c r="Z923" s="3"/>
    </row>
    <row r="924" ht="14.25" customHeight="1">
      <c r="A924" s="3"/>
      <c r="B924" s="3"/>
      <c r="C924" s="3"/>
      <c r="D924" s="3"/>
      <c r="E924" s="3"/>
      <c r="F924" s="133"/>
      <c r="G924" s="133"/>
      <c r="H924" s="3"/>
      <c r="I924" s="3"/>
      <c r="J924" s="3"/>
      <c r="K924" s="3"/>
      <c r="L924" s="3"/>
      <c r="M924" s="3"/>
      <c r="N924" s="3"/>
      <c r="O924" s="3"/>
      <c r="P924" s="3"/>
      <c r="Q924" s="3"/>
      <c r="R924" s="3"/>
      <c r="S924" s="3"/>
      <c r="T924" s="3"/>
      <c r="U924" s="3"/>
      <c r="V924" s="3"/>
      <c r="W924" s="3"/>
      <c r="X924" s="3"/>
      <c r="Y924" s="3"/>
      <c r="Z924" s="3"/>
    </row>
    <row r="925" ht="14.25" customHeight="1">
      <c r="A925" s="3"/>
      <c r="B925" s="3"/>
      <c r="C925" s="3"/>
      <c r="D925" s="3"/>
      <c r="E925" s="3"/>
      <c r="F925" s="133"/>
      <c r="G925" s="133"/>
      <c r="H925" s="3"/>
      <c r="I925" s="3"/>
      <c r="J925" s="3"/>
      <c r="K925" s="3"/>
      <c r="L925" s="3"/>
      <c r="M925" s="3"/>
      <c r="N925" s="3"/>
      <c r="O925" s="3"/>
      <c r="P925" s="3"/>
      <c r="Q925" s="3"/>
      <c r="R925" s="3"/>
      <c r="S925" s="3"/>
      <c r="T925" s="3"/>
      <c r="U925" s="3"/>
      <c r="V925" s="3"/>
      <c r="W925" s="3"/>
      <c r="X925" s="3"/>
      <c r="Y925" s="3"/>
      <c r="Z925" s="3"/>
    </row>
    <row r="926" ht="14.25" customHeight="1">
      <c r="A926" s="3"/>
      <c r="B926" s="3"/>
      <c r="C926" s="3"/>
      <c r="D926" s="3"/>
      <c r="E926" s="3"/>
      <c r="F926" s="133"/>
      <c r="G926" s="133"/>
      <c r="H926" s="3"/>
      <c r="I926" s="3"/>
      <c r="J926" s="3"/>
      <c r="K926" s="3"/>
      <c r="L926" s="3"/>
      <c r="M926" s="3"/>
      <c r="N926" s="3"/>
      <c r="O926" s="3"/>
      <c r="P926" s="3"/>
      <c r="Q926" s="3"/>
      <c r="R926" s="3"/>
      <c r="S926" s="3"/>
      <c r="T926" s="3"/>
      <c r="U926" s="3"/>
      <c r="V926" s="3"/>
      <c r="W926" s="3"/>
      <c r="X926" s="3"/>
      <c r="Y926" s="3"/>
      <c r="Z926" s="3"/>
    </row>
    <row r="927" ht="14.25" customHeight="1">
      <c r="A927" s="3"/>
      <c r="B927" s="3"/>
      <c r="C927" s="3"/>
      <c r="D927" s="3"/>
      <c r="E927" s="3"/>
      <c r="F927" s="133"/>
      <c r="G927" s="133"/>
      <c r="H927" s="3"/>
      <c r="I927" s="3"/>
      <c r="J927" s="3"/>
      <c r="K927" s="3"/>
      <c r="L927" s="3"/>
      <c r="M927" s="3"/>
      <c r="N927" s="3"/>
      <c r="O927" s="3"/>
      <c r="P927" s="3"/>
      <c r="Q927" s="3"/>
      <c r="R927" s="3"/>
      <c r="S927" s="3"/>
      <c r="T927" s="3"/>
      <c r="U927" s="3"/>
      <c r="V927" s="3"/>
      <c r="W927" s="3"/>
      <c r="X927" s="3"/>
      <c r="Y927" s="3"/>
      <c r="Z927" s="3"/>
    </row>
    <row r="928" ht="14.25" customHeight="1">
      <c r="A928" s="3"/>
      <c r="B928" s="3"/>
      <c r="C928" s="3"/>
      <c r="D928" s="3"/>
      <c r="E928" s="3"/>
      <c r="F928" s="133"/>
      <c r="G928" s="133"/>
      <c r="H928" s="3"/>
      <c r="I928" s="3"/>
      <c r="J928" s="3"/>
      <c r="K928" s="3"/>
      <c r="L928" s="3"/>
      <c r="M928" s="3"/>
      <c r="N928" s="3"/>
      <c r="O928" s="3"/>
      <c r="P928" s="3"/>
      <c r="Q928" s="3"/>
      <c r="R928" s="3"/>
      <c r="S928" s="3"/>
      <c r="T928" s="3"/>
      <c r="U928" s="3"/>
      <c r="V928" s="3"/>
      <c r="W928" s="3"/>
      <c r="X928" s="3"/>
      <c r="Y928" s="3"/>
      <c r="Z928" s="3"/>
    </row>
    <row r="929" ht="14.25" customHeight="1">
      <c r="A929" s="3"/>
      <c r="B929" s="3"/>
      <c r="C929" s="3"/>
      <c r="D929" s="3"/>
      <c r="E929" s="3"/>
      <c r="F929" s="133"/>
      <c r="G929" s="133"/>
      <c r="H929" s="3"/>
      <c r="I929" s="3"/>
      <c r="J929" s="3"/>
      <c r="K929" s="3"/>
      <c r="L929" s="3"/>
      <c r="M929" s="3"/>
      <c r="N929" s="3"/>
      <c r="O929" s="3"/>
      <c r="P929" s="3"/>
      <c r="Q929" s="3"/>
      <c r="R929" s="3"/>
      <c r="S929" s="3"/>
      <c r="T929" s="3"/>
      <c r="U929" s="3"/>
      <c r="V929" s="3"/>
      <c r="W929" s="3"/>
      <c r="X929" s="3"/>
      <c r="Y929" s="3"/>
      <c r="Z929" s="3"/>
    </row>
    <row r="930" ht="14.25" customHeight="1">
      <c r="A930" s="3"/>
      <c r="B930" s="3"/>
      <c r="C930" s="3"/>
      <c r="D930" s="3"/>
      <c r="E930" s="3"/>
      <c r="F930" s="133"/>
      <c r="G930" s="133"/>
      <c r="H930" s="3"/>
      <c r="I930" s="3"/>
      <c r="J930" s="3"/>
      <c r="K930" s="3"/>
      <c r="L930" s="3"/>
      <c r="M930" s="3"/>
      <c r="N930" s="3"/>
      <c r="O930" s="3"/>
      <c r="P930" s="3"/>
      <c r="Q930" s="3"/>
      <c r="R930" s="3"/>
      <c r="S930" s="3"/>
      <c r="T930" s="3"/>
      <c r="U930" s="3"/>
      <c r="V930" s="3"/>
      <c r="W930" s="3"/>
      <c r="X930" s="3"/>
      <c r="Y930" s="3"/>
      <c r="Z930" s="3"/>
    </row>
    <row r="931" ht="14.25" customHeight="1">
      <c r="A931" s="3"/>
      <c r="B931" s="3"/>
      <c r="C931" s="3"/>
      <c r="D931" s="3"/>
      <c r="E931" s="3"/>
      <c r="F931" s="133"/>
      <c r="G931" s="133"/>
      <c r="H931" s="3"/>
      <c r="I931" s="3"/>
      <c r="J931" s="3"/>
      <c r="K931" s="3"/>
      <c r="L931" s="3"/>
      <c r="M931" s="3"/>
      <c r="N931" s="3"/>
      <c r="O931" s="3"/>
      <c r="P931" s="3"/>
      <c r="Q931" s="3"/>
      <c r="R931" s="3"/>
      <c r="S931" s="3"/>
      <c r="T931" s="3"/>
      <c r="U931" s="3"/>
      <c r="V931" s="3"/>
      <c r="W931" s="3"/>
      <c r="X931" s="3"/>
      <c r="Y931" s="3"/>
      <c r="Z931" s="3"/>
    </row>
    <row r="932" ht="14.25" customHeight="1">
      <c r="A932" s="3"/>
      <c r="B932" s="3"/>
      <c r="C932" s="3"/>
      <c r="D932" s="3"/>
      <c r="E932" s="3"/>
      <c r="F932" s="133"/>
      <c r="G932" s="133"/>
      <c r="H932" s="3"/>
      <c r="I932" s="3"/>
      <c r="J932" s="3"/>
      <c r="K932" s="3"/>
      <c r="L932" s="3"/>
      <c r="M932" s="3"/>
      <c r="N932" s="3"/>
      <c r="O932" s="3"/>
      <c r="P932" s="3"/>
      <c r="Q932" s="3"/>
      <c r="R932" s="3"/>
      <c r="S932" s="3"/>
      <c r="T932" s="3"/>
      <c r="U932" s="3"/>
      <c r="V932" s="3"/>
      <c r="W932" s="3"/>
      <c r="X932" s="3"/>
      <c r="Y932" s="3"/>
      <c r="Z932" s="3"/>
    </row>
    <row r="933" ht="14.25" customHeight="1">
      <c r="A933" s="3"/>
      <c r="B933" s="3"/>
      <c r="C933" s="3"/>
      <c r="D933" s="3"/>
      <c r="E933" s="3"/>
      <c r="F933" s="133"/>
      <c r="G933" s="133"/>
      <c r="H933" s="3"/>
      <c r="I933" s="3"/>
      <c r="J933" s="3"/>
      <c r="K933" s="3"/>
      <c r="L933" s="3"/>
      <c r="M933" s="3"/>
      <c r="N933" s="3"/>
      <c r="O933" s="3"/>
      <c r="P933" s="3"/>
      <c r="Q933" s="3"/>
      <c r="R933" s="3"/>
      <c r="S933" s="3"/>
      <c r="T933" s="3"/>
      <c r="U933" s="3"/>
      <c r="V933" s="3"/>
      <c r="W933" s="3"/>
      <c r="X933" s="3"/>
      <c r="Y933" s="3"/>
      <c r="Z933" s="3"/>
    </row>
    <row r="934" ht="14.25" customHeight="1">
      <c r="A934" s="3"/>
      <c r="B934" s="3"/>
      <c r="C934" s="3"/>
      <c r="D934" s="3"/>
      <c r="E934" s="3"/>
      <c r="F934" s="133"/>
      <c r="G934" s="133"/>
      <c r="H934" s="3"/>
      <c r="I934" s="3"/>
      <c r="J934" s="3"/>
      <c r="K934" s="3"/>
      <c r="L934" s="3"/>
      <c r="M934" s="3"/>
      <c r="N934" s="3"/>
      <c r="O934" s="3"/>
      <c r="P934" s="3"/>
      <c r="Q934" s="3"/>
      <c r="R934" s="3"/>
      <c r="S934" s="3"/>
      <c r="T934" s="3"/>
      <c r="U934" s="3"/>
      <c r="V934" s="3"/>
      <c r="W934" s="3"/>
      <c r="X934" s="3"/>
      <c r="Y934" s="3"/>
      <c r="Z934" s="3"/>
    </row>
    <row r="935" ht="14.25" customHeight="1">
      <c r="A935" s="3"/>
      <c r="B935" s="3"/>
      <c r="C935" s="3"/>
      <c r="D935" s="3"/>
      <c r="E935" s="3"/>
      <c r="F935" s="133"/>
      <c r="G935" s="133"/>
      <c r="H935" s="3"/>
      <c r="I935" s="3"/>
      <c r="J935" s="3"/>
      <c r="K935" s="3"/>
      <c r="L935" s="3"/>
      <c r="M935" s="3"/>
      <c r="N935" s="3"/>
      <c r="O935" s="3"/>
      <c r="P935" s="3"/>
      <c r="Q935" s="3"/>
      <c r="R935" s="3"/>
      <c r="S935" s="3"/>
      <c r="T935" s="3"/>
      <c r="U935" s="3"/>
      <c r="V935" s="3"/>
      <c r="W935" s="3"/>
      <c r="X935" s="3"/>
      <c r="Y935" s="3"/>
      <c r="Z935" s="3"/>
    </row>
    <row r="936" ht="14.25" customHeight="1">
      <c r="A936" s="3"/>
      <c r="B936" s="3"/>
      <c r="C936" s="3"/>
      <c r="D936" s="3"/>
      <c r="E936" s="3"/>
      <c r="F936" s="133"/>
      <c r="G936" s="133"/>
      <c r="H936" s="3"/>
      <c r="I936" s="3"/>
      <c r="J936" s="3"/>
      <c r="K936" s="3"/>
      <c r="L936" s="3"/>
      <c r="M936" s="3"/>
      <c r="N936" s="3"/>
      <c r="O936" s="3"/>
      <c r="P936" s="3"/>
      <c r="Q936" s="3"/>
      <c r="R936" s="3"/>
      <c r="S936" s="3"/>
      <c r="T936" s="3"/>
      <c r="U936" s="3"/>
      <c r="V936" s="3"/>
      <c r="W936" s="3"/>
      <c r="X936" s="3"/>
      <c r="Y936" s="3"/>
      <c r="Z936" s="3"/>
    </row>
    <row r="937" ht="14.25" customHeight="1">
      <c r="A937" s="3"/>
      <c r="B937" s="3"/>
      <c r="C937" s="3"/>
      <c r="D937" s="3"/>
      <c r="E937" s="3"/>
      <c r="F937" s="133"/>
      <c r="G937" s="133"/>
      <c r="H937" s="3"/>
      <c r="I937" s="3"/>
      <c r="J937" s="3"/>
      <c r="K937" s="3"/>
      <c r="L937" s="3"/>
      <c r="M937" s="3"/>
      <c r="N937" s="3"/>
      <c r="O937" s="3"/>
      <c r="P937" s="3"/>
      <c r="Q937" s="3"/>
      <c r="R937" s="3"/>
      <c r="S937" s="3"/>
      <c r="T937" s="3"/>
      <c r="U937" s="3"/>
      <c r="V937" s="3"/>
      <c r="W937" s="3"/>
      <c r="X937" s="3"/>
      <c r="Y937" s="3"/>
      <c r="Z937" s="3"/>
    </row>
    <row r="938" ht="14.25" customHeight="1">
      <c r="A938" s="3"/>
      <c r="B938" s="3"/>
      <c r="C938" s="3"/>
      <c r="D938" s="3"/>
      <c r="E938" s="3"/>
      <c r="F938" s="133"/>
      <c r="G938" s="133"/>
      <c r="H938" s="3"/>
      <c r="I938" s="3"/>
      <c r="J938" s="3"/>
      <c r="K938" s="3"/>
      <c r="L938" s="3"/>
      <c r="M938" s="3"/>
      <c r="N938" s="3"/>
      <c r="O938" s="3"/>
      <c r="P938" s="3"/>
      <c r="Q938" s="3"/>
      <c r="R938" s="3"/>
      <c r="S938" s="3"/>
      <c r="T938" s="3"/>
      <c r="U938" s="3"/>
      <c r="V938" s="3"/>
      <c r="W938" s="3"/>
      <c r="X938" s="3"/>
      <c r="Y938" s="3"/>
      <c r="Z938" s="3"/>
    </row>
    <row r="939" ht="14.25" customHeight="1">
      <c r="A939" s="3"/>
      <c r="B939" s="3"/>
      <c r="C939" s="3"/>
      <c r="D939" s="3"/>
      <c r="E939" s="3"/>
      <c r="F939" s="133"/>
      <c r="G939" s="133"/>
      <c r="H939" s="3"/>
      <c r="I939" s="3"/>
      <c r="J939" s="3"/>
      <c r="K939" s="3"/>
      <c r="L939" s="3"/>
      <c r="M939" s="3"/>
      <c r="N939" s="3"/>
      <c r="O939" s="3"/>
      <c r="P939" s="3"/>
      <c r="Q939" s="3"/>
      <c r="R939" s="3"/>
      <c r="S939" s="3"/>
      <c r="T939" s="3"/>
      <c r="U939" s="3"/>
      <c r="V939" s="3"/>
      <c r="W939" s="3"/>
      <c r="X939" s="3"/>
      <c r="Y939" s="3"/>
      <c r="Z939" s="3"/>
    </row>
    <row r="940" ht="14.25" customHeight="1">
      <c r="A940" s="3"/>
      <c r="B940" s="3"/>
      <c r="C940" s="3"/>
      <c r="D940" s="3"/>
      <c r="E940" s="3"/>
      <c r="F940" s="133"/>
      <c r="G940" s="133"/>
      <c r="H940" s="3"/>
      <c r="I940" s="3"/>
      <c r="J940" s="3"/>
      <c r="K940" s="3"/>
      <c r="L940" s="3"/>
      <c r="M940" s="3"/>
      <c r="N940" s="3"/>
      <c r="O940" s="3"/>
      <c r="P940" s="3"/>
      <c r="Q940" s="3"/>
      <c r="R940" s="3"/>
      <c r="S940" s="3"/>
      <c r="T940" s="3"/>
      <c r="U940" s="3"/>
      <c r="V940" s="3"/>
      <c r="W940" s="3"/>
      <c r="X940" s="3"/>
      <c r="Y940" s="3"/>
      <c r="Z940" s="3"/>
    </row>
    <row r="941" ht="14.25" customHeight="1">
      <c r="A941" s="3"/>
      <c r="B941" s="3"/>
      <c r="C941" s="3"/>
      <c r="D941" s="3"/>
      <c r="E941" s="3"/>
      <c r="F941" s="133"/>
      <c r="G941" s="133"/>
      <c r="H941" s="3"/>
      <c r="I941" s="3"/>
      <c r="J941" s="3"/>
      <c r="K941" s="3"/>
      <c r="L941" s="3"/>
      <c r="M941" s="3"/>
      <c r="N941" s="3"/>
      <c r="O941" s="3"/>
      <c r="P941" s="3"/>
      <c r="Q941" s="3"/>
      <c r="R941" s="3"/>
      <c r="S941" s="3"/>
      <c r="T941" s="3"/>
      <c r="U941" s="3"/>
      <c r="V941" s="3"/>
      <c r="W941" s="3"/>
      <c r="X941" s="3"/>
      <c r="Y941" s="3"/>
      <c r="Z941" s="3"/>
    </row>
    <row r="942" ht="14.25" customHeight="1">
      <c r="A942" s="3"/>
      <c r="B942" s="3"/>
      <c r="C942" s="3"/>
      <c r="D942" s="3"/>
      <c r="E942" s="3"/>
      <c r="F942" s="133"/>
      <c r="G942" s="133"/>
      <c r="H942" s="3"/>
      <c r="I942" s="3"/>
      <c r="J942" s="3"/>
      <c r="K942" s="3"/>
      <c r="L942" s="3"/>
      <c r="M942" s="3"/>
      <c r="N942" s="3"/>
      <c r="O942" s="3"/>
      <c r="P942" s="3"/>
      <c r="Q942" s="3"/>
      <c r="R942" s="3"/>
      <c r="S942" s="3"/>
      <c r="T942" s="3"/>
      <c r="U942" s="3"/>
      <c r="V942" s="3"/>
      <c r="W942" s="3"/>
      <c r="X942" s="3"/>
      <c r="Y942" s="3"/>
      <c r="Z942" s="3"/>
    </row>
    <row r="943" ht="14.25" customHeight="1">
      <c r="A943" s="3"/>
      <c r="B943" s="3"/>
      <c r="C943" s="3"/>
      <c r="D943" s="3"/>
      <c r="E943" s="3"/>
      <c r="F943" s="133"/>
      <c r="G943" s="133"/>
      <c r="H943" s="3"/>
      <c r="I943" s="3"/>
      <c r="J943" s="3"/>
      <c r="K943" s="3"/>
      <c r="L943" s="3"/>
      <c r="M943" s="3"/>
      <c r="N943" s="3"/>
      <c r="O943" s="3"/>
      <c r="P943" s="3"/>
      <c r="Q943" s="3"/>
      <c r="R943" s="3"/>
      <c r="S943" s="3"/>
      <c r="T943" s="3"/>
      <c r="U943" s="3"/>
      <c r="V943" s="3"/>
      <c r="W943" s="3"/>
      <c r="X943" s="3"/>
      <c r="Y943" s="3"/>
      <c r="Z943" s="3"/>
    </row>
    <row r="944" ht="14.25" customHeight="1">
      <c r="A944" s="3"/>
      <c r="B944" s="3"/>
      <c r="C944" s="3"/>
      <c r="D944" s="3"/>
      <c r="E944" s="3"/>
      <c r="F944" s="133"/>
      <c r="G944" s="133"/>
      <c r="H944" s="3"/>
      <c r="I944" s="3"/>
      <c r="J944" s="3"/>
      <c r="K944" s="3"/>
      <c r="L944" s="3"/>
      <c r="M944" s="3"/>
      <c r="N944" s="3"/>
      <c r="O944" s="3"/>
      <c r="P944" s="3"/>
      <c r="Q944" s="3"/>
      <c r="R944" s="3"/>
      <c r="S944" s="3"/>
      <c r="T944" s="3"/>
      <c r="U944" s="3"/>
      <c r="V944" s="3"/>
      <c r="W944" s="3"/>
      <c r="X944" s="3"/>
      <c r="Y944" s="3"/>
      <c r="Z944" s="3"/>
    </row>
    <row r="945" ht="14.25" customHeight="1">
      <c r="A945" s="3"/>
      <c r="B945" s="3"/>
      <c r="C945" s="3"/>
      <c r="D945" s="3"/>
      <c r="E945" s="3"/>
      <c r="F945" s="133"/>
      <c r="G945" s="133"/>
      <c r="H945" s="3"/>
      <c r="I945" s="3"/>
      <c r="J945" s="3"/>
      <c r="K945" s="3"/>
      <c r="L945" s="3"/>
      <c r="M945" s="3"/>
      <c r="N945" s="3"/>
      <c r="O945" s="3"/>
      <c r="P945" s="3"/>
      <c r="Q945" s="3"/>
      <c r="R945" s="3"/>
      <c r="S945" s="3"/>
      <c r="T945" s="3"/>
      <c r="U945" s="3"/>
      <c r="V945" s="3"/>
      <c r="W945" s="3"/>
      <c r="X945" s="3"/>
      <c r="Y945" s="3"/>
      <c r="Z945" s="3"/>
    </row>
    <row r="946" ht="14.25" customHeight="1">
      <c r="A946" s="3"/>
      <c r="B946" s="3"/>
      <c r="C946" s="3"/>
      <c r="D946" s="3"/>
      <c r="E946" s="3"/>
      <c r="F946" s="133"/>
      <c r="G946" s="133"/>
      <c r="H946" s="3"/>
      <c r="I946" s="3"/>
      <c r="J946" s="3"/>
      <c r="K946" s="3"/>
      <c r="L946" s="3"/>
      <c r="M946" s="3"/>
      <c r="N946" s="3"/>
      <c r="O946" s="3"/>
      <c r="P946" s="3"/>
      <c r="Q946" s="3"/>
      <c r="R946" s="3"/>
      <c r="S946" s="3"/>
      <c r="T946" s="3"/>
      <c r="U946" s="3"/>
      <c r="V946" s="3"/>
      <c r="W946" s="3"/>
      <c r="X946" s="3"/>
      <c r="Y946" s="3"/>
      <c r="Z946" s="3"/>
    </row>
    <row r="947" ht="14.25" customHeight="1">
      <c r="A947" s="3"/>
      <c r="B947" s="3"/>
      <c r="C947" s="3"/>
      <c r="D947" s="3"/>
      <c r="E947" s="3"/>
      <c r="F947" s="133"/>
      <c r="G947" s="133"/>
      <c r="H947" s="3"/>
      <c r="I947" s="3"/>
      <c r="J947" s="3"/>
      <c r="K947" s="3"/>
      <c r="L947" s="3"/>
      <c r="M947" s="3"/>
      <c r="N947" s="3"/>
      <c r="O947" s="3"/>
      <c r="P947" s="3"/>
      <c r="Q947" s="3"/>
      <c r="R947" s="3"/>
      <c r="S947" s="3"/>
      <c r="T947" s="3"/>
      <c r="U947" s="3"/>
      <c r="V947" s="3"/>
      <c r="W947" s="3"/>
      <c r="X947" s="3"/>
      <c r="Y947" s="3"/>
      <c r="Z947" s="3"/>
    </row>
    <row r="948" ht="14.25" customHeight="1">
      <c r="A948" s="3"/>
      <c r="B948" s="3"/>
      <c r="C948" s="3"/>
      <c r="D948" s="3"/>
      <c r="E948" s="3"/>
      <c r="F948" s="133"/>
      <c r="G948" s="133"/>
      <c r="H948" s="3"/>
      <c r="I948" s="3"/>
      <c r="J948" s="3"/>
      <c r="K948" s="3"/>
      <c r="L948" s="3"/>
      <c r="M948" s="3"/>
      <c r="N948" s="3"/>
      <c r="O948" s="3"/>
      <c r="P948" s="3"/>
      <c r="Q948" s="3"/>
      <c r="R948" s="3"/>
      <c r="S948" s="3"/>
      <c r="T948" s="3"/>
      <c r="U948" s="3"/>
      <c r="V948" s="3"/>
      <c r="W948" s="3"/>
      <c r="X948" s="3"/>
      <c r="Y948" s="3"/>
      <c r="Z948" s="3"/>
    </row>
    <row r="949" ht="14.25" customHeight="1">
      <c r="A949" s="3"/>
      <c r="B949" s="3"/>
      <c r="C949" s="3"/>
      <c r="D949" s="3"/>
      <c r="E949" s="3"/>
      <c r="F949" s="133"/>
      <c r="G949" s="133"/>
      <c r="H949" s="3"/>
      <c r="I949" s="3"/>
      <c r="J949" s="3"/>
      <c r="K949" s="3"/>
      <c r="L949" s="3"/>
      <c r="M949" s="3"/>
      <c r="N949" s="3"/>
      <c r="O949" s="3"/>
      <c r="P949" s="3"/>
      <c r="Q949" s="3"/>
      <c r="R949" s="3"/>
      <c r="S949" s="3"/>
      <c r="T949" s="3"/>
      <c r="U949" s="3"/>
      <c r="V949" s="3"/>
      <c r="W949" s="3"/>
      <c r="X949" s="3"/>
      <c r="Y949" s="3"/>
      <c r="Z949" s="3"/>
    </row>
    <row r="950" ht="14.25" customHeight="1">
      <c r="A950" s="3"/>
      <c r="B950" s="3"/>
      <c r="C950" s="3"/>
      <c r="D950" s="3"/>
      <c r="E950" s="3"/>
      <c r="F950" s="133"/>
      <c r="G950" s="133"/>
      <c r="H950" s="3"/>
      <c r="I950" s="3"/>
      <c r="J950" s="3"/>
      <c r="K950" s="3"/>
      <c r="L950" s="3"/>
      <c r="M950" s="3"/>
      <c r="N950" s="3"/>
      <c r="O950" s="3"/>
      <c r="P950" s="3"/>
      <c r="Q950" s="3"/>
      <c r="R950" s="3"/>
      <c r="S950" s="3"/>
      <c r="T950" s="3"/>
      <c r="U950" s="3"/>
      <c r="V950" s="3"/>
      <c r="W950" s="3"/>
      <c r="X950" s="3"/>
      <c r="Y950" s="3"/>
      <c r="Z950" s="3"/>
    </row>
    <row r="951" ht="14.25" customHeight="1">
      <c r="A951" s="3"/>
      <c r="B951" s="3"/>
      <c r="C951" s="3"/>
      <c r="D951" s="3"/>
      <c r="E951" s="3"/>
      <c r="F951" s="133"/>
      <c r="G951" s="133"/>
      <c r="H951" s="3"/>
      <c r="I951" s="3"/>
      <c r="J951" s="3"/>
      <c r="K951" s="3"/>
      <c r="L951" s="3"/>
      <c r="M951" s="3"/>
      <c r="N951" s="3"/>
      <c r="O951" s="3"/>
      <c r="P951" s="3"/>
      <c r="Q951" s="3"/>
      <c r="R951" s="3"/>
      <c r="S951" s="3"/>
      <c r="T951" s="3"/>
      <c r="U951" s="3"/>
      <c r="V951" s="3"/>
      <c r="W951" s="3"/>
      <c r="X951" s="3"/>
      <c r="Y951" s="3"/>
      <c r="Z951" s="3"/>
    </row>
    <row r="952" ht="14.25" customHeight="1">
      <c r="A952" s="3"/>
      <c r="B952" s="3"/>
      <c r="C952" s="3"/>
      <c r="D952" s="3"/>
      <c r="E952" s="3"/>
      <c r="F952" s="133"/>
      <c r="G952" s="133"/>
      <c r="H952" s="3"/>
      <c r="I952" s="3"/>
      <c r="J952" s="3"/>
      <c r="K952" s="3"/>
      <c r="L952" s="3"/>
      <c r="M952" s="3"/>
      <c r="N952" s="3"/>
      <c r="O952" s="3"/>
      <c r="P952" s="3"/>
      <c r="Q952" s="3"/>
      <c r="R952" s="3"/>
      <c r="S952" s="3"/>
      <c r="T952" s="3"/>
      <c r="U952" s="3"/>
      <c r="V952" s="3"/>
      <c r="W952" s="3"/>
      <c r="X952" s="3"/>
      <c r="Y952" s="3"/>
      <c r="Z952" s="3"/>
    </row>
    <row r="953" ht="14.25" customHeight="1">
      <c r="A953" s="3"/>
      <c r="B953" s="3"/>
      <c r="C953" s="3"/>
      <c r="D953" s="3"/>
      <c r="E953" s="3"/>
      <c r="F953" s="133"/>
      <c r="G953" s="133"/>
      <c r="H953" s="3"/>
      <c r="I953" s="3"/>
      <c r="J953" s="3"/>
      <c r="K953" s="3"/>
      <c r="L953" s="3"/>
      <c r="M953" s="3"/>
      <c r="N953" s="3"/>
      <c r="O953" s="3"/>
      <c r="P953" s="3"/>
      <c r="Q953" s="3"/>
      <c r="R953" s="3"/>
      <c r="S953" s="3"/>
      <c r="T953" s="3"/>
      <c r="U953" s="3"/>
      <c r="V953" s="3"/>
      <c r="W953" s="3"/>
      <c r="X953" s="3"/>
      <c r="Y953" s="3"/>
      <c r="Z953" s="3"/>
    </row>
    <row r="954" ht="14.25" customHeight="1">
      <c r="A954" s="3"/>
      <c r="B954" s="3"/>
      <c r="C954" s="3"/>
      <c r="D954" s="3"/>
      <c r="E954" s="3"/>
      <c r="F954" s="133"/>
      <c r="G954" s="133"/>
      <c r="H954" s="3"/>
      <c r="I954" s="3"/>
      <c r="J954" s="3"/>
      <c r="K954" s="3"/>
      <c r="L954" s="3"/>
      <c r="M954" s="3"/>
      <c r="N954" s="3"/>
      <c r="O954" s="3"/>
      <c r="P954" s="3"/>
      <c r="Q954" s="3"/>
      <c r="R954" s="3"/>
      <c r="S954" s="3"/>
      <c r="T954" s="3"/>
      <c r="U954" s="3"/>
      <c r="V954" s="3"/>
      <c r="W954" s="3"/>
      <c r="X954" s="3"/>
      <c r="Y954" s="3"/>
      <c r="Z954" s="3"/>
    </row>
    <row r="955" ht="14.25" customHeight="1">
      <c r="A955" s="3"/>
      <c r="B955" s="3"/>
      <c r="C955" s="3"/>
      <c r="D955" s="3"/>
      <c r="E955" s="3"/>
      <c r="F955" s="133"/>
      <c r="G955" s="133"/>
      <c r="H955" s="3"/>
      <c r="I955" s="3"/>
      <c r="J955" s="3"/>
      <c r="K955" s="3"/>
      <c r="L955" s="3"/>
      <c r="M955" s="3"/>
      <c r="N955" s="3"/>
      <c r="O955" s="3"/>
      <c r="P955" s="3"/>
      <c r="Q955" s="3"/>
      <c r="R955" s="3"/>
      <c r="S955" s="3"/>
      <c r="T955" s="3"/>
      <c r="U955" s="3"/>
      <c r="V955" s="3"/>
      <c r="W955" s="3"/>
      <c r="X955" s="3"/>
      <c r="Y955" s="3"/>
      <c r="Z955" s="3"/>
    </row>
    <row r="956" ht="14.25" customHeight="1">
      <c r="A956" s="3"/>
      <c r="B956" s="3"/>
      <c r="C956" s="3"/>
      <c r="D956" s="3"/>
      <c r="E956" s="3"/>
      <c r="F956" s="133"/>
      <c r="G956" s="133"/>
      <c r="H956" s="3"/>
      <c r="I956" s="3"/>
      <c r="J956" s="3"/>
      <c r="K956" s="3"/>
      <c r="L956" s="3"/>
      <c r="M956" s="3"/>
      <c r="N956" s="3"/>
      <c r="O956" s="3"/>
      <c r="P956" s="3"/>
      <c r="Q956" s="3"/>
      <c r="R956" s="3"/>
      <c r="S956" s="3"/>
      <c r="T956" s="3"/>
      <c r="U956" s="3"/>
      <c r="V956" s="3"/>
      <c r="W956" s="3"/>
      <c r="X956" s="3"/>
      <c r="Y956" s="3"/>
      <c r="Z956" s="3"/>
    </row>
    <row r="957" ht="14.25" customHeight="1">
      <c r="A957" s="3"/>
      <c r="B957" s="3"/>
      <c r="C957" s="3"/>
      <c r="D957" s="3"/>
      <c r="E957" s="3"/>
      <c r="F957" s="133"/>
      <c r="G957" s="133"/>
      <c r="H957" s="3"/>
      <c r="I957" s="3"/>
      <c r="J957" s="3"/>
      <c r="K957" s="3"/>
      <c r="L957" s="3"/>
      <c r="M957" s="3"/>
      <c r="N957" s="3"/>
      <c r="O957" s="3"/>
      <c r="P957" s="3"/>
      <c r="Q957" s="3"/>
      <c r="R957" s="3"/>
      <c r="S957" s="3"/>
      <c r="T957" s="3"/>
      <c r="U957" s="3"/>
      <c r="V957" s="3"/>
      <c r="W957" s="3"/>
      <c r="X957" s="3"/>
      <c r="Y957" s="3"/>
      <c r="Z957" s="3"/>
    </row>
    <row r="958" ht="14.25" customHeight="1">
      <c r="A958" s="3"/>
      <c r="B958" s="3"/>
      <c r="C958" s="3"/>
      <c r="D958" s="3"/>
      <c r="E958" s="3"/>
      <c r="F958" s="133"/>
      <c r="G958" s="133"/>
      <c r="H958" s="3"/>
      <c r="I958" s="3"/>
      <c r="J958" s="3"/>
      <c r="K958" s="3"/>
      <c r="L958" s="3"/>
      <c r="M958" s="3"/>
      <c r="N958" s="3"/>
      <c r="O958" s="3"/>
      <c r="P958" s="3"/>
      <c r="Q958" s="3"/>
      <c r="R958" s="3"/>
      <c r="S958" s="3"/>
      <c r="T958" s="3"/>
      <c r="U958" s="3"/>
      <c r="V958" s="3"/>
      <c r="W958" s="3"/>
      <c r="X958" s="3"/>
      <c r="Y958" s="3"/>
      <c r="Z958" s="3"/>
    </row>
    <row r="959" ht="14.25" customHeight="1">
      <c r="A959" s="3"/>
      <c r="B959" s="3"/>
      <c r="C959" s="3"/>
      <c r="D959" s="3"/>
      <c r="E959" s="3"/>
      <c r="F959" s="133"/>
      <c r="G959" s="133"/>
      <c r="H959" s="3"/>
      <c r="I959" s="3"/>
      <c r="J959" s="3"/>
      <c r="K959" s="3"/>
      <c r="L959" s="3"/>
      <c r="M959" s="3"/>
      <c r="N959" s="3"/>
      <c r="O959" s="3"/>
      <c r="P959" s="3"/>
      <c r="Q959" s="3"/>
      <c r="R959" s="3"/>
      <c r="S959" s="3"/>
      <c r="T959" s="3"/>
      <c r="U959" s="3"/>
      <c r="V959" s="3"/>
      <c r="W959" s="3"/>
      <c r="X959" s="3"/>
      <c r="Y959" s="3"/>
      <c r="Z959" s="3"/>
    </row>
    <row r="960" ht="14.25" customHeight="1">
      <c r="A960" s="3"/>
      <c r="B960" s="3"/>
      <c r="C960" s="3"/>
      <c r="D960" s="3"/>
      <c r="E960" s="3"/>
      <c r="F960" s="133"/>
      <c r="G960" s="133"/>
      <c r="H960" s="3"/>
      <c r="I960" s="3"/>
      <c r="J960" s="3"/>
      <c r="K960" s="3"/>
      <c r="L960" s="3"/>
      <c r="M960" s="3"/>
      <c r="N960" s="3"/>
      <c r="O960" s="3"/>
      <c r="P960" s="3"/>
      <c r="Q960" s="3"/>
      <c r="R960" s="3"/>
      <c r="S960" s="3"/>
      <c r="T960" s="3"/>
      <c r="U960" s="3"/>
      <c r="V960" s="3"/>
      <c r="W960" s="3"/>
      <c r="X960" s="3"/>
      <c r="Y960" s="3"/>
      <c r="Z960" s="3"/>
    </row>
    <row r="961" ht="14.25" customHeight="1">
      <c r="A961" s="3"/>
      <c r="B961" s="3"/>
      <c r="C961" s="3"/>
      <c r="D961" s="3"/>
      <c r="E961" s="3"/>
      <c r="F961" s="133"/>
      <c r="G961" s="133"/>
      <c r="H961" s="3"/>
      <c r="I961" s="3"/>
      <c r="J961" s="3"/>
      <c r="K961" s="3"/>
      <c r="L961" s="3"/>
      <c r="M961" s="3"/>
      <c r="N961" s="3"/>
      <c r="O961" s="3"/>
      <c r="P961" s="3"/>
      <c r="Q961" s="3"/>
      <c r="R961" s="3"/>
      <c r="S961" s="3"/>
      <c r="T961" s="3"/>
      <c r="U961" s="3"/>
      <c r="V961" s="3"/>
      <c r="W961" s="3"/>
      <c r="X961" s="3"/>
      <c r="Y961" s="3"/>
      <c r="Z961" s="3"/>
    </row>
    <row r="962" ht="14.25" customHeight="1">
      <c r="A962" s="3"/>
      <c r="B962" s="3"/>
      <c r="C962" s="3"/>
      <c r="D962" s="3"/>
      <c r="E962" s="3"/>
      <c r="F962" s="133"/>
      <c r="G962" s="133"/>
      <c r="H962" s="3"/>
      <c r="I962" s="3"/>
      <c r="J962" s="3"/>
      <c r="K962" s="3"/>
      <c r="L962" s="3"/>
      <c r="M962" s="3"/>
      <c r="N962" s="3"/>
      <c r="O962" s="3"/>
      <c r="P962" s="3"/>
      <c r="Q962" s="3"/>
      <c r="R962" s="3"/>
      <c r="S962" s="3"/>
      <c r="T962" s="3"/>
      <c r="U962" s="3"/>
      <c r="V962" s="3"/>
      <c r="W962" s="3"/>
      <c r="X962" s="3"/>
      <c r="Y962" s="3"/>
      <c r="Z962" s="3"/>
    </row>
    <row r="963" ht="14.25" customHeight="1">
      <c r="A963" s="3"/>
      <c r="B963" s="3"/>
      <c r="C963" s="3"/>
      <c r="D963" s="3"/>
      <c r="E963" s="3"/>
      <c r="F963" s="133"/>
      <c r="G963" s="133"/>
      <c r="H963" s="3"/>
      <c r="I963" s="3"/>
      <c r="J963" s="3"/>
      <c r="K963" s="3"/>
      <c r="L963" s="3"/>
      <c r="M963" s="3"/>
      <c r="N963" s="3"/>
      <c r="O963" s="3"/>
      <c r="P963" s="3"/>
      <c r="Q963" s="3"/>
      <c r="R963" s="3"/>
      <c r="S963" s="3"/>
      <c r="T963" s="3"/>
      <c r="U963" s="3"/>
      <c r="V963" s="3"/>
      <c r="W963" s="3"/>
      <c r="X963" s="3"/>
      <c r="Y963" s="3"/>
      <c r="Z963" s="3"/>
    </row>
    <row r="964" ht="14.25" customHeight="1">
      <c r="A964" s="3"/>
      <c r="B964" s="3"/>
      <c r="C964" s="3"/>
      <c r="D964" s="3"/>
      <c r="E964" s="3"/>
      <c r="F964" s="133"/>
      <c r="G964" s="133"/>
      <c r="H964" s="3"/>
      <c r="I964" s="3"/>
      <c r="J964" s="3"/>
      <c r="K964" s="3"/>
      <c r="L964" s="3"/>
      <c r="M964" s="3"/>
      <c r="N964" s="3"/>
      <c r="O964" s="3"/>
      <c r="P964" s="3"/>
      <c r="Q964" s="3"/>
      <c r="R964" s="3"/>
      <c r="S964" s="3"/>
      <c r="T964" s="3"/>
      <c r="U964" s="3"/>
      <c r="V964" s="3"/>
      <c r="W964" s="3"/>
      <c r="X964" s="3"/>
      <c r="Y964" s="3"/>
      <c r="Z964" s="3"/>
    </row>
    <row r="965" ht="14.25" customHeight="1">
      <c r="A965" s="3"/>
      <c r="B965" s="3"/>
      <c r="C965" s="3"/>
      <c r="D965" s="3"/>
      <c r="E965" s="3"/>
      <c r="F965" s="133"/>
      <c r="G965" s="133"/>
      <c r="H965" s="3"/>
      <c r="I965" s="3"/>
      <c r="J965" s="3"/>
      <c r="K965" s="3"/>
      <c r="L965" s="3"/>
      <c r="M965" s="3"/>
      <c r="N965" s="3"/>
      <c r="O965" s="3"/>
      <c r="P965" s="3"/>
      <c r="Q965" s="3"/>
      <c r="R965" s="3"/>
      <c r="S965" s="3"/>
      <c r="T965" s="3"/>
      <c r="U965" s="3"/>
      <c r="V965" s="3"/>
      <c r="W965" s="3"/>
      <c r="X965" s="3"/>
      <c r="Y965" s="3"/>
      <c r="Z965" s="3"/>
    </row>
    <row r="966" ht="14.25" customHeight="1">
      <c r="A966" s="3"/>
      <c r="B966" s="3"/>
      <c r="C966" s="3"/>
      <c r="D966" s="3"/>
      <c r="E966" s="3"/>
      <c r="F966" s="133"/>
      <c r="G966" s="133"/>
      <c r="H966" s="3"/>
      <c r="I966" s="3"/>
      <c r="J966" s="3"/>
      <c r="K966" s="3"/>
      <c r="L966" s="3"/>
      <c r="M966" s="3"/>
      <c r="N966" s="3"/>
      <c r="O966" s="3"/>
      <c r="P966" s="3"/>
      <c r="Q966" s="3"/>
      <c r="R966" s="3"/>
      <c r="S966" s="3"/>
      <c r="T966" s="3"/>
      <c r="U966" s="3"/>
      <c r="V966" s="3"/>
      <c r="W966" s="3"/>
      <c r="X966" s="3"/>
      <c r="Y966" s="3"/>
      <c r="Z966" s="3"/>
    </row>
    <row r="967" ht="14.25" customHeight="1">
      <c r="A967" s="3"/>
      <c r="B967" s="3"/>
      <c r="C967" s="3"/>
      <c r="D967" s="3"/>
      <c r="E967" s="3"/>
      <c r="F967" s="133"/>
      <c r="G967" s="133"/>
      <c r="H967" s="3"/>
      <c r="I967" s="3"/>
      <c r="J967" s="3"/>
      <c r="K967" s="3"/>
      <c r="L967" s="3"/>
      <c r="M967" s="3"/>
      <c r="N967" s="3"/>
      <c r="O967" s="3"/>
      <c r="P967" s="3"/>
      <c r="Q967" s="3"/>
      <c r="R967" s="3"/>
      <c r="S967" s="3"/>
      <c r="T967" s="3"/>
      <c r="U967" s="3"/>
      <c r="V967" s="3"/>
      <c r="W967" s="3"/>
      <c r="X967" s="3"/>
      <c r="Y967" s="3"/>
      <c r="Z967" s="3"/>
    </row>
    <row r="968" ht="14.25" customHeight="1">
      <c r="A968" s="3"/>
      <c r="B968" s="3"/>
      <c r="C968" s="3"/>
      <c r="D968" s="3"/>
      <c r="E968" s="3"/>
      <c r="F968" s="133"/>
      <c r="G968" s="133"/>
      <c r="H968" s="3"/>
      <c r="I968" s="3"/>
      <c r="J968" s="3"/>
      <c r="K968" s="3"/>
      <c r="L968" s="3"/>
      <c r="M968" s="3"/>
      <c r="N968" s="3"/>
      <c r="O968" s="3"/>
      <c r="P968" s="3"/>
      <c r="Q968" s="3"/>
      <c r="R968" s="3"/>
      <c r="S968" s="3"/>
      <c r="T968" s="3"/>
      <c r="U968" s="3"/>
      <c r="V968" s="3"/>
      <c r="W968" s="3"/>
      <c r="X968" s="3"/>
      <c r="Y968" s="3"/>
      <c r="Z968" s="3"/>
    </row>
    <row r="969" ht="14.25" customHeight="1">
      <c r="A969" s="3"/>
      <c r="B969" s="3"/>
      <c r="C969" s="3"/>
      <c r="D969" s="3"/>
      <c r="E969" s="3"/>
      <c r="F969" s="133"/>
      <c r="G969" s="133"/>
      <c r="H969" s="3"/>
      <c r="I969" s="3"/>
      <c r="J969" s="3"/>
      <c r="K969" s="3"/>
      <c r="L969" s="3"/>
      <c r="M969" s="3"/>
      <c r="N969" s="3"/>
      <c r="O969" s="3"/>
      <c r="P969" s="3"/>
      <c r="Q969" s="3"/>
      <c r="R969" s="3"/>
      <c r="S969" s="3"/>
      <c r="T969" s="3"/>
      <c r="U969" s="3"/>
      <c r="V969" s="3"/>
      <c r="W969" s="3"/>
      <c r="X969" s="3"/>
      <c r="Y969" s="3"/>
      <c r="Z969" s="3"/>
    </row>
    <row r="970" ht="14.25" customHeight="1">
      <c r="A970" s="3"/>
      <c r="B970" s="3"/>
      <c r="C970" s="3"/>
      <c r="D970" s="3"/>
      <c r="E970" s="3"/>
      <c r="F970" s="133"/>
      <c r="G970" s="133"/>
      <c r="H970" s="3"/>
      <c r="I970" s="3"/>
      <c r="J970" s="3"/>
      <c r="K970" s="3"/>
      <c r="L970" s="3"/>
      <c r="M970" s="3"/>
      <c r="N970" s="3"/>
      <c r="O970" s="3"/>
      <c r="P970" s="3"/>
      <c r="Q970" s="3"/>
      <c r="R970" s="3"/>
      <c r="S970" s="3"/>
      <c r="T970" s="3"/>
      <c r="U970" s="3"/>
      <c r="V970" s="3"/>
      <c r="W970" s="3"/>
      <c r="X970" s="3"/>
      <c r="Y970" s="3"/>
      <c r="Z970" s="3"/>
    </row>
    <row r="971" ht="14.25" customHeight="1">
      <c r="A971" s="3"/>
      <c r="B971" s="3"/>
      <c r="C971" s="3"/>
      <c r="D971" s="3"/>
      <c r="E971" s="3"/>
      <c r="F971" s="133"/>
      <c r="G971" s="133"/>
      <c r="H971" s="3"/>
      <c r="I971" s="3"/>
      <c r="J971" s="3"/>
      <c r="K971" s="3"/>
      <c r="L971" s="3"/>
      <c r="M971" s="3"/>
      <c r="N971" s="3"/>
      <c r="O971" s="3"/>
      <c r="P971" s="3"/>
      <c r="Q971" s="3"/>
      <c r="R971" s="3"/>
      <c r="S971" s="3"/>
      <c r="T971" s="3"/>
      <c r="U971" s="3"/>
      <c r="V971" s="3"/>
      <c r="W971" s="3"/>
      <c r="X971" s="3"/>
      <c r="Y971" s="3"/>
      <c r="Z971" s="3"/>
    </row>
    <row r="972" ht="14.25" customHeight="1">
      <c r="A972" s="3"/>
      <c r="B972" s="3"/>
      <c r="C972" s="3"/>
      <c r="D972" s="3"/>
      <c r="E972" s="3"/>
      <c r="F972" s="133"/>
      <c r="G972" s="133"/>
      <c r="H972" s="3"/>
      <c r="I972" s="3"/>
      <c r="J972" s="3"/>
      <c r="K972" s="3"/>
      <c r="L972" s="3"/>
      <c r="M972" s="3"/>
      <c r="N972" s="3"/>
      <c r="O972" s="3"/>
      <c r="P972" s="3"/>
      <c r="Q972" s="3"/>
      <c r="R972" s="3"/>
      <c r="S972" s="3"/>
      <c r="T972" s="3"/>
      <c r="U972" s="3"/>
      <c r="V972" s="3"/>
      <c r="W972" s="3"/>
      <c r="X972" s="3"/>
      <c r="Y972" s="3"/>
      <c r="Z972" s="3"/>
    </row>
    <row r="973" ht="14.25" customHeight="1">
      <c r="A973" s="3"/>
      <c r="B973" s="3"/>
      <c r="C973" s="3"/>
      <c r="D973" s="3"/>
      <c r="E973" s="3"/>
      <c r="F973" s="133"/>
      <c r="G973" s="133"/>
      <c r="H973" s="3"/>
      <c r="I973" s="3"/>
      <c r="J973" s="3"/>
      <c r="K973" s="3"/>
      <c r="L973" s="3"/>
      <c r="M973" s="3"/>
      <c r="N973" s="3"/>
      <c r="O973" s="3"/>
      <c r="P973" s="3"/>
      <c r="Q973" s="3"/>
      <c r="R973" s="3"/>
      <c r="S973" s="3"/>
      <c r="T973" s="3"/>
      <c r="U973" s="3"/>
      <c r="V973" s="3"/>
      <c r="W973" s="3"/>
      <c r="X973" s="3"/>
      <c r="Y973" s="3"/>
      <c r="Z973" s="3"/>
    </row>
    <row r="974" ht="14.25" customHeight="1">
      <c r="A974" s="3"/>
      <c r="B974" s="3"/>
      <c r="C974" s="3"/>
      <c r="D974" s="3"/>
      <c r="E974" s="3"/>
      <c r="F974" s="133"/>
      <c r="G974" s="133"/>
      <c r="H974" s="3"/>
      <c r="I974" s="3"/>
      <c r="J974" s="3"/>
      <c r="K974" s="3"/>
      <c r="L974" s="3"/>
      <c r="M974" s="3"/>
      <c r="N974" s="3"/>
      <c r="O974" s="3"/>
      <c r="P974" s="3"/>
      <c r="Q974" s="3"/>
      <c r="R974" s="3"/>
      <c r="S974" s="3"/>
      <c r="T974" s="3"/>
      <c r="U974" s="3"/>
      <c r="V974" s="3"/>
      <c r="W974" s="3"/>
      <c r="X974" s="3"/>
      <c r="Y974" s="3"/>
      <c r="Z974" s="3"/>
    </row>
    <row r="975" ht="14.25" customHeight="1">
      <c r="A975" s="3"/>
      <c r="B975" s="3"/>
      <c r="C975" s="3"/>
      <c r="D975" s="3"/>
      <c r="E975" s="3"/>
      <c r="F975" s="133"/>
      <c r="G975" s="133"/>
      <c r="H975" s="3"/>
      <c r="I975" s="3"/>
      <c r="J975" s="3"/>
      <c r="K975" s="3"/>
      <c r="L975" s="3"/>
      <c r="M975" s="3"/>
      <c r="N975" s="3"/>
      <c r="O975" s="3"/>
      <c r="P975" s="3"/>
      <c r="Q975" s="3"/>
      <c r="R975" s="3"/>
      <c r="S975" s="3"/>
      <c r="T975" s="3"/>
      <c r="U975" s="3"/>
      <c r="V975" s="3"/>
      <c r="W975" s="3"/>
      <c r="X975" s="3"/>
      <c r="Y975" s="3"/>
      <c r="Z975" s="3"/>
    </row>
    <row r="976" ht="14.25" customHeight="1">
      <c r="A976" s="3"/>
      <c r="B976" s="3"/>
      <c r="C976" s="3"/>
      <c r="D976" s="3"/>
      <c r="E976" s="3"/>
      <c r="F976" s="133"/>
      <c r="G976" s="133"/>
      <c r="H976" s="3"/>
      <c r="I976" s="3"/>
      <c r="J976" s="3"/>
      <c r="K976" s="3"/>
      <c r="L976" s="3"/>
      <c r="M976" s="3"/>
      <c r="N976" s="3"/>
      <c r="O976" s="3"/>
      <c r="P976" s="3"/>
      <c r="Q976" s="3"/>
      <c r="R976" s="3"/>
      <c r="S976" s="3"/>
      <c r="T976" s="3"/>
      <c r="U976" s="3"/>
      <c r="V976" s="3"/>
      <c r="W976" s="3"/>
      <c r="X976" s="3"/>
      <c r="Y976" s="3"/>
      <c r="Z976" s="3"/>
    </row>
    <row r="977" ht="14.25" customHeight="1">
      <c r="A977" s="3"/>
      <c r="B977" s="3"/>
      <c r="C977" s="3"/>
      <c r="D977" s="3"/>
      <c r="E977" s="3"/>
      <c r="F977" s="133"/>
      <c r="G977" s="133"/>
      <c r="H977" s="3"/>
      <c r="I977" s="3"/>
      <c r="J977" s="3"/>
      <c r="K977" s="3"/>
      <c r="L977" s="3"/>
      <c r="M977" s="3"/>
      <c r="N977" s="3"/>
      <c r="O977" s="3"/>
      <c r="P977" s="3"/>
      <c r="Q977" s="3"/>
      <c r="R977" s="3"/>
      <c r="S977" s="3"/>
      <c r="T977" s="3"/>
      <c r="U977" s="3"/>
      <c r="V977" s="3"/>
      <c r="W977" s="3"/>
      <c r="X977" s="3"/>
      <c r="Y977" s="3"/>
      <c r="Z977" s="3"/>
    </row>
    <row r="978" ht="14.25" customHeight="1">
      <c r="A978" s="3"/>
      <c r="B978" s="3"/>
      <c r="C978" s="3"/>
      <c r="D978" s="3"/>
      <c r="E978" s="3"/>
      <c r="F978" s="133"/>
      <c r="G978" s="133"/>
      <c r="H978" s="3"/>
      <c r="I978" s="3"/>
      <c r="J978" s="3"/>
      <c r="K978" s="3"/>
      <c r="L978" s="3"/>
      <c r="M978" s="3"/>
      <c r="N978" s="3"/>
      <c r="O978" s="3"/>
      <c r="P978" s="3"/>
      <c r="Q978" s="3"/>
      <c r="R978" s="3"/>
      <c r="S978" s="3"/>
      <c r="T978" s="3"/>
      <c r="U978" s="3"/>
      <c r="V978" s="3"/>
      <c r="W978" s="3"/>
      <c r="X978" s="3"/>
      <c r="Y978" s="3"/>
      <c r="Z978" s="3"/>
    </row>
    <row r="979" ht="14.25" customHeight="1">
      <c r="A979" s="3"/>
      <c r="B979" s="3"/>
      <c r="C979" s="3"/>
      <c r="D979" s="3"/>
      <c r="E979" s="3"/>
      <c r="F979" s="133"/>
      <c r="G979" s="133"/>
      <c r="H979" s="3"/>
      <c r="I979" s="3"/>
      <c r="J979" s="3"/>
      <c r="K979" s="3"/>
      <c r="L979" s="3"/>
      <c r="M979" s="3"/>
      <c r="N979" s="3"/>
      <c r="O979" s="3"/>
      <c r="P979" s="3"/>
      <c r="Q979" s="3"/>
      <c r="R979" s="3"/>
      <c r="S979" s="3"/>
      <c r="T979" s="3"/>
      <c r="U979" s="3"/>
      <c r="V979" s="3"/>
      <c r="W979" s="3"/>
      <c r="X979" s="3"/>
      <c r="Y979" s="3"/>
      <c r="Z979" s="3"/>
    </row>
    <row r="980" ht="14.25" customHeight="1">
      <c r="A980" s="3"/>
      <c r="B980" s="3"/>
      <c r="C980" s="3"/>
      <c r="D980" s="3"/>
      <c r="E980" s="3"/>
      <c r="F980" s="133"/>
      <c r="G980" s="133"/>
      <c r="H980" s="3"/>
      <c r="I980" s="3"/>
      <c r="J980" s="3"/>
      <c r="K980" s="3"/>
      <c r="L980" s="3"/>
      <c r="M980" s="3"/>
      <c r="N980" s="3"/>
      <c r="O980" s="3"/>
      <c r="P980" s="3"/>
      <c r="Q980" s="3"/>
      <c r="R980" s="3"/>
      <c r="S980" s="3"/>
      <c r="T980" s="3"/>
      <c r="U980" s="3"/>
      <c r="V980" s="3"/>
      <c r="W980" s="3"/>
      <c r="X980" s="3"/>
      <c r="Y980" s="3"/>
      <c r="Z980" s="3"/>
    </row>
    <row r="981" ht="14.25" customHeight="1">
      <c r="A981" s="3"/>
      <c r="B981" s="3"/>
      <c r="C981" s="3"/>
      <c r="D981" s="3"/>
      <c r="E981" s="3"/>
      <c r="F981" s="133"/>
      <c r="G981" s="133"/>
      <c r="H981" s="3"/>
      <c r="I981" s="3"/>
      <c r="J981" s="3"/>
      <c r="K981" s="3"/>
      <c r="L981" s="3"/>
      <c r="M981" s="3"/>
      <c r="N981" s="3"/>
      <c r="O981" s="3"/>
      <c r="P981" s="3"/>
      <c r="Q981" s="3"/>
      <c r="R981" s="3"/>
      <c r="S981" s="3"/>
      <c r="T981" s="3"/>
      <c r="U981" s="3"/>
      <c r="V981" s="3"/>
      <c r="W981" s="3"/>
      <c r="X981" s="3"/>
      <c r="Y981" s="3"/>
      <c r="Z981" s="3"/>
    </row>
    <row r="982" ht="14.25" customHeight="1">
      <c r="A982" s="3"/>
      <c r="B982" s="3"/>
      <c r="C982" s="3"/>
      <c r="D982" s="3"/>
      <c r="E982" s="3"/>
      <c r="F982" s="133"/>
      <c r="G982" s="133"/>
      <c r="H982" s="3"/>
      <c r="I982" s="3"/>
      <c r="J982" s="3"/>
      <c r="K982" s="3"/>
      <c r="L982" s="3"/>
      <c r="M982" s="3"/>
      <c r="N982" s="3"/>
      <c r="O982" s="3"/>
      <c r="P982" s="3"/>
      <c r="Q982" s="3"/>
      <c r="R982" s="3"/>
      <c r="S982" s="3"/>
      <c r="T982" s="3"/>
      <c r="U982" s="3"/>
      <c r="V982" s="3"/>
      <c r="W982" s="3"/>
      <c r="X982" s="3"/>
      <c r="Y982" s="3"/>
      <c r="Z982" s="3"/>
    </row>
    <row r="983" ht="14.25" customHeight="1">
      <c r="A983" s="3"/>
      <c r="B983" s="3"/>
      <c r="C983" s="3"/>
      <c r="D983" s="3"/>
      <c r="E983" s="3"/>
      <c r="F983" s="133"/>
      <c r="G983" s="133"/>
      <c r="H983" s="3"/>
      <c r="I983" s="3"/>
      <c r="J983" s="3"/>
      <c r="K983" s="3"/>
      <c r="L983" s="3"/>
      <c r="M983" s="3"/>
      <c r="N983" s="3"/>
      <c r="O983" s="3"/>
      <c r="P983" s="3"/>
      <c r="Q983" s="3"/>
      <c r="R983" s="3"/>
      <c r="S983" s="3"/>
      <c r="T983" s="3"/>
      <c r="U983" s="3"/>
      <c r="V983" s="3"/>
      <c r="W983" s="3"/>
      <c r="X983" s="3"/>
      <c r="Y983" s="3"/>
      <c r="Z983" s="3"/>
    </row>
    <row r="984" ht="14.25" customHeight="1">
      <c r="A984" s="3"/>
      <c r="B984" s="3"/>
      <c r="C984" s="3"/>
      <c r="D984" s="3"/>
      <c r="E984" s="3"/>
      <c r="F984" s="133"/>
      <c r="G984" s="133"/>
      <c r="H984" s="3"/>
      <c r="I984" s="3"/>
      <c r="J984" s="3"/>
      <c r="K984" s="3"/>
      <c r="L984" s="3"/>
      <c r="M984" s="3"/>
      <c r="N984" s="3"/>
      <c r="O984" s="3"/>
      <c r="P984" s="3"/>
      <c r="Q984" s="3"/>
      <c r="R984" s="3"/>
      <c r="S984" s="3"/>
      <c r="T984" s="3"/>
      <c r="U984" s="3"/>
      <c r="V984" s="3"/>
      <c r="W984" s="3"/>
      <c r="X984" s="3"/>
      <c r="Y984" s="3"/>
      <c r="Z984" s="3"/>
    </row>
    <row r="985" ht="14.25" customHeight="1">
      <c r="A985" s="3"/>
      <c r="B985" s="3"/>
      <c r="C985" s="3"/>
      <c r="D985" s="3"/>
      <c r="E985" s="3"/>
      <c r="F985" s="133"/>
      <c r="G985" s="133"/>
      <c r="H985" s="3"/>
      <c r="I985" s="3"/>
      <c r="J985" s="3"/>
      <c r="K985" s="3"/>
      <c r="L985" s="3"/>
      <c r="M985" s="3"/>
      <c r="N985" s="3"/>
      <c r="O985" s="3"/>
      <c r="P985" s="3"/>
      <c r="Q985" s="3"/>
      <c r="R985" s="3"/>
      <c r="S985" s="3"/>
      <c r="T985" s="3"/>
      <c r="U985" s="3"/>
      <c r="V985" s="3"/>
      <c r="W985" s="3"/>
      <c r="X985" s="3"/>
      <c r="Y985" s="3"/>
      <c r="Z985" s="3"/>
    </row>
    <row r="986" ht="14.25" customHeight="1">
      <c r="A986" s="3"/>
      <c r="B986" s="3"/>
      <c r="C986" s="3"/>
      <c r="D986" s="3"/>
      <c r="E986" s="3"/>
      <c r="F986" s="133"/>
      <c r="G986" s="133"/>
      <c r="H986" s="3"/>
      <c r="I986" s="3"/>
      <c r="J986" s="3"/>
      <c r="K986" s="3"/>
      <c r="L986" s="3"/>
      <c r="M986" s="3"/>
      <c r="N986" s="3"/>
      <c r="O986" s="3"/>
      <c r="P986" s="3"/>
      <c r="Q986" s="3"/>
      <c r="R986" s="3"/>
      <c r="S986" s="3"/>
      <c r="T986" s="3"/>
      <c r="U986" s="3"/>
      <c r="V986" s="3"/>
      <c r="W986" s="3"/>
      <c r="X986" s="3"/>
      <c r="Y986" s="3"/>
      <c r="Z986" s="3"/>
    </row>
    <row r="987" ht="14.25" customHeight="1">
      <c r="A987" s="3"/>
      <c r="B987" s="3"/>
      <c r="C987" s="3"/>
      <c r="D987" s="3"/>
      <c r="E987" s="3"/>
      <c r="F987" s="133"/>
      <c r="G987" s="133"/>
      <c r="H987" s="3"/>
      <c r="I987" s="3"/>
      <c r="J987" s="3"/>
      <c r="K987" s="3"/>
      <c r="L987" s="3"/>
      <c r="M987" s="3"/>
      <c r="N987" s="3"/>
      <c r="O987" s="3"/>
      <c r="P987" s="3"/>
      <c r="Q987" s="3"/>
      <c r="R987" s="3"/>
      <c r="S987" s="3"/>
      <c r="T987" s="3"/>
      <c r="U987" s="3"/>
      <c r="V987" s="3"/>
      <c r="W987" s="3"/>
      <c r="X987" s="3"/>
      <c r="Y987" s="3"/>
      <c r="Z987" s="3"/>
    </row>
    <row r="988" ht="14.25" customHeight="1">
      <c r="A988" s="3"/>
      <c r="B988" s="3"/>
      <c r="C988" s="3"/>
      <c r="D988" s="3"/>
      <c r="E988" s="3"/>
      <c r="F988" s="133"/>
      <c r="G988" s="133"/>
      <c r="H988" s="3"/>
      <c r="I988" s="3"/>
      <c r="J988" s="3"/>
      <c r="K988" s="3"/>
      <c r="L988" s="3"/>
      <c r="M988" s="3"/>
      <c r="N988" s="3"/>
      <c r="O988" s="3"/>
      <c r="P988" s="3"/>
      <c r="Q988" s="3"/>
      <c r="R988" s="3"/>
      <c r="S988" s="3"/>
      <c r="T988" s="3"/>
      <c r="U988" s="3"/>
      <c r="V988" s="3"/>
      <c r="W988" s="3"/>
      <c r="X988" s="3"/>
      <c r="Y988" s="3"/>
      <c r="Z988" s="3"/>
    </row>
    <row r="989" ht="14.25" customHeight="1">
      <c r="A989" s="3"/>
      <c r="B989" s="3"/>
      <c r="C989" s="3"/>
      <c r="D989" s="3"/>
      <c r="E989" s="3"/>
      <c r="F989" s="133"/>
      <c r="G989" s="133"/>
      <c r="H989" s="3"/>
      <c r="I989" s="3"/>
      <c r="J989" s="3"/>
      <c r="K989" s="3"/>
      <c r="L989" s="3"/>
      <c r="M989" s="3"/>
      <c r="N989" s="3"/>
      <c r="O989" s="3"/>
      <c r="P989" s="3"/>
      <c r="Q989" s="3"/>
      <c r="R989" s="3"/>
      <c r="S989" s="3"/>
      <c r="T989" s="3"/>
      <c r="U989" s="3"/>
      <c r="V989" s="3"/>
      <c r="W989" s="3"/>
      <c r="X989" s="3"/>
      <c r="Y989" s="3"/>
      <c r="Z989" s="3"/>
    </row>
    <row r="990" ht="14.25" customHeight="1">
      <c r="A990" s="3"/>
      <c r="B990" s="3"/>
      <c r="C990" s="3"/>
      <c r="D990" s="3"/>
      <c r="E990" s="3"/>
      <c r="F990" s="133"/>
      <c r="G990" s="133"/>
      <c r="H990" s="3"/>
      <c r="I990" s="3"/>
      <c r="J990" s="3"/>
      <c r="K990" s="3"/>
      <c r="L990" s="3"/>
      <c r="M990" s="3"/>
      <c r="N990" s="3"/>
      <c r="O990" s="3"/>
      <c r="P990" s="3"/>
      <c r="Q990" s="3"/>
      <c r="R990" s="3"/>
      <c r="S990" s="3"/>
      <c r="T990" s="3"/>
      <c r="U990" s="3"/>
      <c r="V990" s="3"/>
      <c r="W990" s="3"/>
      <c r="X990" s="3"/>
      <c r="Y990" s="3"/>
      <c r="Z990" s="3"/>
    </row>
    <row r="991" ht="14.25" customHeight="1">
      <c r="A991" s="3"/>
      <c r="B991" s="3"/>
      <c r="C991" s="3"/>
      <c r="D991" s="3"/>
      <c r="E991" s="3"/>
      <c r="F991" s="133"/>
      <c r="G991" s="133"/>
      <c r="H991" s="3"/>
      <c r="I991" s="3"/>
      <c r="J991" s="3"/>
      <c r="K991" s="3"/>
      <c r="L991" s="3"/>
      <c r="M991" s="3"/>
      <c r="N991" s="3"/>
      <c r="O991" s="3"/>
      <c r="P991" s="3"/>
      <c r="Q991" s="3"/>
      <c r="R991" s="3"/>
      <c r="S991" s="3"/>
      <c r="T991" s="3"/>
      <c r="U991" s="3"/>
      <c r="V991" s="3"/>
      <c r="W991" s="3"/>
      <c r="X991" s="3"/>
      <c r="Y991" s="3"/>
      <c r="Z991" s="3"/>
    </row>
    <row r="992" ht="14.25" customHeight="1">
      <c r="A992" s="3"/>
      <c r="B992" s="3"/>
      <c r="C992" s="3"/>
      <c r="D992" s="3"/>
      <c r="E992" s="3"/>
      <c r="F992" s="133"/>
      <c r="G992" s="133"/>
      <c r="H992" s="3"/>
      <c r="I992" s="3"/>
      <c r="J992" s="3"/>
      <c r="K992" s="3"/>
      <c r="L992" s="3"/>
      <c r="M992" s="3"/>
      <c r="N992" s="3"/>
      <c r="O992" s="3"/>
      <c r="P992" s="3"/>
      <c r="Q992" s="3"/>
      <c r="R992" s="3"/>
      <c r="S992" s="3"/>
      <c r="T992" s="3"/>
      <c r="U992" s="3"/>
      <c r="V992" s="3"/>
      <c r="W992" s="3"/>
      <c r="X992" s="3"/>
      <c r="Y992" s="3"/>
      <c r="Z992" s="3"/>
    </row>
    <row r="993" ht="14.25" customHeight="1">
      <c r="A993" s="3"/>
      <c r="B993" s="3"/>
      <c r="C993" s="3"/>
      <c r="D993" s="3"/>
      <c r="E993" s="3"/>
      <c r="F993" s="133"/>
      <c r="G993" s="133"/>
      <c r="H993" s="3"/>
      <c r="I993" s="3"/>
      <c r="J993" s="3"/>
      <c r="K993" s="3"/>
      <c r="L993" s="3"/>
      <c r="M993" s="3"/>
      <c r="N993" s="3"/>
      <c r="O993" s="3"/>
      <c r="P993" s="3"/>
      <c r="Q993" s="3"/>
      <c r="R993" s="3"/>
      <c r="S993" s="3"/>
      <c r="T993" s="3"/>
      <c r="U993" s="3"/>
      <c r="V993" s="3"/>
      <c r="W993" s="3"/>
      <c r="X993" s="3"/>
      <c r="Y993" s="3"/>
      <c r="Z993" s="3"/>
    </row>
    <row r="994" ht="14.25" customHeight="1">
      <c r="A994" s="3"/>
      <c r="B994" s="3"/>
      <c r="C994" s="3"/>
      <c r="D994" s="3"/>
      <c r="E994" s="3"/>
      <c r="F994" s="133"/>
      <c r="G994" s="133"/>
      <c r="H994" s="3"/>
      <c r="I994" s="3"/>
      <c r="J994" s="3"/>
      <c r="K994" s="3"/>
      <c r="L994" s="3"/>
      <c r="M994" s="3"/>
      <c r="N994" s="3"/>
      <c r="O994" s="3"/>
      <c r="P994" s="3"/>
      <c r="Q994" s="3"/>
      <c r="R994" s="3"/>
      <c r="S994" s="3"/>
      <c r="T994" s="3"/>
      <c r="U994" s="3"/>
      <c r="V994" s="3"/>
      <c r="W994" s="3"/>
      <c r="X994" s="3"/>
      <c r="Y994" s="3"/>
      <c r="Z994" s="3"/>
    </row>
    <row r="995" ht="14.25" customHeight="1">
      <c r="A995" s="3"/>
      <c r="B995" s="3"/>
      <c r="C995" s="3"/>
      <c r="D995" s="3"/>
      <c r="E995" s="3"/>
      <c r="F995" s="133"/>
      <c r="G995" s="133"/>
      <c r="H995" s="3"/>
      <c r="I995" s="3"/>
      <c r="J995" s="3"/>
      <c r="K995" s="3"/>
      <c r="L995" s="3"/>
      <c r="M995" s="3"/>
      <c r="N995" s="3"/>
      <c r="O995" s="3"/>
      <c r="P995" s="3"/>
      <c r="Q995" s="3"/>
      <c r="R995" s="3"/>
      <c r="S995" s="3"/>
      <c r="T995" s="3"/>
      <c r="U995" s="3"/>
      <c r="V995" s="3"/>
      <c r="W995" s="3"/>
      <c r="X995" s="3"/>
      <c r="Y995" s="3"/>
      <c r="Z995" s="3"/>
    </row>
    <row r="996" ht="14.25" customHeight="1">
      <c r="A996" s="3"/>
      <c r="B996" s="3"/>
      <c r="C996" s="3"/>
      <c r="D996" s="3"/>
      <c r="E996" s="3"/>
      <c r="F996" s="133"/>
      <c r="G996" s="133"/>
      <c r="H996" s="3"/>
      <c r="I996" s="3"/>
      <c r="J996" s="3"/>
      <c r="K996" s="3"/>
      <c r="L996" s="3"/>
      <c r="M996" s="3"/>
      <c r="N996" s="3"/>
      <c r="O996" s="3"/>
      <c r="P996" s="3"/>
      <c r="Q996" s="3"/>
      <c r="R996" s="3"/>
      <c r="S996" s="3"/>
      <c r="T996" s="3"/>
      <c r="U996" s="3"/>
      <c r="V996" s="3"/>
      <c r="W996" s="3"/>
      <c r="X996" s="3"/>
      <c r="Y996" s="3"/>
      <c r="Z996" s="3"/>
    </row>
    <row r="997" ht="14.25" customHeight="1">
      <c r="A997" s="3"/>
      <c r="B997" s="3"/>
      <c r="C997" s="3"/>
      <c r="D997" s="3"/>
      <c r="E997" s="3"/>
      <c r="F997" s="133"/>
      <c r="G997" s="133"/>
      <c r="H997" s="3"/>
      <c r="I997" s="3"/>
      <c r="J997" s="3"/>
      <c r="K997" s="3"/>
      <c r="L997" s="3"/>
      <c r="M997" s="3"/>
      <c r="N997" s="3"/>
      <c r="O997" s="3"/>
      <c r="P997" s="3"/>
      <c r="Q997" s="3"/>
      <c r="R997" s="3"/>
      <c r="S997" s="3"/>
      <c r="T997" s="3"/>
      <c r="U997" s="3"/>
      <c r="V997" s="3"/>
      <c r="W997" s="3"/>
      <c r="X997" s="3"/>
      <c r="Y997" s="3"/>
      <c r="Z997" s="3"/>
    </row>
    <row r="998" ht="14.25" customHeight="1">
      <c r="A998" s="3"/>
      <c r="B998" s="3"/>
      <c r="C998" s="3"/>
      <c r="D998" s="3"/>
      <c r="E998" s="3"/>
      <c r="F998" s="133"/>
      <c r="G998" s="133"/>
      <c r="H998" s="3"/>
      <c r="I998" s="3"/>
      <c r="J998" s="3"/>
      <c r="K998" s="3"/>
      <c r="L998" s="3"/>
      <c r="M998" s="3"/>
      <c r="N998" s="3"/>
      <c r="O998" s="3"/>
      <c r="P998" s="3"/>
      <c r="Q998" s="3"/>
      <c r="R998" s="3"/>
      <c r="S998" s="3"/>
      <c r="T998" s="3"/>
      <c r="U998" s="3"/>
      <c r="V998" s="3"/>
      <c r="W998" s="3"/>
      <c r="X998" s="3"/>
      <c r="Y998" s="3"/>
      <c r="Z998" s="3"/>
    </row>
    <row r="999" ht="14.25" customHeight="1">
      <c r="A999" s="3"/>
      <c r="B999" s="3"/>
      <c r="C999" s="3"/>
      <c r="D999" s="3"/>
      <c r="E999" s="3"/>
      <c r="F999" s="133"/>
      <c r="G999" s="133"/>
      <c r="H999" s="3"/>
      <c r="I999" s="3"/>
      <c r="J999" s="3"/>
      <c r="K999" s="3"/>
      <c r="L999" s="3"/>
      <c r="M999" s="3"/>
      <c r="N999" s="3"/>
      <c r="O999" s="3"/>
      <c r="P999" s="3"/>
      <c r="Q999" s="3"/>
      <c r="R999" s="3"/>
      <c r="S999" s="3"/>
      <c r="T999" s="3"/>
      <c r="U999" s="3"/>
      <c r="V999" s="3"/>
      <c r="W999" s="3"/>
      <c r="X999" s="3"/>
      <c r="Y999" s="3"/>
      <c r="Z999" s="3"/>
    </row>
    <row r="1000" ht="14.25" customHeight="1">
      <c r="A1000" s="3"/>
      <c r="B1000" s="3"/>
      <c r="C1000" s="3"/>
      <c r="D1000" s="3"/>
      <c r="E1000" s="3"/>
      <c r="F1000" s="133"/>
      <c r="G1000" s="133"/>
      <c r="H1000" s="3"/>
      <c r="I1000" s="3"/>
      <c r="J1000" s="3"/>
      <c r="K1000" s="3"/>
      <c r="L1000" s="3"/>
      <c r="M1000" s="3"/>
      <c r="N1000" s="3"/>
      <c r="O1000" s="3"/>
      <c r="P1000" s="3"/>
      <c r="Q1000" s="3"/>
      <c r="R1000" s="3"/>
      <c r="S1000" s="3"/>
      <c r="T1000" s="3"/>
      <c r="U1000" s="3"/>
      <c r="V1000" s="3"/>
      <c r="W1000" s="3"/>
      <c r="X1000" s="3"/>
      <c r="Y1000" s="3"/>
      <c r="Z1000" s="3"/>
    </row>
  </sheetData>
  <mergeCells count="5">
    <mergeCell ref="A2:M2"/>
    <mergeCell ref="A3:M3"/>
    <mergeCell ref="A4:M4"/>
    <mergeCell ref="A5:M5"/>
    <mergeCell ref="A6:M6"/>
  </mergeCells>
  <conditionalFormatting sqref="A10 A17:A51">
    <cfRule type="containsBlanks" dxfId="14" priority="1">
      <formula>LEN(TRIM(A10))=0</formula>
    </cfRule>
  </conditionalFormatting>
  <conditionalFormatting sqref="B10:D51">
    <cfRule type="expression" dxfId="7" priority="2">
      <formula>NOT(ISBLANK($A10))</formula>
    </cfRule>
  </conditionalFormatting>
  <conditionalFormatting sqref="E10:E51">
    <cfRule type="expression" dxfId="7" priority="3">
      <formula>$D10="Other"</formula>
    </cfRule>
  </conditionalFormatting>
  <conditionalFormatting sqref="I10:L51">
    <cfRule type="expression" dxfId="7" priority="4">
      <formula>$H10="Yes"</formula>
    </cfRule>
  </conditionalFormatting>
  <conditionalFormatting sqref="B10:L51">
    <cfRule type="notContainsBlanks" dxfId="15" priority="5">
      <formula>LEN(TRIM(B10))&gt;0</formula>
    </cfRule>
  </conditionalFormatting>
  <conditionalFormatting sqref="F10:H51">
    <cfRule type="expression" dxfId="7" priority="6">
      <formula>NOT(ISBLANK($A10))</formula>
    </cfRule>
  </conditionalFormatting>
  <conditionalFormatting sqref="A11:A16">
    <cfRule type="expression" dxfId="7" priority="7">
      <formula>NOT(ISBLANK($A11))</formula>
    </cfRule>
  </conditionalFormatting>
  <conditionalFormatting sqref="A11:A16">
    <cfRule type="notContainsBlanks" dxfId="15" priority="8">
      <formula>LEN(TRIM(A11))&gt;0</formula>
    </cfRule>
  </conditionalFormatting>
  <conditionalFormatting sqref="C11:D19">
    <cfRule type="expression" dxfId="7" priority="9">
      <formula>$D11="Other"</formula>
    </cfRule>
  </conditionalFormatting>
  <dataValidations>
    <dataValidation type="list" allowBlank="1" showErrorMessage="1" sqref="H10:H51">
      <formula1>"Yes-Draft Report Stage,Yes-Audit Announcement Stage,Yes-Other Stage,No"</formula1>
    </dataValidation>
    <dataValidation type="custom" allowBlank="1" showInputMessage="1" prompt="Date Format - Please enter dates as DD/MM/YYYY_x000a_The date is then automatically converted into the following format: 12-Feb-22" sqref="F10:F51 K10:K51">
      <formula1>AND(ISNUMBER(F8),LEFT(CELL("format",F8),1)="D")</formula1>
    </dataValidation>
    <dataValidation type="list" allowBlank="1" showErrorMessage="1" sqref="C11:C51">
      <formula1>Country_name</formula1>
    </dataValidation>
    <dataValidation type="list" allowBlank="1" showErrorMessage="1" sqref="G10:G51">
      <formula1>"Yes,No"</formula1>
    </dataValidation>
    <dataValidation type="custom" allowBlank="1" showInputMessage="1" prompt="Date Format - Please enter dates as DD/MM/YY or DD-MM-YY_x000a_The date is then automatically converted into the following format: 12-Feb-22" sqref="J10:J51">
      <formula1>AND(ISNUMBER(J8),LEFT(CELL("format",J8),1)="D")</formula1>
    </dataValidation>
    <dataValidation type="list" allowBlank="1" showErrorMessage="1" sqref="D10:D51">
      <formula1>Stakeholder_type</formula1>
    </dataValidation>
    <dataValidation type="list" allowBlank="1" showInputMessage="1" showErrorMessage="1" prompt="Country - Please choose a country from the drop down list" sqref="C10">
      <formula1>Country_name</formula1>
    </dataValidation>
  </dataValidations>
  <printOptions horizontalCentered="1"/>
  <pageMargins bottom="0.7480314960629921" footer="0.0" header="0.0" left="0.7086614173228347" right="0.7086614173228347" top="0.8661417322834646"/>
  <pageSetup fitToHeight="0" paperSize="9" orientation="landscape"/>
  <headerFooter>
    <oddHeader>&amp;C00A8ACASC Feed Audit Report</oddHeader>
    <oddFooter>&amp;LDocument Name: ASC Feed Audit Report Version: 1.0.1 Issue Date: 14 Aug 2023  Effective Date: 14 Oct 2023</oddFooter>
  </headerFooter>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8">
    <tabColor rgb="FF009999"/>
    <pageSetUpPr fitToPage="1"/>
  </sheetPr>
  <sheetViews>
    <sheetView showGridLines="0" workbookViewId="0"/>
  </sheetViews>
  <sheetFormatPr customHeight="1" defaultColWidth="14.43" defaultRowHeight="15.0"/>
  <cols>
    <col customWidth="1" hidden="1" min="1" max="1" width="18.29"/>
    <col customWidth="1" min="2" max="2" width="19.43"/>
    <col customWidth="1" min="3" max="3" width="63.0"/>
    <col customWidth="1" hidden="1" min="4" max="4" width="63.0"/>
    <col customWidth="1" min="5" max="5" width="38.0"/>
    <col customWidth="1" min="6" max="6" width="92.57"/>
    <col customWidth="1" hidden="1" min="7" max="7" width="28.0"/>
    <col customWidth="1" hidden="1" min="8" max="8" width="9.14"/>
    <col customWidth="1" hidden="1" min="9" max="9" width="11.43"/>
    <col customWidth="1" hidden="1" min="10" max="10" width="15.0"/>
    <col customWidth="1" hidden="1" min="11" max="12" width="15.57"/>
    <col customWidth="1" hidden="1" min="13" max="13" width="12.0"/>
    <col customWidth="1" hidden="1" min="14" max="14" width="14.57"/>
    <col customWidth="1" hidden="1" min="15" max="15" width="12.0"/>
    <col customWidth="1" hidden="1" min="16" max="16" width="17.0"/>
    <col customWidth="1" hidden="1" min="17" max="17" width="9.14"/>
    <col customWidth="1" hidden="1" min="18" max="18" width="12.0"/>
    <col customWidth="1" hidden="1" min="19" max="23" width="9.14"/>
    <col customWidth="1" min="24" max="26" width="9.14"/>
  </cols>
  <sheetData>
    <row r="1" ht="19.5" customHeight="1">
      <c r="A1" s="95"/>
      <c r="B1" s="95"/>
      <c r="C1" s="95"/>
      <c r="D1" s="95"/>
      <c r="E1" s="95"/>
      <c r="F1" s="95"/>
      <c r="G1" s="95"/>
      <c r="H1" s="95"/>
      <c r="I1" s="95"/>
      <c r="J1" s="95"/>
      <c r="K1" s="95"/>
      <c r="L1" s="95"/>
      <c r="M1" s="95"/>
      <c r="N1" s="95"/>
      <c r="O1" s="95"/>
      <c r="P1" s="95"/>
      <c r="Q1" s="95"/>
      <c r="R1" s="95"/>
      <c r="S1" s="95"/>
      <c r="T1" s="95"/>
      <c r="U1" s="95"/>
      <c r="V1" s="95"/>
      <c r="W1" s="95"/>
      <c r="X1" s="95"/>
      <c r="Y1" s="95"/>
      <c r="Z1" s="95"/>
    </row>
    <row r="2" ht="14.25" customHeight="1">
      <c r="A2" s="95"/>
      <c r="B2" s="388" t="s">
        <v>3420</v>
      </c>
      <c r="C2" s="21"/>
      <c r="D2" s="21"/>
      <c r="E2" s="21"/>
      <c r="F2" s="22"/>
      <c r="G2" s="389" t="s">
        <v>3421</v>
      </c>
      <c r="H2" s="389" t="s">
        <v>3421</v>
      </c>
      <c r="I2" s="389" t="s">
        <v>3421</v>
      </c>
      <c r="J2" s="389" t="s">
        <v>3421</v>
      </c>
      <c r="K2" s="389" t="s">
        <v>3421</v>
      </c>
      <c r="L2" s="389" t="s">
        <v>3421</v>
      </c>
      <c r="M2" s="389" t="s">
        <v>3421</v>
      </c>
      <c r="N2" s="389" t="s">
        <v>3421</v>
      </c>
      <c r="O2" s="389" t="s">
        <v>3421</v>
      </c>
      <c r="P2" s="389" t="s">
        <v>3421</v>
      </c>
      <c r="Q2" s="389" t="s">
        <v>3421</v>
      </c>
      <c r="R2" s="389" t="s">
        <v>3421</v>
      </c>
      <c r="S2" s="389" t="s">
        <v>3421</v>
      </c>
      <c r="T2" s="389" t="s">
        <v>3421</v>
      </c>
      <c r="U2" s="389" t="s">
        <v>3421</v>
      </c>
      <c r="V2" s="389" t="s">
        <v>3421</v>
      </c>
      <c r="W2" s="389" t="s">
        <v>3421</v>
      </c>
      <c r="X2" s="390"/>
      <c r="Y2" s="390"/>
      <c r="Z2" s="390"/>
    </row>
    <row r="3" ht="27.75" customHeight="1">
      <c r="A3" s="391" t="s">
        <v>3422</v>
      </c>
      <c r="B3" s="392" t="s">
        <v>3423</v>
      </c>
      <c r="C3" s="272"/>
      <c r="D3" s="272"/>
      <c r="E3" s="272"/>
      <c r="F3" s="272"/>
      <c r="G3" s="393"/>
      <c r="H3" s="393"/>
      <c r="I3" s="393"/>
      <c r="J3" s="393"/>
      <c r="K3" s="393"/>
      <c r="L3" s="393"/>
      <c r="M3" s="393"/>
      <c r="N3" s="393"/>
      <c r="O3" s="393"/>
      <c r="P3" s="393"/>
      <c r="Q3" s="393"/>
      <c r="R3" s="393"/>
      <c r="S3" s="393"/>
      <c r="T3" s="393"/>
      <c r="U3" s="393"/>
      <c r="V3" s="393"/>
      <c r="W3" s="393"/>
      <c r="X3" s="95"/>
      <c r="Y3" s="95"/>
      <c r="Z3" s="95"/>
    </row>
    <row r="4" ht="21.75" customHeight="1">
      <c r="A4" s="394" t="s">
        <v>3424</v>
      </c>
      <c r="B4" s="395"/>
      <c r="C4" s="395"/>
      <c r="D4" s="395"/>
      <c r="E4" s="395"/>
      <c r="F4" s="395"/>
      <c r="G4" s="395"/>
      <c r="H4" s="395"/>
      <c r="I4" s="395"/>
      <c r="J4" s="395"/>
      <c r="K4" s="395"/>
      <c r="L4" s="395"/>
      <c r="M4" s="395"/>
      <c r="N4" s="395"/>
      <c r="O4" s="395"/>
      <c r="P4" s="395"/>
      <c r="Q4" s="395"/>
      <c r="R4" s="395"/>
      <c r="S4" s="395"/>
      <c r="T4" s="395"/>
      <c r="U4" s="395"/>
      <c r="V4" s="395"/>
      <c r="W4" s="395"/>
      <c r="X4" s="396"/>
      <c r="Y4" s="396"/>
      <c r="Z4" s="396"/>
    </row>
    <row r="5" ht="14.25" customHeight="1">
      <c r="A5" s="397"/>
      <c r="B5" s="398" t="s">
        <v>3425</v>
      </c>
      <c r="C5" s="399" t="str">
        <f>'1) General Information'!C22</f>
        <v>IRIDA S.A.</v>
      </c>
      <c r="D5" s="399"/>
      <c r="E5" s="400" t="s">
        <v>3110</v>
      </c>
      <c r="F5" s="401" t="str">
        <f>'1) General Information'!C16</f>
        <v>Feed Standard</v>
      </c>
      <c r="G5" s="329"/>
      <c r="H5" s="396"/>
      <c r="I5" s="396"/>
      <c r="J5" s="396"/>
      <c r="K5" s="396"/>
      <c r="L5" s="396"/>
      <c r="M5" s="396"/>
      <c r="N5" s="396"/>
      <c r="O5" s="396"/>
      <c r="P5" s="396"/>
      <c r="Q5" s="396"/>
      <c r="R5" s="396"/>
      <c r="S5" s="396"/>
      <c r="T5" s="396"/>
      <c r="U5" s="396"/>
      <c r="V5" s="396"/>
      <c r="W5" s="396"/>
      <c r="X5" s="396"/>
      <c r="Y5" s="396"/>
      <c r="Z5" s="396"/>
    </row>
    <row r="6" ht="14.25" customHeight="1">
      <c r="A6" s="402"/>
      <c r="B6" s="398" t="s">
        <v>3426</v>
      </c>
      <c r="C6" s="403" t="str">
        <f>'1) General Information'!C23</f>
        <v>IRIDA S.A.</v>
      </c>
      <c r="D6" s="403"/>
      <c r="E6" s="398" t="s">
        <v>3427</v>
      </c>
      <c r="F6" s="404" t="str">
        <f>'1) General Information'!C24</f>
        <v>Greece</v>
      </c>
      <c r="G6" s="95"/>
      <c r="H6" s="95"/>
      <c r="I6" s="95"/>
      <c r="J6" s="95"/>
      <c r="K6" s="95"/>
      <c r="L6" s="95"/>
      <c r="M6" s="95"/>
      <c r="N6" s="95"/>
      <c r="O6" s="95"/>
      <c r="P6" s="95"/>
      <c r="Q6" s="95"/>
      <c r="R6" s="95"/>
      <c r="S6" s="95"/>
      <c r="T6" s="95"/>
      <c r="U6" s="95"/>
      <c r="V6" s="95"/>
      <c r="W6" s="95"/>
      <c r="X6" s="95"/>
      <c r="Y6" s="95"/>
      <c r="Z6" s="95"/>
    </row>
    <row r="7" ht="14.25" customHeight="1">
      <c r="A7" s="405">
        <f>COUNTIF(LS_Indicators_A!B7:B340,'1) General Information'!C7)</f>
        <v>8</v>
      </c>
      <c r="B7" s="398" t="s">
        <v>3428</v>
      </c>
      <c r="C7" s="406" t="str">
        <f>'1) General Information'!C18</f>
        <v>Feed CAR v1.0.1</v>
      </c>
      <c r="D7" s="407"/>
      <c r="E7" s="398" t="s">
        <v>3429</v>
      </c>
      <c r="F7" s="404" t="str">
        <f>'1) General Information'!C13</f>
        <v>DNV</v>
      </c>
      <c r="G7" s="95"/>
      <c r="H7" s="95"/>
      <c r="I7" s="95"/>
      <c r="J7" s="95"/>
      <c r="K7" s="95"/>
      <c r="L7" s="95"/>
      <c r="M7" s="95"/>
      <c r="N7" s="95"/>
      <c r="O7" s="95"/>
      <c r="P7" s="95"/>
      <c r="Q7" s="95"/>
      <c r="R7" s="95"/>
      <c r="S7" s="95"/>
      <c r="T7" s="95"/>
      <c r="U7" s="95"/>
      <c r="V7" s="95"/>
      <c r="W7" s="95"/>
      <c r="X7" s="95"/>
      <c r="Y7" s="95"/>
      <c r="Z7" s="95"/>
    </row>
    <row r="8" ht="14.25" customHeight="1">
      <c r="A8" s="95"/>
      <c r="B8" s="398" t="s">
        <v>2131</v>
      </c>
      <c r="C8" s="401" t="str">
        <f>'1) General Information'!C7</f>
        <v>Multi-site</v>
      </c>
      <c r="D8" s="401"/>
      <c r="E8" s="398" t="s">
        <v>3430</v>
      </c>
      <c r="F8" s="404" t="str">
        <f>'1) General Information'!C9</f>
        <v>Initial Audit</v>
      </c>
      <c r="G8" s="95"/>
      <c r="H8" s="95"/>
      <c r="I8" s="95"/>
      <c r="J8" s="95"/>
      <c r="K8" s="95"/>
      <c r="L8" s="95"/>
      <c r="M8" s="95"/>
      <c r="N8" s="95"/>
      <c r="O8" s="95"/>
      <c r="P8" s="95"/>
      <c r="Q8" s="95"/>
      <c r="R8" s="95"/>
      <c r="S8" s="95"/>
      <c r="T8" s="95"/>
      <c r="U8" s="95"/>
      <c r="V8" s="95"/>
      <c r="W8" s="95"/>
      <c r="X8" s="95"/>
      <c r="Y8" s="95"/>
      <c r="Z8" s="95"/>
    </row>
    <row r="9" ht="14.25" hidden="1" customHeight="1">
      <c r="A9" s="408"/>
      <c r="B9" s="409" t="s">
        <v>3431</v>
      </c>
      <c r="C9" s="279">
        <v>5.2</v>
      </c>
      <c r="D9" s="279">
        <v>5.24</v>
      </c>
      <c r="E9" s="409" t="s">
        <v>3432</v>
      </c>
      <c r="F9" s="279">
        <v>5.4</v>
      </c>
      <c r="G9" s="333">
        <v>5.5</v>
      </c>
      <c r="H9" s="333">
        <v>5.6</v>
      </c>
      <c r="I9" s="333">
        <v>5.7</v>
      </c>
      <c r="J9" s="333">
        <v>5.8</v>
      </c>
      <c r="K9" s="333">
        <v>5.9</v>
      </c>
      <c r="L9" s="333">
        <v>5.11</v>
      </c>
      <c r="M9" s="333">
        <v>5.12</v>
      </c>
      <c r="N9" s="333">
        <v>5.13</v>
      </c>
      <c r="O9" s="333">
        <v>5.14</v>
      </c>
      <c r="P9" s="333">
        <v>5.15</v>
      </c>
      <c r="Q9" s="333">
        <v>5.16</v>
      </c>
      <c r="R9" s="333">
        <v>5.17</v>
      </c>
      <c r="S9" s="333">
        <v>5.18</v>
      </c>
      <c r="T9" s="333">
        <v>5.19</v>
      </c>
      <c r="U9" s="333">
        <v>5.21</v>
      </c>
      <c r="V9" s="333">
        <v>5.22</v>
      </c>
      <c r="W9" s="333">
        <v>5.23</v>
      </c>
      <c r="X9" s="333"/>
      <c r="Y9" s="333"/>
      <c r="Z9" s="333"/>
    </row>
    <row r="10" ht="14.25" customHeight="1">
      <c r="A10" s="410" t="s">
        <v>1531</v>
      </c>
      <c r="B10" s="411" t="s">
        <v>2136</v>
      </c>
      <c r="C10" s="412" t="s">
        <v>2137</v>
      </c>
      <c r="D10" s="412" t="s">
        <v>3433</v>
      </c>
      <c r="E10" s="411" t="s">
        <v>3434</v>
      </c>
      <c r="F10" s="412" t="s">
        <v>3435</v>
      </c>
      <c r="G10" s="411" t="s">
        <v>3436</v>
      </c>
      <c r="H10" s="411" t="s">
        <v>3437</v>
      </c>
      <c r="I10" s="411" t="s">
        <v>3438</v>
      </c>
      <c r="J10" s="413" t="s">
        <v>3439</v>
      </c>
      <c r="K10" s="413" t="s">
        <v>3440</v>
      </c>
      <c r="L10" s="413" t="s">
        <v>3441</v>
      </c>
      <c r="M10" s="413" t="s">
        <v>3442</v>
      </c>
      <c r="N10" s="411" t="s">
        <v>3443</v>
      </c>
      <c r="O10" s="411" t="s">
        <v>3444</v>
      </c>
      <c r="P10" s="411" t="s">
        <v>3445</v>
      </c>
      <c r="Q10" s="411" t="s">
        <v>3446</v>
      </c>
      <c r="R10" s="411" t="s">
        <v>3447</v>
      </c>
      <c r="S10" s="411" t="s">
        <v>3448</v>
      </c>
      <c r="T10" s="411" t="s">
        <v>3449</v>
      </c>
      <c r="U10" s="411" t="s">
        <v>3450</v>
      </c>
      <c r="V10" s="414" t="s">
        <v>3451</v>
      </c>
      <c r="W10" s="411" t="s">
        <v>796</v>
      </c>
      <c r="X10" s="95"/>
      <c r="Y10" s="95"/>
      <c r="Z10" s="95"/>
    </row>
    <row r="11" ht="14.25" customHeight="1">
      <c r="A11" s="415">
        <f>IF(ROWS($A$11:A11)&lt;=$A$7, MATCH('1) General Information'!C$7,OFFSET(LS_Indicators_A!$B$7,A6,0,200),0)+A6,"")</f>
        <v>1</v>
      </c>
      <c r="B11" s="416" t="str">
        <f t="array" ref="B11">IFERROR(INDEX(LS_Indicators_A!D$7:D$215,$A11),"")</f>
        <v>MS B1.1 a) </v>
      </c>
      <c r="C11" s="416" t="str">
        <f t="array" ref="C11">IFERROR(INDEX(LS_Indicators_A!E$7:E$215,$A11),"")</f>
        <v>All sites in the UoC shall maintain a legally binding link (i.e., direct ownership, lease or contract) with the Client.</v>
      </c>
      <c r="D11" s="416" t="str">
        <f t="array" ref="D11">IFERROR(INDEX(LS_Indicators_A!F$7:F$215,$A11),"")</f>
        <v/>
      </c>
      <c r="E11" s="417" t="s">
        <v>2064</v>
      </c>
      <c r="F11" s="418" t="s">
        <v>3452</v>
      </c>
      <c r="G11" s="418"/>
      <c r="H11" s="419"/>
      <c r="I11" s="419"/>
      <c r="J11" s="418"/>
      <c r="K11" s="418"/>
      <c r="L11" s="418"/>
      <c r="M11" s="418"/>
      <c r="N11" s="418"/>
      <c r="O11" s="420"/>
      <c r="P11" s="421"/>
      <c r="Q11" s="421"/>
      <c r="R11" s="422"/>
      <c r="S11" s="423"/>
      <c r="T11" s="423"/>
      <c r="U11" s="423"/>
      <c r="V11" s="424"/>
      <c r="W11" s="424"/>
      <c r="X11" s="95"/>
      <c r="Y11" s="95"/>
      <c r="Z11" s="95"/>
    </row>
    <row r="12" ht="46.5" customHeight="1">
      <c r="A12" s="415">
        <f>IF(ROWS($A$11:A12)&lt;=$A$7, MATCH('1) General Information'!C$7,OFFSET(LS_Indicators_A!$B$7,A11,0,200),0)+A11,"")</f>
        <v>2</v>
      </c>
      <c r="B12" s="416" t="str">
        <f t="array" ref="B12">IFERROR(INDEX(LS_Indicators_A!D$7:D$215,$A12),"")</f>
        <v>MS B1.1 b) </v>
      </c>
      <c r="C12" s="416" t="str">
        <f t="array" ref="C12">IFERROR(INDEX(LS_Indicators_A!E$7:E$215,$A12),"")</f>
        <v>All sites in the UoC shall operate within the same country.</v>
      </c>
      <c r="D12" s="416" t="str">
        <f t="array" ref="D12">IFERROR(INDEX(LS_Indicators_A!F$7:F$215,$A12),"")</f>
        <v/>
      </c>
      <c r="E12" s="417" t="s">
        <v>2064</v>
      </c>
      <c r="F12" s="425" t="s">
        <v>3453</v>
      </c>
      <c r="G12" s="418"/>
      <c r="H12" s="419"/>
      <c r="I12" s="419"/>
      <c r="J12" s="418"/>
      <c r="K12" s="418"/>
      <c r="L12" s="418"/>
      <c r="M12" s="418"/>
      <c r="N12" s="418"/>
      <c r="O12" s="420"/>
      <c r="P12" s="426"/>
      <c r="Q12" s="426"/>
      <c r="R12" s="422"/>
      <c r="S12" s="427"/>
      <c r="T12" s="427"/>
      <c r="U12" s="427"/>
      <c r="V12" s="428"/>
      <c r="W12" s="428"/>
      <c r="X12" s="95"/>
      <c r="Y12" s="95"/>
      <c r="Z12" s="95"/>
    </row>
    <row r="13" ht="14.25" customHeight="1">
      <c r="A13" s="415">
        <f>IF(ROWS($A$11:A13)&lt;=$A$7, MATCH('1) General Information'!C$7,OFFSET(LS_Indicators_A!$B$7,A12,0,200),0)+A12,"")</f>
        <v>3</v>
      </c>
      <c r="B13" s="416" t="str">
        <f t="array" ref="B13">IFERROR(INDEX(LS_Indicators_A!D$7:D$215,$A13),"")</f>
        <v>MS B1.2</v>
      </c>
      <c r="C13" s="416" t="str">
        <f t="array" ref="C13">IFERROR(INDEX(LS_Indicators_A!E$7:E$215,$A13),"")</f>
        <v>The Client shall have a designated central office that has the responsibility and authority to manage the Multi-site UoC´s conformity to the ASC Requirements.</v>
      </c>
      <c r="D13" s="416" t="str">
        <f t="array" ref="D13">IFERROR(INDEX(LS_Indicators_A!F$7:F$215,$A13),"")</f>
        <v/>
      </c>
      <c r="E13" s="417" t="s">
        <v>2064</v>
      </c>
      <c r="F13" s="425" t="s">
        <v>3454</v>
      </c>
      <c r="G13" s="418"/>
      <c r="H13" s="419"/>
      <c r="I13" s="419"/>
      <c r="J13" s="418"/>
      <c r="K13" s="418"/>
      <c r="L13" s="418"/>
      <c r="M13" s="418"/>
      <c r="N13" s="418"/>
      <c r="O13" s="420"/>
      <c r="P13" s="426"/>
      <c r="Q13" s="426"/>
      <c r="R13" s="422"/>
      <c r="S13" s="427"/>
      <c r="T13" s="427"/>
      <c r="U13" s="427"/>
      <c r="V13" s="428"/>
      <c r="W13" s="428"/>
      <c r="X13" s="95"/>
      <c r="Y13" s="95"/>
      <c r="Z13" s="95"/>
    </row>
    <row r="14" ht="14.25" customHeight="1">
      <c r="A14" s="415">
        <f>IF(ROWS($A$11:A14)&lt;=$A$7, MATCH('1) General Information'!C$7,OFFSET(LS_Indicators_A!$B$7,A13,0,200),0)+A13,"")</f>
        <v>4</v>
      </c>
      <c r="B14" s="416" t="str">
        <f t="array" ref="B14">IFERROR(INDEX(LS_Indicators_A!D$7:D$215,$A14),"")</f>
        <v>MS B1.3</v>
      </c>
      <c r="C14" s="416" t="str">
        <f t="array" ref="C14">IFERROR(INDEX(LS_Indicators_A!E$7:E$215,$A14),"")</f>
        <v> The central office is responsible for the oversight and implementation of the complaints procedures for managing complaints submitted by stakeholders and staff members as specified in the ASC Feed standard.</v>
      </c>
      <c r="D14" s="416" t="str">
        <f t="array" ref="D14">IFERROR(INDEX(LS_Indicators_A!F$7:F$215,$A14),"")</f>
        <v/>
      </c>
      <c r="E14" s="417" t="s">
        <v>2064</v>
      </c>
      <c r="F14" s="425" t="s">
        <v>3455</v>
      </c>
      <c r="G14" s="418"/>
      <c r="H14" s="419"/>
      <c r="I14" s="419"/>
      <c r="J14" s="418"/>
      <c r="K14" s="418"/>
      <c r="L14" s="418"/>
      <c r="M14" s="418"/>
      <c r="N14" s="418"/>
      <c r="O14" s="420"/>
      <c r="P14" s="426"/>
      <c r="Q14" s="426"/>
      <c r="R14" s="422"/>
      <c r="S14" s="427"/>
      <c r="T14" s="427"/>
      <c r="U14" s="427"/>
      <c r="V14" s="428"/>
      <c r="W14" s="428"/>
      <c r="X14" s="95"/>
      <c r="Y14" s="95"/>
      <c r="Z14" s="95"/>
    </row>
    <row r="15" ht="35.25" customHeight="1">
      <c r="A15" s="415">
        <f>IF(ROWS($A$11:A15)&lt;=$A$7, MATCH('1) General Information'!C$7,OFFSET(LS_Indicators_A!$B$7,A14,0,200),0)+A14,"")</f>
        <v>5</v>
      </c>
      <c r="B15" s="416" t="str">
        <f t="array" ref="B15">IFERROR(INDEX(LS_Indicators_A!D$7:D$215,$A15),"")</f>
        <v>MS B1.4</v>
      </c>
      <c r="C15" s="416" t="str">
        <f t="array" ref="C15">IFERROR(INDEX(LS_Indicators_A!E$7:E$215,$A15),"")</f>
        <v>The central office shall notify the CAB if they wish to add a new site to the Multi-site. In this case the new site shall:</v>
      </c>
      <c r="D15" s="416" t="str">
        <f t="array" ref="D15">IFERROR(INDEX(LS_Indicators_A!F$7:F$215,$A15),"")</f>
        <v/>
      </c>
      <c r="E15" s="417" t="s">
        <v>1913</v>
      </c>
      <c r="F15" s="425" t="s">
        <v>3456</v>
      </c>
      <c r="G15" s="418"/>
      <c r="H15" s="419"/>
      <c r="I15" s="419"/>
      <c r="J15" s="418"/>
      <c r="K15" s="418"/>
      <c r="L15" s="418"/>
      <c r="M15" s="418"/>
      <c r="N15" s="418"/>
      <c r="O15" s="420"/>
      <c r="P15" s="426"/>
      <c r="Q15" s="426"/>
      <c r="R15" s="422"/>
      <c r="S15" s="427"/>
      <c r="T15" s="427"/>
      <c r="U15" s="427"/>
      <c r="V15" s="428"/>
      <c r="W15" s="428"/>
      <c r="X15" s="95"/>
      <c r="Y15" s="95"/>
      <c r="Z15" s="95"/>
    </row>
    <row r="16" ht="39.0" customHeight="1">
      <c r="A16" s="415">
        <f>IF(ROWS($A$11:A16)&lt;=$A$7, MATCH('1) General Information'!C$7,OFFSET(LS_Indicators_A!$B$7,A15,0,200),0)+A15,"")</f>
        <v>6</v>
      </c>
      <c r="B16" s="416" t="str">
        <f t="array" ref="B16">IFERROR(INDEX(LS_Indicators_A!D$7:D$215,$A16),"")</f>
        <v>MS B1.4.1</v>
      </c>
      <c r="C16" s="416" t="str">
        <f t="array" ref="C16">IFERROR(INDEX(LS_Indicators_A!E$7:E$215,$A16),"")</f>
        <v>Receive an Initial audit by the CAB.</v>
      </c>
      <c r="D16" s="416" t="str">
        <f t="array" ref="D16">IFERROR(INDEX(LS_Indicators_A!F$7:F$215,$A16),"")</f>
        <v/>
      </c>
      <c r="E16" s="417" t="s">
        <v>1913</v>
      </c>
      <c r="F16" s="425" t="s">
        <v>3456</v>
      </c>
      <c r="G16" s="418"/>
      <c r="H16" s="419"/>
      <c r="I16" s="419"/>
      <c r="J16" s="418"/>
      <c r="K16" s="418"/>
      <c r="L16" s="418"/>
      <c r="M16" s="418"/>
      <c r="N16" s="418"/>
      <c r="O16" s="420"/>
      <c r="P16" s="426"/>
      <c r="Q16" s="426"/>
      <c r="R16" s="422"/>
      <c r="S16" s="427"/>
      <c r="T16" s="427"/>
      <c r="U16" s="427"/>
      <c r="V16" s="428"/>
      <c r="W16" s="428"/>
      <c r="X16" s="95"/>
      <c r="Y16" s="95"/>
      <c r="Z16" s="95"/>
    </row>
    <row r="17" ht="36.0" customHeight="1">
      <c r="A17" s="415">
        <f>IF(ROWS($A$11:A17)&lt;=$A$7, MATCH('1) General Information'!C$7,OFFSET(LS_Indicators_A!$B$7,A16,0,200),0)+A16,"")</f>
        <v>7</v>
      </c>
      <c r="B17" s="416" t="str">
        <f t="array" ref="B17">IFERROR(INDEX(LS_Indicators_A!D$7:D$215,$A17),"")</f>
        <v>MS B1.4.2</v>
      </c>
      <c r="C17" s="416" t="str">
        <f t="array" ref="C17">IFERROR(INDEX(LS_Indicators_A!E$7:E$215,$A17),"")</f>
        <v>Show compliance to all ASC Requirements before being included in the scope of the certificate.</v>
      </c>
      <c r="D17" s="416" t="str">
        <f t="array" ref="D17">IFERROR(INDEX(LS_Indicators_A!F$7:F$215,$A17),"")</f>
        <v/>
      </c>
      <c r="E17" s="417" t="s">
        <v>1913</v>
      </c>
      <c r="F17" s="425" t="s">
        <v>3456</v>
      </c>
      <c r="G17" s="418"/>
      <c r="H17" s="419"/>
      <c r="I17" s="419"/>
      <c r="J17" s="418"/>
      <c r="K17" s="418"/>
      <c r="L17" s="418"/>
      <c r="M17" s="418"/>
      <c r="N17" s="418"/>
      <c r="O17" s="420"/>
      <c r="P17" s="426"/>
      <c r="Q17" s="426"/>
      <c r="R17" s="422"/>
      <c r="S17" s="427"/>
      <c r="T17" s="427"/>
      <c r="U17" s="427"/>
      <c r="V17" s="428"/>
      <c r="W17" s="428"/>
      <c r="X17" s="95"/>
      <c r="Y17" s="95"/>
      <c r="Z17" s="95"/>
    </row>
    <row r="18" ht="14.25" customHeight="1">
      <c r="A18" s="415">
        <f>IF(ROWS($A$11:A18)&lt;=$A$7, MATCH('1) General Information'!C$7,OFFSET(LS_Indicators_A!$B$7,A17,0,200),0)+A17,"")</f>
        <v>8</v>
      </c>
      <c r="B18" s="416" t="str">
        <f t="array" ref="B18">IFERROR(INDEX(LS_Indicators_A!D$7:D$215,$A18),"")</f>
        <v>MS B1.4.3</v>
      </c>
      <c r="C18" s="416" t="str">
        <f t="array" ref="C18">IFERROR(INDEX(LS_Indicators_A!E$7:E$215,$A18),"")</f>
        <v>The new site may be included in the scope of the Multi-site certificate without an audit if it has a valid ASC single site or Multi-site certificate, received a CAB audit in the last 12 months and there are no open major or critical non-conformities.
In this case the Multi-site Certificate Holder shall:
a)	Inform the CAB about the proposed certified site addition
b)	If the site is certified with a different CAB, the client shall start a certificate transfer process to the CAB maintaining the Multi-site certificate.
c)	The CAB may decide to conduct an onsite audit based on the review of the latest audit reports and other information. </v>
      </c>
      <c r="D18" s="416"/>
      <c r="E18" s="417" t="s">
        <v>1913</v>
      </c>
      <c r="F18" s="425" t="s">
        <v>3456</v>
      </c>
      <c r="G18" s="418"/>
      <c r="H18" s="419"/>
      <c r="I18" s="419"/>
      <c r="J18" s="418"/>
      <c r="K18" s="418"/>
      <c r="L18" s="418"/>
      <c r="M18" s="418"/>
      <c r="N18" s="418"/>
      <c r="O18" s="420"/>
      <c r="P18" s="426"/>
      <c r="Q18" s="426"/>
      <c r="R18" s="422"/>
      <c r="S18" s="427"/>
      <c r="T18" s="427"/>
      <c r="U18" s="427"/>
      <c r="V18" s="428"/>
      <c r="W18" s="428"/>
      <c r="X18" s="95"/>
      <c r="Y18" s="95"/>
      <c r="Z18" s="95"/>
    </row>
    <row r="19" ht="14.25" customHeight="1">
      <c r="A19" s="415" t="str">
        <f>IF(ROWS($A$11:A19)&lt;=$A$7, MATCH('[14]1) General Information'!C$7,OFFSET([14]LS_Indicators_A!$B$7,A14,0,200),0)+A14,"")</f>
        <v>#ERROR!</v>
      </c>
      <c r="B19" s="416" t="str">
        <f t="array" ref="B19">IFERROR(INDEX(LS_Indicators_A!D$7:D$215,$A19),"")</f>
        <v/>
      </c>
      <c r="C19" s="416" t="str">
        <f t="array" ref="C19">IFERROR(INDEX(LS_Indicators_A!E$7:E$215,$A19),"")</f>
        <v/>
      </c>
      <c r="D19" s="416" t="str">
        <f t="array" ref="D19">IFERROR(INDEX(LS_Indicators_A!F$7:F$215,$A19),"")</f>
        <v/>
      </c>
      <c r="E19" s="417"/>
      <c r="F19" s="425"/>
      <c r="G19" s="418"/>
      <c r="H19" s="419"/>
      <c r="I19" s="419"/>
      <c r="J19" s="418"/>
      <c r="K19" s="418"/>
      <c r="L19" s="418"/>
      <c r="M19" s="418"/>
      <c r="N19" s="418"/>
      <c r="O19" s="420"/>
      <c r="P19" s="426"/>
      <c r="Q19" s="426"/>
      <c r="R19" s="422"/>
      <c r="S19" s="427"/>
      <c r="T19" s="427"/>
      <c r="U19" s="427"/>
      <c r="V19" s="428"/>
      <c r="W19" s="428"/>
      <c r="X19" s="95"/>
      <c r="Y19" s="95"/>
      <c r="Z19" s="95"/>
    </row>
    <row r="20" ht="14.25" customHeight="1">
      <c r="A20" s="415" t="str">
        <f>IF(ROWS($A$11:A20)&lt;=$A$7, MATCH('1) General Information'!C$7,OFFSET(Table66 #REF!,A15,0,200),0)+A15,"")</f>
        <v>#ERROR!</v>
      </c>
      <c r="B20" s="416" t="str">
        <f t="array" ref="B20">IFERROR(INDEX(LS_Indicators_A!D$7:D$215,$A20),"")</f>
        <v/>
      </c>
      <c r="C20" s="416" t="str">
        <f t="array" ref="C20">IFERROR(INDEX(LS_Indicators_A!E$7:E$215,$A20),"")</f>
        <v/>
      </c>
      <c r="D20" s="416" t="str">
        <f t="array" ref="D20">IFERROR(INDEX(LS_Indicators_A!F$7:F$215,$A20),"")</f>
        <v/>
      </c>
      <c r="E20" s="417"/>
      <c r="F20" s="425"/>
      <c r="G20" s="418"/>
      <c r="H20" s="419"/>
      <c r="I20" s="419"/>
      <c r="J20" s="418"/>
      <c r="K20" s="418"/>
      <c r="L20" s="418"/>
      <c r="M20" s="418"/>
      <c r="N20" s="418"/>
      <c r="O20" s="420"/>
      <c r="P20" s="426"/>
      <c r="Q20" s="426"/>
      <c r="R20" s="422"/>
      <c r="S20" s="427"/>
      <c r="T20" s="427"/>
      <c r="U20" s="427"/>
      <c r="V20" s="428"/>
      <c r="W20" s="428"/>
      <c r="X20" s="95"/>
      <c r="Y20" s="95"/>
      <c r="Z20" s="95"/>
    </row>
    <row r="21" ht="14.25" customHeight="1">
      <c r="A21" s="95"/>
      <c r="B21" s="95"/>
      <c r="C21" s="95"/>
      <c r="D21" s="95"/>
      <c r="E21" s="95"/>
      <c r="F21" s="95"/>
      <c r="G21" s="95"/>
      <c r="H21" s="95"/>
      <c r="I21" s="95"/>
      <c r="J21" s="95"/>
      <c r="K21" s="95"/>
      <c r="L21" s="95"/>
      <c r="M21" s="95"/>
      <c r="N21" s="95"/>
      <c r="O21" s="95"/>
      <c r="P21" s="95"/>
      <c r="Q21" s="95"/>
      <c r="R21" s="95"/>
      <c r="S21" s="95"/>
      <c r="T21" s="95"/>
      <c r="U21" s="95"/>
      <c r="V21" s="95"/>
      <c r="W21" s="95"/>
      <c r="X21" s="95"/>
      <c r="Y21" s="95"/>
      <c r="Z21" s="95"/>
    </row>
    <row r="22" ht="14.25" customHeight="1">
      <c r="A22" s="95"/>
      <c r="B22" s="95"/>
      <c r="C22" s="95"/>
      <c r="D22" s="95"/>
      <c r="E22" s="95"/>
      <c r="F22" s="95"/>
      <c r="G22" s="95"/>
      <c r="H22" s="95"/>
      <c r="I22" s="95"/>
      <c r="J22" s="95"/>
      <c r="K22" s="95"/>
      <c r="L22" s="95"/>
      <c r="M22" s="95"/>
      <c r="N22" s="95"/>
      <c r="O22" s="95"/>
      <c r="P22" s="95"/>
      <c r="Q22" s="95"/>
      <c r="R22" s="95"/>
      <c r="S22" s="95"/>
      <c r="T22" s="95"/>
      <c r="U22" s="95"/>
      <c r="V22" s="95"/>
      <c r="W22" s="95"/>
      <c r="X22" s="95"/>
      <c r="Y22" s="95"/>
      <c r="Z22" s="95"/>
    </row>
    <row r="23" ht="14.25" customHeight="1">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95"/>
    </row>
    <row r="24" ht="14.25" customHeight="1">
      <c r="A24" s="95"/>
      <c r="B24" s="95"/>
      <c r="C24" s="95"/>
      <c r="D24" s="95"/>
      <c r="E24" s="95"/>
      <c r="F24" s="95"/>
      <c r="G24" s="95"/>
      <c r="H24" s="95"/>
      <c r="I24" s="95"/>
      <c r="J24" s="95"/>
      <c r="K24" s="95"/>
      <c r="L24" s="95"/>
      <c r="M24" s="95"/>
      <c r="N24" s="95"/>
      <c r="O24" s="95"/>
      <c r="P24" s="95"/>
      <c r="Q24" s="95"/>
      <c r="R24" s="95"/>
      <c r="S24" s="95"/>
      <c r="T24" s="95"/>
      <c r="U24" s="95"/>
      <c r="V24" s="95"/>
      <c r="W24" s="95"/>
      <c r="X24" s="95"/>
      <c r="Y24" s="95"/>
      <c r="Z24" s="95"/>
    </row>
    <row r="25" ht="14.25" customHeight="1">
      <c r="A25" s="95"/>
      <c r="B25" s="95"/>
      <c r="C25" s="95"/>
      <c r="D25" s="95"/>
      <c r="E25" s="95"/>
      <c r="F25" s="95"/>
      <c r="G25" s="95"/>
      <c r="H25" s="95"/>
      <c r="I25" s="95"/>
      <c r="J25" s="95"/>
      <c r="K25" s="95"/>
      <c r="L25" s="95"/>
      <c r="M25" s="95"/>
      <c r="N25" s="95"/>
      <c r="O25" s="95"/>
      <c r="P25" s="95"/>
      <c r="Q25" s="95"/>
      <c r="R25" s="95"/>
      <c r="S25" s="95"/>
      <c r="T25" s="95"/>
      <c r="U25" s="95"/>
      <c r="V25" s="95"/>
      <c r="W25" s="95"/>
      <c r="X25" s="95"/>
      <c r="Y25" s="95"/>
      <c r="Z25" s="95"/>
    </row>
    <row r="26" ht="14.25" customHeight="1">
      <c r="A26" s="95"/>
      <c r="B26" s="95"/>
      <c r="C26" s="95"/>
      <c r="D26" s="95"/>
      <c r="E26" s="95"/>
      <c r="F26" s="95"/>
      <c r="G26" s="95"/>
      <c r="H26" s="95"/>
      <c r="I26" s="95"/>
      <c r="J26" s="95"/>
      <c r="K26" s="95"/>
      <c r="L26" s="95"/>
      <c r="M26" s="95"/>
      <c r="N26" s="95"/>
      <c r="O26" s="95"/>
      <c r="P26" s="95"/>
      <c r="Q26" s="95"/>
      <c r="R26" s="95"/>
      <c r="S26" s="95"/>
      <c r="T26" s="95"/>
      <c r="U26" s="95"/>
      <c r="V26" s="95"/>
      <c r="W26" s="95"/>
      <c r="X26" s="95"/>
      <c r="Y26" s="95"/>
      <c r="Z26" s="95"/>
    </row>
    <row r="27" ht="14.25" customHeight="1">
      <c r="A27" s="95"/>
      <c r="B27" s="95"/>
      <c r="C27" s="95"/>
      <c r="D27" s="95"/>
      <c r="E27" s="95"/>
      <c r="F27" s="95"/>
      <c r="G27" s="95"/>
      <c r="H27" s="95"/>
      <c r="I27" s="95"/>
      <c r="J27" s="95"/>
      <c r="K27" s="95"/>
      <c r="L27" s="95"/>
      <c r="M27" s="95"/>
      <c r="N27" s="95"/>
      <c r="O27" s="95"/>
      <c r="P27" s="95"/>
      <c r="Q27" s="95"/>
      <c r="R27" s="95"/>
      <c r="S27" s="95"/>
      <c r="T27" s="95"/>
      <c r="U27" s="95"/>
      <c r="V27" s="95"/>
      <c r="W27" s="95"/>
      <c r="X27" s="95"/>
      <c r="Y27" s="95"/>
      <c r="Z27" s="95"/>
    </row>
    <row r="28" ht="14.25" customHeight="1">
      <c r="A28" s="95"/>
      <c r="B28" s="95"/>
      <c r="C28" s="95"/>
      <c r="D28" s="95"/>
      <c r="E28" s="95"/>
      <c r="F28" s="95"/>
      <c r="G28" s="95"/>
      <c r="H28" s="95"/>
      <c r="I28" s="95"/>
      <c r="J28" s="95"/>
      <c r="K28" s="95"/>
      <c r="L28" s="95"/>
      <c r="M28" s="95"/>
      <c r="N28" s="95"/>
      <c r="O28" s="95"/>
      <c r="P28" s="95"/>
      <c r="Q28" s="95"/>
      <c r="R28" s="95"/>
      <c r="S28" s="95"/>
      <c r="T28" s="95"/>
      <c r="U28" s="95"/>
      <c r="V28" s="95"/>
      <c r="W28" s="95"/>
      <c r="X28" s="95"/>
      <c r="Y28" s="95"/>
      <c r="Z28" s="95"/>
    </row>
    <row r="29" ht="14.25" customHeight="1">
      <c r="A29" s="95"/>
      <c r="B29" s="95"/>
      <c r="C29" s="95"/>
      <c r="D29" s="95"/>
      <c r="E29" s="95"/>
      <c r="F29" s="95"/>
      <c r="G29" s="95"/>
      <c r="H29" s="95"/>
      <c r="I29" s="95"/>
      <c r="J29" s="95"/>
      <c r="K29" s="95"/>
      <c r="L29" s="95"/>
      <c r="M29" s="95"/>
      <c r="N29" s="95"/>
      <c r="O29" s="95"/>
      <c r="P29" s="95"/>
      <c r="Q29" s="95"/>
      <c r="R29" s="95"/>
      <c r="S29" s="95"/>
      <c r="T29" s="95"/>
      <c r="U29" s="95"/>
      <c r="V29" s="95"/>
      <c r="W29" s="95"/>
      <c r="X29" s="95"/>
      <c r="Y29" s="95"/>
      <c r="Z29" s="95"/>
    </row>
    <row r="30" ht="14.25" customHeight="1">
      <c r="A30" s="95"/>
      <c r="B30" s="95"/>
      <c r="C30" s="95"/>
      <c r="D30" s="95"/>
      <c r="E30" s="95"/>
      <c r="F30" s="95"/>
      <c r="G30" s="95"/>
      <c r="H30" s="95"/>
      <c r="I30" s="95"/>
      <c r="J30" s="95"/>
      <c r="K30" s="95"/>
      <c r="L30" s="95"/>
      <c r="M30" s="95"/>
      <c r="N30" s="95"/>
      <c r="O30" s="95"/>
      <c r="P30" s="95"/>
      <c r="Q30" s="95"/>
      <c r="R30" s="95"/>
      <c r="S30" s="95"/>
      <c r="T30" s="95"/>
      <c r="U30" s="95"/>
      <c r="V30" s="95"/>
      <c r="W30" s="95"/>
      <c r="X30" s="95"/>
      <c r="Y30" s="95"/>
      <c r="Z30" s="95"/>
    </row>
    <row r="31" ht="14.25" customHeight="1">
      <c r="A31" s="95"/>
      <c r="B31" s="95"/>
      <c r="C31" s="95"/>
      <c r="D31" s="95"/>
      <c r="E31" s="95"/>
      <c r="F31" s="95"/>
      <c r="G31" s="95"/>
      <c r="H31" s="95"/>
      <c r="I31" s="95"/>
      <c r="J31" s="95"/>
      <c r="K31" s="95"/>
      <c r="L31" s="95"/>
      <c r="M31" s="95"/>
      <c r="N31" s="95"/>
      <c r="O31" s="95"/>
      <c r="P31" s="95"/>
      <c r="Q31" s="95"/>
      <c r="R31" s="95"/>
      <c r="S31" s="95"/>
      <c r="T31" s="95"/>
      <c r="U31" s="95"/>
      <c r="V31" s="95"/>
      <c r="W31" s="95"/>
      <c r="X31" s="95"/>
      <c r="Y31" s="95"/>
      <c r="Z31" s="95"/>
    </row>
    <row r="32" ht="14.25" customHeight="1">
      <c r="A32" s="95"/>
      <c r="B32" s="95"/>
      <c r="C32" s="95"/>
      <c r="D32" s="95"/>
      <c r="E32" s="95"/>
      <c r="F32" s="95"/>
      <c r="G32" s="95"/>
      <c r="H32" s="95"/>
      <c r="I32" s="95"/>
      <c r="J32" s="95"/>
      <c r="K32" s="95"/>
      <c r="L32" s="95"/>
      <c r="M32" s="95"/>
      <c r="N32" s="95"/>
      <c r="O32" s="95"/>
      <c r="P32" s="95"/>
      <c r="Q32" s="95"/>
      <c r="R32" s="95"/>
      <c r="S32" s="95"/>
      <c r="T32" s="95"/>
      <c r="U32" s="95"/>
      <c r="V32" s="95"/>
      <c r="W32" s="95"/>
      <c r="X32" s="95"/>
      <c r="Y32" s="95"/>
      <c r="Z32" s="95"/>
    </row>
    <row r="33" ht="14.25" customHeight="1">
      <c r="A33" s="95"/>
      <c r="B33" s="95"/>
      <c r="C33" s="95"/>
      <c r="D33" s="95"/>
      <c r="E33" s="95"/>
      <c r="F33" s="95"/>
      <c r="G33" s="95"/>
      <c r="H33" s="95"/>
      <c r="I33" s="95"/>
      <c r="J33" s="95"/>
      <c r="K33" s="95"/>
      <c r="L33" s="95"/>
      <c r="M33" s="95"/>
      <c r="N33" s="95"/>
      <c r="O33" s="95"/>
      <c r="P33" s="95"/>
      <c r="Q33" s="95"/>
      <c r="R33" s="95"/>
      <c r="S33" s="95"/>
      <c r="T33" s="95"/>
      <c r="U33" s="95"/>
      <c r="V33" s="95"/>
      <c r="W33" s="95"/>
      <c r="X33" s="95"/>
      <c r="Y33" s="95"/>
      <c r="Z33" s="95"/>
    </row>
    <row r="34" ht="14.25" customHeight="1">
      <c r="A34" s="95"/>
      <c r="B34" s="95"/>
      <c r="C34" s="95"/>
      <c r="D34" s="95"/>
      <c r="E34" s="95"/>
      <c r="F34" s="95"/>
      <c r="G34" s="95"/>
      <c r="H34" s="95"/>
      <c r="I34" s="95"/>
      <c r="J34" s="95"/>
      <c r="K34" s="95"/>
      <c r="L34" s="95"/>
      <c r="M34" s="95"/>
      <c r="N34" s="95"/>
      <c r="O34" s="95"/>
      <c r="P34" s="95"/>
      <c r="Q34" s="95"/>
      <c r="R34" s="95"/>
      <c r="S34" s="95"/>
      <c r="T34" s="95"/>
      <c r="U34" s="95"/>
      <c r="V34" s="95"/>
      <c r="W34" s="95"/>
      <c r="X34" s="95"/>
      <c r="Y34" s="95"/>
      <c r="Z34" s="95"/>
    </row>
    <row r="35" ht="14.25" customHeight="1">
      <c r="A35" s="95"/>
      <c r="B35" s="95"/>
      <c r="C35" s="95"/>
      <c r="D35" s="95"/>
      <c r="E35" s="95"/>
      <c r="F35" s="95"/>
      <c r="G35" s="95"/>
      <c r="H35" s="95"/>
      <c r="I35" s="95"/>
      <c r="J35" s="95"/>
      <c r="K35" s="95"/>
      <c r="L35" s="95"/>
      <c r="M35" s="95"/>
      <c r="N35" s="95"/>
      <c r="O35" s="95"/>
      <c r="P35" s="95"/>
      <c r="Q35" s="95"/>
      <c r="R35" s="95"/>
      <c r="S35" s="95"/>
      <c r="T35" s="95"/>
      <c r="U35" s="95"/>
      <c r="V35" s="95"/>
      <c r="W35" s="95"/>
      <c r="X35" s="95"/>
      <c r="Y35" s="95"/>
      <c r="Z35" s="95"/>
    </row>
    <row r="36" ht="14.25" customHeight="1">
      <c r="A36" s="95"/>
      <c r="B36" s="95"/>
      <c r="C36" s="95"/>
      <c r="D36" s="95"/>
      <c r="E36" s="95"/>
      <c r="F36" s="95"/>
      <c r="G36" s="95"/>
      <c r="H36" s="95"/>
      <c r="I36" s="95"/>
      <c r="J36" s="95"/>
      <c r="K36" s="95"/>
      <c r="L36" s="95"/>
      <c r="M36" s="95"/>
      <c r="N36" s="95"/>
      <c r="O36" s="95"/>
      <c r="P36" s="95"/>
      <c r="Q36" s="95"/>
      <c r="R36" s="95"/>
      <c r="S36" s="95"/>
      <c r="T36" s="95"/>
      <c r="U36" s="95"/>
      <c r="V36" s="95"/>
      <c r="W36" s="95"/>
      <c r="X36" s="95"/>
      <c r="Y36" s="95"/>
      <c r="Z36" s="95"/>
    </row>
    <row r="37" ht="14.25" customHeight="1">
      <c r="A37" s="95"/>
      <c r="B37" s="95"/>
      <c r="C37" s="95"/>
      <c r="D37" s="95"/>
      <c r="E37" s="95"/>
      <c r="F37" s="95"/>
      <c r="G37" s="95"/>
      <c r="H37" s="95"/>
      <c r="I37" s="95"/>
      <c r="J37" s="95"/>
      <c r="K37" s="95"/>
      <c r="L37" s="95"/>
      <c r="M37" s="95"/>
      <c r="N37" s="95"/>
      <c r="O37" s="95"/>
      <c r="P37" s="95"/>
      <c r="Q37" s="95"/>
      <c r="R37" s="95"/>
      <c r="S37" s="95"/>
      <c r="T37" s="95"/>
      <c r="U37" s="95"/>
      <c r="V37" s="95"/>
      <c r="W37" s="95"/>
      <c r="X37" s="95"/>
      <c r="Y37" s="95"/>
      <c r="Z37" s="95"/>
    </row>
    <row r="38" ht="14.25" customHeight="1">
      <c r="A38" s="95"/>
      <c r="B38" s="95"/>
      <c r="C38" s="95"/>
      <c r="D38" s="95"/>
      <c r="E38" s="95"/>
      <c r="F38" s="95"/>
      <c r="G38" s="95"/>
      <c r="H38" s="95"/>
      <c r="I38" s="95"/>
      <c r="J38" s="95"/>
      <c r="K38" s="95"/>
      <c r="L38" s="95"/>
      <c r="M38" s="95"/>
      <c r="N38" s="95"/>
      <c r="O38" s="95"/>
      <c r="P38" s="95"/>
      <c r="Q38" s="95"/>
      <c r="R38" s="95"/>
      <c r="S38" s="95"/>
      <c r="T38" s="95"/>
      <c r="U38" s="95"/>
      <c r="V38" s="95"/>
      <c r="W38" s="95"/>
      <c r="X38" s="95"/>
      <c r="Y38" s="95"/>
      <c r="Z38" s="95"/>
    </row>
    <row r="39" ht="14.25" customHeight="1">
      <c r="A39" s="95"/>
      <c r="B39" s="95"/>
      <c r="C39" s="95"/>
      <c r="D39" s="95"/>
      <c r="E39" s="95"/>
      <c r="F39" s="95"/>
      <c r="G39" s="95"/>
      <c r="H39" s="95"/>
      <c r="I39" s="95"/>
      <c r="J39" s="95"/>
      <c r="K39" s="95"/>
      <c r="L39" s="95"/>
      <c r="M39" s="95"/>
      <c r="N39" s="95"/>
      <c r="O39" s="95"/>
      <c r="P39" s="95"/>
      <c r="Q39" s="95"/>
      <c r="R39" s="95"/>
      <c r="S39" s="95"/>
      <c r="T39" s="95"/>
      <c r="U39" s="95"/>
      <c r="V39" s="95"/>
      <c r="W39" s="95"/>
      <c r="X39" s="95"/>
      <c r="Y39" s="95"/>
      <c r="Z39" s="95"/>
    </row>
    <row r="40" ht="14.25" customHeight="1">
      <c r="A40" s="95"/>
      <c r="B40" s="95"/>
      <c r="C40" s="95"/>
      <c r="D40" s="95"/>
      <c r="E40" s="95"/>
      <c r="F40" s="95"/>
      <c r="G40" s="95"/>
      <c r="H40" s="95"/>
      <c r="I40" s="95"/>
      <c r="J40" s="95"/>
      <c r="K40" s="95"/>
      <c r="L40" s="95"/>
      <c r="M40" s="95"/>
      <c r="N40" s="95"/>
      <c r="O40" s="95"/>
      <c r="P40" s="95"/>
      <c r="Q40" s="95"/>
      <c r="R40" s="95"/>
      <c r="S40" s="95"/>
      <c r="T40" s="95"/>
      <c r="U40" s="95"/>
      <c r="V40" s="95"/>
      <c r="W40" s="95"/>
      <c r="X40" s="95"/>
      <c r="Y40" s="95"/>
      <c r="Z40" s="95"/>
    </row>
    <row r="41" ht="14.25" customHeight="1">
      <c r="A41" s="95"/>
      <c r="B41" s="95"/>
      <c r="C41" s="95"/>
      <c r="D41" s="95"/>
      <c r="E41" s="95"/>
      <c r="F41" s="95"/>
      <c r="G41" s="95"/>
      <c r="H41" s="95"/>
      <c r="I41" s="95"/>
      <c r="J41" s="95"/>
      <c r="K41" s="95"/>
      <c r="L41" s="95"/>
      <c r="M41" s="95"/>
      <c r="N41" s="95"/>
      <c r="O41" s="95"/>
      <c r="P41" s="95"/>
      <c r="Q41" s="95"/>
      <c r="R41" s="95"/>
      <c r="S41" s="95"/>
      <c r="T41" s="95"/>
      <c r="U41" s="95"/>
      <c r="V41" s="95"/>
      <c r="W41" s="95"/>
      <c r="X41" s="95"/>
      <c r="Y41" s="95"/>
      <c r="Z41" s="95"/>
    </row>
    <row r="42" ht="14.25" customHeight="1">
      <c r="A42" s="95"/>
      <c r="B42" s="95"/>
      <c r="C42" s="95"/>
      <c r="D42" s="95"/>
      <c r="E42" s="95"/>
      <c r="F42" s="95"/>
      <c r="G42" s="95"/>
      <c r="H42" s="95"/>
      <c r="I42" s="95"/>
      <c r="J42" s="95"/>
      <c r="K42" s="95"/>
      <c r="L42" s="95"/>
      <c r="M42" s="95"/>
      <c r="N42" s="95"/>
      <c r="O42" s="95"/>
      <c r="P42" s="95"/>
      <c r="Q42" s="95"/>
      <c r="R42" s="95"/>
      <c r="S42" s="95"/>
      <c r="T42" s="95"/>
      <c r="U42" s="95"/>
      <c r="V42" s="95"/>
      <c r="W42" s="95"/>
      <c r="X42" s="95"/>
      <c r="Y42" s="95"/>
      <c r="Z42" s="95"/>
    </row>
    <row r="43" ht="14.25" customHeight="1">
      <c r="A43" s="95"/>
      <c r="B43" s="95"/>
      <c r="C43" s="95"/>
      <c r="D43" s="95"/>
      <c r="E43" s="95"/>
      <c r="F43" s="95"/>
      <c r="G43" s="95"/>
      <c r="H43" s="95"/>
      <c r="I43" s="95"/>
      <c r="J43" s="95"/>
      <c r="K43" s="95"/>
      <c r="L43" s="95"/>
      <c r="M43" s="95"/>
      <c r="N43" s="95"/>
      <c r="O43" s="95"/>
      <c r="P43" s="95"/>
      <c r="Q43" s="95"/>
      <c r="R43" s="95"/>
      <c r="S43" s="95"/>
      <c r="T43" s="95"/>
      <c r="U43" s="95"/>
      <c r="V43" s="95"/>
      <c r="W43" s="95"/>
      <c r="X43" s="95"/>
      <c r="Y43" s="95"/>
      <c r="Z43" s="95"/>
    </row>
    <row r="44" ht="14.25" customHeight="1">
      <c r="A44" s="95"/>
      <c r="B44" s="95"/>
      <c r="C44" s="95"/>
      <c r="D44" s="95"/>
      <c r="E44" s="95"/>
      <c r="F44" s="95"/>
      <c r="G44" s="95"/>
      <c r="H44" s="95"/>
      <c r="I44" s="95"/>
      <c r="J44" s="95"/>
      <c r="K44" s="95"/>
      <c r="L44" s="95"/>
      <c r="M44" s="95"/>
      <c r="N44" s="95"/>
      <c r="O44" s="95"/>
      <c r="P44" s="95"/>
      <c r="Q44" s="95"/>
      <c r="R44" s="95"/>
      <c r="S44" s="95"/>
      <c r="T44" s="95"/>
      <c r="U44" s="95"/>
      <c r="V44" s="95"/>
      <c r="W44" s="95"/>
      <c r="X44" s="95"/>
      <c r="Y44" s="95"/>
      <c r="Z44" s="95"/>
    </row>
    <row r="45" ht="14.25" customHeight="1">
      <c r="A45" s="95"/>
      <c r="B45" s="95"/>
      <c r="C45" s="95"/>
      <c r="D45" s="95"/>
      <c r="E45" s="95"/>
      <c r="F45" s="95"/>
      <c r="G45" s="95"/>
      <c r="H45" s="95"/>
      <c r="I45" s="95"/>
      <c r="J45" s="95"/>
      <c r="K45" s="95"/>
      <c r="L45" s="95"/>
      <c r="M45" s="95"/>
      <c r="N45" s="95"/>
      <c r="O45" s="95"/>
      <c r="P45" s="95"/>
      <c r="Q45" s="95"/>
      <c r="R45" s="95"/>
      <c r="S45" s="95"/>
      <c r="T45" s="95"/>
      <c r="U45" s="95"/>
      <c r="V45" s="95"/>
      <c r="W45" s="95"/>
      <c r="X45" s="95"/>
      <c r="Y45" s="95"/>
      <c r="Z45" s="95"/>
    </row>
    <row r="46" ht="14.25" customHeight="1">
      <c r="A46" s="95"/>
      <c r="B46" s="95"/>
      <c r="C46" s="95"/>
      <c r="D46" s="95"/>
      <c r="E46" s="95"/>
      <c r="F46" s="95"/>
      <c r="G46" s="95"/>
      <c r="H46" s="95"/>
      <c r="I46" s="95"/>
      <c r="J46" s="95"/>
      <c r="K46" s="95"/>
      <c r="L46" s="95"/>
      <c r="M46" s="95"/>
      <c r="N46" s="95"/>
      <c r="O46" s="95"/>
      <c r="P46" s="95"/>
      <c r="Q46" s="95"/>
      <c r="R46" s="95"/>
      <c r="S46" s="95"/>
      <c r="T46" s="95"/>
      <c r="U46" s="95"/>
      <c r="V46" s="95"/>
      <c r="W46" s="95"/>
      <c r="X46" s="95"/>
      <c r="Y46" s="95"/>
      <c r="Z46" s="95"/>
    </row>
    <row r="47" ht="14.25" customHeight="1">
      <c r="A47" s="95"/>
      <c r="B47" s="95"/>
      <c r="C47" s="95"/>
      <c r="D47" s="95"/>
      <c r="E47" s="95"/>
      <c r="F47" s="95"/>
      <c r="G47" s="95"/>
      <c r="H47" s="95"/>
      <c r="I47" s="95"/>
      <c r="J47" s="95"/>
      <c r="K47" s="95"/>
      <c r="L47" s="95"/>
      <c r="M47" s="95"/>
      <c r="N47" s="95"/>
      <c r="O47" s="95"/>
      <c r="P47" s="95"/>
      <c r="Q47" s="95"/>
      <c r="R47" s="95"/>
      <c r="S47" s="95"/>
      <c r="T47" s="95"/>
      <c r="U47" s="95"/>
      <c r="V47" s="95"/>
      <c r="W47" s="95"/>
      <c r="X47" s="95"/>
      <c r="Y47" s="95"/>
      <c r="Z47" s="95"/>
    </row>
    <row r="48" ht="14.25" customHeight="1">
      <c r="A48" s="95"/>
      <c r="B48" s="95"/>
      <c r="C48" s="95"/>
      <c r="D48" s="95"/>
      <c r="E48" s="95"/>
      <c r="F48" s="95"/>
      <c r="G48" s="95"/>
      <c r="H48" s="95"/>
      <c r="I48" s="95"/>
      <c r="J48" s="95"/>
      <c r="K48" s="95"/>
      <c r="L48" s="95"/>
      <c r="M48" s="95"/>
      <c r="N48" s="95"/>
      <c r="O48" s="95"/>
      <c r="P48" s="95"/>
      <c r="Q48" s="95"/>
      <c r="R48" s="95"/>
      <c r="S48" s="95"/>
      <c r="T48" s="95"/>
      <c r="U48" s="95"/>
      <c r="V48" s="95"/>
      <c r="W48" s="95"/>
      <c r="X48" s="95"/>
      <c r="Y48" s="95"/>
      <c r="Z48" s="95"/>
    </row>
    <row r="49" ht="14.25" customHeight="1">
      <c r="A49" s="95"/>
      <c r="B49" s="95"/>
      <c r="C49" s="95"/>
      <c r="D49" s="95"/>
      <c r="E49" s="95"/>
      <c r="F49" s="95"/>
      <c r="G49" s="95"/>
      <c r="H49" s="95"/>
      <c r="I49" s="95"/>
      <c r="J49" s="95"/>
      <c r="K49" s="95"/>
      <c r="L49" s="95"/>
      <c r="M49" s="95"/>
      <c r="N49" s="95"/>
      <c r="O49" s="95"/>
      <c r="P49" s="95"/>
      <c r="Q49" s="95"/>
      <c r="R49" s="95"/>
      <c r="S49" s="95"/>
      <c r="T49" s="95"/>
      <c r="U49" s="95"/>
      <c r="V49" s="95"/>
      <c r="W49" s="95"/>
      <c r="X49" s="95"/>
      <c r="Y49" s="95"/>
      <c r="Z49" s="95"/>
    </row>
    <row r="50" ht="14.25" customHeight="1">
      <c r="A50" s="95"/>
      <c r="B50" s="95"/>
      <c r="C50" s="95"/>
      <c r="D50" s="95"/>
      <c r="E50" s="95"/>
      <c r="F50" s="95"/>
      <c r="G50" s="95"/>
      <c r="H50" s="95"/>
      <c r="I50" s="95"/>
      <c r="J50" s="95"/>
      <c r="K50" s="95"/>
      <c r="L50" s="95"/>
      <c r="M50" s="95"/>
      <c r="N50" s="95"/>
      <c r="O50" s="95"/>
      <c r="P50" s="95"/>
      <c r="Q50" s="95"/>
      <c r="R50" s="95"/>
      <c r="S50" s="95"/>
      <c r="T50" s="95"/>
      <c r="U50" s="95"/>
      <c r="V50" s="95"/>
      <c r="W50" s="95"/>
      <c r="X50" s="95"/>
      <c r="Y50" s="95"/>
      <c r="Z50" s="95"/>
    </row>
    <row r="51" ht="14.25" customHeight="1">
      <c r="A51" s="95"/>
      <c r="B51" s="95"/>
      <c r="C51" s="95"/>
      <c r="D51" s="95"/>
      <c r="E51" s="95"/>
      <c r="F51" s="95"/>
      <c r="G51" s="95"/>
      <c r="H51" s="95"/>
      <c r="I51" s="95"/>
      <c r="J51" s="95"/>
      <c r="K51" s="95"/>
      <c r="L51" s="95"/>
      <c r="M51" s="95"/>
      <c r="N51" s="95"/>
      <c r="O51" s="95"/>
      <c r="P51" s="95"/>
      <c r="Q51" s="95"/>
      <c r="R51" s="95"/>
      <c r="S51" s="95"/>
      <c r="T51" s="95"/>
      <c r="U51" s="95"/>
      <c r="V51" s="95"/>
      <c r="W51" s="95"/>
      <c r="X51" s="95"/>
      <c r="Y51" s="95"/>
      <c r="Z51" s="95"/>
    </row>
    <row r="52" ht="14.25" customHeight="1">
      <c r="A52" s="95"/>
      <c r="B52" s="95"/>
      <c r="C52" s="95"/>
      <c r="D52" s="95"/>
      <c r="E52" s="95"/>
      <c r="F52" s="95"/>
      <c r="G52" s="95"/>
      <c r="H52" s="95"/>
      <c r="I52" s="95"/>
      <c r="J52" s="95"/>
      <c r="K52" s="95"/>
      <c r="L52" s="95"/>
      <c r="M52" s="95"/>
      <c r="N52" s="95"/>
      <c r="O52" s="95"/>
      <c r="P52" s="95"/>
      <c r="Q52" s="95"/>
      <c r="R52" s="95"/>
      <c r="S52" s="95"/>
      <c r="T52" s="95"/>
      <c r="U52" s="95"/>
      <c r="V52" s="95"/>
      <c r="W52" s="95"/>
      <c r="X52" s="95"/>
      <c r="Y52" s="95"/>
      <c r="Z52" s="95"/>
    </row>
    <row r="53" ht="14.25" customHeight="1">
      <c r="A53" s="95"/>
      <c r="B53" s="95"/>
      <c r="C53" s="95"/>
      <c r="D53" s="95"/>
      <c r="E53" s="95"/>
      <c r="F53" s="95"/>
      <c r="G53" s="95"/>
      <c r="H53" s="95"/>
      <c r="I53" s="95"/>
      <c r="J53" s="95"/>
      <c r="K53" s="95"/>
      <c r="L53" s="95"/>
      <c r="M53" s="95"/>
      <c r="N53" s="95"/>
      <c r="O53" s="95"/>
      <c r="P53" s="95"/>
      <c r="Q53" s="95"/>
      <c r="R53" s="95"/>
      <c r="S53" s="95"/>
      <c r="T53" s="95"/>
      <c r="U53" s="95"/>
      <c r="V53" s="95"/>
      <c r="W53" s="95"/>
      <c r="X53" s="95"/>
      <c r="Y53" s="95"/>
      <c r="Z53" s="95"/>
    </row>
    <row r="54" ht="14.25" customHeight="1">
      <c r="A54" s="95"/>
      <c r="B54" s="95"/>
      <c r="C54" s="95"/>
      <c r="D54" s="95"/>
      <c r="E54" s="95"/>
      <c r="F54" s="95"/>
      <c r="G54" s="95"/>
      <c r="H54" s="95"/>
      <c r="I54" s="95"/>
      <c r="J54" s="95"/>
      <c r="K54" s="95"/>
      <c r="L54" s="95"/>
      <c r="M54" s="95"/>
      <c r="N54" s="95"/>
      <c r="O54" s="95"/>
      <c r="P54" s="95"/>
      <c r="Q54" s="95"/>
      <c r="R54" s="95"/>
      <c r="S54" s="95"/>
      <c r="T54" s="95"/>
      <c r="U54" s="95"/>
      <c r="V54" s="95"/>
      <c r="W54" s="95"/>
      <c r="X54" s="95"/>
      <c r="Y54" s="95"/>
      <c r="Z54" s="95"/>
    </row>
    <row r="55" ht="14.25" customHeight="1">
      <c r="A55" s="95"/>
      <c r="B55" s="95"/>
      <c r="C55" s="95"/>
      <c r="D55" s="95"/>
      <c r="E55" s="95"/>
      <c r="F55" s="95"/>
      <c r="G55" s="95"/>
      <c r="H55" s="95"/>
      <c r="I55" s="95"/>
      <c r="J55" s="95"/>
      <c r="K55" s="95"/>
      <c r="L55" s="95"/>
      <c r="M55" s="95"/>
      <c r="N55" s="95"/>
      <c r="O55" s="95"/>
      <c r="P55" s="95"/>
      <c r="Q55" s="95"/>
      <c r="R55" s="95"/>
      <c r="S55" s="95"/>
      <c r="T55" s="95"/>
      <c r="U55" s="95"/>
      <c r="V55" s="95"/>
      <c r="W55" s="95"/>
      <c r="X55" s="95"/>
      <c r="Y55" s="95"/>
      <c r="Z55" s="95"/>
    </row>
    <row r="56" ht="14.25" customHeight="1">
      <c r="A56" s="95"/>
      <c r="B56" s="95"/>
      <c r="C56" s="95"/>
      <c r="D56" s="95"/>
      <c r="E56" s="95"/>
      <c r="F56" s="95"/>
      <c r="G56" s="95"/>
      <c r="H56" s="95"/>
      <c r="I56" s="95"/>
      <c r="J56" s="95"/>
      <c r="K56" s="95"/>
      <c r="L56" s="95"/>
      <c r="M56" s="95"/>
      <c r="N56" s="95"/>
      <c r="O56" s="95"/>
      <c r="P56" s="95"/>
      <c r="Q56" s="95"/>
      <c r="R56" s="95"/>
      <c r="S56" s="95"/>
      <c r="T56" s="95"/>
      <c r="U56" s="95"/>
      <c r="V56" s="95"/>
      <c r="W56" s="95"/>
      <c r="X56" s="95"/>
      <c r="Y56" s="95"/>
      <c r="Z56" s="95"/>
    </row>
    <row r="57" ht="14.25" customHeight="1">
      <c r="A57" s="95"/>
      <c r="B57" s="95"/>
      <c r="C57" s="95"/>
      <c r="D57" s="95"/>
      <c r="E57" s="95"/>
      <c r="F57" s="95"/>
      <c r="G57" s="95"/>
      <c r="H57" s="95"/>
      <c r="I57" s="95"/>
      <c r="J57" s="95"/>
      <c r="K57" s="95"/>
      <c r="L57" s="95"/>
      <c r="M57" s="95"/>
      <c r="N57" s="95"/>
      <c r="O57" s="95"/>
      <c r="P57" s="95"/>
      <c r="Q57" s="95"/>
      <c r="R57" s="95"/>
      <c r="S57" s="95"/>
      <c r="T57" s="95"/>
      <c r="U57" s="95"/>
      <c r="V57" s="95"/>
      <c r="W57" s="95"/>
      <c r="X57" s="95"/>
      <c r="Y57" s="95"/>
      <c r="Z57" s="95"/>
    </row>
    <row r="58" ht="14.25" customHeight="1">
      <c r="A58" s="95"/>
      <c r="B58" s="95"/>
      <c r="C58" s="95"/>
      <c r="D58" s="95"/>
      <c r="E58" s="95"/>
      <c r="F58" s="95"/>
      <c r="G58" s="95"/>
      <c r="H58" s="95"/>
      <c r="I58" s="95"/>
      <c r="J58" s="95"/>
      <c r="K58" s="95"/>
      <c r="L58" s="95"/>
      <c r="M58" s="95"/>
      <c r="N58" s="95"/>
      <c r="O58" s="95"/>
      <c r="P58" s="95"/>
      <c r="Q58" s="95"/>
      <c r="R58" s="95"/>
      <c r="S58" s="95"/>
      <c r="T58" s="95"/>
      <c r="U58" s="95"/>
      <c r="V58" s="95"/>
      <c r="W58" s="95"/>
      <c r="X58" s="95"/>
      <c r="Y58" s="95"/>
      <c r="Z58" s="95"/>
    </row>
    <row r="59" ht="14.25" customHeight="1">
      <c r="A59" s="95"/>
      <c r="B59" s="95"/>
      <c r="C59" s="95"/>
      <c r="D59" s="95"/>
      <c r="E59" s="95"/>
      <c r="F59" s="95"/>
      <c r="G59" s="95"/>
      <c r="H59" s="95"/>
      <c r="I59" s="95"/>
      <c r="J59" s="95"/>
      <c r="K59" s="95"/>
      <c r="L59" s="95"/>
      <c r="M59" s="95"/>
      <c r="N59" s="95"/>
      <c r="O59" s="95"/>
      <c r="P59" s="95"/>
      <c r="Q59" s="95"/>
      <c r="R59" s="95"/>
      <c r="S59" s="95"/>
      <c r="T59" s="95"/>
      <c r="U59" s="95"/>
      <c r="V59" s="95"/>
      <c r="W59" s="95"/>
      <c r="X59" s="95"/>
      <c r="Y59" s="95"/>
      <c r="Z59" s="95"/>
    </row>
    <row r="60" ht="14.25" customHeight="1">
      <c r="A60" s="95"/>
      <c r="B60" s="95"/>
      <c r="C60" s="95"/>
      <c r="D60" s="95"/>
      <c r="E60" s="95"/>
      <c r="F60" s="95"/>
      <c r="G60" s="95"/>
      <c r="H60" s="95"/>
      <c r="I60" s="95"/>
      <c r="J60" s="95"/>
      <c r="K60" s="95"/>
      <c r="L60" s="95"/>
      <c r="M60" s="95"/>
      <c r="N60" s="95"/>
      <c r="O60" s="95"/>
      <c r="P60" s="95"/>
      <c r="Q60" s="95"/>
      <c r="R60" s="95"/>
      <c r="S60" s="95"/>
      <c r="T60" s="95"/>
      <c r="U60" s="95"/>
      <c r="V60" s="95"/>
      <c r="W60" s="95"/>
      <c r="X60" s="95"/>
      <c r="Y60" s="95"/>
      <c r="Z60" s="95"/>
    </row>
    <row r="61" ht="14.25" customHeight="1">
      <c r="A61" s="95"/>
      <c r="B61" s="95"/>
      <c r="C61" s="95"/>
      <c r="D61" s="95"/>
      <c r="E61" s="95"/>
      <c r="F61" s="95"/>
      <c r="G61" s="95"/>
      <c r="H61" s="95"/>
      <c r="I61" s="95"/>
      <c r="J61" s="95"/>
      <c r="K61" s="95"/>
      <c r="L61" s="95"/>
      <c r="M61" s="95"/>
      <c r="N61" s="95"/>
      <c r="O61" s="95"/>
      <c r="P61" s="95"/>
      <c r="Q61" s="95"/>
      <c r="R61" s="95"/>
      <c r="S61" s="95"/>
      <c r="T61" s="95"/>
      <c r="U61" s="95"/>
      <c r="V61" s="95"/>
      <c r="W61" s="95"/>
      <c r="X61" s="95"/>
      <c r="Y61" s="95"/>
      <c r="Z61" s="95"/>
    </row>
    <row r="62" ht="14.25" customHeight="1">
      <c r="A62" s="95"/>
      <c r="B62" s="95"/>
      <c r="C62" s="95"/>
      <c r="D62" s="95"/>
      <c r="E62" s="95"/>
      <c r="F62" s="95"/>
      <c r="G62" s="95"/>
      <c r="H62" s="95"/>
      <c r="I62" s="95"/>
      <c r="J62" s="95"/>
      <c r="K62" s="95"/>
      <c r="L62" s="95"/>
      <c r="M62" s="95"/>
      <c r="N62" s="95"/>
      <c r="O62" s="95"/>
      <c r="P62" s="95"/>
      <c r="Q62" s="95"/>
      <c r="R62" s="95"/>
      <c r="S62" s="95"/>
      <c r="T62" s="95"/>
      <c r="U62" s="95"/>
      <c r="V62" s="95"/>
      <c r="W62" s="95"/>
      <c r="X62" s="95"/>
      <c r="Y62" s="95"/>
      <c r="Z62" s="95"/>
    </row>
    <row r="63" ht="14.25" customHeight="1">
      <c r="A63" s="95"/>
      <c r="B63" s="95"/>
      <c r="C63" s="95"/>
      <c r="D63" s="95"/>
      <c r="E63" s="95"/>
      <c r="F63" s="95"/>
      <c r="G63" s="95"/>
      <c r="H63" s="95"/>
      <c r="I63" s="95"/>
      <c r="J63" s="95"/>
      <c r="K63" s="95"/>
      <c r="L63" s="95"/>
      <c r="M63" s="95"/>
      <c r="N63" s="95"/>
      <c r="O63" s="95"/>
      <c r="P63" s="95"/>
      <c r="Q63" s="95"/>
      <c r="R63" s="95"/>
      <c r="S63" s="95"/>
      <c r="T63" s="95"/>
      <c r="U63" s="95"/>
      <c r="V63" s="95"/>
      <c r="W63" s="95"/>
      <c r="X63" s="95"/>
      <c r="Y63" s="95"/>
      <c r="Z63" s="95"/>
    </row>
    <row r="64" ht="14.25" customHeight="1">
      <c r="A64" s="95"/>
      <c r="B64" s="95"/>
      <c r="C64" s="95"/>
      <c r="D64" s="95"/>
      <c r="E64" s="95"/>
      <c r="F64" s="95"/>
      <c r="G64" s="95"/>
      <c r="H64" s="95"/>
      <c r="I64" s="95"/>
      <c r="J64" s="95"/>
      <c r="K64" s="95"/>
      <c r="L64" s="95"/>
      <c r="M64" s="95"/>
      <c r="N64" s="95"/>
      <c r="O64" s="95"/>
      <c r="P64" s="95"/>
      <c r="Q64" s="95"/>
      <c r="R64" s="95"/>
      <c r="S64" s="95"/>
      <c r="T64" s="95"/>
      <c r="U64" s="95"/>
      <c r="V64" s="95"/>
      <c r="W64" s="95"/>
      <c r="X64" s="95"/>
      <c r="Y64" s="95"/>
      <c r="Z64" s="95"/>
    </row>
    <row r="65" ht="14.25" customHeight="1">
      <c r="A65" s="95"/>
      <c r="B65" s="95"/>
      <c r="C65" s="95"/>
      <c r="D65" s="95"/>
      <c r="E65" s="95"/>
      <c r="F65" s="95"/>
      <c r="G65" s="95"/>
      <c r="H65" s="95"/>
      <c r="I65" s="95"/>
      <c r="J65" s="95"/>
      <c r="K65" s="95"/>
      <c r="L65" s="95"/>
      <c r="M65" s="95"/>
      <c r="N65" s="95"/>
      <c r="O65" s="95"/>
      <c r="P65" s="95"/>
      <c r="Q65" s="95"/>
      <c r="R65" s="95"/>
      <c r="S65" s="95"/>
      <c r="T65" s="95"/>
      <c r="U65" s="95"/>
      <c r="V65" s="95"/>
      <c r="W65" s="95"/>
      <c r="X65" s="95"/>
      <c r="Y65" s="95"/>
      <c r="Z65" s="95"/>
    </row>
    <row r="66" ht="14.25" customHeight="1">
      <c r="A66" s="95"/>
      <c r="B66" s="95"/>
      <c r="C66" s="95"/>
      <c r="D66" s="95"/>
      <c r="E66" s="95"/>
      <c r="F66" s="95"/>
      <c r="G66" s="95"/>
      <c r="H66" s="95"/>
      <c r="I66" s="95"/>
      <c r="J66" s="95"/>
      <c r="K66" s="95"/>
      <c r="L66" s="95"/>
      <c r="M66" s="95"/>
      <c r="N66" s="95"/>
      <c r="O66" s="95"/>
      <c r="P66" s="95"/>
      <c r="Q66" s="95"/>
      <c r="R66" s="95"/>
      <c r="S66" s="95"/>
      <c r="T66" s="95"/>
      <c r="U66" s="95"/>
      <c r="V66" s="95"/>
      <c r="W66" s="95"/>
      <c r="X66" s="95"/>
      <c r="Y66" s="95"/>
      <c r="Z66" s="95"/>
    </row>
    <row r="67" ht="14.25" customHeight="1">
      <c r="A67" s="95"/>
      <c r="B67" s="95"/>
      <c r="C67" s="95"/>
      <c r="D67" s="95"/>
      <c r="E67" s="95"/>
      <c r="F67" s="95"/>
      <c r="G67" s="95"/>
      <c r="H67" s="95"/>
      <c r="I67" s="95"/>
      <c r="J67" s="95"/>
      <c r="K67" s="95"/>
      <c r="L67" s="95"/>
      <c r="M67" s="95"/>
      <c r="N67" s="95"/>
      <c r="O67" s="95"/>
      <c r="P67" s="95"/>
      <c r="Q67" s="95"/>
      <c r="R67" s="95"/>
      <c r="S67" s="95"/>
      <c r="T67" s="95"/>
      <c r="U67" s="95"/>
      <c r="V67" s="95"/>
      <c r="W67" s="95"/>
      <c r="X67" s="95"/>
      <c r="Y67" s="95"/>
      <c r="Z67" s="95"/>
    </row>
    <row r="68" ht="14.25" customHeight="1">
      <c r="A68" s="95"/>
      <c r="B68" s="95"/>
      <c r="C68" s="95"/>
      <c r="D68" s="95"/>
      <c r="E68" s="95"/>
      <c r="F68" s="95"/>
      <c r="G68" s="95"/>
      <c r="H68" s="95"/>
      <c r="I68" s="95"/>
      <c r="J68" s="95"/>
      <c r="K68" s="95"/>
      <c r="L68" s="95"/>
      <c r="M68" s="95"/>
      <c r="N68" s="95"/>
      <c r="O68" s="95"/>
      <c r="P68" s="95"/>
      <c r="Q68" s="95"/>
      <c r="R68" s="95"/>
      <c r="S68" s="95"/>
      <c r="T68" s="95"/>
      <c r="U68" s="95"/>
      <c r="V68" s="95"/>
      <c r="W68" s="95"/>
      <c r="X68" s="95"/>
      <c r="Y68" s="95"/>
      <c r="Z68" s="95"/>
    </row>
    <row r="69" ht="14.25" customHeight="1">
      <c r="A69" s="95"/>
      <c r="B69" s="95"/>
      <c r="C69" s="95"/>
      <c r="D69" s="95"/>
      <c r="E69" s="95"/>
      <c r="F69" s="95"/>
      <c r="G69" s="95"/>
      <c r="H69" s="95"/>
      <c r="I69" s="95"/>
      <c r="J69" s="95"/>
      <c r="K69" s="95"/>
      <c r="L69" s="95"/>
      <c r="M69" s="95"/>
      <c r="N69" s="95"/>
      <c r="O69" s="95"/>
      <c r="P69" s="95"/>
      <c r="Q69" s="95"/>
      <c r="R69" s="95"/>
      <c r="S69" s="95"/>
      <c r="T69" s="95"/>
      <c r="U69" s="95"/>
      <c r="V69" s="95"/>
      <c r="W69" s="95"/>
      <c r="X69" s="95"/>
      <c r="Y69" s="95"/>
      <c r="Z69" s="95"/>
    </row>
    <row r="70" ht="14.25" customHeight="1">
      <c r="A70" s="95"/>
      <c r="B70" s="95"/>
      <c r="C70" s="95"/>
      <c r="D70" s="95"/>
      <c r="E70" s="95"/>
      <c r="F70" s="95"/>
      <c r="G70" s="95"/>
      <c r="H70" s="95"/>
      <c r="I70" s="95"/>
      <c r="J70" s="95"/>
      <c r="K70" s="95"/>
      <c r="L70" s="95"/>
      <c r="M70" s="95"/>
      <c r="N70" s="95"/>
      <c r="O70" s="95"/>
      <c r="P70" s="95"/>
      <c r="Q70" s="95"/>
      <c r="R70" s="95"/>
      <c r="S70" s="95"/>
      <c r="T70" s="95"/>
      <c r="U70" s="95"/>
      <c r="V70" s="95"/>
      <c r="W70" s="95"/>
      <c r="X70" s="95"/>
      <c r="Y70" s="95"/>
      <c r="Z70" s="95"/>
    </row>
    <row r="71" ht="14.25" customHeight="1">
      <c r="A71" s="95"/>
      <c r="B71" s="95"/>
      <c r="C71" s="95"/>
      <c r="D71" s="95"/>
      <c r="E71" s="95"/>
      <c r="F71" s="95"/>
      <c r="G71" s="95"/>
      <c r="H71" s="95"/>
      <c r="I71" s="95"/>
      <c r="J71" s="95"/>
      <c r="K71" s="95"/>
      <c r="L71" s="95"/>
      <c r="M71" s="95"/>
      <c r="N71" s="95"/>
      <c r="O71" s="95"/>
      <c r="P71" s="95"/>
      <c r="Q71" s="95"/>
      <c r="R71" s="95"/>
      <c r="S71" s="95"/>
      <c r="T71" s="95"/>
      <c r="U71" s="95"/>
      <c r="V71" s="95"/>
      <c r="W71" s="95"/>
      <c r="X71" s="95"/>
      <c r="Y71" s="95"/>
      <c r="Z71" s="95"/>
    </row>
    <row r="72" ht="14.25" customHeight="1">
      <c r="A72" s="95"/>
      <c r="B72" s="95"/>
      <c r="C72" s="95"/>
      <c r="D72" s="95"/>
      <c r="E72" s="95"/>
      <c r="F72" s="95"/>
      <c r="G72" s="95"/>
      <c r="H72" s="95"/>
      <c r="I72" s="95"/>
      <c r="J72" s="95"/>
      <c r="K72" s="95"/>
      <c r="L72" s="95"/>
      <c r="M72" s="95"/>
      <c r="N72" s="95"/>
      <c r="O72" s="95"/>
      <c r="P72" s="95"/>
      <c r="Q72" s="95"/>
      <c r="R72" s="95"/>
      <c r="S72" s="95"/>
      <c r="T72" s="95"/>
      <c r="U72" s="95"/>
      <c r="V72" s="95"/>
      <c r="W72" s="95"/>
      <c r="X72" s="95"/>
      <c r="Y72" s="95"/>
      <c r="Z72" s="95"/>
    </row>
    <row r="73" ht="14.25" customHeight="1">
      <c r="A73" s="95"/>
      <c r="B73" s="95"/>
      <c r="C73" s="95"/>
      <c r="D73" s="95"/>
      <c r="E73" s="95"/>
      <c r="F73" s="95"/>
      <c r="G73" s="95"/>
      <c r="H73" s="95"/>
      <c r="I73" s="95"/>
      <c r="J73" s="95"/>
      <c r="K73" s="95"/>
      <c r="L73" s="95"/>
      <c r="M73" s="95"/>
      <c r="N73" s="95"/>
      <c r="O73" s="95"/>
      <c r="P73" s="95"/>
      <c r="Q73" s="95"/>
      <c r="R73" s="95"/>
      <c r="S73" s="95"/>
      <c r="T73" s="95"/>
      <c r="U73" s="95"/>
      <c r="V73" s="95"/>
      <c r="W73" s="95"/>
      <c r="X73" s="95"/>
      <c r="Y73" s="95"/>
      <c r="Z73" s="95"/>
    </row>
    <row r="74" ht="14.25" customHeight="1">
      <c r="A74" s="95"/>
      <c r="B74" s="95"/>
      <c r="C74" s="95"/>
      <c r="D74" s="95"/>
      <c r="E74" s="95"/>
      <c r="F74" s="95"/>
      <c r="G74" s="95"/>
      <c r="H74" s="95"/>
      <c r="I74" s="95"/>
      <c r="J74" s="95"/>
      <c r="K74" s="95"/>
      <c r="L74" s="95"/>
      <c r="M74" s="95"/>
      <c r="N74" s="95"/>
      <c r="O74" s="95"/>
      <c r="P74" s="95"/>
      <c r="Q74" s="95"/>
      <c r="R74" s="95"/>
      <c r="S74" s="95"/>
      <c r="T74" s="95"/>
      <c r="U74" s="95"/>
      <c r="V74" s="95"/>
      <c r="W74" s="95"/>
      <c r="X74" s="95"/>
      <c r="Y74" s="95"/>
      <c r="Z74" s="95"/>
    </row>
    <row r="75" ht="14.25" customHeight="1">
      <c r="A75" s="95"/>
      <c r="B75" s="95"/>
      <c r="C75" s="95"/>
      <c r="D75" s="95"/>
      <c r="E75" s="95"/>
      <c r="F75" s="95"/>
      <c r="G75" s="95"/>
      <c r="H75" s="95"/>
      <c r="I75" s="95"/>
      <c r="J75" s="95"/>
      <c r="K75" s="95"/>
      <c r="L75" s="95"/>
      <c r="M75" s="95"/>
      <c r="N75" s="95"/>
      <c r="O75" s="95"/>
      <c r="P75" s="95"/>
      <c r="Q75" s="95"/>
      <c r="R75" s="95"/>
      <c r="S75" s="95"/>
      <c r="T75" s="95"/>
      <c r="U75" s="95"/>
      <c r="V75" s="95"/>
      <c r="W75" s="95"/>
      <c r="X75" s="95"/>
      <c r="Y75" s="95"/>
      <c r="Z75" s="95"/>
    </row>
    <row r="76" ht="14.25" customHeight="1">
      <c r="A76" s="95"/>
      <c r="B76" s="95"/>
      <c r="C76" s="95"/>
      <c r="D76" s="95"/>
      <c r="E76" s="95"/>
      <c r="F76" s="95"/>
      <c r="G76" s="95"/>
      <c r="H76" s="95"/>
      <c r="I76" s="95"/>
      <c r="J76" s="95"/>
      <c r="K76" s="95"/>
      <c r="L76" s="95"/>
      <c r="M76" s="95"/>
      <c r="N76" s="95"/>
      <c r="O76" s="95"/>
      <c r="P76" s="95"/>
      <c r="Q76" s="95"/>
      <c r="R76" s="95"/>
      <c r="S76" s="95"/>
      <c r="T76" s="95"/>
      <c r="U76" s="95"/>
      <c r="V76" s="95"/>
      <c r="W76" s="95"/>
      <c r="X76" s="95"/>
      <c r="Y76" s="95"/>
      <c r="Z76" s="95"/>
    </row>
    <row r="77" ht="14.25" customHeight="1">
      <c r="A77" s="95"/>
      <c r="B77" s="95"/>
      <c r="C77" s="95"/>
      <c r="D77" s="95"/>
      <c r="E77" s="95"/>
      <c r="F77" s="95"/>
      <c r="G77" s="95"/>
      <c r="H77" s="95"/>
      <c r="I77" s="95"/>
      <c r="J77" s="95"/>
      <c r="K77" s="95"/>
      <c r="L77" s="95"/>
      <c r="M77" s="95"/>
      <c r="N77" s="95"/>
      <c r="O77" s="95"/>
      <c r="P77" s="95"/>
      <c r="Q77" s="95"/>
      <c r="R77" s="95"/>
      <c r="S77" s="95"/>
      <c r="T77" s="95"/>
      <c r="U77" s="95"/>
      <c r="V77" s="95"/>
      <c r="W77" s="95"/>
      <c r="X77" s="95"/>
      <c r="Y77" s="95"/>
      <c r="Z77" s="95"/>
    </row>
    <row r="78" ht="14.25" customHeight="1">
      <c r="A78" s="95"/>
      <c r="B78" s="95"/>
      <c r="C78" s="95"/>
      <c r="D78" s="95"/>
      <c r="E78" s="95"/>
      <c r="F78" s="95"/>
      <c r="G78" s="95"/>
      <c r="H78" s="95"/>
      <c r="I78" s="95"/>
      <c r="J78" s="95"/>
      <c r="K78" s="95"/>
      <c r="L78" s="95"/>
      <c r="M78" s="95"/>
      <c r="N78" s="95"/>
      <c r="O78" s="95"/>
      <c r="P78" s="95"/>
      <c r="Q78" s="95"/>
      <c r="R78" s="95"/>
      <c r="S78" s="95"/>
      <c r="T78" s="95"/>
      <c r="U78" s="95"/>
      <c r="V78" s="95"/>
      <c r="W78" s="95"/>
      <c r="X78" s="95"/>
      <c r="Y78" s="95"/>
      <c r="Z78" s="95"/>
    </row>
    <row r="79" ht="14.25" customHeight="1">
      <c r="A79" s="95"/>
      <c r="B79" s="95"/>
      <c r="C79" s="95"/>
      <c r="D79" s="95"/>
      <c r="E79" s="95"/>
      <c r="F79" s="95"/>
      <c r="G79" s="95"/>
      <c r="H79" s="95"/>
      <c r="I79" s="95"/>
      <c r="J79" s="95"/>
      <c r="K79" s="95"/>
      <c r="L79" s="95"/>
      <c r="M79" s="95"/>
      <c r="N79" s="95"/>
      <c r="O79" s="95"/>
      <c r="P79" s="95"/>
      <c r="Q79" s="95"/>
      <c r="R79" s="95"/>
      <c r="S79" s="95"/>
      <c r="T79" s="95"/>
      <c r="U79" s="95"/>
      <c r="V79" s="95"/>
      <c r="W79" s="95"/>
      <c r="X79" s="95"/>
      <c r="Y79" s="95"/>
      <c r="Z79" s="95"/>
    </row>
    <row r="80" ht="14.25" customHeight="1">
      <c r="A80" s="95"/>
      <c r="B80" s="95"/>
      <c r="C80" s="95"/>
      <c r="D80" s="95"/>
      <c r="E80" s="95"/>
      <c r="F80" s="95"/>
      <c r="G80" s="95"/>
      <c r="H80" s="95"/>
      <c r="I80" s="95"/>
      <c r="J80" s="95"/>
      <c r="K80" s="95"/>
      <c r="L80" s="95"/>
      <c r="M80" s="95"/>
      <c r="N80" s="95"/>
      <c r="O80" s="95"/>
      <c r="P80" s="95"/>
      <c r="Q80" s="95"/>
      <c r="R80" s="95"/>
      <c r="S80" s="95"/>
      <c r="T80" s="95"/>
      <c r="U80" s="95"/>
      <c r="V80" s="95"/>
      <c r="W80" s="95"/>
      <c r="X80" s="95"/>
      <c r="Y80" s="95"/>
      <c r="Z80" s="95"/>
    </row>
    <row r="81" ht="14.25" customHeight="1">
      <c r="A81" s="95"/>
      <c r="B81" s="95"/>
      <c r="C81" s="95"/>
      <c r="D81" s="95"/>
      <c r="E81" s="95"/>
      <c r="F81" s="95"/>
      <c r="G81" s="95"/>
      <c r="H81" s="95"/>
      <c r="I81" s="95"/>
      <c r="J81" s="95"/>
      <c r="K81" s="95"/>
      <c r="L81" s="95"/>
      <c r="M81" s="95"/>
      <c r="N81" s="95"/>
      <c r="O81" s="95"/>
      <c r="P81" s="95"/>
      <c r="Q81" s="95"/>
      <c r="R81" s="95"/>
      <c r="S81" s="95"/>
      <c r="T81" s="95"/>
      <c r="U81" s="95"/>
      <c r="V81" s="95"/>
      <c r="W81" s="95"/>
      <c r="X81" s="95"/>
      <c r="Y81" s="95"/>
      <c r="Z81" s="95"/>
    </row>
    <row r="82" ht="14.25" customHeight="1">
      <c r="A82" s="95"/>
      <c r="B82" s="95"/>
      <c r="C82" s="95"/>
      <c r="D82" s="95"/>
      <c r="E82" s="95"/>
      <c r="F82" s="95"/>
      <c r="G82" s="95"/>
      <c r="H82" s="95"/>
      <c r="I82" s="95"/>
      <c r="J82" s="95"/>
      <c r="K82" s="95"/>
      <c r="L82" s="95"/>
      <c r="M82" s="95"/>
      <c r="N82" s="95"/>
      <c r="O82" s="95"/>
      <c r="P82" s="95"/>
      <c r="Q82" s="95"/>
      <c r="R82" s="95"/>
      <c r="S82" s="95"/>
      <c r="T82" s="95"/>
      <c r="U82" s="95"/>
      <c r="V82" s="95"/>
      <c r="W82" s="95"/>
      <c r="X82" s="95"/>
      <c r="Y82" s="95"/>
      <c r="Z82" s="95"/>
    </row>
    <row r="83" ht="14.25" customHeight="1">
      <c r="A83" s="95"/>
      <c r="B83" s="95"/>
      <c r="C83" s="95"/>
      <c r="D83" s="95"/>
      <c r="E83" s="95"/>
      <c r="F83" s="95"/>
      <c r="G83" s="95"/>
      <c r="H83" s="95"/>
      <c r="I83" s="95"/>
      <c r="J83" s="95"/>
      <c r="K83" s="95"/>
      <c r="L83" s="95"/>
      <c r="M83" s="95"/>
      <c r="N83" s="95"/>
      <c r="O83" s="95"/>
      <c r="P83" s="95"/>
      <c r="Q83" s="95"/>
      <c r="R83" s="95"/>
      <c r="S83" s="95"/>
      <c r="T83" s="95"/>
      <c r="U83" s="95"/>
      <c r="V83" s="95"/>
      <c r="W83" s="95"/>
      <c r="X83" s="95"/>
      <c r="Y83" s="95"/>
      <c r="Z83" s="95"/>
    </row>
    <row r="84" ht="14.25" customHeight="1">
      <c r="A84" s="95"/>
      <c r="B84" s="95"/>
      <c r="C84" s="95"/>
      <c r="D84" s="95"/>
      <c r="E84" s="95"/>
      <c r="F84" s="95"/>
      <c r="G84" s="95"/>
      <c r="H84" s="95"/>
      <c r="I84" s="95"/>
      <c r="J84" s="95"/>
      <c r="K84" s="95"/>
      <c r="L84" s="95"/>
      <c r="M84" s="95"/>
      <c r="N84" s="95"/>
      <c r="O84" s="95"/>
      <c r="P84" s="95"/>
      <c r="Q84" s="95"/>
      <c r="R84" s="95"/>
      <c r="S84" s="95"/>
      <c r="T84" s="95"/>
      <c r="U84" s="95"/>
      <c r="V84" s="95"/>
      <c r="W84" s="95"/>
      <c r="X84" s="95"/>
      <c r="Y84" s="95"/>
      <c r="Z84" s="95"/>
    </row>
    <row r="85" ht="14.25" customHeight="1">
      <c r="A85" s="95"/>
      <c r="B85" s="95"/>
      <c r="C85" s="95"/>
      <c r="D85" s="95"/>
      <c r="E85" s="95"/>
      <c r="F85" s="95"/>
      <c r="G85" s="95"/>
      <c r="H85" s="95"/>
      <c r="I85" s="95"/>
      <c r="J85" s="95"/>
      <c r="K85" s="95"/>
      <c r="L85" s="95"/>
      <c r="M85" s="95"/>
      <c r="N85" s="95"/>
      <c r="O85" s="95"/>
      <c r="P85" s="95"/>
      <c r="Q85" s="95"/>
      <c r="R85" s="95"/>
      <c r="S85" s="95"/>
      <c r="T85" s="95"/>
      <c r="U85" s="95"/>
      <c r="V85" s="95"/>
      <c r="W85" s="95"/>
      <c r="X85" s="95"/>
      <c r="Y85" s="95"/>
      <c r="Z85" s="95"/>
    </row>
    <row r="86" ht="14.25" customHeight="1">
      <c r="A86" s="95"/>
      <c r="B86" s="95"/>
      <c r="C86" s="95"/>
      <c r="D86" s="95"/>
      <c r="E86" s="95"/>
      <c r="F86" s="95"/>
      <c r="G86" s="95"/>
      <c r="H86" s="95"/>
      <c r="I86" s="95"/>
      <c r="J86" s="95"/>
      <c r="K86" s="95"/>
      <c r="L86" s="95"/>
      <c r="M86" s="95"/>
      <c r="N86" s="95"/>
      <c r="O86" s="95"/>
      <c r="P86" s="95"/>
      <c r="Q86" s="95"/>
      <c r="R86" s="95"/>
      <c r="S86" s="95"/>
      <c r="T86" s="95"/>
      <c r="U86" s="95"/>
      <c r="V86" s="95"/>
      <c r="W86" s="95"/>
      <c r="X86" s="95"/>
      <c r="Y86" s="95"/>
      <c r="Z86" s="95"/>
    </row>
    <row r="87" ht="14.25" customHeight="1">
      <c r="A87" s="95"/>
      <c r="B87" s="95"/>
      <c r="C87" s="95"/>
      <c r="D87" s="95"/>
      <c r="E87" s="95"/>
      <c r="F87" s="95"/>
      <c r="G87" s="95"/>
      <c r="H87" s="95"/>
      <c r="I87" s="95"/>
      <c r="J87" s="95"/>
      <c r="K87" s="95"/>
      <c r="L87" s="95"/>
      <c r="M87" s="95"/>
      <c r="N87" s="95"/>
      <c r="O87" s="95"/>
      <c r="P87" s="95"/>
      <c r="Q87" s="95"/>
      <c r="R87" s="95"/>
      <c r="S87" s="95"/>
      <c r="T87" s="95"/>
      <c r="U87" s="95"/>
      <c r="V87" s="95"/>
      <c r="W87" s="95"/>
      <c r="X87" s="95"/>
      <c r="Y87" s="95"/>
      <c r="Z87" s="95"/>
    </row>
    <row r="88" ht="14.25" customHeight="1">
      <c r="A88" s="95"/>
      <c r="B88" s="95"/>
      <c r="C88" s="95"/>
      <c r="D88" s="95"/>
      <c r="E88" s="95"/>
      <c r="F88" s="95"/>
      <c r="G88" s="95"/>
      <c r="H88" s="95"/>
      <c r="I88" s="95"/>
      <c r="J88" s="95"/>
      <c r="K88" s="95"/>
      <c r="L88" s="95"/>
      <c r="M88" s="95"/>
      <c r="N88" s="95"/>
      <c r="O88" s="95"/>
      <c r="P88" s="95"/>
      <c r="Q88" s="95"/>
      <c r="R88" s="95"/>
      <c r="S88" s="95"/>
      <c r="T88" s="95"/>
      <c r="U88" s="95"/>
      <c r="V88" s="95"/>
      <c r="W88" s="95"/>
      <c r="X88" s="95"/>
      <c r="Y88" s="95"/>
      <c r="Z88" s="95"/>
    </row>
    <row r="89" ht="14.25" customHeight="1">
      <c r="A89" s="95"/>
      <c r="B89" s="95"/>
      <c r="C89" s="95"/>
      <c r="D89" s="95"/>
      <c r="E89" s="95"/>
      <c r="F89" s="95"/>
      <c r="G89" s="95"/>
      <c r="H89" s="95"/>
      <c r="I89" s="95"/>
      <c r="J89" s="95"/>
      <c r="K89" s="95"/>
      <c r="L89" s="95"/>
      <c r="M89" s="95"/>
      <c r="N89" s="95"/>
      <c r="O89" s="95"/>
      <c r="P89" s="95"/>
      <c r="Q89" s="95"/>
      <c r="R89" s="95"/>
      <c r="S89" s="95"/>
      <c r="T89" s="95"/>
      <c r="U89" s="95"/>
      <c r="V89" s="95"/>
      <c r="W89" s="95"/>
      <c r="X89" s="95"/>
      <c r="Y89" s="95"/>
      <c r="Z89" s="95"/>
    </row>
    <row r="90" ht="14.25" customHeight="1">
      <c r="A90" s="95"/>
      <c r="B90" s="95"/>
      <c r="C90" s="95"/>
      <c r="D90" s="95"/>
      <c r="E90" s="95"/>
      <c r="F90" s="95"/>
      <c r="G90" s="95"/>
      <c r="H90" s="95"/>
      <c r="I90" s="95"/>
      <c r="J90" s="95"/>
      <c r="K90" s="95"/>
      <c r="L90" s="95"/>
      <c r="M90" s="95"/>
      <c r="N90" s="95"/>
      <c r="O90" s="95"/>
      <c r="P90" s="95"/>
      <c r="Q90" s="95"/>
      <c r="R90" s="95"/>
      <c r="S90" s="95"/>
      <c r="T90" s="95"/>
      <c r="U90" s="95"/>
      <c r="V90" s="95"/>
      <c r="W90" s="95"/>
      <c r="X90" s="95"/>
      <c r="Y90" s="95"/>
      <c r="Z90" s="95"/>
    </row>
    <row r="91" ht="14.25" customHeight="1">
      <c r="A91" s="95"/>
      <c r="B91" s="95"/>
      <c r="C91" s="95"/>
      <c r="D91" s="95"/>
      <c r="E91" s="95"/>
      <c r="F91" s="95"/>
      <c r="G91" s="95"/>
      <c r="H91" s="95"/>
      <c r="I91" s="95"/>
      <c r="J91" s="95"/>
      <c r="K91" s="95"/>
      <c r="L91" s="95"/>
      <c r="M91" s="95"/>
      <c r="N91" s="95"/>
      <c r="O91" s="95"/>
      <c r="P91" s="95"/>
      <c r="Q91" s="95"/>
      <c r="R91" s="95"/>
      <c r="S91" s="95"/>
      <c r="T91" s="95"/>
      <c r="U91" s="95"/>
      <c r="V91" s="95"/>
      <c r="W91" s="95"/>
      <c r="X91" s="95"/>
      <c r="Y91" s="95"/>
      <c r="Z91" s="95"/>
    </row>
    <row r="92" ht="14.25" customHeight="1">
      <c r="A92" s="95"/>
      <c r="B92" s="95"/>
      <c r="C92" s="95"/>
      <c r="D92" s="95"/>
      <c r="E92" s="95"/>
      <c r="F92" s="95"/>
      <c r="G92" s="95"/>
      <c r="H92" s="95"/>
      <c r="I92" s="95"/>
      <c r="J92" s="95"/>
      <c r="K92" s="95"/>
      <c r="L92" s="95"/>
      <c r="M92" s="95"/>
      <c r="N92" s="95"/>
      <c r="O92" s="95"/>
      <c r="P92" s="95"/>
      <c r="Q92" s="95"/>
      <c r="R92" s="95"/>
      <c r="S92" s="95"/>
      <c r="T92" s="95"/>
      <c r="U92" s="95"/>
      <c r="V92" s="95"/>
      <c r="W92" s="95"/>
      <c r="X92" s="95"/>
      <c r="Y92" s="95"/>
      <c r="Z92" s="95"/>
    </row>
    <row r="93" ht="14.25" customHeight="1">
      <c r="A93" s="95"/>
      <c r="B93" s="95"/>
      <c r="C93" s="95"/>
      <c r="D93" s="95"/>
      <c r="E93" s="95"/>
      <c r="F93" s="95"/>
      <c r="G93" s="95"/>
      <c r="H93" s="95"/>
      <c r="I93" s="95"/>
      <c r="J93" s="95"/>
      <c r="K93" s="95"/>
      <c r="L93" s="95"/>
      <c r="M93" s="95"/>
      <c r="N93" s="95"/>
      <c r="O93" s="95"/>
      <c r="P93" s="95"/>
      <c r="Q93" s="95"/>
      <c r="R93" s="95"/>
      <c r="S93" s="95"/>
      <c r="T93" s="95"/>
      <c r="U93" s="95"/>
      <c r="V93" s="95"/>
      <c r="W93" s="95"/>
      <c r="X93" s="95"/>
      <c r="Y93" s="95"/>
      <c r="Z93" s="95"/>
    </row>
    <row r="94" ht="14.25" customHeight="1">
      <c r="A94" s="95"/>
      <c r="B94" s="95"/>
      <c r="C94" s="95"/>
      <c r="D94" s="95"/>
      <c r="E94" s="95"/>
      <c r="F94" s="95"/>
      <c r="G94" s="95"/>
      <c r="H94" s="95"/>
      <c r="I94" s="95"/>
      <c r="J94" s="95"/>
      <c r="K94" s="95"/>
      <c r="L94" s="95"/>
      <c r="M94" s="95"/>
      <c r="N94" s="95"/>
      <c r="O94" s="95"/>
      <c r="P94" s="95"/>
      <c r="Q94" s="95"/>
      <c r="R94" s="95"/>
      <c r="S94" s="95"/>
      <c r="T94" s="95"/>
      <c r="U94" s="95"/>
      <c r="V94" s="95"/>
      <c r="W94" s="95"/>
      <c r="X94" s="95"/>
      <c r="Y94" s="95"/>
      <c r="Z94" s="95"/>
    </row>
    <row r="95" ht="14.25" customHeight="1">
      <c r="A95" s="95"/>
      <c r="B95" s="95"/>
      <c r="C95" s="95"/>
      <c r="D95" s="95"/>
      <c r="E95" s="95"/>
      <c r="F95" s="95"/>
      <c r="G95" s="95"/>
      <c r="H95" s="95"/>
      <c r="I95" s="95"/>
      <c r="J95" s="95"/>
      <c r="K95" s="95"/>
      <c r="L95" s="95"/>
      <c r="M95" s="95"/>
      <c r="N95" s="95"/>
      <c r="O95" s="95"/>
      <c r="P95" s="95"/>
      <c r="Q95" s="95"/>
      <c r="R95" s="95"/>
      <c r="S95" s="95"/>
      <c r="T95" s="95"/>
      <c r="U95" s="95"/>
      <c r="V95" s="95"/>
      <c r="W95" s="95"/>
      <c r="X95" s="95"/>
      <c r="Y95" s="95"/>
      <c r="Z95" s="95"/>
    </row>
    <row r="96" ht="14.25" customHeight="1">
      <c r="A96" s="95"/>
      <c r="B96" s="95"/>
      <c r="C96" s="95"/>
      <c r="D96" s="95"/>
      <c r="E96" s="95"/>
      <c r="F96" s="95"/>
      <c r="G96" s="95"/>
      <c r="H96" s="95"/>
      <c r="I96" s="95"/>
      <c r="J96" s="95"/>
      <c r="K96" s="95"/>
      <c r="L96" s="95"/>
      <c r="M96" s="95"/>
      <c r="N96" s="95"/>
      <c r="O96" s="95"/>
      <c r="P96" s="95"/>
      <c r="Q96" s="95"/>
      <c r="R96" s="95"/>
      <c r="S96" s="95"/>
      <c r="T96" s="95"/>
      <c r="U96" s="95"/>
      <c r="V96" s="95"/>
      <c r="W96" s="95"/>
      <c r="X96" s="95"/>
      <c r="Y96" s="95"/>
      <c r="Z96" s="95"/>
    </row>
    <row r="97" ht="14.25" customHeight="1">
      <c r="A97" s="95"/>
      <c r="B97" s="95"/>
      <c r="C97" s="95"/>
      <c r="D97" s="95"/>
      <c r="E97" s="95"/>
      <c r="F97" s="95"/>
      <c r="G97" s="95"/>
      <c r="H97" s="95"/>
      <c r="I97" s="95"/>
      <c r="J97" s="95"/>
      <c r="K97" s="95"/>
      <c r="L97" s="95"/>
      <c r="M97" s="95"/>
      <c r="N97" s="95"/>
      <c r="O97" s="95"/>
      <c r="P97" s="95"/>
      <c r="Q97" s="95"/>
      <c r="R97" s="95"/>
      <c r="S97" s="95"/>
      <c r="T97" s="95"/>
      <c r="U97" s="95"/>
      <c r="V97" s="95"/>
      <c r="W97" s="95"/>
      <c r="X97" s="95"/>
      <c r="Y97" s="95"/>
      <c r="Z97" s="95"/>
    </row>
    <row r="98" ht="14.25" customHeight="1">
      <c r="A98" s="95"/>
      <c r="B98" s="95"/>
      <c r="C98" s="95"/>
      <c r="D98" s="95"/>
      <c r="E98" s="95"/>
      <c r="F98" s="95"/>
      <c r="G98" s="95"/>
      <c r="H98" s="95"/>
      <c r="I98" s="95"/>
      <c r="J98" s="95"/>
      <c r="K98" s="95"/>
      <c r="L98" s="95"/>
      <c r="M98" s="95"/>
      <c r="N98" s="95"/>
      <c r="O98" s="95"/>
      <c r="P98" s="95"/>
      <c r="Q98" s="95"/>
      <c r="R98" s="95"/>
      <c r="S98" s="95"/>
      <c r="T98" s="95"/>
      <c r="U98" s="95"/>
      <c r="V98" s="95"/>
      <c r="W98" s="95"/>
      <c r="X98" s="95"/>
      <c r="Y98" s="95"/>
      <c r="Z98" s="95"/>
    </row>
    <row r="99" ht="14.25" customHeight="1">
      <c r="A99" s="95"/>
      <c r="B99" s="95"/>
      <c r="C99" s="95"/>
      <c r="D99" s="95"/>
      <c r="E99" s="95"/>
      <c r="F99" s="95"/>
      <c r="G99" s="95"/>
      <c r="H99" s="95"/>
      <c r="I99" s="95"/>
      <c r="J99" s="95"/>
      <c r="K99" s="95"/>
      <c r="L99" s="95"/>
      <c r="M99" s="95"/>
      <c r="N99" s="95"/>
      <c r="O99" s="95"/>
      <c r="P99" s="95"/>
      <c r="Q99" s="95"/>
      <c r="R99" s="95"/>
      <c r="S99" s="95"/>
      <c r="T99" s="95"/>
      <c r="U99" s="95"/>
      <c r="V99" s="95"/>
      <c r="W99" s="95"/>
      <c r="X99" s="95"/>
      <c r="Y99" s="95"/>
      <c r="Z99" s="95"/>
    </row>
    <row r="100" ht="14.25" customHeight="1">
      <c r="A100" s="95"/>
      <c r="B100" s="95"/>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row>
    <row r="101" ht="14.25" customHeight="1">
      <c r="A101" s="95"/>
      <c r="B101" s="95"/>
      <c r="C101" s="95"/>
      <c r="D101" s="95"/>
      <c r="E101" s="95"/>
      <c r="F101" s="95"/>
      <c r="G101" s="95"/>
      <c r="H101" s="95"/>
      <c r="I101" s="95"/>
      <c r="J101" s="95"/>
      <c r="K101" s="95"/>
      <c r="L101" s="95"/>
      <c r="M101" s="95"/>
      <c r="N101" s="95"/>
      <c r="O101" s="95"/>
      <c r="P101" s="95"/>
      <c r="Q101" s="95"/>
      <c r="R101" s="95"/>
      <c r="S101" s="95"/>
      <c r="T101" s="95"/>
      <c r="U101" s="95"/>
      <c r="V101" s="95"/>
      <c r="W101" s="95"/>
      <c r="X101" s="95"/>
      <c r="Y101" s="95"/>
      <c r="Z101" s="95"/>
    </row>
    <row r="102" ht="14.25" customHeight="1">
      <c r="A102" s="95"/>
      <c r="B102" s="95"/>
      <c r="C102" s="95"/>
      <c r="D102" s="95"/>
      <c r="E102" s="95"/>
      <c r="F102" s="95"/>
      <c r="G102" s="95"/>
      <c r="H102" s="95"/>
      <c r="I102" s="95"/>
      <c r="J102" s="95"/>
      <c r="K102" s="95"/>
      <c r="L102" s="95"/>
      <c r="M102" s="95"/>
      <c r="N102" s="95"/>
      <c r="O102" s="95"/>
      <c r="P102" s="95"/>
      <c r="Q102" s="95"/>
      <c r="R102" s="95"/>
      <c r="S102" s="95"/>
      <c r="T102" s="95"/>
      <c r="U102" s="95"/>
      <c r="V102" s="95"/>
      <c r="W102" s="95"/>
      <c r="X102" s="95"/>
      <c r="Y102" s="95"/>
      <c r="Z102" s="95"/>
    </row>
    <row r="103" ht="14.25" customHeight="1">
      <c r="A103" s="95"/>
      <c r="B103" s="95"/>
      <c r="C103" s="95"/>
      <c r="D103" s="95"/>
      <c r="E103" s="95"/>
      <c r="F103" s="95"/>
      <c r="G103" s="95"/>
      <c r="H103" s="95"/>
      <c r="I103" s="95"/>
      <c r="J103" s="95"/>
      <c r="K103" s="95"/>
      <c r="L103" s="95"/>
      <c r="M103" s="95"/>
      <c r="N103" s="95"/>
      <c r="O103" s="95"/>
      <c r="P103" s="95"/>
      <c r="Q103" s="95"/>
      <c r="R103" s="95"/>
      <c r="S103" s="95"/>
      <c r="T103" s="95"/>
      <c r="U103" s="95"/>
      <c r="V103" s="95"/>
      <c r="W103" s="95"/>
      <c r="X103" s="95"/>
      <c r="Y103" s="95"/>
      <c r="Z103" s="95"/>
    </row>
    <row r="104" ht="14.25" customHeight="1">
      <c r="A104" s="95"/>
      <c r="B104" s="95"/>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row>
    <row r="105" ht="14.25" customHeight="1">
      <c r="A105" s="95"/>
      <c r="B105" s="95"/>
      <c r="C105" s="95"/>
      <c r="D105" s="95"/>
      <c r="E105" s="95"/>
      <c r="F105" s="95"/>
      <c r="G105" s="95"/>
      <c r="H105" s="95"/>
      <c r="I105" s="95"/>
      <c r="J105" s="95"/>
      <c r="K105" s="95"/>
      <c r="L105" s="95"/>
      <c r="M105" s="95"/>
      <c r="N105" s="95"/>
      <c r="O105" s="95"/>
      <c r="P105" s="95"/>
      <c r="Q105" s="95"/>
      <c r="R105" s="95"/>
      <c r="S105" s="95"/>
      <c r="T105" s="95"/>
      <c r="U105" s="95"/>
      <c r="V105" s="95"/>
      <c r="W105" s="95"/>
      <c r="X105" s="95"/>
      <c r="Y105" s="95"/>
      <c r="Z105" s="95"/>
    </row>
    <row r="106" ht="14.25" customHeight="1">
      <c r="A106" s="95"/>
      <c r="B106" s="95"/>
      <c r="C106" s="95"/>
      <c r="D106" s="95"/>
      <c r="E106" s="95"/>
      <c r="F106" s="95"/>
      <c r="G106" s="95"/>
      <c r="H106" s="95"/>
      <c r="I106" s="95"/>
      <c r="J106" s="95"/>
      <c r="K106" s="95"/>
      <c r="L106" s="95"/>
      <c r="M106" s="95"/>
      <c r="N106" s="95"/>
      <c r="O106" s="95"/>
      <c r="P106" s="95"/>
      <c r="Q106" s="95"/>
      <c r="R106" s="95"/>
      <c r="S106" s="95"/>
      <c r="T106" s="95"/>
      <c r="U106" s="95"/>
      <c r="V106" s="95"/>
      <c r="W106" s="95"/>
      <c r="X106" s="95"/>
      <c r="Y106" s="95"/>
      <c r="Z106" s="95"/>
    </row>
    <row r="107" ht="14.25" customHeight="1">
      <c r="A107" s="95"/>
      <c r="B107" s="95"/>
      <c r="C107" s="95"/>
      <c r="D107" s="95"/>
      <c r="E107" s="95"/>
      <c r="F107" s="95"/>
      <c r="G107" s="95"/>
      <c r="H107" s="95"/>
      <c r="I107" s="95"/>
      <c r="J107" s="95"/>
      <c r="K107" s="95"/>
      <c r="L107" s="95"/>
      <c r="M107" s="95"/>
      <c r="N107" s="95"/>
      <c r="O107" s="95"/>
      <c r="P107" s="95"/>
      <c r="Q107" s="95"/>
      <c r="R107" s="95"/>
      <c r="S107" s="95"/>
      <c r="T107" s="95"/>
      <c r="U107" s="95"/>
      <c r="V107" s="95"/>
      <c r="W107" s="95"/>
      <c r="X107" s="95"/>
      <c r="Y107" s="95"/>
      <c r="Z107" s="95"/>
    </row>
    <row r="108" ht="14.25" customHeight="1">
      <c r="A108" s="95"/>
      <c r="B108" s="95"/>
      <c r="C108" s="95"/>
      <c r="D108" s="95"/>
      <c r="E108" s="95"/>
      <c r="F108" s="95"/>
      <c r="G108" s="95"/>
      <c r="H108" s="95"/>
      <c r="I108" s="95"/>
      <c r="J108" s="95"/>
      <c r="K108" s="95"/>
      <c r="L108" s="95"/>
      <c r="M108" s="95"/>
      <c r="N108" s="95"/>
      <c r="O108" s="95"/>
      <c r="P108" s="95"/>
      <c r="Q108" s="95"/>
      <c r="R108" s="95"/>
      <c r="S108" s="95"/>
      <c r="T108" s="95"/>
      <c r="U108" s="95"/>
      <c r="V108" s="95"/>
      <c r="W108" s="95"/>
      <c r="X108" s="95"/>
      <c r="Y108" s="95"/>
      <c r="Z108" s="95"/>
    </row>
    <row r="109" ht="14.25" customHeight="1">
      <c r="A109" s="95"/>
      <c r="B109" s="95"/>
      <c r="C109" s="95"/>
      <c r="D109" s="95"/>
      <c r="E109" s="95"/>
      <c r="F109" s="95"/>
      <c r="G109" s="95"/>
      <c r="H109" s="95"/>
      <c r="I109" s="95"/>
      <c r="J109" s="95"/>
      <c r="K109" s="95"/>
      <c r="L109" s="95"/>
      <c r="M109" s="95"/>
      <c r="N109" s="95"/>
      <c r="O109" s="95"/>
      <c r="P109" s="95"/>
      <c r="Q109" s="95"/>
      <c r="R109" s="95"/>
      <c r="S109" s="95"/>
      <c r="T109" s="95"/>
      <c r="U109" s="95"/>
      <c r="V109" s="95"/>
      <c r="W109" s="95"/>
      <c r="X109" s="95"/>
      <c r="Y109" s="95"/>
      <c r="Z109" s="95"/>
    </row>
    <row r="110" ht="14.25" customHeight="1">
      <c r="A110" s="95"/>
      <c r="B110" s="95"/>
      <c r="C110" s="95"/>
      <c r="D110" s="95"/>
      <c r="E110" s="95"/>
      <c r="F110" s="95"/>
      <c r="G110" s="95"/>
      <c r="H110" s="95"/>
      <c r="I110" s="95"/>
      <c r="J110" s="95"/>
      <c r="K110" s="95"/>
      <c r="L110" s="95"/>
      <c r="M110" s="95"/>
      <c r="N110" s="95"/>
      <c r="O110" s="95"/>
      <c r="P110" s="95"/>
      <c r="Q110" s="95"/>
      <c r="R110" s="95"/>
      <c r="S110" s="95"/>
      <c r="T110" s="95"/>
      <c r="U110" s="95"/>
      <c r="V110" s="95"/>
      <c r="W110" s="95"/>
      <c r="X110" s="95"/>
      <c r="Y110" s="95"/>
      <c r="Z110" s="95"/>
    </row>
    <row r="111" ht="14.25" customHeight="1">
      <c r="A111" s="95"/>
      <c r="B111" s="95"/>
      <c r="C111" s="95"/>
      <c r="D111" s="95"/>
      <c r="E111" s="95"/>
      <c r="F111" s="95"/>
      <c r="G111" s="95"/>
      <c r="H111" s="95"/>
      <c r="I111" s="95"/>
      <c r="J111" s="95"/>
      <c r="K111" s="95"/>
      <c r="L111" s="95"/>
      <c r="M111" s="95"/>
      <c r="N111" s="95"/>
      <c r="O111" s="95"/>
      <c r="P111" s="95"/>
      <c r="Q111" s="95"/>
      <c r="R111" s="95"/>
      <c r="S111" s="95"/>
      <c r="T111" s="95"/>
      <c r="U111" s="95"/>
      <c r="V111" s="95"/>
      <c r="W111" s="95"/>
      <c r="X111" s="95"/>
      <c r="Y111" s="95"/>
      <c r="Z111" s="95"/>
    </row>
    <row r="112" ht="14.25" customHeight="1">
      <c r="A112" s="95"/>
      <c r="B112" s="95"/>
      <c r="C112" s="95"/>
      <c r="D112" s="95"/>
      <c r="E112" s="95"/>
      <c r="F112" s="95"/>
      <c r="G112" s="95"/>
      <c r="H112" s="95"/>
      <c r="I112" s="95"/>
      <c r="J112" s="95"/>
      <c r="K112" s="95"/>
      <c r="L112" s="95"/>
      <c r="M112" s="95"/>
      <c r="N112" s="95"/>
      <c r="O112" s="95"/>
      <c r="P112" s="95"/>
      <c r="Q112" s="95"/>
      <c r="R112" s="95"/>
      <c r="S112" s="95"/>
      <c r="T112" s="95"/>
      <c r="U112" s="95"/>
      <c r="V112" s="95"/>
      <c r="W112" s="95"/>
      <c r="X112" s="95"/>
      <c r="Y112" s="95"/>
      <c r="Z112" s="95"/>
    </row>
    <row r="113" ht="14.25" customHeight="1">
      <c r="A113" s="95"/>
      <c r="B113" s="95"/>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row>
    <row r="114" ht="14.25" customHeight="1">
      <c r="A114" s="95"/>
      <c r="B114" s="95"/>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row>
    <row r="115" ht="14.25" customHeight="1">
      <c r="A115" s="95"/>
      <c r="B115" s="95"/>
      <c r="C115" s="95"/>
      <c r="D115" s="95"/>
      <c r="E115" s="95"/>
      <c r="F115" s="95"/>
      <c r="G115" s="95"/>
      <c r="H115" s="95"/>
      <c r="I115" s="95"/>
      <c r="J115" s="95"/>
      <c r="K115" s="95"/>
      <c r="L115" s="95"/>
      <c r="M115" s="95"/>
      <c r="N115" s="95"/>
      <c r="O115" s="95"/>
      <c r="P115" s="95"/>
      <c r="Q115" s="95"/>
      <c r="R115" s="95"/>
      <c r="S115" s="95"/>
      <c r="T115" s="95"/>
      <c r="U115" s="95"/>
      <c r="V115" s="95"/>
      <c r="W115" s="95"/>
      <c r="X115" s="95"/>
      <c r="Y115" s="95"/>
      <c r="Z115" s="95"/>
    </row>
    <row r="116" ht="14.25" customHeight="1">
      <c r="A116" s="95"/>
      <c r="B116" s="95"/>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5"/>
    </row>
    <row r="117" ht="14.2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5"/>
    </row>
    <row r="118" ht="14.2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5"/>
    </row>
    <row r="119" ht="14.2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c r="W119" s="95"/>
      <c r="X119" s="95"/>
      <c r="Y119" s="95"/>
      <c r="Z119" s="95"/>
    </row>
    <row r="120" ht="14.2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5"/>
    </row>
    <row r="121" ht="14.2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5"/>
    </row>
    <row r="122" ht="14.25" customHeight="1">
      <c r="A122" s="95"/>
      <c r="B122" s="95"/>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5"/>
    </row>
    <row r="123" ht="14.2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5"/>
    </row>
    <row r="124" ht="14.2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5"/>
    </row>
    <row r="125" ht="14.2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c r="W125" s="95"/>
      <c r="X125" s="95"/>
      <c r="Y125" s="95"/>
      <c r="Z125" s="95"/>
    </row>
    <row r="126" ht="14.2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c r="W126" s="95"/>
      <c r="X126" s="95"/>
      <c r="Y126" s="95"/>
      <c r="Z126" s="95"/>
    </row>
    <row r="127" ht="14.2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c r="W127" s="95"/>
      <c r="X127" s="95"/>
      <c r="Y127" s="95"/>
      <c r="Z127" s="95"/>
    </row>
    <row r="128" ht="14.25" customHeight="1">
      <c r="A128" s="95"/>
      <c r="B128" s="95"/>
      <c r="C128" s="95"/>
      <c r="D128" s="95"/>
      <c r="E128" s="95"/>
      <c r="F128" s="95"/>
      <c r="G128" s="95"/>
      <c r="H128" s="95"/>
      <c r="I128" s="95"/>
      <c r="J128" s="95"/>
      <c r="K128" s="95"/>
      <c r="L128" s="95"/>
      <c r="M128" s="95"/>
      <c r="N128" s="95"/>
      <c r="O128" s="95"/>
      <c r="P128" s="95"/>
      <c r="Q128" s="95"/>
      <c r="R128" s="95"/>
      <c r="S128" s="95"/>
      <c r="T128" s="95"/>
      <c r="U128" s="95"/>
      <c r="V128" s="95"/>
      <c r="W128" s="95"/>
      <c r="X128" s="95"/>
      <c r="Y128" s="95"/>
      <c r="Z128" s="95"/>
    </row>
    <row r="129" ht="14.25" customHeight="1">
      <c r="A129" s="95"/>
      <c r="B129" s="95"/>
      <c r="C129" s="95"/>
      <c r="D129" s="95"/>
      <c r="E129" s="95"/>
      <c r="F129" s="95"/>
      <c r="G129" s="95"/>
      <c r="H129" s="95"/>
      <c r="I129" s="95"/>
      <c r="J129" s="95"/>
      <c r="K129" s="95"/>
      <c r="L129" s="95"/>
      <c r="M129" s="95"/>
      <c r="N129" s="95"/>
      <c r="O129" s="95"/>
      <c r="P129" s="95"/>
      <c r="Q129" s="95"/>
      <c r="R129" s="95"/>
      <c r="S129" s="95"/>
      <c r="T129" s="95"/>
      <c r="U129" s="95"/>
      <c r="V129" s="95"/>
      <c r="W129" s="95"/>
      <c r="X129" s="95"/>
      <c r="Y129" s="95"/>
      <c r="Z129" s="95"/>
    </row>
    <row r="130" ht="14.25" customHeight="1">
      <c r="A130" s="95"/>
      <c r="B130" s="95"/>
      <c r="C130" s="95"/>
      <c r="D130" s="95"/>
      <c r="E130" s="95"/>
      <c r="F130" s="95"/>
      <c r="G130" s="95"/>
      <c r="H130" s="95"/>
      <c r="I130" s="95"/>
      <c r="J130" s="95"/>
      <c r="K130" s="95"/>
      <c r="L130" s="95"/>
      <c r="M130" s="95"/>
      <c r="N130" s="95"/>
      <c r="O130" s="95"/>
      <c r="P130" s="95"/>
      <c r="Q130" s="95"/>
      <c r="R130" s="95"/>
      <c r="S130" s="95"/>
      <c r="T130" s="95"/>
      <c r="U130" s="95"/>
      <c r="V130" s="95"/>
      <c r="W130" s="95"/>
      <c r="X130" s="95"/>
      <c r="Y130" s="95"/>
      <c r="Z130" s="95"/>
    </row>
    <row r="131" ht="14.25" customHeight="1">
      <c r="A131" s="95"/>
      <c r="B131" s="95"/>
      <c r="C131" s="95"/>
      <c r="D131" s="95"/>
      <c r="E131" s="95"/>
      <c r="F131" s="95"/>
      <c r="G131" s="95"/>
      <c r="H131" s="95"/>
      <c r="I131" s="95"/>
      <c r="J131" s="95"/>
      <c r="K131" s="95"/>
      <c r="L131" s="95"/>
      <c r="M131" s="95"/>
      <c r="N131" s="95"/>
      <c r="O131" s="95"/>
      <c r="P131" s="95"/>
      <c r="Q131" s="95"/>
      <c r="R131" s="95"/>
      <c r="S131" s="95"/>
      <c r="T131" s="95"/>
      <c r="U131" s="95"/>
      <c r="V131" s="95"/>
      <c r="W131" s="95"/>
      <c r="X131" s="95"/>
      <c r="Y131" s="95"/>
      <c r="Z131" s="95"/>
    </row>
    <row r="132" ht="14.25" customHeight="1">
      <c r="A132" s="95"/>
      <c r="B132" s="95"/>
      <c r="C132" s="95"/>
      <c r="D132" s="95"/>
      <c r="E132" s="95"/>
      <c r="F132" s="95"/>
      <c r="G132" s="95"/>
      <c r="H132" s="95"/>
      <c r="I132" s="95"/>
      <c r="J132" s="95"/>
      <c r="K132" s="95"/>
      <c r="L132" s="95"/>
      <c r="M132" s="95"/>
      <c r="N132" s="95"/>
      <c r="O132" s="95"/>
      <c r="P132" s="95"/>
      <c r="Q132" s="95"/>
      <c r="R132" s="95"/>
      <c r="S132" s="95"/>
      <c r="T132" s="95"/>
      <c r="U132" s="95"/>
      <c r="V132" s="95"/>
      <c r="W132" s="95"/>
      <c r="X132" s="95"/>
      <c r="Y132" s="95"/>
      <c r="Z132" s="95"/>
    </row>
    <row r="133" ht="14.2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row>
    <row r="134" ht="14.2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c r="W134" s="95"/>
      <c r="X134" s="95"/>
      <c r="Y134" s="95"/>
      <c r="Z134" s="95"/>
    </row>
    <row r="135" ht="14.25" customHeight="1">
      <c r="A135" s="95"/>
      <c r="B135" s="95"/>
      <c r="C135" s="95"/>
      <c r="D135" s="95"/>
      <c r="E135" s="95"/>
      <c r="F135" s="95"/>
      <c r="G135" s="95"/>
      <c r="H135" s="95"/>
      <c r="I135" s="95"/>
      <c r="J135" s="95"/>
      <c r="K135" s="95"/>
      <c r="L135" s="95"/>
      <c r="M135" s="95"/>
      <c r="N135" s="95"/>
      <c r="O135" s="95"/>
      <c r="P135" s="95"/>
      <c r="Q135" s="95"/>
      <c r="R135" s="95"/>
      <c r="S135" s="95"/>
      <c r="T135" s="95"/>
      <c r="U135" s="95"/>
      <c r="V135" s="95"/>
      <c r="W135" s="95"/>
      <c r="X135" s="95"/>
      <c r="Y135" s="95"/>
      <c r="Z135" s="95"/>
    </row>
    <row r="136" ht="14.25" customHeight="1">
      <c r="A136" s="95"/>
      <c r="B136" s="95"/>
      <c r="C136" s="95"/>
      <c r="D136" s="95"/>
      <c r="E136" s="95"/>
      <c r="F136" s="95"/>
      <c r="G136" s="95"/>
      <c r="H136" s="95"/>
      <c r="I136" s="95"/>
      <c r="J136" s="95"/>
      <c r="K136" s="95"/>
      <c r="L136" s="95"/>
      <c r="M136" s="95"/>
      <c r="N136" s="95"/>
      <c r="O136" s="95"/>
      <c r="P136" s="95"/>
      <c r="Q136" s="95"/>
      <c r="R136" s="95"/>
      <c r="S136" s="95"/>
      <c r="T136" s="95"/>
      <c r="U136" s="95"/>
      <c r="V136" s="95"/>
      <c r="W136" s="95"/>
      <c r="X136" s="95"/>
      <c r="Y136" s="95"/>
      <c r="Z136" s="95"/>
    </row>
    <row r="137" ht="14.2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c r="W137" s="95"/>
      <c r="X137" s="95"/>
      <c r="Y137" s="95"/>
      <c r="Z137" s="95"/>
    </row>
    <row r="138" ht="14.2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c r="W138" s="95"/>
      <c r="X138" s="95"/>
      <c r="Y138" s="95"/>
      <c r="Z138" s="95"/>
    </row>
    <row r="139" ht="14.2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c r="W139" s="95"/>
      <c r="X139" s="95"/>
      <c r="Y139" s="95"/>
      <c r="Z139" s="95"/>
    </row>
    <row r="140" ht="14.2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c r="W140" s="95"/>
      <c r="X140" s="95"/>
      <c r="Y140" s="95"/>
      <c r="Z140" s="95"/>
    </row>
    <row r="141" ht="14.2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c r="W141" s="95"/>
      <c r="X141" s="95"/>
      <c r="Y141" s="95"/>
      <c r="Z141" s="95"/>
    </row>
    <row r="142" ht="14.25" customHeight="1">
      <c r="A142" s="95"/>
      <c r="B142" s="95"/>
      <c r="C142" s="95"/>
      <c r="D142" s="95"/>
      <c r="E142" s="95"/>
      <c r="F142" s="95"/>
      <c r="G142" s="95"/>
      <c r="H142" s="95"/>
      <c r="I142" s="95"/>
      <c r="J142" s="95"/>
      <c r="K142" s="95"/>
      <c r="L142" s="95"/>
      <c r="M142" s="95"/>
      <c r="N142" s="95"/>
      <c r="O142" s="95"/>
      <c r="P142" s="95"/>
      <c r="Q142" s="95"/>
      <c r="R142" s="95"/>
      <c r="S142" s="95"/>
      <c r="T142" s="95"/>
      <c r="U142" s="95"/>
      <c r="V142" s="95"/>
      <c r="W142" s="95"/>
      <c r="X142" s="95"/>
      <c r="Y142" s="95"/>
      <c r="Z142" s="95"/>
    </row>
    <row r="143" ht="14.2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c r="W143" s="95"/>
      <c r="X143" s="95"/>
      <c r="Y143" s="95"/>
      <c r="Z143" s="95"/>
    </row>
    <row r="144" ht="14.2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c r="W144" s="95"/>
      <c r="X144" s="95"/>
      <c r="Y144" s="95"/>
      <c r="Z144" s="95"/>
    </row>
    <row r="145" ht="14.2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c r="W145" s="95"/>
      <c r="X145" s="95"/>
      <c r="Y145" s="95"/>
      <c r="Z145" s="95"/>
    </row>
    <row r="146" ht="14.2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c r="W146" s="95"/>
      <c r="X146" s="95"/>
      <c r="Y146" s="95"/>
      <c r="Z146" s="95"/>
    </row>
    <row r="147" ht="14.2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c r="W147" s="95"/>
      <c r="X147" s="95"/>
      <c r="Y147" s="95"/>
      <c r="Z147" s="95"/>
    </row>
    <row r="148" ht="14.2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c r="W148" s="95"/>
      <c r="X148" s="95"/>
      <c r="Y148" s="95"/>
      <c r="Z148" s="95"/>
    </row>
    <row r="149" ht="14.25" customHeight="1">
      <c r="A149" s="95"/>
      <c r="B149" s="95"/>
      <c r="C149" s="95"/>
      <c r="D149" s="95"/>
      <c r="E149" s="95"/>
      <c r="F149" s="95"/>
      <c r="G149" s="95"/>
      <c r="H149" s="95"/>
      <c r="I149" s="95"/>
      <c r="J149" s="95"/>
      <c r="K149" s="95"/>
      <c r="L149" s="95"/>
      <c r="M149" s="95"/>
      <c r="N149" s="95"/>
      <c r="O149" s="95"/>
      <c r="P149" s="95"/>
      <c r="Q149" s="95"/>
      <c r="R149" s="95"/>
      <c r="S149" s="95"/>
      <c r="T149" s="95"/>
      <c r="U149" s="95"/>
      <c r="V149" s="95"/>
      <c r="W149" s="95"/>
      <c r="X149" s="95"/>
      <c r="Y149" s="95"/>
      <c r="Z149" s="95"/>
    </row>
    <row r="150" ht="14.2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c r="W150" s="95"/>
      <c r="X150" s="95"/>
      <c r="Y150" s="95"/>
      <c r="Z150" s="95"/>
    </row>
    <row r="151" ht="14.2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c r="W151" s="95"/>
      <c r="X151" s="95"/>
      <c r="Y151" s="95"/>
      <c r="Z151" s="95"/>
    </row>
    <row r="152" ht="14.2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c r="W152" s="95"/>
      <c r="X152" s="95"/>
      <c r="Y152" s="95"/>
      <c r="Z152" s="95"/>
    </row>
    <row r="153" ht="14.2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row>
    <row r="154" ht="14.2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row>
    <row r="155" ht="14.25" customHeight="1">
      <c r="A155" s="95"/>
      <c r="B155" s="95"/>
      <c r="C155" s="95"/>
      <c r="D155" s="95"/>
      <c r="E155" s="95"/>
      <c r="F155" s="95"/>
      <c r="G155" s="95"/>
      <c r="H155" s="95"/>
      <c r="I155" s="95"/>
      <c r="J155" s="95"/>
      <c r="K155" s="95"/>
      <c r="L155" s="95"/>
      <c r="M155" s="95"/>
      <c r="N155" s="95"/>
      <c r="O155" s="95"/>
      <c r="P155" s="95"/>
      <c r="Q155" s="95"/>
      <c r="R155" s="95"/>
      <c r="S155" s="95"/>
      <c r="T155" s="95"/>
      <c r="U155" s="95"/>
      <c r="V155" s="95"/>
      <c r="W155" s="95"/>
      <c r="X155" s="95"/>
      <c r="Y155" s="95"/>
      <c r="Z155" s="95"/>
    </row>
    <row r="156" ht="14.2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c r="W156" s="95"/>
      <c r="X156" s="95"/>
      <c r="Y156" s="95"/>
      <c r="Z156" s="95"/>
    </row>
    <row r="157" ht="14.2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c r="W157" s="95"/>
      <c r="X157" s="95"/>
      <c r="Y157" s="95"/>
      <c r="Z157" s="95"/>
    </row>
    <row r="158" ht="14.2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c r="W158" s="95"/>
      <c r="X158" s="95"/>
      <c r="Y158" s="95"/>
      <c r="Z158" s="95"/>
    </row>
    <row r="159" ht="14.2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c r="W159" s="95"/>
      <c r="X159" s="95"/>
      <c r="Y159" s="95"/>
      <c r="Z159" s="95"/>
    </row>
    <row r="160" ht="14.2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c r="W160" s="95"/>
      <c r="X160" s="95"/>
      <c r="Y160" s="95"/>
      <c r="Z160" s="95"/>
    </row>
    <row r="161" ht="14.2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c r="W161" s="95"/>
      <c r="X161" s="95"/>
      <c r="Y161" s="95"/>
      <c r="Z161" s="95"/>
    </row>
    <row r="162" ht="14.2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c r="W162" s="95"/>
      <c r="X162" s="95"/>
      <c r="Y162" s="95"/>
      <c r="Z162" s="95"/>
    </row>
    <row r="163" ht="14.2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c r="W163" s="95"/>
      <c r="X163" s="95"/>
      <c r="Y163" s="95"/>
      <c r="Z163" s="95"/>
    </row>
    <row r="164" ht="14.25" customHeight="1">
      <c r="A164" s="95"/>
      <c r="B164" s="95"/>
      <c r="C164" s="95"/>
      <c r="D164" s="95"/>
      <c r="E164" s="95"/>
      <c r="F164" s="95"/>
      <c r="G164" s="95"/>
      <c r="H164" s="95"/>
      <c r="I164" s="95"/>
      <c r="J164" s="95"/>
      <c r="K164" s="95"/>
      <c r="L164" s="95"/>
      <c r="M164" s="95"/>
      <c r="N164" s="95"/>
      <c r="O164" s="95"/>
      <c r="P164" s="95"/>
      <c r="Q164" s="95"/>
      <c r="R164" s="95"/>
      <c r="S164" s="95"/>
      <c r="T164" s="95"/>
      <c r="U164" s="95"/>
      <c r="V164" s="95"/>
      <c r="W164" s="95"/>
      <c r="X164" s="95"/>
      <c r="Y164" s="95"/>
      <c r="Z164" s="95"/>
    </row>
    <row r="165" ht="14.2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c r="W165" s="95"/>
      <c r="X165" s="95"/>
      <c r="Y165" s="95"/>
      <c r="Z165" s="95"/>
    </row>
    <row r="166" ht="14.2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c r="W166" s="95"/>
      <c r="X166" s="95"/>
      <c r="Y166" s="95"/>
      <c r="Z166" s="95"/>
    </row>
    <row r="167" ht="14.2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c r="W167" s="95"/>
      <c r="X167" s="95"/>
      <c r="Y167" s="95"/>
      <c r="Z167" s="95"/>
    </row>
    <row r="168" ht="14.2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c r="W168" s="95"/>
      <c r="X168" s="95"/>
      <c r="Y168" s="95"/>
      <c r="Z168" s="95"/>
    </row>
    <row r="169" ht="14.2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c r="W169" s="95"/>
      <c r="X169" s="95"/>
      <c r="Y169" s="95"/>
      <c r="Z169" s="95"/>
    </row>
    <row r="170" ht="14.2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c r="W170" s="95"/>
      <c r="X170" s="95"/>
      <c r="Y170" s="95"/>
      <c r="Z170" s="95"/>
    </row>
    <row r="171" ht="14.2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c r="W171" s="95"/>
      <c r="X171" s="95"/>
      <c r="Y171" s="95"/>
      <c r="Z171" s="95"/>
    </row>
    <row r="172" ht="14.2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c r="W172" s="95"/>
      <c r="X172" s="95"/>
      <c r="Y172" s="95"/>
      <c r="Z172" s="95"/>
    </row>
    <row r="173" ht="14.2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c r="W173" s="95"/>
      <c r="X173" s="95"/>
      <c r="Y173" s="95"/>
      <c r="Z173" s="95"/>
    </row>
    <row r="174" ht="14.2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c r="W174" s="95"/>
      <c r="X174" s="95"/>
      <c r="Y174" s="95"/>
      <c r="Z174" s="95"/>
    </row>
    <row r="175" ht="14.2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c r="W175" s="95"/>
      <c r="X175" s="95"/>
      <c r="Y175" s="95"/>
      <c r="Z175" s="95"/>
    </row>
    <row r="176" ht="14.2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c r="W176" s="95"/>
      <c r="X176" s="95"/>
      <c r="Y176" s="95"/>
      <c r="Z176" s="95"/>
    </row>
    <row r="177" ht="14.2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c r="W177" s="95"/>
      <c r="X177" s="95"/>
      <c r="Y177" s="95"/>
      <c r="Z177" s="95"/>
    </row>
    <row r="178" ht="14.2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c r="W178" s="95"/>
      <c r="X178" s="95"/>
      <c r="Y178" s="95"/>
      <c r="Z178" s="95"/>
    </row>
    <row r="179" ht="14.2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c r="W179" s="95"/>
      <c r="X179" s="95"/>
      <c r="Y179" s="95"/>
      <c r="Z179" s="95"/>
    </row>
    <row r="180" ht="14.2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c r="W180" s="95"/>
      <c r="X180" s="95"/>
      <c r="Y180" s="95"/>
      <c r="Z180" s="95"/>
    </row>
    <row r="181" ht="14.2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c r="W181" s="95"/>
      <c r="X181" s="95"/>
      <c r="Y181" s="95"/>
      <c r="Z181" s="95"/>
    </row>
    <row r="182" ht="14.2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c r="W182" s="95"/>
      <c r="X182" s="95"/>
      <c r="Y182" s="95"/>
      <c r="Z182" s="95"/>
    </row>
    <row r="183" ht="14.2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c r="W183" s="95"/>
      <c r="X183" s="95"/>
      <c r="Y183" s="95"/>
      <c r="Z183" s="95"/>
    </row>
    <row r="184" ht="14.2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c r="W184" s="95"/>
      <c r="X184" s="95"/>
      <c r="Y184" s="95"/>
      <c r="Z184" s="95"/>
    </row>
    <row r="185" ht="14.2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c r="W185" s="95"/>
      <c r="X185" s="95"/>
      <c r="Y185" s="95"/>
      <c r="Z185" s="95"/>
    </row>
    <row r="186" ht="14.2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c r="W186" s="95"/>
      <c r="X186" s="95"/>
      <c r="Y186" s="95"/>
      <c r="Z186" s="95"/>
    </row>
    <row r="187" ht="14.2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c r="W187" s="95"/>
      <c r="X187" s="95"/>
      <c r="Y187" s="95"/>
      <c r="Z187" s="95"/>
    </row>
    <row r="188" ht="14.2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c r="W188" s="95"/>
      <c r="X188" s="95"/>
      <c r="Y188" s="95"/>
      <c r="Z188" s="95"/>
    </row>
    <row r="189" ht="14.2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c r="W189" s="95"/>
      <c r="X189" s="95"/>
      <c r="Y189" s="95"/>
      <c r="Z189" s="95"/>
    </row>
    <row r="190" ht="14.2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c r="W190" s="95"/>
      <c r="X190" s="95"/>
      <c r="Y190" s="95"/>
      <c r="Z190" s="95"/>
    </row>
    <row r="191" ht="14.2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c r="W191" s="95"/>
      <c r="X191" s="95"/>
      <c r="Y191" s="95"/>
      <c r="Z191" s="95"/>
    </row>
    <row r="192" ht="14.2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c r="W192" s="95"/>
      <c r="X192" s="95"/>
      <c r="Y192" s="95"/>
      <c r="Z192" s="95"/>
    </row>
    <row r="193" ht="14.2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c r="W193" s="95"/>
      <c r="X193" s="95"/>
      <c r="Y193" s="95"/>
      <c r="Z193" s="95"/>
    </row>
    <row r="194" ht="14.2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c r="W194" s="95"/>
      <c r="X194" s="95"/>
      <c r="Y194" s="95"/>
      <c r="Z194" s="95"/>
    </row>
    <row r="195" ht="14.2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c r="W195" s="95"/>
      <c r="X195" s="95"/>
      <c r="Y195" s="95"/>
      <c r="Z195" s="95"/>
    </row>
    <row r="196" ht="14.2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c r="W196" s="95"/>
      <c r="X196" s="95"/>
      <c r="Y196" s="95"/>
      <c r="Z196" s="95"/>
    </row>
    <row r="197" ht="14.2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c r="W197" s="95"/>
      <c r="X197" s="95"/>
      <c r="Y197" s="95"/>
      <c r="Z197" s="95"/>
    </row>
    <row r="198" ht="14.2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c r="W198" s="95"/>
      <c r="X198" s="95"/>
      <c r="Y198" s="95"/>
      <c r="Z198" s="95"/>
    </row>
    <row r="199" ht="14.2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c r="W199" s="95"/>
      <c r="X199" s="95"/>
      <c r="Y199" s="95"/>
      <c r="Z199" s="95"/>
    </row>
    <row r="200" ht="14.2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c r="W200" s="95"/>
      <c r="X200" s="95"/>
      <c r="Y200" s="95"/>
      <c r="Z200" s="95"/>
    </row>
    <row r="201" ht="14.2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c r="W201" s="95"/>
      <c r="X201" s="95"/>
      <c r="Y201" s="95"/>
      <c r="Z201" s="95"/>
    </row>
    <row r="202" ht="14.2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c r="W202" s="95"/>
      <c r="X202" s="95"/>
      <c r="Y202" s="95"/>
      <c r="Z202" s="95"/>
    </row>
    <row r="203" ht="14.2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c r="W203" s="95"/>
      <c r="X203" s="95"/>
      <c r="Y203" s="95"/>
      <c r="Z203" s="95"/>
    </row>
    <row r="204" ht="14.2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c r="W204" s="95"/>
      <c r="X204" s="95"/>
      <c r="Y204" s="95"/>
      <c r="Z204" s="95"/>
    </row>
    <row r="205" ht="14.2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c r="W205" s="95"/>
      <c r="X205" s="95"/>
      <c r="Y205" s="95"/>
      <c r="Z205" s="95"/>
    </row>
    <row r="206" ht="14.2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c r="W206" s="95"/>
      <c r="X206" s="95"/>
      <c r="Y206" s="95"/>
      <c r="Z206" s="95"/>
    </row>
    <row r="207" ht="14.2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c r="W207" s="95"/>
      <c r="X207" s="95"/>
      <c r="Y207" s="95"/>
      <c r="Z207" s="95"/>
    </row>
    <row r="208" ht="14.2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c r="W208" s="95"/>
      <c r="X208" s="95"/>
      <c r="Y208" s="95"/>
      <c r="Z208" s="95"/>
    </row>
    <row r="209" ht="14.2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c r="W209" s="95"/>
      <c r="X209" s="95"/>
      <c r="Y209" s="95"/>
      <c r="Z209" s="95"/>
    </row>
    <row r="210" ht="14.2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c r="W210" s="95"/>
      <c r="X210" s="95"/>
      <c r="Y210" s="95"/>
      <c r="Z210" s="95"/>
    </row>
    <row r="211" ht="14.2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c r="W211" s="95"/>
      <c r="X211" s="95"/>
      <c r="Y211" s="95"/>
      <c r="Z211" s="95"/>
    </row>
    <row r="212" ht="14.2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c r="W212" s="95"/>
      <c r="X212" s="95"/>
      <c r="Y212" s="95"/>
      <c r="Z212" s="95"/>
    </row>
    <row r="213" ht="14.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c r="W213" s="95"/>
      <c r="X213" s="95"/>
      <c r="Y213" s="95"/>
      <c r="Z213" s="95"/>
    </row>
    <row r="214" ht="14.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c r="W214" s="95"/>
      <c r="X214" s="95"/>
      <c r="Y214" s="95"/>
      <c r="Z214" s="95"/>
    </row>
    <row r="215" ht="14.2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c r="W215" s="95"/>
      <c r="X215" s="95"/>
      <c r="Y215" s="95"/>
      <c r="Z215" s="95"/>
    </row>
    <row r="216" ht="14.2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c r="W216" s="95"/>
      <c r="X216" s="95"/>
      <c r="Y216" s="95"/>
      <c r="Z216" s="95"/>
    </row>
    <row r="217" ht="14.2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c r="W217" s="95"/>
      <c r="X217" s="95"/>
      <c r="Y217" s="95"/>
      <c r="Z217" s="95"/>
    </row>
    <row r="218" ht="14.2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c r="W218" s="95"/>
      <c r="X218" s="95"/>
      <c r="Y218" s="95"/>
      <c r="Z218" s="95"/>
    </row>
    <row r="219" ht="14.2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c r="W219" s="95"/>
      <c r="X219" s="95"/>
      <c r="Y219" s="95"/>
      <c r="Z219" s="95"/>
    </row>
    <row r="220" ht="14.2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c r="W220" s="95"/>
      <c r="X220" s="95"/>
      <c r="Y220" s="95"/>
      <c r="Z220" s="95"/>
    </row>
    <row r="221" ht="14.2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c r="W221" s="95"/>
      <c r="X221" s="95"/>
      <c r="Y221" s="95"/>
      <c r="Z221" s="95"/>
    </row>
    <row r="222" ht="14.2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c r="W222" s="95"/>
      <c r="X222" s="95"/>
      <c r="Y222" s="95"/>
      <c r="Z222" s="95"/>
    </row>
    <row r="223" ht="14.2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c r="W223" s="95"/>
      <c r="X223" s="95"/>
      <c r="Y223" s="95"/>
      <c r="Z223" s="95"/>
    </row>
    <row r="224" ht="14.2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c r="W224" s="95"/>
      <c r="X224" s="95"/>
      <c r="Y224" s="95"/>
      <c r="Z224" s="95"/>
    </row>
    <row r="225" ht="14.2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c r="W225" s="95"/>
      <c r="X225" s="95"/>
      <c r="Y225" s="95"/>
      <c r="Z225" s="95"/>
    </row>
    <row r="226" ht="14.2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c r="W226" s="95"/>
      <c r="X226" s="95"/>
      <c r="Y226" s="95"/>
      <c r="Z226" s="95"/>
    </row>
    <row r="227" ht="14.2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c r="W227" s="95"/>
      <c r="X227" s="95"/>
      <c r="Y227" s="95"/>
      <c r="Z227" s="95"/>
    </row>
    <row r="228" ht="14.2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c r="W228" s="95"/>
      <c r="X228" s="95"/>
      <c r="Y228" s="95"/>
      <c r="Z228" s="95"/>
    </row>
    <row r="229" ht="14.2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c r="W229" s="95"/>
      <c r="X229" s="95"/>
      <c r="Y229" s="95"/>
      <c r="Z229" s="95"/>
    </row>
    <row r="230" ht="14.2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c r="W230" s="95"/>
      <c r="X230" s="95"/>
      <c r="Y230" s="95"/>
      <c r="Z230" s="95"/>
    </row>
    <row r="231" ht="14.2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c r="W231" s="95"/>
      <c r="X231" s="95"/>
      <c r="Y231" s="95"/>
      <c r="Z231" s="95"/>
    </row>
    <row r="232" ht="14.2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c r="W232" s="95"/>
      <c r="X232" s="95"/>
      <c r="Y232" s="95"/>
      <c r="Z232" s="95"/>
    </row>
    <row r="233" ht="14.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c r="W233" s="95"/>
      <c r="X233" s="95"/>
      <c r="Y233" s="95"/>
      <c r="Z233" s="95"/>
    </row>
    <row r="234" ht="14.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c r="W234" s="95"/>
      <c r="X234" s="95"/>
      <c r="Y234" s="95"/>
      <c r="Z234" s="95"/>
    </row>
    <row r="235" ht="14.2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c r="W235" s="95"/>
      <c r="X235" s="95"/>
      <c r="Y235" s="95"/>
      <c r="Z235" s="95"/>
    </row>
    <row r="236" ht="14.2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c r="W236" s="95"/>
      <c r="X236" s="95"/>
      <c r="Y236" s="95"/>
      <c r="Z236" s="95"/>
    </row>
    <row r="237" ht="14.2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c r="W237" s="95"/>
      <c r="X237" s="95"/>
      <c r="Y237" s="95"/>
      <c r="Z237" s="95"/>
    </row>
    <row r="238" ht="14.2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c r="W238" s="95"/>
      <c r="X238" s="95"/>
      <c r="Y238" s="95"/>
      <c r="Z238" s="95"/>
    </row>
    <row r="239" ht="14.2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c r="W239" s="95"/>
      <c r="X239" s="95"/>
      <c r="Y239" s="95"/>
      <c r="Z239" s="95"/>
    </row>
    <row r="240" ht="14.2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c r="W240" s="95"/>
      <c r="X240" s="95"/>
      <c r="Y240" s="95"/>
      <c r="Z240" s="95"/>
    </row>
    <row r="241" ht="14.2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c r="W241" s="95"/>
      <c r="X241" s="95"/>
      <c r="Y241" s="95"/>
      <c r="Z241" s="95"/>
    </row>
    <row r="242" ht="14.2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c r="W242" s="95"/>
      <c r="X242" s="95"/>
      <c r="Y242" s="95"/>
      <c r="Z242" s="95"/>
    </row>
    <row r="243" ht="14.2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c r="W243" s="95"/>
      <c r="X243" s="95"/>
      <c r="Y243" s="95"/>
      <c r="Z243" s="95"/>
    </row>
    <row r="244" ht="14.2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c r="W244" s="95"/>
      <c r="X244" s="95"/>
      <c r="Y244" s="95"/>
      <c r="Z244" s="95"/>
    </row>
    <row r="245" ht="14.2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c r="W245" s="95"/>
      <c r="X245" s="95"/>
      <c r="Y245" s="95"/>
      <c r="Z245" s="95"/>
    </row>
    <row r="246" ht="14.2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c r="W246" s="95"/>
      <c r="X246" s="95"/>
      <c r="Y246" s="95"/>
      <c r="Z246" s="95"/>
    </row>
    <row r="247" ht="14.2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c r="W247" s="95"/>
      <c r="X247" s="95"/>
      <c r="Y247" s="95"/>
      <c r="Z247" s="95"/>
    </row>
    <row r="248" ht="14.2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c r="W248" s="95"/>
      <c r="X248" s="95"/>
      <c r="Y248" s="95"/>
      <c r="Z248" s="95"/>
    </row>
    <row r="249" ht="14.2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c r="W249" s="95"/>
      <c r="X249" s="95"/>
      <c r="Y249" s="95"/>
      <c r="Z249" s="95"/>
    </row>
    <row r="250" ht="14.2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c r="W250" s="95"/>
      <c r="X250" s="95"/>
      <c r="Y250" s="95"/>
      <c r="Z250" s="95"/>
    </row>
    <row r="251" ht="14.2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c r="W251" s="95"/>
      <c r="X251" s="95"/>
      <c r="Y251" s="95"/>
      <c r="Z251" s="95"/>
    </row>
    <row r="252" ht="14.2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c r="W252" s="95"/>
      <c r="X252" s="95"/>
      <c r="Y252" s="95"/>
      <c r="Z252" s="95"/>
    </row>
    <row r="253" ht="14.2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c r="W253" s="95"/>
      <c r="X253" s="95"/>
      <c r="Y253" s="95"/>
      <c r="Z253" s="95"/>
    </row>
    <row r="254" ht="14.2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c r="W254" s="95"/>
      <c r="X254" s="95"/>
      <c r="Y254" s="95"/>
      <c r="Z254" s="95"/>
    </row>
    <row r="255" ht="14.2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c r="W255" s="95"/>
      <c r="X255" s="95"/>
      <c r="Y255" s="95"/>
      <c r="Z255" s="95"/>
    </row>
    <row r="256" ht="14.2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c r="W256" s="95"/>
      <c r="X256" s="95"/>
      <c r="Y256" s="95"/>
      <c r="Z256" s="95"/>
    </row>
    <row r="257" ht="14.2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c r="W257" s="95"/>
      <c r="X257" s="95"/>
      <c r="Y257" s="95"/>
      <c r="Z257" s="95"/>
    </row>
    <row r="258" ht="14.2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c r="W258" s="95"/>
      <c r="X258" s="95"/>
      <c r="Y258" s="95"/>
      <c r="Z258" s="95"/>
    </row>
    <row r="259" ht="14.2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c r="W259" s="95"/>
      <c r="X259" s="95"/>
      <c r="Y259" s="95"/>
      <c r="Z259" s="95"/>
    </row>
    <row r="260" ht="14.2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c r="W260" s="95"/>
      <c r="X260" s="95"/>
      <c r="Y260" s="95"/>
      <c r="Z260" s="95"/>
    </row>
    <row r="261" ht="14.2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c r="W261" s="95"/>
      <c r="X261" s="95"/>
      <c r="Y261" s="95"/>
      <c r="Z261" s="95"/>
    </row>
    <row r="262" ht="14.2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c r="W262" s="95"/>
      <c r="X262" s="95"/>
      <c r="Y262" s="95"/>
      <c r="Z262" s="95"/>
    </row>
    <row r="263" ht="14.2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c r="W263" s="95"/>
      <c r="X263" s="95"/>
      <c r="Y263" s="95"/>
      <c r="Z263" s="95"/>
    </row>
    <row r="264" ht="14.2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c r="W264" s="95"/>
      <c r="X264" s="95"/>
      <c r="Y264" s="95"/>
      <c r="Z264" s="95"/>
    </row>
    <row r="265" ht="14.2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c r="W265" s="95"/>
      <c r="X265" s="95"/>
      <c r="Y265" s="95"/>
      <c r="Z265" s="95"/>
    </row>
    <row r="266" ht="14.2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c r="W266" s="95"/>
      <c r="X266" s="95"/>
      <c r="Y266" s="95"/>
      <c r="Z266" s="95"/>
    </row>
    <row r="267" ht="14.2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c r="W267" s="95"/>
      <c r="X267" s="95"/>
      <c r="Y267" s="95"/>
      <c r="Z267" s="95"/>
    </row>
    <row r="268" ht="14.2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c r="W268" s="95"/>
      <c r="X268" s="95"/>
      <c r="Y268" s="95"/>
      <c r="Z268" s="95"/>
    </row>
    <row r="269" ht="14.2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c r="W269" s="95"/>
      <c r="X269" s="95"/>
      <c r="Y269" s="95"/>
      <c r="Z269" s="95"/>
    </row>
    <row r="270" ht="14.2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c r="W270" s="95"/>
      <c r="X270" s="95"/>
      <c r="Y270" s="95"/>
      <c r="Z270" s="95"/>
    </row>
    <row r="271" ht="14.2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c r="W271" s="95"/>
      <c r="X271" s="95"/>
      <c r="Y271" s="95"/>
      <c r="Z271" s="95"/>
    </row>
    <row r="272" ht="14.2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c r="W272" s="95"/>
      <c r="X272" s="95"/>
      <c r="Y272" s="95"/>
      <c r="Z272" s="95"/>
    </row>
    <row r="273" ht="14.2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c r="W273" s="95"/>
      <c r="X273" s="95"/>
      <c r="Y273" s="95"/>
      <c r="Z273" s="95"/>
    </row>
    <row r="274" ht="14.2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c r="W274" s="95"/>
      <c r="X274" s="95"/>
      <c r="Y274" s="95"/>
      <c r="Z274" s="95"/>
    </row>
    <row r="275" ht="14.2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c r="W275" s="95"/>
      <c r="X275" s="95"/>
      <c r="Y275" s="95"/>
      <c r="Z275" s="95"/>
    </row>
    <row r="276" ht="14.2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c r="W276" s="95"/>
      <c r="X276" s="95"/>
      <c r="Y276" s="95"/>
      <c r="Z276" s="95"/>
    </row>
    <row r="277" ht="14.2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c r="W277" s="95"/>
      <c r="X277" s="95"/>
      <c r="Y277" s="95"/>
      <c r="Z277" s="95"/>
    </row>
    <row r="278" ht="14.2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c r="W278" s="95"/>
      <c r="X278" s="95"/>
      <c r="Y278" s="95"/>
      <c r="Z278" s="95"/>
    </row>
    <row r="279" ht="14.2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c r="W279" s="95"/>
      <c r="X279" s="95"/>
      <c r="Y279" s="95"/>
      <c r="Z279" s="95"/>
    </row>
    <row r="280" ht="14.2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c r="W280" s="95"/>
      <c r="X280" s="95"/>
      <c r="Y280" s="95"/>
      <c r="Z280" s="95"/>
    </row>
    <row r="281" ht="14.2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c r="W281" s="95"/>
      <c r="X281" s="95"/>
      <c r="Y281" s="95"/>
      <c r="Z281" s="95"/>
    </row>
    <row r="282" ht="14.2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c r="W282" s="95"/>
      <c r="X282" s="95"/>
      <c r="Y282" s="95"/>
      <c r="Z282" s="95"/>
    </row>
    <row r="283" ht="14.2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c r="W283" s="95"/>
      <c r="X283" s="95"/>
      <c r="Y283" s="95"/>
      <c r="Z283" s="95"/>
    </row>
    <row r="284" ht="14.2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c r="W284" s="95"/>
      <c r="X284" s="95"/>
      <c r="Y284" s="95"/>
      <c r="Z284" s="95"/>
    </row>
    <row r="285" ht="14.2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c r="W285" s="95"/>
      <c r="X285" s="95"/>
      <c r="Y285" s="95"/>
      <c r="Z285" s="95"/>
    </row>
    <row r="286" ht="14.2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c r="W286" s="95"/>
      <c r="X286" s="95"/>
      <c r="Y286" s="95"/>
      <c r="Z286" s="95"/>
    </row>
    <row r="287" ht="14.2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c r="W287" s="95"/>
      <c r="X287" s="95"/>
      <c r="Y287" s="95"/>
      <c r="Z287" s="95"/>
    </row>
    <row r="288" ht="14.2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c r="W288" s="95"/>
      <c r="X288" s="95"/>
      <c r="Y288" s="95"/>
      <c r="Z288" s="95"/>
    </row>
    <row r="289" ht="14.2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c r="W289" s="95"/>
      <c r="X289" s="95"/>
      <c r="Y289" s="95"/>
      <c r="Z289" s="95"/>
    </row>
    <row r="290" ht="14.2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c r="W290" s="95"/>
      <c r="X290" s="95"/>
      <c r="Y290" s="95"/>
      <c r="Z290" s="95"/>
    </row>
    <row r="291" ht="14.2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c r="W291" s="95"/>
      <c r="X291" s="95"/>
      <c r="Y291" s="95"/>
      <c r="Z291" s="95"/>
    </row>
    <row r="292" ht="14.2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c r="W292" s="95"/>
      <c r="X292" s="95"/>
      <c r="Y292" s="95"/>
      <c r="Z292" s="95"/>
    </row>
    <row r="293" ht="14.2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c r="W293" s="95"/>
      <c r="X293" s="95"/>
      <c r="Y293" s="95"/>
      <c r="Z293" s="95"/>
    </row>
    <row r="294" ht="14.2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c r="W294" s="95"/>
      <c r="X294" s="95"/>
      <c r="Y294" s="95"/>
      <c r="Z294" s="95"/>
    </row>
    <row r="295" ht="14.2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c r="W295" s="95"/>
      <c r="X295" s="95"/>
      <c r="Y295" s="95"/>
      <c r="Z295" s="95"/>
    </row>
    <row r="296" ht="14.2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c r="W296" s="95"/>
      <c r="X296" s="95"/>
      <c r="Y296" s="95"/>
      <c r="Z296" s="95"/>
    </row>
    <row r="297" ht="14.2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c r="W297" s="95"/>
      <c r="X297" s="95"/>
      <c r="Y297" s="95"/>
      <c r="Z297" s="95"/>
    </row>
    <row r="298" ht="14.2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c r="W298" s="95"/>
      <c r="X298" s="95"/>
      <c r="Y298" s="95"/>
      <c r="Z298" s="95"/>
    </row>
    <row r="299" ht="14.2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c r="W299" s="95"/>
      <c r="X299" s="95"/>
      <c r="Y299" s="95"/>
      <c r="Z299" s="95"/>
    </row>
    <row r="300" ht="14.2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c r="W300" s="95"/>
      <c r="X300" s="95"/>
      <c r="Y300" s="95"/>
      <c r="Z300" s="95"/>
    </row>
    <row r="301" ht="14.2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c r="W301" s="95"/>
      <c r="X301" s="95"/>
      <c r="Y301" s="95"/>
      <c r="Z301" s="95"/>
    </row>
    <row r="302" ht="14.2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c r="W302" s="95"/>
      <c r="X302" s="95"/>
      <c r="Y302" s="95"/>
      <c r="Z302" s="95"/>
    </row>
    <row r="303" ht="14.2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c r="W303" s="95"/>
      <c r="X303" s="95"/>
      <c r="Y303" s="95"/>
      <c r="Z303" s="95"/>
    </row>
    <row r="304" ht="14.2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c r="W304" s="95"/>
      <c r="X304" s="95"/>
      <c r="Y304" s="95"/>
      <c r="Z304" s="95"/>
    </row>
    <row r="305" ht="14.2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c r="W305" s="95"/>
      <c r="X305" s="95"/>
      <c r="Y305" s="95"/>
      <c r="Z305" s="95"/>
    </row>
    <row r="306" ht="14.2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c r="W306" s="95"/>
      <c r="X306" s="95"/>
      <c r="Y306" s="95"/>
      <c r="Z306" s="95"/>
    </row>
    <row r="307" ht="14.2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c r="W307" s="95"/>
      <c r="X307" s="95"/>
      <c r="Y307" s="95"/>
      <c r="Z307" s="95"/>
    </row>
    <row r="308" ht="14.2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c r="W308" s="95"/>
      <c r="X308" s="95"/>
      <c r="Y308" s="95"/>
      <c r="Z308" s="95"/>
    </row>
    <row r="309" ht="14.2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c r="W309" s="95"/>
      <c r="X309" s="95"/>
      <c r="Y309" s="95"/>
      <c r="Z309" s="95"/>
    </row>
    <row r="310" ht="14.2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c r="W310" s="95"/>
      <c r="X310" s="95"/>
      <c r="Y310" s="95"/>
      <c r="Z310" s="95"/>
    </row>
    <row r="311" ht="14.2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c r="W311" s="95"/>
      <c r="X311" s="95"/>
      <c r="Y311" s="95"/>
      <c r="Z311" s="95"/>
    </row>
    <row r="312" ht="14.2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c r="W312" s="95"/>
      <c r="X312" s="95"/>
      <c r="Y312" s="95"/>
      <c r="Z312" s="95"/>
    </row>
    <row r="313" ht="14.2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c r="W313" s="95"/>
      <c r="X313" s="95"/>
      <c r="Y313" s="95"/>
      <c r="Z313" s="95"/>
    </row>
    <row r="314" ht="14.2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c r="W314" s="95"/>
      <c r="X314" s="95"/>
      <c r="Y314" s="95"/>
      <c r="Z314" s="95"/>
    </row>
    <row r="315" ht="14.2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c r="W315" s="95"/>
      <c r="X315" s="95"/>
      <c r="Y315" s="95"/>
      <c r="Z315" s="95"/>
    </row>
    <row r="316" ht="14.2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c r="W316" s="95"/>
      <c r="X316" s="95"/>
      <c r="Y316" s="95"/>
      <c r="Z316" s="95"/>
    </row>
    <row r="317" ht="14.2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c r="W317" s="95"/>
      <c r="X317" s="95"/>
      <c r="Y317" s="95"/>
      <c r="Z317" s="95"/>
    </row>
    <row r="318" ht="14.2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W318" s="95"/>
      <c r="X318" s="95"/>
      <c r="Y318" s="95"/>
      <c r="Z318" s="95"/>
    </row>
    <row r="319" ht="14.2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W319" s="95"/>
      <c r="X319" s="95"/>
      <c r="Y319" s="95"/>
      <c r="Z319" s="95"/>
    </row>
    <row r="320" ht="14.2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W320" s="95"/>
      <c r="X320" s="95"/>
      <c r="Y320" s="95"/>
      <c r="Z320" s="95"/>
    </row>
    <row r="321" ht="14.2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W321" s="95"/>
      <c r="X321" s="95"/>
      <c r="Y321" s="95"/>
      <c r="Z321" s="95"/>
    </row>
    <row r="322" ht="14.2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W322" s="95"/>
      <c r="X322" s="95"/>
      <c r="Y322" s="95"/>
      <c r="Z322" s="95"/>
    </row>
    <row r="323" ht="14.2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W323" s="95"/>
      <c r="X323" s="95"/>
      <c r="Y323" s="95"/>
      <c r="Z323" s="95"/>
    </row>
    <row r="324" ht="14.2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W324" s="95"/>
      <c r="X324" s="95"/>
      <c r="Y324" s="95"/>
      <c r="Z324" s="95"/>
    </row>
    <row r="325" ht="14.2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W325" s="95"/>
      <c r="X325" s="95"/>
      <c r="Y325" s="95"/>
      <c r="Z325" s="95"/>
    </row>
    <row r="326" ht="14.2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W326" s="95"/>
      <c r="X326" s="95"/>
      <c r="Y326" s="95"/>
      <c r="Z326" s="95"/>
    </row>
    <row r="327" ht="14.2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c r="W327" s="95"/>
      <c r="X327" s="95"/>
      <c r="Y327" s="95"/>
      <c r="Z327" s="95"/>
    </row>
    <row r="328" ht="14.2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c r="W328" s="95"/>
      <c r="X328" s="95"/>
      <c r="Y328" s="95"/>
      <c r="Z328" s="95"/>
    </row>
    <row r="329" ht="14.2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W329" s="95"/>
      <c r="X329" s="95"/>
      <c r="Y329" s="95"/>
      <c r="Z329" s="95"/>
    </row>
    <row r="330" ht="14.2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W330" s="95"/>
      <c r="X330" s="95"/>
      <c r="Y330" s="95"/>
      <c r="Z330" s="95"/>
    </row>
    <row r="331" ht="14.2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W331" s="95"/>
      <c r="X331" s="95"/>
      <c r="Y331" s="95"/>
      <c r="Z331" s="95"/>
    </row>
    <row r="332" ht="14.2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W332" s="95"/>
      <c r="X332" s="95"/>
      <c r="Y332" s="95"/>
      <c r="Z332" s="95"/>
    </row>
    <row r="333" ht="14.2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W333" s="95"/>
      <c r="X333" s="95"/>
      <c r="Y333" s="95"/>
      <c r="Z333" s="95"/>
    </row>
    <row r="334" ht="14.2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W334" s="95"/>
      <c r="X334" s="95"/>
      <c r="Y334" s="95"/>
      <c r="Z334" s="95"/>
    </row>
    <row r="335" ht="14.2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W335" s="95"/>
      <c r="X335" s="95"/>
      <c r="Y335" s="95"/>
      <c r="Z335" s="95"/>
    </row>
    <row r="336" ht="14.2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W336" s="95"/>
      <c r="X336" s="95"/>
      <c r="Y336" s="95"/>
      <c r="Z336" s="95"/>
    </row>
    <row r="337" ht="14.2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c r="W337" s="95"/>
      <c r="X337" s="95"/>
      <c r="Y337" s="95"/>
      <c r="Z337" s="95"/>
    </row>
    <row r="338" ht="14.2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W338" s="95"/>
      <c r="X338" s="95"/>
      <c r="Y338" s="95"/>
      <c r="Z338" s="95"/>
    </row>
    <row r="339" ht="14.2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W339" s="95"/>
      <c r="X339" s="95"/>
      <c r="Y339" s="95"/>
      <c r="Z339" s="95"/>
    </row>
    <row r="340" ht="14.2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W340" s="95"/>
      <c r="X340" s="95"/>
      <c r="Y340" s="95"/>
      <c r="Z340" s="95"/>
    </row>
    <row r="341" ht="14.2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W341" s="95"/>
      <c r="X341" s="95"/>
      <c r="Y341" s="95"/>
      <c r="Z341" s="95"/>
    </row>
    <row r="342" ht="14.2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W342" s="95"/>
      <c r="X342" s="95"/>
      <c r="Y342" s="95"/>
      <c r="Z342" s="95"/>
    </row>
    <row r="343" ht="14.2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W343" s="95"/>
      <c r="X343" s="95"/>
      <c r="Y343" s="95"/>
      <c r="Z343" s="95"/>
    </row>
    <row r="344" ht="14.2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W344" s="95"/>
      <c r="X344" s="95"/>
      <c r="Y344" s="95"/>
      <c r="Z344" s="95"/>
    </row>
    <row r="345" ht="14.2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W345" s="95"/>
      <c r="X345" s="95"/>
      <c r="Y345" s="95"/>
      <c r="Z345" s="95"/>
    </row>
    <row r="346" ht="14.2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W346" s="95"/>
      <c r="X346" s="95"/>
      <c r="Y346" s="95"/>
      <c r="Z346" s="95"/>
    </row>
    <row r="347" ht="14.2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W347" s="95"/>
      <c r="X347" s="95"/>
      <c r="Y347" s="95"/>
      <c r="Z347" s="95"/>
    </row>
    <row r="348" ht="14.2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c r="W348" s="95"/>
      <c r="X348" s="95"/>
      <c r="Y348" s="95"/>
      <c r="Z348" s="95"/>
    </row>
    <row r="349" ht="14.2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W349" s="95"/>
      <c r="X349" s="95"/>
      <c r="Y349" s="95"/>
      <c r="Z349" s="95"/>
    </row>
    <row r="350" ht="14.25"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W350" s="95"/>
      <c r="X350" s="95"/>
      <c r="Y350" s="95"/>
      <c r="Z350" s="95"/>
    </row>
    <row r="351" ht="14.25"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W351" s="95"/>
      <c r="X351" s="95"/>
      <c r="Y351" s="95"/>
      <c r="Z351" s="95"/>
    </row>
    <row r="352" ht="14.25"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W352" s="95"/>
      <c r="X352" s="95"/>
      <c r="Y352" s="95"/>
      <c r="Z352" s="95"/>
    </row>
    <row r="353" ht="14.2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W353" s="95"/>
      <c r="X353" s="95"/>
      <c r="Y353" s="95"/>
      <c r="Z353" s="95"/>
    </row>
    <row r="354" ht="14.2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W354" s="95"/>
      <c r="X354" s="95"/>
      <c r="Y354" s="95"/>
      <c r="Z354" s="95"/>
    </row>
    <row r="355" ht="14.25"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W355" s="95"/>
      <c r="X355" s="95"/>
      <c r="Y355" s="95"/>
      <c r="Z355" s="95"/>
    </row>
    <row r="356" ht="14.2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W356" s="95"/>
      <c r="X356" s="95"/>
      <c r="Y356" s="95"/>
      <c r="Z356" s="95"/>
    </row>
    <row r="357" ht="14.25" customHeight="1">
      <c r="A357" s="95"/>
      <c r="B357" s="95"/>
      <c r="C357" s="95"/>
      <c r="D357" s="95"/>
      <c r="E357" s="95"/>
      <c r="F357" s="95"/>
      <c r="G357" s="95"/>
      <c r="H357" s="95"/>
      <c r="I357" s="95"/>
      <c r="J357" s="95"/>
      <c r="K357" s="95"/>
      <c r="L357" s="95"/>
      <c r="M357" s="95"/>
      <c r="N357" s="95"/>
      <c r="O357" s="95"/>
      <c r="P357" s="95"/>
      <c r="Q357" s="95"/>
      <c r="R357" s="95"/>
      <c r="S357" s="95"/>
      <c r="T357" s="95"/>
      <c r="U357" s="95"/>
      <c r="V357" s="95"/>
      <c r="W357" s="95"/>
      <c r="X357" s="95"/>
      <c r="Y357" s="95"/>
      <c r="Z357" s="95"/>
    </row>
    <row r="358" ht="14.25" customHeight="1">
      <c r="A358" s="95"/>
      <c r="B358" s="95"/>
      <c r="C358" s="95"/>
      <c r="D358" s="95"/>
      <c r="E358" s="95"/>
      <c r="F358" s="95"/>
      <c r="G358" s="95"/>
      <c r="H358" s="95"/>
      <c r="I358" s="95"/>
      <c r="J358" s="95"/>
      <c r="K358" s="95"/>
      <c r="L358" s="95"/>
      <c r="M358" s="95"/>
      <c r="N358" s="95"/>
      <c r="O358" s="95"/>
      <c r="P358" s="95"/>
      <c r="Q358" s="95"/>
      <c r="R358" s="95"/>
      <c r="S358" s="95"/>
      <c r="T358" s="95"/>
      <c r="U358" s="95"/>
      <c r="V358" s="95"/>
      <c r="W358" s="95"/>
      <c r="X358" s="95"/>
      <c r="Y358" s="95"/>
      <c r="Z358" s="95"/>
    </row>
    <row r="359" ht="14.25" customHeight="1">
      <c r="A359" s="95"/>
      <c r="B359" s="95"/>
      <c r="C359" s="95"/>
      <c r="D359" s="95"/>
      <c r="E359" s="95"/>
      <c r="F359" s="95"/>
      <c r="G359" s="95"/>
      <c r="H359" s="95"/>
      <c r="I359" s="95"/>
      <c r="J359" s="95"/>
      <c r="K359" s="95"/>
      <c r="L359" s="95"/>
      <c r="M359" s="95"/>
      <c r="N359" s="95"/>
      <c r="O359" s="95"/>
      <c r="P359" s="95"/>
      <c r="Q359" s="95"/>
      <c r="R359" s="95"/>
      <c r="S359" s="95"/>
      <c r="T359" s="95"/>
      <c r="U359" s="95"/>
      <c r="V359" s="95"/>
      <c r="W359" s="95"/>
      <c r="X359" s="95"/>
      <c r="Y359" s="95"/>
      <c r="Z359" s="95"/>
    </row>
    <row r="360" ht="14.25" customHeight="1">
      <c r="A360" s="95"/>
      <c r="B360" s="95"/>
      <c r="C360" s="95"/>
      <c r="D360" s="95"/>
      <c r="E360" s="95"/>
      <c r="F360" s="95"/>
      <c r="G360" s="95"/>
      <c r="H360" s="95"/>
      <c r="I360" s="95"/>
      <c r="J360" s="95"/>
      <c r="K360" s="95"/>
      <c r="L360" s="95"/>
      <c r="M360" s="95"/>
      <c r="N360" s="95"/>
      <c r="O360" s="95"/>
      <c r="P360" s="95"/>
      <c r="Q360" s="95"/>
      <c r="R360" s="95"/>
      <c r="S360" s="95"/>
      <c r="T360" s="95"/>
      <c r="U360" s="95"/>
      <c r="V360" s="95"/>
      <c r="W360" s="95"/>
      <c r="X360" s="95"/>
      <c r="Y360" s="95"/>
      <c r="Z360" s="95"/>
    </row>
    <row r="361" ht="14.25" customHeight="1">
      <c r="A361" s="95"/>
      <c r="B361" s="95"/>
      <c r="C361" s="95"/>
      <c r="D361" s="95"/>
      <c r="E361" s="95"/>
      <c r="F361" s="95"/>
      <c r="G361" s="95"/>
      <c r="H361" s="95"/>
      <c r="I361" s="95"/>
      <c r="J361" s="95"/>
      <c r="K361" s="95"/>
      <c r="L361" s="95"/>
      <c r="M361" s="95"/>
      <c r="N361" s="95"/>
      <c r="O361" s="95"/>
      <c r="P361" s="95"/>
      <c r="Q361" s="95"/>
      <c r="R361" s="95"/>
      <c r="S361" s="95"/>
      <c r="T361" s="95"/>
      <c r="U361" s="95"/>
      <c r="V361" s="95"/>
      <c r="W361" s="95"/>
      <c r="X361" s="95"/>
      <c r="Y361" s="95"/>
      <c r="Z361" s="95"/>
    </row>
    <row r="362" ht="14.25" customHeight="1">
      <c r="A362" s="95"/>
      <c r="B362" s="95"/>
      <c r="C362" s="95"/>
      <c r="D362" s="95"/>
      <c r="E362" s="95"/>
      <c r="F362" s="95"/>
      <c r="G362" s="95"/>
      <c r="H362" s="95"/>
      <c r="I362" s="95"/>
      <c r="J362" s="95"/>
      <c r="K362" s="95"/>
      <c r="L362" s="95"/>
      <c r="M362" s="95"/>
      <c r="N362" s="95"/>
      <c r="O362" s="95"/>
      <c r="P362" s="95"/>
      <c r="Q362" s="95"/>
      <c r="R362" s="95"/>
      <c r="S362" s="95"/>
      <c r="T362" s="95"/>
      <c r="U362" s="95"/>
      <c r="V362" s="95"/>
      <c r="W362" s="95"/>
      <c r="X362" s="95"/>
      <c r="Y362" s="95"/>
      <c r="Z362" s="95"/>
    </row>
    <row r="363" ht="14.25" customHeight="1">
      <c r="A363" s="95"/>
      <c r="B363" s="95"/>
      <c r="C363" s="95"/>
      <c r="D363" s="95"/>
      <c r="E363" s="95"/>
      <c r="F363" s="95"/>
      <c r="G363" s="95"/>
      <c r="H363" s="95"/>
      <c r="I363" s="95"/>
      <c r="J363" s="95"/>
      <c r="K363" s="95"/>
      <c r="L363" s="95"/>
      <c r="M363" s="95"/>
      <c r="N363" s="95"/>
      <c r="O363" s="95"/>
      <c r="P363" s="95"/>
      <c r="Q363" s="95"/>
      <c r="R363" s="95"/>
      <c r="S363" s="95"/>
      <c r="T363" s="95"/>
      <c r="U363" s="95"/>
      <c r="V363" s="95"/>
      <c r="W363" s="95"/>
      <c r="X363" s="95"/>
      <c r="Y363" s="95"/>
      <c r="Z363" s="95"/>
    </row>
    <row r="364" ht="14.25" customHeight="1">
      <c r="A364" s="95"/>
      <c r="B364" s="95"/>
      <c r="C364" s="95"/>
      <c r="D364" s="95"/>
      <c r="E364" s="95"/>
      <c r="F364" s="95"/>
      <c r="G364" s="95"/>
      <c r="H364" s="95"/>
      <c r="I364" s="95"/>
      <c r="J364" s="95"/>
      <c r="K364" s="95"/>
      <c r="L364" s="95"/>
      <c r="M364" s="95"/>
      <c r="N364" s="95"/>
      <c r="O364" s="95"/>
      <c r="P364" s="95"/>
      <c r="Q364" s="95"/>
      <c r="R364" s="95"/>
      <c r="S364" s="95"/>
      <c r="T364" s="95"/>
      <c r="U364" s="95"/>
      <c r="V364" s="95"/>
      <c r="W364" s="95"/>
      <c r="X364" s="95"/>
      <c r="Y364" s="95"/>
      <c r="Z364" s="95"/>
    </row>
    <row r="365" ht="14.25" customHeight="1">
      <c r="A365" s="95"/>
      <c r="B365" s="95"/>
      <c r="C365" s="95"/>
      <c r="D365" s="95"/>
      <c r="E365" s="95"/>
      <c r="F365" s="95"/>
      <c r="G365" s="95"/>
      <c r="H365" s="95"/>
      <c r="I365" s="95"/>
      <c r="J365" s="95"/>
      <c r="K365" s="95"/>
      <c r="L365" s="95"/>
      <c r="M365" s="95"/>
      <c r="N365" s="95"/>
      <c r="O365" s="95"/>
      <c r="P365" s="95"/>
      <c r="Q365" s="95"/>
      <c r="R365" s="95"/>
      <c r="S365" s="95"/>
      <c r="T365" s="95"/>
      <c r="U365" s="95"/>
      <c r="V365" s="95"/>
      <c r="W365" s="95"/>
      <c r="X365" s="95"/>
      <c r="Y365" s="95"/>
      <c r="Z365" s="95"/>
    </row>
    <row r="366" ht="14.2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W366" s="95"/>
      <c r="X366" s="95"/>
      <c r="Y366" s="95"/>
      <c r="Z366" s="95"/>
    </row>
    <row r="367" ht="14.2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W367" s="95"/>
      <c r="X367" s="95"/>
      <c r="Y367" s="95"/>
      <c r="Z367" s="95"/>
    </row>
    <row r="368" ht="14.25" customHeight="1">
      <c r="A368" s="95"/>
      <c r="B368" s="95"/>
      <c r="C368" s="95"/>
      <c r="D368" s="95"/>
      <c r="E368" s="95"/>
      <c r="F368" s="95"/>
      <c r="G368" s="95"/>
      <c r="H368" s="95"/>
      <c r="I368" s="95"/>
      <c r="J368" s="95"/>
      <c r="K368" s="95"/>
      <c r="L368" s="95"/>
      <c r="M368" s="95"/>
      <c r="N368" s="95"/>
      <c r="O368" s="95"/>
      <c r="P368" s="95"/>
      <c r="Q368" s="95"/>
      <c r="R368" s="95"/>
      <c r="S368" s="95"/>
      <c r="T368" s="95"/>
      <c r="U368" s="95"/>
      <c r="V368" s="95"/>
      <c r="W368" s="95"/>
      <c r="X368" s="95"/>
      <c r="Y368" s="95"/>
      <c r="Z368" s="95"/>
    </row>
    <row r="369" ht="14.25" customHeight="1">
      <c r="A369" s="95"/>
      <c r="B369" s="95"/>
      <c r="C369" s="95"/>
      <c r="D369" s="95"/>
      <c r="E369" s="95"/>
      <c r="F369" s="95"/>
      <c r="G369" s="95"/>
      <c r="H369" s="95"/>
      <c r="I369" s="95"/>
      <c r="J369" s="95"/>
      <c r="K369" s="95"/>
      <c r="L369" s="95"/>
      <c r="M369" s="95"/>
      <c r="N369" s="95"/>
      <c r="O369" s="95"/>
      <c r="P369" s="95"/>
      <c r="Q369" s="95"/>
      <c r="R369" s="95"/>
      <c r="S369" s="95"/>
      <c r="T369" s="95"/>
      <c r="U369" s="95"/>
      <c r="V369" s="95"/>
      <c r="W369" s="95"/>
      <c r="X369" s="95"/>
      <c r="Y369" s="95"/>
      <c r="Z369" s="95"/>
    </row>
    <row r="370" ht="14.25" customHeight="1">
      <c r="A370" s="95"/>
      <c r="B370" s="95"/>
      <c r="C370" s="95"/>
      <c r="D370" s="95"/>
      <c r="E370" s="95"/>
      <c r="F370" s="95"/>
      <c r="G370" s="95"/>
      <c r="H370" s="95"/>
      <c r="I370" s="95"/>
      <c r="J370" s="95"/>
      <c r="K370" s="95"/>
      <c r="L370" s="95"/>
      <c r="M370" s="95"/>
      <c r="N370" s="95"/>
      <c r="O370" s="95"/>
      <c r="P370" s="95"/>
      <c r="Q370" s="95"/>
      <c r="R370" s="95"/>
      <c r="S370" s="95"/>
      <c r="T370" s="95"/>
      <c r="U370" s="95"/>
      <c r="V370" s="95"/>
      <c r="W370" s="95"/>
      <c r="X370" s="95"/>
      <c r="Y370" s="95"/>
      <c r="Z370" s="95"/>
    </row>
    <row r="371" ht="14.25" customHeight="1">
      <c r="A371" s="95"/>
      <c r="B371" s="95"/>
      <c r="C371" s="95"/>
      <c r="D371" s="95"/>
      <c r="E371" s="95"/>
      <c r="F371" s="95"/>
      <c r="G371" s="95"/>
      <c r="H371" s="95"/>
      <c r="I371" s="95"/>
      <c r="J371" s="95"/>
      <c r="K371" s="95"/>
      <c r="L371" s="95"/>
      <c r="M371" s="95"/>
      <c r="N371" s="95"/>
      <c r="O371" s="95"/>
      <c r="P371" s="95"/>
      <c r="Q371" s="95"/>
      <c r="R371" s="95"/>
      <c r="S371" s="95"/>
      <c r="T371" s="95"/>
      <c r="U371" s="95"/>
      <c r="V371" s="95"/>
      <c r="W371" s="95"/>
      <c r="X371" s="95"/>
      <c r="Y371" s="95"/>
      <c r="Z371" s="95"/>
    </row>
    <row r="372" ht="14.25" customHeight="1">
      <c r="A372" s="95"/>
      <c r="B372" s="95"/>
      <c r="C372" s="95"/>
      <c r="D372" s="95"/>
      <c r="E372" s="95"/>
      <c r="F372" s="95"/>
      <c r="G372" s="95"/>
      <c r="H372" s="95"/>
      <c r="I372" s="95"/>
      <c r="J372" s="95"/>
      <c r="K372" s="95"/>
      <c r="L372" s="95"/>
      <c r="M372" s="95"/>
      <c r="N372" s="95"/>
      <c r="O372" s="95"/>
      <c r="P372" s="95"/>
      <c r="Q372" s="95"/>
      <c r="R372" s="95"/>
      <c r="S372" s="95"/>
      <c r="T372" s="95"/>
      <c r="U372" s="95"/>
      <c r="V372" s="95"/>
      <c r="W372" s="95"/>
      <c r="X372" s="95"/>
      <c r="Y372" s="95"/>
      <c r="Z372" s="95"/>
    </row>
    <row r="373" ht="14.25" customHeight="1">
      <c r="A373" s="95"/>
      <c r="B373" s="95"/>
      <c r="C373" s="95"/>
      <c r="D373" s="95"/>
      <c r="E373" s="95"/>
      <c r="F373" s="95"/>
      <c r="G373" s="95"/>
      <c r="H373" s="95"/>
      <c r="I373" s="95"/>
      <c r="J373" s="95"/>
      <c r="K373" s="95"/>
      <c r="L373" s="95"/>
      <c r="M373" s="95"/>
      <c r="N373" s="95"/>
      <c r="O373" s="95"/>
      <c r="P373" s="95"/>
      <c r="Q373" s="95"/>
      <c r="R373" s="95"/>
      <c r="S373" s="95"/>
      <c r="T373" s="95"/>
      <c r="U373" s="95"/>
      <c r="V373" s="95"/>
      <c r="W373" s="95"/>
      <c r="X373" s="95"/>
      <c r="Y373" s="95"/>
      <c r="Z373" s="95"/>
    </row>
    <row r="374" ht="14.25" customHeight="1">
      <c r="A374" s="95"/>
      <c r="B374" s="95"/>
      <c r="C374" s="95"/>
      <c r="D374" s="95"/>
      <c r="E374" s="95"/>
      <c r="F374" s="95"/>
      <c r="G374" s="95"/>
      <c r="H374" s="95"/>
      <c r="I374" s="95"/>
      <c r="J374" s="95"/>
      <c r="K374" s="95"/>
      <c r="L374" s="95"/>
      <c r="M374" s="95"/>
      <c r="N374" s="95"/>
      <c r="O374" s="95"/>
      <c r="P374" s="95"/>
      <c r="Q374" s="95"/>
      <c r="R374" s="95"/>
      <c r="S374" s="95"/>
      <c r="T374" s="95"/>
      <c r="U374" s="95"/>
      <c r="V374" s="95"/>
      <c r="W374" s="95"/>
      <c r="X374" s="95"/>
      <c r="Y374" s="95"/>
      <c r="Z374" s="95"/>
    </row>
    <row r="375" ht="14.25" customHeight="1">
      <c r="A375" s="95"/>
      <c r="B375" s="95"/>
      <c r="C375" s="95"/>
      <c r="D375" s="95"/>
      <c r="E375" s="95"/>
      <c r="F375" s="95"/>
      <c r="G375" s="95"/>
      <c r="H375" s="95"/>
      <c r="I375" s="95"/>
      <c r="J375" s="95"/>
      <c r="K375" s="95"/>
      <c r="L375" s="95"/>
      <c r="M375" s="95"/>
      <c r="N375" s="95"/>
      <c r="O375" s="95"/>
      <c r="P375" s="95"/>
      <c r="Q375" s="95"/>
      <c r="R375" s="95"/>
      <c r="S375" s="95"/>
      <c r="T375" s="95"/>
      <c r="U375" s="95"/>
      <c r="V375" s="95"/>
      <c r="W375" s="95"/>
      <c r="X375" s="95"/>
      <c r="Y375" s="95"/>
      <c r="Z375" s="95"/>
    </row>
    <row r="376" ht="14.25" customHeight="1">
      <c r="A376" s="95"/>
      <c r="B376" s="95"/>
      <c r="C376" s="95"/>
      <c r="D376" s="95"/>
      <c r="E376" s="95"/>
      <c r="F376" s="95"/>
      <c r="G376" s="95"/>
      <c r="H376" s="95"/>
      <c r="I376" s="95"/>
      <c r="J376" s="95"/>
      <c r="K376" s="95"/>
      <c r="L376" s="95"/>
      <c r="M376" s="95"/>
      <c r="N376" s="95"/>
      <c r="O376" s="95"/>
      <c r="P376" s="95"/>
      <c r="Q376" s="95"/>
      <c r="R376" s="95"/>
      <c r="S376" s="95"/>
      <c r="T376" s="95"/>
      <c r="U376" s="95"/>
      <c r="V376" s="95"/>
      <c r="W376" s="95"/>
      <c r="X376" s="95"/>
      <c r="Y376" s="95"/>
      <c r="Z376" s="95"/>
    </row>
    <row r="377" ht="14.25" customHeight="1">
      <c r="A377" s="95"/>
      <c r="B377" s="95"/>
      <c r="C377" s="95"/>
      <c r="D377" s="95"/>
      <c r="E377" s="95"/>
      <c r="F377" s="95"/>
      <c r="G377" s="95"/>
      <c r="H377" s="95"/>
      <c r="I377" s="95"/>
      <c r="J377" s="95"/>
      <c r="K377" s="95"/>
      <c r="L377" s="95"/>
      <c r="M377" s="95"/>
      <c r="N377" s="95"/>
      <c r="O377" s="95"/>
      <c r="P377" s="95"/>
      <c r="Q377" s="95"/>
      <c r="R377" s="95"/>
      <c r="S377" s="95"/>
      <c r="T377" s="95"/>
      <c r="U377" s="95"/>
      <c r="V377" s="95"/>
      <c r="W377" s="95"/>
      <c r="X377" s="95"/>
      <c r="Y377" s="95"/>
      <c r="Z377" s="95"/>
    </row>
    <row r="378" ht="14.25" customHeight="1">
      <c r="A378" s="95"/>
      <c r="B378" s="95"/>
      <c r="C378" s="95"/>
      <c r="D378" s="95"/>
      <c r="E378" s="95"/>
      <c r="F378" s="95"/>
      <c r="G378" s="95"/>
      <c r="H378" s="95"/>
      <c r="I378" s="95"/>
      <c r="J378" s="95"/>
      <c r="K378" s="95"/>
      <c r="L378" s="95"/>
      <c r="M378" s="95"/>
      <c r="N378" s="95"/>
      <c r="O378" s="95"/>
      <c r="P378" s="95"/>
      <c r="Q378" s="95"/>
      <c r="R378" s="95"/>
      <c r="S378" s="95"/>
      <c r="T378" s="95"/>
      <c r="U378" s="95"/>
      <c r="V378" s="95"/>
      <c r="W378" s="95"/>
      <c r="X378" s="95"/>
      <c r="Y378" s="95"/>
      <c r="Z378" s="95"/>
    </row>
    <row r="379" ht="14.25" customHeight="1">
      <c r="A379" s="95"/>
      <c r="B379" s="95"/>
      <c r="C379" s="95"/>
      <c r="D379" s="95"/>
      <c r="E379" s="95"/>
      <c r="F379" s="95"/>
      <c r="G379" s="95"/>
      <c r="H379" s="95"/>
      <c r="I379" s="95"/>
      <c r="J379" s="95"/>
      <c r="K379" s="95"/>
      <c r="L379" s="95"/>
      <c r="M379" s="95"/>
      <c r="N379" s="95"/>
      <c r="O379" s="95"/>
      <c r="P379" s="95"/>
      <c r="Q379" s="95"/>
      <c r="R379" s="95"/>
      <c r="S379" s="95"/>
      <c r="T379" s="95"/>
      <c r="U379" s="95"/>
      <c r="V379" s="95"/>
      <c r="W379" s="95"/>
      <c r="X379" s="95"/>
      <c r="Y379" s="95"/>
      <c r="Z379" s="95"/>
    </row>
    <row r="380" ht="14.25" customHeight="1">
      <c r="A380" s="95"/>
      <c r="B380" s="95"/>
      <c r="C380" s="95"/>
      <c r="D380" s="95"/>
      <c r="E380" s="95"/>
      <c r="F380" s="95"/>
      <c r="G380" s="95"/>
      <c r="H380" s="95"/>
      <c r="I380" s="95"/>
      <c r="J380" s="95"/>
      <c r="K380" s="95"/>
      <c r="L380" s="95"/>
      <c r="M380" s="95"/>
      <c r="N380" s="95"/>
      <c r="O380" s="95"/>
      <c r="P380" s="95"/>
      <c r="Q380" s="95"/>
      <c r="R380" s="95"/>
      <c r="S380" s="95"/>
      <c r="T380" s="95"/>
      <c r="U380" s="95"/>
      <c r="V380" s="95"/>
      <c r="W380" s="95"/>
      <c r="X380" s="95"/>
      <c r="Y380" s="95"/>
      <c r="Z380" s="95"/>
    </row>
    <row r="381" ht="14.25" customHeight="1">
      <c r="A381" s="95"/>
      <c r="B381" s="95"/>
      <c r="C381" s="95"/>
      <c r="D381" s="95"/>
      <c r="E381" s="95"/>
      <c r="F381" s="95"/>
      <c r="G381" s="95"/>
      <c r="H381" s="95"/>
      <c r="I381" s="95"/>
      <c r="J381" s="95"/>
      <c r="K381" s="95"/>
      <c r="L381" s="95"/>
      <c r="M381" s="95"/>
      <c r="N381" s="95"/>
      <c r="O381" s="95"/>
      <c r="P381" s="95"/>
      <c r="Q381" s="95"/>
      <c r="R381" s="95"/>
      <c r="S381" s="95"/>
      <c r="T381" s="95"/>
      <c r="U381" s="95"/>
      <c r="V381" s="95"/>
      <c r="W381" s="95"/>
      <c r="X381" s="95"/>
      <c r="Y381" s="95"/>
      <c r="Z381" s="95"/>
    </row>
    <row r="382" ht="14.25" customHeight="1">
      <c r="A382" s="95"/>
      <c r="B382" s="95"/>
      <c r="C382" s="95"/>
      <c r="D382" s="95"/>
      <c r="E382" s="95"/>
      <c r="F382" s="95"/>
      <c r="G382" s="95"/>
      <c r="H382" s="95"/>
      <c r="I382" s="95"/>
      <c r="J382" s="95"/>
      <c r="K382" s="95"/>
      <c r="L382" s="95"/>
      <c r="M382" s="95"/>
      <c r="N382" s="95"/>
      <c r="O382" s="95"/>
      <c r="P382" s="95"/>
      <c r="Q382" s="95"/>
      <c r="R382" s="95"/>
      <c r="S382" s="95"/>
      <c r="T382" s="95"/>
      <c r="U382" s="95"/>
      <c r="V382" s="95"/>
      <c r="W382" s="95"/>
      <c r="X382" s="95"/>
      <c r="Y382" s="95"/>
      <c r="Z382" s="95"/>
    </row>
    <row r="383" ht="14.25" customHeight="1">
      <c r="A383" s="95"/>
      <c r="B383" s="95"/>
      <c r="C383" s="95"/>
      <c r="D383" s="95"/>
      <c r="E383" s="95"/>
      <c r="F383" s="95"/>
      <c r="G383" s="95"/>
      <c r="H383" s="95"/>
      <c r="I383" s="95"/>
      <c r="J383" s="95"/>
      <c r="K383" s="95"/>
      <c r="L383" s="95"/>
      <c r="M383" s="95"/>
      <c r="N383" s="95"/>
      <c r="O383" s="95"/>
      <c r="P383" s="95"/>
      <c r="Q383" s="95"/>
      <c r="R383" s="95"/>
      <c r="S383" s="95"/>
      <c r="T383" s="95"/>
      <c r="U383" s="95"/>
      <c r="V383" s="95"/>
      <c r="W383" s="95"/>
      <c r="X383" s="95"/>
      <c r="Y383" s="95"/>
      <c r="Z383" s="95"/>
    </row>
    <row r="384" ht="14.25" customHeight="1">
      <c r="A384" s="95"/>
      <c r="B384" s="95"/>
      <c r="C384" s="95"/>
      <c r="D384" s="95"/>
      <c r="E384" s="95"/>
      <c r="F384" s="95"/>
      <c r="G384" s="95"/>
      <c r="H384" s="95"/>
      <c r="I384" s="95"/>
      <c r="J384" s="95"/>
      <c r="K384" s="95"/>
      <c r="L384" s="95"/>
      <c r="M384" s="95"/>
      <c r="N384" s="95"/>
      <c r="O384" s="95"/>
      <c r="P384" s="95"/>
      <c r="Q384" s="95"/>
      <c r="R384" s="95"/>
      <c r="S384" s="95"/>
      <c r="T384" s="95"/>
      <c r="U384" s="95"/>
      <c r="V384" s="95"/>
      <c r="W384" s="95"/>
      <c r="X384" s="95"/>
      <c r="Y384" s="95"/>
      <c r="Z384" s="95"/>
    </row>
    <row r="385" ht="14.25" customHeight="1">
      <c r="A385" s="95"/>
      <c r="B385" s="95"/>
      <c r="C385" s="95"/>
      <c r="D385" s="95"/>
      <c r="E385" s="95"/>
      <c r="F385" s="95"/>
      <c r="G385" s="95"/>
      <c r="H385" s="95"/>
      <c r="I385" s="95"/>
      <c r="J385" s="95"/>
      <c r="K385" s="95"/>
      <c r="L385" s="95"/>
      <c r="M385" s="95"/>
      <c r="N385" s="95"/>
      <c r="O385" s="95"/>
      <c r="P385" s="95"/>
      <c r="Q385" s="95"/>
      <c r="R385" s="95"/>
      <c r="S385" s="95"/>
      <c r="T385" s="95"/>
      <c r="U385" s="95"/>
      <c r="V385" s="95"/>
      <c r="W385" s="95"/>
      <c r="X385" s="95"/>
      <c r="Y385" s="95"/>
      <c r="Z385" s="95"/>
    </row>
    <row r="386" ht="14.25" customHeight="1">
      <c r="A386" s="95"/>
      <c r="B386" s="95"/>
      <c r="C386" s="95"/>
      <c r="D386" s="95"/>
      <c r="E386" s="95"/>
      <c r="F386" s="95"/>
      <c r="G386" s="95"/>
      <c r="H386" s="95"/>
      <c r="I386" s="95"/>
      <c r="J386" s="95"/>
      <c r="K386" s="95"/>
      <c r="L386" s="95"/>
      <c r="M386" s="95"/>
      <c r="N386" s="95"/>
      <c r="O386" s="95"/>
      <c r="P386" s="95"/>
      <c r="Q386" s="95"/>
      <c r="R386" s="95"/>
      <c r="S386" s="95"/>
      <c r="T386" s="95"/>
      <c r="U386" s="95"/>
      <c r="V386" s="95"/>
      <c r="W386" s="95"/>
      <c r="X386" s="95"/>
      <c r="Y386" s="95"/>
      <c r="Z386" s="95"/>
    </row>
    <row r="387" ht="14.25" customHeight="1">
      <c r="A387" s="95"/>
      <c r="B387" s="95"/>
      <c r="C387" s="95"/>
      <c r="D387" s="95"/>
      <c r="E387" s="95"/>
      <c r="F387" s="95"/>
      <c r="G387" s="95"/>
      <c r="H387" s="95"/>
      <c r="I387" s="95"/>
      <c r="J387" s="95"/>
      <c r="K387" s="95"/>
      <c r="L387" s="95"/>
      <c r="M387" s="95"/>
      <c r="N387" s="95"/>
      <c r="O387" s="95"/>
      <c r="P387" s="95"/>
      <c r="Q387" s="95"/>
      <c r="R387" s="95"/>
      <c r="S387" s="95"/>
      <c r="T387" s="95"/>
      <c r="U387" s="95"/>
      <c r="V387" s="95"/>
      <c r="W387" s="95"/>
      <c r="X387" s="95"/>
      <c r="Y387" s="95"/>
      <c r="Z387" s="95"/>
    </row>
    <row r="388" ht="14.25" customHeight="1">
      <c r="A388" s="95"/>
      <c r="B388" s="95"/>
      <c r="C388" s="95"/>
      <c r="D388" s="95"/>
      <c r="E388" s="95"/>
      <c r="F388" s="95"/>
      <c r="G388" s="95"/>
      <c r="H388" s="95"/>
      <c r="I388" s="95"/>
      <c r="J388" s="95"/>
      <c r="K388" s="95"/>
      <c r="L388" s="95"/>
      <c r="M388" s="95"/>
      <c r="N388" s="95"/>
      <c r="O388" s="95"/>
      <c r="P388" s="95"/>
      <c r="Q388" s="95"/>
      <c r="R388" s="95"/>
      <c r="S388" s="95"/>
      <c r="T388" s="95"/>
      <c r="U388" s="95"/>
      <c r="V388" s="95"/>
      <c r="W388" s="95"/>
      <c r="X388" s="95"/>
      <c r="Y388" s="95"/>
      <c r="Z388" s="95"/>
    </row>
    <row r="389" ht="14.25" customHeight="1">
      <c r="A389" s="95"/>
      <c r="B389" s="95"/>
      <c r="C389" s="95"/>
      <c r="D389" s="95"/>
      <c r="E389" s="95"/>
      <c r="F389" s="95"/>
      <c r="G389" s="95"/>
      <c r="H389" s="95"/>
      <c r="I389" s="95"/>
      <c r="J389" s="95"/>
      <c r="K389" s="95"/>
      <c r="L389" s="95"/>
      <c r="M389" s="95"/>
      <c r="N389" s="95"/>
      <c r="O389" s="95"/>
      <c r="P389" s="95"/>
      <c r="Q389" s="95"/>
      <c r="R389" s="95"/>
      <c r="S389" s="95"/>
      <c r="T389" s="95"/>
      <c r="U389" s="95"/>
      <c r="V389" s="95"/>
      <c r="W389" s="95"/>
      <c r="X389" s="95"/>
      <c r="Y389" s="95"/>
      <c r="Z389" s="95"/>
    </row>
    <row r="390" ht="14.25" customHeight="1">
      <c r="A390" s="95"/>
      <c r="B390" s="95"/>
      <c r="C390" s="95"/>
      <c r="D390" s="95"/>
      <c r="E390" s="95"/>
      <c r="F390" s="95"/>
      <c r="G390" s="95"/>
      <c r="H390" s="95"/>
      <c r="I390" s="95"/>
      <c r="J390" s="95"/>
      <c r="K390" s="95"/>
      <c r="L390" s="95"/>
      <c r="M390" s="95"/>
      <c r="N390" s="95"/>
      <c r="O390" s="95"/>
      <c r="P390" s="95"/>
      <c r="Q390" s="95"/>
      <c r="R390" s="95"/>
      <c r="S390" s="95"/>
      <c r="T390" s="95"/>
      <c r="U390" s="95"/>
      <c r="V390" s="95"/>
      <c r="W390" s="95"/>
      <c r="X390" s="95"/>
      <c r="Y390" s="95"/>
      <c r="Z390" s="95"/>
    </row>
    <row r="391" ht="14.25" customHeight="1">
      <c r="A391" s="95"/>
      <c r="B391" s="95"/>
      <c r="C391" s="95"/>
      <c r="D391" s="95"/>
      <c r="E391" s="95"/>
      <c r="F391" s="95"/>
      <c r="G391" s="95"/>
      <c r="H391" s="95"/>
      <c r="I391" s="95"/>
      <c r="J391" s="95"/>
      <c r="K391" s="95"/>
      <c r="L391" s="95"/>
      <c r="M391" s="95"/>
      <c r="N391" s="95"/>
      <c r="O391" s="95"/>
      <c r="P391" s="95"/>
      <c r="Q391" s="95"/>
      <c r="R391" s="95"/>
      <c r="S391" s="95"/>
      <c r="T391" s="95"/>
      <c r="U391" s="95"/>
      <c r="V391" s="95"/>
      <c r="W391" s="95"/>
      <c r="X391" s="95"/>
      <c r="Y391" s="95"/>
      <c r="Z391" s="95"/>
    </row>
    <row r="392" ht="14.25" customHeight="1">
      <c r="A392" s="95"/>
      <c r="B392" s="95"/>
      <c r="C392" s="95"/>
      <c r="D392" s="95"/>
      <c r="E392" s="95"/>
      <c r="F392" s="95"/>
      <c r="G392" s="95"/>
      <c r="H392" s="95"/>
      <c r="I392" s="95"/>
      <c r="J392" s="95"/>
      <c r="K392" s="95"/>
      <c r="L392" s="95"/>
      <c r="M392" s="95"/>
      <c r="N392" s="95"/>
      <c r="O392" s="95"/>
      <c r="P392" s="95"/>
      <c r="Q392" s="95"/>
      <c r="R392" s="95"/>
      <c r="S392" s="95"/>
      <c r="T392" s="95"/>
      <c r="U392" s="95"/>
      <c r="V392" s="95"/>
      <c r="W392" s="95"/>
      <c r="X392" s="95"/>
      <c r="Y392" s="95"/>
      <c r="Z392" s="95"/>
    </row>
    <row r="393" ht="14.25" customHeight="1">
      <c r="A393" s="95"/>
      <c r="B393" s="95"/>
      <c r="C393" s="95"/>
      <c r="D393" s="95"/>
      <c r="E393" s="95"/>
      <c r="F393" s="95"/>
      <c r="G393" s="95"/>
      <c r="H393" s="95"/>
      <c r="I393" s="95"/>
      <c r="J393" s="95"/>
      <c r="K393" s="95"/>
      <c r="L393" s="95"/>
      <c r="M393" s="95"/>
      <c r="N393" s="95"/>
      <c r="O393" s="95"/>
      <c r="P393" s="95"/>
      <c r="Q393" s="95"/>
      <c r="R393" s="95"/>
      <c r="S393" s="95"/>
      <c r="T393" s="95"/>
      <c r="U393" s="95"/>
      <c r="V393" s="95"/>
      <c r="W393" s="95"/>
      <c r="X393" s="95"/>
      <c r="Y393" s="95"/>
      <c r="Z393" s="95"/>
    </row>
    <row r="394" ht="14.25" customHeight="1">
      <c r="A394" s="95"/>
      <c r="B394" s="95"/>
      <c r="C394" s="95"/>
      <c r="D394" s="95"/>
      <c r="E394" s="95"/>
      <c r="F394" s="95"/>
      <c r="G394" s="95"/>
      <c r="H394" s="95"/>
      <c r="I394" s="95"/>
      <c r="J394" s="95"/>
      <c r="K394" s="95"/>
      <c r="L394" s="95"/>
      <c r="M394" s="95"/>
      <c r="N394" s="95"/>
      <c r="O394" s="95"/>
      <c r="P394" s="95"/>
      <c r="Q394" s="95"/>
      <c r="R394" s="95"/>
      <c r="S394" s="95"/>
      <c r="T394" s="95"/>
      <c r="U394" s="95"/>
      <c r="V394" s="95"/>
      <c r="W394" s="95"/>
      <c r="X394" s="95"/>
      <c r="Y394" s="95"/>
      <c r="Z394" s="95"/>
    </row>
    <row r="395" ht="14.25" customHeight="1">
      <c r="A395" s="95"/>
      <c r="B395" s="95"/>
      <c r="C395" s="95"/>
      <c r="D395" s="95"/>
      <c r="E395" s="95"/>
      <c r="F395" s="95"/>
      <c r="G395" s="95"/>
      <c r="H395" s="95"/>
      <c r="I395" s="95"/>
      <c r="J395" s="95"/>
      <c r="K395" s="95"/>
      <c r="L395" s="95"/>
      <c r="M395" s="95"/>
      <c r="N395" s="95"/>
      <c r="O395" s="95"/>
      <c r="P395" s="95"/>
      <c r="Q395" s="95"/>
      <c r="R395" s="95"/>
      <c r="S395" s="95"/>
      <c r="T395" s="95"/>
      <c r="U395" s="95"/>
      <c r="V395" s="95"/>
      <c r="W395" s="95"/>
      <c r="X395" s="95"/>
      <c r="Y395" s="95"/>
      <c r="Z395" s="95"/>
    </row>
    <row r="396" ht="14.25" customHeight="1">
      <c r="A396" s="95"/>
      <c r="B396" s="95"/>
      <c r="C396" s="95"/>
      <c r="D396" s="95"/>
      <c r="E396" s="95"/>
      <c r="F396" s="95"/>
      <c r="G396" s="95"/>
      <c r="H396" s="95"/>
      <c r="I396" s="95"/>
      <c r="J396" s="95"/>
      <c r="K396" s="95"/>
      <c r="L396" s="95"/>
      <c r="M396" s="95"/>
      <c r="N396" s="95"/>
      <c r="O396" s="95"/>
      <c r="P396" s="95"/>
      <c r="Q396" s="95"/>
      <c r="R396" s="95"/>
      <c r="S396" s="95"/>
      <c r="T396" s="95"/>
      <c r="U396" s="95"/>
      <c r="V396" s="95"/>
      <c r="W396" s="95"/>
      <c r="X396" s="95"/>
      <c r="Y396" s="95"/>
      <c r="Z396" s="95"/>
    </row>
    <row r="397" ht="14.25" customHeight="1">
      <c r="A397" s="95"/>
      <c r="B397" s="95"/>
      <c r="C397" s="95"/>
      <c r="D397" s="95"/>
      <c r="E397" s="95"/>
      <c r="F397" s="95"/>
      <c r="G397" s="95"/>
      <c r="H397" s="95"/>
      <c r="I397" s="95"/>
      <c r="J397" s="95"/>
      <c r="K397" s="95"/>
      <c r="L397" s="95"/>
      <c r="M397" s="95"/>
      <c r="N397" s="95"/>
      <c r="O397" s="95"/>
      <c r="P397" s="95"/>
      <c r="Q397" s="95"/>
      <c r="R397" s="95"/>
      <c r="S397" s="95"/>
      <c r="T397" s="95"/>
      <c r="U397" s="95"/>
      <c r="V397" s="95"/>
      <c r="W397" s="95"/>
      <c r="X397" s="95"/>
      <c r="Y397" s="95"/>
      <c r="Z397" s="95"/>
    </row>
    <row r="398" ht="14.25" customHeight="1">
      <c r="A398" s="95"/>
      <c r="B398" s="95"/>
      <c r="C398" s="95"/>
      <c r="D398" s="95"/>
      <c r="E398" s="95"/>
      <c r="F398" s="95"/>
      <c r="G398" s="95"/>
      <c r="H398" s="95"/>
      <c r="I398" s="95"/>
      <c r="J398" s="95"/>
      <c r="K398" s="95"/>
      <c r="L398" s="95"/>
      <c r="M398" s="95"/>
      <c r="N398" s="95"/>
      <c r="O398" s="95"/>
      <c r="P398" s="95"/>
      <c r="Q398" s="95"/>
      <c r="R398" s="95"/>
      <c r="S398" s="95"/>
      <c r="T398" s="95"/>
      <c r="U398" s="95"/>
      <c r="V398" s="95"/>
      <c r="W398" s="95"/>
      <c r="X398" s="95"/>
      <c r="Y398" s="95"/>
      <c r="Z398" s="95"/>
    </row>
    <row r="399" ht="14.25" customHeight="1">
      <c r="A399" s="95"/>
      <c r="B399" s="95"/>
      <c r="C399" s="95"/>
      <c r="D399" s="95"/>
      <c r="E399" s="95"/>
      <c r="F399" s="95"/>
      <c r="G399" s="95"/>
      <c r="H399" s="95"/>
      <c r="I399" s="95"/>
      <c r="J399" s="95"/>
      <c r="K399" s="95"/>
      <c r="L399" s="95"/>
      <c r="M399" s="95"/>
      <c r="N399" s="95"/>
      <c r="O399" s="95"/>
      <c r="P399" s="95"/>
      <c r="Q399" s="95"/>
      <c r="R399" s="95"/>
      <c r="S399" s="95"/>
      <c r="T399" s="95"/>
      <c r="U399" s="95"/>
      <c r="V399" s="95"/>
      <c r="W399" s="95"/>
      <c r="X399" s="95"/>
      <c r="Y399" s="95"/>
      <c r="Z399" s="95"/>
    </row>
    <row r="400" ht="14.25" customHeight="1">
      <c r="A400" s="95"/>
      <c r="B400" s="95"/>
      <c r="C400" s="95"/>
      <c r="D400" s="95"/>
      <c r="E400" s="95"/>
      <c r="F400" s="95"/>
      <c r="G400" s="95"/>
      <c r="H400" s="95"/>
      <c r="I400" s="95"/>
      <c r="J400" s="95"/>
      <c r="K400" s="95"/>
      <c r="L400" s="95"/>
      <c r="M400" s="95"/>
      <c r="N400" s="95"/>
      <c r="O400" s="95"/>
      <c r="P400" s="95"/>
      <c r="Q400" s="95"/>
      <c r="R400" s="95"/>
      <c r="S400" s="95"/>
      <c r="T400" s="95"/>
      <c r="U400" s="95"/>
      <c r="V400" s="95"/>
      <c r="W400" s="95"/>
      <c r="X400" s="95"/>
      <c r="Y400" s="95"/>
      <c r="Z400" s="95"/>
    </row>
    <row r="401" ht="14.25" customHeight="1">
      <c r="A401" s="95"/>
      <c r="B401" s="95"/>
      <c r="C401" s="95"/>
      <c r="D401" s="95"/>
      <c r="E401" s="95"/>
      <c r="F401" s="95"/>
      <c r="G401" s="95"/>
      <c r="H401" s="95"/>
      <c r="I401" s="95"/>
      <c r="J401" s="95"/>
      <c r="K401" s="95"/>
      <c r="L401" s="95"/>
      <c r="M401" s="95"/>
      <c r="N401" s="95"/>
      <c r="O401" s="95"/>
      <c r="P401" s="95"/>
      <c r="Q401" s="95"/>
      <c r="R401" s="95"/>
      <c r="S401" s="95"/>
      <c r="T401" s="95"/>
      <c r="U401" s="95"/>
      <c r="V401" s="95"/>
      <c r="W401" s="95"/>
      <c r="X401" s="95"/>
      <c r="Y401" s="95"/>
      <c r="Z401" s="95"/>
    </row>
    <row r="402" ht="14.25" customHeight="1">
      <c r="A402" s="95"/>
      <c r="B402" s="95"/>
      <c r="C402" s="95"/>
      <c r="D402" s="95"/>
      <c r="E402" s="95"/>
      <c r="F402" s="95"/>
      <c r="G402" s="95"/>
      <c r="H402" s="95"/>
      <c r="I402" s="95"/>
      <c r="J402" s="95"/>
      <c r="K402" s="95"/>
      <c r="L402" s="95"/>
      <c r="M402" s="95"/>
      <c r="N402" s="95"/>
      <c r="O402" s="95"/>
      <c r="P402" s="95"/>
      <c r="Q402" s="95"/>
      <c r="R402" s="95"/>
      <c r="S402" s="95"/>
      <c r="T402" s="95"/>
      <c r="U402" s="95"/>
      <c r="V402" s="95"/>
      <c r="W402" s="95"/>
      <c r="X402" s="95"/>
      <c r="Y402" s="95"/>
      <c r="Z402" s="95"/>
    </row>
    <row r="403" ht="14.25" customHeight="1">
      <c r="A403" s="95"/>
      <c r="B403" s="95"/>
      <c r="C403" s="95"/>
      <c r="D403" s="95"/>
      <c r="E403" s="95"/>
      <c r="F403" s="95"/>
      <c r="G403" s="95"/>
      <c r="H403" s="95"/>
      <c r="I403" s="95"/>
      <c r="J403" s="95"/>
      <c r="K403" s="95"/>
      <c r="L403" s="95"/>
      <c r="M403" s="95"/>
      <c r="N403" s="95"/>
      <c r="O403" s="95"/>
      <c r="P403" s="95"/>
      <c r="Q403" s="95"/>
      <c r="R403" s="95"/>
      <c r="S403" s="95"/>
      <c r="T403" s="95"/>
      <c r="U403" s="95"/>
      <c r="V403" s="95"/>
      <c r="W403" s="95"/>
      <c r="X403" s="95"/>
      <c r="Y403" s="95"/>
      <c r="Z403" s="95"/>
    </row>
    <row r="404" ht="14.25" customHeight="1">
      <c r="A404" s="95"/>
      <c r="B404" s="95"/>
      <c r="C404" s="95"/>
      <c r="D404" s="95"/>
      <c r="E404" s="95"/>
      <c r="F404" s="95"/>
      <c r="G404" s="95"/>
      <c r="H404" s="95"/>
      <c r="I404" s="95"/>
      <c r="J404" s="95"/>
      <c r="K404" s="95"/>
      <c r="L404" s="95"/>
      <c r="M404" s="95"/>
      <c r="N404" s="95"/>
      <c r="O404" s="95"/>
      <c r="P404" s="95"/>
      <c r="Q404" s="95"/>
      <c r="R404" s="95"/>
      <c r="S404" s="95"/>
      <c r="T404" s="95"/>
      <c r="U404" s="95"/>
      <c r="V404" s="95"/>
      <c r="W404" s="95"/>
      <c r="X404" s="95"/>
      <c r="Y404" s="95"/>
      <c r="Z404" s="95"/>
    </row>
    <row r="405" ht="14.25" customHeight="1">
      <c r="A405" s="95"/>
      <c r="B405" s="95"/>
      <c r="C405" s="95"/>
      <c r="D405" s="95"/>
      <c r="E405" s="95"/>
      <c r="F405" s="95"/>
      <c r="G405" s="95"/>
      <c r="H405" s="95"/>
      <c r="I405" s="95"/>
      <c r="J405" s="95"/>
      <c r="K405" s="95"/>
      <c r="L405" s="95"/>
      <c r="M405" s="95"/>
      <c r="N405" s="95"/>
      <c r="O405" s="95"/>
      <c r="P405" s="95"/>
      <c r="Q405" s="95"/>
      <c r="R405" s="95"/>
      <c r="S405" s="95"/>
      <c r="T405" s="95"/>
      <c r="U405" s="95"/>
      <c r="V405" s="95"/>
      <c r="W405" s="95"/>
      <c r="X405" s="95"/>
      <c r="Y405" s="95"/>
      <c r="Z405" s="95"/>
    </row>
    <row r="406" ht="14.25" customHeight="1">
      <c r="A406" s="95"/>
      <c r="B406" s="95"/>
      <c r="C406" s="95"/>
      <c r="D406" s="95"/>
      <c r="E406" s="95"/>
      <c r="F406" s="95"/>
      <c r="G406" s="95"/>
      <c r="H406" s="95"/>
      <c r="I406" s="95"/>
      <c r="J406" s="95"/>
      <c r="K406" s="95"/>
      <c r="L406" s="95"/>
      <c r="M406" s="95"/>
      <c r="N406" s="95"/>
      <c r="O406" s="95"/>
      <c r="P406" s="95"/>
      <c r="Q406" s="95"/>
      <c r="R406" s="95"/>
      <c r="S406" s="95"/>
      <c r="T406" s="95"/>
      <c r="U406" s="95"/>
      <c r="V406" s="95"/>
      <c r="W406" s="95"/>
      <c r="X406" s="95"/>
      <c r="Y406" s="95"/>
      <c r="Z406" s="95"/>
    </row>
    <row r="407" ht="14.25" customHeight="1">
      <c r="A407" s="95"/>
      <c r="B407" s="95"/>
      <c r="C407" s="95"/>
      <c r="D407" s="95"/>
      <c r="E407" s="95"/>
      <c r="F407" s="95"/>
      <c r="G407" s="95"/>
      <c r="H407" s="95"/>
      <c r="I407" s="95"/>
      <c r="J407" s="95"/>
      <c r="K407" s="95"/>
      <c r="L407" s="95"/>
      <c r="M407" s="95"/>
      <c r="N407" s="95"/>
      <c r="O407" s="95"/>
      <c r="P407" s="95"/>
      <c r="Q407" s="95"/>
      <c r="R407" s="95"/>
      <c r="S407" s="95"/>
      <c r="T407" s="95"/>
      <c r="U407" s="95"/>
      <c r="V407" s="95"/>
      <c r="W407" s="95"/>
      <c r="X407" s="95"/>
      <c r="Y407" s="95"/>
      <c r="Z407" s="95"/>
    </row>
    <row r="408" ht="14.25" customHeight="1">
      <c r="A408" s="95"/>
      <c r="B408" s="95"/>
      <c r="C408" s="95"/>
      <c r="D408" s="95"/>
      <c r="E408" s="95"/>
      <c r="F408" s="95"/>
      <c r="G408" s="95"/>
      <c r="H408" s="95"/>
      <c r="I408" s="95"/>
      <c r="J408" s="95"/>
      <c r="K408" s="95"/>
      <c r="L408" s="95"/>
      <c r="M408" s="95"/>
      <c r="N408" s="95"/>
      <c r="O408" s="95"/>
      <c r="P408" s="95"/>
      <c r="Q408" s="95"/>
      <c r="R408" s="95"/>
      <c r="S408" s="95"/>
      <c r="T408" s="95"/>
      <c r="U408" s="95"/>
      <c r="V408" s="95"/>
      <c r="W408" s="95"/>
      <c r="X408" s="95"/>
      <c r="Y408" s="95"/>
      <c r="Z408" s="95"/>
    </row>
    <row r="409" ht="14.25" customHeight="1">
      <c r="A409" s="95"/>
      <c r="B409" s="95"/>
      <c r="C409" s="95"/>
      <c r="D409" s="95"/>
      <c r="E409" s="95"/>
      <c r="F409" s="95"/>
      <c r="G409" s="95"/>
      <c r="H409" s="95"/>
      <c r="I409" s="95"/>
      <c r="J409" s="95"/>
      <c r="K409" s="95"/>
      <c r="L409" s="95"/>
      <c r="M409" s="95"/>
      <c r="N409" s="95"/>
      <c r="O409" s="95"/>
      <c r="P409" s="95"/>
      <c r="Q409" s="95"/>
      <c r="R409" s="95"/>
      <c r="S409" s="95"/>
      <c r="T409" s="95"/>
      <c r="U409" s="95"/>
      <c r="V409" s="95"/>
      <c r="W409" s="95"/>
      <c r="X409" s="95"/>
      <c r="Y409" s="95"/>
      <c r="Z409" s="95"/>
    </row>
    <row r="410" ht="14.25" customHeight="1">
      <c r="A410" s="95"/>
      <c r="B410" s="95"/>
      <c r="C410" s="95"/>
      <c r="D410" s="95"/>
      <c r="E410" s="95"/>
      <c r="F410" s="95"/>
      <c r="G410" s="95"/>
      <c r="H410" s="95"/>
      <c r="I410" s="95"/>
      <c r="J410" s="95"/>
      <c r="K410" s="95"/>
      <c r="L410" s="95"/>
      <c r="M410" s="95"/>
      <c r="N410" s="95"/>
      <c r="O410" s="95"/>
      <c r="P410" s="95"/>
      <c r="Q410" s="95"/>
      <c r="R410" s="95"/>
      <c r="S410" s="95"/>
      <c r="T410" s="95"/>
      <c r="U410" s="95"/>
      <c r="V410" s="95"/>
      <c r="W410" s="95"/>
      <c r="X410" s="95"/>
      <c r="Y410" s="95"/>
      <c r="Z410" s="95"/>
    </row>
    <row r="411" ht="14.25" customHeight="1">
      <c r="A411" s="95"/>
      <c r="B411" s="95"/>
      <c r="C411" s="95"/>
      <c r="D411" s="95"/>
      <c r="E411" s="95"/>
      <c r="F411" s="95"/>
      <c r="G411" s="95"/>
      <c r="H411" s="95"/>
      <c r="I411" s="95"/>
      <c r="J411" s="95"/>
      <c r="K411" s="95"/>
      <c r="L411" s="95"/>
      <c r="M411" s="95"/>
      <c r="N411" s="95"/>
      <c r="O411" s="95"/>
      <c r="P411" s="95"/>
      <c r="Q411" s="95"/>
      <c r="R411" s="95"/>
      <c r="S411" s="95"/>
      <c r="T411" s="95"/>
      <c r="U411" s="95"/>
      <c r="V411" s="95"/>
      <c r="W411" s="95"/>
      <c r="X411" s="95"/>
      <c r="Y411" s="95"/>
      <c r="Z411" s="95"/>
    </row>
    <row r="412" ht="14.25" customHeight="1">
      <c r="A412" s="95"/>
      <c r="B412" s="95"/>
      <c r="C412" s="95"/>
      <c r="D412" s="95"/>
      <c r="E412" s="95"/>
      <c r="F412" s="95"/>
      <c r="G412" s="95"/>
      <c r="H412" s="95"/>
      <c r="I412" s="95"/>
      <c r="J412" s="95"/>
      <c r="K412" s="95"/>
      <c r="L412" s="95"/>
      <c r="M412" s="95"/>
      <c r="N412" s="95"/>
      <c r="O412" s="95"/>
      <c r="P412" s="95"/>
      <c r="Q412" s="95"/>
      <c r="R412" s="95"/>
      <c r="S412" s="95"/>
      <c r="T412" s="95"/>
      <c r="U412" s="95"/>
      <c r="V412" s="95"/>
      <c r="W412" s="95"/>
      <c r="X412" s="95"/>
      <c r="Y412" s="95"/>
      <c r="Z412" s="95"/>
    </row>
    <row r="413" ht="14.25" customHeight="1">
      <c r="A413" s="95"/>
      <c r="B413" s="95"/>
      <c r="C413" s="95"/>
      <c r="D413" s="95"/>
      <c r="E413" s="95"/>
      <c r="F413" s="95"/>
      <c r="G413" s="95"/>
      <c r="H413" s="95"/>
      <c r="I413" s="95"/>
      <c r="J413" s="95"/>
      <c r="K413" s="95"/>
      <c r="L413" s="95"/>
      <c r="M413" s="95"/>
      <c r="N413" s="95"/>
      <c r="O413" s="95"/>
      <c r="P413" s="95"/>
      <c r="Q413" s="95"/>
      <c r="R413" s="95"/>
      <c r="S413" s="95"/>
      <c r="T413" s="95"/>
      <c r="U413" s="95"/>
      <c r="V413" s="95"/>
      <c r="W413" s="95"/>
      <c r="X413" s="95"/>
      <c r="Y413" s="95"/>
      <c r="Z413" s="95"/>
    </row>
    <row r="414" ht="14.25" customHeight="1">
      <c r="A414" s="95"/>
      <c r="B414" s="95"/>
      <c r="C414" s="95"/>
      <c r="D414" s="95"/>
      <c r="E414" s="95"/>
      <c r="F414" s="95"/>
      <c r="G414" s="95"/>
      <c r="H414" s="95"/>
      <c r="I414" s="95"/>
      <c r="J414" s="95"/>
      <c r="K414" s="95"/>
      <c r="L414" s="95"/>
      <c r="M414" s="95"/>
      <c r="N414" s="95"/>
      <c r="O414" s="95"/>
      <c r="P414" s="95"/>
      <c r="Q414" s="95"/>
      <c r="R414" s="95"/>
      <c r="S414" s="95"/>
      <c r="T414" s="95"/>
      <c r="U414" s="95"/>
      <c r="V414" s="95"/>
      <c r="W414" s="95"/>
      <c r="X414" s="95"/>
      <c r="Y414" s="95"/>
      <c r="Z414" s="95"/>
    </row>
    <row r="415" ht="14.25" customHeight="1">
      <c r="A415" s="95"/>
      <c r="B415" s="95"/>
      <c r="C415" s="95"/>
      <c r="D415" s="95"/>
      <c r="E415" s="95"/>
      <c r="F415" s="95"/>
      <c r="G415" s="95"/>
      <c r="H415" s="95"/>
      <c r="I415" s="95"/>
      <c r="J415" s="95"/>
      <c r="K415" s="95"/>
      <c r="L415" s="95"/>
      <c r="M415" s="95"/>
      <c r="N415" s="95"/>
      <c r="O415" s="95"/>
      <c r="P415" s="95"/>
      <c r="Q415" s="95"/>
      <c r="R415" s="95"/>
      <c r="S415" s="95"/>
      <c r="T415" s="95"/>
      <c r="U415" s="95"/>
      <c r="V415" s="95"/>
      <c r="W415" s="95"/>
      <c r="X415" s="95"/>
      <c r="Y415" s="95"/>
      <c r="Z415" s="95"/>
    </row>
    <row r="416" ht="14.25" customHeight="1">
      <c r="A416" s="95"/>
      <c r="B416" s="95"/>
      <c r="C416" s="95"/>
      <c r="D416" s="95"/>
      <c r="E416" s="95"/>
      <c r="F416" s="95"/>
      <c r="G416" s="95"/>
      <c r="H416" s="95"/>
      <c r="I416" s="95"/>
      <c r="J416" s="95"/>
      <c r="K416" s="95"/>
      <c r="L416" s="95"/>
      <c r="M416" s="95"/>
      <c r="N416" s="95"/>
      <c r="O416" s="95"/>
      <c r="P416" s="95"/>
      <c r="Q416" s="95"/>
      <c r="R416" s="95"/>
      <c r="S416" s="95"/>
      <c r="T416" s="95"/>
      <c r="U416" s="95"/>
      <c r="V416" s="95"/>
      <c r="W416" s="95"/>
      <c r="X416" s="95"/>
      <c r="Y416" s="95"/>
      <c r="Z416" s="95"/>
    </row>
    <row r="417" ht="14.25" customHeight="1">
      <c r="A417" s="95"/>
      <c r="B417" s="95"/>
      <c r="C417" s="95"/>
      <c r="D417" s="95"/>
      <c r="E417" s="95"/>
      <c r="F417" s="95"/>
      <c r="G417" s="95"/>
      <c r="H417" s="95"/>
      <c r="I417" s="95"/>
      <c r="J417" s="95"/>
      <c r="K417" s="95"/>
      <c r="L417" s="95"/>
      <c r="M417" s="95"/>
      <c r="N417" s="95"/>
      <c r="O417" s="95"/>
      <c r="P417" s="95"/>
      <c r="Q417" s="95"/>
      <c r="R417" s="95"/>
      <c r="S417" s="95"/>
      <c r="T417" s="95"/>
      <c r="U417" s="95"/>
      <c r="V417" s="95"/>
      <c r="W417" s="95"/>
      <c r="X417" s="95"/>
      <c r="Y417" s="95"/>
      <c r="Z417" s="95"/>
    </row>
    <row r="418" ht="14.25" customHeight="1">
      <c r="A418" s="95"/>
      <c r="B418" s="95"/>
      <c r="C418" s="95"/>
      <c r="D418" s="95"/>
      <c r="E418" s="95"/>
      <c r="F418" s="95"/>
      <c r="G418" s="95"/>
      <c r="H418" s="95"/>
      <c r="I418" s="95"/>
      <c r="J418" s="95"/>
      <c r="K418" s="95"/>
      <c r="L418" s="95"/>
      <c r="M418" s="95"/>
      <c r="N418" s="95"/>
      <c r="O418" s="95"/>
      <c r="P418" s="95"/>
      <c r="Q418" s="95"/>
      <c r="R418" s="95"/>
      <c r="S418" s="95"/>
      <c r="T418" s="95"/>
      <c r="U418" s="95"/>
      <c r="V418" s="95"/>
      <c r="W418" s="95"/>
      <c r="X418" s="95"/>
      <c r="Y418" s="95"/>
      <c r="Z418" s="95"/>
    </row>
    <row r="419" ht="14.25" customHeight="1">
      <c r="A419" s="95"/>
      <c r="B419" s="95"/>
      <c r="C419" s="95"/>
      <c r="D419" s="95"/>
      <c r="E419" s="95"/>
      <c r="F419" s="95"/>
      <c r="G419" s="95"/>
      <c r="H419" s="95"/>
      <c r="I419" s="95"/>
      <c r="J419" s="95"/>
      <c r="K419" s="95"/>
      <c r="L419" s="95"/>
      <c r="M419" s="95"/>
      <c r="N419" s="95"/>
      <c r="O419" s="95"/>
      <c r="P419" s="95"/>
      <c r="Q419" s="95"/>
      <c r="R419" s="95"/>
      <c r="S419" s="95"/>
      <c r="T419" s="95"/>
      <c r="U419" s="95"/>
      <c r="V419" s="95"/>
      <c r="W419" s="95"/>
      <c r="X419" s="95"/>
      <c r="Y419" s="95"/>
      <c r="Z419" s="95"/>
    </row>
    <row r="420" ht="14.25" customHeight="1">
      <c r="A420" s="95"/>
      <c r="B420" s="95"/>
      <c r="C420" s="95"/>
      <c r="D420" s="95"/>
      <c r="E420" s="95"/>
      <c r="F420" s="95"/>
      <c r="G420" s="95"/>
      <c r="H420" s="95"/>
      <c r="I420" s="95"/>
      <c r="J420" s="95"/>
      <c r="K420" s="95"/>
      <c r="L420" s="95"/>
      <c r="M420" s="95"/>
      <c r="N420" s="95"/>
      <c r="O420" s="95"/>
      <c r="P420" s="95"/>
      <c r="Q420" s="95"/>
      <c r="R420" s="95"/>
      <c r="S420" s="95"/>
      <c r="T420" s="95"/>
      <c r="U420" s="95"/>
      <c r="V420" s="95"/>
      <c r="W420" s="95"/>
      <c r="X420" s="95"/>
      <c r="Y420" s="95"/>
      <c r="Z420" s="95"/>
    </row>
    <row r="421" ht="14.25" customHeight="1">
      <c r="A421" s="95"/>
      <c r="B421" s="95"/>
      <c r="C421" s="95"/>
      <c r="D421" s="95"/>
      <c r="E421" s="95"/>
      <c r="F421" s="95"/>
      <c r="G421" s="95"/>
      <c r="H421" s="95"/>
      <c r="I421" s="95"/>
      <c r="J421" s="95"/>
      <c r="K421" s="95"/>
      <c r="L421" s="95"/>
      <c r="M421" s="95"/>
      <c r="N421" s="95"/>
      <c r="O421" s="95"/>
      <c r="P421" s="95"/>
      <c r="Q421" s="95"/>
      <c r="R421" s="95"/>
      <c r="S421" s="95"/>
      <c r="T421" s="95"/>
      <c r="U421" s="95"/>
      <c r="V421" s="95"/>
      <c r="W421" s="95"/>
      <c r="X421" s="95"/>
      <c r="Y421" s="95"/>
      <c r="Z421" s="95"/>
    </row>
    <row r="422" ht="14.25" customHeight="1">
      <c r="A422" s="95"/>
      <c r="B422" s="95"/>
      <c r="C422" s="95"/>
      <c r="D422" s="95"/>
      <c r="E422" s="95"/>
      <c r="F422" s="95"/>
      <c r="G422" s="95"/>
      <c r="H422" s="95"/>
      <c r="I422" s="95"/>
      <c r="J422" s="95"/>
      <c r="K422" s="95"/>
      <c r="L422" s="95"/>
      <c r="M422" s="95"/>
      <c r="N422" s="95"/>
      <c r="O422" s="95"/>
      <c r="P422" s="95"/>
      <c r="Q422" s="95"/>
      <c r="R422" s="95"/>
      <c r="S422" s="95"/>
      <c r="T422" s="95"/>
      <c r="U422" s="95"/>
      <c r="V422" s="95"/>
      <c r="W422" s="95"/>
      <c r="X422" s="95"/>
      <c r="Y422" s="95"/>
      <c r="Z422" s="95"/>
    </row>
    <row r="423" ht="14.25" customHeight="1">
      <c r="A423" s="95"/>
      <c r="B423" s="95"/>
      <c r="C423" s="95"/>
      <c r="D423" s="95"/>
      <c r="E423" s="95"/>
      <c r="F423" s="95"/>
      <c r="G423" s="95"/>
      <c r="H423" s="95"/>
      <c r="I423" s="95"/>
      <c r="J423" s="95"/>
      <c r="K423" s="95"/>
      <c r="L423" s="95"/>
      <c r="M423" s="95"/>
      <c r="N423" s="95"/>
      <c r="O423" s="95"/>
      <c r="P423" s="95"/>
      <c r="Q423" s="95"/>
      <c r="R423" s="95"/>
      <c r="S423" s="95"/>
      <c r="T423" s="95"/>
      <c r="U423" s="95"/>
      <c r="V423" s="95"/>
      <c r="W423" s="95"/>
      <c r="X423" s="95"/>
      <c r="Y423" s="95"/>
      <c r="Z423" s="95"/>
    </row>
    <row r="424" ht="14.25" customHeight="1">
      <c r="A424" s="95"/>
      <c r="B424" s="95"/>
      <c r="C424" s="95"/>
      <c r="D424" s="95"/>
      <c r="E424" s="95"/>
      <c r="F424" s="95"/>
      <c r="G424" s="95"/>
      <c r="H424" s="95"/>
      <c r="I424" s="95"/>
      <c r="J424" s="95"/>
      <c r="K424" s="95"/>
      <c r="L424" s="95"/>
      <c r="M424" s="95"/>
      <c r="N424" s="95"/>
      <c r="O424" s="95"/>
      <c r="P424" s="95"/>
      <c r="Q424" s="95"/>
      <c r="R424" s="95"/>
      <c r="S424" s="95"/>
      <c r="T424" s="95"/>
      <c r="U424" s="95"/>
      <c r="V424" s="95"/>
      <c r="W424" s="95"/>
      <c r="X424" s="95"/>
      <c r="Y424" s="95"/>
      <c r="Z424" s="95"/>
    </row>
    <row r="425" ht="14.25" customHeight="1">
      <c r="A425" s="95"/>
      <c r="B425" s="95"/>
      <c r="C425" s="95"/>
      <c r="D425" s="95"/>
      <c r="E425" s="95"/>
      <c r="F425" s="95"/>
      <c r="G425" s="95"/>
      <c r="H425" s="95"/>
      <c r="I425" s="95"/>
      <c r="J425" s="95"/>
      <c r="K425" s="95"/>
      <c r="L425" s="95"/>
      <c r="M425" s="95"/>
      <c r="N425" s="95"/>
      <c r="O425" s="95"/>
      <c r="P425" s="95"/>
      <c r="Q425" s="95"/>
      <c r="R425" s="95"/>
      <c r="S425" s="95"/>
      <c r="T425" s="95"/>
      <c r="U425" s="95"/>
      <c r="V425" s="95"/>
      <c r="W425" s="95"/>
      <c r="X425" s="95"/>
      <c r="Y425" s="95"/>
      <c r="Z425" s="95"/>
    </row>
    <row r="426" ht="14.25" customHeight="1">
      <c r="A426" s="95"/>
      <c r="B426" s="95"/>
      <c r="C426" s="95"/>
      <c r="D426" s="95"/>
      <c r="E426" s="95"/>
      <c r="F426" s="95"/>
      <c r="G426" s="95"/>
      <c r="H426" s="95"/>
      <c r="I426" s="95"/>
      <c r="J426" s="95"/>
      <c r="K426" s="95"/>
      <c r="L426" s="95"/>
      <c r="M426" s="95"/>
      <c r="N426" s="95"/>
      <c r="O426" s="95"/>
      <c r="P426" s="95"/>
      <c r="Q426" s="95"/>
      <c r="R426" s="95"/>
      <c r="S426" s="95"/>
      <c r="T426" s="95"/>
      <c r="U426" s="95"/>
      <c r="V426" s="95"/>
      <c r="W426" s="95"/>
      <c r="X426" s="95"/>
      <c r="Y426" s="95"/>
      <c r="Z426" s="95"/>
    </row>
    <row r="427" ht="14.25" customHeight="1">
      <c r="A427" s="95"/>
      <c r="B427" s="95"/>
      <c r="C427" s="95"/>
      <c r="D427" s="95"/>
      <c r="E427" s="95"/>
      <c r="F427" s="95"/>
      <c r="G427" s="95"/>
      <c r="H427" s="95"/>
      <c r="I427" s="95"/>
      <c r="J427" s="95"/>
      <c r="K427" s="95"/>
      <c r="L427" s="95"/>
      <c r="M427" s="95"/>
      <c r="N427" s="95"/>
      <c r="O427" s="95"/>
      <c r="P427" s="95"/>
      <c r="Q427" s="95"/>
      <c r="R427" s="95"/>
      <c r="S427" s="95"/>
      <c r="T427" s="95"/>
      <c r="U427" s="95"/>
      <c r="V427" s="95"/>
      <c r="W427" s="95"/>
      <c r="X427" s="95"/>
      <c r="Y427" s="95"/>
      <c r="Z427" s="95"/>
    </row>
    <row r="428" ht="14.25" customHeight="1">
      <c r="A428" s="95"/>
      <c r="B428" s="95"/>
      <c r="C428" s="95"/>
      <c r="D428" s="95"/>
      <c r="E428" s="95"/>
      <c r="F428" s="95"/>
      <c r="G428" s="95"/>
      <c r="H428" s="95"/>
      <c r="I428" s="95"/>
      <c r="J428" s="95"/>
      <c r="K428" s="95"/>
      <c r="L428" s="95"/>
      <c r="M428" s="95"/>
      <c r="N428" s="95"/>
      <c r="O428" s="95"/>
      <c r="P428" s="95"/>
      <c r="Q428" s="95"/>
      <c r="R428" s="95"/>
      <c r="S428" s="95"/>
      <c r="T428" s="95"/>
      <c r="U428" s="95"/>
      <c r="V428" s="95"/>
      <c r="W428" s="95"/>
      <c r="X428" s="95"/>
      <c r="Y428" s="95"/>
      <c r="Z428" s="95"/>
    </row>
    <row r="429" ht="14.25" customHeight="1">
      <c r="A429" s="95"/>
      <c r="B429" s="95"/>
      <c r="C429" s="95"/>
      <c r="D429" s="95"/>
      <c r="E429" s="95"/>
      <c r="F429" s="95"/>
      <c r="G429" s="95"/>
      <c r="H429" s="95"/>
      <c r="I429" s="95"/>
      <c r="J429" s="95"/>
      <c r="K429" s="95"/>
      <c r="L429" s="95"/>
      <c r="M429" s="95"/>
      <c r="N429" s="95"/>
      <c r="O429" s="95"/>
      <c r="P429" s="95"/>
      <c r="Q429" s="95"/>
      <c r="R429" s="95"/>
      <c r="S429" s="95"/>
      <c r="T429" s="95"/>
      <c r="U429" s="95"/>
      <c r="V429" s="95"/>
      <c r="W429" s="95"/>
      <c r="X429" s="95"/>
      <c r="Y429" s="95"/>
      <c r="Z429" s="95"/>
    </row>
    <row r="430" ht="14.25" customHeight="1">
      <c r="A430" s="95"/>
      <c r="B430" s="95"/>
      <c r="C430" s="95"/>
      <c r="D430" s="95"/>
      <c r="E430" s="95"/>
      <c r="F430" s="95"/>
      <c r="G430" s="95"/>
      <c r="H430" s="95"/>
      <c r="I430" s="95"/>
      <c r="J430" s="95"/>
      <c r="K430" s="95"/>
      <c r="L430" s="95"/>
      <c r="M430" s="95"/>
      <c r="N430" s="95"/>
      <c r="O430" s="95"/>
      <c r="P430" s="95"/>
      <c r="Q430" s="95"/>
      <c r="R430" s="95"/>
      <c r="S430" s="95"/>
      <c r="T430" s="95"/>
      <c r="U430" s="95"/>
      <c r="V430" s="95"/>
      <c r="W430" s="95"/>
      <c r="X430" s="95"/>
      <c r="Y430" s="95"/>
      <c r="Z430" s="95"/>
    </row>
    <row r="431" ht="14.25" customHeight="1">
      <c r="A431" s="95"/>
      <c r="B431" s="95"/>
      <c r="C431" s="95"/>
      <c r="D431" s="95"/>
      <c r="E431" s="95"/>
      <c r="F431" s="95"/>
      <c r="G431" s="95"/>
      <c r="H431" s="95"/>
      <c r="I431" s="95"/>
      <c r="J431" s="95"/>
      <c r="K431" s="95"/>
      <c r="L431" s="95"/>
      <c r="M431" s="95"/>
      <c r="N431" s="95"/>
      <c r="O431" s="95"/>
      <c r="P431" s="95"/>
      <c r="Q431" s="95"/>
      <c r="R431" s="95"/>
      <c r="S431" s="95"/>
      <c r="T431" s="95"/>
      <c r="U431" s="95"/>
      <c r="V431" s="95"/>
      <c r="W431" s="95"/>
      <c r="X431" s="95"/>
      <c r="Y431" s="95"/>
      <c r="Z431" s="95"/>
    </row>
    <row r="432" ht="14.25" customHeight="1">
      <c r="A432" s="95"/>
      <c r="B432" s="95"/>
      <c r="C432" s="95"/>
      <c r="D432" s="95"/>
      <c r="E432" s="95"/>
      <c r="F432" s="95"/>
      <c r="G432" s="95"/>
      <c r="H432" s="95"/>
      <c r="I432" s="95"/>
      <c r="J432" s="95"/>
      <c r="K432" s="95"/>
      <c r="L432" s="95"/>
      <c r="M432" s="95"/>
      <c r="N432" s="95"/>
      <c r="O432" s="95"/>
      <c r="P432" s="95"/>
      <c r="Q432" s="95"/>
      <c r="R432" s="95"/>
      <c r="S432" s="95"/>
      <c r="T432" s="95"/>
      <c r="U432" s="95"/>
      <c r="V432" s="95"/>
      <c r="W432" s="95"/>
      <c r="X432" s="95"/>
      <c r="Y432" s="95"/>
      <c r="Z432" s="95"/>
    </row>
    <row r="433" ht="14.25" customHeight="1">
      <c r="A433" s="95"/>
      <c r="B433" s="95"/>
      <c r="C433" s="95"/>
      <c r="D433" s="95"/>
      <c r="E433" s="95"/>
      <c r="F433" s="95"/>
      <c r="G433" s="95"/>
      <c r="H433" s="95"/>
      <c r="I433" s="95"/>
      <c r="J433" s="95"/>
      <c r="K433" s="95"/>
      <c r="L433" s="95"/>
      <c r="M433" s="95"/>
      <c r="N433" s="95"/>
      <c r="O433" s="95"/>
      <c r="P433" s="95"/>
      <c r="Q433" s="95"/>
      <c r="R433" s="95"/>
      <c r="S433" s="95"/>
      <c r="T433" s="95"/>
      <c r="U433" s="95"/>
      <c r="V433" s="95"/>
      <c r="W433" s="95"/>
      <c r="X433" s="95"/>
      <c r="Y433" s="95"/>
      <c r="Z433" s="95"/>
    </row>
    <row r="434" ht="14.25" customHeight="1">
      <c r="A434" s="95"/>
      <c r="B434" s="95"/>
      <c r="C434" s="95"/>
      <c r="D434" s="95"/>
      <c r="E434" s="95"/>
      <c r="F434" s="95"/>
      <c r="G434" s="95"/>
      <c r="H434" s="95"/>
      <c r="I434" s="95"/>
      <c r="J434" s="95"/>
      <c r="K434" s="95"/>
      <c r="L434" s="95"/>
      <c r="M434" s="95"/>
      <c r="N434" s="95"/>
      <c r="O434" s="95"/>
      <c r="P434" s="95"/>
      <c r="Q434" s="95"/>
      <c r="R434" s="95"/>
      <c r="S434" s="95"/>
      <c r="T434" s="95"/>
      <c r="U434" s="95"/>
      <c r="V434" s="95"/>
      <c r="W434" s="95"/>
      <c r="X434" s="95"/>
      <c r="Y434" s="95"/>
      <c r="Z434" s="95"/>
    </row>
    <row r="435" ht="14.25" customHeight="1">
      <c r="A435" s="95"/>
      <c r="B435" s="95"/>
      <c r="C435" s="95"/>
      <c r="D435" s="95"/>
      <c r="E435" s="95"/>
      <c r="F435" s="95"/>
      <c r="G435" s="95"/>
      <c r="H435" s="95"/>
      <c r="I435" s="95"/>
      <c r="J435" s="95"/>
      <c r="K435" s="95"/>
      <c r="L435" s="95"/>
      <c r="M435" s="95"/>
      <c r="N435" s="95"/>
      <c r="O435" s="95"/>
      <c r="P435" s="95"/>
      <c r="Q435" s="95"/>
      <c r="R435" s="95"/>
      <c r="S435" s="95"/>
      <c r="T435" s="95"/>
      <c r="U435" s="95"/>
      <c r="V435" s="95"/>
      <c r="W435" s="95"/>
      <c r="X435" s="95"/>
      <c r="Y435" s="95"/>
      <c r="Z435" s="95"/>
    </row>
    <row r="436" ht="14.25" customHeight="1">
      <c r="A436" s="95"/>
      <c r="B436" s="95"/>
      <c r="C436" s="95"/>
      <c r="D436" s="95"/>
      <c r="E436" s="95"/>
      <c r="F436" s="95"/>
      <c r="G436" s="95"/>
      <c r="H436" s="95"/>
      <c r="I436" s="95"/>
      <c r="J436" s="95"/>
      <c r="K436" s="95"/>
      <c r="L436" s="95"/>
      <c r="M436" s="95"/>
      <c r="N436" s="95"/>
      <c r="O436" s="95"/>
      <c r="P436" s="95"/>
      <c r="Q436" s="95"/>
      <c r="R436" s="95"/>
      <c r="S436" s="95"/>
      <c r="T436" s="95"/>
      <c r="U436" s="95"/>
      <c r="V436" s="95"/>
      <c r="W436" s="95"/>
      <c r="X436" s="95"/>
      <c r="Y436" s="95"/>
      <c r="Z436" s="95"/>
    </row>
    <row r="437" ht="14.25" customHeight="1">
      <c r="A437" s="95"/>
      <c r="B437" s="95"/>
      <c r="C437" s="95"/>
      <c r="D437" s="95"/>
      <c r="E437" s="95"/>
      <c r="F437" s="95"/>
      <c r="G437" s="95"/>
      <c r="H437" s="95"/>
      <c r="I437" s="95"/>
      <c r="J437" s="95"/>
      <c r="K437" s="95"/>
      <c r="L437" s="95"/>
      <c r="M437" s="95"/>
      <c r="N437" s="95"/>
      <c r="O437" s="95"/>
      <c r="P437" s="95"/>
      <c r="Q437" s="95"/>
      <c r="R437" s="95"/>
      <c r="S437" s="95"/>
      <c r="T437" s="95"/>
      <c r="U437" s="95"/>
      <c r="V437" s="95"/>
      <c r="W437" s="95"/>
      <c r="X437" s="95"/>
      <c r="Y437" s="95"/>
      <c r="Z437" s="95"/>
    </row>
    <row r="438" ht="14.25" customHeight="1">
      <c r="A438" s="95"/>
      <c r="B438" s="95"/>
      <c r="C438" s="95"/>
      <c r="D438" s="95"/>
      <c r="E438" s="95"/>
      <c r="F438" s="95"/>
      <c r="G438" s="95"/>
      <c r="H438" s="95"/>
      <c r="I438" s="95"/>
      <c r="J438" s="95"/>
      <c r="K438" s="95"/>
      <c r="L438" s="95"/>
      <c r="M438" s="95"/>
      <c r="N438" s="95"/>
      <c r="O438" s="95"/>
      <c r="P438" s="95"/>
      <c r="Q438" s="95"/>
      <c r="R438" s="95"/>
      <c r="S438" s="95"/>
      <c r="T438" s="95"/>
      <c r="U438" s="95"/>
      <c r="V438" s="95"/>
      <c r="W438" s="95"/>
      <c r="X438" s="95"/>
      <c r="Y438" s="95"/>
      <c r="Z438" s="95"/>
    </row>
    <row r="439" ht="14.25" customHeight="1">
      <c r="A439" s="95"/>
      <c r="B439" s="95"/>
      <c r="C439" s="95"/>
      <c r="D439" s="95"/>
      <c r="E439" s="95"/>
      <c r="F439" s="95"/>
      <c r="G439" s="95"/>
      <c r="H439" s="95"/>
      <c r="I439" s="95"/>
      <c r="J439" s="95"/>
      <c r="K439" s="95"/>
      <c r="L439" s="95"/>
      <c r="M439" s="95"/>
      <c r="N439" s="95"/>
      <c r="O439" s="95"/>
      <c r="P439" s="95"/>
      <c r="Q439" s="95"/>
      <c r="R439" s="95"/>
      <c r="S439" s="95"/>
      <c r="T439" s="95"/>
      <c r="U439" s="95"/>
      <c r="V439" s="95"/>
      <c r="W439" s="95"/>
      <c r="X439" s="95"/>
      <c r="Y439" s="95"/>
      <c r="Z439" s="95"/>
    </row>
    <row r="440" ht="14.25" customHeight="1">
      <c r="A440" s="95"/>
      <c r="B440" s="95"/>
      <c r="C440" s="95"/>
      <c r="D440" s="95"/>
      <c r="E440" s="95"/>
      <c r="F440" s="95"/>
      <c r="G440" s="95"/>
      <c r="H440" s="95"/>
      <c r="I440" s="95"/>
      <c r="J440" s="95"/>
      <c r="K440" s="95"/>
      <c r="L440" s="95"/>
      <c r="M440" s="95"/>
      <c r="N440" s="95"/>
      <c r="O440" s="95"/>
      <c r="P440" s="95"/>
      <c r="Q440" s="95"/>
      <c r="R440" s="95"/>
      <c r="S440" s="95"/>
      <c r="T440" s="95"/>
      <c r="U440" s="95"/>
      <c r="V440" s="95"/>
      <c r="W440" s="95"/>
      <c r="X440" s="95"/>
      <c r="Y440" s="95"/>
      <c r="Z440" s="95"/>
    </row>
    <row r="441" ht="14.25" customHeight="1">
      <c r="A441" s="95"/>
      <c r="B441" s="95"/>
      <c r="C441" s="95"/>
      <c r="D441" s="95"/>
      <c r="E441" s="95"/>
      <c r="F441" s="95"/>
      <c r="G441" s="95"/>
      <c r="H441" s="95"/>
      <c r="I441" s="95"/>
      <c r="J441" s="95"/>
      <c r="K441" s="95"/>
      <c r="L441" s="95"/>
      <c r="M441" s="95"/>
      <c r="N441" s="95"/>
      <c r="O441" s="95"/>
      <c r="P441" s="95"/>
      <c r="Q441" s="95"/>
      <c r="R441" s="95"/>
      <c r="S441" s="95"/>
      <c r="T441" s="95"/>
      <c r="U441" s="95"/>
      <c r="V441" s="95"/>
      <c r="W441" s="95"/>
      <c r="X441" s="95"/>
      <c r="Y441" s="95"/>
      <c r="Z441" s="95"/>
    </row>
    <row r="442" ht="14.25" customHeight="1">
      <c r="A442" s="95"/>
      <c r="B442" s="95"/>
      <c r="C442" s="95"/>
      <c r="D442" s="95"/>
      <c r="E442" s="95"/>
      <c r="F442" s="95"/>
      <c r="G442" s="95"/>
      <c r="H442" s="95"/>
      <c r="I442" s="95"/>
      <c r="J442" s="95"/>
      <c r="K442" s="95"/>
      <c r="L442" s="95"/>
      <c r="M442" s="95"/>
      <c r="N442" s="95"/>
      <c r="O442" s="95"/>
      <c r="P442" s="95"/>
      <c r="Q442" s="95"/>
      <c r="R442" s="95"/>
      <c r="S442" s="95"/>
      <c r="T442" s="95"/>
      <c r="U442" s="95"/>
      <c r="V442" s="95"/>
      <c r="W442" s="95"/>
      <c r="X442" s="95"/>
      <c r="Y442" s="95"/>
      <c r="Z442" s="95"/>
    </row>
    <row r="443" ht="14.25" customHeight="1">
      <c r="A443" s="95"/>
      <c r="B443" s="95"/>
      <c r="C443" s="95"/>
      <c r="D443" s="95"/>
      <c r="E443" s="95"/>
      <c r="F443" s="95"/>
      <c r="G443" s="95"/>
      <c r="H443" s="95"/>
      <c r="I443" s="95"/>
      <c r="J443" s="95"/>
      <c r="K443" s="95"/>
      <c r="L443" s="95"/>
      <c r="M443" s="95"/>
      <c r="N443" s="95"/>
      <c r="O443" s="95"/>
      <c r="P443" s="95"/>
      <c r="Q443" s="95"/>
      <c r="R443" s="95"/>
      <c r="S443" s="95"/>
      <c r="T443" s="95"/>
      <c r="U443" s="95"/>
      <c r="V443" s="95"/>
      <c r="W443" s="95"/>
      <c r="X443" s="95"/>
      <c r="Y443" s="95"/>
      <c r="Z443" s="95"/>
    </row>
    <row r="444" ht="14.25" customHeight="1">
      <c r="A444" s="95"/>
      <c r="B444" s="95"/>
      <c r="C444" s="95"/>
      <c r="D444" s="95"/>
      <c r="E444" s="95"/>
      <c r="F444" s="95"/>
      <c r="G444" s="95"/>
      <c r="H444" s="95"/>
      <c r="I444" s="95"/>
      <c r="J444" s="95"/>
      <c r="K444" s="95"/>
      <c r="L444" s="95"/>
      <c r="M444" s="95"/>
      <c r="N444" s="95"/>
      <c r="O444" s="95"/>
      <c r="P444" s="95"/>
      <c r="Q444" s="95"/>
      <c r="R444" s="95"/>
      <c r="S444" s="95"/>
      <c r="T444" s="95"/>
      <c r="U444" s="95"/>
      <c r="V444" s="95"/>
      <c r="W444" s="95"/>
      <c r="X444" s="95"/>
      <c r="Y444" s="95"/>
      <c r="Z444" s="95"/>
    </row>
    <row r="445" ht="14.25" customHeight="1">
      <c r="A445" s="95"/>
      <c r="B445" s="95"/>
      <c r="C445" s="95"/>
      <c r="D445" s="95"/>
      <c r="E445" s="95"/>
      <c r="F445" s="95"/>
      <c r="G445" s="95"/>
      <c r="H445" s="95"/>
      <c r="I445" s="95"/>
      <c r="J445" s="95"/>
      <c r="K445" s="95"/>
      <c r="L445" s="95"/>
      <c r="M445" s="95"/>
      <c r="N445" s="95"/>
      <c r="O445" s="95"/>
      <c r="P445" s="95"/>
      <c r="Q445" s="95"/>
      <c r="R445" s="95"/>
      <c r="S445" s="95"/>
      <c r="T445" s="95"/>
      <c r="U445" s="95"/>
      <c r="V445" s="95"/>
      <c r="W445" s="95"/>
      <c r="X445" s="95"/>
      <c r="Y445" s="95"/>
      <c r="Z445" s="95"/>
    </row>
    <row r="446" ht="14.25" customHeight="1">
      <c r="A446" s="95"/>
      <c r="B446" s="95"/>
      <c r="C446" s="95"/>
      <c r="D446" s="95"/>
      <c r="E446" s="95"/>
      <c r="F446" s="95"/>
      <c r="G446" s="95"/>
      <c r="H446" s="95"/>
      <c r="I446" s="95"/>
      <c r="J446" s="95"/>
      <c r="K446" s="95"/>
      <c r="L446" s="95"/>
      <c r="M446" s="95"/>
      <c r="N446" s="95"/>
      <c r="O446" s="95"/>
      <c r="P446" s="95"/>
      <c r="Q446" s="95"/>
      <c r="R446" s="95"/>
      <c r="S446" s="95"/>
      <c r="T446" s="95"/>
      <c r="U446" s="95"/>
      <c r="V446" s="95"/>
      <c r="W446" s="95"/>
      <c r="X446" s="95"/>
      <c r="Y446" s="95"/>
      <c r="Z446" s="95"/>
    </row>
    <row r="447" ht="14.25" customHeight="1">
      <c r="A447" s="95"/>
      <c r="B447" s="95"/>
      <c r="C447" s="95"/>
      <c r="D447" s="95"/>
      <c r="E447" s="95"/>
      <c r="F447" s="95"/>
      <c r="G447" s="95"/>
      <c r="H447" s="95"/>
      <c r="I447" s="95"/>
      <c r="J447" s="95"/>
      <c r="K447" s="95"/>
      <c r="L447" s="95"/>
      <c r="M447" s="95"/>
      <c r="N447" s="95"/>
      <c r="O447" s="95"/>
      <c r="P447" s="95"/>
      <c r="Q447" s="95"/>
      <c r="R447" s="95"/>
      <c r="S447" s="95"/>
      <c r="T447" s="95"/>
      <c r="U447" s="95"/>
      <c r="V447" s="95"/>
      <c r="W447" s="95"/>
      <c r="X447" s="95"/>
      <c r="Y447" s="95"/>
      <c r="Z447" s="95"/>
    </row>
    <row r="448" ht="14.25" customHeight="1">
      <c r="A448" s="95"/>
      <c r="B448" s="95"/>
      <c r="C448" s="95"/>
      <c r="D448" s="95"/>
      <c r="E448" s="95"/>
      <c r="F448" s="95"/>
      <c r="G448" s="95"/>
      <c r="H448" s="95"/>
      <c r="I448" s="95"/>
      <c r="J448" s="95"/>
      <c r="K448" s="95"/>
      <c r="L448" s="95"/>
      <c r="M448" s="95"/>
      <c r="N448" s="95"/>
      <c r="O448" s="95"/>
      <c r="P448" s="95"/>
      <c r="Q448" s="95"/>
      <c r="R448" s="95"/>
      <c r="S448" s="95"/>
      <c r="T448" s="95"/>
      <c r="U448" s="95"/>
      <c r="V448" s="95"/>
      <c r="W448" s="95"/>
      <c r="X448" s="95"/>
      <c r="Y448" s="95"/>
      <c r="Z448" s="95"/>
    </row>
    <row r="449" ht="14.25" customHeight="1">
      <c r="A449" s="95"/>
      <c r="B449" s="95"/>
      <c r="C449" s="95"/>
      <c r="D449" s="95"/>
      <c r="E449" s="95"/>
      <c r="F449" s="95"/>
      <c r="G449" s="95"/>
      <c r="H449" s="95"/>
      <c r="I449" s="95"/>
      <c r="J449" s="95"/>
      <c r="K449" s="95"/>
      <c r="L449" s="95"/>
      <c r="M449" s="95"/>
      <c r="N449" s="95"/>
      <c r="O449" s="95"/>
      <c r="P449" s="95"/>
      <c r="Q449" s="95"/>
      <c r="R449" s="95"/>
      <c r="S449" s="95"/>
      <c r="T449" s="95"/>
      <c r="U449" s="95"/>
      <c r="V449" s="95"/>
      <c r="W449" s="95"/>
      <c r="X449" s="95"/>
      <c r="Y449" s="95"/>
      <c r="Z449" s="95"/>
    </row>
    <row r="450" ht="14.25" customHeight="1">
      <c r="A450" s="95"/>
      <c r="B450" s="95"/>
      <c r="C450" s="95"/>
      <c r="D450" s="95"/>
      <c r="E450" s="95"/>
      <c r="F450" s="95"/>
      <c r="G450" s="95"/>
      <c r="H450" s="95"/>
      <c r="I450" s="95"/>
      <c r="J450" s="95"/>
      <c r="K450" s="95"/>
      <c r="L450" s="95"/>
      <c r="M450" s="95"/>
      <c r="N450" s="95"/>
      <c r="O450" s="95"/>
      <c r="P450" s="95"/>
      <c r="Q450" s="95"/>
      <c r="R450" s="95"/>
      <c r="S450" s="95"/>
      <c r="T450" s="95"/>
      <c r="U450" s="95"/>
      <c r="V450" s="95"/>
      <c r="W450" s="95"/>
      <c r="X450" s="95"/>
      <c r="Y450" s="95"/>
      <c r="Z450" s="95"/>
    </row>
    <row r="451" ht="14.25" customHeight="1">
      <c r="A451" s="95"/>
      <c r="B451" s="95"/>
      <c r="C451" s="95"/>
      <c r="D451" s="95"/>
      <c r="E451" s="95"/>
      <c r="F451" s="95"/>
      <c r="G451" s="95"/>
      <c r="H451" s="95"/>
      <c r="I451" s="95"/>
      <c r="J451" s="95"/>
      <c r="K451" s="95"/>
      <c r="L451" s="95"/>
      <c r="M451" s="95"/>
      <c r="N451" s="95"/>
      <c r="O451" s="95"/>
      <c r="P451" s="95"/>
      <c r="Q451" s="95"/>
      <c r="R451" s="95"/>
      <c r="S451" s="95"/>
      <c r="T451" s="95"/>
      <c r="U451" s="95"/>
      <c r="V451" s="95"/>
      <c r="W451" s="95"/>
      <c r="X451" s="95"/>
      <c r="Y451" s="95"/>
      <c r="Z451" s="95"/>
    </row>
    <row r="452" ht="14.25" customHeight="1">
      <c r="A452" s="95"/>
      <c r="B452" s="95"/>
      <c r="C452" s="95"/>
      <c r="D452" s="95"/>
      <c r="E452" s="95"/>
      <c r="F452" s="95"/>
      <c r="G452" s="95"/>
      <c r="H452" s="95"/>
      <c r="I452" s="95"/>
      <c r="J452" s="95"/>
      <c r="K452" s="95"/>
      <c r="L452" s="95"/>
      <c r="M452" s="95"/>
      <c r="N452" s="95"/>
      <c r="O452" s="95"/>
      <c r="P452" s="95"/>
      <c r="Q452" s="95"/>
      <c r="R452" s="95"/>
      <c r="S452" s="95"/>
      <c r="T452" s="95"/>
      <c r="U452" s="95"/>
      <c r="V452" s="95"/>
      <c r="W452" s="95"/>
      <c r="X452" s="95"/>
      <c r="Y452" s="95"/>
      <c r="Z452" s="95"/>
    </row>
    <row r="453" ht="14.25" customHeight="1">
      <c r="A453" s="95"/>
      <c r="B453" s="95"/>
      <c r="C453" s="95"/>
      <c r="D453" s="95"/>
      <c r="E453" s="95"/>
      <c r="F453" s="95"/>
      <c r="G453" s="95"/>
      <c r="H453" s="95"/>
      <c r="I453" s="95"/>
      <c r="J453" s="95"/>
      <c r="K453" s="95"/>
      <c r="L453" s="95"/>
      <c r="M453" s="95"/>
      <c r="N453" s="95"/>
      <c r="O453" s="95"/>
      <c r="P453" s="95"/>
      <c r="Q453" s="95"/>
      <c r="R453" s="95"/>
      <c r="S453" s="95"/>
      <c r="T453" s="95"/>
      <c r="U453" s="95"/>
      <c r="V453" s="95"/>
      <c r="W453" s="95"/>
      <c r="X453" s="95"/>
      <c r="Y453" s="95"/>
      <c r="Z453" s="95"/>
    </row>
    <row r="454" ht="14.25" customHeight="1">
      <c r="A454" s="95"/>
      <c r="B454" s="95"/>
      <c r="C454" s="95"/>
      <c r="D454" s="95"/>
      <c r="E454" s="95"/>
      <c r="F454" s="95"/>
      <c r="G454" s="95"/>
      <c r="H454" s="95"/>
      <c r="I454" s="95"/>
      <c r="J454" s="95"/>
      <c r="K454" s="95"/>
      <c r="L454" s="95"/>
      <c r="M454" s="95"/>
      <c r="N454" s="95"/>
      <c r="O454" s="95"/>
      <c r="P454" s="95"/>
      <c r="Q454" s="95"/>
      <c r="R454" s="95"/>
      <c r="S454" s="95"/>
      <c r="T454" s="95"/>
      <c r="U454" s="95"/>
      <c r="V454" s="95"/>
      <c r="W454" s="95"/>
      <c r="X454" s="95"/>
      <c r="Y454" s="95"/>
      <c r="Z454" s="95"/>
    </row>
    <row r="455" ht="14.25" customHeight="1">
      <c r="A455" s="95"/>
      <c r="B455" s="95"/>
      <c r="C455" s="95"/>
      <c r="D455" s="95"/>
      <c r="E455" s="95"/>
      <c r="F455" s="95"/>
      <c r="G455" s="95"/>
      <c r="H455" s="95"/>
      <c r="I455" s="95"/>
      <c r="J455" s="95"/>
      <c r="K455" s="95"/>
      <c r="L455" s="95"/>
      <c r="M455" s="95"/>
      <c r="N455" s="95"/>
      <c r="O455" s="95"/>
      <c r="P455" s="95"/>
      <c r="Q455" s="95"/>
      <c r="R455" s="95"/>
      <c r="S455" s="95"/>
      <c r="T455" s="95"/>
      <c r="U455" s="95"/>
      <c r="V455" s="95"/>
      <c r="W455" s="95"/>
      <c r="X455" s="95"/>
      <c r="Y455" s="95"/>
      <c r="Z455" s="95"/>
    </row>
    <row r="456" ht="14.25" customHeight="1">
      <c r="A456" s="95"/>
      <c r="B456" s="95"/>
      <c r="C456" s="95"/>
      <c r="D456" s="95"/>
      <c r="E456" s="95"/>
      <c r="F456" s="95"/>
      <c r="G456" s="95"/>
      <c r="H456" s="95"/>
      <c r="I456" s="95"/>
      <c r="J456" s="95"/>
      <c r="K456" s="95"/>
      <c r="L456" s="95"/>
      <c r="M456" s="95"/>
      <c r="N456" s="95"/>
      <c r="O456" s="95"/>
      <c r="P456" s="95"/>
      <c r="Q456" s="95"/>
      <c r="R456" s="95"/>
      <c r="S456" s="95"/>
      <c r="T456" s="95"/>
      <c r="U456" s="95"/>
      <c r="V456" s="95"/>
      <c r="W456" s="95"/>
      <c r="X456" s="95"/>
      <c r="Y456" s="95"/>
      <c r="Z456" s="95"/>
    </row>
    <row r="457" ht="14.25" customHeight="1">
      <c r="A457" s="95"/>
      <c r="B457" s="95"/>
      <c r="C457" s="95"/>
      <c r="D457" s="95"/>
      <c r="E457" s="95"/>
      <c r="F457" s="95"/>
      <c r="G457" s="95"/>
      <c r="H457" s="95"/>
      <c r="I457" s="95"/>
      <c r="J457" s="95"/>
      <c r="K457" s="95"/>
      <c r="L457" s="95"/>
      <c r="M457" s="95"/>
      <c r="N457" s="95"/>
      <c r="O457" s="95"/>
      <c r="P457" s="95"/>
      <c r="Q457" s="95"/>
      <c r="R457" s="95"/>
      <c r="S457" s="95"/>
      <c r="T457" s="95"/>
      <c r="U457" s="95"/>
      <c r="V457" s="95"/>
      <c r="W457" s="95"/>
      <c r="X457" s="95"/>
      <c r="Y457" s="95"/>
      <c r="Z457" s="95"/>
    </row>
    <row r="458" ht="14.25" customHeight="1">
      <c r="A458" s="95"/>
      <c r="B458" s="95"/>
      <c r="C458" s="95"/>
      <c r="D458" s="95"/>
      <c r="E458" s="95"/>
      <c r="F458" s="95"/>
      <c r="G458" s="95"/>
      <c r="H458" s="95"/>
      <c r="I458" s="95"/>
      <c r="J458" s="95"/>
      <c r="K458" s="95"/>
      <c r="L458" s="95"/>
      <c r="M458" s="95"/>
      <c r="N458" s="95"/>
      <c r="O458" s="95"/>
      <c r="P458" s="95"/>
      <c r="Q458" s="95"/>
      <c r="R458" s="95"/>
      <c r="S458" s="95"/>
      <c r="T458" s="95"/>
      <c r="U458" s="95"/>
      <c r="V458" s="95"/>
      <c r="W458" s="95"/>
      <c r="X458" s="95"/>
      <c r="Y458" s="95"/>
      <c r="Z458" s="95"/>
    </row>
    <row r="459" ht="14.25" customHeight="1">
      <c r="A459" s="95"/>
      <c r="B459" s="95"/>
      <c r="C459" s="95"/>
      <c r="D459" s="95"/>
      <c r="E459" s="95"/>
      <c r="F459" s="95"/>
      <c r="G459" s="95"/>
      <c r="H459" s="95"/>
      <c r="I459" s="95"/>
      <c r="J459" s="95"/>
      <c r="K459" s="95"/>
      <c r="L459" s="95"/>
      <c r="M459" s="95"/>
      <c r="N459" s="95"/>
      <c r="O459" s="95"/>
      <c r="P459" s="95"/>
      <c r="Q459" s="95"/>
      <c r="R459" s="95"/>
      <c r="S459" s="95"/>
      <c r="T459" s="95"/>
      <c r="U459" s="95"/>
      <c r="V459" s="95"/>
      <c r="W459" s="95"/>
      <c r="X459" s="95"/>
      <c r="Y459" s="95"/>
      <c r="Z459" s="95"/>
    </row>
    <row r="460" ht="14.25" customHeight="1">
      <c r="A460" s="95"/>
      <c r="B460" s="95"/>
      <c r="C460" s="95"/>
      <c r="D460" s="95"/>
      <c r="E460" s="95"/>
      <c r="F460" s="95"/>
      <c r="G460" s="95"/>
      <c r="H460" s="95"/>
      <c r="I460" s="95"/>
      <c r="J460" s="95"/>
      <c r="K460" s="95"/>
      <c r="L460" s="95"/>
      <c r="M460" s="95"/>
      <c r="N460" s="95"/>
      <c r="O460" s="95"/>
      <c r="P460" s="95"/>
      <c r="Q460" s="95"/>
      <c r="R460" s="95"/>
      <c r="S460" s="95"/>
      <c r="T460" s="95"/>
      <c r="U460" s="95"/>
      <c r="V460" s="95"/>
      <c r="W460" s="95"/>
      <c r="X460" s="95"/>
      <c r="Y460" s="95"/>
      <c r="Z460" s="95"/>
    </row>
    <row r="461" ht="14.25" customHeight="1">
      <c r="A461" s="95"/>
      <c r="B461" s="95"/>
      <c r="C461" s="95"/>
      <c r="D461" s="95"/>
      <c r="E461" s="95"/>
      <c r="F461" s="95"/>
      <c r="G461" s="95"/>
      <c r="H461" s="95"/>
      <c r="I461" s="95"/>
      <c r="J461" s="95"/>
      <c r="K461" s="95"/>
      <c r="L461" s="95"/>
      <c r="M461" s="95"/>
      <c r="N461" s="95"/>
      <c r="O461" s="95"/>
      <c r="P461" s="95"/>
      <c r="Q461" s="95"/>
      <c r="R461" s="95"/>
      <c r="S461" s="95"/>
      <c r="T461" s="95"/>
      <c r="U461" s="95"/>
      <c r="V461" s="95"/>
      <c r="W461" s="95"/>
      <c r="X461" s="95"/>
      <c r="Y461" s="95"/>
      <c r="Z461" s="95"/>
    </row>
    <row r="462" ht="14.25" customHeight="1">
      <c r="A462" s="95"/>
      <c r="B462" s="95"/>
      <c r="C462" s="95"/>
      <c r="D462" s="95"/>
      <c r="E462" s="95"/>
      <c r="F462" s="95"/>
      <c r="G462" s="95"/>
      <c r="H462" s="95"/>
      <c r="I462" s="95"/>
      <c r="J462" s="95"/>
      <c r="K462" s="95"/>
      <c r="L462" s="95"/>
      <c r="M462" s="95"/>
      <c r="N462" s="95"/>
      <c r="O462" s="95"/>
      <c r="P462" s="95"/>
      <c r="Q462" s="95"/>
      <c r="R462" s="95"/>
      <c r="S462" s="95"/>
      <c r="T462" s="95"/>
      <c r="U462" s="95"/>
      <c r="V462" s="95"/>
      <c r="W462" s="95"/>
      <c r="X462" s="95"/>
      <c r="Y462" s="95"/>
      <c r="Z462" s="95"/>
    </row>
    <row r="463" ht="14.25" customHeight="1">
      <c r="A463" s="95"/>
      <c r="B463" s="95"/>
      <c r="C463" s="95"/>
      <c r="D463" s="95"/>
      <c r="E463" s="95"/>
      <c r="F463" s="95"/>
      <c r="G463" s="95"/>
      <c r="H463" s="95"/>
      <c r="I463" s="95"/>
      <c r="J463" s="95"/>
      <c r="K463" s="95"/>
      <c r="L463" s="95"/>
      <c r="M463" s="95"/>
      <c r="N463" s="95"/>
      <c r="O463" s="95"/>
      <c r="P463" s="95"/>
      <c r="Q463" s="95"/>
      <c r="R463" s="95"/>
      <c r="S463" s="95"/>
      <c r="T463" s="95"/>
      <c r="U463" s="95"/>
      <c r="V463" s="95"/>
      <c r="W463" s="95"/>
      <c r="X463" s="95"/>
      <c r="Y463" s="95"/>
      <c r="Z463" s="95"/>
    </row>
    <row r="464" ht="14.25" customHeight="1">
      <c r="A464" s="95"/>
      <c r="B464" s="95"/>
      <c r="C464" s="95"/>
      <c r="D464" s="95"/>
      <c r="E464" s="95"/>
      <c r="F464" s="95"/>
      <c r="G464" s="95"/>
      <c r="H464" s="95"/>
      <c r="I464" s="95"/>
      <c r="J464" s="95"/>
      <c r="K464" s="95"/>
      <c r="L464" s="95"/>
      <c r="M464" s="95"/>
      <c r="N464" s="95"/>
      <c r="O464" s="95"/>
      <c r="P464" s="95"/>
      <c r="Q464" s="95"/>
      <c r="R464" s="95"/>
      <c r="S464" s="95"/>
      <c r="T464" s="95"/>
      <c r="U464" s="95"/>
      <c r="V464" s="95"/>
      <c r="W464" s="95"/>
      <c r="X464" s="95"/>
      <c r="Y464" s="95"/>
      <c r="Z464" s="95"/>
    </row>
    <row r="465" ht="14.25" customHeight="1">
      <c r="A465" s="95"/>
      <c r="B465" s="95"/>
      <c r="C465" s="95"/>
      <c r="D465" s="95"/>
      <c r="E465" s="95"/>
      <c r="F465" s="95"/>
      <c r="G465" s="95"/>
      <c r="H465" s="95"/>
      <c r="I465" s="95"/>
      <c r="J465" s="95"/>
      <c r="K465" s="95"/>
      <c r="L465" s="95"/>
      <c r="M465" s="95"/>
      <c r="N465" s="95"/>
      <c r="O465" s="95"/>
      <c r="P465" s="95"/>
      <c r="Q465" s="95"/>
      <c r="R465" s="95"/>
      <c r="S465" s="95"/>
      <c r="T465" s="95"/>
      <c r="U465" s="95"/>
      <c r="V465" s="95"/>
      <c r="W465" s="95"/>
      <c r="X465" s="95"/>
      <c r="Y465" s="95"/>
      <c r="Z465" s="95"/>
    </row>
    <row r="466" ht="14.25" customHeight="1">
      <c r="A466" s="95"/>
      <c r="B466" s="95"/>
      <c r="C466" s="95"/>
      <c r="D466" s="95"/>
      <c r="E466" s="95"/>
      <c r="F466" s="95"/>
      <c r="G466" s="95"/>
      <c r="H466" s="95"/>
      <c r="I466" s="95"/>
      <c r="J466" s="95"/>
      <c r="K466" s="95"/>
      <c r="L466" s="95"/>
      <c r="M466" s="95"/>
      <c r="N466" s="95"/>
      <c r="O466" s="95"/>
      <c r="P466" s="95"/>
      <c r="Q466" s="95"/>
      <c r="R466" s="95"/>
      <c r="S466" s="95"/>
      <c r="T466" s="95"/>
      <c r="U466" s="95"/>
      <c r="V466" s="95"/>
      <c r="W466" s="95"/>
      <c r="X466" s="95"/>
      <c r="Y466" s="95"/>
      <c r="Z466" s="95"/>
    </row>
    <row r="467" ht="14.25" customHeight="1">
      <c r="A467" s="95"/>
      <c r="B467" s="95"/>
      <c r="C467" s="95"/>
      <c r="D467" s="95"/>
      <c r="E467" s="95"/>
      <c r="F467" s="95"/>
      <c r="G467" s="95"/>
      <c r="H467" s="95"/>
      <c r="I467" s="95"/>
      <c r="J467" s="95"/>
      <c r="K467" s="95"/>
      <c r="L467" s="95"/>
      <c r="M467" s="95"/>
      <c r="N467" s="95"/>
      <c r="O467" s="95"/>
      <c r="P467" s="95"/>
      <c r="Q467" s="95"/>
      <c r="R467" s="95"/>
      <c r="S467" s="95"/>
      <c r="T467" s="95"/>
      <c r="U467" s="95"/>
      <c r="V467" s="95"/>
      <c r="W467" s="95"/>
      <c r="X467" s="95"/>
      <c r="Y467" s="95"/>
      <c r="Z467" s="95"/>
    </row>
    <row r="468" ht="14.25" customHeight="1">
      <c r="A468" s="95"/>
      <c r="B468" s="95"/>
      <c r="C468" s="95"/>
      <c r="D468" s="95"/>
      <c r="E468" s="95"/>
      <c r="F468" s="95"/>
      <c r="G468" s="95"/>
      <c r="H468" s="95"/>
      <c r="I468" s="95"/>
      <c r="J468" s="95"/>
      <c r="K468" s="95"/>
      <c r="L468" s="95"/>
      <c r="M468" s="95"/>
      <c r="N468" s="95"/>
      <c r="O468" s="95"/>
      <c r="P468" s="95"/>
      <c r="Q468" s="95"/>
      <c r="R468" s="95"/>
      <c r="S468" s="95"/>
      <c r="T468" s="95"/>
      <c r="U468" s="95"/>
      <c r="V468" s="95"/>
      <c r="W468" s="95"/>
      <c r="X468" s="95"/>
      <c r="Y468" s="95"/>
      <c r="Z468" s="95"/>
    </row>
    <row r="469" ht="14.25" customHeight="1">
      <c r="A469" s="95"/>
      <c r="B469" s="95"/>
      <c r="C469" s="95"/>
      <c r="D469" s="95"/>
      <c r="E469" s="95"/>
      <c r="F469" s="95"/>
      <c r="G469" s="95"/>
      <c r="H469" s="95"/>
      <c r="I469" s="95"/>
      <c r="J469" s="95"/>
      <c r="K469" s="95"/>
      <c r="L469" s="95"/>
      <c r="M469" s="95"/>
      <c r="N469" s="95"/>
      <c r="O469" s="95"/>
      <c r="P469" s="95"/>
      <c r="Q469" s="95"/>
      <c r="R469" s="95"/>
      <c r="S469" s="95"/>
      <c r="T469" s="95"/>
      <c r="U469" s="95"/>
      <c r="V469" s="95"/>
      <c r="W469" s="95"/>
      <c r="X469" s="95"/>
      <c r="Y469" s="95"/>
      <c r="Z469" s="95"/>
    </row>
    <row r="470" ht="14.25" customHeight="1">
      <c r="A470" s="95"/>
      <c r="B470" s="95"/>
      <c r="C470" s="95"/>
      <c r="D470" s="95"/>
      <c r="E470" s="95"/>
      <c r="F470" s="95"/>
      <c r="G470" s="95"/>
      <c r="H470" s="95"/>
      <c r="I470" s="95"/>
      <c r="J470" s="95"/>
      <c r="K470" s="95"/>
      <c r="L470" s="95"/>
      <c r="M470" s="95"/>
      <c r="N470" s="95"/>
      <c r="O470" s="95"/>
      <c r="P470" s="95"/>
      <c r="Q470" s="95"/>
      <c r="R470" s="95"/>
      <c r="S470" s="95"/>
      <c r="T470" s="95"/>
      <c r="U470" s="95"/>
      <c r="V470" s="95"/>
      <c r="W470" s="95"/>
      <c r="X470" s="95"/>
      <c r="Y470" s="95"/>
      <c r="Z470" s="95"/>
    </row>
    <row r="471" ht="14.25" customHeight="1">
      <c r="A471" s="95"/>
      <c r="B471" s="95"/>
      <c r="C471" s="95"/>
      <c r="D471" s="95"/>
      <c r="E471" s="95"/>
      <c r="F471" s="95"/>
      <c r="G471" s="95"/>
      <c r="H471" s="95"/>
      <c r="I471" s="95"/>
      <c r="J471" s="95"/>
      <c r="K471" s="95"/>
      <c r="L471" s="95"/>
      <c r="M471" s="95"/>
      <c r="N471" s="95"/>
      <c r="O471" s="95"/>
      <c r="P471" s="95"/>
      <c r="Q471" s="95"/>
      <c r="R471" s="95"/>
      <c r="S471" s="95"/>
      <c r="T471" s="95"/>
      <c r="U471" s="95"/>
      <c r="V471" s="95"/>
      <c r="W471" s="95"/>
      <c r="X471" s="95"/>
      <c r="Y471" s="95"/>
      <c r="Z471" s="95"/>
    </row>
    <row r="472" ht="14.25" customHeight="1">
      <c r="A472" s="95"/>
      <c r="B472" s="95"/>
      <c r="C472" s="95"/>
      <c r="D472" s="95"/>
      <c r="E472" s="95"/>
      <c r="F472" s="95"/>
      <c r="G472" s="95"/>
      <c r="H472" s="95"/>
      <c r="I472" s="95"/>
      <c r="J472" s="95"/>
      <c r="K472" s="95"/>
      <c r="L472" s="95"/>
      <c r="M472" s="95"/>
      <c r="N472" s="95"/>
      <c r="O472" s="95"/>
      <c r="P472" s="95"/>
      <c r="Q472" s="95"/>
      <c r="R472" s="95"/>
      <c r="S472" s="95"/>
      <c r="T472" s="95"/>
      <c r="U472" s="95"/>
      <c r="V472" s="95"/>
      <c r="W472" s="95"/>
      <c r="X472" s="95"/>
      <c r="Y472" s="95"/>
      <c r="Z472" s="95"/>
    </row>
    <row r="473" ht="14.25" customHeight="1">
      <c r="A473" s="95"/>
      <c r="B473" s="95"/>
      <c r="C473" s="95"/>
      <c r="D473" s="95"/>
      <c r="E473" s="95"/>
      <c r="F473" s="95"/>
      <c r="G473" s="95"/>
      <c r="H473" s="95"/>
      <c r="I473" s="95"/>
      <c r="J473" s="95"/>
      <c r="K473" s="95"/>
      <c r="L473" s="95"/>
      <c r="M473" s="95"/>
      <c r="N473" s="95"/>
      <c r="O473" s="95"/>
      <c r="P473" s="95"/>
      <c r="Q473" s="95"/>
      <c r="R473" s="95"/>
      <c r="S473" s="95"/>
      <c r="T473" s="95"/>
      <c r="U473" s="95"/>
      <c r="V473" s="95"/>
      <c r="W473" s="95"/>
      <c r="X473" s="95"/>
      <c r="Y473" s="95"/>
      <c r="Z473" s="95"/>
    </row>
    <row r="474" ht="14.25" customHeight="1">
      <c r="A474" s="95"/>
      <c r="B474" s="95"/>
      <c r="C474" s="95"/>
      <c r="D474" s="95"/>
      <c r="E474" s="95"/>
      <c r="F474" s="95"/>
      <c r="G474" s="95"/>
      <c r="H474" s="95"/>
      <c r="I474" s="95"/>
      <c r="J474" s="95"/>
      <c r="K474" s="95"/>
      <c r="L474" s="95"/>
      <c r="M474" s="95"/>
      <c r="N474" s="95"/>
      <c r="O474" s="95"/>
      <c r="P474" s="95"/>
      <c r="Q474" s="95"/>
      <c r="R474" s="95"/>
      <c r="S474" s="95"/>
      <c r="T474" s="95"/>
      <c r="U474" s="95"/>
      <c r="V474" s="95"/>
      <c r="W474" s="95"/>
      <c r="X474" s="95"/>
      <c r="Y474" s="95"/>
      <c r="Z474" s="95"/>
    </row>
    <row r="475" ht="14.25" customHeight="1">
      <c r="A475" s="95"/>
      <c r="B475" s="95"/>
      <c r="C475" s="95"/>
      <c r="D475" s="95"/>
      <c r="E475" s="95"/>
      <c r="F475" s="95"/>
      <c r="G475" s="95"/>
      <c r="H475" s="95"/>
      <c r="I475" s="95"/>
      <c r="J475" s="95"/>
      <c r="K475" s="95"/>
      <c r="L475" s="95"/>
      <c r="M475" s="95"/>
      <c r="N475" s="95"/>
      <c r="O475" s="95"/>
      <c r="P475" s="95"/>
      <c r="Q475" s="95"/>
      <c r="R475" s="95"/>
      <c r="S475" s="95"/>
      <c r="T475" s="95"/>
      <c r="U475" s="95"/>
      <c r="V475" s="95"/>
      <c r="W475" s="95"/>
      <c r="X475" s="95"/>
      <c r="Y475" s="95"/>
      <c r="Z475" s="95"/>
    </row>
    <row r="476" ht="14.25" customHeight="1">
      <c r="A476" s="95"/>
      <c r="B476" s="95"/>
      <c r="C476" s="95"/>
      <c r="D476" s="95"/>
      <c r="E476" s="95"/>
      <c r="F476" s="95"/>
      <c r="G476" s="95"/>
      <c r="H476" s="95"/>
      <c r="I476" s="95"/>
      <c r="J476" s="95"/>
      <c r="K476" s="95"/>
      <c r="L476" s="95"/>
      <c r="M476" s="95"/>
      <c r="N476" s="95"/>
      <c r="O476" s="95"/>
      <c r="P476" s="95"/>
      <c r="Q476" s="95"/>
      <c r="R476" s="95"/>
      <c r="S476" s="95"/>
      <c r="T476" s="95"/>
      <c r="U476" s="95"/>
      <c r="V476" s="95"/>
      <c r="W476" s="95"/>
      <c r="X476" s="95"/>
      <c r="Y476" s="95"/>
      <c r="Z476" s="95"/>
    </row>
    <row r="477" ht="14.25" customHeight="1">
      <c r="A477" s="95"/>
      <c r="B477" s="95"/>
      <c r="C477" s="95"/>
      <c r="D477" s="95"/>
      <c r="E477" s="95"/>
      <c r="F477" s="95"/>
      <c r="G477" s="95"/>
      <c r="H477" s="95"/>
      <c r="I477" s="95"/>
      <c r="J477" s="95"/>
      <c r="K477" s="95"/>
      <c r="L477" s="95"/>
      <c r="M477" s="95"/>
      <c r="N477" s="95"/>
      <c r="O477" s="95"/>
      <c r="P477" s="95"/>
      <c r="Q477" s="95"/>
      <c r="R477" s="95"/>
      <c r="S477" s="95"/>
      <c r="T477" s="95"/>
      <c r="U477" s="95"/>
      <c r="V477" s="95"/>
      <c r="W477" s="95"/>
      <c r="X477" s="95"/>
      <c r="Y477" s="95"/>
      <c r="Z477" s="95"/>
    </row>
    <row r="478" ht="14.25" customHeight="1">
      <c r="A478" s="95"/>
      <c r="B478" s="95"/>
      <c r="C478" s="95"/>
      <c r="D478" s="95"/>
      <c r="E478" s="95"/>
      <c r="F478" s="95"/>
      <c r="G478" s="95"/>
      <c r="H478" s="95"/>
      <c r="I478" s="95"/>
      <c r="J478" s="95"/>
      <c r="K478" s="95"/>
      <c r="L478" s="95"/>
      <c r="M478" s="95"/>
      <c r="N478" s="95"/>
      <c r="O478" s="95"/>
      <c r="P478" s="95"/>
      <c r="Q478" s="95"/>
      <c r="R478" s="95"/>
      <c r="S478" s="95"/>
      <c r="T478" s="95"/>
      <c r="U478" s="95"/>
      <c r="V478" s="95"/>
      <c r="W478" s="95"/>
      <c r="X478" s="95"/>
      <c r="Y478" s="95"/>
      <c r="Z478" s="95"/>
    </row>
    <row r="479" ht="14.25" customHeight="1">
      <c r="A479" s="95"/>
      <c r="B479" s="95"/>
      <c r="C479" s="95"/>
      <c r="D479" s="95"/>
      <c r="E479" s="95"/>
      <c r="F479" s="95"/>
      <c r="G479" s="95"/>
      <c r="H479" s="95"/>
      <c r="I479" s="95"/>
      <c r="J479" s="95"/>
      <c r="K479" s="95"/>
      <c r="L479" s="95"/>
      <c r="M479" s="95"/>
      <c r="N479" s="95"/>
      <c r="O479" s="95"/>
      <c r="P479" s="95"/>
      <c r="Q479" s="95"/>
      <c r="R479" s="95"/>
      <c r="S479" s="95"/>
      <c r="T479" s="95"/>
      <c r="U479" s="95"/>
      <c r="V479" s="95"/>
      <c r="W479" s="95"/>
      <c r="X479" s="95"/>
      <c r="Y479" s="95"/>
      <c r="Z479" s="95"/>
    </row>
    <row r="480" ht="14.25" customHeight="1">
      <c r="A480" s="95"/>
      <c r="B480" s="95"/>
      <c r="C480" s="95"/>
      <c r="D480" s="95"/>
      <c r="E480" s="95"/>
      <c r="F480" s="95"/>
      <c r="G480" s="95"/>
      <c r="H480" s="95"/>
      <c r="I480" s="95"/>
      <c r="J480" s="95"/>
      <c r="K480" s="95"/>
      <c r="L480" s="95"/>
      <c r="M480" s="95"/>
      <c r="N480" s="95"/>
      <c r="O480" s="95"/>
      <c r="P480" s="95"/>
      <c r="Q480" s="95"/>
      <c r="R480" s="95"/>
      <c r="S480" s="95"/>
      <c r="T480" s="95"/>
      <c r="U480" s="95"/>
      <c r="V480" s="95"/>
      <c r="W480" s="95"/>
      <c r="X480" s="95"/>
      <c r="Y480" s="95"/>
      <c r="Z480" s="95"/>
    </row>
    <row r="481" ht="14.25" customHeight="1">
      <c r="A481" s="95"/>
      <c r="B481" s="95"/>
      <c r="C481" s="95"/>
      <c r="D481" s="95"/>
      <c r="E481" s="95"/>
      <c r="F481" s="95"/>
      <c r="G481" s="95"/>
      <c r="H481" s="95"/>
      <c r="I481" s="95"/>
      <c r="J481" s="95"/>
      <c r="K481" s="95"/>
      <c r="L481" s="95"/>
      <c r="M481" s="95"/>
      <c r="N481" s="95"/>
      <c r="O481" s="95"/>
      <c r="P481" s="95"/>
      <c r="Q481" s="95"/>
      <c r="R481" s="95"/>
      <c r="S481" s="95"/>
      <c r="T481" s="95"/>
      <c r="U481" s="95"/>
      <c r="V481" s="95"/>
      <c r="W481" s="95"/>
      <c r="X481" s="95"/>
      <c r="Y481" s="95"/>
      <c r="Z481" s="95"/>
    </row>
    <row r="482" ht="14.25" customHeight="1">
      <c r="A482" s="95"/>
      <c r="B482" s="95"/>
      <c r="C482" s="95"/>
      <c r="D482" s="95"/>
      <c r="E482" s="95"/>
      <c r="F482" s="95"/>
      <c r="G482" s="95"/>
      <c r="H482" s="95"/>
      <c r="I482" s="95"/>
      <c r="J482" s="95"/>
      <c r="K482" s="95"/>
      <c r="L482" s="95"/>
      <c r="M482" s="95"/>
      <c r="N482" s="95"/>
      <c r="O482" s="95"/>
      <c r="P482" s="95"/>
      <c r="Q482" s="95"/>
      <c r="R482" s="95"/>
      <c r="S482" s="95"/>
      <c r="T482" s="95"/>
      <c r="U482" s="95"/>
      <c r="V482" s="95"/>
      <c r="W482" s="95"/>
      <c r="X482" s="95"/>
      <c r="Y482" s="95"/>
      <c r="Z482" s="95"/>
    </row>
    <row r="483" ht="14.25" customHeight="1">
      <c r="A483" s="95"/>
      <c r="B483" s="95"/>
      <c r="C483" s="95"/>
      <c r="D483" s="95"/>
      <c r="E483" s="95"/>
      <c r="F483" s="95"/>
      <c r="G483" s="95"/>
      <c r="H483" s="95"/>
      <c r="I483" s="95"/>
      <c r="J483" s="95"/>
      <c r="K483" s="95"/>
      <c r="L483" s="95"/>
      <c r="M483" s="95"/>
      <c r="N483" s="95"/>
      <c r="O483" s="95"/>
      <c r="P483" s="95"/>
      <c r="Q483" s="95"/>
      <c r="R483" s="95"/>
      <c r="S483" s="95"/>
      <c r="T483" s="95"/>
      <c r="U483" s="95"/>
      <c r="V483" s="95"/>
      <c r="W483" s="95"/>
      <c r="X483" s="95"/>
      <c r="Y483" s="95"/>
      <c r="Z483" s="95"/>
    </row>
    <row r="484" ht="14.25" customHeight="1">
      <c r="A484" s="95"/>
      <c r="B484" s="95"/>
      <c r="C484" s="95"/>
      <c r="D484" s="95"/>
      <c r="E484" s="95"/>
      <c r="F484" s="95"/>
      <c r="G484" s="95"/>
      <c r="H484" s="95"/>
      <c r="I484" s="95"/>
      <c r="J484" s="95"/>
      <c r="K484" s="95"/>
      <c r="L484" s="95"/>
      <c r="M484" s="95"/>
      <c r="N484" s="95"/>
      <c r="O484" s="95"/>
      <c r="P484" s="95"/>
      <c r="Q484" s="95"/>
      <c r="R484" s="95"/>
      <c r="S484" s="95"/>
      <c r="T484" s="95"/>
      <c r="U484" s="95"/>
      <c r="V484" s="95"/>
      <c r="W484" s="95"/>
      <c r="X484" s="95"/>
      <c r="Y484" s="95"/>
      <c r="Z484" s="95"/>
    </row>
    <row r="485" ht="14.25" customHeight="1">
      <c r="A485" s="95"/>
      <c r="B485" s="95"/>
      <c r="C485" s="95"/>
      <c r="D485" s="95"/>
      <c r="E485" s="95"/>
      <c r="F485" s="95"/>
      <c r="G485" s="95"/>
      <c r="H485" s="95"/>
      <c r="I485" s="95"/>
      <c r="J485" s="95"/>
      <c r="K485" s="95"/>
      <c r="L485" s="95"/>
      <c r="M485" s="95"/>
      <c r="N485" s="95"/>
      <c r="O485" s="95"/>
      <c r="P485" s="95"/>
      <c r="Q485" s="95"/>
      <c r="R485" s="95"/>
      <c r="S485" s="95"/>
      <c r="T485" s="95"/>
      <c r="U485" s="95"/>
      <c r="V485" s="95"/>
      <c r="W485" s="95"/>
      <c r="X485" s="95"/>
      <c r="Y485" s="95"/>
      <c r="Z485" s="95"/>
    </row>
    <row r="486" ht="14.25" customHeight="1">
      <c r="A486" s="95"/>
      <c r="B486" s="95"/>
      <c r="C486" s="95"/>
      <c r="D486" s="95"/>
      <c r="E486" s="95"/>
      <c r="F486" s="95"/>
      <c r="G486" s="95"/>
      <c r="H486" s="95"/>
      <c r="I486" s="95"/>
      <c r="J486" s="95"/>
      <c r="K486" s="95"/>
      <c r="L486" s="95"/>
      <c r="M486" s="95"/>
      <c r="N486" s="95"/>
      <c r="O486" s="95"/>
      <c r="P486" s="95"/>
      <c r="Q486" s="95"/>
      <c r="R486" s="95"/>
      <c r="S486" s="95"/>
      <c r="T486" s="95"/>
      <c r="U486" s="95"/>
      <c r="V486" s="95"/>
      <c r="W486" s="95"/>
      <c r="X486" s="95"/>
      <c r="Y486" s="95"/>
      <c r="Z486" s="95"/>
    </row>
    <row r="487" ht="14.25" customHeight="1">
      <c r="A487" s="95"/>
      <c r="B487" s="95"/>
      <c r="C487" s="95"/>
      <c r="D487" s="95"/>
      <c r="E487" s="95"/>
      <c r="F487" s="95"/>
      <c r="G487" s="95"/>
      <c r="H487" s="95"/>
      <c r="I487" s="95"/>
      <c r="J487" s="95"/>
      <c r="K487" s="95"/>
      <c r="L487" s="95"/>
      <c r="M487" s="95"/>
      <c r="N487" s="95"/>
      <c r="O487" s="95"/>
      <c r="P487" s="95"/>
      <c r="Q487" s="95"/>
      <c r="R487" s="95"/>
      <c r="S487" s="95"/>
      <c r="T487" s="95"/>
      <c r="U487" s="95"/>
      <c r="V487" s="95"/>
      <c r="W487" s="95"/>
      <c r="X487" s="95"/>
      <c r="Y487" s="95"/>
      <c r="Z487" s="95"/>
    </row>
    <row r="488" ht="14.25" customHeight="1">
      <c r="A488" s="95"/>
      <c r="B488" s="95"/>
      <c r="C488" s="95"/>
      <c r="D488" s="95"/>
      <c r="E488" s="95"/>
      <c r="F488" s="95"/>
      <c r="G488" s="95"/>
      <c r="H488" s="95"/>
      <c r="I488" s="95"/>
      <c r="J488" s="95"/>
      <c r="K488" s="95"/>
      <c r="L488" s="95"/>
      <c r="M488" s="95"/>
      <c r="N488" s="95"/>
      <c r="O488" s="95"/>
      <c r="P488" s="95"/>
      <c r="Q488" s="95"/>
      <c r="R488" s="95"/>
      <c r="S488" s="95"/>
      <c r="T488" s="95"/>
      <c r="U488" s="95"/>
      <c r="V488" s="95"/>
      <c r="W488" s="95"/>
      <c r="X488" s="95"/>
      <c r="Y488" s="95"/>
      <c r="Z488" s="95"/>
    </row>
    <row r="489" ht="14.25" customHeight="1">
      <c r="A489" s="95"/>
      <c r="B489" s="95"/>
      <c r="C489" s="95"/>
      <c r="D489" s="95"/>
      <c r="E489" s="95"/>
      <c r="F489" s="95"/>
      <c r="G489" s="95"/>
      <c r="H489" s="95"/>
      <c r="I489" s="95"/>
      <c r="J489" s="95"/>
      <c r="K489" s="95"/>
      <c r="L489" s="95"/>
      <c r="M489" s="95"/>
      <c r="N489" s="95"/>
      <c r="O489" s="95"/>
      <c r="P489" s="95"/>
      <c r="Q489" s="95"/>
      <c r="R489" s="95"/>
      <c r="S489" s="95"/>
      <c r="T489" s="95"/>
      <c r="U489" s="95"/>
      <c r="V489" s="95"/>
      <c r="W489" s="95"/>
      <c r="X489" s="95"/>
      <c r="Y489" s="95"/>
      <c r="Z489" s="95"/>
    </row>
    <row r="490" ht="14.25" customHeight="1">
      <c r="A490" s="95"/>
      <c r="B490" s="95"/>
      <c r="C490" s="95"/>
      <c r="D490" s="95"/>
      <c r="E490" s="95"/>
      <c r="F490" s="95"/>
      <c r="G490" s="95"/>
      <c r="H490" s="95"/>
      <c r="I490" s="95"/>
      <c r="J490" s="95"/>
      <c r="K490" s="95"/>
      <c r="L490" s="95"/>
      <c r="M490" s="95"/>
      <c r="N490" s="95"/>
      <c r="O490" s="95"/>
      <c r="P490" s="95"/>
      <c r="Q490" s="95"/>
      <c r="R490" s="95"/>
      <c r="S490" s="95"/>
      <c r="T490" s="95"/>
      <c r="U490" s="95"/>
      <c r="V490" s="95"/>
      <c r="W490" s="95"/>
      <c r="X490" s="95"/>
      <c r="Y490" s="95"/>
      <c r="Z490" s="95"/>
    </row>
    <row r="491" ht="14.25" customHeight="1">
      <c r="A491" s="95"/>
      <c r="B491" s="95"/>
      <c r="C491" s="95"/>
      <c r="D491" s="95"/>
      <c r="E491" s="95"/>
      <c r="F491" s="95"/>
      <c r="G491" s="95"/>
      <c r="H491" s="95"/>
      <c r="I491" s="95"/>
      <c r="J491" s="95"/>
      <c r="K491" s="95"/>
      <c r="L491" s="95"/>
      <c r="M491" s="95"/>
      <c r="N491" s="95"/>
      <c r="O491" s="95"/>
      <c r="P491" s="95"/>
      <c r="Q491" s="95"/>
      <c r="R491" s="95"/>
      <c r="S491" s="95"/>
      <c r="T491" s="95"/>
      <c r="U491" s="95"/>
      <c r="V491" s="95"/>
      <c r="W491" s="95"/>
      <c r="X491" s="95"/>
      <c r="Y491" s="95"/>
      <c r="Z491" s="95"/>
    </row>
    <row r="492" ht="14.25" customHeight="1">
      <c r="A492" s="95"/>
      <c r="B492" s="95"/>
      <c r="C492" s="95"/>
      <c r="D492" s="95"/>
      <c r="E492" s="95"/>
      <c r="F492" s="95"/>
      <c r="G492" s="95"/>
      <c r="H492" s="95"/>
      <c r="I492" s="95"/>
      <c r="J492" s="95"/>
      <c r="K492" s="95"/>
      <c r="L492" s="95"/>
      <c r="M492" s="95"/>
      <c r="N492" s="95"/>
      <c r="O492" s="95"/>
      <c r="P492" s="95"/>
      <c r="Q492" s="95"/>
      <c r="R492" s="95"/>
      <c r="S492" s="95"/>
      <c r="T492" s="95"/>
      <c r="U492" s="95"/>
      <c r="V492" s="95"/>
      <c r="W492" s="95"/>
      <c r="X492" s="95"/>
      <c r="Y492" s="95"/>
      <c r="Z492" s="95"/>
    </row>
    <row r="493" ht="14.25" customHeight="1">
      <c r="A493" s="95"/>
      <c r="B493" s="95"/>
      <c r="C493" s="95"/>
      <c r="D493" s="95"/>
      <c r="E493" s="95"/>
      <c r="F493" s="95"/>
      <c r="G493" s="95"/>
      <c r="H493" s="95"/>
      <c r="I493" s="95"/>
      <c r="J493" s="95"/>
      <c r="K493" s="95"/>
      <c r="L493" s="95"/>
      <c r="M493" s="95"/>
      <c r="N493" s="95"/>
      <c r="O493" s="95"/>
      <c r="P493" s="95"/>
      <c r="Q493" s="95"/>
      <c r="R493" s="95"/>
      <c r="S493" s="95"/>
      <c r="T493" s="95"/>
      <c r="U493" s="95"/>
      <c r="V493" s="95"/>
      <c r="W493" s="95"/>
      <c r="X493" s="95"/>
      <c r="Y493" s="95"/>
      <c r="Z493" s="95"/>
    </row>
    <row r="494" ht="14.25" customHeight="1">
      <c r="A494" s="95"/>
      <c r="B494" s="95"/>
      <c r="C494" s="95"/>
      <c r="D494" s="95"/>
      <c r="E494" s="95"/>
      <c r="F494" s="95"/>
      <c r="G494" s="95"/>
      <c r="H494" s="95"/>
      <c r="I494" s="95"/>
      <c r="J494" s="95"/>
      <c r="K494" s="95"/>
      <c r="L494" s="95"/>
      <c r="M494" s="95"/>
      <c r="N494" s="95"/>
      <c r="O494" s="95"/>
      <c r="P494" s="95"/>
      <c r="Q494" s="95"/>
      <c r="R494" s="95"/>
      <c r="S494" s="95"/>
      <c r="T494" s="95"/>
      <c r="U494" s="95"/>
      <c r="V494" s="95"/>
      <c r="W494" s="95"/>
      <c r="X494" s="95"/>
      <c r="Y494" s="95"/>
      <c r="Z494" s="95"/>
    </row>
    <row r="495" ht="14.25" customHeight="1">
      <c r="A495" s="95"/>
      <c r="B495" s="95"/>
      <c r="C495" s="95"/>
      <c r="D495" s="95"/>
      <c r="E495" s="95"/>
      <c r="F495" s="95"/>
      <c r="G495" s="95"/>
      <c r="H495" s="95"/>
      <c r="I495" s="95"/>
      <c r="J495" s="95"/>
      <c r="K495" s="95"/>
      <c r="L495" s="95"/>
      <c r="M495" s="95"/>
      <c r="N495" s="95"/>
      <c r="O495" s="95"/>
      <c r="P495" s="95"/>
      <c r="Q495" s="95"/>
      <c r="R495" s="95"/>
      <c r="S495" s="95"/>
      <c r="T495" s="95"/>
      <c r="U495" s="95"/>
      <c r="V495" s="95"/>
      <c r="W495" s="95"/>
      <c r="X495" s="95"/>
      <c r="Y495" s="95"/>
      <c r="Z495" s="95"/>
    </row>
    <row r="496" ht="14.25" customHeight="1">
      <c r="A496" s="95"/>
      <c r="B496" s="95"/>
      <c r="C496" s="95"/>
      <c r="D496" s="95"/>
      <c r="E496" s="95"/>
      <c r="F496" s="95"/>
      <c r="G496" s="95"/>
      <c r="H496" s="95"/>
      <c r="I496" s="95"/>
      <c r="J496" s="95"/>
      <c r="K496" s="95"/>
      <c r="L496" s="95"/>
      <c r="M496" s="95"/>
      <c r="N496" s="95"/>
      <c r="O496" s="95"/>
      <c r="P496" s="95"/>
      <c r="Q496" s="95"/>
      <c r="R496" s="95"/>
      <c r="S496" s="95"/>
      <c r="T496" s="95"/>
      <c r="U496" s="95"/>
      <c r="V496" s="95"/>
      <c r="W496" s="95"/>
      <c r="X496" s="95"/>
      <c r="Y496" s="95"/>
      <c r="Z496" s="95"/>
    </row>
    <row r="497" ht="14.25" customHeight="1">
      <c r="A497" s="95"/>
      <c r="B497" s="95"/>
      <c r="C497" s="95"/>
      <c r="D497" s="95"/>
      <c r="E497" s="95"/>
      <c r="F497" s="95"/>
      <c r="G497" s="95"/>
      <c r="H497" s="95"/>
      <c r="I497" s="95"/>
      <c r="J497" s="95"/>
      <c r="K497" s="95"/>
      <c r="L497" s="95"/>
      <c r="M497" s="95"/>
      <c r="N497" s="95"/>
      <c r="O497" s="95"/>
      <c r="P497" s="95"/>
      <c r="Q497" s="95"/>
      <c r="R497" s="95"/>
      <c r="S497" s="95"/>
      <c r="T497" s="95"/>
      <c r="U497" s="95"/>
      <c r="V497" s="95"/>
      <c r="W497" s="95"/>
      <c r="X497" s="95"/>
      <c r="Y497" s="95"/>
      <c r="Z497" s="95"/>
    </row>
    <row r="498" ht="14.25" customHeight="1">
      <c r="A498" s="95"/>
      <c r="B498" s="95"/>
      <c r="C498" s="95"/>
      <c r="D498" s="95"/>
      <c r="E498" s="95"/>
      <c r="F498" s="95"/>
      <c r="G498" s="95"/>
      <c r="H498" s="95"/>
      <c r="I498" s="95"/>
      <c r="J498" s="95"/>
      <c r="K498" s="95"/>
      <c r="L498" s="95"/>
      <c r="M498" s="95"/>
      <c r="N498" s="95"/>
      <c r="O498" s="95"/>
      <c r="P498" s="95"/>
      <c r="Q498" s="95"/>
      <c r="R498" s="95"/>
      <c r="S498" s="95"/>
      <c r="T498" s="95"/>
      <c r="U498" s="95"/>
      <c r="V498" s="95"/>
      <c r="W498" s="95"/>
      <c r="X498" s="95"/>
      <c r="Y498" s="95"/>
      <c r="Z498" s="95"/>
    </row>
    <row r="499" ht="14.25" customHeight="1">
      <c r="A499" s="95"/>
      <c r="B499" s="95"/>
      <c r="C499" s="95"/>
      <c r="D499" s="95"/>
      <c r="E499" s="95"/>
      <c r="F499" s="95"/>
      <c r="G499" s="95"/>
      <c r="H499" s="95"/>
      <c r="I499" s="95"/>
      <c r="J499" s="95"/>
      <c r="K499" s="95"/>
      <c r="L499" s="95"/>
      <c r="M499" s="95"/>
      <c r="N499" s="95"/>
      <c r="O499" s="95"/>
      <c r="P499" s="95"/>
      <c r="Q499" s="95"/>
      <c r="R499" s="95"/>
      <c r="S499" s="95"/>
      <c r="T499" s="95"/>
      <c r="U499" s="95"/>
      <c r="V499" s="95"/>
      <c r="W499" s="95"/>
      <c r="X499" s="95"/>
      <c r="Y499" s="95"/>
      <c r="Z499" s="95"/>
    </row>
    <row r="500" ht="14.25" customHeight="1">
      <c r="A500" s="95"/>
      <c r="B500" s="95"/>
      <c r="C500" s="95"/>
      <c r="D500" s="95"/>
      <c r="E500" s="95"/>
      <c r="F500" s="95"/>
      <c r="G500" s="95"/>
      <c r="H500" s="95"/>
      <c r="I500" s="95"/>
      <c r="J500" s="95"/>
      <c r="K500" s="95"/>
      <c r="L500" s="95"/>
      <c r="M500" s="95"/>
      <c r="N500" s="95"/>
      <c r="O500" s="95"/>
      <c r="P500" s="95"/>
      <c r="Q500" s="95"/>
      <c r="R500" s="95"/>
      <c r="S500" s="95"/>
      <c r="T500" s="95"/>
      <c r="U500" s="95"/>
      <c r="V500" s="95"/>
      <c r="W500" s="95"/>
      <c r="X500" s="95"/>
      <c r="Y500" s="95"/>
      <c r="Z500" s="95"/>
    </row>
    <row r="501" ht="14.25" customHeight="1">
      <c r="A501" s="95"/>
      <c r="B501" s="95"/>
      <c r="C501" s="95"/>
      <c r="D501" s="95"/>
      <c r="E501" s="95"/>
      <c r="F501" s="95"/>
      <c r="G501" s="95"/>
      <c r="H501" s="95"/>
      <c r="I501" s="95"/>
      <c r="J501" s="95"/>
      <c r="K501" s="95"/>
      <c r="L501" s="95"/>
      <c r="M501" s="95"/>
      <c r="N501" s="95"/>
      <c r="O501" s="95"/>
      <c r="P501" s="95"/>
      <c r="Q501" s="95"/>
      <c r="R501" s="95"/>
      <c r="S501" s="95"/>
      <c r="T501" s="95"/>
      <c r="U501" s="95"/>
      <c r="V501" s="95"/>
      <c r="W501" s="95"/>
      <c r="X501" s="95"/>
      <c r="Y501" s="95"/>
      <c r="Z501" s="95"/>
    </row>
    <row r="502" ht="14.25" customHeight="1">
      <c r="A502" s="95"/>
      <c r="B502" s="95"/>
      <c r="C502" s="95"/>
      <c r="D502" s="95"/>
      <c r="E502" s="95"/>
      <c r="F502" s="95"/>
      <c r="G502" s="95"/>
      <c r="H502" s="95"/>
      <c r="I502" s="95"/>
      <c r="J502" s="95"/>
      <c r="K502" s="95"/>
      <c r="L502" s="95"/>
      <c r="M502" s="95"/>
      <c r="N502" s="95"/>
      <c r="O502" s="95"/>
      <c r="P502" s="95"/>
      <c r="Q502" s="95"/>
      <c r="R502" s="95"/>
      <c r="S502" s="95"/>
      <c r="T502" s="95"/>
      <c r="U502" s="95"/>
      <c r="V502" s="95"/>
      <c r="W502" s="95"/>
      <c r="X502" s="95"/>
      <c r="Y502" s="95"/>
      <c r="Z502" s="95"/>
    </row>
    <row r="503" ht="14.25" customHeight="1">
      <c r="A503" s="95"/>
      <c r="B503" s="95"/>
      <c r="C503" s="95"/>
      <c r="D503" s="95"/>
      <c r="E503" s="95"/>
      <c r="F503" s="95"/>
      <c r="G503" s="95"/>
      <c r="H503" s="95"/>
      <c r="I503" s="95"/>
      <c r="J503" s="95"/>
      <c r="K503" s="95"/>
      <c r="L503" s="95"/>
      <c r="M503" s="95"/>
      <c r="N503" s="95"/>
      <c r="O503" s="95"/>
      <c r="P503" s="95"/>
      <c r="Q503" s="95"/>
      <c r="R503" s="95"/>
      <c r="S503" s="95"/>
      <c r="T503" s="95"/>
      <c r="U503" s="95"/>
      <c r="V503" s="95"/>
      <c r="W503" s="95"/>
      <c r="X503" s="95"/>
      <c r="Y503" s="95"/>
      <c r="Z503" s="95"/>
    </row>
    <row r="504" ht="14.25" customHeight="1">
      <c r="A504" s="95"/>
      <c r="B504" s="95"/>
      <c r="C504" s="95"/>
      <c r="D504" s="95"/>
      <c r="E504" s="95"/>
      <c r="F504" s="95"/>
      <c r="G504" s="95"/>
      <c r="H504" s="95"/>
      <c r="I504" s="95"/>
      <c r="J504" s="95"/>
      <c r="K504" s="95"/>
      <c r="L504" s="95"/>
      <c r="M504" s="95"/>
      <c r="N504" s="95"/>
      <c r="O504" s="95"/>
      <c r="P504" s="95"/>
      <c r="Q504" s="95"/>
      <c r="R504" s="95"/>
      <c r="S504" s="95"/>
      <c r="T504" s="95"/>
      <c r="U504" s="95"/>
      <c r="V504" s="95"/>
      <c r="W504" s="95"/>
      <c r="X504" s="95"/>
      <c r="Y504" s="95"/>
      <c r="Z504" s="95"/>
    </row>
    <row r="505" ht="14.25" customHeight="1">
      <c r="A505" s="95"/>
      <c r="B505" s="95"/>
      <c r="C505" s="95"/>
      <c r="D505" s="95"/>
      <c r="E505" s="95"/>
      <c r="F505" s="95"/>
      <c r="G505" s="95"/>
      <c r="H505" s="95"/>
      <c r="I505" s="95"/>
      <c r="J505" s="95"/>
      <c r="K505" s="95"/>
      <c r="L505" s="95"/>
      <c r="M505" s="95"/>
      <c r="N505" s="95"/>
      <c r="O505" s="95"/>
      <c r="P505" s="95"/>
      <c r="Q505" s="95"/>
      <c r="R505" s="95"/>
      <c r="S505" s="95"/>
      <c r="T505" s="95"/>
      <c r="U505" s="95"/>
      <c r="V505" s="95"/>
      <c r="W505" s="95"/>
      <c r="X505" s="95"/>
      <c r="Y505" s="95"/>
      <c r="Z505" s="95"/>
    </row>
    <row r="506" ht="14.25" customHeight="1">
      <c r="A506" s="95"/>
      <c r="B506" s="95"/>
      <c r="C506" s="95"/>
      <c r="D506" s="95"/>
      <c r="E506" s="95"/>
      <c r="F506" s="95"/>
      <c r="G506" s="95"/>
      <c r="H506" s="95"/>
      <c r="I506" s="95"/>
      <c r="J506" s="95"/>
      <c r="K506" s="95"/>
      <c r="L506" s="95"/>
      <c r="M506" s="95"/>
      <c r="N506" s="95"/>
      <c r="O506" s="95"/>
      <c r="P506" s="95"/>
      <c r="Q506" s="95"/>
      <c r="R506" s="95"/>
      <c r="S506" s="95"/>
      <c r="T506" s="95"/>
      <c r="U506" s="95"/>
      <c r="V506" s="95"/>
      <c r="W506" s="95"/>
      <c r="X506" s="95"/>
      <c r="Y506" s="95"/>
      <c r="Z506" s="95"/>
    </row>
    <row r="507" ht="14.25" customHeight="1">
      <c r="A507" s="95"/>
      <c r="B507" s="95"/>
      <c r="C507" s="95"/>
      <c r="D507" s="95"/>
      <c r="E507" s="95"/>
      <c r="F507" s="95"/>
      <c r="G507" s="95"/>
      <c r="H507" s="95"/>
      <c r="I507" s="95"/>
      <c r="J507" s="95"/>
      <c r="K507" s="95"/>
      <c r="L507" s="95"/>
      <c r="M507" s="95"/>
      <c r="N507" s="95"/>
      <c r="O507" s="95"/>
      <c r="P507" s="95"/>
      <c r="Q507" s="95"/>
      <c r="R507" s="95"/>
      <c r="S507" s="95"/>
      <c r="T507" s="95"/>
      <c r="U507" s="95"/>
      <c r="V507" s="95"/>
      <c r="W507" s="95"/>
      <c r="X507" s="95"/>
      <c r="Y507" s="95"/>
      <c r="Z507" s="95"/>
    </row>
    <row r="508" ht="14.25" customHeight="1">
      <c r="A508" s="95"/>
      <c r="B508" s="95"/>
      <c r="C508" s="95"/>
      <c r="D508" s="95"/>
      <c r="E508" s="95"/>
      <c r="F508" s="95"/>
      <c r="G508" s="95"/>
      <c r="H508" s="95"/>
      <c r="I508" s="95"/>
      <c r="J508" s="95"/>
      <c r="K508" s="95"/>
      <c r="L508" s="95"/>
      <c r="M508" s="95"/>
      <c r="N508" s="95"/>
      <c r="O508" s="95"/>
      <c r="P508" s="95"/>
      <c r="Q508" s="95"/>
      <c r="R508" s="95"/>
      <c r="S508" s="95"/>
      <c r="T508" s="95"/>
      <c r="U508" s="95"/>
      <c r="V508" s="95"/>
      <c r="W508" s="95"/>
      <c r="X508" s="95"/>
      <c r="Y508" s="95"/>
      <c r="Z508" s="95"/>
    </row>
    <row r="509" ht="14.25" customHeight="1">
      <c r="A509" s="95"/>
      <c r="B509" s="95"/>
      <c r="C509" s="95"/>
      <c r="D509" s="95"/>
      <c r="E509" s="95"/>
      <c r="F509" s="95"/>
      <c r="G509" s="95"/>
      <c r="H509" s="95"/>
      <c r="I509" s="95"/>
      <c r="J509" s="95"/>
      <c r="K509" s="95"/>
      <c r="L509" s="95"/>
      <c r="M509" s="95"/>
      <c r="N509" s="95"/>
      <c r="O509" s="95"/>
      <c r="P509" s="95"/>
      <c r="Q509" s="95"/>
      <c r="R509" s="95"/>
      <c r="S509" s="95"/>
      <c r="T509" s="95"/>
      <c r="U509" s="95"/>
      <c r="V509" s="95"/>
      <c r="W509" s="95"/>
      <c r="X509" s="95"/>
      <c r="Y509" s="95"/>
      <c r="Z509" s="95"/>
    </row>
    <row r="510" ht="14.25" customHeight="1">
      <c r="A510" s="95"/>
      <c r="B510" s="95"/>
      <c r="C510" s="95"/>
      <c r="D510" s="95"/>
      <c r="E510" s="95"/>
      <c r="F510" s="95"/>
      <c r="G510" s="95"/>
      <c r="H510" s="95"/>
      <c r="I510" s="95"/>
      <c r="J510" s="95"/>
      <c r="K510" s="95"/>
      <c r="L510" s="95"/>
      <c r="M510" s="95"/>
      <c r="N510" s="95"/>
      <c r="O510" s="95"/>
      <c r="P510" s="95"/>
      <c r="Q510" s="95"/>
      <c r="R510" s="95"/>
      <c r="S510" s="95"/>
      <c r="T510" s="95"/>
      <c r="U510" s="95"/>
      <c r="V510" s="95"/>
      <c r="W510" s="95"/>
      <c r="X510" s="95"/>
      <c r="Y510" s="95"/>
      <c r="Z510" s="95"/>
    </row>
    <row r="511" ht="14.25" customHeight="1">
      <c r="A511" s="95"/>
      <c r="B511" s="95"/>
      <c r="C511" s="95"/>
      <c r="D511" s="95"/>
      <c r="E511" s="95"/>
      <c r="F511" s="95"/>
      <c r="G511" s="95"/>
      <c r="H511" s="95"/>
      <c r="I511" s="95"/>
      <c r="J511" s="95"/>
      <c r="K511" s="95"/>
      <c r="L511" s="95"/>
      <c r="M511" s="95"/>
      <c r="N511" s="95"/>
      <c r="O511" s="95"/>
      <c r="P511" s="95"/>
      <c r="Q511" s="95"/>
      <c r="R511" s="95"/>
      <c r="S511" s="95"/>
      <c r="T511" s="95"/>
      <c r="U511" s="95"/>
      <c r="V511" s="95"/>
      <c r="W511" s="95"/>
      <c r="X511" s="95"/>
      <c r="Y511" s="95"/>
      <c r="Z511" s="95"/>
    </row>
    <row r="512" ht="14.25" customHeight="1">
      <c r="A512" s="95"/>
      <c r="B512" s="95"/>
      <c r="C512" s="95"/>
      <c r="D512" s="95"/>
      <c r="E512" s="95"/>
      <c r="F512" s="95"/>
      <c r="G512" s="95"/>
      <c r="H512" s="95"/>
      <c r="I512" s="95"/>
      <c r="J512" s="95"/>
      <c r="K512" s="95"/>
      <c r="L512" s="95"/>
      <c r="M512" s="95"/>
      <c r="N512" s="95"/>
      <c r="O512" s="95"/>
      <c r="P512" s="95"/>
      <c r="Q512" s="95"/>
      <c r="R512" s="95"/>
      <c r="S512" s="95"/>
      <c r="T512" s="95"/>
      <c r="U512" s="95"/>
      <c r="V512" s="95"/>
      <c r="W512" s="95"/>
      <c r="X512" s="95"/>
      <c r="Y512" s="95"/>
      <c r="Z512" s="95"/>
    </row>
    <row r="513" ht="14.25" customHeight="1">
      <c r="A513" s="95"/>
      <c r="B513" s="95"/>
      <c r="C513" s="95"/>
      <c r="D513" s="95"/>
      <c r="E513" s="95"/>
      <c r="F513" s="95"/>
      <c r="G513" s="95"/>
      <c r="H513" s="95"/>
      <c r="I513" s="95"/>
      <c r="J513" s="95"/>
      <c r="K513" s="95"/>
      <c r="L513" s="95"/>
      <c r="M513" s="95"/>
      <c r="N513" s="95"/>
      <c r="O513" s="95"/>
      <c r="P513" s="95"/>
      <c r="Q513" s="95"/>
      <c r="R513" s="95"/>
      <c r="S513" s="95"/>
      <c r="T513" s="95"/>
      <c r="U513" s="95"/>
      <c r="V513" s="95"/>
      <c r="W513" s="95"/>
      <c r="X513" s="95"/>
      <c r="Y513" s="95"/>
      <c r="Z513" s="95"/>
    </row>
    <row r="514" ht="14.25" customHeight="1">
      <c r="A514" s="95"/>
      <c r="B514" s="95"/>
      <c r="C514" s="95"/>
      <c r="D514" s="95"/>
      <c r="E514" s="95"/>
      <c r="F514" s="95"/>
      <c r="G514" s="95"/>
      <c r="H514" s="95"/>
      <c r="I514" s="95"/>
      <c r="J514" s="95"/>
      <c r="K514" s="95"/>
      <c r="L514" s="95"/>
      <c r="M514" s="95"/>
      <c r="N514" s="95"/>
      <c r="O514" s="95"/>
      <c r="P514" s="95"/>
      <c r="Q514" s="95"/>
      <c r="R514" s="95"/>
      <c r="S514" s="95"/>
      <c r="T514" s="95"/>
      <c r="U514" s="95"/>
      <c r="V514" s="95"/>
      <c r="W514" s="95"/>
      <c r="X514" s="95"/>
      <c r="Y514" s="95"/>
      <c r="Z514" s="95"/>
    </row>
    <row r="515" ht="14.25" customHeight="1">
      <c r="A515" s="95"/>
      <c r="B515" s="95"/>
      <c r="C515" s="95"/>
      <c r="D515" s="95"/>
      <c r="E515" s="95"/>
      <c r="F515" s="95"/>
      <c r="G515" s="95"/>
      <c r="H515" s="95"/>
      <c r="I515" s="95"/>
      <c r="J515" s="95"/>
      <c r="K515" s="95"/>
      <c r="L515" s="95"/>
      <c r="M515" s="95"/>
      <c r="N515" s="95"/>
      <c r="O515" s="95"/>
      <c r="P515" s="95"/>
      <c r="Q515" s="95"/>
      <c r="R515" s="95"/>
      <c r="S515" s="95"/>
      <c r="T515" s="95"/>
      <c r="U515" s="95"/>
      <c r="V515" s="95"/>
      <c r="W515" s="95"/>
      <c r="X515" s="95"/>
      <c r="Y515" s="95"/>
      <c r="Z515" s="95"/>
    </row>
    <row r="516" ht="14.25" customHeight="1">
      <c r="A516" s="95"/>
      <c r="B516" s="95"/>
      <c r="C516" s="95"/>
      <c r="D516" s="95"/>
      <c r="E516" s="95"/>
      <c r="F516" s="95"/>
      <c r="G516" s="95"/>
      <c r="H516" s="95"/>
      <c r="I516" s="95"/>
      <c r="J516" s="95"/>
      <c r="K516" s="95"/>
      <c r="L516" s="95"/>
      <c r="M516" s="95"/>
      <c r="N516" s="95"/>
      <c r="O516" s="95"/>
      <c r="P516" s="95"/>
      <c r="Q516" s="95"/>
      <c r="R516" s="95"/>
      <c r="S516" s="95"/>
      <c r="T516" s="95"/>
      <c r="U516" s="95"/>
      <c r="V516" s="95"/>
      <c r="W516" s="95"/>
      <c r="X516" s="95"/>
      <c r="Y516" s="95"/>
      <c r="Z516" s="95"/>
    </row>
    <row r="517" ht="14.25" customHeight="1">
      <c r="A517" s="95"/>
      <c r="B517" s="95"/>
      <c r="C517" s="95"/>
      <c r="D517" s="95"/>
      <c r="E517" s="95"/>
      <c r="F517" s="95"/>
      <c r="G517" s="95"/>
      <c r="H517" s="95"/>
      <c r="I517" s="95"/>
      <c r="J517" s="95"/>
      <c r="K517" s="95"/>
      <c r="L517" s="95"/>
      <c r="M517" s="95"/>
      <c r="N517" s="95"/>
      <c r="O517" s="95"/>
      <c r="P517" s="95"/>
      <c r="Q517" s="95"/>
      <c r="R517" s="95"/>
      <c r="S517" s="95"/>
      <c r="T517" s="95"/>
      <c r="U517" s="95"/>
      <c r="V517" s="95"/>
      <c r="W517" s="95"/>
      <c r="X517" s="95"/>
      <c r="Y517" s="95"/>
      <c r="Z517" s="95"/>
    </row>
    <row r="518" ht="14.25" customHeight="1">
      <c r="A518" s="95"/>
      <c r="B518" s="95"/>
      <c r="C518" s="95"/>
      <c r="D518" s="95"/>
      <c r="E518" s="95"/>
      <c r="F518" s="95"/>
      <c r="G518" s="95"/>
      <c r="H518" s="95"/>
      <c r="I518" s="95"/>
      <c r="J518" s="95"/>
      <c r="K518" s="95"/>
      <c r="L518" s="95"/>
      <c r="M518" s="95"/>
      <c r="N518" s="95"/>
      <c r="O518" s="95"/>
      <c r="P518" s="95"/>
      <c r="Q518" s="95"/>
      <c r="R518" s="95"/>
      <c r="S518" s="95"/>
      <c r="T518" s="95"/>
      <c r="U518" s="95"/>
      <c r="V518" s="95"/>
      <c r="W518" s="95"/>
      <c r="X518" s="95"/>
      <c r="Y518" s="95"/>
      <c r="Z518" s="95"/>
    </row>
    <row r="519" ht="14.25" customHeight="1">
      <c r="A519" s="95"/>
      <c r="B519" s="95"/>
      <c r="C519" s="95"/>
      <c r="D519" s="95"/>
      <c r="E519" s="95"/>
      <c r="F519" s="95"/>
      <c r="G519" s="95"/>
      <c r="H519" s="95"/>
      <c r="I519" s="95"/>
      <c r="J519" s="95"/>
      <c r="K519" s="95"/>
      <c r="L519" s="95"/>
      <c r="M519" s="95"/>
      <c r="N519" s="95"/>
      <c r="O519" s="95"/>
      <c r="P519" s="95"/>
      <c r="Q519" s="95"/>
      <c r="R519" s="95"/>
      <c r="S519" s="95"/>
      <c r="T519" s="95"/>
      <c r="U519" s="95"/>
      <c r="V519" s="95"/>
      <c r="W519" s="95"/>
      <c r="X519" s="95"/>
      <c r="Y519" s="95"/>
      <c r="Z519" s="95"/>
    </row>
    <row r="520" ht="14.25" customHeight="1">
      <c r="A520" s="95"/>
      <c r="B520" s="95"/>
      <c r="C520" s="95"/>
      <c r="D520" s="95"/>
      <c r="E520" s="95"/>
      <c r="F520" s="95"/>
      <c r="G520" s="95"/>
      <c r="H520" s="95"/>
      <c r="I520" s="95"/>
      <c r="J520" s="95"/>
      <c r="K520" s="95"/>
      <c r="L520" s="95"/>
      <c r="M520" s="95"/>
      <c r="N520" s="95"/>
      <c r="O520" s="95"/>
      <c r="P520" s="95"/>
      <c r="Q520" s="95"/>
      <c r="R520" s="95"/>
      <c r="S520" s="95"/>
      <c r="T520" s="95"/>
      <c r="U520" s="95"/>
      <c r="V520" s="95"/>
      <c r="W520" s="95"/>
      <c r="X520" s="95"/>
      <c r="Y520" s="95"/>
      <c r="Z520" s="95"/>
    </row>
    <row r="521" ht="14.25" customHeight="1">
      <c r="A521" s="95"/>
      <c r="B521" s="95"/>
      <c r="C521" s="95"/>
      <c r="D521" s="95"/>
      <c r="E521" s="95"/>
      <c r="F521" s="95"/>
      <c r="G521" s="95"/>
      <c r="H521" s="95"/>
      <c r="I521" s="95"/>
      <c r="J521" s="95"/>
      <c r="K521" s="95"/>
      <c r="L521" s="95"/>
      <c r="M521" s="95"/>
      <c r="N521" s="95"/>
      <c r="O521" s="95"/>
      <c r="P521" s="95"/>
      <c r="Q521" s="95"/>
      <c r="R521" s="95"/>
      <c r="S521" s="95"/>
      <c r="T521" s="95"/>
      <c r="U521" s="95"/>
      <c r="V521" s="95"/>
      <c r="W521" s="95"/>
      <c r="X521" s="95"/>
      <c r="Y521" s="95"/>
      <c r="Z521" s="95"/>
    </row>
    <row r="522" ht="14.25" customHeight="1">
      <c r="A522" s="95"/>
      <c r="B522" s="95"/>
      <c r="C522" s="95"/>
      <c r="D522" s="95"/>
      <c r="E522" s="95"/>
      <c r="F522" s="95"/>
      <c r="G522" s="95"/>
      <c r="H522" s="95"/>
      <c r="I522" s="95"/>
      <c r="J522" s="95"/>
      <c r="K522" s="95"/>
      <c r="L522" s="95"/>
      <c r="M522" s="95"/>
      <c r="N522" s="95"/>
      <c r="O522" s="95"/>
      <c r="P522" s="95"/>
      <c r="Q522" s="95"/>
      <c r="R522" s="95"/>
      <c r="S522" s="95"/>
      <c r="T522" s="95"/>
      <c r="U522" s="95"/>
      <c r="V522" s="95"/>
      <c r="W522" s="95"/>
      <c r="X522" s="95"/>
      <c r="Y522" s="95"/>
      <c r="Z522" s="95"/>
    </row>
    <row r="523" ht="14.25" customHeight="1">
      <c r="A523" s="95"/>
      <c r="B523" s="95"/>
      <c r="C523" s="95"/>
      <c r="D523" s="95"/>
      <c r="E523" s="95"/>
      <c r="F523" s="95"/>
      <c r="G523" s="95"/>
      <c r="H523" s="95"/>
      <c r="I523" s="95"/>
      <c r="J523" s="95"/>
      <c r="K523" s="95"/>
      <c r="L523" s="95"/>
      <c r="M523" s="95"/>
      <c r="N523" s="95"/>
      <c r="O523" s="95"/>
      <c r="P523" s="95"/>
      <c r="Q523" s="95"/>
      <c r="R523" s="95"/>
      <c r="S523" s="95"/>
      <c r="T523" s="95"/>
      <c r="U523" s="95"/>
      <c r="V523" s="95"/>
      <c r="W523" s="95"/>
      <c r="X523" s="95"/>
      <c r="Y523" s="95"/>
      <c r="Z523" s="95"/>
    </row>
    <row r="524" ht="14.25" customHeight="1">
      <c r="A524" s="95"/>
      <c r="B524" s="95"/>
      <c r="C524" s="95"/>
      <c r="D524" s="95"/>
      <c r="E524" s="95"/>
      <c r="F524" s="95"/>
      <c r="G524" s="95"/>
      <c r="H524" s="95"/>
      <c r="I524" s="95"/>
      <c r="J524" s="95"/>
      <c r="K524" s="95"/>
      <c r="L524" s="95"/>
      <c r="M524" s="95"/>
      <c r="N524" s="95"/>
      <c r="O524" s="95"/>
      <c r="P524" s="95"/>
      <c r="Q524" s="95"/>
      <c r="R524" s="95"/>
      <c r="S524" s="95"/>
      <c r="T524" s="95"/>
      <c r="U524" s="95"/>
      <c r="V524" s="95"/>
      <c r="W524" s="95"/>
      <c r="X524" s="95"/>
      <c r="Y524" s="95"/>
      <c r="Z524" s="95"/>
    </row>
    <row r="525" ht="14.25" customHeight="1">
      <c r="A525" s="95"/>
      <c r="B525" s="95"/>
      <c r="C525" s="95"/>
      <c r="D525" s="95"/>
      <c r="E525" s="95"/>
      <c r="F525" s="95"/>
      <c r="G525" s="95"/>
      <c r="H525" s="95"/>
      <c r="I525" s="95"/>
      <c r="J525" s="95"/>
      <c r="K525" s="95"/>
      <c r="L525" s="95"/>
      <c r="M525" s="95"/>
      <c r="N525" s="95"/>
      <c r="O525" s="95"/>
      <c r="P525" s="95"/>
      <c r="Q525" s="95"/>
      <c r="R525" s="95"/>
      <c r="S525" s="95"/>
      <c r="T525" s="95"/>
      <c r="U525" s="95"/>
      <c r="V525" s="95"/>
      <c r="W525" s="95"/>
      <c r="X525" s="95"/>
      <c r="Y525" s="95"/>
      <c r="Z525" s="95"/>
    </row>
    <row r="526" ht="14.25" customHeight="1">
      <c r="A526" s="95"/>
      <c r="B526" s="95"/>
      <c r="C526" s="95"/>
      <c r="D526" s="95"/>
      <c r="E526" s="95"/>
      <c r="F526" s="95"/>
      <c r="G526" s="95"/>
      <c r="H526" s="95"/>
      <c r="I526" s="95"/>
      <c r="J526" s="95"/>
      <c r="K526" s="95"/>
      <c r="L526" s="95"/>
      <c r="M526" s="95"/>
      <c r="N526" s="95"/>
      <c r="O526" s="95"/>
      <c r="P526" s="95"/>
      <c r="Q526" s="95"/>
      <c r="R526" s="95"/>
      <c r="S526" s="95"/>
      <c r="T526" s="95"/>
      <c r="U526" s="95"/>
      <c r="V526" s="95"/>
      <c r="W526" s="95"/>
      <c r="X526" s="95"/>
      <c r="Y526" s="95"/>
      <c r="Z526" s="95"/>
    </row>
    <row r="527" ht="14.25" customHeight="1">
      <c r="A527" s="95"/>
      <c r="B527" s="95"/>
      <c r="C527" s="95"/>
      <c r="D527" s="95"/>
      <c r="E527" s="95"/>
      <c r="F527" s="95"/>
      <c r="G527" s="95"/>
      <c r="H527" s="95"/>
      <c r="I527" s="95"/>
      <c r="J527" s="95"/>
      <c r="K527" s="95"/>
      <c r="L527" s="95"/>
      <c r="M527" s="95"/>
      <c r="N527" s="95"/>
      <c r="O527" s="95"/>
      <c r="P527" s="95"/>
      <c r="Q527" s="95"/>
      <c r="R527" s="95"/>
      <c r="S527" s="95"/>
      <c r="T527" s="95"/>
      <c r="U527" s="95"/>
      <c r="V527" s="95"/>
      <c r="W527" s="95"/>
      <c r="X527" s="95"/>
      <c r="Y527" s="95"/>
      <c r="Z527" s="95"/>
    </row>
    <row r="528" ht="14.25" customHeight="1">
      <c r="A528" s="95"/>
      <c r="B528" s="95"/>
      <c r="C528" s="95"/>
      <c r="D528" s="95"/>
      <c r="E528" s="95"/>
      <c r="F528" s="95"/>
      <c r="G528" s="95"/>
      <c r="H528" s="95"/>
      <c r="I528" s="95"/>
      <c r="J528" s="95"/>
      <c r="K528" s="95"/>
      <c r="L528" s="95"/>
      <c r="M528" s="95"/>
      <c r="N528" s="95"/>
      <c r="O528" s="95"/>
      <c r="P528" s="95"/>
      <c r="Q528" s="95"/>
      <c r="R528" s="95"/>
      <c r="S528" s="95"/>
      <c r="T528" s="95"/>
      <c r="U528" s="95"/>
      <c r="V528" s="95"/>
      <c r="W528" s="95"/>
      <c r="X528" s="95"/>
      <c r="Y528" s="95"/>
      <c r="Z528" s="95"/>
    </row>
    <row r="529" ht="14.25" customHeight="1">
      <c r="A529" s="95"/>
      <c r="B529" s="95"/>
      <c r="C529" s="95"/>
      <c r="D529" s="95"/>
      <c r="E529" s="95"/>
      <c r="F529" s="95"/>
      <c r="G529" s="95"/>
      <c r="H529" s="95"/>
      <c r="I529" s="95"/>
      <c r="J529" s="95"/>
      <c r="K529" s="95"/>
      <c r="L529" s="95"/>
      <c r="M529" s="95"/>
      <c r="N529" s="95"/>
      <c r="O529" s="95"/>
      <c r="P529" s="95"/>
      <c r="Q529" s="95"/>
      <c r="R529" s="95"/>
      <c r="S529" s="95"/>
      <c r="T529" s="95"/>
      <c r="U529" s="95"/>
      <c r="V529" s="95"/>
      <c r="W529" s="95"/>
      <c r="X529" s="95"/>
      <c r="Y529" s="95"/>
      <c r="Z529" s="95"/>
    </row>
    <row r="530" ht="14.25" customHeight="1">
      <c r="A530" s="95"/>
      <c r="B530" s="95"/>
      <c r="C530" s="95"/>
      <c r="D530" s="95"/>
      <c r="E530" s="95"/>
      <c r="F530" s="95"/>
      <c r="G530" s="95"/>
      <c r="H530" s="95"/>
      <c r="I530" s="95"/>
      <c r="J530" s="95"/>
      <c r="K530" s="95"/>
      <c r="L530" s="95"/>
      <c r="M530" s="95"/>
      <c r="N530" s="95"/>
      <c r="O530" s="95"/>
      <c r="P530" s="95"/>
      <c r="Q530" s="95"/>
      <c r="R530" s="95"/>
      <c r="S530" s="95"/>
      <c r="T530" s="95"/>
      <c r="U530" s="95"/>
      <c r="V530" s="95"/>
      <c r="W530" s="95"/>
      <c r="X530" s="95"/>
      <c r="Y530" s="95"/>
      <c r="Z530" s="95"/>
    </row>
    <row r="531" ht="14.25" customHeight="1">
      <c r="A531" s="95"/>
      <c r="B531" s="95"/>
      <c r="C531" s="95"/>
      <c r="D531" s="95"/>
      <c r="E531" s="95"/>
      <c r="F531" s="95"/>
      <c r="G531" s="95"/>
      <c r="H531" s="95"/>
      <c r="I531" s="95"/>
      <c r="J531" s="95"/>
      <c r="K531" s="95"/>
      <c r="L531" s="95"/>
      <c r="M531" s="95"/>
      <c r="N531" s="95"/>
      <c r="O531" s="95"/>
      <c r="P531" s="95"/>
      <c r="Q531" s="95"/>
      <c r="R531" s="95"/>
      <c r="S531" s="95"/>
      <c r="T531" s="95"/>
      <c r="U531" s="95"/>
      <c r="V531" s="95"/>
      <c r="W531" s="95"/>
      <c r="X531" s="95"/>
      <c r="Y531" s="95"/>
      <c r="Z531" s="95"/>
    </row>
    <row r="532" ht="14.25" customHeight="1">
      <c r="A532" s="95"/>
      <c r="B532" s="95"/>
      <c r="C532" s="95"/>
      <c r="D532" s="95"/>
      <c r="E532" s="95"/>
      <c r="F532" s="95"/>
      <c r="G532" s="95"/>
      <c r="H532" s="95"/>
      <c r="I532" s="95"/>
      <c r="J532" s="95"/>
      <c r="K532" s="95"/>
      <c r="L532" s="95"/>
      <c r="M532" s="95"/>
      <c r="N532" s="95"/>
      <c r="O532" s="95"/>
      <c r="P532" s="95"/>
      <c r="Q532" s="95"/>
      <c r="R532" s="95"/>
      <c r="S532" s="95"/>
      <c r="T532" s="95"/>
      <c r="U532" s="95"/>
      <c r="V532" s="95"/>
      <c r="W532" s="95"/>
      <c r="X532" s="95"/>
      <c r="Y532" s="95"/>
      <c r="Z532" s="95"/>
    </row>
    <row r="533" ht="14.25" customHeight="1">
      <c r="A533" s="95"/>
      <c r="B533" s="95"/>
      <c r="C533" s="95"/>
      <c r="D533" s="95"/>
      <c r="E533" s="95"/>
      <c r="F533" s="95"/>
      <c r="G533" s="95"/>
      <c r="H533" s="95"/>
      <c r="I533" s="95"/>
      <c r="J533" s="95"/>
      <c r="K533" s="95"/>
      <c r="L533" s="95"/>
      <c r="M533" s="95"/>
      <c r="N533" s="95"/>
      <c r="O533" s="95"/>
      <c r="P533" s="95"/>
      <c r="Q533" s="95"/>
      <c r="R533" s="95"/>
      <c r="S533" s="95"/>
      <c r="T533" s="95"/>
      <c r="U533" s="95"/>
      <c r="V533" s="95"/>
      <c r="W533" s="95"/>
      <c r="X533" s="95"/>
      <c r="Y533" s="95"/>
      <c r="Z533" s="95"/>
    </row>
    <row r="534" ht="14.25" customHeight="1">
      <c r="A534" s="95"/>
      <c r="B534" s="95"/>
      <c r="C534" s="95"/>
      <c r="D534" s="95"/>
      <c r="E534" s="95"/>
      <c r="F534" s="95"/>
      <c r="G534" s="95"/>
      <c r="H534" s="95"/>
      <c r="I534" s="95"/>
      <c r="J534" s="95"/>
      <c r="K534" s="95"/>
      <c r="L534" s="95"/>
      <c r="M534" s="95"/>
      <c r="N534" s="95"/>
      <c r="O534" s="95"/>
      <c r="P534" s="95"/>
      <c r="Q534" s="95"/>
      <c r="R534" s="95"/>
      <c r="S534" s="95"/>
      <c r="T534" s="95"/>
      <c r="U534" s="95"/>
      <c r="V534" s="95"/>
      <c r="W534" s="95"/>
      <c r="X534" s="95"/>
      <c r="Y534" s="95"/>
      <c r="Z534" s="95"/>
    </row>
    <row r="535" ht="14.25" customHeight="1">
      <c r="A535" s="95"/>
      <c r="B535" s="95"/>
      <c r="C535" s="95"/>
      <c r="D535" s="95"/>
      <c r="E535" s="95"/>
      <c r="F535" s="95"/>
      <c r="G535" s="95"/>
      <c r="H535" s="95"/>
      <c r="I535" s="95"/>
      <c r="J535" s="95"/>
      <c r="K535" s="95"/>
      <c r="L535" s="95"/>
      <c r="M535" s="95"/>
      <c r="N535" s="95"/>
      <c r="O535" s="95"/>
      <c r="P535" s="95"/>
      <c r="Q535" s="95"/>
      <c r="R535" s="95"/>
      <c r="S535" s="95"/>
      <c r="T535" s="95"/>
      <c r="U535" s="95"/>
      <c r="V535" s="95"/>
      <c r="W535" s="95"/>
      <c r="X535" s="95"/>
      <c r="Y535" s="95"/>
      <c r="Z535" s="95"/>
    </row>
    <row r="536" ht="14.25" customHeight="1">
      <c r="A536" s="95"/>
      <c r="B536" s="95"/>
      <c r="C536" s="95"/>
      <c r="D536" s="95"/>
      <c r="E536" s="95"/>
      <c r="F536" s="95"/>
      <c r="G536" s="95"/>
      <c r="H536" s="95"/>
      <c r="I536" s="95"/>
      <c r="J536" s="95"/>
      <c r="K536" s="95"/>
      <c r="L536" s="95"/>
      <c r="M536" s="95"/>
      <c r="N536" s="95"/>
      <c r="O536" s="95"/>
      <c r="P536" s="95"/>
      <c r="Q536" s="95"/>
      <c r="R536" s="95"/>
      <c r="S536" s="95"/>
      <c r="T536" s="95"/>
      <c r="U536" s="95"/>
      <c r="V536" s="95"/>
      <c r="W536" s="95"/>
      <c r="X536" s="95"/>
      <c r="Y536" s="95"/>
      <c r="Z536" s="95"/>
    </row>
    <row r="537" ht="14.25" customHeight="1">
      <c r="A537" s="95"/>
      <c r="B537" s="95"/>
      <c r="C537" s="95"/>
      <c r="D537" s="95"/>
      <c r="E537" s="95"/>
      <c r="F537" s="95"/>
      <c r="G537" s="95"/>
      <c r="H537" s="95"/>
      <c r="I537" s="95"/>
      <c r="J537" s="95"/>
      <c r="K537" s="95"/>
      <c r="L537" s="95"/>
      <c r="M537" s="95"/>
      <c r="N537" s="95"/>
      <c r="O537" s="95"/>
      <c r="P537" s="95"/>
      <c r="Q537" s="95"/>
      <c r="R537" s="95"/>
      <c r="S537" s="95"/>
      <c r="T537" s="95"/>
      <c r="U537" s="95"/>
      <c r="V537" s="95"/>
      <c r="W537" s="95"/>
      <c r="X537" s="95"/>
      <c r="Y537" s="95"/>
      <c r="Z537" s="95"/>
    </row>
    <row r="538" ht="14.25" customHeight="1">
      <c r="A538" s="95"/>
      <c r="B538" s="95"/>
      <c r="C538" s="95"/>
      <c r="D538" s="95"/>
      <c r="E538" s="95"/>
      <c r="F538" s="95"/>
      <c r="G538" s="95"/>
      <c r="H538" s="95"/>
      <c r="I538" s="95"/>
      <c r="J538" s="95"/>
      <c r="K538" s="95"/>
      <c r="L538" s="95"/>
      <c r="M538" s="95"/>
      <c r="N538" s="95"/>
      <c r="O538" s="95"/>
      <c r="P538" s="95"/>
      <c r="Q538" s="95"/>
      <c r="R538" s="95"/>
      <c r="S538" s="95"/>
      <c r="T538" s="95"/>
      <c r="U538" s="95"/>
      <c r="V538" s="95"/>
      <c r="W538" s="95"/>
      <c r="X538" s="95"/>
      <c r="Y538" s="95"/>
      <c r="Z538" s="95"/>
    </row>
    <row r="539" ht="14.25" customHeight="1">
      <c r="A539" s="95"/>
      <c r="B539" s="95"/>
      <c r="C539" s="95"/>
      <c r="D539" s="95"/>
      <c r="E539" s="95"/>
      <c r="F539" s="95"/>
      <c r="G539" s="95"/>
      <c r="H539" s="95"/>
      <c r="I539" s="95"/>
      <c r="J539" s="95"/>
      <c r="K539" s="95"/>
      <c r="L539" s="95"/>
      <c r="M539" s="95"/>
      <c r="N539" s="95"/>
      <c r="O539" s="95"/>
      <c r="P539" s="95"/>
      <c r="Q539" s="95"/>
      <c r="R539" s="95"/>
      <c r="S539" s="95"/>
      <c r="T539" s="95"/>
      <c r="U539" s="95"/>
      <c r="V539" s="95"/>
      <c r="W539" s="95"/>
      <c r="X539" s="95"/>
      <c r="Y539" s="95"/>
      <c r="Z539" s="95"/>
    </row>
    <row r="540" ht="14.25" customHeight="1">
      <c r="A540" s="95"/>
      <c r="B540" s="95"/>
      <c r="C540" s="95"/>
      <c r="D540" s="95"/>
      <c r="E540" s="95"/>
      <c r="F540" s="95"/>
      <c r="G540" s="95"/>
      <c r="H540" s="95"/>
      <c r="I540" s="95"/>
      <c r="J540" s="95"/>
      <c r="K540" s="95"/>
      <c r="L540" s="95"/>
      <c r="M540" s="95"/>
      <c r="N540" s="95"/>
      <c r="O540" s="95"/>
      <c r="P540" s="95"/>
      <c r="Q540" s="95"/>
      <c r="R540" s="95"/>
      <c r="S540" s="95"/>
      <c r="T540" s="95"/>
      <c r="U540" s="95"/>
      <c r="V540" s="95"/>
      <c r="W540" s="95"/>
      <c r="X540" s="95"/>
      <c r="Y540" s="95"/>
      <c r="Z540" s="95"/>
    </row>
    <row r="541" ht="14.25" customHeight="1">
      <c r="A541" s="95"/>
      <c r="B541" s="95"/>
      <c r="C541" s="95"/>
      <c r="D541" s="95"/>
      <c r="E541" s="95"/>
      <c r="F541" s="95"/>
      <c r="G541" s="95"/>
      <c r="H541" s="95"/>
      <c r="I541" s="95"/>
      <c r="J541" s="95"/>
      <c r="K541" s="95"/>
      <c r="L541" s="95"/>
      <c r="M541" s="95"/>
      <c r="N541" s="95"/>
      <c r="O541" s="95"/>
      <c r="P541" s="95"/>
      <c r="Q541" s="95"/>
      <c r="R541" s="95"/>
      <c r="S541" s="95"/>
      <c r="T541" s="95"/>
      <c r="U541" s="95"/>
      <c r="V541" s="95"/>
      <c r="W541" s="95"/>
      <c r="X541" s="95"/>
      <c r="Y541" s="95"/>
      <c r="Z541" s="95"/>
    </row>
    <row r="542" ht="14.25" customHeight="1">
      <c r="A542" s="95"/>
      <c r="B542" s="95"/>
      <c r="C542" s="95"/>
      <c r="D542" s="95"/>
      <c r="E542" s="95"/>
      <c r="F542" s="95"/>
      <c r="G542" s="95"/>
      <c r="H542" s="95"/>
      <c r="I542" s="95"/>
      <c r="J542" s="95"/>
      <c r="K542" s="95"/>
      <c r="L542" s="95"/>
      <c r="M542" s="95"/>
      <c r="N542" s="95"/>
      <c r="O542" s="95"/>
      <c r="P542" s="95"/>
      <c r="Q542" s="95"/>
      <c r="R542" s="95"/>
      <c r="S542" s="95"/>
      <c r="T542" s="95"/>
      <c r="U542" s="95"/>
      <c r="V542" s="95"/>
      <c r="W542" s="95"/>
      <c r="X542" s="95"/>
      <c r="Y542" s="95"/>
      <c r="Z542" s="95"/>
    </row>
    <row r="543" ht="14.25" customHeight="1">
      <c r="A543" s="95"/>
      <c r="B543" s="95"/>
      <c r="C543" s="95"/>
      <c r="D543" s="95"/>
      <c r="E543" s="95"/>
      <c r="F543" s="95"/>
      <c r="G543" s="95"/>
      <c r="H543" s="95"/>
      <c r="I543" s="95"/>
      <c r="J543" s="95"/>
      <c r="K543" s="95"/>
      <c r="L543" s="95"/>
      <c r="M543" s="95"/>
      <c r="N543" s="95"/>
      <c r="O543" s="95"/>
      <c r="P543" s="95"/>
      <c r="Q543" s="95"/>
      <c r="R543" s="95"/>
      <c r="S543" s="95"/>
      <c r="T543" s="95"/>
      <c r="U543" s="95"/>
      <c r="V543" s="95"/>
      <c r="W543" s="95"/>
      <c r="X543" s="95"/>
      <c r="Y543" s="95"/>
      <c r="Z543" s="95"/>
    </row>
    <row r="544" ht="14.25" customHeight="1">
      <c r="A544" s="95"/>
      <c r="B544" s="95"/>
      <c r="C544" s="95"/>
      <c r="D544" s="95"/>
      <c r="E544" s="95"/>
      <c r="F544" s="95"/>
      <c r="G544" s="95"/>
      <c r="H544" s="95"/>
      <c r="I544" s="95"/>
      <c r="J544" s="95"/>
      <c r="K544" s="95"/>
      <c r="L544" s="95"/>
      <c r="M544" s="95"/>
      <c r="N544" s="95"/>
      <c r="O544" s="95"/>
      <c r="P544" s="95"/>
      <c r="Q544" s="95"/>
      <c r="R544" s="95"/>
      <c r="S544" s="95"/>
      <c r="T544" s="95"/>
      <c r="U544" s="95"/>
      <c r="V544" s="95"/>
      <c r="W544" s="95"/>
      <c r="X544" s="95"/>
      <c r="Y544" s="95"/>
      <c r="Z544" s="95"/>
    </row>
    <row r="545" ht="14.25" customHeight="1">
      <c r="A545" s="95"/>
      <c r="B545" s="95"/>
      <c r="C545" s="95"/>
      <c r="D545" s="95"/>
      <c r="E545" s="95"/>
      <c r="F545" s="95"/>
      <c r="G545" s="95"/>
      <c r="H545" s="95"/>
      <c r="I545" s="95"/>
      <c r="J545" s="95"/>
      <c r="K545" s="95"/>
      <c r="L545" s="95"/>
      <c r="M545" s="95"/>
      <c r="N545" s="95"/>
      <c r="O545" s="95"/>
      <c r="P545" s="95"/>
      <c r="Q545" s="95"/>
      <c r="R545" s="95"/>
      <c r="S545" s="95"/>
      <c r="T545" s="95"/>
      <c r="U545" s="95"/>
      <c r="V545" s="95"/>
      <c r="W545" s="95"/>
      <c r="X545" s="95"/>
      <c r="Y545" s="95"/>
      <c r="Z545" s="95"/>
    </row>
    <row r="546" ht="14.25" customHeight="1">
      <c r="A546" s="95"/>
      <c r="B546" s="95"/>
      <c r="C546" s="95"/>
      <c r="D546" s="95"/>
      <c r="E546" s="95"/>
      <c r="F546" s="95"/>
      <c r="G546" s="95"/>
      <c r="H546" s="95"/>
      <c r="I546" s="95"/>
      <c r="J546" s="95"/>
      <c r="K546" s="95"/>
      <c r="L546" s="95"/>
      <c r="M546" s="95"/>
      <c r="N546" s="95"/>
      <c r="O546" s="95"/>
      <c r="P546" s="95"/>
      <c r="Q546" s="95"/>
      <c r="R546" s="95"/>
      <c r="S546" s="95"/>
      <c r="T546" s="95"/>
      <c r="U546" s="95"/>
      <c r="V546" s="95"/>
      <c r="W546" s="95"/>
      <c r="X546" s="95"/>
      <c r="Y546" s="95"/>
      <c r="Z546" s="95"/>
    </row>
    <row r="547" ht="14.25" customHeight="1">
      <c r="A547" s="95"/>
      <c r="B547" s="95"/>
      <c r="C547" s="95"/>
      <c r="D547" s="95"/>
      <c r="E547" s="95"/>
      <c r="F547" s="95"/>
      <c r="G547" s="95"/>
      <c r="H547" s="95"/>
      <c r="I547" s="95"/>
      <c r="J547" s="95"/>
      <c r="K547" s="95"/>
      <c r="L547" s="95"/>
      <c r="M547" s="95"/>
      <c r="N547" s="95"/>
      <c r="O547" s="95"/>
      <c r="P547" s="95"/>
      <c r="Q547" s="95"/>
      <c r="R547" s="95"/>
      <c r="S547" s="95"/>
      <c r="T547" s="95"/>
      <c r="U547" s="95"/>
      <c r="V547" s="95"/>
      <c r="W547" s="95"/>
      <c r="X547" s="95"/>
      <c r="Y547" s="95"/>
      <c r="Z547" s="95"/>
    </row>
    <row r="548" ht="14.25" customHeight="1">
      <c r="A548" s="95"/>
      <c r="B548" s="95"/>
      <c r="C548" s="95"/>
      <c r="D548" s="95"/>
      <c r="E548" s="95"/>
      <c r="F548" s="95"/>
      <c r="G548" s="95"/>
      <c r="H548" s="95"/>
      <c r="I548" s="95"/>
      <c r="J548" s="95"/>
      <c r="K548" s="95"/>
      <c r="L548" s="95"/>
      <c r="M548" s="95"/>
      <c r="N548" s="95"/>
      <c r="O548" s="95"/>
      <c r="P548" s="95"/>
      <c r="Q548" s="95"/>
      <c r="R548" s="95"/>
      <c r="S548" s="95"/>
      <c r="T548" s="95"/>
      <c r="U548" s="95"/>
      <c r="V548" s="95"/>
      <c r="W548" s="95"/>
      <c r="X548" s="95"/>
      <c r="Y548" s="95"/>
      <c r="Z548" s="95"/>
    </row>
    <row r="549" ht="14.25" customHeight="1">
      <c r="A549" s="95"/>
      <c r="B549" s="95"/>
      <c r="C549" s="95"/>
      <c r="D549" s="95"/>
      <c r="E549" s="95"/>
      <c r="F549" s="95"/>
      <c r="G549" s="95"/>
      <c r="H549" s="95"/>
      <c r="I549" s="95"/>
      <c r="J549" s="95"/>
      <c r="K549" s="95"/>
      <c r="L549" s="95"/>
      <c r="M549" s="95"/>
      <c r="N549" s="95"/>
      <c r="O549" s="95"/>
      <c r="P549" s="95"/>
      <c r="Q549" s="95"/>
      <c r="R549" s="95"/>
      <c r="S549" s="95"/>
      <c r="T549" s="95"/>
      <c r="U549" s="95"/>
      <c r="V549" s="95"/>
      <c r="W549" s="95"/>
      <c r="X549" s="95"/>
      <c r="Y549" s="95"/>
      <c r="Z549" s="95"/>
    </row>
    <row r="550" ht="14.25" customHeight="1">
      <c r="A550" s="95"/>
      <c r="B550" s="95"/>
      <c r="C550" s="95"/>
      <c r="D550" s="95"/>
      <c r="E550" s="95"/>
      <c r="F550" s="95"/>
      <c r="G550" s="95"/>
      <c r="H550" s="95"/>
      <c r="I550" s="95"/>
      <c r="J550" s="95"/>
      <c r="K550" s="95"/>
      <c r="L550" s="95"/>
      <c r="M550" s="95"/>
      <c r="N550" s="95"/>
      <c r="O550" s="95"/>
      <c r="P550" s="95"/>
      <c r="Q550" s="95"/>
      <c r="R550" s="95"/>
      <c r="S550" s="95"/>
      <c r="T550" s="95"/>
      <c r="U550" s="95"/>
      <c r="V550" s="95"/>
      <c r="W550" s="95"/>
      <c r="X550" s="95"/>
      <c r="Y550" s="95"/>
      <c r="Z550" s="95"/>
    </row>
    <row r="551" ht="14.25" customHeight="1">
      <c r="A551" s="95"/>
      <c r="B551" s="95"/>
      <c r="C551" s="95"/>
      <c r="D551" s="95"/>
      <c r="E551" s="95"/>
      <c r="F551" s="95"/>
      <c r="G551" s="95"/>
      <c r="H551" s="95"/>
      <c r="I551" s="95"/>
      <c r="J551" s="95"/>
      <c r="K551" s="95"/>
      <c r="L551" s="95"/>
      <c r="M551" s="95"/>
      <c r="N551" s="95"/>
      <c r="O551" s="95"/>
      <c r="P551" s="95"/>
      <c r="Q551" s="95"/>
      <c r="R551" s="95"/>
      <c r="S551" s="95"/>
      <c r="T551" s="95"/>
      <c r="U551" s="95"/>
      <c r="V551" s="95"/>
      <c r="W551" s="95"/>
      <c r="X551" s="95"/>
      <c r="Y551" s="95"/>
      <c r="Z551" s="95"/>
    </row>
    <row r="552" ht="14.25" customHeight="1">
      <c r="A552" s="95"/>
      <c r="B552" s="95"/>
      <c r="C552" s="95"/>
      <c r="D552" s="95"/>
      <c r="E552" s="95"/>
      <c r="F552" s="95"/>
      <c r="G552" s="95"/>
      <c r="H552" s="95"/>
      <c r="I552" s="95"/>
      <c r="J552" s="95"/>
      <c r="K552" s="95"/>
      <c r="L552" s="95"/>
      <c r="M552" s="95"/>
      <c r="N552" s="95"/>
      <c r="O552" s="95"/>
      <c r="P552" s="95"/>
      <c r="Q552" s="95"/>
      <c r="R552" s="95"/>
      <c r="S552" s="95"/>
      <c r="T552" s="95"/>
      <c r="U552" s="95"/>
      <c r="V552" s="95"/>
      <c r="W552" s="95"/>
      <c r="X552" s="95"/>
      <c r="Y552" s="95"/>
      <c r="Z552" s="95"/>
    </row>
    <row r="553" ht="14.25" customHeight="1">
      <c r="A553" s="95"/>
      <c r="B553" s="95"/>
      <c r="C553" s="95"/>
      <c r="D553" s="95"/>
      <c r="E553" s="95"/>
      <c r="F553" s="95"/>
      <c r="G553" s="95"/>
      <c r="H553" s="95"/>
      <c r="I553" s="95"/>
      <c r="J553" s="95"/>
      <c r="K553" s="95"/>
      <c r="L553" s="95"/>
      <c r="M553" s="95"/>
      <c r="N553" s="95"/>
      <c r="O553" s="95"/>
      <c r="P553" s="95"/>
      <c r="Q553" s="95"/>
      <c r="R553" s="95"/>
      <c r="S553" s="95"/>
      <c r="T553" s="95"/>
      <c r="U553" s="95"/>
      <c r="V553" s="95"/>
      <c r="W553" s="95"/>
      <c r="X553" s="95"/>
      <c r="Y553" s="95"/>
      <c r="Z553" s="95"/>
    </row>
    <row r="554" ht="14.25" customHeight="1">
      <c r="A554" s="95"/>
      <c r="B554" s="95"/>
      <c r="C554" s="95"/>
      <c r="D554" s="95"/>
      <c r="E554" s="95"/>
      <c r="F554" s="95"/>
      <c r="G554" s="95"/>
      <c r="H554" s="95"/>
      <c r="I554" s="95"/>
      <c r="J554" s="95"/>
      <c r="K554" s="95"/>
      <c r="L554" s="95"/>
      <c r="M554" s="95"/>
      <c r="N554" s="95"/>
      <c r="O554" s="95"/>
      <c r="P554" s="95"/>
      <c r="Q554" s="95"/>
      <c r="R554" s="95"/>
      <c r="S554" s="95"/>
      <c r="T554" s="95"/>
      <c r="U554" s="95"/>
      <c r="V554" s="95"/>
      <c r="W554" s="95"/>
      <c r="X554" s="95"/>
      <c r="Y554" s="95"/>
      <c r="Z554" s="95"/>
    </row>
    <row r="555" ht="14.25" customHeight="1">
      <c r="A555" s="95"/>
      <c r="B555" s="95"/>
      <c r="C555" s="95"/>
      <c r="D555" s="95"/>
      <c r="E555" s="95"/>
      <c r="F555" s="95"/>
      <c r="G555" s="95"/>
      <c r="H555" s="95"/>
      <c r="I555" s="95"/>
      <c r="J555" s="95"/>
      <c r="K555" s="95"/>
      <c r="L555" s="95"/>
      <c r="M555" s="95"/>
      <c r="N555" s="95"/>
      <c r="O555" s="95"/>
      <c r="P555" s="95"/>
      <c r="Q555" s="95"/>
      <c r="R555" s="95"/>
      <c r="S555" s="95"/>
      <c r="T555" s="95"/>
      <c r="U555" s="95"/>
      <c r="V555" s="95"/>
      <c r="W555" s="95"/>
      <c r="X555" s="95"/>
      <c r="Y555" s="95"/>
      <c r="Z555" s="95"/>
    </row>
    <row r="556" ht="14.25" customHeight="1">
      <c r="A556" s="95"/>
      <c r="B556" s="95"/>
      <c r="C556" s="95"/>
      <c r="D556" s="95"/>
      <c r="E556" s="95"/>
      <c r="F556" s="95"/>
      <c r="G556" s="95"/>
      <c r="H556" s="95"/>
      <c r="I556" s="95"/>
      <c r="J556" s="95"/>
      <c r="K556" s="95"/>
      <c r="L556" s="95"/>
      <c r="M556" s="95"/>
      <c r="N556" s="95"/>
      <c r="O556" s="95"/>
      <c r="P556" s="95"/>
      <c r="Q556" s="95"/>
      <c r="R556" s="95"/>
      <c r="S556" s="95"/>
      <c r="T556" s="95"/>
      <c r="U556" s="95"/>
      <c r="V556" s="95"/>
      <c r="W556" s="95"/>
      <c r="X556" s="95"/>
      <c r="Y556" s="95"/>
      <c r="Z556" s="95"/>
    </row>
    <row r="557" ht="14.25" customHeight="1">
      <c r="A557" s="95"/>
      <c r="B557" s="95"/>
      <c r="C557" s="95"/>
      <c r="D557" s="95"/>
      <c r="E557" s="95"/>
      <c r="F557" s="95"/>
      <c r="G557" s="95"/>
      <c r="H557" s="95"/>
      <c r="I557" s="95"/>
      <c r="J557" s="95"/>
      <c r="K557" s="95"/>
      <c r="L557" s="95"/>
      <c r="M557" s="95"/>
      <c r="N557" s="95"/>
      <c r="O557" s="95"/>
      <c r="P557" s="95"/>
      <c r="Q557" s="95"/>
      <c r="R557" s="95"/>
      <c r="S557" s="95"/>
      <c r="T557" s="95"/>
      <c r="U557" s="95"/>
      <c r="V557" s="95"/>
      <c r="W557" s="95"/>
      <c r="X557" s="95"/>
      <c r="Y557" s="95"/>
      <c r="Z557" s="95"/>
    </row>
    <row r="558" ht="14.25" customHeight="1">
      <c r="A558" s="95"/>
      <c r="B558" s="95"/>
      <c r="C558" s="95"/>
      <c r="D558" s="95"/>
      <c r="E558" s="95"/>
      <c r="F558" s="95"/>
      <c r="G558" s="95"/>
      <c r="H558" s="95"/>
      <c r="I558" s="95"/>
      <c r="J558" s="95"/>
      <c r="K558" s="95"/>
      <c r="L558" s="95"/>
      <c r="M558" s="95"/>
      <c r="N558" s="95"/>
      <c r="O558" s="95"/>
      <c r="P558" s="95"/>
      <c r="Q558" s="95"/>
      <c r="R558" s="95"/>
      <c r="S558" s="95"/>
      <c r="T558" s="95"/>
      <c r="U558" s="95"/>
      <c r="V558" s="95"/>
      <c r="W558" s="95"/>
      <c r="X558" s="95"/>
      <c r="Y558" s="95"/>
      <c r="Z558" s="95"/>
    </row>
    <row r="559" ht="14.25" customHeight="1">
      <c r="A559" s="95"/>
      <c r="B559" s="95"/>
      <c r="C559" s="95"/>
      <c r="D559" s="95"/>
      <c r="E559" s="95"/>
      <c r="F559" s="95"/>
      <c r="G559" s="95"/>
      <c r="H559" s="95"/>
      <c r="I559" s="95"/>
      <c r="J559" s="95"/>
      <c r="K559" s="95"/>
      <c r="L559" s="95"/>
      <c r="M559" s="95"/>
      <c r="N559" s="95"/>
      <c r="O559" s="95"/>
      <c r="P559" s="95"/>
      <c r="Q559" s="95"/>
      <c r="R559" s="95"/>
      <c r="S559" s="95"/>
      <c r="T559" s="95"/>
      <c r="U559" s="95"/>
      <c r="V559" s="95"/>
      <c r="W559" s="95"/>
      <c r="X559" s="95"/>
      <c r="Y559" s="95"/>
      <c r="Z559" s="95"/>
    </row>
    <row r="560" ht="14.25" customHeight="1">
      <c r="A560" s="95"/>
      <c r="B560" s="95"/>
      <c r="C560" s="95"/>
      <c r="D560" s="95"/>
      <c r="E560" s="95"/>
      <c r="F560" s="95"/>
      <c r="G560" s="95"/>
      <c r="H560" s="95"/>
      <c r="I560" s="95"/>
      <c r="J560" s="95"/>
      <c r="K560" s="95"/>
      <c r="L560" s="95"/>
      <c r="M560" s="95"/>
      <c r="N560" s="95"/>
      <c r="O560" s="95"/>
      <c r="P560" s="95"/>
      <c r="Q560" s="95"/>
      <c r="R560" s="95"/>
      <c r="S560" s="95"/>
      <c r="T560" s="95"/>
      <c r="U560" s="95"/>
      <c r="V560" s="95"/>
      <c r="W560" s="95"/>
      <c r="X560" s="95"/>
      <c r="Y560" s="95"/>
      <c r="Z560" s="95"/>
    </row>
    <row r="561" ht="14.25" customHeight="1">
      <c r="A561" s="95"/>
      <c r="B561" s="95"/>
      <c r="C561" s="95"/>
      <c r="D561" s="95"/>
      <c r="E561" s="95"/>
      <c r="F561" s="95"/>
      <c r="G561" s="95"/>
      <c r="H561" s="95"/>
      <c r="I561" s="95"/>
      <c r="J561" s="95"/>
      <c r="K561" s="95"/>
      <c r="L561" s="95"/>
      <c r="M561" s="95"/>
      <c r="N561" s="95"/>
      <c r="O561" s="95"/>
      <c r="P561" s="95"/>
      <c r="Q561" s="95"/>
      <c r="R561" s="95"/>
      <c r="S561" s="95"/>
      <c r="T561" s="95"/>
      <c r="U561" s="95"/>
      <c r="V561" s="95"/>
      <c r="W561" s="95"/>
      <c r="X561" s="95"/>
      <c r="Y561" s="95"/>
      <c r="Z561" s="95"/>
    </row>
    <row r="562" ht="14.25" customHeight="1">
      <c r="A562" s="95"/>
      <c r="B562" s="95"/>
      <c r="C562" s="95"/>
      <c r="D562" s="95"/>
      <c r="E562" s="95"/>
      <c r="F562" s="95"/>
      <c r="G562" s="95"/>
      <c r="H562" s="95"/>
      <c r="I562" s="95"/>
      <c r="J562" s="95"/>
      <c r="K562" s="95"/>
      <c r="L562" s="95"/>
      <c r="M562" s="95"/>
      <c r="N562" s="95"/>
      <c r="O562" s="95"/>
      <c r="P562" s="95"/>
      <c r="Q562" s="95"/>
      <c r="R562" s="95"/>
      <c r="S562" s="95"/>
      <c r="T562" s="95"/>
      <c r="U562" s="95"/>
      <c r="V562" s="95"/>
      <c r="W562" s="95"/>
      <c r="X562" s="95"/>
      <c r="Y562" s="95"/>
      <c r="Z562" s="95"/>
    </row>
    <row r="563" ht="14.25" customHeight="1">
      <c r="A563" s="95"/>
      <c r="B563" s="95"/>
      <c r="C563" s="95"/>
      <c r="D563" s="95"/>
      <c r="E563" s="95"/>
      <c r="F563" s="95"/>
      <c r="G563" s="95"/>
      <c r="H563" s="95"/>
      <c r="I563" s="95"/>
      <c r="J563" s="95"/>
      <c r="K563" s="95"/>
      <c r="L563" s="95"/>
      <c r="M563" s="95"/>
      <c r="N563" s="95"/>
      <c r="O563" s="95"/>
      <c r="P563" s="95"/>
      <c r="Q563" s="95"/>
      <c r="R563" s="95"/>
      <c r="S563" s="95"/>
      <c r="T563" s="95"/>
      <c r="U563" s="95"/>
      <c r="V563" s="95"/>
      <c r="W563" s="95"/>
      <c r="X563" s="95"/>
      <c r="Y563" s="95"/>
      <c r="Z563" s="95"/>
    </row>
    <row r="564" ht="14.25" customHeight="1">
      <c r="A564" s="95"/>
      <c r="B564" s="95"/>
      <c r="C564" s="95"/>
      <c r="D564" s="95"/>
      <c r="E564" s="95"/>
      <c r="F564" s="95"/>
      <c r="G564" s="95"/>
      <c r="H564" s="95"/>
      <c r="I564" s="95"/>
      <c r="J564" s="95"/>
      <c r="K564" s="95"/>
      <c r="L564" s="95"/>
      <c r="M564" s="95"/>
      <c r="N564" s="95"/>
      <c r="O564" s="95"/>
      <c r="P564" s="95"/>
      <c r="Q564" s="95"/>
      <c r="R564" s="95"/>
      <c r="S564" s="95"/>
      <c r="T564" s="95"/>
      <c r="U564" s="95"/>
      <c r="V564" s="95"/>
      <c r="W564" s="95"/>
      <c r="X564" s="95"/>
      <c r="Y564" s="95"/>
      <c r="Z564" s="95"/>
    </row>
    <row r="565" ht="14.25" customHeight="1">
      <c r="A565" s="95"/>
      <c r="B565" s="95"/>
      <c r="C565" s="95"/>
      <c r="D565" s="95"/>
      <c r="E565" s="95"/>
      <c r="F565" s="95"/>
      <c r="G565" s="95"/>
      <c r="H565" s="95"/>
      <c r="I565" s="95"/>
      <c r="J565" s="95"/>
      <c r="K565" s="95"/>
      <c r="L565" s="95"/>
      <c r="M565" s="95"/>
      <c r="N565" s="95"/>
      <c r="O565" s="95"/>
      <c r="P565" s="95"/>
      <c r="Q565" s="95"/>
      <c r="R565" s="95"/>
      <c r="S565" s="95"/>
      <c r="T565" s="95"/>
      <c r="U565" s="95"/>
      <c r="V565" s="95"/>
      <c r="W565" s="95"/>
      <c r="X565" s="95"/>
      <c r="Y565" s="95"/>
      <c r="Z565" s="95"/>
    </row>
    <row r="566" ht="14.25" customHeight="1">
      <c r="A566" s="95"/>
      <c r="B566" s="95"/>
      <c r="C566" s="95"/>
      <c r="D566" s="95"/>
      <c r="E566" s="95"/>
      <c r="F566" s="95"/>
      <c r="G566" s="95"/>
      <c r="H566" s="95"/>
      <c r="I566" s="95"/>
      <c r="J566" s="95"/>
      <c r="K566" s="95"/>
      <c r="L566" s="95"/>
      <c r="M566" s="95"/>
      <c r="N566" s="95"/>
      <c r="O566" s="95"/>
      <c r="P566" s="95"/>
      <c r="Q566" s="95"/>
      <c r="R566" s="95"/>
      <c r="S566" s="95"/>
      <c r="T566" s="95"/>
      <c r="U566" s="95"/>
      <c r="V566" s="95"/>
      <c r="W566" s="95"/>
      <c r="X566" s="95"/>
      <c r="Y566" s="95"/>
      <c r="Z566" s="95"/>
    </row>
    <row r="567" ht="14.25" customHeight="1">
      <c r="A567" s="95"/>
      <c r="B567" s="95"/>
      <c r="C567" s="95"/>
      <c r="D567" s="95"/>
      <c r="E567" s="95"/>
      <c r="F567" s="95"/>
      <c r="G567" s="95"/>
      <c r="H567" s="95"/>
      <c r="I567" s="95"/>
      <c r="J567" s="95"/>
      <c r="K567" s="95"/>
      <c r="L567" s="95"/>
      <c r="M567" s="95"/>
      <c r="N567" s="95"/>
      <c r="O567" s="95"/>
      <c r="P567" s="95"/>
      <c r="Q567" s="95"/>
      <c r="R567" s="95"/>
      <c r="S567" s="95"/>
      <c r="T567" s="95"/>
      <c r="U567" s="95"/>
      <c r="V567" s="95"/>
      <c r="W567" s="95"/>
      <c r="X567" s="95"/>
      <c r="Y567" s="95"/>
      <c r="Z567" s="95"/>
    </row>
    <row r="568" ht="14.25" customHeight="1">
      <c r="A568" s="95"/>
      <c r="B568" s="95"/>
      <c r="C568" s="95"/>
      <c r="D568" s="95"/>
      <c r="E568" s="95"/>
      <c r="F568" s="95"/>
      <c r="G568" s="95"/>
      <c r="H568" s="95"/>
      <c r="I568" s="95"/>
      <c r="J568" s="95"/>
      <c r="K568" s="95"/>
      <c r="L568" s="95"/>
      <c r="M568" s="95"/>
      <c r="N568" s="95"/>
      <c r="O568" s="95"/>
      <c r="P568" s="95"/>
      <c r="Q568" s="95"/>
      <c r="R568" s="95"/>
      <c r="S568" s="95"/>
      <c r="T568" s="95"/>
      <c r="U568" s="95"/>
      <c r="V568" s="95"/>
      <c r="W568" s="95"/>
      <c r="X568" s="95"/>
      <c r="Y568" s="95"/>
      <c r="Z568" s="95"/>
    </row>
    <row r="569" ht="14.25" customHeight="1">
      <c r="A569" s="95"/>
      <c r="B569" s="95"/>
      <c r="C569" s="95"/>
      <c r="D569" s="95"/>
      <c r="E569" s="95"/>
      <c r="F569" s="95"/>
      <c r="G569" s="95"/>
      <c r="H569" s="95"/>
      <c r="I569" s="95"/>
      <c r="J569" s="95"/>
      <c r="K569" s="95"/>
      <c r="L569" s="95"/>
      <c r="M569" s="95"/>
      <c r="N569" s="95"/>
      <c r="O569" s="95"/>
      <c r="P569" s="95"/>
      <c r="Q569" s="95"/>
      <c r="R569" s="95"/>
      <c r="S569" s="95"/>
      <c r="T569" s="95"/>
      <c r="U569" s="95"/>
      <c r="V569" s="95"/>
      <c r="W569" s="95"/>
      <c r="X569" s="95"/>
      <c r="Y569" s="95"/>
      <c r="Z569" s="95"/>
    </row>
    <row r="570" ht="14.25" customHeight="1">
      <c r="A570" s="95"/>
      <c r="B570" s="95"/>
      <c r="C570" s="95"/>
      <c r="D570" s="95"/>
      <c r="E570" s="95"/>
      <c r="F570" s="95"/>
      <c r="G570" s="95"/>
      <c r="H570" s="95"/>
      <c r="I570" s="95"/>
      <c r="J570" s="95"/>
      <c r="K570" s="95"/>
      <c r="L570" s="95"/>
      <c r="M570" s="95"/>
      <c r="N570" s="95"/>
      <c r="O570" s="95"/>
      <c r="P570" s="95"/>
      <c r="Q570" s="95"/>
      <c r="R570" s="95"/>
      <c r="S570" s="95"/>
      <c r="T570" s="95"/>
      <c r="U570" s="95"/>
      <c r="V570" s="95"/>
      <c r="W570" s="95"/>
      <c r="X570" s="95"/>
      <c r="Y570" s="95"/>
      <c r="Z570" s="95"/>
    </row>
    <row r="571" ht="14.25" customHeight="1">
      <c r="A571" s="95"/>
      <c r="B571" s="95"/>
      <c r="C571" s="95"/>
      <c r="D571" s="95"/>
      <c r="E571" s="95"/>
      <c r="F571" s="95"/>
      <c r="G571" s="95"/>
      <c r="H571" s="95"/>
      <c r="I571" s="95"/>
      <c r="J571" s="95"/>
      <c r="K571" s="95"/>
      <c r="L571" s="95"/>
      <c r="M571" s="95"/>
      <c r="N571" s="95"/>
      <c r="O571" s="95"/>
      <c r="P571" s="95"/>
      <c r="Q571" s="95"/>
      <c r="R571" s="95"/>
      <c r="S571" s="95"/>
      <c r="T571" s="95"/>
      <c r="U571" s="95"/>
      <c r="V571" s="95"/>
      <c r="W571" s="95"/>
      <c r="X571" s="95"/>
      <c r="Y571" s="95"/>
      <c r="Z571" s="95"/>
    </row>
    <row r="572" ht="14.25" customHeight="1">
      <c r="A572" s="95"/>
      <c r="B572" s="95"/>
      <c r="C572" s="95"/>
      <c r="D572" s="95"/>
      <c r="E572" s="95"/>
      <c r="F572" s="95"/>
      <c r="G572" s="95"/>
      <c r="H572" s="95"/>
      <c r="I572" s="95"/>
      <c r="J572" s="95"/>
      <c r="K572" s="95"/>
      <c r="L572" s="95"/>
      <c r="M572" s="95"/>
      <c r="N572" s="95"/>
      <c r="O572" s="95"/>
      <c r="P572" s="95"/>
      <c r="Q572" s="95"/>
      <c r="R572" s="95"/>
      <c r="S572" s="95"/>
      <c r="T572" s="95"/>
      <c r="U572" s="95"/>
      <c r="V572" s="95"/>
      <c r="W572" s="95"/>
      <c r="X572" s="95"/>
      <c r="Y572" s="95"/>
      <c r="Z572" s="95"/>
    </row>
    <row r="573" ht="14.25" customHeight="1">
      <c r="A573" s="95"/>
      <c r="B573" s="95"/>
      <c r="C573" s="95"/>
      <c r="D573" s="95"/>
      <c r="E573" s="95"/>
      <c r="F573" s="95"/>
      <c r="G573" s="95"/>
      <c r="H573" s="95"/>
      <c r="I573" s="95"/>
      <c r="J573" s="95"/>
      <c r="K573" s="95"/>
      <c r="L573" s="95"/>
      <c r="M573" s="95"/>
      <c r="N573" s="95"/>
      <c r="O573" s="95"/>
      <c r="P573" s="95"/>
      <c r="Q573" s="95"/>
      <c r="R573" s="95"/>
      <c r="S573" s="95"/>
      <c r="T573" s="95"/>
      <c r="U573" s="95"/>
      <c r="V573" s="95"/>
      <c r="W573" s="95"/>
      <c r="X573" s="95"/>
      <c r="Y573" s="95"/>
      <c r="Z573" s="95"/>
    </row>
    <row r="574" ht="14.25" customHeight="1">
      <c r="A574" s="95"/>
      <c r="B574" s="95"/>
      <c r="C574" s="95"/>
      <c r="D574" s="95"/>
      <c r="E574" s="95"/>
      <c r="F574" s="95"/>
      <c r="G574" s="95"/>
      <c r="H574" s="95"/>
      <c r="I574" s="95"/>
      <c r="J574" s="95"/>
      <c r="K574" s="95"/>
      <c r="L574" s="95"/>
      <c r="M574" s="95"/>
      <c r="N574" s="95"/>
      <c r="O574" s="95"/>
      <c r="P574" s="95"/>
      <c r="Q574" s="95"/>
      <c r="R574" s="95"/>
      <c r="S574" s="95"/>
      <c r="T574" s="95"/>
      <c r="U574" s="95"/>
      <c r="V574" s="95"/>
      <c r="W574" s="95"/>
      <c r="X574" s="95"/>
      <c r="Y574" s="95"/>
      <c r="Z574" s="95"/>
    </row>
    <row r="575" ht="14.25" customHeight="1">
      <c r="A575" s="95"/>
      <c r="B575" s="95"/>
      <c r="C575" s="95"/>
      <c r="D575" s="95"/>
      <c r="E575" s="95"/>
      <c r="F575" s="95"/>
      <c r="G575" s="95"/>
      <c r="H575" s="95"/>
      <c r="I575" s="95"/>
      <c r="J575" s="95"/>
      <c r="K575" s="95"/>
      <c r="L575" s="95"/>
      <c r="M575" s="95"/>
      <c r="N575" s="95"/>
      <c r="O575" s="95"/>
      <c r="P575" s="95"/>
      <c r="Q575" s="95"/>
      <c r="R575" s="95"/>
      <c r="S575" s="95"/>
      <c r="T575" s="95"/>
      <c r="U575" s="95"/>
      <c r="V575" s="95"/>
      <c r="W575" s="95"/>
      <c r="X575" s="95"/>
      <c r="Y575" s="95"/>
      <c r="Z575" s="95"/>
    </row>
    <row r="576" ht="14.25" customHeight="1">
      <c r="A576" s="95"/>
      <c r="B576" s="95"/>
      <c r="C576" s="95"/>
      <c r="D576" s="95"/>
      <c r="E576" s="95"/>
      <c r="F576" s="95"/>
      <c r="G576" s="95"/>
      <c r="H576" s="95"/>
      <c r="I576" s="95"/>
      <c r="J576" s="95"/>
      <c r="K576" s="95"/>
      <c r="L576" s="95"/>
      <c r="M576" s="95"/>
      <c r="N576" s="95"/>
      <c r="O576" s="95"/>
      <c r="P576" s="95"/>
      <c r="Q576" s="95"/>
      <c r="R576" s="95"/>
      <c r="S576" s="95"/>
      <c r="T576" s="95"/>
      <c r="U576" s="95"/>
      <c r="V576" s="95"/>
      <c r="W576" s="95"/>
      <c r="X576" s="95"/>
      <c r="Y576" s="95"/>
      <c r="Z576" s="95"/>
    </row>
    <row r="577" ht="14.25" customHeight="1">
      <c r="A577" s="95"/>
      <c r="B577" s="95"/>
      <c r="C577" s="95"/>
      <c r="D577" s="95"/>
      <c r="E577" s="95"/>
      <c r="F577" s="95"/>
      <c r="G577" s="95"/>
      <c r="H577" s="95"/>
      <c r="I577" s="95"/>
      <c r="J577" s="95"/>
      <c r="K577" s="95"/>
      <c r="L577" s="95"/>
      <c r="M577" s="95"/>
      <c r="N577" s="95"/>
      <c r="O577" s="95"/>
      <c r="P577" s="95"/>
      <c r="Q577" s="95"/>
      <c r="R577" s="95"/>
      <c r="S577" s="95"/>
      <c r="T577" s="95"/>
      <c r="U577" s="95"/>
      <c r="V577" s="95"/>
      <c r="W577" s="95"/>
      <c r="X577" s="95"/>
      <c r="Y577" s="95"/>
      <c r="Z577" s="95"/>
    </row>
    <row r="578" ht="14.25" customHeight="1">
      <c r="A578" s="95"/>
      <c r="B578" s="95"/>
      <c r="C578" s="95"/>
      <c r="D578" s="95"/>
      <c r="E578" s="95"/>
      <c r="F578" s="95"/>
      <c r="G578" s="95"/>
      <c r="H578" s="95"/>
      <c r="I578" s="95"/>
      <c r="J578" s="95"/>
      <c r="K578" s="95"/>
      <c r="L578" s="95"/>
      <c r="M578" s="95"/>
      <c r="N578" s="95"/>
      <c r="O578" s="95"/>
      <c r="P578" s="95"/>
      <c r="Q578" s="95"/>
      <c r="R578" s="95"/>
      <c r="S578" s="95"/>
      <c r="T578" s="95"/>
      <c r="U578" s="95"/>
      <c r="V578" s="95"/>
      <c r="W578" s="95"/>
      <c r="X578" s="95"/>
      <c r="Y578" s="95"/>
      <c r="Z578" s="95"/>
    </row>
    <row r="579" ht="14.25" customHeight="1">
      <c r="A579" s="95"/>
      <c r="B579" s="95"/>
      <c r="C579" s="95"/>
      <c r="D579" s="95"/>
      <c r="E579" s="95"/>
      <c r="F579" s="95"/>
      <c r="G579" s="95"/>
      <c r="H579" s="95"/>
      <c r="I579" s="95"/>
      <c r="J579" s="95"/>
      <c r="K579" s="95"/>
      <c r="L579" s="95"/>
      <c r="M579" s="95"/>
      <c r="N579" s="95"/>
      <c r="O579" s="95"/>
      <c r="P579" s="95"/>
      <c r="Q579" s="95"/>
      <c r="R579" s="95"/>
      <c r="S579" s="95"/>
      <c r="T579" s="95"/>
      <c r="U579" s="95"/>
      <c r="V579" s="95"/>
      <c r="W579" s="95"/>
      <c r="X579" s="95"/>
      <c r="Y579" s="95"/>
      <c r="Z579" s="95"/>
    </row>
    <row r="580" ht="14.25" customHeight="1">
      <c r="A580" s="95"/>
      <c r="B580" s="95"/>
      <c r="C580" s="95"/>
      <c r="D580" s="95"/>
      <c r="E580" s="95"/>
      <c r="F580" s="95"/>
      <c r="G580" s="95"/>
      <c r="H580" s="95"/>
      <c r="I580" s="95"/>
      <c r="J580" s="95"/>
      <c r="K580" s="95"/>
      <c r="L580" s="95"/>
      <c r="M580" s="95"/>
      <c r="N580" s="95"/>
      <c r="O580" s="95"/>
      <c r="P580" s="95"/>
      <c r="Q580" s="95"/>
      <c r="R580" s="95"/>
      <c r="S580" s="95"/>
      <c r="T580" s="95"/>
      <c r="U580" s="95"/>
      <c r="V580" s="95"/>
      <c r="W580" s="95"/>
      <c r="X580" s="95"/>
      <c r="Y580" s="95"/>
      <c r="Z580" s="95"/>
    </row>
    <row r="581" ht="14.25" customHeight="1">
      <c r="A581" s="95"/>
      <c r="B581" s="95"/>
      <c r="C581" s="95"/>
      <c r="D581" s="95"/>
      <c r="E581" s="95"/>
      <c r="F581" s="95"/>
      <c r="G581" s="95"/>
      <c r="H581" s="95"/>
      <c r="I581" s="95"/>
      <c r="J581" s="95"/>
      <c r="K581" s="95"/>
      <c r="L581" s="95"/>
      <c r="M581" s="95"/>
      <c r="N581" s="95"/>
      <c r="O581" s="95"/>
      <c r="P581" s="95"/>
      <c r="Q581" s="95"/>
      <c r="R581" s="95"/>
      <c r="S581" s="95"/>
      <c r="T581" s="95"/>
      <c r="U581" s="95"/>
      <c r="V581" s="95"/>
      <c r="W581" s="95"/>
      <c r="X581" s="95"/>
      <c r="Y581" s="95"/>
      <c r="Z581" s="95"/>
    </row>
    <row r="582" ht="14.25" customHeight="1">
      <c r="A582" s="95"/>
      <c r="B582" s="95"/>
      <c r="C582" s="95"/>
      <c r="D582" s="95"/>
      <c r="E582" s="95"/>
      <c r="F582" s="95"/>
      <c r="G582" s="95"/>
      <c r="H582" s="95"/>
      <c r="I582" s="95"/>
      <c r="J582" s="95"/>
      <c r="K582" s="95"/>
      <c r="L582" s="95"/>
      <c r="M582" s="95"/>
      <c r="N582" s="95"/>
      <c r="O582" s="95"/>
      <c r="P582" s="95"/>
      <c r="Q582" s="95"/>
      <c r="R582" s="95"/>
      <c r="S582" s="95"/>
      <c r="T582" s="95"/>
      <c r="U582" s="95"/>
      <c r="V582" s="95"/>
      <c r="W582" s="95"/>
      <c r="X582" s="95"/>
      <c r="Y582" s="95"/>
      <c r="Z582" s="95"/>
    </row>
    <row r="583" ht="14.25" customHeight="1">
      <c r="A583" s="95"/>
      <c r="B583" s="95"/>
      <c r="C583" s="95"/>
      <c r="D583" s="95"/>
      <c r="E583" s="95"/>
      <c r="F583" s="95"/>
      <c r="G583" s="95"/>
      <c r="H583" s="95"/>
      <c r="I583" s="95"/>
      <c r="J583" s="95"/>
      <c r="K583" s="95"/>
      <c r="L583" s="95"/>
      <c r="M583" s="95"/>
      <c r="N583" s="95"/>
      <c r="O583" s="95"/>
      <c r="P583" s="95"/>
      <c r="Q583" s="95"/>
      <c r="R583" s="95"/>
      <c r="S583" s="95"/>
      <c r="T583" s="95"/>
      <c r="U583" s="95"/>
      <c r="V583" s="95"/>
      <c r="W583" s="95"/>
      <c r="X583" s="95"/>
      <c r="Y583" s="95"/>
      <c r="Z583" s="95"/>
    </row>
    <row r="584" ht="14.25" customHeight="1">
      <c r="A584" s="95"/>
      <c r="B584" s="95"/>
      <c r="C584" s="95"/>
      <c r="D584" s="95"/>
      <c r="E584" s="95"/>
      <c r="F584" s="95"/>
      <c r="G584" s="95"/>
      <c r="H584" s="95"/>
      <c r="I584" s="95"/>
      <c r="J584" s="95"/>
      <c r="K584" s="95"/>
      <c r="L584" s="95"/>
      <c r="M584" s="95"/>
      <c r="N584" s="95"/>
      <c r="O584" s="95"/>
      <c r="P584" s="95"/>
      <c r="Q584" s="95"/>
      <c r="R584" s="95"/>
      <c r="S584" s="95"/>
      <c r="T584" s="95"/>
      <c r="U584" s="95"/>
      <c r="V584" s="95"/>
      <c r="W584" s="95"/>
      <c r="X584" s="95"/>
      <c r="Y584" s="95"/>
      <c r="Z584" s="95"/>
    </row>
    <row r="585" ht="14.25" customHeight="1">
      <c r="A585" s="95"/>
      <c r="B585" s="95"/>
      <c r="C585" s="95"/>
      <c r="D585" s="95"/>
      <c r="E585" s="95"/>
      <c r="F585" s="95"/>
      <c r="G585" s="95"/>
      <c r="H585" s="95"/>
      <c r="I585" s="95"/>
      <c r="J585" s="95"/>
      <c r="K585" s="95"/>
      <c r="L585" s="95"/>
      <c r="M585" s="95"/>
      <c r="N585" s="95"/>
      <c r="O585" s="95"/>
      <c r="P585" s="95"/>
      <c r="Q585" s="95"/>
      <c r="R585" s="95"/>
      <c r="S585" s="95"/>
      <c r="T585" s="95"/>
      <c r="U585" s="95"/>
      <c r="V585" s="95"/>
      <c r="W585" s="95"/>
      <c r="X585" s="95"/>
      <c r="Y585" s="95"/>
      <c r="Z585" s="95"/>
    </row>
    <row r="586" ht="14.25" customHeight="1">
      <c r="A586" s="95"/>
      <c r="B586" s="95"/>
      <c r="C586" s="95"/>
      <c r="D586" s="95"/>
      <c r="E586" s="95"/>
      <c r="F586" s="95"/>
      <c r="G586" s="95"/>
      <c r="H586" s="95"/>
      <c r="I586" s="95"/>
      <c r="J586" s="95"/>
      <c r="K586" s="95"/>
      <c r="L586" s="95"/>
      <c r="M586" s="95"/>
      <c r="N586" s="95"/>
      <c r="O586" s="95"/>
      <c r="P586" s="95"/>
      <c r="Q586" s="95"/>
      <c r="R586" s="95"/>
      <c r="S586" s="95"/>
      <c r="T586" s="95"/>
      <c r="U586" s="95"/>
      <c r="V586" s="95"/>
      <c r="W586" s="95"/>
      <c r="X586" s="95"/>
      <c r="Y586" s="95"/>
      <c r="Z586" s="95"/>
    </row>
    <row r="587" ht="14.25" customHeight="1">
      <c r="A587" s="95"/>
      <c r="B587" s="95"/>
      <c r="C587" s="95"/>
      <c r="D587" s="95"/>
      <c r="E587" s="95"/>
      <c r="F587" s="95"/>
      <c r="G587" s="95"/>
      <c r="H587" s="95"/>
      <c r="I587" s="95"/>
      <c r="J587" s="95"/>
      <c r="K587" s="95"/>
      <c r="L587" s="95"/>
      <c r="M587" s="95"/>
      <c r="N587" s="95"/>
      <c r="O587" s="95"/>
      <c r="P587" s="95"/>
      <c r="Q587" s="95"/>
      <c r="R587" s="95"/>
      <c r="S587" s="95"/>
      <c r="T587" s="95"/>
      <c r="U587" s="95"/>
      <c r="V587" s="95"/>
      <c r="W587" s="95"/>
      <c r="X587" s="95"/>
      <c r="Y587" s="95"/>
      <c r="Z587" s="95"/>
    </row>
    <row r="588" ht="14.25" customHeight="1">
      <c r="A588" s="95"/>
      <c r="B588" s="95"/>
      <c r="C588" s="95"/>
      <c r="D588" s="95"/>
      <c r="E588" s="95"/>
      <c r="F588" s="95"/>
      <c r="G588" s="95"/>
      <c r="H588" s="95"/>
      <c r="I588" s="95"/>
      <c r="J588" s="95"/>
      <c r="K588" s="95"/>
      <c r="L588" s="95"/>
      <c r="M588" s="95"/>
      <c r="N588" s="95"/>
      <c r="O588" s="95"/>
      <c r="P588" s="95"/>
      <c r="Q588" s="95"/>
      <c r="R588" s="95"/>
      <c r="S588" s="95"/>
      <c r="T588" s="95"/>
      <c r="U588" s="95"/>
      <c r="V588" s="95"/>
      <c r="W588" s="95"/>
      <c r="X588" s="95"/>
      <c r="Y588" s="95"/>
      <c r="Z588" s="95"/>
    </row>
    <row r="589" ht="14.25" customHeight="1">
      <c r="A589" s="95"/>
      <c r="B589" s="95"/>
      <c r="C589" s="95"/>
      <c r="D589" s="95"/>
      <c r="E589" s="95"/>
      <c r="F589" s="95"/>
      <c r="G589" s="95"/>
      <c r="H589" s="95"/>
      <c r="I589" s="95"/>
      <c r="J589" s="95"/>
      <c r="K589" s="95"/>
      <c r="L589" s="95"/>
      <c r="M589" s="95"/>
      <c r="N589" s="95"/>
      <c r="O589" s="95"/>
      <c r="P589" s="95"/>
      <c r="Q589" s="95"/>
      <c r="R589" s="95"/>
      <c r="S589" s="95"/>
      <c r="T589" s="95"/>
      <c r="U589" s="95"/>
      <c r="V589" s="95"/>
      <c r="W589" s="95"/>
      <c r="X589" s="95"/>
      <c r="Y589" s="95"/>
      <c r="Z589" s="95"/>
    </row>
    <row r="590" ht="14.25" customHeight="1">
      <c r="A590" s="95"/>
      <c r="B590" s="95"/>
      <c r="C590" s="95"/>
      <c r="D590" s="95"/>
      <c r="E590" s="95"/>
      <c r="F590" s="95"/>
      <c r="G590" s="95"/>
      <c r="H590" s="95"/>
      <c r="I590" s="95"/>
      <c r="J590" s="95"/>
      <c r="K590" s="95"/>
      <c r="L590" s="95"/>
      <c r="M590" s="95"/>
      <c r="N590" s="95"/>
      <c r="O590" s="95"/>
      <c r="P590" s="95"/>
      <c r="Q590" s="95"/>
      <c r="R590" s="95"/>
      <c r="S590" s="95"/>
      <c r="T590" s="95"/>
      <c r="U590" s="95"/>
      <c r="V590" s="95"/>
      <c r="W590" s="95"/>
      <c r="X590" s="95"/>
      <c r="Y590" s="95"/>
      <c r="Z590" s="95"/>
    </row>
    <row r="591" ht="14.25" customHeight="1">
      <c r="A591" s="95"/>
      <c r="B591" s="95"/>
      <c r="C591" s="95"/>
      <c r="D591" s="95"/>
      <c r="E591" s="95"/>
      <c r="F591" s="95"/>
      <c r="G591" s="95"/>
      <c r="H591" s="95"/>
      <c r="I591" s="95"/>
      <c r="J591" s="95"/>
      <c r="K591" s="95"/>
      <c r="L591" s="95"/>
      <c r="M591" s="95"/>
      <c r="N591" s="95"/>
      <c r="O591" s="95"/>
      <c r="P591" s="95"/>
      <c r="Q591" s="95"/>
      <c r="R591" s="95"/>
      <c r="S591" s="95"/>
      <c r="T591" s="95"/>
      <c r="U591" s="95"/>
      <c r="V591" s="95"/>
      <c r="W591" s="95"/>
      <c r="X591" s="95"/>
      <c r="Y591" s="95"/>
      <c r="Z591" s="95"/>
    </row>
    <row r="592" ht="14.25" customHeight="1">
      <c r="A592" s="95"/>
      <c r="B592" s="95"/>
      <c r="C592" s="95"/>
      <c r="D592" s="95"/>
      <c r="E592" s="95"/>
      <c r="F592" s="95"/>
      <c r="G592" s="95"/>
      <c r="H592" s="95"/>
      <c r="I592" s="95"/>
      <c r="J592" s="95"/>
      <c r="K592" s="95"/>
      <c r="L592" s="95"/>
      <c r="M592" s="95"/>
      <c r="N592" s="95"/>
      <c r="O592" s="95"/>
      <c r="P592" s="95"/>
      <c r="Q592" s="95"/>
      <c r="R592" s="95"/>
      <c r="S592" s="95"/>
      <c r="T592" s="95"/>
      <c r="U592" s="95"/>
      <c r="V592" s="95"/>
      <c r="W592" s="95"/>
      <c r="X592" s="95"/>
      <c r="Y592" s="95"/>
      <c r="Z592" s="95"/>
    </row>
    <row r="593" ht="14.25" customHeight="1">
      <c r="A593" s="95"/>
      <c r="B593" s="95"/>
      <c r="C593" s="95"/>
      <c r="D593" s="95"/>
      <c r="E593" s="95"/>
      <c r="F593" s="95"/>
      <c r="G593" s="95"/>
      <c r="H593" s="95"/>
      <c r="I593" s="95"/>
      <c r="J593" s="95"/>
      <c r="K593" s="95"/>
      <c r="L593" s="95"/>
      <c r="M593" s="95"/>
      <c r="N593" s="95"/>
      <c r="O593" s="95"/>
      <c r="P593" s="95"/>
      <c r="Q593" s="95"/>
      <c r="R593" s="95"/>
      <c r="S593" s="95"/>
      <c r="T593" s="95"/>
      <c r="U593" s="95"/>
      <c r="V593" s="95"/>
      <c r="W593" s="95"/>
      <c r="X593" s="95"/>
      <c r="Y593" s="95"/>
      <c r="Z593" s="95"/>
    </row>
    <row r="594" ht="14.25" customHeight="1">
      <c r="A594" s="95"/>
      <c r="B594" s="95"/>
      <c r="C594" s="95"/>
      <c r="D594" s="95"/>
      <c r="E594" s="95"/>
      <c r="F594" s="95"/>
      <c r="G594" s="95"/>
      <c r="H594" s="95"/>
      <c r="I594" s="95"/>
      <c r="J594" s="95"/>
      <c r="K594" s="95"/>
      <c r="L594" s="95"/>
      <c r="M594" s="95"/>
      <c r="N594" s="95"/>
      <c r="O594" s="95"/>
      <c r="P594" s="95"/>
      <c r="Q594" s="95"/>
      <c r="R594" s="95"/>
      <c r="S594" s="95"/>
      <c r="T594" s="95"/>
      <c r="U594" s="95"/>
      <c r="V594" s="95"/>
      <c r="W594" s="95"/>
      <c r="X594" s="95"/>
      <c r="Y594" s="95"/>
      <c r="Z594" s="95"/>
    </row>
    <row r="595" ht="14.25" customHeight="1">
      <c r="A595" s="95"/>
      <c r="B595" s="95"/>
      <c r="C595" s="95"/>
      <c r="D595" s="95"/>
      <c r="E595" s="95"/>
      <c r="F595" s="95"/>
      <c r="G595" s="95"/>
      <c r="H595" s="95"/>
      <c r="I595" s="95"/>
      <c r="J595" s="95"/>
      <c r="K595" s="95"/>
      <c r="L595" s="95"/>
      <c r="M595" s="95"/>
      <c r="N595" s="95"/>
      <c r="O595" s="95"/>
      <c r="P595" s="95"/>
      <c r="Q595" s="95"/>
      <c r="R595" s="95"/>
      <c r="S595" s="95"/>
      <c r="T595" s="95"/>
      <c r="U595" s="95"/>
      <c r="V595" s="95"/>
      <c r="W595" s="95"/>
      <c r="X595" s="95"/>
      <c r="Y595" s="95"/>
      <c r="Z595" s="95"/>
    </row>
    <row r="596" ht="14.25" customHeight="1">
      <c r="A596" s="95"/>
      <c r="B596" s="95"/>
      <c r="C596" s="95"/>
      <c r="D596" s="95"/>
      <c r="E596" s="95"/>
      <c r="F596" s="95"/>
      <c r="G596" s="95"/>
      <c r="H596" s="95"/>
      <c r="I596" s="95"/>
      <c r="J596" s="95"/>
      <c r="K596" s="95"/>
      <c r="L596" s="95"/>
      <c r="M596" s="95"/>
      <c r="N596" s="95"/>
      <c r="O596" s="95"/>
      <c r="P596" s="95"/>
      <c r="Q596" s="95"/>
      <c r="R596" s="95"/>
      <c r="S596" s="95"/>
      <c r="T596" s="95"/>
      <c r="U596" s="95"/>
      <c r="V596" s="95"/>
      <c r="W596" s="95"/>
      <c r="X596" s="95"/>
      <c r="Y596" s="95"/>
      <c r="Z596" s="95"/>
    </row>
    <row r="597" ht="14.25" customHeight="1">
      <c r="A597" s="95"/>
      <c r="B597" s="95"/>
      <c r="C597" s="95"/>
      <c r="D597" s="95"/>
      <c r="E597" s="95"/>
      <c r="F597" s="95"/>
      <c r="G597" s="95"/>
      <c r="H597" s="95"/>
      <c r="I597" s="95"/>
      <c r="J597" s="95"/>
      <c r="K597" s="95"/>
      <c r="L597" s="95"/>
      <c r="M597" s="95"/>
      <c r="N597" s="95"/>
      <c r="O597" s="95"/>
      <c r="P597" s="95"/>
      <c r="Q597" s="95"/>
      <c r="R597" s="95"/>
      <c r="S597" s="95"/>
      <c r="T597" s="95"/>
      <c r="U597" s="95"/>
      <c r="V597" s="95"/>
      <c r="W597" s="95"/>
      <c r="X597" s="95"/>
      <c r="Y597" s="95"/>
      <c r="Z597" s="95"/>
    </row>
    <row r="598" ht="14.25" customHeight="1">
      <c r="A598" s="95"/>
      <c r="B598" s="95"/>
      <c r="C598" s="95"/>
      <c r="D598" s="95"/>
      <c r="E598" s="95"/>
      <c r="F598" s="95"/>
      <c r="G598" s="95"/>
      <c r="H598" s="95"/>
      <c r="I598" s="95"/>
      <c r="J598" s="95"/>
      <c r="K598" s="95"/>
      <c r="L598" s="95"/>
      <c r="M598" s="95"/>
      <c r="N598" s="95"/>
      <c r="O598" s="95"/>
      <c r="P598" s="95"/>
      <c r="Q598" s="95"/>
      <c r="R598" s="95"/>
      <c r="S598" s="95"/>
      <c r="T598" s="95"/>
      <c r="U598" s="95"/>
      <c r="V598" s="95"/>
      <c r="W598" s="95"/>
      <c r="X598" s="95"/>
      <c r="Y598" s="95"/>
      <c r="Z598" s="95"/>
    </row>
    <row r="599" ht="14.25" customHeight="1">
      <c r="A599" s="95"/>
      <c r="B599" s="95"/>
      <c r="C599" s="95"/>
      <c r="D599" s="95"/>
      <c r="E599" s="95"/>
      <c r="F599" s="95"/>
      <c r="G599" s="95"/>
      <c r="H599" s="95"/>
      <c r="I599" s="95"/>
      <c r="J599" s="95"/>
      <c r="K599" s="95"/>
      <c r="L599" s="95"/>
      <c r="M599" s="95"/>
      <c r="N599" s="95"/>
      <c r="O599" s="95"/>
      <c r="P599" s="95"/>
      <c r="Q599" s="95"/>
      <c r="R599" s="95"/>
      <c r="S599" s="95"/>
      <c r="T599" s="95"/>
      <c r="U599" s="95"/>
      <c r="V599" s="95"/>
      <c r="W599" s="95"/>
      <c r="X599" s="95"/>
      <c r="Y599" s="95"/>
      <c r="Z599" s="95"/>
    </row>
    <row r="600" ht="14.25" customHeight="1">
      <c r="A600" s="95"/>
      <c r="B600" s="95"/>
      <c r="C600" s="95"/>
      <c r="D600" s="95"/>
      <c r="E600" s="95"/>
      <c r="F600" s="95"/>
      <c r="G600" s="95"/>
      <c r="H600" s="95"/>
      <c r="I600" s="95"/>
      <c r="J600" s="95"/>
      <c r="K600" s="95"/>
      <c r="L600" s="95"/>
      <c r="M600" s="95"/>
      <c r="N600" s="95"/>
      <c r="O600" s="95"/>
      <c r="P600" s="95"/>
      <c r="Q600" s="95"/>
      <c r="R600" s="95"/>
      <c r="S600" s="95"/>
      <c r="T600" s="95"/>
      <c r="U600" s="95"/>
      <c r="V600" s="95"/>
      <c r="W600" s="95"/>
      <c r="X600" s="95"/>
      <c r="Y600" s="95"/>
      <c r="Z600" s="95"/>
    </row>
    <row r="601" ht="14.25" customHeight="1">
      <c r="A601" s="95"/>
      <c r="B601" s="95"/>
      <c r="C601" s="95"/>
      <c r="D601" s="95"/>
      <c r="E601" s="95"/>
      <c r="F601" s="95"/>
      <c r="G601" s="95"/>
      <c r="H601" s="95"/>
      <c r="I601" s="95"/>
      <c r="J601" s="95"/>
      <c r="K601" s="95"/>
      <c r="L601" s="95"/>
      <c r="M601" s="95"/>
      <c r="N601" s="95"/>
      <c r="O601" s="95"/>
      <c r="P601" s="95"/>
      <c r="Q601" s="95"/>
      <c r="R601" s="95"/>
      <c r="S601" s="95"/>
      <c r="T601" s="95"/>
      <c r="U601" s="95"/>
      <c r="V601" s="95"/>
      <c r="W601" s="95"/>
      <c r="X601" s="95"/>
      <c r="Y601" s="95"/>
      <c r="Z601" s="95"/>
    </row>
    <row r="602" ht="14.25" customHeight="1">
      <c r="A602" s="95"/>
      <c r="B602" s="95"/>
      <c r="C602" s="95"/>
      <c r="D602" s="95"/>
      <c r="E602" s="95"/>
      <c r="F602" s="95"/>
      <c r="G602" s="95"/>
      <c r="H602" s="95"/>
      <c r="I602" s="95"/>
      <c r="J602" s="95"/>
      <c r="K602" s="95"/>
      <c r="L602" s="95"/>
      <c r="M602" s="95"/>
      <c r="N602" s="95"/>
      <c r="O602" s="95"/>
      <c r="P602" s="95"/>
      <c r="Q602" s="95"/>
      <c r="R602" s="95"/>
      <c r="S602" s="95"/>
      <c r="T602" s="95"/>
      <c r="U602" s="95"/>
      <c r="V602" s="95"/>
      <c r="W602" s="95"/>
      <c r="X602" s="95"/>
      <c r="Y602" s="95"/>
      <c r="Z602" s="95"/>
    </row>
    <row r="603" ht="14.25" customHeight="1">
      <c r="A603" s="95"/>
      <c r="B603" s="95"/>
      <c r="C603" s="95"/>
      <c r="D603" s="95"/>
      <c r="E603" s="95"/>
      <c r="F603" s="95"/>
      <c r="G603" s="95"/>
      <c r="H603" s="95"/>
      <c r="I603" s="95"/>
      <c r="J603" s="95"/>
      <c r="K603" s="95"/>
      <c r="L603" s="95"/>
      <c r="M603" s="95"/>
      <c r="N603" s="95"/>
      <c r="O603" s="95"/>
      <c r="P603" s="95"/>
      <c r="Q603" s="95"/>
      <c r="R603" s="95"/>
      <c r="S603" s="95"/>
      <c r="T603" s="95"/>
      <c r="U603" s="95"/>
      <c r="V603" s="95"/>
      <c r="W603" s="95"/>
      <c r="X603" s="95"/>
      <c r="Y603" s="95"/>
      <c r="Z603" s="95"/>
    </row>
    <row r="604" ht="14.25" customHeight="1">
      <c r="A604" s="95"/>
      <c r="B604" s="95"/>
      <c r="C604" s="95"/>
      <c r="D604" s="95"/>
      <c r="E604" s="95"/>
      <c r="F604" s="95"/>
      <c r="G604" s="95"/>
      <c r="H604" s="95"/>
      <c r="I604" s="95"/>
      <c r="J604" s="95"/>
      <c r="K604" s="95"/>
      <c r="L604" s="95"/>
      <c r="M604" s="95"/>
      <c r="N604" s="95"/>
      <c r="O604" s="95"/>
      <c r="P604" s="95"/>
      <c r="Q604" s="95"/>
      <c r="R604" s="95"/>
      <c r="S604" s="95"/>
      <c r="T604" s="95"/>
      <c r="U604" s="95"/>
      <c r="V604" s="95"/>
      <c r="W604" s="95"/>
      <c r="X604" s="95"/>
      <c r="Y604" s="95"/>
      <c r="Z604" s="95"/>
    </row>
    <row r="605" ht="14.25" customHeight="1">
      <c r="A605" s="95"/>
      <c r="B605" s="95"/>
      <c r="C605" s="95"/>
      <c r="D605" s="95"/>
      <c r="E605" s="95"/>
      <c r="F605" s="95"/>
      <c r="G605" s="95"/>
      <c r="H605" s="95"/>
      <c r="I605" s="95"/>
      <c r="J605" s="95"/>
      <c r="K605" s="95"/>
      <c r="L605" s="95"/>
      <c r="M605" s="95"/>
      <c r="N605" s="95"/>
      <c r="O605" s="95"/>
      <c r="P605" s="95"/>
      <c r="Q605" s="95"/>
      <c r="R605" s="95"/>
      <c r="S605" s="95"/>
      <c r="T605" s="95"/>
      <c r="U605" s="95"/>
      <c r="V605" s="95"/>
      <c r="W605" s="95"/>
      <c r="X605" s="95"/>
      <c r="Y605" s="95"/>
      <c r="Z605" s="95"/>
    </row>
    <row r="606" ht="14.25" customHeight="1">
      <c r="A606" s="95"/>
      <c r="B606" s="95"/>
      <c r="C606" s="95"/>
      <c r="D606" s="95"/>
      <c r="E606" s="95"/>
      <c r="F606" s="95"/>
      <c r="G606" s="95"/>
      <c r="H606" s="95"/>
      <c r="I606" s="95"/>
      <c r="J606" s="95"/>
      <c r="K606" s="95"/>
      <c r="L606" s="95"/>
      <c r="M606" s="95"/>
      <c r="N606" s="95"/>
      <c r="O606" s="95"/>
      <c r="P606" s="95"/>
      <c r="Q606" s="95"/>
      <c r="R606" s="95"/>
      <c r="S606" s="95"/>
      <c r="T606" s="95"/>
      <c r="U606" s="95"/>
      <c r="V606" s="95"/>
      <c r="W606" s="95"/>
      <c r="X606" s="95"/>
      <c r="Y606" s="95"/>
      <c r="Z606" s="95"/>
    </row>
    <row r="607" ht="14.25" customHeight="1">
      <c r="A607" s="95"/>
      <c r="B607" s="95"/>
      <c r="C607" s="95"/>
      <c r="D607" s="95"/>
      <c r="E607" s="95"/>
      <c r="F607" s="95"/>
      <c r="G607" s="95"/>
      <c r="H607" s="95"/>
      <c r="I607" s="95"/>
      <c r="J607" s="95"/>
      <c r="K607" s="95"/>
      <c r="L607" s="95"/>
      <c r="M607" s="95"/>
      <c r="N607" s="95"/>
      <c r="O607" s="95"/>
      <c r="P607" s="95"/>
      <c r="Q607" s="95"/>
      <c r="R607" s="95"/>
      <c r="S607" s="95"/>
      <c r="T607" s="95"/>
      <c r="U607" s="95"/>
      <c r="V607" s="95"/>
      <c r="W607" s="95"/>
      <c r="X607" s="95"/>
      <c r="Y607" s="95"/>
      <c r="Z607" s="95"/>
    </row>
    <row r="608" ht="14.25" customHeight="1">
      <c r="A608" s="95"/>
      <c r="B608" s="95"/>
      <c r="C608" s="95"/>
      <c r="D608" s="95"/>
      <c r="E608" s="95"/>
      <c r="F608" s="95"/>
      <c r="G608" s="95"/>
      <c r="H608" s="95"/>
      <c r="I608" s="95"/>
      <c r="J608" s="95"/>
      <c r="K608" s="95"/>
      <c r="L608" s="95"/>
      <c r="M608" s="95"/>
      <c r="N608" s="95"/>
      <c r="O608" s="95"/>
      <c r="P608" s="95"/>
      <c r="Q608" s="95"/>
      <c r="R608" s="95"/>
      <c r="S608" s="95"/>
      <c r="T608" s="95"/>
      <c r="U608" s="95"/>
      <c r="V608" s="95"/>
      <c r="W608" s="95"/>
      <c r="X608" s="95"/>
      <c r="Y608" s="95"/>
      <c r="Z608" s="95"/>
    </row>
    <row r="609" ht="14.25" customHeight="1">
      <c r="A609" s="95"/>
      <c r="B609" s="95"/>
      <c r="C609" s="95"/>
      <c r="D609" s="95"/>
      <c r="E609" s="95"/>
      <c r="F609" s="95"/>
      <c r="G609" s="95"/>
      <c r="H609" s="95"/>
      <c r="I609" s="95"/>
      <c r="J609" s="95"/>
      <c r="K609" s="95"/>
      <c r="L609" s="95"/>
      <c r="M609" s="95"/>
      <c r="N609" s="95"/>
      <c r="O609" s="95"/>
      <c r="P609" s="95"/>
      <c r="Q609" s="95"/>
      <c r="R609" s="95"/>
      <c r="S609" s="95"/>
      <c r="T609" s="95"/>
      <c r="U609" s="95"/>
      <c r="V609" s="95"/>
      <c r="W609" s="95"/>
      <c r="X609" s="95"/>
      <c r="Y609" s="95"/>
      <c r="Z609" s="95"/>
    </row>
    <row r="610" ht="14.25" customHeight="1">
      <c r="A610" s="95"/>
      <c r="B610" s="95"/>
      <c r="C610" s="95"/>
      <c r="D610" s="95"/>
      <c r="E610" s="95"/>
      <c r="F610" s="95"/>
      <c r="G610" s="95"/>
      <c r="H610" s="95"/>
      <c r="I610" s="95"/>
      <c r="J610" s="95"/>
      <c r="K610" s="95"/>
      <c r="L610" s="95"/>
      <c r="M610" s="95"/>
      <c r="N610" s="95"/>
      <c r="O610" s="95"/>
      <c r="P610" s="95"/>
      <c r="Q610" s="95"/>
      <c r="R610" s="95"/>
      <c r="S610" s="95"/>
      <c r="T610" s="95"/>
      <c r="U610" s="95"/>
      <c r="V610" s="95"/>
      <c r="W610" s="95"/>
      <c r="X610" s="95"/>
      <c r="Y610" s="95"/>
      <c r="Z610" s="95"/>
    </row>
    <row r="611" ht="14.25" customHeight="1">
      <c r="A611" s="95"/>
      <c r="B611" s="95"/>
      <c r="C611" s="95"/>
      <c r="D611" s="95"/>
      <c r="E611" s="95"/>
      <c r="F611" s="95"/>
      <c r="G611" s="95"/>
      <c r="H611" s="95"/>
      <c r="I611" s="95"/>
      <c r="J611" s="95"/>
      <c r="K611" s="95"/>
      <c r="L611" s="95"/>
      <c r="M611" s="95"/>
      <c r="N611" s="95"/>
      <c r="O611" s="95"/>
      <c r="P611" s="95"/>
      <c r="Q611" s="95"/>
      <c r="R611" s="95"/>
      <c r="S611" s="95"/>
      <c r="T611" s="95"/>
      <c r="U611" s="95"/>
      <c r="V611" s="95"/>
      <c r="W611" s="95"/>
      <c r="X611" s="95"/>
      <c r="Y611" s="95"/>
      <c r="Z611" s="95"/>
    </row>
    <row r="612" ht="14.25" customHeight="1">
      <c r="A612" s="95"/>
      <c r="B612" s="95"/>
      <c r="C612" s="95"/>
      <c r="D612" s="95"/>
      <c r="E612" s="95"/>
      <c r="F612" s="95"/>
      <c r="G612" s="95"/>
      <c r="H612" s="95"/>
      <c r="I612" s="95"/>
      <c r="J612" s="95"/>
      <c r="K612" s="95"/>
      <c r="L612" s="95"/>
      <c r="M612" s="95"/>
      <c r="N612" s="95"/>
      <c r="O612" s="95"/>
      <c r="P612" s="95"/>
      <c r="Q612" s="95"/>
      <c r="R612" s="95"/>
      <c r="S612" s="95"/>
      <c r="T612" s="95"/>
      <c r="U612" s="95"/>
      <c r="V612" s="95"/>
      <c r="W612" s="95"/>
      <c r="X612" s="95"/>
      <c r="Y612" s="95"/>
      <c r="Z612" s="95"/>
    </row>
    <row r="613" ht="14.25" customHeight="1">
      <c r="A613" s="95"/>
      <c r="B613" s="95"/>
      <c r="C613" s="95"/>
      <c r="D613" s="95"/>
      <c r="E613" s="95"/>
      <c r="F613" s="95"/>
      <c r="G613" s="95"/>
      <c r="H613" s="95"/>
      <c r="I613" s="95"/>
      <c r="J613" s="95"/>
      <c r="K613" s="95"/>
      <c r="L613" s="95"/>
      <c r="M613" s="95"/>
      <c r="N613" s="95"/>
      <c r="O613" s="95"/>
      <c r="P613" s="95"/>
      <c r="Q613" s="95"/>
      <c r="R613" s="95"/>
      <c r="S613" s="95"/>
      <c r="T613" s="95"/>
      <c r="U613" s="95"/>
      <c r="V613" s="95"/>
      <c r="W613" s="95"/>
      <c r="X613" s="95"/>
      <c r="Y613" s="95"/>
      <c r="Z613" s="95"/>
    </row>
    <row r="614" ht="14.25" customHeight="1">
      <c r="A614" s="95"/>
      <c r="B614" s="95"/>
      <c r="C614" s="95"/>
      <c r="D614" s="95"/>
      <c r="E614" s="95"/>
      <c r="F614" s="95"/>
      <c r="G614" s="95"/>
      <c r="H614" s="95"/>
      <c r="I614" s="95"/>
      <c r="J614" s="95"/>
      <c r="K614" s="95"/>
      <c r="L614" s="95"/>
      <c r="M614" s="95"/>
      <c r="N614" s="95"/>
      <c r="O614" s="95"/>
      <c r="P614" s="95"/>
      <c r="Q614" s="95"/>
      <c r="R614" s="95"/>
      <c r="S614" s="95"/>
      <c r="T614" s="95"/>
      <c r="U614" s="95"/>
      <c r="V614" s="95"/>
      <c r="W614" s="95"/>
      <c r="X614" s="95"/>
      <c r="Y614" s="95"/>
      <c r="Z614" s="95"/>
    </row>
    <row r="615" ht="14.25" customHeight="1">
      <c r="A615" s="95"/>
      <c r="B615" s="95"/>
      <c r="C615" s="95"/>
      <c r="D615" s="95"/>
      <c r="E615" s="95"/>
      <c r="F615" s="95"/>
      <c r="G615" s="95"/>
      <c r="H615" s="95"/>
      <c r="I615" s="95"/>
      <c r="J615" s="95"/>
      <c r="K615" s="95"/>
      <c r="L615" s="95"/>
      <c r="M615" s="95"/>
      <c r="N615" s="95"/>
      <c r="O615" s="95"/>
      <c r="P615" s="95"/>
      <c r="Q615" s="95"/>
      <c r="R615" s="95"/>
      <c r="S615" s="95"/>
      <c r="T615" s="95"/>
      <c r="U615" s="95"/>
      <c r="V615" s="95"/>
      <c r="W615" s="95"/>
      <c r="X615" s="95"/>
      <c r="Y615" s="95"/>
      <c r="Z615" s="95"/>
    </row>
    <row r="616" ht="14.25" customHeight="1">
      <c r="A616" s="95"/>
      <c r="B616" s="95"/>
      <c r="C616" s="95"/>
      <c r="D616" s="95"/>
      <c r="E616" s="95"/>
      <c r="F616" s="95"/>
      <c r="G616" s="95"/>
      <c r="H616" s="95"/>
      <c r="I616" s="95"/>
      <c r="J616" s="95"/>
      <c r="K616" s="95"/>
      <c r="L616" s="95"/>
      <c r="M616" s="95"/>
      <c r="N616" s="95"/>
      <c r="O616" s="95"/>
      <c r="P616" s="95"/>
      <c r="Q616" s="95"/>
      <c r="R616" s="95"/>
      <c r="S616" s="95"/>
      <c r="T616" s="95"/>
      <c r="U616" s="95"/>
      <c r="V616" s="95"/>
      <c r="W616" s="95"/>
      <c r="X616" s="95"/>
      <c r="Y616" s="95"/>
      <c r="Z616" s="95"/>
    </row>
    <row r="617" ht="14.25" customHeight="1">
      <c r="A617" s="95"/>
      <c r="B617" s="95"/>
      <c r="C617" s="95"/>
      <c r="D617" s="95"/>
      <c r="E617" s="95"/>
      <c r="F617" s="95"/>
      <c r="G617" s="95"/>
      <c r="H617" s="95"/>
      <c r="I617" s="95"/>
      <c r="J617" s="95"/>
      <c r="K617" s="95"/>
      <c r="L617" s="95"/>
      <c r="M617" s="95"/>
      <c r="N617" s="95"/>
      <c r="O617" s="95"/>
      <c r="P617" s="95"/>
      <c r="Q617" s="95"/>
      <c r="R617" s="95"/>
      <c r="S617" s="95"/>
      <c r="T617" s="95"/>
      <c r="U617" s="95"/>
      <c r="V617" s="95"/>
      <c r="W617" s="95"/>
      <c r="X617" s="95"/>
      <c r="Y617" s="95"/>
      <c r="Z617" s="95"/>
    </row>
    <row r="618" ht="14.25" customHeight="1">
      <c r="A618" s="95"/>
      <c r="B618" s="95"/>
      <c r="C618" s="95"/>
      <c r="D618" s="95"/>
      <c r="E618" s="95"/>
      <c r="F618" s="95"/>
      <c r="G618" s="95"/>
      <c r="H618" s="95"/>
      <c r="I618" s="95"/>
      <c r="J618" s="95"/>
      <c r="K618" s="95"/>
      <c r="L618" s="95"/>
      <c r="M618" s="95"/>
      <c r="N618" s="95"/>
      <c r="O618" s="95"/>
      <c r="P618" s="95"/>
      <c r="Q618" s="95"/>
      <c r="R618" s="95"/>
      <c r="S618" s="95"/>
      <c r="T618" s="95"/>
      <c r="U618" s="95"/>
      <c r="V618" s="95"/>
      <c r="W618" s="95"/>
      <c r="X618" s="95"/>
      <c r="Y618" s="95"/>
      <c r="Z618" s="95"/>
    </row>
    <row r="619" ht="14.25" customHeight="1">
      <c r="A619" s="95"/>
      <c r="B619" s="95"/>
      <c r="C619" s="95"/>
      <c r="D619" s="95"/>
      <c r="E619" s="95"/>
      <c r="F619" s="95"/>
      <c r="G619" s="95"/>
      <c r="H619" s="95"/>
      <c r="I619" s="95"/>
      <c r="J619" s="95"/>
      <c r="K619" s="95"/>
      <c r="L619" s="95"/>
      <c r="M619" s="95"/>
      <c r="N619" s="95"/>
      <c r="O619" s="95"/>
      <c r="P619" s="95"/>
      <c r="Q619" s="95"/>
      <c r="R619" s="95"/>
      <c r="S619" s="95"/>
      <c r="T619" s="95"/>
      <c r="U619" s="95"/>
      <c r="V619" s="95"/>
      <c r="W619" s="95"/>
      <c r="X619" s="95"/>
      <c r="Y619" s="95"/>
      <c r="Z619" s="95"/>
    </row>
    <row r="620" ht="14.25" customHeight="1">
      <c r="A620" s="95"/>
      <c r="B620" s="95"/>
      <c r="C620" s="95"/>
      <c r="D620" s="95"/>
      <c r="E620" s="95"/>
      <c r="F620" s="95"/>
      <c r="G620" s="95"/>
      <c r="H620" s="95"/>
      <c r="I620" s="95"/>
      <c r="J620" s="95"/>
      <c r="K620" s="95"/>
      <c r="L620" s="95"/>
      <c r="M620" s="95"/>
      <c r="N620" s="95"/>
      <c r="O620" s="95"/>
      <c r="P620" s="95"/>
      <c r="Q620" s="95"/>
      <c r="R620" s="95"/>
      <c r="S620" s="95"/>
      <c r="T620" s="95"/>
      <c r="U620" s="95"/>
      <c r="V620" s="95"/>
      <c r="W620" s="95"/>
      <c r="X620" s="95"/>
      <c r="Y620" s="95"/>
      <c r="Z620" s="95"/>
    </row>
    <row r="621" ht="14.25" customHeight="1">
      <c r="A621" s="95"/>
      <c r="B621" s="95"/>
      <c r="C621" s="95"/>
      <c r="D621" s="95"/>
      <c r="E621" s="95"/>
      <c r="F621" s="95"/>
      <c r="G621" s="95"/>
      <c r="H621" s="95"/>
      <c r="I621" s="95"/>
      <c r="J621" s="95"/>
      <c r="K621" s="95"/>
      <c r="L621" s="95"/>
      <c r="M621" s="95"/>
      <c r="N621" s="95"/>
      <c r="O621" s="95"/>
      <c r="P621" s="95"/>
      <c r="Q621" s="95"/>
      <c r="R621" s="95"/>
      <c r="S621" s="95"/>
      <c r="T621" s="95"/>
      <c r="U621" s="95"/>
      <c r="V621" s="95"/>
      <c r="W621" s="95"/>
      <c r="X621" s="95"/>
      <c r="Y621" s="95"/>
      <c r="Z621" s="95"/>
    </row>
    <row r="622" ht="14.25" customHeight="1">
      <c r="A622" s="95"/>
      <c r="B622" s="95"/>
      <c r="C622" s="95"/>
      <c r="D622" s="95"/>
      <c r="E622" s="95"/>
      <c r="F622" s="95"/>
      <c r="G622" s="95"/>
      <c r="H622" s="95"/>
      <c r="I622" s="95"/>
      <c r="J622" s="95"/>
      <c r="K622" s="95"/>
      <c r="L622" s="95"/>
      <c r="M622" s="95"/>
      <c r="N622" s="95"/>
      <c r="O622" s="95"/>
      <c r="P622" s="95"/>
      <c r="Q622" s="95"/>
      <c r="R622" s="95"/>
      <c r="S622" s="95"/>
      <c r="T622" s="95"/>
      <c r="U622" s="95"/>
      <c r="V622" s="95"/>
      <c r="W622" s="95"/>
      <c r="X622" s="95"/>
      <c r="Y622" s="95"/>
      <c r="Z622" s="95"/>
    </row>
    <row r="623" ht="14.25" customHeight="1">
      <c r="A623" s="95"/>
      <c r="B623" s="95"/>
      <c r="C623" s="95"/>
      <c r="D623" s="95"/>
      <c r="E623" s="95"/>
      <c r="F623" s="95"/>
      <c r="G623" s="95"/>
      <c r="H623" s="95"/>
      <c r="I623" s="95"/>
      <c r="J623" s="95"/>
      <c r="K623" s="95"/>
      <c r="L623" s="95"/>
      <c r="M623" s="95"/>
      <c r="N623" s="95"/>
      <c r="O623" s="95"/>
      <c r="P623" s="95"/>
      <c r="Q623" s="95"/>
      <c r="R623" s="95"/>
      <c r="S623" s="95"/>
      <c r="T623" s="95"/>
      <c r="U623" s="95"/>
      <c r="V623" s="95"/>
      <c r="W623" s="95"/>
      <c r="X623" s="95"/>
      <c r="Y623" s="95"/>
      <c r="Z623" s="95"/>
    </row>
    <row r="624" ht="14.25" customHeight="1">
      <c r="A624" s="95"/>
      <c r="B624" s="95"/>
      <c r="C624" s="95"/>
      <c r="D624" s="95"/>
      <c r="E624" s="95"/>
      <c r="F624" s="95"/>
      <c r="G624" s="95"/>
      <c r="H624" s="95"/>
      <c r="I624" s="95"/>
      <c r="J624" s="95"/>
      <c r="K624" s="95"/>
      <c r="L624" s="95"/>
      <c r="M624" s="95"/>
      <c r="N624" s="95"/>
      <c r="O624" s="95"/>
      <c r="P624" s="95"/>
      <c r="Q624" s="95"/>
      <c r="R624" s="95"/>
      <c r="S624" s="95"/>
      <c r="T624" s="95"/>
      <c r="U624" s="95"/>
      <c r="V624" s="95"/>
      <c r="W624" s="95"/>
      <c r="X624" s="95"/>
      <c r="Y624" s="95"/>
      <c r="Z624" s="95"/>
    </row>
    <row r="625" ht="14.25" customHeight="1">
      <c r="A625" s="95"/>
      <c r="B625" s="95"/>
      <c r="C625" s="95"/>
      <c r="D625" s="95"/>
      <c r="E625" s="95"/>
      <c r="F625" s="95"/>
      <c r="G625" s="95"/>
      <c r="H625" s="95"/>
      <c r="I625" s="95"/>
      <c r="J625" s="95"/>
      <c r="K625" s="95"/>
      <c r="L625" s="95"/>
      <c r="M625" s="95"/>
      <c r="N625" s="95"/>
      <c r="O625" s="95"/>
      <c r="P625" s="95"/>
      <c r="Q625" s="95"/>
      <c r="R625" s="95"/>
      <c r="S625" s="95"/>
      <c r="T625" s="95"/>
      <c r="U625" s="95"/>
      <c r="V625" s="95"/>
      <c r="W625" s="95"/>
      <c r="X625" s="95"/>
      <c r="Y625" s="95"/>
      <c r="Z625" s="95"/>
    </row>
    <row r="626" ht="14.25" customHeight="1">
      <c r="A626" s="95"/>
      <c r="B626" s="95"/>
      <c r="C626" s="95"/>
      <c r="D626" s="95"/>
      <c r="E626" s="95"/>
      <c r="F626" s="95"/>
      <c r="G626" s="95"/>
      <c r="H626" s="95"/>
      <c r="I626" s="95"/>
      <c r="J626" s="95"/>
      <c r="K626" s="95"/>
      <c r="L626" s="95"/>
      <c r="M626" s="95"/>
      <c r="N626" s="95"/>
      <c r="O626" s="95"/>
      <c r="P626" s="95"/>
      <c r="Q626" s="95"/>
      <c r="R626" s="95"/>
      <c r="S626" s="95"/>
      <c r="T626" s="95"/>
      <c r="U626" s="95"/>
      <c r="V626" s="95"/>
      <c r="W626" s="95"/>
      <c r="X626" s="95"/>
      <c r="Y626" s="95"/>
      <c r="Z626" s="95"/>
    </row>
    <row r="627" ht="14.25" customHeight="1">
      <c r="A627" s="95"/>
      <c r="B627" s="95"/>
      <c r="C627" s="95"/>
      <c r="D627" s="95"/>
      <c r="E627" s="95"/>
      <c r="F627" s="95"/>
      <c r="G627" s="95"/>
      <c r="H627" s="95"/>
      <c r="I627" s="95"/>
      <c r="J627" s="95"/>
      <c r="K627" s="95"/>
      <c r="L627" s="95"/>
      <c r="M627" s="95"/>
      <c r="N627" s="95"/>
      <c r="O627" s="95"/>
      <c r="P627" s="95"/>
      <c r="Q627" s="95"/>
      <c r="R627" s="95"/>
      <c r="S627" s="95"/>
      <c r="T627" s="95"/>
      <c r="U627" s="95"/>
      <c r="V627" s="95"/>
      <c r="W627" s="95"/>
      <c r="X627" s="95"/>
      <c r="Y627" s="95"/>
      <c r="Z627" s="95"/>
    </row>
    <row r="628" ht="14.25" customHeight="1">
      <c r="A628" s="95"/>
      <c r="B628" s="95"/>
      <c r="C628" s="95"/>
      <c r="D628" s="95"/>
      <c r="E628" s="95"/>
      <c r="F628" s="95"/>
      <c r="G628" s="95"/>
      <c r="H628" s="95"/>
      <c r="I628" s="95"/>
      <c r="J628" s="95"/>
      <c r="K628" s="95"/>
      <c r="L628" s="95"/>
      <c r="M628" s="95"/>
      <c r="N628" s="95"/>
      <c r="O628" s="95"/>
      <c r="P628" s="95"/>
      <c r="Q628" s="95"/>
      <c r="R628" s="95"/>
      <c r="S628" s="95"/>
      <c r="T628" s="95"/>
      <c r="U628" s="95"/>
      <c r="V628" s="95"/>
      <c r="W628" s="95"/>
      <c r="X628" s="95"/>
      <c r="Y628" s="95"/>
      <c r="Z628" s="95"/>
    </row>
    <row r="629" ht="14.25" customHeight="1">
      <c r="A629" s="95"/>
      <c r="B629" s="95"/>
      <c r="C629" s="95"/>
      <c r="D629" s="95"/>
      <c r="E629" s="95"/>
      <c r="F629" s="95"/>
      <c r="G629" s="95"/>
      <c r="H629" s="95"/>
      <c r="I629" s="95"/>
      <c r="J629" s="95"/>
      <c r="K629" s="95"/>
      <c r="L629" s="95"/>
      <c r="M629" s="95"/>
      <c r="N629" s="95"/>
      <c r="O629" s="95"/>
      <c r="P629" s="95"/>
      <c r="Q629" s="95"/>
      <c r="R629" s="95"/>
      <c r="S629" s="95"/>
      <c r="T629" s="95"/>
      <c r="U629" s="95"/>
      <c r="V629" s="95"/>
      <c r="W629" s="95"/>
      <c r="X629" s="95"/>
      <c r="Y629" s="95"/>
      <c r="Z629" s="95"/>
    </row>
    <row r="630" ht="14.25" customHeight="1">
      <c r="A630" s="95"/>
      <c r="B630" s="95"/>
      <c r="C630" s="95"/>
      <c r="D630" s="95"/>
      <c r="E630" s="95"/>
      <c r="F630" s="95"/>
      <c r="G630" s="95"/>
      <c r="H630" s="95"/>
      <c r="I630" s="95"/>
      <c r="J630" s="95"/>
      <c r="K630" s="95"/>
      <c r="L630" s="95"/>
      <c r="M630" s="95"/>
      <c r="N630" s="95"/>
      <c r="O630" s="95"/>
      <c r="P630" s="95"/>
      <c r="Q630" s="95"/>
      <c r="R630" s="95"/>
      <c r="S630" s="95"/>
      <c r="T630" s="95"/>
      <c r="U630" s="95"/>
      <c r="V630" s="95"/>
      <c r="W630" s="95"/>
      <c r="X630" s="95"/>
      <c r="Y630" s="95"/>
      <c r="Z630" s="95"/>
    </row>
    <row r="631" ht="14.25" customHeight="1">
      <c r="A631" s="95"/>
      <c r="B631" s="95"/>
      <c r="C631" s="95"/>
      <c r="D631" s="95"/>
      <c r="E631" s="95"/>
      <c r="F631" s="95"/>
      <c r="G631" s="95"/>
      <c r="H631" s="95"/>
      <c r="I631" s="95"/>
      <c r="J631" s="95"/>
      <c r="K631" s="95"/>
      <c r="L631" s="95"/>
      <c r="M631" s="95"/>
      <c r="N631" s="95"/>
      <c r="O631" s="95"/>
      <c r="P631" s="95"/>
      <c r="Q631" s="95"/>
      <c r="R631" s="95"/>
      <c r="S631" s="95"/>
      <c r="T631" s="95"/>
      <c r="U631" s="95"/>
      <c r="V631" s="95"/>
      <c r="W631" s="95"/>
      <c r="X631" s="95"/>
      <c r="Y631" s="95"/>
      <c r="Z631" s="95"/>
    </row>
    <row r="632" ht="14.25" customHeight="1">
      <c r="A632" s="95"/>
      <c r="B632" s="95"/>
      <c r="C632" s="95"/>
      <c r="D632" s="95"/>
      <c r="E632" s="95"/>
      <c r="F632" s="95"/>
      <c r="G632" s="95"/>
      <c r="H632" s="95"/>
      <c r="I632" s="95"/>
      <c r="J632" s="95"/>
      <c r="K632" s="95"/>
      <c r="L632" s="95"/>
      <c r="M632" s="95"/>
      <c r="N632" s="95"/>
      <c r="O632" s="95"/>
      <c r="P632" s="95"/>
      <c r="Q632" s="95"/>
      <c r="R632" s="95"/>
      <c r="S632" s="95"/>
      <c r="T632" s="95"/>
      <c r="U632" s="95"/>
      <c r="V632" s="95"/>
      <c r="W632" s="95"/>
      <c r="X632" s="95"/>
      <c r="Y632" s="95"/>
      <c r="Z632" s="95"/>
    </row>
    <row r="633" ht="14.25" customHeight="1">
      <c r="A633" s="95"/>
      <c r="B633" s="95"/>
      <c r="C633" s="95"/>
      <c r="D633" s="95"/>
      <c r="E633" s="95"/>
      <c r="F633" s="95"/>
      <c r="G633" s="95"/>
      <c r="H633" s="95"/>
      <c r="I633" s="95"/>
      <c r="J633" s="95"/>
      <c r="K633" s="95"/>
      <c r="L633" s="95"/>
      <c r="M633" s="95"/>
      <c r="N633" s="95"/>
      <c r="O633" s="95"/>
      <c r="P633" s="95"/>
      <c r="Q633" s="95"/>
      <c r="R633" s="95"/>
      <c r="S633" s="95"/>
      <c r="T633" s="95"/>
      <c r="U633" s="95"/>
      <c r="V633" s="95"/>
      <c r="W633" s="95"/>
      <c r="X633" s="95"/>
      <c r="Y633" s="95"/>
      <c r="Z633" s="95"/>
    </row>
    <row r="634" ht="14.25" customHeight="1">
      <c r="A634" s="95"/>
      <c r="B634" s="95"/>
      <c r="C634" s="95"/>
      <c r="D634" s="95"/>
      <c r="E634" s="95"/>
      <c r="F634" s="95"/>
      <c r="G634" s="95"/>
      <c r="H634" s="95"/>
      <c r="I634" s="95"/>
      <c r="J634" s="95"/>
      <c r="K634" s="95"/>
      <c r="L634" s="95"/>
      <c r="M634" s="95"/>
      <c r="N634" s="95"/>
      <c r="O634" s="95"/>
      <c r="P634" s="95"/>
      <c r="Q634" s="95"/>
      <c r="R634" s="95"/>
      <c r="S634" s="95"/>
      <c r="T634" s="95"/>
      <c r="U634" s="95"/>
      <c r="V634" s="95"/>
      <c r="W634" s="95"/>
      <c r="X634" s="95"/>
      <c r="Y634" s="95"/>
      <c r="Z634" s="95"/>
    </row>
    <row r="635" ht="14.25" customHeight="1">
      <c r="A635" s="95"/>
      <c r="B635" s="95"/>
      <c r="C635" s="95"/>
      <c r="D635" s="95"/>
      <c r="E635" s="95"/>
      <c r="F635" s="95"/>
      <c r="G635" s="95"/>
      <c r="H635" s="95"/>
      <c r="I635" s="95"/>
      <c r="J635" s="95"/>
      <c r="K635" s="95"/>
      <c r="L635" s="95"/>
      <c r="M635" s="95"/>
      <c r="N635" s="95"/>
      <c r="O635" s="95"/>
      <c r="P635" s="95"/>
      <c r="Q635" s="95"/>
      <c r="R635" s="95"/>
      <c r="S635" s="95"/>
      <c r="T635" s="95"/>
      <c r="U635" s="95"/>
      <c r="V635" s="95"/>
      <c r="W635" s="95"/>
      <c r="X635" s="95"/>
      <c r="Y635" s="95"/>
      <c r="Z635" s="95"/>
    </row>
    <row r="636" ht="14.25" customHeight="1">
      <c r="A636" s="95"/>
      <c r="B636" s="95"/>
      <c r="C636" s="95"/>
      <c r="D636" s="95"/>
      <c r="E636" s="95"/>
      <c r="F636" s="95"/>
      <c r="G636" s="95"/>
      <c r="H636" s="95"/>
      <c r="I636" s="95"/>
      <c r="J636" s="95"/>
      <c r="K636" s="95"/>
      <c r="L636" s="95"/>
      <c r="M636" s="95"/>
      <c r="N636" s="95"/>
      <c r="O636" s="95"/>
      <c r="P636" s="95"/>
      <c r="Q636" s="95"/>
      <c r="R636" s="95"/>
      <c r="S636" s="95"/>
      <c r="T636" s="95"/>
      <c r="U636" s="95"/>
      <c r="V636" s="95"/>
      <c r="W636" s="95"/>
      <c r="X636" s="95"/>
      <c r="Y636" s="95"/>
      <c r="Z636" s="95"/>
    </row>
    <row r="637" ht="14.25" customHeight="1">
      <c r="A637" s="95"/>
      <c r="B637" s="95"/>
      <c r="C637" s="95"/>
      <c r="D637" s="95"/>
      <c r="E637" s="95"/>
      <c r="F637" s="95"/>
      <c r="G637" s="95"/>
      <c r="H637" s="95"/>
      <c r="I637" s="95"/>
      <c r="J637" s="95"/>
      <c r="K637" s="95"/>
      <c r="L637" s="95"/>
      <c r="M637" s="95"/>
      <c r="N637" s="95"/>
      <c r="O637" s="95"/>
      <c r="P637" s="95"/>
      <c r="Q637" s="95"/>
      <c r="R637" s="95"/>
      <c r="S637" s="95"/>
      <c r="T637" s="95"/>
      <c r="U637" s="95"/>
      <c r="V637" s="95"/>
      <c r="W637" s="95"/>
      <c r="X637" s="95"/>
      <c r="Y637" s="95"/>
      <c r="Z637" s="95"/>
    </row>
    <row r="638" ht="14.25" customHeight="1">
      <c r="A638" s="95"/>
      <c r="B638" s="95"/>
      <c r="C638" s="95"/>
      <c r="D638" s="95"/>
      <c r="E638" s="95"/>
      <c r="F638" s="95"/>
      <c r="G638" s="95"/>
      <c r="H638" s="95"/>
      <c r="I638" s="95"/>
      <c r="J638" s="95"/>
      <c r="K638" s="95"/>
      <c r="L638" s="95"/>
      <c r="M638" s="95"/>
      <c r="N638" s="95"/>
      <c r="O638" s="95"/>
      <c r="P638" s="95"/>
      <c r="Q638" s="95"/>
      <c r="R638" s="95"/>
      <c r="S638" s="95"/>
      <c r="T638" s="95"/>
      <c r="U638" s="95"/>
      <c r="V638" s="95"/>
      <c r="W638" s="95"/>
      <c r="X638" s="95"/>
      <c r="Y638" s="95"/>
      <c r="Z638" s="95"/>
    </row>
    <row r="639" ht="14.25" customHeight="1">
      <c r="A639" s="95"/>
      <c r="B639" s="95"/>
      <c r="C639" s="95"/>
      <c r="D639" s="95"/>
      <c r="E639" s="95"/>
      <c r="F639" s="95"/>
      <c r="G639" s="95"/>
      <c r="H639" s="95"/>
      <c r="I639" s="95"/>
      <c r="J639" s="95"/>
      <c r="K639" s="95"/>
      <c r="L639" s="95"/>
      <c r="M639" s="95"/>
      <c r="N639" s="95"/>
      <c r="O639" s="95"/>
      <c r="P639" s="95"/>
      <c r="Q639" s="95"/>
      <c r="R639" s="95"/>
      <c r="S639" s="95"/>
      <c r="T639" s="95"/>
      <c r="U639" s="95"/>
      <c r="V639" s="95"/>
      <c r="W639" s="95"/>
      <c r="X639" s="95"/>
      <c r="Y639" s="95"/>
      <c r="Z639" s="95"/>
    </row>
    <row r="640" ht="14.25" customHeight="1">
      <c r="A640" s="95"/>
      <c r="B640" s="95"/>
      <c r="C640" s="95"/>
      <c r="D640" s="95"/>
      <c r="E640" s="95"/>
      <c r="F640" s="95"/>
      <c r="G640" s="95"/>
      <c r="H640" s="95"/>
      <c r="I640" s="95"/>
      <c r="J640" s="95"/>
      <c r="K640" s="95"/>
      <c r="L640" s="95"/>
      <c r="M640" s="95"/>
      <c r="N640" s="95"/>
      <c r="O640" s="95"/>
      <c r="P640" s="95"/>
      <c r="Q640" s="95"/>
      <c r="R640" s="95"/>
      <c r="S640" s="95"/>
      <c r="T640" s="95"/>
      <c r="U640" s="95"/>
      <c r="V640" s="95"/>
      <c r="W640" s="95"/>
      <c r="X640" s="95"/>
      <c r="Y640" s="95"/>
      <c r="Z640" s="95"/>
    </row>
    <row r="641" ht="14.25" customHeight="1">
      <c r="A641" s="95"/>
      <c r="B641" s="95"/>
      <c r="C641" s="95"/>
      <c r="D641" s="95"/>
      <c r="E641" s="95"/>
      <c r="F641" s="95"/>
      <c r="G641" s="95"/>
      <c r="H641" s="95"/>
      <c r="I641" s="95"/>
      <c r="J641" s="95"/>
      <c r="K641" s="95"/>
      <c r="L641" s="95"/>
      <c r="M641" s="95"/>
      <c r="N641" s="95"/>
      <c r="O641" s="95"/>
      <c r="P641" s="95"/>
      <c r="Q641" s="95"/>
      <c r="R641" s="95"/>
      <c r="S641" s="95"/>
      <c r="T641" s="95"/>
      <c r="U641" s="95"/>
      <c r="V641" s="95"/>
      <c r="W641" s="95"/>
      <c r="X641" s="95"/>
      <c r="Y641" s="95"/>
      <c r="Z641" s="95"/>
    </row>
    <row r="642" ht="14.25" customHeight="1">
      <c r="A642" s="95"/>
      <c r="B642" s="95"/>
      <c r="C642" s="95"/>
      <c r="D642" s="95"/>
      <c r="E642" s="95"/>
      <c r="F642" s="95"/>
      <c r="G642" s="95"/>
      <c r="H642" s="95"/>
      <c r="I642" s="95"/>
      <c r="J642" s="95"/>
      <c r="K642" s="95"/>
      <c r="L642" s="95"/>
      <c r="M642" s="95"/>
      <c r="N642" s="95"/>
      <c r="O642" s="95"/>
      <c r="P642" s="95"/>
      <c r="Q642" s="95"/>
      <c r="R642" s="95"/>
      <c r="S642" s="95"/>
      <c r="T642" s="95"/>
      <c r="U642" s="95"/>
      <c r="V642" s="95"/>
      <c r="W642" s="95"/>
      <c r="X642" s="95"/>
      <c r="Y642" s="95"/>
      <c r="Z642" s="95"/>
    </row>
    <row r="643" ht="14.25" customHeight="1">
      <c r="A643" s="95"/>
      <c r="B643" s="95"/>
      <c r="C643" s="95"/>
      <c r="D643" s="95"/>
      <c r="E643" s="95"/>
      <c r="F643" s="95"/>
      <c r="G643" s="95"/>
      <c r="H643" s="95"/>
      <c r="I643" s="95"/>
      <c r="J643" s="95"/>
      <c r="K643" s="95"/>
      <c r="L643" s="95"/>
      <c r="M643" s="95"/>
      <c r="N643" s="95"/>
      <c r="O643" s="95"/>
      <c r="P643" s="95"/>
      <c r="Q643" s="95"/>
      <c r="R643" s="95"/>
      <c r="S643" s="95"/>
      <c r="T643" s="95"/>
      <c r="U643" s="95"/>
      <c r="V643" s="95"/>
      <c r="W643" s="95"/>
      <c r="X643" s="95"/>
      <c r="Y643" s="95"/>
      <c r="Z643" s="95"/>
    </row>
    <row r="644" ht="14.25" customHeight="1">
      <c r="A644" s="95"/>
      <c r="B644" s="95"/>
      <c r="C644" s="95"/>
      <c r="D644" s="95"/>
      <c r="E644" s="95"/>
      <c r="F644" s="95"/>
      <c r="G644" s="95"/>
      <c r="H644" s="95"/>
      <c r="I644" s="95"/>
      <c r="J644" s="95"/>
      <c r="K644" s="95"/>
      <c r="L644" s="95"/>
      <c r="M644" s="95"/>
      <c r="N644" s="95"/>
      <c r="O644" s="95"/>
      <c r="P644" s="95"/>
      <c r="Q644" s="95"/>
      <c r="R644" s="95"/>
      <c r="S644" s="95"/>
      <c r="T644" s="95"/>
      <c r="U644" s="95"/>
      <c r="V644" s="95"/>
      <c r="W644" s="95"/>
      <c r="X644" s="95"/>
      <c r="Y644" s="95"/>
      <c r="Z644" s="95"/>
    </row>
    <row r="645" ht="14.25" customHeight="1">
      <c r="A645" s="95"/>
      <c r="B645" s="95"/>
      <c r="C645" s="95"/>
      <c r="D645" s="95"/>
      <c r="E645" s="95"/>
      <c r="F645" s="95"/>
      <c r="G645" s="95"/>
      <c r="H645" s="95"/>
      <c r="I645" s="95"/>
      <c r="J645" s="95"/>
      <c r="K645" s="95"/>
      <c r="L645" s="95"/>
      <c r="M645" s="95"/>
      <c r="N645" s="95"/>
      <c r="O645" s="95"/>
      <c r="P645" s="95"/>
      <c r="Q645" s="95"/>
      <c r="R645" s="95"/>
      <c r="S645" s="95"/>
      <c r="T645" s="95"/>
      <c r="U645" s="95"/>
      <c r="V645" s="95"/>
      <c r="W645" s="95"/>
      <c r="X645" s="95"/>
      <c r="Y645" s="95"/>
      <c r="Z645" s="95"/>
    </row>
    <row r="646" ht="14.25" customHeight="1">
      <c r="A646" s="95"/>
      <c r="B646" s="95"/>
      <c r="C646" s="95"/>
      <c r="D646" s="95"/>
      <c r="E646" s="95"/>
      <c r="F646" s="95"/>
      <c r="G646" s="95"/>
      <c r="H646" s="95"/>
      <c r="I646" s="95"/>
      <c r="J646" s="95"/>
      <c r="K646" s="95"/>
      <c r="L646" s="95"/>
      <c r="M646" s="95"/>
      <c r="N646" s="95"/>
      <c r="O646" s="95"/>
      <c r="P646" s="95"/>
      <c r="Q646" s="95"/>
      <c r="R646" s="95"/>
      <c r="S646" s="95"/>
      <c r="T646" s="95"/>
      <c r="U646" s="95"/>
      <c r="V646" s="95"/>
      <c r="W646" s="95"/>
      <c r="X646" s="95"/>
      <c r="Y646" s="95"/>
      <c r="Z646" s="95"/>
    </row>
    <row r="647" ht="14.25" customHeight="1">
      <c r="A647" s="95"/>
      <c r="B647" s="95"/>
      <c r="C647" s="95"/>
      <c r="D647" s="95"/>
      <c r="E647" s="95"/>
      <c r="F647" s="95"/>
      <c r="G647" s="95"/>
      <c r="H647" s="95"/>
      <c r="I647" s="95"/>
      <c r="J647" s="95"/>
      <c r="K647" s="95"/>
      <c r="L647" s="95"/>
      <c r="M647" s="95"/>
      <c r="N647" s="95"/>
      <c r="O647" s="95"/>
      <c r="P647" s="95"/>
      <c r="Q647" s="95"/>
      <c r="R647" s="95"/>
      <c r="S647" s="95"/>
      <c r="T647" s="95"/>
      <c r="U647" s="95"/>
      <c r="V647" s="95"/>
      <c r="W647" s="95"/>
      <c r="X647" s="95"/>
      <c r="Y647" s="95"/>
      <c r="Z647" s="95"/>
    </row>
    <row r="648" ht="14.25" customHeight="1">
      <c r="A648" s="95"/>
      <c r="B648" s="95"/>
      <c r="C648" s="95"/>
      <c r="D648" s="95"/>
      <c r="E648" s="95"/>
      <c r="F648" s="95"/>
      <c r="G648" s="95"/>
      <c r="H648" s="95"/>
      <c r="I648" s="95"/>
      <c r="J648" s="95"/>
      <c r="K648" s="95"/>
      <c r="L648" s="95"/>
      <c r="M648" s="95"/>
      <c r="N648" s="95"/>
      <c r="O648" s="95"/>
      <c r="P648" s="95"/>
      <c r="Q648" s="95"/>
      <c r="R648" s="95"/>
      <c r="S648" s="95"/>
      <c r="T648" s="95"/>
      <c r="U648" s="95"/>
      <c r="V648" s="95"/>
      <c r="W648" s="95"/>
      <c r="X648" s="95"/>
      <c r="Y648" s="95"/>
      <c r="Z648" s="95"/>
    </row>
    <row r="649" ht="14.25" customHeight="1">
      <c r="A649" s="95"/>
      <c r="B649" s="95"/>
      <c r="C649" s="95"/>
      <c r="D649" s="95"/>
      <c r="E649" s="95"/>
      <c r="F649" s="95"/>
      <c r="G649" s="95"/>
      <c r="H649" s="95"/>
      <c r="I649" s="95"/>
      <c r="J649" s="95"/>
      <c r="K649" s="95"/>
      <c r="L649" s="95"/>
      <c r="M649" s="95"/>
      <c r="N649" s="95"/>
      <c r="O649" s="95"/>
      <c r="P649" s="95"/>
      <c r="Q649" s="95"/>
      <c r="R649" s="95"/>
      <c r="S649" s="95"/>
      <c r="T649" s="95"/>
      <c r="U649" s="95"/>
      <c r="V649" s="95"/>
      <c r="W649" s="95"/>
      <c r="X649" s="95"/>
      <c r="Y649" s="95"/>
      <c r="Z649" s="95"/>
    </row>
    <row r="650" ht="14.25" customHeight="1">
      <c r="A650" s="95"/>
      <c r="B650" s="95"/>
      <c r="C650" s="95"/>
      <c r="D650" s="95"/>
      <c r="E650" s="95"/>
      <c r="F650" s="95"/>
      <c r="G650" s="95"/>
      <c r="H650" s="95"/>
      <c r="I650" s="95"/>
      <c r="J650" s="95"/>
      <c r="K650" s="95"/>
      <c r="L650" s="95"/>
      <c r="M650" s="95"/>
      <c r="N650" s="95"/>
      <c r="O650" s="95"/>
      <c r="P650" s="95"/>
      <c r="Q650" s="95"/>
      <c r="R650" s="95"/>
      <c r="S650" s="95"/>
      <c r="T650" s="95"/>
      <c r="U650" s="95"/>
      <c r="V650" s="95"/>
      <c r="W650" s="95"/>
      <c r="X650" s="95"/>
      <c r="Y650" s="95"/>
      <c r="Z650" s="95"/>
    </row>
    <row r="651" ht="14.25" customHeight="1">
      <c r="A651" s="95"/>
      <c r="B651" s="95"/>
      <c r="C651" s="95"/>
      <c r="D651" s="95"/>
      <c r="E651" s="95"/>
      <c r="F651" s="95"/>
      <c r="G651" s="95"/>
      <c r="H651" s="95"/>
      <c r="I651" s="95"/>
      <c r="J651" s="95"/>
      <c r="K651" s="95"/>
      <c r="L651" s="95"/>
      <c r="M651" s="95"/>
      <c r="N651" s="95"/>
      <c r="O651" s="95"/>
      <c r="P651" s="95"/>
      <c r="Q651" s="95"/>
      <c r="R651" s="95"/>
      <c r="S651" s="95"/>
      <c r="T651" s="95"/>
      <c r="U651" s="95"/>
      <c r="V651" s="95"/>
      <c r="W651" s="95"/>
      <c r="X651" s="95"/>
      <c r="Y651" s="95"/>
      <c r="Z651" s="95"/>
    </row>
    <row r="652" ht="14.25" customHeight="1">
      <c r="A652" s="95"/>
      <c r="B652" s="95"/>
      <c r="C652" s="95"/>
      <c r="D652" s="95"/>
      <c r="E652" s="95"/>
      <c r="F652" s="95"/>
      <c r="G652" s="95"/>
      <c r="H652" s="95"/>
      <c r="I652" s="95"/>
      <c r="J652" s="95"/>
      <c r="K652" s="95"/>
      <c r="L652" s="95"/>
      <c r="M652" s="95"/>
      <c r="N652" s="95"/>
      <c r="O652" s="95"/>
      <c r="P652" s="95"/>
      <c r="Q652" s="95"/>
      <c r="R652" s="95"/>
      <c r="S652" s="95"/>
      <c r="T652" s="95"/>
      <c r="U652" s="95"/>
      <c r="V652" s="95"/>
      <c r="W652" s="95"/>
      <c r="X652" s="95"/>
      <c r="Y652" s="95"/>
      <c r="Z652" s="95"/>
    </row>
    <row r="653" ht="14.25" customHeight="1">
      <c r="A653" s="95"/>
      <c r="B653" s="95"/>
      <c r="C653" s="95"/>
      <c r="D653" s="95"/>
      <c r="E653" s="95"/>
      <c r="F653" s="95"/>
      <c r="G653" s="95"/>
      <c r="H653" s="95"/>
      <c r="I653" s="95"/>
      <c r="J653" s="95"/>
      <c r="K653" s="95"/>
      <c r="L653" s="95"/>
      <c r="M653" s="95"/>
      <c r="N653" s="95"/>
      <c r="O653" s="95"/>
      <c r="P653" s="95"/>
      <c r="Q653" s="95"/>
      <c r="R653" s="95"/>
      <c r="S653" s="95"/>
      <c r="T653" s="95"/>
      <c r="U653" s="95"/>
      <c r="V653" s="95"/>
      <c r="W653" s="95"/>
      <c r="X653" s="95"/>
      <c r="Y653" s="95"/>
      <c r="Z653" s="95"/>
    </row>
    <row r="654" ht="14.25" customHeight="1">
      <c r="A654" s="95"/>
      <c r="B654" s="95"/>
      <c r="C654" s="95"/>
      <c r="D654" s="95"/>
      <c r="E654" s="95"/>
      <c r="F654" s="95"/>
      <c r="G654" s="95"/>
      <c r="H654" s="95"/>
      <c r="I654" s="95"/>
      <c r="J654" s="95"/>
      <c r="K654" s="95"/>
      <c r="L654" s="95"/>
      <c r="M654" s="95"/>
      <c r="N654" s="95"/>
      <c r="O654" s="95"/>
      <c r="P654" s="95"/>
      <c r="Q654" s="95"/>
      <c r="R654" s="95"/>
      <c r="S654" s="95"/>
      <c r="T654" s="95"/>
      <c r="U654" s="95"/>
      <c r="V654" s="95"/>
      <c r="W654" s="95"/>
      <c r="X654" s="95"/>
      <c r="Y654" s="95"/>
      <c r="Z654" s="95"/>
    </row>
    <row r="655" ht="14.25" customHeight="1">
      <c r="A655" s="95"/>
      <c r="B655" s="95"/>
      <c r="C655" s="95"/>
      <c r="D655" s="95"/>
      <c r="E655" s="95"/>
      <c r="F655" s="95"/>
      <c r="G655" s="95"/>
      <c r="H655" s="95"/>
      <c r="I655" s="95"/>
      <c r="J655" s="95"/>
      <c r="K655" s="95"/>
      <c r="L655" s="95"/>
      <c r="M655" s="95"/>
      <c r="N655" s="95"/>
      <c r="O655" s="95"/>
      <c r="P655" s="95"/>
      <c r="Q655" s="95"/>
      <c r="R655" s="95"/>
      <c r="S655" s="95"/>
      <c r="T655" s="95"/>
      <c r="U655" s="95"/>
      <c r="V655" s="95"/>
      <c r="W655" s="95"/>
      <c r="X655" s="95"/>
      <c r="Y655" s="95"/>
      <c r="Z655" s="95"/>
    </row>
    <row r="656" ht="14.25" customHeight="1">
      <c r="A656" s="95"/>
      <c r="B656" s="95"/>
      <c r="C656" s="95"/>
      <c r="D656" s="95"/>
      <c r="E656" s="95"/>
      <c r="F656" s="95"/>
      <c r="G656" s="95"/>
      <c r="H656" s="95"/>
      <c r="I656" s="95"/>
      <c r="J656" s="95"/>
      <c r="K656" s="95"/>
      <c r="L656" s="95"/>
      <c r="M656" s="95"/>
      <c r="N656" s="95"/>
      <c r="O656" s="95"/>
      <c r="P656" s="95"/>
      <c r="Q656" s="95"/>
      <c r="R656" s="95"/>
      <c r="S656" s="95"/>
      <c r="T656" s="95"/>
      <c r="U656" s="95"/>
      <c r="V656" s="95"/>
      <c r="W656" s="95"/>
      <c r="X656" s="95"/>
      <c r="Y656" s="95"/>
      <c r="Z656" s="95"/>
    </row>
    <row r="657" ht="14.25" customHeight="1">
      <c r="A657" s="95"/>
      <c r="B657" s="95"/>
      <c r="C657" s="95"/>
      <c r="D657" s="95"/>
      <c r="E657" s="95"/>
      <c r="F657" s="95"/>
      <c r="G657" s="95"/>
      <c r="H657" s="95"/>
      <c r="I657" s="95"/>
      <c r="J657" s="95"/>
      <c r="K657" s="95"/>
      <c r="L657" s="95"/>
      <c r="M657" s="95"/>
      <c r="N657" s="95"/>
      <c r="O657" s="95"/>
      <c r="P657" s="95"/>
      <c r="Q657" s="95"/>
      <c r="R657" s="95"/>
      <c r="S657" s="95"/>
      <c r="T657" s="95"/>
      <c r="U657" s="95"/>
      <c r="V657" s="95"/>
      <c r="W657" s="95"/>
      <c r="X657" s="95"/>
      <c r="Y657" s="95"/>
      <c r="Z657" s="95"/>
    </row>
    <row r="658" ht="14.25" customHeight="1">
      <c r="A658" s="95"/>
      <c r="B658" s="95"/>
      <c r="C658" s="95"/>
      <c r="D658" s="95"/>
      <c r="E658" s="95"/>
      <c r="F658" s="95"/>
      <c r="G658" s="95"/>
      <c r="H658" s="95"/>
      <c r="I658" s="95"/>
      <c r="J658" s="95"/>
      <c r="K658" s="95"/>
      <c r="L658" s="95"/>
      <c r="M658" s="95"/>
      <c r="N658" s="95"/>
      <c r="O658" s="95"/>
      <c r="P658" s="95"/>
      <c r="Q658" s="95"/>
      <c r="R658" s="95"/>
      <c r="S658" s="95"/>
      <c r="T658" s="95"/>
      <c r="U658" s="95"/>
      <c r="V658" s="95"/>
      <c r="W658" s="95"/>
      <c r="X658" s="95"/>
      <c r="Y658" s="95"/>
      <c r="Z658" s="95"/>
    </row>
    <row r="659" ht="14.25" customHeight="1">
      <c r="A659" s="95"/>
      <c r="B659" s="95"/>
      <c r="C659" s="95"/>
      <c r="D659" s="95"/>
      <c r="E659" s="95"/>
      <c r="F659" s="95"/>
      <c r="G659" s="95"/>
      <c r="H659" s="95"/>
      <c r="I659" s="95"/>
      <c r="J659" s="95"/>
      <c r="K659" s="95"/>
      <c r="L659" s="95"/>
      <c r="M659" s="95"/>
      <c r="N659" s="95"/>
      <c r="O659" s="95"/>
      <c r="P659" s="95"/>
      <c r="Q659" s="95"/>
      <c r="R659" s="95"/>
      <c r="S659" s="95"/>
      <c r="T659" s="95"/>
      <c r="U659" s="95"/>
      <c r="V659" s="95"/>
      <c r="W659" s="95"/>
      <c r="X659" s="95"/>
      <c r="Y659" s="95"/>
      <c r="Z659" s="95"/>
    </row>
    <row r="660" ht="14.25" customHeight="1">
      <c r="A660" s="95"/>
      <c r="B660" s="95"/>
      <c r="C660" s="95"/>
      <c r="D660" s="95"/>
      <c r="E660" s="95"/>
      <c r="F660" s="95"/>
      <c r="G660" s="95"/>
      <c r="H660" s="95"/>
      <c r="I660" s="95"/>
      <c r="J660" s="95"/>
      <c r="K660" s="95"/>
      <c r="L660" s="95"/>
      <c r="M660" s="95"/>
      <c r="N660" s="95"/>
      <c r="O660" s="95"/>
      <c r="P660" s="95"/>
      <c r="Q660" s="95"/>
      <c r="R660" s="95"/>
      <c r="S660" s="95"/>
      <c r="T660" s="95"/>
      <c r="U660" s="95"/>
      <c r="V660" s="95"/>
      <c r="W660" s="95"/>
      <c r="X660" s="95"/>
      <c r="Y660" s="95"/>
      <c r="Z660" s="95"/>
    </row>
    <row r="661" ht="14.25" customHeight="1">
      <c r="A661" s="95"/>
      <c r="B661" s="95"/>
      <c r="C661" s="95"/>
      <c r="D661" s="95"/>
      <c r="E661" s="95"/>
      <c r="F661" s="95"/>
      <c r="G661" s="95"/>
      <c r="H661" s="95"/>
      <c r="I661" s="95"/>
      <c r="J661" s="95"/>
      <c r="K661" s="95"/>
      <c r="L661" s="95"/>
      <c r="M661" s="95"/>
      <c r="N661" s="95"/>
      <c r="O661" s="95"/>
      <c r="P661" s="95"/>
      <c r="Q661" s="95"/>
      <c r="R661" s="95"/>
      <c r="S661" s="95"/>
      <c r="T661" s="95"/>
      <c r="U661" s="95"/>
      <c r="V661" s="95"/>
      <c r="W661" s="95"/>
      <c r="X661" s="95"/>
      <c r="Y661" s="95"/>
      <c r="Z661" s="95"/>
    </row>
    <row r="662" ht="14.25" customHeight="1">
      <c r="A662" s="95"/>
      <c r="B662" s="95"/>
      <c r="C662" s="95"/>
      <c r="D662" s="95"/>
      <c r="E662" s="95"/>
      <c r="F662" s="95"/>
      <c r="G662" s="95"/>
      <c r="H662" s="95"/>
      <c r="I662" s="95"/>
      <c r="J662" s="95"/>
      <c r="K662" s="95"/>
      <c r="L662" s="95"/>
      <c r="M662" s="95"/>
      <c r="N662" s="95"/>
      <c r="O662" s="95"/>
      <c r="P662" s="95"/>
      <c r="Q662" s="95"/>
      <c r="R662" s="95"/>
      <c r="S662" s="95"/>
      <c r="T662" s="95"/>
      <c r="U662" s="95"/>
      <c r="V662" s="95"/>
      <c r="W662" s="95"/>
      <c r="X662" s="95"/>
      <c r="Y662" s="95"/>
      <c r="Z662" s="95"/>
    </row>
    <row r="663" ht="14.25" customHeight="1">
      <c r="A663" s="95"/>
      <c r="B663" s="95"/>
      <c r="C663" s="95"/>
      <c r="D663" s="95"/>
      <c r="E663" s="95"/>
      <c r="F663" s="95"/>
      <c r="G663" s="95"/>
      <c r="H663" s="95"/>
      <c r="I663" s="95"/>
      <c r="J663" s="95"/>
      <c r="K663" s="95"/>
      <c r="L663" s="95"/>
      <c r="M663" s="95"/>
      <c r="N663" s="95"/>
      <c r="O663" s="95"/>
      <c r="P663" s="95"/>
      <c r="Q663" s="95"/>
      <c r="R663" s="95"/>
      <c r="S663" s="95"/>
      <c r="T663" s="95"/>
      <c r="U663" s="95"/>
      <c r="V663" s="95"/>
      <c r="W663" s="95"/>
      <c r="X663" s="95"/>
      <c r="Y663" s="95"/>
      <c r="Z663" s="95"/>
    </row>
    <row r="664" ht="14.25" customHeight="1">
      <c r="A664" s="95"/>
      <c r="B664" s="95"/>
      <c r="C664" s="95"/>
      <c r="D664" s="95"/>
      <c r="E664" s="95"/>
      <c r="F664" s="95"/>
      <c r="G664" s="95"/>
      <c r="H664" s="95"/>
      <c r="I664" s="95"/>
      <c r="J664" s="95"/>
      <c r="K664" s="95"/>
      <c r="L664" s="95"/>
      <c r="M664" s="95"/>
      <c r="N664" s="95"/>
      <c r="O664" s="95"/>
      <c r="P664" s="95"/>
      <c r="Q664" s="95"/>
      <c r="R664" s="95"/>
      <c r="S664" s="95"/>
      <c r="T664" s="95"/>
      <c r="U664" s="95"/>
      <c r="V664" s="95"/>
      <c r="W664" s="95"/>
      <c r="X664" s="95"/>
      <c r="Y664" s="95"/>
      <c r="Z664" s="95"/>
    </row>
    <row r="665" ht="14.25" customHeight="1">
      <c r="A665" s="95"/>
      <c r="B665" s="95"/>
      <c r="C665" s="95"/>
      <c r="D665" s="95"/>
      <c r="E665" s="95"/>
      <c r="F665" s="95"/>
      <c r="G665" s="95"/>
      <c r="H665" s="95"/>
      <c r="I665" s="95"/>
      <c r="J665" s="95"/>
      <c r="K665" s="95"/>
      <c r="L665" s="95"/>
      <c r="M665" s="95"/>
      <c r="N665" s="95"/>
      <c r="O665" s="95"/>
      <c r="P665" s="95"/>
      <c r="Q665" s="95"/>
      <c r="R665" s="95"/>
      <c r="S665" s="95"/>
      <c r="T665" s="95"/>
      <c r="U665" s="95"/>
      <c r="V665" s="95"/>
      <c r="W665" s="95"/>
      <c r="X665" s="95"/>
      <c r="Y665" s="95"/>
      <c r="Z665" s="95"/>
    </row>
    <row r="666" ht="14.25" customHeight="1">
      <c r="A666" s="95"/>
      <c r="B666" s="95"/>
      <c r="C666" s="95"/>
      <c r="D666" s="95"/>
      <c r="E666" s="95"/>
      <c r="F666" s="95"/>
      <c r="G666" s="95"/>
      <c r="H666" s="95"/>
      <c r="I666" s="95"/>
      <c r="J666" s="95"/>
      <c r="K666" s="95"/>
      <c r="L666" s="95"/>
      <c r="M666" s="95"/>
      <c r="N666" s="95"/>
      <c r="O666" s="95"/>
      <c r="P666" s="95"/>
      <c r="Q666" s="95"/>
      <c r="R666" s="95"/>
      <c r="S666" s="95"/>
      <c r="T666" s="95"/>
      <c r="U666" s="95"/>
      <c r="V666" s="95"/>
      <c r="W666" s="95"/>
      <c r="X666" s="95"/>
      <c r="Y666" s="95"/>
      <c r="Z666" s="95"/>
    </row>
    <row r="667" ht="14.25" customHeight="1">
      <c r="A667" s="95"/>
      <c r="B667" s="95"/>
      <c r="C667" s="95"/>
      <c r="D667" s="95"/>
      <c r="E667" s="95"/>
      <c r="F667" s="95"/>
      <c r="G667" s="95"/>
      <c r="H667" s="95"/>
      <c r="I667" s="95"/>
      <c r="J667" s="95"/>
      <c r="K667" s="95"/>
      <c r="L667" s="95"/>
      <c r="M667" s="95"/>
      <c r="N667" s="95"/>
      <c r="O667" s="95"/>
      <c r="P667" s="95"/>
      <c r="Q667" s="95"/>
      <c r="R667" s="95"/>
      <c r="S667" s="95"/>
      <c r="T667" s="95"/>
      <c r="U667" s="95"/>
      <c r="V667" s="95"/>
      <c r="W667" s="95"/>
      <c r="X667" s="95"/>
      <c r="Y667" s="95"/>
      <c r="Z667" s="95"/>
    </row>
    <row r="668" ht="14.25" customHeight="1">
      <c r="A668" s="95"/>
      <c r="B668" s="95"/>
      <c r="C668" s="95"/>
      <c r="D668" s="95"/>
      <c r="E668" s="95"/>
      <c r="F668" s="95"/>
      <c r="G668" s="95"/>
      <c r="H668" s="95"/>
      <c r="I668" s="95"/>
      <c r="J668" s="95"/>
      <c r="K668" s="95"/>
      <c r="L668" s="95"/>
      <c r="M668" s="95"/>
      <c r="N668" s="95"/>
      <c r="O668" s="95"/>
      <c r="P668" s="95"/>
      <c r="Q668" s="95"/>
      <c r="R668" s="95"/>
      <c r="S668" s="95"/>
      <c r="T668" s="95"/>
      <c r="U668" s="95"/>
      <c r="V668" s="95"/>
      <c r="W668" s="95"/>
      <c r="X668" s="95"/>
      <c r="Y668" s="95"/>
      <c r="Z668" s="95"/>
    </row>
    <row r="669" ht="14.25" customHeight="1">
      <c r="A669" s="95"/>
      <c r="B669" s="95"/>
      <c r="C669" s="95"/>
      <c r="D669" s="95"/>
      <c r="E669" s="95"/>
      <c r="F669" s="95"/>
      <c r="G669" s="95"/>
      <c r="H669" s="95"/>
      <c r="I669" s="95"/>
      <c r="J669" s="95"/>
      <c r="K669" s="95"/>
      <c r="L669" s="95"/>
      <c r="M669" s="95"/>
      <c r="N669" s="95"/>
      <c r="O669" s="95"/>
      <c r="P669" s="95"/>
      <c r="Q669" s="95"/>
      <c r="R669" s="95"/>
      <c r="S669" s="95"/>
      <c r="T669" s="95"/>
      <c r="U669" s="95"/>
      <c r="V669" s="95"/>
      <c r="W669" s="95"/>
      <c r="X669" s="95"/>
      <c r="Y669" s="95"/>
      <c r="Z669" s="95"/>
    </row>
    <row r="670" ht="14.25" customHeight="1">
      <c r="A670" s="95"/>
      <c r="B670" s="95"/>
      <c r="C670" s="95"/>
      <c r="D670" s="95"/>
      <c r="E670" s="95"/>
      <c r="F670" s="95"/>
      <c r="G670" s="95"/>
      <c r="H670" s="95"/>
      <c r="I670" s="95"/>
      <c r="J670" s="95"/>
      <c r="K670" s="95"/>
      <c r="L670" s="95"/>
      <c r="M670" s="95"/>
      <c r="N670" s="95"/>
      <c r="O670" s="95"/>
      <c r="P670" s="95"/>
      <c r="Q670" s="95"/>
      <c r="R670" s="95"/>
      <c r="S670" s="95"/>
      <c r="T670" s="95"/>
      <c r="U670" s="95"/>
      <c r="V670" s="95"/>
      <c r="W670" s="95"/>
      <c r="X670" s="95"/>
      <c r="Y670" s="95"/>
      <c r="Z670" s="95"/>
    </row>
    <row r="671" ht="14.25" customHeight="1">
      <c r="A671" s="95"/>
      <c r="B671" s="95"/>
      <c r="C671" s="95"/>
      <c r="D671" s="95"/>
      <c r="E671" s="95"/>
      <c r="F671" s="95"/>
      <c r="G671" s="95"/>
      <c r="H671" s="95"/>
      <c r="I671" s="95"/>
      <c r="J671" s="95"/>
      <c r="K671" s="95"/>
      <c r="L671" s="95"/>
      <c r="M671" s="95"/>
      <c r="N671" s="95"/>
      <c r="O671" s="95"/>
      <c r="P671" s="95"/>
      <c r="Q671" s="95"/>
      <c r="R671" s="95"/>
      <c r="S671" s="95"/>
      <c r="T671" s="95"/>
      <c r="U671" s="95"/>
      <c r="V671" s="95"/>
      <c r="W671" s="95"/>
      <c r="X671" s="95"/>
      <c r="Y671" s="95"/>
      <c r="Z671" s="95"/>
    </row>
    <row r="672" ht="14.25" customHeight="1">
      <c r="A672" s="95"/>
      <c r="B672" s="95"/>
      <c r="C672" s="95"/>
      <c r="D672" s="95"/>
      <c r="E672" s="95"/>
      <c r="F672" s="95"/>
      <c r="G672" s="95"/>
      <c r="H672" s="95"/>
      <c r="I672" s="95"/>
      <c r="J672" s="95"/>
      <c r="K672" s="95"/>
      <c r="L672" s="95"/>
      <c r="M672" s="95"/>
      <c r="N672" s="95"/>
      <c r="O672" s="95"/>
      <c r="P672" s="95"/>
      <c r="Q672" s="95"/>
      <c r="R672" s="95"/>
      <c r="S672" s="95"/>
      <c r="T672" s="95"/>
      <c r="U672" s="95"/>
      <c r="V672" s="95"/>
      <c r="W672" s="95"/>
      <c r="X672" s="95"/>
      <c r="Y672" s="95"/>
      <c r="Z672" s="95"/>
    </row>
    <row r="673" ht="14.25" customHeight="1">
      <c r="A673" s="95"/>
      <c r="B673" s="95"/>
      <c r="C673" s="95"/>
      <c r="D673" s="95"/>
      <c r="E673" s="95"/>
      <c r="F673" s="95"/>
      <c r="G673" s="95"/>
      <c r="H673" s="95"/>
      <c r="I673" s="95"/>
      <c r="J673" s="95"/>
      <c r="K673" s="95"/>
      <c r="L673" s="95"/>
      <c r="M673" s="95"/>
      <c r="N673" s="95"/>
      <c r="O673" s="95"/>
      <c r="P673" s="95"/>
      <c r="Q673" s="95"/>
      <c r="R673" s="95"/>
      <c r="S673" s="95"/>
      <c r="T673" s="95"/>
      <c r="U673" s="95"/>
      <c r="V673" s="95"/>
      <c r="W673" s="95"/>
      <c r="X673" s="95"/>
      <c r="Y673" s="95"/>
      <c r="Z673" s="95"/>
    </row>
    <row r="674" ht="14.25" customHeight="1">
      <c r="A674" s="95"/>
      <c r="B674" s="95"/>
      <c r="C674" s="95"/>
      <c r="D674" s="95"/>
      <c r="E674" s="95"/>
      <c r="F674" s="95"/>
      <c r="G674" s="95"/>
      <c r="H674" s="95"/>
      <c r="I674" s="95"/>
      <c r="J674" s="95"/>
      <c r="K674" s="95"/>
      <c r="L674" s="95"/>
      <c r="M674" s="95"/>
      <c r="N674" s="95"/>
      <c r="O674" s="95"/>
      <c r="P674" s="95"/>
      <c r="Q674" s="95"/>
      <c r="R674" s="95"/>
      <c r="S674" s="95"/>
      <c r="T674" s="95"/>
      <c r="U674" s="95"/>
      <c r="V674" s="95"/>
      <c r="W674" s="95"/>
      <c r="X674" s="95"/>
      <c r="Y674" s="95"/>
      <c r="Z674" s="95"/>
    </row>
    <row r="675" ht="14.25" customHeight="1">
      <c r="A675" s="95"/>
      <c r="B675" s="95"/>
      <c r="C675" s="95"/>
      <c r="D675" s="95"/>
      <c r="E675" s="95"/>
      <c r="F675" s="95"/>
      <c r="G675" s="95"/>
      <c r="H675" s="95"/>
      <c r="I675" s="95"/>
      <c r="J675" s="95"/>
      <c r="K675" s="95"/>
      <c r="L675" s="95"/>
      <c r="M675" s="95"/>
      <c r="N675" s="95"/>
      <c r="O675" s="95"/>
      <c r="P675" s="95"/>
      <c r="Q675" s="95"/>
      <c r="R675" s="95"/>
      <c r="S675" s="95"/>
      <c r="T675" s="95"/>
      <c r="U675" s="95"/>
      <c r="V675" s="95"/>
      <c r="W675" s="95"/>
      <c r="X675" s="95"/>
      <c r="Y675" s="95"/>
      <c r="Z675" s="95"/>
    </row>
    <row r="676" ht="14.25" customHeight="1">
      <c r="A676" s="95"/>
      <c r="B676" s="95"/>
      <c r="C676" s="95"/>
      <c r="D676" s="95"/>
      <c r="E676" s="95"/>
      <c r="F676" s="95"/>
      <c r="G676" s="95"/>
      <c r="H676" s="95"/>
      <c r="I676" s="95"/>
      <c r="J676" s="95"/>
      <c r="K676" s="95"/>
      <c r="L676" s="95"/>
      <c r="M676" s="95"/>
      <c r="N676" s="95"/>
      <c r="O676" s="95"/>
      <c r="P676" s="95"/>
      <c r="Q676" s="95"/>
      <c r="R676" s="95"/>
      <c r="S676" s="95"/>
      <c r="T676" s="95"/>
      <c r="U676" s="95"/>
      <c r="V676" s="95"/>
      <c r="W676" s="95"/>
      <c r="X676" s="95"/>
      <c r="Y676" s="95"/>
      <c r="Z676" s="95"/>
    </row>
    <row r="677" ht="14.25" customHeight="1">
      <c r="A677" s="95"/>
      <c r="B677" s="95"/>
      <c r="C677" s="95"/>
      <c r="D677" s="95"/>
      <c r="E677" s="95"/>
      <c r="F677" s="95"/>
      <c r="G677" s="95"/>
      <c r="H677" s="95"/>
      <c r="I677" s="95"/>
      <c r="J677" s="95"/>
      <c r="K677" s="95"/>
      <c r="L677" s="95"/>
      <c r="M677" s="95"/>
      <c r="N677" s="95"/>
      <c r="O677" s="95"/>
      <c r="P677" s="95"/>
      <c r="Q677" s="95"/>
      <c r="R677" s="95"/>
      <c r="S677" s="95"/>
      <c r="T677" s="95"/>
      <c r="U677" s="95"/>
      <c r="V677" s="95"/>
      <c r="W677" s="95"/>
      <c r="X677" s="95"/>
      <c r="Y677" s="95"/>
      <c r="Z677" s="95"/>
    </row>
    <row r="678" ht="14.25" customHeight="1">
      <c r="A678" s="95"/>
      <c r="B678" s="95"/>
      <c r="C678" s="95"/>
      <c r="D678" s="95"/>
      <c r="E678" s="95"/>
      <c r="F678" s="95"/>
      <c r="G678" s="95"/>
      <c r="H678" s="95"/>
      <c r="I678" s="95"/>
      <c r="J678" s="95"/>
      <c r="K678" s="95"/>
      <c r="L678" s="95"/>
      <c r="M678" s="95"/>
      <c r="N678" s="95"/>
      <c r="O678" s="95"/>
      <c r="P678" s="95"/>
      <c r="Q678" s="95"/>
      <c r="R678" s="95"/>
      <c r="S678" s="95"/>
      <c r="T678" s="95"/>
      <c r="U678" s="95"/>
      <c r="V678" s="95"/>
      <c r="W678" s="95"/>
      <c r="X678" s="95"/>
      <c r="Y678" s="95"/>
      <c r="Z678" s="95"/>
    </row>
    <row r="679" ht="14.25" customHeight="1">
      <c r="A679" s="95"/>
      <c r="B679" s="95"/>
      <c r="C679" s="95"/>
      <c r="D679" s="95"/>
      <c r="E679" s="95"/>
      <c r="F679" s="95"/>
      <c r="G679" s="95"/>
      <c r="H679" s="95"/>
      <c r="I679" s="95"/>
      <c r="J679" s="95"/>
      <c r="K679" s="95"/>
      <c r="L679" s="95"/>
      <c r="M679" s="95"/>
      <c r="N679" s="95"/>
      <c r="O679" s="95"/>
      <c r="P679" s="95"/>
      <c r="Q679" s="95"/>
      <c r="R679" s="95"/>
      <c r="S679" s="95"/>
      <c r="T679" s="95"/>
      <c r="U679" s="95"/>
      <c r="V679" s="95"/>
      <c r="W679" s="95"/>
      <c r="X679" s="95"/>
      <c r="Y679" s="95"/>
      <c r="Z679" s="95"/>
    </row>
    <row r="680" ht="14.25" customHeight="1">
      <c r="A680" s="95"/>
      <c r="B680" s="95"/>
      <c r="C680" s="95"/>
      <c r="D680" s="95"/>
      <c r="E680" s="95"/>
      <c r="F680" s="95"/>
      <c r="G680" s="95"/>
      <c r="H680" s="95"/>
      <c r="I680" s="95"/>
      <c r="J680" s="95"/>
      <c r="K680" s="95"/>
      <c r="L680" s="95"/>
      <c r="M680" s="95"/>
      <c r="N680" s="95"/>
      <c r="O680" s="95"/>
      <c r="P680" s="95"/>
      <c r="Q680" s="95"/>
      <c r="R680" s="95"/>
      <c r="S680" s="95"/>
      <c r="T680" s="95"/>
      <c r="U680" s="95"/>
      <c r="V680" s="95"/>
      <c r="W680" s="95"/>
      <c r="X680" s="95"/>
      <c r="Y680" s="95"/>
      <c r="Z680" s="95"/>
    </row>
    <row r="681" ht="14.25" customHeight="1">
      <c r="A681" s="95"/>
      <c r="B681" s="95"/>
      <c r="C681" s="95"/>
      <c r="D681" s="95"/>
      <c r="E681" s="95"/>
      <c r="F681" s="95"/>
      <c r="G681" s="95"/>
      <c r="H681" s="95"/>
      <c r="I681" s="95"/>
      <c r="J681" s="95"/>
      <c r="K681" s="95"/>
      <c r="L681" s="95"/>
      <c r="M681" s="95"/>
      <c r="N681" s="95"/>
      <c r="O681" s="95"/>
      <c r="P681" s="95"/>
      <c r="Q681" s="95"/>
      <c r="R681" s="95"/>
      <c r="S681" s="95"/>
      <c r="T681" s="95"/>
      <c r="U681" s="95"/>
      <c r="V681" s="95"/>
      <c r="W681" s="95"/>
      <c r="X681" s="95"/>
      <c r="Y681" s="95"/>
      <c r="Z681" s="95"/>
    </row>
    <row r="682" ht="14.25" customHeight="1">
      <c r="A682" s="95"/>
      <c r="B682" s="95"/>
      <c r="C682" s="95"/>
      <c r="D682" s="95"/>
      <c r="E682" s="95"/>
      <c r="F682" s="95"/>
      <c r="G682" s="95"/>
      <c r="H682" s="95"/>
      <c r="I682" s="95"/>
      <c r="J682" s="95"/>
      <c r="K682" s="95"/>
      <c r="L682" s="95"/>
      <c r="M682" s="95"/>
      <c r="N682" s="95"/>
      <c r="O682" s="95"/>
      <c r="P682" s="95"/>
      <c r="Q682" s="95"/>
      <c r="R682" s="95"/>
      <c r="S682" s="95"/>
      <c r="T682" s="95"/>
      <c r="U682" s="95"/>
      <c r="V682" s="95"/>
      <c r="W682" s="95"/>
      <c r="X682" s="95"/>
      <c r="Y682" s="95"/>
      <c r="Z682" s="95"/>
    </row>
    <row r="683" ht="14.25" customHeight="1">
      <c r="A683" s="95"/>
      <c r="B683" s="95"/>
      <c r="C683" s="95"/>
      <c r="D683" s="95"/>
      <c r="E683" s="95"/>
      <c r="F683" s="95"/>
      <c r="G683" s="95"/>
      <c r="H683" s="95"/>
      <c r="I683" s="95"/>
      <c r="J683" s="95"/>
      <c r="K683" s="95"/>
      <c r="L683" s="95"/>
      <c r="M683" s="95"/>
      <c r="N683" s="95"/>
      <c r="O683" s="95"/>
      <c r="P683" s="95"/>
      <c r="Q683" s="95"/>
      <c r="R683" s="95"/>
      <c r="S683" s="95"/>
      <c r="T683" s="95"/>
      <c r="U683" s="95"/>
      <c r="V683" s="95"/>
      <c r="W683" s="95"/>
      <c r="X683" s="95"/>
      <c r="Y683" s="95"/>
      <c r="Z683" s="95"/>
    </row>
    <row r="684" ht="14.25" customHeight="1">
      <c r="A684" s="95"/>
      <c r="B684" s="95"/>
      <c r="C684" s="95"/>
      <c r="D684" s="95"/>
      <c r="E684" s="95"/>
      <c r="F684" s="95"/>
      <c r="G684" s="95"/>
      <c r="H684" s="95"/>
      <c r="I684" s="95"/>
      <c r="J684" s="95"/>
      <c r="K684" s="95"/>
      <c r="L684" s="95"/>
      <c r="M684" s="95"/>
      <c r="N684" s="95"/>
      <c r="O684" s="95"/>
      <c r="P684" s="95"/>
      <c r="Q684" s="95"/>
      <c r="R684" s="95"/>
      <c r="S684" s="95"/>
      <c r="T684" s="95"/>
      <c r="U684" s="95"/>
      <c r="V684" s="95"/>
      <c r="W684" s="95"/>
      <c r="X684" s="95"/>
      <c r="Y684" s="95"/>
      <c r="Z684" s="95"/>
    </row>
    <row r="685" ht="14.25" customHeight="1">
      <c r="A685" s="95"/>
      <c r="B685" s="95"/>
      <c r="C685" s="95"/>
      <c r="D685" s="95"/>
      <c r="E685" s="95"/>
      <c r="F685" s="95"/>
      <c r="G685" s="95"/>
      <c r="H685" s="95"/>
      <c r="I685" s="95"/>
      <c r="J685" s="95"/>
      <c r="K685" s="95"/>
      <c r="L685" s="95"/>
      <c r="M685" s="95"/>
      <c r="N685" s="95"/>
      <c r="O685" s="95"/>
      <c r="P685" s="95"/>
      <c r="Q685" s="95"/>
      <c r="R685" s="95"/>
      <c r="S685" s="95"/>
      <c r="T685" s="95"/>
      <c r="U685" s="95"/>
      <c r="V685" s="95"/>
      <c r="W685" s="95"/>
      <c r="X685" s="95"/>
      <c r="Y685" s="95"/>
      <c r="Z685" s="95"/>
    </row>
    <row r="686" ht="14.25" customHeight="1">
      <c r="A686" s="95"/>
      <c r="B686" s="95"/>
      <c r="C686" s="95"/>
      <c r="D686" s="95"/>
      <c r="E686" s="95"/>
      <c r="F686" s="95"/>
      <c r="G686" s="95"/>
      <c r="H686" s="95"/>
      <c r="I686" s="95"/>
      <c r="J686" s="95"/>
      <c r="K686" s="95"/>
      <c r="L686" s="95"/>
      <c r="M686" s="95"/>
      <c r="N686" s="95"/>
      <c r="O686" s="95"/>
      <c r="P686" s="95"/>
      <c r="Q686" s="95"/>
      <c r="R686" s="95"/>
      <c r="S686" s="95"/>
      <c r="T686" s="95"/>
      <c r="U686" s="95"/>
      <c r="V686" s="95"/>
      <c r="W686" s="95"/>
      <c r="X686" s="95"/>
      <c r="Y686" s="95"/>
      <c r="Z686" s="95"/>
    </row>
    <row r="687" ht="14.25" customHeight="1">
      <c r="A687" s="95"/>
      <c r="B687" s="95"/>
      <c r="C687" s="95"/>
      <c r="D687" s="95"/>
      <c r="E687" s="95"/>
      <c r="F687" s="95"/>
      <c r="G687" s="95"/>
      <c r="H687" s="95"/>
      <c r="I687" s="95"/>
      <c r="J687" s="95"/>
      <c r="K687" s="95"/>
      <c r="L687" s="95"/>
      <c r="M687" s="95"/>
      <c r="N687" s="95"/>
      <c r="O687" s="95"/>
      <c r="P687" s="95"/>
      <c r="Q687" s="95"/>
      <c r="R687" s="95"/>
      <c r="S687" s="95"/>
      <c r="T687" s="95"/>
      <c r="U687" s="95"/>
      <c r="V687" s="95"/>
      <c r="W687" s="95"/>
      <c r="X687" s="95"/>
      <c r="Y687" s="95"/>
      <c r="Z687" s="95"/>
    </row>
    <row r="688" ht="14.25" customHeight="1">
      <c r="A688" s="95"/>
      <c r="B688" s="95"/>
      <c r="C688" s="95"/>
      <c r="D688" s="95"/>
      <c r="E688" s="95"/>
      <c r="F688" s="95"/>
      <c r="G688" s="95"/>
      <c r="H688" s="95"/>
      <c r="I688" s="95"/>
      <c r="J688" s="95"/>
      <c r="K688" s="95"/>
      <c r="L688" s="95"/>
      <c r="M688" s="95"/>
      <c r="N688" s="95"/>
      <c r="O688" s="95"/>
      <c r="P688" s="95"/>
      <c r="Q688" s="95"/>
      <c r="R688" s="95"/>
      <c r="S688" s="95"/>
      <c r="T688" s="95"/>
      <c r="U688" s="95"/>
      <c r="V688" s="95"/>
      <c r="W688" s="95"/>
      <c r="X688" s="95"/>
      <c r="Y688" s="95"/>
      <c r="Z688" s="95"/>
    </row>
    <row r="689" ht="14.25" customHeight="1">
      <c r="A689" s="95"/>
      <c r="B689" s="95"/>
      <c r="C689" s="95"/>
      <c r="D689" s="95"/>
      <c r="E689" s="95"/>
      <c r="F689" s="95"/>
      <c r="G689" s="95"/>
      <c r="H689" s="95"/>
      <c r="I689" s="95"/>
      <c r="J689" s="95"/>
      <c r="K689" s="95"/>
      <c r="L689" s="95"/>
      <c r="M689" s="95"/>
      <c r="N689" s="95"/>
      <c r="O689" s="95"/>
      <c r="P689" s="95"/>
      <c r="Q689" s="95"/>
      <c r="R689" s="95"/>
      <c r="S689" s="95"/>
      <c r="T689" s="95"/>
      <c r="U689" s="95"/>
      <c r="V689" s="95"/>
      <c r="W689" s="95"/>
      <c r="X689" s="95"/>
      <c r="Y689" s="95"/>
      <c r="Z689" s="95"/>
    </row>
    <row r="690" ht="14.25" customHeight="1">
      <c r="A690" s="95"/>
      <c r="B690" s="95"/>
      <c r="C690" s="95"/>
      <c r="D690" s="95"/>
      <c r="E690" s="95"/>
      <c r="F690" s="95"/>
      <c r="G690" s="95"/>
      <c r="H690" s="95"/>
      <c r="I690" s="95"/>
      <c r="J690" s="95"/>
      <c r="K690" s="95"/>
      <c r="L690" s="95"/>
      <c r="M690" s="95"/>
      <c r="N690" s="95"/>
      <c r="O690" s="95"/>
      <c r="P690" s="95"/>
      <c r="Q690" s="95"/>
      <c r="R690" s="95"/>
      <c r="S690" s="95"/>
      <c r="T690" s="95"/>
      <c r="U690" s="95"/>
      <c r="V690" s="95"/>
      <c r="W690" s="95"/>
      <c r="X690" s="95"/>
      <c r="Y690" s="95"/>
      <c r="Z690" s="95"/>
    </row>
    <row r="691" ht="14.25" customHeight="1">
      <c r="A691" s="95"/>
      <c r="B691" s="95"/>
      <c r="C691" s="95"/>
      <c r="D691" s="95"/>
      <c r="E691" s="95"/>
      <c r="F691" s="95"/>
      <c r="G691" s="95"/>
      <c r="H691" s="95"/>
      <c r="I691" s="95"/>
      <c r="J691" s="95"/>
      <c r="K691" s="95"/>
      <c r="L691" s="95"/>
      <c r="M691" s="95"/>
      <c r="N691" s="95"/>
      <c r="O691" s="95"/>
      <c r="P691" s="95"/>
      <c r="Q691" s="95"/>
      <c r="R691" s="95"/>
      <c r="S691" s="95"/>
      <c r="T691" s="95"/>
      <c r="U691" s="95"/>
      <c r="V691" s="95"/>
      <c r="W691" s="95"/>
      <c r="X691" s="95"/>
      <c r="Y691" s="95"/>
      <c r="Z691" s="95"/>
    </row>
    <row r="692" ht="14.25" customHeight="1">
      <c r="A692" s="95"/>
      <c r="B692" s="95"/>
      <c r="C692" s="95"/>
      <c r="D692" s="95"/>
      <c r="E692" s="95"/>
      <c r="F692" s="95"/>
      <c r="G692" s="95"/>
      <c r="H692" s="95"/>
      <c r="I692" s="95"/>
      <c r="J692" s="95"/>
      <c r="K692" s="95"/>
      <c r="L692" s="95"/>
      <c r="M692" s="95"/>
      <c r="N692" s="95"/>
      <c r="O692" s="95"/>
      <c r="P692" s="95"/>
      <c r="Q692" s="95"/>
      <c r="R692" s="95"/>
      <c r="S692" s="95"/>
      <c r="T692" s="95"/>
      <c r="U692" s="95"/>
      <c r="V692" s="95"/>
      <c r="W692" s="95"/>
      <c r="X692" s="95"/>
      <c r="Y692" s="95"/>
      <c r="Z692" s="95"/>
    </row>
    <row r="693" ht="14.25" customHeight="1">
      <c r="A693" s="95"/>
      <c r="B693" s="95"/>
      <c r="C693" s="95"/>
      <c r="D693" s="95"/>
      <c r="E693" s="95"/>
      <c r="F693" s="95"/>
      <c r="G693" s="95"/>
      <c r="H693" s="95"/>
      <c r="I693" s="95"/>
      <c r="J693" s="95"/>
      <c r="K693" s="95"/>
      <c r="L693" s="95"/>
      <c r="M693" s="95"/>
      <c r="N693" s="95"/>
      <c r="O693" s="95"/>
      <c r="P693" s="95"/>
      <c r="Q693" s="95"/>
      <c r="R693" s="95"/>
      <c r="S693" s="95"/>
      <c r="T693" s="95"/>
      <c r="U693" s="95"/>
      <c r="V693" s="95"/>
      <c r="W693" s="95"/>
      <c r="X693" s="95"/>
      <c r="Y693" s="95"/>
      <c r="Z693" s="95"/>
    </row>
    <row r="694" ht="14.25" customHeight="1">
      <c r="A694" s="95"/>
      <c r="B694" s="95"/>
      <c r="C694" s="95"/>
      <c r="D694" s="95"/>
      <c r="E694" s="95"/>
      <c r="F694" s="95"/>
      <c r="G694" s="95"/>
      <c r="H694" s="95"/>
      <c r="I694" s="95"/>
      <c r="J694" s="95"/>
      <c r="K694" s="95"/>
      <c r="L694" s="95"/>
      <c r="M694" s="95"/>
      <c r="N694" s="95"/>
      <c r="O694" s="95"/>
      <c r="P694" s="95"/>
      <c r="Q694" s="95"/>
      <c r="R694" s="95"/>
      <c r="S694" s="95"/>
      <c r="T694" s="95"/>
      <c r="U694" s="95"/>
      <c r="V694" s="95"/>
      <c r="W694" s="95"/>
      <c r="X694" s="95"/>
      <c r="Y694" s="95"/>
      <c r="Z694" s="95"/>
    </row>
    <row r="695" ht="14.25" customHeight="1">
      <c r="A695" s="95"/>
      <c r="B695" s="95"/>
      <c r="C695" s="95"/>
      <c r="D695" s="95"/>
      <c r="E695" s="95"/>
      <c r="F695" s="95"/>
      <c r="G695" s="95"/>
      <c r="H695" s="95"/>
      <c r="I695" s="95"/>
      <c r="J695" s="95"/>
      <c r="K695" s="95"/>
      <c r="L695" s="95"/>
      <c r="M695" s="95"/>
      <c r="N695" s="95"/>
      <c r="O695" s="95"/>
      <c r="P695" s="95"/>
      <c r="Q695" s="95"/>
      <c r="R695" s="95"/>
      <c r="S695" s="95"/>
      <c r="T695" s="95"/>
      <c r="U695" s="95"/>
      <c r="V695" s="95"/>
      <c r="W695" s="95"/>
      <c r="X695" s="95"/>
      <c r="Y695" s="95"/>
      <c r="Z695" s="95"/>
    </row>
    <row r="696" ht="14.25" customHeight="1">
      <c r="A696" s="95"/>
      <c r="B696" s="95"/>
      <c r="C696" s="95"/>
      <c r="D696" s="95"/>
      <c r="E696" s="95"/>
      <c r="F696" s="95"/>
      <c r="G696" s="95"/>
      <c r="H696" s="95"/>
      <c r="I696" s="95"/>
      <c r="J696" s="95"/>
      <c r="K696" s="95"/>
      <c r="L696" s="95"/>
      <c r="M696" s="95"/>
      <c r="N696" s="95"/>
      <c r="O696" s="95"/>
      <c r="P696" s="95"/>
      <c r="Q696" s="95"/>
      <c r="R696" s="95"/>
      <c r="S696" s="95"/>
      <c r="T696" s="95"/>
      <c r="U696" s="95"/>
      <c r="V696" s="95"/>
      <c r="W696" s="95"/>
      <c r="X696" s="95"/>
      <c r="Y696" s="95"/>
      <c r="Z696" s="95"/>
    </row>
    <row r="697" ht="14.25" customHeight="1">
      <c r="A697" s="95"/>
      <c r="B697" s="95"/>
      <c r="C697" s="95"/>
      <c r="D697" s="95"/>
      <c r="E697" s="95"/>
      <c r="F697" s="95"/>
      <c r="G697" s="95"/>
      <c r="H697" s="95"/>
      <c r="I697" s="95"/>
      <c r="J697" s="95"/>
      <c r="K697" s="95"/>
      <c r="L697" s="95"/>
      <c r="M697" s="95"/>
      <c r="N697" s="95"/>
      <c r="O697" s="95"/>
      <c r="P697" s="95"/>
      <c r="Q697" s="95"/>
      <c r="R697" s="95"/>
      <c r="S697" s="95"/>
      <c r="T697" s="95"/>
      <c r="U697" s="95"/>
      <c r="V697" s="95"/>
      <c r="W697" s="95"/>
      <c r="X697" s="95"/>
      <c r="Y697" s="95"/>
      <c r="Z697" s="95"/>
    </row>
    <row r="698" ht="14.25" customHeight="1">
      <c r="A698" s="95"/>
      <c r="B698" s="95"/>
      <c r="C698" s="95"/>
      <c r="D698" s="95"/>
      <c r="E698" s="95"/>
      <c r="F698" s="95"/>
      <c r="G698" s="95"/>
      <c r="H698" s="95"/>
      <c r="I698" s="95"/>
      <c r="J698" s="95"/>
      <c r="K698" s="95"/>
      <c r="L698" s="95"/>
      <c r="M698" s="95"/>
      <c r="N698" s="95"/>
      <c r="O698" s="95"/>
      <c r="P698" s="95"/>
      <c r="Q698" s="95"/>
      <c r="R698" s="95"/>
      <c r="S698" s="95"/>
      <c r="T698" s="95"/>
      <c r="U698" s="95"/>
      <c r="V698" s="95"/>
      <c r="W698" s="95"/>
      <c r="X698" s="95"/>
      <c r="Y698" s="95"/>
      <c r="Z698" s="95"/>
    </row>
    <row r="699" ht="14.25" customHeight="1">
      <c r="A699" s="95"/>
      <c r="B699" s="95"/>
      <c r="C699" s="95"/>
      <c r="D699" s="95"/>
      <c r="E699" s="95"/>
      <c r="F699" s="95"/>
      <c r="G699" s="95"/>
      <c r="H699" s="95"/>
      <c r="I699" s="95"/>
      <c r="J699" s="95"/>
      <c r="K699" s="95"/>
      <c r="L699" s="95"/>
      <c r="M699" s="95"/>
      <c r="N699" s="95"/>
      <c r="O699" s="95"/>
      <c r="P699" s="95"/>
      <c r="Q699" s="95"/>
      <c r="R699" s="95"/>
      <c r="S699" s="95"/>
      <c r="T699" s="95"/>
      <c r="U699" s="95"/>
      <c r="V699" s="95"/>
      <c r="W699" s="95"/>
      <c r="X699" s="95"/>
      <c r="Y699" s="95"/>
      <c r="Z699" s="95"/>
    </row>
    <row r="700" ht="14.25" customHeight="1">
      <c r="A700" s="95"/>
      <c r="B700" s="95"/>
      <c r="C700" s="95"/>
      <c r="D700" s="95"/>
      <c r="E700" s="95"/>
      <c r="F700" s="95"/>
      <c r="G700" s="95"/>
      <c r="H700" s="95"/>
      <c r="I700" s="95"/>
      <c r="J700" s="95"/>
      <c r="K700" s="95"/>
      <c r="L700" s="95"/>
      <c r="M700" s="95"/>
      <c r="N700" s="95"/>
      <c r="O700" s="95"/>
      <c r="P700" s="95"/>
      <c r="Q700" s="95"/>
      <c r="R700" s="95"/>
      <c r="S700" s="95"/>
      <c r="T700" s="95"/>
      <c r="U700" s="95"/>
      <c r="V700" s="95"/>
      <c r="W700" s="95"/>
      <c r="X700" s="95"/>
      <c r="Y700" s="95"/>
      <c r="Z700" s="95"/>
    </row>
    <row r="701" ht="14.25" customHeight="1">
      <c r="A701" s="95"/>
      <c r="B701" s="95"/>
      <c r="C701" s="95"/>
      <c r="D701" s="95"/>
      <c r="E701" s="95"/>
      <c r="F701" s="95"/>
      <c r="G701" s="95"/>
      <c r="H701" s="95"/>
      <c r="I701" s="95"/>
      <c r="J701" s="95"/>
      <c r="K701" s="95"/>
      <c r="L701" s="95"/>
      <c r="M701" s="95"/>
      <c r="N701" s="95"/>
      <c r="O701" s="95"/>
      <c r="P701" s="95"/>
      <c r="Q701" s="95"/>
      <c r="R701" s="95"/>
      <c r="S701" s="95"/>
      <c r="T701" s="95"/>
      <c r="U701" s="95"/>
      <c r="V701" s="95"/>
      <c r="W701" s="95"/>
      <c r="X701" s="95"/>
      <c r="Y701" s="95"/>
      <c r="Z701" s="95"/>
    </row>
    <row r="702" ht="14.25" customHeight="1">
      <c r="A702" s="95"/>
      <c r="B702" s="95"/>
      <c r="C702" s="95"/>
      <c r="D702" s="95"/>
      <c r="E702" s="95"/>
      <c r="F702" s="95"/>
      <c r="G702" s="95"/>
      <c r="H702" s="95"/>
      <c r="I702" s="95"/>
      <c r="J702" s="95"/>
      <c r="K702" s="95"/>
      <c r="L702" s="95"/>
      <c r="M702" s="95"/>
      <c r="N702" s="95"/>
      <c r="O702" s="95"/>
      <c r="P702" s="95"/>
      <c r="Q702" s="95"/>
      <c r="R702" s="95"/>
      <c r="S702" s="95"/>
      <c r="T702" s="95"/>
      <c r="U702" s="95"/>
      <c r="V702" s="95"/>
      <c r="W702" s="95"/>
      <c r="X702" s="95"/>
      <c r="Y702" s="95"/>
      <c r="Z702" s="95"/>
    </row>
    <row r="703" ht="14.25" customHeight="1">
      <c r="A703" s="95"/>
      <c r="B703" s="95"/>
      <c r="C703" s="95"/>
      <c r="D703" s="95"/>
      <c r="E703" s="95"/>
      <c r="F703" s="95"/>
      <c r="G703" s="95"/>
      <c r="H703" s="95"/>
      <c r="I703" s="95"/>
      <c r="J703" s="95"/>
      <c r="K703" s="95"/>
      <c r="L703" s="95"/>
      <c r="M703" s="95"/>
      <c r="N703" s="95"/>
      <c r="O703" s="95"/>
      <c r="P703" s="95"/>
      <c r="Q703" s="95"/>
      <c r="R703" s="95"/>
      <c r="S703" s="95"/>
      <c r="T703" s="95"/>
      <c r="U703" s="95"/>
      <c r="V703" s="95"/>
      <c r="W703" s="95"/>
      <c r="X703" s="95"/>
      <c r="Y703" s="95"/>
      <c r="Z703" s="95"/>
    </row>
    <row r="704" ht="14.25" customHeight="1">
      <c r="A704" s="95"/>
      <c r="B704" s="95"/>
      <c r="C704" s="95"/>
      <c r="D704" s="95"/>
      <c r="E704" s="95"/>
      <c r="F704" s="95"/>
      <c r="G704" s="95"/>
      <c r="H704" s="95"/>
      <c r="I704" s="95"/>
      <c r="J704" s="95"/>
      <c r="K704" s="95"/>
      <c r="L704" s="95"/>
      <c r="M704" s="95"/>
      <c r="N704" s="95"/>
      <c r="O704" s="95"/>
      <c r="P704" s="95"/>
      <c r="Q704" s="95"/>
      <c r="R704" s="95"/>
      <c r="S704" s="95"/>
      <c r="T704" s="95"/>
      <c r="U704" s="95"/>
      <c r="V704" s="95"/>
      <c r="W704" s="95"/>
      <c r="X704" s="95"/>
      <c r="Y704" s="95"/>
      <c r="Z704" s="95"/>
    </row>
    <row r="705" ht="14.25" customHeight="1">
      <c r="A705" s="95"/>
      <c r="B705" s="95"/>
      <c r="C705" s="95"/>
      <c r="D705" s="95"/>
      <c r="E705" s="95"/>
      <c r="F705" s="95"/>
      <c r="G705" s="95"/>
      <c r="H705" s="95"/>
      <c r="I705" s="95"/>
      <c r="J705" s="95"/>
      <c r="K705" s="95"/>
      <c r="L705" s="95"/>
      <c r="M705" s="95"/>
      <c r="N705" s="95"/>
      <c r="O705" s="95"/>
      <c r="P705" s="95"/>
      <c r="Q705" s="95"/>
      <c r="R705" s="95"/>
      <c r="S705" s="95"/>
      <c r="T705" s="95"/>
      <c r="U705" s="95"/>
      <c r="V705" s="95"/>
      <c r="W705" s="95"/>
      <c r="X705" s="95"/>
      <c r="Y705" s="95"/>
      <c r="Z705" s="95"/>
    </row>
    <row r="706" ht="14.25" customHeight="1">
      <c r="A706" s="95"/>
      <c r="B706" s="95"/>
      <c r="C706" s="95"/>
      <c r="D706" s="95"/>
      <c r="E706" s="95"/>
      <c r="F706" s="95"/>
      <c r="G706" s="95"/>
      <c r="H706" s="95"/>
      <c r="I706" s="95"/>
      <c r="J706" s="95"/>
      <c r="K706" s="95"/>
      <c r="L706" s="95"/>
      <c r="M706" s="95"/>
      <c r="N706" s="95"/>
      <c r="O706" s="95"/>
      <c r="P706" s="95"/>
      <c r="Q706" s="95"/>
      <c r="R706" s="95"/>
      <c r="S706" s="95"/>
      <c r="T706" s="95"/>
      <c r="U706" s="95"/>
      <c r="V706" s="95"/>
      <c r="W706" s="95"/>
      <c r="X706" s="95"/>
      <c r="Y706" s="95"/>
      <c r="Z706" s="95"/>
    </row>
    <row r="707" ht="14.25" customHeight="1">
      <c r="A707" s="95"/>
      <c r="B707" s="95"/>
      <c r="C707" s="95"/>
      <c r="D707" s="95"/>
      <c r="E707" s="95"/>
      <c r="F707" s="95"/>
      <c r="G707" s="95"/>
      <c r="H707" s="95"/>
      <c r="I707" s="95"/>
      <c r="J707" s="95"/>
      <c r="K707" s="95"/>
      <c r="L707" s="95"/>
      <c r="M707" s="95"/>
      <c r="N707" s="95"/>
      <c r="O707" s="95"/>
      <c r="P707" s="95"/>
      <c r="Q707" s="95"/>
      <c r="R707" s="95"/>
      <c r="S707" s="95"/>
      <c r="T707" s="95"/>
      <c r="U707" s="95"/>
      <c r="V707" s="95"/>
      <c r="W707" s="95"/>
      <c r="X707" s="95"/>
      <c r="Y707" s="95"/>
      <c r="Z707" s="95"/>
    </row>
    <row r="708" ht="14.25" customHeight="1">
      <c r="A708" s="95"/>
      <c r="B708" s="95"/>
      <c r="C708" s="95"/>
      <c r="D708" s="95"/>
      <c r="E708" s="95"/>
      <c r="F708" s="95"/>
      <c r="G708" s="95"/>
      <c r="H708" s="95"/>
      <c r="I708" s="95"/>
      <c r="J708" s="95"/>
      <c r="K708" s="95"/>
      <c r="L708" s="95"/>
      <c r="M708" s="95"/>
      <c r="N708" s="95"/>
      <c r="O708" s="95"/>
      <c r="P708" s="95"/>
      <c r="Q708" s="95"/>
      <c r="R708" s="95"/>
      <c r="S708" s="95"/>
      <c r="T708" s="95"/>
      <c r="U708" s="95"/>
      <c r="V708" s="95"/>
      <c r="W708" s="95"/>
      <c r="X708" s="95"/>
      <c r="Y708" s="95"/>
      <c r="Z708" s="95"/>
    </row>
    <row r="709" ht="14.25" customHeight="1">
      <c r="A709" s="95"/>
      <c r="B709" s="95"/>
      <c r="C709" s="95"/>
      <c r="D709" s="95"/>
      <c r="E709" s="95"/>
      <c r="F709" s="95"/>
      <c r="G709" s="95"/>
      <c r="H709" s="95"/>
      <c r="I709" s="95"/>
      <c r="J709" s="95"/>
      <c r="K709" s="95"/>
      <c r="L709" s="95"/>
      <c r="M709" s="95"/>
      <c r="N709" s="95"/>
      <c r="O709" s="95"/>
      <c r="P709" s="95"/>
      <c r="Q709" s="95"/>
      <c r="R709" s="95"/>
      <c r="S709" s="95"/>
      <c r="T709" s="95"/>
      <c r="U709" s="95"/>
      <c r="V709" s="95"/>
      <c r="W709" s="95"/>
      <c r="X709" s="95"/>
      <c r="Y709" s="95"/>
      <c r="Z709" s="95"/>
    </row>
    <row r="710" ht="14.25" customHeight="1">
      <c r="A710" s="95"/>
      <c r="B710" s="95"/>
      <c r="C710" s="95"/>
      <c r="D710" s="95"/>
      <c r="E710" s="95"/>
      <c r="F710" s="95"/>
      <c r="G710" s="95"/>
      <c r="H710" s="95"/>
      <c r="I710" s="95"/>
      <c r="J710" s="95"/>
      <c r="K710" s="95"/>
      <c r="L710" s="95"/>
      <c r="M710" s="95"/>
      <c r="N710" s="95"/>
      <c r="O710" s="95"/>
      <c r="P710" s="95"/>
      <c r="Q710" s="95"/>
      <c r="R710" s="95"/>
      <c r="S710" s="95"/>
      <c r="T710" s="95"/>
      <c r="U710" s="95"/>
      <c r="V710" s="95"/>
      <c r="W710" s="95"/>
      <c r="X710" s="95"/>
      <c r="Y710" s="95"/>
      <c r="Z710" s="95"/>
    </row>
    <row r="711" ht="14.25" customHeight="1">
      <c r="A711" s="95"/>
      <c r="B711" s="95"/>
      <c r="C711" s="95"/>
      <c r="D711" s="95"/>
      <c r="E711" s="95"/>
      <c r="F711" s="95"/>
      <c r="G711" s="95"/>
      <c r="H711" s="95"/>
      <c r="I711" s="95"/>
      <c r="J711" s="95"/>
      <c r="K711" s="95"/>
      <c r="L711" s="95"/>
      <c r="M711" s="95"/>
      <c r="N711" s="95"/>
      <c r="O711" s="95"/>
      <c r="P711" s="95"/>
      <c r="Q711" s="95"/>
      <c r="R711" s="95"/>
      <c r="S711" s="95"/>
      <c r="T711" s="95"/>
      <c r="U711" s="95"/>
      <c r="V711" s="95"/>
      <c r="W711" s="95"/>
      <c r="X711" s="95"/>
      <c r="Y711" s="95"/>
      <c r="Z711" s="95"/>
    </row>
    <row r="712" ht="14.25" customHeight="1">
      <c r="A712" s="95"/>
      <c r="B712" s="95"/>
      <c r="C712" s="95"/>
      <c r="D712" s="95"/>
      <c r="E712" s="95"/>
      <c r="F712" s="95"/>
      <c r="G712" s="95"/>
      <c r="H712" s="95"/>
      <c r="I712" s="95"/>
      <c r="J712" s="95"/>
      <c r="K712" s="95"/>
      <c r="L712" s="95"/>
      <c r="M712" s="95"/>
      <c r="N712" s="95"/>
      <c r="O712" s="95"/>
      <c r="P712" s="95"/>
      <c r="Q712" s="95"/>
      <c r="R712" s="95"/>
      <c r="S712" s="95"/>
      <c r="T712" s="95"/>
      <c r="U712" s="95"/>
      <c r="V712" s="95"/>
      <c r="W712" s="95"/>
      <c r="X712" s="95"/>
      <c r="Y712" s="95"/>
      <c r="Z712" s="95"/>
    </row>
    <row r="713" ht="14.25" customHeight="1">
      <c r="A713" s="95"/>
      <c r="B713" s="95"/>
      <c r="C713" s="95"/>
      <c r="D713" s="95"/>
      <c r="E713" s="95"/>
      <c r="F713" s="95"/>
      <c r="G713" s="95"/>
      <c r="H713" s="95"/>
      <c r="I713" s="95"/>
      <c r="J713" s="95"/>
      <c r="K713" s="95"/>
      <c r="L713" s="95"/>
      <c r="M713" s="95"/>
      <c r="N713" s="95"/>
      <c r="O713" s="95"/>
      <c r="P713" s="95"/>
      <c r="Q713" s="95"/>
      <c r="R713" s="95"/>
      <c r="S713" s="95"/>
      <c r="T713" s="95"/>
      <c r="U713" s="95"/>
      <c r="V713" s="95"/>
      <c r="W713" s="95"/>
      <c r="X713" s="95"/>
      <c r="Y713" s="95"/>
      <c r="Z713" s="95"/>
    </row>
    <row r="714" ht="14.25" customHeight="1">
      <c r="A714" s="95"/>
      <c r="B714" s="95"/>
      <c r="C714" s="95"/>
      <c r="D714" s="95"/>
      <c r="E714" s="95"/>
      <c r="F714" s="95"/>
      <c r="G714" s="95"/>
      <c r="H714" s="95"/>
      <c r="I714" s="95"/>
      <c r="J714" s="95"/>
      <c r="K714" s="95"/>
      <c r="L714" s="95"/>
      <c r="M714" s="95"/>
      <c r="N714" s="95"/>
      <c r="O714" s="95"/>
      <c r="P714" s="95"/>
      <c r="Q714" s="95"/>
      <c r="R714" s="95"/>
      <c r="S714" s="95"/>
      <c r="T714" s="95"/>
      <c r="U714" s="95"/>
      <c r="V714" s="95"/>
      <c r="W714" s="95"/>
      <c r="X714" s="95"/>
      <c r="Y714" s="95"/>
      <c r="Z714" s="95"/>
    </row>
    <row r="715" ht="14.25" customHeight="1">
      <c r="A715" s="95"/>
      <c r="B715" s="95"/>
      <c r="C715" s="95"/>
      <c r="D715" s="95"/>
      <c r="E715" s="95"/>
      <c r="F715" s="95"/>
      <c r="G715" s="95"/>
      <c r="H715" s="95"/>
      <c r="I715" s="95"/>
      <c r="J715" s="95"/>
      <c r="K715" s="95"/>
      <c r="L715" s="95"/>
      <c r="M715" s="95"/>
      <c r="N715" s="95"/>
      <c r="O715" s="95"/>
      <c r="P715" s="95"/>
      <c r="Q715" s="95"/>
      <c r="R715" s="95"/>
      <c r="S715" s="95"/>
      <c r="T715" s="95"/>
      <c r="U715" s="95"/>
      <c r="V715" s="95"/>
      <c r="W715" s="95"/>
      <c r="X715" s="95"/>
      <c r="Y715" s="95"/>
      <c r="Z715" s="95"/>
    </row>
    <row r="716" ht="14.25" customHeight="1">
      <c r="A716" s="95"/>
      <c r="B716" s="95"/>
      <c r="C716" s="95"/>
      <c r="D716" s="95"/>
      <c r="E716" s="95"/>
      <c r="F716" s="95"/>
      <c r="G716" s="95"/>
      <c r="H716" s="95"/>
      <c r="I716" s="95"/>
      <c r="J716" s="95"/>
      <c r="K716" s="95"/>
      <c r="L716" s="95"/>
      <c r="M716" s="95"/>
      <c r="N716" s="95"/>
      <c r="O716" s="95"/>
      <c r="P716" s="95"/>
      <c r="Q716" s="95"/>
      <c r="R716" s="95"/>
      <c r="S716" s="95"/>
      <c r="T716" s="95"/>
      <c r="U716" s="95"/>
      <c r="V716" s="95"/>
      <c r="W716" s="95"/>
      <c r="X716" s="95"/>
      <c r="Y716" s="95"/>
      <c r="Z716" s="95"/>
    </row>
    <row r="717" ht="14.25" customHeight="1">
      <c r="A717" s="95"/>
      <c r="B717" s="95"/>
      <c r="C717" s="95"/>
      <c r="D717" s="95"/>
      <c r="E717" s="95"/>
      <c r="F717" s="95"/>
      <c r="G717" s="95"/>
      <c r="H717" s="95"/>
      <c r="I717" s="95"/>
      <c r="J717" s="95"/>
      <c r="K717" s="95"/>
      <c r="L717" s="95"/>
      <c r="M717" s="95"/>
      <c r="N717" s="95"/>
      <c r="O717" s="95"/>
      <c r="P717" s="95"/>
      <c r="Q717" s="95"/>
      <c r="R717" s="95"/>
      <c r="S717" s="95"/>
      <c r="T717" s="95"/>
      <c r="U717" s="95"/>
      <c r="V717" s="95"/>
      <c r="W717" s="95"/>
      <c r="X717" s="95"/>
      <c r="Y717" s="95"/>
      <c r="Z717" s="95"/>
    </row>
    <row r="718" ht="14.25" customHeight="1">
      <c r="A718" s="95"/>
      <c r="B718" s="95"/>
      <c r="C718" s="95"/>
      <c r="D718" s="95"/>
      <c r="E718" s="95"/>
      <c r="F718" s="95"/>
      <c r="G718" s="95"/>
      <c r="H718" s="95"/>
      <c r="I718" s="95"/>
      <c r="J718" s="95"/>
      <c r="K718" s="95"/>
      <c r="L718" s="95"/>
      <c r="M718" s="95"/>
      <c r="N718" s="95"/>
      <c r="O718" s="95"/>
      <c r="P718" s="95"/>
      <c r="Q718" s="95"/>
      <c r="R718" s="95"/>
      <c r="S718" s="95"/>
      <c r="T718" s="95"/>
      <c r="U718" s="95"/>
      <c r="V718" s="95"/>
      <c r="W718" s="95"/>
      <c r="X718" s="95"/>
      <c r="Y718" s="95"/>
      <c r="Z718" s="95"/>
    </row>
    <row r="719" ht="14.25" customHeight="1">
      <c r="A719" s="95"/>
      <c r="B719" s="95"/>
      <c r="C719" s="95"/>
      <c r="D719" s="95"/>
      <c r="E719" s="95"/>
      <c r="F719" s="95"/>
      <c r="G719" s="95"/>
      <c r="H719" s="95"/>
      <c r="I719" s="95"/>
      <c r="J719" s="95"/>
      <c r="K719" s="95"/>
      <c r="L719" s="95"/>
      <c r="M719" s="95"/>
      <c r="N719" s="95"/>
      <c r="O719" s="95"/>
      <c r="P719" s="95"/>
      <c r="Q719" s="95"/>
      <c r="R719" s="95"/>
      <c r="S719" s="95"/>
      <c r="T719" s="95"/>
      <c r="U719" s="95"/>
      <c r="V719" s="95"/>
      <c r="W719" s="95"/>
      <c r="X719" s="95"/>
      <c r="Y719" s="95"/>
      <c r="Z719" s="95"/>
    </row>
    <row r="720" ht="14.25" customHeight="1">
      <c r="A720" s="95"/>
      <c r="B720" s="95"/>
      <c r="C720" s="95"/>
      <c r="D720" s="95"/>
      <c r="E720" s="95"/>
      <c r="F720" s="95"/>
      <c r="G720" s="95"/>
      <c r="H720" s="95"/>
      <c r="I720" s="95"/>
      <c r="J720" s="95"/>
      <c r="K720" s="95"/>
      <c r="L720" s="95"/>
      <c r="M720" s="95"/>
      <c r="N720" s="95"/>
      <c r="O720" s="95"/>
      <c r="P720" s="95"/>
      <c r="Q720" s="95"/>
      <c r="R720" s="95"/>
      <c r="S720" s="95"/>
      <c r="T720" s="95"/>
      <c r="U720" s="95"/>
      <c r="V720" s="95"/>
      <c r="W720" s="95"/>
      <c r="X720" s="95"/>
      <c r="Y720" s="95"/>
      <c r="Z720" s="95"/>
    </row>
    <row r="721" ht="14.25" customHeight="1">
      <c r="A721" s="95"/>
      <c r="B721" s="95"/>
      <c r="C721" s="95"/>
      <c r="D721" s="95"/>
      <c r="E721" s="95"/>
      <c r="F721" s="95"/>
      <c r="G721" s="95"/>
      <c r="H721" s="95"/>
      <c r="I721" s="95"/>
      <c r="J721" s="95"/>
      <c r="K721" s="95"/>
      <c r="L721" s="95"/>
      <c r="M721" s="95"/>
      <c r="N721" s="95"/>
      <c r="O721" s="95"/>
      <c r="P721" s="95"/>
      <c r="Q721" s="95"/>
      <c r="R721" s="95"/>
      <c r="S721" s="95"/>
      <c r="T721" s="95"/>
      <c r="U721" s="95"/>
      <c r="V721" s="95"/>
      <c r="W721" s="95"/>
      <c r="X721" s="95"/>
      <c r="Y721" s="95"/>
      <c r="Z721" s="95"/>
    </row>
    <row r="722" ht="14.25" customHeight="1">
      <c r="A722" s="95"/>
      <c r="B722" s="95"/>
      <c r="C722" s="95"/>
      <c r="D722" s="95"/>
      <c r="E722" s="95"/>
      <c r="F722" s="95"/>
      <c r="G722" s="95"/>
      <c r="H722" s="95"/>
      <c r="I722" s="95"/>
      <c r="J722" s="95"/>
      <c r="K722" s="95"/>
      <c r="L722" s="95"/>
      <c r="M722" s="95"/>
      <c r="N722" s="95"/>
      <c r="O722" s="95"/>
      <c r="P722" s="95"/>
      <c r="Q722" s="95"/>
      <c r="R722" s="95"/>
      <c r="S722" s="95"/>
      <c r="T722" s="95"/>
      <c r="U722" s="95"/>
      <c r="V722" s="95"/>
      <c r="W722" s="95"/>
      <c r="X722" s="95"/>
      <c r="Y722" s="95"/>
      <c r="Z722" s="95"/>
    </row>
    <row r="723" ht="14.25" customHeight="1">
      <c r="A723" s="95"/>
      <c r="B723" s="95"/>
      <c r="C723" s="95"/>
      <c r="D723" s="95"/>
      <c r="E723" s="95"/>
      <c r="F723" s="95"/>
      <c r="G723" s="95"/>
      <c r="H723" s="95"/>
      <c r="I723" s="95"/>
      <c r="J723" s="95"/>
      <c r="K723" s="95"/>
      <c r="L723" s="95"/>
      <c r="M723" s="95"/>
      <c r="N723" s="95"/>
      <c r="O723" s="95"/>
      <c r="P723" s="95"/>
      <c r="Q723" s="95"/>
      <c r="R723" s="95"/>
      <c r="S723" s="95"/>
      <c r="T723" s="95"/>
      <c r="U723" s="95"/>
      <c r="V723" s="95"/>
      <c r="W723" s="95"/>
      <c r="X723" s="95"/>
      <c r="Y723" s="95"/>
      <c r="Z723" s="95"/>
    </row>
    <row r="724" ht="14.25" customHeight="1">
      <c r="A724" s="95"/>
      <c r="B724" s="95"/>
      <c r="C724" s="95"/>
      <c r="D724" s="95"/>
      <c r="E724" s="95"/>
      <c r="F724" s="95"/>
      <c r="G724" s="95"/>
      <c r="H724" s="95"/>
      <c r="I724" s="95"/>
      <c r="J724" s="95"/>
      <c r="K724" s="95"/>
      <c r="L724" s="95"/>
      <c r="M724" s="95"/>
      <c r="N724" s="95"/>
      <c r="O724" s="95"/>
      <c r="P724" s="95"/>
      <c r="Q724" s="95"/>
      <c r="R724" s="95"/>
      <c r="S724" s="95"/>
      <c r="T724" s="95"/>
      <c r="U724" s="95"/>
      <c r="V724" s="95"/>
      <c r="W724" s="95"/>
      <c r="X724" s="95"/>
      <c r="Y724" s="95"/>
      <c r="Z724" s="95"/>
    </row>
    <row r="725" ht="14.25" customHeight="1">
      <c r="A725" s="95"/>
      <c r="B725" s="95"/>
      <c r="C725" s="95"/>
      <c r="D725" s="95"/>
      <c r="E725" s="95"/>
      <c r="F725" s="95"/>
      <c r="G725" s="95"/>
      <c r="H725" s="95"/>
      <c r="I725" s="95"/>
      <c r="J725" s="95"/>
      <c r="K725" s="95"/>
      <c r="L725" s="95"/>
      <c r="M725" s="95"/>
      <c r="N725" s="95"/>
      <c r="O725" s="95"/>
      <c r="P725" s="95"/>
      <c r="Q725" s="95"/>
      <c r="R725" s="95"/>
      <c r="S725" s="95"/>
      <c r="T725" s="95"/>
      <c r="U725" s="95"/>
      <c r="V725" s="95"/>
      <c r="W725" s="95"/>
      <c r="X725" s="95"/>
      <c r="Y725" s="95"/>
      <c r="Z725" s="95"/>
    </row>
    <row r="726" ht="14.25" customHeight="1">
      <c r="A726" s="95"/>
      <c r="B726" s="95"/>
      <c r="C726" s="95"/>
      <c r="D726" s="95"/>
      <c r="E726" s="95"/>
      <c r="F726" s="95"/>
      <c r="G726" s="95"/>
      <c r="H726" s="95"/>
      <c r="I726" s="95"/>
      <c r="J726" s="95"/>
      <c r="K726" s="95"/>
      <c r="L726" s="95"/>
      <c r="M726" s="95"/>
      <c r="N726" s="95"/>
      <c r="O726" s="95"/>
      <c r="P726" s="95"/>
      <c r="Q726" s="95"/>
      <c r="R726" s="95"/>
      <c r="S726" s="95"/>
      <c r="T726" s="95"/>
      <c r="U726" s="95"/>
      <c r="V726" s="95"/>
      <c r="W726" s="95"/>
      <c r="X726" s="95"/>
      <c r="Y726" s="95"/>
      <c r="Z726" s="95"/>
    </row>
    <row r="727" ht="14.25" customHeight="1">
      <c r="A727" s="95"/>
      <c r="B727" s="95"/>
      <c r="C727" s="95"/>
      <c r="D727" s="95"/>
      <c r="E727" s="95"/>
      <c r="F727" s="95"/>
      <c r="G727" s="95"/>
      <c r="H727" s="95"/>
      <c r="I727" s="95"/>
      <c r="J727" s="95"/>
      <c r="K727" s="95"/>
      <c r="L727" s="95"/>
      <c r="M727" s="95"/>
      <c r="N727" s="95"/>
      <c r="O727" s="95"/>
      <c r="P727" s="95"/>
      <c r="Q727" s="95"/>
      <c r="R727" s="95"/>
      <c r="S727" s="95"/>
      <c r="T727" s="95"/>
      <c r="U727" s="95"/>
      <c r="V727" s="95"/>
      <c r="W727" s="95"/>
      <c r="X727" s="95"/>
      <c r="Y727" s="95"/>
      <c r="Z727" s="95"/>
    </row>
    <row r="728" ht="14.25" customHeight="1">
      <c r="A728" s="95"/>
      <c r="B728" s="95"/>
      <c r="C728" s="95"/>
      <c r="D728" s="95"/>
      <c r="E728" s="95"/>
      <c r="F728" s="95"/>
      <c r="G728" s="95"/>
      <c r="H728" s="95"/>
      <c r="I728" s="95"/>
      <c r="J728" s="95"/>
      <c r="K728" s="95"/>
      <c r="L728" s="95"/>
      <c r="M728" s="95"/>
      <c r="N728" s="95"/>
      <c r="O728" s="95"/>
      <c r="P728" s="95"/>
      <c r="Q728" s="95"/>
      <c r="R728" s="95"/>
      <c r="S728" s="95"/>
      <c r="T728" s="95"/>
      <c r="U728" s="95"/>
      <c r="V728" s="95"/>
      <c r="W728" s="95"/>
      <c r="X728" s="95"/>
      <c r="Y728" s="95"/>
      <c r="Z728" s="95"/>
    </row>
    <row r="729" ht="14.25" customHeight="1">
      <c r="A729" s="95"/>
      <c r="B729" s="95"/>
      <c r="C729" s="95"/>
      <c r="D729" s="95"/>
      <c r="E729" s="95"/>
      <c r="F729" s="95"/>
      <c r="G729" s="95"/>
      <c r="H729" s="95"/>
      <c r="I729" s="95"/>
      <c r="J729" s="95"/>
      <c r="K729" s="95"/>
      <c r="L729" s="95"/>
      <c r="M729" s="95"/>
      <c r="N729" s="95"/>
      <c r="O729" s="95"/>
      <c r="P729" s="95"/>
      <c r="Q729" s="95"/>
      <c r="R729" s="95"/>
      <c r="S729" s="95"/>
      <c r="T729" s="95"/>
      <c r="U729" s="95"/>
      <c r="V729" s="95"/>
      <c r="W729" s="95"/>
      <c r="X729" s="95"/>
      <c r="Y729" s="95"/>
      <c r="Z729" s="95"/>
    </row>
    <row r="730" ht="14.25" customHeight="1">
      <c r="A730" s="95"/>
      <c r="B730" s="95"/>
      <c r="C730" s="95"/>
      <c r="D730" s="95"/>
      <c r="E730" s="95"/>
      <c r="F730" s="95"/>
      <c r="G730" s="95"/>
      <c r="H730" s="95"/>
      <c r="I730" s="95"/>
      <c r="J730" s="95"/>
      <c r="K730" s="95"/>
      <c r="L730" s="95"/>
      <c r="M730" s="95"/>
      <c r="N730" s="95"/>
      <c r="O730" s="95"/>
      <c r="P730" s="95"/>
      <c r="Q730" s="95"/>
      <c r="R730" s="95"/>
      <c r="S730" s="95"/>
      <c r="T730" s="95"/>
      <c r="U730" s="95"/>
      <c r="V730" s="95"/>
      <c r="W730" s="95"/>
      <c r="X730" s="95"/>
      <c r="Y730" s="95"/>
      <c r="Z730" s="95"/>
    </row>
    <row r="731" ht="14.25" customHeight="1">
      <c r="A731" s="95"/>
      <c r="B731" s="95"/>
      <c r="C731" s="95"/>
      <c r="D731" s="95"/>
      <c r="E731" s="95"/>
      <c r="F731" s="95"/>
      <c r="G731" s="95"/>
      <c r="H731" s="95"/>
      <c r="I731" s="95"/>
      <c r="J731" s="95"/>
      <c r="K731" s="95"/>
      <c r="L731" s="95"/>
      <c r="M731" s="95"/>
      <c r="N731" s="95"/>
      <c r="O731" s="95"/>
      <c r="P731" s="95"/>
      <c r="Q731" s="95"/>
      <c r="R731" s="95"/>
      <c r="S731" s="95"/>
      <c r="T731" s="95"/>
      <c r="U731" s="95"/>
      <c r="V731" s="95"/>
      <c r="W731" s="95"/>
      <c r="X731" s="95"/>
      <c r="Y731" s="95"/>
      <c r="Z731" s="95"/>
    </row>
    <row r="732" ht="14.25" customHeight="1">
      <c r="A732" s="95"/>
      <c r="B732" s="95"/>
      <c r="C732" s="95"/>
      <c r="D732" s="95"/>
      <c r="E732" s="95"/>
      <c r="F732" s="95"/>
      <c r="G732" s="95"/>
      <c r="H732" s="95"/>
      <c r="I732" s="95"/>
      <c r="J732" s="95"/>
      <c r="K732" s="95"/>
      <c r="L732" s="95"/>
      <c r="M732" s="95"/>
      <c r="N732" s="95"/>
      <c r="O732" s="95"/>
      <c r="P732" s="95"/>
      <c r="Q732" s="95"/>
      <c r="R732" s="95"/>
      <c r="S732" s="95"/>
      <c r="T732" s="95"/>
      <c r="U732" s="95"/>
      <c r="V732" s="95"/>
      <c r="W732" s="95"/>
      <c r="X732" s="95"/>
      <c r="Y732" s="95"/>
      <c r="Z732" s="95"/>
    </row>
    <row r="733" ht="14.25" customHeight="1">
      <c r="A733" s="95"/>
      <c r="B733" s="95"/>
      <c r="C733" s="95"/>
      <c r="D733" s="95"/>
      <c r="E733" s="95"/>
      <c r="F733" s="95"/>
      <c r="G733" s="95"/>
      <c r="H733" s="95"/>
      <c r="I733" s="95"/>
      <c r="J733" s="95"/>
      <c r="K733" s="95"/>
      <c r="L733" s="95"/>
      <c r="M733" s="95"/>
      <c r="N733" s="95"/>
      <c r="O733" s="95"/>
      <c r="P733" s="95"/>
      <c r="Q733" s="95"/>
      <c r="R733" s="95"/>
      <c r="S733" s="95"/>
      <c r="T733" s="95"/>
      <c r="U733" s="95"/>
      <c r="V733" s="95"/>
      <c r="W733" s="95"/>
      <c r="X733" s="95"/>
      <c r="Y733" s="95"/>
      <c r="Z733" s="95"/>
    </row>
    <row r="734" ht="14.25" customHeight="1">
      <c r="A734" s="95"/>
      <c r="B734" s="95"/>
      <c r="C734" s="95"/>
      <c r="D734" s="95"/>
      <c r="E734" s="95"/>
      <c r="F734" s="95"/>
      <c r="G734" s="95"/>
      <c r="H734" s="95"/>
      <c r="I734" s="95"/>
      <c r="J734" s="95"/>
      <c r="K734" s="95"/>
      <c r="L734" s="95"/>
      <c r="M734" s="95"/>
      <c r="N734" s="95"/>
      <c r="O734" s="95"/>
      <c r="P734" s="95"/>
      <c r="Q734" s="95"/>
      <c r="R734" s="95"/>
      <c r="S734" s="95"/>
      <c r="T734" s="95"/>
      <c r="U734" s="95"/>
      <c r="V734" s="95"/>
      <c r="W734" s="95"/>
      <c r="X734" s="95"/>
      <c r="Y734" s="95"/>
      <c r="Z734" s="95"/>
    </row>
    <row r="735" ht="14.25" customHeight="1">
      <c r="A735" s="95"/>
      <c r="B735" s="95"/>
      <c r="C735" s="95"/>
      <c r="D735" s="95"/>
      <c r="E735" s="95"/>
      <c r="F735" s="95"/>
      <c r="G735" s="95"/>
      <c r="H735" s="95"/>
      <c r="I735" s="95"/>
      <c r="J735" s="95"/>
      <c r="K735" s="95"/>
      <c r="L735" s="95"/>
      <c r="M735" s="95"/>
      <c r="N735" s="95"/>
      <c r="O735" s="95"/>
      <c r="P735" s="95"/>
      <c r="Q735" s="95"/>
      <c r="R735" s="95"/>
      <c r="S735" s="95"/>
      <c r="T735" s="95"/>
      <c r="U735" s="95"/>
      <c r="V735" s="95"/>
      <c r="W735" s="95"/>
      <c r="X735" s="95"/>
      <c r="Y735" s="95"/>
      <c r="Z735" s="95"/>
    </row>
    <row r="736" ht="14.25" customHeight="1">
      <c r="A736" s="95"/>
      <c r="B736" s="95"/>
      <c r="C736" s="95"/>
      <c r="D736" s="95"/>
      <c r="E736" s="95"/>
      <c r="F736" s="95"/>
      <c r="G736" s="95"/>
      <c r="H736" s="95"/>
      <c r="I736" s="95"/>
      <c r="J736" s="95"/>
      <c r="K736" s="95"/>
      <c r="L736" s="95"/>
      <c r="M736" s="95"/>
      <c r="N736" s="95"/>
      <c r="O736" s="95"/>
      <c r="P736" s="95"/>
      <c r="Q736" s="95"/>
      <c r="R736" s="95"/>
      <c r="S736" s="95"/>
      <c r="T736" s="95"/>
      <c r="U736" s="95"/>
      <c r="V736" s="95"/>
      <c r="W736" s="95"/>
      <c r="X736" s="95"/>
      <c r="Y736" s="95"/>
      <c r="Z736" s="95"/>
    </row>
    <row r="737" ht="14.25" customHeight="1">
      <c r="A737" s="95"/>
      <c r="B737" s="95"/>
      <c r="C737" s="95"/>
      <c r="D737" s="95"/>
      <c r="E737" s="95"/>
      <c r="F737" s="95"/>
      <c r="G737" s="95"/>
      <c r="H737" s="95"/>
      <c r="I737" s="95"/>
      <c r="J737" s="95"/>
      <c r="K737" s="95"/>
      <c r="L737" s="95"/>
      <c r="M737" s="95"/>
      <c r="N737" s="95"/>
      <c r="O737" s="95"/>
      <c r="P737" s="95"/>
      <c r="Q737" s="95"/>
      <c r="R737" s="95"/>
      <c r="S737" s="95"/>
      <c r="T737" s="95"/>
      <c r="U737" s="95"/>
      <c r="V737" s="95"/>
      <c r="W737" s="95"/>
      <c r="X737" s="95"/>
      <c r="Y737" s="95"/>
      <c r="Z737" s="95"/>
    </row>
    <row r="738" ht="14.25" customHeight="1">
      <c r="A738" s="95"/>
      <c r="B738" s="95"/>
      <c r="C738" s="95"/>
      <c r="D738" s="95"/>
      <c r="E738" s="95"/>
      <c r="F738" s="95"/>
      <c r="G738" s="95"/>
      <c r="H738" s="95"/>
      <c r="I738" s="95"/>
      <c r="J738" s="95"/>
      <c r="K738" s="95"/>
      <c r="L738" s="95"/>
      <c r="M738" s="95"/>
      <c r="N738" s="95"/>
      <c r="O738" s="95"/>
      <c r="P738" s="95"/>
      <c r="Q738" s="95"/>
      <c r="R738" s="95"/>
      <c r="S738" s="95"/>
      <c r="T738" s="95"/>
      <c r="U738" s="95"/>
      <c r="V738" s="95"/>
      <c r="W738" s="95"/>
      <c r="X738" s="95"/>
      <c r="Y738" s="95"/>
      <c r="Z738" s="95"/>
    </row>
    <row r="739" ht="14.25" customHeight="1">
      <c r="A739" s="95"/>
      <c r="B739" s="95"/>
      <c r="C739" s="95"/>
      <c r="D739" s="95"/>
      <c r="E739" s="95"/>
      <c r="F739" s="95"/>
      <c r="G739" s="95"/>
      <c r="H739" s="95"/>
      <c r="I739" s="95"/>
      <c r="J739" s="95"/>
      <c r="K739" s="95"/>
      <c r="L739" s="95"/>
      <c r="M739" s="95"/>
      <c r="N739" s="95"/>
      <c r="O739" s="95"/>
      <c r="P739" s="95"/>
      <c r="Q739" s="95"/>
      <c r="R739" s="95"/>
      <c r="S739" s="95"/>
      <c r="T739" s="95"/>
      <c r="U739" s="95"/>
      <c r="V739" s="95"/>
      <c r="W739" s="95"/>
      <c r="X739" s="95"/>
      <c r="Y739" s="95"/>
      <c r="Z739" s="95"/>
    </row>
    <row r="740" ht="14.25" customHeight="1">
      <c r="A740" s="95"/>
      <c r="B740" s="95"/>
      <c r="C740" s="95"/>
      <c r="D740" s="95"/>
      <c r="E740" s="95"/>
      <c r="F740" s="95"/>
      <c r="G740" s="95"/>
      <c r="H740" s="95"/>
      <c r="I740" s="95"/>
      <c r="J740" s="95"/>
      <c r="K740" s="95"/>
      <c r="L740" s="95"/>
      <c r="M740" s="95"/>
      <c r="N740" s="95"/>
      <c r="O740" s="95"/>
      <c r="P740" s="95"/>
      <c r="Q740" s="95"/>
      <c r="R740" s="95"/>
      <c r="S740" s="95"/>
      <c r="T740" s="95"/>
      <c r="U740" s="95"/>
      <c r="V740" s="95"/>
      <c r="W740" s="95"/>
      <c r="X740" s="95"/>
      <c r="Y740" s="95"/>
      <c r="Z740" s="95"/>
    </row>
    <row r="741" ht="14.25" customHeight="1">
      <c r="A741" s="95"/>
      <c r="B741" s="95"/>
      <c r="C741" s="95"/>
      <c r="D741" s="95"/>
      <c r="E741" s="95"/>
      <c r="F741" s="95"/>
      <c r="G741" s="95"/>
      <c r="H741" s="95"/>
      <c r="I741" s="95"/>
      <c r="J741" s="95"/>
      <c r="K741" s="95"/>
      <c r="L741" s="95"/>
      <c r="M741" s="95"/>
      <c r="N741" s="95"/>
      <c r="O741" s="95"/>
      <c r="P741" s="95"/>
      <c r="Q741" s="95"/>
      <c r="R741" s="95"/>
      <c r="S741" s="95"/>
      <c r="T741" s="95"/>
      <c r="U741" s="95"/>
      <c r="V741" s="95"/>
      <c r="W741" s="95"/>
      <c r="X741" s="95"/>
      <c r="Y741" s="95"/>
      <c r="Z741" s="95"/>
    </row>
    <row r="742" ht="14.25" customHeight="1">
      <c r="A742" s="95"/>
      <c r="B742" s="95"/>
      <c r="C742" s="95"/>
      <c r="D742" s="95"/>
      <c r="E742" s="95"/>
      <c r="F742" s="95"/>
      <c r="G742" s="95"/>
      <c r="H742" s="95"/>
      <c r="I742" s="95"/>
      <c r="J742" s="95"/>
      <c r="K742" s="95"/>
      <c r="L742" s="95"/>
      <c r="M742" s="95"/>
      <c r="N742" s="95"/>
      <c r="O742" s="95"/>
      <c r="P742" s="95"/>
      <c r="Q742" s="95"/>
      <c r="R742" s="95"/>
      <c r="S742" s="95"/>
      <c r="T742" s="95"/>
      <c r="U742" s="95"/>
      <c r="V742" s="95"/>
      <c r="W742" s="95"/>
      <c r="X742" s="95"/>
      <c r="Y742" s="95"/>
      <c r="Z742" s="95"/>
    </row>
    <row r="743" ht="14.25" customHeight="1">
      <c r="A743" s="95"/>
      <c r="B743" s="95"/>
      <c r="C743" s="95"/>
      <c r="D743" s="95"/>
      <c r="E743" s="95"/>
      <c r="F743" s="95"/>
      <c r="G743" s="95"/>
      <c r="H743" s="95"/>
      <c r="I743" s="95"/>
      <c r="J743" s="95"/>
      <c r="K743" s="95"/>
      <c r="L743" s="95"/>
      <c r="M743" s="95"/>
      <c r="N743" s="95"/>
      <c r="O743" s="95"/>
      <c r="P743" s="95"/>
      <c r="Q743" s="95"/>
      <c r="R743" s="95"/>
      <c r="S743" s="95"/>
      <c r="T743" s="95"/>
      <c r="U743" s="95"/>
      <c r="V743" s="95"/>
      <c r="W743" s="95"/>
      <c r="X743" s="95"/>
      <c r="Y743" s="95"/>
      <c r="Z743" s="95"/>
    </row>
    <row r="744" ht="14.25" customHeight="1">
      <c r="A744" s="95"/>
      <c r="B744" s="95"/>
      <c r="C744" s="95"/>
      <c r="D744" s="95"/>
      <c r="E744" s="95"/>
      <c r="F744" s="95"/>
      <c r="G744" s="95"/>
      <c r="H744" s="95"/>
      <c r="I744" s="95"/>
      <c r="J744" s="95"/>
      <c r="K744" s="95"/>
      <c r="L744" s="95"/>
      <c r="M744" s="95"/>
      <c r="N744" s="95"/>
      <c r="O744" s="95"/>
      <c r="P744" s="95"/>
      <c r="Q744" s="95"/>
      <c r="R744" s="95"/>
      <c r="S744" s="95"/>
      <c r="T744" s="95"/>
      <c r="U744" s="95"/>
      <c r="V744" s="95"/>
      <c r="W744" s="95"/>
      <c r="X744" s="95"/>
      <c r="Y744" s="95"/>
      <c r="Z744" s="95"/>
    </row>
    <row r="745" ht="14.25" customHeight="1">
      <c r="A745" s="95"/>
      <c r="B745" s="95"/>
      <c r="C745" s="95"/>
      <c r="D745" s="95"/>
      <c r="E745" s="95"/>
      <c r="F745" s="95"/>
      <c r="G745" s="95"/>
      <c r="H745" s="95"/>
      <c r="I745" s="95"/>
      <c r="J745" s="95"/>
      <c r="K745" s="95"/>
      <c r="L745" s="95"/>
      <c r="M745" s="95"/>
      <c r="N745" s="95"/>
      <c r="O745" s="95"/>
      <c r="P745" s="95"/>
      <c r="Q745" s="95"/>
      <c r="R745" s="95"/>
      <c r="S745" s="95"/>
      <c r="T745" s="95"/>
      <c r="U745" s="95"/>
      <c r="V745" s="95"/>
      <c r="W745" s="95"/>
      <c r="X745" s="95"/>
      <c r="Y745" s="95"/>
      <c r="Z745" s="95"/>
    </row>
    <row r="746" ht="14.25" customHeight="1">
      <c r="A746" s="95"/>
      <c r="B746" s="95"/>
      <c r="C746" s="95"/>
      <c r="D746" s="95"/>
      <c r="E746" s="95"/>
      <c r="F746" s="95"/>
      <c r="G746" s="95"/>
      <c r="H746" s="95"/>
      <c r="I746" s="95"/>
      <c r="J746" s="95"/>
      <c r="K746" s="95"/>
      <c r="L746" s="95"/>
      <c r="M746" s="95"/>
      <c r="N746" s="95"/>
      <c r="O746" s="95"/>
      <c r="P746" s="95"/>
      <c r="Q746" s="95"/>
      <c r="R746" s="95"/>
      <c r="S746" s="95"/>
      <c r="T746" s="95"/>
      <c r="U746" s="95"/>
      <c r="V746" s="95"/>
      <c r="W746" s="95"/>
      <c r="X746" s="95"/>
      <c r="Y746" s="95"/>
      <c r="Z746" s="95"/>
    </row>
    <row r="747" ht="14.25" customHeight="1">
      <c r="A747" s="95"/>
      <c r="B747" s="95"/>
      <c r="C747" s="95"/>
      <c r="D747" s="95"/>
      <c r="E747" s="95"/>
      <c r="F747" s="95"/>
      <c r="G747" s="95"/>
      <c r="H747" s="95"/>
      <c r="I747" s="95"/>
      <c r="J747" s="95"/>
      <c r="K747" s="95"/>
      <c r="L747" s="95"/>
      <c r="M747" s="95"/>
      <c r="N747" s="95"/>
      <c r="O747" s="95"/>
      <c r="P747" s="95"/>
      <c r="Q747" s="95"/>
      <c r="R747" s="95"/>
      <c r="S747" s="95"/>
      <c r="T747" s="95"/>
      <c r="U747" s="95"/>
      <c r="V747" s="95"/>
      <c r="W747" s="95"/>
      <c r="X747" s="95"/>
      <c r="Y747" s="95"/>
      <c r="Z747" s="95"/>
    </row>
    <row r="748" ht="14.25" customHeight="1">
      <c r="A748" s="95"/>
      <c r="B748" s="95"/>
      <c r="C748" s="95"/>
      <c r="D748" s="95"/>
      <c r="E748" s="95"/>
      <c r="F748" s="95"/>
      <c r="G748" s="95"/>
      <c r="H748" s="95"/>
      <c r="I748" s="95"/>
      <c r="J748" s="95"/>
      <c r="K748" s="95"/>
      <c r="L748" s="95"/>
      <c r="M748" s="95"/>
      <c r="N748" s="95"/>
      <c r="O748" s="95"/>
      <c r="P748" s="95"/>
      <c r="Q748" s="95"/>
      <c r="R748" s="95"/>
      <c r="S748" s="95"/>
      <c r="T748" s="95"/>
      <c r="U748" s="95"/>
      <c r="V748" s="95"/>
      <c r="W748" s="95"/>
      <c r="X748" s="95"/>
      <c r="Y748" s="95"/>
      <c r="Z748" s="95"/>
    </row>
    <row r="749" ht="14.25" customHeight="1">
      <c r="A749" s="95"/>
      <c r="B749" s="95"/>
      <c r="C749" s="95"/>
      <c r="D749" s="95"/>
      <c r="E749" s="95"/>
      <c r="F749" s="95"/>
      <c r="G749" s="95"/>
      <c r="H749" s="95"/>
      <c r="I749" s="95"/>
      <c r="J749" s="95"/>
      <c r="K749" s="95"/>
      <c r="L749" s="95"/>
      <c r="M749" s="95"/>
      <c r="N749" s="95"/>
      <c r="O749" s="95"/>
      <c r="P749" s="95"/>
      <c r="Q749" s="95"/>
      <c r="R749" s="95"/>
      <c r="S749" s="95"/>
      <c r="T749" s="95"/>
      <c r="U749" s="95"/>
      <c r="V749" s="95"/>
      <c r="W749" s="95"/>
      <c r="X749" s="95"/>
      <c r="Y749" s="95"/>
      <c r="Z749" s="95"/>
    </row>
    <row r="750" ht="14.25" customHeight="1">
      <c r="A750" s="95"/>
      <c r="B750" s="95"/>
      <c r="C750" s="95"/>
      <c r="D750" s="95"/>
      <c r="E750" s="95"/>
      <c r="F750" s="95"/>
      <c r="G750" s="95"/>
      <c r="H750" s="95"/>
      <c r="I750" s="95"/>
      <c r="J750" s="95"/>
      <c r="K750" s="95"/>
      <c r="L750" s="95"/>
      <c r="M750" s="95"/>
      <c r="N750" s="95"/>
      <c r="O750" s="95"/>
      <c r="P750" s="95"/>
      <c r="Q750" s="95"/>
      <c r="R750" s="95"/>
      <c r="S750" s="95"/>
      <c r="T750" s="95"/>
      <c r="U750" s="95"/>
      <c r="V750" s="95"/>
      <c r="W750" s="95"/>
      <c r="X750" s="95"/>
      <c r="Y750" s="95"/>
      <c r="Z750" s="95"/>
    </row>
    <row r="751" ht="14.25" customHeight="1">
      <c r="A751" s="95"/>
      <c r="B751" s="95"/>
      <c r="C751" s="95"/>
      <c r="D751" s="95"/>
      <c r="E751" s="95"/>
      <c r="F751" s="95"/>
      <c r="G751" s="95"/>
      <c r="H751" s="95"/>
      <c r="I751" s="95"/>
      <c r="J751" s="95"/>
      <c r="K751" s="95"/>
      <c r="L751" s="95"/>
      <c r="M751" s="95"/>
      <c r="N751" s="95"/>
      <c r="O751" s="95"/>
      <c r="P751" s="95"/>
      <c r="Q751" s="95"/>
      <c r="R751" s="95"/>
      <c r="S751" s="95"/>
      <c r="T751" s="95"/>
      <c r="U751" s="95"/>
      <c r="V751" s="95"/>
      <c r="W751" s="95"/>
      <c r="X751" s="95"/>
      <c r="Y751" s="95"/>
      <c r="Z751" s="95"/>
    </row>
    <row r="752" ht="14.25" customHeight="1">
      <c r="A752" s="95"/>
      <c r="B752" s="95"/>
      <c r="C752" s="95"/>
      <c r="D752" s="95"/>
      <c r="E752" s="95"/>
      <c r="F752" s="95"/>
      <c r="G752" s="95"/>
      <c r="H752" s="95"/>
      <c r="I752" s="95"/>
      <c r="J752" s="95"/>
      <c r="K752" s="95"/>
      <c r="L752" s="95"/>
      <c r="M752" s="95"/>
      <c r="N752" s="95"/>
      <c r="O752" s="95"/>
      <c r="P752" s="95"/>
      <c r="Q752" s="95"/>
      <c r="R752" s="95"/>
      <c r="S752" s="95"/>
      <c r="T752" s="95"/>
      <c r="U752" s="95"/>
      <c r="V752" s="95"/>
      <c r="W752" s="95"/>
      <c r="X752" s="95"/>
      <c r="Y752" s="95"/>
      <c r="Z752" s="95"/>
    </row>
    <row r="753" ht="14.25" customHeight="1">
      <c r="A753" s="95"/>
      <c r="B753" s="95"/>
      <c r="C753" s="95"/>
      <c r="D753" s="95"/>
      <c r="E753" s="95"/>
      <c r="F753" s="95"/>
      <c r="G753" s="95"/>
      <c r="H753" s="95"/>
      <c r="I753" s="95"/>
      <c r="J753" s="95"/>
      <c r="K753" s="95"/>
      <c r="L753" s="95"/>
      <c r="M753" s="95"/>
      <c r="N753" s="95"/>
      <c r="O753" s="95"/>
      <c r="P753" s="95"/>
      <c r="Q753" s="95"/>
      <c r="R753" s="95"/>
      <c r="S753" s="95"/>
      <c r="T753" s="95"/>
      <c r="U753" s="95"/>
      <c r="V753" s="95"/>
      <c r="W753" s="95"/>
      <c r="X753" s="95"/>
      <c r="Y753" s="95"/>
      <c r="Z753" s="95"/>
    </row>
    <row r="754" ht="14.25" customHeight="1">
      <c r="A754" s="95"/>
      <c r="B754" s="95"/>
      <c r="C754" s="95"/>
      <c r="D754" s="95"/>
      <c r="E754" s="95"/>
      <c r="F754" s="95"/>
      <c r="G754" s="95"/>
      <c r="H754" s="95"/>
      <c r="I754" s="95"/>
      <c r="J754" s="95"/>
      <c r="K754" s="95"/>
      <c r="L754" s="95"/>
      <c r="M754" s="95"/>
      <c r="N754" s="95"/>
      <c r="O754" s="95"/>
      <c r="P754" s="95"/>
      <c r="Q754" s="95"/>
      <c r="R754" s="95"/>
      <c r="S754" s="95"/>
      <c r="T754" s="95"/>
      <c r="U754" s="95"/>
      <c r="V754" s="95"/>
      <c r="W754" s="95"/>
      <c r="X754" s="95"/>
      <c r="Y754" s="95"/>
      <c r="Z754" s="95"/>
    </row>
    <row r="755" ht="14.25" customHeight="1">
      <c r="A755" s="95"/>
      <c r="B755" s="95"/>
      <c r="C755" s="95"/>
      <c r="D755" s="95"/>
      <c r="E755" s="95"/>
      <c r="F755" s="95"/>
      <c r="G755" s="95"/>
      <c r="H755" s="95"/>
      <c r="I755" s="95"/>
      <c r="J755" s="95"/>
      <c r="K755" s="95"/>
      <c r="L755" s="95"/>
      <c r="M755" s="95"/>
      <c r="N755" s="95"/>
      <c r="O755" s="95"/>
      <c r="P755" s="95"/>
      <c r="Q755" s="95"/>
      <c r="R755" s="95"/>
      <c r="S755" s="95"/>
      <c r="T755" s="95"/>
      <c r="U755" s="95"/>
      <c r="V755" s="95"/>
      <c r="W755" s="95"/>
      <c r="X755" s="95"/>
      <c r="Y755" s="95"/>
      <c r="Z755" s="95"/>
    </row>
    <row r="756" ht="14.25" customHeight="1">
      <c r="A756" s="95"/>
      <c r="B756" s="95"/>
      <c r="C756" s="95"/>
      <c r="D756" s="95"/>
      <c r="E756" s="95"/>
      <c r="F756" s="95"/>
      <c r="G756" s="95"/>
      <c r="H756" s="95"/>
      <c r="I756" s="95"/>
      <c r="J756" s="95"/>
      <c r="K756" s="95"/>
      <c r="L756" s="95"/>
      <c r="M756" s="95"/>
      <c r="N756" s="95"/>
      <c r="O756" s="95"/>
      <c r="P756" s="95"/>
      <c r="Q756" s="95"/>
      <c r="R756" s="95"/>
      <c r="S756" s="95"/>
      <c r="T756" s="95"/>
      <c r="U756" s="95"/>
      <c r="V756" s="95"/>
      <c r="W756" s="95"/>
      <c r="X756" s="95"/>
      <c r="Y756" s="95"/>
      <c r="Z756" s="95"/>
    </row>
    <row r="757" ht="14.25" customHeight="1">
      <c r="A757" s="95"/>
      <c r="B757" s="95"/>
      <c r="C757" s="95"/>
      <c r="D757" s="95"/>
      <c r="E757" s="95"/>
      <c r="F757" s="95"/>
      <c r="G757" s="95"/>
      <c r="H757" s="95"/>
      <c r="I757" s="95"/>
      <c r="J757" s="95"/>
      <c r="K757" s="95"/>
      <c r="L757" s="95"/>
      <c r="M757" s="95"/>
      <c r="N757" s="95"/>
      <c r="O757" s="95"/>
      <c r="P757" s="95"/>
      <c r="Q757" s="95"/>
      <c r="R757" s="95"/>
      <c r="S757" s="95"/>
      <c r="T757" s="95"/>
      <c r="U757" s="95"/>
      <c r="V757" s="95"/>
      <c r="W757" s="95"/>
      <c r="X757" s="95"/>
      <c r="Y757" s="95"/>
      <c r="Z757" s="95"/>
    </row>
    <row r="758" ht="14.25" customHeight="1">
      <c r="A758" s="95"/>
      <c r="B758" s="95"/>
      <c r="C758" s="95"/>
      <c r="D758" s="95"/>
      <c r="E758" s="95"/>
      <c r="F758" s="95"/>
      <c r="G758" s="95"/>
      <c r="H758" s="95"/>
      <c r="I758" s="95"/>
      <c r="J758" s="95"/>
      <c r="K758" s="95"/>
      <c r="L758" s="95"/>
      <c r="M758" s="95"/>
      <c r="N758" s="95"/>
      <c r="O758" s="95"/>
      <c r="P758" s="95"/>
      <c r="Q758" s="95"/>
      <c r="R758" s="95"/>
      <c r="S758" s="95"/>
      <c r="T758" s="95"/>
      <c r="U758" s="95"/>
      <c r="V758" s="95"/>
      <c r="W758" s="95"/>
      <c r="X758" s="95"/>
      <c r="Y758" s="95"/>
      <c r="Z758" s="95"/>
    </row>
    <row r="759" ht="14.25" customHeight="1">
      <c r="A759" s="95"/>
      <c r="B759" s="95"/>
      <c r="C759" s="95"/>
      <c r="D759" s="95"/>
      <c r="E759" s="95"/>
      <c r="F759" s="95"/>
      <c r="G759" s="95"/>
      <c r="H759" s="95"/>
      <c r="I759" s="95"/>
      <c r="J759" s="95"/>
      <c r="K759" s="95"/>
      <c r="L759" s="95"/>
      <c r="M759" s="95"/>
      <c r="N759" s="95"/>
      <c r="O759" s="95"/>
      <c r="P759" s="95"/>
      <c r="Q759" s="95"/>
      <c r="R759" s="95"/>
      <c r="S759" s="95"/>
      <c r="T759" s="95"/>
      <c r="U759" s="95"/>
      <c r="V759" s="95"/>
      <c r="W759" s="95"/>
      <c r="X759" s="95"/>
      <c r="Y759" s="95"/>
      <c r="Z759" s="95"/>
    </row>
    <row r="760" ht="14.25" customHeight="1">
      <c r="A760" s="95"/>
      <c r="B760" s="95"/>
      <c r="C760" s="95"/>
      <c r="D760" s="95"/>
      <c r="E760" s="95"/>
      <c r="F760" s="95"/>
      <c r="G760" s="95"/>
      <c r="H760" s="95"/>
      <c r="I760" s="95"/>
      <c r="J760" s="95"/>
      <c r="K760" s="95"/>
      <c r="L760" s="95"/>
      <c r="M760" s="95"/>
      <c r="N760" s="95"/>
      <c r="O760" s="95"/>
      <c r="P760" s="95"/>
      <c r="Q760" s="95"/>
      <c r="R760" s="95"/>
      <c r="S760" s="95"/>
      <c r="T760" s="95"/>
      <c r="U760" s="95"/>
      <c r="V760" s="95"/>
      <c r="W760" s="95"/>
      <c r="X760" s="95"/>
      <c r="Y760" s="95"/>
      <c r="Z760" s="95"/>
    </row>
    <row r="761" ht="14.25" customHeight="1">
      <c r="A761" s="95"/>
      <c r="B761" s="95"/>
      <c r="C761" s="95"/>
      <c r="D761" s="95"/>
      <c r="E761" s="95"/>
      <c r="F761" s="95"/>
      <c r="G761" s="95"/>
      <c r="H761" s="95"/>
      <c r="I761" s="95"/>
      <c r="J761" s="95"/>
      <c r="K761" s="95"/>
      <c r="L761" s="95"/>
      <c r="M761" s="95"/>
      <c r="N761" s="95"/>
      <c r="O761" s="95"/>
      <c r="P761" s="95"/>
      <c r="Q761" s="95"/>
      <c r="R761" s="95"/>
      <c r="S761" s="95"/>
      <c r="T761" s="95"/>
      <c r="U761" s="95"/>
      <c r="V761" s="95"/>
      <c r="W761" s="95"/>
      <c r="X761" s="95"/>
      <c r="Y761" s="95"/>
      <c r="Z761" s="95"/>
    </row>
    <row r="762" ht="14.25" customHeight="1">
      <c r="A762" s="95"/>
      <c r="B762" s="95"/>
      <c r="C762" s="95"/>
      <c r="D762" s="95"/>
      <c r="E762" s="95"/>
      <c r="F762" s="95"/>
      <c r="G762" s="95"/>
      <c r="H762" s="95"/>
      <c r="I762" s="95"/>
      <c r="J762" s="95"/>
      <c r="K762" s="95"/>
      <c r="L762" s="95"/>
      <c r="M762" s="95"/>
      <c r="N762" s="95"/>
      <c r="O762" s="95"/>
      <c r="P762" s="95"/>
      <c r="Q762" s="95"/>
      <c r="R762" s="95"/>
      <c r="S762" s="95"/>
      <c r="T762" s="95"/>
      <c r="U762" s="95"/>
      <c r="V762" s="95"/>
      <c r="W762" s="95"/>
      <c r="X762" s="95"/>
      <c r="Y762" s="95"/>
      <c r="Z762" s="95"/>
    </row>
    <row r="763" ht="14.25" customHeight="1">
      <c r="A763" s="95"/>
      <c r="B763" s="95"/>
      <c r="C763" s="95"/>
      <c r="D763" s="95"/>
      <c r="E763" s="95"/>
      <c r="F763" s="95"/>
      <c r="G763" s="95"/>
      <c r="H763" s="95"/>
      <c r="I763" s="95"/>
      <c r="J763" s="95"/>
      <c r="K763" s="95"/>
      <c r="L763" s="95"/>
      <c r="M763" s="95"/>
      <c r="N763" s="95"/>
      <c r="O763" s="95"/>
      <c r="P763" s="95"/>
      <c r="Q763" s="95"/>
      <c r="R763" s="95"/>
      <c r="S763" s="95"/>
      <c r="T763" s="95"/>
      <c r="U763" s="95"/>
      <c r="V763" s="95"/>
      <c r="W763" s="95"/>
      <c r="X763" s="95"/>
      <c r="Y763" s="95"/>
      <c r="Z763" s="95"/>
    </row>
    <row r="764" ht="14.25" customHeight="1">
      <c r="A764" s="95"/>
      <c r="B764" s="95"/>
      <c r="C764" s="95"/>
      <c r="D764" s="95"/>
      <c r="E764" s="95"/>
      <c r="F764" s="95"/>
      <c r="G764" s="95"/>
      <c r="H764" s="95"/>
      <c r="I764" s="95"/>
      <c r="J764" s="95"/>
      <c r="K764" s="95"/>
      <c r="L764" s="95"/>
      <c r="M764" s="95"/>
      <c r="N764" s="95"/>
      <c r="O764" s="95"/>
      <c r="P764" s="95"/>
      <c r="Q764" s="95"/>
      <c r="R764" s="95"/>
      <c r="S764" s="95"/>
      <c r="T764" s="95"/>
      <c r="U764" s="95"/>
      <c r="V764" s="95"/>
      <c r="W764" s="95"/>
      <c r="X764" s="95"/>
      <c r="Y764" s="95"/>
      <c r="Z764" s="95"/>
    </row>
    <row r="765" ht="14.25" customHeight="1">
      <c r="A765" s="95"/>
      <c r="B765" s="95"/>
      <c r="C765" s="95"/>
      <c r="D765" s="95"/>
      <c r="E765" s="95"/>
      <c r="F765" s="95"/>
      <c r="G765" s="95"/>
      <c r="H765" s="95"/>
      <c r="I765" s="95"/>
      <c r="J765" s="95"/>
      <c r="K765" s="95"/>
      <c r="L765" s="95"/>
      <c r="M765" s="95"/>
      <c r="N765" s="95"/>
      <c r="O765" s="95"/>
      <c r="P765" s="95"/>
      <c r="Q765" s="95"/>
      <c r="R765" s="95"/>
      <c r="S765" s="95"/>
      <c r="T765" s="95"/>
      <c r="U765" s="95"/>
      <c r="V765" s="95"/>
      <c r="W765" s="95"/>
      <c r="X765" s="95"/>
      <c r="Y765" s="95"/>
      <c r="Z765" s="95"/>
    </row>
    <row r="766" ht="14.25" customHeight="1">
      <c r="A766" s="95"/>
      <c r="B766" s="95"/>
      <c r="C766" s="95"/>
      <c r="D766" s="95"/>
      <c r="E766" s="95"/>
      <c r="F766" s="95"/>
      <c r="G766" s="95"/>
      <c r="H766" s="95"/>
      <c r="I766" s="95"/>
      <c r="J766" s="95"/>
      <c r="K766" s="95"/>
      <c r="L766" s="95"/>
      <c r="M766" s="95"/>
      <c r="N766" s="95"/>
      <c r="O766" s="95"/>
      <c r="P766" s="95"/>
      <c r="Q766" s="95"/>
      <c r="R766" s="95"/>
      <c r="S766" s="95"/>
      <c r="T766" s="95"/>
      <c r="U766" s="95"/>
      <c r="V766" s="95"/>
      <c r="W766" s="95"/>
      <c r="X766" s="95"/>
      <c r="Y766" s="95"/>
      <c r="Z766" s="95"/>
    </row>
    <row r="767" ht="14.25" customHeight="1">
      <c r="A767" s="95"/>
      <c r="B767" s="95"/>
      <c r="C767" s="95"/>
      <c r="D767" s="95"/>
      <c r="E767" s="95"/>
      <c r="F767" s="95"/>
      <c r="G767" s="95"/>
      <c r="H767" s="95"/>
      <c r="I767" s="95"/>
      <c r="J767" s="95"/>
      <c r="K767" s="95"/>
      <c r="L767" s="95"/>
      <c r="M767" s="95"/>
      <c r="N767" s="95"/>
      <c r="O767" s="95"/>
      <c r="P767" s="95"/>
      <c r="Q767" s="95"/>
      <c r="R767" s="95"/>
      <c r="S767" s="95"/>
      <c r="T767" s="95"/>
      <c r="U767" s="95"/>
      <c r="V767" s="95"/>
      <c r="W767" s="95"/>
      <c r="X767" s="95"/>
      <c r="Y767" s="95"/>
      <c r="Z767" s="95"/>
    </row>
    <row r="768" ht="14.25" customHeight="1">
      <c r="A768" s="95"/>
      <c r="B768" s="95"/>
      <c r="C768" s="95"/>
      <c r="D768" s="95"/>
      <c r="E768" s="95"/>
      <c r="F768" s="95"/>
      <c r="G768" s="95"/>
      <c r="H768" s="95"/>
      <c r="I768" s="95"/>
      <c r="J768" s="95"/>
      <c r="K768" s="95"/>
      <c r="L768" s="95"/>
      <c r="M768" s="95"/>
      <c r="N768" s="95"/>
      <c r="O768" s="95"/>
      <c r="P768" s="95"/>
      <c r="Q768" s="95"/>
      <c r="R768" s="95"/>
      <c r="S768" s="95"/>
      <c r="T768" s="95"/>
      <c r="U768" s="95"/>
      <c r="V768" s="95"/>
      <c r="W768" s="95"/>
      <c r="X768" s="95"/>
      <c r="Y768" s="95"/>
      <c r="Z768" s="95"/>
    </row>
    <row r="769" ht="14.25" customHeight="1">
      <c r="A769" s="95"/>
      <c r="B769" s="95"/>
      <c r="C769" s="95"/>
      <c r="D769" s="95"/>
      <c r="E769" s="95"/>
      <c r="F769" s="95"/>
      <c r="G769" s="95"/>
      <c r="H769" s="95"/>
      <c r="I769" s="95"/>
      <c r="J769" s="95"/>
      <c r="K769" s="95"/>
      <c r="L769" s="95"/>
      <c r="M769" s="95"/>
      <c r="N769" s="95"/>
      <c r="O769" s="95"/>
      <c r="P769" s="95"/>
      <c r="Q769" s="95"/>
      <c r="R769" s="95"/>
      <c r="S769" s="95"/>
      <c r="T769" s="95"/>
      <c r="U769" s="95"/>
      <c r="V769" s="95"/>
      <c r="W769" s="95"/>
      <c r="X769" s="95"/>
      <c r="Y769" s="95"/>
      <c r="Z769" s="95"/>
    </row>
    <row r="770" ht="14.25" customHeight="1">
      <c r="A770" s="95"/>
      <c r="B770" s="95"/>
      <c r="C770" s="95"/>
      <c r="D770" s="95"/>
      <c r="E770" s="95"/>
      <c r="F770" s="95"/>
      <c r="G770" s="95"/>
      <c r="H770" s="95"/>
      <c r="I770" s="95"/>
      <c r="J770" s="95"/>
      <c r="K770" s="95"/>
      <c r="L770" s="95"/>
      <c r="M770" s="95"/>
      <c r="N770" s="95"/>
      <c r="O770" s="95"/>
      <c r="P770" s="95"/>
      <c r="Q770" s="95"/>
      <c r="R770" s="95"/>
      <c r="S770" s="95"/>
      <c r="T770" s="95"/>
      <c r="U770" s="95"/>
      <c r="V770" s="95"/>
      <c r="W770" s="95"/>
      <c r="X770" s="95"/>
      <c r="Y770" s="95"/>
      <c r="Z770" s="95"/>
    </row>
    <row r="771" ht="14.25" customHeight="1">
      <c r="A771" s="95"/>
      <c r="B771" s="95"/>
      <c r="C771" s="95"/>
      <c r="D771" s="95"/>
      <c r="E771" s="95"/>
      <c r="F771" s="95"/>
      <c r="G771" s="95"/>
      <c r="H771" s="95"/>
      <c r="I771" s="95"/>
      <c r="J771" s="95"/>
      <c r="K771" s="95"/>
      <c r="L771" s="95"/>
      <c r="M771" s="95"/>
      <c r="N771" s="95"/>
      <c r="O771" s="95"/>
      <c r="P771" s="95"/>
      <c r="Q771" s="95"/>
      <c r="R771" s="95"/>
      <c r="S771" s="95"/>
      <c r="T771" s="95"/>
      <c r="U771" s="95"/>
      <c r="V771" s="95"/>
      <c r="W771" s="95"/>
      <c r="X771" s="95"/>
      <c r="Y771" s="95"/>
      <c r="Z771" s="95"/>
    </row>
    <row r="772" ht="14.25" customHeight="1">
      <c r="A772" s="95"/>
      <c r="B772" s="95"/>
      <c r="C772" s="95"/>
      <c r="D772" s="95"/>
      <c r="E772" s="95"/>
      <c r="F772" s="95"/>
      <c r="G772" s="95"/>
      <c r="H772" s="95"/>
      <c r="I772" s="95"/>
      <c r="J772" s="95"/>
      <c r="K772" s="95"/>
      <c r="L772" s="95"/>
      <c r="M772" s="95"/>
      <c r="N772" s="95"/>
      <c r="O772" s="95"/>
      <c r="P772" s="95"/>
      <c r="Q772" s="95"/>
      <c r="R772" s="95"/>
      <c r="S772" s="95"/>
      <c r="T772" s="95"/>
      <c r="U772" s="95"/>
      <c r="V772" s="95"/>
      <c r="W772" s="95"/>
      <c r="X772" s="95"/>
      <c r="Y772" s="95"/>
      <c r="Z772" s="95"/>
    </row>
    <row r="773" ht="14.25" customHeight="1">
      <c r="A773" s="95"/>
      <c r="B773" s="95"/>
      <c r="C773" s="95"/>
      <c r="D773" s="95"/>
      <c r="E773" s="95"/>
      <c r="F773" s="95"/>
      <c r="G773" s="95"/>
      <c r="H773" s="95"/>
      <c r="I773" s="95"/>
      <c r="J773" s="95"/>
      <c r="K773" s="95"/>
      <c r="L773" s="95"/>
      <c r="M773" s="95"/>
      <c r="N773" s="95"/>
      <c r="O773" s="95"/>
      <c r="P773" s="95"/>
      <c r="Q773" s="95"/>
      <c r="R773" s="95"/>
      <c r="S773" s="95"/>
      <c r="T773" s="95"/>
      <c r="U773" s="95"/>
      <c r="V773" s="95"/>
      <c r="W773" s="95"/>
      <c r="X773" s="95"/>
      <c r="Y773" s="95"/>
      <c r="Z773" s="95"/>
    </row>
    <row r="774" ht="14.25" customHeight="1">
      <c r="A774" s="95"/>
      <c r="B774" s="95"/>
      <c r="C774" s="95"/>
      <c r="D774" s="95"/>
      <c r="E774" s="95"/>
      <c r="F774" s="95"/>
      <c r="G774" s="95"/>
      <c r="H774" s="95"/>
      <c r="I774" s="95"/>
      <c r="J774" s="95"/>
      <c r="K774" s="95"/>
      <c r="L774" s="95"/>
      <c r="M774" s="95"/>
      <c r="N774" s="95"/>
      <c r="O774" s="95"/>
      <c r="P774" s="95"/>
      <c r="Q774" s="95"/>
      <c r="R774" s="95"/>
      <c r="S774" s="95"/>
      <c r="T774" s="95"/>
      <c r="U774" s="95"/>
      <c r="V774" s="95"/>
      <c r="W774" s="95"/>
      <c r="X774" s="95"/>
      <c r="Y774" s="95"/>
      <c r="Z774" s="95"/>
    </row>
    <row r="775" ht="14.25" customHeight="1">
      <c r="A775" s="95"/>
      <c r="B775" s="95"/>
      <c r="C775" s="95"/>
      <c r="D775" s="95"/>
      <c r="E775" s="95"/>
      <c r="F775" s="95"/>
      <c r="G775" s="95"/>
      <c r="H775" s="95"/>
      <c r="I775" s="95"/>
      <c r="J775" s="95"/>
      <c r="K775" s="95"/>
      <c r="L775" s="95"/>
      <c r="M775" s="95"/>
      <c r="N775" s="95"/>
      <c r="O775" s="95"/>
      <c r="P775" s="95"/>
      <c r="Q775" s="95"/>
      <c r="R775" s="95"/>
      <c r="S775" s="95"/>
      <c r="T775" s="95"/>
      <c r="U775" s="95"/>
      <c r="V775" s="95"/>
      <c r="W775" s="95"/>
      <c r="X775" s="95"/>
      <c r="Y775" s="95"/>
      <c r="Z775" s="95"/>
    </row>
    <row r="776" ht="14.25" customHeight="1">
      <c r="A776" s="95"/>
      <c r="B776" s="95"/>
      <c r="C776" s="95"/>
      <c r="D776" s="95"/>
      <c r="E776" s="95"/>
      <c r="F776" s="95"/>
      <c r="G776" s="95"/>
      <c r="H776" s="95"/>
      <c r="I776" s="95"/>
      <c r="J776" s="95"/>
      <c r="K776" s="95"/>
      <c r="L776" s="95"/>
      <c r="M776" s="95"/>
      <c r="N776" s="95"/>
      <c r="O776" s="95"/>
      <c r="P776" s="95"/>
      <c r="Q776" s="95"/>
      <c r="R776" s="95"/>
      <c r="S776" s="95"/>
      <c r="T776" s="95"/>
      <c r="U776" s="95"/>
      <c r="V776" s="95"/>
      <c r="W776" s="95"/>
      <c r="X776" s="95"/>
      <c r="Y776" s="95"/>
      <c r="Z776" s="95"/>
    </row>
    <row r="777" ht="14.25" customHeight="1">
      <c r="A777" s="95"/>
      <c r="B777" s="95"/>
      <c r="C777" s="95"/>
      <c r="D777" s="95"/>
      <c r="E777" s="95"/>
      <c r="F777" s="95"/>
      <c r="G777" s="95"/>
      <c r="H777" s="95"/>
      <c r="I777" s="95"/>
      <c r="J777" s="95"/>
      <c r="K777" s="95"/>
      <c r="L777" s="95"/>
      <c r="M777" s="95"/>
      <c r="N777" s="95"/>
      <c r="O777" s="95"/>
      <c r="P777" s="95"/>
      <c r="Q777" s="95"/>
      <c r="R777" s="95"/>
      <c r="S777" s="95"/>
      <c r="T777" s="95"/>
      <c r="U777" s="95"/>
      <c r="V777" s="95"/>
      <c r="W777" s="95"/>
      <c r="X777" s="95"/>
      <c r="Y777" s="95"/>
      <c r="Z777" s="95"/>
    </row>
    <row r="778" ht="14.25" customHeight="1">
      <c r="A778" s="95"/>
      <c r="B778" s="95"/>
      <c r="C778" s="95"/>
      <c r="D778" s="95"/>
      <c r="E778" s="95"/>
      <c r="F778" s="95"/>
      <c r="G778" s="95"/>
      <c r="H778" s="95"/>
      <c r="I778" s="95"/>
      <c r="J778" s="95"/>
      <c r="K778" s="95"/>
      <c r="L778" s="95"/>
      <c r="M778" s="95"/>
      <c r="N778" s="95"/>
      <c r="O778" s="95"/>
      <c r="P778" s="95"/>
      <c r="Q778" s="95"/>
      <c r="R778" s="95"/>
      <c r="S778" s="95"/>
      <c r="T778" s="95"/>
      <c r="U778" s="95"/>
      <c r="V778" s="95"/>
      <c r="W778" s="95"/>
      <c r="X778" s="95"/>
      <c r="Y778" s="95"/>
      <c r="Z778" s="95"/>
    </row>
    <row r="779" ht="14.25" customHeight="1">
      <c r="A779" s="95"/>
      <c r="B779" s="95"/>
      <c r="C779" s="95"/>
      <c r="D779" s="95"/>
      <c r="E779" s="95"/>
      <c r="F779" s="95"/>
      <c r="G779" s="95"/>
      <c r="H779" s="95"/>
      <c r="I779" s="95"/>
      <c r="J779" s="95"/>
      <c r="K779" s="95"/>
      <c r="L779" s="95"/>
      <c r="M779" s="95"/>
      <c r="N779" s="95"/>
      <c r="O779" s="95"/>
      <c r="P779" s="95"/>
      <c r="Q779" s="95"/>
      <c r="R779" s="95"/>
      <c r="S779" s="95"/>
      <c r="T779" s="95"/>
      <c r="U779" s="95"/>
      <c r="V779" s="95"/>
      <c r="W779" s="95"/>
      <c r="X779" s="95"/>
      <c r="Y779" s="95"/>
      <c r="Z779" s="95"/>
    </row>
    <row r="780" ht="14.25" customHeight="1">
      <c r="A780" s="95"/>
      <c r="B780" s="95"/>
      <c r="C780" s="95"/>
      <c r="D780" s="95"/>
      <c r="E780" s="95"/>
      <c r="F780" s="95"/>
      <c r="G780" s="95"/>
      <c r="H780" s="95"/>
      <c r="I780" s="95"/>
      <c r="J780" s="95"/>
      <c r="K780" s="95"/>
      <c r="L780" s="95"/>
      <c r="M780" s="95"/>
      <c r="N780" s="95"/>
      <c r="O780" s="95"/>
      <c r="P780" s="95"/>
      <c r="Q780" s="95"/>
      <c r="R780" s="95"/>
      <c r="S780" s="95"/>
      <c r="T780" s="95"/>
      <c r="U780" s="95"/>
      <c r="V780" s="95"/>
      <c r="W780" s="95"/>
      <c r="X780" s="95"/>
      <c r="Y780" s="95"/>
      <c r="Z780" s="95"/>
    </row>
    <row r="781" ht="14.25" customHeight="1">
      <c r="A781" s="95"/>
      <c r="B781" s="95"/>
      <c r="C781" s="95"/>
      <c r="D781" s="95"/>
      <c r="E781" s="95"/>
      <c r="F781" s="95"/>
      <c r="G781" s="95"/>
      <c r="H781" s="95"/>
      <c r="I781" s="95"/>
      <c r="J781" s="95"/>
      <c r="K781" s="95"/>
      <c r="L781" s="95"/>
      <c r="M781" s="95"/>
      <c r="N781" s="95"/>
      <c r="O781" s="95"/>
      <c r="P781" s="95"/>
      <c r="Q781" s="95"/>
      <c r="R781" s="95"/>
      <c r="S781" s="95"/>
      <c r="T781" s="95"/>
      <c r="U781" s="95"/>
      <c r="V781" s="95"/>
      <c r="W781" s="95"/>
      <c r="X781" s="95"/>
      <c r="Y781" s="95"/>
      <c r="Z781" s="95"/>
    </row>
    <row r="782" ht="14.25" customHeight="1">
      <c r="A782" s="95"/>
      <c r="B782" s="95"/>
      <c r="C782" s="95"/>
      <c r="D782" s="95"/>
      <c r="E782" s="95"/>
      <c r="F782" s="95"/>
      <c r="G782" s="95"/>
      <c r="H782" s="95"/>
      <c r="I782" s="95"/>
      <c r="J782" s="95"/>
      <c r="K782" s="95"/>
      <c r="L782" s="95"/>
      <c r="M782" s="95"/>
      <c r="N782" s="95"/>
      <c r="O782" s="95"/>
      <c r="P782" s="95"/>
      <c r="Q782" s="95"/>
      <c r="R782" s="95"/>
      <c r="S782" s="95"/>
      <c r="T782" s="95"/>
      <c r="U782" s="95"/>
      <c r="V782" s="95"/>
      <c r="W782" s="95"/>
      <c r="X782" s="95"/>
      <c r="Y782" s="95"/>
      <c r="Z782" s="95"/>
    </row>
    <row r="783" ht="14.25" customHeight="1">
      <c r="A783" s="95"/>
      <c r="B783" s="95"/>
      <c r="C783" s="95"/>
      <c r="D783" s="95"/>
      <c r="E783" s="95"/>
      <c r="F783" s="95"/>
      <c r="G783" s="95"/>
      <c r="H783" s="95"/>
      <c r="I783" s="95"/>
      <c r="J783" s="95"/>
      <c r="K783" s="95"/>
      <c r="L783" s="95"/>
      <c r="M783" s="95"/>
      <c r="N783" s="95"/>
      <c r="O783" s="95"/>
      <c r="P783" s="95"/>
      <c r="Q783" s="95"/>
      <c r="R783" s="95"/>
      <c r="S783" s="95"/>
      <c r="T783" s="95"/>
      <c r="U783" s="95"/>
      <c r="V783" s="95"/>
      <c r="W783" s="95"/>
      <c r="X783" s="95"/>
      <c r="Y783" s="95"/>
      <c r="Z783" s="95"/>
    </row>
    <row r="784" ht="14.25" customHeight="1">
      <c r="A784" s="95"/>
      <c r="B784" s="95"/>
      <c r="C784" s="95"/>
      <c r="D784" s="95"/>
      <c r="E784" s="95"/>
      <c r="F784" s="95"/>
      <c r="G784" s="95"/>
      <c r="H784" s="95"/>
      <c r="I784" s="95"/>
      <c r="J784" s="95"/>
      <c r="K784" s="95"/>
      <c r="L784" s="95"/>
      <c r="M784" s="95"/>
      <c r="N784" s="95"/>
      <c r="O784" s="95"/>
      <c r="P784" s="95"/>
      <c r="Q784" s="95"/>
      <c r="R784" s="95"/>
      <c r="S784" s="95"/>
      <c r="T784" s="95"/>
      <c r="U784" s="95"/>
      <c r="V784" s="95"/>
      <c r="W784" s="95"/>
      <c r="X784" s="95"/>
      <c r="Y784" s="95"/>
      <c r="Z784" s="95"/>
    </row>
    <row r="785" ht="14.25" customHeight="1">
      <c r="A785" s="95"/>
      <c r="B785" s="95"/>
      <c r="C785" s="95"/>
      <c r="D785" s="95"/>
      <c r="E785" s="95"/>
      <c r="F785" s="95"/>
      <c r="G785" s="95"/>
      <c r="H785" s="95"/>
      <c r="I785" s="95"/>
      <c r="J785" s="95"/>
      <c r="K785" s="95"/>
      <c r="L785" s="95"/>
      <c r="M785" s="95"/>
      <c r="N785" s="95"/>
      <c r="O785" s="95"/>
      <c r="P785" s="95"/>
      <c r="Q785" s="95"/>
      <c r="R785" s="95"/>
      <c r="S785" s="95"/>
      <c r="T785" s="95"/>
      <c r="U785" s="95"/>
      <c r="V785" s="95"/>
      <c r="W785" s="95"/>
      <c r="X785" s="95"/>
      <c r="Y785" s="95"/>
      <c r="Z785" s="95"/>
    </row>
    <row r="786" ht="14.25" customHeight="1">
      <c r="A786" s="95"/>
      <c r="B786" s="95"/>
      <c r="C786" s="95"/>
      <c r="D786" s="95"/>
      <c r="E786" s="95"/>
      <c r="F786" s="95"/>
      <c r="G786" s="95"/>
      <c r="H786" s="95"/>
      <c r="I786" s="95"/>
      <c r="J786" s="95"/>
      <c r="K786" s="95"/>
      <c r="L786" s="95"/>
      <c r="M786" s="95"/>
      <c r="N786" s="95"/>
      <c r="O786" s="95"/>
      <c r="P786" s="95"/>
      <c r="Q786" s="95"/>
      <c r="R786" s="95"/>
      <c r="S786" s="95"/>
      <c r="T786" s="95"/>
      <c r="U786" s="95"/>
      <c r="V786" s="95"/>
      <c r="W786" s="95"/>
      <c r="X786" s="95"/>
      <c r="Y786" s="95"/>
      <c r="Z786" s="95"/>
    </row>
    <row r="787" ht="14.25" customHeight="1">
      <c r="A787" s="95"/>
      <c r="B787" s="95"/>
      <c r="C787" s="95"/>
      <c r="D787" s="95"/>
      <c r="E787" s="95"/>
      <c r="F787" s="95"/>
      <c r="G787" s="95"/>
      <c r="H787" s="95"/>
      <c r="I787" s="95"/>
      <c r="J787" s="95"/>
      <c r="K787" s="95"/>
      <c r="L787" s="95"/>
      <c r="M787" s="95"/>
      <c r="N787" s="95"/>
      <c r="O787" s="95"/>
      <c r="P787" s="95"/>
      <c r="Q787" s="95"/>
      <c r="R787" s="95"/>
      <c r="S787" s="95"/>
      <c r="T787" s="95"/>
      <c r="U787" s="95"/>
      <c r="V787" s="95"/>
      <c r="W787" s="95"/>
      <c r="X787" s="95"/>
      <c r="Y787" s="95"/>
      <c r="Z787" s="95"/>
    </row>
    <row r="788" ht="14.25" customHeight="1">
      <c r="A788" s="95"/>
      <c r="B788" s="95"/>
      <c r="C788" s="95"/>
      <c r="D788" s="95"/>
      <c r="E788" s="95"/>
      <c r="F788" s="95"/>
      <c r="G788" s="95"/>
      <c r="H788" s="95"/>
      <c r="I788" s="95"/>
      <c r="J788" s="95"/>
      <c r="K788" s="95"/>
      <c r="L788" s="95"/>
      <c r="M788" s="95"/>
      <c r="N788" s="95"/>
      <c r="O788" s="95"/>
      <c r="P788" s="95"/>
      <c r="Q788" s="95"/>
      <c r="R788" s="95"/>
      <c r="S788" s="95"/>
      <c r="T788" s="95"/>
      <c r="U788" s="95"/>
      <c r="V788" s="95"/>
      <c r="W788" s="95"/>
      <c r="X788" s="95"/>
      <c r="Y788" s="95"/>
      <c r="Z788" s="95"/>
    </row>
    <row r="789" ht="14.25" customHeight="1">
      <c r="A789" s="95"/>
      <c r="B789" s="95"/>
      <c r="C789" s="95"/>
      <c r="D789" s="95"/>
      <c r="E789" s="95"/>
      <c r="F789" s="95"/>
      <c r="G789" s="95"/>
      <c r="H789" s="95"/>
      <c r="I789" s="95"/>
      <c r="J789" s="95"/>
      <c r="K789" s="95"/>
      <c r="L789" s="95"/>
      <c r="M789" s="95"/>
      <c r="N789" s="95"/>
      <c r="O789" s="95"/>
      <c r="P789" s="95"/>
      <c r="Q789" s="95"/>
      <c r="R789" s="95"/>
      <c r="S789" s="95"/>
      <c r="T789" s="95"/>
      <c r="U789" s="95"/>
      <c r="V789" s="95"/>
      <c r="W789" s="95"/>
      <c r="X789" s="95"/>
      <c r="Y789" s="95"/>
      <c r="Z789" s="95"/>
    </row>
    <row r="790" ht="14.25" customHeight="1">
      <c r="A790" s="95"/>
      <c r="B790" s="95"/>
      <c r="C790" s="95"/>
      <c r="D790" s="95"/>
      <c r="E790" s="95"/>
      <c r="F790" s="95"/>
      <c r="G790" s="95"/>
      <c r="H790" s="95"/>
      <c r="I790" s="95"/>
      <c r="J790" s="95"/>
      <c r="K790" s="95"/>
      <c r="L790" s="95"/>
      <c r="M790" s="95"/>
      <c r="N790" s="95"/>
      <c r="O790" s="95"/>
      <c r="P790" s="95"/>
      <c r="Q790" s="95"/>
      <c r="R790" s="95"/>
      <c r="S790" s="95"/>
      <c r="T790" s="95"/>
      <c r="U790" s="95"/>
      <c r="V790" s="95"/>
      <c r="W790" s="95"/>
      <c r="X790" s="95"/>
      <c r="Y790" s="95"/>
      <c r="Z790" s="95"/>
    </row>
    <row r="791" ht="14.25" customHeight="1">
      <c r="A791" s="95"/>
      <c r="B791" s="95"/>
      <c r="C791" s="95"/>
      <c r="D791" s="95"/>
      <c r="E791" s="95"/>
      <c r="F791" s="95"/>
      <c r="G791" s="95"/>
      <c r="H791" s="95"/>
      <c r="I791" s="95"/>
      <c r="J791" s="95"/>
      <c r="K791" s="95"/>
      <c r="L791" s="95"/>
      <c r="M791" s="95"/>
      <c r="N791" s="95"/>
      <c r="O791" s="95"/>
      <c r="P791" s="95"/>
      <c r="Q791" s="95"/>
      <c r="R791" s="95"/>
      <c r="S791" s="95"/>
      <c r="T791" s="95"/>
      <c r="U791" s="95"/>
      <c r="V791" s="95"/>
      <c r="W791" s="95"/>
      <c r="X791" s="95"/>
      <c r="Y791" s="95"/>
      <c r="Z791" s="95"/>
    </row>
    <row r="792" ht="14.25" customHeight="1">
      <c r="A792" s="95"/>
      <c r="B792" s="95"/>
      <c r="C792" s="95"/>
      <c r="D792" s="95"/>
      <c r="E792" s="95"/>
      <c r="F792" s="95"/>
      <c r="G792" s="95"/>
      <c r="H792" s="95"/>
      <c r="I792" s="95"/>
      <c r="J792" s="95"/>
      <c r="K792" s="95"/>
      <c r="L792" s="95"/>
      <c r="M792" s="95"/>
      <c r="N792" s="95"/>
      <c r="O792" s="95"/>
      <c r="P792" s="95"/>
      <c r="Q792" s="95"/>
      <c r="R792" s="95"/>
      <c r="S792" s="95"/>
      <c r="T792" s="95"/>
      <c r="U792" s="95"/>
      <c r="V792" s="95"/>
      <c r="W792" s="95"/>
      <c r="X792" s="95"/>
      <c r="Y792" s="95"/>
      <c r="Z792" s="95"/>
    </row>
    <row r="793" ht="14.25" customHeight="1">
      <c r="A793" s="95"/>
      <c r="B793" s="95"/>
      <c r="C793" s="95"/>
      <c r="D793" s="95"/>
      <c r="E793" s="95"/>
      <c r="F793" s="95"/>
      <c r="G793" s="95"/>
      <c r="H793" s="95"/>
      <c r="I793" s="95"/>
      <c r="J793" s="95"/>
      <c r="K793" s="95"/>
      <c r="L793" s="95"/>
      <c r="M793" s="95"/>
      <c r="N793" s="95"/>
      <c r="O793" s="95"/>
      <c r="P793" s="95"/>
      <c r="Q793" s="95"/>
      <c r="R793" s="95"/>
      <c r="S793" s="95"/>
      <c r="T793" s="95"/>
      <c r="U793" s="95"/>
      <c r="V793" s="95"/>
      <c r="W793" s="95"/>
      <c r="X793" s="95"/>
      <c r="Y793" s="95"/>
      <c r="Z793" s="95"/>
    </row>
    <row r="794" ht="14.25" customHeight="1">
      <c r="A794" s="95"/>
      <c r="B794" s="95"/>
      <c r="C794" s="95"/>
      <c r="D794" s="95"/>
      <c r="E794" s="95"/>
      <c r="F794" s="95"/>
      <c r="G794" s="95"/>
      <c r="H794" s="95"/>
      <c r="I794" s="95"/>
      <c r="J794" s="95"/>
      <c r="K794" s="95"/>
      <c r="L794" s="95"/>
      <c r="M794" s="95"/>
      <c r="N794" s="95"/>
      <c r="O794" s="95"/>
      <c r="P794" s="95"/>
      <c r="Q794" s="95"/>
      <c r="R794" s="95"/>
      <c r="S794" s="95"/>
      <c r="T794" s="95"/>
      <c r="U794" s="95"/>
      <c r="V794" s="95"/>
      <c r="W794" s="95"/>
      <c r="X794" s="95"/>
      <c r="Y794" s="95"/>
      <c r="Z794" s="95"/>
    </row>
    <row r="795" ht="14.25" customHeight="1">
      <c r="A795" s="95"/>
      <c r="B795" s="95"/>
      <c r="C795" s="95"/>
      <c r="D795" s="95"/>
      <c r="E795" s="95"/>
      <c r="F795" s="95"/>
      <c r="G795" s="95"/>
      <c r="H795" s="95"/>
      <c r="I795" s="95"/>
      <c r="J795" s="95"/>
      <c r="K795" s="95"/>
      <c r="L795" s="95"/>
      <c r="M795" s="95"/>
      <c r="N795" s="95"/>
      <c r="O795" s="95"/>
      <c r="P795" s="95"/>
      <c r="Q795" s="95"/>
      <c r="R795" s="95"/>
      <c r="S795" s="95"/>
      <c r="T795" s="95"/>
      <c r="U795" s="95"/>
      <c r="V795" s="95"/>
      <c r="W795" s="95"/>
      <c r="X795" s="95"/>
      <c r="Y795" s="95"/>
      <c r="Z795" s="95"/>
    </row>
    <row r="796" ht="14.25" customHeight="1">
      <c r="A796" s="95"/>
      <c r="B796" s="95"/>
      <c r="C796" s="95"/>
      <c r="D796" s="95"/>
      <c r="E796" s="95"/>
      <c r="F796" s="95"/>
      <c r="G796" s="95"/>
      <c r="H796" s="95"/>
      <c r="I796" s="95"/>
      <c r="J796" s="95"/>
      <c r="K796" s="95"/>
      <c r="L796" s="95"/>
      <c r="M796" s="95"/>
      <c r="N796" s="95"/>
      <c r="O796" s="95"/>
      <c r="P796" s="95"/>
      <c r="Q796" s="95"/>
      <c r="R796" s="95"/>
      <c r="S796" s="95"/>
      <c r="T796" s="95"/>
      <c r="U796" s="95"/>
      <c r="V796" s="95"/>
      <c r="W796" s="95"/>
      <c r="X796" s="95"/>
      <c r="Y796" s="95"/>
      <c r="Z796" s="95"/>
    </row>
    <row r="797" ht="14.25" customHeight="1">
      <c r="A797" s="95"/>
      <c r="B797" s="95"/>
      <c r="C797" s="95"/>
      <c r="D797" s="95"/>
      <c r="E797" s="95"/>
      <c r="F797" s="95"/>
      <c r="G797" s="95"/>
      <c r="H797" s="95"/>
      <c r="I797" s="95"/>
      <c r="J797" s="95"/>
      <c r="K797" s="95"/>
      <c r="L797" s="95"/>
      <c r="M797" s="95"/>
      <c r="N797" s="95"/>
      <c r="O797" s="95"/>
      <c r="P797" s="95"/>
      <c r="Q797" s="95"/>
      <c r="R797" s="95"/>
      <c r="S797" s="95"/>
      <c r="T797" s="95"/>
      <c r="U797" s="95"/>
      <c r="V797" s="95"/>
      <c r="W797" s="95"/>
      <c r="X797" s="95"/>
      <c r="Y797" s="95"/>
      <c r="Z797" s="95"/>
    </row>
    <row r="798" ht="14.25" customHeight="1">
      <c r="A798" s="95"/>
      <c r="B798" s="95"/>
      <c r="C798" s="95"/>
      <c r="D798" s="95"/>
      <c r="E798" s="95"/>
      <c r="F798" s="95"/>
      <c r="G798" s="95"/>
      <c r="H798" s="95"/>
      <c r="I798" s="95"/>
      <c r="J798" s="95"/>
      <c r="K798" s="95"/>
      <c r="L798" s="95"/>
      <c r="M798" s="95"/>
      <c r="N798" s="95"/>
      <c r="O798" s="95"/>
      <c r="P798" s="95"/>
      <c r="Q798" s="95"/>
      <c r="R798" s="95"/>
      <c r="S798" s="95"/>
      <c r="T798" s="95"/>
      <c r="U798" s="95"/>
      <c r="V798" s="95"/>
      <c r="W798" s="95"/>
      <c r="X798" s="95"/>
      <c r="Y798" s="95"/>
      <c r="Z798" s="95"/>
    </row>
    <row r="799" ht="14.25" customHeight="1">
      <c r="A799" s="95"/>
      <c r="B799" s="95"/>
      <c r="C799" s="95"/>
      <c r="D799" s="95"/>
      <c r="E799" s="95"/>
      <c r="F799" s="95"/>
      <c r="G799" s="95"/>
      <c r="H799" s="95"/>
      <c r="I799" s="95"/>
      <c r="J799" s="95"/>
      <c r="K799" s="95"/>
      <c r="L799" s="95"/>
      <c r="M799" s="95"/>
      <c r="N799" s="95"/>
      <c r="O799" s="95"/>
      <c r="P799" s="95"/>
      <c r="Q799" s="95"/>
      <c r="R799" s="95"/>
      <c r="S799" s="95"/>
      <c r="T799" s="95"/>
      <c r="U799" s="95"/>
      <c r="V799" s="95"/>
      <c r="W799" s="95"/>
      <c r="X799" s="95"/>
      <c r="Y799" s="95"/>
      <c r="Z799" s="95"/>
    </row>
    <row r="800" ht="14.25" customHeight="1">
      <c r="A800" s="95"/>
      <c r="B800" s="95"/>
      <c r="C800" s="95"/>
      <c r="D800" s="95"/>
      <c r="E800" s="95"/>
      <c r="F800" s="95"/>
      <c r="G800" s="95"/>
      <c r="H800" s="95"/>
      <c r="I800" s="95"/>
      <c r="J800" s="95"/>
      <c r="K800" s="95"/>
      <c r="L800" s="95"/>
      <c r="M800" s="95"/>
      <c r="N800" s="95"/>
      <c r="O800" s="95"/>
      <c r="P800" s="95"/>
      <c r="Q800" s="95"/>
      <c r="R800" s="95"/>
      <c r="S800" s="95"/>
      <c r="T800" s="95"/>
      <c r="U800" s="95"/>
      <c r="V800" s="95"/>
      <c r="W800" s="95"/>
      <c r="X800" s="95"/>
      <c r="Y800" s="95"/>
      <c r="Z800" s="95"/>
    </row>
    <row r="801" ht="14.25" customHeight="1">
      <c r="A801" s="95"/>
      <c r="B801" s="95"/>
      <c r="C801" s="95"/>
      <c r="D801" s="95"/>
      <c r="E801" s="95"/>
      <c r="F801" s="95"/>
      <c r="G801" s="95"/>
      <c r="H801" s="95"/>
      <c r="I801" s="95"/>
      <c r="J801" s="95"/>
      <c r="K801" s="95"/>
      <c r="L801" s="95"/>
      <c r="M801" s="95"/>
      <c r="N801" s="95"/>
      <c r="O801" s="95"/>
      <c r="P801" s="95"/>
      <c r="Q801" s="95"/>
      <c r="R801" s="95"/>
      <c r="S801" s="95"/>
      <c r="T801" s="95"/>
      <c r="U801" s="95"/>
      <c r="V801" s="95"/>
      <c r="W801" s="95"/>
      <c r="X801" s="95"/>
      <c r="Y801" s="95"/>
      <c r="Z801" s="95"/>
    </row>
    <row r="802" ht="14.25" customHeight="1">
      <c r="A802" s="95"/>
      <c r="B802" s="95"/>
      <c r="C802" s="95"/>
      <c r="D802" s="95"/>
      <c r="E802" s="95"/>
      <c r="F802" s="95"/>
      <c r="G802" s="95"/>
      <c r="H802" s="95"/>
      <c r="I802" s="95"/>
      <c r="J802" s="95"/>
      <c r="K802" s="95"/>
      <c r="L802" s="95"/>
      <c r="M802" s="95"/>
      <c r="N802" s="95"/>
      <c r="O802" s="95"/>
      <c r="P802" s="95"/>
      <c r="Q802" s="95"/>
      <c r="R802" s="95"/>
      <c r="S802" s="95"/>
      <c r="T802" s="95"/>
      <c r="U802" s="95"/>
      <c r="V802" s="95"/>
      <c r="W802" s="95"/>
      <c r="X802" s="95"/>
      <c r="Y802" s="95"/>
      <c r="Z802" s="95"/>
    </row>
    <row r="803" ht="14.25" customHeight="1">
      <c r="A803" s="95"/>
      <c r="B803" s="95"/>
      <c r="C803" s="95"/>
      <c r="D803" s="95"/>
      <c r="E803" s="95"/>
      <c r="F803" s="95"/>
      <c r="G803" s="95"/>
      <c r="H803" s="95"/>
      <c r="I803" s="95"/>
      <c r="J803" s="95"/>
      <c r="K803" s="95"/>
      <c r="L803" s="95"/>
      <c r="M803" s="95"/>
      <c r="N803" s="95"/>
      <c r="O803" s="95"/>
      <c r="P803" s="95"/>
      <c r="Q803" s="95"/>
      <c r="R803" s="95"/>
      <c r="S803" s="95"/>
      <c r="T803" s="95"/>
      <c r="U803" s="95"/>
      <c r="V803" s="95"/>
      <c r="W803" s="95"/>
      <c r="X803" s="95"/>
      <c r="Y803" s="95"/>
      <c r="Z803" s="95"/>
    </row>
    <row r="804" ht="14.25" customHeight="1">
      <c r="A804" s="95"/>
      <c r="B804" s="95"/>
      <c r="C804" s="95"/>
      <c r="D804" s="95"/>
      <c r="E804" s="95"/>
      <c r="F804" s="95"/>
      <c r="G804" s="95"/>
      <c r="H804" s="95"/>
      <c r="I804" s="95"/>
      <c r="J804" s="95"/>
      <c r="K804" s="95"/>
      <c r="L804" s="95"/>
      <c r="M804" s="95"/>
      <c r="N804" s="95"/>
      <c r="O804" s="95"/>
      <c r="P804" s="95"/>
      <c r="Q804" s="95"/>
      <c r="R804" s="95"/>
      <c r="S804" s="95"/>
      <c r="T804" s="95"/>
      <c r="U804" s="95"/>
      <c r="V804" s="95"/>
      <c r="W804" s="95"/>
      <c r="X804" s="95"/>
      <c r="Y804" s="95"/>
      <c r="Z804" s="95"/>
    </row>
    <row r="805" ht="14.25" customHeight="1">
      <c r="A805" s="95"/>
      <c r="B805" s="95"/>
      <c r="C805" s="95"/>
      <c r="D805" s="95"/>
      <c r="E805" s="95"/>
      <c r="F805" s="95"/>
      <c r="G805" s="95"/>
      <c r="H805" s="95"/>
      <c r="I805" s="95"/>
      <c r="J805" s="95"/>
      <c r="K805" s="95"/>
      <c r="L805" s="95"/>
      <c r="M805" s="95"/>
      <c r="N805" s="95"/>
      <c r="O805" s="95"/>
      <c r="P805" s="95"/>
      <c r="Q805" s="95"/>
      <c r="R805" s="95"/>
      <c r="S805" s="95"/>
      <c r="T805" s="95"/>
      <c r="U805" s="95"/>
      <c r="V805" s="95"/>
      <c r="W805" s="95"/>
      <c r="X805" s="95"/>
      <c r="Y805" s="95"/>
      <c r="Z805" s="95"/>
    </row>
    <row r="806" ht="14.25" customHeight="1">
      <c r="A806" s="95"/>
      <c r="B806" s="95"/>
      <c r="C806" s="95"/>
      <c r="D806" s="95"/>
      <c r="E806" s="95"/>
      <c r="F806" s="95"/>
      <c r="G806" s="95"/>
      <c r="H806" s="95"/>
      <c r="I806" s="95"/>
      <c r="J806" s="95"/>
      <c r="K806" s="95"/>
      <c r="L806" s="95"/>
      <c r="M806" s="95"/>
      <c r="N806" s="95"/>
      <c r="O806" s="95"/>
      <c r="P806" s="95"/>
      <c r="Q806" s="95"/>
      <c r="R806" s="95"/>
      <c r="S806" s="95"/>
      <c r="T806" s="95"/>
      <c r="U806" s="95"/>
      <c r="V806" s="95"/>
      <c r="W806" s="95"/>
      <c r="X806" s="95"/>
      <c r="Y806" s="95"/>
      <c r="Z806" s="95"/>
    </row>
    <row r="807" ht="14.25" customHeight="1">
      <c r="A807" s="95"/>
      <c r="B807" s="95"/>
      <c r="C807" s="95"/>
      <c r="D807" s="95"/>
      <c r="E807" s="95"/>
      <c r="F807" s="95"/>
      <c r="G807" s="95"/>
      <c r="H807" s="95"/>
      <c r="I807" s="95"/>
      <c r="J807" s="95"/>
      <c r="K807" s="95"/>
      <c r="L807" s="95"/>
      <c r="M807" s="95"/>
      <c r="N807" s="95"/>
      <c r="O807" s="95"/>
      <c r="P807" s="95"/>
      <c r="Q807" s="95"/>
      <c r="R807" s="95"/>
      <c r="S807" s="95"/>
      <c r="T807" s="95"/>
      <c r="U807" s="95"/>
      <c r="V807" s="95"/>
      <c r="W807" s="95"/>
      <c r="X807" s="95"/>
      <c r="Y807" s="95"/>
      <c r="Z807" s="95"/>
    </row>
    <row r="808" ht="14.25" customHeight="1">
      <c r="A808" s="95"/>
      <c r="B808" s="95"/>
      <c r="C808" s="95"/>
      <c r="D808" s="95"/>
      <c r="E808" s="95"/>
      <c r="F808" s="95"/>
      <c r="G808" s="95"/>
      <c r="H808" s="95"/>
      <c r="I808" s="95"/>
      <c r="J808" s="95"/>
      <c r="K808" s="95"/>
      <c r="L808" s="95"/>
      <c r="M808" s="95"/>
      <c r="N808" s="95"/>
      <c r="O808" s="95"/>
      <c r="P808" s="95"/>
      <c r="Q808" s="95"/>
      <c r="R808" s="95"/>
      <c r="S808" s="95"/>
      <c r="T808" s="95"/>
      <c r="U808" s="95"/>
      <c r="V808" s="95"/>
      <c r="W808" s="95"/>
      <c r="X808" s="95"/>
      <c r="Y808" s="95"/>
      <c r="Z808" s="95"/>
    </row>
    <row r="809" ht="14.25" customHeight="1">
      <c r="A809" s="95"/>
      <c r="B809" s="95"/>
      <c r="C809" s="95"/>
      <c r="D809" s="95"/>
      <c r="E809" s="95"/>
      <c r="F809" s="95"/>
      <c r="G809" s="95"/>
      <c r="H809" s="95"/>
      <c r="I809" s="95"/>
      <c r="J809" s="95"/>
      <c r="K809" s="95"/>
      <c r="L809" s="95"/>
      <c r="M809" s="95"/>
      <c r="N809" s="95"/>
      <c r="O809" s="95"/>
      <c r="P809" s="95"/>
      <c r="Q809" s="95"/>
      <c r="R809" s="95"/>
      <c r="S809" s="95"/>
      <c r="T809" s="95"/>
      <c r="U809" s="95"/>
      <c r="V809" s="95"/>
      <c r="W809" s="95"/>
      <c r="X809" s="95"/>
      <c r="Y809" s="95"/>
      <c r="Z809" s="95"/>
    </row>
    <row r="810" ht="14.25" customHeight="1">
      <c r="A810" s="95"/>
      <c r="B810" s="95"/>
      <c r="C810" s="95"/>
      <c r="D810" s="95"/>
      <c r="E810" s="95"/>
      <c r="F810" s="95"/>
      <c r="G810" s="95"/>
      <c r="H810" s="95"/>
      <c r="I810" s="95"/>
      <c r="J810" s="95"/>
      <c r="K810" s="95"/>
      <c r="L810" s="95"/>
      <c r="M810" s="95"/>
      <c r="N810" s="95"/>
      <c r="O810" s="95"/>
      <c r="P810" s="95"/>
      <c r="Q810" s="95"/>
      <c r="R810" s="95"/>
      <c r="S810" s="95"/>
      <c r="T810" s="95"/>
      <c r="U810" s="95"/>
      <c r="V810" s="95"/>
      <c r="W810" s="95"/>
      <c r="X810" s="95"/>
      <c r="Y810" s="95"/>
      <c r="Z810" s="95"/>
    </row>
    <row r="811" ht="14.25" customHeight="1">
      <c r="A811" s="95"/>
      <c r="B811" s="95"/>
      <c r="C811" s="95"/>
      <c r="D811" s="95"/>
      <c r="E811" s="95"/>
      <c r="F811" s="95"/>
      <c r="G811" s="95"/>
      <c r="H811" s="95"/>
      <c r="I811" s="95"/>
      <c r="J811" s="95"/>
      <c r="K811" s="95"/>
      <c r="L811" s="95"/>
      <c r="M811" s="95"/>
      <c r="N811" s="95"/>
      <c r="O811" s="95"/>
      <c r="P811" s="95"/>
      <c r="Q811" s="95"/>
      <c r="R811" s="95"/>
      <c r="S811" s="95"/>
      <c r="T811" s="95"/>
      <c r="U811" s="95"/>
      <c r="V811" s="95"/>
      <c r="W811" s="95"/>
      <c r="X811" s="95"/>
      <c r="Y811" s="95"/>
      <c r="Z811" s="95"/>
    </row>
    <row r="812" ht="14.25" customHeight="1">
      <c r="A812" s="95"/>
      <c r="B812" s="95"/>
      <c r="C812" s="95"/>
      <c r="D812" s="95"/>
      <c r="E812" s="95"/>
      <c r="F812" s="95"/>
      <c r="G812" s="95"/>
      <c r="H812" s="95"/>
      <c r="I812" s="95"/>
      <c r="J812" s="95"/>
      <c r="K812" s="95"/>
      <c r="L812" s="95"/>
      <c r="M812" s="95"/>
      <c r="N812" s="95"/>
      <c r="O812" s="95"/>
      <c r="P812" s="95"/>
      <c r="Q812" s="95"/>
      <c r="R812" s="95"/>
      <c r="S812" s="95"/>
      <c r="T812" s="95"/>
      <c r="U812" s="95"/>
      <c r="V812" s="95"/>
      <c r="W812" s="95"/>
      <c r="X812" s="95"/>
      <c r="Y812" s="95"/>
      <c r="Z812" s="95"/>
    </row>
    <row r="813" ht="14.25" customHeight="1">
      <c r="A813" s="95"/>
      <c r="B813" s="95"/>
      <c r="C813" s="95"/>
      <c r="D813" s="95"/>
      <c r="E813" s="95"/>
      <c r="F813" s="95"/>
      <c r="G813" s="95"/>
      <c r="H813" s="95"/>
      <c r="I813" s="95"/>
      <c r="J813" s="95"/>
      <c r="K813" s="95"/>
      <c r="L813" s="95"/>
      <c r="M813" s="95"/>
      <c r="N813" s="95"/>
      <c r="O813" s="95"/>
      <c r="P813" s="95"/>
      <c r="Q813" s="95"/>
      <c r="R813" s="95"/>
      <c r="S813" s="95"/>
      <c r="T813" s="95"/>
      <c r="U813" s="95"/>
      <c r="V813" s="95"/>
      <c r="W813" s="95"/>
      <c r="X813" s="95"/>
      <c r="Y813" s="95"/>
      <c r="Z813" s="95"/>
    </row>
    <row r="814" ht="14.25" customHeight="1">
      <c r="A814" s="95"/>
      <c r="B814" s="95"/>
      <c r="C814" s="95"/>
      <c r="D814" s="95"/>
      <c r="E814" s="95"/>
      <c r="F814" s="95"/>
      <c r="G814" s="95"/>
      <c r="H814" s="95"/>
      <c r="I814" s="95"/>
      <c r="J814" s="95"/>
      <c r="K814" s="95"/>
      <c r="L814" s="95"/>
      <c r="M814" s="95"/>
      <c r="N814" s="95"/>
      <c r="O814" s="95"/>
      <c r="P814" s="95"/>
      <c r="Q814" s="95"/>
      <c r="R814" s="95"/>
      <c r="S814" s="95"/>
      <c r="T814" s="95"/>
      <c r="U814" s="95"/>
      <c r="V814" s="95"/>
      <c r="W814" s="95"/>
      <c r="X814" s="95"/>
      <c r="Y814" s="95"/>
      <c r="Z814" s="95"/>
    </row>
    <row r="815" ht="14.25" customHeight="1">
      <c r="A815" s="95"/>
      <c r="B815" s="95"/>
      <c r="C815" s="95"/>
      <c r="D815" s="95"/>
      <c r="E815" s="95"/>
      <c r="F815" s="95"/>
      <c r="G815" s="95"/>
      <c r="H815" s="95"/>
      <c r="I815" s="95"/>
      <c r="J815" s="95"/>
      <c r="K815" s="95"/>
      <c r="L815" s="95"/>
      <c r="M815" s="95"/>
      <c r="N815" s="95"/>
      <c r="O815" s="95"/>
      <c r="P815" s="95"/>
      <c r="Q815" s="95"/>
      <c r="R815" s="95"/>
      <c r="S815" s="95"/>
      <c r="T815" s="95"/>
      <c r="U815" s="95"/>
      <c r="V815" s="95"/>
      <c r="W815" s="95"/>
      <c r="X815" s="95"/>
      <c r="Y815" s="95"/>
      <c r="Z815" s="95"/>
    </row>
    <row r="816" ht="14.25" customHeight="1">
      <c r="A816" s="95"/>
      <c r="B816" s="95"/>
      <c r="C816" s="95"/>
      <c r="D816" s="95"/>
      <c r="E816" s="95"/>
      <c r="F816" s="95"/>
      <c r="G816" s="95"/>
      <c r="H816" s="95"/>
      <c r="I816" s="95"/>
      <c r="J816" s="95"/>
      <c r="K816" s="95"/>
      <c r="L816" s="95"/>
      <c r="M816" s="95"/>
      <c r="N816" s="95"/>
      <c r="O816" s="95"/>
      <c r="P816" s="95"/>
      <c r="Q816" s="95"/>
      <c r="R816" s="95"/>
      <c r="S816" s="95"/>
      <c r="T816" s="95"/>
      <c r="U816" s="95"/>
      <c r="V816" s="95"/>
      <c r="W816" s="95"/>
      <c r="X816" s="95"/>
      <c r="Y816" s="95"/>
      <c r="Z816" s="95"/>
    </row>
    <row r="817" ht="14.25" customHeight="1">
      <c r="A817" s="95"/>
      <c r="B817" s="95"/>
      <c r="C817" s="95"/>
      <c r="D817" s="95"/>
      <c r="E817" s="95"/>
      <c r="F817" s="95"/>
      <c r="G817" s="95"/>
      <c r="H817" s="95"/>
      <c r="I817" s="95"/>
      <c r="J817" s="95"/>
      <c r="K817" s="95"/>
      <c r="L817" s="95"/>
      <c r="M817" s="95"/>
      <c r="N817" s="95"/>
      <c r="O817" s="95"/>
      <c r="P817" s="95"/>
      <c r="Q817" s="95"/>
      <c r="R817" s="95"/>
      <c r="S817" s="95"/>
      <c r="T817" s="95"/>
      <c r="U817" s="95"/>
      <c r="V817" s="95"/>
      <c r="W817" s="95"/>
      <c r="X817" s="95"/>
      <c r="Y817" s="95"/>
      <c r="Z817" s="95"/>
    </row>
    <row r="818" ht="14.25" customHeight="1">
      <c r="A818" s="95"/>
      <c r="B818" s="95"/>
      <c r="C818" s="95"/>
      <c r="D818" s="95"/>
      <c r="E818" s="95"/>
      <c r="F818" s="95"/>
      <c r="G818" s="95"/>
      <c r="H818" s="95"/>
      <c r="I818" s="95"/>
      <c r="J818" s="95"/>
      <c r="K818" s="95"/>
      <c r="L818" s="95"/>
      <c r="M818" s="95"/>
      <c r="N818" s="95"/>
      <c r="O818" s="95"/>
      <c r="P818" s="95"/>
      <c r="Q818" s="95"/>
      <c r="R818" s="95"/>
      <c r="S818" s="95"/>
      <c r="T818" s="95"/>
      <c r="U818" s="95"/>
      <c r="V818" s="95"/>
      <c r="W818" s="95"/>
      <c r="X818" s="95"/>
      <c r="Y818" s="95"/>
      <c r="Z818" s="95"/>
    </row>
    <row r="819" ht="14.25" customHeight="1">
      <c r="A819" s="95"/>
      <c r="B819" s="95"/>
      <c r="C819" s="95"/>
      <c r="D819" s="95"/>
      <c r="E819" s="95"/>
      <c r="F819" s="95"/>
      <c r="G819" s="95"/>
      <c r="H819" s="95"/>
      <c r="I819" s="95"/>
      <c r="J819" s="95"/>
      <c r="K819" s="95"/>
      <c r="L819" s="95"/>
      <c r="M819" s="95"/>
      <c r="N819" s="95"/>
      <c r="O819" s="95"/>
      <c r="P819" s="95"/>
      <c r="Q819" s="95"/>
      <c r="R819" s="95"/>
      <c r="S819" s="95"/>
      <c r="T819" s="95"/>
      <c r="U819" s="95"/>
      <c r="V819" s="95"/>
      <c r="W819" s="95"/>
      <c r="X819" s="95"/>
      <c r="Y819" s="95"/>
      <c r="Z819" s="95"/>
    </row>
    <row r="820" ht="14.25" customHeight="1">
      <c r="A820" s="95"/>
      <c r="B820" s="95"/>
      <c r="C820" s="95"/>
      <c r="D820" s="95"/>
      <c r="E820" s="95"/>
      <c r="F820" s="95"/>
      <c r="G820" s="95"/>
      <c r="H820" s="95"/>
      <c r="I820" s="95"/>
      <c r="J820" s="95"/>
      <c r="K820" s="95"/>
      <c r="L820" s="95"/>
      <c r="M820" s="95"/>
      <c r="N820" s="95"/>
      <c r="O820" s="95"/>
      <c r="P820" s="95"/>
      <c r="Q820" s="95"/>
      <c r="R820" s="95"/>
      <c r="S820" s="95"/>
      <c r="T820" s="95"/>
      <c r="U820" s="95"/>
      <c r="V820" s="95"/>
      <c r="W820" s="95"/>
      <c r="X820" s="95"/>
      <c r="Y820" s="95"/>
      <c r="Z820" s="95"/>
    </row>
    <row r="821" ht="14.25" customHeight="1">
      <c r="A821" s="95"/>
      <c r="B821" s="95"/>
      <c r="C821" s="95"/>
      <c r="D821" s="95"/>
      <c r="E821" s="95"/>
      <c r="F821" s="95"/>
      <c r="G821" s="95"/>
      <c r="H821" s="95"/>
      <c r="I821" s="95"/>
      <c r="J821" s="95"/>
      <c r="K821" s="95"/>
      <c r="L821" s="95"/>
      <c r="M821" s="95"/>
      <c r="N821" s="95"/>
      <c r="O821" s="95"/>
      <c r="P821" s="95"/>
      <c r="Q821" s="95"/>
      <c r="R821" s="95"/>
      <c r="S821" s="95"/>
      <c r="T821" s="95"/>
      <c r="U821" s="95"/>
      <c r="V821" s="95"/>
      <c r="W821" s="95"/>
      <c r="X821" s="95"/>
      <c r="Y821" s="95"/>
      <c r="Z821" s="95"/>
    </row>
    <row r="822" ht="14.25" customHeight="1">
      <c r="A822" s="95"/>
      <c r="B822" s="95"/>
      <c r="C822" s="95"/>
      <c r="D822" s="95"/>
      <c r="E822" s="95"/>
      <c r="F822" s="95"/>
      <c r="G822" s="95"/>
      <c r="H822" s="95"/>
      <c r="I822" s="95"/>
      <c r="J822" s="95"/>
      <c r="K822" s="95"/>
      <c r="L822" s="95"/>
      <c r="M822" s="95"/>
      <c r="N822" s="95"/>
      <c r="O822" s="95"/>
      <c r="P822" s="95"/>
      <c r="Q822" s="95"/>
      <c r="R822" s="95"/>
      <c r="S822" s="95"/>
      <c r="T822" s="95"/>
      <c r="U822" s="95"/>
      <c r="V822" s="95"/>
      <c r="W822" s="95"/>
      <c r="X822" s="95"/>
      <c r="Y822" s="95"/>
      <c r="Z822" s="95"/>
    </row>
    <row r="823" ht="14.25" customHeight="1">
      <c r="A823" s="95"/>
      <c r="B823" s="95"/>
      <c r="C823" s="95"/>
      <c r="D823" s="95"/>
      <c r="E823" s="95"/>
      <c r="F823" s="95"/>
      <c r="G823" s="95"/>
      <c r="H823" s="95"/>
      <c r="I823" s="95"/>
      <c r="J823" s="95"/>
      <c r="K823" s="95"/>
      <c r="L823" s="95"/>
      <c r="M823" s="95"/>
      <c r="N823" s="95"/>
      <c r="O823" s="95"/>
      <c r="P823" s="95"/>
      <c r="Q823" s="95"/>
      <c r="R823" s="95"/>
      <c r="S823" s="95"/>
      <c r="T823" s="95"/>
      <c r="U823" s="95"/>
      <c r="V823" s="95"/>
      <c r="W823" s="95"/>
      <c r="X823" s="95"/>
      <c r="Y823" s="95"/>
      <c r="Z823" s="95"/>
    </row>
    <row r="824" ht="14.25" customHeight="1">
      <c r="A824" s="95"/>
      <c r="B824" s="95"/>
      <c r="C824" s="95"/>
      <c r="D824" s="95"/>
      <c r="E824" s="95"/>
      <c r="F824" s="95"/>
      <c r="G824" s="95"/>
      <c r="H824" s="95"/>
      <c r="I824" s="95"/>
      <c r="J824" s="95"/>
      <c r="K824" s="95"/>
      <c r="L824" s="95"/>
      <c r="M824" s="95"/>
      <c r="N824" s="95"/>
      <c r="O824" s="95"/>
      <c r="P824" s="95"/>
      <c r="Q824" s="95"/>
      <c r="R824" s="95"/>
      <c r="S824" s="95"/>
      <c r="T824" s="95"/>
      <c r="U824" s="95"/>
      <c r="V824" s="95"/>
      <c r="W824" s="95"/>
      <c r="X824" s="95"/>
      <c r="Y824" s="95"/>
      <c r="Z824" s="95"/>
    </row>
    <row r="825" ht="14.25" customHeight="1">
      <c r="A825" s="95"/>
      <c r="B825" s="95"/>
      <c r="C825" s="95"/>
      <c r="D825" s="95"/>
      <c r="E825" s="95"/>
      <c r="F825" s="95"/>
      <c r="G825" s="95"/>
      <c r="H825" s="95"/>
      <c r="I825" s="95"/>
      <c r="J825" s="95"/>
      <c r="K825" s="95"/>
      <c r="L825" s="95"/>
      <c r="M825" s="95"/>
      <c r="N825" s="95"/>
      <c r="O825" s="95"/>
      <c r="P825" s="95"/>
      <c r="Q825" s="95"/>
      <c r="R825" s="95"/>
      <c r="S825" s="95"/>
      <c r="T825" s="95"/>
      <c r="U825" s="95"/>
      <c r="V825" s="95"/>
      <c r="W825" s="95"/>
      <c r="X825" s="95"/>
      <c r="Y825" s="95"/>
      <c r="Z825" s="95"/>
    </row>
    <row r="826" ht="14.25" customHeight="1">
      <c r="A826" s="95"/>
      <c r="B826" s="95"/>
      <c r="C826" s="95"/>
      <c r="D826" s="95"/>
      <c r="E826" s="95"/>
      <c r="F826" s="95"/>
      <c r="G826" s="95"/>
      <c r="H826" s="95"/>
      <c r="I826" s="95"/>
      <c r="J826" s="95"/>
      <c r="K826" s="95"/>
      <c r="L826" s="95"/>
      <c r="M826" s="95"/>
      <c r="N826" s="95"/>
      <c r="O826" s="95"/>
      <c r="P826" s="95"/>
      <c r="Q826" s="95"/>
      <c r="R826" s="95"/>
      <c r="S826" s="95"/>
      <c r="T826" s="95"/>
      <c r="U826" s="95"/>
      <c r="V826" s="95"/>
      <c r="W826" s="95"/>
      <c r="X826" s="95"/>
      <c r="Y826" s="95"/>
      <c r="Z826" s="95"/>
    </row>
    <row r="827" ht="14.25" customHeight="1">
      <c r="A827" s="95"/>
      <c r="B827" s="95"/>
      <c r="C827" s="95"/>
      <c r="D827" s="95"/>
      <c r="E827" s="95"/>
      <c r="F827" s="95"/>
      <c r="G827" s="95"/>
      <c r="H827" s="95"/>
      <c r="I827" s="95"/>
      <c r="J827" s="95"/>
      <c r="K827" s="95"/>
      <c r="L827" s="95"/>
      <c r="M827" s="95"/>
      <c r="N827" s="95"/>
      <c r="O827" s="95"/>
      <c r="P827" s="95"/>
      <c r="Q827" s="95"/>
      <c r="R827" s="95"/>
      <c r="S827" s="95"/>
      <c r="T827" s="95"/>
      <c r="U827" s="95"/>
      <c r="V827" s="95"/>
      <c r="W827" s="95"/>
      <c r="X827" s="95"/>
      <c r="Y827" s="95"/>
      <c r="Z827" s="95"/>
    </row>
    <row r="828" ht="14.25" customHeight="1">
      <c r="A828" s="95"/>
      <c r="B828" s="95"/>
      <c r="C828" s="95"/>
      <c r="D828" s="95"/>
      <c r="E828" s="95"/>
      <c r="F828" s="95"/>
      <c r="G828" s="95"/>
      <c r="H828" s="95"/>
      <c r="I828" s="95"/>
      <c r="J828" s="95"/>
      <c r="K828" s="95"/>
      <c r="L828" s="95"/>
      <c r="M828" s="95"/>
      <c r="N828" s="95"/>
      <c r="O828" s="95"/>
      <c r="P828" s="95"/>
      <c r="Q828" s="95"/>
      <c r="R828" s="95"/>
      <c r="S828" s="95"/>
      <c r="T828" s="95"/>
      <c r="U828" s="95"/>
      <c r="V828" s="95"/>
      <c r="W828" s="95"/>
      <c r="X828" s="95"/>
      <c r="Y828" s="95"/>
      <c r="Z828" s="95"/>
    </row>
    <row r="829" ht="14.25" customHeight="1">
      <c r="A829" s="95"/>
      <c r="B829" s="95"/>
      <c r="C829" s="95"/>
      <c r="D829" s="95"/>
      <c r="E829" s="95"/>
      <c r="F829" s="95"/>
      <c r="G829" s="95"/>
      <c r="H829" s="95"/>
      <c r="I829" s="95"/>
      <c r="J829" s="95"/>
      <c r="K829" s="95"/>
      <c r="L829" s="95"/>
      <c r="M829" s="95"/>
      <c r="N829" s="95"/>
      <c r="O829" s="95"/>
      <c r="P829" s="95"/>
      <c r="Q829" s="95"/>
      <c r="R829" s="95"/>
      <c r="S829" s="95"/>
      <c r="T829" s="95"/>
      <c r="U829" s="95"/>
      <c r="V829" s="95"/>
      <c r="W829" s="95"/>
      <c r="X829" s="95"/>
      <c r="Y829" s="95"/>
      <c r="Z829" s="95"/>
    </row>
    <row r="830" ht="14.25" customHeight="1">
      <c r="A830" s="95"/>
      <c r="B830" s="95"/>
      <c r="C830" s="95"/>
      <c r="D830" s="95"/>
      <c r="E830" s="95"/>
      <c r="F830" s="95"/>
      <c r="G830" s="95"/>
      <c r="H830" s="95"/>
      <c r="I830" s="95"/>
      <c r="J830" s="95"/>
      <c r="K830" s="95"/>
      <c r="L830" s="95"/>
      <c r="M830" s="95"/>
      <c r="N830" s="95"/>
      <c r="O830" s="95"/>
      <c r="P830" s="95"/>
      <c r="Q830" s="95"/>
      <c r="R830" s="95"/>
      <c r="S830" s="95"/>
      <c r="T830" s="95"/>
      <c r="U830" s="95"/>
      <c r="V830" s="95"/>
      <c r="W830" s="95"/>
      <c r="X830" s="95"/>
      <c r="Y830" s="95"/>
      <c r="Z830" s="95"/>
    </row>
    <row r="831" ht="14.25" customHeight="1">
      <c r="A831" s="95"/>
      <c r="B831" s="95"/>
      <c r="C831" s="95"/>
      <c r="D831" s="95"/>
      <c r="E831" s="95"/>
      <c r="F831" s="95"/>
      <c r="G831" s="95"/>
      <c r="H831" s="95"/>
      <c r="I831" s="95"/>
      <c r="J831" s="95"/>
      <c r="K831" s="95"/>
      <c r="L831" s="95"/>
      <c r="M831" s="95"/>
      <c r="N831" s="95"/>
      <c r="O831" s="95"/>
      <c r="P831" s="95"/>
      <c r="Q831" s="95"/>
      <c r="R831" s="95"/>
      <c r="S831" s="95"/>
      <c r="T831" s="95"/>
      <c r="U831" s="95"/>
      <c r="V831" s="95"/>
      <c r="W831" s="95"/>
      <c r="X831" s="95"/>
      <c r="Y831" s="95"/>
      <c r="Z831" s="95"/>
    </row>
    <row r="832" ht="14.25" customHeight="1">
      <c r="A832" s="95"/>
      <c r="B832" s="95"/>
      <c r="C832" s="95"/>
      <c r="D832" s="95"/>
      <c r="E832" s="95"/>
      <c r="F832" s="95"/>
      <c r="G832" s="95"/>
      <c r="H832" s="95"/>
      <c r="I832" s="95"/>
      <c r="J832" s="95"/>
      <c r="K832" s="95"/>
      <c r="L832" s="95"/>
      <c r="M832" s="95"/>
      <c r="N832" s="95"/>
      <c r="O832" s="95"/>
      <c r="P832" s="95"/>
      <c r="Q832" s="95"/>
      <c r="R832" s="95"/>
      <c r="S832" s="95"/>
      <c r="T832" s="95"/>
      <c r="U832" s="95"/>
      <c r="V832" s="95"/>
      <c r="W832" s="95"/>
      <c r="X832" s="95"/>
      <c r="Y832" s="95"/>
      <c r="Z832" s="95"/>
    </row>
    <row r="833" ht="14.25" customHeight="1">
      <c r="A833" s="95"/>
      <c r="B833" s="95"/>
      <c r="C833" s="95"/>
      <c r="D833" s="95"/>
      <c r="E833" s="95"/>
      <c r="F833" s="95"/>
      <c r="G833" s="95"/>
      <c r="H833" s="95"/>
      <c r="I833" s="95"/>
      <c r="J833" s="95"/>
      <c r="K833" s="95"/>
      <c r="L833" s="95"/>
      <c r="M833" s="95"/>
      <c r="N833" s="95"/>
      <c r="O833" s="95"/>
      <c r="P833" s="95"/>
      <c r="Q833" s="95"/>
      <c r="R833" s="95"/>
      <c r="S833" s="95"/>
      <c r="T833" s="95"/>
      <c r="U833" s="95"/>
      <c r="V833" s="95"/>
      <c r="W833" s="95"/>
      <c r="X833" s="95"/>
      <c r="Y833" s="95"/>
      <c r="Z833" s="95"/>
    </row>
    <row r="834" ht="14.25" customHeight="1">
      <c r="A834" s="95"/>
      <c r="B834" s="95"/>
      <c r="C834" s="95"/>
      <c r="D834" s="95"/>
      <c r="E834" s="95"/>
      <c r="F834" s="95"/>
      <c r="G834" s="95"/>
      <c r="H834" s="95"/>
      <c r="I834" s="95"/>
      <c r="J834" s="95"/>
      <c r="K834" s="95"/>
      <c r="L834" s="95"/>
      <c r="M834" s="95"/>
      <c r="N834" s="95"/>
      <c r="O834" s="95"/>
      <c r="P834" s="95"/>
      <c r="Q834" s="95"/>
      <c r="R834" s="95"/>
      <c r="S834" s="95"/>
      <c r="T834" s="95"/>
      <c r="U834" s="95"/>
      <c r="V834" s="95"/>
      <c r="W834" s="95"/>
      <c r="X834" s="95"/>
      <c r="Y834" s="95"/>
      <c r="Z834" s="95"/>
    </row>
    <row r="835" ht="14.25" customHeight="1">
      <c r="A835" s="95"/>
      <c r="B835" s="95"/>
      <c r="C835" s="95"/>
      <c r="D835" s="95"/>
      <c r="E835" s="95"/>
      <c r="F835" s="95"/>
      <c r="G835" s="95"/>
      <c r="H835" s="95"/>
      <c r="I835" s="95"/>
      <c r="J835" s="95"/>
      <c r="K835" s="95"/>
      <c r="L835" s="95"/>
      <c r="M835" s="95"/>
      <c r="N835" s="95"/>
      <c r="O835" s="95"/>
      <c r="P835" s="95"/>
      <c r="Q835" s="95"/>
      <c r="R835" s="95"/>
      <c r="S835" s="95"/>
      <c r="T835" s="95"/>
      <c r="U835" s="95"/>
      <c r="V835" s="95"/>
      <c r="W835" s="95"/>
      <c r="X835" s="95"/>
      <c r="Y835" s="95"/>
      <c r="Z835" s="95"/>
    </row>
    <row r="836" ht="14.25" customHeight="1">
      <c r="A836" s="95"/>
      <c r="B836" s="95"/>
      <c r="C836" s="95"/>
      <c r="D836" s="95"/>
      <c r="E836" s="95"/>
      <c r="F836" s="95"/>
      <c r="G836" s="95"/>
      <c r="H836" s="95"/>
      <c r="I836" s="95"/>
      <c r="J836" s="95"/>
      <c r="K836" s="95"/>
      <c r="L836" s="95"/>
      <c r="M836" s="95"/>
      <c r="N836" s="95"/>
      <c r="O836" s="95"/>
      <c r="P836" s="95"/>
      <c r="Q836" s="95"/>
      <c r="R836" s="95"/>
      <c r="S836" s="95"/>
      <c r="T836" s="95"/>
      <c r="U836" s="95"/>
      <c r="V836" s="95"/>
      <c r="W836" s="95"/>
      <c r="X836" s="95"/>
      <c r="Y836" s="95"/>
      <c r="Z836" s="95"/>
    </row>
    <row r="837" ht="14.25" customHeight="1">
      <c r="A837" s="95"/>
      <c r="B837" s="95"/>
      <c r="C837" s="95"/>
      <c r="D837" s="95"/>
      <c r="E837" s="95"/>
      <c r="F837" s="95"/>
      <c r="G837" s="95"/>
      <c r="H837" s="95"/>
      <c r="I837" s="95"/>
      <c r="J837" s="95"/>
      <c r="K837" s="95"/>
      <c r="L837" s="95"/>
      <c r="M837" s="95"/>
      <c r="N837" s="95"/>
      <c r="O837" s="95"/>
      <c r="P837" s="95"/>
      <c r="Q837" s="95"/>
      <c r="R837" s="95"/>
      <c r="S837" s="95"/>
      <c r="T837" s="95"/>
      <c r="U837" s="95"/>
      <c r="V837" s="95"/>
      <c r="W837" s="95"/>
      <c r="X837" s="95"/>
      <c r="Y837" s="95"/>
      <c r="Z837" s="95"/>
    </row>
    <row r="838" ht="14.25" customHeight="1">
      <c r="A838" s="95"/>
      <c r="B838" s="95"/>
      <c r="C838" s="95"/>
      <c r="D838" s="95"/>
      <c r="E838" s="95"/>
      <c r="F838" s="95"/>
      <c r="G838" s="95"/>
      <c r="H838" s="95"/>
      <c r="I838" s="95"/>
      <c r="J838" s="95"/>
      <c r="K838" s="95"/>
      <c r="L838" s="95"/>
      <c r="M838" s="95"/>
      <c r="N838" s="95"/>
      <c r="O838" s="95"/>
      <c r="P838" s="95"/>
      <c r="Q838" s="95"/>
      <c r="R838" s="95"/>
      <c r="S838" s="95"/>
      <c r="T838" s="95"/>
      <c r="U838" s="95"/>
      <c r="V838" s="95"/>
      <c r="W838" s="95"/>
      <c r="X838" s="95"/>
      <c r="Y838" s="95"/>
      <c r="Z838" s="95"/>
    </row>
    <row r="839" ht="14.25" customHeight="1">
      <c r="A839" s="95"/>
      <c r="B839" s="95"/>
      <c r="C839" s="95"/>
      <c r="D839" s="95"/>
      <c r="E839" s="95"/>
      <c r="F839" s="95"/>
      <c r="G839" s="95"/>
      <c r="H839" s="95"/>
      <c r="I839" s="95"/>
      <c r="J839" s="95"/>
      <c r="K839" s="95"/>
      <c r="L839" s="95"/>
      <c r="M839" s="95"/>
      <c r="N839" s="95"/>
      <c r="O839" s="95"/>
      <c r="P839" s="95"/>
      <c r="Q839" s="95"/>
      <c r="R839" s="95"/>
      <c r="S839" s="95"/>
      <c r="T839" s="95"/>
      <c r="U839" s="95"/>
      <c r="V839" s="95"/>
      <c r="W839" s="95"/>
      <c r="X839" s="95"/>
      <c r="Y839" s="95"/>
      <c r="Z839" s="95"/>
    </row>
    <row r="840" ht="14.25" customHeight="1">
      <c r="A840" s="95"/>
      <c r="B840" s="95"/>
      <c r="C840" s="95"/>
      <c r="D840" s="95"/>
      <c r="E840" s="95"/>
      <c r="F840" s="95"/>
      <c r="G840" s="95"/>
      <c r="H840" s="95"/>
      <c r="I840" s="95"/>
      <c r="J840" s="95"/>
      <c r="K840" s="95"/>
      <c r="L840" s="95"/>
      <c r="M840" s="95"/>
      <c r="N840" s="95"/>
      <c r="O840" s="95"/>
      <c r="P840" s="95"/>
      <c r="Q840" s="95"/>
      <c r="R840" s="95"/>
      <c r="S840" s="95"/>
      <c r="T840" s="95"/>
      <c r="U840" s="95"/>
      <c r="V840" s="95"/>
      <c r="W840" s="95"/>
      <c r="X840" s="95"/>
      <c r="Y840" s="95"/>
      <c r="Z840" s="95"/>
    </row>
    <row r="841" ht="14.25" customHeight="1">
      <c r="A841" s="95"/>
      <c r="B841" s="95"/>
      <c r="C841" s="95"/>
      <c r="D841" s="95"/>
      <c r="E841" s="95"/>
      <c r="F841" s="95"/>
      <c r="G841" s="95"/>
      <c r="H841" s="95"/>
      <c r="I841" s="95"/>
      <c r="J841" s="95"/>
      <c r="K841" s="95"/>
      <c r="L841" s="95"/>
      <c r="M841" s="95"/>
      <c r="N841" s="95"/>
      <c r="O841" s="95"/>
      <c r="P841" s="95"/>
      <c r="Q841" s="95"/>
      <c r="R841" s="95"/>
      <c r="S841" s="95"/>
      <c r="T841" s="95"/>
      <c r="U841" s="95"/>
      <c r="V841" s="95"/>
      <c r="W841" s="95"/>
      <c r="X841" s="95"/>
      <c r="Y841" s="95"/>
      <c r="Z841" s="95"/>
    </row>
    <row r="842" ht="14.25" customHeight="1">
      <c r="A842" s="95"/>
      <c r="B842" s="95"/>
      <c r="C842" s="95"/>
      <c r="D842" s="95"/>
      <c r="E842" s="95"/>
      <c r="F842" s="95"/>
      <c r="G842" s="95"/>
      <c r="H842" s="95"/>
      <c r="I842" s="95"/>
      <c r="J842" s="95"/>
      <c r="K842" s="95"/>
      <c r="L842" s="95"/>
      <c r="M842" s="95"/>
      <c r="N842" s="95"/>
      <c r="O842" s="95"/>
      <c r="P842" s="95"/>
      <c r="Q842" s="95"/>
      <c r="R842" s="95"/>
      <c r="S842" s="95"/>
      <c r="T842" s="95"/>
      <c r="U842" s="95"/>
      <c r="V842" s="95"/>
      <c r="W842" s="95"/>
      <c r="X842" s="95"/>
      <c r="Y842" s="95"/>
      <c r="Z842" s="95"/>
    </row>
    <row r="843" ht="14.25" customHeight="1">
      <c r="A843" s="95"/>
      <c r="B843" s="95"/>
      <c r="C843" s="95"/>
      <c r="D843" s="95"/>
      <c r="E843" s="95"/>
      <c r="F843" s="95"/>
      <c r="G843" s="95"/>
      <c r="H843" s="95"/>
      <c r="I843" s="95"/>
      <c r="J843" s="95"/>
      <c r="K843" s="95"/>
      <c r="L843" s="95"/>
      <c r="M843" s="95"/>
      <c r="N843" s="95"/>
      <c r="O843" s="95"/>
      <c r="P843" s="95"/>
      <c r="Q843" s="95"/>
      <c r="R843" s="95"/>
      <c r="S843" s="95"/>
      <c r="T843" s="95"/>
      <c r="U843" s="95"/>
      <c r="V843" s="95"/>
      <c r="W843" s="95"/>
      <c r="X843" s="95"/>
      <c r="Y843" s="95"/>
      <c r="Z843" s="95"/>
    </row>
    <row r="844" ht="14.25" customHeight="1">
      <c r="A844" s="95"/>
      <c r="B844" s="95"/>
      <c r="C844" s="95"/>
      <c r="D844" s="95"/>
      <c r="E844" s="95"/>
      <c r="F844" s="95"/>
      <c r="G844" s="95"/>
      <c r="H844" s="95"/>
      <c r="I844" s="95"/>
      <c r="J844" s="95"/>
      <c r="K844" s="95"/>
      <c r="L844" s="95"/>
      <c r="M844" s="95"/>
      <c r="N844" s="95"/>
      <c r="O844" s="95"/>
      <c r="P844" s="95"/>
      <c r="Q844" s="95"/>
      <c r="R844" s="95"/>
      <c r="S844" s="95"/>
      <c r="T844" s="95"/>
      <c r="U844" s="95"/>
      <c r="V844" s="95"/>
      <c r="W844" s="95"/>
      <c r="X844" s="95"/>
      <c r="Y844" s="95"/>
      <c r="Z844" s="95"/>
    </row>
    <row r="845" ht="14.25" customHeight="1">
      <c r="A845" s="95"/>
      <c r="B845" s="95"/>
      <c r="C845" s="95"/>
      <c r="D845" s="95"/>
      <c r="E845" s="95"/>
      <c r="F845" s="95"/>
      <c r="G845" s="95"/>
      <c r="H845" s="95"/>
      <c r="I845" s="95"/>
      <c r="J845" s="95"/>
      <c r="K845" s="95"/>
      <c r="L845" s="95"/>
      <c r="M845" s="95"/>
      <c r="N845" s="95"/>
      <c r="O845" s="95"/>
      <c r="P845" s="95"/>
      <c r="Q845" s="95"/>
      <c r="R845" s="95"/>
      <c r="S845" s="95"/>
      <c r="T845" s="95"/>
      <c r="U845" s="95"/>
      <c r="V845" s="95"/>
      <c r="W845" s="95"/>
      <c r="X845" s="95"/>
      <c r="Y845" s="95"/>
      <c r="Z845" s="95"/>
    </row>
    <row r="846" ht="14.25" customHeight="1">
      <c r="A846" s="95"/>
      <c r="B846" s="95"/>
      <c r="C846" s="95"/>
      <c r="D846" s="95"/>
      <c r="E846" s="95"/>
      <c r="F846" s="95"/>
      <c r="G846" s="95"/>
      <c r="H846" s="95"/>
      <c r="I846" s="95"/>
      <c r="J846" s="95"/>
      <c r="K846" s="95"/>
      <c r="L846" s="95"/>
      <c r="M846" s="95"/>
      <c r="N846" s="95"/>
      <c r="O846" s="95"/>
      <c r="P846" s="95"/>
      <c r="Q846" s="95"/>
      <c r="R846" s="95"/>
      <c r="S846" s="95"/>
      <c r="T846" s="95"/>
      <c r="U846" s="95"/>
      <c r="V846" s="95"/>
      <c r="W846" s="95"/>
      <c r="X846" s="95"/>
      <c r="Y846" s="95"/>
      <c r="Z846" s="95"/>
    </row>
    <row r="847" ht="14.25" customHeight="1">
      <c r="A847" s="95"/>
      <c r="B847" s="95"/>
      <c r="C847" s="95"/>
      <c r="D847" s="95"/>
      <c r="E847" s="95"/>
      <c r="F847" s="95"/>
      <c r="G847" s="95"/>
      <c r="H847" s="95"/>
      <c r="I847" s="95"/>
      <c r="J847" s="95"/>
      <c r="K847" s="95"/>
      <c r="L847" s="95"/>
      <c r="M847" s="95"/>
      <c r="N847" s="95"/>
      <c r="O847" s="95"/>
      <c r="P847" s="95"/>
      <c r="Q847" s="95"/>
      <c r="R847" s="95"/>
      <c r="S847" s="95"/>
      <c r="T847" s="95"/>
      <c r="U847" s="95"/>
      <c r="V847" s="95"/>
      <c r="W847" s="95"/>
      <c r="X847" s="95"/>
      <c r="Y847" s="95"/>
      <c r="Z847" s="95"/>
    </row>
    <row r="848" ht="14.25" customHeight="1">
      <c r="A848" s="95"/>
      <c r="B848" s="95"/>
      <c r="C848" s="95"/>
      <c r="D848" s="95"/>
      <c r="E848" s="95"/>
      <c r="F848" s="95"/>
      <c r="G848" s="95"/>
      <c r="H848" s="95"/>
      <c r="I848" s="95"/>
      <c r="J848" s="95"/>
      <c r="K848" s="95"/>
      <c r="L848" s="95"/>
      <c r="M848" s="95"/>
      <c r="N848" s="95"/>
      <c r="O848" s="95"/>
      <c r="P848" s="95"/>
      <c r="Q848" s="95"/>
      <c r="R848" s="95"/>
      <c r="S848" s="95"/>
      <c r="T848" s="95"/>
      <c r="U848" s="95"/>
      <c r="V848" s="95"/>
      <c r="W848" s="95"/>
      <c r="X848" s="95"/>
      <c r="Y848" s="95"/>
      <c r="Z848" s="95"/>
    </row>
    <row r="849" ht="14.25" customHeight="1">
      <c r="A849" s="95"/>
      <c r="B849" s="95"/>
      <c r="C849" s="95"/>
      <c r="D849" s="95"/>
      <c r="E849" s="95"/>
      <c r="F849" s="95"/>
      <c r="G849" s="95"/>
      <c r="H849" s="95"/>
      <c r="I849" s="95"/>
      <c r="J849" s="95"/>
      <c r="K849" s="95"/>
      <c r="L849" s="95"/>
      <c r="M849" s="95"/>
      <c r="N849" s="95"/>
      <c r="O849" s="95"/>
      <c r="P849" s="95"/>
      <c r="Q849" s="95"/>
      <c r="R849" s="95"/>
      <c r="S849" s="95"/>
      <c r="T849" s="95"/>
      <c r="U849" s="95"/>
      <c r="V849" s="95"/>
      <c r="W849" s="95"/>
      <c r="X849" s="95"/>
      <c r="Y849" s="95"/>
      <c r="Z849" s="95"/>
    </row>
    <row r="850" ht="14.25" customHeight="1">
      <c r="A850" s="95"/>
      <c r="B850" s="95"/>
      <c r="C850" s="95"/>
      <c r="D850" s="95"/>
      <c r="E850" s="95"/>
      <c r="F850" s="95"/>
      <c r="G850" s="95"/>
      <c r="H850" s="95"/>
      <c r="I850" s="95"/>
      <c r="J850" s="95"/>
      <c r="K850" s="95"/>
      <c r="L850" s="95"/>
      <c r="M850" s="95"/>
      <c r="N850" s="95"/>
      <c r="O850" s="95"/>
      <c r="P850" s="95"/>
      <c r="Q850" s="95"/>
      <c r="R850" s="95"/>
      <c r="S850" s="95"/>
      <c r="T850" s="95"/>
      <c r="U850" s="95"/>
      <c r="V850" s="95"/>
      <c r="W850" s="95"/>
      <c r="X850" s="95"/>
      <c r="Y850" s="95"/>
      <c r="Z850" s="95"/>
    </row>
    <row r="851" ht="14.25" customHeight="1">
      <c r="A851" s="95"/>
      <c r="B851" s="95"/>
      <c r="C851" s="95"/>
      <c r="D851" s="95"/>
      <c r="E851" s="95"/>
      <c r="F851" s="95"/>
      <c r="G851" s="95"/>
      <c r="H851" s="95"/>
      <c r="I851" s="95"/>
      <c r="J851" s="95"/>
      <c r="K851" s="95"/>
      <c r="L851" s="95"/>
      <c r="M851" s="95"/>
      <c r="N851" s="95"/>
      <c r="O851" s="95"/>
      <c r="P851" s="95"/>
      <c r="Q851" s="95"/>
      <c r="R851" s="95"/>
      <c r="S851" s="95"/>
      <c r="T851" s="95"/>
      <c r="U851" s="95"/>
      <c r="V851" s="95"/>
      <c r="W851" s="95"/>
      <c r="X851" s="95"/>
      <c r="Y851" s="95"/>
      <c r="Z851" s="95"/>
    </row>
    <row r="852" ht="14.25" customHeight="1">
      <c r="A852" s="95"/>
      <c r="B852" s="95"/>
      <c r="C852" s="95"/>
      <c r="D852" s="95"/>
      <c r="E852" s="95"/>
      <c r="F852" s="95"/>
      <c r="G852" s="95"/>
      <c r="H852" s="95"/>
      <c r="I852" s="95"/>
      <c r="J852" s="95"/>
      <c r="K852" s="95"/>
      <c r="L852" s="95"/>
      <c r="M852" s="95"/>
      <c r="N852" s="95"/>
      <c r="O852" s="95"/>
      <c r="P852" s="95"/>
      <c r="Q852" s="95"/>
      <c r="R852" s="95"/>
      <c r="S852" s="95"/>
      <c r="T852" s="95"/>
      <c r="U852" s="95"/>
      <c r="V852" s="95"/>
      <c r="W852" s="95"/>
      <c r="X852" s="95"/>
      <c r="Y852" s="95"/>
      <c r="Z852" s="95"/>
    </row>
    <row r="853" ht="14.25" customHeight="1">
      <c r="A853" s="95"/>
      <c r="B853" s="95"/>
      <c r="C853" s="95"/>
      <c r="D853" s="95"/>
      <c r="E853" s="95"/>
      <c r="F853" s="95"/>
      <c r="G853" s="95"/>
      <c r="H853" s="95"/>
      <c r="I853" s="95"/>
      <c r="J853" s="95"/>
      <c r="K853" s="95"/>
      <c r="L853" s="95"/>
      <c r="M853" s="95"/>
      <c r="N853" s="95"/>
      <c r="O853" s="95"/>
      <c r="P853" s="95"/>
      <c r="Q853" s="95"/>
      <c r="R853" s="95"/>
      <c r="S853" s="95"/>
      <c r="T853" s="95"/>
      <c r="U853" s="95"/>
      <c r="V853" s="95"/>
      <c r="W853" s="95"/>
      <c r="X853" s="95"/>
      <c r="Y853" s="95"/>
      <c r="Z853" s="95"/>
    </row>
    <row r="854" ht="14.25" customHeight="1">
      <c r="A854" s="95"/>
      <c r="B854" s="95"/>
      <c r="C854" s="95"/>
      <c r="D854" s="95"/>
      <c r="E854" s="95"/>
      <c r="F854" s="95"/>
      <c r="G854" s="95"/>
      <c r="H854" s="95"/>
      <c r="I854" s="95"/>
      <c r="J854" s="95"/>
      <c r="K854" s="95"/>
      <c r="L854" s="95"/>
      <c r="M854" s="95"/>
      <c r="N854" s="95"/>
      <c r="O854" s="95"/>
      <c r="P854" s="95"/>
      <c r="Q854" s="95"/>
      <c r="R854" s="95"/>
      <c r="S854" s="95"/>
      <c r="T854" s="95"/>
      <c r="U854" s="95"/>
      <c r="V854" s="95"/>
      <c r="W854" s="95"/>
      <c r="X854" s="95"/>
      <c r="Y854" s="95"/>
      <c r="Z854" s="95"/>
    </row>
    <row r="855" ht="14.25" customHeight="1">
      <c r="A855" s="95"/>
      <c r="B855" s="95"/>
      <c r="C855" s="95"/>
      <c r="D855" s="95"/>
      <c r="E855" s="95"/>
      <c r="F855" s="95"/>
      <c r="G855" s="95"/>
      <c r="H855" s="95"/>
      <c r="I855" s="95"/>
      <c r="J855" s="95"/>
      <c r="K855" s="95"/>
      <c r="L855" s="95"/>
      <c r="M855" s="95"/>
      <c r="N855" s="95"/>
      <c r="O855" s="95"/>
      <c r="P855" s="95"/>
      <c r="Q855" s="95"/>
      <c r="R855" s="95"/>
      <c r="S855" s="95"/>
      <c r="T855" s="95"/>
      <c r="U855" s="95"/>
      <c r="V855" s="95"/>
      <c r="W855" s="95"/>
      <c r="X855" s="95"/>
      <c r="Y855" s="95"/>
      <c r="Z855" s="95"/>
    </row>
    <row r="856" ht="14.25" customHeight="1">
      <c r="A856" s="95"/>
      <c r="B856" s="95"/>
      <c r="C856" s="95"/>
      <c r="D856" s="95"/>
      <c r="E856" s="95"/>
      <c r="F856" s="95"/>
      <c r="G856" s="95"/>
      <c r="H856" s="95"/>
      <c r="I856" s="95"/>
      <c r="J856" s="95"/>
      <c r="K856" s="95"/>
      <c r="L856" s="95"/>
      <c r="M856" s="95"/>
      <c r="N856" s="95"/>
      <c r="O856" s="95"/>
      <c r="P856" s="95"/>
      <c r="Q856" s="95"/>
      <c r="R856" s="95"/>
      <c r="S856" s="95"/>
      <c r="T856" s="95"/>
      <c r="U856" s="95"/>
      <c r="V856" s="95"/>
      <c r="W856" s="95"/>
      <c r="X856" s="95"/>
      <c r="Y856" s="95"/>
      <c r="Z856" s="95"/>
    </row>
    <row r="857" ht="14.25" customHeight="1">
      <c r="A857" s="95"/>
      <c r="B857" s="95"/>
      <c r="C857" s="95"/>
      <c r="D857" s="95"/>
      <c r="E857" s="95"/>
      <c r="F857" s="95"/>
      <c r="G857" s="95"/>
      <c r="H857" s="95"/>
      <c r="I857" s="95"/>
      <c r="J857" s="95"/>
      <c r="K857" s="95"/>
      <c r="L857" s="95"/>
      <c r="M857" s="95"/>
      <c r="N857" s="95"/>
      <c r="O857" s="95"/>
      <c r="P857" s="95"/>
      <c r="Q857" s="95"/>
      <c r="R857" s="95"/>
      <c r="S857" s="95"/>
      <c r="T857" s="95"/>
      <c r="U857" s="95"/>
      <c r="V857" s="95"/>
      <c r="W857" s="95"/>
      <c r="X857" s="95"/>
      <c r="Y857" s="95"/>
      <c r="Z857" s="95"/>
    </row>
    <row r="858" ht="14.25" customHeight="1">
      <c r="A858" s="95"/>
      <c r="B858" s="95"/>
      <c r="C858" s="95"/>
      <c r="D858" s="95"/>
      <c r="E858" s="95"/>
      <c r="F858" s="95"/>
      <c r="G858" s="95"/>
      <c r="H858" s="95"/>
      <c r="I858" s="95"/>
      <c r="J858" s="95"/>
      <c r="K858" s="95"/>
      <c r="L858" s="95"/>
      <c r="M858" s="95"/>
      <c r="N858" s="95"/>
      <c r="O858" s="95"/>
      <c r="P858" s="95"/>
      <c r="Q858" s="95"/>
      <c r="R858" s="95"/>
      <c r="S858" s="95"/>
      <c r="T858" s="95"/>
      <c r="U858" s="95"/>
      <c r="V858" s="95"/>
      <c r="W858" s="95"/>
      <c r="X858" s="95"/>
      <c r="Y858" s="95"/>
      <c r="Z858" s="95"/>
    </row>
    <row r="859" ht="14.25" customHeight="1">
      <c r="A859" s="95"/>
      <c r="B859" s="95"/>
      <c r="C859" s="95"/>
      <c r="D859" s="95"/>
      <c r="E859" s="95"/>
      <c r="F859" s="95"/>
      <c r="G859" s="95"/>
      <c r="H859" s="95"/>
      <c r="I859" s="95"/>
      <c r="J859" s="95"/>
      <c r="K859" s="95"/>
      <c r="L859" s="95"/>
      <c r="M859" s="95"/>
      <c r="N859" s="95"/>
      <c r="O859" s="95"/>
      <c r="P859" s="95"/>
      <c r="Q859" s="95"/>
      <c r="R859" s="95"/>
      <c r="S859" s="95"/>
      <c r="T859" s="95"/>
      <c r="U859" s="95"/>
      <c r="V859" s="95"/>
      <c r="W859" s="95"/>
      <c r="X859" s="95"/>
      <c r="Y859" s="95"/>
      <c r="Z859" s="95"/>
    </row>
    <row r="860" ht="14.25" customHeight="1">
      <c r="A860" s="95"/>
      <c r="B860" s="95"/>
      <c r="C860" s="95"/>
      <c r="D860" s="95"/>
      <c r="E860" s="95"/>
      <c r="F860" s="95"/>
      <c r="G860" s="95"/>
      <c r="H860" s="95"/>
      <c r="I860" s="95"/>
      <c r="J860" s="95"/>
      <c r="K860" s="95"/>
      <c r="L860" s="95"/>
      <c r="M860" s="95"/>
      <c r="N860" s="95"/>
      <c r="O860" s="95"/>
      <c r="P860" s="95"/>
      <c r="Q860" s="95"/>
      <c r="R860" s="95"/>
      <c r="S860" s="95"/>
      <c r="T860" s="95"/>
      <c r="U860" s="95"/>
      <c r="V860" s="95"/>
      <c r="W860" s="95"/>
      <c r="X860" s="95"/>
      <c r="Y860" s="95"/>
      <c r="Z860" s="95"/>
    </row>
    <row r="861" ht="14.25" customHeight="1">
      <c r="A861" s="95"/>
      <c r="B861" s="95"/>
      <c r="C861" s="95"/>
      <c r="D861" s="95"/>
      <c r="E861" s="95"/>
      <c r="F861" s="95"/>
      <c r="G861" s="95"/>
      <c r="H861" s="95"/>
      <c r="I861" s="95"/>
      <c r="J861" s="95"/>
      <c r="K861" s="95"/>
      <c r="L861" s="95"/>
      <c r="M861" s="95"/>
      <c r="N861" s="95"/>
      <c r="O861" s="95"/>
      <c r="P861" s="95"/>
      <c r="Q861" s="95"/>
      <c r="R861" s="95"/>
      <c r="S861" s="95"/>
      <c r="T861" s="95"/>
      <c r="U861" s="95"/>
      <c r="V861" s="95"/>
      <c r="W861" s="95"/>
      <c r="X861" s="95"/>
      <c r="Y861" s="95"/>
      <c r="Z861" s="95"/>
    </row>
    <row r="862" ht="14.25" customHeight="1">
      <c r="A862" s="95"/>
      <c r="B862" s="95"/>
      <c r="C862" s="95"/>
      <c r="D862" s="95"/>
      <c r="E862" s="95"/>
      <c r="F862" s="95"/>
      <c r="G862" s="95"/>
      <c r="H862" s="95"/>
      <c r="I862" s="95"/>
      <c r="J862" s="95"/>
      <c r="K862" s="95"/>
      <c r="L862" s="95"/>
      <c r="M862" s="95"/>
      <c r="N862" s="95"/>
      <c r="O862" s="95"/>
      <c r="P862" s="95"/>
      <c r="Q862" s="95"/>
      <c r="R862" s="95"/>
      <c r="S862" s="95"/>
      <c r="T862" s="95"/>
      <c r="U862" s="95"/>
      <c r="V862" s="95"/>
      <c r="W862" s="95"/>
      <c r="X862" s="95"/>
      <c r="Y862" s="95"/>
      <c r="Z862" s="95"/>
    </row>
    <row r="863" ht="14.25" customHeight="1">
      <c r="A863" s="95"/>
      <c r="B863" s="95"/>
      <c r="C863" s="95"/>
      <c r="D863" s="95"/>
      <c r="E863" s="95"/>
      <c r="F863" s="95"/>
      <c r="G863" s="95"/>
      <c r="H863" s="95"/>
      <c r="I863" s="95"/>
      <c r="J863" s="95"/>
      <c r="K863" s="95"/>
      <c r="L863" s="95"/>
      <c r="M863" s="95"/>
      <c r="N863" s="95"/>
      <c r="O863" s="95"/>
      <c r="P863" s="95"/>
      <c r="Q863" s="95"/>
      <c r="R863" s="95"/>
      <c r="S863" s="95"/>
      <c r="T863" s="95"/>
      <c r="U863" s="95"/>
      <c r="V863" s="95"/>
      <c r="W863" s="95"/>
      <c r="X863" s="95"/>
      <c r="Y863" s="95"/>
      <c r="Z863" s="95"/>
    </row>
    <row r="864" ht="14.25" customHeight="1">
      <c r="A864" s="95"/>
      <c r="B864" s="95"/>
      <c r="C864" s="95"/>
      <c r="D864" s="95"/>
      <c r="E864" s="95"/>
      <c r="F864" s="95"/>
      <c r="G864" s="95"/>
      <c r="H864" s="95"/>
      <c r="I864" s="95"/>
      <c r="J864" s="95"/>
      <c r="K864" s="95"/>
      <c r="L864" s="95"/>
      <c r="M864" s="95"/>
      <c r="N864" s="95"/>
      <c r="O864" s="95"/>
      <c r="P864" s="95"/>
      <c r="Q864" s="95"/>
      <c r="R864" s="95"/>
      <c r="S864" s="95"/>
      <c r="T864" s="95"/>
      <c r="U864" s="95"/>
      <c r="V864" s="95"/>
      <c r="W864" s="95"/>
      <c r="X864" s="95"/>
      <c r="Y864" s="95"/>
      <c r="Z864" s="95"/>
    </row>
    <row r="865" ht="14.25" customHeight="1">
      <c r="A865" s="95"/>
      <c r="B865" s="95"/>
      <c r="C865" s="95"/>
      <c r="D865" s="95"/>
      <c r="E865" s="95"/>
      <c r="F865" s="95"/>
      <c r="G865" s="95"/>
      <c r="H865" s="95"/>
      <c r="I865" s="95"/>
      <c r="J865" s="95"/>
      <c r="K865" s="95"/>
      <c r="L865" s="95"/>
      <c r="M865" s="95"/>
      <c r="N865" s="95"/>
      <c r="O865" s="95"/>
      <c r="P865" s="95"/>
      <c r="Q865" s="95"/>
      <c r="R865" s="95"/>
      <c r="S865" s="95"/>
      <c r="T865" s="95"/>
      <c r="U865" s="95"/>
      <c r="V865" s="95"/>
      <c r="W865" s="95"/>
      <c r="X865" s="95"/>
      <c r="Y865" s="95"/>
      <c r="Z865" s="95"/>
    </row>
    <row r="866" ht="14.25" customHeight="1">
      <c r="A866" s="95"/>
      <c r="B866" s="95"/>
      <c r="C866" s="95"/>
      <c r="D866" s="95"/>
      <c r="E866" s="95"/>
      <c r="F866" s="95"/>
      <c r="G866" s="95"/>
      <c r="H866" s="95"/>
      <c r="I866" s="95"/>
      <c r="J866" s="95"/>
      <c r="K866" s="95"/>
      <c r="L866" s="95"/>
      <c r="M866" s="95"/>
      <c r="N866" s="95"/>
      <c r="O866" s="95"/>
      <c r="P866" s="95"/>
      <c r="Q866" s="95"/>
      <c r="R866" s="95"/>
      <c r="S866" s="95"/>
      <c r="T866" s="95"/>
      <c r="U866" s="95"/>
      <c r="V866" s="95"/>
      <c r="W866" s="95"/>
      <c r="X866" s="95"/>
      <c r="Y866" s="95"/>
      <c r="Z866" s="95"/>
    </row>
    <row r="867" ht="14.25" customHeight="1">
      <c r="A867" s="95"/>
      <c r="B867" s="95"/>
      <c r="C867" s="95"/>
      <c r="D867" s="95"/>
      <c r="E867" s="95"/>
      <c r="F867" s="95"/>
      <c r="G867" s="95"/>
      <c r="H867" s="95"/>
      <c r="I867" s="95"/>
      <c r="J867" s="95"/>
      <c r="K867" s="95"/>
      <c r="L867" s="95"/>
      <c r="M867" s="95"/>
      <c r="N867" s="95"/>
      <c r="O867" s="95"/>
      <c r="P867" s="95"/>
      <c r="Q867" s="95"/>
      <c r="R867" s="95"/>
      <c r="S867" s="95"/>
      <c r="T867" s="95"/>
      <c r="U867" s="95"/>
      <c r="V867" s="95"/>
      <c r="W867" s="95"/>
      <c r="X867" s="95"/>
      <c r="Y867" s="95"/>
      <c r="Z867" s="95"/>
    </row>
    <row r="868" ht="14.25" customHeight="1">
      <c r="A868" s="95"/>
      <c r="B868" s="95"/>
      <c r="C868" s="95"/>
      <c r="D868" s="95"/>
      <c r="E868" s="95"/>
      <c r="F868" s="95"/>
      <c r="G868" s="95"/>
      <c r="H868" s="95"/>
      <c r="I868" s="95"/>
      <c r="J868" s="95"/>
      <c r="K868" s="95"/>
      <c r="L868" s="95"/>
      <c r="M868" s="95"/>
      <c r="N868" s="95"/>
      <c r="O868" s="95"/>
      <c r="P868" s="95"/>
      <c r="Q868" s="95"/>
      <c r="R868" s="95"/>
      <c r="S868" s="95"/>
      <c r="T868" s="95"/>
      <c r="U868" s="95"/>
      <c r="V868" s="95"/>
      <c r="W868" s="95"/>
      <c r="X868" s="95"/>
      <c r="Y868" s="95"/>
      <c r="Z868" s="95"/>
    </row>
    <row r="869" ht="14.25" customHeight="1">
      <c r="A869" s="95"/>
      <c r="B869" s="95"/>
      <c r="C869" s="95"/>
      <c r="D869" s="95"/>
      <c r="E869" s="95"/>
      <c r="F869" s="95"/>
      <c r="G869" s="95"/>
      <c r="H869" s="95"/>
      <c r="I869" s="95"/>
      <c r="J869" s="95"/>
      <c r="K869" s="95"/>
      <c r="L869" s="95"/>
      <c r="M869" s="95"/>
      <c r="N869" s="95"/>
      <c r="O869" s="95"/>
      <c r="P869" s="95"/>
      <c r="Q869" s="95"/>
      <c r="R869" s="95"/>
      <c r="S869" s="95"/>
      <c r="T869" s="95"/>
      <c r="U869" s="95"/>
      <c r="V869" s="95"/>
      <c r="W869" s="95"/>
      <c r="X869" s="95"/>
      <c r="Y869" s="95"/>
      <c r="Z869" s="95"/>
    </row>
    <row r="870" ht="14.25" customHeight="1">
      <c r="A870" s="95"/>
      <c r="B870" s="95"/>
      <c r="C870" s="95"/>
      <c r="D870" s="95"/>
      <c r="E870" s="95"/>
      <c r="F870" s="95"/>
      <c r="G870" s="95"/>
      <c r="H870" s="95"/>
      <c r="I870" s="95"/>
      <c r="J870" s="95"/>
      <c r="K870" s="95"/>
      <c r="L870" s="95"/>
      <c r="M870" s="95"/>
      <c r="N870" s="95"/>
      <c r="O870" s="95"/>
      <c r="P870" s="95"/>
      <c r="Q870" s="95"/>
      <c r="R870" s="95"/>
      <c r="S870" s="95"/>
      <c r="T870" s="95"/>
      <c r="U870" s="95"/>
      <c r="V870" s="95"/>
      <c r="W870" s="95"/>
      <c r="X870" s="95"/>
      <c r="Y870" s="95"/>
      <c r="Z870" s="95"/>
    </row>
    <row r="871" ht="14.25" customHeight="1">
      <c r="A871" s="95"/>
      <c r="B871" s="95"/>
      <c r="C871" s="95"/>
      <c r="D871" s="95"/>
      <c r="E871" s="95"/>
      <c r="F871" s="95"/>
      <c r="G871" s="95"/>
      <c r="H871" s="95"/>
      <c r="I871" s="95"/>
      <c r="J871" s="95"/>
      <c r="K871" s="95"/>
      <c r="L871" s="95"/>
      <c r="M871" s="95"/>
      <c r="N871" s="95"/>
      <c r="O871" s="95"/>
      <c r="P871" s="95"/>
      <c r="Q871" s="95"/>
      <c r="R871" s="95"/>
      <c r="S871" s="95"/>
      <c r="T871" s="95"/>
      <c r="U871" s="95"/>
      <c r="V871" s="95"/>
      <c r="W871" s="95"/>
      <c r="X871" s="95"/>
      <c r="Y871" s="95"/>
      <c r="Z871" s="95"/>
    </row>
    <row r="872" ht="14.25" customHeight="1">
      <c r="A872" s="95"/>
      <c r="B872" s="95"/>
      <c r="C872" s="95"/>
      <c r="D872" s="95"/>
      <c r="E872" s="95"/>
      <c r="F872" s="95"/>
      <c r="G872" s="95"/>
      <c r="H872" s="95"/>
      <c r="I872" s="95"/>
      <c r="J872" s="95"/>
      <c r="K872" s="95"/>
      <c r="L872" s="95"/>
      <c r="M872" s="95"/>
      <c r="N872" s="95"/>
      <c r="O872" s="95"/>
      <c r="P872" s="95"/>
      <c r="Q872" s="95"/>
      <c r="R872" s="95"/>
      <c r="S872" s="95"/>
      <c r="T872" s="95"/>
      <c r="U872" s="95"/>
      <c r="V872" s="95"/>
      <c r="W872" s="95"/>
      <c r="X872" s="95"/>
      <c r="Y872" s="95"/>
      <c r="Z872" s="95"/>
    </row>
    <row r="873" ht="14.25" customHeight="1">
      <c r="A873" s="95"/>
      <c r="B873" s="95"/>
      <c r="C873" s="95"/>
      <c r="D873" s="95"/>
      <c r="E873" s="95"/>
      <c r="F873" s="95"/>
      <c r="G873" s="95"/>
      <c r="H873" s="95"/>
      <c r="I873" s="95"/>
      <c r="J873" s="95"/>
      <c r="K873" s="95"/>
      <c r="L873" s="95"/>
      <c r="M873" s="95"/>
      <c r="N873" s="95"/>
      <c r="O873" s="95"/>
      <c r="P873" s="95"/>
      <c r="Q873" s="95"/>
      <c r="R873" s="95"/>
      <c r="S873" s="95"/>
      <c r="T873" s="95"/>
      <c r="U873" s="95"/>
      <c r="V873" s="95"/>
      <c r="W873" s="95"/>
      <c r="X873" s="95"/>
      <c r="Y873" s="95"/>
      <c r="Z873" s="95"/>
    </row>
    <row r="874" ht="14.25" customHeight="1">
      <c r="A874" s="95"/>
      <c r="B874" s="95"/>
      <c r="C874" s="95"/>
      <c r="D874" s="95"/>
      <c r="E874" s="95"/>
      <c r="F874" s="95"/>
      <c r="G874" s="95"/>
      <c r="H874" s="95"/>
      <c r="I874" s="95"/>
      <c r="J874" s="95"/>
      <c r="K874" s="95"/>
      <c r="L874" s="95"/>
      <c r="M874" s="95"/>
      <c r="N874" s="95"/>
      <c r="O874" s="95"/>
      <c r="P874" s="95"/>
      <c r="Q874" s="95"/>
      <c r="R874" s="95"/>
      <c r="S874" s="95"/>
      <c r="T874" s="95"/>
      <c r="U874" s="95"/>
      <c r="V874" s="95"/>
      <c r="W874" s="95"/>
      <c r="X874" s="95"/>
      <c r="Y874" s="95"/>
      <c r="Z874" s="95"/>
    </row>
    <row r="875" ht="14.25" customHeight="1">
      <c r="A875" s="95"/>
      <c r="B875" s="95"/>
      <c r="C875" s="95"/>
      <c r="D875" s="95"/>
      <c r="E875" s="95"/>
      <c r="F875" s="95"/>
      <c r="G875" s="95"/>
      <c r="H875" s="95"/>
      <c r="I875" s="95"/>
      <c r="J875" s="95"/>
      <c r="K875" s="95"/>
      <c r="L875" s="95"/>
      <c r="M875" s="95"/>
      <c r="N875" s="95"/>
      <c r="O875" s="95"/>
      <c r="P875" s="95"/>
      <c r="Q875" s="95"/>
      <c r="R875" s="95"/>
      <c r="S875" s="95"/>
      <c r="T875" s="95"/>
      <c r="U875" s="95"/>
      <c r="V875" s="95"/>
      <c r="W875" s="95"/>
      <c r="X875" s="95"/>
      <c r="Y875" s="95"/>
      <c r="Z875" s="95"/>
    </row>
    <row r="876" ht="14.25" customHeight="1">
      <c r="A876" s="95"/>
      <c r="B876" s="95"/>
      <c r="C876" s="95"/>
      <c r="D876" s="95"/>
      <c r="E876" s="95"/>
      <c r="F876" s="95"/>
      <c r="G876" s="95"/>
      <c r="H876" s="95"/>
      <c r="I876" s="95"/>
      <c r="J876" s="95"/>
      <c r="K876" s="95"/>
      <c r="L876" s="95"/>
      <c r="M876" s="95"/>
      <c r="N876" s="95"/>
      <c r="O876" s="95"/>
      <c r="P876" s="95"/>
      <c r="Q876" s="95"/>
      <c r="R876" s="95"/>
      <c r="S876" s="95"/>
      <c r="T876" s="95"/>
      <c r="U876" s="95"/>
      <c r="V876" s="95"/>
      <c r="W876" s="95"/>
      <c r="X876" s="95"/>
      <c r="Y876" s="95"/>
      <c r="Z876" s="95"/>
    </row>
    <row r="877" ht="14.25" customHeight="1">
      <c r="A877" s="95"/>
      <c r="B877" s="95"/>
      <c r="C877" s="95"/>
      <c r="D877" s="95"/>
      <c r="E877" s="95"/>
      <c r="F877" s="95"/>
      <c r="G877" s="95"/>
      <c r="H877" s="95"/>
      <c r="I877" s="95"/>
      <c r="J877" s="95"/>
      <c r="K877" s="95"/>
      <c r="L877" s="95"/>
      <c r="M877" s="95"/>
      <c r="N877" s="95"/>
      <c r="O877" s="95"/>
      <c r="P877" s="95"/>
      <c r="Q877" s="95"/>
      <c r="R877" s="95"/>
      <c r="S877" s="95"/>
      <c r="T877" s="95"/>
      <c r="U877" s="95"/>
      <c r="V877" s="95"/>
      <c r="W877" s="95"/>
      <c r="X877" s="95"/>
      <c r="Y877" s="95"/>
      <c r="Z877" s="95"/>
    </row>
    <row r="878" ht="14.25" customHeight="1">
      <c r="A878" s="95"/>
      <c r="B878" s="95"/>
      <c r="C878" s="95"/>
      <c r="D878" s="95"/>
      <c r="E878" s="95"/>
      <c r="F878" s="95"/>
      <c r="G878" s="95"/>
      <c r="H878" s="95"/>
      <c r="I878" s="95"/>
      <c r="J878" s="95"/>
      <c r="K878" s="95"/>
      <c r="L878" s="95"/>
      <c r="M878" s="95"/>
      <c r="N878" s="95"/>
      <c r="O878" s="95"/>
      <c r="P878" s="95"/>
      <c r="Q878" s="95"/>
      <c r="R878" s="95"/>
      <c r="S878" s="95"/>
      <c r="T878" s="95"/>
      <c r="U878" s="95"/>
      <c r="V878" s="95"/>
      <c r="W878" s="95"/>
      <c r="X878" s="95"/>
      <c r="Y878" s="95"/>
      <c r="Z878" s="95"/>
    </row>
    <row r="879" ht="14.25" customHeight="1">
      <c r="A879" s="95"/>
      <c r="B879" s="95"/>
      <c r="C879" s="95"/>
      <c r="D879" s="95"/>
      <c r="E879" s="95"/>
      <c r="F879" s="95"/>
      <c r="G879" s="95"/>
      <c r="H879" s="95"/>
      <c r="I879" s="95"/>
      <c r="J879" s="95"/>
      <c r="K879" s="95"/>
      <c r="L879" s="95"/>
      <c r="M879" s="95"/>
      <c r="N879" s="95"/>
      <c r="O879" s="95"/>
      <c r="P879" s="95"/>
      <c r="Q879" s="95"/>
      <c r="R879" s="95"/>
      <c r="S879" s="95"/>
      <c r="T879" s="95"/>
      <c r="U879" s="95"/>
      <c r="V879" s="95"/>
      <c r="W879" s="95"/>
      <c r="X879" s="95"/>
      <c r="Y879" s="95"/>
      <c r="Z879" s="95"/>
    </row>
    <row r="880" ht="14.25" customHeight="1">
      <c r="A880" s="95"/>
      <c r="B880" s="95"/>
      <c r="C880" s="95"/>
      <c r="D880" s="95"/>
      <c r="E880" s="95"/>
      <c r="F880" s="95"/>
      <c r="G880" s="95"/>
      <c r="H880" s="95"/>
      <c r="I880" s="95"/>
      <c r="J880" s="95"/>
      <c r="K880" s="95"/>
      <c r="L880" s="95"/>
      <c r="M880" s="95"/>
      <c r="N880" s="95"/>
      <c r="O880" s="95"/>
      <c r="P880" s="95"/>
      <c r="Q880" s="95"/>
      <c r="R880" s="95"/>
      <c r="S880" s="95"/>
      <c r="T880" s="95"/>
      <c r="U880" s="95"/>
      <c r="V880" s="95"/>
      <c r="W880" s="95"/>
      <c r="X880" s="95"/>
      <c r="Y880" s="95"/>
      <c r="Z880" s="95"/>
    </row>
    <row r="881" ht="14.25" customHeight="1">
      <c r="A881" s="95"/>
      <c r="B881" s="95"/>
      <c r="C881" s="95"/>
      <c r="D881" s="95"/>
      <c r="E881" s="95"/>
      <c r="F881" s="95"/>
      <c r="G881" s="95"/>
      <c r="H881" s="95"/>
      <c r="I881" s="95"/>
      <c r="J881" s="95"/>
      <c r="K881" s="95"/>
      <c r="L881" s="95"/>
      <c r="M881" s="95"/>
      <c r="N881" s="95"/>
      <c r="O881" s="95"/>
      <c r="P881" s="95"/>
      <c r="Q881" s="95"/>
      <c r="R881" s="95"/>
      <c r="S881" s="95"/>
      <c r="T881" s="95"/>
      <c r="U881" s="95"/>
      <c r="V881" s="95"/>
      <c r="W881" s="95"/>
      <c r="X881" s="95"/>
      <c r="Y881" s="95"/>
      <c r="Z881" s="95"/>
    </row>
    <row r="882" ht="14.25" customHeight="1">
      <c r="A882" s="95"/>
      <c r="B882" s="95"/>
      <c r="C882" s="95"/>
      <c r="D882" s="95"/>
      <c r="E882" s="95"/>
      <c r="F882" s="95"/>
      <c r="G882" s="95"/>
      <c r="H882" s="95"/>
      <c r="I882" s="95"/>
      <c r="J882" s="95"/>
      <c r="K882" s="95"/>
      <c r="L882" s="95"/>
      <c r="M882" s="95"/>
      <c r="N882" s="95"/>
      <c r="O882" s="95"/>
      <c r="P882" s="95"/>
      <c r="Q882" s="95"/>
      <c r="R882" s="95"/>
      <c r="S882" s="95"/>
      <c r="T882" s="95"/>
      <c r="U882" s="95"/>
      <c r="V882" s="95"/>
      <c r="W882" s="95"/>
      <c r="X882" s="95"/>
      <c r="Y882" s="95"/>
      <c r="Z882" s="95"/>
    </row>
    <row r="883" ht="14.25" customHeight="1">
      <c r="A883" s="95"/>
      <c r="B883" s="95"/>
      <c r="C883" s="95"/>
      <c r="D883" s="95"/>
      <c r="E883" s="95"/>
      <c r="F883" s="95"/>
      <c r="G883" s="95"/>
      <c r="H883" s="95"/>
      <c r="I883" s="95"/>
      <c r="J883" s="95"/>
      <c r="K883" s="95"/>
      <c r="L883" s="95"/>
      <c r="M883" s="95"/>
      <c r="N883" s="95"/>
      <c r="O883" s="95"/>
      <c r="P883" s="95"/>
      <c r="Q883" s="95"/>
      <c r="R883" s="95"/>
      <c r="S883" s="95"/>
      <c r="T883" s="95"/>
      <c r="U883" s="95"/>
      <c r="V883" s="95"/>
      <c r="W883" s="95"/>
      <c r="X883" s="95"/>
      <c r="Y883" s="95"/>
      <c r="Z883" s="95"/>
    </row>
    <row r="884" ht="14.25" customHeight="1">
      <c r="A884" s="95"/>
      <c r="B884" s="95"/>
      <c r="C884" s="95"/>
      <c r="D884" s="95"/>
      <c r="E884" s="95"/>
      <c r="F884" s="95"/>
      <c r="G884" s="95"/>
      <c r="H884" s="95"/>
      <c r="I884" s="95"/>
      <c r="J884" s="95"/>
      <c r="K884" s="95"/>
      <c r="L884" s="95"/>
      <c r="M884" s="95"/>
      <c r="N884" s="95"/>
      <c r="O884" s="95"/>
      <c r="P884" s="95"/>
      <c r="Q884" s="95"/>
      <c r="R884" s="95"/>
      <c r="S884" s="95"/>
      <c r="T884" s="95"/>
      <c r="U884" s="95"/>
      <c r="V884" s="95"/>
      <c r="W884" s="95"/>
      <c r="X884" s="95"/>
      <c r="Y884" s="95"/>
      <c r="Z884" s="95"/>
    </row>
    <row r="885" ht="14.25" customHeight="1">
      <c r="A885" s="95"/>
      <c r="B885" s="95"/>
      <c r="C885" s="95"/>
      <c r="D885" s="95"/>
      <c r="E885" s="95"/>
      <c r="F885" s="95"/>
      <c r="G885" s="95"/>
      <c r="H885" s="95"/>
      <c r="I885" s="95"/>
      <c r="J885" s="95"/>
      <c r="K885" s="95"/>
      <c r="L885" s="95"/>
      <c r="M885" s="95"/>
      <c r="N885" s="95"/>
      <c r="O885" s="95"/>
      <c r="P885" s="95"/>
      <c r="Q885" s="95"/>
      <c r="R885" s="95"/>
      <c r="S885" s="95"/>
      <c r="T885" s="95"/>
      <c r="U885" s="95"/>
      <c r="V885" s="95"/>
      <c r="W885" s="95"/>
      <c r="X885" s="95"/>
      <c r="Y885" s="95"/>
      <c r="Z885" s="95"/>
    </row>
    <row r="886" ht="14.25" customHeight="1">
      <c r="A886" s="95"/>
      <c r="B886" s="95"/>
      <c r="C886" s="95"/>
      <c r="D886" s="95"/>
      <c r="E886" s="95"/>
      <c r="F886" s="95"/>
      <c r="G886" s="95"/>
      <c r="H886" s="95"/>
      <c r="I886" s="95"/>
      <c r="J886" s="95"/>
      <c r="K886" s="95"/>
      <c r="L886" s="95"/>
      <c r="M886" s="95"/>
      <c r="N886" s="95"/>
      <c r="O886" s="95"/>
      <c r="P886" s="95"/>
      <c r="Q886" s="95"/>
      <c r="R886" s="95"/>
      <c r="S886" s="95"/>
      <c r="T886" s="95"/>
      <c r="U886" s="95"/>
      <c r="V886" s="95"/>
      <c r="W886" s="95"/>
      <c r="X886" s="95"/>
      <c r="Y886" s="95"/>
      <c r="Z886" s="95"/>
    </row>
    <row r="887" ht="14.25" customHeight="1">
      <c r="A887" s="95"/>
      <c r="B887" s="95"/>
      <c r="C887" s="95"/>
      <c r="D887" s="95"/>
      <c r="E887" s="95"/>
      <c r="F887" s="95"/>
      <c r="G887" s="95"/>
      <c r="H887" s="95"/>
      <c r="I887" s="95"/>
      <c r="J887" s="95"/>
      <c r="K887" s="95"/>
      <c r="L887" s="95"/>
      <c r="M887" s="95"/>
      <c r="N887" s="95"/>
      <c r="O887" s="95"/>
      <c r="P887" s="95"/>
      <c r="Q887" s="95"/>
      <c r="R887" s="95"/>
      <c r="S887" s="95"/>
      <c r="T887" s="95"/>
      <c r="U887" s="95"/>
      <c r="V887" s="95"/>
      <c r="W887" s="95"/>
      <c r="X887" s="95"/>
      <c r="Y887" s="95"/>
      <c r="Z887" s="95"/>
    </row>
    <row r="888" ht="14.25" customHeight="1">
      <c r="A888" s="95"/>
      <c r="B888" s="95"/>
      <c r="C888" s="95"/>
      <c r="D888" s="95"/>
      <c r="E888" s="95"/>
      <c r="F888" s="95"/>
      <c r="G888" s="95"/>
      <c r="H888" s="95"/>
      <c r="I888" s="95"/>
      <c r="J888" s="95"/>
      <c r="K888" s="95"/>
      <c r="L888" s="95"/>
      <c r="M888" s="95"/>
      <c r="N888" s="95"/>
      <c r="O888" s="95"/>
      <c r="P888" s="95"/>
      <c r="Q888" s="95"/>
      <c r="R888" s="95"/>
      <c r="S888" s="95"/>
      <c r="T888" s="95"/>
      <c r="U888" s="95"/>
      <c r="V888" s="95"/>
      <c r="W888" s="95"/>
      <c r="X888" s="95"/>
      <c r="Y888" s="95"/>
      <c r="Z888" s="95"/>
    </row>
    <row r="889" ht="14.25" customHeight="1">
      <c r="A889" s="95"/>
      <c r="B889" s="95"/>
      <c r="C889" s="95"/>
      <c r="D889" s="95"/>
      <c r="E889" s="95"/>
      <c r="F889" s="95"/>
      <c r="G889" s="95"/>
      <c r="H889" s="95"/>
      <c r="I889" s="95"/>
      <c r="J889" s="95"/>
      <c r="K889" s="95"/>
      <c r="L889" s="95"/>
      <c r="M889" s="95"/>
      <c r="N889" s="95"/>
      <c r="O889" s="95"/>
      <c r="P889" s="95"/>
      <c r="Q889" s="95"/>
      <c r="R889" s="95"/>
      <c r="S889" s="95"/>
      <c r="T889" s="95"/>
      <c r="U889" s="95"/>
      <c r="V889" s="95"/>
      <c r="W889" s="95"/>
      <c r="X889" s="95"/>
      <c r="Y889" s="95"/>
      <c r="Z889" s="95"/>
    </row>
    <row r="890" ht="14.25" customHeight="1">
      <c r="A890" s="95"/>
      <c r="B890" s="95"/>
      <c r="C890" s="95"/>
      <c r="D890" s="95"/>
      <c r="E890" s="95"/>
      <c r="F890" s="95"/>
      <c r="G890" s="95"/>
      <c r="H890" s="95"/>
      <c r="I890" s="95"/>
      <c r="J890" s="95"/>
      <c r="K890" s="95"/>
      <c r="L890" s="95"/>
      <c r="M890" s="95"/>
      <c r="N890" s="95"/>
      <c r="O890" s="95"/>
      <c r="P890" s="95"/>
      <c r="Q890" s="95"/>
      <c r="R890" s="95"/>
      <c r="S890" s="95"/>
      <c r="T890" s="95"/>
      <c r="U890" s="95"/>
      <c r="V890" s="95"/>
      <c r="W890" s="95"/>
      <c r="X890" s="95"/>
      <c r="Y890" s="95"/>
      <c r="Z890" s="95"/>
    </row>
    <row r="891" ht="14.25" customHeight="1">
      <c r="A891" s="95"/>
      <c r="B891" s="95"/>
      <c r="C891" s="95"/>
      <c r="D891" s="95"/>
      <c r="E891" s="95"/>
      <c r="F891" s="95"/>
      <c r="G891" s="95"/>
      <c r="H891" s="95"/>
      <c r="I891" s="95"/>
      <c r="J891" s="95"/>
      <c r="K891" s="95"/>
      <c r="L891" s="95"/>
      <c r="M891" s="95"/>
      <c r="N891" s="95"/>
      <c r="O891" s="95"/>
      <c r="P891" s="95"/>
      <c r="Q891" s="95"/>
      <c r="R891" s="95"/>
      <c r="S891" s="95"/>
      <c r="T891" s="95"/>
      <c r="U891" s="95"/>
      <c r="V891" s="95"/>
      <c r="W891" s="95"/>
      <c r="X891" s="95"/>
      <c r="Y891" s="95"/>
      <c r="Z891" s="95"/>
    </row>
    <row r="892" ht="14.25" customHeight="1">
      <c r="A892" s="95"/>
      <c r="B892" s="95"/>
      <c r="C892" s="95"/>
      <c r="D892" s="95"/>
      <c r="E892" s="95"/>
      <c r="F892" s="95"/>
      <c r="G892" s="95"/>
      <c r="H892" s="95"/>
      <c r="I892" s="95"/>
      <c r="J892" s="95"/>
      <c r="K892" s="95"/>
      <c r="L892" s="95"/>
      <c r="M892" s="95"/>
      <c r="N892" s="95"/>
      <c r="O892" s="95"/>
      <c r="P892" s="95"/>
      <c r="Q892" s="95"/>
      <c r="R892" s="95"/>
      <c r="S892" s="95"/>
      <c r="T892" s="95"/>
      <c r="U892" s="95"/>
      <c r="V892" s="95"/>
      <c r="W892" s="95"/>
      <c r="X892" s="95"/>
      <c r="Y892" s="95"/>
      <c r="Z892" s="95"/>
    </row>
    <row r="893" ht="14.25" customHeight="1">
      <c r="A893" s="95"/>
      <c r="B893" s="95"/>
      <c r="C893" s="95"/>
      <c r="D893" s="95"/>
      <c r="E893" s="95"/>
      <c r="F893" s="95"/>
      <c r="G893" s="95"/>
      <c r="H893" s="95"/>
      <c r="I893" s="95"/>
      <c r="J893" s="95"/>
      <c r="K893" s="95"/>
      <c r="L893" s="95"/>
      <c r="M893" s="95"/>
      <c r="N893" s="95"/>
      <c r="O893" s="95"/>
      <c r="P893" s="95"/>
      <c r="Q893" s="95"/>
      <c r="R893" s="95"/>
      <c r="S893" s="95"/>
      <c r="T893" s="95"/>
      <c r="U893" s="95"/>
      <c r="V893" s="95"/>
      <c r="W893" s="95"/>
      <c r="X893" s="95"/>
      <c r="Y893" s="95"/>
      <c r="Z893" s="95"/>
    </row>
    <row r="894" ht="14.25" customHeight="1">
      <c r="A894" s="95"/>
      <c r="B894" s="95"/>
      <c r="C894" s="95"/>
      <c r="D894" s="95"/>
      <c r="E894" s="95"/>
      <c r="F894" s="95"/>
      <c r="G894" s="95"/>
      <c r="H894" s="95"/>
      <c r="I894" s="95"/>
      <c r="J894" s="95"/>
      <c r="K894" s="95"/>
      <c r="L894" s="95"/>
      <c r="M894" s="95"/>
      <c r="N894" s="95"/>
      <c r="O894" s="95"/>
      <c r="P894" s="95"/>
      <c r="Q894" s="95"/>
      <c r="R894" s="95"/>
      <c r="S894" s="95"/>
      <c r="T894" s="95"/>
      <c r="U894" s="95"/>
      <c r="V894" s="95"/>
      <c r="W894" s="95"/>
      <c r="X894" s="95"/>
      <c r="Y894" s="95"/>
      <c r="Z894" s="95"/>
    </row>
    <row r="895" ht="14.25" customHeight="1">
      <c r="A895" s="95"/>
      <c r="B895" s="95"/>
      <c r="C895" s="95"/>
      <c r="D895" s="95"/>
      <c r="E895" s="95"/>
      <c r="F895" s="95"/>
      <c r="G895" s="95"/>
      <c r="H895" s="95"/>
      <c r="I895" s="95"/>
      <c r="J895" s="95"/>
      <c r="K895" s="95"/>
      <c r="L895" s="95"/>
      <c r="M895" s="95"/>
      <c r="N895" s="95"/>
      <c r="O895" s="95"/>
      <c r="P895" s="95"/>
      <c r="Q895" s="95"/>
      <c r="R895" s="95"/>
      <c r="S895" s="95"/>
      <c r="T895" s="95"/>
      <c r="U895" s="95"/>
      <c r="V895" s="95"/>
      <c r="W895" s="95"/>
      <c r="X895" s="95"/>
      <c r="Y895" s="95"/>
      <c r="Z895" s="95"/>
    </row>
    <row r="896" ht="14.25" customHeight="1">
      <c r="A896" s="95"/>
      <c r="B896" s="95"/>
      <c r="C896" s="95"/>
      <c r="D896" s="95"/>
      <c r="E896" s="95"/>
      <c r="F896" s="95"/>
      <c r="G896" s="95"/>
      <c r="H896" s="95"/>
      <c r="I896" s="95"/>
      <c r="J896" s="95"/>
      <c r="K896" s="95"/>
      <c r="L896" s="95"/>
      <c r="M896" s="95"/>
      <c r="N896" s="95"/>
      <c r="O896" s="95"/>
      <c r="P896" s="95"/>
      <c r="Q896" s="95"/>
      <c r="R896" s="95"/>
      <c r="S896" s="95"/>
      <c r="T896" s="95"/>
      <c r="U896" s="95"/>
      <c r="V896" s="95"/>
      <c r="W896" s="95"/>
      <c r="X896" s="95"/>
      <c r="Y896" s="95"/>
      <c r="Z896" s="95"/>
    </row>
    <row r="897" ht="14.25" customHeight="1">
      <c r="A897" s="95"/>
      <c r="B897" s="95"/>
      <c r="C897" s="95"/>
      <c r="D897" s="95"/>
      <c r="E897" s="95"/>
      <c r="F897" s="95"/>
      <c r="G897" s="95"/>
      <c r="H897" s="95"/>
      <c r="I897" s="95"/>
      <c r="J897" s="95"/>
      <c r="K897" s="95"/>
      <c r="L897" s="95"/>
      <c r="M897" s="95"/>
      <c r="N897" s="95"/>
      <c r="O897" s="95"/>
      <c r="P897" s="95"/>
      <c r="Q897" s="95"/>
      <c r="R897" s="95"/>
      <c r="S897" s="95"/>
      <c r="T897" s="95"/>
      <c r="U897" s="95"/>
      <c r="V897" s="95"/>
      <c r="W897" s="95"/>
      <c r="X897" s="95"/>
      <c r="Y897" s="95"/>
      <c r="Z897" s="95"/>
    </row>
    <row r="898" ht="14.25" customHeight="1">
      <c r="A898" s="95"/>
      <c r="B898" s="95"/>
      <c r="C898" s="95"/>
      <c r="D898" s="95"/>
      <c r="E898" s="95"/>
      <c r="F898" s="95"/>
      <c r="G898" s="95"/>
      <c r="H898" s="95"/>
      <c r="I898" s="95"/>
      <c r="J898" s="95"/>
      <c r="K898" s="95"/>
      <c r="L898" s="95"/>
      <c r="M898" s="95"/>
      <c r="N898" s="95"/>
      <c r="O898" s="95"/>
      <c r="P898" s="95"/>
      <c r="Q898" s="95"/>
      <c r="R898" s="95"/>
      <c r="S898" s="95"/>
      <c r="T898" s="95"/>
      <c r="U898" s="95"/>
      <c r="V898" s="95"/>
      <c r="W898" s="95"/>
      <c r="X898" s="95"/>
      <c r="Y898" s="95"/>
      <c r="Z898" s="95"/>
    </row>
    <row r="899" ht="14.25" customHeight="1">
      <c r="A899" s="95"/>
      <c r="B899" s="95"/>
      <c r="C899" s="95"/>
      <c r="D899" s="95"/>
      <c r="E899" s="95"/>
      <c r="F899" s="95"/>
      <c r="G899" s="95"/>
      <c r="H899" s="95"/>
      <c r="I899" s="95"/>
      <c r="J899" s="95"/>
      <c r="K899" s="95"/>
      <c r="L899" s="95"/>
      <c r="M899" s="95"/>
      <c r="N899" s="95"/>
      <c r="O899" s="95"/>
      <c r="P899" s="95"/>
      <c r="Q899" s="95"/>
      <c r="R899" s="95"/>
      <c r="S899" s="95"/>
      <c r="T899" s="95"/>
      <c r="U899" s="95"/>
      <c r="V899" s="95"/>
      <c r="W899" s="95"/>
      <c r="X899" s="95"/>
      <c r="Y899" s="95"/>
      <c r="Z899" s="95"/>
    </row>
    <row r="900" ht="14.25" customHeight="1">
      <c r="A900" s="95"/>
      <c r="B900" s="95"/>
      <c r="C900" s="95"/>
      <c r="D900" s="95"/>
      <c r="E900" s="95"/>
      <c r="F900" s="95"/>
      <c r="G900" s="95"/>
      <c r="H900" s="95"/>
      <c r="I900" s="95"/>
      <c r="J900" s="95"/>
      <c r="K900" s="95"/>
      <c r="L900" s="95"/>
      <c r="M900" s="95"/>
      <c r="N900" s="95"/>
      <c r="O900" s="95"/>
      <c r="P900" s="95"/>
      <c r="Q900" s="95"/>
      <c r="R900" s="95"/>
      <c r="S900" s="95"/>
      <c r="T900" s="95"/>
      <c r="U900" s="95"/>
      <c r="V900" s="95"/>
      <c r="W900" s="95"/>
      <c r="X900" s="95"/>
      <c r="Y900" s="95"/>
      <c r="Z900" s="95"/>
    </row>
    <row r="901" ht="14.25" customHeight="1">
      <c r="A901" s="95"/>
      <c r="B901" s="95"/>
      <c r="C901" s="95"/>
      <c r="D901" s="95"/>
      <c r="E901" s="95"/>
      <c r="F901" s="95"/>
      <c r="G901" s="95"/>
      <c r="H901" s="95"/>
      <c r="I901" s="95"/>
      <c r="J901" s="95"/>
      <c r="K901" s="95"/>
      <c r="L901" s="95"/>
      <c r="M901" s="95"/>
      <c r="N901" s="95"/>
      <c r="O901" s="95"/>
      <c r="P901" s="95"/>
      <c r="Q901" s="95"/>
      <c r="R901" s="95"/>
      <c r="S901" s="95"/>
      <c r="T901" s="95"/>
      <c r="U901" s="95"/>
      <c r="V901" s="95"/>
      <c r="W901" s="95"/>
      <c r="X901" s="95"/>
      <c r="Y901" s="95"/>
      <c r="Z901" s="95"/>
    </row>
    <row r="902" ht="14.25" customHeight="1">
      <c r="A902" s="95"/>
      <c r="B902" s="95"/>
      <c r="C902" s="95"/>
      <c r="D902" s="95"/>
      <c r="E902" s="95"/>
      <c r="F902" s="95"/>
      <c r="G902" s="95"/>
      <c r="H902" s="95"/>
      <c r="I902" s="95"/>
      <c r="J902" s="95"/>
      <c r="K902" s="95"/>
      <c r="L902" s="95"/>
      <c r="M902" s="95"/>
      <c r="N902" s="95"/>
      <c r="O902" s="95"/>
      <c r="P902" s="95"/>
      <c r="Q902" s="95"/>
      <c r="R902" s="95"/>
      <c r="S902" s="95"/>
      <c r="T902" s="95"/>
      <c r="U902" s="95"/>
      <c r="V902" s="95"/>
      <c r="W902" s="95"/>
      <c r="X902" s="95"/>
      <c r="Y902" s="95"/>
      <c r="Z902" s="95"/>
    </row>
    <row r="903" ht="14.25" customHeight="1">
      <c r="A903" s="95"/>
      <c r="B903" s="95"/>
      <c r="C903" s="95"/>
      <c r="D903" s="95"/>
      <c r="E903" s="95"/>
      <c r="F903" s="95"/>
      <c r="G903" s="95"/>
      <c r="H903" s="95"/>
      <c r="I903" s="95"/>
      <c r="J903" s="95"/>
      <c r="K903" s="95"/>
      <c r="L903" s="95"/>
      <c r="M903" s="95"/>
      <c r="N903" s="95"/>
      <c r="O903" s="95"/>
      <c r="P903" s="95"/>
      <c r="Q903" s="95"/>
      <c r="R903" s="95"/>
      <c r="S903" s="95"/>
      <c r="T903" s="95"/>
      <c r="U903" s="95"/>
      <c r="V903" s="95"/>
      <c r="W903" s="95"/>
      <c r="X903" s="95"/>
      <c r="Y903" s="95"/>
      <c r="Z903" s="95"/>
    </row>
    <row r="904" ht="14.25" customHeight="1">
      <c r="A904" s="95"/>
      <c r="B904" s="95"/>
      <c r="C904" s="95"/>
      <c r="D904" s="95"/>
      <c r="E904" s="95"/>
      <c r="F904" s="95"/>
      <c r="G904" s="95"/>
      <c r="H904" s="95"/>
      <c r="I904" s="95"/>
      <c r="J904" s="95"/>
      <c r="K904" s="95"/>
      <c r="L904" s="95"/>
      <c r="M904" s="95"/>
      <c r="N904" s="95"/>
      <c r="O904" s="95"/>
      <c r="P904" s="95"/>
      <c r="Q904" s="95"/>
      <c r="R904" s="95"/>
      <c r="S904" s="95"/>
      <c r="T904" s="95"/>
      <c r="U904" s="95"/>
      <c r="V904" s="95"/>
      <c r="W904" s="95"/>
      <c r="X904" s="95"/>
      <c r="Y904" s="95"/>
      <c r="Z904" s="95"/>
    </row>
    <row r="905" ht="14.25" customHeight="1">
      <c r="A905" s="95"/>
      <c r="B905" s="95"/>
      <c r="C905" s="95"/>
      <c r="D905" s="95"/>
      <c r="E905" s="95"/>
      <c r="F905" s="95"/>
      <c r="G905" s="95"/>
      <c r="H905" s="95"/>
      <c r="I905" s="95"/>
      <c r="J905" s="95"/>
      <c r="K905" s="95"/>
      <c r="L905" s="95"/>
      <c r="M905" s="95"/>
      <c r="N905" s="95"/>
      <c r="O905" s="95"/>
      <c r="P905" s="95"/>
      <c r="Q905" s="95"/>
      <c r="R905" s="95"/>
      <c r="S905" s="95"/>
      <c r="T905" s="95"/>
      <c r="U905" s="95"/>
      <c r="V905" s="95"/>
      <c r="W905" s="95"/>
      <c r="X905" s="95"/>
      <c r="Y905" s="95"/>
      <c r="Z905" s="95"/>
    </row>
    <row r="906" ht="14.25" customHeight="1">
      <c r="A906" s="95"/>
      <c r="B906" s="95"/>
      <c r="C906" s="95"/>
      <c r="D906" s="95"/>
      <c r="E906" s="95"/>
      <c r="F906" s="95"/>
      <c r="G906" s="95"/>
      <c r="H906" s="95"/>
      <c r="I906" s="95"/>
      <c r="J906" s="95"/>
      <c r="K906" s="95"/>
      <c r="L906" s="95"/>
      <c r="M906" s="95"/>
      <c r="N906" s="95"/>
      <c r="O906" s="95"/>
      <c r="P906" s="95"/>
      <c r="Q906" s="95"/>
      <c r="R906" s="95"/>
      <c r="S906" s="95"/>
      <c r="T906" s="95"/>
      <c r="U906" s="95"/>
      <c r="V906" s="95"/>
      <c r="W906" s="95"/>
      <c r="X906" s="95"/>
      <c r="Y906" s="95"/>
      <c r="Z906" s="95"/>
    </row>
    <row r="907" ht="14.25" customHeight="1">
      <c r="A907" s="95"/>
      <c r="B907" s="95"/>
      <c r="C907" s="95"/>
      <c r="D907" s="95"/>
      <c r="E907" s="95"/>
      <c r="F907" s="95"/>
      <c r="G907" s="95"/>
      <c r="H907" s="95"/>
      <c r="I907" s="95"/>
      <c r="J907" s="95"/>
      <c r="K907" s="95"/>
      <c r="L907" s="95"/>
      <c r="M907" s="95"/>
      <c r="N907" s="95"/>
      <c r="O907" s="95"/>
      <c r="P907" s="95"/>
      <c r="Q907" s="95"/>
      <c r="R907" s="95"/>
      <c r="S907" s="95"/>
      <c r="T907" s="95"/>
      <c r="U907" s="95"/>
      <c r="V907" s="95"/>
      <c r="W907" s="95"/>
      <c r="X907" s="95"/>
      <c r="Y907" s="95"/>
      <c r="Z907" s="95"/>
    </row>
    <row r="908" ht="14.25" customHeight="1">
      <c r="A908" s="95"/>
      <c r="B908" s="95"/>
      <c r="C908" s="95"/>
      <c r="D908" s="95"/>
      <c r="E908" s="95"/>
      <c r="F908" s="95"/>
      <c r="G908" s="95"/>
      <c r="H908" s="95"/>
      <c r="I908" s="95"/>
      <c r="J908" s="95"/>
      <c r="K908" s="95"/>
      <c r="L908" s="95"/>
      <c r="M908" s="95"/>
      <c r="N908" s="95"/>
      <c r="O908" s="95"/>
      <c r="P908" s="95"/>
      <c r="Q908" s="95"/>
      <c r="R908" s="95"/>
      <c r="S908" s="95"/>
      <c r="T908" s="95"/>
      <c r="U908" s="95"/>
      <c r="V908" s="95"/>
      <c r="W908" s="95"/>
      <c r="X908" s="95"/>
      <c r="Y908" s="95"/>
      <c r="Z908" s="95"/>
    </row>
    <row r="909" ht="14.25" customHeight="1">
      <c r="A909" s="95"/>
      <c r="B909" s="95"/>
      <c r="C909" s="95"/>
      <c r="D909" s="95"/>
      <c r="E909" s="95"/>
      <c r="F909" s="95"/>
      <c r="G909" s="95"/>
      <c r="H909" s="95"/>
      <c r="I909" s="95"/>
      <c r="J909" s="95"/>
      <c r="K909" s="95"/>
      <c r="L909" s="95"/>
      <c r="M909" s="95"/>
      <c r="N909" s="95"/>
      <c r="O909" s="95"/>
      <c r="P909" s="95"/>
      <c r="Q909" s="95"/>
      <c r="R909" s="95"/>
      <c r="S909" s="95"/>
      <c r="T909" s="95"/>
      <c r="U909" s="95"/>
      <c r="V909" s="95"/>
      <c r="W909" s="95"/>
      <c r="X909" s="95"/>
      <c r="Y909" s="95"/>
      <c r="Z909" s="95"/>
    </row>
    <row r="910" ht="14.25" customHeight="1">
      <c r="A910" s="95"/>
      <c r="B910" s="95"/>
      <c r="C910" s="95"/>
      <c r="D910" s="95"/>
      <c r="E910" s="95"/>
      <c r="F910" s="95"/>
      <c r="G910" s="95"/>
      <c r="H910" s="95"/>
      <c r="I910" s="95"/>
      <c r="J910" s="95"/>
      <c r="K910" s="95"/>
      <c r="L910" s="95"/>
      <c r="M910" s="95"/>
      <c r="N910" s="95"/>
      <c r="O910" s="95"/>
      <c r="P910" s="95"/>
      <c r="Q910" s="95"/>
      <c r="R910" s="95"/>
      <c r="S910" s="95"/>
      <c r="T910" s="95"/>
      <c r="U910" s="95"/>
      <c r="V910" s="95"/>
      <c r="W910" s="95"/>
      <c r="X910" s="95"/>
      <c r="Y910" s="95"/>
      <c r="Z910" s="95"/>
    </row>
    <row r="911" ht="14.25" customHeight="1">
      <c r="A911" s="95"/>
      <c r="B911" s="95"/>
      <c r="C911" s="95"/>
      <c r="D911" s="95"/>
      <c r="E911" s="95"/>
      <c r="F911" s="95"/>
      <c r="G911" s="95"/>
      <c r="H911" s="95"/>
      <c r="I911" s="95"/>
      <c r="J911" s="95"/>
      <c r="K911" s="95"/>
      <c r="L911" s="95"/>
      <c r="M911" s="95"/>
      <c r="N911" s="95"/>
      <c r="O911" s="95"/>
      <c r="P911" s="95"/>
      <c r="Q911" s="95"/>
      <c r="R911" s="95"/>
      <c r="S911" s="95"/>
      <c r="T911" s="95"/>
      <c r="U911" s="95"/>
      <c r="V911" s="95"/>
      <c r="W911" s="95"/>
      <c r="X911" s="95"/>
      <c r="Y911" s="95"/>
      <c r="Z911" s="95"/>
    </row>
    <row r="912" ht="14.25" customHeight="1">
      <c r="A912" s="95"/>
      <c r="B912" s="95"/>
      <c r="C912" s="95"/>
      <c r="D912" s="95"/>
      <c r="E912" s="95"/>
      <c r="F912" s="95"/>
      <c r="G912" s="95"/>
      <c r="H912" s="95"/>
      <c r="I912" s="95"/>
      <c r="J912" s="95"/>
      <c r="K912" s="95"/>
      <c r="L912" s="95"/>
      <c r="M912" s="95"/>
      <c r="N912" s="95"/>
      <c r="O912" s="95"/>
      <c r="P912" s="95"/>
      <c r="Q912" s="95"/>
      <c r="R912" s="95"/>
      <c r="S912" s="95"/>
      <c r="T912" s="95"/>
      <c r="U912" s="95"/>
      <c r="V912" s="95"/>
      <c r="W912" s="95"/>
      <c r="X912" s="95"/>
      <c r="Y912" s="95"/>
      <c r="Z912" s="95"/>
    </row>
    <row r="913" ht="14.25" customHeight="1">
      <c r="A913" s="95"/>
      <c r="B913" s="95"/>
      <c r="C913" s="95"/>
      <c r="D913" s="95"/>
      <c r="E913" s="95"/>
      <c r="F913" s="95"/>
      <c r="G913" s="95"/>
      <c r="H913" s="95"/>
      <c r="I913" s="95"/>
      <c r="J913" s="95"/>
      <c r="K913" s="95"/>
      <c r="L913" s="95"/>
      <c r="M913" s="95"/>
      <c r="N913" s="95"/>
      <c r="O913" s="95"/>
      <c r="P913" s="95"/>
      <c r="Q913" s="95"/>
      <c r="R913" s="95"/>
      <c r="S913" s="95"/>
      <c r="T913" s="95"/>
      <c r="U913" s="95"/>
      <c r="V913" s="95"/>
      <c r="W913" s="95"/>
      <c r="X913" s="95"/>
      <c r="Y913" s="95"/>
      <c r="Z913" s="95"/>
    </row>
    <row r="914" ht="14.25" customHeight="1">
      <c r="A914" s="95"/>
      <c r="B914" s="95"/>
      <c r="C914" s="95"/>
      <c r="D914" s="95"/>
      <c r="E914" s="95"/>
      <c r="F914" s="95"/>
      <c r="G914" s="95"/>
      <c r="H914" s="95"/>
      <c r="I914" s="95"/>
      <c r="J914" s="95"/>
      <c r="K914" s="95"/>
      <c r="L914" s="95"/>
      <c r="M914" s="95"/>
      <c r="N914" s="95"/>
      <c r="O914" s="95"/>
      <c r="P914" s="95"/>
      <c r="Q914" s="95"/>
      <c r="R914" s="95"/>
      <c r="S914" s="95"/>
      <c r="T914" s="95"/>
      <c r="U914" s="95"/>
      <c r="V914" s="95"/>
      <c r="W914" s="95"/>
      <c r="X914" s="95"/>
      <c r="Y914" s="95"/>
      <c r="Z914" s="95"/>
    </row>
    <row r="915" ht="14.25" customHeight="1">
      <c r="A915" s="95"/>
      <c r="B915" s="95"/>
      <c r="C915" s="95"/>
      <c r="D915" s="95"/>
      <c r="E915" s="95"/>
      <c r="F915" s="95"/>
      <c r="G915" s="95"/>
      <c r="H915" s="95"/>
      <c r="I915" s="95"/>
      <c r="J915" s="95"/>
      <c r="K915" s="95"/>
      <c r="L915" s="95"/>
      <c r="M915" s="95"/>
      <c r="N915" s="95"/>
      <c r="O915" s="95"/>
      <c r="P915" s="95"/>
      <c r="Q915" s="95"/>
      <c r="R915" s="95"/>
      <c r="S915" s="95"/>
      <c r="T915" s="95"/>
      <c r="U915" s="95"/>
      <c r="V915" s="95"/>
      <c r="W915" s="95"/>
      <c r="X915" s="95"/>
      <c r="Y915" s="95"/>
      <c r="Z915" s="95"/>
    </row>
    <row r="916" ht="14.25" customHeight="1">
      <c r="A916" s="95"/>
      <c r="B916" s="95"/>
      <c r="C916" s="95"/>
      <c r="D916" s="95"/>
      <c r="E916" s="95"/>
      <c r="F916" s="95"/>
      <c r="G916" s="95"/>
      <c r="H916" s="95"/>
      <c r="I916" s="95"/>
      <c r="J916" s="95"/>
      <c r="K916" s="95"/>
      <c r="L916" s="95"/>
      <c r="M916" s="95"/>
      <c r="N916" s="95"/>
      <c r="O916" s="95"/>
      <c r="P916" s="95"/>
      <c r="Q916" s="95"/>
      <c r="R916" s="95"/>
      <c r="S916" s="95"/>
      <c r="T916" s="95"/>
      <c r="U916" s="95"/>
      <c r="V916" s="95"/>
      <c r="W916" s="95"/>
      <c r="X916" s="95"/>
      <c r="Y916" s="95"/>
      <c r="Z916" s="95"/>
    </row>
    <row r="917" ht="14.25" customHeight="1">
      <c r="A917" s="95"/>
      <c r="B917" s="95"/>
      <c r="C917" s="95"/>
      <c r="D917" s="95"/>
      <c r="E917" s="95"/>
      <c r="F917" s="95"/>
      <c r="G917" s="95"/>
      <c r="H917" s="95"/>
      <c r="I917" s="95"/>
      <c r="J917" s="95"/>
      <c r="K917" s="95"/>
      <c r="L917" s="95"/>
      <c r="M917" s="95"/>
      <c r="N917" s="95"/>
      <c r="O917" s="95"/>
      <c r="P917" s="95"/>
      <c r="Q917" s="95"/>
      <c r="R917" s="95"/>
      <c r="S917" s="95"/>
      <c r="T917" s="95"/>
      <c r="U917" s="95"/>
      <c r="V917" s="95"/>
      <c r="W917" s="95"/>
      <c r="X917" s="95"/>
      <c r="Y917" s="95"/>
      <c r="Z917" s="95"/>
    </row>
    <row r="918" ht="14.25" customHeight="1">
      <c r="A918" s="95"/>
      <c r="B918" s="95"/>
      <c r="C918" s="95"/>
      <c r="D918" s="95"/>
      <c r="E918" s="95"/>
      <c r="F918" s="95"/>
      <c r="G918" s="95"/>
      <c r="H918" s="95"/>
      <c r="I918" s="95"/>
      <c r="J918" s="95"/>
      <c r="K918" s="95"/>
      <c r="L918" s="95"/>
      <c r="M918" s="95"/>
      <c r="N918" s="95"/>
      <c r="O918" s="95"/>
      <c r="P918" s="95"/>
      <c r="Q918" s="95"/>
      <c r="R918" s="95"/>
      <c r="S918" s="95"/>
      <c r="T918" s="95"/>
      <c r="U918" s="95"/>
      <c r="V918" s="95"/>
      <c r="W918" s="95"/>
      <c r="X918" s="95"/>
      <c r="Y918" s="95"/>
      <c r="Z918" s="95"/>
    </row>
    <row r="919" ht="14.25" customHeight="1">
      <c r="A919" s="95"/>
      <c r="B919" s="95"/>
      <c r="C919" s="95"/>
      <c r="D919" s="95"/>
      <c r="E919" s="95"/>
      <c r="F919" s="95"/>
      <c r="G919" s="95"/>
      <c r="H919" s="95"/>
      <c r="I919" s="95"/>
      <c r="J919" s="95"/>
      <c r="K919" s="95"/>
      <c r="L919" s="95"/>
      <c r="M919" s="95"/>
      <c r="N919" s="95"/>
      <c r="O919" s="95"/>
      <c r="P919" s="95"/>
      <c r="Q919" s="95"/>
      <c r="R919" s="95"/>
      <c r="S919" s="95"/>
      <c r="T919" s="95"/>
      <c r="U919" s="95"/>
      <c r="V919" s="95"/>
      <c r="W919" s="95"/>
      <c r="X919" s="95"/>
      <c r="Y919" s="95"/>
      <c r="Z919" s="95"/>
    </row>
    <row r="920" ht="14.25" customHeight="1">
      <c r="A920" s="95"/>
      <c r="B920" s="95"/>
      <c r="C920" s="95"/>
      <c r="D920" s="95"/>
      <c r="E920" s="95"/>
      <c r="F920" s="95"/>
      <c r="G920" s="95"/>
      <c r="H920" s="95"/>
      <c r="I920" s="95"/>
      <c r="J920" s="95"/>
      <c r="K920" s="95"/>
      <c r="L920" s="95"/>
      <c r="M920" s="95"/>
      <c r="N920" s="95"/>
      <c r="O920" s="95"/>
      <c r="P920" s="95"/>
      <c r="Q920" s="95"/>
      <c r="R920" s="95"/>
      <c r="S920" s="95"/>
      <c r="T920" s="95"/>
      <c r="U920" s="95"/>
      <c r="V920" s="95"/>
      <c r="W920" s="95"/>
      <c r="X920" s="95"/>
      <c r="Y920" s="95"/>
      <c r="Z920" s="95"/>
    </row>
    <row r="921" ht="14.25" customHeight="1">
      <c r="A921" s="95"/>
      <c r="B921" s="95"/>
      <c r="C921" s="95"/>
      <c r="D921" s="95"/>
      <c r="E921" s="95"/>
      <c r="F921" s="95"/>
      <c r="G921" s="95"/>
      <c r="H921" s="95"/>
      <c r="I921" s="95"/>
      <c r="J921" s="95"/>
      <c r="K921" s="95"/>
      <c r="L921" s="95"/>
      <c r="M921" s="95"/>
      <c r="N921" s="95"/>
      <c r="O921" s="95"/>
      <c r="P921" s="95"/>
      <c r="Q921" s="95"/>
      <c r="R921" s="95"/>
      <c r="S921" s="95"/>
      <c r="T921" s="95"/>
      <c r="U921" s="95"/>
      <c r="V921" s="95"/>
      <c r="W921" s="95"/>
      <c r="X921" s="95"/>
      <c r="Y921" s="95"/>
      <c r="Z921" s="95"/>
    </row>
    <row r="922" ht="14.25" customHeight="1">
      <c r="A922" s="95"/>
      <c r="B922" s="95"/>
      <c r="C922" s="95"/>
      <c r="D922" s="95"/>
      <c r="E922" s="95"/>
      <c r="F922" s="95"/>
      <c r="G922" s="95"/>
      <c r="H922" s="95"/>
      <c r="I922" s="95"/>
      <c r="J922" s="95"/>
      <c r="K922" s="95"/>
      <c r="L922" s="95"/>
      <c r="M922" s="95"/>
      <c r="N922" s="95"/>
      <c r="O922" s="95"/>
      <c r="P922" s="95"/>
      <c r="Q922" s="95"/>
      <c r="R922" s="95"/>
      <c r="S922" s="95"/>
      <c r="T922" s="95"/>
      <c r="U922" s="95"/>
      <c r="V922" s="95"/>
      <c r="W922" s="95"/>
      <c r="X922" s="95"/>
      <c r="Y922" s="95"/>
      <c r="Z922" s="95"/>
    </row>
    <row r="923" ht="14.25" customHeight="1">
      <c r="A923" s="95"/>
      <c r="B923" s="95"/>
      <c r="C923" s="95"/>
      <c r="D923" s="95"/>
      <c r="E923" s="95"/>
      <c r="F923" s="95"/>
      <c r="G923" s="95"/>
      <c r="H923" s="95"/>
      <c r="I923" s="95"/>
      <c r="J923" s="95"/>
      <c r="K923" s="95"/>
      <c r="L923" s="95"/>
      <c r="M923" s="95"/>
      <c r="N923" s="95"/>
      <c r="O923" s="95"/>
      <c r="P923" s="95"/>
      <c r="Q923" s="95"/>
      <c r="R923" s="95"/>
      <c r="S923" s="95"/>
      <c r="T923" s="95"/>
      <c r="U923" s="95"/>
      <c r="V923" s="95"/>
      <c r="W923" s="95"/>
      <c r="X923" s="95"/>
      <c r="Y923" s="95"/>
      <c r="Z923" s="95"/>
    </row>
    <row r="924" ht="14.25" customHeight="1">
      <c r="A924" s="95"/>
      <c r="B924" s="95"/>
      <c r="C924" s="95"/>
      <c r="D924" s="95"/>
      <c r="E924" s="95"/>
      <c r="F924" s="95"/>
      <c r="G924" s="95"/>
      <c r="H924" s="95"/>
      <c r="I924" s="95"/>
      <c r="J924" s="95"/>
      <c r="K924" s="95"/>
      <c r="L924" s="95"/>
      <c r="M924" s="95"/>
      <c r="N924" s="95"/>
      <c r="O924" s="95"/>
      <c r="P924" s="95"/>
      <c r="Q924" s="95"/>
      <c r="R924" s="95"/>
      <c r="S924" s="95"/>
      <c r="T924" s="95"/>
      <c r="U924" s="95"/>
      <c r="V924" s="95"/>
      <c r="W924" s="95"/>
      <c r="X924" s="95"/>
      <c r="Y924" s="95"/>
      <c r="Z924" s="95"/>
    </row>
    <row r="925" ht="14.25" customHeight="1">
      <c r="A925" s="95"/>
      <c r="B925" s="95"/>
      <c r="C925" s="95"/>
      <c r="D925" s="95"/>
      <c r="E925" s="95"/>
      <c r="F925" s="95"/>
      <c r="G925" s="95"/>
      <c r="H925" s="95"/>
      <c r="I925" s="95"/>
      <c r="J925" s="95"/>
      <c r="K925" s="95"/>
      <c r="L925" s="95"/>
      <c r="M925" s="95"/>
      <c r="N925" s="95"/>
      <c r="O925" s="95"/>
      <c r="P925" s="95"/>
      <c r="Q925" s="95"/>
      <c r="R925" s="95"/>
      <c r="S925" s="95"/>
      <c r="T925" s="95"/>
      <c r="U925" s="95"/>
      <c r="V925" s="95"/>
      <c r="W925" s="95"/>
      <c r="X925" s="95"/>
      <c r="Y925" s="95"/>
      <c r="Z925" s="95"/>
    </row>
    <row r="926" ht="14.25" customHeight="1">
      <c r="A926" s="95"/>
      <c r="B926" s="95"/>
      <c r="C926" s="95"/>
      <c r="D926" s="95"/>
      <c r="E926" s="95"/>
      <c r="F926" s="95"/>
      <c r="G926" s="95"/>
      <c r="H926" s="95"/>
      <c r="I926" s="95"/>
      <c r="J926" s="95"/>
      <c r="K926" s="95"/>
      <c r="L926" s="95"/>
      <c r="M926" s="95"/>
      <c r="N926" s="95"/>
      <c r="O926" s="95"/>
      <c r="P926" s="95"/>
      <c r="Q926" s="95"/>
      <c r="R926" s="95"/>
      <c r="S926" s="95"/>
      <c r="T926" s="95"/>
      <c r="U926" s="95"/>
      <c r="V926" s="95"/>
      <c r="W926" s="95"/>
      <c r="X926" s="95"/>
      <c r="Y926" s="95"/>
      <c r="Z926" s="95"/>
    </row>
    <row r="927" ht="14.25" customHeight="1">
      <c r="A927" s="95"/>
      <c r="B927" s="95"/>
      <c r="C927" s="95"/>
      <c r="D927" s="95"/>
      <c r="E927" s="95"/>
      <c r="F927" s="95"/>
      <c r="G927" s="95"/>
      <c r="H927" s="95"/>
      <c r="I927" s="95"/>
      <c r="J927" s="95"/>
      <c r="K927" s="95"/>
      <c r="L927" s="95"/>
      <c r="M927" s="95"/>
      <c r="N927" s="95"/>
      <c r="O927" s="95"/>
      <c r="P927" s="95"/>
      <c r="Q927" s="95"/>
      <c r="R927" s="95"/>
      <c r="S927" s="95"/>
      <c r="T927" s="95"/>
      <c r="U927" s="95"/>
      <c r="V927" s="95"/>
      <c r="W927" s="95"/>
      <c r="X927" s="95"/>
      <c r="Y927" s="95"/>
      <c r="Z927" s="95"/>
    </row>
    <row r="928" ht="14.25" customHeight="1">
      <c r="A928" s="95"/>
      <c r="B928" s="95"/>
      <c r="C928" s="95"/>
      <c r="D928" s="95"/>
      <c r="E928" s="95"/>
      <c r="F928" s="95"/>
      <c r="G928" s="95"/>
      <c r="H928" s="95"/>
      <c r="I928" s="95"/>
      <c r="J928" s="95"/>
      <c r="K928" s="95"/>
      <c r="L928" s="95"/>
      <c r="M928" s="95"/>
      <c r="N928" s="95"/>
      <c r="O928" s="95"/>
      <c r="P928" s="95"/>
      <c r="Q928" s="95"/>
      <c r="R928" s="95"/>
      <c r="S928" s="95"/>
      <c r="T928" s="95"/>
      <c r="U928" s="95"/>
      <c r="V928" s="95"/>
      <c r="W928" s="95"/>
      <c r="X928" s="95"/>
      <c r="Y928" s="95"/>
      <c r="Z928" s="95"/>
    </row>
    <row r="929" ht="14.25" customHeight="1">
      <c r="A929" s="95"/>
      <c r="B929" s="95"/>
      <c r="C929" s="95"/>
      <c r="D929" s="95"/>
      <c r="E929" s="95"/>
      <c r="F929" s="95"/>
      <c r="G929" s="95"/>
      <c r="H929" s="95"/>
      <c r="I929" s="95"/>
      <c r="J929" s="95"/>
      <c r="K929" s="95"/>
      <c r="L929" s="95"/>
      <c r="M929" s="95"/>
      <c r="N929" s="95"/>
      <c r="O929" s="95"/>
      <c r="P929" s="95"/>
      <c r="Q929" s="95"/>
      <c r="R929" s="95"/>
      <c r="S929" s="95"/>
      <c r="T929" s="95"/>
      <c r="U929" s="95"/>
      <c r="V929" s="95"/>
      <c r="W929" s="95"/>
      <c r="X929" s="95"/>
      <c r="Y929" s="95"/>
      <c r="Z929" s="95"/>
    </row>
    <row r="930" ht="14.25" customHeight="1">
      <c r="A930" s="95"/>
      <c r="B930" s="95"/>
      <c r="C930" s="95"/>
      <c r="D930" s="95"/>
      <c r="E930" s="95"/>
      <c r="F930" s="95"/>
      <c r="G930" s="95"/>
      <c r="H930" s="95"/>
      <c r="I930" s="95"/>
      <c r="J930" s="95"/>
      <c r="K930" s="95"/>
      <c r="L930" s="95"/>
      <c r="M930" s="95"/>
      <c r="N930" s="95"/>
      <c r="O930" s="95"/>
      <c r="P930" s="95"/>
      <c r="Q930" s="95"/>
      <c r="R930" s="95"/>
      <c r="S930" s="95"/>
      <c r="T930" s="95"/>
      <c r="U930" s="95"/>
      <c r="V930" s="95"/>
      <c r="W930" s="95"/>
      <c r="X930" s="95"/>
      <c r="Y930" s="95"/>
      <c r="Z930" s="95"/>
    </row>
    <row r="931" ht="14.25" customHeight="1">
      <c r="A931" s="95"/>
      <c r="B931" s="95"/>
      <c r="C931" s="95"/>
      <c r="D931" s="95"/>
      <c r="E931" s="95"/>
      <c r="F931" s="95"/>
      <c r="G931" s="95"/>
      <c r="H931" s="95"/>
      <c r="I931" s="95"/>
      <c r="J931" s="95"/>
      <c r="K931" s="95"/>
      <c r="L931" s="95"/>
      <c r="M931" s="95"/>
      <c r="N931" s="95"/>
      <c r="O931" s="95"/>
      <c r="P931" s="95"/>
      <c r="Q931" s="95"/>
      <c r="R931" s="95"/>
      <c r="S931" s="95"/>
      <c r="T931" s="95"/>
      <c r="U931" s="95"/>
      <c r="V931" s="95"/>
      <c r="W931" s="95"/>
      <c r="X931" s="95"/>
      <c r="Y931" s="95"/>
      <c r="Z931" s="95"/>
    </row>
    <row r="932" ht="14.25" customHeight="1">
      <c r="A932" s="95"/>
      <c r="B932" s="95"/>
      <c r="C932" s="95"/>
      <c r="D932" s="95"/>
      <c r="E932" s="95"/>
      <c r="F932" s="95"/>
      <c r="G932" s="95"/>
      <c r="H932" s="95"/>
      <c r="I932" s="95"/>
      <c r="J932" s="95"/>
      <c r="K932" s="95"/>
      <c r="L932" s="95"/>
      <c r="M932" s="95"/>
      <c r="N932" s="95"/>
      <c r="O932" s="95"/>
      <c r="P932" s="95"/>
      <c r="Q932" s="95"/>
      <c r="R932" s="95"/>
      <c r="S932" s="95"/>
      <c r="T932" s="95"/>
      <c r="U932" s="95"/>
      <c r="V932" s="95"/>
      <c r="W932" s="95"/>
      <c r="X932" s="95"/>
      <c r="Y932" s="95"/>
      <c r="Z932" s="95"/>
    </row>
    <row r="933" ht="14.25" customHeight="1">
      <c r="A933" s="95"/>
      <c r="B933" s="95"/>
      <c r="C933" s="95"/>
      <c r="D933" s="95"/>
      <c r="E933" s="95"/>
      <c r="F933" s="95"/>
      <c r="G933" s="95"/>
      <c r="H933" s="95"/>
      <c r="I933" s="95"/>
      <c r="J933" s="95"/>
      <c r="K933" s="95"/>
      <c r="L933" s="95"/>
      <c r="M933" s="95"/>
      <c r="N933" s="95"/>
      <c r="O933" s="95"/>
      <c r="P933" s="95"/>
      <c r="Q933" s="95"/>
      <c r="R933" s="95"/>
      <c r="S933" s="95"/>
      <c r="T933" s="95"/>
      <c r="U933" s="95"/>
      <c r="V933" s="95"/>
      <c r="W933" s="95"/>
      <c r="X933" s="95"/>
      <c r="Y933" s="95"/>
      <c r="Z933" s="95"/>
    </row>
    <row r="934" ht="14.25" customHeight="1">
      <c r="A934" s="95"/>
      <c r="B934" s="95"/>
      <c r="C934" s="95"/>
      <c r="D934" s="95"/>
      <c r="E934" s="95"/>
      <c r="F934" s="95"/>
      <c r="G934" s="95"/>
      <c r="H934" s="95"/>
      <c r="I934" s="95"/>
      <c r="J934" s="95"/>
      <c r="K934" s="95"/>
      <c r="L934" s="95"/>
      <c r="M934" s="95"/>
      <c r="N934" s="95"/>
      <c r="O934" s="95"/>
      <c r="P934" s="95"/>
      <c r="Q934" s="95"/>
      <c r="R934" s="95"/>
      <c r="S934" s="95"/>
      <c r="T934" s="95"/>
      <c r="U934" s="95"/>
      <c r="V934" s="95"/>
      <c r="W934" s="95"/>
      <c r="X934" s="95"/>
      <c r="Y934" s="95"/>
      <c r="Z934" s="95"/>
    </row>
    <row r="935" ht="14.25" customHeight="1">
      <c r="A935" s="95"/>
      <c r="B935" s="95"/>
      <c r="C935" s="95"/>
      <c r="D935" s="95"/>
      <c r="E935" s="95"/>
      <c r="F935" s="95"/>
      <c r="G935" s="95"/>
      <c r="H935" s="95"/>
      <c r="I935" s="95"/>
      <c r="J935" s="95"/>
      <c r="K935" s="95"/>
      <c r="L935" s="95"/>
      <c r="M935" s="95"/>
      <c r="N935" s="95"/>
      <c r="O935" s="95"/>
      <c r="P935" s="95"/>
      <c r="Q935" s="95"/>
      <c r="R935" s="95"/>
      <c r="S935" s="95"/>
      <c r="T935" s="95"/>
      <c r="U935" s="95"/>
      <c r="V935" s="95"/>
      <c r="W935" s="95"/>
      <c r="X935" s="95"/>
      <c r="Y935" s="95"/>
      <c r="Z935" s="95"/>
    </row>
    <row r="936" ht="14.25" customHeight="1">
      <c r="A936" s="95"/>
      <c r="B936" s="95"/>
      <c r="C936" s="95"/>
      <c r="D936" s="95"/>
      <c r="E936" s="95"/>
      <c r="F936" s="95"/>
      <c r="G936" s="95"/>
      <c r="H936" s="95"/>
      <c r="I936" s="95"/>
      <c r="J936" s="95"/>
      <c r="K936" s="95"/>
      <c r="L936" s="95"/>
      <c r="M936" s="95"/>
      <c r="N936" s="95"/>
      <c r="O936" s="95"/>
      <c r="P936" s="95"/>
      <c r="Q936" s="95"/>
      <c r="R936" s="95"/>
      <c r="S936" s="95"/>
      <c r="T936" s="95"/>
      <c r="U936" s="95"/>
      <c r="V936" s="95"/>
      <c r="W936" s="95"/>
      <c r="X936" s="95"/>
      <c r="Y936" s="95"/>
      <c r="Z936" s="95"/>
    </row>
    <row r="937" ht="14.25" customHeight="1">
      <c r="A937" s="95"/>
      <c r="B937" s="95"/>
      <c r="C937" s="95"/>
      <c r="D937" s="95"/>
      <c r="E937" s="95"/>
      <c r="F937" s="95"/>
      <c r="G937" s="95"/>
      <c r="H937" s="95"/>
      <c r="I937" s="95"/>
      <c r="J937" s="95"/>
      <c r="K937" s="95"/>
      <c r="L937" s="95"/>
      <c r="M937" s="95"/>
      <c r="N937" s="95"/>
      <c r="O937" s="95"/>
      <c r="P937" s="95"/>
      <c r="Q937" s="95"/>
      <c r="R937" s="95"/>
      <c r="S937" s="95"/>
      <c r="T937" s="95"/>
      <c r="U937" s="95"/>
      <c r="V937" s="95"/>
      <c r="W937" s="95"/>
      <c r="X937" s="95"/>
      <c r="Y937" s="95"/>
      <c r="Z937" s="95"/>
    </row>
    <row r="938" ht="14.25" customHeight="1">
      <c r="A938" s="95"/>
      <c r="B938" s="95"/>
      <c r="C938" s="95"/>
      <c r="D938" s="95"/>
      <c r="E938" s="95"/>
      <c r="F938" s="95"/>
      <c r="G938" s="95"/>
      <c r="H938" s="95"/>
      <c r="I938" s="95"/>
      <c r="J938" s="95"/>
      <c r="K938" s="95"/>
      <c r="L938" s="95"/>
      <c r="M938" s="95"/>
      <c r="N938" s="95"/>
      <c r="O938" s="95"/>
      <c r="P938" s="95"/>
      <c r="Q938" s="95"/>
      <c r="R938" s="95"/>
      <c r="S938" s="95"/>
      <c r="T938" s="95"/>
      <c r="U938" s="95"/>
      <c r="V938" s="95"/>
      <c r="W938" s="95"/>
      <c r="X938" s="95"/>
      <c r="Y938" s="95"/>
      <c r="Z938" s="95"/>
    </row>
    <row r="939" ht="14.25" customHeight="1">
      <c r="A939" s="95"/>
      <c r="B939" s="95"/>
      <c r="C939" s="95"/>
      <c r="D939" s="95"/>
      <c r="E939" s="95"/>
      <c r="F939" s="95"/>
      <c r="G939" s="95"/>
      <c r="H939" s="95"/>
      <c r="I939" s="95"/>
      <c r="J939" s="95"/>
      <c r="K939" s="95"/>
      <c r="L939" s="95"/>
      <c r="M939" s="95"/>
      <c r="N939" s="95"/>
      <c r="O939" s="95"/>
      <c r="P939" s="95"/>
      <c r="Q939" s="95"/>
      <c r="R939" s="95"/>
      <c r="S939" s="95"/>
      <c r="T939" s="95"/>
      <c r="U939" s="95"/>
      <c r="V939" s="95"/>
      <c r="W939" s="95"/>
      <c r="X939" s="95"/>
      <c r="Y939" s="95"/>
      <c r="Z939" s="95"/>
    </row>
    <row r="940" ht="14.25" customHeight="1">
      <c r="A940" s="95"/>
      <c r="B940" s="95"/>
      <c r="C940" s="95"/>
      <c r="D940" s="95"/>
      <c r="E940" s="95"/>
      <c r="F940" s="95"/>
      <c r="G940" s="95"/>
      <c r="H940" s="95"/>
      <c r="I940" s="95"/>
      <c r="J940" s="95"/>
      <c r="K940" s="95"/>
      <c r="L940" s="95"/>
      <c r="M940" s="95"/>
      <c r="N940" s="95"/>
      <c r="O940" s="95"/>
      <c r="P940" s="95"/>
      <c r="Q940" s="95"/>
      <c r="R940" s="95"/>
      <c r="S940" s="95"/>
      <c r="T940" s="95"/>
      <c r="U940" s="95"/>
      <c r="V940" s="95"/>
      <c r="W940" s="95"/>
      <c r="X940" s="95"/>
      <c r="Y940" s="95"/>
      <c r="Z940" s="95"/>
    </row>
    <row r="941" ht="14.25" customHeight="1">
      <c r="A941" s="95"/>
      <c r="B941" s="95"/>
      <c r="C941" s="95"/>
      <c r="D941" s="95"/>
      <c r="E941" s="95"/>
      <c r="F941" s="95"/>
      <c r="G941" s="95"/>
      <c r="H941" s="95"/>
      <c r="I941" s="95"/>
      <c r="J941" s="95"/>
      <c r="K941" s="95"/>
      <c r="L941" s="95"/>
      <c r="M941" s="95"/>
      <c r="N941" s="95"/>
      <c r="O941" s="95"/>
      <c r="P941" s="95"/>
      <c r="Q941" s="95"/>
      <c r="R941" s="95"/>
      <c r="S941" s="95"/>
      <c r="T941" s="95"/>
      <c r="U941" s="95"/>
      <c r="V941" s="95"/>
      <c r="W941" s="95"/>
      <c r="X941" s="95"/>
      <c r="Y941" s="95"/>
      <c r="Z941" s="95"/>
    </row>
    <row r="942" ht="14.25" customHeight="1">
      <c r="A942" s="95"/>
      <c r="B942" s="95"/>
      <c r="C942" s="95"/>
      <c r="D942" s="95"/>
      <c r="E942" s="95"/>
      <c r="F942" s="95"/>
      <c r="G942" s="95"/>
      <c r="H942" s="95"/>
      <c r="I942" s="95"/>
      <c r="J942" s="95"/>
      <c r="K942" s="95"/>
      <c r="L942" s="95"/>
      <c r="M942" s="95"/>
      <c r="N942" s="95"/>
      <c r="O942" s="95"/>
      <c r="P942" s="95"/>
      <c r="Q942" s="95"/>
      <c r="R942" s="95"/>
      <c r="S942" s="95"/>
      <c r="T942" s="95"/>
      <c r="U942" s="95"/>
      <c r="V942" s="95"/>
      <c r="W942" s="95"/>
      <c r="X942" s="95"/>
      <c r="Y942" s="95"/>
      <c r="Z942" s="95"/>
    </row>
    <row r="943" ht="14.25" customHeight="1">
      <c r="A943" s="95"/>
      <c r="B943" s="95"/>
      <c r="C943" s="95"/>
      <c r="D943" s="95"/>
      <c r="E943" s="95"/>
      <c r="F943" s="95"/>
      <c r="G943" s="95"/>
      <c r="H943" s="95"/>
      <c r="I943" s="95"/>
      <c r="J943" s="95"/>
      <c r="K943" s="95"/>
      <c r="L943" s="95"/>
      <c r="M943" s="95"/>
      <c r="N943" s="95"/>
      <c r="O943" s="95"/>
      <c r="P943" s="95"/>
      <c r="Q943" s="95"/>
      <c r="R943" s="95"/>
      <c r="S943" s="95"/>
      <c r="T943" s="95"/>
      <c r="U943" s="95"/>
      <c r="V943" s="95"/>
      <c r="W943" s="95"/>
      <c r="X943" s="95"/>
      <c r="Y943" s="95"/>
      <c r="Z943" s="95"/>
    </row>
    <row r="944" ht="14.25" customHeight="1">
      <c r="A944" s="95"/>
      <c r="B944" s="95"/>
      <c r="C944" s="95"/>
      <c r="D944" s="95"/>
      <c r="E944" s="95"/>
      <c r="F944" s="95"/>
      <c r="G944" s="95"/>
      <c r="H944" s="95"/>
      <c r="I944" s="95"/>
      <c r="J944" s="95"/>
      <c r="K944" s="95"/>
      <c r="L944" s="95"/>
      <c r="M944" s="95"/>
      <c r="N944" s="95"/>
      <c r="O944" s="95"/>
      <c r="P944" s="95"/>
      <c r="Q944" s="95"/>
      <c r="R944" s="95"/>
      <c r="S944" s="95"/>
      <c r="T944" s="95"/>
      <c r="U944" s="95"/>
      <c r="V944" s="95"/>
      <c r="W944" s="95"/>
      <c r="X944" s="95"/>
      <c r="Y944" s="95"/>
      <c r="Z944" s="95"/>
    </row>
    <row r="945" ht="14.25" customHeight="1">
      <c r="A945" s="95"/>
      <c r="B945" s="95"/>
      <c r="C945" s="95"/>
      <c r="D945" s="95"/>
      <c r="E945" s="95"/>
      <c r="F945" s="95"/>
      <c r="G945" s="95"/>
      <c r="H945" s="95"/>
      <c r="I945" s="95"/>
      <c r="J945" s="95"/>
      <c r="K945" s="95"/>
      <c r="L945" s="95"/>
      <c r="M945" s="95"/>
      <c r="N945" s="95"/>
      <c r="O945" s="95"/>
      <c r="P945" s="95"/>
      <c r="Q945" s="95"/>
      <c r="R945" s="95"/>
      <c r="S945" s="95"/>
      <c r="T945" s="95"/>
      <c r="U945" s="95"/>
      <c r="V945" s="95"/>
      <c r="W945" s="95"/>
      <c r="X945" s="95"/>
      <c r="Y945" s="95"/>
      <c r="Z945" s="95"/>
    </row>
    <row r="946" ht="14.25" customHeight="1">
      <c r="A946" s="95"/>
      <c r="B946" s="95"/>
      <c r="C946" s="95"/>
      <c r="D946" s="95"/>
      <c r="E946" s="95"/>
      <c r="F946" s="95"/>
      <c r="G946" s="95"/>
      <c r="H946" s="95"/>
      <c r="I946" s="95"/>
      <c r="J946" s="95"/>
      <c r="K946" s="95"/>
      <c r="L946" s="95"/>
      <c r="M946" s="95"/>
      <c r="N946" s="95"/>
      <c r="O946" s="95"/>
      <c r="P946" s="95"/>
      <c r="Q946" s="95"/>
      <c r="R946" s="95"/>
      <c r="S946" s="95"/>
      <c r="T946" s="95"/>
      <c r="U946" s="95"/>
      <c r="V946" s="95"/>
      <c r="W946" s="95"/>
      <c r="X946" s="95"/>
      <c r="Y946" s="95"/>
      <c r="Z946" s="95"/>
    </row>
    <row r="947" ht="14.25" customHeight="1">
      <c r="A947" s="95"/>
      <c r="B947" s="95"/>
      <c r="C947" s="95"/>
      <c r="D947" s="95"/>
      <c r="E947" s="95"/>
      <c r="F947" s="95"/>
      <c r="G947" s="95"/>
      <c r="H947" s="95"/>
      <c r="I947" s="95"/>
      <c r="J947" s="95"/>
      <c r="K947" s="95"/>
      <c r="L947" s="95"/>
      <c r="M947" s="95"/>
      <c r="N947" s="95"/>
      <c r="O947" s="95"/>
      <c r="P947" s="95"/>
      <c r="Q947" s="95"/>
      <c r="R947" s="95"/>
      <c r="S947" s="95"/>
      <c r="T947" s="95"/>
      <c r="U947" s="95"/>
      <c r="V947" s="95"/>
      <c r="W947" s="95"/>
      <c r="X947" s="95"/>
      <c r="Y947" s="95"/>
      <c r="Z947" s="95"/>
    </row>
    <row r="948" ht="14.25" customHeight="1">
      <c r="A948" s="95"/>
      <c r="B948" s="95"/>
      <c r="C948" s="95"/>
      <c r="D948" s="95"/>
      <c r="E948" s="95"/>
      <c r="F948" s="95"/>
      <c r="G948" s="95"/>
      <c r="H948" s="95"/>
      <c r="I948" s="95"/>
      <c r="J948" s="95"/>
      <c r="K948" s="95"/>
      <c r="L948" s="95"/>
      <c r="M948" s="95"/>
      <c r="N948" s="95"/>
      <c r="O948" s="95"/>
      <c r="P948" s="95"/>
      <c r="Q948" s="95"/>
      <c r="R948" s="95"/>
      <c r="S948" s="95"/>
      <c r="T948" s="95"/>
      <c r="U948" s="95"/>
      <c r="V948" s="95"/>
      <c r="W948" s="95"/>
      <c r="X948" s="95"/>
      <c r="Y948" s="95"/>
      <c r="Z948" s="95"/>
    </row>
    <row r="949" ht="14.25" customHeight="1">
      <c r="A949" s="95"/>
      <c r="B949" s="95"/>
      <c r="C949" s="95"/>
      <c r="D949" s="95"/>
      <c r="E949" s="95"/>
      <c r="F949" s="95"/>
      <c r="G949" s="95"/>
      <c r="H949" s="95"/>
      <c r="I949" s="95"/>
      <c r="J949" s="95"/>
      <c r="K949" s="95"/>
      <c r="L949" s="95"/>
      <c r="M949" s="95"/>
      <c r="N949" s="95"/>
      <c r="O949" s="95"/>
      <c r="P949" s="95"/>
      <c r="Q949" s="95"/>
      <c r="R949" s="95"/>
      <c r="S949" s="95"/>
      <c r="T949" s="95"/>
      <c r="U949" s="95"/>
      <c r="V949" s="95"/>
      <c r="W949" s="95"/>
      <c r="X949" s="95"/>
      <c r="Y949" s="95"/>
      <c r="Z949" s="95"/>
    </row>
    <row r="950" ht="14.25" customHeight="1">
      <c r="A950" s="95"/>
      <c r="B950" s="95"/>
      <c r="C950" s="95"/>
      <c r="D950" s="95"/>
      <c r="E950" s="95"/>
      <c r="F950" s="95"/>
      <c r="G950" s="95"/>
      <c r="H950" s="95"/>
      <c r="I950" s="95"/>
      <c r="J950" s="95"/>
      <c r="K950" s="95"/>
      <c r="L950" s="95"/>
      <c r="M950" s="95"/>
      <c r="N950" s="95"/>
      <c r="O950" s="95"/>
      <c r="P950" s="95"/>
      <c r="Q950" s="95"/>
      <c r="R950" s="95"/>
      <c r="S950" s="95"/>
      <c r="T950" s="95"/>
      <c r="U950" s="95"/>
      <c r="V950" s="95"/>
      <c r="W950" s="95"/>
      <c r="X950" s="95"/>
      <c r="Y950" s="95"/>
      <c r="Z950" s="95"/>
    </row>
    <row r="951" ht="14.25" customHeight="1">
      <c r="A951" s="95"/>
      <c r="B951" s="95"/>
      <c r="C951" s="95"/>
      <c r="D951" s="95"/>
      <c r="E951" s="95"/>
      <c r="F951" s="95"/>
      <c r="G951" s="95"/>
      <c r="H951" s="95"/>
      <c r="I951" s="95"/>
      <c r="J951" s="95"/>
      <c r="K951" s="95"/>
      <c r="L951" s="95"/>
      <c r="M951" s="95"/>
      <c r="N951" s="95"/>
      <c r="O951" s="95"/>
      <c r="P951" s="95"/>
      <c r="Q951" s="95"/>
      <c r="R951" s="95"/>
      <c r="S951" s="95"/>
      <c r="T951" s="95"/>
      <c r="U951" s="95"/>
      <c r="V951" s="95"/>
      <c r="W951" s="95"/>
      <c r="X951" s="95"/>
      <c r="Y951" s="95"/>
      <c r="Z951" s="95"/>
    </row>
    <row r="952" ht="14.25" customHeight="1">
      <c r="A952" s="95"/>
      <c r="B952" s="95"/>
      <c r="C952" s="95"/>
      <c r="D952" s="95"/>
      <c r="E952" s="95"/>
      <c r="F952" s="95"/>
      <c r="G952" s="95"/>
      <c r="H952" s="95"/>
      <c r="I952" s="95"/>
      <c r="J952" s="95"/>
      <c r="K952" s="95"/>
      <c r="L952" s="95"/>
      <c r="M952" s="95"/>
      <c r="N952" s="95"/>
      <c r="O952" s="95"/>
      <c r="P952" s="95"/>
      <c r="Q952" s="95"/>
      <c r="R952" s="95"/>
      <c r="S952" s="95"/>
      <c r="T952" s="95"/>
      <c r="U952" s="95"/>
      <c r="V952" s="95"/>
      <c r="W952" s="95"/>
      <c r="X952" s="95"/>
      <c r="Y952" s="95"/>
      <c r="Z952" s="95"/>
    </row>
    <row r="953" ht="14.25" customHeight="1">
      <c r="A953" s="95"/>
      <c r="B953" s="95"/>
      <c r="C953" s="95"/>
      <c r="D953" s="95"/>
      <c r="E953" s="95"/>
      <c r="F953" s="95"/>
      <c r="G953" s="95"/>
      <c r="H953" s="95"/>
      <c r="I953" s="95"/>
      <c r="J953" s="95"/>
      <c r="K953" s="95"/>
      <c r="L953" s="95"/>
      <c r="M953" s="95"/>
      <c r="N953" s="95"/>
      <c r="O953" s="95"/>
      <c r="P953" s="95"/>
      <c r="Q953" s="95"/>
      <c r="R953" s="95"/>
      <c r="S953" s="95"/>
      <c r="T953" s="95"/>
      <c r="U953" s="95"/>
      <c r="V953" s="95"/>
      <c r="W953" s="95"/>
      <c r="X953" s="95"/>
      <c r="Y953" s="95"/>
      <c r="Z953" s="95"/>
    </row>
    <row r="954" ht="14.25" customHeight="1">
      <c r="A954" s="95"/>
      <c r="B954" s="95"/>
      <c r="C954" s="95"/>
      <c r="D954" s="95"/>
      <c r="E954" s="95"/>
      <c r="F954" s="95"/>
      <c r="G954" s="95"/>
      <c r="H954" s="95"/>
      <c r="I954" s="95"/>
      <c r="J954" s="95"/>
      <c r="K954" s="95"/>
      <c r="L954" s="95"/>
      <c r="M954" s="95"/>
      <c r="N954" s="95"/>
      <c r="O954" s="95"/>
      <c r="P954" s="95"/>
      <c r="Q954" s="95"/>
      <c r="R954" s="95"/>
      <c r="S954" s="95"/>
      <c r="T954" s="95"/>
      <c r="U954" s="95"/>
      <c r="V954" s="95"/>
      <c r="W954" s="95"/>
      <c r="X954" s="95"/>
      <c r="Y954" s="95"/>
      <c r="Z954" s="95"/>
    </row>
    <row r="955" ht="14.25" customHeight="1">
      <c r="A955" s="95"/>
      <c r="B955" s="95"/>
      <c r="C955" s="95"/>
      <c r="D955" s="95"/>
      <c r="E955" s="95"/>
      <c r="F955" s="95"/>
      <c r="G955" s="95"/>
      <c r="H955" s="95"/>
      <c r="I955" s="95"/>
      <c r="J955" s="95"/>
      <c r="K955" s="95"/>
      <c r="L955" s="95"/>
      <c r="M955" s="95"/>
      <c r="N955" s="95"/>
      <c r="O955" s="95"/>
      <c r="P955" s="95"/>
      <c r="Q955" s="95"/>
      <c r="R955" s="95"/>
      <c r="S955" s="95"/>
      <c r="T955" s="95"/>
      <c r="U955" s="95"/>
      <c r="V955" s="95"/>
      <c r="W955" s="95"/>
      <c r="X955" s="95"/>
      <c r="Y955" s="95"/>
      <c r="Z955" s="95"/>
    </row>
    <row r="956" ht="14.25" customHeight="1">
      <c r="A956" s="95"/>
      <c r="B956" s="95"/>
      <c r="C956" s="95"/>
      <c r="D956" s="95"/>
      <c r="E956" s="95"/>
      <c r="F956" s="95"/>
      <c r="G956" s="95"/>
      <c r="H956" s="95"/>
      <c r="I956" s="95"/>
      <c r="J956" s="95"/>
      <c r="K956" s="95"/>
      <c r="L956" s="95"/>
      <c r="M956" s="95"/>
      <c r="N956" s="95"/>
      <c r="O956" s="95"/>
      <c r="P956" s="95"/>
      <c r="Q956" s="95"/>
      <c r="R956" s="95"/>
      <c r="S956" s="95"/>
      <c r="T956" s="95"/>
      <c r="U956" s="95"/>
      <c r="V956" s="95"/>
      <c r="W956" s="95"/>
      <c r="X956" s="95"/>
      <c r="Y956" s="95"/>
      <c r="Z956" s="95"/>
    </row>
    <row r="957" ht="14.25" customHeight="1">
      <c r="A957" s="95"/>
      <c r="B957" s="95"/>
      <c r="C957" s="95"/>
      <c r="D957" s="95"/>
      <c r="E957" s="95"/>
      <c r="F957" s="95"/>
      <c r="G957" s="95"/>
      <c r="H957" s="95"/>
      <c r="I957" s="95"/>
      <c r="J957" s="95"/>
      <c r="K957" s="95"/>
      <c r="L957" s="95"/>
      <c r="M957" s="95"/>
      <c r="N957" s="95"/>
      <c r="O957" s="95"/>
      <c r="P957" s="95"/>
      <c r="Q957" s="95"/>
      <c r="R957" s="95"/>
      <c r="S957" s="95"/>
      <c r="T957" s="95"/>
      <c r="U957" s="95"/>
      <c r="V957" s="95"/>
      <c r="W957" s="95"/>
      <c r="X957" s="95"/>
      <c r="Y957" s="95"/>
      <c r="Z957" s="95"/>
    </row>
    <row r="958" ht="14.25" customHeight="1">
      <c r="A958" s="95"/>
      <c r="B958" s="95"/>
      <c r="C958" s="95"/>
      <c r="D958" s="95"/>
      <c r="E958" s="95"/>
      <c r="F958" s="95"/>
      <c r="G958" s="95"/>
      <c r="H958" s="95"/>
      <c r="I958" s="95"/>
      <c r="J958" s="95"/>
      <c r="K958" s="95"/>
      <c r="L958" s="95"/>
      <c r="M958" s="95"/>
      <c r="N958" s="95"/>
      <c r="O958" s="95"/>
      <c r="P958" s="95"/>
      <c r="Q958" s="95"/>
      <c r="R958" s="95"/>
      <c r="S958" s="95"/>
      <c r="T958" s="95"/>
      <c r="U958" s="95"/>
      <c r="V958" s="95"/>
      <c r="W958" s="95"/>
      <c r="X958" s="95"/>
      <c r="Y958" s="95"/>
      <c r="Z958" s="95"/>
    </row>
    <row r="959" ht="14.25" customHeight="1">
      <c r="A959" s="95"/>
      <c r="B959" s="95"/>
      <c r="C959" s="95"/>
      <c r="D959" s="95"/>
      <c r="E959" s="95"/>
      <c r="F959" s="95"/>
      <c r="G959" s="95"/>
      <c r="H959" s="95"/>
      <c r="I959" s="95"/>
      <c r="J959" s="95"/>
      <c r="K959" s="95"/>
      <c r="L959" s="95"/>
      <c r="M959" s="95"/>
      <c r="N959" s="95"/>
      <c r="O959" s="95"/>
      <c r="P959" s="95"/>
      <c r="Q959" s="95"/>
      <c r="R959" s="95"/>
      <c r="S959" s="95"/>
      <c r="T959" s="95"/>
      <c r="U959" s="95"/>
      <c r="V959" s="95"/>
      <c r="W959" s="95"/>
      <c r="X959" s="95"/>
      <c r="Y959" s="95"/>
      <c r="Z959" s="95"/>
    </row>
    <row r="960" ht="14.25" customHeight="1">
      <c r="A960" s="95"/>
      <c r="B960" s="95"/>
      <c r="C960" s="95"/>
      <c r="D960" s="95"/>
      <c r="E960" s="95"/>
      <c r="F960" s="95"/>
      <c r="G960" s="95"/>
      <c r="H960" s="95"/>
      <c r="I960" s="95"/>
      <c r="J960" s="95"/>
      <c r="K960" s="95"/>
      <c r="L960" s="95"/>
      <c r="M960" s="95"/>
      <c r="N960" s="95"/>
      <c r="O960" s="95"/>
      <c r="P960" s="95"/>
      <c r="Q960" s="95"/>
      <c r="R960" s="95"/>
      <c r="S960" s="95"/>
      <c r="T960" s="95"/>
      <c r="U960" s="95"/>
      <c r="V960" s="95"/>
      <c r="W960" s="95"/>
      <c r="X960" s="95"/>
      <c r="Y960" s="95"/>
      <c r="Z960" s="95"/>
    </row>
    <row r="961" ht="14.25" customHeight="1">
      <c r="A961" s="95"/>
      <c r="B961" s="95"/>
      <c r="C961" s="95"/>
      <c r="D961" s="95"/>
      <c r="E961" s="95"/>
      <c r="F961" s="95"/>
      <c r="G961" s="95"/>
      <c r="H961" s="95"/>
      <c r="I961" s="95"/>
      <c r="J961" s="95"/>
      <c r="K961" s="95"/>
      <c r="L961" s="95"/>
      <c r="M961" s="95"/>
      <c r="N961" s="95"/>
      <c r="O961" s="95"/>
      <c r="P961" s="95"/>
      <c r="Q961" s="95"/>
      <c r="R961" s="95"/>
      <c r="S961" s="95"/>
      <c r="T961" s="95"/>
      <c r="U961" s="95"/>
      <c r="V961" s="95"/>
      <c r="W961" s="95"/>
      <c r="X961" s="95"/>
      <c r="Y961" s="95"/>
      <c r="Z961" s="95"/>
    </row>
    <row r="962" ht="14.25" customHeight="1">
      <c r="A962" s="95"/>
      <c r="B962" s="95"/>
      <c r="C962" s="95"/>
      <c r="D962" s="95"/>
      <c r="E962" s="95"/>
      <c r="F962" s="95"/>
      <c r="G962" s="95"/>
      <c r="H962" s="95"/>
      <c r="I962" s="95"/>
      <c r="J962" s="95"/>
      <c r="K962" s="95"/>
      <c r="L962" s="95"/>
      <c r="M962" s="95"/>
      <c r="N962" s="95"/>
      <c r="O962" s="95"/>
      <c r="P962" s="95"/>
      <c r="Q962" s="95"/>
      <c r="R962" s="95"/>
      <c r="S962" s="95"/>
      <c r="T962" s="95"/>
      <c r="U962" s="95"/>
      <c r="V962" s="95"/>
      <c r="W962" s="95"/>
      <c r="X962" s="95"/>
      <c r="Y962" s="95"/>
      <c r="Z962" s="95"/>
    </row>
    <row r="963" ht="14.25" customHeight="1">
      <c r="A963" s="95"/>
      <c r="B963" s="95"/>
      <c r="C963" s="95"/>
      <c r="D963" s="95"/>
      <c r="E963" s="95"/>
      <c r="F963" s="95"/>
      <c r="G963" s="95"/>
      <c r="H963" s="95"/>
      <c r="I963" s="95"/>
      <c r="J963" s="95"/>
      <c r="K963" s="95"/>
      <c r="L963" s="95"/>
      <c r="M963" s="95"/>
      <c r="N963" s="95"/>
      <c r="O963" s="95"/>
      <c r="P963" s="95"/>
      <c r="Q963" s="95"/>
      <c r="R963" s="95"/>
      <c r="S963" s="95"/>
      <c r="T963" s="95"/>
      <c r="U963" s="95"/>
      <c r="V963" s="95"/>
      <c r="W963" s="95"/>
      <c r="X963" s="95"/>
      <c r="Y963" s="95"/>
      <c r="Z963" s="95"/>
    </row>
    <row r="964" ht="14.25" customHeight="1">
      <c r="A964" s="95"/>
      <c r="B964" s="95"/>
      <c r="C964" s="95"/>
      <c r="D964" s="95"/>
      <c r="E964" s="95"/>
      <c r="F964" s="95"/>
      <c r="G964" s="95"/>
      <c r="H964" s="95"/>
      <c r="I964" s="95"/>
      <c r="J964" s="95"/>
      <c r="K964" s="95"/>
      <c r="L964" s="95"/>
      <c r="M964" s="95"/>
      <c r="N964" s="95"/>
      <c r="O964" s="95"/>
      <c r="P964" s="95"/>
      <c r="Q964" s="95"/>
      <c r="R964" s="95"/>
      <c r="S964" s="95"/>
      <c r="T964" s="95"/>
      <c r="U964" s="95"/>
      <c r="V964" s="95"/>
      <c r="W964" s="95"/>
      <c r="X964" s="95"/>
      <c r="Y964" s="95"/>
      <c r="Z964" s="95"/>
    </row>
    <row r="965" ht="14.25" customHeight="1">
      <c r="A965" s="95"/>
      <c r="B965" s="95"/>
      <c r="C965" s="95"/>
      <c r="D965" s="95"/>
      <c r="E965" s="95"/>
      <c r="F965" s="95"/>
      <c r="G965" s="95"/>
      <c r="H965" s="95"/>
      <c r="I965" s="95"/>
      <c r="J965" s="95"/>
      <c r="K965" s="95"/>
      <c r="L965" s="95"/>
      <c r="M965" s="95"/>
      <c r="N965" s="95"/>
      <c r="O965" s="95"/>
      <c r="P965" s="95"/>
      <c r="Q965" s="95"/>
      <c r="R965" s="95"/>
      <c r="S965" s="95"/>
      <c r="T965" s="95"/>
      <c r="U965" s="95"/>
      <c r="V965" s="95"/>
      <c r="W965" s="95"/>
      <c r="X965" s="95"/>
      <c r="Y965" s="95"/>
      <c r="Z965" s="95"/>
    </row>
    <row r="966" ht="14.25" customHeight="1">
      <c r="A966" s="95"/>
      <c r="B966" s="95"/>
      <c r="C966" s="95"/>
      <c r="D966" s="95"/>
      <c r="E966" s="95"/>
      <c r="F966" s="95"/>
      <c r="G966" s="95"/>
      <c r="H966" s="95"/>
      <c r="I966" s="95"/>
      <c r="J966" s="95"/>
      <c r="K966" s="95"/>
      <c r="L966" s="95"/>
      <c r="M966" s="95"/>
      <c r="N966" s="95"/>
      <c r="O966" s="95"/>
      <c r="P966" s="95"/>
      <c r="Q966" s="95"/>
      <c r="R966" s="95"/>
      <c r="S966" s="95"/>
      <c r="T966" s="95"/>
      <c r="U966" s="95"/>
      <c r="V966" s="95"/>
      <c r="W966" s="95"/>
      <c r="X966" s="95"/>
      <c r="Y966" s="95"/>
      <c r="Z966" s="95"/>
    </row>
    <row r="967" ht="14.25" customHeight="1">
      <c r="A967" s="95"/>
      <c r="B967" s="95"/>
      <c r="C967" s="95"/>
      <c r="D967" s="95"/>
      <c r="E967" s="95"/>
      <c r="F967" s="95"/>
      <c r="G967" s="95"/>
      <c r="H967" s="95"/>
      <c r="I967" s="95"/>
      <c r="J967" s="95"/>
      <c r="K967" s="95"/>
      <c r="L967" s="95"/>
      <c r="M967" s="95"/>
      <c r="N967" s="95"/>
      <c r="O967" s="95"/>
      <c r="P967" s="95"/>
      <c r="Q967" s="95"/>
      <c r="R967" s="95"/>
      <c r="S967" s="95"/>
      <c r="T967" s="95"/>
      <c r="U967" s="95"/>
      <c r="V967" s="95"/>
      <c r="W967" s="95"/>
      <c r="X967" s="95"/>
      <c r="Y967" s="95"/>
      <c r="Z967" s="95"/>
    </row>
    <row r="968" ht="14.25" customHeight="1">
      <c r="A968" s="95"/>
      <c r="B968" s="95"/>
      <c r="C968" s="95"/>
      <c r="D968" s="95"/>
      <c r="E968" s="95"/>
      <c r="F968" s="95"/>
      <c r="G968" s="95"/>
      <c r="H968" s="95"/>
      <c r="I968" s="95"/>
      <c r="J968" s="95"/>
      <c r="K968" s="95"/>
      <c r="L968" s="95"/>
      <c r="M968" s="95"/>
      <c r="N968" s="95"/>
      <c r="O968" s="95"/>
      <c r="P968" s="95"/>
      <c r="Q968" s="95"/>
      <c r="R968" s="95"/>
      <c r="S968" s="95"/>
      <c r="T968" s="95"/>
      <c r="U968" s="95"/>
      <c r="V968" s="95"/>
      <c r="W968" s="95"/>
      <c r="X968" s="95"/>
      <c r="Y968" s="95"/>
      <c r="Z968" s="95"/>
    </row>
    <row r="969" ht="14.25" customHeight="1">
      <c r="A969" s="95"/>
      <c r="B969" s="95"/>
      <c r="C969" s="95"/>
      <c r="D969" s="95"/>
      <c r="E969" s="95"/>
      <c r="F969" s="95"/>
      <c r="G969" s="95"/>
      <c r="H969" s="95"/>
      <c r="I969" s="95"/>
      <c r="J969" s="95"/>
      <c r="K969" s="95"/>
      <c r="L969" s="95"/>
      <c r="M969" s="95"/>
      <c r="N969" s="95"/>
      <c r="O969" s="95"/>
      <c r="P969" s="95"/>
      <c r="Q969" s="95"/>
      <c r="R969" s="95"/>
      <c r="S969" s="95"/>
      <c r="T969" s="95"/>
      <c r="U969" s="95"/>
      <c r="V969" s="95"/>
      <c r="W969" s="95"/>
      <c r="X969" s="95"/>
      <c r="Y969" s="95"/>
      <c r="Z969" s="95"/>
    </row>
    <row r="970" ht="14.25" customHeight="1">
      <c r="A970" s="95"/>
      <c r="B970" s="95"/>
      <c r="C970" s="95"/>
      <c r="D970" s="95"/>
      <c r="E970" s="95"/>
      <c r="F970" s="95"/>
      <c r="G970" s="95"/>
      <c r="H970" s="95"/>
      <c r="I970" s="95"/>
      <c r="J970" s="95"/>
      <c r="K970" s="95"/>
      <c r="L970" s="95"/>
      <c r="M970" s="95"/>
      <c r="N970" s="95"/>
      <c r="O970" s="95"/>
      <c r="P970" s="95"/>
      <c r="Q970" s="95"/>
      <c r="R970" s="95"/>
      <c r="S970" s="95"/>
      <c r="T970" s="95"/>
      <c r="U970" s="95"/>
      <c r="V970" s="95"/>
      <c r="W970" s="95"/>
      <c r="X970" s="95"/>
      <c r="Y970" s="95"/>
      <c r="Z970" s="95"/>
    </row>
    <row r="971" ht="14.25" customHeight="1">
      <c r="A971" s="95"/>
      <c r="B971" s="95"/>
      <c r="C971" s="95"/>
      <c r="D971" s="95"/>
      <c r="E971" s="95"/>
      <c r="F971" s="95"/>
      <c r="G971" s="95"/>
      <c r="H971" s="95"/>
      <c r="I971" s="95"/>
      <c r="J971" s="95"/>
      <c r="K971" s="95"/>
      <c r="L971" s="95"/>
      <c r="M971" s="95"/>
      <c r="N971" s="95"/>
      <c r="O971" s="95"/>
      <c r="P971" s="95"/>
      <c r="Q971" s="95"/>
      <c r="R971" s="95"/>
      <c r="S971" s="95"/>
      <c r="T971" s="95"/>
      <c r="U971" s="95"/>
      <c r="V971" s="95"/>
      <c r="W971" s="95"/>
      <c r="X971" s="95"/>
      <c r="Y971" s="95"/>
      <c r="Z971" s="95"/>
    </row>
    <row r="972" ht="14.25" customHeight="1">
      <c r="A972" s="95"/>
      <c r="B972" s="95"/>
      <c r="C972" s="95"/>
      <c r="D972" s="95"/>
      <c r="E972" s="95"/>
      <c r="F972" s="95"/>
      <c r="G972" s="95"/>
      <c r="H972" s="95"/>
      <c r="I972" s="95"/>
      <c r="J972" s="95"/>
      <c r="K972" s="95"/>
      <c r="L972" s="95"/>
      <c r="M972" s="95"/>
      <c r="N972" s="95"/>
      <c r="O972" s="95"/>
      <c r="P972" s="95"/>
      <c r="Q972" s="95"/>
      <c r="R972" s="95"/>
      <c r="S972" s="95"/>
      <c r="T972" s="95"/>
      <c r="U972" s="95"/>
      <c r="V972" s="95"/>
      <c r="W972" s="95"/>
      <c r="X972" s="95"/>
      <c r="Y972" s="95"/>
      <c r="Z972" s="95"/>
    </row>
    <row r="973" ht="14.25" customHeight="1">
      <c r="A973" s="95"/>
      <c r="B973" s="95"/>
      <c r="C973" s="95"/>
      <c r="D973" s="95"/>
      <c r="E973" s="95"/>
      <c r="F973" s="95"/>
      <c r="G973" s="95"/>
      <c r="H973" s="95"/>
      <c r="I973" s="95"/>
      <c r="J973" s="95"/>
      <c r="K973" s="95"/>
      <c r="L973" s="95"/>
      <c r="M973" s="95"/>
      <c r="N973" s="95"/>
      <c r="O973" s="95"/>
      <c r="P973" s="95"/>
      <c r="Q973" s="95"/>
      <c r="R973" s="95"/>
      <c r="S973" s="95"/>
      <c r="T973" s="95"/>
      <c r="U973" s="95"/>
      <c r="V973" s="95"/>
      <c r="W973" s="95"/>
      <c r="X973" s="95"/>
      <c r="Y973" s="95"/>
      <c r="Z973" s="95"/>
    </row>
    <row r="974" ht="14.25" customHeight="1">
      <c r="A974" s="95"/>
      <c r="B974" s="95"/>
      <c r="C974" s="95"/>
      <c r="D974" s="95"/>
      <c r="E974" s="95"/>
      <c r="F974" s="95"/>
      <c r="G974" s="95"/>
      <c r="H974" s="95"/>
      <c r="I974" s="95"/>
      <c r="J974" s="95"/>
      <c r="K974" s="95"/>
      <c r="L974" s="95"/>
      <c r="M974" s="95"/>
      <c r="N974" s="95"/>
      <c r="O974" s="95"/>
      <c r="P974" s="95"/>
      <c r="Q974" s="95"/>
      <c r="R974" s="95"/>
      <c r="S974" s="95"/>
      <c r="T974" s="95"/>
      <c r="U974" s="95"/>
      <c r="V974" s="95"/>
      <c r="W974" s="95"/>
      <c r="X974" s="95"/>
      <c r="Y974" s="95"/>
      <c r="Z974" s="95"/>
    </row>
    <row r="975" ht="14.25" customHeight="1">
      <c r="A975" s="95"/>
      <c r="B975" s="95"/>
      <c r="C975" s="95"/>
      <c r="D975" s="95"/>
      <c r="E975" s="95"/>
      <c r="F975" s="95"/>
      <c r="G975" s="95"/>
      <c r="H975" s="95"/>
      <c r="I975" s="95"/>
      <c r="J975" s="95"/>
      <c r="K975" s="95"/>
      <c r="L975" s="95"/>
      <c r="M975" s="95"/>
      <c r="N975" s="95"/>
      <c r="O975" s="95"/>
      <c r="P975" s="95"/>
      <c r="Q975" s="95"/>
      <c r="R975" s="95"/>
      <c r="S975" s="95"/>
      <c r="T975" s="95"/>
      <c r="U975" s="95"/>
      <c r="V975" s="95"/>
      <c r="W975" s="95"/>
      <c r="X975" s="95"/>
      <c r="Y975" s="95"/>
      <c r="Z975" s="95"/>
    </row>
    <row r="976" ht="14.25" customHeight="1">
      <c r="A976" s="95"/>
      <c r="B976" s="95"/>
      <c r="C976" s="95"/>
      <c r="D976" s="95"/>
      <c r="E976" s="95"/>
      <c r="F976" s="95"/>
      <c r="G976" s="95"/>
      <c r="H976" s="95"/>
      <c r="I976" s="95"/>
      <c r="J976" s="95"/>
      <c r="K976" s="95"/>
      <c r="L976" s="95"/>
      <c r="M976" s="95"/>
      <c r="N976" s="95"/>
      <c r="O976" s="95"/>
      <c r="P976" s="95"/>
      <c r="Q976" s="95"/>
      <c r="R976" s="95"/>
      <c r="S976" s="95"/>
      <c r="T976" s="95"/>
      <c r="U976" s="95"/>
      <c r="V976" s="95"/>
      <c r="W976" s="95"/>
      <c r="X976" s="95"/>
      <c r="Y976" s="95"/>
      <c r="Z976" s="95"/>
    </row>
    <row r="977" ht="14.25" customHeight="1">
      <c r="A977" s="95"/>
      <c r="B977" s="95"/>
      <c r="C977" s="95"/>
      <c r="D977" s="95"/>
      <c r="E977" s="95"/>
      <c r="F977" s="95"/>
      <c r="G977" s="95"/>
      <c r="H977" s="95"/>
      <c r="I977" s="95"/>
      <c r="J977" s="95"/>
      <c r="K977" s="95"/>
      <c r="L977" s="95"/>
      <c r="M977" s="95"/>
      <c r="N977" s="95"/>
      <c r="O977" s="95"/>
      <c r="P977" s="95"/>
      <c r="Q977" s="95"/>
      <c r="R977" s="95"/>
      <c r="S977" s="95"/>
      <c r="T977" s="95"/>
      <c r="U977" s="95"/>
      <c r="V977" s="95"/>
      <c r="W977" s="95"/>
      <c r="X977" s="95"/>
      <c r="Y977" s="95"/>
      <c r="Z977" s="95"/>
    </row>
    <row r="978" ht="14.25" customHeight="1">
      <c r="A978" s="95"/>
      <c r="B978" s="95"/>
      <c r="C978" s="95"/>
      <c r="D978" s="95"/>
      <c r="E978" s="95"/>
      <c r="F978" s="95"/>
      <c r="G978" s="95"/>
      <c r="H978" s="95"/>
      <c r="I978" s="95"/>
      <c r="J978" s="95"/>
      <c r="K978" s="95"/>
      <c r="L978" s="95"/>
      <c r="M978" s="95"/>
      <c r="N978" s="95"/>
      <c r="O978" s="95"/>
      <c r="P978" s="95"/>
      <c r="Q978" s="95"/>
      <c r="R978" s="95"/>
      <c r="S978" s="95"/>
      <c r="T978" s="95"/>
      <c r="U978" s="95"/>
      <c r="V978" s="95"/>
      <c r="W978" s="95"/>
      <c r="X978" s="95"/>
      <c r="Y978" s="95"/>
      <c r="Z978" s="95"/>
    </row>
    <row r="979" ht="14.25" customHeight="1">
      <c r="A979" s="95"/>
      <c r="B979" s="95"/>
      <c r="C979" s="95"/>
      <c r="D979" s="95"/>
      <c r="E979" s="95"/>
      <c r="F979" s="95"/>
      <c r="G979" s="95"/>
      <c r="H979" s="95"/>
      <c r="I979" s="95"/>
      <c r="J979" s="95"/>
      <c r="K979" s="95"/>
      <c r="L979" s="95"/>
      <c r="M979" s="95"/>
      <c r="N979" s="95"/>
      <c r="O979" s="95"/>
      <c r="P979" s="95"/>
      <c r="Q979" s="95"/>
      <c r="R979" s="95"/>
      <c r="S979" s="95"/>
      <c r="T979" s="95"/>
      <c r="U979" s="95"/>
      <c r="V979" s="95"/>
      <c r="W979" s="95"/>
      <c r="X979" s="95"/>
      <c r="Y979" s="95"/>
      <c r="Z979" s="95"/>
    </row>
    <row r="980" ht="14.25" customHeight="1">
      <c r="A980" s="95"/>
      <c r="B980" s="95"/>
      <c r="C980" s="95"/>
      <c r="D980" s="95"/>
      <c r="E980" s="95"/>
      <c r="F980" s="95"/>
      <c r="G980" s="95"/>
      <c r="H980" s="95"/>
      <c r="I980" s="95"/>
      <c r="J980" s="95"/>
      <c r="K980" s="95"/>
      <c r="L980" s="95"/>
      <c r="M980" s="95"/>
      <c r="N980" s="95"/>
      <c r="O980" s="95"/>
      <c r="P980" s="95"/>
      <c r="Q980" s="95"/>
      <c r="R980" s="95"/>
      <c r="S980" s="95"/>
      <c r="T980" s="95"/>
      <c r="U980" s="95"/>
      <c r="V980" s="95"/>
      <c r="W980" s="95"/>
      <c r="X980" s="95"/>
      <c r="Y980" s="95"/>
      <c r="Z980" s="95"/>
    </row>
    <row r="981" ht="14.25" customHeight="1">
      <c r="A981" s="95"/>
      <c r="B981" s="95"/>
      <c r="C981" s="95"/>
      <c r="D981" s="95"/>
      <c r="E981" s="95"/>
      <c r="F981" s="95"/>
      <c r="G981" s="95"/>
      <c r="H981" s="95"/>
      <c r="I981" s="95"/>
      <c r="J981" s="95"/>
      <c r="K981" s="95"/>
      <c r="L981" s="95"/>
      <c r="M981" s="95"/>
      <c r="N981" s="95"/>
      <c r="O981" s="95"/>
      <c r="P981" s="95"/>
      <c r="Q981" s="95"/>
      <c r="R981" s="95"/>
      <c r="S981" s="95"/>
      <c r="T981" s="95"/>
      <c r="U981" s="95"/>
      <c r="V981" s="95"/>
      <c r="W981" s="95"/>
      <c r="X981" s="95"/>
      <c r="Y981" s="95"/>
      <c r="Z981" s="95"/>
    </row>
    <row r="982" ht="14.25" customHeight="1">
      <c r="A982" s="95"/>
      <c r="B982" s="95"/>
      <c r="C982" s="95"/>
      <c r="D982" s="95"/>
      <c r="E982" s="95"/>
      <c r="F982" s="95"/>
      <c r="G982" s="95"/>
      <c r="H982" s="95"/>
      <c r="I982" s="95"/>
      <c r="J982" s="95"/>
      <c r="K982" s="95"/>
      <c r="L982" s="95"/>
      <c r="M982" s="95"/>
      <c r="N982" s="95"/>
      <c r="O982" s="95"/>
      <c r="P982" s="95"/>
      <c r="Q982" s="95"/>
      <c r="R982" s="95"/>
      <c r="S982" s="95"/>
      <c r="T982" s="95"/>
      <c r="U982" s="95"/>
      <c r="V982" s="95"/>
      <c r="W982" s="95"/>
      <c r="X982" s="95"/>
      <c r="Y982" s="95"/>
      <c r="Z982" s="95"/>
    </row>
    <row r="983" ht="14.25" customHeight="1">
      <c r="A983" s="95"/>
      <c r="B983" s="95"/>
      <c r="C983" s="95"/>
      <c r="D983" s="95"/>
      <c r="E983" s="95"/>
      <c r="F983" s="95"/>
      <c r="G983" s="95"/>
      <c r="H983" s="95"/>
      <c r="I983" s="95"/>
      <c r="J983" s="95"/>
      <c r="K983" s="95"/>
      <c r="L983" s="95"/>
      <c r="M983" s="95"/>
      <c r="N983" s="95"/>
      <c r="O983" s="95"/>
      <c r="P983" s="95"/>
      <c r="Q983" s="95"/>
      <c r="R983" s="95"/>
      <c r="S983" s="95"/>
      <c r="T983" s="95"/>
      <c r="U983" s="95"/>
      <c r="V983" s="95"/>
      <c r="W983" s="95"/>
      <c r="X983" s="95"/>
      <c r="Y983" s="95"/>
      <c r="Z983" s="95"/>
    </row>
    <row r="984" ht="14.25" customHeight="1">
      <c r="A984" s="95"/>
      <c r="B984" s="95"/>
      <c r="C984" s="95"/>
      <c r="D984" s="95"/>
      <c r="E984" s="95"/>
      <c r="F984" s="95"/>
      <c r="G984" s="95"/>
      <c r="H984" s="95"/>
      <c r="I984" s="95"/>
      <c r="J984" s="95"/>
      <c r="K984" s="95"/>
      <c r="L984" s="95"/>
      <c r="M984" s="95"/>
      <c r="N984" s="95"/>
      <c r="O984" s="95"/>
      <c r="P984" s="95"/>
      <c r="Q984" s="95"/>
      <c r="R984" s="95"/>
      <c r="S984" s="95"/>
      <c r="T984" s="95"/>
      <c r="U984" s="95"/>
      <c r="V984" s="95"/>
      <c r="W984" s="95"/>
      <c r="X984" s="95"/>
      <c r="Y984" s="95"/>
      <c r="Z984" s="95"/>
    </row>
    <row r="985" ht="14.25" customHeight="1">
      <c r="A985" s="95"/>
      <c r="B985" s="95"/>
      <c r="C985" s="95"/>
      <c r="D985" s="95"/>
      <c r="E985" s="95"/>
      <c r="F985" s="95"/>
      <c r="G985" s="95"/>
      <c r="H985" s="95"/>
      <c r="I985" s="95"/>
      <c r="J985" s="95"/>
      <c r="K985" s="95"/>
      <c r="L985" s="95"/>
      <c r="M985" s="95"/>
      <c r="N985" s="95"/>
      <c r="O985" s="95"/>
      <c r="P985" s="95"/>
      <c r="Q985" s="95"/>
      <c r="R985" s="95"/>
      <c r="S985" s="95"/>
      <c r="T985" s="95"/>
      <c r="U985" s="95"/>
      <c r="V985" s="95"/>
      <c r="W985" s="95"/>
      <c r="X985" s="95"/>
      <c r="Y985" s="95"/>
      <c r="Z985" s="95"/>
    </row>
    <row r="986" ht="14.25" customHeight="1">
      <c r="A986" s="95"/>
      <c r="B986" s="95"/>
      <c r="C986" s="95"/>
      <c r="D986" s="95"/>
      <c r="E986" s="95"/>
      <c r="F986" s="95"/>
      <c r="G986" s="95"/>
      <c r="H986" s="95"/>
      <c r="I986" s="95"/>
      <c r="J986" s="95"/>
      <c r="K986" s="95"/>
      <c r="L986" s="95"/>
      <c r="M986" s="95"/>
      <c r="N986" s="95"/>
      <c r="O986" s="95"/>
      <c r="P986" s="95"/>
      <c r="Q986" s="95"/>
      <c r="R986" s="95"/>
      <c r="S986" s="95"/>
      <c r="T986" s="95"/>
      <c r="U986" s="95"/>
      <c r="V986" s="95"/>
      <c r="W986" s="95"/>
      <c r="X986" s="95"/>
      <c r="Y986" s="95"/>
      <c r="Z986" s="95"/>
    </row>
    <row r="987" ht="14.25" customHeight="1">
      <c r="A987" s="95"/>
      <c r="B987" s="95"/>
      <c r="C987" s="95"/>
      <c r="D987" s="95"/>
      <c r="E987" s="95"/>
      <c r="F987" s="95"/>
      <c r="G987" s="95"/>
      <c r="H987" s="95"/>
      <c r="I987" s="95"/>
      <c r="J987" s="95"/>
      <c r="K987" s="95"/>
      <c r="L987" s="95"/>
      <c r="M987" s="95"/>
      <c r="N987" s="95"/>
      <c r="O987" s="95"/>
      <c r="P987" s="95"/>
      <c r="Q987" s="95"/>
      <c r="R987" s="95"/>
      <c r="S987" s="95"/>
      <c r="T987" s="95"/>
      <c r="U987" s="95"/>
      <c r="V987" s="95"/>
      <c r="W987" s="95"/>
      <c r="X987" s="95"/>
      <c r="Y987" s="95"/>
      <c r="Z987" s="95"/>
    </row>
    <row r="988" ht="14.25" customHeight="1">
      <c r="A988" s="95"/>
      <c r="B988" s="95"/>
      <c r="C988" s="95"/>
      <c r="D988" s="95"/>
      <c r="E988" s="95"/>
      <c r="F988" s="95"/>
      <c r="G988" s="95"/>
      <c r="H988" s="95"/>
      <c r="I988" s="95"/>
      <c r="J988" s="95"/>
      <c r="K988" s="95"/>
      <c r="L988" s="95"/>
      <c r="M988" s="95"/>
      <c r="N988" s="95"/>
      <c r="O988" s="95"/>
      <c r="P988" s="95"/>
      <c r="Q988" s="95"/>
      <c r="R988" s="95"/>
      <c r="S988" s="95"/>
      <c r="T988" s="95"/>
      <c r="U988" s="95"/>
      <c r="V988" s="95"/>
      <c r="W988" s="95"/>
      <c r="X988" s="95"/>
      <c r="Y988" s="95"/>
      <c r="Z988" s="95"/>
    </row>
    <row r="989" ht="14.25" customHeight="1">
      <c r="A989" s="95"/>
      <c r="B989" s="95"/>
      <c r="C989" s="95"/>
      <c r="D989" s="95"/>
      <c r="E989" s="95"/>
      <c r="F989" s="95"/>
      <c r="G989" s="95"/>
      <c r="H989" s="95"/>
      <c r="I989" s="95"/>
      <c r="J989" s="95"/>
      <c r="K989" s="95"/>
      <c r="L989" s="95"/>
      <c r="M989" s="95"/>
      <c r="N989" s="95"/>
      <c r="O989" s="95"/>
      <c r="P989" s="95"/>
      <c r="Q989" s="95"/>
      <c r="R989" s="95"/>
      <c r="S989" s="95"/>
      <c r="T989" s="95"/>
      <c r="U989" s="95"/>
      <c r="V989" s="95"/>
      <c r="W989" s="95"/>
      <c r="X989" s="95"/>
      <c r="Y989" s="95"/>
      <c r="Z989" s="95"/>
    </row>
    <row r="990" ht="14.25" customHeight="1">
      <c r="A990" s="95"/>
      <c r="B990" s="95"/>
      <c r="C990" s="95"/>
      <c r="D990" s="95"/>
      <c r="E990" s="95"/>
      <c r="F990" s="95"/>
      <c r="G990" s="95"/>
      <c r="H990" s="95"/>
      <c r="I990" s="95"/>
      <c r="J990" s="95"/>
      <c r="K990" s="95"/>
      <c r="L990" s="95"/>
      <c r="M990" s="95"/>
      <c r="N990" s="95"/>
      <c r="O990" s="95"/>
      <c r="P990" s="95"/>
      <c r="Q990" s="95"/>
      <c r="R990" s="95"/>
      <c r="S990" s="95"/>
      <c r="T990" s="95"/>
      <c r="U990" s="95"/>
      <c r="V990" s="95"/>
      <c r="W990" s="95"/>
      <c r="X990" s="95"/>
      <c r="Y990" s="95"/>
      <c r="Z990" s="95"/>
    </row>
    <row r="991" ht="14.25" customHeight="1">
      <c r="A991" s="95"/>
      <c r="B991" s="95"/>
      <c r="C991" s="95"/>
      <c r="D991" s="95"/>
      <c r="E991" s="95"/>
      <c r="F991" s="95"/>
      <c r="G991" s="95"/>
      <c r="H991" s="95"/>
      <c r="I991" s="95"/>
      <c r="J991" s="95"/>
      <c r="K991" s="95"/>
      <c r="L991" s="95"/>
      <c r="M991" s="95"/>
      <c r="N991" s="95"/>
      <c r="O991" s="95"/>
      <c r="P991" s="95"/>
      <c r="Q991" s="95"/>
      <c r="R991" s="95"/>
      <c r="S991" s="95"/>
      <c r="T991" s="95"/>
      <c r="U991" s="95"/>
      <c r="V991" s="95"/>
      <c r="W991" s="95"/>
      <c r="X991" s="95"/>
      <c r="Y991" s="95"/>
      <c r="Z991" s="95"/>
    </row>
    <row r="992" ht="14.25" customHeight="1">
      <c r="A992" s="95"/>
      <c r="B992" s="95"/>
      <c r="C992" s="95"/>
      <c r="D992" s="95"/>
      <c r="E992" s="95"/>
      <c r="F992" s="95"/>
      <c r="G992" s="95"/>
      <c r="H992" s="95"/>
      <c r="I992" s="95"/>
      <c r="J992" s="95"/>
      <c r="K992" s="95"/>
      <c r="L992" s="95"/>
      <c r="M992" s="95"/>
      <c r="N992" s="95"/>
      <c r="O992" s="95"/>
      <c r="P992" s="95"/>
      <c r="Q992" s="95"/>
      <c r="R992" s="95"/>
      <c r="S992" s="95"/>
      <c r="T992" s="95"/>
      <c r="U992" s="95"/>
      <c r="V992" s="95"/>
      <c r="W992" s="95"/>
      <c r="X992" s="95"/>
      <c r="Y992" s="95"/>
      <c r="Z992" s="95"/>
    </row>
    <row r="993" ht="14.25" customHeight="1">
      <c r="A993" s="95"/>
      <c r="B993" s="95"/>
      <c r="C993" s="95"/>
      <c r="D993" s="95"/>
      <c r="E993" s="95"/>
      <c r="F993" s="95"/>
      <c r="G993" s="95"/>
      <c r="H993" s="95"/>
      <c r="I993" s="95"/>
      <c r="J993" s="95"/>
      <c r="K993" s="95"/>
      <c r="L993" s="95"/>
      <c r="M993" s="95"/>
      <c r="N993" s="95"/>
      <c r="O993" s="95"/>
      <c r="P993" s="95"/>
      <c r="Q993" s="95"/>
      <c r="R993" s="95"/>
      <c r="S993" s="95"/>
      <c r="T993" s="95"/>
      <c r="U993" s="95"/>
      <c r="V993" s="95"/>
      <c r="W993" s="95"/>
      <c r="X993" s="95"/>
      <c r="Y993" s="95"/>
      <c r="Z993" s="95"/>
    </row>
    <row r="994" ht="14.25" customHeight="1">
      <c r="A994" s="95"/>
      <c r="B994" s="95"/>
      <c r="C994" s="95"/>
      <c r="D994" s="95"/>
      <c r="E994" s="95"/>
      <c r="F994" s="95"/>
      <c r="G994" s="95"/>
      <c r="H994" s="95"/>
      <c r="I994" s="95"/>
      <c r="J994" s="95"/>
      <c r="K994" s="95"/>
      <c r="L994" s="95"/>
      <c r="M994" s="95"/>
      <c r="N994" s="95"/>
      <c r="O994" s="95"/>
      <c r="P994" s="95"/>
      <c r="Q994" s="95"/>
      <c r="R994" s="95"/>
      <c r="S994" s="95"/>
      <c r="T994" s="95"/>
      <c r="U994" s="95"/>
      <c r="V994" s="95"/>
      <c r="W994" s="95"/>
      <c r="X994" s="95"/>
      <c r="Y994" s="95"/>
      <c r="Z994" s="95"/>
    </row>
    <row r="995" ht="14.25" customHeight="1">
      <c r="A995" s="95"/>
      <c r="B995" s="95"/>
      <c r="C995" s="95"/>
      <c r="D995" s="95"/>
      <c r="E995" s="95"/>
      <c r="F995" s="95"/>
      <c r="G995" s="95"/>
      <c r="H995" s="95"/>
      <c r="I995" s="95"/>
      <c r="J995" s="95"/>
      <c r="K995" s="95"/>
      <c r="L995" s="95"/>
      <c r="M995" s="95"/>
      <c r="N995" s="95"/>
      <c r="O995" s="95"/>
      <c r="P995" s="95"/>
      <c r="Q995" s="95"/>
      <c r="R995" s="95"/>
      <c r="S995" s="95"/>
      <c r="T995" s="95"/>
      <c r="U995" s="95"/>
      <c r="V995" s="95"/>
      <c r="W995" s="95"/>
      <c r="X995" s="95"/>
      <c r="Y995" s="95"/>
      <c r="Z995" s="95"/>
    </row>
    <row r="996" ht="14.25" customHeight="1">
      <c r="A996" s="95"/>
      <c r="B996" s="95"/>
      <c r="C996" s="95"/>
      <c r="D996" s="95"/>
      <c r="E996" s="95"/>
      <c r="F996" s="95"/>
      <c r="G996" s="95"/>
      <c r="H996" s="95"/>
      <c r="I996" s="95"/>
      <c r="J996" s="95"/>
      <c r="K996" s="95"/>
      <c r="L996" s="95"/>
      <c r="M996" s="95"/>
      <c r="N996" s="95"/>
      <c r="O996" s="95"/>
      <c r="P996" s="95"/>
      <c r="Q996" s="95"/>
      <c r="R996" s="95"/>
      <c r="S996" s="95"/>
      <c r="T996" s="95"/>
      <c r="U996" s="95"/>
      <c r="V996" s="95"/>
      <c r="W996" s="95"/>
      <c r="X996" s="95"/>
      <c r="Y996" s="95"/>
      <c r="Z996" s="95"/>
    </row>
    <row r="997" ht="14.25" customHeight="1">
      <c r="A997" s="95"/>
      <c r="B997" s="95"/>
      <c r="C997" s="95"/>
      <c r="D997" s="95"/>
      <c r="E997" s="95"/>
      <c r="F997" s="95"/>
      <c r="G997" s="95"/>
      <c r="H997" s="95"/>
      <c r="I997" s="95"/>
      <c r="J997" s="95"/>
      <c r="K997" s="95"/>
      <c r="L997" s="95"/>
      <c r="M997" s="95"/>
      <c r="N997" s="95"/>
      <c r="O997" s="95"/>
      <c r="P997" s="95"/>
      <c r="Q997" s="95"/>
      <c r="R997" s="95"/>
      <c r="S997" s="95"/>
      <c r="T997" s="95"/>
      <c r="U997" s="95"/>
      <c r="V997" s="95"/>
      <c r="W997" s="95"/>
      <c r="X997" s="95"/>
      <c r="Y997" s="95"/>
      <c r="Z997" s="95"/>
    </row>
    <row r="998" ht="14.25" customHeight="1">
      <c r="A998" s="95"/>
      <c r="B998" s="95"/>
      <c r="C998" s="95"/>
      <c r="D998" s="95"/>
      <c r="E998" s="95"/>
      <c r="F998" s="95"/>
      <c r="G998" s="95"/>
      <c r="H998" s="95"/>
      <c r="I998" s="95"/>
      <c r="J998" s="95"/>
      <c r="K998" s="95"/>
      <c r="L998" s="95"/>
      <c r="M998" s="95"/>
      <c r="N998" s="95"/>
      <c r="O998" s="95"/>
      <c r="P998" s="95"/>
      <c r="Q998" s="95"/>
      <c r="R998" s="95"/>
      <c r="S998" s="95"/>
      <c r="T998" s="95"/>
      <c r="U998" s="95"/>
      <c r="V998" s="95"/>
      <c r="W998" s="95"/>
      <c r="X998" s="95"/>
      <c r="Y998" s="95"/>
      <c r="Z998" s="95"/>
    </row>
    <row r="999" ht="14.25" customHeight="1">
      <c r="A999" s="95"/>
      <c r="B999" s="95"/>
      <c r="C999" s="95"/>
      <c r="D999" s="95"/>
      <c r="E999" s="95"/>
      <c r="F999" s="95"/>
      <c r="G999" s="95"/>
      <c r="H999" s="95"/>
      <c r="I999" s="95"/>
      <c r="J999" s="95"/>
      <c r="K999" s="95"/>
      <c r="L999" s="95"/>
      <c r="M999" s="95"/>
      <c r="N999" s="95"/>
      <c r="O999" s="95"/>
      <c r="P999" s="95"/>
      <c r="Q999" s="95"/>
      <c r="R999" s="95"/>
      <c r="S999" s="95"/>
      <c r="T999" s="95"/>
      <c r="U999" s="95"/>
      <c r="V999" s="95"/>
      <c r="W999" s="95"/>
      <c r="X999" s="95"/>
      <c r="Y999" s="95"/>
      <c r="Z999" s="95"/>
    </row>
    <row r="1000" ht="14.25" customHeight="1">
      <c r="A1000" s="95"/>
      <c r="B1000" s="95"/>
      <c r="C1000" s="95"/>
      <c r="D1000" s="95"/>
      <c r="E1000" s="95"/>
      <c r="F1000" s="95"/>
      <c r="G1000" s="95"/>
      <c r="H1000" s="95"/>
      <c r="I1000" s="95"/>
      <c r="J1000" s="95"/>
      <c r="K1000" s="95"/>
      <c r="L1000" s="95"/>
      <c r="M1000" s="95"/>
      <c r="N1000" s="95"/>
      <c r="O1000" s="95"/>
      <c r="P1000" s="95"/>
      <c r="Q1000" s="95"/>
      <c r="R1000" s="95"/>
      <c r="S1000" s="95"/>
      <c r="T1000" s="95"/>
      <c r="U1000" s="95"/>
      <c r="V1000" s="95"/>
      <c r="W1000" s="95"/>
      <c r="X1000" s="95"/>
      <c r="Y1000" s="95"/>
      <c r="Z1000" s="95"/>
    </row>
  </sheetData>
  <autoFilter ref="$A$10:$W$20"/>
  <mergeCells count="2">
    <mergeCell ref="B2:F2"/>
    <mergeCell ref="B3:F3"/>
  </mergeCells>
  <conditionalFormatting sqref="A20">
    <cfRule type="containsText" dxfId="4" priority="1" operator="containsText" text="Compliant">
      <formula>NOT(ISERROR(SEARCH(("Compliant"),(A20))))</formula>
    </cfRule>
  </conditionalFormatting>
  <conditionalFormatting sqref="A20">
    <cfRule type="containsText" dxfId="5" priority="2" operator="containsText" text="Minor">
      <formula>NOT(ISERROR(SEARCH(("Minor"),(A20))))</formula>
    </cfRule>
  </conditionalFormatting>
  <conditionalFormatting sqref="A20">
    <cfRule type="containsText" dxfId="6" priority="3" operator="containsText" text="Major">
      <formula>NOT(ISERROR(SEARCH(("Major"),(A20))))</formula>
    </cfRule>
  </conditionalFormatting>
  <conditionalFormatting sqref="E11:E20">
    <cfRule type="containsText" dxfId="16" priority="4" operator="containsText" text="Critical">
      <formula>NOT(ISERROR(SEARCH(("Critical"),(E11))))</formula>
    </cfRule>
  </conditionalFormatting>
  <conditionalFormatting sqref="E11:E20">
    <cfRule type="containsText" dxfId="4" priority="5" operator="containsText" text="Compliant">
      <formula>NOT(ISERROR(SEARCH(("Compliant"),(E11))))</formula>
    </cfRule>
  </conditionalFormatting>
  <conditionalFormatting sqref="E11:E20">
    <cfRule type="containsText" dxfId="17" priority="6" operator="containsText" text="Minor">
      <formula>NOT(ISERROR(SEARCH(("Minor"),(E11))))</formula>
    </cfRule>
  </conditionalFormatting>
  <conditionalFormatting sqref="E11:E20">
    <cfRule type="containsText" dxfId="18" priority="7" operator="containsText" text="Major">
      <formula>NOT(ISERROR(SEARCH(("Major"),(E11))))</formula>
    </cfRule>
  </conditionalFormatting>
  <conditionalFormatting sqref="C9:D9">
    <cfRule type="containsText" dxfId="19" priority="8" operator="containsText" text="0">
      <formula>NOT(ISERROR(SEARCH(("0"),(C9))))</formula>
    </cfRule>
  </conditionalFormatting>
  <conditionalFormatting sqref="F6:F9">
    <cfRule type="containsText" dxfId="19" priority="9" operator="containsText" text="0">
      <formula>NOT(ISERROR(SEARCH(("0"),(F6))))</formula>
    </cfRule>
  </conditionalFormatting>
  <conditionalFormatting sqref="E11:E20">
    <cfRule type="expression" dxfId="20" priority="10">
      <formula>ISNUMBER($A11)</formula>
    </cfRule>
  </conditionalFormatting>
  <conditionalFormatting sqref="E11:E20">
    <cfRule type="notContainsBlanks" dxfId="21" priority="11">
      <formula>LEN(TRIM(E11))&gt;0</formula>
    </cfRule>
  </conditionalFormatting>
  <conditionalFormatting sqref="B11:C20">
    <cfRule type="expression" dxfId="22" priority="12">
      <formula>ISNUMBER($A11)</formula>
    </cfRule>
  </conditionalFormatting>
  <conditionalFormatting sqref="P13:P20">
    <cfRule type="notContainsBlanks" dxfId="11" priority="13">
      <formula>LEN(TRIM(P13))&gt;0</formula>
    </cfRule>
  </conditionalFormatting>
  <conditionalFormatting sqref="P13:P20">
    <cfRule type="expression" dxfId="7" priority="14">
      <formula>$O13&gt;1</formula>
    </cfRule>
  </conditionalFormatting>
  <conditionalFormatting sqref="O13:O20 S11:S20 U11:U20">
    <cfRule type="notContainsBlanks" dxfId="11" priority="15">
      <formula>LEN(TRIM(O13))&gt;0</formula>
    </cfRule>
  </conditionalFormatting>
  <conditionalFormatting sqref="O13:O20 S11:S20 U11:U20">
    <cfRule type="expression" dxfId="14" priority="16">
      <formula>ISNUMBER($A11)</formula>
    </cfRule>
  </conditionalFormatting>
  <conditionalFormatting sqref="T11:T20">
    <cfRule type="expression" dxfId="7" priority="17">
      <formula>NOT(ISBLANK($S11))</formula>
    </cfRule>
  </conditionalFormatting>
  <conditionalFormatting sqref="T11:T20">
    <cfRule type="notContainsBlanks" dxfId="11" priority="18">
      <formula>LEN(TRIM(T11))&gt;0</formula>
    </cfRule>
  </conditionalFormatting>
  <conditionalFormatting sqref="G11:N20 Q11:R20">
    <cfRule type="notContainsBlanks" dxfId="11" priority="19">
      <formula>LEN(TRIM(G11))&gt;0</formula>
    </cfRule>
  </conditionalFormatting>
  <conditionalFormatting sqref="G11:N20 Q11:R20">
    <cfRule type="expression" dxfId="7" priority="20">
      <formula>OR($E11="Minor",$E11="Major")</formula>
    </cfRule>
  </conditionalFormatting>
  <conditionalFormatting sqref="F11:F20">
    <cfRule type="notContainsBlanks" dxfId="11" priority="21">
      <formula>LEN(TRIM(F11))&gt;0</formula>
    </cfRule>
  </conditionalFormatting>
  <conditionalFormatting sqref="F11:F20">
    <cfRule type="expression" dxfId="7" priority="22">
      <formula>ISNUMBER($A11)</formula>
    </cfRule>
  </conditionalFormatting>
  <conditionalFormatting sqref="P12">
    <cfRule type="notContainsBlanks" dxfId="11" priority="23">
      <formula>LEN(TRIM(P12))&gt;0</formula>
    </cfRule>
  </conditionalFormatting>
  <conditionalFormatting sqref="P12">
    <cfRule type="expression" dxfId="7" priority="24">
      <formula>$O11&gt;1</formula>
    </cfRule>
  </conditionalFormatting>
  <conditionalFormatting sqref="P11">
    <cfRule type="notContainsBlanks" dxfId="11" priority="25">
      <formula>LEN(TRIM(P11))&gt;0</formula>
    </cfRule>
  </conditionalFormatting>
  <conditionalFormatting sqref="P11">
    <cfRule type="expression" dxfId="7" priority="26">
      <formula>#REF!&gt;1</formula>
    </cfRule>
  </conditionalFormatting>
  <conditionalFormatting sqref="O11:O12">
    <cfRule type="notContainsBlanks" dxfId="11" priority="27">
      <formula>LEN(TRIM(O11))&gt;0</formula>
    </cfRule>
  </conditionalFormatting>
  <conditionalFormatting sqref="O11:O12">
    <cfRule type="expression" dxfId="14" priority="28">
      <formula>ISNUMBER($A12)</formula>
    </cfRule>
  </conditionalFormatting>
  <conditionalFormatting sqref="A11:A19">
    <cfRule type="containsText" dxfId="4" priority="29" operator="containsText" text="Compliant">
      <formula>NOT(ISERROR(SEARCH(("Compliant"),(A11))))</formula>
    </cfRule>
  </conditionalFormatting>
  <conditionalFormatting sqref="A11:A19">
    <cfRule type="containsText" dxfId="5" priority="30" operator="containsText" text="Minor">
      <formula>NOT(ISERROR(SEARCH(("Minor"),(A11))))</formula>
    </cfRule>
  </conditionalFormatting>
  <conditionalFormatting sqref="A11:A19">
    <cfRule type="containsText" dxfId="6" priority="31" operator="containsText" text="Major">
      <formula>NOT(ISERROR(SEARCH(("Major"),(A11))))</formula>
    </cfRule>
  </conditionalFormatting>
  <conditionalFormatting sqref="D11:D20">
    <cfRule type="expression" dxfId="23" priority="32">
      <formula>ISNUMBER($A11)</formula>
    </cfRule>
  </conditionalFormatting>
  <dataValidations>
    <dataValidation type="list" allowBlank="1" showErrorMessage="1" sqref="E11:E20">
      <formula1>"Compliant,Minor,Major,N/A"</formula1>
    </dataValidation>
    <dataValidation type="list" allowBlank="1" showErrorMessage="1" sqref="T11:T20">
      <formula1>"Pending,Accepted,Rejected"</formula1>
    </dataValidation>
    <dataValidation type="list" allowBlank="1" showErrorMessage="1" sqref="Q11:Q20">
      <formula1>"Open,Closed,Extended"</formula1>
    </dataValidation>
    <dataValidation type="list" allowBlank="1" showErrorMessage="1" sqref="N11:N20">
      <formula1>"Yes,No"</formula1>
    </dataValidation>
    <dataValidation type="custom" allowBlank="1" showInputMessage="1" showErrorMessage="1" prompt="Please enter dates as DD/MM/YY or DD-MM-YY_x000a_The date is then automatically converted into the following format: 12-Feb-22" sqref="H11:I20 O11:O20 R11:R20">
      <formula1>AND(ISNUMBER(H11),LEFT(CELL("format",H11),1)="D")</formula1>
    </dataValidation>
  </dataValidation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 Effective Date: 14 Jan 2023</oddFooter>
  </headerFooter>
  <drawing r:id="rId2"/>
  <legacy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63">
    <tabColor rgb="FFFBD4B4"/>
    <pageSetUpPr fitToPage="1"/>
  </sheetPr>
  <sheetViews>
    <sheetView showGridLines="0" workbookViewId="0"/>
  </sheetViews>
  <sheetFormatPr customHeight="1" defaultColWidth="14.43" defaultRowHeight="15.0"/>
  <cols>
    <col customWidth="1" hidden="1" min="1" max="1" width="6.14"/>
    <col customWidth="1" hidden="1" min="2" max="2" width="9.57"/>
    <col customWidth="1" min="3" max="3" width="9.43"/>
    <col customWidth="1" min="4" max="4" width="15.43"/>
    <col customWidth="1" min="5" max="5" width="16.0"/>
    <col customWidth="1" min="6" max="6" width="21.0"/>
    <col customWidth="1" min="7" max="7" width="27.0"/>
    <col customWidth="1" min="8" max="8" width="13.43"/>
    <col customWidth="1" min="9" max="9" width="42.0"/>
    <col customWidth="1" min="10" max="10" width="30.43"/>
    <col customWidth="1" min="11" max="11" width="14.0"/>
    <col customWidth="1" min="12" max="12" width="12.0"/>
    <col customWidth="1" min="13" max="13" width="29.0"/>
    <col customWidth="1" min="14" max="16" width="30.43"/>
    <col customWidth="1" min="17" max="17" width="21.0"/>
    <col customWidth="1" min="18" max="18" width="20.0"/>
    <col customWidth="1" min="19" max="19" width="26.43"/>
    <col customWidth="1" min="20" max="20" width="12.43"/>
    <col customWidth="1" min="21" max="21" width="14.0"/>
    <col customWidth="1" min="22" max="22" width="15.43"/>
    <col customWidth="1" min="23" max="23" width="14.0"/>
    <col customWidth="1" min="24" max="24" width="12.0"/>
    <col customWidth="1" min="25" max="25" width="18.43"/>
    <col customWidth="1" min="26" max="26" width="9.14"/>
  </cols>
  <sheetData>
    <row r="1" ht="14.25" customHeight="1">
      <c r="A1" s="3"/>
      <c r="B1" s="429" t="s">
        <v>3457</v>
      </c>
      <c r="C1" s="21"/>
      <c r="D1" s="21"/>
      <c r="E1" s="21"/>
      <c r="F1" s="21"/>
      <c r="G1" s="21"/>
      <c r="H1" s="21"/>
      <c r="I1" s="21"/>
      <c r="J1" s="21"/>
      <c r="K1" s="21"/>
      <c r="L1" s="21"/>
      <c r="M1" s="21"/>
      <c r="N1" s="430"/>
      <c r="O1" s="430"/>
      <c r="P1" s="430"/>
      <c r="Q1" s="430"/>
      <c r="R1" s="430"/>
      <c r="S1" s="430"/>
      <c r="T1" s="430"/>
      <c r="U1" s="430"/>
      <c r="V1" s="430"/>
      <c r="W1" s="430"/>
      <c r="X1" s="430"/>
      <c r="Y1" s="431"/>
      <c r="Z1" s="3"/>
    </row>
    <row r="2" ht="14.25" customHeight="1">
      <c r="A2" s="3"/>
      <c r="B2" s="133"/>
      <c r="C2" s="432" t="s">
        <v>3425</v>
      </c>
      <c r="D2" s="22"/>
      <c r="E2" s="255" t="str">
        <f>'1) General Information'!C22</f>
        <v>IRIDA S.A.</v>
      </c>
      <c r="F2" s="21"/>
      <c r="G2" s="21"/>
      <c r="H2" s="22"/>
      <c r="I2" s="433"/>
      <c r="J2" s="133"/>
      <c r="K2" s="133"/>
      <c r="L2" s="133"/>
      <c r="M2" s="133"/>
      <c r="N2" s="133"/>
      <c r="O2" s="133"/>
      <c r="P2" s="133"/>
      <c r="Q2" s="133"/>
      <c r="R2" s="133"/>
      <c r="S2" s="3"/>
      <c r="T2" s="3"/>
      <c r="U2" s="3"/>
      <c r="V2" s="3"/>
      <c r="W2" s="3"/>
      <c r="X2" s="3"/>
      <c r="Y2" s="3"/>
      <c r="Z2" s="3"/>
    </row>
    <row r="3" ht="14.25" customHeight="1">
      <c r="A3" s="223"/>
      <c r="B3" s="133"/>
      <c r="C3" s="434" t="s">
        <v>3426</v>
      </c>
      <c r="D3" s="22"/>
      <c r="E3" s="255" t="str">
        <f>'1) General Information'!C23</f>
        <v>IRIDA S.A.</v>
      </c>
      <c r="F3" s="22"/>
      <c r="G3" s="435" t="s">
        <v>3458</v>
      </c>
      <c r="H3" s="436">
        <f t="array" ref="H3">MIN(IF('3) Site Information'!E7:E106="Yes",'3) Site Information'!G7:G106))</f>
        <v>45797</v>
      </c>
      <c r="I3" s="223"/>
      <c r="J3" s="437" t="s">
        <v>3459</v>
      </c>
      <c r="K3" s="437" t="s">
        <v>3460</v>
      </c>
      <c r="L3" s="223"/>
      <c r="M3" s="223"/>
      <c r="N3" s="223"/>
      <c r="O3" s="223"/>
      <c r="P3" s="223"/>
      <c r="Q3" s="223"/>
      <c r="R3" s="223"/>
      <c r="S3" s="223"/>
      <c r="T3" s="223"/>
      <c r="U3" s="223"/>
      <c r="V3" s="223"/>
      <c r="W3" s="223"/>
      <c r="X3" s="223"/>
      <c r="Y3" s="223"/>
      <c r="Z3" s="223"/>
    </row>
    <row r="4" ht="14.25" customHeight="1">
      <c r="A4" s="3"/>
      <c r="B4" s="133"/>
      <c r="C4" s="434" t="s">
        <v>3427</v>
      </c>
      <c r="D4" s="22"/>
      <c r="E4" s="255" t="str">
        <f>'1) General Information'!C24</f>
        <v>Greece</v>
      </c>
      <c r="F4" s="22"/>
      <c r="G4" s="435" t="s">
        <v>3461</v>
      </c>
      <c r="H4" s="438" t="str">
        <f>ARRAY_CONSTRAIN(ARRAYFORMULA(MAX(IF('3) Site Information'!E7:E106="Yes",WS3_SiteInfo[Site Audit End Date]))), 1, 1)</f>
        <v>#ERROR!</v>
      </c>
      <c r="I4" s="396"/>
      <c r="J4" s="439" t="s">
        <v>2068</v>
      </c>
      <c r="K4" s="440">
        <f t="shared" ref="K4:K5" si="1">COUNTIF($H$10:$H$19,J4)</f>
        <v>0</v>
      </c>
      <c r="L4" s="95"/>
      <c r="M4" s="223"/>
      <c r="N4" s="3"/>
      <c r="O4" s="3"/>
      <c r="P4" s="3"/>
      <c r="Q4" s="3"/>
      <c r="R4" s="3"/>
      <c r="S4" s="3"/>
      <c r="T4" s="3"/>
      <c r="U4" s="3"/>
      <c r="V4" s="3"/>
      <c r="W4" s="3"/>
      <c r="X4" s="3"/>
      <c r="Y4" s="3"/>
      <c r="Z4" s="3"/>
    </row>
    <row r="5" ht="14.25" customHeight="1">
      <c r="A5" s="3"/>
      <c r="B5" s="441"/>
      <c r="C5" s="442" t="s">
        <v>3110</v>
      </c>
      <c r="D5" s="22"/>
      <c r="E5" s="255" t="str">
        <f>'1) General Information'!C16</f>
        <v>Feed Standard</v>
      </c>
      <c r="F5" s="22"/>
      <c r="G5" s="435" t="s">
        <v>3462</v>
      </c>
      <c r="H5" s="443" t="str">
        <f>'1) General Information'!C17</f>
        <v>v1.01</v>
      </c>
      <c r="I5" s="95"/>
      <c r="J5" s="439" t="s">
        <v>2066</v>
      </c>
      <c r="K5" s="440">
        <f t="shared" si="1"/>
        <v>0</v>
      </c>
      <c r="L5" s="95"/>
      <c r="M5" s="223"/>
      <c r="N5" s="3"/>
      <c r="O5" s="3"/>
      <c r="P5" s="3"/>
      <c r="Q5" s="3"/>
      <c r="R5" s="3"/>
      <c r="S5" s="3"/>
      <c r="T5" s="3"/>
      <c r="U5" s="3"/>
      <c r="V5" s="3"/>
      <c r="W5" s="3"/>
      <c r="X5" s="3"/>
      <c r="Y5" s="3"/>
      <c r="Z5" s="3"/>
    </row>
    <row r="6" ht="14.25" customHeight="1">
      <c r="A6" s="3"/>
      <c r="B6" s="444">
        <f>COUNTIF('5) Audit Report-MS '!E11:E20,"*R*")</f>
        <v>0</v>
      </c>
      <c r="C6" s="445" t="s">
        <v>2131</v>
      </c>
      <c r="D6" s="22"/>
      <c r="E6" s="255" t="str">
        <f>'1) General Information'!C7</f>
        <v>Multi-site</v>
      </c>
      <c r="F6" s="22"/>
      <c r="G6" s="446" t="s">
        <v>3463</v>
      </c>
      <c r="H6" s="436" t="str">
        <f>'1) General Information'!C18</f>
        <v>Feed CAR v1.0.1</v>
      </c>
      <c r="I6" s="396"/>
      <c r="J6" s="447" t="s">
        <v>3464</v>
      </c>
      <c r="K6" s="448">
        <f>SUM(K4:K5)</f>
        <v>0</v>
      </c>
      <c r="L6" s="449"/>
      <c r="M6" s="223"/>
      <c r="N6" s="3"/>
      <c r="O6" s="3"/>
      <c r="P6" s="3"/>
      <c r="Q6" s="3"/>
      <c r="R6" s="3"/>
      <c r="S6" s="3"/>
      <c r="T6" s="3"/>
      <c r="U6" s="3"/>
      <c r="V6" s="3"/>
      <c r="W6" s="3"/>
      <c r="X6" s="3"/>
      <c r="Y6" s="3"/>
      <c r="Z6" s="3"/>
    </row>
    <row r="7" ht="14.25" customHeight="1">
      <c r="A7" s="199"/>
      <c r="B7" s="133"/>
      <c r="C7" s="450" t="s">
        <v>3430</v>
      </c>
      <c r="D7" s="22"/>
      <c r="E7" s="255" t="str">
        <f>'1) General Information'!C9</f>
        <v>Initial Audit</v>
      </c>
      <c r="F7" s="22"/>
      <c r="G7" s="451" t="s">
        <v>3429</v>
      </c>
      <c r="H7" s="404" t="str">
        <f>'1) General Information'!C13</f>
        <v>DNV</v>
      </c>
      <c r="I7" s="199"/>
      <c r="J7" s="199"/>
      <c r="K7" s="199"/>
      <c r="L7" s="452"/>
      <c r="M7" s="452"/>
      <c r="N7" s="452"/>
      <c r="O7" s="452"/>
      <c r="P7" s="452"/>
      <c r="Q7" s="452"/>
      <c r="R7" s="452"/>
      <c r="S7" s="452"/>
      <c r="T7" s="452"/>
      <c r="U7" s="452"/>
      <c r="V7" s="452"/>
      <c r="W7" s="452"/>
      <c r="X7" s="452"/>
      <c r="Y7" s="452"/>
      <c r="Z7" s="199"/>
    </row>
    <row r="8" ht="14.25" hidden="1" customHeight="1">
      <c r="A8" s="453"/>
      <c r="B8" s="133"/>
      <c r="C8" s="454" t="s">
        <v>3465</v>
      </c>
      <c r="D8" s="455" t="s">
        <v>3466</v>
      </c>
      <c r="E8" s="456">
        <v>6.3</v>
      </c>
      <c r="F8" s="21"/>
      <c r="G8" s="22"/>
      <c r="H8" s="326">
        <v>6.4</v>
      </c>
      <c r="I8" s="453">
        <v>6.5</v>
      </c>
      <c r="J8" s="453">
        <v>6.6</v>
      </c>
      <c r="K8" s="457" t="s">
        <v>3467</v>
      </c>
      <c r="L8" s="457" t="s">
        <v>3468</v>
      </c>
      <c r="M8" s="457" t="s">
        <v>3469</v>
      </c>
      <c r="N8" s="457" t="s">
        <v>3470</v>
      </c>
      <c r="O8" s="457" t="s">
        <v>3471</v>
      </c>
      <c r="P8" s="457" t="s">
        <v>3472</v>
      </c>
      <c r="Q8" s="457" t="s">
        <v>3473</v>
      </c>
      <c r="R8" s="457" t="s">
        <v>3474</v>
      </c>
      <c r="S8" s="457" t="s">
        <v>3475</v>
      </c>
      <c r="T8" s="457" t="s">
        <v>3476</v>
      </c>
      <c r="U8" s="457" t="s">
        <v>3477</v>
      </c>
      <c r="V8" s="457" t="s">
        <v>3478</v>
      </c>
      <c r="W8" s="457" t="s">
        <v>3479</v>
      </c>
      <c r="X8" s="457" t="s">
        <v>3480</v>
      </c>
      <c r="Y8" s="457" t="s">
        <v>3481</v>
      </c>
      <c r="Z8" s="453"/>
    </row>
    <row r="9" ht="75.75" customHeight="1">
      <c r="A9" s="134"/>
      <c r="B9" s="458" t="s">
        <v>3482</v>
      </c>
      <c r="C9" s="459" t="s">
        <v>3451</v>
      </c>
      <c r="D9" s="411" t="s">
        <v>2136</v>
      </c>
      <c r="E9" s="460" t="s">
        <v>3483</v>
      </c>
      <c r="F9" s="21"/>
      <c r="G9" s="22"/>
      <c r="H9" s="411" t="s">
        <v>3484</v>
      </c>
      <c r="I9" s="411" t="s">
        <v>3485</v>
      </c>
      <c r="J9" s="411" t="s">
        <v>3436</v>
      </c>
      <c r="K9" s="411" t="s">
        <v>3437</v>
      </c>
      <c r="L9" s="461" t="s">
        <v>3438</v>
      </c>
      <c r="M9" s="413" t="s">
        <v>3439</v>
      </c>
      <c r="N9" s="413" t="s">
        <v>3440</v>
      </c>
      <c r="O9" s="413" t="s">
        <v>3441</v>
      </c>
      <c r="P9" s="413" t="s">
        <v>3442</v>
      </c>
      <c r="Q9" s="411" t="s">
        <v>3443</v>
      </c>
      <c r="R9" s="411" t="s">
        <v>3486</v>
      </c>
      <c r="S9" s="411" t="s">
        <v>3487</v>
      </c>
      <c r="T9" s="411" t="s">
        <v>3446</v>
      </c>
      <c r="U9" s="411" t="s">
        <v>3447</v>
      </c>
      <c r="V9" s="411" t="s">
        <v>3448</v>
      </c>
      <c r="W9" s="411" t="s">
        <v>3449</v>
      </c>
      <c r="X9" s="411" t="s">
        <v>3450</v>
      </c>
      <c r="Y9" s="411" t="s">
        <v>796</v>
      </c>
      <c r="Z9" s="134"/>
    </row>
    <row r="10" ht="14.25" customHeight="1">
      <c r="A10" s="3"/>
      <c r="B10" s="326" t="str">
        <f>IF(ROWS($B$10:B10)&lt;=$B$6, MATCH("*R*",OFFSET('5) Audit Report-MS '!$E$11,B5,0,52),0)+B5,"")</f>
        <v/>
      </c>
      <c r="C10" s="462" t="str">
        <f t="array" ref="C10:C11">IFERROR(INDEX('5) Audit Report-MS '!V$11:V$20,'6) NC Summary-MS '!$B10),"")</f>
        <v>#REF!</v>
      </c>
      <c r="D10" s="462" t="str">
        <f t="array" ref="D10:D11">IFERROR(INDEX('5) Audit Report-MS '!B$11:B$20,'6) NC Summary-MS '!$B10),"")</f>
        <v>#REF!</v>
      </c>
      <c r="E10" s="463" t="str">
        <f t="array" ref="E10:E11">IFERROR(INDEX('5) Audit Report-MS '!C$11:C$20,'6) NC Summary-MS '!$B10),"")</f>
        <v>#REF!</v>
      </c>
      <c r="F10" s="21"/>
      <c r="G10" s="22"/>
      <c r="H10" s="464" t="str">
        <f t="array" ref="H10:H11">IFERROR(INDEX('5) Audit Report-MS '!E$11:E$20,'6) NC Summary-MS '!$B10),"")</f>
        <v>#REF!</v>
      </c>
      <c r="I10" s="465" t="str">
        <f t="array" ref="I10:I11">IFERROR(INDEX('5) Audit Report-MS '!$F$11:$F$20,'6) NC Summary-MS '!$B10),"")</f>
        <v>#REF!</v>
      </c>
      <c r="J10" s="465" t="str">
        <f t="array" ref="J10:J11">IFERROR(INDEX('5) Audit Report-MS '!$G$11:$G$20,'6) NC Summary-MS '!$B10),"")</f>
        <v>#REF!</v>
      </c>
      <c r="K10" s="466" t="str">
        <f t="array" ref="K10:K11">IFERROR(INDEX('5) Audit Report-MS '!$H$11:$H$20,'6) NC Summary-MS '!$B10),"")</f>
        <v>#REF!</v>
      </c>
      <c r="L10" s="466" t="str">
        <f t="array" ref="L10:L11">IFERROR(INDEX('5) Audit Report-MS '!$I$11:$I$20,'6) NC Summary-MS '!$B10),"")</f>
        <v>#REF!</v>
      </c>
      <c r="M10" s="462" t="str">
        <f t="array" ref="M10:M11">IFERROR(INDEX('5) Audit Report-MS '!J$11:J$20,'6) NC Summary-MS '!$B10),"")</f>
        <v>#REF!</v>
      </c>
      <c r="N10" s="462" t="str">
        <f t="array" ref="N10:N11">IFERROR(INDEX('5) Audit Report-MS '!K$11:K$20,'6) NC Summary-MS '!$B10),"")</f>
        <v>#REF!</v>
      </c>
      <c r="O10" s="462" t="str">
        <f t="array" ref="O10:O11">IFERROR(INDEX('5) Audit Report-MS '!L$11:L$20,'6) NC Summary-MS '!$B10),"")</f>
        <v>#REF!</v>
      </c>
      <c r="P10" s="462" t="str">
        <f t="array" ref="P10:P11">IFERROR(INDEX('5) Audit Report-MS '!M$11:M$20,'6) NC Summary-MS '!$B10),"")</f>
        <v>#REF!</v>
      </c>
      <c r="Q10" s="462" t="str">
        <f t="array" ref="Q10:Q11">IFERROR(INDEX('5) Audit Report-MS '!N$11:N$20,'6) NC Summary-MS '!$B10),"")</f>
        <v>#REF!</v>
      </c>
      <c r="R10" s="466" t="str">
        <f t="array" ref="R10:R11">IFERROR(INDEX('5) Audit Report-MS '!O$11:O$20,'6) NC Summary-MS '!$B10),"")</f>
        <v>#REF!</v>
      </c>
      <c r="S10" s="462" t="str">
        <f t="array" ref="S10:S11">IFERROR(INDEX('5) Audit Report-MS '!P$11:P$20,'6) NC Summary-MS '!$B10),"")</f>
        <v>#REF!</v>
      </c>
      <c r="T10" s="462" t="str">
        <f t="array" ref="T10:T11">IFERROR(INDEX('5) Audit Report-MS '!Q$11:Q$20,'6) NC Summary-MS '!$B10),"")</f>
        <v>#REF!</v>
      </c>
      <c r="U10" s="462" t="str">
        <f t="array" ref="U10:U11">IFERROR(INDEX('5) Audit Report-MS '!R$11:R$20,'6) NC Summary-MS '!$B10),"")</f>
        <v>#REF!</v>
      </c>
      <c r="V10" s="462" t="str">
        <f t="array" ref="V10:V11">IFERROR(INDEX('5) Audit Report-MS '!S$11:S$20,'6) NC Summary-MS '!$B10),"")</f>
        <v>#REF!</v>
      </c>
      <c r="W10" s="462" t="str">
        <f t="array" ref="W10:W11">IFERROR(INDEX('5) Audit Report-MS '!T$11:T$20,'6) NC Summary-MS '!$B10),"")</f>
        <v>#REF!</v>
      </c>
      <c r="X10" s="462" t="str">
        <f t="array" ref="X10:X11">IFERROR(INDEX('5) Audit Report-MS '!U$11:U$20,'6) NC Summary-MS '!$B10),"")</f>
        <v>#REF!</v>
      </c>
      <c r="Y10" s="462" t="str">
        <f t="array" ref="Y10:Y11">IFERROR(INDEX('5) Audit Report-MS '!W$11:W$20,'6) NC Summary-MS '!$B10),"")</f>
        <v>#REF!</v>
      </c>
      <c r="Z10" s="3"/>
    </row>
    <row r="11" ht="14.25" customHeight="1">
      <c r="A11" s="3"/>
      <c r="B11" s="326" t="str">
        <f>IF(ROWS($B$10:B11)&lt;=$B$6, MATCH("*R*",OFFSET('5) Audit Report-MS '!$E$11,B10,0,52),0)+B10,"")</f>
        <v/>
      </c>
      <c r="C11" s="462" t="str">
        <f t="array" ref="C11:C12">IFERROR(INDEX('5) Audit Report-MS '!V$11:V$20,'6) NC Summary-MS '!$B11),"")</f>
        <v>#REF!</v>
      </c>
      <c r="D11" s="462" t="str">
        <f t="array" ref="D11:D12">IFERROR(INDEX('5) Audit Report-MS '!B$11:B$20,'6) NC Summary-MS '!$B11),"")</f>
        <v>#REF!</v>
      </c>
      <c r="E11" s="463" t="str">
        <f t="array" ref="E11:E12">IFERROR(INDEX('5) Audit Report-MS '!C$11:C$20,'6) NC Summary-MS '!$B11),"")</f>
        <v>#REF!</v>
      </c>
      <c r="F11" s="21"/>
      <c r="G11" s="22"/>
      <c r="H11" s="464" t="str">
        <f t="array" ref="H11:H12">IFERROR(INDEX('5) Audit Report-MS '!E$11:E$20,'6) NC Summary-MS '!$B11),"")</f>
        <v>#REF!</v>
      </c>
      <c r="I11" s="465" t="str">
        <f t="array" ref="I11:I12">IFERROR(INDEX('5) Audit Report-MS '!$F$11:$F$20,'6) NC Summary-MS '!$B11),"")</f>
        <v>#REF!</v>
      </c>
      <c r="J11" s="465" t="str">
        <f t="array" ref="J11:J12">IFERROR(INDEX('5) Audit Report-MS '!$G$11:$G$20,'6) NC Summary-MS '!$B11),"")</f>
        <v>#REF!</v>
      </c>
      <c r="K11" s="466" t="str">
        <f t="array" ref="K11:K12">IFERROR(INDEX('5) Audit Report-MS '!$H$11:$H$20,'6) NC Summary-MS '!$B11),"")</f>
        <v>#REF!</v>
      </c>
      <c r="L11" s="466" t="str">
        <f t="array" ref="L11:L12">IFERROR(INDEX('5) Audit Report-MS '!$I$11:$I$20,'6) NC Summary-MS '!$B11),"")</f>
        <v>#REF!</v>
      </c>
      <c r="M11" s="462" t="str">
        <f t="array" ref="M11:M12">IFERROR(INDEX('5) Audit Report-MS '!J$11:J$20,'6) NC Summary-MS '!$B11),"")</f>
        <v>#REF!</v>
      </c>
      <c r="N11" s="462" t="str">
        <f t="array" ref="N11:N12">IFERROR(INDEX('5) Audit Report-MS '!K$11:K$20,'6) NC Summary-MS '!$B11),"")</f>
        <v>#REF!</v>
      </c>
      <c r="O11" s="462" t="str">
        <f t="array" ref="O11:O12">IFERROR(INDEX('5) Audit Report-MS '!L$11:L$20,'6) NC Summary-MS '!$B11),"")</f>
        <v>#REF!</v>
      </c>
      <c r="P11" s="462" t="str">
        <f t="array" ref="P11:P12">IFERROR(INDEX('5) Audit Report-MS '!M$11:M$20,'6) NC Summary-MS '!$B11),"")</f>
        <v>#REF!</v>
      </c>
      <c r="Q11" s="462" t="str">
        <f t="array" ref="Q11:Q12">IFERROR(INDEX('5) Audit Report-MS '!N$11:N$20,'6) NC Summary-MS '!$B11),"")</f>
        <v>#REF!</v>
      </c>
      <c r="R11" s="466" t="str">
        <f t="array" ref="R11:R12">IFERROR(INDEX('5) Audit Report-MS '!O$11:O$20,'6) NC Summary-MS '!$B11),"")</f>
        <v>#REF!</v>
      </c>
      <c r="S11" s="462" t="str">
        <f t="array" ref="S11:S12">IFERROR(INDEX('5) Audit Report-MS '!P$11:P$20,'6) NC Summary-MS '!$B11),"")</f>
        <v>#REF!</v>
      </c>
      <c r="T11" s="462" t="str">
        <f t="array" ref="T11:T12">IFERROR(INDEX('5) Audit Report-MS '!Q$11:Q$20,'6) NC Summary-MS '!$B11),"")</f>
        <v>#REF!</v>
      </c>
      <c r="U11" s="462" t="str">
        <f t="array" ref="U11:U12">IFERROR(INDEX('5) Audit Report-MS '!R$11:R$20,'6) NC Summary-MS '!$B11),"")</f>
        <v>#REF!</v>
      </c>
      <c r="V11" s="462" t="str">
        <f t="array" ref="V11:V12">IFERROR(INDEX('5) Audit Report-MS '!S$11:S$20,'6) NC Summary-MS '!$B11),"")</f>
        <v>#REF!</v>
      </c>
      <c r="W11" s="462" t="str">
        <f t="array" ref="W11:W12">IFERROR(INDEX('5) Audit Report-MS '!T$11:T$20,'6) NC Summary-MS '!$B11),"")</f>
        <v>#REF!</v>
      </c>
      <c r="X11" s="462" t="str">
        <f t="array" ref="X11:X12">IFERROR(INDEX('5) Audit Report-MS '!U$11:U$20,'6) NC Summary-MS '!$B11),"")</f>
        <v>#REF!</v>
      </c>
      <c r="Y11" s="462" t="str">
        <f t="array" ref="Y11:Y12">IFERROR(INDEX('5) Audit Report-MS '!W$11:W$20,'6) NC Summary-MS '!$B11),"")</f>
        <v>#REF!</v>
      </c>
      <c r="Z11" s="3"/>
    </row>
    <row r="12" ht="14.25" customHeight="1">
      <c r="A12" s="3"/>
      <c r="B12" s="326" t="str">
        <f>IF(ROWS($B$10:B12)&lt;=$B$6, MATCH("*R*",OFFSET('5) Audit Report-MS '!$E$11,B11,0,52),0)+B11,"")</f>
        <v/>
      </c>
      <c r="C12" s="462" t="str">
        <f t="array" ref="C12:C13">IFERROR(INDEX('5) Audit Report-MS '!V$11:V$20,'6) NC Summary-MS '!$B12),"")</f>
        <v>#REF!</v>
      </c>
      <c r="D12" s="462" t="str">
        <f t="array" ref="D12:D13">IFERROR(INDEX('5) Audit Report-MS '!B$11:B$20,'6) NC Summary-MS '!$B12),"")</f>
        <v>#REF!</v>
      </c>
      <c r="E12" s="463" t="str">
        <f t="array" ref="E12:E13">IFERROR(INDEX('5) Audit Report-MS '!C$11:C$20,'6) NC Summary-MS '!$B12),"")</f>
        <v>#REF!</v>
      </c>
      <c r="F12" s="21"/>
      <c r="G12" s="22"/>
      <c r="H12" s="464" t="str">
        <f t="array" ref="H12:H13">IFERROR(INDEX('5) Audit Report-MS '!E$11:E$20,'6) NC Summary-MS '!$B12),"")</f>
        <v>#REF!</v>
      </c>
      <c r="I12" s="465" t="str">
        <f t="array" ref="I12:I13">IFERROR(INDEX('5) Audit Report-MS '!$F$11:$F$20,'6) NC Summary-MS '!$B12),"")</f>
        <v>#REF!</v>
      </c>
      <c r="J12" s="465" t="str">
        <f t="array" ref="J12:J13">IFERROR(INDEX('5) Audit Report-MS '!$G$11:$G$20,'6) NC Summary-MS '!$B12),"")</f>
        <v>#REF!</v>
      </c>
      <c r="K12" s="466" t="str">
        <f t="array" ref="K12:K13">IFERROR(INDEX('5) Audit Report-MS '!$H$11:$H$20,'6) NC Summary-MS '!$B12),"")</f>
        <v>#REF!</v>
      </c>
      <c r="L12" s="466" t="str">
        <f t="array" ref="L12:L13">IFERROR(INDEX('5) Audit Report-MS '!$I$11:$I$20,'6) NC Summary-MS '!$B12),"")</f>
        <v>#REF!</v>
      </c>
      <c r="M12" s="462" t="str">
        <f t="array" ref="M12:M13">IFERROR(INDEX('5) Audit Report-MS '!J$11:J$20,'6) NC Summary-MS '!$B12),"")</f>
        <v>#REF!</v>
      </c>
      <c r="N12" s="462" t="str">
        <f t="array" ref="N12:N13">IFERROR(INDEX('5) Audit Report-MS '!K$11:K$20,'6) NC Summary-MS '!$B12),"")</f>
        <v>#REF!</v>
      </c>
      <c r="O12" s="462" t="str">
        <f t="array" ref="O12:O13">IFERROR(INDEX('5) Audit Report-MS '!L$11:L$20,'6) NC Summary-MS '!$B12),"")</f>
        <v>#REF!</v>
      </c>
      <c r="P12" s="462" t="str">
        <f t="array" ref="P12:P13">IFERROR(INDEX('5) Audit Report-MS '!M$11:M$20,'6) NC Summary-MS '!$B12),"")</f>
        <v>#REF!</v>
      </c>
      <c r="Q12" s="462" t="str">
        <f t="array" ref="Q12:Q13">IFERROR(INDEX('5) Audit Report-MS '!N$11:N$20,'6) NC Summary-MS '!$B12),"")</f>
        <v>#REF!</v>
      </c>
      <c r="R12" s="466" t="str">
        <f t="array" ref="R12:R13">IFERROR(INDEX('5) Audit Report-MS '!O$11:O$20,'6) NC Summary-MS '!$B12),"")</f>
        <v>#REF!</v>
      </c>
      <c r="S12" s="462" t="str">
        <f t="array" ref="S12:S13">IFERROR(INDEX('5) Audit Report-MS '!P$11:P$20,'6) NC Summary-MS '!$B12),"")</f>
        <v>#REF!</v>
      </c>
      <c r="T12" s="462" t="str">
        <f t="array" ref="T12:T13">IFERROR(INDEX('5) Audit Report-MS '!Q$11:Q$20,'6) NC Summary-MS '!$B12),"")</f>
        <v>#REF!</v>
      </c>
      <c r="U12" s="462" t="str">
        <f t="array" ref="U12:U13">IFERROR(INDEX('5) Audit Report-MS '!R$11:R$20,'6) NC Summary-MS '!$B12),"")</f>
        <v>#REF!</v>
      </c>
      <c r="V12" s="462" t="str">
        <f t="array" ref="V12:V13">IFERROR(INDEX('5) Audit Report-MS '!S$11:S$20,'6) NC Summary-MS '!$B12),"")</f>
        <v>#REF!</v>
      </c>
      <c r="W12" s="462" t="str">
        <f t="array" ref="W12:W13">IFERROR(INDEX('5) Audit Report-MS '!T$11:T$20,'6) NC Summary-MS '!$B12),"")</f>
        <v>#REF!</v>
      </c>
      <c r="X12" s="462" t="str">
        <f t="array" ref="X12:X13">IFERROR(INDEX('5) Audit Report-MS '!U$11:U$20,'6) NC Summary-MS '!$B12),"")</f>
        <v>#REF!</v>
      </c>
      <c r="Y12" s="462" t="str">
        <f t="array" ref="Y12:Y13">IFERROR(INDEX('5) Audit Report-MS '!W$11:W$20,'6) NC Summary-MS '!$B12),"")</f>
        <v>#REF!</v>
      </c>
      <c r="Z12" s="3"/>
    </row>
    <row r="13" ht="14.25" customHeight="1">
      <c r="A13" s="3"/>
      <c r="B13" s="326" t="str">
        <f>IF(ROWS($B$10:B13)&lt;=$B$6, MATCH("*R*",OFFSET('5) Audit Report-MS '!$E$11,B12,0,52),0)+B12,"")</f>
        <v/>
      </c>
      <c r="C13" s="462" t="str">
        <f t="array" ref="C13:C14">IFERROR(INDEX('5) Audit Report-MS '!V$11:V$20,'6) NC Summary-MS '!$B13),"")</f>
        <v>#REF!</v>
      </c>
      <c r="D13" s="462" t="str">
        <f t="array" ref="D13:D14">IFERROR(INDEX('5) Audit Report-MS '!B$11:B$20,'6) NC Summary-MS '!$B13),"")</f>
        <v>#REF!</v>
      </c>
      <c r="E13" s="463" t="str">
        <f t="array" ref="E13:E14">IFERROR(INDEX('5) Audit Report-MS '!C$11:C$20,'6) NC Summary-MS '!$B13),"")</f>
        <v>#REF!</v>
      </c>
      <c r="F13" s="21"/>
      <c r="G13" s="22"/>
      <c r="H13" s="464" t="str">
        <f t="array" ref="H13:H14">IFERROR(INDEX('5) Audit Report-MS '!E$11:E$20,'6) NC Summary-MS '!$B13),"")</f>
        <v>#REF!</v>
      </c>
      <c r="I13" s="465" t="str">
        <f t="array" ref="I13:I14">IFERROR(INDEX('5) Audit Report-MS '!$F$11:$F$20,'6) NC Summary-MS '!$B13),"")</f>
        <v>#REF!</v>
      </c>
      <c r="J13" s="465" t="str">
        <f t="array" ref="J13:J14">IFERROR(INDEX('5) Audit Report-MS '!$G$11:$G$20,'6) NC Summary-MS '!$B13),"")</f>
        <v>#REF!</v>
      </c>
      <c r="K13" s="466" t="str">
        <f t="array" ref="K13:K14">IFERROR(INDEX('5) Audit Report-MS '!$H$11:$H$20,'6) NC Summary-MS '!$B13),"")</f>
        <v>#REF!</v>
      </c>
      <c r="L13" s="466" t="str">
        <f t="array" ref="L13:L14">IFERROR(INDEX('5) Audit Report-MS '!$I$11:$I$20,'6) NC Summary-MS '!$B13),"")</f>
        <v>#REF!</v>
      </c>
      <c r="M13" s="462" t="str">
        <f t="array" ref="M13:M14">IFERROR(INDEX('5) Audit Report-MS '!J$11:J$20,'6) NC Summary-MS '!$B13),"")</f>
        <v>#REF!</v>
      </c>
      <c r="N13" s="462" t="str">
        <f t="array" ref="N13:N14">IFERROR(INDEX('5) Audit Report-MS '!K$11:K$20,'6) NC Summary-MS '!$B13),"")</f>
        <v>#REF!</v>
      </c>
      <c r="O13" s="462" t="str">
        <f t="array" ref="O13:O14">IFERROR(INDEX('5) Audit Report-MS '!L$11:L$20,'6) NC Summary-MS '!$B13),"")</f>
        <v>#REF!</v>
      </c>
      <c r="P13" s="462" t="str">
        <f t="array" ref="P13:P14">IFERROR(INDEX('5) Audit Report-MS '!M$11:M$20,'6) NC Summary-MS '!$B13),"")</f>
        <v>#REF!</v>
      </c>
      <c r="Q13" s="462" t="str">
        <f t="array" ref="Q13:Q14">IFERROR(INDEX('5) Audit Report-MS '!N$11:N$20,'6) NC Summary-MS '!$B13),"")</f>
        <v>#REF!</v>
      </c>
      <c r="R13" s="466" t="str">
        <f t="array" ref="R13:R14">IFERROR(INDEX('5) Audit Report-MS '!O$11:O$20,'6) NC Summary-MS '!$B13),"")</f>
        <v>#REF!</v>
      </c>
      <c r="S13" s="462" t="str">
        <f t="array" ref="S13:S14">IFERROR(INDEX('5) Audit Report-MS '!P$11:P$20,'6) NC Summary-MS '!$B13),"")</f>
        <v>#REF!</v>
      </c>
      <c r="T13" s="462" t="str">
        <f t="array" ref="T13:T14">IFERROR(INDEX('5) Audit Report-MS '!Q$11:Q$20,'6) NC Summary-MS '!$B13),"")</f>
        <v>#REF!</v>
      </c>
      <c r="U13" s="462" t="str">
        <f t="array" ref="U13:U14">IFERROR(INDEX('5) Audit Report-MS '!R$11:R$20,'6) NC Summary-MS '!$B13),"")</f>
        <v>#REF!</v>
      </c>
      <c r="V13" s="462" t="str">
        <f t="array" ref="V13:V14">IFERROR(INDEX('5) Audit Report-MS '!S$11:S$20,'6) NC Summary-MS '!$B13),"")</f>
        <v>#REF!</v>
      </c>
      <c r="W13" s="462" t="str">
        <f t="array" ref="W13:W14">IFERROR(INDEX('5) Audit Report-MS '!T$11:T$20,'6) NC Summary-MS '!$B13),"")</f>
        <v>#REF!</v>
      </c>
      <c r="X13" s="462" t="str">
        <f t="array" ref="X13:X14">IFERROR(INDEX('5) Audit Report-MS '!U$11:U$20,'6) NC Summary-MS '!$B13),"")</f>
        <v>#REF!</v>
      </c>
      <c r="Y13" s="462" t="str">
        <f t="array" ref="Y13:Y14">IFERROR(INDEX('5) Audit Report-MS '!W$11:W$20,'6) NC Summary-MS '!$B13),"")</f>
        <v>#REF!</v>
      </c>
      <c r="Z13" s="3"/>
    </row>
    <row r="14" ht="14.25" customHeight="1">
      <c r="A14" s="3"/>
      <c r="B14" s="326" t="str">
        <f>IF(ROWS($B$10:B14)&lt;=$B$6, MATCH("*R*",OFFSET('5) Audit Report-MS '!$E$11,B13,0,52),0)+B13,"")</f>
        <v/>
      </c>
      <c r="C14" s="462" t="str">
        <f t="array" ref="C14:C15">IFERROR(INDEX('5) Audit Report-MS '!V$11:V$20,'6) NC Summary-MS '!$B14),"")</f>
        <v>#REF!</v>
      </c>
      <c r="D14" s="462" t="str">
        <f t="array" ref="D14:D15">IFERROR(INDEX('5) Audit Report-MS '!B$11:B$20,'6) NC Summary-MS '!$B14),"")</f>
        <v>#REF!</v>
      </c>
      <c r="E14" s="463" t="str">
        <f t="array" ref="E14:E15">IFERROR(INDEX('5) Audit Report-MS '!C$11:C$20,'6) NC Summary-MS '!$B14),"")</f>
        <v>#REF!</v>
      </c>
      <c r="F14" s="21"/>
      <c r="G14" s="22"/>
      <c r="H14" s="464" t="str">
        <f t="array" ref="H14:H15">IFERROR(INDEX('5) Audit Report-MS '!E$11:E$20,'6) NC Summary-MS '!$B14),"")</f>
        <v>#REF!</v>
      </c>
      <c r="I14" s="465" t="str">
        <f t="array" ref="I14:I15">IFERROR(INDEX('5) Audit Report-MS '!$F$11:$F$20,'6) NC Summary-MS '!$B14),"")</f>
        <v>#REF!</v>
      </c>
      <c r="J14" s="465" t="str">
        <f t="array" ref="J14:J15">IFERROR(INDEX('5) Audit Report-MS '!$G$11:$G$20,'6) NC Summary-MS '!$B14),"")</f>
        <v>#REF!</v>
      </c>
      <c r="K14" s="466" t="str">
        <f t="array" ref="K14:K15">IFERROR(INDEX('5) Audit Report-MS '!$H$11:$H$20,'6) NC Summary-MS '!$B14),"")</f>
        <v>#REF!</v>
      </c>
      <c r="L14" s="466" t="str">
        <f t="array" ref="L14:L15">IFERROR(INDEX('5) Audit Report-MS '!$I$11:$I$20,'6) NC Summary-MS '!$B14),"")</f>
        <v>#REF!</v>
      </c>
      <c r="M14" s="462" t="str">
        <f t="array" ref="M14:M15">IFERROR(INDEX('5) Audit Report-MS '!J$11:J$20,'6) NC Summary-MS '!$B14),"")</f>
        <v>#REF!</v>
      </c>
      <c r="N14" s="462" t="str">
        <f t="array" ref="N14:N15">IFERROR(INDEX('5) Audit Report-MS '!K$11:K$20,'6) NC Summary-MS '!$B14),"")</f>
        <v>#REF!</v>
      </c>
      <c r="O14" s="462" t="str">
        <f t="array" ref="O14:O15">IFERROR(INDEX('5) Audit Report-MS '!L$11:L$20,'6) NC Summary-MS '!$B14),"")</f>
        <v>#REF!</v>
      </c>
      <c r="P14" s="462" t="str">
        <f t="array" ref="P14:P15">IFERROR(INDEX('5) Audit Report-MS '!M$11:M$20,'6) NC Summary-MS '!$B14),"")</f>
        <v>#REF!</v>
      </c>
      <c r="Q14" s="462" t="str">
        <f t="array" ref="Q14:Q15">IFERROR(INDEX('5) Audit Report-MS '!N$11:N$20,'6) NC Summary-MS '!$B14),"")</f>
        <v>#REF!</v>
      </c>
      <c r="R14" s="466" t="str">
        <f t="array" ref="R14:R15">IFERROR(INDEX('5) Audit Report-MS '!O$11:O$20,'6) NC Summary-MS '!$B14),"")</f>
        <v>#REF!</v>
      </c>
      <c r="S14" s="462" t="str">
        <f t="array" ref="S14:S15">IFERROR(INDEX('5) Audit Report-MS '!P$11:P$20,'6) NC Summary-MS '!$B14),"")</f>
        <v>#REF!</v>
      </c>
      <c r="T14" s="462" t="str">
        <f t="array" ref="T14:T15">IFERROR(INDEX('5) Audit Report-MS '!Q$11:Q$20,'6) NC Summary-MS '!$B14),"")</f>
        <v>#REF!</v>
      </c>
      <c r="U14" s="462" t="str">
        <f t="array" ref="U14:U15">IFERROR(INDEX('5) Audit Report-MS '!R$11:R$20,'6) NC Summary-MS '!$B14),"")</f>
        <v>#REF!</v>
      </c>
      <c r="V14" s="462" t="str">
        <f t="array" ref="V14:V15">IFERROR(INDEX('5) Audit Report-MS '!S$11:S$20,'6) NC Summary-MS '!$B14),"")</f>
        <v>#REF!</v>
      </c>
      <c r="W14" s="462" t="str">
        <f t="array" ref="W14:W15">IFERROR(INDEX('5) Audit Report-MS '!T$11:T$20,'6) NC Summary-MS '!$B14),"")</f>
        <v>#REF!</v>
      </c>
      <c r="X14" s="462" t="str">
        <f t="array" ref="X14:X15">IFERROR(INDEX('5) Audit Report-MS '!U$11:U$20,'6) NC Summary-MS '!$B14),"")</f>
        <v>#REF!</v>
      </c>
      <c r="Y14" s="462" t="str">
        <f t="array" ref="Y14:Y15">IFERROR(INDEX('5) Audit Report-MS '!W$11:W$20,'6) NC Summary-MS '!$B14),"")</f>
        <v>#REF!</v>
      </c>
      <c r="Z14" s="3"/>
    </row>
    <row r="15" ht="14.25" customHeight="1">
      <c r="A15" s="3"/>
      <c r="B15" s="326" t="str">
        <f>IF(ROWS($B$10:B15)&lt;=$B$6, MATCH("*R*",OFFSET('5) Audit Report-MS '!$E$11,B14,0,52),0)+B14,"")</f>
        <v/>
      </c>
      <c r="C15" s="462" t="str">
        <f t="array" ref="C15:C16">IFERROR(INDEX('5) Audit Report-MS '!V$11:V$20,'6) NC Summary-MS '!$B15),"")</f>
        <v>#REF!</v>
      </c>
      <c r="D15" s="462" t="str">
        <f t="array" ref="D15:D16">IFERROR(INDEX('5) Audit Report-MS '!B$11:B$20,'6) NC Summary-MS '!$B15),"")</f>
        <v>#REF!</v>
      </c>
      <c r="E15" s="463" t="str">
        <f t="array" ref="E15:E16">IFERROR(INDEX('5) Audit Report-MS '!C$11:C$20,'6) NC Summary-MS '!$B15),"")</f>
        <v>#REF!</v>
      </c>
      <c r="F15" s="21"/>
      <c r="G15" s="22"/>
      <c r="H15" s="464" t="str">
        <f t="array" ref="H15:H16">IFERROR(INDEX('5) Audit Report-MS '!E$11:E$20,'6) NC Summary-MS '!$B15),"")</f>
        <v>#REF!</v>
      </c>
      <c r="I15" s="465" t="str">
        <f t="array" ref="I15:I16">IFERROR(INDEX('5) Audit Report-MS '!$F$11:$F$20,'6) NC Summary-MS '!$B15),"")</f>
        <v>#REF!</v>
      </c>
      <c r="J15" s="465" t="str">
        <f t="array" ref="J15:J16">IFERROR(INDEX('5) Audit Report-MS '!$G$11:$G$20,'6) NC Summary-MS '!$B15),"")</f>
        <v>#REF!</v>
      </c>
      <c r="K15" s="466" t="str">
        <f t="array" ref="K15:K16">IFERROR(INDEX('5) Audit Report-MS '!$H$11:$H$20,'6) NC Summary-MS '!$B15),"")</f>
        <v>#REF!</v>
      </c>
      <c r="L15" s="466" t="str">
        <f t="array" ref="L15:L16">IFERROR(INDEX('5) Audit Report-MS '!$I$11:$I$20,'6) NC Summary-MS '!$B15),"")</f>
        <v>#REF!</v>
      </c>
      <c r="M15" s="462" t="str">
        <f t="array" ref="M15:M16">IFERROR(INDEX('5) Audit Report-MS '!J$11:J$20,'6) NC Summary-MS '!$B15),"")</f>
        <v>#REF!</v>
      </c>
      <c r="N15" s="462" t="str">
        <f t="array" ref="N15:N16">IFERROR(INDEX('5) Audit Report-MS '!K$11:K$20,'6) NC Summary-MS '!$B15),"")</f>
        <v>#REF!</v>
      </c>
      <c r="O15" s="462" t="str">
        <f t="array" ref="O15:O16">IFERROR(INDEX('5) Audit Report-MS '!L$11:L$20,'6) NC Summary-MS '!$B15),"")</f>
        <v>#REF!</v>
      </c>
      <c r="P15" s="462" t="str">
        <f t="array" ref="P15:P16">IFERROR(INDEX('5) Audit Report-MS '!M$11:M$20,'6) NC Summary-MS '!$B15),"")</f>
        <v>#REF!</v>
      </c>
      <c r="Q15" s="462" t="str">
        <f t="array" ref="Q15:Q16">IFERROR(INDEX('5) Audit Report-MS '!N$11:N$20,'6) NC Summary-MS '!$B15),"")</f>
        <v>#REF!</v>
      </c>
      <c r="R15" s="466" t="str">
        <f t="array" ref="R15:R16">IFERROR(INDEX('5) Audit Report-MS '!O$11:O$20,'6) NC Summary-MS '!$B15),"")</f>
        <v>#REF!</v>
      </c>
      <c r="S15" s="462" t="str">
        <f t="array" ref="S15:S16">IFERROR(INDEX('5) Audit Report-MS '!P$11:P$20,'6) NC Summary-MS '!$B15),"")</f>
        <v>#REF!</v>
      </c>
      <c r="T15" s="462" t="str">
        <f t="array" ref="T15:T16">IFERROR(INDEX('5) Audit Report-MS '!Q$11:Q$20,'6) NC Summary-MS '!$B15),"")</f>
        <v>#REF!</v>
      </c>
      <c r="U15" s="462" t="str">
        <f t="array" ref="U15:U16">IFERROR(INDEX('5) Audit Report-MS '!R$11:R$20,'6) NC Summary-MS '!$B15),"")</f>
        <v>#REF!</v>
      </c>
      <c r="V15" s="462" t="str">
        <f t="array" ref="V15:V16">IFERROR(INDEX('5) Audit Report-MS '!S$11:S$20,'6) NC Summary-MS '!$B15),"")</f>
        <v>#REF!</v>
      </c>
      <c r="W15" s="462" t="str">
        <f t="array" ref="W15:W16">IFERROR(INDEX('5) Audit Report-MS '!T$11:T$20,'6) NC Summary-MS '!$B15),"")</f>
        <v>#REF!</v>
      </c>
      <c r="X15" s="462" t="str">
        <f t="array" ref="X15:X16">IFERROR(INDEX('5) Audit Report-MS '!U$11:U$20,'6) NC Summary-MS '!$B15),"")</f>
        <v>#REF!</v>
      </c>
      <c r="Y15" s="462" t="str">
        <f t="array" ref="Y15:Y16">IFERROR(INDEX('5) Audit Report-MS '!W$11:W$20,'6) NC Summary-MS '!$B15),"")</f>
        <v>#REF!</v>
      </c>
      <c r="Z15" s="3"/>
    </row>
    <row r="16" ht="14.25" customHeight="1">
      <c r="A16" s="3"/>
      <c r="B16" s="326" t="str">
        <f>IF(ROWS($B$10:B16)&lt;=$B$6, MATCH("*R*",OFFSET('5) Audit Report-MS '!$E$11,B15,0,52),0)+B15,"")</f>
        <v/>
      </c>
      <c r="C16" s="462" t="str">
        <f t="array" ref="C16:C17">IFERROR(INDEX('5) Audit Report-MS '!V$11:V$20,'6) NC Summary-MS '!$B16),"")</f>
        <v>#REF!</v>
      </c>
      <c r="D16" s="462" t="str">
        <f t="array" ref="D16:D17">IFERROR(INDEX('5) Audit Report-MS '!B$11:B$20,'6) NC Summary-MS '!$B16),"")</f>
        <v>#REF!</v>
      </c>
      <c r="E16" s="463" t="str">
        <f t="array" ref="E16:E17">IFERROR(INDEX('5) Audit Report-MS '!C$11:C$20,'6) NC Summary-MS '!$B16),"")</f>
        <v>#REF!</v>
      </c>
      <c r="F16" s="21"/>
      <c r="G16" s="22"/>
      <c r="H16" s="464" t="str">
        <f t="array" ref="H16:H17">IFERROR(INDEX('5) Audit Report-MS '!E$11:E$20,'6) NC Summary-MS '!$B16),"")</f>
        <v>#REF!</v>
      </c>
      <c r="I16" s="465" t="str">
        <f t="array" ref="I16:I17">IFERROR(INDEX('5) Audit Report-MS '!$F$11:$F$20,'6) NC Summary-MS '!$B16),"")</f>
        <v>#REF!</v>
      </c>
      <c r="J16" s="465" t="str">
        <f t="array" ref="J16:J17">IFERROR(INDEX('5) Audit Report-MS '!$G$11:$G$20,'6) NC Summary-MS '!$B16),"")</f>
        <v>#REF!</v>
      </c>
      <c r="K16" s="466" t="str">
        <f t="array" ref="K16:K17">IFERROR(INDEX('5) Audit Report-MS '!$H$11:$H$20,'6) NC Summary-MS '!$B16),"")</f>
        <v>#REF!</v>
      </c>
      <c r="L16" s="466" t="str">
        <f t="array" ref="L16:L17">IFERROR(INDEX('5) Audit Report-MS '!$I$11:$I$20,'6) NC Summary-MS '!$B16),"")</f>
        <v>#REF!</v>
      </c>
      <c r="M16" s="462" t="str">
        <f t="array" ref="M16:M17">IFERROR(INDEX('5) Audit Report-MS '!J$11:J$20,'6) NC Summary-MS '!$B16),"")</f>
        <v>#REF!</v>
      </c>
      <c r="N16" s="462" t="str">
        <f t="array" ref="N16:N17">IFERROR(INDEX('5) Audit Report-MS '!K$11:K$20,'6) NC Summary-MS '!$B16),"")</f>
        <v>#REF!</v>
      </c>
      <c r="O16" s="462" t="str">
        <f t="array" ref="O16:O17">IFERROR(INDEX('5) Audit Report-MS '!L$11:L$20,'6) NC Summary-MS '!$B16),"")</f>
        <v>#REF!</v>
      </c>
      <c r="P16" s="462" t="str">
        <f t="array" ref="P16:P17">IFERROR(INDEX('5) Audit Report-MS '!M$11:M$20,'6) NC Summary-MS '!$B16),"")</f>
        <v>#REF!</v>
      </c>
      <c r="Q16" s="462" t="str">
        <f t="array" ref="Q16:Q17">IFERROR(INDEX('5) Audit Report-MS '!N$11:N$20,'6) NC Summary-MS '!$B16),"")</f>
        <v>#REF!</v>
      </c>
      <c r="R16" s="466" t="str">
        <f t="array" ref="R16:R17">IFERROR(INDEX('5) Audit Report-MS '!O$11:O$20,'6) NC Summary-MS '!$B16),"")</f>
        <v>#REF!</v>
      </c>
      <c r="S16" s="462" t="str">
        <f t="array" ref="S16:S17">IFERROR(INDEX('5) Audit Report-MS '!P$11:P$20,'6) NC Summary-MS '!$B16),"")</f>
        <v>#REF!</v>
      </c>
      <c r="T16" s="462" t="str">
        <f t="array" ref="T16:T17">IFERROR(INDEX('5) Audit Report-MS '!Q$11:Q$20,'6) NC Summary-MS '!$B16),"")</f>
        <v>#REF!</v>
      </c>
      <c r="U16" s="462" t="str">
        <f t="array" ref="U16:U17">IFERROR(INDEX('5) Audit Report-MS '!R$11:R$20,'6) NC Summary-MS '!$B16),"")</f>
        <v>#REF!</v>
      </c>
      <c r="V16" s="462" t="str">
        <f t="array" ref="V16:V17">IFERROR(INDEX('5) Audit Report-MS '!S$11:S$20,'6) NC Summary-MS '!$B16),"")</f>
        <v>#REF!</v>
      </c>
      <c r="W16" s="462" t="str">
        <f t="array" ref="W16:W17">IFERROR(INDEX('5) Audit Report-MS '!T$11:T$20,'6) NC Summary-MS '!$B16),"")</f>
        <v>#REF!</v>
      </c>
      <c r="X16" s="462" t="str">
        <f t="array" ref="X16:X17">IFERROR(INDEX('5) Audit Report-MS '!U$11:U$20,'6) NC Summary-MS '!$B16),"")</f>
        <v>#REF!</v>
      </c>
      <c r="Y16" s="462" t="str">
        <f t="array" ref="Y16:Y17">IFERROR(INDEX('5) Audit Report-MS '!W$11:W$20,'6) NC Summary-MS '!$B16),"")</f>
        <v>#REF!</v>
      </c>
      <c r="Z16" s="3"/>
    </row>
    <row r="17" ht="14.25" customHeight="1">
      <c r="A17" s="3"/>
      <c r="B17" s="326" t="str">
        <f>IF(ROWS($B$10:B17)&lt;=$B$6, MATCH("*R*",OFFSET('5) Audit Report-MS '!$E$11,B16,0,52),0)+B16,"")</f>
        <v/>
      </c>
      <c r="C17" s="462" t="str">
        <f t="array" ref="C17:C18">IFERROR(INDEX('5) Audit Report-MS '!V$11:V$20,'6) NC Summary-MS '!$B17),"")</f>
        <v>#REF!</v>
      </c>
      <c r="D17" s="462" t="str">
        <f t="array" ref="D17:D18">IFERROR(INDEX('5) Audit Report-MS '!B$11:B$20,'6) NC Summary-MS '!$B17),"")</f>
        <v>#REF!</v>
      </c>
      <c r="E17" s="463" t="str">
        <f t="array" ref="E17:E18">IFERROR(INDEX('5) Audit Report-MS '!C$11:C$20,'6) NC Summary-MS '!$B17),"")</f>
        <v>#REF!</v>
      </c>
      <c r="F17" s="21"/>
      <c r="G17" s="22"/>
      <c r="H17" s="464" t="str">
        <f t="array" ref="H17:H18">IFERROR(INDEX('5) Audit Report-MS '!E$11:E$20,'6) NC Summary-MS '!$B17),"")</f>
        <v>#REF!</v>
      </c>
      <c r="I17" s="465" t="str">
        <f t="array" ref="I17:I18">IFERROR(INDEX('5) Audit Report-MS '!$F$11:$F$20,'6) NC Summary-MS '!$B17),"")</f>
        <v>#REF!</v>
      </c>
      <c r="J17" s="465" t="str">
        <f t="array" ref="J17:J18">IFERROR(INDEX('5) Audit Report-MS '!$G$11:$G$20,'6) NC Summary-MS '!$B17),"")</f>
        <v>#REF!</v>
      </c>
      <c r="K17" s="466" t="str">
        <f t="array" ref="K17:K18">IFERROR(INDEX('5) Audit Report-MS '!$H$11:$H$20,'6) NC Summary-MS '!$B17),"")</f>
        <v>#REF!</v>
      </c>
      <c r="L17" s="466" t="str">
        <f t="array" ref="L17:L18">IFERROR(INDEX('5) Audit Report-MS '!$I$11:$I$20,'6) NC Summary-MS '!$B17),"")</f>
        <v>#REF!</v>
      </c>
      <c r="M17" s="462" t="str">
        <f t="array" ref="M17:M18">IFERROR(INDEX('5) Audit Report-MS '!J$11:J$20,'6) NC Summary-MS '!$B17),"")</f>
        <v>#REF!</v>
      </c>
      <c r="N17" s="462" t="str">
        <f t="array" ref="N17:N18">IFERROR(INDEX('5) Audit Report-MS '!K$11:K$20,'6) NC Summary-MS '!$B17),"")</f>
        <v>#REF!</v>
      </c>
      <c r="O17" s="462" t="str">
        <f t="array" ref="O17:O18">IFERROR(INDEX('5) Audit Report-MS '!L$11:L$20,'6) NC Summary-MS '!$B17),"")</f>
        <v>#REF!</v>
      </c>
      <c r="P17" s="462" t="str">
        <f t="array" ref="P17:P18">IFERROR(INDEX('5) Audit Report-MS '!M$11:M$20,'6) NC Summary-MS '!$B17),"")</f>
        <v>#REF!</v>
      </c>
      <c r="Q17" s="462" t="str">
        <f t="array" ref="Q17:Q18">IFERROR(INDEX('5) Audit Report-MS '!N$11:N$20,'6) NC Summary-MS '!$B17),"")</f>
        <v>#REF!</v>
      </c>
      <c r="R17" s="466" t="str">
        <f t="array" ref="R17:R18">IFERROR(INDEX('5) Audit Report-MS '!O$11:O$20,'6) NC Summary-MS '!$B17),"")</f>
        <v>#REF!</v>
      </c>
      <c r="S17" s="462" t="str">
        <f t="array" ref="S17:S18">IFERROR(INDEX('5) Audit Report-MS '!P$11:P$20,'6) NC Summary-MS '!$B17),"")</f>
        <v>#REF!</v>
      </c>
      <c r="T17" s="462" t="str">
        <f t="array" ref="T17:T18">IFERROR(INDEX('5) Audit Report-MS '!Q$11:Q$20,'6) NC Summary-MS '!$B17),"")</f>
        <v>#REF!</v>
      </c>
      <c r="U17" s="462" t="str">
        <f t="array" ref="U17:U18">IFERROR(INDEX('5) Audit Report-MS '!R$11:R$20,'6) NC Summary-MS '!$B17),"")</f>
        <v>#REF!</v>
      </c>
      <c r="V17" s="462" t="str">
        <f t="array" ref="V17:V18">IFERROR(INDEX('5) Audit Report-MS '!S$11:S$20,'6) NC Summary-MS '!$B17),"")</f>
        <v>#REF!</v>
      </c>
      <c r="W17" s="462" t="str">
        <f t="array" ref="W17:W18">IFERROR(INDEX('5) Audit Report-MS '!T$11:T$20,'6) NC Summary-MS '!$B17),"")</f>
        <v>#REF!</v>
      </c>
      <c r="X17" s="462" t="str">
        <f t="array" ref="X17:X18">IFERROR(INDEX('5) Audit Report-MS '!U$11:U$20,'6) NC Summary-MS '!$B17),"")</f>
        <v>#REF!</v>
      </c>
      <c r="Y17" s="462" t="str">
        <f t="array" ref="Y17:Y18">IFERROR(INDEX('5) Audit Report-MS '!W$11:W$20,'6) NC Summary-MS '!$B17),"")</f>
        <v>#REF!</v>
      </c>
      <c r="Z17" s="3"/>
    </row>
    <row r="18" ht="14.25" customHeight="1">
      <c r="A18" s="3"/>
      <c r="B18" s="326" t="str">
        <f>IF(ROWS($B$10:B18)&lt;=$B$6, MATCH("*R*",OFFSET('5) Audit Report-MS '!$E$11,B17,0,52),0)+B17,"")</f>
        <v/>
      </c>
      <c r="C18" s="462" t="str">
        <f t="array" ref="C18:C19">IFERROR(INDEX('5) Audit Report-MS '!V$11:V$20,'6) NC Summary-MS '!$B18),"")</f>
        <v>#REF!</v>
      </c>
      <c r="D18" s="462" t="str">
        <f t="array" ref="D18:D19">IFERROR(INDEX('5) Audit Report-MS '!B$11:B$20,'6) NC Summary-MS '!$B18),"")</f>
        <v>#REF!</v>
      </c>
      <c r="E18" s="463" t="str">
        <f t="array" ref="E18:E19">IFERROR(INDEX('5) Audit Report-MS '!C$11:C$20,'6) NC Summary-MS '!$B18),"")</f>
        <v>#REF!</v>
      </c>
      <c r="F18" s="21"/>
      <c r="G18" s="22"/>
      <c r="H18" s="464" t="str">
        <f t="array" ref="H18:H19">IFERROR(INDEX('5) Audit Report-MS '!E$11:E$20,'6) NC Summary-MS '!$B18),"")</f>
        <v>#REF!</v>
      </c>
      <c r="I18" s="465" t="str">
        <f t="array" ref="I18:I19">IFERROR(INDEX('5) Audit Report-MS '!$F$11:$F$20,'6) NC Summary-MS '!$B18),"")</f>
        <v>#REF!</v>
      </c>
      <c r="J18" s="465" t="str">
        <f t="array" ref="J18:J19">IFERROR(INDEX('5) Audit Report-MS '!$G$11:$G$20,'6) NC Summary-MS '!$B18),"")</f>
        <v>#REF!</v>
      </c>
      <c r="K18" s="466" t="str">
        <f t="array" ref="K18:K19">IFERROR(INDEX('5) Audit Report-MS '!$H$11:$H$20,'6) NC Summary-MS '!$B18),"")</f>
        <v>#REF!</v>
      </c>
      <c r="L18" s="466" t="str">
        <f t="array" ref="L18:L19">IFERROR(INDEX('5) Audit Report-MS '!$I$11:$I$20,'6) NC Summary-MS '!$B18),"")</f>
        <v>#REF!</v>
      </c>
      <c r="M18" s="462" t="str">
        <f t="array" ref="M18:M19">IFERROR(INDEX('5) Audit Report-MS '!J$11:J$20,'6) NC Summary-MS '!$B18),"")</f>
        <v>#REF!</v>
      </c>
      <c r="N18" s="462" t="str">
        <f t="array" ref="N18:N19">IFERROR(INDEX('5) Audit Report-MS '!K$11:K$20,'6) NC Summary-MS '!$B18),"")</f>
        <v>#REF!</v>
      </c>
      <c r="O18" s="462" t="str">
        <f t="array" ref="O18:O19">IFERROR(INDEX('5) Audit Report-MS '!L$11:L$20,'6) NC Summary-MS '!$B18),"")</f>
        <v>#REF!</v>
      </c>
      <c r="P18" s="462" t="str">
        <f t="array" ref="P18:P19">IFERROR(INDEX('5) Audit Report-MS '!M$11:M$20,'6) NC Summary-MS '!$B18),"")</f>
        <v>#REF!</v>
      </c>
      <c r="Q18" s="462" t="str">
        <f t="array" ref="Q18:Q19">IFERROR(INDEX('5) Audit Report-MS '!N$11:N$20,'6) NC Summary-MS '!$B18),"")</f>
        <v>#REF!</v>
      </c>
      <c r="R18" s="466" t="str">
        <f t="array" ref="R18:R19">IFERROR(INDEX('5) Audit Report-MS '!O$11:O$20,'6) NC Summary-MS '!$B18),"")</f>
        <v>#REF!</v>
      </c>
      <c r="S18" s="462" t="str">
        <f t="array" ref="S18:S19">IFERROR(INDEX('5) Audit Report-MS '!P$11:P$20,'6) NC Summary-MS '!$B18),"")</f>
        <v>#REF!</v>
      </c>
      <c r="T18" s="462" t="str">
        <f t="array" ref="T18:T19">IFERROR(INDEX('5) Audit Report-MS '!Q$11:Q$20,'6) NC Summary-MS '!$B18),"")</f>
        <v>#REF!</v>
      </c>
      <c r="U18" s="462" t="str">
        <f t="array" ref="U18:U19">IFERROR(INDEX('5) Audit Report-MS '!R$11:R$20,'6) NC Summary-MS '!$B18),"")</f>
        <v>#REF!</v>
      </c>
      <c r="V18" s="462" t="str">
        <f t="array" ref="V18:V19">IFERROR(INDEX('5) Audit Report-MS '!S$11:S$20,'6) NC Summary-MS '!$B18),"")</f>
        <v>#REF!</v>
      </c>
      <c r="W18" s="462" t="str">
        <f t="array" ref="W18:W19">IFERROR(INDEX('5) Audit Report-MS '!T$11:T$20,'6) NC Summary-MS '!$B18),"")</f>
        <v>#REF!</v>
      </c>
      <c r="X18" s="462" t="str">
        <f t="array" ref="X18:X19">IFERROR(INDEX('5) Audit Report-MS '!U$11:U$20,'6) NC Summary-MS '!$B18),"")</f>
        <v>#REF!</v>
      </c>
      <c r="Y18" s="462" t="str">
        <f t="array" ref="Y18:Y19">IFERROR(INDEX('5) Audit Report-MS '!W$11:W$20,'6) NC Summary-MS '!$B18),"")</f>
        <v>#REF!</v>
      </c>
      <c r="Z18" s="3"/>
    </row>
    <row r="19" ht="14.25" customHeight="1">
      <c r="A19" s="3"/>
      <c r="B19" s="326" t="str">
        <f>IF(ROWS($B$10:B19)&lt;=$B$6, MATCH("*R*",OFFSET('5) Audit Report-MS '!$E$11,B18,0,52),0)+B18,"")</f>
        <v/>
      </c>
      <c r="C19" s="462" t="str">
        <f t="array" ref="C19:C28">IFERROR(INDEX('5) Audit Report-MS '!V$11:V$20,'6) NC Summary-MS '!$B19),"")</f>
        <v/>
      </c>
      <c r="D19" s="462" t="str">
        <f t="array" ref="D19:D28">IFERROR(INDEX('5) Audit Report-MS '!B$11:B$20,'6) NC Summary-MS '!$B19),"")</f>
        <v>MS B1.1 a) </v>
      </c>
      <c r="E19" s="463" t="str">
        <f t="array" ref="E19:E28">IFERROR(INDEX('5) Audit Report-MS '!C$11:C$20,'6) NC Summary-MS '!$B19),"")</f>
        <v>All sites in the UoC shall maintain a legally binding link (i.e., direct ownership, lease or contract) with the Client.</v>
      </c>
      <c r="F19" s="21"/>
      <c r="G19" s="22"/>
      <c r="H19" s="464" t="str">
        <f t="array" ref="H19:H28">IFERROR(INDEX('5) Audit Report-MS '!E$11:E$20,'6) NC Summary-MS '!$B19),"")</f>
        <v>Compliant</v>
      </c>
      <c r="I19" s="465" t="str">
        <f t="array" ref="I19:I28">IFERROR(INDEX('5) Audit Report-MS '!$F$11:$F$20,'6) NC Summary-MS '!$B19),"")</f>
        <v>Direct ownership
</v>
      </c>
      <c r="J19" s="465" t="str">
        <f t="array" ref="J19:J28">IFERROR(INDEX('5) Audit Report-MS '!$G$11:$G$20,'6) NC Summary-MS '!$B19),"")</f>
        <v/>
      </c>
      <c r="K19" s="466" t="str">
        <f t="array" ref="K19:K28">IFERROR(INDEX('5) Audit Report-MS '!$H$11:$H$20,'6) NC Summary-MS '!$B19),"")</f>
        <v/>
      </c>
      <c r="L19" s="466" t="str">
        <f t="array" ref="L19:L28">IFERROR(INDEX('5) Audit Report-MS '!$I$11:$I$20,'6) NC Summary-MS '!$B19),"")</f>
        <v/>
      </c>
      <c r="M19" s="462" t="str">
        <f t="array" ref="M19:M28">IFERROR(INDEX('5) Audit Report-MS '!J$11:J$20,'6) NC Summary-MS '!$B19),"")</f>
        <v/>
      </c>
      <c r="N19" s="462" t="str">
        <f t="array" ref="N19:N28">IFERROR(INDEX('5) Audit Report-MS '!K$11:K$20,'6) NC Summary-MS '!$B19),"")</f>
        <v/>
      </c>
      <c r="O19" s="462" t="str">
        <f t="array" ref="O19:O28">IFERROR(INDEX('5) Audit Report-MS '!L$11:L$20,'6) NC Summary-MS '!$B19),"")</f>
        <v/>
      </c>
      <c r="P19" s="462" t="str">
        <f t="array" ref="P19:P28">IFERROR(INDEX('5) Audit Report-MS '!M$11:M$20,'6) NC Summary-MS '!$B19),"")</f>
        <v/>
      </c>
      <c r="Q19" s="462" t="str">
        <f t="array" ref="Q19:Q28">IFERROR(INDEX('5) Audit Report-MS '!N$11:N$20,'6) NC Summary-MS '!$B19),"")</f>
        <v/>
      </c>
      <c r="R19" s="466" t="str">
        <f t="array" ref="R19:R28">IFERROR(INDEX('5) Audit Report-MS '!O$11:O$20,'6) NC Summary-MS '!$B19),"")</f>
        <v/>
      </c>
      <c r="S19" s="462" t="str">
        <f t="array" ref="S19:S28">IFERROR(INDEX('5) Audit Report-MS '!P$11:P$20,'6) NC Summary-MS '!$B19),"")</f>
        <v/>
      </c>
      <c r="T19" s="462" t="str">
        <f t="array" ref="T19:T28">IFERROR(INDEX('5) Audit Report-MS '!Q$11:Q$20,'6) NC Summary-MS '!$B19),"")</f>
        <v/>
      </c>
      <c r="U19" s="462" t="str">
        <f t="array" ref="U19:U28">IFERROR(INDEX('5) Audit Report-MS '!R$11:R$20,'6) NC Summary-MS '!$B19),"")</f>
        <v/>
      </c>
      <c r="V19" s="462" t="str">
        <f t="array" ref="V19:V28">IFERROR(INDEX('5) Audit Report-MS '!S$11:S$20,'6) NC Summary-MS '!$B19),"")</f>
        <v/>
      </c>
      <c r="W19" s="462" t="str">
        <f t="array" ref="W19:W28">IFERROR(INDEX('5) Audit Report-MS '!T$11:T$20,'6) NC Summary-MS '!$B19),"")</f>
        <v/>
      </c>
      <c r="X19" s="462" t="str">
        <f t="array" ref="X19:X28">IFERROR(INDEX('5) Audit Report-MS '!U$11:U$20,'6) NC Summary-MS '!$B19),"")</f>
        <v/>
      </c>
      <c r="Y19" s="462" t="str">
        <f t="array" ref="Y19:Y28">IFERROR(INDEX('5) Audit Report-MS '!W$11:W$20,'6) NC Summary-MS '!$B19),"")</f>
        <v/>
      </c>
      <c r="Z19" s="3"/>
    </row>
    <row r="20" ht="14.25" customHeight="1">
      <c r="A20" s="3"/>
      <c r="B20" s="133"/>
      <c r="C20" s="3"/>
      <c r="D20" s="3" t="s">
        <v>2141</v>
      </c>
      <c r="E20" s="3" t="s">
        <v>2915</v>
      </c>
      <c r="F20" s="95"/>
      <c r="G20" s="467"/>
      <c r="H20" s="95" t="s">
        <v>2064</v>
      </c>
      <c r="I20" s="95" t="s">
        <v>3453</v>
      </c>
      <c r="J20" s="95"/>
      <c r="K20" s="318"/>
      <c r="L20" s="95"/>
      <c r="M20" s="95"/>
      <c r="N20" s="95"/>
      <c r="O20" s="95"/>
      <c r="P20" s="95"/>
      <c r="Q20" s="95"/>
      <c r="R20" s="95"/>
      <c r="S20" s="95"/>
      <c r="T20" s="95"/>
      <c r="U20" s="95"/>
      <c r="V20" s="95"/>
      <c r="W20" s="95"/>
      <c r="X20" s="95"/>
      <c r="Y20" s="95"/>
      <c r="Z20" s="3"/>
    </row>
    <row r="21" ht="14.25" customHeight="1">
      <c r="A21" s="3"/>
      <c r="B21" s="133"/>
      <c r="C21" s="3"/>
      <c r="D21" s="3" t="s">
        <v>2143</v>
      </c>
      <c r="E21" s="3" t="s">
        <v>2144</v>
      </c>
      <c r="F21" s="95"/>
      <c r="G21" s="467"/>
      <c r="H21" s="95" t="s">
        <v>2064</v>
      </c>
      <c r="I21" s="95" t="s">
        <v>3454</v>
      </c>
      <c r="J21" s="95"/>
      <c r="K21" s="318"/>
      <c r="L21" s="95"/>
      <c r="M21" s="95"/>
      <c r="N21" s="95"/>
      <c r="O21" s="95"/>
      <c r="P21" s="95"/>
      <c r="Q21" s="95"/>
      <c r="R21" s="95"/>
      <c r="S21" s="95"/>
      <c r="T21" s="95"/>
      <c r="U21" s="95"/>
      <c r="V21" s="95"/>
      <c r="W21" s="95"/>
      <c r="X21" s="95"/>
      <c r="Y21" s="95"/>
      <c r="Z21" s="3"/>
    </row>
    <row r="22" ht="14.25" customHeight="1">
      <c r="A22" s="3"/>
      <c r="B22" s="133"/>
      <c r="C22" s="3"/>
      <c r="D22" s="3" t="s">
        <v>2145</v>
      </c>
      <c r="E22" s="3" t="s">
        <v>2146</v>
      </c>
      <c r="F22" s="95"/>
      <c r="G22" s="467"/>
      <c r="H22" s="95" t="s">
        <v>2064</v>
      </c>
      <c r="I22" s="95" t="s">
        <v>3455</v>
      </c>
      <c r="J22" s="95"/>
      <c r="K22" s="318"/>
      <c r="L22" s="95"/>
      <c r="M22" s="95"/>
      <c r="N22" s="95"/>
      <c r="O22" s="95"/>
      <c r="P22" s="95"/>
      <c r="Q22" s="95"/>
      <c r="R22" s="95"/>
      <c r="S22" s="95"/>
      <c r="T22" s="95"/>
      <c r="U22" s="95"/>
      <c r="V22" s="95"/>
      <c r="W22" s="95"/>
      <c r="X22" s="95"/>
      <c r="Y22" s="95"/>
      <c r="Z22" s="3"/>
    </row>
    <row r="23" ht="14.25" customHeight="1">
      <c r="A23" s="3"/>
      <c r="B23" s="133"/>
      <c r="C23" s="3"/>
      <c r="D23" s="3" t="s">
        <v>2147</v>
      </c>
      <c r="E23" s="3" t="s">
        <v>2148</v>
      </c>
      <c r="F23" s="95"/>
      <c r="G23" s="467"/>
      <c r="H23" s="95" t="s">
        <v>1913</v>
      </c>
      <c r="I23" s="95" t="s">
        <v>3456</v>
      </c>
      <c r="J23" s="95"/>
      <c r="K23" s="318"/>
      <c r="L23" s="95"/>
      <c r="M23" s="95"/>
      <c r="N23" s="95"/>
      <c r="O23" s="95"/>
      <c r="P23" s="95"/>
      <c r="Q23" s="95"/>
      <c r="R23" s="95"/>
      <c r="S23" s="95"/>
      <c r="T23" s="95"/>
      <c r="U23" s="95"/>
      <c r="V23" s="95"/>
      <c r="W23" s="95"/>
      <c r="X23" s="95"/>
      <c r="Y23" s="95"/>
      <c r="Z23" s="3"/>
    </row>
    <row r="24" ht="14.25" customHeight="1">
      <c r="A24" s="3"/>
      <c r="B24" s="133"/>
      <c r="C24" s="3"/>
      <c r="D24" s="3" t="s">
        <v>2149</v>
      </c>
      <c r="E24" s="3" t="s">
        <v>2150</v>
      </c>
      <c r="F24" s="95"/>
      <c r="G24" s="467"/>
      <c r="H24" s="95" t="s">
        <v>1913</v>
      </c>
      <c r="I24" s="95" t="s">
        <v>3456</v>
      </c>
      <c r="J24" s="95"/>
      <c r="K24" s="318"/>
      <c r="L24" s="95"/>
      <c r="M24" s="95"/>
      <c r="N24" s="95"/>
      <c r="O24" s="95"/>
      <c r="P24" s="95"/>
      <c r="Q24" s="95"/>
      <c r="R24" s="95"/>
      <c r="S24" s="95"/>
      <c r="T24" s="95"/>
      <c r="U24" s="95"/>
      <c r="V24" s="95"/>
      <c r="W24" s="95"/>
      <c r="X24" s="95"/>
      <c r="Y24" s="95"/>
      <c r="Z24" s="3"/>
    </row>
    <row r="25" ht="14.25" customHeight="1">
      <c r="A25" s="3"/>
      <c r="B25" s="133"/>
      <c r="C25" s="3"/>
      <c r="D25" s="3" t="s">
        <v>2151</v>
      </c>
      <c r="E25" s="3" t="s">
        <v>2152</v>
      </c>
      <c r="F25" s="95"/>
      <c r="G25" s="467"/>
      <c r="H25" s="95" t="s">
        <v>1913</v>
      </c>
      <c r="I25" s="95" t="s">
        <v>3456</v>
      </c>
      <c r="J25" s="95"/>
      <c r="K25" s="318"/>
      <c r="L25" s="95"/>
      <c r="M25" s="95"/>
      <c r="N25" s="95"/>
      <c r="O25" s="95"/>
      <c r="P25" s="95"/>
      <c r="Q25" s="95"/>
      <c r="R25" s="95"/>
      <c r="S25" s="95"/>
      <c r="T25" s="95"/>
      <c r="U25" s="95"/>
      <c r="V25" s="95"/>
      <c r="W25" s="95"/>
      <c r="X25" s="95"/>
      <c r="Y25" s="95"/>
      <c r="Z25" s="3"/>
    </row>
    <row r="26" ht="14.25" customHeight="1">
      <c r="A26" s="3"/>
      <c r="B26" s="133"/>
      <c r="C26" s="3"/>
      <c r="D26" s="3" t="s">
        <v>2153</v>
      </c>
      <c r="E26" s="3" t="s">
        <v>2154</v>
      </c>
      <c r="F26" s="95"/>
      <c r="G26" s="467"/>
      <c r="H26" s="95" t="s">
        <v>1913</v>
      </c>
      <c r="I26" s="95" t="s">
        <v>3456</v>
      </c>
      <c r="J26" s="95"/>
      <c r="K26" s="318"/>
      <c r="L26" s="95"/>
      <c r="M26" s="95"/>
      <c r="N26" s="95"/>
      <c r="O26" s="95"/>
      <c r="P26" s="95"/>
      <c r="Q26" s="95"/>
      <c r="R26" s="95"/>
      <c r="S26" s="95"/>
      <c r="T26" s="95"/>
      <c r="U26" s="95"/>
      <c r="V26" s="95"/>
      <c r="W26" s="95"/>
      <c r="X26" s="95"/>
      <c r="Y26" s="95"/>
      <c r="Z26" s="3"/>
    </row>
    <row r="27" ht="14.25" customHeight="1">
      <c r="A27" s="3"/>
      <c r="B27" s="133"/>
      <c r="C27" s="3"/>
      <c r="D27" s="3" t="s">
        <v>3488</v>
      </c>
      <c r="E27" s="3" t="s">
        <v>3488</v>
      </c>
      <c r="F27" s="95"/>
      <c r="G27" s="467"/>
      <c r="H27" s="95"/>
      <c r="I27" s="95"/>
      <c r="J27" s="95"/>
      <c r="K27" s="318"/>
      <c r="L27" s="95"/>
      <c r="M27" s="95"/>
      <c r="N27" s="95"/>
      <c r="O27" s="95"/>
      <c r="P27" s="95"/>
      <c r="Q27" s="95"/>
      <c r="R27" s="95"/>
      <c r="S27" s="95"/>
      <c r="T27" s="95"/>
      <c r="U27" s="95"/>
      <c r="V27" s="95"/>
      <c r="W27" s="95"/>
      <c r="X27" s="95"/>
      <c r="Y27" s="95"/>
      <c r="Z27" s="3"/>
    </row>
    <row r="28" ht="14.25" customHeight="1">
      <c r="A28" s="3"/>
      <c r="B28" s="133"/>
      <c r="C28" s="3"/>
      <c r="D28" s="3" t="s">
        <v>3488</v>
      </c>
      <c r="E28" s="3" t="s">
        <v>3488</v>
      </c>
      <c r="F28" s="95"/>
      <c r="G28" s="467"/>
      <c r="H28" s="95"/>
      <c r="I28" s="95"/>
      <c r="J28" s="95"/>
      <c r="K28" s="318"/>
      <c r="L28" s="95"/>
      <c r="M28" s="95"/>
      <c r="N28" s="95"/>
      <c r="O28" s="95"/>
      <c r="P28" s="95"/>
      <c r="Q28" s="95"/>
      <c r="R28" s="95"/>
      <c r="S28" s="95"/>
      <c r="T28" s="95"/>
      <c r="U28" s="95"/>
      <c r="V28" s="95"/>
      <c r="W28" s="95"/>
      <c r="X28" s="95"/>
      <c r="Y28" s="95"/>
      <c r="Z28" s="3"/>
    </row>
    <row r="29" ht="14.25" customHeight="1">
      <c r="A29" s="3"/>
      <c r="B29" s="133"/>
      <c r="C29" s="3"/>
      <c r="D29" s="3"/>
      <c r="E29" s="3"/>
      <c r="F29" s="95"/>
      <c r="G29" s="467"/>
      <c r="H29" s="95"/>
      <c r="I29" s="95"/>
      <c r="J29" s="95"/>
      <c r="K29" s="318"/>
      <c r="L29" s="95"/>
      <c r="M29" s="95"/>
      <c r="N29" s="95"/>
      <c r="O29" s="95"/>
      <c r="P29" s="95"/>
      <c r="Q29" s="95"/>
      <c r="R29" s="95"/>
      <c r="S29" s="95"/>
      <c r="T29" s="95"/>
      <c r="U29" s="95"/>
      <c r="V29" s="95"/>
      <c r="W29" s="95"/>
      <c r="X29" s="95"/>
      <c r="Y29" s="95"/>
      <c r="Z29" s="3"/>
    </row>
    <row r="30" ht="14.25" customHeight="1">
      <c r="A30" s="3"/>
      <c r="B30" s="133"/>
      <c r="C30" s="3"/>
      <c r="D30" s="3"/>
      <c r="E30" s="3"/>
      <c r="F30" s="95"/>
      <c r="G30" s="467"/>
      <c r="H30" s="95"/>
      <c r="I30" s="95"/>
      <c r="J30" s="95"/>
      <c r="K30" s="318"/>
      <c r="L30" s="95"/>
      <c r="M30" s="95"/>
      <c r="N30" s="95"/>
      <c r="O30" s="95"/>
      <c r="P30" s="95"/>
      <c r="Q30" s="95"/>
      <c r="R30" s="95"/>
      <c r="S30" s="95"/>
      <c r="T30" s="95"/>
      <c r="U30" s="95"/>
      <c r="V30" s="95"/>
      <c r="W30" s="95"/>
      <c r="X30" s="95"/>
      <c r="Y30" s="95"/>
      <c r="Z30" s="3"/>
    </row>
    <row r="31" ht="14.25" customHeight="1">
      <c r="A31" s="3"/>
      <c r="B31" s="133"/>
      <c r="C31" s="3"/>
      <c r="D31" s="3"/>
      <c r="E31" s="3"/>
      <c r="F31" s="95"/>
      <c r="G31" s="467"/>
      <c r="H31" s="95"/>
      <c r="I31" s="95"/>
      <c r="J31" s="95"/>
      <c r="K31" s="318"/>
      <c r="L31" s="95"/>
      <c r="M31" s="95"/>
      <c r="N31" s="95"/>
      <c r="O31" s="95"/>
      <c r="P31" s="95"/>
      <c r="Q31" s="95"/>
      <c r="R31" s="95"/>
      <c r="S31" s="95"/>
      <c r="T31" s="95"/>
      <c r="U31" s="95"/>
      <c r="V31" s="95"/>
      <c r="W31" s="95"/>
      <c r="X31" s="95"/>
      <c r="Y31" s="95"/>
      <c r="Z31" s="3"/>
    </row>
    <row r="32" ht="14.25" customHeight="1">
      <c r="A32" s="3"/>
      <c r="B32" s="133"/>
      <c r="C32" s="3"/>
      <c r="D32" s="3"/>
      <c r="E32" s="3"/>
      <c r="F32" s="95"/>
      <c r="G32" s="467"/>
      <c r="H32" s="95"/>
      <c r="I32" s="95"/>
      <c r="J32" s="95"/>
      <c r="K32" s="318"/>
      <c r="L32" s="95"/>
      <c r="M32" s="95"/>
      <c r="N32" s="95"/>
      <c r="O32" s="95"/>
      <c r="P32" s="95"/>
      <c r="Q32" s="95"/>
      <c r="R32" s="95"/>
      <c r="S32" s="95"/>
      <c r="T32" s="95"/>
      <c r="U32" s="95"/>
      <c r="V32" s="95"/>
      <c r="W32" s="95"/>
      <c r="X32" s="95"/>
      <c r="Y32" s="95"/>
      <c r="Z32" s="3"/>
    </row>
    <row r="33" ht="14.25" customHeight="1">
      <c r="A33" s="3"/>
      <c r="B33" s="133"/>
      <c r="C33" s="3"/>
      <c r="D33" s="3"/>
      <c r="E33" s="3"/>
      <c r="F33" s="95"/>
      <c r="G33" s="467"/>
      <c r="H33" s="95"/>
      <c r="I33" s="95"/>
      <c r="J33" s="95"/>
      <c r="K33" s="318"/>
      <c r="L33" s="95"/>
      <c r="M33" s="95"/>
      <c r="N33" s="95"/>
      <c r="O33" s="95"/>
      <c r="P33" s="95"/>
      <c r="Q33" s="95"/>
      <c r="R33" s="95"/>
      <c r="S33" s="95"/>
      <c r="T33" s="95"/>
      <c r="U33" s="95"/>
      <c r="V33" s="95"/>
      <c r="W33" s="95"/>
      <c r="X33" s="95"/>
      <c r="Y33" s="95"/>
      <c r="Z33" s="3"/>
    </row>
    <row r="34" ht="14.25" customHeight="1">
      <c r="A34" s="3"/>
      <c r="B34" s="133"/>
      <c r="C34" s="3"/>
      <c r="D34" s="3"/>
      <c r="E34" s="3"/>
      <c r="F34" s="95"/>
      <c r="G34" s="467"/>
      <c r="H34" s="95"/>
      <c r="I34" s="95"/>
      <c r="J34" s="95"/>
      <c r="K34" s="318"/>
      <c r="L34" s="95"/>
      <c r="M34" s="95"/>
      <c r="N34" s="95"/>
      <c r="O34" s="95"/>
      <c r="P34" s="95"/>
      <c r="Q34" s="95"/>
      <c r="R34" s="95"/>
      <c r="S34" s="95"/>
      <c r="T34" s="95"/>
      <c r="U34" s="95"/>
      <c r="V34" s="95"/>
      <c r="W34" s="95"/>
      <c r="X34" s="95"/>
      <c r="Y34" s="95"/>
      <c r="Z34" s="3"/>
    </row>
    <row r="35" ht="14.25" customHeight="1">
      <c r="A35" s="3"/>
      <c r="B35" s="133"/>
      <c r="C35" s="3"/>
      <c r="D35" s="3"/>
      <c r="E35" s="3"/>
      <c r="F35" s="95"/>
      <c r="G35" s="467"/>
      <c r="H35" s="95"/>
      <c r="I35" s="95"/>
      <c r="J35" s="95"/>
      <c r="K35" s="318"/>
      <c r="L35" s="95"/>
      <c r="M35" s="95"/>
      <c r="N35" s="95"/>
      <c r="O35" s="95"/>
      <c r="P35" s="95"/>
      <c r="Q35" s="95"/>
      <c r="R35" s="95"/>
      <c r="S35" s="95"/>
      <c r="T35" s="95"/>
      <c r="U35" s="95"/>
      <c r="V35" s="95"/>
      <c r="W35" s="95"/>
      <c r="X35" s="95"/>
      <c r="Y35" s="95"/>
      <c r="Z35" s="3"/>
    </row>
    <row r="36" ht="14.25" customHeight="1">
      <c r="A36" s="3"/>
      <c r="B36" s="133"/>
      <c r="C36" s="3"/>
      <c r="D36" s="3"/>
      <c r="E36" s="3"/>
      <c r="F36" s="95"/>
      <c r="G36" s="467"/>
      <c r="H36" s="95"/>
      <c r="I36" s="95"/>
      <c r="J36" s="95"/>
      <c r="K36" s="318"/>
      <c r="L36" s="95"/>
      <c r="M36" s="95"/>
      <c r="N36" s="95"/>
      <c r="O36" s="95"/>
      <c r="P36" s="95"/>
      <c r="Q36" s="95"/>
      <c r="R36" s="95"/>
      <c r="S36" s="95"/>
      <c r="T36" s="95"/>
      <c r="U36" s="95"/>
      <c r="V36" s="95"/>
      <c r="W36" s="95"/>
      <c r="X36" s="95"/>
      <c r="Y36" s="95"/>
      <c r="Z36" s="3"/>
    </row>
    <row r="37" ht="14.25" customHeight="1">
      <c r="A37" s="3"/>
      <c r="B37" s="133"/>
      <c r="C37" s="3"/>
      <c r="D37" s="3"/>
      <c r="E37" s="3"/>
      <c r="F37" s="95"/>
      <c r="G37" s="467"/>
      <c r="H37" s="95"/>
      <c r="I37" s="95"/>
      <c r="J37" s="95"/>
      <c r="K37" s="318"/>
      <c r="L37" s="95"/>
      <c r="M37" s="95"/>
      <c r="N37" s="95"/>
      <c r="O37" s="95"/>
      <c r="P37" s="95"/>
      <c r="Q37" s="95"/>
      <c r="R37" s="95"/>
      <c r="S37" s="95"/>
      <c r="T37" s="95"/>
      <c r="U37" s="95"/>
      <c r="V37" s="95"/>
      <c r="W37" s="95"/>
      <c r="X37" s="95"/>
      <c r="Y37" s="95"/>
      <c r="Z37" s="3"/>
    </row>
    <row r="38" ht="14.25" customHeight="1">
      <c r="A38" s="3"/>
      <c r="B38" s="133"/>
      <c r="C38" s="3"/>
      <c r="D38" s="3"/>
      <c r="E38" s="3"/>
      <c r="F38" s="95"/>
      <c r="G38" s="467"/>
      <c r="H38" s="95"/>
      <c r="I38" s="95"/>
      <c r="J38" s="95"/>
      <c r="K38" s="318"/>
      <c r="L38" s="95"/>
      <c r="M38" s="95"/>
      <c r="N38" s="95"/>
      <c r="O38" s="95"/>
      <c r="P38" s="95"/>
      <c r="Q38" s="95"/>
      <c r="R38" s="95"/>
      <c r="S38" s="95"/>
      <c r="T38" s="95"/>
      <c r="U38" s="95"/>
      <c r="V38" s="95"/>
      <c r="W38" s="95"/>
      <c r="X38" s="95"/>
      <c r="Y38" s="95"/>
      <c r="Z38" s="3"/>
    </row>
    <row r="39" ht="14.25" customHeight="1">
      <c r="A39" s="3"/>
      <c r="B39" s="133"/>
      <c r="C39" s="3"/>
      <c r="D39" s="3"/>
      <c r="E39" s="3"/>
      <c r="F39" s="95"/>
      <c r="G39" s="467"/>
      <c r="H39" s="95"/>
      <c r="I39" s="95"/>
      <c r="J39" s="95"/>
      <c r="K39" s="318"/>
      <c r="L39" s="95"/>
      <c r="M39" s="95"/>
      <c r="N39" s="95"/>
      <c r="O39" s="95"/>
      <c r="P39" s="95"/>
      <c r="Q39" s="95"/>
      <c r="R39" s="95"/>
      <c r="S39" s="95"/>
      <c r="T39" s="95"/>
      <c r="U39" s="95"/>
      <c r="V39" s="95"/>
      <c r="W39" s="95"/>
      <c r="X39" s="95"/>
      <c r="Y39" s="95"/>
      <c r="Z39" s="3"/>
    </row>
    <row r="40" ht="14.25" customHeight="1">
      <c r="A40" s="3"/>
      <c r="B40" s="133"/>
      <c r="C40" s="3"/>
      <c r="D40" s="3"/>
      <c r="E40" s="3"/>
      <c r="F40" s="95"/>
      <c r="G40" s="467"/>
      <c r="H40" s="95"/>
      <c r="I40" s="95"/>
      <c r="J40" s="95"/>
      <c r="K40" s="318"/>
      <c r="L40" s="95"/>
      <c r="M40" s="95"/>
      <c r="N40" s="95"/>
      <c r="O40" s="95"/>
      <c r="P40" s="95"/>
      <c r="Q40" s="95"/>
      <c r="R40" s="95"/>
      <c r="S40" s="95"/>
      <c r="T40" s="95"/>
      <c r="U40" s="95"/>
      <c r="V40" s="95"/>
      <c r="W40" s="95"/>
      <c r="X40" s="95"/>
      <c r="Y40" s="95"/>
      <c r="Z40" s="3"/>
    </row>
    <row r="41" ht="14.25" customHeight="1">
      <c r="A41" s="3"/>
      <c r="B41" s="133"/>
      <c r="C41" s="3"/>
      <c r="D41" s="3"/>
      <c r="E41" s="3"/>
      <c r="F41" s="95"/>
      <c r="G41" s="467"/>
      <c r="H41" s="95"/>
      <c r="I41" s="95"/>
      <c r="J41" s="95"/>
      <c r="K41" s="318"/>
      <c r="L41" s="95"/>
      <c r="M41" s="95"/>
      <c r="N41" s="95"/>
      <c r="O41" s="95"/>
      <c r="P41" s="95"/>
      <c r="Q41" s="95"/>
      <c r="R41" s="95"/>
      <c r="S41" s="95"/>
      <c r="T41" s="95"/>
      <c r="U41" s="95"/>
      <c r="V41" s="95"/>
      <c r="W41" s="95"/>
      <c r="X41" s="95"/>
      <c r="Y41" s="95"/>
      <c r="Z41" s="3"/>
    </row>
    <row r="42" ht="14.25" customHeight="1">
      <c r="A42" s="3"/>
      <c r="B42" s="133"/>
      <c r="C42" s="3"/>
      <c r="D42" s="3"/>
      <c r="E42" s="3"/>
      <c r="F42" s="95"/>
      <c r="G42" s="467"/>
      <c r="H42" s="95"/>
      <c r="I42" s="95"/>
      <c r="J42" s="95"/>
      <c r="K42" s="318"/>
      <c r="L42" s="95"/>
      <c r="M42" s="95"/>
      <c r="N42" s="95"/>
      <c r="O42" s="95"/>
      <c r="P42" s="95"/>
      <c r="Q42" s="95"/>
      <c r="R42" s="95"/>
      <c r="S42" s="95"/>
      <c r="T42" s="95"/>
      <c r="U42" s="95"/>
      <c r="V42" s="95"/>
      <c r="W42" s="95"/>
      <c r="X42" s="95"/>
      <c r="Y42" s="95"/>
      <c r="Z42" s="3"/>
    </row>
    <row r="43" ht="14.25" customHeight="1">
      <c r="A43" s="3"/>
      <c r="B43" s="133"/>
      <c r="C43" s="3"/>
      <c r="D43" s="3"/>
      <c r="E43" s="3"/>
      <c r="F43" s="95"/>
      <c r="G43" s="467"/>
      <c r="H43" s="95"/>
      <c r="I43" s="95"/>
      <c r="J43" s="95"/>
      <c r="K43" s="318"/>
      <c r="L43" s="95"/>
      <c r="M43" s="95"/>
      <c r="N43" s="95"/>
      <c r="O43" s="95"/>
      <c r="P43" s="95"/>
      <c r="Q43" s="95"/>
      <c r="R43" s="95"/>
      <c r="S43" s="95"/>
      <c r="T43" s="95"/>
      <c r="U43" s="95"/>
      <c r="V43" s="95"/>
      <c r="W43" s="95"/>
      <c r="X43" s="95"/>
      <c r="Y43" s="95"/>
      <c r="Z43" s="3"/>
    </row>
    <row r="44" ht="14.25" customHeight="1">
      <c r="A44" s="3"/>
      <c r="B44" s="133"/>
      <c r="C44" s="3"/>
      <c r="D44" s="3"/>
      <c r="E44" s="3"/>
      <c r="F44" s="95"/>
      <c r="G44" s="467"/>
      <c r="H44" s="95"/>
      <c r="I44" s="95"/>
      <c r="J44" s="95"/>
      <c r="K44" s="318"/>
      <c r="L44" s="95"/>
      <c r="M44" s="95"/>
      <c r="N44" s="95"/>
      <c r="O44" s="95"/>
      <c r="P44" s="95"/>
      <c r="Q44" s="95"/>
      <c r="R44" s="95"/>
      <c r="S44" s="95"/>
      <c r="T44" s="95"/>
      <c r="U44" s="95"/>
      <c r="V44" s="95"/>
      <c r="W44" s="95"/>
      <c r="X44" s="95"/>
      <c r="Y44" s="95"/>
      <c r="Z44" s="3"/>
    </row>
    <row r="45" ht="14.25" customHeight="1">
      <c r="A45" s="3"/>
      <c r="B45" s="133"/>
      <c r="C45" s="3"/>
      <c r="D45" s="3"/>
      <c r="E45" s="3"/>
      <c r="F45" s="95"/>
      <c r="G45" s="467"/>
      <c r="H45" s="95"/>
      <c r="I45" s="95"/>
      <c r="J45" s="95"/>
      <c r="K45" s="318"/>
      <c r="L45" s="95"/>
      <c r="M45" s="95"/>
      <c r="N45" s="95"/>
      <c r="O45" s="95"/>
      <c r="P45" s="95"/>
      <c r="Q45" s="95"/>
      <c r="R45" s="95"/>
      <c r="S45" s="95"/>
      <c r="T45" s="95"/>
      <c r="U45" s="95"/>
      <c r="V45" s="95"/>
      <c r="W45" s="95"/>
      <c r="X45" s="95"/>
      <c r="Y45" s="95"/>
      <c r="Z45" s="3"/>
    </row>
    <row r="46" ht="14.25" customHeight="1">
      <c r="A46" s="3"/>
      <c r="B46" s="133"/>
      <c r="C46" s="3"/>
      <c r="D46" s="3"/>
      <c r="E46" s="3"/>
      <c r="F46" s="95"/>
      <c r="G46" s="467"/>
      <c r="H46" s="95"/>
      <c r="I46" s="95"/>
      <c r="J46" s="95"/>
      <c r="K46" s="318"/>
      <c r="L46" s="95"/>
      <c r="M46" s="95"/>
      <c r="N46" s="95"/>
      <c r="O46" s="95"/>
      <c r="P46" s="95"/>
      <c r="Q46" s="95"/>
      <c r="R46" s="95"/>
      <c r="S46" s="95"/>
      <c r="T46" s="95"/>
      <c r="U46" s="95"/>
      <c r="V46" s="95"/>
      <c r="W46" s="95"/>
      <c r="X46" s="95"/>
      <c r="Y46" s="95"/>
      <c r="Z46" s="3"/>
    </row>
    <row r="47" ht="14.25" customHeight="1">
      <c r="A47" s="3"/>
      <c r="B47" s="133"/>
      <c r="C47" s="3"/>
      <c r="D47" s="3"/>
      <c r="E47" s="3"/>
      <c r="F47" s="95"/>
      <c r="G47" s="467"/>
      <c r="H47" s="95"/>
      <c r="I47" s="95"/>
      <c r="J47" s="95"/>
      <c r="K47" s="318"/>
      <c r="L47" s="95"/>
      <c r="M47" s="95"/>
      <c r="N47" s="95"/>
      <c r="O47" s="95"/>
      <c r="P47" s="95"/>
      <c r="Q47" s="95"/>
      <c r="R47" s="95"/>
      <c r="S47" s="95"/>
      <c r="T47" s="95"/>
      <c r="U47" s="95"/>
      <c r="V47" s="95"/>
      <c r="W47" s="95"/>
      <c r="X47" s="95"/>
      <c r="Y47" s="95"/>
      <c r="Z47" s="3"/>
    </row>
    <row r="48" ht="14.25" customHeight="1">
      <c r="A48" s="3"/>
      <c r="B48" s="133"/>
      <c r="C48" s="3"/>
      <c r="D48" s="3"/>
      <c r="E48" s="3"/>
      <c r="F48" s="95"/>
      <c r="G48" s="467"/>
      <c r="H48" s="95"/>
      <c r="I48" s="95"/>
      <c r="J48" s="95"/>
      <c r="K48" s="318"/>
      <c r="L48" s="95"/>
      <c r="M48" s="95"/>
      <c r="N48" s="95"/>
      <c r="O48" s="95"/>
      <c r="P48" s="95"/>
      <c r="Q48" s="95"/>
      <c r="R48" s="95"/>
      <c r="S48" s="95"/>
      <c r="T48" s="95"/>
      <c r="U48" s="95"/>
      <c r="V48" s="95"/>
      <c r="W48" s="95"/>
      <c r="X48" s="95"/>
      <c r="Y48" s="95"/>
      <c r="Z48" s="3"/>
    </row>
    <row r="49" ht="14.25" customHeight="1">
      <c r="A49" s="3"/>
      <c r="B49" s="133"/>
      <c r="C49" s="3"/>
      <c r="D49" s="3"/>
      <c r="E49" s="3"/>
      <c r="F49" s="95"/>
      <c r="G49" s="467"/>
      <c r="H49" s="95"/>
      <c r="I49" s="95"/>
      <c r="J49" s="95"/>
      <c r="K49" s="318"/>
      <c r="L49" s="95"/>
      <c r="M49" s="95"/>
      <c r="N49" s="95"/>
      <c r="O49" s="95"/>
      <c r="P49" s="95"/>
      <c r="Q49" s="95"/>
      <c r="R49" s="95"/>
      <c r="S49" s="95"/>
      <c r="T49" s="95"/>
      <c r="U49" s="95"/>
      <c r="V49" s="95"/>
      <c r="W49" s="95"/>
      <c r="X49" s="95"/>
      <c r="Y49" s="95"/>
      <c r="Z49" s="3"/>
    </row>
    <row r="50" ht="14.25" customHeight="1">
      <c r="A50" s="3"/>
      <c r="B50" s="133"/>
      <c r="C50" s="3"/>
      <c r="D50" s="3"/>
      <c r="E50" s="3"/>
      <c r="F50" s="95"/>
      <c r="G50" s="467"/>
      <c r="H50" s="95"/>
      <c r="I50" s="95"/>
      <c r="J50" s="95"/>
      <c r="K50" s="318"/>
      <c r="L50" s="95"/>
      <c r="M50" s="95"/>
      <c r="N50" s="95"/>
      <c r="O50" s="95"/>
      <c r="P50" s="95"/>
      <c r="Q50" s="95"/>
      <c r="R50" s="95"/>
      <c r="S50" s="95"/>
      <c r="T50" s="95"/>
      <c r="U50" s="95"/>
      <c r="V50" s="95"/>
      <c r="W50" s="95"/>
      <c r="X50" s="95"/>
      <c r="Y50" s="95"/>
      <c r="Z50" s="3"/>
    </row>
    <row r="51" ht="14.25" customHeight="1">
      <c r="A51" s="3"/>
      <c r="B51" s="133"/>
      <c r="C51" s="3"/>
      <c r="D51" s="3"/>
      <c r="E51" s="3"/>
      <c r="F51" s="95"/>
      <c r="G51" s="467"/>
      <c r="H51" s="95"/>
      <c r="I51" s="95"/>
      <c r="J51" s="95"/>
      <c r="K51" s="318"/>
      <c r="L51" s="95"/>
      <c r="M51" s="95"/>
      <c r="N51" s="95"/>
      <c r="O51" s="95"/>
      <c r="P51" s="95"/>
      <c r="Q51" s="95"/>
      <c r="R51" s="95"/>
      <c r="S51" s="95"/>
      <c r="T51" s="95"/>
      <c r="U51" s="95"/>
      <c r="V51" s="95"/>
      <c r="W51" s="95"/>
      <c r="X51" s="95"/>
      <c r="Y51" s="95"/>
      <c r="Z51" s="3"/>
    </row>
    <row r="52" ht="14.25" customHeight="1">
      <c r="A52" s="3"/>
      <c r="B52" s="133"/>
      <c r="C52" s="3"/>
      <c r="D52" s="3"/>
      <c r="E52" s="3"/>
      <c r="F52" s="95"/>
      <c r="G52" s="467"/>
      <c r="H52" s="95"/>
      <c r="I52" s="95"/>
      <c r="J52" s="95"/>
      <c r="K52" s="318"/>
      <c r="L52" s="95"/>
      <c r="M52" s="95"/>
      <c r="N52" s="95"/>
      <c r="O52" s="95"/>
      <c r="P52" s="95"/>
      <c r="Q52" s="95"/>
      <c r="R52" s="95"/>
      <c r="S52" s="95"/>
      <c r="T52" s="95"/>
      <c r="U52" s="95"/>
      <c r="V52" s="95"/>
      <c r="W52" s="95"/>
      <c r="X52" s="95"/>
      <c r="Y52" s="95"/>
      <c r="Z52" s="3"/>
    </row>
    <row r="53" ht="14.25" customHeight="1">
      <c r="A53" s="3"/>
      <c r="B53" s="133"/>
      <c r="C53" s="3"/>
      <c r="D53" s="3"/>
      <c r="E53" s="3"/>
      <c r="F53" s="95"/>
      <c r="G53" s="467"/>
      <c r="H53" s="95"/>
      <c r="I53" s="95"/>
      <c r="J53" s="95"/>
      <c r="K53" s="318"/>
      <c r="L53" s="95"/>
      <c r="M53" s="95"/>
      <c r="N53" s="95"/>
      <c r="O53" s="95"/>
      <c r="P53" s="95"/>
      <c r="Q53" s="95"/>
      <c r="R53" s="95"/>
      <c r="S53" s="95"/>
      <c r="T53" s="95"/>
      <c r="U53" s="95"/>
      <c r="V53" s="95"/>
      <c r="W53" s="95"/>
      <c r="X53" s="95"/>
      <c r="Y53" s="95"/>
      <c r="Z53" s="3"/>
    </row>
    <row r="54" ht="14.25" customHeight="1">
      <c r="A54" s="3"/>
      <c r="B54" s="133"/>
      <c r="C54" s="3"/>
      <c r="D54" s="3"/>
      <c r="E54" s="3"/>
      <c r="F54" s="95"/>
      <c r="G54" s="467"/>
      <c r="H54" s="95"/>
      <c r="I54" s="95"/>
      <c r="J54" s="95"/>
      <c r="K54" s="318"/>
      <c r="L54" s="95"/>
      <c r="M54" s="95"/>
      <c r="N54" s="95"/>
      <c r="O54" s="95"/>
      <c r="P54" s="95"/>
      <c r="Q54" s="95"/>
      <c r="R54" s="95"/>
      <c r="S54" s="95"/>
      <c r="T54" s="95"/>
      <c r="U54" s="95"/>
      <c r="V54" s="95"/>
      <c r="W54" s="95"/>
      <c r="X54" s="95"/>
      <c r="Y54" s="95"/>
      <c r="Z54" s="3"/>
    </row>
    <row r="55" ht="14.25" customHeight="1">
      <c r="A55" s="3"/>
      <c r="B55" s="133"/>
      <c r="C55" s="3"/>
      <c r="D55" s="3"/>
      <c r="E55" s="3"/>
      <c r="F55" s="95"/>
      <c r="G55" s="467"/>
      <c r="H55" s="95"/>
      <c r="I55" s="95"/>
      <c r="J55" s="95"/>
      <c r="K55" s="318"/>
      <c r="L55" s="95"/>
      <c r="M55" s="95"/>
      <c r="N55" s="95"/>
      <c r="O55" s="95"/>
      <c r="P55" s="95"/>
      <c r="Q55" s="95"/>
      <c r="R55" s="95"/>
      <c r="S55" s="95"/>
      <c r="T55" s="95"/>
      <c r="U55" s="95"/>
      <c r="V55" s="95"/>
      <c r="W55" s="95"/>
      <c r="X55" s="95"/>
      <c r="Y55" s="95"/>
      <c r="Z55" s="3"/>
    </row>
    <row r="56" ht="14.25" customHeight="1">
      <c r="A56" s="3"/>
      <c r="B56" s="133"/>
      <c r="C56" s="3"/>
      <c r="D56" s="3"/>
      <c r="E56" s="3"/>
      <c r="F56" s="95"/>
      <c r="G56" s="467"/>
      <c r="H56" s="95"/>
      <c r="I56" s="95"/>
      <c r="J56" s="95"/>
      <c r="K56" s="318"/>
      <c r="L56" s="95"/>
      <c r="M56" s="95"/>
      <c r="N56" s="95"/>
      <c r="O56" s="95"/>
      <c r="P56" s="95"/>
      <c r="Q56" s="95"/>
      <c r="R56" s="95"/>
      <c r="S56" s="95"/>
      <c r="T56" s="95"/>
      <c r="U56" s="95"/>
      <c r="V56" s="95"/>
      <c r="W56" s="95"/>
      <c r="X56" s="95"/>
      <c r="Y56" s="95"/>
      <c r="Z56" s="3"/>
    </row>
    <row r="57" ht="14.25" customHeight="1">
      <c r="A57" s="3"/>
      <c r="B57" s="133"/>
      <c r="C57" s="3"/>
      <c r="D57" s="3"/>
      <c r="E57" s="3"/>
      <c r="F57" s="95"/>
      <c r="G57" s="467"/>
      <c r="H57" s="95"/>
      <c r="I57" s="95"/>
      <c r="J57" s="95"/>
      <c r="K57" s="318"/>
      <c r="L57" s="95"/>
      <c r="M57" s="95"/>
      <c r="N57" s="95"/>
      <c r="O57" s="95"/>
      <c r="P57" s="95"/>
      <c r="Q57" s="95"/>
      <c r="R57" s="95"/>
      <c r="S57" s="95"/>
      <c r="T57" s="95"/>
      <c r="U57" s="95"/>
      <c r="V57" s="95"/>
      <c r="W57" s="95"/>
      <c r="X57" s="95"/>
      <c r="Y57" s="95"/>
      <c r="Z57" s="3"/>
    </row>
    <row r="58" ht="14.25" customHeight="1">
      <c r="A58" s="3"/>
      <c r="B58" s="133"/>
      <c r="C58" s="3"/>
      <c r="D58" s="3"/>
      <c r="E58" s="3"/>
      <c r="F58" s="95"/>
      <c r="G58" s="467"/>
      <c r="H58" s="95"/>
      <c r="I58" s="95"/>
      <c r="J58" s="95"/>
      <c r="K58" s="318"/>
      <c r="L58" s="95"/>
      <c r="M58" s="95"/>
      <c r="N58" s="95"/>
      <c r="O58" s="95"/>
      <c r="P58" s="95"/>
      <c r="Q58" s="95"/>
      <c r="R58" s="95"/>
      <c r="S58" s="95"/>
      <c r="T58" s="95"/>
      <c r="U58" s="95"/>
      <c r="V58" s="95"/>
      <c r="W58" s="95"/>
      <c r="X58" s="95"/>
      <c r="Y58" s="95"/>
      <c r="Z58" s="3"/>
    </row>
    <row r="59" ht="14.25" customHeight="1">
      <c r="A59" s="3"/>
      <c r="B59" s="133"/>
      <c r="C59" s="3"/>
      <c r="D59" s="3"/>
      <c r="E59" s="3"/>
      <c r="F59" s="95"/>
      <c r="G59" s="467"/>
      <c r="H59" s="95"/>
      <c r="I59" s="95"/>
      <c r="J59" s="95"/>
      <c r="K59" s="318"/>
      <c r="L59" s="95"/>
      <c r="M59" s="95"/>
      <c r="N59" s="95"/>
      <c r="O59" s="95"/>
      <c r="P59" s="95"/>
      <c r="Q59" s="95"/>
      <c r="R59" s="95"/>
      <c r="S59" s="95"/>
      <c r="T59" s="95"/>
      <c r="U59" s="95"/>
      <c r="V59" s="95"/>
      <c r="W59" s="95"/>
      <c r="X59" s="95"/>
      <c r="Y59" s="95"/>
      <c r="Z59" s="3"/>
    </row>
    <row r="60" ht="14.25" customHeight="1">
      <c r="A60" s="3"/>
      <c r="B60" s="133"/>
      <c r="C60" s="3"/>
      <c r="D60" s="3"/>
      <c r="E60" s="3"/>
      <c r="F60" s="95"/>
      <c r="G60" s="467"/>
      <c r="H60" s="95"/>
      <c r="I60" s="95"/>
      <c r="J60" s="95"/>
      <c r="K60" s="318"/>
      <c r="L60" s="95"/>
      <c r="M60" s="95"/>
      <c r="N60" s="95"/>
      <c r="O60" s="95"/>
      <c r="P60" s="95"/>
      <c r="Q60" s="95"/>
      <c r="R60" s="95"/>
      <c r="S60" s="95"/>
      <c r="T60" s="95"/>
      <c r="U60" s="95"/>
      <c r="V60" s="95"/>
      <c r="W60" s="95"/>
      <c r="X60" s="95"/>
      <c r="Y60" s="95"/>
      <c r="Z60" s="3"/>
    </row>
    <row r="61" ht="14.25" customHeight="1">
      <c r="A61" s="3"/>
      <c r="B61" s="133"/>
      <c r="C61" s="3"/>
      <c r="D61" s="3"/>
      <c r="E61" s="3"/>
      <c r="F61" s="95"/>
      <c r="G61" s="467"/>
      <c r="H61" s="95"/>
      <c r="I61" s="95"/>
      <c r="J61" s="95"/>
      <c r="K61" s="318"/>
      <c r="L61" s="95"/>
      <c r="M61" s="95"/>
      <c r="N61" s="95"/>
      <c r="O61" s="95"/>
      <c r="P61" s="95"/>
      <c r="Q61" s="95"/>
      <c r="R61" s="95"/>
      <c r="S61" s="95"/>
      <c r="T61" s="95"/>
      <c r="U61" s="95"/>
      <c r="V61" s="95"/>
      <c r="W61" s="95"/>
      <c r="X61" s="95"/>
      <c r="Y61" s="95"/>
      <c r="Z61" s="3"/>
    </row>
    <row r="62" ht="14.25" customHeight="1">
      <c r="A62" s="3"/>
      <c r="B62" s="133"/>
      <c r="C62" s="3"/>
      <c r="D62" s="3"/>
      <c r="E62" s="3"/>
      <c r="F62" s="95"/>
      <c r="G62" s="467"/>
      <c r="H62" s="95"/>
      <c r="I62" s="95"/>
      <c r="J62" s="95"/>
      <c r="K62" s="318"/>
      <c r="L62" s="95"/>
      <c r="M62" s="95"/>
      <c r="N62" s="95"/>
      <c r="O62" s="95"/>
      <c r="P62" s="95"/>
      <c r="Q62" s="95"/>
      <c r="R62" s="95"/>
      <c r="S62" s="95"/>
      <c r="T62" s="95"/>
      <c r="U62" s="95"/>
      <c r="V62" s="95"/>
      <c r="W62" s="95"/>
      <c r="X62" s="95"/>
      <c r="Y62" s="95"/>
      <c r="Z62" s="3"/>
    </row>
    <row r="63" ht="14.25" customHeight="1">
      <c r="A63" s="3"/>
      <c r="B63" s="133"/>
      <c r="C63" s="3"/>
      <c r="D63" s="3"/>
      <c r="E63" s="3"/>
      <c r="F63" s="95"/>
      <c r="G63" s="467"/>
      <c r="H63" s="95"/>
      <c r="I63" s="95"/>
      <c r="J63" s="95"/>
      <c r="K63" s="318"/>
      <c r="L63" s="95"/>
      <c r="M63" s="95"/>
      <c r="N63" s="95"/>
      <c r="O63" s="95"/>
      <c r="P63" s="95"/>
      <c r="Q63" s="95"/>
      <c r="R63" s="95"/>
      <c r="S63" s="95"/>
      <c r="T63" s="95"/>
      <c r="U63" s="95"/>
      <c r="V63" s="95"/>
      <c r="W63" s="95"/>
      <c r="X63" s="95"/>
      <c r="Y63" s="95"/>
      <c r="Z63" s="3"/>
    </row>
    <row r="64" ht="14.25" customHeight="1">
      <c r="A64" s="3"/>
      <c r="B64" s="133"/>
      <c r="C64" s="3"/>
      <c r="D64" s="3"/>
      <c r="E64" s="3"/>
      <c r="F64" s="95"/>
      <c r="G64" s="467"/>
      <c r="H64" s="95"/>
      <c r="I64" s="95"/>
      <c r="J64" s="95"/>
      <c r="K64" s="318"/>
      <c r="L64" s="95"/>
      <c r="M64" s="95"/>
      <c r="N64" s="95"/>
      <c r="O64" s="95"/>
      <c r="P64" s="95"/>
      <c r="Q64" s="95"/>
      <c r="R64" s="95"/>
      <c r="S64" s="95"/>
      <c r="T64" s="95"/>
      <c r="U64" s="95"/>
      <c r="V64" s="95"/>
      <c r="W64" s="95"/>
      <c r="X64" s="95"/>
      <c r="Y64" s="95"/>
      <c r="Z64" s="3"/>
    </row>
    <row r="65" ht="14.25" customHeight="1">
      <c r="A65" s="3"/>
      <c r="B65" s="133"/>
      <c r="C65" s="3"/>
      <c r="D65" s="3"/>
      <c r="E65" s="3"/>
      <c r="F65" s="95"/>
      <c r="G65" s="467"/>
      <c r="H65" s="95"/>
      <c r="I65" s="95"/>
      <c r="J65" s="95"/>
      <c r="K65" s="318"/>
      <c r="L65" s="95"/>
      <c r="M65" s="95"/>
      <c r="N65" s="95"/>
      <c r="O65" s="95"/>
      <c r="P65" s="95"/>
      <c r="Q65" s="95"/>
      <c r="R65" s="95"/>
      <c r="S65" s="95"/>
      <c r="T65" s="95"/>
      <c r="U65" s="95"/>
      <c r="V65" s="95"/>
      <c r="W65" s="95"/>
      <c r="X65" s="95"/>
      <c r="Y65" s="95"/>
      <c r="Z65" s="3"/>
    </row>
    <row r="66" ht="14.25" customHeight="1">
      <c r="A66" s="3"/>
      <c r="B66" s="133"/>
      <c r="C66" s="3"/>
      <c r="D66" s="3"/>
      <c r="E66" s="3"/>
      <c r="F66" s="95"/>
      <c r="G66" s="467"/>
      <c r="H66" s="95"/>
      <c r="I66" s="95"/>
      <c r="J66" s="95"/>
      <c r="K66" s="318"/>
      <c r="L66" s="95"/>
      <c r="M66" s="95"/>
      <c r="N66" s="95"/>
      <c r="O66" s="95"/>
      <c r="P66" s="95"/>
      <c r="Q66" s="95"/>
      <c r="R66" s="95"/>
      <c r="S66" s="95"/>
      <c r="T66" s="95"/>
      <c r="U66" s="95"/>
      <c r="V66" s="95"/>
      <c r="W66" s="95"/>
      <c r="X66" s="95"/>
      <c r="Y66" s="95"/>
      <c r="Z66" s="3"/>
    </row>
    <row r="67" ht="14.25" customHeight="1">
      <c r="A67" s="3"/>
      <c r="B67" s="133"/>
      <c r="C67" s="3"/>
      <c r="D67" s="3"/>
      <c r="E67" s="3"/>
      <c r="F67" s="95"/>
      <c r="G67" s="467"/>
      <c r="H67" s="95"/>
      <c r="I67" s="95"/>
      <c r="J67" s="95"/>
      <c r="K67" s="318"/>
      <c r="L67" s="95"/>
      <c r="M67" s="95"/>
      <c r="N67" s="95"/>
      <c r="O67" s="95"/>
      <c r="P67" s="95"/>
      <c r="Q67" s="95"/>
      <c r="R67" s="95"/>
      <c r="S67" s="95"/>
      <c r="T67" s="95"/>
      <c r="U67" s="95"/>
      <c r="V67" s="95"/>
      <c r="W67" s="95"/>
      <c r="X67" s="95"/>
      <c r="Y67" s="95"/>
      <c r="Z67" s="3"/>
    </row>
    <row r="68" ht="14.25" customHeight="1">
      <c r="A68" s="3"/>
      <c r="B68" s="133"/>
      <c r="C68" s="3"/>
      <c r="D68" s="3"/>
      <c r="E68" s="3"/>
      <c r="F68" s="95"/>
      <c r="G68" s="467"/>
      <c r="H68" s="95"/>
      <c r="I68" s="95"/>
      <c r="J68" s="95"/>
      <c r="K68" s="318"/>
      <c r="L68" s="95"/>
      <c r="M68" s="95"/>
      <c r="N68" s="95"/>
      <c r="O68" s="95"/>
      <c r="P68" s="95"/>
      <c r="Q68" s="95"/>
      <c r="R68" s="95"/>
      <c r="S68" s="95"/>
      <c r="T68" s="95"/>
      <c r="U68" s="95"/>
      <c r="V68" s="95"/>
      <c r="W68" s="95"/>
      <c r="X68" s="95"/>
      <c r="Y68" s="95"/>
      <c r="Z68" s="3"/>
    </row>
    <row r="69" ht="14.25" customHeight="1">
      <c r="A69" s="3"/>
      <c r="B69" s="133"/>
      <c r="C69" s="3"/>
      <c r="D69" s="3"/>
      <c r="E69" s="3"/>
      <c r="F69" s="95"/>
      <c r="G69" s="467"/>
      <c r="H69" s="95"/>
      <c r="I69" s="95"/>
      <c r="J69" s="95"/>
      <c r="K69" s="318"/>
      <c r="L69" s="95"/>
      <c r="M69" s="95"/>
      <c r="N69" s="95"/>
      <c r="O69" s="95"/>
      <c r="P69" s="95"/>
      <c r="Q69" s="95"/>
      <c r="R69" s="95"/>
      <c r="S69" s="95"/>
      <c r="T69" s="95"/>
      <c r="U69" s="95"/>
      <c r="V69" s="95"/>
      <c r="W69" s="95"/>
      <c r="X69" s="95"/>
      <c r="Y69" s="95"/>
      <c r="Z69" s="3"/>
    </row>
    <row r="70" ht="14.25" customHeight="1">
      <c r="A70" s="3"/>
      <c r="B70" s="133"/>
      <c r="C70" s="3"/>
      <c r="D70" s="3"/>
      <c r="E70" s="3"/>
      <c r="F70" s="95"/>
      <c r="G70" s="467"/>
      <c r="H70" s="95"/>
      <c r="I70" s="95"/>
      <c r="J70" s="95"/>
      <c r="K70" s="318"/>
      <c r="L70" s="95"/>
      <c r="M70" s="95"/>
      <c r="N70" s="95"/>
      <c r="O70" s="95"/>
      <c r="P70" s="95"/>
      <c r="Q70" s="95"/>
      <c r="R70" s="95"/>
      <c r="S70" s="95"/>
      <c r="T70" s="95"/>
      <c r="U70" s="95"/>
      <c r="V70" s="95"/>
      <c r="W70" s="95"/>
      <c r="X70" s="95"/>
      <c r="Y70" s="95"/>
      <c r="Z70" s="3"/>
    </row>
    <row r="71" ht="14.25" customHeight="1">
      <c r="A71" s="3"/>
      <c r="B71" s="133"/>
      <c r="C71" s="3"/>
      <c r="D71" s="3"/>
      <c r="E71" s="3"/>
      <c r="F71" s="95"/>
      <c r="G71" s="467"/>
      <c r="H71" s="95"/>
      <c r="I71" s="95"/>
      <c r="J71" s="95"/>
      <c r="K71" s="318"/>
      <c r="L71" s="95"/>
      <c r="M71" s="95"/>
      <c r="N71" s="95"/>
      <c r="O71" s="95"/>
      <c r="P71" s="95"/>
      <c r="Q71" s="95"/>
      <c r="R71" s="95"/>
      <c r="S71" s="95"/>
      <c r="T71" s="95"/>
      <c r="U71" s="95"/>
      <c r="V71" s="95"/>
      <c r="W71" s="95"/>
      <c r="X71" s="95"/>
      <c r="Y71" s="95"/>
      <c r="Z71" s="3"/>
    </row>
    <row r="72" ht="14.25" customHeight="1">
      <c r="A72" s="3"/>
      <c r="B72" s="133"/>
      <c r="C72" s="3"/>
      <c r="D72" s="3"/>
      <c r="E72" s="3"/>
      <c r="F72" s="95"/>
      <c r="G72" s="467"/>
      <c r="H72" s="95"/>
      <c r="I72" s="95"/>
      <c r="J72" s="95"/>
      <c r="K72" s="318"/>
      <c r="L72" s="95"/>
      <c r="M72" s="95"/>
      <c r="N72" s="95"/>
      <c r="O72" s="95"/>
      <c r="P72" s="95"/>
      <c r="Q72" s="95"/>
      <c r="R72" s="95"/>
      <c r="S72" s="95"/>
      <c r="T72" s="95"/>
      <c r="U72" s="95"/>
      <c r="V72" s="95"/>
      <c r="W72" s="95"/>
      <c r="X72" s="95"/>
      <c r="Y72" s="95"/>
      <c r="Z72" s="3"/>
    </row>
    <row r="73" ht="14.25" customHeight="1">
      <c r="A73" s="3"/>
      <c r="B73" s="133"/>
      <c r="C73" s="3"/>
      <c r="D73" s="3"/>
      <c r="E73" s="3"/>
      <c r="F73" s="95"/>
      <c r="G73" s="467"/>
      <c r="H73" s="95"/>
      <c r="I73" s="95"/>
      <c r="J73" s="95"/>
      <c r="K73" s="318"/>
      <c r="L73" s="95"/>
      <c r="M73" s="95"/>
      <c r="N73" s="95"/>
      <c r="O73" s="95"/>
      <c r="P73" s="95"/>
      <c r="Q73" s="95"/>
      <c r="R73" s="95"/>
      <c r="S73" s="95"/>
      <c r="T73" s="95"/>
      <c r="U73" s="95"/>
      <c r="V73" s="95"/>
      <c r="W73" s="95"/>
      <c r="X73" s="95"/>
      <c r="Y73" s="95"/>
      <c r="Z73" s="3"/>
    </row>
    <row r="74" ht="14.25" customHeight="1">
      <c r="A74" s="3"/>
      <c r="B74" s="133"/>
      <c r="C74" s="3"/>
      <c r="D74" s="3"/>
      <c r="E74" s="3"/>
      <c r="F74" s="95"/>
      <c r="G74" s="467"/>
      <c r="H74" s="95"/>
      <c r="I74" s="95"/>
      <c r="J74" s="95"/>
      <c r="K74" s="318"/>
      <c r="L74" s="95"/>
      <c r="M74" s="95"/>
      <c r="N74" s="95"/>
      <c r="O74" s="95"/>
      <c r="P74" s="95"/>
      <c r="Q74" s="95"/>
      <c r="R74" s="95"/>
      <c r="S74" s="95"/>
      <c r="T74" s="95"/>
      <c r="U74" s="95"/>
      <c r="V74" s="95"/>
      <c r="W74" s="95"/>
      <c r="X74" s="95"/>
      <c r="Y74" s="95"/>
      <c r="Z74" s="3"/>
    </row>
    <row r="75" ht="14.25" customHeight="1">
      <c r="A75" s="3"/>
      <c r="B75" s="133"/>
      <c r="C75" s="3"/>
      <c r="D75" s="3"/>
      <c r="E75" s="3"/>
      <c r="F75" s="95"/>
      <c r="G75" s="467"/>
      <c r="H75" s="95"/>
      <c r="I75" s="95"/>
      <c r="J75" s="95"/>
      <c r="K75" s="318"/>
      <c r="L75" s="95"/>
      <c r="M75" s="95"/>
      <c r="N75" s="95"/>
      <c r="O75" s="95"/>
      <c r="P75" s="95"/>
      <c r="Q75" s="95"/>
      <c r="R75" s="95"/>
      <c r="S75" s="95"/>
      <c r="T75" s="95"/>
      <c r="U75" s="95"/>
      <c r="V75" s="95"/>
      <c r="W75" s="95"/>
      <c r="X75" s="95"/>
      <c r="Y75" s="95"/>
      <c r="Z75" s="3"/>
    </row>
    <row r="76" ht="14.25" customHeight="1">
      <c r="A76" s="3"/>
      <c r="B76" s="133"/>
      <c r="C76" s="3"/>
      <c r="D76" s="3"/>
      <c r="E76" s="3"/>
      <c r="F76" s="95"/>
      <c r="G76" s="467"/>
      <c r="H76" s="95"/>
      <c r="I76" s="95"/>
      <c r="J76" s="95"/>
      <c r="K76" s="318"/>
      <c r="L76" s="95"/>
      <c r="M76" s="95"/>
      <c r="N76" s="95"/>
      <c r="O76" s="95"/>
      <c r="P76" s="95"/>
      <c r="Q76" s="95"/>
      <c r="R76" s="95"/>
      <c r="S76" s="95"/>
      <c r="T76" s="95"/>
      <c r="U76" s="95"/>
      <c r="V76" s="95"/>
      <c r="W76" s="95"/>
      <c r="X76" s="95"/>
      <c r="Y76" s="95"/>
      <c r="Z76" s="3"/>
    </row>
    <row r="77" ht="14.25" customHeight="1">
      <c r="A77" s="3"/>
      <c r="B77" s="133"/>
      <c r="C77" s="3"/>
      <c r="D77" s="3"/>
      <c r="E77" s="3"/>
      <c r="F77" s="95"/>
      <c r="G77" s="467"/>
      <c r="H77" s="95"/>
      <c r="I77" s="95"/>
      <c r="J77" s="95"/>
      <c r="K77" s="318"/>
      <c r="L77" s="95"/>
      <c r="M77" s="95"/>
      <c r="N77" s="95"/>
      <c r="O77" s="95"/>
      <c r="P77" s="95"/>
      <c r="Q77" s="95"/>
      <c r="R77" s="95"/>
      <c r="S77" s="95"/>
      <c r="T77" s="95"/>
      <c r="U77" s="95"/>
      <c r="V77" s="95"/>
      <c r="W77" s="95"/>
      <c r="X77" s="95"/>
      <c r="Y77" s="95"/>
      <c r="Z77" s="3"/>
    </row>
    <row r="78" ht="14.25" customHeight="1">
      <c r="A78" s="3"/>
      <c r="B78" s="133"/>
      <c r="C78" s="3"/>
      <c r="D78" s="3"/>
      <c r="E78" s="3"/>
      <c r="F78" s="95"/>
      <c r="G78" s="467"/>
      <c r="H78" s="95"/>
      <c r="I78" s="95"/>
      <c r="J78" s="95"/>
      <c r="K78" s="318"/>
      <c r="L78" s="95"/>
      <c r="M78" s="95"/>
      <c r="N78" s="95"/>
      <c r="O78" s="95"/>
      <c r="P78" s="95"/>
      <c r="Q78" s="95"/>
      <c r="R78" s="95"/>
      <c r="S78" s="95"/>
      <c r="T78" s="95"/>
      <c r="U78" s="95"/>
      <c r="V78" s="95"/>
      <c r="W78" s="95"/>
      <c r="X78" s="95"/>
      <c r="Y78" s="95"/>
      <c r="Z78" s="3"/>
    </row>
    <row r="79" ht="14.25" customHeight="1">
      <c r="A79" s="3"/>
      <c r="B79" s="133"/>
      <c r="C79" s="3"/>
      <c r="D79" s="3"/>
      <c r="E79" s="3"/>
      <c r="F79" s="95"/>
      <c r="G79" s="467"/>
      <c r="H79" s="95"/>
      <c r="I79" s="95"/>
      <c r="J79" s="95"/>
      <c r="K79" s="318"/>
      <c r="L79" s="95"/>
      <c r="M79" s="95"/>
      <c r="N79" s="95"/>
      <c r="O79" s="95"/>
      <c r="P79" s="95"/>
      <c r="Q79" s="95"/>
      <c r="R79" s="95"/>
      <c r="S79" s="95"/>
      <c r="T79" s="95"/>
      <c r="U79" s="95"/>
      <c r="V79" s="95"/>
      <c r="W79" s="95"/>
      <c r="X79" s="95"/>
      <c r="Y79" s="95"/>
      <c r="Z79" s="3"/>
    </row>
    <row r="80" ht="14.25" customHeight="1">
      <c r="A80" s="3"/>
      <c r="B80" s="133"/>
      <c r="C80" s="3"/>
      <c r="D80" s="3"/>
      <c r="E80" s="3"/>
      <c r="F80" s="95"/>
      <c r="G80" s="467"/>
      <c r="H80" s="95"/>
      <c r="I80" s="95"/>
      <c r="J80" s="95"/>
      <c r="K80" s="318"/>
      <c r="L80" s="95"/>
      <c r="M80" s="95"/>
      <c r="N80" s="95"/>
      <c r="O80" s="95"/>
      <c r="P80" s="95"/>
      <c r="Q80" s="95"/>
      <c r="R80" s="95"/>
      <c r="S80" s="95"/>
      <c r="T80" s="95"/>
      <c r="U80" s="95"/>
      <c r="V80" s="95"/>
      <c r="W80" s="95"/>
      <c r="X80" s="95"/>
      <c r="Y80" s="95"/>
      <c r="Z80" s="3"/>
    </row>
    <row r="81" ht="14.25" customHeight="1">
      <c r="A81" s="3"/>
      <c r="B81" s="133"/>
      <c r="C81" s="3"/>
      <c r="D81" s="3"/>
      <c r="E81" s="3"/>
      <c r="F81" s="95"/>
      <c r="G81" s="467"/>
      <c r="H81" s="95"/>
      <c r="I81" s="95"/>
      <c r="J81" s="95"/>
      <c r="K81" s="318"/>
      <c r="L81" s="95"/>
      <c r="M81" s="95"/>
      <c r="N81" s="95"/>
      <c r="O81" s="95"/>
      <c r="P81" s="95"/>
      <c r="Q81" s="95"/>
      <c r="R81" s="95"/>
      <c r="S81" s="95"/>
      <c r="T81" s="95"/>
      <c r="U81" s="95"/>
      <c r="V81" s="95"/>
      <c r="W81" s="95"/>
      <c r="X81" s="95"/>
      <c r="Y81" s="95"/>
      <c r="Z81" s="3"/>
    </row>
    <row r="82" ht="14.25" customHeight="1">
      <c r="A82" s="3"/>
      <c r="B82" s="133"/>
      <c r="C82" s="3"/>
      <c r="D82" s="3"/>
      <c r="E82" s="3"/>
      <c r="F82" s="95"/>
      <c r="G82" s="467"/>
      <c r="H82" s="95"/>
      <c r="I82" s="95"/>
      <c r="J82" s="95"/>
      <c r="K82" s="318"/>
      <c r="L82" s="95"/>
      <c r="M82" s="95"/>
      <c r="N82" s="95"/>
      <c r="O82" s="95"/>
      <c r="P82" s="95"/>
      <c r="Q82" s="95"/>
      <c r="R82" s="95"/>
      <c r="S82" s="95"/>
      <c r="T82" s="95"/>
      <c r="U82" s="95"/>
      <c r="V82" s="95"/>
      <c r="W82" s="95"/>
      <c r="X82" s="95"/>
      <c r="Y82" s="95"/>
      <c r="Z82" s="3"/>
    </row>
    <row r="83" ht="14.25" customHeight="1">
      <c r="A83" s="3"/>
      <c r="B83" s="133"/>
      <c r="C83" s="3"/>
      <c r="D83" s="3"/>
      <c r="E83" s="3"/>
      <c r="F83" s="95"/>
      <c r="G83" s="467"/>
      <c r="H83" s="95"/>
      <c r="I83" s="95"/>
      <c r="J83" s="95"/>
      <c r="K83" s="318"/>
      <c r="L83" s="95"/>
      <c r="M83" s="95"/>
      <c r="N83" s="95"/>
      <c r="O83" s="95"/>
      <c r="P83" s="95"/>
      <c r="Q83" s="95"/>
      <c r="R83" s="95"/>
      <c r="S83" s="95"/>
      <c r="T83" s="95"/>
      <c r="U83" s="95"/>
      <c r="V83" s="95"/>
      <c r="W83" s="95"/>
      <c r="X83" s="95"/>
      <c r="Y83" s="95"/>
      <c r="Z83" s="3"/>
    </row>
    <row r="84" ht="14.25" customHeight="1">
      <c r="A84" s="3"/>
      <c r="B84" s="133"/>
      <c r="C84" s="3"/>
      <c r="D84" s="3"/>
      <c r="E84" s="3"/>
      <c r="F84" s="95"/>
      <c r="G84" s="467"/>
      <c r="H84" s="95"/>
      <c r="I84" s="95"/>
      <c r="J84" s="95"/>
      <c r="K84" s="318"/>
      <c r="L84" s="95"/>
      <c r="M84" s="95"/>
      <c r="N84" s="95"/>
      <c r="O84" s="95"/>
      <c r="P84" s="95"/>
      <c r="Q84" s="95"/>
      <c r="R84" s="95"/>
      <c r="S84" s="95"/>
      <c r="T84" s="95"/>
      <c r="U84" s="95"/>
      <c r="V84" s="95"/>
      <c r="W84" s="95"/>
      <c r="X84" s="95"/>
      <c r="Y84" s="95"/>
      <c r="Z84" s="3"/>
    </row>
    <row r="85" ht="14.25" customHeight="1">
      <c r="A85" s="3"/>
      <c r="B85" s="133"/>
      <c r="C85" s="3"/>
      <c r="D85" s="3"/>
      <c r="E85" s="3"/>
      <c r="F85" s="95"/>
      <c r="G85" s="467"/>
      <c r="H85" s="95"/>
      <c r="I85" s="95"/>
      <c r="J85" s="95"/>
      <c r="K85" s="318"/>
      <c r="L85" s="95"/>
      <c r="M85" s="95"/>
      <c r="N85" s="95"/>
      <c r="O85" s="95"/>
      <c r="P85" s="95"/>
      <c r="Q85" s="95"/>
      <c r="R85" s="95"/>
      <c r="S85" s="95"/>
      <c r="T85" s="95"/>
      <c r="U85" s="95"/>
      <c r="V85" s="95"/>
      <c r="W85" s="95"/>
      <c r="X85" s="95"/>
      <c r="Y85" s="95"/>
      <c r="Z85" s="3"/>
    </row>
    <row r="86" ht="14.25" customHeight="1">
      <c r="A86" s="3"/>
      <c r="B86" s="133"/>
      <c r="C86" s="3"/>
      <c r="D86" s="3"/>
      <c r="E86" s="3"/>
      <c r="F86" s="95"/>
      <c r="G86" s="467"/>
      <c r="H86" s="95"/>
      <c r="I86" s="95"/>
      <c r="J86" s="95"/>
      <c r="K86" s="318"/>
      <c r="L86" s="95"/>
      <c r="M86" s="95"/>
      <c r="N86" s="95"/>
      <c r="O86" s="95"/>
      <c r="P86" s="95"/>
      <c r="Q86" s="95"/>
      <c r="R86" s="95"/>
      <c r="S86" s="95"/>
      <c r="T86" s="95"/>
      <c r="U86" s="95"/>
      <c r="V86" s="95"/>
      <c r="W86" s="95"/>
      <c r="X86" s="95"/>
      <c r="Y86" s="95"/>
      <c r="Z86" s="3"/>
    </row>
    <row r="87" ht="14.25" customHeight="1">
      <c r="A87" s="3"/>
      <c r="B87" s="133"/>
      <c r="C87" s="3"/>
      <c r="D87" s="3"/>
      <c r="E87" s="3"/>
      <c r="F87" s="95"/>
      <c r="G87" s="467"/>
      <c r="H87" s="95"/>
      <c r="I87" s="95"/>
      <c r="J87" s="95"/>
      <c r="K87" s="318"/>
      <c r="L87" s="95"/>
      <c r="M87" s="95"/>
      <c r="N87" s="95"/>
      <c r="O87" s="95"/>
      <c r="P87" s="95"/>
      <c r="Q87" s="95"/>
      <c r="R87" s="95"/>
      <c r="S87" s="95"/>
      <c r="T87" s="95"/>
      <c r="U87" s="95"/>
      <c r="V87" s="95"/>
      <c r="W87" s="95"/>
      <c r="X87" s="95"/>
      <c r="Y87" s="95"/>
      <c r="Z87" s="3"/>
    </row>
    <row r="88" ht="14.25" customHeight="1">
      <c r="A88" s="3"/>
      <c r="B88" s="133"/>
      <c r="C88" s="3"/>
      <c r="D88" s="3"/>
      <c r="E88" s="3"/>
      <c r="F88" s="95"/>
      <c r="G88" s="467"/>
      <c r="H88" s="95"/>
      <c r="I88" s="95"/>
      <c r="J88" s="95"/>
      <c r="K88" s="318"/>
      <c r="L88" s="95"/>
      <c r="M88" s="95"/>
      <c r="N88" s="95"/>
      <c r="O88" s="95"/>
      <c r="P88" s="95"/>
      <c r="Q88" s="95"/>
      <c r="R88" s="95"/>
      <c r="S88" s="95"/>
      <c r="T88" s="95"/>
      <c r="U88" s="95"/>
      <c r="V88" s="95"/>
      <c r="W88" s="95"/>
      <c r="X88" s="95"/>
      <c r="Y88" s="95"/>
      <c r="Z88" s="3"/>
    </row>
    <row r="89" ht="14.25" customHeight="1">
      <c r="A89" s="3"/>
      <c r="B89" s="133"/>
      <c r="C89" s="3"/>
      <c r="D89" s="3"/>
      <c r="E89" s="3"/>
      <c r="F89" s="95"/>
      <c r="G89" s="467"/>
      <c r="H89" s="95"/>
      <c r="I89" s="95"/>
      <c r="J89" s="95"/>
      <c r="K89" s="318"/>
      <c r="L89" s="95"/>
      <c r="M89" s="95"/>
      <c r="N89" s="95"/>
      <c r="O89" s="95"/>
      <c r="P89" s="95"/>
      <c r="Q89" s="95"/>
      <c r="R89" s="95"/>
      <c r="S89" s="95"/>
      <c r="T89" s="95"/>
      <c r="U89" s="95"/>
      <c r="V89" s="95"/>
      <c r="W89" s="95"/>
      <c r="X89" s="95"/>
      <c r="Y89" s="95"/>
      <c r="Z89" s="3"/>
    </row>
    <row r="90" ht="14.25" customHeight="1">
      <c r="A90" s="3"/>
      <c r="B90" s="133"/>
      <c r="C90" s="3"/>
      <c r="D90" s="3"/>
      <c r="E90" s="3"/>
      <c r="F90" s="95"/>
      <c r="G90" s="467"/>
      <c r="H90" s="95"/>
      <c r="I90" s="95"/>
      <c r="J90" s="95"/>
      <c r="K90" s="318"/>
      <c r="L90" s="95"/>
      <c r="M90" s="95"/>
      <c r="N90" s="95"/>
      <c r="O90" s="95"/>
      <c r="P90" s="95"/>
      <c r="Q90" s="95"/>
      <c r="R90" s="95"/>
      <c r="S90" s="95"/>
      <c r="T90" s="95"/>
      <c r="U90" s="95"/>
      <c r="V90" s="95"/>
      <c r="W90" s="95"/>
      <c r="X90" s="95"/>
      <c r="Y90" s="95"/>
      <c r="Z90" s="3"/>
    </row>
    <row r="91" ht="14.25" customHeight="1">
      <c r="A91" s="3"/>
      <c r="B91" s="133"/>
      <c r="C91" s="3"/>
      <c r="D91" s="3"/>
      <c r="E91" s="3"/>
      <c r="F91" s="95"/>
      <c r="G91" s="467"/>
      <c r="H91" s="95"/>
      <c r="I91" s="95"/>
      <c r="J91" s="95"/>
      <c r="K91" s="318"/>
      <c r="L91" s="95"/>
      <c r="M91" s="95"/>
      <c r="N91" s="95"/>
      <c r="O91" s="95"/>
      <c r="P91" s="95"/>
      <c r="Q91" s="95"/>
      <c r="R91" s="95"/>
      <c r="S91" s="95"/>
      <c r="T91" s="95"/>
      <c r="U91" s="95"/>
      <c r="V91" s="95"/>
      <c r="W91" s="95"/>
      <c r="X91" s="95"/>
      <c r="Y91" s="95"/>
      <c r="Z91" s="3"/>
    </row>
    <row r="92" ht="14.25" customHeight="1">
      <c r="A92" s="3"/>
      <c r="B92" s="133"/>
      <c r="C92" s="3"/>
      <c r="D92" s="3"/>
      <c r="E92" s="3"/>
      <c r="F92" s="95"/>
      <c r="G92" s="467"/>
      <c r="H92" s="95"/>
      <c r="I92" s="95"/>
      <c r="J92" s="95"/>
      <c r="K92" s="318"/>
      <c r="L92" s="95"/>
      <c r="M92" s="95"/>
      <c r="N92" s="95"/>
      <c r="O92" s="95"/>
      <c r="P92" s="95"/>
      <c r="Q92" s="95"/>
      <c r="R92" s="95"/>
      <c r="S92" s="95"/>
      <c r="T92" s="95"/>
      <c r="U92" s="95"/>
      <c r="V92" s="95"/>
      <c r="W92" s="95"/>
      <c r="X92" s="95"/>
      <c r="Y92" s="95"/>
      <c r="Z92" s="3"/>
    </row>
    <row r="93" ht="14.25" customHeight="1">
      <c r="A93" s="3"/>
      <c r="B93" s="133"/>
      <c r="C93" s="3"/>
      <c r="D93" s="3"/>
      <c r="E93" s="3"/>
      <c r="F93" s="95"/>
      <c r="G93" s="467"/>
      <c r="H93" s="95"/>
      <c r="I93" s="95"/>
      <c r="J93" s="95"/>
      <c r="K93" s="318"/>
      <c r="L93" s="95"/>
      <c r="M93" s="95"/>
      <c r="N93" s="95"/>
      <c r="O93" s="95"/>
      <c r="P93" s="95"/>
      <c r="Q93" s="95"/>
      <c r="R93" s="95"/>
      <c r="S93" s="95"/>
      <c r="T93" s="95"/>
      <c r="U93" s="95"/>
      <c r="V93" s="95"/>
      <c r="W93" s="95"/>
      <c r="X93" s="95"/>
      <c r="Y93" s="95"/>
      <c r="Z93" s="3"/>
    </row>
    <row r="94" ht="14.25" customHeight="1">
      <c r="A94" s="3"/>
      <c r="B94" s="133"/>
      <c r="C94" s="3"/>
      <c r="D94" s="3"/>
      <c r="E94" s="3"/>
      <c r="F94" s="95"/>
      <c r="G94" s="467"/>
      <c r="H94" s="95"/>
      <c r="I94" s="95"/>
      <c r="J94" s="95"/>
      <c r="K94" s="318"/>
      <c r="L94" s="95"/>
      <c r="M94" s="95"/>
      <c r="N94" s="95"/>
      <c r="O94" s="95"/>
      <c r="P94" s="95"/>
      <c r="Q94" s="95"/>
      <c r="R94" s="95"/>
      <c r="S94" s="95"/>
      <c r="T94" s="95"/>
      <c r="U94" s="95"/>
      <c r="V94" s="95"/>
      <c r="W94" s="95"/>
      <c r="X94" s="95"/>
      <c r="Y94" s="95"/>
      <c r="Z94" s="3"/>
    </row>
    <row r="95" ht="14.25" customHeight="1">
      <c r="A95" s="3"/>
      <c r="B95" s="133"/>
      <c r="C95" s="3"/>
      <c r="D95" s="3"/>
      <c r="E95" s="3"/>
      <c r="F95" s="95"/>
      <c r="G95" s="467"/>
      <c r="H95" s="95"/>
      <c r="I95" s="95"/>
      <c r="J95" s="95"/>
      <c r="K95" s="318"/>
      <c r="L95" s="95"/>
      <c r="M95" s="95"/>
      <c r="N95" s="95"/>
      <c r="O95" s="95"/>
      <c r="P95" s="95"/>
      <c r="Q95" s="95"/>
      <c r="R95" s="95"/>
      <c r="S95" s="95"/>
      <c r="T95" s="95"/>
      <c r="U95" s="95"/>
      <c r="V95" s="95"/>
      <c r="W95" s="95"/>
      <c r="X95" s="95"/>
      <c r="Y95" s="95"/>
      <c r="Z95" s="3"/>
    </row>
    <row r="96" ht="14.25" customHeight="1">
      <c r="A96" s="3"/>
      <c r="B96" s="133"/>
      <c r="C96" s="3"/>
      <c r="D96" s="3"/>
      <c r="E96" s="3"/>
      <c r="F96" s="95"/>
      <c r="G96" s="467"/>
      <c r="H96" s="95"/>
      <c r="I96" s="95"/>
      <c r="J96" s="95"/>
      <c r="K96" s="318"/>
      <c r="L96" s="95"/>
      <c r="M96" s="95"/>
      <c r="N96" s="95"/>
      <c r="O96" s="95"/>
      <c r="P96" s="95"/>
      <c r="Q96" s="95"/>
      <c r="R96" s="95"/>
      <c r="S96" s="95"/>
      <c r="T96" s="95"/>
      <c r="U96" s="95"/>
      <c r="V96" s="95"/>
      <c r="W96" s="95"/>
      <c r="X96" s="95"/>
      <c r="Y96" s="95"/>
      <c r="Z96" s="3"/>
    </row>
    <row r="97" ht="14.25" customHeight="1">
      <c r="A97" s="3"/>
      <c r="B97" s="133"/>
      <c r="C97" s="3"/>
      <c r="D97" s="3"/>
      <c r="E97" s="3"/>
      <c r="F97" s="95"/>
      <c r="G97" s="467"/>
      <c r="H97" s="95"/>
      <c r="I97" s="95"/>
      <c r="J97" s="95"/>
      <c r="K97" s="318"/>
      <c r="L97" s="95"/>
      <c r="M97" s="95"/>
      <c r="N97" s="95"/>
      <c r="O97" s="95"/>
      <c r="P97" s="95"/>
      <c r="Q97" s="95"/>
      <c r="R97" s="95"/>
      <c r="S97" s="95"/>
      <c r="T97" s="95"/>
      <c r="U97" s="95"/>
      <c r="V97" s="95"/>
      <c r="W97" s="95"/>
      <c r="X97" s="95"/>
      <c r="Y97" s="95"/>
      <c r="Z97" s="3"/>
    </row>
    <row r="98" ht="14.25" customHeight="1">
      <c r="A98" s="3"/>
      <c r="B98" s="133"/>
      <c r="C98" s="3"/>
      <c r="D98" s="3"/>
      <c r="E98" s="3"/>
      <c r="F98" s="95"/>
      <c r="G98" s="467"/>
      <c r="H98" s="95"/>
      <c r="I98" s="95"/>
      <c r="J98" s="95"/>
      <c r="K98" s="318"/>
      <c r="L98" s="95"/>
      <c r="M98" s="95"/>
      <c r="N98" s="95"/>
      <c r="O98" s="95"/>
      <c r="P98" s="95"/>
      <c r="Q98" s="95"/>
      <c r="R98" s="95"/>
      <c r="S98" s="95"/>
      <c r="T98" s="95"/>
      <c r="U98" s="95"/>
      <c r="V98" s="95"/>
      <c r="W98" s="95"/>
      <c r="X98" s="95"/>
      <c r="Y98" s="95"/>
      <c r="Z98" s="3"/>
    </row>
    <row r="99" ht="14.25" customHeight="1">
      <c r="A99" s="3"/>
      <c r="B99" s="133"/>
      <c r="C99" s="3"/>
      <c r="D99" s="3"/>
      <c r="E99" s="3"/>
      <c r="F99" s="95"/>
      <c r="G99" s="467"/>
      <c r="H99" s="95"/>
      <c r="I99" s="95"/>
      <c r="J99" s="95"/>
      <c r="K99" s="318"/>
      <c r="L99" s="95"/>
      <c r="M99" s="95"/>
      <c r="N99" s="95"/>
      <c r="O99" s="95"/>
      <c r="P99" s="95"/>
      <c r="Q99" s="95"/>
      <c r="R99" s="95"/>
      <c r="S99" s="95"/>
      <c r="T99" s="95"/>
      <c r="U99" s="95"/>
      <c r="V99" s="95"/>
      <c r="W99" s="95"/>
      <c r="X99" s="95"/>
      <c r="Y99" s="95"/>
      <c r="Z99" s="3"/>
    </row>
    <row r="100" ht="14.25" customHeight="1">
      <c r="A100" s="3"/>
      <c r="B100" s="133"/>
      <c r="C100" s="3"/>
      <c r="D100" s="3"/>
      <c r="E100" s="3"/>
      <c r="F100" s="95"/>
      <c r="G100" s="467"/>
      <c r="H100" s="95"/>
      <c r="I100" s="95"/>
      <c r="J100" s="95"/>
      <c r="K100" s="318"/>
      <c r="L100" s="95"/>
      <c r="M100" s="95"/>
      <c r="N100" s="95"/>
      <c r="O100" s="95"/>
      <c r="P100" s="95"/>
      <c r="Q100" s="95"/>
      <c r="R100" s="95"/>
      <c r="S100" s="95"/>
      <c r="T100" s="95"/>
      <c r="U100" s="95"/>
      <c r="V100" s="95"/>
      <c r="W100" s="95"/>
      <c r="X100" s="95"/>
      <c r="Y100" s="95"/>
      <c r="Z100" s="3"/>
    </row>
    <row r="101" ht="14.25" customHeight="1">
      <c r="A101" s="3"/>
      <c r="B101" s="133"/>
      <c r="C101" s="3"/>
      <c r="D101" s="3"/>
      <c r="E101" s="3"/>
      <c r="F101" s="95"/>
      <c r="G101" s="467"/>
      <c r="H101" s="95"/>
      <c r="I101" s="95"/>
      <c r="J101" s="95"/>
      <c r="K101" s="318"/>
      <c r="L101" s="95"/>
      <c r="M101" s="95"/>
      <c r="N101" s="95"/>
      <c r="O101" s="95"/>
      <c r="P101" s="95"/>
      <c r="Q101" s="95"/>
      <c r="R101" s="95"/>
      <c r="S101" s="95"/>
      <c r="T101" s="95"/>
      <c r="U101" s="95"/>
      <c r="V101" s="95"/>
      <c r="W101" s="95"/>
      <c r="X101" s="95"/>
      <c r="Y101" s="95"/>
      <c r="Z101" s="3"/>
    </row>
    <row r="102" ht="14.25" customHeight="1">
      <c r="A102" s="3"/>
      <c r="B102" s="133"/>
      <c r="C102" s="3"/>
      <c r="D102" s="3"/>
      <c r="E102" s="3"/>
      <c r="F102" s="95"/>
      <c r="G102" s="467"/>
      <c r="H102" s="95"/>
      <c r="I102" s="95"/>
      <c r="J102" s="95"/>
      <c r="K102" s="318"/>
      <c r="L102" s="95"/>
      <c r="M102" s="95"/>
      <c r="N102" s="95"/>
      <c r="O102" s="95"/>
      <c r="P102" s="95"/>
      <c r="Q102" s="95"/>
      <c r="R102" s="95"/>
      <c r="S102" s="95"/>
      <c r="T102" s="95"/>
      <c r="U102" s="95"/>
      <c r="V102" s="95"/>
      <c r="W102" s="95"/>
      <c r="X102" s="95"/>
      <c r="Y102" s="95"/>
      <c r="Z102" s="3"/>
    </row>
    <row r="103" ht="14.25" customHeight="1">
      <c r="A103" s="3"/>
      <c r="B103" s="133"/>
      <c r="C103" s="3"/>
      <c r="D103" s="3"/>
      <c r="E103" s="3"/>
      <c r="F103" s="95"/>
      <c r="G103" s="467"/>
      <c r="H103" s="95"/>
      <c r="I103" s="95"/>
      <c r="J103" s="95"/>
      <c r="K103" s="318"/>
      <c r="L103" s="95"/>
      <c r="M103" s="95"/>
      <c r="N103" s="95"/>
      <c r="O103" s="95"/>
      <c r="P103" s="95"/>
      <c r="Q103" s="95"/>
      <c r="R103" s="95"/>
      <c r="S103" s="95"/>
      <c r="T103" s="95"/>
      <c r="U103" s="95"/>
      <c r="V103" s="95"/>
      <c r="W103" s="95"/>
      <c r="X103" s="95"/>
      <c r="Y103" s="95"/>
      <c r="Z103" s="3"/>
    </row>
    <row r="104" ht="14.25" customHeight="1">
      <c r="A104" s="3"/>
      <c r="B104" s="133"/>
      <c r="C104" s="3"/>
      <c r="D104" s="3"/>
      <c r="E104" s="3"/>
      <c r="F104" s="95"/>
      <c r="G104" s="467"/>
      <c r="H104" s="95"/>
      <c r="I104" s="95"/>
      <c r="J104" s="95"/>
      <c r="K104" s="318"/>
      <c r="L104" s="95"/>
      <c r="M104" s="95"/>
      <c r="N104" s="95"/>
      <c r="O104" s="95"/>
      <c r="P104" s="95"/>
      <c r="Q104" s="95"/>
      <c r="R104" s="95"/>
      <c r="S104" s="95"/>
      <c r="T104" s="95"/>
      <c r="U104" s="95"/>
      <c r="V104" s="95"/>
      <c r="W104" s="95"/>
      <c r="X104" s="95"/>
      <c r="Y104" s="95"/>
      <c r="Z104" s="3"/>
    </row>
    <row r="105" ht="14.25" customHeight="1">
      <c r="A105" s="3"/>
      <c r="B105" s="133"/>
      <c r="C105" s="3"/>
      <c r="D105" s="3"/>
      <c r="E105" s="3"/>
      <c r="F105" s="95"/>
      <c r="G105" s="467"/>
      <c r="H105" s="95"/>
      <c r="I105" s="95"/>
      <c r="J105" s="95"/>
      <c r="K105" s="318"/>
      <c r="L105" s="95"/>
      <c r="M105" s="95"/>
      <c r="N105" s="95"/>
      <c r="O105" s="95"/>
      <c r="P105" s="95"/>
      <c r="Q105" s="95"/>
      <c r="R105" s="95"/>
      <c r="S105" s="95"/>
      <c r="T105" s="95"/>
      <c r="U105" s="95"/>
      <c r="V105" s="95"/>
      <c r="W105" s="95"/>
      <c r="X105" s="95"/>
      <c r="Y105" s="95"/>
      <c r="Z105" s="3"/>
    </row>
    <row r="106" ht="14.25" customHeight="1">
      <c r="A106" s="3"/>
      <c r="B106" s="133"/>
      <c r="C106" s="3"/>
      <c r="D106" s="3"/>
      <c r="E106" s="3"/>
      <c r="F106" s="95"/>
      <c r="G106" s="467"/>
      <c r="H106" s="95"/>
      <c r="I106" s="95"/>
      <c r="J106" s="95"/>
      <c r="K106" s="318"/>
      <c r="L106" s="95"/>
      <c r="M106" s="95"/>
      <c r="N106" s="95"/>
      <c r="O106" s="95"/>
      <c r="P106" s="95"/>
      <c r="Q106" s="95"/>
      <c r="R106" s="95"/>
      <c r="S106" s="95"/>
      <c r="T106" s="95"/>
      <c r="U106" s="95"/>
      <c r="V106" s="95"/>
      <c r="W106" s="95"/>
      <c r="X106" s="95"/>
      <c r="Y106" s="95"/>
      <c r="Z106" s="3"/>
    </row>
    <row r="107" ht="14.25" customHeight="1">
      <c r="A107" s="3"/>
      <c r="B107" s="133"/>
      <c r="C107" s="3"/>
      <c r="D107" s="3"/>
      <c r="E107" s="3"/>
      <c r="F107" s="95"/>
      <c r="G107" s="467"/>
      <c r="H107" s="95"/>
      <c r="I107" s="95"/>
      <c r="J107" s="95"/>
      <c r="K107" s="318"/>
      <c r="L107" s="95"/>
      <c r="M107" s="95"/>
      <c r="N107" s="95"/>
      <c r="O107" s="95"/>
      <c r="P107" s="95"/>
      <c r="Q107" s="95"/>
      <c r="R107" s="95"/>
      <c r="S107" s="95"/>
      <c r="T107" s="95"/>
      <c r="U107" s="95"/>
      <c r="V107" s="95"/>
      <c r="W107" s="95"/>
      <c r="X107" s="95"/>
      <c r="Y107" s="95"/>
      <c r="Z107" s="3"/>
    </row>
    <row r="108" ht="14.25" customHeight="1">
      <c r="A108" s="3"/>
      <c r="B108" s="133"/>
      <c r="C108" s="3"/>
      <c r="D108" s="3"/>
      <c r="E108" s="3"/>
      <c r="F108" s="95"/>
      <c r="G108" s="467"/>
      <c r="H108" s="95"/>
      <c r="I108" s="95"/>
      <c r="J108" s="95"/>
      <c r="K108" s="318"/>
      <c r="L108" s="95"/>
      <c r="M108" s="95"/>
      <c r="N108" s="95"/>
      <c r="O108" s="95"/>
      <c r="P108" s="95"/>
      <c r="Q108" s="95"/>
      <c r="R108" s="95"/>
      <c r="S108" s="95"/>
      <c r="T108" s="95"/>
      <c r="U108" s="95"/>
      <c r="V108" s="95"/>
      <c r="W108" s="95"/>
      <c r="X108" s="95"/>
      <c r="Y108" s="95"/>
      <c r="Z108" s="3"/>
    </row>
    <row r="109" ht="14.25" customHeight="1">
      <c r="A109" s="3"/>
      <c r="B109" s="133"/>
      <c r="C109" s="3"/>
      <c r="D109" s="3"/>
      <c r="E109" s="3"/>
      <c r="F109" s="95"/>
      <c r="G109" s="467"/>
      <c r="H109" s="95"/>
      <c r="I109" s="95"/>
      <c r="J109" s="95"/>
      <c r="K109" s="318"/>
      <c r="L109" s="95"/>
      <c r="M109" s="95"/>
      <c r="N109" s="95"/>
      <c r="O109" s="95"/>
      <c r="P109" s="95"/>
      <c r="Q109" s="95"/>
      <c r="R109" s="95"/>
      <c r="S109" s="95"/>
      <c r="T109" s="95"/>
      <c r="U109" s="95"/>
      <c r="V109" s="95"/>
      <c r="W109" s="95"/>
      <c r="X109" s="95"/>
      <c r="Y109" s="95"/>
      <c r="Z109" s="3"/>
    </row>
    <row r="110" ht="14.25" customHeight="1">
      <c r="A110" s="3"/>
      <c r="B110" s="133"/>
      <c r="C110" s="3"/>
      <c r="D110" s="3"/>
      <c r="E110" s="3"/>
      <c r="F110" s="95"/>
      <c r="G110" s="467"/>
      <c r="H110" s="95"/>
      <c r="I110" s="95"/>
      <c r="J110" s="95"/>
      <c r="K110" s="318"/>
      <c r="L110" s="95"/>
      <c r="M110" s="95"/>
      <c r="N110" s="95"/>
      <c r="O110" s="95"/>
      <c r="P110" s="95"/>
      <c r="Q110" s="95"/>
      <c r="R110" s="95"/>
      <c r="S110" s="95"/>
      <c r="T110" s="95"/>
      <c r="U110" s="95"/>
      <c r="V110" s="95"/>
      <c r="W110" s="95"/>
      <c r="X110" s="95"/>
      <c r="Y110" s="95"/>
      <c r="Z110" s="3"/>
    </row>
    <row r="111" ht="14.25" customHeight="1">
      <c r="A111" s="3"/>
      <c r="B111" s="133"/>
      <c r="C111" s="3"/>
      <c r="D111" s="3"/>
      <c r="E111" s="3"/>
      <c r="F111" s="95"/>
      <c r="G111" s="467"/>
      <c r="H111" s="95"/>
      <c r="I111" s="95"/>
      <c r="J111" s="95"/>
      <c r="K111" s="318"/>
      <c r="L111" s="95"/>
      <c r="M111" s="95"/>
      <c r="N111" s="95"/>
      <c r="O111" s="95"/>
      <c r="P111" s="95"/>
      <c r="Q111" s="95"/>
      <c r="R111" s="95"/>
      <c r="S111" s="95"/>
      <c r="T111" s="95"/>
      <c r="U111" s="95"/>
      <c r="V111" s="95"/>
      <c r="W111" s="95"/>
      <c r="X111" s="95"/>
      <c r="Y111" s="95"/>
      <c r="Z111" s="3"/>
    </row>
    <row r="112" ht="14.25" customHeight="1">
      <c r="A112" s="3"/>
      <c r="B112" s="133"/>
      <c r="C112" s="3"/>
      <c r="D112" s="3"/>
      <c r="E112" s="3"/>
      <c r="F112" s="95"/>
      <c r="G112" s="467"/>
      <c r="H112" s="95"/>
      <c r="I112" s="95"/>
      <c r="J112" s="95"/>
      <c r="K112" s="318"/>
      <c r="L112" s="95"/>
      <c r="M112" s="95"/>
      <c r="N112" s="95"/>
      <c r="O112" s="95"/>
      <c r="P112" s="95"/>
      <c r="Q112" s="95"/>
      <c r="R112" s="95"/>
      <c r="S112" s="95"/>
      <c r="T112" s="95"/>
      <c r="U112" s="95"/>
      <c r="V112" s="95"/>
      <c r="W112" s="95"/>
      <c r="X112" s="95"/>
      <c r="Y112" s="95"/>
      <c r="Z112" s="3"/>
    </row>
    <row r="113" ht="14.25" customHeight="1">
      <c r="A113" s="3"/>
      <c r="B113" s="133"/>
      <c r="C113" s="3"/>
      <c r="D113" s="3"/>
      <c r="E113" s="3"/>
      <c r="F113" s="95"/>
      <c r="G113" s="467"/>
      <c r="H113" s="95"/>
      <c r="I113" s="95"/>
      <c r="J113" s="95"/>
      <c r="K113" s="318"/>
      <c r="L113" s="95"/>
      <c r="M113" s="95"/>
      <c r="N113" s="95"/>
      <c r="O113" s="95"/>
      <c r="P113" s="95"/>
      <c r="Q113" s="95"/>
      <c r="R113" s="95"/>
      <c r="S113" s="95"/>
      <c r="T113" s="95"/>
      <c r="U113" s="95"/>
      <c r="V113" s="95"/>
      <c r="W113" s="95"/>
      <c r="X113" s="95"/>
      <c r="Y113" s="95"/>
      <c r="Z113" s="3"/>
    </row>
    <row r="114" ht="14.25" customHeight="1">
      <c r="A114" s="3"/>
      <c r="B114" s="133"/>
      <c r="C114" s="3"/>
      <c r="D114" s="3"/>
      <c r="E114" s="3"/>
      <c r="F114" s="95"/>
      <c r="G114" s="467"/>
      <c r="H114" s="95"/>
      <c r="I114" s="95"/>
      <c r="J114" s="95"/>
      <c r="K114" s="318"/>
      <c r="L114" s="95"/>
      <c r="M114" s="95"/>
      <c r="N114" s="95"/>
      <c r="O114" s="95"/>
      <c r="P114" s="95"/>
      <c r="Q114" s="95"/>
      <c r="R114" s="95"/>
      <c r="S114" s="95"/>
      <c r="T114" s="95"/>
      <c r="U114" s="95"/>
      <c r="V114" s="95"/>
      <c r="W114" s="95"/>
      <c r="X114" s="95"/>
      <c r="Y114" s="95"/>
      <c r="Z114" s="3"/>
    </row>
    <row r="115" ht="14.25" customHeight="1">
      <c r="A115" s="3"/>
      <c r="B115" s="133"/>
      <c r="C115" s="3"/>
      <c r="D115" s="3"/>
      <c r="E115" s="3"/>
      <c r="F115" s="95"/>
      <c r="G115" s="467"/>
      <c r="H115" s="95"/>
      <c r="I115" s="95"/>
      <c r="J115" s="95"/>
      <c r="K115" s="318"/>
      <c r="L115" s="95"/>
      <c r="M115" s="95"/>
      <c r="N115" s="95"/>
      <c r="O115" s="95"/>
      <c r="P115" s="95"/>
      <c r="Q115" s="95"/>
      <c r="R115" s="95"/>
      <c r="S115" s="95"/>
      <c r="T115" s="95"/>
      <c r="U115" s="95"/>
      <c r="V115" s="95"/>
      <c r="W115" s="95"/>
      <c r="X115" s="95"/>
      <c r="Y115" s="95"/>
      <c r="Z115" s="3"/>
    </row>
    <row r="116" ht="14.25" customHeight="1">
      <c r="A116" s="3"/>
      <c r="B116" s="133"/>
      <c r="C116" s="3"/>
      <c r="D116" s="3"/>
      <c r="E116" s="3"/>
      <c r="F116" s="95"/>
      <c r="G116" s="467"/>
      <c r="H116" s="95"/>
      <c r="I116" s="95"/>
      <c r="J116" s="95"/>
      <c r="K116" s="318"/>
      <c r="L116" s="95"/>
      <c r="M116" s="95"/>
      <c r="N116" s="95"/>
      <c r="O116" s="95"/>
      <c r="P116" s="95"/>
      <c r="Q116" s="95"/>
      <c r="R116" s="95"/>
      <c r="S116" s="95"/>
      <c r="T116" s="95"/>
      <c r="U116" s="95"/>
      <c r="V116" s="95"/>
      <c r="W116" s="95"/>
      <c r="X116" s="95"/>
      <c r="Y116" s="95"/>
      <c r="Z116" s="3"/>
    </row>
    <row r="117" ht="14.25" customHeight="1">
      <c r="A117" s="3"/>
      <c r="B117" s="133"/>
      <c r="C117" s="3"/>
      <c r="D117" s="3"/>
      <c r="E117" s="3"/>
      <c r="F117" s="95"/>
      <c r="G117" s="467"/>
      <c r="H117" s="95"/>
      <c r="I117" s="95"/>
      <c r="J117" s="95"/>
      <c r="K117" s="318"/>
      <c r="L117" s="95"/>
      <c r="M117" s="95"/>
      <c r="N117" s="95"/>
      <c r="O117" s="95"/>
      <c r="P117" s="95"/>
      <c r="Q117" s="95"/>
      <c r="R117" s="95"/>
      <c r="S117" s="95"/>
      <c r="T117" s="95"/>
      <c r="U117" s="95"/>
      <c r="V117" s="95"/>
      <c r="W117" s="95"/>
      <c r="X117" s="95"/>
      <c r="Y117" s="95"/>
      <c r="Z117" s="3"/>
    </row>
    <row r="118" ht="14.25" customHeight="1">
      <c r="A118" s="3"/>
      <c r="B118" s="133"/>
      <c r="C118" s="3"/>
      <c r="D118" s="3"/>
      <c r="E118" s="3"/>
      <c r="F118" s="95"/>
      <c r="G118" s="467"/>
      <c r="H118" s="95"/>
      <c r="I118" s="95"/>
      <c r="J118" s="95"/>
      <c r="K118" s="318"/>
      <c r="L118" s="95"/>
      <c r="M118" s="95"/>
      <c r="N118" s="95"/>
      <c r="O118" s="95"/>
      <c r="P118" s="95"/>
      <c r="Q118" s="95"/>
      <c r="R118" s="95"/>
      <c r="S118" s="95"/>
      <c r="T118" s="95"/>
      <c r="U118" s="95"/>
      <c r="V118" s="95"/>
      <c r="W118" s="95"/>
      <c r="X118" s="95"/>
      <c r="Y118" s="95"/>
      <c r="Z118" s="3"/>
    </row>
    <row r="119" ht="14.25" customHeight="1">
      <c r="A119" s="3"/>
      <c r="B119" s="133"/>
      <c r="C119" s="3"/>
      <c r="D119" s="3"/>
      <c r="E119" s="3"/>
      <c r="F119" s="95"/>
      <c r="G119" s="467"/>
      <c r="H119" s="95"/>
      <c r="I119" s="95"/>
      <c r="J119" s="95"/>
      <c r="K119" s="318"/>
      <c r="L119" s="95"/>
      <c r="M119" s="95"/>
      <c r="N119" s="95"/>
      <c r="O119" s="95"/>
      <c r="P119" s="95"/>
      <c r="Q119" s="95"/>
      <c r="R119" s="95"/>
      <c r="S119" s="95"/>
      <c r="T119" s="95"/>
      <c r="U119" s="95"/>
      <c r="V119" s="95"/>
      <c r="W119" s="95"/>
      <c r="X119" s="95"/>
      <c r="Y119" s="95"/>
      <c r="Z119" s="3"/>
    </row>
    <row r="120" ht="14.25" customHeight="1">
      <c r="A120" s="3"/>
      <c r="B120" s="133"/>
      <c r="C120" s="3"/>
      <c r="D120" s="3"/>
      <c r="E120" s="3"/>
      <c r="F120" s="95"/>
      <c r="G120" s="467"/>
      <c r="H120" s="95"/>
      <c r="I120" s="95"/>
      <c r="J120" s="95"/>
      <c r="K120" s="318"/>
      <c r="L120" s="95"/>
      <c r="M120" s="95"/>
      <c r="N120" s="95"/>
      <c r="O120" s="95"/>
      <c r="P120" s="95"/>
      <c r="Q120" s="95"/>
      <c r="R120" s="95"/>
      <c r="S120" s="95"/>
      <c r="T120" s="95"/>
      <c r="U120" s="95"/>
      <c r="V120" s="95"/>
      <c r="W120" s="95"/>
      <c r="X120" s="95"/>
      <c r="Y120" s="95"/>
      <c r="Z120" s="3"/>
    </row>
    <row r="121" ht="14.25" customHeight="1">
      <c r="A121" s="3"/>
      <c r="B121" s="133"/>
      <c r="C121" s="3"/>
      <c r="D121" s="3"/>
      <c r="E121" s="3"/>
      <c r="F121" s="95"/>
      <c r="G121" s="467"/>
      <c r="H121" s="95"/>
      <c r="I121" s="95"/>
      <c r="J121" s="95"/>
      <c r="K121" s="318"/>
      <c r="L121" s="95"/>
      <c r="M121" s="95"/>
      <c r="N121" s="95"/>
      <c r="O121" s="95"/>
      <c r="P121" s="95"/>
      <c r="Q121" s="95"/>
      <c r="R121" s="95"/>
      <c r="S121" s="95"/>
      <c r="T121" s="95"/>
      <c r="U121" s="95"/>
      <c r="V121" s="95"/>
      <c r="W121" s="95"/>
      <c r="X121" s="95"/>
      <c r="Y121" s="95"/>
      <c r="Z121" s="3"/>
    </row>
    <row r="122" ht="14.25" customHeight="1">
      <c r="A122" s="3"/>
      <c r="B122" s="133"/>
      <c r="C122" s="3"/>
      <c r="D122" s="3"/>
      <c r="E122" s="3"/>
      <c r="F122" s="95"/>
      <c r="G122" s="467"/>
      <c r="H122" s="95"/>
      <c r="I122" s="95"/>
      <c r="J122" s="95"/>
      <c r="K122" s="318"/>
      <c r="L122" s="95"/>
      <c r="M122" s="95"/>
      <c r="N122" s="95"/>
      <c r="O122" s="95"/>
      <c r="P122" s="95"/>
      <c r="Q122" s="95"/>
      <c r="R122" s="95"/>
      <c r="S122" s="95"/>
      <c r="T122" s="95"/>
      <c r="U122" s="95"/>
      <c r="V122" s="95"/>
      <c r="W122" s="95"/>
      <c r="X122" s="95"/>
      <c r="Y122" s="95"/>
      <c r="Z122" s="3"/>
    </row>
    <row r="123" ht="14.25" customHeight="1">
      <c r="A123" s="3"/>
      <c r="B123" s="133"/>
      <c r="C123" s="3"/>
      <c r="D123" s="3"/>
      <c r="E123" s="3"/>
      <c r="F123" s="95"/>
      <c r="G123" s="467"/>
      <c r="H123" s="95"/>
      <c r="I123" s="95"/>
      <c r="J123" s="95"/>
      <c r="K123" s="318"/>
      <c r="L123" s="95"/>
      <c r="M123" s="95"/>
      <c r="N123" s="95"/>
      <c r="O123" s="95"/>
      <c r="P123" s="95"/>
      <c r="Q123" s="95"/>
      <c r="R123" s="95"/>
      <c r="S123" s="95"/>
      <c r="T123" s="95"/>
      <c r="U123" s="95"/>
      <c r="V123" s="95"/>
      <c r="W123" s="95"/>
      <c r="X123" s="95"/>
      <c r="Y123" s="95"/>
      <c r="Z123" s="3"/>
    </row>
    <row r="124" ht="14.25" customHeight="1">
      <c r="A124" s="3"/>
      <c r="B124" s="133"/>
      <c r="C124" s="3"/>
      <c r="D124" s="3"/>
      <c r="E124" s="3"/>
      <c r="F124" s="95"/>
      <c r="G124" s="467"/>
      <c r="H124" s="95"/>
      <c r="I124" s="95"/>
      <c r="J124" s="95"/>
      <c r="K124" s="318"/>
      <c r="L124" s="95"/>
      <c r="M124" s="95"/>
      <c r="N124" s="95"/>
      <c r="O124" s="95"/>
      <c r="P124" s="95"/>
      <c r="Q124" s="95"/>
      <c r="R124" s="95"/>
      <c r="S124" s="95"/>
      <c r="T124" s="95"/>
      <c r="U124" s="95"/>
      <c r="V124" s="95"/>
      <c r="W124" s="95"/>
      <c r="X124" s="95"/>
      <c r="Y124" s="95"/>
      <c r="Z124" s="3"/>
    </row>
    <row r="125" ht="14.25" customHeight="1">
      <c r="A125" s="3"/>
      <c r="B125" s="133"/>
      <c r="C125" s="3"/>
      <c r="D125" s="3"/>
      <c r="E125" s="3"/>
      <c r="F125" s="95"/>
      <c r="G125" s="467"/>
      <c r="H125" s="95"/>
      <c r="I125" s="95"/>
      <c r="J125" s="95"/>
      <c r="K125" s="318"/>
      <c r="L125" s="95"/>
      <c r="M125" s="95"/>
      <c r="N125" s="95"/>
      <c r="O125" s="95"/>
      <c r="P125" s="95"/>
      <c r="Q125" s="95"/>
      <c r="R125" s="95"/>
      <c r="S125" s="95"/>
      <c r="T125" s="95"/>
      <c r="U125" s="95"/>
      <c r="V125" s="95"/>
      <c r="W125" s="95"/>
      <c r="X125" s="95"/>
      <c r="Y125" s="95"/>
      <c r="Z125" s="3"/>
    </row>
    <row r="126" ht="14.25" customHeight="1">
      <c r="A126" s="3"/>
      <c r="B126" s="133"/>
      <c r="C126" s="3"/>
      <c r="D126" s="3"/>
      <c r="E126" s="3"/>
      <c r="F126" s="95"/>
      <c r="G126" s="467"/>
      <c r="H126" s="95"/>
      <c r="I126" s="95"/>
      <c r="J126" s="95"/>
      <c r="K126" s="318"/>
      <c r="L126" s="95"/>
      <c r="M126" s="95"/>
      <c r="N126" s="95"/>
      <c r="O126" s="95"/>
      <c r="P126" s="95"/>
      <c r="Q126" s="95"/>
      <c r="R126" s="95"/>
      <c r="S126" s="95"/>
      <c r="T126" s="95"/>
      <c r="U126" s="95"/>
      <c r="V126" s="95"/>
      <c r="W126" s="95"/>
      <c r="X126" s="95"/>
      <c r="Y126" s="95"/>
      <c r="Z126" s="3"/>
    </row>
    <row r="127" ht="14.25" customHeight="1">
      <c r="A127" s="3"/>
      <c r="B127" s="133"/>
      <c r="C127" s="3"/>
      <c r="D127" s="3"/>
      <c r="E127" s="3"/>
      <c r="F127" s="95"/>
      <c r="G127" s="467"/>
      <c r="H127" s="95"/>
      <c r="I127" s="95"/>
      <c r="J127" s="95"/>
      <c r="K127" s="318"/>
      <c r="L127" s="95"/>
      <c r="M127" s="95"/>
      <c r="N127" s="95"/>
      <c r="O127" s="95"/>
      <c r="P127" s="95"/>
      <c r="Q127" s="95"/>
      <c r="R127" s="95"/>
      <c r="S127" s="95"/>
      <c r="T127" s="95"/>
      <c r="U127" s="95"/>
      <c r="V127" s="95"/>
      <c r="W127" s="95"/>
      <c r="X127" s="95"/>
      <c r="Y127" s="95"/>
      <c r="Z127" s="3"/>
    </row>
    <row r="128" ht="14.25" customHeight="1">
      <c r="A128" s="3"/>
      <c r="B128" s="133"/>
      <c r="C128" s="3"/>
      <c r="D128" s="3"/>
      <c r="E128" s="3"/>
      <c r="F128" s="95"/>
      <c r="G128" s="467"/>
      <c r="H128" s="95"/>
      <c r="I128" s="95"/>
      <c r="J128" s="95"/>
      <c r="K128" s="318"/>
      <c r="L128" s="95"/>
      <c r="M128" s="95"/>
      <c r="N128" s="95"/>
      <c r="O128" s="95"/>
      <c r="P128" s="95"/>
      <c r="Q128" s="95"/>
      <c r="R128" s="95"/>
      <c r="S128" s="95"/>
      <c r="T128" s="95"/>
      <c r="U128" s="95"/>
      <c r="V128" s="95"/>
      <c r="W128" s="95"/>
      <c r="X128" s="95"/>
      <c r="Y128" s="95"/>
      <c r="Z128" s="3"/>
    </row>
    <row r="129" ht="14.25" customHeight="1">
      <c r="A129" s="3"/>
      <c r="B129" s="133"/>
      <c r="C129" s="3"/>
      <c r="D129" s="3"/>
      <c r="E129" s="3"/>
      <c r="F129" s="95"/>
      <c r="G129" s="467"/>
      <c r="H129" s="95"/>
      <c r="I129" s="95"/>
      <c r="J129" s="95"/>
      <c r="K129" s="318"/>
      <c r="L129" s="95"/>
      <c r="M129" s="95"/>
      <c r="N129" s="95"/>
      <c r="O129" s="95"/>
      <c r="P129" s="95"/>
      <c r="Q129" s="95"/>
      <c r="R129" s="95"/>
      <c r="S129" s="95"/>
      <c r="T129" s="95"/>
      <c r="U129" s="95"/>
      <c r="V129" s="95"/>
      <c r="W129" s="95"/>
      <c r="X129" s="95"/>
      <c r="Y129" s="95"/>
      <c r="Z129" s="3"/>
    </row>
    <row r="130" ht="14.25" customHeight="1">
      <c r="A130" s="3"/>
      <c r="B130" s="133"/>
      <c r="C130" s="3"/>
      <c r="D130" s="3"/>
      <c r="E130" s="3"/>
      <c r="F130" s="95"/>
      <c r="G130" s="467"/>
      <c r="H130" s="95"/>
      <c r="I130" s="95"/>
      <c r="J130" s="95"/>
      <c r="K130" s="318"/>
      <c r="L130" s="95"/>
      <c r="M130" s="95"/>
      <c r="N130" s="95"/>
      <c r="O130" s="95"/>
      <c r="P130" s="95"/>
      <c r="Q130" s="95"/>
      <c r="R130" s="95"/>
      <c r="S130" s="95"/>
      <c r="T130" s="95"/>
      <c r="U130" s="95"/>
      <c r="V130" s="95"/>
      <c r="W130" s="95"/>
      <c r="X130" s="95"/>
      <c r="Y130" s="95"/>
      <c r="Z130" s="3"/>
    </row>
    <row r="131" ht="14.25" customHeight="1">
      <c r="A131" s="3"/>
      <c r="B131" s="133"/>
      <c r="C131" s="3"/>
      <c r="D131" s="3"/>
      <c r="E131" s="3"/>
      <c r="F131" s="95"/>
      <c r="G131" s="467"/>
      <c r="H131" s="95"/>
      <c r="I131" s="95"/>
      <c r="J131" s="95"/>
      <c r="K131" s="318"/>
      <c r="L131" s="95"/>
      <c r="M131" s="95"/>
      <c r="N131" s="95"/>
      <c r="O131" s="95"/>
      <c r="P131" s="95"/>
      <c r="Q131" s="95"/>
      <c r="R131" s="95"/>
      <c r="S131" s="95"/>
      <c r="T131" s="95"/>
      <c r="U131" s="95"/>
      <c r="V131" s="95"/>
      <c r="W131" s="95"/>
      <c r="X131" s="95"/>
      <c r="Y131" s="95"/>
      <c r="Z131" s="3"/>
    </row>
    <row r="132" ht="14.25" customHeight="1">
      <c r="A132" s="3"/>
      <c r="B132" s="133"/>
      <c r="C132" s="3"/>
      <c r="D132" s="3"/>
      <c r="E132" s="3"/>
      <c r="F132" s="95"/>
      <c r="G132" s="467"/>
      <c r="H132" s="95"/>
      <c r="I132" s="95"/>
      <c r="J132" s="95"/>
      <c r="K132" s="318"/>
      <c r="L132" s="95"/>
      <c r="M132" s="95"/>
      <c r="N132" s="95"/>
      <c r="O132" s="95"/>
      <c r="P132" s="95"/>
      <c r="Q132" s="95"/>
      <c r="R132" s="95"/>
      <c r="S132" s="95"/>
      <c r="T132" s="95"/>
      <c r="U132" s="95"/>
      <c r="V132" s="95"/>
      <c r="W132" s="95"/>
      <c r="X132" s="95"/>
      <c r="Y132" s="95"/>
      <c r="Z132" s="3"/>
    </row>
    <row r="133" ht="14.25" customHeight="1">
      <c r="A133" s="3"/>
      <c r="B133" s="133"/>
      <c r="C133" s="3"/>
      <c r="D133" s="3"/>
      <c r="E133" s="3"/>
      <c r="F133" s="95"/>
      <c r="G133" s="467"/>
      <c r="H133" s="95"/>
      <c r="I133" s="95"/>
      <c r="J133" s="95"/>
      <c r="K133" s="318"/>
      <c r="L133" s="95"/>
      <c r="M133" s="95"/>
      <c r="N133" s="95"/>
      <c r="O133" s="95"/>
      <c r="P133" s="95"/>
      <c r="Q133" s="95"/>
      <c r="R133" s="95"/>
      <c r="S133" s="95"/>
      <c r="T133" s="95"/>
      <c r="U133" s="95"/>
      <c r="V133" s="95"/>
      <c r="W133" s="95"/>
      <c r="X133" s="95"/>
      <c r="Y133" s="95"/>
      <c r="Z133" s="3"/>
    </row>
    <row r="134" ht="14.25" customHeight="1">
      <c r="A134" s="3"/>
      <c r="B134" s="133"/>
      <c r="C134" s="3"/>
      <c r="D134" s="3"/>
      <c r="E134" s="3"/>
      <c r="F134" s="95"/>
      <c r="G134" s="467"/>
      <c r="H134" s="95"/>
      <c r="I134" s="95"/>
      <c r="J134" s="95"/>
      <c r="K134" s="318"/>
      <c r="L134" s="95"/>
      <c r="M134" s="95"/>
      <c r="N134" s="95"/>
      <c r="O134" s="95"/>
      <c r="P134" s="95"/>
      <c r="Q134" s="95"/>
      <c r="R134" s="95"/>
      <c r="S134" s="95"/>
      <c r="T134" s="95"/>
      <c r="U134" s="95"/>
      <c r="V134" s="95"/>
      <c r="W134" s="95"/>
      <c r="X134" s="95"/>
      <c r="Y134" s="95"/>
      <c r="Z134" s="3"/>
    </row>
    <row r="135" ht="14.25" customHeight="1">
      <c r="A135" s="3"/>
      <c r="B135" s="133"/>
      <c r="C135" s="3"/>
      <c r="D135" s="3"/>
      <c r="E135" s="3"/>
      <c r="F135" s="95"/>
      <c r="G135" s="467"/>
      <c r="H135" s="95"/>
      <c r="I135" s="95"/>
      <c r="J135" s="95"/>
      <c r="K135" s="318"/>
      <c r="L135" s="95"/>
      <c r="M135" s="95"/>
      <c r="N135" s="95"/>
      <c r="O135" s="95"/>
      <c r="P135" s="95"/>
      <c r="Q135" s="95"/>
      <c r="R135" s="95"/>
      <c r="S135" s="95"/>
      <c r="T135" s="95"/>
      <c r="U135" s="95"/>
      <c r="V135" s="95"/>
      <c r="W135" s="95"/>
      <c r="X135" s="95"/>
      <c r="Y135" s="95"/>
      <c r="Z135" s="3"/>
    </row>
    <row r="136" ht="14.25" customHeight="1">
      <c r="A136" s="3"/>
      <c r="B136" s="133"/>
      <c r="C136" s="3"/>
      <c r="D136" s="3"/>
      <c r="E136" s="3"/>
      <c r="F136" s="95"/>
      <c r="G136" s="467"/>
      <c r="H136" s="95"/>
      <c r="I136" s="95"/>
      <c r="J136" s="95"/>
      <c r="K136" s="318"/>
      <c r="L136" s="95"/>
      <c r="M136" s="95"/>
      <c r="N136" s="95"/>
      <c r="O136" s="95"/>
      <c r="P136" s="95"/>
      <c r="Q136" s="95"/>
      <c r="R136" s="95"/>
      <c r="S136" s="95"/>
      <c r="T136" s="95"/>
      <c r="U136" s="95"/>
      <c r="V136" s="95"/>
      <c r="W136" s="95"/>
      <c r="X136" s="95"/>
      <c r="Y136" s="95"/>
      <c r="Z136" s="3"/>
    </row>
    <row r="137" ht="14.25" customHeight="1">
      <c r="A137" s="3"/>
      <c r="B137" s="133"/>
      <c r="C137" s="3"/>
      <c r="D137" s="3"/>
      <c r="E137" s="3"/>
      <c r="F137" s="95"/>
      <c r="G137" s="467"/>
      <c r="H137" s="95"/>
      <c r="I137" s="95"/>
      <c r="J137" s="95"/>
      <c r="K137" s="318"/>
      <c r="L137" s="95"/>
      <c r="M137" s="95"/>
      <c r="N137" s="95"/>
      <c r="O137" s="95"/>
      <c r="P137" s="95"/>
      <c r="Q137" s="95"/>
      <c r="R137" s="95"/>
      <c r="S137" s="95"/>
      <c r="T137" s="95"/>
      <c r="U137" s="95"/>
      <c r="V137" s="95"/>
      <c r="W137" s="95"/>
      <c r="X137" s="95"/>
      <c r="Y137" s="95"/>
      <c r="Z137" s="3"/>
    </row>
    <row r="138" ht="14.25" customHeight="1">
      <c r="A138" s="3"/>
      <c r="B138" s="133"/>
      <c r="C138" s="3"/>
      <c r="D138" s="3"/>
      <c r="E138" s="3"/>
      <c r="F138" s="95"/>
      <c r="G138" s="467"/>
      <c r="H138" s="95"/>
      <c r="I138" s="95"/>
      <c r="J138" s="95"/>
      <c r="K138" s="318"/>
      <c r="L138" s="95"/>
      <c r="M138" s="95"/>
      <c r="N138" s="95"/>
      <c r="O138" s="95"/>
      <c r="P138" s="95"/>
      <c r="Q138" s="95"/>
      <c r="R138" s="95"/>
      <c r="S138" s="95"/>
      <c r="T138" s="95"/>
      <c r="U138" s="95"/>
      <c r="V138" s="95"/>
      <c r="W138" s="95"/>
      <c r="X138" s="95"/>
      <c r="Y138" s="95"/>
      <c r="Z138" s="3"/>
    </row>
    <row r="139" ht="14.25" customHeight="1">
      <c r="A139" s="3"/>
      <c r="B139" s="133"/>
      <c r="C139" s="3"/>
      <c r="D139" s="3"/>
      <c r="E139" s="3"/>
      <c r="F139" s="95"/>
      <c r="G139" s="467"/>
      <c r="H139" s="95"/>
      <c r="I139" s="95"/>
      <c r="J139" s="95"/>
      <c r="K139" s="318"/>
      <c r="L139" s="95"/>
      <c r="M139" s="95"/>
      <c r="N139" s="95"/>
      <c r="O139" s="95"/>
      <c r="P139" s="95"/>
      <c r="Q139" s="95"/>
      <c r="R139" s="95"/>
      <c r="S139" s="95"/>
      <c r="T139" s="95"/>
      <c r="U139" s="95"/>
      <c r="V139" s="95"/>
      <c r="W139" s="95"/>
      <c r="X139" s="95"/>
      <c r="Y139" s="95"/>
      <c r="Z139" s="3"/>
    </row>
    <row r="140" ht="14.25" customHeight="1">
      <c r="A140" s="3"/>
      <c r="B140" s="133"/>
      <c r="C140" s="3"/>
      <c r="D140" s="3"/>
      <c r="E140" s="3"/>
      <c r="F140" s="95"/>
      <c r="G140" s="467"/>
      <c r="H140" s="95"/>
      <c r="I140" s="95"/>
      <c r="J140" s="95"/>
      <c r="K140" s="318"/>
      <c r="L140" s="95"/>
      <c r="M140" s="95"/>
      <c r="N140" s="95"/>
      <c r="O140" s="95"/>
      <c r="P140" s="95"/>
      <c r="Q140" s="95"/>
      <c r="R140" s="95"/>
      <c r="S140" s="95"/>
      <c r="T140" s="95"/>
      <c r="U140" s="95"/>
      <c r="V140" s="95"/>
      <c r="W140" s="95"/>
      <c r="X140" s="95"/>
      <c r="Y140" s="95"/>
      <c r="Z140" s="3"/>
    </row>
    <row r="141" ht="14.25" customHeight="1">
      <c r="A141" s="3"/>
      <c r="B141" s="133"/>
      <c r="C141" s="3"/>
      <c r="D141" s="3"/>
      <c r="E141" s="3"/>
      <c r="F141" s="95"/>
      <c r="G141" s="467"/>
      <c r="H141" s="95"/>
      <c r="I141" s="95"/>
      <c r="J141" s="95"/>
      <c r="K141" s="318"/>
      <c r="L141" s="95"/>
      <c r="M141" s="95"/>
      <c r="N141" s="95"/>
      <c r="O141" s="95"/>
      <c r="P141" s="95"/>
      <c r="Q141" s="95"/>
      <c r="R141" s="95"/>
      <c r="S141" s="95"/>
      <c r="T141" s="95"/>
      <c r="U141" s="95"/>
      <c r="V141" s="95"/>
      <c r="W141" s="95"/>
      <c r="X141" s="95"/>
      <c r="Y141" s="95"/>
      <c r="Z141" s="3"/>
    </row>
    <row r="142" ht="14.25" customHeight="1">
      <c r="A142" s="3"/>
      <c r="B142" s="133"/>
      <c r="C142" s="3"/>
      <c r="D142" s="3"/>
      <c r="E142" s="3"/>
      <c r="F142" s="95"/>
      <c r="G142" s="467"/>
      <c r="H142" s="95"/>
      <c r="I142" s="95"/>
      <c r="J142" s="95"/>
      <c r="K142" s="318"/>
      <c r="L142" s="95"/>
      <c r="M142" s="95"/>
      <c r="N142" s="95"/>
      <c r="O142" s="95"/>
      <c r="P142" s="95"/>
      <c r="Q142" s="95"/>
      <c r="R142" s="95"/>
      <c r="S142" s="95"/>
      <c r="T142" s="95"/>
      <c r="U142" s="95"/>
      <c r="V142" s="95"/>
      <c r="W142" s="95"/>
      <c r="X142" s="95"/>
      <c r="Y142" s="95"/>
      <c r="Z142" s="3"/>
    </row>
    <row r="143" ht="14.25" customHeight="1">
      <c r="A143" s="3"/>
      <c r="B143" s="133"/>
      <c r="C143" s="3"/>
      <c r="D143" s="3"/>
      <c r="E143" s="3"/>
      <c r="F143" s="95"/>
      <c r="G143" s="467"/>
      <c r="H143" s="95"/>
      <c r="I143" s="95"/>
      <c r="J143" s="95"/>
      <c r="K143" s="318"/>
      <c r="L143" s="95"/>
      <c r="M143" s="95"/>
      <c r="N143" s="95"/>
      <c r="O143" s="95"/>
      <c r="P143" s="95"/>
      <c r="Q143" s="95"/>
      <c r="R143" s="95"/>
      <c r="S143" s="95"/>
      <c r="T143" s="95"/>
      <c r="U143" s="95"/>
      <c r="V143" s="95"/>
      <c r="W143" s="95"/>
      <c r="X143" s="95"/>
      <c r="Y143" s="95"/>
      <c r="Z143" s="3"/>
    </row>
    <row r="144" ht="14.25" customHeight="1">
      <c r="A144" s="3"/>
      <c r="B144" s="133"/>
      <c r="C144" s="3"/>
      <c r="D144" s="3"/>
      <c r="E144" s="3"/>
      <c r="F144" s="95"/>
      <c r="G144" s="467"/>
      <c r="H144" s="95"/>
      <c r="I144" s="95"/>
      <c r="J144" s="95"/>
      <c r="K144" s="318"/>
      <c r="L144" s="95"/>
      <c r="M144" s="95"/>
      <c r="N144" s="95"/>
      <c r="O144" s="95"/>
      <c r="P144" s="95"/>
      <c r="Q144" s="95"/>
      <c r="R144" s="95"/>
      <c r="S144" s="95"/>
      <c r="T144" s="95"/>
      <c r="U144" s="95"/>
      <c r="V144" s="95"/>
      <c r="W144" s="95"/>
      <c r="X144" s="95"/>
      <c r="Y144" s="95"/>
      <c r="Z144" s="3"/>
    </row>
    <row r="145" ht="14.25" customHeight="1">
      <c r="A145" s="3"/>
      <c r="B145" s="133"/>
      <c r="C145" s="3"/>
      <c r="D145" s="3"/>
      <c r="E145" s="3"/>
      <c r="F145" s="95"/>
      <c r="G145" s="467"/>
      <c r="H145" s="95"/>
      <c r="I145" s="95"/>
      <c r="J145" s="95"/>
      <c r="K145" s="318"/>
      <c r="L145" s="95"/>
      <c r="M145" s="95"/>
      <c r="N145" s="95"/>
      <c r="O145" s="95"/>
      <c r="P145" s="95"/>
      <c r="Q145" s="95"/>
      <c r="R145" s="95"/>
      <c r="S145" s="95"/>
      <c r="T145" s="95"/>
      <c r="U145" s="95"/>
      <c r="V145" s="95"/>
      <c r="W145" s="95"/>
      <c r="X145" s="95"/>
      <c r="Y145" s="95"/>
      <c r="Z145" s="3"/>
    </row>
    <row r="146" ht="14.25" customHeight="1">
      <c r="A146" s="3"/>
      <c r="B146" s="133"/>
      <c r="C146" s="3"/>
      <c r="D146" s="3"/>
      <c r="E146" s="3"/>
      <c r="F146" s="95"/>
      <c r="G146" s="467"/>
      <c r="H146" s="95"/>
      <c r="I146" s="95"/>
      <c r="J146" s="95"/>
      <c r="K146" s="318"/>
      <c r="L146" s="95"/>
      <c r="M146" s="95"/>
      <c r="N146" s="95"/>
      <c r="O146" s="95"/>
      <c r="P146" s="95"/>
      <c r="Q146" s="95"/>
      <c r="R146" s="95"/>
      <c r="S146" s="95"/>
      <c r="T146" s="95"/>
      <c r="U146" s="95"/>
      <c r="V146" s="95"/>
      <c r="W146" s="95"/>
      <c r="X146" s="95"/>
      <c r="Y146" s="95"/>
      <c r="Z146" s="3"/>
    </row>
    <row r="147" ht="14.25" customHeight="1">
      <c r="A147" s="3"/>
      <c r="B147" s="133"/>
      <c r="C147" s="3"/>
      <c r="D147" s="3"/>
      <c r="E147" s="3"/>
      <c r="F147" s="95"/>
      <c r="G147" s="467"/>
      <c r="H147" s="95"/>
      <c r="I147" s="95"/>
      <c r="J147" s="95"/>
      <c r="K147" s="318"/>
      <c r="L147" s="95"/>
      <c r="M147" s="95"/>
      <c r="N147" s="95"/>
      <c r="O147" s="95"/>
      <c r="P147" s="95"/>
      <c r="Q147" s="95"/>
      <c r="R147" s="95"/>
      <c r="S147" s="95"/>
      <c r="T147" s="95"/>
      <c r="U147" s="95"/>
      <c r="V147" s="95"/>
      <c r="W147" s="95"/>
      <c r="X147" s="95"/>
      <c r="Y147" s="95"/>
      <c r="Z147" s="3"/>
    </row>
    <row r="148" ht="14.25" customHeight="1">
      <c r="A148" s="3"/>
      <c r="B148" s="133"/>
      <c r="C148" s="3"/>
      <c r="D148" s="3"/>
      <c r="E148" s="3"/>
      <c r="F148" s="95"/>
      <c r="G148" s="467"/>
      <c r="H148" s="95"/>
      <c r="I148" s="95"/>
      <c r="J148" s="95"/>
      <c r="K148" s="318"/>
      <c r="L148" s="95"/>
      <c r="M148" s="95"/>
      <c r="N148" s="95"/>
      <c r="O148" s="95"/>
      <c r="P148" s="95"/>
      <c r="Q148" s="95"/>
      <c r="R148" s="95"/>
      <c r="S148" s="95"/>
      <c r="T148" s="95"/>
      <c r="U148" s="95"/>
      <c r="V148" s="95"/>
      <c r="W148" s="95"/>
      <c r="X148" s="95"/>
      <c r="Y148" s="95"/>
      <c r="Z148" s="3"/>
    </row>
    <row r="149" ht="14.25" customHeight="1">
      <c r="A149" s="3"/>
      <c r="B149" s="133"/>
      <c r="C149" s="3"/>
      <c r="D149" s="3"/>
      <c r="E149" s="3"/>
      <c r="F149" s="95"/>
      <c r="G149" s="467"/>
      <c r="H149" s="95"/>
      <c r="I149" s="95"/>
      <c r="J149" s="95"/>
      <c r="K149" s="318"/>
      <c r="L149" s="95"/>
      <c r="M149" s="95"/>
      <c r="N149" s="95"/>
      <c r="O149" s="95"/>
      <c r="P149" s="95"/>
      <c r="Q149" s="95"/>
      <c r="R149" s="95"/>
      <c r="S149" s="95"/>
      <c r="T149" s="95"/>
      <c r="U149" s="95"/>
      <c r="V149" s="95"/>
      <c r="W149" s="95"/>
      <c r="X149" s="95"/>
      <c r="Y149" s="95"/>
      <c r="Z149" s="3"/>
    </row>
    <row r="150" ht="14.25" customHeight="1">
      <c r="A150" s="3"/>
      <c r="B150" s="133"/>
      <c r="C150" s="3"/>
      <c r="D150" s="3"/>
      <c r="E150" s="3"/>
      <c r="F150" s="95"/>
      <c r="G150" s="467"/>
      <c r="H150" s="95"/>
      <c r="I150" s="95"/>
      <c r="J150" s="95"/>
      <c r="K150" s="318"/>
      <c r="L150" s="95"/>
      <c r="M150" s="95"/>
      <c r="N150" s="95"/>
      <c r="O150" s="95"/>
      <c r="P150" s="95"/>
      <c r="Q150" s="95"/>
      <c r="R150" s="95"/>
      <c r="S150" s="95"/>
      <c r="T150" s="95"/>
      <c r="U150" s="95"/>
      <c r="V150" s="95"/>
      <c r="W150" s="95"/>
      <c r="X150" s="95"/>
      <c r="Y150" s="95"/>
      <c r="Z150" s="3"/>
    </row>
    <row r="151" ht="14.25" customHeight="1">
      <c r="A151" s="3"/>
      <c r="B151" s="133"/>
      <c r="C151" s="3"/>
      <c r="D151" s="3"/>
      <c r="E151" s="3"/>
      <c r="F151" s="95"/>
      <c r="G151" s="467"/>
      <c r="H151" s="95"/>
      <c r="I151" s="95"/>
      <c r="J151" s="95"/>
      <c r="K151" s="318"/>
      <c r="L151" s="95"/>
      <c r="M151" s="95"/>
      <c r="N151" s="95"/>
      <c r="O151" s="95"/>
      <c r="P151" s="95"/>
      <c r="Q151" s="95"/>
      <c r="R151" s="95"/>
      <c r="S151" s="95"/>
      <c r="T151" s="95"/>
      <c r="U151" s="95"/>
      <c r="V151" s="95"/>
      <c r="W151" s="95"/>
      <c r="X151" s="95"/>
      <c r="Y151" s="95"/>
      <c r="Z151" s="3"/>
    </row>
    <row r="152" ht="14.25" customHeight="1">
      <c r="A152" s="3"/>
      <c r="B152" s="133"/>
      <c r="C152" s="3"/>
      <c r="D152" s="3"/>
      <c r="E152" s="3"/>
      <c r="F152" s="95"/>
      <c r="G152" s="467"/>
      <c r="H152" s="95"/>
      <c r="I152" s="95"/>
      <c r="J152" s="95"/>
      <c r="K152" s="318"/>
      <c r="L152" s="95"/>
      <c r="M152" s="95"/>
      <c r="N152" s="95"/>
      <c r="O152" s="95"/>
      <c r="P152" s="95"/>
      <c r="Q152" s="95"/>
      <c r="R152" s="95"/>
      <c r="S152" s="95"/>
      <c r="T152" s="95"/>
      <c r="U152" s="95"/>
      <c r="V152" s="95"/>
      <c r="W152" s="95"/>
      <c r="X152" s="95"/>
      <c r="Y152" s="95"/>
      <c r="Z152" s="3"/>
    </row>
    <row r="153" ht="14.25" customHeight="1">
      <c r="A153" s="3"/>
      <c r="B153" s="133"/>
      <c r="C153" s="3"/>
      <c r="D153" s="3"/>
      <c r="E153" s="3"/>
      <c r="F153" s="95"/>
      <c r="G153" s="467"/>
      <c r="H153" s="95"/>
      <c r="I153" s="95"/>
      <c r="J153" s="95"/>
      <c r="K153" s="318"/>
      <c r="L153" s="95"/>
      <c r="M153" s="95"/>
      <c r="N153" s="95"/>
      <c r="O153" s="95"/>
      <c r="P153" s="95"/>
      <c r="Q153" s="95"/>
      <c r="R153" s="95"/>
      <c r="S153" s="95"/>
      <c r="T153" s="95"/>
      <c r="U153" s="95"/>
      <c r="V153" s="95"/>
      <c r="W153" s="95"/>
      <c r="X153" s="95"/>
      <c r="Y153" s="95"/>
      <c r="Z153" s="3"/>
    </row>
    <row r="154" ht="14.25" customHeight="1">
      <c r="A154" s="3"/>
      <c r="B154" s="133"/>
      <c r="C154" s="3"/>
      <c r="D154" s="3"/>
      <c r="E154" s="3"/>
      <c r="F154" s="95"/>
      <c r="G154" s="467"/>
      <c r="H154" s="95"/>
      <c r="I154" s="95"/>
      <c r="J154" s="95"/>
      <c r="K154" s="318"/>
      <c r="L154" s="95"/>
      <c r="M154" s="95"/>
      <c r="N154" s="95"/>
      <c r="O154" s="95"/>
      <c r="P154" s="95"/>
      <c r="Q154" s="95"/>
      <c r="R154" s="95"/>
      <c r="S154" s="95"/>
      <c r="T154" s="95"/>
      <c r="U154" s="95"/>
      <c r="V154" s="95"/>
      <c r="W154" s="95"/>
      <c r="X154" s="95"/>
      <c r="Y154" s="95"/>
      <c r="Z154" s="3"/>
    </row>
    <row r="155" ht="14.25" customHeight="1">
      <c r="A155" s="3"/>
      <c r="B155" s="133"/>
      <c r="C155" s="3"/>
      <c r="D155" s="3"/>
      <c r="E155" s="3"/>
      <c r="F155" s="95"/>
      <c r="G155" s="467"/>
      <c r="H155" s="95"/>
      <c r="I155" s="95"/>
      <c r="J155" s="95"/>
      <c r="K155" s="318"/>
      <c r="L155" s="95"/>
      <c r="M155" s="95"/>
      <c r="N155" s="95"/>
      <c r="O155" s="95"/>
      <c r="P155" s="95"/>
      <c r="Q155" s="95"/>
      <c r="R155" s="95"/>
      <c r="S155" s="95"/>
      <c r="T155" s="95"/>
      <c r="U155" s="95"/>
      <c r="V155" s="95"/>
      <c r="W155" s="95"/>
      <c r="X155" s="95"/>
      <c r="Y155" s="95"/>
      <c r="Z155" s="3"/>
    </row>
    <row r="156" ht="14.25" customHeight="1">
      <c r="A156" s="3"/>
      <c r="B156" s="133"/>
      <c r="C156" s="3"/>
      <c r="D156" s="3"/>
      <c r="E156" s="3"/>
      <c r="F156" s="95"/>
      <c r="G156" s="467"/>
      <c r="H156" s="95"/>
      <c r="I156" s="95"/>
      <c r="J156" s="95"/>
      <c r="K156" s="318"/>
      <c r="L156" s="95"/>
      <c r="M156" s="95"/>
      <c r="N156" s="95"/>
      <c r="O156" s="95"/>
      <c r="P156" s="95"/>
      <c r="Q156" s="95"/>
      <c r="R156" s="95"/>
      <c r="S156" s="95"/>
      <c r="T156" s="95"/>
      <c r="U156" s="95"/>
      <c r="V156" s="95"/>
      <c r="W156" s="95"/>
      <c r="X156" s="95"/>
      <c r="Y156" s="95"/>
      <c r="Z156" s="3"/>
    </row>
    <row r="157" ht="14.25" customHeight="1">
      <c r="A157" s="3"/>
      <c r="B157" s="133"/>
      <c r="C157" s="3"/>
      <c r="D157" s="3"/>
      <c r="E157" s="3"/>
      <c r="F157" s="95"/>
      <c r="G157" s="467"/>
      <c r="H157" s="95"/>
      <c r="I157" s="95"/>
      <c r="J157" s="95"/>
      <c r="K157" s="318"/>
      <c r="L157" s="95"/>
      <c r="M157" s="95"/>
      <c r="N157" s="95"/>
      <c r="O157" s="95"/>
      <c r="P157" s="95"/>
      <c r="Q157" s="95"/>
      <c r="R157" s="95"/>
      <c r="S157" s="95"/>
      <c r="T157" s="95"/>
      <c r="U157" s="95"/>
      <c r="V157" s="95"/>
      <c r="W157" s="95"/>
      <c r="X157" s="95"/>
      <c r="Y157" s="95"/>
      <c r="Z157" s="3"/>
    </row>
    <row r="158" ht="14.25" customHeight="1">
      <c r="A158" s="3"/>
      <c r="B158" s="133"/>
      <c r="C158" s="3"/>
      <c r="D158" s="3"/>
      <c r="E158" s="3"/>
      <c r="F158" s="95"/>
      <c r="G158" s="467"/>
      <c r="H158" s="95"/>
      <c r="I158" s="95"/>
      <c r="J158" s="95"/>
      <c r="K158" s="318"/>
      <c r="L158" s="95"/>
      <c r="M158" s="95"/>
      <c r="N158" s="95"/>
      <c r="O158" s="95"/>
      <c r="P158" s="95"/>
      <c r="Q158" s="95"/>
      <c r="R158" s="95"/>
      <c r="S158" s="95"/>
      <c r="T158" s="95"/>
      <c r="U158" s="95"/>
      <c r="V158" s="95"/>
      <c r="W158" s="95"/>
      <c r="X158" s="95"/>
      <c r="Y158" s="95"/>
      <c r="Z158" s="3"/>
    </row>
    <row r="159" ht="14.25" customHeight="1">
      <c r="A159" s="3"/>
      <c r="B159" s="133"/>
      <c r="C159" s="3"/>
      <c r="D159" s="3"/>
      <c r="E159" s="3"/>
      <c r="F159" s="95"/>
      <c r="G159" s="467"/>
      <c r="H159" s="95"/>
      <c r="I159" s="95"/>
      <c r="J159" s="95"/>
      <c r="K159" s="318"/>
      <c r="L159" s="95"/>
      <c r="M159" s="95"/>
      <c r="N159" s="95"/>
      <c r="O159" s="95"/>
      <c r="P159" s="95"/>
      <c r="Q159" s="95"/>
      <c r="R159" s="95"/>
      <c r="S159" s="95"/>
      <c r="T159" s="95"/>
      <c r="U159" s="95"/>
      <c r="V159" s="95"/>
      <c r="W159" s="95"/>
      <c r="X159" s="95"/>
      <c r="Y159" s="95"/>
      <c r="Z159" s="3"/>
    </row>
    <row r="160" ht="14.25" customHeight="1">
      <c r="A160" s="3"/>
      <c r="B160" s="133"/>
      <c r="C160" s="3"/>
      <c r="D160" s="3"/>
      <c r="E160" s="3"/>
      <c r="F160" s="95"/>
      <c r="G160" s="467"/>
      <c r="H160" s="95"/>
      <c r="I160" s="95"/>
      <c r="J160" s="95"/>
      <c r="K160" s="318"/>
      <c r="L160" s="95"/>
      <c r="M160" s="95"/>
      <c r="N160" s="95"/>
      <c r="O160" s="95"/>
      <c r="P160" s="95"/>
      <c r="Q160" s="95"/>
      <c r="R160" s="95"/>
      <c r="S160" s="95"/>
      <c r="T160" s="95"/>
      <c r="U160" s="95"/>
      <c r="V160" s="95"/>
      <c r="W160" s="95"/>
      <c r="X160" s="95"/>
      <c r="Y160" s="95"/>
      <c r="Z160" s="3"/>
    </row>
    <row r="161" ht="14.25" customHeight="1">
      <c r="A161" s="3"/>
      <c r="B161" s="133"/>
      <c r="C161" s="3"/>
      <c r="D161" s="3"/>
      <c r="E161" s="3"/>
      <c r="F161" s="95"/>
      <c r="G161" s="467"/>
      <c r="H161" s="95"/>
      <c r="I161" s="95"/>
      <c r="J161" s="95"/>
      <c r="K161" s="318"/>
      <c r="L161" s="95"/>
      <c r="M161" s="95"/>
      <c r="N161" s="95"/>
      <c r="O161" s="95"/>
      <c r="P161" s="95"/>
      <c r="Q161" s="95"/>
      <c r="R161" s="95"/>
      <c r="S161" s="95"/>
      <c r="T161" s="95"/>
      <c r="U161" s="95"/>
      <c r="V161" s="95"/>
      <c r="W161" s="95"/>
      <c r="X161" s="95"/>
      <c r="Y161" s="95"/>
      <c r="Z161" s="3"/>
    </row>
    <row r="162" ht="14.25" customHeight="1">
      <c r="A162" s="3"/>
      <c r="B162" s="133"/>
      <c r="C162" s="3"/>
      <c r="D162" s="3"/>
      <c r="E162" s="3"/>
      <c r="F162" s="95"/>
      <c r="G162" s="467"/>
      <c r="H162" s="95"/>
      <c r="I162" s="95"/>
      <c r="J162" s="95"/>
      <c r="K162" s="318"/>
      <c r="L162" s="95"/>
      <c r="M162" s="95"/>
      <c r="N162" s="95"/>
      <c r="O162" s="95"/>
      <c r="P162" s="95"/>
      <c r="Q162" s="95"/>
      <c r="R162" s="95"/>
      <c r="S162" s="95"/>
      <c r="T162" s="95"/>
      <c r="U162" s="95"/>
      <c r="V162" s="95"/>
      <c r="W162" s="95"/>
      <c r="X162" s="95"/>
      <c r="Y162" s="95"/>
      <c r="Z162" s="3"/>
    </row>
    <row r="163" ht="14.25" customHeight="1">
      <c r="A163" s="3"/>
      <c r="B163" s="133"/>
      <c r="C163" s="3"/>
      <c r="D163" s="3"/>
      <c r="E163" s="3"/>
      <c r="F163" s="95"/>
      <c r="G163" s="467"/>
      <c r="H163" s="95"/>
      <c r="I163" s="95"/>
      <c r="J163" s="95"/>
      <c r="K163" s="318"/>
      <c r="L163" s="95"/>
      <c r="M163" s="95"/>
      <c r="N163" s="95"/>
      <c r="O163" s="95"/>
      <c r="P163" s="95"/>
      <c r="Q163" s="95"/>
      <c r="R163" s="95"/>
      <c r="S163" s="95"/>
      <c r="T163" s="95"/>
      <c r="U163" s="95"/>
      <c r="V163" s="95"/>
      <c r="W163" s="95"/>
      <c r="X163" s="95"/>
      <c r="Y163" s="95"/>
      <c r="Z163" s="3"/>
    </row>
    <row r="164" ht="14.25" customHeight="1">
      <c r="A164" s="3"/>
      <c r="B164" s="133"/>
      <c r="C164" s="3"/>
      <c r="D164" s="3"/>
      <c r="E164" s="3"/>
      <c r="F164" s="95"/>
      <c r="G164" s="467"/>
      <c r="H164" s="95"/>
      <c r="I164" s="95"/>
      <c r="J164" s="95"/>
      <c r="K164" s="318"/>
      <c r="L164" s="95"/>
      <c r="M164" s="95"/>
      <c r="N164" s="95"/>
      <c r="O164" s="95"/>
      <c r="P164" s="95"/>
      <c r="Q164" s="95"/>
      <c r="R164" s="95"/>
      <c r="S164" s="95"/>
      <c r="T164" s="95"/>
      <c r="U164" s="95"/>
      <c r="V164" s="95"/>
      <c r="W164" s="95"/>
      <c r="X164" s="95"/>
      <c r="Y164" s="95"/>
      <c r="Z164" s="3"/>
    </row>
    <row r="165" ht="14.25" customHeight="1">
      <c r="A165" s="3"/>
      <c r="B165" s="133"/>
      <c r="C165" s="3"/>
      <c r="D165" s="3"/>
      <c r="E165" s="3"/>
      <c r="F165" s="95"/>
      <c r="G165" s="467"/>
      <c r="H165" s="95"/>
      <c r="I165" s="95"/>
      <c r="J165" s="95"/>
      <c r="K165" s="318"/>
      <c r="L165" s="95"/>
      <c r="M165" s="95"/>
      <c r="N165" s="95"/>
      <c r="O165" s="95"/>
      <c r="P165" s="95"/>
      <c r="Q165" s="95"/>
      <c r="R165" s="95"/>
      <c r="S165" s="95"/>
      <c r="T165" s="95"/>
      <c r="U165" s="95"/>
      <c r="V165" s="95"/>
      <c r="W165" s="95"/>
      <c r="X165" s="95"/>
      <c r="Y165" s="95"/>
      <c r="Z165" s="3"/>
    </row>
    <row r="166" ht="14.25" customHeight="1">
      <c r="A166" s="3"/>
      <c r="B166" s="133"/>
      <c r="C166" s="3"/>
      <c r="D166" s="3"/>
      <c r="E166" s="3"/>
      <c r="F166" s="95"/>
      <c r="G166" s="467"/>
      <c r="H166" s="95"/>
      <c r="I166" s="95"/>
      <c r="J166" s="95"/>
      <c r="K166" s="318"/>
      <c r="L166" s="95"/>
      <c r="M166" s="95"/>
      <c r="N166" s="95"/>
      <c r="O166" s="95"/>
      <c r="P166" s="95"/>
      <c r="Q166" s="95"/>
      <c r="R166" s="95"/>
      <c r="S166" s="95"/>
      <c r="T166" s="95"/>
      <c r="U166" s="95"/>
      <c r="V166" s="95"/>
      <c r="W166" s="95"/>
      <c r="X166" s="95"/>
      <c r="Y166" s="95"/>
      <c r="Z166" s="3"/>
    </row>
    <row r="167" ht="14.25" customHeight="1">
      <c r="A167" s="3"/>
      <c r="B167" s="133"/>
      <c r="C167" s="3"/>
      <c r="D167" s="3"/>
      <c r="E167" s="3"/>
      <c r="F167" s="95"/>
      <c r="G167" s="467"/>
      <c r="H167" s="95"/>
      <c r="I167" s="95"/>
      <c r="J167" s="95"/>
      <c r="K167" s="318"/>
      <c r="L167" s="95"/>
      <c r="M167" s="95"/>
      <c r="N167" s="95"/>
      <c r="O167" s="95"/>
      <c r="P167" s="95"/>
      <c r="Q167" s="95"/>
      <c r="R167" s="95"/>
      <c r="S167" s="95"/>
      <c r="T167" s="95"/>
      <c r="U167" s="95"/>
      <c r="V167" s="95"/>
      <c r="W167" s="95"/>
      <c r="X167" s="95"/>
      <c r="Y167" s="95"/>
      <c r="Z167" s="3"/>
    </row>
    <row r="168" ht="14.25" customHeight="1">
      <c r="A168" s="3"/>
      <c r="B168" s="133"/>
      <c r="C168" s="3"/>
      <c r="D168" s="3"/>
      <c r="E168" s="3"/>
      <c r="F168" s="95"/>
      <c r="G168" s="467"/>
      <c r="H168" s="95"/>
      <c r="I168" s="95"/>
      <c r="J168" s="95"/>
      <c r="K168" s="318"/>
      <c r="L168" s="95"/>
      <c r="M168" s="95"/>
      <c r="N168" s="95"/>
      <c r="O168" s="95"/>
      <c r="P168" s="95"/>
      <c r="Q168" s="95"/>
      <c r="R168" s="95"/>
      <c r="S168" s="95"/>
      <c r="T168" s="95"/>
      <c r="U168" s="95"/>
      <c r="V168" s="95"/>
      <c r="W168" s="95"/>
      <c r="X168" s="95"/>
      <c r="Y168" s="95"/>
      <c r="Z168" s="3"/>
    </row>
    <row r="169" ht="14.25" customHeight="1">
      <c r="A169" s="3"/>
      <c r="B169" s="133"/>
      <c r="C169" s="3"/>
      <c r="D169" s="3"/>
      <c r="E169" s="3"/>
      <c r="F169" s="95"/>
      <c r="G169" s="467"/>
      <c r="H169" s="95"/>
      <c r="I169" s="95"/>
      <c r="J169" s="95"/>
      <c r="K169" s="318"/>
      <c r="L169" s="95"/>
      <c r="M169" s="95"/>
      <c r="N169" s="95"/>
      <c r="O169" s="95"/>
      <c r="P169" s="95"/>
      <c r="Q169" s="95"/>
      <c r="R169" s="95"/>
      <c r="S169" s="95"/>
      <c r="T169" s="95"/>
      <c r="U169" s="95"/>
      <c r="V169" s="95"/>
      <c r="W169" s="95"/>
      <c r="X169" s="95"/>
      <c r="Y169" s="95"/>
      <c r="Z169" s="3"/>
    </row>
    <row r="170" ht="14.25" customHeight="1">
      <c r="A170" s="3"/>
      <c r="B170" s="133"/>
      <c r="C170" s="3"/>
      <c r="D170" s="3"/>
      <c r="E170" s="3"/>
      <c r="F170" s="95"/>
      <c r="G170" s="467"/>
      <c r="H170" s="95"/>
      <c r="I170" s="95"/>
      <c r="J170" s="95"/>
      <c r="K170" s="318"/>
      <c r="L170" s="95"/>
      <c r="M170" s="95"/>
      <c r="N170" s="95"/>
      <c r="O170" s="95"/>
      <c r="P170" s="95"/>
      <c r="Q170" s="95"/>
      <c r="R170" s="95"/>
      <c r="S170" s="95"/>
      <c r="T170" s="95"/>
      <c r="U170" s="95"/>
      <c r="V170" s="95"/>
      <c r="W170" s="95"/>
      <c r="X170" s="95"/>
      <c r="Y170" s="95"/>
      <c r="Z170" s="3"/>
    </row>
    <row r="171" ht="14.25" customHeight="1">
      <c r="A171" s="3"/>
      <c r="B171" s="133"/>
      <c r="C171" s="3"/>
      <c r="D171" s="3"/>
      <c r="E171" s="3"/>
      <c r="F171" s="95"/>
      <c r="G171" s="467"/>
      <c r="H171" s="95"/>
      <c r="I171" s="95"/>
      <c r="J171" s="95"/>
      <c r="K171" s="318"/>
      <c r="L171" s="95"/>
      <c r="M171" s="95"/>
      <c r="N171" s="95"/>
      <c r="O171" s="95"/>
      <c r="P171" s="95"/>
      <c r="Q171" s="95"/>
      <c r="R171" s="95"/>
      <c r="S171" s="95"/>
      <c r="T171" s="95"/>
      <c r="U171" s="95"/>
      <c r="V171" s="95"/>
      <c r="W171" s="95"/>
      <c r="X171" s="95"/>
      <c r="Y171" s="95"/>
      <c r="Z171" s="3"/>
    </row>
    <row r="172" ht="14.25" customHeight="1">
      <c r="A172" s="3"/>
      <c r="B172" s="133"/>
      <c r="C172" s="3"/>
      <c r="D172" s="3"/>
      <c r="E172" s="3"/>
      <c r="F172" s="95"/>
      <c r="G172" s="467"/>
      <c r="H172" s="95"/>
      <c r="I172" s="95"/>
      <c r="J172" s="95"/>
      <c r="K172" s="318"/>
      <c r="L172" s="95"/>
      <c r="M172" s="95"/>
      <c r="N172" s="95"/>
      <c r="O172" s="95"/>
      <c r="P172" s="95"/>
      <c r="Q172" s="95"/>
      <c r="R172" s="95"/>
      <c r="S172" s="95"/>
      <c r="T172" s="95"/>
      <c r="U172" s="95"/>
      <c r="V172" s="95"/>
      <c r="W172" s="95"/>
      <c r="X172" s="95"/>
      <c r="Y172" s="95"/>
      <c r="Z172" s="3"/>
    </row>
    <row r="173" ht="14.25" customHeight="1">
      <c r="A173" s="3"/>
      <c r="B173" s="133"/>
      <c r="C173" s="3"/>
      <c r="D173" s="3"/>
      <c r="E173" s="3"/>
      <c r="F173" s="95"/>
      <c r="G173" s="467"/>
      <c r="H173" s="95"/>
      <c r="I173" s="95"/>
      <c r="J173" s="95"/>
      <c r="K173" s="318"/>
      <c r="L173" s="95"/>
      <c r="M173" s="95"/>
      <c r="N173" s="95"/>
      <c r="O173" s="95"/>
      <c r="P173" s="95"/>
      <c r="Q173" s="95"/>
      <c r="R173" s="95"/>
      <c r="S173" s="95"/>
      <c r="T173" s="95"/>
      <c r="U173" s="95"/>
      <c r="V173" s="95"/>
      <c r="W173" s="95"/>
      <c r="X173" s="95"/>
      <c r="Y173" s="95"/>
      <c r="Z173" s="3"/>
    </row>
    <row r="174" ht="14.25" customHeight="1">
      <c r="A174" s="3"/>
      <c r="B174" s="133"/>
      <c r="C174" s="3"/>
      <c r="D174" s="3"/>
      <c r="E174" s="3"/>
      <c r="F174" s="95"/>
      <c r="G174" s="467"/>
      <c r="H174" s="95"/>
      <c r="I174" s="95"/>
      <c r="J174" s="95"/>
      <c r="K174" s="318"/>
      <c r="L174" s="95"/>
      <c r="M174" s="95"/>
      <c r="N174" s="95"/>
      <c r="O174" s="95"/>
      <c r="P174" s="95"/>
      <c r="Q174" s="95"/>
      <c r="R174" s="95"/>
      <c r="S174" s="95"/>
      <c r="T174" s="95"/>
      <c r="U174" s="95"/>
      <c r="V174" s="95"/>
      <c r="W174" s="95"/>
      <c r="X174" s="95"/>
      <c r="Y174" s="95"/>
      <c r="Z174" s="3"/>
    </row>
    <row r="175" ht="14.25" customHeight="1">
      <c r="A175" s="3"/>
      <c r="B175" s="133"/>
      <c r="C175" s="3"/>
      <c r="D175" s="3"/>
      <c r="E175" s="3"/>
      <c r="F175" s="95"/>
      <c r="G175" s="467"/>
      <c r="H175" s="95"/>
      <c r="I175" s="95"/>
      <c r="J175" s="95"/>
      <c r="K175" s="318"/>
      <c r="L175" s="95"/>
      <c r="M175" s="95"/>
      <c r="N175" s="95"/>
      <c r="O175" s="95"/>
      <c r="P175" s="95"/>
      <c r="Q175" s="95"/>
      <c r="R175" s="95"/>
      <c r="S175" s="95"/>
      <c r="T175" s="95"/>
      <c r="U175" s="95"/>
      <c r="V175" s="95"/>
      <c r="W175" s="95"/>
      <c r="X175" s="95"/>
      <c r="Y175" s="95"/>
      <c r="Z175" s="3"/>
    </row>
    <row r="176" ht="14.25" customHeight="1">
      <c r="A176" s="3"/>
      <c r="B176" s="133"/>
      <c r="C176" s="3"/>
      <c r="D176" s="3"/>
      <c r="E176" s="3"/>
      <c r="F176" s="95"/>
      <c r="G176" s="467"/>
      <c r="H176" s="95"/>
      <c r="I176" s="95"/>
      <c r="J176" s="95"/>
      <c r="K176" s="318"/>
      <c r="L176" s="95"/>
      <c r="M176" s="95"/>
      <c r="N176" s="95"/>
      <c r="O176" s="95"/>
      <c r="P176" s="95"/>
      <c r="Q176" s="95"/>
      <c r="R176" s="95"/>
      <c r="S176" s="95"/>
      <c r="T176" s="95"/>
      <c r="U176" s="95"/>
      <c r="V176" s="95"/>
      <c r="W176" s="95"/>
      <c r="X176" s="95"/>
      <c r="Y176" s="95"/>
      <c r="Z176" s="3"/>
    </row>
    <row r="177" ht="14.25" customHeight="1">
      <c r="A177" s="3"/>
      <c r="B177" s="133"/>
      <c r="C177" s="3"/>
      <c r="D177" s="3"/>
      <c r="E177" s="3"/>
      <c r="F177" s="95"/>
      <c r="G177" s="467"/>
      <c r="H177" s="95"/>
      <c r="I177" s="95"/>
      <c r="J177" s="95"/>
      <c r="K177" s="318"/>
      <c r="L177" s="95"/>
      <c r="M177" s="95"/>
      <c r="N177" s="95"/>
      <c r="O177" s="95"/>
      <c r="P177" s="95"/>
      <c r="Q177" s="95"/>
      <c r="R177" s="95"/>
      <c r="S177" s="95"/>
      <c r="T177" s="95"/>
      <c r="U177" s="95"/>
      <c r="V177" s="95"/>
      <c r="W177" s="95"/>
      <c r="X177" s="95"/>
      <c r="Y177" s="95"/>
      <c r="Z177" s="3"/>
    </row>
    <row r="178" ht="14.25" customHeight="1">
      <c r="A178" s="3"/>
      <c r="B178" s="133"/>
      <c r="C178" s="3"/>
      <c r="D178" s="3"/>
      <c r="E178" s="3"/>
      <c r="F178" s="95"/>
      <c r="G178" s="467"/>
      <c r="H178" s="95"/>
      <c r="I178" s="95"/>
      <c r="J178" s="95"/>
      <c r="K178" s="318"/>
      <c r="L178" s="95"/>
      <c r="M178" s="95"/>
      <c r="N178" s="95"/>
      <c r="O178" s="95"/>
      <c r="P178" s="95"/>
      <c r="Q178" s="95"/>
      <c r="R178" s="95"/>
      <c r="S178" s="95"/>
      <c r="T178" s="95"/>
      <c r="U178" s="95"/>
      <c r="V178" s="95"/>
      <c r="W178" s="95"/>
      <c r="X178" s="95"/>
      <c r="Y178" s="95"/>
      <c r="Z178" s="3"/>
    </row>
    <row r="179" ht="14.25" customHeight="1">
      <c r="A179" s="3"/>
      <c r="B179" s="133"/>
      <c r="C179" s="3"/>
      <c r="D179" s="3"/>
      <c r="E179" s="3"/>
      <c r="F179" s="95"/>
      <c r="G179" s="467"/>
      <c r="H179" s="95"/>
      <c r="I179" s="95"/>
      <c r="J179" s="95"/>
      <c r="K179" s="318"/>
      <c r="L179" s="95"/>
      <c r="M179" s="95"/>
      <c r="N179" s="95"/>
      <c r="O179" s="95"/>
      <c r="P179" s="95"/>
      <c r="Q179" s="95"/>
      <c r="R179" s="95"/>
      <c r="S179" s="95"/>
      <c r="T179" s="95"/>
      <c r="U179" s="95"/>
      <c r="V179" s="95"/>
      <c r="W179" s="95"/>
      <c r="X179" s="95"/>
      <c r="Y179" s="95"/>
      <c r="Z179" s="3"/>
    </row>
    <row r="180" ht="14.25" customHeight="1">
      <c r="A180" s="3"/>
      <c r="B180" s="133"/>
      <c r="C180" s="3"/>
      <c r="D180" s="3"/>
      <c r="E180" s="3"/>
      <c r="F180" s="95"/>
      <c r="G180" s="467"/>
      <c r="H180" s="95"/>
      <c r="I180" s="95"/>
      <c r="J180" s="95"/>
      <c r="K180" s="318"/>
      <c r="L180" s="95"/>
      <c r="M180" s="95"/>
      <c r="N180" s="95"/>
      <c r="O180" s="95"/>
      <c r="P180" s="95"/>
      <c r="Q180" s="95"/>
      <c r="R180" s="95"/>
      <c r="S180" s="95"/>
      <c r="T180" s="95"/>
      <c r="U180" s="95"/>
      <c r="V180" s="95"/>
      <c r="W180" s="95"/>
      <c r="X180" s="95"/>
      <c r="Y180" s="95"/>
      <c r="Z180" s="3"/>
    </row>
    <row r="181" ht="14.25" customHeight="1">
      <c r="A181" s="3"/>
      <c r="B181" s="133"/>
      <c r="C181" s="3"/>
      <c r="D181" s="3"/>
      <c r="E181" s="3"/>
      <c r="F181" s="95"/>
      <c r="G181" s="467"/>
      <c r="H181" s="95"/>
      <c r="I181" s="95"/>
      <c r="J181" s="95"/>
      <c r="K181" s="318"/>
      <c r="L181" s="95"/>
      <c r="M181" s="95"/>
      <c r="N181" s="95"/>
      <c r="O181" s="95"/>
      <c r="P181" s="95"/>
      <c r="Q181" s="95"/>
      <c r="R181" s="95"/>
      <c r="S181" s="95"/>
      <c r="T181" s="95"/>
      <c r="U181" s="95"/>
      <c r="V181" s="95"/>
      <c r="W181" s="95"/>
      <c r="X181" s="95"/>
      <c r="Y181" s="95"/>
      <c r="Z181" s="3"/>
    </row>
    <row r="182" ht="14.25" customHeight="1">
      <c r="A182" s="3"/>
      <c r="B182" s="133"/>
      <c r="C182" s="3"/>
      <c r="D182" s="3"/>
      <c r="E182" s="3"/>
      <c r="F182" s="95"/>
      <c r="G182" s="467"/>
      <c r="H182" s="95"/>
      <c r="I182" s="95"/>
      <c r="J182" s="95"/>
      <c r="K182" s="318"/>
      <c r="L182" s="95"/>
      <c r="M182" s="95"/>
      <c r="N182" s="95"/>
      <c r="O182" s="95"/>
      <c r="P182" s="95"/>
      <c r="Q182" s="95"/>
      <c r="R182" s="95"/>
      <c r="S182" s="95"/>
      <c r="T182" s="95"/>
      <c r="U182" s="95"/>
      <c r="V182" s="95"/>
      <c r="W182" s="95"/>
      <c r="X182" s="95"/>
      <c r="Y182" s="95"/>
      <c r="Z182" s="3"/>
    </row>
    <row r="183" ht="14.25" customHeight="1">
      <c r="A183" s="3"/>
      <c r="B183" s="133"/>
      <c r="C183" s="3"/>
      <c r="D183" s="3"/>
      <c r="E183" s="3"/>
      <c r="F183" s="95"/>
      <c r="G183" s="467"/>
      <c r="H183" s="95"/>
      <c r="I183" s="95"/>
      <c r="J183" s="95"/>
      <c r="K183" s="318"/>
      <c r="L183" s="95"/>
      <c r="M183" s="95"/>
      <c r="N183" s="95"/>
      <c r="O183" s="95"/>
      <c r="P183" s="95"/>
      <c r="Q183" s="95"/>
      <c r="R183" s="95"/>
      <c r="S183" s="95"/>
      <c r="T183" s="95"/>
      <c r="U183" s="95"/>
      <c r="V183" s="95"/>
      <c r="W183" s="95"/>
      <c r="X183" s="95"/>
      <c r="Y183" s="95"/>
      <c r="Z183" s="3"/>
    </row>
    <row r="184" ht="14.25" customHeight="1">
      <c r="A184" s="3"/>
      <c r="B184" s="133"/>
      <c r="C184" s="3"/>
      <c r="D184" s="3"/>
      <c r="E184" s="3"/>
      <c r="F184" s="95"/>
      <c r="G184" s="467"/>
      <c r="H184" s="95"/>
      <c r="I184" s="95"/>
      <c r="J184" s="95"/>
      <c r="K184" s="318"/>
      <c r="L184" s="95"/>
      <c r="M184" s="95"/>
      <c r="N184" s="95"/>
      <c r="O184" s="95"/>
      <c r="P184" s="95"/>
      <c r="Q184" s="95"/>
      <c r="R184" s="95"/>
      <c r="S184" s="95"/>
      <c r="T184" s="95"/>
      <c r="U184" s="95"/>
      <c r="V184" s="95"/>
      <c r="W184" s="95"/>
      <c r="X184" s="95"/>
      <c r="Y184" s="95"/>
      <c r="Z184" s="3"/>
    </row>
    <row r="185" ht="14.25" customHeight="1">
      <c r="A185" s="3"/>
      <c r="B185" s="133"/>
      <c r="C185" s="3"/>
      <c r="D185" s="3"/>
      <c r="E185" s="3"/>
      <c r="F185" s="95"/>
      <c r="G185" s="467"/>
      <c r="H185" s="95"/>
      <c r="I185" s="95"/>
      <c r="J185" s="95"/>
      <c r="K185" s="318"/>
      <c r="L185" s="95"/>
      <c r="M185" s="95"/>
      <c r="N185" s="95"/>
      <c r="O185" s="95"/>
      <c r="P185" s="95"/>
      <c r="Q185" s="95"/>
      <c r="R185" s="95"/>
      <c r="S185" s="95"/>
      <c r="T185" s="95"/>
      <c r="U185" s="95"/>
      <c r="V185" s="95"/>
      <c r="W185" s="95"/>
      <c r="X185" s="95"/>
      <c r="Y185" s="95"/>
      <c r="Z185" s="3"/>
    </row>
    <row r="186" ht="14.25" customHeight="1">
      <c r="A186" s="3"/>
      <c r="B186" s="133"/>
      <c r="C186" s="3"/>
      <c r="D186" s="3"/>
      <c r="E186" s="3"/>
      <c r="F186" s="95"/>
      <c r="G186" s="467"/>
      <c r="H186" s="95"/>
      <c r="I186" s="95"/>
      <c r="J186" s="95"/>
      <c r="K186" s="318"/>
      <c r="L186" s="95"/>
      <c r="M186" s="95"/>
      <c r="N186" s="95"/>
      <c r="O186" s="95"/>
      <c r="P186" s="95"/>
      <c r="Q186" s="95"/>
      <c r="R186" s="95"/>
      <c r="S186" s="95"/>
      <c r="T186" s="95"/>
      <c r="U186" s="95"/>
      <c r="V186" s="95"/>
      <c r="W186" s="95"/>
      <c r="X186" s="95"/>
      <c r="Y186" s="95"/>
      <c r="Z186" s="3"/>
    </row>
    <row r="187" ht="14.25" customHeight="1">
      <c r="A187" s="3"/>
      <c r="B187" s="133"/>
      <c r="C187" s="3"/>
      <c r="D187" s="3"/>
      <c r="E187" s="3"/>
      <c r="F187" s="95"/>
      <c r="G187" s="467"/>
      <c r="H187" s="95"/>
      <c r="I187" s="95"/>
      <c r="J187" s="95"/>
      <c r="K187" s="318"/>
      <c r="L187" s="95"/>
      <c r="M187" s="95"/>
      <c r="N187" s="95"/>
      <c r="O187" s="95"/>
      <c r="P187" s="95"/>
      <c r="Q187" s="95"/>
      <c r="R187" s="95"/>
      <c r="S187" s="95"/>
      <c r="T187" s="95"/>
      <c r="U187" s="95"/>
      <c r="V187" s="95"/>
      <c r="W187" s="95"/>
      <c r="X187" s="95"/>
      <c r="Y187" s="95"/>
      <c r="Z187" s="3"/>
    </row>
    <row r="188" ht="14.25" customHeight="1">
      <c r="A188" s="3"/>
      <c r="B188" s="133"/>
      <c r="C188" s="3"/>
      <c r="D188" s="3"/>
      <c r="E188" s="3"/>
      <c r="F188" s="95"/>
      <c r="G188" s="467"/>
      <c r="H188" s="95"/>
      <c r="I188" s="95"/>
      <c r="J188" s="95"/>
      <c r="K188" s="318"/>
      <c r="L188" s="95"/>
      <c r="M188" s="95"/>
      <c r="N188" s="95"/>
      <c r="O188" s="95"/>
      <c r="P188" s="95"/>
      <c r="Q188" s="95"/>
      <c r="R188" s="95"/>
      <c r="S188" s="95"/>
      <c r="T188" s="95"/>
      <c r="U188" s="95"/>
      <c r="V188" s="95"/>
      <c r="W188" s="95"/>
      <c r="X188" s="95"/>
      <c r="Y188" s="95"/>
      <c r="Z188" s="3"/>
    </row>
    <row r="189" ht="14.25" customHeight="1">
      <c r="A189" s="3"/>
      <c r="B189" s="133"/>
      <c r="C189" s="3"/>
      <c r="D189" s="3"/>
      <c r="E189" s="3"/>
      <c r="F189" s="95"/>
      <c r="G189" s="467"/>
      <c r="H189" s="95"/>
      <c r="I189" s="95"/>
      <c r="J189" s="95"/>
      <c r="K189" s="318"/>
      <c r="L189" s="95"/>
      <c r="M189" s="95"/>
      <c r="N189" s="95"/>
      <c r="O189" s="95"/>
      <c r="P189" s="95"/>
      <c r="Q189" s="95"/>
      <c r="R189" s="95"/>
      <c r="S189" s="95"/>
      <c r="T189" s="95"/>
      <c r="U189" s="95"/>
      <c r="V189" s="95"/>
      <c r="W189" s="95"/>
      <c r="X189" s="95"/>
      <c r="Y189" s="95"/>
      <c r="Z189" s="3"/>
    </row>
    <row r="190" ht="14.25" customHeight="1">
      <c r="A190" s="3"/>
      <c r="B190" s="133"/>
      <c r="C190" s="3"/>
      <c r="D190" s="3"/>
      <c r="E190" s="3"/>
      <c r="F190" s="95"/>
      <c r="G190" s="467"/>
      <c r="H190" s="95"/>
      <c r="I190" s="95"/>
      <c r="J190" s="95"/>
      <c r="K190" s="318"/>
      <c r="L190" s="95"/>
      <c r="M190" s="95"/>
      <c r="N190" s="95"/>
      <c r="O190" s="95"/>
      <c r="P190" s="95"/>
      <c r="Q190" s="95"/>
      <c r="R190" s="95"/>
      <c r="S190" s="95"/>
      <c r="T190" s="95"/>
      <c r="U190" s="95"/>
      <c r="V190" s="95"/>
      <c r="W190" s="95"/>
      <c r="X190" s="95"/>
      <c r="Y190" s="95"/>
      <c r="Z190" s="3"/>
    </row>
    <row r="191" ht="14.25" customHeight="1">
      <c r="A191" s="3"/>
      <c r="B191" s="133"/>
      <c r="C191" s="3"/>
      <c r="D191" s="3"/>
      <c r="E191" s="3"/>
      <c r="F191" s="95"/>
      <c r="G191" s="467"/>
      <c r="H191" s="95"/>
      <c r="I191" s="95"/>
      <c r="J191" s="95"/>
      <c r="K191" s="318"/>
      <c r="L191" s="95"/>
      <c r="M191" s="95"/>
      <c r="N191" s="95"/>
      <c r="O191" s="95"/>
      <c r="P191" s="95"/>
      <c r="Q191" s="95"/>
      <c r="R191" s="95"/>
      <c r="S191" s="95"/>
      <c r="T191" s="95"/>
      <c r="U191" s="95"/>
      <c r="V191" s="95"/>
      <c r="W191" s="95"/>
      <c r="X191" s="95"/>
      <c r="Y191" s="95"/>
      <c r="Z191" s="3"/>
    </row>
    <row r="192" ht="14.25" customHeight="1">
      <c r="A192" s="3"/>
      <c r="B192" s="133"/>
      <c r="C192" s="3"/>
      <c r="D192" s="3"/>
      <c r="E192" s="3"/>
      <c r="F192" s="95"/>
      <c r="G192" s="467"/>
      <c r="H192" s="95"/>
      <c r="I192" s="95"/>
      <c r="J192" s="95"/>
      <c r="K192" s="318"/>
      <c r="L192" s="95"/>
      <c r="M192" s="95"/>
      <c r="N192" s="95"/>
      <c r="O192" s="95"/>
      <c r="P192" s="95"/>
      <c r="Q192" s="95"/>
      <c r="R192" s="95"/>
      <c r="S192" s="95"/>
      <c r="T192" s="95"/>
      <c r="U192" s="95"/>
      <c r="V192" s="95"/>
      <c r="W192" s="95"/>
      <c r="X192" s="95"/>
      <c r="Y192" s="95"/>
      <c r="Z192" s="3"/>
    </row>
    <row r="193" ht="14.25" customHeight="1">
      <c r="A193" s="3"/>
      <c r="B193" s="133"/>
      <c r="C193" s="3"/>
      <c r="D193" s="3"/>
      <c r="E193" s="3"/>
      <c r="F193" s="95"/>
      <c r="G193" s="467"/>
      <c r="H193" s="95"/>
      <c r="I193" s="95"/>
      <c r="J193" s="95"/>
      <c r="K193" s="318"/>
      <c r="L193" s="95"/>
      <c r="M193" s="95"/>
      <c r="N193" s="95"/>
      <c r="O193" s="95"/>
      <c r="P193" s="95"/>
      <c r="Q193" s="95"/>
      <c r="R193" s="95"/>
      <c r="S193" s="95"/>
      <c r="T193" s="95"/>
      <c r="U193" s="95"/>
      <c r="V193" s="95"/>
      <c r="W193" s="95"/>
      <c r="X193" s="95"/>
      <c r="Y193" s="95"/>
      <c r="Z193" s="3"/>
    </row>
    <row r="194" ht="14.25" customHeight="1">
      <c r="A194" s="3"/>
      <c r="B194" s="133"/>
      <c r="C194" s="3"/>
      <c r="D194" s="3"/>
      <c r="E194" s="3"/>
      <c r="F194" s="95"/>
      <c r="G194" s="467"/>
      <c r="H194" s="95"/>
      <c r="I194" s="95"/>
      <c r="J194" s="95"/>
      <c r="K194" s="318"/>
      <c r="L194" s="95"/>
      <c r="M194" s="95"/>
      <c r="N194" s="95"/>
      <c r="O194" s="95"/>
      <c r="P194" s="95"/>
      <c r="Q194" s="95"/>
      <c r="R194" s="95"/>
      <c r="S194" s="95"/>
      <c r="T194" s="95"/>
      <c r="U194" s="95"/>
      <c r="V194" s="95"/>
      <c r="W194" s="95"/>
      <c r="X194" s="95"/>
      <c r="Y194" s="95"/>
      <c r="Z194" s="3"/>
    </row>
    <row r="195" ht="14.25" customHeight="1">
      <c r="A195" s="3"/>
      <c r="B195" s="133"/>
      <c r="C195" s="3"/>
      <c r="D195" s="3"/>
      <c r="E195" s="3"/>
      <c r="F195" s="95"/>
      <c r="G195" s="467"/>
      <c r="H195" s="95"/>
      <c r="I195" s="95"/>
      <c r="J195" s="95"/>
      <c r="K195" s="318"/>
      <c r="L195" s="95"/>
      <c r="M195" s="95"/>
      <c r="N195" s="95"/>
      <c r="O195" s="95"/>
      <c r="P195" s="95"/>
      <c r="Q195" s="95"/>
      <c r="R195" s="95"/>
      <c r="S195" s="95"/>
      <c r="T195" s="95"/>
      <c r="U195" s="95"/>
      <c r="V195" s="95"/>
      <c r="W195" s="95"/>
      <c r="X195" s="95"/>
      <c r="Y195" s="95"/>
      <c r="Z195" s="3"/>
    </row>
    <row r="196" ht="14.25" customHeight="1">
      <c r="A196" s="3"/>
      <c r="B196" s="133"/>
      <c r="C196" s="3"/>
      <c r="D196" s="3"/>
      <c r="E196" s="3"/>
      <c r="F196" s="95"/>
      <c r="G196" s="467"/>
      <c r="H196" s="95"/>
      <c r="I196" s="95"/>
      <c r="J196" s="95"/>
      <c r="K196" s="318"/>
      <c r="L196" s="95"/>
      <c r="M196" s="95"/>
      <c r="N196" s="95"/>
      <c r="O196" s="95"/>
      <c r="P196" s="95"/>
      <c r="Q196" s="95"/>
      <c r="R196" s="95"/>
      <c r="S196" s="95"/>
      <c r="T196" s="95"/>
      <c r="U196" s="95"/>
      <c r="V196" s="95"/>
      <c r="W196" s="95"/>
      <c r="X196" s="95"/>
      <c r="Y196" s="95"/>
      <c r="Z196" s="3"/>
    </row>
    <row r="197" ht="14.25" customHeight="1">
      <c r="A197" s="3"/>
      <c r="B197" s="133"/>
      <c r="C197" s="3"/>
      <c r="D197" s="3"/>
      <c r="E197" s="3"/>
      <c r="F197" s="95"/>
      <c r="G197" s="467"/>
      <c r="H197" s="95"/>
      <c r="I197" s="95"/>
      <c r="J197" s="95"/>
      <c r="K197" s="318"/>
      <c r="L197" s="95"/>
      <c r="M197" s="95"/>
      <c r="N197" s="95"/>
      <c r="O197" s="95"/>
      <c r="P197" s="95"/>
      <c r="Q197" s="95"/>
      <c r="R197" s="95"/>
      <c r="S197" s="95"/>
      <c r="T197" s="95"/>
      <c r="U197" s="95"/>
      <c r="V197" s="95"/>
      <c r="W197" s="95"/>
      <c r="X197" s="95"/>
      <c r="Y197" s="95"/>
      <c r="Z197" s="3"/>
    </row>
    <row r="198" ht="14.25" customHeight="1">
      <c r="A198" s="3"/>
      <c r="B198" s="133"/>
      <c r="C198" s="3"/>
      <c r="D198" s="3"/>
      <c r="E198" s="3"/>
      <c r="F198" s="95"/>
      <c r="G198" s="467"/>
      <c r="H198" s="95"/>
      <c r="I198" s="95"/>
      <c r="J198" s="95"/>
      <c r="K198" s="318"/>
      <c r="L198" s="95"/>
      <c r="M198" s="95"/>
      <c r="N198" s="95"/>
      <c r="O198" s="95"/>
      <c r="P198" s="95"/>
      <c r="Q198" s="95"/>
      <c r="R198" s="95"/>
      <c r="S198" s="95"/>
      <c r="T198" s="95"/>
      <c r="U198" s="95"/>
      <c r="V198" s="95"/>
      <c r="W198" s="95"/>
      <c r="X198" s="95"/>
      <c r="Y198" s="95"/>
      <c r="Z198" s="3"/>
    </row>
    <row r="199" ht="14.25" customHeight="1">
      <c r="A199" s="3"/>
      <c r="B199" s="133"/>
      <c r="C199" s="3"/>
      <c r="D199" s="3"/>
      <c r="E199" s="3"/>
      <c r="F199" s="95"/>
      <c r="G199" s="467"/>
      <c r="H199" s="95"/>
      <c r="I199" s="95"/>
      <c r="J199" s="95"/>
      <c r="K199" s="318"/>
      <c r="L199" s="95"/>
      <c r="M199" s="95"/>
      <c r="N199" s="95"/>
      <c r="O199" s="95"/>
      <c r="P199" s="95"/>
      <c r="Q199" s="95"/>
      <c r="R199" s="95"/>
      <c r="S199" s="95"/>
      <c r="T199" s="95"/>
      <c r="U199" s="95"/>
      <c r="V199" s="95"/>
      <c r="W199" s="95"/>
      <c r="X199" s="95"/>
      <c r="Y199" s="95"/>
      <c r="Z199" s="3"/>
    </row>
    <row r="200" ht="14.25" customHeight="1">
      <c r="A200" s="3"/>
      <c r="B200" s="133"/>
      <c r="C200" s="3"/>
      <c r="D200" s="3"/>
      <c r="E200" s="3"/>
      <c r="F200" s="95"/>
      <c r="G200" s="467"/>
      <c r="H200" s="95"/>
      <c r="I200" s="95"/>
      <c r="J200" s="95"/>
      <c r="K200" s="318"/>
      <c r="L200" s="95"/>
      <c r="M200" s="95"/>
      <c r="N200" s="95"/>
      <c r="O200" s="95"/>
      <c r="P200" s="95"/>
      <c r="Q200" s="95"/>
      <c r="R200" s="95"/>
      <c r="S200" s="95"/>
      <c r="T200" s="95"/>
      <c r="U200" s="95"/>
      <c r="V200" s="95"/>
      <c r="W200" s="95"/>
      <c r="X200" s="95"/>
      <c r="Y200" s="95"/>
      <c r="Z200" s="3"/>
    </row>
    <row r="201" ht="14.25" customHeight="1">
      <c r="A201" s="3"/>
      <c r="B201" s="133"/>
      <c r="C201" s="3"/>
      <c r="D201" s="3"/>
      <c r="E201" s="3"/>
      <c r="F201" s="95"/>
      <c r="G201" s="467"/>
      <c r="H201" s="95"/>
      <c r="I201" s="95"/>
      <c r="J201" s="95"/>
      <c r="K201" s="318"/>
      <c r="L201" s="95"/>
      <c r="M201" s="95"/>
      <c r="N201" s="95"/>
      <c r="O201" s="95"/>
      <c r="P201" s="95"/>
      <c r="Q201" s="95"/>
      <c r="R201" s="95"/>
      <c r="S201" s="95"/>
      <c r="T201" s="95"/>
      <c r="U201" s="95"/>
      <c r="V201" s="95"/>
      <c r="W201" s="95"/>
      <c r="X201" s="95"/>
      <c r="Y201" s="95"/>
      <c r="Z201" s="3"/>
    </row>
    <row r="202" ht="14.25" customHeight="1">
      <c r="A202" s="3"/>
      <c r="B202" s="133"/>
      <c r="C202" s="3"/>
      <c r="D202" s="3"/>
      <c r="E202" s="3"/>
      <c r="F202" s="95"/>
      <c r="G202" s="467"/>
      <c r="H202" s="95"/>
      <c r="I202" s="95"/>
      <c r="J202" s="95"/>
      <c r="K202" s="318"/>
      <c r="L202" s="95"/>
      <c r="M202" s="95"/>
      <c r="N202" s="95"/>
      <c r="O202" s="95"/>
      <c r="P202" s="95"/>
      <c r="Q202" s="95"/>
      <c r="R202" s="95"/>
      <c r="S202" s="95"/>
      <c r="T202" s="95"/>
      <c r="U202" s="95"/>
      <c r="V202" s="95"/>
      <c r="W202" s="95"/>
      <c r="X202" s="95"/>
      <c r="Y202" s="95"/>
      <c r="Z202" s="3"/>
    </row>
    <row r="203" ht="14.25" customHeight="1">
      <c r="A203" s="3"/>
      <c r="B203" s="133"/>
      <c r="C203" s="3"/>
      <c r="D203" s="3"/>
      <c r="E203" s="3"/>
      <c r="F203" s="95"/>
      <c r="G203" s="467"/>
      <c r="H203" s="95"/>
      <c r="I203" s="95"/>
      <c r="J203" s="95"/>
      <c r="K203" s="318"/>
      <c r="L203" s="95"/>
      <c r="M203" s="95"/>
      <c r="N203" s="95"/>
      <c r="O203" s="95"/>
      <c r="P203" s="95"/>
      <c r="Q203" s="95"/>
      <c r="R203" s="95"/>
      <c r="S203" s="95"/>
      <c r="T203" s="95"/>
      <c r="U203" s="95"/>
      <c r="V203" s="95"/>
      <c r="W203" s="95"/>
      <c r="X203" s="95"/>
      <c r="Y203" s="95"/>
      <c r="Z203" s="3"/>
    </row>
    <row r="204" ht="14.25" customHeight="1">
      <c r="A204" s="3"/>
      <c r="B204" s="133"/>
      <c r="C204" s="3"/>
      <c r="D204" s="3"/>
      <c r="E204" s="3"/>
      <c r="F204" s="95"/>
      <c r="G204" s="467"/>
      <c r="H204" s="95"/>
      <c r="I204" s="95"/>
      <c r="J204" s="95"/>
      <c r="K204" s="318"/>
      <c r="L204" s="95"/>
      <c r="M204" s="95"/>
      <c r="N204" s="95"/>
      <c r="O204" s="95"/>
      <c r="P204" s="95"/>
      <c r="Q204" s="95"/>
      <c r="R204" s="95"/>
      <c r="S204" s="95"/>
      <c r="T204" s="95"/>
      <c r="U204" s="95"/>
      <c r="V204" s="95"/>
      <c r="W204" s="95"/>
      <c r="X204" s="95"/>
      <c r="Y204" s="95"/>
      <c r="Z204" s="3"/>
    </row>
    <row r="205" ht="14.25" customHeight="1">
      <c r="A205" s="3"/>
      <c r="B205" s="133"/>
      <c r="C205" s="3"/>
      <c r="D205" s="3"/>
      <c r="E205" s="3"/>
      <c r="F205" s="95"/>
      <c r="G205" s="467"/>
      <c r="H205" s="95"/>
      <c r="I205" s="95"/>
      <c r="J205" s="95"/>
      <c r="K205" s="318"/>
      <c r="L205" s="95"/>
      <c r="M205" s="95"/>
      <c r="N205" s="95"/>
      <c r="O205" s="95"/>
      <c r="P205" s="95"/>
      <c r="Q205" s="95"/>
      <c r="R205" s="95"/>
      <c r="S205" s="95"/>
      <c r="T205" s="95"/>
      <c r="U205" s="95"/>
      <c r="V205" s="95"/>
      <c r="W205" s="95"/>
      <c r="X205" s="95"/>
      <c r="Y205" s="95"/>
      <c r="Z205" s="3"/>
    </row>
    <row r="206" ht="14.25" customHeight="1">
      <c r="A206" s="3"/>
      <c r="B206" s="133"/>
      <c r="C206" s="3"/>
      <c r="D206" s="3"/>
      <c r="E206" s="3"/>
      <c r="F206" s="95"/>
      <c r="G206" s="467"/>
      <c r="H206" s="95"/>
      <c r="I206" s="95"/>
      <c r="J206" s="95"/>
      <c r="K206" s="318"/>
      <c r="L206" s="95"/>
      <c r="M206" s="95"/>
      <c r="N206" s="95"/>
      <c r="O206" s="95"/>
      <c r="P206" s="95"/>
      <c r="Q206" s="95"/>
      <c r="R206" s="95"/>
      <c r="S206" s="95"/>
      <c r="T206" s="95"/>
      <c r="U206" s="95"/>
      <c r="V206" s="95"/>
      <c r="W206" s="95"/>
      <c r="X206" s="95"/>
      <c r="Y206" s="95"/>
      <c r="Z206" s="3"/>
    </row>
    <row r="207" ht="14.25" customHeight="1">
      <c r="A207" s="3"/>
      <c r="B207" s="133"/>
      <c r="C207" s="3"/>
      <c r="D207" s="3"/>
      <c r="E207" s="3"/>
      <c r="F207" s="95"/>
      <c r="G207" s="467"/>
      <c r="H207" s="95"/>
      <c r="I207" s="95"/>
      <c r="J207" s="95"/>
      <c r="K207" s="318"/>
      <c r="L207" s="95"/>
      <c r="M207" s="95"/>
      <c r="N207" s="95"/>
      <c r="O207" s="95"/>
      <c r="P207" s="95"/>
      <c r="Q207" s="95"/>
      <c r="R207" s="95"/>
      <c r="S207" s="95"/>
      <c r="T207" s="95"/>
      <c r="U207" s="95"/>
      <c r="V207" s="95"/>
      <c r="W207" s="95"/>
      <c r="X207" s="95"/>
      <c r="Y207" s="95"/>
      <c r="Z207" s="3"/>
    </row>
    <row r="208" ht="14.25" customHeight="1">
      <c r="A208" s="3"/>
      <c r="B208" s="133"/>
      <c r="C208" s="3"/>
      <c r="D208" s="3"/>
      <c r="E208" s="3"/>
      <c r="F208" s="95"/>
      <c r="G208" s="467"/>
      <c r="H208" s="95"/>
      <c r="I208" s="95"/>
      <c r="J208" s="95"/>
      <c r="K208" s="318"/>
      <c r="L208" s="95"/>
      <c r="M208" s="95"/>
      <c r="N208" s="95"/>
      <c r="O208" s="95"/>
      <c r="P208" s="95"/>
      <c r="Q208" s="95"/>
      <c r="R208" s="95"/>
      <c r="S208" s="95"/>
      <c r="T208" s="95"/>
      <c r="U208" s="95"/>
      <c r="V208" s="95"/>
      <c r="W208" s="95"/>
      <c r="X208" s="95"/>
      <c r="Y208" s="95"/>
      <c r="Z208" s="3"/>
    </row>
    <row r="209" ht="14.25" customHeight="1">
      <c r="A209" s="3"/>
      <c r="B209" s="133"/>
      <c r="C209" s="3"/>
      <c r="D209" s="3"/>
      <c r="E209" s="3"/>
      <c r="F209" s="95"/>
      <c r="G209" s="467"/>
      <c r="H209" s="95"/>
      <c r="I209" s="95"/>
      <c r="J209" s="95"/>
      <c r="K209" s="318"/>
      <c r="L209" s="95"/>
      <c r="M209" s="95"/>
      <c r="N209" s="95"/>
      <c r="O209" s="95"/>
      <c r="P209" s="95"/>
      <c r="Q209" s="95"/>
      <c r="R209" s="95"/>
      <c r="S209" s="95"/>
      <c r="T209" s="95"/>
      <c r="U209" s="95"/>
      <c r="V209" s="95"/>
      <c r="W209" s="95"/>
      <c r="X209" s="95"/>
      <c r="Y209" s="95"/>
      <c r="Z209" s="3"/>
    </row>
    <row r="210" ht="14.25" customHeight="1">
      <c r="A210" s="3"/>
      <c r="B210" s="133"/>
      <c r="C210" s="3"/>
      <c r="D210" s="3"/>
      <c r="E210" s="3"/>
      <c r="F210" s="95"/>
      <c r="G210" s="467"/>
      <c r="H210" s="95"/>
      <c r="I210" s="95"/>
      <c r="J210" s="95"/>
      <c r="K210" s="318"/>
      <c r="L210" s="95"/>
      <c r="M210" s="95"/>
      <c r="N210" s="95"/>
      <c r="O210" s="95"/>
      <c r="P210" s="95"/>
      <c r="Q210" s="95"/>
      <c r="R210" s="95"/>
      <c r="S210" s="95"/>
      <c r="T210" s="95"/>
      <c r="U210" s="95"/>
      <c r="V210" s="95"/>
      <c r="W210" s="95"/>
      <c r="X210" s="95"/>
      <c r="Y210" s="95"/>
      <c r="Z210" s="3"/>
    </row>
    <row r="211" ht="14.25" customHeight="1">
      <c r="A211" s="3"/>
      <c r="B211" s="133"/>
      <c r="C211" s="3"/>
      <c r="D211" s="3"/>
      <c r="E211" s="3"/>
      <c r="F211" s="95"/>
      <c r="G211" s="467"/>
      <c r="H211" s="95"/>
      <c r="I211" s="95"/>
      <c r="J211" s="95"/>
      <c r="K211" s="318"/>
      <c r="L211" s="95"/>
      <c r="M211" s="95"/>
      <c r="N211" s="95"/>
      <c r="O211" s="95"/>
      <c r="P211" s="95"/>
      <c r="Q211" s="95"/>
      <c r="R211" s="95"/>
      <c r="S211" s="95"/>
      <c r="T211" s="95"/>
      <c r="U211" s="95"/>
      <c r="V211" s="95"/>
      <c r="W211" s="95"/>
      <c r="X211" s="95"/>
      <c r="Y211" s="95"/>
      <c r="Z211" s="3"/>
    </row>
    <row r="212" ht="14.25" customHeight="1">
      <c r="A212" s="3"/>
      <c r="B212" s="133"/>
      <c r="C212" s="3"/>
      <c r="D212" s="3"/>
      <c r="E212" s="3"/>
      <c r="F212" s="95"/>
      <c r="G212" s="467"/>
      <c r="H212" s="95"/>
      <c r="I212" s="95"/>
      <c r="J212" s="95"/>
      <c r="K212" s="318"/>
      <c r="L212" s="95"/>
      <c r="M212" s="95"/>
      <c r="N212" s="95"/>
      <c r="O212" s="95"/>
      <c r="P212" s="95"/>
      <c r="Q212" s="95"/>
      <c r="R212" s="95"/>
      <c r="S212" s="95"/>
      <c r="T212" s="95"/>
      <c r="U212" s="95"/>
      <c r="V212" s="95"/>
      <c r="W212" s="95"/>
      <c r="X212" s="95"/>
      <c r="Y212" s="95"/>
      <c r="Z212" s="3"/>
    </row>
    <row r="213" ht="14.25" customHeight="1">
      <c r="A213" s="3"/>
      <c r="B213" s="133"/>
      <c r="C213" s="3"/>
      <c r="D213" s="3"/>
      <c r="E213" s="3"/>
      <c r="F213" s="95"/>
      <c r="G213" s="467"/>
      <c r="H213" s="95"/>
      <c r="I213" s="95"/>
      <c r="J213" s="95"/>
      <c r="K213" s="318"/>
      <c r="L213" s="95"/>
      <c r="M213" s="95"/>
      <c r="N213" s="95"/>
      <c r="O213" s="95"/>
      <c r="P213" s="95"/>
      <c r="Q213" s="95"/>
      <c r="R213" s="95"/>
      <c r="S213" s="95"/>
      <c r="T213" s="95"/>
      <c r="U213" s="95"/>
      <c r="V213" s="95"/>
      <c r="W213" s="95"/>
      <c r="X213" s="95"/>
      <c r="Y213" s="95"/>
      <c r="Z213" s="3"/>
    </row>
    <row r="214" ht="14.25" customHeight="1">
      <c r="A214" s="3"/>
      <c r="B214" s="133"/>
      <c r="C214" s="3"/>
      <c r="D214" s="3"/>
      <c r="E214" s="3"/>
      <c r="F214" s="95"/>
      <c r="G214" s="467"/>
      <c r="H214" s="95"/>
      <c r="I214" s="95"/>
      <c r="J214" s="95"/>
      <c r="K214" s="318"/>
      <c r="L214" s="95"/>
      <c r="M214" s="95"/>
      <c r="N214" s="95"/>
      <c r="O214" s="95"/>
      <c r="P214" s="95"/>
      <c r="Q214" s="95"/>
      <c r="R214" s="95"/>
      <c r="S214" s="95"/>
      <c r="T214" s="95"/>
      <c r="U214" s="95"/>
      <c r="V214" s="95"/>
      <c r="W214" s="95"/>
      <c r="X214" s="95"/>
      <c r="Y214" s="95"/>
      <c r="Z214" s="3"/>
    </row>
    <row r="215" ht="14.25" customHeight="1">
      <c r="A215" s="3"/>
      <c r="B215" s="133"/>
      <c r="C215" s="3"/>
      <c r="D215" s="3"/>
      <c r="E215" s="3"/>
      <c r="F215" s="95"/>
      <c r="G215" s="467"/>
      <c r="H215" s="95"/>
      <c r="I215" s="95"/>
      <c r="J215" s="95"/>
      <c r="K215" s="318"/>
      <c r="L215" s="95"/>
      <c r="M215" s="95"/>
      <c r="N215" s="95"/>
      <c r="O215" s="95"/>
      <c r="P215" s="95"/>
      <c r="Q215" s="95"/>
      <c r="R215" s="95"/>
      <c r="S215" s="95"/>
      <c r="T215" s="95"/>
      <c r="U215" s="95"/>
      <c r="V215" s="95"/>
      <c r="W215" s="95"/>
      <c r="X215" s="95"/>
      <c r="Y215" s="95"/>
      <c r="Z215" s="3"/>
    </row>
    <row r="216" ht="14.25" customHeight="1">
      <c r="A216" s="3"/>
      <c r="B216" s="133"/>
      <c r="C216" s="3"/>
      <c r="D216" s="3"/>
      <c r="E216" s="3"/>
      <c r="F216" s="95"/>
      <c r="G216" s="467"/>
      <c r="H216" s="95"/>
      <c r="I216" s="95"/>
      <c r="J216" s="95"/>
      <c r="K216" s="318"/>
      <c r="L216" s="95"/>
      <c r="M216" s="95"/>
      <c r="N216" s="95"/>
      <c r="O216" s="95"/>
      <c r="P216" s="95"/>
      <c r="Q216" s="95"/>
      <c r="R216" s="95"/>
      <c r="S216" s="95"/>
      <c r="T216" s="95"/>
      <c r="U216" s="95"/>
      <c r="V216" s="95"/>
      <c r="W216" s="95"/>
      <c r="X216" s="95"/>
      <c r="Y216" s="95"/>
      <c r="Z216" s="3"/>
    </row>
    <row r="217" ht="14.25" customHeight="1">
      <c r="A217" s="3"/>
      <c r="B217" s="133"/>
      <c r="C217" s="3"/>
      <c r="D217" s="3"/>
      <c r="E217" s="3"/>
      <c r="F217" s="95"/>
      <c r="G217" s="467"/>
      <c r="H217" s="95"/>
      <c r="I217" s="95"/>
      <c r="J217" s="95"/>
      <c r="K217" s="318"/>
      <c r="L217" s="95"/>
      <c r="M217" s="95"/>
      <c r="N217" s="95"/>
      <c r="O217" s="95"/>
      <c r="P217" s="95"/>
      <c r="Q217" s="95"/>
      <c r="R217" s="95"/>
      <c r="S217" s="95"/>
      <c r="T217" s="95"/>
      <c r="U217" s="95"/>
      <c r="V217" s="95"/>
      <c r="W217" s="95"/>
      <c r="X217" s="95"/>
      <c r="Y217" s="95"/>
      <c r="Z217" s="3"/>
    </row>
    <row r="218" ht="14.25" customHeight="1">
      <c r="A218" s="3"/>
      <c r="B218" s="133"/>
      <c r="C218" s="3"/>
      <c r="D218" s="3"/>
      <c r="E218" s="3"/>
      <c r="F218" s="95"/>
      <c r="G218" s="467"/>
      <c r="H218" s="95"/>
      <c r="I218" s="95"/>
      <c r="J218" s="95"/>
      <c r="K218" s="318"/>
      <c r="L218" s="95"/>
      <c r="M218" s="95"/>
      <c r="N218" s="95"/>
      <c r="O218" s="95"/>
      <c r="P218" s="95"/>
      <c r="Q218" s="95"/>
      <c r="R218" s="95"/>
      <c r="S218" s="95"/>
      <c r="T218" s="95"/>
      <c r="U218" s="95"/>
      <c r="V218" s="95"/>
      <c r="W218" s="95"/>
      <c r="X218" s="95"/>
      <c r="Y218" s="95"/>
      <c r="Z218" s="3"/>
    </row>
    <row r="219" ht="14.25" customHeight="1">
      <c r="A219" s="3"/>
      <c r="B219" s="133"/>
      <c r="C219" s="3"/>
      <c r="D219" s="3"/>
      <c r="E219" s="3"/>
      <c r="F219" s="95"/>
      <c r="G219" s="467"/>
      <c r="H219" s="95"/>
      <c r="I219" s="95"/>
      <c r="J219" s="95"/>
      <c r="K219" s="318"/>
      <c r="L219" s="95"/>
      <c r="M219" s="95"/>
      <c r="N219" s="95"/>
      <c r="O219" s="95"/>
      <c r="P219" s="95"/>
      <c r="Q219" s="95"/>
      <c r="R219" s="95"/>
      <c r="S219" s="95"/>
      <c r="T219" s="95"/>
      <c r="U219" s="95"/>
      <c r="V219" s="95"/>
      <c r="W219" s="95"/>
      <c r="X219" s="95"/>
      <c r="Y219" s="95"/>
      <c r="Z219" s="3"/>
    </row>
    <row r="220" ht="14.25" customHeight="1">
      <c r="A220" s="3"/>
      <c r="B220" s="133"/>
      <c r="C220" s="3"/>
      <c r="D220" s="3"/>
      <c r="E220" s="3"/>
      <c r="F220" s="95"/>
      <c r="G220" s="467"/>
      <c r="H220" s="95"/>
      <c r="I220" s="95"/>
      <c r="J220" s="95"/>
      <c r="K220" s="318"/>
      <c r="L220" s="95"/>
      <c r="M220" s="95"/>
      <c r="N220" s="95"/>
      <c r="O220" s="95"/>
      <c r="P220" s="95"/>
      <c r="Q220" s="95"/>
      <c r="R220" s="95"/>
      <c r="S220" s="95"/>
      <c r="T220" s="95"/>
      <c r="U220" s="95"/>
      <c r="V220" s="95"/>
      <c r="W220" s="95"/>
      <c r="X220" s="95"/>
      <c r="Y220" s="95"/>
      <c r="Z220" s="3"/>
    </row>
    <row r="221" ht="14.25" customHeight="1">
      <c r="A221" s="3"/>
      <c r="B221" s="133"/>
      <c r="C221" s="3"/>
      <c r="D221" s="3"/>
      <c r="E221" s="3"/>
      <c r="F221" s="95"/>
      <c r="G221" s="467"/>
      <c r="H221" s="95"/>
      <c r="I221" s="95"/>
      <c r="J221" s="95"/>
      <c r="K221" s="318"/>
      <c r="L221" s="95"/>
      <c r="M221" s="95"/>
      <c r="N221" s="95"/>
      <c r="O221" s="95"/>
      <c r="P221" s="95"/>
      <c r="Q221" s="95"/>
      <c r="R221" s="95"/>
      <c r="S221" s="95"/>
      <c r="T221" s="95"/>
      <c r="U221" s="95"/>
      <c r="V221" s="95"/>
      <c r="W221" s="95"/>
      <c r="X221" s="95"/>
      <c r="Y221" s="95"/>
      <c r="Z221" s="3"/>
    </row>
    <row r="222" ht="14.25" customHeight="1">
      <c r="A222" s="3"/>
      <c r="B222" s="133"/>
      <c r="C222" s="3"/>
      <c r="D222" s="3"/>
      <c r="E222" s="3"/>
      <c r="F222" s="95"/>
      <c r="G222" s="467"/>
      <c r="H222" s="95"/>
      <c r="I222" s="95"/>
      <c r="J222" s="95"/>
      <c r="K222" s="318"/>
      <c r="L222" s="95"/>
      <c r="M222" s="95"/>
      <c r="N222" s="95"/>
      <c r="O222" s="95"/>
      <c r="P222" s="95"/>
      <c r="Q222" s="95"/>
      <c r="R222" s="95"/>
      <c r="S222" s="95"/>
      <c r="T222" s="95"/>
      <c r="U222" s="95"/>
      <c r="V222" s="95"/>
      <c r="W222" s="95"/>
      <c r="X222" s="95"/>
      <c r="Y222" s="95"/>
      <c r="Z222" s="3"/>
    </row>
    <row r="223" ht="14.25" customHeight="1">
      <c r="A223" s="3"/>
      <c r="B223" s="133"/>
      <c r="C223" s="3"/>
      <c r="D223" s="3"/>
      <c r="E223" s="3"/>
      <c r="F223" s="95"/>
      <c r="G223" s="467"/>
      <c r="H223" s="95"/>
      <c r="I223" s="95"/>
      <c r="J223" s="95"/>
      <c r="K223" s="318"/>
      <c r="L223" s="95"/>
      <c r="M223" s="95"/>
      <c r="N223" s="95"/>
      <c r="O223" s="95"/>
      <c r="P223" s="95"/>
      <c r="Q223" s="95"/>
      <c r="R223" s="95"/>
      <c r="S223" s="95"/>
      <c r="T223" s="95"/>
      <c r="U223" s="95"/>
      <c r="V223" s="95"/>
      <c r="W223" s="95"/>
      <c r="X223" s="95"/>
      <c r="Y223" s="95"/>
      <c r="Z223" s="3"/>
    </row>
    <row r="224" ht="14.25" customHeight="1">
      <c r="A224" s="3"/>
      <c r="B224" s="133"/>
      <c r="C224" s="3"/>
      <c r="D224" s="3"/>
      <c r="E224" s="3"/>
      <c r="F224" s="95"/>
      <c r="G224" s="467"/>
      <c r="H224" s="95"/>
      <c r="I224" s="95"/>
      <c r="J224" s="95"/>
      <c r="K224" s="318"/>
      <c r="L224" s="95"/>
      <c r="M224" s="95"/>
      <c r="N224" s="95"/>
      <c r="O224" s="95"/>
      <c r="P224" s="95"/>
      <c r="Q224" s="95"/>
      <c r="R224" s="95"/>
      <c r="S224" s="95"/>
      <c r="T224" s="95"/>
      <c r="U224" s="95"/>
      <c r="V224" s="95"/>
      <c r="W224" s="95"/>
      <c r="X224" s="95"/>
      <c r="Y224" s="95"/>
      <c r="Z224" s="3"/>
    </row>
    <row r="225" ht="14.25" customHeight="1">
      <c r="A225" s="3"/>
      <c r="B225" s="133"/>
      <c r="C225" s="3"/>
      <c r="D225" s="3"/>
      <c r="E225" s="3"/>
      <c r="F225" s="95"/>
      <c r="G225" s="467"/>
      <c r="H225" s="95"/>
      <c r="I225" s="95"/>
      <c r="J225" s="95"/>
      <c r="K225" s="318"/>
      <c r="L225" s="95"/>
      <c r="M225" s="95"/>
      <c r="N225" s="95"/>
      <c r="O225" s="95"/>
      <c r="P225" s="95"/>
      <c r="Q225" s="95"/>
      <c r="R225" s="95"/>
      <c r="S225" s="95"/>
      <c r="T225" s="95"/>
      <c r="U225" s="95"/>
      <c r="V225" s="95"/>
      <c r="W225" s="95"/>
      <c r="X225" s="95"/>
      <c r="Y225" s="95"/>
      <c r="Z225" s="3"/>
    </row>
    <row r="226" ht="14.25" customHeight="1">
      <c r="A226" s="3"/>
      <c r="B226" s="133"/>
      <c r="C226" s="3"/>
      <c r="D226" s="3"/>
      <c r="E226" s="3"/>
      <c r="F226" s="95"/>
      <c r="G226" s="467"/>
      <c r="H226" s="95"/>
      <c r="I226" s="95"/>
      <c r="J226" s="95"/>
      <c r="K226" s="318"/>
      <c r="L226" s="95"/>
      <c r="M226" s="95"/>
      <c r="N226" s="95"/>
      <c r="O226" s="95"/>
      <c r="P226" s="95"/>
      <c r="Q226" s="95"/>
      <c r="R226" s="95"/>
      <c r="S226" s="95"/>
      <c r="T226" s="95"/>
      <c r="U226" s="95"/>
      <c r="V226" s="95"/>
      <c r="W226" s="95"/>
      <c r="X226" s="95"/>
      <c r="Y226" s="95"/>
      <c r="Z226" s="3"/>
    </row>
    <row r="227" ht="14.25" customHeight="1">
      <c r="A227" s="3"/>
      <c r="B227" s="133"/>
      <c r="C227" s="3"/>
      <c r="D227" s="3"/>
      <c r="E227" s="3"/>
      <c r="F227" s="95"/>
      <c r="G227" s="467"/>
      <c r="H227" s="95"/>
      <c r="I227" s="95"/>
      <c r="J227" s="95"/>
      <c r="K227" s="318"/>
      <c r="L227" s="95"/>
      <c r="M227" s="95"/>
      <c r="N227" s="95"/>
      <c r="O227" s="95"/>
      <c r="P227" s="95"/>
      <c r="Q227" s="95"/>
      <c r="R227" s="95"/>
      <c r="S227" s="95"/>
      <c r="T227" s="95"/>
      <c r="U227" s="95"/>
      <c r="V227" s="95"/>
      <c r="W227" s="95"/>
      <c r="X227" s="95"/>
      <c r="Y227" s="95"/>
      <c r="Z227" s="3"/>
    </row>
    <row r="228" ht="14.25" customHeight="1">
      <c r="A228" s="3"/>
      <c r="B228" s="133"/>
      <c r="C228" s="3"/>
      <c r="D228" s="3"/>
      <c r="E228" s="3"/>
      <c r="F228" s="95"/>
      <c r="G228" s="467"/>
      <c r="H228" s="95"/>
      <c r="I228" s="95"/>
      <c r="J228" s="95"/>
      <c r="K228" s="318"/>
      <c r="L228" s="95"/>
      <c r="M228" s="95"/>
      <c r="N228" s="95"/>
      <c r="O228" s="95"/>
      <c r="P228" s="95"/>
      <c r="Q228" s="95"/>
      <c r="R228" s="95"/>
      <c r="S228" s="95"/>
      <c r="T228" s="95"/>
      <c r="U228" s="95"/>
      <c r="V228" s="95"/>
      <c r="W228" s="95"/>
      <c r="X228" s="95"/>
      <c r="Y228" s="95"/>
      <c r="Z228" s="3"/>
    </row>
    <row r="229" ht="14.25" customHeight="1">
      <c r="A229" s="3"/>
      <c r="B229" s="133"/>
      <c r="C229" s="3"/>
      <c r="D229" s="3"/>
      <c r="E229" s="3"/>
      <c r="F229" s="95"/>
      <c r="G229" s="467"/>
      <c r="H229" s="95"/>
      <c r="I229" s="95"/>
      <c r="J229" s="95"/>
      <c r="K229" s="318"/>
      <c r="L229" s="95"/>
      <c r="M229" s="95"/>
      <c r="N229" s="95"/>
      <c r="O229" s="95"/>
      <c r="P229" s="95"/>
      <c r="Q229" s="95"/>
      <c r="R229" s="95"/>
      <c r="S229" s="95"/>
      <c r="T229" s="95"/>
      <c r="U229" s="95"/>
      <c r="V229" s="95"/>
      <c r="W229" s="95"/>
      <c r="X229" s="95"/>
      <c r="Y229" s="95"/>
      <c r="Z229" s="3"/>
    </row>
    <row r="230" ht="14.25" customHeight="1">
      <c r="A230" s="3"/>
      <c r="B230" s="133"/>
      <c r="C230" s="3"/>
      <c r="D230" s="3"/>
      <c r="E230" s="3"/>
      <c r="F230" s="95"/>
      <c r="G230" s="467"/>
      <c r="H230" s="95"/>
      <c r="I230" s="95"/>
      <c r="J230" s="95"/>
      <c r="K230" s="318"/>
      <c r="L230" s="95"/>
      <c r="M230" s="95"/>
      <c r="N230" s="95"/>
      <c r="O230" s="95"/>
      <c r="P230" s="95"/>
      <c r="Q230" s="95"/>
      <c r="R230" s="95"/>
      <c r="S230" s="95"/>
      <c r="T230" s="95"/>
      <c r="U230" s="95"/>
      <c r="V230" s="95"/>
      <c r="W230" s="95"/>
      <c r="X230" s="95"/>
      <c r="Y230" s="95"/>
      <c r="Z230" s="3"/>
    </row>
    <row r="231" ht="14.25" customHeight="1">
      <c r="A231" s="3"/>
      <c r="B231" s="133"/>
      <c r="C231" s="3"/>
      <c r="D231" s="3"/>
      <c r="E231" s="3"/>
      <c r="F231" s="95"/>
      <c r="G231" s="467"/>
      <c r="H231" s="95"/>
      <c r="I231" s="95"/>
      <c r="J231" s="95"/>
      <c r="K231" s="318"/>
      <c r="L231" s="95"/>
      <c r="M231" s="95"/>
      <c r="N231" s="95"/>
      <c r="O231" s="95"/>
      <c r="P231" s="95"/>
      <c r="Q231" s="95"/>
      <c r="R231" s="95"/>
      <c r="S231" s="95"/>
      <c r="T231" s="95"/>
      <c r="U231" s="95"/>
      <c r="V231" s="95"/>
      <c r="W231" s="95"/>
      <c r="X231" s="95"/>
      <c r="Y231" s="95"/>
      <c r="Z231" s="3"/>
    </row>
    <row r="232" ht="14.25" customHeight="1">
      <c r="A232" s="3"/>
      <c r="B232" s="133"/>
      <c r="C232" s="3"/>
      <c r="D232" s="3"/>
      <c r="E232" s="3"/>
      <c r="F232" s="95"/>
      <c r="G232" s="467"/>
      <c r="H232" s="95"/>
      <c r="I232" s="95"/>
      <c r="J232" s="95"/>
      <c r="K232" s="318"/>
      <c r="L232" s="95"/>
      <c r="M232" s="95"/>
      <c r="N232" s="95"/>
      <c r="O232" s="95"/>
      <c r="P232" s="95"/>
      <c r="Q232" s="95"/>
      <c r="R232" s="95"/>
      <c r="S232" s="95"/>
      <c r="T232" s="95"/>
      <c r="U232" s="95"/>
      <c r="V232" s="95"/>
      <c r="W232" s="95"/>
      <c r="X232" s="95"/>
      <c r="Y232" s="95"/>
      <c r="Z232" s="3"/>
    </row>
    <row r="233" ht="14.25" customHeight="1">
      <c r="A233" s="3"/>
      <c r="B233" s="133"/>
      <c r="C233" s="3"/>
      <c r="D233" s="3"/>
      <c r="E233" s="3"/>
      <c r="F233" s="95"/>
      <c r="G233" s="467"/>
      <c r="H233" s="95"/>
      <c r="I233" s="95"/>
      <c r="J233" s="95"/>
      <c r="K233" s="318"/>
      <c r="L233" s="95"/>
      <c r="M233" s="95"/>
      <c r="N233" s="95"/>
      <c r="O233" s="95"/>
      <c r="P233" s="95"/>
      <c r="Q233" s="95"/>
      <c r="R233" s="95"/>
      <c r="S233" s="95"/>
      <c r="T233" s="95"/>
      <c r="U233" s="95"/>
      <c r="V233" s="95"/>
      <c r="W233" s="95"/>
      <c r="X233" s="95"/>
      <c r="Y233" s="95"/>
      <c r="Z233" s="3"/>
    </row>
    <row r="234" ht="14.25" customHeight="1">
      <c r="A234" s="3"/>
      <c r="B234" s="133"/>
      <c r="C234" s="3"/>
      <c r="D234" s="3"/>
      <c r="E234" s="3"/>
      <c r="F234" s="95"/>
      <c r="G234" s="467"/>
      <c r="H234" s="95"/>
      <c r="I234" s="95"/>
      <c r="J234" s="95"/>
      <c r="K234" s="318"/>
      <c r="L234" s="95"/>
      <c r="M234" s="95"/>
      <c r="N234" s="95"/>
      <c r="O234" s="95"/>
      <c r="P234" s="95"/>
      <c r="Q234" s="95"/>
      <c r="R234" s="95"/>
      <c r="S234" s="95"/>
      <c r="T234" s="95"/>
      <c r="U234" s="95"/>
      <c r="V234" s="95"/>
      <c r="W234" s="95"/>
      <c r="X234" s="95"/>
      <c r="Y234" s="95"/>
      <c r="Z234" s="3"/>
    </row>
    <row r="235" ht="14.25" customHeight="1">
      <c r="A235" s="3"/>
      <c r="B235" s="133"/>
      <c r="C235" s="3"/>
      <c r="D235" s="3"/>
      <c r="E235" s="3"/>
      <c r="F235" s="95"/>
      <c r="G235" s="467"/>
      <c r="H235" s="95"/>
      <c r="I235" s="95"/>
      <c r="J235" s="95"/>
      <c r="K235" s="318"/>
      <c r="L235" s="95"/>
      <c r="M235" s="95"/>
      <c r="N235" s="95"/>
      <c r="O235" s="95"/>
      <c r="P235" s="95"/>
      <c r="Q235" s="95"/>
      <c r="R235" s="95"/>
      <c r="S235" s="95"/>
      <c r="T235" s="95"/>
      <c r="U235" s="95"/>
      <c r="V235" s="95"/>
      <c r="W235" s="95"/>
      <c r="X235" s="95"/>
      <c r="Y235" s="95"/>
      <c r="Z235" s="3"/>
    </row>
    <row r="236" ht="14.25" customHeight="1">
      <c r="A236" s="3"/>
      <c r="B236" s="133"/>
      <c r="C236" s="3"/>
      <c r="D236" s="3"/>
      <c r="E236" s="3"/>
      <c r="F236" s="95"/>
      <c r="G236" s="467"/>
      <c r="H236" s="95"/>
      <c r="I236" s="95"/>
      <c r="J236" s="95"/>
      <c r="K236" s="318"/>
      <c r="L236" s="95"/>
      <c r="M236" s="95"/>
      <c r="N236" s="95"/>
      <c r="O236" s="95"/>
      <c r="P236" s="95"/>
      <c r="Q236" s="95"/>
      <c r="R236" s="95"/>
      <c r="S236" s="95"/>
      <c r="T236" s="95"/>
      <c r="U236" s="95"/>
      <c r="V236" s="95"/>
      <c r="W236" s="95"/>
      <c r="X236" s="95"/>
      <c r="Y236" s="95"/>
      <c r="Z236" s="3"/>
    </row>
    <row r="237" ht="14.25" customHeight="1">
      <c r="A237" s="3"/>
      <c r="B237" s="133"/>
      <c r="C237" s="3"/>
      <c r="D237" s="3"/>
      <c r="E237" s="3"/>
      <c r="F237" s="95"/>
      <c r="G237" s="467"/>
      <c r="H237" s="95"/>
      <c r="I237" s="95"/>
      <c r="J237" s="95"/>
      <c r="K237" s="318"/>
      <c r="L237" s="95"/>
      <c r="M237" s="95"/>
      <c r="N237" s="95"/>
      <c r="O237" s="95"/>
      <c r="P237" s="95"/>
      <c r="Q237" s="95"/>
      <c r="R237" s="95"/>
      <c r="S237" s="95"/>
      <c r="T237" s="95"/>
      <c r="U237" s="95"/>
      <c r="V237" s="95"/>
      <c r="W237" s="95"/>
      <c r="X237" s="95"/>
      <c r="Y237" s="95"/>
      <c r="Z237" s="3"/>
    </row>
    <row r="238" ht="14.25" customHeight="1">
      <c r="A238" s="3"/>
      <c r="B238" s="133"/>
      <c r="C238" s="3"/>
      <c r="D238" s="3"/>
      <c r="E238" s="3"/>
      <c r="F238" s="95"/>
      <c r="G238" s="467"/>
      <c r="H238" s="95"/>
      <c r="I238" s="95"/>
      <c r="J238" s="95"/>
      <c r="K238" s="318"/>
      <c r="L238" s="95"/>
      <c r="M238" s="95"/>
      <c r="N238" s="95"/>
      <c r="O238" s="95"/>
      <c r="P238" s="95"/>
      <c r="Q238" s="95"/>
      <c r="R238" s="95"/>
      <c r="S238" s="95"/>
      <c r="T238" s="95"/>
      <c r="U238" s="95"/>
      <c r="V238" s="95"/>
      <c r="W238" s="95"/>
      <c r="X238" s="95"/>
      <c r="Y238" s="95"/>
      <c r="Z238" s="3"/>
    </row>
    <row r="239" ht="14.25" customHeight="1">
      <c r="A239" s="3"/>
      <c r="B239" s="133"/>
      <c r="C239" s="3"/>
      <c r="D239" s="3"/>
      <c r="E239" s="3"/>
      <c r="F239" s="95"/>
      <c r="G239" s="467"/>
      <c r="H239" s="95"/>
      <c r="I239" s="95"/>
      <c r="J239" s="95"/>
      <c r="K239" s="318"/>
      <c r="L239" s="95"/>
      <c r="M239" s="95"/>
      <c r="N239" s="95"/>
      <c r="O239" s="95"/>
      <c r="P239" s="95"/>
      <c r="Q239" s="95"/>
      <c r="R239" s="95"/>
      <c r="S239" s="95"/>
      <c r="T239" s="95"/>
      <c r="U239" s="95"/>
      <c r="V239" s="95"/>
      <c r="W239" s="95"/>
      <c r="X239" s="95"/>
      <c r="Y239" s="95"/>
      <c r="Z239" s="3"/>
    </row>
    <row r="240" ht="14.25" customHeight="1">
      <c r="A240" s="3"/>
      <c r="B240" s="133"/>
      <c r="C240" s="3"/>
      <c r="D240" s="3"/>
      <c r="E240" s="3"/>
      <c r="F240" s="95"/>
      <c r="G240" s="467"/>
      <c r="H240" s="95"/>
      <c r="I240" s="95"/>
      <c r="J240" s="95"/>
      <c r="K240" s="318"/>
      <c r="L240" s="95"/>
      <c r="M240" s="95"/>
      <c r="N240" s="95"/>
      <c r="O240" s="95"/>
      <c r="P240" s="95"/>
      <c r="Q240" s="95"/>
      <c r="R240" s="95"/>
      <c r="S240" s="95"/>
      <c r="T240" s="95"/>
      <c r="U240" s="95"/>
      <c r="V240" s="95"/>
      <c r="W240" s="95"/>
      <c r="X240" s="95"/>
      <c r="Y240" s="95"/>
      <c r="Z240" s="3"/>
    </row>
    <row r="241" ht="14.25" customHeight="1">
      <c r="A241" s="3"/>
      <c r="B241" s="133"/>
      <c r="C241" s="3"/>
      <c r="D241" s="3"/>
      <c r="E241" s="3"/>
      <c r="F241" s="95"/>
      <c r="G241" s="467"/>
      <c r="H241" s="95"/>
      <c r="I241" s="95"/>
      <c r="J241" s="95"/>
      <c r="K241" s="318"/>
      <c r="L241" s="95"/>
      <c r="M241" s="95"/>
      <c r="N241" s="95"/>
      <c r="O241" s="95"/>
      <c r="P241" s="95"/>
      <c r="Q241" s="95"/>
      <c r="R241" s="95"/>
      <c r="S241" s="95"/>
      <c r="T241" s="95"/>
      <c r="U241" s="95"/>
      <c r="V241" s="95"/>
      <c r="W241" s="95"/>
      <c r="X241" s="95"/>
      <c r="Y241" s="95"/>
      <c r="Z241" s="3"/>
    </row>
    <row r="242" ht="14.25" customHeight="1">
      <c r="A242" s="3"/>
      <c r="B242" s="133"/>
      <c r="C242" s="3"/>
      <c r="D242" s="3"/>
      <c r="E242" s="3"/>
      <c r="F242" s="95"/>
      <c r="G242" s="467"/>
      <c r="H242" s="95"/>
      <c r="I242" s="95"/>
      <c r="J242" s="95"/>
      <c r="K242" s="318"/>
      <c r="L242" s="95"/>
      <c r="M242" s="95"/>
      <c r="N242" s="95"/>
      <c r="O242" s="95"/>
      <c r="P242" s="95"/>
      <c r="Q242" s="95"/>
      <c r="R242" s="95"/>
      <c r="S242" s="95"/>
      <c r="T242" s="95"/>
      <c r="U242" s="95"/>
      <c r="V242" s="95"/>
      <c r="W242" s="95"/>
      <c r="X242" s="95"/>
      <c r="Y242" s="95"/>
      <c r="Z242" s="3"/>
    </row>
    <row r="243" ht="14.25" customHeight="1">
      <c r="A243" s="3"/>
      <c r="B243" s="133"/>
      <c r="C243" s="3"/>
      <c r="D243" s="3"/>
      <c r="E243" s="3"/>
      <c r="F243" s="95"/>
      <c r="G243" s="467"/>
      <c r="H243" s="95"/>
      <c r="I243" s="95"/>
      <c r="J243" s="95"/>
      <c r="K243" s="318"/>
      <c r="L243" s="95"/>
      <c r="M243" s="95"/>
      <c r="N243" s="95"/>
      <c r="O243" s="95"/>
      <c r="P243" s="95"/>
      <c r="Q243" s="95"/>
      <c r="R243" s="95"/>
      <c r="S243" s="95"/>
      <c r="T243" s="95"/>
      <c r="U243" s="95"/>
      <c r="V243" s="95"/>
      <c r="W243" s="95"/>
      <c r="X243" s="95"/>
      <c r="Y243" s="95"/>
      <c r="Z243" s="3"/>
    </row>
    <row r="244" ht="14.25" customHeight="1">
      <c r="A244" s="3"/>
      <c r="B244" s="133"/>
      <c r="C244" s="3"/>
      <c r="D244" s="3"/>
      <c r="E244" s="3"/>
      <c r="F244" s="95"/>
      <c r="G244" s="467"/>
      <c r="H244" s="95"/>
      <c r="I244" s="95"/>
      <c r="J244" s="95"/>
      <c r="K244" s="318"/>
      <c r="L244" s="95"/>
      <c r="M244" s="95"/>
      <c r="N244" s="95"/>
      <c r="O244" s="95"/>
      <c r="P244" s="95"/>
      <c r="Q244" s="95"/>
      <c r="R244" s="95"/>
      <c r="S244" s="95"/>
      <c r="T244" s="95"/>
      <c r="U244" s="95"/>
      <c r="V244" s="95"/>
      <c r="W244" s="95"/>
      <c r="X244" s="95"/>
      <c r="Y244" s="95"/>
      <c r="Z244" s="3"/>
    </row>
    <row r="245" ht="14.25" customHeight="1">
      <c r="A245" s="3"/>
      <c r="B245" s="133"/>
      <c r="C245" s="3"/>
      <c r="D245" s="3"/>
      <c r="E245" s="3"/>
      <c r="F245" s="95"/>
      <c r="G245" s="467"/>
      <c r="H245" s="95"/>
      <c r="I245" s="95"/>
      <c r="J245" s="95"/>
      <c r="K245" s="318"/>
      <c r="L245" s="95"/>
      <c r="M245" s="95"/>
      <c r="N245" s="95"/>
      <c r="O245" s="95"/>
      <c r="P245" s="95"/>
      <c r="Q245" s="95"/>
      <c r="R245" s="95"/>
      <c r="S245" s="95"/>
      <c r="T245" s="95"/>
      <c r="U245" s="95"/>
      <c r="V245" s="95"/>
      <c r="W245" s="95"/>
      <c r="X245" s="95"/>
      <c r="Y245" s="95"/>
      <c r="Z245" s="3"/>
    </row>
    <row r="246" ht="14.25" customHeight="1">
      <c r="A246" s="3"/>
      <c r="B246" s="133"/>
      <c r="C246" s="3"/>
      <c r="D246" s="3"/>
      <c r="E246" s="3"/>
      <c r="F246" s="95"/>
      <c r="G246" s="467"/>
      <c r="H246" s="95"/>
      <c r="I246" s="95"/>
      <c r="J246" s="95"/>
      <c r="K246" s="318"/>
      <c r="L246" s="95"/>
      <c r="M246" s="95"/>
      <c r="N246" s="95"/>
      <c r="O246" s="95"/>
      <c r="P246" s="95"/>
      <c r="Q246" s="95"/>
      <c r="R246" s="95"/>
      <c r="S246" s="95"/>
      <c r="T246" s="95"/>
      <c r="U246" s="95"/>
      <c r="V246" s="95"/>
      <c r="W246" s="95"/>
      <c r="X246" s="95"/>
      <c r="Y246" s="95"/>
      <c r="Z246" s="3"/>
    </row>
    <row r="247" ht="14.25" customHeight="1">
      <c r="A247" s="3"/>
      <c r="B247" s="133"/>
      <c r="C247" s="3"/>
      <c r="D247" s="3"/>
      <c r="E247" s="3"/>
      <c r="F247" s="95"/>
      <c r="G247" s="467"/>
      <c r="H247" s="95"/>
      <c r="I247" s="95"/>
      <c r="J247" s="95"/>
      <c r="K247" s="318"/>
      <c r="L247" s="95"/>
      <c r="M247" s="95"/>
      <c r="N247" s="95"/>
      <c r="O247" s="95"/>
      <c r="P247" s="95"/>
      <c r="Q247" s="95"/>
      <c r="R247" s="95"/>
      <c r="S247" s="95"/>
      <c r="T247" s="95"/>
      <c r="U247" s="95"/>
      <c r="V247" s="95"/>
      <c r="W247" s="95"/>
      <c r="X247" s="95"/>
      <c r="Y247" s="95"/>
      <c r="Z247" s="3"/>
    </row>
    <row r="248" ht="14.25" customHeight="1">
      <c r="A248" s="3"/>
      <c r="B248" s="133"/>
      <c r="C248" s="3"/>
      <c r="D248" s="3"/>
      <c r="E248" s="3"/>
      <c r="F248" s="95"/>
      <c r="G248" s="467"/>
      <c r="H248" s="95"/>
      <c r="I248" s="95"/>
      <c r="J248" s="95"/>
      <c r="K248" s="318"/>
      <c r="L248" s="95"/>
      <c r="M248" s="95"/>
      <c r="N248" s="95"/>
      <c r="O248" s="95"/>
      <c r="P248" s="95"/>
      <c r="Q248" s="95"/>
      <c r="R248" s="95"/>
      <c r="S248" s="95"/>
      <c r="T248" s="95"/>
      <c r="U248" s="95"/>
      <c r="V248" s="95"/>
      <c r="W248" s="95"/>
      <c r="X248" s="95"/>
      <c r="Y248" s="95"/>
      <c r="Z248" s="3"/>
    </row>
    <row r="249" ht="14.25" customHeight="1">
      <c r="A249" s="3"/>
      <c r="B249" s="133"/>
      <c r="C249" s="3"/>
      <c r="D249" s="3"/>
      <c r="E249" s="3"/>
      <c r="F249" s="95"/>
      <c r="G249" s="467"/>
      <c r="H249" s="95"/>
      <c r="I249" s="95"/>
      <c r="J249" s="95"/>
      <c r="K249" s="318"/>
      <c r="L249" s="95"/>
      <c r="M249" s="95"/>
      <c r="N249" s="95"/>
      <c r="O249" s="95"/>
      <c r="P249" s="95"/>
      <c r="Q249" s="95"/>
      <c r="R249" s="95"/>
      <c r="S249" s="95"/>
      <c r="T249" s="95"/>
      <c r="U249" s="95"/>
      <c r="V249" s="95"/>
      <c r="W249" s="95"/>
      <c r="X249" s="95"/>
      <c r="Y249" s="95"/>
      <c r="Z249" s="3"/>
    </row>
    <row r="250" ht="14.25" customHeight="1">
      <c r="A250" s="3"/>
      <c r="B250" s="133"/>
      <c r="C250" s="3"/>
      <c r="D250" s="3"/>
      <c r="E250" s="3"/>
      <c r="F250" s="95"/>
      <c r="G250" s="467"/>
      <c r="H250" s="95"/>
      <c r="I250" s="95"/>
      <c r="J250" s="95"/>
      <c r="K250" s="318"/>
      <c r="L250" s="95"/>
      <c r="M250" s="95"/>
      <c r="N250" s="95"/>
      <c r="O250" s="95"/>
      <c r="P250" s="95"/>
      <c r="Q250" s="95"/>
      <c r="R250" s="95"/>
      <c r="S250" s="95"/>
      <c r="T250" s="95"/>
      <c r="U250" s="95"/>
      <c r="V250" s="95"/>
      <c r="W250" s="95"/>
      <c r="X250" s="95"/>
      <c r="Y250" s="95"/>
      <c r="Z250" s="3"/>
    </row>
    <row r="251" ht="14.25" customHeight="1">
      <c r="A251" s="3"/>
      <c r="B251" s="133"/>
      <c r="C251" s="3"/>
      <c r="D251" s="3"/>
      <c r="E251" s="3"/>
      <c r="F251" s="95"/>
      <c r="G251" s="467"/>
      <c r="H251" s="95"/>
      <c r="I251" s="95"/>
      <c r="J251" s="95"/>
      <c r="K251" s="318"/>
      <c r="L251" s="95"/>
      <c r="M251" s="95"/>
      <c r="N251" s="95"/>
      <c r="O251" s="95"/>
      <c r="P251" s="95"/>
      <c r="Q251" s="95"/>
      <c r="R251" s="95"/>
      <c r="S251" s="95"/>
      <c r="T251" s="95"/>
      <c r="U251" s="95"/>
      <c r="V251" s="95"/>
      <c r="W251" s="95"/>
      <c r="X251" s="95"/>
      <c r="Y251" s="95"/>
      <c r="Z251" s="3"/>
    </row>
    <row r="252" ht="14.25" customHeight="1">
      <c r="A252" s="3"/>
      <c r="B252" s="133"/>
      <c r="C252" s="3"/>
      <c r="D252" s="3"/>
      <c r="E252" s="3"/>
      <c r="F252" s="95"/>
      <c r="G252" s="467"/>
      <c r="H252" s="95"/>
      <c r="I252" s="95"/>
      <c r="J252" s="95"/>
      <c r="K252" s="318"/>
      <c r="L252" s="95"/>
      <c r="M252" s="95"/>
      <c r="N252" s="95"/>
      <c r="O252" s="95"/>
      <c r="P252" s="95"/>
      <c r="Q252" s="95"/>
      <c r="R252" s="95"/>
      <c r="S252" s="95"/>
      <c r="T252" s="95"/>
      <c r="U252" s="95"/>
      <c r="V252" s="95"/>
      <c r="W252" s="95"/>
      <c r="X252" s="95"/>
      <c r="Y252" s="95"/>
      <c r="Z252" s="3"/>
    </row>
    <row r="253" ht="14.25" customHeight="1">
      <c r="A253" s="3"/>
      <c r="B253" s="133"/>
      <c r="C253" s="3"/>
      <c r="D253" s="3"/>
      <c r="E253" s="3"/>
      <c r="F253" s="95"/>
      <c r="G253" s="467"/>
      <c r="H253" s="95"/>
      <c r="I253" s="95"/>
      <c r="J253" s="95"/>
      <c r="K253" s="318"/>
      <c r="L253" s="95"/>
      <c r="M253" s="95"/>
      <c r="N253" s="95"/>
      <c r="O253" s="95"/>
      <c r="P253" s="95"/>
      <c r="Q253" s="95"/>
      <c r="R253" s="95"/>
      <c r="S253" s="95"/>
      <c r="T253" s="95"/>
      <c r="U253" s="95"/>
      <c r="V253" s="95"/>
      <c r="W253" s="95"/>
      <c r="X253" s="95"/>
      <c r="Y253" s="95"/>
      <c r="Z253" s="3"/>
    </row>
    <row r="254" ht="14.25" customHeight="1">
      <c r="A254" s="3"/>
      <c r="B254" s="133"/>
      <c r="C254" s="3"/>
      <c r="D254" s="3"/>
      <c r="E254" s="3"/>
      <c r="F254" s="95"/>
      <c r="G254" s="467"/>
      <c r="H254" s="95"/>
      <c r="I254" s="95"/>
      <c r="J254" s="95"/>
      <c r="K254" s="318"/>
      <c r="L254" s="95"/>
      <c r="M254" s="95"/>
      <c r="N254" s="95"/>
      <c r="O254" s="95"/>
      <c r="P254" s="95"/>
      <c r="Q254" s="95"/>
      <c r="R254" s="95"/>
      <c r="S254" s="95"/>
      <c r="T254" s="95"/>
      <c r="U254" s="95"/>
      <c r="V254" s="95"/>
      <c r="W254" s="95"/>
      <c r="X254" s="95"/>
      <c r="Y254" s="95"/>
      <c r="Z254" s="3"/>
    </row>
    <row r="255" ht="14.25" customHeight="1">
      <c r="A255" s="3"/>
      <c r="B255" s="133"/>
      <c r="C255" s="3"/>
      <c r="D255" s="3"/>
      <c r="E255" s="3"/>
      <c r="F255" s="95"/>
      <c r="G255" s="467"/>
      <c r="H255" s="95"/>
      <c r="I255" s="95"/>
      <c r="J255" s="95"/>
      <c r="K255" s="318"/>
      <c r="L255" s="95"/>
      <c r="M255" s="95"/>
      <c r="N255" s="95"/>
      <c r="O255" s="95"/>
      <c r="P255" s="95"/>
      <c r="Q255" s="95"/>
      <c r="R255" s="95"/>
      <c r="S255" s="95"/>
      <c r="T255" s="95"/>
      <c r="U255" s="95"/>
      <c r="V255" s="95"/>
      <c r="W255" s="95"/>
      <c r="X255" s="95"/>
      <c r="Y255" s="95"/>
      <c r="Z255" s="3"/>
    </row>
    <row r="256" ht="14.25" customHeight="1">
      <c r="A256" s="3"/>
      <c r="B256" s="133"/>
      <c r="C256" s="3"/>
      <c r="D256" s="3"/>
      <c r="E256" s="3"/>
      <c r="F256" s="95"/>
      <c r="G256" s="467"/>
      <c r="H256" s="95"/>
      <c r="I256" s="95"/>
      <c r="J256" s="95"/>
      <c r="K256" s="318"/>
      <c r="L256" s="95"/>
      <c r="M256" s="95"/>
      <c r="N256" s="95"/>
      <c r="O256" s="95"/>
      <c r="P256" s="95"/>
      <c r="Q256" s="95"/>
      <c r="R256" s="95"/>
      <c r="S256" s="95"/>
      <c r="T256" s="95"/>
      <c r="U256" s="95"/>
      <c r="V256" s="95"/>
      <c r="W256" s="95"/>
      <c r="X256" s="95"/>
      <c r="Y256" s="95"/>
      <c r="Z256" s="3"/>
    </row>
    <row r="257" ht="14.25" customHeight="1">
      <c r="A257" s="3"/>
      <c r="B257" s="133"/>
      <c r="C257" s="3"/>
      <c r="D257" s="3"/>
      <c r="E257" s="3"/>
      <c r="F257" s="95"/>
      <c r="G257" s="467"/>
      <c r="H257" s="95"/>
      <c r="I257" s="95"/>
      <c r="J257" s="95"/>
      <c r="K257" s="318"/>
      <c r="L257" s="95"/>
      <c r="M257" s="95"/>
      <c r="N257" s="95"/>
      <c r="O257" s="95"/>
      <c r="P257" s="95"/>
      <c r="Q257" s="95"/>
      <c r="R257" s="95"/>
      <c r="S257" s="95"/>
      <c r="T257" s="95"/>
      <c r="U257" s="95"/>
      <c r="V257" s="95"/>
      <c r="W257" s="95"/>
      <c r="X257" s="95"/>
      <c r="Y257" s="95"/>
      <c r="Z257" s="3"/>
    </row>
    <row r="258" ht="14.25" customHeight="1">
      <c r="A258" s="3"/>
      <c r="B258" s="133"/>
      <c r="C258" s="3"/>
      <c r="D258" s="3"/>
      <c r="E258" s="3"/>
      <c r="F258" s="95"/>
      <c r="G258" s="467"/>
      <c r="H258" s="95"/>
      <c r="I258" s="95"/>
      <c r="J258" s="95"/>
      <c r="K258" s="318"/>
      <c r="L258" s="95"/>
      <c r="M258" s="95"/>
      <c r="N258" s="95"/>
      <c r="O258" s="95"/>
      <c r="P258" s="95"/>
      <c r="Q258" s="95"/>
      <c r="R258" s="95"/>
      <c r="S258" s="95"/>
      <c r="T258" s="95"/>
      <c r="U258" s="95"/>
      <c r="V258" s="95"/>
      <c r="W258" s="95"/>
      <c r="X258" s="95"/>
      <c r="Y258" s="95"/>
      <c r="Z258" s="3"/>
    </row>
    <row r="259" ht="14.25" customHeight="1">
      <c r="A259" s="3"/>
      <c r="B259" s="133"/>
      <c r="C259" s="3"/>
      <c r="D259" s="3"/>
      <c r="E259" s="3"/>
      <c r="F259" s="95"/>
      <c r="G259" s="467"/>
      <c r="H259" s="95"/>
      <c r="I259" s="95"/>
      <c r="J259" s="95"/>
      <c r="K259" s="318"/>
      <c r="L259" s="95"/>
      <c r="M259" s="95"/>
      <c r="N259" s="95"/>
      <c r="O259" s="95"/>
      <c r="P259" s="95"/>
      <c r="Q259" s="95"/>
      <c r="R259" s="95"/>
      <c r="S259" s="95"/>
      <c r="T259" s="95"/>
      <c r="U259" s="95"/>
      <c r="V259" s="95"/>
      <c r="W259" s="95"/>
      <c r="X259" s="95"/>
      <c r="Y259" s="95"/>
      <c r="Z259" s="3"/>
    </row>
    <row r="260" ht="14.25" customHeight="1">
      <c r="A260" s="3"/>
      <c r="B260" s="133"/>
      <c r="C260" s="3"/>
      <c r="D260" s="3"/>
      <c r="E260" s="3"/>
      <c r="F260" s="95"/>
      <c r="G260" s="467"/>
      <c r="H260" s="95"/>
      <c r="I260" s="95"/>
      <c r="J260" s="95"/>
      <c r="K260" s="318"/>
      <c r="L260" s="95"/>
      <c r="M260" s="95"/>
      <c r="N260" s="95"/>
      <c r="O260" s="95"/>
      <c r="P260" s="95"/>
      <c r="Q260" s="95"/>
      <c r="R260" s="95"/>
      <c r="S260" s="95"/>
      <c r="T260" s="95"/>
      <c r="U260" s="95"/>
      <c r="V260" s="95"/>
      <c r="W260" s="95"/>
      <c r="X260" s="95"/>
      <c r="Y260" s="95"/>
      <c r="Z260" s="3"/>
    </row>
    <row r="261" ht="14.25" customHeight="1">
      <c r="A261" s="3"/>
      <c r="B261" s="133"/>
      <c r="C261" s="3"/>
      <c r="D261" s="3"/>
      <c r="E261" s="3"/>
      <c r="F261" s="95"/>
      <c r="G261" s="467"/>
      <c r="H261" s="95"/>
      <c r="I261" s="95"/>
      <c r="J261" s="95"/>
      <c r="K261" s="318"/>
      <c r="L261" s="95"/>
      <c r="M261" s="95"/>
      <c r="N261" s="95"/>
      <c r="O261" s="95"/>
      <c r="P261" s="95"/>
      <c r="Q261" s="95"/>
      <c r="R261" s="95"/>
      <c r="S261" s="95"/>
      <c r="T261" s="95"/>
      <c r="U261" s="95"/>
      <c r="V261" s="95"/>
      <c r="W261" s="95"/>
      <c r="X261" s="95"/>
      <c r="Y261" s="95"/>
      <c r="Z261" s="3"/>
    </row>
    <row r="262" ht="14.25" customHeight="1">
      <c r="A262" s="3"/>
      <c r="B262" s="133"/>
      <c r="C262" s="3"/>
      <c r="D262" s="3"/>
      <c r="E262" s="3"/>
      <c r="F262" s="95"/>
      <c r="G262" s="467"/>
      <c r="H262" s="95"/>
      <c r="I262" s="95"/>
      <c r="J262" s="95"/>
      <c r="K262" s="318"/>
      <c r="L262" s="95"/>
      <c r="M262" s="95"/>
      <c r="N262" s="95"/>
      <c r="O262" s="95"/>
      <c r="P262" s="95"/>
      <c r="Q262" s="95"/>
      <c r="R262" s="95"/>
      <c r="S262" s="95"/>
      <c r="T262" s="95"/>
      <c r="U262" s="95"/>
      <c r="V262" s="95"/>
      <c r="W262" s="95"/>
      <c r="X262" s="95"/>
      <c r="Y262" s="95"/>
      <c r="Z262" s="3"/>
    </row>
    <row r="263" ht="14.25" customHeight="1">
      <c r="A263" s="3"/>
      <c r="B263" s="133"/>
      <c r="C263" s="3"/>
      <c r="D263" s="3"/>
      <c r="E263" s="3"/>
      <c r="F263" s="95"/>
      <c r="G263" s="467"/>
      <c r="H263" s="95"/>
      <c r="I263" s="95"/>
      <c r="J263" s="95"/>
      <c r="K263" s="318"/>
      <c r="L263" s="95"/>
      <c r="M263" s="95"/>
      <c r="N263" s="95"/>
      <c r="O263" s="95"/>
      <c r="P263" s="95"/>
      <c r="Q263" s="95"/>
      <c r="R263" s="95"/>
      <c r="S263" s="95"/>
      <c r="T263" s="95"/>
      <c r="U263" s="95"/>
      <c r="V263" s="95"/>
      <c r="W263" s="95"/>
      <c r="X263" s="95"/>
      <c r="Y263" s="95"/>
      <c r="Z263" s="3"/>
    </row>
    <row r="264" ht="14.25" customHeight="1">
      <c r="A264" s="3"/>
      <c r="B264" s="133"/>
      <c r="C264" s="3"/>
      <c r="D264" s="3"/>
      <c r="E264" s="3"/>
      <c r="F264" s="95"/>
      <c r="G264" s="467"/>
      <c r="H264" s="95"/>
      <c r="I264" s="95"/>
      <c r="J264" s="95"/>
      <c r="K264" s="318"/>
      <c r="L264" s="95"/>
      <c r="M264" s="95"/>
      <c r="N264" s="95"/>
      <c r="O264" s="95"/>
      <c r="P264" s="95"/>
      <c r="Q264" s="95"/>
      <c r="R264" s="95"/>
      <c r="S264" s="95"/>
      <c r="T264" s="95"/>
      <c r="U264" s="95"/>
      <c r="V264" s="95"/>
      <c r="W264" s="95"/>
      <c r="X264" s="95"/>
      <c r="Y264" s="95"/>
      <c r="Z264" s="3"/>
    </row>
    <row r="265" ht="14.25" customHeight="1">
      <c r="A265" s="3"/>
      <c r="B265" s="133"/>
      <c r="C265" s="3"/>
      <c r="D265" s="3"/>
      <c r="E265" s="3"/>
      <c r="F265" s="95"/>
      <c r="G265" s="467"/>
      <c r="H265" s="95"/>
      <c r="I265" s="95"/>
      <c r="J265" s="95"/>
      <c r="K265" s="318"/>
      <c r="L265" s="95"/>
      <c r="M265" s="95"/>
      <c r="N265" s="95"/>
      <c r="O265" s="95"/>
      <c r="P265" s="95"/>
      <c r="Q265" s="95"/>
      <c r="R265" s="95"/>
      <c r="S265" s="95"/>
      <c r="T265" s="95"/>
      <c r="U265" s="95"/>
      <c r="V265" s="95"/>
      <c r="W265" s="95"/>
      <c r="X265" s="95"/>
      <c r="Y265" s="95"/>
      <c r="Z265" s="3"/>
    </row>
    <row r="266" ht="14.25" customHeight="1">
      <c r="A266" s="3"/>
      <c r="B266" s="133"/>
      <c r="C266" s="3"/>
      <c r="D266" s="3"/>
      <c r="E266" s="3"/>
      <c r="F266" s="95"/>
      <c r="G266" s="467"/>
      <c r="H266" s="95"/>
      <c r="I266" s="95"/>
      <c r="J266" s="95"/>
      <c r="K266" s="318"/>
      <c r="L266" s="95"/>
      <c r="M266" s="95"/>
      <c r="N266" s="95"/>
      <c r="O266" s="95"/>
      <c r="P266" s="95"/>
      <c r="Q266" s="95"/>
      <c r="R266" s="95"/>
      <c r="S266" s="95"/>
      <c r="T266" s="95"/>
      <c r="U266" s="95"/>
      <c r="V266" s="95"/>
      <c r="W266" s="95"/>
      <c r="X266" s="95"/>
      <c r="Y266" s="95"/>
      <c r="Z266" s="3"/>
    </row>
    <row r="267" ht="14.25" customHeight="1">
      <c r="A267" s="3"/>
      <c r="B267" s="133"/>
      <c r="C267" s="3"/>
      <c r="D267" s="3"/>
      <c r="E267" s="3"/>
      <c r="F267" s="95"/>
      <c r="G267" s="467"/>
      <c r="H267" s="95"/>
      <c r="I267" s="95"/>
      <c r="J267" s="95"/>
      <c r="K267" s="318"/>
      <c r="L267" s="95"/>
      <c r="M267" s="95"/>
      <c r="N267" s="95"/>
      <c r="O267" s="95"/>
      <c r="P267" s="95"/>
      <c r="Q267" s="95"/>
      <c r="R267" s="95"/>
      <c r="S267" s="95"/>
      <c r="T267" s="95"/>
      <c r="U267" s="95"/>
      <c r="V267" s="95"/>
      <c r="W267" s="95"/>
      <c r="X267" s="95"/>
      <c r="Y267" s="95"/>
      <c r="Z267" s="3"/>
    </row>
    <row r="268" ht="14.25" customHeight="1">
      <c r="A268" s="3"/>
      <c r="B268" s="133"/>
      <c r="C268" s="3"/>
      <c r="D268" s="3"/>
      <c r="E268" s="3"/>
      <c r="F268" s="95"/>
      <c r="G268" s="467"/>
      <c r="H268" s="95"/>
      <c r="I268" s="95"/>
      <c r="J268" s="95"/>
      <c r="K268" s="318"/>
      <c r="L268" s="95"/>
      <c r="M268" s="95"/>
      <c r="N268" s="95"/>
      <c r="O268" s="95"/>
      <c r="P268" s="95"/>
      <c r="Q268" s="95"/>
      <c r="R268" s="95"/>
      <c r="S268" s="95"/>
      <c r="T268" s="95"/>
      <c r="U268" s="95"/>
      <c r="V268" s="95"/>
      <c r="W268" s="95"/>
      <c r="X268" s="95"/>
      <c r="Y268" s="95"/>
      <c r="Z268" s="3"/>
    </row>
    <row r="269" ht="14.25" customHeight="1">
      <c r="A269" s="3"/>
      <c r="B269" s="133"/>
      <c r="C269" s="3"/>
      <c r="D269" s="3"/>
      <c r="E269" s="3"/>
      <c r="F269" s="95"/>
      <c r="G269" s="467"/>
      <c r="H269" s="95"/>
      <c r="I269" s="95"/>
      <c r="J269" s="95"/>
      <c r="K269" s="318"/>
      <c r="L269" s="95"/>
      <c r="M269" s="95"/>
      <c r="N269" s="95"/>
      <c r="O269" s="95"/>
      <c r="P269" s="95"/>
      <c r="Q269" s="95"/>
      <c r="R269" s="95"/>
      <c r="S269" s="95"/>
      <c r="T269" s="95"/>
      <c r="U269" s="95"/>
      <c r="V269" s="95"/>
      <c r="W269" s="95"/>
      <c r="X269" s="95"/>
      <c r="Y269" s="95"/>
      <c r="Z269" s="3"/>
    </row>
    <row r="270" ht="14.25" customHeight="1">
      <c r="A270" s="3"/>
      <c r="B270" s="133"/>
      <c r="C270" s="3"/>
      <c r="D270" s="3"/>
      <c r="E270" s="3"/>
      <c r="F270" s="95"/>
      <c r="G270" s="467"/>
      <c r="H270" s="95"/>
      <c r="I270" s="95"/>
      <c r="J270" s="95"/>
      <c r="K270" s="318"/>
      <c r="L270" s="95"/>
      <c r="M270" s="95"/>
      <c r="N270" s="95"/>
      <c r="O270" s="95"/>
      <c r="P270" s="95"/>
      <c r="Q270" s="95"/>
      <c r="R270" s="95"/>
      <c r="S270" s="95"/>
      <c r="T270" s="95"/>
      <c r="U270" s="95"/>
      <c r="V270" s="95"/>
      <c r="W270" s="95"/>
      <c r="X270" s="95"/>
      <c r="Y270" s="95"/>
      <c r="Z270" s="3"/>
    </row>
    <row r="271" ht="14.25" customHeight="1">
      <c r="A271" s="3"/>
      <c r="B271" s="133"/>
      <c r="C271" s="3"/>
      <c r="D271" s="3"/>
      <c r="E271" s="3"/>
      <c r="F271" s="95"/>
      <c r="G271" s="467"/>
      <c r="H271" s="95"/>
      <c r="I271" s="95"/>
      <c r="J271" s="95"/>
      <c r="K271" s="318"/>
      <c r="L271" s="95"/>
      <c r="M271" s="95"/>
      <c r="N271" s="95"/>
      <c r="O271" s="95"/>
      <c r="P271" s="95"/>
      <c r="Q271" s="95"/>
      <c r="R271" s="95"/>
      <c r="S271" s="95"/>
      <c r="T271" s="95"/>
      <c r="U271" s="95"/>
      <c r="V271" s="95"/>
      <c r="W271" s="95"/>
      <c r="X271" s="95"/>
      <c r="Y271" s="95"/>
      <c r="Z271" s="3"/>
    </row>
    <row r="272" ht="14.25" customHeight="1">
      <c r="A272" s="3"/>
      <c r="B272" s="133"/>
      <c r="C272" s="3"/>
      <c r="D272" s="3"/>
      <c r="E272" s="3"/>
      <c r="F272" s="95"/>
      <c r="G272" s="467"/>
      <c r="H272" s="95"/>
      <c r="I272" s="95"/>
      <c r="J272" s="95"/>
      <c r="K272" s="318"/>
      <c r="L272" s="95"/>
      <c r="M272" s="95"/>
      <c r="N272" s="95"/>
      <c r="O272" s="95"/>
      <c r="P272" s="95"/>
      <c r="Q272" s="95"/>
      <c r="R272" s="95"/>
      <c r="S272" s="95"/>
      <c r="T272" s="95"/>
      <c r="U272" s="95"/>
      <c r="V272" s="95"/>
      <c r="W272" s="95"/>
      <c r="X272" s="95"/>
      <c r="Y272" s="95"/>
      <c r="Z272" s="3"/>
    </row>
    <row r="273" ht="14.25" customHeight="1">
      <c r="A273" s="3"/>
      <c r="B273" s="133"/>
      <c r="C273" s="3"/>
      <c r="D273" s="3"/>
      <c r="E273" s="3"/>
      <c r="F273" s="95"/>
      <c r="G273" s="467"/>
      <c r="H273" s="95"/>
      <c r="I273" s="95"/>
      <c r="J273" s="95"/>
      <c r="K273" s="318"/>
      <c r="L273" s="95"/>
      <c r="M273" s="95"/>
      <c r="N273" s="95"/>
      <c r="O273" s="95"/>
      <c r="P273" s="95"/>
      <c r="Q273" s="95"/>
      <c r="R273" s="95"/>
      <c r="S273" s="95"/>
      <c r="T273" s="95"/>
      <c r="U273" s="95"/>
      <c r="V273" s="95"/>
      <c r="W273" s="95"/>
      <c r="X273" s="95"/>
      <c r="Y273" s="95"/>
      <c r="Z273" s="3"/>
    </row>
    <row r="274" ht="14.25" customHeight="1">
      <c r="A274" s="3"/>
      <c r="B274" s="133"/>
      <c r="C274" s="3"/>
      <c r="D274" s="3"/>
      <c r="E274" s="3"/>
      <c r="F274" s="95"/>
      <c r="G274" s="467"/>
      <c r="H274" s="95"/>
      <c r="I274" s="95"/>
      <c r="J274" s="95"/>
      <c r="K274" s="318"/>
      <c r="L274" s="95"/>
      <c r="M274" s="95"/>
      <c r="N274" s="95"/>
      <c r="O274" s="95"/>
      <c r="P274" s="95"/>
      <c r="Q274" s="95"/>
      <c r="R274" s="95"/>
      <c r="S274" s="95"/>
      <c r="T274" s="95"/>
      <c r="U274" s="95"/>
      <c r="V274" s="95"/>
      <c r="W274" s="95"/>
      <c r="X274" s="95"/>
      <c r="Y274" s="95"/>
      <c r="Z274" s="3"/>
    </row>
    <row r="275" ht="14.25" customHeight="1">
      <c r="A275" s="3"/>
      <c r="B275" s="133"/>
      <c r="C275" s="3"/>
      <c r="D275" s="3"/>
      <c r="E275" s="3"/>
      <c r="F275" s="95"/>
      <c r="G275" s="467"/>
      <c r="H275" s="95"/>
      <c r="I275" s="95"/>
      <c r="J275" s="95"/>
      <c r="K275" s="318"/>
      <c r="L275" s="95"/>
      <c r="M275" s="95"/>
      <c r="N275" s="95"/>
      <c r="O275" s="95"/>
      <c r="P275" s="95"/>
      <c r="Q275" s="95"/>
      <c r="R275" s="95"/>
      <c r="S275" s="95"/>
      <c r="T275" s="95"/>
      <c r="U275" s="95"/>
      <c r="V275" s="95"/>
      <c r="W275" s="95"/>
      <c r="X275" s="95"/>
      <c r="Y275" s="95"/>
      <c r="Z275" s="3"/>
    </row>
    <row r="276" ht="14.25" customHeight="1">
      <c r="A276" s="3"/>
      <c r="B276" s="133"/>
      <c r="C276" s="3"/>
      <c r="D276" s="3"/>
      <c r="E276" s="3"/>
      <c r="F276" s="95"/>
      <c r="G276" s="467"/>
      <c r="H276" s="95"/>
      <c r="I276" s="95"/>
      <c r="J276" s="95"/>
      <c r="K276" s="318"/>
      <c r="L276" s="95"/>
      <c r="M276" s="95"/>
      <c r="N276" s="95"/>
      <c r="O276" s="95"/>
      <c r="P276" s="95"/>
      <c r="Q276" s="95"/>
      <c r="R276" s="95"/>
      <c r="S276" s="95"/>
      <c r="T276" s="95"/>
      <c r="U276" s="95"/>
      <c r="V276" s="95"/>
      <c r="W276" s="95"/>
      <c r="X276" s="95"/>
      <c r="Y276" s="95"/>
      <c r="Z276" s="3"/>
    </row>
    <row r="277" ht="14.25" customHeight="1">
      <c r="A277" s="3"/>
      <c r="B277" s="133"/>
      <c r="C277" s="3"/>
      <c r="D277" s="3"/>
      <c r="E277" s="3"/>
      <c r="F277" s="95"/>
      <c r="G277" s="467"/>
      <c r="H277" s="95"/>
      <c r="I277" s="95"/>
      <c r="J277" s="95"/>
      <c r="K277" s="318"/>
      <c r="L277" s="95"/>
      <c r="M277" s="95"/>
      <c r="N277" s="95"/>
      <c r="O277" s="95"/>
      <c r="P277" s="95"/>
      <c r="Q277" s="95"/>
      <c r="R277" s="95"/>
      <c r="S277" s="95"/>
      <c r="T277" s="95"/>
      <c r="U277" s="95"/>
      <c r="V277" s="95"/>
      <c r="W277" s="95"/>
      <c r="X277" s="95"/>
      <c r="Y277" s="95"/>
      <c r="Z277" s="3"/>
    </row>
    <row r="278" ht="14.25" customHeight="1">
      <c r="A278" s="3"/>
      <c r="B278" s="133"/>
      <c r="C278" s="3"/>
      <c r="D278" s="3"/>
      <c r="E278" s="3"/>
      <c r="F278" s="95"/>
      <c r="G278" s="467"/>
      <c r="H278" s="95"/>
      <c r="I278" s="95"/>
      <c r="J278" s="95"/>
      <c r="K278" s="318"/>
      <c r="L278" s="95"/>
      <c r="M278" s="95"/>
      <c r="N278" s="95"/>
      <c r="O278" s="95"/>
      <c r="P278" s="95"/>
      <c r="Q278" s="95"/>
      <c r="R278" s="95"/>
      <c r="S278" s="95"/>
      <c r="T278" s="95"/>
      <c r="U278" s="95"/>
      <c r="V278" s="95"/>
      <c r="W278" s="95"/>
      <c r="X278" s="95"/>
      <c r="Y278" s="95"/>
      <c r="Z278" s="3"/>
    </row>
    <row r="279" ht="14.25" customHeight="1">
      <c r="A279" s="3"/>
      <c r="B279" s="133"/>
      <c r="C279" s="3"/>
      <c r="D279" s="3"/>
      <c r="E279" s="3"/>
      <c r="F279" s="95"/>
      <c r="G279" s="467"/>
      <c r="H279" s="95"/>
      <c r="I279" s="95"/>
      <c r="J279" s="95"/>
      <c r="K279" s="318"/>
      <c r="L279" s="95"/>
      <c r="M279" s="95"/>
      <c r="N279" s="95"/>
      <c r="O279" s="95"/>
      <c r="P279" s="95"/>
      <c r="Q279" s="95"/>
      <c r="R279" s="95"/>
      <c r="S279" s="95"/>
      <c r="T279" s="95"/>
      <c r="U279" s="95"/>
      <c r="V279" s="95"/>
      <c r="W279" s="95"/>
      <c r="X279" s="95"/>
      <c r="Y279" s="95"/>
      <c r="Z279" s="3"/>
    </row>
    <row r="280" ht="14.25" customHeight="1">
      <c r="A280" s="3"/>
      <c r="B280" s="133"/>
      <c r="C280" s="3"/>
      <c r="D280" s="3"/>
      <c r="E280" s="3"/>
      <c r="F280" s="95"/>
      <c r="G280" s="467"/>
      <c r="H280" s="95"/>
      <c r="I280" s="95"/>
      <c r="J280" s="95"/>
      <c r="K280" s="318"/>
      <c r="L280" s="95"/>
      <c r="M280" s="95"/>
      <c r="N280" s="95"/>
      <c r="O280" s="95"/>
      <c r="P280" s="95"/>
      <c r="Q280" s="95"/>
      <c r="R280" s="95"/>
      <c r="S280" s="95"/>
      <c r="T280" s="95"/>
      <c r="U280" s="95"/>
      <c r="V280" s="95"/>
      <c r="W280" s="95"/>
      <c r="X280" s="95"/>
      <c r="Y280" s="95"/>
      <c r="Z280" s="3"/>
    </row>
    <row r="281" ht="14.25" customHeight="1">
      <c r="A281" s="3"/>
      <c r="B281" s="133"/>
      <c r="C281" s="3"/>
      <c r="D281" s="3"/>
      <c r="E281" s="3"/>
      <c r="F281" s="95"/>
      <c r="G281" s="467"/>
      <c r="H281" s="95"/>
      <c r="I281" s="95"/>
      <c r="J281" s="95"/>
      <c r="K281" s="318"/>
      <c r="L281" s="95"/>
      <c r="M281" s="95"/>
      <c r="N281" s="95"/>
      <c r="O281" s="95"/>
      <c r="P281" s="95"/>
      <c r="Q281" s="95"/>
      <c r="R281" s="95"/>
      <c r="S281" s="95"/>
      <c r="T281" s="95"/>
      <c r="U281" s="95"/>
      <c r="V281" s="95"/>
      <c r="W281" s="95"/>
      <c r="X281" s="95"/>
      <c r="Y281" s="95"/>
      <c r="Z281" s="3"/>
    </row>
    <row r="282" ht="14.25" customHeight="1">
      <c r="A282" s="3"/>
      <c r="B282" s="133"/>
      <c r="C282" s="3"/>
      <c r="D282" s="3"/>
      <c r="E282" s="3"/>
      <c r="F282" s="95"/>
      <c r="G282" s="467"/>
      <c r="H282" s="95"/>
      <c r="I282" s="95"/>
      <c r="J282" s="95"/>
      <c r="K282" s="318"/>
      <c r="L282" s="95"/>
      <c r="M282" s="95"/>
      <c r="N282" s="95"/>
      <c r="O282" s="95"/>
      <c r="P282" s="95"/>
      <c r="Q282" s="95"/>
      <c r="R282" s="95"/>
      <c r="S282" s="95"/>
      <c r="T282" s="95"/>
      <c r="U282" s="95"/>
      <c r="V282" s="95"/>
      <c r="W282" s="95"/>
      <c r="X282" s="95"/>
      <c r="Y282" s="95"/>
      <c r="Z282" s="3"/>
    </row>
    <row r="283" ht="14.25" customHeight="1">
      <c r="A283" s="3"/>
      <c r="B283" s="133"/>
      <c r="C283" s="3"/>
      <c r="D283" s="3"/>
      <c r="E283" s="3"/>
      <c r="F283" s="95"/>
      <c r="G283" s="467"/>
      <c r="H283" s="95"/>
      <c r="I283" s="95"/>
      <c r="J283" s="95"/>
      <c r="K283" s="318"/>
      <c r="L283" s="95"/>
      <c r="M283" s="95"/>
      <c r="N283" s="95"/>
      <c r="O283" s="95"/>
      <c r="P283" s="95"/>
      <c r="Q283" s="95"/>
      <c r="R283" s="95"/>
      <c r="S283" s="95"/>
      <c r="T283" s="95"/>
      <c r="U283" s="95"/>
      <c r="V283" s="95"/>
      <c r="W283" s="95"/>
      <c r="X283" s="95"/>
      <c r="Y283" s="95"/>
      <c r="Z283" s="3"/>
    </row>
    <row r="284" ht="14.25" customHeight="1">
      <c r="A284" s="3"/>
      <c r="B284" s="133"/>
      <c r="C284" s="3"/>
      <c r="D284" s="3"/>
      <c r="E284" s="3"/>
      <c r="F284" s="95"/>
      <c r="G284" s="467"/>
      <c r="H284" s="95"/>
      <c r="I284" s="95"/>
      <c r="J284" s="95"/>
      <c r="K284" s="318"/>
      <c r="L284" s="95"/>
      <c r="M284" s="95"/>
      <c r="N284" s="95"/>
      <c r="O284" s="95"/>
      <c r="P284" s="95"/>
      <c r="Q284" s="95"/>
      <c r="R284" s="95"/>
      <c r="S284" s="95"/>
      <c r="T284" s="95"/>
      <c r="U284" s="95"/>
      <c r="V284" s="95"/>
      <c r="W284" s="95"/>
      <c r="X284" s="95"/>
      <c r="Y284" s="95"/>
      <c r="Z284" s="3"/>
    </row>
    <row r="285" ht="14.25" customHeight="1">
      <c r="A285" s="3"/>
      <c r="B285" s="133"/>
      <c r="C285" s="3"/>
      <c r="D285" s="3"/>
      <c r="E285" s="3"/>
      <c r="F285" s="95"/>
      <c r="G285" s="467"/>
      <c r="H285" s="95"/>
      <c r="I285" s="95"/>
      <c r="J285" s="95"/>
      <c r="K285" s="318"/>
      <c r="L285" s="95"/>
      <c r="M285" s="95"/>
      <c r="N285" s="95"/>
      <c r="O285" s="95"/>
      <c r="P285" s="95"/>
      <c r="Q285" s="95"/>
      <c r="R285" s="95"/>
      <c r="S285" s="95"/>
      <c r="T285" s="95"/>
      <c r="U285" s="95"/>
      <c r="V285" s="95"/>
      <c r="W285" s="95"/>
      <c r="X285" s="95"/>
      <c r="Y285" s="95"/>
      <c r="Z285" s="3"/>
    </row>
    <row r="286" ht="14.25" customHeight="1">
      <c r="A286" s="3"/>
      <c r="B286" s="133"/>
      <c r="C286" s="3"/>
      <c r="D286" s="3"/>
      <c r="E286" s="3"/>
      <c r="F286" s="95"/>
      <c r="G286" s="467"/>
      <c r="H286" s="95"/>
      <c r="I286" s="95"/>
      <c r="J286" s="95"/>
      <c r="K286" s="318"/>
      <c r="L286" s="95"/>
      <c r="M286" s="95"/>
      <c r="N286" s="95"/>
      <c r="O286" s="95"/>
      <c r="P286" s="95"/>
      <c r="Q286" s="95"/>
      <c r="R286" s="95"/>
      <c r="S286" s="95"/>
      <c r="T286" s="95"/>
      <c r="U286" s="95"/>
      <c r="V286" s="95"/>
      <c r="W286" s="95"/>
      <c r="X286" s="95"/>
      <c r="Y286" s="95"/>
      <c r="Z286" s="3"/>
    </row>
    <row r="287" ht="14.25" customHeight="1">
      <c r="A287" s="3"/>
      <c r="B287" s="133"/>
      <c r="C287" s="3"/>
      <c r="D287" s="3"/>
      <c r="E287" s="3"/>
      <c r="F287" s="95"/>
      <c r="G287" s="467"/>
      <c r="H287" s="95"/>
      <c r="I287" s="95"/>
      <c r="J287" s="95"/>
      <c r="K287" s="318"/>
      <c r="L287" s="95"/>
      <c r="M287" s="95"/>
      <c r="N287" s="95"/>
      <c r="O287" s="95"/>
      <c r="P287" s="95"/>
      <c r="Q287" s="95"/>
      <c r="R287" s="95"/>
      <c r="S287" s="95"/>
      <c r="T287" s="95"/>
      <c r="U287" s="95"/>
      <c r="V287" s="95"/>
      <c r="W287" s="95"/>
      <c r="X287" s="95"/>
      <c r="Y287" s="95"/>
      <c r="Z287" s="3"/>
    </row>
    <row r="288" ht="14.25" customHeight="1">
      <c r="A288" s="3"/>
      <c r="B288" s="133"/>
      <c r="C288" s="3"/>
      <c r="D288" s="3"/>
      <c r="E288" s="3"/>
      <c r="F288" s="95"/>
      <c r="G288" s="467"/>
      <c r="H288" s="95"/>
      <c r="I288" s="95"/>
      <c r="J288" s="95"/>
      <c r="K288" s="318"/>
      <c r="L288" s="95"/>
      <c r="M288" s="95"/>
      <c r="N288" s="95"/>
      <c r="O288" s="95"/>
      <c r="P288" s="95"/>
      <c r="Q288" s="95"/>
      <c r="R288" s="95"/>
      <c r="S288" s="95"/>
      <c r="T288" s="95"/>
      <c r="U288" s="95"/>
      <c r="V288" s="95"/>
      <c r="W288" s="95"/>
      <c r="X288" s="95"/>
      <c r="Y288" s="95"/>
      <c r="Z288" s="3"/>
    </row>
    <row r="289" ht="14.25" customHeight="1">
      <c r="A289" s="3"/>
      <c r="B289" s="133"/>
      <c r="C289" s="3"/>
      <c r="D289" s="3"/>
      <c r="E289" s="3"/>
      <c r="F289" s="95"/>
      <c r="G289" s="467"/>
      <c r="H289" s="95"/>
      <c r="I289" s="95"/>
      <c r="J289" s="95"/>
      <c r="K289" s="318"/>
      <c r="L289" s="95"/>
      <c r="M289" s="95"/>
      <c r="N289" s="95"/>
      <c r="O289" s="95"/>
      <c r="P289" s="95"/>
      <c r="Q289" s="95"/>
      <c r="R289" s="95"/>
      <c r="S289" s="95"/>
      <c r="T289" s="95"/>
      <c r="U289" s="95"/>
      <c r="V289" s="95"/>
      <c r="W289" s="95"/>
      <c r="X289" s="95"/>
      <c r="Y289" s="95"/>
      <c r="Z289" s="3"/>
    </row>
    <row r="290" ht="14.25" customHeight="1">
      <c r="A290" s="3"/>
      <c r="B290" s="133"/>
      <c r="C290" s="3"/>
      <c r="D290" s="3"/>
      <c r="E290" s="3"/>
      <c r="F290" s="95"/>
      <c r="G290" s="467"/>
      <c r="H290" s="95"/>
      <c r="I290" s="95"/>
      <c r="J290" s="95"/>
      <c r="K290" s="318"/>
      <c r="L290" s="95"/>
      <c r="M290" s="95"/>
      <c r="N290" s="95"/>
      <c r="O290" s="95"/>
      <c r="P290" s="95"/>
      <c r="Q290" s="95"/>
      <c r="R290" s="95"/>
      <c r="S290" s="95"/>
      <c r="T290" s="95"/>
      <c r="U290" s="95"/>
      <c r="V290" s="95"/>
      <c r="W290" s="95"/>
      <c r="X290" s="95"/>
      <c r="Y290" s="95"/>
      <c r="Z290" s="3"/>
    </row>
    <row r="291" ht="14.25" customHeight="1">
      <c r="A291" s="3"/>
      <c r="B291" s="133"/>
      <c r="C291" s="3"/>
      <c r="D291" s="3"/>
      <c r="E291" s="3"/>
      <c r="F291" s="95"/>
      <c r="G291" s="467"/>
      <c r="H291" s="95"/>
      <c r="I291" s="95"/>
      <c r="J291" s="95"/>
      <c r="K291" s="318"/>
      <c r="L291" s="95"/>
      <c r="M291" s="95"/>
      <c r="N291" s="95"/>
      <c r="O291" s="95"/>
      <c r="P291" s="95"/>
      <c r="Q291" s="95"/>
      <c r="R291" s="95"/>
      <c r="S291" s="95"/>
      <c r="T291" s="95"/>
      <c r="U291" s="95"/>
      <c r="V291" s="95"/>
      <c r="W291" s="95"/>
      <c r="X291" s="95"/>
      <c r="Y291" s="95"/>
      <c r="Z291" s="3"/>
    </row>
    <row r="292" ht="14.25" customHeight="1">
      <c r="A292" s="3"/>
      <c r="B292" s="133"/>
      <c r="C292" s="3"/>
      <c r="D292" s="3"/>
      <c r="E292" s="3"/>
      <c r="F292" s="95"/>
      <c r="G292" s="467"/>
      <c r="H292" s="95"/>
      <c r="I292" s="95"/>
      <c r="J292" s="95"/>
      <c r="K292" s="318"/>
      <c r="L292" s="95"/>
      <c r="M292" s="95"/>
      <c r="N292" s="95"/>
      <c r="O292" s="95"/>
      <c r="P292" s="95"/>
      <c r="Q292" s="95"/>
      <c r="R292" s="95"/>
      <c r="S292" s="95"/>
      <c r="T292" s="95"/>
      <c r="U292" s="95"/>
      <c r="V292" s="95"/>
      <c r="W292" s="95"/>
      <c r="X292" s="95"/>
      <c r="Y292" s="95"/>
      <c r="Z292" s="3"/>
    </row>
    <row r="293" ht="14.25" customHeight="1">
      <c r="A293" s="3"/>
      <c r="B293" s="133"/>
      <c r="C293" s="3"/>
      <c r="D293" s="3"/>
      <c r="E293" s="3"/>
      <c r="F293" s="95"/>
      <c r="G293" s="467"/>
      <c r="H293" s="95"/>
      <c r="I293" s="95"/>
      <c r="J293" s="95"/>
      <c r="K293" s="318"/>
      <c r="L293" s="95"/>
      <c r="M293" s="95"/>
      <c r="N293" s="95"/>
      <c r="O293" s="95"/>
      <c r="P293" s="95"/>
      <c r="Q293" s="95"/>
      <c r="R293" s="95"/>
      <c r="S293" s="95"/>
      <c r="T293" s="95"/>
      <c r="U293" s="95"/>
      <c r="V293" s="95"/>
      <c r="W293" s="95"/>
      <c r="X293" s="95"/>
      <c r="Y293" s="95"/>
      <c r="Z293" s="3"/>
    </row>
    <row r="294" ht="14.25" customHeight="1">
      <c r="A294" s="3"/>
      <c r="B294" s="133"/>
      <c r="C294" s="3"/>
      <c r="D294" s="3"/>
      <c r="E294" s="3"/>
      <c r="F294" s="95"/>
      <c r="G294" s="467"/>
      <c r="H294" s="95"/>
      <c r="I294" s="95"/>
      <c r="J294" s="95"/>
      <c r="K294" s="318"/>
      <c r="L294" s="95"/>
      <c r="M294" s="95"/>
      <c r="N294" s="95"/>
      <c r="O294" s="95"/>
      <c r="P294" s="95"/>
      <c r="Q294" s="95"/>
      <c r="R294" s="95"/>
      <c r="S294" s="95"/>
      <c r="T294" s="95"/>
      <c r="U294" s="95"/>
      <c r="V294" s="95"/>
      <c r="W294" s="95"/>
      <c r="X294" s="95"/>
      <c r="Y294" s="95"/>
      <c r="Z294" s="3"/>
    </row>
    <row r="295" ht="14.25" customHeight="1">
      <c r="A295" s="3"/>
      <c r="B295" s="133"/>
      <c r="C295" s="3"/>
      <c r="D295" s="3"/>
      <c r="E295" s="3"/>
      <c r="F295" s="95"/>
      <c r="G295" s="467"/>
      <c r="H295" s="95"/>
      <c r="I295" s="95"/>
      <c r="J295" s="95"/>
      <c r="K295" s="318"/>
      <c r="L295" s="95"/>
      <c r="M295" s="95"/>
      <c r="N295" s="95"/>
      <c r="O295" s="95"/>
      <c r="P295" s="95"/>
      <c r="Q295" s="95"/>
      <c r="R295" s="95"/>
      <c r="S295" s="95"/>
      <c r="T295" s="95"/>
      <c r="U295" s="95"/>
      <c r="V295" s="95"/>
      <c r="W295" s="95"/>
      <c r="X295" s="95"/>
      <c r="Y295" s="95"/>
      <c r="Z295" s="3"/>
    </row>
    <row r="296" ht="14.25" customHeight="1">
      <c r="A296" s="3"/>
      <c r="B296" s="133"/>
      <c r="C296" s="3"/>
      <c r="D296" s="3"/>
      <c r="E296" s="3"/>
      <c r="F296" s="95"/>
      <c r="G296" s="467"/>
      <c r="H296" s="95"/>
      <c r="I296" s="95"/>
      <c r="J296" s="95"/>
      <c r="K296" s="318"/>
      <c r="L296" s="95"/>
      <c r="M296" s="95"/>
      <c r="N296" s="95"/>
      <c r="O296" s="95"/>
      <c r="P296" s="95"/>
      <c r="Q296" s="95"/>
      <c r="R296" s="95"/>
      <c r="S296" s="95"/>
      <c r="T296" s="95"/>
      <c r="U296" s="95"/>
      <c r="V296" s="95"/>
      <c r="W296" s="95"/>
      <c r="X296" s="95"/>
      <c r="Y296" s="95"/>
      <c r="Z296" s="3"/>
    </row>
    <row r="297" ht="14.25" customHeight="1">
      <c r="A297" s="3"/>
      <c r="B297" s="133"/>
      <c r="C297" s="3"/>
      <c r="D297" s="3"/>
      <c r="E297" s="3"/>
      <c r="F297" s="95"/>
      <c r="G297" s="467"/>
      <c r="H297" s="95"/>
      <c r="I297" s="95"/>
      <c r="J297" s="95"/>
      <c r="K297" s="318"/>
      <c r="L297" s="95"/>
      <c r="M297" s="95"/>
      <c r="N297" s="95"/>
      <c r="O297" s="95"/>
      <c r="P297" s="95"/>
      <c r="Q297" s="95"/>
      <c r="R297" s="95"/>
      <c r="S297" s="95"/>
      <c r="T297" s="95"/>
      <c r="U297" s="95"/>
      <c r="V297" s="95"/>
      <c r="W297" s="95"/>
      <c r="X297" s="95"/>
      <c r="Y297" s="95"/>
      <c r="Z297" s="3"/>
    </row>
    <row r="298" ht="14.25" customHeight="1">
      <c r="A298" s="3"/>
      <c r="B298" s="133"/>
      <c r="C298" s="3"/>
      <c r="D298" s="3"/>
      <c r="E298" s="3"/>
      <c r="F298" s="95"/>
      <c r="G298" s="467"/>
      <c r="H298" s="95"/>
      <c r="I298" s="95"/>
      <c r="J298" s="95"/>
      <c r="K298" s="318"/>
      <c r="L298" s="95"/>
      <c r="M298" s="95"/>
      <c r="N298" s="95"/>
      <c r="O298" s="95"/>
      <c r="P298" s="95"/>
      <c r="Q298" s="95"/>
      <c r="R298" s="95"/>
      <c r="S298" s="95"/>
      <c r="T298" s="95"/>
      <c r="U298" s="95"/>
      <c r="V298" s="95"/>
      <c r="W298" s="95"/>
      <c r="X298" s="95"/>
      <c r="Y298" s="95"/>
      <c r="Z298" s="3"/>
    </row>
    <row r="299" ht="14.25" customHeight="1">
      <c r="A299" s="3"/>
      <c r="B299" s="133"/>
      <c r="C299" s="3"/>
      <c r="D299" s="3"/>
      <c r="E299" s="3"/>
      <c r="F299" s="95"/>
      <c r="G299" s="467"/>
      <c r="H299" s="95"/>
      <c r="I299" s="95"/>
      <c r="J299" s="95"/>
      <c r="K299" s="318"/>
      <c r="L299" s="95"/>
      <c r="M299" s="95"/>
      <c r="N299" s="95"/>
      <c r="O299" s="95"/>
      <c r="P299" s="95"/>
      <c r="Q299" s="95"/>
      <c r="R299" s="95"/>
      <c r="S299" s="95"/>
      <c r="T299" s="95"/>
      <c r="U299" s="95"/>
      <c r="V299" s="95"/>
      <c r="W299" s="95"/>
      <c r="X299" s="95"/>
      <c r="Y299" s="95"/>
      <c r="Z299" s="3"/>
    </row>
    <row r="300" ht="14.25" customHeight="1">
      <c r="A300" s="3"/>
      <c r="B300" s="133"/>
      <c r="C300" s="3"/>
      <c r="D300" s="3"/>
      <c r="E300" s="3"/>
      <c r="F300" s="95"/>
      <c r="G300" s="467"/>
      <c r="H300" s="95"/>
      <c r="I300" s="95"/>
      <c r="J300" s="95"/>
      <c r="K300" s="318"/>
      <c r="L300" s="95"/>
      <c r="M300" s="95"/>
      <c r="N300" s="95"/>
      <c r="O300" s="95"/>
      <c r="P300" s="95"/>
      <c r="Q300" s="95"/>
      <c r="R300" s="95"/>
      <c r="S300" s="95"/>
      <c r="T300" s="95"/>
      <c r="U300" s="95"/>
      <c r="V300" s="95"/>
      <c r="W300" s="95"/>
      <c r="X300" s="95"/>
      <c r="Y300" s="95"/>
      <c r="Z300" s="3"/>
    </row>
    <row r="301" ht="14.25" customHeight="1">
      <c r="A301" s="3"/>
      <c r="B301" s="133"/>
      <c r="C301" s="3"/>
      <c r="D301" s="3"/>
      <c r="E301" s="3"/>
      <c r="F301" s="95"/>
      <c r="G301" s="467"/>
      <c r="H301" s="95"/>
      <c r="I301" s="95"/>
      <c r="J301" s="95"/>
      <c r="K301" s="318"/>
      <c r="L301" s="95"/>
      <c r="M301" s="95"/>
      <c r="N301" s="95"/>
      <c r="O301" s="95"/>
      <c r="P301" s="95"/>
      <c r="Q301" s="95"/>
      <c r="R301" s="95"/>
      <c r="S301" s="95"/>
      <c r="T301" s="95"/>
      <c r="U301" s="95"/>
      <c r="V301" s="95"/>
      <c r="W301" s="95"/>
      <c r="X301" s="95"/>
      <c r="Y301" s="95"/>
      <c r="Z301" s="3"/>
    </row>
    <row r="302" ht="14.25" customHeight="1">
      <c r="A302" s="3"/>
      <c r="B302" s="133"/>
      <c r="C302" s="3"/>
      <c r="D302" s="3"/>
      <c r="E302" s="3"/>
      <c r="F302" s="95"/>
      <c r="G302" s="467"/>
      <c r="H302" s="95"/>
      <c r="I302" s="95"/>
      <c r="J302" s="95"/>
      <c r="K302" s="318"/>
      <c r="L302" s="95"/>
      <c r="M302" s="95"/>
      <c r="N302" s="95"/>
      <c r="O302" s="95"/>
      <c r="P302" s="95"/>
      <c r="Q302" s="95"/>
      <c r="R302" s="95"/>
      <c r="S302" s="95"/>
      <c r="T302" s="95"/>
      <c r="U302" s="95"/>
      <c r="V302" s="95"/>
      <c r="W302" s="95"/>
      <c r="X302" s="95"/>
      <c r="Y302" s="95"/>
      <c r="Z302" s="3"/>
    </row>
    <row r="303" ht="14.25" customHeight="1">
      <c r="A303" s="3"/>
      <c r="B303" s="133"/>
      <c r="C303" s="3"/>
      <c r="D303" s="3"/>
      <c r="E303" s="3"/>
      <c r="F303" s="95"/>
      <c r="G303" s="467"/>
      <c r="H303" s="95"/>
      <c r="I303" s="95"/>
      <c r="J303" s="95"/>
      <c r="K303" s="318"/>
      <c r="L303" s="95"/>
      <c r="M303" s="95"/>
      <c r="N303" s="95"/>
      <c r="O303" s="95"/>
      <c r="P303" s="95"/>
      <c r="Q303" s="95"/>
      <c r="R303" s="95"/>
      <c r="S303" s="95"/>
      <c r="T303" s="95"/>
      <c r="U303" s="95"/>
      <c r="V303" s="95"/>
      <c r="W303" s="95"/>
      <c r="X303" s="95"/>
      <c r="Y303" s="95"/>
      <c r="Z303" s="3"/>
    </row>
    <row r="304" ht="14.25" customHeight="1">
      <c r="A304" s="3"/>
      <c r="B304" s="133"/>
      <c r="C304" s="3"/>
      <c r="D304" s="3"/>
      <c r="E304" s="3"/>
      <c r="F304" s="95"/>
      <c r="G304" s="467"/>
      <c r="H304" s="95"/>
      <c r="I304" s="95"/>
      <c r="J304" s="95"/>
      <c r="K304" s="318"/>
      <c r="L304" s="95"/>
      <c r="M304" s="95"/>
      <c r="N304" s="95"/>
      <c r="O304" s="95"/>
      <c r="P304" s="95"/>
      <c r="Q304" s="95"/>
      <c r="R304" s="95"/>
      <c r="S304" s="95"/>
      <c r="T304" s="95"/>
      <c r="U304" s="95"/>
      <c r="V304" s="95"/>
      <c r="W304" s="95"/>
      <c r="X304" s="95"/>
      <c r="Y304" s="95"/>
      <c r="Z304" s="3"/>
    </row>
    <row r="305" ht="14.25" customHeight="1">
      <c r="A305" s="3"/>
      <c r="B305" s="133"/>
      <c r="C305" s="3"/>
      <c r="D305" s="3"/>
      <c r="E305" s="3"/>
      <c r="F305" s="95"/>
      <c r="G305" s="467"/>
      <c r="H305" s="95"/>
      <c r="I305" s="95"/>
      <c r="J305" s="95"/>
      <c r="K305" s="318"/>
      <c r="L305" s="95"/>
      <c r="M305" s="95"/>
      <c r="N305" s="95"/>
      <c r="O305" s="95"/>
      <c r="P305" s="95"/>
      <c r="Q305" s="95"/>
      <c r="R305" s="95"/>
      <c r="S305" s="95"/>
      <c r="T305" s="95"/>
      <c r="U305" s="95"/>
      <c r="V305" s="95"/>
      <c r="W305" s="95"/>
      <c r="X305" s="95"/>
      <c r="Y305" s="95"/>
      <c r="Z305" s="3"/>
    </row>
    <row r="306" ht="14.25" customHeight="1">
      <c r="A306" s="3"/>
      <c r="B306" s="133"/>
      <c r="C306" s="3"/>
      <c r="D306" s="3"/>
      <c r="E306" s="3"/>
      <c r="F306" s="95"/>
      <c r="G306" s="467"/>
      <c r="H306" s="95"/>
      <c r="I306" s="95"/>
      <c r="J306" s="95"/>
      <c r="K306" s="318"/>
      <c r="L306" s="95"/>
      <c r="M306" s="95"/>
      <c r="N306" s="95"/>
      <c r="O306" s="95"/>
      <c r="P306" s="95"/>
      <c r="Q306" s="95"/>
      <c r="R306" s="95"/>
      <c r="S306" s="95"/>
      <c r="T306" s="95"/>
      <c r="U306" s="95"/>
      <c r="V306" s="95"/>
      <c r="W306" s="95"/>
      <c r="X306" s="95"/>
      <c r="Y306" s="95"/>
      <c r="Z306" s="3"/>
    </row>
    <row r="307" ht="14.25" customHeight="1">
      <c r="A307" s="3"/>
      <c r="B307" s="133"/>
      <c r="C307" s="3"/>
      <c r="D307" s="3"/>
      <c r="E307" s="3"/>
      <c r="F307" s="95"/>
      <c r="G307" s="467"/>
      <c r="H307" s="95"/>
      <c r="I307" s="95"/>
      <c r="J307" s="95"/>
      <c r="K307" s="318"/>
      <c r="L307" s="95"/>
      <c r="M307" s="95"/>
      <c r="N307" s="95"/>
      <c r="O307" s="95"/>
      <c r="P307" s="95"/>
      <c r="Q307" s="95"/>
      <c r="R307" s="95"/>
      <c r="S307" s="95"/>
      <c r="T307" s="95"/>
      <c r="U307" s="95"/>
      <c r="V307" s="95"/>
      <c r="W307" s="95"/>
      <c r="X307" s="95"/>
      <c r="Y307" s="95"/>
      <c r="Z307" s="3"/>
    </row>
    <row r="308" ht="14.25" customHeight="1">
      <c r="A308" s="3"/>
      <c r="B308" s="133"/>
      <c r="C308" s="3"/>
      <c r="D308" s="3"/>
      <c r="E308" s="3"/>
      <c r="F308" s="95"/>
      <c r="G308" s="467"/>
      <c r="H308" s="95"/>
      <c r="I308" s="95"/>
      <c r="J308" s="95"/>
      <c r="K308" s="318"/>
      <c r="L308" s="95"/>
      <c r="M308" s="95"/>
      <c r="N308" s="95"/>
      <c r="O308" s="95"/>
      <c r="P308" s="95"/>
      <c r="Q308" s="95"/>
      <c r="R308" s="95"/>
      <c r="S308" s="95"/>
      <c r="T308" s="95"/>
      <c r="U308" s="95"/>
      <c r="V308" s="95"/>
      <c r="W308" s="95"/>
      <c r="X308" s="95"/>
      <c r="Y308" s="95"/>
      <c r="Z308" s="3"/>
    </row>
    <row r="309" ht="14.25" customHeight="1">
      <c r="A309" s="3"/>
      <c r="B309" s="133"/>
      <c r="C309" s="3"/>
      <c r="D309" s="3"/>
      <c r="E309" s="3"/>
      <c r="F309" s="95"/>
      <c r="G309" s="467"/>
      <c r="H309" s="95"/>
      <c r="I309" s="95"/>
      <c r="J309" s="95"/>
      <c r="K309" s="318"/>
      <c r="L309" s="95"/>
      <c r="M309" s="95"/>
      <c r="N309" s="95"/>
      <c r="O309" s="95"/>
      <c r="P309" s="95"/>
      <c r="Q309" s="95"/>
      <c r="R309" s="95"/>
      <c r="S309" s="95"/>
      <c r="T309" s="95"/>
      <c r="U309" s="95"/>
      <c r="V309" s="95"/>
      <c r="W309" s="95"/>
      <c r="X309" s="95"/>
      <c r="Y309" s="95"/>
      <c r="Z309" s="3"/>
    </row>
    <row r="310" ht="14.25" customHeight="1">
      <c r="A310" s="3"/>
      <c r="B310" s="133"/>
      <c r="C310" s="3"/>
      <c r="D310" s="3"/>
      <c r="E310" s="3"/>
      <c r="F310" s="95"/>
      <c r="G310" s="467"/>
      <c r="H310" s="95"/>
      <c r="I310" s="95"/>
      <c r="J310" s="95"/>
      <c r="K310" s="318"/>
      <c r="L310" s="95"/>
      <c r="M310" s="95"/>
      <c r="N310" s="95"/>
      <c r="O310" s="95"/>
      <c r="P310" s="95"/>
      <c r="Q310" s="95"/>
      <c r="R310" s="95"/>
      <c r="S310" s="95"/>
      <c r="T310" s="95"/>
      <c r="U310" s="95"/>
      <c r="V310" s="95"/>
      <c r="W310" s="95"/>
      <c r="X310" s="95"/>
      <c r="Y310" s="95"/>
      <c r="Z310" s="3"/>
    </row>
    <row r="311" ht="14.25" customHeight="1">
      <c r="A311" s="3"/>
      <c r="B311" s="133"/>
      <c r="C311" s="3"/>
      <c r="D311" s="3"/>
      <c r="E311" s="3"/>
      <c r="F311" s="95"/>
      <c r="G311" s="467"/>
      <c r="H311" s="95"/>
      <c r="I311" s="95"/>
      <c r="J311" s="95"/>
      <c r="K311" s="318"/>
      <c r="L311" s="95"/>
      <c r="M311" s="95"/>
      <c r="N311" s="95"/>
      <c r="O311" s="95"/>
      <c r="P311" s="95"/>
      <c r="Q311" s="95"/>
      <c r="R311" s="95"/>
      <c r="S311" s="95"/>
      <c r="T311" s="95"/>
      <c r="U311" s="95"/>
      <c r="V311" s="95"/>
      <c r="W311" s="95"/>
      <c r="X311" s="95"/>
      <c r="Y311" s="95"/>
      <c r="Z311" s="3"/>
    </row>
    <row r="312" ht="14.25" customHeight="1">
      <c r="A312" s="3"/>
      <c r="B312" s="133"/>
      <c r="C312" s="3"/>
      <c r="D312" s="3"/>
      <c r="E312" s="3"/>
      <c r="F312" s="95"/>
      <c r="G312" s="467"/>
      <c r="H312" s="95"/>
      <c r="I312" s="95"/>
      <c r="J312" s="95"/>
      <c r="K312" s="318"/>
      <c r="L312" s="95"/>
      <c r="M312" s="95"/>
      <c r="N312" s="95"/>
      <c r="O312" s="95"/>
      <c r="P312" s="95"/>
      <c r="Q312" s="95"/>
      <c r="R312" s="95"/>
      <c r="S312" s="95"/>
      <c r="T312" s="95"/>
      <c r="U312" s="95"/>
      <c r="V312" s="95"/>
      <c r="W312" s="95"/>
      <c r="X312" s="95"/>
      <c r="Y312" s="95"/>
      <c r="Z312" s="3"/>
    </row>
    <row r="313" ht="14.25" customHeight="1">
      <c r="A313" s="3"/>
      <c r="B313" s="133"/>
      <c r="C313" s="3"/>
      <c r="D313" s="3"/>
      <c r="E313" s="3"/>
      <c r="F313" s="95"/>
      <c r="G313" s="467"/>
      <c r="H313" s="95"/>
      <c r="I313" s="95"/>
      <c r="J313" s="95"/>
      <c r="K313" s="318"/>
      <c r="L313" s="95"/>
      <c r="M313" s="95"/>
      <c r="N313" s="95"/>
      <c r="O313" s="95"/>
      <c r="P313" s="95"/>
      <c r="Q313" s="95"/>
      <c r="R313" s="95"/>
      <c r="S313" s="95"/>
      <c r="T313" s="95"/>
      <c r="U313" s="95"/>
      <c r="V313" s="95"/>
      <c r="W313" s="95"/>
      <c r="X313" s="95"/>
      <c r="Y313" s="95"/>
      <c r="Z313" s="3"/>
    </row>
    <row r="314" ht="14.25" customHeight="1">
      <c r="A314" s="3"/>
      <c r="B314" s="133"/>
      <c r="C314" s="3"/>
      <c r="D314" s="3"/>
      <c r="E314" s="3"/>
      <c r="F314" s="95"/>
      <c r="G314" s="467"/>
      <c r="H314" s="95"/>
      <c r="I314" s="95"/>
      <c r="J314" s="95"/>
      <c r="K314" s="318"/>
      <c r="L314" s="95"/>
      <c r="M314" s="95"/>
      <c r="N314" s="95"/>
      <c r="O314" s="95"/>
      <c r="P314" s="95"/>
      <c r="Q314" s="95"/>
      <c r="R314" s="95"/>
      <c r="S314" s="95"/>
      <c r="T314" s="95"/>
      <c r="U314" s="95"/>
      <c r="V314" s="95"/>
      <c r="W314" s="95"/>
      <c r="X314" s="95"/>
      <c r="Y314" s="95"/>
      <c r="Z314" s="3"/>
    </row>
    <row r="315" ht="14.25" customHeight="1">
      <c r="A315" s="3"/>
      <c r="B315" s="133"/>
      <c r="C315" s="3"/>
      <c r="D315" s="3"/>
      <c r="E315" s="3"/>
      <c r="F315" s="95"/>
      <c r="G315" s="467"/>
      <c r="H315" s="95"/>
      <c r="I315" s="95"/>
      <c r="J315" s="95"/>
      <c r="K315" s="318"/>
      <c r="L315" s="95"/>
      <c r="M315" s="95"/>
      <c r="N315" s="95"/>
      <c r="O315" s="95"/>
      <c r="P315" s="95"/>
      <c r="Q315" s="95"/>
      <c r="R315" s="95"/>
      <c r="S315" s="95"/>
      <c r="T315" s="95"/>
      <c r="U315" s="95"/>
      <c r="V315" s="95"/>
      <c r="W315" s="95"/>
      <c r="X315" s="95"/>
      <c r="Y315" s="95"/>
      <c r="Z315" s="3"/>
    </row>
    <row r="316" ht="14.25" customHeight="1">
      <c r="A316" s="3"/>
      <c r="B316" s="133"/>
      <c r="C316" s="3"/>
      <c r="D316" s="3"/>
      <c r="E316" s="3"/>
      <c r="F316" s="95"/>
      <c r="G316" s="467"/>
      <c r="H316" s="95"/>
      <c r="I316" s="95"/>
      <c r="J316" s="95"/>
      <c r="K316" s="318"/>
      <c r="L316" s="95"/>
      <c r="M316" s="95"/>
      <c r="N316" s="95"/>
      <c r="O316" s="95"/>
      <c r="P316" s="95"/>
      <c r="Q316" s="95"/>
      <c r="R316" s="95"/>
      <c r="S316" s="95"/>
      <c r="T316" s="95"/>
      <c r="U316" s="95"/>
      <c r="V316" s="95"/>
      <c r="W316" s="95"/>
      <c r="X316" s="95"/>
      <c r="Y316" s="95"/>
      <c r="Z316" s="3"/>
    </row>
    <row r="317" ht="14.25" customHeight="1">
      <c r="A317" s="3"/>
      <c r="B317" s="133"/>
      <c r="C317" s="3"/>
      <c r="D317" s="3"/>
      <c r="E317" s="3"/>
      <c r="F317" s="95"/>
      <c r="G317" s="467"/>
      <c r="H317" s="95"/>
      <c r="I317" s="95"/>
      <c r="J317" s="95"/>
      <c r="K317" s="318"/>
      <c r="L317" s="95"/>
      <c r="M317" s="95"/>
      <c r="N317" s="95"/>
      <c r="O317" s="95"/>
      <c r="P317" s="95"/>
      <c r="Q317" s="95"/>
      <c r="R317" s="95"/>
      <c r="S317" s="95"/>
      <c r="T317" s="95"/>
      <c r="U317" s="95"/>
      <c r="V317" s="95"/>
      <c r="W317" s="95"/>
      <c r="X317" s="95"/>
      <c r="Y317" s="95"/>
      <c r="Z317" s="3"/>
    </row>
    <row r="318" ht="14.25" customHeight="1">
      <c r="A318" s="3"/>
      <c r="B318" s="133"/>
      <c r="C318" s="3"/>
      <c r="D318" s="3"/>
      <c r="E318" s="3"/>
      <c r="F318" s="95"/>
      <c r="G318" s="467"/>
      <c r="H318" s="95"/>
      <c r="I318" s="95"/>
      <c r="J318" s="95"/>
      <c r="K318" s="318"/>
      <c r="L318" s="95"/>
      <c r="M318" s="95"/>
      <c r="N318" s="95"/>
      <c r="O318" s="95"/>
      <c r="P318" s="95"/>
      <c r="Q318" s="95"/>
      <c r="R318" s="95"/>
      <c r="S318" s="95"/>
      <c r="T318" s="95"/>
      <c r="U318" s="95"/>
      <c r="V318" s="95"/>
      <c r="W318" s="95"/>
      <c r="X318" s="95"/>
      <c r="Y318" s="95"/>
      <c r="Z318" s="3"/>
    </row>
    <row r="319" ht="14.25" customHeight="1">
      <c r="A319" s="3"/>
      <c r="B319" s="133"/>
      <c r="C319" s="3"/>
      <c r="D319" s="3"/>
      <c r="E319" s="3"/>
      <c r="F319" s="95"/>
      <c r="G319" s="467"/>
      <c r="H319" s="95"/>
      <c r="I319" s="95"/>
      <c r="J319" s="95"/>
      <c r="K319" s="318"/>
      <c r="L319" s="95"/>
      <c r="M319" s="95"/>
      <c r="N319" s="95"/>
      <c r="O319" s="95"/>
      <c r="P319" s="95"/>
      <c r="Q319" s="95"/>
      <c r="R319" s="95"/>
      <c r="S319" s="95"/>
      <c r="T319" s="95"/>
      <c r="U319" s="95"/>
      <c r="V319" s="95"/>
      <c r="W319" s="95"/>
      <c r="X319" s="95"/>
      <c r="Y319" s="95"/>
      <c r="Z319" s="3"/>
    </row>
    <row r="320" ht="14.25" customHeight="1">
      <c r="A320" s="3"/>
      <c r="B320" s="133"/>
      <c r="C320" s="3"/>
      <c r="D320" s="3"/>
      <c r="E320" s="3"/>
      <c r="F320" s="95"/>
      <c r="G320" s="467"/>
      <c r="H320" s="95"/>
      <c r="I320" s="95"/>
      <c r="J320" s="95"/>
      <c r="K320" s="318"/>
      <c r="L320" s="95"/>
      <c r="M320" s="95"/>
      <c r="N320" s="95"/>
      <c r="O320" s="95"/>
      <c r="P320" s="95"/>
      <c r="Q320" s="95"/>
      <c r="R320" s="95"/>
      <c r="S320" s="95"/>
      <c r="T320" s="95"/>
      <c r="U320" s="95"/>
      <c r="V320" s="95"/>
      <c r="W320" s="95"/>
      <c r="X320" s="95"/>
      <c r="Y320" s="95"/>
      <c r="Z320" s="3"/>
    </row>
    <row r="321" ht="14.25" customHeight="1">
      <c r="A321" s="3"/>
      <c r="B321" s="133"/>
      <c r="C321" s="3"/>
      <c r="D321" s="3"/>
      <c r="E321" s="3"/>
      <c r="F321" s="95"/>
      <c r="G321" s="467"/>
      <c r="H321" s="95"/>
      <c r="I321" s="95"/>
      <c r="J321" s="95"/>
      <c r="K321" s="318"/>
      <c r="L321" s="95"/>
      <c r="M321" s="95"/>
      <c r="N321" s="95"/>
      <c r="O321" s="95"/>
      <c r="P321" s="95"/>
      <c r="Q321" s="95"/>
      <c r="R321" s="95"/>
      <c r="S321" s="95"/>
      <c r="T321" s="95"/>
      <c r="U321" s="95"/>
      <c r="V321" s="95"/>
      <c r="W321" s="95"/>
      <c r="X321" s="95"/>
      <c r="Y321" s="95"/>
      <c r="Z321" s="3"/>
    </row>
    <row r="322" ht="14.25" customHeight="1">
      <c r="A322" s="3"/>
      <c r="B322" s="133"/>
      <c r="C322" s="3"/>
      <c r="D322" s="3"/>
      <c r="E322" s="3"/>
      <c r="F322" s="95"/>
      <c r="G322" s="467"/>
      <c r="H322" s="95"/>
      <c r="I322" s="95"/>
      <c r="J322" s="95"/>
      <c r="K322" s="318"/>
      <c r="L322" s="95"/>
      <c r="M322" s="95"/>
      <c r="N322" s="95"/>
      <c r="O322" s="95"/>
      <c r="P322" s="95"/>
      <c r="Q322" s="95"/>
      <c r="R322" s="95"/>
      <c r="S322" s="95"/>
      <c r="T322" s="95"/>
      <c r="U322" s="95"/>
      <c r="V322" s="95"/>
      <c r="W322" s="95"/>
      <c r="X322" s="95"/>
      <c r="Y322" s="95"/>
      <c r="Z322" s="3"/>
    </row>
    <row r="323" ht="14.25" customHeight="1">
      <c r="A323" s="3"/>
      <c r="B323" s="133"/>
      <c r="C323" s="3"/>
      <c r="D323" s="3"/>
      <c r="E323" s="3"/>
      <c r="F323" s="95"/>
      <c r="G323" s="467"/>
      <c r="H323" s="95"/>
      <c r="I323" s="95"/>
      <c r="J323" s="95"/>
      <c r="K323" s="318"/>
      <c r="L323" s="95"/>
      <c r="M323" s="95"/>
      <c r="N323" s="95"/>
      <c r="O323" s="95"/>
      <c r="P323" s="95"/>
      <c r="Q323" s="95"/>
      <c r="R323" s="95"/>
      <c r="S323" s="95"/>
      <c r="T323" s="95"/>
      <c r="U323" s="95"/>
      <c r="V323" s="95"/>
      <c r="W323" s="95"/>
      <c r="X323" s="95"/>
      <c r="Y323" s="95"/>
      <c r="Z323" s="3"/>
    </row>
    <row r="324" ht="14.25" customHeight="1">
      <c r="A324" s="3"/>
      <c r="B324" s="133"/>
      <c r="C324" s="3"/>
      <c r="D324" s="3"/>
      <c r="E324" s="3"/>
      <c r="F324" s="95"/>
      <c r="G324" s="467"/>
      <c r="H324" s="95"/>
      <c r="I324" s="95"/>
      <c r="J324" s="95"/>
      <c r="K324" s="318"/>
      <c r="L324" s="95"/>
      <c r="M324" s="95"/>
      <c r="N324" s="95"/>
      <c r="O324" s="95"/>
      <c r="P324" s="95"/>
      <c r="Q324" s="95"/>
      <c r="R324" s="95"/>
      <c r="S324" s="95"/>
      <c r="T324" s="95"/>
      <c r="U324" s="95"/>
      <c r="V324" s="95"/>
      <c r="W324" s="95"/>
      <c r="X324" s="95"/>
      <c r="Y324" s="95"/>
      <c r="Z324" s="3"/>
    </row>
    <row r="325" ht="14.25" customHeight="1">
      <c r="A325" s="3"/>
      <c r="B325" s="133"/>
      <c r="C325" s="3"/>
      <c r="D325" s="3"/>
      <c r="E325" s="3"/>
      <c r="F325" s="95"/>
      <c r="G325" s="467"/>
      <c r="H325" s="95"/>
      <c r="I325" s="95"/>
      <c r="J325" s="95"/>
      <c r="K325" s="318"/>
      <c r="L325" s="95"/>
      <c r="M325" s="95"/>
      <c r="N325" s="95"/>
      <c r="O325" s="95"/>
      <c r="P325" s="95"/>
      <c r="Q325" s="95"/>
      <c r="R325" s="95"/>
      <c r="S325" s="95"/>
      <c r="T325" s="95"/>
      <c r="U325" s="95"/>
      <c r="V325" s="95"/>
      <c r="W325" s="95"/>
      <c r="X325" s="95"/>
      <c r="Y325" s="95"/>
      <c r="Z325" s="3"/>
    </row>
    <row r="326" ht="14.25" customHeight="1">
      <c r="A326" s="3"/>
      <c r="B326" s="133"/>
      <c r="C326" s="3"/>
      <c r="D326" s="3"/>
      <c r="E326" s="3"/>
      <c r="F326" s="95"/>
      <c r="G326" s="467"/>
      <c r="H326" s="95"/>
      <c r="I326" s="95"/>
      <c r="J326" s="95"/>
      <c r="K326" s="318"/>
      <c r="L326" s="95"/>
      <c r="M326" s="95"/>
      <c r="N326" s="95"/>
      <c r="O326" s="95"/>
      <c r="P326" s="95"/>
      <c r="Q326" s="95"/>
      <c r="R326" s="95"/>
      <c r="S326" s="95"/>
      <c r="T326" s="95"/>
      <c r="U326" s="95"/>
      <c r="V326" s="95"/>
      <c r="W326" s="95"/>
      <c r="X326" s="95"/>
      <c r="Y326" s="95"/>
      <c r="Z326" s="3"/>
    </row>
    <row r="327" ht="14.25" customHeight="1">
      <c r="A327" s="3"/>
      <c r="B327" s="133"/>
      <c r="C327" s="3"/>
      <c r="D327" s="3"/>
      <c r="E327" s="3"/>
      <c r="F327" s="95"/>
      <c r="G327" s="467"/>
      <c r="H327" s="95"/>
      <c r="I327" s="95"/>
      <c r="J327" s="95"/>
      <c r="K327" s="318"/>
      <c r="L327" s="95"/>
      <c r="M327" s="95"/>
      <c r="N327" s="95"/>
      <c r="O327" s="95"/>
      <c r="P327" s="95"/>
      <c r="Q327" s="95"/>
      <c r="R327" s="95"/>
      <c r="S327" s="95"/>
      <c r="T327" s="95"/>
      <c r="U327" s="95"/>
      <c r="V327" s="95"/>
      <c r="W327" s="95"/>
      <c r="X327" s="95"/>
      <c r="Y327" s="95"/>
      <c r="Z327" s="3"/>
    </row>
    <row r="328" ht="14.25" customHeight="1">
      <c r="A328" s="3"/>
      <c r="B328" s="133"/>
      <c r="C328" s="3"/>
      <c r="D328" s="3"/>
      <c r="E328" s="3"/>
      <c r="F328" s="95"/>
      <c r="G328" s="467"/>
      <c r="H328" s="95"/>
      <c r="I328" s="95"/>
      <c r="J328" s="95"/>
      <c r="K328" s="318"/>
      <c r="L328" s="95"/>
      <c r="M328" s="95"/>
      <c r="N328" s="95"/>
      <c r="O328" s="95"/>
      <c r="P328" s="95"/>
      <c r="Q328" s="95"/>
      <c r="R328" s="95"/>
      <c r="S328" s="95"/>
      <c r="T328" s="95"/>
      <c r="U328" s="95"/>
      <c r="V328" s="95"/>
      <c r="W328" s="95"/>
      <c r="X328" s="95"/>
      <c r="Y328" s="95"/>
      <c r="Z328" s="3"/>
    </row>
    <row r="329" ht="14.25" customHeight="1">
      <c r="A329" s="3"/>
      <c r="B329" s="133"/>
      <c r="C329" s="3"/>
      <c r="D329" s="3"/>
      <c r="E329" s="3"/>
      <c r="F329" s="95"/>
      <c r="G329" s="467"/>
      <c r="H329" s="95"/>
      <c r="I329" s="95"/>
      <c r="J329" s="95"/>
      <c r="K329" s="318"/>
      <c r="L329" s="95"/>
      <c r="M329" s="95"/>
      <c r="N329" s="95"/>
      <c r="O329" s="95"/>
      <c r="P329" s="95"/>
      <c r="Q329" s="95"/>
      <c r="R329" s="95"/>
      <c r="S329" s="95"/>
      <c r="T329" s="95"/>
      <c r="U329" s="95"/>
      <c r="V329" s="95"/>
      <c r="W329" s="95"/>
      <c r="X329" s="95"/>
      <c r="Y329" s="95"/>
      <c r="Z329" s="3"/>
    </row>
    <row r="330" ht="14.25" customHeight="1">
      <c r="A330" s="3"/>
      <c r="B330" s="133"/>
      <c r="C330" s="3"/>
      <c r="D330" s="3"/>
      <c r="E330" s="3"/>
      <c r="F330" s="95"/>
      <c r="G330" s="467"/>
      <c r="H330" s="95"/>
      <c r="I330" s="95"/>
      <c r="J330" s="95"/>
      <c r="K330" s="318"/>
      <c r="L330" s="95"/>
      <c r="M330" s="95"/>
      <c r="N330" s="95"/>
      <c r="O330" s="95"/>
      <c r="P330" s="95"/>
      <c r="Q330" s="95"/>
      <c r="R330" s="95"/>
      <c r="S330" s="95"/>
      <c r="T330" s="95"/>
      <c r="U330" s="95"/>
      <c r="V330" s="95"/>
      <c r="W330" s="95"/>
      <c r="X330" s="95"/>
      <c r="Y330" s="95"/>
      <c r="Z330" s="3"/>
    </row>
    <row r="331" ht="14.25" customHeight="1">
      <c r="A331" s="3"/>
      <c r="B331" s="133"/>
      <c r="C331" s="3"/>
      <c r="D331" s="3"/>
      <c r="E331" s="3"/>
      <c r="F331" s="95"/>
      <c r="G331" s="467"/>
      <c r="H331" s="95"/>
      <c r="I331" s="95"/>
      <c r="J331" s="95"/>
      <c r="K331" s="318"/>
      <c r="L331" s="95"/>
      <c r="M331" s="95"/>
      <c r="N331" s="95"/>
      <c r="O331" s="95"/>
      <c r="P331" s="95"/>
      <c r="Q331" s="95"/>
      <c r="R331" s="95"/>
      <c r="S331" s="95"/>
      <c r="T331" s="95"/>
      <c r="U331" s="95"/>
      <c r="V331" s="95"/>
      <c r="W331" s="95"/>
      <c r="X331" s="95"/>
      <c r="Y331" s="95"/>
      <c r="Z331" s="3"/>
    </row>
    <row r="332" ht="14.25" customHeight="1">
      <c r="A332" s="3"/>
      <c r="B332" s="133"/>
      <c r="C332" s="3"/>
      <c r="D332" s="3"/>
      <c r="E332" s="3"/>
      <c r="F332" s="95"/>
      <c r="G332" s="467"/>
      <c r="H332" s="95"/>
      <c r="I332" s="95"/>
      <c r="J332" s="95"/>
      <c r="K332" s="318"/>
      <c r="L332" s="95"/>
      <c r="M332" s="95"/>
      <c r="N332" s="95"/>
      <c r="O332" s="95"/>
      <c r="P332" s="95"/>
      <c r="Q332" s="95"/>
      <c r="R332" s="95"/>
      <c r="S332" s="95"/>
      <c r="T332" s="95"/>
      <c r="U332" s="95"/>
      <c r="V332" s="95"/>
      <c r="W332" s="95"/>
      <c r="X332" s="95"/>
      <c r="Y332" s="95"/>
      <c r="Z332" s="3"/>
    </row>
    <row r="333" ht="14.25" customHeight="1">
      <c r="A333" s="3"/>
      <c r="B333" s="133"/>
      <c r="C333" s="3"/>
      <c r="D333" s="3"/>
      <c r="E333" s="3"/>
      <c r="F333" s="95"/>
      <c r="G333" s="467"/>
      <c r="H333" s="95"/>
      <c r="I333" s="95"/>
      <c r="J333" s="95"/>
      <c r="K333" s="318"/>
      <c r="L333" s="95"/>
      <c r="M333" s="95"/>
      <c r="N333" s="95"/>
      <c r="O333" s="95"/>
      <c r="P333" s="95"/>
      <c r="Q333" s="95"/>
      <c r="R333" s="95"/>
      <c r="S333" s="95"/>
      <c r="T333" s="95"/>
      <c r="U333" s="95"/>
      <c r="V333" s="95"/>
      <c r="W333" s="95"/>
      <c r="X333" s="95"/>
      <c r="Y333" s="95"/>
      <c r="Z333" s="3"/>
    </row>
    <row r="334" ht="14.25" customHeight="1">
      <c r="A334" s="3"/>
      <c r="B334" s="133"/>
      <c r="C334" s="3"/>
      <c r="D334" s="3"/>
      <c r="E334" s="3"/>
      <c r="F334" s="95"/>
      <c r="G334" s="467"/>
      <c r="H334" s="95"/>
      <c r="I334" s="95"/>
      <c r="J334" s="95"/>
      <c r="K334" s="318"/>
      <c r="L334" s="95"/>
      <c r="M334" s="95"/>
      <c r="N334" s="95"/>
      <c r="O334" s="95"/>
      <c r="P334" s="95"/>
      <c r="Q334" s="95"/>
      <c r="R334" s="95"/>
      <c r="S334" s="95"/>
      <c r="T334" s="95"/>
      <c r="U334" s="95"/>
      <c r="V334" s="95"/>
      <c r="W334" s="95"/>
      <c r="X334" s="95"/>
      <c r="Y334" s="95"/>
      <c r="Z334" s="3"/>
    </row>
    <row r="335" ht="14.25" customHeight="1">
      <c r="A335" s="3"/>
      <c r="B335" s="133"/>
      <c r="C335" s="3"/>
      <c r="D335" s="3"/>
      <c r="E335" s="3"/>
      <c r="F335" s="95"/>
      <c r="G335" s="467"/>
      <c r="H335" s="95"/>
      <c r="I335" s="95"/>
      <c r="J335" s="95"/>
      <c r="K335" s="318"/>
      <c r="L335" s="95"/>
      <c r="M335" s="95"/>
      <c r="N335" s="95"/>
      <c r="O335" s="95"/>
      <c r="P335" s="95"/>
      <c r="Q335" s="95"/>
      <c r="R335" s="95"/>
      <c r="S335" s="95"/>
      <c r="T335" s="95"/>
      <c r="U335" s="95"/>
      <c r="V335" s="95"/>
      <c r="W335" s="95"/>
      <c r="X335" s="95"/>
      <c r="Y335" s="95"/>
      <c r="Z335" s="3"/>
    </row>
    <row r="336" ht="14.25" customHeight="1">
      <c r="A336" s="3"/>
      <c r="B336" s="133"/>
      <c r="C336" s="3"/>
      <c r="D336" s="3"/>
      <c r="E336" s="3"/>
      <c r="F336" s="95"/>
      <c r="G336" s="467"/>
      <c r="H336" s="95"/>
      <c r="I336" s="95"/>
      <c r="J336" s="95"/>
      <c r="K336" s="318"/>
      <c r="L336" s="95"/>
      <c r="M336" s="95"/>
      <c r="N336" s="95"/>
      <c r="O336" s="95"/>
      <c r="P336" s="95"/>
      <c r="Q336" s="95"/>
      <c r="R336" s="95"/>
      <c r="S336" s="95"/>
      <c r="T336" s="95"/>
      <c r="U336" s="95"/>
      <c r="V336" s="95"/>
      <c r="W336" s="95"/>
      <c r="X336" s="95"/>
      <c r="Y336" s="95"/>
      <c r="Z336" s="3"/>
    </row>
    <row r="337" ht="14.25" customHeight="1">
      <c r="A337" s="3"/>
      <c r="B337" s="133"/>
      <c r="C337" s="3"/>
      <c r="D337" s="3"/>
      <c r="E337" s="3"/>
      <c r="F337" s="95"/>
      <c r="G337" s="467"/>
      <c r="H337" s="95"/>
      <c r="I337" s="95"/>
      <c r="J337" s="95"/>
      <c r="K337" s="318"/>
      <c r="L337" s="95"/>
      <c r="M337" s="95"/>
      <c r="N337" s="95"/>
      <c r="O337" s="95"/>
      <c r="P337" s="95"/>
      <c r="Q337" s="95"/>
      <c r="R337" s="95"/>
      <c r="S337" s="95"/>
      <c r="T337" s="95"/>
      <c r="U337" s="95"/>
      <c r="V337" s="95"/>
      <c r="W337" s="95"/>
      <c r="X337" s="95"/>
      <c r="Y337" s="95"/>
      <c r="Z337" s="3"/>
    </row>
    <row r="338" ht="14.25" customHeight="1">
      <c r="A338" s="3"/>
      <c r="B338" s="133"/>
      <c r="C338" s="3"/>
      <c r="D338" s="3"/>
      <c r="E338" s="3"/>
      <c r="F338" s="95"/>
      <c r="G338" s="467"/>
      <c r="H338" s="95"/>
      <c r="I338" s="95"/>
      <c r="J338" s="95"/>
      <c r="K338" s="318"/>
      <c r="L338" s="95"/>
      <c r="M338" s="95"/>
      <c r="N338" s="95"/>
      <c r="O338" s="95"/>
      <c r="P338" s="95"/>
      <c r="Q338" s="95"/>
      <c r="R338" s="95"/>
      <c r="S338" s="95"/>
      <c r="T338" s="95"/>
      <c r="U338" s="95"/>
      <c r="V338" s="95"/>
      <c r="W338" s="95"/>
      <c r="X338" s="95"/>
      <c r="Y338" s="95"/>
      <c r="Z338" s="3"/>
    </row>
    <row r="339" ht="14.25" customHeight="1">
      <c r="A339" s="3"/>
      <c r="B339" s="133"/>
      <c r="C339" s="3"/>
      <c r="D339" s="3"/>
      <c r="E339" s="3"/>
      <c r="F339" s="95"/>
      <c r="G339" s="467"/>
      <c r="H339" s="95"/>
      <c r="I339" s="95"/>
      <c r="J339" s="95"/>
      <c r="K339" s="318"/>
      <c r="L339" s="95"/>
      <c r="M339" s="95"/>
      <c r="N339" s="95"/>
      <c r="O339" s="95"/>
      <c r="P339" s="95"/>
      <c r="Q339" s="95"/>
      <c r="R339" s="95"/>
      <c r="S339" s="95"/>
      <c r="T339" s="95"/>
      <c r="U339" s="95"/>
      <c r="V339" s="95"/>
      <c r="W339" s="95"/>
      <c r="X339" s="95"/>
      <c r="Y339" s="95"/>
      <c r="Z339" s="3"/>
    </row>
    <row r="340" ht="14.25" customHeight="1">
      <c r="A340" s="3"/>
      <c r="B340" s="133"/>
      <c r="C340" s="3"/>
      <c r="D340" s="3"/>
      <c r="E340" s="3"/>
      <c r="F340" s="95"/>
      <c r="G340" s="467"/>
      <c r="H340" s="95"/>
      <c r="I340" s="95"/>
      <c r="J340" s="95"/>
      <c r="K340" s="318"/>
      <c r="L340" s="95"/>
      <c r="M340" s="95"/>
      <c r="N340" s="95"/>
      <c r="O340" s="95"/>
      <c r="P340" s="95"/>
      <c r="Q340" s="95"/>
      <c r="R340" s="95"/>
      <c r="S340" s="95"/>
      <c r="T340" s="95"/>
      <c r="U340" s="95"/>
      <c r="V340" s="95"/>
      <c r="W340" s="95"/>
      <c r="X340" s="95"/>
      <c r="Y340" s="95"/>
      <c r="Z340" s="3"/>
    </row>
    <row r="341" ht="14.25" customHeight="1">
      <c r="A341" s="3"/>
      <c r="B341" s="133"/>
      <c r="C341" s="3"/>
      <c r="D341" s="3"/>
      <c r="E341" s="3"/>
      <c r="F341" s="95"/>
      <c r="G341" s="467"/>
      <c r="H341" s="95"/>
      <c r="I341" s="95"/>
      <c r="J341" s="95"/>
      <c r="K341" s="318"/>
      <c r="L341" s="95"/>
      <c r="M341" s="95"/>
      <c r="N341" s="95"/>
      <c r="O341" s="95"/>
      <c r="P341" s="95"/>
      <c r="Q341" s="95"/>
      <c r="R341" s="95"/>
      <c r="S341" s="95"/>
      <c r="T341" s="95"/>
      <c r="U341" s="95"/>
      <c r="V341" s="95"/>
      <c r="W341" s="95"/>
      <c r="X341" s="95"/>
      <c r="Y341" s="95"/>
      <c r="Z341" s="3"/>
    </row>
    <row r="342" ht="14.25" customHeight="1">
      <c r="A342" s="3"/>
      <c r="B342" s="133"/>
      <c r="C342" s="3"/>
      <c r="D342" s="3"/>
      <c r="E342" s="3"/>
      <c r="F342" s="95"/>
      <c r="G342" s="467"/>
      <c r="H342" s="95"/>
      <c r="I342" s="95"/>
      <c r="J342" s="95"/>
      <c r="K342" s="318"/>
      <c r="L342" s="95"/>
      <c r="M342" s="95"/>
      <c r="N342" s="95"/>
      <c r="O342" s="95"/>
      <c r="P342" s="95"/>
      <c r="Q342" s="95"/>
      <c r="R342" s="95"/>
      <c r="S342" s="95"/>
      <c r="T342" s="95"/>
      <c r="U342" s="95"/>
      <c r="V342" s="95"/>
      <c r="W342" s="95"/>
      <c r="X342" s="95"/>
      <c r="Y342" s="95"/>
      <c r="Z342" s="3"/>
    </row>
    <row r="343" ht="14.25" customHeight="1">
      <c r="A343" s="3"/>
      <c r="B343" s="133"/>
      <c r="C343" s="3"/>
      <c r="D343" s="3"/>
      <c r="E343" s="3"/>
      <c r="F343" s="95"/>
      <c r="G343" s="467"/>
      <c r="H343" s="95"/>
      <c r="I343" s="95"/>
      <c r="J343" s="95"/>
      <c r="K343" s="318"/>
      <c r="L343" s="95"/>
      <c r="M343" s="95"/>
      <c r="N343" s="95"/>
      <c r="O343" s="95"/>
      <c r="P343" s="95"/>
      <c r="Q343" s="95"/>
      <c r="R343" s="95"/>
      <c r="S343" s="95"/>
      <c r="T343" s="95"/>
      <c r="U343" s="95"/>
      <c r="V343" s="95"/>
      <c r="W343" s="95"/>
      <c r="X343" s="95"/>
      <c r="Y343" s="95"/>
      <c r="Z343" s="3"/>
    </row>
    <row r="344" ht="14.25" customHeight="1">
      <c r="A344" s="3"/>
      <c r="B344" s="133"/>
      <c r="C344" s="3"/>
      <c r="D344" s="3"/>
      <c r="E344" s="3"/>
      <c r="F344" s="95"/>
      <c r="G344" s="467"/>
      <c r="H344" s="95"/>
      <c r="I344" s="95"/>
      <c r="J344" s="95"/>
      <c r="K344" s="318"/>
      <c r="L344" s="95"/>
      <c r="M344" s="95"/>
      <c r="N344" s="95"/>
      <c r="O344" s="95"/>
      <c r="P344" s="95"/>
      <c r="Q344" s="95"/>
      <c r="R344" s="95"/>
      <c r="S344" s="95"/>
      <c r="T344" s="95"/>
      <c r="U344" s="95"/>
      <c r="V344" s="95"/>
      <c r="W344" s="95"/>
      <c r="X344" s="95"/>
      <c r="Y344" s="95"/>
      <c r="Z344" s="3"/>
    </row>
    <row r="345" ht="14.25" customHeight="1">
      <c r="A345" s="3"/>
      <c r="B345" s="133"/>
      <c r="C345" s="3"/>
      <c r="D345" s="3"/>
      <c r="E345" s="3"/>
      <c r="F345" s="95"/>
      <c r="G345" s="467"/>
      <c r="H345" s="95"/>
      <c r="I345" s="95"/>
      <c r="J345" s="95"/>
      <c r="K345" s="318"/>
      <c r="L345" s="95"/>
      <c r="M345" s="95"/>
      <c r="N345" s="95"/>
      <c r="O345" s="95"/>
      <c r="P345" s="95"/>
      <c r="Q345" s="95"/>
      <c r="R345" s="95"/>
      <c r="S345" s="95"/>
      <c r="T345" s="95"/>
      <c r="U345" s="95"/>
      <c r="V345" s="95"/>
      <c r="W345" s="95"/>
      <c r="X345" s="95"/>
      <c r="Y345" s="95"/>
      <c r="Z345" s="3"/>
    </row>
    <row r="346" ht="14.25" customHeight="1">
      <c r="A346" s="3"/>
      <c r="B346" s="133"/>
      <c r="C346" s="3"/>
      <c r="D346" s="3"/>
      <c r="E346" s="3"/>
      <c r="F346" s="95"/>
      <c r="G346" s="467"/>
      <c r="H346" s="95"/>
      <c r="I346" s="95"/>
      <c r="J346" s="95"/>
      <c r="K346" s="318"/>
      <c r="L346" s="95"/>
      <c r="M346" s="95"/>
      <c r="N346" s="95"/>
      <c r="O346" s="95"/>
      <c r="P346" s="95"/>
      <c r="Q346" s="95"/>
      <c r="R346" s="95"/>
      <c r="S346" s="95"/>
      <c r="T346" s="95"/>
      <c r="U346" s="95"/>
      <c r="V346" s="95"/>
      <c r="W346" s="95"/>
      <c r="X346" s="95"/>
      <c r="Y346" s="95"/>
      <c r="Z346" s="3"/>
    </row>
    <row r="347" ht="14.25" customHeight="1">
      <c r="A347" s="3"/>
      <c r="B347" s="133"/>
      <c r="C347" s="3"/>
      <c r="D347" s="3"/>
      <c r="E347" s="3"/>
      <c r="F347" s="95"/>
      <c r="G347" s="467"/>
      <c r="H347" s="95"/>
      <c r="I347" s="95"/>
      <c r="J347" s="95"/>
      <c r="K347" s="318"/>
      <c r="L347" s="95"/>
      <c r="M347" s="95"/>
      <c r="N347" s="95"/>
      <c r="O347" s="95"/>
      <c r="P347" s="95"/>
      <c r="Q347" s="95"/>
      <c r="R347" s="95"/>
      <c r="S347" s="95"/>
      <c r="T347" s="95"/>
      <c r="U347" s="95"/>
      <c r="V347" s="95"/>
      <c r="W347" s="95"/>
      <c r="X347" s="95"/>
      <c r="Y347" s="95"/>
      <c r="Z347" s="3"/>
    </row>
    <row r="348" ht="14.25" customHeight="1">
      <c r="A348" s="3"/>
      <c r="B348" s="133"/>
      <c r="C348" s="3"/>
      <c r="D348" s="3"/>
      <c r="E348" s="3"/>
      <c r="F348" s="95"/>
      <c r="G348" s="467"/>
      <c r="H348" s="95"/>
      <c r="I348" s="95"/>
      <c r="J348" s="95"/>
      <c r="K348" s="318"/>
      <c r="L348" s="95"/>
      <c r="M348" s="95"/>
      <c r="N348" s="95"/>
      <c r="O348" s="95"/>
      <c r="P348" s="95"/>
      <c r="Q348" s="95"/>
      <c r="R348" s="95"/>
      <c r="S348" s="95"/>
      <c r="T348" s="95"/>
      <c r="U348" s="95"/>
      <c r="V348" s="95"/>
      <c r="W348" s="95"/>
      <c r="X348" s="95"/>
      <c r="Y348" s="95"/>
      <c r="Z348" s="3"/>
    </row>
    <row r="349" ht="14.25" customHeight="1">
      <c r="A349" s="3"/>
      <c r="B349" s="133"/>
      <c r="C349" s="3"/>
      <c r="D349" s="3"/>
      <c r="E349" s="3"/>
      <c r="F349" s="95"/>
      <c r="G349" s="467"/>
      <c r="H349" s="95"/>
      <c r="I349" s="95"/>
      <c r="J349" s="95"/>
      <c r="K349" s="318"/>
      <c r="L349" s="95"/>
      <c r="M349" s="95"/>
      <c r="N349" s="95"/>
      <c r="O349" s="95"/>
      <c r="P349" s="95"/>
      <c r="Q349" s="95"/>
      <c r="R349" s="95"/>
      <c r="S349" s="95"/>
      <c r="T349" s="95"/>
      <c r="U349" s="95"/>
      <c r="V349" s="95"/>
      <c r="W349" s="95"/>
      <c r="X349" s="95"/>
      <c r="Y349" s="95"/>
      <c r="Z349" s="3"/>
    </row>
    <row r="350" ht="14.25" customHeight="1">
      <c r="A350" s="3"/>
      <c r="B350" s="133"/>
      <c r="C350" s="3"/>
      <c r="D350" s="3"/>
      <c r="E350" s="3"/>
      <c r="F350" s="95"/>
      <c r="G350" s="467"/>
      <c r="H350" s="95"/>
      <c r="I350" s="95"/>
      <c r="J350" s="95"/>
      <c r="K350" s="318"/>
      <c r="L350" s="95"/>
      <c r="M350" s="95"/>
      <c r="N350" s="95"/>
      <c r="O350" s="95"/>
      <c r="P350" s="95"/>
      <c r="Q350" s="95"/>
      <c r="R350" s="95"/>
      <c r="S350" s="95"/>
      <c r="T350" s="95"/>
      <c r="U350" s="95"/>
      <c r="V350" s="95"/>
      <c r="W350" s="95"/>
      <c r="X350" s="95"/>
      <c r="Y350" s="95"/>
      <c r="Z350" s="3"/>
    </row>
    <row r="351" ht="14.25" customHeight="1">
      <c r="A351" s="3"/>
      <c r="B351" s="133"/>
      <c r="C351" s="3"/>
      <c r="D351" s="3"/>
      <c r="E351" s="3"/>
      <c r="F351" s="95"/>
      <c r="G351" s="467"/>
      <c r="H351" s="95"/>
      <c r="I351" s="95"/>
      <c r="J351" s="95"/>
      <c r="K351" s="318"/>
      <c r="L351" s="95"/>
      <c r="M351" s="95"/>
      <c r="N351" s="95"/>
      <c r="O351" s="95"/>
      <c r="P351" s="95"/>
      <c r="Q351" s="95"/>
      <c r="R351" s="95"/>
      <c r="S351" s="95"/>
      <c r="T351" s="95"/>
      <c r="U351" s="95"/>
      <c r="V351" s="95"/>
      <c r="W351" s="95"/>
      <c r="X351" s="95"/>
      <c r="Y351" s="95"/>
      <c r="Z351" s="3"/>
    </row>
    <row r="352" ht="14.25" customHeight="1">
      <c r="A352" s="3"/>
      <c r="B352" s="133"/>
      <c r="C352" s="3"/>
      <c r="D352" s="3"/>
      <c r="E352" s="3"/>
      <c r="F352" s="95"/>
      <c r="G352" s="467"/>
      <c r="H352" s="95"/>
      <c r="I352" s="95"/>
      <c r="J352" s="95"/>
      <c r="K352" s="318"/>
      <c r="L352" s="95"/>
      <c r="M352" s="95"/>
      <c r="N352" s="95"/>
      <c r="O352" s="95"/>
      <c r="P352" s="95"/>
      <c r="Q352" s="95"/>
      <c r="R352" s="95"/>
      <c r="S352" s="95"/>
      <c r="T352" s="95"/>
      <c r="U352" s="95"/>
      <c r="V352" s="95"/>
      <c r="W352" s="95"/>
      <c r="X352" s="95"/>
      <c r="Y352" s="95"/>
      <c r="Z352" s="3"/>
    </row>
    <row r="353" ht="14.25" customHeight="1">
      <c r="A353" s="3"/>
      <c r="B353" s="133"/>
      <c r="C353" s="3"/>
      <c r="D353" s="3"/>
      <c r="E353" s="3"/>
      <c r="F353" s="95"/>
      <c r="G353" s="467"/>
      <c r="H353" s="95"/>
      <c r="I353" s="95"/>
      <c r="J353" s="95"/>
      <c r="K353" s="318"/>
      <c r="L353" s="95"/>
      <c r="M353" s="95"/>
      <c r="N353" s="95"/>
      <c r="O353" s="95"/>
      <c r="P353" s="95"/>
      <c r="Q353" s="95"/>
      <c r="R353" s="95"/>
      <c r="S353" s="95"/>
      <c r="T353" s="95"/>
      <c r="U353" s="95"/>
      <c r="V353" s="95"/>
      <c r="W353" s="95"/>
      <c r="X353" s="95"/>
      <c r="Y353" s="95"/>
      <c r="Z353" s="3"/>
    </row>
    <row r="354" ht="14.25" customHeight="1">
      <c r="A354" s="3"/>
      <c r="B354" s="133"/>
      <c r="C354" s="3"/>
      <c r="D354" s="3"/>
      <c r="E354" s="3"/>
      <c r="F354" s="95"/>
      <c r="G354" s="467"/>
      <c r="H354" s="95"/>
      <c r="I354" s="95"/>
      <c r="J354" s="95"/>
      <c r="K354" s="318"/>
      <c r="L354" s="95"/>
      <c r="M354" s="95"/>
      <c r="N354" s="95"/>
      <c r="O354" s="95"/>
      <c r="P354" s="95"/>
      <c r="Q354" s="95"/>
      <c r="R354" s="95"/>
      <c r="S354" s="95"/>
      <c r="T354" s="95"/>
      <c r="U354" s="95"/>
      <c r="V354" s="95"/>
      <c r="W354" s="95"/>
      <c r="X354" s="95"/>
      <c r="Y354" s="95"/>
      <c r="Z354" s="3"/>
    </row>
    <row r="355" ht="14.25" customHeight="1">
      <c r="A355" s="3"/>
      <c r="B355" s="133"/>
      <c r="C355" s="3"/>
      <c r="D355" s="3"/>
      <c r="E355" s="3"/>
      <c r="F355" s="95"/>
      <c r="G355" s="467"/>
      <c r="H355" s="95"/>
      <c r="I355" s="95"/>
      <c r="J355" s="95"/>
      <c r="K355" s="318"/>
      <c r="L355" s="95"/>
      <c r="M355" s="95"/>
      <c r="N355" s="95"/>
      <c r="O355" s="95"/>
      <c r="P355" s="95"/>
      <c r="Q355" s="95"/>
      <c r="R355" s="95"/>
      <c r="S355" s="95"/>
      <c r="T355" s="95"/>
      <c r="U355" s="95"/>
      <c r="V355" s="95"/>
      <c r="W355" s="95"/>
      <c r="X355" s="95"/>
      <c r="Y355" s="95"/>
      <c r="Z355" s="3"/>
    </row>
    <row r="356" ht="14.25" customHeight="1">
      <c r="A356" s="3"/>
      <c r="B356" s="133"/>
      <c r="C356" s="3"/>
      <c r="D356" s="3"/>
      <c r="E356" s="3"/>
      <c r="F356" s="95"/>
      <c r="G356" s="467"/>
      <c r="H356" s="95"/>
      <c r="I356" s="95"/>
      <c r="J356" s="95"/>
      <c r="K356" s="318"/>
      <c r="L356" s="95"/>
      <c r="M356" s="95"/>
      <c r="N356" s="95"/>
      <c r="O356" s="95"/>
      <c r="P356" s="95"/>
      <c r="Q356" s="95"/>
      <c r="R356" s="95"/>
      <c r="S356" s="95"/>
      <c r="T356" s="95"/>
      <c r="U356" s="95"/>
      <c r="V356" s="95"/>
      <c r="W356" s="95"/>
      <c r="X356" s="95"/>
      <c r="Y356" s="95"/>
      <c r="Z356" s="3"/>
    </row>
    <row r="357" ht="14.25" customHeight="1">
      <c r="A357" s="3"/>
      <c r="B357" s="133"/>
      <c r="C357" s="3"/>
      <c r="D357" s="3"/>
      <c r="E357" s="3"/>
      <c r="F357" s="95"/>
      <c r="G357" s="467"/>
      <c r="H357" s="95"/>
      <c r="I357" s="95"/>
      <c r="J357" s="95"/>
      <c r="K357" s="318"/>
      <c r="L357" s="95"/>
      <c r="M357" s="95"/>
      <c r="N357" s="95"/>
      <c r="O357" s="95"/>
      <c r="P357" s="95"/>
      <c r="Q357" s="95"/>
      <c r="R357" s="95"/>
      <c r="S357" s="95"/>
      <c r="T357" s="95"/>
      <c r="U357" s="95"/>
      <c r="V357" s="95"/>
      <c r="W357" s="95"/>
      <c r="X357" s="95"/>
      <c r="Y357" s="95"/>
      <c r="Z357" s="3"/>
    </row>
    <row r="358" ht="14.25" customHeight="1">
      <c r="A358" s="3"/>
      <c r="B358" s="133"/>
      <c r="C358" s="3"/>
      <c r="D358" s="3"/>
      <c r="E358" s="3"/>
      <c r="F358" s="95"/>
      <c r="G358" s="467"/>
      <c r="H358" s="95"/>
      <c r="I358" s="95"/>
      <c r="J358" s="95"/>
      <c r="K358" s="318"/>
      <c r="L358" s="95"/>
      <c r="M358" s="95"/>
      <c r="N358" s="95"/>
      <c r="O358" s="95"/>
      <c r="P358" s="95"/>
      <c r="Q358" s="95"/>
      <c r="R358" s="95"/>
      <c r="S358" s="95"/>
      <c r="T358" s="95"/>
      <c r="U358" s="95"/>
      <c r="V358" s="95"/>
      <c r="W358" s="95"/>
      <c r="X358" s="95"/>
      <c r="Y358" s="95"/>
      <c r="Z358" s="3"/>
    </row>
    <row r="359" ht="14.25" customHeight="1">
      <c r="A359" s="3"/>
      <c r="B359" s="133"/>
      <c r="C359" s="3"/>
      <c r="D359" s="3"/>
      <c r="E359" s="3"/>
      <c r="F359" s="95"/>
      <c r="G359" s="467"/>
      <c r="H359" s="95"/>
      <c r="I359" s="95"/>
      <c r="J359" s="95"/>
      <c r="K359" s="318"/>
      <c r="L359" s="95"/>
      <c r="M359" s="95"/>
      <c r="N359" s="95"/>
      <c r="O359" s="95"/>
      <c r="P359" s="95"/>
      <c r="Q359" s="95"/>
      <c r="R359" s="95"/>
      <c r="S359" s="95"/>
      <c r="T359" s="95"/>
      <c r="U359" s="95"/>
      <c r="V359" s="95"/>
      <c r="W359" s="95"/>
      <c r="X359" s="95"/>
      <c r="Y359" s="95"/>
      <c r="Z359" s="3"/>
    </row>
    <row r="360" ht="14.25" customHeight="1">
      <c r="A360" s="3"/>
      <c r="B360" s="133"/>
      <c r="C360" s="3"/>
      <c r="D360" s="3"/>
      <c r="E360" s="3"/>
      <c r="F360" s="95"/>
      <c r="G360" s="467"/>
      <c r="H360" s="95"/>
      <c r="I360" s="95"/>
      <c r="J360" s="95"/>
      <c r="K360" s="318"/>
      <c r="L360" s="95"/>
      <c r="M360" s="95"/>
      <c r="N360" s="95"/>
      <c r="O360" s="95"/>
      <c r="P360" s="95"/>
      <c r="Q360" s="95"/>
      <c r="R360" s="95"/>
      <c r="S360" s="95"/>
      <c r="T360" s="95"/>
      <c r="U360" s="95"/>
      <c r="V360" s="95"/>
      <c r="W360" s="95"/>
      <c r="X360" s="95"/>
      <c r="Y360" s="95"/>
      <c r="Z360" s="3"/>
    </row>
    <row r="361" ht="14.25" customHeight="1">
      <c r="A361" s="3"/>
      <c r="B361" s="133"/>
      <c r="C361" s="3"/>
      <c r="D361" s="3"/>
      <c r="E361" s="3"/>
      <c r="F361" s="95"/>
      <c r="G361" s="467"/>
      <c r="H361" s="95"/>
      <c r="I361" s="95"/>
      <c r="J361" s="95"/>
      <c r="K361" s="318"/>
      <c r="L361" s="95"/>
      <c r="M361" s="95"/>
      <c r="N361" s="95"/>
      <c r="O361" s="95"/>
      <c r="P361" s="95"/>
      <c r="Q361" s="95"/>
      <c r="R361" s="95"/>
      <c r="S361" s="95"/>
      <c r="T361" s="95"/>
      <c r="U361" s="95"/>
      <c r="V361" s="95"/>
      <c r="W361" s="95"/>
      <c r="X361" s="95"/>
      <c r="Y361" s="95"/>
      <c r="Z361" s="3"/>
    </row>
    <row r="362" ht="14.25" customHeight="1">
      <c r="A362" s="3"/>
      <c r="B362" s="133"/>
      <c r="C362" s="3"/>
      <c r="D362" s="3"/>
      <c r="E362" s="3"/>
      <c r="F362" s="95"/>
      <c r="G362" s="467"/>
      <c r="H362" s="95"/>
      <c r="I362" s="95"/>
      <c r="J362" s="95"/>
      <c r="K362" s="318"/>
      <c r="L362" s="95"/>
      <c r="M362" s="95"/>
      <c r="N362" s="95"/>
      <c r="O362" s="95"/>
      <c r="P362" s="95"/>
      <c r="Q362" s="95"/>
      <c r="R362" s="95"/>
      <c r="S362" s="95"/>
      <c r="T362" s="95"/>
      <c r="U362" s="95"/>
      <c r="V362" s="95"/>
      <c r="W362" s="95"/>
      <c r="X362" s="95"/>
      <c r="Y362" s="95"/>
      <c r="Z362" s="3"/>
    </row>
    <row r="363" ht="14.25" customHeight="1">
      <c r="A363" s="3"/>
      <c r="B363" s="133"/>
      <c r="C363" s="3"/>
      <c r="D363" s="3"/>
      <c r="E363" s="3"/>
      <c r="F363" s="95"/>
      <c r="G363" s="467"/>
      <c r="H363" s="95"/>
      <c r="I363" s="95"/>
      <c r="J363" s="95"/>
      <c r="K363" s="318"/>
      <c r="L363" s="95"/>
      <c r="M363" s="95"/>
      <c r="N363" s="95"/>
      <c r="O363" s="95"/>
      <c r="P363" s="95"/>
      <c r="Q363" s="95"/>
      <c r="R363" s="95"/>
      <c r="S363" s="95"/>
      <c r="T363" s="95"/>
      <c r="U363" s="95"/>
      <c r="V363" s="95"/>
      <c r="W363" s="95"/>
      <c r="X363" s="95"/>
      <c r="Y363" s="95"/>
      <c r="Z363" s="3"/>
    </row>
    <row r="364" ht="14.25" customHeight="1">
      <c r="A364" s="3"/>
      <c r="B364" s="133"/>
      <c r="C364" s="3"/>
      <c r="D364" s="3"/>
      <c r="E364" s="3"/>
      <c r="F364" s="95"/>
      <c r="G364" s="467"/>
      <c r="H364" s="95"/>
      <c r="I364" s="95"/>
      <c r="J364" s="95"/>
      <c r="K364" s="318"/>
      <c r="L364" s="95"/>
      <c r="M364" s="95"/>
      <c r="N364" s="95"/>
      <c r="O364" s="95"/>
      <c r="P364" s="95"/>
      <c r="Q364" s="95"/>
      <c r="R364" s="95"/>
      <c r="S364" s="95"/>
      <c r="T364" s="95"/>
      <c r="U364" s="95"/>
      <c r="V364" s="95"/>
      <c r="W364" s="95"/>
      <c r="X364" s="95"/>
      <c r="Y364" s="95"/>
      <c r="Z364" s="3"/>
    </row>
    <row r="365" ht="14.25" customHeight="1">
      <c r="A365" s="3"/>
      <c r="B365" s="133"/>
      <c r="C365" s="3"/>
      <c r="D365" s="3"/>
      <c r="E365" s="3"/>
      <c r="F365" s="95"/>
      <c r="G365" s="467"/>
      <c r="H365" s="95"/>
      <c r="I365" s="95"/>
      <c r="J365" s="95"/>
      <c r="K365" s="318"/>
      <c r="L365" s="95"/>
      <c r="M365" s="95"/>
      <c r="N365" s="95"/>
      <c r="O365" s="95"/>
      <c r="P365" s="95"/>
      <c r="Q365" s="95"/>
      <c r="R365" s="95"/>
      <c r="S365" s="95"/>
      <c r="T365" s="95"/>
      <c r="U365" s="95"/>
      <c r="V365" s="95"/>
      <c r="W365" s="95"/>
      <c r="X365" s="95"/>
      <c r="Y365" s="95"/>
      <c r="Z365" s="3"/>
    </row>
    <row r="366" ht="14.25" customHeight="1">
      <c r="A366" s="3"/>
      <c r="B366" s="133"/>
      <c r="C366" s="3"/>
      <c r="D366" s="3"/>
      <c r="E366" s="3"/>
      <c r="F366" s="95"/>
      <c r="G366" s="467"/>
      <c r="H366" s="95"/>
      <c r="I366" s="95"/>
      <c r="J366" s="95"/>
      <c r="K366" s="318"/>
      <c r="L366" s="95"/>
      <c r="M366" s="95"/>
      <c r="N366" s="95"/>
      <c r="O366" s="95"/>
      <c r="P366" s="95"/>
      <c r="Q366" s="95"/>
      <c r="R366" s="95"/>
      <c r="S366" s="95"/>
      <c r="T366" s="95"/>
      <c r="U366" s="95"/>
      <c r="V366" s="95"/>
      <c r="W366" s="95"/>
      <c r="X366" s="95"/>
      <c r="Y366" s="95"/>
      <c r="Z366" s="3"/>
    </row>
    <row r="367" ht="14.25" customHeight="1">
      <c r="A367" s="3"/>
      <c r="B367" s="133"/>
      <c r="C367" s="3"/>
      <c r="D367" s="3"/>
      <c r="E367" s="3"/>
      <c r="F367" s="95"/>
      <c r="G367" s="467"/>
      <c r="H367" s="95"/>
      <c r="I367" s="95"/>
      <c r="J367" s="95"/>
      <c r="K367" s="318"/>
      <c r="L367" s="95"/>
      <c r="M367" s="95"/>
      <c r="N367" s="95"/>
      <c r="O367" s="95"/>
      <c r="P367" s="95"/>
      <c r="Q367" s="95"/>
      <c r="R367" s="95"/>
      <c r="S367" s="95"/>
      <c r="T367" s="95"/>
      <c r="U367" s="95"/>
      <c r="V367" s="95"/>
      <c r="W367" s="95"/>
      <c r="X367" s="95"/>
      <c r="Y367" s="95"/>
      <c r="Z367" s="3"/>
    </row>
    <row r="368" ht="14.25" customHeight="1">
      <c r="A368" s="3"/>
      <c r="B368" s="133"/>
      <c r="C368" s="3"/>
      <c r="D368" s="3"/>
      <c r="E368" s="3"/>
      <c r="F368" s="95"/>
      <c r="G368" s="467"/>
      <c r="H368" s="95"/>
      <c r="I368" s="95"/>
      <c r="J368" s="95"/>
      <c r="K368" s="318"/>
      <c r="L368" s="95"/>
      <c r="M368" s="95"/>
      <c r="N368" s="95"/>
      <c r="O368" s="95"/>
      <c r="P368" s="95"/>
      <c r="Q368" s="95"/>
      <c r="R368" s="95"/>
      <c r="S368" s="95"/>
      <c r="T368" s="95"/>
      <c r="U368" s="95"/>
      <c r="V368" s="95"/>
      <c r="W368" s="95"/>
      <c r="X368" s="95"/>
      <c r="Y368" s="95"/>
      <c r="Z368" s="3"/>
    </row>
    <row r="369" ht="14.25" customHeight="1">
      <c r="A369" s="3"/>
      <c r="B369" s="133"/>
      <c r="C369" s="3"/>
      <c r="D369" s="3"/>
      <c r="E369" s="3"/>
      <c r="F369" s="95"/>
      <c r="G369" s="467"/>
      <c r="H369" s="95"/>
      <c r="I369" s="95"/>
      <c r="J369" s="95"/>
      <c r="K369" s="318"/>
      <c r="L369" s="95"/>
      <c r="M369" s="95"/>
      <c r="N369" s="95"/>
      <c r="O369" s="95"/>
      <c r="P369" s="95"/>
      <c r="Q369" s="95"/>
      <c r="R369" s="95"/>
      <c r="S369" s="95"/>
      <c r="T369" s="95"/>
      <c r="U369" s="95"/>
      <c r="V369" s="95"/>
      <c r="W369" s="95"/>
      <c r="X369" s="95"/>
      <c r="Y369" s="95"/>
      <c r="Z369" s="3"/>
    </row>
    <row r="370" ht="14.25" customHeight="1">
      <c r="A370" s="3"/>
      <c r="B370" s="133"/>
      <c r="C370" s="3"/>
      <c r="D370" s="3"/>
      <c r="E370" s="3"/>
      <c r="F370" s="95"/>
      <c r="G370" s="467"/>
      <c r="H370" s="95"/>
      <c r="I370" s="95"/>
      <c r="J370" s="95"/>
      <c r="K370" s="318"/>
      <c r="L370" s="95"/>
      <c r="M370" s="95"/>
      <c r="N370" s="95"/>
      <c r="O370" s="95"/>
      <c r="P370" s="95"/>
      <c r="Q370" s="95"/>
      <c r="R370" s="95"/>
      <c r="S370" s="95"/>
      <c r="T370" s="95"/>
      <c r="U370" s="95"/>
      <c r="V370" s="95"/>
      <c r="W370" s="95"/>
      <c r="X370" s="95"/>
      <c r="Y370" s="95"/>
      <c r="Z370" s="3"/>
    </row>
    <row r="371" ht="14.25" customHeight="1">
      <c r="A371" s="3"/>
      <c r="B371" s="133"/>
      <c r="C371" s="3"/>
      <c r="D371" s="3"/>
      <c r="E371" s="3"/>
      <c r="F371" s="95"/>
      <c r="G371" s="467"/>
      <c r="H371" s="95"/>
      <c r="I371" s="95"/>
      <c r="J371" s="95"/>
      <c r="K371" s="318"/>
      <c r="L371" s="95"/>
      <c r="M371" s="95"/>
      <c r="N371" s="95"/>
      <c r="O371" s="95"/>
      <c r="P371" s="95"/>
      <c r="Q371" s="95"/>
      <c r="R371" s="95"/>
      <c r="S371" s="95"/>
      <c r="T371" s="95"/>
      <c r="U371" s="95"/>
      <c r="V371" s="95"/>
      <c r="W371" s="95"/>
      <c r="X371" s="95"/>
      <c r="Y371" s="95"/>
      <c r="Z371" s="3"/>
    </row>
    <row r="372" ht="14.25" customHeight="1">
      <c r="A372" s="3"/>
      <c r="B372" s="133"/>
      <c r="C372" s="3"/>
      <c r="D372" s="3"/>
      <c r="E372" s="3"/>
      <c r="F372" s="95"/>
      <c r="G372" s="467"/>
      <c r="H372" s="95"/>
      <c r="I372" s="95"/>
      <c r="J372" s="95"/>
      <c r="K372" s="318"/>
      <c r="L372" s="95"/>
      <c r="M372" s="95"/>
      <c r="N372" s="95"/>
      <c r="O372" s="95"/>
      <c r="P372" s="95"/>
      <c r="Q372" s="95"/>
      <c r="R372" s="95"/>
      <c r="S372" s="95"/>
      <c r="T372" s="95"/>
      <c r="U372" s="95"/>
      <c r="V372" s="95"/>
      <c r="W372" s="95"/>
      <c r="X372" s="95"/>
      <c r="Y372" s="95"/>
      <c r="Z372" s="3"/>
    </row>
    <row r="373" ht="14.25" customHeight="1">
      <c r="A373" s="3"/>
      <c r="B373" s="133"/>
      <c r="C373" s="3"/>
      <c r="D373" s="3"/>
      <c r="E373" s="3"/>
      <c r="F373" s="95"/>
      <c r="G373" s="467"/>
      <c r="H373" s="95"/>
      <c r="I373" s="95"/>
      <c r="J373" s="95"/>
      <c r="K373" s="318"/>
      <c r="L373" s="95"/>
      <c r="M373" s="95"/>
      <c r="N373" s="95"/>
      <c r="O373" s="95"/>
      <c r="P373" s="95"/>
      <c r="Q373" s="95"/>
      <c r="R373" s="95"/>
      <c r="S373" s="95"/>
      <c r="T373" s="95"/>
      <c r="U373" s="95"/>
      <c r="V373" s="95"/>
      <c r="W373" s="95"/>
      <c r="X373" s="95"/>
      <c r="Y373" s="95"/>
      <c r="Z373" s="3"/>
    </row>
    <row r="374" ht="14.25" customHeight="1">
      <c r="A374" s="3"/>
      <c r="B374" s="133"/>
      <c r="C374" s="3"/>
      <c r="D374" s="3"/>
      <c r="E374" s="3"/>
      <c r="F374" s="95"/>
      <c r="G374" s="467"/>
      <c r="H374" s="95"/>
      <c r="I374" s="95"/>
      <c r="J374" s="95"/>
      <c r="K374" s="318"/>
      <c r="L374" s="95"/>
      <c r="M374" s="95"/>
      <c r="N374" s="95"/>
      <c r="O374" s="95"/>
      <c r="P374" s="95"/>
      <c r="Q374" s="95"/>
      <c r="R374" s="95"/>
      <c r="S374" s="95"/>
      <c r="T374" s="95"/>
      <c r="U374" s="95"/>
      <c r="V374" s="95"/>
      <c r="W374" s="95"/>
      <c r="X374" s="95"/>
      <c r="Y374" s="95"/>
      <c r="Z374" s="3"/>
    </row>
    <row r="375" ht="14.25" customHeight="1">
      <c r="A375" s="3"/>
      <c r="B375" s="133"/>
      <c r="C375" s="3"/>
      <c r="D375" s="3"/>
      <c r="E375" s="3"/>
      <c r="F375" s="95"/>
      <c r="G375" s="467"/>
      <c r="H375" s="95"/>
      <c r="I375" s="95"/>
      <c r="J375" s="95"/>
      <c r="K375" s="318"/>
      <c r="L375" s="95"/>
      <c r="M375" s="95"/>
      <c r="N375" s="95"/>
      <c r="O375" s="95"/>
      <c r="P375" s="95"/>
      <c r="Q375" s="95"/>
      <c r="R375" s="95"/>
      <c r="S375" s="95"/>
      <c r="T375" s="95"/>
      <c r="U375" s="95"/>
      <c r="V375" s="95"/>
      <c r="W375" s="95"/>
      <c r="X375" s="95"/>
      <c r="Y375" s="95"/>
      <c r="Z375" s="3"/>
    </row>
    <row r="376" ht="14.25" customHeight="1">
      <c r="A376" s="3"/>
      <c r="B376" s="133"/>
      <c r="C376" s="3"/>
      <c r="D376" s="3"/>
      <c r="E376" s="3"/>
      <c r="F376" s="95"/>
      <c r="G376" s="467"/>
      <c r="H376" s="95"/>
      <c r="I376" s="95"/>
      <c r="J376" s="95"/>
      <c r="K376" s="318"/>
      <c r="L376" s="95"/>
      <c r="M376" s="95"/>
      <c r="N376" s="95"/>
      <c r="O376" s="95"/>
      <c r="P376" s="95"/>
      <c r="Q376" s="95"/>
      <c r="R376" s="95"/>
      <c r="S376" s="95"/>
      <c r="T376" s="95"/>
      <c r="U376" s="95"/>
      <c r="V376" s="95"/>
      <c r="W376" s="95"/>
      <c r="X376" s="95"/>
      <c r="Y376" s="95"/>
      <c r="Z376" s="3"/>
    </row>
    <row r="377" ht="14.25" customHeight="1">
      <c r="A377" s="3"/>
      <c r="B377" s="133"/>
      <c r="C377" s="3"/>
      <c r="D377" s="3"/>
      <c r="E377" s="3"/>
      <c r="F377" s="95"/>
      <c r="G377" s="467"/>
      <c r="H377" s="95"/>
      <c r="I377" s="95"/>
      <c r="J377" s="95"/>
      <c r="K377" s="318"/>
      <c r="L377" s="95"/>
      <c r="M377" s="95"/>
      <c r="N377" s="95"/>
      <c r="O377" s="95"/>
      <c r="P377" s="95"/>
      <c r="Q377" s="95"/>
      <c r="R377" s="95"/>
      <c r="S377" s="95"/>
      <c r="T377" s="95"/>
      <c r="U377" s="95"/>
      <c r="V377" s="95"/>
      <c r="W377" s="95"/>
      <c r="X377" s="95"/>
      <c r="Y377" s="95"/>
      <c r="Z377" s="3"/>
    </row>
    <row r="378" ht="14.25" customHeight="1">
      <c r="A378" s="3"/>
      <c r="B378" s="133"/>
      <c r="C378" s="3"/>
      <c r="D378" s="3"/>
      <c r="E378" s="3"/>
      <c r="F378" s="95"/>
      <c r="G378" s="467"/>
      <c r="H378" s="95"/>
      <c r="I378" s="95"/>
      <c r="J378" s="95"/>
      <c r="K378" s="318"/>
      <c r="L378" s="95"/>
      <c r="M378" s="95"/>
      <c r="N378" s="95"/>
      <c r="O378" s="95"/>
      <c r="P378" s="95"/>
      <c r="Q378" s="95"/>
      <c r="R378" s="95"/>
      <c r="S378" s="95"/>
      <c r="T378" s="95"/>
      <c r="U378" s="95"/>
      <c r="V378" s="95"/>
      <c r="W378" s="95"/>
      <c r="X378" s="95"/>
      <c r="Y378" s="95"/>
      <c r="Z378" s="3"/>
    </row>
    <row r="379" ht="14.25" customHeight="1">
      <c r="A379" s="3"/>
      <c r="B379" s="133"/>
      <c r="C379" s="3"/>
      <c r="D379" s="3"/>
      <c r="E379" s="3"/>
      <c r="F379" s="95"/>
      <c r="G379" s="467"/>
      <c r="H379" s="95"/>
      <c r="I379" s="95"/>
      <c r="J379" s="95"/>
      <c r="K379" s="318"/>
      <c r="L379" s="95"/>
      <c r="M379" s="95"/>
      <c r="N379" s="95"/>
      <c r="O379" s="95"/>
      <c r="P379" s="95"/>
      <c r="Q379" s="95"/>
      <c r="R379" s="95"/>
      <c r="S379" s="95"/>
      <c r="T379" s="95"/>
      <c r="U379" s="95"/>
      <c r="V379" s="95"/>
      <c r="W379" s="95"/>
      <c r="X379" s="95"/>
      <c r="Y379" s="95"/>
      <c r="Z379" s="3"/>
    </row>
    <row r="380" ht="14.25" customHeight="1">
      <c r="A380" s="3"/>
      <c r="B380" s="133"/>
      <c r="C380" s="3"/>
      <c r="D380" s="3"/>
      <c r="E380" s="3"/>
      <c r="F380" s="95"/>
      <c r="G380" s="467"/>
      <c r="H380" s="95"/>
      <c r="I380" s="95"/>
      <c r="J380" s="95"/>
      <c r="K380" s="318"/>
      <c r="L380" s="95"/>
      <c r="M380" s="95"/>
      <c r="N380" s="95"/>
      <c r="O380" s="95"/>
      <c r="P380" s="95"/>
      <c r="Q380" s="95"/>
      <c r="R380" s="95"/>
      <c r="S380" s="95"/>
      <c r="T380" s="95"/>
      <c r="U380" s="95"/>
      <c r="V380" s="95"/>
      <c r="W380" s="95"/>
      <c r="X380" s="95"/>
      <c r="Y380" s="95"/>
      <c r="Z380" s="3"/>
    </row>
    <row r="381" ht="14.25" customHeight="1">
      <c r="A381" s="3"/>
      <c r="B381" s="133"/>
      <c r="C381" s="3"/>
      <c r="D381" s="3"/>
      <c r="E381" s="3"/>
      <c r="F381" s="95"/>
      <c r="G381" s="467"/>
      <c r="H381" s="95"/>
      <c r="I381" s="95"/>
      <c r="J381" s="95"/>
      <c r="K381" s="318"/>
      <c r="L381" s="95"/>
      <c r="M381" s="95"/>
      <c r="N381" s="95"/>
      <c r="O381" s="95"/>
      <c r="P381" s="95"/>
      <c r="Q381" s="95"/>
      <c r="R381" s="95"/>
      <c r="S381" s="95"/>
      <c r="T381" s="95"/>
      <c r="U381" s="95"/>
      <c r="V381" s="95"/>
      <c r="W381" s="95"/>
      <c r="X381" s="95"/>
      <c r="Y381" s="95"/>
      <c r="Z381" s="3"/>
    </row>
    <row r="382" ht="14.25" customHeight="1">
      <c r="A382" s="3"/>
      <c r="B382" s="133"/>
      <c r="C382" s="3"/>
      <c r="D382" s="3"/>
      <c r="E382" s="3"/>
      <c r="F382" s="95"/>
      <c r="G382" s="467"/>
      <c r="H382" s="95"/>
      <c r="I382" s="95"/>
      <c r="J382" s="95"/>
      <c r="K382" s="318"/>
      <c r="L382" s="95"/>
      <c r="M382" s="95"/>
      <c r="N382" s="95"/>
      <c r="O382" s="95"/>
      <c r="P382" s="95"/>
      <c r="Q382" s="95"/>
      <c r="R382" s="95"/>
      <c r="S382" s="95"/>
      <c r="T382" s="95"/>
      <c r="U382" s="95"/>
      <c r="V382" s="95"/>
      <c r="W382" s="95"/>
      <c r="X382" s="95"/>
      <c r="Y382" s="95"/>
      <c r="Z382" s="3"/>
    </row>
    <row r="383" ht="14.25" customHeight="1">
      <c r="A383" s="3"/>
      <c r="B383" s="133"/>
      <c r="C383" s="3"/>
      <c r="D383" s="3"/>
      <c r="E383" s="3"/>
      <c r="F383" s="95"/>
      <c r="G383" s="467"/>
      <c r="H383" s="95"/>
      <c r="I383" s="95"/>
      <c r="J383" s="95"/>
      <c r="K383" s="318"/>
      <c r="L383" s="95"/>
      <c r="M383" s="95"/>
      <c r="N383" s="95"/>
      <c r="O383" s="95"/>
      <c r="P383" s="95"/>
      <c r="Q383" s="95"/>
      <c r="R383" s="95"/>
      <c r="S383" s="95"/>
      <c r="T383" s="95"/>
      <c r="U383" s="95"/>
      <c r="V383" s="95"/>
      <c r="W383" s="95"/>
      <c r="X383" s="95"/>
      <c r="Y383" s="95"/>
      <c r="Z383" s="3"/>
    </row>
    <row r="384" ht="14.25" customHeight="1">
      <c r="A384" s="3"/>
      <c r="B384" s="133"/>
      <c r="C384" s="3"/>
      <c r="D384" s="3"/>
      <c r="E384" s="3"/>
      <c r="F384" s="95"/>
      <c r="G384" s="467"/>
      <c r="H384" s="95"/>
      <c r="I384" s="95"/>
      <c r="J384" s="95"/>
      <c r="K384" s="318"/>
      <c r="L384" s="95"/>
      <c r="M384" s="95"/>
      <c r="N384" s="95"/>
      <c r="O384" s="95"/>
      <c r="P384" s="95"/>
      <c r="Q384" s="95"/>
      <c r="R384" s="95"/>
      <c r="S384" s="95"/>
      <c r="T384" s="95"/>
      <c r="U384" s="95"/>
      <c r="V384" s="95"/>
      <c r="W384" s="95"/>
      <c r="X384" s="95"/>
      <c r="Y384" s="95"/>
      <c r="Z384" s="3"/>
    </row>
    <row r="385" ht="14.25" customHeight="1">
      <c r="A385" s="3"/>
      <c r="B385" s="133"/>
      <c r="C385" s="3"/>
      <c r="D385" s="3"/>
      <c r="E385" s="3"/>
      <c r="F385" s="95"/>
      <c r="G385" s="467"/>
      <c r="H385" s="95"/>
      <c r="I385" s="95"/>
      <c r="J385" s="95"/>
      <c r="K385" s="318"/>
      <c r="L385" s="95"/>
      <c r="M385" s="95"/>
      <c r="N385" s="95"/>
      <c r="O385" s="95"/>
      <c r="P385" s="95"/>
      <c r="Q385" s="95"/>
      <c r="R385" s="95"/>
      <c r="S385" s="95"/>
      <c r="T385" s="95"/>
      <c r="U385" s="95"/>
      <c r="V385" s="95"/>
      <c r="W385" s="95"/>
      <c r="X385" s="95"/>
      <c r="Y385" s="95"/>
      <c r="Z385" s="3"/>
    </row>
    <row r="386" ht="14.25" customHeight="1">
      <c r="A386" s="3"/>
      <c r="B386" s="133"/>
      <c r="C386" s="3"/>
      <c r="D386" s="3"/>
      <c r="E386" s="3"/>
      <c r="F386" s="95"/>
      <c r="G386" s="467"/>
      <c r="H386" s="95"/>
      <c r="I386" s="95"/>
      <c r="J386" s="95"/>
      <c r="K386" s="318"/>
      <c r="L386" s="95"/>
      <c r="M386" s="95"/>
      <c r="N386" s="95"/>
      <c r="O386" s="95"/>
      <c r="P386" s="95"/>
      <c r="Q386" s="95"/>
      <c r="R386" s="95"/>
      <c r="S386" s="95"/>
      <c r="T386" s="95"/>
      <c r="U386" s="95"/>
      <c r="V386" s="95"/>
      <c r="W386" s="95"/>
      <c r="X386" s="95"/>
      <c r="Y386" s="95"/>
      <c r="Z386" s="3"/>
    </row>
    <row r="387" ht="14.25" customHeight="1">
      <c r="A387" s="3"/>
      <c r="B387" s="133"/>
      <c r="C387" s="3"/>
      <c r="D387" s="3"/>
      <c r="E387" s="3"/>
      <c r="F387" s="95"/>
      <c r="G387" s="467"/>
      <c r="H387" s="95"/>
      <c r="I387" s="95"/>
      <c r="J387" s="95"/>
      <c r="K387" s="318"/>
      <c r="L387" s="95"/>
      <c r="M387" s="95"/>
      <c r="N387" s="95"/>
      <c r="O387" s="95"/>
      <c r="P387" s="95"/>
      <c r="Q387" s="95"/>
      <c r="R387" s="95"/>
      <c r="S387" s="95"/>
      <c r="T387" s="95"/>
      <c r="U387" s="95"/>
      <c r="V387" s="95"/>
      <c r="W387" s="95"/>
      <c r="X387" s="95"/>
      <c r="Y387" s="95"/>
      <c r="Z387" s="3"/>
    </row>
    <row r="388" ht="14.25" customHeight="1">
      <c r="A388" s="3"/>
      <c r="B388" s="133"/>
      <c r="C388" s="3"/>
      <c r="D388" s="3"/>
      <c r="E388" s="3"/>
      <c r="F388" s="95"/>
      <c r="G388" s="467"/>
      <c r="H388" s="95"/>
      <c r="I388" s="95"/>
      <c r="J388" s="95"/>
      <c r="K388" s="318"/>
      <c r="L388" s="95"/>
      <c r="M388" s="95"/>
      <c r="N388" s="95"/>
      <c r="O388" s="95"/>
      <c r="P388" s="95"/>
      <c r="Q388" s="95"/>
      <c r="R388" s="95"/>
      <c r="S388" s="95"/>
      <c r="T388" s="95"/>
      <c r="U388" s="95"/>
      <c r="V388" s="95"/>
      <c r="W388" s="95"/>
      <c r="X388" s="95"/>
      <c r="Y388" s="95"/>
      <c r="Z388" s="3"/>
    </row>
    <row r="389" ht="14.25" customHeight="1">
      <c r="A389" s="3"/>
      <c r="B389" s="133"/>
      <c r="C389" s="3"/>
      <c r="D389" s="3"/>
      <c r="E389" s="3"/>
      <c r="F389" s="95"/>
      <c r="G389" s="467"/>
      <c r="H389" s="95"/>
      <c r="I389" s="95"/>
      <c r="J389" s="95"/>
      <c r="K389" s="318"/>
      <c r="L389" s="95"/>
      <c r="M389" s="95"/>
      <c r="N389" s="95"/>
      <c r="O389" s="95"/>
      <c r="P389" s="95"/>
      <c r="Q389" s="95"/>
      <c r="R389" s="95"/>
      <c r="S389" s="95"/>
      <c r="T389" s="95"/>
      <c r="U389" s="95"/>
      <c r="V389" s="95"/>
      <c r="W389" s="95"/>
      <c r="X389" s="95"/>
      <c r="Y389" s="95"/>
      <c r="Z389" s="3"/>
    </row>
    <row r="390" ht="14.25" customHeight="1">
      <c r="A390" s="3"/>
      <c r="B390" s="133"/>
      <c r="C390" s="3"/>
      <c r="D390" s="3"/>
      <c r="E390" s="3"/>
      <c r="F390" s="95"/>
      <c r="G390" s="467"/>
      <c r="H390" s="95"/>
      <c r="I390" s="95"/>
      <c r="J390" s="95"/>
      <c r="K390" s="318"/>
      <c r="L390" s="95"/>
      <c r="M390" s="95"/>
      <c r="N390" s="95"/>
      <c r="O390" s="95"/>
      <c r="P390" s="95"/>
      <c r="Q390" s="95"/>
      <c r="R390" s="95"/>
      <c r="S390" s="95"/>
      <c r="T390" s="95"/>
      <c r="U390" s="95"/>
      <c r="V390" s="95"/>
      <c r="W390" s="95"/>
      <c r="X390" s="95"/>
      <c r="Y390" s="95"/>
      <c r="Z390" s="3"/>
    </row>
    <row r="391" ht="14.25" customHeight="1">
      <c r="A391" s="3"/>
      <c r="B391" s="133"/>
      <c r="C391" s="3"/>
      <c r="D391" s="3"/>
      <c r="E391" s="3"/>
      <c r="F391" s="95"/>
      <c r="G391" s="467"/>
      <c r="H391" s="95"/>
      <c r="I391" s="95"/>
      <c r="J391" s="95"/>
      <c r="K391" s="318"/>
      <c r="L391" s="95"/>
      <c r="M391" s="95"/>
      <c r="N391" s="95"/>
      <c r="O391" s="95"/>
      <c r="P391" s="95"/>
      <c r="Q391" s="95"/>
      <c r="R391" s="95"/>
      <c r="S391" s="95"/>
      <c r="T391" s="95"/>
      <c r="U391" s="95"/>
      <c r="V391" s="95"/>
      <c r="W391" s="95"/>
      <c r="X391" s="95"/>
      <c r="Y391" s="95"/>
      <c r="Z391" s="3"/>
    </row>
    <row r="392" ht="14.25" customHeight="1">
      <c r="A392" s="3"/>
      <c r="B392" s="133"/>
      <c r="C392" s="3"/>
      <c r="D392" s="3"/>
      <c r="E392" s="3"/>
      <c r="F392" s="95"/>
      <c r="G392" s="467"/>
      <c r="H392" s="95"/>
      <c r="I392" s="95"/>
      <c r="J392" s="95"/>
      <c r="K392" s="318"/>
      <c r="L392" s="95"/>
      <c r="M392" s="95"/>
      <c r="N392" s="95"/>
      <c r="O392" s="95"/>
      <c r="P392" s="95"/>
      <c r="Q392" s="95"/>
      <c r="R392" s="95"/>
      <c r="S392" s="95"/>
      <c r="T392" s="95"/>
      <c r="U392" s="95"/>
      <c r="V392" s="95"/>
      <c r="W392" s="95"/>
      <c r="X392" s="95"/>
      <c r="Y392" s="95"/>
      <c r="Z392" s="3"/>
    </row>
    <row r="393" ht="14.25" customHeight="1">
      <c r="A393" s="3"/>
      <c r="B393" s="133"/>
      <c r="C393" s="3"/>
      <c r="D393" s="3"/>
      <c r="E393" s="3"/>
      <c r="F393" s="95"/>
      <c r="G393" s="467"/>
      <c r="H393" s="95"/>
      <c r="I393" s="95"/>
      <c r="J393" s="95"/>
      <c r="K393" s="318"/>
      <c r="L393" s="95"/>
      <c r="M393" s="95"/>
      <c r="N393" s="95"/>
      <c r="O393" s="95"/>
      <c r="P393" s="95"/>
      <c r="Q393" s="95"/>
      <c r="R393" s="95"/>
      <c r="S393" s="95"/>
      <c r="T393" s="95"/>
      <c r="U393" s="95"/>
      <c r="V393" s="95"/>
      <c r="W393" s="95"/>
      <c r="X393" s="95"/>
      <c r="Y393" s="95"/>
      <c r="Z393" s="3"/>
    </row>
    <row r="394" ht="14.25" customHeight="1">
      <c r="A394" s="3"/>
      <c r="B394" s="133"/>
      <c r="C394" s="3"/>
      <c r="D394" s="3"/>
      <c r="E394" s="3"/>
      <c r="F394" s="95"/>
      <c r="G394" s="467"/>
      <c r="H394" s="95"/>
      <c r="I394" s="95"/>
      <c r="J394" s="95"/>
      <c r="K394" s="318"/>
      <c r="L394" s="95"/>
      <c r="M394" s="95"/>
      <c r="N394" s="95"/>
      <c r="O394" s="95"/>
      <c r="P394" s="95"/>
      <c r="Q394" s="95"/>
      <c r="R394" s="95"/>
      <c r="S394" s="95"/>
      <c r="T394" s="95"/>
      <c r="U394" s="95"/>
      <c r="V394" s="95"/>
      <c r="W394" s="95"/>
      <c r="X394" s="95"/>
      <c r="Y394" s="95"/>
      <c r="Z394" s="3"/>
    </row>
    <row r="395" ht="14.25" customHeight="1">
      <c r="A395" s="3"/>
      <c r="B395" s="133"/>
      <c r="C395" s="3"/>
      <c r="D395" s="3"/>
      <c r="E395" s="3"/>
      <c r="F395" s="95"/>
      <c r="G395" s="467"/>
      <c r="H395" s="95"/>
      <c r="I395" s="95"/>
      <c r="J395" s="95"/>
      <c r="K395" s="318"/>
      <c r="L395" s="95"/>
      <c r="M395" s="95"/>
      <c r="N395" s="95"/>
      <c r="O395" s="95"/>
      <c r="P395" s="95"/>
      <c r="Q395" s="95"/>
      <c r="R395" s="95"/>
      <c r="S395" s="95"/>
      <c r="T395" s="95"/>
      <c r="U395" s="95"/>
      <c r="V395" s="95"/>
      <c r="W395" s="95"/>
      <c r="X395" s="95"/>
      <c r="Y395" s="95"/>
      <c r="Z395" s="3"/>
    </row>
    <row r="396" ht="14.25" customHeight="1">
      <c r="A396" s="3"/>
      <c r="B396" s="133"/>
      <c r="C396" s="3"/>
      <c r="D396" s="3"/>
      <c r="E396" s="3"/>
      <c r="F396" s="95"/>
      <c r="G396" s="467"/>
      <c r="H396" s="95"/>
      <c r="I396" s="95"/>
      <c r="J396" s="95"/>
      <c r="K396" s="318"/>
      <c r="L396" s="95"/>
      <c r="M396" s="95"/>
      <c r="N396" s="95"/>
      <c r="O396" s="95"/>
      <c r="P396" s="95"/>
      <c r="Q396" s="95"/>
      <c r="R396" s="95"/>
      <c r="S396" s="95"/>
      <c r="T396" s="95"/>
      <c r="U396" s="95"/>
      <c r="V396" s="95"/>
      <c r="W396" s="95"/>
      <c r="X396" s="95"/>
      <c r="Y396" s="95"/>
      <c r="Z396" s="3"/>
    </row>
    <row r="397" ht="14.25" customHeight="1">
      <c r="A397" s="3"/>
      <c r="B397" s="133"/>
      <c r="C397" s="3"/>
      <c r="D397" s="3"/>
      <c r="E397" s="3"/>
      <c r="F397" s="95"/>
      <c r="G397" s="467"/>
      <c r="H397" s="95"/>
      <c r="I397" s="95"/>
      <c r="J397" s="95"/>
      <c r="K397" s="318"/>
      <c r="L397" s="95"/>
      <c r="M397" s="95"/>
      <c r="N397" s="95"/>
      <c r="O397" s="95"/>
      <c r="P397" s="95"/>
      <c r="Q397" s="95"/>
      <c r="R397" s="95"/>
      <c r="S397" s="95"/>
      <c r="T397" s="95"/>
      <c r="U397" s="95"/>
      <c r="V397" s="95"/>
      <c r="W397" s="95"/>
      <c r="X397" s="95"/>
      <c r="Y397" s="95"/>
      <c r="Z397" s="3"/>
    </row>
    <row r="398" ht="14.25" customHeight="1">
      <c r="A398" s="3"/>
      <c r="B398" s="133"/>
      <c r="C398" s="3"/>
      <c r="D398" s="3"/>
      <c r="E398" s="3"/>
      <c r="F398" s="95"/>
      <c r="G398" s="467"/>
      <c r="H398" s="95"/>
      <c r="I398" s="95"/>
      <c r="J398" s="95"/>
      <c r="K398" s="318"/>
      <c r="L398" s="95"/>
      <c r="M398" s="95"/>
      <c r="N398" s="95"/>
      <c r="O398" s="95"/>
      <c r="P398" s="95"/>
      <c r="Q398" s="95"/>
      <c r="R398" s="95"/>
      <c r="S398" s="95"/>
      <c r="T398" s="95"/>
      <c r="U398" s="95"/>
      <c r="V398" s="95"/>
      <c r="W398" s="95"/>
      <c r="X398" s="95"/>
      <c r="Y398" s="95"/>
      <c r="Z398" s="3"/>
    </row>
    <row r="399" ht="14.25" customHeight="1">
      <c r="A399" s="3"/>
      <c r="B399" s="133"/>
      <c r="C399" s="3"/>
      <c r="D399" s="3"/>
      <c r="E399" s="3"/>
      <c r="F399" s="95"/>
      <c r="G399" s="467"/>
      <c r="H399" s="95"/>
      <c r="I399" s="95"/>
      <c r="J399" s="95"/>
      <c r="K399" s="318"/>
      <c r="L399" s="95"/>
      <c r="M399" s="95"/>
      <c r="N399" s="95"/>
      <c r="O399" s="95"/>
      <c r="P399" s="95"/>
      <c r="Q399" s="95"/>
      <c r="R399" s="95"/>
      <c r="S399" s="95"/>
      <c r="T399" s="95"/>
      <c r="U399" s="95"/>
      <c r="V399" s="95"/>
      <c r="W399" s="95"/>
      <c r="X399" s="95"/>
      <c r="Y399" s="95"/>
      <c r="Z399" s="3"/>
    </row>
    <row r="400" ht="14.25" customHeight="1">
      <c r="A400" s="3"/>
      <c r="B400" s="133"/>
      <c r="C400" s="3"/>
      <c r="D400" s="3"/>
      <c r="E400" s="3"/>
      <c r="F400" s="95"/>
      <c r="G400" s="467"/>
      <c r="H400" s="95"/>
      <c r="I400" s="95"/>
      <c r="J400" s="95"/>
      <c r="K400" s="318"/>
      <c r="L400" s="95"/>
      <c r="M400" s="95"/>
      <c r="N400" s="95"/>
      <c r="O400" s="95"/>
      <c r="P400" s="95"/>
      <c r="Q400" s="95"/>
      <c r="R400" s="95"/>
      <c r="S400" s="95"/>
      <c r="T400" s="95"/>
      <c r="U400" s="95"/>
      <c r="V400" s="95"/>
      <c r="W400" s="95"/>
      <c r="X400" s="95"/>
      <c r="Y400" s="95"/>
      <c r="Z400" s="3"/>
    </row>
    <row r="401" ht="14.25" customHeight="1">
      <c r="A401" s="3"/>
      <c r="B401" s="133"/>
      <c r="C401" s="3"/>
      <c r="D401" s="3"/>
      <c r="E401" s="3"/>
      <c r="F401" s="95"/>
      <c r="G401" s="467"/>
      <c r="H401" s="95"/>
      <c r="I401" s="95"/>
      <c r="J401" s="95"/>
      <c r="K401" s="318"/>
      <c r="L401" s="95"/>
      <c r="M401" s="95"/>
      <c r="N401" s="95"/>
      <c r="O401" s="95"/>
      <c r="P401" s="95"/>
      <c r="Q401" s="95"/>
      <c r="R401" s="95"/>
      <c r="S401" s="95"/>
      <c r="T401" s="95"/>
      <c r="U401" s="95"/>
      <c r="V401" s="95"/>
      <c r="W401" s="95"/>
      <c r="X401" s="95"/>
      <c r="Y401" s="95"/>
      <c r="Z401" s="3"/>
    </row>
    <row r="402" ht="14.25" customHeight="1">
      <c r="A402" s="3"/>
      <c r="B402" s="133"/>
      <c r="C402" s="3"/>
      <c r="D402" s="3"/>
      <c r="E402" s="3"/>
      <c r="F402" s="95"/>
      <c r="G402" s="467"/>
      <c r="H402" s="95"/>
      <c r="I402" s="95"/>
      <c r="J402" s="95"/>
      <c r="K402" s="318"/>
      <c r="L402" s="95"/>
      <c r="M402" s="95"/>
      <c r="N402" s="95"/>
      <c r="O402" s="95"/>
      <c r="P402" s="95"/>
      <c r="Q402" s="95"/>
      <c r="R402" s="95"/>
      <c r="S402" s="95"/>
      <c r="T402" s="95"/>
      <c r="U402" s="95"/>
      <c r="V402" s="95"/>
      <c r="W402" s="95"/>
      <c r="X402" s="95"/>
      <c r="Y402" s="95"/>
      <c r="Z402" s="3"/>
    </row>
    <row r="403" ht="14.25" customHeight="1">
      <c r="A403" s="3"/>
      <c r="B403" s="133"/>
      <c r="C403" s="3"/>
      <c r="D403" s="3"/>
      <c r="E403" s="3"/>
      <c r="F403" s="95"/>
      <c r="G403" s="467"/>
      <c r="H403" s="95"/>
      <c r="I403" s="95"/>
      <c r="J403" s="95"/>
      <c r="K403" s="318"/>
      <c r="L403" s="95"/>
      <c r="M403" s="95"/>
      <c r="N403" s="95"/>
      <c r="O403" s="95"/>
      <c r="P403" s="95"/>
      <c r="Q403" s="95"/>
      <c r="R403" s="95"/>
      <c r="S403" s="95"/>
      <c r="T403" s="95"/>
      <c r="U403" s="95"/>
      <c r="V403" s="95"/>
      <c r="W403" s="95"/>
      <c r="X403" s="95"/>
      <c r="Y403" s="95"/>
      <c r="Z403" s="3"/>
    </row>
    <row r="404" ht="14.25" customHeight="1">
      <c r="A404" s="3"/>
      <c r="B404" s="133"/>
      <c r="C404" s="3"/>
      <c r="D404" s="3"/>
      <c r="E404" s="3"/>
      <c r="F404" s="95"/>
      <c r="G404" s="467"/>
      <c r="H404" s="95"/>
      <c r="I404" s="95"/>
      <c r="J404" s="95"/>
      <c r="K404" s="318"/>
      <c r="L404" s="95"/>
      <c r="M404" s="95"/>
      <c r="N404" s="95"/>
      <c r="O404" s="95"/>
      <c r="P404" s="95"/>
      <c r="Q404" s="95"/>
      <c r="R404" s="95"/>
      <c r="S404" s="95"/>
      <c r="T404" s="95"/>
      <c r="U404" s="95"/>
      <c r="V404" s="95"/>
      <c r="W404" s="95"/>
      <c r="X404" s="95"/>
      <c r="Y404" s="95"/>
      <c r="Z404" s="3"/>
    </row>
    <row r="405" ht="14.25" customHeight="1">
      <c r="A405" s="3"/>
      <c r="B405" s="133"/>
      <c r="C405" s="3"/>
      <c r="D405" s="3"/>
      <c r="E405" s="3"/>
      <c r="F405" s="95"/>
      <c r="G405" s="467"/>
      <c r="H405" s="95"/>
      <c r="I405" s="95"/>
      <c r="J405" s="95"/>
      <c r="K405" s="318"/>
      <c r="L405" s="95"/>
      <c r="M405" s="95"/>
      <c r="N405" s="95"/>
      <c r="O405" s="95"/>
      <c r="P405" s="95"/>
      <c r="Q405" s="95"/>
      <c r="R405" s="95"/>
      <c r="S405" s="95"/>
      <c r="T405" s="95"/>
      <c r="U405" s="95"/>
      <c r="V405" s="95"/>
      <c r="W405" s="95"/>
      <c r="X405" s="95"/>
      <c r="Y405" s="95"/>
      <c r="Z405" s="3"/>
    </row>
    <row r="406" ht="14.25" customHeight="1">
      <c r="A406" s="3"/>
      <c r="B406" s="133"/>
      <c r="C406" s="3"/>
      <c r="D406" s="3"/>
      <c r="E406" s="3"/>
      <c r="F406" s="95"/>
      <c r="G406" s="467"/>
      <c r="H406" s="95"/>
      <c r="I406" s="95"/>
      <c r="J406" s="95"/>
      <c r="K406" s="318"/>
      <c r="L406" s="95"/>
      <c r="M406" s="95"/>
      <c r="N406" s="95"/>
      <c r="O406" s="95"/>
      <c r="P406" s="95"/>
      <c r="Q406" s="95"/>
      <c r="R406" s="95"/>
      <c r="S406" s="95"/>
      <c r="T406" s="95"/>
      <c r="U406" s="95"/>
      <c r="V406" s="95"/>
      <c r="W406" s="95"/>
      <c r="X406" s="95"/>
      <c r="Y406" s="95"/>
      <c r="Z406" s="3"/>
    </row>
    <row r="407" ht="14.25" customHeight="1">
      <c r="A407" s="3"/>
      <c r="B407" s="133"/>
      <c r="C407" s="3"/>
      <c r="D407" s="3"/>
      <c r="E407" s="3"/>
      <c r="F407" s="95"/>
      <c r="G407" s="467"/>
      <c r="H407" s="95"/>
      <c r="I407" s="95"/>
      <c r="J407" s="95"/>
      <c r="K407" s="318"/>
      <c r="L407" s="95"/>
      <c r="M407" s="95"/>
      <c r="N407" s="95"/>
      <c r="O407" s="95"/>
      <c r="P407" s="95"/>
      <c r="Q407" s="95"/>
      <c r="R407" s="95"/>
      <c r="S407" s="95"/>
      <c r="T407" s="95"/>
      <c r="U407" s="95"/>
      <c r="V407" s="95"/>
      <c r="W407" s="95"/>
      <c r="X407" s="95"/>
      <c r="Y407" s="95"/>
      <c r="Z407" s="3"/>
    </row>
    <row r="408" ht="14.25" customHeight="1">
      <c r="A408" s="3"/>
      <c r="B408" s="133"/>
      <c r="C408" s="3"/>
      <c r="D408" s="3"/>
      <c r="E408" s="3"/>
      <c r="F408" s="95"/>
      <c r="G408" s="467"/>
      <c r="H408" s="95"/>
      <c r="I408" s="95"/>
      <c r="J408" s="95"/>
      <c r="K408" s="318"/>
      <c r="L408" s="95"/>
      <c r="M408" s="95"/>
      <c r="N408" s="95"/>
      <c r="O408" s="95"/>
      <c r="P408" s="95"/>
      <c r="Q408" s="95"/>
      <c r="R408" s="95"/>
      <c r="S408" s="95"/>
      <c r="T408" s="95"/>
      <c r="U408" s="95"/>
      <c r="V408" s="95"/>
      <c r="W408" s="95"/>
      <c r="X408" s="95"/>
      <c r="Y408" s="95"/>
      <c r="Z408" s="3"/>
    </row>
    <row r="409" ht="14.25" customHeight="1">
      <c r="A409" s="3"/>
      <c r="B409" s="133"/>
      <c r="C409" s="3"/>
      <c r="D409" s="3"/>
      <c r="E409" s="3"/>
      <c r="F409" s="95"/>
      <c r="G409" s="467"/>
      <c r="H409" s="95"/>
      <c r="I409" s="95"/>
      <c r="J409" s="95"/>
      <c r="K409" s="318"/>
      <c r="L409" s="95"/>
      <c r="M409" s="95"/>
      <c r="N409" s="95"/>
      <c r="O409" s="95"/>
      <c r="P409" s="95"/>
      <c r="Q409" s="95"/>
      <c r="R409" s="95"/>
      <c r="S409" s="95"/>
      <c r="T409" s="95"/>
      <c r="U409" s="95"/>
      <c r="V409" s="95"/>
      <c r="W409" s="95"/>
      <c r="X409" s="95"/>
      <c r="Y409" s="95"/>
      <c r="Z409" s="3"/>
    </row>
    <row r="410" ht="14.25" customHeight="1">
      <c r="A410" s="3"/>
      <c r="B410" s="133"/>
      <c r="C410" s="3"/>
      <c r="D410" s="3"/>
      <c r="E410" s="3"/>
      <c r="F410" s="95"/>
      <c r="G410" s="467"/>
      <c r="H410" s="95"/>
      <c r="I410" s="95"/>
      <c r="J410" s="95"/>
      <c r="K410" s="318"/>
      <c r="L410" s="95"/>
      <c r="M410" s="95"/>
      <c r="N410" s="95"/>
      <c r="O410" s="95"/>
      <c r="P410" s="95"/>
      <c r="Q410" s="95"/>
      <c r="R410" s="95"/>
      <c r="S410" s="95"/>
      <c r="T410" s="95"/>
      <c r="U410" s="95"/>
      <c r="V410" s="95"/>
      <c r="W410" s="95"/>
      <c r="X410" s="95"/>
      <c r="Y410" s="95"/>
      <c r="Z410" s="3"/>
    </row>
    <row r="411" ht="14.25" customHeight="1">
      <c r="A411" s="3"/>
      <c r="B411" s="133"/>
      <c r="C411" s="3"/>
      <c r="D411" s="3"/>
      <c r="E411" s="3"/>
      <c r="F411" s="95"/>
      <c r="G411" s="467"/>
      <c r="H411" s="95"/>
      <c r="I411" s="95"/>
      <c r="J411" s="95"/>
      <c r="K411" s="318"/>
      <c r="L411" s="95"/>
      <c r="M411" s="95"/>
      <c r="N411" s="95"/>
      <c r="O411" s="95"/>
      <c r="P411" s="95"/>
      <c r="Q411" s="95"/>
      <c r="R411" s="95"/>
      <c r="S411" s="95"/>
      <c r="T411" s="95"/>
      <c r="U411" s="95"/>
      <c r="V411" s="95"/>
      <c r="W411" s="95"/>
      <c r="X411" s="95"/>
      <c r="Y411" s="95"/>
      <c r="Z411" s="3"/>
    </row>
    <row r="412" ht="14.25" customHeight="1">
      <c r="A412" s="3"/>
      <c r="B412" s="133"/>
      <c r="C412" s="3"/>
      <c r="D412" s="3"/>
      <c r="E412" s="3"/>
      <c r="F412" s="95"/>
      <c r="G412" s="467"/>
      <c r="H412" s="95"/>
      <c r="I412" s="95"/>
      <c r="J412" s="95"/>
      <c r="K412" s="318"/>
      <c r="L412" s="95"/>
      <c r="M412" s="95"/>
      <c r="N412" s="95"/>
      <c r="O412" s="95"/>
      <c r="P412" s="95"/>
      <c r="Q412" s="95"/>
      <c r="R412" s="95"/>
      <c r="S412" s="95"/>
      <c r="T412" s="95"/>
      <c r="U412" s="95"/>
      <c r="V412" s="95"/>
      <c r="W412" s="95"/>
      <c r="X412" s="95"/>
      <c r="Y412" s="95"/>
      <c r="Z412" s="3"/>
    </row>
    <row r="413" ht="14.25" customHeight="1">
      <c r="A413" s="3"/>
      <c r="B413" s="133"/>
      <c r="C413" s="3"/>
      <c r="D413" s="3"/>
      <c r="E413" s="3"/>
      <c r="F413" s="95"/>
      <c r="G413" s="467"/>
      <c r="H413" s="95"/>
      <c r="I413" s="95"/>
      <c r="J413" s="95"/>
      <c r="K413" s="318"/>
      <c r="L413" s="95"/>
      <c r="M413" s="95"/>
      <c r="N413" s="95"/>
      <c r="O413" s="95"/>
      <c r="P413" s="95"/>
      <c r="Q413" s="95"/>
      <c r="R413" s="95"/>
      <c r="S413" s="95"/>
      <c r="T413" s="95"/>
      <c r="U413" s="95"/>
      <c r="V413" s="95"/>
      <c r="W413" s="95"/>
      <c r="X413" s="95"/>
      <c r="Y413" s="95"/>
      <c r="Z413" s="3"/>
    </row>
    <row r="414" ht="14.25" customHeight="1">
      <c r="A414" s="3"/>
      <c r="B414" s="133"/>
      <c r="C414" s="3"/>
      <c r="D414" s="3"/>
      <c r="E414" s="3"/>
      <c r="F414" s="95"/>
      <c r="G414" s="467"/>
      <c r="H414" s="95"/>
      <c r="I414" s="95"/>
      <c r="J414" s="95"/>
      <c r="K414" s="318"/>
      <c r="L414" s="95"/>
      <c r="M414" s="95"/>
      <c r="N414" s="95"/>
      <c r="O414" s="95"/>
      <c r="P414" s="95"/>
      <c r="Q414" s="95"/>
      <c r="R414" s="95"/>
      <c r="S414" s="95"/>
      <c r="T414" s="95"/>
      <c r="U414" s="95"/>
      <c r="V414" s="95"/>
      <c r="W414" s="95"/>
      <c r="X414" s="95"/>
      <c r="Y414" s="95"/>
      <c r="Z414" s="3"/>
    </row>
    <row r="415" ht="14.25" customHeight="1">
      <c r="A415" s="3"/>
      <c r="B415" s="133"/>
      <c r="C415" s="3"/>
      <c r="D415" s="3"/>
      <c r="E415" s="3"/>
      <c r="F415" s="95"/>
      <c r="G415" s="467"/>
      <c r="H415" s="95"/>
      <c r="I415" s="95"/>
      <c r="J415" s="95"/>
      <c r="K415" s="318"/>
      <c r="L415" s="95"/>
      <c r="M415" s="95"/>
      <c r="N415" s="95"/>
      <c r="O415" s="95"/>
      <c r="P415" s="95"/>
      <c r="Q415" s="95"/>
      <c r="R415" s="95"/>
      <c r="S415" s="95"/>
      <c r="T415" s="95"/>
      <c r="U415" s="95"/>
      <c r="V415" s="95"/>
      <c r="W415" s="95"/>
      <c r="X415" s="95"/>
      <c r="Y415" s="95"/>
      <c r="Z415" s="3"/>
    </row>
    <row r="416" ht="14.25" customHeight="1">
      <c r="A416" s="3"/>
      <c r="B416" s="133"/>
      <c r="C416" s="3"/>
      <c r="D416" s="3"/>
      <c r="E416" s="3"/>
      <c r="F416" s="95"/>
      <c r="G416" s="467"/>
      <c r="H416" s="95"/>
      <c r="I416" s="95"/>
      <c r="J416" s="95"/>
      <c r="K416" s="318"/>
      <c r="L416" s="95"/>
      <c r="M416" s="95"/>
      <c r="N416" s="95"/>
      <c r="O416" s="95"/>
      <c r="P416" s="95"/>
      <c r="Q416" s="95"/>
      <c r="R416" s="95"/>
      <c r="S416" s="95"/>
      <c r="T416" s="95"/>
      <c r="U416" s="95"/>
      <c r="V416" s="95"/>
      <c r="W416" s="95"/>
      <c r="X416" s="95"/>
      <c r="Y416" s="95"/>
      <c r="Z416" s="3"/>
    </row>
    <row r="417" ht="14.25" customHeight="1">
      <c r="A417" s="3"/>
      <c r="B417" s="133"/>
      <c r="C417" s="3"/>
      <c r="D417" s="3"/>
      <c r="E417" s="3"/>
      <c r="F417" s="95"/>
      <c r="G417" s="467"/>
      <c r="H417" s="95"/>
      <c r="I417" s="95"/>
      <c r="J417" s="95"/>
      <c r="K417" s="318"/>
      <c r="L417" s="95"/>
      <c r="M417" s="95"/>
      <c r="N417" s="95"/>
      <c r="O417" s="95"/>
      <c r="P417" s="95"/>
      <c r="Q417" s="95"/>
      <c r="R417" s="95"/>
      <c r="S417" s="95"/>
      <c r="T417" s="95"/>
      <c r="U417" s="95"/>
      <c r="V417" s="95"/>
      <c r="W417" s="95"/>
      <c r="X417" s="95"/>
      <c r="Y417" s="95"/>
      <c r="Z417" s="3"/>
    </row>
    <row r="418" ht="14.25" customHeight="1">
      <c r="A418" s="3"/>
      <c r="B418" s="133"/>
      <c r="C418" s="3"/>
      <c r="D418" s="3"/>
      <c r="E418" s="3"/>
      <c r="F418" s="95"/>
      <c r="G418" s="467"/>
      <c r="H418" s="95"/>
      <c r="I418" s="95"/>
      <c r="J418" s="95"/>
      <c r="K418" s="318"/>
      <c r="L418" s="95"/>
      <c r="M418" s="95"/>
      <c r="N418" s="95"/>
      <c r="O418" s="95"/>
      <c r="P418" s="95"/>
      <c r="Q418" s="95"/>
      <c r="R418" s="95"/>
      <c r="S418" s="95"/>
      <c r="T418" s="95"/>
      <c r="U418" s="95"/>
      <c r="V418" s="95"/>
      <c r="W418" s="95"/>
      <c r="X418" s="95"/>
      <c r="Y418" s="95"/>
      <c r="Z418" s="3"/>
    </row>
    <row r="419" ht="14.25" customHeight="1">
      <c r="A419" s="3"/>
      <c r="B419" s="133"/>
      <c r="C419" s="3"/>
      <c r="D419" s="3"/>
      <c r="E419" s="3"/>
      <c r="F419" s="95"/>
      <c r="G419" s="467"/>
      <c r="H419" s="95"/>
      <c r="I419" s="95"/>
      <c r="J419" s="95"/>
      <c r="K419" s="318"/>
      <c r="L419" s="95"/>
      <c r="M419" s="95"/>
      <c r="N419" s="95"/>
      <c r="O419" s="95"/>
      <c r="P419" s="95"/>
      <c r="Q419" s="95"/>
      <c r="R419" s="95"/>
      <c r="S419" s="95"/>
      <c r="T419" s="95"/>
      <c r="U419" s="95"/>
      <c r="V419" s="95"/>
      <c r="W419" s="95"/>
      <c r="X419" s="95"/>
      <c r="Y419" s="95"/>
      <c r="Z419" s="3"/>
    </row>
    <row r="420" ht="14.25" customHeight="1">
      <c r="A420" s="3"/>
      <c r="B420" s="133"/>
      <c r="C420" s="3"/>
      <c r="D420" s="3"/>
      <c r="E420" s="3"/>
      <c r="F420" s="95"/>
      <c r="G420" s="467"/>
      <c r="H420" s="95"/>
      <c r="I420" s="95"/>
      <c r="J420" s="95"/>
      <c r="K420" s="318"/>
      <c r="L420" s="95"/>
      <c r="M420" s="95"/>
      <c r="N420" s="95"/>
      <c r="O420" s="95"/>
      <c r="P420" s="95"/>
      <c r="Q420" s="95"/>
      <c r="R420" s="95"/>
      <c r="S420" s="95"/>
      <c r="T420" s="95"/>
      <c r="U420" s="95"/>
      <c r="V420" s="95"/>
      <c r="W420" s="95"/>
      <c r="X420" s="95"/>
      <c r="Y420" s="95"/>
      <c r="Z420" s="3"/>
    </row>
    <row r="421" ht="14.25" customHeight="1">
      <c r="A421" s="3"/>
      <c r="B421" s="133"/>
      <c r="C421" s="3"/>
      <c r="D421" s="3"/>
      <c r="E421" s="3"/>
      <c r="F421" s="95"/>
      <c r="G421" s="467"/>
      <c r="H421" s="95"/>
      <c r="I421" s="95"/>
      <c r="J421" s="95"/>
      <c r="K421" s="318"/>
      <c r="L421" s="95"/>
      <c r="M421" s="95"/>
      <c r="N421" s="95"/>
      <c r="O421" s="95"/>
      <c r="P421" s="95"/>
      <c r="Q421" s="95"/>
      <c r="R421" s="95"/>
      <c r="S421" s="95"/>
      <c r="T421" s="95"/>
      <c r="U421" s="95"/>
      <c r="V421" s="95"/>
      <c r="W421" s="95"/>
      <c r="X421" s="95"/>
      <c r="Y421" s="95"/>
      <c r="Z421" s="3"/>
    </row>
    <row r="422" ht="14.25" customHeight="1">
      <c r="A422" s="3"/>
      <c r="B422" s="133"/>
      <c r="C422" s="3"/>
      <c r="D422" s="3"/>
      <c r="E422" s="3"/>
      <c r="F422" s="95"/>
      <c r="G422" s="467"/>
      <c r="H422" s="95"/>
      <c r="I422" s="95"/>
      <c r="J422" s="95"/>
      <c r="K422" s="318"/>
      <c r="L422" s="95"/>
      <c r="M422" s="95"/>
      <c r="N422" s="95"/>
      <c r="O422" s="95"/>
      <c r="P422" s="95"/>
      <c r="Q422" s="95"/>
      <c r="R422" s="95"/>
      <c r="S422" s="95"/>
      <c r="T422" s="95"/>
      <c r="U422" s="95"/>
      <c r="V422" s="95"/>
      <c r="W422" s="95"/>
      <c r="X422" s="95"/>
      <c r="Y422" s="95"/>
      <c r="Z422" s="3"/>
    </row>
    <row r="423" ht="14.25" customHeight="1">
      <c r="A423" s="3"/>
      <c r="B423" s="133"/>
      <c r="C423" s="3"/>
      <c r="D423" s="3"/>
      <c r="E423" s="3"/>
      <c r="F423" s="95"/>
      <c r="G423" s="467"/>
      <c r="H423" s="95"/>
      <c r="I423" s="95"/>
      <c r="J423" s="95"/>
      <c r="K423" s="318"/>
      <c r="L423" s="95"/>
      <c r="M423" s="95"/>
      <c r="N423" s="95"/>
      <c r="O423" s="95"/>
      <c r="P423" s="95"/>
      <c r="Q423" s="95"/>
      <c r="R423" s="95"/>
      <c r="S423" s="95"/>
      <c r="T423" s="95"/>
      <c r="U423" s="95"/>
      <c r="V423" s="95"/>
      <c r="W423" s="95"/>
      <c r="X423" s="95"/>
      <c r="Y423" s="95"/>
      <c r="Z423" s="3"/>
    </row>
    <row r="424" ht="14.25" customHeight="1">
      <c r="A424" s="3"/>
      <c r="B424" s="133"/>
      <c r="C424" s="3"/>
      <c r="D424" s="3"/>
      <c r="E424" s="3"/>
      <c r="F424" s="95"/>
      <c r="G424" s="467"/>
      <c r="H424" s="95"/>
      <c r="I424" s="95"/>
      <c r="J424" s="95"/>
      <c r="K424" s="318"/>
      <c r="L424" s="95"/>
      <c r="M424" s="95"/>
      <c r="N424" s="95"/>
      <c r="O424" s="95"/>
      <c r="P424" s="95"/>
      <c r="Q424" s="95"/>
      <c r="R424" s="95"/>
      <c r="S424" s="95"/>
      <c r="T424" s="95"/>
      <c r="U424" s="95"/>
      <c r="V424" s="95"/>
      <c r="W424" s="95"/>
      <c r="X424" s="95"/>
      <c r="Y424" s="95"/>
      <c r="Z424" s="3"/>
    </row>
    <row r="425" ht="14.25" customHeight="1">
      <c r="A425" s="3"/>
      <c r="B425" s="133"/>
      <c r="C425" s="3"/>
      <c r="D425" s="3"/>
      <c r="E425" s="3"/>
      <c r="F425" s="95"/>
      <c r="G425" s="467"/>
      <c r="H425" s="95"/>
      <c r="I425" s="95"/>
      <c r="J425" s="95"/>
      <c r="K425" s="318"/>
      <c r="L425" s="95"/>
      <c r="M425" s="95"/>
      <c r="N425" s="95"/>
      <c r="O425" s="95"/>
      <c r="P425" s="95"/>
      <c r="Q425" s="95"/>
      <c r="R425" s="95"/>
      <c r="S425" s="95"/>
      <c r="T425" s="95"/>
      <c r="U425" s="95"/>
      <c r="V425" s="95"/>
      <c r="W425" s="95"/>
      <c r="X425" s="95"/>
      <c r="Y425" s="95"/>
      <c r="Z425" s="3"/>
    </row>
    <row r="426" ht="14.25" customHeight="1">
      <c r="A426" s="3"/>
      <c r="B426" s="133"/>
      <c r="C426" s="3"/>
      <c r="D426" s="3"/>
      <c r="E426" s="3"/>
      <c r="F426" s="95"/>
      <c r="G426" s="467"/>
      <c r="H426" s="95"/>
      <c r="I426" s="95"/>
      <c r="J426" s="95"/>
      <c r="K426" s="318"/>
      <c r="L426" s="95"/>
      <c r="M426" s="95"/>
      <c r="N426" s="95"/>
      <c r="O426" s="95"/>
      <c r="P426" s="95"/>
      <c r="Q426" s="95"/>
      <c r="R426" s="95"/>
      <c r="S426" s="95"/>
      <c r="T426" s="95"/>
      <c r="U426" s="95"/>
      <c r="V426" s="95"/>
      <c r="W426" s="95"/>
      <c r="X426" s="95"/>
      <c r="Y426" s="95"/>
      <c r="Z426" s="3"/>
    </row>
    <row r="427" ht="14.25" customHeight="1">
      <c r="A427" s="3"/>
      <c r="B427" s="133"/>
      <c r="C427" s="3"/>
      <c r="D427" s="3"/>
      <c r="E427" s="3"/>
      <c r="F427" s="95"/>
      <c r="G427" s="467"/>
      <c r="H427" s="95"/>
      <c r="I427" s="95"/>
      <c r="J427" s="95"/>
      <c r="K427" s="318"/>
      <c r="L427" s="95"/>
      <c r="M427" s="95"/>
      <c r="N427" s="95"/>
      <c r="O427" s="95"/>
      <c r="P427" s="95"/>
      <c r="Q427" s="95"/>
      <c r="R427" s="95"/>
      <c r="S427" s="95"/>
      <c r="T427" s="95"/>
      <c r="U427" s="95"/>
      <c r="V427" s="95"/>
      <c r="W427" s="95"/>
      <c r="X427" s="95"/>
      <c r="Y427" s="95"/>
      <c r="Z427" s="3"/>
    </row>
    <row r="428" ht="14.25" customHeight="1">
      <c r="A428" s="3"/>
      <c r="B428" s="133"/>
      <c r="C428" s="3"/>
      <c r="D428" s="3"/>
      <c r="E428" s="3"/>
      <c r="F428" s="95"/>
      <c r="G428" s="467"/>
      <c r="H428" s="95"/>
      <c r="I428" s="95"/>
      <c r="J428" s="95"/>
      <c r="K428" s="318"/>
      <c r="L428" s="95"/>
      <c r="M428" s="95"/>
      <c r="N428" s="95"/>
      <c r="O428" s="95"/>
      <c r="P428" s="95"/>
      <c r="Q428" s="95"/>
      <c r="R428" s="95"/>
      <c r="S428" s="95"/>
      <c r="T428" s="95"/>
      <c r="U428" s="95"/>
      <c r="V428" s="95"/>
      <c r="W428" s="95"/>
      <c r="X428" s="95"/>
      <c r="Y428" s="95"/>
      <c r="Z428" s="3"/>
    </row>
    <row r="429" ht="14.25" customHeight="1">
      <c r="A429" s="3"/>
      <c r="B429" s="133"/>
      <c r="C429" s="3"/>
      <c r="D429" s="3"/>
      <c r="E429" s="3"/>
      <c r="F429" s="95"/>
      <c r="G429" s="467"/>
      <c r="H429" s="95"/>
      <c r="I429" s="95"/>
      <c r="J429" s="95"/>
      <c r="K429" s="318"/>
      <c r="L429" s="95"/>
      <c r="M429" s="95"/>
      <c r="N429" s="95"/>
      <c r="O429" s="95"/>
      <c r="P429" s="95"/>
      <c r="Q429" s="95"/>
      <c r="R429" s="95"/>
      <c r="S429" s="95"/>
      <c r="T429" s="95"/>
      <c r="U429" s="95"/>
      <c r="V429" s="95"/>
      <c r="W429" s="95"/>
      <c r="X429" s="95"/>
      <c r="Y429" s="95"/>
      <c r="Z429" s="3"/>
    </row>
    <row r="430" ht="14.25" customHeight="1">
      <c r="A430" s="3"/>
      <c r="B430" s="133"/>
      <c r="C430" s="3"/>
      <c r="D430" s="3"/>
      <c r="E430" s="3"/>
      <c r="F430" s="95"/>
      <c r="G430" s="467"/>
      <c r="H430" s="95"/>
      <c r="I430" s="95"/>
      <c r="J430" s="95"/>
      <c r="K430" s="318"/>
      <c r="L430" s="95"/>
      <c r="M430" s="95"/>
      <c r="N430" s="95"/>
      <c r="O430" s="95"/>
      <c r="P430" s="95"/>
      <c r="Q430" s="95"/>
      <c r="R430" s="95"/>
      <c r="S430" s="95"/>
      <c r="T430" s="95"/>
      <c r="U430" s="95"/>
      <c r="V430" s="95"/>
      <c r="W430" s="95"/>
      <c r="X430" s="95"/>
      <c r="Y430" s="95"/>
      <c r="Z430" s="3"/>
    </row>
    <row r="431" ht="14.25" customHeight="1">
      <c r="A431" s="3"/>
      <c r="B431" s="133"/>
      <c r="C431" s="3"/>
      <c r="D431" s="3"/>
      <c r="E431" s="3"/>
      <c r="F431" s="95"/>
      <c r="G431" s="467"/>
      <c r="H431" s="95"/>
      <c r="I431" s="95"/>
      <c r="J431" s="95"/>
      <c r="K431" s="318"/>
      <c r="L431" s="95"/>
      <c r="M431" s="95"/>
      <c r="N431" s="95"/>
      <c r="O431" s="95"/>
      <c r="P431" s="95"/>
      <c r="Q431" s="95"/>
      <c r="R431" s="95"/>
      <c r="S431" s="95"/>
      <c r="T431" s="95"/>
      <c r="U431" s="95"/>
      <c r="V431" s="95"/>
      <c r="W431" s="95"/>
      <c r="X431" s="95"/>
      <c r="Y431" s="95"/>
      <c r="Z431" s="3"/>
    </row>
    <row r="432" ht="14.25" customHeight="1">
      <c r="A432" s="3"/>
      <c r="B432" s="133"/>
      <c r="C432" s="3"/>
      <c r="D432" s="3"/>
      <c r="E432" s="3"/>
      <c r="F432" s="95"/>
      <c r="G432" s="467"/>
      <c r="H432" s="95"/>
      <c r="I432" s="95"/>
      <c r="J432" s="95"/>
      <c r="K432" s="318"/>
      <c r="L432" s="95"/>
      <c r="M432" s="95"/>
      <c r="N432" s="95"/>
      <c r="O432" s="95"/>
      <c r="P432" s="95"/>
      <c r="Q432" s="95"/>
      <c r="R432" s="95"/>
      <c r="S432" s="95"/>
      <c r="T432" s="95"/>
      <c r="U432" s="95"/>
      <c r="V432" s="95"/>
      <c r="W432" s="95"/>
      <c r="X432" s="95"/>
      <c r="Y432" s="95"/>
      <c r="Z432" s="3"/>
    </row>
    <row r="433" ht="14.25" customHeight="1">
      <c r="A433" s="3"/>
      <c r="B433" s="133"/>
      <c r="C433" s="3"/>
      <c r="D433" s="3"/>
      <c r="E433" s="3"/>
      <c r="F433" s="95"/>
      <c r="G433" s="467"/>
      <c r="H433" s="95"/>
      <c r="I433" s="95"/>
      <c r="J433" s="95"/>
      <c r="K433" s="318"/>
      <c r="L433" s="95"/>
      <c r="M433" s="95"/>
      <c r="N433" s="95"/>
      <c r="O433" s="95"/>
      <c r="P433" s="95"/>
      <c r="Q433" s="95"/>
      <c r="R433" s="95"/>
      <c r="S433" s="95"/>
      <c r="T433" s="95"/>
      <c r="U433" s="95"/>
      <c r="V433" s="95"/>
      <c r="W433" s="95"/>
      <c r="X433" s="95"/>
      <c r="Y433" s="95"/>
      <c r="Z433" s="3"/>
    </row>
    <row r="434" ht="14.25" customHeight="1">
      <c r="A434" s="3"/>
      <c r="B434" s="133"/>
      <c r="C434" s="3"/>
      <c r="D434" s="3"/>
      <c r="E434" s="3"/>
      <c r="F434" s="95"/>
      <c r="G434" s="467"/>
      <c r="H434" s="95"/>
      <c r="I434" s="95"/>
      <c r="J434" s="95"/>
      <c r="K434" s="318"/>
      <c r="L434" s="95"/>
      <c r="M434" s="95"/>
      <c r="N434" s="95"/>
      <c r="O434" s="95"/>
      <c r="P434" s="95"/>
      <c r="Q434" s="95"/>
      <c r="R434" s="95"/>
      <c r="S434" s="95"/>
      <c r="T434" s="95"/>
      <c r="U434" s="95"/>
      <c r="V434" s="95"/>
      <c r="W434" s="95"/>
      <c r="X434" s="95"/>
      <c r="Y434" s="95"/>
      <c r="Z434" s="3"/>
    </row>
    <row r="435" ht="14.25" customHeight="1">
      <c r="A435" s="3"/>
      <c r="B435" s="133"/>
      <c r="C435" s="3"/>
      <c r="D435" s="3"/>
      <c r="E435" s="3"/>
      <c r="F435" s="95"/>
      <c r="G435" s="467"/>
      <c r="H435" s="95"/>
      <c r="I435" s="95"/>
      <c r="J435" s="95"/>
      <c r="K435" s="318"/>
      <c r="L435" s="95"/>
      <c r="M435" s="95"/>
      <c r="N435" s="95"/>
      <c r="O435" s="95"/>
      <c r="P435" s="95"/>
      <c r="Q435" s="95"/>
      <c r="R435" s="95"/>
      <c r="S435" s="95"/>
      <c r="T435" s="95"/>
      <c r="U435" s="95"/>
      <c r="V435" s="95"/>
      <c r="W435" s="95"/>
      <c r="X435" s="95"/>
      <c r="Y435" s="95"/>
      <c r="Z435" s="3"/>
    </row>
    <row r="436" ht="14.25" customHeight="1">
      <c r="A436" s="3"/>
      <c r="B436" s="133"/>
      <c r="C436" s="3"/>
      <c r="D436" s="3"/>
      <c r="E436" s="3"/>
      <c r="F436" s="95"/>
      <c r="G436" s="467"/>
      <c r="H436" s="95"/>
      <c r="I436" s="95"/>
      <c r="J436" s="95"/>
      <c r="K436" s="318"/>
      <c r="L436" s="95"/>
      <c r="M436" s="95"/>
      <c r="N436" s="95"/>
      <c r="O436" s="95"/>
      <c r="P436" s="95"/>
      <c r="Q436" s="95"/>
      <c r="R436" s="95"/>
      <c r="S436" s="95"/>
      <c r="T436" s="95"/>
      <c r="U436" s="95"/>
      <c r="V436" s="95"/>
      <c r="W436" s="95"/>
      <c r="X436" s="95"/>
      <c r="Y436" s="95"/>
      <c r="Z436" s="3"/>
    </row>
    <row r="437" ht="14.25" customHeight="1">
      <c r="A437" s="3"/>
      <c r="B437" s="133"/>
      <c r="C437" s="3"/>
      <c r="D437" s="3"/>
      <c r="E437" s="3"/>
      <c r="F437" s="95"/>
      <c r="G437" s="467"/>
      <c r="H437" s="95"/>
      <c r="I437" s="95"/>
      <c r="J437" s="95"/>
      <c r="K437" s="318"/>
      <c r="L437" s="95"/>
      <c r="M437" s="95"/>
      <c r="N437" s="95"/>
      <c r="O437" s="95"/>
      <c r="P437" s="95"/>
      <c r="Q437" s="95"/>
      <c r="R437" s="95"/>
      <c r="S437" s="95"/>
      <c r="T437" s="95"/>
      <c r="U437" s="95"/>
      <c r="V437" s="95"/>
      <c r="W437" s="95"/>
      <c r="X437" s="95"/>
      <c r="Y437" s="95"/>
      <c r="Z437" s="3"/>
    </row>
    <row r="438" ht="14.25" customHeight="1">
      <c r="A438" s="3"/>
      <c r="B438" s="133"/>
      <c r="C438" s="3"/>
      <c r="D438" s="3"/>
      <c r="E438" s="3"/>
      <c r="F438" s="95"/>
      <c r="G438" s="467"/>
      <c r="H438" s="95"/>
      <c r="I438" s="95"/>
      <c r="J438" s="95"/>
      <c r="K438" s="318"/>
      <c r="L438" s="95"/>
      <c r="M438" s="95"/>
      <c r="N438" s="95"/>
      <c r="O438" s="95"/>
      <c r="P438" s="95"/>
      <c r="Q438" s="95"/>
      <c r="R438" s="95"/>
      <c r="S438" s="95"/>
      <c r="T438" s="95"/>
      <c r="U438" s="95"/>
      <c r="V438" s="95"/>
      <c r="W438" s="95"/>
      <c r="X438" s="95"/>
      <c r="Y438" s="95"/>
      <c r="Z438" s="3"/>
    </row>
    <row r="439" ht="14.25" customHeight="1">
      <c r="A439" s="3"/>
      <c r="B439" s="133"/>
      <c r="C439" s="3"/>
      <c r="D439" s="3"/>
      <c r="E439" s="3"/>
      <c r="F439" s="95"/>
      <c r="G439" s="467"/>
      <c r="H439" s="95"/>
      <c r="I439" s="95"/>
      <c r="J439" s="95"/>
      <c r="K439" s="318"/>
      <c r="L439" s="95"/>
      <c r="M439" s="95"/>
      <c r="N439" s="95"/>
      <c r="O439" s="95"/>
      <c r="P439" s="95"/>
      <c r="Q439" s="95"/>
      <c r="R439" s="95"/>
      <c r="S439" s="95"/>
      <c r="T439" s="95"/>
      <c r="U439" s="95"/>
      <c r="V439" s="95"/>
      <c r="W439" s="95"/>
      <c r="X439" s="95"/>
      <c r="Y439" s="95"/>
      <c r="Z439" s="3"/>
    </row>
    <row r="440" ht="14.25" customHeight="1">
      <c r="A440" s="3"/>
      <c r="B440" s="133"/>
      <c r="C440" s="3"/>
      <c r="D440" s="3"/>
      <c r="E440" s="3"/>
      <c r="F440" s="95"/>
      <c r="G440" s="467"/>
      <c r="H440" s="95"/>
      <c r="I440" s="95"/>
      <c r="J440" s="95"/>
      <c r="K440" s="318"/>
      <c r="L440" s="95"/>
      <c r="M440" s="95"/>
      <c r="N440" s="95"/>
      <c r="O440" s="95"/>
      <c r="P440" s="95"/>
      <c r="Q440" s="95"/>
      <c r="R440" s="95"/>
      <c r="S440" s="95"/>
      <c r="T440" s="95"/>
      <c r="U440" s="95"/>
      <c r="V440" s="95"/>
      <c r="W440" s="95"/>
      <c r="X440" s="95"/>
      <c r="Y440" s="95"/>
      <c r="Z440" s="3"/>
    </row>
    <row r="441" ht="14.25" customHeight="1">
      <c r="A441" s="3"/>
      <c r="B441" s="133"/>
      <c r="C441" s="3"/>
      <c r="D441" s="3"/>
      <c r="E441" s="3"/>
      <c r="F441" s="95"/>
      <c r="G441" s="467"/>
      <c r="H441" s="95"/>
      <c r="I441" s="95"/>
      <c r="J441" s="95"/>
      <c r="K441" s="318"/>
      <c r="L441" s="95"/>
      <c r="M441" s="95"/>
      <c r="N441" s="95"/>
      <c r="O441" s="95"/>
      <c r="P441" s="95"/>
      <c r="Q441" s="95"/>
      <c r="R441" s="95"/>
      <c r="S441" s="95"/>
      <c r="T441" s="95"/>
      <c r="U441" s="95"/>
      <c r="V441" s="95"/>
      <c r="W441" s="95"/>
      <c r="X441" s="95"/>
      <c r="Y441" s="95"/>
      <c r="Z441" s="3"/>
    </row>
    <row r="442" ht="14.25" customHeight="1">
      <c r="A442" s="3"/>
      <c r="B442" s="133"/>
      <c r="C442" s="3"/>
      <c r="D442" s="3"/>
      <c r="E442" s="3"/>
      <c r="F442" s="95"/>
      <c r="G442" s="467"/>
      <c r="H442" s="95"/>
      <c r="I442" s="95"/>
      <c r="J442" s="95"/>
      <c r="K442" s="318"/>
      <c r="L442" s="95"/>
      <c r="M442" s="95"/>
      <c r="N442" s="95"/>
      <c r="O442" s="95"/>
      <c r="P442" s="95"/>
      <c r="Q442" s="95"/>
      <c r="R442" s="95"/>
      <c r="S442" s="95"/>
      <c r="T442" s="95"/>
      <c r="U442" s="95"/>
      <c r="V442" s="95"/>
      <c r="W442" s="95"/>
      <c r="X442" s="95"/>
      <c r="Y442" s="95"/>
      <c r="Z442" s="3"/>
    </row>
    <row r="443" ht="14.25" customHeight="1">
      <c r="A443" s="3"/>
      <c r="B443" s="133"/>
      <c r="C443" s="3"/>
      <c r="D443" s="3"/>
      <c r="E443" s="3"/>
      <c r="F443" s="95"/>
      <c r="G443" s="467"/>
      <c r="H443" s="95"/>
      <c r="I443" s="95"/>
      <c r="J443" s="95"/>
      <c r="K443" s="318"/>
      <c r="L443" s="95"/>
      <c r="M443" s="95"/>
      <c r="N443" s="95"/>
      <c r="O443" s="95"/>
      <c r="P443" s="95"/>
      <c r="Q443" s="95"/>
      <c r="R443" s="95"/>
      <c r="S443" s="95"/>
      <c r="T443" s="95"/>
      <c r="U443" s="95"/>
      <c r="V443" s="95"/>
      <c r="W443" s="95"/>
      <c r="X443" s="95"/>
      <c r="Y443" s="95"/>
      <c r="Z443" s="3"/>
    </row>
    <row r="444" ht="14.25" customHeight="1">
      <c r="A444" s="3"/>
      <c r="B444" s="133"/>
      <c r="C444" s="3"/>
      <c r="D444" s="3"/>
      <c r="E444" s="3"/>
      <c r="F444" s="95"/>
      <c r="G444" s="467"/>
      <c r="H444" s="95"/>
      <c r="I444" s="95"/>
      <c r="J444" s="95"/>
      <c r="K444" s="318"/>
      <c r="L444" s="95"/>
      <c r="M444" s="95"/>
      <c r="N444" s="95"/>
      <c r="O444" s="95"/>
      <c r="P444" s="95"/>
      <c r="Q444" s="95"/>
      <c r="R444" s="95"/>
      <c r="S444" s="95"/>
      <c r="T444" s="95"/>
      <c r="U444" s="95"/>
      <c r="V444" s="95"/>
      <c r="W444" s="95"/>
      <c r="X444" s="95"/>
      <c r="Y444" s="95"/>
      <c r="Z444" s="3"/>
    </row>
    <row r="445" ht="14.25" customHeight="1">
      <c r="A445" s="3"/>
      <c r="B445" s="133"/>
      <c r="C445" s="3"/>
      <c r="D445" s="3"/>
      <c r="E445" s="3"/>
      <c r="F445" s="95"/>
      <c r="G445" s="467"/>
      <c r="H445" s="95"/>
      <c r="I445" s="95"/>
      <c r="J445" s="95"/>
      <c r="K445" s="318"/>
      <c r="L445" s="95"/>
      <c r="M445" s="95"/>
      <c r="N445" s="95"/>
      <c r="O445" s="95"/>
      <c r="P445" s="95"/>
      <c r="Q445" s="95"/>
      <c r="R445" s="95"/>
      <c r="S445" s="95"/>
      <c r="T445" s="95"/>
      <c r="U445" s="95"/>
      <c r="V445" s="95"/>
      <c r="W445" s="95"/>
      <c r="X445" s="95"/>
      <c r="Y445" s="95"/>
      <c r="Z445" s="3"/>
    </row>
    <row r="446" ht="14.25" customHeight="1">
      <c r="A446" s="3"/>
      <c r="B446" s="133"/>
      <c r="C446" s="3"/>
      <c r="D446" s="3"/>
      <c r="E446" s="3"/>
      <c r="F446" s="95"/>
      <c r="G446" s="467"/>
      <c r="H446" s="95"/>
      <c r="I446" s="95"/>
      <c r="J446" s="95"/>
      <c r="K446" s="318"/>
      <c r="L446" s="95"/>
      <c r="M446" s="95"/>
      <c r="N446" s="95"/>
      <c r="O446" s="95"/>
      <c r="P446" s="95"/>
      <c r="Q446" s="95"/>
      <c r="R446" s="95"/>
      <c r="S446" s="95"/>
      <c r="T446" s="95"/>
      <c r="U446" s="95"/>
      <c r="V446" s="95"/>
      <c r="W446" s="95"/>
      <c r="X446" s="95"/>
      <c r="Y446" s="95"/>
      <c r="Z446" s="3"/>
    </row>
    <row r="447" ht="14.25" customHeight="1">
      <c r="A447" s="3"/>
      <c r="B447" s="133"/>
      <c r="C447" s="3"/>
      <c r="D447" s="3"/>
      <c r="E447" s="3"/>
      <c r="F447" s="95"/>
      <c r="G447" s="467"/>
      <c r="H447" s="95"/>
      <c r="I447" s="95"/>
      <c r="J447" s="95"/>
      <c r="K447" s="318"/>
      <c r="L447" s="95"/>
      <c r="M447" s="95"/>
      <c r="N447" s="95"/>
      <c r="O447" s="95"/>
      <c r="P447" s="95"/>
      <c r="Q447" s="95"/>
      <c r="R447" s="95"/>
      <c r="S447" s="95"/>
      <c r="T447" s="95"/>
      <c r="U447" s="95"/>
      <c r="V447" s="95"/>
      <c r="W447" s="95"/>
      <c r="X447" s="95"/>
      <c r="Y447" s="95"/>
      <c r="Z447" s="3"/>
    </row>
    <row r="448" ht="14.25" customHeight="1">
      <c r="A448" s="3"/>
      <c r="B448" s="133"/>
      <c r="C448" s="3"/>
      <c r="D448" s="3"/>
      <c r="E448" s="3"/>
      <c r="F448" s="95"/>
      <c r="G448" s="467"/>
      <c r="H448" s="95"/>
      <c r="I448" s="95"/>
      <c r="J448" s="95"/>
      <c r="K448" s="318"/>
      <c r="L448" s="95"/>
      <c r="M448" s="95"/>
      <c r="N448" s="95"/>
      <c r="O448" s="95"/>
      <c r="P448" s="95"/>
      <c r="Q448" s="95"/>
      <c r="R448" s="95"/>
      <c r="S448" s="95"/>
      <c r="T448" s="95"/>
      <c r="U448" s="95"/>
      <c r="V448" s="95"/>
      <c r="W448" s="95"/>
      <c r="X448" s="95"/>
      <c r="Y448" s="95"/>
      <c r="Z448" s="3"/>
    </row>
    <row r="449" ht="14.25" customHeight="1">
      <c r="A449" s="3"/>
      <c r="B449" s="133"/>
      <c r="C449" s="3"/>
      <c r="D449" s="3"/>
      <c r="E449" s="3"/>
      <c r="F449" s="95"/>
      <c r="G449" s="467"/>
      <c r="H449" s="95"/>
      <c r="I449" s="95"/>
      <c r="J449" s="95"/>
      <c r="K449" s="318"/>
      <c r="L449" s="95"/>
      <c r="M449" s="95"/>
      <c r="N449" s="95"/>
      <c r="O449" s="95"/>
      <c r="P449" s="95"/>
      <c r="Q449" s="95"/>
      <c r="R449" s="95"/>
      <c r="S449" s="95"/>
      <c r="T449" s="95"/>
      <c r="U449" s="95"/>
      <c r="V449" s="95"/>
      <c r="W449" s="95"/>
      <c r="X449" s="95"/>
      <c r="Y449" s="95"/>
      <c r="Z449" s="3"/>
    </row>
    <row r="450" ht="14.25" customHeight="1">
      <c r="A450" s="3"/>
      <c r="B450" s="133"/>
      <c r="C450" s="3"/>
      <c r="D450" s="3"/>
      <c r="E450" s="3"/>
      <c r="F450" s="95"/>
      <c r="G450" s="467"/>
      <c r="H450" s="95"/>
      <c r="I450" s="95"/>
      <c r="J450" s="95"/>
      <c r="K450" s="318"/>
      <c r="L450" s="95"/>
      <c r="M450" s="95"/>
      <c r="N450" s="95"/>
      <c r="O450" s="95"/>
      <c r="P450" s="95"/>
      <c r="Q450" s="95"/>
      <c r="R450" s="95"/>
      <c r="S450" s="95"/>
      <c r="T450" s="95"/>
      <c r="U450" s="95"/>
      <c r="V450" s="95"/>
      <c r="W450" s="95"/>
      <c r="X450" s="95"/>
      <c r="Y450" s="95"/>
      <c r="Z450" s="3"/>
    </row>
    <row r="451" ht="14.25" customHeight="1">
      <c r="A451" s="3"/>
      <c r="B451" s="133"/>
      <c r="C451" s="3"/>
      <c r="D451" s="3"/>
      <c r="E451" s="3"/>
      <c r="F451" s="95"/>
      <c r="G451" s="467"/>
      <c r="H451" s="95"/>
      <c r="I451" s="95"/>
      <c r="J451" s="95"/>
      <c r="K451" s="318"/>
      <c r="L451" s="95"/>
      <c r="M451" s="95"/>
      <c r="N451" s="95"/>
      <c r="O451" s="95"/>
      <c r="P451" s="95"/>
      <c r="Q451" s="95"/>
      <c r="R451" s="95"/>
      <c r="S451" s="95"/>
      <c r="T451" s="95"/>
      <c r="U451" s="95"/>
      <c r="V451" s="95"/>
      <c r="W451" s="95"/>
      <c r="X451" s="95"/>
      <c r="Y451" s="95"/>
      <c r="Z451" s="3"/>
    </row>
    <row r="452" ht="14.25" customHeight="1">
      <c r="A452" s="3"/>
      <c r="B452" s="133"/>
      <c r="C452" s="3"/>
      <c r="D452" s="3"/>
      <c r="E452" s="3"/>
      <c r="F452" s="95"/>
      <c r="G452" s="467"/>
      <c r="H452" s="95"/>
      <c r="I452" s="95"/>
      <c r="J452" s="95"/>
      <c r="K452" s="318"/>
      <c r="L452" s="95"/>
      <c r="M452" s="95"/>
      <c r="N452" s="95"/>
      <c r="O452" s="95"/>
      <c r="P452" s="95"/>
      <c r="Q452" s="95"/>
      <c r="R452" s="95"/>
      <c r="S452" s="95"/>
      <c r="T452" s="95"/>
      <c r="U452" s="95"/>
      <c r="V452" s="95"/>
      <c r="W452" s="95"/>
      <c r="X452" s="95"/>
      <c r="Y452" s="95"/>
      <c r="Z452" s="3"/>
    </row>
    <row r="453" ht="14.25" customHeight="1">
      <c r="A453" s="3"/>
      <c r="B453" s="133"/>
      <c r="C453" s="3"/>
      <c r="D453" s="3"/>
      <c r="E453" s="3"/>
      <c r="F453" s="95"/>
      <c r="G453" s="467"/>
      <c r="H453" s="95"/>
      <c r="I453" s="95"/>
      <c r="J453" s="95"/>
      <c r="K453" s="318"/>
      <c r="L453" s="95"/>
      <c r="M453" s="95"/>
      <c r="N453" s="95"/>
      <c r="O453" s="95"/>
      <c r="P453" s="95"/>
      <c r="Q453" s="95"/>
      <c r="R453" s="95"/>
      <c r="S453" s="95"/>
      <c r="T453" s="95"/>
      <c r="U453" s="95"/>
      <c r="V453" s="95"/>
      <c r="W453" s="95"/>
      <c r="X453" s="95"/>
      <c r="Y453" s="95"/>
      <c r="Z453" s="3"/>
    </row>
    <row r="454" ht="14.25" customHeight="1">
      <c r="A454" s="3"/>
      <c r="B454" s="133"/>
      <c r="C454" s="3"/>
      <c r="D454" s="3"/>
      <c r="E454" s="3"/>
      <c r="F454" s="95"/>
      <c r="G454" s="467"/>
      <c r="H454" s="95"/>
      <c r="I454" s="95"/>
      <c r="J454" s="95"/>
      <c r="K454" s="318"/>
      <c r="L454" s="95"/>
      <c r="M454" s="95"/>
      <c r="N454" s="95"/>
      <c r="O454" s="95"/>
      <c r="P454" s="95"/>
      <c r="Q454" s="95"/>
      <c r="R454" s="95"/>
      <c r="S454" s="95"/>
      <c r="T454" s="95"/>
      <c r="U454" s="95"/>
      <c r="V454" s="95"/>
      <c r="W454" s="95"/>
      <c r="X454" s="95"/>
      <c r="Y454" s="95"/>
      <c r="Z454" s="3"/>
    </row>
    <row r="455" ht="14.25" customHeight="1">
      <c r="A455" s="3"/>
      <c r="B455" s="133"/>
      <c r="C455" s="3"/>
      <c r="D455" s="3"/>
      <c r="E455" s="3"/>
      <c r="F455" s="95"/>
      <c r="G455" s="467"/>
      <c r="H455" s="95"/>
      <c r="I455" s="95"/>
      <c r="J455" s="95"/>
      <c r="K455" s="318"/>
      <c r="L455" s="95"/>
      <c r="M455" s="95"/>
      <c r="N455" s="95"/>
      <c r="O455" s="95"/>
      <c r="P455" s="95"/>
      <c r="Q455" s="95"/>
      <c r="R455" s="95"/>
      <c r="S455" s="95"/>
      <c r="T455" s="95"/>
      <c r="U455" s="95"/>
      <c r="V455" s="95"/>
      <c r="W455" s="95"/>
      <c r="X455" s="95"/>
      <c r="Y455" s="95"/>
      <c r="Z455" s="3"/>
    </row>
    <row r="456" ht="14.25" customHeight="1">
      <c r="A456" s="3"/>
      <c r="B456" s="133"/>
      <c r="C456" s="3"/>
      <c r="D456" s="3"/>
      <c r="E456" s="3"/>
      <c r="F456" s="95"/>
      <c r="G456" s="467"/>
      <c r="H456" s="95"/>
      <c r="I456" s="95"/>
      <c r="J456" s="95"/>
      <c r="K456" s="318"/>
      <c r="L456" s="95"/>
      <c r="M456" s="95"/>
      <c r="N456" s="95"/>
      <c r="O456" s="95"/>
      <c r="P456" s="95"/>
      <c r="Q456" s="95"/>
      <c r="R456" s="95"/>
      <c r="S456" s="95"/>
      <c r="T456" s="95"/>
      <c r="U456" s="95"/>
      <c r="V456" s="95"/>
      <c r="W456" s="95"/>
      <c r="X456" s="95"/>
      <c r="Y456" s="95"/>
      <c r="Z456" s="3"/>
    </row>
    <row r="457" ht="14.25" customHeight="1">
      <c r="A457" s="3"/>
      <c r="B457" s="133"/>
      <c r="C457" s="3"/>
      <c r="D457" s="3"/>
      <c r="E457" s="3"/>
      <c r="F457" s="95"/>
      <c r="G457" s="467"/>
      <c r="H457" s="95"/>
      <c r="I457" s="95"/>
      <c r="J457" s="95"/>
      <c r="K457" s="318"/>
      <c r="L457" s="95"/>
      <c r="M457" s="95"/>
      <c r="N457" s="95"/>
      <c r="O457" s="95"/>
      <c r="P457" s="95"/>
      <c r="Q457" s="95"/>
      <c r="R457" s="95"/>
      <c r="S457" s="95"/>
      <c r="T457" s="95"/>
      <c r="U457" s="95"/>
      <c r="V457" s="95"/>
      <c r="W457" s="95"/>
      <c r="X457" s="95"/>
      <c r="Y457" s="95"/>
      <c r="Z457" s="3"/>
    </row>
    <row r="458" ht="14.25" customHeight="1">
      <c r="A458" s="3"/>
      <c r="B458" s="133"/>
      <c r="C458" s="3"/>
      <c r="D458" s="3"/>
      <c r="E458" s="3"/>
      <c r="F458" s="95"/>
      <c r="G458" s="467"/>
      <c r="H458" s="95"/>
      <c r="I458" s="95"/>
      <c r="J458" s="95"/>
      <c r="K458" s="318"/>
      <c r="L458" s="95"/>
      <c r="M458" s="95"/>
      <c r="N458" s="95"/>
      <c r="O458" s="95"/>
      <c r="P458" s="95"/>
      <c r="Q458" s="95"/>
      <c r="R458" s="95"/>
      <c r="S458" s="95"/>
      <c r="T458" s="95"/>
      <c r="U458" s="95"/>
      <c r="V458" s="95"/>
      <c r="W458" s="95"/>
      <c r="X458" s="95"/>
      <c r="Y458" s="95"/>
      <c r="Z458" s="3"/>
    </row>
    <row r="459" ht="14.25" customHeight="1">
      <c r="A459" s="3"/>
      <c r="B459" s="133"/>
      <c r="C459" s="3"/>
      <c r="D459" s="3"/>
      <c r="E459" s="3"/>
      <c r="F459" s="95"/>
      <c r="G459" s="467"/>
      <c r="H459" s="95"/>
      <c r="I459" s="95"/>
      <c r="J459" s="95"/>
      <c r="K459" s="318"/>
      <c r="L459" s="95"/>
      <c r="M459" s="95"/>
      <c r="N459" s="95"/>
      <c r="O459" s="95"/>
      <c r="P459" s="95"/>
      <c r="Q459" s="95"/>
      <c r="R459" s="95"/>
      <c r="S459" s="95"/>
      <c r="T459" s="95"/>
      <c r="U459" s="95"/>
      <c r="V459" s="95"/>
      <c r="W459" s="95"/>
      <c r="X459" s="95"/>
      <c r="Y459" s="95"/>
      <c r="Z459" s="3"/>
    </row>
    <row r="460" ht="14.25" customHeight="1">
      <c r="A460" s="3"/>
      <c r="B460" s="133"/>
      <c r="C460" s="3"/>
      <c r="D460" s="3"/>
      <c r="E460" s="3"/>
      <c r="F460" s="95"/>
      <c r="G460" s="467"/>
      <c r="H460" s="95"/>
      <c r="I460" s="95"/>
      <c r="J460" s="95"/>
      <c r="K460" s="318"/>
      <c r="L460" s="95"/>
      <c r="M460" s="95"/>
      <c r="N460" s="95"/>
      <c r="O460" s="95"/>
      <c r="P460" s="95"/>
      <c r="Q460" s="95"/>
      <c r="R460" s="95"/>
      <c r="S460" s="95"/>
      <c r="T460" s="95"/>
      <c r="U460" s="95"/>
      <c r="V460" s="95"/>
      <c r="W460" s="95"/>
      <c r="X460" s="95"/>
      <c r="Y460" s="95"/>
      <c r="Z460" s="3"/>
    </row>
    <row r="461" ht="14.25" customHeight="1">
      <c r="A461" s="3"/>
      <c r="B461" s="133"/>
      <c r="C461" s="3"/>
      <c r="D461" s="3"/>
      <c r="E461" s="3"/>
      <c r="F461" s="95"/>
      <c r="G461" s="467"/>
      <c r="H461" s="95"/>
      <c r="I461" s="95"/>
      <c r="J461" s="95"/>
      <c r="K461" s="318"/>
      <c r="L461" s="95"/>
      <c r="M461" s="95"/>
      <c r="N461" s="95"/>
      <c r="O461" s="95"/>
      <c r="P461" s="95"/>
      <c r="Q461" s="95"/>
      <c r="R461" s="95"/>
      <c r="S461" s="95"/>
      <c r="T461" s="95"/>
      <c r="U461" s="95"/>
      <c r="V461" s="95"/>
      <c r="W461" s="95"/>
      <c r="X461" s="95"/>
      <c r="Y461" s="95"/>
      <c r="Z461" s="3"/>
    </row>
    <row r="462" ht="14.25" customHeight="1">
      <c r="A462" s="3"/>
      <c r="B462" s="133"/>
      <c r="C462" s="3"/>
      <c r="D462" s="3"/>
      <c r="E462" s="3"/>
      <c r="F462" s="95"/>
      <c r="G462" s="467"/>
      <c r="H462" s="95"/>
      <c r="I462" s="95"/>
      <c r="J462" s="95"/>
      <c r="K462" s="318"/>
      <c r="L462" s="95"/>
      <c r="M462" s="95"/>
      <c r="N462" s="95"/>
      <c r="O462" s="95"/>
      <c r="P462" s="95"/>
      <c r="Q462" s="95"/>
      <c r="R462" s="95"/>
      <c r="S462" s="95"/>
      <c r="T462" s="95"/>
      <c r="U462" s="95"/>
      <c r="V462" s="95"/>
      <c r="W462" s="95"/>
      <c r="X462" s="95"/>
      <c r="Y462" s="95"/>
      <c r="Z462" s="3"/>
    </row>
    <row r="463" ht="14.25" customHeight="1">
      <c r="A463" s="3"/>
      <c r="B463" s="133"/>
      <c r="C463" s="3"/>
      <c r="D463" s="3"/>
      <c r="E463" s="3"/>
      <c r="F463" s="95"/>
      <c r="G463" s="467"/>
      <c r="H463" s="95"/>
      <c r="I463" s="95"/>
      <c r="J463" s="95"/>
      <c r="K463" s="318"/>
      <c r="L463" s="95"/>
      <c r="M463" s="95"/>
      <c r="N463" s="95"/>
      <c r="O463" s="95"/>
      <c r="P463" s="95"/>
      <c r="Q463" s="95"/>
      <c r="R463" s="95"/>
      <c r="S463" s="95"/>
      <c r="T463" s="95"/>
      <c r="U463" s="95"/>
      <c r="V463" s="95"/>
      <c r="W463" s="95"/>
      <c r="X463" s="95"/>
      <c r="Y463" s="95"/>
      <c r="Z463" s="3"/>
    </row>
    <row r="464" ht="14.25" customHeight="1">
      <c r="A464" s="3"/>
      <c r="B464" s="133"/>
      <c r="C464" s="3"/>
      <c r="D464" s="3"/>
      <c r="E464" s="3"/>
      <c r="F464" s="95"/>
      <c r="G464" s="467"/>
      <c r="H464" s="95"/>
      <c r="I464" s="95"/>
      <c r="J464" s="95"/>
      <c r="K464" s="318"/>
      <c r="L464" s="95"/>
      <c r="M464" s="95"/>
      <c r="N464" s="95"/>
      <c r="O464" s="95"/>
      <c r="P464" s="95"/>
      <c r="Q464" s="95"/>
      <c r="R464" s="95"/>
      <c r="S464" s="95"/>
      <c r="T464" s="95"/>
      <c r="U464" s="95"/>
      <c r="V464" s="95"/>
      <c r="W464" s="95"/>
      <c r="X464" s="95"/>
      <c r="Y464" s="95"/>
      <c r="Z464" s="3"/>
    </row>
    <row r="465" ht="14.25" customHeight="1">
      <c r="A465" s="3"/>
      <c r="B465" s="133"/>
      <c r="C465" s="3"/>
      <c r="D465" s="3"/>
      <c r="E465" s="3"/>
      <c r="F465" s="95"/>
      <c r="G465" s="467"/>
      <c r="H465" s="95"/>
      <c r="I465" s="95"/>
      <c r="J465" s="95"/>
      <c r="K465" s="318"/>
      <c r="L465" s="95"/>
      <c r="M465" s="95"/>
      <c r="N465" s="95"/>
      <c r="O465" s="95"/>
      <c r="P465" s="95"/>
      <c r="Q465" s="95"/>
      <c r="R465" s="95"/>
      <c r="S465" s="95"/>
      <c r="T465" s="95"/>
      <c r="U465" s="95"/>
      <c r="V465" s="95"/>
      <c r="W465" s="95"/>
      <c r="X465" s="95"/>
      <c r="Y465" s="95"/>
      <c r="Z465" s="3"/>
    </row>
    <row r="466" ht="14.25" customHeight="1">
      <c r="A466" s="3"/>
      <c r="B466" s="133"/>
      <c r="C466" s="3"/>
      <c r="D466" s="3"/>
      <c r="E466" s="3"/>
      <c r="F466" s="95"/>
      <c r="G466" s="467"/>
      <c r="H466" s="95"/>
      <c r="I466" s="95"/>
      <c r="J466" s="95"/>
      <c r="K466" s="318"/>
      <c r="L466" s="95"/>
      <c r="M466" s="95"/>
      <c r="N466" s="95"/>
      <c r="O466" s="95"/>
      <c r="P466" s="95"/>
      <c r="Q466" s="95"/>
      <c r="R466" s="95"/>
      <c r="S466" s="95"/>
      <c r="T466" s="95"/>
      <c r="U466" s="95"/>
      <c r="V466" s="95"/>
      <c r="W466" s="95"/>
      <c r="X466" s="95"/>
      <c r="Y466" s="95"/>
      <c r="Z466" s="3"/>
    </row>
    <row r="467" ht="14.25" customHeight="1">
      <c r="A467" s="3"/>
      <c r="B467" s="133"/>
      <c r="C467" s="3"/>
      <c r="D467" s="3"/>
      <c r="E467" s="3"/>
      <c r="F467" s="95"/>
      <c r="G467" s="467"/>
      <c r="H467" s="95"/>
      <c r="I467" s="95"/>
      <c r="J467" s="95"/>
      <c r="K467" s="318"/>
      <c r="L467" s="95"/>
      <c r="M467" s="95"/>
      <c r="N467" s="95"/>
      <c r="O467" s="95"/>
      <c r="P467" s="95"/>
      <c r="Q467" s="95"/>
      <c r="R467" s="95"/>
      <c r="S467" s="95"/>
      <c r="T467" s="95"/>
      <c r="U467" s="95"/>
      <c r="V467" s="95"/>
      <c r="W467" s="95"/>
      <c r="X467" s="95"/>
      <c r="Y467" s="95"/>
      <c r="Z467" s="3"/>
    </row>
    <row r="468" ht="14.25" customHeight="1">
      <c r="A468" s="3"/>
      <c r="B468" s="133"/>
      <c r="C468" s="3"/>
      <c r="D468" s="3"/>
      <c r="E468" s="3"/>
      <c r="F468" s="95"/>
      <c r="G468" s="467"/>
      <c r="H468" s="95"/>
      <c r="I468" s="95"/>
      <c r="J468" s="95"/>
      <c r="K468" s="318"/>
      <c r="L468" s="95"/>
      <c r="M468" s="95"/>
      <c r="N468" s="95"/>
      <c r="O468" s="95"/>
      <c r="P468" s="95"/>
      <c r="Q468" s="95"/>
      <c r="R468" s="95"/>
      <c r="S468" s="95"/>
      <c r="T468" s="95"/>
      <c r="U468" s="95"/>
      <c r="V468" s="95"/>
      <c r="W468" s="95"/>
      <c r="X468" s="95"/>
      <c r="Y468" s="95"/>
      <c r="Z468" s="3"/>
    </row>
    <row r="469" ht="14.25" customHeight="1">
      <c r="A469" s="3"/>
      <c r="B469" s="133"/>
      <c r="C469" s="3"/>
      <c r="D469" s="3"/>
      <c r="E469" s="3"/>
      <c r="F469" s="95"/>
      <c r="G469" s="467"/>
      <c r="H469" s="95"/>
      <c r="I469" s="95"/>
      <c r="J469" s="95"/>
      <c r="K469" s="318"/>
      <c r="L469" s="95"/>
      <c r="M469" s="95"/>
      <c r="N469" s="95"/>
      <c r="O469" s="95"/>
      <c r="P469" s="95"/>
      <c r="Q469" s="95"/>
      <c r="R469" s="95"/>
      <c r="S469" s="95"/>
      <c r="T469" s="95"/>
      <c r="U469" s="95"/>
      <c r="V469" s="95"/>
      <c r="W469" s="95"/>
      <c r="X469" s="95"/>
      <c r="Y469" s="95"/>
      <c r="Z469" s="3"/>
    </row>
    <row r="470" ht="14.25" customHeight="1">
      <c r="A470" s="3"/>
      <c r="B470" s="133"/>
      <c r="C470" s="3"/>
      <c r="D470" s="3"/>
      <c r="E470" s="3"/>
      <c r="F470" s="95"/>
      <c r="G470" s="467"/>
      <c r="H470" s="95"/>
      <c r="I470" s="95"/>
      <c r="J470" s="95"/>
      <c r="K470" s="318"/>
      <c r="L470" s="95"/>
      <c r="M470" s="95"/>
      <c r="N470" s="95"/>
      <c r="O470" s="95"/>
      <c r="P470" s="95"/>
      <c r="Q470" s="95"/>
      <c r="R470" s="95"/>
      <c r="S470" s="95"/>
      <c r="T470" s="95"/>
      <c r="U470" s="95"/>
      <c r="V470" s="95"/>
      <c r="W470" s="95"/>
      <c r="X470" s="95"/>
      <c r="Y470" s="95"/>
      <c r="Z470" s="3"/>
    </row>
    <row r="471" ht="14.25" customHeight="1">
      <c r="A471" s="3"/>
      <c r="B471" s="133"/>
      <c r="C471" s="3"/>
      <c r="D471" s="3"/>
      <c r="E471" s="3"/>
      <c r="F471" s="95"/>
      <c r="G471" s="467"/>
      <c r="H471" s="95"/>
      <c r="I471" s="95"/>
      <c r="J471" s="95"/>
      <c r="K471" s="318"/>
      <c r="L471" s="95"/>
      <c r="M471" s="95"/>
      <c r="N471" s="95"/>
      <c r="O471" s="95"/>
      <c r="P471" s="95"/>
      <c r="Q471" s="95"/>
      <c r="R471" s="95"/>
      <c r="S471" s="95"/>
      <c r="T471" s="95"/>
      <c r="U471" s="95"/>
      <c r="V471" s="95"/>
      <c r="W471" s="95"/>
      <c r="X471" s="95"/>
      <c r="Y471" s="95"/>
      <c r="Z471" s="3"/>
    </row>
    <row r="472" ht="14.25" customHeight="1">
      <c r="A472" s="3"/>
      <c r="B472" s="133"/>
      <c r="C472" s="3"/>
      <c r="D472" s="3"/>
      <c r="E472" s="3"/>
      <c r="F472" s="95"/>
      <c r="G472" s="467"/>
      <c r="H472" s="95"/>
      <c r="I472" s="95"/>
      <c r="J472" s="95"/>
      <c r="K472" s="318"/>
      <c r="L472" s="95"/>
      <c r="M472" s="95"/>
      <c r="N472" s="95"/>
      <c r="O472" s="95"/>
      <c r="P472" s="95"/>
      <c r="Q472" s="95"/>
      <c r="R472" s="95"/>
      <c r="S472" s="95"/>
      <c r="T472" s="95"/>
      <c r="U472" s="95"/>
      <c r="V472" s="95"/>
      <c r="W472" s="95"/>
      <c r="X472" s="95"/>
      <c r="Y472" s="95"/>
      <c r="Z472" s="3"/>
    </row>
    <row r="473" ht="14.25" customHeight="1">
      <c r="A473" s="3"/>
      <c r="B473" s="133"/>
      <c r="C473" s="3"/>
      <c r="D473" s="3"/>
      <c r="E473" s="3"/>
      <c r="F473" s="95"/>
      <c r="G473" s="467"/>
      <c r="H473" s="95"/>
      <c r="I473" s="95"/>
      <c r="J473" s="95"/>
      <c r="K473" s="318"/>
      <c r="L473" s="95"/>
      <c r="M473" s="95"/>
      <c r="N473" s="95"/>
      <c r="O473" s="95"/>
      <c r="P473" s="95"/>
      <c r="Q473" s="95"/>
      <c r="R473" s="95"/>
      <c r="S473" s="95"/>
      <c r="T473" s="95"/>
      <c r="U473" s="95"/>
      <c r="V473" s="95"/>
      <c r="W473" s="95"/>
      <c r="X473" s="95"/>
      <c r="Y473" s="95"/>
      <c r="Z473" s="3"/>
    </row>
    <row r="474" ht="14.25" customHeight="1">
      <c r="A474" s="3"/>
      <c r="B474" s="133"/>
      <c r="C474" s="3"/>
      <c r="D474" s="3"/>
      <c r="E474" s="3"/>
      <c r="F474" s="95"/>
      <c r="G474" s="467"/>
      <c r="H474" s="95"/>
      <c r="I474" s="95"/>
      <c r="J474" s="95"/>
      <c r="K474" s="318"/>
      <c r="L474" s="95"/>
      <c r="M474" s="95"/>
      <c r="N474" s="95"/>
      <c r="O474" s="95"/>
      <c r="P474" s="95"/>
      <c r="Q474" s="95"/>
      <c r="R474" s="95"/>
      <c r="S474" s="95"/>
      <c r="T474" s="95"/>
      <c r="U474" s="95"/>
      <c r="V474" s="95"/>
      <c r="W474" s="95"/>
      <c r="X474" s="95"/>
      <c r="Y474" s="95"/>
      <c r="Z474" s="3"/>
    </row>
    <row r="475" ht="14.25" customHeight="1">
      <c r="A475" s="3"/>
      <c r="B475" s="133"/>
      <c r="C475" s="3"/>
      <c r="D475" s="3"/>
      <c r="E475" s="3"/>
      <c r="F475" s="95"/>
      <c r="G475" s="467"/>
      <c r="H475" s="95"/>
      <c r="I475" s="95"/>
      <c r="J475" s="95"/>
      <c r="K475" s="318"/>
      <c r="L475" s="95"/>
      <c r="M475" s="95"/>
      <c r="N475" s="95"/>
      <c r="O475" s="95"/>
      <c r="P475" s="95"/>
      <c r="Q475" s="95"/>
      <c r="R475" s="95"/>
      <c r="S475" s="95"/>
      <c r="T475" s="95"/>
      <c r="U475" s="95"/>
      <c r="V475" s="95"/>
      <c r="W475" s="95"/>
      <c r="X475" s="95"/>
      <c r="Y475" s="95"/>
      <c r="Z475" s="3"/>
    </row>
    <row r="476" ht="14.25" customHeight="1">
      <c r="A476" s="3"/>
      <c r="B476" s="133"/>
      <c r="C476" s="3"/>
      <c r="D476" s="3"/>
      <c r="E476" s="3"/>
      <c r="F476" s="95"/>
      <c r="G476" s="467"/>
      <c r="H476" s="95"/>
      <c r="I476" s="95"/>
      <c r="J476" s="95"/>
      <c r="K476" s="318"/>
      <c r="L476" s="95"/>
      <c r="M476" s="95"/>
      <c r="N476" s="95"/>
      <c r="O476" s="95"/>
      <c r="P476" s="95"/>
      <c r="Q476" s="95"/>
      <c r="R476" s="95"/>
      <c r="S476" s="95"/>
      <c r="T476" s="95"/>
      <c r="U476" s="95"/>
      <c r="V476" s="95"/>
      <c r="W476" s="95"/>
      <c r="X476" s="95"/>
      <c r="Y476" s="95"/>
      <c r="Z476" s="3"/>
    </row>
    <row r="477" ht="14.25" customHeight="1">
      <c r="A477" s="3"/>
      <c r="B477" s="133"/>
      <c r="C477" s="3"/>
      <c r="D477" s="3"/>
      <c r="E477" s="3"/>
      <c r="F477" s="95"/>
      <c r="G477" s="467"/>
      <c r="H477" s="95"/>
      <c r="I477" s="95"/>
      <c r="J477" s="95"/>
      <c r="K477" s="318"/>
      <c r="L477" s="95"/>
      <c r="M477" s="95"/>
      <c r="N477" s="95"/>
      <c r="O477" s="95"/>
      <c r="P477" s="95"/>
      <c r="Q477" s="95"/>
      <c r="R477" s="95"/>
      <c r="S477" s="95"/>
      <c r="T477" s="95"/>
      <c r="U477" s="95"/>
      <c r="V477" s="95"/>
      <c r="W477" s="95"/>
      <c r="X477" s="95"/>
      <c r="Y477" s="95"/>
      <c r="Z477" s="3"/>
    </row>
    <row r="478" ht="14.25" customHeight="1">
      <c r="A478" s="3"/>
      <c r="B478" s="133"/>
      <c r="C478" s="3"/>
      <c r="D478" s="3"/>
      <c r="E478" s="3"/>
      <c r="F478" s="95"/>
      <c r="G478" s="467"/>
      <c r="H478" s="95"/>
      <c r="I478" s="95"/>
      <c r="J478" s="95"/>
      <c r="K478" s="318"/>
      <c r="L478" s="95"/>
      <c r="M478" s="95"/>
      <c r="N478" s="95"/>
      <c r="O478" s="95"/>
      <c r="P478" s="95"/>
      <c r="Q478" s="95"/>
      <c r="R478" s="95"/>
      <c r="S478" s="95"/>
      <c r="T478" s="95"/>
      <c r="U478" s="95"/>
      <c r="V478" s="95"/>
      <c r="W478" s="95"/>
      <c r="X478" s="95"/>
      <c r="Y478" s="95"/>
      <c r="Z478" s="3"/>
    </row>
    <row r="479" ht="14.25" customHeight="1">
      <c r="A479" s="3"/>
      <c r="B479" s="133"/>
      <c r="C479" s="3"/>
      <c r="D479" s="3"/>
      <c r="E479" s="3"/>
      <c r="F479" s="95"/>
      <c r="G479" s="467"/>
      <c r="H479" s="95"/>
      <c r="I479" s="95"/>
      <c r="J479" s="95"/>
      <c r="K479" s="318"/>
      <c r="L479" s="95"/>
      <c r="M479" s="95"/>
      <c r="N479" s="95"/>
      <c r="O479" s="95"/>
      <c r="P479" s="95"/>
      <c r="Q479" s="95"/>
      <c r="R479" s="95"/>
      <c r="S479" s="95"/>
      <c r="T479" s="95"/>
      <c r="U479" s="95"/>
      <c r="V479" s="95"/>
      <c r="W479" s="95"/>
      <c r="X479" s="95"/>
      <c r="Y479" s="95"/>
      <c r="Z479" s="3"/>
    </row>
    <row r="480" ht="14.25" customHeight="1">
      <c r="A480" s="3"/>
      <c r="B480" s="133"/>
      <c r="C480" s="3"/>
      <c r="D480" s="3"/>
      <c r="E480" s="3"/>
      <c r="F480" s="95"/>
      <c r="G480" s="467"/>
      <c r="H480" s="95"/>
      <c r="I480" s="95"/>
      <c r="J480" s="95"/>
      <c r="K480" s="318"/>
      <c r="L480" s="95"/>
      <c r="M480" s="95"/>
      <c r="N480" s="95"/>
      <c r="O480" s="95"/>
      <c r="P480" s="95"/>
      <c r="Q480" s="95"/>
      <c r="R480" s="95"/>
      <c r="S480" s="95"/>
      <c r="T480" s="95"/>
      <c r="U480" s="95"/>
      <c r="V480" s="95"/>
      <c r="W480" s="95"/>
      <c r="X480" s="95"/>
      <c r="Y480" s="95"/>
      <c r="Z480" s="3"/>
    </row>
    <row r="481" ht="14.25" customHeight="1">
      <c r="A481" s="3"/>
      <c r="B481" s="133"/>
      <c r="C481" s="3"/>
      <c r="D481" s="3"/>
      <c r="E481" s="3"/>
      <c r="F481" s="95"/>
      <c r="G481" s="467"/>
      <c r="H481" s="95"/>
      <c r="I481" s="95"/>
      <c r="J481" s="95"/>
      <c r="K481" s="318"/>
      <c r="L481" s="95"/>
      <c r="M481" s="95"/>
      <c r="N481" s="95"/>
      <c r="O481" s="95"/>
      <c r="P481" s="95"/>
      <c r="Q481" s="95"/>
      <c r="R481" s="95"/>
      <c r="S481" s="95"/>
      <c r="T481" s="95"/>
      <c r="U481" s="95"/>
      <c r="V481" s="95"/>
      <c r="W481" s="95"/>
      <c r="X481" s="95"/>
      <c r="Y481" s="95"/>
      <c r="Z481" s="3"/>
    </row>
    <row r="482" ht="14.25" customHeight="1">
      <c r="A482" s="3"/>
      <c r="B482" s="133"/>
      <c r="C482" s="3"/>
      <c r="D482" s="3"/>
      <c r="E482" s="3"/>
      <c r="F482" s="95"/>
      <c r="G482" s="467"/>
      <c r="H482" s="95"/>
      <c r="I482" s="95"/>
      <c r="J482" s="95"/>
      <c r="K482" s="318"/>
      <c r="L482" s="95"/>
      <c r="M482" s="95"/>
      <c r="N482" s="95"/>
      <c r="O482" s="95"/>
      <c r="P482" s="95"/>
      <c r="Q482" s="95"/>
      <c r="R482" s="95"/>
      <c r="S482" s="95"/>
      <c r="T482" s="95"/>
      <c r="U482" s="95"/>
      <c r="V482" s="95"/>
      <c r="W482" s="95"/>
      <c r="X482" s="95"/>
      <c r="Y482" s="95"/>
      <c r="Z482" s="3"/>
    </row>
    <row r="483" ht="14.25" customHeight="1">
      <c r="A483" s="3"/>
      <c r="B483" s="133"/>
      <c r="C483" s="3"/>
      <c r="D483" s="3"/>
      <c r="E483" s="3"/>
      <c r="F483" s="95"/>
      <c r="G483" s="467"/>
      <c r="H483" s="95"/>
      <c r="I483" s="95"/>
      <c r="J483" s="95"/>
      <c r="K483" s="318"/>
      <c r="L483" s="95"/>
      <c r="M483" s="95"/>
      <c r="N483" s="95"/>
      <c r="O483" s="95"/>
      <c r="P483" s="95"/>
      <c r="Q483" s="95"/>
      <c r="R483" s="95"/>
      <c r="S483" s="95"/>
      <c r="T483" s="95"/>
      <c r="U483" s="95"/>
      <c r="V483" s="95"/>
      <c r="W483" s="95"/>
      <c r="X483" s="95"/>
      <c r="Y483" s="95"/>
      <c r="Z483" s="3"/>
    </row>
    <row r="484" ht="14.25" customHeight="1">
      <c r="A484" s="3"/>
      <c r="B484" s="133"/>
      <c r="C484" s="3"/>
      <c r="D484" s="3"/>
      <c r="E484" s="3"/>
      <c r="F484" s="95"/>
      <c r="G484" s="467"/>
      <c r="H484" s="95"/>
      <c r="I484" s="95"/>
      <c r="J484" s="95"/>
      <c r="K484" s="318"/>
      <c r="L484" s="95"/>
      <c r="M484" s="95"/>
      <c r="N484" s="95"/>
      <c r="O484" s="95"/>
      <c r="P484" s="95"/>
      <c r="Q484" s="95"/>
      <c r="R484" s="95"/>
      <c r="S484" s="95"/>
      <c r="T484" s="95"/>
      <c r="U484" s="95"/>
      <c r="V484" s="95"/>
      <c r="W484" s="95"/>
      <c r="X484" s="95"/>
      <c r="Y484" s="95"/>
      <c r="Z484" s="3"/>
    </row>
    <row r="485" ht="14.25" customHeight="1">
      <c r="A485" s="3"/>
      <c r="B485" s="133"/>
      <c r="C485" s="3"/>
      <c r="D485" s="3"/>
      <c r="E485" s="3"/>
      <c r="F485" s="95"/>
      <c r="G485" s="467"/>
      <c r="H485" s="95"/>
      <c r="I485" s="95"/>
      <c r="J485" s="95"/>
      <c r="K485" s="318"/>
      <c r="L485" s="95"/>
      <c r="M485" s="95"/>
      <c r="N485" s="95"/>
      <c r="O485" s="95"/>
      <c r="P485" s="95"/>
      <c r="Q485" s="95"/>
      <c r="R485" s="95"/>
      <c r="S485" s="95"/>
      <c r="T485" s="95"/>
      <c r="U485" s="95"/>
      <c r="V485" s="95"/>
      <c r="W485" s="95"/>
      <c r="X485" s="95"/>
      <c r="Y485" s="95"/>
      <c r="Z485" s="3"/>
    </row>
    <row r="486" ht="14.25" customHeight="1">
      <c r="A486" s="3"/>
      <c r="B486" s="133"/>
      <c r="C486" s="3"/>
      <c r="D486" s="3"/>
      <c r="E486" s="3"/>
      <c r="F486" s="95"/>
      <c r="G486" s="467"/>
      <c r="H486" s="95"/>
      <c r="I486" s="95"/>
      <c r="J486" s="95"/>
      <c r="K486" s="318"/>
      <c r="L486" s="95"/>
      <c r="M486" s="95"/>
      <c r="N486" s="95"/>
      <c r="O486" s="95"/>
      <c r="P486" s="95"/>
      <c r="Q486" s="95"/>
      <c r="R486" s="95"/>
      <c r="S486" s="95"/>
      <c r="T486" s="95"/>
      <c r="U486" s="95"/>
      <c r="V486" s="95"/>
      <c r="W486" s="95"/>
      <c r="X486" s="95"/>
      <c r="Y486" s="95"/>
      <c r="Z486" s="3"/>
    </row>
    <row r="487" ht="14.25" customHeight="1">
      <c r="A487" s="3"/>
      <c r="B487" s="133"/>
      <c r="C487" s="3"/>
      <c r="D487" s="3"/>
      <c r="E487" s="3"/>
      <c r="F487" s="95"/>
      <c r="G487" s="467"/>
      <c r="H487" s="95"/>
      <c r="I487" s="95"/>
      <c r="J487" s="95"/>
      <c r="K487" s="318"/>
      <c r="L487" s="95"/>
      <c r="M487" s="95"/>
      <c r="N487" s="95"/>
      <c r="O487" s="95"/>
      <c r="P487" s="95"/>
      <c r="Q487" s="95"/>
      <c r="R487" s="95"/>
      <c r="S487" s="95"/>
      <c r="T487" s="95"/>
      <c r="U487" s="95"/>
      <c r="V487" s="95"/>
      <c r="W487" s="95"/>
      <c r="X487" s="95"/>
      <c r="Y487" s="95"/>
      <c r="Z487" s="3"/>
    </row>
    <row r="488" ht="14.25" customHeight="1">
      <c r="A488" s="3"/>
      <c r="B488" s="133"/>
      <c r="C488" s="3"/>
      <c r="D488" s="3"/>
      <c r="E488" s="3"/>
      <c r="F488" s="95"/>
      <c r="G488" s="467"/>
      <c r="H488" s="95"/>
      <c r="I488" s="95"/>
      <c r="J488" s="95"/>
      <c r="K488" s="318"/>
      <c r="L488" s="95"/>
      <c r="M488" s="95"/>
      <c r="N488" s="95"/>
      <c r="O488" s="95"/>
      <c r="P488" s="95"/>
      <c r="Q488" s="95"/>
      <c r="R488" s="95"/>
      <c r="S488" s="95"/>
      <c r="T488" s="95"/>
      <c r="U488" s="95"/>
      <c r="V488" s="95"/>
      <c r="W488" s="95"/>
      <c r="X488" s="95"/>
      <c r="Y488" s="95"/>
      <c r="Z488" s="3"/>
    </row>
    <row r="489" ht="14.25" customHeight="1">
      <c r="A489" s="3"/>
      <c r="B489" s="133"/>
      <c r="C489" s="3"/>
      <c r="D489" s="3"/>
      <c r="E489" s="3"/>
      <c r="F489" s="95"/>
      <c r="G489" s="467"/>
      <c r="H489" s="95"/>
      <c r="I489" s="95"/>
      <c r="J489" s="95"/>
      <c r="K489" s="318"/>
      <c r="L489" s="95"/>
      <c r="M489" s="95"/>
      <c r="N489" s="95"/>
      <c r="O489" s="95"/>
      <c r="P489" s="95"/>
      <c r="Q489" s="95"/>
      <c r="R489" s="95"/>
      <c r="S489" s="95"/>
      <c r="T489" s="95"/>
      <c r="U489" s="95"/>
      <c r="V489" s="95"/>
      <c r="W489" s="95"/>
      <c r="X489" s="95"/>
      <c r="Y489" s="95"/>
      <c r="Z489" s="3"/>
    </row>
    <row r="490" ht="14.25" customHeight="1">
      <c r="A490" s="3"/>
      <c r="B490" s="133"/>
      <c r="C490" s="3"/>
      <c r="D490" s="3"/>
      <c r="E490" s="3"/>
      <c r="F490" s="95"/>
      <c r="G490" s="467"/>
      <c r="H490" s="95"/>
      <c r="I490" s="95"/>
      <c r="J490" s="95"/>
      <c r="K490" s="318"/>
      <c r="L490" s="95"/>
      <c r="M490" s="95"/>
      <c r="N490" s="95"/>
      <c r="O490" s="95"/>
      <c r="P490" s="95"/>
      <c r="Q490" s="95"/>
      <c r="R490" s="95"/>
      <c r="S490" s="95"/>
      <c r="T490" s="95"/>
      <c r="U490" s="95"/>
      <c r="V490" s="95"/>
      <c r="W490" s="95"/>
      <c r="X490" s="95"/>
      <c r="Y490" s="95"/>
      <c r="Z490" s="3"/>
    </row>
    <row r="491" ht="14.25" customHeight="1">
      <c r="A491" s="3"/>
      <c r="B491" s="133"/>
      <c r="C491" s="3"/>
      <c r="D491" s="3"/>
      <c r="E491" s="3"/>
      <c r="F491" s="95"/>
      <c r="G491" s="467"/>
      <c r="H491" s="95"/>
      <c r="I491" s="95"/>
      <c r="J491" s="95"/>
      <c r="K491" s="318"/>
      <c r="L491" s="95"/>
      <c r="M491" s="95"/>
      <c r="N491" s="95"/>
      <c r="O491" s="95"/>
      <c r="P491" s="95"/>
      <c r="Q491" s="95"/>
      <c r="R491" s="95"/>
      <c r="S491" s="95"/>
      <c r="T491" s="95"/>
      <c r="U491" s="95"/>
      <c r="V491" s="95"/>
      <c r="W491" s="95"/>
      <c r="X491" s="95"/>
      <c r="Y491" s="95"/>
      <c r="Z491" s="3"/>
    </row>
    <row r="492" ht="14.25" customHeight="1">
      <c r="A492" s="3"/>
      <c r="B492" s="133"/>
      <c r="C492" s="3"/>
      <c r="D492" s="3"/>
      <c r="E492" s="3"/>
      <c r="F492" s="95"/>
      <c r="G492" s="467"/>
      <c r="H492" s="95"/>
      <c r="I492" s="95"/>
      <c r="J492" s="95"/>
      <c r="K492" s="318"/>
      <c r="L492" s="95"/>
      <c r="M492" s="95"/>
      <c r="N492" s="95"/>
      <c r="O492" s="95"/>
      <c r="P492" s="95"/>
      <c r="Q492" s="95"/>
      <c r="R492" s="95"/>
      <c r="S492" s="95"/>
      <c r="T492" s="95"/>
      <c r="U492" s="95"/>
      <c r="V492" s="95"/>
      <c r="W492" s="95"/>
      <c r="X492" s="95"/>
      <c r="Y492" s="95"/>
      <c r="Z492" s="3"/>
    </row>
    <row r="493" ht="14.25" customHeight="1">
      <c r="A493" s="3"/>
      <c r="B493" s="133"/>
      <c r="C493" s="3"/>
      <c r="D493" s="3"/>
      <c r="E493" s="3"/>
      <c r="F493" s="95"/>
      <c r="G493" s="467"/>
      <c r="H493" s="95"/>
      <c r="I493" s="95"/>
      <c r="J493" s="95"/>
      <c r="K493" s="318"/>
      <c r="L493" s="95"/>
      <c r="M493" s="95"/>
      <c r="N493" s="95"/>
      <c r="O493" s="95"/>
      <c r="P493" s="95"/>
      <c r="Q493" s="95"/>
      <c r="R493" s="95"/>
      <c r="S493" s="95"/>
      <c r="T493" s="95"/>
      <c r="U493" s="95"/>
      <c r="V493" s="95"/>
      <c r="W493" s="95"/>
      <c r="X493" s="95"/>
      <c r="Y493" s="95"/>
      <c r="Z493" s="3"/>
    </row>
    <row r="494" ht="14.25" customHeight="1">
      <c r="A494" s="3"/>
      <c r="B494" s="133"/>
      <c r="C494" s="3"/>
      <c r="D494" s="3"/>
      <c r="E494" s="3"/>
      <c r="F494" s="95"/>
      <c r="G494" s="467"/>
      <c r="H494" s="95"/>
      <c r="I494" s="95"/>
      <c r="J494" s="95"/>
      <c r="K494" s="318"/>
      <c r="L494" s="95"/>
      <c r="M494" s="95"/>
      <c r="N494" s="95"/>
      <c r="O494" s="95"/>
      <c r="P494" s="95"/>
      <c r="Q494" s="95"/>
      <c r="R494" s="95"/>
      <c r="S494" s="95"/>
      <c r="T494" s="95"/>
      <c r="U494" s="95"/>
      <c r="V494" s="95"/>
      <c r="W494" s="95"/>
      <c r="X494" s="95"/>
      <c r="Y494" s="95"/>
      <c r="Z494" s="3"/>
    </row>
    <row r="495" ht="14.25" customHeight="1">
      <c r="A495" s="3"/>
      <c r="B495" s="133"/>
      <c r="C495" s="3"/>
      <c r="D495" s="3"/>
      <c r="E495" s="3"/>
      <c r="F495" s="95"/>
      <c r="G495" s="467"/>
      <c r="H495" s="95"/>
      <c r="I495" s="95"/>
      <c r="J495" s="95"/>
      <c r="K495" s="318"/>
      <c r="L495" s="95"/>
      <c r="M495" s="95"/>
      <c r="N495" s="95"/>
      <c r="O495" s="95"/>
      <c r="P495" s="95"/>
      <c r="Q495" s="95"/>
      <c r="R495" s="95"/>
      <c r="S495" s="95"/>
      <c r="T495" s="95"/>
      <c r="U495" s="95"/>
      <c r="V495" s="95"/>
      <c r="W495" s="95"/>
      <c r="X495" s="95"/>
      <c r="Y495" s="95"/>
      <c r="Z495" s="3"/>
    </row>
    <row r="496" ht="14.25" customHeight="1">
      <c r="A496" s="3"/>
      <c r="B496" s="133"/>
      <c r="C496" s="3"/>
      <c r="D496" s="3"/>
      <c r="E496" s="3"/>
      <c r="F496" s="95"/>
      <c r="G496" s="467"/>
      <c r="H496" s="95"/>
      <c r="I496" s="95"/>
      <c r="J496" s="95"/>
      <c r="K496" s="318"/>
      <c r="L496" s="95"/>
      <c r="M496" s="95"/>
      <c r="N496" s="95"/>
      <c r="O496" s="95"/>
      <c r="P496" s="95"/>
      <c r="Q496" s="95"/>
      <c r="R496" s="95"/>
      <c r="S496" s="95"/>
      <c r="T496" s="95"/>
      <c r="U496" s="95"/>
      <c r="V496" s="95"/>
      <c r="W496" s="95"/>
      <c r="X496" s="95"/>
      <c r="Y496" s="95"/>
      <c r="Z496" s="3"/>
    </row>
    <row r="497" ht="14.25" customHeight="1">
      <c r="A497" s="3"/>
      <c r="B497" s="133"/>
      <c r="C497" s="3"/>
      <c r="D497" s="3"/>
      <c r="E497" s="3"/>
      <c r="F497" s="95"/>
      <c r="G497" s="467"/>
      <c r="H497" s="95"/>
      <c r="I497" s="95"/>
      <c r="J497" s="95"/>
      <c r="K497" s="318"/>
      <c r="L497" s="95"/>
      <c r="M497" s="95"/>
      <c r="N497" s="95"/>
      <c r="O497" s="95"/>
      <c r="P497" s="95"/>
      <c r="Q497" s="95"/>
      <c r="R497" s="95"/>
      <c r="S497" s="95"/>
      <c r="T497" s="95"/>
      <c r="U497" s="95"/>
      <c r="V497" s="95"/>
      <c r="W497" s="95"/>
      <c r="X497" s="95"/>
      <c r="Y497" s="95"/>
      <c r="Z497" s="3"/>
    </row>
    <row r="498" ht="14.25" customHeight="1">
      <c r="A498" s="3"/>
      <c r="B498" s="133"/>
      <c r="C498" s="3"/>
      <c r="D498" s="3"/>
      <c r="E498" s="3"/>
      <c r="F498" s="95"/>
      <c r="G498" s="467"/>
      <c r="H498" s="95"/>
      <c r="I498" s="95"/>
      <c r="J498" s="95"/>
      <c r="K498" s="318"/>
      <c r="L498" s="95"/>
      <c r="M498" s="95"/>
      <c r="N498" s="95"/>
      <c r="O498" s="95"/>
      <c r="P498" s="95"/>
      <c r="Q498" s="95"/>
      <c r="R498" s="95"/>
      <c r="S498" s="95"/>
      <c r="T498" s="95"/>
      <c r="U498" s="95"/>
      <c r="V498" s="95"/>
      <c r="W498" s="95"/>
      <c r="X498" s="95"/>
      <c r="Y498" s="95"/>
      <c r="Z498" s="3"/>
    </row>
    <row r="499" ht="14.25" customHeight="1">
      <c r="A499" s="3"/>
      <c r="B499" s="133"/>
      <c r="C499" s="3"/>
      <c r="D499" s="3"/>
      <c r="E499" s="3"/>
      <c r="F499" s="95"/>
      <c r="G499" s="467"/>
      <c r="H499" s="95"/>
      <c r="I499" s="95"/>
      <c r="J499" s="95"/>
      <c r="K499" s="318"/>
      <c r="L499" s="95"/>
      <c r="M499" s="95"/>
      <c r="N499" s="95"/>
      <c r="O499" s="95"/>
      <c r="P499" s="95"/>
      <c r="Q499" s="95"/>
      <c r="R499" s="95"/>
      <c r="S499" s="95"/>
      <c r="T499" s="95"/>
      <c r="U499" s="95"/>
      <c r="V499" s="95"/>
      <c r="W499" s="95"/>
      <c r="X499" s="95"/>
      <c r="Y499" s="95"/>
      <c r="Z499" s="3"/>
    </row>
    <row r="500" ht="14.25" customHeight="1">
      <c r="A500" s="3"/>
      <c r="B500" s="133"/>
      <c r="C500" s="3"/>
      <c r="D500" s="3"/>
      <c r="E500" s="3"/>
      <c r="F500" s="95"/>
      <c r="G500" s="467"/>
      <c r="H500" s="95"/>
      <c r="I500" s="95"/>
      <c r="J500" s="95"/>
      <c r="K500" s="318"/>
      <c r="L500" s="95"/>
      <c r="M500" s="95"/>
      <c r="N500" s="95"/>
      <c r="O500" s="95"/>
      <c r="P500" s="95"/>
      <c r="Q500" s="95"/>
      <c r="R500" s="95"/>
      <c r="S500" s="95"/>
      <c r="T500" s="95"/>
      <c r="U500" s="95"/>
      <c r="V500" s="95"/>
      <c r="W500" s="95"/>
      <c r="X500" s="95"/>
      <c r="Y500" s="95"/>
      <c r="Z500" s="3"/>
    </row>
    <row r="501" ht="14.25" customHeight="1">
      <c r="A501" s="3"/>
      <c r="B501" s="133"/>
      <c r="C501" s="3"/>
      <c r="D501" s="3"/>
      <c r="E501" s="3"/>
      <c r="F501" s="95"/>
      <c r="G501" s="467"/>
      <c r="H501" s="95"/>
      <c r="I501" s="95"/>
      <c r="J501" s="95"/>
      <c r="K501" s="318"/>
      <c r="L501" s="95"/>
      <c r="M501" s="95"/>
      <c r="N501" s="95"/>
      <c r="O501" s="95"/>
      <c r="P501" s="95"/>
      <c r="Q501" s="95"/>
      <c r="R501" s="95"/>
      <c r="S501" s="95"/>
      <c r="T501" s="95"/>
      <c r="U501" s="95"/>
      <c r="V501" s="95"/>
      <c r="W501" s="95"/>
      <c r="X501" s="95"/>
      <c r="Y501" s="95"/>
      <c r="Z501" s="3"/>
    </row>
    <row r="502" ht="14.25" customHeight="1">
      <c r="A502" s="3"/>
      <c r="B502" s="133"/>
      <c r="C502" s="3"/>
      <c r="D502" s="3"/>
      <c r="E502" s="3"/>
      <c r="F502" s="95"/>
      <c r="G502" s="467"/>
      <c r="H502" s="95"/>
      <c r="I502" s="95"/>
      <c r="J502" s="95"/>
      <c r="K502" s="318"/>
      <c r="L502" s="95"/>
      <c r="M502" s="95"/>
      <c r="N502" s="95"/>
      <c r="O502" s="95"/>
      <c r="P502" s="95"/>
      <c r="Q502" s="95"/>
      <c r="R502" s="95"/>
      <c r="S502" s="95"/>
      <c r="T502" s="95"/>
      <c r="U502" s="95"/>
      <c r="V502" s="95"/>
      <c r="W502" s="95"/>
      <c r="X502" s="95"/>
      <c r="Y502" s="95"/>
      <c r="Z502" s="3"/>
    </row>
    <row r="503" ht="14.25" customHeight="1">
      <c r="A503" s="3"/>
      <c r="B503" s="133"/>
      <c r="C503" s="3"/>
      <c r="D503" s="3"/>
      <c r="E503" s="3"/>
      <c r="F503" s="95"/>
      <c r="G503" s="467"/>
      <c r="H503" s="95"/>
      <c r="I503" s="95"/>
      <c r="J503" s="95"/>
      <c r="K503" s="318"/>
      <c r="L503" s="95"/>
      <c r="M503" s="95"/>
      <c r="N503" s="95"/>
      <c r="O503" s="95"/>
      <c r="P503" s="95"/>
      <c r="Q503" s="95"/>
      <c r="R503" s="95"/>
      <c r="S503" s="95"/>
      <c r="T503" s="95"/>
      <c r="U503" s="95"/>
      <c r="V503" s="95"/>
      <c r="W503" s="95"/>
      <c r="X503" s="95"/>
      <c r="Y503" s="95"/>
      <c r="Z503" s="3"/>
    </row>
    <row r="504" ht="14.25" customHeight="1">
      <c r="A504" s="3"/>
      <c r="B504" s="133"/>
      <c r="C504" s="3"/>
      <c r="D504" s="3"/>
      <c r="E504" s="3"/>
      <c r="F504" s="95"/>
      <c r="G504" s="467"/>
      <c r="H504" s="95"/>
      <c r="I504" s="95"/>
      <c r="J504" s="95"/>
      <c r="K504" s="318"/>
      <c r="L504" s="95"/>
      <c r="M504" s="95"/>
      <c r="N504" s="95"/>
      <c r="O504" s="95"/>
      <c r="P504" s="95"/>
      <c r="Q504" s="95"/>
      <c r="R504" s="95"/>
      <c r="S504" s="95"/>
      <c r="T504" s="95"/>
      <c r="U504" s="95"/>
      <c r="V504" s="95"/>
      <c r="W504" s="95"/>
      <c r="X504" s="95"/>
      <c r="Y504" s="95"/>
      <c r="Z504" s="3"/>
    </row>
    <row r="505" ht="14.25" customHeight="1">
      <c r="A505" s="3"/>
      <c r="B505" s="133"/>
      <c r="C505" s="3"/>
      <c r="D505" s="3"/>
      <c r="E505" s="3"/>
      <c r="F505" s="95"/>
      <c r="G505" s="467"/>
      <c r="H505" s="95"/>
      <c r="I505" s="95"/>
      <c r="J505" s="95"/>
      <c r="K505" s="318"/>
      <c r="L505" s="95"/>
      <c r="M505" s="95"/>
      <c r="N505" s="95"/>
      <c r="O505" s="95"/>
      <c r="P505" s="95"/>
      <c r="Q505" s="95"/>
      <c r="R505" s="95"/>
      <c r="S505" s="95"/>
      <c r="T505" s="95"/>
      <c r="U505" s="95"/>
      <c r="V505" s="95"/>
      <c r="W505" s="95"/>
      <c r="X505" s="95"/>
      <c r="Y505" s="95"/>
      <c r="Z505" s="3"/>
    </row>
    <row r="506" ht="14.25" customHeight="1">
      <c r="A506" s="3"/>
      <c r="B506" s="133"/>
      <c r="C506" s="3"/>
      <c r="D506" s="3"/>
      <c r="E506" s="3"/>
      <c r="F506" s="95"/>
      <c r="G506" s="467"/>
      <c r="H506" s="95"/>
      <c r="I506" s="95"/>
      <c r="J506" s="95"/>
      <c r="K506" s="318"/>
      <c r="L506" s="95"/>
      <c r="M506" s="95"/>
      <c r="N506" s="95"/>
      <c r="O506" s="95"/>
      <c r="P506" s="95"/>
      <c r="Q506" s="95"/>
      <c r="R506" s="95"/>
      <c r="S506" s="95"/>
      <c r="T506" s="95"/>
      <c r="U506" s="95"/>
      <c r="V506" s="95"/>
      <c r="W506" s="95"/>
      <c r="X506" s="95"/>
      <c r="Y506" s="95"/>
      <c r="Z506" s="3"/>
    </row>
    <row r="507" ht="14.25" customHeight="1">
      <c r="A507" s="3"/>
      <c r="B507" s="133"/>
      <c r="C507" s="3"/>
      <c r="D507" s="3"/>
      <c r="E507" s="3"/>
      <c r="F507" s="95"/>
      <c r="G507" s="467"/>
      <c r="H507" s="95"/>
      <c r="I507" s="95"/>
      <c r="J507" s="95"/>
      <c r="K507" s="318"/>
      <c r="L507" s="95"/>
      <c r="M507" s="95"/>
      <c r="N507" s="95"/>
      <c r="O507" s="95"/>
      <c r="P507" s="95"/>
      <c r="Q507" s="95"/>
      <c r="R507" s="95"/>
      <c r="S507" s="95"/>
      <c r="T507" s="95"/>
      <c r="U507" s="95"/>
      <c r="V507" s="95"/>
      <c r="W507" s="95"/>
      <c r="X507" s="95"/>
      <c r="Y507" s="95"/>
      <c r="Z507" s="3"/>
    </row>
    <row r="508" ht="14.25" customHeight="1">
      <c r="A508" s="3"/>
      <c r="B508" s="133"/>
      <c r="C508" s="3"/>
      <c r="D508" s="3"/>
      <c r="E508" s="3"/>
      <c r="F508" s="95"/>
      <c r="G508" s="467"/>
      <c r="H508" s="95"/>
      <c r="I508" s="95"/>
      <c r="J508" s="95"/>
      <c r="K508" s="318"/>
      <c r="L508" s="95"/>
      <c r="M508" s="95"/>
      <c r="N508" s="95"/>
      <c r="O508" s="95"/>
      <c r="P508" s="95"/>
      <c r="Q508" s="95"/>
      <c r="R508" s="95"/>
      <c r="S508" s="95"/>
      <c r="T508" s="95"/>
      <c r="U508" s="95"/>
      <c r="V508" s="95"/>
      <c r="W508" s="95"/>
      <c r="X508" s="95"/>
      <c r="Y508" s="95"/>
      <c r="Z508" s="3"/>
    </row>
    <row r="509" ht="14.25" customHeight="1">
      <c r="A509" s="3"/>
      <c r="B509" s="133"/>
      <c r="C509" s="3"/>
      <c r="D509" s="3"/>
      <c r="E509" s="3"/>
      <c r="F509" s="95"/>
      <c r="G509" s="467"/>
      <c r="H509" s="95"/>
      <c r="I509" s="95"/>
      <c r="J509" s="95"/>
      <c r="K509" s="318"/>
      <c r="L509" s="95"/>
      <c r="M509" s="95"/>
      <c r="N509" s="95"/>
      <c r="O509" s="95"/>
      <c r="P509" s="95"/>
      <c r="Q509" s="95"/>
      <c r="R509" s="95"/>
      <c r="S509" s="95"/>
      <c r="T509" s="95"/>
      <c r="U509" s="95"/>
      <c r="V509" s="95"/>
      <c r="W509" s="95"/>
      <c r="X509" s="95"/>
      <c r="Y509" s="95"/>
      <c r="Z509" s="3"/>
    </row>
    <row r="510" ht="14.25" customHeight="1">
      <c r="A510" s="3"/>
      <c r="B510" s="133"/>
      <c r="C510" s="3"/>
      <c r="D510" s="3"/>
      <c r="E510" s="3"/>
      <c r="F510" s="95"/>
      <c r="G510" s="467"/>
      <c r="H510" s="95"/>
      <c r="I510" s="95"/>
      <c r="J510" s="95"/>
      <c r="K510" s="318"/>
      <c r="L510" s="95"/>
      <c r="M510" s="95"/>
      <c r="N510" s="95"/>
      <c r="O510" s="95"/>
      <c r="P510" s="95"/>
      <c r="Q510" s="95"/>
      <c r="R510" s="95"/>
      <c r="S510" s="95"/>
      <c r="T510" s="95"/>
      <c r="U510" s="95"/>
      <c r="V510" s="95"/>
      <c r="W510" s="95"/>
      <c r="X510" s="95"/>
      <c r="Y510" s="95"/>
      <c r="Z510" s="3"/>
    </row>
    <row r="511" ht="14.25" customHeight="1">
      <c r="A511" s="3"/>
      <c r="B511" s="133"/>
      <c r="C511" s="3"/>
      <c r="D511" s="3"/>
      <c r="E511" s="3"/>
      <c r="F511" s="95"/>
      <c r="G511" s="467"/>
      <c r="H511" s="95"/>
      <c r="I511" s="95"/>
      <c r="J511" s="95"/>
      <c r="K511" s="318"/>
      <c r="L511" s="95"/>
      <c r="M511" s="95"/>
      <c r="N511" s="95"/>
      <c r="O511" s="95"/>
      <c r="P511" s="95"/>
      <c r="Q511" s="95"/>
      <c r="R511" s="95"/>
      <c r="S511" s="95"/>
      <c r="T511" s="95"/>
      <c r="U511" s="95"/>
      <c r="V511" s="95"/>
      <c r="W511" s="95"/>
      <c r="X511" s="95"/>
      <c r="Y511" s="95"/>
      <c r="Z511" s="3"/>
    </row>
    <row r="512" ht="14.25" customHeight="1">
      <c r="A512" s="3"/>
      <c r="B512" s="133"/>
      <c r="C512" s="3"/>
      <c r="D512" s="3"/>
      <c r="E512" s="3"/>
      <c r="F512" s="95"/>
      <c r="G512" s="467"/>
      <c r="H512" s="95"/>
      <c r="I512" s="95"/>
      <c r="J512" s="95"/>
      <c r="K512" s="318"/>
      <c r="L512" s="95"/>
      <c r="M512" s="95"/>
      <c r="N512" s="95"/>
      <c r="O512" s="95"/>
      <c r="P512" s="95"/>
      <c r="Q512" s="95"/>
      <c r="R512" s="95"/>
      <c r="S512" s="95"/>
      <c r="T512" s="95"/>
      <c r="U512" s="95"/>
      <c r="V512" s="95"/>
      <c r="W512" s="95"/>
      <c r="X512" s="95"/>
      <c r="Y512" s="95"/>
      <c r="Z512" s="3"/>
    </row>
    <row r="513" ht="14.25" customHeight="1">
      <c r="A513" s="3"/>
      <c r="B513" s="133"/>
      <c r="C513" s="3"/>
      <c r="D513" s="3"/>
      <c r="E513" s="3"/>
      <c r="F513" s="95"/>
      <c r="G513" s="467"/>
      <c r="H513" s="95"/>
      <c r="I513" s="95"/>
      <c r="J513" s="95"/>
      <c r="K513" s="318"/>
      <c r="L513" s="95"/>
      <c r="M513" s="95"/>
      <c r="N513" s="95"/>
      <c r="O513" s="95"/>
      <c r="P513" s="95"/>
      <c r="Q513" s="95"/>
      <c r="R513" s="95"/>
      <c r="S513" s="95"/>
      <c r="T513" s="95"/>
      <c r="U513" s="95"/>
      <c r="V513" s="95"/>
      <c r="W513" s="95"/>
      <c r="X513" s="95"/>
      <c r="Y513" s="95"/>
      <c r="Z513" s="3"/>
    </row>
    <row r="514" ht="14.25" customHeight="1">
      <c r="A514" s="3"/>
      <c r="B514" s="133"/>
      <c r="C514" s="3"/>
      <c r="D514" s="3"/>
      <c r="E514" s="3"/>
      <c r="F514" s="95"/>
      <c r="G514" s="467"/>
      <c r="H514" s="95"/>
      <c r="I514" s="95"/>
      <c r="J514" s="95"/>
      <c r="K514" s="318"/>
      <c r="L514" s="95"/>
      <c r="M514" s="95"/>
      <c r="N514" s="95"/>
      <c r="O514" s="95"/>
      <c r="P514" s="95"/>
      <c r="Q514" s="95"/>
      <c r="R514" s="95"/>
      <c r="S514" s="95"/>
      <c r="T514" s="95"/>
      <c r="U514" s="95"/>
      <c r="V514" s="95"/>
      <c r="W514" s="95"/>
      <c r="X514" s="95"/>
      <c r="Y514" s="95"/>
      <c r="Z514" s="3"/>
    </row>
    <row r="515" ht="14.25" customHeight="1">
      <c r="A515" s="3"/>
      <c r="B515" s="133"/>
      <c r="C515" s="3"/>
      <c r="D515" s="3"/>
      <c r="E515" s="3"/>
      <c r="F515" s="95"/>
      <c r="G515" s="467"/>
      <c r="H515" s="95"/>
      <c r="I515" s="95"/>
      <c r="J515" s="95"/>
      <c r="K515" s="318"/>
      <c r="L515" s="95"/>
      <c r="M515" s="95"/>
      <c r="N515" s="95"/>
      <c r="O515" s="95"/>
      <c r="P515" s="95"/>
      <c r="Q515" s="95"/>
      <c r="R515" s="95"/>
      <c r="S515" s="95"/>
      <c r="T515" s="95"/>
      <c r="U515" s="95"/>
      <c r="V515" s="95"/>
      <c r="W515" s="95"/>
      <c r="X515" s="95"/>
      <c r="Y515" s="95"/>
      <c r="Z515" s="3"/>
    </row>
    <row r="516" ht="14.25" customHeight="1">
      <c r="A516" s="3"/>
      <c r="B516" s="133"/>
      <c r="C516" s="3"/>
      <c r="D516" s="3"/>
      <c r="E516" s="3"/>
      <c r="F516" s="95"/>
      <c r="G516" s="467"/>
      <c r="H516" s="95"/>
      <c r="I516" s="95"/>
      <c r="J516" s="95"/>
      <c r="K516" s="318"/>
      <c r="L516" s="95"/>
      <c r="M516" s="95"/>
      <c r="N516" s="95"/>
      <c r="O516" s="95"/>
      <c r="P516" s="95"/>
      <c r="Q516" s="95"/>
      <c r="R516" s="95"/>
      <c r="S516" s="95"/>
      <c r="T516" s="95"/>
      <c r="U516" s="95"/>
      <c r="V516" s="95"/>
      <c r="W516" s="95"/>
      <c r="X516" s="95"/>
      <c r="Y516" s="95"/>
      <c r="Z516" s="3"/>
    </row>
    <row r="517" ht="14.25" customHeight="1">
      <c r="A517" s="3"/>
      <c r="B517" s="133"/>
      <c r="C517" s="3"/>
      <c r="D517" s="3"/>
      <c r="E517" s="3"/>
      <c r="F517" s="95"/>
      <c r="G517" s="467"/>
      <c r="H517" s="95"/>
      <c r="I517" s="95"/>
      <c r="J517" s="95"/>
      <c r="K517" s="318"/>
      <c r="L517" s="95"/>
      <c r="M517" s="95"/>
      <c r="N517" s="95"/>
      <c r="O517" s="95"/>
      <c r="P517" s="95"/>
      <c r="Q517" s="95"/>
      <c r="R517" s="95"/>
      <c r="S517" s="95"/>
      <c r="T517" s="95"/>
      <c r="U517" s="95"/>
      <c r="V517" s="95"/>
      <c r="W517" s="95"/>
      <c r="X517" s="95"/>
      <c r="Y517" s="95"/>
      <c r="Z517" s="3"/>
    </row>
    <row r="518" ht="14.25" customHeight="1">
      <c r="A518" s="3"/>
      <c r="B518" s="133"/>
      <c r="C518" s="3"/>
      <c r="D518" s="3"/>
      <c r="E518" s="3"/>
      <c r="F518" s="95"/>
      <c r="G518" s="467"/>
      <c r="H518" s="95"/>
      <c r="I518" s="95"/>
      <c r="J518" s="95"/>
      <c r="K518" s="318"/>
      <c r="L518" s="95"/>
      <c r="M518" s="95"/>
      <c r="N518" s="95"/>
      <c r="O518" s="95"/>
      <c r="P518" s="95"/>
      <c r="Q518" s="95"/>
      <c r="R518" s="95"/>
      <c r="S518" s="95"/>
      <c r="T518" s="95"/>
      <c r="U518" s="95"/>
      <c r="V518" s="95"/>
      <c r="W518" s="95"/>
      <c r="X518" s="95"/>
      <c r="Y518" s="95"/>
      <c r="Z518" s="3"/>
    </row>
    <row r="519" ht="14.25" customHeight="1">
      <c r="A519" s="3"/>
      <c r="B519" s="133"/>
      <c r="C519" s="3"/>
      <c r="D519" s="3"/>
      <c r="E519" s="3"/>
      <c r="F519" s="95"/>
      <c r="G519" s="467"/>
      <c r="H519" s="95"/>
      <c r="I519" s="95"/>
      <c r="J519" s="95"/>
      <c r="K519" s="318"/>
      <c r="L519" s="95"/>
      <c r="M519" s="95"/>
      <c r="N519" s="95"/>
      <c r="O519" s="95"/>
      <c r="P519" s="95"/>
      <c r="Q519" s="95"/>
      <c r="R519" s="95"/>
      <c r="S519" s="95"/>
      <c r="T519" s="95"/>
      <c r="U519" s="95"/>
      <c r="V519" s="95"/>
      <c r="W519" s="95"/>
      <c r="X519" s="95"/>
      <c r="Y519" s="95"/>
      <c r="Z519" s="3"/>
    </row>
    <row r="520" ht="14.25" customHeight="1">
      <c r="A520" s="3"/>
      <c r="B520" s="133"/>
      <c r="C520" s="3"/>
      <c r="D520" s="3"/>
      <c r="E520" s="3"/>
      <c r="F520" s="95"/>
      <c r="G520" s="467"/>
      <c r="H520" s="95"/>
      <c r="I520" s="95"/>
      <c r="J520" s="95"/>
      <c r="K520" s="318"/>
      <c r="L520" s="95"/>
      <c r="M520" s="95"/>
      <c r="N520" s="95"/>
      <c r="O520" s="95"/>
      <c r="P520" s="95"/>
      <c r="Q520" s="95"/>
      <c r="R520" s="95"/>
      <c r="S520" s="95"/>
      <c r="T520" s="95"/>
      <c r="U520" s="95"/>
      <c r="V520" s="95"/>
      <c r="W520" s="95"/>
      <c r="X520" s="95"/>
      <c r="Y520" s="95"/>
      <c r="Z520" s="3"/>
    </row>
    <row r="521" ht="14.25" customHeight="1">
      <c r="A521" s="3"/>
      <c r="B521" s="133"/>
      <c r="C521" s="3"/>
      <c r="D521" s="3"/>
      <c r="E521" s="3"/>
      <c r="F521" s="95"/>
      <c r="G521" s="467"/>
      <c r="H521" s="95"/>
      <c r="I521" s="95"/>
      <c r="J521" s="95"/>
      <c r="K521" s="318"/>
      <c r="L521" s="95"/>
      <c r="M521" s="95"/>
      <c r="N521" s="95"/>
      <c r="O521" s="95"/>
      <c r="P521" s="95"/>
      <c r="Q521" s="95"/>
      <c r="R521" s="95"/>
      <c r="S521" s="95"/>
      <c r="T521" s="95"/>
      <c r="U521" s="95"/>
      <c r="V521" s="95"/>
      <c r="W521" s="95"/>
      <c r="X521" s="95"/>
      <c r="Y521" s="95"/>
      <c r="Z521" s="3"/>
    </row>
    <row r="522" ht="14.25" customHeight="1">
      <c r="A522" s="3"/>
      <c r="B522" s="133"/>
      <c r="C522" s="3"/>
      <c r="D522" s="3"/>
      <c r="E522" s="3"/>
      <c r="F522" s="95"/>
      <c r="G522" s="467"/>
      <c r="H522" s="95"/>
      <c r="I522" s="95"/>
      <c r="J522" s="95"/>
      <c r="K522" s="318"/>
      <c r="L522" s="95"/>
      <c r="M522" s="95"/>
      <c r="N522" s="95"/>
      <c r="O522" s="95"/>
      <c r="P522" s="95"/>
      <c r="Q522" s="95"/>
      <c r="R522" s="95"/>
      <c r="S522" s="95"/>
      <c r="T522" s="95"/>
      <c r="U522" s="95"/>
      <c r="V522" s="95"/>
      <c r="W522" s="95"/>
      <c r="X522" s="95"/>
      <c r="Y522" s="95"/>
      <c r="Z522" s="3"/>
    </row>
    <row r="523" ht="14.25" customHeight="1">
      <c r="A523" s="3"/>
      <c r="B523" s="133"/>
      <c r="C523" s="3"/>
      <c r="D523" s="3"/>
      <c r="E523" s="3"/>
      <c r="F523" s="95"/>
      <c r="G523" s="467"/>
      <c r="H523" s="95"/>
      <c r="I523" s="95"/>
      <c r="J523" s="95"/>
      <c r="K523" s="318"/>
      <c r="L523" s="95"/>
      <c r="M523" s="95"/>
      <c r="N523" s="95"/>
      <c r="O523" s="95"/>
      <c r="P523" s="95"/>
      <c r="Q523" s="95"/>
      <c r="R523" s="95"/>
      <c r="S523" s="95"/>
      <c r="T523" s="95"/>
      <c r="U523" s="95"/>
      <c r="V523" s="95"/>
      <c r="W523" s="95"/>
      <c r="X523" s="95"/>
      <c r="Y523" s="95"/>
      <c r="Z523" s="3"/>
    </row>
    <row r="524" ht="14.25" customHeight="1">
      <c r="A524" s="3"/>
      <c r="B524" s="133"/>
      <c r="C524" s="3"/>
      <c r="D524" s="3"/>
      <c r="E524" s="3"/>
      <c r="F524" s="95"/>
      <c r="G524" s="467"/>
      <c r="H524" s="95"/>
      <c r="I524" s="95"/>
      <c r="J524" s="95"/>
      <c r="K524" s="318"/>
      <c r="L524" s="95"/>
      <c r="M524" s="95"/>
      <c r="N524" s="95"/>
      <c r="O524" s="95"/>
      <c r="P524" s="95"/>
      <c r="Q524" s="95"/>
      <c r="R524" s="95"/>
      <c r="S524" s="95"/>
      <c r="T524" s="95"/>
      <c r="U524" s="95"/>
      <c r="V524" s="95"/>
      <c r="W524" s="95"/>
      <c r="X524" s="95"/>
      <c r="Y524" s="95"/>
      <c r="Z524" s="3"/>
    </row>
    <row r="525" ht="14.25" customHeight="1">
      <c r="A525" s="3"/>
      <c r="B525" s="133"/>
      <c r="C525" s="3"/>
      <c r="D525" s="3"/>
      <c r="E525" s="3"/>
      <c r="F525" s="95"/>
      <c r="G525" s="467"/>
      <c r="H525" s="95"/>
      <c r="I525" s="95"/>
      <c r="J525" s="95"/>
      <c r="K525" s="318"/>
      <c r="L525" s="95"/>
      <c r="M525" s="95"/>
      <c r="N525" s="95"/>
      <c r="O525" s="95"/>
      <c r="P525" s="95"/>
      <c r="Q525" s="95"/>
      <c r="R525" s="95"/>
      <c r="S525" s="95"/>
      <c r="T525" s="95"/>
      <c r="U525" s="95"/>
      <c r="V525" s="95"/>
      <c r="W525" s="95"/>
      <c r="X525" s="95"/>
      <c r="Y525" s="95"/>
      <c r="Z525" s="3"/>
    </row>
    <row r="526" ht="14.25" customHeight="1">
      <c r="A526" s="3"/>
      <c r="B526" s="133"/>
      <c r="C526" s="3"/>
      <c r="D526" s="3"/>
      <c r="E526" s="3"/>
      <c r="F526" s="95"/>
      <c r="G526" s="467"/>
      <c r="H526" s="95"/>
      <c r="I526" s="95"/>
      <c r="J526" s="95"/>
      <c r="K526" s="318"/>
      <c r="L526" s="95"/>
      <c r="M526" s="95"/>
      <c r="N526" s="95"/>
      <c r="O526" s="95"/>
      <c r="P526" s="95"/>
      <c r="Q526" s="95"/>
      <c r="R526" s="95"/>
      <c r="S526" s="95"/>
      <c r="T526" s="95"/>
      <c r="U526" s="95"/>
      <c r="V526" s="95"/>
      <c r="W526" s="95"/>
      <c r="X526" s="95"/>
      <c r="Y526" s="95"/>
      <c r="Z526" s="3"/>
    </row>
    <row r="527" ht="14.25" customHeight="1">
      <c r="A527" s="3"/>
      <c r="B527" s="133"/>
      <c r="C527" s="3"/>
      <c r="D527" s="3"/>
      <c r="E527" s="3"/>
      <c r="F527" s="95"/>
      <c r="G527" s="467"/>
      <c r="H527" s="95"/>
      <c r="I527" s="95"/>
      <c r="J527" s="95"/>
      <c r="K527" s="318"/>
      <c r="L527" s="95"/>
      <c r="M527" s="95"/>
      <c r="N527" s="95"/>
      <c r="O527" s="95"/>
      <c r="P527" s="95"/>
      <c r="Q527" s="95"/>
      <c r="R527" s="95"/>
      <c r="S527" s="95"/>
      <c r="T527" s="95"/>
      <c r="U527" s="95"/>
      <c r="V527" s="95"/>
      <c r="W527" s="95"/>
      <c r="X527" s="95"/>
      <c r="Y527" s="95"/>
      <c r="Z527" s="3"/>
    </row>
    <row r="528" ht="14.25" customHeight="1">
      <c r="A528" s="3"/>
      <c r="B528" s="133"/>
      <c r="C528" s="3"/>
      <c r="D528" s="3"/>
      <c r="E528" s="3"/>
      <c r="F528" s="95"/>
      <c r="G528" s="467"/>
      <c r="H528" s="95"/>
      <c r="I528" s="95"/>
      <c r="J528" s="95"/>
      <c r="K528" s="318"/>
      <c r="L528" s="95"/>
      <c r="M528" s="95"/>
      <c r="N528" s="95"/>
      <c r="O528" s="95"/>
      <c r="P528" s="95"/>
      <c r="Q528" s="95"/>
      <c r="R528" s="95"/>
      <c r="S528" s="95"/>
      <c r="T528" s="95"/>
      <c r="U528" s="95"/>
      <c r="V528" s="95"/>
      <c r="W528" s="95"/>
      <c r="X528" s="95"/>
      <c r="Y528" s="95"/>
      <c r="Z528" s="3"/>
    </row>
    <row r="529" ht="14.25" customHeight="1">
      <c r="A529" s="3"/>
      <c r="B529" s="133"/>
      <c r="C529" s="3"/>
      <c r="D529" s="3"/>
      <c r="E529" s="3"/>
      <c r="F529" s="95"/>
      <c r="G529" s="467"/>
      <c r="H529" s="95"/>
      <c r="I529" s="95"/>
      <c r="J529" s="95"/>
      <c r="K529" s="318"/>
      <c r="L529" s="95"/>
      <c r="M529" s="95"/>
      <c r="N529" s="95"/>
      <c r="O529" s="95"/>
      <c r="P529" s="95"/>
      <c r="Q529" s="95"/>
      <c r="R529" s="95"/>
      <c r="S529" s="95"/>
      <c r="T529" s="95"/>
      <c r="U529" s="95"/>
      <c r="V529" s="95"/>
      <c r="W529" s="95"/>
      <c r="X529" s="95"/>
      <c r="Y529" s="95"/>
      <c r="Z529" s="3"/>
    </row>
    <row r="530" ht="14.25" customHeight="1">
      <c r="A530" s="3"/>
      <c r="B530" s="133"/>
      <c r="C530" s="3"/>
      <c r="D530" s="3"/>
      <c r="E530" s="3"/>
      <c r="F530" s="95"/>
      <c r="G530" s="467"/>
      <c r="H530" s="95"/>
      <c r="I530" s="95"/>
      <c r="J530" s="95"/>
      <c r="K530" s="318"/>
      <c r="L530" s="95"/>
      <c r="M530" s="95"/>
      <c r="N530" s="95"/>
      <c r="O530" s="95"/>
      <c r="P530" s="95"/>
      <c r="Q530" s="95"/>
      <c r="R530" s="95"/>
      <c r="S530" s="95"/>
      <c r="T530" s="95"/>
      <c r="U530" s="95"/>
      <c r="V530" s="95"/>
      <c r="W530" s="95"/>
      <c r="X530" s="95"/>
      <c r="Y530" s="95"/>
      <c r="Z530" s="3"/>
    </row>
    <row r="531" ht="14.25" customHeight="1">
      <c r="A531" s="3"/>
      <c r="B531" s="133"/>
      <c r="C531" s="3"/>
      <c r="D531" s="3"/>
      <c r="E531" s="3"/>
      <c r="F531" s="95"/>
      <c r="G531" s="467"/>
      <c r="H531" s="95"/>
      <c r="I531" s="95"/>
      <c r="J531" s="95"/>
      <c r="K531" s="318"/>
      <c r="L531" s="95"/>
      <c r="M531" s="95"/>
      <c r="N531" s="95"/>
      <c r="O531" s="95"/>
      <c r="P531" s="95"/>
      <c r="Q531" s="95"/>
      <c r="R531" s="95"/>
      <c r="S531" s="95"/>
      <c r="T531" s="95"/>
      <c r="U531" s="95"/>
      <c r="V531" s="95"/>
      <c r="W531" s="95"/>
      <c r="X531" s="95"/>
      <c r="Y531" s="95"/>
      <c r="Z531" s="3"/>
    </row>
    <row r="532" ht="14.25" customHeight="1">
      <c r="A532" s="3"/>
      <c r="B532" s="133"/>
      <c r="C532" s="3"/>
      <c r="D532" s="3"/>
      <c r="E532" s="3"/>
      <c r="F532" s="95"/>
      <c r="G532" s="467"/>
      <c r="H532" s="95"/>
      <c r="I532" s="95"/>
      <c r="J532" s="95"/>
      <c r="K532" s="318"/>
      <c r="L532" s="95"/>
      <c r="M532" s="95"/>
      <c r="N532" s="95"/>
      <c r="O532" s="95"/>
      <c r="P532" s="95"/>
      <c r="Q532" s="95"/>
      <c r="R532" s="95"/>
      <c r="S532" s="95"/>
      <c r="T532" s="95"/>
      <c r="U532" s="95"/>
      <c r="V532" s="95"/>
      <c r="W532" s="95"/>
      <c r="X532" s="95"/>
      <c r="Y532" s="95"/>
      <c r="Z532" s="3"/>
    </row>
    <row r="533" ht="14.25" customHeight="1">
      <c r="A533" s="3"/>
      <c r="B533" s="133"/>
      <c r="C533" s="3"/>
      <c r="D533" s="3"/>
      <c r="E533" s="3"/>
      <c r="F533" s="95"/>
      <c r="G533" s="467"/>
      <c r="H533" s="95"/>
      <c r="I533" s="95"/>
      <c r="J533" s="95"/>
      <c r="K533" s="318"/>
      <c r="L533" s="95"/>
      <c r="M533" s="95"/>
      <c r="N533" s="95"/>
      <c r="O533" s="95"/>
      <c r="P533" s="95"/>
      <c r="Q533" s="95"/>
      <c r="R533" s="95"/>
      <c r="S533" s="95"/>
      <c r="T533" s="95"/>
      <c r="U533" s="95"/>
      <c r="V533" s="95"/>
      <c r="W533" s="95"/>
      <c r="X533" s="95"/>
      <c r="Y533" s="95"/>
      <c r="Z533" s="3"/>
    </row>
    <row r="534" ht="14.25" customHeight="1">
      <c r="A534" s="3"/>
      <c r="B534" s="133"/>
      <c r="C534" s="3"/>
      <c r="D534" s="3"/>
      <c r="E534" s="3"/>
      <c r="F534" s="95"/>
      <c r="G534" s="467"/>
      <c r="H534" s="95"/>
      <c r="I534" s="95"/>
      <c r="J534" s="95"/>
      <c r="K534" s="318"/>
      <c r="L534" s="95"/>
      <c r="M534" s="95"/>
      <c r="N534" s="95"/>
      <c r="O534" s="95"/>
      <c r="P534" s="95"/>
      <c r="Q534" s="95"/>
      <c r="R534" s="95"/>
      <c r="S534" s="95"/>
      <c r="T534" s="95"/>
      <c r="U534" s="95"/>
      <c r="V534" s="95"/>
      <c r="W534" s="95"/>
      <c r="X534" s="95"/>
      <c r="Y534" s="95"/>
      <c r="Z534" s="3"/>
    </row>
    <row r="535" ht="14.25" customHeight="1">
      <c r="A535" s="3"/>
      <c r="B535" s="133"/>
      <c r="C535" s="3"/>
      <c r="D535" s="3"/>
      <c r="E535" s="3"/>
      <c r="F535" s="95"/>
      <c r="G535" s="467"/>
      <c r="H535" s="95"/>
      <c r="I535" s="95"/>
      <c r="J535" s="95"/>
      <c r="K535" s="318"/>
      <c r="L535" s="95"/>
      <c r="M535" s="95"/>
      <c r="N535" s="95"/>
      <c r="O535" s="95"/>
      <c r="P535" s="95"/>
      <c r="Q535" s="95"/>
      <c r="R535" s="95"/>
      <c r="S535" s="95"/>
      <c r="T535" s="95"/>
      <c r="U535" s="95"/>
      <c r="V535" s="95"/>
      <c r="W535" s="95"/>
      <c r="X535" s="95"/>
      <c r="Y535" s="95"/>
      <c r="Z535" s="3"/>
    </row>
    <row r="536" ht="14.25" customHeight="1">
      <c r="A536" s="3"/>
      <c r="B536" s="133"/>
      <c r="C536" s="3"/>
      <c r="D536" s="3"/>
      <c r="E536" s="3"/>
      <c r="F536" s="95"/>
      <c r="G536" s="467"/>
      <c r="H536" s="95"/>
      <c r="I536" s="95"/>
      <c r="J536" s="95"/>
      <c r="K536" s="318"/>
      <c r="L536" s="95"/>
      <c r="M536" s="95"/>
      <c r="N536" s="95"/>
      <c r="O536" s="95"/>
      <c r="P536" s="95"/>
      <c r="Q536" s="95"/>
      <c r="R536" s="95"/>
      <c r="S536" s="95"/>
      <c r="T536" s="95"/>
      <c r="U536" s="95"/>
      <c r="V536" s="95"/>
      <c r="W536" s="95"/>
      <c r="X536" s="95"/>
      <c r="Y536" s="95"/>
      <c r="Z536" s="3"/>
    </row>
    <row r="537" ht="14.25" customHeight="1">
      <c r="A537" s="3"/>
      <c r="B537" s="133"/>
      <c r="C537" s="3"/>
      <c r="D537" s="3"/>
      <c r="E537" s="3"/>
      <c r="F537" s="95"/>
      <c r="G537" s="467"/>
      <c r="H537" s="95"/>
      <c r="I537" s="95"/>
      <c r="J537" s="95"/>
      <c r="K537" s="318"/>
      <c r="L537" s="95"/>
      <c r="M537" s="95"/>
      <c r="N537" s="95"/>
      <c r="O537" s="95"/>
      <c r="P537" s="95"/>
      <c r="Q537" s="95"/>
      <c r="R537" s="95"/>
      <c r="S537" s="95"/>
      <c r="T537" s="95"/>
      <c r="U537" s="95"/>
      <c r="V537" s="95"/>
      <c r="W537" s="95"/>
      <c r="X537" s="95"/>
      <c r="Y537" s="95"/>
      <c r="Z537" s="3"/>
    </row>
    <row r="538" ht="14.25" customHeight="1">
      <c r="A538" s="3"/>
      <c r="B538" s="133"/>
      <c r="C538" s="3"/>
      <c r="D538" s="3"/>
      <c r="E538" s="3"/>
      <c r="F538" s="95"/>
      <c r="G538" s="467"/>
      <c r="H538" s="95"/>
      <c r="I538" s="95"/>
      <c r="J538" s="95"/>
      <c r="K538" s="318"/>
      <c r="L538" s="95"/>
      <c r="M538" s="95"/>
      <c r="N538" s="95"/>
      <c r="O538" s="95"/>
      <c r="P538" s="95"/>
      <c r="Q538" s="95"/>
      <c r="R538" s="95"/>
      <c r="S538" s="95"/>
      <c r="T538" s="95"/>
      <c r="U538" s="95"/>
      <c r="V538" s="95"/>
      <c r="W538" s="95"/>
      <c r="X538" s="95"/>
      <c r="Y538" s="95"/>
      <c r="Z538" s="3"/>
    </row>
    <row r="539" ht="14.25" customHeight="1">
      <c r="A539" s="3"/>
      <c r="B539" s="133"/>
      <c r="C539" s="3"/>
      <c r="D539" s="3"/>
      <c r="E539" s="3"/>
      <c r="F539" s="95"/>
      <c r="G539" s="467"/>
      <c r="H539" s="95"/>
      <c r="I539" s="95"/>
      <c r="J539" s="95"/>
      <c r="K539" s="318"/>
      <c r="L539" s="95"/>
      <c r="M539" s="95"/>
      <c r="N539" s="95"/>
      <c r="O539" s="95"/>
      <c r="P539" s="95"/>
      <c r="Q539" s="95"/>
      <c r="R539" s="95"/>
      <c r="S539" s="95"/>
      <c r="T539" s="95"/>
      <c r="U539" s="95"/>
      <c r="V539" s="95"/>
      <c r="W539" s="95"/>
      <c r="X539" s="95"/>
      <c r="Y539" s="95"/>
      <c r="Z539" s="3"/>
    </row>
    <row r="540" ht="14.25" customHeight="1">
      <c r="A540" s="3"/>
      <c r="B540" s="133"/>
      <c r="C540" s="3"/>
      <c r="D540" s="3"/>
      <c r="E540" s="3"/>
      <c r="F540" s="95"/>
      <c r="G540" s="467"/>
      <c r="H540" s="95"/>
      <c r="I540" s="95"/>
      <c r="J540" s="95"/>
      <c r="K540" s="318"/>
      <c r="L540" s="95"/>
      <c r="M540" s="95"/>
      <c r="N540" s="95"/>
      <c r="O540" s="95"/>
      <c r="P540" s="95"/>
      <c r="Q540" s="95"/>
      <c r="R540" s="95"/>
      <c r="S540" s="95"/>
      <c r="T540" s="95"/>
      <c r="U540" s="95"/>
      <c r="V540" s="95"/>
      <c r="W540" s="95"/>
      <c r="X540" s="95"/>
      <c r="Y540" s="95"/>
      <c r="Z540" s="3"/>
    </row>
    <row r="541" ht="14.25" customHeight="1">
      <c r="A541" s="3"/>
      <c r="B541" s="133"/>
      <c r="C541" s="3"/>
      <c r="D541" s="3"/>
      <c r="E541" s="3"/>
      <c r="F541" s="95"/>
      <c r="G541" s="467"/>
      <c r="H541" s="95"/>
      <c r="I541" s="95"/>
      <c r="J541" s="95"/>
      <c r="K541" s="318"/>
      <c r="L541" s="95"/>
      <c r="M541" s="95"/>
      <c r="N541" s="95"/>
      <c r="O541" s="95"/>
      <c r="P541" s="95"/>
      <c r="Q541" s="95"/>
      <c r="R541" s="95"/>
      <c r="S541" s="95"/>
      <c r="T541" s="95"/>
      <c r="U541" s="95"/>
      <c r="V541" s="95"/>
      <c r="W541" s="95"/>
      <c r="X541" s="95"/>
      <c r="Y541" s="95"/>
      <c r="Z541" s="3"/>
    </row>
    <row r="542" ht="14.25" customHeight="1">
      <c r="A542" s="3"/>
      <c r="B542" s="133"/>
      <c r="C542" s="3"/>
      <c r="D542" s="3"/>
      <c r="E542" s="3"/>
      <c r="F542" s="95"/>
      <c r="G542" s="467"/>
      <c r="H542" s="95"/>
      <c r="I542" s="95"/>
      <c r="J542" s="95"/>
      <c r="K542" s="318"/>
      <c r="L542" s="95"/>
      <c r="M542" s="95"/>
      <c r="N542" s="95"/>
      <c r="O542" s="95"/>
      <c r="P542" s="95"/>
      <c r="Q542" s="95"/>
      <c r="R542" s="95"/>
      <c r="S542" s="95"/>
      <c r="T542" s="95"/>
      <c r="U542" s="95"/>
      <c r="V542" s="95"/>
      <c r="W542" s="95"/>
      <c r="X542" s="95"/>
      <c r="Y542" s="95"/>
      <c r="Z542" s="3"/>
    </row>
    <row r="543" ht="14.25" customHeight="1">
      <c r="A543" s="3"/>
      <c r="B543" s="133"/>
      <c r="C543" s="3"/>
      <c r="D543" s="3"/>
      <c r="E543" s="3"/>
      <c r="F543" s="95"/>
      <c r="G543" s="467"/>
      <c r="H543" s="95"/>
      <c r="I543" s="95"/>
      <c r="J543" s="95"/>
      <c r="K543" s="318"/>
      <c r="L543" s="95"/>
      <c r="M543" s="95"/>
      <c r="N543" s="95"/>
      <c r="O543" s="95"/>
      <c r="P543" s="95"/>
      <c r="Q543" s="95"/>
      <c r="R543" s="95"/>
      <c r="S543" s="95"/>
      <c r="T543" s="95"/>
      <c r="U543" s="95"/>
      <c r="V543" s="95"/>
      <c r="W543" s="95"/>
      <c r="X543" s="95"/>
      <c r="Y543" s="95"/>
      <c r="Z543" s="3"/>
    </row>
    <row r="544" ht="14.25" customHeight="1">
      <c r="A544" s="3"/>
      <c r="B544" s="133"/>
      <c r="C544" s="3"/>
      <c r="D544" s="3"/>
      <c r="E544" s="3"/>
      <c r="F544" s="95"/>
      <c r="G544" s="467"/>
      <c r="H544" s="95"/>
      <c r="I544" s="95"/>
      <c r="J544" s="95"/>
      <c r="K544" s="318"/>
      <c r="L544" s="95"/>
      <c r="M544" s="95"/>
      <c r="N544" s="95"/>
      <c r="O544" s="95"/>
      <c r="P544" s="95"/>
      <c r="Q544" s="95"/>
      <c r="R544" s="95"/>
      <c r="S544" s="95"/>
      <c r="T544" s="95"/>
      <c r="U544" s="95"/>
      <c r="V544" s="95"/>
      <c r="W544" s="95"/>
      <c r="X544" s="95"/>
      <c r="Y544" s="95"/>
      <c r="Z544" s="3"/>
    </row>
    <row r="545" ht="14.25" customHeight="1">
      <c r="A545" s="3"/>
      <c r="B545" s="133"/>
      <c r="C545" s="3"/>
      <c r="D545" s="3"/>
      <c r="E545" s="3"/>
      <c r="F545" s="95"/>
      <c r="G545" s="467"/>
      <c r="H545" s="95"/>
      <c r="I545" s="95"/>
      <c r="J545" s="95"/>
      <c r="K545" s="318"/>
      <c r="L545" s="95"/>
      <c r="M545" s="95"/>
      <c r="N545" s="95"/>
      <c r="O545" s="95"/>
      <c r="P545" s="95"/>
      <c r="Q545" s="95"/>
      <c r="R545" s="95"/>
      <c r="S545" s="95"/>
      <c r="T545" s="95"/>
      <c r="U545" s="95"/>
      <c r="V545" s="95"/>
      <c r="W545" s="95"/>
      <c r="X545" s="95"/>
      <c r="Y545" s="95"/>
      <c r="Z545" s="3"/>
    </row>
    <row r="546" ht="14.25" customHeight="1">
      <c r="A546" s="3"/>
      <c r="B546" s="133"/>
      <c r="C546" s="3"/>
      <c r="D546" s="3"/>
      <c r="E546" s="3"/>
      <c r="F546" s="95"/>
      <c r="G546" s="467"/>
      <c r="H546" s="95"/>
      <c r="I546" s="95"/>
      <c r="J546" s="95"/>
      <c r="K546" s="318"/>
      <c r="L546" s="95"/>
      <c r="M546" s="95"/>
      <c r="N546" s="95"/>
      <c r="O546" s="95"/>
      <c r="P546" s="95"/>
      <c r="Q546" s="95"/>
      <c r="R546" s="95"/>
      <c r="S546" s="95"/>
      <c r="T546" s="95"/>
      <c r="U546" s="95"/>
      <c r="V546" s="95"/>
      <c r="W546" s="95"/>
      <c r="X546" s="95"/>
      <c r="Y546" s="95"/>
      <c r="Z546" s="3"/>
    </row>
    <row r="547" ht="14.25" customHeight="1">
      <c r="A547" s="3"/>
      <c r="B547" s="133"/>
      <c r="C547" s="3"/>
      <c r="D547" s="3"/>
      <c r="E547" s="3"/>
      <c r="F547" s="95"/>
      <c r="G547" s="467"/>
      <c r="H547" s="95"/>
      <c r="I547" s="95"/>
      <c r="J547" s="95"/>
      <c r="K547" s="318"/>
      <c r="L547" s="95"/>
      <c r="M547" s="95"/>
      <c r="N547" s="95"/>
      <c r="O547" s="95"/>
      <c r="P547" s="95"/>
      <c r="Q547" s="95"/>
      <c r="R547" s="95"/>
      <c r="S547" s="95"/>
      <c r="T547" s="95"/>
      <c r="U547" s="95"/>
      <c r="V547" s="95"/>
      <c r="W547" s="95"/>
      <c r="X547" s="95"/>
      <c r="Y547" s="95"/>
      <c r="Z547" s="3"/>
    </row>
    <row r="548" ht="14.25" customHeight="1">
      <c r="A548" s="3"/>
      <c r="B548" s="133"/>
      <c r="C548" s="3"/>
      <c r="D548" s="3"/>
      <c r="E548" s="3"/>
      <c r="F548" s="95"/>
      <c r="G548" s="467"/>
      <c r="H548" s="95"/>
      <c r="I548" s="95"/>
      <c r="J548" s="95"/>
      <c r="K548" s="318"/>
      <c r="L548" s="95"/>
      <c r="M548" s="95"/>
      <c r="N548" s="95"/>
      <c r="O548" s="95"/>
      <c r="P548" s="95"/>
      <c r="Q548" s="95"/>
      <c r="R548" s="95"/>
      <c r="S548" s="95"/>
      <c r="T548" s="95"/>
      <c r="U548" s="95"/>
      <c r="V548" s="95"/>
      <c r="W548" s="95"/>
      <c r="X548" s="95"/>
      <c r="Y548" s="95"/>
      <c r="Z548" s="3"/>
    </row>
    <row r="549" ht="14.25" customHeight="1">
      <c r="A549" s="3"/>
      <c r="B549" s="133"/>
      <c r="C549" s="3"/>
      <c r="D549" s="3"/>
      <c r="E549" s="3"/>
      <c r="F549" s="95"/>
      <c r="G549" s="467"/>
      <c r="H549" s="95"/>
      <c r="I549" s="95"/>
      <c r="J549" s="95"/>
      <c r="K549" s="318"/>
      <c r="L549" s="95"/>
      <c r="M549" s="95"/>
      <c r="N549" s="95"/>
      <c r="O549" s="95"/>
      <c r="P549" s="95"/>
      <c r="Q549" s="95"/>
      <c r="R549" s="95"/>
      <c r="S549" s="95"/>
      <c r="T549" s="95"/>
      <c r="U549" s="95"/>
      <c r="V549" s="95"/>
      <c r="W549" s="95"/>
      <c r="X549" s="95"/>
      <c r="Y549" s="95"/>
      <c r="Z549" s="3"/>
    </row>
    <row r="550" ht="14.25" customHeight="1">
      <c r="A550" s="3"/>
      <c r="B550" s="133"/>
      <c r="C550" s="3"/>
      <c r="D550" s="3"/>
      <c r="E550" s="3"/>
      <c r="F550" s="95"/>
      <c r="G550" s="467"/>
      <c r="H550" s="95"/>
      <c r="I550" s="95"/>
      <c r="J550" s="95"/>
      <c r="K550" s="318"/>
      <c r="L550" s="95"/>
      <c r="M550" s="95"/>
      <c r="N550" s="95"/>
      <c r="O550" s="95"/>
      <c r="P550" s="95"/>
      <c r="Q550" s="95"/>
      <c r="R550" s="95"/>
      <c r="S550" s="95"/>
      <c r="T550" s="95"/>
      <c r="U550" s="95"/>
      <c r="V550" s="95"/>
      <c r="W550" s="95"/>
      <c r="X550" s="95"/>
      <c r="Y550" s="95"/>
      <c r="Z550" s="3"/>
    </row>
    <row r="551" ht="14.25" customHeight="1">
      <c r="A551" s="3"/>
      <c r="B551" s="133"/>
      <c r="C551" s="3"/>
      <c r="D551" s="3"/>
      <c r="E551" s="3"/>
      <c r="F551" s="95"/>
      <c r="G551" s="467"/>
      <c r="H551" s="95"/>
      <c r="I551" s="95"/>
      <c r="J551" s="95"/>
      <c r="K551" s="318"/>
      <c r="L551" s="95"/>
      <c r="M551" s="95"/>
      <c r="N551" s="95"/>
      <c r="O551" s="95"/>
      <c r="P551" s="95"/>
      <c r="Q551" s="95"/>
      <c r="R551" s="95"/>
      <c r="S551" s="95"/>
      <c r="T551" s="95"/>
      <c r="U551" s="95"/>
      <c r="V551" s="95"/>
      <c r="W551" s="95"/>
      <c r="X551" s="95"/>
      <c r="Y551" s="95"/>
      <c r="Z551" s="3"/>
    </row>
    <row r="552" ht="14.25" customHeight="1">
      <c r="A552" s="3"/>
      <c r="B552" s="133"/>
      <c r="C552" s="3"/>
      <c r="D552" s="3"/>
      <c r="E552" s="3"/>
      <c r="F552" s="95"/>
      <c r="G552" s="467"/>
      <c r="H552" s="95"/>
      <c r="I552" s="95"/>
      <c r="J552" s="95"/>
      <c r="K552" s="318"/>
      <c r="L552" s="95"/>
      <c r="M552" s="95"/>
      <c r="N552" s="95"/>
      <c r="O552" s="95"/>
      <c r="P552" s="95"/>
      <c r="Q552" s="95"/>
      <c r="R552" s="95"/>
      <c r="S552" s="95"/>
      <c r="T552" s="95"/>
      <c r="U552" s="95"/>
      <c r="V552" s="95"/>
      <c r="W552" s="95"/>
      <c r="X552" s="95"/>
      <c r="Y552" s="95"/>
      <c r="Z552" s="3"/>
    </row>
    <row r="553" ht="14.25" customHeight="1">
      <c r="A553" s="3"/>
      <c r="B553" s="133"/>
      <c r="C553" s="3"/>
      <c r="D553" s="3"/>
      <c r="E553" s="3"/>
      <c r="F553" s="95"/>
      <c r="G553" s="467"/>
      <c r="H553" s="95"/>
      <c r="I553" s="95"/>
      <c r="J553" s="95"/>
      <c r="K553" s="318"/>
      <c r="L553" s="95"/>
      <c r="M553" s="95"/>
      <c r="N553" s="95"/>
      <c r="O553" s="95"/>
      <c r="P553" s="95"/>
      <c r="Q553" s="95"/>
      <c r="R553" s="95"/>
      <c r="S553" s="95"/>
      <c r="T553" s="95"/>
      <c r="U553" s="95"/>
      <c r="V553" s="95"/>
      <c r="W553" s="95"/>
      <c r="X553" s="95"/>
      <c r="Y553" s="95"/>
      <c r="Z553" s="3"/>
    </row>
    <row r="554" ht="14.25" customHeight="1">
      <c r="A554" s="3"/>
      <c r="B554" s="133"/>
      <c r="C554" s="3"/>
      <c r="D554" s="3"/>
      <c r="E554" s="3"/>
      <c r="F554" s="95"/>
      <c r="G554" s="467"/>
      <c r="H554" s="95"/>
      <c r="I554" s="95"/>
      <c r="J554" s="95"/>
      <c r="K554" s="318"/>
      <c r="L554" s="95"/>
      <c r="M554" s="95"/>
      <c r="N554" s="95"/>
      <c r="O554" s="95"/>
      <c r="P554" s="95"/>
      <c r="Q554" s="95"/>
      <c r="R554" s="95"/>
      <c r="S554" s="95"/>
      <c r="T554" s="95"/>
      <c r="U554" s="95"/>
      <c r="V554" s="95"/>
      <c r="W554" s="95"/>
      <c r="X554" s="95"/>
      <c r="Y554" s="95"/>
      <c r="Z554" s="3"/>
    </row>
    <row r="555" ht="14.25" customHeight="1">
      <c r="A555" s="3"/>
      <c r="B555" s="133"/>
      <c r="C555" s="3"/>
      <c r="D555" s="3"/>
      <c r="E555" s="3"/>
      <c r="F555" s="95"/>
      <c r="G555" s="467"/>
      <c r="H555" s="95"/>
      <c r="I555" s="95"/>
      <c r="J555" s="95"/>
      <c r="K555" s="318"/>
      <c r="L555" s="95"/>
      <c r="M555" s="95"/>
      <c r="N555" s="95"/>
      <c r="O555" s="95"/>
      <c r="P555" s="95"/>
      <c r="Q555" s="95"/>
      <c r="R555" s="95"/>
      <c r="S555" s="95"/>
      <c r="T555" s="95"/>
      <c r="U555" s="95"/>
      <c r="V555" s="95"/>
      <c r="W555" s="95"/>
      <c r="X555" s="95"/>
      <c r="Y555" s="95"/>
      <c r="Z555" s="3"/>
    </row>
    <row r="556" ht="14.25" customHeight="1">
      <c r="A556" s="3"/>
      <c r="B556" s="133"/>
      <c r="C556" s="3"/>
      <c r="D556" s="3"/>
      <c r="E556" s="3"/>
      <c r="F556" s="95"/>
      <c r="G556" s="467"/>
      <c r="H556" s="95"/>
      <c r="I556" s="95"/>
      <c r="J556" s="95"/>
      <c r="K556" s="318"/>
      <c r="L556" s="95"/>
      <c r="M556" s="95"/>
      <c r="N556" s="95"/>
      <c r="O556" s="95"/>
      <c r="P556" s="95"/>
      <c r="Q556" s="95"/>
      <c r="R556" s="95"/>
      <c r="S556" s="95"/>
      <c r="T556" s="95"/>
      <c r="U556" s="95"/>
      <c r="V556" s="95"/>
      <c r="W556" s="95"/>
      <c r="X556" s="95"/>
      <c r="Y556" s="95"/>
      <c r="Z556" s="3"/>
    </row>
    <row r="557" ht="14.25" customHeight="1">
      <c r="A557" s="3"/>
      <c r="B557" s="133"/>
      <c r="C557" s="3"/>
      <c r="D557" s="3"/>
      <c r="E557" s="3"/>
      <c r="F557" s="95"/>
      <c r="G557" s="467"/>
      <c r="H557" s="95"/>
      <c r="I557" s="95"/>
      <c r="J557" s="95"/>
      <c r="K557" s="318"/>
      <c r="L557" s="95"/>
      <c r="M557" s="95"/>
      <c r="N557" s="95"/>
      <c r="O557" s="95"/>
      <c r="P557" s="95"/>
      <c r="Q557" s="95"/>
      <c r="R557" s="95"/>
      <c r="S557" s="95"/>
      <c r="T557" s="95"/>
      <c r="U557" s="95"/>
      <c r="V557" s="95"/>
      <c r="W557" s="95"/>
      <c r="X557" s="95"/>
      <c r="Y557" s="95"/>
      <c r="Z557" s="3"/>
    </row>
    <row r="558" ht="14.25" customHeight="1">
      <c r="A558" s="3"/>
      <c r="B558" s="133"/>
      <c r="C558" s="3"/>
      <c r="D558" s="3"/>
      <c r="E558" s="3"/>
      <c r="F558" s="95"/>
      <c r="G558" s="467"/>
      <c r="H558" s="95"/>
      <c r="I558" s="95"/>
      <c r="J558" s="95"/>
      <c r="K558" s="318"/>
      <c r="L558" s="95"/>
      <c r="M558" s="95"/>
      <c r="N558" s="95"/>
      <c r="O558" s="95"/>
      <c r="P558" s="95"/>
      <c r="Q558" s="95"/>
      <c r="R558" s="95"/>
      <c r="S558" s="95"/>
      <c r="T558" s="95"/>
      <c r="U558" s="95"/>
      <c r="V558" s="95"/>
      <c r="W558" s="95"/>
      <c r="X558" s="95"/>
      <c r="Y558" s="95"/>
      <c r="Z558" s="3"/>
    </row>
    <row r="559" ht="14.25" customHeight="1">
      <c r="A559" s="3"/>
      <c r="B559" s="133"/>
      <c r="C559" s="3"/>
      <c r="D559" s="3"/>
      <c r="E559" s="3"/>
      <c r="F559" s="95"/>
      <c r="G559" s="467"/>
      <c r="H559" s="95"/>
      <c r="I559" s="95"/>
      <c r="J559" s="95"/>
      <c r="K559" s="318"/>
      <c r="L559" s="95"/>
      <c r="M559" s="95"/>
      <c r="N559" s="95"/>
      <c r="O559" s="95"/>
      <c r="P559" s="95"/>
      <c r="Q559" s="95"/>
      <c r="R559" s="95"/>
      <c r="S559" s="95"/>
      <c r="T559" s="95"/>
      <c r="U559" s="95"/>
      <c r="V559" s="95"/>
      <c r="W559" s="95"/>
      <c r="X559" s="95"/>
      <c r="Y559" s="95"/>
      <c r="Z559" s="3"/>
    </row>
    <row r="560" ht="14.25" customHeight="1">
      <c r="A560" s="3"/>
      <c r="B560" s="133"/>
      <c r="C560" s="3"/>
      <c r="D560" s="3"/>
      <c r="E560" s="3"/>
      <c r="F560" s="95"/>
      <c r="G560" s="467"/>
      <c r="H560" s="95"/>
      <c r="I560" s="95"/>
      <c r="J560" s="95"/>
      <c r="K560" s="318"/>
      <c r="L560" s="95"/>
      <c r="M560" s="95"/>
      <c r="N560" s="95"/>
      <c r="O560" s="95"/>
      <c r="P560" s="95"/>
      <c r="Q560" s="95"/>
      <c r="R560" s="95"/>
      <c r="S560" s="95"/>
      <c r="T560" s="95"/>
      <c r="U560" s="95"/>
      <c r="V560" s="95"/>
      <c r="W560" s="95"/>
      <c r="X560" s="95"/>
      <c r="Y560" s="95"/>
      <c r="Z560" s="3"/>
    </row>
    <row r="561" ht="14.25" customHeight="1">
      <c r="A561" s="3"/>
      <c r="B561" s="133"/>
      <c r="C561" s="3"/>
      <c r="D561" s="3"/>
      <c r="E561" s="3"/>
      <c r="F561" s="95"/>
      <c r="G561" s="467"/>
      <c r="H561" s="95"/>
      <c r="I561" s="95"/>
      <c r="J561" s="95"/>
      <c r="K561" s="318"/>
      <c r="L561" s="95"/>
      <c r="M561" s="95"/>
      <c r="N561" s="95"/>
      <c r="O561" s="95"/>
      <c r="P561" s="95"/>
      <c r="Q561" s="95"/>
      <c r="R561" s="95"/>
      <c r="S561" s="95"/>
      <c r="T561" s="95"/>
      <c r="U561" s="95"/>
      <c r="V561" s="95"/>
      <c r="W561" s="95"/>
      <c r="X561" s="95"/>
      <c r="Y561" s="95"/>
      <c r="Z561" s="3"/>
    </row>
    <row r="562" ht="14.25" customHeight="1">
      <c r="A562" s="3"/>
      <c r="B562" s="133"/>
      <c r="C562" s="3"/>
      <c r="D562" s="3"/>
      <c r="E562" s="3"/>
      <c r="F562" s="95"/>
      <c r="G562" s="467"/>
      <c r="H562" s="95"/>
      <c r="I562" s="95"/>
      <c r="J562" s="95"/>
      <c r="K562" s="318"/>
      <c r="L562" s="95"/>
      <c r="M562" s="95"/>
      <c r="N562" s="95"/>
      <c r="O562" s="95"/>
      <c r="P562" s="95"/>
      <c r="Q562" s="95"/>
      <c r="R562" s="95"/>
      <c r="S562" s="95"/>
      <c r="T562" s="95"/>
      <c r="U562" s="95"/>
      <c r="V562" s="95"/>
      <c r="W562" s="95"/>
      <c r="X562" s="95"/>
      <c r="Y562" s="95"/>
      <c r="Z562" s="3"/>
    </row>
    <row r="563" ht="14.25" customHeight="1">
      <c r="A563" s="3"/>
      <c r="B563" s="133"/>
      <c r="C563" s="3"/>
      <c r="D563" s="3"/>
      <c r="E563" s="3"/>
      <c r="F563" s="95"/>
      <c r="G563" s="467"/>
      <c r="H563" s="95"/>
      <c r="I563" s="95"/>
      <c r="J563" s="95"/>
      <c r="K563" s="318"/>
      <c r="L563" s="95"/>
      <c r="M563" s="95"/>
      <c r="N563" s="95"/>
      <c r="O563" s="95"/>
      <c r="P563" s="95"/>
      <c r="Q563" s="95"/>
      <c r="R563" s="95"/>
      <c r="S563" s="95"/>
      <c r="T563" s="95"/>
      <c r="U563" s="95"/>
      <c r="V563" s="95"/>
      <c r="W563" s="95"/>
      <c r="X563" s="95"/>
      <c r="Y563" s="95"/>
      <c r="Z563" s="3"/>
    </row>
    <row r="564" ht="14.25" customHeight="1">
      <c r="A564" s="3"/>
      <c r="B564" s="133"/>
      <c r="C564" s="3"/>
      <c r="D564" s="3"/>
      <c r="E564" s="3"/>
      <c r="F564" s="95"/>
      <c r="G564" s="467"/>
      <c r="H564" s="95"/>
      <c r="I564" s="95"/>
      <c r="J564" s="95"/>
      <c r="K564" s="318"/>
      <c r="L564" s="95"/>
      <c r="M564" s="95"/>
      <c r="N564" s="95"/>
      <c r="O564" s="95"/>
      <c r="P564" s="95"/>
      <c r="Q564" s="95"/>
      <c r="R564" s="95"/>
      <c r="S564" s="95"/>
      <c r="T564" s="95"/>
      <c r="U564" s="95"/>
      <c r="V564" s="95"/>
      <c r="W564" s="95"/>
      <c r="X564" s="95"/>
      <c r="Y564" s="95"/>
      <c r="Z564" s="3"/>
    </row>
    <row r="565" ht="14.25" customHeight="1">
      <c r="A565" s="3"/>
      <c r="B565" s="133"/>
      <c r="C565" s="3"/>
      <c r="D565" s="3"/>
      <c r="E565" s="3"/>
      <c r="F565" s="95"/>
      <c r="G565" s="467"/>
      <c r="H565" s="95"/>
      <c r="I565" s="95"/>
      <c r="J565" s="95"/>
      <c r="K565" s="318"/>
      <c r="L565" s="95"/>
      <c r="M565" s="95"/>
      <c r="N565" s="95"/>
      <c r="O565" s="95"/>
      <c r="P565" s="95"/>
      <c r="Q565" s="95"/>
      <c r="R565" s="95"/>
      <c r="S565" s="95"/>
      <c r="T565" s="95"/>
      <c r="U565" s="95"/>
      <c r="V565" s="95"/>
      <c r="W565" s="95"/>
      <c r="X565" s="95"/>
      <c r="Y565" s="95"/>
      <c r="Z565" s="3"/>
    </row>
    <row r="566" ht="14.25" customHeight="1">
      <c r="A566" s="3"/>
      <c r="B566" s="133"/>
      <c r="C566" s="3"/>
      <c r="D566" s="3"/>
      <c r="E566" s="3"/>
      <c r="F566" s="95"/>
      <c r="G566" s="467"/>
      <c r="H566" s="95"/>
      <c r="I566" s="95"/>
      <c r="J566" s="95"/>
      <c r="K566" s="318"/>
      <c r="L566" s="95"/>
      <c r="M566" s="95"/>
      <c r="N566" s="95"/>
      <c r="O566" s="95"/>
      <c r="P566" s="95"/>
      <c r="Q566" s="95"/>
      <c r="R566" s="95"/>
      <c r="S566" s="95"/>
      <c r="T566" s="95"/>
      <c r="U566" s="95"/>
      <c r="V566" s="95"/>
      <c r="W566" s="95"/>
      <c r="X566" s="95"/>
      <c r="Y566" s="95"/>
      <c r="Z566" s="3"/>
    </row>
    <row r="567" ht="14.25" customHeight="1">
      <c r="A567" s="3"/>
      <c r="B567" s="133"/>
      <c r="C567" s="3"/>
      <c r="D567" s="3"/>
      <c r="E567" s="3"/>
      <c r="F567" s="95"/>
      <c r="G567" s="467"/>
      <c r="H567" s="95"/>
      <c r="I567" s="95"/>
      <c r="J567" s="95"/>
      <c r="K567" s="318"/>
      <c r="L567" s="95"/>
      <c r="M567" s="95"/>
      <c r="N567" s="95"/>
      <c r="O567" s="95"/>
      <c r="P567" s="95"/>
      <c r="Q567" s="95"/>
      <c r="R567" s="95"/>
      <c r="S567" s="95"/>
      <c r="T567" s="95"/>
      <c r="U567" s="95"/>
      <c r="V567" s="95"/>
      <c r="W567" s="95"/>
      <c r="X567" s="95"/>
      <c r="Y567" s="95"/>
      <c r="Z567" s="3"/>
    </row>
    <row r="568" ht="14.25" customHeight="1">
      <c r="A568" s="3"/>
      <c r="B568" s="133"/>
      <c r="C568" s="3"/>
      <c r="D568" s="3"/>
      <c r="E568" s="3"/>
      <c r="F568" s="95"/>
      <c r="G568" s="467"/>
      <c r="H568" s="95"/>
      <c r="I568" s="95"/>
      <c r="J568" s="95"/>
      <c r="K568" s="318"/>
      <c r="L568" s="95"/>
      <c r="M568" s="95"/>
      <c r="N568" s="95"/>
      <c r="O568" s="95"/>
      <c r="P568" s="95"/>
      <c r="Q568" s="95"/>
      <c r="R568" s="95"/>
      <c r="S568" s="95"/>
      <c r="T568" s="95"/>
      <c r="U568" s="95"/>
      <c r="V568" s="95"/>
      <c r="W568" s="95"/>
      <c r="X568" s="95"/>
      <c r="Y568" s="95"/>
      <c r="Z568" s="3"/>
    </row>
    <row r="569" ht="14.25" customHeight="1">
      <c r="A569" s="3"/>
      <c r="B569" s="133"/>
      <c r="C569" s="3"/>
      <c r="D569" s="3"/>
      <c r="E569" s="3"/>
      <c r="F569" s="95"/>
      <c r="G569" s="467"/>
      <c r="H569" s="95"/>
      <c r="I569" s="95"/>
      <c r="J569" s="95"/>
      <c r="K569" s="318"/>
      <c r="L569" s="95"/>
      <c r="M569" s="95"/>
      <c r="N569" s="95"/>
      <c r="O569" s="95"/>
      <c r="P569" s="95"/>
      <c r="Q569" s="95"/>
      <c r="R569" s="95"/>
      <c r="S569" s="95"/>
      <c r="T569" s="95"/>
      <c r="U569" s="95"/>
      <c r="V569" s="95"/>
      <c r="W569" s="95"/>
      <c r="X569" s="95"/>
      <c r="Y569" s="95"/>
      <c r="Z569" s="3"/>
    </row>
    <row r="570" ht="14.25" customHeight="1">
      <c r="A570" s="3"/>
      <c r="B570" s="133"/>
      <c r="C570" s="3"/>
      <c r="D570" s="3"/>
      <c r="E570" s="3"/>
      <c r="F570" s="95"/>
      <c r="G570" s="467"/>
      <c r="H570" s="95"/>
      <c r="I570" s="95"/>
      <c r="J570" s="95"/>
      <c r="K570" s="318"/>
      <c r="L570" s="95"/>
      <c r="M570" s="95"/>
      <c r="N570" s="95"/>
      <c r="O570" s="95"/>
      <c r="P570" s="95"/>
      <c r="Q570" s="95"/>
      <c r="R570" s="95"/>
      <c r="S570" s="95"/>
      <c r="T570" s="95"/>
      <c r="U570" s="95"/>
      <c r="V570" s="95"/>
      <c r="W570" s="95"/>
      <c r="X570" s="95"/>
      <c r="Y570" s="95"/>
      <c r="Z570" s="3"/>
    </row>
    <row r="571" ht="14.25" customHeight="1">
      <c r="A571" s="3"/>
      <c r="B571" s="133"/>
      <c r="C571" s="3"/>
      <c r="D571" s="3"/>
      <c r="E571" s="3"/>
      <c r="F571" s="95"/>
      <c r="G571" s="467"/>
      <c r="H571" s="95"/>
      <c r="I571" s="95"/>
      <c r="J571" s="95"/>
      <c r="K571" s="318"/>
      <c r="L571" s="95"/>
      <c r="M571" s="95"/>
      <c r="N571" s="95"/>
      <c r="O571" s="95"/>
      <c r="P571" s="95"/>
      <c r="Q571" s="95"/>
      <c r="R571" s="95"/>
      <c r="S571" s="95"/>
      <c r="T571" s="95"/>
      <c r="U571" s="95"/>
      <c r="V571" s="95"/>
      <c r="W571" s="95"/>
      <c r="X571" s="95"/>
      <c r="Y571" s="95"/>
      <c r="Z571" s="3"/>
    </row>
    <row r="572" ht="14.25" customHeight="1">
      <c r="A572" s="3"/>
      <c r="B572" s="133"/>
      <c r="C572" s="3"/>
      <c r="D572" s="3"/>
      <c r="E572" s="3"/>
      <c r="F572" s="95"/>
      <c r="G572" s="467"/>
      <c r="H572" s="95"/>
      <c r="I572" s="95"/>
      <c r="J572" s="95"/>
      <c r="K572" s="318"/>
      <c r="L572" s="95"/>
      <c r="M572" s="95"/>
      <c r="N572" s="95"/>
      <c r="O572" s="95"/>
      <c r="P572" s="95"/>
      <c r="Q572" s="95"/>
      <c r="R572" s="95"/>
      <c r="S572" s="95"/>
      <c r="T572" s="95"/>
      <c r="U572" s="95"/>
      <c r="V572" s="95"/>
      <c r="W572" s="95"/>
      <c r="X572" s="95"/>
      <c r="Y572" s="95"/>
      <c r="Z572" s="3"/>
    </row>
    <row r="573" ht="14.25" customHeight="1">
      <c r="A573" s="3"/>
      <c r="B573" s="133"/>
      <c r="C573" s="3"/>
      <c r="D573" s="3"/>
      <c r="E573" s="3"/>
      <c r="F573" s="95"/>
      <c r="G573" s="467"/>
      <c r="H573" s="95"/>
      <c r="I573" s="95"/>
      <c r="J573" s="95"/>
      <c r="K573" s="318"/>
      <c r="L573" s="95"/>
      <c r="M573" s="95"/>
      <c r="N573" s="95"/>
      <c r="O573" s="95"/>
      <c r="P573" s="95"/>
      <c r="Q573" s="95"/>
      <c r="R573" s="95"/>
      <c r="S573" s="95"/>
      <c r="T573" s="95"/>
      <c r="U573" s="95"/>
      <c r="V573" s="95"/>
      <c r="W573" s="95"/>
      <c r="X573" s="95"/>
      <c r="Y573" s="95"/>
      <c r="Z573" s="3"/>
    </row>
    <row r="574" ht="14.25" customHeight="1">
      <c r="A574" s="3"/>
      <c r="B574" s="133"/>
      <c r="C574" s="3"/>
      <c r="D574" s="3"/>
      <c r="E574" s="3"/>
      <c r="F574" s="95"/>
      <c r="G574" s="467"/>
      <c r="H574" s="95"/>
      <c r="I574" s="95"/>
      <c r="J574" s="95"/>
      <c r="K574" s="318"/>
      <c r="L574" s="95"/>
      <c r="M574" s="95"/>
      <c r="N574" s="95"/>
      <c r="O574" s="95"/>
      <c r="P574" s="95"/>
      <c r="Q574" s="95"/>
      <c r="R574" s="95"/>
      <c r="S574" s="95"/>
      <c r="T574" s="95"/>
      <c r="U574" s="95"/>
      <c r="V574" s="95"/>
      <c r="W574" s="95"/>
      <c r="X574" s="95"/>
      <c r="Y574" s="95"/>
      <c r="Z574" s="3"/>
    </row>
    <row r="575" ht="14.25" customHeight="1">
      <c r="A575" s="3"/>
      <c r="B575" s="133"/>
      <c r="C575" s="3"/>
      <c r="D575" s="3"/>
      <c r="E575" s="3"/>
      <c r="F575" s="95"/>
      <c r="G575" s="467"/>
      <c r="H575" s="95"/>
      <c r="I575" s="95"/>
      <c r="J575" s="95"/>
      <c r="K575" s="318"/>
      <c r="L575" s="95"/>
      <c r="M575" s="95"/>
      <c r="N575" s="95"/>
      <c r="O575" s="95"/>
      <c r="P575" s="95"/>
      <c r="Q575" s="95"/>
      <c r="R575" s="95"/>
      <c r="S575" s="95"/>
      <c r="T575" s="95"/>
      <c r="U575" s="95"/>
      <c r="V575" s="95"/>
      <c r="W575" s="95"/>
      <c r="X575" s="95"/>
      <c r="Y575" s="95"/>
      <c r="Z575" s="3"/>
    </row>
    <row r="576" ht="14.25" customHeight="1">
      <c r="A576" s="3"/>
      <c r="B576" s="133"/>
      <c r="C576" s="3"/>
      <c r="D576" s="3"/>
      <c r="E576" s="3"/>
      <c r="F576" s="95"/>
      <c r="G576" s="467"/>
      <c r="H576" s="95"/>
      <c r="I576" s="95"/>
      <c r="J576" s="95"/>
      <c r="K576" s="318"/>
      <c r="L576" s="95"/>
      <c r="M576" s="95"/>
      <c r="N576" s="95"/>
      <c r="O576" s="95"/>
      <c r="P576" s="95"/>
      <c r="Q576" s="95"/>
      <c r="R576" s="95"/>
      <c r="S576" s="95"/>
      <c r="T576" s="95"/>
      <c r="U576" s="95"/>
      <c r="V576" s="95"/>
      <c r="W576" s="95"/>
      <c r="X576" s="95"/>
      <c r="Y576" s="95"/>
      <c r="Z576" s="3"/>
    </row>
    <row r="577" ht="14.25" customHeight="1">
      <c r="A577" s="3"/>
      <c r="B577" s="133"/>
      <c r="C577" s="3"/>
      <c r="D577" s="3"/>
      <c r="E577" s="3"/>
      <c r="F577" s="95"/>
      <c r="G577" s="467"/>
      <c r="H577" s="95"/>
      <c r="I577" s="95"/>
      <c r="J577" s="95"/>
      <c r="K577" s="318"/>
      <c r="L577" s="95"/>
      <c r="M577" s="95"/>
      <c r="N577" s="95"/>
      <c r="O577" s="95"/>
      <c r="P577" s="95"/>
      <c r="Q577" s="95"/>
      <c r="R577" s="95"/>
      <c r="S577" s="95"/>
      <c r="T577" s="95"/>
      <c r="U577" s="95"/>
      <c r="V577" s="95"/>
      <c r="W577" s="95"/>
      <c r="X577" s="95"/>
      <c r="Y577" s="95"/>
      <c r="Z577" s="3"/>
    </row>
    <row r="578" ht="14.25" customHeight="1">
      <c r="A578" s="3"/>
      <c r="B578" s="133"/>
      <c r="C578" s="3"/>
      <c r="D578" s="3"/>
      <c r="E578" s="3"/>
      <c r="F578" s="95"/>
      <c r="G578" s="467"/>
      <c r="H578" s="95"/>
      <c r="I578" s="95"/>
      <c r="J578" s="95"/>
      <c r="K578" s="318"/>
      <c r="L578" s="95"/>
      <c r="M578" s="95"/>
      <c r="N578" s="95"/>
      <c r="O578" s="95"/>
      <c r="P578" s="95"/>
      <c r="Q578" s="95"/>
      <c r="R578" s="95"/>
      <c r="S578" s="95"/>
      <c r="T578" s="95"/>
      <c r="U578" s="95"/>
      <c r="V578" s="95"/>
      <c r="W578" s="95"/>
      <c r="X578" s="95"/>
      <c r="Y578" s="95"/>
      <c r="Z578" s="3"/>
    </row>
    <row r="579" ht="14.25" customHeight="1">
      <c r="A579" s="3"/>
      <c r="B579" s="133"/>
      <c r="C579" s="3"/>
      <c r="D579" s="3"/>
      <c r="E579" s="3"/>
      <c r="F579" s="95"/>
      <c r="G579" s="467"/>
      <c r="H579" s="95"/>
      <c r="I579" s="95"/>
      <c r="J579" s="95"/>
      <c r="K579" s="318"/>
      <c r="L579" s="95"/>
      <c r="M579" s="95"/>
      <c r="N579" s="95"/>
      <c r="O579" s="95"/>
      <c r="P579" s="95"/>
      <c r="Q579" s="95"/>
      <c r="R579" s="95"/>
      <c r="S579" s="95"/>
      <c r="T579" s="95"/>
      <c r="U579" s="95"/>
      <c r="V579" s="95"/>
      <c r="W579" s="95"/>
      <c r="X579" s="95"/>
      <c r="Y579" s="95"/>
      <c r="Z579" s="3"/>
    </row>
    <row r="580" ht="14.25" customHeight="1">
      <c r="A580" s="3"/>
      <c r="B580" s="133"/>
      <c r="C580" s="3"/>
      <c r="D580" s="3"/>
      <c r="E580" s="3"/>
      <c r="F580" s="95"/>
      <c r="G580" s="467"/>
      <c r="H580" s="95"/>
      <c r="I580" s="95"/>
      <c r="J580" s="95"/>
      <c r="K580" s="318"/>
      <c r="L580" s="95"/>
      <c r="M580" s="95"/>
      <c r="N580" s="95"/>
      <c r="O580" s="95"/>
      <c r="P580" s="95"/>
      <c r="Q580" s="95"/>
      <c r="R580" s="95"/>
      <c r="S580" s="95"/>
      <c r="T580" s="95"/>
      <c r="U580" s="95"/>
      <c r="V580" s="95"/>
      <c r="W580" s="95"/>
      <c r="X580" s="95"/>
      <c r="Y580" s="95"/>
      <c r="Z580" s="3"/>
    </row>
    <row r="581" ht="14.25" customHeight="1">
      <c r="A581" s="3"/>
      <c r="B581" s="133"/>
      <c r="C581" s="3"/>
      <c r="D581" s="3"/>
      <c r="E581" s="3"/>
      <c r="F581" s="95"/>
      <c r="G581" s="467"/>
      <c r="H581" s="95"/>
      <c r="I581" s="95"/>
      <c r="J581" s="95"/>
      <c r="K581" s="318"/>
      <c r="L581" s="95"/>
      <c r="M581" s="95"/>
      <c r="N581" s="95"/>
      <c r="O581" s="95"/>
      <c r="P581" s="95"/>
      <c r="Q581" s="95"/>
      <c r="R581" s="95"/>
      <c r="S581" s="95"/>
      <c r="T581" s="95"/>
      <c r="U581" s="95"/>
      <c r="V581" s="95"/>
      <c r="W581" s="95"/>
      <c r="X581" s="95"/>
      <c r="Y581" s="95"/>
      <c r="Z581" s="3"/>
    </row>
    <row r="582" ht="14.25" customHeight="1">
      <c r="A582" s="3"/>
      <c r="B582" s="133"/>
      <c r="C582" s="3"/>
      <c r="D582" s="3"/>
      <c r="E582" s="3"/>
      <c r="F582" s="95"/>
      <c r="G582" s="467"/>
      <c r="H582" s="95"/>
      <c r="I582" s="95"/>
      <c r="J582" s="95"/>
      <c r="K582" s="318"/>
      <c r="L582" s="95"/>
      <c r="M582" s="95"/>
      <c r="N582" s="95"/>
      <c r="O582" s="95"/>
      <c r="P582" s="95"/>
      <c r="Q582" s="95"/>
      <c r="R582" s="95"/>
      <c r="S582" s="95"/>
      <c r="T582" s="95"/>
      <c r="U582" s="95"/>
      <c r="V582" s="95"/>
      <c r="W582" s="95"/>
      <c r="X582" s="95"/>
      <c r="Y582" s="95"/>
      <c r="Z582" s="3"/>
    </row>
    <row r="583" ht="14.25" customHeight="1">
      <c r="A583" s="3"/>
      <c r="B583" s="133"/>
      <c r="C583" s="3"/>
      <c r="D583" s="3"/>
      <c r="E583" s="3"/>
      <c r="F583" s="95"/>
      <c r="G583" s="467"/>
      <c r="H583" s="95"/>
      <c r="I583" s="95"/>
      <c r="J583" s="95"/>
      <c r="K583" s="318"/>
      <c r="L583" s="95"/>
      <c r="M583" s="95"/>
      <c r="N583" s="95"/>
      <c r="O583" s="95"/>
      <c r="P583" s="95"/>
      <c r="Q583" s="95"/>
      <c r="R583" s="95"/>
      <c r="S583" s="95"/>
      <c r="T583" s="95"/>
      <c r="U583" s="95"/>
      <c r="V583" s="95"/>
      <c r="W583" s="95"/>
      <c r="X583" s="95"/>
      <c r="Y583" s="95"/>
      <c r="Z583" s="3"/>
    </row>
    <row r="584" ht="14.25" customHeight="1">
      <c r="A584" s="3"/>
      <c r="B584" s="133"/>
      <c r="C584" s="3"/>
      <c r="D584" s="3"/>
      <c r="E584" s="3"/>
      <c r="F584" s="95"/>
      <c r="G584" s="467"/>
      <c r="H584" s="95"/>
      <c r="I584" s="95"/>
      <c r="J584" s="95"/>
      <c r="K584" s="318"/>
      <c r="L584" s="95"/>
      <c r="M584" s="95"/>
      <c r="N584" s="95"/>
      <c r="O584" s="95"/>
      <c r="P584" s="95"/>
      <c r="Q584" s="95"/>
      <c r="R584" s="95"/>
      <c r="S584" s="95"/>
      <c r="T584" s="95"/>
      <c r="U584" s="95"/>
      <c r="V584" s="95"/>
      <c r="W584" s="95"/>
      <c r="X584" s="95"/>
      <c r="Y584" s="95"/>
      <c r="Z584" s="3"/>
    </row>
    <row r="585" ht="14.25" customHeight="1">
      <c r="A585" s="3"/>
      <c r="B585" s="133"/>
      <c r="C585" s="3"/>
      <c r="D585" s="3"/>
      <c r="E585" s="3"/>
      <c r="F585" s="95"/>
      <c r="G585" s="467"/>
      <c r="H585" s="95"/>
      <c r="I585" s="95"/>
      <c r="J585" s="95"/>
      <c r="K585" s="318"/>
      <c r="L585" s="95"/>
      <c r="M585" s="95"/>
      <c r="N585" s="95"/>
      <c r="O585" s="95"/>
      <c r="P585" s="95"/>
      <c r="Q585" s="95"/>
      <c r="R585" s="95"/>
      <c r="S585" s="95"/>
      <c r="T585" s="95"/>
      <c r="U585" s="95"/>
      <c r="V585" s="95"/>
      <c r="W585" s="95"/>
      <c r="X585" s="95"/>
      <c r="Y585" s="95"/>
      <c r="Z585" s="3"/>
    </row>
    <row r="586" ht="14.25" customHeight="1">
      <c r="A586" s="3"/>
      <c r="B586" s="133"/>
      <c r="C586" s="3"/>
      <c r="D586" s="3"/>
      <c r="E586" s="3"/>
      <c r="F586" s="95"/>
      <c r="G586" s="467"/>
      <c r="H586" s="95"/>
      <c r="I586" s="95"/>
      <c r="J586" s="95"/>
      <c r="K586" s="318"/>
      <c r="L586" s="95"/>
      <c r="M586" s="95"/>
      <c r="N586" s="95"/>
      <c r="O586" s="95"/>
      <c r="P586" s="95"/>
      <c r="Q586" s="95"/>
      <c r="R586" s="95"/>
      <c r="S586" s="95"/>
      <c r="T586" s="95"/>
      <c r="U586" s="95"/>
      <c r="V586" s="95"/>
      <c r="W586" s="95"/>
      <c r="X586" s="95"/>
      <c r="Y586" s="95"/>
      <c r="Z586" s="3"/>
    </row>
    <row r="587" ht="14.25" customHeight="1">
      <c r="A587" s="3"/>
      <c r="B587" s="133"/>
      <c r="C587" s="3"/>
      <c r="D587" s="3"/>
      <c r="E587" s="3"/>
      <c r="F587" s="95"/>
      <c r="G587" s="467"/>
      <c r="H587" s="95"/>
      <c r="I587" s="95"/>
      <c r="J587" s="95"/>
      <c r="K587" s="318"/>
      <c r="L587" s="95"/>
      <c r="M587" s="95"/>
      <c r="N587" s="95"/>
      <c r="O587" s="95"/>
      <c r="P587" s="95"/>
      <c r="Q587" s="95"/>
      <c r="R587" s="95"/>
      <c r="S587" s="95"/>
      <c r="T587" s="95"/>
      <c r="U587" s="95"/>
      <c r="V587" s="95"/>
      <c r="W587" s="95"/>
      <c r="X587" s="95"/>
      <c r="Y587" s="95"/>
      <c r="Z587" s="3"/>
    </row>
    <row r="588" ht="14.25" customHeight="1">
      <c r="A588" s="3"/>
      <c r="B588" s="133"/>
      <c r="C588" s="3"/>
      <c r="D588" s="3"/>
      <c r="E588" s="3"/>
      <c r="F588" s="95"/>
      <c r="G588" s="467"/>
      <c r="H588" s="95"/>
      <c r="I588" s="95"/>
      <c r="J588" s="95"/>
      <c r="K588" s="318"/>
      <c r="L588" s="95"/>
      <c r="M588" s="95"/>
      <c r="N588" s="95"/>
      <c r="O588" s="95"/>
      <c r="P588" s="95"/>
      <c r="Q588" s="95"/>
      <c r="R588" s="95"/>
      <c r="S588" s="95"/>
      <c r="T588" s="95"/>
      <c r="U588" s="95"/>
      <c r="V588" s="95"/>
      <c r="W588" s="95"/>
      <c r="X588" s="95"/>
      <c r="Y588" s="95"/>
      <c r="Z588" s="3"/>
    </row>
    <row r="589" ht="14.25" customHeight="1">
      <c r="A589" s="3"/>
      <c r="B589" s="133"/>
      <c r="C589" s="3"/>
      <c r="D589" s="3"/>
      <c r="E589" s="3"/>
      <c r="F589" s="95"/>
      <c r="G589" s="467"/>
      <c r="H589" s="95"/>
      <c r="I589" s="95"/>
      <c r="J589" s="95"/>
      <c r="K589" s="318"/>
      <c r="L589" s="95"/>
      <c r="M589" s="95"/>
      <c r="N589" s="95"/>
      <c r="O589" s="95"/>
      <c r="P589" s="95"/>
      <c r="Q589" s="95"/>
      <c r="R589" s="95"/>
      <c r="S589" s="95"/>
      <c r="T589" s="95"/>
      <c r="U589" s="95"/>
      <c r="V589" s="95"/>
      <c r="W589" s="95"/>
      <c r="X589" s="95"/>
      <c r="Y589" s="95"/>
      <c r="Z589" s="3"/>
    </row>
    <row r="590" ht="14.25" customHeight="1">
      <c r="A590" s="3"/>
      <c r="B590" s="133"/>
      <c r="C590" s="3"/>
      <c r="D590" s="3"/>
      <c r="E590" s="3"/>
      <c r="F590" s="95"/>
      <c r="G590" s="467"/>
      <c r="H590" s="95"/>
      <c r="I590" s="95"/>
      <c r="J590" s="95"/>
      <c r="K590" s="318"/>
      <c r="L590" s="95"/>
      <c r="M590" s="95"/>
      <c r="N590" s="95"/>
      <c r="O590" s="95"/>
      <c r="P590" s="95"/>
      <c r="Q590" s="95"/>
      <c r="R590" s="95"/>
      <c r="S590" s="95"/>
      <c r="T590" s="95"/>
      <c r="U590" s="95"/>
      <c r="V590" s="95"/>
      <c r="W590" s="95"/>
      <c r="X590" s="95"/>
      <c r="Y590" s="95"/>
      <c r="Z590" s="3"/>
    </row>
    <row r="591" ht="14.25" customHeight="1">
      <c r="A591" s="3"/>
      <c r="B591" s="133"/>
      <c r="C591" s="3"/>
      <c r="D591" s="3"/>
      <c r="E591" s="3"/>
      <c r="F591" s="95"/>
      <c r="G591" s="467"/>
      <c r="H591" s="95"/>
      <c r="I591" s="95"/>
      <c r="J591" s="95"/>
      <c r="K591" s="318"/>
      <c r="L591" s="95"/>
      <c r="M591" s="95"/>
      <c r="N591" s="95"/>
      <c r="O591" s="95"/>
      <c r="P591" s="95"/>
      <c r="Q591" s="95"/>
      <c r="R591" s="95"/>
      <c r="S591" s="95"/>
      <c r="T591" s="95"/>
      <c r="U591" s="95"/>
      <c r="V591" s="95"/>
      <c r="W591" s="95"/>
      <c r="X591" s="95"/>
      <c r="Y591" s="95"/>
      <c r="Z591" s="3"/>
    </row>
    <row r="592" ht="14.25" customHeight="1">
      <c r="A592" s="3"/>
      <c r="B592" s="133"/>
      <c r="C592" s="3"/>
      <c r="D592" s="3"/>
      <c r="E592" s="3"/>
      <c r="F592" s="95"/>
      <c r="G592" s="467"/>
      <c r="H592" s="95"/>
      <c r="I592" s="95"/>
      <c r="J592" s="95"/>
      <c r="K592" s="318"/>
      <c r="L592" s="95"/>
      <c r="M592" s="95"/>
      <c r="N592" s="95"/>
      <c r="O592" s="95"/>
      <c r="P592" s="95"/>
      <c r="Q592" s="95"/>
      <c r="R592" s="95"/>
      <c r="S592" s="95"/>
      <c r="T592" s="95"/>
      <c r="U592" s="95"/>
      <c r="V592" s="95"/>
      <c r="W592" s="95"/>
      <c r="X592" s="95"/>
      <c r="Y592" s="95"/>
      <c r="Z592" s="3"/>
    </row>
    <row r="593" ht="14.25" customHeight="1">
      <c r="A593" s="3"/>
      <c r="B593" s="133"/>
      <c r="C593" s="3"/>
      <c r="D593" s="3"/>
      <c r="E593" s="3"/>
      <c r="F593" s="95"/>
      <c r="G593" s="467"/>
      <c r="H593" s="95"/>
      <c r="I593" s="95"/>
      <c r="J593" s="95"/>
      <c r="K593" s="318"/>
      <c r="L593" s="95"/>
      <c r="M593" s="95"/>
      <c r="N593" s="95"/>
      <c r="O593" s="95"/>
      <c r="P593" s="95"/>
      <c r="Q593" s="95"/>
      <c r="R593" s="95"/>
      <c r="S593" s="95"/>
      <c r="T593" s="95"/>
      <c r="U593" s="95"/>
      <c r="V593" s="95"/>
      <c r="W593" s="95"/>
      <c r="X593" s="95"/>
      <c r="Y593" s="95"/>
      <c r="Z593" s="3"/>
    </row>
    <row r="594" ht="14.25" customHeight="1">
      <c r="A594" s="3"/>
      <c r="B594" s="133"/>
      <c r="C594" s="3"/>
      <c r="D594" s="3"/>
      <c r="E594" s="3"/>
      <c r="F594" s="95"/>
      <c r="G594" s="467"/>
      <c r="H594" s="95"/>
      <c r="I594" s="95"/>
      <c r="J594" s="95"/>
      <c r="K594" s="318"/>
      <c r="L594" s="95"/>
      <c r="M594" s="95"/>
      <c r="N594" s="95"/>
      <c r="O594" s="95"/>
      <c r="P594" s="95"/>
      <c r="Q594" s="95"/>
      <c r="R594" s="95"/>
      <c r="S594" s="95"/>
      <c r="T594" s="95"/>
      <c r="U594" s="95"/>
      <c r="V594" s="95"/>
      <c r="W594" s="95"/>
      <c r="X594" s="95"/>
      <c r="Y594" s="95"/>
      <c r="Z594" s="3"/>
    </row>
    <row r="595" ht="14.25" customHeight="1">
      <c r="A595" s="3"/>
      <c r="B595" s="133"/>
      <c r="C595" s="3"/>
      <c r="D595" s="3"/>
      <c r="E595" s="3"/>
      <c r="F595" s="95"/>
      <c r="G595" s="467"/>
      <c r="H595" s="95"/>
      <c r="I595" s="95"/>
      <c r="J595" s="95"/>
      <c r="K595" s="318"/>
      <c r="L595" s="95"/>
      <c r="M595" s="95"/>
      <c r="N595" s="95"/>
      <c r="O595" s="95"/>
      <c r="P595" s="95"/>
      <c r="Q595" s="95"/>
      <c r="R595" s="95"/>
      <c r="S595" s="95"/>
      <c r="T595" s="95"/>
      <c r="U595" s="95"/>
      <c r="V595" s="95"/>
      <c r="W595" s="95"/>
      <c r="X595" s="95"/>
      <c r="Y595" s="95"/>
      <c r="Z595" s="3"/>
    </row>
    <row r="596" ht="14.25" customHeight="1">
      <c r="A596" s="3"/>
      <c r="B596" s="133"/>
      <c r="C596" s="3"/>
      <c r="D596" s="3"/>
      <c r="E596" s="3"/>
      <c r="F596" s="95"/>
      <c r="G596" s="467"/>
      <c r="H596" s="95"/>
      <c r="I596" s="95"/>
      <c r="J596" s="95"/>
      <c r="K596" s="318"/>
      <c r="L596" s="95"/>
      <c r="M596" s="95"/>
      <c r="N596" s="95"/>
      <c r="O596" s="95"/>
      <c r="P596" s="95"/>
      <c r="Q596" s="95"/>
      <c r="R596" s="95"/>
      <c r="S596" s="95"/>
      <c r="T596" s="95"/>
      <c r="U596" s="95"/>
      <c r="V596" s="95"/>
      <c r="W596" s="95"/>
      <c r="X596" s="95"/>
      <c r="Y596" s="95"/>
      <c r="Z596" s="3"/>
    </row>
    <row r="597" ht="14.25" customHeight="1">
      <c r="A597" s="3"/>
      <c r="B597" s="133"/>
      <c r="C597" s="3"/>
      <c r="D597" s="3"/>
      <c r="E597" s="3"/>
      <c r="F597" s="95"/>
      <c r="G597" s="467"/>
      <c r="H597" s="95"/>
      <c r="I597" s="95"/>
      <c r="J597" s="95"/>
      <c r="K597" s="318"/>
      <c r="L597" s="95"/>
      <c r="M597" s="95"/>
      <c r="N597" s="95"/>
      <c r="O597" s="95"/>
      <c r="P597" s="95"/>
      <c r="Q597" s="95"/>
      <c r="R597" s="95"/>
      <c r="S597" s="95"/>
      <c r="T597" s="95"/>
      <c r="U597" s="95"/>
      <c r="V597" s="95"/>
      <c r="W597" s="95"/>
      <c r="X597" s="95"/>
      <c r="Y597" s="95"/>
      <c r="Z597" s="3"/>
    </row>
    <row r="598" ht="14.25" customHeight="1">
      <c r="A598" s="3"/>
      <c r="B598" s="133"/>
      <c r="C598" s="3"/>
      <c r="D598" s="3"/>
      <c r="E598" s="3"/>
      <c r="F598" s="95"/>
      <c r="G598" s="467"/>
      <c r="H598" s="95"/>
      <c r="I598" s="95"/>
      <c r="J598" s="95"/>
      <c r="K598" s="318"/>
      <c r="L598" s="95"/>
      <c r="M598" s="95"/>
      <c r="N598" s="95"/>
      <c r="O598" s="95"/>
      <c r="P598" s="95"/>
      <c r="Q598" s="95"/>
      <c r="R598" s="95"/>
      <c r="S598" s="95"/>
      <c r="T598" s="95"/>
      <c r="U598" s="95"/>
      <c r="V598" s="95"/>
      <c r="W598" s="95"/>
      <c r="X598" s="95"/>
      <c r="Y598" s="95"/>
      <c r="Z598" s="3"/>
    </row>
    <row r="599" ht="14.25" customHeight="1">
      <c r="A599" s="3"/>
      <c r="B599" s="133"/>
      <c r="C599" s="3"/>
      <c r="D599" s="3"/>
      <c r="E599" s="3"/>
      <c r="F599" s="95"/>
      <c r="G599" s="467"/>
      <c r="H599" s="95"/>
      <c r="I599" s="95"/>
      <c r="J599" s="95"/>
      <c r="K599" s="318"/>
      <c r="L599" s="95"/>
      <c r="M599" s="95"/>
      <c r="N599" s="95"/>
      <c r="O599" s="95"/>
      <c r="P599" s="95"/>
      <c r="Q599" s="95"/>
      <c r="R599" s="95"/>
      <c r="S599" s="95"/>
      <c r="T599" s="95"/>
      <c r="U599" s="95"/>
      <c r="V599" s="95"/>
      <c r="W599" s="95"/>
      <c r="X599" s="95"/>
      <c r="Y599" s="95"/>
      <c r="Z599" s="3"/>
    </row>
    <row r="600" ht="14.25" customHeight="1">
      <c r="A600" s="3"/>
      <c r="B600" s="133"/>
      <c r="C600" s="3"/>
      <c r="D600" s="3"/>
      <c r="E600" s="3"/>
      <c r="F600" s="95"/>
      <c r="G600" s="467"/>
      <c r="H600" s="95"/>
      <c r="I600" s="95"/>
      <c r="J600" s="95"/>
      <c r="K600" s="318"/>
      <c r="L600" s="95"/>
      <c r="M600" s="95"/>
      <c r="N600" s="95"/>
      <c r="O600" s="95"/>
      <c r="P600" s="95"/>
      <c r="Q600" s="95"/>
      <c r="R600" s="95"/>
      <c r="S600" s="95"/>
      <c r="T600" s="95"/>
      <c r="U600" s="95"/>
      <c r="V600" s="95"/>
      <c r="W600" s="95"/>
      <c r="X600" s="95"/>
      <c r="Y600" s="95"/>
      <c r="Z600" s="3"/>
    </row>
    <row r="601" ht="14.25" customHeight="1">
      <c r="A601" s="3"/>
      <c r="B601" s="133"/>
      <c r="C601" s="3"/>
      <c r="D601" s="3"/>
      <c r="E601" s="3"/>
      <c r="F601" s="95"/>
      <c r="G601" s="467"/>
      <c r="H601" s="95"/>
      <c r="I601" s="95"/>
      <c r="J601" s="95"/>
      <c r="K601" s="318"/>
      <c r="L601" s="95"/>
      <c r="M601" s="95"/>
      <c r="N601" s="95"/>
      <c r="O601" s="95"/>
      <c r="P601" s="95"/>
      <c r="Q601" s="95"/>
      <c r="R601" s="95"/>
      <c r="S601" s="95"/>
      <c r="T601" s="95"/>
      <c r="U601" s="95"/>
      <c r="V601" s="95"/>
      <c r="W601" s="95"/>
      <c r="X601" s="95"/>
      <c r="Y601" s="95"/>
      <c r="Z601" s="3"/>
    </row>
    <row r="602" ht="14.25" customHeight="1">
      <c r="A602" s="3"/>
      <c r="B602" s="133"/>
      <c r="C602" s="3"/>
      <c r="D602" s="3"/>
      <c r="E602" s="3"/>
      <c r="F602" s="95"/>
      <c r="G602" s="467"/>
      <c r="H602" s="95"/>
      <c r="I602" s="95"/>
      <c r="J602" s="95"/>
      <c r="K602" s="318"/>
      <c r="L602" s="95"/>
      <c r="M602" s="95"/>
      <c r="N602" s="95"/>
      <c r="O602" s="95"/>
      <c r="P602" s="95"/>
      <c r="Q602" s="95"/>
      <c r="R602" s="95"/>
      <c r="S602" s="95"/>
      <c r="T602" s="95"/>
      <c r="U602" s="95"/>
      <c r="V602" s="95"/>
      <c r="W602" s="95"/>
      <c r="X602" s="95"/>
      <c r="Y602" s="95"/>
      <c r="Z602" s="3"/>
    </row>
    <row r="603" ht="14.25" customHeight="1">
      <c r="A603" s="3"/>
      <c r="B603" s="133"/>
      <c r="C603" s="3"/>
      <c r="D603" s="3"/>
      <c r="E603" s="3"/>
      <c r="F603" s="95"/>
      <c r="G603" s="467"/>
      <c r="H603" s="95"/>
      <c r="I603" s="95"/>
      <c r="J603" s="95"/>
      <c r="K603" s="318"/>
      <c r="L603" s="95"/>
      <c r="M603" s="95"/>
      <c r="N603" s="95"/>
      <c r="O603" s="95"/>
      <c r="P603" s="95"/>
      <c r="Q603" s="95"/>
      <c r="R603" s="95"/>
      <c r="S603" s="95"/>
      <c r="T603" s="95"/>
      <c r="U603" s="95"/>
      <c r="V603" s="95"/>
      <c r="W603" s="95"/>
      <c r="X603" s="95"/>
      <c r="Y603" s="95"/>
      <c r="Z603" s="3"/>
    </row>
    <row r="604" ht="14.25" customHeight="1">
      <c r="A604" s="3"/>
      <c r="B604" s="133"/>
      <c r="C604" s="3"/>
      <c r="D604" s="3"/>
      <c r="E604" s="3"/>
      <c r="F604" s="95"/>
      <c r="G604" s="467"/>
      <c r="H604" s="95"/>
      <c r="I604" s="95"/>
      <c r="J604" s="95"/>
      <c r="K604" s="318"/>
      <c r="L604" s="95"/>
      <c r="M604" s="95"/>
      <c r="N604" s="95"/>
      <c r="O604" s="95"/>
      <c r="P604" s="95"/>
      <c r="Q604" s="95"/>
      <c r="R604" s="95"/>
      <c r="S604" s="95"/>
      <c r="T604" s="95"/>
      <c r="U604" s="95"/>
      <c r="V604" s="95"/>
      <c r="W604" s="95"/>
      <c r="X604" s="95"/>
      <c r="Y604" s="95"/>
      <c r="Z604" s="3"/>
    </row>
    <row r="605" ht="14.25" customHeight="1">
      <c r="A605" s="3"/>
      <c r="B605" s="133"/>
      <c r="C605" s="3"/>
      <c r="D605" s="3"/>
      <c r="E605" s="3"/>
      <c r="F605" s="95"/>
      <c r="G605" s="467"/>
      <c r="H605" s="95"/>
      <c r="I605" s="95"/>
      <c r="J605" s="95"/>
      <c r="K605" s="318"/>
      <c r="L605" s="95"/>
      <c r="M605" s="95"/>
      <c r="N605" s="95"/>
      <c r="O605" s="95"/>
      <c r="P605" s="95"/>
      <c r="Q605" s="95"/>
      <c r="R605" s="95"/>
      <c r="S605" s="95"/>
      <c r="T605" s="95"/>
      <c r="U605" s="95"/>
      <c r="V605" s="95"/>
      <c r="W605" s="95"/>
      <c r="X605" s="95"/>
      <c r="Y605" s="95"/>
      <c r="Z605" s="3"/>
    </row>
    <row r="606" ht="14.25" customHeight="1">
      <c r="A606" s="3"/>
      <c r="B606" s="133"/>
      <c r="C606" s="3"/>
      <c r="D606" s="3"/>
      <c r="E606" s="3"/>
      <c r="F606" s="95"/>
      <c r="G606" s="467"/>
      <c r="H606" s="95"/>
      <c r="I606" s="95"/>
      <c r="J606" s="95"/>
      <c r="K606" s="318"/>
      <c r="L606" s="95"/>
      <c r="M606" s="95"/>
      <c r="N606" s="95"/>
      <c r="O606" s="95"/>
      <c r="P606" s="95"/>
      <c r="Q606" s="95"/>
      <c r="R606" s="95"/>
      <c r="S606" s="95"/>
      <c r="T606" s="95"/>
      <c r="U606" s="95"/>
      <c r="V606" s="95"/>
      <c r="W606" s="95"/>
      <c r="X606" s="95"/>
      <c r="Y606" s="95"/>
      <c r="Z606" s="3"/>
    </row>
    <row r="607" ht="14.25" customHeight="1">
      <c r="A607" s="3"/>
      <c r="B607" s="133"/>
      <c r="C607" s="3"/>
      <c r="D607" s="3"/>
      <c r="E607" s="3"/>
      <c r="F607" s="95"/>
      <c r="G607" s="467"/>
      <c r="H607" s="95"/>
      <c r="I607" s="95"/>
      <c r="J607" s="95"/>
      <c r="K607" s="318"/>
      <c r="L607" s="95"/>
      <c r="M607" s="95"/>
      <c r="N607" s="95"/>
      <c r="O607" s="95"/>
      <c r="P607" s="95"/>
      <c r="Q607" s="95"/>
      <c r="R607" s="95"/>
      <c r="S607" s="95"/>
      <c r="T607" s="95"/>
      <c r="U607" s="95"/>
      <c r="V607" s="95"/>
      <c r="W607" s="95"/>
      <c r="X607" s="95"/>
      <c r="Y607" s="95"/>
      <c r="Z607" s="3"/>
    </row>
    <row r="608" ht="14.25" customHeight="1">
      <c r="A608" s="3"/>
      <c r="B608" s="133"/>
      <c r="C608" s="3"/>
      <c r="D608" s="3"/>
      <c r="E608" s="3"/>
      <c r="F608" s="95"/>
      <c r="G608" s="467"/>
      <c r="H608" s="95"/>
      <c r="I608" s="95"/>
      <c r="J608" s="95"/>
      <c r="K608" s="318"/>
      <c r="L608" s="95"/>
      <c r="M608" s="95"/>
      <c r="N608" s="95"/>
      <c r="O608" s="95"/>
      <c r="P608" s="95"/>
      <c r="Q608" s="95"/>
      <c r="R608" s="95"/>
      <c r="S608" s="95"/>
      <c r="T608" s="95"/>
      <c r="U608" s="95"/>
      <c r="V608" s="95"/>
      <c r="W608" s="95"/>
      <c r="X608" s="95"/>
      <c r="Y608" s="95"/>
      <c r="Z608" s="3"/>
    </row>
    <row r="609" ht="14.25" customHeight="1">
      <c r="A609" s="3"/>
      <c r="B609" s="133"/>
      <c r="C609" s="3"/>
      <c r="D609" s="3"/>
      <c r="E609" s="3"/>
      <c r="F609" s="95"/>
      <c r="G609" s="467"/>
      <c r="H609" s="95"/>
      <c r="I609" s="95"/>
      <c r="J609" s="95"/>
      <c r="K609" s="318"/>
      <c r="L609" s="95"/>
      <c r="M609" s="95"/>
      <c r="N609" s="95"/>
      <c r="O609" s="95"/>
      <c r="P609" s="95"/>
      <c r="Q609" s="95"/>
      <c r="R609" s="95"/>
      <c r="S609" s="95"/>
      <c r="T609" s="95"/>
      <c r="U609" s="95"/>
      <c r="V609" s="95"/>
      <c r="W609" s="95"/>
      <c r="X609" s="95"/>
      <c r="Y609" s="95"/>
      <c r="Z609" s="3"/>
    </row>
    <row r="610" ht="14.25" customHeight="1">
      <c r="A610" s="3"/>
      <c r="B610" s="133"/>
      <c r="C610" s="3"/>
      <c r="D610" s="3"/>
      <c r="E610" s="3"/>
      <c r="F610" s="95"/>
      <c r="G610" s="467"/>
      <c r="H610" s="95"/>
      <c r="I610" s="95"/>
      <c r="J610" s="95"/>
      <c r="K610" s="318"/>
      <c r="L610" s="95"/>
      <c r="M610" s="95"/>
      <c r="N610" s="95"/>
      <c r="O610" s="95"/>
      <c r="P610" s="95"/>
      <c r="Q610" s="95"/>
      <c r="R610" s="95"/>
      <c r="S610" s="95"/>
      <c r="T610" s="95"/>
      <c r="U610" s="95"/>
      <c r="V610" s="95"/>
      <c r="W610" s="95"/>
      <c r="X610" s="95"/>
      <c r="Y610" s="95"/>
      <c r="Z610" s="3"/>
    </row>
    <row r="611" ht="14.25" customHeight="1">
      <c r="A611" s="3"/>
      <c r="B611" s="133"/>
      <c r="C611" s="3"/>
      <c r="D611" s="3"/>
      <c r="E611" s="3"/>
      <c r="F611" s="95"/>
      <c r="G611" s="467"/>
      <c r="H611" s="95"/>
      <c r="I611" s="95"/>
      <c r="J611" s="95"/>
      <c r="K611" s="318"/>
      <c r="L611" s="95"/>
      <c r="M611" s="95"/>
      <c r="N611" s="95"/>
      <c r="O611" s="95"/>
      <c r="P611" s="95"/>
      <c r="Q611" s="95"/>
      <c r="R611" s="95"/>
      <c r="S611" s="95"/>
      <c r="T611" s="95"/>
      <c r="U611" s="95"/>
      <c r="V611" s="95"/>
      <c r="W611" s="95"/>
      <c r="X611" s="95"/>
      <c r="Y611" s="95"/>
      <c r="Z611" s="3"/>
    </row>
    <row r="612" ht="14.25" customHeight="1">
      <c r="A612" s="3"/>
      <c r="B612" s="133"/>
      <c r="C612" s="3"/>
      <c r="D612" s="3"/>
      <c r="E612" s="3"/>
      <c r="F612" s="95"/>
      <c r="G612" s="467"/>
      <c r="H612" s="95"/>
      <c r="I612" s="95"/>
      <c r="J612" s="95"/>
      <c r="K612" s="318"/>
      <c r="L612" s="95"/>
      <c r="M612" s="95"/>
      <c r="N612" s="95"/>
      <c r="O612" s="95"/>
      <c r="P612" s="95"/>
      <c r="Q612" s="95"/>
      <c r="R612" s="95"/>
      <c r="S612" s="95"/>
      <c r="T612" s="95"/>
      <c r="U612" s="95"/>
      <c r="V612" s="95"/>
      <c r="W612" s="95"/>
      <c r="X612" s="95"/>
      <c r="Y612" s="95"/>
      <c r="Z612" s="3"/>
    </row>
    <row r="613" ht="14.25" customHeight="1">
      <c r="A613" s="3"/>
      <c r="B613" s="133"/>
      <c r="C613" s="3"/>
      <c r="D613" s="3"/>
      <c r="E613" s="3"/>
      <c r="F613" s="95"/>
      <c r="G613" s="467"/>
      <c r="H613" s="95"/>
      <c r="I613" s="95"/>
      <c r="J613" s="95"/>
      <c r="K613" s="318"/>
      <c r="L613" s="95"/>
      <c r="M613" s="95"/>
      <c r="N613" s="95"/>
      <c r="O613" s="95"/>
      <c r="P613" s="95"/>
      <c r="Q613" s="95"/>
      <c r="R613" s="95"/>
      <c r="S613" s="95"/>
      <c r="T613" s="95"/>
      <c r="U613" s="95"/>
      <c r="V613" s="95"/>
      <c r="W613" s="95"/>
      <c r="X613" s="95"/>
      <c r="Y613" s="95"/>
      <c r="Z613" s="3"/>
    </row>
    <row r="614" ht="14.25" customHeight="1">
      <c r="A614" s="3"/>
      <c r="B614" s="133"/>
      <c r="C614" s="3"/>
      <c r="D614" s="3"/>
      <c r="E614" s="3"/>
      <c r="F614" s="95"/>
      <c r="G614" s="467"/>
      <c r="H614" s="95"/>
      <c r="I614" s="95"/>
      <c r="J614" s="95"/>
      <c r="K614" s="318"/>
      <c r="L614" s="95"/>
      <c r="M614" s="95"/>
      <c r="N614" s="95"/>
      <c r="O614" s="95"/>
      <c r="P614" s="95"/>
      <c r="Q614" s="95"/>
      <c r="R614" s="95"/>
      <c r="S614" s="95"/>
      <c r="T614" s="95"/>
      <c r="U614" s="95"/>
      <c r="V614" s="95"/>
      <c r="W614" s="95"/>
      <c r="X614" s="95"/>
      <c r="Y614" s="95"/>
      <c r="Z614" s="3"/>
    </row>
    <row r="615" ht="14.25" customHeight="1">
      <c r="A615" s="3"/>
      <c r="B615" s="133"/>
      <c r="C615" s="3"/>
      <c r="D615" s="3"/>
      <c r="E615" s="3"/>
      <c r="F615" s="95"/>
      <c r="G615" s="467"/>
      <c r="H615" s="95"/>
      <c r="I615" s="95"/>
      <c r="J615" s="95"/>
      <c r="K615" s="318"/>
      <c r="L615" s="95"/>
      <c r="M615" s="95"/>
      <c r="N615" s="95"/>
      <c r="O615" s="95"/>
      <c r="P615" s="95"/>
      <c r="Q615" s="95"/>
      <c r="R615" s="95"/>
      <c r="S615" s="95"/>
      <c r="T615" s="95"/>
      <c r="U615" s="95"/>
      <c r="V615" s="95"/>
      <c r="W615" s="95"/>
      <c r="X615" s="95"/>
      <c r="Y615" s="95"/>
      <c r="Z615" s="3"/>
    </row>
    <row r="616" ht="14.25" customHeight="1">
      <c r="A616" s="3"/>
      <c r="B616" s="133"/>
      <c r="C616" s="3"/>
      <c r="D616" s="3"/>
      <c r="E616" s="3"/>
      <c r="F616" s="95"/>
      <c r="G616" s="467"/>
      <c r="H616" s="95"/>
      <c r="I616" s="95"/>
      <c r="J616" s="95"/>
      <c r="K616" s="318"/>
      <c r="L616" s="95"/>
      <c r="M616" s="95"/>
      <c r="N616" s="95"/>
      <c r="O616" s="95"/>
      <c r="P616" s="95"/>
      <c r="Q616" s="95"/>
      <c r="R616" s="95"/>
      <c r="S616" s="95"/>
      <c r="T616" s="95"/>
      <c r="U616" s="95"/>
      <c r="V616" s="95"/>
      <c r="W616" s="95"/>
      <c r="X616" s="95"/>
      <c r="Y616" s="95"/>
      <c r="Z616" s="3"/>
    </row>
    <row r="617" ht="14.25" customHeight="1">
      <c r="A617" s="3"/>
      <c r="B617" s="133"/>
      <c r="C617" s="3"/>
      <c r="D617" s="3"/>
      <c r="E617" s="3"/>
      <c r="F617" s="95"/>
      <c r="G617" s="467"/>
      <c r="H617" s="95"/>
      <c r="I617" s="95"/>
      <c r="J617" s="95"/>
      <c r="K617" s="318"/>
      <c r="L617" s="95"/>
      <c r="M617" s="95"/>
      <c r="N617" s="95"/>
      <c r="O617" s="95"/>
      <c r="P617" s="95"/>
      <c r="Q617" s="95"/>
      <c r="R617" s="95"/>
      <c r="S617" s="95"/>
      <c r="T617" s="95"/>
      <c r="U617" s="95"/>
      <c r="V617" s="95"/>
      <c r="W617" s="95"/>
      <c r="X617" s="95"/>
      <c r="Y617" s="95"/>
      <c r="Z617" s="3"/>
    </row>
    <row r="618" ht="14.25" customHeight="1">
      <c r="A618" s="3"/>
      <c r="B618" s="133"/>
      <c r="C618" s="3"/>
      <c r="D618" s="3"/>
      <c r="E618" s="3"/>
      <c r="F618" s="95"/>
      <c r="G618" s="467"/>
      <c r="H618" s="95"/>
      <c r="I618" s="95"/>
      <c r="J618" s="95"/>
      <c r="K618" s="318"/>
      <c r="L618" s="95"/>
      <c r="M618" s="95"/>
      <c r="N618" s="95"/>
      <c r="O618" s="95"/>
      <c r="P618" s="95"/>
      <c r="Q618" s="95"/>
      <c r="R618" s="95"/>
      <c r="S618" s="95"/>
      <c r="T618" s="95"/>
      <c r="U618" s="95"/>
      <c r="V618" s="95"/>
      <c r="W618" s="95"/>
      <c r="X618" s="95"/>
      <c r="Y618" s="95"/>
      <c r="Z618" s="3"/>
    </row>
    <row r="619" ht="14.25" customHeight="1">
      <c r="A619" s="3"/>
      <c r="B619" s="133"/>
      <c r="C619" s="3"/>
      <c r="D619" s="3"/>
      <c r="E619" s="3"/>
      <c r="F619" s="95"/>
      <c r="G619" s="467"/>
      <c r="H619" s="95"/>
      <c r="I619" s="95"/>
      <c r="J619" s="95"/>
      <c r="K619" s="318"/>
      <c r="L619" s="95"/>
      <c r="M619" s="95"/>
      <c r="N619" s="95"/>
      <c r="O619" s="95"/>
      <c r="P619" s="95"/>
      <c r="Q619" s="95"/>
      <c r="R619" s="95"/>
      <c r="S619" s="95"/>
      <c r="T619" s="95"/>
      <c r="U619" s="95"/>
      <c r="V619" s="95"/>
      <c r="W619" s="95"/>
      <c r="X619" s="95"/>
      <c r="Y619" s="95"/>
      <c r="Z619" s="3"/>
    </row>
    <row r="620" ht="14.25" customHeight="1">
      <c r="A620" s="3"/>
      <c r="B620" s="133"/>
      <c r="C620" s="3"/>
      <c r="D620" s="3"/>
      <c r="E620" s="3"/>
      <c r="F620" s="95"/>
      <c r="G620" s="467"/>
      <c r="H620" s="95"/>
      <c r="I620" s="95"/>
      <c r="J620" s="95"/>
      <c r="K620" s="318"/>
      <c r="L620" s="95"/>
      <c r="M620" s="95"/>
      <c r="N620" s="95"/>
      <c r="O620" s="95"/>
      <c r="P620" s="95"/>
      <c r="Q620" s="95"/>
      <c r="R620" s="95"/>
      <c r="S620" s="95"/>
      <c r="T620" s="95"/>
      <c r="U620" s="95"/>
      <c r="V620" s="95"/>
      <c r="W620" s="95"/>
      <c r="X620" s="95"/>
      <c r="Y620" s="95"/>
      <c r="Z620" s="3"/>
    </row>
    <row r="621" ht="14.25" customHeight="1">
      <c r="A621" s="3"/>
      <c r="B621" s="133"/>
      <c r="C621" s="3"/>
      <c r="D621" s="3"/>
      <c r="E621" s="3"/>
      <c r="F621" s="95"/>
      <c r="G621" s="467"/>
      <c r="H621" s="95"/>
      <c r="I621" s="95"/>
      <c r="J621" s="95"/>
      <c r="K621" s="318"/>
      <c r="L621" s="95"/>
      <c r="M621" s="95"/>
      <c r="N621" s="95"/>
      <c r="O621" s="95"/>
      <c r="P621" s="95"/>
      <c r="Q621" s="95"/>
      <c r="R621" s="95"/>
      <c r="S621" s="95"/>
      <c r="T621" s="95"/>
      <c r="U621" s="95"/>
      <c r="V621" s="95"/>
      <c r="W621" s="95"/>
      <c r="X621" s="95"/>
      <c r="Y621" s="95"/>
      <c r="Z621" s="3"/>
    </row>
    <row r="622" ht="14.25" customHeight="1">
      <c r="A622" s="3"/>
      <c r="B622" s="133"/>
      <c r="C622" s="3"/>
      <c r="D622" s="3"/>
      <c r="E622" s="3"/>
      <c r="F622" s="95"/>
      <c r="G622" s="467"/>
      <c r="H622" s="95"/>
      <c r="I622" s="95"/>
      <c r="J622" s="95"/>
      <c r="K622" s="318"/>
      <c r="L622" s="95"/>
      <c r="M622" s="95"/>
      <c r="N622" s="95"/>
      <c r="O622" s="95"/>
      <c r="P622" s="95"/>
      <c r="Q622" s="95"/>
      <c r="R622" s="95"/>
      <c r="S622" s="95"/>
      <c r="T622" s="95"/>
      <c r="U622" s="95"/>
      <c r="V622" s="95"/>
      <c r="W622" s="95"/>
      <c r="X622" s="95"/>
      <c r="Y622" s="95"/>
      <c r="Z622" s="3"/>
    </row>
    <row r="623" ht="14.25" customHeight="1">
      <c r="A623" s="3"/>
      <c r="B623" s="133"/>
      <c r="C623" s="3"/>
      <c r="D623" s="3"/>
      <c r="E623" s="3"/>
      <c r="F623" s="95"/>
      <c r="G623" s="467"/>
      <c r="H623" s="95"/>
      <c r="I623" s="95"/>
      <c r="J623" s="95"/>
      <c r="K623" s="318"/>
      <c r="L623" s="95"/>
      <c r="M623" s="95"/>
      <c r="N623" s="95"/>
      <c r="O623" s="95"/>
      <c r="P623" s="95"/>
      <c r="Q623" s="95"/>
      <c r="R623" s="95"/>
      <c r="S623" s="95"/>
      <c r="T623" s="95"/>
      <c r="U623" s="95"/>
      <c r="V623" s="95"/>
      <c r="W623" s="95"/>
      <c r="X623" s="95"/>
      <c r="Y623" s="95"/>
      <c r="Z623" s="3"/>
    </row>
    <row r="624" ht="14.25" customHeight="1">
      <c r="A624" s="3"/>
      <c r="B624" s="133"/>
      <c r="C624" s="3"/>
      <c r="D624" s="3"/>
      <c r="E624" s="3"/>
      <c r="F624" s="95"/>
      <c r="G624" s="467"/>
      <c r="H624" s="95"/>
      <c r="I624" s="95"/>
      <c r="J624" s="95"/>
      <c r="K624" s="318"/>
      <c r="L624" s="95"/>
      <c r="M624" s="95"/>
      <c r="N624" s="95"/>
      <c r="O624" s="95"/>
      <c r="P624" s="95"/>
      <c r="Q624" s="95"/>
      <c r="R624" s="95"/>
      <c r="S624" s="95"/>
      <c r="T624" s="95"/>
      <c r="U624" s="95"/>
      <c r="V624" s="95"/>
      <c r="W624" s="95"/>
      <c r="X624" s="95"/>
      <c r="Y624" s="95"/>
      <c r="Z624" s="3"/>
    </row>
    <row r="625" ht="14.25" customHeight="1">
      <c r="A625" s="3"/>
      <c r="B625" s="133"/>
      <c r="C625" s="3"/>
      <c r="D625" s="3"/>
      <c r="E625" s="3"/>
      <c r="F625" s="95"/>
      <c r="G625" s="467"/>
      <c r="H625" s="95"/>
      <c r="I625" s="95"/>
      <c r="J625" s="95"/>
      <c r="K625" s="318"/>
      <c r="L625" s="95"/>
      <c r="M625" s="95"/>
      <c r="N625" s="95"/>
      <c r="O625" s="95"/>
      <c r="P625" s="95"/>
      <c r="Q625" s="95"/>
      <c r="R625" s="95"/>
      <c r="S625" s="95"/>
      <c r="T625" s="95"/>
      <c r="U625" s="95"/>
      <c r="V625" s="95"/>
      <c r="W625" s="95"/>
      <c r="X625" s="95"/>
      <c r="Y625" s="95"/>
      <c r="Z625" s="3"/>
    </row>
    <row r="626" ht="14.25" customHeight="1">
      <c r="A626" s="3"/>
      <c r="B626" s="133"/>
      <c r="C626" s="3"/>
      <c r="D626" s="3"/>
      <c r="E626" s="3"/>
      <c r="F626" s="95"/>
      <c r="G626" s="467"/>
      <c r="H626" s="95"/>
      <c r="I626" s="95"/>
      <c r="J626" s="95"/>
      <c r="K626" s="318"/>
      <c r="L626" s="95"/>
      <c r="M626" s="95"/>
      <c r="N626" s="95"/>
      <c r="O626" s="95"/>
      <c r="P626" s="95"/>
      <c r="Q626" s="95"/>
      <c r="R626" s="95"/>
      <c r="S626" s="95"/>
      <c r="T626" s="95"/>
      <c r="U626" s="95"/>
      <c r="V626" s="95"/>
      <c r="W626" s="95"/>
      <c r="X626" s="95"/>
      <c r="Y626" s="95"/>
      <c r="Z626" s="3"/>
    </row>
    <row r="627" ht="14.25" customHeight="1">
      <c r="A627" s="3"/>
      <c r="B627" s="133"/>
      <c r="C627" s="3"/>
      <c r="D627" s="3"/>
      <c r="E627" s="3"/>
      <c r="F627" s="95"/>
      <c r="G627" s="467"/>
      <c r="H627" s="95"/>
      <c r="I627" s="95"/>
      <c r="J627" s="95"/>
      <c r="K627" s="318"/>
      <c r="L627" s="95"/>
      <c r="M627" s="95"/>
      <c r="N627" s="95"/>
      <c r="O627" s="95"/>
      <c r="P627" s="95"/>
      <c r="Q627" s="95"/>
      <c r="R627" s="95"/>
      <c r="S627" s="95"/>
      <c r="T627" s="95"/>
      <c r="U627" s="95"/>
      <c r="V627" s="95"/>
      <c r="W627" s="95"/>
      <c r="X627" s="95"/>
      <c r="Y627" s="95"/>
      <c r="Z627" s="3"/>
    </row>
    <row r="628" ht="14.25" customHeight="1">
      <c r="A628" s="3"/>
      <c r="B628" s="133"/>
      <c r="C628" s="3"/>
      <c r="D628" s="3"/>
      <c r="E628" s="3"/>
      <c r="F628" s="95"/>
      <c r="G628" s="467"/>
      <c r="H628" s="95"/>
      <c r="I628" s="95"/>
      <c r="J628" s="95"/>
      <c r="K628" s="318"/>
      <c r="L628" s="95"/>
      <c r="M628" s="95"/>
      <c r="N628" s="95"/>
      <c r="O628" s="95"/>
      <c r="P628" s="95"/>
      <c r="Q628" s="95"/>
      <c r="R628" s="95"/>
      <c r="S628" s="95"/>
      <c r="T628" s="95"/>
      <c r="U628" s="95"/>
      <c r="V628" s="95"/>
      <c r="W628" s="95"/>
      <c r="X628" s="95"/>
      <c r="Y628" s="95"/>
      <c r="Z628" s="3"/>
    </row>
    <row r="629" ht="14.25" customHeight="1">
      <c r="A629" s="3"/>
      <c r="B629" s="133"/>
      <c r="C629" s="3"/>
      <c r="D629" s="3"/>
      <c r="E629" s="3"/>
      <c r="F629" s="95"/>
      <c r="G629" s="467"/>
      <c r="H629" s="95"/>
      <c r="I629" s="95"/>
      <c r="J629" s="95"/>
      <c r="K629" s="318"/>
      <c r="L629" s="95"/>
      <c r="M629" s="95"/>
      <c r="N629" s="95"/>
      <c r="O629" s="95"/>
      <c r="P629" s="95"/>
      <c r="Q629" s="95"/>
      <c r="R629" s="95"/>
      <c r="S629" s="95"/>
      <c r="T629" s="95"/>
      <c r="U629" s="95"/>
      <c r="V629" s="95"/>
      <c r="W629" s="95"/>
      <c r="X629" s="95"/>
      <c r="Y629" s="95"/>
      <c r="Z629" s="3"/>
    </row>
    <row r="630" ht="14.25" customHeight="1">
      <c r="A630" s="3"/>
      <c r="B630" s="133"/>
      <c r="C630" s="3"/>
      <c r="D630" s="3"/>
      <c r="E630" s="3"/>
      <c r="F630" s="95"/>
      <c r="G630" s="467"/>
      <c r="H630" s="95"/>
      <c r="I630" s="95"/>
      <c r="J630" s="95"/>
      <c r="K630" s="318"/>
      <c r="L630" s="95"/>
      <c r="M630" s="95"/>
      <c r="N630" s="95"/>
      <c r="O630" s="95"/>
      <c r="P630" s="95"/>
      <c r="Q630" s="95"/>
      <c r="R630" s="95"/>
      <c r="S630" s="95"/>
      <c r="T630" s="95"/>
      <c r="U630" s="95"/>
      <c r="V630" s="95"/>
      <c r="W630" s="95"/>
      <c r="X630" s="95"/>
      <c r="Y630" s="95"/>
      <c r="Z630" s="3"/>
    </row>
    <row r="631" ht="14.25" customHeight="1">
      <c r="A631" s="3"/>
      <c r="B631" s="133"/>
      <c r="C631" s="3"/>
      <c r="D631" s="3"/>
      <c r="E631" s="3"/>
      <c r="F631" s="95"/>
      <c r="G631" s="467"/>
      <c r="H631" s="95"/>
      <c r="I631" s="95"/>
      <c r="J631" s="95"/>
      <c r="K631" s="318"/>
      <c r="L631" s="95"/>
      <c r="M631" s="95"/>
      <c r="N631" s="95"/>
      <c r="O631" s="95"/>
      <c r="P631" s="95"/>
      <c r="Q631" s="95"/>
      <c r="R631" s="95"/>
      <c r="S631" s="95"/>
      <c r="T631" s="95"/>
      <c r="U631" s="95"/>
      <c r="V631" s="95"/>
      <c r="W631" s="95"/>
      <c r="X631" s="95"/>
      <c r="Y631" s="95"/>
      <c r="Z631" s="3"/>
    </row>
    <row r="632" ht="14.25" customHeight="1">
      <c r="A632" s="3"/>
      <c r="B632" s="133"/>
      <c r="C632" s="3"/>
      <c r="D632" s="3"/>
      <c r="E632" s="3"/>
      <c r="F632" s="95"/>
      <c r="G632" s="467"/>
      <c r="H632" s="95"/>
      <c r="I632" s="95"/>
      <c r="J632" s="95"/>
      <c r="K632" s="318"/>
      <c r="L632" s="95"/>
      <c r="M632" s="95"/>
      <c r="N632" s="95"/>
      <c r="O632" s="95"/>
      <c r="P632" s="95"/>
      <c r="Q632" s="95"/>
      <c r="R632" s="95"/>
      <c r="S632" s="95"/>
      <c r="T632" s="95"/>
      <c r="U632" s="95"/>
      <c r="V632" s="95"/>
      <c r="W632" s="95"/>
      <c r="X632" s="95"/>
      <c r="Y632" s="95"/>
      <c r="Z632" s="3"/>
    </row>
    <row r="633" ht="14.25" customHeight="1">
      <c r="A633" s="3"/>
      <c r="B633" s="133"/>
      <c r="C633" s="3"/>
      <c r="D633" s="3"/>
      <c r="E633" s="3"/>
      <c r="F633" s="95"/>
      <c r="G633" s="467"/>
      <c r="H633" s="95"/>
      <c r="I633" s="95"/>
      <c r="J633" s="95"/>
      <c r="K633" s="318"/>
      <c r="L633" s="95"/>
      <c r="M633" s="95"/>
      <c r="N633" s="95"/>
      <c r="O633" s="95"/>
      <c r="P633" s="95"/>
      <c r="Q633" s="95"/>
      <c r="R633" s="95"/>
      <c r="S633" s="95"/>
      <c r="T633" s="95"/>
      <c r="U633" s="95"/>
      <c r="V633" s="95"/>
      <c r="W633" s="95"/>
      <c r="X633" s="95"/>
      <c r="Y633" s="95"/>
      <c r="Z633" s="3"/>
    </row>
    <row r="634" ht="14.25" customHeight="1">
      <c r="A634" s="3"/>
      <c r="B634" s="133"/>
      <c r="C634" s="3"/>
      <c r="D634" s="3"/>
      <c r="E634" s="3"/>
      <c r="F634" s="95"/>
      <c r="G634" s="467"/>
      <c r="H634" s="95"/>
      <c r="I634" s="95"/>
      <c r="J634" s="95"/>
      <c r="K634" s="318"/>
      <c r="L634" s="95"/>
      <c r="M634" s="95"/>
      <c r="N634" s="95"/>
      <c r="O634" s="95"/>
      <c r="P634" s="95"/>
      <c r="Q634" s="95"/>
      <c r="R634" s="95"/>
      <c r="S634" s="95"/>
      <c r="T634" s="95"/>
      <c r="U634" s="95"/>
      <c r="V634" s="95"/>
      <c r="W634" s="95"/>
      <c r="X634" s="95"/>
      <c r="Y634" s="95"/>
      <c r="Z634" s="3"/>
    </row>
    <row r="635" ht="14.25" customHeight="1">
      <c r="A635" s="3"/>
      <c r="B635" s="133"/>
      <c r="C635" s="3"/>
      <c r="D635" s="3"/>
      <c r="E635" s="3"/>
      <c r="F635" s="95"/>
      <c r="G635" s="467"/>
      <c r="H635" s="95"/>
      <c r="I635" s="95"/>
      <c r="J635" s="95"/>
      <c r="K635" s="318"/>
      <c r="L635" s="95"/>
      <c r="M635" s="95"/>
      <c r="N635" s="95"/>
      <c r="O635" s="95"/>
      <c r="P635" s="95"/>
      <c r="Q635" s="95"/>
      <c r="R635" s="95"/>
      <c r="S635" s="95"/>
      <c r="T635" s="95"/>
      <c r="U635" s="95"/>
      <c r="V635" s="95"/>
      <c r="W635" s="95"/>
      <c r="X635" s="95"/>
      <c r="Y635" s="95"/>
      <c r="Z635" s="3"/>
    </row>
    <row r="636" ht="14.25" customHeight="1">
      <c r="A636" s="3"/>
      <c r="B636" s="133"/>
      <c r="C636" s="3"/>
      <c r="D636" s="3"/>
      <c r="E636" s="3"/>
      <c r="F636" s="95"/>
      <c r="G636" s="467"/>
      <c r="H636" s="95"/>
      <c r="I636" s="95"/>
      <c r="J636" s="95"/>
      <c r="K636" s="318"/>
      <c r="L636" s="95"/>
      <c r="M636" s="95"/>
      <c r="N636" s="95"/>
      <c r="O636" s="95"/>
      <c r="P636" s="95"/>
      <c r="Q636" s="95"/>
      <c r="R636" s="95"/>
      <c r="S636" s="95"/>
      <c r="T636" s="95"/>
      <c r="U636" s="95"/>
      <c r="V636" s="95"/>
      <c r="W636" s="95"/>
      <c r="X636" s="95"/>
      <c r="Y636" s="95"/>
      <c r="Z636" s="3"/>
    </row>
    <row r="637" ht="14.25" customHeight="1">
      <c r="A637" s="3"/>
      <c r="B637" s="133"/>
      <c r="C637" s="3"/>
      <c r="D637" s="3"/>
      <c r="E637" s="3"/>
      <c r="F637" s="95"/>
      <c r="G637" s="467"/>
      <c r="H637" s="95"/>
      <c r="I637" s="95"/>
      <c r="J637" s="95"/>
      <c r="K637" s="318"/>
      <c r="L637" s="95"/>
      <c r="M637" s="95"/>
      <c r="N637" s="95"/>
      <c r="O637" s="95"/>
      <c r="P637" s="95"/>
      <c r="Q637" s="95"/>
      <c r="R637" s="95"/>
      <c r="S637" s="95"/>
      <c r="T637" s="95"/>
      <c r="U637" s="95"/>
      <c r="V637" s="95"/>
      <c r="W637" s="95"/>
      <c r="X637" s="95"/>
      <c r="Y637" s="95"/>
      <c r="Z637" s="3"/>
    </row>
    <row r="638" ht="14.25" customHeight="1">
      <c r="A638" s="3"/>
      <c r="B638" s="133"/>
      <c r="C638" s="3"/>
      <c r="D638" s="3"/>
      <c r="E638" s="3"/>
      <c r="F638" s="95"/>
      <c r="G638" s="467"/>
      <c r="H638" s="95"/>
      <c r="I638" s="95"/>
      <c r="J638" s="95"/>
      <c r="K638" s="318"/>
      <c r="L638" s="95"/>
      <c r="M638" s="95"/>
      <c r="N638" s="95"/>
      <c r="O638" s="95"/>
      <c r="P638" s="95"/>
      <c r="Q638" s="95"/>
      <c r="R638" s="95"/>
      <c r="S638" s="95"/>
      <c r="T638" s="95"/>
      <c r="U638" s="95"/>
      <c r="V638" s="95"/>
      <c r="W638" s="95"/>
      <c r="X638" s="95"/>
      <c r="Y638" s="95"/>
      <c r="Z638" s="3"/>
    </row>
    <row r="639" ht="14.25" customHeight="1">
      <c r="A639" s="3"/>
      <c r="B639" s="133"/>
      <c r="C639" s="3"/>
      <c r="D639" s="3"/>
      <c r="E639" s="3"/>
      <c r="F639" s="95"/>
      <c r="G639" s="467"/>
      <c r="H639" s="95"/>
      <c r="I639" s="95"/>
      <c r="J639" s="95"/>
      <c r="K639" s="318"/>
      <c r="L639" s="95"/>
      <c r="M639" s="95"/>
      <c r="N639" s="95"/>
      <c r="O639" s="95"/>
      <c r="P639" s="95"/>
      <c r="Q639" s="95"/>
      <c r="R639" s="95"/>
      <c r="S639" s="95"/>
      <c r="T639" s="95"/>
      <c r="U639" s="95"/>
      <c r="V639" s="95"/>
      <c r="W639" s="95"/>
      <c r="X639" s="95"/>
      <c r="Y639" s="95"/>
      <c r="Z639" s="3"/>
    </row>
    <row r="640" ht="14.25" customHeight="1">
      <c r="A640" s="3"/>
      <c r="B640" s="133"/>
      <c r="C640" s="3"/>
      <c r="D640" s="3"/>
      <c r="E640" s="3"/>
      <c r="F640" s="95"/>
      <c r="G640" s="467"/>
      <c r="H640" s="95"/>
      <c r="I640" s="95"/>
      <c r="J640" s="95"/>
      <c r="K640" s="318"/>
      <c r="L640" s="95"/>
      <c r="M640" s="95"/>
      <c r="N640" s="95"/>
      <c r="O640" s="95"/>
      <c r="P640" s="95"/>
      <c r="Q640" s="95"/>
      <c r="R640" s="95"/>
      <c r="S640" s="95"/>
      <c r="T640" s="95"/>
      <c r="U640" s="95"/>
      <c r="V640" s="95"/>
      <c r="W640" s="95"/>
      <c r="X640" s="95"/>
      <c r="Y640" s="95"/>
      <c r="Z640" s="3"/>
    </row>
    <row r="641" ht="14.25" customHeight="1">
      <c r="A641" s="3"/>
      <c r="B641" s="133"/>
      <c r="C641" s="3"/>
      <c r="D641" s="3"/>
      <c r="E641" s="3"/>
      <c r="F641" s="95"/>
      <c r="G641" s="467"/>
      <c r="H641" s="95"/>
      <c r="I641" s="95"/>
      <c r="J641" s="95"/>
      <c r="K641" s="318"/>
      <c r="L641" s="95"/>
      <c r="M641" s="95"/>
      <c r="N641" s="95"/>
      <c r="O641" s="95"/>
      <c r="P641" s="95"/>
      <c r="Q641" s="95"/>
      <c r="R641" s="95"/>
      <c r="S641" s="95"/>
      <c r="T641" s="95"/>
      <c r="U641" s="95"/>
      <c r="V641" s="95"/>
      <c r="W641" s="95"/>
      <c r="X641" s="95"/>
      <c r="Y641" s="95"/>
      <c r="Z641" s="3"/>
    </row>
    <row r="642" ht="14.25" customHeight="1">
      <c r="A642" s="3"/>
      <c r="B642" s="133"/>
      <c r="C642" s="3"/>
      <c r="D642" s="3"/>
      <c r="E642" s="3"/>
      <c r="F642" s="95"/>
      <c r="G642" s="467"/>
      <c r="H642" s="95"/>
      <c r="I642" s="95"/>
      <c r="J642" s="95"/>
      <c r="K642" s="318"/>
      <c r="L642" s="95"/>
      <c r="M642" s="95"/>
      <c r="N642" s="95"/>
      <c r="O642" s="95"/>
      <c r="P642" s="95"/>
      <c r="Q642" s="95"/>
      <c r="R642" s="95"/>
      <c r="S642" s="95"/>
      <c r="T642" s="95"/>
      <c r="U642" s="95"/>
      <c r="V642" s="95"/>
      <c r="W642" s="95"/>
      <c r="X642" s="95"/>
      <c r="Y642" s="95"/>
      <c r="Z642" s="3"/>
    </row>
    <row r="643" ht="14.25" customHeight="1">
      <c r="A643" s="3"/>
      <c r="B643" s="133"/>
      <c r="C643" s="3"/>
      <c r="D643" s="3"/>
      <c r="E643" s="3"/>
      <c r="F643" s="95"/>
      <c r="G643" s="467"/>
      <c r="H643" s="95"/>
      <c r="I643" s="95"/>
      <c r="J643" s="95"/>
      <c r="K643" s="318"/>
      <c r="L643" s="95"/>
      <c r="M643" s="95"/>
      <c r="N643" s="95"/>
      <c r="O643" s="95"/>
      <c r="P643" s="95"/>
      <c r="Q643" s="95"/>
      <c r="R643" s="95"/>
      <c r="S643" s="95"/>
      <c r="T643" s="95"/>
      <c r="U643" s="95"/>
      <c r="V643" s="95"/>
      <c r="W643" s="95"/>
      <c r="X643" s="95"/>
      <c r="Y643" s="95"/>
      <c r="Z643" s="3"/>
    </row>
    <row r="644" ht="14.25" customHeight="1">
      <c r="A644" s="3"/>
      <c r="B644" s="133"/>
      <c r="C644" s="3"/>
      <c r="D644" s="3"/>
      <c r="E644" s="3"/>
      <c r="F644" s="95"/>
      <c r="G644" s="467"/>
      <c r="H644" s="95"/>
      <c r="I644" s="95"/>
      <c r="J644" s="95"/>
      <c r="K644" s="318"/>
      <c r="L644" s="95"/>
      <c r="M644" s="95"/>
      <c r="N644" s="95"/>
      <c r="O644" s="95"/>
      <c r="P644" s="95"/>
      <c r="Q644" s="95"/>
      <c r="R644" s="95"/>
      <c r="S644" s="95"/>
      <c r="T644" s="95"/>
      <c r="U644" s="95"/>
      <c r="V644" s="95"/>
      <c r="W644" s="95"/>
      <c r="X644" s="95"/>
      <c r="Y644" s="95"/>
      <c r="Z644" s="3"/>
    </row>
    <row r="645" ht="14.25" customHeight="1">
      <c r="A645" s="3"/>
      <c r="B645" s="133"/>
      <c r="C645" s="3"/>
      <c r="D645" s="3"/>
      <c r="E645" s="3"/>
      <c r="F645" s="95"/>
      <c r="G645" s="467"/>
      <c r="H645" s="95"/>
      <c r="I645" s="95"/>
      <c r="J645" s="95"/>
      <c r="K645" s="318"/>
      <c r="L645" s="95"/>
      <c r="M645" s="95"/>
      <c r="N645" s="95"/>
      <c r="O645" s="95"/>
      <c r="P645" s="95"/>
      <c r="Q645" s="95"/>
      <c r="R645" s="95"/>
      <c r="S645" s="95"/>
      <c r="T645" s="95"/>
      <c r="U645" s="95"/>
      <c r="V645" s="95"/>
      <c r="W645" s="95"/>
      <c r="X645" s="95"/>
      <c r="Y645" s="95"/>
      <c r="Z645" s="3"/>
    </row>
    <row r="646" ht="14.25" customHeight="1">
      <c r="A646" s="3"/>
      <c r="B646" s="133"/>
      <c r="C646" s="3"/>
      <c r="D646" s="3"/>
      <c r="E646" s="3"/>
      <c r="F646" s="95"/>
      <c r="G646" s="467"/>
      <c r="H646" s="95"/>
      <c r="I646" s="95"/>
      <c r="J646" s="95"/>
      <c r="K646" s="318"/>
      <c r="L646" s="95"/>
      <c r="M646" s="95"/>
      <c r="N646" s="95"/>
      <c r="O646" s="95"/>
      <c r="P646" s="95"/>
      <c r="Q646" s="95"/>
      <c r="R646" s="95"/>
      <c r="S646" s="95"/>
      <c r="T646" s="95"/>
      <c r="U646" s="95"/>
      <c r="V646" s="95"/>
      <c r="W646" s="95"/>
      <c r="X646" s="95"/>
      <c r="Y646" s="95"/>
      <c r="Z646" s="3"/>
    </row>
    <row r="647" ht="14.25" customHeight="1">
      <c r="A647" s="3"/>
      <c r="B647" s="133"/>
      <c r="C647" s="3"/>
      <c r="D647" s="3"/>
      <c r="E647" s="3"/>
      <c r="F647" s="95"/>
      <c r="G647" s="467"/>
      <c r="H647" s="95"/>
      <c r="I647" s="95"/>
      <c r="J647" s="95"/>
      <c r="K647" s="318"/>
      <c r="L647" s="95"/>
      <c r="M647" s="95"/>
      <c r="N647" s="95"/>
      <c r="O647" s="95"/>
      <c r="P647" s="95"/>
      <c r="Q647" s="95"/>
      <c r="R647" s="95"/>
      <c r="S647" s="95"/>
      <c r="T647" s="95"/>
      <c r="U647" s="95"/>
      <c r="V647" s="95"/>
      <c r="W647" s="95"/>
      <c r="X647" s="95"/>
      <c r="Y647" s="95"/>
      <c r="Z647" s="3"/>
    </row>
    <row r="648" ht="14.25" customHeight="1">
      <c r="A648" s="3"/>
      <c r="B648" s="133"/>
      <c r="C648" s="3"/>
      <c r="D648" s="3"/>
      <c r="E648" s="3"/>
      <c r="F648" s="95"/>
      <c r="G648" s="467"/>
      <c r="H648" s="95"/>
      <c r="I648" s="95"/>
      <c r="J648" s="95"/>
      <c r="K648" s="318"/>
      <c r="L648" s="95"/>
      <c r="M648" s="95"/>
      <c r="N648" s="95"/>
      <c r="O648" s="95"/>
      <c r="P648" s="95"/>
      <c r="Q648" s="95"/>
      <c r="R648" s="95"/>
      <c r="S648" s="95"/>
      <c r="T648" s="95"/>
      <c r="U648" s="95"/>
      <c r="V648" s="95"/>
      <c r="W648" s="95"/>
      <c r="X648" s="95"/>
      <c r="Y648" s="95"/>
      <c r="Z648" s="3"/>
    </row>
    <row r="649" ht="14.25" customHeight="1">
      <c r="A649" s="3"/>
      <c r="B649" s="133"/>
      <c r="C649" s="3"/>
      <c r="D649" s="3"/>
      <c r="E649" s="3"/>
      <c r="F649" s="95"/>
      <c r="G649" s="467"/>
      <c r="H649" s="95"/>
      <c r="I649" s="95"/>
      <c r="J649" s="95"/>
      <c r="K649" s="318"/>
      <c r="L649" s="95"/>
      <c r="M649" s="95"/>
      <c r="N649" s="95"/>
      <c r="O649" s="95"/>
      <c r="P649" s="95"/>
      <c r="Q649" s="95"/>
      <c r="R649" s="95"/>
      <c r="S649" s="95"/>
      <c r="T649" s="95"/>
      <c r="U649" s="95"/>
      <c r="V649" s="95"/>
      <c r="W649" s="95"/>
      <c r="X649" s="95"/>
      <c r="Y649" s="95"/>
      <c r="Z649" s="3"/>
    </row>
    <row r="650" ht="14.25" customHeight="1">
      <c r="A650" s="3"/>
      <c r="B650" s="133"/>
      <c r="C650" s="3"/>
      <c r="D650" s="3"/>
      <c r="E650" s="3"/>
      <c r="F650" s="95"/>
      <c r="G650" s="467"/>
      <c r="H650" s="95"/>
      <c r="I650" s="95"/>
      <c r="J650" s="95"/>
      <c r="K650" s="318"/>
      <c r="L650" s="95"/>
      <c r="M650" s="95"/>
      <c r="N650" s="95"/>
      <c r="O650" s="95"/>
      <c r="P650" s="95"/>
      <c r="Q650" s="95"/>
      <c r="R650" s="95"/>
      <c r="S650" s="95"/>
      <c r="T650" s="95"/>
      <c r="U650" s="95"/>
      <c r="V650" s="95"/>
      <c r="W650" s="95"/>
      <c r="X650" s="95"/>
      <c r="Y650" s="95"/>
      <c r="Z650" s="3"/>
    </row>
    <row r="651" ht="14.25" customHeight="1">
      <c r="A651" s="3"/>
      <c r="B651" s="133"/>
      <c r="C651" s="3"/>
      <c r="D651" s="3"/>
      <c r="E651" s="3"/>
      <c r="F651" s="95"/>
      <c r="G651" s="467"/>
      <c r="H651" s="95"/>
      <c r="I651" s="95"/>
      <c r="J651" s="95"/>
      <c r="K651" s="318"/>
      <c r="L651" s="95"/>
      <c r="M651" s="95"/>
      <c r="N651" s="95"/>
      <c r="O651" s="95"/>
      <c r="P651" s="95"/>
      <c r="Q651" s="95"/>
      <c r="R651" s="95"/>
      <c r="S651" s="95"/>
      <c r="T651" s="95"/>
      <c r="U651" s="95"/>
      <c r="V651" s="95"/>
      <c r="W651" s="95"/>
      <c r="X651" s="95"/>
      <c r="Y651" s="95"/>
      <c r="Z651" s="3"/>
    </row>
    <row r="652" ht="14.25" customHeight="1">
      <c r="A652" s="3"/>
      <c r="B652" s="133"/>
      <c r="C652" s="3"/>
      <c r="D652" s="3"/>
      <c r="E652" s="3"/>
      <c r="F652" s="95"/>
      <c r="G652" s="467"/>
      <c r="H652" s="95"/>
      <c r="I652" s="95"/>
      <c r="J652" s="95"/>
      <c r="K652" s="318"/>
      <c r="L652" s="95"/>
      <c r="M652" s="95"/>
      <c r="N652" s="95"/>
      <c r="O652" s="95"/>
      <c r="P652" s="95"/>
      <c r="Q652" s="95"/>
      <c r="R652" s="95"/>
      <c r="S652" s="95"/>
      <c r="T652" s="95"/>
      <c r="U652" s="95"/>
      <c r="V652" s="95"/>
      <c r="W652" s="95"/>
      <c r="X652" s="95"/>
      <c r="Y652" s="95"/>
      <c r="Z652" s="3"/>
    </row>
    <row r="653" ht="14.25" customHeight="1">
      <c r="A653" s="3"/>
      <c r="B653" s="133"/>
      <c r="C653" s="3"/>
      <c r="D653" s="3"/>
      <c r="E653" s="3"/>
      <c r="F653" s="95"/>
      <c r="G653" s="467"/>
      <c r="H653" s="95"/>
      <c r="I653" s="95"/>
      <c r="J653" s="95"/>
      <c r="K653" s="318"/>
      <c r="L653" s="95"/>
      <c r="M653" s="95"/>
      <c r="N653" s="95"/>
      <c r="O653" s="95"/>
      <c r="P653" s="95"/>
      <c r="Q653" s="95"/>
      <c r="R653" s="95"/>
      <c r="S653" s="95"/>
      <c r="T653" s="95"/>
      <c r="U653" s="95"/>
      <c r="V653" s="95"/>
      <c r="W653" s="95"/>
      <c r="X653" s="95"/>
      <c r="Y653" s="95"/>
      <c r="Z653" s="3"/>
    </row>
    <row r="654" ht="14.25" customHeight="1">
      <c r="A654" s="3"/>
      <c r="B654" s="133"/>
      <c r="C654" s="3"/>
      <c r="D654" s="3"/>
      <c r="E654" s="3"/>
      <c r="F654" s="95"/>
      <c r="G654" s="467"/>
      <c r="H654" s="95"/>
      <c r="I654" s="95"/>
      <c r="J654" s="95"/>
      <c r="K654" s="318"/>
      <c r="L654" s="95"/>
      <c r="M654" s="95"/>
      <c r="N654" s="95"/>
      <c r="O654" s="95"/>
      <c r="P654" s="95"/>
      <c r="Q654" s="95"/>
      <c r="R654" s="95"/>
      <c r="S654" s="95"/>
      <c r="T654" s="95"/>
      <c r="U654" s="95"/>
      <c r="V654" s="95"/>
      <c r="W654" s="95"/>
      <c r="X654" s="95"/>
      <c r="Y654" s="95"/>
      <c r="Z654" s="3"/>
    </row>
    <row r="655" ht="14.25" customHeight="1">
      <c r="A655" s="3"/>
      <c r="B655" s="133"/>
      <c r="C655" s="3"/>
      <c r="D655" s="3"/>
      <c r="E655" s="3"/>
      <c r="F655" s="95"/>
      <c r="G655" s="467"/>
      <c r="H655" s="95"/>
      <c r="I655" s="95"/>
      <c r="J655" s="95"/>
      <c r="K655" s="318"/>
      <c r="L655" s="95"/>
      <c r="M655" s="95"/>
      <c r="N655" s="95"/>
      <c r="O655" s="95"/>
      <c r="P655" s="95"/>
      <c r="Q655" s="95"/>
      <c r="R655" s="95"/>
      <c r="S655" s="95"/>
      <c r="T655" s="95"/>
      <c r="U655" s="95"/>
      <c r="V655" s="95"/>
      <c r="W655" s="95"/>
      <c r="X655" s="95"/>
      <c r="Y655" s="95"/>
      <c r="Z655" s="3"/>
    </row>
    <row r="656" ht="14.25" customHeight="1">
      <c r="A656" s="3"/>
      <c r="B656" s="133"/>
      <c r="C656" s="3"/>
      <c r="D656" s="3"/>
      <c r="E656" s="3"/>
      <c r="F656" s="95"/>
      <c r="G656" s="467"/>
      <c r="H656" s="95"/>
      <c r="I656" s="95"/>
      <c r="J656" s="95"/>
      <c r="K656" s="318"/>
      <c r="L656" s="95"/>
      <c r="M656" s="95"/>
      <c r="N656" s="95"/>
      <c r="O656" s="95"/>
      <c r="P656" s="95"/>
      <c r="Q656" s="95"/>
      <c r="R656" s="95"/>
      <c r="S656" s="95"/>
      <c r="T656" s="95"/>
      <c r="U656" s="95"/>
      <c r="V656" s="95"/>
      <c r="W656" s="95"/>
      <c r="X656" s="95"/>
      <c r="Y656" s="95"/>
      <c r="Z656" s="3"/>
    </row>
    <row r="657" ht="14.25" customHeight="1">
      <c r="A657" s="3"/>
      <c r="B657" s="133"/>
      <c r="C657" s="3"/>
      <c r="D657" s="3"/>
      <c r="E657" s="3"/>
      <c r="F657" s="95"/>
      <c r="G657" s="467"/>
      <c r="H657" s="95"/>
      <c r="I657" s="95"/>
      <c r="J657" s="95"/>
      <c r="K657" s="318"/>
      <c r="L657" s="95"/>
      <c r="M657" s="95"/>
      <c r="N657" s="95"/>
      <c r="O657" s="95"/>
      <c r="P657" s="95"/>
      <c r="Q657" s="95"/>
      <c r="R657" s="95"/>
      <c r="S657" s="95"/>
      <c r="T657" s="95"/>
      <c r="U657" s="95"/>
      <c r="V657" s="95"/>
      <c r="W657" s="95"/>
      <c r="X657" s="95"/>
      <c r="Y657" s="95"/>
      <c r="Z657" s="3"/>
    </row>
    <row r="658" ht="14.25" customHeight="1">
      <c r="A658" s="3"/>
      <c r="B658" s="133"/>
      <c r="C658" s="3"/>
      <c r="D658" s="3"/>
      <c r="E658" s="3"/>
      <c r="F658" s="95"/>
      <c r="G658" s="467"/>
      <c r="H658" s="95"/>
      <c r="I658" s="95"/>
      <c r="J658" s="95"/>
      <c r="K658" s="318"/>
      <c r="L658" s="95"/>
      <c r="M658" s="95"/>
      <c r="N658" s="95"/>
      <c r="O658" s="95"/>
      <c r="P658" s="95"/>
      <c r="Q658" s="95"/>
      <c r="R658" s="95"/>
      <c r="S658" s="95"/>
      <c r="T658" s="95"/>
      <c r="U658" s="95"/>
      <c r="V658" s="95"/>
      <c r="W658" s="95"/>
      <c r="X658" s="95"/>
      <c r="Y658" s="95"/>
      <c r="Z658" s="3"/>
    </row>
    <row r="659" ht="14.25" customHeight="1">
      <c r="A659" s="3"/>
      <c r="B659" s="133"/>
      <c r="C659" s="3"/>
      <c r="D659" s="3"/>
      <c r="E659" s="3"/>
      <c r="F659" s="95"/>
      <c r="G659" s="467"/>
      <c r="H659" s="95"/>
      <c r="I659" s="95"/>
      <c r="J659" s="95"/>
      <c r="K659" s="318"/>
      <c r="L659" s="95"/>
      <c r="M659" s="95"/>
      <c r="N659" s="95"/>
      <c r="O659" s="95"/>
      <c r="P659" s="95"/>
      <c r="Q659" s="95"/>
      <c r="R659" s="95"/>
      <c r="S659" s="95"/>
      <c r="T659" s="95"/>
      <c r="U659" s="95"/>
      <c r="V659" s="95"/>
      <c r="W659" s="95"/>
      <c r="X659" s="95"/>
      <c r="Y659" s="95"/>
      <c r="Z659" s="3"/>
    </row>
    <row r="660" ht="14.25" customHeight="1">
      <c r="A660" s="3"/>
      <c r="B660" s="133"/>
      <c r="C660" s="3"/>
      <c r="D660" s="3"/>
      <c r="E660" s="3"/>
      <c r="F660" s="95"/>
      <c r="G660" s="467"/>
      <c r="H660" s="95"/>
      <c r="I660" s="95"/>
      <c r="J660" s="95"/>
      <c r="K660" s="318"/>
      <c r="L660" s="95"/>
      <c r="M660" s="95"/>
      <c r="N660" s="95"/>
      <c r="O660" s="95"/>
      <c r="P660" s="95"/>
      <c r="Q660" s="95"/>
      <c r="R660" s="95"/>
      <c r="S660" s="95"/>
      <c r="T660" s="95"/>
      <c r="U660" s="95"/>
      <c r="V660" s="95"/>
      <c r="W660" s="95"/>
      <c r="X660" s="95"/>
      <c r="Y660" s="95"/>
      <c r="Z660" s="3"/>
    </row>
    <row r="661" ht="14.25" customHeight="1">
      <c r="A661" s="3"/>
      <c r="B661" s="133"/>
      <c r="C661" s="3"/>
      <c r="D661" s="3"/>
      <c r="E661" s="3"/>
      <c r="F661" s="95"/>
      <c r="G661" s="467"/>
      <c r="H661" s="95"/>
      <c r="I661" s="95"/>
      <c r="J661" s="95"/>
      <c r="K661" s="318"/>
      <c r="L661" s="95"/>
      <c r="M661" s="95"/>
      <c r="N661" s="95"/>
      <c r="O661" s="95"/>
      <c r="P661" s="95"/>
      <c r="Q661" s="95"/>
      <c r="R661" s="95"/>
      <c r="S661" s="95"/>
      <c r="T661" s="95"/>
      <c r="U661" s="95"/>
      <c r="V661" s="95"/>
      <c r="W661" s="95"/>
      <c r="X661" s="95"/>
      <c r="Y661" s="95"/>
      <c r="Z661" s="3"/>
    </row>
    <row r="662" ht="14.25" customHeight="1">
      <c r="A662" s="3"/>
      <c r="B662" s="133"/>
      <c r="C662" s="3"/>
      <c r="D662" s="3"/>
      <c r="E662" s="3"/>
      <c r="F662" s="95"/>
      <c r="G662" s="467"/>
      <c r="H662" s="95"/>
      <c r="I662" s="95"/>
      <c r="J662" s="95"/>
      <c r="K662" s="318"/>
      <c r="L662" s="95"/>
      <c r="M662" s="95"/>
      <c r="N662" s="95"/>
      <c r="O662" s="95"/>
      <c r="P662" s="95"/>
      <c r="Q662" s="95"/>
      <c r="R662" s="95"/>
      <c r="S662" s="95"/>
      <c r="T662" s="95"/>
      <c r="U662" s="95"/>
      <c r="V662" s="95"/>
      <c r="W662" s="95"/>
      <c r="X662" s="95"/>
      <c r="Y662" s="95"/>
      <c r="Z662" s="3"/>
    </row>
    <row r="663" ht="14.25" customHeight="1">
      <c r="A663" s="3"/>
      <c r="B663" s="133"/>
      <c r="C663" s="3"/>
      <c r="D663" s="3"/>
      <c r="E663" s="3"/>
      <c r="F663" s="95"/>
      <c r="G663" s="467"/>
      <c r="H663" s="95"/>
      <c r="I663" s="95"/>
      <c r="J663" s="95"/>
      <c r="K663" s="318"/>
      <c r="L663" s="95"/>
      <c r="M663" s="95"/>
      <c r="N663" s="95"/>
      <c r="O663" s="95"/>
      <c r="P663" s="95"/>
      <c r="Q663" s="95"/>
      <c r="R663" s="95"/>
      <c r="S663" s="95"/>
      <c r="T663" s="95"/>
      <c r="U663" s="95"/>
      <c r="V663" s="95"/>
      <c r="W663" s="95"/>
      <c r="X663" s="95"/>
      <c r="Y663" s="95"/>
      <c r="Z663" s="3"/>
    </row>
    <row r="664" ht="14.25" customHeight="1">
      <c r="A664" s="3"/>
      <c r="B664" s="133"/>
      <c r="C664" s="3"/>
      <c r="D664" s="3"/>
      <c r="E664" s="3"/>
      <c r="F664" s="95"/>
      <c r="G664" s="467"/>
      <c r="H664" s="95"/>
      <c r="I664" s="95"/>
      <c r="J664" s="95"/>
      <c r="K664" s="318"/>
      <c r="L664" s="95"/>
      <c r="M664" s="95"/>
      <c r="N664" s="95"/>
      <c r="O664" s="95"/>
      <c r="P664" s="95"/>
      <c r="Q664" s="95"/>
      <c r="R664" s="95"/>
      <c r="S664" s="95"/>
      <c r="T664" s="95"/>
      <c r="U664" s="95"/>
      <c r="V664" s="95"/>
      <c r="W664" s="95"/>
      <c r="X664" s="95"/>
      <c r="Y664" s="95"/>
      <c r="Z664" s="3"/>
    </row>
    <row r="665" ht="14.25" customHeight="1">
      <c r="A665" s="3"/>
      <c r="B665" s="133"/>
      <c r="C665" s="3"/>
      <c r="D665" s="3"/>
      <c r="E665" s="3"/>
      <c r="F665" s="95"/>
      <c r="G665" s="467"/>
      <c r="H665" s="95"/>
      <c r="I665" s="95"/>
      <c r="J665" s="95"/>
      <c r="K665" s="318"/>
      <c r="L665" s="95"/>
      <c r="M665" s="95"/>
      <c r="N665" s="95"/>
      <c r="O665" s="95"/>
      <c r="P665" s="95"/>
      <c r="Q665" s="95"/>
      <c r="R665" s="95"/>
      <c r="S665" s="95"/>
      <c r="T665" s="95"/>
      <c r="U665" s="95"/>
      <c r="V665" s="95"/>
      <c r="W665" s="95"/>
      <c r="X665" s="95"/>
      <c r="Y665" s="95"/>
      <c r="Z665" s="3"/>
    </row>
    <row r="666" ht="14.25" customHeight="1">
      <c r="A666" s="3"/>
      <c r="B666" s="133"/>
      <c r="C666" s="3"/>
      <c r="D666" s="3"/>
      <c r="E666" s="3"/>
      <c r="F666" s="95"/>
      <c r="G666" s="467"/>
      <c r="H666" s="95"/>
      <c r="I666" s="95"/>
      <c r="J666" s="95"/>
      <c r="K666" s="318"/>
      <c r="L666" s="95"/>
      <c r="M666" s="95"/>
      <c r="N666" s="95"/>
      <c r="O666" s="95"/>
      <c r="P666" s="95"/>
      <c r="Q666" s="95"/>
      <c r="R666" s="95"/>
      <c r="S666" s="95"/>
      <c r="T666" s="95"/>
      <c r="U666" s="95"/>
      <c r="V666" s="95"/>
      <c r="W666" s="95"/>
      <c r="X666" s="95"/>
      <c r="Y666" s="95"/>
      <c r="Z666" s="3"/>
    </row>
    <row r="667" ht="14.25" customHeight="1">
      <c r="A667" s="3"/>
      <c r="B667" s="133"/>
      <c r="C667" s="3"/>
      <c r="D667" s="3"/>
      <c r="E667" s="3"/>
      <c r="F667" s="95"/>
      <c r="G667" s="467"/>
      <c r="H667" s="95"/>
      <c r="I667" s="95"/>
      <c r="J667" s="95"/>
      <c r="K667" s="318"/>
      <c r="L667" s="95"/>
      <c r="M667" s="95"/>
      <c r="N667" s="95"/>
      <c r="O667" s="95"/>
      <c r="P667" s="95"/>
      <c r="Q667" s="95"/>
      <c r="R667" s="95"/>
      <c r="S667" s="95"/>
      <c r="T667" s="95"/>
      <c r="U667" s="95"/>
      <c r="V667" s="95"/>
      <c r="W667" s="95"/>
      <c r="X667" s="95"/>
      <c r="Y667" s="95"/>
      <c r="Z667" s="3"/>
    </row>
    <row r="668" ht="14.25" customHeight="1">
      <c r="A668" s="3"/>
      <c r="B668" s="133"/>
      <c r="C668" s="3"/>
      <c r="D668" s="3"/>
      <c r="E668" s="3"/>
      <c r="F668" s="95"/>
      <c r="G668" s="467"/>
      <c r="H668" s="95"/>
      <c r="I668" s="95"/>
      <c r="J668" s="95"/>
      <c r="K668" s="318"/>
      <c r="L668" s="95"/>
      <c r="M668" s="95"/>
      <c r="N668" s="95"/>
      <c r="O668" s="95"/>
      <c r="P668" s="95"/>
      <c r="Q668" s="95"/>
      <c r="R668" s="95"/>
      <c r="S668" s="95"/>
      <c r="T668" s="95"/>
      <c r="U668" s="95"/>
      <c r="V668" s="95"/>
      <c r="W668" s="95"/>
      <c r="X668" s="95"/>
      <c r="Y668" s="95"/>
      <c r="Z668" s="3"/>
    </row>
    <row r="669" ht="14.25" customHeight="1">
      <c r="A669" s="3"/>
      <c r="B669" s="133"/>
      <c r="C669" s="3"/>
      <c r="D669" s="3"/>
      <c r="E669" s="3"/>
      <c r="F669" s="95"/>
      <c r="G669" s="467"/>
      <c r="H669" s="95"/>
      <c r="I669" s="95"/>
      <c r="J669" s="95"/>
      <c r="K669" s="318"/>
      <c r="L669" s="95"/>
      <c r="M669" s="95"/>
      <c r="N669" s="95"/>
      <c r="O669" s="95"/>
      <c r="P669" s="95"/>
      <c r="Q669" s="95"/>
      <c r="R669" s="95"/>
      <c r="S669" s="95"/>
      <c r="T669" s="95"/>
      <c r="U669" s="95"/>
      <c r="V669" s="95"/>
      <c r="W669" s="95"/>
      <c r="X669" s="95"/>
      <c r="Y669" s="95"/>
      <c r="Z669" s="3"/>
    </row>
    <row r="670" ht="14.25" customHeight="1">
      <c r="A670" s="3"/>
      <c r="B670" s="133"/>
      <c r="C670" s="3"/>
      <c r="D670" s="3"/>
      <c r="E670" s="3"/>
      <c r="F670" s="95"/>
      <c r="G670" s="467"/>
      <c r="H670" s="95"/>
      <c r="I670" s="95"/>
      <c r="J670" s="95"/>
      <c r="K670" s="318"/>
      <c r="L670" s="95"/>
      <c r="M670" s="95"/>
      <c r="N670" s="95"/>
      <c r="O670" s="95"/>
      <c r="P670" s="95"/>
      <c r="Q670" s="95"/>
      <c r="R670" s="95"/>
      <c r="S670" s="95"/>
      <c r="T670" s="95"/>
      <c r="U670" s="95"/>
      <c r="V670" s="95"/>
      <c r="W670" s="95"/>
      <c r="X670" s="95"/>
      <c r="Y670" s="95"/>
      <c r="Z670" s="3"/>
    </row>
    <row r="671" ht="14.25" customHeight="1">
      <c r="A671" s="3"/>
      <c r="B671" s="133"/>
      <c r="C671" s="3"/>
      <c r="D671" s="3"/>
      <c r="E671" s="3"/>
      <c r="F671" s="95"/>
      <c r="G671" s="467"/>
      <c r="H671" s="95"/>
      <c r="I671" s="95"/>
      <c r="J671" s="95"/>
      <c r="K671" s="318"/>
      <c r="L671" s="95"/>
      <c r="M671" s="95"/>
      <c r="N671" s="95"/>
      <c r="O671" s="95"/>
      <c r="P671" s="95"/>
      <c r="Q671" s="95"/>
      <c r="R671" s="95"/>
      <c r="S671" s="95"/>
      <c r="T671" s="95"/>
      <c r="U671" s="95"/>
      <c r="V671" s="95"/>
      <c r="W671" s="95"/>
      <c r="X671" s="95"/>
      <c r="Y671" s="95"/>
      <c r="Z671" s="3"/>
    </row>
    <row r="672" ht="14.25" customHeight="1">
      <c r="A672" s="3"/>
      <c r="B672" s="133"/>
      <c r="C672" s="3"/>
      <c r="D672" s="3"/>
      <c r="E672" s="3"/>
      <c r="F672" s="95"/>
      <c r="G672" s="467"/>
      <c r="H672" s="95"/>
      <c r="I672" s="95"/>
      <c r="J672" s="95"/>
      <c r="K672" s="318"/>
      <c r="L672" s="95"/>
      <c r="M672" s="95"/>
      <c r="N672" s="95"/>
      <c r="O672" s="95"/>
      <c r="P672" s="95"/>
      <c r="Q672" s="95"/>
      <c r="R672" s="95"/>
      <c r="S672" s="95"/>
      <c r="T672" s="95"/>
      <c r="U672" s="95"/>
      <c r="V672" s="95"/>
      <c r="W672" s="95"/>
      <c r="X672" s="95"/>
      <c r="Y672" s="95"/>
      <c r="Z672" s="3"/>
    </row>
    <row r="673" ht="14.25" customHeight="1">
      <c r="A673" s="3"/>
      <c r="B673" s="133"/>
      <c r="C673" s="3"/>
      <c r="D673" s="3"/>
      <c r="E673" s="3"/>
      <c r="F673" s="95"/>
      <c r="G673" s="467"/>
      <c r="H673" s="95"/>
      <c r="I673" s="95"/>
      <c r="J673" s="95"/>
      <c r="K673" s="318"/>
      <c r="L673" s="95"/>
      <c r="M673" s="95"/>
      <c r="N673" s="95"/>
      <c r="O673" s="95"/>
      <c r="P673" s="95"/>
      <c r="Q673" s="95"/>
      <c r="R673" s="95"/>
      <c r="S673" s="95"/>
      <c r="T673" s="95"/>
      <c r="U673" s="95"/>
      <c r="V673" s="95"/>
      <c r="W673" s="95"/>
      <c r="X673" s="95"/>
      <c r="Y673" s="95"/>
      <c r="Z673" s="3"/>
    </row>
    <row r="674" ht="14.25" customHeight="1">
      <c r="A674" s="3"/>
      <c r="B674" s="133"/>
      <c r="C674" s="3"/>
      <c r="D674" s="3"/>
      <c r="E674" s="3"/>
      <c r="F674" s="95"/>
      <c r="G674" s="467"/>
      <c r="H674" s="95"/>
      <c r="I674" s="95"/>
      <c r="J674" s="95"/>
      <c r="K674" s="318"/>
      <c r="L674" s="95"/>
      <c r="M674" s="95"/>
      <c r="N674" s="95"/>
      <c r="O674" s="95"/>
      <c r="P674" s="95"/>
      <c r="Q674" s="95"/>
      <c r="R674" s="95"/>
      <c r="S674" s="95"/>
      <c r="T674" s="95"/>
      <c r="U674" s="95"/>
      <c r="V674" s="95"/>
      <c r="W674" s="95"/>
      <c r="X674" s="95"/>
      <c r="Y674" s="95"/>
      <c r="Z674" s="3"/>
    </row>
    <row r="675" ht="14.25" customHeight="1">
      <c r="A675" s="3"/>
      <c r="B675" s="133"/>
      <c r="C675" s="3"/>
      <c r="D675" s="3"/>
      <c r="E675" s="3"/>
      <c r="F675" s="95"/>
      <c r="G675" s="467"/>
      <c r="H675" s="95"/>
      <c r="I675" s="95"/>
      <c r="J675" s="95"/>
      <c r="K675" s="318"/>
      <c r="L675" s="95"/>
      <c r="M675" s="95"/>
      <c r="N675" s="95"/>
      <c r="O675" s="95"/>
      <c r="P675" s="95"/>
      <c r="Q675" s="95"/>
      <c r="R675" s="95"/>
      <c r="S675" s="95"/>
      <c r="T675" s="95"/>
      <c r="U675" s="95"/>
      <c r="V675" s="95"/>
      <c r="W675" s="95"/>
      <c r="X675" s="95"/>
      <c r="Y675" s="95"/>
      <c r="Z675" s="3"/>
    </row>
    <row r="676" ht="14.25" customHeight="1">
      <c r="A676" s="3"/>
      <c r="B676" s="133"/>
      <c r="C676" s="3"/>
      <c r="D676" s="3"/>
      <c r="E676" s="3"/>
      <c r="F676" s="95"/>
      <c r="G676" s="467"/>
      <c r="H676" s="95"/>
      <c r="I676" s="95"/>
      <c r="J676" s="95"/>
      <c r="K676" s="318"/>
      <c r="L676" s="95"/>
      <c r="M676" s="95"/>
      <c r="N676" s="95"/>
      <c r="O676" s="95"/>
      <c r="P676" s="95"/>
      <c r="Q676" s="95"/>
      <c r="R676" s="95"/>
      <c r="S676" s="95"/>
      <c r="T676" s="95"/>
      <c r="U676" s="95"/>
      <c r="V676" s="95"/>
      <c r="W676" s="95"/>
      <c r="X676" s="95"/>
      <c r="Y676" s="95"/>
      <c r="Z676" s="3"/>
    </row>
    <row r="677" ht="14.25" customHeight="1">
      <c r="A677" s="3"/>
      <c r="B677" s="133"/>
      <c r="C677" s="3"/>
      <c r="D677" s="3"/>
      <c r="E677" s="3"/>
      <c r="F677" s="95"/>
      <c r="G677" s="467"/>
      <c r="H677" s="95"/>
      <c r="I677" s="95"/>
      <c r="J677" s="95"/>
      <c r="K677" s="318"/>
      <c r="L677" s="95"/>
      <c r="M677" s="95"/>
      <c r="N677" s="95"/>
      <c r="O677" s="95"/>
      <c r="P677" s="95"/>
      <c r="Q677" s="95"/>
      <c r="R677" s="95"/>
      <c r="S677" s="95"/>
      <c r="T677" s="95"/>
      <c r="U677" s="95"/>
      <c r="V677" s="95"/>
      <c r="W677" s="95"/>
      <c r="X677" s="95"/>
      <c r="Y677" s="95"/>
      <c r="Z677" s="3"/>
    </row>
    <row r="678" ht="14.25" customHeight="1">
      <c r="A678" s="3"/>
      <c r="B678" s="133"/>
      <c r="C678" s="3"/>
      <c r="D678" s="3"/>
      <c r="E678" s="3"/>
      <c r="F678" s="95"/>
      <c r="G678" s="467"/>
      <c r="H678" s="95"/>
      <c r="I678" s="95"/>
      <c r="J678" s="95"/>
      <c r="K678" s="318"/>
      <c r="L678" s="95"/>
      <c r="M678" s="95"/>
      <c r="N678" s="95"/>
      <c r="O678" s="95"/>
      <c r="P678" s="95"/>
      <c r="Q678" s="95"/>
      <c r="R678" s="95"/>
      <c r="S678" s="95"/>
      <c r="T678" s="95"/>
      <c r="U678" s="95"/>
      <c r="V678" s="95"/>
      <c r="W678" s="95"/>
      <c r="X678" s="95"/>
      <c r="Y678" s="95"/>
      <c r="Z678" s="3"/>
    </row>
    <row r="679" ht="14.25" customHeight="1">
      <c r="A679" s="3"/>
      <c r="B679" s="133"/>
      <c r="C679" s="3"/>
      <c r="D679" s="3"/>
      <c r="E679" s="3"/>
      <c r="F679" s="95"/>
      <c r="G679" s="467"/>
      <c r="H679" s="95"/>
      <c r="I679" s="95"/>
      <c r="J679" s="95"/>
      <c r="K679" s="318"/>
      <c r="L679" s="95"/>
      <c r="M679" s="95"/>
      <c r="N679" s="95"/>
      <c r="O679" s="95"/>
      <c r="P679" s="95"/>
      <c r="Q679" s="95"/>
      <c r="R679" s="95"/>
      <c r="S679" s="95"/>
      <c r="T679" s="95"/>
      <c r="U679" s="95"/>
      <c r="V679" s="95"/>
      <c r="W679" s="95"/>
      <c r="X679" s="95"/>
      <c r="Y679" s="95"/>
      <c r="Z679" s="3"/>
    </row>
    <row r="680" ht="14.25" customHeight="1">
      <c r="A680" s="3"/>
      <c r="B680" s="133"/>
      <c r="C680" s="3"/>
      <c r="D680" s="3"/>
      <c r="E680" s="3"/>
      <c r="F680" s="95"/>
      <c r="G680" s="467"/>
      <c r="H680" s="95"/>
      <c r="I680" s="95"/>
      <c r="J680" s="95"/>
      <c r="K680" s="318"/>
      <c r="L680" s="95"/>
      <c r="M680" s="95"/>
      <c r="N680" s="95"/>
      <c r="O680" s="95"/>
      <c r="P680" s="95"/>
      <c r="Q680" s="95"/>
      <c r="R680" s="95"/>
      <c r="S680" s="95"/>
      <c r="T680" s="95"/>
      <c r="U680" s="95"/>
      <c r="V680" s="95"/>
      <c r="W680" s="95"/>
      <c r="X680" s="95"/>
      <c r="Y680" s="95"/>
      <c r="Z680" s="3"/>
    </row>
    <row r="681" ht="14.25" customHeight="1">
      <c r="A681" s="3"/>
      <c r="B681" s="133"/>
      <c r="C681" s="3"/>
      <c r="D681" s="3"/>
      <c r="E681" s="3"/>
      <c r="F681" s="95"/>
      <c r="G681" s="467"/>
      <c r="H681" s="95"/>
      <c r="I681" s="95"/>
      <c r="J681" s="95"/>
      <c r="K681" s="318"/>
      <c r="L681" s="95"/>
      <c r="M681" s="95"/>
      <c r="N681" s="95"/>
      <c r="O681" s="95"/>
      <c r="P681" s="95"/>
      <c r="Q681" s="95"/>
      <c r="R681" s="95"/>
      <c r="S681" s="95"/>
      <c r="T681" s="95"/>
      <c r="U681" s="95"/>
      <c r="V681" s="95"/>
      <c r="W681" s="95"/>
      <c r="X681" s="95"/>
      <c r="Y681" s="95"/>
      <c r="Z681" s="3"/>
    </row>
    <row r="682" ht="14.25" customHeight="1">
      <c r="A682" s="3"/>
      <c r="B682" s="133"/>
      <c r="C682" s="3"/>
      <c r="D682" s="3"/>
      <c r="E682" s="3"/>
      <c r="F682" s="95"/>
      <c r="G682" s="467"/>
      <c r="H682" s="95"/>
      <c r="I682" s="95"/>
      <c r="J682" s="95"/>
      <c r="K682" s="318"/>
      <c r="L682" s="95"/>
      <c r="M682" s="95"/>
      <c r="N682" s="95"/>
      <c r="O682" s="95"/>
      <c r="P682" s="95"/>
      <c r="Q682" s="95"/>
      <c r="R682" s="95"/>
      <c r="S682" s="95"/>
      <c r="T682" s="95"/>
      <c r="U682" s="95"/>
      <c r="V682" s="95"/>
      <c r="W682" s="95"/>
      <c r="X682" s="95"/>
      <c r="Y682" s="95"/>
      <c r="Z682" s="3"/>
    </row>
    <row r="683" ht="14.25" customHeight="1">
      <c r="A683" s="3"/>
      <c r="B683" s="133"/>
      <c r="C683" s="3"/>
      <c r="D683" s="3"/>
      <c r="E683" s="3"/>
      <c r="F683" s="95"/>
      <c r="G683" s="467"/>
      <c r="H683" s="95"/>
      <c r="I683" s="95"/>
      <c r="J683" s="95"/>
      <c r="K683" s="318"/>
      <c r="L683" s="95"/>
      <c r="M683" s="95"/>
      <c r="N683" s="95"/>
      <c r="O683" s="95"/>
      <c r="P683" s="95"/>
      <c r="Q683" s="95"/>
      <c r="R683" s="95"/>
      <c r="S683" s="95"/>
      <c r="T683" s="95"/>
      <c r="U683" s="95"/>
      <c r="V683" s="95"/>
      <c r="W683" s="95"/>
      <c r="X683" s="95"/>
      <c r="Y683" s="95"/>
      <c r="Z683" s="3"/>
    </row>
    <row r="684" ht="14.25" customHeight="1">
      <c r="A684" s="3"/>
      <c r="B684" s="133"/>
      <c r="C684" s="3"/>
      <c r="D684" s="3"/>
      <c r="E684" s="3"/>
      <c r="F684" s="95"/>
      <c r="G684" s="467"/>
      <c r="H684" s="95"/>
      <c r="I684" s="95"/>
      <c r="J684" s="95"/>
      <c r="K684" s="318"/>
      <c r="L684" s="95"/>
      <c r="M684" s="95"/>
      <c r="N684" s="95"/>
      <c r="O684" s="95"/>
      <c r="P684" s="95"/>
      <c r="Q684" s="95"/>
      <c r="R684" s="95"/>
      <c r="S684" s="95"/>
      <c r="T684" s="95"/>
      <c r="U684" s="95"/>
      <c r="V684" s="95"/>
      <c r="W684" s="95"/>
      <c r="X684" s="95"/>
      <c r="Y684" s="95"/>
      <c r="Z684" s="3"/>
    </row>
    <row r="685" ht="14.25" customHeight="1">
      <c r="A685" s="3"/>
      <c r="B685" s="133"/>
      <c r="C685" s="3"/>
      <c r="D685" s="3"/>
      <c r="E685" s="3"/>
      <c r="F685" s="95"/>
      <c r="G685" s="467"/>
      <c r="H685" s="95"/>
      <c r="I685" s="95"/>
      <c r="J685" s="95"/>
      <c r="K685" s="318"/>
      <c r="L685" s="95"/>
      <c r="M685" s="95"/>
      <c r="N685" s="95"/>
      <c r="O685" s="95"/>
      <c r="P685" s="95"/>
      <c r="Q685" s="95"/>
      <c r="R685" s="95"/>
      <c r="S685" s="95"/>
      <c r="T685" s="95"/>
      <c r="U685" s="95"/>
      <c r="V685" s="95"/>
      <c r="W685" s="95"/>
      <c r="X685" s="95"/>
      <c r="Y685" s="95"/>
      <c r="Z685" s="3"/>
    </row>
    <row r="686" ht="14.25" customHeight="1">
      <c r="A686" s="3"/>
      <c r="B686" s="133"/>
      <c r="C686" s="3"/>
      <c r="D686" s="3"/>
      <c r="E686" s="3"/>
      <c r="F686" s="95"/>
      <c r="G686" s="467"/>
      <c r="H686" s="95"/>
      <c r="I686" s="95"/>
      <c r="J686" s="95"/>
      <c r="K686" s="318"/>
      <c r="L686" s="95"/>
      <c r="M686" s="95"/>
      <c r="N686" s="95"/>
      <c r="O686" s="95"/>
      <c r="P686" s="95"/>
      <c r="Q686" s="95"/>
      <c r="R686" s="95"/>
      <c r="S686" s="95"/>
      <c r="T686" s="95"/>
      <c r="U686" s="95"/>
      <c r="V686" s="95"/>
      <c r="W686" s="95"/>
      <c r="X686" s="95"/>
      <c r="Y686" s="95"/>
      <c r="Z686" s="3"/>
    </row>
    <row r="687" ht="14.25" customHeight="1">
      <c r="A687" s="3"/>
      <c r="B687" s="133"/>
      <c r="C687" s="3"/>
      <c r="D687" s="3"/>
      <c r="E687" s="3"/>
      <c r="F687" s="95"/>
      <c r="G687" s="467"/>
      <c r="H687" s="95"/>
      <c r="I687" s="95"/>
      <c r="J687" s="95"/>
      <c r="K687" s="318"/>
      <c r="L687" s="95"/>
      <c r="M687" s="95"/>
      <c r="N687" s="95"/>
      <c r="O687" s="95"/>
      <c r="P687" s="95"/>
      <c r="Q687" s="95"/>
      <c r="R687" s="95"/>
      <c r="S687" s="95"/>
      <c r="T687" s="95"/>
      <c r="U687" s="95"/>
      <c r="V687" s="95"/>
      <c r="W687" s="95"/>
      <c r="X687" s="95"/>
      <c r="Y687" s="95"/>
      <c r="Z687" s="3"/>
    </row>
    <row r="688" ht="14.25" customHeight="1">
      <c r="A688" s="3"/>
      <c r="B688" s="133"/>
      <c r="C688" s="3"/>
      <c r="D688" s="3"/>
      <c r="E688" s="3"/>
      <c r="F688" s="95"/>
      <c r="G688" s="467"/>
      <c r="H688" s="95"/>
      <c r="I688" s="95"/>
      <c r="J688" s="95"/>
      <c r="K688" s="318"/>
      <c r="L688" s="95"/>
      <c r="M688" s="95"/>
      <c r="N688" s="95"/>
      <c r="O688" s="95"/>
      <c r="P688" s="95"/>
      <c r="Q688" s="95"/>
      <c r="R688" s="95"/>
      <c r="S688" s="95"/>
      <c r="T688" s="95"/>
      <c r="U688" s="95"/>
      <c r="V688" s="95"/>
      <c r="W688" s="95"/>
      <c r="X688" s="95"/>
      <c r="Y688" s="95"/>
      <c r="Z688" s="3"/>
    </row>
    <row r="689" ht="14.25" customHeight="1">
      <c r="A689" s="3"/>
      <c r="B689" s="133"/>
      <c r="C689" s="3"/>
      <c r="D689" s="3"/>
      <c r="E689" s="3"/>
      <c r="F689" s="95"/>
      <c r="G689" s="467"/>
      <c r="H689" s="95"/>
      <c r="I689" s="95"/>
      <c r="J689" s="95"/>
      <c r="K689" s="318"/>
      <c r="L689" s="95"/>
      <c r="M689" s="95"/>
      <c r="N689" s="95"/>
      <c r="O689" s="95"/>
      <c r="P689" s="95"/>
      <c r="Q689" s="95"/>
      <c r="R689" s="95"/>
      <c r="S689" s="95"/>
      <c r="T689" s="95"/>
      <c r="U689" s="95"/>
      <c r="V689" s="95"/>
      <c r="W689" s="95"/>
      <c r="X689" s="95"/>
      <c r="Y689" s="95"/>
      <c r="Z689" s="3"/>
    </row>
    <row r="690" ht="14.25" customHeight="1">
      <c r="A690" s="3"/>
      <c r="B690" s="133"/>
      <c r="C690" s="3"/>
      <c r="D690" s="3"/>
      <c r="E690" s="3"/>
      <c r="F690" s="95"/>
      <c r="G690" s="467"/>
      <c r="H690" s="95"/>
      <c r="I690" s="95"/>
      <c r="J690" s="95"/>
      <c r="K690" s="318"/>
      <c r="L690" s="95"/>
      <c r="M690" s="95"/>
      <c r="N690" s="95"/>
      <c r="O690" s="95"/>
      <c r="P690" s="95"/>
      <c r="Q690" s="95"/>
      <c r="R690" s="95"/>
      <c r="S690" s="95"/>
      <c r="T690" s="95"/>
      <c r="U690" s="95"/>
      <c r="V690" s="95"/>
      <c r="W690" s="95"/>
      <c r="X690" s="95"/>
      <c r="Y690" s="95"/>
      <c r="Z690" s="3"/>
    </row>
    <row r="691" ht="14.25" customHeight="1">
      <c r="A691" s="3"/>
      <c r="B691" s="133"/>
      <c r="C691" s="3"/>
      <c r="D691" s="3"/>
      <c r="E691" s="3"/>
      <c r="F691" s="95"/>
      <c r="G691" s="467"/>
      <c r="H691" s="95"/>
      <c r="I691" s="95"/>
      <c r="J691" s="95"/>
      <c r="K691" s="318"/>
      <c r="L691" s="95"/>
      <c r="M691" s="95"/>
      <c r="N691" s="95"/>
      <c r="O691" s="95"/>
      <c r="P691" s="95"/>
      <c r="Q691" s="95"/>
      <c r="R691" s="95"/>
      <c r="S691" s="95"/>
      <c r="T691" s="95"/>
      <c r="U691" s="95"/>
      <c r="V691" s="95"/>
      <c r="W691" s="95"/>
      <c r="X691" s="95"/>
      <c r="Y691" s="95"/>
      <c r="Z691" s="3"/>
    </row>
    <row r="692" ht="14.25" customHeight="1">
      <c r="A692" s="3"/>
      <c r="B692" s="133"/>
      <c r="C692" s="3"/>
      <c r="D692" s="3"/>
      <c r="E692" s="3"/>
      <c r="F692" s="95"/>
      <c r="G692" s="467"/>
      <c r="H692" s="95"/>
      <c r="I692" s="95"/>
      <c r="J692" s="95"/>
      <c r="K692" s="318"/>
      <c r="L692" s="95"/>
      <c r="M692" s="95"/>
      <c r="N692" s="95"/>
      <c r="O692" s="95"/>
      <c r="P692" s="95"/>
      <c r="Q692" s="95"/>
      <c r="R692" s="95"/>
      <c r="S692" s="95"/>
      <c r="T692" s="95"/>
      <c r="U692" s="95"/>
      <c r="V692" s="95"/>
      <c r="W692" s="95"/>
      <c r="X692" s="95"/>
      <c r="Y692" s="95"/>
      <c r="Z692" s="3"/>
    </row>
    <row r="693" ht="14.25" customHeight="1">
      <c r="A693" s="3"/>
      <c r="B693" s="133"/>
      <c r="C693" s="3"/>
      <c r="D693" s="3"/>
      <c r="E693" s="3"/>
      <c r="F693" s="95"/>
      <c r="G693" s="467"/>
      <c r="H693" s="95"/>
      <c r="I693" s="95"/>
      <c r="J693" s="95"/>
      <c r="K693" s="318"/>
      <c r="L693" s="95"/>
      <c r="M693" s="95"/>
      <c r="N693" s="95"/>
      <c r="O693" s="95"/>
      <c r="P693" s="95"/>
      <c r="Q693" s="95"/>
      <c r="R693" s="95"/>
      <c r="S693" s="95"/>
      <c r="T693" s="95"/>
      <c r="U693" s="95"/>
      <c r="V693" s="95"/>
      <c r="W693" s="95"/>
      <c r="X693" s="95"/>
      <c r="Y693" s="95"/>
      <c r="Z693" s="3"/>
    </row>
    <row r="694" ht="14.25" customHeight="1">
      <c r="A694" s="3"/>
      <c r="B694" s="133"/>
      <c r="C694" s="3"/>
      <c r="D694" s="3"/>
      <c r="E694" s="3"/>
      <c r="F694" s="95"/>
      <c r="G694" s="467"/>
      <c r="H694" s="95"/>
      <c r="I694" s="95"/>
      <c r="J694" s="95"/>
      <c r="K694" s="318"/>
      <c r="L694" s="95"/>
      <c r="M694" s="95"/>
      <c r="N694" s="95"/>
      <c r="O694" s="95"/>
      <c r="P694" s="95"/>
      <c r="Q694" s="95"/>
      <c r="R694" s="95"/>
      <c r="S694" s="95"/>
      <c r="T694" s="95"/>
      <c r="U694" s="95"/>
      <c r="V694" s="95"/>
      <c r="W694" s="95"/>
      <c r="X694" s="95"/>
      <c r="Y694" s="95"/>
      <c r="Z694" s="3"/>
    </row>
    <row r="695" ht="14.25" customHeight="1">
      <c r="A695" s="3"/>
      <c r="B695" s="133"/>
      <c r="C695" s="3"/>
      <c r="D695" s="3"/>
      <c r="E695" s="3"/>
      <c r="F695" s="95"/>
      <c r="G695" s="467"/>
      <c r="H695" s="95"/>
      <c r="I695" s="95"/>
      <c r="J695" s="95"/>
      <c r="K695" s="318"/>
      <c r="L695" s="95"/>
      <c r="M695" s="95"/>
      <c r="N695" s="95"/>
      <c r="O695" s="95"/>
      <c r="P695" s="95"/>
      <c r="Q695" s="95"/>
      <c r="R695" s="95"/>
      <c r="S695" s="95"/>
      <c r="T695" s="95"/>
      <c r="U695" s="95"/>
      <c r="V695" s="95"/>
      <c r="W695" s="95"/>
      <c r="X695" s="95"/>
      <c r="Y695" s="95"/>
      <c r="Z695" s="3"/>
    </row>
    <row r="696" ht="14.25" customHeight="1">
      <c r="A696" s="3"/>
      <c r="B696" s="133"/>
      <c r="C696" s="3"/>
      <c r="D696" s="3"/>
      <c r="E696" s="3"/>
      <c r="F696" s="95"/>
      <c r="G696" s="467"/>
      <c r="H696" s="95"/>
      <c r="I696" s="95"/>
      <c r="J696" s="95"/>
      <c r="K696" s="318"/>
      <c r="L696" s="95"/>
      <c r="M696" s="95"/>
      <c r="N696" s="95"/>
      <c r="O696" s="95"/>
      <c r="P696" s="95"/>
      <c r="Q696" s="95"/>
      <c r="R696" s="95"/>
      <c r="S696" s="95"/>
      <c r="T696" s="95"/>
      <c r="U696" s="95"/>
      <c r="V696" s="95"/>
      <c r="W696" s="95"/>
      <c r="X696" s="95"/>
      <c r="Y696" s="95"/>
      <c r="Z696" s="3"/>
    </row>
    <row r="697" ht="14.25" customHeight="1">
      <c r="A697" s="3"/>
      <c r="B697" s="133"/>
      <c r="C697" s="3"/>
      <c r="D697" s="3"/>
      <c r="E697" s="3"/>
      <c r="F697" s="95"/>
      <c r="G697" s="467"/>
      <c r="H697" s="95"/>
      <c r="I697" s="95"/>
      <c r="J697" s="95"/>
      <c r="K697" s="318"/>
      <c r="L697" s="95"/>
      <c r="M697" s="95"/>
      <c r="N697" s="95"/>
      <c r="O697" s="95"/>
      <c r="P697" s="95"/>
      <c r="Q697" s="95"/>
      <c r="R697" s="95"/>
      <c r="S697" s="95"/>
      <c r="T697" s="95"/>
      <c r="U697" s="95"/>
      <c r="V697" s="95"/>
      <c r="W697" s="95"/>
      <c r="X697" s="95"/>
      <c r="Y697" s="95"/>
      <c r="Z697" s="3"/>
    </row>
    <row r="698" ht="14.25" customHeight="1">
      <c r="A698" s="3"/>
      <c r="B698" s="133"/>
      <c r="C698" s="3"/>
      <c r="D698" s="3"/>
      <c r="E698" s="3"/>
      <c r="F698" s="95"/>
      <c r="G698" s="467"/>
      <c r="H698" s="95"/>
      <c r="I698" s="95"/>
      <c r="J698" s="95"/>
      <c r="K698" s="318"/>
      <c r="L698" s="95"/>
      <c r="M698" s="95"/>
      <c r="N698" s="95"/>
      <c r="O698" s="95"/>
      <c r="P698" s="95"/>
      <c r="Q698" s="95"/>
      <c r="R698" s="95"/>
      <c r="S698" s="95"/>
      <c r="T698" s="95"/>
      <c r="U698" s="95"/>
      <c r="V698" s="95"/>
      <c r="W698" s="95"/>
      <c r="X698" s="95"/>
      <c r="Y698" s="95"/>
      <c r="Z698" s="3"/>
    </row>
    <row r="699" ht="14.25" customHeight="1">
      <c r="A699" s="3"/>
      <c r="B699" s="133"/>
      <c r="C699" s="3"/>
      <c r="D699" s="3"/>
      <c r="E699" s="3"/>
      <c r="F699" s="95"/>
      <c r="G699" s="467"/>
      <c r="H699" s="95"/>
      <c r="I699" s="95"/>
      <c r="J699" s="95"/>
      <c r="K699" s="318"/>
      <c r="L699" s="95"/>
      <c r="M699" s="95"/>
      <c r="N699" s="95"/>
      <c r="O699" s="95"/>
      <c r="P699" s="95"/>
      <c r="Q699" s="95"/>
      <c r="R699" s="95"/>
      <c r="S699" s="95"/>
      <c r="T699" s="95"/>
      <c r="U699" s="95"/>
      <c r="V699" s="95"/>
      <c r="W699" s="95"/>
      <c r="X699" s="95"/>
      <c r="Y699" s="95"/>
      <c r="Z699" s="3"/>
    </row>
    <row r="700" ht="14.25" customHeight="1">
      <c r="A700" s="3"/>
      <c r="B700" s="133"/>
      <c r="C700" s="3"/>
      <c r="D700" s="3"/>
      <c r="E700" s="3"/>
      <c r="F700" s="95"/>
      <c r="G700" s="467"/>
      <c r="H700" s="95"/>
      <c r="I700" s="95"/>
      <c r="J700" s="95"/>
      <c r="K700" s="318"/>
      <c r="L700" s="95"/>
      <c r="M700" s="95"/>
      <c r="N700" s="95"/>
      <c r="O700" s="95"/>
      <c r="P700" s="95"/>
      <c r="Q700" s="95"/>
      <c r="R700" s="95"/>
      <c r="S700" s="95"/>
      <c r="T700" s="95"/>
      <c r="U700" s="95"/>
      <c r="V700" s="95"/>
      <c r="W700" s="95"/>
      <c r="X700" s="95"/>
      <c r="Y700" s="95"/>
      <c r="Z700" s="3"/>
    </row>
    <row r="701" ht="14.25" customHeight="1">
      <c r="A701" s="3"/>
      <c r="B701" s="133"/>
      <c r="C701" s="3"/>
      <c r="D701" s="3"/>
      <c r="E701" s="3"/>
      <c r="F701" s="95"/>
      <c r="G701" s="467"/>
      <c r="H701" s="95"/>
      <c r="I701" s="95"/>
      <c r="J701" s="95"/>
      <c r="K701" s="318"/>
      <c r="L701" s="95"/>
      <c r="M701" s="95"/>
      <c r="N701" s="95"/>
      <c r="O701" s="95"/>
      <c r="P701" s="95"/>
      <c r="Q701" s="95"/>
      <c r="R701" s="95"/>
      <c r="S701" s="95"/>
      <c r="T701" s="95"/>
      <c r="U701" s="95"/>
      <c r="V701" s="95"/>
      <c r="W701" s="95"/>
      <c r="X701" s="95"/>
      <c r="Y701" s="95"/>
      <c r="Z701" s="3"/>
    </row>
    <row r="702" ht="14.25" customHeight="1">
      <c r="A702" s="3"/>
      <c r="B702" s="133"/>
      <c r="C702" s="3"/>
      <c r="D702" s="3"/>
      <c r="E702" s="3"/>
      <c r="F702" s="95"/>
      <c r="G702" s="467"/>
      <c r="H702" s="95"/>
      <c r="I702" s="95"/>
      <c r="J702" s="95"/>
      <c r="K702" s="318"/>
      <c r="L702" s="95"/>
      <c r="M702" s="95"/>
      <c r="N702" s="95"/>
      <c r="O702" s="95"/>
      <c r="P702" s="95"/>
      <c r="Q702" s="95"/>
      <c r="R702" s="95"/>
      <c r="S702" s="95"/>
      <c r="T702" s="95"/>
      <c r="U702" s="95"/>
      <c r="V702" s="95"/>
      <c r="W702" s="95"/>
      <c r="X702" s="95"/>
      <c r="Y702" s="95"/>
      <c r="Z702" s="3"/>
    </row>
    <row r="703" ht="14.25" customHeight="1">
      <c r="A703" s="3"/>
      <c r="B703" s="133"/>
      <c r="C703" s="3"/>
      <c r="D703" s="3"/>
      <c r="E703" s="3"/>
      <c r="F703" s="95"/>
      <c r="G703" s="467"/>
      <c r="H703" s="95"/>
      <c r="I703" s="95"/>
      <c r="J703" s="95"/>
      <c r="K703" s="318"/>
      <c r="L703" s="95"/>
      <c r="M703" s="95"/>
      <c r="N703" s="95"/>
      <c r="O703" s="95"/>
      <c r="P703" s="95"/>
      <c r="Q703" s="95"/>
      <c r="R703" s="95"/>
      <c r="S703" s="95"/>
      <c r="T703" s="95"/>
      <c r="U703" s="95"/>
      <c r="V703" s="95"/>
      <c r="W703" s="95"/>
      <c r="X703" s="95"/>
      <c r="Y703" s="95"/>
      <c r="Z703" s="3"/>
    </row>
    <row r="704" ht="14.25" customHeight="1">
      <c r="A704" s="3"/>
      <c r="B704" s="133"/>
      <c r="C704" s="3"/>
      <c r="D704" s="3"/>
      <c r="E704" s="3"/>
      <c r="F704" s="95"/>
      <c r="G704" s="467"/>
      <c r="H704" s="95"/>
      <c r="I704" s="95"/>
      <c r="J704" s="95"/>
      <c r="K704" s="318"/>
      <c r="L704" s="95"/>
      <c r="M704" s="95"/>
      <c r="N704" s="95"/>
      <c r="O704" s="95"/>
      <c r="P704" s="95"/>
      <c r="Q704" s="95"/>
      <c r="R704" s="95"/>
      <c r="S704" s="95"/>
      <c r="T704" s="95"/>
      <c r="U704" s="95"/>
      <c r="V704" s="95"/>
      <c r="W704" s="95"/>
      <c r="X704" s="95"/>
      <c r="Y704" s="95"/>
      <c r="Z704" s="3"/>
    </row>
    <row r="705" ht="14.25" customHeight="1">
      <c r="A705" s="3"/>
      <c r="B705" s="133"/>
      <c r="C705" s="3"/>
      <c r="D705" s="3"/>
      <c r="E705" s="3"/>
      <c r="F705" s="95"/>
      <c r="G705" s="467"/>
      <c r="H705" s="95"/>
      <c r="I705" s="95"/>
      <c r="J705" s="95"/>
      <c r="K705" s="318"/>
      <c r="L705" s="95"/>
      <c r="M705" s="95"/>
      <c r="N705" s="95"/>
      <c r="O705" s="95"/>
      <c r="P705" s="95"/>
      <c r="Q705" s="95"/>
      <c r="R705" s="95"/>
      <c r="S705" s="95"/>
      <c r="T705" s="95"/>
      <c r="U705" s="95"/>
      <c r="V705" s="95"/>
      <c r="W705" s="95"/>
      <c r="X705" s="95"/>
      <c r="Y705" s="95"/>
      <c r="Z705" s="3"/>
    </row>
    <row r="706" ht="14.25" customHeight="1">
      <c r="A706" s="3"/>
      <c r="B706" s="133"/>
      <c r="C706" s="3"/>
      <c r="D706" s="3"/>
      <c r="E706" s="3"/>
      <c r="F706" s="95"/>
      <c r="G706" s="467"/>
      <c r="H706" s="95"/>
      <c r="I706" s="95"/>
      <c r="J706" s="95"/>
      <c r="K706" s="318"/>
      <c r="L706" s="95"/>
      <c r="M706" s="95"/>
      <c r="N706" s="95"/>
      <c r="O706" s="95"/>
      <c r="P706" s="95"/>
      <c r="Q706" s="95"/>
      <c r="R706" s="95"/>
      <c r="S706" s="95"/>
      <c r="T706" s="95"/>
      <c r="U706" s="95"/>
      <c r="V706" s="95"/>
      <c r="W706" s="95"/>
      <c r="X706" s="95"/>
      <c r="Y706" s="95"/>
      <c r="Z706" s="3"/>
    </row>
    <row r="707" ht="14.25" customHeight="1">
      <c r="A707" s="3"/>
      <c r="B707" s="133"/>
      <c r="C707" s="3"/>
      <c r="D707" s="3"/>
      <c r="E707" s="3"/>
      <c r="F707" s="95"/>
      <c r="G707" s="467"/>
      <c r="H707" s="95"/>
      <c r="I707" s="95"/>
      <c r="J707" s="95"/>
      <c r="K707" s="318"/>
      <c r="L707" s="95"/>
      <c r="M707" s="95"/>
      <c r="N707" s="95"/>
      <c r="O707" s="95"/>
      <c r="P707" s="95"/>
      <c r="Q707" s="95"/>
      <c r="R707" s="95"/>
      <c r="S707" s="95"/>
      <c r="T707" s="95"/>
      <c r="U707" s="95"/>
      <c r="V707" s="95"/>
      <c r="W707" s="95"/>
      <c r="X707" s="95"/>
      <c r="Y707" s="95"/>
      <c r="Z707" s="3"/>
    </row>
    <row r="708" ht="14.25" customHeight="1">
      <c r="A708" s="3"/>
      <c r="B708" s="133"/>
      <c r="C708" s="3"/>
      <c r="D708" s="3"/>
      <c r="E708" s="3"/>
      <c r="F708" s="95"/>
      <c r="G708" s="467"/>
      <c r="H708" s="95"/>
      <c r="I708" s="95"/>
      <c r="J708" s="95"/>
      <c r="K708" s="318"/>
      <c r="L708" s="95"/>
      <c r="M708" s="95"/>
      <c r="N708" s="95"/>
      <c r="O708" s="95"/>
      <c r="P708" s="95"/>
      <c r="Q708" s="95"/>
      <c r="R708" s="95"/>
      <c r="S708" s="95"/>
      <c r="T708" s="95"/>
      <c r="U708" s="95"/>
      <c r="V708" s="95"/>
      <c r="W708" s="95"/>
      <c r="X708" s="95"/>
      <c r="Y708" s="95"/>
      <c r="Z708" s="3"/>
    </row>
    <row r="709" ht="14.25" customHeight="1">
      <c r="A709" s="3"/>
      <c r="B709" s="133"/>
      <c r="C709" s="3"/>
      <c r="D709" s="3"/>
      <c r="E709" s="3"/>
      <c r="F709" s="95"/>
      <c r="G709" s="467"/>
      <c r="H709" s="95"/>
      <c r="I709" s="95"/>
      <c r="J709" s="95"/>
      <c r="K709" s="318"/>
      <c r="L709" s="95"/>
      <c r="M709" s="95"/>
      <c r="N709" s="95"/>
      <c r="O709" s="95"/>
      <c r="P709" s="95"/>
      <c r="Q709" s="95"/>
      <c r="R709" s="95"/>
      <c r="S709" s="95"/>
      <c r="T709" s="95"/>
      <c r="U709" s="95"/>
      <c r="V709" s="95"/>
      <c r="W709" s="95"/>
      <c r="X709" s="95"/>
      <c r="Y709" s="95"/>
      <c r="Z709" s="3"/>
    </row>
    <row r="710" ht="14.25" customHeight="1">
      <c r="A710" s="3"/>
      <c r="B710" s="133"/>
      <c r="C710" s="3"/>
      <c r="D710" s="3"/>
      <c r="E710" s="3"/>
      <c r="F710" s="95"/>
      <c r="G710" s="467"/>
      <c r="H710" s="95"/>
      <c r="I710" s="95"/>
      <c r="J710" s="95"/>
      <c r="K710" s="318"/>
      <c r="L710" s="95"/>
      <c r="M710" s="95"/>
      <c r="N710" s="95"/>
      <c r="O710" s="95"/>
      <c r="P710" s="95"/>
      <c r="Q710" s="95"/>
      <c r="R710" s="95"/>
      <c r="S710" s="95"/>
      <c r="T710" s="95"/>
      <c r="U710" s="95"/>
      <c r="V710" s="95"/>
      <c r="W710" s="95"/>
      <c r="X710" s="95"/>
      <c r="Y710" s="95"/>
      <c r="Z710" s="3"/>
    </row>
    <row r="711" ht="14.25" customHeight="1">
      <c r="A711" s="3"/>
      <c r="B711" s="133"/>
      <c r="C711" s="3"/>
      <c r="D711" s="3"/>
      <c r="E711" s="3"/>
      <c r="F711" s="95"/>
      <c r="G711" s="467"/>
      <c r="H711" s="95"/>
      <c r="I711" s="95"/>
      <c r="J711" s="95"/>
      <c r="K711" s="318"/>
      <c r="L711" s="95"/>
      <c r="M711" s="95"/>
      <c r="N711" s="95"/>
      <c r="O711" s="95"/>
      <c r="P711" s="95"/>
      <c r="Q711" s="95"/>
      <c r="R711" s="95"/>
      <c r="S711" s="95"/>
      <c r="T711" s="95"/>
      <c r="U711" s="95"/>
      <c r="V711" s="95"/>
      <c r="W711" s="95"/>
      <c r="X711" s="95"/>
      <c r="Y711" s="95"/>
      <c r="Z711" s="3"/>
    </row>
    <row r="712" ht="14.25" customHeight="1">
      <c r="A712" s="3"/>
      <c r="B712" s="133"/>
      <c r="C712" s="3"/>
      <c r="D712" s="3"/>
      <c r="E712" s="3"/>
      <c r="F712" s="95"/>
      <c r="G712" s="467"/>
      <c r="H712" s="95"/>
      <c r="I712" s="95"/>
      <c r="J712" s="95"/>
      <c r="K712" s="318"/>
      <c r="L712" s="95"/>
      <c r="M712" s="95"/>
      <c r="N712" s="95"/>
      <c r="O712" s="95"/>
      <c r="P712" s="95"/>
      <c r="Q712" s="95"/>
      <c r="R712" s="95"/>
      <c r="S712" s="95"/>
      <c r="T712" s="95"/>
      <c r="U712" s="95"/>
      <c r="V712" s="95"/>
      <c r="W712" s="95"/>
      <c r="X712" s="95"/>
      <c r="Y712" s="95"/>
      <c r="Z712" s="3"/>
    </row>
    <row r="713" ht="14.25" customHeight="1">
      <c r="A713" s="3"/>
      <c r="B713" s="133"/>
      <c r="C713" s="3"/>
      <c r="D713" s="3"/>
      <c r="E713" s="3"/>
      <c r="F713" s="95"/>
      <c r="G713" s="467"/>
      <c r="H713" s="95"/>
      <c r="I713" s="95"/>
      <c r="J713" s="95"/>
      <c r="K713" s="318"/>
      <c r="L713" s="95"/>
      <c r="M713" s="95"/>
      <c r="N713" s="95"/>
      <c r="O713" s="95"/>
      <c r="P713" s="95"/>
      <c r="Q713" s="95"/>
      <c r="R713" s="95"/>
      <c r="S713" s="95"/>
      <c r="T713" s="95"/>
      <c r="U713" s="95"/>
      <c r="V713" s="95"/>
      <c r="W713" s="95"/>
      <c r="X713" s="95"/>
      <c r="Y713" s="95"/>
      <c r="Z713" s="3"/>
    </row>
    <row r="714" ht="14.25" customHeight="1">
      <c r="A714" s="3"/>
      <c r="B714" s="133"/>
      <c r="C714" s="3"/>
      <c r="D714" s="3"/>
      <c r="E714" s="3"/>
      <c r="F714" s="95"/>
      <c r="G714" s="467"/>
      <c r="H714" s="95"/>
      <c r="I714" s="95"/>
      <c r="J714" s="95"/>
      <c r="K714" s="318"/>
      <c r="L714" s="95"/>
      <c r="M714" s="95"/>
      <c r="N714" s="95"/>
      <c r="O714" s="95"/>
      <c r="P714" s="95"/>
      <c r="Q714" s="95"/>
      <c r="R714" s="95"/>
      <c r="S714" s="95"/>
      <c r="T714" s="95"/>
      <c r="U714" s="95"/>
      <c r="V714" s="95"/>
      <c r="W714" s="95"/>
      <c r="X714" s="95"/>
      <c r="Y714" s="95"/>
      <c r="Z714" s="3"/>
    </row>
    <row r="715" ht="14.25" customHeight="1">
      <c r="A715" s="3"/>
      <c r="B715" s="133"/>
      <c r="C715" s="3"/>
      <c r="D715" s="3"/>
      <c r="E715" s="3"/>
      <c r="F715" s="95"/>
      <c r="G715" s="467"/>
      <c r="H715" s="95"/>
      <c r="I715" s="95"/>
      <c r="J715" s="95"/>
      <c r="K715" s="318"/>
      <c r="L715" s="95"/>
      <c r="M715" s="95"/>
      <c r="N715" s="95"/>
      <c r="O715" s="95"/>
      <c r="P715" s="95"/>
      <c r="Q715" s="95"/>
      <c r="R715" s="95"/>
      <c r="S715" s="95"/>
      <c r="T715" s="95"/>
      <c r="U715" s="95"/>
      <c r="V715" s="95"/>
      <c r="W715" s="95"/>
      <c r="X715" s="95"/>
      <c r="Y715" s="95"/>
      <c r="Z715" s="3"/>
    </row>
    <row r="716" ht="14.25" customHeight="1">
      <c r="A716" s="3"/>
      <c r="B716" s="133"/>
      <c r="C716" s="3"/>
      <c r="D716" s="3"/>
      <c r="E716" s="3"/>
      <c r="F716" s="95"/>
      <c r="G716" s="467"/>
      <c r="H716" s="95"/>
      <c r="I716" s="95"/>
      <c r="J716" s="95"/>
      <c r="K716" s="318"/>
      <c r="L716" s="95"/>
      <c r="M716" s="95"/>
      <c r="N716" s="95"/>
      <c r="O716" s="95"/>
      <c r="P716" s="95"/>
      <c r="Q716" s="95"/>
      <c r="R716" s="95"/>
      <c r="S716" s="95"/>
      <c r="T716" s="95"/>
      <c r="U716" s="95"/>
      <c r="V716" s="95"/>
      <c r="W716" s="95"/>
      <c r="X716" s="95"/>
      <c r="Y716" s="95"/>
      <c r="Z716" s="3"/>
    </row>
    <row r="717" ht="14.25" customHeight="1">
      <c r="A717" s="3"/>
      <c r="B717" s="133"/>
      <c r="C717" s="3"/>
      <c r="D717" s="3"/>
      <c r="E717" s="3"/>
      <c r="F717" s="95"/>
      <c r="G717" s="467"/>
      <c r="H717" s="95"/>
      <c r="I717" s="95"/>
      <c r="J717" s="95"/>
      <c r="K717" s="318"/>
      <c r="L717" s="95"/>
      <c r="M717" s="95"/>
      <c r="N717" s="95"/>
      <c r="O717" s="95"/>
      <c r="P717" s="95"/>
      <c r="Q717" s="95"/>
      <c r="R717" s="95"/>
      <c r="S717" s="95"/>
      <c r="T717" s="95"/>
      <c r="U717" s="95"/>
      <c r="V717" s="95"/>
      <c r="W717" s="95"/>
      <c r="X717" s="95"/>
      <c r="Y717" s="95"/>
      <c r="Z717" s="3"/>
    </row>
    <row r="718" ht="14.25" customHeight="1">
      <c r="A718" s="3"/>
      <c r="B718" s="133"/>
      <c r="C718" s="3"/>
      <c r="D718" s="3"/>
      <c r="E718" s="3"/>
      <c r="F718" s="95"/>
      <c r="G718" s="467"/>
      <c r="H718" s="95"/>
      <c r="I718" s="95"/>
      <c r="J718" s="95"/>
      <c r="K718" s="318"/>
      <c r="L718" s="95"/>
      <c r="M718" s="95"/>
      <c r="N718" s="95"/>
      <c r="O718" s="95"/>
      <c r="P718" s="95"/>
      <c r="Q718" s="95"/>
      <c r="R718" s="95"/>
      <c r="S718" s="95"/>
      <c r="T718" s="95"/>
      <c r="U718" s="95"/>
      <c r="V718" s="95"/>
      <c r="W718" s="95"/>
      <c r="X718" s="95"/>
      <c r="Y718" s="95"/>
      <c r="Z718" s="3"/>
    </row>
    <row r="719" ht="14.25" customHeight="1">
      <c r="A719" s="3"/>
      <c r="B719" s="133"/>
      <c r="C719" s="3"/>
      <c r="D719" s="3"/>
      <c r="E719" s="3"/>
      <c r="F719" s="95"/>
      <c r="G719" s="467"/>
      <c r="H719" s="95"/>
      <c r="I719" s="95"/>
      <c r="J719" s="95"/>
      <c r="K719" s="318"/>
      <c r="L719" s="95"/>
      <c r="M719" s="95"/>
      <c r="N719" s="95"/>
      <c r="O719" s="95"/>
      <c r="P719" s="95"/>
      <c r="Q719" s="95"/>
      <c r="R719" s="95"/>
      <c r="S719" s="95"/>
      <c r="T719" s="95"/>
      <c r="U719" s="95"/>
      <c r="V719" s="95"/>
      <c r="W719" s="95"/>
      <c r="X719" s="95"/>
      <c r="Y719" s="95"/>
      <c r="Z719" s="3"/>
    </row>
    <row r="720" ht="14.25" customHeight="1">
      <c r="A720" s="3"/>
      <c r="B720" s="133"/>
      <c r="C720" s="3"/>
      <c r="D720" s="3"/>
      <c r="E720" s="3"/>
      <c r="F720" s="95"/>
      <c r="G720" s="467"/>
      <c r="H720" s="95"/>
      <c r="I720" s="95"/>
      <c r="J720" s="95"/>
      <c r="K720" s="318"/>
      <c r="L720" s="95"/>
      <c r="M720" s="95"/>
      <c r="N720" s="95"/>
      <c r="O720" s="95"/>
      <c r="P720" s="95"/>
      <c r="Q720" s="95"/>
      <c r="R720" s="95"/>
      <c r="S720" s="95"/>
      <c r="T720" s="95"/>
      <c r="U720" s="95"/>
      <c r="V720" s="95"/>
      <c r="W720" s="95"/>
      <c r="X720" s="95"/>
      <c r="Y720" s="95"/>
      <c r="Z720" s="3"/>
    </row>
    <row r="721" ht="14.25" customHeight="1">
      <c r="A721" s="3"/>
      <c r="B721" s="133"/>
      <c r="C721" s="3"/>
      <c r="D721" s="3"/>
      <c r="E721" s="3"/>
      <c r="F721" s="95"/>
      <c r="G721" s="467"/>
      <c r="H721" s="95"/>
      <c r="I721" s="95"/>
      <c r="J721" s="95"/>
      <c r="K721" s="318"/>
      <c r="L721" s="95"/>
      <c r="M721" s="95"/>
      <c r="N721" s="95"/>
      <c r="O721" s="95"/>
      <c r="P721" s="95"/>
      <c r="Q721" s="95"/>
      <c r="R721" s="95"/>
      <c r="S721" s="95"/>
      <c r="T721" s="95"/>
      <c r="U721" s="95"/>
      <c r="V721" s="95"/>
      <c r="W721" s="95"/>
      <c r="X721" s="95"/>
      <c r="Y721" s="95"/>
      <c r="Z721" s="3"/>
    </row>
    <row r="722" ht="14.25" customHeight="1">
      <c r="A722" s="3"/>
      <c r="B722" s="133"/>
      <c r="C722" s="3"/>
      <c r="D722" s="3"/>
      <c r="E722" s="3"/>
      <c r="F722" s="95"/>
      <c r="G722" s="467"/>
      <c r="H722" s="95"/>
      <c r="I722" s="95"/>
      <c r="J722" s="95"/>
      <c r="K722" s="318"/>
      <c r="L722" s="95"/>
      <c r="M722" s="95"/>
      <c r="N722" s="95"/>
      <c r="O722" s="95"/>
      <c r="P722" s="95"/>
      <c r="Q722" s="95"/>
      <c r="R722" s="95"/>
      <c r="S722" s="95"/>
      <c r="T722" s="95"/>
      <c r="U722" s="95"/>
      <c r="V722" s="95"/>
      <c r="W722" s="95"/>
      <c r="X722" s="95"/>
      <c r="Y722" s="95"/>
      <c r="Z722" s="3"/>
    </row>
    <row r="723" ht="14.25" customHeight="1">
      <c r="A723" s="3"/>
      <c r="B723" s="133"/>
      <c r="C723" s="3"/>
      <c r="D723" s="3"/>
      <c r="E723" s="3"/>
      <c r="F723" s="95"/>
      <c r="G723" s="467"/>
      <c r="H723" s="95"/>
      <c r="I723" s="95"/>
      <c r="J723" s="95"/>
      <c r="K723" s="318"/>
      <c r="L723" s="95"/>
      <c r="M723" s="95"/>
      <c r="N723" s="95"/>
      <c r="O723" s="95"/>
      <c r="P723" s="95"/>
      <c r="Q723" s="95"/>
      <c r="R723" s="95"/>
      <c r="S723" s="95"/>
      <c r="T723" s="95"/>
      <c r="U723" s="95"/>
      <c r="V723" s="95"/>
      <c r="W723" s="95"/>
      <c r="X723" s="95"/>
      <c r="Y723" s="95"/>
      <c r="Z723" s="3"/>
    </row>
    <row r="724" ht="14.25" customHeight="1">
      <c r="A724" s="3"/>
      <c r="B724" s="133"/>
      <c r="C724" s="3"/>
      <c r="D724" s="3"/>
      <c r="E724" s="3"/>
      <c r="F724" s="95"/>
      <c r="G724" s="467"/>
      <c r="H724" s="95"/>
      <c r="I724" s="95"/>
      <c r="J724" s="95"/>
      <c r="K724" s="318"/>
      <c r="L724" s="95"/>
      <c r="M724" s="95"/>
      <c r="N724" s="95"/>
      <c r="O724" s="95"/>
      <c r="P724" s="95"/>
      <c r="Q724" s="95"/>
      <c r="R724" s="95"/>
      <c r="S724" s="95"/>
      <c r="T724" s="95"/>
      <c r="U724" s="95"/>
      <c r="V724" s="95"/>
      <c r="W724" s="95"/>
      <c r="X724" s="95"/>
      <c r="Y724" s="95"/>
      <c r="Z724" s="3"/>
    </row>
    <row r="725" ht="14.25" customHeight="1">
      <c r="A725" s="3"/>
      <c r="B725" s="133"/>
      <c r="C725" s="3"/>
      <c r="D725" s="3"/>
      <c r="E725" s="3"/>
      <c r="F725" s="95"/>
      <c r="G725" s="467"/>
      <c r="H725" s="95"/>
      <c r="I725" s="95"/>
      <c r="J725" s="95"/>
      <c r="K725" s="318"/>
      <c r="L725" s="95"/>
      <c r="M725" s="95"/>
      <c r="N725" s="95"/>
      <c r="O725" s="95"/>
      <c r="P725" s="95"/>
      <c r="Q725" s="95"/>
      <c r="R725" s="95"/>
      <c r="S725" s="95"/>
      <c r="T725" s="95"/>
      <c r="U725" s="95"/>
      <c r="V725" s="95"/>
      <c r="W725" s="95"/>
      <c r="X725" s="95"/>
      <c r="Y725" s="95"/>
      <c r="Z725" s="3"/>
    </row>
    <row r="726" ht="14.25" customHeight="1">
      <c r="A726" s="3"/>
      <c r="B726" s="133"/>
      <c r="C726" s="3"/>
      <c r="D726" s="3"/>
      <c r="E726" s="3"/>
      <c r="F726" s="95"/>
      <c r="G726" s="467"/>
      <c r="H726" s="95"/>
      <c r="I726" s="95"/>
      <c r="J726" s="95"/>
      <c r="K726" s="318"/>
      <c r="L726" s="95"/>
      <c r="M726" s="95"/>
      <c r="N726" s="95"/>
      <c r="O726" s="95"/>
      <c r="P726" s="95"/>
      <c r="Q726" s="95"/>
      <c r="R726" s="95"/>
      <c r="S726" s="95"/>
      <c r="T726" s="95"/>
      <c r="U726" s="95"/>
      <c r="V726" s="95"/>
      <c r="W726" s="95"/>
      <c r="X726" s="95"/>
      <c r="Y726" s="95"/>
      <c r="Z726" s="3"/>
    </row>
    <row r="727" ht="14.25" customHeight="1">
      <c r="A727" s="3"/>
      <c r="B727" s="133"/>
      <c r="C727" s="3"/>
      <c r="D727" s="3"/>
      <c r="E727" s="3"/>
      <c r="F727" s="95"/>
      <c r="G727" s="467"/>
      <c r="H727" s="95"/>
      <c r="I727" s="95"/>
      <c r="J727" s="95"/>
      <c r="K727" s="318"/>
      <c r="L727" s="95"/>
      <c r="M727" s="95"/>
      <c r="N727" s="95"/>
      <c r="O727" s="95"/>
      <c r="P727" s="95"/>
      <c r="Q727" s="95"/>
      <c r="R727" s="95"/>
      <c r="S727" s="95"/>
      <c r="T727" s="95"/>
      <c r="U727" s="95"/>
      <c r="V727" s="95"/>
      <c r="W727" s="95"/>
      <c r="X727" s="95"/>
      <c r="Y727" s="95"/>
      <c r="Z727" s="3"/>
    </row>
    <row r="728" ht="14.25" customHeight="1">
      <c r="A728" s="3"/>
      <c r="B728" s="133"/>
      <c r="C728" s="3"/>
      <c r="D728" s="3"/>
      <c r="E728" s="3"/>
      <c r="F728" s="95"/>
      <c r="G728" s="467"/>
      <c r="H728" s="95"/>
      <c r="I728" s="95"/>
      <c r="J728" s="95"/>
      <c r="K728" s="318"/>
      <c r="L728" s="95"/>
      <c r="M728" s="95"/>
      <c r="N728" s="95"/>
      <c r="O728" s="95"/>
      <c r="P728" s="95"/>
      <c r="Q728" s="95"/>
      <c r="R728" s="95"/>
      <c r="S728" s="95"/>
      <c r="T728" s="95"/>
      <c r="U728" s="95"/>
      <c r="V728" s="95"/>
      <c r="W728" s="95"/>
      <c r="X728" s="95"/>
      <c r="Y728" s="95"/>
      <c r="Z728" s="3"/>
    </row>
    <row r="729" ht="14.25" customHeight="1">
      <c r="A729" s="3"/>
      <c r="B729" s="133"/>
      <c r="C729" s="3"/>
      <c r="D729" s="3"/>
      <c r="E729" s="3"/>
      <c r="F729" s="95"/>
      <c r="G729" s="467"/>
      <c r="H729" s="95"/>
      <c r="I729" s="95"/>
      <c r="J729" s="95"/>
      <c r="K729" s="318"/>
      <c r="L729" s="95"/>
      <c r="M729" s="95"/>
      <c r="N729" s="95"/>
      <c r="O729" s="95"/>
      <c r="P729" s="95"/>
      <c r="Q729" s="95"/>
      <c r="R729" s="95"/>
      <c r="S729" s="95"/>
      <c r="T729" s="95"/>
      <c r="U729" s="95"/>
      <c r="V729" s="95"/>
      <c r="W729" s="95"/>
      <c r="X729" s="95"/>
      <c r="Y729" s="95"/>
      <c r="Z729" s="3"/>
    </row>
    <row r="730" ht="14.25" customHeight="1">
      <c r="A730" s="3"/>
      <c r="B730" s="133"/>
      <c r="C730" s="3"/>
      <c r="D730" s="3"/>
      <c r="E730" s="3"/>
      <c r="F730" s="95"/>
      <c r="G730" s="467"/>
      <c r="H730" s="95"/>
      <c r="I730" s="95"/>
      <c r="J730" s="95"/>
      <c r="K730" s="318"/>
      <c r="L730" s="95"/>
      <c r="M730" s="95"/>
      <c r="N730" s="95"/>
      <c r="O730" s="95"/>
      <c r="P730" s="95"/>
      <c r="Q730" s="95"/>
      <c r="R730" s="95"/>
      <c r="S730" s="95"/>
      <c r="T730" s="95"/>
      <c r="U730" s="95"/>
      <c r="V730" s="95"/>
      <c r="W730" s="95"/>
      <c r="X730" s="95"/>
      <c r="Y730" s="95"/>
      <c r="Z730" s="3"/>
    </row>
    <row r="731" ht="14.25" customHeight="1">
      <c r="A731" s="3"/>
      <c r="B731" s="133"/>
      <c r="C731" s="3"/>
      <c r="D731" s="3"/>
      <c r="E731" s="3"/>
      <c r="F731" s="95"/>
      <c r="G731" s="467"/>
      <c r="H731" s="95"/>
      <c r="I731" s="95"/>
      <c r="J731" s="95"/>
      <c r="K731" s="318"/>
      <c r="L731" s="95"/>
      <c r="M731" s="95"/>
      <c r="N731" s="95"/>
      <c r="O731" s="95"/>
      <c r="P731" s="95"/>
      <c r="Q731" s="95"/>
      <c r="R731" s="95"/>
      <c r="S731" s="95"/>
      <c r="T731" s="95"/>
      <c r="U731" s="95"/>
      <c r="V731" s="95"/>
      <c r="W731" s="95"/>
      <c r="X731" s="95"/>
      <c r="Y731" s="95"/>
      <c r="Z731" s="3"/>
    </row>
    <row r="732" ht="14.25" customHeight="1">
      <c r="A732" s="3"/>
      <c r="B732" s="133"/>
      <c r="C732" s="3"/>
      <c r="D732" s="3"/>
      <c r="E732" s="3"/>
      <c r="F732" s="95"/>
      <c r="G732" s="467"/>
      <c r="H732" s="95"/>
      <c r="I732" s="95"/>
      <c r="J732" s="95"/>
      <c r="K732" s="318"/>
      <c r="L732" s="95"/>
      <c r="M732" s="95"/>
      <c r="N732" s="95"/>
      <c r="O732" s="95"/>
      <c r="P732" s="95"/>
      <c r="Q732" s="95"/>
      <c r="R732" s="95"/>
      <c r="S732" s="95"/>
      <c r="T732" s="95"/>
      <c r="U732" s="95"/>
      <c r="V732" s="95"/>
      <c r="W732" s="95"/>
      <c r="X732" s="95"/>
      <c r="Y732" s="95"/>
      <c r="Z732" s="3"/>
    </row>
    <row r="733" ht="14.25" customHeight="1">
      <c r="A733" s="3"/>
      <c r="B733" s="133"/>
      <c r="C733" s="3"/>
      <c r="D733" s="3"/>
      <c r="E733" s="3"/>
      <c r="F733" s="95"/>
      <c r="G733" s="467"/>
      <c r="H733" s="95"/>
      <c r="I733" s="95"/>
      <c r="J733" s="95"/>
      <c r="K733" s="318"/>
      <c r="L733" s="95"/>
      <c r="M733" s="95"/>
      <c r="N733" s="95"/>
      <c r="O733" s="95"/>
      <c r="P733" s="95"/>
      <c r="Q733" s="95"/>
      <c r="R733" s="95"/>
      <c r="S733" s="95"/>
      <c r="T733" s="95"/>
      <c r="U733" s="95"/>
      <c r="V733" s="95"/>
      <c r="W733" s="95"/>
      <c r="X733" s="95"/>
      <c r="Y733" s="95"/>
      <c r="Z733" s="3"/>
    </row>
    <row r="734" ht="14.25" customHeight="1">
      <c r="A734" s="3"/>
      <c r="B734" s="133"/>
      <c r="C734" s="3"/>
      <c r="D734" s="3"/>
      <c r="E734" s="3"/>
      <c r="F734" s="95"/>
      <c r="G734" s="467"/>
      <c r="H734" s="95"/>
      <c r="I734" s="95"/>
      <c r="J734" s="95"/>
      <c r="K734" s="318"/>
      <c r="L734" s="95"/>
      <c r="M734" s="95"/>
      <c r="N734" s="95"/>
      <c r="O734" s="95"/>
      <c r="P734" s="95"/>
      <c r="Q734" s="95"/>
      <c r="R734" s="95"/>
      <c r="S734" s="95"/>
      <c r="T734" s="95"/>
      <c r="U734" s="95"/>
      <c r="V734" s="95"/>
      <c r="W734" s="95"/>
      <c r="X734" s="95"/>
      <c r="Y734" s="95"/>
      <c r="Z734" s="3"/>
    </row>
    <row r="735" ht="14.25" customHeight="1">
      <c r="A735" s="3"/>
      <c r="B735" s="133"/>
      <c r="C735" s="3"/>
      <c r="D735" s="3"/>
      <c r="E735" s="3"/>
      <c r="F735" s="95"/>
      <c r="G735" s="467"/>
      <c r="H735" s="95"/>
      <c r="I735" s="95"/>
      <c r="J735" s="95"/>
      <c r="K735" s="318"/>
      <c r="L735" s="95"/>
      <c r="M735" s="95"/>
      <c r="N735" s="95"/>
      <c r="O735" s="95"/>
      <c r="P735" s="95"/>
      <c r="Q735" s="95"/>
      <c r="R735" s="95"/>
      <c r="S735" s="95"/>
      <c r="T735" s="95"/>
      <c r="U735" s="95"/>
      <c r="V735" s="95"/>
      <c r="W735" s="95"/>
      <c r="X735" s="95"/>
      <c r="Y735" s="95"/>
      <c r="Z735" s="3"/>
    </row>
    <row r="736" ht="14.25" customHeight="1">
      <c r="A736" s="3"/>
      <c r="B736" s="133"/>
      <c r="C736" s="3"/>
      <c r="D736" s="3"/>
      <c r="E736" s="3"/>
      <c r="F736" s="95"/>
      <c r="G736" s="467"/>
      <c r="H736" s="95"/>
      <c r="I736" s="95"/>
      <c r="J736" s="95"/>
      <c r="K736" s="318"/>
      <c r="L736" s="95"/>
      <c r="M736" s="95"/>
      <c r="N736" s="95"/>
      <c r="O736" s="95"/>
      <c r="P736" s="95"/>
      <c r="Q736" s="95"/>
      <c r="R736" s="95"/>
      <c r="S736" s="95"/>
      <c r="T736" s="95"/>
      <c r="U736" s="95"/>
      <c r="V736" s="95"/>
      <c r="W736" s="95"/>
      <c r="X736" s="95"/>
      <c r="Y736" s="95"/>
      <c r="Z736" s="3"/>
    </row>
    <row r="737" ht="14.25" customHeight="1">
      <c r="A737" s="3"/>
      <c r="B737" s="133"/>
      <c r="C737" s="3"/>
      <c r="D737" s="3"/>
      <c r="E737" s="3"/>
      <c r="F737" s="95"/>
      <c r="G737" s="467"/>
      <c r="H737" s="95"/>
      <c r="I737" s="95"/>
      <c r="J737" s="95"/>
      <c r="K737" s="318"/>
      <c r="L737" s="95"/>
      <c r="M737" s="95"/>
      <c r="N737" s="95"/>
      <c r="O737" s="95"/>
      <c r="P737" s="95"/>
      <c r="Q737" s="95"/>
      <c r="R737" s="95"/>
      <c r="S737" s="95"/>
      <c r="T737" s="95"/>
      <c r="U737" s="95"/>
      <c r="V737" s="95"/>
      <c r="W737" s="95"/>
      <c r="X737" s="95"/>
      <c r="Y737" s="95"/>
      <c r="Z737" s="3"/>
    </row>
    <row r="738" ht="14.25" customHeight="1">
      <c r="A738" s="3"/>
      <c r="B738" s="133"/>
      <c r="C738" s="3"/>
      <c r="D738" s="3"/>
      <c r="E738" s="3"/>
      <c r="F738" s="95"/>
      <c r="G738" s="467"/>
      <c r="H738" s="95"/>
      <c r="I738" s="95"/>
      <c r="J738" s="95"/>
      <c r="K738" s="318"/>
      <c r="L738" s="95"/>
      <c r="M738" s="95"/>
      <c r="N738" s="95"/>
      <c r="O738" s="95"/>
      <c r="P738" s="95"/>
      <c r="Q738" s="95"/>
      <c r="R738" s="95"/>
      <c r="S738" s="95"/>
      <c r="T738" s="95"/>
      <c r="U738" s="95"/>
      <c r="V738" s="95"/>
      <c r="W738" s="95"/>
      <c r="X738" s="95"/>
      <c r="Y738" s="95"/>
      <c r="Z738" s="3"/>
    </row>
    <row r="739" ht="14.25" customHeight="1">
      <c r="A739" s="3"/>
      <c r="B739" s="133"/>
      <c r="C739" s="3"/>
      <c r="D739" s="3"/>
      <c r="E739" s="3"/>
      <c r="F739" s="95"/>
      <c r="G739" s="467"/>
      <c r="H739" s="95"/>
      <c r="I739" s="95"/>
      <c r="J739" s="95"/>
      <c r="K739" s="318"/>
      <c r="L739" s="95"/>
      <c r="M739" s="95"/>
      <c r="N739" s="95"/>
      <c r="O739" s="95"/>
      <c r="P739" s="95"/>
      <c r="Q739" s="95"/>
      <c r="R739" s="95"/>
      <c r="S739" s="95"/>
      <c r="T739" s="95"/>
      <c r="U739" s="95"/>
      <c r="V739" s="95"/>
      <c r="W739" s="95"/>
      <c r="X739" s="95"/>
      <c r="Y739" s="95"/>
      <c r="Z739" s="3"/>
    </row>
    <row r="740" ht="14.25" customHeight="1">
      <c r="A740" s="3"/>
      <c r="B740" s="133"/>
      <c r="C740" s="3"/>
      <c r="D740" s="3"/>
      <c r="E740" s="3"/>
      <c r="F740" s="95"/>
      <c r="G740" s="467"/>
      <c r="H740" s="95"/>
      <c r="I740" s="95"/>
      <c r="J740" s="95"/>
      <c r="K740" s="318"/>
      <c r="L740" s="95"/>
      <c r="M740" s="95"/>
      <c r="N740" s="95"/>
      <c r="O740" s="95"/>
      <c r="P740" s="95"/>
      <c r="Q740" s="95"/>
      <c r="R740" s="95"/>
      <c r="S740" s="95"/>
      <c r="T740" s="95"/>
      <c r="U740" s="95"/>
      <c r="V740" s="95"/>
      <c r="W740" s="95"/>
      <c r="X740" s="95"/>
      <c r="Y740" s="95"/>
      <c r="Z740" s="3"/>
    </row>
    <row r="741" ht="14.25" customHeight="1">
      <c r="A741" s="3"/>
      <c r="B741" s="133"/>
      <c r="C741" s="3"/>
      <c r="D741" s="3"/>
      <c r="E741" s="3"/>
      <c r="F741" s="95"/>
      <c r="G741" s="467"/>
      <c r="H741" s="95"/>
      <c r="I741" s="95"/>
      <c r="J741" s="95"/>
      <c r="K741" s="318"/>
      <c r="L741" s="95"/>
      <c r="M741" s="95"/>
      <c r="N741" s="95"/>
      <c r="O741" s="95"/>
      <c r="P741" s="95"/>
      <c r="Q741" s="95"/>
      <c r="R741" s="95"/>
      <c r="S741" s="95"/>
      <c r="T741" s="95"/>
      <c r="U741" s="95"/>
      <c r="V741" s="95"/>
      <c r="W741" s="95"/>
      <c r="X741" s="95"/>
      <c r="Y741" s="95"/>
      <c r="Z741" s="3"/>
    </row>
    <row r="742" ht="14.25" customHeight="1">
      <c r="A742" s="3"/>
      <c r="B742" s="133"/>
      <c r="C742" s="3"/>
      <c r="D742" s="3"/>
      <c r="E742" s="3"/>
      <c r="F742" s="95"/>
      <c r="G742" s="467"/>
      <c r="H742" s="95"/>
      <c r="I742" s="95"/>
      <c r="J742" s="95"/>
      <c r="K742" s="318"/>
      <c r="L742" s="95"/>
      <c r="M742" s="95"/>
      <c r="N742" s="95"/>
      <c r="O742" s="95"/>
      <c r="P742" s="95"/>
      <c r="Q742" s="95"/>
      <c r="R742" s="95"/>
      <c r="S742" s="95"/>
      <c r="T742" s="95"/>
      <c r="U742" s="95"/>
      <c r="V742" s="95"/>
      <c r="W742" s="95"/>
      <c r="X742" s="95"/>
      <c r="Y742" s="95"/>
      <c r="Z742" s="3"/>
    </row>
    <row r="743" ht="14.25" customHeight="1">
      <c r="A743" s="3"/>
      <c r="B743" s="133"/>
      <c r="C743" s="3"/>
      <c r="D743" s="3"/>
      <c r="E743" s="3"/>
      <c r="F743" s="95"/>
      <c r="G743" s="467"/>
      <c r="H743" s="95"/>
      <c r="I743" s="95"/>
      <c r="J743" s="95"/>
      <c r="K743" s="318"/>
      <c r="L743" s="95"/>
      <c r="M743" s="95"/>
      <c r="N743" s="95"/>
      <c r="O743" s="95"/>
      <c r="P743" s="95"/>
      <c r="Q743" s="95"/>
      <c r="R743" s="95"/>
      <c r="S743" s="95"/>
      <c r="T743" s="95"/>
      <c r="U743" s="95"/>
      <c r="V743" s="95"/>
      <c r="W743" s="95"/>
      <c r="X743" s="95"/>
      <c r="Y743" s="95"/>
      <c r="Z743" s="3"/>
    </row>
    <row r="744" ht="14.25" customHeight="1">
      <c r="A744" s="3"/>
      <c r="B744" s="133"/>
      <c r="C744" s="3"/>
      <c r="D744" s="3"/>
      <c r="E744" s="3"/>
      <c r="F744" s="95"/>
      <c r="G744" s="467"/>
      <c r="H744" s="95"/>
      <c r="I744" s="95"/>
      <c r="J744" s="95"/>
      <c r="K744" s="318"/>
      <c r="L744" s="95"/>
      <c r="M744" s="95"/>
      <c r="N744" s="95"/>
      <c r="O744" s="95"/>
      <c r="P744" s="95"/>
      <c r="Q744" s="95"/>
      <c r="R744" s="95"/>
      <c r="S744" s="95"/>
      <c r="T744" s="95"/>
      <c r="U744" s="95"/>
      <c r="V744" s="95"/>
      <c r="W744" s="95"/>
      <c r="X744" s="95"/>
      <c r="Y744" s="95"/>
      <c r="Z744" s="3"/>
    </row>
    <row r="745" ht="14.25" customHeight="1">
      <c r="A745" s="3"/>
      <c r="B745" s="133"/>
      <c r="C745" s="3"/>
      <c r="D745" s="3"/>
      <c r="E745" s="3"/>
      <c r="F745" s="95"/>
      <c r="G745" s="467"/>
      <c r="H745" s="95"/>
      <c r="I745" s="95"/>
      <c r="J745" s="95"/>
      <c r="K745" s="318"/>
      <c r="L745" s="95"/>
      <c r="M745" s="95"/>
      <c r="N745" s="95"/>
      <c r="O745" s="95"/>
      <c r="P745" s="95"/>
      <c r="Q745" s="95"/>
      <c r="R745" s="95"/>
      <c r="S745" s="95"/>
      <c r="T745" s="95"/>
      <c r="U745" s="95"/>
      <c r="V745" s="95"/>
      <c r="W745" s="95"/>
      <c r="X745" s="95"/>
      <c r="Y745" s="95"/>
      <c r="Z745" s="3"/>
    </row>
    <row r="746" ht="14.25" customHeight="1">
      <c r="A746" s="3"/>
      <c r="B746" s="133"/>
      <c r="C746" s="3"/>
      <c r="D746" s="3"/>
      <c r="E746" s="3"/>
      <c r="F746" s="95"/>
      <c r="G746" s="467"/>
      <c r="H746" s="95"/>
      <c r="I746" s="95"/>
      <c r="J746" s="95"/>
      <c r="K746" s="318"/>
      <c r="L746" s="95"/>
      <c r="M746" s="95"/>
      <c r="N746" s="95"/>
      <c r="O746" s="95"/>
      <c r="P746" s="95"/>
      <c r="Q746" s="95"/>
      <c r="R746" s="95"/>
      <c r="S746" s="95"/>
      <c r="T746" s="95"/>
      <c r="U746" s="95"/>
      <c r="V746" s="95"/>
      <c r="W746" s="95"/>
      <c r="X746" s="95"/>
      <c r="Y746" s="95"/>
      <c r="Z746" s="3"/>
    </row>
    <row r="747" ht="14.25" customHeight="1">
      <c r="A747" s="3"/>
      <c r="B747" s="133"/>
      <c r="C747" s="3"/>
      <c r="D747" s="3"/>
      <c r="E747" s="3"/>
      <c r="F747" s="95"/>
      <c r="G747" s="467"/>
      <c r="H747" s="95"/>
      <c r="I747" s="95"/>
      <c r="J747" s="95"/>
      <c r="K747" s="318"/>
      <c r="L747" s="95"/>
      <c r="M747" s="95"/>
      <c r="N747" s="95"/>
      <c r="O747" s="95"/>
      <c r="P747" s="95"/>
      <c r="Q747" s="95"/>
      <c r="R747" s="95"/>
      <c r="S747" s="95"/>
      <c r="T747" s="95"/>
      <c r="U747" s="95"/>
      <c r="V747" s="95"/>
      <c r="W747" s="95"/>
      <c r="X747" s="95"/>
      <c r="Y747" s="95"/>
      <c r="Z747" s="3"/>
    </row>
    <row r="748" ht="14.25" customHeight="1">
      <c r="A748" s="3"/>
      <c r="B748" s="133"/>
      <c r="C748" s="3"/>
      <c r="D748" s="3"/>
      <c r="E748" s="3"/>
      <c r="F748" s="95"/>
      <c r="G748" s="467"/>
      <c r="H748" s="95"/>
      <c r="I748" s="95"/>
      <c r="J748" s="95"/>
      <c r="K748" s="318"/>
      <c r="L748" s="95"/>
      <c r="M748" s="95"/>
      <c r="N748" s="95"/>
      <c r="O748" s="95"/>
      <c r="P748" s="95"/>
      <c r="Q748" s="95"/>
      <c r="R748" s="95"/>
      <c r="S748" s="95"/>
      <c r="T748" s="95"/>
      <c r="U748" s="95"/>
      <c r="V748" s="95"/>
      <c r="W748" s="95"/>
      <c r="X748" s="95"/>
      <c r="Y748" s="95"/>
      <c r="Z748" s="3"/>
    </row>
    <row r="749" ht="14.25" customHeight="1">
      <c r="A749" s="3"/>
      <c r="B749" s="133"/>
      <c r="C749" s="3"/>
      <c r="D749" s="3"/>
      <c r="E749" s="3"/>
      <c r="F749" s="95"/>
      <c r="G749" s="467"/>
      <c r="H749" s="95"/>
      <c r="I749" s="95"/>
      <c r="J749" s="95"/>
      <c r="K749" s="318"/>
      <c r="L749" s="95"/>
      <c r="M749" s="95"/>
      <c r="N749" s="95"/>
      <c r="O749" s="95"/>
      <c r="P749" s="95"/>
      <c r="Q749" s="95"/>
      <c r="R749" s="95"/>
      <c r="S749" s="95"/>
      <c r="T749" s="95"/>
      <c r="U749" s="95"/>
      <c r="V749" s="95"/>
      <c r="W749" s="95"/>
      <c r="X749" s="95"/>
      <c r="Y749" s="95"/>
      <c r="Z749" s="3"/>
    </row>
    <row r="750" ht="14.25" customHeight="1">
      <c r="A750" s="3"/>
      <c r="B750" s="133"/>
      <c r="C750" s="3"/>
      <c r="D750" s="3"/>
      <c r="E750" s="3"/>
      <c r="F750" s="95"/>
      <c r="G750" s="467"/>
      <c r="H750" s="95"/>
      <c r="I750" s="95"/>
      <c r="J750" s="95"/>
      <c r="K750" s="318"/>
      <c r="L750" s="95"/>
      <c r="M750" s="95"/>
      <c r="N750" s="95"/>
      <c r="O750" s="95"/>
      <c r="P750" s="95"/>
      <c r="Q750" s="95"/>
      <c r="R750" s="95"/>
      <c r="S750" s="95"/>
      <c r="T750" s="95"/>
      <c r="U750" s="95"/>
      <c r="V750" s="95"/>
      <c r="W750" s="95"/>
      <c r="X750" s="95"/>
      <c r="Y750" s="95"/>
      <c r="Z750" s="3"/>
    </row>
    <row r="751" ht="14.25" customHeight="1">
      <c r="A751" s="3"/>
      <c r="B751" s="133"/>
      <c r="C751" s="3"/>
      <c r="D751" s="3"/>
      <c r="E751" s="3"/>
      <c r="F751" s="95"/>
      <c r="G751" s="467"/>
      <c r="H751" s="95"/>
      <c r="I751" s="95"/>
      <c r="J751" s="95"/>
      <c r="K751" s="318"/>
      <c r="L751" s="95"/>
      <c r="M751" s="95"/>
      <c r="N751" s="95"/>
      <c r="O751" s="95"/>
      <c r="P751" s="95"/>
      <c r="Q751" s="95"/>
      <c r="R751" s="95"/>
      <c r="S751" s="95"/>
      <c r="T751" s="95"/>
      <c r="U751" s="95"/>
      <c r="V751" s="95"/>
      <c r="W751" s="95"/>
      <c r="X751" s="95"/>
      <c r="Y751" s="95"/>
      <c r="Z751" s="3"/>
    </row>
    <row r="752" ht="14.25" customHeight="1">
      <c r="A752" s="3"/>
      <c r="B752" s="133"/>
      <c r="C752" s="3"/>
      <c r="D752" s="3"/>
      <c r="E752" s="3"/>
      <c r="F752" s="95"/>
      <c r="G752" s="467"/>
      <c r="H752" s="95"/>
      <c r="I752" s="95"/>
      <c r="J752" s="95"/>
      <c r="K752" s="318"/>
      <c r="L752" s="95"/>
      <c r="M752" s="95"/>
      <c r="N752" s="95"/>
      <c r="O752" s="95"/>
      <c r="P752" s="95"/>
      <c r="Q752" s="95"/>
      <c r="R752" s="95"/>
      <c r="S752" s="95"/>
      <c r="T752" s="95"/>
      <c r="U752" s="95"/>
      <c r="V752" s="95"/>
      <c r="W752" s="95"/>
      <c r="X752" s="95"/>
      <c r="Y752" s="95"/>
      <c r="Z752" s="3"/>
    </row>
    <row r="753" ht="14.25" customHeight="1">
      <c r="A753" s="3"/>
      <c r="B753" s="133"/>
      <c r="C753" s="3"/>
      <c r="D753" s="3"/>
      <c r="E753" s="3"/>
      <c r="F753" s="95"/>
      <c r="G753" s="467"/>
      <c r="H753" s="95"/>
      <c r="I753" s="95"/>
      <c r="J753" s="95"/>
      <c r="K753" s="318"/>
      <c r="L753" s="95"/>
      <c r="M753" s="95"/>
      <c r="N753" s="95"/>
      <c r="O753" s="95"/>
      <c r="P753" s="95"/>
      <c r="Q753" s="95"/>
      <c r="R753" s="95"/>
      <c r="S753" s="95"/>
      <c r="T753" s="95"/>
      <c r="U753" s="95"/>
      <c r="V753" s="95"/>
      <c r="W753" s="95"/>
      <c r="X753" s="95"/>
      <c r="Y753" s="95"/>
      <c r="Z753" s="3"/>
    </row>
    <row r="754" ht="14.25" customHeight="1">
      <c r="A754" s="3"/>
      <c r="B754" s="133"/>
      <c r="C754" s="3"/>
      <c r="D754" s="3"/>
      <c r="E754" s="3"/>
      <c r="F754" s="95"/>
      <c r="G754" s="467"/>
      <c r="H754" s="95"/>
      <c r="I754" s="95"/>
      <c r="J754" s="95"/>
      <c r="K754" s="318"/>
      <c r="L754" s="95"/>
      <c r="M754" s="95"/>
      <c r="N754" s="95"/>
      <c r="O754" s="95"/>
      <c r="P754" s="95"/>
      <c r="Q754" s="95"/>
      <c r="R754" s="95"/>
      <c r="S754" s="95"/>
      <c r="T754" s="95"/>
      <c r="U754" s="95"/>
      <c r="V754" s="95"/>
      <c r="W754" s="95"/>
      <c r="X754" s="95"/>
      <c r="Y754" s="95"/>
      <c r="Z754" s="3"/>
    </row>
    <row r="755" ht="14.25" customHeight="1">
      <c r="A755" s="3"/>
      <c r="B755" s="133"/>
      <c r="C755" s="3"/>
      <c r="D755" s="3"/>
      <c r="E755" s="3"/>
      <c r="F755" s="95"/>
      <c r="G755" s="467"/>
      <c r="H755" s="95"/>
      <c r="I755" s="95"/>
      <c r="J755" s="95"/>
      <c r="K755" s="318"/>
      <c r="L755" s="95"/>
      <c r="M755" s="95"/>
      <c r="N755" s="95"/>
      <c r="O755" s="95"/>
      <c r="P755" s="95"/>
      <c r="Q755" s="95"/>
      <c r="R755" s="95"/>
      <c r="S755" s="95"/>
      <c r="T755" s="95"/>
      <c r="U755" s="95"/>
      <c r="V755" s="95"/>
      <c r="W755" s="95"/>
      <c r="X755" s="95"/>
      <c r="Y755" s="95"/>
      <c r="Z755" s="3"/>
    </row>
    <row r="756" ht="14.25" customHeight="1">
      <c r="A756" s="3"/>
      <c r="B756" s="133"/>
      <c r="C756" s="3"/>
      <c r="D756" s="3"/>
      <c r="E756" s="3"/>
      <c r="F756" s="95"/>
      <c r="G756" s="467"/>
      <c r="H756" s="95"/>
      <c r="I756" s="95"/>
      <c r="J756" s="95"/>
      <c r="K756" s="318"/>
      <c r="L756" s="95"/>
      <c r="M756" s="95"/>
      <c r="N756" s="95"/>
      <c r="O756" s="95"/>
      <c r="P756" s="95"/>
      <c r="Q756" s="95"/>
      <c r="R756" s="95"/>
      <c r="S756" s="95"/>
      <c r="T756" s="95"/>
      <c r="U756" s="95"/>
      <c r="V756" s="95"/>
      <c r="W756" s="95"/>
      <c r="X756" s="95"/>
      <c r="Y756" s="95"/>
      <c r="Z756" s="3"/>
    </row>
    <row r="757" ht="14.25" customHeight="1">
      <c r="A757" s="3"/>
      <c r="B757" s="133"/>
      <c r="C757" s="3"/>
      <c r="D757" s="3"/>
      <c r="E757" s="3"/>
      <c r="F757" s="95"/>
      <c r="G757" s="467"/>
      <c r="H757" s="95"/>
      <c r="I757" s="95"/>
      <c r="J757" s="95"/>
      <c r="K757" s="318"/>
      <c r="L757" s="95"/>
      <c r="M757" s="95"/>
      <c r="N757" s="95"/>
      <c r="O757" s="95"/>
      <c r="P757" s="95"/>
      <c r="Q757" s="95"/>
      <c r="R757" s="95"/>
      <c r="S757" s="95"/>
      <c r="T757" s="95"/>
      <c r="U757" s="95"/>
      <c r="V757" s="95"/>
      <c r="W757" s="95"/>
      <c r="X757" s="95"/>
      <c r="Y757" s="95"/>
      <c r="Z757" s="3"/>
    </row>
    <row r="758" ht="14.25" customHeight="1">
      <c r="A758" s="3"/>
      <c r="B758" s="133"/>
      <c r="C758" s="3"/>
      <c r="D758" s="3"/>
      <c r="E758" s="3"/>
      <c r="F758" s="95"/>
      <c r="G758" s="467"/>
      <c r="H758" s="95"/>
      <c r="I758" s="95"/>
      <c r="J758" s="95"/>
      <c r="K758" s="318"/>
      <c r="L758" s="95"/>
      <c r="M758" s="95"/>
      <c r="N758" s="95"/>
      <c r="O758" s="95"/>
      <c r="P758" s="95"/>
      <c r="Q758" s="95"/>
      <c r="R758" s="95"/>
      <c r="S758" s="95"/>
      <c r="T758" s="95"/>
      <c r="U758" s="95"/>
      <c r="V758" s="95"/>
      <c r="W758" s="95"/>
      <c r="X758" s="95"/>
      <c r="Y758" s="95"/>
      <c r="Z758" s="3"/>
    </row>
    <row r="759" ht="14.25" customHeight="1">
      <c r="A759" s="3"/>
      <c r="B759" s="133"/>
      <c r="C759" s="3"/>
      <c r="D759" s="3"/>
      <c r="E759" s="3"/>
      <c r="F759" s="95"/>
      <c r="G759" s="467"/>
      <c r="H759" s="95"/>
      <c r="I759" s="95"/>
      <c r="J759" s="95"/>
      <c r="K759" s="318"/>
      <c r="L759" s="95"/>
      <c r="M759" s="95"/>
      <c r="N759" s="95"/>
      <c r="O759" s="95"/>
      <c r="P759" s="95"/>
      <c r="Q759" s="95"/>
      <c r="R759" s="95"/>
      <c r="S759" s="95"/>
      <c r="T759" s="95"/>
      <c r="U759" s="95"/>
      <c r="V759" s="95"/>
      <c r="W759" s="95"/>
      <c r="X759" s="95"/>
      <c r="Y759" s="95"/>
      <c r="Z759" s="3"/>
    </row>
    <row r="760" ht="14.25" customHeight="1">
      <c r="A760" s="3"/>
      <c r="B760" s="133"/>
      <c r="C760" s="3"/>
      <c r="D760" s="3"/>
      <c r="E760" s="3"/>
      <c r="F760" s="95"/>
      <c r="G760" s="467"/>
      <c r="H760" s="95"/>
      <c r="I760" s="95"/>
      <c r="J760" s="95"/>
      <c r="K760" s="318"/>
      <c r="L760" s="95"/>
      <c r="M760" s="95"/>
      <c r="N760" s="95"/>
      <c r="O760" s="95"/>
      <c r="P760" s="95"/>
      <c r="Q760" s="95"/>
      <c r="R760" s="95"/>
      <c r="S760" s="95"/>
      <c r="T760" s="95"/>
      <c r="U760" s="95"/>
      <c r="V760" s="95"/>
      <c r="W760" s="95"/>
      <c r="X760" s="95"/>
      <c r="Y760" s="95"/>
      <c r="Z760" s="3"/>
    </row>
    <row r="761" ht="14.25" customHeight="1">
      <c r="A761" s="3"/>
      <c r="B761" s="133"/>
      <c r="C761" s="3"/>
      <c r="D761" s="3"/>
      <c r="E761" s="3"/>
      <c r="F761" s="95"/>
      <c r="G761" s="467"/>
      <c r="H761" s="95"/>
      <c r="I761" s="95"/>
      <c r="J761" s="95"/>
      <c r="K761" s="318"/>
      <c r="L761" s="95"/>
      <c r="M761" s="95"/>
      <c r="N761" s="95"/>
      <c r="O761" s="95"/>
      <c r="P761" s="95"/>
      <c r="Q761" s="95"/>
      <c r="R761" s="95"/>
      <c r="S761" s="95"/>
      <c r="T761" s="95"/>
      <c r="U761" s="95"/>
      <c r="V761" s="95"/>
      <c r="W761" s="95"/>
      <c r="X761" s="95"/>
      <c r="Y761" s="95"/>
      <c r="Z761" s="3"/>
    </row>
    <row r="762" ht="14.25" customHeight="1">
      <c r="A762" s="3"/>
      <c r="B762" s="133"/>
      <c r="C762" s="3"/>
      <c r="D762" s="3"/>
      <c r="E762" s="3"/>
      <c r="F762" s="95"/>
      <c r="G762" s="467"/>
      <c r="H762" s="95"/>
      <c r="I762" s="95"/>
      <c r="J762" s="95"/>
      <c r="K762" s="318"/>
      <c r="L762" s="95"/>
      <c r="M762" s="95"/>
      <c r="N762" s="95"/>
      <c r="O762" s="95"/>
      <c r="P762" s="95"/>
      <c r="Q762" s="95"/>
      <c r="R762" s="95"/>
      <c r="S762" s="95"/>
      <c r="T762" s="95"/>
      <c r="U762" s="95"/>
      <c r="V762" s="95"/>
      <c r="W762" s="95"/>
      <c r="X762" s="95"/>
      <c r="Y762" s="95"/>
      <c r="Z762" s="3"/>
    </row>
    <row r="763" ht="14.25" customHeight="1">
      <c r="A763" s="3"/>
      <c r="B763" s="133"/>
      <c r="C763" s="3"/>
      <c r="D763" s="3"/>
      <c r="E763" s="3"/>
      <c r="F763" s="95"/>
      <c r="G763" s="467"/>
      <c r="H763" s="95"/>
      <c r="I763" s="95"/>
      <c r="J763" s="95"/>
      <c r="K763" s="318"/>
      <c r="L763" s="95"/>
      <c r="M763" s="95"/>
      <c r="N763" s="95"/>
      <c r="O763" s="95"/>
      <c r="P763" s="95"/>
      <c r="Q763" s="95"/>
      <c r="R763" s="95"/>
      <c r="S763" s="95"/>
      <c r="T763" s="95"/>
      <c r="U763" s="95"/>
      <c r="V763" s="95"/>
      <c r="W763" s="95"/>
      <c r="X763" s="95"/>
      <c r="Y763" s="95"/>
      <c r="Z763" s="3"/>
    </row>
    <row r="764" ht="14.25" customHeight="1">
      <c r="A764" s="3"/>
      <c r="B764" s="133"/>
      <c r="C764" s="3"/>
      <c r="D764" s="3"/>
      <c r="E764" s="3"/>
      <c r="F764" s="95"/>
      <c r="G764" s="467"/>
      <c r="H764" s="95"/>
      <c r="I764" s="95"/>
      <c r="J764" s="95"/>
      <c r="K764" s="318"/>
      <c r="L764" s="95"/>
      <c r="M764" s="95"/>
      <c r="N764" s="95"/>
      <c r="O764" s="95"/>
      <c r="P764" s="95"/>
      <c r="Q764" s="95"/>
      <c r="R764" s="95"/>
      <c r="S764" s="95"/>
      <c r="T764" s="95"/>
      <c r="U764" s="95"/>
      <c r="V764" s="95"/>
      <c r="W764" s="95"/>
      <c r="X764" s="95"/>
      <c r="Y764" s="95"/>
      <c r="Z764" s="3"/>
    </row>
    <row r="765" ht="14.25" customHeight="1">
      <c r="A765" s="3"/>
      <c r="B765" s="133"/>
      <c r="C765" s="3"/>
      <c r="D765" s="3"/>
      <c r="E765" s="3"/>
      <c r="F765" s="95"/>
      <c r="G765" s="467"/>
      <c r="H765" s="95"/>
      <c r="I765" s="95"/>
      <c r="J765" s="95"/>
      <c r="K765" s="318"/>
      <c r="L765" s="95"/>
      <c r="M765" s="95"/>
      <c r="N765" s="95"/>
      <c r="O765" s="95"/>
      <c r="P765" s="95"/>
      <c r="Q765" s="95"/>
      <c r="R765" s="95"/>
      <c r="S765" s="95"/>
      <c r="T765" s="95"/>
      <c r="U765" s="95"/>
      <c r="V765" s="95"/>
      <c r="W765" s="95"/>
      <c r="X765" s="95"/>
      <c r="Y765" s="95"/>
      <c r="Z765" s="3"/>
    </row>
    <row r="766" ht="14.25" customHeight="1">
      <c r="A766" s="3"/>
      <c r="B766" s="133"/>
      <c r="C766" s="3"/>
      <c r="D766" s="3"/>
      <c r="E766" s="3"/>
      <c r="F766" s="95"/>
      <c r="G766" s="467"/>
      <c r="H766" s="95"/>
      <c r="I766" s="95"/>
      <c r="J766" s="95"/>
      <c r="K766" s="318"/>
      <c r="L766" s="95"/>
      <c r="M766" s="95"/>
      <c r="N766" s="95"/>
      <c r="O766" s="95"/>
      <c r="P766" s="95"/>
      <c r="Q766" s="95"/>
      <c r="R766" s="95"/>
      <c r="S766" s="95"/>
      <c r="T766" s="95"/>
      <c r="U766" s="95"/>
      <c r="V766" s="95"/>
      <c r="W766" s="95"/>
      <c r="X766" s="95"/>
      <c r="Y766" s="95"/>
      <c r="Z766" s="3"/>
    </row>
    <row r="767" ht="14.25" customHeight="1">
      <c r="A767" s="3"/>
      <c r="B767" s="133"/>
      <c r="C767" s="3"/>
      <c r="D767" s="3"/>
      <c r="E767" s="3"/>
      <c r="F767" s="95"/>
      <c r="G767" s="467"/>
      <c r="H767" s="95"/>
      <c r="I767" s="95"/>
      <c r="J767" s="95"/>
      <c r="K767" s="318"/>
      <c r="L767" s="95"/>
      <c r="M767" s="95"/>
      <c r="N767" s="95"/>
      <c r="O767" s="95"/>
      <c r="P767" s="95"/>
      <c r="Q767" s="95"/>
      <c r="R767" s="95"/>
      <c r="S767" s="95"/>
      <c r="T767" s="95"/>
      <c r="U767" s="95"/>
      <c r="V767" s="95"/>
      <c r="W767" s="95"/>
      <c r="X767" s="95"/>
      <c r="Y767" s="95"/>
      <c r="Z767" s="3"/>
    </row>
    <row r="768" ht="14.25" customHeight="1">
      <c r="A768" s="3"/>
      <c r="B768" s="133"/>
      <c r="C768" s="3"/>
      <c r="D768" s="3"/>
      <c r="E768" s="3"/>
      <c r="F768" s="95"/>
      <c r="G768" s="467"/>
      <c r="H768" s="95"/>
      <c r="I768" s="95"/>
      <c r="J768" s="95"/>
      <c r="K768" s="318"/>
      <c r="L768" s="95"/>
      <c r="M768" s="95"/>
      <c r="N768" s="95"/>
      <c r="O768" s="95"/>
      <c r="P768" s="95"/>
      <c r="Q768" s="95"/>
      <c r="R768" s="95"/>
      <c r="S768" s="95"/>
      <c r="T768" s="95"/>
      <c r="U768" s="95"/>
      <c r="V768" s="95"/>
      <c r="W768" s="95"/>
      <c r="X768" s="95"/>
      <c r="Y768" s="95"/>
      <c r="Z768" s="3"/>
    </row>
    <row r="769" ht="14.25" customHeight="1">
      <c r="A769" s="3"/>
      <c r="B769" s="133"/>
      <c r="C769" s="3"/>
      <c r="D769" s="3"/>
      <c r="E769" s="3"/>
      <c r="F769" s="95"/>
      <c r="G769" s="467"/>
      <c r="H769" s="95"/>
      <c r="I769" s="95"/>
      <c r="J769" s="95"/>
      <c r="K769" s="318"/>
      <c r="L769" s="95"/>
      <c r="M769" s="95"/>
      <c r="N769" s="95"/>
      <c r="O769" s="95"/>
      <c r="P769" s="95"/>
      <c r="Q769" s="95"/>
      <c r="R769" s="95"/>
      <c r="S769" s="95"/>
      <c r="T769" s="95"/>
      <c r="U769" s="95"/>
      <c r="V769" s="95"/>
      <c r="W769" s="95"/>
      <c r="X769" s="95"/>
      <c r="Y769" s="95"/>
      <c r="Z769" s="3"/>
    </row>
    <row r="770" ht="14.25" customHeight="1">
      <c r="A770" s="3"/>
      <c r="B770" s="133"/>
      <c r="C770" s="3"/>
      <c r="D770" s="3"/>
      <c r="E770" s="3"/>
      <c r="F770" s="95"/>
      <c r="G770" s="467"/>
      <c r="H770" s="95"/>
      <c r="I770" s="95"/>
      <c r="J770" s="95"/>
      <c r="K770" s="318"/>
      <c r="L770" s="95"/>
      <c r="M770" s="95"/>
      <c r="N770" s="95"/>
      <c r="O770" s="95"/>
      <c r="P770" s="95"/>
      <c r="Q770" s="95"/>
      <c r="R770" s="95"/>
      <c r="S770" s="95"/>
      <c r="T770" s="95"/>
      <c r="U770" s="95"/>
      <c r="V770" s="95"/>
      <c r="W770" s="95"/>
      <c r="X770" s="95"/>
      <c r="Y770" s="95"/>
      <c r="Z770" s="3"/>
    </row>
    <row r="771" ht="14.25" customHeight="1">
      <c r="A771" s="3"/>
      <c r="B771" s="133"/>
      <c r="C771" s="3"/>
      <c r="D771" s="3"/>
      <c r="E771" s="3"/>
      <c r="F771" s="95"/>
      <c r="G771" s="467"/>
      <c r="H771" s="95"/>
      <c r="I771" s="95"/>
      <c r="J771" s="95"/>
      <c r="K771" s="318"/>
      <c r="L771" s="95"/>
      <c r="M771" s="95"/>
      <c r="N771" s="95"/>
      <c r="O771" s="95"/>
      <c r="P771" s="95"/>
      <c r="Q771" s="95"/>
      <c r="R771" s="95"/>
      <c r="S771" s="95"/>
      <c r="T771" s="95"/>
      <c r="U771" s="95"/>
      <c r="V771" s="95"/>
      <c r="W771" s="95"/>
      <c r="X771" s="95"/>
      <c r="Y771" s="95"/>
      <c r="Z771" s="3"/>
    </row>
    <row r="772" ht="14.25" customHeight="1">
      <c r="A772" s="3"/>
      <c r="B772" s="133"/>
      <c r="C772" s="3"/>
      <c r="D772" s="3"/>
      <c r="E772" s="3"/>
      <c r="F772" s="95"/>
      <c r="G772" s="467"/>
      <c r="H772" s="95"/>
      <c r="I772" s="95"/>
      <c r="J772" s="95"/>
      <c r="K772" s="318"/>
      <c r="L772" s="95"/>
      <c r="M772" s="95"/>
      <c r="N772" s="95"/>
      <c r="O772" s="95"/>
      <c r="P772" s="95"/>
      <c r="Q772" s="95"/>
      <c r="R772" s="95"/>
      <c r="S772" s="95"/>
      <c r="T772" s="95"/>
      <c r="U772" s="95"/>
      <c r="V772" s="95"/>
      <c r="W772" s="95"/>
      <c r="X772" s="95"/>
      <c r="Y772" s="95"/>
      <c r="Z772" s="3"/>
    </row>
    <row r="773" ht="14.25" customHeight="1">
      <c r="A773" s="3"/>
      <c r="B773" s="133"/>
      <c r="C773" s="3"/>
      <c r="D773" s="3"/>
      <c r="E773" s="3"/>
      <c r="F773" s="95"/>
      <c r="G773" s="467"/>
      <c r="H773" s="95"/>
      <c r="I773" s="95"/>
      <c r="J773" s="95"/>
      <c r="K773" s="318"/>
      <c r="L773" s="95"/>
      <c r="M773" s="95"/>
      <c r="N773" s="95"/>
      <c r="O773" s="95"/>
      <c r="P773" s="95"/>
      <c r="Q773" s="95"/>
      <c r="R773" s="95"/>
      <c r="S773" s="95"/>
      <c r="T773" s="95"/>
      <c r="U773" s="95"/>
      <c r="V773" s="95"/>
      <c r="W773" s="95"/>
      <c r="X773" s="95"/>
      <c r="Y773" s="95"/>
      <c r="Z773" s="3"/>
    </row>
    <row r="774" ht="14.25" customHeight="1">
      <c r="A774" s="3"/>
      <c r="B774" s="133"/>
      <c r="C774" s="3"/>
      <c r="D774" s="3"/>
      <c r="E774" s="3"/>
      <c r="F774" s="95"/>
      <c r="G774" s="467"/>
      <c r="H774" s="95"/>
      <c r="I774" s="95"/>
      <c r="J774" s="95"/>
      <c r="K774" s="318"/>
      <c r="L774" s="95"/>
      <c r="M774" s="95"/>
      <c r="N774" s="95"/>
      <c r="O774" s="95"/>
      <c r="P774" s="95"/>
      <c r="Q774" s="95"/>
      <c r="R774" s="95"/>
      <c r="S774" s="95"/>
      <c r="T774" s="95"/>
      <c r="U774" s="95"/>
      <c r="V774" s="95"/>
      <c r="W774" s="95"/>
      <c r="X774" s="95"/>
      <c r="Y774" s="95"/>
      <c r="Z774" s="3"/>
    </row>
    <row r="775" ht="14.25" customHeight="1">
      <c r="A775" s="3"/>
      <c r="B775" s="133"/>
      <c r="C775" s="3"/>
      <c r="D775" s="3"/>
      <c r="E775" s="3"/>
      <c r="F775" s="95"/>
      <c r="G775" s="467"/>
      <c r="H775" s="95"/>
      <c r="I775" s="95"/>
      <c r="J775" s="95"/>
      <c r="K775" s="318"/>
      <c r="L775" s="95"/>
      <c r="M775" s="95"/>
      <c r="N775" s="95"/>
      <c r="O775" s="95"/>
      <c r="P775" s="95"/>
      <c r="Q775" s="95"/>
      <c r="R775" s="95"/>
      <c r="S775" s="95"/>
      <c r="T775" s="95"/>
      <c r="U775" s="95"/>
      <c r="V775" s="95"/>
      <c r="W775" s="95"/>
      <c r="X775" s="95"/>
      <c r="Y775" s="95"/>
      <c r="Z775" s="3"/>
    </row>
    <row r="776" ht="14.25" customHeight="1">
      <c r="A776" s="3"/>
      <c r="B776" s="133"/>
      <c r="C776" s="3"/>
      <c r="D776" s="3"/>
      <c r="E776" s="3"/>
      <c r="F776" s="95"/>
      <c r="G776" s="467"/>
      <c r="H776" s="95"/>
      <c r="I776" s="95"/>
      <c r="J776" s="95"/>
      <c r="K776" s="318"/>
      <c r="L776" s="95"/>
      <c r="M776" s="95"/>
      <c r="N776" s="95"/>
      <c r="O776" s="95"/>
      <c r="P776" s="95"/>
      <c r="Q776" s="95"/>
      <c r="R776" s="95"/>
      <c r="S776" s="95"/>
      <c r="T776" s="95"/>
      <c r="U776" s="95"/>
      <c r="V776" s="95"/>
      <c r="W776" s="95"/>
      <c r="X776" s="95"/>
      <c r="Y776" s="95"/>
      <c r="Z776" s="3"/>
    </row>
    <row r="777" ht="14.25" customHeight="1">
      <c r="A777" s="3"/>
      <c r="B777" s="133"/>
      <c r="C777" s="3"/>
      <c r="D777" s="3"/>
      <c r="E777" s="3"/>
      <c r="F777" s="95"/>
      <c r="G777" s="467"/>
      <c r="H777" s="95"/>
      <c r="I777" s="95"/>
      <c r="J777" s="95"/>
      <c r="K777" s="318"/>
      <c r="L777" s="95"/>
      <c r="M777" s="95"/>
      <c r="N777" s="95"/>
      <c r="O777" s="95"/>
      <c r="P777" s="95"/>
      <c r="Q777" s="95"/>
      <c r="R777" s="95"/>
      <c r="S777" s="95"/>
      <c r="T777" s="95"/>
      <c r="U777" s="95"/>
      <c r="V777" s="95"/>
      <c r="W777" s="95"/>
      <c r="X777" s="95"/>
      <c r="Y777" s="95"/>
      <c r="Z777" s="3"/>
    </row>
    <row r="778" ht="14.25" customHeight="1">
      <c r="A778" s="3"/>
      <c r="B778" s="133"/>
      <c r="C778" s="3"/>
      <c r="D778" s="3"/>
      <c r="E778" s="3"/>
      <c r="F778" s="95"/>
      <c r="G778" s="467"/>
      <c r="H778" s="95"/>
      <c r="I778" s="95"/>
      <c r="J778" s="95"/>
      <c r="K778" s="318"/>
      <c r="L778" s="95"/>
      <c r="M778" s="95"/>
      <c r="N778" s="95"/>
      <c r="O778" s="95"/>
      <c r="P778" s="95"/>
      <c r="Q778" s="95"/>
      <c r="R778" s="95"/>
      <c r="S778" s="95"/>
      <c r="T778" s="95"/>
      <c r="U778" s="95"/>
      <c r="V778" s="95"/>
      <c r="W778" s="95"/>
      <c r="X778" s="95"/>
      <c r="Y778" s="95"/>
      <c r="Z778" s="3"/>
    </row>
    <row r="779" ht="14.25" customHeight="1">
      <c r="A779" s="3"/>
      <c r="B779" s="133"/>
      <c r="C779" s="3"/>
      <c r="D779" s="3"/>
      <c r="E779" s="3"/>
      <c r="F779" s="95"/>
      <c r="G779" s="467"/>
      <c r="H779" s="95"/>
      <c r="I779" s="95"/>
      <c r="J779" s="95"/>
      <c r="K779" s="318"/>
      <c r="L779" s="95"/>
      <c r="M779" s="95"/>
      <c r="N779" s="95"/>
      <c r="O779" s="95"/>
      <c r="P779" s="95"/>
      <c r="Q779" s="95"/>
      <c r="R779" s="95"/>
      <c r="S779" s="95"/>
      <c r="T779" s="95"/>
      <c r="U779" s="95"/>
      <c r="V779" s="95"/>
      <c r="W779" s="95"/>
      <c r="X779" s="95"/>
      <c r="Y779" s="95"/>
      <c r="Z779" s="3"/>
    </row>
    <row r="780" ht="14.25" customHeight="1">
      <c r="A780" s="3"/>
      <c r="B780" s="133"/>
      <c r="C780" s="3"/>
      <c r="D780" s="3"/>
      <c r="E780" s="3"/>
      <c r="F780" s="95"/>
      <c r="G780" s="467"/>
      <c r="H780" s="95"/>
      <c r="I780" s="95"/>
      <c r="J780" s="95"/>
      <c r="K780" s="318"/>
      <c r="L780" s="95"/>
      <c r="M780" s="95"/>
      <c r="N780" s="95"/>
      <c r="O780" s="95"/>
      <c r="P780" s="95"/>
      <c r="Q780" s="95"/>
      <c r="R780" s="95"/>
      <c r="S780" s="95"/>
      <c r="T780" s="95"/>
      <c r="U780" s="95"/>
      <c r="V780" s="95"/>
      <c r="W780" s="95"/>
      <c r="X780" s="95"/>
      <c r="Y780" s="95"/>
      <c r="Z780" s="3"/>
    </row>
    <row r="781" ht="14.25" customHeight="1">
      <c r="A781" s="3"/>
      <c r="B781" s="133"/>
      <c r="C781" s="3"/>
      <c r="D781" s="3"/>
      <c r="E781" s="3"/>
      <c r="F781" s="95"/>
      <c r="G781" s="467"/>
      <c r="H781" s="95"/>
      <c r="I781" s="95"/>
      <c r="J781" s="95"/>
      <c r="K781" s="318"/>
      <c r="L781" s="95"/>
      <c r="M781" s="95"/>
      <c r="N781" s="95"/>
      <c r="O781" s="95"/>
      <c r="P781" s="95"/>
      <c r="Q781" s="95"/>
      <c r="R781" s="95"/>
      <c r="S781" s="95"/>
      <c r="T781" s="95"/>
      <c r="U781" s="95"/>
      <c r="V781" s="95"/>
      <c r="W781" s="95"/>
      <c r="X781" s="95"/>
      <c r="Y781" s="95"/>
      <c r="Z781" s="3"/>
    </row>
    <row r="782" ht="14.25" customHeight="1">
      <c r="A782" s="3"/>
      <c r="B782" s="133"/>
      <c r="C782" s="3"/>
      <c r="D782" s="3"/>
      <c r="E782" s="3"/>
      <c r="F782" s="95"/>
      <c r="G782" s="467"/>
      <c r="H782" s="95"/>
      <c r="I782" s="95"/>
      <c r="J782" s="95"/>
      <c r="K782" s="318"/>
      <c r="L782" s="95"/>
      <c r="M782" s="95"/>
      <c r="N782" s="95"/>
      <c r="O782" s="95"/>
      <c r="P782" s="95"/>
      <c r="Q782" s="95"/>
      <c r="R782" s="95"/>
      <c r="S782" s="95"/>
      <c r="T782" s="95"/>
      <c r="U782" s="95"/>
      <c r="V782" s="95"/>
      <c r="W782" s="95"/>
      <c r="X782" s="95"/>
      <c r="Y782" s="95"/>
      <c r="Z782" s="3"/>
    </row>
    <row r="783" ht="14.25" customHeight="1">
      <c r="A783" s="3"/>
      <c r="B783" s="133"/>
      <c r="C783" s="3"/>
      <c r="D783" s="3"/>
      <c r="E783" s="3"/>
      <c r="F783" s="95"/>
      <c r="G783" s="467"/>
      <c r="H783" s="95"/>
      <c r="I783" s="95"/>
      <c r="J783" s="95"/>
      <c r="K783" s="318"/>
      <c r="L783" s="95"/>
      <c r="M783" s="95"/>
      <c r="N783" s="95"/>
      <c r="O783" s="95"/>
      <c r="P783" s="95"/>
      <c r="Q783" s="95"/>
      <c r="R783" s="95"/>
      <c r="S783" s="95"/>
      <c r="T783" s="95"/>
      <c r="U783" s="95"/>
      <c r="V783" s="95"/>
      <c r="W783" s="95"/>
      <c r="X783" s="95"/>
      <c r="Y783" s="95"/>
      <c r="Z783" s="3"/>
    </row>
    <row r="784" ht="14.25" customHeight="1">
      <c r="A784" s="3"/>
      <c r="B784" s="133"/>
      <c r="C784" s="3"/>
      <c r="D784" s="3"/>
      <c r="E784" s="3"/>
      <c r="F784" s="95"/>
      <c r="G784" s="467"/>
      <c r="H784" s="95"/>
      <c r="I784" s="95"/>
      <c r="J784" s="95"/>
      <c r="K784" s="318"/>
      <c r="L784" s="95"/>
      <c r="M784" s="95"/>
      <c r="N784" s="95"/>
      <c r="O784" s="95"/>
      <c r="P784" s="95"/>
      <c r="Q784" s="95"/>
      <c r="R784" s="95"/>
      <c r="S784" s="95"/>
      <c r="T784" s="95"/>
      <c r="U784" s="95"/>
      <c r="V784" s="95"/>
      <c r="W784" s="95"/>
      <c r="X784" s="95"/>
      <c r="Y784" s="95"/>
      <c r="Z784" s="3"/>
    </row>
    <row r="785" ht="14.25" customHeight="1">
      <c r="A785" s="3"/>
      <c r="B785" s="133"/>
      <c r="C785" s="3"/>
      <c r="D785" s="3"/>
      <c r="E785" s="3"/>
      <c r="F785" s="95"/>
      <c r="G785" s="467"/>
      <c r="H785" s="95"/>
      <c r="I785" s="95"/>
      <c r="J785" s="95"/>
      <c r="K785" s="318"/>
      <c r="L785" s="95"/>
      <c r="M785" s="95"/>
      <c r="N785" s="95"/>
      <c r="O785" s="95"/>
      <c r="P785" s="95"/>
      <c r="Q785" s="95"/>
      <c r="R785" s="95"/>
      <c r="S785" s="95"/>
      <c r="T785" s="95"/>
      <c r="U785" s="95"/>
      <c r="V785" s="95"/>
      <c r="W785" s="95"/>
      <c r="X785" s="95"/>
      <c r="Y785" s="95"/>
      <c r="Z785" s="3"/>
    </row>
    <row r="786" ht="14.25" customHeight="1">
      <c r="A786" s="3"/>
      <c r="B786" s="133"/>
      <c r="C786" s="3"/>
      <c r="D786" s="3"/>
      <c r="E786" s="3"/>
      <c r="F786" s="95"/>
      <c r="G786" s="467"/>
      <c r="H786" s="95"/>
      <c r="I786" s="95"/>
      <c r="J786" s="95"/>
      <c r="K786" s="318"/>
      <c r="L786" s="95"/>
      <c r="M786" s="95"/>
      <c r="N786" s="95"/>
      <c r="O786" s="95"/>
      <c r="P786" s="95"/>
      <c r="Q786" s="95"/>
      <c r="R786" s="95"/>
      <c r="S786" s="95"/>
      <c r="T786" s="95"/>
      <c r="U786" s="95"/>
      <c r="V786" s="95"/>
      <c r="W786" s="95"/>
      <c r="X786" s="95"/>
      <c r="Y786" s="95"/>
      <c r="Z786" s="3"/>
    </row>
    <row r="787" ht="14.25" customHeight="1">
      <c r="A787" s="3"/>
      <c r="B787" s="133"/>
      <c r="C787" s="3"/>
      <c r="D787" s="3"/>
      <c r="E787" s="3"/>
      <c r="F787" s="95"/>
      <c r="G787" s="467"/>
      <c r="H787" s="95"/>
      <c r="I787" s="95"/>
      <c r="J787" s="95"/>
      <c r="K787" s="318"/>
      <c r="L787" s="95"/>
      <c r="M787" s="95"/>
      <c r="N787" s="95"/>
      <c r="O787" s="95"/>
      <c r="P787" s="95"/>
      <c r="Q787" s="95"/>
      <c r="R787" s="95"/>
      <c r="S787" s="95"/>
      <c r="T787" s="95"/>
      <c r="U787" s="95"/>
      <c r="V787" s="95"/>
      <c r="W787" s="95"/>
      <c r="X787" s="95"/>
      <c r="Y787" s="95"/>
      <c r="Z787" s="3"/>
    </row>
    <row r="788" ht="14.25" customHeight="1">
      <c r="A788" s="3"/>
      <c r="B788" s="133"/>
      <c r="C788" s="3"/>
      <c r="D788" s="3"/>
      <c r="E788" s="3"/>
      <c r="F788" s="95"/>
      <c r="G788" s="467"/>
      <c r="H788" s="95"/>
      <c r="I788" s="95"/>
      <c r="J788" s="95"/>
      <c r="K788" s="318"/>
      <c r="L788" s="95"/>
      <c r="M788" s="95"/>
      <c r="N788" s="95"/>
      <c r="O788" s="95"/>
      <c r="P788" s="95"/>
      <c r="Q788" s="95"/>
      <c r="R788" s="95"/>
      <c r="S788" s="95"/>
      <c r="T788" s="95"/>
      <c r="U788" s="95"/>
      <c r="V788" s="95"/>
      <c r="W788" s="95"/>
      <c r="X788" s="95"/>
      <c r="Y788" s="95"/>
      <c r="Z788" s="3"/>
    </row>
    <row r="789" ht="14.25" customHeight="1">
      <c r="A789" s="3"/>
      <c r="B789" s="133"/>
      <c r="C789" s="3"/>
      <c r="D789" s="3"/>
      <c r="E789" s="3"/>
      <c r="F789" s="95"/>
      <c r="G789" s="467"/>
      <c r="H789" s="95"/>
      <c r="I789" s="95"/>
      <c r="J789" s="95"/>
      <c r="K789" s="318"/>
      <c r="L789" s="95"/>
      <c r="M789" s="95"/>
      <c r="N789" s="95"/>
      <c r="O789" s="95"/>
      <c r="P789" s="95"/>
      <c r="Q789" s="95"/>
      <c r="R789" s="95"/>
      <c r="S789" s="95"/>
      <c r="T789" s="95"/>
      <c r="U789" s="95"/>
      <c r="V789" s="95"/>
      <c r="W789" s="95"/>
      <c r="X789" s="95"/>
      <c r="Y789" s="95"/>
      <c r="Z789" s="3"/>
    </row>
    <row r="790" ht="14.25" customHeight="1">
      <c r="A790" s="3"/>
      <c r="B790" s="133"/>
      <c r="C790" s="3"/>
      <c r="D790" s="3"/>
      <c r="E790" s="3"/>
      <c r="F790" s="95"/>
      <c r="G790" s="467"/>
      <c r="H790" s="95"/>
      <c r="I790" s="95"/>
      <c r="J790" s="95"/>
      <c r="K790" s="318"/>
      <c r="L790" s="95"/>
      <c r="M790" s="95"/>
      <c r="N790" s="95"/>
      <c r="O790" s="95"/>
      <c r="P790" s="95"/>
      <c r="Q790" s="95"/>
      <c r="R790" s="95"/>
      <c r="S790" s="95"/>
      <c r="T790" s="95"/>
      <c r="U790" s="95"/>
      <c r="V790" s="95"/>
      <c r="W790" s="95"/>
      <c r="X790" s="95"/>
      <c r="Y790" s="95"/>
      <c r="Z790" s="3"/>
    </row>
    <row r="791" ht="14.25" customHeight="1">
      <c r="A791" s="3"/>
      <c r="B791" s="133"/>
      <c r="C791" s="3"/>
      <c r="D791" s="3"/>
      <c r="E791" s="3"/>
      <c r="F791" s="95"/>
      <c r="G791" s="467"/>
      <c r="H791" s="95"/>
      <c r="I791" s="95"/>
      <c r="J791" s="95"/>
      <c r="K791" s="318"/>
      <c r="L791" s="95"/>
      <c r="M791" s="95"/>
      <c r="N791" s="95"/>
      <c r="O791" s="95"/>
      <c r="P791" s="95"/>
      <c r="Q791" s="95"/>
      <c r="R791" s="95"/>
      <c r="S791" s="95"/>
      <c r="T791" s="95"/>
      <c r="U791" s="95"/>
      <c r="V791" s="95"/>
      <c r="W791" s="95"/>
      <c r="X791" s="95"/>
      <c r="Y791" s="95"/>
      <c r="Z791" s="3"/>
    </row>
    <row r="792" ht="14.25" customHeight="1">
      <c r="A792" s="3"/>
      <c r="B792" s="133"/>
      <c r="C792" s="3"/>
      <c r="D792" s="3"/>
      <c r="E792" s="3"/>
      <c r="F792" s="95"/>
      <c r="G792" s="467"/>
      <c r="H792" s="95"/>
      <c r="I792" s="95"/>
      <c r="J792" s="95"/>
      <c r="K792" s="318"/>
      <c r="L792" s="95"/>
      <c r="M792" s="95"/>
      <c r="N792" s="95"/>
      <c r="O792" s="95"/>
      <c r="P792" s="95"/>
      <c r="Q792" s="95"/>
      <c r="R792" s="95"/>
      <c r="S792" s="95"/>
      <c r="T792" s="95"/>
      <c r="U792" s="95"/>
      <c r="V792" s="95"/>
      <c r="W792" s="95"/>
      <c r="X792" s="95"/>
      <c r="Y792" s="95"/>
      <c r="Z792" s="3"/>
    </row>
    <row r="793" ht="14.25" customHeight="1">
      <c r="A793" s="3"/>
      <c r="B793" s="133"/>
      <c r="C793" s="3"/>
      <c r="D793" s="3"/>
      <c r="E793" s="3"/>
      <c r="F793" s="95"/>
      <c r="G793" s="467"/>
      <c r="H793" s="95"/>
      <c r="I793" s="95"/>
      <c r="J793" s="95"/>
      <c r="K793" s="318"/>
      <c r="L793" s="95"/>
      <c r="M793" s="95"/>
      <c r="N793" s="95"/>
      <c r="O793" s="95"/>
      <c r="P793" s="95"/>
      <c r="Q793" s="95"/>
      <c r="R793" s="95"/>
      <c r="S793" s="95"/>
      <c r="T793" s="95"/>
      <c r="U793" s="95"/>
      <c r="V793" s="95"/>
      <c r="W793" s="95"/>
      <c r="X793" s="95"/>
      <c r="Y793" s="95"/>
      <c r="Z793" s="3"/>
    </row>
    <row r="794" ht="14.25" customHeight="1">
      <c r="A794" s="3"/>
      <c r="B794" s="133"/>
      <c r="C794" s="3"/>
      <c r="D794" s="3"/>
      <c r="E794" s="3"/>
      <c r="F794" s="95"/>
      <c r="G794" s="467"/>
      <c r="H794" s="95"/>
      <c r="I794" s="95"/>
      <c r="J794" s="95"/>
      <c r="K794" s="318"/>
      <c r="L794" s="95"/>
      <c r="M794" s="95"/>
      <c r="N794" s="95"/>
      <c r="O794" s="95"/>
      <c r="P794" s="95"/>
      <c r="Q794" s="95"/>
      <c r="R794" s="95"/>
      <c r="S794" s="95"/>
      <c r="T794" s="95"/>
      <c r="U794" s="95"/>
      <c r="V794" s="95"/>
      <c r="W794" s="95"/>
      <c r="X794" s="95"/>
      <c r="Y794" s="95"/>
      <c r="Z794" s="3"/>
    </row>
    <row r="795" ht="14.25" customHeight="1">
      <c r="A795" s="3"/>
      <c r="B795" s="133"/>
      <c r="C795" s="3"/>
      <c r="D795" s="3"/>
      <c r="E795" s="3"/>
      <c r="F795" s="95"/>
      <c r="G795" s="467"/>
      <c r="H795" s="95"/>
      <c r="I795" s="95"/>
      <c r="J795" s="95"/>
      <c r="K795" s="318"/>
      <c r="L795" s="95"/>
      <c r="M795" s="95"/>
      <c r="N795" s="95"/>
      <c r="O795" s="95"/>
      <c r="P795" s="95"/>
      <c r="Q795" s="95"/>
      <c r="R795" s="95"/>
      <c r="S795" s="95"/>
      <c r="T795" s="95"/>
      <c r="U795" s="95"/>
      <c r="V795" s="95"/>
      <c r="W795" s="95"/>
      <c r="X795" s="95"/>
      <c r="Y795" s="95"/>
      <c r="Z795" s="3"/>
    </row>
    <row r="796" ht="14.25" customHeight="1">
      <c r="A796" s="3"/>
      <c r="B796" s="133"/>
      <c r="C796" s="3"/>
      <c r="D796" s="3"/>
      <c r="E796" s="3"/>
      <c r="F796" s="95"/>
      <c r="G796" s="467"/>
      <c r="H796" s="95"/>
      <c r="I796" s="95"/>
      <c r="J796" s="95"/>
      <c r="K796" s="318"/>
      <c r="L796" s="95"/>
      <c r="M796" s="95"/>
      <c r="N796" s="95"/>
      <c r="O796" s="95"/>
      <c r="P796" s="95"/>
      <c r="Q796" s="95"/>
      <c r="R796" s="95"/>
      <c r="S796" s="95"/>
      <c r="T796" s="95"/>
      <c r="U796" s="95"/>
      <c r="V796" s="95"/>
      <c r="W796" s="95"/>
      <c r="X796" s="95"/>
      <c r="Y796" s="95"/>
      <c r="Z796" s="3"/>
    </row>
    <row r="797" ht="14.25" customHeight="1">
      <c r="A797" s="3"/>
      <c r="B797" s="133"/>
      <c r="C797" s="3"/>
      <c r="D797" s="3"/>
      <c r="E797" s="3"/>
      <c r="F797" s="95"/>
      <c r="G797" s="467"/>
      <c r="H797" s="95"/>
      <c r="I797" s="95"/>
      <c r="J797" s="95"/>
      <c r="K797" s="318"/>
      <c r="L797" s="95"/>
      <c r="M797" s="95"/>
      <c r="N797" s="95"/>
      <c r="O797" s="95"/>
      <c r="P797" s="95"/>
      <c r="Q797" s="95"/>
      <c r="R797" s="95"/>
      <c r="S797" s="95"/>
      <c r="T797" s="95"/>
      <c r="U797" s="95"/>
      <c r="V797" s="95"/>
      <c r="W797" s="95"/>
      <c r="X797" s="95"/>
      <c r="Y797" s="95"/>
      <c r="Z797" s="3"/>
    </row>
    <row r="798" ht="14.25" customHeight="1">
      <c r="A798" s="3"/>
      <c r="B798" s="133"/>
      <c r="C798" s="3"/>
      <c r="D798" s="3"/>
      <c r="E798" s="3"/>
      <c r="F798" s="95"/>
      <c r="G798" s="467"/>
      <c r="H798" s="95"/>
      <c r="I798" s="95"/>
      <c r="J798" s="95"/>
      <c r="K798" s="318"/>
      <c r="L798" s="95"/>
      <c r="M798" s="95"/>
      <c r="N798" s="95"/>
      <c r="O798" s="95"/>
      <c r="P798" s="95"/>
      <c r="Q798" s="95"/>
      <c r="R798" s="95"/>
      <c r="S798" s="95"/>
      <c r="T798" s="95"/>
      <c r="U798" s="95"/>
      <c r="V798" s="95"/>
      <c r="W798" s="95"/>
      <c r="X798" s="95"/>
      <c r="Y798" s="95"/>
      <c r="Z798" s="3"/>
    </row>
    <row r="799" ht="14.25" customHeight="1">
      <c r="A799" s="3"/>
      <c r="B799" s="133"/>
      <c r="C799" s="3"/>
      <c r="D799" s="3"/>
      <c r="E799" s="3"/>
      <c r="F799" s="95"/>
      <c r="G799" s="467"/>
      <c r="H799" s="95"/>
      <c r="I799" s="95"/>
      <c r="J799" s="95"/>
      <c r="K799" s="318"/>
      <c r="L799" s="95"/>
      <c r="M799" s="95"/>
      <c r="N799" s="95"/>
      <c r="O799" s="95"/>
      <c r="P799" s="95"/>
      <c r="Q799" s="95"/>
      <c r="R799" s="95"/>
      <c r="S799" s="95"/>
      <c r="T799" s="95"/>
      <c r="U799" s="95"/>
      <c r="V799" s="95"/>
      <c r="W799" s="95"/>
      <c r="X799" s="95"/>
      <c r="Y799" s="95"/>
      <c r="Z799" s="3"/>
    </row>
    <row r="800" ht="14.25" customHeight="1">
      <c r="A800" s="3"/>
      <c r="B800" s="133"/>
      <c r="C800" s="3"/>
      <c r="D800" s="3"/>
      <c r="E800" s="3"/>
      <c r="F800" s="95"/>
      <c r="G800" s="467"/>
      <c r="H800" s="95"/>
      <c r="I800" s="95"/>
      <c r="J800" s="95"/>
      <c r="K800" s="318"/>
      <c r="L800" s="95"/>
      <c r="M800" s="95"/>
      <c r="N800" s="95"/>
      <c r="O800" s="95"/>
      <c r="P800" s="95"/>
      <c r="Q800" s="95"/>
      <c r="R800" s="95"/>
      <c r="S800" s="95"/>
      <c r="T800" s="95"/>
      <c r="U800" s="95"/>
      <c r="V800" s="95"/>
      <c r="W800" s="95"/>
      <c r="X800" s="95"/>
      <c r="Y800" s="95"/>
      <c r="Z800" s="3"/>
    </row>
    <row r="801" ht="14.25" customHeight="1">
      <c r="A801" s="3"/>
      <c r="B801" s="133"/>
      <c r="C801" s="3"/>
      <c r="D801" s="3"/>
      <c r="E801" s="3"/>
      <c r="F801" s="95"/>
      <c r="G801" s="467"/>
      <c r="H801" s="95"/>
      <c r="I801" s="95"/>
      <c r="J801" s="95"/>
      <c r="K801" s="318"/>
      <c r="L801" s="95"/>
      <c r="M801" s="95"/>
      <c r="N801" s="95"/>
      <c r="O801" s="95"/>
      <c r="P801" s="95"/>
      <c r="Q801" s="95"/>
      <c r="R801" s="95"/>
      <c r="S801" s="95"/>
      <c r="T801" s="95"/>
      <c r="U801" s="95"/>
      <c r="V801" s="95"/>
      <c r="W801" s="95"/>
      <c r="X801" s="95"/>
      <c r="Y801" s="95"/>
      <c r="Z801" s="3"/>
    </row>
    <row r="802" ht="14.25" customHeight="1">
      <c r="A802" s="3"/>
      <c r="B802" s="133"/>
      <c r="C802" s="3"/>
      <c r="D802" s="3"/>
      <c r="E802" s="3"/>
      <c r="F802" s="95"/>
      <c r="G802" s="467"/>
      <c r="H802" s="95"/>
      <c r="I802" s="95"/>
      <c r="J802" s="95"/>
      <c r="K802" s="318"/>
      <c r="L802" s="95"/>
      <c r="M802" s="95"/>
      <c r="N802" s="95"/>
      <c r="O802" s="95"/>
      <c r="P802" s="95"/>
      <c r="Q802" s="95"/>
      <c r="R802" s="95"/>
      <c r="S802" s="95"/>
      <c r="T802" s="95"/>
      <c r="U802" s="95"/>
      <c r="V802" s="95"/>
      <c r="W802" s="95"/>
      <c r="X802" s="95"/>
      <c r="Y802" s="95"/>
      <c r="Z802" s="3"/>
    </row>
    <row r="803" ht="14.25" customHeight="1">
      <c r="A803" s="3"/>
      <c r="B803" s="133"/>
      <c r="C803" s="3"/>
      <c r="D803" s="3"/>
      <c r="E803" s="3"/>
      <c r="F803" s="95"/>
      <c r="G803" s="467"/>
      <c r="H803" s="95"/>
      <c r="I803" s="95"/>
      <c r="J803" s="95"/>
      <c r="K803" s="318"/>
      <c r="L803" s="95"/>
      <c r="M803" s="95"/>
      <c r="N803" s="95"/>
      <c r="O803" s="95"/>
      <c r="P803" s="95"/>
      <c r="Q803" s="95"/>
      <c r="R803" s="95"/>
      <c r="S803" s="95"/>
      <c r="T803" s="95"/>
      <c r="U803" s="95"/>
      <c r="V803" s="95"/>
      <c r="W803" s="95"/>
      <c r="X803" s="95"/>
      <c r="Y803" s="95"/>
      <c r="Z803" s="3"/>
    </row>
    <row r="804" ht="14.25" customHeight="1">
      <c r="A804" s="3"/>
      <c r="B804" s="133"/>
      <c r="C804" s="3"/>
      <c r="D804" s="3"/>
      <c r="E804" s="3"/>
      <c r="F804" s="95"/>
      <c r="G804" s="467"/>
      <c r="H804" s="95"/>
      <c r="I804" s="95"/>
      <c r="J804" s="95"/>
      <c r="K804" s="318"/>
      <c r="L804" s="95"/>
      <c r="M804" s="95"/>
      <c r="N804" s="95"/>
      <c r="O804" s="95"/>
      <c r="P804" s="95"/>
      <c r="Q804" s="95"/>
      <c r="R804" s="95"/>
      <c r="S804" s="95"/>
      <c r="T804" s="95"/>
      <c r="U804" s="95"/>
      <c r="V804" s="95"/>
      <c r="W804" s="95"/>
      <c r="X804" s="95"/>
      <c r="Y804" s="95"/>
      <c r="Z804" s="3"/>
    </row>
    <row r="805" ht="14.25" customHeight="1">
      <c r="A805" s="3"/>
      <c r="B805" s="133"/>
      <c r="C805" s="3"/>
      <c r="D805" s="3"/>
      <c r="E805" s="3"/>
      <c r="F805" s="95"/>
      <c r="G805" s="467"/>
      <c r="H805" s="95"/>
      <c r="I805" s="95"/>
      <c r="J805" s="95"/>
      <c r="K805" s="318"/>
      <c r="L805" s="95"/>
      <c r="M805" s="95"/>
      <c r="N805" s="95"/>
      <c r="O805" s="95"/>
      <c r="P805" s="95"/>
      <c r="Q805" s="95"/>
      <c r="R805" s="95"/>
      <c r="S805" s="95"/>
      <c r="T805" s="95"/>
      <c r="U805" s="95"/>
      <c r="V805" s="95"/>
      <c r="W805" s="95"/>
      <c r="X805" s="95"/>
      <c r="Y805" s="95"/>
      <c r="Z805" s="3"/>
    </row>
    <row r="806" ht="14.25" customHeight="1">
      <c r="A806" s="3"/>
      <c r="B806" s="133"/>
      <c r="C806" s="3"/>
      <c r="D806" s="3"/>
      <c r="E806" s="3"/>
      <c r="F806" s="95"/>
      <c r="G806" s="467"/>
      <c r="H806" s="95"/>
      <c r="I806" s="95"/>
      <c r="J806" s="95"/>
      <c r="K806" s="318"/>
      <c r="L806" s="95"/>
      <c r="M806" s="95"/>
      <c r="N806" s="95"/>
      <c r="O806" s="95"/>
      <c r="P806" s="95"/>
      <c r="Q806" s="95"/>
      <c r="R806" s="95"/>
      <c r="S806" s="95"/>
      <c r="T806" s="95"/>
      <c r="U806" s="95"/>
      <c r="V806" s="95"/>
      <c r="W806" s="95"/>
      <c r="X806" s="95"/>
      <c r="Y806" s="95"/>
      <c r="Z806" s="3"/>
    </row>
    <row r="807" ht="14.25" customHeight="1">
      <c r="A807" s="3"/>
      <c r="B807" s="133"/>
      <c r="C807" s="3"/>
      <c r="D807" s="3"/>
      <c r="E807" s="3"/>
      <c r="F807" s="95"/>
      <c r="G807" s="467"/>
      <c r="H807" s="95"/>
      <c r="I807" s="95"/>
      <c r="J807" s="95"/>
      <c r="K807" s="318"/>
      <c r="L807" s="95"/>
      <c r="M807" s="95"/>
      <c r="N807" s="95"/>
      <c r="O807" s="95"/>
      <c r="P807" s="95"/>
      <c r="Q807" s="95"/>
      <c r="R807" s="95"/>
      <c r="S807" s="95"/>
      <c r="T807" s="95"/>
      <c r="U807" s="95"/>
      <c r="V807" s="95"/>
      <c r="W807" s="95"/>
      <c r="X807" s="95"/>
      <c r="Y807" s="95"/>
      <c r="Z807" s="3"/>
    </row>
    <row r="808" ht="14.25" customHeight="1">
      <c r="A808" s="3"/>
      <c r="B808" s="133"/>
      <c r="C808" s="3"/>
      <c r="D808" s="3"/>
      <c r="E808" s="3"/>
      <c r="F808" s="95"/>
      <c r="G808" s="467"/>
      <c r="H808" s="95"/>
      <c r="I808" s="95"/>
      <c r="J808" s="95"/>
      <c r="K808" s="318"/>
      <c r="L808" s="95"/>
      <c r="M808" s="95"/>
      <c r="N808" s="95"/>
      <c r="O808" s="95"/>
      <c r="P808" s="95"/>
      <c r="Q808" s="95"/>
      <c r="R808" s="95"/>
      <c r="S808" s="95"/>
      <c r="T808" s="95"/>
      <c r="U808" s="95"/>
      <c r="V808" s="95"/>
      <c r="W808" s="95"/>
      <c r="X808" s="95"/>
      <c r="Y808" s="95"/>
      <c r="Z808" s="3"/>
    </row>
    <row r="809" ht="14.25" customHeight="1">
      <c r="A809" s="3"/>
      <c r="B809" s="133"/>
      <c r="C809" s="3"/>
      <c r="D809" s="3"/>
      <c r="E809" s="3"/>
      <c r="F809" s="95"/>
      <c r="G809" s="467"/>
      <c r="H809" s="95"/>
      <c r="I809" s="95"/>
      <c r="J809" s="95"/>
      <c r="K809" s="318"/>
      <c r="L809" s="95"/>
      <c r="M809" s="95"/>
      <c r="N809" s="95"/>
      <c r="O809" s="95"/>
      <c r="P809" s="95"/>
      <c r="Q809" s="95"/>
      <c r="R809" s="95"/>
      <c r="S809" s="95"/>
      <c r="T809" s="95"/>
      <c r="U809" s="95"/>
      <c r="V809" s="95"/>
      <c r="W809" s="95"/>
      <c r="X809" s="95"/>
      <c r="Y809" s="95"/>
      <c r="Z809" s="3"/>
    </row>
    <row r="810" ht="14.25" customHeight="1">
      <c r="A810" s="3"/>
      <c r="B810" s="133"/>
      <c r="C810" s="3"/>
      <c r="D810" s="3"/>
      <c r="E810" s="3"/>
      <c r="F810" s="95"/>
      <c r="G810" s="467"/>
      <c r="H810" s="95"/>
      <c r="I810" s="95"/>
      <c r="J810" s="95"/>
      <c r="K810" s="318"/>
      <c r="L810" s="95"/>
      <c r="M810" s="95"/>
      <c r="N810" s="95"/>
      <c r="O810" s="95"/>
      <c r="P810" s="95"/>
      <c r="Q810" s="95"/>
      <c r="R810" s="95"/>
      <c r="S810" s="95"/>
      <c r="T810" s="95"/>
      <c r="U810" s="95"/>
      <c r="V810" s="95"/>
      <c r="W810" s="95"/>
      <c r="X810" s="95"/>
      <c r="Y810" s="95"/>
      <c r="Z810" s="3"/>
    </row>
    <row r="811" ht="14.25" customHeight="1">
      <c r="A811" s="3"/>
      <c r="B811" s="133"/>
      <c r="C811" s="3"/>
      <c r="D811" s="3"/>
      <c r="E811" s="3"/>
      <c r="F811" s="95"/>
      <c r="G811" s="467"/>
      <c r="H811" s="95"/>
      <c r="I811" s="95"/>
      <c r="J811" s="95"/>
      <c r="K811" s="318"/>
      <c r="L811" s="95"/>
      <c r="M811" s="95"/>
      <c r="N811" s="95"/>
      <c r="O811" s="95"/>
      <c r="P811" s="95"/>
      <c r="Q811" s="95"/>
      <c r="R811" s="95"/>
      <c r="S811" s="95"/>
      <c r="T811" s="95"/>
      <c r="U811" s="95"/>
      <c r="V811" s="95"/>
      <c r="W811" s="95"/>
      <c r="X811" s="95"/>
      <c r="Y811" s="95"/>
      <c r="Z811" s="3"/>
    </row>
    <row r="812" ht="14.25" customHeight="1">
      <c r="A812" s="3"/>
      <c r="B812" s="133"/>
      <c r="C812" s="3"/>
      <c r="D812" s="3"/>
      <c r="E812" s="3"/>
      <c r="F812" s="95"/>
      <c r="G812" s="467"/>
      <c r="H812" s="95"/>
      <c r="I812" s="95"/>
      <c r="J812" s="95"/>
      <c r="K812" s="318"/>
      <c r="L812" s="95"/>
      <c r="M812" s="95"/>
      <c r="N812" s="95"/>
      <c r="O812" s="95"/>
      <c r="P812" s="95"/>
      <c r="Q812" s="95"/>
      <c r="R812" s="95"/>
      <c r="S812" s="95"/>
      <c r="T812" s="95"/>
      <c r="U812" s="95"/>
      <c r="V812" s="95"/>
      <c r="W812" s="95"/>
      <c r="X812" s="95"/>
      <c r="Y812" s="95"/>
      <c r="Z812" s="3"/>
    </row>
    <row r="813" ht="14.25" customHeight="1">
      <c r="A813" s="3"/>
      <c r="B813" s="133"/>
      <c r="C813" s="3"/>
      <c r="D813" s="3"/>
      <c r="E813" s="3"/>
      <c r="F813" s="95"/>
      <c r="G813" s="467"/>
      <c r="H813" s="95"/>
      <c r="I813" s="95"/>
      <c r="J813" s="95"/>
      <c r="K813" s="318"/>
      <c r="L813" s="95"/>
      <c r="M813" s="95"/>
      <c r="N813" s="95"/>
      <c r="O813" s="95"/>
      <c r="P813" s="95"/>
      <c r="Q813" s="95"/>
      <c r="R813" s="95"/>
      <c r="S813" s="95"/>
      <c r="T813" s="95"/>
      <c r="U813" s="95"/>
      <c r="V813" s="95"/>
      <c r="W813" s="95"/>
      <c r="X813" s="95"/>
      <c r="Y813" s="95"/>
      <c r="Z813" s="3"/>
    </row>
    <row r="814" ht="14.25" customHeight="1">
      <c r="A814" s="3"/>
      <c r="B814" s="133"/>
      <c r="C814" s="3"/>
      <c r="D814" s="3"/>
      <c r="E814" s="3"/>
      <c r="F814" s="95"/>
      <c r="G814" s="467"/>
      <c r="H814" s="95"/>
      <c r="I814" s="95"/>
      <c r="J814" s="95"/>
      <c r="K814" s="318"/>
      <c r="L814" s="95"/>
      <c r="M814" s="95"/>
      <c r="N814" s="95"/>
      <c r="O814" s="95"/>
      <c r="P814" s="95"/>
      <c r="Q814" s="95"/>
      <c r="R814" s="95"/>
      <c r="S814" s="95"/>
      <c r="T814" s="95"/>
      <c r="U814" s="95"/>
      <c r="V814" s="95"/>
      <c r="W814" s="95"/>
      <c r="X814" s="95"/>
      <c r="Y814" s="95"/>
      <c r="Z814" s="3"/>
    </row>
    <row r="815" ht="14.25" customHeight="1">
      <c r="A815" s="3"/>
      <c r="B815" s="133"/>
      <c r="C815" s="3"/>
      <c r="D815" s="3"/>
      <c r="E815" s="3"/>
      <c r="F815" s="95"/>
      <c r="G815" s="467"/>
      <c r="H815" s="95"/>
      <c r="I815" s="95"/>
      <c r="J815" s="95"/>
      <c r="K815" s="318"/>
      <c r="L815" s="95"/>
      <c r="M815" s="95"/>
      <c r="N815" s="95"/>
      <c r="O815" s="95"/>
      <c r="P815" s="95"/>
      <c r="Q815" s="95"/>
      <c r="R815" s="95"/>
      <c r="S815" s="95"/>
      <c r="T815" s="95"/>
      <c r="U815" s="95"/>
      <c r="V815" s="95"/>
      <c r="W815" s="95"/>
      <c r="X815" s="95"/>
      <c r="Y815" s="95"/>
      <c r="Z815" s="3"/>
    </row>
    <row r="816" ht="14.25" customHeight="1">
      <c r="A816" s="3"/>
      <c r="B816" s="133"/>
      <c r="C816" s="3"/>
      <c r="D816" s="3"/>
      <c r="E816" s="3"/>
      <c r="F816" s="95"/>
      <c r="G816" s="467"/>
      <c r="H816" s="95"/>
      <c r="I816" s="95"/>
      <c r="J816" s="95"/>
      <c r="K816" s="318"/>
      <c r="L816" s="95"/>
      <c r="M816" s="95"/>
      <c r="N816" s="95"/>
      <c r="O816" s="95"/>
      <c r="P816" s="95"/>
      <c r="Q816" s="95"/>
      <c r="R816" s="95"/>
      <c r="S816" s="95"/>
      <c r="T816" s="95"/>
      <c r="U816" s="95"/>
      <c r="V816" s="95"/>
      <c r="W816" s="95"/>
      <c r="X816" s="95"/>
      <c r="Y816" s="95"/>
      <c r="Z816" s="3"/>
    </row>
    <row r="817" ht="14.25" customHeight="1">
      <c r="A817" s="3"/>
      <c r="B817" s="133"/>
      <c r="C817" s="3"/>
      <c r="D817" s="3"/>
      <c r="E817" s="3"/>
      <c r="F817" s="95"/>
      <c r="G817" s="467"/>
      <c r="H817" s="95"/>
      <c r="I817" s="95"/>
      <c r="J817" s="95"/>
      <c r="K817" s="318"/>
      <c r="L817" s="95"/>
      <c r="M817" s="95"/>
      <c r="N817" s="95"/>
      <c r="O817" s="95"/>
      <c r="P817" s="95"/>
      <c r="Q817" s="95"/>
      <c r="R817" s="95"/>
      <c r="S817" s="95"/>
      <c r="T817" s="95"/>
      <c r="U817" s="95"/>
      <c r="V817" s="95"/>
      <c r="W817" s="95"/>
      <c r="X817" s="95"/>
      <c r="Y817" s="95"/>
      <c r="Z817" s="3"/>
    </row>
    <row r="818" ht="14.25" customHeight="1">
      <c r="A818" s="3"/>
      <c r="B818" s="133"/>
      <c r="C818" s="3"/>
      <c r="D818" s="3"/>
      <c r="E818" s="3"/>
      <c r="F818" s="95"/>
      <c r="G818" s="467"/>
      <c r="H818" s="95"/>
      <c r="I818" s="95"/>
      <c r="J818" s="95"/>
      <c r="K818" s="318"/>
      <c r="L818" s="95"/>
      <c r="M818" s="95"/>
      <c r="N818" s="95"/>
      <c r="O818" s="95"/>
      <c r="P818" s="95"/>
      <c r="Q818" s="95"/>
      <c r="R818" s="95"/>
      <c r="S818" s="95"/>
      <c r="T818" s="95"/>
      <c r="U818" s="95"/>
      <c r="V818" s="95"/>
      <c r="W818" s="95"/>
      <c r="X818" s="95"/>
      <c r="Y818" s="95"/>
      <c r="Z818" s="3"/>
    </row>
    <row r="819" ht="14.25" customHeight="1">
      <c r="A819" s="3"/>
      <c r="B819" s="133"/>
      <c r="C819" s="3"/>
      <c r="D819" s="3"/>
      <c r="E819" s="3"/>
      <c r="F819" s="95"/>
      <c r="G819" s="467"/>
      <c r="H819" s="95"/>
      <c r="I819" s="95"/>
      <c r="J819" s="95"/>
      <c r="K819" s="318"/>
      <c r="L819" s="95"/>
      <c r="M819" s="95"/>
      <c r="N819" s="95"/>
      <c r="O819" s="95"/>
      <c r="P819" s="95"/>
      <c r="Q819" s="95"/>
      <c r="R819" s="95"/>
      <c r="S819" s="95"/>
      <c r="T819" s="95"/>
      <c r="U819" s="95"/>
      <c r="V819" s="95"/>
      <c r="W819" s="95"/>
      <c r="X819" s="95"/>
      <c r="Y819" s="95"/>
      <c r="Z819" s="3"/>
    </row>
    <row r="820" ht="14.25" customHeight="1">
      <c r="A820" s="3"/>
      <c r="B820" s="133"/>
      <c r="C820" s="3"/>
      <c r="D820" s="3"/>
      <c r="E820" s="3"/>
      <c r="F820" s="95"/>
      <c r="G820" s="467"/>
      <c r="H820" s="95"/>
      <c r="I820" s="95"/>
      <c r="J820" s="95"/>
      <c r="K820" s="318"/>
      <c r="L820" s="95"/>
      <c r="M820" s="95"/>
      <c r="N820" s="95"/>
      <c r="O820" s="95"/>
      <c r="P820" s="95"/>
      <c r="Q820" s="95"/>
      <c r="R820" s="95"/>
      <c r="S820" s="95"/>
      <c r="T820" s="95"/>
      <c r="U820" s="95"/>
      <c r="V820" s="95"/>
      <c r="W820" s="95"/>
      <c r="X820" s="95"/>
      <c r="Y820" s="95"/>
      <c r="Z820" s="3"/>
    </row>
    <row r="821" ht="14.25" customHeight="1">
      <c r="A821" s="3"/>
      <c r="B821" s="133"/>
      <c r="C821" s="3"/>
      <c r="D821" s="3"/>
      <c r="E821" s="3"/>
      <c r="F821" s="95"/>
      <c r="G821" s="467"/>
      <c r="H821" s="95"/>
      <c r="I821" s="95"/>
      <c r="J821" s="95"/>
      <c r="K821" s="318"/>
      <c r="L821" s="95"/>
      <c r="M821" s="95"/>
      <c r="N821" s="95"/>
      <c r="O821" s="95"/>
      <c r="P821" s="95"/>
      <c r="Q821" s="95"/>
      <c r="R821" s="95"/>
      <c r="S821" s="95"/>
      <c r="T821" s="95"/>
      <c r="U821" s="95"/>
      <c r="V821" s="95"/>
      <c r="W821" s="95"/>
      <c r="X821" s="95"/>
      <c r="Y821" s="95"/>
      <c r="Z821" s="3"/>
    </row>
    <row r="822" ht="14.25" customHeight="1">
      <c r="A822" s="3"/>
      <c r="B822" s="133"/>
      <c r="C822" s="3"/>
      <c r="D822" s="3"/>
      <c r="E822" s="3"/>
      <c r="F822" s="95"/>
      <c r="G822" s="467"/>
      <c r="H822" s="95"/>
      <c r="I822" s="95"/>
      <c r="J822" s="95"/>
      <c r="K822" s="318"/>
      <c r="L822" s="95"/>
      <c r="M822" s="95"/>
      <c r="N822" s="95"/>
      <c r="O822" s="95"/>
      <c r="P822" s="95"/>
      <c r="Q822" s="95"/>
      <c r="R822" s="95"/>
      <c r="S822" s="95"/>
      <c r="T822" s="95"/>
      <c r="U822" s="95"/>
      <c r="V822" s="95"/>
      <c r="W822" s="95"/>
      <c r="X822" s="95"/>
      <c r="Y822" s="95"/>
      <c r="Z822" s="3"/>
    </row>
    <row r="823" ht="14.25" customHeight="1">
      <c r="A823" s="3"/>
      <c r="B823" s="133"/>
      <c r="C823" s="3"/>
      <c r="D823" s="3"/>
      <c r="E823" s="3"/>
      <c r="F823" s="95"/>
      <c r="G823" s="467"/>
      <c r="H823" s="95"/>
      <c r="I823" s="95"/>
      <c r="J823" s="95"/>
      <c r="K823" s="318"/>
      <c r="L823" s="95"/>
      <c r="M823" s="95"/>
      <c r="N823" s="95"/>
      <c r="O823" s="95"/>
      <c r="P823" s="95"/>
      <c r="Q823" s="95"/>
      <c r="R823" s="95"/>
      <c r="S823" s="95"/>
      <c r="T823" s="95"/>
      <c r="U823" s="95"/>
      <c r="V823" s="95"/>
      <c r="W823" s="95"/>
      <c r="X823" s="95"/>
      <c r="Y823" s="95"/>
      <c r="Z823" s="3"/>
    </row>
    <row r="824" ht="14.25" customHeight="1">
      <c r="A824" s="3"/>
      <c r="B824" s="133"/>
      <c r="C824" s="3"/>
      <c r="D824" s="3"/>
      <c r="E824" s="3"/>
      <c r="F824" s="95"/>
      <c r="G824" s="467"/>
      <c r="H824" s="95"/>
      <c r="I824" s="95"/>
      <c r="J824" s="95"/>
      <c r="K824" s="318"/>
      <c r="L824" s="95"/>
      <c r="M824" s="95"/>
      <c r="N824" s="95"/>
      <c r="O824" s="95"/>
      <c r="P824" s="95"/>
      <c r="Q824" s="95"/>
      <c r="R824" s="95"/>
      <c r="S824" s="95"/>
      <c r="T824" s="95"/>
      <c r="U824" s="95"/>
      <c r="V824" s="95"/>
      <c r="W824" s="95"/>
      <c r="X824" s="95"/>
      <c r="Y824" s="95"/>
      <c r="Z824" s="3"/>
    </row>
    <row r="825" ht="14.25" customHeight="1">
      <c r="A825" s="3"/>
      <c r="B825" s="133"/>
      <c r="C825" s="3"/>
      <c r="D825" s="3"/>
      <c r="E825" s="3"/>
      <c r="F825" s="95"/>
      <c r="G825" s="467"/>
      <c r="H825" s="95"/>
      <c r="I825" s="95"/>
      <c r="J825" s="95"/>
      <c r="K825" s="318"/>
      <c r="L825" s="95"/>
      <c r="M825" s="95"/>
      <c r="N825" s="95"/>
      <c r="O825" s="95"/>
      <c r="P825" s="95"/>
      <c r="Q825" s="95"/>
      <c r="R825" s="95"/>
      <c r="S825" s="95"/>
      <c r="T825" s="95"/>
      <c r="U825" s="95"/>
      <c r="V825" s="95"/>
      <c r="W825" s="95"/>
      <c r="X825" s="95"/>
      <c r="Y825" s="95"/>
      <c r="Z825" s="3"/>
    </row>
    <row r="826" ht="14.25" customHeight="1">
      <c r="A826" s="3"/>
      <c r="B826" s="133"/>
      <c r="C826" s="3"/>
      <c r="D826" s="3"/>
      <c r="E826" s="3"/>
      <c r="F826" s="95"/>
      <c r="G826" s="467"/>
      <c r="H826" s="95"/>
      <c r="I826" s="95"/>
      <c r="J826" s="95"/>
      <c r="K826" s="318"/>
      <c r="L826" s="95"/>
      <c r="M826" s="95"/>
      <c r="N826" s="95"/>
      <c r="O826" s="95"/>
      <c r="P826" s="95"/>
      <c r="Q826" s="95"/>
      <c r="R826" s="95"/>
      <c r="S826" s="95"/>
      <c r="T826" s="95"/>
      <c r="U826" s="95"/>
      <c r="V826" s="95"/>
      <c r="W826" s="95"/>
      <c r="X826" s="95"/>
      <c r="Y826" s="95"/>
      <c r="Z826" s="3"/>
    </row>
    <row r="827" ht="14.25" customHeight="1">
      <c r="A827" s="3"/>
      <c r="B827" s="133"/>
      <c r="C827" s="3"/>
      <c r="D827" s="3"/>
      <c r="E827" s="3"/>
      <c r="F827" s="95"/>
      <c r="G827" s="467"/>
      <c r="H827" s="95"/>
      <c r="I827" s="95"/>
      <c r="J827" s="95"/>
      <c r="K827" s="318"/>
      <c r="L827" s="95"/>
      <c r="M827" s="95"/>
      <c r="N827" s="95"/>
      <c r="O827" s="95"/>
      <c r="P827" s="95"/>
      <c r="Q827" s="95"/>
      <c r="R827" s="95"/>
      <c r="S827" s="95"/>
      <c r="T827" s="95"/>
      <c r="U827" s="95"/>
      <c r="V827" s="95"/>
      <c r="W827" s="95"/>
      <c r="X827" s="95"/>
      <c r="Y827" s="95"/>
      <c r="Z827" s="3"/>
    </row>
    <row r="828" ht="14.25" customHeight="1">
      <c r="A828" s="3"/>
      <c r="B828" s="133"/>
      <c r="C828" s="3"/>
      <c r="D828" s="3"/>
      <c r="E828" s="3"/>
      <c r="F828" s="95"/>
      <c r="G828" s="467"/>
      <c r="H828" s="95"/>
      <c r="I828" s="95"/>
      <c r="J828" s="95"/>
      <c r="K828" s="318"/>
      <c r="L828" s="95"/>
      <c r="M828" s="95"/>
      <c r="N828" s="95"/>
      <c r="O828" s="95"/>
      <c r="P828" s="95"/>
      <c r="Q828" s="95"/>
      <c r="R828" s="95"/>
      <c r="S828" s="95"/>
      <c r="T828" s="95"/>
      <c r="U828" s="95"/>
      <c r="V828" s="95"/>
      <c r="W828" s="95"/>
      <c r="X828" s="95"/>
      <c r="Y828" s="95"/>
      <c r="Z828" s="3"/>
    </row>
    <row r="829" ht="14.25" customHeight="1">
      <c r="A829" s="3"/>
      <c r="B829" s="133"/>
      <c r="C829" s="3"/>
      <c r="D829" s="3"/>
      <c r="E829" s="3"/>
      <c r="F829" s="95"/>
      <c r="G829" s="467"/>
      <c r="H829" s="95"/>
      <c r="I829" s="95"/>
      <c r="J829" s="95"/>
      <c r="K829" s="318"/>
      <c r="L829" s="95"/>
      <c r="M829" s="95"/>
      <c r="N829" s="95"/>
      <c r="O829" s="95"/>
      <c r="P829" s="95"/>
      <c r="Q829" s="95"/>
      <c r="R829" s="95"/>
      <c r="S829" s="95"/>
      <c r="T829" s="95"/>
      <c r="U829" s="95"/>
      <c r="V829" s="95"/>
      <c r="W829" s="95"/>
      <c r="X829" s="95"/>
      <c r="Y829" s="95"/>
      <c r="Z829" s="3"/>
    </row>
    <row r="830" ht="14.25" customHeight="1">
      <c r="A830" s="3"/>
      <c r="B830" s="133"/>
      <c r="C830" s="3"/>
      <c r="D830" s="3"/>
      <c r="E830" s="3"/>
      <c r="F830" s="95"/>
      <c r="G830" s="467"/>
      <c r="H830" s="95"/>
      <c r="I830" s="95"/>
      <c r="J830" s="95"/>
      <c r="K830" s="318"/>
      <c r="L830" s="95"/>
      <c r="M830" s="95"/>
      <c r="N830" s="95"/>
      <c r="O830" s="95"/>
      <c r="P830" s="95"/>
      <c r="Q830" s="95"/>
      <c r="R830" s="95"/>
      <c r="S830" s="95"/>
      <c r="T830" s="95"/>
      <c r="U830" s="95"/>
      <c r="V830" s="95"/>
      <c r="W830" s="95"/>
      <c r="X830" s="95"/>
      <c r="Y830" s="95"/>
      <c r="Z830" s="3"/>
    </row>
    <row r="831" ht="14.25" customHeight="1">
      <c r="A831" s="3"/>
      <c r="B831" s="133"/>
      <c r="C831" s="3"/>
      <c r="D831" s="3"/>
      <c r="E831" s="3"/>
      <c r="F831" s="95"/>
      <c r="G831" s="467"/>
      <c r="H831" s="95"/>
      <c r="I831" s="95"/>
      <c r="J831" s="95"/>
      <c r="K831" s="318"/>
      <c r="L831" s="95"/>
      <c r="M831" s="95"/>
      <c r="N831" s="95"/>
      <c r="O831" s="95"/>
      <c r="P831" s="95"/>
      <c r="Q831" s="95"/>
      <c r="R831" s="95"/>
      <c r="S831" s="95"/>
      <c r="T831" s="95"/>
      <c r="U831" s="95"/>
      <c r="V831" s="95"/>
      <c r="W831" s="95"/>
      <c r="X831" s="95"/>
      <c r="Y831" s="95"/>
      <c r="Z831" s="3"/>
    </row>
    <row r="832" ht="14.25" customHeight="1">
      <c r="A832" s="3"/>
      <c r="B832" s="133"/>
      <c r="C832" s="3"/>
      <c r="D832" s="3"/>
      <c r="E832" s="3"/>
      <c r="F832" s="95"/>
      <c r="G832" s="467"/>
      <c r="H832" s="95"/>
      <c r="I832" s="95"/>
      <c r="J832" s="95"/>
      <c r="K832" s="318"/>
      <c r="L832" s="95"/>
      <c r="M832" s="95"/>
      <c r="N832" s="95"/>
      <c r="O832" s="95"/>
      <c r="P832" s="95"/>
      <c r="Q832" s="95"/>
      <c r="R832" s="95"/>
      <c r="S832" s="95"/>
      <c r="T832" s="95"/>
      <c r="U832" s="95"/>
      <c r="V832" s="95"/>
      <c r="W832" s="95"/>
      <c r="X832" s="95"/>
      <c r="Y832" s="95"/>
      <c r="Z832" s="3"/>
    </row>
    <row r="833" ht="14.25" customHeight="1">
      <c r="A833" s="3"/>
      <c r="B833" s="133"/>
      <c r="C833" s="3"/>
      <c r="D833" s="3"/>
      <c r="E833" s="3"/>
      <c r="F833" s="95"/>
      <c r="G833" s="467"/>
      <c r="H833" s="95"/>
      <c r="I833" s="95"/>
      <c r="J833" s="95"/>
      <c r="K833" s="318"/>
      <c r="L833" s="95"/>
      <c r="M833" s="95"/>
      <c r="N833" s="95"/>
      <c r="O833" s="95"/>
      <c r="P833" s="95"/>
      <c r="Q833" s="95"/>
      <c r="R833" s="95"/>
      <c r="S833" s="95"/>
      <c r="T833" s="95"/>
      <c r="U833" s="95"/>
      <c r="V833" s="95"/>
      <c r="W833" s="95"/>
      <c r="X833" s="95"/>
      <c r="Y833" s="95"/>
      <c r="Z833" s="3"/>
    </row>
    <row r="834" ht="14.25" customHeight="1">
      <c r="A834" s="3"/>
      <c r="B834" s="133"/>
      <c r="C834" s="3"/>
      <c r="D834" s="3"/>
      <c r="E834" s="3"/>
      <c r="F834" s="95"/>
      <c r="G834" s="467"/>
      <c r="H834" s="95"/>
      <c r="I834" s="95"/>
      <c r="J834" s="95"/>
      <c r="K834" s="318"/>
      <c r="L834" s="95"/>
      <c r="M834" s="95"/>
      <c r="N834" s="95"/>
      <c r="O834" s="95"/>
      <c r="P834" s="95"/>
      <c r="Q834" s="95"/>
      <c r="R834" s="95"/>
      <c r="S834" s="95"/>
      <c r="T834" s="95"/>
      <c r="U834" s="95"/>
      <c r="V834" s="95"/>
      <c r="W834" s="95"/>
      <c r="X834" s="95"/>
      <c r="Y834" s="95"/>
      <c r="Z834" s="3"/>
    </row>
    <row r="835" ht="14.25" customHeight="1">
      <c r="A835" s="3"/>
      <c r="B835" s="133"/>
      <c r="C835" s="3"/>
      <c r="D835" s="3"/>
      <c r="E835" s="3"/>
      <c r="F835" s="95"/>
      <c r="G835" s="467"/>
      <c r="H835" s="95"/>
      <c r="I835" s="95"/>
      <c r="J835" s="95"/>
      <c r="K835" s="318"/>
      <c r="L835" s="95"/>
      <c r="M835" s="95"/>
      <c r="N835" s="95"/>
      <c r="O835" s="95"/>
      <c r="P835" s="95"/>
      <c r="Q835" s="95"/>
      <c r="R835" s="95"/>
      <c r="S835" s="95"/>
      <c r="T835" s="95"/>
      <c r="U835" s="95"/>
      <c r="V835" s="95"/>
      <c r="W835" s="95"/>
      <c r="X835" s="95"/>
      <c r="Y835" s="95"/>
      <c r="Z835" s="3"/>
    </row>
    <row r="836" ht="14.25" customHeight="1">
      <c r="A836" s="3"/>
      <c r="B836" s="133"/>
      <c r="C836" s="3"/>
      <c r="D836" s="3"/>
      <c r="E836" s="3"/>
      <c r="F836" s="95"/>
      <c r="G836" s="467"/>
      <c r="H836" s="95"/>
      <c r="I836" s="95"/>
      <c r="J836" s="95"/>
      <c r="K836" s="318"/>
      <c r="L836" s="95"/>
      <c r="M836" s="95"/>
      <c r="N836" s="95"/>
      <c r="O836" s="95"/>
      <c r="P836" s="95"/>
      <c r="Q836" s="95"/>
      <c r="R836" s="95"/>
      <c r="S836" s="95"/>
      <c r="T836" s="95"/>
      <c r="U836" s="95"/>
      <c r="V836" s="95"/>
      <c r="W836" s="95"/>
      <c r="X836" s="95"/>
      <c r="Y836" s="95"/>
      <c r="Z836" s="3"/>
    </row>
    <row r="837" ht="14.25" customHeight="1">
      <c r="A837" s="3"/>
      <c r="B837" s="133"/>
      <c r="C837" s="3"/>
      <c r="D837" s="3"/>
      <c r="E837" s="3"/>
      <c r="F837" s="95"/>
      <c r="G837" s="467"/>
      <c r="H837" s="95"/>
      <c r="I837" s="95"/>
      <c r="J837" s="95"/>
      <c r="K837" s="318"/>
      <c r="L837" s="95"/>
      <c r="M837" s="95"/>
      <c r="N837" s="95"/>
      <c r="O837" s="95"/>
      <c r="P837" s="95"/>
      <c r="Q837" s="95"/>
      <c r="R837" s="95"/>
      <c r="S837" s="95"/>
      <c r="T837" s="95"/>
      <c r="U837" s="95"/>
      <c r="V837" s="95"/>
      <c r="W837" s="95"/>
      <c r="X837" s="95"/>
      <c r="Y837" s="95"/>
      <c r="Z837" s="3"/>
    </row>
    <row r="838" ht="14.25" customHeight="1">
      <c r="A838" s="3"/>
      <c r="B838" s="133"/>
      <c r="C838" s="3"/>
      <c r="D838" s="3"/>
      <c r="E838" s="3"/>
      <c r="F838" s="95"/>
      <c r="G838" s="467"/>
      <c r="H838" s="95"/>
      <c r="I838" s="95"/>
      <c r="J838" s="95"/>
      <c r="K838" s="318"/>
      <c r="L838" s="95"/>
      <c r="M838" s="95"/>
      <c r="N838" s="95"/>
      <c r="O838" s="95"/>
      <c r="P838" s="95"/>
      <c r="Q838" s="95"/>
      <c r="R838" s="95"/>
      <c r="S838" s="95"/>
      <c r="T838" s="95"/>
      <c r="U838" s="95"/>
      <c r="V838" s="95"/>
      <c r="W838" s="95"/>
      <c r="X838" s="95"/>
      <c r="Y838" s="95"/>
      <c r="Z838" s="3"/>
    </row>
    <row r="839" ht="14.25" customHeight="1">
      <c r="A839" s="3"/>
      <c r="B839" s="133"/>
      <c r="C839" s="3"/>
      <c r="D839" s="3"/>
      <c r="E839" s="3"/>
      <c r="F839" s="95"/>
      <c r="G839" s="467"/>
      <c r="H839" s="95"/>
      <c r="I839" s="95"/>
      <c r="J839" s="95"/>
      <c r="K839" s="318"/>
      <c r="L839" s="95"/>
      <c r="M839" s="95"/>
      <c r="N839" s="95"/>
      <c r="O839" s="95"/>
      <c r="P839" s="95"/>
      <c r="Q839" s="95"/>
      <c r="R839" s="95"/>
      <c r="S839" s="95"/>
      <c r="T839" s="95"/>
      <c r="U839" s="95"/>
      <c r="V839" s="95"/>
      <c r="W839" s="95"/>
      <c r="X839" s="95"/>
      <c r="Y839" s="95"/>
      <c r="Z839" s="3"/>
    </row>
    <row r="840" ht="14.25" customHeight="1">
      <c r="A840" s="3"/>
      <c r="B840" s="133"/>
      <c r="C840" s="3"/>
      <c r="D840" s="3"/>
      <c r="E840" s="3"/>
      <c r="F840" s="95"/>
      <c r="G840" s="467"/>
      <c r="H840" s="95"/>
      <c r="I840" s="95"/>
      <c r="J840" s="95"/>
      <c r="K840" s="318"/>
      <c r="L840" s="95"/>
      <c r="M840" s="95"/>
      <c r="N840" s="95"/>
      <c r="O840" s="95"/>
      <c r="P840" s="95"/>
      <c r="Q840" s="95"/>
      <c r="R840" s="95"/>
      <c r="S840" s="95"/>
      <c r="T840" s="95"/>
      <c r="U840" s="95"/>
      <c r="V840" s="95"/>
      <c r="W840" s="95"/>
      <c r="X840" s="95"/>
      <c r="Y840" s="95"/>
      <c r="Z840" s="3"/>
    </row>
    <row r="841" ht="14.25" customHeight="1">
      <c r="A841" s="3"/>
      <c r="B841" s="133"/>
      <c r="C841" s="3"/>
      <c r="D841" s="3"/>
      <c r="E841" s="3"/>
      <c r="F841" s="95"/>
      <c r="G841" s="467"/>
      <c r="H841" s="95"/>
      <c r="I841" s="95"/>
      <c r="J841" s="95"/>
      <c r="K841" s="318"/>
      <c r="L841" s="95"/>
      <c r="M841" s="95"/>
      <c r="N841" s="95"/>
      <c r="O841" s="95"/>
      <c r="P841" s="95"/>
      <c r="Q841" s="95"/>
      <c r="R841" s="95"/>
      <c r="S841" s="95"/>
      <c r="T841" s="95"/>
      <c r="U841" s="95"/>
      <c r="V841" s="95"/>
      <c r="W841" s="95"/>
      <c r="X841" s="95"/>
      <c r="Y841" s="95"/>
      <c r="Z841" s="3"/>
    </row>
    <row r="842" ht="14.25" customHeight="1">
      <c r="A842" s="3"/>
      <c r="B842" s="133"/>
      <c r="C842" s="3"/>
      <c r="D842" s="3"/>
      <c r="E842" s="3"/>
      <c r="F842" s="95"/>
      <c r="G842" s="467"/>
      <c r="H842" s="95"/>
      <c r="I842" s="95"/>
      <c r="J842" s="95"/>
      <c r="K842" s="318"/>
      <c r="L842" s="95"/>
      <c r="M842" s="95"/>
      <c r="N842" s="95"/>
      <c r="O842" s="95"/>
      <c r="P842" s="95"/>
      <c r="Q842" s="95"/>
      <c r="R842" s="95"/>
      <c r="S842" s="95"/>
      <c r="T842" s="95"/>
      <c r="U842" s="95"/>
      <c r="V842" s="95"/>
      <c r="W842" s="95"/>
      <c r="X842" s="95"/>
      <c r="Y842" s="95"/>
      <c r="Z842" s="3"/>
    </row>
    <row r="843" ht="14.25" customHeight="1">
      <c r="A843" s="3"/>
      <c r="B843" s="133"/>
      <c r="C843" s="3"/>
      <c r="D843" s="3"/>
      <c r="E843" s="3"/>
      <c r="F843" s="95"/>
      <c r="G843" s="467"/>
      <c r="H843" s="95"/>
      <c r="I843" s="95"/>
      <c r="J843" s="95"/>
      <c r="K843" s="318"/>
      <c r="L843" s="95"/>
      <c r="M843" s="95"/>
      <c r="N843" s="95"/>
      <c r="O843" s="95"/>
      <c r="P843" s="95"/>
      <c r="Q843" s="95"/>
      <c r="R843" s="95"/>
      <c r="S843" s="95"/>
      <c r="T843" s="95"/>
      <c r="U843" s="95"/>
      <c r="V843" s="95"/>
      <c r="W843" s="95"/>
      <c r="X843" s="95"/>
      <c r="Y843" s="95"/>
      <c r="Z843" s="3"/>
    </row>
    <row r="844" ht="14.25" customHeight="1">
      <c r="A844" s="3"/>
      <c r="B844" s="133"/>
      <c r="C844" s="3"/>
      <c r="D844" s="3"/>
      <c r="E844" s="3"/>
      <c r="F844" s="95"/>
      <c r="G844" s="467"/>
      <c r="H844" s="95"/>
      <c r="I844" s="95"/>
      <c r="J844" s="95"/>
      <c r="K844" s="318"/>
      <c r="L844" s="95"/>
      <c r="M844" s="95"/>
      <c r="N844" s="95"/>
      <c r="O844" s="95"/>
      <c r="P844" s="95"/>
      <c r="Q844" s="95"/>
      <c r="R844" s="95"/>
      <c r="S844" s="95"/>
      <c r="T844" s="95"/>
      <c r="U844" s="95"/>
      <c r="V844" s="95"/>
      <c r="W844" s="95"/>
      <c r="X844" s="95"/>
      <c r="Y844" s="95"/>
      <c r="Z844" s="3"/>
    </row>
    <row r="845" ht="14.25" customHeight="1">
      <c r="A845" s="3"/>
      <c r="B845" s="133"/>
      <c r="C845" s="3"/>
      <c r="D845" s="3"/>
      <c r="E845" s="3"/>
      <c r="F845" s="95"/>
      <c r="G845" s="467"/>
      <c r="H845" s="95"/>
      <c r="I845" s="95"/>
      <c r="J845" s="95"/>
      <c r="K845" s="318"/>
      <c r="L845" s="95"/>
      <c r="M845" s="95"/>
      <c r="N845" s="95"/>
      <c r="O845" s="95"/>
      <c r="P845" s="95"/>
      <c r="Q845" s="95"/>
      <c r="R845" s="95"/>
      <c r="S845" s="95"/>
      <c r="T845" s="95"/>
      <c r="U845" s="95"/>
      <c r="V845" s="95"/>
      <c r="W845" s="95"/>
      <c r="X845" s="95"/>
      <c r="Y845" s="95"/>
      <c r="Z845" s="3"/>
    </row>
    <row r="846" ht="14.25" customHeight="1">
      <c r="A846" s="3"/>
      <c r="B846" s="133"/>
      <c r="C846" s="3"/>
      <c r="D846" s="3"/>
      <c r="E846" s="3"/>
      <c r="F846" s="95"/>
      <c r="G846" s="467"/>
      <c r="H846" s="95"/>
      <c r="I846" s="95"/>
      <c r="J846" s="95"/>
      <c r="K846" s="318"/>
      <c r="L846" s="95"/>
      <c r="M846" s="95"/>
      <c r="N846" s="95"/>
      <c r="O846" s="95"/>
      <c r="P846" s="95"/>
      <c r="Q846" s="95"/>
      <c r="R846" s="95"/>
      <c r="S846" s="95"/>
      <c r="T846" s="95"/>
      <c r="U846" s="95"/>
      <c r="V846" s="95"/>
      <c r="W846" s="95"/>
      <c r="X846" s="95"/>
      <c r="Y846" s="95"/>
      <c r="Z846" s="3"/>
    </row>
    <row r="847" ht="14.25" customHeight="1">
      <c r="A847" s="3"/>
      <c r="B847" s="133"/>
      <c r="C847" s="3"/>
      <c r="D847" s="3"/>
      <c r="E847" s="3"/>
      <c r="F847" s="95"/>
      <c r="G847" s="467"/>
      <c r="H847" s="95"/>
      <c r="I847" s="95"/>
      <c r="J847" s="95"/>
      <c r="K847" s="318"/>
      <c r="L847" s="95"/>
      <c r="M847" s="95"/>
      <c r="N847" s="95"/>
      <c r="O847" s="95"/>
      <c r="P847" s="95"/>
      <c r="Q847" s="95"/>
      <c r="R847" s="95"/>
      <c r="S847" s="95"/>
      <c r="T847" s="95"/>
      <c r="U847" s="95"/>
      <c r="V847" s="95"/>
      <c r="W847" s="95"/>
      <c r="X847" s="95"/>
      <c r="Y847" s="95"/>
      <c r="Z847" s="3"/>
    </row>
    <row r="848" ht="14.25" customHeight="1">
      <c r="A848" s="3"/>
      <c r="B848" s="133"/>
      <c r="C848" s="3"/>
      <c r="D848" s="3"/>
      <c r="E848" s="3"/>
      <c r="F848" s="95"/>
      <c r="G848" s="467"/>
      <c r="H848" s="95"/>
      <c r="I848" s="95"/>
      <c r="J848" s="95"/>
      <c r="K848" s="318"/>
      <c r="L848" s="95"/>
      <c r="M848" s="95"/>
      <c r="N848" s="95"/>
      <c r="O848" s="95"/>
      <c r="P848" s="95"/>
      <c r="Q848" s="95"/>
      <c r="R848" s="95"/>
      <c r="S848" s="95"/>
      <c r="T848" s="95"/>
      <c r="U848" s="95"/>
      <c r="V848" s="95"/>
      <c r="W848" s="95"/>
      <c r="X848" s="95"/>
      <c r="Y848" s="95"/>
      <c r="Z848" s="3"/>
    </row>
    <row r="849" ht="14.25" customHeight="1">
      <c r="A849" s="3"/>
      <c r="B849" s="133"/>
      <c r="C849" s="3"/>
      <c r="D849" s="3"/>
      <c r="E849" s="3"/>
      <c r="F849" s="95"/>
      <c r="G849" s="467"/>
      <c r="H849" s="95"/>
      <c r="I849" s="95"/>
      <c r="J849" s="95"/>
      <c r="K849" s="318"/>
      <c r="L849" s="95"/>
      <c r="M849" s="95"/>
      <c r="N849" s="95"/>
      <c r="O849" s="95"/>
      <c r="P849" s="95"/>
      <c r="Q849" s="95"/>
      <c r="R849" s="95"/>
      <c r="S849" s="95"/>
      <c r="T849" s="95"/>
      <c r="U849" s="95"/>
      <c r="V849" s="95"/>
      <c r="W849" s="95"/>
      <c r="X849" s="95"/>
      <c r="Y849" s="95"/>
      <c r="Z849" s="3"/>
    </row>
    <row r="850" ht="14.25" customHeight="1">
      <c r="A850" s="3"/>
      <c r="B850" s="133"/>
      <c r="C850" s="3"/>
      <c r="D850" s="3"/>
      <c r="E850" s="3"/>
      <c r="F850" s="95"/>
      <c r="G850" s="467"/>
      <c r="H850" s="95"/>
      <c r="I850" s="95"/>
      <c r="J850" s="95"/>
      <c r="K850" s="318"/>
      <c r="L850" s="95"/>
      <c r="M850" s="95"/>
      <c r="N850" s="95"/>
      <c r="O850" s="95"/>
      <c r="P850" s="95"/>
      <c r="Q850" s="95"/>
      <c r="R850" s="95"/>
      <c r="S850" s="95"/>
      <c r="T850" s="95"/>
      <c r="U850" s="95"/>
      <c r="V850" s="95"/>
      <c r="W850" s="95"/>
      <c r="X850" s="95"/>
      <c r="Y850" s="95"/>
      <c r="Z850" s="3"/>
    </row>
    <row r="851" ht="14.25" customHeight="1">
      <c r="A851" s="3"/>
      <c r="B851" s="133"/>
      <c r="C851" s="3"/>
      <c r="D851" s="3"/>
      <c r="E851" s="3"/>
      <c r="F851" s="95"/>
      <c r="G851" s="467"/>
      <c r="H851" s="95"/>
      <c r="I851" s="95"/>
      <c r="J851" s="95"/>
      <c r="K851" s="318"/>
      <c r="L851" s="95"/>
      <c r="M851" s="95"/>
      <c r="N851" s="95"/>
      <c r="O851" s="95"/>
      <c r="P851" s="95"/>
      <c r="Q851" s="95"/>
      <c r="R851" s="95"/>
      <c r="S851" s="95"/>
      <c r="T851" s="95"/>
      <c r="U851" s="95"/>
      <c r="V851" s="95"/>
      <c r="W851" s="95"/>
      <c r="X851" s="95"/>
      <c r="Y851" s="95"/>
      <c r="Z851" s="3"/>
    </row>
    <row r="852" ht="14.25" customHeight="1">
      <c r="A852" s="3"/>
      <c r="B852" s="133"/>
      <c r="C852" s="3"/>
      <c r="D852" s="3"/>
      <c r="E852" s="3"/>
      <c r="F852" s="95"/>
      <c r="G852" s="467"/>
      <c r="H852" s="95"/>
      <c r="I852" s="95"/>
      <c r="J852" s="95"/>
      <c r="K852" s="318"/>
      <c r="L852" s="95"/>
      <c r="M852" s="95"/>
      <c r="N852" s="95"/>
      <c r="O852" s="95"/>
      <c r="P852" s="95"/>
      <c r="Q852" s="95"/>
      <c r="R852" s="95"/>
      <c r="S852" s="95"/>
      <c r="T852" s="95"/>
      <c r="U852" s="95"/>
      <c r="V852" s="95"/>
      <c r="W852" s="95"/>
      <c r="X852" s="95"/>
      <c r="Y852" s="95"/>
      <c r="Z852" s="3"/>
    </row>
    <row r="853" ht="14.25" customHeight="1">
      <c r="A853" s="3"/>
      <c r="B853" s="133"/>
      <c r="C853" s="3"/>
      <c r="D853" s="3"/>
      <c r="E853" s="3"/>
      <c r="F853" s="95"/>
      <c r="G853" s="467"/>
      <c r="H853" s="95"/>
      <c r="I853" s="95"/>
      <c r="J853" s="95"/>
      <c r="K853" s="318"/>
      <c r="L853" s="95"/>
      <c r="M853" s="95"/>
      <c r="N853" s="95"/>
      <c r="O853" s="95"/>
      <c r="P853" s="95"/>
      <c r="Q853" s="95"/>
      <c r="R853" s="95"/>
      <c r="S853" s="95"/>
      <c r="T853" s="95"/>
      <c r="U853" s="95"/>
      <c r="V853" s="95"/>
      <c r="W853" s="95"/>
      <c r="X853" s="95"/>
      <c r="Y853" s="95"/>
      <c r="Z853" s="3"/>
    </row>
    <row r="854" ht="14.25" customHeight="1">
      <c r="A854" s="3"/>
      <c r="B854" s="133"/>
      <c r="C854" s="3"/>
      <c r="D854" s="3"/>
      <c r="E854" s="3"/>
      <c r="F854" s="95"/>
      <c r="G854" s="467"/>
      <c r="H854" s="95"/>
      <c r="I854" s="95"/>
      <c r="J854" s="95"/>
      <c r="K854" s="318"/>
      <c r="L854" s="95"/>
      <c r="M854" s="95"/>
      <c r="N854" s="95"/>
      <c r="O854" s="95"/>
      <c r="P854" s="95"/>
      <c r="Q854" s="95"/>
      <c r="R854" s="95"/>
      <c r="S854" s="95"/>
      <c r="T854" s="95"/>
      <c r="U854" s="95"/>
      <c r="V854" s="95"/>
      <c r="W854" s="95"/>
      <c r="X854" s="95"/>
      <c r="Y854" s="95"/>
      <c r="Z854" s="3"/>
    </row>
    <row r="855" ht="14.25" customHeight="1">
      <c r="A855" s="3"/>
      <c r="B855" s="133"/>
      <c r="C855" s="3"/>
      <c r="D855" s="3"/>
      <c r="E855" s="3"/>
      <c r="F855" s="95"/>
      <c r="G855" s="467"/>
      <c r="H855" s="95"/>
      <c r="I855" s="95"/>
      <c r="J855" s="95"/>
      <c r="K855" s="318"/>
      <c r="L855" s="95"/>
      <c r="M855" s="95"/>
      <c r="N855" s="95"/>
      <c r="O855" s="95"/>
      <c r="P855" s="95"/>
      <c r="Q855" s="95"/>
      <c r="R855" s="95"/>
      <c r="S855" s="95"/>
      <c r="T855" s="95"/>
      <c r="U855" s="95"/>
      <c r="V855" s="95"/>
      <c r="W855" s="95"/>
      <c r="X855" s="95"/>
      <c r="Y855" s="95"/>
      <c r="Z855" s="3"/>
    </row>
    <row r="856" ht="14.25" customHeight="1">
      <c r="A856" s="3"/>
      <c r="B856" s="133"/>
      <c r="C856" s="3"/>
      <c r="D856" s="3"/>
      <c r="E856" s="3"/>
      <c r="F856" s="95"/>
      <c r="G856" s="467"/>
      <c r="H856" s="95"/>
      <c r="I856" s="95"/>
      <c r="J856" s="95"/>
      <c r="K856" s="318"/>
      <c r="L856" s="95"/>
      <c r="M856" s="95"/>
      <c r="N856" s="95"/>
      <c r="O856" s="95"/>
      <c r="P856" s="95"/>
      <c r="Q856" s="95"/>
      <c r="R856" s="95"/>
      <c r="S856" s="95"/>
      <c r="T856" s="95"/>
      <c r="U856" s="95"/>
      <c r="V856" s="95"/>
      <c r="W856" s="95"/>
      <c r="X856" s="95"/>
      <c r="Y856" s="95"/>
      <c r="Z856" s="3"/>
    </row>
    <row r="857" ht="14.25" customHeight="1">
      <c r="A857" s="3"/>
      <c r="B857" s="133"/>
      <c r="C857" s="3"/>
      <c r="D857" s="3"/>
      <c r="E857" s="3"/>
      <c r="F857" s="95"/>
      <c r="G857" s="467"/>
      <c r="H857" s="95"/>
      <c r="I857" s="95"/>
      <c r="J857" s="95"/>
      <c r="K857" s="318"/>
      <c r="L857" s="95"/>
      <c r="M857" s="95"/>
      <c r="N857" s="95"/>
      <c r="O857" s="95"/>
      <c r="P857" s="95"/>
      <c r="Q857" s="95"/>
      <c r="R857" s="95"/>
      <c r="S857" s="95"/>
      <c r="T857" s="95"/>
      <c r="U857" s="95"/>
      <c r="V857" s="95"/>
      <c r="W857" s="95"/>
      <c r="X857" s="95"/>
      <c r="Y857" s="95"/>
      <c r="Z857" s="3"/>
    </row>
    <row r="858" ht="14.25" customHeight="1">
      <c r="A858" s="3"/>
      <c r="B858" s="133"/>
      <c r="C858" s="3"/>
      <c r="D858" s="3"/>
      <c r="E858" s="3"/>
      <c r="F858" s="95"/>
      <c r="G858" s="467"/>
      <c r="H858" s="95"/>
      <c r="I858" s="95"/>
      <c r="J858" s="95"/>
      <c r="K858" s="318"/>
      <c r="L858" s="95"/>
      <c r="M858" s="95"/>
      <c r="N858" s="95"/>
      <c r="O858" s="95"/>
      <c r="P858" s="95"/>
      <c r="Q858" s="95"/>
      <c r="R858" s="95"/>
      <c r="S858" s="95"/>
      <c r="T858" s="95"/>
      <c r="U858" s="95"/>
      <c r="V858" s="95"/>
      <c r="W858" s="95"/>
      <c r="X858" s="95"/>
      <c r="Y858" s="95"/>
      <c r="Z858" s="3"/>
    </row>
    <row r="859" ht="14.25" customHeight="1">
      <c r="A859" s="3"/>
      <c r="B859" s="133"/>
      <c r="C859" s="3"/>
      <c r="D859" s="3"/>
      <c r="E859" s="3"/>
      <c r="F859" s="95"/>
      <c r="G859" s="467"/>
      <c r="H859" s="95"/>
      <c r="I859" s="95"/>
      <c r="J859" s="95"/>
      <c r="K859" s="318"/>
      <c r="L859" s="95"/>
      <c r="M859" s="95"/>
      <c r="N859" s="95"/>
      <c r="O859" s="95"/>
      <c r="P859" s="95"/>
      <c r="Q859" s="95"/>
      <c r="R859" s="95"/>
      <c r="S859" s="95"/>
      <c r="T859" s="95"/>
      <c r="U859" s="95"/>
      <c r="V859" s="95"/>
      <c r="W859" s="95"/>
      <c r="X859" s="95"/>
      <c r="Y859" s="95"/>
      <c r="Z859" s="3"/>
    </row>
    <row r="860" ht="14.25" customHeight="1">
      <c r="A860" s="3"/>
      <c r="B860" s="133"/>
      <c r="C860" s="3"/>
      <c r="D860" s="3"/>
      <c r="E860" s="3"/>
      <c r="F860" s="95"/>
      <c r="G860" s="467"/>
      <c r="H860" s="95"/>
      <c r="I860" s="95"/>
      <c r="J860" s="95"/>
      <c r="K860" s="318"/>
      <c r="L860" s="95"/>
      <c r="M860" s="95"/>
      <c r="N860" s="95"/>
      <c r="O860" s="95"/>
      <c r="P860" s="95"/>
      <c r="Q860" s="95"/>
      <c r="R860" s="95"/>
      <c r="S860" s="95"/>
      <c r="T860" s="95"/>
      <c r="U860" s="95"/>
      <c r="V860" s="95"/>
      <c r="W860" s="95"/>
      <c r="X860" s="95"/>
      <c r="Y860" s="95"/>
      <c r="Z860" s="3"/>
    </row>
    <row r="861" ht="14.25" customHeight="1">
      <c r="A861" s="3"/>
      <c r="B861" s="133"/>
      <c r="C861" s="3"/>
      <c r="D861" s="3"/>
      <c r="E861" s="3"/>
      <c r="F861" s="95"/>
      <c r="G861" s="467"/>
      <c r="H861" s="95"/>
      <c r="I861" s="95"/>
      <c r="J861" s="95"/>
      <c r="K861" s="318"/>
      <c r="L861" s="95"/>
      <c r="M861" s="95"/>
      <c r="N861" s="95"/>
      <c r="O861" s="95"/>
      <c r="P861" s="95"/>
      <c r="Q861" s="95"/>
      <c r="R861" s="95"/>
      <c r="S861" s="95"/>
      <c r="T861" s="95"/>
      <c r="U861" s="95"/>
      <c r="V861" s="95"/>
      <c r="W861" s="95"/>
      <c r="X861" s="95"/>
      <c r="Y861" s="95"/>
      <c r="Z861" s="3"/>
    </row>
    <row r="862" ht="14.25" customHeight="1">
      <c r="A862" s="3"/>
      <c r="B862" s="133"/>
      <c r="C862" s="3"/>
      <c r="D862" s="3"/>
      <c r="E862" s="3"/>
      <c r="F862" s="95"/>
      <c r="G862" s="467"/>
      <c r="H862" s="95"/>
      <c r="I862" s="95"/>
      <c r="J862" s="95"/>
      <c r="K862" s="318"/>
      <c r="L862" s="95"/>
      <c r="M862" s="95"/>
      <c r="N862" s="95"/>
      <c r="O862" s="95"/>
      <c r="P862" s="95"/>
      <c r="Q862" s="95"/>
      <c r="R862" s="95"/>
      <c r="S862" s="95"/>
      <c r="T862" s="95"/>
      <c r="U862" s="95"/>
      <c r="V862" s="95"/>
      <c r="W862" s="95"/>
      <c r="X862" s="95"/>
      <c r="Y862" s="95"/>
      <c r="Z862" s="3"/>
    </row>
    <row r="863" ht="14.25" customHeight="1">
      <c r="A863" s="3"/>
      <c r="B863" s="133"/>
      <c r="C863" s="3"/>
      <c r="D863" s="3"/>
      <c r="E863" s="3"/>
      <c r="F863" s="95"/>
      <c r="G863" s="467"/>
      <c r="H863" s="95"/>
      <c r="I863" s="95"/>
      <c r="J863" s="95"/>
      <c r="K863" s="318"/>
      <c r="L863" s="95"/>
      <c r="M863" s="95"/>
      <c r="N863" s="95"/>
      <c r="O863" s="95"/>
      <c r="P863" s="95"/>
      <c r="Q863" s="95"/>
      <c r="R863" s="95"/>
      <c r="S863" s="95"/>
      <c r="T863" s="95"/>
      <c r="U863" s="95"/>
      <c r="V863" s="95"/>
      <c r="W863" s="95"/>
      <c r="X863" s="95"/>
      <c r="Y863" s="95"/>
      <c r="Z863" s="3"/>
    </row>
    <row r="864" ht="14.25" customHeight="1">
      <c r="A864" s="3"/>
      <c r="B864" s="133"/>
      <c r="C864" s="3"/>
      <c r="D864" s="3"/>
      <c r="E864" s="3"/>
      <c r="F864" s="95"/>
      <c r="G864" s="467"/>
      <c r="H864" s="95"/>
      <c r="I864" s="95"/>
      <c r="J864" s="95"/>
      <c r="K864" s="318"/>
      <c r="L864" s="95"/>
      <c r="M864" s="95"/>
      <c r="N864" s="95"/>
      <c r="O864" s="95"/>
      <c r="P864" s="95"/>
      <c r="Q864" s="95"/>
      <c r="R864" s="95"/>
      <c r="S864" s="95"/>
      <c r="T864" s="95"/>
      <c r="U864" s="95"/>
      <c r="V864" s="95"/>
      <c r="W864" s="95"/>
      <c r="X864" s="95"/>
      <c r="Y864" s="95"/>
      <c r="Z864" s="3"/>
    </row>
    <row r="865" ht="14.25" customHeight="1">
      <c r="A865" s="3"/>
      <c r="B865" s="133"/>
      <c r="C865" s="3"/>
      <c r="D865" s="3"/>
      <c r="E865" s="3"/>
      <c r="F865" s="95"/>
      <c r="G865" s="467"/>
      <c r="H865" s="95"/>
      <c r="I865" s="95"/>
      <c r="J865" s="95"/>
      <c r="K865" s="318"/>
      <c r="L865" s="95"/>
      <c r="M865" s="95"/>
      <c r="N865" s="95"/>
      <c r="O865" s="95"/>
      <c r="P865" s="95"/>
      <c r="Q865" s="95"/>
      <c r="R865" s="95"/>
      <c r="S865" s="95"/>
      <c r="T865" s="95"/>
      <c r="U865" s="95"/>
      <c r="V865" s="95"/>
      <c r="W865" s="95"/>
      <c r="X865" s="95"/>
      <c r="Y865" s="95"/>
      <c r="Z865" s="3"/>
    </row>
    <row r="866" ht="14.25" customHeight="1">
      <c r="A866" s="3"/>
      <c r="B866" s="133"/>
      <c r="C866" s="3"/>
      <c r="D866" s="3"/>
      <c r="E866" s="3"/>
      <c r="F866" s="95"/>
      <c r="G866" s="467"/>
      <c r="H866" s="95"/>
      <c r="I866" s="95"/>
      <c r="J866" s="95"/>
      <c r="K866" s="318"/>
      <c r="L866" s="95"/>
      <c r="M866" s="95"/>
      <c r="N866" s="95"/>
      <c r="O866" s="95"/>
      <c r="P866" s="95"/>
      <c r="Q866" s="95"/>
      <c r="R866" s="95"/>
      <c r="S866" s="95"/>
      <c r="T866" s="95"/>
      <c r="U866" s="95"/>
      <c r="V866" s="95"/>
      <c r="W866" s="95"/>
      <c r="X866" s="95"/>
      <c r="Y866" s="95"/>
      <c r="Z866" s="3"/>
    </row>
    <row r="867" ht="14.25" customHeight="1">
      <c r="A867" s="3"/>
      <c r="B867" s="133"/>
      <c r="C867" s="3"/>
      <c r="D867" s="3"/>
      <c r="E867" s="3"/>
      <c r="F867" s="95"/>
      <c r="G867" s="467"/>
      <c r="H867" s="95"/>
      <c r="I867" s="95"/>
      <c r="J867" s="95"/>
      <c r="K867" s="318"/>
      <c r="L867" s="95"/>
      <c r="M867" s="95"/>
      <c r="N867" s="95"/>
      <c r="O867" s="95"/>
      <c r="P867" s="95"/>
      <c r="Q867" s="95"/>
      <c r="R867" s="95"/>
      <c r="S867" s="95"/>
      <c r="T867" s="95"/>
      <c r="U867" s="95"/>
      <c r="V867" s="95"/>
      <c r="W867" s="95"/>
      <c r="X867" s="95"/>
      <c r="Y867" s="95"/>
      <c r="Z867" s="3"/>
    </row>
    <row r="868" ht="14.25" customHeight="1">
      <c r="A868" s="3"/>
      <c r="B868" s="133"/>
      <c r="C868" s="3"/>
      <c r="D868" s="3"/>
      <c r="E868" s="3"/>
      <c r="F868" s="95"/>
      <c r="G868" s="467"/>
      <c r="H868" s="95"/>
      <c r="I868" s="95"/>
      <c r="J868" s="95"/>
      <c r="K868" s="318"/>
      <c r="L868" s="95"/>
      <c r="M868" s="95"/>
      <c r="N868" s="95"/>
      <c r="O868" s="95"/>
      <c r="P868" s="95"/>
      <c r="Q868" s="95"/>
      <c r="R868" s="95"/>
      <c r="S868" s="95"/>
      <c r="T868" s="95"/>
      <c r="U868" s="95"/>
      <c r="V868" s="95"/>
      <c r="W868" s="95"/>
      <c r="X868" s="95"/>
      <c r="Y868" s="95"/>
      <c r="Z868" s="3"/>
    </row>
    <row r="869" ht="14.25" customHeight="1">
      <c r="A869" s="3"/>
      <c r="B869" s="133"/>
      <c r="C869" s="3"/>
      <c r="D869" s="3"/>
      <c r="E869" s="3"/>
      <c r="F869" s="95"/>
      <c r="G869" s="467"/>
      <c r="H869" s="95"/>
      <c r="I869" s="95"/>
      <c r="J869" s="95"/>
      <c r="K869" s="318"/>
      <c r="L869" s="95"/>
      <c r="M869" s="95"/>
      <c r="N869" s="95"/>
      <c r="O869" s="95"/>
      <c r="P869" s="95"/>
      <c r="Q869" s="95"/>
      <c r="R869" s="95"/>
      <c r="S869" s="95"/>
      <c r="T869" s="95"/>
      <c r="U869" s="95"/>
      <c r="V869" s="95"/>
      <c r="W869" s="95"/>
      <c r="X869" s="95"/>
      <c r="Y869" s="95"/>
      <c r="Z869" s="3"/>
    </row>
    <row r="870" ht="14.25" customHeight="1">
      <c r="A870" s="3"/>
      <c r="B870" s="133"/>
      <c r="C870" s="3"/>
      <c r="D870" s="3"/>
      <c r="E870" s="3"/>
      <c r="F870" s="95"/>
      <c r="G870" s="467"/>
      <c r="H870" s="95"/>
      <c r="I870" s="95"/>
      <c r="J870" s="95"/>
      <c r="K870" s="318"/>
      <c r="L870" s="95"/>
      <c r="M870" s="95"/>
      <c r="N870" s="95"/>
      <c r="O870" s="95"/>
      <c r="P870" s="95"/>
      <c r="Q870" s="95"/>
      <c r="R870" s="95"/>
      <c r="S870" s="95"/>
      <c r="T870" s="95"/>
      <c r="U870" s="95"/>
      <c r="V870" s="95"/>
      <c r="W870" s="95"/>
      <c r="X870" s="95"/>
      <c r="Y870" s="95"/>
      <c r="Z870" s="3"/>
    </row>
    <row r="871" ht="14.25" customHeight="1">
      <c r="A871" s="3"/>
      <c r="B871" s="133"/>
      <c r="C871" s="3"/>
      <c r="D871" s="3"/>
      <c r="E871" s="3"/>
      <c r="F871" s="95"/>
      <c r="G871" s="467"/>
      <c r="H871" s="95"/>
      <c r="I871" s="95"/>
      <c r="J871" s="95"/>
      <c r="K871" s="318"/>
      <c r="L871" s="95"/>
      <c r="M871" s="95"/>
      <c r="N871" s="95"/>
      <c r="O871" s="95"/>
      <c r="P871" s="95"/>
      <c r="Q871" s="95"/>
      <c r="R871" s="95"/>
      <c r="S871" s="95"/>
      <c r="T871" s="95"/>
      <c r="U871" s="95"/>
      <c r="V871" s="95"/>
      <c r="W871" s="95"/>
      <c r="X871" s="95"/>
      <c r="Y871" s="95"/>
      <c r="Z871" s="3"/>
    </row>
    <row r="872" ht="14.25" customHeight="1">
      <c r="A872" s="3"/>
      <c r="B872" s="133"/>
      <c r="C872" s="3"/>
      <c r="D872" s="3"/>
      <c r="E872" s="3"/>
      <c r="F872" s="95"/>
      <c r="G872" s="467"/>
      <c r="H872" s="95"/>
      <c r="I872" s="95"/>
      <c r="J872" s="95"/>
      <c r="K872" s="318"/>
      <c r="L872" s="95"/>
      <c r="M872" s="95"/>
      <c r="N872" s="95"/>
      <c r="O872" s="95"/>
      <c r="P872" s="95"/>
      <c r="Q872" s="95"/>
      <c r="R872" s="95"/>
      <c r="S872" s="95"/>
      <c r="T872" s="95"/>
      <c r="U872" s="95"/>
      <c r="V872" s="95"/>
      <c r="W872" s="95"/>
      <c r="X872" s="95"/>
      <c r="Y872" s="95"/>
      <c r="Z872" s="3"/>
    </row>
    <row r="873" ht="14.25" customHeight="1">
      <c r="A873" s="3"/>
      <c r="B873" s="133"/>
      <c r="C873" s="3"/>
      <c r="D873" s="3"/>
      <c r="E873" s="3"/>
      <c r="F873" s="95"/>
      <c r="G873" s="467"/>
      <c r="H873" s="95"/>
      <c r="I873" s="95"/>
      <c r="J873" s="95"/>
      <c r="K873" s="318"/>
      <c r="L873" s="95"/>
      <c r="M873" s="95"/>
      <c r="N873" s="95"/>
      <c r="O873" s="95"/>
      <c r="P873" s="95"/>
      <c r="Q873" s="95"/>
      <c r="R873" s="95"/>
      <c r="S873" s="95"/>
      <c r="T873" s="95"/>
      <c r="U873" s="95"/>
      <c r="V873" s="95"/>
      <c r="W873" s="95"/>
      <c r="X873" s="95"/>
      <c r="Y873" s="95"/>
      <c r="Z873" s="3"/>
    </row>
    <row r="874" ht="14.25" customHeight="1">
      <c r="A874" s="3"/>
      <c r="B874" s="133"/>
      <c r="C874" s="3"/>
      <c r="D874" s="3"/>
      <c r="E874" s="3"/>
      <c r="F874" s="95"/>
      <c r="G874" s="467"/>
      <c r="H874" s="95"/>
      <c r="I874" s="95"/>
      <c r="J874" s="95"/>
      <c r="K874" s="318"/>
      <c r="L874" s="95"/>
      <c r="M874" s="95"/>
      <c r="N874" s="95"/>
      <c r="O874" s="95"/>
      <c r="P874" s="95"/>
      <c r="Q874" s="95"/>
      <c r="R874" s="95"/>
      <c r="S874" s="95"/>
      <c r="T874" s="95"/>
      <c r="U874" s="95"/>
      <c r="V874" s="95"/>
      <c r="W874" s="95"/>
      <c r="X874" s="95"/>
      <c r="Y874" s="95"/>
      <c r="Z874" s="3"/>
    </row>
    <row r="875" ht="14.25" customHeight="1">
      <c r="A875" s="3"/>
      <c r="B875" s="133"/>
      <c r="C875" s="3"/>
      <c r="D875" s="3"/>
      <c r="E875" s="3"/>
      <c r="F875" s="95"/>
      <c r="G875" s="467"/>
      <c r="H875" s="95"/>
      <c r="I875" s="95"/>
      <c r="J875" s="95"/>
      <c r="K875" s="318"/>
      <c r="L875" s="95"/>
      <c r="M875" s="95"/>
      <c r="N875" s="95"/>
      <c r="O875" s="95"/>
      <c r="P875" s="95"/>
      <c r="Q875" s="95"/>
      <c r="R875" s="95"/>
      <c r="S875" s="95"/>
      <c r="T875" s="95"/>
      <c r="U875" s="95"/>
      <c r="V875" s="95"/>
      <c r="W875" s="95"/>
      <c r="X875" s="95"/>
      <c r="Y875" s="95"/>
      <c r="Z875" s="3"/>
    </row>
    <row r="876" ht="14.25" customHeight="1">
      <c r="A876" s="3"/>
      <c r="B876" s="133"/>
      <c r="C876" s="3"/>
      <c r="D876" s="3"/>
      <c r="E876" s="3"/>
      <c r="F876" s="95"/>
      <c r="G876" s="467"/>
      <c r="H876" s="95"/>
      <c r="I876" s="95"/>
      <c r="J876" s="95"/>
      <c r="K876" s="318"/>
      <c r="L876" s="95"/>
      <c r="M876" s="95"/>
      <c r="N876" s="95"/>
      <c r="O876" s="95"/>
      <c r="P876" s="95"/>
      <c r="Q876" s="95"/>
      <c r="R876" s="95"/>
      <c r="S876" s="95"/>
      <c r="T876" s="95"/>
      <c r="U876" s="95"/>
      <c r="V876" s="95"/>
      <c r="W876" s="95"/>
      <c r="X876" s="95"/>
      <c r="Y876" s="95"/>
      <c r="Z876" s="3"/>
    </row>
    <row r="877" ht="14.25" customHeight="1">
      <c r="A877" s="3"/>
      <c r="B877" s="133"/>
      <c r="C877" s="3"/>
      <c r="D877" s="3"/>
      <c r="E877" s="3"/>
      <c r="F877" s="95"/>
      <c r="G877" s="467"/>
      <c r="H877" s="95"/>
      <c r="I877" s="95"/>
      <c r="J877" s="95"/>
      <c r="K877" s="318"/>
      <c r="L877" s="95"/>
      <c r="M877" s="95"/>
      <c r="N877" s="95"/>
      <c r="O877" s="95"/>
      <c r="P877" s="95"/>
      <c r="Q877" s="95"/>
      <c r="R877" s="95"/>
      <c r="S877" s="95"/>
      <c r="T877" s="95"/>
      <c r="U877" s="95"/>
      <c r="V877" s="95"/>
      <c r="W877" s="95"/>
      <c r="X877" s="95"/>
      <c r="Y877" s="95"/>
      <c r="Z877" s="3"/>
    </row>
    <row r="878" ht="14.25" customHeight="1">
      <c r="A878" s="3"/>
      <c r="B878" s="133"/>
      <c r="C878" s="3"/>
      <c r="D878" s="3"/>
      <c r="E878" s="3"/>
      <c r="F878" s="95"/>
      <c r="G878" s="467"/>
      <c r="H878" s="95"/>
      <c r="I878" s="95"/>
      <c r="J878" s="95"/>
      <c r="K878" s="318"/>
      <c r="L878" s="95"/>
      <c r="M878" s="95"/>
      <c r="N878" s="95"/>
      <c r="O878" s="95"/>
      <c r="P878" s="95"/>
      <c r="Q878" s="95"/>
      <c r="R878" s="95"/>
      <c r="S878" s="95"/>
      <c r="T878" s="95"/>
      <c r="U878" s="95"/>
      <c r="V878" s="95"/>
      <c r="W878" s="95"/>
      <c r="X878" s="95"/>
      <c r="Y878" s="95"/>
      <c r="Z878" s="3"/>
    </row>
    <row r="879" ht="14.25" customHeight="1">
      <c r="A879" s="3"/>
      <c r="B879" s="133"/>
      <c r="C879" s="3"/>
      <c r="D879" s="3"/>
      <c r="E879" s="3"/>
      <c r="F879" s="95"/>
      <c r="G879" s="467"/>
      <c r="H879" s="95"/>
      <c r="I879" s="95"/>
      <c r="J879" s="95"/>
      <c r="K879" s="318"/>
      <c r="L879" s="95"/>
      <c r="M879" s="95"/>
      <c r="N879" s="95"/>
      <c r="O879" s="95"/>
      <c r="P879" s="95"/>
      <c r="Q879" s="95"/>
      <c r="R879" s="95"/>
      <c r="S879" s="95"/>
      <c r="T879" s="95"/>
      <c r="U879" s="95"/>
      <c r="V879" s="95"/>
      <c r="W879" s="95"/>
      <c r="X879" s="95"/>
      <c r="Y879" s="95"/>
      <c r="Z879" s="3"/>
    </row>
    <row r="880" ht="14.25" customHeight="1">
      <c r="A880" s="3"/>
      <c r="B880" s="133"/>
      <c r="C880" s="3"/>
      <c r="D880" s="3"/>
      <c r="E880" s="3"/>
      <c r="F880" s="95"/>
      <c r="G880" s="467"/>
      <c r="H880" s="95"/>
      <c r="I880" s="95"/>
      <c r="J880" s="95"/>
      <c r="K880" s="318"/>
      <c r="L880" s="95"/>
      <c r="M880" s="95"/>
      <c r="N880" s="95"/>
      <c r="O880" s="95"/>
      <c r="P880" s="95"/>
      <c r="Q880" s="95"/>
      <c r="R880" s="95"/>
      <c r="S880" s="95"/>
      <c r="T880" s="95"/>
      <c r="U880" s="95"/>
      <c r="V880" s="95"/>
      <c r="W880" s="95"/>
      <c r="X880" s="95"/>
      <c r="Y880" s="95"/>
      <c r="Z880" s="3"/>
    </row>
    <row r="881" ht="14.25" customHeight="1">
      <c r="A881" s="3"/>
      <c r="B881" s="133"/>
      <c r="C881" s="3"/>
      <c r="D881" s="3"/>
      <c r="E881" s="3"/>
      <c r="F881" s="95"/>
      <c r="G881" s="467"/>
      <c r="H881" s="95"/>
      <c r="I881" s="95"/>
      <c r="J881" s="95"/>
      <c r="K881" s="318"/>
      <c r="L881" s="95"/>
      <c r="M881" s="95"/>
      <c r="N881" s="95"/>
      <c r="O881" s="95"/>
      <c r="P881" s="95"/>
      <c r="Q881" s="95"/>
      <c r="R881" s="95"/>
      <c r="S881" s="95"/>
      <c r="T881" s="95"/>
      <c r="U881" s="95"/>
      <c r="V881" s="95"/>
      <c r="W881" s="95"/>
      <c r="X881" s="95"/>
      <c r="Y881" s="95"/>
      <c r="Z881" s="3"/>
    </row>
    <row r="882" ht="14.25" customHeight="1">
      <c r="A882" s="3"/>
      <c r="B882" s="133"/>
      <c r="C882" s="3"/>
      <c r="D882" s="3"/>
      <c r="E882" s="3"/>
      <c r="F882" s="95"/>
      <c r="G882" s="467"/>
      <c r="H882" s="95"/>
      <c r="I882" s="95"/>
      <c r="J882" s="95"/>
      <c r="K882" s="318"/>
      <c r="L882" s="95"/>
      <c r="M882" s="95"/>
      <c r="N882" s="95"/>
      <c r="O882" s="95"/>
      <c r="P882" s="95"/>
      <c r="Q882" s="95"/>
      <c r="R882" s="95"/>
      <c r="S882" s="95"/>
      <c r="T882" s="95"/>
      <c r="U882" s="95"/>
      <c r="V882" s="95"/>
      <c r="W882" s="95"/>
      <c r="X882" s="95"/>
      <c r="Y882" s="95"/>
      <c r="Z882" s="3"/>
    </row>
    <row r="883" ht="14.25" customHeight="1">
      <c r="A883" s="3"/>
      <c r="B883" s="133"/>
      <c r="C883" s="3"/>
      <c r="D883" s="3"/>
      <c r="E883" s="3"/>
      <c r="F883" s="95"/>
      <c r="G883" s="467"/>
      <c r="H883" s="95"/>
      <c r="I883" s="95"/>
      <c r="J883" s="95"/>
      <c r="K883" s="318"/>
      <c r="L883" s="95"/>
      <c r="M883" s="95"/>
      <c r="N883" s="95"/>
      <c r="O883" s="95"/>
      <c r="P883" s="95"/>
      <c r="Q883" s="95"/>
      <c r="R883" s="95"/>
      <c r="S883" s="95"/>
      <c r="T883" s="95"/>
      <c r="U883" s="95"/>
      <c r="V883" s="95"/>
      <c r="W883" s="95"/>
      <c r="X883" s="95"/>
      <c r="Y883" s="95"/>
      <c r="Z883" s="3"/>
    </row>
    <row r="884" ht="14.25" customHeight="1">
      <c r="A884" s="3"/>
      <c r="B884" s="133"/>
      <c r="C884" s="3"/>
      <c r="D884" s="3"/>
      <c r="E884" s="3"/>
      <c r="F884" s="95"/>
      <c r="G884" s="467"/>
      <c r="H884" s="95"/>
      <c r="I884" s="95"/>
      <c r="J884" s="95"/>
      <c r="K884" s="318"/>
      <c r="L884" s="95"/>
      <c r="M884" s="95"/>
      <c r="N884" s="95"/>
      <c r="O884" s="95"/>
      <c r="P884" s="95"/>
      <c r="Q884" s="95"/>
      <c r="R884" s="95"/>
      <c r="S884" s="95"/>
      <c r="T884" s="95"/>
      <c r="U884" s="95"/>
      <c r="V884" s="95"/>
      <c r="W884" s="95"/>
      <c r="X884" s="95"/>
      <c r="Y884" s="95"/>
      <c r="Z884" s="3"/>
    </row>
    <row r="885" ht="14.25" customHeight="1">
      <c r="A885" s="3"/>
      <c r="B885" s="133"/>
      <c r="C885" s="3"/>
      <c r="D885" s="3"/>
      <c r="E885" s="3"/>
      <c r="F885" s="95"/>
      <c r="G885" s="467"/>
      <c r="H885" s="95"/>
      <c r="I885" s="95"/>
      <c r="J885" s="95"/>
      <c r="K885" s="318"/>
      <c r="L885" s="95"/>
      <c r="M885" s="95"/>
      <c r="N885" s="95"/>
      <c r="O885" s="95"/>
      <c r="P885" s="95"/>
      <c r="Q885" s="95"/>
      <c r="R885" s="95"/>
      <c r="S885" s="95"/>
      <c r="T885" s="95"/>
      <c r="U885" s="95"/>
      <c r="V885" s="95"/>
      <c r="W885" s="95"/>
      <c r="X885" s="95"/>
      <c r="Y885" s="95"/>
      <c r="Z885" s="3"/>
    </row>
    <row r="886" ht="14.25" customHeight="1">
      <c r="A886" s="3"/>
      <c r="B886" s="133"/>
      <c r="C886" s="3"/>
      <c r="D886" s="3"/>
      <c r="E886" s="3"/>
      <c r="F886" s="95"/>
      <c r="G886" s="467"/>
      <c r="H886" s="95"/>
      <c r="I886" s="95"/>
      <c r="J886" s="95"/>
      <c r="K886" s="318"/>
      <c r="L886" s="95"/>
      <c r="M886" s="95"/>
      <c r="N886" s="95"/>
      <c r="O886" s="95"/>
      <c r="P886" s="95"/>
      <c r="Q886" s="95"/>
      <c r="R886" s="95"/>
      <c r="S886" s="95"/>
      <c r="T886" s="95"/>
      <c r="U886" s="95"/>
      <c r="V886" s="95"/>
      <c r="W886" s="95"/>
      <c r="X886" s="95"/>
      <c r="Y886" s="95"/>
      <c r="Z886" s="3"/>
    </row>
    <row r="887" ht="14.25" customHeight="1">
      <c r="A887" s="3"/>
      <c r="B887" s="133"/>
      <c r="C887" s="3"/>
      <c r="D887" s="3"/>
      <c r="E887" s="3"/>
      <c r="F887" s="95"/>
      <c r="G887" s="467"/>
      <c r="H887" s="95"/>
      <c r="I887" s="95"/>
      <c r="J887" s="95"/>
      <c r="K887" s="318"/>
      <c r="L887" s="95"/>
      <c r="M887" s="95"/>
      <c r="N887" s="95"/>
      <c r="O887" s="95"/>
      <c r="P887" s="95"/>
      <c r="Q887" s="95"/>
      <c r="R887" s="95"/>
      <c r="S887" s="95"/>
      <c r="T887" s="95"/>
      <c r="U887" s="95"/>
      <c r="V887" s="95"/>
      <c r="W887" s="95"/>
      <c r="X887" s="95"/>
      <c r="Y887" s="95"/>
      <c r="Z887" s="3"/>
    </row>
    <row r="888" ht="14.25" customHeight="1">
      <c r="A888" s="3"/>
      <c r="B888" s="133"/>
      <c r="C888" s="3"/>
      <c r="D888" s="3"/>
      <c r="E888" s="3"/>
      <c r="F888" s="95"/>
      <c r="G888" s="467"/>
      <c r="H888" s="95"/>
      <c r="I888" s="95"/>
      <c r="J888" s="95"/>
      <c r="K888" s="318"/>
      <c r="L888" s="95"/>
      <c r="M888" s="95"/>
      <c r="N888" s="95"/>
      <c r="O888" s="95"/>
      <c r="P888" s="95"/>
      <c r="Q888" s="95"/>
      <c r="R888" s="95"/>
      <c r="S888" s="95"/>
      <c r="T888" s="95"/>
      <c r="U888" s="95"/>
      <c r="V888" s="95"/>
      <c r="W888" s="95"/>
      <c r="X888" s="95"/>
      <c r="Y888" s="95"/>
      <c r="Z888" s="3"/>
    </row>
    <row r="889" ht="14.25" customHeight="1">
      <c r="A889" s="3"/>
      <c r="B889" s="133"/>
      <c r="C889" s="3"/>
      <c r="D889" s="3"/>
      <c r="E889" s="3"/>
      <c r="F889" s="95"/>
      <c r="G889" s="467"/>
      <c r="H889" s="95"/>
      <c r="I889" s="95"/>
      <c r="J889" s="95"/>
      <c r="K889" s="318"/>
      <c r="L889" s="95"/>
      <c r="M889" s="95"/>
      <c r="N889" s="95"/>
      <c r="O889" s="95"/>
      <c r="P889" s="95"/>
      <c r="Q889" s="95"/>
      <c r="R889" s="95"/>
      <c r="S889" s="95"/>
      <c r="T889" s="95"/>
      <c r="U889" s="95"/>
      <c r="V889" s="95"/>
      <c r="W889" s="95"/>
      <c r="X889" s="95"/>
      <c r="Y889" s="95"/>
      <c r="Z889" s="3"/>
    </row>
    <row r="890" ht="14.25" customHeight="1">
      <c r="A890" s="3"/>
      <c r="B890" s="133"/>
      <c r="C890" s="3"/>
      <c r="D890" s="3"/>
      <c r="E890" s="3"/>
      <c r="F890" s="95"/>
      <c r="G890" s="467"/>
      <c r="H890" s="95"/>
      <c r="I890" s="95"/>
      <c r="J890" s="95"/>
      <c r="K890" s="318"/>
      <c r="L890" s="95"/>
      <c r="M890" s="95"/>
      <c r="N890" s="95"/>
      <c r="O890" s="95"/>
      <c r="P890" s="95"/>
      <c r="Q890" s="95"/>
      <c r="R890" s="95"/>
      <c r="S890" s="95"/>
      <c r="T890" s="95"/>
      <c r="U890" s="95"/>
      <c r="V890" s="95"/>
      <c r="W890" s="95"/>
      <c r="X890" s="95"/>
      <c r="Y890" s="95"/>
      <c r="Z890" s="3"/>
    </row>
    <row r="891" ht="14.25" customHeight="1">
      <c r="A891" s="3"/>
      <c r="B891" s="133"/>
      <c r="C891" s="3"/>
      <c r="D891" s="3"/>
      <c r="E891" s="3"/>
      <c r="F891" s="95"/>
      <c r="G891" s="467"/>
      <c r="H891" s="95"/>
      <c r="I891" s="95"/>
      <c r="J891" s="95"/>
      <c r="K891" s="318"/>
      <c r="L891" s="95"/>
      <c r="M891" s="95"/>
      <c r="N891" s="95"/>
      <c r="O891" s="95"/>
      <c r="P891" s="95"/>
      <c r="Q891" s="95"/>
      <c r="R891" s="95"/>
      <c r="S891" s="95"/>
      <c r="T891" s="95"/>
      <c r="U891" s="95"/>
      <c r="V891" s="95"/>
      <c r="W891" s="95"/>
      <c r="X891" s="95"/>
      <c r="Y891" s="95"/>
      <c r="Z891" s="3"/>
    </row>
    <row r="892" ht="14.25" customHeight="1">
      <c r="A892" s="3"/>
      <c r="B892" s="133"/>
      <c r="C892" s="3"/>
      <c r="D892" s="3"/>
      <c r="E892" s="3"/>
      <c r="F892" s="95"/>
      <c r="G892" s="467"/>
      <c r="H892" s="95"/>
      <c r="I892" s="95"/>
      <c r="J892" s="95"/>
      <c r="K892" s="318"/>
      <c r="L892" s="95"/>
      <c r="M892" s="95"/>
      <c r="N892" s="95"/>
      <c r="O892" s="95"/>
      <c r="P892" s="95"/>
      <c r="Q892" s="95"/>
      <c r="R892" s="95"/>
      <c r="S892" s="95"/>
      <c r="T892" s="95"/>
      <c r="U892" s="95"/>
      <c r="V892" s="95"/>
      <c r="W892" s="95"/>
      <c r="X892" s="95"/>
      <c r="Y892" s="95"/>
      <c r="Z892" s="3"/>
    </row>
    <row r="893" ht="14.25" customHeight="1">
      <c r="A893" s="3"/>
      <c r="B893" s="133"/>
      <c r="C893" s="3"/>
      <c r="D893" s="3"/>
      <c r="E893" s="3"/>
      <c r="F893" s="95"/>
      <c r="G893" s="467"/>
      <c r="H893" s="95"/>
      <c r="I893" s="95"/>
      <c r="J893" s="95"/>
      <c r="K893" s="318"/>
      <c r="L893" s="95"/>
      <c r="M893" s="95"/>
      <c r="N893" s="95"/>
      <c r="O893" s="95"/>
      <c r="P893" s="95"/>
      <c r="Q893" s="95"/>
      <c r="R893" s="95"/>
      <c r="S893" s="95"/>
      <c r="T893" s="95"/>
      <c r="U893" s="95"/>
      <c r="V893" s="95"/>
      <c r="W893" s="95"/>
      <c r="X893" s="95"/>
      <c r="Y893" s="95"/>
      <c r="Z893" s="3"/>
    </row>
    <row r="894" ht="14.25" customHeight="1">
      <c r="A894" s="3"/>
      <c r="B894" s="133"/>
      <c r="C894" s="3"/>
      <c r="D894" s="3"/>
      <c r="E894" s="3"/>
      <c r="F894" s="95"/>
      <c r="G894" s="467"/>
      <c r="H894" s="95"/>
      <c r="I894" s="95"/>
      <c r="J894" s="95"/>
      <c r="K894" s="318"/>
      <c r="L894" s="95"/>
      <c r="M894" s="95"/>
      <c r="N894" s="95"/>
      <c r="O894" s="95"/>
      <c r="P894" s="95"/>
      <c r="Q894" s="95"/>
      <c r="R894" s="95"/>
      <c r="S894" s="95"/>
      <c r="T894" s="95"/>
      <c r="U894" s="95"/>
      <c r="V894" s="95"/>
      <c r="W894" s="95"/>
      <c r="X894" s="95"/>
      <c r="Y894" s="95"/>
      <c r="Z894" s="3"/>
    </row>
    <row r="895" ht="14.25" customHeight="1">
      <c r="A895" s="3"/>
      <c r="B895" s="133"/>
      <c r="C895" s="3"/>
      <c r="D895" s="3"/>
      <c r="E895" s="3"/>
      <c r="F895" s="95"/>
      <c r="G895" s="467"/>
      <c r="H895" s="95"/>
      <c r="I895" s="95"/>
      <c r="J895" s="95"/>
      <c r="K895" s="318"/>
      <c r="L895" s="95"/>
      <c r="M895" s="95"/>
      <c r="N895" s="95"/>
      <c r="O895" s="95"/>
      <c r="P895" s="95"/>
      <c r="Q895" s="95"/>
      <c r="R895" s="95"/>
      <c r="S895" s="95"/>
      <c r="T895" s="95"/>
      <c r="U895" s="95"/>
      <c r="V895" s="95"/>
      <c r="W895" s="95"/>
      <c r="X895" s="95"/>
      <c r="Y895" s="95"/>
      <c r="Z895" s="3"/>
    </row>
    <row r="896" ht="14.25" customHeight="1">
      <c r="A896" s="3"/>
      <c r="B896" s="133"/>
      <c r="C896" s="3"/>
      <c r="D896" s="3"/>
      <c r="E896" s="3"/>
      <c r="F896" s="95"/>
      <c r="G896" s="467"/>
      <c r="H896" s="95"/>
      <c r="I896" s="95"/>
      <c r="J896" s="95"/>
      <c r="K896" s="318"/>
      <c r="L896" s="95"/>
      <c r="M896" s="95"/>
      <c r="N896" s="95"/>
      <c r="O896" s="95"/>
      <c r="P896" s="95"/>
      <c r="Q896" s="95"/>
      <c r="R896" s="95"/>
      <c r="S896" s="95"/>
      <c r="T896" s="95"/>
      <c r="U896" s="95"/>
      <c r="V896" s="95"/>
      <c r="W896" s="95"/>
      <c r="X896" s="95"/>
      <c r="Y896" s="95"/>
      <c r="Z896" s="3"/>
    </row>
    <row r="897" ht="14.25" customHeight="1">
      <c r="A897" s="3"/>
      <c r="B897" s="133"/>
      <c r="C897" s="3"/>
      <c r="D897" s="3"/>
      <c r="E897" s="3"/>
      <c r="F897" s="95"/>
      <c r="G897" s="467"/>
      <c r="H897" s="95"/>
      <c r="I897" s="95"/>
      <c r="J897" s="95"/>
      <c r="K897" s="318"/>
      <c r="L897" s="95"/>
      <c r="M897" s="95"/>
      <c r="N897" s="95"/>
      <c r="O897" s="95"/>
      <c r="P897" s="95"/>
      <c r="Q897" s="95"/>
      <c r="R897" s="95"/>
      <c r="S897" s="95"/>
      <c r="T897" s="95"/>
      <c r="U897" s="95"/>
      <c r="V897" s="95"/>
      <c r="W897" s="95"/>
      <c r="X897" s="95"/>
      <c r="Y897" s="95"/>
      <c r="Z897" s="3"/>
    </row>
    <row r="898" ht="14.25" customHeight="1">
      <c r="A898" s="3"/>
      <c r="B898" s="133"/>
      <c r="C898" s="3"/>
      <c r="D898" s="3"/>
      <c r="E898" s="3"/>
      <c r="F898" s="95"/>
      <c r="G898" s="467"/>
      <c r="H898" s="95"/>
      <c r="I898" s="95"/>
      <c r="J898" s="95"/>
      <c r="K898" s="318"/>
      <c r="L898" s="95"/>
      <c r="M898" s="95"/>
      <c r="N898" s="95"/>
      <c r="O898" s="95"/>
      <c r="P898" s="95"/>
      <c r="Q898" s="95"/>
      <c r="R898" s="95"/>
      <c r="S898" s="95"/>
      <c r="T898" s="95"/>
      <c r="U898" s="95"/>
      <c r="V898" s="95"/>
      <c r="W898" s="95"/>
      <c r="X898" s="95"/>
      <c r="Y898" s="95"/>
      <c r="Z898" s="3"/>
    </row>
    <row r="899" ht="14.25" customHeight="1">
      <c r="A899" s="3"/>
      <c r="B899" s="133"/>
      <c r="C899" s="3"/>
      <c r="D899" s="3"/>
      <c r="E899" s="3"/>
      <c r="F899" s="95"/>
      <c r="G899" s="467"/>
      <c r="H899" s="95"/>
      <c r="I899" s="95"/>
      <c r="J899" s="95"/>
      <c r="K899" s="318"/>
      <c r="L899" s="95"/>
      <c r="M899" s="95"/>
      <c r="N899" s="95"/>
      <c r="O899" s="95"/>
      <c r="P899" s="95"/>
      <c r="Q899" s="95"/>
      <c r="R899" s="95"/>
      <c r="S899" s="95"/>
      <c r="T899" s="95"/>
      <c r="U899" s="95"/>
      <c r="V899" s="95"/>
      <c r="W899" s="95"/>
      <c r="X899" s="95"/>
      <c r="Y899" s="95"/>
      <c r="Z899" s="3"/>
    </row>
    <row r="900" ht="14.25" customHeight="1">
      <c r="A900" s="3"/>
      <c r="B900" s="133"/>
      <c r="C900" s="3"/>
      <c r="D900" s="3"/>
      <c r="E900" s="3"/>
      <c r="F900" s="95"/>
      <c r="G900" s="467"/>
      <c r="H900" s="95"/>
      <c r="I900" s="95"/>
      <c r="J900" s="95"/>
      <c r="K900" s="318"/>
      <c r="L900" s="95"/>
      <c r="M900" s="95"/>
      <c r="N900" s="95"/>
      <c r="O900" s="95"/>
      <c r="P900" s="95"/>
      <c r="Q900" s="95"/>
      <c r="R900" s="95"/>
      <c r="S900" s="95"/>
      <c r="T900" s="95"/>
      <c r="U900" s="95"/>
      <c r="V900" s="95"/>
      <c r="W900" s="95"/>
      <c r="X900" s="95"/>
      <c r="Y900" s="95"/>
      <c r="Z900" s="3"/>
    </row>
    <row r="901" ht="14.25" customHeight="1">
      <c r="A901" s="3"/>
      <c r="B901" s="133"/>
      <c r="C901" s="3"/>
      <c r="D901" s="3"/>
      <c r="E901" s="3"/>
      <c r="F901" s="95"/>
      <c r="G901" s="467"/>
      <c r="H901" s="95"/>
      <c r="I901" s="95"/>
      <c r="J901" s="95"/>
      <c r="K901" s="318"/>
      <c r="L901" s="95"/>
      <c r="M901" s="95"/>
      <c r="N901" s="95"/>
      <c r="O901" s="95"/>
      <c r="P901" s="95"/>
      <c r="Q901" s="95"/>
      <c r="R901" s="95"/>
      <c r="S901" s="95"/>
      <c r="T901" s="95"/>
      <c r="U901" s="95"/>
      <c r="V901" s="95"/>
      <c r="W901" s="95"/>
      <c r="X901" s="95"/>
      <c r="Y901" s="95"/>
      <c r="Z901" s="3"/>
    </row>
    <row r="902" ht="14.25" customHeight="1">
      <c r="A902" s="3"/>
      <c r="B902" s="133"/>
      <c r="C902" s="3"/>
      <c r="D902" s="3"/>
      <c r="E902" s="3"/>
      <c r="F902" s="95"/>
      <c r="G902" s="467"/>
      <c r="H902" s="95"/>
      <c r="I902" s="95"/>
      <c r="J902" s="95"/>
      <c r="K902" s="318"/>
      <c r="L902" s="95"/>
      <c r="M902" s="95"/>
      <c r="N902" s="95"/>
      <c r="O902" s="95"/>
      <c r="P902" s="95"/>
      <c r="Q902" s="95"/>
      <c r="R902" s="95"/>
      <c r="S902" s="95"/>
      <c r="T902" s="95"/>
      <c r="U902" s="95"/>
      <c r="V902" s="95"/>
      <c r="W902" s="95"/>
      <c r="X902" s="95"/>
      <c r="Y902" s="95"/>
      <c r="Z902" s="3"/>
    </row>
    <row r="903" ht="14.25" customHeight="1">
      <c r="A903" s="3"/>
      <c r="B903" s="133"/>
      <c r="C903" s="3"/>
      <c r="D903" s="3"/>
      <c r="E903" s="3"/>
      <c r="F903" s="95"/>
      <c r="G903" s="467"/>
      <c r="H903" s="95"/>
      <c r="I903" s="95"/>
      <c r="J903" s="95"/>
      <c r="K903" s="318"/>
      <c r="L903" s="95"/>
      <c r="M903" s="95"/>
      <c r="N903" s="95"/>
      <c r="O903" s="95"/>
      <c r="P903" s="95"/>
      <c r="Q903" s="95"/>
      <c r="R903" s="95"/>
      <c r="S903" s="95"/>
      <c r="T903" s="95"/>
      <c r="U903" s="95"/>
      <c r="V903" s="95"/>
      <c r="W903" s="95"/>
      <c r="X903" s="95"/>
      <c r="Y903" s="95"/>
      <c r="Z903" s="3"/>
    </row>
    <row r="904" ht="14.25" customHeight="1">
      <c r="A904" s="3"/>
      <c r="B904" s="133"/>
      <c r="C904" s="3"/>
      <c r="D904" s="3"/>
      <c r="E904" s="3"/>
      <c r="F904" s="95"/>
      <c r="G904" s="467"/>
      <c r="H904" s="95"/>
      <c r="I904" s="95"/>
      <c r="J904" s="95"/>
      <c r="K904" s="318"/>
      <c r="L904" s="95"/>
      <c r="M904" s="95"/>
      <c r="N904" s="95"/>
      <c r="O904" s="95"/>
      <c r="P904" s="95"/>
      <c r="Q904" s="95"/>
      <c r="R904" s="95"/>
      <c r="S904" s="95"/>
      <c r="T904" s="95"/>
      <c r="U904" s="95"/>
      <c r="V904" s="95"/>
      <c r="W904" s="95"/>
      <c r="X904" s="95"/>
      <c r="Y904" s="95"/>
      <c r="Z904" s="3"/>
    </row>
    <row r="905" ht="14.25" customHeight="1">
      <c r="A905" s="3"/>
      <c r="B905" s="133"/>
      <c r="C905" s="3"/>
      <c r="D905" s="3"/>
      <c r="E905" s="3"/>
      <c r="F905" s="95"/>
      <c r="G905" s="467"/>
      <c r="H905" s="95"/>
      <c r="I905" s="95"/>
      <c r="J905" s="95"/>
      <c r="K905" s="318"/>
      <c r="L905" s="95"/>
      <c r="M905" s="95"/>
      <c r="N905" s="95"/>
      <c r="O905" s="95"/>
      <c r="P905" s="95"/>
      <c r="Q905" s="95"/>
      <c r="R905" s="95"/>
      <c r="S905" s="95"/>
      <c r="T905" s="95"/>
      <c r="U905" s="95"/>
      <c r="V905" s="95"/>
      <c r="W905" s="95"/>
      <c r="X905" s="95"/>
      <c r="Y905" s="95"/>
      <c r="Z905" s="3"/>
    </row>
    <row r="906" ht="14.25" customHeight="1">
      <c r="A906" s="3"/>
      <c r="B906" s="133"/>
      <c r="C906" s="3"/>
      <c r="D906" s="3"/>
      <c r="E906" s="3"/>
      <c r="F906" s="95"/>
      <c r="G906" s="467"/>
      <c r="H906" s="95"/>
      <c r="I906" s="95"/>
      <c r="J906" s="95"/>
      <c r="K906" s="318"/>
      <c r="L906" s="95"/>
      <c r="M906" s="95"/>
      <c r="N906" s="95"/>
      <c r="O906" s="95"/>
      <c r="P906" s="95"/>
      <c r="Q906" s="95"/>
      <c r="R906" s="95"/>
      <c r="S906" s="95"/>
      <c r="T906" s="95"/>
      <c r="U906" s="95"/>
      <c r="V906" s="95"/>
      <c r="W906" s="95"/>
      <c r="X906" s="95"/>
      <c r="Y906" s="95"/>
      <c r="Z906" s="3"/>
    </row>
    <row r="907" ht="14.25" customHeight="1">
      <c r="A907" s="3"/>
      <c r="B907" s="133"/>
      <c r="C907" s="3"/>
      <c r="D907" s="3"/>
      <c r="E907" s="3"/>
      <c r="F907" s="95"/>
      <c r="G907" s="467"/>
      <c r="H907" s="95"/>
      <c r="I907" s="95"/>
      <c r="J907" s="95"/>
      <c r="K907" s="318"/>
      <c r="L907" s="95"/>
      <c r="M907" s="95"/>
      <c r="N907" s="95"/>
      <c r="O907" s="95"/>
      <c r="P907" s="95"/>
      <c r="Q907" s="95"/>
      <c r="R907" s="95"/>
      <c r="S907" s="95"/>
      <c r="T907" s="95"/>
      <c r="U907" s="95"/>
      <c r="V907" s="95"/>
      <c r="W907" s="95"/>
      <c r="X907" s="95"/>
      <c r="Y907" s="95"/>
      <c r="Z907" s="3"/>
    </row>
    <row r="908" ht="14.25" customHeight="1">
      <c r="A908" s="3"/>
      <c r="B908" s="133"/>
      <c r="C908" s="3"/>
      <c r="D908" s="3"/>
      <c r="E908" s="3"/>
      <c r="F908" s="95"/>
      <c r="G908" s="467"/>
      <c r="H908" s="95"/>
      <c r="I908" s="95"/>
      <c r="J908" s="95"/>
      <c r="K908" s="318"/>
      <c r="L908" s="95"/>
      <c r="M908" s="95"/>
      <c r="N908" s="95"/>
      <c r="O908" s="95"/>
      <c r="P908" s="95"/>
      <c r="Q908" s="95"/>
      <c r="R908" s="95"/>
      <c r="S908" s="95"/>
      <c r="T908" s="95"/>
      <c r="U908" s="95"/>
      <c r="V908" s="95"/>
      <c r="W908" s="95"/>
      <c r="X908" s="95"/>
      <c r="Y908" s="95"/>
      <c r="Z908" s="3"/>
    </row>
    <row r="909" ht="14.25" customHeight="1">
      <c r="A909" s="3"/>
      <c r="B909" s="133"/>
      <c r="C909" s="3"/>
      <c r="D909" s="3"/>
      <c r="E909" s="3"/>
      <c r="F909" s="95"/>
      <c r="G909" s="467"/>
      <c r="H909" s="95"/>
      <c r="I909" s="95"/>
      <c r="J909" s="95"/>
      <c r="K909" s="318"/>
      <c r="L909" s="95"/>
      <c r="M909" s="95"/>
      <c r="N909" s="95"/>
      <c r="O909" s="95"/>
      <c r="P909" s="95"/>
      <c r="Q909" s="95"/>
      <c r="R909" s="95"/>
      <c r="S909" s="95"/>
      <c r="T909" s="95"/>
      <c r="U909" s="95"/>
      <c r="V909" s="95"/>
      <c r="W909" s="95"/>
      <c r="X909" s="95"/>
      <c r="Y909" s="95"/>
      <c r="Z909" s="3"/>
    </row>
    <row r="910" ht="14.25" customHeight="1">
      <c r="A910" s="3"/>
      <c r="B910" s="133"/>
      <c r="C910" s="3"/>
      <c r="D910" s="3"/>
      <c r="E910" s="3"/>
      <c r="F910" s="95"/>
      <c r="G910" s="467"/>
      <c r="H910" s="95"/>
      <c r="I910" s="95"/>
      <c r="J910" s="95"/>
      <c r="K910" s="318"/>
      <c r="L910" s="95"/>
      <c r="M910" s="95"/>
      <c r="N910" s="95"/>
      <c r="O910" s="95"/>
      <c r="P910" s="95"/>
      <c r="Q910" s="95"/>
      <c r="R910" s="95"/>
      <c r="S910" s="95"/>
      <c r="T910" s="95"/>
      <c r="U910" s="95"/>
      <c r="V910" s="95"/>
      <c r="W910" s="95"/>
      <c r="X910" s="95"/>
      <c r="Y910" s="95"/>
      <c r="Z910" s="3"/>
    </row>
    <row r="911" ht="14.25" customHeight="1">
      <c r="A911" s="3"/>
      <c r="B911" s="133"/>
      <c r="C911" s="3"/>
      <c r="D911" s="3"/>
      <c r="E911" s="3"/>
      <c r="F911" s="95"/>
      <c r="G911" s="467"/>
      <c r="H911" s="95"/>
      <c r="I911" s="95"/>
      <c r="J911" s="95"/>
      <c r="K911" s="318"/>
      <c r="L911" s="95"/>
      <c r="M911" s="95"/>
      <c r="N911" s="95"/>
      <c r="O911" s="95"/>
      <c r="P911" s="95"/>
      <c r="Q911" s="95"/>
      <c r="R911" s="95"/>
      <c r="S911" s="95"/>
      <c r="T911" s="95"/>
      <c r="U911" s="95"/>
      <c r="V911" s="95"/>
      <c r="W911" s="95"/>
      <c r="X911" s="95"/>
      <c r="Y911" s="95"/>
      <c r="Z911" s="3"/>
    </row>
    <row r="912" ht="14.25" customHeight="1">
      <c r="A912" s="3"/>
      <c r="B912" s="133"/>
      <c r="C912" s="3"/>
      <c r="D912" s="3"/>
      <c r="E912" s="3"/>
      <c r="F912" s="95"/>
      <c r="G912" s="467"/>
      <c r="H912" s="95"/>
      <c r="I912" s="95"/>
      <c r="J912" s="95"/>
      <c r="K912" s="318"/>
      <c r="L912" s="95"/>
      <c r="M912" s="95"/>
      <c r="N912" s="95"/>
      <c r="O912" s="95"/>
      <c r="P912" s="95"/>
      <c r="Q912" s="95"/>
      <c r="R912" s="95"/>
      <c r="S912" s="95"/>
      <c r="T912" s="95"/>
      <c r="U912" s="95"/>
      <c r="V912" s="95"/>
      <c r="W912" s="95"/>
      <c r="X912" s="95"/>
      <c r="Y912" s="95"/>
      <c r="Z912" s="3"/>
    </row>
    <row r="913" ht="14.25" customHeight="1">
      <c r="A913" s="3"/>
      <c r="B913" s="133"/>
      <c r="C913" s="3"/>
      <c r="D913" s="3"/>
      <c r="E913" s="3"/>
      <c r="F913" s="95"/>
      <c r="G913" s="467"/>
      <c r="H913" s="95"/>
      <c r="I913" s="95"/>
      <c r="J913" s="95"/>
      <c r="K913" s="318"/>
      <c r="L913" s="95"/>
      <c r="M913" s="95"/>
      <c r="N913" s="95"/>
      <c r="O913" s="95"/>
      <c r="P913" s="95"/>
      <c r="Q913" s="95"/>
      <c r="R913" s="95"/>
      <c r="S913" s="95"/>
      <c r="T913" s="95"/>
      <c r="U913" s="95"/>
      <c r="V913" s="95"/>
      <c r="W913" s="95"/>
      <c r="X913" s="95"/>
      <c r="Y913" s="95"/>
      <c r="Z913" s="3"/>
    </row>
    <row r="914" ht="14.25" customHeight="1">
      <c r="A914" s="3"/>
      <c r="B914" s="133"/>
      <c r="C914" s="3"/>
      <c r="D914" s="3"/>
      <c r="E914" s="3"/>
      <c r="F914" s="95"/>
      <c r="G914" s="467"/>
      <c r="H914" s="95"/>
      <c r="I914" s="95"/>
      <c r="J914" s="95"/>
      <c r="K914" s="318"/>
      <c r="L914" s="95"/>
      <c r="M914" s="95"/>
      <c r="N914" s="95"/>
      <c r="O914" s="95"/>
      <c r="P914" s="95"/>
      <c r="Q914" s="95"/>
      <c r="R914" s="95"/>
      <c r="S914" s="95"/>
      <c r="T914" s="95"/>
      <c r="U914" s="95"/>
      <c r="V914" s="95"/>
      <c r="W914" s="95"/>
      <c r="X914" s="95"/>
      <c r="Y914" s="95"/>
      <c r="Z914" s="3"/>
    </row>
    <row r="915" ht="14.25" customHeight="1">
      <c r="A915" s="3"/>
      <c r="B915" s="133"/>
      <c r="C915" s="3"/>
      <c r="D915" s="3"/>
      <c r="E915" s="3"/>
      <c r="F915" s="95"/>
      <c r="G915" s="467"/>
      <c r="H915" s="95"/>
      <c r="I915" s="95"/>
      <c r="J915" s="95"/>
      <c r="K915" s="318"/>
      <c r="L915" s="95"/>
      <c r="M915" s="95"/>
      <c r="N915" s="95"/>
      <c r="O915" s="95"/>
      <c r="P915" s="95"/>
      <c r="Q915" s="95"/>
      <c r="R915" s="95"/>
      <c r="S915" s="95"/>
      <c r="T915" s="95"/>
      <c r="U915" s="95"/>
      <c r="V915" s="95"/>
      <c r="W915" s="95"/>
      <c r="X915" s="95"/>
      <c r="Y915" s="95"/>
      <c r="Z915" s="3"/>
    </row>
    <row r="916" ht="14.25" customHeight="1">
      <c r="A916" s="3"/>
      <c r="B916" s="133"/>
      <c r="C916" s="3"/>
      <c r="D916" s="3"/>
      <c r="E916" s="3"/>
      <c r="F916" s="95"/>
      <c r="G916" s="467"/>
      <c r="H916" s="95"/>
      <c r="I916" s="95"/>
      <c r="J916" s="95"/>
      <c r="K916" s="318"/>
      <c r="L916" s="95"/>
      <c r="M916" s="95"/>
      <c r="N916" s="95"/>
      <c r="O916" s="95"/>
      <c r="P916" s="95"/>
      <c r="Q916" s="95"/>
      <c r="R916" s="95"/>
      <c r="S916" s="95"/>
      <c r="T916" s="95"/>
      <c r="U916" s="95"/>
      <c r="V916" s="95"/>
      <c r="W916" s="95"/>
      <c r="X916" s="95"/>
      <c r="Y916" s="95"/>
      <c r="Z916" s="3"/>
    </row>
    <row r="917" ht="14.25" customHeight="1">
      <c r="A917" s="3"/>
      <c r="B917" s="133"/>
      <c r="C917" s="3"/>
      <c r="D917" s="3"/>
      <c r="E917" s="3"/>
      <c r="F917" s="95"/>
      <c r="G917" s="467"/>
      <c r="H917" s="95"/>
      <c r="I917" s="95"/>
      <c r="J917" s="95"/>
      <c r="K917" s="318"/>
      <c r="L917" s="95"/>
      <c r="M917" s="95"/>
      <c r="N917" s="95"/>
      <c r="O917" s="95"/>
      <c r="P917" s="95"/>
      <c r="Q917" s="95"/>
      <c r="R917" s="95"/>
      <c r="S917" s="95"/>
      <c r="T917" s="95"/>
      <c r="U917" s="95"/>
      <c r="V917" s="95"/>
      <c r="W917" s="95"/>
      <c r="X917" s="95"/>
      <c r="Y917" s="95"/>
      <c r="Z917" s="3"/>
    </row>
    <row r="918" ht="14.25" customHeight="1">
      <c r="A918" s="3"/>
      <c r="B918" s="133"/>
      <c r="C918" s="3"/>
      <c r="D918" s="3"/>
      <c r="E918" s="3"/>
      <c r="F918" s="95"/>
      <c r="G918" s="467"/>
      <c r="H918" s="95"/>
      <c r="I918" s="95"/>
      <c r="J918" s="95"/>
      <c r="K918" s="318"/>
      <c r="L918" s="95"/>
      <c r="M918" s="95"/>
      <c r="N918" s="95"/>
      <c r="O918" s="95"/>
      <c r="P918" s="95"/>
      <c r="Q918" s="95"/>
      <c r="R918" s="95"/>
      <c r="S918" s="95"/>
      <c r="T918" s="95"/>
      <c r="U918" s="95"/>
      <c r="V918" s="95"/>
      <c r="W918" s="95"/>
      <c r="X918" s="95"/>
      <c r="Y918" s="95"/>
      <c r="Z918" s="3"/>
    </row>
    <row r="919" ht="14.25" customHeight="1">
      <c r="A919" s="3"/>
      <c r="B919" s="133"/>
      <c r="C919" s="3"/>
      <c r="D919" s="3"/>
      <c r="E919" s="3"/>
      <c r="F919" s="95"/>
      <c r="G919" s="467"/>
      <c r="H919" s="95"/>
      <c r="I919" s="95"/>
      <c r="J919" s="95"/>
      <c r="K919" s="318"/>
      <c r="L919" s="95"/>
      <c r="M919" s="95"/>
      <c r="N919" s="95"/>
      <c r="O919" s="95"/>
      <c r="P919" s="95"/>
      <c r="Q919" s="95"/>
      <c r="R919" s="95"/>
      <c r="S919" s="95"/>
      <c r="T919" s="95"/>
      <c r="U919" s="95"/>
      <c r="V919" s="95"/>
      <c r="W919" s="95"/>
      <c r="X919" s="95"/>
      <c r="Y919" s="95"/>
      <c r="Z919" s="3"/>
    </row>
    <row r="920" ht="14.25" customHeight="1">
      <c r="A920" s="3"/>
      <c r="B920" s="133"/>
      <c r="C920" s="3"/>
      <c r="D920" s="3"/>
      <c r="E920" s="3"/>
      <c r="F920" s="95"/>
      <c r="G920" s="467"/>
      <c r="H920" s="95"/>
      <c r="I920" s="95"/>
      <c r="J920" s="95"/>
      <c r="K920" s="318"/>
      <c r="L920" s="95"/>
      <c r="M920" s="95"/>
      <c r="N920" s="95"/>
      <c r="O920" s="95"/>
      <c r="P920" s="95"/>
      <c r="Q920" s="95"/>
      <c r="R920" s="95"/>
      <c r="S920" s="95"/>
      <c r="T920" s="95"/>
      <c r="U920" s="95"/>
      <c r="V920" s="95"/>
      <c r="W920" s="95"/>
      <c r="X920" s="95"/>
      <c r="Y920" s="95"/>
      <c r="Z920" s="3"/>
    </row>
    <row r="921" ht="14.25" customHeight="1">
      <c r="A921" s="3"/>
      <c r="B921" s="133"/>
      <c r="C921" s="3"/>
      <c r="D921" s="3"/>
      <c r="E921" s="3"/>
      <c r="F921" s="95"/>
      <c r="G921" s="467"/>
      <c r="H921" s="95"/>
      <c r="I921" s="95"/>
      <c r="J921" s="95"/>
      <c r="K921" s="318"/>
      <c r="L921" s="95"/>
      <c r="M921" s="95"/>
      <c r="N921" s="95"/>
      <c r="O921" s="95"/>
      <c r="P921" s="95"/>
      <c r="Q921" s="95"/>
      <c r="R921" s="95"/>
      <c r="S921" s="95"/>
      <c r="T921" s="95"/>
      <c r="U921" s="95"/>
      <c r="V921" s="95"/>
      <c r="W921" s="95"/>
      <c r="X921" s="95"/>
      <c r="Y921" s="95"/>
      <c r="Z921" s="3"/>
    </row>
    <row r="922" ht="14.25" customHeight="1">
      <c r="A922" s="3"/>
      <c r="B922" s="133"/>
      <c r="C922" s="3"/>
      <c r="D922" s="3"/>
      <c r="E922" s="3"/>
      <c r="F922" s="95"/>
      <c r="G922" s="467"/>
      <c r="H922" s="95"/>
      <c r="I922" s="95"/>
      <c r="J922" s="95"/>
      <c r="K922" s="318"/>
      <c r="L922" s="95"/>
      <c r="M922" s="95"/>
      <c r="N922" s="95"/>
      <c r="O922" s="95"/>
      <c r="P922" s="95"/>
      <c r="Q922" s="95"/>
      <c r="R922" s="95"/>
      <c r="S922" s="95"/>
      <c r="T922" s="95"/>
      <c r="U922" s="95"/>
      <c r="V922" s="95"/>
      <c r="W922" s="95"/>
      <c r="X922" s="95"/>
      <c r="Y922" s="95"/>
      <c r="Z922" s="3"/>
    </row>
    <row r="923" ht="14.25" customHeight="1">
      <c r="A923" s="3"/>
      <c r="B923" s="133"/>
      <c r="C923" s="3"/>
      <c r="D923" s="3"/>
      <c r="E923" s="3"/>
      <c r="F923" s="95"/>
      <c r="G923" s="467"/>
      <c r="H923" s="95"/>
      <c r="I923" s="95"/>
      <c r="J923" s="95"/>
      <c r="K923" s="318"/>
      <c r="L923" s="95"/>
      <c r="M923" s="95"/>
      <c r="N923" s="95"/>
      <c r="O923" s="95"/>
      <c r="P923" s="95"/>
      <c r="Q923" s="95"/>
      <c r="R923" s="95"/>
      <c r="S923" s="95"/>
      <c r="T923" s="95"/>
      <c r="U923" s="95"/>
      <c r="V923" s="95"/>
      <c r="W923" s="95"/>
      <c r="X923" s="95"/>
      <c r="Y923" s="95"/>
      <c r="Z923" s="3"/>
    </row>
    <row r="924" ht="14.25" customHeight="1">
      <c r="A924" s="3"/>
      <c r="B924" s="133"/>
      <c r="C924" s="3"/>
      <c r="D924" s="3"/>
      <c r="E924" s="3"/>
      <c r="F924" s="95"/>
      <c r="G924" s="467"/>
      <c r="H924" s="95"/>
      <c r="I924" s="95"/>
      <c r="J924" s="95"/>
      <c r="K924" s="318"/>
      <c r="L924" s="95"/>
      <c r="M924" s="95"/>
      <c r="N924" s="95"/>
      <c r="O924" s="95"/>
      <c r="P924" s="95"/>
      <c r="Q924" s="95"/>
      <c r="R924" s="95"/>
      <c r="S924" s="95"/>
      <c r="T924" s="95"/>
      <c r="U924" s="95"/>
      <c r="V924" s="95"/>
      <c r="W924" s="95"/>
      <c r="X924" s="95"/>
      <c r="Y924" s="95"/>
      <c r="Z924" s="3"/>
    </row>
    <row r="925" ht="14.25" customHeight="1">
      <c r="A925" s="3"/>
      <c r="B925" s="133"/>
      <c r="C925" s="3"/>
      <c r="D925" s="3"/>
      <c r="E925" s="3"/>
      <c r="F925" s="95"/>
      <c r="G925" s="467"/>
      <c r="H925" s="95"/>
      <c r="I925" s="95"/>
      <c r="J925" s="95"/>
      <c r="K925" s="318"/>
      <c r="L925" s="95"/>
      <c r="M925" s="95"/>
      <c r="N925" s="95"/>
      <c r="O925" s="95"/>
      <c r="P925" s="95"/>
      <c r="Q925" s="95"/>
      <c r="R925" s="95"/>
      <c r="S925" s="95"/>
      <c r="T925" s="95"/>
      <c r="U925" s="95"/>
      <c r="V925" s="95"/>
      <c r="W925" s="95"/>
      <c r="X925" s="95"/>
      <c r="Y925" s="95"/>
      <c r="Z925" s="3"/>
    </row>
    <row r="926" ht="14.25" customHeight="1">
      <c r="A926" s="3"/>
      <c r="B926" s="133"/>
      <c r="C926" s="3"/>
      <c r="D926" s="3"/>
      <c r="E926" s="3"/>
      <c r="F926" s="95"/>
      <c r="G926" s="467"/>
      <c r="H926" s="95"/>
      <c r="I926" s="95"/>
      <c r="J926" s="95"/>
      <c r="K926" s="318"/>
      <c r="L926" s="95"/>
      <c r="M926" s="95"/>
      <c r="N926" s="95"/>
      <c r="O926" s="95"/>
      <c r="P926" s="95"/>
      <c r="Q926" s="95"/>
      <c r="R926" s="95"/>
      <c r="S926" s="95"/>
      <c r="T926" s="95"/>
      <c r="U926" s="95"/>
      <c r="V926" s="95"/>
      <c r="W926" s="95"/>
      <c r="X926" s="95"/>
      <c r="Y926" s="95"/>
      <c r="Z926" s="3"/>
    </row>
    <row r="927" ht="14.25" customHeight="1">
      <c r="A927" s="3"/>
      <c r="B927" s="133"/>
      <c r="C927" s="3"/>
      <c r="D927" s="3"/>
      <c r="E927" s="3"/>
      <c r="F927" s="95"/>
      <c r="G927" s="467"/>
      <c r="H927" s="95"/>
      <c r="I927" s="95"/>
      <c r="J927" s="95"/>
      <c r="K927" s="318"/>
      <c r="L927" s="95"/>
      <c r="M927" s="95"/>
      <c r="N927" s="95"/>
      <c r="O927" s="95"/>
      <c r="P927" s="95"/>
      <c r="Q927" s="95"/>
      <c r="R927" s="95"/>
      <c r="S927" s="95"/>
      <c r="T927" s="95"/>
      <c r="U927" s="95"/>
      <c r="V927" s="95"/>
      <c r="W927" s="95"/>
      <c r="X927" s="95"/>
      <c r="Y927" s="95"/>
      <c r="Z927" s="3"/>
    </row>
    <row r="928" ht="14.25" customHeight="1">
      <c r="A928" s="3"/>
      <c r="B928" s="133"/>
      <c r="C928" s="3"/>
      <c r="D928" s="3"/>
      <c r="E928" s="3"/>
      <c r="F928" s="95"/>
      <c r="G928" s="467"/>
      <c r="H928" s="95"/>
      <c r="I928" s="95"/>
      <c r="J928" s="95"/>
      <c r="K928" s="318"/>
      <c r="L928" s="95"/>
      <c r="M928" s="95"/>
      <c r="N928" s="95"/>
      <c r="O928" s="95"/>
      <c r="P928" s="95"/>
      <c r="Q928" s="95"/>
      <c r="R928" s="95"/>
      <c r="S928" s="95"/>
      <c r="T928" s="95"/>
      <c r="U928" s="95"/>
      <c r="V928" s="95"/>
      <c r="W928" s="95"/>
      <c r="X928" s="95"/>
      <c r="Y928" s="95"/>
      <c r="Z928" s="3"/>
    </row>
    <row r="929" ht="14.25" customHeight="1">
      <c r="A929" s="3"/>
      <c r="B929" s="133"/>
      <c r="C929" s="3"/>
      <c r="D929" s="3"/>
      <c r="E929" s="3"/>
      <c r="F929" s="95"/>
      <c r="G929" s="467"/>
      <c r="H929" s="95"/>
      <c r="I929" s="95"/>
      <c r="J929" s="95"/>
      <c r="K929" s="318"/>
      <c r="L929" s="95"/>
      <c r="M929" s="95"/>
      <c r="N929" s="95"/>
      <c r="O929" s="95"/>
      <c r="P929" s="95"/>
      <c r="Q929" s="95"/>
      <c r="R929" s="95"/>
      <c r="S929" s="95"/>
      <c r="T929" s="95"/>
      <c r="U929" s="95"/>
      <c r="V929" s="95"/>
      <c r="W929" s="95"/>
      <c r="X929" s="95"/>
      <c r="Y929" s="95"/>
      <c r="Z929" s="3"/>
    </row>
    <row r="930" ht="14.25" customHeight="1">
      <c r="A930" s="3"/>
      <c r="B930" s="133"/>
      <c r="C930" s="3"/>
      <c r="D930" s="3"/>
      <c r="E930" s="3"/>
      <c r="F930" s="95"/>
      <c r="G930" s="467"/>
      <c r="H930" s="95"/>
      <c r="I930" s="95"/>
      <c r="J930" s="95"/>
      <c r="K930" s="318"/>
      <c r="L930" s="95"/>
      <c r="M930" s="95"/>
      <c r="N930" s="95"/>
      <c r="O930" s="95"/>
      <c r="P930" s="95"/>
      <c r="Q930" s="95"/>
      <c r="R930" s="95"/>
      <c r="S930" s="95"/>
      <c r="T930" s="95"/>
      <c r="U930" s="95"/>
      <c r="V930" s="95"/>
      <c r="W930" s="95"/>
      <c r="X930" s="95"/>
      <c r="Y930" s="95"/>
      <c r="Z930" s="3"/>
    </row>
    <row r="931" ht="14.25" customHeight="1">
      <c r="A931" s="3"/>
      <c r="B931" s="133"/>
      <c r="C931" s="3"/>
      <c r="D931" s="3"/>
      <c r="E931" s="3"/>
      <c r="F931" s="95"/>
      <c r="G931" s="467"/>
      <c r="H931" s="95"/>
      <c r="I931" s="95"/>
      <c r="J931" s="95"/>
      <c r="K931" s="318"/>
      <c r="L931" s="95"/>
      <c r="M931" s="95"/>
      <c r="N931" s="95"/>
      <c r="O931" s="95"/>
      <c r="P931" s="95"/>
      <c r="Q931" s="95"/>
      <c r="R931" s="95"/>
      <c r="S931" s="95"/>
      <c r="T931" s="95"/>
      <c r="U931" s="95"/>
      <c r="V931" s="95"/>
      <c r="W931" s="95"/>
      <c r="X931" s="95"/>
      <c r="Y931" s="95"/>
      <c r="Z931" s="3"/>
    </row>
    <row r="932" ht="14.25" customHeight="1">
      <c r="A932" s="3"/>
      <c r="B932" s="133"/>
      <c r="C932" s="3"/>
      <c r="D932" s="3"/>
      <c r="E932" s="3"/>
      <c r="F932" s="95"/>
      <c r="G932" s="467"/>
      <c r="H932" s="95"/>
      <c r="I932" s="95"/>
      <c r="J932" s="95"/>
      <c r="K932" s="318"/>
      <c r="L932" s="95"/>
      <c r="M932" s="95"/>
      <c r="N932" s="95"/>
      <c r="O932" s="95"/>
      <c r="P932" s="95"/>
      <c r="Q932" s="95"/>
      <c r="R932" s="95"/>
      <c r="S932" s="95"/>
      <c r="T932" s="95"/>
      <c r="U932" s="95"/>
      <c r="V932" s="95"/>
      <c r="W932" s="95"/>
      <c r="X932" s="95"/>
      <c r="Y932" s="95"/>
      <c r="Z932" s="3"/>
    </row>
    <row r="933" ht="14.25" customHeight="1">
      <c r="A933" s="3"/>
      <c r="B933" s="133"/>
      <c r="C933" s="3"/>
      <c r="D933" s="3"/>
      <c r="E933" s="3"/>
      <c r="F933" s="95"/>
      <c r="G933" s="467"/>
      <c r="H933" s="95"/>
      <c r="I933" s="95"/>
      <c r="J933" s="95"/>
      <c r="K933" s="318"/>
      <c r="L933" s="95"/>
      <c r="M933" s="95"/>
      <c r="N933" s="95"/>
      <c r="O933" s="95"/>
      <c r="P933" s="95"/>
      <c r="Q933" s="95"/>
      <c r="R933" s="95"/>
      <c r="S933" s="95"/>
      <c r="T933" s="95"/>
      <c r="U933" s="95"/>
      <c r="V933" s="95"/>
      <c r="W933" s="95"/>
      <c r="X933" s="95"/>
      <c r="Y933" s="95"/>
      <c r="Z933" s="3"/>
    </row>
    <row r="934" ht="14.25" customHeight="1">
      <c r="A934" s="3"/>
      <c r="B934" s="133"/>
      <c r="C934" s="3"/>
      <c r="D934" s="3"/>
      <c r="E934" s="3"/>
      <c r="F934" s="95"/>
      <c r="G934" s="467"/>
      <c r="H934" s="95"/>
      <c r="I934" s="95"/>
      <c r="J934" s="95"/>
      <c r="K934" s="318"/>
      <c r="L934" s="95"/>
      <c r="M934" s="95"/>
      <c r="N934" s="95"/>
      <c r="O934" s="95"/>
      <c r="P934" s="95"/>
      <c r="Q934" s="95"/>
      <c r="R934" s="95"/>
      <c r="S934" s="95"/>
      <c r="T934" s="95"/>
      <c r="U934" s="95"/>
      <c r="V934" s="95"/>
      <c r="W934" s="95"/>
      <c r="X934" s="95"/>
      <c r="Y934" s="95"/>
      <c r="Z934" s="3"/>
    </row>
    <row r="935" ht="14.25" customHeight="1">
      <c r="A935" s="3"/>
      <c r="B935" s="133"/>
      <c r="C935" s="3"/>
      <c r="D935" s="3"/>
      <c r="E935" s="3"/>
      <c r="F935" s="95"/>
      <c r="G935" s="467"/>
      <c r="H935" s="95"/>
      <c r="I935" s="95"/>
      <c r="J935" s="95"/>
      <c r="K935" s="318"/>
      <c r="L935" s="95"/>
      <c r="M935" s="95"/>
      <c r="N935" s="95"/>
      <c r="O935" s="95"/>
      <c r="P935" s="95"/>
      <c r="Q935" s="95"/>
      <c r="R935" s="95"/>
      <c r="S935" s="95"/>
      <c r="T935" s="95"/>
      <c r="U935" s="95"/>
      <c r="V935" s="95"/>
      <c r="W935" s="95"/>
      <c r="X935" s="95"/>
      <c r="Y935" s="95"/>
      <c r="Z935" s="3"/>
    </row>
    <row r="936" ht="14.25" customHeight="1">
      <c r="A936" s="3"/>
      <c r="B936" s="133"/>
      <c r="C936" s="3"/>
      <c r="D936" s="3"/>
      <c r="E936" s="3"/>
      <c r="F936" s="95"/>
      <c r="G936" s="467"/>
      <c r="H936" s="95"/>
      <c r="I936" s="95"/>
      <c r="J936" s="95"/>
      <c r="K936" s="318"/>
      <c r="L936" s="95"/>
      <c r="M936" s="95"/>
      <c r="N936" s="95"/>
      <c r="O936" s="95"/>
      <c r="P936" s="95"/>
      <c r="Q936" s="95"/>
      <c r="R936" s="95"/>
      <c r="S936" s="95"/>
      <c r="T936" s="95"/>
      <c r="U936" s="95"/>
      <c r="V936" s="95"/>
      <c r="W936" s="95"/>
      <c r="X936" s="95"/>
      <c r="Y936" s="95"/>
      <c r="Z936" s="3"/>
    </row>
    <row r="937" ht="14.25" customHeight="1">
      <c r="A937" s="3"/>
      <c r="B937" s="133"/>
      <c r="C937" s="3"/>
      <c r="D937" s="3"/>
      <c r="E937" s="3"/>
      <c r="F937" s="95"/>
      <c r="G937" s="467"/>
      <c r="H937" s="95"/>
      <c r="I937" s="95"/>
      <c r="J937" s="95"/>
      <c r="K937" s="318"/>
      <c r="L937" s="95"/>
      <c r="M937" s="95"/>
      <c r="N937" s="95"/>
      <c r="O937" s="95"/>
      <c r="P937" s="95"/>
      <c r="Q937" s="95"/>
      <c r="R937" s="95"/>
      <c r="S937" s="95"/>
      <c r="T937" s="95"/>
      <c r="U937" s="95"/>
      <c r="V937" s="95"/>
      <c r="W937" s="95"/>
      <c r="X937" s="95"/>
      <c r="Y937" s="95"/>
      <c r="Z937" s="3"/>
    </row>
    <row r="938" ht="14.25" customHeight="1">
      <c r="A938" s="3"/>
      <c r="B938" s="133"/>
      <c r="C938" s="3"/>
      <c r="D938" s="3"/>
      <c r="E938" s="3"/>
      <c r="F938" s="95"/>
      <c r="G938" s="467"/>
      <c r="H938" s="95"/>
      <c r="I938" s="95"/>
      <c r="J938" s="95"/>
      <c r="K938" s="318"/>
      <c r="L938" s="95"/>
      <c r="M938" s="95"/>
      <c r="N938" s="95"/>
      <c r="O938" s="95"/>
      <c r="P938" s="95"/>
      <c r="Q938" s="95"/>
      <c r="R938" s="95"/>
      <c r="S938" s="95"/>
      <c r="T938" s="95"/>
      <c r="U938" s="95"/>
      <c r="V938" s="95"/>
      <c r="W938" s="95"/>
      <c r="X938" s="95"/>
      <c r="Y938" s="95"/>
      <c r="Z938" s="3"/>
    </row>
    <row r="939" ht="14.25" customHeight="1">
      <c r="A939" s="3"/>
      <c r="B939" s="133"/>
      <c r="C939" s="3"/>
      <c r="D939" s="3"/>
      <c r="E939" s="3"/>
      <c r="F939" s="95"/>
      <c r="G939" s="467"/>
      <c r="H939" s="95"/>
      <c r="I939" s="95"/>
      <c r="J939" s="95"/>
      <c r="K939" s="318"/>
      <c r="L939" s="95"/>
      <c r="M939" s="95"/>
      <c r="N939" s="95"/>
      <c r="O939" s="95"/>
      <c r="P939" s="95"/>
      <c r="Q939" s="95"/>
      <c r="R939" s="95"/>
      <c r="S939" s="95"/>
      <c r="T939" s="95"/>
      <c r="U939" s="95"/>
      <c r="V939" s="95"/>
      <c r="W939" s="95"/>
      <c r="X939" s="95"/>
      <c r="Y939" s="95"/>
      <c r="Z939" s="3"/>
    </row>
    <row r="940" ht="14.25" customHeight="1">
      <c r="A940" s="3"/>
      <c r="B940" s="133"/>
      <c r="C940" s="3"/>
      <c r="D940" s="3"/>
      <c r="E940" s="3"/>
      <c r="F940" s="95"/>
      <c r="G940" s="467"/>
      <c r="H940" s="95"/>
      <c r="I940" s="95"/>
      <c r="J940" s="95"/>
      <c r="K940" s="318"/>
      <c r="L940" s="95"/>
      <c r="M940" s="95"/>
      <c r="N940" s="95"/>
      <c r="O940" s="95"/>
      <c r="P940" s="95"/>
      <c r="Q940" s="95"/>
      <c r="R940" s="95"/>
      <c r="S940" s="95"/>
      <c r="T940" s="95"/>
      <c r="U940" s="95"/>
      <c r="V940" s="95"/>
      <c r="W940" s="95"/>
      <c r="X940" s="95"/>
      <c r="Y940" s="95"/>
      <c r="Z940" s="3"/>
    </row>
    <row r="941" ht="14.25" customHeight="1">
      <c r="A941" s="3"/>
      <c r="B941" s="133"/>
      <c r="C941" s="3"/>
      <c r="D941" s="3"/>
      <c r="E941" s="3"/>
      <c r="F941" s="95"/>
      <c r="G941" s="467"/>
      <c r="H941" s="95"/>
      <c r="I941" s="95"/>
      <c r="J941" s="95"/>
      <c r="K941" s="318"/>
      <c r="L941" s="95"/>
      <c r="M941" s="95"/>
      <c r="N941" s="95"/>
      <c r="O941" s="95"/>
      <c r="P941" s="95"/>
      <c r="Q941" s="95"/>
      <c r="R941" s="95"/>
      <c r="S941" s="95"/>
      <c r="T941" s="95"/>
      <c r="U941" s="95"/>
      <c r="V941" s="95"/>
      <c r="W941" s="95"/>
      <c r="X941" s="95"/>
      <c r="Y941" s="95"/>
      <c r="Z941" s="3"/>
    </row>
    <row r="942" ht="14.25" customHeight="1">
      <c r="A942" s="3"/>
      <c r="B942" s="133"/>
      <c r="C942" s="3"/>
      <c r="D942" s="3"/>
      <c r="E942" s="3"/>
      <c r="F942" s="95"/>
      <c r="G942" s="467"/>
      <c r="H942" s="95"/>
      <c r="I942" s="95"/>
      <c r="J942" s="95"/>
      <c r="K942" s="318"/>
      <c r="L942" s="95"/>
      <c r="M942" s="95"/>
      <c r="N942" s="95"/>
      <c r="O942" s="95"/>
      <c r="P942" s="95"/>
      <c r="Q942" s="95"/>
      <c r="R942" s="95"/>
      <c r="S942" s="95"/>
      <c r="T942" s="95"/>
      <c r="U942" s="95"/>
      <c r="V942" s="95"/>
      <c r="W942" s="95"/>
      <c r="X942" s="95"/>
      <c r="Y942" s="95"/>
      <c r="Z942" s="3"/>
    </row>
    <row r="943" ht="14.25" customHeight="1">
      <c r="A943" s="3"/>
      <c r="B943" s="133"/>
      <c r="C943" s="3"/>
      <c r="D943" s="3"/>
      <c r="E943" s="3"/>
      <c r="F943" s="95"/>
      <c r="G943" s="467"/>
      <c r="H943" s="95"/>
      <c r="I943" s="95"/>
      <c r="J943" s="95"/>
      <c r="K943" s="318"/>
      <c r="L943" s="95"/>
      <c r="M943" s="95"/>
      <c r="N943" s="95"/>
      <c r="O943" s="95"/>
      <c r="P943" s="95"/>
      <c r="Q943" s="95"/>
      <c r="R943" s="95"/>
      <c r="S943" s="95"/>
      <c r="T943" s="95"/>
      <c r="U943" s="95"/>
      <c r="V943" s="95"/>
      <c r="W943" s="95"/>
      <c r="X943" s="95"/>
      <c r="Y943" s="95"/>
      <c r="Z943" s="3"/>
    </row>
    <row r="944" ht="14.25" customHeight="1">
      <c r="A944" s="3"/>
      <c r="B944" s="133"/>
      <c r="C944" s="3"/>
      <c r="D944" s="3"/>
      <c r="E944" s="3"/>
      <c r="F944" s="95"/>
      <c r="G944" s="467"/>
      <c r="H944" s="95"/>
      <c r="I944" s="95"/>
      <c r="J944" s="95"/>
      <c r="K944" s="318"/>
      <c r="L944" s="95"/>
      <c r="M944" s="95"/>
      <c r="N944" s="95"/>
      <c r="O944" s="95"/>
      <c r="P944" s="95"/>
      <c r="Q944" s="95"/>
      <c r="R944" s="95"/>
      <c r="S944" s="95"/>
      <c r="T944" s="95"/>
      <c r="U944" s="95"/>
      <c r="V944" s="95"/>
      <c r="W944" s="95"/>
      <c r="X944" s="95"/>
      <c r="Y944" s="95"/>
      <c r="Z944" s="3"/>
    </row>
    <row r="945" ht="14.25" customHeight="1">
      <c r="A945" s="3"/>
      <c r="B945" s="133"/>
      <c r="C945" s="3"/>
      <c r="D945" s="3"/>
      <c r="E945" s="3"/>
      <c r="F945" s="95"/>
      <c r="G945" s="467"/>
      <c r="H945" s="95"/>
      <c r="I945" s="95"/>
      <c r="J945" s="95"/>
      <c r="K945" s="318"/>
      <c r="L945" s="95"/>
      <c r="M945" s="95"/>
      <c r="N945" s="95"/>
      <c r="O945" s="95"/>
      <c r="P945" s="95"/>
      <c r="Q945" s="95"/>
      <c r="R945" s="95"/>
      <c r="S945" s="95"/>
      <c r="T945" s="95"/>
      <c r="U945" s="95"/>
      <c r="V945" s="95"/>
      <c r="W945" s="95"/>
      <c r="X945" s="95"/>
      <c r="Y945" s="95"/>
      <c r="Z945" s="3"/>
    </row>
    <row r="946" ht="14.25" customHeight="1">
      <c r="A946" s="3"/>
      <c r="B946" s="133"/>
      <c r="C946" s="3"/>
      <c r="D946" s="3"/>
      <c r="E946" s="3"/>
      <c r="F946" s="95"/>
      <c r="G946" s="467"/>
      <c r="H946" s="95"/>
      <c r="I946" s="95"/>
      <c r="J946" s="95"/>
      <c r="K946" s="318"/>
      <c r="L946" s="95"/>
      <c r="M946" s="95"/>
      <c r="N946" s="95"/>
      <c r="O946" s="95"/>
      <c r="P946" s="95"/>
      <c r="Q946" s="95"/>
      <c r="R946" s="95"/>
      <c r="S946" s="95"/>
      <c r="T946" s="95"/>
      <c r="U946" s="95"/>
      <c r="V946" s="95"/>
      <c r="W946" s="95"/>
      <c r="X946" s="95"/>
      <c r="Y946" s="95"/>
      <c r="Z946" s="3"/>
    </row>
    <row r="947" ht="14.25" customHeight="1">
      <c r="A947" s="3"/>
      <c r="B947" s="133"/>
      <c r="C947" s="3"/>
      <c r="D947" s="3"/>
      <c r="E947" s="3"/>
      <c r="F947" s="95"/>
      <c r="G947" s="467"/>
      <c r="H947" s="95"/>
      <c r="I947" s="95"/>
      <c r="J947" s="95"/>
      <c r="K947" s="318"/>
      <c r="L947" s="95"/>
      <c r="M947" s="95"/>
      <c r="N947" s="95"/>
      <c r="O947" s="95"/>
      <c r="P947" s="95"/>
      <c r="Q947" s="95"/>
      <c r="R947" s="95"/>
      <c r="S947" s="95"/>
      <c r="T947" s="95"/>
      <c r="U947" s="95"/>
      <c r="V947" s="95"/>
      <c r="W947" s="95"/>
      <c r="X947" s="95"/>
      <c r="Y947" s="95"/>
      <c r="Z947" s="3"/>
    </row>
    <row r="948" ht="14.25" customHeight="1">
      <c r="A948" s="3"/>
      <c r="B948" s="133"/>
      <c r="C948" s="3"/>
      <c r="D948" s="3"/>
      <c r="E948" s="3"/>
      <c r="F948" s="95"/>
      <c r="G948" s="467"/>
      <c r="H948" s="95"/>
      <c r="I948" s="95"/>
      <c r="J948" s="95"/>
      <c r="K948" s="318"/>
      <c r="L948" s="95"/>
      <c r="M948" s="95"/>
      <c r="N948" s="95"/>
      <c r="O948" s="95"/>
      <c r="P948" s="95"/>
      <c r="Q948" s="95"/>
      <c r="R948" s="95"/>
      <c r="S948" s="95"/>
      <c r="T948" s="95"/>
      <c r="U948" s="95"/>
      <c r="V948" s="95"/>
      <c r="W948" s="95"/>
      <c r="X948" s="95"/>
      <c r="Y948" s="95"/>
      <c r="Z948" s="3"/>
    </row>
    <row r="949" ht="14.25" customHeight="1">
      <c r="A949" s="3"/>
      <c r="B949" s="133"/>
      <c r="C949" s="3"/>
      <c r="D949" s="3"/>
      <c r="E949" s="3"/>
      <c r="F949" s="95"/>
      <c r="G949" s="467"/>
      <c r="H949" s="95"/>
      <c r="I949" s="95"/>
      <c r="J949" s="95"/>
      <c r="K949" s="318"/>
      <c r="L949" s="95"/>
      <c r="M949" s="95"/>
      <c r="N949" s="95"/>
      <c r="O949" s="95"/>
      <c r="P949" s="95"/>
      <c r="Q949" s="95"/>
      <c r="R949" s="95"/>
      <c r="S949" s="95"/>
      <c r="T949" s="95"/>
      <c r="U949" s="95"/>
      <c r="V949" s="95"/>
      <c r="W949" s="95"/>
      <c r="X949" s="95"/>
      <c r="Y949" s="95"/>
      <c r="Z949" s="3"/>
    </row>
    <row r="950" ht="14.25" customHeight="1">
      <c r="A950" s="3"/>
      <c r="B950" s="133"/>
      <c r="C950" s="3"/>
      <c r="D950" s="3"/>
      <c r="E950" s="3"/>
      <c r="F950" s="95"/>
      <c r="G950" s="467"/>
      <c r="H950" s="95"/>
      <c r="I950" s="95"/>
      <c r="J950" s="95"/>
      <c r="K950" s="318"/>
      <c r="L950" s="95"/>
      <c r="M950" s="95"/>
      <c r="N950" s="95"/>
      <c r="O950" s="95"/>
      <c r="P950" s="95"/>
      <c r="Q950" s="95"/>
      <c r="R950" s="95"/>
      <c r="S950" s="95"/>
      <c r="T950" s="95"/>
      <c r="U950" s="95"/>
      <c r="V950" s="95"/>
      <c r="W950" s="95"/>
      <c r="X950" s="95"/>
      <c r="Y950" s="95"/>
      <c r="Z950" s="3"/>
    </row>
    <row r="951" ht="14.25" customHeight="1">
      <c r="A951" s="3"/>
      <c r="B951" s="133"/>
      <c r="C951" s="3"/>
      <c r="D951" s="3"/>
      <c r="E951" s="3"/>
      <c r="F951" s="95"/>
      <c r="G951" s="467"/>
      <c r="H951" s="95"/>
      <c r="I951" s="95"/>
      <c r="J951" s="95"/>
      <c r="K951" s="318"/>
      <c r="L951" s="95"/>
      <c r="M951" s="95"/>
      <c r="N951" s="95"/>
      <c r="O951" s="95"/>
      <c r="P951" s="95"/>
      <c r="Q951" s="95"/>
      <c r="R951" s="95"/>
      <c r="S951" s="95"/>
      <c r="T951" s="95"/>
      <c r="U951" s="95"/>
      <c r="V951" s="95"/>
      <c r="W951" s="95"/>
      <c r="X951" s="95"/>
      <c r="Y951" s="95"/>
      <c r="Z951" s="3"/>
    </row>
    <row r="952" ht="14.25" customHeight="1">
      <c r="A952" s="3"/>
      <c r="B952" s="133"/>
      <c r="C952" s="3"/>
      <c r="D952" s="3"/>
      <c r="E952" s="3"/>
      <c r="F952" s="95"/>
      <c r="G952" s="467"/>
      <c r="H952" s="95"/>
      <c r="I952" s="95"/>
      <c r="J952" s="95"/>
      <c r="K952" s="318"/>
      <c r="L952" s="95"/>
      <c r="M952" s="95"/>
      <c r="N952" s="95"/>
      <c r="O952" s="95"/>
      <c r="P952" s="95"/>
      <c r="Q952" s="95"/>
      <c r="R952" s="95"/>
      <c r="S952" s="95"/>
      <c r="T952" s="95"/>
      <c r="U952" s="95"/>
      <c r="V952" s="95"/>
      <c r="W952" s="95"/>
      <c r="X952" s="95"/>
      <c r="Y952" s="95"/>
      <c r="Z952" s="3"/>
    </row>
    <row r="953" ht="14.25" customHeight="1">
      <c r="A953" s="3"/>
      <c r="B953" s="133"/>
      <c r="C953" s="3"/>
      <c r="D953" s="3"/>
      <c r="E953" s="3"/>
      <c r="F953" s="95"/>
      <c r="G953" s="467"/>
      <c r="H953" s="95"/>
      <c r="I953" s="95"/>
      <c r="J953" s="95"/>
      <c r="K953" s="318"/>
      <c r="L953" s="95"/>
      <c r="M953" s="95"/>
      <c r="N953" s="95"/>
      <c r="O953" s="95"/>
      <c r="P953" s="95"/>
      <c r="Q953" s="95"/>
      <c r="R953" s="95"/>
      <c r="S953" s="95"/>
      <c r="T953" s="95"/>
      <c r="U953" s="95"/>
      <c r="V953" s="95"/>
      <c r="W953" s="95"/>
      <c r="X953" s="95"/>
      <c r="Y953" s="95"/>
      <c r="Z953" s="3"/>
    </row>
    <row r="954" ht="14.25" customHeight="1">
      <c r="A954" s="3"/>
      <c r="B954" s="133"/>
      <c r="C954" s="3"/>
      <c r="D954" s="3"/>
      <c r="E954" s="3"/>
      <c r="F954" s="95"/>
      <c r="G954" s="467"/>
      <c r="H954" s="95"/>
      <c r="I954" s="95"/>
      <c r="J954" s="95"/>
      <c r="K954" s="318"/>
      <c r="L954" s="95"/>
      <c r="M954" s="95"/>
      <c r="N954" s="95"/>
      <c r="O954" s="95"/>
      <c r="P954" s="95"/>
      <c r="Q954" s="95"/>
      <c r="R954" s="95"/>
      <c r="S954" s="95"/>
      <c r="T954" s="95"/>
      <c r="U954" s="95"/>
      <c r="V954" s="95"/>
      <c r="W954" s="95"/>
      <c r="X954" s="95"/>
      <c r="Y954" s="95"/>
      <c r="Z954" s="3"/>
    </row>
    <row r="955" ht="14.25" customHeight="1">
      <c r="A955" s="3"/>
      <c r="B955" s="133"/>
      <c r="C955" s="3"/>
      <c r="D955" s="3"/>
      <c r="E955" s="3"/>
      <c r="F955" s="95"/>
      <c r="G955" s="467"/>
      <c r="H955" s="95"/>
      <c r="I955" s="95"/>
      <c r="J955" s="95"/>
      <c r="K955" s="318"/>
      <c r="L955" s="95"/>
      <c r="M955" s="95"/>
      <c r="N955" s="95"/>
      <c r="O955" s="95"/>
      <c r="P955" s="95"/>
      <c r="Q955" s="95"/>
      <c r="R955" s="95"/>
      <c r="S955" s="95"/>
      <c r="T955" s="95"/>
      <c r="U955" s="95"/>
      <c r="V955" s="95"/>
      <c r="W955" s="95"/>
      <c r="X955" s="95"/>
      <c r="Y955" s="95"/>
      <c r="Z955" s="3"/>
    </row>
    <row r="956" ht="14.25" customHeight="1">
      <c r="A956" s="3"/>
      <c r="B956" s="133"/>
      <c r="C956" s="3"/>
      <c r="D956" s="3"/>
      <c r="E956" s="3"/>
      <c r="F956" s="95"/>
      <c r="G956" s="467"/>
      <c r="H956" s="95"/>
      <c r="I956" s="95"/>
      <c r="J956" s="95"/>
      <c r="K956" s="318"/>
      <c r="L956" s="95"/>
      <c r="M956" s="95"/>
      <c r="N956" s="95"/>
      <c r="O956" s="95"/>
      <c r="P956" s="95"/>
      <c r="Q956" s="95"/>
      <c r="R956" s="95"/>
      <c r="S956" s="95"/>
      <c r="T956" s="95"/>
      <c r="U956" s="95"/>
      <c r="V956" s="95"/>
      <c r="W956" s="95"/>
      <c r="X956" s="95"/>
      <c r="Y956" s="95"/>
      <c r="Z956" s="3"/>
    </row>
    <row r="957" ht="14.25" customHeight="1">
      <c r="A957" s="3"/>
      <c r="B957" s="133"/>
      <c r="C957" s="3"/>
      <c r="D957" s="3"/>
      <c r="E957" s="3"/>
      <c r="F957" s="95"/>
      <c r="G957" s="467"/>
      <c r="H957" s="95"/>
      <c r="I957" s="95"/>
      <c r="J957" s="95"/>
      <c r="K957" s="318"/>
      <c r="L957" s="95"/>
      <c r="M957" s="95"/>
      <c r="N957" s="95"/>
      <c r="O957" s="95"/>
      <c r="P957" s="95"/>
      <c r="Q957" s="95"/>
      <c r="R957" s="95"/>
      <c r="S957" s="95"/>
      <c r="T957" s="95"/>
      <c r="U957" s="95"/>
      <c r="V957" s="95"/>
      <c r="W957" s="95"/>
      <c r="X957" s="95"/>
      <c r="Y957" s="95"/>
      <c r="Z957" s="3"/>
    </row>
    <row r="958" ht="14.25" customHeight="1">
      <c r="A958" s="3"/>
      <c r="B958" s="133"/>
      <c r="C958" s="3"/>
      <c r="D958" s="3"/>
      <c r="E958" s="3"/>
      <c r="F958" s="95"/>
      <c r="G958" s="467"/>
      <c r="H958" s="95"/>
      <c r="I958" s="95"/>
      <c r="J958" s="95"/>
      <c r="K958" s="318"/>
      <c r="L958" s="95"/>
      <c r="M958" s="95"/>
      <c r="N958" s="95"/>
      <c r="O958" s="95"/>
      <c r="P958" s="95"/>
      <c r="Q958" s="95"/>
      <c r="R958" s="95"/>
      <c r="S958" s="95"/>
      <c r="T958" s="95"/>
      <c r="U958" s="95"/>
      <c r="V958" s="95"/>
      <c r="W958" s="95"/>
      <c r="X958" s="95"/>
      <c r="Y958" s="95"/>
      <c r="Z958" s="3"/>
    </row>
    <row r="959" ht="14.25" customHeight="1">
      <c r="A959" s="3"/>
      <c r="B959" s="133"/>
      <c r="C959" s="3"/>
      <c r="D959" s="3"/>
      <c r="E959" s="3"/>
      <c r="F959" s="95"/>
      <c r="G959" s="467"/>
      <c r="H959" s="95"/>
      <c r="I959" s="95"/>
      <c r="J959" s="95"/>
      <c r="K959" s="318"/>
      <c r="L959" s="95"/>
      <c r="M959" s="95"/>
      <c r="N959" s="95"/>
      <c r="O959" s="95"/>
      <c r="P959" s="95"/>
      <c r="Q959" s="95"/>
      <c r="R959" s="95"/>
      <c r="S959" s="95"/>
      <c r="T959" s="95"/>
      <c r="U959" s="95"/>
      <c r="V959" s="95"/>
      <c r="W959" s="95"/>
      <c r="X959" s="95"/>
      <c r="Y959" s="95"/>
      <c r="Z959" s="3"/>
    </row>
    <row r="960" ht="14.25" customHeight="1">
      <c r="A960" s="3"/>
      <c r="B960" s="133"/>
      <c r="C960" s="3"/>
      <c r="D960" s="3"/>
      <c r="E960" s="3"/>
      <c r="F960" s="95"/>
      <c r="G960" s="467"/>
      <c r="H960" s="95"/>
      <c r="I960" s="95"/>
      <c r="J960" s="95"/>
      <c r="K960" s="318"/>
      <c r="L960" s="95"/>
      <c r="M960" s="95"/>
      <c r="N960" s="95"/>
      <c r="O960" s="95"/>
      <c r="P960" s="95"/>
      <c r="Q960" s="95"/>
      <c r="R960" s="95"/>
      <c r="S960" s="95"/>
      <c r="T960" s="95"/>
      <c r="U960" s="95"/>
      <c r="V960" s="95"/>
      <c r="W960" s="95"/>
      <c r="X960" s="95"/>
      <c r="Y960" s="95"/>
      <c r="Z960" s="3"/>
    </row>
    <row r="961" ht="14.25" customHeight="1">
      <c r="A961" s="3"/>
      <c r="B961" s="133"/>
      <c r="C961" s="3"/>
      <c r="D961" s="3"/>
      <c r="E961" s="3"/>
      <c r="F961" s="95"/>
      <c r="G961" s="467"/>
      <c r="H961" s="95"/>
      <c r="I961" s="95"/>
      <c r="J961" s="95"/>
      <c r="K961" s="318"/>
      <c r="L961" s="95"/>
      <c r="M961" s="95"/>
      <c r="N961" s="95"/>
      <c r="O961" s="95"/>
      <c r="P961" s="95"/>
      <c r="Q961" s="95"/>
      <c r="R961" s="95"/>
      <c r="S961" s="95"/>
      <c r="T961" s="95"/>
      <c r="U961" s="95"/>
      <c r="V961" s="95"/>
      <c r="W961" s="95"/>
      <c r="X961" s="95"/>
      <c r="Y961" s="95"/>
      <c r="Z961" s="3"/>
    </row>
    <row r="962" ht="14.25" customHeight="1">
      <c r="A962" s="3"/>
      <c r="B962" s="133"/>
      <c r="C962" s="3"/>
      <c r="D962" s="3"/>
      <c r="E962" s="3"/>
      <c r="F962" s="95"/>
      <c r="G962" s="467"/>
      <c r="H962" s="95"/>
      <c r="I962" s="95"/>
      <c r="J962" s="95"/>
      <c r="K962" s="318"/>
      <c r="L962" s="95"/>
      <c r="M962" s="95"/>
      <c r="N962" s="95"/>
      <c r="O962" s="95"/>
      <c r="P962" s="95"/>
      <c r="Q962" s="95"/>
      <c r="R962" s="95"/>
      <c r="S962" s="95"/>
      <c r="T962" s="95"/>
      <c r="U962" s="95"/>
      <c r="V962" s="95"/>
      <c r="W962" s="95"/>
      <c r="X962" s="95"/>
      <c r="Y962" s="95"/>
      <c r="Z962" s="3"/>
    </row>
    <row r="963" ht="14.25" customHeight="1">
      <c r="A963" s="3"/>
      <c r="B963" s="133"/>
      <c r="C963" s="3"/>
      <c r="D963" s="3"/>
      <c r="E963" s="3"/>
      <c r="F963" s="95"/>
      <c r="G963" s="467"/>
      <c r="H963" s="95"/>
      <c r="I963" s="95"/>
      <c r="J963" s="95"/>
      <c r="K963" s="318"/>
      <c r="L963" s="95"/>
      <c r="M963" s="95"/>
      <c r="N963" s="95"/>
      <c r="O963" s="95"/>
      <c r="P963" s="95"/>
      <c r="Q963" s="95"/>
      <c r="R963" s="95"/>
      <c r="S963" s="95"/>
      <c r="T963" s="95"/>
      <c r="U963" s="95"/>
      <c r="V963" s="95"/>
      <c r="W963" s="95"/>
      <c r="X963" s="95"/>
      <c r="Y963" s="95"/>
      <c r="Z963" s="3"/>
    </row>
    <row r="964" ht="14.25" customHeight="1">
      <c r="A964" s="3"/>
      <c r="B964" s="133"/>
      <c r="C964" s="3"/>
      <c r="D964" s="3"/>
      <c r="E964" s="3"/>
      <c r="F964" s="95"/>
      <c r="G964" s="467"/>
      <c r="H964" s="95"/>
      <c r="I964" s="95"/>
      <c r="J964" s="95"/>
      <c r="K964" s="318"/>
      <c r="L964" s="95"/>
      <c r="M964" s="95"/>
      <c r="N964" s="95"/>
      <c r="O964" s="95"/>
      <c r="P964" s="95"/>
      <c r="Q964" s="95"/>
      <c r="R964" s="95"/>
      <c r="S964" s="95"/>
      <c r="T964" s="95"/>
      <c r="U964" s="95"/>
      <c r="V964" s="95"/>
      <c r="W964" s="95"/>
      <c r="X964" s="95"/>
      <c r="Y964" s="95"/>
      <c r="Z964" s="3"/>
    </row>
    <row r="965" ht="14.25" customHeight="1">
      <c r="A965" s="3"/>
      <c r="B965" s="133"/>
      <c r="C965" s="3"/>
      <c r="D965" s="3"/>
      <c r="E965" s="3"/>
      <c r="F965" s="95"/>
      <c r="G965" s="467"/>
      <c r="H965" s="95"/>
      <c r="I965" s="95"/>
      <c r="J965" s="95"/>
      <c r="K965" s="318"/>
      <c r="L965" s="95"/>
      <c r="M965" s="95"/>
      <c r="N965" s="95"/>
      <c r="O965" s="95"/>
      <c r="P965" s="95"/>
      <c r="Q965" s="95"/>
      <c r="R965" s="95"/>
      <c r="S965" s="95"/>
      <c r="T965" s="95"/>
      <c r="U965" s="95"/>
      <c r="V965" s="95"/>
      <c r="W965" s="95"/>
      <c r="X965" s="95"/>
      <c r="Y965" s="95"/>
      <c r="Z965" s="3"/>
    </row>
    <row r="966" ht="14.25" customHeight="1">
      <c r="A966" s="3"/>
      <c r="B966" s="133"/>
      <c r="C966" s="3"/>
      <c r="D966" s="3"/>
      <c r="E966" s="3"/>
      <c r="F966" s="95"/>
      <c r="G966" s="467"/>
      <c r="H966" s="95"/>
      <c r="I966" s="95"/>
      <c r="J966" s="95"/>
      <c r="K966" s="318"/>
      <c r="L966" s="95"/>
      <c r="M966" s="95"/>
      <c r="N966" s="95"/>
      <c r="O966" s="95"/>
      <c r="P966" s="95"/>
      <c r="Q966" s="95"/>
      <c r="R966" s="95"/>
      <c r="S966" s="95"/>
      <c r="T966" s="95"/>
      <c r="U966" s="95"/>
      <c r="V966" s="95"/>
      <c r="W966" s="95"/>
      <c r="X966" s="95"/>
      <c r="Y966" s="95"/>
      <c r="Z966" s="3"/>
    </row>
    <row r="967" ht="14.25" customHeight="1">
      <c r="A967" s="3"/>
      <c r="B967" s="133"/>
      <c r="C967" s="3"/>
      <c r="D967" s="3"/>
      <c r="E967" s="3"/>
      <c r="F967" s="95"/>
      <c r="G967" s="467"/>
      <c r="H967" s="95"/>
      <c r="I967" s="95"/>
      <c r="J967" s="95"/>
      <c r="K967" s="318"/>
      <c r="L967" s="95"/>
      <c r="M967" s="95"/>
      <c r="N967" s="95"/>
      <c r="O967" s="95"/>
      <c r="P967" s="95"/>
      <c r="Q967" s="95"/>
      <c r="R967" s="95"/>
      <c r="S967" s="95"/>
      <c r="T967" s="95"/>
      <c r="U967" s="95"/>
      <c r="V967" s="95"/>
      <c r="W967" s="95"/>
      <c r="X967" s="95"/>
      <c r="Y967" s="95"/>
      <c r="Z967" s="3"/>
    </row>
    <row r="968" ht="14.25" customHeight="1">
      <c r="A968" s="3"/>
      <c r="B968" s="133"/>
      <c r="C968" s="3"/>
      <c r="D968" s="3"/>
      <c r="E968" s="3"/>
      <c r="F968" s="95"/>
      <c r="G968" s="467"/>
      <c r="H968" s="95"/>
      <c r="I968" s="95"/>
      <c r="J968" s="95"/>
      <c r="K968" s="318"/>
      <c r="L968" s="95"/>
      <c r="M968" s="95"/>
      <c r="N968" s="95"/>
      <c r="O968" s="95"/>
      <c r="P968" s="95"/>
      <c r="Q968" s="95"/>
      <c r="R968" s="95"/>
      <c r="S968" s="95"/>
      <c r="T968" s="95"/>
      <c r="U968" s="95"/>
      <c r="V968" s="95"/>
      <c r="W968" s="95"/>
      <c r="X968" s="95"/>
      <c r="Y968" s="95"/>
      <c r="Z968" s="3"/>
    </row>
    <row r="969" ht="14.25" customHeight="1">
      <c r="A969" s="3"/>
      <c r="B969" s="133"/>
      <c r="C969" s="3"/>
      <c r="D969" s="3"/>
      <c r="E969" s="3"/>
      <c r="F969" s="95"/>
      <c r="G969" s="467"/>
      <c r="H969" s="95"/>
      <c r="I969" s="95"/>
      <c r="J969" s="95"/>
      <c r="K969" s="318"/>
      <c r="L969" s="95"/>
      <c r="M969" s="95"/>
      <c r="N969" s="95"/>
      <c r="O969" s="95"/>
      <c r="P969" s="95"/>
      <c r="Q969" s="95"/>
      <c r="R969" s="95"/>
      <c r="S969" s="95"/>
      <c r="T969" s="95"/>
      <c r="U969" s="95"/>
      <c r="V969" s="95"/>
      <c r="W969" s="95"/>
      <c r="X969" s="95"/>
      <c r="Y969" s="95"/>
      <c r="Z969" s="3"/>
    </row>
    <row r="970" ht="14.25" customHeight="1">
      <c r="A970" s="3"/>
      <c r="B970" s="133"/>
      <c r="C970" s="3"/>
      <c r="D970" s="3"/>
      <c r="E970" s="3"/>
      <c r="F970" s="95"/>
      <c r="G970" s="467"/>
      <c r="H970" s="95"/>
      <c r="I970" s="95"/>
      <c r="J970" s="95"/>
      <c r="K970" s="318"/>
      <c r="L970" s="95"/>
      <c r="M970" s="95"/>
      <c r="N970" s="95"/>
      <c r="O970" s="95"/>
      <c r="P970" s="95"/>
      <c r="Q970" s="95"/>
      <c r="R970" s="95"/>
      <c r="S970" s="95"/>
      <c r="T970" s="95"/>
      <c r="U970" s="95"/>
      <c r="V970" s="95"/>
      <c r="W970" s="95"/>
      <c r="X970" s="95"/>
      <c r="Y970" s="95"/>
      <c r="Z970" s="3"/>
    </row>
    <row r="971" ht="14.25" customHeight="1">
      <c r="A971" s="3"/>
      <c r="B971" s="133"/>
      <c r="C971" s="3"/>
      <c r="D971" s="3"/>
      <c r="E971" s="3"/>
      <c r="F971" s="95"/>
      <c r="G971" s="467"/>
      <c r="H971" s="95"/>
      <c r="I971" s="95"/>
      <c r="J971" s="95"/>
      <c r="K971" s="318"/>
      <c r="L971" s="95"/>
      <c r="M971" s="95"/>
      <c r="N971" s="95"/>
      <c r="O971" s="95"/>
      <c r="P971" s="95"/>
      <c r="Q971" s="95"/>
      <c r="R971" s="95"/>
      <c r="S971" s="95"/>
      <c r="T971" s="95"/>
      <c r="U971" s="95"/>
      <c r="V971" s="95"/>
      <c r="W971" s="95"/>
      <c r="X971" s="95"/>
      <c r="Y971" s="95"/>
      <c r="Z971" s="3"/>
    </row>
    <row r="972" ht="14.25" customHeight="1">
      <c r="A972" s="3"/>
      <c r="B972" s="133"/>
      <c r="C972" s="3"/>
      <c r="D972" s="3"/>
      <c r="E972" s="3"/>
      <c r="F972" s="95"/>
      <c r="G972" s="467"/>
      <c r="H972" s="95"/>
      <c r="I972" s="95"/>
      <c r="J972" s="95"/>
      <c r="K972" s="318"/>
      <c r="L972" s="95"/>
      <c r="M972" s="95"/>
      <c r="N972" s="95"/>
      <c r="O972" s="95"/>
      <c r="P972" s="95"/>
      <c r="Q972" s="95"/>
      <c r="R972" s="95"/>
      <c r="S972" s="95"/>
      <c r="T972" s="95"/>
      <c r="U972" s="95"/>
      <c r="V972" s="95"/>
      <c r="W972" s="95"/>
      <c r="X972" s="95"/>
      <c r="Y972" s="95"/>
      <c r="Z972" s="3"/>
    </row>
    <row r="973" ht="14.25" customHeight="1">
      <c r="A973" s="3"/>
      <c r="B973" s="133"/>
      <c r="C973" s="3"/>
      <c r="D973" s="3"/>
      <c r="E973" s="3"/>
      <c r="F973" s="95"/>
      <c r="G973" s="467"/>
      <c r="H973" s="95"/>
      <c r="I973" s="95"/>
      <c r="J973" s="95"/>
      <c r="K973" s="318"/>
      <c r="L973" s="95"/>
      <c r="M973" s="95"/>
      <c r="N973" s="95"/>
      <c r="O973" s="95"/>
      <c r="P973" s="95"/>
      <c r="Q973" s="95"/>
      <c r="R973" s="95"/>
      <c r="S973" s="95"/>
      <c r="T973" s="95"/>
      <c r="U973" s="95"/>
      <c r="V973" s="95"/>
      <c r="W973" s="95"/>
      <c r="X973" s="95"/>
      <c r="Y973" s="95"/>
      <c r="Z973" s="3"/>
    </row>
    <row r="974" ht="14.25" customHeight="1">
      <c r="A974" s="3"/>
      <c r="B974" s="133"/>
      <c r="C974" s="3"/>
      <c r="D974" s="3"/>
      <c r="E974" s="3"/>
      <c r="F974" s="95"/>
      <c r="G974" s="467"/>
      <c r="H974" s="95"/>
      <c r="I974" s="95"/>
      <c r="J974" s="95"/>
      <c r="K974" s="318"/>
      <c r="L974" s="95"/>
      <c r="M974" s="95"/>
      <c r="N974" s="95"/>
      <c r="O974" s="95"/>
      <c r="P974" s="95"/>
      <c r="Q974" s="95"/>
      <c r="R974" s="95"/>
      <c r="S974" s="95"/>
      <c r="T974" s="95"/>
      <c r="U974" s="95"/>
      <c r="V974" s="95"/>
      <c r="W974" s="95"/>
      <c r="X974" s="95"/>
      <c r="Y974" s="95"/>
      <c r="Z974" s="3"/>
    </row>
    <row r="975" ht="14.25" customHeight="1">
      <c r="A975" s="3"/>
      <c r="B975" s="133"/>
      <c r="C975" s="3"/>
      <c r="D975" s="3"/>
      <c r="E975" s="3"/>
      <c r="F975" s="95"/>
      <c r="G975" s="467"/>
      <c r="H975" s="95"/>
      <c r="I975" s="95"/>
      <c r="J975" s="95"/>
      <c r="K975" s="318"/>
      <c r="L975" s="95"/>
      <c r="M975" s="95"/>
      <c r="N975" s="95"/>
      <c r="O975" s="95"/>
      <c r="P975" s="95"/>
      <c r="Q975" s="95"/>
      <c r="R975" s="95"/>
      <c r="S975" s="95"/>
      <c r="T975" s="95"/>
      <c r="U975" s="95"/>
      <c r="V975" s="95"/>
      <c r="W975" s="95"/>
      <c r="X975" s="95"/>
      <c r="Y975" s="95"/>
      <c r="Z975" s="3"/>
    </row>
    <row r="976" ht="14.25" customHeight="1">
      <c r="A976" s="3"/>
      <c r="B976" s="133"/>
      <c r="C976" s="3"/>
      <c r="D976" s="3"/>
      <c r="E976" s="3"/>
      <c r="F976" s="95"/>
      <c r="G976" s="467"/>
      <c r="H976" s="95"/>
      <c r="I976" s="95"/>
      <c r="J976" s="95"/>
      <c r="K976" s="318"/>
      <c r="L976" s="95"/>
      <c r="M976" s="95"/>
      <c r="N976" s="95"/>
      <c r="O976" s="95"/>
      <c r="P976" s="95"/>
      <c r="Q976" s="95"/>
      <c r="R976" s="95"/>
      <c r="S976" s="95"/>
      <c r="T976" s="95"/>
      <c r="U976" s="95"/>
      <c r="V976" s="95"/>
      <c r="W976" s="95"/>
      <c r="X976" s="95"/>
      <c r="Y976" s="95"/>
      <c r="Z976" s="3"/>
    </row>
    <row r="977" ht="14.25" customHeight="1">
      <c r="A977" s="3"/>
      <c r="B977" s="133"/>
      <c r="C977" s="3"/>
      <c r="D977" s="3"/>
      <c r="E977" s="3"/>
      <c r="F977" s="95"/>
      <c r="G977" s="467"/>
      <c r="H977" s="95"/>
      <c r="I977" s="95"/>
      <c r="J977" s="95"/>
      <c r="K977" s="318"/>
      <c r="L977" s="95"/>
      <c r="M977" s="95"/>
      <c r="N977" s="95"/>
      <c r="O977" s="95"/>
      <c r="P977" s="95"/>
      <c r="Q977" s="95"/>
      <c r="R977" s="95"/>
      <c r="S977" s="95"/>
      <c r="T977" s="95"/>
      <c r="U977" s="95"/>
      <c r="V977" s="95"/>
      <c r="W977" s="95"/>
      <c r="X977" s="95"/>
      <c r="Y977" s="95"/>
      <c r="Z977" s="3"/>
    </row>
    <row r="978" ht="14.25" customHeight="1">
      <c r="A978" s="3"/>
      <c r="B978" s="133"/>
      <c r="C978" s="3"/>
      <c r="D978" s="3"/>
      <c r="E978" s="3"/>
      <c r="F978" s="95"/>
      <c r="G978" s="467"/>
      <c r="H978" s="95"/>
      <c r="I978" s="95"/>
      <c r="J978" s="95"/>
      <c r="K978" s="318"/>
      <c r="L978" s="95"/>
      <c r="M978" s="95"/>
      <c r="N978" s="95"/>
      <c r="O978" s="95"/>
      <c r="P978" s="95"/>
      <c r="Q978" s="95"/>
      <c r="R978" s="95"/>
      <c r="S978" s="95"/>
      <c r="T978" s="95"/>
      <c r="U978" s="95"/>
      <c r="V978" s="95"/>
      <c r="W978" s="95"/>
      <c r="X978" s="95"/>
      <c r="Y978" s="95"/>
      <c r="Z978" s="3"/>
    </row>
    <row r="979" ht="14.25" customHeight="1">
      <c r="A979" s="3"/>
      <c r="B979" s="133"/>
      <c r="C979" s="3"/>
      <c r="D979" s="3"/>
      <c r="E979" s="3"/>
      <c r="F979" s="95"/>
      <c r="G979" s="467"/>
      <c r="H979" s="95"/>
      <c r="I979" s="95"/>
      <c r="J979" s="95"/>
      <c r="K979" s="318"/>
      <c r="L979" s="95"/>
      <c r="M979" s="95"/>
      <c r="N979" s="95"/>
      <c r="O979" s="95"/>
      <c r="P979" s="95"/>
      <c r="Q979" s="95"/>
      <c r="R979" s="95"/>
      <c r="S979" s="95"/>
      <c r="T979" s="95"/>
      <c r="U979" s="95"/>
      <c r="V979" s="95"/>
      <c r="W979" s="95"/>
      <c r="X979" s="95"/>
      <c r="Y979" s="95"/>
      <c r="Z979" s="3"/>
    </row>
    <row r="980" ht="14.25" customHeight="1">
      <c r="A980" s="3"/>
      <c r="B980" s="133"/>
      <c r="C980" s="3"/>
      <c r="D980" s="3"/>
      <c r="E980" s="3"/>
      <c r="F980" s="95"/>
      <c r="G980" s="467"/>
      <c r="H980" s="95"/>
      <c r="I980" s="95"/>
      <c r="J980" s="95"/>
      <c r="K980" s="318"/>
      <c r="L980" s="95"/>
      <c r="M980" s="95"/>
      <c r="N980" s="95"/>
      <c r="O980" s="95"/>
      <c r="P980" s="95"/>
      <c r="Q980" s="95"/>
      <c r="R980" s="95"/>
      <c r="S980" s="95"/>
      <c r="T980" s="95"/>
      <c r="U980" s="95"/>
      <c r="V980" s="95"/>
      <c r="W980" s="95"/>
      <c r="X980" s="95"/>
      <c r="Y980" s="95"/>
      <c r="Z980" s="3"/>
    </row>
    <row r="981" ht="14.25" customHeight="1">
      <c r="A981" s="3"/>
      <c r="B981" s="133"/>
      <c r="C981" s="3"/>
      <c r="D981" s="3"/>
      <c r="E981" s="3"/>
      <c r="F981" s="95"/>
      <c r="G981" s="467"/>
      <c r="H981" s="95"/>
      <c r="I981" s="95"/>
      <c r="J981" s="95"/>
      <c r="K981" s="318"/>
      <c r="L981" s="95"/>
      <c r="M981" s="95"/>
      <c r="N981" s="95"/>
      <c r="O981" s="95"/>
      <c r="P981" s="95"/>
      <c r="Q981" s="95"/>
      <c r="R981" s="95"/>
      <c r="S981" s="95"/>
      <c r="T981" s="95"/>
      <c r="U981" s="95"/>
      <c r="V981" s="95"/>
      <c r="W981" s="95"/>
      <c r="X981" s="95"/>
      <c r="Y981" s="95"/>
      <c r="Z981" s="3"/>
    </row>
    <row r="982" ht="14.25" customHeight="1">
      <c r="A982" s="3"/>
      <c r="B982" s="133"/>
      <c r="C982" s="3"/>
      <c r="D982" s="3"/>
      <c r="E982" s="3"/>
      <c r="F982" s="95"/>
      <c r="G982" s="467"/>
      <c r="H982" s="95"/>
      <c r="I982" s="95"/>
      <c r="J982" s="95"/>
      <c r="K982" s="318"/>
      <c r="L982" s="95"/>
      <c r="M982" s="95"/>
      <c r="N982" s="95"/>
      <c r="O982" s="95"/>
      <c r="P982" s="95"/>
      <c r="Q982" s="95"/>
      <c r="R982" s="95"/>
      <c r="S982" s="95"/>
      <c r="T982" s="95"/>
      <c r="U982" s="95"/>
      <c r="V982" s="95"/>
      <c r="W982" s="95"/>
      <c r="X982" s="95"/>
      <c r="Y982" s="95"/>
      <c r="Z982" s="3"/>
    </row>
    <row r="983" ht="14.25" customHeight="1">
      <c r="A983" s="3"/>
      <c r="B983" s="133"/>
      <c r="C983" s="3"/>
      <c r="D983" s="3"/>
      <c r="E983" s="3"/>
      <c r="F983" s="95"/>
      <c r="G983" s="467"/>
      <c r="H983" s="95"/>
      <c r="I983" s="95"/>
      <c r="J983" s="95"/>
      <c r="K983" s="318"/>
      <c r="L983" s="95"/>
      <c r="M983" s="95"/>
      <c r="N983" s="95"/>
      <c r="O983" s="95"/>
      <c r="P983" s="95"/>
      <c r="Q983" s="95"/>
      <c r="R983" s="95"/>
      <c r="S983" s="95"/>
      <c r="T983" s="95"/>
      <c r="U983" s="95"/>
      <c r="V983" s="95"/>
      <c r="W983" s="95"/>
      <c r="X983" s="95"/>
      <c r="Y983" s="95"/>
      <c r="Z983" s="3"/>
    </row>
    <row r="984" ht="14.25" customHeight="1">
      <c r="A984" s="3"/>
      <c r="B984" s="133"/>
      <c r="C984" s="3"/>
      <c r="D984" s="3"/>
      <c r="E984" s="3"/>
      <c r="F984" s="95"/>
      <c r="G984" s="467"/>
      <c r="H984" s="95"/>
      <c r="I984" s="95"/>
      <c r="J984" s="95"/>
      <c r="K984" s="318"/>
      <c r="L984" s="95"/>
      <c r="M984" s="95"/>
      <c r="N984" s="95"/>
      <c r="O984" s="95"/>
      <c r="P984" s="95"/>
      <c r="Q984" s="95"/>
      <c r="R984" s="95"/>
      <c r="S984" s="95"/>
      <c r="T984" s="95"/>
      <c r="U984" s="95"/>
      <c r="V984" s="95"/>
      <c r="W984" s="95"/>
      <c r="X984" s="95"/>
      <c r="Y984" s="95"/>
      <c r="Z984" s="3"/>
    </row>
    <row r="985" ht="14.25" customHeight="1">
      <c r="A985" s="3"/>
      <c r="B985" s="133"/>
      <c r="C985" s="3"/>
      <c r="D985" s="3"/>
      <c r="E985" s="3"/>
      <c r="F985" s="95"/>
      <c r="G985" s="467"/>
      <c r="H985" s="95"/>
      <c r="I985" s="95"/>
      <c r="J985" s="95"/>
      <c r="K985" s="318"/>
      <c r="L985" s="95"/>
      <c r="M985" s="95"/>
      <c r="N985" s="95"/>
      <c r="O985" s="95"/>
      <c r="P985" s="95"/>
      <c r="Q985" s="95"/>
      <c r="R985" s="95"/>
      <c r="S985" s="95"/>
      <c r="T985" s="95"/>
      <c r="U985" s="95"/>
      <c r="V985" s="95"/>
      <c r="W985" s="95"/>
      <c r="X985" s="95"/>
      <c r="Y985" s="95"/>
      <c r="Z985" s="3"/>
    </row>
    <row r="986" ht="14.25" customHeight="1">
      <c r="A986" s="3"/>
      <c r="B986" s="133"/>
      <c r="C986" s="3"/>
      <c r="D986" s="3"/>
      <c r="E986" s="3"/>
      <c r="F986" s="95"/>
      <c r="G986" s="467"/>
      <c r="H986" s="95"/>
      <c r="I986" s="95"/>
      <c r="J986" s="95"/>
      <c r="K986" s="318"/>
      <c r="L986" s="95"/>
      <c r="M986" s="95"/>
      <c r="N986" s="95"/>
      <c r="O986" s="95"/>
      <c r="P986" s="95"/>
      <c r="Q986" s="95"/>
      <c r="R986" s="95"/>
      <c r="S986" s="95"/>
      <c r="T986" s="95"/>
      <c r="U986" s="95"/>
      <c r="V986" s="95"/>
      <c r="W986" s="95"/>
      <c r="X986" s="95"/>
      <c r="Y986" s="95"/>
      <c r="Z986" s="3"/>
    </row>
    <row r="987" ht="14.25" customHeight="1">
      <c r="A987" s="3"/>
      <c r="B987" s="133"/>
      <c r="C987" s="3"/>
      <c r="D987" s="3"/>
      <c r="E987" s="3"/>
      <c r="F987" s="95"/>
      <c r="G987" s="467"/>
      <c r="H987" s="95"/>
      <c r="I987" s="95"/>
      <c r="J987" s="95"/>
      <c r="K987" s="318"/>
      <c r="L987" s="95"/>
      <c r="M987" s="95"/>
      <c r="N987" s="95"/>
      <c r="O987" s="95"/>
      <c r="P987" s="95"/>
      <c r="Q987" s="95"/>
      <c r="R987" s="95"/>
      <c r="S987" s="95"/>
      <c r="T987" s="95"/>
      <c r="U987" s="95"/>
      <c r="V987" s="95"/>
      <c r="W987" s="95"/>
      <c r="X987" s="95"/>
      <c r="Y987" s="95"/>
      <c r="Z987" s="3"/>
    </row>
    <row r="988" ht="14.25" customHeight="1">
      <c r="A988" s="3"/>
      <c r="B988" s="133"/>
      <c r="C988" s="3"/>
      <c r="D988" s="3"/>
      <c r="E988" s="3"/>
      <c r="F988" s="95"/>
      <c r="G988" s="467"/>
      <c r="H988" s="95"/>
      <c r="I988" s="95"/>
      <c r="J988" s="95"/>
      <c r="K988" s="318"/>
      <c r="L988" s="95"/>
      <c r="M988" s="95"/>
      <c r="N988" s="95"/>
      <c r="O988" s="95"/>
      <c r="P988" s="95"/>
      <c r="Q988" s="95"/>
      <c r="R988" s="95"/>
      <c r="S988" s="95"/>
      <c r="T988" s="95"/>
      <c r="U988" s="95"/>
      <c r="V988" s="95"/>
      <c r="W988" s="95"/>
      <c r="X988" s="95"/>
      <c r="Y988" s="95"/>
      <c r="Z988" s="3"/>
    </row>
    <row r="989" ht="14.25" customHeight="1">
      <c r="A989" s="3"/>
      <c r="B989" s="133"/>
      <c r="C989" s="3"/>
      <c r="D989" s="3"/>
      <c r="E989" s="3"/>
      <c r="F989" s="95"/>
      <c r="G989" s="467"/>
      <c r="H989" s="95"/>
      <c r="I989" s="95"/>
      <c r="J989" s="95"/>
      <c r="K989" s="318"/>
      <c r="L989" s="95"/>
      <c r="M989" s="95"/>
      <c r="N989" s="95"/>
      <c r="O989" s="95"/>
      <c r="P989" s="95"/>
      <c r="Q989" s="95"/>
      <c r="R989" s="95"/>
      <c r="S989" s="95"/>
      <c r="T989" s="95"/>
      <c r="U989" s="95"/>
      <c r="V989" s="95"/>
      <c r="W989" s="95"/>
      <c r="X989" s="95"/>
      <c r="Y989" s="95"/>
      <c r="Z989" s="3"/>
    </row>
    <row r="990" ht="14.25" customHeight="1">
      <c r="A990" s="3"/>
      <c r="B990" s="133"/>
      <c r="C990" s="3"/>
      <c r="D990" s="3"/>
      <c r="E990" s="3"/>
      <c r="F990" s="95"/>
      <c r="G990" s="467"/>
      <c r="H990" s="95"/>
      <c r="I990" s="95"/>
      <c r="J990" s="95"/>
      <c r="K990" s="318"/>
      <c r="L990" s="95"/>
      <c r="M990" s="95"/>
      <c r="N990" s="95"/>
      <c r="O990" s="95"/>
      <c r="P990" s="95"/>
      <c r="Q990" s="95"/>
      <c r="R990" s="95"/>
      <c r="S990" s="95"/>
      <c r="T990" s="95"/>
      <c r="U990" s="95"/>
      <c r="V990" s="95"/>
      <c r="W990" s="95"/>
      <c r="X990" s="95"/>
      <c r="Y990" s="95"/>
      <c r="Z990" s="3"/>
    </row>
    <row r="991" ht="14.25" customHeight="1">
      <c r="A991" s="3"/>
      <c r="B991" s="133"/>
      <c r="C991" s="3"/>
      <c r="D991" s="3"/>
      <c r="E991" s="3"/>
      <c r="F991" s="95"/>
      <c r="G991" s="467"/>
      <c r="H991" s="95"/>
      <c r="I991" s="95"/>
      <c r="J991" s="95"/>
      <c r="K991" s="318"/>
      <c r="L991" s="95"/>
      <c r="M991" s="95"/>
      <c r="N991" s="95"/>
      <c r="O991" s="95"/>
      <c r="P991" s="95"/>
      <c r="Q991" s="95"/>
      <c r="R991" s="95"/>
      <c r="S991" s="95"/>
      <c r="T991" s="95"/>
      <c r="U991" s="95"/>
      <c r="V991" s="95"/>
      <c r="W991" s="95"/>
      <c r="X991" s="95"/>
      <c r="Y991" s="95"/>
      <c r="Z991" s="3"/>
    </row>
    <row r="992" ht="14.25" customHeight="1">
      <c r="A992" s="3"/>
      <c r="B992" s="133"/>
      <c r="C992" s="3"/>
      <c r="D992" s="3"/>
      <c r="E992" s="3"/>
      <c r="F992" s="95"/>
      <c r="G992" s="467"/>
      <c r="H992" s="95"/>
      <c r="I992" s="95"/>
      <c r="J992" s="95"/>
      <c r="K992" s="318"/>
      <c r="L992" s="95"/>
      <c r="M992" s="95"/>
      <c r="N992" s="95"/>
      <c r="O992" s="95"/>
      <c r="P992" s="95"/>
      <c r="Q992" s="95"/>
      <c r="R992" s="95"/>
      <c r="S992" s="95"/>
      <c r="T992" s="95"/>
      <c r="U992" s="95"/>
      <c r="V992" s="95"/>
      <c r="W992" s="95"/>
      <c r="X992" s="95"/>
      <c r="Y992" s="95"/>
      <c r="Z992" s="3"/>
    </row>
    <row r="993" ht="14.25" customHeight="1">
      <c r="A993" s="3"/>
      <c r="B993" s="133"/>
      <c r="C993" s="3"/>
      <c r="D993" s="3"/>
      <c r="E993" s="3"/>
      <c r="F993" s="95"/>
      <c r="G993" s="467"/>
      <c r="H993" s="95"/>
      <c r="I993" s="95"/>
      <c r="J993" s="95"/>
      <c r="K993" s="318"/>
      <c r="L993" s="95"/>
      <c r="M993" s="95"/>
      <c r="N993" s="95"/>
      <c r="O993" s="95"/>
      <c r="P993" s="95"/>
      <c r="Q993" s="95"/>
      <c r="R993" s="95"/>
      <c r="S993" s="95"/>
      <c r="T993" s="95"/>
      <c r="U993" s="95"/>
      <c r="V993" s="95"/>
      <c r="W993" s="95"/>
      <c r="X993" s="95"/>
      <c r="Y993" s="95"/>
      <c r="Z993" s="3"/>
    </row>
    <row r="994" ht="14.25" customHeight="1">
      <c r="A994" s="3"/>
      <c r="B994" s="133"/>
      <c r="C994" s="3"/>
      <c r="D994" s="3"/>
      <c r="E994" s="3"/>
      <c r="F994" s="95"/>
      <c r="G994" s="467"/>
      <c r="H994" s="95"/>
      <c r="I994" s="95"/>
      <c r="J994" s="95"/>
      <c r="K994" s="318"/>
      <c r="L994" s="95"/>
      <c r="M994" s="95"/>
      <c r="N994" s="95"/>
      <c r="O994" s="95"/>
      <c r="P994" s="95"/>
      <c r="Q994" s="95"/>
      <c r="R994" s="95"/>
      <c r="S994" s="95"/>
      <c r="T994" s="95"/>
      <c r="U994" s="95"/>
      <c r="V994" s="95"/>
      <c r="W994" s="95"/>
      <c r="X994" s="95"/>
      <c r="Y994" s="95"/>
      <c r="Z994" s="3"/>
    </row>
    <row r="995" ht="14.25" customHeight="1">
      <c r="A995" s="3"/>
      <c r="B995" s="133"/>
      <c r="C995" s="3"/>
      <c r="D995" s="3"/>
      <c r="E995" s="3"/>
      <c r="F995" s="95"/>
      <c r="G995" s="467"/>
      <c r="H995" s="95"/>
      <c r="I995" s="95"/>
      <c r="J995" s="95"/>
      <c r="K995" s="318"/>
      <c r="L995" s="95"/>
      <c r="M995" s="95"/>
      <c r="N995" s="95"/>
      <c r="O995" s="95"/>
      <c r="P995" s="95"/>
      <c r="Q995" s="95"/>
      <c r="R995" s="95"/>
      <c r="S995" s="95"/>
      <c r="T995" s="95"/>
      <c r="U995" s="95"/>
      <c r="V995" s="95"/>
      <c r="W995" s="95"/>
      <c r="X995" s="95"/>
      <c r="Y995" s="95"/>
      <c r="Z995" s="3"/>
    </row>
    <row r="996" ht="14.25" customHeight="1">
      <c r="A996" s="3"/>
      <c r="B996" s="133"/>
      <c r="C996" s="3"/>
      <c r="D996" s="3"/>
      <c r="E996" s="3"/>
      <c r="F996" s="95"/>
      <c r="G996" s="467"/>
      <c r="H996" s="95"/>
      <c r="I996" s="95"/>
      <c r="J996" s="95"/>
      <c r="K996" s="318"/>
      <c r="L996" s="95"/>
      <c r="M996" s="95"/>
      <c r="N996" s="95"/>
      <c r="O996" s="95"/>
      <c r="P996" s="95"/>
      <c r="Q996" s="95"/>
      <c r="R996" s="95"/>
      <c r="S996" s="95"/>
      <c r="T996" s="95"/>
      <c r="U996" s="95"/>
      <c r="V996" s="95"/>
      <c r="W996" s="95"/>
      <c r="X996" s="95"/>
      <c r="Y996" s="95"/>
      <c r="Z996" s="3"/>
    </row>
    <row r="997" ht="14.25" customHeight="1">
      <c r="A997" s="3"/>
      <c r="B997" s="133"/>
      <c r="C997" s="3"/>
      <c r="D997" s="3"/>
      <c r="E997" s="3"/>
      <c r="F997" s="95"/>
      <c r="G997" s="467"/>
      <c r="H997" s="95"/>
      <c r="I997" s="95"/>
      <c r="J997" s="95"/>
      <c r="K997" s="318"/>
      <c r="L997" s="95"/>
      <c r="M997" s="95"/>
      <c r="N997" s="95"/>
      <c r="O997" s="95"/>
      <c r="P997" s="95"/>
      <c r="Q997" s="95"/>
      <c r="R997" s="95"/>
      <c r="S997" s="95"/>
      <c r="T997" s="95"/>
      <c r="U997" s="95"/>
      <c r="V997" s="95"/>
      <c r="W997" s="95"/>
      <c r="X997" s="95"/>
      <c r="Y997" s="95"/>
      <c r="Z997" s="3"/>
    </row>
    <row r="998" ht="14.25" customHeight="1">
      <c r="A998" s="3"/>
      <c r="B998" s="133"/>
      <c r="C998" s="3"/>
      <c r="D998" s="3"/>
      <c r="E998" s="3"/>
      <c r="F998" s="95"/>
      <c r="G998" s="467"/>
      <c r="H998" s="95"/>
      <c r="I998" s="95"/>
      <c r="J998" s="95"/>
      <c r="K998" s="318"/>
      <c r="L998" s="95"/>
      <c r="M998" s="95"/>
      <c r="N998" s="95"/>
      <c r="O998" s="95"/>
      <c r="P998" s="95"/>
      <c r="Q998" s="95"/>
      <c r="R998" s="95"/>
      <c r="S998" s="95"/>
      <c r="T998" s="95"/>
      <c r="U998" s="95"/>
      <c r="V998" s="95"/>
      <c r="W998" s="95"/>
      <c r="X998" s="95"/>
      <c r="Y998" s="95"/>
      <c r="Z998" s="3"/>
    </row>
    <row r="999" ht="14.25" customHeight="1">
      <c r="A999" s="3"/>
      <c r="B999" s="133"/>
      <c r="C999" s="3"/>
      <c r="D999" s="3"/>
      <c r="E999" s="3"/>
      <c r="F999" s="95"/>
      <c r="G999" s="467"/>
      <c r="H999" s="95"/>
      <c r="I999" s="95"/>
      <c r="J999" s="95"/>
      <c r="K999" s="318"/>
      <c r="L999" s="95"/>
      <c r="M999" s="95"/>
      <c r="N999" s="95"/>
      <c r="O999" s="95"/>
      <c r="P999" s="95"/>
      <c r="Q999" s="95"/>
      <c r="R999" s="95"/>
      <c r="S999" s="95"/>
      <c r="T999" s="95"/>
      <c r="U999" s="95"/>
      <c r="V999" s="95"/>
      <c r="W999" s="95"/>
      <c r="X999" s="95"/>
      <c r="Y999" s="95"/>
      <c r="Z999" s="3"/>
    </row>
    <row r="1000" ht="14.25" customHeight="1">
      <c r="A1000" s="3"/>
      <c r="B1000" s="133"/>
      <c r="C1000" s="3"/>
      <c r="D1000" s="3"/>
      <c r="E1000" s="3"/>
      <c r="F1000" s="95"/>
      <c r="G1000" s="467"/>
      <c r="H1000" s="95"/>
      <c r="I1000" s="95"/>
      <c r="J1000" s="95"/>
      <c r="K1000" s="318"/>
      <c r="L1000" s="95"/>
      <c r="M1000" s="95"/>
      <c r="N1000" s="95"/>
      <c r="O1000" s="95"/>
      <c r="P1000" s="95"/>
      <c r="Q1000" s="95"/>
      <c r="R1000" s="95"/>
      <c r="S1000" s="95"/>
      <c r="T1000" s="95"/>
      <c r="U1000" s="95"/>
      <c r="V1000" s="95"/>
      <c r="W1000" s="95"/>
      <c r="X1000" s="95"/>
      <c r="Y1000" s="95"/>
      <c r="Z1000" s="3"/>
    </row>
  </sheetData>
  <autoFilter ref="$C$9:$Y$19"/>
  <mergeCells count="25">
    <mergeCell ref="B1:M1"/>
    <mergeCell ref="C2:D2"/>
    <mergeCell ref="E2:H2"/>
    <mergeCell ref="C3:D3"/>
    <mergeCell ref="E3:F3"/>
    <mergeCell ref="C4:D4"/>
    <mergeCell ref="E4:F4"/>
    <mergeCell ref="C5:D5"/>
    <mergeCell ref="E5:F5"/>
    <mergeCell ref="C6:D6"/>
    <mergeCell ref="E6:F6"/>
    <mergeCell ref="C7:D7"/>
    <mergeCell ref="E7:F7"/>
    <mergeCell ref="E8:G8"/>
    <mergeCell ref="E16:G16"/>
    <mergeCell ref="E17:G17"/>
    <mergeCell ref="E18:G18"/>
    <mergeCell ref="E19:G19"/>
    <mergeCell ref="E9:G9"/>
    <mergeCell ref="E10:G10"/>
    <mergeCell ref="E11:G11"/>
    <mergeCell ref="E12:G12"/>
    <mergeCell ref="E13:G13"/>
    <mergeCell ref="E14:G14"/>
    <mergeCell ref="E15:G15"/>
  </mergeCells>
  <conditionalFormatting sqref="H10:H19">
    <cfRule type="containsText" dxfId="16" priority="1" operator="containsText" text="Critical">
      <formula>NOT(ISERROR(SEARCH(("Critical"),(H10))))</formula>
    </cfRule>
  </conditionalFormatting>
  <conditionalFormatting sqref="H10:H19">
    <cfRule type="containsText" dxfId="4" priority="2" operator="containsText" text="Compliant">
      <formula>NOT(ISERROR(SEARCH(("Compliant"),(H10))))</formula>
    </cfRule>
  </conditionalFormatting>
  <conditionalFormatting sqref="H10:H19">
    <cfRule type="containsText" dxfId="17" priority="3" operator="containsText" text="Minor">
      <formula>NOT(ISERROR(SEARCH(("Minor"),(H10))))</formula>
    </cfRule>
  </conditionalFormatting>
  <conditionalFormatting sqref="H10:H19">
    <cfRule type="containsText" dxfId="18" priority="4" operator="containsText" text="Major">
      <formula>NOT(ISERROR(SEARCH(("Major"),(H10))))</formula>
    </cfRule>
  </conditionalFormatting>
  <conditionalFormatting sqref="C10:Y19">
    <cfRule type="expression" dxfId="22" priority="5">
      <formula>ISNUMBER($B10)</formula>
    </cfRule>
  </conditionalFormatting>
  <conditionalFormatting sqref="J4:J6">
    <cfRule type="containsText" dxfId="4" priority="6" operator="containsText" text="Compliant">
      <formula>NOT(ISERROR(SEARCH(("Compliant"),(J4))))</formula>
    </cfRule>
  </conditionalFormatting>
  <conditionalFormatting sqref="J4:J6">
    <cfRule type="containsText" dxfId="5" priority="7" operator="containsText" text="Minor">
      <formula>NOT(ISERROR(SEARCH(("Minor"),(J4))))</formula>
    </cfRule>
  </conditionalFormatting>
  <conditionalFormatting sqref="J4:J6">
    <cfRule type="containsText" dxfId="6" priority="8" operator="containsText" text="Major">
      <formula>NOT(ISERROR(SEARCH(("Major"),(J4))))</formula>
    </cfRule>
  </conditionalFormatting>
  <printOptions horizontalCentered="1"/>
  <pageMargins bottom="0.7480314960629921" footer="0.0" header="0.0" left="0.7086614173228347" right="0.7086614173228347" top="0.8661417322834646"/>
  <pageSetup fitToHeight="0" paperSize="9" orientation="landscape"/>
  <headerFooter>
    <oddHeader>&amp;C00A8ACASC Feed Audit Report</oddHeader>
    <oddFooter>&amp;LDocument Name: ASC Feed Audit Report Version: 1.0.1 Issue Date: 14 Aug 2023  Effective Date: 14 Oct 2023</oddFooter>
  </headerFooter>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3">
    <tabColor rgb="FF009999"/>
    <pageSetUpPr fitToPage="1"/>
  </sheetPr>
  <sheetViews>
    <sheetView showGridLines="0" workbookViewId="0"/>
  </sheetViews>
  <sheetFormatPr customHeight="1" defaultColWidth="14.43" defaultRowHeight="15.0"/>
  <cols>
    <col customWidth="1" hidden="1" min="1" max="1" width="11.57"/>
    <col customWidth="1" hidden="1" min="2" max="2" width="10.43"/>
    <col customWidth="1" min="3" max="3" width="12.86"/>
    <col customWidth="1" min="5" max="5" width="17.14"/>
    <col customWidth="1" min="6" max="6" width="85.71"/>
    <col customWidth="1" hidden="1" min="7" max="7" width="37.0"/>
    <col customWidth="1" min="8" max="8" width="17.57"/>
    <col customWidth="1" min="9" max="9" width="255.86"/>
    <col customWidth="1" hidden="1" min="10" max="10" width="32.0"/>
    <col customWidth="1" hidden="1" min="11" max="11" width="21.43"/>
    <col customWidth="1" hidden="1" min="12" max="12" width="26.57"/>
    <col customWidth="1" hidden="1" min="13" max="18" width="21.43"/>
    <col customWidth="1" hidden="1" min="19" max="19" width="25.0"/>
    <col customWidth="1" hidden="1" min="20" max="26" width="21.43"/>
  </cols>
  <sheetData>
    <row r="1" ht="14.25" customHeight="1">
      <c r="A1" s="75"/>
      <c r="B1" s="468"/>
      <c r="C1" s="468"/>
      <c r="D1" s="469"/>
      <c r="E1" s="469"/>
      <c r="F1" s="470"/>
      <c r="G1" s="470"/>
      <c r="H1" s="8"/>
      <c r="I1" s="8"/>
      <c r="J1" s="8"/>
      <c r="K1" s="471"/>
      <c r="L1" s="471"/>
      <c r="M1" s="8"/>
      <c r="N1" s="8"/>
      <c r="O1" s="8"/>
      <c r="P1" s="8"/>
      <c r="Q1" s="8"/>
      <c r="R1" s="471"/>
      <c r="S1" s="8"/>
      <c r="T1" s="8"/>
      <c r="U1" s="471"/>
      <c r="V1" s="8"/>
      <c r="W1" s="8"/>
      <c r="X1" s="8"/>
      <c r="Y1" s="8"/>
      <c r="Z1" s="8"/>
    </row>
    <row r="2" ht="14.25" customHeight="1">
      <c r="A2" s="75"/>
      <c r="B2" s="468"/>
      <c r="C2" s="472" t="s">
        <v>3489</v>
      </c>
      <c r="D2" s="21"/>
      <c r="E2" s="21"/>
      <c r="F2" s="22"/>
      <c r="G2" s="473" t="s">
        <v>3421</v>
      </c>
      <c r="H2" s="474"/>
      <c r="I2" s="474"/>
      <c r="J2" s="475" t="s">
        <v>3421</v>
      </c>
      <c r="K2" s="475" t="s">
        <v>3421</v>
      </c>
      <c r="L2" s="475" t="s">
        <v>3421</v>
      </c>
      <c r="M2" s="475" t="s">
        <v>3421</v>
      </c>
      <c r="N2" s="475" t="s">
        <v>3421</v>
      </c>
      <c r="O2" s="475" t="s">
        <v>3421</v>
      </c>
      <c r="P2" s="475" t="s">
        <v>3421</v>
      </c>
      <c r="Q2" s="475" t="s">
        <v>3421</v>
      </c>
      <c r="R2" s="475" t="s">
        <v>3421</v>
      </c>
      <c r="S2" s="475" t="s">
        <v>3421</v>
      </c>
      <c r="T2" s="475" t="s">
        <v>3421</v>
      </c>
      <c r="U2" s="475" t="s">
        <v>3421</v>
      </c>
      <c r="V2" s="475" t="s">
        <v>3421</v>
      </c>
      <c r="W2" s="475" t="s">
        <v>3421</v>
      </c>
      <c r="X2" s="475" t="s">
        <v>3421</v>
      </c>
      <c r="Y2" s="475" t="s">
        <v>3421</v>
      </c>
      <c r="Z2" s="475" t="s">
        <v>3421</v>
      </c>
    </row>
    <row r="3" ht="14.25" customHeight="1">
      <c r="A3" s="476" t="s">
        <v>3490</v>
      </c>
      <c r="B3" s="477"/>
      <c r="C3" s="478" t="s">
        <v>3491</v>
      </c>
      <c r="D3" s="206"/>
      <c r="E3" s="206"/>
      <c r="F3" s="206"/>
      <c r="G3" s="206"/>
      <c r="H3" s="206"/>
      <c r="I3" s="206"/>
      <c r="J3" s="206"/>
      <c r="K3" s="206"/>
      <c r="L3" s="206"/>
      <c r="M3" s="206"/>
      <c r="N3" s="206"/>
      <c r="O3" s="206"/>
      <c r="P3" s="206"/>
      <c r="Q3" s="206"/>
      <c r="R3" s="206"/>
      <c r="S3" s="206"/>
      <c r="T3" s="206"/>
      <c r="U3" s="206"/>
      <c r="V3" s="206"/>
      <c r="W3" s="206"/>
      <c r="X3" s="206"/>
      <c r="Y3" s="206"/>
      <c r="Z3" s="206"/>
    </row>
    <row r="4" ht="14.25" customHeight="1">
      <c r="A4" s="479"/>
      <c r="B4" s="468"/>
      <c r="C4" s="471"/>
      <c r="D4" s="471"/>
      <c r="E4" s="471"/>
      <c r="F4" s="390"/>
      <c r="G4" s="390"/>
      <c r="H4" s="480" t="s">
        <v>3110</v>
      </c>
      <c r="I4" s="481" t="str">
        <f>'1) General Information'!C16</f>
        <v>Feed Standard</v>
      </c>
      <c r="J4" s="482" t="s">
        <v>3492</v>
      </c>
      <c r="K4" s="483"/>
      <c r="L4" s="483"/>
      <c r="M4" s="482"/>
      <c r="N4" s="484"/>
      <c r="O4" s="484"/>
      <c r="P4" s="484"/>
      <c r="Q4" s="484"/>
      <c r="R4" s="485"/>
      <c r="S4" s="484"/>
      <c r="T4" s="484"/>
      <c r="U4" s="485"/>
      <c r="V4" s="484"/>
      <c r="W4" s="484"/>
      <c r="X4" s="484"/>
      <c r="Y4" s="484"/>
      <c r="Z4" s="484"/>
    </row>
    <row r="5" ht="14.25" customHeight="1">
      <c r="A5" s="286"/>
      <c r="B5" s="486"/>
      <c r="C5" s="487" t="s">
        <v>3425</v>
      </c>
      <c r="D5" s="22"/>
      <c r="E5" s="488" t="str">
        <f>'1) General Information'!C22</f>
        <v>IRIDA S.A.</v>
      </c>
      <c r="F5" s="22"/>
      <c r="G5" s="390"/>
      <c r="H5" s="489" t="s">
        <v>3462</v>
      </c>
      <c r="I5" s="481" t="str">
        <f>'1) General Information'!C17</f>
        <v>v1.01</v>
      </c>
      <c r="J5" s="482" t="s">
        <v>3493</v>
      </c>
      <c r="K5" s="482"/>
      <c r="L5" s="483"/>
      <c r="M5" s="482"/>
      <c r="N5" s="484"/>
      <c r="O5" s="484"/>
      <c r="P5" s="484"/>
      <c r="Q5" s="484"/>
      <c r="R5" s="485"/>
      <c r="S5" s="484"/>
      <c r="T5" s="484"/>
      <c r="U5" s="485"/>
      <c r="V5" s="484"/>
      <c r="W5" s="484"/>
      <c r="X5" s="484"/>
      <c r="Y5" s="484"/>
      <c r="Z5" s="484"/>
    </row>
    <row r="6" ht="14.25" customHeight="1">
      <c r="A6" s="490"/>
      <c r="B6" s="286"/>
      <c r="C6" s="487" t="s">
        <v>3426</v>
      </c>
      <c r="D6" s="22"/>
      <c r="E6" s="488" t="str">
        <f>'1) General Information'!C23</f>
        <v>IRIDA S.A.</v>
      </c>
      <c r="F6" s="22"/>
      <c r="G6" s="390"/>
      <c r="H6" s="489" t="s">
        <v>3494</v>
      </c>
      <c r="I6" s="481" t="str">
        <f>'1) General Information'!C19</f>
        <v>Feed RUoC v1.0.1</v>
      </c>
      <c r="J6" s="482" t="s">
        <v>3495</v>
      </c>
      <c r="K6" s="483"/>
      <c r="L6" s="483"/>
      <c r="M6" s="482"/>
      <c r="N6" s="484"/>
      <c r="O6" s="484"/>
      <c r="P6" s="484"/>
      <c r="Q6" s="484"/>
      <c r="R6" s="485"/>
      <c r="S6" s="484"/>
      <c r="T6" s="484"/>
      <c r="U6" s="485"/>
      <c r="V6" s="484"/>
      <c r="W6" s="484"/>
      <c r="X6" s="484"/>
      <c r="Y6" s="484"/>
      <c r="Z6" s="484"/>
    </row>
    <row r="7" ht="14.25" customHeight="1">
      <c r="A7" s="490"/>
      <c r="B7" s="286"/>
      <c r="C7" s="487" t="s">
        <v>2131</v>
      </c>
      <c r="D7" s="22"/>
      <c r="E7" s="488" t="str">
        <f>'1) General Information'!C7</f>
        <v>Multi-site</v>
      </c>
      <c r="F7" s="22"/>
      <c r="G7" s="390"/>
      <c r="H7" s="491" t="s">
        <v>3427</v>
      </c>
      <c r="I7" s="492" t="str">
        <f>'1) General Information'!C24</f>
        <v>Greece</v>
      </c>
      <c r="J7" s="482" t="s">
        <v>3496</v>
      </c>
      <c r="K7" s="483"/>
      <c r="L7" s="483"/>
      <c r="M7" s="482"/>
      <c r="N7" s="484"/>
      <c r="O7" s="484"/>
      <c r="P7" s="484"/>
      <c r="Q7" s="484"/>
      <c r="R7" s="484"/>
      <c r="S7" s="484"/>
      <c r="T7" s="484"/>
      <c r="U7" s="485"/>
      <c r="V7" s="484"/>
      <c r="W7" s="484"/>
      <c r="X7" s="484"/>
      <c r="Y7" s="484"/>
      <c r="Z7" s="484"/>
    </row>
    <row r="8" ht="14.25" customHeight="1">
      <c r="A8" s="490"/>
      <c r="B8" s="286"/>
      <c r="C8" s="487" t="s">
        <v>3430</v>
      </c>
      <c r="D8" s="22"/>
      <c r="E8" s="493" t="str">
        <f>'1) General Information'!C9</f>
        <v>Initial Audit</v>
      </c>
      <c r="F8" s="22"/>
      <c r="G8" s="390"/>
      <c r="H8" s="480" t="s">
        <v>3429</v>
      </c>
      <c r="I8" s="492" t="str">
        <f>'1) General Information'!C13</f>
        <v>DNV</v>
      </c>
      <c r="J8" s="482" t="s">
        <v>3497</v>
      </c>
      <c r="K8" s="483"/>
      <c r="L8" s="483"/>
      <c r="M8" s="482"/>
      <c r="N8" s="484"/>
      <c r="O8" s="484"/>
      <c r="P8" s="484"/>
      <c r="Q8" s="484"/>
      <c r="R8" s="484"/>
      <c r="S8" s="484"/>
      <c r="T8" s="484"/>
      <c r="U8" s="485"/>
      <c r="V8" s="484"/>
      <c r="W8" s="484"/>
      <c r="X8" s="484"/>
      <c r="Y8" s="484"/>
      <c r="Z8" s="484"/>
    </row>
    <row r="9" ht="12.75" hidden="1" customHeight="1">
      <c r="A9" s="494"/>
      <c r="B9" s="495"/>
      <c r="C9" s="496" t="s">
        <v>3498</v>
      </c>
      <c r="D9" s="497" t="s">
        <v>3499</v>
      </c>
      <c r="E9" s="498">
        <v>7.3</v>
      </c>
      <c r="F9" s="499">
        <v>7.4</v>
      </c>
      <c r="G9" s="500">
        <v>7.5</v>
      </c>
      <c r="H9" s="501" t="s">
        <v>3500</v>
      </c>
      <c r="I9" s="502">
        <v>7.7</v>
      </c>
      <c r="J9" s="503">
        <v>7.8</v>
      </c>
      <c r="K9" s="503">
        <v>7.9</v>
      </c>
      <c r="L9" s="503">
        <v>7.11</v>
      </c>
      <c r="M9" s="503">
        <v>7.12</v>
      </c>
      <c r="N9" s="503">
        <v>7.13</v>
      </c>
      <c r="O9" s="503">
        <v>7.14</v>
      </c>
      <c r="P9" s="503">
        <v>7.15</v>
      </c>
      <c r="Q9" s="503">
        <v>7.16</v>
      </c>
      <c r="R9" s="503">
        <v>7.17</v>
      </c>
      <c r="S9" s="503">
        <v>7.18</v>
      </c>
      <c r="T9" s="503">
        <v>7.19</v>
      </c>
      <c r="U9" s="503">
        <v>7.21</v>
      </c>
      <c r="V9" s="503">
        <v>7.22</v>
      </c>
      <c r="W9" s="503">
        <v>7.23</v>
      </c>
      <c r="X9" s="503">
        <v>7.24</v>
      </c>
      <c r="Y9" s="503">
        <v>7.25</v>
      </c>
      <c r="Z9" s="503">
        <v>7.26</v>
      </c>
    </row>
    <row r="10" ht="14.25" customHeight="1">
      <c r="A10" s="504" t="s">
        <v>3110</v>
      </c>
      <c r="B10" s="504" t="s">
        <v>3111</v>
      </c>
      <c r="C10" s="505" t="s">
        <v>3113</v>
      </c>
      <c r="D10" s="505" t="s">
        <v>3114</v>
      </c>
      <c r="E10" s="506" t="s">
        <v>2136</v>
      </c>
      <c r="F10" s="507" t="s">
        <v>2137</v>
      </c>
      <c r="G10" s="507" t="s">
        <v>2914</v>
      </c>
      <c r="H10" s="508" t="s">
        <v>3434</v>
      </c>
      <c r="I10" s="508" t="s">
        <v>3435</v>
      </c>
      <c r="J10" s="414" t="s">
        <v>3436</v>
      </c>
      <c r="K10" s="414" t="s">
        <v>3501</v>
      </c>
      <c r="L10" s="414" t="s">
        <v>3438</v>
      </c>
      <c r="M10" s="509" t="s">
        <v>3439</v>
      </c>
      <c r="N10" s="509" t="s">
        <v>3440</v>
      </c>
      <c r="O10" s="509" t="s">
        <v>3441</v>
      </c>
      <c r="P10" s="509" t="s">
        <v>3442</v>
      </c>
      <c r="Q10" s="414" t="s">
        <v>3443</v>
      </c>
      <c r="R10" s="414" t="s">
        <v>3502</v>
      </c>
      <c r="S10" s="414" t="s">
        <v>3503</v>
      </c>
      <c r="T10" s="414" t="s">
        <v>3446</v>
      </c>
      <c r="U10" s="414" t="s">
        <v>3447</v>
      </c>
      <c r="V10" s="414" t="s">
        <v>3448</v>
      </c>
      <c r="W10" s="414" t="s">
        <v>3449</v>
      </c>
      <c r="X10" s="414" t="s">
        <v>3450</v>
      </c>
      <c r="Y10" s="414" t="s">
        <v>3451</v>
      </c>
      <c r="Z10" s="414" t="s">
        <v>796</v>
      </c>
    </row>
    <row r="11" ht="14.25" customHeight="1">
      <c r="A11" s="471" t="str">
        <f t="array" ref="A11">IFERROR(INDEX(AuditRepTemp_C!D$7:D$1657,MATCH(ROWS(AuditRepTemp_C!$B$7:$B7),AuditRepTemp_C!$B$7:$B$1657,0)),"")</f>
        <v/>
      </c>
      <c r="B11" s="510" t="str">
        <f t="array" ref="B11">IFERROR(INDEX(AuditRepTemp_C!F$7:F$1657,MATCH(ROWS(AuditRepTemp_C!$B$7:$B7),AuditRepTemp_C!$B$7:$B$1657,0)),"")</f>
        <v/>
      </c>
      <c r="C11" s="511" t="str">
        <f t="array" ref="C11">IFERROR(INDEX(AuditRepTemp_C!H$7:H$1657,MATCH(ROWS(AuditRepTemp_C!$B$7:$B7),AuditRepTemp_C!$B$7:$B$1657,0)),"")</f>
        <v/>
      </c>
      <c r="D11" s="511" t="str">
        <f t="array" ref="D11">IFERROR(INDEX(AuditRepTemp_C!I$7:I$1657,MATCH(ROWS(AuditRepTemp_C!$B$7:$B7),AuditRepTemp_C!$B$7:$B$1657,0)),"")</f>
        <v/>
      </c>
      <c r="E11" s="512" t="str">
        <f t="array" ref="E11">IFERROR(INDEX(AuditRepTemp_C!J$7:J$1657,MATCH(ROWS(AuditRepTemp_C!$B$7:$B7),AuditRepTemp_C!$B$7:$B$1657,0)),"")</f>
        <v/>
      </c>
      <c r="F11" s="513" t="str">
        <f t="array" ref="F11">IFERROR(INDEX(AuditRepTemp_C!K$7:K$1657,MATCH(ROWS(AuditRepTemp_C!$B$7:$B7),AuditRepTemp_C!$B$7:$B$1657,0)),"")</f>
        <v/>
      </c>
      <c r="G11" s="513" t="str">
        <f t="array" ref="G11">IFERROR(INDEX(AuditRepTemp_C!L$7:L$1657,MATCH(ROWS(AuditRepTemp_C!$B$7:$B7),AuditRepTemp_C!$B$7:$B$1657,0)),"")</f>
        <v/>
      </c>
      <c r="H11" s="514" t="s">
        <v>2064</v>
      </c>
      <c r="I11" s="513" t="s">
        <v>3504</v>
      </c>
      <c r="J11" s="418"/>
      <c r="K11" s="419"/>
      <c r="L11" s="419"/>
      <c r="M11" s="418"/>
      <c r="N11" s="418"/>
      <c r="O11" s="418"/>
      <c r="P11" s="418"/>
      <c r="Q11" s="418"/>
      <c r="R11" s="422"/>
      <c r="S11" s="426"/>
      <c r="T11" s="426"/>
      <c r="U11" s="422"/>
      <c r="V11" s="427"/>
      <c r="W11" s="427"/>
      <c r="X11" s="427"/>
      <c r="Y11" s="428"/>
      <c r="Z11" s="428"/>
    </row>
    <row r="12" ht="14.25" customHeight="1">
      <c r="A12" s="471" t="str">
        <f t="array" ref="A12">IFERROR(INDEX(AuditRepTemp_C!D$7:D$1657,MATCH(ROWS(AuditRepTemp_C!$B$7:$B8),AuditRepTemp_C!$B$7:$B$1657,0)),"")</f>
        <v/>
      </c>
      <c r="B12" s="510" t="str">
        <f t="array" ref="B12">IFERROR(INDEX(AuditRepTemp_C!F$7:F$1657,MATCH(ROWS(AuditRepTemp_C!$B$7:$B8),AuditRepTemp_C!$B$7:$B$1657,0)),"")</f>
        <v/>
      </c>
      <c r="C12" s="511" t="str">
        <f t="array" ref="C12">IFERROR(INDEX(AuditRepTemp_C!H$7:H$1657,MATCH(ROWS(AuditRepTemp_C!$B$7:$B8),AuditRepTemp_C!$B$7:$B$1657,0)),"")</f>
        <v/>
      </c>
      <c r="D12" s="511" t="str">
        <f t="array" ref="D12">IFERROR(INDEX(AuditRepTemp_C!I$7:I$1657,MATCH(ROWS(AuditRepTemp_C!$B$7:$B8),AuditRepTemp_C!$B$7:$B$1657,0)),"")</f>
        <v/>
      </c>
      <c r="E12" s="512" t="str">
        <f t="array" ref="E12">IFERROR(INDEX(AuditRepTemp_C!J$7:J$1657,MATCH(ROWS(AuditRepTemp_C!$B$7:$B8),AuditRepTemp_C!$B$7:$B$1657,0)),"")</f>
        <v/>
      </c>
      <c r="F12" s="513" t="str">
        <f t="array" ref="F12">IFERROR(INDEX(AuditRepTemp_C!K$7:K$1657,MATCH(ROWS(AuditRepTemp_C!$B$7:$B8),AuditRepTemp_C!$B$7:$B$1657,0)),"")</f>
        <v/>
      </c>
      <c r="G12" s="513" t="str">
        <f t="array" ref="G12">IFERROR(INDEX(AuditRepTemp_C!L$7:L$1657,MATCH(ROWS(AuditRepTemp_C!$B$7:$B8),AuditRepTemp_C!$B$7:$B$1657,0)),"")</f>
        <v/>
      </c>
      <c r="H12" s="514" t="s">
        <v>2064</v>
      </c>
      <c r="I12" s="515" t="s">
        <v>3505</v>
      </c>
      <c r="J12" s="418"/>
      <c r="K12" s="419"/>
      <c r="L12" s="419"/>
      <c r="M12" s="418"/>
      <c r="N12" s="418"/>
      <c r="O12" s="418"/>
      <c r="P12" s="418"/>
      <c r="Q12" s="418"/>
      <c r="R12" s="422"/>
      <c r="S12" s="418"/>
      <c r="T12" s="426"/>
      <c r="U12" s="422"/>
      <c r="V12" s="418"/>
      <c r="W12" s="418"/>
      <c r="X12" s="418"/>
      <c r="Y12" s="418"/>
      <c r="Z12" s="418"/>
    </row>
    <row r="13" ht="14.25" customHeight="1">
      <c r="A13" s="471" t="str">
        <f t="array" ref="A13">IFERROR(INDEX(AuditRepTemp_C!D$7:D$1657,MATCH(ROWS(AuditRepTemp_C!$B$7:$B9),AuditRepTemp_C!$B$7:$B$1657,0)),"")</f>
        <v/>
      </c>
      <c r="B13" s="510" t="str">
        <f t="array" ref="B13">IFERROR(INDEX(AuditRepTemp_C!F$7:F$1657,MATCH(ROWS(AuditRepTemp_C!$B$7:$B9),AuditRepTemp_C!$B$7:$B$1657,0)),"")</f>
        <v/>
      </c>
      <c r="C13" s="511" t="str">
        <f t="array" ref="C13">IFERROR(INDEX(AuditRepTemp_C!H$7:H$1657,MATCH(ROWS(AuditRepTemp_C!$B$7:$B9),AuditRepTemp_C!$B$7:$B$1657,0)),"")</f>
        <v/>
      </c>
      <c r="D13" s="511" t="str">
        <f t="array" ref="D13">IFERROR(INDEX(AuditRepTemp_C!I$7:I$1657,MATCH(ROWS(AuditRepTemp_C!$B$7:$B9),AuditRepTemp_C!$B$7:$B$1657,0)),"")</f>
        <v/>
      </c>
      <c r="E13" s="512" t="str">
        <f t="array" ref="E13">IFERROR(INDEX(AuditRepTemp_C!J$7:J$1657,MATCH(ROWS(AuditRepTemp_C!$B$7:$B9),AuditRepTemp_C!$B$7:$B$1657,0)),"")</f>
        <v/>
      </c>
      <c r="F13" s="513" t="str">
        <f t="array" ref="F13">IFERROR(INDEX(AuditRepTemp_C!K$7:K$1657,MATCH(ROWS(AuditRepTemp_C!$B$7:$B9),AuditRepTemp_C!$B$7:$B$1657,0)),"")</f>
        <v/>
      </c>
      <c r="G13" s="513" t="str">
        <f t="array" ref="G13">IFERROR(INDEX(AuditRepTemp_C!L$7:L$1657,MATCH(ROWS(AuditRepTemp_C!$B$7:$B9),AuditRepTemp_C!$B$7:$B$1657,0)),"")</f>
        <v/>
      </c>
      <c r="H13" s="514" t="s">
        <v>2064</v>
      </c>
      <c r="I13" s="515" t="s">
        <v>3506</v>
      </c>
      <c r="J13" s="516"/>
      <c r="K13" s="419"/>
      <c r="L13" s="419"/>
      <c r="M13" s="418"/>
      <c r="N13" s="418"/>
      <c r="O13" s="418"/>
      <c r="P13" s="418"/>
      <c r="Q13" s="418"/>
      <c r="R13" s="422"/>
      <c r="S13" s="418"/>
      <c r="T13" s="426"/>
      <c r="U13" s="422"/>
      <c r="V13" s="418"/>
      <c r="W13" s="418"/>
      <c r="X13" s="418"/>
      <c r="Y13" s="418"/>
      <c r="Z13" s="418"/>
    </row>
    <row r="14" ht="14.25" customHeight="1">
      <c r="A14" s="471" t="str">
        <f t="array" ref="A14">IFERROR(INDEX(AuditRepTemp_C!D$7:D$1657,MATCH(ROWS(AuditRepTemp_C!$B$7:$B10),AuditRepTemp_C!$B$7:$B$1657,0)),"")</f>
        <v/>
      </c>
      <c r="B14" s="510" t="str">
        <f t="array" ref="B14">IFERROR(INDEX(AuditRepTemp_C!F$7:F$1657,MATCH(ROWS(AuditRepTemp_C!$B$7:$B10),AuditRepTemp_C!$B$7:$B$1657,0)),"")</f>
        <v/>
      </c>
      <c r="C14" s="511" t="str">
        <f t="array" ref="C14">IFERROR(INDEX(AuditRepTemp_C!H$7:H$1657,MATCH(ROWS(AuditRepTemp_C!$B$7:$B10),AuditRepTemp_C!$B$7:$B$1657,0)),"")</f>
        <v/>
      </c>
      <c r="D14" s="511" t="str">
        <f t="array" ref="D14">IFERROR(INDEX(AuditRepTemp_C!I$7:I$1657,MATCH(ROWS(AuditRepTemp_C!$B$7:$B10),AuditRepTemp_C!$B$7:$B$1657,0)),"")</f>
        <v/>
      </c>
      <c r="E14" s="512" t="str">
        <f t="array" ref="E14">IFERROR(INDEX(AuditRepTemp_C!J$7:J$1657,MATCH(ROWS(AuditRepTemp_C!$B$7:$B10),AuditRepTemp_C!$B$7:$B$1657,0)),"")</f>
        <v/>
      </c>
      <c r="F14" s="513" t="str">
        <f t="array" ref="F14">IFERROR(INDEX(AuditRepTemp_C!K$7:K$1657,MATCH(ROWS(AuditRepTemp_C!$B$7:$B10),AuditRepTemp_C!$B$7:$B$1657,0)),"")</f>
        <v/>
      </c>
      <c r="G14" s="513" t="str">
        <f t="array" ref="G14">IFERROR(INDEX(AuditRepTemp_C!L$7:L$1657,MATCH(ROWS(AuditRepTemp_C!$B$7:$B10),AuditRepTemp_C!$B$7:$B$1657,0)),"")</f>
        <v/>
      </c>
      <c r="H14" s="514" t="s">
        <v>2064</v>
      </c>
      <c r="I14" s="515" t="s">
        <v>3506</v>
      </c>
      <c r="J14" s="418"/>
      <c r="K14" s="419"/>
      <c r="L14" s="419"/>
      <c r="M14" s="418"/>
      <c r="N14" s="418"/>
      <c r="O14" s="418"/>
      <c r="P14" s="418"/>
      <c r="Q14" s="418"/>
      <c r="R14" s="422"/>
      <c r="S14" s="418"/>
      <c r="T14" s="426"/>
      <c r="U14" s="422"/>
      <c r="V14" s="418"/>
      <c r="W14" s="418"/>
      <c r="X14" s="418"/>
      <c r="Y14" s="418"/>
      <c r="Z14" s="418"/>
    </row>
    <row r="15" ht="73.5" customHeight="1">
      <c r="A15" s="471" t="str">
        <f t="array" ref="A15">IFERROR(INDEX(AuditRepTemp_C!D$7:D$1657,MATCH(ROWS(AuditRepTemp_C!$B$7:$B11),AuditRepTemp_C!$B$7:$B$1657,0)),"")</f>
        <v/>
      </c>
      <c r="B15" s="510" t="str">
        <f t="array" ref="B15">IFERROR(INDEX(AuditRepTemp_C!F$7:F$1657,MATCH(ROWS(AuditRepTemp_C!$B$7:$B11),AuditRepTemp_C!$B$7:$B$1657,0)),"")</f>
        <v/>
      </c>
      <c r="C15" s="511" t="str">
        <f t="array" ref="C15">IFERROR(INDEX(AuditRepTemp_C!H$7:H$1657,MATCH(ROWS(AuditRepTemp_C!$B$7:$B11),AuditRepTemp_C!$B$7:$B$1657,0)),"")</f>
        <v/>
      </c>
      <c r="D15" s="511" t="str">
        <f t="array" ref="D15">IFERROR(INDEX(AuditRepTemp_C!I$7:I$1657,MATCH(ROWS(AuditRepTemp_C!$B$7:$B11),AuditRepTemp_C!$B$7:$B$1657,0)),"")</f>
        <v/>
      </c>
      <c r="E15" s="512" t="str">
        <f t="array" ref="E15">IFERROR(INDEX(AuditRepTemp_C!J$7:J$1657,MATCH(ROWS(AuditRepTemp_C!$B$7:$B11),AuditRepTemp_C!$B$7:$B$1657,0)),"")</f>
        <v/>
      </c>
      <c r="F15" s="513" t="str">
        <f t="array" ref="F15">IFERROR(INDEX(AuditRepTemp_C!K$7:K$1657,MATCH(ROWS(AuditRepTemp_C!$B$7:$B11),AuditRepTemp_C!$B$7:$B$1657,0)),"")</f>
        <v/>
      </c>
      <c r="G15" s="513" t="str">
        <f t="array" ref="G15">IFERROR(INDEX(AuditRepTemp_C!L$7:L$1657,MATCH(ROWS(AuditRepTemp_C!$B$7:$B11),AuditRepTemp_C!$B$7:$B$1657,0)),"")</f>
        <v/>
      </c>
      <c r="H15" s="514" t="s">
        <v>2064</v>
      </c>
      <c r="I15" s="515" t="s">
        <v>3507</v>
      </c>
      <c r="J15" s="418"/>
      <c r="K15" s="419"/>
      <c r="L15" s="419"/>
      <c r="M15" s="418"/>
      <c r="N15" s="418"/>
      <c r="O15" s="418"/>
      <c r="P15" s="418"/>
      <c r="Q15" s="418"/>
      <c r="R15" s="422"/>
      <c r="S15" s="418"/>
      <c r="T15" s="426"/>
      <c r="U15" s="422"/>
      <c r="V15" s="418"/>
      <c r="W15" s="418"/>
      <c r="X15" s="418"/>
      <c r="Y15" s="418"/>
      <c r="Z15" s="418"/>
    </row>
    <row r="16" ht="69.0" customHeight="1">
      <c r="A16" s="471" t="str">
        <f t="array" ref="A16">IFERROR(INDEX(AuditRepTemp_C!D$7:D$1657,MATCH(ROWS(AuditRepTemp_C!$B$7:$B12),AuditRepTemp_C!$B$7:$B$1657,0)),"")</f>
        <v/>
      </c>
      <c r="B16" s="510" t="str">
        <f t="array" ref="B16">IFERROR(INDEX(AuditRepTemp_C!F$7:F$1657,MATCH(ROWS(AuditRepTemp_C!$B$7:$B12),AuditRepTemp_C!$B$7:$B$1657,0)),"")</f>
        <v/>
      </c>
      <c r="C16" s="511" t="str">
        <f t="array" ref="C16">IFERROR(INDEX(AuditRepTemp_C!H$7:H$1657,MATCH(ROWS(AuditRepTemp_C!$B$7:$B12),AuditRepTemp_C!$B$7:$B$1657,0)),"")</f>
        <v/>
      </c>
      <c r="D16" s="511" t="str">
        <f t="array" ref="D16">IFERROR(INDEX(AuditRepTemp_C!I$7:I$1657,MATCH(ROWS(AuditRepTemp_C!$B$7:$B12),AuditRepTemp_C!$B$7:$B$1657,0)),"")</f>
        <v/>
      </c>
      <c r="E16" s="512" t="str">
        <f t="array" ref="E16">IFERROR(INDEX(AuditRepTemp_C!J$7:J$1657,MATCH(ROWS(AuditRepTemp_C!$B$7:$B12),AuditRepTemp_C!$B$7:$B$1657,0)),"")</f>
        <v/>
      </c>
      <c r="F16" s="513" t="str">
        <f t="array" ref="F16">IFERROR(INDEX(AuditRepTemp_C!K$7:K$1657,MATCH(ROWS(AuditRepTemp_C!$B$7:$B12),AuditRepTemp_C!$B$7:$B$1657,0)),"")</f>
        <v/>
      </c>
      <c r="G16" s="513" t="str">
        <f t="array" ref="G16">IFERROR(INDEX(AuditRepTemp_C!L$7:L$1657,MATCH(ROWS(AuditRepTemp_C!$B$7:$B12),AuditRepTemp_C!$B$7:$B$1657,0)),"")</f>
        <v/>
      </c>
      <c r="H16" s="514" t="s">
        <v>2064</v>
      </c>
      <c r="I16" s="515" t="s">
        <v>3507</v>
      </c>
      <c r="J16" s="418"/>
      <c r="K16" s="419"/>
      <c r="L16" s="419"/>
      <c r="M16" s="418"/>
      <c r="N16" s="418"/>
      <c r="O16" s="418"/>
      <c r="P16" s="418"/>
      <c r="Q16" s="418"/>
      <c r="R16" s="422"/>
      <c r="S16" s="418"/>
      <c r="T16" s="426"/>
      <c r="U16" s="422"/>
      <c r="V16" s="418"/>
      <c r="W16" s="418"/>
      <c r="X16" s="418"/>
      <c r="Y16" s="418"/>
      <c r="Z16" s="418"/>
    </row>
    <row r="17" ht="57.75" customHeight="1">
      <c r="A17" s="471" t="str">
        <f t="array" ref="A17">IFERROR(INDEX(AuditRepTemp_C!D$7:D$1657,MATCH(ROWS(AuditRepTemp_C!$B$7:$B13),AuditRepTemp_C!$B$7:$B$1657,0)),"")</f>
        <v/>
      </c>
      <c r="B17" s="510" t="str">
        <f t="array" ref="B17">IFERROR(INDEX(AuditRepTemp_C!F$7:F$1657,MATCH(ROWS(AuditRepTemp_C!$B$7:$B13),AuditRepTemp_C!$B$7:$B$1657,0)),"")</f>
        <v/>
      </c>
      <c r="C17" s="511" t="str">
        <f t="array" ref="C17">IFERROR(INDEX(AuditRepTemp_C!H$7:H$1657,MATCH(ROWS(AuditRepTemp_C!$B$7:$B13),AuditRepTemp_C!$B$7:$B$1657,0)),"")</f>
        <v/>
      </c>
      <c r="D17" s="511" t="str">
        <f t="array" ref="D17">IFERROR(INDEX(AuditRepTemp_C!I$7:I$1657,MATCH(ROWS(AuditRepTemp_C!$B$7:$B13),AuditRepTemp_C!$B$7:$B$1657,0)),"")</f>
        <v/>
      </c>
      <c r="E17" s="512" t="str">
        <f t="array" ref="E17">IFERROR(INDEX(AuditRepTemp_C!J$7:J$1657,MATCH(ROWS(AuditRepTemp_C!$B$7:$B13),AuditRepTemp_C!$B$7:$B$1657,0)),"")</f>
        <v/>
      </c>
      <c r="F17" s="513" t="str">
        <f t="array" ref="F17">IFERROR(INDEX(AuditRepTemp_C!K$7:K$1657,MATCH(ROWS(AuditRepTemp_C!$B$7:$B13),AuditRepTemp_C!$B$7:$B$1657,0)),"")</f>
        <v/>
      </c>
      <c r="G17" s="513" t="str">
        <f t="array" ref="G17">IFERROR(INDEX(AuditRepTemp_C!L$7:L$1657,MATCH(ROWS(AuditRepTemp_C!$B$7:$B13),AuditRepTemp_C!$B$7:$B$1657,0)),"")</f>
        <v/>
      </c>
      <c r="H17" s="514" t="s">
        <v>2064</v>
      </c>
      <c r="I17" s="515" t="s">
        <v>3508</v>
      </c>
      <c r="J17" s="418"/>
      <c r="K17" s="419"/>
      <c r="L17" s="419"/>
      <c r="M17" s="418"/>
      <c r="N17" s="418"/>
      <c r="O17" s="418"/>
      <c r="P17" s="418"/>
      <c r="Q17" s="418"/>
      <c r="R17" s="422"/>
      <c r="S17" s="418"/>
      <c r="T17" s="426"/>
      <c r="U17" s="422"/>
      <c r="V17" s="418"/>
      <c r="W17" s="418"/>
      <c r="X17" s="418"/>
      <c r="Y17" s="418"/>
      <c r="Z17" s="418"/>
    </row>
    <row r="18" ht="50.25" customHeight="1">
      <c r="A18" s="471" t="str">
        <f t="array" ref="A18">IFERROR(INDEX(AuditRepTemp_C!D$7:D$1657,MATCH(ROWS(AuditRepTemp_C!$B$7:$B14),AuditRepTemp_C!$B$7:$B$1657,0)),"")</f>
        <v/>
      </c>
      <c r="B18" s="510" t="str">
        <f t="array" ref="B18">IFERROR(INDEX(AuditRepTemp_C!F$7:F$1657,MATCH(ROWS(AuditRepTemp_C!$B$7:$B14),AuditRepTemp_C!$B$7:$B$1657,0)),"")</f>
        <v/>
      </c>
      <c r="C18" s="511" t="str">
        <f t="array" ref="C18">IFERROR(INDEX(AuditRepTemp_C!H$7:H$1657,MATCH(ROWS(AuditRepTemp_C!$B$7:$B14),AuditRepTemp_C!$B$7:$B$1657,0)),"")</f>
        <v/>
      </c>
      <c r="D18" s="511" t="str">
        <f t="array" ref="D18">IFERROR(INDEX(AuditRepTemp_C!I$7:I$1657,MATCH(ROWS(AuditRepTemp_C!$B$7:$B14),AuditRepTemp_C!$B$7:$B$1657,0)),"")</f>
        <v/>
      </c>
      <c r="E18" s="512" t="str">
        <f t="array" ref="E18">IFERROR(INDEX(AuditRepTemp_C!J$7:J$1657,MATCH(ROWS(AuditRepTemp_C!$B$7:$B14),AuditRepTemp_C!$B$7:$B$1657,0)),"")</f>
        <v/>
      </c>
      <c r="F18" s="513" t="str">
        <f t="array" ref="F18">IFERROR(INDEX(AuditRepTemp_C!K$7:K$1657,MATCH(ROWS(AuditRepTemp_C!$B$7:$B14),AuditRepTemp_C!$B$7:$B$1657,0)),"")</f>
        <v/>
      </c>
      <c r="G18" s="513" t="str">
        <f t="array" ref="G18">IFERROR(INDEX(AuditRepTemp_C!L$7:L$1657,MATCH(ROWS(AuditRepTemp_C!$B$7:$B14),AuditRepTemp_C!$B$7:$B$1657,0)),"")</f>
        <v/>
      </c>
      <c r="H18" s="514" t="s">
        <v>2064</v>
      </c>
      <c r="I18" s="515" t="s">
        <v>3508</v>
      </c>
      <c r="J18" s="418"/>
      <c r="K18" s="419"/>
      <c r="L18" s="419"/>
      <c r="M18" s="418"/>
      <c r="N18" s="418"/>
      <c r="O18" s="418"/>
      <c r="P18" s="418"/>
      <c r="Q18" s="418"/>
      <c r="R18" s="422"/>
      <c r="S18" s="418"/>
      <c r="T18" s="426"/>
      <c r="U18" s="422"/>
      <c r="V18" s="418"/>
      <c r="W18" s="418"/>
      <c r="X18" s="418"/>
      <c r="Y18" s="418"/>
      <c r="Z18" s="418"/>
    </row>
    <row r="19" ht="57.75" customHeight="1">
      <c r="A19" s="471" t="str">
        <f t="array" ref="A19">IFERROR(INDEX(AuditRepTemp_C!D$7:D$1657,MATCH(ROWS(AuditRepTemp_C!$B$7:$B15),AuditRepTemp_C!$B$7:$B$1657,0)),"")</f>
        <v/>
      </c>
      <c r="B19" s="510" t="str">
        <f t="array" ref="B19">IFERROR(INDEX(AuditRepTemp_C!F$7:F$1657,MATCH(ROWS(AuditRepTemp_C!$B$7:$B15),AuditRepTemp_C!$B$7:$B$1657,0)),"")</f>
        <v/>
      </c>
      <c r="C19" s="511" t="str">
        <f t="array" ref="C19">IFERROR(INDEX(AuditRepTemp_C!H$7:H$1657,MATCH(ROWS(AuditRepTemp_C!$B$7:$B15),AuditRepTemp_C!$B$7:$B$1657,0)),"")</f>
        <v/>
      </c>
      <c r="D19" s="511" t="str">
        <f t="array" ref="D19">IFERROR(INDEX(AuditRepTemp_C!I$7:I$1657,MATCH(ROWS(AuditRepTemp_C!$B$7:$B15),AuditRepTemp_C!$B$7:$B$1657,0)),"")</f>
        <v/>
      </c>
      <c r="E19" s="512" t="str">
        <f t="array" ref="E19">IFERROR(INDEX(AuditRepTemp_C!J$7:J$1657,MATCH(ROWS(AuditRepTemp_C!$B$7:$B15),AuditRepTemp_C!$B$7:$B$1657,0)),"")</f>
        <v/>
      </c>
      <c r="F19" s="513" t="str">
        <f t="array" ref="F19">IFERROR(INDEX(AuditRepTemp_C!K$7:K$1657,MATCH(ROWS(AuditRepTemp_C!$B$7:$B15),AuditRepTemp_C!$B$7:$B$1657,0)),"")</f>
        <v/>
      </c>
      <c r="G19" s="513" t="str">
        <f t="array" ref="G19">IFERROR(INDEX(AuditRepTemp_C!L$7:L$1657,MATCH(ROWS(AuditRepTemp_C!$B$7:$B15),AuditRepTemp_C!$B$7:$B$1657,0)),"")</f>
        <v/>
      </c>
      <c r="H19" s="514" t="s">
        <v>2064</v>
      </c>
      <c r="I19" s="515" t="s">
        <v>3509</v>
      </c>
      <c r="J19" s="418"/>
      <c r="K19" s="419"/>
      <c r="L19" s="419"/>
      <c r="M19" s="418"/>
      <c r="N19" s="418"/>
      <c r="O19" s="418"/>
      <c r="P19" s="418"/>
      <c r="Q19" s="418"/>
      <c r="R19" s="422"/>
      <c r="S19" s="418"/>
      <c r="T19" s="426"/>
      <c r="U19" s="422"/>
      <c r="V19" s="418"/>
      <c r="W19" s="418"/>
      <c r="X19" s="418"/>
      <c r="Y19" s="418"/>
      <c r="Z19" s="418"/>
    </row>
    <row r="20" ht="70.5" customHeight="1">
      <c r="A20" s="471" t="str">
        <f t="array" ref="A20">IFERROR(INDEX(AuditRepTemp_C!D$7:D$1657,MATCH(ROWS(AuditRepTemp_C!$B$7:$B16),AuditRepTemp_C!$B$7:$B$1657,0)),"")</f>
        <v/>
      </c>
      <c r="B20" s="510" t="str">
        <f t="array" ref="B20">IFERROR(INDEX(AuditRepTemp_C!F$7:F$1657,MATCH(ROWS(AuditRepTemp_C!$B$7:$B16),AuditRepTemp_C!$B$7:$B$1657,0)),"")</f>
        <v/>
      </c>
      <c r="C20" s="511" t="str">
        <f t="array" ref="C20">IFERROR(INDEX(AuditRepTemp_C!H$7:H$1657,MATCH(ROWS(AuditRepTemp_C!$B$7:$B16),AuditRepTemp_C!$B$7:$B$1657,0)),"")</f>
        <v/>
      </c>
      <c r="D20" s="511" t="str">
        <f t="array" ref="D20">IFERROR(INDEX(AuditRepTemp_C!I$7:I$1657,MATCH(ROWS(AuditRepTemp_C!$B$7:$B16),AuditRepTemp_C!$B$7:$B$1657,0)),"")</f>
        <v/>
      </c>
      <c r="E20" s="512" t="str">
        <f t="array" ref="E20">IFERROR(INDEX(AuditRepTemp_C!J$7:J$1657,MATCH(ROWS(AuditRepTemp_C!$B$7:$B16),AuditRepTemp_C!$B$7:$B$1657,0)),"")</f>
        <v/>
      </c>
      <c r="F20" s="513" t="str">
        <f t="array" ref="F20">IFERROR(INDEX(AuditRepTemp_C!K$7:K$1657,MATCH(ROWS(AuditRepTemp_C!$B$7:$B16),AuditRepTemp_C!$B$7:$B$1657,0)),"")</f>
        <v/>
      </c>
      <c r="G20" s="513" t="str">
        <f t="array" ref="G20">IFERROR(INDEX(AuditRepTemp_C!L$7:L$1657,MATCH(ROWS(AuditRepTemp_C!$B$7:$B16),AuditRepTemp_C!$B$7:$B$1657,0)),"")</f>
        <v/>
      </c>
      <c r="H20" s="514" t="s">
        <v>2064</v>
      </c>
      <c r="I20" s="515" t="s">
        <v>3509</v>
      </c>
      <c r="J20" s="418"/>
      <c r="K20" s="419"/>
      <c r="L20" s="419"/>
      <c r="M20" s="418"/>
      <c r="N20" s="418"/>
      <c r="O20" s="418"/>
      <c r="P20" s="418"/>
      <c r="Q20" s="418"/>
      <c r="R20" s="422"/>
      <c r="S20" s="418"/>
      <c r="T20" s="426"/>
      <c r="U20" s="422"/>
      <c r="V20" s="418"/>
      <c r="W20" s="418"/>
      <c r="X20" s="418"/>
      <c r="Y20" s="418"/>
      <c r="Z20" s="418"/>
    </row>
    <row r="21" ht="14.25" customHeight="1">
      <c r="A21" s="471" t="str">
        <f t="array" ref="A21">IFERROR(INDEX(AuditRepTemp_C!D$7:D$1657,MATCH(ROWS(AuditRepTemp_C!$B$7:$B17),AuditRepTemp_C!$B$7:$B$1657,0)),"")</f>
        <v/>
      </c>
      <c r="B21" s="510" t="str">
        <f t="array" ref="B21">IFERROR(INDEX(AuditRepTemp_C!F$7:F$1657,MATCH(ROWS(AuditRepTemp_C!$B$7:$B17),AuditRepTemp_C!$B$7:$B$1657,0)),"")</f>
        <v/>
      </c>
      <c r="C21" s="511" t="str">
        <f t="array" ref="C21">IFERROR(INDEX(AuditRepTemp_C!H$7:H$1657,MATCH(ROWS(AuditRepTemp_C!$B$7:$B17),AuditRepTemp_C!$B$7:$B$1657,0)),"")</f>
        <v/>
      </c>
      <c r="D21" s="511" t="str">
        <f t="array" ref="D21">IFERROR(INDEX(AuditRepTemp_C!I$7:I$1657,MATCH(ROWS(AuditRepTemp_C!$B$7:$B17),AuditRepTemp_C!$B$7:$B$1657,0)),"")</f>
        <v/>
      </c>
      <c r="E21" s="512" t="str">
        <f t="array" ref="E21">IFERROR(INDEX(AuditRepTemp_C!J$7:J$1657,MATCH(ROWS(AuditRepTemp_C!$B$7:$B17),AuditRepTemp_C!$B$7:$B$1657,0)),"")</f>
        <v/>
      </c>
      <c r="F21" s="513" t="str">
        <f t="array" ref="F21">IFERROR(INDEX(AuditRepTemp_C!K$7:K$1657,MATCH(ROWS(AuditRepTemp_C!$B$7:$B17),AuditRepTemp_C!$B$7:$B$1657,0)),"")</f>
        <v/>
      </c>
      <c r="G21" s="513" t="str">
        <f t="array" ref="G21">IFERROR(INDEX(AuditRepTemp_C!L$7:L$1657,MATCH(ROWS(AuditRepTemp_C!$B$7:$B17),AuditRepTemp_C!$B$7:$B$1657,0)),"")</f>
        <v/>
      </c>
      <c r="H21" s="514" t="s">
        <v>2064</v>
      </c>
      <c r="I21" s="515" t="s">
        <v>3510</v>
      </c>
      <c r="J21" s="418"/>
      <c r="K21" s="419"/>
      <c r="L21" s="419"/>
      <c r="M21" s="418"/>
      <c r="N21" s="418"/>
      <c r="O21" s="418"/>
      <c r="P21" s="418"/>
      <c r="Q21" s="418"/>
      <c r="R21" s="422"/>
      <c r="S21" s="418"/>
      <c r="T21" s="426"/>
      <c r="U21" s="422"/>
      <c r="V21" s="418"/>
      <c r="W21" s="418"/>
      <c r="X21" s="418"/>
      <c r="Y21" s="418"/>
      <c r="Z21" s="418"/>
    </row>
    <row r="22" ht="14.25" customHeight="1">
      <c r="A22" s="471" t="str">
        <f t="array" ref="A22">IFERROR(INDEX(AuditRepTemp_C!D$7:D$1657,MATCH(ROWS(AuditRepTemp_C!$B$7:$B18),AuditRepTemp_C!$B$7:$B$1657,0)),"")</f>
        <v/>
      </c>
      <c r="B22" s="510" t="str">
        <f t="array" ref="B22">IFERROR(INDEX(AuditRepTemp_C!F$7:F$1657,MATCH(ROWS(AuditRepTemp_C!$B$7:$B18),AuditRepTemp_C!$B$7:$B$1657,0)),"")</f>
        <v/>
      </c>
      <c r="C22" s="511" t="str">
        <f t="array" ref="C22">IFERROR(INDEX(AuditRepTemp_C!H$7:H$1657,MATCH(ROWS(AuditRepTemp_C!$B$7:$B18),AuditRepTemp_C!$B$7:$B$1657,0)),"")</f>
        <v/>
      </c>
      <c r="D22" s="511" t="str">
        <f t="array" ref="D22">IFERROR(INDEX(AuditRepTemp_C!I$7:I$1657,MATCH(ROWS(AuditRepTemp_C!$B$7:$B18),AuditRepTemp_C!$B$7:$B$1657,0)),"")</f>
        <v/>
      </c>
      <c r="E22" s="512" t="str">
        <f t="array" ref="E22">IFERROR(INDEX(AuditRepTemp_C!J$7:J$1657,MATCH(ROWS(AuditRepTemp_C!$B$7:$B18),AuditRepTemp_C!$B$7:$B$1657,0)),"")</f>
        <v/>
      </c>
      <c r="F22" s="513" t="str">
        <f t="array" ref="F22">IFERROR(INDEX(AuditRepTemp_C!K$7:K$1657,MATCH(ROWS(AuditRepTemp_C!$B$7:$B18),AuditRepTemp_C!$B$7:$B$1657,0)),"")</f>
        <v/>
      </c>
      <c r="G22" s="513" t="str">
        <f t="array" ref="G22">IFERROR(INDEX(AuditRepTemp_C!L$7:L$1657,MATCH(ROWS(AuditRepTemp_C!$B$7:$B18),AuditRepTemp_C!$B$7:$B$1657,0)),"")</f>
        <v/>
      </c>
      <c r="H22" s="514" t="s">
        <v>2064</v>
      </c>
      <c r="I22" s="515" t="s">
        <v>3510</v>
      </c>
      <c r="J22" s="418"/>
      <c r="K22" s="419"/>
      <c r="L22" s="419"/>
      <c r="M22" s="418"/>
      <c r="N22" s="418"/>
      <c r="O22" s="418"/>
      <c r="P22" s="418"/>
      <c r="Q22" s="418"/>
      <c r="R22" s="422"/>
      <c r="S22" s="418"/>
      <c r="T22" s="426"/>
      <c r="U22" s="422"/>
      <c r="V22" s="418"/>
      <c r="W22" s="418"/>
      <c r="X22" s="418"/>
      <c r="Y22" s="418"/>
      <c r="Z22" s="418"/>
    </row>
    <row r="23" ht="14.25" customHeight="1">
      <c r="A23" s="471" t="str">
        <f t="array" ref="A23">IFERROR(INDEX(AuditRepTemp_C!D$7:D$1657,MATCH(ROWS(AuditRepTemp_C!$B$7:$B19),AuditRepTemp_C!$B$7:$B$1657,0)),"")</f>
        <v/>
      </c>
      <c r="B23" s="510" t="str">
        <f t="array" ref="B23">IFERROR(INDEX(AuditRepTemp_C!F$7:F$1657,MATCH(ROWS(AuditRepTemp_C!$B$7:$B19),AuditRepTemp_C!$B$7:$B$1657,0)),"")</f>
        <v/>
      </c>
      <c r="C23" s="511" t="str">
        <f t="array" ref="C23">IFERROR(INDEX(AuditRepTemp_C!H$7:H$1657,MATCH(ROWS(AuditRepTemp_C!$B$7:$B19),AuditRepTemp_C!$B$7:$B$1657,0)),"")</f>
        <v/>
      </c>
      <c r="D23" s="511" t="str">
        <f t="array" ref="D23">IFERROR(INDEX(AuditRepTemp_C!I$7:I$1657,MATCH(ROWS(AuditRepTemp_C!$B$7:$B19),AuditRepTemp_C!$B$7:$B$1657,0)),"")</f>
        <v/>
      </c>
      <c r="E23" s="512" t="str">
        <f t="array" ref="E23">IFERROR(INDEX(AuditRepTemp_C!J$7:J$1657,MATCH(ROWS(AuditRepTemp_C!$B$7:$B19),AuditRepTemp_C!$B$7:$B$1657,0)),"")</f>
        <v/>
      </c>
      <c r="F23" s="513" t="str">
        <f t="array" ref="F23">IFERROR(INDEX(AuditRepTemp_C!K$7:K$1657,MATCH(ROWS(AuditRepTemp_C!$B$7:$B19),AuditRepTemp_C!$B$7:$B$1657,0)),"")</f>
        <v/>
      </c>
      <c r="G23" s="513" t="str">
        <f t="array" ref="G23">IFERROR(INDEX(AuditRepTemp_C!L$7:L$1657,MATCH(ROWS(AuditRepTemp_C!$B$7:$B19),AuditRepTemp_C!$B$7:$B$1657,0)),"")</f>
        <v/>
      </c>
      <c r="H23" s="514" t="s">
        <v>2064</v>
      </c>
      <c r="I23" s="515" t="s">
        <v>3511</v>
      </c>
      <c r="J23" s="418"/>
      <c r="K23" s="419"/>
      <c r="L23" s="419"/>
      <c r="M23" s="418"/>
      <c r="N23" s="418"/>
      <c r="O23" s="418"/>
      <c r="P23" s="418"/>
      <c r="Q23" s="418"/>
      <c r="R23" s="422"/>
      <c r="S23" s="418"/>
      <c r="T23" s="426"/>
      <c r="U23" s="422"/>
      <c r="V23" s="418"/>
      <c r="W23" s="418"/>
      <c r="X23" s="418"/>
      <c r="Y23" s="418"/>
      <c r="Z23" s="418"/>
    </row>
    <row r="24" ht="58.5" customHeight="1">
      <c r="A24" s="471" t="str">
        <f t="array" ref="A24">IFERROR(INDEX(AuditRepTemp_C!D$7:D$1657,MATCH(ROWS(AuditRepTemp_C!$B$7:$B20),AuditRepTemp_C!$B$7:$B$1657,0)),"")</f>
        <v/>
      </c>
      <c r="B24" s="510" t="str">
        <f t="array" ref="B24">IFERROR(INDEX(AuditRepTemp_C!F$7:F$1657,MATCH(ROWS(AuditRepTemp_C!$B$7:$B20),AuditRepTemp_C!$B$7:$B$1657,0)),"")</f>
        <v/>
      </c>
      <c r="C24" s="511" t="str">
        <f t="array" ref="C24">IFERROR(INDEX(AuditRepTemp_C!H$7:H$1657,MATCH(ROWS(AuditRepTemp_C!$B$7:$B20),AuditRepTemp_C!$B$7:$B$1657,0)),"")</f>
        <v/>
      </c>
      <c r="D24" s="511" t="str">
        <f t="array" ref="D24">IFERROR(INDEX(AuditRepTemp_C!I$7:I$1657,MATCH(ROWS(AuditRepTemp_C!$B$7:$B20),AuditRepTemp_C!$B$7:$B$1657,0)),"")</f>
        <v/>
      </c>
      <c r="E24" s="512" t="str">
        <f t="array" ref="E24">IFERROR(INDEX(AuditRepTemp_C!J$7:J$1657,MATCH(ROWS(AuditRepTemp_C!$B$7:$B20),AuditRepTemp_C!$B$7:$B$1657,0)),"")</f>
        <v/>
      </c>
      <c r="F24" s="513" t="str">
        <f t="array" ref="F24">IFERROR(INDEX(AuditRepTemp_C!K$7:K$1657,MATCH(ROWS(AuditRepTemp_C!$B$7:$B20),AuditRepTemp_C!$B$7:$B$1657,0)),"")</f>
        <v/>
      </c>
      <c r="G24" s="513" t="str">
        <f t="array" ref="G24">IFERROR(INDEX(AuditRepTemp_C!L$7:L$1657,MATCH(ROWS(AuditRepTemp_C!$B$7:$B20),AuditRepTemp_C!$B$7:$B$1657,0)),"")</f>
        <v/>
      </c>
      <c r="H24" s="514" t="s">
        <v>2064</v>
      </c>
      <c r="I24" s="515" t="s">
        <v>3511</v>
      </c>
      <c r="J24" s="418"/>
      <c r="K24" s="419"/>
      <c r="L24" s="419"/>
      <c r="M24" s="418"/>
      <c r="N24" s="418"/>
      <c r="O24" s="418"/>
      <c r="P24" s="418"/>
      <c r="Q24" s="418"/>
      <c r="R24" s="422"/>
      <c r="S24" s="418"/>
      <c r="T24" s="426"/>
      <c r="U24" s="422"/>
      <c r="V24" s="418"/>
      <c r="W24" s="418"/>
      <c r="X24" s="418"/>
      <c r="Y24" s="418"/>
      <c r="Z24" s="418"/>
    </row>
    <row r="25" ht="50.25" customHeight="1">
      <c r="A25" s="471" t="str">
        <f t="array" ref="A25">IFERROR(INDEX(AuditRepTemp_C!D$7:D$1657,MATCH(ROWS(AuditRepTemp_C!$B$7:$B21),AuditRepTemp_C!$B$7:$B$1657,0)),"")</f>
        <v/>
      </c>
      <c r="B25" s="510" t="str">
        <f t="array" ref="B25">IFERROR(INDEX(AuditRepTemp_C!F$7:F$1657,MATCH(ROWS(AuditRepTemp_C!$B$7:$B21),AuditRepTemp_C!$B$7:$B$1657,0)),"")</f>
        <v/>
      </c>
      <c r="C25" s="511" t="str">
        <f t="array" ref="C25">IFERROR(INDEX(AuditRepTemp_C!H$7:H$1657,MATCH(ROWS(AuditRepTemp_C!$B$7:$B21),AuditRepTemp_C!$B$7:$B$1657,0)),"")</f>
        <v/>
      </c>
      <c r="D25" s="511" t="str">
        <f t="array" ref="D25">IFERROR(INDEX(AuditRepTemp_C!I$7:I$1657,MATCH(ROWS(AuditRepTemp_C!$B$7:$B21),AuditRepTemp_C!$B$7:$B$1657,0)),"")</f>
        <v/>
      </c>
      <c r="E25" s="512" t="str">
        <f t="array" ref="E25">IFERROR(INDEX(AuditRepTemp_C!J$7:J$1657,MATCH(ROWS(AuditRepTemp_C!$B$7:$B21),AuditRepTemp_C!$B$7:$B$1657,0)),"")</f>
        <v/>
      </c>
      <c r="F25" s="513" t="str">
        <f t="array" ref="F25">IFERROR(INDEX(AuditRepTemp_C!K$7:K$1657,MATCH(ROWS(AuditRepTemp_C!$B$7:$B21),AuditRepTemp_C!$B$7:$B$1657,0)),"")</f>
        <v/>
      </c>
      <c r="G25" s="513" t="str">
        <f t="array" ref="G25">IFERROR(INDEX(AuditRepTemp_C!L$7:L$1657,MATCH(ROWS(AuditRepTemp_C!$B$7:$B21),AuditRepTemp_C!$B$7:$B$1657,0)),"")</f>
        <v/>
      </c>
      <c r="H25" s="514" t="s">
        <v>2064</v>
      </c>
      <c r="I25" s="515" t="s">
        <v>3508</v>
      </c>
      <c r="J25" s="418"/>
      <c r="K25" s="419"/>
      <c r="L25" s="419"/>
      <c r="M25" s="418"/>
      <c r="N25" s="418"/>
      <c r="O25" s="418"/>
      <c r="P25" s="418"/>
      <c r="Q25" s="418"/>
      <c r="R25" s="422"/>
      <c r="S25" s="418"/>
      <c r="T25" s="426"/>
      <c r="U25" s="422"/>
      <c r="V25" s="418"/>
      <c r="W25" s="418"/>
      <c r="X25" s="418"/>
      <c r="Y25" s="418"/>
      <c r="Z25" s="418"/>
    </row>
    <row r="26" ht="76.5" customHeight="1">
      <c r="A26" s="471" t="str">
        <f t="array" ref="A26">IFERROR(INDEX(AuditRepTemp_C!D$7:D$1657,MATCH(ROWS(AuditRepTemp_C!$B$7:$B22),AuditRepTemp_C!$B$7:$B$1657,0)),"")</f>
        <v/>
      </c>
      <c r="B26" s="510" t="str">
        <f t="array" ref="B26">IFERROR(INDEX(AuditRepTemp_C!F$7:F$1657,MATCH(ROWS(AuditRepTemp_C!$B$7:$B22),AuditRepTemp_C!$B$7:$B$1657,0)),"")</f>
        <v/>
      </c>
      <c r="C26" s="511" t="str">
        <f t="array" ref="C26">IFERROR(INDEX(AuditRepTemp_C!H$7:H$1657,MATCH(ROWS(AuditRepTemp_C!$B$7:$B22),AuditRepTemp_C!$B$7:$B$1657,0)),"")</f>
        <v/>
      </c>
      <c r="D26" s="511" t="str">
        <f t="array" ref="D26">IFERROR(INDEX(AuditRepTemp_C!I$7:I$1657,MATCH(ROWS(AuditRepTemp_C!$B$7:$B22),AuditRepTemp_C!$B$7:$B$1657,0)),"")</f>
        <v/>
      </c>
      <c r="E26" s="512" t="str">
        <f t="array" ref="E26">IFERROR(INDEX(AuditRepTemp_C!J$7:J$1657,MATCH(ROWS(AuditRepTemp_C!$B$7:$B22),AuditRepTemp_C!$B$7:$B$1657,0)),"")</f>
        <v/>
      </c>
      <c r="F26" s="513" t="str">
        <f t="array" ref="F26">IFERROR(INDEX(AuditRepTemp_C!K$7:K$1657,MATCH(ROWS(AuditRepTemp_C!$B$7:$B22),AuditRepTemp_C!$B$7:$B$1657,0)),"")</f>
        <v/>
      </c>
      <c r="G26" s="513" t="str">
        <f t="array" ref="G26">IFERROR(INDEX(AuditRepTemp_C!L$7:L$1657,MATCH(ROWS(AuditRepTemp_C!$B$7:$B22),AuditRepTemp_C!$B$7:$B$1657,0)),"")</f>
        <v/>
      </c>
      <c r="H26" s="514" t="s">
        <v>2064</v>
      </c>
      <c r="I26" s="515" t="s">
        <v>3508</v>
      </c>
      <c r="J26" s="418"/>
      <c r="K26" s="419"/>
      <c r="L26" s="419"/>
      <c r="M26" s="418"/>
      <c r="N26" s="418"/>
      <c r="O26" s="418"/>
      <c r="P26" s="418"/>
      <c r="Q26" s="418"/>
      <c r="R26" s="422"/>
      <c r="S26" s="418"/>
      <c r="T26" s="426"/>
      <c r="U26" s="422"/>
      <c r="V26" s="418"/>
      <c r="W26" s="418"/>
      <c r="X26" s="418"/>
      <c r="Y26" s="418"/>
      <c r="Z26" s="418"/>
    </row>
    <row r="27" ht="61.5" customHeight="1">
      <c r="A27" s="471" t="str">
        <f t="array" ref="A27">IFERROR(INDEX(AuditRepTemp_C!D$7:D$1657,MATCH(ROWS(AuditRepTemp_C!$B$7:$B23),AuditRepTemp_C!$B$7:$B$1657,0)),"")</f>
        <v/>
      </c>
      <c r="B27" s="510" t="str">
        <f t="array" ref="B27">IFERROR(INDEX(AuditRepTemp_C!F$7:F$1657,MATCH(ROWS(AuditRepTemp_C!$B$7:$B23),AuditRepTemp_C!$B$7:$B$1657,0)),"")</f>
        <v/>
      </c>
      <c r="C27" s="511" t="str">
        <f t="array" ref="C27">IFERROR(INDEX(AuditRepTemp_C!H$7:H$1657,MATCH(ROWS(AuditRepTemp_C!$B$7:$B23),AuditRepTemp_C!$B$7:$B$1657,0)),"")</f>
        <v/>
      </c>
      <c r="D27" s="511" t="str">
        <f t="array" ref="D27">IFERROR(INDEX(AuditRepTemp_C!I$7:I$1657,MATCH(ROWS(AuditRepTemp_C!$B$7:$B23),AuditRepTemp_C!$B$7:$B$1657,0)),"")</f>
        <v/>
      </c>
      <c r="E27" s="512" t="str">
        <f t="array" ref="E27">IFERROR(INDEX(AuditRepTemp_C!J$7:J$1657,MATCH(ROWS(AuditRepTemp_C!$B$7:$B23),AuditRepTemp_C!$B$7:$B$1657,0)),"")</f>
        <v/>
      </c>
      <c r="F27" s="513" t="str">
        <f t="array" ref="F27">IFERROR(INDEX(AuditRepTemp_C!K$7:K$1657,MATCH(ROWS(AuditRepTemp_C!$B$7:$B23),AuditRepTemp_C!$B$7:$B$1657,0)),"")</f>
        <v/>
      </c>
      <c r="G27" s="513" t="str">
        <f t="array" ref="G27">IFERROR(INDEX(AuditRepTemp_C!L$7:L$1657,MATCH(ROWS(AuditRepTemp_C!$B$7:$B23),AuditRepTemp_C!$B$7:$B$1657,0)),"")</f>
        <v/>
      </c>
      <c r="H27" s="514" t="s">
        <v>2064</v>
      </c>
      <c r="I27" s="515" t="s">
        <v>3512</v>
      </c>
      <c r="J27" s="418"/>
      <c r="K27" s="419"/>
      <c r="L27" s="419"/>
      <c r="M27" s="418"/>
      <c r="N27" s="418"/>
      <c r="O27" s="418"/>
      <c r="P27" s="418"/>
      <c r="Q27" s="418"/>
      <c r="R27" s="422"/>
      <c r="S27" s="418"/>
      <c r="T27" s="426"/>
      <c r="U27" s="422"/>
      <c r="V27" s="418"/>
      <c r="W27" s="418"/>
      <c r="X27" s="418"/>
      <c r="Y27" s="418"/>
      <c r="Z27" s="418"/>
    </row>
    <row r="28" ht="78.0" customHeight="1">
      <c r="A28" s="471" t="str">
        <f t="array" ref="A28">IFERROR(INDEX(AuditRepTemp_C!D$7:D$1657,MATCH(ROWS(AuditRepTemp_C!$B$7:$B24),AuditRepTemp_C!$B$7:$B$1657,0)),"")</f>
        <v/>
      </c>
      <c r="B28" s="510" t="str">
        <f t="array" ref="B28">IFERROR(INDEX(AuditRepTemp_C!F$7:F$1657,MATCH(ROWS(AuditRepTemp_C!$B$7:$B24),AuditRepTemp_C!$B$7:$B$1657,0)),"")</f>
        <v/>
      </c>
      <c r="C28" s="511" t="str">
        <f t="array" ref="C28">IFERROR(INDEX(AuditRepTemp_C!H$7:H$1657,MATCH(ROWS(AuditRepTemp_C!$B$7:$B24),AuditRepTemp_C!$B$7:$B$1657,0)),"")</f>
        <v/>
      </c>
      <c r="D28" s="511" t="str">
        <f t="array" ref="D28">IFERROR(INDEX(AuditRepTemp_C!I$7:I$1657,MATCH(ROWS(AuditRepTemp_C!$B$7:$B24),AuditRepTemp_C!$B$7:$B$1657,0)),"")</f>
        <v/>
      </c>
      <c r="E28" s="512" t="str">
        <f t="array" ref="E28">IFERROR(INDEX(AuditRepTemp_C!J$7:J$1657,MATCH(ROWS(AuditRepTemp_C!$B$7:$B24),AuditRepTemp_C!$B$7:$B$1657,0)),"")</f>
        <v/>
      </c>
      <c r="F28" s="513" t="str">
        <f t="array" ref="F28">IFERROR(INDEX(AuditRepTemp_C!K$7:K$1657,MATCH(ROWS(AuditRepTemp_C!$B$7:$B24),AuditRepTemp_C!$B$7:$B$1657,0)),"")</f>
        <v/>
      </c>
      <c r="G28" s="513" t="str">
        <f t="array" ref="G28">IFERROR(INDEX(AuditRepTemp_C!L$7:L$1657,MATCH(ROWS(AuditRepTemp_C!$B$7:$B24),AuditRepTemp_C!$B$7:$B$1657,0)),"")</f>
        <v/>
      </c>
      <c r="H28" s="514" t="s">
        <v>2064</v>
      </c>
      <c r="I28" s="515" t="s">
        <v>3512</v>
      </c>
      <c r="J28" s="418"/>
      <c r="K28" s="419"/>
      <c r="L28" s="419"/>
      <c r="M28" s="418"/>
      <c r="N28" s="418"/>
      <c r="O28" s="418"/>
      <c r="P28" s="418"/>
      <c r="Q28" s="418"/>
      <c r="R28" s="422"/>
      <c r="S28" s="418"/>
      <c r="T28" s="426"/>
      <c r="U28" s="422"/>
      <c r="V28" s="418"/>
      <c r="W28" s="418"/>
      <c r="X28" s="418"/>
      <c r="Y28" s="418"/>
      <c r="Z28" s="418"/>
    </row>
    <row r="29" ht="14.25" customHeight="1">
      <c r="A29" s="471" t="str">
        <f t="array" ref="A29">IFERROR(INDEX(AuditRepTemp_C!D$7:D$1657,MATCH(ROWS(AuditRepTemp_C!$B$7:$B25),AuditRepTemp_C!$B$7:$B$1657,0)),"")</f>
        <v/>
      </c>
      <c r="B29" s="510" t="str">
        <f t="array" ref="B29">IFERROR(INDEX(AuditRepTemp_C!F$7:F$1657,MATCH(ROWS(AuditRepTemp_C!$B$7:$B25),AuditRepTemp_C!$B$7:$B$1657,0)),"")</f>
        <v/>
      </c>
      <c r="C29" s="511" t="str">
        <f t="array" ref="C29">IFERROR(INDEX(AuditRepTemp_C!H$7:H$1657,MATCH(ROWS(AuditRepTemp_C!$B$7:$B25),AuditRepTemp_C!$B$7:$B$1657,0)),"")</f>
        <v/>
      </c>
      <c r="D29" s="511" t="str">
        <f t="array" ref="D29">IFERROR(INDEX(AuditRepTemp_C!I$7:I$1657,MATCH(ROWS(AuditRepTemp_C!$B$7:$B25),AuditRepTemp_C!$B$7:$B$1657,0)),"")</f>
        <v/>
      </c>
      <c r="E29" s="512" t="str">
        <f t="array" ref="E29">IFERROR(INDEX(AuditRepTemp_C!J$7:J$1657,MATCH(ROWS(AuditRepTemp_C!$B$7:$B25),AuditRepTemp_C!$B$7:$B$1657,0)),"")</f>
        <v/>
      </c>
      <c r="F29" s="513" t="str">
        <f t="array" ref="F29">IFERROR(INDEX(AuditRepTemp_C!K$7:K$1657,MATCH(ROWS(AuditRepTemp_C!$B$7:$B25),AuditRepTemp_C!$B$7:$B$1657,0)),"")</f>
        <v/>
      </c>
      <c r="G29" s="513" t="str">
        <f t="array" ref="G29">IFERROR(INDEX(AuditRepTemp_C!L$7:L$1657,MATCH(ROWS(AuditRepTemp_C!$B$7:$B25),AuditRepTemp_C!$B$7:$B$1657,0)),"")</f>
        <v/>
      </c>
      <c r="H29" s="514" t="s">
        <v>2064</v>
      </c>
      <c r="I29" s="515" t="s">
        <v>3513</v>
      </c>
      <c r="J29" s="418"/>
      <c r="K29" s="419"/>
      <c r="L29" s="419"/>
      <c r="M29" s="418"/>
      <c r="N29" s="418"/>
      <c r="O29" s="418"/>
      <c r="P29" s="418"/>
      <c r="Q29" s="418"/>
      <c r="R29" s="422"/>
      <c r="S29" s="418"/>
      <c r="T29" s="426"/>
      <c r="U29" s="422"/>
      <c r="V29" s="418"/>
      <c r="W29" s="418"/>
      <c r="X29" s="418"/>
      <c r="Y29" s="418"/>
      <c r="Z29" s="418"/>
    </row>
    <row r="30" ht="14.25" customHeight="1">
      <c r="A30" s="471" t="str">
        <f t="array" ref="A30">IFERROR(INDEX(AuditRepTemp_C!D$7:D$1657,MATCH(ROWS(AuditRepTemp_C!$B$7:$B26),AuditRepTemp_C!$B$7:$B$1657,0)),"")</f>
        <v/>
      </c>
      <c r="B30" s="510" t="str">
        <f t="array" ref="B30">IFERROR(INDEX(AuditRepTemp_C!F$7:F$1657,MATCH(ROWS(AuditRepTemp_C!$B$7:$B26),AuditRepTemp_C!$B$7:$B$1657,0)),"")</f>
        <v/>
      </c>
      <c r="C30" s="511" t="str">
        <f t="array" ref="C30">IFERROR(INDEX(AuditRepTemp_C!H$7:H$1657,MATCH(ROWS(AuditRepTemp_C!$B$7:$B26),AuditRepTemp_C!$B$7:$B$1657,0)),"")</f>
        <v/>
      </c>
      <c r="D30" s="511" t="str">
        <f t="array" ref="D30">IFERROR(INDEX(AuditRepTemp_C!I$7:I$1657,MATCH(ROWS(AuditRepTemp_C!$B$7:$B26),AuditRepTemp_C!$B$7:$B$1657,0)),"")</f>
        <v/>
      </c>
      <c r="E30" s="512" t="str">
        <f t="array" ref="E30">IFERROR(INDEX(AuditRepTemp_C!J$7:J$1657,MATCH(ROWS(AuditRepTemp_C!$B$7:$B26),AuditRepTemp_C!$B$7:$B$1657,0)),"")</f>
        <v/>
      </c>
      <c r="F30" s="513" t="str">
        <f t="array" ref="F30">IFERROR(INDEX(AuditRepTemp_C!K$7:K$1657,MATCH(ROWS(AuditRepTemp_C!$B$7:$B26),AuditRepTemp_C!$B$7:$B$1657,0)),"")</f>
        <v/>
      </c>
      <c r="G30" s="513" t="str">
        <f t="array" ref="G30">IFERROR(INDEX(AuditRepTemp_C!L$7:L$1657,MATCH(ROWS(AuditRepTemp_C!$B$7:$B26),AuditRepTemp_C!$B$7:$B$1657,0)),"")</f>
        <v/>
      </c>
      <c r="H30" s="514" t="s">
        <v>2064</v>
      </c>
      <c r="I30" s="515" t="s">
        <v>3514</v>
      </c>
      <c r="J30" s="418"/>
      <c r="K30" s="419"/>
      <c r="L30" s="419"/>
      <c r="M30" s="418"/>
      <c r="N30" s="418"/>
      <c r="O30" s="418"/>
      <c r="P30" s="418"/>
      <c r="Q30" s="418"/>
      <c r="R30" s="422"/>
      <c r="S30" s="418"/>
      <c r="T30" s="426"/>
      <c r="U30" s="422"/>
      <c r="V30" s="418"/>
      <c r="W30" s="418"/>
      <c r="X30" s="418"/>
      <c r="Y30" s="418"/>
      <c r="Z30" s="418"/>
    </row>
    <row r="31" ht="14.25" customHeight="1">
      <c r="A31" s="471" t="str">
        <f t="array" ref="A31">IFERROR(INDEX(AuditRepTemp_C!D$7:D$1657,MATCH(ROWS(AuditRepTemp_C!$B$7:$B27),AuditRepTemp_C!$B$7:$B$1657,0)),"")</f>
        <v/>
      </c>
      <c r="B31" s="510" t="str">
        <f t="array" ref="B31">IFERROR(INDEX(AuditRepTemp_C!F$7:F$1657,MATCH(ROWS(AuditRepTemp_C!$B$7:$B27),AuditRepTemp_C!$B$7:$B$1657,0)),"")</f>
        <v/>
      </c>
      <c r="C31" s="511" t="str">
        <f t="array" ref="C31">IFERROR(INDEX(AuditRepTemp_C!H$7:H$1657,MATCH(ROWS(AuditRepTemp_C!$B$7:$B27),AuditRepTemp_C!$B$7:$B$1657,0)),"")</f>
        <v/>
      </c>
      <c r="D31" s="511" t="str">
        <f t="array" ref="D31">IFERROR(INDEX(AuditRepTemp_C!I$7:I$1657,MATCH(ROWS(AuditRepTemp_C!$B$7:$B27),AuditRepTemp_C!$B$7:$B$1657,0)),"")</f>
        <v/>
      </c>
      <c r="E31" s="512" t="str">
        <f t="array" ref="E31">IFERROR(INDEX(AuditRepTemp_C!J$7:J$1657,MATCH(ROWS(AuditRepTemp_C!$B$7:$B27),AuditRepTemp_C!$B$7:$B$1657,0)),"")</f>
        <v/>
      </c>
      <c r="F31" s="513" t="str">
        <f t="array" ref="F31">IFERROR(INDEX(AuditRepTemp_C!K$7:K$1657,MATCH(ROWS(AuditRepTemp_C!$B$7:$B27),AuditRepTemp_C!$B$7:$B$1657,0)),"")</f>
        <v/>
      </c>
      <c r="G31" s="513" t="str">
        <f t="array" ref="G31">IFERROR(INDEX(AuditRepTemp_C!L$7:L$1657,MATCH(ROWS(AuditRepTemp_C!$B$7:$B27),AuditRepTemp_C!$B$7:$B$1657,0)),"")</f>
        <v/>
      </c>
      <c r="H31" s="514" t="s">
        <v>2064</v>
      </c>
      <c r="I31" s="515" t="s">
        <v>3515</v>
      </c>
      <c r="J31" s="418"/>
      <c r="K31" s="419"/>
      <c r="L31" s="419"/>
      <c r="M31" s="418"/>
      <c r="N31" s="418"/>
      <c r="O31" s="418"/>
      <c r="P31" s="418"/>
      <c r="Q31" s="418"/>
      <c r="R31" s="422"/>
      <c r="S31" s="418"/>
      <c r="T31" s="426"/>
      <c r="U31" s="422"/>
      <c r="V31" s="418"/>
      <c r="W31" s="418"/>
      <c r="X31" s="418"/>
      <c r="Y31" s="418"/>
      <c r="Z31" s="418"/>
    </row>
    <row r="32" ht="14.25" customHeight="1">
      <c r="A32" s="471" t="str">
        <f t="array" ref="A32">IFERROR(INDEX(AuditRepTemp_C!D$7:D$1657,MATCH(ROWS(AuditRepTemp_C!$B$7:$B28),AuditRepTemp_C!$B$7:$B$1657,0)),"")</f>
        <v/>
      </c>
      <c r="B32" s="510" t="str">
        <f t="array" ref="B32">IFERROR(INDEX(AuditRepTemp_C!F$7:F$1657,MATCH(ROWS(AuditRepTemp_C!$B$7:$B28),AuditRepTemp_C!$B$7:$B$1657,0)),"")</f>
        <v/>
      </c>
      <c r="C32" s="511" t="str">
        <f t="array" ref="C32">IFERROR(INDEX(AuditRepTemp_C!H$7:H$1657,MATCH(ROWS(AuditRepTemp_C!$B$7:$B28),AuditRepTemp_C!$B$7:$B$1657,0)),"")</f>
        <v/>
      </c>
      <c r="D32" s="511" t="str">
        <f t="array" ref="D32">IFERROR(INDEX(AuditRepTemp_C!I$7:I$1657,MATCH(ROWS(AuditRepTemp_C!$B$7:$B28),AuditRepTemp_C!$B$7:$B$1657,0)),"")</f>
        <v/>
      </c>
      <c r="E32" s="512" t="str">
        <f t="array" ref="E32">IFERROR(INDEX(AuditRepTemp_C!J$7:J$1657,MATCH(ROWS(AuditRepTemp_C!$B$7:$B28),AuditRepTemp_C!$B$7:$B$1657,0)),"")</f>
        <v/>
      </c>
      <c r="F32" s="513" t="str">
        <f t="array" ref="F32">IFERROR(INDEX(AuditRepTemp_C!K$7:K$1657,MATCH(ROWS(AuditRepTemp_C!$B$7:$B28),AuditRepTemp_C!$B$7:$B$1657,0)),"")</f>
        <v/>
      </c>
      <c r="G32" s="513" t="str">
        <f t="array" ref="G32">IFERROR(INDEX(AuditRepTemp_C!L$7:L$1657,MATCH(ROWS(AuditRepTemp_C!$B$7:$B28),AuditRepTemp_C!$B$7:$B$1657,0)),"")</f>
        <v/>
      </c>
      <c r="H32" s="514" t="s">
        <v>2064</v>
      </c>
      <c r="I32" s="515" t="s">
        <v>3515</v>
      </c>
      <c r="J32" s="418"/>
      <c r="K32" s="419"/>
      <c r="L32" s="419"/>
      <c r="M32" s="418"/>
      <c r="N32" s="418"/>
      <c r="O32" s="418"/>
      <c r="P32" s="418"/>
      <c r="Q32" s="418"/>
      <c r="R32" s="422"/>
      <c r="S32" s="418"/>
      <c r="T32" s="426"/>
      <c r="U32" s="422"/>
      <c r="V32" s="418"/>
      <c r="W32" s="418"/>
      <c r="X32" s="418"/>
      <c r="Y32" s="418"/>
      <c r="Z32" s="418"/>
    </row>
    <row r="33" ht="14.25" customHeight="1">
      <c r="A33" s="471" t="str">
        <f t="array" ref="A33">IFERROR(INDEX(AuditRepTemp_C!D$7:D$1657,MATCH(ROWS(AuditRepTemp_C!$B$7:$B29),AuditRepTemp_C!$B$7:$B$1657,0)),"")</f>
        <v/>
      </c>
      <c r="B33" s="510" t="str">
        <f t="array" ref="B33">IFERROR(INDEX(AuditRepTemp_C!F$7:F$1657,MATCH(ROWS(AuditRepTemp_C!$B$7:$B29),AuditRepTemp_C!$B$7:$B$1657,0)),"")</f>
        <v/>
      </c>
      <c r="C33" s="511" t="str">
        <f t="array" ref="C33">IFERROR(INDEX(AuditRepTemp_C!H$7:H$1657,MATCH(ROWS(AuditRepTemp_C!$B$7:$B29),AuditRepTemp_C!$B$7:$B$1657,0)),"")</f>
        <v/>
      </c>
      <c r="D33" s="511" t="str">
        <f t="array" ref="D33">IFERROR(INDEX(AuditRepTemp_C!I$7:I$1657,MATCH(ROWS(AuditRepTemp_C!$B$7:$B29),AuditRepTemp_C!$B$7:$B$1657,0)),"")</f>
        <v/>
      </c>
      <c r="E33" s="512" t="str">
        <f t="array" ref="E33">IFERROR(INDEX(AuditRepTemp_C!J$7:J$1657,MATCH(ROWS(AuditRepTemp_C!$B$7:$B29),AuditRepTemp_C!$B$7:$B$1657,0)),"")</f>
        <v/>
      </c>
      <c r="F33" s="513" t="str">
        <f t="array" ref="F33">IFERROR(INDEX(AuditRepTemp_C!K$7:K$1657,MATCH(ROWS(AuditRepTemp_C!$B$7:$B29),AuditRepTemp_C!$B$7:$B$1657,0)),"")</f>
        <v/>
      </c>
      <c r="G33" s="513" t="str">
        <f t="array" ref="G33">IFERROR(INDEX(AuditRepTemp_C!L$7:L$1657,MATCH(ROWS(AuditRepTemp_C!$B$7:$B29),AuditRepTemp_C!$B$7:$B$1657,0)),"")</f>
        <v/>
      </c>
      <c r="H33" s="514" t="s">
        <v>2064</v>
      </c>
      <c r="I33" s="515" t="s">
        <v>3516</v>
      </c>
      <c r="J33" s="418"/>
      <c r="K33" s="419"/>
      <c r="L33" s="419"/>
      <c r="M33" s="418"/>
      <c r="N33" s="418"/>
      <c r="O33" s="418"/>
      <c r="P33" s="418"/>
      <c r="Q33" s="418"/>
      <c r="R33" s="422"/>
      <c r="S33" s="418"/>
      <c r="T33" s="426"/>
      <c r="U33" s="422"/>
      <c r="V33" s="418"/>
      <c r="W33" s="418"/>
      <c r="X33" s="418"/>
      <c r="Y33" s="418"/>
      <c r="Z33" s="418"/>
    </row>
    <row r="34" ht="14.25" customHeight="1">
      <c r="A34" s="471" t="str">
        <f t="array" ref="A34">IFERROR(INDEX(AuditRepTemp_C!D$7:D$1657,MATCH(ROWS(AuditRepTemp_C!$B$7:$B30),AuditRepTemp_C!$B$7:$B$1657,0)),"")</f>
        <v/>
      </c>
      <c r="B34" s="510" t="str">
        <f t="array" ref="B34">IFERROR(INDEX(AuditRepTemp_C!F$7:F$1657,MATCH(ROWS(AuditRepTemp_C!$B$7:$B30),AuditRepTemp_C!$B$7:$B$1657,0)),"")</f>
        <v/>
      </c>
      <c r="C34" s="511" t="str">
        <f t="array" ref="C34">IFERROR(INDEX(AuditRepTemp_C!H$7:H$1657,MATCH(ROWS(AuditRepTemp_C!$B$7:$B30),AuditRepTemp_C!$B$7:$B$1657,0)),"")</f>
        <v/>
      </c>
      <c r="D34" s="511" t="str">
        <f t="array" ref="D34">IFERROR(INDEX(AuditRepTemp_C!I$7:I$1657,MATCH(ROWS(AuditRepTemp_C!$B$7:$B30),AuditRepTemp_C!$B$7:$B$1657,0)),"")</f>
        <v/>
      </c>
      <c r="E34" s="512" t="str">
        <f t="array" ref="E34">IFERROR(INDEX(AuditRepTemp_C!J$7:J$1657,MATCH(ROWS(AuditRepTemp_C!$B$7:$B30),AuditRepTemp_C!$B$7:$B$1657,0)),"")</f>
        <v/>
      </c>
      <c r="F34" s="513" t="str">
        <f t="array" ref="F34">IFERROR(INDEX(AuditRepTemp_C!K$7:K$1657,MATCH(ROWS(AuditRepTemp_C!$B$7:$B30),AuditRepTemp_C!$B$7:$B$1657,0)),"")</f>
        <v/>
      </c>
      <c r="G34" s="513" t="str">
        <f t="array" ref="G34">IFERROR(INDEX(AuditRepTemp_C!L$7:L$1657,MATCH(ROWS(AuditRepTemp_C!$B$7:$B30),AuditRepTemp_C!$B$7:$B$1657,0)),"")</f>
        <v/>
      </c>
      <c r="H34" s="514" t="s">
        <v>2064</v>
      </c>
      <c r="I34" s="515" t="s">
        <v>3516</v>
      </c>
      <c r="J34" s="418"/>
      <c r="K34" s="419"/>
      <c r="L34" s="419"/>
      <c r="M34" s="418"/>
      <c r="N34" s="418"/>
      <c r="O34" s="418"/>
      <c r="P34" s="418"/>
      <c r="Q34" s="418"/>
      <c r="R34" s="422"/>
      <c r="S34" s="418"/>
      <c r="T34" s="426"/>
      <c r="U34" s="422"/>
      <c r="V34" s="418"/>
      <c r="W34" s="418"/>
      <c r="X34" s="418"/>
      <c r="Y34" s="418"/>
      <c r="Z34" s="418"/>
    </row>
    <row r="35" ht="14.25" customHeight="1">
      <c r="A35" s="471" t="str">
        <f t="array" ref="A35">IFERROR(INDEX(AuditRepTemp_C!D$7:D$1657,MATCH(ROWS(AuditRepTemp_C!$B$7:$B31),AuditRepTemp_C!$B$7:$B$1657,0)),"")</f>
        <v/>
      </c>
      <c r="B35" s="510" t="str">
        <f t="array" ref="B35">IFERROR(INDEX(AuditRepTemp_C!F$7:F$1657,MATCH(ROWS(AuditRepTemp_C!$B$7:$B31),AuditRepTemp_C!$B$7:$B$1657,0)),"")</f>
        <v/>
      </c>
      <c r="C35" s="511" t="str">
        <f t="array" ref="C35">IFERROR(INDEX(AuditRepTemp_C!H$7:H$1657,MATCH(ROWS(AuditRepTemp_C!$B$7:$B31),AuditRepTemp_C!$B$7:$B$1657,0)),"")</f>
        <v/>
      </c>
      <c r="D35" s="511" t="str">
        <f t="array" ref="D35">IFERROR(INDEX(AuditRepTemp_C!I$7:I$1657,MATCH(ROWS(AuditRepTemp_C!$B$7:$B31),AuditRepTemp_C!$B$7:$B$1657,0)),"")</f>
        <v/>
      </c>
      <c r="E35" s="512" t="str">
        <f t="array" ref="E35">IFERROR(INDEX(AuditRepTemp_C!J$7:J$1657,MATCH(ROWS(AuditRepTemp_C!$B$7:$B31),AuditRepTemp_C!$B$7:$B$1657,0)),"")</f>
        <v/>
      </c>
      <c r="F35" s="513" t="str">
        <f t="array" ref="F35">IFERROR(INDEX(AuditRepTemp_C!K$7:K$1657,MATCH(ROWS(AuditRepTemp_C!$B$7:$B31),AuditRepTemp_C!$B$7:$B$1657,0)),"")</f>
        <v/>
      </c>
      <c r="G35" s="513" t="str">
        <f t="array" ref="G35">IFERROR(INDEX(AuditRepTemp_C!L$7:L$1657,MATCH(ROWS(AuditRepTemp_C!$B$7:$B31),AuditRepTemp_C!$B$7:$B$1657,0)),"")</f>
        <v/>
      </c>
      <c r="H35" s="514" t="s">
        <v>2064</v>
      </c>
      <c r="I35" s="515" t="s">
        <v>3517</v>
      </c>
      <c r="J35" s="418"/>
      <c r="K35" s="419"/>
      <c r="L35" s="419"/>
      <c r="M35" s="418"/>
      <c r="N35" s="418"/>
      <c r="O35" s="418"/>
      <c r="P35" s="418"/>
      <c r="Q35" s="418"/>
      <c r="R35" s="422"/>
      <c r="S35" s="418"/>
      <c r="T35" s="426"/>
      <c r="U35" s="422"/>
      <c r="V35" s="418"/>
      <c r="W35" s="418"/>
      <c r="X35" s="418"/>
      <c r="Y35" s="418"/>
      <c r="Z35" s="418"/>
    </row>
    <row r="36" ht="14.25" customHeight="1">
      <c r="A36" s="471" t="str">
        <f t="array" ref="A36">IFERROR(INDEX(AuditRepTemp_C!D$7:D$1657,MATCH(ROWS(AuditRepTemp_C!$B$7:$B32),AuditRepTemp_C!$B$7:$B$1657,0)),"")</f>
        <v/>
      </c>
      <c r="B36" s="510" t="str">
        <f t="array" ref="B36">IFERROR(INDEX(AuditRepTemp_C!F$7:F$1657,MATCH(ROWS(AuditRepTemp_C!$B$7:$B32),AuditRepTemp_C!$B$7:$B$1657,0)),"")</f>
        <v/>
      </c>
      <c r="C36" s="511" t="str">
        <f t="array" ref="C36">IFERROR(INDEX(AuditRepTemp_C!H$7:H$1657,MATCH(ROWS(AuditRepTemp_C!$B$7:$B32),AuditRepTemp_C!$B$7:$B$1657,0)),"")</f>
        <v/>
      </c>
      <c r="D36" s="511" t="str">
        <f t="array" ref="D36">IFERROR(INDEX(AuditRepTemp_C!I$7:I$1657,MATCH(ROWS(AuditRepTemp_C!$B$7:$B32),AuditRepTemp_C!$B$7:$B$1657,0)),"")</f>
        <v/>
      </c>
      <c r="E36" s="512" t="str">
        <f t="array" ref="E36">IFERROR(INDEX(AuditRepTemp_C!J$7:J$1657,MATCH(ROWS(AuditRepTemp_C!$B$7:$B32),AuditRepTemp_C!$B$7:$B$1657,0)),"")</f>
        <v/>
      </c>
      <c r="F36" s="513" t="str">
        <f t="array" ref="F36">IFERROR(INDEX(AuditRepTemp_C!K$7:K$1657,MATCH(ROWS(AuditRepTemp_C!$B$7:$B32),AuditRepTemp_C!$B$7:$B$1657,0)),"")</f>
        <v/>
      </c>
      <c r="G36" s="513" t="str">
        <f t="array" ref="G36">IFERROR(INDEX(AuditRepTemp_C!L$7:L$1657,MATCH(ROWS(AuditRepTemp_C!$B$7:$B32),AuditRepTemp_C!$B$7:$B$1657,0)),"")</f>
        <v/>
      </c>
      <c r="H36" s="514" t="s">
        <v>2064</v>
      </c>
      <c r="I36" s="515" t="s">
        <v>3517</v>
      </c>
      <c r="J36" s="418"/>
      <c r="K36" s="419"/>
      <c r="L36" s="419"/>
      <c r="M36" s="418"/>
      <c r="N36" s="418"/>
      <c r="O36" s="418"/>
      <c r="P36" s="418"/>
      <c r="Q36" s="418"/>
      <c r="R36" s="422"/>
      <c r="S36" s="418"/>
      <c r="T36" s="426"/>
      <c r="U36" s="422"/>
      <c r="V36" s="418"/>
      <c r="W36" s="418"/>
      <c r="X36" s="418"/>
      <c r="Y36" s="418"/>
      <c r="Z36" s="418"/>
    </row>
    <row r="37" ht="14.25" customHeight="1">
      <c r="A37" s="471" t="str">
        <f t="array" ref="A37">IFERROR(INDEX(AuditRepTemp_C!D$7:D$1657,MATCH(ROWS(AuditRepTemp_C!$B$7:$B33),AuditRepTemp_C!$B$7:$B$1657,0)),"")</f>
        <v/>
      </c>
      <c r="B37" s="510" t="str">
        <f t="array" ref="B37">IFERROR(INDEX(AuditRepTemp_C!F$7:F$1657,MATCH(ROWS(AuditRepTemp_C!$B$7:$B33),AuditRepTemp_C!$B$7:$B$1657,0)),"")</f>
        <v/>
      </c>
      <c r="C37" s="511" t="str">
        <f t="array" ref="C37">IFERROR(INDEX(AuditRepTemp_C!H$7:H$1657,MATCH(ROWS(AuditRepTemp_C!$B$7:$B33),AuditRepTemp_C!$B$7:$B$1657,0)),"")</f>
        <v/>
      </c>
      <c r="D37" s="511" t="str">
        <f t="array" ref="D37">IFERROR(INDEX(AuditRepTemp_C!I$7:I$1657,MATCH(ROWS(AuditRepTemp_C!$B$7:$B33),AuditRepTemp_C!$B$7:$B$1657,0)),"")</f>
        <v/>
      </c>
      <c r="E37" s="512" t="str">
        <f t="array" ref="E37">IFERROR(INDEX(AuditRepTemp_C!J$7:J$1657,MATCH(ROWS(AuditRepTemp_C!$B$7:$B33),AuditRepTemp_C!$B$7:$B$1657,0)),"")</f>
        <v/>
      </c>
      <c r="F37" s="513" t="str">
        <f t="array" ref="F37">IFERROR(INDEX(AuditRepTemp_C!K$7:K$1657,MATCH(ROWS(AuditRepTemp_C!$B$7:$B33),AuditRepTemp_C!$B$7:$B$1657,0)),"")</f>
        <v/>
      </c>
      <c r="G37" s="513" t="str">
        <f t="array" ref="G37">IFERROR(INDEX(AuditRepTemp_C!L$7:L$1657,MATCH(ROWS(AuditRepTemp_C!$B$7:$B33),AuditRepTemp_C!$B$7:$B$1657,0)),"")</f>
        <v/>
      </c>
      <c r="H37" s="514" t="s">
        <v>2064</v>
      </c>
      <c r="I37" s="515" t="s">
        <v>3518</v>
      </c>
      <c r="J37" s="418"/>
      <c r="K37" s="419"/>
      <c r="L37" s="419"/>
      <c r="M37" s="418"/>
      <c r="N37" s="418"/>
      <c r="O37" s="418"/>
      <c r="P37" s="418"/>
      <c r="Q37" s="418"/>
      <c r="R37" s="422"/>
      <c r="S37" s="418"/>
      <c r="T37" s="426"/>
      <c r="U37" s="422"/>
      <c r="V37" s="418"/>
      <c r="W37" s="418"/>
      <c r="X37" s="418"/>
      <c r="Y37" s="418"/>
      <c r="Z37" s="418"/>
    </row>
    <row r="38" ht="14.25" customHeight="1">
      <c r="A38" s="471" t="str">
        <f t="array" ref="A38">IFERROR(INDEX(AuditRepTemp_C!D$7:D$1657,MATCH(ROWS(AuditRepTemp_C!$B$7:$B34),AuditRepTemp_C!$B$7:$B$1657,0)),"")</f>
        <v/>
      </c>
      <c r="B38" s="510" t="str">
        <f t="array" ref="B38">IFERROR(INDEX(AuditRepTemp_C!F$7:F$1657,MATCH(ROWS(AuditRepTemp_C!$B$7:$B34),AuditRepTemp_C!$B$7:$B$1657,0)),"")</f>
        <v/>
      </c>
      <c r="C38" s="511" t="str">
        <f t="array" ref="C38">IFERROR(INDEX(AuditRepTemp_C!H$7:H$1657,MATCH(ROWS(AuditRepTemp_C!$B$7:$B34),AuditRepTemp_C!$B$7:$B$1657,0)),"")</f>
        <v/>
      </c>
      <c r="D38" s="511" t="str">
        <f t="array" ref="D38">IFERROR(INDEX(AuditRepTemp_C!I$7:I$1657,MATCH(ROWS(AuditRepTemp_C!$B$7:$B34),AuditRepTemp_C!$B$7:$B$1657,0)),"")</f>
        <v/>
      </c>
      <c r="E38" s="512" t="str">
        <f t="array" ref="E38">IFERROR(INDEX(AuditRepTemp_C!J$7:J$1657,MATCH(ROWS(AuditRepTemp_C!$B$7:$B34),AuditRepTemp_C!$B$7:$B$1657,0)),"")</f>
        <v/>
      </c>
      <c r="F38" s="513" t="str">
        <f t="array" ref="F38">IFERROR(INDEX(AuditRepTemp_C!K$7:K$1657,MATCH(ROWS(AuditRepTemp_C!$B$7:$B34),AuditRepTemp_C!$B$7:$B$1657,0)),"")</f>
        <v/>
      </c>
      <c r="G38" s="513" t="str">
        <f t="array" ref="G38">IFERROR(INDEX(AuditRepTemp_C!L$7:L$1657,MATCH(ROWS(AuditRepTemp_C!$B$7:$B34),AuditRepTemp_C!$B$7:$B$1657,0)),"")</f>
        <v/>
      </c>
      <c r="H38" s="514" t="s">
        <v>2064</v>
      </c>
      <c r="I38" s="515" t="s">
        <v>3518</v>
      </c>
      <c r="J38" s="418"/>
      <c r="K38" s="419"/>
      <c r="L38" s="419"/>
      <c r="M38" s="418"/>
      <c r="N38" s="418"/>
      <c r="O38" s="418"/>
      <c r="P38" s="418"/>
      <c r="Q38" s="418"/>
      <c r="R38" s="422"/>
      <c r="S38" s="418"/>
      <c r="T38" s="426"/>
      <c r="U38" s="422"/>
      <c r="V38" s="418"/>
      <c r="W38" s="418"/>
      <c r="X38" s="418"/>
      <c r="Y38" s="418"/>
      <c r="Z38" s="418"/>
    </row>
    <row r="39" ht="14.25" customHeight="1">
      <c r="A39" s="471" t="str">
        <f t="array" ref="A39">IFERROR(INDEX(AuditRepTemp_C!D$7:D$1657,MATCH(ROWS(AuditRepTemp_C!$B$7:$B35),AuditRepTemp_C!$B$7:$B$1657,0)),"")</f>
        <v/>
      </c>
      <c r="B39" s="510" t="str">
        <f t="array" ref="B39">IFERROR(INDEX(AuditRepTemp_C!F$7:F$1657,MATCH(ROWS(AuditRepTemp_C!$B$7:$B35),AuditRepTemp_C!$B$7:$B$1657,0)),"")</f>
        <v/>
      </c>
      <c r="C39" s="511" t="str">
        <f t="array" ref="C39">IFERROR(INDEX(AuditRepTemp_C!H$7:H$1657,MATCH(ROWS(AuditRepTemp_C!$B$7:$B35),AuditRepTemp_C!$B$7:$B$1657,0)),"")</f>
        <v/>
      </c>
      <c r="D39" s="511" t="str">
        <f t="array" ref="D39">IFERROR(INDEX(AuditRepTemp_C!I$7:I$1657,MATCH(ROWS(AuditRepTemp_C!$B$7:$B35),AuditRepTemp_C!$B$7:$B$1657,0)),"")</f>
        <v/>
      </c>
      <c r="E39" s="512" t="str">
        <f t="array" ref="E39">IFERROR(INDEX(AuditRepTemp_C!J$7:J$1657,MATCH(ROWS(AuditRepTemp_C!$B$7:$B35),AuditRepTemp_C!$B$7:$B$1657,0)),"")</f>
        <v/>
      </c>
      <c r="F39" s="513" t="str">
        <f t="array" ref="F39">IFERROR(INDEX(AuditRepTemp_C!K$7:K$1657,MATCH(ROWS(AuditRepTemp_C!$B$7:$B35),AuditRepTemp_C!$B$7:$B$1657,0)),"")</f>
        <v/>
      </c>
      <c r="G39" s="513" t="str">
        <f t="array" ref="G39">IFERROR(INDEX(AuditRepTemp_C!L$7:L$1657,MATCH(ROWS(AuditRepTemp_C!$B$7:$B35),AuditRepTemp_C!$B$7:$B$1657,0)),"")</f>
        <v/>
      </c>
      <c r="H39" s="514" t="s">
        <v>2064</v>
      </c>
      <c r="I39" s="515" t="s">
        <v>3519</v>
      </c>
      <c r="J39" s="418"/>
      <c r="K39" s="419"/>
      <c r="L39" s="419"/>
      <c r="M39" s="418"/>
      <c r="N39" s="418"/>
      <c r="O39" s="418"/>
      <c r="P39" s="418"/>
      <c r="Q39" s="418"/>
      <c r="R39" s="422"/>
      <c r="S39" s="418"/>
      <c r="T39" s="426"/>
      <c r="U39" s="422"/>
      <c r="V39" s="418"/>
      <c r="W39" s="418"/>
      <c r="X39" s="418"/>
      <c r="Y39" s="418"/>
      <c r="Z39" s="418"/>
    </row>
    <row r="40" ht="14.25" customHeight="1">
      <c r="A40" s="471" t="str">
        <f t="array" ref="A40">IFERROR(INDEX(AuditRepTemp_C!D$7:D$1657,MATCH(ROWS(AuditRepTemp_C!$B$7:$B36),AuditRepTemp_C!$B$7:$B$1657,0)),"")</f>
        <v/>
      </c>
      <c r="B40" s="510" t="str">
        <f t="array" ref="B40">IFERROR(INDEX(AuditRepTemp_C!F$7:F$1657,MATCH(ROWS(AuditRepTemp_C!$B$7:$B36),AuditRepTemp_C!$B$7:$B$1657,0)),"")</f>
        <v/>
      </c>
      <c r="C40" s="511" t="str">
        <f t="array" ref="C40">IFERROR(INDEX(AuditRepTemp_C!H$7:H$1657,MATCH(ROWS(AuditRepTemp_C!$B$7:$B36),AuditRepTemp_C!$B$7:$B$1657,0)),"")</f>
        <v/>
      </c>
      <c r="D40" s="511" t="str">
        <f t="array" ref="D40">IFERROR(INDEX(AuditRepTemp_C!I$7:I$1657,MATCH(ROWS(AuditRepTemp_C!$B$7:$B36),AuditRepTemp_C!$B$7:$B$1657,0)),"")</f>
        <v/>
      </c>
      <c r="E40" s="512" t="str">
        <f t="array" ref="E40">IFERROR(INDEX(AuditRepTemp_C!J$7:J$1657,MATCH(ROWS(AuditRepTemp_C!$B$7:$B36),AuditRepTemp_C!$B$7:$B$1657,0)),"")</f>
        <v/>
      </c>
      <c r="F40" s="513" t="str">
        <f t="array" ref="F40">IFERROR(INDEX(AuditRepTemp_C!K$7:K$1657,MATCH(ROWS(AuditRepTemp_C!$B$7:$B36),AuditRepTemp_C!$B$7:$B$1657,0)),"")</f>
        <v/>
      </c>
      <c r="G40" s="513" t="str">
        <f t="array" ref="G40">IFERROR(INDEX(AuditRepTemp_C!L$7:L$1657,MATCH(ROWS(AuditRepTemp_C!$B$7:$B36),AuditRepTemp_C!$B$7:$B$1657,0)),"")</f>
        <v/>
      </c>
      <c r="H40" s="514" t="s">
        <v>2064</v>
      </c>
      <c r="I40" s="515" t="s">
        <v>3519</v>
      </c>
      <c r="J40" s="418"/>
      <c r="K40" s="419"/>
      <c r="L40" s="419"/>
      <c r="M40" s="418"/>
      <c r="N40" s="418"/>
      <c r="O40" s="418"/>
      <c r="P40" s="418"/>
      <c r="Q40" s="418"/>
      <c r="R40" s="422"/>
      <c r="S40" s="418"/>
      <c r="T40" s="426"/>
      <c r="U40" s="422"/>
      <c r="V40" s="418"/>
      <c r="W40" s="418"/>
      <c r="X40" s="418"/>
      <c r="Y40" s="418"/>
      <c r="Z40" s="418"/>
    </row>
    <row r="41" ht="14.25" customHeight="1">
      <c r="A41" s="471" t="str">
        <f t="array" ref="A41">IFERROR(INDEX(AuditRepTemp_C!D$7:D$1657,MATCH(ROWS(AuditRepTemp_C!$B$7:$B37),AuditRepTemp_C!$B$7:$B$1657,0)),"")</f>
        <v/>
      </c>
      <c r="B41" s="510" t="str">
        <f t="array" ref="B41">IFERROR(INDEX(AuditRepTemp_C!F$7:F$1657,MATCH(ROWS(AuditRepTemp_C!$B$7:$B37),AuditRepTemp_C!$B$7:$B$1657,0)),"")</f>
        <v/>
      </c>
      <c r="C41" s="511" t="str">
        <f t="array" ref="C41">IFERROR(INDEX(AuditRepTemp_C!H$7:H$1657,MATCH(ROWS(AuditRepTemp_C!$B$7:$B37),AuditRepTemp_C!$B$7:$B$1657,0)),"")</f>
        <v/>
      </c>
      <c r="D41" s="511" t="str">
        <f t="array" ref="D41">IFERROR(INDEX(AuditRepTemp_C!I$7:I$1657,MATCH(ROWS(AuditRepTemp_C!$B$7:$B37),AuditRepTemp_C!$B$7:$B$1657,0)),"")</f>
        <v/>
      </c>
      <c r="E41" s="512" t="str">
        <f t="array" ref="E41">IFERROR(INDEX(AuditRepTemp_C!J$7:J$1657,MATCH(ROWS(AuditRepTemp_C!$B$7:$B37),AuditRepTemp_C!$B$7:$B$1657,0)),"")</f>
        <v/>
      </c>
      <c r="F41" s="513" t="str">
        <f t="array" ref="F41">IFERROR(INDEX(AuditRepTemp_C!K$7:K$1657,MATCH(ROWS(AuditRepTemp_C!$B$7:$B37),AuditRepTemp_C!$B$7:$B$1657,0)),"")</f>
        <v/>
      </c>
      <c r="G41" s="513" t="str">
        <f t="array" ref="G41">IFERROR(INDEX(AuditRepTemp_C!L$7:L$1657,MATCH(ROWS(AuditRepTemp_C!$B$7:$B37),AuditRepTemp_C!$B$7:$B$1657,0)),"")</f>
        <v/>
      </c>
      <c r="H41" s="514" t="s">
        <v>2064</v>
      </c>
      <c r="I41" s="515" t="s">
        <v>3519</v>
      </c>
      <c r="J41" s="418"/>
      <c r="K41" s="419"/>
      <c r="L41" s="419"/>
      <c r="M41" s="418"/>
      <c r="N41" s="418"/>
      <c r="O41" s="418"/>
      <c r="P41" s="418"/>
      <c r="Q41" s="418"/>
      <c r="R41" s="422"/>
      <c r="S41" s="418"/>
      <c r="T41" s="426"/>
      <c r="U41" s="422"/>
      <c r="V41" s="418"/>
      <c r="W41" s="418"/>
      <c r="X41" s="418"/>
      <c r="Y41" s="418"/>
      <c r="Z41" s="418"/>
    </row>
    <row r="42" ht="14.25" customHeight="1">
      <c r="A42" s="471" t="str">
        <f t="array" ref="A42">IFERROR(INDEX(AuditRepTemp_C!D$7:D$1657,MATCH(ROWS(AuditRepTemp_C!$B$7:$B38),AuditRepTemp_C!$B$7:$B$1657,0)),"")</f>
        <v/>
      </c>
      <c r="B42" s="510" t="str">
        <f t="array" ref="B42">IFERROR(INDEX(AuditRepTemp_C!F$7:F$1657,MATCH(ROWS(AuditRepTemp_C!$B$7:$B38),AuditRepTemp_C!$B$7:$B$1657,0)),"")</f>
        <v/>
      </c>
      <c r="C42" s="511" t="str">
        <f t="array" ref="C42">IFERROR(INDEX(AuditRepTemp_C!H$7:H$1657,MATCH(ROWS(AuditRepTemp_C!$B$7:$B38),AuditRepTemp_C!$B$7:$B$1657,0)),"")</f>
        <v/>
      </c>
      <c r="D42" s="511" t="str">
        <f t="array" ref="D42">IFERROR(INDEX(AuditRepTemp_C!I$7:I$1657,MATCH(ROWS(AuditRepTemp_C!$B$7:$B38),AuditRepTemp_C!$B$7:$B$1657,0)),"")</f>
        <v/>
      </c>
      <c r="E42" s="512" t="str">
        <f t="array" ref="E42">IFERROR(INDEX(AuditRepTemp_C!J$7:J$1657,MATCH(ROWS(AuditRepTemp_C!$B$7:$B38),AuditRepTemp_C!$B$7:$B$1657,0)),"")</f>
        <v/>
      </c>
      <c r="F42" s="513" t="str">
        <f t="array" ref="F42">IFERROR(INDEX(AuditRepTemp_C!K$7:K$1657,MATCH(ROWS(AuditRepTemp_C!$B$7:$B38),AuditRepTemp_C!$B$7:$B$1657,0)),"")</f>
        <v/>
      </c>
      <c r="G42" s="513" t="str">
        <f t="array" ref="G42">IFERROR(INDEX(AuditRepTemp_C!L$7:L$1657,MATCH(ROWS(AuditRepTemp_C!$B$7:$B38),AuditRepTemp_C!$B$7:$B$1657,0)),"")</f>
        <v/>
      </c>
      <c r="H42" s="514" t="s">
        <v>2064</v>
      </c>
      <c r="I42" s="515" t="s">
        <v>3519</v>
      </c>
      <c r="J42" s="418"/>
      <c r="K42" s="419"/>
      <c r="L42" s="419"/>
      <c r="M42" s="418"/>
      <c r="N42" s="418"/>
      <c r="O42" s="418"/>
      <c r="P42" s="418"/>
      <c r="Q42" s="418"/>
      <c r="R42" s="422"/>
      <c r="S42" s="418"/>
      <c r="T42" s="426"/>
      <c r="U42" s="422"/>
      <c r="V42" s="418"/>
      <c r="W42" s="418"/>
      <c r="X42" s="418"/>
      <c r="Y42" s="418"/>
      <c r="Z42" s="418"/>
    </row>
    <row r="43" ht="14.25" customHeight="1">
      <c r="A43" s="471" t="str">
        <f t="array" ref="A43">IFERROR(INDEX(AuditRepTemp_C!D$7:D$1657,MATCH(ROWS(AuditRepTemp_C!$B$7:$B39),AuditRepTemp_C!$B$7:$B$1657,0)),"")</f>
        <v/>
      </c>
      <c r="B43" s="510" t="str">
        <f t="array" ref="B43">IFERROR(INDEX(AuditRepTemp_C!F$7:F$1657,MATCH(ROWS(AuditRepTemp_C!$B$7:$B39),AuditRepTemp_C!$B$7:$B$1657,0)),"")</f>
        <v/>
      </c>
      <c r="C43" s="511" t="str">
        <f t="array" ref="C43">IFERROR(INDEX(AuditRepTemp_C!H$7:H$1657,MATCH(ROWS(AuditRepTemp_C!$B$7:$B39),AuditRepTemp_C!$B$7:$B$1657,0)),"")</f>
        <v/>
      </c>
      <c r="D43" s="511" t="str">
        <f t="array" ref="D43">IFERROR(INDEX(AuditRepTemp_C!I$7:I$1657,MATCH(ROWS(AuditRepTemp_C!$B$7:$B39),AuditRepTemp_C!$B$7:$B$1657,0)),"")</f>
        <v/>
      </c>
      <c r="E43" s="512" t="str">
        <f t="array" ref="E43">IFERROR(INDEX(AuditRepTemp_C!J$7:J$1657,MATCH(ROWS(AuditRepTemp_C!$B$7:$B39),AuditRepTemp_C!$B$7:$B$1657,0)),"")</f>
        <v/>
      </c>
      <c r="F43" s="513" t="str">
        <f t="array" ref="F43">IFERROR(INDEX(AuditRepTemp_C!K$7:K$1657,MATCH(ROWS(AuditRepTemp_C!$B$7:$B39),AuditRepTemp_C!$B$7:$B$1657,0)),"")</f>
        <v/>
      </c>
      <c r="G43" s="513" t="str">
        <f t="array" ref="G43">IFERROR(INDEX(AuditRepTemp_C!L$7:L$1657,MATCH(ROWS(AuditRepTemp_C!$B$7:$B39),AuditRepTemp_C!$B$7:$B$1657,0)),"")</f>
        <v/>
      </c>
      <c r="H43" s="514" t="s">
        <v>2064</v>
      </c>
      <c r="I43" s="515" t="s">
        <v>3519</v>
      </c>
      <c r="J43" s="418"/>
      <c r="K43" s="419"/>
      <c r="L43" s="419"/>
      <c r="M43" s="418"/>
      <c r="N43" s="418"/>
      <c r="O43" s="418"/>
      <c r="P43" s="418"/>
      <c r="Q43" s="418"/>
      <c r="R43" s="422"/>
      <c r="S43" s="418"/>
      <c r="T43" s="426"/>
      <c r="U43" s="422"/>
      <c r="V43" s="418"/>
      <c r="W43" s="418"/>
      <c r="X43" s="418"/>
      <c r="Y43" s="418"/>
      <c r="Z43" s="418"/>
    </row>
    <row r="44" ht="14.25" customHeight="1">
      <c r="A44" s="471" t="str">
        <f t="array" ref="A44">IFERROR(INDEX(AuditRepTemp_C!D$7:D$1657,MATCH(ROWS(AuditRepTemp_C!$B$7:$B40),AuditRepTemp_C!$B$7:$B$1657,0)),"")</f>
        <v/>
      </c>
      <c r="B44" s="510" t="str">
        <f t="array" ref="B44">IFERROR(INDEX(AuditRepTemp_C!F$7:F$1657,MATCH(ROWS(AuditRepTemp_C!$B$7:$B40),AuditRepTemp_C!$B$7:$B$1657,0)),"")</f>
        <v/>
      </c>
      <c r="C44" s="511" t="str">
        <f t="array" ref="C44">IFERROR(INDEX(AuditRepTemp_C!H$7:H$1657,MATCH(ROWS(AuditRepTemp_C!$B$7:$B40),AuditRepTemp_C!$B$7:$B$1657,0)),"")</f>
        <v/>
      </c>
      <c r="D44" s="511" t="str">
        <f t="array" ref="D44">IFERROR(INDEX(AuditRepTemp_C!I$7:I$1657,MATCH(ROWS(AuditRepTemp_C!$B$7:$B40),AuditRepTemp_C!$B$7:$B$1657,0)),"")</f>
        <v/>
      </c>
      <c r="E44" s="512" t="str">
        <f t="array" ref="E44">IFERROR(INDEX(AuditRepTemp_C!J$7:J$1657,MATCH(ROWS(AuditRepTemp_C!$B$7:$B40),AuditRepTemp_C!$B$7:$B$1657,0)),"")</f>
        <v/>
      </c>
      <c r="F44" s="513" t="str">
        <f t="array" ref="F44">IFERROR(INDEX(AuditRepTemp_C!K$7:K$1657,MATCH(ROWS(AuditRepTemp_C!$B$7:$B40),AuditRepTemp_C!$B$7:$B$1657,0)),"")</f>
        <v/>
      </c>
      <c r="G44" s="513" t="str">
        <f t="array" ref="G44">IFERROR(INDEX(AuditRepTemp_C!L$7:L$1657,MATCH(ROWS(AuditRepTemp_C!$B$7:$B40),AuditRepTemp_C!$B$7:$B$1657,0)),"")</f>
        <v/>
      </c>
      <c r="H44" s="514" t="s">
        <v>2064</v>
      </c>
      <c r="I44" s="515" t="s">
        <v>3519</v>
      </c>
      <c r="J44" s="418"/>
      <c r="K44" s="419"/>
      <c r="L44" s="419"/>
      <c r="M44" s="418"/>
      <c r="N44" s="418"/>
      <c r="O44" s="418"/>
      <c r="P44" s="418"/>
      <c r="Q44" s="418"/>
      <c r="R44" s="422"/>
      <c r="S44" s="418"/>
      <c r="T44" s="426"/>
      <c r="U44" s="422"/>
      <c r="V44" s="418"/>
      <c r="W44" s="418"/>
      <c r="X44" s="418"/>
      <c r="Y44" s="418"/>
      <c r="Z44" s="418"/>
    </row>
    <row r="45" ht="14.25" customHeight="1">
      <c r="A45" s="471" t="str">
        <f t="array" ref="A45">IFERROR(INDEX(AuditRepTemp_C!D$7:D$1657,MATCH(ROWS(AuditRepTemp_C!$B$7:$B41),AuditRepTemp_C!$B$7:$B$1657,0)),"")</f>
        <v/>
      </c>
      <c r="B45" s="510" t="str">
        <f t="array" ref="B45">IFERROR(INDEX(AuditRepTemp_C!F$7:F$1657,MATCH(ROWS(AuditRepTemp_C!$B$7:$B41),AuditRepTemp_C!$B$7:$B$1657,0)),"")</f>
        <v/>
      </c>
      <c r="C45" s="511" t="str">
        <f t="array" ref="C45">IFERROR(INDEX(AuditRepTemp_C!H$7:H$1657,MATCH(ROWS(AuditRepTemp_C!$B$7:$B41),AuditRepTemp_C!$B$7:$B$1657,0)),"")</f>
        <v/>
      </c>
      <c r="D45" s="511" t="str">
        <f t="array" ref="D45">IFERROR(INDEX(AuditRepTemp_C!I$7:I$1657,MATCH(ROWS(AuditRepTemp_C!$B$7:$B41),AuditRepTemp_C!$B$7:$B$1657,0)),"")</f>
        <v/>
      </c>
      <c r="E45" s="512" t="str">
        <f t="array" ref="E45">IFERROR(INDEX(AuditRepTemp_C!J$7:J$1657,MATCH(ROWS(AuditRepTemp_C!$B$7:$B41),AuditRepTemp_C!$B$7:$B$1657,0)),"")</f>
        <v/>
      </c>
      <c r="F45" s="513" t="str">
        <f t="array" ref="F45">IFERROR(INDEX(AuditRepTemp_C!K$7:K$1657,MATCH(ROWS(AuditRepTemp_C!$B$7:$B41),AuditRepTemp_C!$B$7:$B$1657,0)),"")</f>
        <v/>
      </c>
      <c r="G45" s="513" t="str">
        <f t="array" ref="G45">IFERROR(INDEX(AuditRepTemp_C!L$7:L$1657,MATCH(ROWS(AuditRepTemp_C!$B$7:$B41),AuditRepTemp_C!$B$7:$B$1657,0)),"")</f>
        <v/>
      </c>
      <c r="H45" s="514" t="s">
        <v>2064</v>
      </c>
      <c r="I45" s="515" t="s">
        <v>3519</v>
      </c>
      <c r="J45" s="418"/>
      <c r="K45" s="419"/>
      <c r="L45" s="419"/>
      <c r="M45" s="418"/>
      <c r="N45" s="418"/>
      <c r="O45" s="418"/>
      <c r="P45" s="418"/>
      <c r="Q45" s="418"/>
      <c r="R45" s="422"/>
      <c r="S45" s="418"/>
      <c r="T45" s="426"/>
      <c r="U45" s="422"/>
      <c r="V45" s="418"/>
      <c r="W45" s="418"/>
      <c r="X45" s="418"/>
      <c r="Y45" s="418"/>
      <c r="Z45" s="418"/>
    </row>
    <row r="46" ht="14.25" customHeight="1">
      <c r="A46" s="471" t="str">
        <f t="array" ref="A46">IFERROR(INDEX(AuditRepTemp_C!D$7:D$1657,MATCH(ROWS(AuditRepTemp_C!$B$7:$B42),AuditRepTemp_C!$B$7:$B$1657,0)),"")</f>
        <v/>
      </c>
      <c r="B46" s="510" t="str">
        <f t="array" ref="B46">IFERROR(INDEX(AuditRepTemp_C!F$7:F$1657,MATCH(ROWS(AuditRepTemp_C!$B$7:$B42),AuditRepTemp_C!$B$7:$B$1657,0)),"")</f>
        <v/>
      </c>
      <c r="C46" s="511" t="str">
        <f t="array" ref="C46">IFERROR(INDEX(AuditRepTemp_C!H$7:H$1657,MATCH(ROWS(AuditRepTemp_C!$B$7:$B42),AuditRepTemp_C!$B$7:$B$1657,0)),"")</f>
        <v/>
      </c>
      <c r="D46" s="511" t="str">
        <f t="array" ref="D46">IFERROR(INDEX(AuditRepTemp_C!I$7:I$1657,MATCH(ROWS(AuditRepTemp_C!$B$7:$B42),AuditRepTemp_C!$B$7:$B$1657,0)),"")</f>
        <v/>
      </c>
      <c r="E46" s="512" t="str">
        <f t="array" ref="E46">IFERROR(INDEX(AuditRepTemp_C!J$7:J$1657,MATCH(ROWS(AuditRepTemp_C!$B$7:$B42),AuditRepTemp_C!$B$7:$B$1657,0)),"")</f>
        <v/>
      </c>
      <c r="F46" s="513" t="str">
        <f t="array" ref="F46">IFERROR(INDEX(AuditRepTemp_C!K$7:K$1657,MATCH(ROWS(AuditRepTemp_C!$B$7:$B42),AuditRepTemp_C!$B$7:$B$1657,0)),"")</f>
        <v/>
      </c>
      <c r="G46" s="513" t="str">
        <f t="array" ref="G46">IFERROR(INDEX(AuditRepTemp_C!L$7:L$1657,MATCH(ROWS(AuditRepTemp_C!$B$7:$B42),AuditRepTemp_C!$B$7:$B$1657,0)),"")</f>
        <v/>
      </c>
      <c r="H46" s="514" t="s">
        <v>2064</v>
      </c>
      <c r="I46" s="515" t="s">
        <v>3519</v>
      </c>
      <c r="J46" s="418"/>
      <c r="K46" s="419"/>
      <c r="L46" s="419"/>
      <c r="M46" s="418"/>
      <c r="N46" s="418"/>
      <c r="O46" s="418"/>
      <c r="P46" s="418"/>
      <c r="Q46" s="418"/>
      <c r="R46" s="422"/>
      <c r="S46" s="418"/>
      <c r="T46" s="426"/>
      <c r="U46" s="422"/>
      <c r="V46" s="418"/>
      <c r="W46" s="418"/>
      <c r="X46" s="418"/>
      <c r="Y46" s="418"/>
      <c r="Z46" s="418"/>
    </row>
    <row r="47" ht="14.25" customHeight="1">
      <c r="A47" s="471" t="str">
        <f t="array" ref="A47">IFERROR(INDEX(AuditRepTemp_C!D$7:D$1657,MATCH(ROWS(AuditRepTemp_C!$B$7:$B43),AuditRepTemp_C!$B$7:$B$1657,0)),"")</f>
        <v/>
      </c>
      <c r="B47" s="510" t="str">
        <f t="array" ref="B47">IFERROR(INDEX(AuditRepTemp_C!F$7:F$1657,MATCH(ROWS(AuditRepTemp_C!$B$7:$B43),AuditRepTemp_C!$B$7:$B$1657,0)),"")</f>
        <v/>
      </c>
      <c r="C47" s="511" t="str">
        <f t="array" ref="C47">IFERROR(INDEX(AuditRepTemp_C!H$7:H$1657,MATCH(ROWS(AuditRepTemp_C!$B$7:$B43),AuditRepTemp_C!$B$7:$B$1657,0)),"")</f>
        <v/>
      </c>
      <c r="D47" s="511" t="str">
        <f t="array" ref="D47">IFERROR(INDEX(AuditRepTemp_C!I$7:I$1657,MATCH(ROWS(AuditRepTemp_C!$B$7:$B43),AuditRepTemp_C!$B$7:$B$1657,0)),"")</f>
        <v/>
      </c>
      <c r="E47" s="512" t="str">
        <f t="array" ref="E47">IFERROR(INDEX(AuditRepTemp_C!J$7:J$1657,MATCH(ROWS(AuditRepTemp_C!$B$7:$B43),AuditRepTemp_C!$B$7:$B$1657,0)),"")</f>
        <v/>
      </c>
      <c r="F47" s="513" t="str">
        <f t="array" ref="F47">IFERROR(INDEX(AuditRepTemp_C!K$7:K$1657,MATCH(ROWS(AuditRepTemp_C!$B$7:$B43),AuditRepTemp_C!$B$7:$B$1657,0)),"")</f>
        <v/>
      </c>
      <c r="G47" s="513" t="str">
        <f t="array" ref="G47">IFERROR(INDEX(AuditRepTemp_C!L$7:L$1657,MATCH(ROWS(AuditRepTemp_C!$B$7:$B43),AuditRepTemp_C!$B$7:$B$1657,0)),"")</f>
        <v/>
      </c>
      <c r="H47" s="514" t="s">
        <v>2064</v>
      </c>
      <c r="I47" s="515" t="s">
        <v>3520</v>
      </c>
      <c r="J47" s="418"/>
      <c r="K47" s="419"/>
      <c r="L47" s="419"/>
      <c r="M47" s="418"/>
      <c r="N47" s="418"/>
      <c r="O47" s="418"/>
      <c r="P47" s="418"/>
      <c r="Q47" s="418"/>
      <c r="R47" s="422"/>
      <c r="S47" s="418"/>
      <c r="T47" s="426"/>
      <c r="U47" s="422"/>
      <c r="V47" s="418"/>
      <c r="W47" s="418"/>
      <c r="X47" s="418"/>
      <c r="Y47" s="418"/>
      <c r="Z47" s="418"/>
    </row>
    <row r="48" ht="14.25" customHeight="1">
      <c r="A48" s="471" t="str">
        <f t="array" ref="A48">IFERROR(INDEX(AuditRepTemp_C!D$7:D$1657,MATCH(ROWS(AuditRepTemp_C!$B$7:$B44),AuditRepTemp_C!$B$7:$B$1657,0)),"")</f>
        <v/>
      </c>
      <c r="B48" s="510" t="str">
        <f t="array" ref="B48">IFERROR(INDEX(AuditRepTemp_C!F$7:F$1657,MATCH(ROWS(AuditRepTemp_C!$B$7:$B44),AuditRepTemp_C!$B$7:$B$1657,0)),"")</f>
        <v/>
      </c>
      <c r="C48" s="511" t="str">
        <f t="array" ref="C48">IFERROR(INDEX(AuditRepTemp_C!H$7:H$1657,MATCH(ROWS(AuditRepTemp_C!$B$7:$B44),AuditRepTemp_C!$B$7:$B$1657,0)),"")</f>
        <v/>
      </c>
      <c r="D48" s="511" t="str">
        <f t="array" ref="D48">IFERROR(INDEX(AuditRepTemp_C!I$7:I$1657,MATCH(ROWS(AuditRepTemp_C!$B$7:$B44),AuditRepTemp_C!$B$7:$B$1657,0)),"")</f>
        <v/>
      </c>
      <c r="E48" s="512" t="str">
        <f t="array" ref="E48">IFERROR(INDEX(AuditRepTemp_C!J$7:J$1657,MATCH(ROWS(AuditRepTemp_C!$B$7:$B44),AuditRepTemp_C!$B$7:$B$1657,0)),"")</f>
        <v/>
      </c>
      <c r="F48" s="513" t="str">
        <f t="array" ref="F48">IFERROR(INDEX(AuditRepTemp_C!K$7:K$1657,MATCH(ROWS(AuditRepTemp_C!$B$7:$B44),AuditRepTemp_C!$B$7:$B$1657,0)),"")</f>
        <v/>
      </c>
      <c r="G48" s="513" t="str">
        <f t="array" ref="G48">IFERROR(INDEX(AuditRepTemp_C!L$7:L$1657,MATCH(ROWS(AuditRepTemp_C!$B$7:$B44),AuditRepTemp_C!$B$7:$B$1657,0)),"")</f>
        <v/>
      </c>
      <c r="H48" s="514" t="s">
        <v>2064</v>
      </c>
      <c r="I48" s="515" t="s">
        <v>3521</v>
      </c>
      <c r="J48" s="418"/>
      <c r="K48" s="419"/>
      <c r="L48" s="419"/>
      <c r="M48" s="418"/>
      <c r="N48" s="418"/>
      <c r="O48" s="418"/>
      <c r="P48" s="418"/>
      <c r="Q48" s="418"/>
      <c r="R48" s="422"/>
      <c r="S48" s="418"/>
      <c r="T48" s="426"/>
      <c r="U48" s="422"/>
      <c r="V48" s="418"/>
      <c r="W48" s="418"/>
      <c r="X48" s="418"/>
      <c r="Y48" s="418"/>
      <c r="Z48" s="418"/>
    </row>
    <row r="49" ht="14.25" customHeight="1">
      <c r="A49" s="471" t="str">
        <f t="array" ref="A49">IFERROR(INDEX(AuditRepTemp_C!D$7:D$1657,MATCH(ROWS(AuditRepTemp_C!$B$7:$B45),AuditRepTemp_C!$B$7:$B$1657,0)),"")</f>
        <v/>
      </c>
      <c r="B49" s="510" t="str">
        <f t="array" ref="B49">IFERROR(INDEX(AuditRepTemp_C!F$7:F$1657,MATCH(ROWS(AuditRepTemp_C!$B$7:$B45),AuditRepTemp_C!$B$7:$B$1657,0)),"")</f>
        <v/>
      </c>
      <c r="C49" s="511" t="str">
        <f t="array" ref="C49">IFERROR(INDEX(AuditRepTemp_C!H$7:H$1657,MATCH(ROWS(AuditRepTemp_C!$B$7:$B45),AuditRepTemp_C!$B$7:$B$1657,0)),"")</f>
        <v/>
      </c>
      <c r="D49" s="511" t="str">
        <f t="array" ref="D49">IFERROR(INDEX(AuditRepTemp_C!I$7:I$1657,MATCH(ROWS(AuditRepTemp_C!$B$7:$B45),AuditRepTemp_C!$B$7:$B$1657,0)),"")</f>
        <v/>
      </c>
      <c r="E49" s="512" t="str">
        <f t="array" ref="E49">IFERROR(INDEX(AuditRepTemp_C!J$7:J$1657,MATCH(ROWS(AuditRepTemp_C!$B$7:$B45),AuditRepTemp_C!$B$7:$B$1657,0)),"")</f>
        <v/>
      </c>
      <c r="F49" s="513" t="str">
        <f t="array" ref="F49">IFERROR(INDEX(AuditRepTemp_C!K$7:K$1657,MATCH(ROWS(AuditRepTemp_C!$B$7:$B45),AuditRepTemp_C!$B$7:$B$1657,0)),"")</f>
        <v/>
      </c>
      <c r="G49" s="513" t="str">
        <f t="array" ref="G49">IFERROR(INDEX(AuditRepTemp_C!L$7:L$1657,MATCH(ROWS(AuditRepTemp_C!$B$7:$B45),AuditRepTemp_C!$B$7:$B$1657,0)),"")</f>
        <v/>
      </c>
      <c r="H49" s="514" t="s">
        <v>2064</v>
      </c>
      <c r="I49" s="515" t="s">
        <v>3522</v>
      </c>
      <c r="J49" s="418"/>
      <c r="K49" s="419"/>
      <c r="L49" s="419"/>
      <c r="M49" s="418"/>
      <c r="N49" s="418"/>
      <c r="O49" s="418"/>
      <c r="P49" s="418"/>
      <c r="Q49" s="418"/>
      <c r="R49" s="422"/>
      <c r="S49" s="418"/>
      <c r="T49" s="426"/>
      <c r="U49" s="422"/>
      <c r="V49" s="418"/>
      <c r="W49" s="418"/>
      <c r="X49" s="418"/>
      <c r="Y49" s="418"/>
      <c r="Z49" s="418"/>
    </row>
    <row r="50" ht="14.25" customHeight="1">
      <c r="A50" s="471" t="str">
        <f t="array" ref="A50">IFERROR(INDEX(AuditRepTemp_C!D$7:D$1657,MATCH(ROWS(AuditRepTemp_C!$B$7:$B46),AuditRepTemp_C!$B$7:$B$1657,0)),"")</f>
        <v/>
      </c>
      <c r="B50" s="510" t="str">
        <f t="array" ref="B50">IFERROR(INDEX(AuditRepTemp_C!F$7:F$1657,MATCH(ROWS(AuditRepTemp_C!$B$7:$B46),AuditRepTemp_C!$B$7:$B$1657,0)),"")</f>
        <v/>
      </c>
      <c r="C50" s="511" t="str">
        <f t="array" ref="C50">IFERROR(INDEX(AuditRepTemp_C!H$7:H$1657,MATCH(ROWS(AuditRepTemp_C!$B$7:$B46),AuditRepTemp_C!$B$7:$B$1657,0)),"")</f>
        <v/>
      </c>
      <c r="D50" s="511" t="str">
        <f t="array" ref="D50">IFERROR(INDEX(AuditRepTemp_C!I$7:I$1657,MATCH(ROWS(AuditRepTemp_C!$B$7:$B46),AuditRepTemp_C!$B$7:$B$1657,0)),"")</f>
        <v/>
      </c>
      <c r="E50" s="512" t="str">
        <f t="array" ref="E50">IFERROR(INDEX(AuditRepTemp_C!J$7:J$1657,MATCH(ROWS(AuditRepTemp_C!$B$7:$B46),AuditRepTemp_C!$B$7:$B$1657,0)),"")</f>
        <v/>
      </c>
      <c r="F50" s="513" t="str">
        <f t="array" ref="F50">IFERROR(INDEX(AuditRepTemp_C!K$7:K$1657,MATCH(ROWS(AuditRepTemp_C!$B$7:$B46),AuditRepTemp_C!$B$7:$B$1657,0)),"")</f>
        <v/>
      </c>
      <c r="G50" s="513" t="str">
        <f t="array" ref="G50">IFERROR(INDEX(AuditRepTemp_C!L$7:L$1657,MATCH(ROWS(AuditRepTemp_C!$B$7:$B46),AuditRepTemp_C!$B$7:$B$1657,0)),"")</f>
        <v/>
      </c>
      <c r="H50" s="514" t="s">
        <v>2064</v>
      </c>
      <c r="I50" s="515" t="s">
        <v>3522</v>
      </c>
      <c r="J50" s="418"/>
      <c r="K50" s="419"/>
      <c r="L50" s="419"/>
      <c r="M50" s="418"/>
      <c r="N50" s="418"/>
      <c r="O50" s="418"/>
      <c r="P50" s="418"/>
      <c r="Q50" s="418"/>
      <c r="R50" s="422"/>
      <c r="S50" s="418"/>
      <c r="T50" s="426"/>
      <c r="U50" s="422"/>
      <c r="V50" s="418"/>
      <c r="W50" s="418"/>
      <c r="X50" s="418"/>
      <c r="Y50" s="418"/>
      <c r="Z50" s="418"/>
    </row>
    <row r="51" ht="14.25" customHeight="1">
      <c r="A51" s="471" t="str">
        <f t="array" ref="A51">IFERROR(INDEX(AuditRepTemp_C!D$7:D$1657,MATCH(ROWS(AuditRepTemp_C!$B$7:$B47),AuditRepTemp_C!$B$7:$B$1657,0)),"")</f>
        <v/>
      </c>
      <c r="B51" s="510" t="str">
        <f t="array" ref="B51">IFERROR(INDEX(AuditRepTemp_C!F$7:F$1657,MATCH(ROWS(AuditRepTemp_C!$B$7:$B47),AuditRepTemp_C!$B$7:$B$1657,0)),"")</f>
        <v/>
      </c>
      <c r="C51" s="511" t="str">
        <f t="array" ref="C51">IFERROR(INDEX(AuditRepTemp_C!H$7:H$1657,MATCH(ROWS(AuditRepTemp_C!$B$7:$B47),AuditRepTemp_C!$B$7:$B$1657,0)),"")</f>
        <v/>
      </c>
      <c r="D51" s="511" t="str">
        <f t="array" ref="D51">IFERROR(INDEX(AuditRepTemp_C!I$7:I$1657,MATCH(ROWS(AuditRepTemp_C!$B$7:$B47),AuditRepTemp_C!$B$7:$B$1657,0)),"")</f>
        <v/>
      </c>
      <c r="E51" s="512" t="str">
        <f t="array" ref="E51">IFERROR(INDEX(AuditRepTemp_C!J$7:J$1657,MATCH(ROWS(AuditRepTemp_C!$B$7:$B47),AuditRepTemp_C!$B$7:$B$1657,0)),"")</f>
        <v/>
      </c>
      <c r="F51" s="513" t="str">
        <f t="array" ref="F51">IFERROR(INDEX(AuditRepTemp_C!K$7:K$1657,MATCH(ROWS(AuditRepTemp_C!$B$7:$B47),AuditRepTemp_C!$B$7:$B$1657,0)),"")</f>
        <v/>
      </c>
      <c r="G51" s="513" t="str">
        <f t="array" ref="G51">IFERROR(INDEX(AuditRepTemp_C!L$7:L$1657,MATCH(ROWS(AuditRepTemp_C!$B$7:$B47),AuditRepTemp_C!$B$7:$B$1657,0)),"")</f>
        <v/>
      </c>
      <c r="H51" s="514" t="s">
        <v>2064</v>
      </c>
      <c r="I51" s="515" t="s">
        <v>3523</v>
      </c>
      <c r="J51" s="418"/>
      <c r="K51" s="419"/>
      <c r="L51" s="419"/>
      <c r="M51" s="418"/>
      <c r="N51" s="418"/>
      <c r="O51" s="418"/>
      <c r="P51" s="418"/>
      <c r="Q51" s="418"/>
      <c r="R51" s="422"/>
      <c r="S51" s="418"/>
      <c r="T51" s="426"/>
      <c r="U51" s="422"/>
      <c r="V51" s="418"/>
      <c r="W51" s="418"/>
      <c r="X51" s="418"/>
      <c r="Y51" s="418"/>
      <c r="Z51" s="418"/>
    </row>
    <row r="52" ht="14.25" customHeight="1">
      <c r="A52" s="471" t="str">
        <f t="array" ref="A52">IFERROR(INDEX(AuditRepTemp_C!D$7:D$1657,MATCH(ROWS(AuditRepTemp_C!$B$7:$B48),AuditRepTemp_C!$B$7:$B$1657,0)),"")</f>
        <v/>
      </c>
      <c r="B52" s="510" t="str">
        <f t="array" ref="B52">IFERROR(INDEX(AuditRepTemp_C!F$7:F$1657,MATCH(ROWS(AuditRepTemp_C!$B$7:$B48),AuditRepTemp_C!$B$7:$B$1657,0)),"")</f>
        <v/>
      </c>
      <c r="C52" s="511" t="str">
        <f t="array" ref="C52">IFERROR(INDEX(AuditRepTemp_C!H$7:H$1657,MATCH(ROWS(AuditRepTemp_C!$B$7:$B48),AuditRepTemp_C!$B$7:$B$1657,0)),"")</f>
        <v/>
      </c>
      <c r="D52" s="511" t="str">
        <f t="array" ref="D52">IFERROR(INDEX(AuditRepTemp_C!I$7:I$1657,MATCH(ROWS(AuditRepTemp_C!$B$7:$B48),AuditRepTemp_C!$B$7:$B$1657,0)),"")</f>
        <v/>
      </c>
      <c r="E52" s="512" t="str">
        <f t="array" ref="E52">IFERROR(INDEX(AuditRepTemp_C!J$7:J$1657,MATCH(ROWS(AuditRepTemp_C!$B$7:$B48),AuditRepTemp_C!$B$7:$B$1657,0)),"")</f>
        <v/>
      </c>
      <c r="F52" s="513" t="str">
        <f t="array" ref="F52">IFERROR(INDEX(AuditRepTemp_C!K$7:K$1657,MATCH(ROWS(AuditRepTemp_C!$B$7:$B48),AuditRepTemp_C!$B$7:$B$1657,0)),"")</f>
        <v/>
      </c>
      <c r="G52" s="513" t="str">
        <f t="array" ref="G52">IFERROR(INDEX(AuditRepTemp_C!L$7:L$1657,MATCH(ROWS(AuditRepTemp_C!$B$7:$B48),AuditRepTemp_C!$B$7:$B$1657,0)),"")</f>
        <v/>
      </c>
      <c r="H52" s="514" t="s">
        <v>2064</v>
      </c>
      <c r="I52" s="515" t="s">
        <v>3524</v>
      </c>
      <c r="J52" s="418"/>
      <c r="K52" s="419"/>
      <c r="L52" s="419"/>
      <c r="M52" s="418"/>
      <c r="N52" s="418"/>
      <c r="O52" s="418"/>
      <c r="P52" s="418"/>
      <c r="Q52" s="418"/>
      <c r="R52" s="422"/>
      <c r="S52" s="418"/>
      <c r="T52" s="426"/>
      <c r="U52" s="422"/>
      <c r="V52" s="418"/>
      <c r="W52" s="418"/>
      <c r="X52" s="418"/>
      <c r="Y52" s="418"/>
      <c r="Z52" s="418"/>
    </row>
    <row r="53" ht="14.25" customHeight="1">
      <c r="A53" s="471" t="str">
        <f t="array" ref="A53">IFERROR(INDEX(AuditRepTemp_C!D$7:D$1657,MATCH(ROWS(AuditRepTemp_C!$B$7:$B49),AuditRepTemp_C!$B$7:$B$1657,0)),"")</f>
        <v/>
      </c>
      <c r="B53" s="510" t="str">
        <f t="array" ref="B53">IFERROR(INDEX(AuditRepTemp_C!F$7:F$1657,MATCH(ROWS(AuditRepTemp_C!$B$7:$B49),AuditRepTemp_C!$B$7:$B$1657,0)),"")</f>
        <v/>
      </c>
      <c r="C53" s="511" t="str">
        <f t="array" ref="C53">IFERROR(INDEX(AuditRepTemp_C!H$7:H$1657,MATCH(ROWS(AuditRepTemp_C!$B$7:$B49),AuditRepTemp_C!$B$7:$B$1657,0)),"")</f>
        <v/>
      </c>
      <c r="D53" s="511" t="str">
        <f t="array" ref="D53">IFERROR(INDEX(AuditRepTemp_C!I$7:I$1657,MATCH(ROWS(AuditRepTemp_C!$B$7:$B49),AuditRepTemp_C!$B$7:$B$1657,0)),"")</f>
        <v/>
      </c>
      <c r="E53" s="512" t="str">
        <f t="array" ref="E53">IFERROR(INDEX(AuditRepTemp_C!J$7:J$1657,MATCH(ROWS(AuditRepTemp_C!$B$7:$B49),AuditRepTemp_C!$B$7:$B$1657,0)),"")</f>
        <v/>
      </c>
      <c r="F53" s="513" t="str">
        <f t="array" ref="F53">IFERROR(INDEX(AuditRepTemp_C!K$7:K$1657,MATCH(ROWS(AuditRepTemp_C!$B$7:$B49),AuditRepTemp_C!$B$7:$B$1657,0)),"")</f>
        <v/>
      </c>
      <c r="G53" s="513" t="str">
        <f t="array" ref="G53">IFERROR(INDEX(AuditRepTemp_C!L$7:L$1657,MATCH(ROWS(AuditRepTemp_C!$B$7:$B49),AuditRepTemp_C!$B$7:$B$1657,0)),"")</f>
        <v/>
      </c>
      <c r="H53" s="514" t="s">
        <v>2064</v>
      </c>
      <c r="I53" s="515" t="s">
        <v>3525</v>
      </c>
      <c r="J53" s="418"/>
      <c r="K53" s="419"/>
      <c r="L53" s="419"/>
      <c r="M53" s="418"/>
      <c r="N53" s="418"/>
      <c r="O53" s="418"/>
      <c r="P53" s="418"/>
      <c r="Q53" s="418"/>
      <c r="R53" s="422"/>
      <c r="S53" s="418"/>
      <c r="T53" s="426"/>
      <c r="U53" s="422"/>
      <c r="V53" s="418"/>
      <c r="W53" s="418"/>
      <c r="X53" s="418"/>
      <c r="Y53" s="418"/>
      <c r="Z53" s="418"/>
    </row>
    <row r="54" ht="14.25" customHeight="1">
      <c r="A54" s="471" t="str">
        <f t="array" ref="A54">IFERROR(INDEX(AuditRepTemp_C!D$7:D$1657,MATCH(ROWS(AuditRepTemp_C!$B$7:$B50),AuditRepTemp_C!$B$7:$B$1657,0)),"")</f>
        <v/>
      </c>
      <c r="B54" s="510" t="str">
        <f t="array" ref="B54">IFERROR(INDEX(AuditRepTemp_C!F$7:F$1657,MATCH(ROWS(AuditRepTemp_C!$B$7:$B50),AuditRepTemp_C!$B$7:$B$1657,0)),"")</f>
        <v/>
      </c>
      <c r="C54" s="511" t="str">
        <f t="array" ref="C54">IFERROR(INDEX(AuditRepTemp_C!H$7:H$1657,MATCH(ROWS(AuditRepTemp_C!$B$7:$B50),AuditRepTemp_C!$B$7:$B$1657,0)),"")</f>
        <v/>
      </c>
      <c r="D54" s="511" t="str">
        <f t="array" ref="D54">IFERROR(INDEX(AuditRepTemp_C!I$7:I$1657,MATCH(ROWS(AuditRepTemp_C!$B$7:$B50),AuditRepTemp_C!$B$7:$B$1657,0)),"")</f>
        <v/>
      </c>
      <c r="E54" s="512" t="str">
        <f t="array" ref="E54">IFERROR(INDEX(AuditRepTemp_C!J$7:J$1657,MATCH(ROWS(AuditRepTemp_C!$B$7:$B50),AuditRepTemp_C!$B$7:$B$1657,0)),"")</f>
        <v/>
      </c>
      <c r="F54" s="513" t="str">
        <f t="array" ref="F54">IFERROR(INDEX(AuditRepTemp_C!K$7:K$1657,MATCH(ROWS(AuditRepTemp_C!$B$7:$B50),AuditRepTemp_C!$B$7:$B$1657,0)),"")</f>
        <v/>
      </c>
      <c r="G54" s="513" t="str">
        <f t="array" ref="G54">IFERROR(INDEX(AuditRepTemp_C!L$7:L$1657,MATCH(ROWS(AuditRepTemp_C!$B$7:$B50),AuditRepTemp_C!$B$7:$B$1657,0)),"")</f>
        <v/>
      </c>
      <c r="H54" s="514" t="s">
        <v>2064</v>
      </c>
      <c r="I54" s="515" t="s">
        <v>3525</v>
      </c>
      <c r="J54" s="418"/>
      <c r="K54" s="419"/>
      <c r="L54" s="419"/>
      <c r="M54" s="418"/>
      <c r="N54" s="418"/>
      <c r="O54" s="418"/>
      <c r="P54" s="418"/>
      <c r="Q54" s="418"/>
      <c r="R54" s="422"/>
      <c r="S54" s="418"/>
      <c r="T54" s="426"/>
      <c r="U54" s="422"/>
      <c r="V54" s="418"/>
      <c r="W54" s="418"/>
      <c r="X54" s="418"/>
      <c r="Y54" s="418"/>
      <c r="Z54" s="418"/>
    </row>
    <row r="55" ht="14.25" customHeight="1">
      <c r="A55" s="471" t="str">
        <f t="array" ref="A55">IFERROR(INDEX(AuditRepTemp_C!D$7:D$1657,MATCH(ROWS(AuditRepTemp_C!$B$7:$B51),AuditRepTemp_C!$B$7:$B$1657,0)),"")</f>
        <v/>
      </c>
      <c r="B55" s="510" t="str">
        <f t="array" ref="B55">IFERROR(INDEX(AuditRepTemp_C!F$7:F$1657,MATCH(ROWS(AuditRepTemp_C!$B$7:$B51),AuditRepTemp_C!$B$7:$B$1657,0)),"")</f>
        <v/>
      </c>
      <c r="C55" s="511" t="str">
        <f t="array" ref="C55">IFERROR(INDEX(AuditRepTemp_C!H$7:H$1657,MATCH(ROWS(AuditRepTemp_C!$B$7:$B51),AuditRepTemp_C!$B$7:$B$1657,0)),"")</f>
        <v/>
      </c>
      <c r="D55" s="511" t="str">
        <f t="array" ref="D55">IFERROR(INDEX(AuditRepTemp_C!I$7:I$1657,MATCH(ROWS(AuditRepTemp_C!$B$7:$B51),AuditRepTemp_C!$B$7:$B$1657,0)),"")</f>
        <v/>
      </c>
      <c r="E55" s="512" t="str">
        <f t="array" ref="E55">IFERROR(INDEX(AuditRepTemp_C!J$7:J$1657,MATCH(ROWS(AuditRepTemp_C!$B$7:$B51),AuditRepTemp_C!$B$7:$B$1657,0)),"")</f>
        <v/>
      </c>
      <c r="F55" s="513" t="str">
        <f t="array" ref="F55">IFERROR(INDEX(AuditRepTemp_C!K$7:K$1657,MATCH(ROWS(AuditRepTemp_C!$B$7:$B51),AuditRepTemp_C!$B$7:$B$1657,0)),"")</f>
        <v/>
      </c>
      <c r="G55" s="513" t="str">
        <f t="array" ref="G55">IFERROR(INDEX(AuditRepTemp_C!L$7:L$1657,MATCH(ROWS(AuditRepTemp_C!$B$7:$B51),AuditRepTemp_C!$B$7:$B$1657,0)),"")</f>
        <v/>
      </c>
      <c r="H55" s="514" t="s">
        <v>2064</v>
      </c>
      <c r="I55" s="515" t="s">
        <v>3526</v>
      </c>
      <c r="J55" s="418"/>
      <c r="K55" s="419"/>
      <c r="L55" s="419"/>
      <c r="M55" s="418"/>
      <c r="N55" s="418"/>
      <c r="O55" s="418"/>
      <c r="P55" s="418"/>
      <c r="Q55" s="418"/>
      <c r="R55" s="422"/>
      <c r="S55" s="418"/>
      <c r="T55" s="426"/>
      <c r="U55" s="422"/>
      <c r="V55" s="418"/>
      <c r="W55" s="418"/>
      <c r="X55" s="418"/>
      <c r="Y55" s="418"/>
      <c r="Z55" s="418"/>
    </row>
    <row r="56" ht="14.25" customHeight="1">
      <c r="A56" s="471" t="str">
        <f t="array" ref="A56">IFERROR(INDEX(AuditRepTemp_C!D$7:D$1657,MATCH(ROWS(AuditRepTemp_C!$B$7:$B52),AuditRepTemp_C!$B$7:$B$1657,0)),"")</f>
        <v/>
      </c>
      <c r="B56" s="510" t="str">
        <f t="array" ref="B56">IFERROR(INDEX(AuditRepTemp_C!F$7:F$1657,MATCH(ROWS(AuditRepTemp_C!$B$7:$B52),AuditRepTemp_C!$B$7:$B$1657,0)),"")</f>
        <v/>
      </c>
      <c r="C56" s="511" t="str">
        <f t="array" ref="C56">IFERROR(INDEX(AuditRepTemp_C!H$7:H$1657,MATCH(ROWS(AuditRepTemp_C!$B$7:$B52),AuditRepTemp_C!$B$7:$B$1657,0)),"")</f>
        <v/>
      </c>
      <c r="D56" s="511" t="str">
        <f t="array" ref="D56">IFERROR(INDEX(AuditRepTemp_C!I$7:I$1657,MATCH(ROWS(AuditRepTemp_C!$B$7:$B52),AuditRepTemp_C!$B$7:$B$1657,0)),"")</f>
        <v/>
      </c>
      <c r="E56" s="512" t="str">
        <f t="array" ref="E56">IFERROR(INDEX(AuditRepTemp_C!J$7:J$1657,MATCH(ROWS(AuditRepTemp_C!$B$7:$B52),AuditRepTemp_C!$B$7:$B$1657,0)),"")</f>
        <v/>
      </c>
      <c r="F56" s="513" t="str">
        <f t="array" ref="F56">IFERROR(INDEX(AuditRepTemp_C!K$7:K$1657,MATCH(ROWS(AuditRepTemp_C!$B$7:$B52),AuditRepTemp_C!$B$7:$B$1657,0)),"")</f>
        <v/>
      </c>
      <c r="G56" s="513" t="str">
        <f t="array" ref="G56">IFERROR(INDEX(AuditRepTemp_C!L$7:L$1657,MATCH(ROWS(AuditRepTemp_C!$B$7:$B52),AuditRepTemp_C!$B$7:$B$1657,0)),"")</f>
        <v/>
      </c>
      <c r="H56" s="514" t="s">
        <v>2064</v>
      </c>
      <c r="I56" s="515" t="s">
        <v>3526</v>
      </c>
      <c r="J56" s="418"/>
      <c r="K56" s="419"/>
      <c r="L56" s="419"/>
      <c r="M56" s="418"/>
      <c r="N56" s="418"/>
      <c r="O56" s="418"/>
      <c r="P56" s="418"/>
      <c r="Q56" s="418"/>
      <c r="R56" s="422"/>
      <c r="S56" s="418"/>
      <c r="T56" s="426"/>
      <c r="U56" s="422"/>
      <c r="V56" s="418"/>
      <c r="W56" s="418"/>
      <c r="X56" s="418"/>
      <c r="Y56" s="418"/>
      <c r="Z56" s="418"/>
    </row>
    <row r="57" ht="14.25" customHeight="1">
      <c r="A57" s="471" t="str">
        <f t="array" ref="A57">IFERROR(INDEX(AuditRepTemp_C!D$7:D$1657,MATCH(ROWS(AuditRepTemp_C!$B$7:$B53),AuditRepTemp_C!$B$7:$B$1657,0)),"")</f>
        <v/>
      </c>
      <c r="B57" s="510" t="str">
        <f t="array" ref="B57">IFERROR(INDEX(AuditRepTemp_C!F$7:F$1657,MATCH(ROWS(AuditRepTemp_C!$B$7:$B53),AuditRepTemp_C!$B$7:$B$1657,0)),"")</f>
        <v/>
      </c>
      <c r="C57" s="511" t="str">
        <f t="array" ref="C57">IFERROR(INDEX(AuditRepTemp_C!H$7:H$1657,MATCH(ROWS(AuditRepTemp_C!$B$7:$B53),AuditRepTemp_C!$B$7:$B$1657,0)),"")</f>
        <v/>
      </c>
      <c r="D57" s="511" t="str">
        <f t="array" ref="D57">IFERROR(INDEX(AuditRepTemp_C!I$7:I$1657,MATCH(ROWS(AuditRepTemp_C!$B$7:$B53),AuditRepTemp_C!$B$7:$B$1657,0)),"")</f>
        <v/>
      </c>
      <c r="E57" s="512" t="str">
        <f t="array" ref="E57">IFERROR(INDEX(AuditRepTemp_C!J$7:J$1657,MATCH(ROWS(AuditRepTemp_C!$B$7:$B53),AuditRepTemp_C!$B$7:$B$1657,0)),"")</f>
        <v/>
      </c>
      <c r="F57" s="513" t="str">
        <f t="array" ref="F57">IFERROR(INDEX(AuditRepTemp_C!K$7:K$1657,MATCH(ROWS(AuditRepTemp_C!$B$7:$B53),AuditRepTemp_C!$B$7:$B$1657,0)),"")</f>
        <v/>
      </c>
      <c r="G57" s="513" t="str">
        <f t="array" ref="G57">IFERROR(INDEX(AuditRepTemp_C!L$7:L$1657,MATCH(ROWS(AuditRepTemp_C!$B$7:$B53),AuditRepTemp_C!$B$7:$B$1657,0)),"")</f>
        <v/>
      </c>
      <c r="H57" s="514" t="s">
        <v>2064</v>
      </c>
      <c r="I57" s="515" t="s">
        <v>3527</v>
      </c>
      <c r="J57" s="418"/>
      <c r="K57" s="419"/>
      <c r="L57" s="419"/>
      <c r="M57" s="418"/>
      <c r="N57" s="418"/>
      <c r="O57" s="418"/>
      <c r="P57" s="418"/>
      <c r="Q57" s="418"/>
      <c r="R57" s="422"/>
      <c r="S57" s="418"/>
      <c r="T57" s="426"/>
      <c r="U57" s="422"/>
      <c r="V57" s="418"/>
      <c r="W57" s="418"/>
      <c r="X57" s="418"/>
      <c r="Y57" s="418"/>
      <c r="Z57" s="418"/>
    </row>
    <row r="58" ht="14.25" customHeight="1">
      <c r="A58" s="471" t="str">
        <f t="array" ref="A58">IFERROR(INDEX(AuditRepTemp_C!D$7:D$1657,MATCH(ROWS(AuditRepTemp_C!$B$7:$B54),AuditRepTemp_C!$B$7:$B$1657,0)),"")</f>
        <v/>
      </c>
      <c r="B58" s="510" t="str">
        <f t="array" ref="B58">IFERROR(INDEX(AuditRepTemp_C!F$7:F$1657,MATCH(ROWS(AuditRepTemp_C!$B$7:$B54),AuditRepTemp_C!$B$7:$B$1657,0)),"")</f>
        <v/>
      </c>
      <c r="C58" s="511" t="str">
        <f t="array" ref="C58">IFERROR(INDEX(AuditRepTemp_C!H$7:H$1657,MATCH(ROWS(AuditRepTemp_C!$B$7:$B54),AuditRepTemp_C!$B$7:$B$1657,0)),"")</f>
        <v/>
      </c>
      <c r="D58" s="511" t="str">
        <f t="array" ref="D58">IFERROR(INDEX(AuditRepTemp_C!I$7:I$1657,MATCH(ROWS(AuditRepTemp_C!$B$7:$B54),AuditRepTemp_C!$B$7:$B$1657,0)),"")</f>
        <v/>
      </c>
      <c r="E58" s="512" t="str">
        <f t="array" ref="E58">IFERROR(INDEX(AuditRepTemp_C!J$7:J$1657,MATCH(ROWS(AuditRepTemp_C!$B$7:$B54),AuditRepTemp_C!$B$7:$B$1657,0)),"")</f>
        <v/>
      </c>
      <c r="F58" s="513" t="str">
        <f t="array" ref="F58">IFERROR(INDEX(AuditRepTemp_C!K$7:K$1657,MATCH(ROWS(AuditRepTemp_C!$B$7:$B54),AuditRepTemp_C!$B$7:$B$1657,0)),"")</f>
        <v/>
      </c>
      <c r="G58" s="513" t="str">
        <f t="array" ref="G58">IFERROR(INDEX(AuditRepTemp_C!L$7:L$1657,MATCH(ROWS(AuditRepTemp_C!$B$7:$B54),AuditRepTemp_C!$B$7:$B$1657,0)),"")</f>
        <v/>
      </c>
      <c r="H58" s="514" t="s">
        <v>2064</v>
      </c>
      <c r="I58" s="515" t="s">
        <v>3527</v>
      </c>
      <c r="J58" s="418"/>
      <c r="K58" s="419"/>
      <c r="L58" s="419"/>
      <c r="M58" s="418"/>
      <c r="N58" s="418"/>
      <c r="O58" s="418"/>
      <c r="P58" s="418"/>
      <c r="Q58" s="418"/>
      <c r="R58" s="422"/>
      <c r="S58" s="418"/>
      <c r="T58" s="426"/>
      <c r="U58" s="422"/>
      <c r="V58" s="418"/>
      <c r="W58" s="418"/>
      <c r="X58" s="418"/>
      <c r="Y58" s="418"/>
      <c r="Z58" s="418"/>
    </row>
    <row r="59" ht="14.25" customHeight="1">
      <c r="A59" s="471" t="str">
        <f t="array" ref="A59">IFERROR(INDEX(AuditRepTemp_C!D$7:D$1657,MATCH(ROWS(AuditRepTemp_C!$B$7:$B55),AuditRepTemp_C!$B$7:$B$1657,0)),"")</f>
        <v/>
      </c>
      <c r="B59" s="510" t="str">
        <f t="array" ref="B59">IFERROR(INDEX(AuditRepTemp_C!F$7:F$1657,MATCH(ROWS(AuditRepTemp_C!$B$7:$B55),AuditRepTemp_C!$B$7:$B$1657,0)),"")</f>
        <v/>
      </c>
      <c r="C59" s="511" t="str">
        <f t="array" ref="C59">IFERROR(INDEX(AuditRepTemp_C!H$7:H$1657,MATCH(ROWS(AuditRepTemp_C!$B$7:$B55),AuditRepTemp_C!$B$7:$B$1657,0)),"")</f>
        <v/>
      </c>
      <c r="D59" s="511" t="str">
        <f t="array" ref="D59">IFERROR(INDEX(AuditRepTemp_C!I$7:I$1657,MATCH(ROWS(AuditRepTemp_C!$B$7:$B55),AuditRepTemp_C!$B$7:$B$1657,0)),"")</f>
        <v/>
      </c>
      <c r="E59" s="512" t="str">
        <f t="array" ref="E59">IFERROR(INDEX(AuditRepTemp_C!J$7:J$1657,MATCH(ROWS(AuditRepTemp_C!$B$7:$B55),AuditRepTemp_C!$B$7:$B$1657,0)),"")</f>
        <v/>
      </c>
      <c r="F59" s="513" t="str">
        <f t="array" ref="F59">IFERROR(INDEX(AuditRepTemp_C!K$7:K$1657,MATCH(ROWS(AuditRepTemp_C!$B$7:$B55),AuditRepTemp_C!$B$7:$B$1657,0)),"")</f>
        <v/>
      </c>
      <c r="G59" s="513" t="str">
        <f t="array" ref="G59">IFERROR(INDEX(AuditRepTemp_C!L$7:L$1657,MATCH(ROWS(AuditRepTemp_C!$B$7:$B55),AuditRepTemp_C!$B$7:$B$1657,0)),"")</f>
        <v/>
      </c>
      <c r="H59" s="514" t="s">
        <v>2064</v>
      </c>
      <c r="I59" s="515" t="s">
        <v>3527</v>
      </c>
      <c r="J59" s="418"/>
      <c r="K59" s="419"/>
      <c r="L59" s="419"/>
      <c r="M59" s="418"/>
      <c r="N59" s="418"/>
      <c r="O59" s="418"/>
      <c r="P59" s="418"/>
      <c r="Q59" s="418"/>
      <c r="R59" s="422"/>
      <c r="S59" s="418"/>
      <c r="T59" s="426"/>
      <c r="U59" s="422"/>
      <c r="V59" s="418"/>
      <c r="W59" s="418"/>
      <c r="X59" s="418"/>
      <c r="Y59" s="418"/>
      <c r="Z59" s="418"/>
    </row>
    <row r="60" ht="14.25" customHeight="1">
      <c r="A60" s="471" t="str">
        <f t="array" ref="A60">IFERROR(INDEX(AuditRepTemp_C!D$7:D$1657,MATCH(ROWS(AuditRepTemp_C!$B$7:$B56),AuditRepTemp_C!$B$7:$B$1657,0)),"")</f>
        <v/>
      </c>
      <c r="B60" s="510" t="str">
        <f t="array" ref="B60">IFERROR(INDEX(AuditRepTemp_C!F$7:F$1657,MATCH(ROWS(AuditRepTemp_C!$B$7:$B56),AuditRepTemp_C!$B$7:$B$1657,0)),"")</f>
        <v/>
      </c>
      <c r="C60" s="511" t="str">
        <f t="array" ref="C60">IFERROR(INDEX(AuditRepTemp_C!H$7:H$1657,MATCH(ROWS(AuditRepTemp_C!$B$7:$B56),AuditRepTemp_C!$B$7:$B$1657,0)),"")</f>
        <v/>
      </c>
      <c r="D60" s="511" t="str">
        <f t="array" ref="D60">IFERROR(INDEX(AuditRepTemp_C!I$7:I$1657,MATCH(ROWS(AuditRepTemp_C!$B$7:$B56),AuditRepTemp_C!$B$7:$B$1657,0)),"")</f>
        <v/>
      </c>
      <c r="E60" s="512" t="str">
        <f t="array" ref="E60">IFERROR(INDEX(AuditRepTemp_C!J$7:J$1657,MATCH(ROWS(AuditRepTemp_C!$B$7:$B56),AuditRepTemp_C!$B$7:$B$1657,0)),"")</f>
        <v/>
      </c>
      <c r="F60" s="513" t="str">
        <f t="array" ref="F60">IFERROR(INDEX(AuditRepTemp_C!K$7:K$1657,MATCH(ROWS(AuditRepTemp_C!$B$7:$B56),AuditRepTemp_C!$B$7:$B$1657,0)),"")</f>
        <v/>
      </c>
      <c r="G60" s="513" t="str">
        <f t="array" ref="G60">IFERROR(INDEX(AuditRepTemp_C!L$7:L$1657,MATCH(ROWS(AuditRepTemp_C!$B$7:$B56),AuditRepTemp_C!$B$7:$B$1657,0)),"")</f>
        <v/>
      </c>
      <c r="H60" s="514" t="s">
        <v>2064</v>
      </c>
      <c r="I60" s="515" t="s">
        <v>3527</v>
      </c>
      <c r="J60" s="418"/>
      <c r="K60" s="419"/>
      <c r="L60" s="419"/>
      <c r="M60" s="418"/>
      <c r="N60" s="418"/>
      <c r="O60" s="418"/>
      <c r="P60" s="418"/>
      <c r="Q60" s="418"/>
      <c r="R60" s="422"/>
      <c r="S60" s="418"/>
      <c r="T60" s="426"/>
      <c r="U60" s="422"/>
      <c r="V60" s="418"/>
      <c r="W60" s="418"/>
      <c r="X60" s="418"/>
      <c r="Y60" s="418"/>
      <c r="Z60" s="418"/>
    </row>
    <row r="61" ht="14.25" customHeight="1">
      <c r="A61" s="471" t="str">
        <f t="array" ref="A61">IFERROR(INDEX(AuditRepTemp_C!D$7:D$1657,MATCH(ROWS(AuditRepTemp_C!$B$7:$B57),AuditRepTemp_C!$B$7:$B$1657,0)),"")</f>
        <v/>
      </c>
      <c r="B61" s="510" t="str">
        <f t="array" ref="B61">IFERROR(INDEX(AuditRepTemp_C!F$7:F$1657,MATCH(ROWS(AuditRepTemp_C!$B$7:$B57),AuditRepTemp_C!$B$7:$B$1657,0)),"")</f>
        <v/>
      </c>
      <c r="C61" s="511" t="str">
        <f t="array" ref="C61">IFERROR(INDEX(AuditRepTemp_C!H$7:H$1657,MATCH(ROWS(AuditRepTemp_C!$B$7:$B57),AuditRepTemp_C!$B$7:$B$1657,0)),"")</f>
        <v/>
      </c>
      <c r="D61" s="511" t="str">
        <f t="array" ref="D61">IFERROR(INDEX(AuditRepTemp_C!I$7:I$1657,MATCH(ROWS(AuditRepTemp_C!$B$7:$B57),AuditRepTemp_C!$B$7:$B$1657,0)),"")</f>
        <v/>
      </c>
      <c r="E61" s="512" t="str">
        <f t="array" ref="E61">IFERROR(INDEX(AuditRepTemp_C!J$7:J$1657,MATCH(ROWS(AuditRepTemp_C!$B$7:$B57),AuditRepTemp_C!$B$7:$B$1657,0)),"")</f>
        <v/>
      </c>
      <c r="F61" s="513" t="str">
        <f t="array" ref="F61">IFERROR(INDEX(AuditRepTemp_C!K$7:K$1657,MATCH(ROWS(AuditRepTemp_C!$B$7:$B57),AuditRepTemp_C!$B$7:$B$1657,0)),"")</f>
        <v/>
      </c>
      <c r="G61" s="513" t="str">
        <f t="array" ref="G61">IFERROR(INDEX(AuditRepTemp_C!L$7:L$1657,MATCH(ROWS(AuditRepTemp_C!$B$7:$B57),AuditRepTemp_C!$B$7:$B$1657,0)),"")</f>
        <v/>
      </c>
      <c r="H61" s="514" t="s">
        <v>2064</v>
      </c>
      <c r="I61" s="515" t="s">
        <v>3527</v>
      </c>
      <c r="J61" s="418"/>
      <c r="K61" s="419"/>
      <c r="L61" s="419"/>
      <c r="M61" s="418"/>
      <c r="N61" s="418"/>
      <c r="O61" s="418"/>
      <c r="P61" s="418"/>
      <c r="Q61" s="418"/>
      <c r="R61" s="422"/>
      <c r="S61" s="418"/>
      <c r="T61" s="426"/>
      <c r="U61" s="422"/>
      <c r="V61" s="418"/>
      <c r="W61" s="418"/>
      <c r="X61" s="418"/>
      <c r="Y61" s="418"/>
      <c r="Z61" s="418"/>
    </row>
    <row r="62" ht="14.25" customHeight="1">
      <c r="A62" s="471" t="str">
        <f t="array" ref="A62">IFERROR(INDEX(AuditRepTemp_C!D$7:D$1657,MATCH(ROWS(AuditRepTemp_C!$B$7:$B58),AuditRepTemp_C!$B$7:$B$1657,0)),"")</f>
        <v/>
      </c>
      <c r="B62" s="510" t="str">
        <f t="array" ref="B62">IFERROR(INDEX(AuditRepTemp_C!F$7:F$1657,MATCH(ROWS(AuditRepTemp_C!$B$7:$B58),AuditRepTemp_C!$B$7:$B$1657,0)),"")</f>
        <v/>
      </c>
      <c r="C62" s="511" t="str">
        <f t="array" ref="C62">IFERROR(INDEX(AuditRepTemp_C!H$7:H$1657,MATCH(ROWS(AuditRepTemp_C!$B$7:$B58),AuditRepTemp_C!$B$7:$B$1657,0)),"")</f>
        <v/>
      </c>
      <c r="D62" s="511" t="str">
        <f t="array" ref="D62">IFERROR(INDEX(AuditRepTemp_C!I$7:I$1657,MATCH(ROWS(AuditRepTemp_C!$B$7:$B58),AuditRepTemp_C!$B$7:$B$1657,0)),"")</f>
        <v/>
      </c>
      <c r="E62" s="512" t="str">
        <f t="array" ref="E62">IFERROR(INDEX(AuditRepTemp_C!J$7:J$1657,MATCH(ROWS(AuditRepTemp_C!$B$7:$B58),AuditRepTemp_C!$B$7:$B$1657,0)),"")</f>
        <v/>
      </c>
      <c r="F62" s="513" t="str">
        <f t="array" ref="F62">IFERROR(INDEX(AuditRepTemp_C!K$7:K$1657,MATCH(ROWS(AuditRepTemp_C!$B$7:$B58),AuditRepTemp_C!$B$7:$B$1657,0)),"")</f>
        <v/>
      </c>
      <c r="G62" s="513" t="str">
        <f t="array" ref="G62">IFERROR(INDEX(AuditRepTemp_C!L$7:L$1657,MATCH(ROWS(AuditRepTemp_C!$B$7:$B58),AuditRepTemp_C!$B$7:$B$1657,0)),"")</f>
        <v/>
      </c>
      <c r="H62" s="514" t="s">
        <v>2064</v>
      </c>
      <c r="I62" s="515" t="s">
        <v>3527</v>
      </c>
      <c r="J62" s="418"/>
      <c r="K62" s="419"/>
      <c r="L62" s="419"/>
      <c r="M62" s="418"/>
      <c r="N62" s="418"/>
      <c r="O62" s="418"/>
      <c r="P62" s="418"/>
      <c r="Q62" s="418"/>
      <c r="R62" s="422"/>
      <c r="S62" s="418"/>
      <c r="T62" s="426"/>
      <c r="U62" s="422"/>
      <c r="V62" s="418"/>
      <c r="W62" s="418"/>
      <c r="X62" s="418"/>
      <c r="Y62" s="418"/>
      <c r="Z62" s="418"/>
    </row>
    <row r="63" ht="14.25" customHeight="1">
      <c r="A63" s="471" t="str">
        <f t="array" ref="A63">IFERROR(INDEX(AuditRepTemp_C!D$7:D$1657,MATCH(ROWS(AuditRepTemp_C!$B$7:$B59),AuditRepTemp_C!$B$7:$B$1657,0)),"")</f>
        <v/>
      </c>
      <c r="B63" s="510" t="str">
        <f t="array" ref="B63">IFERROR(INDEX(AuditRepTemp_C!F$7:F$1657,MATCH(ROWS(AuditRepTemp_C!$B$7:$B59),AuditRepTemp_C!$B$7:$B$1657,0)),"")</f>
        <v/>
      </c>
      <c r="C63" s="511" t="str">
        <f t="array" ref="C63">IFERROR(INDEX(AuditRepTemp_C!H$7:H$1657,MATCH(ROWS(AuditRepTemp_C!$B$7:$B59),AuditRepTemp_C!$B$7:$B$1657,0)),"")</f>
        <v/>
      </c>
      <c r="D63" s="511" t="str">
        <f t="array" ref="D63">IFERROR(INDEX(AuditRepTemp_C!I$7:I$1657,MATCH(ROWS(AuditRepTemp_C!$B$7:$B59),AuditRepTemp_C!$B$7:$B$1657,0)),"")</f>
        <v/>
      </c>
      <c r="E63" s="512" t="str">
        <f t="array" ref="E63">IFERROR(INDEX(AuditRepTemp_C!J$7:J$1657,MATCH(ROWS(AuditRepTemp_C!$B$7:$B59),AuditRepTemp_C!$B$7:$B$1657,0)),"")</f>
        <v/>
      </c>
      <c r="F63" s="513" t="str">
        <f t="array" ref="F63">IFERROR(INDEX(AuditRepTemp_C!K$7:K$1657,MATCH(ROWS(AuditRepTemp_C!$B$7:$B59),AuditRepTemp_C!$B$7:$B$1657,0)),"")</f>
        <v/>
      </c>
      <c r="G63" s="513" t="str">
        <f t="array" ref="G63">IFERROR(INDEX(AuditRepTemp_C!L$7:L$1657,MATCH(ROWS(AuditRepTemp_C!$B$7:$B59),AuditRepTemp_C!$B$7:$B$1657,0)),"")</f>
        <v/>
      </c>
      <c r="H63" s="514" t="s">
        <v>2064</v>
      </c>
      <c r="I63" s="515" t="s">
        <v>3527</v>
      </c>
      <c r="J63" s="418"/>
      <c r="K63" s="419"/>
      <c r="L63" s="419"/>
      <c r="M63" s="418"/>
      <c r="N63" s="418"/>
      <c r="O63" s="418"/>
      <c r="P63" s="418"/>
      <c r="Q63" s="418"/>
      <c r="R63" s="422"/>
      <c r="S63" s="418"/>
      <c r="T63" s="426"/>
      <c r="U63" s="422"/>
      <c r="V63" s="418"/>
      <c r="W63" s="418"/>
      <c r="X63" s="418"/>
      <c r="Y63" s="418"/>
      <c r="Z63" s="418"/>
    </row>
    <row r="64" ht="14.25" customHeight="1">
      <c r="A64" s="471" t="str">
        <f t="array" ref="A64">IFERROR(INDEX(AuditRepTemp_C!D$7:D$1657,MATCH(ROWS(AuditRepTemp_C!$B$7:$B60),AuditRepTemp_C!$B$7:$B$1657,0)),"")</f>
        <v/>
      </c>
      <c r="B64" s="510" t="str">
        <f t="array" ref="B64">IFERROR(INDEX(AuditRepTemp_C!F$7:F$1657,MATCH(ROWS(AuditRepTemp_C!$B$7:$B60),AuditRepTemp_C!$B$7:$B$1657,0)),"")</f>
        <v/>
      </c>
      <c r="C64" s="511" t="str">
        <f t="array" ref="C64">IFERROR(INDEX(AuditRepTemp_C!H$7:H$1657,MATCH(ROWS(AuditRepTemp_C!$B$7:$B60),AuditRepTemp_C!$B$7:$B$1657,0)),"")</f>
        <v/>
      </c>
      <c r="D64" s="511" t="str">
        <f t="array" ref="D64">IFERROR(INDEX(AuditRepTemp_C!I$7:I$1657,MATCH(ROWS(AuditRepTemp_C!$B$7:$B60),AuditRepTemp_C!$B$7:$B$1657,0)),"")</f>
        <v/>
      </c>
      <c r="E64" s="512" t="str">
        <f t="array" ref="E64">IFERROR(INDEX(AuditRepTemp_C!J$7:J$1657,MATCH(ROWS(AuditRepTemp_C!$B$7:$B60),AuditRepTemp_C!$B$7:$B$1657,0)),"")</f>
        <v/>
      </c>
      <c r="F64" s="513" t="str">
        <f t="array" ref="F64">IFERROR(INDEX(AuditRepTemp_C!K$7:K$1657,MATCH(ROWS(AuditRepTemp_C!$B$7:$B60),AuditRepTemp_C!$B$7:$B$1657,0)),"")</f>
        <v/>
      </c>
      <c r="G64" s="513" t="str">
        <f t="array" ref="G64">IFERROR(INDEX(AuditRepTemp_C!L$7:L$1657,MATCH(ROWS(AuditRepTemp_C!$B$7:$B60),AuditRepTemp_C!$B$7:$B$1657,0)),"")</f>
        <v/>
      </c>
      <c r="H64" s="514" t="s">
        <v>2064</v>
      </c>
      <c r="I64" s="515" t="s">
        <v>3527</v>
      </c>
      <c r="J64" s="418"/>
      <c r="K64" s="419"/>
      <c r="L64" s="419"/>
      <c r="M64" s="418"/>
      <c r="N64" s="418"/>
      <c r="O64" s="418"/>
      <c r="P64" s="418"/>
      <c r="Q64" s="418"/>
      <c r="R64" s="422"/>
      <c r="S64" s="418"/>
      <c r="T64" s="426"/>
      <c r="U64" s="422"/>
      <c r="V64" s="418"/>
      <c r="W64" s="418"/>
      <c r="X64" s="418"/>
      <c r="Y64" s="418"/>
      <c r="Z64" s="418"/>
    </row>
    <row r="65" ht="14.25" customHeight="1">
      <c r="A65" s="471" t="str">
        <f t="array" ref="A65">IFERROR(INDEX(AuditRepTemp_C!D$7:D$1657,MATCH(ROWS(AuditRepTemp_C!$B$7:$B61),AuditRepTemp_C!$B$7:$B$1657,0)),"")</f>
        <v/>
      </c>
      <c r="B65" s="510" t="str">
        <f t="array" ref="B65">IFERROR(INDEX(AuditRepTemp_C!F$7:F$1657,MATCH(ROWS(AuditRepTemp_C!$B$7:$B61),AuditRepTemp_C!$B$7:$B$1657,0)),"")</f>
        <v/>
      </c>
      <c r="C65" s="511" t="str">
        <f t="array" ref="C65">IFERROR(INDEX(AuditRepTemp_C!H$7:H$1657,MATCH(ROWS(AuditRepTemp_C!$B$7:$B61),AuditRepTemp_C!$B$7:$B$1657,0)),"")</f>
        <v/>
      </c>
      <c r="D65" s="511" t="str">
        <f t="array" ref="D65">IFERROR(INDEX(AuditRepTemp_C!I$7:I$1657,MATCH(ROWS(AuditRepTemp_C!$B$7:$B61),AuditRepTemp_C!$B$7:$B$1657,0)),"")</f>
        <v/>
      </c>
      <c r="E65" s="512" t="str">
        <f t="array" ref="E65">IFERROR(INDEX(AuditRepTemp_C!J$7:J$1657,MATCH(ROWS(AuditRepTemp_C!$B$7:$B61),AuditRepTemp_C!$B$7:$B$1657,0)),"")</f>
        <v/>
      </c>
      <c r="F65" s="513" t="str">
        <f t="array" ref="F65">IFERROR(INDEX(AuditRepTemp_C!K$7:K$1657,MATCH(ROWS(AuditRepTemp_C!$B$7:$B61),AuditRepTemp_C!$B$7:$B$1657,0)),"")</f>
        <v/>
      </c>
      <c r="G65" s="513" t="str">
        <f t="array" ref="G65">IFERROR(INDEX(AuditRepTemp_C!L$7:L$1657,MATCH(ROWS(AuditRepTemp_C!$B$7:$B61),AuditRepTemp_C!$B$7:$B$1657,0)),"")</f>
        <v/>
      </c>
      <c r="H65" s="514" t="s">
        <v>2064</v>
      </c>
      <c r="I65" s="515" t="s">
        <v>3527</v>
      </c>
      <c r="J65" s="418"/>
      <c r="K65" s="419"/>
      <c r="L65" s="419"/>
      <c r="M65" s="418"/>
      <c r="N65" s="418"/>
      <c r="O65" s="418"/>
      <c r="P65" s="418"/>
      <c r="Q65" s="418"/>
      <c r="R65" s="422"/>
      <c r="S65" s="418"/>
      <c r="T65" s="426"/>
      <c r="U65" s="422"/>
      <c r="V65" s="418"/>
      <c r="W65" s="418"/>
      <c r="X65" s="418"/>
      <c r="Y65" s="418"/>
      <c r="Z65" s="418"/>
    </row>
    <row r="66" ht="14.25" customHeight="1">
      <c r="A66" s="471" t="str">
        <f t="array" ref="A66">IFERROR(INDEX(AuditRepTemp_C!D$7:D$1657,MATCH(ROWS(AuditRepTemp_C!$B$7:$B62),AuditRepTemp_C!$B$7:$B$1657,0)),"")</f>
        <v/>
      </c>
      <c r="B66" s="510" t="str">
        <f t="array" ref="B66">IFERROR(INDEX(AuditRepTemp_C!F$7:F$1657,MATCH(ROWS(AuditRepTemp_C!$B$7:$B62),AuditRepTemp_C!$B$7:$B$1657,0)),"")</f>
        <v/>
      </c>
      <c r="C66" s="511" t="str">
        <f t="array" ref="C66">IFERROR(INDEX(AuditRepTemp_C!H$7:H$1657,MATCH(ROWS(AuditRepTemp_C!$B$7:$B62),AuditRepTemp_C!$B$7:$B$1657,0)),"")</f>
        <v/>
      </c>
      <c r="D66" s="511" t="str">
        <f t="array" ref="D66">IFERROR(INDEX(AuditRepTemp_C!I$7:I$1657,MATCH(ROWS(AuditRepTemp_C!$B$7:$B62),AuditRepTemp_C!$B$7:$B$1657,0)),"")</f>
        <v/>
      </c>
      <c r="E66" s="512" t="str">
        <f t="array" ref="E66">IFERROR(INDEX(AuditRepTemp_C!J$7:J$1657,MATCH(ROWS(AuditRepTemp_C!$B$7:$B62),AuditRepTemp_C!$B$7:$B$1657,0)),"")</f>
        <v/>
      </c>
      <c r="F66" s="513" t="str">
        <f t="array" ref="F66">IFERROR(INDEX(AuditRepTemp_C!K$7:K$1657,MATCH(ROWS(AuditRepTemp_C!$B$7:$B62),AuditRepTemp_C!$B$7:$B$1657,0)),"")</f>
        <v/>
      </c>
      <c r="G66" s="513" t="str">
        <f t="array" ref="G66">IFERROR(INDEX(AuditRepTemp_C!L$7:L$1657,MATCH(ROWS(AuditRepTemp_C!$B$7:$B62),AuditRepTemp_C!$B$7:$B$1657,0)),"")</f>
        <v/>
      </c>
      <c r="H66" s="514" t="s">
        <v>2064</v>
      </c>
      <c r="I66" s="515" t="s">
        <v>3527</v>
      </c>
      <c r="J66" s="418"/>
      <c r="K66" s="419"/>
      <c r="L66" s="419"/>
      <c r="M66" s="418"/>
      <c r="N66" s="418"/>
      <c r="O66" s="418"/>
      <c r="P66" s="418"/>
      <c r="Q66" s="418"/>
      <c r="R66" s="422"/>
      <c r="S66" s="418"/>
      <c r="T66" s="426"/>
      <c r="U66" s="422"/>
      <c r="V66" s="418"/>
      <c r="W66" s="418"/>
      <c r="X66" s="418"/>
      <c r="Y66" s="418"/>
      <c r="Z66" s="418"/>
    </row>
    <row r="67" ht="14.25" customHeight="1">
      <c r="A67" s="471" t="str">
        <f t="array" ref="A67">IFERROR(INDEX(AuditRepTemp_C!D$7:D$1657,MATCH(ROWS(AuditRepTemp_C!$B$7:$B63),AuditRepTemp_C!$B$7:$B$1657,0)),"")</f>
        <v/>
      </c>
      <c r="B67" s="510" t="str">
        <f t="array" ref="B67">IFERROR(INDEX(AuditRepTemp_C!F$7:F$1657,MATCH(ROWS(AuditRepTemp_C!$B$7:$B63),AuditRepTemp_C!$B$7:$B$1657,0)),"")</f>
        <v/>
      </c>
      <c r="C67" s="511" t="str">
        <f t="array" ref="C67">IFERROR(INDEX(AuditRepTemp_C!H$7:H$1657,MATCH(ROWS(AuditRepTemp_C!$B$7:$B63),AuditRepTemp_C!$B$7:$B$1657,0)),"")</f>
        <v/>
      </c>
      <c r="D67" s="511" t="str">
        <f t="array" ref="D67">IFERROR(INDEX(AuditRepTemp_C!I$7:I$1657,MATCH(ROWS(AuditRepTemp_C!$B$7:$B63),AuditRepTemp_C!$B$7:$B$1657,0)),"")</f>
        <v/>
      </c>
      <c r="E67" s="512" t="str">
        <f t="array" ref="E67">IFERROR(INDEX(AuditRepTemp_C!J$7:J$1657,MATCH(ROWS(AuditRepTemp_C!$B$7:$B63),AuditRepTemp_C!$B$7:$B$1657,0)),"")</f>
        <v/>
      </c>
      <c r="F67" s="513" t="str">
        <f t="array" ref="F67">IFERROR(INDEX(AuditRepTemp_C!K$7:K$1657,MATCH(ROWS(AuditRepTemp_C!$B$7:$B63),AuditRepTemp_C!$B$7:$B$1657,0)),"")</f>
        <v/>
      </c>
      <c r="G67" s="513" t="str">
        <f t="array" ref="G67">IFERROR(INDEX(AuditRepTemp_C!L$7:L$1657,MATCH(ROWS(AuditRepTemp_C!$B$7:$B63),AuditRepTemp_C!$B$7:$B$1657,0)),"")</f>
        <v/>
      </c>
      <c r="H67" s="514" t="s">
        <v>2064</v>
      </c>
      <c r="I67" s="515" t="s">
        <v>3527</v>
      </c>
      <c r="J67" s="418"/>
      <c r="K67" s="419"/>
      <c r="L67" s="419"/>
      <c r="M67" s="418"/>
      <c r="N67" s="418"/>
      <c r="O67" s="418"/>
      <c r="P67" s="418"/>
      <c r="Q67" s="418"/>
      <c r="R67" s="422"/>
      <c r="S67" s="418"/>
      <c r="T67" s="426"/>
      <c r="U67" s="422"/>
      <c r="V67" s="418"/>
      <c r="W67" s="418"/>
      <c r="X67" s="418"/>
      <c r="Y67" s="418"/>
      <c r="Z67" s="418"/>
    </row>
    <row r="68" ht="14.25" customHeight="1">
      <c r="A68" s="471" t="str">
        <f t="array" ref="A68">IFERROR(INDEX(AuditRepTemp_C!D$7:D$1657,MATCH(ROWS(AuditRepTemp_C!$B$7:$B64),AuditRepTemp_C!$B$7:$B$1657,0)),"")</f>
        <v/>
      </c>
      <c r="B68" s="510" t="str">
        <f t="array" ref="B68">IFERROR(INDEX(AuditRepTemp_C!F$7:F$1657,MATCH(ROWS(AuditRepTemp_C!$B$7:$B64),AuditRepTemp_C!$B$7:$B$1657,0)),"")</f>
        <v/>
      </c>
      <c r="C68" s="511" t="str">
        <f t="array" ref="C68">IFERROR(INDEX(AuditRepTemp_C!H$7:H$1657,MATCH(ROWS(AuditRepTemp_C!$B$7:$B64),AuditRepTemp_C!$B$7:$B$1657,0)),"")</f>
        <v/>
      </c>
      <c r="D68" s="511" t="str">
        <f t="array" ref="D68">IFERROR(INDEX(AuditRepTemp_C!I$7:I$1657,MATCH(ROWS(AuditRepTemp_C!$B$7:$B64),AuditRepTemp_C!$B$7:$B$1657,0)),"")</f>
        <v/>
      </c>
      <c r="E68" s="512" t="str">
        <f t="array" ref="E68">IFERROR(INDEX(AuditRepTemp_C!J$7:J$1657,MATCH(ROWS(AuditRepTemp_C!$B$7:$B64),AuditRepTemp_C!$B$7:$B$1657,0)),"")</f>
        <v/>
      </c>
      <c r="F68" s="513" t="str">
        <f t="array" ref="F68">IFERROR(INDEX(AuditRepTemp_C!K$7:K$1657,MATCH(ROWS(AuditRepTemp_C!$B$7:$B64),AuditRepTemp_C!$B$7:$B$1657,0)),"")</f>
        <v/>
      </c>
      <c r="G68" s="513" t="str">
        <f t="array" ref="G68">IFERROR(INDEX(AuditRepTemp_C!L$7:L$1657,MATCH(ROWS(AuditRepTemp_C!$B$7:$B64),AuditRepTemp_C!$B$7:$B$1657,0)),"")</f>
        <v/>
      </c>
      <c r="H68" s="514" t="s">
        <v>2064</v>
      </c>
      <c r="I68" s="515" t="s">
        <v>3527</v>
      </c>
      <c r="J68" s="418"/>
      <c r="K68" s="419"/>
      <c r="L68" s="419"/>
      <c r="M68" s="418"/>
      <c r="N68" s="418"/>
      <c r="O68" s="418"/>
      <c r="P68" s="418"/>
      <c r="Q68" s="418"/>
      <c r="R68" s="422"/>
      <c r="S68" s="418"/>
      <c r="T68" s="426"/>
      <c r="U68" s="422"/>
      <c r="V68" s="418"/>
      <c r="W68" s="418"/>
      <c r="X68" s="418"/>
      <c r="Y68" s="418"/>
      <c r="Z68" s="418"/>
    </row>
    <row r="69" ht="14.25" customHeight="1">
      <c r="A69" s="471" t="str">
        <f t="array" ref="A69">IFERROR(INDEX(AuditRepTemp_C!D$7:D$1657,MATCH(ROWS(AuditRepTemp_C!$B$7:$B65),AuditRepTemp_C!$B$7:$B$1657,0)),"")</f>
        <v/>
      </c>
      <c r="B69" s="510" t="str">
        <f t="array" ref="B69">IFERROR(INDEX(AuditRepTemp_C!F$7:F$1657,MATCH(ROWS(AuditRepTemp_C!$B$7:$B65),AuditRepTemp_C!$B$7:$B$1657,0)),"")</f>
        <v/>
      </c>
      <c r="C69" s="511" t="str">
        <f t="array" ref="C69">IFERROR(INDEX(AuditRepTemp_C!H$7:H$1657,MATCH(ROWS(AuditRepTemp_C!$B$7:$B65),AuditRepTemp_C!$B$7:$B$1657,0)),"")</f>
        <v/>
      </c>
      <c r="D69" s="511" t="str">
        <f t="array" ref="D69">IFERROR(INDEX(AuditRepTemp_C!I$7:I$1657,MATCH(ROWS(AuditRepTemp_C!$B$7:$B65),AuditRepTemp_C!$B$7:$B$1657,0)),"")</f>
        <v/>
      </c>
      <c r="E69" s="512" t="str">
        <f t="array" ref="E69">IFERROR(INDEX(AuditRepTemp_C!J$7:J$1657,MATCH(ROWS(AuditRepTemp_C!$B$7:$B65),AuditRepTemp_C!$B$7:$B$1657,0)),"")</f>
        <v/>
      </c>
      <c r="F69" s="513" t="str">
        <f t="array" ref="F69">IFERROR(INDEX(AuditRepTemp_C!K$7:K$1657,MATCH(ROWS(AuditRepTemp_C!$B$7:$B65),AuditRepTemp_C!$B$7:$B$1657,0)),"")</f>
        <v/>
      </c>
      <c r="G69" s="513" t="str">
        <f t="array" ref="G69">IFERROR(INDEX(AuditRepTemp_C!L$7:L$1657,MATCH(ROWS(AuditRepTemp_C!$B$7:$B65),AuditRepTemp_C!$B$7:$B$1657,0)),"")</f>
        <v/>
      </c>
      <c r="H69" s="514" t="s">
        <v>2064</v>
      </c>
      <c r="I69" s="515" t="s">
        <v>3527</v>
      </c>
      <c r="J69" s="418"/>
      <c r="K69" s="419"/>
      <c r="L69" s="419"/>
      <c r="M69" s="418"/>
      <c r="N69" s="418"/>
      <c r="O69" s="418"/>
      <c r="P69" s="418"/>
      <c r="Q69" s="418"/>
      <c r="R69" s="422"/>
      <c r="S69" s="418"/>
      <c r="T69" s="426"/>
      <c r="U69" s="422"/>
      <c r="V69" s="418"/>
      <c r="W69" s="418"/>
      <c r="X69" s="418"/>
      <c r="Y69" s="418"/>
      <c r="Z69" s="418"/>
    </row>
    <row r="70" ht="14.25" customHeight="1">
      <c r="A70" s="471" t="str">
        <f t="array" ref="A70">IFERROR(INDEX(AuditRepTemp_C!D$7:D$1657,MATCH(ROWS(AuditRepTemp_C!$B$7:$B66),AuditRepTemp_C!$B$7:$B$1657,0)),"")</f>
        <v/>
      </c>
      <c r="B70" s="510" t="str">
        <f t="array" ref="B70">IFERROR(INDEX(AuditRepTemp_C!F$7:F$1657,MATCH(ROWS(AuditRepTemp_C!$B$7:$B66),AuditRepTemp_C!$B$7:$B$1657,0)),"")</f>
        <v/>
      </c>
      <c r="C70" s="511" t="str">
        <f t="array" ref="C70">IFERROR(INDEX(AuditRepTemp_C!H$7:H$1657,MATCH(ROWS(AuditRepTemp_C!$B$7:$B66),AuditRepTemp_C!$B$7:$B$1657,0)),"")</f>
        <v/>
      </c>
      <c r="D70" s="511" t="str">
        <f t="array" ref="D70">IFERROR(INDEX(AuditRepTemp_C!I$7:I$1657,MATCH(ROWS(AuditRepTemp_C!$B$7:$B66),AuditRepTemp_C!$B$7:$B$1657,0)),"")</f>
        <v/>
      </c>
      <c r="E70" s="512" t="str">
        <f t="array" ref="E70">IFERROR(INDEX(AuditRepTemp_C!J$7:J$1657,MATCH(ROWS(AuditRepTemp_C!$B$7:$B66),AuditRepTemp_C!$B$7:$B$1657,0)),"")</f>
        <v/>
      </c>
      <c r="F70" s="513" t="str">
        <f t="array" ref="F70">IFERROR(INDEX(AuditRepTemp_C!K$7:K$1657,MATCH(ROWS(AuditRepTemp_C!$B$7:$B66),AuditRepTemp_C!$B$7:$B$1657,0)),"")</f>
        <v/>
      </c>
      <c r="G70" s="513" t="str">
        <f t="array" ref="G70">IFERROR(INDEX(AuditRepTemp_C!L$7:L$1657,MATCH(ROWS(AuditRepTemp_C!$B$7:$B66),AuditRepTemp_C!$B$7:$B$1657,0)),"")</f>
        <v/>
      </c>
      <c r="H70" s="514" t="s">
        <v>2064</v>
      </c>
      <c r="I70" s="515" t="s">
        <v>3527</v>
      </c>
      <c r="J70" s="418"/>
      <c r="K70" s="419"/>
      <c r="L70" s="419"/>
      <c r="M70" s="418"/>
      <c r="N70" s="418"/>
      <c r="O70" s="418"/>
      <c r="P70" s="418"/>
      <c r="Q70" s="418"/>
      <c r="R70" s="422"/>
      <c r="S70" s="418"/>
      <c r="T70" s="426"/>
      <c r="U70" s="422"/>
      <c r="V70" s="418"/>
      <c r="W70" s="418"/>
      <c r="X70" s="418"/>
      <c r="Y70" s="418"/>
      <c r="Z70" s="418"/>
    </row>
    <row r="71" ht="14.25" customHeight="1">
      <c r="A71" s="471" t="str">
        <f t="array" ref="A71">IFERROR(INDEX(AuditRepTemp_C!D$7:D$1657,MATCH(ROWS(AuditRepTemp_C!$B$7:$B67),AuditRepTemp_C!$B$7:$B$1657,0)),"")</f>
        <v/>
      </c>
      <c r="B71" s="510" t="str">
        <f t="array" ref="B71">IFERROR(INDEX(AuditRepTemp_C!F$7:F$1657,MATCH(ROWS(AuditRepTemp_C!$B$7:$B67),AuditRepTemp_C!$B$7:$B$1657,0)),"")</f>
        <v/>
      </c>
      <c r="C71" s="511" t="str">
        <f t="array" ref="C71">IFERROR(INDEX(AuditRepTemp_C!H$7:H$1657,MATCH(ROWS(AuditRepTemp_C!$B$7:$B67),AuditRepTemp_C!$B$7:$B$1657,0)),"")</f>
        <v/>
      </c>
      <c r="D71" s="511" t="str">
        <f t="array" ref="D71">IFERROR(INDEX(AuditRepTemp_C!I$7:I$1657,MATCH(ROWS(AuditRepTemp_C!$B$7:$B67),AuditRepTemp_C!$B$7:$B$1657,0)),"")</f>
        <v/>
      </c>
      <c r="E71" s="512" t="str">
        <f t="array" ref="E71">IFERROR(INDEX(AuditRepTemp_C!J$7:J$1657,MATCH(ROWS(AuditRepTemp_C!$B$7:$B67),AuditRepTemp_C!$B$7:$B$1657,0)),"")</f>
        <v/>
      </c>
      <c r="F71" s="513" t="str">
        <f t="array" ref="F71">IFERROR(INDEX(AuditRepTemp_C!K$7:K$1657,MATCH(ROWS(AuditRepTemp_C!$B$7:$B67),AuditRepTemp_C!$B$7:$B$1657,0)),"")</f>
        <v/>
      </c>
      <c r="G71" s="513" t="str">
        <f t="array" ref="G71">IFERROR(INDEX(AuditRepTemp_C!L$7:L$1657,MATCH(ROWS(AuditRepTemp_C!$B$7:$B67),AuditRepTemp_C!$B$7:$B$1657,0)),"")</f>
        <v/>
      </c>
      <c r="H71" s="514" t="s">
        <v>2064</v>
      </c>
      <c r="I71" s="515" t="s">
        <v>3528</v>
      </c>
      <c r="J71" s="418"/>
      <c r="K71" s="419"/>
      <c r="L71" s="419"/>
      <c r="M71" s="418"/>
      <c r="N71" s="418"/>
      <c r="O71" s="418"/>
      <c r="P71" s="418"/>
      <c r="Q71" s="418"/>
      <c r="R71" s="422"/>
      <c r="S71" s="418"/>
      <c r="T71" s="426"/>
      <c r="U71" s="422"/>
      <c r="V71" s="418"/>
      <c r="W71" s="418"/>
      <c r="X71" s="418"/>
      <c r="Y71" s="418"/>
      <c r="Z71" s="418"/>
    </row>
    <row r="72" ht="14.25" customHeight="1">
      <c r="A72" s="471" t="str">
        <f t="array" ref="A72">IFERROR(INDEX(AuditRepTemp_C!D$7:D$1657,MATCH(ROWS(AuditRepTemp_C!$B$7:$B68),AuditRepTemp_C!$B$7:$B$1657,0)),"")</f>
        <v/>
      </c>
      <c r="B72" s="510" t="str">
        <f t="array" ref="B72">IFERROR(INDEX(AuditRepTemp_C!F$7:F$1657,MATCH(ROWS(AuditRepTemp_C!$B$7:$B68),AuditRepTemp_C!$B$7:$B$1657,0)),"")</f>
        <v/>
      </c>
      <c r="C72" s="511" t="str">
        <f t="array" ref="C72">IFERROR(INDEX(AuditRepTemp_C!H$7:H$1657,MATCH(ROWS(AuditRepTemp_C!$B$7:$B68),AuditRepTemp_C!$B$7:$B$1657,0)),"")</f>
        <v/>
      </c>
      <c r="D72" s="511" t="str">
        <f t="array" ref="D72">IFERROR(INDEX(AuditRepTemp_C!I$7:I$1657,MATCH(ROWS(AuditRepTemp_C!$B$7:$B68),AuditRepTemp_C!$B$7:$B$1657,0)),"")</f>
        <v/>
      </c>
      <c r="E72" s="512" t="str">
        <f t="array" ref="E72">IFERROR(INDEX(AuditRepTemp_C!J$7:J$1657,MATCH(ROWS(AuditRepTemp_C!$B$7:$B68),AuditRepTemp_C!$B$7:$B$1657,0)),"")</f>
        <v/>
      </c>
      <c r="F72" s="513" t="str">
        <f t="array" ref="F72">IFERROR(INDEX(AuditRepTemp_C!K$7:K$1657,MATCH(ROWS(AuditRepTemp_C!$B$7:$B68),AuditRepTemp_C!$B$7:$B$1657,0)),"")</f>
        <v/>
      </c>
      <c r="G72" s="513" t="str">
        <f t="array" ref="G72">IFERROR(INDEX(AuditRepTemp_C!L$7:L$1657,MATCH(ROWS(AuditRepTemp_C!$B$7:$B68),AuditRepTemp_C!$B$7:$B$1657,0)),"")</f>
        <v/>
      </c>
      <c r="H72" s="514" t="s">
        <v>2064</v>
      </c>
      <c r="I72" s="515" t="s">
        <v>3528</v>
      </c>
      <c r="J72" s="418"/>
      <c r="K72" s="419"/>
      <c r="L72" s="419"/>
      <c r="M72" s="418"/>
      <c r="N72" s="418"/>
      <c r="O72" s="418"/>
      <c r="P72" s="418"/>
      <c r="Q72" s="418"/>
      <c r="R72" s="422"/>
      <c r="S72" s="418"/>
      <c r="T72" s="426"/>
      <c r="U72" s="422"/>
      <c r="V72" s="418"/>
      <c r="W72" s="418"/>
      <c r="X72" s="418"/>
      <c r="Y72" s="418"/>
      <c r="Z72" s="418"/>
    </row>
    <row r="73" ht="14.25" customHeight="1">
      <c r="A73" s="471" t="str">
        <f t="array" ref="A73">IFERROR(INDEX(AuditRepTemp_C!D$7:D$1657,MATCH(ROWS(AuditRepTemp_C!$B$7:$B69),AuditRepTemp_C!$B$7:$B$1657,0)),"")</f>
        <v/>
      </c>
      <c r="B73" s="510" t="str">
        <f t="array" ref="B73">IFERROR(INDEX(AuditRepTemp_C!F$7:F$1657,MATCH(ROWS(AuditRepTemp_C!$B$7:$B69),AuditRepTemp_C!$B$7:$B$1657,0)),"")</f>
        <v/>
      </c>
      <c r="C73" s="511" t="str">
        <f t="array" ref="C73">IFERROR(INDEX(AuditRepTemp_C!H$7:H$1657,MATCH(ROWS(AuditRepTemp_C!$B$7:$B69),AuditRepTemp_C!$B$7:$B$1657,0)),"")</f>
        <v/>
      </c>
      <c r="D73" s="511" t="str">
        <f t="array" ref="D73">IFERROR(INDEX(AuditRepTemp_C!I$7:I$1657,MATCH(ROWS(AuditRepTemp_C!$B$7:$B69),AuditRepTemp_C!$B$7:$B$1657,0)),"")</f>
        <v/>
      </c>
      <c r="E73" s="512" t="str">
        <f t="array" ref="E73">IFERROR(INDEX(AuditRepTemp_C!J$7:J$1657,MATCH(ROWS(AuditRepTemp_C!$B$7:$B69),AuditRepTemp_C!$B$7:$B$1657,0)),"")</f>
        <v/>
      </c>
      <c r="F73" s="513" t="str">
        <f t="array" ref="F73">IFERROR(INDEX(AuditRepTemp_C!K$7:K$1657,MATCH(ROWS(AuditRepTemp_C!$B$7:$B69),AuditRepTemp_C!$B$7:$B$1657,0)),"")</f>
        <v/>
      </c>
      <c r="G73" s="513" t="str">
        <f t="array" ref="G73">IFERROR(INDEX(AuditRepTemp_C!L$7:L$1657,MATCH(ROWS(AuditRepTemp_C!$B$7:$B69),AuditRepTemp_C!$B$7:$B$1657,0)),"")</f>
        <v/>
      </c>
      <c r="H73" s="514" t="s">
        <v>2064</v>
      </c>
      <c r="I73" s="515" t="s">
        <v>3529</v>
      </c>
      <c r="J73" s="418"/>
      <c r="K73" s="419"/>
      <c r="L73" s="419"/>
      <c r="M73" s="418"/>
      <c r="N73" s="418"/>
      <c r="O73" s="418"/>
      <c r="P73" s="418"/>
      <c r="Q73" s="418"/>
      <c r="R73" s="422"/>
      <c r="S73" s="418"/>
      <c r="T73" s="426"/>
      <c r="U73" s="422"/>
      <c r="V73" s="418"/>
      <c r="W73" s="418"/>
      <c r="X73" s="418"/>
      <c r="Y73" s="418"/>
      <c r="Z73" s="418"/>
    </row>
    <row r="74" ht="14.25" customHeight="1">
      <c r="A74" s="471" t="str">
        <f t="array" ref="A74">IFERROR(INDEX(AuditRepTemp_C!D$7:D$1657,MATCH(ROWS(AuditRepTemp_C!$B$7:$B70),AuditRepTemp_C!$B$7:$B$1657,0)),"")</f>
        <v/>
      </c>
      <c r="B74" s="510" t="str">
        <f t="array" ref="B74">IFERROR(INDEX(AuditRepTemp_C!F$7:F$1657,MATCH(ROWS(AuditRepTemp_C!$B$7:$B70),AuditRepTemp_C!$B$7:$B$1657,0)),"")</f>
        <v/>
      </c>
      <c r="C74" s="511" t="str">
        <f t="array" ref="C74">IFERROR(INDEX(AuditRepTemp_C!H$7:H$1657,MATCH(ROWS(AuditRepTemp_C!$B$7:$B70),AuditRepTemp_C!$B$7:$B$1657,0)),"")</f>
        <v/>
      </c>
      <c r="D74" s="511" t="str">
        <f t="array" ref="D74">IFERROR(INDEX(AuditRepTemp_C!I$7:I$1657,MATCH(ROWS(AuditRepTemp_C!$B$7:$B70),AuditRepTemp_C!$B$7:$B$1657,0)),"")</f>
        <v/>
      </c>
      <c r="E74" s="512" t="str">
        <f t="array" ref="E74">IFERROR(INDEX(AuditRepTemp_C!J$7:J$1657,MATCH(ROWS(AuditRepTemp_C!$B$7:$B70),AuditRepTemp_C!$B$7:$B$1657,0)),"")</f>
        <v/>
      </c>
      <c r="F74" s="513" t="str">
        <f t="array" ref="F74">IFERROR(INDEX(AuditRepTemp_C!K$7:K$1657,MATCH(ROWS(AuditRepTemp_C!$B$7:$B70),AuditRepTemp_C!$B$7:$B$1657,0)),"")</f>
        <v/>
      </c>
      <c r="G74" s="513" t="str">
        <f t="array" ref="G74">IFERROR(INDEX(AuditRepTemp_C!L$7:L$1657,MATCH(ROWS(AuditRepTemp_C!$B$7:$B70),AuditRepTemp_C!$B$7:$B$1657,0)),"")</f>
        <v/>
      </c>
      <c r="H74" s="514" t="s">
        <v>2064</v>
      </c>
      <c r="I74" s="515" t="s">
        <v>3529</v>
      </c>
      <c r="J74" s="418"/>
      <c r="K74" s="419"/>
      <c r="L74" s="419"/>
      <c r="M74" s="418"/>
      <c r="N74" s="418"/>
      <c r="O74" s="418"/>
      <c r="P74" s="418"/>
      <c r="Q74" s="418"/>
      <c r="R74" s="422"/>
      <c r="S74" s="418"/>
      <c r="T74" s="426"/>
      <c r="U74" s="422"/>
      <c r="V74" s="418"/>
      <c r="W74" s="418"/>
      <c r="X74" s="418"/>
      <c r="Y74" s="418"/>
      <c r="Z74" s="418"/>
    </row>
    <row r="75" ht="14.25" customHeight="1">
      <c r="A75" s="471" t="str">
        <f t="array" ref="A75">IFERROR(INDEX(AuditRepTemp_C!D$7:D$1657,MATCH(ROWS(AuditRepTemp_C!$B$7:$B71),AuditRepTemp_C!$B$7:$B$1657,0)),"")</f>
        <v/>
      </c>
      <c r="B75" s="510" t="str">
        <f t="array" ref="B75">IFERROR(INDEX(AuditRepTemp_C!F$7:F$1657,MATCH(ROWS(AuditRepTemp_C!$B$7:$B71),AuditRepTemp_C!$B$7:$B$1657,0)),"")</f>
        <v/>
      </c>
      <c r="C75" s="511" t="str">
        <f t="array" ref="C75">IFERROR(INDEX(AuditRepTemp_C!H$7:H$1657,MATCH(ROWS(AuditRepTemp_C!$B$7:$B71),AuditRepTemp_C!$B$7:$B$1657,0)),"")</f>
        <v/>
      </c>
      <c r="D75" s="511" t="str">
        <f t="array" ref="D75">IFERROR(INDEX(AuditRepTemp_C!I$7:I$1657,MATCH(ROWS(AuditRepTemp_C!$B$7:$B71),AuditRepTemp_C!$B$7:$B$1657,0)),"")</f>
        <v/>
      </c>
      <c r="E75" s="512" t="str">
        <f t="array" ref="E75">IFERROR(INDEX(AuditRepTemp_C!J$7:J$1657,MATCH(ROWS(AuditRepTemp_C!$B$7:$B71),AuditRepTemp_C!$B$7:$B$1657,0)),"")</f>
        <v/>
      </c>
      <c r="F75" s="513" t="str">
        <f t="array" ref="F75">IFERROR(INDEX(AuditRepTemp_C!K$7:K$1657,MATCH(ROWS(AuditRepTemp_C!$B$7:$B71),AuditRepTemp_C!$B$7:$B$1657,0)),"")</f>
        <v/>
      </c>
      <c r="G75" s="513" t="str">
        <f t="array" ref="G75">IFERROR(INDEX(AuditRepTemp_C!L$7:L$1657,MATCH(ROWS(AuditRepTemp_C!$B$7:$B71),AuditRepTemp_C!$B$7:$B$1657,0)),"")</f>
        <v/>
      </c>
      <c r="H75" s="514" t="s">
        <v>2064</v>
      </c>
      <c r="I75" s="515" t="s">
        <v>3530</v>
      </c>
      <c r="J75" s="418"/>
      <c r="K75" s="419"/>
      <c r="L75" s="419"/>
      <c r="M75" s="418"/>
      <c r="N75" s="418"/>
      <c r="O75" s="418"/>
      <c r="P75" s="418"/>
      <c r="Q75" s="418"/>
      <c r="R75" s="422"/>
      <c r="S75" s="418"/>
      <c r="T75" s="426"/>
      <c r="U75" s="422"/>
      <c r="V75" s="418"/>
      <c r="W75" s="418"/>
      <c r="X75" s="418"/>
      <c r="Y75" s="418"/>
      <c r="Z75" s="418"/>
    </row>
    <row r="76" ht="14.25" customHeight="1">
      <c r="A76" s="471" t="str">
        <f t="array" ref="A76">IFERROR(INDEX(AuditRepTemp_C!D$7:D$1657,MATCH(ROWS(AuditRepTemp_C!$B$7:$B72),AuditRepTemp_C!$B$7:$B$1657,0)),"")</f>
        <v/>
      </c>
      <c r="B76" s="510" t="str">
        <f t="array" ref="B76">IFERROR(INDEX(AuditRepTemp_C!F$7:F$1657,MATCH(ROWS(AuditRepTemp_C!$B$7:$B72),AuditRepTemp_C!$B$7:$B$1657,0)),"")</f>
        <v/>
      </c>
      <c r="C76" s="511" t="str">
        <f t="array" ref="C76">IFERROR(INDEX(AuditRepTemp_C!H$7:H$1657,MATCH(ROWS(AuditRepTemp_C!$B$7:$B72),AuditRepTemp_C!$B$7:$B$1657,0)),"")</f>
        <v/>
      </c>
      <c r="D76" s="511" t="str">
        <f t="array" ref="D76">IFERROR(INDEX(AuditRepTemp_C!I$7:I$1657,MATCH(ROWS(AuditRepTemp_C!$B$7:$B72),AuditRepTemp_C!$B$7:$B$1657,0)),"")</f>
        <v/>
      </c>
      <c r="E76" s="512" t="str">
        <f t="array" ref="E76">IFERROR(INDEX(AuditRepTemp_C!J$7:J$1657,MATCH(ROWS(AuditRepTemp_C!$B$7:$B72),AuditRepTemp_C!$B$7:$B$1657,0)),"")</f>
        <v/>
      </c>
      <c r="F76" s="513" t="str">
        <f t="array" ref="F76">IFERROR(INDEX(AuditRepTemp_C!K$7:K$1657,MATCH(ROWS(AuditRepTemp_C!$B$7:$B72),AuditRepTemp_C!$B$7:$B$1657,0)),"")</f>
        <v/>
      </c>
      <c r="G76" s="513" t="str">
        <f t="array" ref="G76">IFERROR(INDEX(AuditRepTemp_C!L$7:L$1657,MATCH(ROWS(AuditRepTemp_C!$B$7:$B72),AuditRepTemp_C!$B$7:$B$1657,0)),"")</f>
        <v/>
      </c>
      <c r="H76" s="514" t="s">
        <v>2064</v>
      </c>
      <c r="I76" s="515" t="s">
        <v>3530</v>
      </c>
      <c r="J76" s="418"/>
      <c r="K76" s="419"/>
      <c r="L76" s="419"/>
      <c r="M76" s="418"/>
      <c r="N76" s="418"/>
      <c r="O76" s="418"/>
      <c r="P76" s="418"/>
      <c r="Q76" s="418"/>
      <c r="R76" s="422"/>
      <c r="S76" s="418"/>
      <c r="T76" s="426"/>
      <c r="U76" s="422"/>
      <c r="V76" s="418"/>
      <c r="W76" s="418"/>
      <c r="X76" s="418"/>
      <c r="Y76" s="418"/>
      <c r="Z76" s="418"/>
    </row>
    <row r="77" ht="14.25" customHeight="1">
      <c r="A77" s="471" t="str">
        <f t="array" ref="A77">IFERROR(INDEX(AuditRepTemp_C!D$7:D$1657,MATCH(ROWS(AuditRepTemp_C!$B$7:$B73),AuditRepTemp_C!$B$7:$B$1657,0)),"")</f>
        <v/>
      </c>
      <c r="B77" s="510" t="str">
        <f t="array" ref="B77">IFERROR(INDEX(AuditRepTemp_C!F$7:F$1657,MATCH(ROWS(AuditRepTemp_C!$B$7:$B73),AuditRepTemp_C!$B$7:$B$1657,0)),"")</f>
        <v/>
      </c>
      <c r="C77" s="511" t="str">
        <f t="array" ref="C77">IFERROR(INDEX(AuditRepTemp_C!H$7:H$1657,MATCH(ROWS(AuditRepTemp_C!$B$7:$B73),AuditRepTemp_C!$B$7:$B$1657,0)),"")</f>
        <v/>
      </c>
      <c r="D77" s="511" t="str">
        <f t="array" ref="D77">IFERROR(INDEX(AuditRepTemp_C!I$7:I$1657,MATCH(ROWS(AuditRepTemp_C!$B$7:$B73),AuditRepTemp_C!$B$7:$B$1657,0)),"")</f>
        <v/>
      </c>
      <c r="E77" s="512" t="str">
        <f t="array" ref="E77">IFERROR(INDEX(AuditRepTemp_C!J$7:J$1657,MATCH(ROWS(AuditRepTemp_C!$B$7:$B73),AuditRepTemp_C!$B$7:$B$1657,0)),"")</f>
        <v/>
      </c>
      <c r="F77" s="513" t="str">
        <f t="array" ref="F77">IFERROR(INDEX(AuditRepTemp_C!K$7:K$1657,MATCH(ROWS(AuditRepTemp_C!$B$7:$B73),AuditRepTemp_C!$B$7:$B$1657,0)),"")</f>
        <v/>
      </c>
      <c r="G77" s="513" t="str">
        <f t="array" ref="G77">IFERROR(INDEX(AuditRepTemp_C!L$7:L$1657,MATCH(ROWS(AuditRepTemp_C!$B$7:$B73),AuditRepTemp_C!$B$7:$B$1657,0)),"")</f>
        <v/>
      </c>
      <c r="H77" s="514" t="s">
        <v>2064</v>
      </c>
      <c r="I77" s="515" t="s">
        <v>3531</v>
      </c>
      <c r="J77" s="418"/>
      <c r="K77" s="419"/>
      <c r="L77" s="419"/>
      <c r="M77" s="418"/>
      <c r="N77" s="418"/>
      <c r="O77" s="418"/>
      <c r="P77" s="418"/>
      <c r="Q77" s="418"/>
      <c r="R77" s="422"/>
      <c r="S77" s="418"/>
      <c r="T77" s="426"/>
      <c r="U77" s="422"/>
      <c r="V77" s="418"/>
      <c r="W77" s="418"/>
      <c r="X77" s="418"/>
      <c r="Y77" s="418"/>
      <c r="Z77" s="418"/>
    </row>
    <row r="78" ht="14.25" customHeight="1">
      <c r="A78" s="471" t="str">
        <f t="array" ref="A78">IFERROR(INDEX(AuditRepTemp_C!D$7:D$1657,MATCH(ROWS(AuditRepTemp_C!$B$7:$B74),AuditRepTemp_C!$B$7:$B$1657,0)),"")</f>
        <v/>
      </c>
      <c r="B78" s="510" t="str">
        <f t="array" ref="B78">IFERROR(INDEX(AuditRepTemp_C!F$7:F$1657,MATCH(ROWS(AuditRepTemp_C!$B$7:$B74),AuditRepTemp_C!$B$7:$B$1657,0)),"")</f>
        <v/>
      </c>
      <c r="C78" s="511" t="str">
        <f t="array" ref="C78">IFERROR(INDEX(AuditRepTemp_C!H$7:H$1657,MATCH(ROWS(AuditRepTemp_C!$B$7:$B74),AuditRepTemp_C!$B$7:$B$1657,0)),"")</f>
        <v/>
      </c>
      <c r="D78" s="511" t="str">
        <f t="array" ref="D78">IFERROR(INDEX(AuditRepTemp_C!I$7:I$1657,MATCH(ROWS(AuditRepTemp_C!$B$7:$B74),AuditRepTemp_C!$B$7:$B$1657,0)),"")</f>
        <v/>
      </c>
      <c r="E78" s="512" t="str">
        <f t="array" ref="E78">IFERROR(INDEX(AuditRepTemp_C!J$7:J$1657,MATCH(ROWS(AuditRepTemp_C!$B$7:$B74),AuditRepTemp_C!$B$7:$B$1657,0)),"")</f>
        <v/>
      </c>
      <c r="F78" s="513" t="str">
        <f t="array" ref="F78">IFERROR(INDEX(AuditRepTemp_C!K$7:K$1657,MATCH(ROWS(AuditRepTemp_C!$B$7:$B74),AuditRepTemp_C!$B$7:$B$1657,0)),"")</f>
        <v/>
      </c>
      <c r="G78" s="513" t="str">
        <f t="array" ref="G78">IFERROR(INDEX(AuditRepTemp_C!L$7:L$1657,MATCH(ROWS(AuditRepTemp_C!$B$7:$B74),AuditRepTemp_C!$B$7:$B$1657,0)),"")</f>
        <v/>
      </c>
      <c r="H78" s="514" t="s">
        <v>2064</v>
      </c>
      <c r="I78" s="515" t="s">
        <v>3531</v>
      </c>
      <c r="J78" s="418"/>
      <c r="K78" s="419"/>
      <c r="L78" s="419"/>
      <c r="M78" s="418"/>
      <c r="N78" s="418"/>
      <c r="O78" s="418"/>
      <c r="P78" s="418"/>
      <c r="Q78" s="418"/>
      <c r="R78" s="422"/>
      <c r="S78" s="418"/>
      <c r="T78" s="426"/>
      <c r="U78" s="422"/>
      <c r="V78" s="418"/>
      <c r="W78" s="418"/>
      <c r="X78" s="418"/>
      <c r="Y78" s="418"/>
      <c r="Z78" s="418"/>
    </row>
    <row r="79" ht="14.25" customHeight="1">
      <c r="A79" s="471" t="str">
        <f t="array" ref="A79">IFERROR(INDEX(AuditRepTemp_C!D$7:D$1657,MATCH(ROWS(AuditRepTemp_C!$B$7:$B75),AuditRepTemp_C!$B$7:$B$1657,0)),"")</f>
        <v/>
      </c>
      <c r="B79" s="510" t="str">
        <f t="array" ref="B79">IFERROR(INDEX(AuditRepTemp_C!F$7:F$1657,MATCH(ROWS(AuditRepTemp_C!$B$7:$B75),AuditRepTemp_C!$B$7:$B$1657,0)),"")</f>
        <v/>
      </c>
      <c r="C79" s="511" t="str">
        <f t="array" ref="C79">IFERROR(INDEX(AuditRepTemp_C!H$7:H$1657,MATCH(ROWS(AuditRepTemp_C!$B$7:$B75),AuditRepTemp_C!$B$7:$B$1657,0)),"")</f>
        <v/>
      </c>
      <c r="D79" s="511" t="str">
        <f t="array" ref="D79">IFERROR(INDEX(AuditRepTemp_C!I$7:I$1657,MATCH(ROWS(AuditRepTemp_C!$B$7:$B75),AuditRepTemp_C!$B$7:$B$1657,0)),"")</f>
        <v/>
      </c>
      <c r="E79" s="512" t="str">
        <f t="array" ref="E79">IFERROR(INDEX(AuditRepTemp_C!J$7:J$1657,MATCH(ROWS(AuditRepTemp_C!$B$7:$B75),AuditRepTemp_C!$B$7:$B$1657,0)),"")</f>
        <v/>
      </c>
      <c r="F79" s="513" t="str">
        <f t="array" ref="F79">IFERROR(INDEX(AuditRepTemp_C!K$7:K$1657,MATCH(ROWS(AuditRepTemp_C!$B$7:$B75),AuditRepTemp_C!$B$7:$B$1657,0)),"")</f>
        <v/>
      </c>
      <c r="G79" s="513" t="str">
        <f t="array" ref="G79">IFERROR(INDEX(AuditRepTemp_C!L$7:L$1657,MATCH(ROWS(AuditRepTemp_C!$B$7:$B75),AuditRepTemp_C!$B$7:$B$1657,0)),"")</f>
        <v/>
      </c>
      <c r="H79" s="514" t="s">
        <v>2064</v>
      </c>
      <c r="I79" s="515" t="s">
        <v>3532</v>
      </c>
      <c r="J79" s="418"/>
      <c r="K79" s="419"/>
      <c r="L79" s="419"/>
      <c r="M79" s="418"/>
      <c r="N79" s="418"/>
      <c r="O79" s="418"/>
      <c r="P79" s="418"/>
      <c r="Q79" s="418"/>
      <c r="R79" s="422"/>
      <c r="S79" s="418"/>
      <c r="T79" s="426"/>
      <c r="U79" s="422"/>
      <c r="V79" s="418"/>
      <c r="W79" s="418"/>
      <c r="X79" s="418"/>
      <c r="Y79" s="418"/>
      <c r="Z79" s="418"/>
    </row>
    <row r="80" ht="14.25" customHeight="1">
      <c r="A80" s="471" t="str">
        <f t="array" ref="A80">IFERROR(INDEX(AuditRepTemp_C!D$7:D$1657,MATCH(ROWS(AuditRepTemp_C!$B$7:$B76),AuditRepTemp_C!$B$7:$B$1657,0)),"")</f>
        <v/>
      </c>
      <c r="B80" s="510" t="str">
        <f t="array" ref="B80">IFERROR(INDEX(AuditRepTemp_C!F$7:F$1657,MATCH(ROWS(AuditRepTemp_C!$B$7:$B76),AuditRepTemp_C!$B$7:$B$1657,0)),"")</f>
        <v/>
      </c>
      <c r="C80" s="511" t="str">
        <f t="array" ref="C80">IFERROR(INDEX(AuditRepTemp_C!H$7:H$1657,MATCH(ROWS(AuditRepTemp_C!$B$7:$B76),AuditRepTemp_C!$B$7:$B$1657,0)),"")</f>
        <v/>
      </c>
      <c r="D80" s="511" t="str">
        <f t="array" ref="D80">IFERROR(INDEX(AuditRepTemp_C!I$7:I$1657,MATCH(ROWS(AuditRepTemp_C!$B$7:$B76),AuditRepTemp_C!$B$7:$B$1657,0)),"")</f>
        <v/>
      </c>
      <c r="E80" s="512" t="str">
        <f t="array" ref="E80">IFERROR(INDEX(AuditRepTemp_C!J$7:J$1657,MATCH(ROWS(AuditRepTemp_C!$B$7:$B76),AuditRepTemp_C!$B$7:$B$1657,0)),"")</f>
        <v/>
      </c>
      <c r="F80" s="513" t="str">
        <f t="array" ref="F80">IFERROR(INDEX(AuditRepTemp_C!K$7:K$1657,MATCH(ROWS(AuditRepTemp_C!$B$7:$B76),AuditRepTemp_C!$B$7:$B$1657,0)),"")</f>
        <v/>
      </c>
      <c r="G80" s="513" t="str">
        <f t="array" ref="G80">IFERROR(INDEX(AuditRepTemp_C!L$7:L$1657,MATCH(ROWS(AuditRepTemp_C!$B$7:$B76),AuditRepTemp_C!$B$7:$B$1657,0)),"")</f>
        <v/>
      </c>
      <c r="H80" s="514" t="s">
        <v>2064</v>
      </c>
      <c r="I80" s="515" t="s">
        <v>3532</v>
      </c>
      <c r="J80" s="418"/>
      <c r="K80" s="419"/>
      <c r="L80" s="419"/>
      <c r="M80" s="418"/>
      <c r="N80" s="418"/>
      <c r="O80" s="418"/>
      <c r="P80" s="418"/>
      <c r="Q80" s="418"/>
      <c r="R80" s="422"/>
      <c r="S80" s="418"/>
      <c r="T80" s="426"/>
      <c r="U80" s="422"/>
      <c r="V80" s="418"/>
      <c r="W80" s="418"/>
      <c r="X80" s="418"/>
      <c r="Y80" s="418"/>
      <c r="Z80" s="418"/>
    </row>
    <row r="81" ht="14.25" customHeight="1">
      <c r="A81" s="471" t="str">
        <f t="array" ref="A81">IFERROR(INDEX(AuditRepTemp_C!D$7:D$1657,MATCH(ROWS(AuditRepTemp_C!$B$7:$B77),AuditRepTemp_C!$B$7:$B$1657,0)),"")</f>
        <v/>
      </c>
      <c r="B81" s="510" t="str">
        <f t="array" ref="B81">IFERROR(INDEX(AuditRepTemp_C!F$7:F$1657,MATCH(ROWS(AuditRepTemp_C!$B$7:$B77),AuditRepTemp_C!$B$7:$B$1657,0)),"")</f>
        <v/>
      </c>
      <c r="C81" s="511" t="str">
        <f t="array" ref="C81">IFERROR(INDEX(AuditRepTemp_C!H$7:H$1657,MATCH(ROWS(AuditRepTemp_C!$B$7:$B77),AuditRepTemp_C!$B$7:$B$1657,0)),"")</f>
        <v/>
      </c>
      <c r="D81" s="511" t="str">
        <f t="array" ref="D81">IFERROR(INDEX(AuditRepTemp_C!I$7:I$1657,MATCH(ROWS(AuditRepTemp_C!$B$7:$B77),AuditRepTemp_C!$B$7:$B$1657,0)),"")</f>
        <v/>
      </c>
      <c r="E81" s="512" t="str">
        <f t="array" ref="E81">IFERROR(INDEX(AuditRepTemp_C!J$7:J$1657,MATCH(ROWS(AuditRepTemp_C!$B$7:$B77),AuditRepTemp_C!$B$7:$B$1657,0)),"")</f>
        <v/>
      </c>
      <c r="F81" s="513" t="str">
        <f t="array" ref="F81">IFERROR(INDEX(AuditRepTemp_C!K$7:K$1657,MATCH(ROWS(AuditRepTemp_C!$B$7:$B77),AuditRepTemp_C!$B$7:$B$1657,0)),"")</f>
        <v/>
      </c>
      <c r="G81" s="513" t="str">
        <f t="array" ref="G81">IFERROR(INDEX(AuditRepTemp_C!L$7:L$1657,MATCH(ROWS(AuditRepTemp_C!$B$7:$B77),AuditRepTemp_C!$B$7:$B$1657,0)),"")</f>
        <v/>
      </c>
      <c r="H81" s="514" t="s">
        <v>2064</v>
      </c>
      <c r="I81" s="515" t="s">
        <v>3533</v>
      </c>
      <c r="J81" s="418"/>
      <c r="K81" s="419"/>
      <c r="L81" s="419"/>
      <c r="M81" s="418"/>
      <c r="N81" s="418"/>
      <c r="O81" s="418"/>
      <c r="P81" s="418"/>
      <c r="Q81" s="418"/>
      <c r="R81" s="422"/>
      <c r="S81" s="418"/>
      <c r="T81" s="426"/>
      <c r="U81" s="422"/>
      <c r="V81" s="418"/>
      <c r="W81" s="418"/>
      <c r="X81" s="418"/>
      <c r="Y81" s="418"/>
      <c r="Z81" s="418"/>
    </row>
    <row r="82" ht="14.25" customHeight="1">
      <c r="A82" s="471" t="str">
        <f t="array" ref="A82">IFERROR(INDEX(AuditRepTemp_C!D$7:D$1657,MATCH(ROWS(AuditRepTemp_C!$B$7:$B78),AuditRepTemp_C!$B$7:$B$1657,0)),"")</f>
        <v/>
      </c>
      <c r="B82" s="510" t="str">
        <f t="array" ref="B82">IFERROR(INDEX(AuditRepTemp_C!F$7:F$1657,MATCH(ROWS(AuditRepTemp_C!$B$7:$B78),AuditRepTemp_C!$B$7:$B$1657,0)),"")</f>
        <v/>
      </c>
      <c r="C82" s="511" t="str">
        <f t="array" ref="C82">IFERROR(INDEX(AuditRepTemp_C!H$7:H$1657,MATCH(ROWS(AuditRepTemp_C!$B$7:$B78),AuditRepTemp_C!$B$7:$B$1657,0)),"")</f>
        <v/>
      </c>
      <c r="D82" s="511" t="str">
        <f t="array" ref="D82">IFERROR(INDEX(AuditRepTemp_C!I$7:I$1657,MATCH(ROWS(AuditRepTemp_C!$B$7:$B78),AuditRepTemp_C!$B$7:$B$1657,0)),"")</f>
        <v/>
      </c>
      <c r="E82" s="512" t="str">
        <f t="array" ref="E82">IFERROR(INDEX(AuditRepTemp_C!J$7:J$1657,MATCH(ROWS(AuditRepTemp_C!$B$7:$B78),AuditRepTemp_C!$B$7:$B$1657,0)),"")</f>
        <v/>
      </c>
      <c r="F82" s="513" t="str">
        <f t="array" ref="F82">IFERROR(INDEX(AuditRepTemp_C!K$7:K$1657,MATCH(ROWS(AuditRepTemp_C!$B$7:$B78),AuditRepTemp_C!$B$7:$B$1657,0)),"")</f>
        <v/>
      </c>
      <c r="G82" s="513" t="str">
        <f t="array" ref="G82">IFERROR(INDEX(AuditRepTemp_C!L$7:L$1657,MATCH(ROWS(AuditRepTemp_C!$B$7:$B78),AuditRepTemp_C!$B$7:$B$1657,0)),"")</f>
        <v/>
      </c>
      <c r="H82" s="514" t="s">
        <v>2064</v>
      </c>
      <c r="I82" s="515" t="s">
        <v>3533</v>
      </c>
      <c r="J82" s="418"/>
      <c r="K82" s="419"/>
      <c r="L82" s="419"/>
      <c r="M82" s="418"/>
      <c r="N82" s="418"/>
      <c r="O82" s="418"/>
      <c r="P82" s="418"/>
      <c r="Q82" s="418"/>
      <c r="R82" s="422"/>
      <c r="S82" s="418"/>
      <c r="T82" s="426"/>
      <c r="U82" s="422"/>
      <c r="V82" s="418"/>
      <c r="W82" s="418"/>
      <c r="X82" s="418"/>
      <c r="Y82" s="418"/>
      <c r="Z82" s="418"/>
    </row>
    <row r="83" ht="14.25" customHeight="1">
      <c r="A83" s="471" t="str">
        <f t="array" ref="A83">IFERROR(INDEX(AuditRepTemp_C!D$7:D$1657,MATCH(ROWS(AuditRepTemp_C!$B$7:$B79),AuditRepTemp_C!$B$7:$B$1657,0)),"")</f>
        <v/>
      </c>
      <c r="B83" s="510" t="str">
        <f t="array" ref="B83">IFERROR(INDEX(AuditRepTemp_C!F$7:F$1657,MATCH(ROWS(AuditRepTemp_C!$B$7:$B79),AuditRepTemp_C!$B$7:$B$1657,0)),"")</f>
        <v/>
      </c>
      <c r="C83" s="511" t="str">
        <f t="array" ref="C83">IFERROR(INDEX(AuditRepTemp_C!H$7:H$1657,MATCH(ROWS(AuditRepTemp_C!$B$7:$B79),AuditRepTemp_C!$B$7:$B$1657,0)),"")</f>
        <v/>
      </c>
      <c r="D83" s="511" t="str">
        <f t="array" ref="D83">IFERROR(INDEX(AuditRepTemp_C!I$7:I$1657,MATCH(ROWS(AuditRepTemp_C!$B$7:$B79),AuditRepTemp_C!$B$7:$B$1657,0)),"")</f>
        <v/>
      </c>
      <c r="E83" s="512" t="str">
        <f t="array" ref="E83">IFERROR(INDEX(AuditRepTemp_C!J$7:J$1657,MATCH(ROWS(AuditRepTemp_C!$B$7:$B79),AuditRepTemp_C!$B$7:$B$1657,0)),"")</f>
        <v/>
      </c>
      <c r="F83" s="513" t="str">
        <f t="array" ref="F83">IFERROR(INDEX(AuditRepTemp_C!K$7:K$1657,MATCH(ROWS(AuditRepTemp_C!$B$7:$B79),AuditRepTemp_C!$B$7:$B$1657,0)),"")</f>
        <v/>
      </c>
      <c r="G83" s="513" t="str">
        <f t="array" ref="G83">IFERROR(INDEX(AuditRepTemp_C!L$7:L$1657,MATCH(ROWS(AuditRepTemp_C!$B$7:$B79),AuditRepTemp_C!$B$7:$B$1657,0)),"")</f>
        <v/>
      </c>
      <c r="H83" s="514" t="s">
        <v>2066</v>
      </c>
      <c r="I83" s="515" t="s">
        <v>3534</v>
      </c>
      <c r="J83" s="418" t="s">
        <v>3535</v>
      </c>
      <c r="K83" s="419">
        <v>45798.0</v>
      </c>
      <c r="L83" s="419">
        <v>45888.0</v>
      </c>
      <c r="M83" s="418" t="s">
        <v>3536</v>
      </c>
      <c r="N83" s="418" t="s">
        <v>3537</v>
      </c>
      <c r="O83" s="418" t="s">
        <v>3538</v>
      </c>
      <c r="P83" s="418" t="s">
        <v>3539</v>
      </c>
      <c r="Q83" s="418" t="s">
        <v>3307</v>
      </c>
      <c r="R83" s="422"/>
      <c r="S83" s="418"/>
      <c r="T83" s="426" t="s">
        <v>3128</v>
      </c>
      <c r="U83" s="422">
        <v>45860.0</v>
      </c>
      <c r="V83" s="418"/>
      <c r="W83" s="418"/>
      <c r="X83" s="418"/>
      <c r="Y83" s="418"/>
      <c r="Z83" s="418"/>
    </row>
    <row r="84" ht="14.25" customHeight="1">
      <c r="A84" s="471" t="str">
        <f t="array" ref="A84">IFERROR(INDEX(AuditRepTemp_C!D$7:D$1657,MATCH(ROWS(AuditRepTemp_C!$B$7:$B80),AuditRepTemp_C!$B$7:$B$1657,0)),"")</f>
        <v/>
      </c>
      <c r="B84" s="510" t="str">
        <f t="array" ref="B84">IFERROR(INDEX(AuditRepTemp_C!F$7:F$1657,MATCH(ROWS(AuditRepTemp_C!$B$7:$B80),AuditRepTemp_C!$B$7:$B$1657,0)),"")</f>
        <v/>
      </c>
      <c r="C84" s="511" t="str">
        <f t="array" ref="C84">IFERROR(INDEX(AuditRepTemp_C!H$7:H$1657,MATCH(ROWS(AuditRepTemp_C!$B$7:$B80),AuditRepTemp_C!$B$7:$B$1657,0)),"")</f>
        <v/>
      </c>
      <c r="D84" s="511" t="str">
        <f t="array" ref="D84">IFERROR(INDEX(AuditRepTemp_C!I$7:I$1657,MATCH(ROWS(AuditRepTemp_C!$B$7:$B80),AuditRepTemp_C!$B$7:$B$1657,0)),"")</f>
        <v/>
      </c>
      <c r="E84" s="512" t="str">
        <f t="array" ref="E84">IFERROR(INDEX(AuditRepTemp_C!J$7:J$1657,MATCH(ROWS(AuditRepTemp_C!$B$7:$B80),AuditRepTemp_C!$B$7:$B$1657,0)),"")</f>
        <v/>
      </c>
      <c r="F84" s="513" t="str">
        <f t="array" ref="F84">IFERROR(INDEX(AuditRepTemp_C!K$7:K$1657,MATCH(ROWS(AuditRepTemp_C!$B$7:$B80),AuditRepTemp_C!$B$7:$B$1657,0)),"")</f>
        <v/>
      </c>
      <c r="G84" s="513" t="str">
        <f t="array" ref="G84">IFERROR(INDEX(AuditRepTemp_C!L$7:L$1657,MATCH(ROWS(AuditRepTemp_C!$B$7:$B80),AuditRepTemp_C!$B$7:$B$1657,0)),"")</f>
        <v/>
      </c>
      <c r="H84" s="514" t="s">
        <v>2064</v>
      </c>
      <c r="I84" s="515" t="s">
        <v>3540</v>
      </c>
      <c r="J84" s="418"/>
      <c r="K84" s="419"/>
      <c r="L84" s="419"/>
      <c r="M84" s="418"/>
      <c r="N84" s="418"/>
      <c r="O84" s="418"/>
      <c r="P84" s="418"/>
      <c r="Q84" s="418"/>
      <c r="R84" s="422"/>
      <c r="S84" s="418"/>
      <c r="T84" s="426"/>
      <c r="U84" s="422"/>
      <c r="V84" s="418"/>
      <c r="W84" s="418"/>
      <c r="X84" s="418"/>
      <c r="Y84" s="418"/>
      <c r="Z84" s="418"/>
    </row>
    <row r="85" ht="14.25" customHeight="1">
      <c r="A85" s="471" t="str">
        <f t="array" ref="A85">IFERROR(INDEX(AuditRepTemp_C!D$7:D$1657,MATCH(ROWS(AuditRepTemp_C!$B$7:$B81),AuditRepTemp_C!$B$7:$B$1657,0)),"")</f>
        <v/>
      </c>
      <c r="B85" s="510" t="str">
        <f t="array" ref="B85">IFERROR(INDEX(AuditRepTemp_C!F$7:F$1657,MATCH(ROWS(AuditRepTemp_C!$B$7:$B81),AuditRepTemp_C!$B$7:$B$1657,0)),"")</f>
        <v/>
      </c>
      <c r="C85" s="511" t="str">
        <f t="array" ref="C85">IFERROR(INDEX(AuditRepTemp_C!H$7:H$1657,MATCH(ROWS(AuditRepTemp_C!$B$7:$B81),AuditRepTemp_C!$B$7:$B$1657,0)),"")</f>
        <v/>
      </c>
      <c r="D85" s="511" t="str">
        <f t="array" ref="D85">IFERROR(INDEX(AuditRepTemp_C!I$7:I$1657,MATCH(ROWS(AuditRepTemp_C!$B$7:$B81),AuditRepTemp_C!$B$7:$B$1657,0)),"")</f>
        <v/>
      </c>
      <c r="E85" s="512" t="str">
        <f t="array" ref="E85">IFERROR(INDEX(AuditRepTemp_C!J$7:J$1657,MATCH(ROWS(AuditRepTemp_C!$B$7:$B81),AuditRepTemp_C!$B$7:$B$1657,0)),"")</f>
        <v/>
      </c>
      <c r="F85" s="513" t="str">
        <f t="array" ref="F85">IFERROR(INDEX(AuditRepTemp_C!K$7:K$1657,MATCH(ROWS(AuditRepTemp_C!$B$7:$B81),AuditRepTemp_C!$B$7:$B$1657,0)),"")</f>
        <v/>
      </c>
      <c r="G85" s="513" t="str">
        <f t="array" ref="G85">IFERROR(INDEX(AuditRepTemp_C!L$7:L$1657,MATCH(ROWS(AuditRepTemp_C!$B$7:$B81),AuditRepTemp_C!$B$7:$B$1657,0)),"")</f>
        <v/>
      </c>
      <c r="H85" s="514" t="s">
        <v>2064</v>
      </c>
      <c r="I85" s="515" t="s">
        <v>3541</v>
      </c>
      <c r="J85" s="418"/>
      <c r="K85" s="419"/>
      <c r="L85" s="419"/>
      <c r="M85" s="418"/>
      <c r="N85" s="418"/>
      <c r="O85" s="418"/>
      <c r="P85" s="418"/>
      <c r="Q85" s="418"/>
      <c r="R85" s="422"/>
      <c r="S85" s="418"/>
      <c r="T85" s="426"/>
      <c r="U85" s="422"/>
      <c r="V85" s="418"/>
      <c r="W85" s="418"/>
      <c r="X85" s="418"/>
      <c r="Y85" s="418"/>
      <c r="Z85" s="418"/>
    </row>
    <row r="86" ht="14.25" customHeight="1">
      <c r="A86" s="471" t="str">
        <f t="array" ref="A86">IFERROR(INDEX(AuditRepTemp_C!D$7:D$1657,MATCH(ROWS(AuditRepTemp_C!$B$7:$B82),AuditRepTemp_C!$B$7:$B$1657,0)),"")</f>
        <v/>
      </c>
      <c r="B86" s="510" t="str">
        <f t="array" ref="B86">IFERROR(INDEX(AuditRepTemp_C!F$7:F$1657,MATCH(ROWS(AuditRepTemp_C!$B$7:$B82),AuditRepTemp_C!$B$7:$B$1657,0)),"")</f>
        <v/>
      </c>
      <c r="C86" s="511" t="str">
        <f t="array" ref="C86">IFERROR(INDEX(AuditRepTemp_C!H$7:H$1657,MATCH(ROWS(AuditRepTemp_C!$B$7:$B82),AuditRepTemp_C!$B$7:$B$1657,0)),"")</f>
        <v/>
      </c>
      <c r="D86" s="511" t="str">
        <f t="array" ref="D86">IFERROR(INDEX(AuditRepTemp_C!I$7:I$1657,MATCH(ROWS(AuditRepTemp_C!$B$7:$B82),AuditRepTemp_C!$B$7:$B$1657,0)),"")</f>
        <v/>
      </c>
      <c r="E86" s="512" t="str">
        <f t="array" ref="E86">IFERROR(INDEX(AuditRepTemp_C!J$7:J$1657,MATCH(ROWS(AuditRepTemp_C!$B$7:$B82),AuditRepTemp_C!$B$7:$B$1657,0)),"")</f>
        <v/>
      </c>
      <c r="F86" s="513" t="str">
        <f t="array" ref="F86">IFERROR(INDEX(AuditRepTemp_C!K$7:K$1657,MATCH(ROWS(AuditRepTemp_C!$B$7:$B82),AuditRepTemp_C!$B$7:$B$1657,0)),"")</f>
        <v/>
      </c>
      <c r="G86" s="513" t="str">
        <f t="array" ref="G86">IFERROR(INDEX(AuditRepTemp_C!L$7:L$1657,MATCH(ROWS(AuditRepTemp_C!$B$7:$B82),AuditRepTemp_C!$B$7:$B$1657,0)),"")</f>
        <v/>
      </c>
      <c r="H86" s="514" t="s">
        <v>2064</v>
      </c>
      <c r="I86" s="515" t="s">
        <v>3541</v>
      </c>
      <c r="J86" s="418"/>
      <c r="K86" s="419"/>
      <c r="L86" s="419"/>
      <c r="M86" s="418"/>
      <c r="N86" s="418"/>
      <c r="O86" s="418"/>
      <c r="P86" s="418"/>
      <c r="Q86" s="418"/>
      <c r="R86" s="422"/>
      <c r="S86" s="418"/>
      <c r="T86" s="426"/>
      <c r="U86" s="422"/>
      <c r="V86" s="418"/>
      <c r="W86" s="418"/>
      <c r="X86" s="418"/>
      <c r="Y86" s="418"/>
      <c r="Z86" s="418"/>
    </row>
    <row r="87" ht="14.25" customHeight="1">
      <c r="A87" s="471" t="str">
        <f t="array" ref="A87">IFERROR(INDEX(AuditRepTemp_C!D$7:D$1657,MATCH(ROWS(AuditRepTemp_C!$B$7:$B83),AuditRepTemp_C!$B$7:$B$1657,0)),"")</f>
        <v/>
      </c>
      <c r="B87" s="510" t="str">
        <f t="array" ref="B87">IFERROR(INDEX(AuditRepTemp_C!F$7:F$1657,MATCH(ROWS(AuditRepTemp_C!$B$7:$B83),AuditRepTemp_C!$B$7:$B$1657,0)),"")</f>
        <v/>
      </c>
      <c r="C87" s="511" t="str">
        <f t="array" ref="C87">IFERROR(INDEX(AuditRepTemp_C!H$7:H$1657,MATCH(ROWS(AuditRepTemp_C!$B$7:$B83),AuditRepTemp_C!$B$7:$B$1657,0)),"")</f>
        <v/>
      </c>
      <c r="D87" s="511" t="str">
        <f t="array" ref="D87">IFERROR(INDEX(AuditRepTemp_C!I$7:I$1657,MATCH(ROWS(AuditRepTemp_C!$B$7:$B83),AuditRepTemp_C!$B$7:$B$1657,0)),"")</f>
        <v/>
      </c>
      <c r="E87" s="512" t="str">
        <f t="array" ref="E87">IFERROR(INDEX(AuditRepTemp_C!J$7:J$1657,MATCH(ROWS(AuditRepTemp_C!$B$7:$B83),AuditRepTemp_C!$B$7:$B$1657,0)),"")</f>
        <v/>
      </c>
      <c r="F87" s="513" t="str">
        <f t="array" ref="F87">IFERROR(INDEX(AuditRepTemp_C!K$7:K$1657,MATCH(ROWS(AuditRepTemp_C!$B$7:$B83),AuditRepTemp_C!$B$7:$B$1657,0)),"")</f>
        <v/>
      </c>
      <c r="G87" s="513" t="str">
        <f t="array" ref="G87">IFERROR(INDEX(AuditRepTemp_C!L$7:L$1657,MATCH(ROWS(AuditRepTemp_C!$B$7:$B83),AuditRepTemp_C!$B$7:$B$1657,0)),"")</f>
        <v/>
      </c>
      <c r="H87" s="514" t="s">
        <v>2064</v>
      </c>
      <c r="I87" s="515" t="s">
        <v>3542</v>
      </c>
      <c r="J87" s="418"/>
      <c r="K87" s="419"/>
      <c r="L87" s="419"/>
      <c r="M87" s="418"/>
      <c r="N87" s="418"/>
      <c r="O87" s="418"/>
      <c r="P87" s="418"/>
      <c r="Q87" s="418"/>
      <c r="R87" s="422"/>
      <c r="S87" s="418"/>
      <c r="T87" s="426"/>
      <c r="U87" s="422"/>
      <c r="V87" s="418"/>
      <c r="W87" s="418"/>
      <c r="X87" s="418"/>
      <c r="Y87" s="418"/>
      <c r="Z87" s="418"/>
    </row>
    <row r="88" ht="14.25" customHeight="1">
      <c r="A88" s="471" t="str">
        <f t="array" ref="A88">IFERROR(INDEX(AuditRepTemp_C!D$7:D$1657,MATCH(ROWS(AuditRepTemp_C!$B$7:$B84),AuditRepTemp_C!$B$7:$B$1657,0)),"")</f>
        <v/>
      </c>
      <c r="B88" s="510" t="str">
        <f t="array" ref="B88">IFERROR(INDEX(AuditRepTemp_C!F$7:F$1657,MATCH(ROWS(AuditRepTemp_C!$B$7:$B84),AuditRepTemp_C!$B$7:$B$1657,0)),"")</f>
        <v/>
      </c>
      <c r="C88" s="511" t="str">
        <f t="array" ref="C88">IFERROR(INDEX(AuditRepTemp_C!H$7:H$1657,MATCH(ROWS(AuditRepTemp_C!$B$7:$B84),AuditRepTemp_C!$B$7:$B$1657,0)),"")</f>
        <v/>
      </c>
      <c r="D88" s="511" t="str">
        <f t="array" ref="D88">IFERROR(INDEX(AuditRepTemp_C!I$7:I$1657,MATCH(ROWS(AuditRepTemp_C!$B$7:$B84),AuditRepTemp_C!$B$7:$B$1657,0)),"")</f>
        <v/>
      </c>
      <c r="E88" s="512" t="str">
        <f t="array" ref="E88">IFERROR(INDEX(AuditRepTemp_C!J$7:J$1657,MATCH(ROWS(AuditRepTemp_C!$B$7:$B84),AuditRepTemp_C!$B$7:$B$1657,0)),"")</f>
        <v/>
      </c>
      <c r="F88" s="513" t="str">
        <f t="array" ref="F88">IFERROR(INDEX(AuditRepTemp_C!K$7:K$1657,MATCH(ROWS(AuditRepTemp_C!$B$7:$B84),AuditRepTemp_C!$B$7:$B$1657,0)),"")</f>
        <v/>
      </c>
      <c r="G88" s="513" t="str">
        <f t="array" ref="G88">IFERROR(INDEX(AuditRepTemp_C!L$7:L$1657,MATCH(ROWS(AuditRepTemp_C!$B$7:$B84),AuditRepTemp_C!$B$7:$B$1657,0)),"")</f>
        <v/>
      </c>
      <c r="H88" s="514" t="s">
        <v>2064</v>
      </c>
      <c r="I88" s="515" t="s">
        <v>3542</v>
      </c>
      <c r="J88" s="418"/>
      <c r="K88" s="419"/>
      <c r="L88" s="419"/>
      <c r="M88" s="418"/>
      <c r="N88" s="418"/>
      <c r="O88" s="418"/>
      <c r="P88" s="418"/>
      <c r="Q88" s="418"/>
      <c r="R88" s="422"/>
      <c r="S88" s="418"/>
      <c r="T88" s="426"/>
      <c r="U88" s="422"/>
      <c r="V88" s="418"/>
      <c r="W88" s="418"/>
      <c r="X88" s="418"/>
      <c r="Y88" s="418"/>
      <c r="Z88" s="418"/>
    </row>
    <row r="89" ht="106.5" customHeight="1">
      <c r="A89" s="471" t="str">
        <f t="array" ref="A89">IFERROR(INDEX(AuditRepTemp_C!D$7:D$1657,MATCH(ROWS(AuditRepTemp_C!$B$7:$B85),AuditRepTemp_C!$B$7:$B$1657,0)),"")</f>
        <v/>
      </c>
      <c r="B89" s="510" t="str">
        <f t="array" ref="B89">IFERROR(INDEX(AuditRepTemp_C!F$7:F$1657,MATCH(ROWS(AuditRepTemp_C!$B$7:$B85),AuditRepTemp_C!$B$7:$B$1657,0)),"")</f>
        <v/>
      </c>
      <c r="C89" s="511" t="str">
        <f t="array" ref="C89">IFERROR(INDEX(AuditRepTemp_C!H$7:H$1657,MATCH(ROWS(AuditRepTemp_C!$B$7:$B85),AuditRepTemp_C!$B$7:$B$1657,0)),"")</f>
        <v/>
      </c>
      <c r="D89" s="511" t="str">
        <f t="array" ref="D89">IFERROR(INDEX(AuditRepTemp_C!I$7:I$1657,MATCH(ROWS(AuditRepTemp_C!$B$7:$B85),AuditRepTemp_C!$B$7:$B$1657,0)),"")</f>
        <v/>
      </c>
      <c r="E89" s="512" t="str">
        <f t="array" ref="E89">IFERROR(INDEX(AuditRepTemp_C!J$7:J$1657,MATCH(ROWS(AuditRepTemp_C!$B$7:$B85),AuditRepTemp_C!$B$7:$B$1657,0)),"")</f>
        <v/>
      </c>
      <c r="F89" s="513" t="str">
        <f t="array" ref="F89">IFERROR(INDEX(AuditRepTemp_C!K$7:K$1657,MATCH(ROWS(AuditRepTemp_C!$B$7:$B85),AuditRepTemp_C!$B$7:$B$1657,0)),"")</f>
        <v/>
      </c>
      <c r="G89" s="513" t="str">
        <f t="array" ref="G89">IFERROR(INDEX(AuditRepTemp_C!L$7:L$1657,MATCH(ROWS(AuditRepTemp_C!$B$7:$B85),AuditRepTemp_C!$B$7:$B$1657,0)),"")</f>
        <v/>
      </c>
      <c r="H89" s="514" t="s">
        <v>2064</v>
      </c>
      <c r="I89" s="515" t="s">
        <v>3543</v>
      </c>
      <c r="J89" s="418"/>
      <c r="K89" s="419"/>
      <c r="L89" s="419"/>
      <c r="M89" s="418"/>
      <c r="N89" s="418"/>
      <c r="O89" s="418"/>
      <c r="P89" s="418"/>
      <c r="Q89" s="418"/>
      <c r="R89" s="422"/>
      <c r="S89" s="418"/>
      <c r="T89" s="426"/>
      <c r="U89" s="422"/>
      <c r="V89" s="418"/>
      <c r="W89" s="418"/>
      <c r="X89" s="418"/>
      <c r="Y89" s="418"/>
      <c r="Z89" s="418"/>
    </row>
    <row r="90" ht="14.25" customHeight="1">
      <c r="A90" s="471" t="str">
        <f t="array" ref="A90">IFERROR(INDEX(AuditRepTemp_C!D$7:D$1657,MATCH(ROWS(AuditRepTemp_C!$B$7:$B86),AuditRepTemp_C!$B$7:$B$1657,0)),"")</f>
        <v/>
      </c>
      <c r="B90" s="510" t="str">
        <f t="array" ref="B90">IFERROR(INDEX(AuditRepTemp_C!F$7:F$1657,MATCH(ROWS(AuditRepTemp_C!$B$7:$B86),AuditRepTemp_C!$B$7:$B$1657,0)),"")</f>
        <v/>
      </c>
      <c r="C90" s="511" t="str">
        <f t="array" ref="C90">IFERROR(INDEX(AuditRepTemp_C!H$7:H$1657,MATCH(ROWS(AuditRepTemp_C!$B$7:$B86),AuditRepTemp_C!$B$7:$B$1657,0)),"")</f>
        <v/>
      </c>
      <c r="D90" s="511" t="str">
        <f t="array" ref="D90">IFERROR(INDEX(AuditRepTemp_C!I$7:I$1657,MATCH(ROWS(AuditRepTemp_C!$B$7:$B86),AuditRepTemp_C!$B$7:$B$1657,0)),"")</f>
        <v/>
      </c>
      <c r="E90" s="512" t="str">
        <f t="array" ref="E90">IFERROR(INDEX(AuditRepTemp_C!J$7:J$1657,MATCH(ROWS(AuditRepTemp_C!$B$7:$B86),AuditRepTemp_C!$B$7:$B$1657,0)),"")</f>
        <v/>
      </c>
      <c r="F90" s="513" t="str">
        <f t="array" ref="F90">IFERROR(INDEX(AuditRepTemp_C!K$7:K$1657,MATCH(ROWS(AuditRepTemp_C!$B$7:$B86),AuditRepTemp_C!$B$7:$B$1657,0)),"")</f>
        <v/>
      </c>
      <c r="G90" s="513" t="str">
        <f t="array" ref="G90">IFERROR(INDEX(AuditRepTemp_C!L$7:L$1657,MATCH(ROWS(AuditRepTemp_C!$B$7:$B86),AuditRepTemp_C!$B$7:$B$1657,0)),"")</f>
        <v/>
      </c>
      <c r="H90" s="514" t="s">
        <v>2064</v>
      </c>
      <c r="I90" s="515" t="s">
        <v>3544</v>
      </c>
      <c r="J90" s="418"/>
      <c r="K90" s="419"/>
      <c r="L90" s="419"/>
      <c r="M90" s="418"/>
      <c r="N90" s="418"/>
      <c r="O90" s="418"/>
      <c r="P90" s="418"/>
      <c r="Q90" s="418"/>
      <c r="R90" s="422"/>
      <c r="S90" s="418"/>
      <c r="T90" s="426"/>
      <c r="U90" s="422"/>
      <c r="V90" s="418"/>
      <c r="W90" s="418"/>
      <c r="X90" s="418"/>
      <c r="Y90" s="418"/>
      <c r="Z90" s="418"/>
    </row>
    <row r="91" ht="14.25" customHeight="1">
      <c r="A91" s="471" t="str">
        <f t="array" ref="A91">IFERROR(INDEX(AuditRepTemp_C!D$7:D$1657,MATCH(ROWS(AuditRepTemp_C!$B$7:$B87),AuditRepTemp_C!$B$7:$B$1657,0)),"")</f>
        <v/>
      </c>
      <c r="B91" s="510" t="str">
        <f t="array" ref="B91">IFERROR(INDEX(AuditRepTemp_C!F$7:F$1657,MATCH(ROWS(AuditRepTemp_C!$B$7:$B87),AuditRepTemp_C!$B$7:$B$1657,0)),"")</f>
        <v/>
      </c>
      <c r="C91" s="511" t="str">
        <f t="array" ref="C91">IFERROR(INDEX(AuditRepTemp_C!H$7:H$1657,MATCH(ROWS(AuditRepTemp_C!$B$7:$B87),AuditRepTemp_C!$B$7:$B$1657,0)),"")</f>
        <v/>
      </c>
      <c r="D91" s="511" t="str">
        <f t="array" ref="D91">IFERROR(INDEX(AuditRepTemp_C!I$7:I$1657,MATCH(ROWS(AuditRepTemp_C!$B$7:$B87),AuditRepTemp_C!$B$7:$B$1657,0)),"")</f>
        <v/>
      </c>
      <c r="E91" s="512" t="str">
        <f t="array" ref="E91">IFERROR(INDEX(AuditRepTemp_C!J$7:J$1657,MATCH(ROWS(AuditRepTemp_C!$B$7:$B87),AuditRepTemp_C!$B$7:$B$1657,0)),"")</f>
        <v/>
      </c>
      <c r="F91" s="513" t="str">
        <f t="array" ref="F91">IFERROR(INDEX(AuditRepTemp_C!K$7:K$1657,MATCH(ROWS(AuditRepTemp_C!$B$7:$B87),AuditRepTemp_C!$B$7:$B$1657,0)),"")</f>
        <v/>
      </c>
      <c r="G91" s="513" t="str">
        <f t="array" ref="G91">IFERROR(INDEX(AuditRepTemp_C!L$7:L$1657,MATCH(ROWS(AuditRepTemp_C!$B$7:$B87),AuditRepTemp_C!$B$7:$B$1657,0)),"")</f>
        <v/>
      </c>
      <c r="H91" s="514" t="s">
        <v>2064</v>
      </c>
      <c r="I91" s="515" t="s">
        <v>3545</v>
      </c>
      <c r="J91" s="418"/>
      <c r="K91" s="419"/>
      <c r="L91" s="419"/>
      <c r="M91" s="418"/>
      <c r="N91" s="418"/>
      <c r="O91" s="418"/>
      <c r="P91" s="418"/>
      <c r="Q91" s="418"/>
      <c r="R91" s="422"/>
      <c r="S91" s="418"/>
      <c r="T91" s="426"/>
      <c r="U91" s="422"/>
      <c r="V91" s="418"/>
      <c r="W91" s="418"/>
      <c r="X91" s="418"/>
      <c r="Y91" s="418"/>
      <c r="Z91" s="418"/>
    </row>
    <row r="92" ht="14.25" customHeight="1">
      <c r="A92" s="471" t="str">
        <f t="array" ref="A92">IFERROR(INDEX(AuditRepTemp_C!D$7:D$1657,MATCH(ROWS(AuditRepTemp_C!$B$7:$B88),AuditRepTemp_C!$B$7:$B$1657,0)),"")</f>
        <v/>
      </c>
      <c r="B92" s="510" t="str">
        <f t="array" ref="B92">IFERROR(INDEX(AuditRepTemp_C!F$7:F$1657,MATCH(ROWS(AuditRepTemp_C!$B$7:$B88),AuditRepTemp_C!$B$7:$B$1657,0)),"")</f>
        <v/>
      </c>
      <c r="C92" s="511" t="str">
        <f t="array" ref="C92">IFERROR(INDEX(AuditRepTemp_C!H$7:H$1657,MATCH(ROWS(AuditRepTemp_C!$B$7:$B88),AuditRepTemp_C!$B$7:$B$1657,0)),"")</f>
        <v/>
      </c>
      <c r="D92" s="511" t="str">
        <f t="array" ref="D92">IFERROR(INDEX(AuditRepTemp_C!I$7:I$1657,MATCH(ROWS(AuditRepTemp_C!$B$7:$B88),AuditRepTemp_C!$B$7:$B$1657,0)),"")</f>
        <v/>
      </c>
      <c r="E92" s="512" t="str">
        <f t="array" ref="E92">IFERROR(INDEX(AuditRepTemp_C!J$7:J$1657,MATCH(ROWS(AuditRepTemp_C!$B$7:$B88),AuditRepTemp_C!$B$7:$B$1657,0)),"")</f>
        <v/>
      </c>
      <c r="F92" s="513" t="str">
        <f t="array" ref="F92">IFERROR(INDEX(AuditRepTemp_C!K$7:K$1657,MATCH(ROWS(AuditRepTemp_C!$B$7:$B88),AuditRepTemp_C!$B$7:$B$1657,0)),"")</f>
        <v/>
      </c>
      <c r="G92" s="513" t="str">
        <f t="array" ref="G92">IFERROR(INDEX(AuditRepTemp_C!L$7:L$1657,MATCH(ROWS(AuditRepTemp_C!$B$7:$B88),AuditRepTemp_C!$B$7:$B$1657,0)),"")</f>
        <v/>
      </c>
      <c r="H92" s="514" t="s">
        <v>2064</v>
      </c>
      <c r="I92" s="515" t="s">
        <v>3545</v>
      </c>
      <c r="J92" s="418"/>
      <c r="K92" s="419"/>
      <c r="L92" s="419"/>
      <c r="M92" s="418"/>
      <c r="N92" s="418"/>
      <c r="O92" s="418"/>
      <c r="P92" s="418"/>
      <c r="Q92" s="418"/>
      <c r="R92" s="422"/>
      <c r="S92" s="418"/>
      <c r="T92" s="426"/>
      <c r="U92" s="422"/>
      <c r="V92" s="418"/>
      <c r="W92" s="418"/>
      <c r="X92" s="418"/>
      <c r="Y92" s="418"/>
      <c r="Z92" s="418"/>
    </row>
    <row r="93" ht="14.25" customHeight="1">
      <c r="A93" s="471" t="str">
        <f t="array" ref="A93">IFERROR(INDEX(AuditRepTemp_C!D$7:D$1657,MATCH(ROWS(AuditRepTemp_C!$B$7:$B89),AuditRepTemp_C!$B$7:$B$1657,0)),"")</f>
        <v/>
      </c>
      <c r="B93" s="510" t="str">
        <f t="array" ref="B93">IFERROR(INDEX(AuditRepTemp_C!F$7:F$1657,MATCH(ROWS(AuditRepTemp_C!$B$7:$B89),AuditRepTemp_C!$B$7:$B$1657,0)),"")</f>
        <v/>
      </c>
      <c r="C93" s="511" t="str">
        <f t="array" ref="C93">IFERROR(INDEX(AuditRepTemp_C!H$7:H$1657,MATCH(ROWS(AuditRepTemp_C!$B$7:$B89),AuditRepTemp_C!$B$7:$B$1657,0)),"")</f>
        <v/>
      </c>
      <c r="D93" s="511" t="str">
        <f t="array" ref="D93">IFERROR(INDEX(AuditRepTemp_C!I$7:I$1657,MATCH(ROWS(AuditRepTemp_C!$B$7:$B89),AuditRepTemp_C!$B$7:$B$1657,0)),"")</f>
        <v/>
      </c>
      <c r="E93" s="512" t="str">
        <f t="array" ref="E93">IFERROR(INDEX(AuditRepTemp_C!J$7:J$1657,MATCH(ROWS(AuditRepTemp_C!$B$7:$B89),AuditRepTemp_C!$B$7:$B$1657,0)),"")</f>
        <v/>
      </c>
      <c r="F93" s="513" t="str">
        <f t="array" ref="F93">IFERROR(INDEX(AuditRepTemp_C!K$7:K$1657,MATCH(ROWS(AuditRepTemp_C!$B$7:$B89),AuditRepTemp_C!$B$7:$B$1657,0)),"")</f>
        <v/>
      </c>
      <c r="G93" s="513" t="str">
        <f t="array" ref="G93">IFERROR(INDEX(AuditRepTemp_C!L$7:L$1657,MATCH(ROWS(AuditRepTemp_C!$B$7:$B89),AuditRepTemp_C!$B$7:$B$1657,0)),"")</f>
        <v/>
      </c>
      <c r="H93" s="514" t="s">
        <v>2064</v>
      </c>
      <c r="I93" s="515" t="s">
        <v>3546</v>
      </c>
      <c r="J93" s="418"/>
      <c r="K93" s="419"/>
      <c r="L93" s="419"/>
      <c r="M93" s="418"/>
      <c r="N93" s="418"/>
      <c r="O93" s="418"/>
      <c r="P93" s="418"/>
      <c r="Q93" s="418"/>
      <c r="R93" s="422"/>
      <c r="S93" s="418"/>
      <c r="T93" s="426"/>
      <c r="U93" s="422"/>
      <c r="V93" s="418"/>
      <c r="W93" s="418"/>
      <c r="X93" s="418"/>
      <c r="Y93" s="418"/>
      <c r="Z93" s="418"/>
    </row>
    <row r="94" ht="14.25" customHeight="1">
      <c r="A94" s="471" t="str">
        <f t="array" ref="A94">IFERROR(INDEX(AuditRepTemp_C!D$7:D$1657,MATCH(ROWS(AuditRepTemp_C!$B$7:$B90),AuditRepTemp_C!$B$7:$B$1657,0)),"")</f>
        <v/>
      </c>
      <c r="B94" s="510" t="str">
        <f t="array" ref="B94">IFERROR(INDEX(AuditRepTemp_C!F$7:F$1657,MATCH(ROWS(AuditRepTemp_C!$B$7:$B90),AuditRepTemp_C!$B$7:$B$1657,0)),"")</f>
        <v/>
      </c>
      <c r="C94" s="511" t="str">
        <f t="array" ref="C94">IFERROR(INDEX(AuditRepTemp_C!H$7:H$1657,MATCH(ROWS(AuditRepTemp_C!$B$7:$B90),AuditRepTemp_C!$B$7:$B$1657,0)),"")</f>
        <v/>
      </c>
      <c r="D94" s="511" t="str">
        <f t="array" ref="D94">IFERROR(INDEX(AuditRepTemp_C!I$7:I$1657,MATCH(ROWS(AuditRepTemp_C!$B$7:$B90),AuditRepTemp_C!$B$7:$B$1657,0)),"")</f>
        <v/>
      </c>
      <c r="E94" s="512" t="str">
        <f t="array" ref="E94">IFERROR(INDEX(AuditRepTemp_C!J$7:J$1657,MATCH(ROWS(AuditRepTemp_C!$B$7:$B90),AuditRepTemp_C!$B$7:$B$1657,0)),"")</f>
        <v/>
      </c>
      <c r="F94" s="513" t="str">
        <f t="array" ref="F94">IFERROR(INDEX(AuditRepTemp_C!K$7:K$1657,MATCH(ROWS(AuditRepTemp_C!$B$7:$B90),AuditRepTemp_C!$B$7:$B$1657,0)),"")</f>
        <v/>
      </c>
      <c r="G94" s="513" t="str">
        <f t="array" ref="G94">IFERROR(INDEX(AuditRepTemp_C!L$7:L$1657,MATCH(ROWS(AuditRepTemp_C!$B$7:$B90),AuditRepTemp_C!$B$7:$B$1657,0)),"")</f>
        <v/>
      </c>
      <c r="H94" s="514" t="s">
        <v>2064</v>
      </c>
      <c r="I94" s="515" t="s">
        <v>3547</v>
      </c>
      <c r="J94" s="418"/>
      <c r="K94" s="419"/>
      <c r="L94" s="419"/>
      <c r="M94" s="418"/>
      <c r="N94" s="418"/>
      <c r="O94" s="418"/>
      <c r="P94" s="418"/>
      <c r="Q94" s="418"/>
      <c r="R94" s="422"/>
      <c r="S94" s="418"/>
      <c r="T94" s="426"/>
      <c r="U94" s="422"/>
      <c r="V94" s="418"/>
      <c r="W94" s="418"/>
      <c r="X94" s="418"/>
      <c r="Y94" s="418"/>
      <c r="Z94" s="418"/>
    </row>
    <row r="95" ht="14.25" customHeight="1">
      <c r="A95" s="471" t="str">
        <f t="array" ref="A95">IFERROR(INDEX(AuditRepTemp_C!D$7:D$1657,MATCH(ROWS(AuditRepTemp_C!$B$7:$B91),AuditRepTemp_C!$B$7:$B$1657,0)),"")</f>
        <v/>
      </c>
      <c r="B95" s="510" t="str">
        <f t="array" ref="B95">IFERROR(INDEX(AuditRepTemp_C!F$7:F$1657,MATCH(ROWS(AuditRepTemp_C!$B$7:$B91),AuditRepTemp_C!$B$7:$B$1657,0)),"")</f>
        <v/>
      </c>
      <c r="C95" s="511" t="str">
        <f t="array" ref="C95">IFERROR(INDEX(AuditRepTemp_C!H$7:H$1657,MATCH(ROWS(AuditRepTemp_C!$B$7:$B91),AuditRepTemp_C!$B$7:$B$1657,0)),"")</f>
        <v/>
      </c>
      <c r="D95" s="511" t="str">
        <f t="array" ref="D95">IFERROR(INDEX(AuditRepTemp_C!I$7:I$1657,MATCH(ROWS(AuditRepTemp_C!$B$7:$B91),AuditRepTemp_C!$B$7:$B$1657,0)),"")</f>
        <v/>
      </c>
      <c r="E95" s="512" t="str">
        <f t="array" ref="E95">IFERROR(INDEX(AuditRepTemp_C!J$7:J$1657,MATCH(ROWS(AuditRepTemp_C!$B$7:$B91),AuditRepTemp_C!$B$7:$B$1657,0)),"")</f>
        <v/>
      </c>
      <c r="F95" s="513" t="str">
        <f t="array" ref="F95">IFERROR(INDEX(AuditRepTemp_C!K$7:K$1657,MATCH(ROWS(AuditRepTemp_C!$B$7:$B91),AuditRepTemp_C!$B$7:$B$1657,0)),"")</f>
        <v/>
      </c>
      <c r="G95" s="513" t="str">
        <f t="array" ref="G95">IFERROR(INDEX(AuditRepTemp_C!L$7:L$1657,MATCH(ROWS(AuditRepTemp_C!$B$7:$B91),AuditRepTemp_C!$B$7:$B$1657,0)),"")</f>
        <v/>
      </c>
      <c r="H95" s="514" t="s">
        <v>2064</v>
      </c>
      <c r="I95" s="515" t="s">
        <v>3548</v>
      </c>
      <c r="J95" s="418"/>
      <c r="K95" s="419"/>
      <c r="L95" s="419"/>
      <c r="M95" s="418"/>
      <c r="N95" s="418"/>
      <c r="O95" s="418"/>
      <c r="P95" s="418"/>
      <c r="Q95" s="418"/>
      <c r="R95" s="422"/>
      <c r="S95" s="418"/>
      <c r="T95" s="426"/>
      <c r="U95" s="422"/>
      <c r="V95" s="418"/>
      <c r="W95" s="418"/>
      <c r="X95" s="418"/>
      <c r="Y95" s="418"/>
      <c r="Z95" s="418"/>
    </row>
    <row r="96" ht="14.25" customHeight="1">
      <c r="A96" s="471" t="str">
        <f t="array" ref="A96">IFERROR(INDEX(AuditRepTemp_C!D$7:D$1657,MATCH(ROWS(AuditRepTemp_C!$B$7:$B92),AuditRepTemp_C!$B$7:$B$1657,0)),"")</f>
        <v/>
      </c>
      <c r="B96" s="510" t="str">
        <f t="array" ref="B96">IFERROR(INDEX(AuditRepTemp_C!F$7:F$1657,MATCH(ROWS(AuditRepTemp_C!$B$7:$B92),AuditRepTemp_C!$B$7:$B$1657,0)),"")</f>
        <v/>
      </c>
      <c r="C96" s="511" t="str">
        <f t="array" ref="C96">IFERROR(INDEX(AuditRepTemp_C!H$7:H$1657,MATCH(ROWS(AuditRepTemp_C!$B$7:$B92),AuditRepTemp_C!$B$7:$B$1657,0)),"")</f>
        <v/>
      </c>
      <c r="D96" s="511" t="str">
        <f t="array" ref="D96">IFERROR(INDEX(AuditRepTemp_C!I$7:I$1657,MATCH(ROWS(AuditRepTemp_C!$B$7:$B92),AuditRepTemp_C!$B$7:$B$1657,0)),"")</f>
        <v/>
      </c>
      <c r="E96" s="512" t="str">
        <f t="array" ref="E96">IFERROR(INDEX(AuditRepTemp_C!J$7:J$1657,MATCH(ROWS(AuditRepTemp_C!$B$7:$B92),AuditRepTemp_C!$B$7:$B$1657,0)),"")</f>
        <v/>
      </c>
      <c r="F96" s="513" t="str">
        <f t="array" ref="F96">IFERROR(INDEX(AuditRepTemp_C!K$7:K$1657,MATCH(ROWS(AuditRepTemp_C!$B$7:$B92),AuditRepTemp_C!$B$7:$B$1657,0)),"")</f>
        <v/>
      </c>
      <c r="G96" s="513" t="str">
        <f t="array" ref="G96">IFERROR(INDEX(AuditRepTemp_C!L$7:L$1657,MATCH(ROWS(AuditRepTemp_C!$B$7:$B92),AuditRepTemp_C!$B$7:$B$1657,0)),"")</f>
        <v/>
      </c>
      <c r="H96" s="514" t="s">
        <v>2064</v>
      </c>
      <c r="I96" s="515" t="s">
        <v>3548</v>
      </c>
      <c r="J96" s="418"/>
      <c r="K96" s="419"/>
      <c r="L96" s="419"/>
      <c r="M96" s="418"/>
      <c r="N96" s="418"/>
      <c r="O96" s="418"/>
      <c r="P96" s="418"/>
      <c r="Q96" s="418"/>
      <c r="R96" s="422"/>
      <c r="S96" s="418"/>
      <c r="T96" s="426"/>
      <c r="U96" s="422"/>
      <c r="V96" s="418"/>
      <c r="W96" s="418"/>
      <c r="X96" s="418"/>
      <c r="Y96" s="418"/>
      <c r="Z96" s="418"/>
    </row>
    <row r="97" ht="14.25" customHeight="1">
      <c r="A97" s="471" t="str">
        <f t="array" ref="A97">IFERROR(INDEX(AuditRepTemp_C!D$7:D$1657,MATCH(ROWS(AuditRepTemp_C!$B$7:$B93),AuditRepTemp_C!$B$7:$B$1657,0)),"")</f>
        <v/>
      </c>
      <c r="B97" s="510" t="str">
        <f t="array" ref="B97">IFERROR(INDEX(AuditRepTemp_C!F$7:F$1657,MATCH(ROWS(AuditRepTemp_C!$B$7:$B93),AuditRepTemp_C!$B$7:$B$1657,0)),"")</f>
        <v/>
      </c>
      <c r="C97" s="511" t="str">
        <f t="array" ref="C97">IFERROR(INDEX(AuditRepTemp_C!H$7:H$1657,MATCH(ROWS(AuditRepTemp_C!$B$7:$B93),AuditRepTemp_C!$B$7:$B$1657,0)),"")</f>
        <v/>
      </c>
      <c r="D97" s="511" t="str">
        <f t="array" ref="D97">IFERROR(INDEX(AuditRepTemp_C!I$7:I$1657,MATCH(ROWS(AuditRepTemp_C!$B$7:$B93),AuditRepTemp_C!$B$7:$B$1657,0)),"")</f>
        <v/>
      </c>
      <c r="E97" s="512" t="str">
        <f t="array" ref="E97">IFERROR(INDEX(AuditRepTemp_C!J$7:J$1657,MATCH(ROWS(AuditRepTemp_C!$B$7:$B93),AuditRepTemp_C!$B$7:$B$1657,0)),"")</f>
        <v/>
      </c>
      <c r="F97" s="513" t="str">
        <f t="array" ref="F97">IFERROR(INDEX(AuditRepTemp_C!K$7:K$1657,MATCH(ROWS(AuditRepTemp_C!$B$7:$B93),AuditRepTemp_C!$B$7:$B$1657,0)),"")</f>
        <v/>
      </c>
      <c r="G97" s="513" t="str">
        <f t="array" ref="G97">IFERROR(INDEX(AuditRepTemp_C!L$7:L$1657,MATCH(ROWS(AuditRepTemp_C!$B$7:$B93),AuditRepTemp_C!$B$7:$B$1657,0)),"")</f>
        <v/>
      </c>
      <c r="H97" s="514" t="s">
        <v>2064</v>
      </c>
      <c r="I97" s="515" t="s">
        <v>3549</v>
      </c>
      <c r="J97" s="418"/>
      <c r="K97" s="419"/>
      <c r="L97" s="419"/>
      <c r="M97" s="418"/>
      <c r="N97" s="418"/>
      <c r="O97" s="418"/>
      <c r="P97" s="418"/>
      <c r="Q97" s="418"/>
      <c r="R97" s="422"/>
      <c r="S97" s="418"/>
      <c r="T97" s="426"/>
      <c r="U97" s="422"/>
      <c r="V97" s="418"/>
      <c r="W97" s="418"/>
      <c r="X97" s="418"/>
      <c r="Y97" s="418"/>
      <c r="Z97" s="418"/>
    </row>
    <row r="98" ht="14.25" customHeight="1">
      <c r="A98" s="471" t="str">
        <f t="array" ref="A98">IFERROR(INDEX(AuditRepTemp_C!D$7:D$1657,MATCH(ROWS(AuditRepTemp_C!$B$7:$B94),AuditRepTemp_C!$B$7:$B$1657,0)),"")</f>
        <v/>
      </c>
      <c r="B98" s="510" t="str">
        <f t="array" ref="B98">IFERROR(INDEX(AuditRepTemp_C!F$7:F$1657,MATCH(ROWS(AuditRepTemp_C!$B$7:$B94),AuditRepTemp_C!$B$7:$B$1657,0)),"")</f>
        <v/>
      </c>
      <c r="C98" s="511" t="str">
        <f t="array" ref="C98">IFERROR(INDEX(AuditRepTemp_C!H$7:H$1657,MATCH(ROWS(AuditRepTemp_C!$B$7:$B94),AuditRepTemp_C!$B$7:$B$1657,0)),"")</f>
        <v/>
      </c>
      <c r="D98" s="511" t="str">
        <f t="array" ref="D98">IFERROR(INDEX(AuditRepTemp_C!I$7:I$1657,MATCH(ROWS(AuditRepTemp_C!$B$7:$B94),AuditRepTemp_C!$B$7:$B$1657,0)),"")</f>
        <v/>
      </c>
      <c r="E98" s="512" t="str">
        <f t="array" ref="E98">IFERROR(INDEX(AuditRepTemp_C!J$7:J$1657,MATCH(ROWS(AuditRepTemp_C!$B$7:$B94),AuditRepTemp_C!$B$7:$B$1657,0)),"")</f>
        <v/>
      </c>
      <c r="F98" s="513" t="str">
        <f t="array" ref="F98">IFERROR(INDEX(AuditRepTemp_C!K$7:K$1657,MATCH(ROWS(AuditRepTemp_C!$B$7:$B94),AuditRepTemp_C!$B$7:$B$1657,0)),"")</f>
        <v/>
      </c>
      <c r="G98" s="513" t="str">
        <f t="array" ref="G98">IFERROR(INDEX(AuditRepTemp_C!L$7:L$1657,MATCH(ROWS(AuditRepTemp_C!$B$7:$B94),AuditRepTemp_C!$B$7:$B$1657,0)),"")</f>
        <v/>
      </c>
      <c r="H98" s="514" t="s">
        <v>2064</v>
      </c>
      <c r="I98" s="515" t="s">
        <v>3549</v>
      </c>
      <c r="J98" s="418"/>
      <c r="K98" s="419"/>
      <c r="L98" s="419"/>
      <c r="M98" s="418"/>
      <c r="N98" s="418"/>
      <c r="O98" s="418"/>
      <c r="P98" s="418"/>
      <c r="Q98" s="418"/>
      <c r="R98" s="422"/>
      <c r="S98" s="418"/>
      <c r="T98" s="426"/>
      <c r="U98" s="422"/>
      <c r="V98" s="418"/>
      <c r="W98" s="418"/>
      <c r="X98" s="418"/>
      <c r="Y98" s="418"/>
      <c r="Z98" s="418"/>
    </row>
    <row r="99" ht="14.25" customHeight="1">
      <c r="A99" s="471" t="str">
        <f t="array" ref="A99">IFERROR(INDEX(AuditRepTemp_C!D$7:D$1657,MATCH(ROWS(AuditRepTemp_C!$B$7:$B95),AuditRepTemp_C!$B$7:$B$1657,0)),"")</f>
        <v/>
      </c>
      <c r="B99" s="510" t="str">
        <f t="array" ref="B99">IFERROR(INDEX(AuditRepTemp_C!F$7:F$1657,MATCH(ROWS(AuditRepTemp_C!$B$7:$B95),AuditRepTemp_C!$B$7:$B$1657,0)),"")</f>
        <v/>
      </c>
      <c r="C99" s="511" t="str">
        <f t="array" ref="C99">IFERROR(INDEX(AuditRepTemp_C!H$7:H$1657,MATCH(ROWS(AuditRepTemp_C!$B$7:$B95),AuditRepTemp_C!$B$7:$B$1657,0)),"")</f>
        <v/>
      </c>
      <c r="D99" s="511" t="str">
        <f t="array" ref="D99">IFERROR(INDEX(AuditRepTemp_C!I$7:I$1657,MATCH(ROWS(AuditRepTemp_C!$B$7:$B95),AuditRepTemp_C!$B$7:$B$1657,0)),"")</f>
        <v/>
      </c>
      <c r="E99" s="512" t="str">
        <f t="array" ref="E99">IFERROR(INDEX(AuditRepTemp_C!J$7:J$1657,MATCH(ROWS(AuditRepTemp_C!$B$7:$B95),AuditRepTemp_C!$B$7:$B$1657,0)),"")</f>
        <v/>
      </c>
      <c r="F99" s="513" t="str">
        <f t="array" ref="F99">IFERROR(INDEX(AuditRepTemp_C!K$7:K$1657,MATCH(ROWS(AuditRepTemp_C!$B$7:$B95),AuditRepTemp_C!$B$7:$B$1657,0)),"")</f>
        <v/>
      </c>
      <c r="G99" s="513" t="str">
        <f t="array" ref="G99">IFERROR(INDEX(AuditRepTemp_C!L$7:L$1657,MATCH(ROWS(AuditRepTemp_C!$B$7:$B95),AuditRepTemp_C!$B$7:$B$1657,0)),"")</f>
        <v/>
      </c>
      <c r="H99" s="514" t="s">
        <v>2064</v>
      </c>
      <c r="I99" s="515" t="s">
        <v>3550</v>
      </c>
      <c r="J99" s="418"/>
      <c r="K99" s="419"/>
      <c r="L99" s="419"/>
      <c r="M99" s="418"/>
      <c r="N99" s="418"/>
      <c r="O99" s="418"/>
      <c r="P99" s="418"/>
      <c r="Q99" s="418"/>
      <c r="R99" s="422"/>
      <c r="S99" s="418"/>
      <c r="T99" s="426"/>
      <c r="U99" s="422"/>
      <c r="V99" s="418"/>
      <c r="W99" s="418"/>
      <c r="X99" s="418"/>
      <c r="Y99" s="418"/>
      <c r="Z99" s="418"/>
    </row>
    <row r="100" ht="14.25" customHeight="1">
      <c r="A100" s="471" t="str">
        <f t="array" ref="A100">IFERROR(INDEX(AuditRepTemp_C!D$7:D$1657,MATCH(ROWS(AuditRepTemp_C!$B$7:$B96),AuditRepTemp_C!$B$7:$B$1657,0)),"")</f>
        <v/>
      </c>
      <c r="B100" s="510" t="str">
        <f t="array" ref="B100">IFERROR(INDEX(AuditRepTemp_C!F$7:F$1657,MATCH(ROWS(AuditRepTemp_C!$B$7:$B96),AuditRepTemp_C!$B$7:$B$1657,0)),"")</f>
        <v/>
      </c>
      <c r="C100" s="511" t="str">
        <f t="array" ref="C100">IFERROR(INDEX(AuditRepTemp_C!H$7:H$1657,MATCH(ROWS(AuditRepTemp_C!$B$7:$B96),AuditRepTemp_C!$B$7:$B$1657,0)),"")</f>
        <v/>
      </c>
      <c r="D100" s="511" t="str">
        <f t="array" ref="D100">IFERROR(INDEX(AuditRepTemp_C!I$7:I$1657,MATCH(ROWS(AuditRepTemp_C!$B$7:$B96),AuditRepTemp_C!$B$7:$B$1657,0)),"")</f>
        <v/>
      </c>
      <c r="E100" s="512" t="str">
        <f t="array" ref="E100">IFERROR(INDEX(AuditRepTemp_C!J$7:J$1657,MATCH(ROWS(AuditRepTemp_C!$B$7:$B96),AuditRepTemp_C!$B$7:$B$1657,0)),"")</f>
        <v/>
      </c>
      <c r="F100" s="513" t="str">
        <f t="array" ref="F100">IFERROR(INDEX(AuditRepTemp_C!K$7:K$1657,MATCH(ROWS(AuditRepTemp_C!$B$7:$B96),AuditRepTemp_C!$B$7:$B$1657,0)),"")</f>
        <v/>
      </c>
      <c r="G100" s="513" t="str">
        <f t="array" ref="G100">IFERROR(INDEX(AuditRepTemp_C!L$7:L$1657,MATCH(ROWS(AuditRepTemp_C!$B$7:$B96),AuditRepTemp_C!$B$7:$B$1657,0)),"")</f>
        <v/>
      </c>
      <c r="H100" s="514" t="s">
        <v>2064</v>
      </c>
      <c r="I100" s="515" t="s">
        <v>3550</v>
      </c>
      <c r="J100" s="418"/>
      <c r="K100" s="419"/>
      <c r="L100" s="419"/>
      <c r="M100" s="418"/>
      <c r="N100" s="418"/>
      <c r="O100" s="418"/>
      <c r="P100" s="418"/>
      <c r="Q100" s="418"/>
      <c r="R100" s="422"/>
      <c r="S100" s="418"/>
      <c r="T100" s="426"/>
      <c r="U100" s="422"/>
      <c r="V100" s="418"/>
      <c r="W100" s="418"/>
      <c r="X100" s="418"/>
      <c r="Y100" s="418"/>
      <c r="Z100" s="418"/>
    </row>
    <row r="101" ht="14.25" customHeight="1">
      <c r="A101" s="471" t="str">
        <f t="array" ref="A101">IFERROR(INDEX(AuditRepTemp_C!D$7:D$1657,MATCH(ROWS(AuditRepTemp_C!$B$7:$B97),AuditRepTemp_C!$B$7:$B$1657,0)),"")</f>
        <v/>
      </c>
      <c r="B101" s="510" t="str">
        <f t="array" ref="B101">IFERROR(INDEX(AuditRepTemp_C!F$7:F$1657,MATCH(ROWS(AuditRepTemp_C!$B$7:$B97),AuditRepTemp_C!$B$7:$B$1657,0)),"")</f>
        <v/>
      </c>
      <c r="C101" s="511" t="str">
        <f t="array" ref="C101">IFERROR(INDEX(AuditRepTemp_C!H$7:H$1657,MATCH(ROWS(AuditRepTemp_C!$B$7:$B97),AuditRepTemp_C!$B$7:$B$1657,0)),"")</f>
        <v/>
      </c>
      <c r="D101" s="511" t="str">
        <f t="array" ref="D101">IFERROR(INDEX(AuditRepTemp_C!I$7:I$1657,MATCH(ROWS(AuditRepTemp_C!$B$7:$B97),AuditRepTemp_C!$B$7:$B$1657,0)),"")</f>
        <v/>
      </c>
      <c r="E101" s="512" t="str">
        <f t="array" ref="E101">IFERROR(INDEX(AuditRepTemp_C!J$7:J$1657,MATCH(ROWS(AuditRepTemp_C!$B$7:$B97),AuditRepTemp_C!$B$7:$B$1657,0)),"")</f>
        <v/>
      </c>
      <c r="F101" s="513" t="str">
        <f t="array" ref="F101">IFERROR(INDEX(AuditRepTemp_C!K$7:K$1657,MATCH(ROWS(AuditRepTemp_C!$B$7:$B97),AuditRepTemp_C!$B$7:$B$1657,0)),"")</f>
        <v/>
      </c>
      <c r="G101" s="513" t="str">
        <f t="array" ref="G101">IFERROR(INDEX(AuditRepTemp_C!L$7:L$1657,MATCH(ROWS(AuditRepTemp_C!$B$7:$B97),AuditRepTemp_C!$B$7:$B$1657,0)),"")</f>
        <v/>
      </c>
      <c r="H101" s="514" t="s">
        <v>2064</v>
      </c>
      <c r="I101" s="515" t="s">
        <v>3551</v>
      </c>
      <c r="J101" s="418"/>
      <c r="K101" s="419"/>
      <c r="L101" s="419"/>
      <c r="M101" s="418"/>
      <c r="N101" s="418"/>
      <c r="O101" s="418"/>
      <c r="P101" s="418"/>
      <c r="Q101" s="418"/>
      <c r="R101" s="422"/>
      <c r="S101" s="418"/>
      <c r="T101" s="426"/>
      <c r="U101" s="422"/>
      <c r="V101" s="418"/>
      <c r="W101" s="418"/>
      <c r="X101" s="418"/>
      <c r="Y101" s="418"/>
      <c r="Z101" s="418"/>
    </row>
    <row r="102" ht="14.25" customHeight="1">
      <c r="A102" s="471" t="str">
        <f t="array" ref="A102">IFERROR(INDEX(AuditRepTemp_C!D$7:D$1657,MATCH(ROWS(AuditRepTemp_C!$B$7:$B98),AuditRepTemp_C!$B$7:$B$1657,0)),"")</f>
        <v/>
      </c>
      <c r="B102" s="510" t="str">
        <f t="array" ref="B102">IFERROR(INDEX(AuditRepTemp_C!F$7:F$1657,MATCH(ROWS(AuditRepTemp_C!$B$7:$B98),AuditRepTemp_C!$B$7:$B$1657,0)),"")</f>
        <v/>
      </c>
      <c r="C102" s="511" t="str">
        <f t="array" ref="C102">IFERROR(INDEX(AuditRepTemp_C!H$7:H$1657,MATCH(ROWS(AuditRepTemp_C!$B$7:$B98),AuditRepTemp_C!$B$7:$B$1657,0)),"")</f>
        <v/>
      </c>
      <c r="D102" s="511" t="str">
        <f t="array" ref="D102">IFERROR(INDEX(AuditRepTemp_C!I$7:I$1657,MATCH(ROWS(AuditRepTemp_C!$B$7:$B98),AuditRepTemp_C!$B$7:$B$1657,0)),"")</f>
        <v/>
      </c>
      <c r="E102" s="512" t="str">
        <f t="array" ref="E102">IFERROR(INDEX(AuditRepTemp_C!J$7:J$1657,MATCH(ROWS(AuditRepTemp_C!$B$7:$B98),AuditRepTemp_C!$B$7:$B$1657,0)),"")</f>
        <v/>
      </c>
      <c r="F102" s="513" t="str">
        <f t="array" ref="F102">IFERROR(INDEX(AuditRepTemp_C!K$7:K$1657,MATCH(ROWS(AuditRepTemp_C!$B$7:$B98),AuditRepTemp_C!$B$7:$B$1657,0)),"")</f>
        <v/>
      </c>
      <c r="G102" s="513" t="str">
        <f t="array" ref="G102">IFERROR(INDEX(AuditRepTemp_C!L$7:L$1657,MATCH(ROWS(AuditRepTemp_C!$B$7:$B98),AuditRepTemp_C!$B$7:$B$1657,0)),"")</f>
        <v/>
      </c>
      <c r="H102" s="514" t="s">
        <v>2064</v>
      </c>
      <c r="I102" s="515" t="s">
        <v>3551</v>
      </c>
      <c r="J102" s="418"/>
      <c r="K102" s="419"/>
      <c r="L102" s="419"/>
      <c r="M102" s="418"/>
      <c r="N102" s="418"/>
      <c r="O102" s="418"/>
      <c r="P102" s="418"/>
      <c r="Q102" s="418"/>
      <c r="R102" s="422"/>
      <c r="S102" s="418"/>
      <c r="T102" s="426"/>
      <c r="U102" s="422"/>
      <c r="V102" s="418"/>
      <c r="W102" s="418"/>
      <c r="X102" s="418"/>
      <c r="Y102" s="418"/>
      <c r="Z102" s="418"/>
    </row>
    <row r="103" ht="14.25" customHeight="1">
      <c r="A103" s="471" t="str">
        <f t="array" ref="A103">IFERROR(INDEX(AuditRepTemp_C!D$7:D$1657,MATCH(ROWS(AuditRepTemp_C!$B$7:$B99),AuditRepTemp_C!$B$7:$B$1657,0)),"")</f>
        <v/>
      </c>
      <c r="B103" s="510" t="str">
        <f t="array" ref="B103">IFERROR(INDEX(AuditRepTemp_C!F$7:F$1657,MATCH(ROWS(AuditRepTemp_C!$B$7:$B99),AuditRepTemp_C!$B$7:$B$1657,0)),"")</f>
        <v/>
      </c>
      <c r="C103" s="511" t="str">
        <f t="array" ref="C103">IFERROR(INDEX(AuditRepTemp_C!H$7:H$1657,MATCH(ROWS(AuditRepTemp_C!$B$7:$B99),AuditRepTemp_C!$B$7:$B$1657,0)),"")</f>
        <v/>
      </c>
      <c r="D103" s="511" t="str">
        <f t="array" ref="D103">IFERROR(INDEX(AuditRepTemp_C!I$7:I$1657,MATCH(ROWS(AuditRepTemp_C!$B$7:$B99),AuditRepTemp_C!$B$7:$B$1657,0)),"")</f>
        <v/>
      </c>
      <c r="E103" s="512" t="str">
        <f t="array" ref="E103">IFERROR(INDEX(AuditRepTemp_C!J$7:J$1657,MATCH(ROWS(AuditRepTemp_C!$B$7:$B99),AuditRepTemp_C!$B$7:$B$1657,0)),"")</f>
        <v/>
      </c>
      <c r="F103" s="513" t="str">
        <f t="array" ref="F103">IFERROR(INDEX(AuditRepTemp_C!K$7:K$1657,MATCH(ROWS(AuditRepTemp_C!$B$7:$B99),AuditRepTemp_C!$B$7:$B$1657,0)),"")</f>
        <v/>
      </c>
      <c r="G103" s="513" t="str">
        <f t="array" ref="G103">IFERROR(INDEX(AuditRepTemp_C!L$7:L$1657,MATCH(ROWS(AuditRepTemp_C!$B$7:$B99),AuditRepTemp_C!$B$7:$B$1657,0)),"")</f>
        <v/>
      </c>
      <c r="H103" s="514" t="s">
        <v>2064</v>
      </c>
      <c r="I103" s="515" t="s">
        <v>3552</v>
      </c>
      <c r="J103" s="418"/>
      <c r="K103" s="419"/>
      <c r="L103" s="419"/>
      <c r="M103" s="418"/>
      <c r="N103" s="418"/>
      <c r="O103" s="418"/>
      <c r="P103" s="418"/>
      <c r="Q103" s="418"/>
      <c r="R103" s="422"/>
      <c r="S103" s="418"/>
      <c r="T103" s="426"/>
      <c r="U103" s="422"/>
      <c r="V103" s="418"/>
      <c r="W103" s="418"/>
      <c r="X103" s="418"/>
      <c r="Y103" s="418"/>
      <c r="Z103" s="418"/>
    </row>
    <row r="104" ht="14.25" customHeight="1">
      <c r="A104" s="471" t="str">
        <f t="array" ref="A104">IFERROR(INDEX(AuditRepTemp_C!D$7:D$1657,MATCH(ROWS(AuditRepTemp_C!$B$7:$B100),AuditRepTemp_C!$B$7:$B$1657,0)),"")</f>
        <v/>
      </c>
      <c r="B104" s="510" t="str">
        <f t="array" ref="B104">IFERROR(INDEX(AuditRepTemp_C!F$7:F$1657,MATCH(ROWS(AuditRepTemp_C!$B$7:$B100),AuditRepTemp_C!$B$7:$B$1657,0)),"")</f>
        <v/>
      </c>
      <c r="C104" s="511" t="str">
        <f t="array" ref="C104">IFERROR(INDEX(AuditRepTemp_C!H$7:H$1657,MATCH(ROWS(AuditRepTemp_C!$B$7:$B100),AuditRepTemp_C!$B$7:$B$1657,0)),"")</f>
        <v/>
      </c>
      <c r="D104" s="511" t="str">
        <f t="array" ref="D104">IFERROR(INDEX(AuditRepTemp_C!I$7:I$1657,MATCH(ROWS(AuditRepTemp_C!$B$7:$B100),AuditRepTemp_C!$B$7:$B$1657,0)),"")</f>
        <v/>
      </c>
      <c r="E104" s="512" t="str">
        <f t="array" ref="E104">IFERROR(INDEX(AuditRepTemp_C!J$7:J$1657,MATCH(ROWS(AuditRepTemp_C!$B$7:$B100),AuditRepTemp_C!$B$7:$B$1657,0)),"")</f>
        <v/>
      </c>
      <c r="F104" s="513" t="str">
        <f t="array" ref="F104">IFERROR(INDEX(AuditRepTemp_C!K$7:K$1657,MATCH(ROWS(AuditRepTemp_C!$B$7:$B100),AuditRepTemp_C!$B$7:$B$1657,0)),"")</f>
        <v/>
      </c>
      <c r="G104" s="513" t="str">
        <f t="array" ref="G104">IFERROR(INDEX(AuditRepTemp_C!L$7:L$1657,MATCH(ROWS(AuditRepTemp_C!$B$7:$B100),AuditRepTemp_C!$B$7:$B$1657,0)),"")</f>
        <v/>
      </c>
      <c r="H104" s="514" t="s">
        <v>2064</v>
      </c>
      <c r="I104" s="515" t="s">
        <v>3552</v>
      </c>
      <c r="J104" s="418"/>
      <c r="K104" s="419"/>
      <c r="L104" s="419"/>
      <c r="M104" s="418"/>
      <c r="N104" s="418"/>
      <c r="O104" s="418"/>
      <c r="P104" s="418"/>
      <c r="Q104" s="418"/>
      <c r="R104" s="422"/>
      <c r="S104" s="418"/>
      <c r="T104" s="426"/>
      <c r="U104" s="422"/>
      <c r="V104" s="418"/>
      <c r="W104" s="418"/>
      <c r="X104" s="418"/>
      <c r="Y104" s="418"/>
      <c r="Z104" s="418"/>
    </row>
    <row r="105" ht="14.25" customHeight="1">
      <c r="A105" s="471" t="str">
        <f t="array" ref="A105">IFERROR(INDEX(AuditRepTemp_C!D$7:D$1657,MATCH(ROWS(AuditRepTemp_C!$B$7:$B101),AuditRepTemp_C!$B$7:$B$1657,0)),"")</f>
        <v/>
      </c>
      <c r="B105" s="510" t="str">
        <f t="array" ref="B105">IFERROR(INDEX(AuditRepTemp_C!F$7:F$1657,MATCH(ROWS(AuditRepTemp_C!$B$7:$B101),AuditRepTemp_C!$B$7:$B$1657,0)),"")</f>
        <v/>
      </c>
      <c r="C105" s="511" t="str">
        <f t="array" ref="C105">IFERROR(INDEX(AuditRepTemp_C!H$7:H$1657,MATCH(ROWS(AuditRepTemp_C!$B$7:$B101),AuditRepTemp_C!$B$7:$B$1657,0)),"")</f>
        <v/>
      </c>
      <c r="D105" s="511" t="str">
        <f t="array" ref="D105">IFERROR(INDEX(AuditRepTemp_C!I$7:I$1657,MATCH(ROWS(AuditRepTemp_C!$B$7:$B101),AuditRepTemp_C!$B$7:$B$1657,0)),"")</f>
        <v/>
      </c>
      <c r="E105" s="512" t="str">
        <f t="array" ref="E105">IFERROR(INDEX(AuditRepTemp_C!J$7:J$1657,MATCH(ROWS(AuditRepTemp_C!$B$7:$B101),AuditRepTemp_C!$B$7:$B$1657,0)),"")</f>
        <v/>
      </c>
      <c r="F105" s="513" t="str">
        <f t="array" ref="F105">IFERROR(INDEX(AuditRepTemp_C!K$7:K$1657,MATCH(ROWS(AuditRepTemp_C!$B$7:$B101),AuditRepTemp_C!$B$7:$B$1657,0)),"")</f>
        <v/>
      </c>
      <c r="G105" s="513" t="str">
        <f t="array" ref="G105">IFERROR(INDEX(AuditRepTemp_C!L$7:L$1657,MATCH(ROWS(AuditRepTemp_C!$B$7:$B101),AuditRepTemp_C!$B$7:$B$1657,0)),"")</f>
        <v/>
      </c>
      <c r="H105" s="514" t="s">
        <v>2064</v>
      </c>
      <c r="I105" s="515" t="s">
        <v>3553</v>
      </c>
      <c r="J105" s="418"/>
      <c r="K105" s="419"/>
      <c r="L105" s="419"/>
      <c r="M105" s="418"/>
      <c r="N105" s="418"/>
      <c r="O105" s="418"/>
      <c r="P105" s="418"/>
      <c r="Q105" s="418"/>
      <c r="R105" s="422"/>
      <c r="S105" s="418"/>
      <c r="T105" s="426"/>
      <c r="U105" s="422"/>
      <c r="V105" s="418"/>
      <c r="W105" s="427"/>
      <c r="X105" s="418"/>
      <c r="Y105" s="418"/>
      <c r="Z105" s="418"/>
    </row>
    <row r="106" ht="14.25" customHeight="1">
      <c r="A106" s="471" t="str">
        <f t="array" ref="A106">IFERROR(INDEX(AuditRepTemp_C!D$7:D$1657,MATCH(ROWS(AuditRepTemp_C!$B$7:$B102),AuditRepTemp_C!$B$7:$B$1657,0)),"")</f>
        <v/>
      </c>
      <c r="B106" s="510" t="str">
        <f t="array" ref="B106">IFERROR(INDEX(AuditRepTemp_C!F$7:F$1657,MATCH(ROWS(AuditRepTemp_C!$B$7:$B102),AuditRepTemp_C!$B$7:$B$1657,0)),"")</f>
        <v/>
      </c>
      <c r="C106" s="511" t="str">
        <f t="array" ref="C106">IFERROR(INDEX(AuditRepTemp_C!H$7:H$1657,MATCH(ROWS(AuditRepTemp_C!$B$7:$B102),AuditRepTemp_C!$B$7:$B$1657,0)),"")</f>
        <v/>
      </c>
      <c r="D106" s="511" t="str">
        <f t="array" ref="D106">IFERROR(INDEX(AuditRepTemp_C!I$7:I$1657,MATCH(ROWS(AuditRepTemp_C!$B$7:$B102),AuditRepTemp_C!$B$7:$B$1657,0)),"")</f>
        <v/>
      </c>
      <c r="E106" s="512" t="str">
        <f t="array" ref="E106">IFERROR(INDEX(AuditRepTemp_C!J$7:J$1657,MATCH(ROWS(AuditRepTemp_C!$B$7:$B102),AuditRepTemp_C!$B$7:$B$1657,0)),"")</f>
        <v/>
      </c>
      <c r="F106" s="513" t="str">
        <f t="array" ref="F106">IFERROR(INDEX(AuditRepTemp_C!K$7:K$1657,MATCH(ROWS(AuditRepTemp_C!$B$7:$B102),AuditRepTemp_C!$B$7:$B$1657,0)),"")</f>
        <v/>
      </c>
      <c r="G106" s="513" t="str">
        <f t="array" ref="G106">IFERROR(INDEX(AuditRepTemp_C!L$7:L$1657,MATCH(ROWS(AuditRepTemp_C!$B$7:$B102),AuditRepTemp_C!$B$7:$B$1657,0)),"")</f>
        <v/>
      </c>
      <c r="H106" s="514" t="s">
        <v>2064</v>
      </c>
      <c r="I106" s="515" t="s">
        <v>3553</v>
      </c>
      <c r="J106" s="418"/>
      <c r="K106" s="419"/>
      <c r="L106" s="419"/>
      <c r="M106" s="418"/>
      <c r="N106" s="418"/>
      <c r="O106" s="418"/>
      <c r="P106" s="418"/>
      <c r="Q106" s="418"/>
      <c r="R106" s="422"/>
      <c r="S106" s="418"/>
      <c r="T106" s="426"/>
      <c r="U106" s="422"/>
      <c r="V106" s="418"/>
      <c r="W106" s="427"/>
      <c r="X106" s="418"/>
      <c r="Y106" s="418"/>
      <c r="Z106" s="418"/>
    </row>
    <row r="107" ht="14.25" customHeight="1">
      <c r="A107" s="471" t="str">
        <f t="array" ref="A107">IFERROR(INDEX(AuditRepTemp_C!D$7:D$1657,MATCH(ROWS(AuditRepTemp_C!$B$7:$B103),AuditRepTemp_C!$B$7:$B$1657,0)),"")</f>
        <v/>
      </c>
      <c r="B107" s="510" t="str">
        <f t="array" ref="B107">IFERROR(INDEX(AuditRepTemp_C!F$7:F$1657,MATCH(ROWS(AuditRepTemp_C!$B$7:$B103),AuditRepTemp_C!$B$7:$B$1657,0)),"")</f>
        <v/>
      </c>
      <c r="C107" s="511" t="str">
        <f t="array" ref="C107">IFERROR(INDEX(AuditRepTemp_C!H$7:H$1657,MATCH(ROWS(AuditRepTemp_C!$B$7:$B103),AuditRepTemp_C!$B$7:$B$1657,0)),"")</f>
        <v/>
      </c>
      <c r="D107" s="511" t="str">
        <f t="array" ref="D107">IFERROR(INDEX(AuditRepTemp_C!I$7:I$1657,MATCH(ROWS(AuditRepTemp_C!$B$7:$B103),AuditRepTemp_C!$B$7:$B$1657,0)),"")</f>
        <v/>
      </c>
      <c r="E107" s="512" t="str">
        <f t="array" ref="E107">IFERROR(INDEX(AuditRepTemp_C!J$7:J$1657,MATCH(ROWS(AuditRepTemp_C!$B$7:$B103),AuditRepTemp_C!$B$7:$B$1657,0)),"")</f>
        <v/>
      </c>
      <c r="F107" s="513" t="str">
        <f t="array" ref="F107">IFERROR(INDEX(AuditRepTemp_C!K$7:K$1657,MATCH(ROWS(AuditRepTemp_C!$B$7:$B103),AuditRepTemp_C!$B$7:$B$1657,0)),"")</f>
        <v/>
      </c>
      <c r="G107" s="513" t="str">
        <f t="array" ref="G107">IFERROR(INDEX(AuditRepTemp_C!L$7:L$1657,MATCH(ROWS(AuditRepTemp_C!$B$7:$B103),AuditRepTemp_C!$B$7:$B$1657,0)),"")</f>
        <v/>
      </c>
      <c r="H107" s="514" t="s">
        <v>2064</v>
      </c>
      <c r="I107" s="515" t="s">
        <v>3554</v>
      </c>
      <c r="J107" s="418"/>
      <c r="K107" s="419"/>
      <c r="L107" s="419"/>
      <c r="M107" s="418"/>
      <c r="N107" s="418"/>
      <c r="O107" s="418"/>
      <c r="P107" s="418"/>
      <c r="Q107" s="418"/>
      <c r="R107" s="422"/>
      <c r="S107" s="418"/>
      <c r="T107" s="426"/>
      <c r="U107" s="422"/>
      <c r="V107" s="418"/>
      <c r="W107" s="427"/>
      <c r="X107" s="418"/>
      <c r="Y107" s="418"/>
      <c r="Z107" s="418"/>
    </row>
    <row r="108" ht="14.25" customHeight="1">
      <c r="A108" s="471" t="str">
        <f t="array" ref="A108">IFERROR(INDEX(AuditRepTemp_C!D$7:D$1657,MATCH(ROWS(AuditRepTemp_C!$B$7:$B104),AuditRepTemp_C!$B$7:$B$1657,0)),"")</f>
        <v/>
      </c>
      <c r="B108" s="510" t="str">
        <f t="array" ref="B108">IFERROR(INDEX(AuditRepTemp_C!F$7:F$1657,MATCH(ROWS(AuditRepTemp_C!$B$7:$B104),AuditRepTemp_C!$B$7:$B$1657,0)),"")</f>
        <v/>
      </c>
      <c r="C108" s="511" t="str">
        <f t="array" ref="C108">IFERROR(INDEX(AuditRepTemp_C!H$7:H$1657,MATCH(ROWS(AuditRepTemp_C!$B$7:$B104),AuditRepTemp_C!$B$7:$B$1657,0)),"")</f>
        <v/>
      </c>
      <c r="D108" s="511" t="str">
        <f t="array" ref="D108">IFERROR(INDEX(AuditRepTemp_C!I$7:I$1657,MATCH(ROWS(AuditRepTemp_C!$B$7:$B104),AuditRepTemp_C!$B$7:$B$1657,0)),"")</f>
        <v/>
      </c>
      <c r="E108" s="512" t="str">
        <f t="array" ref="E108">IFERROR(INDEX(AuditRepTemp_C!J$7:J$1657,MATCH(ROWS(AuditRepTemp_C!$B$7:$B104),AuditRepTemp_C!$B$7:$B$1657,0)),"")</f>
        <v/>
      </c>
      <c r="F108" s="513" t="str">
        <f t="array" ref="F108">IFERROR(INDEX(AuditRepTemp_C!K$7:K$1657,MATCH(ROWS(AuditRepTemp_C!$B$7:$B104),AuditRepTemp_C!$B$7:$B$1657,0)),"")</f>
        <v/>
      </c>
      <c r="G108" s="513" t="str">
        <f t="array" ref="G108">IFERROR(INDEX(AuditRepTemp_C!L$7:L$1657,MATCH(ROWS(AuditRepTemp_C!$B$7:$B104),AuditRepTemp_C!$B$7:$B$1657,0)),"")</f>
        <v/>
      </c>
      <c r="H108" s="514" t="s">
        <v>2064</v>
      </c>
      <c r="I108" s="515" t="s">
        <v>3554</v>
      </c>
      <c r="J108" s="418"/>
      <c r="K108" s="419"/>
      <c r="L108" s="419"/>
      <c r="M108" s="418"/>
      <c r="N108" s="418"/>
      <c r="O108" s="418"/>
      <c r="P108" s="418"/>
      <c r="Q108" s="418"/>
      <c r="R108" s="422"/>
      <c r="S108" s="418"/>
      <c r="T108" s="426"/>
      <c r="U108" s="422"/>
      <c r="V108" s="418"/>
      <c r="W108" s="427"/>
      <c r="X108" s="418"/>
      <c r="Y108" s="418"/>
      <c r="Z108" s="418"/>
    </row>
    <row r="109" ht="14.25" customHeight="1">
      <c r="A109" s="471" t="str">
        <f t="array" ref="A109">IFERROR(INDEX(AuditRepTemp_C!D$7:D$1657,MATCH(ROWS(AuditRepTemp_C!$B$7:$B105),AuditRepTemp_C!$B$7:$B$1657,0)),"")</f>
        <v/>
      </c>
      <c r="B109" s="510" t="str">
        <f t="array" ref="B109">IFERROR(INDEX(AuditRepTemp_C!F$7:F$1657,MATCH(ROWS(AuditRepTemp_C!$B$7:$B105),AuditRepTemp_C!$B$7:$B$1657,0)),"")</f>
        <v/>
      </c>
      <c r="C109" s="511" t="str">
        <f t="array" ref="C109">IFERROR(INDEX(AuditRepTemp_C!H$7:H$1657,MATCH(ROWS(AuditRepTemp_C!$B$7:$B105),AuditRepTemp_C!$B$7:$B$1657,0)),"")</f>
        <v/>
      </c>
      <c r="D109" s="511" t="str">
        <f t="array" ref="D109">IFERROR(INDEX(AuditRepTemp_C!I$7:I$1657,MATCH(ROWS(AuditRepTemp_C!$B$7:$B105),AuditRepTemp_C!$B$7:$B$1657,0)),"")</f>
        <v/>
      </c>
      <c r="E109" s="512" t="str">
        <f t="array" ref="E109">IFERROR(INDEX(AuditRepTemp_C!J$7:J$1657,MATCH(ROWS(AuditRepTemp_C!$B$7:$B105),AuditRepTemp_C!$B$7:$B$1657,0)),"")</f>
        <v/>
      </c>
      <c r="F109" s="513" t="str">
        <f t="array" ref="F109">IFERROR(INDEX(AuditRepTemp_C!K$7:K$1657,MATCH(ROWS(AuditRepTemp_C!$B$7:$B105),AuditRepTemp_C!$B$7:$B$1657,0)),"")</f>
        <v/>
      </c>
      <c r="G109" s="513" t="str">
        <f t="array" ref="G109">IFERROR(INDEX(AuditRepTemp_C!L$7:L$1657,MATCH(ROWS(AuditRepTemp_C!$B$7:$B105),AuditRepTemp_C!$B$7:$B$1657,0)),"")</f>
        <v/>
      </c>
      <c r="H109" s="514" t="s">
        <v>2064</v>
      </c>
      <c r="I109" s="515" t="s">
        <v>3528</v>
      </c>
      <c r="J109" s="418"/>
      <c r="K109" s="419"/>
      <c r="L109" s="419"/>
      <c r="M109" s="418"/>
      <c r="N109" s="418"/>
      <c r="O109" s="418"/>
      <c r="P109" s="418"/>
      <c r="Q109" s="418"/>
      <c r="R109" s="422"/>
      <c r="S109" s="418"/>
      <c r="T109" s="426"/>
      <c r="U109" s="422"/>
      <c r="V109" s="418"/>
      <c r="W109" s="427"/>
      <c r="X109" s="418"/>
      <c r="Y109" s="418"/>
      <c r="Z109" s="418"/>
    </row>
    <row r="110" ht="14.25" customHeight="1">
      <c r="A110" s="471" t="str">
        <f t="array" ref="A110">IFERROR(INDEX(AuditRepTemp_C!D$7:D$1657,MATCH(ROWS(AuditRepTemp_C!$B$7:$B106),AuditRepTemp_C!$B$7:$B$1657,0)),"")</f>
        <v/>
      </c>
      <c r="B110" s="510" t="str">
        <f t="array" ref="B110">IFERROR(INDEX(AuditRepTemp_C!F$7:F$1657,MATCH(ROWS(AuditRepTemp_C!$B$7:$B106),AuditRepTemp_C!$B$7:$B$1657,0)),"")</f>
        <v/>
      </c>
      <c r="C110" s="511" t="str">
        <f t="array" ref="C110">IFERROR(INDEX(AuditRepTemp_C!H$7:H$1657,MATCH(ROWS(AuditRepTemp_C!$B$7:$B106),AuditRepTemp_C!$B$7:$B$1657,0)),"")</f>
        <v/>
      </c>
      <c r="D110" s="511" t="str">
        <f t="array" ref="D110">IFERROR(INDEX(AuditRepTemp_C!I$7:I$1657,MATCH(ROWS(AuditRepTemp_C!$B$7:$B106),AuditRepTemp_C!$B$7:$B$1657,0)),"")</f>
        <v/>
      </c>
      <c r="E110" s="512" t="str">
        <f t="array" ref="E110">IFERROR(INDEX(AuditRepTemp_C!J$7:J$1657,MATCH(ROWS(AuditRepTemp_C!$B$7:$B106),AuditRepTemp_C!$B$7:$B$1657,0)),"")</f>
        <v/>
      </c>
      <c r="F110" s="513" t="str">
        <f t="array" ref="F110">IFERROR(INDEX(AuditRepTemp_C!K$7:K$1657,MATCH(ROWS(AuditRepTemp_C!$B$7:$B106),AuditRepTemp_C!$B$7:$B$1657,0)),"")</f>
        <v/>
      </c>
      <c r="G110" s="513" t="str">
        <f t="array" ref="G110">IFERROR(INDEX(AuditRepTemp_C!L$7:L$1657,MATCH(ROWS(AuditRepTemp_C!$B$7:$B106),AuditRepTemp_C!$B$7:$B$1657,0)),"")</f>
        <v/>
      </c>
      <c r="H110" s="514" t="s">
        <v>2064</v>
      </c>
      <c r="I110" s="515" t="s">
        <v>3528</v>
      </c>
      <c r="J110" s="418"/>
      <c r="K110" s="419"/>
      <c r="L110" s="419"/>
      <c r="M110" s="418"/>
      <c r="N110" s="418"/>
      <c r="O110" s="418"/>
      <c r="P110" s="418"/>
      <c r="Q110" s="418"/>
      <c r="R110" s="422"/>
      <c r="S110" s="418"/>
      <c r="T110" s="426"/>
      <c r="U110" s="422"/>
      <c r="V110" s="418"/>
      <c r="W110" s="427"/>
      <c r="X110" s="418"/>
      <c r="Y110" s="418"/>
      <c r="Z110" s="418"/>
    </row>
    <row r="111" ht="14.25" customHeight="1">
      <c r="A111" s="471" t="str">
        <f t="array" ref="A111">IFERROR(INDEX(AuditRepTemp_C!D$7:D$1657,MATCH(ROWS(AuditRepTemp_C!$B$7:$B107),AuditRepTemp_C!$B$7:$B$1657,0)),"")</f>
        <v/>
      </c>
      <c r="B111" s="510" t="str">
        <f t="array" ref="B111">IFERROR(INDEX(AuditRepTemp_C!F$7:F$1657,MATCH(ROWS(AuditRepTemp_C!$B$7:$B107),AuditRepTemp_C!$B$7:$B$1657,0)),"")</f>
        <v/>
      </c>
      <c r="C111" s="511" t="str">
        <f t="array" ref="C111">IFERROR(INDEX(AuditRepTemp_C!H$7:H$1657,MATCH(ROWS(AuditRepTemp_C!$B$7:$B107),AuditRepTemp_C!$B$7:$B$1657,0)),"")</f>
        <v/>
      </c>
      <c r="D111" s="511" t="str">
        <f t="array" ref="D111">IFERROR(INDEX(AuditRepTemp_C!I$7:I$1657,MATCH(ROWS(AuditRepTemp_C!$B$7:$B107),AuditRepTemp_C!$B$7:$B$1657,0)),"")</f>
        <v/>
      </c>
      <c r="E111" s="512" t="str">
        <f t="array" ref="E111">IFERROR(INDEX(AuditRepTemp_C!J$7:J$1657,MATCH(ROWS(AuditRepTemp_C!$B$7:$B107),AuditRepTemp_C!$B$7:$B$1657,0)),"")</f>
        <v/>
      </c>
      <c r="F111" s="513" t="str">
        <f t="array" ref="F111">IFERROR(INDEX(AuditRepTemp_C!K$7:K$1657,MATCH(ROWS(AuditRepTemp_C!$B$7:$B107),AuditRepTemp_C!$B$7:$B$1657,0)),"")</f>
        <v/>
      </c>
      <c r="G111" s="513" t="str">
        <f t="array" ref="G111">IFERROR(INDEX(AuditRepTemp_C!L$7:L$1657,MATCH(ROWS(AuditRepTemp_C!$B$7:$B107),AuditRepTemp_C!$B$7:$B$1657,0)),"")</f>
        <v/>
      </c>
      <c r="H111" s="514" t="s">
        <v>2064</v>
      </c>
      <c r="I111" s="515" t="s">
        <v>3555</v>
      </c>
      <c r="J111" s="418"/>
      <c r="K111" s="419"/>
      <c r="L111" s="419"/>
      <c r="M111" s="418"/>
      <c r="N111" s="418"/>
      <c r="O111" s="418"/>
      <c r="P111" s="418"/>
      <c r="Q111" s="418"/>
      <c r="R111" s="422"/>
      <c r="S111" s="418"/>
      <c r="T111" s="426"/>
      <c r="U111" s="422"/>
      <c r="V111" s="418"/>
      <c r="W111" s="427"/>
      <c r="X111" s="418"/>
      <c r="Y111" s="418"/>
      <c r="Z111" s="418"/>
    </row>
    <row r="112" ht="14.25" customHeight="1">
      <c r="A112" s="471" t="str">
        <f t="array" ref="A112">IFERROR(INDEX(AuditRepTemp_C!D$7:D$1657,MATCH(ROWS(AuditRepTemp_C!$B$7:$B108),AuditRepTemp_C!$B$7:$B$1657,0)),"")</f>
        <v/>
      </c>
      <c r="B112" s="510" t="str">
        <f t="array" ref="B112">IFERROR(INDEX(AuditRepTemp_C!F$7:F$1657,MATCH(ROWS(AuditRepTemp_C!$B$7:$B108),AuditRepTemp_C!$B$7:$B$1657,0)),"")</f>
        <v/>
      </c>
      <c r="C112" s="511" t="str">
        <f t="array" ref="C112">IFERROR(INDEX(AuditRepTemp_C!H$7:H$1657,MATCH(ROWS(AuditRepTemp_C!$B$7:$B108),AuditRepTemp_C!$B$7:$B$1657,0)),"")</f>
        <v/>
      </c>
      <c r="D112" s="511" t="str">
        <f t="array" ref="D112">IFERROR(INDEX(AuditRepTemp_C!I$7:I$1657,MATCH(ROWS(AuditRepTemp_C!$B$7:$B108),AuditRepTemp_C!$B$7:$B$1657,0)),"")</f>
        <v/>
      </c>
      <c r="E112" s="512" t="str">
        <f t="array" ref="E112">IFERROR(INDEX(AuditRepTemp_C!J$7:J$1657,MATCH(ROWS(AuditRepTemp_C!$B$7:$B108),AuditRepTemp_C!$B$7:$B$1657,0)),"")</f>
        <v/>
      </c>
      <c r="F112" s="513" t="str">
        <f t="array" ref="F112">IFERROR(INDEX(AuditRepTemp_C!K$7:K$1657,MATCH(ROWS(AuditRepTemp_C!$B$7:$B108),AuditRepTemp_C!$B$7:$B$1657,0)),"")</f>
        <v/>
      </c>
      <c r="G112" s="513" t="str">
        <f t="array" ref="G112">IFERROR(INDEX(AuditRepTemp_C!L$7:L$1657,MATCH(ROWS(AuditRepTemp_C!$B$7:$B108),AuditRepTemp_C!$B$7:$B$1657,0)),"")</f>
        <v/>
      </c>
      <c r="H112" s="514" t="s">
        <v>2064</v>
      </c>
      <c r="I112" s="515" t="s">
        <v>3555</v>
      </c>
      <c r="J112" s="418"/>
      <c r="K112" s="419"/>
      <c r="L112" s="419"/>
      <c r="M112" s="418"/>
      <c r="N112" s="418"/>
      <c r="O112" s="418"/>
      <c r="P112" s="418"/>
      <c r="Q112" s="418"/>
      <c r="R112" s="422"/>
      <c r="S112" s="418"/>
      <c r="T112" s="426"/>
      <c r="U112" s="422"/>
      <c r="V112" s="418"/>
      <c r="W112" s="427"/>
      <c r="X112" s="418"/>
      <c r="Y112" s="418"/>
      <c r="Z112" s="418"/>
    </row>
    <row r="113" ht="14.25" customHeight="1">
      <c r="A113" s="471" t="str">
        <f t="array" ref="A113">IFERROR(INDEX(AuditRepTemp_C!D$7:D$1657,MATCH(ROWS(AuditRepTemp_C!$B$7:$B109),AuditRepTemp_C!$B$7:$B$1657,0)),"")</f>
        <v/>
      </c>
      <c r="B113" s="510" t="str">
        <f t="array" ref="B113">IFERROR(INDEX(AuditRepTemp_C!F$7:F$1657,MATCH(ROWS(AuditRepTemp_C!$B$7:$B109),AuditRepTemp_C!$B$7:$B$1657,0)),"")</f>
        <v/>
      </c>
      <c r="C113" s="511" t="str">
        <f t="array" ref="C113">IFERROR(INDEX(AuditRepTemp_C!H$7:H$1657,MATCH(ROWS(AuditRepTemp_C!$B$7:$B109),AuditRepTemp_C!$B$7:$B$1657,0)),"")</f>
        <v/>
      </c>
      <c r="D113" s="511" t="str">
        <f t="array" ref="D113">IFERROR(INDEX(AuditRepTemp_C!I$7:I$1657,MATCH(ROWS(AuditRepTemp_C!$B$7:$B109),AuditRepTemp_C!$B$7:$B$1657,0)),"")</f>
        <v/>
      </c>
      <c r="E113" s="512" t="str">
        <f t="array" ref="E113">IFERROR(INDEX(AuditRepTemp_C!J$7:J$1657,MATCH(ROWS(AuditRepTemp_C!$B$7:$B109),AuditRepTemp_C!$B$7:$B$1657,0)),"")</f>
        <v/>
      </c>
      <c r="F113" s="513" t="str">
        <f t="array" ref="F113">IFERROR(INDEX(AuditRepTemp_C!K$7:K$1657,MATCH(ROWS(AuditRepTemp_C!$B$7:$B109),AuditRepTemp_C!$B$7:$B$1657,0)),"")</f>
        <v/>
      </c>
      <c r="G113" s="513" t="str">
        <f t="array" ref="G113">IFERROR(INDEX(AuditRepTemp_C!L$7:L$1657,MATCH(ROWS(AuditRepTemp_C!$B$7:$B109),AuditRepTemp_C!$B$7:$B$1657,0)),"")</f>
        <v/>
      </c>
      <c r="H113" s="514" t="s">
        <v>1913</v>
      </c>
      <c r="I113" s="515" t="s">
        <v>3556</v>
      </c>
      <c r="J113" s="418"/>
      <c r="K113" s="419"/>
      <c r="L113" s="419"/>
      <c r="M113" s="418"/>
      <c r="N113" s="418"/>
      <c r="O113" s="418"/>
      <c r="P113" s="418"/>
      <c r="Q113" s="418"/>
      <c r="R113" s="422"/>
      <c r="S113" s="418"/>
      <c r="T113" s="426"/>
      <c r="U113" s="422"/>
      <c r="V113" s="418"/>
      <c r="W113" s="427"/>
      <c r="X113" s="418"/>
      <c r="Y113" s="418"/>
      <c r="Z113" s="418"/>
    </row>
    <row r="114" ht="14.25" customHeight="1">
      <c r="A114" s="471" t="str">
        <f t="array" ref="A114">IFERROR(INDEX(AuditRepTemp_C!D$7:D$1657,MATCH(ROWS(AuditRepTemp_C!$B$7:$B110),AuditRepTemp_C!$B$7:$B$1657,0)),"")</f>
        <v/>
      </c>
      <c r="B114" s="510" t="str">
        <f t="array" ref="B114">IFERROR(INDEX(AuditRepTemp_C!F$7:F$1657,MATCH(ROWS(AuditRepTemp_C!$B$7:$B110),AuditRepTemp_C!$B$7:$B$1657,0)),"")</f>
        <v/>
      </c>
      <c r="C114" s="511" t="str">
        <f t="array" ref="C114">IFERROR(INDEX(AuditRepTemp_C!H$7:H$1657,MATCH(ROWS(AuditRepTemp_C!$B$7:$B110),AuditRepTemp_C!$B$7:$B$1657,0)),"")</f>
        <v/>
      </c>
      <c r="D114" s="511" t="str">
        <f t="array" ref="D114">IFERROR(INDEX(AuditRepTemp_C!I$7:I$1657,MATCH(ROWS(AuditRepTemp_C!$B$7:$B110),AuditRepTemp_C!$B$7:$B$1657,0)),"")</f>
        <v/>
      </c>
      <c r="E114" s="512" t="str">
        <f t="array" ref="E114">IFERROR(INDEX(AuditRepTemp_C!J$7:J$1657,MATCH(ROWS(AuditRepTemp_C!$B$7:$B110),AuditRepTemp_C!$B$7:$B$1657,0)),"")</f>
        <v/>
      </c>
      <c r="F114" s="513" t="str">
        <f t="array" ref="F114">IFERROR(INDEX(AuditRepTemp_C!K$7:K$1657,MATCH(ROWS(AuditRepTemp_C!$B$7:$B110),AuditRepTemp_C!$B$7:$B$1657,0)),"")</f>
        <v/>
      </c>
      <c r="G114" s="513" t="str">
        <f t="array" ref="G114">IFERROR(INDEX(AuditRepTemp_C!L$7:L$1657,MATCH(ROWS(AuditRepTemp_C!$B$7:$B110),AuditRepTemp_C!$B$7:$B$1657,0)),"")</f>
        <v/>
      </c>
      <c r="H114" s="514" t="s">
        <v>1913</v>
      </c>
      <c r="I114" s="515" t="s">
        <v>3556</v>
      </c>
      <c r="J114" s="418"/>
      <c r="K114" s="419"/>
      <c r="L114" s="419"/>
      <c r="M114" s="418"/>
      <c r="N114" s="418"/>
      <c r="O114" s="418"/>
      <c r="P114" s="418"/>
      <c r="Q114" s="418"/>
      <c r="R114" s="422"/>
      <c r="S114" s="418"/>
      <c r="T114" s="426"/>
      <c r="U114" s="422"/>
      <c r="V114" s="418"/>
      <c r="W114" s="427"/>
      <c r="X114" s="418"/>
      <c r="Y114" s="418"/>
      <c r="Z114" s="418"/>
    </row>
    <row r="115" ht="14.25" customHeight="1">
      <c r="A115" s="471" t="str">
        <f t="array" ref="A115">IFERROR(INDEX(AuditRepTemp_C!D$7:D$1657,MATCH(ROWS(AuditRepTemp_C!$B$7:$B111),AuditRepTemp_C!$B$7:$B$1657,0)),"")</f>
        <v/>
      </c>
      <c r="B115" s="510" t="str">
        <f t="array" ref="B115">IFERROR(INDEX(AuditRepTemp_C!F$7:F$1657,MATCH(ROWS(AuditRepTemp_C!$B$7:$B111),AuditRepTemp_C!$B$7:$B$1657,0)),"")</f>
        <v/>
      </c>
      <c r="C115" s="511" t="str">
        <f t="array" ref="C115">IFERROR(INDEX(AuditRepTemp_C!H$7:H$1657,MATCH(ROWS(AuditRepTemp_C!$B$7:$B111),AuditRepTemp_C!$B$7:$B$1657,0)),"")</f>
        <v/>
      </c>
      <c r="D115" s="511" t="str">
        <f t="array" ref="D115">IFERROR(INDEX(AuditRepTemp_C!I$7:I$1657,MATCH(ROWS(AuditRepTemp_C!$B$7:$B111),AuditRepTemp_C!$B$7:$B$1657,0)),"")</f>
        <v/>
      </c>
      <c r="E115" s="512" t="str">
        <f t="array" ref="E115">IFERROR(INDEX(AuditRepTemp_C!J$7:J$1657,MATCH(ROWS(AuditRepTemp_C!$B$7:$B111),AuditRepTemp_C!$B$7:$B$1657,0)),"")</f>
        <v/>
      </c>
      <c r="F115" s="513" t="str">
        <f t="array" ref="F115">IFERROR(INDEX(AuditRepTemp_C!K$7:K$1657,MATCH(ROWS(AuditRepTemp_C!$B$7:$B111),AuditRepTemp_C!$B$7:$B$1657,0)),"")</f>
        <v/>
      </c>
      <c r="G115" s="513" t="str">
        <f t="array" ref="G115">IFERROR(INDEX(AuditRepTemp_C!L$7:L$1657,MATCH(ROWS(AuditRepTemp_C!$B$7:$B111),AuditRepTemp_C!$B$7:$B$1657,0)),"")</f>
        <v/>
      </c>
      <c r="H115" s="514" t="s">
        <v>2064</v>
      </c>
      <c r="I115" s="515" t="s">
        <v>3557</v>
      </c>
      <c r="J115" s="418"/>
      <c r="K115" s="419"/>
      <c r="L115" s="419"/>
      <c r="M115" s="418"/>
      <c r="N115" s="418"/>
      <c r="O115" s="418"/>
      <c r="P115" s="418"/>
      <c r="Q115" s="418"/>
      <c r="R115" s="422"/>
      <c r="S115" s="418"/>
      <c r="T115" s="426"/>
      <c r="U115" s="422"/>
      <c r="V115" s="418"/>
      <c r="W115" s="427"/>
      <c r="X115" s="418"/>
      <c r="Y115" s="418"/>
      <c r="Z115" s="418"/>
    </row>
    <row r="116" ht="14.25" customHeight="1">
      <c r="A116" s="471" t="str">
        <f t="array" ref="A116">IFERROR(INDEX(AuditRepTemp_C!D$7:D$1657,MATCH(ROWS(AuditRepTemp_C!$B$7:$B112),AuditRepTemp_C!$B$7:$B$1657,0)),"")</f>
        <v/>
      </c>
      <c r="B116" s="510" t="str">
        <f t="array" ref="B116">IFERROR(INDEX(AuditRepTemp_C!F$7:F$1657,MATCH(ROWS(AuditRepTemp_C!$B$7:$B112),AuditRepTemp_C!$B$7:$B$1657,0)),"")</f>
        <v/>
      </c>
      <c r="C116" s="511" t="str">
        <f t="array" ref="C116">IFERROR(INDEX(AuditRepTemp_C!H$7:H$1657,MATCH(ROWS(AuditRepTemp_C!$B$7:$B112),AuditRepTemp_C!$B$7:$B$1657,0)),"")</f>
        <v/>
      </c>
      <c r="D116" s="511" t="str">
        <f t="array" ref="D116">IFERROR(INDEX(AuditRepTemp_C!I$7:I$1657,MATCH(ROWS(AuditRepTemp_C!$B$7:$B112),AuditRepTemp_C!$B$7:$B$1657,0)),"")</f>
        <v/>
      </c>
      <c r="E116" s="512" t="str">
        <f t="array" ref="E116">IFERROR(INDEX(AuditRepTemp_C!J$7:J$1657,MATCH(ROWS(AuditRepTemp_C!$B$7:$B112),AuditRepTemp_C!$B$7:$B$1657,0)),"")</f>
        <v/>
      </c>
      <c r="F116" s="513" t="str">
        <f t="array" ref="F116">IFERROR(INDEX(AuditRepTemp_C!K$7:K$1657,MATCH(ROWS(AuditRepTemp_C!$B$7:$B112),AuditRepTemp_C!$B$7:$B$1657,0)),"")</f>
        <v/>
      </c>
      <c r="G116" s="513" t="str">
        <f t="array" ref="G116">IFERROR(INDEX(AuditRepTemp_C!L$7:L$1657,MATCH(ROWS(AuditRepTemp_C!$B$7:$B112),AuditRepTemp_C!$B$7:$B$1657,0)),"")</f>
        <v/>
      </c>
      <c r="H116" s="514" t="s">
        <v>2064</v>
      </c>
      <c r="I116" s="515" t="s">
        <v>3557</v>
      </c>
      <c r="J116" s="418"/>
      <c r="K116" s="419"/>
      <c r="L116" s="419"/>
      <c r="M116" s="418"/>
      <c r="N116" s="418"/>
      <c r="O116" s="418"/>
      <c r="P116" s="418"/>
      <c r="Q116" s="418"/>
      <c r="R116" s="422"/>
      <c r="S116" s="418"/>
      <c r="T116" s="426"/>
      <c r="U116" s="422"/>
      <c r="V116" s="418"/>
      <c r="W116" s="427"/>
      <c r="X116" s="418"/>
      <c r="Y116" s="418"/>
      <c r="Z116" s="418"/>
    </row>
    <row r="117" ht="14.25" customHeight="1">
      <c r="A117" s="471" t="str">
        <f t="array" ref="A117">IFERROR(INDEX(AuditRepTemp_C!D$7:D$1657,MATCH(ROWS(AuditRepTemp_C!$B$7:$B113),AuditRepTemp_C!$B$7:$B$1657,0)),"")</f>
        <v/>
      </c>
      <c r="B117" s="510" t="str">
        <f t="array" ref="B117">IFERROR(INDEX(AuditRepTemp_C!F$7:F$1657,MATCH(ROWS(AuditRepTemp_C!$B$7:$B113),AuditRepTemp_C!$B$7:$B$1657,0)),"")</f>
        <v/>
      </c>
      <c r="C117" s="511" t="str">
        <f t="array" ref="C117">IFERROR(INDEX(AuditRepTemp_C!H$7:H$1657,MATCH(ROWS(AuditRepTemp_C!$B$7:$B113),AuditRepTemp_C!$B$7:$B$1657,0)),"")</f>
        <v/>
      </c>
      <c r="D117" s="511" t="str">
        <f t="array" ref="D117">IFERROR(INDEX(AuditRepTemp_C!I$7:I$1657,MATCH(ROWS(AuditRepTemp_C!$B$7:$B113),AuditRepTemp_C!$B$7:$B$1657,0)),"")</f>
        <v/>
      </c>
      <c r="E117" s="512" t="str">
        <f t="array" ref="E117">IFERROR(INDEX(AuditRepTemp_C!J$7:J$1657,MATCH(ROWS(AuditRepTemp_C!$B$7:$B113),AuditRepTemp_C!$B$7:$B$1657,0)),"")</f>
        <v/>
      </c>
      <c r="F117" s="513" t="str">
        <f t="array" ref="F117">IFERROR(INDEX(AuditRepTemp_C!K$7:K$1657,MATCH(ROWS(AuditRepTemp_C!$B$7:$B113),AuditRepTemp_C!$B$7:$B$1657,0)),"")</f>
        <v/>
      </c>
      <c r="G117" s="513" t="str">
        <f t="array" ref="G117">IFERROR(INDEX(AuditRepTemp_C!L$7:L$1657,MATCH(ROWS(AuditRepTemp_C!$B$7:$B113),AuditRepTemp_C!$B$7:$B$1657,0)),"")</f>
        <v/>
      </c>
      <c r="H117" s="514" t="s">
        <v>2064</v>
      </c>
      <c r="I117" s="515" t="s">
        <v>3557</v>
      </c>
      <c r="J117" s="418"/>
      <c r="K117" s="419"/>
      <c r="L117" s="419"/>
      <c r="M117" s="418"/>
      <c r="N117" s="418"/>
      <c r="O117" s="418"/>
      <c r="P117" s="418"/>
      <c r="Q117" s="418"/>
      <c r="R117" s="422"/>
      <c r="S117" s="418"/>
      <c r="T117" s="426"/>
      <c r="U117" s="422"/>
      <c r="V117" s="418"/>
      <c r="W117" s="427"/>
      <c r="X117" s="418"/>
      <c r="Y117" s="418"/>
      <c r="Z117" s="418"/>
    </row>
    <row r="118" ht="14.25" customHeight="1">
      <c r="A118" s="471" t="str">
        <f t="array" ref="A118">IFERROR(INDEX(AuditRepTemp_C!D$7:D$1657,MATCH(ROWS(AuditRepTemp_C!$B$7:$B114),AuditRepTemp_C!$B$7:$B$1657,0)),"")</f>
        <v/>
      </c>
      <c r="B118" s="510" t="str">
        <f t="array" ref="B118">IFERROR(INDEX(AuditRepTemp_C!F$7:F$1657,MATCH(ROWS(AuditRepTemp_C!$B$7:$B114),AuditRepTemp_C!$B$7:$B$1657,0)),"")</f>
        <v/>
      </c>
      <c r="C118" s="511" t="str">
        <f t="array" ref="C118">IFERROR(INDEX(AuditRepTemp_C!H$7:H$1657,MATCH(ROWS(AuditRepTemp_C!$B$7:$B114),AuditRepTemp_C!$B$7:$B$1657,0)),"")</f>
        <v/>
      </c>
      <c r="D118" s="511" t="str">
        <f t="array" ref="D118">IFERROR(INDEX(AuditRepTemp_C!I$7:I$1657,MATCH(ROWS(AuditRepTemp_C!$B$7:$B114),AuditRepTemp_C!$B$7:$B$1657,0)),"")</f>
        <v/>
      </c>
      <c r="E118" s="512" t="str">
        <f t="array" ref="E118">IFERROR(INDEX(AuditRepTemp_C!J$7:J$1657,MATCH(ROWS(AuditRepTemp_C!$B$7:$B114),AuditRepTemp_C!$B$7:$B$1657,0)),"")</f>
        <v/>
      </c>
      <c r="F118" s="513" t="str">
        <f t="array" ref="F118">IFERROR(INDEX(AuditRepTemp_C!K$7:K$1657,MATCH(ROWS(AuditRepTemp_C!$B$7:$B114),AuditRepTemp_C!$B$7:$B$1657,0)),"")</f>
        <v/>
      </c>
      <c r="G118" s="513" t="str">
        <f t="array" ref="G118">IFERROR(INDEX(AuditRepTemp_C!L$7:L$1657,MATCH(ROWS(AuditRepTemp_C!$B$7:$B114),AuditRepTemp_C!$B$7:$B$1657,0)),"")</f>
        <v/>
      </c>
      <c r="H118" s="514" t="s">
        <v>2064</v>
      </c>
      <c r="I118" s="515" t="s">
        <v>3557</v>
      </c>
      <c r="J118" s="418"/>
      <c r="K118" s="419"/>
      <c r="L118" s="419"/>
      <c r="M118" s="418"/>
      <c r="N118" s="418"/>
      <c r="O118" s="418"/>
      <c r="P118" s="418"/>
      <c r="Q118" s="418"/>
      <c r="R118" s="422"/>
      <c r="S118" s="418"/>
      <c r="T118" s="426"/>
      <c r="U118" s="422"/>
      <c r="V118" s="418"/>
      <c r="W118" s="427"/>
      <c r="X118" s="418"/>
      <c r="Y118" s="418"/>
      <c r="Z118" s="418"/>
    </row>
    <row r="119" ht="14.25" customHeight="1">
      <c r="A119" s="471" t="str">
        <f t="array" ref="A119">IFERROR(INDEX(AuditRepTemp_C!D$7:D$1657,MATCH(ROWS(AuditRepTemp_C!$B$7:$B115),AuditRepTemp_C!$B$7:$B$1657,0)),"")</f>
        <v/>
      </c>
      <c r="B119" s="510" t="str">
        <f t="array" ref="B119">IFERROR(INDEX(AuditRepTemp_C!F$7:F$1657,MATCH(ROWS(AuditRepTemp_C!$B$7:$B115),AuditRepTemp_C!$B$7:$B$1657,0)),"")</f>
        <v/>
      </c>
      <c r="C119" s="511" t="str">
        <f t="array" ref="C119">IFERROR(INDEX(AuditRepTemp_C!H$7:H$1657,MATCH(ROWS(AuditRepTemp_C!$B$7:$B115),AuditRepTemp_C!$B$7:$B$1657,0)),"")</f>
        <v/>
      </c>
      <c r="D119" s="511" t="str">
        <f t="array" ref="D119">IFERROR(INDEX(AuditRepTemp_C!I$7:I$1657,MATCH(ROWS(AuditRepTemp_C!$B$7:$B115),AuditRepTemp_C!$B$7:$B$1657,0)),"")</f>
        <v/>
      </c>
      <c r="E119" s="512" t="str">
        <f t="array" ref="E119">IFERROR(INDEX(AuditRepTemp_C!J$7:J$1657,MATCH(ROWS(AuditRepTemp_C!$B$7:$B115),AuditRepTemp_C!$B$7:$B$1657,0)),"")</f>
        <v/>
      </c>
      <c r="F119" s="513" t="str">
        <f t="array" ref="F119">IFERROR(INDEX(AuditRepTemp_C!K$7:K$1657,MATCH(ROWS(AuditRepTemp_C!$B$7:$B115),AuditRepTemp_C!$B$7:$B$1657,0)),"")</f>
        <v/>
      </c>
      <c r="G119" s="513" t="str">
        <f t="array" ref="G119">IFERROR(INDEX(AuditRepTemp_C!L$7:L$1657,MATCH(ROWS(AuditRepTemp_C!$B$7:$B115),AuditRepTemp_C!$B$7:$B$1657,0)),"")</f>
        <v/>
      </c>
      <c r="H119" s="514" t="s">
        <v>2064</v>
      </c>
      <c r="I119" s="515" t="s">
        <v>3557</v>
      </c>
      <c r="J119" s="418"/>
      <c r="K119" s="419"/>
      <c r="L119" s="419"/>
      <c r="M119" s="418"/>
      <c r="N119" s="418"/>
      <c r="O119" s="418"/>
      <c r="P119" s="418"/>
      <c r="Q119" s="418"/>
      <c r="R119" s="422"/>
      <c r="S119" s="418"/>
      <c r="T119" s="426"/>
      <c r="U119" s="422"/>
      <c r="V119" s="418"/>
      <c r="W119" s="427"/>
      <c r="X119" s="418"/>
      <c r="Y119" s="418"/>
      <c r="Z119" s="418"/>
    </row>
    <row r="120" ht="14.25" customHeight="1">
      <c r="A120" s="471" t="str">
        <f t="array" ref="A120">IFERROR(INDEX(AuditRepTemp_C!D$7:D$1657,MATCH(ROWS(AuditRepTemp_C!$B$7:$B116),AuditRepTemp_C!$B$7:$B$1657,0)),"")</f>
        <v/>
      </c>
      <c r="B120" s="510" t="str">
        <f t="array" ref="B120">IFERROR(INDEX(AuditRepTemp_C!F$7:F$1657,MATCH(ROWS(AuditRepTemp_C!$B$7:$B116),AuditRepTemp_C!$B$7:$B$1657,0)),"")</f>
        <v/>
      </c>
      <c r="C120" s="511" t="str">
        <f t="array" ref="C120">IFERROR(INDEX(AuditRepTemp_C!H$7:H$1657,MATCH(ROWS(AuditRepTemp_C!$B$7:$B116),AuditRepTemp_C!$B$7:$B$1657,0)),"")</f>
        <v/>
      </c>
      <c r="D120" s="511" t="str">
        <f t="array" ref="D120">IFERROR(INDEX(AuditRepTemp_C!I$7:I$1657,MATCH(ROWS(AuditRepTemp_C!$B$7:$B116),AuditRepTemp_C!$B$7:$B$1657,0)),"")</f>
        <v/>
      </c>
      <c r="E120" s="512" t="str">
        <f t="array" ref="E120">IFERROR(INDEX(AuditRepTemp_C!J$7:J$1657,MATCH(ROWS(AuditRepTemp_C!$B$7:$B116),AuditRepTemp_C!$B$7:$B$1657,0)),"")</f>
        <v/>
      </c>
      <c r="F120" s="513" t="str">
        <f t="array" ref="F120">IFERROR(INDEX(AuditRepTemp_C!K$7:K$1657,MATCH(ROWS(AuditRepTemp_C!$B$7:$B116),AuditRepTemp_C!$B$7:$B$1657,0)),"")</f>
        <v/>
      </c>
      <c r="G120" s="513" t="str">
        <f t="array" ref="G120">IFERROR(INDEX(AuditRepTemp_C!L$7:L$1657,MATCH(ROWS(AuditRepTemp_C!$B$7:$B116),AuditRepTemp_C!$B$7:$B$1657,0)),"")</f>
        <v/>
      </c>
      <c r="H120" s="514" t="s">
        <v>2064</v>
      </c>
      <c r="I120" s="515" t="s">
        <v>3557</v>
      </c>
      <c r="J120" s="418"/>
      <c r="K120" s="419"/>
      <c r="L120" s="419"/>
      <c r="M120" s="418"/>
      <c r="N120" s="418"/>
      <c r="O120" s="418"/>
      <c r="P120" s="418"/>
      <c r="Q120" s="418"/>
      <c r="R120" s="422"/>
      <c r="S120" s="418"/>
      <c r="T120" s="426"/>
      <c r="U120" s="422"/>
      <c r="V120" s="418"/>
      <c r="W120" s="427"/>
      <c r="X120" s="418"/>
      <c r="Y120" s="418"/>
      <c r="Z120" s="418"/>
    </row>
    <row r="121" ht="14.25" customHeight="1">
      <c r="A121" s="471" t="str">
        <f t="array" ref="A121">IFERROR(INDEX(AuditRepTemp_C!D$7:D$1657,MATCH(ROWS(AuditRepTemp_C!$B$7:$B117),AuditRepTemp_C!$B$7:$B$1657,0)),"")</f>
        <v/>
      </c>
      <c r="B121" s="510" t="str">
        <f t="array" ref="B121">IFERROR(INDEX(AuditRepTemp_C!F$7:F$1657,MATCH(ROWS(AuditRepTemp_C!$B$7:$B117),AuditRepTemp_C!$B$7:$B$1657,0)),"")</f>
        <v/>
      </c>
      <c r="C121" s="511" t="str">
        <f t="array" ref="C121">IFERROR(INDEX(AuditRepTemp_C!H$7:H$1657,MATCH(ROWS(AuditRepTemp_C!$B$7:$B117),AuditRepTemp_C!$B$7:$B$1657,0)),"")</f>
        <v/>
      </c>
      <c r="D121" s="511" t="str">
        <f t="array" ref="D121">IFERROR(INDEX(AuditRepTemp_C!I$7:I$1657,MATCH(ROWS(AuditRepTemp_C!$B$7:$B117),AuditRepTemp_C!$B$7:$B$1657,0)),"")</f>
        <v/>
      </c>
      <c r="E121" s="512" t="str">
        <f t="array" ref="E121">IFERROR(INDEX(AuditRepTemp_C!J$7:J$1657,MATCH(ROWS(AuditRepTemp_C!$B$7:$B117),AuditRepTemp_C!$B$7:$B$1657,0)),"")</f>
        <v/>
      </c>
      <c r="F121" s="513" t="str">
        <f t="array" ref="F121">IFERROR(INDEX(AuditRepTemp_C!K$7:K$1657,MATCH(ROWS(AuditRepTemp_C!$B$7:$B117),AuditRepTemp_C!$B$7:$B$1657,0)),"")</f>
        <v/>
      </c>
      <c r="G121" s="513" t="str">
        <f t="array" ref="G121">IFERROR(INDEX(AuditRepTemp_C!L$7:L$1657,MATCH(ROWS(AuditRepTemp_C!$B$7:$B117),AuditRepTemp_C!$B$7:$B$1657,0)),"")</f>
        <v/>
      </c>
      <c r="H121" s="514" t="s">
        <v>2064</v>
      </c>
      <c r="I121" s="515" t="s">
        <v>3557</v>
      </c>
      <c r="J121" s="418"/>
      <c r="K121" s="419"/>
      <c r="L121" s="419"/>
      <c r="M121" s="418"/>
      <c r="N121" s="418"/>
      <c r="O121" s="418"/>
      <c r="P121" s="418"/>
      <c r="Q121" s="418"/>
      <c r="R121" s="422"/>
      <c r="S121" s="418"/>
      <c r="T121" s="426"/>
      <c r="U121" s="422"/>
      <c r="V121" s="418"/>
      <c r="W121" s="427"/>
      <c r="X121" s="418"/>
      <c r="Y121" s="418"/>
      <c r="Z121" s="418"/>
    </row>
    <row r="122" ht="14.25" customHeight="1">
      <c r="A122" s="471" t="str">
        <f t="array" ref="A122">IFERROR(INDEX(AuditRepTemp_C!D$7:D$1657,MATCH(ROWS(AuditRepTemp_C!$B$7:$B118),AuditRepTemp_C!$B$7:$B$1657,0)),"")</f>
        <v/>
      </c>
      <c r="B122" s="510" t="str">
        <f t="array" ref="B122">IFERROR(INDEX(AuditRepTemp_C!F$7:F$1657,MATCH(ROWS(AuditRepTemp_C!$B$7:$B118),AuditRepTemp_C!$B$7:$B$1657,0)),"")</f>
        <v/>
      </c>
      <c r="C122" s="511" t="str">
        <f t="array" ref="C122">IFERROR(INDEX(AuditRepTemp_C!H$7:H$1657,MATCH(ROWS(AuditRepTemp_C!$B$7:$B118),AuditRepTemp_C!$B$7:$B$1657,0)),"")</f>
        <v/>
      </c>
      <c r="D122" s="511" t="str">
        <f t="array" ref="D122">IFERROR(INDEX(AuditRepTemp_C!I$7:I$1657,MATCH(ROWS(AuditRepTemp_C!$B$7:$B118),AuditRepTemp_C!$B$7:$B$1657,0)),"")</f>
        <v/>
      </c>
      <c r="E122" s="512" t="str">
        <f t="array" ref="E122">IFERROR(INDEX(AuditRepTemp_C!J$7:J$1657,MATCH(ROWS(AuditRepTemp_C!$B$7:$B118),AuditRepTemp_C!$B$7:$B$1657,0)),"")</f>
        <v/>
      </c>
      <c r="F122" s="513" t="str">
        <f t="array" ref="F122">IFERROR(INDEX(AuditRepTemp_C!K$7:K$1657,MATCH(ROWS(AuditRepTemp_C!$B$7:$B118),AuditRepTemp_C!$B$7:$B$1657,0)),"")</f>
        <v/>
      </c>
      <c r="G122" s="513" t="str">
        <f t="array" ref="G122">IFERROR(INDEX(AuditRepTemp_C!L$7:L$1657,MATCH(ROWS(AuditRepTemp_C!$B$7:$B118),AuditRepTemp_C!$B$7:$B$1657,0)),"")</f>
        <v/>
      </c>
      <c r="H122" s="514" t="s">
        <v>2064</v>
      </c>
      <c r="I122" s="515" t="s">
        <v>3557</v>
      </c>
      <c r="J122" s="418"/>
      <c r="K122" s="419"/>
      <c r="L122" s="419"/>
      <c r="M122" s="418"/>
      <c r="N122" s="418"/>
      <c r="O122" s="418"/>
      <c r="P122" s="418"/>
      <c r="Q122" s="418"/>
      <c r="R122" s="422"/>
      <c r="S122" s="418"/>
      <c r="T122" s="426"/>
      <c r="U122" s="422"/>
      <c r="V122" s="418"/>
      <c r="W122" s="427"/>
      <c r="X122" s="418"/>
      <c r="Y122" s="418"/>
      <c r="Z122" s="418"/>
    </row>
    <row r="123" ht="14.25" customHeight="1">
      <c r="A123" s="471" t="str">
        <f t="array" ref="A123">IFERROR(INDEX(AuditRepTemp_C!D$7:D$1657,MATCH(ROWS(AuditRepTemp_C!$B$7:$B119),AuditRepTemp_C!$B$7:$B$1657,0)),"")</f>
        <v/>
      </c>
      <c r="B123" s="510" t="str">
        <f t="array" ref="B123">IFERROR(INDEX(AuditRepTemp_C!F$7:F$1657,MATCH(ROWS(AuditRepTemp_C!$B$7:$B119),AuditRepTemp_C!$B$7:$B$1657,0)),"")</f>
        <v/>
      </c>
      <c r="C123" s="511" t="str">
        <f t="array" ref="C123">IFERROR(INDEX(AuditRepTemp_C!H$7:H$1657,MATCH(ROWS(AuditRepTemp_C!$B$7:$B119),AuditRepTemp_C!$B$7:$B$1657,0)),"")</f>
        <v/>
      </c>
      <c r="D123" s="511" t="str">
        <f t="array" ref="D123">IFERROR(INDEX(AuditRepTemp_C!I$7:I$1657,MATCH(ROWS(AuditRepTemp_C!$B$7:$B119),AuditRepTemp_C!$B$7:$B$1657,0)),"")</f>
        <v/>
      </c>
      <c r="E123" s="512" t="str">
        <f t="array" ref="E123">IFERROR(INDEX(AuditRepTemp_C!J$7:J$1657,MATCH(ROWS(AuditRepTemp_C!$B$7:$B119),AuditRepTemp_C!$B$7:$B$1657,0)),"")</f>
        <v/>
      </c>
      <c r="F123" s="513" t="str">
        <f t="array" ref="F123">IFERROR(INDEX(AuditRepTemp_C!K$7:K$1657,MATCH(ROWS(AuditRepTemp_C!$B$7:$B119),AuditRepTemp_C!$B$7:$B$1657,0)),"")</f>
        <v/>
      </c>
      <c r="G123" s="513" t="str">
        <f t="array" ref="G123">IFERROR(INDEX(AuditRepTemp_C!L$7:L$1657,MATCH(ROWS(AuditRepTemp_C!$B$7:$B119),AuditRepTemp_C!$B$7:$B$1657,0)),"")</f>
        <v/>
      </c>
      <c r="H123" s="514" t="s">
        <v>2064</v>
      </c>
      <c r="I123" s="515" t="s">
        <v>3558</v>
      </c>
      <c r="J123" s="418"/>
      <c r="K123" s="419"/>
      <c r="L123" s="419"/>
      <c r="M123" s="418"/>
      <c r="N123" s="418"/>
      <c r="O123" s="418"/>
      <c r="P123" s="418"/>
      <c r="Q123" s="418"/>
      <c r="R123" s="422"/>
      <c r="S123" s="418"/>
      <c r="T123" s="426"/>
      <c r="U123" s="422"/>
      <c r="V123" s="418"/>
      <c r="W123" s="427"/>
      <c r="X123" s="418"/>
      <c r="Y123" s="418"/>
      <c r="Z123" s="418"/>
    </row>
    <row r="124" ht="14.25" customHeight="1">
      <c r="A124" s="471" t="str">
        <f t="array" ref="A124">IFERROR(INDEX(AuditRepTemp_C!D$7:D$1657,MATCH(ROWS(AuditRepTemp_C!$B$7:$B120),AuditRepTemp_C!$B$7:$B$1657,0)),"")</f>
        <v/>
      </c>
      <c r="B124" s="510" t="str">
        <f t="array" ref="B124">IFERROR(INDEX(AuditRepTemp_C!F$7:F$1657,MATCH(ROWS(AuditRepTemp_C!$B$7:$B120),AuditRepTemp_C!$B$7:$B$1657,0)),"")</f>
        <v/>
      </c>
      <c r="C124" s="511" t="str">
        <f t="array" ref="C124">IFERROR(INDEX(AuditRepTemp_C!H$7:H$1657,MATCH(ROWS(AuditRepTemp_C!$B$7:$B120),AuditRepTemp_C!$B$7:$B$1657,0)),"")</f>
        <v/>
      </c>
      <c r="D124" s="511" t="str">
        <f t="array" ref="D124">IFERROR(INDEX(AuditRepTemp_C!I$7:I$1657,MATCH(ROWS(AuditRepTemp_C!$B$7:$B120),AuditRepTemp_C!$B$7:$B$1657,0)),"")</f>
        <v/>
      </c>
      <c r="E124" s="512" t="str">
        <f t="array" ref="E124">IFERROR(INDEX(AuditRepTemp_C!J$7:J$1657,MATCH(ROWS(AuditRepTemp_C!$B$7:$B120),AuditRepTemp_C!$B$7:$B$1657,0)),"")</f>
        <v/>
      </c>
      <c r="F124" s="513" t="str">
        <f t="array" ref="F124">IFERROR(INDEX(AuditRepTemp_C!K$7:K$1657,MATCH(ROWS(AuditRepTemp_C!$B$7:$B120),AuditRepTemp_C!$B$7:$B$1657,0)),"")</f>
        <v/>
      </c>
      <c r="G124" s="513" t="str">
        <f t="array" ref="G124">IFERROR(INDEX(AuditRepTemp_C!L$7:L$1657,MATCH(ROWS(AuditRepTemp_C!$B$7:$B120),AuditRepTemp_C!$B$7:$B$1657,0)),"")</f>
        <v/>
      </c>
      <c r="H124" s="514" t="s">
        <v>2064</v>
      </c>
      <c r="I124" s="515" t="s">
        <v>3558</v>
      </c>
      <c r="J124" s="418"/>
      <c r="K124" s="419"/>
      <c r="L124" s="419"/>
      <c r="M124" s="418"/>
      <c r="N124" s="418"/>
      <c r="O124" s="418"/>
      <c r="P124" s="418"/>
      <c r="Q124" s="418"/>
      <c r="R124" s="422"/>
      <c r="S124" s="418"/>
      <c r="T124" s="426"/>
      <c r="U124" s="422"/>
      <c r="V124" s="418"/>
      <c r="W124" s="427"/>
      <c r="X124" s="418"/>
      <c r="Y124" s="418"/>
      <c r="Z124" s="418"/>
    </row>
    <row r="125" ht="14.25" customHeight="1">
      <c r="A125" s="471" t="str">
        <f t="array" ref="A125">IFERROR(INDEX(AuditRepTemp_C!D$7:D$1657,MATCH(ROWS(AuditRepTemp_C!$B$7:$B121),AuditRepTemp_C!$B$7:$B$1657,0)),"")</f>
        <v/>
      </c>
      <c r="B125" s="510" t="str">
        <f t="array" ref="B125">IFERROR(INDEX(AuditRepTemp_C!F$7:F$1657,MATCH(ROWS(AuditRepTemp_C!$B$7:$B121),AuditRepTemp_C!$B$7:$B$1657,0)),"")</f>
        <v/>
      </c>
      <c r="C125" s="511" t="str">
        <f t="array" ref="C125">IFERROR(INDEX(AuditRepTemp_C!H$7:H$1657,MATCH(ROWS(AuditRepTemp_C!$B$7:$B121),AuditRepTemp_C!$B$7:$B$1657,0)),"")</f>
        <v/>
      </c>
      <c r="D125" s="511" t="str">
        <f t="array" ref="D125">IFERROR(INDEX(AuditRepTemp_C!I$7:I$1657,MATCH(ROWS(AuditRepTemp_C!$B$7:$B121),AuditRepTemp_C!$B$7:$B$1657,0)),"")</f>
        <v/>
      </c>
      <c r="E125" s="512" t="str">
        <f t="array" ref="E125">IFERROR(INDEX(AuditRepTemp_C!J$7:J$1657,MATCH(ROWS(AuditRepTemp_C!$B$7:$B121),AuditRepTemp_C!$B$7:$B$1657,0)),"")</f>
        <v/>
      </c>
      <c r="F125" s="513" t="str">
        <f t="array" ref="F125">IFERROR(INDEX(AuditRepTemp_C!K$7:K$1657,MATCH(ROWS(AuditRepTemp_C!$B$7:$B121),AuditRepTemp_C!$B$7:$B$1657,0)),"")</f>
        <v/>
      </c>
      <c r="G125" s="513" t="str">
        <f t="array" ref="G125">IFERROR(INDEX(AuditRepTemp_C!L$7:L$1657,MATCH(ROWS(AuditRepTemp_C!$B$7:$B121),AuditRepTemp_C!$B$7:$B$1657,0)),"")</f>
        <v/>
      </c>
      <c r="H125" s="514" t="s">
        <v>2064</v>
      </c>
      <c r="I125" s="515" t="s">
        <v>3559</v>
      </c>
      <c r="J125" s="418"/>
      <c r="K125" s="419"/>
      <c r="L125" s="419"/>
      <c r="M125" s="418"/>
      <c r="N125" s="418"/>
      <c r="O125" s="418"/>
      <c r="P125" s="418"/>
      <c r="Q125" s="418"/>
      <c r="R125" s="422"/>
      <c r="S125" s="418"/>
      <c r="T125" s="426"/>
      <c r="U125" s="422"/>
      <c r="V125" s="418"/>
      <c r="W125" s="427"/>
      <c r="X125" s="418"/>
      <c r="Y125" s="418"/>
      <c r="Z125" s="418"/>
    </row>
    <row r="126" ht="14.25" customHeight="1">
      <c r="A126" s="471" t="str">
        <f t="array" ref="A126">IFERROR(INDEX(AuditRepTemp_C!D$7:D$1657,MATCH(ROWS(AuditRepTemp_C!$B$7:$B122),AuditRepTemp_C!$B$7:$B$1657,0)),"")</f>
        <v/>
      </c>
      <c r="B126" s="510" t="str">
        <f t="array" ref="B126">IFERROR(INDEX(AuditRepTemp_C!F$7:F$1657,MATCH(ROWS(AuditRepTemp_C!$B$7:$B122),AuditRepTemp_C!$B$7:$B$1657,0)),"")</f>
        <v/>
      </c>
      <c r="C126" s="511" t="str">
        <f t="array" ref="C126">IFERROR(INDEX(AuditRepTemp_C!H$7:H$1657,MATCH(ROWS(AuditRepTemp_C!$B$7:$B122),AuditRepTemp_C!$B$7:$B$1657,0)),"")</f>
        <v/>
      </c>
      <c r="D126" s="511" t="str">
        <f t="array" ref="D126">IFERROR(INDEX(AuditRepTemp_C!I$7:I$1657,MATCH(ROWS(AuditRepTemp_C!$B$7:$B122),AuditRepTemp_C!$B$7:$B$1657,0)),"")</f>
        <v/>
      </c>
      <c r="E126" s="512" t="str">
        <f t="array" ref="E126">IFERROR(INDEX(AuditRepTemp_C!J$7:J$1657,MATCH(ROWS(AuditRepTemp_C!$B$7:$B122),AuditRepTemp_C!$B$7:$B$1657,0)),"")</f>
        <v/>
      </c>
      <c r="F126" s="513" t="str">
        <f t="array" ref="F126">IFERROR(INDEX(AuditRepTemp_C!K$7:K$1657,MATCH(ROWS(AuditRepTemp_C!$B$7:$B122),AuditRepTemp_C!$B$7:$B$1657,0)),"")</f>
        <v/>
      </c>
      <c r="G126" s="513" t="str">
        <f t="array" ref="G126">IFERROR(INDEX(AuditRepTemp_C!L$7:L$1657,MATCH(ROWS(AuditRepTemp_C!$B$7:$B122),AuditRepTemp_C!$B$7:$B$1657,0)),"")</f>
        <v/>
      </c>
      <c r="H126" s="514" t="s">
        <v>2064</v>
      </c>
      <c r="I126" s="515" t="s">
        <v>3559</v>
      </c>
      <c r="J126" s="418"/>
      <c r="K126" s="419"/>
      <c r="L126" s="419"/>
      <c r="M126" s="418"/>
      <c r="N126" s="418"/>
      <c r="O126" s="418"/>
      <c r="P126" s="418"/>
      <c r="Q126" s="418"/>
      <c r="R126" s="422"/>
      <c r="S126" s="418"/>
      <c r="T126" s="426"/>
      <c r="U126" s="422"/>
      <c r="V126" s="418"/>
      <c r="W126" s="427"/>
      <c r="X126" s="418"/>
      <c r="Y126" s="418"/>
      <c r="Z126" s="418"/>
    </row>
    <row r="127" ht="14.25" customHeight="1">
      <c r="A127" s="471" t="str">
        <f t="array" ref="A127">IFERROR(INDEX(AuditRepTemp_C!D$7:D$1657,MATCH(ROWS(AuditRepTemp_C!$B$7:$B123),AuditRepTemp_C!$B$7:$B$1657,0)),"")</f>
        <v/>
      </c>
      <c r="B127" s="510" t="str">
        <f t="array" ref="B127">IFERROR(INDEX(AuditRepTemp_C!F$7:F$1657,MATCH(ROWS(AuditRepTemp_C!$B$7:$B123),AuditRepTemp_C!$B$7:$B$1657,0)),"")</f>
        <v/>
      </c>
      <c r="C127" s="511" t="str">
        <f t="array" ref="C127">IFERROR(INDEX(AuditRepTemp_C!H$7:H$1657,MATCH(ROWS(AuditRepTemp_C!$B$7:$B123),AuditRepTemp_C!$B$7:$B$1657,0)),"")</f>
        <v/>
      </c>
      <c r="D127" s="511" t="str">
        <f t="array" ref="D127">IFERROR(INDEX(AuditRepTemp_C!I$7:I$1657,MATCH(ROWS(AuditRepTemp_C!$B$7:$B123),AuditRepTemp_C!$B$7:$B$1657,0)),"")</f>
        <v/>
      </c>
      <c r="E127" s="512" t="str">
        <f t="array" ref="E127">IFERROR(INDEX(AuditRepTemp_C!J$7:J$1657,MATCH(ROWS(AuditRepTemp_C!$B$7:$B123),AuditRepTemp_C!$B$7:$B$1657,0)),"")</f>
        <v/>
      </c>
      <c r="F127" s="513" t="str">
        <f t="array" ref="F127">IFERROR(INDEX(AuditRepTemp_C!K$7:K$1657,MATCH(ROWS(AuditRepTemp_C!$B$7:$B123),AuditRepTemp_C!$B$7:$B$1657,0)),"")</f>
        <v/>
      </c>
      <c r="G127" s="513" t="str">
        <f t="array" ref="G127">IFERROR(INDEX(AuditRepTemp_C!L$7:L$1657,MATCH(ROWS(AuditRepTemp_C!$B$7:$B123),AuditRepTemp_C!$B$7:$B$1657,0)),"")</f>
        <v/>
      </c>
      <c r="H127" s="514" t="s">
        <v>2064</v>
      </c>
      <c r="I127" s="515" t="s">
        <v>3560</v>
      </c>
      <c r="J127" s="418"/>
      <c r="K127" s="419"/>
      <c r="L127" s="419"/>
      <c r="M127" s="418"/>
      <c r="N127" s="418"/>
      <c r="O127" s="418"/>
      <c r="P127" s="418"/>
      <c r="Q127" s="418"/>
      <c r="R127" s="422"/>
      <c r="S127" s="418"/>
      <c r="T127" s="426"/>
      <c r="U127" s="422"/>
      <c r="V127" s="418"/>
      <c r="W127" s="427"/>
      <c r="X127" s="418"/>
      <c r="Y127" s="418"/>
      <c r="Z127" s="418"/>
    </row>
    <row r="128" ht="14.25" customHeight="1">
      <c r="A128" s="471" t="str">
        <f t="array" ref="A128">IFERROR(INDEX(AuditRepTemp_C!D$7:D$1657,MATCH(ROWS(AuditRepTemp_C!$B$7:$B124),AuditRepTemp_C!$B$7:$B$1657,0)),"")</f>
        <v/>
      </c>
      <c r="B128" s="510" t="str">
        <f t="array" ref="B128">IFERROR(INDEX(AuditRepTemp_C!F$7:F$1657,MATCH(ROWS(AuditRepTemp_C!$B$7:$B124),AuditRepTemp_C!$B$7:$B$1657,0)),"")</f>
        <v/>
      </c>
      <c r="C128" s="511" t="str">
        <f t="array" ref="C128">IFERROR(INDEX(AuditRepTemp_C!H$7:H$1657,MATCH(ROWS(AuditRepTemp_C!$B$7:$B124),AuditRepTemp_C!$B$7:$B$1657,0)),"")</f>
        <v/>
      </c>
      <c r="D128" s="511" t="str">
        <f t="array" ref="D128">IFERROR(INDEX(AuditRepTemp_C!I$7:I$1657,MATCH(ROWS(AuditRepTemp_C!$B$7:$B124),AuditRepTemp_C!$B$7:$B$1657,0)),"")</f>
        <v/>
      </c>
      <c r="E128" s="512" t="str">
        <f t="array" ref="E128">IFERROR(INDEX(AuditRepTemp_C!J$7:J$1657,MATCH(ROWS(AuditRepTemp_C!$B$7:$B124),AuditRepTemp_C!$B$7:$B$1657,0)),"")</f>
        <v/>
      </c>
      <c r="F128" s="513" t="str">
        <f t="array" ref="F128">IFERROR(INDEX(AuditRepTemp_C!K$7:K$1657,MATCH(ROWS(AuditRepTemp_C!$B$7:$B124),AuditRepTemp_C!$B$7:$B$1657,0)),"")</f>
        <v/>
      </c>
      <c r="G128" s="513" t="str">
        <f t="array" ref="G128">IFERROR(INDEX(AuditRepTemp_C!L$7:L$1657,MATCH(ROWS(AuditRepTemp_C!$B$7:$B124),AuditRepTemp_C!$B$7:$B$1657,0)),"")</f>
        <v/>
      </c>
      <c r="H128" s="514" t="s">
        <v>2064</v>
      </c>
      <c r="I128" s="515" t="s">
        <v>3560</v>
      </c>
      <c r="J128" s="418"/>
      <c r="K128" s="419"/>
      <c r="L128" s="419"/>
      <c r="M128" s="418"/>
      <c r="N128" s="418"/>
      <c r="O128" s="418"/>
      <c r="P128" s="418"/>
      <c r="Q128" s="418"/>
      <c r="R128" s="422"/>
      <c r="S128" s="418"/>
      <c r="T128" s="426"/>
      <c r="U128" s="422"/>
      <c r="V128" s="418"/>
      <c r="W128" s="427"/>
      <c r="X128" s="418"/>
      <c r="Y128" s="418"/>
      <c r="Z128" s="418"/>
    </row>
    <row r="129" ht="14.25" customHeight="1">
      <c r="A129" s="471" t="str">
        <f t="array" ref="A129">IFERROR(INDEX(AuditRepTemp_C!D$7:D$1657,MATCH(ROWS(AuditRepTemp_C!$B$7:$B125),AuditRepTemp_C!$B$7:$B$1657,0)),"")</f>
        <v/>
      </c>
      <c r="B129" s="510" t="str">
        <f t="array" ref="B129">IFERROR(INDEX(AuditRepTemp_C!F$7:F$1657,MATCH(ROWS(AuditRepTemp_C!$B$7:$B125),AuditRepTemp_C!$B$7:$B$1657,0)),"")</f>
        <v/>
      </c>
      <c r="C129" s="511" t="str">
        <f t="array" ref="C129">IFERROR(INDEX(AuditRepTemp_C!H$7:H$1657,MATCH(ROWS(AuditRepTemp_C!$B$7:$B125),AuditRepTemp_C!$B$7:$B$1657,0)),"")</f>
        <v/>
      </c>
      <c r="D129" s="511" t="str">
        <f t="array" ref="D129">IFERROR(INDEX(AuditRepTemp_C!I$7:I$1657,MATCH(ROWS(AuditRepTemp_C!$B$7:$B125),AuditRepTemp_C!$B$7:$B$1657,0)),"")</f>
        <v/>
      </c>
      <c r="E129" s="512" t="str">
        <f t="array" ref="E129">IFERROR(INDEX(AuditRepTemp_C!J$7:J$1657,MATCH(ROWS(AuditRepTemp_C!$B$7:$B125),AuditRepTemp_C!$B$7:$B$1657,0)),"")</f>
        <v/>
      </c>
      <c r="F129" s="513" t="str">
        <f t="array" ref="F129">IFERROR(INDEX(AuditRepTemp_C!K$7:K$1657,MATCH(ROWS(AuditRepTemp_C!$B$7:$B125),AuditRepTemp_C!$B$7:$B$1657,0)),"")</f>
        <v/>
      </c>
      <c r="G129" s="513" t="str">
        <f t="array" ref="G129">IFERROR(INDEX(AuditRepTemp_C!L$7:L$1657,MATCH(ROWS(AuditRepTemp_C!$B$7:$B125),AuditRepTemp_C!$B$7:$B$1657,0)),"")</f>
        <v/>
      </c>
      <c r="H129" s="514" t="s">
        <v>2064</v>
      </c>
      <c r="I129" s="515" t="s">
        <v>3561</v>
      </c>
      <c r="J129" s="418"/>
      <c r="K129" s="419"/>
      <c r="L129" s="419"/>
      <c r="M129" s="418"/>
      <c r="N129" s="418"/>
      <c r="O129" s="418"/>
      <c r="P129" s="418"/>
      <c r="Q129" s="418"/>
      <c r="R129" s="422"/>
      <c r="S129" s="418"/>
      <c r="T129" s="426"/>
      <c r="U129" s="422"/>
      <c r="V129" s="418"/>
      <c r="W129" s="427"/>
      <c r="X129" s="418"/>
      <c r="Y129" s="418"/>
      <c r="Z129" s="418"/>
    </row>
    <row r="130" ht="14.25" customHeight="1">
      <c r="A130" s="471" t="str">
        <f t="array" ref="A130">IFERROR(INDEX(AuditRepTemp_C!D$7:D$1657,MATCH(ROWS(AuditRepTemp_C!$B$7:$B126),AuditRepTemp_C!$B$7:$B$1657,0)),"")</f>
        <v/>
      </c>
      <c r="B130" s="510" t="str">
        <f t="array" ref="B130">IFERROR(INDEX(AuditRepTemp_C!F$7:F$1657,MATCH(ROWS(AuditRepTemp_C!$B$7:$B126),AuditRepTemp_C!$B$7:$B$1657,0)),"")</f>
        <v/>
      </c>
      <c r="C130" s="511" t="str">
        <f t="array" ref="C130">IFERROR(INDEX(AuditRepTemp_C!H$7:H$1657,MATCH(ROWS(AuditRepTemp_C!$B$7:$B126),AuditRepTemp_C!$B$7:$B$1657,0)),"")</f>
        <v/>
      </c>
      <c r="D130" s="511" t="str">
        <f t="array" ref="D130">IFERROR(INDEX(AuditRepTemp_C!I$7:I$1657,MATCH(ROWS(AuditRepTemp_C!$B$7:$B126),AuditRepTemp_C!$B$7:$B$1657,0)),"")</f>
        <v/>
      </c>
      <c r="E130" s="512" t="str">
        <f t="array" ref="E130">IFERROR(INDEX(AuditRepTemp_C!J$7:J$1657,MATCH(ROWS(AuditRepTemp_C!$B$7:$B126),AuditRepTemp_C!$B$7:$B$1657,0)),"")</f>
        <v/>
      </c>
      <c r="F130" s="513" t="str">
        <f t="array" ref="F130">IFERROR(INDEX(AuditRepTemp_C!K$7:K$1657,MATCH(ROWS(AuditRepTemp_C!$B$7:$B126),AuditRepTemp_C!$B$7:$B$1657,0)),"")</f>
        <v/>
      </c>
      <c r="G130" s="513" t="str">
        <f t="array" ref="G130">IFERROR(INDEX(AuditRepTemp_C!L$7:L$1657,MATCH(ROWS(AuditRepTemp_C!$B$7:$B126),AuditRepTemp_C!$B$7:$B$1657,0)),"")</f>
        <v/>
      </c>
      <c r="H130" s="514" t="s">
        <v>2064</v>
      </c>
      <c r="I130" s="515" t="s">
        <v>3562</v>
      </c>
      <c r="J130" s="418"/>
      <c r="K130" s="419"/>
      <c r="L130" s="419"/>
      <c r="M130" s="418"/>
      <c r="N130" s="418"/>
      <c r="O130" s="418"/>
      <c r="P130" s="418"/>
      <c r="Q130" s="418"/>
      <c r="R130" s="422"/>
      <c r="S130" s="418"/>
      <c r="T130" s="426"/>
      <c r="U130" s="422"/>
      <c r="V130" s="418"/>
      <c r="W130" s="427"/>
      <c r="X130" s="418"/>
      <c r="Y130" s="418"/>
      <c r="Z130" s="418"/>
    </row>
    <row r="131" ht="14.25" customHeight="1">
      <c r="A131" s="471" t="str">
        <f t="array" ref="A131">IFERROR(INDEX(AuditRepTemp_C!D$7:D$1657,MATCH(ROWS(AuditRepTemp_C!$B$7:$B127),AuditRepTemp_C!$B$7:$B$1657,0)),"")</f>
        <v/>
      </c>
      <c r="B131" s="510" t="str">
        <f t="array" ref="B131">IFERROR(INDEX(AuditRepTemp_C!F$7:F$1657,MATCH(ROWS(AuditRepTemp_C!$B$7:$B127),AuditRepTemp_C!$B$7:$B$1657,0)),"")</f>
        <v/>
      </c>
      <c r="C131" s="511" t="str">
        <f t="array" ref="C131">IFERROR(INDEX(AuditRepTemp_C!H$7:H$1657,MATCH(ROWS(AuditRepTemp_C!$B$7:$B127),AuditRepTemp_C!$B$7:$B$1657,0)),"")</f>
        <v/>
      </c>
      <c r="D131" s="511" t="str">
        <f t="array" ref="D131">IFERROR(INDEX(AuditRepTemp_C!I$7:I$1657,MATCH(ROWS(AuditRepTemp_C!$B$7:$B127),AuditRepTemp_C!$B$7:$B$1657,0)),"")</f>
        <v/>
      </c>
      <c r="E131" s="512" t="str">
        <f t="array" ref="E131">IFERROR(INDEX(AuditRepTemp_C!J$7:J$1657,MATCH(ROWS(AuditRepTemp_C!$B$7:$B127),AuditRepTemp_C!$B$7:$B$1657,0)),"")</f>
        <v/>
      </c>
      <c r="F131" s="513" t="str">
        <f t="array" ref="F131">IFERROR(INDEX(AuditRepTemp_C!K$7:K$1657,MATCH(ROWS(AuditRepTemp_C!$B$7:$B127),AuditRepTemp_C!$B$7:$B$1657,0)),"")</f>
        <v/>
      </c>
      <c r="G131" s="513" t="str">
        <f t="array" ref="G131">IFERROR(INDEX(AuditRepTemp_C!L$7:L$1657,MATCH(ROWS(AuditRepTemp_C!$B$7:$B127),AuditRepTemp_C!$B$7:$B$1657,0)),"")</f>
        <v/>
      </c>
      <c r="H131" s="514" t="s">
        <v>2064</v>
      </c>
      <c r="I131" s="515" t="s">
        <v>3563</v>
      </c>
      <c r="J131" s="418"/>
      <c r="K131" s="419"/>
      <c r="L131" s="419"/>
      <c r="M131" s="418"/>
      <c r="N131" s="418"/>
      <c r="O131" s="418"/>
      <c r="P131" s="418"/>
      <c r="Q131" s="418"/>
      <c r="R131" s="422"/>
      <c r="S131" s="418"/>
      <c r="T131" s="426"/>
      <c r="U131" s="422"/>
      <c r="V131" s="418"/>
      <c r="W131" s="427"/>
      <c r="X131" s="418"/>
      <c r="Y131" s="418"/>
      <c r="Z131" s="418"/>
    </row>
    <row r="132" ht="14.25" customHeight="1">
      <c r="A132" s="471" t="str">
        <f t="array" ref="A132">IFERROR(INDEX(AuditRepTemp_C!D$7:D$1657,MATCH(ROWS(AuditRepTemp_C!$B$7:$B128),AuditRepTemp_C!$B$7:$B$1657,0)),"")</f>
        <v/>
      </c>
      <c r="B132" s="510" t="str">
        <f t="array" ref="B132">IFERROR(INDEX(AuditRepTemp_C!F$7:F$1657,MATCH(ROWS(AuditRepTemp_C!$B$7:$B128),AuditRepTemp_C!$B$7:$B$1657,0)),"")</f>
        <v/>
      </c>
      <c r="C132" s="511" t="str">
        <f t="array" ref="C132">IFERROR(INDEX(AuditRepTemp_C!H$7:H$1657,MATCH(ROWS(AuditRepTemp_C!$B$7:$B128),AuditRepTemp_C!$B$7:$B$1657,0)),"")</f>
        <v/>
      </c>
      <c r="D132" s="511" t="str">
        <f t="array" ref="D132">IFERROR(INDEX(AuditRepTemp_C!I$7:I$1657,MATCH(ROWS(AuditRepTemp_C!$B$7:$B128),AuditRepTemp_C!$B$7:$B$1657,0)),"")</f>
        <v/>
      </c>
      <c r="E132" s="512" t="str">
        <f t="array" ref="E132">IFERROR(INDEX(AuditRepTemp_C!J$7:J$1657,MATCH(ROWS(AuditRepTemp_C!$B$7:$B128),AuditRepTemp_C!$B$7:$B$1657,0)),"")</f>
        <v/>
      </c>
      <c r="F132" s="513" t="str">
        <f t="array" ref="F132">IFERROR(INDEX(AuditRepTemp_C!K$7:K$1657,MATCH(ROWS(AuditRepTemp_C!$B$7:$B128),AuditRepTemp_C!$B$7:$B$1657,0)),"")</f>
        <v/>
      </c>
      <c r="G132" s="513" t="str">
        <f t="array" ref="G132">IFERROR(INDEX(AuditRepTemp_C!L$7:L$1657,MATCH(ROWS(AuditRepTemp_C!$B$7:$B128),AuditRepTemp_C!$B$7:$B$1657,0)),"")</f>
        <v/>
      </c>
      <c r="H132" s="514" t="s">
        <v>2064</v>
      </c>
      <c r="I132" s="515" t="s">
        <v>3563</v>
      </c>
      <c r="J132" s="418"/>
      <c r="K132" s="419"/>
      <c r="L132" s="419"/>
      <c r="M132" s="418"/>
      <c r="N132" s="418"/>
      <c r="O132" s="418"/>
      <c r="P132" s="418"/>
      <c r="Q132" s="418"/>
      <c r="R132" s="422"/>
      <c r="S132" s="418"/>
      <c r="T132" s="426"/>
      <c r="U132" s="422"/>
      <c r="V132" s="418"/>
      <c r="W132" s="427"/>
      <c r="X132" s="418"/>
      <c r="Y132" s="418"/>
      <c r="Z132" s="418"/>
    </row>
    <row r="133" ht="14.25" customHeight="1">
      <c r="A133" s="471" t="str">
        <f t="array" ref="A133">IFERROR(INDEX(AuditRepTemp_C!D$7:D$1657,MATCH(ROWS(AuditRepTemp_C!$B$7:$B129),AuditRepTemp_C!$B$7:$B$1657,0)),"")</f>
        <v/>
      </c>
      <c r="B133" s="510" t="str">
        <f t="array" ref="B133">IFERROR(INDEX(AuditRepTemp_C!F$7:F$1657,MATCH(ROWS(AuditRepTemp_C!$B$7:$B129),AuditRepTemp_C!$B$7:$B$1657,0)),"")</f>
        <v/>
      </c>
      <c r="C133" s="511" t="str">
        <f t="array" ref="C133">IFERROR(INDEX(AuditRepTemp_C!H$7:H$1657,MATCH(ROWS(AuditRepTemp_C!$B$7:$B129),AuditRepTemp_C!$B$7:$B$1657,0)),"")</f>
        <v/>
      </c>
      <c r="D133" s="511" t="str">
        <f t="array" ref="D133">IFERROR(INDEX(AuditRepTemp_C!I$7:I$1657,MATCH(ROWS(AuditRepTemp_C!$B$7:$B129),AuditRepTemp_C!$B$7:$B$1657,0)),"")</f>
        <v/>
      </c>
      <c r="E133" s="512" t="str">
        <f t="array" ref="E133">IFERROR(INDEX(AuditRepTemp_C!J$7:J$1657,MATCH(ROWS(AuditRepTemp_C!$B$7:$B129),AuditRepTemp_C!$B$7:$B$1657,0)),"")</f>
        <v/>
      </c>
      <c r="F133" s="513" t="str">
        <f t="array" ref="F133">IFERROR(INDEX(AuditRepTemp_C!K$7:K$1657,MATCH(ROWS(AuditRepTemp_C!$B$7:$B129),AuditRepTemp_C!$B$7:$B$1657,0)),"")</f>
        <v/>
      </c>
      <c r="G133" s="513" t="str">
        <f t="array" ref="G133">IFERROR(INDEX(AuditRepTemp_C!L$7:L$1657,MATCH(ROWS(AuditRepTemp_C!$B$7:$B129),AuditRepTemp_C!$B$7:$B$1657,0)),"")</f>
        <v/>
      </c>
      <c r="H133" s="514" t="s">
        <v>2064</v>
      </c>
      <c r="I133" s="515" t="s">
        <v>3564</v>
      </c>
      <c r="J133" s="418"/>
      <c r="K133" s="419"/>
      <c r="L133" s="419"/>
      <c r="M133" s="418"/>
      <c r="N133" s="418"/>
      <c r="O133" s="418"/>
      <c r="P133" s="418"/>
      <c r="Q133" s="418"/>
      <c r="R133" s="422"/>
      <c r="S133" s="418"/>
      <c r="T133" s="426"/>
      <c r="U133" s="422"/>
      <c r="V133" s="418"/>
      <c r="W133" s="427"/>
      <c r="X133" s="418"/>
      <c r="Y133" s="418"/>
      <c r="Z133" s="418"/>
    </row>
    <row r="134" ht="14.25" customHeight="1">
      <c r="A134" s="471" t="str">
        <f t="array" ref="A134">IFERROR(INDEX(AuditRepTemp_C!D$7:D$1657,MATCH(ROWS(AuditRepTemp_C!$B$7:$B130),AuditRepTemp_C!$B$7:$B$1657,0)),"")</f>
        <v/>
      </c>
      <c r="B134" s="510" t="str">
        <f t="array" ref="B134">IFERROR(INDEX(AuditRepTemp_C!F$7:F$1657,MATCH(ROWS(AuditRepTemp_C!$B$7:$B130),AuditRepTemp_C!$B$7:$B$1657,0)),"")</f>
        <v/>
      </c>
      <c r="C134" s="511" t="str">
        <f t="array" ref="C134">IFERROR(INDEX(AuditRepTemp_C!H$7:H$1657,MATCH(ROWS(AuditRepTemp_C!$B$7:$B130),AuditRepTemp_C!$B$7:$B$1657,0)),"")</f>
        <v/>
      </c>
      <c r="D134" s="511" t="str">
        <f t="array" ref="D134">IFERROR(INDEX(AuditRepTemp_C!I$7:I$1657,MATCH(ROWS(AuditRepTemp_C!$B$7:$B130),AuditRepTemp_C!$B$7:$B$1657,0)),"")</f>
        <v/>
      </c>
      <c r="E134" s="512" t="str">
        <f t="array" ref="E134">IFERROR(INDEX(AuditRepTemp_C!J$7:J$1657,MATCH(ROWS(AuditRepTemp_C!$B$7:$B130),AuditRepTemp_C!$B$7:$B$1657,0)),"")</f>
        <v/>
      </c>
      <c r="F134" s="513" t="str">
        <f t="array" ref="F134">IFERROR(INDEX(AuditRepTemp_C!K$7:K$1657,MATCH(ROWS(AuditRepTemp_C!$B$7:$B130),AuditRepTemp_C!$B$7:$B$1657,0)),"")</f>
        <v/>
      </c>
      <c r="G134" s="513" t="str">
        <f t="array" ref="G134">IFERROR(INDEX(AuditRepTemp_C!L$7:L$1657,MATCH(ROWS(AuditRepTemp_C!$B$7:$B130),AuditRepTemp_C!$B$7:$B$1657,0)),"")</f>
        <v/>
      </c>
      <c r="H134" s="514" t="s">
        <v>2064</v>
      </c>
      <c r="I134" s="515" t="s">
        <v>3564</v>
      </c>
      <c r="J134" s="418"/>
      <c r="K134" s="419"/>
      <c r="L134" s="419"/>
      <c r="M134" s="418"/>
      <c r="N134" s="418"/>
      <c r="O134" s="418"/>
      <c r="P134" s="418"/>
      <c r="Q134" s="418"/>
      <c r="R134" s="422"/>
      <c r="S134" s="418"/>
      <c r="T134" s="426"/>
      <c r="U134" s="422"/>
      <c r="V134" s="418"/>
      <c r="W134" s="427"/>
      <c r="X134" s="418"/>
      <c r="Y134" s="418"/>
      <c r="Z134" s="418"/>
    </row>
    <row r="135" ht="14.25" customHeight="1">
      <c r="A135" s="471" t="str">
        <f t="array" ref="A135">IFERROR(INDEX(AuditRepTemp_C!D$7:D$1657,MATCH(ROWS(AuditRepTemp_C!$B$7:$B131),AuditRepTemp_C!$B$7:$B$1657,0)),"")</f>
        <v/>
      </c>
      <c r="B135" s="510" t="str">
        <f t="array" ref="B135">IFERROR(INDEX(AuditRepTemp_C!F$7:F$1657,MATCH(ROWS(AuditRepTemp_C!$B$7:$B131),AuditRepTemp_C!$B$7:$B$1657,0)),"")</f>
        <v/>
      </c>
      <c r="C135" s="511" t="str">
        <f t="array" ref="C135">IFERROR(INDEX(AuditRepTemp_C!H$7:H$1657,MATCH(ROWS(AuditRepTemp_C!$B$7:$B131),AuditRepTemp_C!$B$7:$B$1657,0)),"")</f>
        <v/>
      </c>
      <c r="D135" s="511" t="str">
        <f t="array" ref="D135">IFERROR(INDEX(AuditRepTemp_C!I$7:I$1657,MATCH(ROWS(AuditRepTemp_C!$B$7:$B131),AuditRepTemp_C!$B$7:$B$1657,0)),"")</f>
        <v/>
      </c>
      <c r="E135" s="512" t="str">
        <f t="array" ref="E135">IFERROR(INDEX(AuditRepTemp_C!J$7:J$1657,MATCH(ROWS(AuditRepTemp_C!$B$7:$B131),AuditRepTemp_C!$B$7:$B$1657,0)),"")</f>
        <v/>
      </c>
      <c r="F135" s="513" t="str">
        <f t="array" ref="F135">IFERROR(INDEX(AuditRepTemp_C!K$7:K$1657,MATCH(ROWS(AuditRepTemp_C!$B$7:$B131),AuditRepTemp_C!$B$7:$B$1657,0)),"")</f>
        <v/>
      </c>
      <c r="G135" s="513" t="str">
        <f t="array" ref="G135">IFERROR(INDEX(AuditRepTemp_C!L$7:L$1657,MATCH(ROWS(AuditRepTemp_C!$B$7:$B131),AuditRepTemp_C!$B$7:$B$1657,0)),"")</f>
        <v/>
      </c>
      <c r="H135" s="514" t="s">
        <v>2064</v>
      </c>
      <c r="I135" s="515" t="s">
        <v>3565</v>
      </c>
      <c r="J135" s="418"/>
      <c r="K135" s="419"/>
      <c r="L135" s="419"/>
      <c r="M135" s="418"/>
      <c r="N135" s="418"/>
      <c r="O135" s="418"/>
      <c r="P135" s="418"/>
      <c r="Q135" s="418"/>
      <c r="R135" s="422"/>
      <c r="S135" s="418"/>
      <c r="T135" s="426"/>
      <c r="U135" s="422"/>
      <c r="V135" s="418"/>
      <c r="W135" s="427"/>
      <c r="X135" s="418"/>
      <c r="Y135" s="418"/>
      <c r="Z135" s="418"/>
    </row>
    <row r="136" ht="14.25" customHeight="1">
      <c r="A136" s="471" t="str">
        <f t="array" ref="A136">IFERROR(INDEX(AuditRepTemp_C!D$7:D$1657,MATCH(ROWS(AuditRepTemp_C!$B$7:$B132),AuditRepTemp_C!$B$7:$B$1657,0)),"")</f>
        <v/>
      </c>
      <c r="B136" s="510" t="str">
        <f t="array" ref="B136">IFERROR(INDEX(AuditRepTemp_C!F$7:F$1657,MATCH(ROWS(AuditRepTemp_C!$B$7:$B132),AuditRepTemp_C!$B$7:$B$1657,0)),"")</f>
        <v/>
      </c>
      <c r="C136" s="511" t="str">
        <f t="array" ref="C136">IFERROR(INDEX(AuditRepTemp_C!H$7:H$1657,MATCH(ROWS(AuditRepTemp_C!$B$7:$B132),AuditRepTemp_C!$B$7:$B$1657,0)),"")</f>
        <v/>
      </c>
      <c r="D136" s="511" t="str">
        <f t="array" ref="D136">IFERROR(INDEX(AuditRepTemp_C!I$7:I$1657,MATCH(ROWS(AuditRepTemp_C!$B$7:$B132),AuditRepTemp_C!$B$7:$B$1657,0)),"")</f>
        <v/>
      </c>
      <c r="E136" s="512" t="str">
        <f t="array" ref="E136">IFERROR(INDEX(AuditRepTemp_C!J$7:J$1657,MATCH(ROWS(AuditRepTemp_C!$B$7:$B132),AuditRepTemp_C!$B$7:$B$1657,0)),"")</f>
        <v/>
      </c>
      <c r="F136" s="513" t="str">
        <f t="array" ref="F136">IFERROR(INDEX(AuditRepTemp_C!K$7:K$1657,MATCH(ROWS(AuditRepTemp_C!$B$7:$B132),AuditRepTemp_C!$B$7:$B$1657,0)),"")</f>
        <v/>
      </c>
      <c r="G136" s="513" t="str">
        <f t="array" ref="G136">IFERROR(INDEX(AuditRepTemp_C!L$7:L$1657,MATCH(ROWS(AuditRepTemp_C!$B$7:$B132),AuditRepTemp_C!$B$7:$B$1657,0)),"")</f>
        <v/>
      </c>
      <c r="H136" s="514" t="s">
        <v>2064</v>
      </c>
      <c r="I136" s="515" t="s">
        <v>3565</v>
      </c>
      <c r="J136" s="418"/>
      <c r="K136" s="419"/>
      <c r="L136" s="419"/>
      <c r="M136" s="418"/>
      <c r="N136" s="418"/>
      <c r="O136" s="418"/>
      <c r="P136" s="418"/>
      <c r="Q136" s="418"/>
      <c r="R136" s="422"/>
      <c r="S136" s="418"/>
      <c r="T136" s="426"/>
      <c r="U136" s="422"/>
      <c r="V136" s="418"/>
      <c r="W136" s="427"/>
      <c r="X136" s="418"/>
      <c r="Y136" s="418"/>
      <c r="Z136" s="418"/>
    </row>
    <row r="137" ht="14.25" customHeight="1">
      <c r="A137" s="471" t="str">
        <f t="array" ref="A137">IFERROR(INDEX(AuditRepTemp_C!D$7:D$1657,MATCH(ROWS(AuditRepTemp_C!$B$7:$B133),AuditRepTemp_C!$B$7:$B$1657,0)),"")</f>
        <v/>
      </c>
      <c r="B137" s="510" t="str">
        <f t="array" ref="B137">IFERROR(INDEX(AuditRepTemp_C!F$7:F$1657,MATCH(ROWS(AuditRepTemp_C!$B$7:$B133),AuditRepTemp_C!$B$7:$B$1657,0)),"")</f>
        <v/>
      </c>
      <c r="C137" s="511" t="str">
        <f t="array" ref="C137">IFERROR(INDEX(AuditRepTemp_C!H$7:H$1657,MATCH(ROWS(AuditRepTemp_C!$B$7:$B133),AuditRepTemp_C!$B$7:$B$1657,0)),"")</f>
        <v/>
      </c>
      <c r="D137" s="511" t="str">
        <f t="array" ref="D137">IFERROR(INDEX(AuditRepTemp_C!I$7:I$1657,MATCH(ROWS(AuditRepTemp_C!$B$7:$B133),AuditRepTemp_C!$B$7:$B$1657,0)),"")</f>
        <v/>
      </c>
      <c r="E137" s="512" t="str">
        <f t="array" ref="E137">IFERROR(INDEX(AuditRepTemp_C!J$7:J$1657,MATCH(ROWS(AuditRepTemp_C!$B$7:$B133),AuditRepTemp_C!$B$7:$B$1657,0)),"")</f>
        <v/>
      </c>
      <c r="F137" s="513" t="str">
        <f t="array" ref="F137">IFERROR(INDEX(AuditRepTemp_C!K$7:K$1657,MATCH(ROWS(AuditRepTemp_C!$B$7:$B133),AuditRepTemp_C!$B$7:$B$1657,0)),"")</f>
        <v/>
      </c>
      <c r="G137" s="513" t="str">
        <f t="array" ref="G137">IFERROR(INDEX(AuditRepTemp_C!L$7:L$1657,MATCH(ROWS(AuditRepTemp_C!$B$7:$B133),AuditRepTemp_C!$B$7:$B$1657,0)),"")</f>
        <v/>
      </c>
      <c r="H137" s="514" t="s">
        <v>2064</v>
      </c>
      <c r="I137" s="515" t="s">
        <v>3566</v>
      </c>
      <c r="J137" s="418"/>
      <c r="K137" s="419"/>
      <c r="L137" s="419"/>
      <c r="M137" s="418"/>
      <c r="N137" s="418"/>
      <c r="O137" s="418"/>
      <c r="P137" s="418"/>
      <c r="Q137" s="418"/>
      <c r="R137" s="422"/>
      <c r="S137" s="418"/>
      <c r="T137" s="426"/>
      <c r="U137" s="422"/>
      <c r="V137" s="418"/>
      <c r="W137" s="427"/>
      <c r="X137" s="418"/>
      <c r="Y137" s="418"/>
      <c r="Z137" s="418"/>
    </row>
    <row r="138" ht="14.25" customHeight="1">
      <c r="A138" s="471" t="str">
        <f t="array" ref="A138">IFERROR(INDEX(AuditRepTemp_C!D$7:D$1657,MATCH(ROWS(AuditRepTemp_C!$B$7:$B134),AuditRepTemp_C!$B$7:$B$1657,0)),"")</f>
        <v/>
      </c>
      <c r="B138" s="510" t="str">
        <f t="array" ref="B138">IFERROR(INDEX(AuditRepTemp_C!F$7:F$1657,MATCH(ROWS(AuditRepTemp_C!$B$7:$B134),AuditRepTemp_C!$B$7:$B$1657,0)),"")</f>
        <v/>
      </c>
      <c r="C138" s="511" t="str">
        <f t="array" ref="C138">IFERROR(INDEX(AuditRepTemp_C!H$7:H$1657,MATCH(ROWS(AuditRepTemp_C!$B$7:$B134),AuditRepTemp_C!$B$7:$B$1657,0)),"")</f>
        <v/>
      </c>
      <c r="D138" s="511" t="str">
        <f t="array" ref="D138">IFERROR(INDEX(AuditRepTemp_C!I$7:I$1657,MATCH(ROWS(AuditRepTemp_C!$B$7:$B134),AuditRepTemp_C!$B$7:$B$1657,0)),"")</f>
        <v/>
      </c>
      <c r="E138" s="512" t="str">
        <f t="array" ref="E138">IFERROR(INDEX(AuditRepTemp_C!J$7:J$1657,MATCH(ROWS(AuditRepTemp_C!$B$7:$B134),AuditRepTemp_C!$B$7:$B$1657,0)),"")</f>
        <v/>
      </c>
      <c r="F138" s="513" t="str">
        <f t="array" ref="F138">IFERROR(INDEX(AuditRepTemp_C!K$7:K$1657,MATCH(ROWS(AuditRepTemp_C!$B$7:$B134),AuditRepTemp_C!$B$7:$B$1657,0)),"")</f>
        <v/>
      </c>
      <c r="G138" s="513" t="str">
        <f t="array" ref="G138">IFERROR(INDEX(AuditRepTemp_C!L$7:L$1657,MATCH(ROWS(AuditRepTemp_C!$B$7:$B134),AuditRepTemp_C!$B$7:$B$1657,0)),"")</f>
        <v/>
      </c>
      <c r="H138" s="514" t="s">
        <v>2064</v>
      </c>
      <c r="I138" s="515" t="s">
        <v>3566</v>
      </c>
      <c r="J138" s="418"/>
      <c r="K138" s="419"/>
      <c r="L138" s="419"/>
      <c r="M138" s="418"/>
      <c r="N138" s="418"/>
      <c r="O138" s="418"/>
      <c r="P138" s="418"/>
      <c r="Q138" s="418"/>
      <c r="R138" s="422"/>
      <c r="S138" s="418"/>
      <c r="T138" s="426"/>
      <c r="U138" s="422"/>
      <c r="V138" s="418"/>
      <c r="W138" s="427"/>
      <c r="X138" s="418"/>
      <c r="Y138" s="418"/>
      <c r="Z138" s="418"/>
    </row>
    <row r="139" ht="14.25" customHeight="1">
      <c r="A139" s="471" t="str">
        <f t="array" ref="A139">IFERROR(INDEX(AuditRepTemp_C!D$7:D$1657,MATCH(ROWS(AuditRepTemp_C!$B$7:$B135),AuditRepTemp_C!$B$7:$B$1657,0)),"")</f>
        <v/>
      </c>
      <c r="B139" s="510" t="str">
        <f t="array" ref="B139">IFERROR(INDEX(AuditRepTemp_C!F$7:F$1657,MATCH(ROWS(AuditRepTemp_C!$B$7:$B135),AuditRepTemp_C!$B$7:$B$1657,0)),"")</f>
        <v/>
      </c>
      <c r="C139" s="511" t="str">
        <f t="array" ref="C139">IFERROR(INDEX(AuditRepTemp_C!H$7:H$1657,MATCH(ROWS(AuditRepTemp_C!$B$7:$B135),AuditRepTemp_C!$B$7:$B$1657,0)),"")</f>
        <v/>
      </c>
      <c r="D139" s="511" t="str">
        <f t="array" ref="D139">IFERROR(INDEX(AuditRepTemp_C!I$7:I$1657,MATCH(ROWS(AuditRepTemp_C!$B$7:$B135),AuditRepTemp_C!$B$7:$B$1657,0)),"")</f>
        <v/>
      </c>
      <c r="E139" s="512" t="str">
        <f t="array" ref="E139">IFERROR(INDEX(AuditRepTemp_C!J$7:J$1657,MATCH(ROWS(AuditRepTemp_C!$B$7:$B135),AuditRepTemp_C!$B$7:$B$1657,0)),"")</f>
        <v/>
      </c>
      <c r="F139" s="513" t="str">
        <f t="array" ref="F139">IFERROR(INDEX(AuditRepTemp_C!K$7:K$1657,MATCH(ROWS(AuditRepTemp_C!$B$7:$B135),AuditRepTemp_C!$B$7:$B$1657,0)),"")</f>
        <v/>
      </c>
      <c r="G139" s="513" t="str">
        <f t="array" ref="G139">IFERROR(INDEX(AuditRepTemp_C!L$7:L$1657,MATCH(ROWS(AuditRepTemp_C!$B$7:$B135),AuditRepTemp_C!$B$7:$B$1657,0)),"")</f>
        <v/>
      </c>
      <c r="H139" s="514" t="s">
        <v>2064</v>
      </c>
      <c r="I139" s="515" t="s">
        <v>3567</v>
      </c>
      <c r="J139" s="418"/>
      <c r="K139" s="419"/>
      <c r="L139" s="419"/>
      <c r="M139" s="418"/>
      <c r="N139" s="418"/>
      <c r="O139" s="418"/>
      <c r="P139" s="418"/>
      <c r="Q139" s="418"/>
      <c r="R139" s="422"/>
      <c r="S139" s="418"/>
      <c r="T139" s="426"/>
      <c r="U139" s="422"/>
      <c r="V139" s="418"/>
      <c r="W139" s="427"/>
      <c r="X139" s="418"/>
      <c r="Y139" s="418"/>
      <c r="Z139" s="418"/>
    </row>
    <row r="140" ht="14.25" customHeight="1">
      <c r="A140" s="471" t="str">
        <f t="array" ref="A140">IFERROR(INDEX(AuditRepTemp_C!D$7:D$1657,MATCH(ROWS(AuditRepTemp_C!$B$7:$B136),AuditRepTemp_C!$B$7:$B$1657,0)),"")</f>
        <v/>
      </c>
      <c r="B140" s="510" t="str">
        <f t="array" ref="B140">IFERROR(INDEX(AuditRepTemp_C!F$7:F$1657,MATCH(ROWS(AuditRepTemp_C!$B$7:$B136),AuditRepTemp_C!$B$7:$B$1657,0)),"")</f>
        <v/>
      </c>
      <c r="C140" s="511" t="str">
        <f t="array" ref="C140">IFERROR(INDEX(AuditRepTemp_C!H$7:H$1657,MATCH(ROWS(AuditRepTemp_C!$B$7:$B136),AuditRepTemp_C!$B$7:$B$1657,0)),"")</f>
        <v/>
      </c>
      <c r="D140" s="511" t="str">
        <f t="array" ref="D140">IFERROR(INDEX(AuditRepTemp_C!I$7:I$1657,MATCH(ROWS(AuditRepTemp_C!$B$7:$B136),AuditRepTemp_C!$B$7:$B$1657,0)),"")</f>
        <v/>
      </c>
      <c r="E140" s="512" t="str">
        <f t="array" ref="E140">IFERROR(INDEX(AuditRepTemp_C!J$7:J$1657,MATCH(ROWS(AuditRepTemp_C!$B$7:$B136),AuditRepTemp_C!$B$7:$B$1657,0)),"")</f>
        <v/>
      </c>
      <c r="F140" s="513" t="str">
        <f t="array" ref="F140">IFERROR(INDEX(AuditRepTemp_C!K$7:K$1657,MATCH(ROWS(AuditRepTemp_C!$B$7:$B136),AuditRepTemp_C!$B$7:$B$1657,0)),"")</f>
        <v/>
      </c>
      <c r="G140" s="513" t="str">
        <f t="array" ref="G140">IFERROR(INDEX(AuditRepTemp_C!L$7:L$1657,MATCH(ROWS(AuditRepTemp_C!$B$7:$B136),AuditRepTemp_C!$B$7:$B$1657,0)),"")</f>
        <v/>
      </c>
      <c r="H140" s="514" t="s">
        <v>2064</v>
      </c>
      <c r="I140" s="515" t="s">
        <v>3567</v>
      </c>
      <c r="J140" s="418"/>
      <c r="K140" s="419"/>
      <c r="L140" s="419"/>
      <c r="M140" s="418"/>
      <c r="N140" s="418"/>
      <c r="O140" s="418"/>
      <c r="P140" s="418"/>
      <c r="Q140" s="418"/>
      <c r="R140" s="422"/>
      <c r="S140" s="418"/>
      <c r="T140" s="426"/>
      <c r="U140" s="422"/>
      <c r="V140" s="418"/>
      <c r="W140" s="427"/>
      <c r="X140" s="418"/>
      <c r="Y140" s="418"/>
      <c r="Z140" s="418"/>
    </row>
    <row r="141" ht="14.25" customHeight="1">
      <c r="A141" s="471" t="str">
        <f t="array" ref="A141">IFERROR(INDEX(AuditRepTemp_C!D$7:D$1657,MATCH(ROWS(AuditRepTemp_C!$B$7:$B137),AuditRepTemp_C!$B$7:$B$1657,0)),"")</f>
        <v/>
      </c>
      <c r="B141" s="510" t="str">
        <f t="array" ref="B141">IFERROR(INDEX(AuditRepTemp_C!F$7:F$1657,MATCH(ROWS(AuditRepTemp_C!$B$7:$B137),AuditRepTemp_C!$B$7:$B$1657,0)),"")</f>
        <v/>
      </c>
      <c r="C141" s="511" t="str">
        <f t="array" ref="C141">IFERROR(INDEX(AuditRepTemp_C!H$7:H$1657,MATCH(ROWS(AuditRepTemp_C!$B$7:$B137),AuditRepTemp_C!$B$7:$B$1657,0)),"")</f>
        <v/>
      </c>
      <c r="D141" s="511" t="str">
        <f t="array" ref="D141">IFERROR(INDEX(AuditRepTemp_C!I$7:I$1657,MATCH(ROWS(AuditRepTemp_C!$B$7:$B137),AuditRepTemp_C!$B$7:$B$1657,0)),"")</f>
        <v/>
      </c>
      <c r="E141" s="512" t="str">
        <f t="array" ref="E141">IFERROR(INDEX(AuditRepTemp_C!J$7:J$1657,MATCH(ROWS(AuditRepTemp_C!$B$7:$B137),AuditRepTemp_C!$B$7:$B$1657,0)),"")</f>
        <v/>
      </c>
      <c r="F141" s="513" t="str">
        <f t="array" ref="F141">IFERROR(INDEX(AuditRepTemp_C!K$7:K$1657,MATCH(ROWS(AuditRepTemp_C!$B$7:$B137),AuditRepTemp_C!$B$7:$B$1657,0)),"")</f>
        <v/>
      </c>
      <c r="G141" s="513" t="str">
        <f t="array" ref="G141">IFERROR(INDEX(AuditRepTemp_C!L$7:L$1657,MATCH(ROWS(AuditRepTemp_C!$B$7:$B137),AuditRepTemp_C!$B$7:$B$1657,0)),"")</f>
        <v/>
      </c>
      <c r="H141" s="514" t="s">
        <v>2064</v>
      </c>
      <c r="I141" s="515" t="s">
        <v>3568</v>
      </c>
      <c r="J141" s="418"/>
      <c r="K141" s="419"/>
      <c r="L141" s="419"/>
      <c r="M141" s="418"/>
      <c r="N141" s="418"/>
      <c r="O141" s="418"/>
      <c r="P141" s="418"/>
      <c r="Q141" s="418"/>
      <c r="R141" s="422"/>
      <c r="S141" s="418"/>
      <c r="T141" s="426"/>
      <c r="U141" s="422"/>
      <c r="V141" s="418"/>
      <c r="W141" s="427"/>
      <c r="X141" s="418"/>
      <c r="Y141" s="418"/>
      <c r="Z141" s="418"/>
    </row>
    <row r="142" ht="14.25" customHeight="1">
      <c r="A142" s="471" t="str">
        <f t="array" ref="A142">IFERROR(INDEX(AuditRepTemp_C!D$7:D$1657,MATCH(ROWS(AuditRepTemp_C!$B$7:$B138),AuditRepTemp_C!$B$7:$B$1657,0)),"")</f>
        <v/>
      </c>
      <c r="B142" s="510" t="str">
        <f t="array" ref="B142">IFERROR(INDEX(AuditRepTemp_C!F$7:F$1657,MATCH(ROWS(AuditRepTemp_C!$B$7:$B138),AuditRepTemp_C!$B$7:$B$1657,0)),"")</f>
        <v/>
      </c>
      <c r="C142" s="511" t="str">
        <f t="array" ref="C142">IFERROR(INDEX(AuditRepTemp_C!H$7:H$1657,MATCH(ROWS(AuditRepTemp_C!$B$7:$B138),AuditRepTemp_C!$B$7:$B$1657,0)),"")</f>
        <v/>
      </c>
      <c r="D142" s="511" t="str">
        <f t="array" ref="D142">IFERROR(INDEX(AuditRepTemp_C!I$7:I$1657,MATCH(ROWS(AuditRepTemp_C!$B$7:$B138),AuditRepTemp_C!$B$7:$B$1657,0)),"")</f>
        <v/>
      </c>
      <c r="E142" s="512" t="str">
        <f t="array" ref="E142">IFERROR(INDEX(AuditRepTemp_C!J$7:J$1657,MATCH(ROWS(AuditRepTemp_C!$B$7:$B138),AuditRepTemp_C!$B$7:$B$1657,0)),"")</f>
        <v/>
      </c>
      <c r="F142" s="513" t="str">
        <f t="array" ref="F142">IFERROR(INDEX(AuditRepTemp_C!K$7:K$1657,MATCH(ROWS(AuditRepTemp_C!$B$7:$B138),AuditRepTemp_C!$B$7:$B$1657,0)),"")</f>
        <v/>
      </c>
      <c r="G142" s="513" t="str">
        <f t="array" ref="G142">IFERROR(INDEX(AuditRepTemp_C!L$7:L$1657,MATCH(ROWS(AuditRepTemp_C!$B$7:$B138),AuditRepTemp_C!$B$7:$B$1657,0)),"")</f>
        <v/>
      </c>
      <c r="H142" s="514" t="s">
        <v>2064</v>
      </c>
      <c r="I142" s="515" t="s">
        <v>3568</v>
      </c>
      <c r="J142" s="418"/>
      <c r="K142" s="419"/>
      <c r="L142" s="419"/>
      <c r="M142" s="418"/>
      <c r="N142" s="418"/>
      <c r="O142" s="418"/>
      <c r="P142" s="418"/>
      <c r="Q142" s="418"/>
      <c r="R142" s="422"/>
      <c r="S142" s="418"/>
      <c r="T142" s="426"/>
      <c r="U142" s="422"/>
      <c r="V142" s="418"/>
      <c r="W142" s="427"/>
      <c r="X142" s="418"/>
      <c r="Y142" s="418"/>
      <c r="Z142" s="418"/>
    </row>
    <row r="143" ht="14.25" customHeight="1">
      <c r="A143" s="471" t="str">
        <f t="array" ref="A143">IFERROR(INDEX(AuditRepTemp_C!D$7:D$1657,MATCH(ROWS(AuditRepTemp_C!$B$7:$B139),AuditRepTemp_C!$B$7:$B$1657,0)),"")</f>
        <v/>
      </c>
      <c r="B143" s="510" t="str">
        <f t="array" ref="B143">IFERROR(INDEX(AuditRepTemp_C!F$7:F$1657,MATCH(ROWS(AuditRepTemp_C!$B$7:$B139),AuditRepTemp_C!$B$7:$B$1657,0)),"")</f>
        <v/>
      </c>
      <c r="C143" s="511" t="str">
        <f t="array" ref="C143">IFERROR(INDEX(AuditRepTemp_C!H$7:H$1657,MATCH(ROWS(AuditRepTemp_C!$B$7:$B139),AuditRepTemp_C!$B$7:$B$1657,0)),"")</f>
        <v/>
      </c>
      <c r="D143" s="511" t="str">
        <f t="array" ref="D143">IFERROR(INDEX(AuditRepTemp_C!I$7:I$1657,MATCH(ROWS(AuditRepTemp_C!$B$7:$B139),AuditRepTemp_C!$B$7:$B$1657,0)),"")</f>
        <v/>
      </c>
      <c r="E143" s="512" t="str">
        <f t="array" ref="E143">IFERROR(INDEX(AuditRepTemp_C!J$7:J$1657,MATCH(ROWS(AuditRepTemp_C!$B$7:$B139),AuditRepTemp_C!$B$7:$B$1657,0)),"")</f>
        <v/>
      </c>
      <c r="F143" s="513" t="str">
        <f t="array" ref="F143">IFERROR(INDEX(AuditRepTemp_C!K$7:K$1657,MATCH(ROWS(AuditRepTemp_C!$B$7:$B139),AuditRepTemp_C!$B$7:$B$1657,0)),"")</f>
        <v/>
      </c>
      <c r="G143" s="513" t="str">
        <f t="array" ref="G143">IFERROR(INDEX(AuditRepTemp_C!L$7:L$1657,MATCH(ROWS(AuditRepTemp_C!$B$7:$B139),AuditRepTemp_C!$B$7:$B$1657,0)),"")</f>
        <v/>
      </c>
      <c r="H143" s="514" t="s">
        <v>2064</v>
      </c>
      <c r="I143" s="515" t="s">
        <v>3569</v>
      </c>
      <c r="J143" s="418"/>
      <c r="K143" s="419"/>
      <c r="L143" s="419"/>
      <c r="M143" s="418"/>
      <c r="N143" s="418"/>
      <c r="O143" s="418"/>
      <c r="P143" s="418"/>
      <c r="Q143" s="418"/>
      <c r="R143" s="422"/>
      <c r="S143" s="418"/>
      <c r="T143" s="426"/>
      <c r="U143" s="422"/>
      <c r="V143" s="418"/>
      <c r="W143" s="427"/>
      <c r="X143" s="418"/>
      <c r="Y143" s="418"/>
      <c r="Z143" s="418"/>
    </row>
    <row r="144" ht="14.25" customHeight="1">
      <c r="A144" s="471" t="str">
        <f t="array" ref="A144">IFERROR(INDEX(AuditRepTemp_C!D$7:D$1657,MATCH(ROWS(AuditRepTemp_C!$B$7:$B140),AuditRepTemp_C!$B$7:$B$1657,0)),"")</f>
        <v/>
      </c>
      <c r="B144" s="510" t="str">
        <f t="array" ref="B144">IFERROR(INDEX(AuditRepTemp_C!F$7:F$1657,MATCH(ROWS(AuditRepTemp_C!$B$7:$B140),AuditRepTemp_C!$B$7:$B$1657,0)),"")</f>
        <v/>
      </c>
      <c r="C144" s="511" t="str">
        <f t="array" ref="C144">IFERROR(INDEX(AuditRepTemp_C!H$7:H$1657,MATCH(ROWS(AuditRepTemp_C!$B$7:$B140),AuditRepTemp_C!$B$7:$B$1657,0)),"")</f>
        <v/>
      </c>
      <c r="D144" s="511" t="str">
        <f t="array" ref="D144">IFERROR(INDEX(AuditRepTemp_C!I$7:I$1657,MATCH(ROWS(AuditRepTemp_C!$B$7:$B140),AuditRepTemp_C!$B$7:$B$1657,0)),"")</f>
        <v/>
      </c>
      <c r="E144" s="512" t="str">
        <f t="array" ref="E144">IFERROR(INDEX(AuditRepTemp_C!J$7:J$1657,MATCH(ROWS(AuditRepTemp_C!$B$7:$B140),AuditRepTemp_C!$B$7:$B$1657,0)),"")</f>
        <v/>
      </c>
      <c r="F144" s="513" t="str">
        <f t="array" ref="F144">IFERROR(INDEX(AuditRepTemp_C!K$7:K$1657,MATCH(ROWS(AuditRepTemp_C!$B$7:$B140),AuditRepTemp_C!$B$7:$B$1657,0)),"")</f>
        <v/>
      </c>
      <c r="G144" s="513" t="str">
        <f t="array" ref="G144">IFERROR(INDEX(AuditRepTemp_C!L$7:L$1657,MATCH(ROWS(AuditRepTemp_C!$B$7:$B140),AuditRepTemp_C!$B$7:$B$1657,0)),"")</f>
        <v/>
      </c>
      <c r="H144" s="514" t="s">
        <v>2064</v>
      </c>
      <c r="I144" s="515" t="s">
        <v>3569</v>
      </c>
      <c r="J144" s="418"/>
      <c r="K144" s="419"/>
      <c r="L144" s="419"/>
      <c r="M144" s="418"/>
      <c r="N144" s="418"/>
      <c r="O144" s="418"/>
      <c r="P144" s="418"/>
      <c r="Q144" s="418"/>
      <c r="R144" s="422"/>
      <c r="S144" s="418"/>
      <c r="T144" s="426"/>
      <c r="U144" s="422"/>
      <c r="V144" s="418"/>
      <c r="W144" s="427"/>
      <c r="X144" s="418"/>
      <c r="Y144" s="418"/>
      <c r="Z144" s="418"/>
    </row>
    <row r="145" ht="14.25" customHeight="1">
      <c r="A145" s="471" t="str">
        <f t="array" ref="A145">IFERROR(INDEX(AuditRepTemp_C!D$7:D$1657,MATCH(ROWS(AuditRepTemp_C!$B$7:$B141),AuditRepTemp_C!$B$7:$B$1657,0)),"")</f>
        <v/>
      </c>
      <c r="B145" s="510" t="str">
        <f t="array" ref="B145">IFERROR(INDEX(AuditRepTemp_C!F$7:F$1657,MATCH(ROWS(AuditRepTemp_C!$B$7:$B141),AuditRepTemp_C!$B$7:$B$1657,0)),"")</f>
        <v/>
      </c>
      <c r="C145" s="511" t="str">
        <f t="array" ref="C145">IFERROR(INDEX(AuditRepTemp_C!H$7:H$1657,MATCH(ROWS(AuditRepTemp_C!$B$7:$B141),AuditRepTemp_C!$B$7:$B$1657,0)),"")</f>
        <v/>
      </c>
      <c r="D145" s="511" t="str">
        <f t="array" ref="D145">IFERROR(INDEX(AuditRepTemp_C!I$7:I$1657,MATCH(ROWS(AuditRepTemp_C!$B$7:$B141),AuditRepTemp_C!$B$7:$B$1657,0)),"")</f>
        <v/>
      </c>
      <c r="E145" s="512" t="str">
        <f t="array" ref="E145">IFERROR(INDEX(AuditRepTemp_C!J$7:J$1657,MATCH(ROWS(AuditRepTemp_C!$B$7:$B141),AuditRepTemp_C!$B$7:$B$1657,0)),"")</f>
        <v/>
      </c>
      <c r="F145" s="513" t="str">
        <f t="array" ref="F145">IFERROR(INDEX(AuditRepTemp_C!K$7:K$1657,MATCH(ROWS(AuditRepTemp_C!$B$7:$B141),AuditRepTemp_C!$B$7:$B$1657,0)),"")</f>
        <v/>
      </c>
      <c r="G145" s="513" t="str">
        <f t="array" ref="G145">IFERROR(INDEX(AuditRepTemp_C!L$7:L$1657,MATCH(ROWS(AuditRepTemp_C!$B$7:$B141),AuditRepTemp_C!$B$7:$B$1657,0)),"")</f>
        <v/>
      </c>
      <c r="H145" s="514" t="s">
        <v>2064</v>
      </c>
      <c r="I145" s="515" t="s">
        <v>3570</v>
      </c>
      <c r="J145" s="418"/>
      <c r="K145" s="419"/>
      <c r="L145" s="419"/>
      <c r="M145" s="418"/>
      <c r="N145" s="418"/>
      <c r="O145" s="418"/>
      <c r="P145" s="418"/>
      <c r="Q145" s="418"/>
      <c r="R145" s="422"/>
      <c r="S145" s="418"/>
      <c r="T145" s="426"/>
      <c r="U145" s="422"/>
      <c r="V145" s="418"/>
      <c r="W145" s="427"/>
      <c r="X145" s="418"/>
      <c r="Y145" s="418"/>
      <c r="Z145" s="418"/>
    </row>
    <row r="146" ht="14.25" customHeight="1">
      <c r="A146" s="471" t="str">
        <f t="array" ref="A146">IFERROR(INDEX(AuditRepTemp_C!D$7:D$1657,MATCH(ROWS(AuditRepTemp_C!$B$7:$B142),AuditRepTemp_C!$B$7:$B$1657,0)),"")</f>
        <v/>
      </c>
      <c r="B146" s="510" t="str">
        <f t="array" ref="B146">IFERROR(INDEX(AuditRepTemp_C!F$7:F$1657,MATCH(ROWS(AuditRepTemp_C!$B$7:$B142),AuditRepTemp_C!$B$7:$B$1657,0)),"")</f>
        <v/>
      </c>
      <c r="C146" s="511" t="str">
        <f t="array" ref="C146">IFERROR(INDEX(AuditRepTemp_C!H$7:H$1657,MATCH(ROWS(AuditRepTemp_C!$B$7:$B142),AuditRepTemp_C!$B$7:$B$1657,0)),"")</f>
        <v/>
      </c>
      <c r="D146" s="511" t="str">
        <f t="array" ref="D146">IFERROR(INDEX(AuditRepTemp_C!I$7:I$1657,MATCH(ROWS(AuditRepTemp_C!$B$7:$B142),AuditRepTemp_C!$B$7:$B$1657,0)),"")</f>
        <v/>
      </c>
      <c r="E146" s="512" t="str">
        <f t="array" ref="E146">IFERROR(INDEX(AuditRepTemp_C!J$7:J$1657,MATCH(ROWS(AuditRepTemp_C!$B$7:$B142),AuditRepTemp_C!$B$7:$B$1657,0)),"")</f>
        <v/>
      </c>
      <c r="F146" s="513" t="str">
        <f t="array" ref="F146">IFERROR(INDEX(AuditRepTemp_C!K$7:K$1657,MATCH(ROWS(AuditRepTemp_C!$B$7:$B142),AuditRepTemp_C!$B$7:$B$1657,0)),"")</f>
        <v/>
      </c>
      <c r="G146" s="513" t="str">
        <f t="array" ref="G146">IFERROR(INDEX(AuditRepTemp_C!L$7:L$1657,MATCH(ROWS(AuditRepTemp_C!$B$7:$B142),AuditRepTemp_C!$B$7:$B$1657,0)),"")</f>
        <v/>
      </c>
      <c r="H146" s="514" t="s">
        <v>2064</v>
      </c>
      <c r="I146" s="515" t="s">
        <v>3571</v>
      </c>
      <c r="J146" s="418"/>
      <c r="K146" s="419"/>
      <c r="L146" s="419"/>
      <c r="M146" s="418"/>
      <c r="N146" s="418"/>
      <c r="O146" s="418"/>
      <c r="P146" s="418"/>
      <c r="Q146" s="418"/>
      <c r="R146" s="422"/>
      <c r="S146" s="418"/>
      <c r="T146" s="426"/>
      <c r="U146" s="422"/>
      <c r="V146" s="418"/>
      <c r="W146" s="427"/>
      <c r="X146" s="418"/>
      <c r="Y146" s="418"/>
      <c r="Z146" s="418"/>
    </row>
    <row r="147" ht="14.25" customHeight="1">
      <c r="A147" s="471" t="str">
        <f t="array" ref="A147">IFERROR(INDEX(AuditRepTemp_C!D$7:D$1657,MATCH(ROWS(AuditRepTemp_C!$B$7:$B143),AuditRepTemp_C!$B$7:$B$1657,0)),"")</f>
        <v/>
      </c>
      <c r="B147" s="510" t="str">
        <f t="array" ref="B147">IFERROR(INDEX(AuditRepTemp_C!F$7:F$1657,MATCH(ROWS(AuditRepTemp_C!$B$7:$B143),AuditRepTemp_C!$B$7:$B$1657,0)),"")</f>
        <v/>
      </c>
      <c r="C147" s="511" t="str">
        <f t="array" ref="C147">IFERROR(INDEX(AuditRepTemp_C!H$7:H$1657,MATCH(ROWS(AuditRepTemp_C!$B$7:$B143),AuditRepTemp_C!$B$7:$B$1657,0)),"")</f>
        <v/>
      </c>
      <c r="D147" s="511" t="str">
        <f t="array" ref="D147">IFERROR(INDEX(AuditRepTemp_C!I$7:I$1657,MATCH(ROWS(AuditRepTemp_C!$B$7:$B143),AuditRepTemp_C!$B$7:$B$1657,0)),"")</f>
        <v/>
      </c>
      <c r="E147" s="512" t="str">
        <f t="array" ref="E147">IFERROR(INDEX(AuditRepTemp_C!J$7:J$1657,MATCH(ROWS(AuditRepTemp_C!$B$7:$B143),AuditRepTemp_C!$B$7:$B$1657,0)),"")</f>
        <v/>
      </c>
      <c r="F147" s="513" t="str">
        <f t="array" ref="F147">IFERROR(INDEX(AuditRepTemp_C!K$7:K$1657,MATCH(ROWS(AuditRepTemp_C!$B$7:$B143),AuditRepTemp_C!$B$7:$B$1657,0)),"")</f>
        <v/>
      </c>
      <c r="G147" s="513" t="str">
        <f t="array" ref="G147">IFERROR(INDEX(AuditRepTemp_C!L$7:L$1657,MATCH(ROWS(AuditRepTemp_C!$B$7:$B143),AuditRepTemp_C!$B$7:$B$1657,0)),"")</f>
        <v/>
      </c>
      <c r="H147" s="514" t="s">
        <v>2064</v>
      </c>
      <c r="I147" s="515" t="s">
        <v>3572</v>
      </c>
      <c r="J147" s="418"/>
      <c r="K147" s="419"/>
      <c r="L147" s="419"/>
      <c r="M147" s="418"/>
      <c r="N147" s="418"/>
      <c r="O147" s="418"/>
      <c r="P147" s="418"/>
      <c r="Q147" s="418"/>
      <c r="R147" s="422"/>
      <c r="S147" s="418"/>
      <c r="T147" s="426"/>
      <c r="U147" s="422"/>
      <c r="V147" s="418"/>
      <c r="W147" s="427"/>
      <c r="X147" s="418"/>
      <c r="Y147" s="418"/>
      <c r="Z147" s="418"/>
    </row>
    <row r="148" ht="14.25" customHeight="1">
      <c r="A148" s="471" t="str">
        <f t="array" ref="A148">IFERROR(INDEX(AuditRepTemp_C!D$7:D$1657,MATCH(ROWS(AuditRepTemp_C!$B$7:$B144),AuditRepTemp_C!$B$7:$B$1657,0)),"")</f>
        <v/>
      </c>
      <c r="B148" s="510" t="str">
        <f t="array" ref="B148">IFERROR(INDEX(AuditRepTemp_C!F$7:F$1657,MATCH(ROWS(AuditRepTemp_C!$B$7:$B144),AuditRepTemp_C!$B$7:$B$1657,0)),"")</f>
        <v/>
      </c>
      <c r="C148" s="511" t="str">
        <f t="array" ref="C148">IFERROR(INDEX(AuditRepTemp_C!H$7:H$1657,MATCH(ROWS(AuditRepTemp_C!$B$7:$B144),AuditRepTemp_C!$B$7:$B$1657,0)),"")</f>
        <v/>
      </c>
      <c r="D148" s="511" t="str">
        <f t="array" ref="D148">IFERROR(INDEX(AuditRepTemp_C!I$7:I$1657,MATCH(ROWS(AuditRepTemp_C!$B$7:$B144),AuditRepTemp_C!$B$7:$B$1657,0)),"")</f>
        <v/>
      </c>
      <c r="E148" s="512" t="str">
        <f t="array" ref="E148">IFERROR(INDEX(AuditRepTemp_C!J$7:J$1657,MATCH(ROWS(AuditRepTemp_C!$B$7:$B144),AuditRepTemp_C!$B$7:$B$1657,0)),"")</f>
        <v/>
      </c>
      <c r="F148" s="513" t="str">
        <f t="array" ref="F148">IFERROR(INDEX(AuditRepTemp_C!K$7:K$1657,MATCH(ROWS(AuditRepTemp_C!$B$7:$B144),AuditRepTemp_C!$B$7:$B$1657,0)),"")</f>
        <v/>
      </c>
      <c r="G148" s="513" t="str">
        <f t="array" ref="G148">IFERROR(INDEX(AuditRepTemp_C!L$7:L$1657,MATCH(ROWS(AuditRepTemp_C!$B$7:$B144),AuditRepTemp_C!$B$7:$B$1657,0)),"")</f>
        <v/>
      </c>
      <c r="H148" s="514" t="s">
        <v>2064</v>
      </c>
      <c r="I148" s="515" t="s">
        <v>3572</v>
      </c>
      <c r="J148" s="418"/>
      <c r="K148" s="419"/>
      <c r="L148" s="419"/>
      <c r="M148" s="418"/>
      <c r="N148" s="418"/>
      <c r="O148" s="418"/>
      <c r="P148" s="418"/>
      <c r="Q148" s="418"/>
      <c r="R148" s="422"/>
      <c r="S148" s="418"/>
      <c r="T148" s="426"/>
      <c r="U148" s="422"/>
      <c r="V148" s="418"/>
      <c r="W148" s="427"/>
      <c r="X148" s="418"/>
      <c r="Y148" s="418"/>
      <c r="Z148" s="418"/>
    </row>
    <row r="149" ht="14.25" customHeight="1">
      <c r="A149" s="471" t="str">
        <f t="array" ref="A149">IFERROR(INDEX(AuditRepTemp_C!D$7:D$1657,MATCH(ROWS(AuditRepTemp_C!$B$7:$B145),AuditRepTemp_C!$B$7:$B$1657,0)),"")</f>
        <v/>
      </c>
      <c r="B149" s="510" t="str">
        <f t="array" ref="B149">IFERROR(INDEX(AuditRepTemp_C!F$7:F$1657,MATCH(ROWS(AuditRepTemp_C!$B$7:$B145),AuditRepTemp_C!$B$7:$B$1657,0)),"")</f>
        <v/>
      </c>
      <c r="C149" s="511" t="str">
        <f t="array" ref="C149">IFERROR(INDEX(AuditRepTemp_C!H$7:H$1657,MATCH(ROWS(AuditRepTemp_C!$B$7:$B145),AuditRepTemp_C!$B$7:$B$1657,0)),"")</f>
        <v/>
      </c>
      <c r="D149" s="511" t="str">
        <f t="array" ref="D149">IFERROR(INDEX(AuditRepTemp_C!I$7:I$1657,MATCH(ROWS(AuditRepTemp_C!$B$7:$B145),AuditRepTemp_C!$B$7:$B$1657,0)),"")</f>
        <v/>
      </c>
      <c r="E149" s="512" t="str">
        <f t="array" ref="E149">IFERROR(INDEX(AuditRepTemp_C!J$7:J$1657,MATCH(ROWS(AuditRepTemp_C!$B$7:$B145),AuditRepTemp_C!$B$7:$B$1657,0)),"")</f>
        <v/>
      </c>
      <c r="F149" s="513" t="str">
        <f t="array" ref="F149">IFERROR(INDEX(AuditRepTemp_C!K$7:K$1657,MATCH(ROWS(AuditRepTemp_C!$B$7:$B145),AuditRepTemp_C!$B$7:$B$1657,0)),"")</f>
        <v/>
      </c>
      <c r="G149" s="513" t="str">
        <f t="array" ref="G149">IFERROR(INDEX(AuditRepTemp_C!L$7:L$1657,MATCH(ROWS(AuditRepTemp_C!$B$7:$B145),AuditRepTemp_C!$B$7:$B$1657,0)),"")</f>
        <v/>
      </c>
      <c r="H149" s="514" t="s">
        <v>2064</v>
      </c>
      <c r="I149" s="515" t="s">
        <v>3573</v>
      </c>
      <c r="J149" s="418"/>
      <c r="K149" s="419"/>
      <c r="L149" s="419"/>
      <c r="M149" s="418"/>
      <c r="N149" s="418"/>
      <c r="O149" s="418"/>
      <c r="P149" s="418"/>
      <c r="Q149" s="418"/>
      <c r="R149" s="422"/>
      <c r="S149" s="418"/>
      <c r="T149" s="426"/>
      <c r="U149" s="422"/>
      <c r="V149" s="418"/>
      <c r="W149" s="427"/>
      <c r="X149" s="418"/>
      <c r="Y149" s="418"/>
      <c r="Z149" s="418"/>
    </row>
    <row r="150" ht="14.25" customHeight="1">
      <c r="A150" s="471" t="str">
        <f t="array" ref="A150">IFERROR(INDEX(AuditRepTemp_C!D$7:D$1657,MATCH(ROWS(AuditRepTemp_C!$B$7:$B146),AuditRepTemp_C!$B$7:$B$1657,0)),"")</f>
        <v/>
      </c>
      <c r="B150" s="510" t="str">
        <f t="array" ref="B150">IFERROR(INDEX(AuditRepTemp_C!F$7:F$1657,MATCH(ROWS(AuditRepTemp_C!$B$7:$B146),AuditRepTemp_C!$B$7:$B$1657,0)),"")</f>
        <v/>
      </c>
      <c r="C150" s="511" t="str">
        <f t="array" ref="C150">IFERROR(INDEX(AuditRepTemp_C!H$7:H$1657,MATCH(ROWS(AuditRepTemp_C!$B$7:$B146),AuditRepTemp_C!$B$7:$B$1657,0)),"")</f>
        <v/>
      </c>
      <c r="D150" s="511" t="str">
        <f t="array" ref="D150">IFERROR(INDEX(AuditRepTemp_C!I$7:I$1657,MATCH(ROWS(AuditRepTemp_C!$B$7:$B146),AuditRepTemp_C!$B$7:$B$1657,0)),"")</f>
        <v/>
      </c>
      <c r="E150" s="512" t="str">
        <f t="array" ref="E150">IFERROR(INDEX(AuditRepTemp_C!J$7:J$1657,MATCH(ROWS(AuditRepTemp_C!$B$7:$B146),AuditRepTemp_C!$B$7:$B$1657,0)),"")</f>
        <v/>
      </c>
      <c r="F150" s="513" t="str">
        <f t="array" ref="F150">IFERROR(INDEX(AuditRepTemp_C!K$7:K$1657,MATCH(ROWS(AuditRepTemp_C!$B$7:$B146),AuditRepTemp_C!$B$7:$B$1657,0)),"")</f>
        <v/>
      </c>
      <c r="G150" s="513" t="str">
        <f t="array" ref="G150">IFERROR(INDEX(AuditRepTemp_C!L$7:L$1657,MATCH(ROWS(AuditRepTemp_C!$B$7:$B146),AuditRepTemp_C!$B$7:$B$1657,0)),"")</f>
        <v/>
      </c>
      <c r="H150" s="514" t="s">
        <v>2064</v>
      </c>
      <c r="I150" s="515" t="s">
        <v>3573</v>
      </c>
      <c r="J150" s="418"/>
      <c r="K150" s="419"/>
      <c r="L150" s="419"/>
      <c r="M150" s="418"/>
      <c r="N150" s="418"/>
      <c r="O150" s="418"/>
      <c r="P150" s="418"/>
      <c r="Q150" s="418"/>
      <c r="R150" s="422"/>
      <c r="S150" s="418"/>
      <c r="T150" s="426"/>
      <c r="U150" s="422"/>
      <c r="V150" s="418"/>
      <c r="W150" s="427"/>
      <c r="X150" s="418"/>
      <c r="Y150" s="418"/>
      <c r="Z150" s="418"/>
    </row>
    <row r="151" ht="14.25" customHeight="1">
      <c r="A151" s="471" t="str">
        <f t="array" ref="A151">IFERROR(INDEX(AuditRepTemp_C!D$7:D$1657,MATCH(ROWS(AuditRepTemp_C!$B$7:$B147),AuditRepTemp_C!$B$7:$B$1657,0)),"")</f>
        <v/>
      </c>
      <c r="B151" s="510" t="str">
        <f t="array" ref="B151">IFERROR(INDEX(AuditRepTemp_C!F$7:F$1657,MATCH(ROWS(AuditRepTemp_C!$B$7:$B147),AuditRepTemp_C!$B$7:$B$1657,0)),"")</f>
        <v/>
      </c>
      <c r="C151" s="511" t="str">
        <f t="array" ref="C151">IFERROR(INDEX(AuditRepTemp_C!H$7:H$1657,MATCH(ROWS(AuditRepTemp_C!$B$7:$B147),AuditRepTemp_C!$B$7:$B$1657,0)),"")</f>
        <v/>
      </c>
      <c r="D151" s="511" t="str">
        <f t="array" ref="D151">IFERROR(INDEX(AuditRepTemp_C!I$7:I$1657,MATCH(ROWS(AuditRepTemp_C!$B$7:$B147),AuditRepTemp_C!$B$7:$B$1657,0)),"")</f>
        <v/>
      </c>
      <c r="E151" s="512" t="str">
        <f t="array" ref="E151">IFERROR(INDEX(AuditRepTemp_C!J$7:J$1657,MATCH(ROWS(AuditRepTemp_C!$B$7:$B147),AuditRepTemp_C!$B$7:$B$1657,0)),"")</f>
        <v/>
      </c>
      <c r="F151" s="513" t="str">
        <f t="array" ref="F151">IFERROR(INDEX(AuditRepTemp_C!K$7:K$1657,MATCH(ROWS(AuditRepTemp_C!$B$7:$B147),AuditRepTemp_C!$B$7:$B$1657,0)),"")</f>
        <v/>
      </c>
      <c r="G151" s="513" t="str">
        <f t="array" ref="G151">IFERROR(INDEX(AuditRepTemp_C!L$7:L$1657,MATCH(ROWS(AuditRepTemp_C!$B$7:$B147),AuditRepTemp_C!$B$7:$B$1657,0)),"")</f>
        <v/>
      </c>
      <c r="H151" s="514" t="s">
        <v>2064</v>
      </c>
      <c r="I151" s="515" t="s">
        <v>3574</v>
      </c>
      <c r="J151" s="418"/>
      <c r="K151" s="419"/>
      <c r="L151" s="419"/>
      <c r="M151" s="418"/>
      <c r="N151" s="418"/>
      <c r="O151" s="418"/>
      <c r="P151" s="418"/>
      <c r="Q151" s="418"/>
      <c r="R151" s="422"/>
      <c r="S151" s="418"/>
      <c r="T151" s="426"/>
      <c r="U151" s="422"/>
      <c r="V151" s="418"/>
      <c r="W151" s="427"/>
      <c r="X151" s="418"/>
      <c r="Y151" s="418"/>
      <c r="Z151" s="418"/>
    </row>
    <row r="152" ht="14.25" customHeight="1">
      <c r="A152" s="471" t="str">
        <f t="array" ref="A152">IFERROR(INDEX(AuditRepTemp_C!D$7:D$1657,MATCH(ROWS(AuditRepTemp_C!$B$7:$B148),AuditRepTemp_C!$B$7:$B$1657,0)),"")</f>
        <v/>
      </c>
      <c r="B152" s="510" t="str">
        <f t="array" ref="B152">IFERROR(INDEX(AuditRepTemp_C!F$7:F$1657,MATCH(ROWS(AuditRepTemp_C!$B$7:$B148),AuditRepTemp_C!$B$7:$B$1657,0)),"")</f>
        <v/>
      </c>
      <c r="C152" s="511" t="str">
        <f t="array" ref="C152">IFERROR(INDEX(AuditRepTemp_C!H$7:H$1657,MATCH(ROWS(AuditRepTemp_C!$B$7:$B148),AuditRepTemp_C!$B$7:$B$1657,0)),"")</f>
        <v/>
      </c>
      <c r="D152" s="511" t="str">
        <f t="array" ref="D152">IFERROR(INDEX(AuditRepTemp_C!I$7:I$1657,MATCH(ROWS(AuditRepTemp_C!$B$7:$B148),AuditRepTemp_C!$B$7:$B$1657,0)),"")</f>
        <v/>
      </c>
      <c r="E152" s="512" t="str">
        <f t="array" ref="E152">IFERROR(INDEX(AuditRepTemp_C!J$7:J$1657,MATCH(ROWS(AuditRepTemp_C!$B$7:$B148),AuditRepTemp_C!$B$7:$B$1657,0)),"")</f>
        <v/>
      </c>
      <c r="F152" s="513" t="str">
        <f t="array" ref="F152">IFERROR(INDEX(AuditRepTemp_C!K$7:K$1657,MATCH(ROWS(AuditRepTemp_C!$B$7:$B148),AuditRepTemp_C!$B$7:$B$1657,0)),"")</f>
        <v/>
      </c>
      <c r="G152" s="513" t="str">
        <f t="array" ref="G152">IFERROR(INDEX(AuditRepTemp_C!L$7:L$1657,MATCH(ROWS(AuditRepTemp_C!$B$7:$B148),AuditRepTemp_C!$B$7:$B$1657,0)),"")</f>
        <v/>
      </c>
      <c r="H152" s="514" t="s">
        <v>2064</v>
      </c>
      <c r="I152" s="515" t="s">
        <v>3574</v>
      </c>
      <c r="J152" s="418"/>
      <c r="K152" s="419"/>
      <c r="L152" s="419"/>
      <c r="M152" s="418"/>
      <c r="N152" s="418"/>
      <c r="O152" s="418"/>
      <c r="P152" s="418"/>
      <c r="Q152" s="418"/>
      <c r="R152" s="422"/>
      <c r="S152" s="418"/>
      <c r="T152" s="426"/>
      <c r="U152" s="422"/>
      <c r="V152" s="418"/>
      <c r="W152" s="427"/>
      <c r="X152" s="418"/>
      <c r="Y152" s="418"/>
      <c r="Z152" s="418"/>
    </row>
    <row r="153" ht="14.25" customHeight="1">
      <c r="A153" s="471" t="str">
        <f t="array" ref="A153">IFERROR(INDEX(AuditRepTemp_C!D$7:D$1657,MATCH(ROWS(AuditRepTemp_C!$B$7:$B149),AuditRepTemp_C!$B$7:$B$1657,0)),"")</f>
        <v/>
      </c>
      <c r="B153" s="510" t="str">
        <f t="array" ref="B153">IFERROR(INDEX(AuditRepTemp_C!F$7:F$1657,MATCH(ROWS(AuditRepTemp_C!$B$7:$B149),AuditRepTemp_C!$B$7:$B$1657,0)),"")</f>
        <v/>
      </c>
      <c r="C153" s="511" t="str">
        <f t="array" ref="C153">IFERROR(INDEX(AuditRepTemp_C!H$7:H$1657,MATCH(ROWS(AuditRepTemp_C!$B$7:$B149),AuditRepTemp_C!$B$7:$B$1657,0)),"")</f>
        <v/>
      </c>
      <c r="D153" s="511" t="str">
        <f t="array" ref="D153">IFERROR(INDEX(AuditRepTemp_C!I$7:I$1657,MATCH(ROWS(AuditRepTemp_C!$B$7:$B149),AuditRepTemp_C!$B$7:$B$1657,0)),"")</f>
        <v/>
      </c>
      <c r="E153" s="512" t="str">
        <f t="array" ref="E153">IFERROR(INDEX(AuditRepTemp_C!J$7:J$1657,MATCH(ROWS(AuditRepTemp_C!$B$7:$B149),AuditRepTemp_C!$B$7:$B$1657,0)),"")</f>
        <v/>
      </c>
      <c r="F153" s="513" t="str">
        <f t="array" ref="F153">IFERROR(INDEX(AuditRepTemp_C!K$7:K$1657,MATCH(ROWS(AuditRepTemp_C!$B$7:$B149),AuditRepTemp_C!$B$7:$B$1657,0)),"")</f>
        <v/>
      </c>
      <c r="G153" s="513" t="str">
        <f t="array" ref="G153">IFERROR(INDEX(AuditRepTemp_C!L$7:L$1657,MATCH(ROWS(AuditRepTemp_C!$B$7:$B149),AuditRepTemp_C!$B$7:$B$1657,0)),"")</f>
        <v/>
      </c>
      <c r="H153" s="514" t="s">
        <v>2064</v>
      </c>
      <c r="I153" s="515" t="s">
        <v>3575</v>
      </c>
      <c r="J153" s="418"/>
      <c r="K153" s="419"/>
      <c r="L153" s="419"/>
      <c r="M153" s="418"/>
      <c r="N153" s="418"/>
      <c r="O153" s="418"/>
      <c r="P153" s="418"/>
      <c r="Q153" s="418"/>
      <c r="R153" s="422"/>
      <c r="S153" s="418"/>
      <c r="T153" s="426"/>
      <c r="U153" s="422"/>
      <c r="V153" s="418"/>
      <c r="W153" s="427"/>
      <c r="X153" s="418"/>
      <c r="Y153" s="418"/>
      <c r="Z153" s="418"/>
    </row>
    <row r="154" ht="14.25" customHeight="1">
      <c r="A154" s="471" t="str">
        <f t="array" ref="A154">IFERROR(INDEX(AuditRepTemp_C!D$7:D$1657,MATCH(ROWS(AuditRepTemp_C!$B$7:$B150),AuditRepTemp_C!$B$7:$B$1657,0)),"")</f>
        <v/>
      </c>
      <c r="B154" s="510" t="str">
        <f t="array" ref="B154">IFERROR(INDEX(AuditRepTemp_C!F$7:F$1657,MATCH(ROWS(AuditRepTemp_C!$B$7:$B150),AuditRepTemp_C!$B$7:$B$1657,0)),"")</f>
        <v/>
      </c>
      <c r="C154" s="511" t="str">
        <f t="array" ref="C154">IFERROR(INDEX(AuditRepTemp_C!H$7:H$1657,MATCH(ROWS(AuditRepTemp_C!$B$7:$B150),AuditRepTemp_C!$B$7:$B$1657,0)),"")</f>
        <v/>
      </c>
      <c r="D154" s="511" t="str">
        <f t="array" ref="D154">IFERROR(INDEX(AuditRepTemp_C!I$7:I$1657,MATCH(ROWS(AuditRepTemp_C!$B$7:$B150),AuditRepTemp_C!$B$7:$B$1657,0)),"")</f>
        <v/>
      </c>
      <c r="E154" s="512" t="str">
        <f t="array" ref="E154">IFERROR(INDEX(AuditRepTemp_C!J$7:J$1657,MATCH(ROWS(AuditRepTemp_C!$B$7:$B150),AuditRepTemp_C!$B$7:$B$1657,0)),"")</f>
        <v/>
      </c>
      <c r="F154" s="513" t="str">
        <f t="array" ref="F154">IFERROR(INDEX(AuditRepTemp_C!K$7:K$1657,MATCH(ROWS(AuditRepTemp_C!$B$7:$B150),AuditRepTemp_C!$B$7:$B$1657,0)),"")</f>
        <v/>
      </c>
      <c r="G154" s="513" t="str">
        <f t="array" ref="G154">IFERROR(INDEX(AuditRepTemp_C!L$7:L$1657,MATCH(ROWS(AuditRepTemp_C!$B$7:$B150),AuditRepTemp_C!$B$7:$B$1657,0)),"")</f>
        <v/>
      </c>
      <c r="H154" s="514" t="s">
        <v>2064</v>
      </c>
      <c r="I154" s="515" t="s">
        <v>3575</v>
      </c>
      <c r="J154" s="418"/>
      <c r="K154" s="419"/>
      <c r="L154" s="419"/>
      <c r="M154" s="418"/>
      <c r="N154" s="418"/>
      <c r="O154" s="418"/>
      <c r="P154" s="418"/>
      <c r="Q154" s="418"/>
      <c r="R154" s="422"/>
      <c r="S154" s="418"/>
      <c r="T154" s="426"/>
      <c r="U154" s="422"/>
      <c r="V154" s="418"/>
      <c r="W154" s="427"/>
      <c r="X154" s="418"/>
      <c r="Y154" s="418"/>
      <c r="Z154" s="418"/>
    </row>
    <row r="155" ht="14.25" customHeight="1">
      <c r="A155" s="471" t="str">
        <f t="array" ref="A155">IFERROR(INDEX(AuditRepTemp_C!D$7:D$1657,MATCH(ROWS(AuditRepTemp_C!$B$7:$B151),AuditRepTemp_C!$B$7:$B$1657,0)),"")</f>
        <v/>
      </c>
      <c r="B155" s="510" t="str">
        <f t="array" ref="B155">IFERROR(INDEX(AuditRepTemp_C!F$7:F$1657,MATCH(ROWS(AuditRepTemp_C!$B$7:$B151),AuditRepTemp_C!$B$7:$B$1657,0)),"")</f>
        <v/>
      </c>
      <c r="C155" s="511" t="str">
        <f t="array" ref="C155">IFERROR(INDEX(AuditRepTemp_C!H$7:H$1657,MATCH(ROWS(AuditRepTemp_C!$B$7:$B151),AuditRepTemp_C!$B$7:$B$1657,0)),"")</f>
        <v/>
      </c>
      <c r="D155" s="511" t="str">
        <f t="array" ref="D155">IFERROR(INDEX(AuditRepTemp_C!I$7:I$1657,MATCH(ROWS(AuditRepTemp_C!$B$7:$B151),AuditRepTemp_C!$B$7:$B$1657,0)),"")</f>
        <v/>
      </c>
      <c r="E155" s="512" t="str">
        <f t="array" ref="E155">IFERROR(INDEX(AuditRepTemp_C!J$7:J$1657,MATCH(ROWS(AuditRepTemp_C!$B$7:$B151),AuditRepTemp_C!$B$7:$B$1657,0)),"")</f>
        <v/>
      </c>
      <c r="F155" s="513" t="str">
        <f t="array" ref="F155">IFERROR(INDEX(AuditRepTemp_C!K$7:K$1657,MATCH(ROWS(AuditRepTemp_C!$B$7:$B151),AuditRepTemp_C!$B$7:$B$1657,0)),"")</f>
        <v/>
      </c>
      <c r="G155" s="513" t="str">
        <f t="array" ref="G155">IFERROR(INDEX(AuditRepTemp_C!L$7:L$1657,MATCH(ROWS(AuditRepTemp_C!$B$7:$B151),AuditRepTemp_C!$B$7:$B$1657,0)),"")</f>
        <v/>
      </c>
      <c r="H155" s="514" t="s">
        <v>2064</v>
      </c>
      <c r="I155" s="515" t="s">
        <v>3576</v>
      </c>
      <c r="J155" s="418"/>
      <c r="K155" s="419"/>
      <c r="L155" s="419"/>
      <c r="M155" s="418"/>
      <c r="N155" s="418"/>
      <c r="O155" s="418"/>
      <c r="P155" s="418"/>
      <c r="Q155" s="418"/>
      <c r="R155" s="422"/>
      <c r="S155" s="418"/>
      <c r="T155" s="426"/>
      <c r="U155" s="422"/>
      <c r="V155" s="418"/>
      <c r="W155" s="427"/>
      <c r="X155" s="418"/>
      <c r="Y155" s="418"/>
      <c r="Z155" s="418"/>
    </row>
    <row r="156" ht="14.25" customHeight="1">
      <c r="A156" s="471" t="str">
        <f t="array" ref="A156">IFERROR(INDEX(AuditRepTemp_C!D$7:D$1657,MATCH(ROWS(AuditRepTemp_C!$B$7:$B152),AuditRepTemp_C!$B$7:$B$1657,0)),"")</f>
        <v/>
      </c>
      <c r="B156" s="510" t="str">
        <f t="array" ref="B156">IFERROR(INDEX(AuditRepTemp_C!F$7:F$1657,MATCH(ROWS(AuditRepTemp_C!$B$7:$B152),AuditRepTemp_C!$B$7:$B$1657,0)),"")</f>
        <v/>
      </c>
      <c r="C156" s="511" t="str">
        <f t="array" ref="C156">IFERROR(INDEX(AuditRepTemp_C!H$7:H$1657,MATCH(ROWS(AuditRepTemp_C!$B$7:$B152),AuditRepTemp_C!$B$7:$B$1657,0)),"")</f>
        <v/>
      </c>
      <c r="D156" s="511" t="str">
        <f t="array" ref="D156">IFERROR(INDEX(AuditRepTemp_C!I$7:I$1657,MATCH(ROWS(AuditRepTemp_C!$B$7:$B152),AuditRepTemp_C!$B$7:$B$1657,0)),"")</f>
        <v/>
      </c>
      <c r="E156" s="512" t="str">
        <f t="array" ref="E156">IFERROR(INDEX(AuditRepTemp_C!J$7:J$1657,MATCH(ROWS(AuditRepTemp_C!$B$7:$B152),AuditRepTemp_C!$B$7:$B$1657,0)),"")</f>
        <v/>
      </c>
      <c r="F156" s="513" t="str">
        <f t="array" ref="F156">IFERROR(INDEX(AuditRepTemp_C!K$7:K$1657,MATCH(ROWS(AuditRepTemp_C!$B$7:$B152),AuditRepTemp_C!$B$7:$B$1657,0)),"")</f>
        <v/>
      </c>
      <c r="G156" s="513" t="str">
        <f t="array" ref="G156">IFERROR(INDEX(AuditRepTemp_C!L$7:L$1657,MATCH(ROWS(AuditRepTemp_C!$B$7:$B152),AuditRepTemp_C!$B$7:$B$1657,0)),"")</f>
        <v/>
      </c>
      <c r="H156" s="514" t="s">
        <v>2064</v>
      </c>
      <c r="I156" s="515" t="s">
        <v>3576</v>
      </c>
      <c r="J156" s="418"/>
      <c r="K156" s="419"/>
      <c r="L156" s="419"/>
      <c r="M156" s="418"/>
      <c r="N156" s="418"/>
      <c r="O156" s="418"/>
      <c r="P156" s="418"/>
      <c r="Q156" s="418"/>
      <c r="R156" s="422"/>
      <c r="S156" s="418"/>
      <c r="T156" s="426"/>
      <c r="U156" s="422"/>
      <c r="V156" s="418"/>
      <c r="W156" s="427"/>
      <c r="X156" s="418"/>
      <c r="Y156" s="418"/>
      <c r="Z156" s="418"/>
    </row>
    <row r="157" ht="14.25" customHeight="1">
      <c r="A157" s="471" t="str">
        <f t="array" ref="A157">IFERROR(INDEX(AuditRepTemp_C!D$7:D$1657,MATCH(ROWS(AuditRepTemp_C!$B$7:$B153),AuditRepTemp_C!$B$7:$B$1657,0)),"")</f>
        <v/>
      </c>
      <c r="B157" s="510" t="str">
        <f t="array" ref="B157">IFERROR(INDEX(AuditRepTemp_C!F$7:F$1657,MATCH(ROWS(AuditRepTemp_C!$B$7:$B153),AuditRepTemp_C!$B$7:$B$1657,0)),"")</f>
        <v/>
      </c>
      <c r="C157" s="511" t="str">
        <f t="array" ref="C157">IFERROR(INDEX(AuditRepTemp_C!H$7:H$1657,MATCH(ROWS(AuditRepTemp_C!$B$7:$B153),AuditRepTemp_C!$B$7:$B$1657,0)),"")</f>
        <v/>
      </c>
      <c r="D157" s="511" t="str">
        <f t="array" ref="D157">IFERROR(INDEX(AuditRepTemp_C!I$7:I$1657,MATCH(ROWS(AuditRepTemp_C!$B$7:$B153),AuditRepTemp_C!$B$7:$B$1657,0)),"")</f>
        <v/>
      </c>
      <c r="E157" s="512" t="str">
        <f t="array" ref="E157">IFERROR(INDEX(AuditRepTemp_C!J$7:J$1657,MATCH(ROWS(AuditRepTemp_C!$B$7:$B153),AuditRepTemp_C!$B$7:$B$1657,0)),"")</f>
        <v/>
      </c>
      <c r="F157" s="513" t="str">
        <f t="array" ref="F157">IFERROR(INDEX(AuditRepTemp_C!K$7:K$1657,MATCH(ROWS(AuditRepTemp_C!$B$7:$B153),AuditRepTemp_C!$B$7:$B$1657,0)),"")</f>
        <v/>
      </c>
      <c r="G157" s="513" t="str">
        <f t="array" ref="G157">IFERROR(INDEX(AuditRepTemp_C!L$7:L$1657,MATCH(ROWS(AuditRepTemp_C!$B$7:$B153),AuditRepTemp_C!$B$7:$B$1657,0)),"")</f>
        <v/>
      </c>
      <c r="H157" s="514" t="s">
        <v>1913</v>
      </c>
      <c r="I157" s="515" t="s">
        <v>3577</v>
      </c>
      <c r="J157" s="418"/>
      <c r="K157" s="419"/>
      <c r="L157" s="419"/>
      <c r="M157" s="418"/>
      <c r="N157" s="418"/>
      <c r="O157" s="418"/>
      <c r="P157" s="418"/>
      <c r="Q157" s="418"/>
      <c r="R157" s="422"/>
      <c r="S157" s="418"/>
      <c r="T157" s="426"/>
      <c r="U157" s="422"/>
      <c r="V157" s="418"/>
      <c r="W157" s="427"/>
      <c r="X157" s="418"/>
      <c r="Y157" s="418"/>
      <c r="Z157" s="418"/>
    </row>
    <row r="158" ht="14.25" customHeight="1">
      <c r="A158" s="471" t="str">
        <f t="array" ref="A158">IFERROR(INDEX(AuditRepTemp_C!D$7:D$1657,MATCH(ROWS(AuditRepTemp_C!$B$7:$B154),AuditRepTemp_C!$B$7:$B$1657,0)),"")</f>
        <v/>
      </c>
      <c r="B158" s="510" t="str">
        <f t="array" ref="B158">IFERROR(INDEX(AuditRepTemp_C!F$7:F$1657,MATCH(ROWS(AuditRepTemp_C!$B$7:$B154),AuditRepTemp_C!$B$7:$B$1657,0)),"")</f>
        <v/>
      </c>
      <c r="C158" s="511" t="str">
        <f t="array" ref="C158">IFERROR(INDEX(AuditRepTemp_C!H$7:H$1657,MATCH(ROWS(AuditRepTemp_C!$B$7:$B154),AuditRepTemp_C!$B$7:$B$1657,0)),"")</f>
        <v/>
      </c>
      <c r="D158" s="511" t="str">
        <f t="array" ref="D158">IFERROR(INDEX(AuditRepTemp_C!I$7:I$1657,MATCH(ROWS(AuditRepTemp_C!$B$7:$B154),AuditRepTemp_C!$B$7:$B$1657,0)),"")</f>
        <v/>
      </c>
      <c r="E158" s="512" t="str">
        <f t="array" ref="E158">IFERROR(INDEX(AuditRepTemp_C!J$7:J$1657,MATCH(ROWS(AuditRepTemp_C!$B$7:$B154),AuditRepTemp_C!$B$7:$B$1657,0)),"")</f>
        <v/>
      </c>
      <c r="F158" s="513" t="str">
        <f t="array" ref="F158">IFERROR(INDEX(AuditRepTemp_C!K$7:K$1657,MATCH(ROWS(AuditRepTemp_C!$B$7:$B154),AuditRepTemp_C!$B$7:$B$1657,0)),"")</f>
        <v/>
      </c>
      <c r="G158" s="513" t="str">
        <f t="array" ref="G158">IFERROR(INDEX(AuditRepTemp_C!L$7:L$1657,MATCH(ROWS(AuditRepTemp_C!$B$7:$B154),AuditRepTemp_C!$B$7:$B$1657,0)),"")</f>
        <v/>
      </c>
      <c r="H158" s="514" t="s">
        <v>1913</v>
      </c>
      <c r="I158" s="515" t="s">
        <v>3577</v>
      </c>
      <c r="J158" s="418"/>
      <c r="K158" s="419"/>
      <c r="L158" s="419"/>
      <c r="M158" s="418"/>
      <c r="N158" s="418"/>
      <c r="O158" s="418"/>
      <c r="P158" s="418"/>
      <c r="Q158" s="418"/>
      <c r="R158" s="422"/>
      <c r="S158" s="418"/>
      <c r="T158" s="426"/>
      <c r="U158" s="422"/>
      <c r="V158" s="418"/>
      <c r="W158" s="427"/>
      <c r="X158" s="418"/>
      <c r="Y158" s="418"/>
      <c r="Z158" s="418"/>
    </row>
    <row r="159" ht="14.25" customHeight="1">
      <c r="A159" s="471" t="str">
        <f t="array" ref="A159">IFERROR(INDEX(AuditRepTemp_C!D$7:D$1657,MATCH(ROWS(AuditRepTemp_C!$B$7:$B155),AuditRepTemp_C!$B$7:$B$1657,0)),"")</f>
        <v/>
      </c>
      <c r="B159" s="510" t="str">
        <f t="array" ref="B159">IFERROR(INDEX(AuditRepTemp_C!F$7:F$1657,MATCH(ROWS(AuditRepTemp_C!$B$7:$B155),AuditRepTemp_C!$B$7:$B$1657,0)),"")</f>
        <v/>
      </c>
      <c r="C159" s="511" t="str">
        <f t="array" ref="C159">IFERROR(INDEX(AuditRepTemp_C!H$7:H$1657,MATCH(ROWS(AuditRepTemp_C!$B$7:$B155),AuditRepTemp_C!$B$7:$B$1657,0)),"")</f>
        <v/>
      </c>
      <c r="D159" s="511" t="str">
        <f t="array" ref="D159">IFERROR(INDEX(AuditRepTemp_C!I$7:I$1657,MATCH(ROWS(AuditRepTemp_C!$B$7:$B155),AuditRepTemp_C!$B$7:$B$1657,0)),"")</f>
        <v/>
      </c>
      <c r="E159" s="512" t="str">
        <f t="array" ref="E159">IFERROR(INDEX(AuditRepTemp_C!J$7:J$1657,MATCH(ROWS(AuditRepTemp_C!$B$7:$B155),AuditRepTemp_C!$B$7:$B$1657,0)),"")</f>
        <v/>
      </c>
      <c r="F159" s="513" t="str">
        <f t="array" ref="F159">IFERROR(INDEX(AuditRepTemp_C!K$7:K$1657,MATCH(ROWS(AuditRepTemp_C!$B$7:$B155),AuditRepTemp_C!$B$7:$B$1657,0)),"")</f>
        <v/>
      </c>
      <c r="G159" s="513" t="str">
        <f t="array" ref="G159">IFERROR(INDEX(AuditRepTemp_C!L$7:L$1657,MATCH(ROWS(AuditRepTemp_C!$B$7:$B155),AuditRepTemp_C!$B$7:$B$1657,0)),"")</f>
        <v/>
      </c>
      <c r="H159" s="514" t="s">
        <v>1913</v>
      </c>
      <c r="I159" s="515" t="s">
        <v>3577</v>
      </c>
      <c r="J159" s="418"/>
      <c r="K159" s="419"/>
      <c r="L159" s="419"/>
      <c r="M159" s="418"/>
      <c r="N159" s="418"/>
      <c r="O159" s="418"/>
      <c r="P159" s="418"/>
      <c r="Q159" s="418"/>
      <c r="R159" s="422"/>
      <c r="S159" s="418"/>
      <c r="T159" s="426"/>
      <c r="U159" s="422"/>
      <c r="V159" s="418"/>
      <c r="W159" s="427"/>
      <c r="X159" s="418"/>
      <c r="Y159" s="418"/>
      <c r="Z159" s="418"/>
    </row>
    <row r="160" ht="14.25" customHeight="1">
      <c r="A160" s="471" t="str">
        <f t="array" ref="A160">IFERROR(INDEX(AuditRepTemp_C!D$7:D$1657,MATCH(ROWS(AuditRepTemp_C!$B$7:$B156),AuditRepTemp_C!$B$7:$B$1657,0)),"")</f>
        <v/>
      </c>
      <c r="B160" s="510" t="str">
        <f t="array" ref="B160">IFERROR(INDEX(AuditRepTemp_C!F$7:F$1657,MATCH(ROWS(AuditRepTemp_C!$B$7:$B156),AuditRepTemp_C!$B$7:$B$1657,0)),"")</f>
        <v/>
      </c>
      <c r="C160" s="511" t="str">
        <f t="array" ref="C160">IFERROR(INDEX(AuditRepTemp_C!H$7:H$1657,MATCH(ROWS(AuditRepTemp_C!$B$7:$B156),AuditRepTemp_C!$B$7:$B$1657,0)),"")</f>
        <v/>
      </c>
      <c r="D160" s="511" t="str">
        <f t="array" ref="D160">IFERROR(INDEX(AuditRepTemp_C!I$7:I$1657,MATCH(ROWS(AuditRepTemp_C!$B$7:$B156),AuditRepTemp_C!$B$7:$B$1657,0)),"")</f>
        <v/>
      </c>
      <c r="E160" s="512" t="str">
        <f t="array" ref="E160">IFERROR(INDEX(AuditRepTemp_C!J$7:J$1657,MATCH(ROWS(AuditRepTemp_C!$B$7:$B156),AuditRepTemp_C!$B$7:$B$1657,0)),"")</f>
        <v/>
      </c>
      <c r="F160" s="513" t="str">
        <f t="array" ref="F160">IFERROR(INDEX(AuditRepTemp_C!K$7:K$1657,MATCH(ROWS(AuditRepTemp_C!$B$7:$B156),AuditRepTemp_C!$B$7:$B$1657,0)),"")</f>
        <v/>
      </c>
      <c r="G160" s="513" t="str">
        <f t="array" ref="G160">IFERROR(INDEX(AuditRepTemp_C!L$7:L$1657,MATCH(ROWS(AuditRepTemp_C!$B$7:$B156),AuditRepTemp_C!$B$7:$B$1657,0)),"")</f>
        <v/>
      </c>
      <c r="H160" s="514" t="s">
        <v>1913</v>
      </c>
      <c r="I160" s="515" t="s">
        <v>3577</v>
      </c>
      <c r="J160" s="418"/>
      <c r="K160" s="419"/>
      <c r="L160" s="419"/>
      <c r="M160" s="418"/>
      <c r="N160" s="418"/>
      <c r="O160" s="418"/>
      <c r="P160" s="418"/>
      <c r="Q160" s="418"/>
      <c r="R160" s="422"/>
      <c r="S160" s="418"/>
      <c r="T160" s="426"/>
      <c r="U160" s="422"/>
      <c r="V160" s="418"/>
      <c r="W160" s="427"/>
      <c r="X160" s="418"/>
      <c r="Y160" s="418"/>
      <c r="Z160" s="418"/>
    </row>
    <row r="161" ht="14.25" customHeight="1">
      <c r="A161" s="471" t="str">
        <f t="array" ref="A161">IFERROR(INDEX(AuditRepTemp_C!D$7:D$1657,MATCH(ROWS(AuditRepTemp_C!$B$7:$B157),AuditRepTemp_C!$B$7:$B$1657,0)),"")</f>
        <v/>
      </c>
      <c r="B161" s="510" t="str">
        <f t="array" ref="B161">IFERROR(INDEX(AuditRepTemp_C!F$7:F$1657,MATCH(ROWS(AuditRepTemp_C!$B$7:$B157),AuditRepTemp_C!$B$7:$B$1657,0)),"")</f>
        <v/>
      </c>
      <c r="C161" s="511" t="str">
        <f t="array" ref="C161">IFERROR(INDEX(AuditRepTemp_C!H$7:H$1657,MATCH(ROWS(AuditRepTemp_C!$B$7:$B157),AuditRepTemp_C!$B$7:$B$1657,0)),"")</f>
        <v/>
      </c>
      <c r="D161" s="511" t="str">
        <f t="array" ref="D161">IFERROR(INDEX(AuditRepTemp_C!I$7:I$1657,MATCH(ROWS(AuditRepTemp_C!$B$7:$B157),AuditRepTemp_C!$B$7:$B$1657,0)),"")</f>
        <v/>
      </c>
      <c r="E161" s="512" t="str">
        <f t="array" ref="E161">IFERROR(INDEX(AuditRepTemp_C!J$7:J$1657,MATCH(ROWS(AuditRepTemp_C!$B$7:$B157),AuditRepTemp_C!$B$7:$B$1657,0)),"")</f>
        <v/>
      </c>
      <c r="F161" s="513" t="str">
        <f t="array" ref="F161">IFERROR(INDEX(AuditRepTemp_C!K$7:K$1657,MATCH(ROWS(AuditRepTemp_C!$B$7:$B157),AuditRepTemp_C!$B$7:$B$1657,0)),"")</f>
        <v/>
      </c>
      <c r="G161" s="513" t="str">
        <f t="array" ref="G161">IFERROR(INDEX(AuditRepTemp_C!L$7:L$1657,MATCH(ROWS(AuditRepTemp_C!$B$7:$B157),AuditRepTemp_C!$B$7:$B$1657,0)),"")</f>
        <v/>
      </c>
      <c r="H161" s="514" t="s">
        <v>1913</v>
      </c>
      <c r="I161" s="515" t="s">
        <v>3577</v>
      </c>
      <c r="J161" s="418"/>
      <c r="K161" s="419"/>
      <c r="L161" s="419"/>
      <c r="M161" s="418"/>
      <c r="N161" s="418"/>
      <c r="O161" s="418"/>
      <c r="P161" s="418"/>
      <c r="Q161" s="418"/>
      <c r="R161" s="422"/>
      <c r="S161" s="418"/>
      <c r="T161" s="426"/>
      <c r="U161" s="422"/>
      <c r="V161" s="418"/>
      <c r="W161" s="427"/>
      <c r="X161" s="418"/>
      <c r="Y161" s="418"/>
      <c r="Z161" s="418"/>
    </row>
    <row r="162" ht="14.25" customHeight="1">
      <c r="A162" s="471" t="str">
        <f t="array" ref="A162">IFERROR(INDEX(AuditRepTemp_C!D$7:D$1657,MATCH(ROWS(AuditRepTemp_C!$B$7:$B158),AuditRepTemp_C!$B$7:$B$1657,0)),"")</f>
        <v/>
      </c>
      <c r="B162" s="510" t="str">
        <f t="array" ref="B162">IFERROR(INDEX(AuditRepTemp_C!F$7:F$1657,MATCH(ROWS(AuditRepTemp_C!$B$7:$B158),AuditRepTemp_C!$B$7:$B$1657,0)),"")</f>
        <v/>
      </c>
      <c r="C162" s="511" t="str">
        <f t="array" ref="C162">IFERROR(INDEX(AuditRepTemp_C!H$7:H$1657,MATCH(ROWS(AuditRepTemp_C!$B$7:$B158),AuditRepTemp_C!$B$7:$B$1657,0)),"")</f>
        <v/>
      </c>
      <c r="D162" s="511" t="str">
        <f t="array" ref="D162">IFERROR(INDEX(AuditRepTemp_C!I$7:I$1657,MATCH(ROWS(AuditRepTemp_C!$B$7:$B158),AuditRepTemp_C!$B$7:$B$1657,0)),"")</f>
        <v/>
      </c>
      <c r="E162" s="512" t="str">
        <f t="array" ref="E162">IFERROR(INDEX(AuditRepTemp_C!J$7:J$1657,MATCH(ROWS(AuditRepTemp_C!$B$7:$B158),AuditRepTemp_C!$B$7:$B$1657,0)),"")</f>
        <v/>
      </c>
      <c r="F162" s="513" t="str">
        <f t="array" ref="F162">IFERROR(INDEX(AuditRepTemp_C!K$7:K$1657,MATCH(ROWS(AuditRepTemp_C!$B$7:$B158),AuditRepTemp_C!$B$7:$B$1657,0)),"")</f>
        <v/>
      </c>
      <c r="G162" s="513" t="str">
        <f t="array" ref="G162">IFERROR(INDEX(AuditRepTemp_C!L$7:L$1657,MATCH(ROWS(AuditRepTemp_C!$B$7:$B158),AuditRepTemp_C!$B$7:$B$1657,0)),"")</f>
        <v/>
      </c>
      <c r="H162" s="514" t="s">
        <v>1913</v>
      </c>
      <c r="I162" s="515" t="s">
        <v>3577</v>
      </c>
      <c r="J162" s="418"/>
      <c r="K162" s="419"/>
      <c r="L162" s="419"/>
      <c r="M162" s="418"/>
      <c r="N162" s="418"/>
      <c r="O162" s="418"/>
      <c r="P162" s="418"/>
      <c r="Q162" s="418"/>
      <c r="R162" s="422"/>
      <c r="S162" s="418"/>
      <c r="T162" s="426"/>
      <c r="U162" s="422"/>
      <c r="V162" s="418"/>
      <c r="W162" s="427"/>
      <c r="X162" s="418"/>
      <c r="Y162" s="418"/>
      <c r="Z162" s="418"/>
    </row>
    <row r="163" ht="14.25" customHeight="1">
      <c r="A163" s="471" t="str">
        <f t="array" ref="A163">IFERROR(INDEX(AuditRepTemp_C!D$7:D$1657,MATCH(ROWS(AuditRepTemp_C!$B$7:$B159),AuditRepTemp_C!$B$7:$B$1657,0)),"")</f>
        <v/>
      </c>
      <c r="B163" s="510" t="str">
        <f t="array" ref="B163">IFERROR(INDEX(AuditRepTemp_C!F$7:F$1657,MATCH(ROWS(AuditRepTemp_C!$B$7:$B159),AuditRepTemp_C!$B$7:$B$1657,0)),"")</f>
        <v/>
      </c>
      <c r="C163" s="511" t="str">
        <f t="array" ref="C163">IFERROR(INDEX(AuditRepTemp_C!H$7:H$1657,MATCH(ROWS(AuditRepTemp_C!$B$7:$B159),AuditRepTemp_C!$B$7:$B$1657,0)),"")</f>
        <v/>
      </c>
      <c r="D163" s="511" t="str">
        <f t="array" ref="D163">IFERROR(INDEX(AuditRepTemp_C!I$7:I$1657,MATCH(ROWS(AuditRepTemp_C!$B$7:$B159),AuditRepTemp_C!$B$7:$B$1657,0)),"")</f>
        <v/>
      </c>
      <c r="E163" s="512" t="str">
        <f t="array" ref="E163">IFERROR(INDEX(AuditRepTemp_C!J$7:J$1657,MATCH(ROWS(AuditRepTemp_C!$B$7:$B159),AuditRepTemp_C!$B$7:$B$1657,0)),"")</f>
        <v/>
      </c>
      <c r="F163" s="513" t="str">
        <f t="array" ref="F163">IFERROR(INDEX(AuditRepTemp_C!K$7:K$1657,MATCH(ROWS(AuditRepTemp_C!$B$7:$B159),AuditRepTemp_C!$B$7:$B$1657,0)),"")</f>
        <v/>
      </c>
      <c r="G163" s="513" t="str">
        <f t="array" ref="G163">IFERROR(INDEX(AuditRepTemp_C!L$7:L$1657,MATCH(ROWS(AuditRepTemp_C!$B$7:$B159),AuditRepTemp_C!$B$7:$B$1657,0)),"")</f>
        <v/>
      </c>
      <c r="H163" s="514" t="s">
        <v>1913</v>
      </c>
      <c r="I163" s="515" t="s">
        <v>3577</v>
      </c>
      <c r="J163" s="418"/>
      <c r="K163" s="419"/>
      <c r="L163" s="419"/>
      <c r="M163" s="418"/>
      <c r="N163" s="418"/>
      <c r="O163" s="418"/>
      <c r="P163" s="418"/>
      <c r="Q163" s="418"/>
      <c r="R163" s="422"/>
      <c r="S163" s="418"/>
      <c r="T163" s="426"/>
      <c r="U163" s="422"/>
      <c r="V163" s="418"/>
      <c r="W163" s="427"/>
      <c r="X163" s="418"/>
      <c r="Y163" s="418"/>
      <c r="Z163" s="418"/>
    </row>
    <row r="164" ht="14.25" customHeight="1">
      <c r="A164" s="471" t="str">
        <f t="array" ref="A164">IFERROR(INDEX(AuditRepTemp_C!D$7:D$1657,MATCH(ROWS(AuditRepTemp_C!$B$7:$B160),AuditRepTemp_C!$B$7:$B$1657,0)),"")</f>
        <v/>
      </c>
      <c r="B164" s="510" t="str">
        <f t="array" ref="B164">IFERROR(INDEX(AuditRepTemp_C!F$7:F$1657,MATCH(ROWS(AuditRepTemp_C!$B$7:$B160),AuditRepTemp_C!$B$7:$B$1657,0)),"")</f>
        <v/>
      </c>
      <c r="C164" s="511" t="str">
        <f t="array" ref="C164">IFERROR(INDEX(AuditRepTemp_C!H$7:H$1657,MATCH(ROWS(AuditRepTemp_C!$B$7:$B160),AuditRepTemp_C!$B$7:$B$1657,0)),"")</f>
        <v/>
      </c>
      <c r="D164" s="511" t="str">
        <f t="array" ref="D164">IFERROR(INDEX(AuditRepTemp_C!I$7:I$1657,MATCH(ROWS(AuditRepTemp_C!$B$7:$B160),AuditRepTemp_C!$B$7:$B$1657,0)),"")</f>
        <v/>
      </c>
      <c r="E164" s="512" t="str">
        <f t="array" ref="E164">IFERROR(INDEX(AuditRepTemp_C!J$7:J$1657,MATCH(ROWS(AuditRepTemp_C!$B$7:$B160),AuditRepTemp_C!$B$7:$B$1657,0)),"")</f>
        <v/>
      </c>
      <c r="F164" s="513" t="str">
        <f t="array" ref="F164">IFERROR(INDEX(AuditRepTemp_C!K$7:K$1657,MATCH(ROWS(AuditRepTemp_C!$B$7:$B160),AuditRepTemp_C!$B$7:$B$1657,0)),"")</f>
        <v/>
      </c>
      <c r="G164" s="513" t="str">
        <f t="array" ref="G164">IFERROR(INDEX(AuditRepTemp_C!L$7:L$1657,MATCH(ROWS(AuditRepTemp_C!$B$7:$B160),AuditRepTemp_C!$B$7:$B$1657,0)),"")</f>
        <v/>
      </c>
      <c r="H164" s="514" t="s">
        <v>1913</v>
      </c>
      <c r="I164" s="515" t="s">
        <v>3577</v>
      </c>
      <c r="J164" s="418"/>
      <c r="K164" s="419"/>
      <c r="L164" s="419"/>
      <c r="M164" s="418"/>
      <c r="N164" s="418"/>
      <c r="O164" s="418"/>
      <c r="P164" s="418"/>
      <c r="Q164" s="418"/>
      <c r="R164" s="422"/>
      <c r="S164" s="418"/>
      <c r="T164" s="426"/>
      <c r="U164" s="422"/>
      <c r="V164" s="418"/>
      <c r="W164" s="427"/>
      <c r="X164" s="418"/>
      <c r="Y164" s="418"/>
      <c r="Z164" s="418"/>
    </row>
    <row r="165" ht="14.25" customHeight="1">
      <c r="A165" s="471" t="str">
        <f t="array" ref="A165">IFERROR(INDEX(AuditRepTemp_C!D$7:D$1657,MATCH(ROWS(AuditRepTemp_C!$B$7:$B161),AuditRepTemp_C!$B$7:$B$1657,0)),"")</f>
        <v/>
      </c>
      <c r="B165" s="510" t="str">
        <f t="array" ref="B165">IFERROR(INDEX(AuditRepTemp_C!F$7:F$1657,MATCH(ROWS(AuditRepTemp_C!$B$7:$B161),AuditRepTemp_C!$B$7:$B$1657,0)),"")</f>
        <v/>
      </c>
      <c r="C165" s="511" t="str">
        <f t="array" ref="C165">IFERROR(INDEX(AuditRepTemp_C!H$7:H$1657,MATCH(ROWS(AuditRepTemp_C!$B$7:$B161),AuditRepTemp_C!$B$7:$B$1657,0)),"")</f>
        <v/>
      </c>
      <c r="D165" s="511" t="str">
        <f t="array" ref="D165">IFERROR(INDEX(AuditRepTemp_C!I$7:I$1657,MATCH(ROWS(AuditRepTemp_C!$B$7:$B161),AuditRepTemp_C!$B$7:$B$1657,0)),"")</f>
        <v/>
      </c>
      <c r="E165" s="512" t="str">
        <f t="array" ref="E165">IFERROR(INDEX(AuditRepTemp_C!J$7:J$1657,MATCH(ROWS(AuditRepTemp_C!$B$7:$B161),AuditRepTemp_C!$B$7:$B$1657,0)),"")</f>
        <v/>
      </c>
      <c r="F165" s="513" t="str">
        <f t="array" ref="F165">IFERROR(INDEX(AuditRepTemp_C!K$7:K$1657,MATCH(ROWS(AuditRepTemp_C!$B$7:$B161),AuditRepTemp_C!$B$7:$B$1657,0)),"")</f>
        <v/>
      </c>
      <c r="G165" s="513" t="str">
        <f t="array" ref="G165">IFERROR(INDEX(AuditRepTemp_C!L$7:L$1657,MATCH(ROWS(AuditRepTemp_C!$B$7:$B161),AuditRepTemp_C!$B$7:$B$1657,0)),"")</f>
        <v/>
      </c>
      <c r="H165" s="514" t="s">
        <v>1913</v>
      </c>
      <c r="I165" s="515" t="s">
        <v>3577</v>
      </c>
      <c r="J165" s="418"/>
      <c r="K165" s="419"/>
      <c r="L165" s="419"/>
      <c r="M165" s="418"/>
      <c r="N165" s="418"/>
      <c r="O165" s="418"/>
      <c r="P165" s="418"/>
      <c r="Q165" s="418"/>
      <c r="R165" s="422"/>
      <c r="S165" s="418"/>
      <c r="T165" s="426"/>
      <c r="U165" s="422"/>
      <c r="V165" s="418"/>
      <c r="W165" s="427"/>
      <c r="X165" s="418"/>
      <c r="Y165" s="418"/>
      <c r="Z165" s="418"/>
    </row>
    <row r="166" ht="14.25" customHeight="1">
      <c r="A166" s="471" t="str">
        <f t="array" ref="A166">IFERROR(INDEX(AuditRepTemp_C!D$7:D$1657,MATCH(ROWS(AuditRepTemp_C!$B$7:$B162),AuditRepTemp_C!$B$7:$B$1657,0)),"")</f>
        <v/>
      </c>
      <c r="B166" s="510" t="str">
        <f t="array" ref="B166">IFERROR(INDEX(AuditRepTemp_C!F$7:F$1657,MATCH(ROWS(AuditRepTemp_C!$B$7:$B162),AuditRepTemp_C!$B$7:$B$1657,0)),"")</f>
        <v/>
      </c>
      <c r="C166" s="511" t="str">
        <f t="array" ref="C166">IFERROR(INDEX(AuditRepTemp_C!H$7:H$1657,MATCH(ROWS(AuditRepTemp_C!$B$7:$B162),AuditRepTemp_C!$B$7:$B$1657,0)),"")</f>
        <v/>
      </c>
      <c r="D166" s="511" t="str">
        <f t="array" ref="D166">IFERROR(INDEX(AuditRepTemp_C!I$7:I$1657,MATCH(ROWS(AuditRepTemp_C!$B$7:$B162),AuditRepTemp_C!$B$7:$B$1657,0)),"")</f>
        <v/>
      </c>
      <c r="E166" s="512" t="str">
        <f t="array" ref="E166">IFERROR(INDEX(AuditRepTemp_C!J$7:J$1657,MATCH(ROWS(AuditRepTemp_C!$B$7:$B162),AuditRepTemp_C!$B$7:$B$1657,0)),"")</f>
        <v/>
      </c>
      <c r="F166" s="513" t="str">
        <f t="array" ref="F166">IFERROR(INDEX(AuditRepTemp_C!K$7:K$1657,MATCH(ROWS(AuditRepTemp_C!$B$7:$B162),AuditRepTemp_C!$B$7:$B$1657,0)),"")</f>
        <v/>
      </c>
      <c r="G166" s="513" t="str">
        <f t="array" ref="G166">IFERROR(INDEX(AuditRepTemp_C!L$7:L$1657,MATCH(ROWS(AuditRepTemp_C!$B$7:$B162),AuditRepTemp_C!$B$7:$B$1657,0)),"")</f>
        <v/>
      </c>
      <c r="H166" s="514" t="s">
        <v>1913</v>
      </c>
      <c r="I166" s="515" t="s">
        <v>3577</v>
      </c>
      <c r="J166" s="418"/>
      <c r="K166" s="419"/>
      <c r="L166" s="419"/>
      <c r="M166" s="418"/>
      <c r="N166" s="418"/>
      <c r="O166" s="418"/>
      <c r="P166" s="418"/>
      <c r="Q166" s="418"/>
      <c r="R166" s="422"/>
      <c r="S166" s="418"/>
      <c r="T166" s="426"/>
      <c r="U166" s="422"/>
      <c r="V166" s="418"/>
      <c r="W166" s="427"/>
      <c r="X166" s="418"/>
      <c r="Y166" s="418"/>
      <c r="Z166" s="418"/>
    </row>
    <row r="167" ht="14.25" customHeight="1">
      <c r="A167" s="471" t="str">
        <f t="array" ref="A167">IFERROR(INDEX(AuditRepTemp_C!D$7:D$1657,MATCH(ROWS(AuditRepTemp_C!$B$7:$B163),AuditRepTemp_C!$B$7:$B$1657,0)),"")</f>
        <v/>
      </c>
      <c r="B167" s="510" t="str">
        <f t="array" ref="B167">IFERROR(INDEX(AuditRepTemp_C!F$7:F$1657,MATCH(ROWS(AuditRepTemp_C!$B$7:$B163),AuditRepTemp_C!$B$7:$B$1657,0)),"")</f>
        <v/>
      </c>
      <c r="C167" s="511" t="str">
        <f t="array" ref="C167">IFERROR(INDEX(AuditRepTemp_C!H$7:H$1657,MATCH(ROWS(AuditRepTemp_C!$B$7:$B163),AuditRepTemp_C!$B$7:$B$1657,0)),"")</f>
        <v/>
      </c>
      <c r="D167" s="511" t="str">
        <f t="array" ref="D167">IFERROR(INDEX(AuditRepTemp_C!I$7:I$1657,MATCH(ROWS(AuditRepTemp_C!$B$7:$B163),AuditRepTemp_C!$B$7:$B$1657,0)),"")</f>
        <v/>
      </c>
      <c r="E167" s="512" t="str">
        <f t="array" ref="E167">IFERROR(INDEX(AuditRepTemp_C!J$7:J$1657,MATCH(ROWS(AuditRepTemp_C!$B$7:$B163),AuditRepTemp_C!$B$7:$B$1657,0)),"")</f>
        <v/>
      </c>
      <c r="F167" s="513" t="str">
        <f t="array" ref="F167">IFERROR(INDEX(AuditRepTemp_C!K$7:K$1657,MATCH(ROWS(AuditRepTemp_C!$B$7:$B163),AuditRepTemp_C!$B$7:$B$1657,0)),"")</f>
        <v/>
      </c>
      <c r="G167" s="513" t="str">
        <f t="array" ref="G167">IFERROR(INDEX(AuditRepTemp_C!L$7:L$1657,MATCH(ROWS(AuditRepTemp_C!$B$7:$B163),AuditRepTemp_C!$B$7:$B$1657,0)),"")</f>
        <v/>
      </c>
      <c r="H167" s="514" t="s">
        <v>1913</v>
      </c>
      <c r="I167" s="515" t="s">
        <v>3577</v>
      </c>
      <c r="J167" s="418"/>
      <c r="K167" s="419"/>
      <c r="L167" s="419"/>
      <c r="M167" s="418"/>
      <c r="N167" s="418"/>
      <c r="O167" s="418"/>
      <c r="P167" s="418"/>
      <c r="Q167" s="418"/>
      <c r="R167" s="422"/>
      <c r="S167" s="418"/>
      <c r="T167" s="426"/>
      <c r="U167" s="422"/>
      <c r="V167" s="418"/>
      <c r="W167" s="427"/>
      <c r="X167" s="418"/>
      <c r="Y167" s="418"/>
      <c r="Z167" s="418"/>
    </row>
    <row r="168" ht="14.25" customHeight="1">
      <c r="A168" s="471" t="str">
        <f t="array" ref="A168">IFERROR(INDEX(AuditRepTemp_C!D$7:D$1657,MATCH(ROWS(AuditRepTemp_C!$B$7:$B164),AuditRepTemp_C!$B$7:$B$1657,0)),"")</f>
        <v/>
      </c>
      <c r="B168" s="510" t="str">
        <f t="array" ref="B168">IFERROR(INDEX(AuditRepTemp_C!F$7:F$1657,MATCH(ROWS(AuditRepTemp_C!$B$7:$B164),AuditRepTemp_C!$B$7:$B$1657,0)),"")</f>
        <v/>
      </c>
      <c r="C168" s="511" t="str">
        <f t="array" ref="C168">IFERROR(INDEX(AuditRepTemp_C!H$7:H$1657,MATCH(ROWS(AuditRepTemp_C!$B$7:$B164),AuditRepTemp_C!$B$7:$B$1657,0)),"")</f>
        <v/>
      </c>
      <c r="D168" s="511" t="str">
        <f t="array" ref="D168">IFERROR(INDEX(AuditRepTemp_C!I$7:I$1657,MATCH(ROWS(AuditRepTemp_C!$B$7:$B164),AuditRepTemp_C!$B$7:$B$1657,0)),"")</f>
        <v/>
      </c>
      <c r="E168" s="512" t="str">
        <f t="array" ref="E168">IFERROR(INDEX(AuditRepTemp_C!J$7:J$1657,MATCH(ROWS(AuditRepTemp_C!$B$7:$B164),AuditRepTemp_C!$B$7:$B$1657,0)),"")</f>
        <v/>
      </c>
      <c r="F168" s="513" t="str">
        <f t="array" ref="F168">IFERROR(INDEX(AuditRepTemp_C!K$7:K$1657,MATCH(ROWS(AuditRepTemp_C!$B$7:$B164),AuditRepTemp_C!$B$7:$B$1657,0)),"")</f>
        <v/>
      </c>
      <c r="G168" s="513" t="str">
        <f t="array" ref="G168">IFERROR(INDEX(AuditRepTemp_C!L$7:L$1657,MATCH(ROWS(AuditRepTemp_C!$B$7:$B164),AuditRepTemp_C!$B$7:$B$1657,0)),"")</f>
        <v/>
      </c>
      <c r="H168" s="514" t="s">
        <v>1913</v>
      </c>
      <c r="I168" s="515" t="s">
        <v>3577</v>
      </c>
      <c r="J168" s="418"/>
      <c r="K168" s="419"/>
      <c r="L168" s="419"/>
      <c r="M168" s="418"/>
      <c r="N168" s="418"/>
      <c r="O168" s="418"/>
      <c r="P168" s="418"/>
      <c r="Q168" s="418"/>
      <c r="R168" s="422"/>
      <c r="S168" s="418"/>
      <c r="T168" s="426"/>
      <c r="U168" s="422"/>
      <c r="V168" s="418"/>
      <c r="W168" s="427"/>
      <c r="X168" s="418"/>
      <c r="Y168" s="418"/>
      <c r="Z168" s="418"/>
    </row>
    <row r="169" ht="14.25" customHeight="1">
      <c r="A169" s="471" t="str">
        <f t="array" ref="A169">IFERROR(INDEX(AuditRepTemp_C!D$7:D$1657,MATCH(ROWS(AuditRepTemp_C!$B$7:$B165),AuditRepTemp_C!$B$7:$B$1657,0)),"")</f>
        <v/>
      </c>
      <c r="B169" s="510" t="str">
        <f t="array" ref="B169">IFERROR(INDEX(AuditRepTemp_C!F$7:F$1657,MATCH(ROWS(AuditRepTemp_C!$B$7:$B165),AuditRepTemp_C!$B$7:$B$1657,0)),"")</f>
        <v/>
      </c>
      <c r="C169" s="511" t="str">
        <f t="array" ref="C169">IFERROR(INDEX(AuditRepTemp_C!H$7:H$1657,MATCH(ROWS(AuditRepTemp_C!$B$7:$B165),AuditRepTemp_C!$B$7:$B$1657,0)),"")</f>
        <v/>
      </c>
      <c r="D169" s="511" t="str">
        <f t="array" ref="D169">IFERROR(INDEX(AuditRepTemp_C!I$7:I$1657,MATCH(ROWS(AuditRepTemp_C!$B$7:$B165),AuditRepTemp_C!$B$7:$B$1657,0)),"")</f>
        <v/>
      </c>
      <c r="E169" s="512" t="str">
        <f t="array" ref="E169">IFERROR(INDEX(AuditRepTemp_C!J$7:J$1657,MATCH(ROWS(AuditRepTemp_C!$B$7:$B165),AuditRepTemp_C!$B$7:$B$1657,0)),"")</f>
        <v/>
      </c>
      <c r="F169" s="513" t="str">
        <f t="array" ref="F169">IFERROR(INDEX(AuditRepTemp_C!K$7:K$1657,MATCH(ROWS(AuditRepTemp_C!$B$7:$B165),AuditRepTemp_C!$B$7:$B$1657,0)),"")</f>
        <v/>
      </c>
      <c r="G169" s="513" t="str">
        <f t="array" ref="G169">IFERROR(INDEX(AuditRepTemp_C!L$7:L$1657,MATCH(ROWS(AuditRepTemp_C!$B$7:$B165),AuditRepTemp_C!$B$7:$B$1657,0)),"")</f>
        <v/>
      </c>
      <c r="H169" s="517" t="s">
        <v>1913</v>
      </c>
      <c r="I169" s="515" t="s">
        <v>3577</v>
      </c>
      <c r="J169" s="518"/>
      <c r="K169" s="419"/>
      <c r="L169" s="419"/>
      <c r="M169" s="518"/>
      <c r="N169" s="518"/>
      <c r="O169" s="518"/>
      <c r="P169" s="518"/>
      <c r="Q169" s="518"/>
      <c r="R169" s="422"/>
      <c r="S169" s="518"/>
      <c r="T169" s="519"/>
      <c r="U169" s="520"/>
      <c r="V169" s="518"/>
      <c r="W169" s="521"/>
      <c r="X169" s="518"/>
      <c r="Y169" s="518"/>
      <c r="Z169" s="518"/>
    </row>
    <row r="170" ht="14.25" customHeight="1">
      <c r="A170" s="471" t="str">
        <f t="array" ref="A170">IFERROR(INDEX(AuditRepTemp_C!D$7:D$1657,MATCH(ROWS(AuditRepTemp_C!$B$7:$B166),AuditRepTemp_C!$B$7:$B$1657,0)),"")</f>
        <v/>
      </c>
      <c r="B170" s="510" t="str">
        <f t="array" ref="B170">IFERROR(INDEX(AuditRepTemp_C!F$7:F$1657,MATCH(ROWS(AuditRepTemp_C!$B$7:$B166),AuditRepTemp_C!$B$7:$B$1657,0)),"")</f>
        <v/>
      </c>
      <c r="C170" s="511" t="str">
        <f t="array" ref="C170">IFERROR(INDEX(AuditRepTemp_C!H$7:H$1657,MATCH(ROWS(AuditRepTemp_C!$B$7:$B166),AuditRepTemp_C!$B$7:$B$1657,0)),"")</f>
        <v/>
      </c>
      <c r="D170" s="511" t="str">
        <f t="array" ref="D170">IFERROR(INDEX(AuditRepTemp_C!I$7:I$1657,MATCH(ROWS(AuditRepTemp_C!$B$7:$B166),AuditRepTemp_C!$B$7:$B$1657,0)),"")</f>
        <v/>
      </c>
      <c r="E170" s="512" t="str">
        <f t="array" ref="E170">IFERROR(INDEX(AuditRepTemp_C!J$7:J$1657,MATCH(ROWS(AuditRepTemp_C!$B$7:$B166),AuditRepTemp_C!$B$7:$B$1657,0)),"")</f>
        <v/>
      </c>
      <c r="F170" s="513" t="str">
        <f t="array" ref="F170">IFERROR(INDEX(AuditRepTemp_C!K$7:K$1657,MATCH(ROWS(AuditRepTemp_C!$B$7:$B166),AuditRepTemp_C!$B$7:$B$1657,0)),"")</f>
        <v/>
      </c>
      <c r="G170" s="513" t="str">
        <f t="array" ref="G170">IFERROR(INDEX(AuditRepTemp_C!L$7:L$1657,MATCH(ROWS(AuditRepTemp_C!$B$7:$B166),AuditRepTemp_C!$B$7:$B$1657,0)),"")</f>
        <v/>
      </c>
      <c r="H170" s="517" t="s">
        <v>1913</v>
      </c>
      <c r="I170" s="515" t="s">
        <v>3577</v>
      </c>
      <c r="J170" s="518"/>
      <c r="K170" s="419"/>
      <c r="L170" s="419"/>
      <c r="M170" s="518"/>
      <c r="N170" s="518"/>
      <c r="O170" s="518"/>
      <c r="P170" s="518"/>
      <c r="Q170" s="518"/>
      <c r="R170" s="422"/>
      <c r="S170" s="518"/>
      <c r="T170" s="519"/>
      <c r="U170" s="520"/>
      <c r="V170" s="518"/>
      <c r="W170" s="521"/>
      <c r="X170" s="518"/>
      <c r="Y170" s="518"/>
      <c r="Z170" s="518"/>
    </row>
    <row r="171" ht="14.25" customHeight="1">
      <c r="A171" s="471" t="str">
        <f t="array" ref="A171">IFERROR(INDEX(AuditRepTemp_C!D$7:D$1657,MATCH(ROWS(AuditRepTemp_C!$B$7:$B167),AuditRepTemp_C!$B$7:$B$1657,0)),"")</f>
        <v/>
      </c>
      <c r="B171" s="510" t="str">
        <f t="array" ref="B171">IFERROR(INDEX(AuditRepTemp_C!F$7:F$1657,MATCH(ROWS(AuditRepTemp_C!$B$7:$B167),AuditRepTemp_C!$B$7:$B$1657,0)),"")</f>
        <v/>
      </c>
      <c r="C171" s="511" t="str">
        <f t="array" ref="C171">IFERROR(INDEX(AuditRepTemp_C!H$7:H$1657,MATCH(ROWS(AuditRepTemp_C!$B$7:$B167),AuditRepTemp_C!$B$7:$B$1657,0)),"")</f>
        <v/>
      </c>
      <c r="D171" s="511" t="str">
        <f t="array" ref="D171">IFERROR(INDEX(AuditRepTemp_C!I$7:I$1657,MATCH(ROWS(AuditRepTemp_C!$B$7:$B167),AuditRepTemp_C!$B$7:$B$1657,0)),"")</f>
        <v/>
      </c>
      <c r="E171" s="512" t="str">
        <f t="array" ref="E171">IFERROR(INDEX(AuditRepTemp_C!J$7:J$1657,MATCH(ROWS(AuditRepTemp_C!$B$7:$B167),AuditRepTemp_C!$B$7:$B$1657,0)),"")</f>
        <v/>
      </c>
      <c r="F171" s="513" t="str">
        <f t="array" ref="F171">IFERROR(INDEX(AuditRepTemp_C!K$7:K$1657,MATCH(ROWS(AuditRepTemp_C!$B$7:$B167),AuditRepTemp_C!$B$7:$B$1657,0)),"")</f>
        <v/>
      </c>
      <c r="G171" s="513" t="str">
        <f t="array" ref="G171">IFERROR(INDEX(AuditRepTemp_C!L$7:L$1657,MATCH(ROWS(AuditRepTemp_C!$B$7:$B167),AuditRepTemp_C!$B$7:$B$1657,0)),"")</f>
        <v/>
      </c>
      <c r="H171" s="517" t="s">
        <v>1913</v>
      </c>
      <c r="I171" s="515" t="s">
        <v>3577</v>
      </c>
      <c r="J171" s="518"/>
      <c r="K171" s="419"/>
      <c r="L171" s="419"/>
      <c r="M171" s="518"/>
      <c r="N171" s="518"/>
      <c r="O171" s="518"/>
      <c r="P171" s="518"/>
      <c r="Q171" s="518"/>
      <c r="R171" s="422"/>
      <c r="S171" s="518"/>
      <c r="T171" s="519"/>
      <c r="U171" s="520"/>
      <c r="V171" s="518"/>
      <c r="W171" s="521"/>
      <c r="X171" s="518"/>
      <c r="Y171" s="518"/>
      <c r="Z171" s="518"/>
    </row>
    <row r="172" ht="14.25" customHeight="1">
      <c r="A172" s="471" t="str">
        <f t="array" ref="A172">IFERROR(INDEX(AuditRepTemp_C!D$7:D$1657,MATCH(ROWS(AuditRepTemp_C!$B$7:$B168),AuditRepTemp_C!$B$7:$B$1657,0)),"")</f>
        <v/>
      </c>
      <c r="B172" s="510" t="str">
        <f t="array" ref="B172">IFERROR(INDEX(AuditRepTemp_C!F$7:F$1657,MATCH(ROWS(AuditRepTemp_C!$B$7:$B168),AuditRepTemp_C!$B$7:$B$1657,0)),"")</f>
        <v/>
      </c>
      <c r="C172" s="511" t="str">
        <f t="array" ref="C172">IFERROR(INDEX(AuditRepTemp_C!H$7:H$1657,MATCH(ROWS(AuditRepTemp_C!$B$7:$B168),AuditRepTemp_C!$B$7:$B$1657,0)),"")</f>
        <v/>
      </c>
      <c r="D172" s="511" t="str">
        <f t="array" ref="D172">IFERROR(INDEX(AuditRepTemp_C!I$7:I$1657,MATCH(ROWS(AuditRepTemp_C!$B$7:$B168),AuditRepTemp_C!$B$7:$B$1657,0)),"")</f>
        <v/>
      </c>
      <c r="E172" s="512" t="str">
        <f t="array" ref="E172">IFERROR(INDEX(AuditRepTemp_C!J$7:J$1657,MATCH(ROWS(AuditRepTemp_C!$B$7:$B168),AuditRepTemp_C!$B$7:$B$1657,0)),"")</f>
        <v/>
      </c>
      <c r="F172" s="513" t="str">
        <f t="array" ref="F172">IFERROR(INDEX(AuditRepTemp_C!K$7:K$1657,MATCH(ROWS(AuditRepTemp_C!$B$7:$B168),AuditRepTemp_C!$B$7:$B$1657,0)),"")</f>
        <v/>
      </c>
      <c r="G172" s="513" t="str">
        <f t="array" ref="G172">IFERROR(INDEX(AuditRepTemp_C!L$7:L$1657,MATCH(ROWS(AuditRepTemp_C!$B$7:$B168),AuditRepTemp_C!$B$7:$B$1657,0)),"")</f>
        <v/>
      </c>
      <c r="H172" s="517" t="s">
        <v>1913</v>
      </c>
      <c r="I172" s="515" t="s">
        <v>3577</v>
      </c>
      <c r="J172" s="518"/>
      <c r="K172" s="419"/>
      <c r="L172" s="419"/>
      <c r="M172" s="518"/>
      <c r="N172" s="518"/>
      <c r="O172" s="518"/>
      <c r="P172" s="518"/>
      <c r="Q172" s="518"/>
      <c r="R172" s="422"/>
      <c r="S172" s="518"/>
      <c r="T172" s="519"/>
      <c r="U172" s="520"/>
      <c r="V172" s="518"/>
      <c r="W172" s="521"/>
      <c r="X172" s="518"/>
      <c r="Y172" s="518"/>
      <c r="Z172" s="518"/>
    </row>
    <row r="173" ht="14.25" customHeight="1">
      <c r="A173" s="471" t="str">
        <f t="array" ref="A173">IFERROR(INDEX(AuditRepTemp_C!D$7:D$1657,MATCH(ROWS(AuditRepTemp_C!$B$7:$B169),AuditRepTemp_C!$B$7:$B$1657,0)),"")</f>
        <v/>
      </c>
      <c r="B173" s="510" t="str">
        <f t="array" ref="B173">IFERROR(INDEX(AuditRepTemp_C!F$7:F$1657,MATCH(ROWS(AuditRepTemp_C!$B$7:$B169),AuditRepTemp_C!$B$7:$B$1657,0)),"")</f>
        <v/>
      </c>
      <c r="C173" s="511" t="str">
        <f t="array" ref="C173">IFERROR(INDEX(AuditRepTemp_C!H$7:H$1657,MATCH(ROWS(AuditRepTemp_C!$B$7:$B169),AuditRepTemp_C!$B$7:$B$1657,0)),"")</f>
        <v/>
      </c>
      <c r="D173" s="511" t="str">
        <f t="array" ref="D173">IFERROR(INDEX(AuditRepTemp_C!I$7:I$1657,MATCH(ROWS(AuditRepTemp_C!$B$7:$B169),AuditRepTemp_C!$B$7:$B$1657,0)),"")</f>
        <v/>
      </c>
      <c r="E173" s="512" t="str">
        <f t="array" ref="E173">IFERROR(INDEX(AuditRepTemp_C!J$7:J$1657,MATCH(ROWS(AuditRepTemp_C!$B$7:$B169),AuditRepTemp_C!$B$7:$B$1657,0)),"")</f>
        <v/>
      </c>
      <c r="F173" s="513" t="str">
        <f t="array" ref="F173">IFERROR(INDEX(AuditRepTemp_C!K$7:K$1657,MATCH(ROWS(AuditRepTemp_C!$B$7:$B169),AuditRepTemp_C!$B$7:$B$1657,0)),"")</f>
        <v/>
      </c>
      <c r="G173" s="513" t="str">
        <f t="array" ref="G173">IFERROR(INDEX(AuditRepTemp_C!L$7:L$1657,MATCH(ROWS(AuditRepTemp_C!$B$7:$B169),AuditRepTemp_C!$B$7:$B$1657,0)),"")</f>
        <v/>
      </c>
      <c r="H173" s="517" t="s">
        <v>1913</v>
      </c>
      <c r="I173" s="515" t="s">
        <v>3577</v>
      </c>
      <c r="J173" s="518"/>
      <c r="K173" s="419"/>
      <c r="L173" s="419"/>
      <c r="M173" s="518"/>
      <c r="N173" s="518"/>
      <c r="O173" s="518"/>
      <c r="P173" s="518"/>
      <c r="Q173" s="518"/>
      <c r="R173" s="422"/>
      <c r="S173" s="518"/>
      <c r="T173" s="519"/>
      <c r="U173" s="520"/>
      <c r="V173" s="518"/>
      <c r="W173" s="521"/>
      <c r="X173" s="518"/>
      <c r="Y173" s="518"/>
      <c r="Z173" s="518"/>
    </row>
    <row r="174" ht="14.25" customHeight="1">
      <c r="A174" s="471" t="str">
        <f t="array" ref="A174">IFERROR(INDEX(AuditRepTemp_C!D$7:D$1657,MATCH(ROWS(AuditRepTemp_C!$B$7:$B170),AuditRepTemp_C!$B$7:$B$1657,0)),"")</f>
        <v/>
      </c>
      <c r="B174" s="510" t="str">
        <f t="array" ref="B174">IFERROR(INDEX(AuditRepTemp_C!F$7:F$1657,MATCH(ROWS(AuditRepTemp_C!$B$7:$B170),AuditRepTemp_C!$B$7:$B$1657,0)),"")</f>
        <v/>
      </c>
      <c r="C174" s="511" t="str">
        <f t="array" ref="C174">IFERROR(INDEX(AuditRepTemp_C!H$7:H$1657,MATCH(ROWS(AuditRepTemp_C!$B$7:$B170),AuditRepTemp_C!$B$7:$B$1657,0)),"")</f>
        <v/>
      </c>
      <c r="D174" s="511" t="str">
        <f t="array" ref="D174">IFERROR(INDEX(AuditRepTemp_C!I$7:I$1657,MATCH(ROWS(AuditRepTemp_C!$B$7:$B170),AuditRepTemp_C!$B$7:$B$1657,0)),"")</f>
        <v/>
      </c>
      <c r="E174" s="512" t="str">
        <f t="array" ref="E174">IFERROR(INDEX(AuditRepTemp_C!J$7:J$1657,MATCH(ROWS(AuditRepTemp_C!$B$7:$B170),AuditRepTemp_C!$B$7:$B$1657,0)),"")</f>
        <v/>
      </c>
      <c r="F174" s="513" t="str">
        <f t="array" ref="F174">IFERROR(INDEX(AuditRepTemp_C!K$7:K$1657,MATCH(ROWS(AuditRepTemp_C!$B$7:$B170),AuditRepTemp_C!$B$7:$B$1657,0)),"")</f>
        <v/>
      </c>
      <c r="G174" s="513" t="str">
        <f t="array" ref="G174">IFERROR(INDEX(AuditRepTemp_C!L$7:L$1657,MATCH(ROWS(AuditRepTemp_C!$B$7:$B170),AuditRepTemp_C!$B$7:$B$1657,0)),"")</f>
        <v/>
      </c>
      <c r="H174" s="517" t="s">
        <v>1913</v>
      </c>
      <c r="I174" s="515" t="s">
        <v>3577</v>
      </c>
      <c r="J174" s="518"/>
      <c r="K174" s="419"/>
      <c r="L174" s="419"/>
      <c r="M174" s="518"/>
      <c r="N174" s="518"/>
      <c r="O174" s="518"/>
      <c r="P174" s="518"/>
      <c r="Q174" s="518"/>
      <c r="R174" s="422"/>
      <c r="S174" s="518"/>
      <c r="T174" s="519"/>
      <c r="U174" s="520"/>
      <c r="V174" s="518"/>
      <c r="W174" s="521"/>
      <c r="X174" s="518"/>
      <c r="Y174" s="518"/>
      <c r="Z174" s="518"/>
    </row>
    <row r="175" ht="14.25" customHeight="1">
      <c r="A175" s="471" t="str">
        <f t="array" ref="A175">IFERROR(INDEX(AuditRepTemp_C!D$7:D$1657,MATCH(ROWS(AuditRepTemp_C!$B$7:$B171),AuditRepTemp_C!$B$7:$B$1657,0)),"")</f>
        <v/>
      </c>
      <c r="B175" s="510" t="str">
        <f t="array" ref="B175">IFERROR(INDEX(AuditRepTemp_C!F$7:F$1657,MATCH(ROWS(AuditRepTemp_C!$B$7:$B171),AuditRepTemp_C!$B$7:$B$1657,0)),"")</f>
        <v/>
      </c>
      <c r="C175" s="511" t="str">
        <f t="array" ref="C175">IFERROR(INDEX(AuditRepTemp_C!H$7:H$1657,MATCH(ROWS(AuditRepTemp_C!$B$7:$B171),AuditRepTemp_C!$B$7:$B$1657,0)),"")</f>
        <v/>
      </c>
      <c r="D175" s="511" t="str">
        <f t="array" ref="D175">IFERROR(INDEX(AuditRepTemp_C!I$7:I$1657,MATCH(ROWS(AuditRepTemp_C!$B$7:$B171),AuditRepTemp_C!$B$7:$B$1657,0)),"")</f>
        <v/>
      </c>
      <c r="E175" s="512" t="str">
        <f t="array" ref="E175">IFERROR(INDEX(AuditRepTemp_C!J$7:J$1657,MATCH(ROWS(AuditRepTemp_C!$B$7:$B171),AuditRepTemp_C!$B$7:$B$1657,0)),"")</f>
        <v/>
      </c>
      <c r="F175" s="513" t="str">
        <f t="array" ref="F175">IFERROR(INDEX(AuditRepTemp_C!K$7:K$1657,MATCH(ROWS(AuditRepTemp_C!$B$7:$B171),AuditRepTemp_C!$B$7:$B$1657,0)),"")</f>
        <v/>
      </c>
      <c r="G175" s="513" t="str">
        <f t="array" ref="G175">IFERROR(INDEX(AuditRepTemp_C!L$7:L$1657,MATCH(ROWS(AuditRepTemp_C!$B$7:$B171),AuditRepTemp_C!$B$7:$B$1657,0)),"")</f>
        <v/>
      </c>
      <c r="H175" s="517" t="s">
        <v>1913</v>
      </c>
      <c r="I175" s="515" t="s">
        <v>3577</v>
      </c>
      <c r="J175" s="518"/>
      <c r="K175" s="419"/>
      <c r="L175" s="419"/>
      <c r="M175" s="518"/>
      <c r="N175" s="518"/>
      <c r="O175" s="518"/>
      <c r="P175" s="518"/>
      <c r="Q175" s="518"/>
      <c r="R175" s="422"/>
      <c r="S175" s="518"/>
      <c r="T175" s="519"/>
      <c r="U175" s="520"/>
      <c r="V175" s="518"/>
      <c r="W175" s="521"/>
      <c r="X175" s="518"/>
      <c r="Y175" s="518"/>
      <c r="Z175" s="518"/>
    </row>
    <row r="176" ht="14.25" customHeight="1">
      <c r="A176" s="471" t="str">
        <f t="array" ref="A176">IFERROR(INDEX(AuditRepTemp_C!D$7:D$1657,MATCH(ROWS(AuditRepTemp_C!$B$7:$B172),AuditRepTemp_C!$B$7:$B$1657,0)),"")</f>
        <v/>
      </c>
      <c r="B176" s="510" t="str">
        <f t="array" ref="B176">IFERROR(INDEX(AuditRepTemp_C!F$7:F$1657,MATCH(ROWS(AuditRepTemp_C!$B$7:$B172),AuditRepTemp_C!$B$7:$B$1657,0)),"")</f>
        <v/>
      </c>
      <c r="C176" s="511" t="str">
        <f t="array" ref="C176">IFERROR(INDEX(AuditRepTemp_C!H$7:H$1657,MATCH(ROWS(AuditRepTemp_C!$B$7:$B172),AuditRepTemp_C!$B$7:$B$1657,0)),"")</f>
        <v/>
      </c>
      <c r="D176" s="511" t="str">
        <f t="array" ref="D176">IFERROR(INDEX(AuditRepTemp_C!I$7:I$1657,MATCH(ROWS(AuditRepTemp_C!$B$7:$B172),AuditRepTemp_C!$B$7:$B$1657,0)),"")</f>
        <v/>
      </c>
      <c r="E176" s="512" t="str">
        <f t="array" ref="E176">IFERROR(INDEX(AuditRepTemp_C!J$7:J$1657,MATCH(ROWS(AuditRepTemp_C!$B$7:$B172),AuditRepTemp_C!$B$7:$B$1657,0)),"")</f>
        <v/>
      </c>
      <c r="F176" s="513" t="str">
        <f t="array" ref="F176">IFERROR(INDEX(AuditRepTemp_C!K$7:K$1657,MATCH(ROWS(AuditRepTemp_C!$B$7:$B172),AuditRepTemp_C!$B$7:$B$1657,0)),"")</f>
        <v/>
      </c>
      <c r="G176" s="513" t="str">
        <f t="array" ref="G176">IFERROR(INDEX(AuditRepTemp_C!L$7:L$1657,MATCH(ROWS(AuditRepTemp_C!$B$7:$B172),AuditRepTemp_C!$B$7:$B$1657,0)),"")</f>
        <v/>
      </c>
      <c r="H176" s="517" t="s">
        <v>1913</v>
      </c>
      <c r="I176" s="515" t="s">
        <v>3577</v>
      </c>
      <c r="J176" s="518"/>
      <c r="K176" s="419"/>
      <c r="L176" s="419"/>
      <c r="M176" s="518"/>
      <c r="N176" s="518"/>
      <c r="O176" s="518"/>
      <c r="P176" s="518"/>
      <c r="Q176" s="518"/>
      <c r="R176" s="422"/>
      <c r="S176" s="518"/>
      <c r="T176" s="519"/>
      <c r="U176" s="520"/>
      <c r="V176" s="518"/>
      <c r="W176" s="521"/>
      <c r="X176" s="518"/>
      <c r="Y176" s="518"/>
      <c r="Z176" s="518"/>
    </row>
    <row r="177" ht="14.25" customHeight="1">
      <c r="A177" s="471" t="str">
        <f t="array" ref="A177">IFERROR(INDEX(AuditRepTemp_C!D$7:D$1657,MATCH(ROWS(AuditRepTemp_C!$B$7:$B173),AuditRepTemp_C!$B$7:$B$1657,0)),"")</f>
        <v/>
      </c>
      <c r="B177" s="510" t="str">
        <f t="array" ref="B177">IFERROR(INDEX(AuditRepTemp_C!F$7:F$1657,MATCH(ROWS(AuditRepTemp_C!$B$7:$B173),AuditRepTemp_C!$B$7:$B$1657,0)),"")</f>
        <v/>
      </c>
      <c r="C177" s="511" t="str">
        <f t="array" ref="C177">IFERROR(INDEX(AuditRepTemp_C!H$7:H$1657,MATCH(ROWS(AuditRepTemp_C!$B$7:$B173),AuditRepTemp_C!$B$7:$B$1657,0)),"")</f>
        <v/>
      </c>
      <c r="D177" s="511" t="str">
        <f t="array" ref="D177">IFERROR(INDEX(AuditRepTemp_C!I$7:I$1657,MATCH(ROWS(AuditRepTemp_C!$B$7:$B173),AuditRepTemp_C!$B$7:$B$1657,0)),"")</f>
        <v/>
      </c>
      <c r="E177" s="512" t="str">
        <f t="array" ref="E177">IFERROR(INDEX(AuditRepTemp_C!J$7:J$1657,MATCH(ROWS(AuditRepTemp_C!$B$7:$B173),AuditRepTemp_C!$B$7:$B$1657,0)),"")</f>
        <v/>
      </c>
      <c r="F177" s="513" t="str">
        <f t="array" ref="F177">IFERROR(INDEX(AuditRepTemp_C!K$7:K$1657,MATCH(ROWS(AuditRepTemp_C!$B$7:$B173),AuditRepTemp_C!$B$7:$B$1657,0)),"")</f>
        <v/>
      </c>
      <c r="G177" s="513" t="str">
        <f t="array" ref="G177">IFERROR(INDEX(AuditRepTemp_C!L$7:L$1657,MATCH(ROWS(AuditRepTemp_C!$B$7:$B173),AuditRepTemp_C!$B$7:$B$1657,0)),"")</f>
        <v/>
      </c>
      <c r="H177" s="517" t="s">
        <v>1913</v>
      </c>
      <c r="I177" s="515" t="s">
        <v>3577</v>
      </c>
      <c r="J177" s="518"/>
      <c r="K177" s="419"/>
      <c r="L177" s="419"/>
      <c r="M177" s="518"/>
      <c r="N177" s="518"/>
      <c r="O177" s="518"/>
      <c r="P177" s="518"/>
      <c r="Q177" s="518"/>
      <c r="R177" s="422"/>
      <c r="S177" s="518"/>
      <c r="T177" s="519"/>
      <c r="U177" s="520"/>
      <c r="V177" s="518"/>
      <c r="W177" s="521"/>
      <c r="X177" s="518"/>
      <c r="Y177" s="518"/>
      <c r="Z177" s="518"/>
    </row>
    <row r="178" ht="14.25" customHeight="1">
      <c r="A178" s="471" t="str">
        <f t="array" ref="A178">IFERROR(INDEX(AuditRepTemp_C!D$7:D$1657,MATCH(ROWS(AuditRepTemp_C!$B$7:$B174),AuditRepTemp_C!$B$7:$B$1657,0)),"")</f>
        <v/>
      </c>
      <c r="B178" s="510" t="str">
        <f t="array" ref="B178">IFERROR(INDEX(AuditRepTemp_C!F$7:F$1657,MATCH(ROWS(AuditRepTemp_C!$B$7:$B174),AuditRepTemp_C!$B$7:$B$1657,0)),"")</f>
        <v/>
      </c>
      <c r="C178" s="511" t="str">
        <f t="array" ref="C178">IFERROR(INDEX(AuditRepTemp_C!H$7:H$1657,MATCH(ROWS(AuditRepTemp_C!$B$7:$B174),AuditRepTemp_C!$B$7:$B$1657,0)),"")</f>
        <v/>
      </c>
      <c r="D178" s="511" t="str">
        <f t="array" ref="D178">IFERROR(INDEX(AuditRepTemp_C!I$7:I$1657,MATCH(ROWS(AuditRepTemp_C!$B$7:$B174),AuditRepTemp_C!$B$7:$B$1657,0)),"")</f>
        <v/>
      </c>
      <c r="E178" s="512" t="str">
        <f t="array" ref="E178">IFERROR(INDEX(AuditRepTemp_C!J$7:J$1657,MATCH(ROWS(AuditRepTemp_C!$B$7:$B174),AuditRepTemp_C!$B$7:$B$1657,0)),"")</f>
        <v/>
      </c>
      <c r="F178" s="513" t="str">
        <f t="array" ref="F178">IFERROR(INDEX(AuditRepTemp_C!K$7:K$1657,MATCH(ROWS(AuditRepTemp_C!$B$7:$B174),AuditRepTemp_C!$B$7:$B$1657,0)),"")</f>
        <v/>
      </c>
      <c r="G178" s="513" t="str">
        <f t="array" ref="G178">IFERROR(INDEX(AuditRepTemp_C!L$7:L$1657,MATCH(ROWS(AuditRepTemp_C!$B$7:$B174),AuditRepTemp_C!$B$7:$B$1657,0)),"")</f>
        <v/>
      </c>
      <c r="H178" s="517" t="s">
        <v>1913</v>
      </c>
      <c r="I178" s="515" t="s">
        <v>3577</v>
      </c>
      <c r="J178" s="518"/>
      <c r="K178" s="419"/>
      <c r="L178" s="419"/>
      <c r="M178" s="518"/>
      <c r="N178" s="518"/>
      <c r="O178" s="518"/>
      <c r="P178" s="518"/>
      <c r="Q178" s="518"/>
      <c r="R178" s="422"/>
      <c r="S178" s="518"/>
      <c r="T178" s="519"/>
      <c r="U178" s="520"/>
      <c r="V178" s="518"/>
      <c r="W178" s="521"/>
      <c r="X178" s="518"/>
      <c r="Y178" s="518"/>
      <c r="Z178" s="518"/>
    </row>
    <row r="179" ht="14.25" customHeight="1">
      <c r="A179" s="471" t="str">
        <f t="array" ref="A179">IFERROR(INDEX(AuditRepTemp_C!D$7:D$1657,MATCH(ROWS(AuditRepTemp_C!$B$7:$B175),AuditRepTemp_C!$B$7:$B$1657,0)),"")</f>
        <v/>
      </c>
      <c r="B179" s="510" t="str">
        <f t="array" ref="B179">IFERROR(INDEX(AuditRepTemp_C!F$7:F$1657,MATCH(ROWS(AuditRepTemp_C!$B$7:$B175),AuditRepTemp_C!$B$7:$B$1657,0)),"")</f>
        <v/>
      </c>
      <c r="C179" s="511" t="str">
        <f t="array" ref="C179">IFERROR(INDEX(AuditRepTemp_C!H$7:H$1657,MATCH(ROWS(AuditRepTemp_C!$B$7:$B175),AuditRepTemp_C!$B$7:$B$1657,0)),"")</f>
        <v/>
      </c>
      <c r="D179" s="511" t="str">
        <f t="array" ref="D179">IFERROR(INDEX(AuditRepTemp_C!I$7:I$1657,MATCH(ROWS(AuditRepTemp_C!$B$7:$B175),AuditRepTemp_C!$B$7:$B$1657,0)),"")</f>
        <v/>
      </c>
      <c r="E179" s="512" t="str">
        <f t="array" ref="E179">IFERROR(INDEX(AuditRepTemp_C!J$7:J$1657,MATCH(ROWS(AuditRepTemp_C!$B$7:$B175),AuditRepTemp_C!$B$7:$B$1657,0)),"")</f>
        <v/>
      </c>
      <c r="F179" s="513" t="str">
        <f t="array" ref="F179">IFERROR(INDEX(AuditRepTemp_C!K$7:K$1657,MATCH(ROWS(AuditRepTemp_C!$B$7:$B175),AuditRepTemp_C!$B$7:$B$1657,0)),"")</f>
        <v/>
      </c>
      <c r="G179" s="513" t="str">
        <f t="array" ref="G179">IFERROR(INDEX(AuditRepTemp_C!L$7:L$1657,MATCH(ROWS(AuditRepTemp_C!$B$7:$B175),AuditRepTemp_C!$B$7:$B$1657,0)),"")</f>
        <v/>
      </c>
      <c r="H179" s="517" t="s">
        <v>1913</v>
      </c>
      <c r="I179" s="515" t="s">
        <v>3577</v>
      </c>
      <c r="J179" s="518"/>
      <c r="K179" s="419"/>
      <c r="L179" s="419"/>
      <c r="M179" s="518"/>
      <c r="N179" s="518"/>
      <c r="O179" s="518"/>
      <c r="P179" s="518"/>
      <c r="Q179" s="518"/>
      <c r="R179" s="422"/>
      <c r="S179" s="518"/>
      <c r="T179" s="519"/>
      <c r="U179" s="520"/>
      <c r="V179" s="518"/>
      <c r="W179" s="521"/>
      <c r="X179" s="518"/>
      <c r="Y179" s="518"/>
      <c r="Z179" s="518"/>
    </row>
    <row r="180" ht="14.25" customHeight="1">
      <c r="A180" s="471" t="str">
        <f t="array" ref="A180">IFERROR(INDEX(AuditRepTemp_C!D$7:D$1657,MATCH(ROWS(AuditRepTemp_C!$B$7:$B176),AuditRepTemp_C!$B$7:$B$1657,0)),"")</f>
        <v/>
      </c>
      <c r="B180" s="510" t="str">
        <f t="array" ref="B180">IFERROR(INDEX(AuditRepTemp_C!F$7:F$1657,MATCH(ROWS(AuditRepTemp_C!$B$7:$B176),AuditRepTemp_C!$B$7:$B$1657,0)),"")</f>
        <v/>
      </c>
      <c r="C180" s="511" t="str">
        <f t="array" ref="C180">IFERROR(INDEX(AuditRepTemp_C!H$7:H$1657,MATCH(ROWS(AuditRepTemp_C!$B$7:$B176),AuditRepTemp_C!$B$7:$B$1657,0)),"")</f>
        <v/>
      </c>
      <c r="D180" s="511" t="str">
        <f t="array" ref="D180">IFERROR(INDEX(AuditRepTemp_C!I$7:I$1657,MATCH(ROWS(AuditRepTemp_C!$B$7:$B176),AuditRepTemp_C!$B$7:$B$1657,0)),"")</f>
        <v/>
      </c>
      <c r="E180" s="512" t="str">
        <f t="array" ref="E180">IFERROR(INDEX(AuditRepTemp_C!J$7:J$1657,MATCH(ROWS(AuditRepTemp_C!$B$7:$B176),AuditRepTemp_C!$B$7:$B$1657,0)),"")</f>
        <v/>
      </c>
      <c r="F180" s="513" t="str">
        <f t="array" ref="F180">IFERROR(INDEX(AuditRepTemp_C!K$7:K$1657,MATCH(ROWS(AuditRepTemp_C!$B$7:$B176),AuditRepTemp_C!$B$7:$B$1657,0)),"")</f>
        <v/>
      </c>
      <c r="G180" s="513" t="str">
        <f t="array" ref="G180">IFERROR(INDEX(AuditRepTemp_C!L$7:L$1657,MATCH(ROWS(AuditRepTemp_C!$B$7:$B176),AuditRepTemp_C!$B$7:$B$1657,0)),"")</f>
        <v/>
      </c>
      <c r="H180" s="517" t="s">
        <v>1913</v>
      </c>
      <c r="I180" s="515" t="s">
        <v>3577</v>
      </c>
      <c r="J180" s="518"/>
      <c r="K180" s="419"/>
      <c r="L180" s="419"/>
      <c r="M180" s="518"/>
      <c r="N180" s="518"/>
      <c r="O180" s="518"/>
      <c r="P180" s="518"/>
      <c r="Q180" s="518"/>
      <c r="R180" s="422"/>
      <c r="S180" s="518"/>
      <c r="T180" s="519"/>
      <c r="U180" s="520"/>
      <c r="V180" s="518"/>
      <c r="W180" s="521"/>
      <c r="X180" s="518"/>
      <c r="Y180" s="518"/>
      <c r="Z180" s="518"/>
    </row>
    <row r="181" ht="14.25" customHeight="1">
      <c r="A181" s="471" t="str">
        <f t="array" ref="A181">IFERROR(INDEX(AuditRepTemp_C!D$7:D$1657,MATCH(ROWS(AuditRepTemp_C!$B$7:$B177),AuditRepTemp_C!$B$7:$B$1657,0)),"")</f>
        <v/>
      </c>
      <c r="B181" s="510" t="str">
        <f t="array" ref="B181">IFERROR(INDEX(AuditRepTemp_C!F$7:F$1657,MATCH(ROWS(AuditRepTemp_C!$B$7:$B177),AuditRepTemp_C!$B$7:$B$1657,0)),"")</f>
        <v/>
      </c>
      <c r="C181" s="511" t="str">
        <f t="array" ref="C181">IFERROR(INDEX(AuditRepTemp_C!H$7:H$1657,MATCH(ROWS(AuditRepTemp_C!$B$7:$B177),AuditRepTemp_C!$B$7:$B$1657,0)),"")</f>
        <v/>
      </c>
      <c r="D181" s="511" t="str">
        <f t="array" ref="D181">IFERROR(INDEX(AuditRepTemp_C!I$7:I$1657,MATCH(ROWS(AuditRepTemp_C!$B$7:$B177),AuditRepTemp_C!$B$7:$B$1657,0)),"")</f>
        <v/>
      </c>
      <c r="E181" s="512" t="str">
        <f t="array" ref="E181">IFERROR(INDEX(AuditRepTemp_C!J$7:J$1657,MATCH(ROWS(AuditRepTemp_C!$B$7:$B177),AuditRepTemp_C!$B$7:$B$1657,0)),"")</f>
        <v/>
      </c>
      <c r="F181" s="513" t="str">
        <f t="array" ref="F181">IFERROR(INDEX(AuditRepTemp_C!K$7:K$1657,MATCH(ROWS(AuditRepTemp_C!$B$7:$B177),AuditRepTemp_C!$B$7:$B$1657,0)),"")</f>
        <v/>
      </c>
      <c r="G181" s="513" t="str">
        <f t="array" ref="G181">IFERROR(INDEX(AuditRepTemp_C!L$7:L$1657,MATCH(ROWS(AuditRepTemp_C!$B$7:$B177),AuditRepTemp_C!$B$7:$B$1657,0)),"")</f>
        <v/>
      </c>
      <c r="H181" s="517" t="s">
        <v>1913</v>
      </c>
      <c r="I181" s="515" t="s">
        <v>3577</v>
      </c>
      <c r="J181" s="518"/>
      <c r="K181" s="419"/>
      <c r="L181" s="419"/>
      <c r="M181" s="518"/>
      <c r="N181" s="518"/>
      <c r="O181" s="518"/>
      <c r="P181" s="518"/>
      <c r="Q181" s="518"/>
      <c r="R181" s="422"/>
      <c r="S181" s="518"/>
      <c r="T181" s="519"/>
      <c r="U181" s="520"/>
      <c r="V181" s="518"/>
      <c r="W181" s="521"/>
      <c r="X181" s="518"/>
      <c r="Y181" s="518"/>
      <c r="Z181" s="518"/>
    </row>
    <row r="182" ht="14.25" customHeight="1">
      <c r="A182" s="471" t="str">
        <f t="array" ref="A182">IFERROR(INDEX(AuditRepTemp_C!D$7:D$1657,MATCH(ROWS(AuditRepTemp_C!$B$7:$B178),AuditRepTemp_C!$B$7:$B$1657,0)),"")</f>
        <v/>
      </c>
      <c r="B182" s="510" t="str">
        <f t="array" ref="B182">IFERROR(INDEX(AuditRepTemp_C!F$7:F$1657,MATCH(ROWS(AuditRepTemp_C!$B$7:$B178),AuditRepTemp_C!$B$7:$B$1657,0)),"")</f>
        <v/>
      </c>
      <c r="C182" s="511" t="str">
        <f t="array" ref="C182">IFERROR(INDEX(AuditRepTemp_C!H$7:H$1657,MATCH(ROWS(AuditRepTemp_C!$B$7:$B178),AuditRepTemp_C!$B$7:$B$1657,0)),"")</f>
        <v/>
      </c>
      <c r="D182" s="511" t="str">
        <f t="array" ref="D182">IFERROR(INDEX(AuditRepTemp_C!I$7:I$1657,MATCH(ROWS(AuditRepTemp_C!$B$7:$B178),AuditRepTemp_C!$B$7:$B$1657,0)),"")</f>
        <v/>
      </c>
      <c r="E182" s="512" t="str">
        <f t="array" ref="E182">IFERROR(INDEX(AuditRepTemp_C!J$7:J$1657,MATCH(ROWS(AuditRepTemp_C!$B$7:$B178),AuditRepTemp_C!$B$7:$B$1657,0)),"")</f>
        <v/>
      </c>
      <c r="F182" s="513" t="str">
        <f t="array" ref="F182">IFERROR(INDEX(AuditRepTemp_C!K$7:K$1657,MATCH(ROWS(AuditRepTemp_C!$B$7:$B178),AuditRepTemp_C!$B$7:$B$1657,0)),"")</f>
        <v/>
      </c>
      <c r="G182" s="513" t="str">
        <f t="array" ref="G182">IFERROR(INDEX(AuditRepTemp_C!L$7:L$1657,MATCH(ROWS(AuditRepTemp_C!$B$7:$B178),AuditRepTemp_C!$B$7:$B$1657,0)),"")</f>
        <v/>
      </c>
      <c r="H182" s="517" t="s">
        <v>1913</v>
      </c>
      <c r="I182" s="515" t="s">
        <v>3577</v>
      </c>
      <c r="J182" s="518"/>
      <c r="K182" s="419"/>
      <c r="L182" s="419"/>
      <c r="M182" s="518"/>
      <c r="N182" s="518"/>
      <c r="O182" s="518"/>
      <c r="P182" s="518"/>
      <c r="Q182" s="518"/>
      <c r="R182" s="422"/>
      <c r="S182" s="518"/>
      <c r="T182" s="519"/>
      <c r="U182" s="520"/>
      <c r="V182" s="518"/>
      <c r="W182" s="521"/>
      <c r="X182" s="518"/>
      <c r="Y182" s="518"/>
      <c r="Z182" s="518"/>
    </row>
    <row r="183" ht="14.25" customHeight="1">
      <c r="A183" s="471" t="str">
        <f t="array" ref="A183">IFERROR(INDEX(AuditRepTemp_C!D$7:D$1657,MATCH(ROWS(AuditRepTemp_C!$B$7:$B179),AuditRepTemp_C!$B$7:$B$1657,0)),"")</f>
        <v/>
      </c>
      <c r="B183" s="510" t="str">
        <f t="array" ref="B183">IFERROR(INDEX(AuditRepTemp_C!F$7:F$1657,MATCH(ROWS(AuditRepTemp_C!$B$7:$B179),AuditRepTemp_C!$B$7:$B$1657,0)),"")</f>
        <v/>
      </c>
      <c r="C183" s="511" t="str">
        <f t="array" ref="C183">IFERROR(INDEX(AuditRepTemp_C!H$7:H$1657,MATCH(ROWS(AuditRepTemp_C!$B$7:$B179),AuditRepTemp_C!$B$7:$B$1657,0)),"")</f>
        <v/>
      </c>
      <c r="D183" s="511" t="str">
        <f t="array" ref="D183">IFERROR(INDEX(AuditRepTemp_C!I$7:I$1657,MATCH(ROWS(AuditRepTemp_C!$B$7:$B179),AuditRepTemp_C!$B$7:$B$1657,0)),"")</f>
        <v/>
      </c>
      <c r="E183" s="512" t="str">
        <f t="array" ref="E183">IFERROR(INDEX(AuditRepTemp_C!J$7:J$1657,MATCH(ROWS(AuditRepTemp_C!$B$7:$B179),AuditRepTemp_C!$B$7:$B$1657,0)),"")</f>
        <v/>
      </c>
      <c r="F183" s="513" t="str">
        <f t="array" ref="F183">IFERROR(INDEX(AuditRepTemp_C!K$7:K$1657,MATCH(ROWS(AuditRepTemp_C!$B$7:$B179),AuditRepTemp_C!$B$7:$B$1657,0)),"")</f>
        <v/>
      </c>
      <c r="G183" s="513" t="str">
        <f t="array" ref="G183">IFERROR(INDEX(AuditRepTemp_C!L$7:L$1657,MATCH(ROWS(AuditRepTemp_C!$B$7:$B179),AuditRepTemp_C!$B$7:$B$1657,0)),"")</f>
        <v/>
      </c>
      <c r="H183" s="517" t="s">
        <v>1913</v>
      </c>
      <c r="I183" s="515" t="s">
        <v>3577</v>
      </c>
      <c r="J183" s="518"/>
      <c r="K183" s="419"/>
      <c r="L183" s="419"/>
      <c r="M183" s="518"/>
      <c r="N183" s="518"/>
      <c r="O183" s="518"/>
      <c r="P183" s="518"/>
      <c r="Q183" s="518"/>
      <c r="R183" s="422"/>
      <c r="S183" s="518"/>
      <c r="T183" s="519"/>
      <c r="U183" s="520"/>
      <c r="V183" s="518"/>
      <c r="W183" s="521"/>
      <c r="X183" s="518"/>
      <c r="Y183" s="518"/>
      <c r="Z183" s="518"/>
    </row>
    <row r="184" ht="14.25" customHeight="1">
      <c r="A184" s="471" t="str">
        <f t="array" ref="A184">IFERROR(INDEX(AuditRepTemp_C!D$7:D$1657,MATCH(ROWS(AuditRepTemp_C!$B$7:$B180),AuditRepTemp_C!$B$7:$B$1657,0)),"")</f>
        <v/>
      </c>
      <c r="B184" s="510" t="str">
        <f t="array" ref="B184">IFERROR(INDEX(AuditRepTemp_C!F$7:F$1657,MATCH(ROWS(AuditRepTemp_C!$B$7:$B180),AuditRepTemp_C!$B$7:$B$1657,0)),"")</f>
        <v/>
      </c>
      <c r="C184" s="511" t="str">
        <f t="array" ref="C184">IFERROR(INDEX(AuditRepTemp_C!H$7:H$1657,MATCH(ROWS(AuditRepTemp_C!$B$7:$B180),AuditRepTemp_C!$B$7:$B$1657,0)),"")</f>
        <v/>
      </c>
      <c r="D184" s="511" t="str">
        <f t="array" ref="D184">IFERROR(INDEX(AuditRepTemp_C!I$7:I$1657,MATCH(ROWS(AuditRepTemp_C!$B$7:$B180),AuditRepTemp_C!$B$7:$B$1657,0)),"")</f>
        <v/>
      </c>
      <c r="E184" s="512" t="str">
        <f t="array" ref="E184">IFERROR(INDEX(AuditRepTemp_C!J$7:J$1657,MATCH(ROWS(AuditRepTemp_C!$B$7:$B180),AuditRepTemp_C!$B$7:$B$1657,0)),"")</f>
        <v/>
      </c>
      <c r="F184" s="513" t="str">
        <f t="array" ref="F184">IFERROR(INDEX(AuditRepTemp_C!K$7:K$1657,MATCH(ROWS(AuditRepTemp_C!$B$7:$B180),AuditRepTemp_C!$B$7:$B$1657,0)),"")</f>
        <v/>
      </c>
      <c r="G184" s="513" t="str">
        <f t="array" ref="G184">IFERROR(INDEX(AuditRepTemp_C!L$7:L$1657,MATCH(ROWS(AuditRepTemp_C!$B$7:$B180),AuditRepTemp_C!$B$7:$B$1657,0)),"")</f>
        <v/>
      </c>
      <c r="H184" s="517" t="s">
        <v>1913</v>
      </c>
      <c r="I184" s="515" t="s">
        <v>3577</v>
      </c>
      <c r="J184" s="518"/>
      <c r="K184" s="419"/>
      <c r="L184" s="419"/>
      <c r="M184" s="518"/>
      <c r="N184" s="518"/>
      <c r="O184" s="518"/>
      <c r="P184" s="518"/>
      <c r="Q184" s="518"/>
      <c r="R184" s="422"/>
      <c r="S184" s="518"/>
      <c r="T184" s="519"/>
      <c r="U184" s="520"/>
      <c r="V184" s="518"/>
      <c r="W184" s="521"/>
      <c r="X184" s="518"/>
      <c r="Y184" s="518"/>
      <c r="Z184" s="518"/>
    </row>
    <row r="185" ht="14.25" customHeight="1">
      <c r="A185" s="471" t="str">
        <f t="array" ref="A185">IFERROR(INDEX(AuditRepTemp_C!D$7:D$1657,MATCH(ROWS(AuditRepTemp_C!$B$7:$B181),AuditRepTemp_C!$B$7:$B$1657,0)),"")</f>
        <v/>
      </c>
      <c r="B185" s="510" t="str">
        <f t="array" ref="B185">IFERROR(INDEX(AuditRepTemp_C!F$7:F$1657,MATCH(ROWS(AuditRepTemp_C!$B$7:$B181),AuditRepTemp_C!$B$7:$B$1657,0)),"")</f>
        <v/>
      </c>
      <c r="C185" s="511" t="str">
        <f t="array" ref="C185">IFERROR(INDEX(AuditRepTemp_C!H$7:H$1657,MATCH(ROWS(AuditRepTemp_C!$B$7:$B181),AuditRepTemp_C!$B$7:$B$1657,0)),"")</f>
        <v/>
      </c>
      <c r="D185" s="511" t="str">
        <f t="array" ref="D185">IFERROR(INDEX(AuditRepTemp_C!I$7:I$1657,MATCH(ROWS(AuditRepTemp_C!$B$7:$B181),AuditRepTemp_C!$B$7:$B$1657,0)),"")</f>
        <v/>
      </c>
      <c r="E185" s="512" t="str">
        <f t="array" ref="E185">IFERROR(INDEX(AuditRepTemp_C!J$7:J$1657,MATCH(ROWS(AuditRepTemp_C!$B$7:$B181),AuditRepTemp_C!$B$7:$B$1657,0)),"")</f>
        <v/>
      </c>
      <c r="F185" s="513" t="str">
        <f t="array" ref="F185">IFERROR(INDEX(AuditRepTemp_C!K$7:K$1657,MATCH(ROWS(AuditRepTemp_C!$B$7:$B181),AuditRepTemp_C!$B$7:$B$1657,0)),"")</f>
        <v/>
      </c>
      <c r="G185" s="513" t="str">
        <f t="array" ref="G185">IFERROR(INDEX(AuditRepTemp_C!L$7:L$1657,MATCH(ROWS(AuditRepTemp_C!$B$7:$B181),AuditRepTemp_C!$B$7:$B$1657,0)),"")</f>
        <v/>
      </c>
      <c r="H185" s="517" t="s">
        <v>1913</v>
      </c>
      <c r="I185" s="515" t="s">
        <v>3577</v>
      </c>
      <c r="J185" s="518"/>
      <c r="K185" s="419"/>
      <c r="L185" s="419"/>
      <c r="M185" s="518"/>
      <c r="N185" s="518"/>
      <c r="O185" s="518"/>
      <c r="P185" s="518"/>
      <c r="Q185" s="518"/>
      <c r="R185" s="422"/>
      <c r="S185" s="518"/>
      <c r="T185" s="519"/>
      <c r="U185" s="520"/>
      <c r="V185" s="518"/>
      <c r="W185" s="521"/>
      <c r="X185" s="518"/>
      <c r="Y185" s="518"/>
      <c r="Z185" s="518"/>
    </row>
    <row r="186" ht="14.25" customHeight="1">
      <c r="A186" s="471" t="str">
        <f t="array" ref="A186">IFERROR(INDEX(AuditRepTemp_C!D$7:D$1657,MATCH(ROWS(AuditRepTemp_C!$B$7:$B182),AuditRepTemp_C!$B$7:$B$1657,0)),"")</f>
        <v/>
      </c>
      <c r="B186" s="510" t="str">
        <f t="array" ref="B186">IFERROR(INDEX(AuditRepTemp_C!F$7:F$1657,MATCH(ROWS(AuditRepTemp_C!$B$7:$B182),AuditRepTemp_C!$B$7:$B$1657,0)),"")</f>
        <v/>
      </c>
      <c r="C186" s="511" t="str">
        <f t="array" ref="C186">IFERROR(INDEX(AuditRepTemp_C!H$7:H$1657,MATCH(ROWS(AuditRepTemp_C!$B$7:$B182),AuditRepTemp_C!$B$7:$B$1657,0)),"")</f>
        <v/>
      </c>
      <c r="D186" s="511" t="str">
        <f t="array" ref="D186">IFERROR(INDEX(AuditRepTemp_C!I$7:I$1657,MATCH(ROWS(AuditRepTemp_C!$B$7:$B182),AuditRepTemp_C!$B$7:$B$1657,0)),"")</f>
        <v/>
      </c>
      <c r="E186" s="512" t="str">
        <f t="array" ref="E186">IFERROR(INDEX(AuditRepTemp_C!J$7:J$1657,MATCH(ROWS(AuditRepTemp_C!$B$7:$B182),AuditRepTemp_C!$B$7:$B$1657,0)),"")</f>
        <v/>
      </c>
      <c r="F186" s="513" t="str">
        <f t="array" ref="F186">IFERROR(INDEX(AuditRepTemp_C!K$7:K$1657,MATCH(ROWS(AuditRepTemp_C!$B$7:$B182),AuditRepTemp_C!$B$7:$B$1657,0)),"")</f>
        <v/>
      </c>
      <c r="G186" s="513" t="str">
        <f t="array" ref="G186">IFERROR(INDEX(AuditRepTemp_C!L$7:L$1657,MATCH(ROWS(AuditRepTemp_C!$B$7:$B182),AuditRepTemp_C!$B$7:$B$1657,0)),"")</f>
        <v/>
      </c>
      <c r="H186" s="517" t="s">
        <v>1913</v>
      </c>
      <c r="I186" s="515" t="s">
        <v>3577</v>
      </c>
      <c r="J186" s="518"/>
      <c r="K186" s="419"/>
      <c r="L186" s="419"/>
      <c r="M186" s="518"/>
      <c r="N186" s="518"/>
      <c r="O186" s="518"/>
      <c r="P186" s="518"/>
      <c r="Q186" s="518"/>
      <c r="R186" s="422"/>
      <c r="S186" s="518"/>
      <c r="T186" s="519"/>
      <c r="U186" s="520"/>
      <c r="V186" s="518"/>
      <c r="W186" s="521"/>
      <c r="X186" s="518"/>
      <c r="Y186" s="518"/>
      <c r="Z186" s="518"/>
    </row>
    <row r="187" ht="14.25" customHeight="1">
      <c r="A187" s="471" t="str">
        <f t="array" ref="A187">IFERROR(INDEX(AuditRepTemp_C!D$7:D$1657,MATCH(ROWS(AuditRepTemp_C!$B$7:$B183),AuditRepTemp_C!$B$7:$B$1657,0)),"")</f>
        <v/>
      </c>
      <c r="B187" s="510" t="str">
        <f t="array" ref="B187">IFERROR(INDEX(AuditRepTemp_C!F$7:F$1657,MATCH(ROWS(AuditRepTemp_C!$B$7:$B183),AuditRepTemp_C!$B$7:$B$1657,0)),"")</f>
        <v/>
      </c>
      <c r="C187" s="511" t="str">
        <f t="array" ref="C187">IFERROR(INDEX(AuditRepTemp_C!H$7:H$1657,MATCH(ROWS(AuditRepTemp_C!$B$7:$B183),AuditRepTemp_C!$B$7:$B$1657,0)),"")</f>
        <v/>
      </c>
      <c r="D187" s="511" t="str">
        <f t="array" ref="D187">IFERROR(INDEX(AuditRepTemp_C!I$7:I$1657,MATCH(ROWS(AuditRepTemp_C!$B$7:$B183),AuditRepTemp_C!$B$7:$B$1657,0)),"")</f>
        <v/>
      </c>
      <c r="E187" s="512" t="str">
        <f t="array" ref="E187">IFERROR(INDEX(AuditRepTemp_C!J$7:J$1657,MATCH(ROWS(AuditRepTemp_C!$B$7:$B183),AuditRepTemp_C!$B$7:$B$1657,0)),"")</f>
        <v/>
      </c>
      <c r="F187" s="513" t="str">
        <f t="array" ref="F187">IFERROR(INDEX(AuditRepTemp_C!K$7:K$1657,MATCH(ROWS(AuditRepTemp_C!$B$7:$B183),AuditRepTemp_C!$B$7:$B$1657,0)),"")</f>
        <v/>
      </c>
      <c r="G187" s="513" t="str">
        <f t="array" ref="G187">IFERROR(INDEX(AuditRepTemp_C!L$7:L$1657,MATCH(ROWS(AuditRepTemp_C!$B$7:$B183),AuditRepTemp_C!$B$7:$B$1657,0)),"")</f>
        <v/>
      </c>
      <c r="H187" s="517" t="s">
        <v>1913</v>
      </c>
      <c r="I187" s="515" t="s">
        <v>3577</v>
      </c>
      <c r="J187" s="518"/>
      <c r="K187" s="419"/>
      <c r="L187" s="419"/>
      <c r="M187" s="518"/>
      <c r="N187" s="518"/>
      <c r="O187" s="518"/>
      <c r="P187" s="518"/>
      <c r="Q187" s="518"/>
      <c r="R187" s="422"/>
      <c r="S187" s="518"/>
      <c r="T187" s="519"/>
      <c r="U187" s="520"/>
      <c r="V187" s="518"/>
      <c r="W187" s="521"/>
      <c r="X187" s="518"/>
      <c r="Y187" s="518"/>
      <c r="Z187" s="518"/>
    </row>
    <row r="188" ht="14.25" customHeight="1">
      <c r="A188" s="471" t="str">
        <f t="array" ref="A188">IFERROR(INDEX(AuditRepTemp_C!D$7:D$1657,MATCH(ROWS(AuditRepTemp_C!$B$7:$B184),AuditRepTemp_C!$B$7:$B$1657,0)),"")</f>
        <v/>
      </c>
      <c r="B188" s="510" t="str">
        <f t="array" ref="B188">IFERROR(INDEX(AuditRepTemp_C!F$7:F$1657,MATCH(ROWS(AuditRepTemp_C!$B$7:$B184),AuditRepTemp_C!$B$7:$B$1657,0)),"")</f>
        <v/>
      </c>
      <c r="C188" s="511" t="str">
        <f t="array" ref="C188">IFERROR(INDEX(AuditRepTemp_C!H$7:H$1657,MATCH(ROWS(AuditRepTemp_C!$B$7:$B184),AuditRepTemp_C!$B$7:$B$1657,0)),"")</f>
        <v/>
      </c>
      <c r="D188" s="511" t="str">
        <f t="array" ref="D188">IFERROR(INDEX(AuditRepTemp_C!I$7:I$1657,MATCH(ROWS(AuditRepTemp_C!$B$7:$B184),AuditRepTemp_C!$B$7:$B$1657,0)),"")</f>
        <v/>
      </c>
      <c r="E188" s="512" t="str">
        <f t="array" ref="E188">IFERROR(INDEX(AuditRepTemp_C!J$7:J$1657,MATCH(ROWS(AuditRepTemp_C!$B$7:$B184),AuditRepTemp_C!$B$7:$B$1657,0)),"")</f>
        <v/>
      </c>
      <c r="F188" s="513" t="str">
        <f t="array" ref="F188">IFERROR(INDEX(AuditRepTemp_C!K$7:K$1657,MATCH(ROWS(AuditRepTemp_C!$B$7:$B184),AuditRepTemp_C!$B$7:$B$1657,0)),"")</f>
        <v/>
      </c>
      <c r="G188" s="513" t="str">
        <f t="array" ref="G188">IFERROR(INDEX(AuditRepTemp_C!L$7:L$1657,MATCH(ROWS(AuditRepTemp_C!$B$7:$B184),AuditRepTemp_C!$B$7:$B$1657,0)),"")</f>
        <v/>
      </c>
      <c r="H188" s="517" t="s">
        <v>1913</v>
      </c>
      <c r="I188" s="515" t="s">
        <v>3577</v>
      </c>
      <c r="J188" s="518"/>
      <c r="K188" s="419"/>
      <c r="L188" s="419"/>
      <c r="M188" s="518"/>
      <c r="N188" s="518"/>
      <c r="O188" s="518"/>
      <c r="P188" s="518"/>
      <c r="Q188" s="518"/>
      <c r="R188" s="422"/>
      <c r="S188" s="518"/>
      <c r="T188" s="519"/>
      <c r="U188" s="520"/>
      <c r="V188" s="518"/>
      <c r="W188" s="521"/>
      <c r="X188" s="518"/>
      <c r="Y188" s="518"/>
      <c r="Z188" s="518"/>
    </row>
    <row r="189" ht="14.25" customHeight="1">
      <c r="A189" s="471" t="str">
        <f t="array" ref="A189">IFERROR(INDEX(AuditRepTemp_C!D$7:D$1657,MATCH(ROWS(AuditRepTemp_C!$B$7:$B185),AuditRepTemp_C!$B$7:$B$1657,0)),"")</f>
        <v/>
      </c>
      <c r="B189" s="510" t="str">
        <f t="array" ref="B189">IFERROR(INDEX(AuditRepTemp_C!F$7:F$1657,MATCH(ROWS(AuditRepTemp_C!$B$7:$B185),AuditRepTemp_C!$B$7:$B$1657,0)),"")</f>
        <v/>
      </c>
      <c r="C189" s="511" t="str">
        <f t="array" ref="C189">IFERROR(INDEX(AuditRepTemp_C!H$7:H$1657,MATCH(ROWS(AuditRepTemp_C!$B$7:$B185),AuditRepTemp_C!$B$7:$B$1657,0)),"")</f>
        <v/>
      </c>
      <c r="D189" s="511" t="str">
        <f t="array" ref="D189">IFERROR(INDEX(AuditRepTemp_C!I$7:I$1657,MATCH(ROWS(AuditRepTemp_C!$B$7:$B185),AuditRepTemp_C!$B$7:$B$1657,0)),"")</f>
        <v/>
      </c>
      <c r="E189" s="512" t="str">
        <f t="array" ref="E189">IFERROR(INDEX(AuditRepTemp_C!J$7:J$1657,MATCH(ROWS(AuditRepTemp_C!$B$7:$B185),AuditRepTemp_C!$B$7:$B$1657,0)),"")</f>
        <v/>
      </c>
      <c r="F189" s="513" t="str">
        <f t="array" ref="F189">IFERROR(INDEX(AuditRepTemp_C!K$7:K$1657,MATCH(ROWS(AuditRepTemp_C!$B$7:$B185),AuditRepTemp_C!$B$7:$B$1657,0)),"")</f>
        <v/>
      </c>
      <c r="G189" s="513" t="str">
        <f t="array" ref="G189">IFERROR(INDEX(AuditRepTemp_C!L$7:L$1657,MATCH(ROWS(AuditRepTemp_C!$B$7:$B185),AuditRepTemp_C!$B$7:$B$1657,0)),"")</f>
        <v/>
      </c>
      <c r="H189" s="517" t="s">
        <v>2064</v>
      </c>
      <c r="I189" s="515" t="s">
        <v>3578</v>
      </c>
      <c r="J189" s="518"/>
      <c r="K189" s="419"/>
      <c r="L189" s="419"/>
      <c r="M189" s="518"/>
      <c r="N189" s="518"/>
      <c r="O189" s="518"/>
      <c r="P189" s="518"/>
      <c r="Q189" s="518"/>
      <c r="R189" s="422"/>
      <c r="S189" s="518"/>
      <c r="T189" s="519"/>
      <c r="U189" s="520"/>
      <c r="V189" s="518"/>
      <c r="W189" s="521"/>
      <c r="X189" s="518"/>
      <c r="Y189" s="518"/>
      <c r="Z189" s="518"/>
    </row>
    <row r="190" ht="14.25" customHeight="1">
      <c r="A190" s="471" t="str">
        <f t="array" ref="A190">IFERROR(INDEX(AuditRepTemp_C!D$7:D$1657,MATCH(ROWS(AuditRepTemp_C!$B$7:$B186),AuditRepTemp_C!$B$7:$B$1657,0)),"")</f>
        <v/>
      </c>
      <c r="B190" s="510" t="str">
        <f t="array" ref="B190">IFERROR(INDEX(AuditRepTemp_C!F$7:F$1657,MATCH(ROWS(AuditRepTemp_C!$B$7:$B186),AuditRepTemp_C!$B$7:$B$1657,0)),"")</f>
        <v/>
      </c>
      <c r="C190" s="511" t="str">
        <f t="array" ref="C190">IFERROR(INDEX(AuditRepTemp_C!H$7:H$1657,MATCH(ROWS(AuditRepTemp_C!$B$7:$B186),AuditRepTemp_C!$B$7:$B$1657,0)),"")</f>
        <v/>
      </c>
      <c r="D190" s="511" t="str">
        <f t="array" ref="D190">IFERROR(INDEX(AuditRepTemp_C!I$7:I$1657,MATCH(ROWS(AuditRepTemp_C!$B$7:$B186),AuditRepTemp_C!$B$7:$B$1657,0)),"")</f>
        <v/>
      </c>
      <c r="E190" s="512" t="str">
        <f t="array" ref="E190">IFERROR(INDEX(AuditRepTemp_C!J$7:J$1657,MATCH(ROWS(AuditRepTemp_C!$B$7:$B186),AuditRepTemp_C!$B$7:$B$1657,0)),"")</f>
        <v/>
      </c>
      <c r="F190" s="513" t="str">
        <f t="array" ref="F190">IFERROR(INDEX(AuditRepTemp_C!K$7:K$1657,MATCH(ROWS(AuditRepTemp_C!$B$7:$B186),AuditRepTemp_C!$B$7:$B$1657,0)),"")</f>
        <v/>
      </c>
      <c r="G190" s="513" t="str">
        <f t="array" ref="G190">IFERROR(INDEX(AuditRepTemp_C!L$7:L$1657,MATCH(ROWS(AuditRepTemp_C!$B$7:$B186),AuditRepTemp_C!$B$7:$B$1657,0)),"")</f>
        <v/>
      </c>
      <c r="H190" s="517" t="s">
        <v>2064</v>
      </c>
      <c r="I190" s="515" t="s">
        <v>3578</v>
      </c>
      <c r="J190" s="518"/>
      <c r="K190" s="419"/>
      <c r="L190" s="419"/>
      <c r="M190" s="518"/>
      <c r="N190" s="518"/>
      <c r="O190" s="518"/>
      <c r="P190" s="518"/>
      <c r="Q190" s="518"/>
      <c r="R190" s="422"/>
      <c r="S190" s="518"/>
      <c r="T190" s="519"/>
      <c r="U190" s="520"/>
      <c r="V190" s="518"/>
      <c r="W190" s="521"/>
      <c r="X190" s="518"/>
      <c r="Y190" s="518"/>
      <c r="Z190" s="518"/>
    </row>
    <row r="191" ht="14.25" customHeight="1">
      <c r="A191" s="471" t="str">
        <f t="array" ref="A191">IFERROR(INDEX(AuditRepTemp_C!D$7:D$1657,MATCH(ROWS(AuditRepTemp_C!$B$7:$B187),AuditRepTemp_C!$B$7:$B$1657,0)),"")</f>
        <v/>
      </c>
      <c r="B191" s="510" t="str">
        <f t="array" ref="B191">IFERROR(INDEX(AuditRepTemp_C!F$7:F$1657,MATCH(ROWS(AuditRepTemp_C!$B$7:$B187),AuditRepTemp_C!$B$7:$B$1657,0)),"")</f>
        <v/>
      </c>
      <c r="C191" s="511" t="str">
        <f t="array" ref="C191">IFERROR(INDEX(AuditRepTemp_C!H$7:H$1657,MATCH(ROWS(AuditRepTemp_C!$B$7:$B187),AuditRepTemp_C!$B$7:$B$1657,0)),"")</f>
        <v/>
      </c>
      <c r="D191" s="511" t="str">
        <f t="array" ref="D191">IFERROR(INDEX(AuditRepTemp_C!I$7:I$1657,MATCH(ROWS(AuditRepTemp_C!$B$7:$B187),AuditRepTemp_C!$B$7:$B$1657,0)),"")</f>
        <v/>
      </c>
      <c r="E191" s="512" t="str">
        <f t="array" ref="E191">IFERROR(INDEX(AuditRepTemp_C!J$7:J$1657,MATCH(ROWS(AuditRepTemp_C!$B$7:$B187),AuditRepTemp_C!$B$7:$B$1657,0)),"")</f>
        <v/>
      </c>
      <c r="F191" s="513" t="str">
        <f t="array" ref="F191">IFERROR(INDEX(AuditRepTemp_C!K$7:K$1657,MATCH(ROWS(AuditRepTemp_C!$B$7:$B187),AuditRepTemp_C!$B$7:$B$1657,0)),"")</f>
        <v/>
      </c>
      <c r="G191" s="513" t="str">
        <f t="array" ref="G191">IFERROR(INDEX(AuditRepTemp_C!L$7:L$1657,MATCH(ROWS(AuditRepTemp_C!$B$7:$B187),AuditRepTemp_C!$B$7:$B$1657,0)),"")</f>
        <v/>
      </c>
      <c r="H191" s="517" t="s">
        <v>2064</v>
      </c>
      <c r="I191" s="515" t="s">
        <v>3579</v>
      </c>
      <c r="J191" s="518"/>
      <c r="K191" s="419"/>
      <c r="L191" s="419"/>
      <c r="M191" s="518"/>
      <c r="N191" s="518"/>
      <c r="O191" s="518"/>
      <c r="P191" s="518"/>
      <c r="Q191" s="518"/>
      <c r="R191" s="422"/>
      <c r="S191" s="518"/>
      <c r="T191" s="519"/>
      <c r="U191" s="520"/>
      <c r="V191" s="518"/>
      <c r="W191" s="521"/>
      <c r="X191" s="518"/>
      <c r="Y191" s="518"/>
      <c r="Z191" s="518"/>
    </row>
    <row r="192" ht="14.25" customHeight="1">
      <c r="A192" s="471" t="str">
        <f t="array" ref="A192">IFERROR(INDEX(AuditRepTemp_C!D$7:D$1657,MATCH(ROWS(AuditRepTemp_C!$B$7:$B188),AuditRepTemp_C!$B$7:$B$1657,0)),"")</f>
        <v/>
      </c>
      <c r="B192" s="510" t="str">
        <f t="array" ref="B192">IFERROR(INDEX(AuditRepTemp_C!F$7:F$1657,MATCH(ROWS(AuditRepTemp_C!$B$7:$B188),AuditRepTemp_C!$B$7:$B$1657,0)),"")</f>
        <v/>
      </c>
      <c r="C192" s="511" t="str">
        <f t="array" ref="C192">IFERROR(INDEX(AuditRepTemp_C!H$7:H$1657,MATCH(ROWS(AuditRepTemp_C!$B$7:$B188),AuditRepTemp_C!$B$7:$B$1657,0)),"")</f>
        <v/>
      </c>
      <c r="D192" s="511" t="str">
        <f t="array" ref="D192">IFERROR(INDEX(AuditRepTemp_C!I$7:I$1657,MATCH(ROWS(AuditRepTemp_C!$B$7:$B188),AuditRepTemp_C!$B$7:$B$1657,0)),"")</f>
        <v/>
      </c>
      <c r="E192" s="512" t="str">
        <f t="array" ref="E192">IFERROR(INDEX(AuditRepTemp_C!J$7:J$1657,MATCH(ROWS(AuditRepTemp_C!$B$7:$B188),AuditRepTemp_C!$B$7:$B$1657,0)),"")</f>
        <v/>
      </c>
      <c r="F192" s="513" t="str">
        <f t="array" ref="F192">IFERROR(INDEX(AuditRepTemp_C!K$7:K$1657,MATCH(ROWS(AuditRepTemp_C!$B$7:$B188),AuditRepTemp_C!$B$7:$B$1657,0)),"")</f>
        <v/>
      </c>
      <c r="G192" s="513" t="str">
        <f t="array" ref="G192">IFERROR(INDEX(AuditRepTemp_C!L$7:L$1657,MATCH(ROWS(AuditRepTemp_C!$B$7:$B188),AuditRepTemp_C!$B$7:$B$1657,0)),"")</f>
        <v/>
      </c>
      <c r="H192" s="517" t="s">
        <v>2064</v>
      </c>
      <c r="I192" s="515" t="s">
        <v>3579</v>
      </c>
      <c r="J192" s="518"/>
      <c r="K192" s="419"/>
      <c r="L192" s="419"/>
      <c r="M192" s="518"/>
      <c r="N192" s="518"/>
      <c r="O192" s="518"/>
      <c r="P192" s="518"/>
      <c r="Q192" s="518"/>
      <c r="R192" s="422"/>
      <c r="S192" s="518"/>
      <c r="T192" s="519"/>
      <c r="U192" s="520"/>
      <c r="V192" s="518"/>
      <c r="W192" s="521"/>
      <c r="X192" s="518"/>
      <c r="Y192" s="518"/>
      <c r="Z192" s="518"/>
    </row>
    <row r="193" ht="14.25" customHeight="1">
      <c r="A193" s="471" t="str">
        <f t="array" ref="A193">IFERROR(INDEX(AuditRepTemp_C!D$7:D$1657,MATCH(ROWS(AuditRepTemp_C!$B$7:$B189),AuditRepTemp_C!$B$7:$B$1657,0)),"")</f>
        <v/>
      </c>
      <c r="B193" s="510" t="str">
        <f t="array" ref="B193">IFERROR(INDEX(AuditRepTemp_C!F$7:F$1657,MATCH(ROWS(AuditRepTemp_C!$B$7:$B189),AuditRepTemp_C!$B$7:$B$1657,0)),"")</f>
        <v/>
      </c>
      <c r="C193" s="511" t="str">
        <f t="array" ref="C193">IFERROR(INDEX(AuditRepTemp_C!H$7:H$1657,MATCH(ROWS(AuditRepTemp_C!$B$7:$B189),AuditRepTemp_C!$B$7:$B$1657,0)),"")</f>
        <v/>
      </c>
      <c r="D193" s="511" t="str">
        <f t="array" ref="D193">IFERROR(INDEX(AuditRepTemp_C!I$7:I$1657,MATCH(ROWS(AuditRepTemp_C!$B$7:$B189),AuditRepTemp_C!$B$7:$B$1657,0)),"")</f>
        <v/>
      </c>
      <c r="E193" s="512" t="str">
        <f t="array" ref="E193">IFERROR(INDEX(AuditRepTemp_C!J$7:J$1657,MATCH(ROWS(AuditRepTemp_C!$B$7:$B189),AuditRepTemp_C!$B$7:$B$1657,0)),"")</f>
        <v/>
      </c>
      <c r="F193" s="513" t="str">
        <f t="array" ref="F193">IFERROR(INDEX(AuditRepTemp_C!K$7:K$1657,MATCH(ROWS(AuditRepTemp_C!$B$7:$B189),AuditRepTemp_C!$B$7:$B$1657,0)),"")</f>
        <v/>
      </c>
      <c r="G193" s="513" t="str">
        <f t="array" ref="G193">IFERROR(INDEX(AuditRepTemp_C!L$7:L$1657,MATCH(ROWS(AuditRepTemp_C!$B$7:$B189),AuditRepTemp_C!$B$7:$B$1657,0)),"")</f>
        <v/>
      </c>
      <c r="H193" s="517" t="s">
        <v>2064</v>
      </c>
      <c r="I193" s="515" t="s">
        <v>3580</v>
      </c>
      <c r="J193" s="518"/>
      <c r="K193" s="419"/>
      <c r="L193" s="419"/>
      <c r="M193" s="518"/>
      <c r="N193" s="518"/>
      <c r="O193" s="518"/>
      <c r="P193" s="518"/>
      <c r="Q193" s="518"/>
      <c r="R193" s="422"/>
      <c r="S193" s="518"/>
      <c r="T193" s="519"/>
      <c r="U193" s="520"/>
      <c r="V193" s="518"/>
      <c r="W193" s="521"/>
      <c r="X193" s="518"/>
      <c r="Y193" s="518"/>
      <c r="Z193" s="518"/>
    </row>
    <row r="194" ht="14.25" customHeight="1">
      <c r="A194" s="471" t="str">
        <f t="array" ref="A194">IFERROR(INDEX(AuditRepTemp_C!D$7:D$1657,MATCH(ROWS(AuditRepTemp_C!$B$7:$B190),AuditRepTemp_C!$B$7:$B$1657,0)),"")</f>
        <v/>
      </c>
      <c r="B194" s="510" t="str">
        <f t="array" ref="B194">IFERROR(INDEX(AuditRepTemp_C!F$7:F$1657,MATCH(ROWS(AuditRepTemp_C!$B$7:$B190),AuditRepTemp_C!$B$7:$B$1657,0)),"")</f>
        <v/>
      </c>
      <c r="C194" s="511" t="str">
        <f t="array" ref="C194">IFERROR(INDEX(AuditRepTemp_C!H$7:H$1657,MATCH(ROWS(AuditRepTemp_C!$B$7:$B190),AuditRepTemp_C!$B$7:$B$1657,0)),"")</f>
        <v/>
      </c>
      <c r="D194" s="511" t="str">
        <f t="array" ref="D194">IFERROR(INDEX(AuditRepTemp_C!I$7:I$1657,MATCH(ROWS(AuditRepTemp_C!$B$7:$B190),AuditRepTemp_C!$B$7:$B$1657,0)),"")</f>
        <v/>
      </c>
      <c r="E194" s="512" t="str">
        <f t="array" ref="E194">IFERROR(INDEX(AuditRepTemp_C!J$7:J$1657,MATCH(ROWS(AuditRepTemp_C!$B$7:$B190),AuditRepTemp_C!$B$7:$B$1657,0)),"")</f>
        <v/>
      </c>
      <c r="F194" s="513" t="str">
        <f t="array" ref="F194">IFERROR(INDEX(AuditRepTemp_C!K$7:K$1657,MATCH(ROWS(AuditRepTemp_C!$B$7:$B190),AuditRepTemp_C!$B$7:$B$1657,0)),"")</f>
        <v/>
      </c>
      <c r="G194" s="513" t="str">
        <f t="array" ref="G194">IFERROR(INDEX(AuditRepTemp_C!L$7:L$1657,MATCH(ROWS(AuditRepTemp_C!$B$7:$B190),AuditRepTemp_C!$B$7:$B$1657,0)),"")</f>
        <v/>
      </c>
      <c r="H194" s="517" t="s">
        <v>2064</v>
      </c>
      <c r="I194" s="515" t="s">
        <v>3580</v>
      </c>
      <c r="J194" s="518"/>
      <c r="K194" s="419"/>
      <c r="L194" s="419"/>
      <c r="M194" s="518"/>
      <c r="N194" s="518"/>
      <c r="O194" s="518"/>
      <c r="P194" s="518"/>
      <c r="Q194" s="518"/>
      <c r="R194" s="422"/>
      <c r="S194" s="518"/>
      <c r="T194" s="519"/>
      <c r="U194" s="520"/>
      <c r="V194" s="518"/>
      <c r="W194" s="521"/>
      <c r="X194" s="518"/>
      <c r="Y194" s="518"/>
      <c r="Z194" s="518"/>
    </row>
    <row r="195" ht="14.25" customHeight="1">
      <c r="A195" s="471" t="str">
        <f t="array" ref="A195">IFERROR(INDEX(AuditRepTemp_C!D$7:D$1657,MATCH(ROWS(AuditRepTemp_C!$B$7:$B191),AuditRepTemp_C!$B$7:$B$1657,0)),"")</f>
        <v/>
      </c>
      <c r="B195" s="510" t="str">
        <f t="array" ref="B195">IFERROR(INDEX(AuditRepTemp_C!F$7:F$1657,MATCH(ROWS(AuditRepTemp_C!$B$7:$B191),AuditRepTemp_C!$B$7:$B$1657,0)),"")</f>
        <v/>
      </c>
      <c r="C195" s="511" t="str">
        <f t="array" ref="C195">IFERROR(INDEX(AuditRepTemp_C!H$7:H$1657,MATCH(ROWS(AuditRepTemp_C!$B$7:$B191),AuditRepTemp_C!$B$7:$B$1657,0)),"")</f>
        <v/>
      </c>
      <c r="D195" s="511" t="str">
        <f t="array" ref="D195">IFERROR(INDEX(AuditRepTemp_C!I$7:I$1657,MATCH(ROWS(AuditRepTemp_C!$B$7:$B191),AuditRepTemp_C!$B$7:$B$1657,0)),"")</f>
        <v/>
      </c>
      <c r="E195" s="512" t="str">
        <f t="array" ref="E195">IFERROR(INDEX(AuditRepTemp_C!J$7:J$1657,MATCH(ROWS(AuditRepTemp_C!$B$7:$B191),AuditRepTemp_C!$B$7:$B$1657,0)),"")</f>
        <v/>
      </c>
      <c r="F195" s="513" t="str">
        <f t="array" ref="F195">IFERROR(INDEX(AuditRepTemp_C!K$7:K$1657,MATCH(ROWS(AuditRepTemp_C!$B$7:$B191),AuditRepTemp_C!$B$7:$B$1657,0)),"")</f>
        <v/>
      </c>
      <c r="G195" s="513" t="str">
        <f t="array" ref="G195">IFERROR(INDEX(AuditRepTemp_C!L$7:L$1657,MATCH(ROWS(AuditRepTemp_C!$B$7:$B191),AuditRepTemp_C!$B$7:$B$1657,0)),"")</f>
        <v/>
      </c>
      <c r="H195" s="517" t="s">
        <v>2064</v>
      </c>
      <c r="I195" s="515" t="s">
        <v>3581</v>
      </c>
      <c r="J195" s="518"/>
      <c r="K195" s="419"/>
      <c r="L195" s="419"/>
      <c r="M195" s="518"/>
      <c r="N195" s="518"/>
      <c r="O195" s="518"/>
      <c r="P195" s="518"/>
      <c r="Q195" s="518"/>
      <c r="R195" s="422"/>
      <c r="S195" s="518"/>
      <c r="T195" s="519"/>
      <c r="U195" s="520"/>
      <c r="V195" s="518"/>
      <c r="W195" s="521"/>
      <c r="X195" s="518"/>
      <c r="Y195" s="518"/>
      <c r="Z195" s="518"/>
    </row>
    <row r="196" ht="14.25" customHeight="1">
      <c r="A196" s="471" t="str">
        <f t="array" ref="A196">IFERROR(INDEX(AuditRepTemp_C!D$7:D$1657,MATCH(ROWS(AuditRepTemp_C!$B$7:$B192),AuditRepTemp_C!$B$7:$B$1657,0)),"")</f>
        <v/>
      </c>
      <c r="B196" s="510" t="str">
        <f t="array" ref="B196">IFERROR(INDEX(AuditRepTemp_C!F$7:F$1657,MATCH(ROWS(AuditRepTemp_C!$B$7:$B192),AuditRepTemp_C!$B$7:$B$1657,0)),"")</f>
        <v/>
      </c>
      <c r="C196" s="511" t="str">
        <f t="array" ref="C196">IFERROR(INDEX(AuditRepTemp_C!H$7:H$1657,MATCH(ROWS(AuditRepTemp_C!$B$7:$B192),AuditRepTemp_C!$B$7:$B$1657,0)),"")</f>
        <v/>
      </c>
      <c r="D196" s="511" t="str">
        <f t="array" ref="D196">IFERROR(INDEX(AuditRepTemp_C!I$7:I$1657,MATCH(ROWS(AuditRepTemp_C!$B$7:$B192),AuditRepTemp_C!$B$7:$B$1657,0)),"")</f>
        <v/>
      </c>
      <c r="E196" s="512" t="str">
        <f t="array" ref="E196">IFERROR(INDEX(AuditRepTemp_C!J$7:J$1657,MATCH(ROWS(AuditRepTemp_C!$B$7:$B192),AuditRepTemp_C!$B$7:$B$1657,0)),"")</f>
        <v/>
      </c>
      <c r="F196" s="513" t="str">
        <f t="array" ref="F196">IFERROR(INDEX(AuditRepTemp_C!K$7:K$1657,MATCH(ROWS(AuditRepTemp_C!$B$7:$B192),AuditRepTemp_C!$B$7:$B$1657,0)),"")</f>
        <v/>
      </c>
      <c r="G196" s="513" t="str">
        <f t="array" ref="G196">IFERROR(INDEX(AuditRepTemp_C!L$7:L$1657,MATCH(ROWS(AuditRepTemp_C!$B$7:$B192),AuditRepTemp_C!$B$7:$B$1657,0)),"")</f>
        <v/>
      </c>
      <c r="H196" s="517" t="s">
        <v>2064</v>
      </c>
      <c r="I196" s="515" t="s">
        <v>3581</v>
      </c>
      <c r="J196" s="518"/>
      <c r="K196" s="419"/>
      <c r="L196" s="419"/>
      <c r="M196" s="518"/>
      <c r="N196" s="518"/>
      <c r="O196" s="518"/>
      <c r="P196" s="518"/>
      <c r="Q196" s="518"/>
      <c r="R196" s="422"/>
      <c r="S196" s="518"/>
      <c r="T196" s="519"/>
      <c r="U196" s="520"/>
      <c r="V196" s="518"/>
      <c r="W196" s="521"/>
      <c r="X196" s="518"/>
      <c r="Y196" s="518"/>
      <c r="Z196" s="518"/>
    </row>
    <row r="197" ht="14.25" customHeight="1">
      <c r="A197" s="471" t="str">
        <f t="array" ref="A197">IFERROR(INDEX(AuditRepTemp_C!D$7:D$1657,MATCH(ROWS(AuditRepTemp_C!$B$7:$B193),AuditRepTemp_C!$B$7:$B$1657,0)),"")</f>
        <v/>
      </c>
      <c r="B197" s="510" t="str">
        <f t="array" ref="B197">IFERROR(INDEX(AuditRepTemp_C!F$7:F$1657,MATCH(ROWS(AuditRepTemp_C!$B$7:$B193),AuditRepTemp_C!$B$7:$B$1657,0)),"")</f>
        <v/>
      </c>
      <c r="C197" s="511" t="str">
        <f t="array" ref="C197">IFERROR(INDEX(AuditRepTemp_C!H$7:H$1657,MATCH(ROWS(AuditRepTemp_C!$B$7:$B193),AuditRepTemp_C!$B$7:$B$1657,0)),"")</f>
        <v/>
      </c>
      <c r="D197" s="511" t="str">
        <f t="array" ref="D197">IFERROR(INDEX(AuditRepTemp_C!I$7:I$1657,MATCH(ROWS(AuditRepTemp_C!$B$7:$B193),AuditRepTemp_C!$B$7:$B$1657,0)),"")</f>
        <v/>
      </c>
      <c r="E197" s="512" t="str">
        <f t="array" ref="E197">IFERROR(INDEX(AuditRepTemp_C!J$7:J$1657,MATCH(ROWS(AuditRepTemp_C!$B$7:$B193),AuditRepTemp_C!$B$7:$B$1657,0)),"")</f>
        <v/>
      </c>
      <c r="F197" s="513" t="str">
        <f t="array" ref="F197">IFERROR(INDEX(AuditRepTemp_C!K$7:K$1657,MATCH(ROWS(AuditRepTemp_C!$B$7:$B193),AuditRepTemp_C!$B$7:$B$1657,0)),"")</f>
        <v/>
      </c>
      <c r="G197" s="513" t="str">
        <f t="array" ref="G197">IFERROR(INDEX(AuditRepTemp_C!L$7:L$1657,MATCH(ROWS(AuditRepTemp_C!$B$7:$B193),AuditRepTemp_C!$B$7:$B$1657,0)),"")</f>
        <v/>
      </c>
      <c r="H197" s="517" t="s">
        <v>2064</v>
      </c>
      <c r="I197" s="515" t="s">
        <v>3582</v>
      </c>
      <c r="J197" s="518"/>
      <c r="K197" s="419"/>
      <c r="L197" s="419"/>
      <c r="M197" s="518"/>
      <c r="N197" s="518"/>
      <c r="O197" s="518"/>
      <c r="P197" s="518"/>
      <c r="Q197" s="518"/>
      <c r="R197" s="422"/>
      <c r="S197" s="518"/>
      <c r="T197" s="519"/>
      <c r="U197" s="520"/>
      <c r="V197" s="518"/>
      <c r="W197" s="521"/>
      <c r="X197" s="518"/>
      <c r="Y197" s="518"/>
      <c r="Z197" s="518"/>
    </row>
    <row r="198" ht="14.25" customHeight="1">
      <c r="A198" s="471" t="str">
        <f t="array" ref="A198">IFERROR(INDEX(AuditRepTemp_C!D$7:D$1657,MATCH(ROWS(AuditRepTemp_C!$B$7:$B194),AuditRepTemp_C!$B$7:$B$1657,0)),"")</f>
        <v/>
      </c>
      <c r="B198" s="510" t="str">
        <f t="array" ref="B198">IFERROR(INDEX(AuditRepTemp_C!F$7:F$1657,MATCH(ROWS(AuditRepTemp_C!$B$7:$B194),AuditRepTemp_C!$B$7:$B$1657,0)),"")</f>
        <v/>
      </c>
      <c r="C198" s="511" t="str">
        <f t="array" ref="C198">IFERROR(INDEX(AuditRepTemp_C!H$7:H$1657,MATCH(ROWS(AuditRepTemp_C!$B$7:$B194),AuditRepTemp_C!$B$7:$B$1657,0)),"")</f>
        <v/>
      </c>
      <c r="D198" s="511" t="str">
        <f t="array" ref="D198">IFERROR(INDEX(AuditRepTemp_C!I$7:I$1657,MATCH(ROWS(AuditRepTemp_C!$B$7:$B194),AuditRepTemp_C!$B$7:$B$1657,0)),"")</f>
        <v/>
      </c>
      <c r="E198" s="512" t="str">
        <f t="array" ref="E198">IFERROR(INDEX(AuditRepTemp_C!J$7:J$1657,MATCH(ROWS(AuditRepTemp_C!$B$7:$B194),AuditRepTemp_C!$B$7:$B$1657,0)),"")</f>
        <v/>
      </c>
      <c r="F198" s="513" t="str">
        <f t="array" ref="F198">IFERROR(INDEX(AuditRepTemp_C!K$7:K$1657,MATCH(ROWS(AuditRepTemp_C!$B$7:$B194),AuditRepTemp_C!$B$7:$B$1657,0)),"")</f>
        <v/>
      </c>
      <c r="G198" s="513" t="str">
        <f t="array" ref="G198">IFERROR(INDEX(AuditRepTemp_C!L$7:L$1657,MATCH(ROWS(AuditRepTemp_C!$B$7:$B194),AuditRepTemp_C!$B$7:$B$1657,0)),"")</f>
        <v/>
      </c>
      <c r="H198" s="517" t="s">
        <v>2064</v>
      </c>
      <c r="I198" s="515" t="s">
        <v>3582</v>
      </c>
      <c r="J198" s="518"/>
      <c r="K198" s="419"/>
      <c r="L198" s="419"/>
      <c r="M198" s="518"/>
      <c r="N198" s="518"/>
      <c r="O198" s="518"/>
      <c r="P198" s="518"/>
      <c r="Q198" s="518"/>
      <c r="R198" s="422"/>
      <c r="S198" s="518"/>
      <c r="T198" s="519"/>
      <c r="U198" s="520"/>
      <c r="V198" s="518"/>
      <c r="W198" s="521"/>
      <c r="X198" s="518"/>
      <c r="Y198" s="518"/>
      <c r="Z198" s="518"/>
    </row>
    <row r="199" ht="14.25" customHeight="1">
      <c r="A199" s="471" t="str">
        <f t="array" ref="A199">IFERROR(INDEX(AuditRepTemp_C!D$7:D$1657,MATCH(ROWS(AuditRepTemp_C!$B$7:$B195),AuditRepTemp_C!$B$7:$B$1657,0)),"")</f>
        <v/>
      </c>
      <c r="B199" s="510" t="str">
        <f t="array" ref="B199">IFERROR(INDEX(AuditRepTemp_C!F$7:F$1657,MATCH(ROWS(AuditRepTemp_C!$B$7:$B195),AuditRepTemp_C!$B$7:$B$1657,0)),"")</f>
        <v/>
      </c>
      <c r="C199" s="511" t="str">
        <f t="array" ref="C199">IFERROR(INDEX(AuditRepTemp_C!H$7:H$1657,MATCH(ROWS(AuditRepTemp_C!$B$7:$B195),AuditRepTemp_C!$B$7:$B$1657,0)),"")</f>
        <v/>
      </c>
      <c r="D199" s="511" t="str">
        <f t="array" ref="D199">IFERROR(INDEX(AuditRepTemp_C!I$7:I$1657,MATCH(ROWS(AuditRepTemp_C!$B$7:$B195),AuditRepTemp_C!$B$7:$B$1657,0)),"")</f>
        <v/>
      </c>
      <c r="E199" s="512" t="str">
        <f t="array" ref="E199">IFERROR(INDEX(AuditRepTemp_C!J$7:J$1657,MATCH(ROWS(AuditRepTemp_C!$B$7:$B195),AuditRepTemp_C!$B$7:$B$1657,0)),"")</f>
        <v/>
      </c>
      <c r="F199" s="513" t="str">
        <f t="array" ref="F199">IFERROR(INDEX(AuditRepTemp_C!K$7:K$1657,MATCH(ROWS(AuditRepTemp_C!$B$7:$B195),AuditRepTemp_C!$B$7:$B$1657,0)),"")</f>
        <v/>
      </c>
      <c r="G199" s="513" t="str">
        <f t="array" ref="G199">IFERROR(INDEX(AuditRepTemp_C!L$7:L$1657,MATCH(ROWS(AuditRepTemp_C!$B$7:$B195),AuditRepTemp_C!$B$7:$B$1657,0)),"")</f>
        <v/>
      </c>
      <c r="H199" s="517" t="s">
        <v>2064</v>
      </c>
      <c r="I199" s="515" t="s">
        <v>3583</v>
      </c>
      <c r="J199" s="518"/>
      <c r="K199" s="419"/>
      <c r="L199" s="419"/>
      <c r="M199" s="518"/>
      <c r="N199" s="518"/>
      <c r="O199" s="518"/>
      <c r="P199" s="518"/>
      <c r="Q199" s="518"/>
      <c r="R199" s="422"/>
      <c r="S199" s="518"/>
      <c r="T199" s="519"/>
      <c r="U199" s="520"/>
      <c r="V199" s="518"/>
      <c r="W199" s="521"/>
      <c r="X199" s="518"/>
      <c r="Y199" s="518"/>
      <c r="Z199" s="518"/>
    </row>
    <row r="200" ht="14.25" customHeight="1">
      <c r="A200" s="471" t="str">
        <f t="array" ref="A200">IFERROR(INDEX(AuditRepTemp_C!D$7:D$1657,MATCH(ROWS(AuditRepTemp_C!$B$7:$B196),AuditRepTemp_C!$B$7:$B$1657,0)),"")</f>
        <v/>
      </c>
      <c r="B200" s="510" t="str">
        <f t="array" ref="B200">IFERROR(INDEX(AuditRepTemp_C!F$7:F$1657,MATCH(ROWS(AuditRepTemp_C!$B$7:$B196),AuditRepTemp_C!$B$7:$B$1657,0)),"")</f>
        <v/>
      </c>
      <c r="C200" s="511" t="str">
        <f t="array" ref="C200">IFERROR(INDEX(AuditRepTemp_C!H$7:H$1657,MATCH(ROWS(AuditRepTemp_C!$B$7:$B196),AuditRepTemp_C!$B$7:$B$1657,0)),"")</f>
        <v/>
      </c>
      <c r="D200" s="511" t="str">
        <f t="array" ref="D200">IFERROR(INDEX(AuditRepTemp_C!I$7:I$1657,MATCH(ROWS(AuditRepTemp_C!$B$7:$B196),AuditRepTemp_C!$B$7:$B$1657,0)),"")</f>
        <v/>
      </c>
      <c r="E200" s="512" t="str">
        <f t="array" ref="E200">IFERROR(INDEX(AuditRepTemp_C!J$7:J$1657,MATCH(ROWS(AuditRepTemp_C!$B$7:$B196),AuditRepTemp_C!$B$7:$B$1657,0)),"")</f>
        <v/>
      </c>
      <c r="F200" s="513" t="str">
        <f t="array" ref="F200">IFERROR(INDEX(AuditRepTemp_C!K$7:K$1657,MATCH(ROWS(AuditRepTemp_C!$B$7:$B196),AuditRepTemp_C!$B$7:$B$1657,0)),"")</f>
        <v/>
      </c>
      <c r="G200" s="513" t="str">
        <f t="array" ref="G200">IFERROR(INDEX(AuditRepTemp_C!L$7:L$1657,MATCH(ROWS(AuditRepTemp_C!$B$7:$B196),AuditRepTemp_C!$B$7:$B$1657,0)),"")</f>
        <v/>
      </c>
      <c r="H200" s="517" t="s">
        <v>2064</v>
      </c>
      <c r="I200" s="515" t="s">
        <v>3583</v>
      </c>
      <c r="J200" s="518"/>
      <c r="K200" s="419"/>
      <c r="L200" s="419"/>
      <c r="M200" s="518"/>
      <c r="N200" s="518"/>
      <c r="O200" s="518"/>
      <c r="P200" s="518"/>
      <c r="Q200" s="518"/>
      <c r="R200" s="422"/>
      <c r="S200" s="518"/>
      <c r="T200" s="519"/>
      <c r="U200" s="520"/>
      <c r="V200" s="518"/>
      <c r="W200" s="521"/>
      <c r="X200" s="518"/>
      <c r="Y200" s="518"/>
      <c r="Z200" s="518"/>
    </row>
    <row r="201" ht="14.25" customHeight="1">
      <c r="A201" s="471" t="str">
        <f t="array" ref="A201">IFERROR(INDEX(AuditRepTemp_C!D$7:D$1657,MATCH(ROWS(AuditRepTemp_C!$B$7:$B197),AuditRepTemp_C!$B$7:$B$1657,0)),"")</f>
        <v/>
      </c>
      <c r="B201" s="510" t="str">
        <f t="array" ref="B201">IFERROR(INDEX(AuditRepTemp_C!F$7:F$1657,MATCH(ROWS(AuditRepTemp_C!$B$7:$B197),AuditRepTemp_C!$B$7:$B$1657,0)),"")</f>
        <v/>
      </c>
      <c r="C201" s="511" t="str">
        <f t="array" ref="C201">IFERROR(INDEX(AuditRepTemp_C!H$7:H$1657,MATCH(ROWS(AuditRepTemp_C!$B$7:$B197),AuditRepTemp_C!$B$7:$B$1657,0)),"")</f>
        <v/>
      </c>
      <c r="D201" s="511" t="str">
        <f t="array" ref="D201">IFERROR(INDEX(AuditRepTemp_C!I$7:I$1657,MATCH(ROWS(AuditRepTemp_C!$B$7:$B197),AuditRepTemp_C!$B$7:$B$1657,0)),"")</f>
        <v/>
      </c>
      <c r="E201" s="512" t="str">
        <f t="array" ref="E201">IFERROR(INDEX(AuditRepTemp_C!J$7:J$1657,MATCH(ROWS(AuditRepTemp_C!$B$7:$B197),AuditRepTemp_C!$B$7:$B$1657,0)),"")</f>
        <v/>
      </c>
      <c r="F201" s="513" t="str">
        <f t="array" ref="F201">IFERROR(INDEX(AuditRepTemp_C!K$7:K$1657,MATCH(ROWS(AuditRepTemp_C!$B$7:$B197),AuditRepTemp_C!$B$7:$B$1657,0)),"")</f>
        <v/>
      </c>
      <c r="G201" s="513" t="str">
        <f t="array" ref="G201">IFERROR(INDEX(AuditRepTemp_C!L$7:L$1657,MATCH(ROWS(AuditRepTemp_C!$B$7:$B197),AuditRepTemp_C!$B$7:$B$1657,0)),"")</f>
        <v/>
      </c>
      <c r="H201" s="517" t="s">
        <v>2064</v>
      </c>
      <c r="I201" s="522" t="s">
        <v>3584</v>
      </c>
      <c r="J201" s="518"/>
      <c r="K201" s="419"/>
      <c r="L201" s="419"/>
      <c r="M201" s="518"/>
      <c r="N201" s="518"/>
      <c r="O201" s="518"/>
      <c r="P201" s="518"/>
      <c r="Q201" s="518"/>
      <c r="R201" s="422"/>
      <c r="S201" s="518"/>
      <c r="T201" s="519"/>
      <c r="U201" s="520"/>
      <c r="V201" s="518"/>
      <c r="W201" s="521"/>
      <c r="X201" s="518"/>
      <c r="Y201" s="518"/>
      <c r="Z201" s="518"/>
    </row>
    <row r="202" ht="14.25" customHeight="1">
      <c r="A202" s="471" t="str">
        <f t="array" ref="A202">IFERROR(INDEX(AuditRepTemp_C!D$7:D$1657,MATCH(ROWS(AuditRepTemp_C!$B$7:$B198),AuditRepTemp_C!$B$7:$B$1657,0)),"")</f>
        <v/>
      </c>
      <c r="B202" s="510" t="str">
        <f t="array" ref="B202">IFERROR(INDEX(AuditRepTemp_C!F$7:F$1657,MATCH(ROWS(AuditRepTemp_C!$B$7:$B198),AuditRepTemp_C!$B$7:$B$1657,0)),"")</f>
        <v/>
      </c>
      <c r="C202" s="511" t="str">
        <f t="array" ref="C202">IFERROR(INDEX(AuditRepTemp_C!H$7:H$1657,MATCH(ROWS(AuditRepTemp_C!$B$7:$B198),AuditRepTemp_C!$B$7:$B$1657,0)),"")</f>
        <v/>
      </c>
      <c r="D202" s="511" t="str">
        <f t="array" ref="D202">IFERROR(INDEX(AuditRepTemp_C!I$7:I$1657,MATCH(ROWS(AuditRepTemp_C!$B$7:$B198),AuditRepTemp_C!$B$7:$B$1657,0)),"")</f>
        <v/>
      </c>
      <c r="E202" s="512" t="str">
        <f t="array" ref="E202">IFERROR(INDEX(AuditRepTemp_C!J$7:J$1657,MATCH(ROWS(AuditRepTemp_C!$B$7:$B198),AuditRepTemp_C!$B$7:$B$1657,0)),"")</f>
        <v/>
      </c>
      <c r="F202" s="513" t="str">
        <f t="array" ref="F202">IFERROR(INDEX(AuditRepTemp_C!K$7:K$1657,MATCH(ROWS(AuditRepTemp_C!$B$7:$B198),AuditRepTemp_C!$B$7:$B$1657,0)),"")</f>
        <v/>
      </c>
      <c r="G202" s="513" t="str">
        <f t="array" ref="G202">IFERROR(INDEX(AuditRepTemp_C!L$7:L$1657,MATCH(ROWS(AuditRepTemp_C!$B$7:$B198),AuditRepTemp_C!$B$7:$B$1657,0)),"")</f>
        <v/>
      </c>
      <c r="H202" s="517" t="s">
        <v>2064</v>
      </c>
      <c r="I202" s="522" t="s">
        <v>3584</v>
      </c>
      <c r="J202" s="518"/>
      <c r="K202" s="419"/>
      <c r="L202" s="419"/>
      <c r="M202" s="518"/>
      <c r="N202" s="518"/>
      <c r="O202" s="518"/>
      <c r="P202" s="518"/>
      <c r="Q202" s="518"/>
      <c r="R202" s="422"/>
      <c r="S202" s="518"/>
      <c r="T202" s="519"/>
      <c r="U202" s="520"/>
      <c r="V202" s="518"/>
      <c r="W202" s="521"/>
      <c r="X202" s="518"/>
      <c r="Y202" s="518"/>
      <c r="Z202" s="518"/>
    </row>
    <row r="203" ht="14.25" customHeight="1">
      <c r="A203" s="471" t="str">
        <f t="array" ref="A203">IFERROR(INDEX(AuditRepTemp_C!D$7:D$1657,MATCH(ROWS(AuditRepTemp_C!$B$7:$B199),AuditRepTemp_C!$B$7:$B$1657,0)),"")</f>
        <v/>
      </c>
      <c r="B203" s="510" t="str">
        <f t="array" ref="B203">IFERROR(INDEX(AuditRepTemp_C!F$7:F$1657,MATCH(ROWS(AuditRepTemp_C!$B$7:$B199),AuditRepTemp_C!$B$7:$B$1657,0)),"")</f>
        <v/>
      </c>
      <c r="C203" s="511" t="str">
        <f t="array" ref="C203">IFERROR(INDEX(AuditRepTemp_C!H$7:H$1657,MATCH(ROWS(AuditRepTemp_C!$B$7:$B199),AuditRepTemp_C!$B$7:$B$1657,0)),"")</f>
        <v/>
      </c>
      <c r="D203" s="511" t="str">
        <f t="array" ref="D203">IFERROR(INDEX(AuditRepTemp_C!I$7:I$1657,MATCH(ROWS(AuditRepTemp_C!$B$7:$B199),AuditRepTemp_C!$B$7:$B$1657,0)),"")</f>
        <v/>
      </c>
      <c r="E203" s="512" t="str">
        <f t="array" ref="E203">IFERROR(INDEX(AuditRepTemp_C!J$7:J$1657,MATCH(ROWS(AuditRepTemp_C!$B$7:$B199),AuditRepTemp_C!$B$7:$B$1657,0)),"")</f>
        <v/>
      </c>
      <c r="F203" s="513" t="str">
        <f t="array" ref="F203">IFERROR(INDEX(AuditRepTemp_C!K$7:K$1657,MATCH(ROWS(AuditRepTemp_C!$B$7:$B199),AuditRepTemp_C!$B$7:$B$1657,0)),"")</f>
        <v/>
      </c>
      <c r="G203" s="513" t="str">
        <f t="array" ref="G203">IFERROR(INDEX(AuditRepTemp_C!L$7:L$1657,MATCH(ROWS(AuditRepTemp_C!$B$7:$B199),AuditRepTemp_C!$B$7:$B$1657,0)),"")</f>
        <v/>
      </c>
      <c r="H203" s="517" t="s">
        <v>2064</v>
      </c>
      <c r="I203" s="515" t="s">
        <v>3585</v>
      </c>
      <c r="J203" s="518"/>
      <c r="K203" s="419"/>
      <c r="L203" s="419"/>
      <c r="M203" s="518"/>
      <c r="N203" s="518"/>
      <c r="O203" s="518"/>
      <c r="P203" s="518"/>
      <c r="Q203" s="518"/>
      <c r="R203" s="422"/>
      <c r="S203" s="518"/>
      <c r="T203" s="519"/>
      <c r="U203" s="520"/>
      <c r="V203" s="518"/>
      <c r="W203" s="521"/>
      <c r="X203" s="518"/>
      <c r="Y203" s="518"/>
      <c r="Z203" s="518"/>
    </row>
    <row r="204" ht="14.25" customHeight="1">
      <c r="A204" s="471" t="str">
        <f t="array" ref="A204">IFERROR(INDEX(AuditRepTemp_C!D$7:D$1657,MATCH(ROWS(AuditRepTemp_C!$B$7:$B200),AuditRepTemp_C!$B$7:$B$1657,0)),"")</f>
        <v/>
      </c>
      <c r="B204" s="510" t="str">
        <f t="array" ref="B204">IFERROR(INDEX(AuditRepTemp_C!F$7:F$1657,MATCH(ROWS(AuditRepTemp_C!$B$7:$B200),AuditRepTemp_C!$B$7:$B$1657,0)),"")</f>
        <v/>
      </c>
      <c r="C204" s="511" t="str">
        <f t="array" ref="C204">IFERROR(INDEX(AuditRepTemp_C!H$7:H$1657,MATCH(ROWS(AuditRepTemp_C!$B$7:$B200),AuditRepTemp_C!$B$7:$B$1657,0)),"")</f>
        <v/>
      </c>
      <c r="D204" s="511" t="str">
        <f t="array" ref="D204">IFERROR(INDEX(AuditRepTemp_C!I$7:I$1657,MATCH(ROWS(AuditRepTemp_C!$B$7:$B200),AuditRepTemp_C!$B$7:$B$1657,0)),"")</f>
        <v/>
      </c>
      <c r="E204" s="512" t="str">
        <f t="array" ref="E204">IFERROR(INDEX(AuditRepTemp_C!J$7:J$1657,MATCH(ROWS(AuditRepTemp_C!$B$7:$B200),AuditRepTemp_C!$B$7:$B$1657,0)),"")</f>
        <v/>
      </c>
      <c r="F204" s="513" t="str">
        <f t="array" ref="F204">IFERROR(INDEX(AuditRepTemp_C!K$7:K$1657,MATCH(ROWS(AuditRepTemp_C!$B$7:$B200),AuditRepTemp_C!$B$7:$B$1657,0)),"")</f>
        <v/>
      </c>
      <c r="G204" s="513" t="str">
        <f t="array" ref="G204">IFERROR(INDEX(AuditRepTemp_C!L$7:L$1657,MATCH(ROWS(AuditRepTemp_C!$B$7:$B200),AuditRepTemp_C!$B$7:$B$1657,0)),"")</f>
        <v/>
      </c>
      <c r="H204" s="517" t="s">
        <v>2064</v>
      </c>
      <c r="I204" s="515" t="s">
        <v>3585</v>
      </c>
      <c r="J204" s="518"/>
      <c r="K204" s="419"/>
      <c r="L204" s="419"/>
      <c r="M204" s="518"/>
      <c r="N204" s="518"/>
      <c r="O204" s="518"/>
      <c r="P204" s="518"/>
      <c r="Q204" s="518"/>
      <c r="R204" s="422"/>
      <c r="S204" s="518"/>
      <c r="T204" s="519"/>
      <c r="U204" s="520"/>
      <c r="V204" s="518"/>
      <c r="W204" s="521"/>
      <c r="X204" s="518"/>
      <c r="Y204" s="518"/>
      <c r="Z204" s="518"/>
    </row>
    <row r="205" ht="14.25" customHeight="1">
      <c r="A205" s="471" t="str">
        <f t="array" ref="A205">IFERROR(INDEX(AuditRepTemp_C!D$7:D$1657,MATCH(ROWS(AuditRepTemp_C!$B$7:$B201),AuditRepTemp_C!$B$7:$B$1657,0)),"")</f>
        <v/>
      </c>
      <c r="B205" s="510" t="str">
        <f t="array" ref="B205">IFERROR(INDEX(AuditRepTemp_C!F$7:F$1657,MATCH(ROWS(AuditRepTemp_C!$B$7:$B201),AuditRepTemp_C!$B$7:$B$1657,0)),"")</f>
        <v/>
      </c>
      <c r="C205" s="511" t="str">
        <f t="array" ref="C205">IFERROR(INDEX(AuditRepTemp_C!H$7:H$1657,MATCH(ROWS(AuditRepTemp_C!$B$7:$B201),AuditRepTemp_C!$B$7:$B$1657,0)),"")</f>
        <v/>
      </c>
      <c r="D205" s="511" t="str">
        <f t="array" ref="D205">IFERROR(INDEX(AuditRepTemp_C!I$7:I$1657,MATCH(ROWS(AuditRepTemp_C!$B$7:$B201),AuditRepTemp_C!$B$7:$B$1657,0)),"")</f>
        <v/>
      </c>
      <c r="E205" s="512" t="str">
        <f t="array" ref="E205">IFERROR(INDEX(AuditRepTemp_C!J$7:J$1657,MATCH(ROWS(AuditRepTemp_C!$B$7:$B201),AuditRepTemp_C!$B$7:$B$1657,0)),"")</f>
        <v/>
      </c>
      <c r="F205" s="513" t="str">
        <f t="array" ref="F205">IFERROR(INDEX(AuditRepTemp_C!K$7:K$1657,MATCH(ROWS(AuditRepTemp_C!$B$7:$B201),AuditRepTemp_C!$B$7:$B$1657,0)),"")</f>
        <v/>
      </c>
      <c r="G205" s="513" t="str">
        <f t="array" ref="G205">IFERROR(INDEX(AuditRepTemp_C!L$7:L$1657,MATCH(ROWS(AuditRepTemp_C!$B$7:$B201),AuditRepTemp_C!$B$7:$B$1657,0)),"")</f>
        <v/>
      </c>
      <c r="H205" s="517" t="s">
        <v>2064</v>
      </c>
      <c r="I205" s="522" t="s">
        <v>3584</v>
      </c>
      <c r="J205" s="518"/>
      <c r="K205" s="419"/>
      <c r="L205" s="419"/>
      <c r="M205" s="518"/>
      <c r="N205" s="518"/>
      <c r="O205" s="518"/>
      <c r="P205" s="518"/>
      <c r="Q205" s="518"/>
      <c r="R205" s="422"/>
      <c r="S205" s="518"/>
      <c r="T205" s="519"/>
      <c r="U205" s="520"/>
      <c r="V205" s="518"/>
      <c r="W205" s="521"/>
      <c r="X205" s="518"/>
      <c r="Y205" s="518"/>
      <c r="Z205" s="518"/>
    </row>
    <row r="206" ht="14.25" customHeight="1">
      <c r="A206" s="471" t="str">
        <f t="array" ref="A206">IFERROR(INDEX(AuditRepTemp_C!D$7:D$1657,MATCH(ROWS(AuditRepTemp_C!$B$7:$B202),AuditRepTemp_C!$B$7:$B$1657,0)),"")</f>
        <v/>
      </c>
      <c r="B206" s="510" t="str">
        <f t="array" ref="B206">IFERROR(INDEX(AuditRepTemp_C!F$7:F$1657,MATCH(ROWS(AuditRepTemp_C!$B$7:$B202),AuditRepTemp_C!$B$7:$B$1657,0)),"")</f>
        <v/>
      </c>
      <c r="C206" s="511" t="str">
        <f t="array" ref="C206">IFERROR(INDEX(AuditRepTemp_C!H$7:H$1657,MATCH(ROWS(AuditRepTemp_C!$B$7:$B202),AuditRepTemp_C!$B$7:$B$1657,0)),"")</f>
        <v/>
      </c>
      <c r="D206" s="511" t="str">
        <f t="array" ref="D206">IFERROR(INDEX(AuditRepTemp_C!I$7:I$1657,MATCH(ROWS(AuditRepTemp_C!$B$7:$B202),AuditRepTemp_C!$B$7:$B$1657,0)),"")</f>
        <v/>
      </c>
      <c r="E206" s="512" t="str">
        <f t="array" ref="E206">IFERROR(INDEX(AuditRepTemp_C!J$7:J$1657,MATCH(ROWS(AuditRepTemp_C!$B$7:$B202),AuditRepTemp_C!$B$7:$B$1657,0)),"")</f>
        <v/>
      </c>
      <c r="F206" s="513" t="str">
        <f t="array" ref="F206">IFERROR(INDEX(AuditRepTemp_C!K$7:K$1657,MATCH(ROWS(AuditRepTemp_C!$B$7:$B202),AuditRepTemp_C!$B$7:$B$1657,0)),"")</f>
        <v/>
      </c>
      <c r="G206" s="513" t="str">
        <f t="array" ref="G206">IFERROR(INDEX(AuditRepTemp_C!L$7:L$1657,MATCH(ROWS(AuditRepTemp_C!$B$7:$B202),AuditRepTemp_C!$B$7:$B$1657,0)),"")</f>
        <v/>
      </c>
      <c r="H206" s="517" t="s">
        <v>2064</v>
      </c>
      <c r="I206" s="522" t="s">
        <v>3584</v>
      </c>
      <c r="J206" s="518"/>
      <c r="K206" s="419"/>
      <c r="L206" s="419"/>
      <c r="M206" s="518"/>
      <c r="N206" s="518"/>
      <c r="O206" s="518"/>
      <c r="P206" s="518"/>
      <c r="Q206" s="518"/>
      <c r="R206" s="422"/>
      <c r="S206" s="518"/>
      <c r="T206" s="519"/>
      <c r="U206" s="520"/>
      <c r="V206" s="518"/>
      <c r="W206" s="521"/>
      <c r="X206" s="518"/>
      <c r="Y206" s="518"/>
      <c r="Z206" s="518"/>
    </row>
    <row r="207" ht="14.25" customHeight="1">
      <c r="A207" s="471" t="str">
        <f t="array" ref="A207">IFERROR(INDEX(AuditRepTemp_C!D$7:D$1657,MATCH(ROWS(AuditRepTemp_C!$B$7:$B203),AuditRepTemp_C!$B$7:$B$1657,0)),"")</f>
        <v/>
      </c>
      <c r="B207" s="510" t="str">
        <f t="array" ref="B207">IFERROR(INDEX(AuditRepTemp_C!F$7:F$1657,MATCH(ROWS(AuditRepTemp_C!$B$7:$B203),AuditRepTemp_C!$B$7:$B$1657,0)),"")</f>
        <v/>
      </c>
      <c r="C207" s="511" t="str">
        <f t="array" ref="C207">IFERROR(INDEX(AuditRepTemp_C!H$7:H$1657,MATCH(ROWS(AuditRepTemp_C!$B$7:$B203),AuditRepTemp_C!$B$7:$B$1657,0)),"")</f>
        <v/>
      </c>
      <c r="D207" s="511" t="str">
        <f t="array" ref="D207">IFERROR(INDEX(AuditRepTemp_C!I$7:I$1657,MATCH(ROWS(AuditRepTemp_C!$B$7:$B203),AuditRepTemp_C!$B$7:$B$1657,0)),"")</f>
        <v/>
      </c>
      <c r="E207" s="512" t="str">
        <f t="array" ref="E207">IFERROR(INDEX(AuditRepTemp_C!J$7:J$1657,MATCH(ROWS(AuditRepTemp_C!$B$7:$B203),AuditRepTemp_C!$B$7:$B$1657,0)),"")</f>
        <v/>
      </c>
      <c r="F207" s="513" t="str">
        <f t="array" ref="F207">IFERROR(INDEX(AuditRepTemp_C!K$7:K$1657,MATCH(ROWS(AuditRepTemp_C!$B$7:$B203),AuditRepTemp_C!$B$7:$B$1657,0)),"")</f>
        <v/>
      </c>
      <c r="G207" s="513" t="str">
        <f t="array" ref="G207">IFERROR(INDEX(AuditRepTemp_C!L$7:L$1657,MATCH(ROWS(AuditRepTemp_C!$B$7:$B203),AuditRepTemp_C!$B$7:$B$1657,0)),"")</f>
        <v/>
      </c>
      <c r="H207" s="517" t="s">
        <v>2064</v>
      </c>
      <c r="I207" s="515" t="s">
        <v>3586</v>
      </c>
      <c r="J207" s="518"/>
      <c r="K207" s="419"/>
      <c r="L207" s="419"/>
      <c r="M207" s="518"/>
      <c r="N207" s="518"/>
      <c r="O207" s="518"/>
      <c r="P207" s="518"/>
      <c r="Q207" s="518"/>
      <c r="R207" s="422"/>
      <c r="S207" s="518"/>
      <c r="T207" s="519"/>
      <c r="U207" s="520"/>
      <c r="V207" s="518"/>
      <c r="W207" s="521"/>
      <c r="X207" s="518"/>
      <c r="Y207" s="518"/>
      <c r="Z207" s="518"/>
    </row>
    <row r="208" ht="14.25" customHeight="1">
      <c r="A208" s="471" t="str">
        <f t="array" ref="A208">IFERROR(INDEX(AuditRepTemp_C!D$7:D$1657,MATCH(ROWS(AuditRepTemp_C!$B$7:$B204),AuditRepTemp_C!$B$7:$B$1657,0)),"")</f>
        <v/>
      </c>
      <c r="B208" s="510" t="str">
        <f t="array" ref="B208">IFERROR(INDEX(AuditRepTemp_C!F$7:F$1657,MATCH(ROWS(AuditRepTemp_C!$B$7:$B204),AuditRepTemp_C!$B$7:$B$1657,0)),"")</f>
        <v/>
      </c>
      <c r="C208" s="511" t="str">
        <f t="array" ref="C208">IFERROR(INDEX(AuditRepTemp_C!H$7:H$1657,MATCH(ROWS(AuditRepTemp_C!$B$7:$B204),AuditRepTemp_C!$B$7:$B$1657,0)),"")</f>
        <v/>
      </c>
      <c r="D208" s="511" t="str">
        <f t="array" ref="D208">IFERROR(INDEX(AuditRepTemp_C!I$7:I$1657,MATCH(ROWS(AuditRepTemp_C!$B$7:$B204),AuditRepTemp_C!$B$7:$B$1657,0)),"")</f>
        <v/>
      </c>
      <c r="E208" s="512" t="str">
        <f t="array" ref="E208">IFERROR(INDEX(AuditRepTemp_C!J$7:J$1657,MATCH(ROWS(AuditRepTemp_C!$B$7:$B204),AuditRepTemp_C!$B$7:$B$1657,0)),"")</f>
        <v/>
      </c>
      <c r="F208" s="513" t="str">
        <f t="array" ref="F208">IFERROR(INDEX(AuditRepTemp_C!K$7:K$1657,MATCH(ROWS(AuditRepTemp_C!$B$7:$B204),AuditRepTemp_C!$B$7:$B$1657,0)),"")</f>
        <v/>
      </c>
      <c r="G208" s="513" t="str">
        <f t="array" ref="G208">IFERROR(INDEX(AuditRepTemp_C!L$7:L$1657,MATCH(ROWS(AuditRepTemp_C!$B$7:$B204),AuditRepTemp_C!$B$7:$B$1657,0)),"")</f>
        <v/>
      </c>
      <c r="H208" s="517" t="s">
        <v>2064</v>
      </c>
      <c r="I208" s="515" t="s">
        <v>3586</v>
      </c>
      <c r="J208" s="518"/>
      <c r="K208" s="419"/>
      <c r="L208" s="419"/>
      <c r="M208" s="518"/>
      <c r="N208" s="518"/>
      <c r="O208" s="518"/>
      <c r="P208" s="518"/>
      <c r="Q208" s="518"/>
      <c r="R208" s="422"/>
      <c r="S208" s="518"/>
      <c r="T208" s="519"/>
      <c r="U208" s="520"/>
      <c r="V208" s="518"/>
      <c r="W208" s="521"/>
      <c r="X208" s="518"/>
      <c r="Y208" s="518"/>
      <c r="Z208" s="518"/>
    </row>
    <row r="209" ht="14.25" customHeight="1">
      <c r="A209" s="471" t="str">
        <f t="array" ref="A209">IFERROR(INDEX(AuditRepTemp_C!D$7:D$1657,MATCH(ROWS(AuditRepTemp_C!$B$7:$B205),AuditRepTemp_C!$B$7:$B$1657,0)),"")</f>
        <v/>
      </c>
      <c r="B209" s="510" t="str">
        <f t="array" ref="B209">IFERROR(INDEX(AuditRepTemp_C!F$7:F$1657,MATCH(ROWS(AuditRepTemp_C!$B$7:$B205),AuditRepTemp_C!$B$7:$B$1657,0)),"")</f>
        <v/>
      </c>
      <c r="C209" s="511" t="str">
        <f t="array" ref="C209">IFERROR(INDEX(AuditRepTemp_C!H$7:H$1657,MATCH(ROWS(AuditRepTemp_C!$B$7:$B205),AuditRepTemp_C!$B$7:$B$1657,0)),"")</f>
        <v/>
      </c>
      <c r="D209" s="511" t="str">
        <f t="array" ref="D209">IFERROR(INDEX(AuditRepTemp_C!I$7:I$1657,MATCH(ROWS(AuditRepTemp_C!$B$7:$B205),AuditRepTemp_C!$B$7:$B$1657,0)),"")</f>
        <v/>
      </c>
      <c r="E209" s="512" t="str">
        <f t="array" ref="E209">IFERROR(INDEX(AuditRepTemp_C!J$7:J$1657,MATCH(ROWS(AuditRepTemp_C!$B$7:$B205),AuditRepTemp_C!$B$7:$B$1657,0)),"")</f>
        <v/>
      </c>
      <c r="F209" s="513" t="str">
        <f t="array" ref="F209">IFERROR(INDEX(AuditRepTemp_C!K$7:K$1657,MATCH(ROWS(AuditRepTemp_C!$B$7:$B205),AuditRepTemp_C!$B$7:$B$1657,0)),"")</f>
        <v/>
      </c>
      <c r="G209" s="513" t="str">
        <f t="array" ref="G209">IFERROR(INDEX(AuditRepTemp_C!L$7:L$1657,MATCH(ROWS(AuditRepTemp_C!$B$7:$B205),AuditRepTemp_C!$B$7:$B$1657,0)),"")</f>
        <v/>
      </c>
      <c r="H209" s="517" t="s">
        <v>1913</v>
      </c>
      <c r="I209" s="522" t="s">
        <v>3587</v>
      </c>
      <c r="J209" s="518"/>
      <c r="K209" s="419"/>
      <c r="L209" s="419"/>
      <c r="M209" s="518"/>
      <c r="N209" s="518"/>
      <c r="O209" s="518"/>
      <c r="P209" s="518"/>
      <c r="Q209" s="518"/>
      <c r="R209" s="422"/>
      <c r="S209" s="518"/>
      <c r="T209" s="519"/>
      <c r="U209" s="520"/>
      <c r="V209" s="518"/>
      <c r="W209" s="521"/>
      <c r="X209" s="518"/>
      <c r="Y209" s="518"/>
      <c r="Z209" s="518"/>
    </row>
    <row r="210" ht="14.25" customHeight="1">
      <c r="A210" s="471" t="str">
        <f t="array" ref="A210">IFERROR(INDEX(AuditRepTemp_C!D$7:D$1657,MATCH(ROWS(AuditRepTemp_C!$B$7:$B206),AuditRepTemp_C!$B$7:$B$1657,0)),"")</f>
        <v/>
      </c>
      <c r="B210" s="510" t="str">
        <f t="array" ref="B210">IFERROR(INDEX(AuditRepTemp_C!F$7:F$1657,MATCH(ROWS(AuditRepTemp_C!$B$7:$B206),AuditRepTemp_C!$B$7:$B$1657,0)),"")</f>
        <v/>
      </c>
      <c r="C210" s="511" t="str">
        <f t="array" ref="C210">IFERROR(INDEX(AuditRepTemp_C!H$7:H$1657,MATCH(ROWS(AuditRepTemp_C!$B$7:$B206),AuditRepTemp_C!$B$7:$B$1657,0)),"")</f>
        <v/>
      </c>
      <c r="D210" s="511" t="str">
        <f t="array" ref="D210">IFERROR(INDEX(AuditRepTemp_C!I$7:I$1657,MATCH(ROWS(AuditRepTemp_C!$B$7:$B206),AuditRepTemp_C!$B$7:$B$1657,0)),"")</f>
        <v/>
      </c>
      <c r="E210" s="512" t="str">
        <f t="array" ref="E210">IFERROR(INDEX(AuditRepTemp_C!J$7:J$1657,MATCH(ROWS(AuditRepTemp_C!$B$7:$B206),AuditRepTemp_C!$B$7:$B$1657,0)),"")</f>
        <v/>
      </c>
      <c r="F210" s="513" t="str">
        <f t="array" ref="F210">IFERROR(INDEX(AuditRepTemp_C!K$7:K$1657,MATCH(ROWS(AuditRepTemp_C!$B$7:$B206),AuditRepTemp_C!$B$7:$B$1657,0)),"")</f>
        <v/>
      </c>
      <c r="G210" s="513" t="str">
        <f t="array" ref="G210">IFERROR(INDEX(AuditRepTemp_C!L$7:L$1657,MATCH(ROWS(AuditRepTemp_C!$B$7:$B206),AuditRepTemp_C!$B$7:$B$1657,0)),"")</f>
        <v/>
      </c>
      <c r="H210" s="517" t="s">
        <v>1913</v>
      </c>
      <c r="I210" s="522" t="s">
        <v>3587</v>
      </c>
      <c r="J210" s="518"/>
      <c r="K210" s="419"/>
      <c r="L210" s="419"/>
      <c r="M210" s="518"/>
      <c r="N210" s="518"/>
      <c r="O210" s="518"/>
      <c r="P210" s="518"/>
      <c r="Q210" s="518"/>
      <c r="R210" s="422"/>
      <c r="S210" s="518"/>
      <c r="T210" s="519"/>
      <c r="U210" s="520"/>
      <c r="V210" s="518"/>
      <c r="W210" s="521"/>
      <c r="X210" s="518"/>
      <c r="Y210" s="518"/>
      <c r="Z210" s="518"/>
    </row>
    <row r="211" ht="14.25" customHeight="1">
      <c r="A211" s="471" t="str">
        <f t="array" ref="A211">IFERROR(INDEX(AuditRepTemp_C!D$7:D$1657,MATCH(ROWS(AuditRepTemp_C!$B$7:$B207),AuditRepTemp_C!$B$7:$B$1657,0)),"")</f>
        <v/>
      </c>
      <c r="B211" s="510" t="str">
        <f t="array" ref="B211">IFERROR(INDEX(AuditRepTemp_C!F$7:F$1657,MATCH(ROWS(AuditRepTemp_C!$B$7:$B207),AuditRepTemp_C!$B$7:$B$1657,0)),"")</f>
        <v/>
      </c>
      <c r="C211" s="511" t="str">
        <f t="array" ref="C211">IFERROR(INDEX(AuditRepTemp_C!H$7:H$1657,MATCH(ROWS(AuditRepTemp_C!$B$7:$B207),AuditRepTemp_C!$B$7:$B$1657,0)),"")</f>
        <v/>
      </c>
      <c r="D211" s="511" t="str">
        <f t="array" ref="D211">IFERROR(INDEX(AuditRepTemp_C!I$7:I$1657,MATCH(ROWS(AuditRepTemp_C!$B$7:$B207),AuditRepTemp_C!$B$7:$B$1657,0)),"")</f>
        <v/>
      </c>
      <c r="E211" s="512" t="str">
        <f t="array" ref="E211">IFERROR(INDEX(AuditRepTemp_C!J$7:J$1657,MATCH(ROWS(AuditRepTemp_C!$B$7:$B207),AuditRepTemp_C!$B$7:$B$1657,0)),"")</f>
        <v/>
      </c>
      <c r="F211" s="513" t="str">
        <f t="array" ref="F211">IFERROR(INDEX(AuditRepTemp_C!K$7:K$1657,MATCH(ROWS(AuditRepTemp_C!$B$7:$B207),AuditRepTemp_C!$B$7:$B$1657,0)),"")</f>
        <v/>
      </c>
      <c r="G211" s="513" t="str">
        <f t="array" ref="G211">IFERROR(INDEX(AuditRepTemp_C!L$7:L$1657,MATCH(ROWS(AuditRepTemp_C!$B$7:$B207),AuditRepTemp_C!$B$7:$B$1657,0)),"")</f>
        <v/>
      </c>
      <c r="H211" s="517" t="s">
        <v>1913</v>
      </c>
      <c r="I211" s="522" t="s">
        <v>3587</v>
      </c>
      <c r="J211" s="518"/>
      <c r="K211" s="419"/>
      <c r="L211" s="419"/>
      <c r="M211" s="518"/>
      <c r="N211" s="518"/>
      <c r="O211" s="518"/>
      <c r="P211" s="518"/>
      <c r="Q211" s="518"/>
      <c r="R211" s="422"/>
      <c r="S211" s="518"/>
      <c r="T211" s="519"/>
      <c r="U211" s="520"/>
      <c r="V211" s="518"/>
      <c r="W211" s="521"/>
      <c r="X211" s="518"/>
      <c r="Y211" s="518"/>
      <c r="Z211" s="518"/>
    </row>
    <row r="212" ht="14.25" customHeight="1">
      <c r="A212" s="471" t="str">
        <f t="array" ref="A212">IFERROR(INDEX(AuditRepTemp_C!D$7:D$1657,MATCH(ROWS(AuditRepTemp_C!$B$7:$B208),AuditRepTemp_C!$B$7:$B$1657,0)),"")</f>
        <v/>
      </c>
      <c r="B212" s="510" t="str">
        <f t="array" ref="B212">IFERROR(INDEX(AuditRepTemp_C!F$7:F$1657,MATCH(ROWS(AuditRepTemp_C!$B$7:$B208),AuditRepTemp_C!$B$7:$B$1657,0)),"")</f>
        <v/>
      </c>
      <c r="C212" s="511" t="str">
        <f t="array" ref="C212">IFERROR(INDEX(AuditRepTemp_C!H$7:H$1657,MATCH(ROWS(AuditRepTemp_C!$B$7:$B208),AuditRepTemp_C!$B$7:$B$1657,0)),"")</f>
        <v/>
      </c>
      <c r="D212" s="511" t="str">
        <f t="array" ref="D212">IFERROR(INDEX(AuditRepTemp_C!I$7:I$1657,MATCH(ROWS(AuditRepTemp_C!$B$7:$B208),AuditRepTemp_C!$B$7:$B$1657,0)),"")</f>
        <v/>
      </c>
      <c r="E212" s="512" t="str">
        <f t="array" ref="E212">IFERROR(INDEX(AuditRepTemp_C!J$7:J$1657,MATCH(ROWS(AuditRepTemp_C!$B$7:$B208),AuditRepTemp_C!$B$7:$B$1657,0)),"")</f>
        <v/>
      </c>
      <c r="F212" s="513" t="str">
        <f t="array" ref="F212">IFERROR(INDEX(AuditRepTemp_C!K$7:K$1657,MATCH(ROWS(AuditRepTemp_C!$B$7:$B208),AuditRepTemp_C!$B$7:$B$1657,0)),"")</f>
        <v/>
      </c>
      <c r="G212" s="513" t="str">
        <f t="array" ref="G212">IFERROR(INDEX(AuditRepTemp_C!L$7:L$1657,MATCH(ROWS(AuditRepTemp_C!$B$7:$B208),AuditRepTemp_C!$B$7:$B$1657,0)),"")</f>
        <v/>
      </c>
      <c r="H212" s="517" t="s">
        <v>1913</v>
      </c>
      <c r="I212" s="522" t="s">
        <v>3587</v>
      </c>
      <c r="J212" s="518"/>
      <c r="K212" s="419"/>
      <c r="L212" s="419"/>
      <c r="M212" s="518"/>
      <c r="N212" s="518"/>
      <c r="O212" s="518"/>
      <c r="P212" s="518"/>
      <c r="Q212" s="518"/>
      <c r="R212" s="422"/>
      <c r="S212" s="518"/>
      <c r="T212" s="519"/>
      <c r="U212" s="520"/>
      <c r="V212" s="518"/>
      <c r="W212" s="521"/>
      <c r="X212" s="518"/>
      <c r="Y212" s="518"/>
      <c r="Z212" s="518"/>
    </row>
    <row r="213" ht="14.25" customHeight="1">
      <c r="A213" s="471" t="str">
        <f t="array" ref="A213">IFERROR(INDEX(AuditRepTemp_C!D$7:D$1657,MATCH(ROWS(AuditRepTemp_C!$B$7:$B209),AuditRepTemp_C!$B$7:$B$1657,0)),"")</f>
        <v/>
      </c>
      <c r="B213" s="510" t="str">
        <f t="array" ref="B213">IFERROR(INDEX(AuditRepTemp_C!F$7:F$1657,MATCH(ROWS(AuditRepTemp_C!$B$7:$B209),AuditRepTemp_C!$B$7:$B$1657,0)),"")</f>
        <v/>
      </c>
      <c r="C213" s="511" t="str">
        <f t="array" ref="C213">IFERROR(INDEX(AuditRepTemp_C!H$7:H$1657,MATCH(ROWS(AuditRepTemp_C!$B$7:$B209),AuditRepTemp_C!$B$7:$B$1657,0)),"")</f>
        <v/>
      </c>
      <c r="D213" s="511" t="str">
        <f t="array" ref="D213">IFERROR(INDEX(AuditRepTemp_C!I$7:I$1657,MATCH(ROWS(AuditRepTemp_C!$B$7:$B209),AuditRepTemp_C!$B$7:$B$1657,0)),"")</f>
        <v/>
      </c>
      <c r="E213" s="512" t="str">
        <f t="array" ref="E213">IFERROR(INDEX(AuditRepTemp_C!J$7:J$1657,MATCH(ROWS(AuditRepTemp_C!$B$7:$B209),AuditRepTemp_C!$B$7:$B$1657,0)),"")</f>
        <v/>
      </c>
      <c r="F213" s="513" t="str">
        <f t="array" ref="F213">IFERROR(INDEX(AuditRepTemp_C!K$7:K$1657,MATCH(ROWS(AuditRepTemp_C!$B$7:$B209),AuditRepTemp_C!$B$7:$B$1657,0)),"")</f>
        <v/>
      </c>
      <c r="G213" s="513" t="str">
        <f t="array" ref="G213">IFERROR(INDEX(AuditRepTemp_C!L$7:L$1657,MATCH(ROWS(AuditRepTemp_C!$B$7:$B209),AuditRepTemp_C!$B$7:$B$1657,0)),"")</f>
        <v/>
      </c>
      <c r="H213" s="517" t="s">
        <v>1913</v>
      </c>
      <c r="I213" s="522" t="s">
        <v>3587</v>
      </c>
      <c r="J213" s="518"/>
      <c r="K213" s="419"/>
      <c r="L213" s="419"/>
      <c r="M213" s="518"/>
      <c r="N213" s="518"/>
      <c r="O213" s="518"/>
      <c r="P213" s="518"/>
      <c r="Q213" s="518"/>
      <c r="R213" s="422"/>
      <c r="S213" s="518"/>
      <c r="T213" s="519"/>
      <c r="U213" s="520"/>
      <c r="V213" s="518"/>
      <c r="W213" s="521"/>
      <c r="X213" s="518"/>
      <c r="Y213" s="518"/>
      <c r="Z213" s="518"/>
    </row>
    <row r="214" ht="14.25" customHeight="1">
      <c r="A214" s="471" t="str">
        <f t="array" ref="A214">IFERROR(INDEX(AuditRepTemp_C!D$7:D$1657,MATCH(ROWS(AuditRepTemp_C!$B$7:$B210),AuditRepTemp_C!$B$7:$B$1657,0)),"")</f>
        <v/>
      </c>
      <c r="B214" s="510" t="str">
        <f t="array" ref="B214">IFERROR(INDEX(AuditRepTemp_C!F$7:F$1657,MATCH(ROWS(AuditRepTemp_C!$B$7:$B210),AuditRepTemp_C!$B$7:$B$1657,0)),"")</f>
        <v/>
      </c>
      <c r="C214" s="511" t="str">
        <f t="array" ref="C214">IFERROR(INDEX(AuditRepTemp_C!H$7:H$1657,MATCH(ROWS(AuditRepTemp_C!$B$7:$B210),AuditRepTemp_C!$B$7:$B$1657,0)),"")</f>
        <v/>
      </c>
      <c r="D214" s="511" t="str">
        <f t="array" ref="D214">IFERROR(INDEX(AuditRepTemp_C!I$7:I$1657,MATCH(ROWS(AuditRepTemp_C!$B$7:$B210),AuditRepTemp_C!$B$7:$B$1657,0)),"")</f>
        <v/>
      </c>
      <c r="E214" s="512" t="str">
        <f t="array" ref="E214">IFERROR(INDEX(AuditRepTemp_C!J$7:J$1657,MATCH(ROWS(AuditRepTemp_C!$B$7:$B210),AuditRepTemp_C!$B$7:$B$1657,0)),"")</f>
        <v/>
      </c>
      <c r="F214" s="513" t="str">
        <f t="array" ref="F214">IFERROR(INDEX(AuditRepTemp_C!K$7:K$1657,MATCH(ROWS(AuditRepTemp_C!$B$7:$B210),AuditRepTemp_C!$B$7:$B$1657,0)),"")</f>
        <v/>
      </c>
      <c r="G214" s="513" t="str">
        <f t="array" ref="G214">IFERROR(INDEX(AuditRepTemp_C!L$7:L$1657,MATCH(ROWS(AuditRepTemp_C!$B$7:$B210),AuditRepTemp_C!$B$7:$B$1657,0)),"")</f>
        <v/>
      </c>
      <c r="H214" s="517" t="s">
        <v>1913</v>
      </c>
      <c r="I214" s="522" t="s">
        <v>3587</v>
      </c>
      <c r="J214" s="518"/>
      <c r="K214" s="419"/>
      <c r="L214" s="419"/>
      <c r="M214" s="518"/>
      <c r="N214" s="518"/>
      <c r="O214" s="518"/>
      <c r="P214" s="518"/>
      <c r="Q214" s="518"/>
      <c r="R214" s="422"/>
      <c r="S214" s="518"/>
      <c r="T214" s="519"/>
      <c r="U214" s="520"/>
      <c r="V214" s="518"/>
      <c r="W214" s="521"/>
      <c r="X214" s="518"/>
      <c r="Y214" s="518"/>
      <c r="Z214" s="518"/>
    </row>
    <row r="215" ht="14.25" customHeight="1">
      <c r="A215" s="471" t="str">
        <f t="array" ref="A215">IFERROR(INDEX(AuditRepTemp_C!D$7:D$1657,MATCH(ROWS(AuditRepTemp_C!$B$7:$B211),AuditRepTemp_C!$B$7:$B$1657,0)),"")</f>
        <v/>
      </c>
      <c r="B215" s="510" t="str">
        <f t="array" ref="B215">IFERROR(INDEX(AuditRepTemp_C!F$7:F$1657,MATCH(ROWS(AuditRepTemp_C!$B$7:$B211),AuditRepTemp_C!$B$7:$B$1657,0)),"")</f>
        <v/>
      </c>
      <c r="C215" s="511" t="str">
        <f t="array" ref="C215">IFERROR(INDEX(AuditRepTemp_C!H$7:H$1657,MATCH(ROWS(AuditRepTemp_C!$B$7:$B211),AuditRepTemp_C!$B$7:$B$1657,0)),"")</f>
        <v/>
      </c>
      <c r="D215" s="511" t="str">
        <f t="array" ref="D215">IFERROR(INDEX(AuditRepTemp_C!I$7:I$1657,MATCH(ROWS(AuditRepTemp_C!$B$7:$B211),AuditRepTemp_C!$B$7:$B$1657,0)),"")</f>
        <v/>
      </c>
      <c r="E215" s="512" t="str">
        <f t="array" ref="E215">IFERROR(INDEX(AuditRepTemp_C!J$7:J$1657,MATCH(ROWS(AuditRepTemp_C!$B$7:$B211),AuditRepTemp_C!$B$7:$B$1657,0)),"")</f>
        <v/>
      </c>
      <c r="F215" s="513" t="str">
        <f t="array" ref="F215">IFERROR(INDEX(AuditRepTemp_C!K$7:K$1657,MATCH(ROWS(AuditRepTemp_C!$B$7:$B211),AuditRepTemp_C!$B$7:$B$1657,0)),"")</f>
        <v/>
      </c>
      <c r="G215" s="513" t="str">
        <f t="array" ref="G215">IFERROR(INDEX(AuditRepTemp_C!L$7:L$1657,MATCH(ROWS(AuditRepTemp_C!$B$7:$B211),AuditRepTemp_C!$B$7:$B$1657,0)),"")</f>
        <v/>
      </c>
      <c r="H215" s="517" t="s">
        <v>1913</v>
      </c>
      <c r="I215" s="522" t="s">
        <v>3587</v>
      </c>
      <c r="J215" s="518"/>
      <c r="K215" s="419"/>
      <c r="L215" s="419"/>
      <c r="M215" s="518"/>
      <c r="N215" s="518"/>
      <c r="O215" s="518"/>
      <c r="P215" s="518"/>
      <c r="Q215" s="518"/>
      <c r="R215" s="422"/>
      <c r="S215" s="518"/>
      <c r="T215" s="519"/>
      <c r="U215" s="520"/>
      <c r="V215" s="518"/>
      <c r="W215" s="521"/>
      <c r="X215" s="518"/>
      <c r="Y215" s="518"/>
      <c r="Z215" s="518"/>
    </row>
    <row r="216" ht="14.25" customHeight="1">
      <c r="A216" s="471" t="str">
        <f t="array" ref="A216">IFERROR(INDEX(AuditRepTemp_C!D$7:D$1657,MATCH(ROWS(AuditRepTemp_C!$B$7:$B212),AuditRepTemp_C!$B$7:$B$1657,0)),"")</f>
        <v/>
      </c>
      <c r="B216" s="510" t="str">
        <f t="array" ref="B216">IFERROR(INDEX(AuditRepTemp_C!F$7:F$1657,MATCH(ROWS(AuditRepTemp_C!$B$7:$B212),AuditRepTemp_C!$B$7:$B$1657,0)),"")</f>
        <v/>
      </c>
      <c r="C216" s="511" t="str">
        <f t="array" ref="C216">IFERROR(INDEX(AuditRepTemp_C!H$7:H$1657,MATCH(ROWS(AuditRepTemp_C!$B$7:$B212),AuditRepTemp_C!$B$7:$B$1657,0)),"")</f>
        <v/>
      </c>
      <c r="D216" s="511" t="str">
        <f t="array" ref="D216">IFERROR(INDEX(AuditRepTemp_C!I$7:I$1657,MATCH(ROWS(AuditRepTemp_C!$B$7:$B212),AuditRepTemp_C!$B$7:$B$1657,0)),"")</f>
        <v/>
      </c>
      <c r="E216" s="512" t="str">
        <f t="array" ref="E216">IFERROR(INDEX(AuditRepTemp_C!J$7:J$1657,MATCH(ROWS(AuditRepTemp_C!$B$7:$B212),AuditRepTemp_C!$B$7:$B$1657,0)),"")</f>
        <v/>
      </c>
      <c r="F216" s="513" t="str">
        <f t="array" ref="F216">IFERROR(INDEX(AuditRepTemp_C!K$7:K$1657,MATCH(ROWS(AuditRepTemp_C!$B$7:$B212),AuditRepTemp_C!$B$7:$B$1657,0)),"")</f>
        <v/>
      </c>
      <c r="G216" s="513" t="str">
        <f t="array" ref="G216">IFERROR(INDEX(AuditRepTemp_C!L$7:L$1657,MATCH(ROWS(AuditRepTemp_C!$B$7:$B212),AuditRepTemp_C!$B$7:$B$1657,0)),"")</f>
        <v/>
      </c>
      <c r="H216" s="517" t="s">
        <v>1913</v>
      </c>
      <c r="I216" s="522" t="s">
        <v>3587</v>
      </c>
      <c r="J216" s="518"/>
      <c r="K216" s="419"/>
      <c r="L216" s="419"/>
      <c r="M216" s="518"/>
      <c r="N216" s="518"/>
      <c r="O216" s="518"/>
      <c r="P216" s="518"/>
      <c r="Q216" s="518"/>
      <c r="R216" s="422"/>
      <c r="S216" s="518"/>
      <c r="T216" s="519"/>
      <c r="U216" s="520"/>
      <c r="V216" s="518"/>
      <c r="W216" s="521"/>
      <c r="X216" s="518"/>
      <c r="Y216" s="518"/>
      <c r="Z216" s="518"/>
    </row>
    <row r="217" ht="14.25" customHeight="1">
      <c r="A217" s="471" t="str">
        <f t="array" ref="A217">IFERROR(INDEX(AuditRepTemp_C!D$7:D$1657,MATCH(ROWS(AuditRepTemp_C!$B$7:$B213),AuditRepTemp_C!$B$7:$B$1657,0)),"")</f>
        <v/>
      </c>
      <c r="B217" s="510" t="str">
        <f t="array" ref="B217">IFERROR(INDEX(AuditRepTemp_C!F$7:F$1657,MATCH(ROWS(AuditRepTemp_C!$B$7:$B213),AuditRepTemp_C!$B$7:$B$1657,0)),"")</f>
        <v/>
      </c>
      <c r="C217" s="511" t="str">
        <f t="array" ref="C217">IFERROR(INDEX(AuditRepTemp_C!H$7:H$1657,MATCH(ROWS(AuditRepTemp_C!$B$7:$B213),AuditRepTemp_C!$B$7:$B$1657,0)),"")</f>
        <v/>
      </c>
      <c r="D217" s="511" t="str">
        <f t="array" ref="D217">IFERROR(INDEX(AuditRepTemp_C!I$7:I$1657,MATCH(ROWS(AuditRepTemp_C!$B$7:$B213),AuditRepTemp_C!$B$7:$B$1657,0)),"")</f>
        <v/>
      </c>
      <c r="E217" s="512" t="str">
        <f t="array" ref="E217">IFERROR(INDEX(AuditRepTemp_C!J$7:J$1657,MATCH(ROWS(AuditRepTemp_C!$B$7:$B213),AuditRepTemp_C!$B$7:$B$1657,0)),"")</f>
        <v/>
      </c>
      <c r="F217" s="513" t="str">
        <f t="array" ref="F217">IFERROR(INDEX(AuditRepTemp_C!K$7:K$1657,MATCH(ROWS(AuditRepTemp_C!$B$7:$B213),AuditRepTemp_C!$B$7:$B$1657,0)),"")</f>
        <v/>
      </c>
      <c r="G217" s="513" t="str">
        <f t="array" ref="G217">IFERROR(INDEX(AuditRepTemp_C!L$7:L$1657,MATCH(ROWS(AuditRepTemp_C!$B$7:$B213),AuditRepTemp_C!$B$7:$B$1657,0)),"")</f>
        <v/>
      </c>
      <c r="H217" s="517" t="s">
        <v>1913</v>
      </c>
      <c r="I217" s="522" t="s">
        <v>3587</v>
      </c>
      <c r="J217" s="518"/>
      <c r="K217" s="419"/>
      <c r="L217" s="419"/>
      <c r="M217" s="518"/>
      <c r="N217" s="518"/>
      <c r="O217" s="518"/>
      <c r="P217" s="518"/>
      <c r="Q217" s="518"/>
      <c r="R217" s="422"/>
      <c r="S217" s="518"/>
      <c r="T217" s="519"/>
      <c r="U217" s="520"/>
      <c r="V217" s="518"/>
      <c r="W217" s="521"/>
      <c r="X217" s="518"/>
      <c r="Y217" s="518"/>
      <c r="Z217" s="518"/>
    </row>
    <row r="218" ht="14.25" customHeight="1">
      <c r="A218" s="471" t="str">
        <f t="array" ref="A218">IFERROR(INDEX(AuditRepTemp_C!D$7:D$1657,MATCH(ROWS(AuditRepTemp_C!$B$7:$B214),AuditRepTemp_C!$B$7:$B$1657,0)),"")</f>
        <v/>
      </c>
      <c r="B218" s="510" t="str">
        <f t="array" ref="B218">IFERROR(INDEX(AuditRepTemp_C!F$7:F$1657,MATCH(ROWS(AuditRepTemp_C!$B$7:$B214),AuditRepTemp_C!$B$7:$B$1657,0)),"")</f>
        <v/>
      </c>
      <c r="C218" s="511" t="str">
        <f t="array" ref="C218">IFERROR(INDEX(AuditRepTemp_C!H$7:H$1657,MATCH(ROWS(AuditRepTemp_C!$B$7:$B214),AuditRepTemp_C!$B$7:$B$1657,0)),"")</f>
        <v/>
      </c>
      <c r="D218" s="511" t="str">
        <f t="array" ref="D218">IFERROR(INDEX(AuditRepTemp_C!I$7:I$1657,MATCH(ROWS(AuditRepTemp_C!$B$7:$B214),AuditRepTemp_C!$B$7:$B$1657,0)),"")</f>
        <v/>
      </c>
      <c r="E218" s="512" t="str">
        <f t="array" ref="E218">IFERROR(INDEX(AuditRepTemp_C!J$7:J$1657,MATCH(ROWS(AuditRepTemp_C!$B$7:$B214),AuditRepTemp_C!$B$7:$B$1657,0)),"")</f>
        <v/>
      </c>
      <c r="F218" s="513" t="str">
        <f t="array" ref="F218">IFERROR(INDEX(AuditRepTemp_C!K$7:K$1657,MATCH(ROWS(AuditRepTemp_C!$B$7:$B214),AuditRepTemp_C!$B$7:$B$1657,0)),"")</f>
        <v/>
      </c>
      <c r="G218" s="513" t="str">
        <f t="array" ref="G218">IFERROR(INDEX(AuditRepTemp_C!L$7:L$1657,MATCH(ROWS(AuditRepTemp_C!$B$7:$B214),AuditRepTemp_C!$B$7:$B$1657,0)),"")</f>
        <v/>
      </c>
      <c r="H218" s="517" t="s">
        <v>1913</v>
      </c>
      <c r="I218" s="522" t="s">
        <v>3587</v>
      </c>
      <c r="J218" s="518"/>
      <c r="K218" s="419"/>
      <c r="L218" s="419"/>
      <c r="M218" s="518"/>
      <c r="N218" s="518"/>
      <c r="O218" s="518"/>
      <c r="P218" s="518"/>
      <c r="Q218" s="518"/>
      <c r="R218" s="422"/>
      <c r="S218" s="518"/>
      <c r="T218" s="519"/>
      <c r="U218" s="520"/>
      <c r="V218" s="518"/>
      <c r="W218" s="521"/>
      <c r="X218" s="518"/>
      <c r="Y218" s="518"/>
      <c r="Z218" s="518"/>
    </row>
    <row r="219" ht="14.25" customHeight="1">
      <c r="A219" s="471" t="str">
        <f t="array" ref="A219">IFERROR(INDEX(AuditRepTemp_C!D$7:D$1657,MATCH(ROWS(AuditRepTemp_C!$B$7:$B215),AuditRepTemp_C!$B$7:$B$1657,0)),"")</f>
        <v/>
      </c>
      <c r="B219" s="510" t="str">
        <f t="array" ref="B219">IFERROR(INDEX(AuditRepTemp_C!F$7:F$1657,MATCH(ROWS(AuditRepTemp_C!$B$7:$B215),AuditRepTemp_C!$B$7:$B$1657,0)),"")</f>
        <v/>
      </c>
      <c r="C219" s="511" t="str">
        <f t="array" ref="C219">IFERROR(INDEX(AuditRepTemp_C!H$7:H$1657,MATCH(ROWS(AuditRepTemp_C!$B$7:$B215),AuditRepTemp_C!$B$7:$B$1657,0)),"")</f>
        <v/>
      </c>
      <c r="D219" s="511" t="str">
        <f t="array" ref="D219">IFERROR(INDEX(AuditRepTemp_C!I$7:I$1657,MATCH(ROWS(AuditRepTemp_C!$B$7:$B215),AuditRepTemp_C!$B$7:$B$1657,0)),"")</f>
        <v/>
      </c>
      <c r="E219" s="512" t="str">
        <f t="array" ref="E219">IFERROR(INDEX(AuditRepTemp_C!J$7:J$1657,MATCH(ROWS(AuditRepTemp_C!$B$7:$B215),AuditRepTemp_C!$B$7:$B$1657,0)),"")</f>
        <v/>
      </c>
      <c r="F219" s="513" t="str">
        <f t="array" ref="F219">IFERROR(INDEX(AuditRepTemp_C!K$7:K$1657,MATCH(ROWS(AuditRepTemp_C!$B$7:$B215),AuditRepTemp_C!$B$7:$B$1657,0)),"")</f>
        <v/>
      </c>
      <c r="G219" s="513" t="str">
        <f t="array" ref="G219">IFERROR(INDEX(AuditRepTemp_C!L$7:L$1657,MATCH(ROWS(AuditRepTemp_C!$B$7:$B215),AuditRepTemp_C!$B$7:$B$1657,0)),"")</f>
        <v/>
      </c>
      <c r="H219" s="517" t="s">
        <v>1913</v>
      </c>
      <c r="I219" s="522" t="s">
        <v>3587</v>
      </c>
      <c r="J219" s="518"/>
      <c r="K219" s="419"/>
      <c r="L219" s="419"/>
      <c r="M219" s="518"/>
      <c r="N219" s="518"/>
      <c r="O219" s="518"/>
      <c r="P219" s="518"/>
      <c r="Q219" s="518"/>
      <c r="R219" s="422"/>
      <c r="S219" s="518"/>
      <c r="T219" s="519"/>
      <c r="U219" s="520"/>
      <c r="V219" s="518"/>
      <c r="W219" s="521"/>
      <c r="X219" s="518"/>
      <c r="Y219" s="518"/>
      <c r="Z219" s="518"/>
    </row>
    <row r="220" ht="14.25" customHeight="1">
      <c r="A220" s="471" t="str">
        <f t="array" ref="A220">IFERROR(INDEX(AuditRepTemp_C!D$7:D$1657,MATCH(ROWS(AuditRepTemp_C!$B$7:$B216),AuditRepTemp_C!$B$7:$B$1657,0)),"")</f>
        <v/>
      </c>
      <c r="B220" s="510" t="str">
        <f t="array" ref="B220">IFERROR(INDEX(AuditRepTemp_C!F$7:F$1657,MATCH(ROWS(AuditRepTemp_C!$B$7:$B216),AuditRepTemp_C!$B$7:$B$1657,0)),"")</f>
        <v/>
      </c>
      <c r="C220" s="511" t="str">
        <f t="array" ref="C220">IFERROR(INDEX(AuditRepTemp_C!H$7:H$1657,MATCH(ROWS(AuditRepTemp_C!$B$7:$B216),AuditRepTemp_C!$B$7:$B$1657,0)),"")</f>
        <v/>
      </c>
      <c r="D220" s="511" t="str">
        <f t="array" ref="D220">IFERROR(INDEX(AuditRepTemp_C!I$7:I$1657,MATCH(ROWS(AuditRepTemp_C!$B$7:$B216),AuditRepTemp_C!$B$7:$B$1657,0)),"")</f>
        <v/>
      </c>
      <c r="E220" s="512" t="str">
        <f t="array" ref="E220">IFERROR(INDEX(AuditRepTemp_C!J$7:J$1657,MATCH(ROWS(AuditRepTemp_C!$B$7:$B216),AuditRepTemp_C!$B$7:$B$1657,0)),"")</f>
        <v/>
      </c>
      <c r="F220" s="513" t="str">
        <f t="array" ref="F220">IFERROR(INDEX(AuditRepTemp_C!K$7:K$1657,MATCH(ROWS(AuditRepTemp_C!$B$7:$B216),AuditRepTemp_C!$B$7:$B$1657,0)),"")</f>
        <v/>
      </c>
      <c r="G220" s="513" t="str">
        <f t="array" ref="G220">IFERROR(INDEX(AuditRepTemp_C!L$7:L$1657,MATCH(ROWS(AuditRepTemp_C!$B$7:$B216),AuditRepTemp_C!$B$7:$B$1657,0)),"")</f>
        <v/>
      </c>
      <c r="H220" s="517" t="s">
        <v>1913</v>
      </c>
      <c r="I220" s="522" t="s">
        <v>3587</v>
      </c>
      <c r="J220" s="518"/>
      <c r="K220" s="419"/>
      <c r="L220" s="419"/>
      <c r="M220" s="518"/>
      <c r="N220" s="518"/>
      <c r="O220" s="518"/>
      <c r="P220" s="518"/>
      <c r="Q220" s="518"/>
      <c r="R220" s="422"/>
      <c r="S220" s="518"/>
      <c r="T220" s="519"/>
      <c r="U220" s="520"/>
      <c r="V220" s="518"/>
      <c r="W220" s="521"/>
      <c r="X220" s="518"/>
      <c r="Y220" s="518"/>
      <c r="Z220" s="518"/>
    </row>
    <row r="221" ht="14.25" customHeight="1">
      <c r="A221" s="471" t="str">
        <f t="array" ref="A221">IFERROR(INDEX(AuditRepTemp_C!D$7:D$1657,MATCH(ROWS(AuditRepTemp_C!$B$7:$B217),AuditRepTemp_C!$B$7:$B$1657,0)),"")</f>
        <v/>
      </c>
      <c r="B221" s="510" t="str">
        <f t="array" ref="B221">IFERROR(INDEX(AuditRepTemp_C!F$7:F$1657,MATCH(ROWS(AuditRepTemp_C!$B$7:$B217),AuditRepTemp_C!$B$7:$B$1657,0)),"")</f>
        <v/>
      </c>
      <c r="C221" s="511" t="str">
        <f t="array" ref="C221">IFERROR(INDEX(AuditRepTemp_C!H$7:H$1657,MATCH(ROWS(AuditRepTemp_C!$B$7:$B217),AuditRepTemp_C!$B$7:$B$1657,0)),"")</f>
        <v/>
      </c>
      <c r="D221" s="511" t="str">
        <f t="array" ref="D221">IFERROR(INDEX(AuditRepTemp_C!I$7:I$1657,MATCH(ROWS(AuditRepTemp_C!$B$7:$B217),AuditRepTemp_C!$B$7:$B$1657,0)),"")</f>
        <v/>
      </c>
      <c r="E221" s="512" t="str">
        <f t="array" ref="E221">IFERROR(INDEX(AuditRepTemp_C!J$7:J$1657,MATCH(ROWS(AuditRepTemp_C!$B$7:$B217),AuditRepTemp_C!$B$7:$B$1657,0)),"")</f>
        <v/>
      </c>
      <c r="F221" s="513" t="str">
        <f t="array" ref="F221">IFERROR(INDEX(AuditRepTemp_C!K$7:K$1657,MATCH(ROWS(AuditRepTemp_C!$B$7:$B217),AuditRepTemp_C!$B$7:$B$1657,0)),"")</f>
        <v/>
      </c>
      <c r="G221" s="513" t="str">
        <f t="array" ref="G221">IFERROR(INDEX(AuditRepTemp_C!L$7:L$1657,MATCH(ROWS(AuditRepTemp_C!$B$7:$B217),AuditRepTemp_C!$B$7:$B$1657,0)),"")</f>
        <v/>
      </c>
      <c r="H221" s="517" t="s">
        <v>2064</v>
      </c>
      <c r="I221" s="523" t="s">
        <v>3588</v>
      </c>
      <c r="J221" s="518"/>
      <c r="K221" s="419"/>
      <c r="L221" s="419"/>
      <c r="M221" s="518"/>
      <c r="N221" s="518"/>
      <c r="O221" s="518"/>
      <c r="P221" s="518"/>
      <c r="Q221" s="518"/>
      <c r="R221" s="422"/>
      <c r="S221" s="518"/>
      <c r="T221" s="519"/>
      <c r="U221" s="520"/>
      <c r="V221" s="518"/>
      <c r="W221" s="521"/>
      <c r="X221" s="518"/>
      <c r="Y221" s="518"/>
      <c r="Z221" s="518"/>
    </row>
    <row r="222" ht="14.25" customHeight="1">
      <c r="A222" s="471" t="str">
        <f t="array" ref="A222">IFERROR(INDEX(AuditRepTemp_C!D$7:D$1657,MATCH(ROWS(AuditRepTemp_C!$B$7:$B218),AuditRepTemp_C!$B$7:$B$1657,0)),"")</f>
        <v/>
      </c>
      <c r="B222" s="510" t="str">
        <f t="array" ref="B222">IFERROR(INDEX(AuditRepTemp_C!F$7:F$1657,MATCH(ROWS(AuditRepTemp_C!$B$7:$B218),AuditRepTemp_C!$B$7:$B$1657,0)),"")</f>
        <v/>
      </c>
      <c r="C222" s="511" t="str">
        <f t="array" ref="C222">IFERROR(INDEX(AuditRepTemp_C!H$7:H$1657,MATCH(ROWS(AuditRepTemp_C!$B$7:$B218),AuditRepTemp_C!$B$7:$B$1657,0)),"")</f>
        <v/>
      </c>
      <c r="D222" s="511" t="str">
        <f t="array" ref="D222">IFERROR(INDEX(AuditRepTemp_C!I$7:I$1657,MATCH(ROWS(AuditRepTemp_C!$B$7:$B218),AuditRepTemp_C!$B$7:$B$1657,0)),"")</f>
        <v/>
      </c>
      <c r="E222" s="512" t="str">
        <f t="array" ref="E222">IFERROR(INDEX(AuditRepTemp_C!J$7:J$1657,MATCH(ROWS(AuditRepTemp_C!$B$7:$B218),AuditRepTemp_C!$B$7:$B$1657,0)),"")</f>
        <v/>
      </c>
      <c r="F222" s="513" t="str">
        <f t="array" ref="F222">IFERROR(INDEX(AuditRepTemp_C!K$7:K$1657,MATCH(ROWS(AuditRepTemp_C!$B$7:$B218),AuditRepTemp_C!$B$7:$B$1657,0)),"")</f>
        <v/>
      </c>
      <c r="G222" s="513" t="str">
        <f t="array" ref="G222">IFERROR(INDEX(AuditRepTemp_C!L$7:L$1657,MATCH(ROWS(AuditRepTemp_C!$B$7:$B218),AuditRepTemp_C!$B$7:$B$1657,0)),"")</f>
        <v/>
      </c>
      <c r="H222" s="517" t="s">
        <v>2064</v>
      </c>
      <c r="I222" s="523" t="s">
        <v>3588</v>
      </c>
      <c r="J222" s="518"/>
      <c r="K222" s="419"/>
      <c r="L222" s="419"/>
      <c r="M222" s="518"/>
      <c r="N222" s="518"/>
      <c r="O222" s="518"/>
      <c r="P222" s="518"/>
      <c r="Q222" s="518"/>
      <c r="R222" s="422"/>
      <c r="S222" s="518"/>
      <c r="T222" s="519"/>
      <c r="U222" s="520"/>
      <c r="V222" s="518"/>
      <c r="W222" s="521"/>
      <c r="X222" s="518"/>
      <c r="Y222" s="518"/>
      <c r="Z222" s="518"/>
    </row>
    <row r="223" ht="14.25" customHeight="1">
      <c r="A223" s="471" t="str">
        <f t="array" ref="A223">IFERROR(INDEX(AuditRepTemp_C!D$7:D$1657,MATCH(ROWS(AuditRepTemp_C!$B$7:$B219),AuditRepTemp_C!$B$7:$B$1657,0)),"")</f>
        <v/>
      </c>
      <c r="B223" s="510" t="str">
        <f t="array" ref="B223">IFERROR(INDEX(AuditRepTemp_C!F$7:F$1657,MATCH(ROWS(AuditRepTemp_C!$B$7:$B219),AuditRepTemp_C!$B$7:$B$1657,0)),"")</f>
        <v/>
      </c>
      <c r="C223" s="511" t="str">
        <f t="array" ref="C223">IFERROR(INDEX(AuditRepTemp_C!H$7:H$1657,MATCH(ROWS(AuditRepTemp_C!$B$7:$B219),AuditRepTemp_C!$B$7:$B$1657,0)),"")</f>
        <v/>
      </c>
      <c r="D223" s="511" t="str">
        <f t="array" ref="D223">IFERROR(INDEX(AuditRepTemp_C!I$7:I$1657,MATCH(ROWS(AuditRepTemp_C!$B$7:$B219),AuditRepTemp_C!$B$7:$B$1657,0)),"")</f>
        <v/>
      </c>
      <c r="E223" s="512" t="str">
        <f t="array" ref="E223">IFERROR(INDEX(AuditRepTemp_C!J$7:J$1657,MATCH(ROWS(AuditRepTemp_C!$B$7:$B219),AuditRepTemp_C!$B$7:$B$1657,0)),"")</f>
        <v/>
      </c>
      <c r="F223" s="513" t="str">
        <f t="array" ref="F223">IFERROR(INDEX(AuditRepTemp_C!K$7:K$1657,MATCH(ROWS(AuditRepTemp_C!$B$7:$B219),AuditRepTemp_C!$B$7:$B$1657,0)),"")</f>
        <v/>
      </c>
      <c r="G223" s="513" t="str">
        <f t="array" ref="G223">IFERROR(INDEX(AuditRepTemp_C!L$7:L$1657,MATCH(ROWS(AuditRepTemp_C!$B$7:$B219),AuditRepTemp_C!$B$7:$B$1657,0)),"")</f>
        <v/>
      </c>
      <c r="H223" s="517" t="s">
        <v>2064</v>
      </c>
      <c r="I223" s="523" t="s">
        <v>3589</v>
      </c>
      <c r="J223" s="518"/>
      <c r="K223" s="419"/>
      <c r="L223" s="419"/>
      <c r="M223" s="518"/>
      <c r="N223" s="518"/>
      <c r="O223" s="518"/>
      <c r="P223" s="518"/>
      <c r="Q223" s="518"/>
      <c r="R223" s="422"/>
      <c r="S223" s="518"/>
      <c r="T223" s="519"/>
      <c r="U223" s="520"/>
      <c r="V223" s="518"/>
      <c r="W223" s="521"/>
      <c r="X223" s="518"/>
      <c r="Y223" s="518"/>
      <c r="Z223" s="518"/>
    </row>
    <row r="224" ht="14.25" customHeight="1">
      <c r="A224" s="471" t="str">
        <f t="array" ref="A224">IFERROR(INDEX(AuditRepTemp_C!D$7:D$1657,MATCH(ROWS(AuditRepTemp_C!$B$7:$B220),AuditRepTemp_C!$B$7:$B$1657,0)),"")</f>
        <v/>
      </c>
      <c r="B224" s="510" t="str">
        <f t="array" ref="B224">IFERROR(INDEX(AuditRepTemp_C!F$7:F$1657,MATCH(ROWS(AuditRepTemp_C!$B$7:$B220),AuditRepTemp_C!$B$7:$B$1657,0)),"")</f>
        <v/>
      </c>
      <c r="C224" s="511" t="str">
        <f t="array" ref="C224">IFERROR(INDEX(AuditRepTemp_C!H$7:H$1657,MATCH(ROWS(AuditRepTemp_C!$B$7:$B220),AuditRepTemp_C!$B$7:$B$1657,0)),"")</f>
        <v/>
      </c>
      <c r="D224" s="511" t="str">
        <f t="array" ref="D224">IFERROR(INDEX(AuditRepTemp_C!I$7:I$1657,MATCH(ROWS(AuditRepTemp_C!$B$7:$B220),AuditRepTemp_C!$B$7:$B$1657,0)),"")</f>
        <v/>
      </c>
      <c r="E224" s="512" t="str">
        <f t="array" ref="E224">IFERROR(INDEX(AuditRepTemp_C!J$7:J$1657,MATCH(ROWS(AuditRepTemp_C!$B$7:$B220),AuditRepTemp_C!$B$7:$B$1657,0)),"")</f>
        <v/>
      </c>
      <c r="F224" s="513" t="str">
        <f t="array" ref="F224">IFERROR(INDEX(AuditRepTemp_C!K$7:K$1657,MATCH(ROWS(AuditRepTemp_C!$B$7:$B220),AuditRepTemp_C!$B$7:$B$1657,0)),"")</f>
        <v/>
      </c>
      <c r="G224" s="513" t="str">
        <f t="array" ref="G224">IFERROR(INDEX(AuditRepTemp_C!L$7:L$1657,MATCH(ROWS(AuditRepTemp_C!$B$7:$B220),AuditRepTemp_C!$B$7:$B$1657,0)),"")</f>
        <v/>
      </c>
      <c r="H224" s="517" t="s">
        <v>2064</v>
      </c>
      <c r="I224" s="523" t="s">
        <v>3589</v>
      </c>
      <c r="J224" s="518"/>
      <c r="K224" s="419"/>
      <c r="L224" s="419"/>
      <c r="M224" s="518"/>
      <c r="N224" s="518"/>
      <c r="O224" s="518"/>
      <c r="P224" s="518"/>
      <c r="Q224" s="518"/>
      <c r="R224" s="422"/>
      <c r="S224" s="518"/>
      <c r="T224" s="519"/>
      <c r="U224" s="520"/>
      <c r="V224" s="518"/>
      <c r="W224" s="521"/>
      <c r="X224" s="518"/>
      <c r="Y224" s="518"/>
      <c r="Z224" s="518"/>
    </row>
    <row r="225" ht="14.25" customHeight="1">
      <c r="A225" s="471" t="str">
        <f t="array" ref="A225">IFERROR(INDEX(AuditRepTemp_C!D$7:D$1657,MATCH(ROWS(AuditRepTemp_C!$B$7:$B221),AuditRepTemp_C!$B$7:$B$1657,0)),"")</f>
        <v/>
      </c>
      <c r="B225" s="510" t="str">
        <f t="array" ref="B225">IFERROR(INDEX(AuditRepTemp_C!F$7:F$1657,MATCH(ROWS(AuditRepTemp_C!$B$7:$B221),AuditRepTemp_C!$B$7:$B$1657,0)),"")</f>
        <v/>
      </c>
      <c r="C225" s="511" t="str">
        <f t="array" ref="C225">IFERROR(INDEX(AuditRepTemp_C!H$7:H$1657,MATCH(ROWS(AuditRepTemp_C!$B$7:$B221),AuditRepTemp_C!$B$7:$B$1657,0)),"")</f>
        <v/>
      </c>
      <c r="D225" s="511" t="str">
        <f t="array" ref="D225">IFERROR(INDEX(AuditRepTemp_C!I$7:I$1657,MATCH(ROWS(AuditRepTemp_C!$B$7:$B221),AuditRepTemp_C!$B$7:$B$1657,0)),"")</f>
        <v/>
      </c>
      <c r="E225" s="512" t="str">
        <f t="array" ref="E225">IFERROR(INDEX(AuditRepTemp_C!J$7:J$1657,MATCH(ROWS(AuditRepTemp_C!$B$7:$B221),AuditRepTemp_C!$B$7:$B$1657,0)),"")</f>
        <v/>
      </c>
      <c r="F225" s="513" t="str">
        <f t="array" ref="F225">IFERROR(INDEX(AuditRepTemp_C!K$7:K$1657,MATCH(ROWS(AuditRepTemp_C!$B$7:$B221),AuditRepTemp_C!$B$7:$B$1657,0)),"")</f>
        <v/>
      </c>
      <c r="G225" s="513" t="str">
        <f t="array" ref="G225">IFERROR(INDEX(AuditRepTemp_C!L$7:L$1657,MATCH(ROWS(AuditRepTemp_C!$B$7:$B221),AuditRepTemp_C!$B$7:$B$1657,0)),"")</f>
        <v/>
      </c>
      <c r="H225" s="517" t="s">
        <v>2064</v>
      </c>
      <c r="I225" s="523" t="s">
        <v>3590</v>
      </c>
      <c r="J225" s="518"/>
      <c r="K225" s="419"/>
      <c r="L225" s="419"/>
      <c r="M225" s="518"/>
      <c r="N225" s="518"/>
      <c r="O225" s="518"/>
      <c r="P225" s="518"/>
      <c r="Q225" s="518"/>
      <c r="R225" s="422"/>
      <c r="S225" s="518"/>
      <c r="T225" s="519"/>
      <c r="U225" s="520"/>
      <c r="V225" s="518"/>
      <c r="W225" s="521"/>
      <c r="X225" s="518"/>
      <c r="Y225" s="518"/>
      <c r="Z225" s="518"/>
    </row>
    <row r="226" ht="14.25" customHeight="1">
      <c r="A226" s="471" t="str">
        <f t="array" ref="A226">IFERROR(INDEX(AuditRepTemp_C!D$7:D$1657,MATCH(ROWS(AuditRepTemp_C!$B$7:$B222),AuditRepTemp_C!$B$7:$B$1657,0)),"")</f>
        <v/>
      </c>
      <c r="B226" s="510" t="str">
        <f t="array" ref="B226">IFERROR(INDEX(AuditRepTemp_C!F$7:F$1657,MATCH(ROWS(AuditRepTemp_C!$B$7:$B222),AuditRepTemp_C!$B$7:$B$1657,0)),"")</f>
        <v/>
      </c>
      <c r="C226" s="511" t="str">
        <f t="array" ref="C226">IFERROR(INDEX(AuditRepTemp_C!H$7:H$1657,MATCH(ROWS(AuditRepTemp_C!$B$7:$B222),AuditRepTemp_C!$B$7:$B$1657,0)),"")</f>
        <v/>
      </c>
      <c r="D226" s="511" t="str">
        <f t="array" ref="D226">IFERROR(INDEX(AuditRepTemp_C!I$7:I$1657,MATCH(ROWS(AuditRepTemp_C!$B$7:$B222),AuditRepTemp_C!$B$7:$B$1657,0)),"")</f>
        <v/>
      </c>
      <c r="E226" s="512" t="str">
        <f t="array" ref="E226">IFERROR(INDEX(AuditRepTemp_C!J$7:J$1657,MATCH(ROWS(AuditRepTemp_C!$B$7:$B222),AuditRepTemp_C!$B$7:$B$1657,0)),"")</f>
        <v/>
      </c>
      <c r="F226" s="513" t="str">
        <f t="array" ref="F226">IFERROR(INDEX(AuditRepTemp_C!K$7:K$1657,MATCH(ROWS(AuditRepTemp_C!$B$7:$B222),AuditRepTemp_C!$B$7:$B$1657,0)),"")</f>
        <v/>
      </c>
      <c r="G226" s="513" t="str">
        <f t="array" ref="G226">IFERROR(INDEX(AuditRepTemp_C!L$7:L$1657,MATCH(ROWS(AuditRepTemp_C!$B$7:$B222),AuditRepTemp_C!$B$7:$B$1657,0)),"")</f>
        <v/>
      </c>
      <c r="H226" s="517" t="s">
        <v>2064</v>
      </c>
      <c r="I226" s="523" t="s">
        <v>3590</v>
      </c>
      <c r="J226" s="518"/>
      <c r="K226" s="419"/>
      <c r="L226" s="419"/>
      <c r="M226" s="518"/>
      <c r="N226" s="518"/>
      <c r="O226" s="518"/>
      <c r="P226" s="518"/>
      <c r="Q226" s="518"/>
      <c r="R226" s="422"/>
      <c r="S226" s="518"/>
      <c r="T226" s="519"/>
      <c r="U226" s="520"/>
      <c r="V226" s="518"/>
      <c r="W226" s="521"/>
      <c r="X226" s="518"/>
      <c r="Y226" s="518"/>
      <c r="Z226" s="518"/>
    </row>
    <row r="227" ht="14.25" customHeight="1">
      <c r="A227" s="471" t="str">
        <f t="array" ref="A227">IFERROR(INDEX(AuditRepTemp_C!D$7:D$1657,MATCH(ROWS(AuditRepTemp_C!$B$7:$B223),AuditRepTemp_C!$B$7:$B$1657,0)),"")</f>
        <v/>
      </c>
      <c r="B227" s="510" t="str">
        <f t="array" ref="B227">IFERROR(INDEX(AuditRepTemp_C!F$7:F$1657,MATCH(ROWS(AuditRepTemp_C!$B$7:$B223),AuditRepTemp_C!$B$7:$B$1657,0)),"")</f>
        <v/>
      </c>
      <c r="C227" s="511" t="str">
        <f t="array" ref="C227">IFERROR(INDEX(AuditRepTemp_C!H$7:H$1657,MATCH(ROWS(AuditRepTemp_C!$B$7:$B223),AuditRepTemp_C!$B$7:$B$1657,0)),"")</f>
        <v/>
      </c>
      <c r="D227" s="511" t="str">
        <f t="array" ref="D227">IFERROR(INDEX(AuditRepTemp_C!I$7:I$1657,MATCH(ROWS(AuditRepTemp_C!$B$7:$B223),AuditRepTemp_C!$B$7:$B$1657,0)),"")</f>
        <v/>
      </c>
      <c r="E227" s="512" t="str">
        <f t="array" ref="E227">IFERROR(INDEX(AuditRepTemp_C!J$7:J$1657,MATCH(ROWS(AuditRepTemp_C!$B$7:$B223),AuditRepTemp_C!$B$7:$B$1657,0)),"")</f>
        <v/>
      </c>
      <c r="F227" s="513" t="str">
        <f t="array" ref="F227">IFERROR(INDEX(AuditRepTemp_C!K$7:K$1657,MATCH(ROWS(AuditRepTemp_C!$B$7:$B223),AuditRepTemp_C!$B$7:$B$1657,0)),"")</f>
        <v/>
      </c>
      <c r="G227" s="513" t="str">
        <f t="array" ref="G227">IFERROR(INDEX(AuditRepTemp_C!L$7:L$1657,MATCH(ROWS(AuditRepTemp_C!$B$7:$B223),AuditRepTemp_C!$B$7:$B$1657,0)),"")</f>
        <v/>
      </c>
      <c r="H227" s="517" t="s">
        <v>2064</v>
      </c>
      <c r="I227" s="524" t="s">
        <v>3591</v>
      </c>
      <c r="J227" s="518"/>
      <c r="K227" s="419"/>
      <c r="L227" s="419"/>
      <c r="M227" s="518"/>
      <c r="N227" s="518"/>
      <c r="O227" s="518"/>
      <c r="P227" s="518"/>
      <c r="Q227" s="518"/>
      <c r="R227" s="422"/>
      <c r="S227" s="518"/>
      <c r="T227" s="519"/>
      <c r="U227" s="520"/>
      <c r="V227" s="518"/>
      <c r="W227" s="521"/>
      <c r="X227" s="518"/>
      <c r="Y227" s="518"/>
      <c r="Z227" s="518"/>
    </row>
    <row r="228" ht="14.25" customHeight="1">
      <c r="A228" s="471" t="str">
        <f t="array" ref="A228">IFERROR(INDEX(AuditRepTemp_C!D$7:D$1657,MATCH(ROWS(AuditRepTemp_C!$B$7:$B224),AuditRepTemp_C!$B$7:$B$1657,0)),"")</f>
        <v/>
      </c>
      <c r="B228" s="510" t="str">
        <f t="array" ref="B228">IFERROR(INDEX(AuditRepTemp_C!F$7:F$1657,MATCH(ROWS(AuditRepTemp_C!$B$7:$B224),AuditRepTemp_C!$B$7:$B$1657,0)),"")</f>
        <v/>
      </c>
      <c r="C228" s="511" t="str">
        <f t="array" ref="C228">IFERROR(INDEX(AuditRepTemp_C!H$7:H$1657,MATCH(ROWS(AuditRepTemp_C!$B$7:$B224),AuditRepTemp_C!$B$7:$B$1657,0)),"")</f>
        <v/>
      </c>
      <c r="D228" s="511" t="str">
        <f t="array" ref="D228">IFERROR(INDEX(AuditRepTemp_C!I$7:I$1657,MATCH(ROWS(AuditRepTemp_C!$B$7:$B224),AuditRepTemp_C!$B$7:$B$1657,0)),"")</f>
        <v/>
      </c>
      <c r="E228" s="512" t="str">
        <f t="array" ref="E228">IFERROR(INDEX(AuditRepTemp_C!J$7:J$1657,MATCH(ROWS(AuditRepTemp_C!$B$7:$B224),AuditRepTemp_C!$B$7:$B$1657,0)),"")</f>
        <v/>
      </c>
      <c r="F228" s="513" t="str">
        <f t="array" ref="F228">IFERROR(INDEX(AuditRepTemp_C!K$7:K$1657,MATCH(ROWS(AuditRepTemp_C!$B$7:$B224),AuditRepTemp_C!$B$7:$B$1657,0)),"")</f>
        <v/>
      </c>
      <c r="G228" s="513" t="str">
        <f t="array" ref="G228">IFERROR(INDEX(AuditRepTemp_C!L$7:L$1657,MATCH(ROWS(AuditRepTemp_C!$B$7:$B224),AuditRepTemp_C!$B$7:$B$1657,0)),"")</f>
        <v/>
      </c>
      <c r="H228" s="517" t="s">
        <v>2064</v>
      </c>
      <c r="I228" s="524" t="s">
        <v>3591</v>
      </c>
      <c r="J228" s="518"/>
      <c r="K228" s="419"/>
      <c r="L228" s="419"/>
      <c r="M228" s="518"/>
      <c r="N228" s="518"/>
      <c r="O228" s="518"/>
      <c r="P228" s="518"/>
      <c r="Q228" s="518"/>
      <c r="R228" s="422"/>
      <c r="S228" s="518"/>
      <c r="T228" s="519"/>
      <c r="U228" s="520"/>
      <c r="V228" s="518"/>
      <c r="W228" s="521"/>
      <c r="X228" s="518"/>
      <c r="Y228" s="518"/>
      <c r="Z228" s="518"/>
    </row>
    <row r="229" ht="14.25" customHeight="1">
      <c r="A229" s="471" t="str">
        <f t="array" ref="A229">IFERROR(INDEX(AuditRepTemp_C!D$7:D$1657,MATCH(ROWS(AuditRepTemp_C!$B$7:$B225),AuditRepTemp_C!$B$7:$B$1657,0)),"")</f>
        <v/>
      </c>
      <c r="B229" s="510" t="str">
        <f t="array" ref="B229">IFERROR(INDEX(AuditRepTemp_C!F$7:F$1657,MATCH(ROWS(AuditRepTemp_C!$B$7:$B225),AuditRepTemp_C!$B$7:$B$1657,0)),"")</f>
        <v/>
      </c>
      <c r="C229" s="511" t="str">
        <f t="array" ref="C229">IFERROR(INDEX(AuditRepTemp_C!H$7:H$1657,MATCH(ROWS(AuditRepTemp_C!$B$7:$B225),AuditRepTemp_C!$B$7:$B$1657,0)),"")</f>
        <v/>
      </c>
      <c r="D229" s="511" t="str">
        <f t="array" ref="D229">IFERROR(INDEX(AuditRepTemp_C!I$7:I$1657,MATCH(ROWS(AuditRepTemp_C!$B$7:$B225),AuditRepTemp_C!$B$7:$B$1657,0)),"")</f>
        <v/>
      </c>
      <c r="E229" s="512" t="str">
        <f t="array" ref="E229">IFERROR(INDEX(AuditRepTemp_C!J$7:J$1657,MATCH(ROWS(AuditRepTemp_C!$B$7:$B225),AuditRepTemp_C!$B$7:$B$1657,0)),"")</f>
        <v/>
      </c>
      <c r="F229" s="513" t="str">
        <f t="array" ref="F229">IFERROR(INDEX(AuditRepTemp_C!K$7:K$1657,MATCH(ROWS(AuditRepTemp_C!$B$7:$B225),AuditRepTemp_C!$B$7:$B$1657,0)),"")</f>
        <v/>
      </c>
      <c r="G229" s="513" t="str">
        <f t="array" ref="G229">IFERROR(INDEX(AuditRepTemp_C!L$7:L$1657,MATCH(ROWS(AuditRepTemp_C!$B$7:$B225),AuditRepTemp_C!$B$7:$B$1657,0)),"")</f>
        <v/>
      </c>
      <c r="H229" s="517" t="s">
        <v>2064</v>
      </c>
      <c r="I229" s="523" t="s">
        <v>3592</v>
      </c>
      <c r="J229" s="518"/>
      <c r="K229" s="419"/>
      <c r="L229" s="419"/>
      <c r="M229" s="518"/>
      <c r="N229" s="518"/>
      <c r="O229" s="518"/>
      <c r="P229" s="518"/>
      <c r="Q229" s="518"/>
      <c r="R229" s="422"/>
      <c r="S229" s="518"/>
      <c r="T229" s="519"/>
      <c r="U229" s="520"/>
      <c r="V229" s="518"/>
      <c r="W229" s="521"/>
      <c r="X229" s="518"/>
      <c r="Y229" s="518"/>
      <c r="Z229" s="518"/>
    </row>
    <row r="230" ht="14.25" customHeight="1">
      <c r="A230" s="471" t="str">
        <f t="array" ref="A230">IFERROR(INDEX(AuditRepTemp_C!D$7:D$1657,MATCH(ROWS(AuditRepTemp_C!$B$7:$B226),AuditRepTemp_C!$B$7:$B$1657,0)),"")</f>
        <v/>
      </c>
      <c r="B230" s="510" t="str">
        <f t="array" ref="B230">IFERROR(INDEX(AuditRepTemp_C!F$7:F$1657,MATCH(ROWS(AuditRepTemp_C!$B$7:$B226),AuditRepTemp_C!$B$7:$B$1657,0)),"")</f>
        <v/>
      </c>
      <c r="C230" s="511" t="str">
        <f t="array" ref="C230">IFERROR(INDEX(AuditRepTemp_C!H$7:H$1657,MATCH(ROWS(AuditRepTemp_C!$B$7:$B226),AuditRepTemp_C!$B$7:$B$1657,0)),"")</f>
        <v/>
      </c>
      <c r="D230" s="511" t="str">
        <f t="array" ref="D230">IFERROR(INDEX(AuditRepTemp_C!I$7:I$1657,MATCH(ROWS(AuditRepTemp_C!$B$7:$B226),AuditRepTemp_C!$B$7:$B$1657,0)),"")</f>
        <v/>
      </c>
      <c r="E230" s="512" t="str">
        <f t="array" ref="E230">IFERROR(INDEX(AuditRepTemp_C!J$7:J$1657,MATCH(ROWS(AuditRepTemp_C!$B$7:$B226),AuditRepTemp_C!$B$7:$B$1657,0)),"")</f>
        <v/>
      </c>
      <c r="F230" s="513" t="str">
        <f t="array" ref="F230">IFERROR(INDEX(AuditRepTemp_C!K$7:K$1657,MATCH(ROWS(AuditRepTemp_C!$B$7:$B226),AuditRepTemp_C!$B$7:$B$1657,0)),"")</f>
        <v/>
      </c>
      <c r="G230" s="513" t="str">
        <f t="array" ref="G230">IFERROR(INDEX(AuditRepTemp_C!L$7:L$1657,MATCH(ROWS(AuditRepTemp_C!$B$7:$B226),AuditRepTemp_C!$B$7:$B$1657,0)),"")</f>
        <v/>
      </c>
      <c r="H230" s="517" t="s">
        <v>2064</v>
      </c>
      <c r="I230" s="523" t="s">
        <v>3592</v>
      </c>
      <c r="J230" s="518"/>
      <c r="K230" s="419"/>
      <c r="L230" s="419"/>
      <c r="M230" s="518"/>
      <c r="N230" s="518"/>
      <c r="O230" s="518"/>
      <c r="P230" s="518"/>
      <c r="Q230" s="518"/>
      <c r="R230" s="422"/>
      <c r="S230" s="518"/>
      <c r="T230" s="519"/>
      <c r="U230" s="520"/>
      <c r="V230" s="518"/>
      <c r="W230" s="521"/>
      <c r="X230" s="518"/>
      <c r="Y230" s="518"/>
      <c r="Z230" s="518"/>
    </row>
    <row r="231" ht="14.25" customHeight="1">
      <c r="A231" s="471" t="str">
        <f t="array" ref="A231">IFERROR(INDEX(AuditRepTemp_C!D$7:D$1657,MATCH(ROWS(AuditRepTemp_C!$B$7:$B227),AuditRepTemp_C!$B$7:$B$1657,0)),"")</f>
        <v/>
      </c>
      <c r="B231" s="510" t="str">
        <f t="array" ref="B231">IFERROR(INDEX(AuditRepTemp_C!F$7:F$1657,MATCH(ROWS(AuditRepTemp_C!$B$7:$B227),AuditRepTemp_C!$B$7:$B$1657,0)),"")</f>
        <v/>
      </c>
      <c r="C231" s="511" t="str">
        <f t="array" ref="C231">IFERROR(INDEX(AuditRepTemp_C!H$7:H$1657,MATCH(ROWS(AuditRepTemp_C!$B$7:$B227),AuditRepTemp_C!$B$7:$B$1657,0)),"")</f>
        <v/>
      </c>
      <c r="D231" s="511" t="str">
        <f t="array" ref="D231">IFERROR(INDEX(AuditRepTemp_C!I$7:I$1657,MATCH(ROWS(AuditRepTemp_C!$B$7:$B227),AuditRepTemp_C!$B$7:$B$1657,0)),"")</f>
        <v/>
      </c>
      <c r="E231" s="512" t="str">
        <f t="array" ref="E231">IFERROR(INDEX(AuditRepTemp_C!J$7:J$1657,MATCH(ROWS(AuditRepTemp_C!$B$7:$B227),AuditRepTemp_C!$B$7:$B$1657,0)),"")</f>
        <v/>
      </c>
      <c r="F231" s="513" t="str">
        <f t="array" ref="F231">IFERROR(INDEX(AuditRepTemp_C!K$7:K$1657,MATCH(ROWS(AuditRepTemp_C!$B$7:$B227),AuditRepTemp_C!$B$7:$B$1657,0)),"")</f>
        <v/>
      </c>
      <c r="G231" s="513" t="str">
        <f t="array" ref="G231">IFERROR(INDEX(AuditRepTemp_C!L$7:L$1657,MATCH(ROWS(AuditRepTemp_C!$B$7:$B227),AuditRepTemp_C!$B$7:$B$1657,0)),"")</f>
        <v/>
      </c>
      <c r="H231" s="517" t="s">
        <v>2064</v>
      </c>
      <c r="I231" s="523" t="s">
        <v>3593</v>
      </c>
      <c r="J231" s="518"/>
      <c r="K231" s="419"/>
      <c r="L231" s="419"/>
      <c r="M231" s="518"/>
      <c r="N231" s="518"/>
      <c r="O231" s="518"/>
      <c r="P231" s="518"/>
      <c r="Q231" s="518"/>
      <c r="R231" s="422"/>
      <c r="S231" s="518"/>
      <c r="T231" s="519"/>
      <c r="U231" s="520"/>
      <c r="V231" s="518"/>
      <c r="W231" s="521"/>
      <c r="X231" s="518"/>
      <c r="Y231" s="518"/>
      <c r="Z231" s="518"/>
    </row>
    <row r="232" ht="14.25" customHeight="1">
      <c r="A232" s="471" t="str">
        <f t="array" ref="A232">IFERROR(INDEX(AuditRepTemp_C!D$7:D$1657,MATCH(ROWS(AuditRepTemp_C!$B$7:$B228),AuditRepTemp_C!$B$7:$B$1657,0)),"")</f>
        <v/>
      </c>
      <c r="B232" s="510" t="str">
        <f t="array" ref="B232">IFERROR(INDEX(AuditRepTemp_C!F$7:F$1657,MATCH(ROWS(AuditRepTemp_C!$B$7:$B228),AuditRepTemp_C!$B$7:$B$1657,0)),"")</f>
        <v/>
      </c>
      <c r="C232" s="511" t="str">
        <f t="array" ref="C232">IFERROR(INDEX(AuditRepTemp_C!H$7:H$1657,MATCH(ROWS(AuditRepTemp_C!$B$7:$B228),AuditRepTemp_C!$B$7:$B$1657,0)),"")</f>
        <v/>
      </c>
      <c r="D232" s="511" t="str">
        <f t="array" ref="D232">IFERROR(INDEX(AuditRepTemp_C!I$7:I$1657,MATCH(ROWS(AuditRepTemp_C!$B$7:$B228),AuditRepTemp_C!$B$7:$B$1657,0)),"")</f>
        <v/>
      </c>
      <c r="E232" s="512" t="str">
        <f t="array" ref="E232">IFERROR(INDEX(AuditRepTemp_C!J$7:J$1657,MATCH(ROWS(AuditRepTemp_C!$B$7:$B228),AuditRepTemp_C!$B$7:$B$1657,0)),"")</f>
        <v/>
      </c>
      <c r="F232" s="513" t="str">
        <f t="array" ref="F232">IFERROR(INDEX(AuditRepTemp_C!K$7:K$1657,MATCH(ROWS(AuditRepTemp_C!$B$7:$B228),AuditRepTemp_C!$B$7:$B$1657,0)),"")</f>
        <v/>
      </c>
      <c r="G232" s="513" t="str">
        <f t="array" ref="G232">IFERROR(INDEX(AuditRepTemp_C!L$7:L$1657,MATCH(ROWS(AuditRepTemp_C!$B$7:$B228),AuditRepTemp_C!$B$7:$B$1657,0)),"")</f>
        <v/>
      </c>
      <c r="H232" s="517" t="s">
        <v>2064</v>
      </c>
      <c r="I232" s="523" t="s">
        <v>3593</v>
      </c>
      <c r="J232" s="518"/>
      <c r="K232" s="419"/>
      <c r="L232" s="419"/>
      <c r="M232" s="518"/>
      <c r="N232" s="518"/>
      <c r="O232" s="518"/>
      <c r="P232" s="518"/>
      <c r="Q232" s="518"/>
      <c r="R232" s="422"/>
      <c r="S232" s="518"/>
      <c r="T232" s="519"/>
      <c r="U232" s="520"/>
      <c r="V232" s="518"/>
      <c r="W232" s="521"/>
      <c r="X232" s="518"/>
      <c r="Y232" s="518"/>
      <c r="Z232" s="518"/>
    </row>
    <row r="233" ht="14.25" customHeight="1">
      <c r="A233" s="471" t="str">
        <f t="array" ref="A233">IFERROR(INDEX(AuditRepTemp_C!D$7:D$1657,MATCH(ROWS(AuditRepTemp_C!$B$7:$B229),AuditRepTemp_C!$B$7:$B$1657,0)),"")</f>
        <v/>
      </c>
      <c r="B233" s="510" t="str">
        <f t="array" ref="B233">IFERROR(INDEX(AuditRepTemp_C!F$7:F$1657,MATCH(ROWS(AuditRepTemp_C!$B$7:$B229),AuditRepTemp_C!$B$7:$B$1657,0)),"")</f>
        <v/>
      </c>
      <c r="C233" s="511" t="str">
        <f t="array" ref="C233">IFERROR(INDEX(AuditRepTemp_C!H$7:H$1657,MATCH(ROWS(AuditRepTemp_C!$B$7:$B229),AuditRepTemp_C!$B$7:$B$1657,0)),"")</f>
        <v/>
      </c>
      <c r="D233" s="511" t="str">
        <f t="array" ref="D233">IFERROR(INDEX(AuditRepTemp_C!I$7:I$1657,MATCH(ROWS(AuditRepTemp_C!$B$7:$B229),AuditRepTemp_C!$B$7:$B$1657,0)),"")</f>
        <v/>
      </c>
      <c r="E233" s="512" t="str">
        <f t="array" ref="E233">IFERROR(INDEX(AuditRepTemp_C!J$7:J$1657,MATCH(ROWS(AuditRepTemp_C!$B$7:$B229),AuditRepTemp_C!$B$7:$B$1657,0)),"")</f>
        <v/>
      </c>
      <c r="F233" s="513" t="str">
        <f t="array" ref="F233">IFERROR(INDEX(AuditRepTemp_C!K$7:K$1657,MATCH(ROWS(AuditRepTemp_C!$B$7:$B229),AuditRepTemp_C!$B$7:$B$1657,0)),"")</f>
        <v/>
      </c>
      <c r="G233" s="513" t="str">
        <f t="array" ref="G233">IFERROR(INDEX(AuditRepTemp_C!L$7:L$1657,MATCH(ROWS(AuditRepTemp_C!$B$7:$B229),AuditRepTemp_C!$B$7:$B$1657,0)),"")</f>
        <v/>
      </c>
      <c r="H233" s="517" t="s">
        <v>2064</v>
      </c>
      <c r="I233" s="523" t="s">
        <v>3585</v>
      </c>
      <c r="J233" s="518"/>
      <c r="K233" s="419"/>
      <c r="L233" s="419"/>
      <c r="M233" s="518"/>
      <c r="N233" s="518"/>
      <c r="O233" s="518"/>
      <c r="P233" s="518"/>
      <c r="Q233" s="518"/>
      <c r="R233" s="422"/>
      <c r="S233" s="518"/>
      <c r="T233" s="519"/>
      <c r="U233" s="520"/>
      <c r="V233" s="518"/>
      <c r="W233" s="521"/>
      <c r="X233" s="518"/>
      <c r="Y233" s="518"/>
      <c r="Z233" s="518"/>
    </row>
    <row r="234" ht="14.25" customHeight="1">
      <c r="A234" s="471" t="str">
        <f t="array" ref="A234">IFERROR(INDEX(AuditRepTemp_C!D$7:D$1657,MATCH(ROWS(AuditRepTemp_C!$B$7:$B230),AuditRepTemp_C!$B$7:$B$1657,0)),"")</f>
        <v/>
      </c>
      <c r="B234" s="510" t="str">
        <f t="array" ref="B234">IFERROR(INDEX(AuditRepTemp_C!F$7:F$1657,MATCH(ROWS(AuditRepTemp_C!$B$7:$B230),AuditRepTemp_C!$B$7:$B$1657,0)),"")</f>
        <v/>
      </c>
      <c r="C234" s="511" t="str">
        <f t="array" ref="C234">IFERROR(INDEX(AuditRepTemp_C!H$7:H$1657,MATCH(ROWS(AuditRepTemp_C!$B$7:$B230),AuditRepTemp_C!$B$7:$B$1657,0)),"")</f>
        <v/>
      </c>
      <c r="D234" s="511" t="str">
        <f t="array" ref="D234">IFERROR(INDEX(AuditRepTemp_C!I$7:I$1657,MATCH(ROWS(AuditRepTemp_C!$B$7:$B230),AuditRepTemp_C!$B$7:$B$1657,0)),"")</f>
        <v/>
      </c>
      <c r="E234" s="512" t="str">
        <f t="array" ref="E234">IFERROR(INDEX(AuditRepTemp_C!J$7:J$1657,MATCH(ROWS(AuditRepTemp_C!$B$7:$B230),AuditRepTemp_C!$B$7:$B$1657,0)),"")</f>
        <v/>
      </c>
      <c r="F234" s="513" t="str">
        <f t="array" ref="F234">IFERROR(INDEX(AuditRepTemp_C!K$7:K$1657,MATCH(ROWS(AuditRepTemp_C!$B$7:$B230),AuditRepTemp_C!$B$7:$B$1657,0)),"")</f>
        <v/>
      </c>
      <c r="G234" s="513" t="str">
        <f t="array" ref="G234">IFERROR(INDEX(AuditRepTemp_C!L$7:L$1657,MATCH(ROWS(AuditRepTemp_C!$B$7:$B230),AuditRepTemp_C!$B$7:$B$1657,0)),"")</f>
        <v/>
      </c>
      <c r="H234" s="517" t="s">
        <v>2064</v>
      </c>
      <c r="I234" s="523" t="s">
        <v>3585</v>
      </c>
      <c r="J234" s="518"/>
      <c r="K234" s="419"/>
      <c r="L234" s="419"/>
      <c r="M234" s="518"/>
      <c r="N234" s="518"/>
      <c r="O234" s="518"/>
      <c r="P234" s="518"/>
      <c r="Q234" s="518"/>
      <c r="R234" s="422"/>
      <c r="S234" s="518"/>
      <c r="T234" s="519"/>
      <c r="U234" s="520"/>
      <c r="V234" s="518"/>
      <c r="W234" s="521"/>
      <c r="X234" s="518"/>
      <c r="Y234" s="518"/>
      <c r="Z234" s="518"/>
    </row>
    <row r="235" ht="14.25" customHeight="1">
      <c r="A235" s="471" t="str">
        <f t="array" ref="A235">IFERROR(INDEX(AuditRepTemp_C!D$7:D$1657,MATCH(ROWS(AuditRepTemp_C!$B$7:$B231),AuditRepTemp_C!$B$7:$B$1657,0)),"")</f>
        <v/>
      </c>
      <c r="B235" s="510" t="str">
        <f t="array" ref="B235">IFERROR(INDEX(AuditRepTemp_C!F$7:F$1657,MATCH(ROWS(AuditRepTemp_C!$B$7:$B231),AuditRepTemp_C!$B$7:$B$1657,0)),"")</f>
        <v/>
      </c>
      <c r="C235" s="511" t="str">
        <f t="array" ref="C235">IFERROR(INDEX(AuditRepTemp_C!H$7:H$1657,MATCH(ROWS(AuditRepTemp_C!$B$7:$B231),AuditRepTemp_C!$B$7:$B$1657,0)),"")</f>
        <v/>
      </c>
      <c r="D235" s="511" t="str">
        <f t="array" ref="D235">IFERROR(INDEX(AuditRepTemp_C!I$7:I$1657,MATCH(ROWS(AuditRepTemp_C!$B$7:$B231),AuditRepTemp_C!$B$7:$B$1657,0)),"")</f>
        <v/>
      </c>
      <c r="E235" s="512" t="str">
        <f t="array" ref="E235">IFERROR(INDEX(AuditRepTemp_C!J$7:J$1657,MATCH(ROWS(AuditRepTemp_C!$B$7:$B231),AuditRepTemp_C!$B$7:$B$1657,0)),"")</f>
        <v/>
      </c>
      <c r="F235" s="513" t="str">
        <f t="array" ref="F235">IFERROR(INDEX(AuditRepTemp_C!K$7:K$1657,MATCH(ROWS(AuditRepTemp_C!$B$7:$B231),AuditRepTemp_C!$B$7:$B$1657,0)),"")</f>
        <v/>
      </c>
      <c r="G235" s="513" t="str">
        <f t="array" ref="G235">IFERROR(INDEX(AuditRepTemp_C!L$7:L$1657,MATCH(ROWS(AuditRepTemp_C!$B$7:$B231),AuditRepTemp_C!$B$7:$B$1657,0)),"")</f>
        <v/>
      </c>
      <c r="H235" s="517" t="s">
        <v>2064</v>
      </c>
      <c r="I235" s="523" t="s">
        <v>3594</v>
      </c>
      <c r="J235" s="518"/>
      <c r="K235" s="419"/>
      <c r="L235" s="419"/>
      <c r="M235" s="518"/>
      <c r="N235" s="518"/>
      <c r="O235" s="518"/>
      <c r="P235" s="518"/>
      <c r="Q235" s="518"/>
      <c r="R235" s="422"/>
      <c r="S235" s="518"/>
      <c r="T235" s="519"/>
      <c r="U235" s="520"/>
      <c r="V235" s="518"/>
      <c r="W235" s="521"/>
      <c r="X235" s="518"/>
      <c r="Y235" s="518"/>
      <c r="Z235" s="518"/>
    </row>
    <row r="236" ht="14.25" customHeight="1">
      <c r="A236" s="471" t="str">
        <f t="array" ref="A236">IFERROR(INDEX(AuditRepTemp_C!D$7:D$1657,MATCH(ROWS(AuditRepTemp_C!$B$7:$B232),AuditRepTemp_C!$B$7:$B$1657,0)),"")</f>
        <v/>
      </c>
      <c r="B236" s="510" t="str">
        <f t="array" ref="B236">IFERROR(INDEX(AuditRepTemp_C!F$7:F$1657,MATCH(ROWS(AuditRepTemp_C!$B$7:$B232),AuditRepTemp_C!$B$7:$B$1657,0)),"")</f>
        <v/>
      </c>
      <c r="C236" s="511" t="str">
        <f t="array" ref="C236">IFERROR(INDEX(AuditRepTemp_C!H$7:H$1657,MATCH(ROWS(AuditRepTemp_C!$B$7:$B232),AuditRepTemp_C!$B$7:$B$1657,0)),"")</f>
        <v/>
      </c>
      <c r="D236" s="511" t="str">
        <f t="array" ref="D236">IFERROR(INDEX(AuditRepTemp_C!I$7:I$1657,MATCH(ROWS(AuditRepTemp_C!$B$7:$B232),AuditRepTemp_C!$B$7:$B$1657,0)),"")</f>
        <v/>
      </c>
      <c r="E236" s="512" t="str">
        <f t="array" ref="E236">IFERROR(INDEX(AuditRepTemp_C!J$7:J$1657,MATCH(ROWS(AuditRepTemp_C!$B$7:$B232),AuditRepTemp_C!$B$7:$B$1657,0)),"")</f>
        <v/>
      </c>
      <c r="F236" s="513" t="str">
        <f t="array" ref="F236">IFERROR(INDEX(AuditRepTemp_C!K$7:K$1657,MATCH(ROWS(AuditRepTemp_C!$B$7:$B232),AuditRepTemp_C!$B$7:$B$1657,0)),"")</f>
        <v/>
      </c>
      <c r="G236" s="513" t="str">
        <f t="array" ref="G236">IFERROR(INDEX(AuditRepTemp_C!L$7:L$1657,MATCH(ROWS(AuditRepTemp_C!$B$7:$B232),AuditRepTemp_C!$B$7:$B$1657,0)),"")</f>
        <v/>
      </c>
      <c r="H236" s="517" t="s">
        <v>2064</v>
      </c>
      <c r="I236" s="523" t="s">
        <v>3595</v>
      </c>
      <c r="J236" s="518"/>
      <c r="K236" s="419"/>
      <c r="L236" s="419"/>
      <c r="M236" s="518"/>
      <c r="N236" s="518"/>
      <c r="O236" s="518"/>
      <c r="P236" s="518"/>
      <c r="Q236" s="518"/>
      <c r="R236" s="422"/>
      <c r="S236" s="518"/>
      <c r="T236" s="519"/>
      <c r="U236" s="520"/>
      <c r="V236" s="518"/>
      <c r="W236" s="521"/>
      <c r="X236" s="518"/>
      <c r="Y236" s="518"/>
      <c r="Z236" s="518"/>
    </row>
    <row r="237" ht="14.25" customHeight="1">
      <c r="A237" s="471" t="str">
        <f t="array" ref="A237">IFERROR(INDEX(AuditRepTemp_C!D$7:D$1657,MATCH(ROWS(AuditRepTemp_C!$B$7:$B233),AuditRepTemp_C!$B$7:$B$1657,0)),"")</f>
        <v/>
      </c>
      <c r="B237" s="510" t="str">
        <f t="array" ref="B237">IFERROR(INDEX(AuditRepTemp_C!F$7:F$1657,MATCH(ROWS(AuditRepTemp_C!$B$7:$B233),AuditRepTemp_C!$B$7:$B$1657,0)),"")</f>
        <v/>
      </c>
      <c r="C237" s="511" t="str">
        <f t="array" ref="C237">IFERROR(INDEX(AuditRepTemp_C!H$7:H$1657,MATCH(ROWS(AuditRepTemp_C!$B$7:$B233),AuditRepTemp_C!$B$7:$B$1657,0)),"")</f>
        <v/>
      </c>
      <c r="D237" s="511" t="str">
        <f t="array" ref="D237">IFERROR(INDEX(AuditRepTemp_C!I$7:I$1657,MATCH(ROWS(AuditRepTemp_C!$B$7:$B233),AuditRepTemp_C!$B$7:$B$1657,0)),"")</f>
        <v/>
      </c>
      <c r="E237" s="512" t="str">
        <f t="array" ref="E237">IFERROR(INDEX(AuditRepTemp_C!J$7:J$1657,MATCH(ROWS(AuditRepTemp_C!$B$7:$B233),AuditRepTemp_C!$B$7:$B$1657,0)),"")</f>
        <v/>
      </c>
      <c r="F237" s="513" t="str">
        <f t="array" ref="F237">IFERROR(INDEX(AuditRepTemp_C!K$7:K$1657,MATCH(ROWS(AuditRepTemp_C!$B$7:$B233),AuditRepTemp_C!$B$7:$B$1657,0)),"")</f>
        <v/>
      </c>
      <c r="G237" s="513" t="str">
        <f t="array" ref="G237">IFERROR(INDEX(AuditRepTemp_C!L$7:L$1657,MATCH(ROWS(AuditRepTemp_C!$B$7:$B233),AuditRepTemp_C!$B$7:$B$1657,0)),"")</f>
        <v/>
      </c>
      <c r="H237" s="517" t="s">
        <v>2064</v>
      </c>
      <c r="I237" s="523" t="s">
        <v>3594</v>
      </c>
      <c r="J237" s="518"/>
      <c r="K237" s="419"/>
      <c r="L237" s="419"/>
      <c r="M237" s="518"/>
      <c r="N237" s="518"/>
      <c r="O237" s="518"/>
      <c r="P237" s="518"/>
      <c r="Q237" s="518"/>
      <c r="R237" s="422"/>
      <c r="S237" s="518"/>
      <c r="T237" s="519"/>
      <c r="U237" s="520"/>
      <c r="V237" s="518"/>
      <c r="W237" s="521"/>
      <c r="X237" s="518"/>
      <c r="Y237" s="518"/>
      <c r="Z237" s="518"/>
    </row>
    <row r="238" ht="14.25" customHeight="1">
      <c r="A238" s="471" t="str">
        <f t="array" ref="A238">IFERROR(INDEX(AuditRepTemp_C!D$7:D$1657,MATCH(ROWS(AuditRepTemp_C!$B$7:$B234),AuditRepTemp_C!$B$7:$B$1657,0)),"")</f>
        <v/>
      </c>
      <c r="B238" s="510" t="str">
        <f t="array" ref="B238">IFERROR(INDEX(AuditRepTemp_C!F$7:F$1657,MATCH(ROWS(AuditRepTemp_C!$B$7:$B234),AuditRepTemp_C!$B$7:$B$1657,0)),"")</f>
        <v/>
      </c>
      <c r="C238" s="511" t="str">
        <f t="array" ref="C238">IFERROR(INDEX(AuditRepTemp_C!H$7:H$1657,MATCH(ROWS(AuditRepTemp_C!$B$7:$B234),AuditRepTemp_C!$B$7:$B$1657,0)),"")</f>
        <v/>
      </c>
      <c r="D238" s="511" t="str">
        <f t="array" ref="D238">IFERROR(INDEX(AuditRepTemp_C!I$7:I$1657,MATCH(ROWS(AuditRepTemp_C!$B$7:$B234),AuditRepTemp_C!$B$7:$B$1657,0)),"")</f>
        <v/>
      </c>
      <c r="E238" s="512" t="str">
        <f t="array" ref="E238">IFERROR(INDEX(AuditRepTemp_C!J$7:J$1657,MATCH(ROWS(AuditRepTemp_C!$B$7:$B234),AuditRepTemp_C!$B$7:$B$1657,0)),"")</f>
        <v/>
      </c>
      <c r="F238" s="513" t="str">
        <f t="array" ref="F238">IFERROR(INDEX(AuditRepTemp_C!K$7:K$1657,MATCH(ROWS(AuditRepTemp_C!$B$7:$B234),AuditRepTemp_C!$B$7:$B$1657,0)),"")</f>
        <v/>
      </c>
      <c r="G238" s="513" t="str">
        <f t="array" ref="G238">IFERROR(INDEX(AuditRepTemp_C!L$7:L$1657,MATCH(ROWS(AuditRepTemp_C!$B$7:$B234),AuditRepTemp_C!$B$7:$B$1657,0)),"")</f>
        <v/>
      </c>
      <c r="H238" s="517" t="s">
        <v>2064</v>
      </c>
      <c r="I238" s="523" t="s">
        <v>3594</v>
      </c>
      <c r="J238" s="518"/>
      <c r="K238" s="419"/>
      <c r="L238" s="419"/>
      <c r="M238" s="518"/>
      <c r="N238" s="518"/>
      <c r="O238" s="518"/>
      <c r="P238" s="518"/>
      <c r="Q238" s="518"/>
      <c r="R238" s="422"/>
      <c r="S238" s="518"/>
      <c r="T238" s="519"/>
      <c r="U238" s="520"/>
      <c r="V238" s="518"/>
      <c r="W238" s="521"/>
      <c r="X238" s="518"/>
      <c r="Y238" s="518"/>
      <c r="Z238" s="518"/>
    </row>
    <row r="239" ht="14.25" customHeight="1">
      <c r="A239" s="471" t="str">
        <f t="array" ref="A239">IFERROR(INDEX(AuditRepTemp_C!D$7:D$1657,MATCH(ROWS(AuditRepTemp_C!$B$7:$B235),AuditRepTemp_C!$B$7:$B$1657,0)),"")</f>
        <v/>
      </c>
      <c r="B239" s="510" t="str">
        <f t="array" ref="B239">IFERROR(INDEX(AuditRepTemp_C!F$7:F$1657,MATCH(ROWS(AuditRepTemp_C!$B$7:$B235),AuditRepTemp_C!$B$7:$B$1657,0)),"")</f>
        <v/>
      </c>
      <c r="C239" s="511" t="str">
        <f t="array" ref="C239">IFERROR(INDEX(AuditRepTemp_C!H$7:H$1657,MATCH(ROWS(AuditRepTemp_C!$B$7:$B235),AuditRepTemp_C!$B$7:$B$1657,0)),"")</f>
        <v/>
      </c>
      <c r="D239" s="511" t="str">
        <f t="array" ref="D239">IFERROR(INDEX(AuditRepTemp_C!I$7:I$1657,MATCH(ROWS(AuditRepTemp_C!$B$7:$B235),AuditRepTemp_C!$B$7:$B$1657,0)),"")</f>
        <v/>
      </c>
      <c r="E239" s="512" t="str">
        <f t="array" ref="E239">IFERROR(INDEX(AuditRepTemp_C!J$7:J$1657,MATCH(ROWS(AuditRepTemp_C!$B$7:$B235),AuditRepTemp_C!$B$7:$B$1657,0)),"")</f>
        <v/>
      </c>
      <c r="F239" s="513" t="str">
        <f t="array" ref="F239">IFERROR(INDEX(AuditRepTemp_C!K$7:K$1657,MATCH(ROWS(AuditRepTemp_C!$B$7:$B235),AuditRepTemp_C!$B$7:$B$1657,0)),"")</f>
        <v/>
      </c>
      <c r="G239" s="513" t="str">
        <f t="array" ref="G239">IFERROR(INDEX(AuditRepTemp_C!L$7:L$1657,MATCH(ROWS(AuditRepTemp_C!$B$7:$B235),AuditRepTemp_C!$B$7:$B$1657,0)),"")</f>
        <v/>
      </c>
      <c r="H239" s="517" t="s">
        <v>2064</v>
      </c>
      <c r="I239" s="523" t="s">
        <v>3596</v>
      </c>
      <c r="J239" s="518"/>
      <c r="K239" s="419"/>
      <c r="L239" s="419"/>
      <c r="M239" s="518"/>
      <c r="N239" s="518"/>
      <c r="O239" s="518"/>
      <c r="P239" s="518"/>
      <c r="Q239" s="518"/>
      <c r="R239" s="422"/>
      <c r="S239" s="518"/>
      <c r="T239" s="519"/>
      <c r="U239" s="520"/>
      <c r="V239" s="518"/>
      <c r="W239" s="521"/>
      <c r="X239" s="518"/>
      <c r="Y239" s="518"/>
      <c r="Z239" s="518"/>
    </row>
    <row r="240" ht="14.25" customHeight="1">
      <c r="A240" s="471" t="str">
        <f t="array" ref="A240">IFERROR(INDEX(AuditRepTemp_C!D$7:D$1657,MATCH(ROWS(AuditRepTemp_C!$B$7:$B236),AuditRepTemp_C!$B$7:$B$1657,0)),"")</f>
        <v/>
      </c>
      <c r="B240" s="510" t="str">
        <f t="array" ref="B240">IFERROR(INDEX(AuditRepTemp_C!F$7:F$1657,MATCH(ROWS(AuditRepTemp_C!$B$7:$B236),AuditRepTemp_C!$B$7:$B$1657,0)),"")</f>
        <v/>
      </c>
      <c r="C240" s="511" t="str">
        <f t="array" ref="C240">IFERROR(INDEX(AuditRepTemp_C!H$7:H$1657,MATCH(ROWS(AuditRepTemp_C!$B$7:$B236),AuditRepTemp_C!$B$7:$B$1657,0)),"")</f>
        <v/>
      </c>
      <c r="D240" s="511" t="str">
        <f t="array" ref="D240">IFERROR(INDEX(AuditRepTemp_C!I$7:I$1657,MATCH(ROWS(AuditRepTemp_C!$B$7:$B236),AuditRepTemp_C!$B$7:$B$1657,0)),"")</f>
        <v/>
      </c>
      <c r="E240" s="512" t="str">
        <f t="array" ref="E240">IFERROR(INDEX(AuditRepTemp_C!J$7:J$1657,MATCH(ROWS(AuditRepTemp_C!$B$7:$B236),AuditRepTemp_C!$B$7:$B$1657,0)),"")</f>
        <v/>
      </c>
      <c r="F240" s="513" t="str">
        <f t="array" ref="F240">IFERROR(INDEX(AuditRepTemp_C!K$7:K$1657,MATCH(ROWS(AuditRepTemp_C!$B$7:$B236),AuditRepTemp_C!$B$7:$B$1657,0)),"")</f>
        <v/>
      </c>
      <c r="G240" s="513" t="str">
        <f t="array" ref="G240">IFERROR(INDEX(AuditRepTemp_C!L$7:L$1657,MATCH(ROWS(AuditRepTemp_C!$B$7:$B236),AuditRepTemp_C!$B$7:$B$1657,0)),"")</f>
        <v/>
      </c>
      <c r="H240" s="517" t="s">
        <v>2064</v>
      </c>
      <c r="I240" s="523" t="s">
        <v>3596</v>
      </c>
      <c r="J240" s="518"/>
      <c r="K240" s="419"/>
      <c r="L240" s="419"/>
      <c r="M240" s="518"/>
      <c r="N240" s="518"/>
      <c r="O240" s="518"/>
      <c r="P240" s="518"/>
      <c r="Q240" s="518"/>
      <c r="R240" s="422"/>
      <c r="S240" s="518"/>
      <c r="T240" s="519"/>
      <c r="U240" s="520"/>
      <c r="V240" s="518"/>
      <c r="W240" s="521"/>
      <c r="X240" s="518"/>
      <c r="Y240" s="518"/>
      <c r="Z240" s="518"/>
    </row>
    <row r="241" ht="14.25" customHeight="1">
      <c r="A241" s="471" t="str">
        <f t="array" ref="A241">IFERROR(INDEX(AuditRepTemp_C!D$7:D$1657,MATCH(ROWS(AuditRepTemp_C!$B$7:$B237),AuditRepTemp_C!$B$7:$B$1657,0)),"")</f>
        <v/>
      </c>
      <c r="B241" s="510" t="str">
        <f t="array" ref="B241">IFERROR(INDEX(AuditRepTemp_C!F$7:F$1657,MATCH(ROWS(AuditRepTemp_C!$B$7:$B237),AuditRepTemp_C!$B$7:$B$1657,0)),"")</f>
        <v/>
      </c>
      <c r="C241" s="511" t="str">
        <f t="array" ref="C241">IFERROR(INDEX(AuditRepTemp_C!H$7:H$1657,MATCH(ROWS(AuditRepTemp_C!$B$7:$B237),AuditRepTemp_C!$B$7:$B$1657,0)),"")</f>
        <v/>
      </c>
      <c r="D241" s="511" t="str">
        <f t="array" ref="D241">IFERROR(INDEX(AuditRepTemp_C!I$7:I$1657,MATCH(ROWS(AuditRepTemp_C!$B$7:$B237),AuditRepTemp_C!$B$7:$B$1657,0)),"")</f>
        <v/>
      </c>
      <c r="E241" s="512" t="str">
        <f t="array" ref="E241">IFERROR(INDEX(AuditRepTemp_C!J$7:J$1657,MATCH(ROWS(AuditRepTemp_C!$B$7:$B237),AuditRepTemp_C!$B$7:$B$1657,0)),"")</f>
        <v/>
      </c>
      <c r="F241" s="513" t="str">
        <f t="array" ref="F241">IFERROR(INDEX(AuditRepTemp_C!K$7:K$1657,MATCH(ROWS(AuditRepTemp_C!$B$7:$B237),AuditRepTemp_C!$B$7:$B$1657,0)),"")</f>
        <v/>
      </c>
      <c r="G241" s="513" t="str">
        <f t="array" ref="G241">IFERROR(INDEX(AuditRepTemp_C!L$7:L$1657,MATCH(ROWS(AuditRepTemp_C!$B$7:$B237),AuditRepTemp_C!$B$7:$B$1657,0)),"")</f>
        <v/>
      </c>
      <c r="H241" s="517" t="s">
        <v>2064</v>
      </c>
      <c r="I241" s="523" t="s">
        <v>3597</v>
      </c>
      <c r="J241" s="518"/>
      <c r="K241" s="419"/>
      <c r="L241" s="419"/>
      <c r="M241" s="518"/>
      <c r="N241" s="518"/>
      <c r="O241" s="518"/>
      <c r="P241" s="518"/>
      <c r="Q241" s="518"/>
      <c r="R241" s="422"/>
      <c r="S241" s="518"/>
      <c r="T241" s="519"/>
      <c r="U241" s="520"/>
      <c r="V241" s="518"/>
      <c r="W241" s="521"/>
      <c r="X241" s="518"/>
      <c r="Y241" s="518"/>
      <c r="Z241" s="518"/>
    </row>
    <row r="242" ht="14.25" customHeight="1">
      <c r="A242" s="471" t="str">
        <f t="array" ref="A242">IFERROR(INDEX(AuditRepTemp_C!D$7:D$1657,MATCH(ROWS(AuditRepTemp_C!$B$7:$B238),AuditRepTemp_C!$B$7:$B$1657,0)),"")</f>
        <v/>
      </c>
      <c r="B242" s="510" t="str">
        <f t="array" ref="B242">IFERROR(INDEX(AuditRepTemp_C!F$7:F$1657,MATCH(ROWS(AuditRepTemp_C!$B$7:$B238),AuditRepTemp_C!$B$7:$B$1657,0)),"")</f>
        <v/>
      </c>
      <c r="C242" s="511" t="str">
        <f t="array" ref="C242">IFERROR(INDEX(AuditRepTemp_C!H$7:H$1657,MATCH(ROWS(AuditRepTemp_C!$B$7:$B238),AuditRepTemp_C!$B$7:$B$1657,0)),"")</f>
        <v/>
      </c>
      <c r="D242" s="511" t="str">
        <f t="array" ref="D242">IFERROR(INDEX(AuditRepTemp_C!I$7:I$1657,MATCH(ROWS(AuditRepTemp_C!$B$7:$B238),AuditRepTemp_C!$B$7:$B$1657,0)),"")</f>
        <v/>
      </c>
      <c r="E242" s="512" t="str">
        <f t="array" ref="E242">IFERROR(INDEX(AuditRepTemp_C!J$7:J$1657,MATCH(ROWS(AuditRepTemp_C!$B$7:$B238),AuditRepTemp_C!$B$7:$B$1657,0)),"")</f>
        <v/>
      </c>
      <c r="F242" s="513" t="str">
        <f t="array" ref="F242">IFERROR(INDEX(AuditRepTemp_C!K$7:K$1657,MATCH(ROWS(AuditRepTemp_C!$B$7:$B238),AuditRepTemp_C!$B$7:$B$1657,0)),"")</f>
        <v/>
      </c>
      <c r="G242" s="513" t="str">
        <f t="array" ref="G242">IFERROR(INDEX(AuditRepTemp_C!L$7:L$1657,MATCH(ROWS(AuditRepTemp_C!$B$7:$B238),AuditRepTemp_C!$B$7:$B$1657,0)),"")</f>
        <v/>
      </c>
      <c r="H242" s="517" t="s">
        <v>2064</v>
      </c>
      <c r="I242" s="523" t="s">
        <v>3597</v>
      </c>
      <c r="J242" s="518"/>
      <c r="K242" s="419"/>
      <c r="L242" s="419"/>
      <c r="M242" s="518"/>
      <c r="N242" s="518"/>
      <c r="O242" s="518"/>
      <c r="P242" s="518"/>
      <c r="Q242" s="518"/>
      <c r="R242" s="422"/>
      <c r="S242" s="518"/>
      <c r="T242" s="519"/>
      <c r="U242" s="520"/>
      <c r="V242" s="518"/>
      <c r="W242" s="521"/>
      <c r="X242" s="518"/>
      <c r="Y242" s="518"/>
      <c r="Z242" s="518"/>
    </row>
    <row r="243" ht="14.25" customHeight="1">
      <c r="A243" s="471" t="str">
        <f t="array" ref="A243">IFERROR(INDEX(AuditRepTemp_C!D$7:D$1657,MATCH(ROWS(AuditRepTemp_C!$B$7:$B239),AuditRepTemp_C!$B$7:$B$1657,0)),"")</f>
        <v/>
      </c>
      <c r="B243" s="510" t="str">
        <f t="array" ref="B243">IFERROR(INDEX(AuditRepTemp_C!F$7:F$1657,MATCH(ROWS(AuditRepTemp_C!$B$7:$B239),AuditRepTemp_C!$B$7:$B$1657,0)),"")</f>
        <v/>
      </c>
      <c r="C243" s="511" t="str">
        <f t="array" ref="C243">IFERROR(INDEX(AuditRepTemp_C!H$7:H$1657,MATCH(ROWS(AuditRepTemp_C!$B$7:$B239),AuditRepTemp_C!$B$7:$B$1657,0)),"")</f>
        <v/>
      </c>
      <c r="D243" s="511" t="str">
        <f t="array" ref="D243">IFERROR(INDEX(AuditRepTemp_C!I$7:I$1657,MATCH(ROWS(AuditRepTemp_C!$B$7:$B239),AuditRepTemp_C!$B$7:$B$1657,0)),"")</f>
        <v/>
      </c>
      <c r="E243" s="512" t="str">
        <f t="array" ref="E243">IFERROR(INDEX(AuditRepTemp_C!J$7:J$1657,MATCH(ROWS(AuditRepTemp_C!$B$7:$B239),AuditRepTemp_C!$B$7:$B$1657,0)),"")</f>
        <v/>
      </c>
      <c r="F243" s="513" t="str">
        <f t="array" ref="F243">IFERROR(INDEX(AuditRepTemp_C!K$7:K$1657,MATCH(ROWS(AuditRepTemp_C!$B$7:$B239),AuditRepTemp_C!$B$7:$B$1657,0)),"")</f>
        <v/>
      </c>
      <c r="G243" s="513" t="str">
        <f t="array" ref="G243">IFERROR(INDEX(AuditRepTemp_C!L$7:L$1657,MATCH(ROWS(AuditRepTemp_C!$B$7:$B239),AuditRepTemp_C!$B$7:$B$1657,0)),"")</f>
        <v/>
      </c>
      <c r="H243" s="517" t="s">
        <v>1913</v>
      </c>
      <c r="I243" s="524" t="s">
        <v>3598</v>
      </c>
      <c r="J243" s="518"/>
      <c r="K243" s="419"/>
      <c r="L243" s="419"/>
      <c r="M243" s="518"/>
      <c r="N243" s="518"/>
      <c r="O243" s="518"/>
      <c r="P243" s="518"/>
      <c r="Q243" s="518"/>
      <c r="R243" s="422"/>
      <c r="S243" s="518"/>
      <c r="T243" s="519"/>
      <c r="U243" s="520"/>
      <c r="V243" s="518"/>
      <c r="W243" s="521"/>
      <c r="X243" s="518"/>
      <c r="Y243" s="518"/>
      <c r="Z243" s="518"/>
    </row>
    <row r="244" ht="14.25" customHeight="1">
      <c r="A244" s="471" t="str">
        <f t="array" ref="A244">IFERROR(INDEX(AuditRepTemp_C!D$7:D$1657,MATCH(ROWS(AuditRepTemp_C!$B$7:$B240),AuditRepTemp_C!$B$7:$B$1657,0)),"")</f>
        <v/>
      </c>
      <c r="B244" s="510" t="str">
        <f t="array" ref="B244">IFERROR(INDEX(AuditRepTemp_C!F$7:F$1657,MATCH(ROWS(AuditRepTemp_C!$B$7:$B240),AuditRepTemp_C!$B$7:$B$1657,0)),"")</f>
        <v/>
      </c>
      <c r="C244" s="511" t="str">
        <f t="array" ref="C244">IFERROR(INDEX(AuditRepTemp_C!H$7:H$1657,MATCH(ROWS(AuditRepTemp_C!$B$7:$B240),AuditRepTemp_C!$B$7:$B$1657,0)),"")</f>
        <v/>
      </c>
      <c r="D244" s="511" t="str">
        <f t="array" ref="D244">IFERROR(INDEX(AuditRepTemp_C!I$7:I$1657,MATCH(ROWS(AuditRepTemp_C!$B$7:$B240),AuditRepTemp_C!$B$7:$B$1657,0)),"")</f>
        <v/>
      </c>
      <c r="E244" s="512" t="str">
        <f t="array" ref="E244">IFERROR(INDEX(AuditRepTemp_C!J$7:J$1657,MATCH(ROWS(AuditRepTemp_C!$B$7:$B240),AuditRepTemp_C!$B$7:$B$1657,0)),"")</f>
        <v/>
      </c>
      <c r="F244" s="513" t="str">
        <f t="array" ref="F244">IFERROR(INDEX(AuditRepTemp_C!K$7:K$1657,MATCH(ROWS(AuditRepTemp_C!$B$7:$B240),AuditRepTemp_C!$B$7:$B$1657,0)),"")</f>
        <v/>
      </c>
      <c r="G244" s="513" t="str">
        <f t="array" ref="G244">IFERROR(INDEX(AuditRepTemp_C!L$7:L$1657,MATCH(ROWS(AuditRepTemp_C!$B$7:$B240),AuditRepTemp_C!$B$7:$B$1657,0)),"")</f>
        <v/>
      </c>
      <c r="H244" s="517" t="s">
        <v>1913</v>
      </c>
      <c r="I244" s="524" t="s">
        <v>3598</v>
      </c>
      <c r="J244" s="518"/>
      <c r="K244" s="419"/>
      <c r="L244" s="419"/>
      <c r="M244" s="518"/>
      <c r="N244" s="518"/>
      <c r="O244" s="518"/>
      <c r="P244" s="518"/>
      <c r="Q244" s="518"/>
      <c r="R244" s="422"/>
      <c r="S244" s="518"/>
      <c r="T244" s="519"/>
      <c r="U244" s="520"/>
      <c r="V244" s="518"/>
      <c r="W244" s="521"/>
      <c r="X244" s="518"/>
      <c r="Y244" s="518"/>
      <c r="Z244" s="518"/>
    </row>
    <row r="245" ht="14.25" customHeight="1">
      <c r="A245" s="471" t="str">
        <f t="array" ref="A245">IFERROR(INDEX(AuditRepTemp_C!D$7:D$1657,MATCH(ROWS(AuditRepTemp_C!$B$7:$B241),AuditRepTemp_C!$B$7:$B$1657,0)),"")</f>
        <v/>
      </c>
      <c r="B245" s="510" t="str">
        <f t="array" ref="B245">IFERROR(INDEX(AuditRepTemp_C!F$7:F$1657,MATCH(ROWS(AuditRepTemp_C!$B$7:$B241),AuditRepTemp_C!$B$7:$B$1657,0)),"")</f>
        <v/>
      </c>
      <c r="C245" s="511" t="str">
        <f t="array" ref="C245">IFERROR(INDEX(AuditRepTemp_C!H$7:H$1657,MATCH(ROWS(AuditRepTemp_C!$B$7:$B241),AuditRepTemp_C!$B$7:$B$1657,0)),"")</f>
        <v/>
      </c>
      <c r="D245" s="511" t="str">
        <f t="array" ref="D245">IFERROR(INDEX(AuditRepTemp_C!I$7:I$1657,MATCH(ROWS(AuditRepTemp_C!$B$7:$B241),AuditRepTemp_C!$B$7:$B$1657,0)),"")</f>
        <v/>
      </c>
      <c r="E245" s="512" t="str">
        <f t="array" ref="E245">IFERROR(INDEX(AuditRepTemp_C!J$7:J$1657,MATCH(ROWS(AuditRepTemp_C!$B$7:$B241),AuditRepTemp_C!$B$7:$B$1657,0)),"")</f>
        <v/>
      </c>
      <c r="F245" s="513" t="str">
        <f t="array" ref="F245">IFERROR(INDEX(AuditRepTemp_C!K$7:K$1657,MATCH(ROWS(AuditRepTemp_C!$B$7:$B241),AuditRepTemp_C!$B$7:$B$1657,0)),"")</f>
        <v/>
      </c>
      <c r="G245" s="513" t="str">
        <f t="array" ref="G245">IFERROR(INDEX(AuditRepTemp_C!L$7:L$1657,MATCH(ROWS(AuditRepTemp_C!$B$7:$B241),AuditRepTemp_C!$B$7:$B$1657,0)),"")</f>
        <v/>
      </c>
      <c r="H245" s="517" t="s">
        <v>1913</v>
      </c>
      <c r="I245" s="524" t="s">
        <v>3598</v>
      </c>
      <c r="J245" s="518"/>
      <c r="K245" s="419"/>
      <c r="L245" s="419"/>
      <c r="M245" s="518"/>
      <c r="N245" s="518"/>
      <c r="O245" s="518"/>
      <c r="P245" s="518"/>
      <c r="Q245" s="518"/>
      <c r="R245" s="422"/>
      <c r="S245" s="518"/>
      <c r="T245" s="519"/>
      <c r="U245" s="520"/>
      <c r="V245" s="518"/>
      <c r="W245" s="521"/>
      <c r="X245" s="518"/>
      <c r="Y245" s="518"/>
      <c r="Z245" s="518"/>
    </row>
    <row r="246" ht="14.25" customHeight="1">
      <c r="A246" s="471" t="str">
        <f t="array" ref="A246">IFERROR(INDEX(AuditRepTemp_C!D$7:D$1657,MATCH(ROWS(AuditRepTemp_C!$B$7:$B242),AuditRepTemp_C!$B$7:$B$1657,0)),"")</f>
        <v/>
      </c>
      <c r="B246" s="510" t="str">
        <f t="array" ref="B246">IFERROR(INDEX(AuditRepTemp_C!F$7:F$1657,MATCH(ROWS(AuditRepTemp_C!$B$7:$B242),AuditRepTemp_C!$B$7:$B$1657,0)),"")</f>
        <v/>
      </c>
      <c r="C246" s="511" t="str">
        <f t="array" ref="C246">IFERROR(INDEX(AuditRepTemp_C!H$7:H$1657,MATCH(ROWS(AuditRepTemp_C!$B$7:$B242),AuditRepTemp_C!$B$7:$B$1657,0)),"")</f>
        <v/>
      </c>
      <c r="D246" s="511" t="str">
        <f t="array" ref="D246">IFERROR(INDEX(AuditRepTemp_C!I$7:I$1657,MATCH(ROWS(AuditRepTemp_C!$B$7:$B242),AuditRepTemp_C!$B$7:$B$1657,0)),"")</f>
        <v/>
      </c>
      <c r="E246" s="512" t="str">
        <f t="array" ref="E246">IFERROR(INDEX(AuditRepTemp_C!J$7:J$1657,MATCH(ROWS(AuditRepTemp_C!$B$7:$B242),AuditRepTemp_C!$B$7:$B$1657,0)),"")</f>
        <v/>
      </c>
      <c r="F246" s="513" t="str">
        <f t="array" ref="F246">IFERROR(INDEX(AuditRepTemp_C!K$7:K$1657,MATCH(ROWS(AuditRepTemp_C!$B$7:$B242),AuditRepTemp_C!$B$7:$B$1657,0)),"")</f>
        <v/>
      </c>
      <c r="G246" s="513" t="str">
        <f t="array" ref="G246">IFERROR(INDEX(AuditRepTemp_C!L$7:L$1657,MATCH(ROWS(AuditRepTemp_C!$B$7:$B242),AuditRepTemp_C!$B$7:$B$1657,0)),"")</f>
        <v/>
      </c>
      <c r="H246" s="517" t="s">
        <v>1913</v>
      </c>
      <c r="I246" s="524" t="s">
        <v>3598</v>
      </c>
      <c r="J246" s="518"/>
      <c r="K246" s="419"/>
      <c r="L246" s="419"/>
      <c r="M246" s="518"/>
      <c r="N246" s="518"/>
      <c r="O246" s="518"/>
      <c r="P246" s="518"/>
      <c r="Q246" s="518"/>
      <c r="R246" s="422"/>
      <c r="S246" s="518"/>
      <c r="T246" s="519"/>
      <c r="U246" s="520"/>
      <c r="V246" s="518"/>
      <c r="W246" s="521"/>
      <c r="X246" s="518"/>
      <c r="Y246" s="518"/>
      <c r="Z246" s="518"/>
    </row>
    <row r="247" ht="14.25" customHeight="1">
      <c r="A247" s="471" t="str">
        <f t="array" ref="A247">IFERROR(INDEX(AuditRepTemp_C!D$7:D$1657,MATCH(ROWS(AuditRepTemp_C!$B$7:$B243),AuditRepTemp_C!$B$7:$B$1657,0)),"")</f>
        <v/>
      </c>
      <c r="B247" s="510" t="str">
        <f t="array" ref="B247">IFERROR(INDEX(AuditRepTemp_C!F$7:F$1657,MATCH(ROWS(AuditRepTemp_C!$B$7:$B243),AuditRepTemp_C!$B$7:$B$1657,0)),"")</f>
        <v/>
      </c>
      <c r="C247" s="511" t="str">
        <f t="array" ref="C247">IFERROR(INDEX(AuditRepTemp_C!H$7:H$1657,MATCH(ROWS(AuditRepTemp_C!$B$7:$B243),AuditRepTemp_C!$B$7:$B$1657,0)),"")</f>
        <v/>
      </c>
      <c r="D247" s="511" t="str">
        <f t="array" ref="D247">IFERROR(INDEX(AuditRepTemp_C!I$7:I$1657,MATCH(ROWS(AuditRepTemp_C!$B$7:$B243),AuditRepTemp_C!$B$7:$B$1657,0)),"")</f>
        <v/>
      </c>
      <c r="E247" s="512" t="str">
        <f t="array" ref="E247">IFERROR(INDEX(AuditRepTemp_C!J$7:J$1657,MATCH(ROWS(AuditRepTemp_C!$B$7:$B243),AuditRepTemp_C!$B$7:$B$1657,0)),"")</f>
        <v/>
      </c>
      <c r="F247" s="513" t="str">
        <f t="array" ref="F247">IFERROR(INDEX(AuditRepTemp_C!K$7:K$1657,MATCH(ROWS(AuditRepTemp_C!$B$7:$B243),AuditRepTemp_C!$B$7:$B$1657,0)),"")</f>
        <v/>
      </c>
      <c r="G247" s="513" t="str">
        <f t="array" ref="G247">IFERROR(INDEX(AuditRepTemp_C!L$7:L$1657,MATCH(ROWS(AuditRepTemp_C!$B$7:$B243),AuditRepTemp_C!$B$7:$B$1657,0)),"")</f>
        <v/>
      </c>
      <c r="H247" s="517" t="s">
        <v>1913</v>
      </c>
      <c r="I247" s="524" t="s">
        <v>3598</v>
      </c>
      <c r="J247" s="518"/>
      <c r="K247" s="419"/>
      <c r="L247" s="419"/>
      <c r="M247" s="518"/>
      <c r="N247" s="518"/>
      <c r="O247" s="518"/>
      <c r="P247" s="518"/>
      <c r="Q247" s="518"/>
      <c r="R247" s="422"/>
      <c r="S247" s="518"/>
      <c r="T247" s="519"/>
      <c r="U247" s="520"/>
      <c r="V247" s="518"/>
      <c r="W247" s="521"/>
      <c r="X247" s="518"/>
      <c r="Y247" s="518"/>
      <c r="Z247" s="518"/>
    </row>
    <row r="248" ht="14.25" customHeight="1">
      <c r="A248" s="471" t="str">
        <f t="array" ref="A248">IFERROR(INDEX(AuditRepTemp_C!D$7:D$1657,MATCH(ROWS(AuditRepTemp_C!$B$7:$B244),AuditRepTemp_C!$B$7:$B$1657,0)),"")</f>
        <v/>
      </c>
      <c r="B248" s="510" t="str">
        <f t="array" ref="B248">IFERROR(INDEX(AuditRepTemp_C!F$7:F$1657,MATCH(ROWS(AuditRepTemp_C!$B$7:$B244),AuditRepTemp_C!$B$7:$B$1657,0)),"")</f>
        <v/>
      </c>
      <c r="C248" s="511" t="str">
        <f t="array" ref="C248">IFERROR(INDEX(AuditRepTemp_C!H$7:H$1657,MATCH(ROWS(AuditRepTemp_C!$B$7:$B244),AuditRepTemp_C!$B$7:$B$1657,0)),"")</f>
        <v/>
      </c>
      <c r="D248" s="511" t="str">
        <f t="array" ref="D248">IFERROR(INDEX(AuditRepTemp_C!I$7:I$1657,MATCH(ROWS(AuditRepTemp_C!$B$7:$B244),AuditRepTemp_C!$B$7:$B$1657,0)),"")</f>
        <v/>
      </c>
      <c r="E248" s="512" t="str">
        <f t="array" ref="E248">IFERROR(INDEX(AuditRepTemp_C!J$7:J$1657,MATCH(ROWS(AuditRepTemp_C!$B$7:$B244),AuditRepTemp_C!$B$7:$B$1657,0)),"")</f>
        <v/>
      </c>
      <c r="F248" s="513" t="str">
        <f t="array" ref="F248">IFERROR(INDEX(AuditRepTemp_C!K$7:K$1657,MATCH(ROWS(AuditRepTemp_C!$B$7:$B244),AuditRepTemp_C!$B$7:$B$1657,0)),"")</f>
        <v/>
      </c>
      <c r="G248" s="513" t="str">
        <f t="array" ref="G248">IFERROR(INDEX(AuditRepTemp_C!L$7:L$1657,MATCH(ROWS(AuditRepTemp_C!$B$7:$B244),AuditRepTemp_C!$B$7:$B$1657,0)),"")</f>
        <v/>
      </c>
      <c r="H248" s="517" t="s">
        <v>1913</v>
      </c>
      <c r="I248" s="524" t="s">
        <v>3598</v>
      </c>
      <c r="J248" s="518"/>
      <c r="K248" s="419"/>
      <c r="L248" s="419"/>
      <c r="M248" s="518"/>
      <c r="N248" s="518"/>
      <c r="O248" s="518"/>
      <c r="P248" s="518"/>
      <c r="Q248" s="518"/>
      <c r="R248" s="422"/>
      <c r="S248" s="518"/>
      <c r="T248" s="519"/>
      <c r="U248" s="520"/>
      <c r="V248" s="518"/>
      <c r="W248" s="521"/>
      <c r="X248" s="518"/>
      <c r="Y248" s="518"/>
      <c r="Z248" s="518"/>
    </row>
    <row r="249" ht="14.25" customHeight="1">
      <c r="A249" s="471" t="str">
        <f t="array" ref="A249">IFERROR(INDEX(AuditRepTemp_C!D$7:D$1657,MATCH(ROWS(AuditRepTemp_C!$B$7:$B245),AuditRepTemp_C!$B$7:$B$1657,0)),"")</f>
        <v/>
      </c>
      <c r="B249" s="510" t="str">
        <f t="array" ref="B249">IFERROR(INDEX(AuditRepTemp_C!F$7:F$1657,MATCH(ROWS(AuditRepTemp_C!$B$7:$B245),AuditRepTemp_C!$B$7:$B$1657,0)),"")</f>
        <v/>
      </c>
      <c r="C249" s="511" t="str">
        <f t="array" ref="C249">IFERROR(INDEX(AuditRepTemp_C!H$7:H$1657,MATCH(ROWS(AuditRepTemp_C!$B$7:$B245),AuditRepTemp_C!$B$7:$B$1657,0)),"")</f>
        <v/>
      </c>
      <c r="D249" s="511" t="str">
        <f t="array" ref="D249">IFERROR(INDEX(AuditRepTemp_C!I$7:I$1657,MATCH(ROWS(AuditRepTemp_C!$B$7:$B245),AuditRepTemp_C!$B$7:$B$1657,0)),"")</f>
        <v/>
      </c>
      <c r="E249" s="512" t="str">
        <f t="array" ref="E249">IFERROR(INDEX(AuditRepTemp_C!J$7:J$1657,MATCH(ROWS(AuditRepTemp_C!$B$7:$B245),AuditRepTemp_C!$B$7:$B$1657,0)),"")</f>
        <v/>
      </c>
      <c r="F249" s="513" t="str">
        <f t="array" ref="F249">IFERROR(INDEX(AuditRepTemp_C!K$7:K$1657,MATCH(ROWS(AuditRepTemp_C!$B$7:$B245),AuditRepTemp_C!$B$7:$B$1657,0)),"")</f>
        <v/>
      </c>
      <c r="G249" s="513" t="str">
        <f t="array" ref="G249">IFERROR(INDEX(AuditRepTemp_C!L$7:L$1657,MATCH(ROWS(AuditRepTemp_C!$B$7:$B245),AuditRepTemp_C!$B$7:$B$1657,0)),"")</f>
        <v/>
      </c>
      <c r="H249" s="517" t="s">
        <v>1913</v>
      </c>
      <c r="I249" s="524" t="s">
        <v>3598</v>
      </c>
      <c r="J249" s="518"/>
      <c r="K249" s="419"/>
      <c r="L249" s="419"/>
      <c r="M249" s="518"/>
      <c r="N249" s="518"/>
      <c r="O249" s="518"/>
      <c r="P249" s="518"/>
      <c r="Q249" s="518"/>
      <c r="R249" s="422"/>
      <c r="S249" s="518"/>
      <c r="T249" s="519"/>
      <c r="U249" s="520"/>
      <c r="V249" s="518"/>
      <c r="W249" s="521"/>
      <c r="X249" s="518"/>
      <c r="Y249" s="518"/>
      <c r="Z249" s="518"/>
    </row>
    <row r="250" ht="14.25" customHeight="1">
      <c r="A250" s="471" t="str">
        <f t="array" ref="A250">IFERROR(INDEX(AuditRepTemp_C!D$7:D$1657,MATCH(ROWS(AuditRepTemp_C!$B$7:$B246),AuditRepTemp_C!$B$7:$B$1657,0)),"")</f>
        <v/>
      </c>
      <c r="B250" s="510" t="str">
        <f t="array" ref="B250">IFERROR(INDEX(AuditRepTemp_C!F$7:F$1657,MATCH(ROWS(AuditRepTemp_C!$B$7:$B246),AuditRepTemp_C!$B$7:$B$1657,0)),"")</f>
        <v/>
      </c>
      <c r="C250" s="511" t="str">
        <f t="array" ref="C250">IFERROR(INDEX(AuditRepTemp_C!H$7:H$1657,MATCH(ROWS(AuditRepTemp_C!$B$7:$B246),AuditRepTemp_C!$B$7:$B$1657,0)),"")</f>
        <v/>
      </c>
      <c r="D250" s="511" t="str">
        <f t="array" ref="D250">IFERROR(INDEX(AuditRepTemp_C!I$7:I$1657,MATCH(ROWS(AuditRepTemp_C!$B$7:$B246),AuditRepTemp_C!$B$7:$B$1657,0)),"")</f>
        <v/>
      </c>
      <c r="E250" s="512" t="str">
        <f t="array" ref="E250">IFERROR(INDEX(AuditRepTemp_C!J$7:J$1657,MATCH(ROWS(AuditRepTemp_C!$B$7:$B246),AuditRepTemp_C!$B$7:$B$1657,0)),"")</f>
        <v/>
      </c>
      <c r="F250" s="513" t="str">
        <f t="array" ref="F250">IFERROR(INDEX(AuditRepTemp_C!K$7:K$1657,MATCH(ROWS(AuditRepTemp_C!$B$7:$B246),AuditRepTemp_C!$B$7:$B$1657,0)),"")</f>
        <v/>
      </c>
      <c r="G250" s="513" t="str">
        <f t="array" ref="G250">IFERROR(INDEX(AuditRepTemp_C!L$7:L$1657,MATCH(ROWS(AuditRepTemp_C!$B$7:$B246),AuditRepTemp_C!$B$7:$B$1657,0)),"")</f>
        <v/>
      </c>
      <c r="H250" s="517" t="s">
        <v>1913</v>
      </c>
      <c r="I250" s="524" t="s">
        <v>3598</v>
      </c>
      <c r="J250" s="518"/>
      <c r="K250" s="419"/>
      <c r="L250" s="419"/>
      <c r="M250" s="518"/>
      <c r="N250" s="518"/>
      <c r="O250" s="518"/>
      <c r="P250" s="518"/>
      <c r="Q250" s="518"/>
      <c r="R250" s="422"/>
      <c r="S250" s="518"/>
      <c r="T250" s="519"/>
      <c r="U250" s="520"/>
      <c r="V250" s="518"/>
      <c r="W250" s="521"/>
      <c r="X250" s="518"/>
      <c r="Y250" s="518"/>
      <c r="Z250" s="518"/>
    </row>
    <row r="251" ht="14.25" customHeight="1">
      <c r="A251" s="471" t="str">
        <f t="array" ref="A251">IFERROR(INDEX(AuditRepTemp_C!D$7:D$1657,MATCH(ROWS(AuditRepTemp_C!$B$7:$B247),AuditRepTemp_C!$B$7:$B$1657,0)),"")</f>
        <v/>
      </c>
      <c r="B251" s="510" t="str">
        <f t="array" ref="B251">IFERROR(INDEX(AuditRepTemp_C!F$7:F$1657,MATCH(ROWS(AuditRepTemp_C!$B$7:$B247),AuditRepTemp_C!$B$7:$B$1657,0)),"")</f>
        <v/>
      </c>
      <c r="C251" s="511" t="str">
        <f t="array" ref="C251">IFERROR(INDEX(AuditRepTemp_C!H$7:H$1657,MATCH(ROWS(AuditRepTemp_C!$B$7:$B247),AuditRepTemp_C!$B$7:$B$1657,0)),"")</f>
        <v/>
      </c>
      <c r="D251" s="511" t="str">
        <f t="array" ref="D251">IFERROR(INDEX(AuditRepTemp_C!I$7:I$1657,MATCH(ROWS(AuditRepTemp_C!$B$7:$B247),AuditRepTemp_C!$B$7:$B$1657,0)),"")</f>
        <v/>
      </c>
      <c r="E251" s="512" t="str">
        <f t="array" ref="E251">IFERROR(INDEX(AuditRepTemp_C!J$7:J$1657,MATCH(ROWS(AuditRepTemp_C!$B$7:$B247),AuditRepTemp_C!$B$7:$B$1657,0)),"")</f>
        <v/>
      </c>
      <c r="F251" s="513" t="str">
        <f t="array" ref="F251">IFERROR(INDEX(AuditRepTemp_C!K$7:K$1657,MATCH(ROWS(AuditRepTemp_C!$B$7:$B247),AuditRepTemp_C!$B$7:$B$1657,0)),"")</f>
        <v/>
      </c>
      <c r="G251" s="513" t="str">
        <f t="array" ref="G251">IFERROR(INDEX(AuditRepTemp_C!L$7:L$1657,MATCH(ROWS(AuditRepTemp_C!$B$7:$B247),AuditRepTemp_C!$B$7:$B$1657,0)),"")</f>
        <v/>
      </c>
      <c r="H251" s="517" t="s">
        <v>1913</v>
      </c>
      <c r="I251" s="524" t="s">
        <v>3598</v>
      </c>
      <c r="J251" s="518"/>
      <c r="K251" s="419"/>
      <c r="L251" s="419"/>
      <c r="M251" s="518"/>
      <c r="N251" s="518"/>
      <c r="O251" s="518"/>
      <c r="P251" s="518"/>
      <c r="Q251" s="518"/>
      <c r="R251" s="422"/>
      <c r="S251" s="518"/>
      <c r="T251" s="519"/>
      <c r="U251" s="520"/>
      <c r="V251" s="518"/>
      <c r="W251" s="521"/>
      <c r="X251" s="518"/>
      <c r="Y251" s="518"/>
      <c r="Z251" s="518"/>
    </row>
    <row r="252" ht="14.25" customHeight="1">
      <c r="A252" s="471" t="str">
        <f t="array" ref="A252">IFERROR(INDEX(AuditRepTemp_C!D$7:D$1657,MATCH(ROWS(AuditRepTemp_C!$B$7:$B248),AuditRepTemp_C!$B$7:$B$1657,0)),"")</f>
        <v/>
      </c>
      <c r="B252" s="510" t="str">
        <f t="array" ref="B252">IFERROR(INDEX(AuditRepTemp_C!F$7:F$1657,MATCH(ROWS(AuditRepTemp_C!$B$7:$B248),AuditRepTemp_C!$B$7:$B$1657,0)),"")</f>
        <v/>
      </c>
      <c r="C252" s="511" t="str">
        <f t="array" ref="C252">IFERROR(INDEX(AuditRepTemp_C!H$7:H$1657,MATCH(ROWS(AuditRepTemp_C!$B$7:$B248),AuditRepTemp_C!$B$7:$B$1657,0)),"")</f>
        <v/>
      </c>
      <c r="D252" s="511" t="str">
        <f t="array" ref="D252">IFERROR(INDEX(AuditRepTemp_C!I$7:I$1657,MATCH(ROWS(AuditRepTemp_C!$B$7:$B248),AuditRepTemp_C!$B$7:$B$1657,0)),"")</f>
        <v/>
      </c>
      <c r="E252" s="512" t="str">
        <f t="array" ref="E252">IFERROR(INDEX(AuditRepTemp_C!J$7:J$1657,MATCH(ROWS(AuditRepTemp_C!$B$7:$B248),AuditRepTemp_C!$B$7:$B$1657,0)),"")</f>
        <v/>
      </c>
      <c r="F252" s="513" t="str">
        <f t="array" ref="F252">IFERROR(INDEX(AuditRepTemp_C!K$7:K$1657,MATCH(ROWS(AuditRepTemp_C!$B$7:$B248),AuditRepTemp_C!$B$7:$B$1657,0)),"")</f>
        <v/>
      </c>
      <c r="G252" s="513" t="str">
        <f t="array" ref="G252">IFERROR(INDEX(AuditRepTemp_C!L$7:L$1657,MATCH(ROWS(AuditRepTemp_C!$B$7:$B248),AuditRepTemp_C!$B$7:$B$1657,0)),"")</f>
        <v/>
      </c>
      <c r="H252" s="517" t="s">
        <v>1913</v>
      </c>
      <c r="I252" s="524" t="s">
        <v>3598</v>
      </c>
      <c r="J252" s="518"/>
      <c r="K252" s="419"/>
      <c r="L252" s="419"/>
      <c r="M252" s="518"/>
      <c r="N252" s="518"/>
      <c r="O252" s="518"/>
      <c r="P252" s="518"/>
      <c r="Q252" s="518"/>
      <c r="R252" s="422"/>
      <c r="S252" s="518"/>
      <c r="T252" s="519"/>
      <c r="U252" s="520"/>
      <c r="V252" s="518"/>
      <c r="W252" s="521"/>
      <c r="X252" s="518"/>
      <c r="Y252" s="518"/>
      <c r="Z252" s="518"/>
    </row>
    <row r="253" ht="14.25" customHeight="1">
      <c r="A253" s="471" t="str">
        <f t="array" ref="A253">IFERROR(INDEX(AuditRepTemp_C!D$7:D$1657,MATCH(ROWS(AuditRepTemp_C!$B$7:$B249),AuditRepTemp_C!$B$7:$B$1657,0)),"")</f>
        <v/>
      </c>
      <c r="B253" s="510" t="str">
        <f t="array" ref="B253">IFERROR(INDEX(AuditRepTemp_C!F$7:F$1657,MATCH(ROWS(AuditRepTemp_C!$B$7:$B249),AuditRepTemp_C!$B$7:$B$1657,0)),"")</f>
        <v/>
      </c>
      <c r="C253" s="511" t="str">
        <f t="array" ref="C253">IFERROR(INDEX(AuditRepTemp_C!H$7:H$1657,MATCH(ROWS(AuditRepTemp_C!$B$7:$B249),AuditRepTemp_C!$B$7:$B$1657,0)),"")</f>
        <v/>
      </c>
      <c r="D253" s="511" t="str">
        <f t="array" ref="D253">IFERROR(INDEX(AuditRepTemp_C!I$7:I$1657,MATCH(ROWS(AuditRepTemp_C!$B$7:$B249),AuditRepTemp_C!$B$7:$B$1657,0)),"")</f>
        <v/>
      </c>
      <c r="E253" s="512" t="str">
        <f t="array" ref="E253">IFERROR(INDEX(AuditRepTemp_C!J$7:J$1657,MATCH(ROWS(AuditRepTemp_C!$B$7:$B249),AuditRepTemp_C!$B$7:$B$1657,0)),"")</f>
        <v/>
      </c>
      <c r="F253" s="513" t="str">
        <f t="array" ref="F253">IFERROR(INDEX(AuditRepTemp_C!K$7:K$1657,MATCH(ROWS(AuditRepTemp_C!$B$7:$B249),AuditRepTemp_C!$B$7:$B$1657,0)),"")</f>
        <v/>
      </c>
      <c r="G253" s="513" t="str">
        <f t="array" ref="G253">IFERROR(INDEX(AuditRepTemp_C!L$7:L$1657,MATCH(ROWS(AuditRepTemp_C!$B$7:$B249),AuditRepTemp_C!$B$7:$B$1657,0)),"")</f>
        <v/>
      </c>
      <c r="H253" s="517" t="s">
        <v>1913</v>
      </c>
      <c r="I253" s="524" t="s">
        <v>3598</v>
      </c>
      <c r="J253" s="518"/>
      <c r="K253" s="419"/>
      <c r="L253" s="419"/>
      <c r="M253" s="518"/>
      <c r="N253" s="518"/>
      <c r="O253" s="518"/>
      <c r="P253" s="518"/>
      <c r="Q253" s="518"/>
      <c r="R253" s="422"/>
      <c r="S253" s="518"/>
      <c r="T253" s="519"/>
      <c r="U253" s="520"/>
      <c r="V253" s="518"/>
      <c r="W253" s="521"/>
      <c r="X253" s="518"/>
      <c r="Y253" s="518"/>
      <c r="Z253" s="518"/>
    </row>
    <row r="254" ht="14.25" customHeight="1">
      <c r="A254" s="471" t="str">
        <f t="array" ref="A254">IFERROR(INDEX(AuditRepTemp_C!D$7:D$1657,MATCH(ROWS(AuditRepTemp_C!$B$7:$B250),AuditRepTemp_C!$B$7:$B$1657,0)),"")</f>
        <v/>
      </c>
      <c r="B254" s="510" t="str">
        <f t="array" ref="B254">IFERROR(INDEX(AuditRepTemp_C!F$7:F$1657,MATCH(ROWS(AuditRepTemp_C!$B$7:$B250),AuditRepTemp_C!$B$7:$B$1657,0)),"")</f>
        <v/>
      </c>
      <c r="C254" s="511" t="str">
        <f t="array" ref="C254">IFERROR(INDEX(AuditRepTemp_C!H$7:H$1657,MATCH(ROWS(AuditRepTemp_C!$B$7:$B250),AuditRepTemp_C!$B$7:$B$1657,0)),"")</f>
        <v/>
      </c>
      <c r="D254" s="511" t="str">
        <f t="array" ref="D254">IFERROR(INDEX(AuditRepTemp_C!I$7:I$1657,MATCH(ROWS(AuditRepTemp_C!$B$7:$B250),AuditRepTemp_C!$B$7:$B$1657,0)),"")</f>
        <v/>
      </c>
      <c r="E254" s="512" t="str">
        <f t="array" ref="E254">IFERROR(INDEX(AuditRepTemp_C!J$7:J$1657,MATCH(ROWS(AuditRepTemp_C!$B$7:$B250),AuditRepTemp_C!$B$7:$B$1657,0)),"")</f>
        <v/>
      </c>
      <c r="F254" s="513" t="str">
        <f t="array" ref="F254">IFERROR(INDEX(AuditRepTemp_C!K$7:K$1657,MATCH(ROWS(AuditRepTemp_C!$B$7:$B250),AuditRepTemp_C!$B$7:$B$1657,0)),"")</f>
        <v/>
      </c>
      <c r="G254" s="513" t="str">
        <f t="array" ref="G254">IFERROR(INDEX(AuditRepTemp_C!L$7:L$1657,MATCH(ROWS(AuditRepTemp_C!$B$7:$B250),AuditRepTemp_C!$B$7:$B$1657,0)),"")</f>
        <v/>
      </c>
      <c r="H254" s="517" t="s">
        <v>1913</v>
      </c>
      <c r="I254" s="524" t="s">
        <v>3598</v>
      </c>
      <c r="J254" s="518"/>
      <c r="K254" s="419"/>
      <c r="L254" s="419"/>
      <c r="M254" s="518"/>
      <c r="N254" s="518"/>
      <c r="O254" s="518"/>
      <c r="P254" s="518"/>
      <c r="Q254" s="518"/>
      <c r="R254" s="422"/>
      <c r="S254" s="518"/>
      <c r="T254" s="519"/>
      <c r="U254" s="520"/>
      <c r="V254" s="518"/>
      <c r="W254" s="521"/>
      <c r="X254" s="518"/>
      <c r="Y254" s="518"/>
      <c r="Z254" s="518"/>
    </row>
    <row r="255" ht="14.25" customHeight="1">
      <c r="A255" s="471" t="str">
        <f t="array" ref="A255">IFERROR(INDEX(AuditRepTemp_C!D$7:D$1657,MATCH(ROWS(AuditRepTemp_C!$B$7:$B251),AuditRepTemp_C!$B$7:$B$1657,0)),"")</f>
        <v/>
      </c>
      <c r="B255" s="510" t="str">
        <f t="array" ref="B255">IFERROR(INDEX(AuditRepTemp_C!F$7:F$1657,MATCH(ROWS(AuditRepTemp_C!$B$7:$B251),AuditRepTemp_C!$B$7:$B$1657,0)),"")</f>
        <v/>
      </c>
      <c r="C255" s="511" t="str">
        <f t="array" ref="C255">IFERROR(INDEX(AuditRepTemp_C!H$7:H$1657,MATCH(ROWS(AuditRepTemp_C!$B$7:$B251),AuditRepTemp_C!$B$7:$B$1657,0)),"")</f>
        <v/>
      </c>
      <c r="D255" s="511" t="str">
        <f t="array" ref="D255">IFERROR(INDEX(AuditRepTemp_C!I$7:I$1657,MATCH(ROWS(AuditRepTemp_C!$B$7:$B251),AuditRepTemp_C!$B$7:$B$1657,0)),"")</f>
        <v/>
      </c>
      <c r="E255" s="512" t="str">
        <f t="array" ref="E255">IFERROR(INDEX(AuditRepTemp_C!J$7:J$1657,MATCH(ROWS(AuditRepTemp_C!$B$7:$B251),AuditRepTemp_C!$B$7:$B$1657,0)),"")</f>
        <v/>
      </c>
      <c r="F255" s="513" t="str">
        <f t="array" ref="F255">IFERROR(INDEX(AuditRepTemp_C!K$7:K$1657,MATCH(ROWS(AuditRepTemp_C!$B$7:$B251),AuditRepTemp_C!$B$7:$B$1657,0)),"")</f>
        <v/>
      </c>
      <c r="G255" s="513" t="str">
        <f t="array" ref="G255">IFERROR(INDEX(AuditRepTemp_C!L$7:L$1657,MATCH(ROWS(AuditRepTemp_C!$B$7:$B251),AuditRepTemp_C!$B$7:$B$1657,0)),"")</f>
        <v/>
      </c>
      <c r="H255" s="517" t="s">
        <v>1913</v>
      </c>
      <c r="I255" s="524" t="s">
        <v>3598</v>
      </c>
      <c r="J255" s="518"/>
      <c r="K255" s="419"/>
      <c r="L255" s="419"/>
      <c r="M255" s="518"/>
      <c r="N255" s="518"/>
      <c r="O255" s="518"/>
      <c r="P255" s="518"/>
      <c r="Q255" s="518"/>
      <c r="R255" s="422"/>
      <c r="S255" s="518"/>
      <c r="T255" s="519"/>
      <c r="U255" s="520"/>
      <c r="V255" s="518"/>
      <c r="W255" s="521"/>
      <c r="X255" s="518"/>
      <c r="Y255" s="518"/>
      <c r="Z255" s="518"/>
    </row>
    <row r="256" ht="14.25" customHeight="1">
      <c r="A256" s="471" t="str">
        <f t="array" ref="A256">IFERROR(INDEX(AuditRepTemp_C!D$7:D$1657,MATCH(ROWS(AuditRepTemp_C!$B$7:$B252),AuditRepTemp_C!$B$7:$B$1657,0)),"")</f>
        <v/>
      </c>
      <c r="B256" s="510" t="str">
        <f t="array" ref="B256">IFERROR(INDEX(AuditRepTemp_C!F$7:F$1657,MATCH(ROWS(AuditRepTemp_C!$B$7:$B252),AuditRepTemp_C!$B$7:$B$1657,0)),"")</f>
        <v/>
      </c>
      <c r="C256" s="511" t="str">
        <f t="array" ref="C256">IFERROR(INDEX(AuditRepTemp_C!H$7:H$1657,MATCH(ROWS(AuditRepTemp_C!$B$7:$B252),AuditRepTemp_C!$B$7:$B$1657,0)),"")</f>
        <v/>
      </c>
      <c r="D256" s="511" t="str">
        <f t="array" ref="D256">IFERROR(INDEX(AuditRepTemp_C!I$7:I$1657,MATCH(ROWS(AuditRepTemp_C!$B$7:$B252),AuditRepTemp_C!$B$7:$B$1657,0)),"")</f>
        <v/>
      </c>
      <c r="E256" s="512" t="str">
        <f t="array" ref="E256">IFERROR(INDEX(AuditRepTemp_C!J$7:J$1657,MATCH(ROWS(AuditRepTemp_C!$B$7:$B252),AuditRepTemp_C!$B$7:$B$1657,0)),"")</f>
        <v/>
      </c>
      <c r="F256" s="513" t="str">
        <f t="array" ref="F256">IFERROR(INDEX(AuditRepTemp_C!K$7:K$1657,MATCH(ROWS(AuditRepTemp_C!$B$7:$B252),AuditRepTemp_C!$B$7:$B$1657,0)),"")</f>
        <v/>
      </c>
      <c r="G256" s="513" t="str">
        <f t="array" ref="G256">IFERROR(INDEX(AuditRepTemp_C!L$7:L$1657,MATCH(ROWS(AuditRepTemp_C!$B$7:$B252),AuditRepTemp_C!$B$7:$B$1657,0)),"")</f>
        <v/>
      </c>
      <c r="H256" s="517" t="s">
        <v>1913</v>
      </c>
      <c r="I256" s="524" t="s">
        <v>3598</v>
      </c>
      <c r="J256" s="518"/>
      <c r="K256" s="419"/>
      <c r="L256" s="419"/>
      <c r="M256" s="518"/>
      <c r="N256" s="518"/>
      <c r="O256" s="518"/>
      <c r="P256" s="518"/>
      <c r="Q256" s="518"/>
      <c r="R256" s="422"/>
      <c r="S256" s="518"/>
      <c r="T256" s="519"/>
      <c r="U256" s="520"/>
      <c r="V256" s="518"/>
      <c r="W256" s="521"/>
      <c r="X256" s="518"/>
      <c r="Y256" s="518"/>
      <c r="Z256" s="518"/>
    </row>
    <row r="257" ht="14.25" customHeight="1">
      <c r="A257" s="471" t="str">
        <f t="array" ref="A257">IFERROR(INDEX(AuditRepTemp_C!D$7:D$1657,MATCH(ROWS(AuditRepTemp_C!$B$7:$B253),AuditRepTemp_C!$B$7:$B$1657,0)),"")</f>
        <v/>
      </c>
      <c r="B257" s="510" t="str">
        <f t="array" ref="B257">IFERROR(INDEX(AuditRepTemp_C!F$7:F$1657,MATCH(ROWS(AuditRepTemp_C!$B$7:$B253),AuditRepTemp_C!$B$7:$B$1657,0)),"")</f>
        <v/>
      </c>
      <c r="C257" s="511" t="str">
        <f t="array" ref="C257">IFERROR(INDEX(AuditRepTemp_C!H$7:H$1657,MATCH(ROWS(AuditRepTemp_C!$B$7:$B253),AuditRepTemp_C!$B$7:$B$1657,0)),"")</f>
        <v/>
      </c>
      <c r="D257" s="511" t="str">
        <f t="array" ref="D257">IFERROR(INDEX(AuditRepTemp_C!I$7:I$1657,MATCH(ROWS(AuditRepTemp_C!$B$7:$B253),AuditRepTemp_C!$B$7:$B$1657,0)),"")</f>
        <v/>
      </c>
      <c r="E257" s="512" t="str">
        <f t="array" ref="E257">IFERROR(INDEX(AuditRepTemp_C!J$7:J$1657,MATCH(ROWS(AuditRepTemp_C!$B$7:$B253),AuditRepTemp_C!$B$7:$B$1657,0)),"")</f>
        <v/>
      </c>
      <c r="F257" s="513" t="str">
        <f t="array" ref="F257">IFERROR(INDEX(AuditRepTemp_C!K$7:K$1657,MATCH(ROWS(AuditRepTemp_C!$B$7:$B253),AuditRepTemp_C!$B$7:$B$1657,0)),"")</f>
        <v/>
      </c>
      <c r="G257" s="513" t="str">
        <f t="array" ref="G257">IFERROR(INDEX(AuditRepTemp_C!L$7:L$1657,MATCH(ROWS(AuditRepTemp_C!$B$7:$B253),AuditRepTemp_C!$B$7:$B$1657,0)),"")</f>
        <v/>
      </c>
      <c r="H257" s="517" t="s">
        <v>1913</v>
      </c>
      <c r="I257" s="524" t="s">
        <v>3598</v>
      </c>
      <c r="J257" s="518"/>
      <c r="K257" s="419"/>
      <c r="L257" s="419"/>
      <c r="M257" s="518"/>
      <c r="N257" s="518"/>
      <c r="O257" s="518"/>
      <c r="P257" s="518"/>
      <c r="Q257" s="518"/>
      <c r="R257" s="422"/>
      <c r="S257" s="518"/>
      <c r="T257" s="519"/>
      <c r="U257" s="520"/>
      <c r="V257" s="518"/>
      <c r="W257" s="521"/>
      <c r="X257" s="518"/>
      <c r="Y257" s="518"/>
      <c r="Z257" s="518"/>
    </row>
    <row r="258" ht="14.25" customHeight="1">
      <c r="A258" s="471" t="str">
        <f t="array" ref="A258">IFERROR(INDEX(AuditRepTemp_C!D$7:D$1657,MATCH(ROWS(AuditRepTemp_C!$B$7:$B254),AuditRepTemp_C!$B$7:$B$1657,0)),"")</f>
        <v/>
      </c>
      <c r="B258" s="510" t="str">
        <f t="array" ref="B258">IFERROR(INDEX(AuditRepTemp_C!F$7:F$1657,MATCH(ROWS(AuditRepTemp_C!$B$7:$B254),AuditRepTemp_C!$B$7:$B$1657,0)),"")</f>
        <v/>
      </c>
      <c r="C258" s="511" t="str">
        <f t="array" ref="C258">IFERROR(INDEX(AuditRepTemp_C!H$7:H$1657,MATCH(ROWS(AuditRepTemp_C!$B$7:$B254),AuditRepTemp_C!$B$7:$B$1657,0)),"")</f>
        <v/>
      </c>
      <c r="D258" s="511" t="str">
        <f t="array" ref="D258">IFERROR(INDEX(AuditRepTemp_C!I$7:I$1657,MATCH(ROWS(AuditRepTemp_C!$B$7:$B254),AuditRepTemp_C!$B$7:$B$1657,0)),"")</f>
        <v/>
      </c>
      <c r="E258" s="512" t="str">
        <f t="array" ref="E258">IFERROR(INDEX(AuditRepTemp_C!J$7:J$1657,MATCH(ROWS(AuditRepTemp_C!$B$7:$B254),AuditRepTemp_C!$B$7:$B$1657,0)),"")</f>
        <v/>
      </c>
      <c r="F258" s="513" t="str">
        <f t="array" ref="F258">IFERROR(INDEX(AuditRepTemp_C!K$7:K$1657,MATCH(ROWS(AuditRepTemp_C!$B$7:$B254),AuditRepTemp_C!$B$7:$B$1657,0)),"")</f>
        <v/>
      </c>
      <c r="G258" s="513" t="str">
        <f t="array" ref="G258">IFERROR(INDEX(AuditRepTemp_C!L$7:L$1657,MATCH(ROWS(AuditRepTemp_C!$B$7:$B254),AuditRepTemp_C!$B$7:$B$1657,0)),"")</f>
        <v/>
      </c>
      <c r="H258" s="517" t="s">
        <v>1913</v>
      </c>
      <c r="I258" s="524" t="s">
        <v>3598</v>
      </c>
      <c r="J258" s="518"/>
      <c r="K258" s="419"/>
      <c r="L258" s="419"/>
      <c r="M258" s="518"/>
      <c r="N258" s="518"/>
      <c r="O258" s="518"/>
      <c r="P258" s="518"/>
      <c r="Q258" s="518"/>
      <c r="R258" s="422"/>
      <c r="S258" s="518"/>
      <c r="T258" s="519"/>
      <c r="U258" s="520"/>
      <c r="V258" s="518"/>
      <c r="W258" s="521"/>
      <c r="X258" s="518"/>
      <c r="Y258" s="518"/>
      <c r="Z258" s="518"/>
    </row>
    <row r="259" ht="14.25" customHeight="1">
      <c r="A259" s="471" t="str">
        <f t="array" ref="A259">IFERROR(INDEX(AuditRepTemp_C!D$7:D$1657,MATCH(ROWS(AuditRepTemp_C!$B$7:$B255),AuditRepTemp_C!$B$7:$B$1657,0)),"")</f>
        <v/>
      </c>
      <c r="B259" s="510" t="str">
        <f t="array" ref="B259">IFERROR(INDEX(AuditRepTemp_C!F$7:F$1657,MATCH(ROWS(AuditRepTemp_C!$B$7:$B255),AuditRepTemp_C!$B$7:$B$1657,0)),"")</f>
        <v/>
      </c>
      <c r="C259" s="511" t="str">
        <f t="array" ref="C259">IFERROR(INDEX(AuditRepTemp_C!H$7:H$1657,MATCH(ROWS(AuditRepTemp_C!$B$7:$B255),AuditRepTemp_C!$B$7:$B$1657,0)),"")</f>
        <v/>
      </c>
      <c r="D259" s="511" t="str">
        <f t="array" ref="D259">IFERROR(INDEX(AuditRepTemp_C!I$7:I$1657,MATCH(ROWS(AuditRepTemp_C!$B$7:$B255),AuditRepTemp_C!$B$7:$B$1657,0)),"")</f>
        <v/>
      </c>
      <c r="E259" s="512" t="str">
        <f t="array" ref="E259">IFERROR(INDEX(AuditRepTemp_C!J$7:J$1657,MATCH(ROWS(AuditRepTemp_C!$B$7:$B255),AuditRepTemp_C!$B$7:$B$1657,0)),"")</f>
        <v/>
      </c>
      <c r="F259" s="513" t="str">
        <f t="array" ref="F259">IFERROR(INDEX(AuditRepTemp_C!K$7:K$1657,MATCH(ROWS(AuditRepTemp_C!$B$7:$B255),AuditRepTemp_C!$B$7:$B$1657,0)),"")</f>
        <v/>
      </c>
      <c r="G259" s="513" t="str">
        <f t="array" ref="G259">IFERROR(INDEX(AuditRepTemp_C!L$7:L$1657,MATCH(ROWS(AuditRepTemp_C!$B$7:$B255),AuditRepTemp_C!$B$7:$B$1657,0)),"")</f>
        <v/>
      </c>
      <c r="H259" s="517" t="s">
        <v>1913</v>
      </c>
      <c r="I259" s="524" t="s">
        <v>3598</v>
      </c>
      <c r="J259" s="518"/>
      <c r="K259" s="419"/>
      <c r="L259" s="419"/>
      <c r="M259" s="518"/>
      <c r="N259" s="518"/>
      <c r="O259" s="518"/>
      <c r="P259" s="518"/>
      <c r="Q259" s="518"/>
      <c r="R259" s="422"/>
      <c r="S259" s="518"/>
      <c r="T259" s="519"/>
      <c r="U259" s="520"/>
      <c r="V259" s="518"/>
      <c r="W259" s="521"/>
      <c r="X259" s="518"/>
      <c r="Y259" s="518"/>
      <c r="Z259" s="518"/>
    </row>
    <row r="260" ht="14.25" customHeight="1">
      <c r="A260" s="471" t="str">
        <f t="array" ref="A260">IFERROR(INDEX(AuditRepTemp_C!D$7:D$1657,MATCH(ROWS(AuditRepTemp_C!$B$7:$B256),AuditRepTemp_C!$B$7:$B$1657,0)),"")</f>
        <v/>
      </c>
      <c r="B260" s="510" t="str">
        <f t="array" ref="B260">IFERROR(INDEX(AuditRepTemp_C!F$7:F$1657,MATCH(ROWS(AuditRepTemp_C!$B$7:$B256),AuditRepTemp_C!$B$7:$B$1657,0)),"")</f>
        <v/>
      </c>
      <c r="C260" s="511" t="str">
        <f t="array" ref="C260">IFERROR(INDEX(AuditRepTemp_C!H$7:H$1657,MATCH(ROWS(AuditRepTemp_C!$B$7:$B256),AuditRepTemp_C!$B$7:$B$1657,0)),"")</f>
        <v/>
      </c>
      <c r="D260" s="511" t="str">
        <f t="array" ref="D260">IFERROR(INDEX(AuditRepTemp_C!I$7:I$1657,MATCH(ROWS(AuditRepTemp_C!$B$7:$B256),AuditRepTemp_C!$B$7:$B$1657,0)),"")</f>
        <v/>
      </c>
      <c r="E260" s="512" t="str">
        <f t="array" ref="E260">IFERROR(INDEX(AuditRepTemp_C!J$7:J$1657,MATCH(ROWS(AuditRepTemp_C!$B$7:$B256),AuditRepTemp_C!$B$7:$B$1657,0)),"")</f>
        <v/>
      </c>
      <c r="F260" s="513" t="str">
        <f t="array" ref="F260">IFERROR(INDEX(AuditRepTemp_C!K$7:K$1657,MATCH(ROWS(AuditRepTemp_C!$B$7:$B256),AuditRepTemp_C!$B$7:$B$1657,0)),"")</f>
        <v/>
      </c>
      <c r="G260" s="513" t="str">
        <f t="array" ref="G260">IFERROR(INDEX(AuditRepTemp_C!L$7:L$1657,MATCH(ROWS(AuditRepTemp_C!$B$7:$B256),AuditRepTemp_C!$B$7:$B$1657,0)),"")</f>
        <v/>
      </c>
      <c r="H260" s="517" t="s">
        <v>1913</v>
      </c>
      <c r="I260" s="524" t="s">
        <v>3598</v>
      </c>
      <c r="J260" s="518"/>
      <c r="K260" s="419"/>
      <c r="L260" s="419"/>
      <c r="M260" s="518"/>
      <c r="N260" s="518"/>
      <c r="O260" s="518"/>
      <c r="P260" s="518"/>
      <c r="Q260" s="518"/>
      <c r="R260" s="422"/>
      <c r="S260" s="518"/>
      <c r="T260" s="519"/>
      <c r="U260" s="520"/>
      <c r="V260" s="518"/>
      <c r="W260" s="521"/>
      <c r="X260" s="518"/>
      <c r="Y260" s="518"/>
      <c r="Z260" s="518"/>
    </row>
    <row r="261" ht="14.25" customHeight="1">
      <c r="A261" s="471" t="str">
        <f t="array" ref="A261">IFERROR(INDEX(AuditRepTemp_C!D$7:D$1657,MATCH(ROWS(AuditRepTemp_C!$B$7:$B257),AuditRepTemp_C!$B$7:$B$1657,0)),"")</f>
        <v/>
      </c>
      <c r="B261" s="510" t="str">
        <f t="array" ref="B261">IFERROR(INDEX(AuditRepTemp_C!F$7:F$1657,MATCH(ROWS(AuditRepTemp_C!$B$7:$B257),AuditRepTemp_C!$B$7:$B$1657,0)),"")</f>
        <v/>
      </c>
      <c r="C261" s="511" t="str">
        <f t="array" ref="C261">IFERROR(INDEX(AuditRepTemp_C!H$7:H$1657,MATCH(ROWS(AuditRepTemp_C!$B$7:$B257),AuditRepTemp_C!$B$7:$B$1657,0)),"")</f>
        <v/>
      </c>
      <c r="D261" s="511" t="str">
        <f t="array" ref="D261">IFERROR(INDEX(AuditRepTemp_C!I$7:I$1657,MATCH(ROWS(AuditRepTemp_C!$B$7:$B257),AuditRepTemp_C!$B$7:$B$1657,0)),"")</f>
        <v/>
      </c>
      <c r="E261" s="512" t="str">
        <f t="array" ref="E261">IFERROR(INDEX(AuditRepTemp_C!J$7:J$1657,MATCH(ROWS(AuditRepTemp_C!$B$7:$B257),AuditRepTemp_C!$B$7:$B$1657,0)),"")</f>
        <v/>
      </c>
      <c r="F261" s="513" t="str">
        <f t="array" ref="F261">IFERROR(INDEX(AuditRepTemp_C!K$7:K$1657,MATCH(ROWS(AuditRepTemp_C!$B$7:$B257),AuditRepTemp_C!$B$7:$B$1657,0)),"")</f>
        <v/>
      </c>
      <c r="G261" s="513" t="str">
        <f t="array" ref="G261">IFERROR(INDEX(AuditRepTemp_C!L$7:L$1657,MATCH(ROWS(AuditRepTemp_C!$B$7:$B257),AuditRepTemp_C!$B$7:$B$1657,0)),"")</f>
        <v/>
      </c>
      <c r="H261" s="517" t="s">
        <v>1913</v>
      </c>
      <c r="I261" s="524" t="s">
        <v>3598</v>
      </c>
      <c r="J261" s="518"/>
      <c r="K261" s="419"/>
      <c r="L261" s="419"/>
      <c r="M261" s="518"/>
      <c r="N261" s="518"/>
      <c r="O261" s="518"/>
      <c r="P261" s="518"/>
      <c r="Q261" s="518"/>
      <c r="R261" s="422"/>
      <c r="S261" s="518"/>
      <c r="T261" s="519"/>
      <c r="U261" s="520"/>
      <c r="V261" s="518"/>
      <c r="W261" s="521"/>
      <c r="X261" s="518"/>
      <c r="Y261" s="518"/>
      <c r="Z261" s="518"/>
    </row>
    <row r="262" ht="14.25" customHeight="1">
      <c r="A262" s="471" t="str">
        <f t="array" ref="A262">IFERROR(INDEX(AuditRepTemp_C!D$7:D$1657,MATCH(ROWS(AuditRepTemp_C!$B$7:$B258),AuditRepTemp_C!$B$7:$B$1657,0)),"")</f>
        <v/>
      </c>
      <c r="B262" s="510" t="str">
        <f t="array" ref="B262">IFERROR(INDEX(AuditRepTemp_C!F$7:F$1657,MATCH(ROWS(AuditRepTemp_C!$B$7:$B258),AuditRepTemp_C!$B$7:$B$1657,0)),"")</f>
        <v/>
      </c>
      <c r="C262" s="511" t="str">
        <f t="array" ref="C262">IFERROR(INDEX(AuditRepTemp_C!H$7:H$1657,MATCH(ROWS(AuditRepTemp_C!$B$7:$B258),AuditRepTemp_C!$B$7:$B$1657,0)),"")</f>
        <v/>
      </c>
      <c r="D262" s="511" t="str">
        <f t="array" ref="D262">IFERROR(INDEX(AuditRepTemp_C!I$7:I$1657,MATCH(ROWS(AuditRepTemp_C!$B$7:$B258),AuditRepTemp_C!$B$7:$B$1657,0)),"")</f>
        <v/>
      </c>
      <c r="E262" s="512" t="str">
        <f t="array" ref="E262">IFERROR(INDEX(AuditRepTemp_C!J$7:J$1657,MATCH(ROWS(AuditRepTemp_C!$B$7:$B258),AuditRepTemp_C!$B$7:$B$1657,0)),"")</f>
        <v/>
      </c>
      <c r="F262" s="513" t="str">
        <f t="array" ref="F262">IFERROR(INDEX(AuditRepTemp_C!K$7:K$1657,MATCH(ROWS(AuditRepTemp_C!$B$7:$B258),AuditRepTemp_C!$B$7:$B$1657,0)),"")</f>
        <v/>
      </c>
      <c r="G262" s="513" t="str">
        <f t="array" ref="G262">IFERROR(INDEX(AuditRepTemp_C!L$7:L$1657,MATCH(ROWS(AuditRepTemp_C!$B$7:$B258),AuditRepTemp_C!$B$7:$B$1657,0)),"")</f>
        <v/>
      </c>
      <c r="H262" s="517" t="s">
        <v>1913</v>
      </c>
      <c r="I262" s="524" t="s">
        <v>3598</v>
      </c>
      <c r="J262" s="518"/>
      <c r="K262" s="419"/>
      <c r="L262" s="419"/>
      <c r="M262" s="518"/>
      <c r="N262" s="518"/>
      <c r="O262" s="518"/>
      <c r="P262" s="518"/>
      <c r="Q262" s="518"/>
      <c r="R262" s="422"/>
      <c r="S262" s="518"/>
      <c r="T262" s="519"/>
      <c r="U262" s="520"/>
      <c r="V262" s="518"/>
      <c r="W262" s="521"/>
      <c r="X262" s="518"/>
      <c r="Y262" s="518"/>
      <c r="Z262" s="518"/>
    </row>
    <row r="263" ht="14.25" customHeight="1">
      <c r="A263" s="471" t="str">
        <f t="array" ref="A263">IFERROR(INDEX(AuditRepTemp_C!D$7:D$1657,MATCH(ROWS(AuditRepTemp_C!$B$7:$B259),AuditRepTemp_C!$B$7:$B$1657,0)),"")</f>
        <v/>
      </c>
      <c r="B263" s="510" t="str">
        <f t="array" ref="B263">IFERROR(INDEX(AuditRepTemp_C!F$7:F$1657,MATCH(ROWS(AuditRepTemp_C!$B$7:$B259),AuditRepTemp_C!$B$7:$B$1657,0)),"")</f>
        <v/>
      </c>
      <c r="C263" s="511" t="str">
        <f t="array" ref="C263">IFERROR(INDEX(AuditRepTemp_C!H$7:H$1657,MATCH(ROWS(AuditRepTemp_C!$B$7:$B259),AuditRepTemp_C!$B$7:$B$1657,0)),"")</f>
        <v/>
      </c>
      <c r="D263" s="511" t="str">
        <f t="array" ref="D263">IFERROR(INDEX(AuditRepTemp_C!I$7:I$1657,MATCH(ROWS(AuditRepTemp_C!$B$7:$B259),AuditRepTemp_C!$B$7:$B$1657,0)),"")</f>
        <v/>
      </c>
      <c r="E263" s="512" t="str">
        <f t="array" ref="E263">IFERROR(INDEX(AuditRepTemp_C!J$7:J$1657,MATCH(ROWS(AuditRepTemp_C!$B$7:$B259),AuditRepTemp_C!$B$7:$B$1657,0)),"")</f>
        <v/>
      </c>
      <c r="F263" s="513" t="str">
        <f t="array" ref="F263">IFERROR(INDEX(AuditRepTemp_C!K$7:K$1657,MATCH(ROWS(AuditRepTemp_C!$B$7:$B259),AuditRepTemp_C!$B$7:$B$1657,0)),"")</f>
        <v/>
      </c>
      <c r="G263" s="513" t="str">
        <f t="array" ref="G263">IFERROR(INDEX(AuditRepTemp_C!L$7:L$1657,MATCH(ROWS(AuditRepTemp_C!$B$7:$B259),AuditRepTemp_C!$B$7:$B$1657,0)),"")</f>
        <v/>
      </c>
      <c r="H263" s="517" t="s">
        <v>1913</v>
      </c>
      <c r="I263" s="524" t="s">
        <v>3598</v>
      </c>
      <c r="J263" s="518"/>
      <c r="K263" s="419"/>
      <c r="L263" s="419"/>
      <c r="M263" s="518"/>
      <c r="N263" s="518"/>
      <c r="O263" s="518"/>
      <c r="P263" s="518"/>
      <c r="Q263" s="518"/>
      <c r="R263" s="422"/>
      <c r="S263" s="518"/>
      <c r="T263" s="519"/>
      <c r="U263" s="520"/>
      <c r="V263" s="518"/>
      <c r="W263" s="521"/>
      <c r="X263" s="518"/>
      <c r="Y263" s="518"/>
      <c r="Z263" s="518"/>
    </row>
    <row r="264" ht="14.25" customHeight="1">
      <c r="A264" s="471" t="str">
        <f t="array" ref="A264">IFERROR(INDEX(AuditRepTemp_C!D$7:D$1657,MATCH(ROWS(AuditRepTemp_C!$B$7:$B260),AuditRepTemp_C!$B$7:$B$1657,0)),"")</f>
        <v/>
      </c>
      <c r="B264" s="510" t="str">
        <f t="array" ref="B264">IFERROR(INDEX(AuditRepTemp_C!F$7:F$1657,MATCH(ROWS(AuditRepTemp_C!$B$7:$B260),AuditRepTemp_C!$B$7:$B$1657,0)),"")</f>
        <v/>
      </c>
      <c r="C264" s="511" t="str">
        <f t="array" ref="C264">IFERROR(INDEX(AuditRepTemp_C!H$7:H$1657,MATCH(ROWS(AuditRepTemp_C!$B$7:$B260),AuditRepTemp_C!$B$7:$B$1657,0)),"")</f>
        <v/>
      </c>
      <c r="D264" s="511" t="str">
        <f t="array" ref="D264">IFERROR(INDEX(AuditRepTemp_C!I$7:I$1657,MATCH(ROWS(AuditRepTemp_C!$B$7:$B260),AuditRepTemp_C!$B$7:$B$1657,0)),"")</f>
        <v/>
      </c>
      <c r="E264" s="512" t="str">
        <f t="array" ref="E264">IFERROR(INDEX(AuditRepTemp_C!J$7:J$1657,MATCH(ROWS(AuditRepTemp_C!$B$7:$B260),AuditRepTemp_C!$B$7:$B$1657,0)),"")</f>
        <v/>
      </c>
      <c r="F264" s="513" t="str">
        <f t="array" ref="F264">IFERROR(INDEX(AuditRepTemp_C!K$7:K$1657,MATCH(ROWS(AuditRepTemp_C!$B$7:$B260),AuditRepTemp_C!$B$7:$B$1657,0)),"")</f>
        <v/>
      </c>
      <c r="G264" s="513" t="str">
        <f t="array" ref="G264">IFERROR(INDEX(AuditRepTemp_C!L$7:L$1657,MATCH(ROWS(AuditRepTemp_C!$B$7:$B260),AuditRepTemp_C!$B$7:$B$1657,0)),"")</f>
        <v/>
      </c>
      <c r="H264" s="517" t="s">
        <v>1913</v>
      </c>
      <c r="I264" s="524" t="s">
        <v>3598</v>
      </c>
      <c r="J264" s="518"/>
      <c r="K264" s="419"/>
      <c r="L264" s="419"/>
      <c r="M264" s="518"/>
      <c r="N264" s="518"/>
      <c r="O264" s="518"/>
      <c r="P264" s="518"/>
      <c r="Q264" s="518"/>
      <c r="R264" s="422"/>
      <c r="S264" s="518"/>
      <c r="T264" s="519"/>
      <c r="U264" s="520"/>
      <c r="V264" s="518"/>
      <c r="W264" s="521"/>
      <c r="X264" s="518"/>
      <c r="Y264" s="518"/>
      <c r="Z264" s="518"/>
    </row>
    <row r="265" ht="14.25" customHeight="1">
      <c r="A265" s="471" t="str">
        <f t="array" ref="A265">IFERROR(INDEX(AuditRepTemp_C!D$7:D$1657,MATCH(ROWS(AuditRepTemp_C!$B$7:$B261),AuditRepTemp_C!$B$7:$B$1657,0)),"")</f>
        <v/>
      </c>
      <c r="B265" s="510" t="str">
        <f t="array" ref="B265">IFERROR(INDEX(AuditRepTemp_C!F$7:F$1657,MATCH(ROWS(AuditRepTemp_C!$B$7:$B261),AuditRepTemp_C!$B$7:$B$1657,0)),"")</f>
        <v/>
      </c>
      <c r="C265" s="511" t="str">
        <f t="array" ref="C265">IFERROR(INDEX(AuditRepTemp_C!H$7:H$1657,MATCH(ROWS(AuditRepTemp_C!$B$7:$B261),AuditRepTemp_C!$B$7:$B$1657,0)),"")</f>
        <v/>
      </c>
      <c r="D265" s="511" t="str">
        <f t="array" ref="D265">IFERROR(INDEX(AuditRepTemp_C!I$7:I$1657,MATCH(ROWS(AuditRepTemp_C!$B$7:$B261),AuditRepTemp_C!$B$7:$B$1657,0)),"")</f>
        <v/>
      </c>
      <c r="E265" s="512" t="str">
        <f t="array" ref="E265">IFERROR(INDEX(AuditRepTemp_C!J$7:J$1657,MATCH(ROWS(AuditRepTemp_C!$B$7:$B261),AuditRepTemp_C!$B$7:$B$1657,0)),"")</f>
        <v/>
      </c>
      <c r="F265" s="513" t="str">
        <f t="array" ref="F265">IFERROR(INDEX(AuditRepTemp_C!K$7:K$1657,MATCH(ROWS(AuditRepTemp_C!$B$7:$B261),AuditRepTemp_C!$B$7:$B$1657,0)),"")</f>
        <v/>
      </c>
      <c r="G265" s="513" t="str">
        <f t="array" ref="G265">IFERROR(INDEX(AuditRepTemp_C!L$7:L$1657,MATCH(ROWS(AuditRepTemp_C!$B$7:$B261),AuditRepTemp_C!$B$7:$B$1657,0)),"")</f>
        <v/>
      </c>
      <c r="H265" s="517" t="s">
        <v>1913</v>
      </c>
      <c r="I265" s="524" t="s">
        <v>3598</v>
      </c>
      <c r="J265" s="518"/>
      <c r="K265" s="419"/>
      <c r="L265" s="419"/>
      <c r="M265" s="518"/>
      <c r="N265" s="518"/>
      <c r="O265" s="518"/>
      <c r="P265" s="518"/>
      <c r="Q265" s="518"/>
      <c r="R265" s="422"/>
      <c r="S265" s="518"/>
      <c r="T265" s="519"/>
      <c r="U265" s="520"/>
      <c r="V265" s="518"/>
      <c r="W265" s="521"/>
      <c r="X265" s="518"/>
      <c r="Y265" s="518"/>
      <c r="Z265" s="518"/>
    </row>
    <row r="266" ht="14.25" customHeight="1">
      <c r="A266" s="471" t="str">
        <f t="array" ref="A266">IFERROR(INDEX(AuditRepTemp_C!D$7:D$1657,MATCH(ROWS(AuditRepTemp_C!$B$7:$B262),AuditRepTemp_C!$B$7:$B$1657,0)),"")</f>
        <v/>
      </c>
      <c r="B266" s="510" t="str">
        <f t="array" ref="B266">IFERROR(INDEX(AuditRepTemp_C!F$7:F$1657,MATCH(ROWS(AuditRepTemp_C!$B$7:$B262),AuditRepTemp_C!$B$7:$B$1657,0)),"")</f>
        <v/>
      </c>
      <c r="C266" s="511" t="str">
        <f t="array" ref="C266">IFERROR(INDEX(AuditRepTemp_C!H$7:H$1657,MATCH(ROWS(AuditRepTemp_C!$B$7:$B262),AuditRepTemp_C!$B$7:$B$1657,0)),"")</f>
        <v/>
      </c>
      <c r="D266" s="511" t="str">
        <f t="array" ref="D266">IFERROR(INDEX(AuditRepTemp_C!I$7:I$1657,MATCH(ROWS(AuditRepTemp_C!$B$7:$B262),AuditRepTemp_C!$B$7:$B$1657,0)),"")</f>
        <v/>
      </c>
      <c r="E266" s="512" t="str">
        <f t="array" ref="E266">IFERROR(INDEX(AuditRepTemp_C!J$7:J$1657,MATCH(ROWS(AuditRepTemp_C!$B$7:$B262),AuditRepTemp_C!$B$7:$B$1657,0)),"")</f>
        <v/>
      </c>
      <c r="F266" s="513" t="str">
        <f t="array" ref="F266">IFERROR(INDEX(AuditRepTemp_C!K$7:K$1657,MATCH(ROWS(AuditRepTemp_C!$B$7:$B262),AuditRepTemp_C!$B$7:$B$1657,0)),"")</f>
        <v/>
      </c>
      <c r="G266" s="513" t="str">
        <f t="array" ref="G266">IFERROR(INDEX(AuditRepTemp_C!L$7:L$1657,MATCH(ROWS(AuditRepTemp_C!$B$7:$B262),AuditRepTemp_C!$B$7:$B$1657,0)),"")</f>
        <v/>
      </c>
      <c r="H266" s="517" t="s">
        <v>1913</v>
      </c>
      <c r="I266" s="524" t="s">
        <v>3598</v>
      </c>
      <c r="J266" s="518"/>
      <c r="K266" s="419"/>
      <c r="L266" s="419"/>
      <c r="M266" s="518"/>
      <c r="N266" s="518"/>
      <c r="O266" s="518"/>
      <c r="P266" s="518"/>
      <c r="Q266" s="518"/>
      <c r="R266" s="422"/>
      <c r="S266" s="518"/>
      <c r="T266" s="519"/>
      <c r="U266" s="520"/>
      <c r="V266" s="518"/>
      <c r="W266" s="521"/>
      <c r="X266" s="518"/>
      <c r="Y266" s="518"/>
      <c r="Z266" s="518"/>
    </row>
    <row r="267" ht="14.25" customHeight="1">
      <c r="A267" s="471" t="str">
        <f t="array" ref="A267">IFERROR(INDEX(AuditRepTemp_C!D$7:D$1657,MATCH(ROWS(AuditRepTemp_C!$B$7:$B263),AuditRepTemp_C!$B$7:$B$1657,0)),"")</f>
        <v/>
      </c>
      <c r="B267" s="510" t="str">
        <f t="array" ref="B267">IFERROR(INDEX(AuditRepTemp_C!F$7:F$1657,MATCH(ROWS(AuditRepTemp_C!$B$7:$B263),AuditRepTemp_C!$B$7:$B$1657,0)),"")</f>
        <v/>
      </c>
      <c r="C267" s="511" t="str">
        <f t="array" ref="C267">IFERROR(INDEX(AuditRepTemp_C!H$7:H$1657,MATCH(ROWS(AuditRepTemp_C!$B$7:$B263),AuditRepTemp_C!$B$7:$B$1657,0)),"")</f>
        <v/>
      </c>
      <c r="D267" s="511" t="str">
        <f t="array" ref="D267">IFERROR(INDEX(AuditRepTemp_C!I$7:I$1657,MATCH(ROWS(AuditRepTemp_C!$B$7:$B263),AuditRepTemp_C!$B$7:$B$1657,0)),"")</f>
        <v/>
      </c>
      <c r="E267" s="512" t="str">
        <f t="array" ref="E267">IFERROR(INDEX(AuditRepTemp_C!J$7:J$1657,MATCH(ROWS(AuditRepTemp_C!$B$7:$B263),AuditRepTemp_C!$B$7:$B$1657,0)),"")</f>
        <v/>
      </c>
      <c r="F267" s="513" t="str">
        <f t="array" ref="F267">IFERROR(INDEX(AuditRepTemp_C!K$7:K$1657,MATCH(ROWS(AuditRepTemp_C!$B$7:$B263),AuditRepTemp_C!$B$7:$B$1657,0)),"")</f>
        <v/>
      </c>
      <c r="G267" s="513" t="str">
        <f t="array" ref="G267">IFERROR(INDEX(AuditRepTemp_C!L$7:L$1657,MATCH(ROWS(AuditRepTemp_C!$B$7:$B263),AuditRepTemp_C!$B$7:$B$1657,0)),"")</f>
        <v/>
      </c>
      <c r="H267" s="517" t="s">
        <v>2064</v>
      </c>
      <c r="I267" s="523" t="s">
        <v>3504</v>
      </c>
      <c r="J267" s="518"/>
      <c r="K267" s="419"/>
      <c r="L267" s="419"/>
      <c r="M267" s="518"/>
      <c r="N267" s="518"/>
      <c r="O267" s="518"/>
      <c r="P267" s="518"/>
      <c r="Q267" s="518"/>
      <c r="R267" s="422"/>
      <c r="S267" s="518"/>
      <c r="T267" s="519"/>
      <c r="U267" s="520"/>
      <c r="V267" s="518"/>
      <c r="W267" s="521"/>
      <c r="X267" s="518"/>
      <c r="Y267" s="518"/>
      <c r="Z267" s="518"/>
    </row>
    <row r="268" ht="14.25" customHeight="1">
      <c r="A268" s="471" t="str">
        <f t="array" ref="A268">IFERROR(INDEX(AuditRepTemp_C!D$7:D$1657,MATCH(ROWS(AuditRepTemp_C!$B$7:$B264),AuditRepTemp_C!$B$7:$B$1657,0)),"")</f>
        <v/>
      </c>
      <c r="B268" s="510" t="str">
        <f t="array" ref="B268">IFERROR(INDEX(AuditRepTemp_C!F$7:F$1657,MATCH(ROWS(AuditRepTemp_C!$B$7:$B264),AuditRepTemp_C!$B$7:$B$1657,0)),"")</f>
        <v/>
      </c>
      <c r="C268" s="511" t="str">
        <f t="array" ref="C268">IFERROR(INDEX(AuditRepTemp_C!H$7:H$1657,MATCH(ROWS(AuditRepTemp_C!$B$7:$B264),AuditRepTemp_C!$B$7:$B$1657,0)),"")</f>
        <v/>
      </c>
      <c r="D268" s="511" t="str">
        <f t="array" ref="D268">IFERROR(INDEX(AuditRepTemp_C!I$7:I$1657,MATCH(ROWS(AuditRepTemp_C!$B$7:$B264),AuditRepTemp_C!$B$7:$B$1657,0)),"")</f>
        <v/>
      </c>
      <c r="E268" s="512" t="str">
        <f t="array" ref="E268">IFERROR(INDEX(AuditRepTemp_C!J$7:J$1657,MATCH(ROWS(AuditRepTemp_C!$B$7:$B264),AuditRepTemp_C!$B$7:$B$1657,0)),"")</f>
        <v/>
      </c>
      <c r="F268" s="513" t="str">
        <f t="array" ref="F268">IFERROR(INDEX(AuditRepTemp_C!K$7:K$1657,MATCH(ROWS(AuditRepTemp_C!$B$7:$B264),AuditRepTemp_C!$B$7:$B$1657,0)),"")</f>
        <v/>
      </c>
      <c r="G268" s="513" t="str">
        <f t="array" ref="G268">IFERROR(INDEX(AuditRepTemp_C!L$7:L$1657,MATCH(ROWS(AuditRepTemp_C!$B$7:$B264),AuditRepTemp_C!$B$7:$B$1657,0)),"")</f>
        <v/>
      </c>
      <c r="H268" s="517" t="s">
        <v>2064</v>
      </c>
      <c r="I268" s="523" t="s">
        <v>3505</v>
      </c>
      <c r="J268" s="518"/>
      <c r="K268" s="419"/>
      <c r="L268" s="419"/>
      <c r="M268" s="518"/>
      <c r="N268" s="518"/>
      <c r="O268" s="518"/>
      <c r="P268" s="518"/>
      <c r="Q268" s="518"/>
      <c r="R268" s="422"/>
      <c r="S268" s="518"/>
      <c r="T268" s="519"/>
      <c r="U268" s="520"/>
      <c r="V268" s="518"/>
      <c r="W268" s="521"/>
      <c r="X268" s="518"/>
      <c r="Y268" s="518"/>
      <c r="Z268" s="518"/>
    </row>
    <row r="269" ht="14.25" customHeight="1">
      <c r="A269" s="471" t="str">
        <f t="array" ref="A269">IFERROR(INDEX(AuditRepTemp_C!D$7:D$1657,MATCH(ROWS(AuditRepTemp_C!$B$7:$B265),AuditRepTemp_C!$B$7:$B$1657,0)),"")</f>
        <v/>
      </c>
      <c r="B269" s="510" t="str">
        <f t="array" ref="B269">IFERROR(INDEX(AuditRepTemp_C!F$7:F$1657,MATCH(ROWS(AuditRepTemp_C!$B$7:$B265),AuditRepTemp_C!$B$7:$B$1657,0)),"")</f>
        <v/>
      </c>
      <c r="C269" s="511" t="str">
        <f t="array" ref="C269">IFERROR(INDEX(AuditRepTemp_C!H$7:H$1657,MATCH(ROWS(AuditRepTemp_C!$B$7:$B265),AuditRepTemp_C!$B$7:$B$1657,0)),"")</f>
        <v/>
      </c>
      <c r="D269" s="511" t="str">
        <f t="array" ref="D269">IFERROR(INDEX(AuditRepTemp_C!I$7:I$1657,MATCH(ROWS(AuditRepTemp_C!$B$7:$B265),AuditRepTemp_C!$B$7:$B$1657,0)),"")</f>
        <v/>
      </c>
      <c r="E269" s="512" t="str">
        <f t="array" ref="E269">IFERROR(INDEX(AuditRepTemp_C!J$7:J$1657,MATCH(ROWS(AuditRepTemp_C!$B$7:$B265),AuditRepTemp_C!$B$7:$B$1657,0)),"")</f>
        <v/>
      </c>
      <c r="F269" s="513" t="str">
        <f t="array" ref="F269">IFERROR(INDEX(AuditRepTemp_C!K$7:K$1657,MATCH(ROWS(AuditRepTemp_C!$B$7:$B265),AuditRepTemp_C!$B$7:$B$1657,0)),"")</f>
        <v/>
      </c>
      <c r="G269" s="513" t="str">
        <f t="array" ref="G269">IFERROR(INDEX(AuditRepTemp_C!L$7:L$1657,MATCH(ROWS(AuditRepTemp_C!$B$7:$B265),AuditRepTemp_C!$B$7:$B$1657,0)),"")</f>
        <v/>
      </c>
      <c r="H269" s="517" t="s">
        <v>2064</v>
      </c>
      <c r="I269" s="523" t="s">
        <v>3599</v>
      </c>
      <c r="J269" s="518"/>
      <c r="K269" s="419"/>
      <c r="L269" s="419"/>
      <c r="M269" s="518"/>
      <c r="N269" s="518"/>
      <c r="O269" s="518"/>
      <c r="P269" s="518"/>
      <c r="Q269" s="518"/>
      <c r="R269" s="422"/>
      <c r="S269" s="518"/>
      <c r="T269" s="519"/>
      <c r="U269" s="520"/>
      <c r="V269" s="518"/>
      <c r="W269" s="521"/>
      <c r="X269" s="518"/>
      <c r="Y269" s="518"/>
      <c r="Z269" s="518"/>
    </row>
    <row r="270" ht="14.25" customHeight="1">
      <c r="A270" s="471" t="str">
        <f t="array" ref="A270">IFERROR(INDEX(AuditRepTemp_C!D$7:D$1657,MATCH(ROWS(AuditRepTemp_C!$B$7:$B266),AuditRepTemp_C!$B$7:$B$1657,0)),"")</f>
        <v/>
      </c>
      <c r="B270" s="510" t="str">
        <f t="array" ref="B270">IFERROR(INDEX(AuditRepTemp_C!F$7:F$1657,MATCH(ROWS(AuditRepTemp_C!$B$7:$B266),AuditRepTemp_C!$B$7:$B$1657,0)),"")</f>
        <v/>
      </c>
      <c r="C270" s="511" t="str">
        <f t="array" ref="C270">IFERROR(INDEX(AuditRepTemp_C!H$7:H$1657,MATCH(ROWS(AuditRepTemp_C!$B$7:$B266),AuditRepTemp_C!$B$7:$B$1657,0)),"")</f>
        <v/>
      </c>
      <c r="D270" s="511" t="str">
        <f t="array" ref="D270">IFERROR(INDEX(AuditRepTemp_C!I$7:I$1657,MATCH(ROWS(AuditRepTemp_C!$B$7:$B266),AuditRepTemp_C!$B$7:$B$1657,0)),"")</f>
        <v/>
      </c>
      <c r="E270" s="512" t="str">
        <f t="array" ref="E270">IFERROR(INDEX(AuditRepTemp_C!J$7:J$1657,MATCH(ROWS(AuditRepTemp_C!$B$7:$B266),AuditRepTemp_C!$B$7:$B$1657,0)),"")</f>
        <v/>
      </c>
      <c r="F270" s="513" t="str">
        <f t="array" ref="F270">IFERROR(INDEX(AuditRepTemp_C!K$7:K$1657,MATCH(ROWS(AuditRepTemp_C!$B$7:$B266),AuditRepTemp_C!$B$7:$B$1657,0)),"")</f>
        <v/>
      </c>
      <c r="G270" s="513" t="str">
        <f t="array" ref="G270">IFERROR(INDEX(AuditRepTemp_C!L$7:L$1657,MATCH(ROWS(AuditRepTemp_C!$B$7:$B266),AuditRepTemp_C!$B$7:$B$1657,0)),"")</f>
        <v/>
      </c>
      <c r="H270" s="517" t="s">
        <v>2064</v>
      </c>
      <c r="I270" s="523" t="s">
        <v>3600</v>
      </c>
      <c r="J270" s="518"/>
      <c r="K270" s="419"/>
      <c r="L270" s="419"/>
      <c r="M270" s="518"/>
      <c r="N270" s="518"/>
      <c r="O270" s="518"/>
      <c r="P270" s="518"/>
      <c r="Q270" s="518"/>
      <c r="R270" s="422"/>
      <c r="S270" s="518"/>
      <c r="T270" s="519"/>
      <c r="U270" s="520"/>
      <c r="V270" s="518"/>
      <c r="W270" s="521"/>
      <c r="X270" s="518"/>
      <c r="Y270" s="518"/>
      <c r="Z270" s="518"/>
    </row>
    <row r="271" ht="14.25" customHeight="1">
      <c r="A271" s="471" t="str">
        <f t="array" ref="A271">IFERROR(INDEX(AuditRepTemp_C!D$7:D$1657,MATCH(ROWS(AuditRepTemp_C!$B$7:$B267),AuditRepTemp_C!$B$7:$B$1657,0)),"")</f>
        <v/>
      </c>
      <c r="B271" s="510" t="str">
        <f t="array" ref="B271">IFERROR(INDEX(AuditRepTemp_C!F$7:F$1657,MATCH(ROWS(AuditRepTemp_C!$B$7:$B267),AuditRepTemp_C!$B$7:$B$1657,0)),"")</f>
        <v/>
      </c>
      <c r="C271" s="511" t="str">
        <f t="array" ref="C271">IFERROR(INDEX(AuditRepTemp_C!H$7:H$1657,MATCH(ROWS(AuditRepTemp_C!$B$7:$B267),AuditRepTemp_C!$B$7:$B$1657,0)),"")</f>
        <v/>
      </c>
      <c r="D271" s="511" t="str">
        <f t="array" ref="D271">IFERROR(INDEX(AuditRepTemp_C!I$7:I$1657,MATCH(ROWS(AuditRepTemp_C!$B$7:$B267),AuditRepTemp_C!$B$7:$B$1657,0)),"")</f>
        <v/>
      </c>
      <c r="E271" s="512" t="str">
        <f t="array" ref="E271">IFERROR(INDEX(AuditRepTemp_C!J$7:J$1657,MATCH(ROWS(AuditRepTemp_C!$B$7:$B267),AuditRepTemp_C!$B$7:$B$1657,0)),"")</f>
        <v/>
      </c>
      <c r="F271" s="513" t="str">
        <f t="array" ref="F271">IFERROR(INDEX(AuditRepTemp_C!K$7:K$1657,MATCH(ROWS(AuditRepTemp_C!$B$7:$B267),AuditRepTemp_C!$B$7:$B$1657,0)),"")</f>
        <v/>
      </c>
      <c r="G271" s="513" t="str">
        <f t="array" ref="G271">IFERROR(INDEX(AuditRepTemp_C!L$7:L$1657,MATCH(ROWS(AuditRepTemp_C!$B$7:$B267),AuditRepTemp_C!$B$7:$B$1657,0)),"")</f>
        <v/>
      </c>
      <c r="H271" s="517" t="s">
        <v>2064</v>
      </c>
      <c r="I271" s="523" t="s">
        <v>3601</v>
      </c>
      <c r="J271" s="518"/>
      <c r="K271" s="419"/>
      <c r="L271" s="419"/>
      <c r="M271" s="518"/>
      <c r="N271" s="518"/>
      <c r="O271" s="518"/>
      <c r="P271" s="518"/>
      <c r="Q271" s="518"/>
      <c r="R271" s="422"/>
      <c r="S271" s="518"/>
      <c r="T271" s="519"/>
      <c r="U271" s="520"/>
      <c r="V271" s="518"/>
      <c r="W271" s="521"/>
      <c r="X271" s="518"/>
      <c r="Y271" s="518"/>
      <c r="Z271" s="518"/>
    </row>
    <row r="272" ht="14.25" customHeight="1">
      <c r="A272" s="471" t="str">
        <f t="array" ref="A272">IFERROR(INDEX(AuditRepTemp_C!D$7:D$1657,MATCH(ROWS(AuditRepTemp_C!$B$7:$B268),AuditRepTemp_C!$B$7:$B$1657,0)),"")</f>
        <v/>
      </c>
      <c r="B272" s="510" t="str">
        <f t="array" ref="B272">IFERROR(INDEX(AuditRepTemp_C!F$7:F$1657,MATCH(ROWS(AuditRepTemp_C!$B$7:$B268),AuditRepTemp_C!$B$7:$B$1657,0)),"")</f>
        <v/>
      </c>
      <c r="C272" s="511" t="str">
        <f t="array" ref="C272">IFERROR(INDEX(AuditRepTemp_C!H$7:H$1657,MATCH(ROWS(AuditRepTemp_C!$B$7:$B268),AuditRepTemp_C!$B$7:$B$1657,0)),"")</f>
        <v/>
      </c>
      <c r="D272" s="511" t="str">
        <f t="array" ref="D272">IFERROR(INDEX(AuditRepTemp_C!I$7:I$1657,MATCH(ROWS(AuditRepTemp_C!$B$7:$B268),AuditRepTemp_C!$B$7:$B$1657,0)),"")</f>
        <v/>
      </c>
      <c r="E272" s="512" t="str">
        <f t="array" ref="E272">IFERROR(INDEX(AuditRepTemp_C!J$7:J$1657,MATCH(ROWS(AuditRepTemp_C!$B$7:$B268),AuditRepTemp_C!$B$7:$B$1657,0)),"")</f>
        <v/>
      </c>
      <c r="F272" s="513" t="str">
        <f t="array" ref="F272">IFERROR(INDEX(AuditRepTemp_C!K$7:K$1657,MATCH(ROWS(AuditRepTemp_C!$B$7:$B268),AuditRepTemp_C!$B$7:$B$1657,0)),"")</f>
        <v/>
      </c>
      <c r="G272" s="513" t="str">
        <f t="array" ref="G272">IFERROR(INDEX(AuditRepTemp_C!L$7:L$1657,MATCH(ROWS(AuditRepTemp_C!$B$7:$B268),AuditRepTemp_C!$B$7:$B$1657,0)),"")</f>
        <v/>
      </c>
      <c r="H272" s="517" t="s">
        <v>2064</v>
      </c>
      <c r="I272" s="523" t="s">
        <v>3602</v>
      </c>
      <c r="J272" s="518"/>
      <c r="K272" s="419"/>
      <c r="L272" s="419"/>
      <c r="M272" s="518"/>
      <c r="N272" s="518"/>
      <c r="O272" s="518"/>
      <c r="P272" s="518"/>
      <c r="Q272" s="518"/>
      <c r="R272" s="422"/>
      <c r="S272" s="518"/>
      <c r="T272" s="519"/>
      <c r="U272" s="520"/>
      <c r="V272" s="518"/>
      <c r="W272" s="521"/>
      <c r="X272" s="518"/>
      <c r="Y272" s="518"/>
      <c r="Z272" s="518"/>
    </row>
    <row r="273" ht="14.25" customHeight="1">
      <c r="A273" s="471" t="str">
        <f t="array" ref="A273">IFERROR(INDEX(AuditRepTemp_C!D$7:D$1657,MATCH(ROWS(AuditRepTemp_C!$B$7:$B269),AuditRepTemp_C!$B$7:$B$1657,0)),"")</f>
        <v/>
      </c>
      <c r="B273" s="510" t="str">
        <f t="array" ref="B273">IFERROR(INDEX(AuditRepTemp_C!F$7:F$1657,MATCH(ROWS(AuditRepTemp_C!$B$7:$B269),AuditRepTemp_C!$B$7:$B$1657,0)),"")</f>
        <v/>
      </c>
      <c r="C273" s="511" t="str">
        <f t="array" ref="C273">IFERROR(INDEX(AuditRepTemp_C!H$7:H$1657,MATCH(ROWS(AuditRepTemp_C!$B$7:$B269),AuditRepTemp_C!$B$7:$B$1657,0)),"")</f>
        <v/>
      </c>
      <c r="D273" s="511" t="str">
        <f t="array" ref="D273">IFERROR(INDEX(AuditRepTemp_C!I$7:I$1657,MATCH(ROWS(AuditRepTemp_C!$B$7:$B269),AuditRepTemp_C!$B$7:$B$1657,0)),"")</f>
        <v/>
      </c>
      <c r="E273" s="512" t="str">
        <f t="array" ref="E273">IFERROR(INDEX(AuditRepTemp_C!J$7:J$1657,MATCH(ROWS(AuditRepTemp_C!$B$7:$B269),AuditRepTemp_C!$B$7:$B$1657,0)),"")</f>
        <v/>
      </c>
      <c r="F273" s="513" t="str">
        <f t="array" ref="F273">IFERROR(INDEX(AuditRepTemp_C!K$7:K$1657,MATCH(ROWS(AuditRepTemp_C!$B$7:$B269),AuditRepTemp_C!$B$7:$B$1657,0)),"")</f>
        <v/>
      </c>
      <c r="G273" s="513" t="str">
        <f t="array" ref="G273">IFERROR(INDEX(AuditRepTemp_C!L$7:L$1657,MATCH(ROWS(AuditRepTemp_C!$B$7:$B269),AuditRepTemp_C!$B$7:$B$1657,0)),"")</f>
        <v/>
      </c>
      <c r="H273" s="517" t="s">
        <v>2064</v>
      </c>
      <c r="I273" s="523" t="s">
        <v>3603</v>
      </c>
      <c r="J273" s="518"/>
      <c r="K273" s="419"/>
      <c r="L273" s="419"/>
      <c r="M273" s="518"/>
      <c r="N273" s="518"/>
      <c r="O273" s="518"/>
      <c r="P273" s="518"/>
      <c r="Q273" s="518"/>
      <c r="R273" s="422"/>
      <c r="S273" s="518"/>
      <c r="T273" s="519"/>
      <c r="U273" s="520"/>
      <c r="V273" s="518"/>
      <c r="W273" s="521"/>
      <c r="X273" s="518"/>
      <c r="Y273" s="518"/>
      <c r="Z273" s="518"/>
    </row>
    <row r="274" ht="14.25" customHeight="1">
      <c r="A274" s="471" t="str">
        <f t="array" ref="A274">IFERROR(INDEX(AuditRepTemp_C!D$7:D$1657,MATCH(ROWS(AuditRepTemp_C!$B$7:$B270),AuditRepTemp_C!$B$7:$B$1657,0)),"")</f>
        <v/>
      </c>
      <c r="B274" s="510" t="str">
        <f t="array" ref="B274">IFERROR(INDEX(AuditRepTemp_C!F$7:F$1657,MATCH(ROWS(AuditRepTemp_C!$B$7:$B270),AuditRepTemp_C!$B$7:$B$1657,0)),"")</f>
        <v/>
      </c>
      <c r="C274" s="511" t="str">
        <f t="array" ref="C274">IFERROR(INDEX(AuditRepTemp_C!H$7:H$1657,MATCH(ROWS(AuditRepTemp_C!$B$7:$B270),AuditRepTemp_C!$B$7:$B$1657,0)),"")</f>
        <v/>
      </c>
      <c r="D274" s="511" t="str">
        <f t="array" ref="D274">IFERROR(INDEX(AuditRepTemp_C!I$7:I$1657,MATCH(ROWS(AuditRepTemp_C!$B$7:$B270),AuditRepTemp_C!$B$7:$B$1657,0)),"")</f>
        <v/>
      </c>
      <c r="E274" s="512" t="str">
        <f t="array" ref="E274">IFERROR(INDEX(AuditRepTemp_C!J$7:J$1657,MATCH(ROWS(AuditRepTemp_C!$B$7:$B270),AuditRepTemp_C!$B$7:$B$1657,0)),"")</f>
        <v/>
      </c>
      <c r="F274" s="513" t="str">
        <f t="array" ref="F274">IFERROR(INDEX(AuditRepTemp_C!K$7:K$1657,MATCH(ROWS(AuditRepTemp_C!$B$7:$B270),AuditRepTemp_C!$B$7:$B$1657,0)),"")</f>
        <v/>
      </c>
      <c r="G274" s="513" t="str">
        <f t="array" ref="G274">IFERROR(INDEX(AuditRepTemp_C!L$7:L$1657,MATCH(ROWS(AuditRepTemp_C!$B$7:$B270),AuditRepTemp_C!$B$7:$B$1657,0)),"")</f>
        <v/>
      </c>
      <c r="H274" s="517" t="s">
        <v>1913</v>
      </c>
      <c r="I274" s="523" t="s">
        <v>3604</v>
      </c>
      <c r="J274" s="518"/>
      <c r="K274" s="419"/>
      <c r="L274" s="419"/>
      <c r="M274" s="518"/>
      <c r="N274" s="518"/>
      <c r="O274" s="518"/>
      <c r="P274" s="518"/>
      <c r="Q274" s="518"/>
      <c r="R274" s="422"/>
      <c r="S274" s="518"/>
      <c r="T274" s="519"/>
      <c r="U274" s="520"/>
      <c r="V274" s="518"/>
      <c r="W274" s="521"/>
      <c r="X274" s="518"/>
      <c r="Y274" s="518"/>
      <c r="Z274" s="518"/>
    </row>
    <row r="275" ht="14.25" customHeight="1">
      <c r="A275" s="471" t="str">
        <f t="array" ref="A275">IFERROR(INDEX(AuditRepTemp_C!D$7:D$1657,MATCH(ROWS(AuditRepTemp_C!$B$7:$B271),AuditRepTemp_C!$B$7:$B$1657,0)),"")</f>
        <v/>
      </c>
      <c r="B275" s="510" t="str">
        <f t="array" ref="B275">IFERROR(INDEX(AuditRepTemp_C!F$7:F$1657,MATCH(ROWS(AuditRepTemp_C!$B$7:$B271),AuditRepTemp_C!$B$7:$B$1657,0)),"")</f>
        <v/>
      </c>
      <c r="C275" s="511" t="str">
        <f t="array" ref="C275">IFERROR(INDEX(AuditRepTemp_C!H$7:H$1657,MATCH(ROWS(AuditRepTemp_C!$B$7:$B271),AuditRepTemp_C!$B$7:$B$1657,0)),"")</f>
        <v/>
      </c>
      <c r="D275" s="511" t="str">
        <f t="array" ref="D275">IFERROR(INDEX(AuditRepTemp_C!I$7:I$1657,MATCH(ROWS(AuditRepTemp_C!$B$7:$B271),AuditRepTemp_C!$B$7:$B$1657,0)),"")</f>
        <v/>
      </c>
      <c r="E275" s="512" t="str">
        <f t="array" ref="E275">IFERROR(INDEX(AuditRepTemp_C!J$7:J$1657,MATCH(ROWS(AuditRepTemp_C!$B$7:$B271),AuditRepTemp_C!$B$7:$B$1657,0)),"")</f>
        <v/>
      </c>
      <c r="F275" s="513" t="str">
        <f t="array" ref="F275">IFERROR(INDEX(AuditRepTemp_C!K$7:K$1657,MATCH(ROWS(AuditRepTemp_C!$B$7:$B271),AuditRepTemp_C!$B$7:$B$1657,0)),"")</f>
        <v/>
      </c>
      <c r="G275" s="513" t="str">
        <f t="array" ref="G275">IFERROR(INDEX(AuditRepTemp_C!L$7:L$1657,MATCH(ROWS(AuditRepTemp_C!$B$7:$B271),AuditRepTemp_C!$B$7:$B$1657,0)),"")</f>
        <v/>
      </c>
      <c r="H275" s="517" t="s">
        <v>2064</v>
      </c>
      <c r="I275" s="523" t="s">
        <v>3605</v>
      </c>
      <c r="J275" s="518"/>
      <c r="K275" s="419"/>
      <c r="L275" s="419"/>
      <c r="M275" s="518"/>
      <c r="N275" s="518"/>
      <c r="O275" s="518"/>
      <c r="P275" s="518"/>
      <c r="Q275" s="518"/>
      <c r="R275" s="422"/>
      <c r="S275" s="518"/>
      <c r="T275" s="519"/>
      <c r="U275" s="520"/>
      <c r="V275" s="518"/>
      <c r="W275" s="521"/>
      <c r="X275" s="518"/>
      <c r="Y275" s="518"/>
      <c r="Z275" s="518"/>
    </row>
    <row r="276" ht="14.25" customHeight="1">
      <c r="A276" s="471" t="str">
        <f t="array" ref="A276">IFERROR(INDEX(AuditRepTemp_C!D$7:D$1657,MATCH(ROWS(AuditRepTemp_C!$B$7:$B272),AuditRepTemp_C!$B$7:$B$1657,0)),"")</f>
        <v/>
      </c>
      <c r="B276" s="510" t="str">
        <f t="array" ref="B276">IFERROR(INDEX(AuditRepTemp_C!F$7:F$1657,MATCH(ROWS(AuditRepTemp_C!$B$7:$B272),AuditRepTemp_C!$B$7:$B$1657,0)),"")</f>
        <v/>
      </c>
      <c r="C276" s="511" t="str">
        <f t="array" ref="C276">IFERROR(INDEX(AuditRepTemp_C!H$7:H$1657,MATCH(ROWS(AuditRepTemp_C!$B$7:$B272),AuditRepTemp_C!$B$7:$B$1657,0)),"")</f>
        <v/>
      </c>
      <c r="D276" s="511" t="str">
        <f t="array" ref="D276">IFERROR(INDEX(AuditRepTemp_C!I$7:I$1657,MATCH(ROWS(AuditRepTemp_C!$B$7:$B272),AuditRepTemp_C!$B$7:$B$1657,0)),"")</f>
        <v/>
      </c>
      <c r="E276" s="512" t="str">
        <f t="array" ref="E276">IFERROR(INDEX(AuditRepTemp_C!J$7:J$1657,MATCH(ROWS(AuditRepTemp_C!$B$7:$B272),AuditRepTemp_C!$B$7:$B$1657,0)),"")</f>
        <v/>
      </c>
      <c r="F276" s="513" t="str">
        <f t="array" ref="F276">IFERROR(INDEX(AuditRepTemp_C!K$7:K$1657,MATCH(ROWS(AuditRepTemp_C!$B$7:$B272),AuditRepTemp_C!$B$7:$B$1657,0)),"")</f>
        <v/>
      </c>
      <c r="G276" s="513" t="str">
        <f t="array" ref="G276">IFERROR(INDEX(AuditRepTemp_C!L$7:L$1657,MATCH(ROWS(AuditRepTemp_C!$B$7:$B272),AuditRepTemp_C!$B$7:$B$1657,0)),"")</f>
        <v/>
      </c>
      <c r="H276" s="517" t="s">
        <v>2064</v>
      </c>
      <c r="I276" s="523" t="s">
        <v>3605</v>
      </c>
      <c r="J276" s="518"/>
      <c r="K276" s="419"/>
      <c r="L276" s="419"/>
      <c r="M276" s="518"/>
      <c r="N276" s="518"/>
      <c r="O276" s="518"/>
      <c r="P276" s="518"/>
      <c r="Q276" s="518"/>
      <c r="R276" s="422"/>
      <c r="S276" s="518"/>
      <c r="T276" s="519"/>
      <c r="U276" s="520"/>
      <c r="V276" s="518"/>
      <c r="W276" s="521"/>
      <c r="X276" s="518"/>
      <c r="Y276" s="518"/>
      <c r="Z276" s="518"/>
    </row>
    <row r="277" ht="14.25" customHeight="1">
      <c r="A277" s="471" t="str">
        <f t="array" ref="A277">IFERROR(INDEX(AuditRepTemp_C!D$7:D$1657,MATCH(ROWS(AuditRepTemp_C!$B$7:$B273),AuditRepTemp_C!$B$7:$B$1657,0)),"")</f>
        <v/>
      </c>
      <c r="B277" s="510" t="str">
        <f t="array" ref="B277">IFERROR(INDEX(AuditRepTemp_C!F$7:F$1657,MATCH(ROWS(AuditRepTemp_C!$B$7:$B273),AuditRepTemp_C!$B$7:$B$1657,0)),"")</f>
        <v/>
      </c>
      <c r="C277" s="511" t="str">
        <f t="array" ref="C277">IFERROR(INDEX(AuditRepTemp_C!H$7:H$1657,MATCH(ROWS(AuditRepTemp_C!$B$7:$B273),AuditRepTemp_C!$B$7:$B$1657,0)),"")</f>
        <v/>
      </c>
      <c r="D277" s="511" t="str">
        <f t="array" ref="D277">IFERROR(INDEX(AuditRepTemp_C!I$7:I$1657,MATCH(ROWS(AuditRepTemp_C!$B$7:$B273),AuditRepTemp_C!$B$7:$B$1657,0)),"")</f>
        <v/>
      </c>
      <c r="E277" s="512" t="str">
        <f t="array" ref="E277">IFERROR(INDEX(AuditRepTemp_C!J$7:J$1657,MATCH(ROWS(AuditRepTemp_C!$B$7:$B273),AuditRepTemp_C!$B$7:$B$1657,0)),"")</f>
        <v/>
      </c>
      <c r="F277" s="513" t="str">
        <f t="array" ref="F277">IFERROR(INDEX(AuditRepTemp_C!K$7:K$1657,MATCH(ROWS(AuditRepTemp_C!$B$7:$B273),AuditRepTemp_C!$B$7:$B$1657,0)),"")</f>
        <v/>
      </c>
      <c r="G277" s="513" t="str">
        <f t="array" ref="G277">IFERROR(INDEX(AuditRepTemp_C!L$7:L$1657,MATCH(ROWS(AuditRepTemp_C!$B$7:$B273),AuditRepTemp_C!$B$7:$B$1657,0)),"")</f>
        <v/>
      </c>
      <c r="H277" s="517" t="s">
        <v>2064</v>
      </c>
      <c r="I277" s="523" t="s">
        <v>3606</v>
      </c>
      <c r="J277" s="518"/>
      <c r="K277" s="419"/>
      <c r="L277" s="419"/>
      <c r="M277" s="518"/>
      <c r="N277" s="518"/>
      <c r="O277" s="518"/>
      <c r="P277" s="518"/>
      <c r="Q277" s="518"/>
      <c r="R277" s="422"/>
      <c r="S277" s="518"/>
      <c r="T277" s="519"/>
      <c r="U277" s="520"/>
      <c r="V277" s="518"/>
      <c r="W277" s="521"/>
      <c r="X277" s="518"/>
      <c r="Y277" s="518"/>
      <c r="Z277" s="518"/>
    </row>
    <row r="278" ht="14.25" customHeight="1">
      <c r="A278" s="471" t="str">
        <f t="array" ref="A278">IFERROR(INDEX(AuditRepTemp_C!D$7:D$1657,MATCH(ROWS(AuditRepTemp_C!$B$7:$B274),AuditRepTemp_C!$B$7:$B$1657,0)),"")</f>
        <v/>
      </c>
      <c r="B278" s="510" t="str">
        <f t="array" ref="B278">IFERROR(INDEX(AuditRepTemp_C!F$7:F$1657,MATCH(ROWS(AuditRepTemp_C!$B$7:$B274),AuditRepTemp_C!$B$7:$B$1657,0)),"")</f>
        <v/>
      </c>
      <c r="C278" s="511" t="str">
        <f t="array" ref="C278">IFERROR(INDEX(AuditRepTemp_C!H$7:H$1657,MATCH(ROWS(AuditRepTemp_C!$B$7:$B274),AuditRepTemp_C!$B$7:$B$1657,0)),"")</f>
        <v/>
      </c>
      <c r="D278" s="511" t="str">
        <f t="array" ref="D278">IFERROR(INDEX(AuditRepTemp_C!I$7:I$1657,MATCH(ROWS(AuditRepTemp_C!$B$7:$B274),AuditRepTemp_C!$B$7:$B$1657,0)),"")</f>
        <v/>
      </c>
      <c r="E278" s="512" t="str">
        <f t="array" ref="E278">IFERROR(INDEX(AuditRepTemp_C!J$7:J$1657,MATCH(ROWS(AuditRepTemp_C!$B$7:$B274),AuditRepTemp_C!$B$7:$B$1657,0)),"")</f>
        <v/>
      </c>
      <c r="F278" s="513" t="str">
        <f t="array" ref="F278">IFERROR(INDEX(AuditRepTemp_C!K$7:K$1657,MATCH(ROWS(AuditRepTemp_C!$B$7:$B274),AuditRepTemp_C!$B$7:$B$1657,0)),"")</f>
        <v/>
      </c>
      <c r="G278" s="513" t="str">
        <f t="array" ref="G278">IFERROR(INDEX(AuditRepTemp_C!L$7:L$1657,MATCH(ROWS(AuditRepTemp_C!$B$7:$B274),AuditRepTemp_C!$B$7:$B$1657,0)),"")</f>
        <v/>
      </c>
      <c r="H278" s="517" t="s">
        <v>2064</v>
      </c>
      <c r="I278" s="523" t="s">
        <v>3606</v>
      </c>
      <c r="J278" s="518"/>
      <c r="K278" s="419"/>
      <c r="L278" s="419"/>
      <c r="M278" s="518"/>
      <c r="N278" s="518"/>
      <c r="O278" s="518"/>
      <c r="P278" s="518"/>
      <c r="Q278" s="518"/>
      <c r="R278" s="422"/>
      <c r="S278" s="518"/>
      <c r="T278" s="519"/>
      <c r="U278" s="520"/>
      <c r="V278" s="518"/>
      <c r="W278" s="521"/>
      <c r="X278" s="518"/>
      <c r="Y278" s="518"/>
      <c r="Z278" s="518"/>
    </row>
    <row r="279" ht="14.25" customHeight="1">
      <c r="A279" s="471" t="str">
        <f t="array" ref="A279">IFERROR(INDEX(AuditRepTemp_C!D$7:D$1657,MATCH(ROWS(AuditRepTemp_C!$B$7:$B275),AuditRepTemp_C!$B$7:$B$1657,0)),"")</f>
        <v/>
      </c>
      <c r="B279" s="510" t="str">
        <f t="array" ref="B279">IFERROR(INDEX(AuditRepTemp_C!F$7:F$1657,MATCH(ROWS(AuditRepTemp_C!$B$7:$B275),AuditRepTemp_C!$B$7:$B$1657,0)),"")</f>
        <v/>
      </c>
      <c r="C279" s="511" t="str">
        <f t="array" ref="C279">IFERROR(INDEX(AuditRepTemp_C!H$7:H$1657,MATCH(ROWS(AuditRepTemp_C!$B$7:$B275),AuditRepTemp_C!$B$7:$B$1657,0)),"")</f>
        <v/>
      </c>
      <c r="D279" s="511" t="str">
        <f t="array" ref="D279">IFERROR(INDEX(AuditRepTemp_C!I$7:I$1657,MATCH(ROWS(AuditRepTemp_C!$B$7:$B275),AuditRepTemp_C!$B$7:$B$1657,0)),"")</f>
        <v/>
      </c>
      <c r="E279" s="512" t="str">
        <f t="array" ref="E279">IFERROR(INDEX(AuditRepTemp_C!J$7:J$1657,MATCH(ROWS(AuditRepTemp_C!$B$7:$B275),AuditRepTemp_C!$B$7:$B$1657,0)),"")</f>
        <v/>
      </c>
      <c r="F279" s="513" t="str">
        <f t="array" ref="F279">IFERROR(INDEX(AuditRepTemp_C!K$7:K$1657,MATCH(ROWS(AuditRepTemp_C!$B$7:$B275),AuditRepTemp_C!$B$7:$B$1657,0)),"")</f>
        <v/>
      </c>
      <c r="G279" s="513" t="str">
        <f t="array" ref="G279">IFERROR(INDEX(AuditRepTemp_C!L$7:L$1657,MATCH(ROWS(AuditRepTemp_C!$B$7:$B275),AuditRepTemp_C!$B$7:$B$1657,0)),"")</f>
        <v/>
      </c>
      <c r="H279" s="517" t="s">
        <v>2064</v>
      </c>
      <c r="I279" s="523" t="s">
        <v>3607</v>
      </c>
      <c r="J279" s="518"/>
      <c r="K279" s="419"/>
      <c r="L279" s="419"/>
      <c r="M279" s="518"/>
      <c r="N279" s="518"/>
      <c r="O279" s="518"/>
      <c r="P279" s="518"/>
      <c r="Q279" s="518"/>
      <c r="R279" s="422"/>
      <c r="S279" s="518"/>
      <c r="T279" s="519"/>
      <c r="U279" s="520"/>
      <c r="V279" s="518"/>
      <c r="W279" s="521"/>
      <c r="X279" s="518"/>
      <c r="Y279" s="518"/>
      <c r="Z279" s="518"/>
    </row>
    <row r="280" ht="14.25" customHeight="1">
      <c r="A280" s="471" t="str">
        <f t="array" ref="A280">IFERROR(INDEX(AuditRepTemp_C!D$7:D$1657,MATCH(ROWS(AuditRepTemp_C!$B$7:$B276),AuditRepTemp_C!$B$7:$B$1657,0)),"")</f>
        <v/>
      </c>
      <c r="B280" s="510" t="str">
        <f t="array" ref="B280">IFERROR(INDEX(AuditRepTemp_C!F$7:F$1657,MATCH(ROWS(AuditRepTemp_C!$B$7:$B276),AuditRepTemp_C!$B$7:$B$1657,0)),"")</f>
        <v/>
      </c>
      <c r="C280" s="511" t="str">
        <f t="array" ref="C280">IFERROR(INDEX(AuditRepTemp_C!H$7:H$1657,MATCH(ROWS(AuditRepTemp_C!$B$7:$B276),AuditRepTemp_C!$B$7:$B$1657,0)),"")</f>
        <v/>
      </c>
      <c r="D280" s="511" t="str">
        <f t="array" ref="D280">IFERROR(INDEX(AuditRepTemp_C!I$7:I$1657,MATCH(ROWS(AuditRepTemp_C!$B$7:$B276),AuditRepTemp_C!$B$7:$B$1657,0)),"")</f>
        <v/>
      </c>
      <c r="E280" s="512" t="str">
        <f t="array" ref="E280">IFERROR(INDEX(AuditRepTemp_C!J$7:J$1657,MATCH(ROWS(AuditRepTemp_C!$B$7:$B276),AuditRepTemp_C!$B$7:$B$1657,0)),"")</f>
        <v/>
      </c>
      <c r="F280" s="513" t="str">
        <f t="array" ref="F280">IFERROR(INDEX(AuditRepTemp_C!K$7:K$1657,MATCH(ROWS(AuditRepTemp_C!$B$7:$B276),AuditRepTemp_C!$B$7:$B$1657,0)),"")</f>
        <v/>
      </c>
      <c r="G280" s="513" t="str">
        <f t="array" ref="G280">IFERROR(INDEX(AuditRepTemp_C!L$7:L$1657,MATCH(ROWS(AuditRepTemp_C!$B$7:$B276),AuditRepTemp_C!$B$7:$B$1657,0)),"")</f>
        <v/>
      </c>
      <c r="H280" s="517" t="s">
        <v>2064</v>
      </c>
      <c r="I280" s="523" t="s">
        <v>3607</v>
      </c>
      <c r="J280" s="518"/>
      <c r="K280" s="419"/>
      <c r="L280" s="419"/>
      <c r="M280" s="518"/>
      <c r="N280" s="518"/>
      <c r="O280" s="518"/>
      <c r="P280" s="518"/>
      <c r="Q280" s="518"/>
      <c r="R280" s="422"/>
      <c r="S280" s="518"/>
      <c r="T280" s="519"/>
      <c r="U280" s="520"/>
      <c r="V280" s="518"/>
      <c r="W280" s="521"/>
      <c r="X280" s="518"/>
      <c r="Y280" s="518"/>
      <c r="Z280" s="518"/>
    </row>
    <row r="281" ht="14.25" customHeight="1">
      <c r="A281" s="471" t="str">
        <f t="array" ref="A281">IFERROR(INDEX(AuditRepTemp_C!D$7:D$1657,MATCH(ROWS(AuditRepTemp_C!$B$7:$B277),AuditRepTemp_C!$B$7:$B$1657,0)),"")</f>
        <v/>
      </c>
      <c r="B281" s="510" t="str">
        <f t="array" ref="B281">IFERROR(INDEX(AuditRepTemp_C!F$7:F$1657,MATCH(ROWS(AuditRepTemp_C!$B$7:$B277),AuditRepTemp_C!$B$7:$B$1657,0)),"")</f>
        <v/>
      </c>
      <c r="C281" s="511" t="str">
        <f t="array" ref="C281">IFERROR(INDEX(AuditRepTemp_C!H$7:H$1657,MATCH(ROWS(AuditRepTemp_C!$B$7:$B277),AuditRepTemp_C!$B$7:$B$1657,0)),"")</f>
        <v/>
      </c>
      <c r="D281" s="511" t="str">
        <f t="array" ref="D281">IFERROR(INDEX(AuditRepTemp_C!I$7:I$1657,MATCH(ROWS(AuditRepTemp_C!$B$7:$B277),AuditRepTemp_C!$B$7:$B$1657,0)),"")</f>
        <v/>
      </c>
      <c r="E281" s="512" t="str">
        <f t="array" ref="E281">IFERROR(INDEX(AuditRepTemp_C!J$7:J$1657,MATCH(ROWS(AuditRepTemp_C!$B$7:$B277),AuditRepTemp_C!$B$7:$B$1657,0)),"")</f>
        <v/>
      </c>
      <c r="F281" s="513" t="str">
        <f t="array" ref="F281">IFERROR(INDEX(AuditRepTemp_C!K$7:K$1657,MATCH(ROWS(AuditRepTemp_C!$B$7:$B277),AuditRepTemp_C!$B$7:$B$1657,0)),"")</f>
        <v/>
      </c>
      <c r="G281" s="513" t="str">
        <f t="array" ref="G281">IFERROR(INDEX(AuditRepTemp_C!L$7:L$1657,MATCH(ROWS(AuditRepTemp_C!$B$7:$B277),AuditRepTemp_C!$B$7:$B$1657,0)),"")</f>
        <v/>
      </c>
      <c r="H281" s="517" t="s">
        <v>2064</v>
      </c>
      <c r="I281" s="523" t="s">
        <v>3608</v>
      </c>
      <c r="J281" s="518"/>
      <c r="K281" s="419"/>
      <c r="L281" s="419"/>
      <c r="M281" s="518"/>
      <c r="N281" s="518"/>
      <c r="O281" s="518"/>
      <c r="P281" s="518"/>
      <c r="Q281" s="518"/>
      <c r="R281" s="422"/>
      <c r="S281" s="518"/>
      <c r="T281" s="519"/>
      <c r="U281" s="520"/>
      <c r="V281" s="518"/>
      <c r="W281" s="521"/>
      <c r="X281" s="518"/>
      <c r="Y281" s="518"/>
      <c r="Z281" s="518"/>
    </row>
    <row r="282" ht="14.25" customHeight="1">
      <c r="A282" s="471" t="str">
        <f t="array" ref="A282">IFERROR(INDEX(AuditRepTemp_C!D$7:D$1657,MATCH(ROWS(AuditRepTemp_C!$B$7:$B278),AuditRepTemp_C!$B$7:$B$1657,0)),"")</f>
        <v/>
      </c>
      <c r="B282" s="510" t="str">
        <f t="array" ref="B282">IFERROR(INDEX(AuditRepTemp_C!F$7:F$1657,MATCH(ROWS(AuditRepTemp_C!$B$7:$B278),AuditRepTemp_C!$B$7:$B$1657,0)),"")</f>
        <v/>
      </c>
      <c r="C282" s="511" t="str">
        <f t="array" ref="C282">IFERROR(INDEX(AuditRepTemp_C!H$7:H$1657,MATCH(ROWS(AuditRepTemp_C!$B$7:$B278),AuditRepTemp_C!$B$7:$B$1657,0)),"")</f>
        <v/>
      </c>
      <c r="D282" s="511" t="str">
        <f t="array" ref="D282">IFERROR(INDEX(AuditRepTemp_C!I$7:I$1657,MATCH(ROWS(AuditRepTemp_C!$B$7:$B278),AuditRepTemp_C!$B$7:$B$1657,0)),"")</f>
        <v/>
      </c>
      <c r="E282" s="512" t="str">
        <f t="array" ref="E282">IFERROR(INDEX(AuditRepTemp_C!J$7:J$1657,MATCH(ROWS(AuditRepTemp_C!$B$7:$B278),AuditRepTemp_C!$B$7:$B$1657,0)),"")</f>
        <v/>
      </c>
      <c r="F282" s="513" t="str">
        <f t="array" ref="F282">IFERROR(INDEX(AuditRepTemp_C!K$7:K$1657,MATCH(ROWS(AuditRepTemp_C!$B$7:$B278),AuditRepTemp_C!$B$7:$B$1657,0)),"")</f>
        <v/>
      </c>
      <c r="G282" s="513" t="str">
        <f t="array" ref="G282">IFERROR(INDEX(AuditRepTemp_C!L$7:L$1657,MATCH(ROWS(AuditRepTemp_C!$B$7:$B278),AuditRepTemp_C!$B$7:$B$1657,0)),"")</f>
        <v/>
      </c>
      <c r="H282" s="517" t="s">
        <v>2064</v>
      </c>
      <c r="I282" s="523" t="s">
        <v>3608</v>
      </c>
      <c r="J282" s="518"/>
      <c r="K282" s="419"/>
      <c r="L282" s="419"/>
      <c r="M282" s="518"/>
      <c r="N282" s="518"/>
      <c r="O282" s="518"/>
      <c r="P282" s="518"/>
      <c r="Q282" s="518"/>
      <c r="R282" s="422"/>
      <c r="S282" s="518"/>
      <c r="T282" s="519"/>
      <c r="U282" s="520"/>
      <c r="V282" s="518"/>
      <c r="W282" s="521"/>
      <c r="X282" s="518"/>
      <c r="Y282" s="518"/>
      <c r="Z282" s="518"/>
    </row>
    <row r="283" ht="14.25" customHeight="1">
      <c r="A283" s="471" t="str">
        <f t="array" ref="A283">IFERROR(INDEX(AuditRepTemp_C!D$7:D$1657,MATCH(ROWS(AuditRepTemp_C!$B$7:$B279),AuditRepTemp_C!$B$7:$B$1657,0)),"")</f>
        <v/>
      </c>
      <c r="B283" s="510" t="str">
        <f t="array" ref="B283">IFERROR(INDEX(AuditRepTemp_C!F$7:F$1657,MATCH(ROWS(AuditRepTemp_C!$B$7:$B279),AuditRepTemp_C!$B$7:$B$1657,0)),"")</f>
        <v/>
      </c>
      <c r="C283" s="511" t="str">
        <f t="array" ref="C283">IFERROR(INDEX(AuditRepTemp_C!H$7:H$1657,MATCH(ROWS(AuditRepTemp_C!$B$7:$B279),AuditRepTemp_C!$B$7:$B$1657,0)),"")</f>
        <v/>
      </c>
      <c r="D283" s="511" t="str">
        <f t="array" ref="D283">IFERROR(INDEX(AuditRepTemp_C!I$7:I$1657,MATCH(ROWS(AuditRepTemp_C!$B$7:$B279),AuditRepTemp_C!$B$7:$B$1657,0)),"")</f>
        <v/>
      </c>
      <c r="E283" s="512" t="str">
        <f t="array" ref="E283">IFERROR(INDEX(AuditRepTemp_C!J$7:J$1657,MATCH(ROWS(AuditRepTemp_C!$B$7:$B279),AuditRepTemp_C!$B$7:$B$1657,0)),"")</f>
        <v/>
      </c>
      <c r="F283" s="513" t="str">
        <f t="array" ref="F283">IFERROR(INDEX(AuditRepTemp_C!K$7:K$1657,MATCH(ROWS(AuditRepTemp_C!$B$7:$B279),AuditRepTemp_C!$B$7:$B$1657,0)),"")</f>
        <v/>
      </c>
      <c r="G283" s="513" t="str">
        <f t="array" ref="G283">IFERROR(INDEX(AuditRepTemp_C!L$7:L$1657,MATCH(ROWS(AuditRepTemp_C!$B$7:$B279),AuditRepTemp_C!$B$7:$B$1657,0)),"")</f>
        <v/>
      </c>
      <c r="H283" s="517" t="s">
        <v>2064</v>
      </c>
      <c r="I283" s="523" t="s">
        <v>3609</v>
      </c>
      <c r="J283" s="518"/>
      <c r="K283" s="419"/>
      <c r="L283" s="419"/>
      <c r="M283" s="518"/>
      <c r="N283" s="518"/>
      <c r="O283" s="518"/>
      <c r="P283" s="518"/>
      <c r="Q283" s="518"/>
      <c r="R283" s="422"/>
      <c r="S283" s="518"/>
      <c r="T283" s="519"/>
      <c r="U283" s="520"/>
      <c r="V283" s="518"/>
      <c r="W283" s="521"/>
      <c r="X283" s="518"/>
      <c r="Y283" s="518"/>
      <c r="Z283" s="518"/>
    </row>
    <row r="284" ht="14.25" customHeight="1">
      <c r="A284" s="471" t="str">
        <f t="array" ref="A284">IFERROR(INDEX(AuditRepTemp_C!D$7:D$1657,MATCH(ROWS(AuditRepTemp_C!$B$7:$B280),AuditRepTemp_C!$B$7:$B$1657,0)),"")</f>
        <v/>
      </c>
      <c r="B284" s="510" t="str">
        <f t="array" ref="B284">IFERROR(INDEX(AuditRepTemp_C!F$7:F$1657,MATCH(ROWS(AuditRepTemp_C!$B$7:$B280),AuditRepTemp_C!$B$7:$B$1657,0)),"")</f>
        <v/>
      </c>
      <c r="C284" s="511" t="str">
        <f t="array" ref="C284">IFERROR(INDEX(AuditRepTemp_C!H$7:H$1657,MATCH(ROWS(AuditRepTemp_C!$B$7:$B280),AuditRepTemp_C!$B$7:$B$1657,0)),"")</f>
        <v/>
      </c>
      <c r="D284" s="511" t="str">
        <f t="array" ref="D284">IFERROR(INDEX(AuditRepTemp_C!I$7:I$1657,MATCH(ROWS(AuditRepTemp_C!$B$7:$B280),AuditRepTemp_C!$B$7:$B$1657,0)),"")</f>
        <v/>
      </c>
      <c r="E284" s="512" t="str">
        <f t="array" ref="E284">IFERROR(INDEX(AuditRepTemp_C!J$7:J$1657,MATCH(ROWS(AuditRepTemp_C!$B$7:$B280),AuditRepTemp_C!$B$7:$B$1657,0)),"")</f>
        <v/>
      </c>
      <c r="F284" s="513" t="str">
        <f t="array" ref="F284">IFERROR(INDEX(AuditRepTemp_C!K$7:K$1657,MATCH(ROWS(AuditRepTemp_C!$B$7:$B280),AuditRepTemp_C!$B$7:$B$1657,0)),"")</f>
        <v/>
      </c>
      <c r="G284" s="513" t="str">
        <f t="array" ref="G284">IFERROR(INDEX(AuditRepTemp_C!L$7:L$1657,MATCH(ROWS(AuditRepTemp_C!$B$7:$B280),AuditRepTemp_C!$B$7:$B$1657,0)),"")</f>
        <v/>
      </c>
      <c r="H284" s="517" t="s">
        <v>2064</v>
      </c>
      <c r="I284" s="523" t="s">
        <v>3610</v>
      </c>
      <c r="J284" s="518"/>
      <c r="K284" s="419"/>
      <c r="L284" s="419"/>
      <c r="M284" s="518"/>
      <c r="N284" s="518"/>
      <c r="O284" s="518"/>
      <c r="P284" s="518"/>
      <c r="Q284" s="518"/>
      <c r="R284" s="422"/>
      <c r="S284" s="518"/>
      <c r="T284" s="519"/>
      <c r="U284" s="520"/>
      <c r="V284" s="518"/>
      <c r="W284" s="521"/>
      <c r="X284" s="518"/>
      <c r="Y284" s="518"/>
      <c r="Z284" s="518"/>
    </row>
    <row r="285" ht="14.25" customHeight="1">
      <c r="A285" s="471" t="str">
        <f t="array" ref="A285">IFERROR(INDEX(AuditRepTemp_C!D$7:D$1657,MATCH(ROWS(AuditRepTemp_C!$B$7:$B281),AuditRepTemp_C!$B$7:$B$1657,0)),"")</f>
        <v/>
      </c>
      <c r="B285" s="510" t="str">
        <f t="array" ref="B285">IFERROR(INDEX(AuditRepTemp_C!F$7:F$1657,MATCH(ROWS(AuditRepTemp_C!$B$7:$B281),AuditRepTemp_C!$B$7:$B$1657,0)),"")</f>
        <v/>
      </c>
      <c r="C285" s="511" t="str">
        <f t="array" ref="C285">IFERROR(INDEX(AuditRepTemp_C!H$7:H$1657,MATCH(ROWS(AuditRepTemp_C!$B$7:$B281),AuditRepTemp_C!$B$7:$B$1657,0)),"")</f>
        <v/>
      </c>
      <c r="D285" s="511" t="str">
        <f t="array" ref="D285">IFERROR(INDEX(AuditRepTemp_C!I$7:I$1657,MATCH(ROWS(AuditRepTemp_C!$B$7:$B281),AuditRepTemp_C!$B$7:$B$1657,0)),"")</f>
        <v/>
      </c>
      <c r="E285" s="512" t="str">
        <f t="array" ref="E285">IFERROR(INDEX(AuditRepTemp_C!J$7:J$1657,MATCH(ROWS(AuditRepTemp_C!$B$7:$B281),AuditRepTemp_C!$B$7:$B$1657,0)),"")</f>
        <v/>
      </c>
      <c r="F285" s="513" t="str">
        <f t="array" ref="F285">IFERROR(INDEX(AuditRepTemp_C!K$7:K$1657,MATCH(ROWS(AuditRepTemp_C!$B$7:$B281),AuditRepTemp_C!$B$7:$B$1657,0)),"")</f>
        <v/>
      </c>
      <c r="G285" s="513" t="str">
        <f t="array" ref="G285">IFERROR(INDEX(AuditRepTemp_C!L$7:L$1657,MATCH(ROWS(AuditRepTemp_C!$B$7:$B281),AuditRepTemp_C!$B$7:$B$1657,0)),"")</f>
        <v/>
      </c>
      <c r="H285" s="517" t="s">
        <v>2064</v>
      </c>
      <c r="I285" s="523" t="s">
        <v>3611</v>
      </c>
      <c r="J285" s="518"/>
      <c r="K285" s="419"/>
      <c r="L285" s="419"/>
      <c r="M285" s="518"/>
      <c r="N285" s="518"/>
      <c r="O285" s="518"/>
      <c r="P285" s="518"/>
      <c r="Q285" s="518"/>
      <c r="R285" s="422"/>
      <c r="S285" s="518"/>
      <c r="T285" s="519"/>
      <c r="U285" s="520"/>
      <c r="V285" s="518"/>
      <c r="W285" s="521"/>
      <c r="X285" s="518"/>
      <c r="Y285" s="518"/>
      <c r="Z285" s="518"/>
    </row>
    <row r="286" ht="14.25" customHeight="1">
      <c r="A286" s="471" t="str">
        <f t="array" ref="A286">IFERROR(INDEX(AuditRepTemp_C!D$7:D$1657,MATCH(ROWS(AuditRepTemp_C!$B$7:$B282),AuditRepTemp_C!$B$7:$B$1657,0)),"")</f>
        <v/>
      </c>
      <c r="B286" s="510" t="str">
        <f t="array" ref="B286">IFERROR(INDEX(AuditRepTemp_C!F$7:F$1657,MATCH(ROWS(AuditRepTemp_C!$B$7:$B282),AuditRepTemp_C!$B$7:$B$1657,0)),"")</f>
        <v/>
      </c>
      <c r="C286" s="511" t="str">
        <f t="array" ref="C286">IFERROR(INDEX(AuditRepTemp_C!H$7:H$1657,MATCH(ROWS(AuditRepTemp_C!$B$7:$B282),AuditRepTemp_C!$B$7:$B$1657,0)),"")</f>
        <v/>
      </c>
      <c r="D286" s="511" t="str">
        <f t="array" ref="D286">IFERROR(INDEX(AuditRepTemp_C!I$7:I$1657,MATCH(ROWS(AuditRepTemp_C!$B$7:$B282),AuditRepTemp_C!$B$7:$B$1657,0)),"")</f>
        <v/>
      </c>
      <c r="E286" s="512" t="str">
        <f t="array" ref="E286">IFERROR(INDEX(AuditRepTemp_C!J$7:J$1657,MATCH(ROWS(AuditRepTemp_C!$B$7:$B282),AuditRepTemp_C!$B$7:$B$1657,0)),"")</f>
        <v/>
      </c>
      <c r="F286" s="513" t="str">
        <f t="array" ref="F286">IFERROR(INDEX(AuditRepTemp_C!K$7:K$1657,MATCH(ROWS(AuditRepTemp_C!$B$7:$B282),AuditRepTemp_C!$B$7:$B$1657,0)),"")</f>
        <v/>
      </c>
      <c r="G286" s="513" t="str">
        <f t="array" ref="G286">IFERROR(INDEX(AuditRepTemp_C!L$7:L$1657,MATCH(ROWS(AuditRepTemp_C!$B$7:$B282),AuditRepTemp_C!$B$7:$B$1657,0)),"")</f>
        <v/>
      </c>
      <c r="H286" s="517" t="s">
        <v>2064</v>
      </c>
      <c r="I286" s="523" t="s">
        <v>3611</v>
      </c>
      <c r="J286" s="518"/>
      <c r="K286" s="419"/>
      <c r="L286" s="419"/>
      <c r="M286" s="518"/>
      <c r="N286" s="518"/>
      <c r="O286" s="518"/>
      <c r="P286" s="518"/>
      <c r="Q286" s="518"/>
      <c r="R286" s="422"/>
      <c r="S286" s="518"/>
      <c r="T286" s="519"/>
      <c r="U286" s="520"/>
      <c r="V286" s="518"/>
      <c r="W286" s="521"/>
      <c r="X286" s="518"/>
      <c r="Y286" s="518"/>
      <c r="Z286" s="518"/>
    </row>
    <row r="287" ht="14.25" customHeight="1">
      <c r="A287" s="471" t="str">
        <f t="array" ref="A287">IFERROR(INDEX(AuditRepTemp_C!D$7:D$1657,MATCH(ROWS(AuditRepTemp_C!$B$7:$B283),AuditRepTemp_C!$B$7:$B$1657,0)),"")</f>
        <v/>
      </c>
      <c r="B287" s="510" t="str">
        <f t="array" ref="B287">IFERROR(INDEX(AuditRepTemp_C!F$7:F$1657,MATCH(ROWS(AuditRepTemp_C!$B$7:$B283),AuditRepTemp_C!$B$7:$B$1657,0)),"")</f>
        <v/>
      </c>
      <c r="C287" s="511" t="str">
        <f t="array" ref="C287">IFERROR(INDEX(AuditRepTemp_C!H$7:H$1657,MATCH(ROWS(AuditRepTemp_C!$B$7:$B283),AuditRepTemp_C!$B$7:$B$1657,0)),"")</f>
        <v/>
      </c>
      <c r="D287" s="511" t="str">
        <f t="array" ref="D287">IFERROR(INDEX(AuditRepTemp_C!I$7:I$1657,MATCH(ROWS(AuditRepTemp_C!$B$7:$B283),AuditRepTemp_C!$B$7:$B$1657,0)),"")</f>
        <v/>
      </c>
      <c r="E287" s="512" t="str">
        <f t="array" ref="E287">IFERROR(INDEX(AuditRepTemp_C!J$7:J$1657,MATCH(ROWS(AuditRepTemp_C!$B$7:$B283),AuditRepTemp_C!$B$7:$B$1657,0)),"")</f>
        <v/>
      </c>
      <c r="F287" s="513" t="str">
        <f t="array" ref="F287">IFERROR(INDEX(AuditRepTemp_C!K$7:K$1657,MATCH(ROWS(AuditRepTemp_C!$B$7:$B283),AuditRepTemp_C!$B$7:$B$1657,0)),"")</f>
        <v/>
      </c>
      <c r="G287" s="513" t="str">
        <f t="array" ref="G287">IFERROR(INDEX(AuditRepTemp_C!L$7:L$1657,MATCH(ROWS(AuditRepTemp_C!$B$7:$B283),AuditRepTemp_C!$B$7:$B$1657,0)),"")</f>
        <v/>
      </c>
      <c r="H287" s="517" t="s">
        <v>2066</v>
      </c>
      <c r="I287" s="523" t="s">
        <v>3612</v>
      </c>
      <c r="J287" s="418" t="s">
        <v>3535</v>
      </c>
      <c r="K287" s="419">
        <v>45798.0</v>
      </c>
      <c r="L287" s="419">
        <v>45888.0</v>
      </c>
      <c r="M287" s="418" t="s">
        <v>3613</v>
      </c>
      <c r="N287" s="418" t="s">
        <v>3614</v>
      </c>
      <c r="O287" s="418" t="s">
        <v>3615</v>
      </c>
      <c r="P287" s="418" t="s">
        <v>3539</v>
      </c>
      <c r="Q287" s="418" t="s">
        <v>3307</v>
      </c>
      <c r="R287" s="422"/>
      <c r="S287" s="518"/>
      <c r="T287" s="426" t="s">
        <v>3128</v>
      </c>
      <c r="U287" s="422">
        <v>45860.0</v>
      </c>
      <c r="V287" s="518"/>
      <c r="W287" s="521"/>
      <c r="X287" s="518"/>
      <c r="Y287" s="518"/>
      <c r="Z287" s="518"/>
    </row>
    <row r="288" ht="14.25" customHeight="1">
      <c r="A288" s="471" t="str">
        <f t="array" ref="A288">IFERROR(INDEX(AuditRepTemp_C!D$7:D$1657,MATCH(ROWS(AuditRepTemp_C!$B$7:$B284),AuditRepTemp_C!$B$7:$B$1657,0)),"")</f>
        <v/>
      </c>
      <c r="B288" s="510" t="str">
        <f t="array" ref="B288">IFERROR(INDEX(AuditRepTemp_C!F$7:F$1657,MATCH(ROWS(AuditRepTemp_C!$B$7:$B284),AuditRepTemp_C!$B$7:$B$1657,0)),"")</f>
        <v/>
      </c>
      <c r="C288" s="511" t="str">
        <f t="array" ref="C288">IFERROR(INDEX(AuditRepTemp_C!H$7:H$1657,MATCH(ROWS(AuditRepTemp_C!$B$7:$B284),AuditRepTemp_C!$B$7:$B$1657,0)),"")</f>
        <v/>
      </c>
      <c r="D288" s="511" t="str">
        <f t="array" ref="D288">IFERROR(INDEX(AuditRepTemp_C!I$7:I$1657,MATCH(ROWS(AuditRepTemp_C!$B$7:$B284),AuditRepTemp_C!$B$7:$B$1657,0)),"")</f>
        <v/>
      </c>
      <c r="E288" s="512" t="str">
        <f t="array" ref="E288">IFERROR(INDEX(AuditRepTemp_C!J$7:J$1657,MATCH(ROWS(AuditRepTemp_C!$B$7:$B284),AuditRepTemp_C!$B$7:$B$1657,0)),"")</f>
        <v/>
      </c>
      <c r="F288" s="513" t="str">
        <f t="array" ref="F288">IFERROR(INDEX(AuditRepTemp_C!K$7:K$1657,MATCH(ROWS(AuditRepTemp_C!$B$7:$B284),AuditRepTemp_C!$B$7:$B$1657,0)),"")</f>
        <v/>
      </c>
      <c r="G288" s="513" t="str">
        <f t="array" ref="G288">IFERROR(INDEX(AuditRepTemp_C!L$7:L$1657,MATCH(ROWS(AuditRepTemp_C!$B$7:$B284),AuditRepTemp_C!$B$7:$B$1657,0)),"")</f>
        <v/>
      </c>
      <c r="H288" s="517" t="s">
        <v>2066</v>
      </c>
      <c r="I288" s="523" t="s">
        <v>3616</v>
      </c>
      <c r="J288" s="418" t="s">
        <v>3535</v>
      </c>
      <c r="K288" s="419">
        <v>45798.0</v>
      </c>
      <c r="L288" s="419">
        <v>45888.0</v>
      </c>
      <c r="M288" s="418" t="s">
        <v>3617</v>
      </c>
      <c r="N288" s="418" t="s">
        <v>3614</v>
      </c>
      <c r="O288" s="418" t="s">
        <v>3618</v>
      </c>
      <c r="P288" s="418" t="s">
        <v>3539</v>
      </c>
      <c r="Q288" s="418" t="s">
        <v>3307</v>
      </c>
      <c r="R288" s="422"/>
      <c r="S288" s="518"/>
      <c r="T288" s="426" t="s">
        <v>3128</v>
      </c>
      <c r="U288" s="422">
        <v>45860.0</v>
      </c>
      <c r="V288" s="518"/>
      <c r="W288" s="521"/>
      <c r="X288" s="518"/>
      <c r="Y288" s="518"/>
      <c r="Z288" s="518"/>
    </row>
    <row r="289" ht="14.25" customHeight="1">
      <c r="A289" s="471" t="str">
        <f t="array" ref="A289">IFERROR(INDEX(AuditRepTemp_C!D$7:D$1657,MATCH(ROWS(AuditRepTemp_C!$B$7:$B285),AuditRepTemp_C!$B$7:$B$1657,0)),"")</f>
        <v/>
      </c>
      <c r="B289" s="510" t="str">
        <f t="array" ref="B289">IFERROR(INDEX(AuditRepTemp_C!F$7:F$1657,MATCH(ROWS(AuditRepTemp_C!$B$7:$B285),AuditRepTemp_C!$B$7:$B$1657,0)),"")</f>
        <v/>
      </c>
      <c r="C289" s="511" t="str">
        <f t="array" ref="C289">IFERROR(INDEX(AuditRepTemp_C!H$7:H$1657,MATCH(ROWS(AuditRepTemp_C!$B$7:$B285),AuditRepTemp_C!$B$7:$B$1657,0)),"")</f>
        <v/>
      </c>
      <c r="D289" s="511" t="str">
        <f t="array" ref="D289">IFERROR(INDEX(AuditRepTemp_C!I$7:I$1657,MATCH(ROWS(AuditRepTemp_C!$B$7:$B285),AuditRepTemp_C!$B$7:$B$1657,0)),"")</f>
        <v/>
      </c>
      <c r="E289" s="512" t="str">
        <f t="array" ref="E289">IFERROR(INDEX(AuditRepTemp_C!J$7:J$1657,MATCH(ROWS(AuditRepTemp_C!$B$7:$B285),AuditRepTemp_C!$B$7:$B$1657,0)),"")</f>
        <v/>
      </c>
      <c r="F289" s="513" t="str">
        <f t="array" ref="F289">IFERROR(INDEX(AuditRepTemp_C!K$7:K$1657,MATCH(ROWS(AuditRepTemp_C!$B$7:$B285),AuditRepTemp_C!$B$7:$B$1657,0)),"")</f>
        <v/>
      </c>
      <c r="G289" s="513" t="str">
        <f t="array" ref="G289">IFERROR(INDEX(AuditRepTemp_C!L$7:L$1657,MATCH(ROWS(AuditRepTemp_C!$B$7:$B285),AuditRepTemp_C!$B$7:$B$1657,0)),"")</f>
        <v/>
      </c>
      <c r="H289" s="517" t="s">
        <v>2064</v>
      </c>
      <c r="I289" s="523" t="s">
        <v>3611</v>
      </c>
      <c r="J289" s="518"/>
      <c r="K289" s="419"/>
      <c r="L289" s="419"/>
      <c r="M289" s="418"/>
      <c r="N289" s="418"/>
      <c r="O289" s="418"/>
      <c r="P289" s="518"/>
      <c r="Q289" s="518"/>
      <c r="R289" s="422"/>
      <c r="S289" s="518"/>
      <c r="T289" s="519"/>
      <c r="U289" s="520"/>
      <c r="V289" s="518"/>
      <c r="W289" s="521"/>
      <c r="X289" s="518"/>
      <c r="Y289" s="518"/>
      <c r="Z289" s="518"/>
    </row>
    <row r="290" ht="14.25" customHeight="1">
      <c r="A290" s="471" t="str">
        <f t="array" ref="A290">IFERROR(INDEX(AuditRepTemp_C!D$7:D$1657,MATCH(ROWS(AuditRepTemp_C!$B$7:$B286),AuditRepTemp_C!$B$7:$B$1657,0)),"")</f>
        <v/>
      </c>
      <c r="B290" s="510" t="str">
        <f t="array" ref="B290">IFERROR(INDEX(AuditRepTemp_C!F$7:F$1657,MATCH(ROWS(AuditRepTemp_C!$B$7:$B286),AuditRepTemp_C!$B$7:$B$1657,0)),"")</f>
        <v/>
      </c>
      <c r="C290" s="511" t="str">
        <f t="array" ref="C290">IFERROR(INDEX(AuditRepTemp_C!H$7:H$1657,MATCH(ROWS(AuditRepTemp_C!$B$7:$B286),AuditRepTemp_C!$B$7:$B$1657,0)),"")</f>
        <v/>
      </c>
      <c r="D290" s="511" t="str">
        <f t="array" ref="D290">IFERROR(INDEX(AuditRepTemp_C!I$7:I$1657,MATCH(ROWS(AuditRepTemp_C!$B$7:$B286),AuditRepTemp_C!$B$7:$B$1657,0)),"")</f>
        <v/>
      </c>
      <c r="E290" s="512" t="str">
        <f t="array" ref="E290">IFERROR(INDEX(AuditRepTemp_C!J$7:J$1657,MATCH(ROWS(AuditRepTemp_C!$B$7:$B286),AuditRepTemp_C!$B$7:$B$1657,0)),"")</f>
        <v/>
      </c>
      <c r="F290" s="513" t="str">
        <f t="array" ref="F290">IFERROR(INDEX(AuditRepTemp_C!K$7:K$1657,MATCH(ROWS(AuditRepTemp_C!$B$7:$B286),AuditRepTemp_C!$B$7:$B$1657,0)),"")</f>
        <v/>
      </c>
      <c r="G290" s="513" t="str">
        <f t="array" ref="G290">IFERROR(INDEX(AuditRepTemp_C!L$7:L$1657,MATCH(ROWS(AuditRepTemp_C!$B$7:$B286),AuditRepTemp_C!$B$7:$B$1657,0)),"")</f>
        <v/>
      </c>
      <c r="H290" s="517" t="s">
        <v>2064</v>
      </c>
      <c r="I290" s="523" t="s">
        <v>3611</v>
      </c>
      <c r="J290" s="518"/>
      <c r="K290" s="419"/>
      <c r="L290" s="419"/>
      <c r="M290" s="418"/>
      <c r="N290" s="418"/>
      <c r="O290" s="418"/>
      <c r="P290" s="518"/>
      <c r="Q290" s="518"/>
      <c r="R290" s="422"/>
      <c r="S290" s="518"/>
      <c r="T290" s="519"/>
      <c r="U290" s="520"/>
      <c r="V290" s="518"/>
      <c r="W290" s="521"/>
      <c r="X290" s="518"/>
      <c r="Y290" s="518"/>
      <c r="Z290" s="518"/>
    </row>
    <row r="291" ht="14.25" customHeight="1">
      <c r="A291" s="471" t="str">
        <f t="array" ref="A291">IFERROR(INDEX(AuditRepTemp_C!D$7:D$1657,MATCH(ROWS(AuditRepTemp_C!$B$7:$B287),AuditRepTemp_C!$B$7:$B$1657,0)),"")</f>
        <v/>
      </c>
      <c r="B291" s="510" t="str">
        <f t="array" ref="B291">IFERROR(INDEX(AuditRepTemp_C!F$7:F$1657,MATCH(ROWS(AuditRepTemp_C!$B$7:$B287),AuditRepTemp_C!$B$7:$B$1657,0)),"")</f>
        <v/>
      </c>
      <c r="C291" s="511" t="str">
        <f t="array" ref="C291">IFERROR(INDEX(AuditRepTemp_C!H$7:H$1657,MATCH(ROWS(AuditRepTemp_C!$B$7:$B287),AuditRepTemp_C!$B$7:$B$1657,0)),"")</f>
        <v/>
      </c>
      <c r="D291" s="511" t="str">
        <f t="array" ref="D291">IFERROR(INDEX(AuditRepTemp_C!I$7:I$1657,MATCH(ROWS(AuditRepTemp_C!$B$7:$B287),AuditRepTemp_C!$B$7:$B$1657,0)),"")</f>
        <v/>
      </c>
      <c r="E291" s="512" t="str">
        <f t="array" ref="E291">IFERROR(INDEX(AuditRepTemp_C!J$7:J$1657,MATCH(ROWS(AuditRepTemp_C!$B$7:$B287),AuditRepTemp_C!$B$7:$B$1657,0)),"")</f>
        <v/>
      </c>
      <c r="F291" s="513" t="str">
        <f t="array" ref="F291">IFERROR(INDEX(AuditRepTemp_C!K$7:K$1657,MATCH(ROWS(AuditRepTemp_C!$B$7:$B287),AuditRepTemp_C!$B$7:$B$1657,0)),"")</f>
        <v/>
      </c>
      <c r="G291" s="513" t="str">
        <f t="array" ref="G291">IFERROR(INDEX(AuditRepTemp_C!L$7:L$1657,MATCH(ROWS(AuditRepTemp_C!$B$7:$B287),AuditRepTemp_C!$B$7:$B$1657,0)),"")</f>
        <v/>
      </c>
      <c r="H291" s="517" t="s">
        <v>2064</v>
      </c>
      <c r="I291" s="523" t="s">
        <v>3619</v>
      </c>
      <c r="J291" s="518"/>
      <c r="K291" s="419"/>
      <c r="L291" s="419"/>
      <c r="M291" s="418"/>
      <c r="N291" s="418"/>
      <c r="O291" s="418"/>
      <c r="P291" s="518"/>
      <c r="Q291" s="518"/>
      <c r="R291" s="422"/>
      <c r="S291" s="518"/>
      <c r="T291" s="519"/>
      <c r="U291" s="520"/>
      <c r="V291" s="518"/>
      <c r="W291" s="521"/>
      <c r="X291" s="518"/>
      <c r="Y291" s="518"/>
      <c r="Z291" s="518"/>
    </row>
    <row r="292" ht="57.75" customHeight="1">
      <c r="A292" s="471" t="str">
        <f t="array" ref="A292">IFERROR(INDEX(AuditRepTemp_C!D$7:D$1657,MATCH(ROWS(AuditRepTemp_C!$B$7:$B288),AuditRepTemp_C!$B$7:$B$1657,0)),"")</f>
        <v/>
      </c>
      <c r="B292" s="510" t="str">
        <f t="array" ref="B292">IFERROR(INDEX(AuditRepTemp_C!F$7:F$1657,MATCH(ROWS(AuditRepTemp_C!$B$7:$B288),AuditRepTemp_C!$B$7:$B$1657,0)),"")</f>
        <v/>
      </c>
      <c r="C292" s="511" t="str">
        <f t="array" ref="C292">IFERROR(INDEX(AuditRepTemp_C!H$7:H$1657,MATCH(ROWS(AuditRepTemp_C!$B$7:$B288),AuditRepTemp_C!$B$7:$B$1657,0)),"")</f>
        <v/>
      </c>
      <c r="D292" s="511" t="str">
        <f t="array" ref="D292">IFERROR(INDEX(AuditRepTemp_C!I$7:I$1657,MATCH(ROWS(AuditRepTemp_C!$B$7:$B288),AuditRepTemp_C!$B$7:$B$1657,0)),"")</f>
        <v/>
      </c>
      <c r="E292" s="512" t="str">
        <f t="array" ref="E292">IFERROR(INDEX(AuditRepTemp_C!J$7:J$1657,MATCH(ROWS(AuditRepTemp_C!$B$7:$B288),AuditRepTemp_C!$B$7:$B$1657,0)),"")</f>
        <v/>
      </c>
      <c r="F292" s="513" t="str">
        <f t="array" ref="F292">IFERROR(INDEX(AuditRepTemp_C!K$7:K$1657,MATCH(ROWS(AuditRepTemp_C!$B$7:$B288),AuditRepTemp_C!$B$7:$B$1657,0)),"")</f>
        <v/>
      </c>
      <c r="G292" s="513" t="str">
        <f t="array" ref="G292">IFERROR(INDEX(AuditRepTemp_C!L$7:L$1657,MATCH(ROWS(AuditRepTemp_C!$B$7:$B288),AuditRepTemp_C!$B$7:$B$1657,0)),"")</f>
        <v/>
      </c>
      <c r="H292" s="517" t="s">
        <v>2064</v>
      </c>
      <c r="I292" s="523" t="s">
        <v>3619</v>
      </c>
      <c r="J292" s="518"/>
      <c r="K292" s="419"/>
      <c r="L292" s="419"/>
      <c r="M292" s="418"/>
      <c r="N292" s="418"/>
      <c r="O292" s="418"/>
      <c r="P292" s="518"/>
      <c r="Q292" s="518"/>
      <c r="R292" s="422"/>
      <c r="S292" s="518"/>
      <c r="T292" s="519"/>
      <c r="U292" s="520"/>
      <c r="V292" s="518"/>
      <c r="W292" s="521"/>
      <c r="X292" s="518"/>
      <c r="Y292" s="518"/>
      <c r="Z292" s="518"/>
    </row>
    <row r="293" ht="14.25" customHeight="1">
      <c r="A293" s="471" t="str">
        <f t="array" ref="A293">IFERROR(INDEX(AuditRepTemp_C!D$7:D$1657,MATCH(ROWS(AuditRepTemp_C!$B$7:$B289),AuditRepTemp_C!$B$7:$B$1657,0)),"")</f>
        <v/>
      </c>
      <c r="B293" s="510" t="str">
        <f t="array" ref="B293">IFERROR(INDEX(AuditRepTemp_C!F$7:F$1657,MATCH(ROWS(AuditRepTemp_C!$B$7:$B289),AuditRepTemp_C!$B$7:$B$1657,0)),"")</f>
        <v/>
      </c>
      <c r="C293" s="511" t="str">
        <f t="array" ref="C293">IFERROR(INDEX(AuditRepTemp_C!H$7:H$1657,MATCH(ROWS(AuditRepTemp_C!$B$7:$B289),AuditRepTemp_C!$B$7:$B$1657,0)),"")</f>
        <v/>
      </c>
      <c r="D293" s="511" t="str">
        <f t="array" ref="D293">IFERROR(INDEX(AuditRepTemp_C!I$7:I$1657,MATCH(ROWS(AuditRepTemp_C!$B$7:$B289),AuditRepTemp_C!$B$7:$B$1657,0)),"")</f>
        <v/>
      </c>
      <c r="E293" s="512" t="str">
        <f t="array" ref="E293">IFERROR(INDEX(AuditRepTemp_C!J$7:J$1657,MATCH(ROWS(AuditRepTemp_C!$B$7:$B289),AuditRepTemp_C!$B$7:$B$1657,0)),"")</f>
        <v/>
      </c>
      <c r="F293" s="513" t="str">
        <f t="array" ref="F293">IFERROR(INDEX(AuditRepTemp_C!K$7:K$1657,MATCH(ROWS(AuditRepTemp_C!$B$7:$B289),AuditRepTemp_C!$B$7:$B$1657,0)),"")</f>
        <v/>
      </c>
      <c r="G293" s="513" t="str">
        <f t="array" ref="G293">IFERROR(INDEX(AuditRepTemp_C!L$7:L$1657,MATCH(ROWS(AuditRepTemp_C!$B$7:$B289),AuditRepTemp_C!$B$7:$B$1657,0)),"")</f>
        <v/>
      </c>
      <c r="H293" s="517" t="s">
        <v>2064</v>
      </c>
      <c r="I293" s="523" t="s">
        <v>3620</v>
      </c>
      <c r="J293" s="518"/>
      <c r="K293" s="419"/>
      <c r="L293" s="419"/>
      <c r="M293" s="418"/>
      <c r="N293" s="418"/>
      <c r="O293" s="418"/>
      <c r="P293" s="518"/>
      <c r="Q293" s="518"/>
      <c r="R293" s="422"/>
      <c r="S293" s="518"/>
      <c r="T293" s="519"/>
      <c r="U293" s="520"/>
      <c r="V293" s="518"/>
      <c r="W293" s="521"/>
      <c r="X293" s="518"/>
      <c r="Y293" s="518"/>
      <c r="Z293" s="518"/>
    </row>
    <row r="294" ht="14.25" customHeight="1">
      <c r="A294" s="471" t="str">
        <f t="array" ref="A294">IFERROR(INDEX(AuditRepTemp_C!D$7:D$1657,MATCH(ROWS(AuditRepTemp_C!$B$7:$B290),AuditRepTemp_C!$B$7:$B$1657,0)),"")</f>
        <v/>
      </c>
      <c r="B294" s="510" t="str">
        <f t="array" ref="B294">IFERROR(INDEX(AuditRepTemp_C!F$7:F$1657,MATCH(ROWS(AuditRepTemp_C!$B$7:$B290),AuditRepTemp_C!$B$7:$B$1657,0)),"")</f>
        <v/>
      </c>
      <c r="C294" s="511" t="str">
        <f t="array" ref="C294">IFERROR(INDEX(AuditRepTemp_C!H$7:H$1657,MATCH(ROWS(AuditRepTemp_C!$B$7:$B290),AuditRepTemp_C!$B$7:$B$1657,0)),"")</f>
        <v/>
      </c>
      <c r="D294" s="511" t="str">
        <f t="array" ref="D294">IFERROR(INDEX(AuditRepTemp_C!I$7:I$1657,MATCH(ROWS(AuditRepTemp_C!$B$7:$B290),AuditRepTemp_C!$B$7:$B$1657,0)),"")</f>
        <v/>
      </c>
      <c r="E294" s="512" t="str">
        <f t="array" ref="E294">IFERROR(INDEX(AuditRepTemp_C!J$7:J$1657,MATCH(ROWS(AuditRepTemp_C!$B$7:$B290),AuditRepTemp_C!$B$7:$B$1657,0)),"")</f>
        <v/>
      </c>
      <c r="F294" s="513" t="str">
        <f t="array" ref="F294">IFERROR(INDEX(AuditRepTemp_C!K$7:K$1657,MATCH(ROWS(AuditRepTemp_C!$B$7:$B290),AuditRepTemp_C!$B$7:$B$1657,0)),"")</f>
        <v/>
      </c>
      <c r="G294" s="513" t="str">
        <f t="array" ref="G294">IFERROR(INDEX(AuditRepTemp_C!L$7:L$1657,MATCH(ROWS(AuditRepTemp_C!$B$7:$B290),AuditRepTemp_C!$B$7:$B$1657,0)),"")</f>
        <v/>
      </c>
      <c r="H294" s="517" t="s">
        <v>2064</v>
      </c>
      <c r="I294" s="523" t="s">
        <v>3620</v>
      </c>
      <c r="J294" s="518"/>
      <c r="K294" s="419"/>
      <c r="L294" s="419"/>
      <c r="M294" s="418"/>
      <c r="N294" s="418"/>
      <c r="O294" s="418"/>
      <c r="P294" s="518"/>
      <c r="Q294" s="518"/>
      <c r="R294" s="422"/>
      <c r="S294" s="518"/>
      <c r="T294" s="519"/>
      <c r="U294" s="520"/>
      <c r="V294" s="518"/>
      <c r="W294" s="521"/>
      <c r="X294" s="518"/>
      <c r="Y294" s="518"/>
      <c r="Z294" s="518"/>
    </row>
    <row r="295" ht="14.25" customHeight="1">
      <c r="A295" s="471" t="str">
        <f t="array" ref="A295">IFERROR(INDEX(AuditRepTemp_C!D$7:D$1657,MATCH(ROWS(AuditRepTemp_C!$B$7:$B291),AuditRepTemp_C!$B$7:$B$1657,0)),"")</f>
        <v/>
      </c>
      <c r="B295" s="510" t="str">
        <f t="array" ref="B295">IFERROR(INDEX(AuditRepTemp_C!F$7:F$1657,MATCH(ROWS(AuditRepTemp_C!$B$7:$B291),AuditRepTemp_C!$B$7:$B$1657,0)),"")</f>
        <v/>
      </c>
      <c r="C295" s="511" t="str">
        <f t="array" ref="C295">IFERROR(INDEX(AuditRepTemp_C!H$7:H$1657,MATCH(ROWS(AuditRepTemp_C!$B$7:$B291),AuditRepTemp_C!$B$7:$B$1657,0)),"")</f>
        <v/>
      </c>
      <c r="D295" s="511" t="str">
        <f t="array" ref="D295">IFERROR(INDEX(AuditRepTemp_C!I$7:I$1657,MATCH(ROWS(AuditRepTemp_C!$B$7:$B291),AuditRepTemp_C!$B$7:$B$1657,0)),"")</f>
        <v/>
      </c>
      <c r="E295" s="512" t="str">
        <f t="array" ref="E295">IFERROR(INDEX(AuditRepTemp_C!J$7:J$1657,MATCH(ROWS(AuditRepTemp_C!$B$7:$B291),AuditRepTemp_C!$B$7:$B$1657,0)),"")</f>
        <v/>
      </c>
      <c r="F295" s="513" t="str">
        <f t="array" ref="F295">IFERROR(INDEX(AuditRepTemp_C!K$7:K$1657,MATCH(ROWS(AuditRepTemp_C!$B$7:$B291),AuditRepTemp_C!$B$7:$B$1657,0)),"")</f>
        <v/>
      </c>
      <c r="G295" s="513" t="str">
        <f t="array" ref="G295">IFERROR(INDEX(AuditRepTemp_C!L$7:L$1657,MATCH(ROWS(AuditRepTemp_C!$B$7:$B291),AuditRepTemp_C!$B$7:$B$1657,0)),"")</f>
        <v/>
      </c>
      <c r="H295" s="517" t="s">
        <v>2064</v>
      </c>
      <c r="I295" s="524" t="s">
        <v>3621</v>
      </c>
      <c r="J295" s="518"/>
      <c r="K295" s="419"/>
      <c r="L295" s="419"/>
      <c r="M295" s="418"/>
      <c r="N295" s="418"/>
      <c r="O295" s="418"/>
      <c r="P295" s="518"/>
      <c r="Q295" s="518"/>
      <c r="R295" s="422"/>
      <c r="S295" s="518"/>
      <c r="T295" s="519"/>
      <c r="U295" s="520"/>
      <c r="V295" s="518"/>
      <c r="W295" s="521"/>
      <c r="X295" s="518"/>
      <c r="Y295" s="518"/>
      <c r="Z295" s="518"/>
    </row>
    <row r="296" ht="14.25" customHeight="1">
      <c r="A296" s="471" t="str">
        <f t="array" ref="A296">IFERROR(INDEX(AuditRepTemp_C!D$7:D$1657,MATCH(ROWS(AuditRepTemp_C!$B$7:$B292),AuditRepTemp_C!$B$7:$B$1657,0)),"")</f>
        <v/>
      </c>
      <c r="B296" s="510" t="str">
        <f t="array" ref="B296">IFERROR(INDEX(AuditRepTemp_C!F$7:F$1657,MATCH(ROWS(AuditRepTemp_C!$B$7:$B292),AuditRepTemp_C!$B$7:$B$1657,0)),"")</f>
        <v/>
      </c>
      <c r="C296" s="511" t="str">
        <f t="array" ref="C296">IFERROR(INDEX(AuditRepTemp_C!H$7:H$1657,MATCH(ROWS(AuditRepTemp_C!$B$7:$B292),AuditRepTemp_C!$B$7:$B$1657,0)),"")</f>
        <v/>
      </c>
      <c r="D296" s="511" t="str">
        <f t="array" ref="D296">IFERROR(INDEX(AuditRepTemp_C!I$7:I$1657,MATCH(ROWS(AuditRepTemp_C!$B$7:$B292),AuditRepTemp_C!$B$7:$B$1657,0)),"")</f>
        <v/>
      </c>
      <c r="E296" s="512" t="str">
        <f t="array" ref="E296">IFERROR(INDEX(AuditRepTemp_C!J$7:J$1657,MATCH(ROWS(AuditRepTemp_C!$B$7:$B292),AuditRepTemp_C!$B$7:$B$1657,0)),"")</f>
        <v/>
      </c>
      <c r="F296" s="513" t="str">
        <f t="array" ref="F296">IFERROR(INDEX(AuditRepTemp_C!K$7:K$1657,MATCH(ROWS(AuditRepTemp_C!$B$7:$B292),AuditRepTemp_C!$B$7:$B$1657,0)),"")</f>
        <v/>
      </c>
      <c r="G296" s="513" t="str">
        <f t="array" ref="G296">IFERROR(INDEX(AuditRepTemp_C!L$7:L$1657,MATCH(ROWS(AuditRepTemp_C!$B$7:$B292),AuditRepTemp_C!$B$7:$B$1657,0)),"")</f>
        <v/>
      </c>
      <c r="H296" s="517" t="s">
        <v>2064</v>
      </c>
      <c r="I296" s="524" t="s">
        <v>3622</v>
      </c>
      <c r="J296" s="518"/>
      <c r="K296" s="419"/>
      <c r="L296" s="419"/>
      <c r="M296" s="418"/>
      <c r="N296" s="418"/>
      <c r="O296" s="418"/>
      <c r="P296" s="518"/>
      <c r="Q296" s="518"/>
      <c r="R296" s="422"/>
      <c r="S296" s="518"/>
      <c r="T296" s="519"/>
      <c r="U296" s="520"/>
      <c r="V296" s="518"/>
      <c r="W296" s="521"/>
      <c r="X296" s="518"/>
      <c r="Y296" s="518"/>
      <c r="Z296" s="518"/>
    </row>
    <row r="297" ht="14.25" customHeight="1">
      <c r="A297" s="471" t="str">
        <f t="array" ref="A297">IFERROR(INDEX(AuditRepTemp_C!D$7:D$1657,MATCH(ROWS(AuditRepTemp_C!$B$7:$B293),AuditRepTemp_C!$B$7:$B$1657,0)),"")</f>
        <v/>
      </c>
      <c r="B297" s="510" t="str">
        <f t="array" ref="B297">IFERROR(INDEX(AuditRepTemp_C!F$7:F$1657,MATCH(ROWS(AuditRepTemp_C!$B$7:$B293),AuditRepTemp_C!$B$7:$B$1657,0)),"")</f>
        <v/>
      </c>
      <c r="C297" s="511" t="str">
        <f t="array" ref="C297">IFERROR(INDEX(AuditRepTemp_C!H$7:H$1657,MATCH(ROWS(AuditRepTemp_C!$B$7:$B293),AuditRepTemp_C!$B$7:$B$1657,0)),"")</f>
        <v/>
      </c>
      <c r="D297" s="511" t="str">
        <f t="array" ref="D297">IFERROR(INDEX(AuditRepTemp_C!I$7:I$1657,MATCH(ROWS(AuditRepTemp_C!$B$7:$B293),AuditRepTemp_C!$B$7:$B$1657,0)),"")</f>
        <v/>
      </c>
      <c r="E297" s="512" t="str">
        <f t="array" ref="E297">IFERROR(INDEX(AuditRepTemp_C!J$7:J$1657,MATCH(ROWS(AuditRepTemp_C!$B$7:$B293),AuditRepTemp_C!$B$7:$B$1657,0)),"")</f>
        <v/>
      </c>
      <c r="F297" s="513" t="str">
        <f t="array" ref="F297">IFERROR(INDEX(AuditRepTemp_C!K$7:K$1657,MATCH(ROWS(AuditRepTemp_C!$B$7:$B293),AuditRepTemp_C!$B$7:$B$1657,0)),"")</f>
        <v/>
      </c>
      <c r="G297" s="513" t="str">
        <f t="array" ref="G297">IFERROR(INDEX(AuditRepTemp_C!L$7:L$1657,MATCH(ROWS(AuditRepTemp_C!$B$7:$B293),AuditRepTemp_C!$B$7:$B$1657,0)),"")</f>
        <v/>
      </c>
      <c r="H297" s="517" t="s">
        <v>2064</v>
      </c>
      <c r="I297" s="524" t="s">
        <v>3623</v>
      </c>
      <c r="J297" s="518"/>
      <c r="K297" s="419"/>
      <c r="L297" s="419"/>
      <c r="M297" s="418"/>
      <c r="N297" s="418"/>
      <c r="O297" s="418"/>
      <c r="P297" s="518"/>
      <c r="Q297" s="518"/>
      <c r="R297" s="422"/>
      <c r="S297" s="518"/>
      <c r="T297" s="519"/>
      <c r="U297" s="520"/>
      <c r="V297" s="518"/>
      <c r="W297" s="521"/>
      <c r="X297" s="518"/>
      <c r="Y297" s="518"/>
      <c r="Z297" s="518"/>
    </row>
    <row r="298" ht="14.25" customHeight="1">
      <c r="A298" s="471" t="str">
        <f t="array" ref="A298">IFERROR(INDEX(AuditRepTemp_C!D$7:D$1657,MATCH(ROWS(AuditRepTemp_C!$B$7:$B294),AuditRepTemp_C!$B$7:$B$1657,0)),"")</f>
        <v/>
      </c>
      <c r="B298" s="510" t="str">
        <f t="array" ref="B298">IFERROR(INDEX(AuditRepTemp_C!F$7:F$1657,MATCH(ROWS(AuditRepTemp_C!$B$7:$B294),AuditRepTemp_C!$B$7:$B$1657,0)),"")</f>
        <v/>
      </c>
      <c r="C298" s="511" t="str">
        <f t="array" ref="C298">IFERROR(INDEX(AuditRepTemp_C!H$7:H$1657,MATCH(ROWS(AuditRepTemp_C!$B$7:$B294),AuditRepTemp_C!$B$7:$B$1657,0)),"")</f>
        <v/>
      </c>
      <c r="D298" s="511" t="str">
        <f t="array" ref="D298">IFERROR(INDEX(AuditRepTemp_C!I$7:I$1657,MATCH(ROWS(AuditRepTemp_C!$B$7:$B294),AuditRepTemp_C!$B$7:$B$1657,0)),"")</f>
        <v/>
      </c>
      <c r="E298" s="512" t="str">
        <f t="array" ref="E298">IFERROR(INDEX(AuditRepTemp_C!J$7:J$1657,MATCH(ROWS(AuditRepTemp_C!$B$7:$B294),AuditRepTemp_C!$B$7:$B$1657,0)),"")</f>
        <v/>
      </c>
      <c r="F298" s="513" t="str">
        <f t="array" ref="F298">IFERROR(INDEX(AuditRepTemp_C!K$7:K$1657,MATCH(ROWS(AuditRepTemp_C!$B$7:$B294),AuditRepTemp_C!$B$7:$B$1657,0)),"")</f>
        <v/>
      </c>
      <c r="G298" s="513" t="str">
        <f t="array" ref="G298">IFERROR(INDEX(AuditRepTemp_C!L$7:L$1657,MATCH(ROWS(AuditRepTemp_C!$B$7:$B294),AuditRepTemp_C!$B$7:$B$1657,0)),"")</f>
        <v/>
      </c>
      <c r="H298" s="517" t="s">
        <v>2064</v>
      </c>
      <c r="I298" s="524" t="s">
        <v>3623</v>
      </c>
      <c r="J298" s="518"/>
      <c r="K298" s="419"/>
      <c r="L298" s="419"/>
      <c r="M298" s="418"/>
      <c r="N298" s="418"/>
      <c r="O298" s="418"/>
      <c r="P298" s="518"/>
      <c r="Q298" s="518"/>
      <c r="R298" s="422"/>
      <c r="S298" s="518"/>
      <c r="T298" s="519"/>
      <c r="U298" s="520"/>
      <c r="V298" s="518"/>
      <c r="W298" s="521"/>
      <c r="X298" s="518"/>
      <c r="Y298" s="518"/>
      <c r="Z298" s="518"/>
    </row>
    <row r="299" ht="14.25" customHeight="1">
      <c r="A299" s="471" t="str">
        <f t="array" ref="A299">IFERROR(INDEX(AuditRepTemp_C!D$7:D$1657,MATCH(ROWS(AuditRepTemp_C!$B$7:$B295),AuditRepTemp_C!$B$7:$B$1657,0)),"")</f>
        <v/>
      </c>
      <c r="B299" s="510" t="str">
        <f t="array" ref="B299">IFERROR(INDEX(AuditRepTemp_C!F$7:F$1657,MATCH(ROWS(AuditRepTemp_C!$B$7:$B295),AuditRepTemp_C!$B$7:$B$1657,0)),"")</f>
        <v/>
      </c>
      <c r="C299" s="511" t="str">
        <f t="array" ref="C299">IFERROR(INDEX(AuditRepTemp_C!H$7:H$1657,MATCH(ROWS(AuditRepTemp_C!$B$7:$B295),AuditRepTemp_C!$B$7:$B$1657,0)),"")</f>
        <v/>
      </c>
      <c r="D299" s="511" t="str">
        <f t="array" ref="D299">IFERROR(INDEX(AuditRepTemp_C!I$7:I$1657,MATCH(ROWS(AuditRepTemp_C!$B$7:$B295),AuditRepTemp_C!$B$7:$B$1657,0)),"")</f>
        <v/>
      </c>
      <c r="E299" s="512" t="str">
        <f t="array" ref="E299">IFERROR(INDEX(AuditRepTemp_C!J$7:J$1657,MATCH(ROWS(AuditRepTemp_C!$B$7:$B295),AuditRepTemp_C!$B$7:$B$1657,0)),"")</f>
        <v/>
      </c>
      <c r="F299" s="513" t="str">
        <f t="array" ref="F299">IFERROR(INDEX(AuditRepTemp_C!K$7:K$1657,MATCH(ROWS(AuditRepTemp_C!$B$7:$B295),AuditRepTemp_C!$B$7:$B$1657,0)),"")</f>
        <v/>
      </c>
      <c r="G299" s="513" t="str">
        <f t="array" ref="G299">IFERROR(INDEX(AuditRepTemp_C!L$7:L$1657,MATCH(ROWS(AuditRepTemp_C!$B$7:$B295),AuditRepTemp_C!$B$7:$B$1657,0)),"")</f>
        <v/>
      </c>
      <c r="H299" s="517" t="s">
        <v>2064</v>
      </c>
      <c r="I299" s="523" t="s">
        <v>3624</v>
      </c>
      <c r="J299" s="518"/>
      <c r="K299" s="419"/>
      <c r="L299" s="419"/>
      <c r="M299" s="418"/>
      <c r="N299" s="418"/>
      <c r="O299" s="418"/>
      <c r="P299" s="518"/>
      <c r="Q299" s="518"/>
      <c r="R299" s="422"/>
      <c r="S299" s="518"/>
      <c r="T299" s="519"/>
      <c r="U299" s="520"/>
      <c r="V299" s="518"/>
      <c r="W299" s="521"/>
      <c r="X299" s="518"/>
      <c r="Y299" s="518"/>
      <c r="Z299" s="518"/>
    </row>
    <row r="300" ht="14.25" customHeight="1">
      <c r="A300" s="471" t="str">
        <f t="array" ref="A300">IFERROR(INDEX(AuditRepTemp_C!D$7:D$1657,MATCH(ROWS(AuditRepTemp_C!$B$7:$B296),AuditRepTemp_C!$B$7:$B$1657,0)),"")</f>
        <v/>
      </c>
      <c r="B300" s="510" t="str">
        <f t="array" ref="B300">IFERROR(INDEX(AuditRepTemp_C!F$7:F$1657,MATCH(ROWS(AuditRepTemp_C!$B$7:$B296),AuditRepTemp_C!$B$7:$B$1657,0)),"")</f>
        <v/>
      </c>
      <c r="C300" s="511" t="str">
        <f t="array" ref="C300">IFERROR(INDEX(AuditRepTemp_C!H$7:H$1657,MATCH(ROWS(AuditRepTemp_C!$B$7:$B296),AuditRepTemp_C!$B$7:$B$1657,0)),"")</f>
        <v/>
      </c>
      <c r="D300" s="511" t="str">
        <f t="array" ref="D300">IFERROR(INDEX(AuditRepTemp_C!I$7:I$1657,MATCH(ROWS(AuditRepTemp_C!$B$7:$B296),AuditRepTemp_C!$B$7:$B$1657,0)),"")</f>
        <v/>
      </c>
      <c r="E300" s="512" t="str">
        <f t="array" ref="E300">IFERROR(INDEX(AuditRepTemp_C!J$7:J$1657,MATCH(ROWS(AuditRepTemp_C!$B$7:$B296),AuditRepTemp_C!$B$7:$B$1657,0)),"")</f>
        <v/>
      </c>
      <c r="F300" s="513" t="str">
        <f t="array" ref="F300">IFERROR(INDEX(AuditRepTemp_C!K$7:K$1657,MATCH(ROWS(AuditRepTemp_C!$B$7:$B296),AuditRepTemp_C!$B$7:$B$1657,0)),"")</f>
        <v/>
      </c>
      <c r="G300" s="513" t="str">
        <f t="array" ref="G300">IFERROR(INDEX(AuditRepTemp_C!L$7:L$1657,MATCH(ROWS(AuditRepTemp_C!$B$7:$B296),AuditRepTemp_C!$B$7:$B$1657,0)),"")</f>
        <v/>
      </c>
      <c r="H300" s="517" t="s">
        <v>2064</v>
      </c>
      <c r="I300" s="523" t="s">
        <v>3625</v>
      </c>
      <c r="J300" s="518"/>
      <c r="K300" s="419"/>
      <c r="L300" s="419"/>
      <c r="M300" s="418"/>
      <c r="N300" s="418"/>
      <c r="O300" s="418"/>
      <c r="P300" s="518"/>
      <c r="Q300" s="518"/>
      <c r="R300" s="422"/>
      <c r="S300" s="518"/>
      <c r="T300" s="519"/>
      <c r="U300" s="520"/>
      <c r="V300" s="518"/>
      <c r="W300" s="521"/>
      <c r="X300" s="518"/>
      <c r="Y300" s="518"/>
      <c r="Z300" s="518"/>
    </row>
    <row r="301" ht="14.25" customHeight="1">
      <c r="A301" s="471" t="str">
        <f t="array" ref="A301">IFERROR(INDEX(AuditRepTemp_C!D$7:D$1657,MATCH(ROWS(AuditRepTemp_C!$B$7:$B297),AuditRepTemp_C!$B$7:$B$1657,0)),"")</f>
        <v/>
      </c>
      <c r="B301" s="510" t="str">
        <f t="array" ref="B301">IFERROR(INDEX(AuditRepTemp_C!F$7:F$1657,MATCH(ROWS(AuditRepTemp_C!$B$7:$B297),AuditRepTemp_C!$B$7:$B$1657,0)),"")</f>
        <v/>
      </c>
      <c r="C301" s="511" t="str">
        <f t="array" ref="C301">IFERROR(INDEX(AuditRepTemp_C!H$7:H$1657,MATCH(ROWS(AuditRepTemp_C!$B$7:$B297),AuditRepTemp_C!$B$7:$B$1657,0)),"")</f>
        <v/>
      </c>
      <c r="D301" s="511" t="str">
        <f t="array" ref="D301">IFERROR(INDEX(AuditRepTemp_C!I$7:I$1657,MATCH(ROWS(AuditRepTemp_C!$B$7:$B297),AuditRepTemp_C!$B$7:$B$1657,0)),"")</f>
        <v/>
      </c>
      <c r="E301" s="512" t="str">
        <f t="array" ref="E301">IFERROR(INDEX(AuditRepTemp_C!J$7:J$1657,MATCH(ROWS(AuditRepTemp_C!$B$7:$B297),AuditRepTemp_C!$B$7:$B$1657,0)),"")</f>
        <v/>
      </c>
      <c r="F301" s="513" t="str">
        <f t="array" ref="F301">IFERROR(INDEX(AuditRepTemp_C!K$7:K$1657,MATCH(ROWS(AuditRepTemp_C!$B$7:$B297),AuditRepTemp_C!$B$7:$B$1657,0)),"")</f>
        <v/>
      </c>
      <c r="G301" s="513" t="str">
        <f t="array" ref="G301">IFERROR(INDEX(AuditRepTemp_C!L$7:L$1657,MATCH(ROWS(AuditRepTemp_C!$B$7:$B297),AuditRepTemp_C!$B$7:$B$1657,0)),"")</f>
        <v/>
      </c>
      <c r="H301" s="517" t="s">
        <v>2064</v>
      </c>
      <c r="I301" s="524" t="s">
        <v>3626</v>
      </c>
      <c r="J301" s="518"/>
      <c r="K301" s="419"/>
      <c r="L301" s="419"/>
      <c r="M301" s="418"/>
      <c r="N301" s="418"/>
      <c r="O301" s="418"/>
      <c r="P301" s="518"/>
      <c r="Q301" s="518"/>
      <c r="R301" s="422"/>
      <c r="S301" s="518"/>
      <c r="T301" s="519"/>
      <c r="U301" s="520"/>
      <c r="V301" s="518"/>
      <c r="W301" s="521"/>
      <c r="X301" s="518"/>
      <c r="Y301" s="518"/>
      <c r="Z301" s="518"/>
    </row>
    <row r="302" ht="14.25" customHeight="1">
      <c r="A302" s="471" t="str">
        <f t="array" ref="A302">IFERROR(INDEX(AuditRepTemp_C!D$7:D$1657,MATCH(ROWS(AuditRepTemp_C!$B$7:$B298),AuditRepTemp_C!$B$7:$B$1657,0)),"")</f>
        <v/>
      </c>
      <c r="B302" s="510" t="str">
        <f t="array" ref="B302">IFERROR(INDEX(AuditRepTemp_C!F$7:F$1657,MATCH(ROWS(AuditRepTemp_C!$B$7:$B298),AuditRepTemp_C!$B$7:$B$1657,0)),"")</f>
        <v/>
      </c>
      <c r="C302" s="511" t="str">
        <f t="array" ref="C302">IFERROR(INDEX(AuditRepTemp_C!H$7:H$1657,MATCH(ROWS(AuditRepTemp_C!$B$7:$B298),AuditRepTemp_C!$B$7:$B$1657,0)),"")</f>
        <v/>
      </c>
      <c r="D302" s="511" t="str">
        <f t="array" ref="D302">IFERROR(INDEX(AuditRepTemp_C!I$7:I$1657,MATCH(ROWS(AuditRepTemp_C!$B$7:$B298),AuditRepTemp_C!$B$7:$B$1657,0)),"")</f>
        <v/>
      </c>
      <c r="E302" s="512" t="str">
        <f t="array" ref="E302">IFERROR(INDEX(AuditRepTemp_C!J$7:J$1657,MATCH(ROWS(AuditRepTemp_C!$B$7:$B298),AuditRepTemp_C!$B$7:$B$1657,0)),"")</f>
        <v/>
      </c>
      <c r="F302" s="513" t="str">
        <f t="array" ref="F302">IFERROR(INDEX(AuditRepTemp_C!K$7:K$1657,MATCH(ROWS(AuditRepTemp_C!$B$7:$B298),AuditRepTemp_C!$B$7:$B$1657,0)),"")</f>
        <v/>
      </c>
      <c r="G302" s="513" t="str">
        <f t="array" ref="G302">IFERROR(INDEX(AuditRepTemp_C!L$7:L$1657,MATCH(ROWS(AuditRepTemp_C!$B$7:$B298),AuditRepTemp_C!$B$7:$B$1657,0)),"")</f>
        <v/>
      </c>
      <c r="H302" s="517" t="s">
        <v>2064</v>
      </c>
      <c r="I302" s="524" t="s">
        <v>3627</v>
      </c>
      <c r="J302" s="518"/>
      <c r="K302" s="419"/>
      <c r="L302" s="419"/>
      <c r="M302" s="418"/>
      <c r="N302" s="418"/>
      <c r="O302" s="418"/>
      <c r="P302" s="518"/>
      <c r="Q302" s="518"/>
      <c r="R302" s="422"/>
      <c r="S302" s="518"/>
      <c r="T302" s="519"/>
      <c r="U302" s="520"/>
      <c r="V302" s="518"/>
      <c r="W302" s="521"/>
      <c r="X302" s="518"/>
      <c r="Y302" s="518"/>
      <c r="Z302" s="518"/>
    </row>
    <row r="303" ht="14.25" customHeight="1">
      <c r="A303" s="471" t="str">
        <f t="array" ref="A303">IFERROR(INDEX(AuditRepTemp_C!D$7:D$1657,MATCH(ROWS(AuditRepTemp_C!$B$7:$B299),AuditRepTemp_C!$B$7:$B$1657,0)),"")</f>
        <v/>
      </c>
      <c r="B303" s="510" t="str">
        <f t="array" ref="B303">IFERROR(INDEX(AuditRepTemp_C!F$7:F$1657,MATCH(ROWS(AuditRepTemp_C!$B$7:$B299),AuditRepTemp_C!$B$7:$B$1657,0)),"")</f>
        <v/>
      </c>
      <c r="C303" s="511" t="str">
        <f t="array" ref="C303">IFERROR(INDEX(AuditRepTemp_C!H$7:H$1657,MATCH(ROWS(AuditRepTemp_C!$B$7:$B299),AuditRepTemp_C!$B$7:$B$1657,0)),"")</f>
        <v/>
      </c>
      <c r="D303" s="511" t="str">
        <f t="array" ref="D303">IFERROR(INDEX(AuditRepTemp_C!I$7:I$1657,MATCH(ROWS(AuditRepTemp_C!$B$7:$B299),AuditRepTemp_C!$B$7:$B$1657,0)),"")</f>
        <v/>
      </c>
      <c r="E303" s="512" t="str">
        <f t="array" ref="E303">IFERROR(INDEX(AuditRepTemp_C!J$7:J$1657,MATCH(ROWS(AuditRepTemp_C!$B$7:$B299),AuditRepTemp_C!$B$7:$B$1657,0)),"")</f>
        <v/>
      </c>
      <c r="F303" s="513" t="str">
        <f t="array" ref="F303">IFERROR(INDEX(AuditRepTemp_C!K$7:K$1657,MATCH(ROWS(AuditRepTemp_C!$B$7:$B299),AuditRepTemp_C!$B$7:$B$1657,0)),"")</f>
        <v/>
      </c>
      <c r="G303" s="513" t="str">
        <f t="array" ref="G303">IFERROR(INDEX(AuditRepTemp_C!L$7:L$1657,MATCH(ROWS(AuditRepTemp_C!$B$7:$B299),AuditRepTemp_C!$B$7:$B$1657,0)),"")</f>
        <v/>
      </c>
      <c r="H303" s="517" t="s">
        <v>2064</v>
      </c>
      <c r="I303" s="524" t="s">
        <v>3628</v>
      </c>
      <c r="J303" s="518"/>
      <c r="K303" s="419"/>
      <c r="L303" s="419"/>
      <c r="M303" s="418"/>
      <c r="N303" s="418"/>
      <c r="O303" s="418"/>
      <c r="P303" s="518"/>
      <c r="Q303" s="518"/>
      <c r="R303" s="422"/>
      <c r="S303" s="518"/>
      <c r="T303" s="519"/>
      <c r="U303" s="520"/>
      <c r="V303" s="518"/>
      <c r="W303" s="521"/>
      <c r="X303" s="518"/>
      <c r="Y303" s="518"/>
      <c r="Z303" s="518"/>
    </row>
    <row r="304" ht="14.25" customHeight="1">
      <c r="A304" s="471" t="str">
        <f t="array" ref="A304">IFERROR(INDEX(AuditRepTemp_C!D$7:D$1657,MATCH(ROWS(AuditRepTemp_C!$B$7:$B300),AuditRepTemp_C!$B$7:$B$1657,0)),"")</f>
        <v/>
      </c>
      <c r="B304" s="510" t="str">
        <f t="array" ref="B304">IFERROR(INDEX(AuditRepTemp_C!F$7:F$1657,MATCH(ROWS(AuditRepTemp_C!$B$7:$B300),AuditRepTemp_C!$B$7:$B$1657,0)),"")</f>
        <v/>
      </c>
      <c r="C304" s="511" t="str">
        <f t="array" ref="C304">IFERROR(INDEX(AuditRepTemp_C!H$7:H$1657,MATCH(ROWS(AuditRepTemp_C!$B$7:$B300),AuditRepTemp_C!$B$7:$B$1657,0)),"")</f>
        <v/>
      </c>
      <c r="D304" s="511" t="str">
        <f t="array" ref="D304">IFERROR(INDEX(AuditRepTemp_C!I$7:I$1657,MATCH(ROWS(AuditRepTemp_C!$B$7:$B300),AuditRepTemp_C!$B$7:$B$1657,0)),"")</f>
        <v/>
      </c>
      <c r="E304" s="512" t="str">
        <f t="array" ref="E304">IFERROR(INDEX(AuditRepTemp_C!J$7:J$1657,MATCH(ROWS(AuditRepTemp_C!$B$7:$B300),AuditRepTemp_C!$B$7:$B$1657,0)),"")</f>
        <v/>
      </c>
      <c r="F304" s="513" t="str">
        <f t="array" ref="F304">IFERROR(INDEX(AuditRepTemp_C!K$7:K$1657,MATCH(ROWS(AuditRepTemp_C!$B$7:$B300),AuditRepTemp_C!$B$7:$B$1657,0)),"")</f>
        <v/>
      </c>
      <c r="G304" s="513" t="str">
        <f t="array" ref="G304">IFERROR(INDEX(AuditRepTemp_C!L$7:L$1657,MATCH(ROWS(AuditRepTemp_C!$B$7:$B300),AuditRepTemp_C!$B$7:$B$1657,0)),"")</f>
        <v/>
      </c>
      <c r="H304" s="517" t="s">
        <v>2064</v>
      </c>
      <c r="I304" s="524" t="s">
        <v>3628</v>
      </c>
      <c r="J304" s="518"/>
      <c r="K304" s="419"/>
      <c r="L304" s="419"/>
      <c r="M304" s="418"/>
      <c r="N304" s="418"/>
      <c r="O304" s="418"/>
      <c r="P304" s="518"/>
      <c r="Q304" s="518"/>
      <c r="R304" s="422"/>
      <c r="S304" s="518"/>
      <c r="T304" s="519"/>
      <c r="U304" s="520"/>
      <c r="V304" s="518"/>
      <c r="W304" s="521"/>
      <c r="X304" s="518"/>
      <c r="Y304" s="518"/>
      <c r="Z304" s="518"/>
    </row>
    <row r="305" ht="14.25" customHeight="1">
      <c r="A305" s="471" t="str">
        <f t="array" ref="A305">IFERROR(INDEX(AuditRepTemp_C!D$7:D$1657,MATCH(ROWS(AuditRepTemp_C!$B$7:$B301),AuditRepTemp_C!$B$7:$B$1657,0)),"")</f>
        <v/>
      </c>
      <c r="B305" s="510" t="str">
        <f t="array" ref="B305">IFERROR(INDEX(AuditRepTemp_C!F$7:F$1657,MATCH(ROWS(AuditRepTemp_C!$B$7:$B301),AuditRepTemp_C!$B$7:$B$1657,0)),"")</f>
        <v/>
      </c>
      <c r="C305" s="511" t="str">
        <f t="array" ref="C305">IFERROR(INDEX(AuditRepTemp_C!H$7:H$1657,MATCH(ROWS(AuditRepTemp_C!$B$7:$B301),AuditRepTemp_C!$B$7:$B$1657,0)),"")</f>
        <v/>
      </c>
      <c r="D305" s="511" t="str">
        <f t="array" ref="D305">IFERROR(INDEX(AuditRepTemp_C!I$7:I$1657,MATCH(ROWS(AuditRepTemp_C!$B$7:$B301),AuditRepTemp_C!$B$7:$B$1657,0)),"")</f>
        <v/>
      </c>
      <c r="E305" s="512" t="str">
        <f t="array" ref="E305">IFERROR(INDEX(AuditRepTemp_C!J$7:J$1657,MATCH(ROWS(AuditRepTemp_C!$B$7:$B301),AuditRepTemp_C!$B$7:$B$1657,0)),"")</f>
        <v/>
      </c>
      <c r="F305" s="513" t="str">
        <f t="array" ref="F305">IFERROR(INDEX(AuditRepTemp_C!K$7:K$1657,MATCH(ROWS(AuditRepTemp_C!$B$7:$B301),AuditRepTemp_C!$B$7:$B$1657,0)),"")</f>
        <v/>
      </c>
      <c r="G305" s="513" t="str">
        <f t="array" ref="G305">IFERROR(INDEX(AuditRepTemp_C!L$7:L$1657,MATCH(ROWS(AuditRepTemp_C!$B$7:$B301),AuditRepTemp_C!$B$7:$B$1657,0)),"")</f>
        <v/>
      </c>
      <c r="H305" s="517" t="s">
        <v>2064</v>
      </c>
      <c r="I305" s="523" t="s">
        <v>3629</v>
      </c>
      <c r="J305" s="518"/>
      <c r="K305" s="419"/>
      <c r="L305" s="419"/>
      <c r="M305" s="418"/>
      <c r="N305" s="418"/>
      <c r="O305" s="418"/>
      <c r="P305" s="518"/>
      <c r="Q305" s="518"/>
      <c r="R305" s="422"/>
      <c r="S305" s="518"/>
      <c r="T305" s="519"/>
      <c r="U305" s="520"/>
      <c r="V305" s="518"/>
      <c r="W305" s="521"/>
      <c r="X305" s="518"/>
      <c r="Y305" s="518"/>
      <c r="Z305" s="518"/>
    </row>
    <row r="306" ht="14.25" customHeight="1">
      <c r="A306" s="471" t="str">
        <f t="array" ref="A306">IFERROR(INDEX(AuditRepTemp_C!D$7:D$1657,MATCH(ROWS(AuditRepTemp_C!$B$7:$B302),AuditRepTemp_C!$B$7:$B$1657,0)),"")</f>
        <v/>
      </c>
      <c r="B306" s="510" t="str">
        <f t="array" ref="B306">IFERROR(INDEX(AuditRepTemp_C!F$7:F$1657,MATCH(ROWS(AuditRepTemp_C!$B$7:$B302),AuditRepTemp_C!$B$7:$B$1657,0)),"")</f>
        <v/>
      </c>
      <c r="C306" s="511" t="str">
        <f t="array" ref="C306">IFERROR(INDEX(AuditRepTemp_C!H$7:H$1657,MATCH(ROWS(AuditRepTemp_C!$B$7:$B302),AuditRepTemp_C!$B$7:$B$1657,0)),"")</f>
        <v/>
      </c>
      <c r="D306" s="511" t="str">
        <f t="array" ref="D306">IFERROR(INDEX(AuditRepTemp_C!I$7:I$1657,MATCH(ROWS(AuditRepTemp_C!$B$7:$B302),AuditRepTemp_C!$B$7:$B$1657,0)),"")</f>
        <v/>
      </c>
      <c r="E306" s="512" t="str">
        <f t="array" ref="E306">IFERROR(INDEX(AuditRepTemp_C!J$7:J$1657,MATCH(ROWS(AuditRepTemp_C!$B$7:$B302),AuditRepTemp_C!$B$7:$B$1657,0)),"")</f>
        <v/>
      </c>
      <c r="F306" s="513" t="str">
        <f t="array" ref="F306">IFERROR(INDEX(AuditRepTemp_C!K$7:K$1657,MATCH(ROWS(AuditRepTemp_C!$B$7:$B302),AuditRepTemp_C!$B$7:$B$1657,0)),"")</f>
        <v/>
      </c>
      <c r="G306" s="513" t="str">
        <f t="array" ref="G306">IFERROR(INDEX(AuditRepTemp_C!L$7:L$1657,MATCH(ROWS(AuditRepTemp_C!$B$7:$B302),AuditRepTemp_C!$B$7:$B$1657,0)),"")</f>
        <v/>
      </c>
      <c r="H306" s="517" t="s">
        <v>2064</v>
      </c>
      <c r="I306" s="523" t="s">
        <v>3630</v>
      </c>
      <c r="J306" s="518"/>
      <c r="K306" s="419"/>
      <c r="L306" s="419"/>
      <c r="M306" s="418"/>
      <c r="N306" s="418"/>
      <c r="O306" s="418"/>
      <c r="P306" s="518"/>
      <c r="Q306" s="518"/>
      <c r="R306" s="422"/>
      <c r="S306" s="518"/>
      <c r="T306" s="519"/>
      <c r="U306" s="520"/>
      <c r="V306" s="518"/>
      <c r="W306" s="521"/>
      <c r="X306" s="518"/>
      <c r="Y306" s="518"/>
      <c r="Z306" s="518"/>
    </row>
    <row r="307" ht="14.25" customHeight="1">
      <c r="A307" s="471" t="str">
        <f t="array" ref="A307">IFERROR(INDEX(AuditRepTemp_C!D$7:D$1657,MATCH(ROWS(AuditRepTemp_C!$B$7:$B303),AuditRepTemp_C!$B$7:$B$1657,0)),"")</f>
        <v/>
      </c>
      <c r="B307" s="510" t="str">
        <f t="array" ref="B307">IFERROR(INDEX(AuditRepTemp_C!F$7:F$1657,MATCH(ROWS(AuditRepTemp_C!$B$7:$B303),AuditRepTemp_C!$B$7:$B$1657,0)),"")</f>
        <v/>
      </c>
      <c r="C307" s="511" t="str">
        <f t="array" ref="C307">IFERROR(INDEX(AuditRepTemp_C!H$7:H$1657,MATCH(ROWS(AuditRepTemp_C!$B$7:$B303),AuditRepTemp_C!$B$7:$B$1657,0)),"")</f>
        <v/>
      </c>
      <c r="D307" s="511" t="str">
        <f t="array" ref="D307">IFERROR(INDEX(AuditRepTemp_C!I$7:I$1657,MATCH(ROWS(AuditRepTemp_C!$B$7:$B303),AuditRepTemp_C!$B$7:$B$1657,0)),"")</f>
        <v/>
      </c>
      <c r="E307" s="512" t="str">
        <f t="array" ref="E307">IFERROR(INDEX(AuditRepTemp_C!J$7:J$1657,MATCH(ROWS(AuditRepTemp_C!$B$7:$B303),AuditRepTemp_C!$B$7:$B$1657,0)),"")</f>
        <v/>
      </c>
      <c r="F307" s="513" t="str">
        <f t="array" ref="F307">IFERROR(INDEX(AuditRepTemp_C!K$7:K$1657,MATCH(ROWS(AuditRepTemp_C!$B$7:$B303),AuditRepTemp_C!$B$7:$B$1657,0)),"")</f>
        <v/>
      </c>
      <c r="G307" s="513" t="str">
        <f t="array" ref="G307">IFERROR(INDEX(AuditRepTemp_C!L$7:L$1657,MATCH(ROWS(AuditRepTemp_C!$B$7:$B303),AuditRepTemp_C!$B$7:$B$1657,0)),"")</f>
        <v/>
      </c>
      <c r="H307" s="517" t="s">
        <v>2064</v>
      </c>
      <c r="I307" s="523" t="s">
        <v>3631</v>
      </c>
      <c r="J307" s="518"/>
      <c r="K307" s="419"/>
      <c r="L307" s="419"/>
      <c r="M307" s="418"/>
      <c r="N307" s="418"/>
      <c r="O307" s="418"/>
      <c r="P307" s="518"/>
      <c r="Q307" s="518"/>
      <c r="R307" s="422"/>
      <c r="S307" s="518"/>
      <c r="T307" s="519"/>
      <c r="U307" s="520"/>
      <c r="V307" s="518"/>
      <c r="W307" s="521"/>
      <c r="X307" s="518"/>
      <c r="Y307" s="518"/>
      <c r="Z307" s="518"/>
    </row>
    <row r="308" ht="14.25" customHeight="1">
      <c r="A308" s="471" t="str">
        <f t="array" ref="A308">IFERROR(INDEX(AuditRepTemp_C!D$7:D$1657,MATCH(ROWS(AuditRepTemp_C!$B$7:$B304),AuditRepTemp_C!$B$7:$B$1657,0)),"")</f>
        <v/>
      </c>
      <c r="B308" s="510" t="str">
        <f t="array" ref="B308">IFERROR(INDEX(AuditRepTemp_C!F$7:F$1657,MATCH(ROWS(AuditRepTemp_C!$B$7:$B304),AuditRepTemp_C!$B$7:$B$1657,0)),"")</f>
        <v/>
      </c>
      <c r="C308" s="511" t="str">
        <f t="array" ref="C308">IFERROR(INDEX(AuditRepTemp_C!H$7:H$1657,MATCH(ROWS(AuditRepTemp_C!$B$7:$B304),AuditRepTemp_C!$B$7:$B$1657,0)),"")</f>
        <v/>
      </c>
      <c r="D308" s="511" t="str">
        <f t="array" ref="D308">IFERROR(INDEX(AuditRepTemp_C!I$7:I$1657,MATCH(ROWS(AuditRepTemp_C!$B$7:$B304),AuditRepTemp_C!$B$7:$B$1657,0)),"")</f>
        <v/>
      </c>
      <c r="E308" s="512" t="str">
        <f t="array" ref="E308">IFERROR(INDEX(AuditRepTemp_C!J$7:J$1657,MATCH(ROWS(AuditRepTemp_C!$B$7:$B304),AuditRepTemp_C!$B$7:$B$1657,0)),"")</f>
        <v/>
      </c>
      <c r="F308" s="513" t="str">
        <f t="array" ref="F308">IFERROR(INDEX(AuditRepTemp_C!K$7:K$1657,MATCH(ROWS(AuditRepTemp_C!$B$7:$B304),AuditRepTemp_C!$B$7:$B$1657,0)),"")</f>
        <v/>
      </c>
      <c r="G308" s="513" t="str">
        <f t="array" ref="G308">IFERROR(INDEX(AuditRepTemp_C!L$7:L$1657,MATCH(ROWS(AuditRepTemp_C!$B$7:$B304),AuditRepTemp_C!$B$7:$B$1657,0)),"")</f>
        <v/>
      </c>
      <c r="H308" s="517" t="s">
        <v>2064</v>
      </c>
      <c r="I308" s="523" t="s">
        <v>3631</v>
      </c>
      <c r="J308" s="518"/>
      <c r="K308" s="419"/>
      <c r="L308" s="419"/>
      <c r="M308" s="418"/>
      <c r="N308" s="418"/>
      <c r="O308" s="418"/>
      <c r="P308" s="518"/>
      <c r="Q308" s="518"/>
      <c r="R308" s="422"/>
      <c r="S308" s="518"/>
      <c r="T308" s="519"/>
      <c r="U308" s="520"/>
      <c r="V308" s="518"/>
      <c r="W308" s="521"/>
      <c r="X308" s="518"/>
      <c r="Y308" s="518"/>
      <c r="Z308" s="518"/>
    </row>
    <row r="309" ht="14.25" customHeight="1">
      <c r="A309" s="471" t="str">
        <f t="array" ref="A309">IFERROR(INDEX(AuditRepTemp_C!D$7:D$1657,MATCH(ROWS(AuditRepTemp_C!$B$7:$B305),AuditRepTemp_C!$B$7:$B$1657,0)),"")</f>
        <v/>
      </c>
      <c r="B309" s="510" t="str">
        <f t="array" ref="B309">IFERROR(INDEX(AuditRepTemp_C!F$7:F$1657,MATCH(ROWS(AuditRepTemp_C!$B$7:$B305),AuditRepTemp_C!$B$7:$B$1657,0)),"")</f>
        <v/>
      </c>
      <c r="C309" s="511" t="str">
        <f t="array" ref="C309">IFERROR(INDEX(AuditRepTemp_C!H$7:H$1657,MATCH(ROWS(AuditRepTemp_C!$B$7:$B305),AuditRepTemp_C!$B$7:$B$1657,0)),"")</f>
        <v/>
      </c>
      <c r="D309" s="511" t="str">
        <f t="array" ref="D309">IFERROR(INDEX(AuditRepTemp_C!I$7:I$1657,MATCH(ROWS(AuditRepTemp_C!$B$7:$B305),AuditRepTemp_C!$B$7:$B$1657,0)),"")</f>
        <v/>
      </c>
      <c r="E309" s="512" t="str">
        <f t="array" ref="E309">IFERROR(INDEX(AuditRepTemp_C!J$7:J$1657,MATCH(ROWS(AuditRepTemp_C!$B$7:$B305),AuditRepTemp_C!$B$7:$B$1657,0)),"")</f>
        <v/>
      </c>
      <c r="F309" s="513" t="str">
        <f t="array" ref="F309">IFERROR(INDEX(AuditRepTemp_C!K$7:K$1657,MATCH(ROWS(AuditRepTemp_C!$B$7:$B305),AuditRepTemp_C!$B$7:$B$1657,0)),"")</f>
        <v/>
      </c>
      <c r="G309" s="513" t="str">
        <f t="array" ref="G309">IFERROR(INDEX(AuditRepTemp_C!L$7:L$1657,MATCH(ROWS(AuditRepTemp_C!$B$7:$B305),AuditRepTemp_C!$B$7:$B$1657,0)),"")</f>
        <v/>
      </c>
      <c r="H309" s="517" t="s">
        <v>2064</v>
      </c>
      <c r="I309" s="524" t="s">
        <v>3632</v>
      </c>
      <c r="J309" s="518"/>
      <c r="K309" s="419"/>
      <c r="L309" s="419"/>
      <c r="M309" s="418"/>
      <c r="N309" s="418"/>
      <c r="O309" s="418"/>
      <c r="P309" s="518"/>
      <c r="Q309" s="518"/>
      <c r="R309" s="422"/>
      <c r="S309" s="518"/>
      <c r="T309" s="519"/>
      <c r="U309" s="520"/>
      <c r="V309" s="518"/>
      <c r="W309" s="521"/>
      <c r="X309" s="518"/>
      <c r="Y309" s="518"/>
      <c r="Z309" s="518"/>
    </row>
    <row r="310" ht="14.25" customHeight="1">
      <c r="A310" s="471" t="str">
        <f t="array" ref="A310">IFERROR(INDEX(AuditRepTemp_C!D$7:D$1657,MATCH(ROWS(AuditRepTemp_C!$B$7:$B306),AuditRepTemp_C!$B$7:$B$1657,0)),"")</f>
        <v/>
      </c>
      <c r="B310" s="510" t="str">
        <f t="array" ref="B310">IFERROR(INDEX(AuditRepTemp_C!F$7:F$1657,MATCH(ROWS(AuditRepTemp_C!$B$7:$B306),AuditRepTemp_C!$B$7:$B$1657,0)),"")</f>
        <v/>
      </c>
      <c r="C310" s="511" t="str">
        <f t="array" ref="C310">IFERROR(INDEX(AuditRepTemp_C!H$7:H$1657,MATCH(ROWS(AuditRepTemp_C!$B$7:$B306),AuditRepTemp_C!$B$7:$B$1657,0)),"")</f>
        <v/>
      </c>
      <c r="D310" s="511" t="str">
        <f t="array" ref="D310">IFERROR(INDEX(AuditRepTemp_C!I$7:I$1657,MATCH(ROWS(AuditRepTemp_C!$B$7:$B306),AuditRepTemp_C!$B$7:$B$1657,0)),"")</f>
        <v/>
      </c>
      <c r="E310" s="512" t="str">
        <f t="array" ref="E310">IFERROR(INDEX(AuditRepTemp_C!J$7:J$1657,MATCH(ROWS(AuditRepTemp_C!$B$7:$B306),AuditRepTemp_C!$B$7:$B$1657,0)),"")</f>
        <v/>
      </c>
      <c r="F310" s="513" t="str">
        <f t="array" ref="F310">IFERROR(INDEX(AuditRepTemp_C!K$7:K$1657,MATCH(ROWS(AuditRepTemp_C!$B$7:$B306),AuditRepTemp_C!$B$7:$B$1657,0)),"")</f>
        <v/>
      </c>
      <c r="G310" s="513" t="str">
        <f t="array" ref="G310">IFERROR(INDEX(AuditRepTemp_C!L$7:L$1657,MATCH(ROWS(AuditRepTemp_C!$B$7:$B306),AuditRepTemp_C!$B$7:$B$1657,0)),"")</f>
        <v/>
      </c>
      <c r="H310" s="517" t="s">
        <v>2064</v>
      </c>
      <c r="I310" s="524" t="s">
        <v>3632</v>
      </c>
      <c r="J310" s="518"/>
      <c r="K310" s="419"/>
      <c r="L310" s="419"/>
      <c r="M310" s="418"/>
      <c r="N310" s="418"/>
      <c r="O310" s="418"/>
      <c r="P310" s="518"/>
      <c r="Q310" s="518"/>
      <c r="R310" s="422"/>
      <c r="S310" s="518"/>
      <c r="T310" s="519"/>
      <c r="U310" s="520"/>
      <c r="V310" s="518"/>
      <c r="W310" s="521"/>
      <c r="X310" s="518"/>
      <c r="Y310" s="518"/>
      <c r="Z310" s="518"/>
    </row>
    <row r="311" ht="14.25" customHeight="1">
      <c r="A311" s="471" t="str">
        <f t="array" ref="A311">IFERROR(INDEX(AuditRepTemp_C!D$7:D$1657,MATCH(ROWS(AuditRepTemp_C!$B$7:$B307),AuditRepTemp_C!$B$7:$B$1657,0)),"")</f>
        <v/>
      </c>
      <c r="B311" s="510" t="str">
        <f t="array" ref="B311">IFERROR(INDEX(AuditRepTemp_C!F$7:F$1657,MATCH(ROWS(AuditRepTemp_C!$B$7:$B307),AuditRepTemp_C!$B$7:$B$1657,0)),"")</f>
        <v/>
      </c>
      <c r="C311" s="511" t="str">
        <f t="array" ref="C311">IFERROR(INDEX(AuditRepTemp_C!H$7:H$1657,MATCH(ROWS(AuditRepTemp_C!$B$7:$B307),AuditRepTemp_C!$B$7:$B$1657,0)),"")</f>
        <v/>
      </c>
      <c r="D311" s="511" t="str">
        <f t="array" ref="D311">IFERROR(INDEX(AuditRepTemp_C!I$7:I$1657,MATCH(ROWS(AuditRepTemp_C!$B$7:$B307),AuditRepTemp_C!$B$7:$B$1657,0)),"")</f>
        <v/>
      </c>
      <c r="E311" s="512" t="str">
        <f t="array" ref="E311">IFERROR(INDEX(AuditRepTemp_C!J$7:J$1657,MATCH(ROWS(AuditRepTemp_C!$B$7:$B307),AuditRepTemp_C!$B$7:$B$1657,0)),"")</f>
        <v/>
      </c>
      <c r="F311" s="513" t="str">
        <f t="array" ref="F311">IFERROR(INDEX(AuditRepTemp_C!K$7:K$1657,MATCH(ROWS(AuditRepTemp_C!$B$7:$B307),AuditRepTemp_C!$B$7:$B$1657,0)),"")</f>
        <v/>
      </c>
      <c r="G311" s="513" t="str">
        <f t="array" ref="G311">IFERROR(INDEX(AuditRepTemp_C!L$7:L$1657,MATCH(ROWS(AuditRepTemp_C!$B$7:$B307),AuditRepTemp_C!$B$7:$B$1657,0)),"")</f>
        <v/>
      </c>
      <c r="H311" s="517" t="s">
        <v>2064</v>
      </c>
      <c r="I311" s="524" t="s">
        <v>3633</v>
      </c>
      <c r="J311" s="518"/>
      <c r="K311" s="419"/>
      <c r="L311" s="419"/>
      <c r="M311" s="418"/>
      <c r="N311" s="418"/>
      <c r="O311" s="418"/>
      <c r="P311" s="518"/>
      <c r="Q311" s="518"/>
      <c r="R311" s="422"/>
      <c r="S311" s="518"/>
      <c r="T311" s="519"/>
      <c r="U311" s="520"/>
      <c r="V311" s="518"/>
      <c r="W311" s="521"/>
      <c r="X311" s="518"/>
      <c r="Y311" s="518"/>
      <c r="Z311" s="518"/>
    </row>
    <row r="312" ht="14.25" customHeight="1">
      <c r="A312" s="471" t="str">
        <f t="array" ref="A312">IFERROR(INDEX(AuditRepTemp_C!D$7:D$1657,MATCH(ROWS(AuditRepTemp_C!$B$7:$B308),AuditRepTemp_C!$B$7:$B$1657,0)),"")</f>
        <v/>
      </c>
      <c r="B312" s="510" t="str">
        <f t="array" ref="B312">IFERROR(INDEX(AuditRepTemp_C!F$7:F$1657,MATCH(ROWS(AuditRepTemp_C!$B$7:$B308),AuditRepTemp_C!$B$7:$B$1657,0)),"")</f>
        <v/>
      </c>
      <c r="C312" s="511" t="str">
        <f t="array" ref="C312">IFERROR(INDEX(AuditRepTemp_C!H$7:H$1657,MATCH(ROWS(AuditRepTemp_C!$B$7:$B308),AuditRepTemp_C!$B$7:$B$1657,0)),"")</f>
        <v/>
      </c>
      <c r="D312" s="511" t="str">
        <f t="array" ref="D312">IFERROR(INDEX(AuditRepTemp_C!I$7:I$1657,MATCH(ROWS(AuditRepTemp_C!$B$7:$B308),AuditRepTemp_C!$B$7:$B$1657,0)),"")</f>
        <v/>
      </c>
      <c r="E312" s="512" t="str">
        <f t="array" ref="E312">IFERROR(INDEX(AuditRepTemp_C!J$7:J$1657,MATCH(ROWS(AuditRepTemp_C!$B$7:$B308),AuditRepTemp_C!$B$7:$B$1657,0)),"")</f>
        <v/>
      </c>
      <c r="F312" s="513" t="str">
        <f t="array" ref="F312">IFERROR(INDEX(AuditRepTemp_C!K$7:K$1657,MATCH(ROWS(AuditRepTemp_C!$B$7:$B308),AuditRepTemp_C!$B$7:$B$1657,0)),"")</f>
        <v/>
      </c>
      <c r="G312" s="513" t="str">
        <f t="array" ref="G312">IFERROR(INDEX(AuditRepTemp_C!L$7:L$1657,MATCH(ROWS(AuditRepTemp_C!$B$7:$B308),AuditRepTemp_C!$B$7:$B$1657,0)),"")</f>
        <v/>
      </c>
      <c r="H312" s="517" t="s">
        <v>2064</v>
      </c>
      <c r="I312" s="524" t="s">
        <v>3633</v>
      </c>
      <c r="J312" s="518"/>
      <c r="K312" s="419"/>
      <c r="L312" s="419"/>
      <c r="M312" s="418"/>
      <c r="N312" s="418"/>
      <c r="O312" s="418"/>
      <c r="P312" s="518"/>
      <c r="Q312" s="518"/>
      <c r="R312" s="422"/>
      <c r="S312" s="518"/>
      <c r="T312" s="519"/>
      <c r="U312" s="520"/>
      <c r="V312" s="518"/>
      <c r="W312" s="521"/>
      <c r="X312" s="518"/>
      <c r="Y312" s="518"/>
      <c r="Z312" s="518"/>
    </row>
    <row r="313" ht="14.25" customHeight="1">
      <c r="A313" s="471" t="str">
        <f t="array" ref="A313">IFERROR(INDEX(AuditRepTemp_C!D$7:D$1657,MATCH(ROWS(AuditRepTemp_C!$B$7:$B309),AuditRepTemp_C!$B$7:$B$1657,0)),"")</f>
        <v/>
      </c>
      <c r="B313" s="510" t="str">
        <f t="array" ref="B313">IFERROR(INDEX(AuditRepTemp_C!F$7:F$1657,MATCH(ROWS(AuditRepTemp_C!$B$7:$B309),AuditRepTemp_C!$B$7:$B$1657,0)),"")</f>
        <v/>
      </c>
      <c r="C313" s="511" t="str">
        <f t="array" ref="C313">IFERROR(INDEX(AuditRepTemp_C!H$7:H$1657,MATCH(ROWS(AuditRepTemp_C!$B$7:$B309),AuditRepTemp_C!$B$7:$B$1657,0)),"")</f>
        <v/>
      </c>
      <c r="D313" s="511" t="str">
        <f t="array" ref="D313">IFERROR(INDEX(AuditRepTemp_C!I$7:I$1657,MATCH(ROWS(AuditRepTemp_C!$B$7:$B309),AuditRepTemp_C!$B$7:$B$1657,0)),"")</f>
        <v/>
      </c>
      <c r="E313" s="512" t="str">
        <f t="array" ref="E313">IFERROR(INDEX(AuditRepTemp_C!J$7:J$1657,MATCH(ROWS(AuditRepTemp_C!$B$7:$B309),AuditRepTemp_C!$B$7:$B$1657,0)),"")</f>
        <v/>
      </c>
      <c r="F313" s="513" t="str">
        <f t="array" ref="F313">IFERROR(INDEX(AuditRepTemp_C!K$7:K$1657,MATCH(ROWS(AuditRepTemp_C!$B$7:$B309),AuditRepTemp_C!$B$7:$B$1657,0)),"")</f>
        <v/>
      </c>
      <c r="G313" s="513" t="str">
        <f t="array" ref="G313">IFERROR(INDEX(AuditRepTemp_C!L$7:L$1657,MATCH(ROWS(AuditRepTemp_C!$B$7:$B309),AuditRepTemp_C!$B$7:$B$1657,0)),"")</f>
        <v/>
      </c>
      <c r="H313" s="517" t="s">
        <v>2064</v>
      </c>
      <c r="I313" s="524" t="s">
        <v>3633</v>
      </c>
      <c r="J313" s="518"/>
      <c r="K313" s="419"/>
      <c r="L313" s="419"/>
      <c r="M313" s="418"/>
      <c r="N313" s="418"/>
      <c r="O313" s="418"/>
      <c r="P313" s="518"/>
      <c r="Q313" s="518"/>
      <c r="R313" s="422"/>
      <c r="S313" s="518"/>
      <c r="T313" s="519"/>
      <c r="U313" s="520"/>
      <c r="V313" s="518"/>
      <c r="W313" s="521"/>
      <c r="X313" s="518"/>
      <c r="Y313" s="518"/>
      <c r="Z313" s="518"/>
    </row>
    <row r="314" ht="14.25" customHeight="1">
      <c r="A314" s="471" t="str">
        <f t="array" ref="A314">IFERROR(INDEX(AuditRepTemp_C!D$7:D$1657,MATCH(ROWS(AuditRepTemp_C!$B$7:$B310),AuditRepTemp_C!$B$7:$B$1657,0)),"")</f>
        <v/>
      </c>
      <c r="B314" s="510" t="str">
        <f t="array" ref="B314">IFERROR(INDEX(AuditRepTemp_C!F$7:F$1657,MATCH(ROWS(AuditRepTemp_C!$B$7:$B310),AuditRepTemp_C!$B$7:$B$1657,0)),"")</f>
        <v/>
      </c>
      <c r="C314" s="511" t="str">
        <f t="array" ref="C314">IFERROR(INDEX(AuditRepTemp_C!H$7:H$1657,MATCH(ROWS(AuditRepTemp_C!$B$7:$B310),AuditRepTemp_C!$B$7:$B$1657,0)),"")</f>
        <v/>
      </c>
      <c r="D314" s="511" t="str">
        <f t="array" ref="D314">IFERROR(INDEX(AuditRepTemp_C!I$7:I$1657,MATCH(ROWS(AuditRepTemp_C!$B$7:$B310),AuditRepTemp_C!$B$7:$B$1657,0)),"")</f>
        <v/>
      </c>
      <c r="E314" s="512" t="str">
        <f t="array" ref="E314">IFERROR(INDEX(AuditRepTemp_C!J$7:J$1657,MATCH(ROWS(AuditRepTemp_C!$B$7:$B310),AuditRepTemp_C!$B$7:$B$1657,0)),"")</f>
        <v/>
      </c>
      <c r="F314" s="513" t="str">
        <f t="array" ref="F314">IFERROR(INDEX(AuditRepTemp_C!K$7:K$1657,MATCH(ROWS(AuditRepTemp_C!$B$7:$B310),AuditRepTemp_C!$B$7:$B$1657,0)),"")</f>
        <v/>
      </c>
      <c r="G314" s="513" t="str">
        <f t="array" ref="G314">IFERROR(INDEX(AuditRepTemp_C!L$7:L$1657,MATCH(ROWS(AuditRepTemp_C!$B$7:$B310),AuditRepTemp_C!$B$7:$B$1657,0)),"")</f>
        <v/>
      </c>
      <c r="H314" s="517" t="s">
        <v>2064</v>
      </c>
      <c r="I314" s="524" t="s">
        <v>3633</v>
      </c>
      <c r="J314" s="518"/>
      <c r="K314" s="419"/>
      <c r="L314" s="419"/>
      <c r="M314" s="418"/>
      <c r="N314" s="418"/>
      <c r="O314" s="418"/>
      <c r="P314" s="518"/>
      <c r="Q314" s="518"/>
      <c r="R314" s="422"/>
      <c r="S314" s="518"/>
      <c r="T314" s="519"/>
      <c r="U314" s="520"/>
      <c r="V314" s="518"/>
      <c r="W314" s="521"/>
      <c r="X314" s="518"/>
      <c r="Y314" s="518"/>
      <c r="Z314" s="518"/>
    </row>
    <row r="315" ht="14.25" customHeight="1">
      <c r="A315" s="471" t="str">
        <f t="array" ref="A315">IFERROR(INDEX(AuditRepTemp_C!D$7:D$1657,MATCH(ROWS(AuditRepTemp_C!$B$7:$B311),AuditRepTemp_C!$B$7:$B$1657,0)),"")</f>
        <v/>
      </c>
      <c r="B315" s="510" t="str">
        <f t="array" ref="B315">IFERROR(INDEX(AuditRepTemp_C!F$7:F$1657,MATCH(ROWS(AuditRepTemp_C!$B$7:$B311),AuditRepTemp_C!$B$7:$B$1657,0)),"")</f>
        <v/>
      </c>
      <c r="C315" s="511" t="str">
        <f t="array" ref="C315">IFERROR(INDEX(AuditRepTemp_C!H$7:H$1657,MATCH(ROWS(AuditRepTemp_C!$B$7:$B311),AuditRepTemp_C!$B$7:$B$1657,0)),"")</f>
        <v/>
      </c>
      <c r="D315" s="511" t="str">
        <f t="array" ref="D315">IFERROR(INDEX(AuditRepTemp_C!I$7:I$1657,MATCH(ROWS(AuditRepTemp_C!$B$7:$B311),AuditRepTemp_C!$B$7:$B$1657,0)),"")</f>
        <v/>
      </c>
      <c r="E315" s="512" t="str">
        <f t="array" ref="E315">IFERROR(INDEX(AuditRepTemp_C!J$7:J$1657,MATCH(ROWS(AuditRepTemp_C!$B$7:$B311),AuditRepTemp_C!$B$7:$B$1657,0)),"")</f>
        <v/>
      </c>
      <c r="F315" s="513" t="str">
        <f t="array" ref="F315">IFERROR(INDEX(AuditRepTemp_C!K$7:K$1657,MATCH(ROWS(AuditRepTemp_C!$B$7:$B311),AuditRepTemp_C!$B$7:$B$1657,0)),"")</f>
        <v/>
      </c>
      <c r="G315" s="513" t="str">
        <f t="array" ref="G315">IFERROR(INDEX(AuditRepTemp_C!L$7:L$1657,MATCH(ROWS(AuditRepTemp_C!$B$7:$B311),AuditRepTemp_C!$B$7:$B$1657,0)),"")</f>
        <v/>
      </c>
      <c r="H315" s="517" t="s">
        <v>2064</v>
      </c>
      <c r="I315" s="524" t="s">
        <v>3633</v>
      </c>
      <c r="J315" s="518"/>
      <c r="K315" s="419"/>
      <c r="L315" s="419"/>
      <c r="M315" s="418"/>
      <c r="N315" s="418"/>
      <c r="O315" s="418"/>
      <c r="P315" s="518"/>
      <c r="Q315" s="518"/>
      <c r="R315" s="422"/>
      <c r="S315" s="518"/>
      <c r="T315" s="519"/>
      <c r="U315" s="520"/>
      <c r="V315" s="518"/>
      <c r="W315" s="521"/>
      <c r="X315" s="518"/>
      <c r="Y315" s="518"/>
      <c r="Z315" s="518"/>
    </row>
    <row r="316" ht="14.25" customHeight="1">
      <c r="A316" s="471" t="str">
        <f t="array" ref="A316">IFERROR(INDEX(AuditRepTemp_C!D$7:D$1657,MATCH(ROWS(AuditRepTemp_C!$B$7:$B312),AuditRepTemp_C!$B$7:$B$1657,0)),"")</f>
        <v/>
      </c>
      <c r="B316" s="510" t="str">
        <f t="array" ref="B316">IFERROR(INDEX(AuditRepTemp_C!F$7:F$1657,MATCH(ROWS(AuditRepTemp_C!$B$7:$B312),AuditRepTemp_C!$B$7:$B$1657,0)),"")</f>
        <v/>
      </c>
      <c r="C316" s="511" t="str">
        <f t="array" ref="C316">IFERROR(INDEX(AuditRepTemp_C!H$7:H$1657,MATCH(ROWS(AuditRepTemp_C!$B$7:$B312),AuditRepTemp_C!$B$7:$B$1657,0)),"")</f>
        <v/>
      </c>
      <c r="D316" s="511" t="str">
        <f t="array" ref="D316">IFERROR(INDEX(AuditRepTemp_C!I$7:I$1657,MATCH(ROWS(AuditRepTemp_C!$B$7:$B312),AuditRepTemp_C!$B$7:$B$1657,0)),"")</f>
        <v/>
      </c>
      <c r="E316" s="512" t="str">
        <f t="array" ref="E316">IFERROR(INDEX(AuditRepTemp_C!J$7:J$1657,MATCH(ROWS(AuditRepTemp_C!$B$7:$B312),AuditRepTemp_C!$B$7:$B$1657,0)),"")</f>
        <v/>
      </c>
      <c r="F316" s="513" t="str">
        <f t="array" ref="F316">IFERROR(INDEX(AuditRepTemp_C!K$7:K$1657,MATCH(ROWS(AuditRepTemp_C!$B$7:$B312),AuditRepTemp_C!$B$7:$B$1657,0)),"")</f>
        <v/>
      </c>
      <c r="G316" s="513" t="str">
        <f t="array" ref="G316">IFERROR(INDEX(AuditRepTemp_C!L$7:L$1657,MATCH(ROWS(AuditRepTemp_C!$B$7:$B312),AuditRepTemp_C!$B$7:$B$1657,0)),"")</f>
        <v/>
      </c>
      <c r="H316" s="517" t="s">
        <v>2064</v>
      </c>
      <c r="I316" s="524" t="s">
        <v>3633</v>
      </c>
      <c r="J316" s="518"/>
      <c r="K316" s="419"/>
      <c r="L316" s="419"/>
      <c r="M316" s="418"/>
      <c r="N316" s="418"/>
      <c r="O316" s="418"/>
      <c r="P316" s="518"/>
      <c r="Q316" s="518"/>
      <c r="R316" s="422"/>
      <c r="S316" s="518"/>
      <c r="T316" s="519"/>
      <c r="U316" s="520"/>
      <c r="V316" s="518"/>
      <c r="W316" s="521"/>
      <c r="X316" s="518"/>
      <c r="Y316" s="518"/>
      <c r="Z316" s="518"/>
    </row>
    <row r="317" ht="14.25" customHeight="1">
      <c r="A317" s="471" t="str">
        <f t="array" ref="A317">IFERROR(INDEX(AuditRepTemp_C!D$7:D$1657,MATCH(ROWS(AuditRepTemp_C!$B$7:$B313),AuditRepTemp_C!$B$7:$B$1657,0)),"")</f>
        <v/>
      </c>
      <c r="B317" s="510" t="str">
        <f t="array" ref="B317">IFERROR(INDEX(AuditRepTemp_C!F$7:F$1657,MATCH(ROWS(AuditRepTemp_C!$B$7:$B313),AuditRepTemp_C!$B$7:$B$1657,0)),"")</f>
        <v/>
      </c>
      <c r="C317" s="511" t="str">
        <f t="array" ref="C317">IFERROR(INDEX(AuditRepTemp_C!H$7:H$1657,MATCH(ROWS(AuditRepTemp_C!$B$7:$B313),AuditRepTemp_C!$B$7:$B$1657,0)),"")</f>
        <v/>
      </c>
      <c r="D317" s="511" t="str">
        <f t="array" ref="D317">IFERROR(INDEX(AuditRepTemp_C!I$7:I$1657,MATCH(ROWS(AuditRepTemp_C!$B$7:$B313),AuditRepTemp_C!$B$7:$B$1657,0)),"")</f>
        <v/>
      </c>
      <c r="E317" s="512" t="str">
        <f t="array" ref="E317">IFERROR(INDEX(AuditRepTemp_C!J$7:J$1657,MATCH(ROWS(AuditRepTemp_C!$B$7:$B313),AuditRepTemp_C!$B$7:$B$1657,0)),"")</f>
        <v/>
      </c>
      <c r="F317" s="513" t="str">
        <f t="array" ref="F317">IFERROR(INDEX(AuditRepTemp_C!K$7:K$1657,MATCH(ROWS(AuditRepTemp_C!$B$7:$B313),AuditRepTemp_C!$B$7:$B$1657,0)),"")</f>
        <v/>
      </c>
      <c r="G317" s="513" t="str">
        <f t="array" ref="G317">IFERROR(INDEX(AuditRepTemp_C!L$7:L$1657,MATCH(ROWS(AuditRepTemp_C!$B$7:$B313),AuditRepTemp_C!$B$7:$B$1657,0)),"")</f>
        <v/>
      </c>
      <c r="H317" s="517" t="s">
        <v>2064</v>
      </c>
      <c r="I317" s="524" t="s">
        <v>3633</v>
      </c>
      <c r="J317" s="518"/>
      <c r="K317" s="419"/>
      <c r="L317" s="419"/>
      <c r="M317" s="418"/>
      <c r="N317" s="418"/>
      <c r="O317" s="418"/>
      <c r="P317" s="518"/>
      <c r="Q317" s="518"/>
      <c r="R317" s="422"/>
      <c r="S317" s="518"/>
      <c r="T317" s="519"/>
      <c r="U317" s="520"/>
      <c r="V317" s="518"/>
      <c r="W317" s="521"/>
      <c r="X317" s="518"/>
      <c r="Y317" s="518"/>
      <c r="Z317" s="518"/>
    </row>
    <row r="318" ht="14.25" customHeight="1">
      <c r="A318" s="471" t="str">
        <f t="array" ref="A318">IFERROR(INDEX(AuditRepTemp_C!D$7:D$1657,MATCH(ROWS(AuditRepTemp_C!$B$7:$B314),AuditRepTemp_C!$B$7:$B$1657,0)),"")</f>
        <v/>
      </c>
      <c r="B318" s="510" t="str">
        <f t="array" ref="B318">IFERROR(INDEX(AuditRepTemp_C!F$7:F$1657,MATCH(ROWS(AuditRepTemp_C!$B$7:$B314),AuditRepTemp_C!$B$7:$B$1657,0)),"")</f>
        <v/>
      </c>
      <c r="C318" s="511" t="str">
        <f t="array" ref="C318">IFERROR(INDEX(AuditRepTemp_C!H$7:H$1657,MATCH(ROWS(AuditRepTemp_C!$B$7:$B314),AuditRepTemp_C!$B$7:$B$1657,0)),"")</f>
        <v/>
      </c>
      <c r="D318" s="511" t="str">
        <f t="array" ref="D318">IFERROR(INDEX(AuditRepTemp_C!I$7:I$1657,MATCH(ROWS(AuditRepTemp_C!$B$7:$B314),AuditRepTemp_C!$B$7:$B$1657,0)),"")</f>
        <v/>
      </c>
      <c r="E318" s="512" t="str">
        <f t="array" ref="E318">IFERROR(INDEX(AuditRepTemp_C!J$7:J$1657,MATCH(ROWS(AuditRepTemp_C!$B$7:$B314),AuditRepTemp_C!$B$7:$B$1657,0)),"")</f>
        <v/>
      </c>
      <c r="F318" s="513" t="str">
        <f t="array" ref="F318">IFERROR(INDEX(AuditRepTemp_C!K$7:K$1657,MATCH(ROWS(AuditRepTemp_C!$B$7:$B314),AuditRepTemp_C!$B$7:$B$1657,0)),"")</f>
        <v/>
      </c>
      <c r="G318" s="513" t="str">
        <f t="array" ref="G318">IFERROR(INDEX(AuditRepTemp_C!L$7:L$1657,MATCH(ROWS(AuditRepTemp_C!$B$7:$B314),AuditRepTemp_C!$B$7:$B$1657,0)),"")</f>
        <v/>
      </c>
      <c r="H318" s="517" t="s">
        <v>2064</v>
      </c>
      <c r="I318" s="524" t="s">
        <v>3633</v>
      </c>
      <c r="J318" s="518"/>
      <c r="K318" s="419"/>
      <c r="L318" s="419"/>
      <c r="M318" s="418"/>
      <c r="N318" s="418"/>
      <c r="O318" s="418"/>
      <c r="P318" s="518"/>
      <c r="Q318" s="518"/>
      <c r="R318" s="422"/>
      <c r="S318" s="518"/>
      <c r="T318" s="519"/>
      <c r="U318" s="520"/>
      <c r="V318" s="518"/>
      <c r="W318" s="521"/>
      <c r="X318" s="518"/>
      <c r="Y318" s="518"/>
      <c r="Z318" s="518"/>
    </row>
    <row r="319" ht="14.25" customHeight="1">
      <c r="A319" s="471" t="str">
        <f t="array" ref="A319">IFERROR(INDEX(AuditRepTemp_C!D$7:D$1657,MATCH(ROWS(AuditRepTemp_C!$B$7:$B315),AuditRepTemp_C!$B$7:$B$1657,0)),"")</f>
        <v/>
      </c>
      <c r="B319" s="510" t="str">
        <f t="array" ref="B319">IFERROR(INDEX(AuditRepTemp_C!F$7:F$1657,MATCH(ROWS(AuditRepTemp_C!$B$7:$B315),AuditRepTemp_C!$B$7:$B$1657,0)),"")</f>
        <v/>
      </c>
      <c r="C319" s="511" t="str">
        <f t="array" ref="C319">IFERROR(INDEX(AuditRepTemp_C!H$7:H$1657,MATCH(ROWS(AuditRepTemp_C!$B$7:$B315),AuditRepTemp_C!$B$7:$B$1657,0)),"")</f>
        <v/>
      </c>
      <c r="D319" s="511" t="str">
        <f t="array" ref="D319">IFERROR(INDEX(AuditRepTemp_C!I$7:I$1657,MATCH(ROWS(AuditRepTemp_C!$B$7:$B315),AuditRepTemp_C!$B$7:$B$1657,0)),"")</f>
        <v/>
      </c>
      <c r="E319" s="512" t="str">
        <f t="array" ref="E319">IFERROR(INDEX(AuditRepTemp_C!J$7:J$1657,MATCH(ROWS(AuditRepTemp_C!$B$7:$B315),AuditRepTemp_C!$B$7:$B$1657,0)),"")</f>
        <v/>
      </c>
      <c r="F319" s="513" t="str">
        <f t="array" ref="F319">IFERROR(INDEX(AuditRepTemp_C!K$7:K$1657,MATCH(ROWS(AuditRepTemp_C!$B$7:$B315),AuditRepTemp_C!$B$7:$B$1657,0)),"")</f>
        <v/>
      </c>
      <c r="G319" s="513" t="str">
        <f t="array" ref="G319">IFERROR(INDEX(AuditRepTemp_C!L$7:L$1657,MATCH(ROWS(AuditRepTemp_C!$B$7:$B315),AuditRepTemp_C!$B$7:$B$1657,0)),"")</f>
        <v/>
      </c>
      <c r="H319" s="517" t="s">
        <v>2064</v>
      </c>
      <c r="I319" s="524" t="s">
        <v>3633</v>
      </c>
      <c r="J319" s="518"/>
      <c r="K319" s="419"/>
      <c r="L319" s="419"/>
      <c r="M319" s="418"/>
      <c r="N319" s="418"/>
      <c r="O319" s="418"/>
      <c r="P319" s="518"/>
      <c r="Q319" s="518"/>
      <c r="R319" s="422"/>
      <c r="S319" s="518"/>
      <c r="T319" s="519"/>
      <c r="U319" s="520"/>
      <c r="V319" s="518"/>
      <c r="W319" s="521"/>
      <c r="X319" s="518"/>
      <c r="Y319" s="518"/>
      <c r="Z319" s="518"/>
    </row>
    <row r="320" ht="14.25" customHeight="1">
      <c r="A320" s="471" t="str">
        <f t="array" ref="A320">IFERROR(INDEX(AuditRepTemp_C!D$7:D$1657,MATCH(ROWS(AuditRepTemp_C!$B$7:$B316),AuditRepTemp_C!$B$7:$B$1657,0)),"")</f>
        <v/>
      </c>
      <c r="B320" s="510" t="str">
        <f t="array" ref="B320">IFERROR(INDEX(AuditRepTemp_C!F$7:F$1657,MATCH(ROWS(AuditRepTemp_C!$B$7:$B316),AuditRepTemp_C!$B$7:$B$1657,0)),"")</f>
        <v/>
      </c>
      <c r="C320" s="511" t="str">
        <f t="array" ref="C320">IFERROR(INDEX(AuditRepTemp_C!H$7:H$1657,MATCH(ROWS(AuditRepTemp_C!$B$7:$B316),AuditRepTemp_C!$B$7:$B$1657,0)),"")</f>
        <v/>
      </c>
      <c r="D320" s="511" t="str">
        <f t="array" ref="D320">IFERROR(INDEX(AuditRepTemp_C!I$7:I$1657,MATCH(ROWS(AuditRepTemp_C!$B$7:$B316),AuditRepTemp_C!$B$7:$B$1657,0)),"")</f>
        <v/>
      </c>
      <c r="E320" s="512" t="str">
        <f t="array" ref="E320">IFERROR(INDEX(AuditRepTemp_C!J$7:J$1657,MATCH(ROWS(AuditRepTemp_C!$B$7:$B316),AuditRepTemp_C!$B$7:$B$1657,0)),"")</f>
        <v/>
      </c>
      <c r="F320" s="513" t="str">
        <f t="array" ref="F320">IFERROR(INDEX(AuditRepTemp_C!K$7:K$1657,MATCH(ROWS(AuditRepTemp_C!$B$7:$B316),AuditRepTemp_C!$B$7:$B$1657,0)),"")</f>
        <v/>
      </c>
      <c r="G320" s="513" t="str">
        <f t="array" ref="G320">IFERROR(INDEX(AuditRepTemp_C!L$7:L$1657,MATCH(ROWS(AuditRepTemp_C!$B$7:$B316),AuditRepTemp_C!$B$7:$B$1657,0)),"")</f>
        <v/>
      </c>
      <c r="H320" s="517" t="s">
        <v>2064</v>
      </c>
      <c r="I320" s="524" t="s">
        <v>3633</v>
      </c>
      <c r="J320" s="518"/>
      <c r="K320" s="419"/>
      <c r="L320" s="419"/>
      <c r="M320" s="418"/>
      <c r="N320" s="418"/>
      <c r="O320" s="418"/>
      <c r="P320" s="518"/>
      <c r="Q320" s="518"/>
      <c r="R320" s="422"/>
      <c r="S320" s="518"/>
      <c r="T320" s="519"/>
      <c r="U320" s="520"/>
      <c r="V320" s="518"/>
      <c r="W320" s="521"/>
      <c r="X320" s="518"/>
      <c r="Y320" s="518"/>
      <c r="Z320" s="518"/>
    </row>
    <row r="321" ht="14.25" customHeight="1">
      <c r="A321" s="471" t="str">
        <f t="array" ref="A321">IFERROR(INDEX(AuditRepTemp_C!D$7:D$1657,MATCH(ROWS(AuditRepTemp_C!$B$7:$B317),AuditRepTemp_C!$B$7:$B$1657,0)),"")</f>
        <v/>
      </c>
      <c r="B321" s="510" t="str">
        <f t="array" ref="B321">IFERROR(INDEX(AuditRepTemp_C!F$7:F$1657,MATCH(ROWS(AuditRepTemp_C!$B$7:$B317),AuditRepTemp_C!$B$7:$B$1657,0)),"")</f>
        <v/>
      </c>
      <c r="C321" s="511" t="str">
        <f t="array" ref="C321">IFERROR(INDEX(AuditRepTemp_C!H$7:H$1657,MATCH(ROWS(AuditRepTemp_C!$B$7:$B317),AuditRepTemp_C!$B$7:$B$1657,0)),"")</f>
        <v/>
      </c>
      <c r="D321" s="511" t="str">
        <f t="array" ref="D321">IFERROR(INDEX(AuditRepTemp_C!I$7:I$1657,MATCH(ROWS(AuditRepTemp_C!$B$7:$B317),AuditRepTemp_C!$B$7:$B$1657,0)),"")</f>
        <v/>
      </c>
      <c r="E321" s="512" t="str">
        <f t="array" ref="E321">IFERROR(INDEX(AuditRepTemp_C!J$7:J$1657,MATCH(ROWS(AuditRepTemp_C!$B$7:$B317),AuditRepTemp_C!$B$7:$B$1657,0)),"")</f>
        <v/>
      </c>
      <c r="F321" s="513" t="str">
        <f t="array" ref="F321">IFERROR(INDEX(AuditRepTemp_C!K$7:K$1657,MATCH(ROWS(AuditRepTemp_C!$B$7:$B317),AuditRepTemp_C!$B$7:$B$1657,0)),"")</f>
        <v/>
      </c>
      <c r="G321" s="513" t="str">
        <f t="array" ref="G321">IFERROR(INDEX(AuditRepTemp_C!L$7:L$1657,MATCH(ROWS(AuditRepTemp_C!$B$7:$B317),AuditRepTemp_C!$B$7:$B$1657,0)),"")</f>
        <v/>
      </c>
      <c r="H321" s="517" t="s">
        <v>2064</v>
      </c>
      <c r="I321" s="524" t="s">
        <v>3633</v>
      </c>
      <c r="J321" s="518"/>
      <c r="K321" s="419"/>
      <c r="L321" s="419"/>
      <c r="M321" s="418"/>
      <c r="N321" s="418"/>
      <c r="O321" s="418"/>
      <c r="P321" s="518"/>
      <c r="Q321" s="518"/>
      <c r="R321" s="422"/>
      <c r="S321" s="518"/>
      <c r="T321" s="519"/>
      <c r="U321" s="520"/>
      <c r="V321" s="518"/>
      <c r="W321" s="521"/>
      <c r="X321" s="518"/>
      <c r="Y321" s="518"/>
      <c r="Z321" s="518"/>
    </row>
    <row r="322" ht="14.25" customHeight="1">
      <c r="A322" s="471" t="str">
        <f t="array" ref="A322">IFERROR(INDEX(AuditRepTemp_C!D$7:D$1657,MATCH(ROWS(AuditRepTemp_C!$B$7:$B318),AuditRepTemp_C!$B$7:$B$1657,0)),"")</f>
        <v/>
      </c>
      <c r="B322" s="510" t="str">
        <f t="array" ref="B322">IFERROR(INDEX(AuditRepTemp_C!F$7:F$1657,MATCH(ROWS(AuditRepTemp_C!$B$7:$B318),AuditRepTemp_C!$B$7:$B$1657,0)),"")</f>
        <v/>
      </c>
      <c r="C322" s="511" t="str">
        <f t="array" ref="C322">IFERROR(INDEX(AuditRepTemp_C!H$7:H$1657,MATCH(ROWS(AuditRepTemp_C!$B$7:$B318),AuditRepTemp_C!$B$7:$B$1657,0)),"")</f>
        <v/>
      </c>
      <c r="D322" s="511" t="str">
        <f t="array" ref="D322">IFERROR(INDEX(AuditRepTemp_C!I$7:I$1657,MATCH(ROWS(AuditRepTemp_C!$B$7:$B318),AuditRepTemp_C!$B$7:$B$1657,0)),"")</f>
        <v/>
      </c>
      <c r="E322" s="512" t="str">
        <f t="array" ref="E322">IFERROR(INDEX(AuditRepTemp_C!J$7:J$1657,MATCH(ROWS(AuditRepTemp_C!$B$7:$B318),AuditRepTemp_C!$B$7:$B$1657,0)),"")</f>
        <v/>
      </c>
      <c r="F322" s="513" t="str">
        <f t="array" ref="F322">IFERROR(INDEX(AuditRepTemp_C!K$7:K$1657,MATCH(ROWS(AuditRepTemp_C!$B$7:$B318),AuditRepTemp_C!$B$7:$B$1657,0)),"")</f>
        <v/>
      </c>
      <c r="G322" s="513" t="str">
        <f t="array" ref="G322">IFERROR(INDEX(AuditRepTemp_C!L$7:L$1657,MATCH(ROWS(AuditRepTemp_C!$B$7:$B318),AuditRepTemp_C!$B$7:$B$1657,0)),"")</f>
        <v/>
      </c>
      <c r="H322" s="517" t="s">
        <v>2064</v>
      </c>
      <c r="I322" s="524" t="s">
        <v>3633</v>
      </c>
      <c r="J322" s="518"/>
      <c r="K322" s="419"/>
      <c r="L322" s="419"/>
      <c r="M322" s="418"/>
      <c r="N322" s="418"/>
      <c r="O322" s="418"/>
      <c r="P322" s="518"/>
      <c r="Q322" s="518"/>
      <c r="R322" s="422"/>
      <c r="S322" s="518"/>
      <c r="T322" s="519"/>
      <c r="U322" s="520"/>
      <c r="V322" s="518"/>
      <c r="W322" s="521"/>
      <c r="X322" s="518"/>
      <c r="Y322" s="518"/>
      <c r="Z322" s="518"/>
    </row>
    <row r="323" ht="14.25" customHeight="1">
      <c r="A323" s="471" t="str">
        <f t="array" ref="A323">IFERROR(INDEX(AuditRepTemp_C!D$7:D$1657,MATCH(ROWS(AuditRepTemp_C!$B$7:$B319),AuditRepTemp_C!$B$7:$B$1657,0)),"")</f>
        <v/>
      </c>
      <c r="B323" s="510" t="str">
        <f t="array" ref="B323">IFERROR(INDEX(AuditRepTemp_C!F$7:F$1657,MATCH(ROWS(AuditRepTemp_C!$B$7:$B319),AuditRepTemp_C!$B$7:$B$1657,0)),"")</f>
        <v/>
      </c>
      <c r="C323" s="511" t="str">
        <f t="array" ref="C323">IFERROR(INDEX(AuditRepTemp_C!H$7:H$1657,MATCH(ROWS(AuditRepTemp_C!$B$7:$B319),AuditRepTemp_C!$B$7:$B$1657,0)),"")</f>
        <v/>
      </c>
      <c r="D323" s="511" t="str">
        <f t="array" ref="D323">IFERROR(INDEX(AuditRepTemp_C!I$7:I$1657,MATCH(ROWS(AuditRepTemp_C!$B$7:$B319),AuditRepTemp_C!$B$7:$B$1657,0)),"")</f>
        <v/>
      </c>
      <c r="E323" s="512" t="str">
        <f t="array" ref="E323">IFERROR(INDEX(AuditRepTemp_C!J$7:J$1657,MATCH(ROWS(AuditRepTemp_C!$B$7:$B319),AuditRepTemp_C!$B$7:$B$1657,0)),"")</f>
        <v/>
      </c>
      <c r="F323" s="513" t="str">
        <f t="array" ref="F323">IFERROR(INDEX(AuditRepTemp_C!K$7:K$1657,MATCH(ROWS(AuditRepTemp_C!$B$7:$B319),AuditRepTemp_C!$B$7:$B$1657,0)),"")</f>
        <v/>
      </c>
      <c r="G323" s="513" t="str">
        <f t="array" ref="G323">IFERROR(INDEX(AuditRepTemp_C!L$7:L$1657,MATCH(ROWS(AuditRepTemp_C!$B$7:$B319),AuditRepTemp_C!$B$7:$B$1657,0)),"")</f>
        <v/>
      </c>
      <c r="H323" s="517" t="s">
        <v>2064</v>
      </c>
      <c r="I323" s="523" t="s">
        <v>3634</v>
      </c>
      <c r="J323" s="518"/>
      <c r="K323" s="419"/>
      <c r="L323" s="419"/>
      <c r="M323" s="418"/>
      <c r="N323" s="418"/>
      <c r="O323" s="418"/>
      <c r="P323" s="518"/>
      <c r="Q323" s="518"/>
      <c r="R323" s="422"/>
      <c r="S323" s="518"/>
      <c r="T323" s="519"/>
      <c r="U323" s="520"/>
      <c r="V323" s="518"/>
      <c r="W323" s="521"/>
      <c r="X323" s="518"/>
      <c r="Y323" s="518"/>
      <c r="Z323" s="518"/>
    </row>
    <row r="324" ht="14.25" customHeight="1">
      <c r="A324" s="471" t="str">
        <f t="array" ref="A324">IFERROR(INDEX(AuditRepTemp_C!D$7:D$1657,MATCH(ROWS(AuditRepTemp_C!$B$7:$B320),AuditRepTemp_C!$B$7:$B$1657,0)),"")</f>
        <v/>
      </c>
      <c r="B324" s="510" t="str">
        <f t="array" ref="B324">IFERROR(INDEX(AuditRepTemp_C!F$7:F$1657,MATCH(ROWS(AuditRepTemp_C!$B$7:$B320),AuditRepTemp_C!$B$7:$B$1657,0)),"")</f>
        <v/>
      </c>
      <c r="C324" s="511" t="str">
        <f t="array" ref="C324">IFERROR(INDEX(AuditRepTemp_C!H$7:H$1657,MATCH(ROWS(AuditRepTemp_C!$B$7:$B320),AuditRepTemp_C!$B$7:$B$1657,0)),"")</f>
        <v/>
      </c>
      <c r="D324" s="511" t="str">
        <f t="array" ref="D324">IFERROR(INDEX(AuditRepTemp_C!I$7:I$1657,MATCH(ROWS(AuditRepTemp_C!$B$7:$B320),AuditRepTemp_C!$B$7:$B$1657,0)),"")</f>
        <v/>
      </c>
      <c r="E324" s="512" t="str">
        <f t="array" ref="E324">IFERROR(INDEX(AuditRepTemp_C!J$7:J$1657,MATCH(ROWS(AuditRepTemp_C!$B$7:$B320),AuditRepTemp_C!$B$7:$B$1657,0)),"")</f>
        <v/>
      </c>
      <c r="F324" s="513" t="str">
        <f t="array" ref="F324">IFERROR(INDEX(AuditRepTemp_C!K$7:K$1657,MATCH(ROWS(AuditRepTemp_C!$B$7:$B320),AuditRepTemp_C!$B$7:$B$1657,0)),"")</f>
        <v/>
      </c>
      <c r="G324" s="513" t="str">
        <f t="array" ref="G324">IFERROR(INDEX(AuditRepTemp_C!L$7:L$1657,MATCH(ROWS(AuditRepTemp_C!$B$7:$B320),AuditRepTemp_C!$B$7:$B$1657,0)),"")</f>
        <v/>
      </c>
      <c r="H324" s="517" t="s">
        <v>2064</v>
      </c>
      <c r="I324" s="523" t="s">
        <v>3634</v>
      </c>
      <c r="J324" s="518"/>
      <c r="K324" s="419"/>
      <c r="L324" s="419"/>
      <c r="M324" s="418"/>
      <c r="N324" s="418"/>
      <c r="O324" s="418"/>
      <c r="P324" s="518"/>
      <c r="Q324" s="518"/>
      <c r="R324" s="422"/>
      <c r="S324" s="518"/>
      <c r="T324" s="519"/>
      <c r="U324" s="520"/>
      <c r="V324" s="518"/>
      <c r="W324" s="521"/>
      <c r="X324" s="518"/>
      <c r="Y324" s="518"/>
      <c r="Z324" s="518"/>
    </row>
    <row r="325" ht="14.25" customHeight="1">
      <c r="A325" s="471" t="str">
        <f t="array" ref="A325">IFERROR(INDEX(AuditRepTemp_C!D$7:D$1657,MATCH(ROWS(AuditRepTemp_C!$B$7:$B321),AuditRepTemp_C!$B$7:$B$1657,0)),"")</f>
        <v/>
      </c>
      <c r="B325" s="510" t="str">
        <f t="array" ref="B325">IFERROR(INDEX(AuditRepTemp_C!F$7:F$1657,MATCH(ROWS(AuditRepTemp_C!$B$7:$B321),AuditRepTemp_C!$B$7:$B$1657,0)),"")</f>
        <v/>
      </c>
      <c r="C325" s="511" t="str">
        <f t="array" ref="C325">IFERROR(INDEX(AuditRepTemp_C!H$7:H$1657,MATCH(ROWS(AuditRepTemp_C!$B$7:$B321),AuditRepTemp_C!$B$7:$B$1657,0)),"")</f>
        <v/>
      </c>
      <c r="D325" s="511" t="str">
        <f t="array" ref="D325">IFERROR(INDEX(AuditRepTemp_C!I$7:I$1657,MATCH(ROWS(AuditRepTemp_C!$B$7:$B321),AuditRepTemp_C!$B$7:$B$1657,0)),"")</f>
        <v/>
      </c>
      <c r="E325" s="512" t="str">
        <f t="array" ref="E325">IFERROR(INDEX(AuditRepTemp_C!J$7:J$1657,MATCH(ROWS(AuditRepTemp_C!$B$7:$B321),AuditRepTemp_C!$B$7:$B$1657,0)),"")</f>
        <v/>
      </c>
      <c r="F325" s="513" t="str">
        <f t="array" ref="F325">IFERROR(INDEX(AuditRepTemp_C!K$7:K$1657,MATCH(ROWS(AuditRepTemp_C!$B$7:$B321),AuditRepTemp_C!$B$7:$B$1657,0)),"")</f>
        <v/>
      </c>
      <c r="G325" s="513" t="str">
        <f t="array" ref="G325">IFERROR(INDEX(AuditRepTemp_C!L$7:L$1657,MATCH(ROWS(AuditRepTemp_C!$B$7:$B321),AuditRepTemp_C!$B$7:$B$1657,0)),"")</f>
        <v/>
      </c>
      <c r="H325" s="517" t="s">
        <v>2064</v>
      </c>
      <c r="I325" s="523" t="s">
        <v>3635</v>
      </c>
      <c r="J325" s="518"/>
      <c r="K325" s="419"/>
      <c r="L325" s="419"/>
      <c r="M325" s="418"/>
      <c r="N325" s="418"/>
      <c r="O325" s="418"/>
      <c r="P325" s="518"/>
      <c r="Q325" s="518"/>
      <c r="R325" s="422"/>
      <c r="S325" s="518"/>
      <c r="T325" s="519"/>
      <c r="U325" s="520"/>
      <c r="V325" s="518"/>
      <c r="W325" s="521"/>
      <c r="X325" s="518"/>
      <c r="Y325" s="518"/>
      <c r="Z325" s="518"/>
    </row>
    <row r="326" ht="14.25" customHeight="1">
      <c r="A326" s="471" t="str">
        <f t="array" ref="A326">IFERROR(INDEX(AuditRepTemp_C!D$7:D$1657,MATCH(ROWS(AuditRepTemp_C!$B$7:$B322),AuditRepTemp_C!$B$7:$B$1657,0)),"")</f>
        <v/>
      </c>
      <c r="B326" s="510" t="str">
        <f t="array" ref="B326">IFERROR(INDEX(AuditRepTemp_C!F$7:F$1657,MATCH(ROWS(AuditRepTemp_C!$B$7:$B322),AuditRepTemp_C!$B$7:$B$1657,0)),"")</f>
        <v/>
      </c>
      <c r="C326" s="511" t="str">
        <f t="array" ref="C326">IFERROR(INDEX(AuditRepTemp_C!H$7:H$1657,MATCH(ROWS(AuditRepTemp_C!$B$7:$B322),AuditRepTemp_C!$B$7:$B$1657,0)),"")</f>
        <v/>
      </c>
      <c r="D326" s="511" t="str">
        <f t="array" ref="D326">IFERROR(INDEX(AuditRepTemp_C!I$7:I$1657,MATCH(ROWS(AuditRepTemp_C!$B$7:$B322),AuditRepTemp_C!$B$7:$B$1657,0)),"")</f>
        <v/>
      </c>
      <c r="E326" s="512" t="str">
        <f t="array" ref="E326">IFERROR(INDEX(AuditRepTemp_C!J$7:J$1657,MATCH(ROWS(AuditRepTemp_C!$B$7:$B322),AuditRepTemp_C!$B$7:$B$1657,0)),"")</f>
        <v/>
      </c>
      <c r="F326" s="513" t="str">
        <f t="array" ref="F326">IFERROR(INDEX(AuditRepTemp_C!K$7:K$1657,MATCH(ROWS(AuditRepTemp_C!$B$7:$B322),AuditRepTemp_C!$B$7:$B$1657,0)),"")</f>
        <v/>
      </c>
      <c r="G326" s="513" t="str">
        <f t="array" ref="G326">IFERROR(INDEX(AuditRepTemp_C!L$7:L$1657,MATCH(ROWS(AuditRepTemp_C!$B$7:$B322),AuditRepTemp_C!$B$7:$B$1657,0)),"")</f>
        <v/>
      </c>
      <c r="H326" s="517" t="s">
        <v>2064</v>
      </c>
      <c r="I326" s="524" t="s">
        <v>3635</v>
      </c>
      <c r="J326" s="518"/>
      <c r="K326" s="419"/>
      <c r="L326" s="419"/>
      <c r="M326" s="418"/>
      <c r="N326" s="418"/>
      <c r="O326" s="418"/>
      <c r="P326" s="518"/>
      <c r="Q326" s="518"/>
      <c r="R326" s="422"/>
      <c r="S326" s="518"/>
      <c r="T326" s="519"/>
      <c r="U326" s="520"/>
      <c r="V326" s="518"/>
      <c r="W326" s="521"/>
      <c r="X326" s="518"/>
      <c r="Y326" s="518"/>
      <c r="Z326" s="518"/>
    </row>
    <row r="327" ht="14.25" customHeight="1">
      <c r="A327" s="471" t="str">
        <f t="array" ref="A327">IFERROR(INDEX(AuditRepTemp_C!D$7:D$1657,MATCH(ROWS(AuditRepTemp_C!$B$7:$B323),AuditRepTemp_C!$B$7:$B$1657,0)),"")</f>
        <v/>
      </c>
      <c r="B327" s="510" t="str">
        <f t="array" ref="B327">IFERROR(INDEX(AuditRepTemp_C!F$7:F$1657,MATCH(ROWS(AuditRepTemp_C!$B$7:$B323),AuditRepTemp_C!$B$7:$B$1657,0)),"")</f>
        <v/>
      </c>
      <c r="C327" s="511" t="str">
        <f t="array" ref="C327">IFERROR(INDEX(AuditRepTemp_C!H$7:H$1657,MATCH(ROWS(AuditRepTemp_C!$B$7:$B323),AuditRepTemp_C!$B$7:$B$1657,0)),"")</f>
        <v/>
      </c>
      <c r="D327" s="511" t="str">
        <f t="array" ref="D327">IFERROR(INDEX(AuditRepTemp_C!I$7:I$1657,MATCH(ROWS(AuditRepTemp_C!$B$7:$B323),AuditRepTemp_C!$B$7:$B$1657,0)),"")</f>
        <v/>
      </c>
      <c r="E327" s="512" t="str">
        <f t="array" ref="E327">IFERROR(INDEX(AuditRepTemp_C!J$7:J$1657,MATCH(ROWS(AuditRepTemp_C!$B$7:$B323),AuditRepTemp_C!$B$7:$B$1657,0)),"")</f>
        <v/>
      </c>
      <c r="F327" s="513" t="str">
        <f t="array" ref="F327">IFERROR(INDEX(AuditRepTemp_C!K$7:K$1657,MATCH(ROWS(AuditRepTemp_C!$B$7:$B323),AuditRepTemp_C!$B$7:$B$1657,0)),"")</f>
        <v/>
      </c>
      <c r="G327" s="513" t="str">
        <f t="array" ref="G327">IFERROR(INDEX(AuditRepTemp_C!L$7:L$1657,MATCH(ROWS(AuditRepTemp_C!$B$7:$B323),AuditRepTemp_C!$B$7:$B$1657,0)),"")</f>
        <v/>
      </c>
      <c r="H327" s="517" t="s">
        <v>2064</v>
      </c>
      <c r="I327" s="523" t="s">
        <v>3636</v>
      </c>
      <c r="J327" s="518"/>
      <c r="K327" s="419"/>
      <c r="L327" s="419"/>
      <c r="M327" s="418"/>
      <c r="N327" s="418"/>
      <c r="O327" s="418"/>
      <c r="P327" s="518"/>
      <c r="Q327" s="518"/>
      <c r="R327" s="422"/>
      <c r="S327" s="518"/>
      <c r="T327" s="519"/>
      <c r="U327" s="520"/>
      <c r="V327" s="518"/>
      <c r="W327" s="521"/>
      <c r="X327" s="518"/>
      <c r="Y327" s="518"/>
      <c r="Z327" s="518"/>
    </row>
    <row r="328" ht="14.25" customHeight="1">
      <c r="A328" s="471" t="str">
        <f t="array" ref="A328">IFERROR(INDEX(AuditRepTemp_C!D$7:D$1657,MATCH(ROWS(AuditRepTemp_C!$B$7:$B324),AuditRepTemp_C!$B$7:$B$1657,0)),"")</f>
        <v/>
      </c>
      <c r="B328" s="510" t="str">
        <f t="array" ref="B328">IFERROR(INDEX(AuditRepTemp_C!F$7:F$1657,MATCH(ROWS(AuditRepTemp_C!$B$7:$B324),AuditRepTemp_C!$B$7:$B$1657,0)),"")</f>
        <v/>
      </c>
      <c r="C328" s="511" t="str">
        <f t="array" ref="C328">IFERROR(INDEX(AuditRepTemp_C!H$7:H$1657,MATCH(ROWS(AuditRepTemp_C!$B$7:$B324),AuditRepTemp_C!$B$7:$B$1657,0)),"")</f>
        <v/>
      </c>
      <c r="D328" s="511" t="str">
        <f t="array" ref="D328">IFERROR(INDEX(AuditRepTemp_C!I$7:I$1657,MATCH(ROWS(AuditRepTemp_C!$B$7:$B324),AuditRepTemp_C!$B$7:$B$1657,0)),"")</f>
        <v/>
      </c>
      <c r="E328" s="512" t="str">
        <f t="array" ref="E328">IFERROR(INDEX(AuditRepTemp_C!J$7:J$1657,MATCH(ROWS(AuditRepTemp_C!$B$7:$B324),AuditRepTemp_C!$B$7:$B$1657,0)),"")</f>
        <v/>
      </c>
      <c r="F328" s="513" t="str">
        <f t="array" ref="F328">IFERROR(INDEX(AuditRepTemp_C!K$7:K$1657,MATCH(ROWS(AuditRepTemp_C!$B$7:$B324),AuditRepTemp_C!$B$7:$B$1657,0)),"")</f>
        <v/>
      </c>
      <c r="G328" s="513" t="str">
        <f t="array" ref="G328">IFERROR(INDEX(AuditRepTemp_C!L$7:L$1657,MATCH(ROWS(AuditRepTemp_C!$B$7:$B324),AuditRepTemp_C!$B$7:$B$1657,0)),"")</f>
        <v/>
      </c>
      <c r="H328" s="517" t="s">
        <v>2064</v>
      </c>
      <c r="I328" s="523" t="s">
        <v>3636</v>
      </c>
      <c r="J328" s="518"/>
      <c r="K328" s="419"/>
      <c r="L328" s="419"/>
      <c r="M328" s="418"/>
      <c r="N328" s="418"/>
      <c r="O328" s="418"/>
      <c r="P328" s="518"/>
      <c r="Q328" s="518"/>
      <c r="R328" s="422"/>
      <c r="S328" s="518"/>
      <c r="T328" s="519"/>
      <c r="U328" s="520"/>
      <c r="V328" s="518"/>
      <c r="W328" s="521"/>
      <c r="X328" s="518"/>
      <c r="Y328" s="518"/>
      <c r="Z328" s="518"/>
    </row>
    <row r="329" ht="14.25" customHeight="1">
      <c r="A329" s="471" t="str">
        <f t="array" ref="A329">IFERROR(INDEX(AuditRepTemp_C!D$7:D$1657,MATCH(ROWS(AuditRepTemp_C!$B$7:$B325),AuditRepTemp_C!$B$7:$B$1657,0)),"")</f>
        <v/>
      </c>
      <c r="B329" s="510" t="str">
        <f t="array" ref="B329">IFERROR(INDEX(AuditRepTemp_C!F$7:F$1657,MATCH(ROWS(AuditRepTemp_C!$B$7:$B325),AuditRepTemp_C!$B$7:$B$1657,0)),"")</f>
        <v/>
      </c>
      <c r="C329" s="511" t="str">
        <f t="array" ref="C329">IFERROR(INDEX(AuditRepTemp_C!H$7:H$1657,MATCH(ROWS(AuditRepTemp_C!$B$7:$B325),AuditRepTemp_C!$B$7:$B$1657,0)),"")</f>
        <v/>
      </c>
      <c r="D329" s="511" t="str">
        <f t="array" ref="D329">IFERROR(INDEX(AuditRepTemp_C!I$7:I$1657,MATCH(ROWS(AuditRepTemp_C!$B$7:$B325),AuditRepTemp_C!$B$7:$B$1657,0)),"")</f>
        <v/>
      </c>
      <c r="E329" s="512" t="str">
        <f t="array" ref="E329">IFERROR(INDEX(AuditRepTemp_C!J$7:J$1657,MATCH(ROWS(AuditRepTemp_C!$B$7:$B325),AuditRepTemp_C!$B$7:$B$1657,0)),"")</f>
        <v/>
      </c>
      <c r="F329" s="513" t="str">
        <f t="array" ref="F329">IFERROR(INDEX(AuditRepTemp_C!K$7:K$1657,MATCH(ROWS(AuditRepTemp_C!$B$7:$B325),AuditRepTemp_C!$B$7:$B$1657,0)),"")</f>
        <v/>
      </c>
      <c r="G329" s="513" t="str">
        <f t="array" ref="G329">IFERROR(INDEX(AuditRepTemp_C!L$7:L$1657,MATCH(ROWS(AuditRepTemp_C!$B$7:$B325),AuditRepTemp_C!$B$7:$B$1657,0)),"")</f>
        <v/>
      </c>
      <c r="H329" s="517" t="s">
        <v>1913</v>
      </c>
      <c r="I329" s="524" t="s">
        <v>3637</v>
      </c>
      <c r="J329" s="518"/>
      <c r="K329" s="419"/>
      <c r="L329" s="419"/>
      <c r="M329" s="418"/>
      <c r="N329" s="418"/>
      <c r="O329" s="418"/>
      <c r="P329" s="518"/>
      <c r="Q329" s="518"/>
      <c r="R329" s="422"/>
      <c r="S329" s="518"/>
      <c r="T329" s="519"/>
      <c r="U329" s="520"/>
      <c r="V329" s="518"/>
      <c r="W329" s="521"/>
      <c r="X329" s="518"/>
      <c r="Y329" s="518"/>
      <c r="Z329" s="518"/>
    </row>
    <row r="330" ht="14.25" customHeight="1">
      <c r="A330" s="471" t="str">
        <f t="array" ref="A330">IFERROR(INDEX(AuditRepTemp_C!D$7:D$1657,MATCH(ROWS(AuditRepTemp_C!$B$7:$B326),AuditRepTemp_C!$B$7:$B$1657,0)),"")</f>
        <v/>
      </c>
      <c r="B330" s="510" t="str">
        <f t="array" ref="B330">IFERROR(INDEX(AuditRepTemp_C!F$7:F$1657,MATCH(ROWS(AuditRepTemp_C!$B$7:$B326),AuditRepTemp_C!$B$7:$B$1657,0)),"")</f>
        <v/>
      </c>
      <c r="C330" s="511" t="str">
        <f t="array" ref="C330">IFERROR(INDEX(AuditRepTemp_C!H$7:H$1657,MATCH(ROWS(AuditRepTemp_C!$B$7:$B326),AuditRepTemp_C!$B$7:$B$1657,0)),"")</f>
        <v/>
      </c>
      <c r="D330" s="511" t="str">
        <f t="array" ref="D330">IFERROR(INDEX(AuditRepTemp_C!I$7:I$1657,MATCH(ROWS(AuditRepTemp_C!$B$7:$B326),AuditRepTemp_C!$B$7:$B$1657,0)),"")</f>
        <v/>
      </c>
      <c r="E330" s="512" t="str">
        <f t="array" ref="E330">IFERROR(INDEX(AuditRepTemp_C!J$7:J$1657,MATCH(ROWS(AuditRepTemp_C!$B$7:$B326),AuditRepTemp_C!$B$7:$B$1657,0)),"")</f>
        <v/>
      </c>
      <c r="F330" s="513" t="str">
        <f t="array" ref="F330">IFERROR(INDEX(AuditRepTemp_C!K$7:K$1657,MATCH(ROWS(AuditRepTemp_C!$B$7:$B326),AuditRepTemp_C!$B$7:$B$1657,0)),"")</f>
        <v/>
      </c>
      <c r="G330" s="513" t="str">
        <f t="array" ref="G330">IFERROR(INDEX(AuditRepTemp_C!L$7:L$1657,MATCH(ROWS(AuditRepTemp_C!$B$7:$B326),AuditRepTemp_C!$B$7:$B$1657,0)),"")</f>
        <v/>
      </c>
      <c r="H330" s="517" t="s">
        <v>1913</v>
      </c>
      <c r="I330" s="524" t="s">
        <v>3637</v>
      </c>
      <c r="J330" s="518"/>
      <c r="K330" s="419"/>
      <c r="L330" s="419"/>
      <c r="M330" s="418"/>
      <c r="N330" s="418"/>
      <c r="O330" s="418"/>
      <c r="P330" s="518"/>
      <c r="Q330" s="518"/>
      <c r="R330" s="422"/>
      <c r="S330" s="518"/>
      <c r="T330" s="519"/>
      <c r="U330" s="520"/>
      <c r="V330" s="518"/>
      <c r="W330" s="521"/>
      <c r="X330" s="518"/>
      <c r="Y330" s="518"/>
      <c r="Z330" s="518"/>
    </row>
    <row r="331" ht="176.25" customHeight="1">
      <c r="A331" s="280" t="str">
        <f t="array" ref="A331">IFERROR(INDEX(AuditRepTemp_C!D$7:D$1657,MATCH(ROWS(AuditRepTemp_C!$B$7:$B327),AuditRepTemp_C!$B$7:$B$1657,0)),"")</f>
        <v/>
      </c>
      <c r="B331" s="510" t="str">
        <f t="array" ref="B331">IFERROR(INDEX(AuditRepTemp_C!F$7:F$1657,MATCH(ROWS(AuditRepTemp_C!$B$7:$B327),AuditRepTemp_C!$B$7:$B$1657,0)),"")</f>
        <v/>
      </c>
      <c r="C331" s="511" t="str">
        <f t="array" ref="C331">IFERROR(INDEX(AuditRepTemp_C!H$7:H$1657,MATCH(ROWS(AuditRepTemp_C!$B$7:$B327),AuditRepTemp_C!$B$7:$B$1657,0)),"")</f>
        <v/>
      </c>
      <c r="D331" s="511" t="str">
        <f t="array" ref="D331">IFERROR(INDEX(AuditRepTemp_C!I$7:I$1657,MATCH(ROWS(AuditRepTemp_C!$B$7:$B327),AuditRepTemp_C!$B$7:$B$1657,0)),"")</f>
        <v/>
      </c>
      <c r="E331" s="512" t="str">
        <f t="array" ref="E331">IFERROR(INDEX(AuditRepTemp_C!J$7:J$1657,MATCH(ROWS(AuditRepTemp_C!$B$7:$B327),AuditRepTemp_C!$B$7:$B$1657,0)),"")</f>
        <v/>
      </c>
      <c r="F331" s="513" t="str">
        <f t="array" ref="F331">IFERROR(INDEX(AuditRepTemp_C!K$7:K$1657,MATCH(ROWS(AuditRepTemp_C!$B$7:$B327),AuditRepTemp_C!$B$7:$B$1657,0)),"")</f>
        <v/>
      </c>
      <c r="G331" s="513" t="str">
        <f t="array" ref="G331">IFERROR(INDEX(AuditRepTemp_C!L$7:L$1657,MATCH(ROWS(AuditRepTemp_C!$B$7:$B327),AuditRepTemp_C!$B$7:$B$1657,0)),"")</f>
        <v/>
      </c>
      <c r="H331" s="514" t="s">
        <v>2064</v>
      </c>
      <c r="I331" s="523" t="s">
        <v>3638</v>
      </c>
      <c r="J331" s="418"/>
      <c r="K331" s="419"/>
      <c r="L331" s="419"/>
      <c r="M331" s="418"/>
      <c r="N331" s="418"/>
      <c r="O331" s="418"/>
      <c r="P331" s="418"/>
      <c r="Q331" s="418"/>
      <c r="R331" s="422"/>
      <c r="S331" s="418"/>
      <c r="T331" s="426"/>
      <c r="U331" s="422"/>
      <c r="V331" s="418"/>
      <c r="W331" s="427"/>
      <c r="X331" s="418"/>
      <c r="Y331" s="418"/>
      <c r="Z331" s="418"/>
    </row>
    <row r="332" ht="106.5" customHeight="1">
      <c r="A332" s="280" t="str">
        <f t="array" ref="A332">IFERROR(INDEX(AuditRepTemp_C!D$7:D$1657,MATCH(ROWS(AuditRepTemp_C!$B$7:$B328),AuditRepTemp_C!$B$7:$B$1657,0)),"")</f>
        <v/>
      </c>
      <c r="B332" s="510" t="str">
        <f t="array" ref="B332">IFERROR(INDEX(AuditRepTemp_C!F$7:F$1657,MATCH(ROWS(AuditRepTemp_C!$B$7:$B328),AuditRepTemp_C!$B$7:$B$1657,0)),"")</f>
        <v/>
      </c>
      <c r="C332" s="511" t="str">
        <f t="array" ref="C332">IFERROR(INDEX(AuditRepTemp_C!H$7:H$1657,MATCH(ROWS(AuditRepTemp_C!$B$7:$B328),AuditRepTemp_C!$B$7:$B$1657,0)),"")</f>
        <v/>
      </c>
      <c r="D332" s="511" t="str">
        <f t="array" ref="D332">IFERROR(INDEX(AuditRepTemp_C!I$7:I$1657,MATCH(ROWS(AuditRepTemp_C!$B$7:$B328),AuditRepTemp_C!$B$7:$B$1657,0)),"")</f>
        <v/>
      </c>
      <c r="E332" s="512" t="str">
        <f t="array" ref="E332">IFERROR(INDEX(AuditRepTemp_C!J$7:J$1657,MATCH(ROWS(AuditRepTemp_C!$B$7:$B328),AuditRepTemp_C!$B$7:$B$1657,0)),"")</f>
        <v/>
      </c>
      <c r="F332" s="513" t="str">
        <f t="array" ref="F332">IFERROR(INDEX(AuditRepTemp_C!K$7:K$1657,MATCH(ROWS(AuditRepTemp_C!$B$7:$B328),AuditRepTemp_C!$B$7:$B$1657,0)),"")</f>
        <v/>
      </c>
      <c r="G332" s="513" t="str">
        <f t="array" ref="G332">IFERROR(INDEX(AuditRepTemp_C!L$7:L$1657,MATCH(ROWS(AuditRepTemp_C!$B$7:$B328),AuditRepTemp_C!$B$7:$B$1657,0)),"")</f>
        <v/>
      </c>
      <c r="H332" s="514" t="s">
        <v>2064</v>
      </c>
      <c r="I332" s="523" t="s">
        <v>3638</v>
      </c>
      <c r="J332" s="418"/>
      <c r="K332" s="419"/>
      <c r="L332" s="419"/>
      <c r="M332" s="418"/>
      <c r="N332" s="418"/>
      <c r="O332" s="418"/>
      <c r="P332" s="418"/>
      <c r="Q332" s="418"/>
      <c r="R332" s="422"/>
      <c r="S332" s="418"/>
      <c r="T332" s="426"/>
      <c r="U332" s="422"/>
      <c r="V332" s="418"/>
      <c r="W332" s="427"/>
      <c r="X332" s="418"/>
      <c r="Y332" s="418"/>
      <c r="Z332" s="418"/>
    </row>
    <row r="333" ht="106.5" customHeight="1">
      <c r="A333" s="280" t="str">
        <f t="array" ref="A333">IFERROR(INDEX(AuditRepTemp_C!D$7:D$1657,MATCH(ROWS(AuditRepTemp_C!$B$7:$B329),AuditRepTemp_C!$B$7:$B$1657,0)),"")</f>
        <v/>
      </c>
      <c r="B333" s="510" t="str">
        <f t="array" ref="B333">IFERROR(INDEX(AuditRepTemp_C!F$7:F$1657,MATCH(ROWS(AuditRepTemp_C!$B$7:$B329),AuditRepTemp_C!$B$7:$B$1657,0)),"")</f>
        <v/>
      </c>
      <c r="C333" s="511" t="str">
        <f t="array" ref="C333">IFERROR(INDEX(AuditRepTemp_C!H$7:H$1657,MATCH(ROWS(AuditRepTemp_C!$B$7:$B329),AuditRepTemp_C!$B$7:$B$1657,0)),"")</f>
        <v/>
      </c>
      <c r="D333" s="511" t="str">
        <f t="array" ref="D333">IFERROR(INDEX(AuditRepTemp_C!I$7:I$1657,MATCH(ROWS(AuditRepTemp_C!$B$7:$B329),AuditRepTemp_C!$B$7:$B$1657,0)),"")</f>
        <v/>
      </c>
      <c r="E333" s="512" t="str">
        <f t="array" ref="E333">IFERROR(INDEX(AuditRepTemp_C!J$7:J$1657,MATCH(ROWS(AuditRepTemp_C!$B$7:$B329),AuditRepTemp_C!$B$7:$B$1657,0)),"")</f>
        <v/>
      </c>
      <c r="F333" s="513" t="str">
        <f t="array" ref="F333">IFERROR(INDEX(AuditRepTemp_C!K$7:K$1657,MATCH(ROWS(AuditRepTemp_C!$B$7:$B329),AuditRepTemp_C!$B$7:$B$1657,0)),"")</f>
        <v/>
      </c>
      <c r="G333" s="513" t="str">
        <f t="array" ref="G333">IFERROR(INDEX(AuditRepTemp_C!L$7:L$1657,MATCH(ROWS(AuditRepTemp_C!$B$7:$B329),AuditRepTemp_C!$B$7:$B$1657,0)),"")</f>
        <v/>
      </c>
      <c r="H333" s="514" t="s">
        <v>2064</v>
      </c>
      <c r="I333" s="523" t="s">
        <v>3638</v>
      </c>
      <c r="J333" s="418"/>
      <c r="K333" s="419"/>
      <c r="L333" s="419"/>
      <c r="M333" s="418"/>
      <c r="N333" s="418"/>
      <c r="O333" s="418"/>
      <c r="P333" s="418"/>
      <c r="Q333" s="418"/>
      <c r="R333" s="422"/>
      <c r="S333" s="418"/>
      <c r="T333" s="426"/>
      <c r="U333" s="422"/>
      <c r="V333" s="418"/>
      <c r="W333" s="427"/>
      <c r="X333" s="418"/>
      <c r="Y333" s="418"/>
      <c r="Z333" s="418"/>
    </row>
    <row r="334" ht="106.5" customHeight="1">
      <c r="A334" s="280" t="str">
        <f t="array" ref="A334">IFERROR(INDEX(AuditRepTemp_C!D$7:D$1657,MATCH(ROWS(AuditRepTemp_C!$B$7:$B330),AuditRepTemp_C!$B$7:$B$1657,0)),"")</f>
        <v/>
      </c>
      <c r="B334" s="510" t="str">
        <f t="array" ref="B334">IFERROR(INDEX(AuditRepTemp_C!F$7:F$1657,MATCH(ROWS(AuditRepTemp_C!$B$7:$B330),AuditRepTemp_C!$B$7:$B$1657,0)),"")</f>
        <v/>
      </c>
      <c r="C334" s="511" t="str">
        <f t="array" ref="C334">IFERROR(INDEX(AuditRepTemp_C!H$7:H$1657,MATCH(ROWS(AuditRepTemp_C!$B$7:$B330),AuditRepTemp_C!$B$7:$B$1657,0)),"")</f>
        <v/>
      </c>
      <c r="D334" s="511" t="str">
        <f t="array" ref="D334">IFERROR(INDEX(AuditRepTemp_C!I$7:I$1657,MATCH(ROWS(AuditRepTemp_C!$B$7:$B330),AuditRepTemp_C!$B$7:$B$1657,0)),"")</f>
        <v/>
      </c>
      <c r="E334" s="512" t="str">
        <f t="array" ref="E334">IFERROR(INDEX(AuditRepTemp_C!J$7:J$1657,MATCH(ROWS(AuditRepTemp_C!$B$7:$B330),AuditRepTemp_C!$B$7:$B$1657,0)),"")</f>
        <v/>
      </c>
      <c r="F334" s="513" t="str">
        <f t="array" ref="F334">IFERROR(INDEX(AuditRepTemp_C!K$7:K$1657,MATCH(ROWS(AuditRepTemp_C!$B$7:$B330),AuditRepTemp_C!$B$7:$B$1657,0)),"")</f>
        <v/>
      </c>
      <c r="G334" s="513" t="str">
        <f t="array" ref="G334">IFERROR(INDEX(AuditRepTemp_C!L$7:L$1657,MATCH(ROWS(AuditRepTemp_C!$B$7:$B330),AuditRepTemp_C!$B$7:$B$1657,0)),"")</f>
        <v/>
      </c>
      <c r="H334" s="514" t="s">
        <v>2064</v>
      </c>
      <c r="I334" s="523" t="s">
        <v>3638</v>
      </c>
      <c r="J334" s="418"/>
      <c r="K334" s="419"/>
      <c r="L334" s="419"/>
      <c r="M334" s="418"/>
      <c r="N334" s="418"/>
      <c r="O334" s="418"/>
      <c r="P334" s="418"/>
      <c r="Q334" s="418"/>
      <c r="R334" s="422"/>
      <c r="S334" s="418"/>
      <c r="T334" s="426"/>
      <c r="U334" s="422"/>
      <c r="V334" s="418"/>
      <c r="W334" s="427"/>
      <c r="X334" s="418"/>
      <c r="Y334" s="418"/>
      <c r="Z334" s="418"/>
    </row>
    <row r="335" ht="62.25" customHeight="1">
      <c r="A335" s="471" t="str">
        <f t="array" ref="A335">IFERROR(INDEX(AuditRepTemp_C!D$7:D$1657,MATCH(ROWS(AuditRepTemp_C!$B$7:$B331),AuditRepTemp_C!$B$7:$B$1657,0)),"")</f>
        <v/>
      </c>
      <c r="B335" s="510" t="str">
        <f t="array" ref="B335">IFERROR(INDEX(AuditRepTemp_C!F$7:F$1657,MATCH(ROWS(AuditRepTemp_C!$B$7:$B331),AuditRepTemp_C!$B$7:$B$1657,0)),"")</f>
        <v/>
      </c>
      <c r="C335" s="511" t="str">
        <f t="array" ref="C335">IFERROR(INDEX(AuditRepTemp_C!H$7:H$1657,MATCH(ROWS(AuditRepTemp_C!$B$7:$B331),AuditRepTemp_C!$B$7:$B$1657,0)),"")</f>
        <v/>
      </c>
      <c r="D335" s="511" t="str">
        <f t="array" ref="D335">IFERROR(INDEX(AuditRepTemp_C!I$7:I$1657,MATCH(ROWS(AuditRepTemp_C!$B$7:$B331),AuditRepTemp_C!$B$7:$B$1657,0)),"")</f>
        <v/>
      </c>
      <c r="E335" s="512" t="str">
        <f t="array" ref="E335">IFERROR(INDEX(AuditRepTemp_C!J$7:J$1657,MATCH(ROWS(AuditRepTemp_C!$B$7:$B331),AuditRepTemp_C!$B$7:$B$1657,0)),"")</f>
        <v/>
      </c>
      <c r="F335" s="513" t="str">
        <f t="array" ref="F335">IFERROR(INDEX(AuditRepTemp_C!K$7:K$1657,MATCH(ROWS(AuditRepTemp_C!$B$7:$B331),AuditRepTemp_C!$B$7:$B$1657,0)),"")</f>
        <v/>
      </c>
      <c r="G335" s="513" t="str">
        <f t="array" ref="G335">IFERROR(INDEX(AuditRepTemp_C!L$7:L$1657,MATCH(ROWS(AuditRepTemp_C!$B$7:$B331),AuditRepTemp_C!$B$7:$B$1657,0)),"")</f>
        <v/>
      </c>
      <c r="H335" s="517" t="s">
        <v>2064</v>
      </c>
      <c r="I335" s="523" t="s">
        <v>3639</v>
      </c>
      <c r="J335" s="518"/>
      <c r="K335" s="419"/>
      <c r="L335" s="419"/>
      <c r="M335" s="418"/>
      <c r="N335" s="418"/>
      <c r="O335" s="418"/>
      <c r="P335" s="518"/>
      <c r="Q335" s="518"/>
      <c r="R335" s="422"/>
      <c r="S335" s="518"/>
      <c r="T335" s="519"/>
      <c r="U335" s="520"/>
      <c r="V335" s="518"/>
      <c r="W335" s="521"/>
      <c r="X335" s="518"/>
      <c r="Y335" s="518"/>
      <c r="Z335" s="518"/>
    </row>
    <row r="336" ht="14.25" customHeight="1">
      <c r="A336" s="471" t="str">
        <f t="array" ref="A336">IFERROR(INDEX(AuditRepTemp_C!D$7:D$1657,MATCH(ROWS(AuditRepTemp_C!$B$7:$B332),AuditRepTemp_C!$B$7:$B$1657,0)),"")</f>
        <v/>
      </c>
      <c r="B336" s="510" t="str">
        <f t="array" ref="B336">IFERROR(INDEX(AuditRepTemp_C!F$7:F$1657,MATCH(ROWS(AuditRepTemp_C!$B$7:$B332),AuditRepTemp_C!$B$7:$B$1657,0)),"")</f>
        <v/>
      </c>
      <c r="C336" s="511" t="str">
        <f t="array" ref="C336">IFERROR(INDEX(AuditRepTemp_C!H$7:H$1657,MATCH(ROWS(AuditRepTemp_C!$B$7:$B332),AuditRepTemp_C!$B$7:$B$1657,0)),"")</f>
        <v/>
      </c>
      <c r="D336" s="511" t="str">
        <f t="array" ref="D336">IFERROR(INDEX(AuditRepTemp_C!I$7:I$1657,MATCH(ROWS(AuditRepTemp_C!$B$7:$B332),AuditRepTemp_C!$B$7:$B$1657,0)),"")</f>
        <v/>
      </c>
      <c r="E336" s="512" t="str">
        <f t="array" ref="E336">IFERROR(INDEX(AuditRepTemp_C!J$7:J$1657,MATCH(ROWS(AuditRepTemp_C!$B$7:$B332),AuditRepTemp_C!$B$7:$B$1657,0)),"")</f>
        <v/>
      </c>
      <c r="F336" s="513" t="str">
        <f t="array" ref="F336">IFERROR(INDEX(AuditRepTemp_C!K$7:K$1657,MATCH(ROWS(AuditRepTemp_C!$B$7:$B332),AuditRepTemp_C!$B$7:$B$1657,0)),"")</f>
        <v/>
      </c>
      <c r="G336" s="513" t="str">
        <f t="array" ref="G336">IFERROR(INDEX(AuditRepTemp_C!L$7:L$1657,MATCH(ROWS(AuditRepTemp_C!$B$7:$B332),AuditRepTemp_C!$B$7:$B$1657,0)),"")</f>
        <v/>
      </c>
      <c r="H336" s="517" t="s">
        <v>2064</v>
      </c>
      <c r="I336" s="523" t="s">
        <v>3639</v>
      </c>
      <c r="J336" s="518"/>
      <c r="K336" s="419"/>
      <c r="L336" s="419"/>
      <c r="M336" s="418"/>
      <c r="N336" s="418"/>
      <c r="O336" s="418"/>
      <c r="P336" s="518"/>
      <c r="Q336" s="518"/>
      <c r="R336" s="422"/>
      <c r="S336" s="518"/>
      <c r="T336" s="519"/>
      <c r="U336" s="520"/>
      <c r="V336" s="518"/>
      <c r="W336" s="521"/>
      <c r="X336" s="518"/>
      <c r="Y336" s="518"/>
      <c r="Z336" s="518"/>
    </row>
    <row r="337" ht="14.25" customHeight="1">
      <c r="A337" s="471" t="str">
        <f t="array" ref="A337">IFERROR(INDEX(AuditRepTemp_C!D$7:D$1657,MATCH(ROWS(AuditRepTemp_C!$B$7:$B333),AuditRepTemp_C!$B$7:$B$1657,0)),"")</f>
        <v/>
      </c>
      <c r="B337" s="510" t="str">
        <f t="array" ref="B337">IFERROR(INDEX(AuditRepTemp_C!F$7:F$1657,MATCH(ROWS(AuditRepTemp_C!$B$7:$B333),AuditRepTemp_C!$B$7:$B$1657,0)),"")</f>
        <v/>
      </c>
      <c r="C337" s="511" t="str">
        <f t="array" ref="C337">IFERROR(INDEX(AuditRepTemp_C!H$7:H$1657,MATCH(ROWS(AuditRepTemp_C!$B$7:$B333),AuditRepTemp_C!$B$7:$B$1657,0)),"")</f>
        <v/>
      </c>
      <c r="D337" s="511" t="str">
        <f t="array" ref="D337">IFERROR(INDEX(AuditRepTemp_C!I$7:I$1657,MATCH(ROWS(AuditRepTemp_C!$B$7:$B333),AuditRepTemp_C!$B$7:$B$1657,0)),"")</f>
        <v/>
      </c>
      <c r="E337" s="512" t="str">
        <f t="array" ref="E337">IFERROR(INDEX(AuditRepTemp_C!J$7:J$1657,MATCH(ROWS(AuditRepTemp_C!$B$7:$B333),AuditRepTemp_C!$B$7:$B$1657,0)),"")</f>
        <v/>
      </c>
      <c r="F337" s="513" t="str">
        <f t="array" ref="F337">IFERROR(INDEX(AuditRepTemp_C!K$7:K$1657,MATCH(ROWS(AuditRepTemp_C!$B$7:$B333),AuditRepTemp_C!$B$7:$B$1657,0)),"")</f>
        <v/>
      </c>
      <c r="G337" s="513" t="str">
        <f t="array" ref="G337">IFERROR(INDEX(AuditRepTemp_C!L$7:L$1657,MATCH(ROWS(AuditRepTemp_C!$B$7:$B333),AuditRepTemp_C!$B$7:$B$1657,0)),"")</f>
        <v/>
      </c>
      <c r="H337" s="517" t="s">
        <v>2064</v>
      </c>
      <c r="I337" s="524" t="s">
        <v>3640</v>
      </c>
      <c r="J337" s="518"/>
      <c r="K337" s="419"/>
      <c r="L337" s="419"/>
      <c r="M337" s="418"/>
      <c r="N337" s="418"/>
      <c r="O337" s="418"/>
      <c r="P337" s="518"/>
      <c r="Q337" s="518"/>
      <c r="R337" s="422"/>
      <c r="S337" s="518"/>
      <c r="T337" s="519"/>
      <c r="U337" s="520"/>
      <c r="V337" s="518"/>
      <c r="W337" s="521"/>
      <c r="X337" s="518"/>
      <c r="Y337" s="518"/>
      <c r="Z337" s="518"/>
    </row>
    <row r="338" ht="14.25" customHeight="1">
      <c r="A338" s="471" t="str">
        <f t="array" ref="A338">IFERROR(INDEX(AuditRepTemp_C!D$7:D$1657,MATCH(ROWS(AuditRepTemp_C!$B$7:$B334),AuditRepTemp_C!$B$7:$B$1657,0)),"")</f>
        <v/>
      </c>
      <c r="B338" s="510" t="str">
        <f t="array" ref="B338">IFERROR(INDEX(AuditRepTemp_C!F$7:F$1657,MATCH(ROWS(AuditRepTemp_C!$B$7:$B334),AuditRepTemp_C!$B$7:$B$1657,0)),"")</f>
        <v/>
      </c>
      <c r="C338" s="511" t="str">
        <f t="array" ref="C338">IFERROR(INDEX(AuditRepTemp_C!H$7:H$1657,MATCH(ROWS(AuditRepTemp_C!$B$7:$B334),AuditRepTemp_C!$B$7:$B$1657,0)),"")</f>
        <v/>
      </c>
      <c r="D338" s="511" t="str">
        <f t="array" ref="D338">IFERROR(INDEX(AuditRepTemp_C!I$7:I$1657,MATCH(ROWS(AuditRepTemp_C!$B$7:$B334),AuditRepTemp_C!$B$7:$B$1657,0)),"")</f>
        <v/>
      </c>
      <c r="E338" s="512" t="str">
        <f t="array" ref="E338">IFERROR(INDEX(AuditRepTemp_C!J$7:J$1657,MATCH(ROWS(AuditRepTemp_C!$B$7:$B334),AuditRepTemp_C!$B$7:$B$1657,0)),"")</f>
        <v/>
      </c>
      <c r="F338" s="513" t="str">
        <f t="array" ref="F338">IFERROR(INDEX(AuditRepTemp_C!K$7:K$1657,MATCH(ROWS(AuditRepTemp_C!$B$7:$B334),AuditRepTemp_C!$B$7:$B$1657,0)),"")</f>
        <v/>
      </c>
      <c r="G338" s="513" t="str">
        <f t="array" ref="G338">IFERROR(INDEX(AuditRepTemp_C!L$7:L$1657,MATCH(ROWS(AuditRepTemp_C!$B$7:$B334),AuditRepTemp_C!$B$7:$B$1657,0)),"")</f>
        <v/>
      </c>
      <c r="H338" s="517" t="s">
        <v>2064</v>
      </c>
      <c r="I338" s="524" t="s">
        <v>3640</v>
      </c>
      <c r="J338" s="518"/>
      <c r="K338" s="419"/>
      <c r="L338" s="419"/>
      <c r="M338" s="418"/>
      <c r="N338" s="418"/>
      <c r="O338" s="418"/>
      <c r="P338" s="518"/>
      <c r="Q338" s="518"/>
      <c r="R338" s="422"/>
      <c r="S338" s="518"/>
      <c r="T338" s="519"/>
      <c r="U338" s="520"/>
      <c r="V338" s="518"/>
      <c r="W338" s="521"/>
      <c r="X338" s="518"/>
      <c r="Y338" s="518"/>
      <c r="Z338" s="518"/>
    </row>
    <row r="339" ht="14.25" customHeight="1">
      <c r="A339" s="471" t="str">
        <f t="array" ref="A339">IFERROR(INDEX(AuditRepTemp_C!D$7:D$1657,MATCH(ROWS(AuditRepTemp_C!$B$7:$B335),AuditRepTemp_C!$B$7:$B$1657,0)),"")</f>
        <v/>
      </c>
      <c r="B339" s="510" t="str">
        <f t="array" ref="B339">IFERROR(INDEX(AuditRepTemp_C!F$7:F$1657,MATCH(ROWS(AuditRepTemp_C!$B$7:$B335),AuditRepTemp_C!$B$7:$B$1657,0)),"")</f>
        <v/>
      </c>
      <c r="C339" s="511" t="str">
        <f t="array" ref="C339">IFERROR(INDEX(AuditRepTemp_C!H$7:H$1657,MATCH(ROWS(AuditRepTemp_C!$B$7:$B335),AuditRepTemp_C!$B$7:$B$1657,0)),"")</f>
        <v/>
      </c>
      <c r="D339" s="511" t="str">
        <f t="array" ref="D339">IFERROR(INDEX(AuditRepTemp_C!I$7:I$1657,MATCH(ROWS(AuditRepTemp_C!$B$7:$B335),AuditRepTemp_C!$B$7:$B$1657,0)),"")</f>
        <v/>
      </c>
      <c r="E339" s="512" t="str">
        <f t="array" ref="E339">IFERROR(INDEX(AuditRepTemp_C!J$7:J$1657,MATCH(ROWS(AuditRepTemp_C!$B$7:$B335),AuditRepTemp_C!$B$7:$B$1657,0)),"")</f>
        <v/>
      </c>
      <c r="F339" s="513" t="str">
        <f t="array" ref="F339">IFERROR(INDEX(AuditRepTemp_C!K$7:K$1657,MATCH(ROWS(AuditRepTemp_C!$B$7:$B335),AuditRepTemp_C!$B$7:$B$1657,0)),"")</f>
        <v/>
      </c>
      <c r="G339" s="513" t="str">
        <f t="array" ref="G339">IFERROR(INDEX(AuditRepTemp_C!L$7:L$1657,MATCH(ROWS(AuditRepTemp_C!$B$7:$B335),AuditRepTemp_C!$B$7:$B$1657,0)),"")</f>
        <v/>
      </c>
      <c r="H339" s="517" t="s">
        <v>2064</v>
      </c>
      <c r="I339" s="523" t="s">
        <v>3641</v>
      </c>
      <c r="J339" s="518"/>
      <c r="K339" s="419"/>
      <c r="L339" s="419"/>
      <c r="M339" s="418"/>
      <c r="N339" s="418"/>
      <c r="O339" s="418"/>
      <c r="P339" s="518"/>
      <c r="Q339" s="518"/>
      <c r="R339" s="422"/>
      <c r="S339" s="518"/>
      <c r="T339" s="519"/>
      <c r="U339" s="520"/>
      <c r="V339" s="518"/>
      <c r="W339" s="521"/>
      <c r="X339" s="518"/>
      <c r="Y339" s="518"/>
      <c r="Z339" s="518"/>
    </row>
    <row r="340" ht="14.25" customHeight="1">
      <c r="A340" s="471" t="str">
        <f t="array" ref="A340">IFERROR(INDEX(AuditRepTemp_C!D$7:D$1657,MATCH(ROWS(AuditRepTemp_C!$B$7:$B336),AuditRepTemp_C!$B$7:$B$1657,0)),"")</f>
        <v/>
      </c>
      <c r="B340" s="510" t="str">
        <f t="array" ref="B340">IFERROR(INDEX(AuditRepTemp_C!F$7:F$1657,MATCH(ROWS(AuditRepTemp_C!$B$7:$B336),AuditRepTemp_C!$B$7:$B$1657,0)),"")</f>
        <v/>
      </c>
      <c r="C340" s="511" t="str">
        <f t="array" ref="C340">IFERROR(INDEX(AuditRepTemp_C!H$7:H$1657,MATCH(ROWS(AuditRepTemp_C!$B$7:$B336),AuditRepTemp_C!$B$7:$B$1657,0)),"")</f>
        <v/>
      </c>
      <c r="D340" s="511" t="str">
        <f t="array" ref="D340">IFERROR(INDEX(AuditRepTemp_C!I$7:I$1657,MATCH(ROWS(AuditRepTemp_C!$B$7:$B336),AuditRepTemp_C!$B$7:$B$1657,0)),"")</f>
        <v/>
      </c>
      <c r="E340" s="512" t="str">
        <f t="array" ref="E340">IFERROR(INDEX(AuditRepTemp_C!J$7:J$1657,MATCH(ROWS(AuditRepTemp_C!$B$7:$B336),AuditRepTemp_C!$B$7:$B$1657,0)),"")</f>
        <v/>
      </c>
      <c r="F340" s="513" t="str">
        <f t="array" ref="F340">IFERROR(INDEX(AuditRepTemp_C!K$7:K$1657,MATCH(ROWS(AuditRepTemp_C!$B$7:$B336),AuditRepTemp_C!$B$7:$B$1657,0)),"")</f>
        <v/>
      </c>
      <c r="G340" s="513" t="str">
        <f t="array" ref="G340">IFERROR(INDEX(AuditRepTemp_C!L$7:L$1657,MATCH(ROWS(AuditRepTemp_C!$B$7:$B336),AuditRepTemp_C!$B$7:$B$1657,0)),"")</f>
        <v/>
      </c>
      <c r="H340" s="517" t="s">
        <v>2064</v>
      </c>
      <c r="I340" s="523" t="s">
        <v>3641</v>
      </c>
      <c r="J340" s="518"/>
      <c r="K340" s="419"/>
      <c r="L340" s="419"/>
      <c r="M340" s="418"/>
      <c r="N340" s="418"/>
      <c r="O340" s="418"/>
      <c r="P340" s="518"/>
      <c r="Q340" s="518"/>
      <c r="R340" s="422"/>
      <c r="S340" s="518"/>
      <c r="T340" s="519"/>
      <c r="U340" s="520"/>
      <c r="V340" s="518"/>
      <c r="W340" s="521"/>
      <c r="X340" s="518"/>
      <c r="Y340" s="518"/>
      <c r="Z340" s="518"/>
    </row>
    <row r="341" ht="14.25" customHeight="1">
      <c r="A341" s="471" t="str">
        <f t="array" ref="A341">IFERROR(INDEX(AuditRepTemp_C!D$7:D$1657,MATCH(ROWS(AuditRepTemp_C!$B$7:$B337),AuditRepTemp_C!$B$7:$B$1657,0)),"")</f>
        <v/>
      </c>
      <c r="B341" s="510" t="str">
        <f t="array" ref="B341">IFERROR(INDEX(AuditRepTemp_C!F$7:F$1657,MATCH(ROWS(AuditRepTemp_C!$B$7:$B337),AuditRepTemp_C!$B$7:$B$1657,0)),"")</f>
        <v/>
      </c>
      <c r="C341" s="511" t="str">
        <f t="array" ref="C341">IFERROR(INDEX(AuditRepTemp_C!H$7:H$1657,MATCH(ROWS(AuditRepTemp_C!$B$7:$B337),AuditRepTemp_C!$B$7:$B$1657,0)),"")</f>
        <v/>
      </c>
      <c r="D341" s="511" t="str">
        <f t="array" ref="D341">IFERROR(INDEX(AuditRepTemp_C!I$7:I$1657,MATCH(ROWS(AuditRepTemp_C!$B$7:$B337),AuditRepTemp_C!$B$7:$B$1657,0)),"")</f>
        <v/>
      </c>
      <c r="E341" s="512" t="str">
        <f t="array" ref="E341">IFERROR(INDEX(AuditRepTemp_C!J$7:J$1657,MATCH(ROWS(AuditRepTemp_C!$B$7:$B337),AuditRepTemp_C!$B$7:$B$1657,0)),"")</f>
        <v/>
      </c>
      <c r="F341" s="513" t="str">
        <f t="array" ref="F341">IFERROR(INDEX(AuditRepTemp_C!K$7:K$1657,MATCH(ROWS(AuditRepTemp_C!$B$7:$B337),AuditRepTemp_C!$B$7:$B$1657,0)),"")</f>
        <v/>
      </c>
      <c r="G341" s="513" t="str">
        <f t="array" ref="G341">IFERROR(INDEX(AuditRepTemp_C!L$7:L$1657,MATCH(ROWS(AuditRepTemp_C!$B$7:$B337),AuditRepTemp_C!$B$7:$B$1657,0)),"")</f>
        <v/>
      </c>
      <c r="H341" s="517" t="s">
        <v>2064</v>
      </c>
      <c r="I341" s="523" t="s">
        <v>3642</v>
      </c>
      <c r="J341" s="518"/>
      <c r="K341" s="419"/>
      <c r="L341" s="419"/>
      <c r="M341" s="418"/>
      <c r="N341" s="418"/>
      <c r="O341" s="418"/>
      <c r="P341" s="518"/>
      <c r="Q341" s="518"/>
      <c r="R341" s="422"/>
      <c r="S341" s="518"/>
      <c r="T341" s="519"/>
      <c r="U341" s="520"/>
      <c r="V341" s="518"/>
      <c r="W341" s="521"/>
      <c r="X341" s="518"/>
      <c r="Y341" s="518"/>
      <c r="Z341" s="518"/>
    </row>
    <row r="342" ht="14.25" customHeight="1">
      <c r="A342" s="471" t="str">
        <f t="array" ref="A342">IFERROR(INDEX(AuditRepTemp_C!D$7:D$1657,MATCH(ROWS(AuditRepTemp_C!$B$7:$B338),AuditRepTemp_C!$B$7:$B$1657,0)),"")</f>
        <v/>
      </c>
      <c r="B342" s="510" t="str">
        <f t="array" ref="B342">IFERROR(INDEX(AuditRepTemp_C!F$7:F$1657,MATCH(ROWS(AuditRepTemp_C!$B$7:$B338),AuditRepTemp_C!$B$7:$B$1657,0)),"")</f>
        <v/>
      </c>
      <c r="C342" s="511" t="str">
        <f t="array" ref="C342">IFERROR(INDEX(AuditRepTemp_C!H$7:H$1657,MATCH(ROWS(AuditRepTemp_C!$B$7:$B338),AuditRepTemp_C!$B$7:$B$1657,0)),"")</f>
        <v/>
      </c>
      <c r="D342" s="511" t="str">
        <f t="array" ref="D342">IFERROR(INDEX(AuditRepTemp_C!I$7:I$1657,MATCH(ROWS(AuditRepTemp_C!$B$7:$B338),AuditRepTemp_C!$B$7:$B$1657,0)),"")</f>
        <v/>
      </c>
      <c r="E342" s="512" t="str">
        <f t="array" ref="E342">IFERROR(INDEX(AuditRepTemp_C!J$7:J$1657,MATCH(ROWS(AuditRepTemp_C!$B$7:$B338),AuditRepTemp_C!$B$7:$B$1657,0)),"")</f>
        <v/>
      </c>
      <c r="F342" s="513" t="str">
        <f t="array" ref="F342">IFERROR(INDEX(AuditRepTemp_C!K$7:K$1657,MATCH(ROWS(AuditRepTemp_C!$B$7:$B338),AuditRepTemp_C!$B$7:$B$1657,0)),"")</f>
        <v/>
      </c>
      <c r="G342" s="513" t="str">
        <f t="array" ref="G342">IFERROR(INDEX(AuditRepTemp_C!L$7:L$1657,MATCH(ROWS(AuditRepTemp_C!$B$7:$B338),AuditRepTemp_C!$B$7:$B$1657,0)),"")</f>
        <v/>
      </c>
      <c r="H342" s="517" t="s">
        <v>2064</v>
      </c>
      <c r="I342" s="523" t="s">
        <v>3642</v>
      </c>
      <c r="J342" s="518"/>
      <c r="K342" s="419"/>
      <c r="L342" s="419"/>
      <c r="M342" s="418"/>
      <c r="N342" s="418"/>
      <c r="O342" s="418"/>
      <c r="P342" s="518"/>
      <c r="Q342" s="518"/>
      <c r="R342" s="422"/>
      <c r="S342" s="518"/>
      <c r="T342" s="519"/>
      <c r="U342" s="520"/>
      <c r="V342" s="518"/>
      <c r="W342" s="521"/>
      <c r="X342" s="518"/>
      <c r="Y342" s="518"/>
      <c r="Z342" s="518"/>
    </row>
    <row r="343" ht="14.25" customHeight="1">
      <c r="A343" s="471" t="str">
        <f t="array" ref="A343">IFERROR(INDEX(AuditRepTemp_C!D$7:D$1657,MATCH(ROWS(AuditRepTemp_C!$B$7:$B339),AuditRepTemp_C!$B$7:$B$1657,0)),"")</f>
        <v/>
      </c>
      <c r="B343" s="510" t="str">
        <f t="array" ref="B343">IFERROR(INDEX(AuditRepTemp_C!F$7:F$1657,MATCH(ROWS(AuditRepTemp_C!$B$7:$B339),AuditRepTemp_C!$B$7:$B$1657,0)),"")</f>
        <v/>
      </c>
      <c r="C343" s="511" t="str">
        <f t="array" ref="C343">IFERROR(INDEX(AuditRepTemp_C!H$7:H$1657,MATCH(ROWS(AuditRepTemp_C!$B$7:$B339),AuditRepTemp_C!$B$7:$B$1657,0)),"")</f>
        <v/>
      </c>
      <c r="D343" s="511" t="str">
        <f t="array" ref="D343">IFERROR(INDEX(AuditRepTemp_C!I$7:I$1657,MATCH(ROWS(AuditRepTemp_C!$B$7:$B339),AuditRepTemp_C!$B$7:$B$1657,0)),"")</f>
        <v/>
      </c>
      <c r="E343" s="512" t="str">
        <f t="array" ref="E343">IFERROR(INDEX(AuditRepTemp_C!J$7:J$1657,MATCH(ROWS(AuditRepTemp_C!$B$7:$B339),AuditRepTemp_C!$B$7:$B$1657,0)),"")</f>
        <v/>
      </c>
      <c r="F343" s="513" t="str">
        <f t="array" ref="F343">IFERROR(INDEX(AuditRepTemp_C!K$7:K$1657,MATCH(ROWS(AuditRepTemp_C!$B$7:$B339),AuditRepTemp_C!$B$7:$B$1657,0)),"")</f>
        <v/>
      </c>
      <c r="G343" s="513" t="str">
        <f t="array" ref="G343">IFERROR(INDEX(AuditRepTemp_C!L$7:L$1657,MATCH(ROWS(AuditRepTemp_C!$B$7:$B339),AuditRepTemp_C!$B$7:$B$1657,0)),"")</f>
        <v/>
      </c>
      <c r="H343" s="517" t="s">
        <v>2064</v>
      </c>
      <c r="I343" s="524" t="s">
        <v>3643</v>
      </c>
      <c r="J343" s="518"/>
      <c r="K343" s="419"/>
      <c r="L343" s="419"/>
      <c r="M343" s="418"/>
      <c r="N343" s="418"/>
      <c r="O343" s="418"/>
      <c r="P343" s="518"/>
      <c r="Q343" s="518"/>
      <c r="R343" s="422"/>
      <c r="S343" s="518"/>
      <c r="T343" s="519"/>
      <c r="U343" s="520"/>
      <c r="V343" s="518"/>
      <c r="W343" s="521"/>
      <c r="X343" s="518"/>
      <c r="Y343" s="518"/>
      <c r="Z343" s="518"/>
    </row>
    <row r="344" ht="14.25" customHeight="1">
      <c r="A344" s="471" t="str">
        <f t="array" ref="A344">IFERROR(INDEX(AuditRepTemp_C!D$7:D$1657,MATCH(ROWS(AuditRepTemp_C!$B$7:$B340),AuditRepTemp_C!$B$7:$B$1657,0)),"")</f>
        <v/>
      </c>
      <c r="B344" s="510" t="str">
        <f t="array" ref="B344">IFERROR(INDEX(AuditRepTemp_C!F$7:F$1657,MATCH(ROWS(AuditRepTemp_C!$B$7:$B340),AuditRepTemp_C!$B$7:$B$1657,0)),"")</f>
        <v/>
      </c>
      <c r="C344" s="511" t="str">
        <f t="array" ref="C344">IFERROR(INDEX(AuditRepTemp_C!H$7:H$1657,MATCH(ROWS(AuditRepTemp_C!$B$7:$B340),AuditRepTemp_C!$B$7:$B$1657,0)),"")</f>
        <v/>
      </c>
      <c r="D344" s="511" t="str">
        <f t="array" ref="D344">IFERROR(INDEX(AuditRepTemp_C!I$7:I$1657,MATCH(ROWS(AuditRepTemp_C!$B$7:$B340),AuditRepTemp_C!$B$7:$B$1657,0)),"")</f>
        <v/>
      </c>
      <c r="E344" s="512" t="str">
        <f t="array" ref="E344">IFERROR(INDEX(AuditRepTemp_C!J$7:J$1657,MATCH(ROWS(AuditRepTemp_C!$B$7:$B340),AuditRepTemp_C!$B$7:$B$1657,0)),"")</f>
        <v/>
      </c>
      <c r="F344" s="513" t="str">
        <f t="array" ref="F344">IFERROR(INDEX(AuditRepTemp_C!K$7:K$1657,MATCH(ROWS(AuditRepTemp_C!$B$7:$B340),AuditRepTemp_C!$B$7:$B$1657,0)),"")</f>
        <v/>
      </c>
      <c r="G344" s="513" t="str">
        <f t="array" ref="G344">IFERROR(INDEX(AuditRepTemp_C!L$7:L$1657,MATCH(ROWS(AuditRepTemp_C!$B$7:$B340),AuditRepTemp_C!$B$7:$B$1657,0)),"")</f>
        <v/>
      </c>
      <c r="H344" s="517" t="s">
        <v>2064</v>
      </c>
      <c r="I344" s="524" t="s">
        <v>3643</v>
      </c>
      <c r="J344" s="518"/>
      <c r="K344" s="419"/>
      <c r="L344" s="419"/>
      <c r="M344" s="418"/>
      <c r="N344" s="418"/>
      <c r="O344" s="418"/>
      <c r="P344" s="518"/>
      <c r="Q344" s="518"/>
      <c r="R344" s="422"/>
      <c r="S344" s="518"/>
      <c r="T344" s="519"/>
      <c r="U344" s="520"/>
      <c r="V344" s="518"/>
      <c r="W344" s="521"/>
      <c r="X344" s="518"/>
      <c r="Y344" s="518"/>
      <c r="Z344" s="518"/>
    </row>
    <row r="345" ht="14.25" customHeight="1">
      <c r="A345" s="471" t="str">
        <f t="array" ref="A345">IFERROR(INDEX(AuditRepTemp_C!D$7:D$1657,MATCH(ROWS(AuditRepTemp_C!$B$7:$B341),AuditRepTemp_C!$B$7:$B$1657,0)),"")</f>
        <v/>
      </c>
      <c r="B345" s="510" t="str">
        <f t="array" ref="B345">IFERROR(INDEX(AuditRepTemp_C!F$7:F$1657,MATCH(ROWS(AuditRepTemp_C!$B$7:$B341),AuditRepTemp_C!$B$7:$B$1657,0)),"")</f>
        <v/>
      </c>
      <c r="C345" s="511" t="str">
        <f t="array" ref="C345">IFERROR(INDEX(AuditRepTemp_C!H$7:H$1657,MATCH(ROWS(AuditRepTemp_C!$B$7:$B341),AuditRepTemp_C!$B$7:$B$1657,0)),"")</f>
        <v/>
      </c>
      <c r="D345" s="511" t="str">
        <f t="array" ref="D345">IFERROR(INDEX(AuditRepTemp_C!I$7:I$1657,MATCH(ROWS(AuditRepTemp_C!$B$7:$B341),AuditRepTemp_C!$B$7:$B$1657,0)),"")</f>
        <v/>
      </c>
      <c r="E345" s="512" t="str">
        <f t="array" ref="E345">IFERROR(INDEX(AuditRepTemp_C!J$7:J$1657,MATCH(ROWS(AuditRepTemp_C!$B$7:$B341),AuditRepTemp_C!$B$7:$B$1657,0)),"")</f>
        <v/>
      </c>
      <c r="F345" s="513" t="str">
        <f t="array" ref="F345">IFERROR(INDEX(AuditRepTemp_C!K$7:K$1657,MATCH(ROWS(AuditRepTemp_C!$B$7:$B341),AuditRepTemp_C!$B$7:$B$1657,0)),"")</f>
        <v/>
      </c>
      <c r="G345" s="513" t="str">
        <f t="array" ref="G345">IFERROR(INDEX(AuditRepTemp_C!L$7:L$1657,MATCH(ROWS(AuditRepTemp_C!$B$7:$B341),AuditRepTemp_C!$B$7:$B$1657,0)),"")</f>
        <v/>
      </c>
      <c r="H345" s="517" t="s">
        <v>2064</v>
      </c>
      <c r="I345" s="524" t="s">
        <v>3644</v>
      </c>
      <c r="J345" s="518"/>
      <c r="K345" s="419"/>
      <c r="L345" s="419"/>
      <c r="M345" s="418"/>
      <c r="N345" s="418"/>
      <c r="O345" s="418"/>
      <c r="P345" s="518"/>
      <c r="Q345" s="518"/>
      <c r="R345" s="422"/>
      <c r="S345" s="518"/>
      <c r="T345" s="519"/>
      <c r="U345" s="520"/>
      <c r="V345" s="518"/>
      <c r="W345" s="521"/>
      <c r="X345" s="518"/>
      <c r="Y345" s="518"/>
      <c r="Z345" s="518"/>
    </row>
    <row r="346" ht="14.25" customHeight="1">
      <c r="A346" s="471" t="str">
        <f t="array" ref="A346">IFERROR(INDEX(AuditRepTemp_C!D$7:D$1657,MATCH(ROWS(AuditRepTemp_C!$B$7:$B342),AuditRepTemp_C!$B$7:$B$1657,0)),"")</f>
        <v/>
      </c>
      <c r="B346" s="510" t="str">
        <f t="array" ref="B346">IFERROR(INDEX(AuditRepTemp_C!F$7:F$1657,MATCH(ROWS(AuditRepTemp_C!$B$7:$B342),AuditRepTemp_C!$B$7:$B$1657,0)),"")</f>
        <v/>
      </c>
      <c r="C346" s="511" t="str">
        <f t="array" ref="C346">IFERROR(INDEX(AuditRepTemp_C!H$7:H$1657,MATCH(ROWS(AuditRepTemp_C!$B$7:$B342),AuditRepTemp_C!$B$7:$B$1657,0)),"")</f>
        <v/>
      </c>
      <c r="D346" s="511" t="str">
        <f t="array" ref="D346">IFERROR(INDEX(AuditRepTemp_C!I$7:I$1657,MATCH(ROWS(AuditRepTemp_C!$B$7:$B342),AuditRepTemp_C!$B$7:$B$1657,0)),"")</f>
        <v/>
      </c>
      <c r="E346" s="512" t="str">
        <f t="array" ref="E346">IFERROR(INDEX(AuditRepTemp_C!J$7:J$1657,MATCH(ROWS(AuditRepTemp_C!$B$7:$B342),AuditRepTemp_C!$B$7:$B$1657,0)),"")</f>
        <v/>
      </c>
      <c r="F346" s="513" t="str">
        <f t="array" ref="F346">IFERROR(INDEX(AuditRepTemp_C!K$7:K$1657,MATCH(ROWS(AuditRepTemp_C!$B$7:$B342),AuditRepTemp_C!$B$7:$B$1657,0)),"")</f>
        <v/>
      </c>
      <c r="G346" s="513" t="str">
        <f t="array" ref="G346">IFERROR(INDEX(AuditRepTemp_C!L$7:L$1657,MATCH(ROWS(AuditRepTemp_C!$B$7:$B342),AuditRepTemp_C!$B$7:$B$1657,0)),"")</f>
        <v/>
      </c>
      <c r="H346" s="517" t="s">
        <v>2064</v>
      </c>
      <c r="I346" s="524" t="s">
        <v>3644</v>
      </c>
      <c r="J346" s="518"/>
      <c r="K346" s="419"/>
      <c r="L346" s="419"/>
      <c r="M346" s="418"/>
      <c r="N346" s="418"/>
      <c r="O346" s="418"/>
      <c r="P346" s="518"/>
      <c r="Q346" s="518"/>
      <c r="R346" s="422"/>
      <c r="S346" s="518"/>
      <c r="T346" s="519"/>
      <c r="U346" s="520"/>
      <c r="V346" s="518"/>
      <c r="W346" s="521"/>
      <c r="X346" s="518"/>
      <c r="Y346" s="518"/>
      <c r="Z346" s="518"/>
    </row>
    <row r="347" ht="14.25" customHeight="1">
      <c r="A347" s="471" t="str">
        <f t="array" ref="A347">IFERROR(INDEX(AuditRepTemp_C!D$7:D$1657,MATCH(ROWS(AuditRepTemp_C!$B$7:$B343),AuditRepTemp_C!$B$7:$B$1657,0)),"")</f>
        <v/>
      </c>
      <c r="B347" s="510" t="str">
        <f t="array" ref="B347">IFERROR(INDEX(AuditRepTemp_C!F$7:F$1657,MATCH(ROWS(AuditRepTemp_C!$B$7:$B343),AuditRepTemp_C!$B$7:$B$1657,0)),"")</f>
        <v/>
      </c>
      <c r="C347" s="511" t="str">
        <f t="array" ref="C347">IFERROR(INDEX(AuditRepTemp_C!H$7:H$1657,MATCH(ROWS(AuditRepTemp_C!$B$7:$B343),AuditRepTemp_C!$B$7:$B$1657,0)),"")</f>
        <v/>
      </c>
      <c r="D347" s="511" t="str">
        <f t="array" ref="D347">IFERROR(INDEX(AuditRepTemp_C!I$7:I$1657,MATCH(ROWS(AuditRepTemp_C!$B$7:$B343),AuditRepTemp_C!$B$7:$B$1657,0)),"")</f>
        <v/>
      </c>
      <c r="E347" s="512" t="str">
        <f t="array" ref="E347">IFERROR(INDEX(AuditRepTemp_C!J$7:J$1657,MATCH(ROWS(AuditRepTemp_C!$B$7:$B343),AuditRepTemp_C!$B$7:$B$1657,0)),"")</f>
        <v/>
      </c>
      <c r="F347" s="513" t="str">
        <f t="array" ref="F347">IFERROR(INDEX(AuditRepTemp_C!K$7:K$1657,MATCH(ROWS(AuditRepTemp_C!$B$7:$B343),AuditRepTemp_C!$B$7:$B$1657,0)),"")</f>
        <v/>
      </c>
      <c r="G347" s="513" t="str">
        <f t="array" ref="G347">IFERROR(INDEX(AuditRepTemp_C!L$7:L$1657,MATCH(ROWS(AuditRepTemp_C!$B$7:$B343),AuditRepTemp_C!$B$7:$B$1657,0)),"")</f>
        <v/>
      </c>
      <c r="H347" s="517" t="s">
        <v>2064</v>
      </c>
      <c r="I347" s="523" t="s">
        <v>3645</v>
      </c>
      <c r="J347" s="518"/>
      <c r="K347" s="419"/>
      <c r="L347" s="419"/>
      <c r="M347" s="418"/>
      <c r="N347" s="418"/>
      <c r="O347" s="418"/>
      <c r="P347" s="518"/>
      <c r="Q347" s="518"/>
      <c r="R347" s="422"/>
      <c r="S347" s="518"/>
      <c r="T347" s="519"/>
      <c r="U347" s="520"/>
      <c r="V347" s="518"/>
      <c r="W347" s="521"/>
      <c r="X347" s="518"/>
      <c r="Y347" s="518"/>
      <c r="Z347" s="518"/>
    </row>
    <row r="348" ht="14.25" customHeight="1">
      <c r="A348" s="471" t="str">
        <f t="array" ref="A348">IFERROR(INDEX(AuditRepTemp_C!D$7:D$1657,MATCH(ROWS(AuditRepTemp_C!$B$7:$B344),AuditRepTemp_C!$B$7:$B$1657,0)),"")</f>
        <v/>
      </c>
      <c r="B348" s="510" t="str">
        <f t="array" ref="B348">IFERROR(INDEX(AuditRepTemp_C!F$7:F$1657,MATCH(ROWS(AuditRepTemp_C!$B$7:$B344),AuditRepTemp_C!$B$7:$B$1657,0)),"")</f>
        <v/>
      </c>
      <c r="C348" s="511" t="str">
        <f t="array" ref="C348">IFERROR(INDEX(AuditRepTemp_C!H$7:H$1657,MATCH(ROWS(AuditRepTemp_C!$B$7:$B344),AuditRepTemp_C!$B$7:$B$1657,0)),"")</f>
        <v/>
      </c>
      <c r="D348" s="511" t="str">
        <f t="array" ref="D348">IFERROR(INDEX(AuditRepTemp_C!I$7:I$1657,MATCH(ROWS(AuditRepTemp_C!$B$7:$B344),AuditRepTemp_C!$B$7:$B$1657,0)),"")</f>
        <v/>
      </c>
      <c r="E348" s="512" t="str">
        <f t="array" ref="E348">IFERROR(INDEX(AuditRepTemp_C!J$7:J$1657,MATCH(ROWS(AuditRepTemp_C!$B$7:$B344),AuditRepTemp_C!$B$7:$B$1657,0)),"")</f>
        <v/>
      </c>
      <c r="F348" s="513" t="str">
        <f t="array" ref="F348">IFERROR(INDEX(AuditRepTemp_C!K$7:K$1657,MATCH(ROWS(AuditRepTemp_C!$B$7:$B344),AuditRepTemp_C!$B$7:$B$1657,0)),"")</f>
        <v/>
      </c>
      <c r="G348" s="513" t="str">
        <f t="array" ref="G348">IFERROR(INDEX(AuditRepTemp_C!L$7:L$1657,MATCH(ROWS(AuditRepTemp_C!$B$7:$B344),AuditRepTemp_C!$B$7:$B$1657,0)),"")</f>
        <v/>
      </c>
      <c r="H348" s="517" t="s">
        <v>2064</v>
      </c>
      <c r="I348" s="524" t="s">
        <v>3646</v>
      </c>
      <c r="J348" s="518"/>
      <c r="K348" s="419"/>
      <c r="L348" s="419"/>
      <c r="M348" s="418"/>
      <c r="N348" s="418"/>
      <c r="O348" s="418"/>
      <c r="P348" s="518"/>
      <c r="Q348" s="518"/>
      <c r="R348" s="422"/>
      <c r="S348" s="518"/>
      <c r="T348" s="519"/>
      <c r="U348" s="520"/>
      <c r="V348" s="518"/>
      <c r="W348" s="521"/>
      <c r="X348" s="518"/>
      <c r="Y348" s="518"/>
      <c r="Z348" s="518"/>
    </row>
    <row r="349" ht="14.25" customHeight="1">
      <c r="A349" s="471" t="str">
        <f t="array" ref="A349">IFERROR(INDEX(AuditRepTemp_C!D$7:D$1657,MATCH(ROWS(AuditRepTemp_C!$B$7:$B345),AuditRepTemp_C!$B$7:$B$1657,0)),"")</f>
        <v/>
      </c>
      <c r="B349" s="510" t="str">
        <f t="array" ref="B349">IFERROR(INDEX(AuditRepTemp_C!F$7:F$1657,MATCH(ROWS(AuditRepTemp_C!$B$7:$B345),AuditRepTemp_C!$B$7:$B$1657,0)),"")</f>
        <v/>
      </c>
      <c r="C349" s="511" t="str">
        <f t="array" ref="C349">IFERROR(INDEX(AuditRepTemp_C!H$7:H$1657,MATCH(ROWS(AuditRepTemp_C!$B$7:$B345),AuditRepTemp_C!$B$7:$B$1657,0)),"")</f>
        <v/>
      </c>
      <c r="D349" s="511" t="str">
        <f t="array" ref="D349">IFERROR(INDEX(AuditRepTemp_C!I$7:I$1657,MATCH(ROWS(AuditRepTemp_C!$B$7:$B345),AuditRepTemp_C!$B$7:$B$1657,0)),"")</f>
        <v/>
      </c>
      <c r="E349" s="512" t="str">
        <f t="array" ref="E349">IFERROR(INDEX(AuditRepTemp_C!J$7:J$1657,MATCH(ROWS(AuditRepTemp_C!$B$7:$B345),AuditRepTemp_C!$B$7:$B$1657,0)),"")</f>
        <v/>
      </c>
      <c r="F349" s="513" t="str">
        <f t="array" ref="F349">IFERROR(INDEX(AuditRepTemp_C!K$7:K$1657,MATCH(ROWS(AuditRepTemp_C!$B$7:$B345),AuditRepTemp_C!$B$7:$B$1657,0)),"")</f>
        <v/>
      </c>
      <c r="G349" s="513" t="str">
        <f t="array" ref="G349">IFERROR(INDEX(AuditRepTemp_C!L$7:L$1657,MATCH(ROWS(AuditRepTemp_C!$B$7:$B345),AuditRepTemp_C!$B$7:$B$1657,0)),"")</f>
        <v/>
      </c>
      <c r="H349" s="517" t="s">
        <v>1913</v>
      </c>
      <c r="I349" s="524" t="s">
        <v>3647</v>
      </c>
      <c r="J349" s="518"/>
      <c r="K349" s="419"/>
      <c r="L349" s="419"/>
      <c r="M349" s="418"/>
      <c r="N349" s="418"/>
      <c r="O349" s="418"/>
      <c r="P349" s="518"/>
      <c r="Q349" s="518"/>
      <c r="R349" s="422"/>
      <c r="S349" s="518"/>
      <c r="T349" s="519"/>
      <c r="U349" s="520"/>
      <c r="V349" s="518"/>
      <c r="W349" s="521"/>
      <c r="X349" s="518"/>
      <c r="Y349" s="518"/>
      <c r="Z349" s="518"/>
    </row>
    <row r="350" ht="14.25" customHeight="1">
      <c r="A350" s="471" t="str">
        <f t="array" ref="A350">IFERROR(INDEX(AuditRepTemp_C!D$7:D$1657,MATCH(ROWS(AuditRepTemp_C!$B$7:$B346),AuditRepTemp_C!$B$7:$B$1657,0)),"")</f>
        <v/>
      </c>
      <c r="B350" s="510" t="str">
        <f t="array" ref="B350">IFERROR(INDEX(AuditRepTemp_C!F$7:F$1657,MATCH(ROWS(AuditRepTemp_C!$B$7:$B346),AuditRepTemp_C!$B$7:$B$1657,0)),"")</f>
        <v/>
      </c>
      <c r="C350" s="511" t="str">
        <f t="array" ref="C350">IFERROR(INDEX(AuditRepTemp_C!H$7:H$1657,MATCH(ROWS(AuditRepTemp_C!$B$7:$B346),AuditRepTemp_C!$B$7:$B$1657,0)),"")</f>
        <v/>
      </c>
      <c r="D350" s="511" t="str">
        <f t="array" ref="D350">IFERROR(INDEX(AuditRepTemp_C!I$7:I$1657,MATCH(ROWS(AuditRepTemp_C!$B$7:$B346),AuditRepTemp_C!$B$7:$B$1657,0)),"")</f>
        <v/>
      </c>
      <c r="E350" s="512" t="str">
        <f t="array" ref="E350">IFERROR(INDEX(AuditRepTemp_C!J$7:J$1657,MATCH(ROWS(AuditRepTemp_C!$B$7:$B346),AuditRepTemp_C!$B$7:$B$1657,0)),"")</f>
        <v/>
      </c>
      <c r="F350" s="513" t="str">
        <f t="array" ref="F350">IFERROR(INDEX(AuditRepTemp_C!K$7:K$1657,MATCH(ROWS(AuditRepTemp_C!$B$7:$B346),AuditRepTemp_C!$B$7:$B$1657,0)),"")</f>
        <v/>
      </c>
      <c r="G350" s="513" t="str">
        <f t="array" ref="G350">IFERROR(INDEX(AuditRepTemp_C!L$7:L$1657,MATCH(ROWS(AuditRepTemp_C!$B$7:$B346),AuditRepTemp_C!$B$7:$B$1657,0)),"")</f>
        <v/>
      </c>
      <c r="H350" s="517" t="s">
        <v>1913</v>
      </c>
      <c r="I350" s="524" t="s">
        <v>3647</v>
      </c>
      <c r="J350" s="518"/>
      <c r="K350" s="419"/>
      <c r="L350" s="419"/>
      <c r="M350" s="418"/>
      <c r="N350" s="418"/>
      <c r="O350" s="418"/>
      <c r="P350" s="518"/>
      <c r="Q350" s="518"/>
      <c r="R350" s="422"/>
      <c r="S350" s="518"/>
      <c r="T350" s="519"/>
      <c r="U350" s="520"/>
      <c r="V350" s="518"/>
      <c r="W350" s="521"/>
      <c r="X350" s="518"/>
      <c r="Y350" s="518"/>
      <c r="Z350" s="518"/>
    </row>
    <row r="351" ht="14.25" customHeight="1">
      <c r="A351" s="471" t="str">
        <f t="array" ref="A351">IFERROR(INDEX(AuditRepTemp_C!D$7:D$1657,MATCH(ROWS(AuditRepTemp_C!$B$7:$B347),AuditRepTemp_C!$B$7:$B$1657,0)),"")</f>
        <v/>
      </c>
      <c r="B351" s="510" t="str">
        <f t="array" ref="B351">IFERROR(INDEX(AuditRepTemp_C!F$7:F$1657,MATCH(ROWS(AuditRepTemp_C!$B$7:$B347),AuditRepTemp_C!$B$7:$B$1657,0)),"")</f>
        <v/>
      </c>
      <c r="C351" s="511" t="str">
        <f t="array" ref="C351">IFERROR(INDEX(AuditRepTemp_C!H$7:H$1657,MATCH(ROWS(AuditRepTemp_C!$B$7:$B347),AuditRepTemp_C!$B$7:$B$1657,0)),"")</f>
        <v/>
      </c>
      <c r="D351" s="511" t="str">
        <f t="array" ref="D351">IFERROR(INDEX(AuditRepTemp_C!I$7:I$1657,MATCH(ROWS(AuditRepTemp_C!$B$7:$B347),AuditRepTemp_C!$B$7:$B$1657,0)),"")</f>
        <v/>
      </c>
      <c r="E351" s="512" t="str">
        <f t="array" ref="E351">IFERROR(INDEX(AuditRepTemp_C!J$7:J$1657,MATCH(ROWS(AuditRepTemp_C!$B$7:$B347),AuditRepTemp_C!$B$7:$B$1657,0)),"")</f>
        <v/>
      </c>
      <c r="F351" s="513" t="str">
        <f t="array" ref="F351">IFERROR(INDEX(AuditRepTemp_C!K$7:K$1657,MATCH(ROWS(AuditRepTemp_C!$B$7:$B347),AuditRepTemp_C!$B$7:$B$1657,0)),"")</f>
        <v/>
      </c>
      <c r="G351" s="513" t="str">
        <f t="array" ref="G351">IFERROR(INDEX(AuditRepTemp_C!L$7:L$1657,MATCH(ROWS(AuditRepTemp_C!$B$7:$B347),AuditRepTemp_C!$B$7:$B$1657,0)),"")</f>
        <v/>
      </c>
      <c r="H351" s="517" t="s">
        <v>1913</v>
      </c>
      <c r="I351" s="524" t="s">
        <v>3647</v>
      </c>
      <c r="J351" s="518"/>
      <c r="K351" s="419"/>
      <c r="L351" s="419"/>
      <c r="M351" s="418"/>
      <c r="N351" s="418"/>
      <c r="O351" s="418"/>
      <c r="P351" s="518"/>
      <c r="Q351" s="518"/>
      <c r="R351" s="422"/>
      <c r="S351" s="518"/>
      <c r="T351" s="519"/>
      <c r="U351" s="520"/>
      <c r="V351" s="518"/>
      <c r="W351" s="521"/>
      <c r="X351" s="518"/>
      <c r="Y351" s="518"/>
      <c r="Z351" s="518"/>
    </row>
    <row r="352" ht="14.25" customHeight="1">
      <c r="A352" s="471" t="str">
        <f t="array" ref="A352">IFERROR(INDEX(AuditRepTemp_C!D$7:D$1657,MATCH(ROWS(AuditRepTemp_C!$B$7:$B348),AuditRepTemp_C!$B$7:$B$1657,0)),"")</f>
        <v/>
      </c>
      <c r="B352" s="510" t="str">
        <f t="array" ref="B352">IFERROR(INDEX(AuditRepTemp_C!F$7:F$1657,MATCH(ROWS(AuditRepTemp_C!$B$7:$B348),AuditRepTemp_C!$B$7:$B$1657,0)),"")</f>
        <v/>
      </c>
      <c r="C352" s="511" t="str">
        <f t="array" ref="C352">IFERROR(INDEX(AuditRepTemp_C!H$7:H$1657,MATCH(ROWS(AuditRepTemp_C!$B$7:$B348),AuditRepTemp_C!$B$7:$B$1657,0)),"")</f>
        <v/>
      </c>
      <c r="D352" s="511" t="str">
        <f t="array" ref="D352">IFERROR(INDEX(AuditRepTemp_C!I$7:I$1657,MATCH(ROWS(AuditRepTemp_C!$B$7:$B348),AuditRepTemp_C!$B$7:$B$1657,0)),"")</f>
        <v/>
      </c>
      <c r="E352" s="512" t="str">
        <f t="array" ref="E352">IFERROR(INDEX(AuditRepTemp_C!J$7:J$1657,MATCH(ROWS(AuditRepTemp_C!$B$7:$B348),AuditRepTemp_C!$B$7:$B$1657,0)),"")</f>
        <v/>
      </c>
      <c r="F352" s="513" t="str">
        <f t="array" ref="F352">IFERROR(INDEX(AuditRepTemp_C!K$7:K$1657,MATCH(ROWS(AuditRepTemp_C!$B$7:$B348),AuditRepTemp_C!$B$7:$B$1657,0)),"")</f>
        <v/>
      </c>
      <c r="G352" s="513" t="str">
        <f t="array" ref="G352">IFERROR(INDEX(AuditRepTemp_C!L$7:L$1657,MATCH(ROWS(AuditRepTemp_C!$B$7:$B348),AuditRepTemp_C!$B$7:$B$1657,0)),"")</f>
        <v/>
      </c>
      <c r="H352" s="517" t="s">
        <v>1913</v>
      </c>
      <c r="I352" s="524" t="s">
        <v>3647</v>
      </c>
      <c r="J352" s="518"/>
      <c r="K352" s="419"/>
      <c r="L352" s="419"/>
      <c r="M352" s="418"/>
      <c r="N352" s="418"/>
      <c r="O352" s="418"/>
      <c r="P352" s="518"/>
      <c r="Q352" s="518"/>
      <c r="R352" s="422"/>
      <c r="S352" s="518"/>
      <c r="T352" s="519"/>
      <c r="U352" s="520"/>
      <c r="V352" s="518"/>
      <c r="W352" s="521"/>
      <c r="X352" s="518"/>
      <c r="Y352" s="518"/>
      <c r="Z352" s="518"/>
    </row>
    <row r="353" ht="14.25" customHeight="1">
      <c r="A353" s="471" t="str">
        <f t="array" ref="A353">IFERROR(INDEX(AuditRepTemp_C!D$7:D$1657,MATCH(ROWS(AuditRepTemp_C!$B$7:$B349),AuditRepTemp_C!$B$7:$B$1657,0)),"")</f>
        <v/>
      </c>
      <c r="B353" s="510" t="str">
        <f t="array" ref="B353">IFERROR(INDEX(AuditRepTemp_C!F$7:F$1657,MATCH(ROWS(AuditRepTemp_C!$B$7:$B349),AuditRepTemp_C!$B$7:$B$1657,0)),"")</f>
        <v/>
      </c>
      <c r="C353" s="511" t="str">
        <f t="array" ref="C353">IFERROR(INDEX(AuditRepTemp_C!H$7:H$1657,MATCH(ROWS(AuditRepTemp_C!$B$7:$B349),AuditRepTemp_C!$B$7:$B$1657,0)),"")</f>
        <v/>
      </c>
      <c r="D353" s="511" t="str">
        <f t="array" ref="D353">IFERROR(INDEX(AuditRepTemp_C!I$7:I$1657,MATCH(ROWS(AuditRepTemp_C!$B$7:$B349),AuditRepTemp_C!$B$7:$B$1657,0)),"")</f>
        <v/>
      </c>
      <c r="E353" s="512" t="str">
        <f t="array" ref="E353">IFERROR(INDEX(AuditRepTemp_C!J$7:J$1657,MATCH(ROWS(AuditRepTemp_C!$B$7:$B349),AuditRepTemp_C!$B$7:$B$1657,0)),"")</f>
        <v/>
      </c>
      <c r="F353" s="513" t="str">
        <f t="array" ref="F353">IFERROR(INDEX(AuditRepTemp_C!K$7:K$1657,MATCH(ROWS(AuditRepTemp_C!$B$7:$B349),AuditRepTemp_C!$B$7:$B$1657,0)),"")</f>
        <v/>
      </c>
      <c r="G353" s="513" t="str">
        <f t="array" ref="G353">IFERROR(INDEX(AuditRepTemp_C!L$7:L$1657,MATCH(ROWS(AuditRepTemp_C!$B$7:$B349),AuditRepTemp_C!$B$7:$B$1657,0)),"")</f>
        <v/>
      </c>
      <c r="H353" s="517" t="s">
        <v>2064</v>
      </c>
      <c r="I353" s="523" t="s">
        <v>3648</v>
      </c>
      <c r="J353" s="518"/>
      <c r="K353" s="419"/>
      <c r="L353" s="419"/>
      <c r="M353" s="418"/>
      <c r="N353" s="418"/>
      <c r="O353" s="418"/>
      <c r="P353" s="518"/>
      <c r="Q353" s="518"/>
      <c r="R353" s="422"/>
      <c r="S353" s="518"/>
      <c r="T353" s="519"/>
      <c r="U353" s="520"/>
      <c r="V353" s="518"/>
      <c r="W353" s="521"/>
      <c r="X353" s="518"/>
      <c r="Y353" s="518"/>
      <c r="Z353" s="518"/>
    </row>
    <row r="354" ht="14.25" customHeight="1">
      <c r="A354" s="471" t="str">
        <f t="array" ref="A354">IFERROR(INDEX(AuditRepTemp_C!D$7:D$1657,MATCH(ROWS(AuditRepTemp_C!$B$7:$B350),AuditRepTemp_C!$B$7:$B$1657,0)),"")</f>
        <v/>
      </c>
      <c r="B354" s="510" t="str">
        <f t="array" ref="B354">IFERROR(INDEX(AuditRepTemp_C!F$7:F$1657,MATCH(ROWS(AuditRepTemp_C!$B$7:$B350),AuditRepTemp_C!$B$7:$B$1657,0)),"")</f>
        <v/>
      </c>
      <c r="C354" s="511" t="str">
        <f t="array" ref="C354">IFERROR(INDEX(AuditRepTemp_C!H$7:H$1657,MATCH(ROWS(AuditRepTemp_C!$B$7:$B350),AuditRepTemp_C!$B$7:$B$1657,0)),"")</f>
        <v/>
      </c>
      <c r="D354" s="511" t="str">
        <f t="array" ref="D354">IFERROR(INDEX(AuditRepTemp_C!I$7:I$1657,MATCH(ROWS(AuditRepTemp_C!$B$7:$B350),AuditRepTemp_C!$B$7:$B$1657,0)),"")</f>
        <v/>
      </c>
      <c r="E354" s="512" t="str">
        <f t="array" ref="E354">IFERROR(INDEX(AuditRepTemp_C!J$7:J$1657,MATCH(ROWS(AuditRepTemp_C!$B$7:$B350),AuditRepTemp_C!$B$7:$B$1657,0)),"")</f>
        <v/>
      </c>
      <c r="F354" s="513" t="str">
        <f t="array" ref="F354">IFERROR(INDEX(AuditRepTemp_C!K$7:K$1657,MATCH(ROWS(AuditRepTemp_C!$B$7:$B350),AuditRepTemp_C!$B$7:$B$1657,0)),"")</f>
        <v/>
      </c>
      <c r="G354" s="513" t="str">
        <f t="array" ref="G354">IFERROR(INDEX(AuditRepTemp_C!L$7:L$1657,MATCH(ROWS(AuditRepTemp_C!$B$7:$B350),AuditRepTemp_C!$B$7:$B$1657,0)),"")</f>
        <v/>
      </c>
      <c r="H354" s="517" t="s">
        <v>2064</v>
      </c>
      <c r="I354" s="524" t="s">
        <v>3649</v>
      </c>
      <c r="J354" s="518"/>
      <c r="K354" s="419"/>
      <c r="L354" s="419"/>
      <c r="M354" s="418"/>
      <c r="N354" s="418"/>
      <c r="O354" s="418"/>
      <c r="P354" s="518"/>
      <c r="Q354" s="518"/>
      <c r="R354" s="422"/>
      <c r="S354" s="518"/>
      <c r="T354" s="519"/>
      <c r="U354" s="520"/>
      <c r="V354" s="518"/>
      <c r="W354" s="521"/>
      <c r="X354" s="518"/>
      <c r="Y354" s="518"/>
      <c r="Z354" s="518"/>
    </row>
    <row r="355" ht="14.25" customHeight="1">
      <c r="A355" s="471" t="str">
        <f t="array" ref="A355">IFERROR(INDEX(AuditRepTemp_C!D$7:D$1657,MATCH(ROWS(AuditRepTemp_C!$B$7:$B351),AuditRepTemp_C!$B$7:$B$1657,0)),"")</f>
        <v/>
      </c>
      <c r="B355" s="510" t="str">
        <f t="array" ref="B355">IFERROR(INDEX(AuditRepTemp_C!F$7:F$1657,MATCH(ROWS(AuditRepTemp_C!$B$7:$B351),AuditRepTemp_C!$B$7:$B$1657,0)),"")</f>
        <v/>
      </c>
      <c r="C355" s="511" t="str">
        <f t="array" ref="C355">IFERROR(INDEX(AuditRepTemp_C!H$7:H$1657,MATCH(ROWS(AuditRepTemp_C!$B$7:$B351),AuditRepTemp_C!$B$7:$B$1657,0)),"")</f>
        <v/>
      </c>
      <c r="D355" s="511" t="str">
        <f t="array" ref="D355">IFERROR(INDEX(AuditRepTemp_C!I$7:I$1657,MATCH(ROWS(AuditRepTemp_C!$B$7:$B351),AuditRepTemp_C!$B$7:$B$1657,0)),"")</f>
        <v/>
      </c>
      <c r="E355" s="512" t="str">
        <f t="array" ref="E355">IFERROR(INDEX(AuditRepTemp_C!J$7:J$1657,MATCH(ROWS(AuditRepTemp_C!$B$7:$B351),AuditRepTemp_C!$B$7:$B$1657,0)),"")</f>
        <v/>
      </c>
      <c r="F355" s="513" t="str">
        <f t="array" ref="F355">IFERROR(INDEX(AuditRepTemp_C!K$7:K$1657,MATCH(ROWS(AuditRepTemp_C!$B$7:$B351),AuditRepTemp_C!$B$7:$B$1657,0)),"")</f>
        <v/>
      </c>
      <c r="G355" s="513" t="str">
        <f t="array" ref="G355">IFERROR(INDEX(AuditRepTemp_C!L$7:L$1657,MATCH(ROWS(AuditRepTemp_C!$B$7:$B351),AuditRepTemp_C!$B$7:$B$1657,0)),"")</f>
        <v/>
      </c>
      <c r="H355" s="517" t="s">
        <v>2064</v>
      </c>
      <c r="I355" s="524" t="s">
        <v>3650</v>
      </c>
      <c r="J355" s="518"/>
      <c r="K355" s="419"/>
      <c r="L355" s="419"/>
      <c r="M355" s="418"/>
      <c r="N355" s="418"/>
      <c r="O355" s="418"/>
      <c r="P355" s="518"/>
      <c r="Q355" s="518"/>
      <c r="R355" s="422"/>
      <c r="S355" s="518"/>
      <c r="T355" s="519"/>
      <c r="U355" s="520"/>
      <c r="V355" s="518"/>
      <c r="W355" s="521"/>
      <c r="X355" s="518"/>
      <c r="Y355" s="518"/>
      <c r="Z355" s="518"/>
    </row>
    <row r="356" ht="14.25" customHeight="1">
      <c r="A356" s="471" t="str">
        <f t="array" ref="A356">IFERROR(INDEX(AuditRepTemp_C!D$7:D$1657,MATCH(ROWS(AuditRepTemp_C!$B$7:$B352),AuditRepTemp_C!$B$7:$B$1657,0)),"")</f>
        <v/>
      </c>
      <c r="B356" s="510" t="str">
        <f t="array" ref="B356">IFERROR(INDEX(AuditRepTemp_C!F$7:F$1657,MATCH(ROWS(AuditRepTemp_C!$B$7:$B352),AuditRepTemp_C!$B$7:$B$1657,0)),"")</f>
        <v/>
      </c>
      <c r="C356" s="511" t="str">
        <f t="array" ref="C356">IFERROR(INDEX(AuditRepTemp_C!H$7:H$1657,MATCH(ROWS(AuditRepTemp_C!$B$7:$B352),AuditRepTemp_C!$B$7:$B$1657,0)),"")</f>
        <v/>
      </c>
      <c r="D356" s="511" t="str">
        <f t="array" ref="D356">IFERROR(INDEX(AuditRepTemp_C!I$7:I$1657,MATCH(ROWS(AuditRepTemp_C!$B$7:$B352),AuditRepTemp_C!$B$7:$B$1657,0)),"")</f>
        <v/>
      </c>
      <c r="E356" s="512" t="str">
        <f t="array" ref="E356">IFERROR(INDEX(AuditRepTemp_C!J$7:J$1657,MATCH(ROWS(AuditRepTemp_C!$B$7:$B352),AuditRepTemp_C!$B$7:$B$1657,0)),"")</f>
        <v/>
      </c>
      <c r="F356" s="513" t="str">
        <f t="array" ref="F356">IFERROR(INDEX(AuditRepTemp_C!K$7:K$1657,MATCH(ROWS(AuditRepTemp_C!$B$7:$B352),AuditRepTemp_C!$B$7:$B$1657,0)),"")</f>
        <v/>
      </c>
      <c r="G356" s="513" t="str">
        <f t="array" ref="G356">IFERROR(INDEX(AuditRepTemp_C!L$7:L$1657,MATCH(ROWS(AuditRepTemp_C!$B$7:$B352),AuditRepTemp_C!$B$7:$B$1657,0)),"")</f>
        <v/>
      </c>
      <c r="H356" s="517" t="s">
        <v>2064</v>
      </c>
      <c r="I356" s="524" t="s">
        <v>3651</v>
      </c>
      <c r="J356" s="518"/>
      <c r="K356" s="419"/>
      <c r="L356" s="419"/>
      <c r="M356" s="418"/>
      <c r="N356" s="418"/>
      <c r="O356" s="418"/>
      <c r="P356" s="518"/>
      <c r="Q356" s="518"/>
      <c r="R356" s="422"/>
      <c r="S356" s="518"/>
      <c r="T356" s="519"/>
      <c r="U356" s="520"/>
      <c r="V356" s="518"/>
      <c r="W356" s="521"/>
      <c r="X356" s="518"/>
      <c r="Y356" s="518"/>
      <c r="Z356" s="518"/>
    </row>
    <row r="357" ht="14.25" customHeight="1">
      <c r="A357" s="471" t="str">
        <f t="array" ref="A357">IFERROR(INDEX(AuditRepTemp_C!D$7:D$1657,MATCH(ROWS(AuditRepTemp_C!$B$7:$B353),AuditRepTemp_C!$B$7:$B$1657,0)),"")</f>
        <v/>
      </c>
      <c r="B357" s="510" t="str">
        <f t="array" ref="B357">IFERROR(INDEX(AuditRepTemp_C!F$7:F$1657,MATCH(ROWS(AuditRepTemp_C!$B$7:$B353),AuditRepTemp_C!$B$7:$B$1657,0)),"")</f>
        <v/>
      </c>
      <c r="C357" s="511" t="str">
        <f t="array" ref="C357">IFERROR(INDEX(AuditRepTemp_C!H$7:H$1657,MATCH(ROWS(AuditRepTemp_C!$B$7:$B353),AuditRepTemp_C!$B$7:$B$1657,0)),"")</f>
        <v/>
      </c>
      <c r="D357" s="511" t="str">
        <f t="array" ref="D357">IFERROR(INDEX(AuditRepTemp_C!I$7:I$1657,MATCH(ROWS(AuditRepTemp_C!$B$7:$B353),AuditRepTemp_C!$B$7:$B$1657,0)),"")</f>
        <v/>
      </c>
      <c r="E357" s="512" t="str">
        <f t="array" ref="E357">IFERROR(INDEX(AuditRepTemp_C!J$7:J$1657,MATCH(ROWS(AuditRepTemp_C!$B$7:$B353),AuditRepTemp_C!$B$7:$B$1657,0)),"")</f>
        <v/>
      </c>
      <c r="F357" s="513" t="str">
        <f t="array" ref="F357">IFERROR(INDEX(AuditRepTemp_C!K$7:K$1657,MATCH(ROWS(AuditRepTemp_C!$B$7:$B353),AuditRepTemp_C!$B$7:$B$1657,0)),"")</f>
        <v/>
      </c>
      <c r="G357" s="513" t="str">
        <f t="array" ref="G357">IFERROR(INDEX(AuditRepTemp_C!L$7:L$1657,MATCH(ROWS(AuditRepTemp_C!$B$7:$B353),AuditRepTemp_C!$B$7:$B$1657,0)),"")</f>
        <v/>
      </c>
      <c r="H357" s="517" t="s">
        <v>2064</v>
      </c>
      <c r="I357" s="524" t="s">
        <v>3652</v>
      </c>
      <c r="J357" s="518"/>
      <c r="K357" s="419"/>
      <c r="L357" s="419"/>
      <c r="M357" s="418"/>
      <c r="N357" s="418"/>
      <c r="O357" s="418"/>
      <c r="P357" s="518"/>
      <c r="Q357" s="518"/>
      <c r="R357" s="422"/>
      <c r="S357" s="518"/>
      <c r="T357" s="519"/>
      <c r="U357" s="520"/>
      <c r="V357" s="518"/>
      <c r="W357" s="521"/>
      <c r="X357" s="518"/>
      <c r="Y357" s="518"/>
      <c r="Z357" s="518"/>
    </row>
    <row r="358" ht="14.25" customHeight="1">
      <c r="A358" s="471" t="str">
        <f t="array" ref="A358">IFERROR(INDEX(AuditRepTemp_C!D$7:D$1657,MATCH(ROWS(AuditRepTemp_C!$B$7:$B354),AuditRepTemp_C!$B$7:$B$1657,0)),"")</f>
        <v/>
      </c>
      <c r="B358" s="510" t="str">
        <f t="array" ref="B358">IFERROR(INDEX(AuditRepTemp_C!F$7:F$1657,MATCH(ROWS(AuditRepTemp_C!$B$7:$B354),AuditRepTemp_C!$B$7:$B$1657,0)),"")</f>
        <v/>
      </c>
      <c r="C358" s="511" t="str">
        <f t="array" ref="C358">IFERROR(INDEX(AuditRepTemp_C!H$7:H$1657,MATCH(ROWS(AuditRepTemp_C!$B$7:$B354),AuditRepTemp_C!$B$7:$B$1657,0)),"")</f>
        <v/>
      </c>
      <c r="D358" s="511" t="str">
        <f t="array" ref="D358">IFERROR(INDEX(AuditRepTemp_C!I$7:I$1657,MATCH(ROWS(AuditRepTemp_C!$B$7:$B354),AuditRepTemp_C!$B$7:$B$1657,0)),"")</f>
        <v/>
      </c>
      <c r="E358" s="512" t="str">
        <f t="array" ref="E358">IFERROR(INDEX(AuditRepTemp_C!J$7:J$1657,MATCH(ROWS(AuditRepTemp_C!$B$7:$B354),AuditRepTemp_C!$B$7:$B$1657,0)),"")</f>
        <v/>
      </c>
      <c r="F358" s="513" t="str">
        <f t="array" ref="F358">IFERROR(INDEX(AuditRepTemp_C!K$7:K$1657,MATCH(ROWS(AuditRepTemp_C!$B$7:$B354),AuditRepTemp_C!$B$7:$B$1657,0)),"")</f>
        <v/>
      </c>
      <c r="G358" s="513" t="str">
        <f t="array" ref="G358">IFERROR(INDEX(AuditRepTemp_C!L$7:L$1657,MATCH(ROWS(AuditRepTemp_C!$B$7:$B354),AuditRepTemp_C!$B$7:$B$1657,0)),"")</f>
        <v/>
      </c>
      <c r="H358" s="517" t="s">
        <v>2064</v>
      </c>
      <c r="I358" s="524" t="s">
        <v>3652</v>
      </c>
      <c r="J358" s="518"/>
      <c r="K358" s="419"/>
      <c r="L358" s="419"/>
      <c r="M358" s="418"/>
      <c r="N358" s="418"/>
      <c r="O358" s="418"/>
      <c r="P358" s="518"/>
      <c r="Q358" s="518"/>
      <c r="R358" s="422"/>
      <c r="S358" s="518"/>
      <c r="T358" s="519"/>
      <c r="U358" s="520"/>
      <c r="V358" s="518"/>
      <c r="W358" s="521"/>
      <c r="X358" s="518"/>
      <c r="Y358" s="518"/>
      <c r="Z358" s="518"/>
    </row>
    <row r="359" ht="14.25" customHeight="1">
      <c r="A359" s="471" t="str">
        <f t="array" ref="A359">IFERROR(INDEX(AuditRepTemp_C!D$7:D$1657,MATCH(ROWS(AuditRepTemp_C!$B$7:$B355),AuditRepTemp_C!$B$7:$B$1657,0)),"")</f>
        <v/>
      </c>
      <c r="B359" s="510" t="str">
        <f t="array" ref="B359">IFERROR(INDEX(AuditRepTemp_C!F$7:F$1657,MATCH(ROWS(AuditRepTemp_C!$B$7:$B355),AuditRepTemp_C!$B$7:$B$1657,0)),"")</f>
        <v/>
      </c>
      <c r="C359" s="511" t="str">
        <f t="array" ref="C359">IFERROR(INDEX(AuditRepTemp_C!H$7:H$1657,MATCH(ROWS(AuditRepTemp_C!$B$7:$B355),AuditRepTemp_C!$B$7:$B$1657,0)),"")</f>
        <v/>
      </c>
      <c r="D359" s="511" t="str">
        <f t="array" ref="D359">IFERROR(INDEX(AuditRepTemp_C!I$7:I$1657,MATCH(ROWS(AuditRepTemp_C!$B$7:$B355),AuditRepTemp_C!$B$7:$B$1657,0)),"")</f>
        <v/>
      </c>
      <c r="E359" s="512" t="str">
        <f t="array" ref="E359">IFERROR(INDEX(AuditRepTemp_C!J$7:J$1657,MATCH(ROWS(AuditRepTemp_C!$B$7:$B355),AuditRepTemp_C!$B$7:$B$1657,0)),"")</f>
        <v/>
      </c>
      <c r="F359" s="513" t="str">
        <f t="array" ref="F359">IFERROR(INDEX(AuditRepTemp_C!K$7:K$1657,MATCH(ROWS(AuditRepTemp_C!$B$7:$B355),AuditRepTemp_C!$B$7:$B$1657,0)),"")</f>
        <v/>
      </c>
      <c r="G359" s="513" t="str">
        <f t="array" ref="G359">IFERROR(INDEX(AuditRepTemp_C!L$7:L$1657,MATCH(ROWS(AuditRepTemp_C!$B$7:$B355),AuditRepTemp_C!$B$7:$B$1657,0)),"")</f>
        <v/>
      </c>
      <c r="H359" s="517" t="s">
        <v>2064</v>
      </c>
      <c r="I359" s="524" t="s">
        <v>3637</v>
      </c>
      <c r="J359" s="518"/>
      <c r="K359" s="419"/>
      <c r="L359" s="419"/>
      <c r="M359" s="418"/>
      <c r="N359" s="418"/>
      <c r="O359" s="418"/>
      <c r="P359" s="518"/>
      <c r="Q359" s="518"/>
      <c r="R359" s="422"/>
      <c r="S359" s="518"/>
      <c r="T359" s="519"/>
      <c r="U359" s="520"/>
      <c r="V359" s="518"/>
      <c r="W359" s="521"/>
      <c r="X359" s="518"/>
      <c r="Y359" s="518"/>
      <c r="Z359" s="518"/>
    </row>
    <row r="360" ht="14.25" customHeight="1">
      <c r="A360" s="471" t="str">
        <f t="array" ref="A360">IFERROR(INDEX(AuditRepTemp_C!D$7:D$1657,MATCH(ROWS(AuditRepTemp_C!$B$7:$B356),AuditRepTemp_C!$B$7:$B$1657,0)),"")</f>
        <v/>
      </c>
      <c r="B360" s="510" t="str">
        <f t="array" ref="B360">IFERROR(INDEX(AuditRepTemp_C!F$7:F$1657,MATCH(ROWS(AuditRepTemp_C!$B$7:$B356),AuditRepTemp_C!$B$7:$B$1657,0)),"")</f>
        <v/>
      </c>
      <c r="C360" s="511" t="str">
        <f t="array" ref="C360">IFERROR(INDEX(AuditRepTemp_C!H$7:H$1657,MATCH(ROWS(AuditRepTemp_C!$B$7:$B356),AuditRepTemp_C!$B$7:$B$1657,0)),"")</f>
        <v/>
      </c>
      <c r="D360" s="511" t="str">
        <f t="array" ref="D360">IFERROR(INDEX(AuditRepTemp_C!I$7:I$1657,MATCH(ROWS(AuditRepTemp_C!$B$7:$B356),AuditRepTemp_C!$B$7:$B$1657,0)),"")</f>
        <v/>
      </c>
      <c r="E360" s="512" t="str">
        <f t="array" ref="E360">IFERROR(INDEX(AuditRepTemp_C!J$7:J$1657,MATCH(ROWS(AuditRepTemp_C!$B$7:$B356),AuditRepTemp_C!$B$7:$B$1657,0)),"")</f>
        <v/>
      </c>
      <c r="F360" s="513" t="str">
        <f t="array" ref="F360">IFERROR(INDEX(AuditRepTemp_C!K$7:K$1657,MATCH(ROWS(AuditRepTemp_C!$B$7:$B356),AuditRepTemp_C!$B$7:$B$1657,0)),"")</f>
        <v/>
      </c>
      <c r="G360" s="513" t="str">
        <f t="array" ref="G360">IFERROR(INDEX(AuditRepTemp_C!L$7:L$1657,MATCH(ROWS(AuditRepTemp_C!$B$7:$B356),AuditRepTemp_C!$B$7:$B$1657,0)),"")</f>
        <v/>
      </c>
      <c r="H360" s="517" t="s">
        <v>2064</v>
      </c>
      <c r="I360" s="524" t="s">
        <v>3637</v>
      </c>
      <c r="J360" s="518"/>
      <c r="K360" s="419"/>
      <c r="L360" s="419"/>
      <c r="M360" s="418"/>
      <c r="N360" s="418"/>
      <c r="O360" s="418"/>
      <c r="P360" s="518"/>
      <c r="Q360" s="518"/>
      <c r="R360" s="422"/>
      <c r="S360" s="518"/>
      <c r="T360" s="519"/>
      <c r="U360" s="520"/>
      <c r="V360" s="518"/>
      <c r="W360" s="521"/>
      <c r="X360" s="518"/>
      <c r="Y360" s="518"/>
      <c r="Z360" s="518"/>
    </row>
    <row r="361" ht="14.25" customHeight="1">
      <c r="A361" s="471" t="str">
        <f t="array" ref="A361">IFERROR(INDEX(AuditRepTemp_C!D$7:D$1657,MATCH(ROWS(AuditRepTemp_C!$B$7:$B357),AuditRepTemp_C!$B$7:$B$1657,0)),"")</f>
        <v/>
      </c>
      <c r="B361" s="510" t="str">
        <f t="array" ref="B361">IFERROR(INDEX(AuditRepTemp_C!F$7:F$1657,MATCH(ROWS(AuditRepTemp_C!$B$7:$B357),AuditRepTemp_C!$B$7:$B$1657,0)),"")</f>
        <v/>
      </c>
      <c r="C361" s="511" t="str">
        <f t="array" ref="C361">IFERROR(INDEX(AuditRepTemp_C!H$7:H$1657,MATCH(ROWS(AuditRepTemp_C!$B$7:$B357),AuditRepTemp_C!$B$7:$B$1657,0)),"")</f>
        <v/>
      </c>
      <c r="D361" s="511" t="str">
        <f t="array" ref="D361">IFERROR(INDEX(AuditRepTemp_C!I$7:I$1657,MATCH(ROWS(AuditRepTemp_C!$B$7:$B357),AuditRepTemp_C!$B$7:$B$1657,0)),"")</f>
        <v/>
      </c>
      <c r="E361" s="512" t="str">
        <f t="array" ref="E361">IFERROR(INDEX(AuditRepTemp_C!J$7:J$1657,MATCH(ROWS(AuditRepTemp_C!$B$7:$B357),AuditRepTemp_C!$B$7:$B$1657,0)),"")</f>
        <v/>
      </c>
      <c r="F361" s="513" t="str">
        <f t="array" ref="F361">IFERROR(INDEX(AuditRepTemp_C!K$7:K$1657,MATCH(ROWS(AuditRepTemp_C!$B$7:$B357),AuditRepTemp_C!$B$7:$B$1657,0)),"")</f>
        <v/>
      </c>
      <c r="G361" s="513" t="str">
        <f t="array" ref="G361">IFERROR(INDEX(AuditRepTemp_C!L$7:L$1657,MATCH(ROWS(AuditRepTemp_C!$B$7:$B357),AuditRepTemp_C!$B$7:$B$1657,0)),"")</f>
        <v/>
      </c>
      <c r="H361" s="517" t="s">
        <v>1913</v>
      </c>
      <c r="I361" s="524" t="s">
        <v>3647</v>
      </c>
      <c r="J361" s="518"/>
      <c r="K361" s="419"/>
      <c r="L361" s="419"/>
      <c r="M361" s="418"/>
      <c r="N361" s="418"/>
      <c r="O361" s="418"/>
      <c r="P361" s="518"/>
      <c r="Q361" s="518"/>
      <c r="R361" s="422"/>
      <c r="S361" s="518"/>
      <c r="T361" s="519"/>
      <c r="U361" s="520"/>
      <c r="V361" s="518"/>
      <c r="W361" s="521"/>
      <c r="X361" s="518"/>
      <c r="Y361" s="518"/>
      <c r="Z361" s="518"/>
    </row>
    <row r="362" ht="14.25" customHeight="1">
      <c r="A362" s="471" t="str">
        <f t="array" ref="A362">IFERROR(INDEX(AuditRepTemp_C!D$7:D$1657,MATCH(ROWS(AuditRepTemp_C!$B$7:$B358),AuditRepTemp_C!$B$7:$B$1657,0)),"")</f>
        <v/>
      </c>
      <c r="B362" s="510" t="str">
        <f t="array" ref="B362">IFERROR(INDEX(AuditRepTemp_C!F$7:F$1657,MATCH(ROWS(AuditRepTemp_C!$B$7:$B358),AuditRepTemp_C!$B$7:$B$1657,0)),"")</f>
        <v/>
      </c>
      <c r="C362" s="511" t="str">
        <f t="array" ref="C362">IFERROR(INDEX(AuditRepTemp_C!H$7:H$1657,MATCH(ROWS(AuditRepTemp_C!$B$7:$B358),AuditRepTemp_C!$B$7:$B$1657,0)),"")</f>
        <v/>
      </c>
      <c r="D362" s="511" t="str">
        <f t="array" ref="D362">IFERROR(INDEX(AuditRepTemp_C!I$7:I$1657,MATCH(ROWS(AuditRepTemp_C!$B$7:$B358),AuditRepTemp_C!$B$7:$B$1657,0)),"")</f>
        <v/>
      </c>
      <c r="E362" s="512" t="str">
        <f t="array" ref="E362">IFERROR(INDEX(AuditRepTemp_C!J$7:J$1657,MATCH(ROWS(AuditRepTemp_C!$B$7:$B358),AuditRepTemp_C!$B$7:$B$1657,0)),"")</f>
        <v/>
      </c>
      <c r="F362" s="513" t="str">
        <f t="array" ref="F362">IFERROR(INDEX(AuditRepTemp_C!K$7:K$1657,MATCH(ROWS(AuditRepTemp_C!$B$7:$B358),AuditRepTemp_C!$B$7:$B$1657,0)),"")</f>
        <v/>
      </c>
      <c r="G362" s="513" t="str">
        <f t="array" ref="G362">IFERROR(INDEX(AuditRepTemp_C!L$7:L$1657,MATCH(ROWS(AuditRepTemp_C!$B$7:$B358),AuditRepTemp_C!$B$7:$B$1657,0)),"")</f>
        <v/>
      </c>
      <c r="H362" s="517" t="s">
        <v>1913</v>
      </c>
      <c r="I362" s="524" t="s">
        <v>3647</v>
      </c>
      <c r="J362" s="518"/>
      <c r="K362" s="419"/>
      <c r="L362" s="419"/>
      <c r="M362" s="418"/>
      <c r="N362" s="418"/>
      <c r="O362" s="418"/>
      <c r="P362" s="518"/>
      <c r="Q362" s="518"/>
      <c r="R362" s="422"/>
      <c r="S362" s="518"/>
      <c r="T362" s="519"/>
      <c r="U362" s="520"/>
      <c r="V362" s="518"/>
      <c r="W362" s="521"/>
      <c r="X362" s="518"/>
      <c r="Y362" s="518"/>
      <c r="Z362" s="518"/>
    </row>
    <row r="363" ht="14.25" customHeight="1">
      <c r="A363" s="471" t="str">
        <f t="array" ref="A363">IFERROR(INDEX(AuditRepTemp_C!D$7:D$1657,MATCH(ROWS(AuditRepTemp_C!$B$7:$B359),AuditRepTemp_C!$B$7:$B$1657,0)),"")</f>
        <v/>
      </c>
      <c r="B363" s="510" t="str">
        <f t="array" ref="B363">IFERROR(INDEX(AuditRepTemp_C!F$7:F$1657,MATCH(ROWS(AuditRepTemp_C!$B$7:$B359),AuditRepTemp_C!$B$7:$B$1657,0)),"")</f>
        <v/>
      </c>
      <c r="C363" s="511" t="str">
        <f t="array" ref="C363">IFERROR(INDEX(AuditRepTemp_C!H$7:H$1657,MATCH(ROWS(AuditRepTemp_C!$B$7:$B359),AuditRepTemp_C!$B$7:$B$1657,0)),"")</f>
        <v/>
      </c>
      <c r="D363" s="511" t="str">
        <f t="array" ref="D363">IFERROR(INDEX(AuditRepTemp_C!I$7:I$1657,MATCH(ROWS(AuditRepTemp_C!$B$7:$B359),AuditRepTemp_C!$B$7:$B$1657,0)),"")</f>
        <v/>
      </c>
      <c r="E363" s="512" t="str">
        <f t="array" ref="E363">IFERROR(INDEX(AuditRepTemp_C!J$7:J$1657,MATCH(ROWS(AuditRepTemp_C!$B$7:$B359),AuditRepTemp_C!$B$7:$B$1657,0)),"")</f>
        <v/>
      </c>
      <c r="F363" s="513" t="str">
        <f t="array" ref="F363">IFERROR(INDEX(AuditRepTemp_C!K$7:K$1657,MATCH(ROWS(AuditRepTemp_C!$B$7:$B359),AuditRepTemp_C!$B$7:$B$1657,0)),"")</f>
        <v/>
      </c>
      <c r="G363" s="513" t="str">
        <f t="array" ref="G363">IFERROR(INDEX(AuditRepTemp_C!L$7:L$1657,MATCH(ROWS(AuditRepTemp_C!$B$7:$B359),AuditRepTemp_C!$B$7:$B$1657,0)),"")</f>
        <v/>
      </c>
      <c r="H363" s="517" t="s">
        <v>2064</v>
      </c>
      <c r="I363" s="524" t="s">
        <v>3653</v>
      </c>
      <c r="J363" s="518"/>
      <c r="K363" s="419"/>
      <c r="L363" s="419"/>
      <c r="M363" s="418"/>
      <c r="N363" s="418"/>
      <c r="O363" s="418"/>
      <c r="P363" s="518"/>
      <c r="Q363" s="518"/>
      <c r="R363" s="422"/>
      <c r="S363" s="518"/>
      <c r="T363" s="519"/>
      <c r="U363" s="520"/>
      <c r="V363" s="518"/>
      <c r="W363" s="521"/>
      <c r="X363" s="518"/>
      <c r="Y363" s="518"/>
      <c r="Z363" s="518"/>
    </row>
    <row r="364" ht="14.25" customHeight="1">
      <c r="A364" s="471" t="str">
        <f t="array" ref="A364">IFERROR(INDEX(AuditRepTemp_C!D$7:D$1657,MATCH(ROWS(AuditRepTemp_C!$B$7:$B360),AuditRepTemp_C!$B$7:$B$1657,0)),"")</f>
        <v/>
      </c>
      <c r="B364" s="510" t="str">
        <f t="array" ref="B364">IFERROR(INDEX(AuditRepTemp_C!F$7:F$1657,MATCH(ROWS(AuditRepTemp_C!$B$7:$B360),AuditRepTemp_C!$B$7:$B$1657,0)),"")</f>
        <v/>
      </c>
      <c r="C364" s="511" t="str">
        <f t="array" ref="C364">IFERROR(INDEX(AuditRepTemp_C!H$7:H$1657,MATCH(ROWS(AuditRepTemp_C!$B$7:$B360),AuditRepTemp_C!$B$7:$B$1657,0)),"")</f>
        <v/>
      </c>
      <c r="D364" s="511" t="str">
        <f t="array" ref="D364">IFERROR(INDEX(AuditRepTemp_C!I$7:I$1657,MATCH(ROWS(AuditRepTemp_C!$B$7:$B360),AuditRepTemp_C!$B$7:$B$1657,0)),"")</f>
        <v/>
      </c>
      <c r="E364" s="512" t="str">
        <f t="array" ref="E364">IFERROR(INDEX(AuditRepTemp_C!J$7:J$1657,MATCH(ROWS(AuditRepTemp_C!$B$7:$B360),AuditRepTemp_C!$B$7:$B$1657,0)),"")</f>
        <v/>
      </c>
      <c r="F364" s="513" t="str">
        <f t="array" ref="F364">IFERROR(INDEX(AuditRepTemp_C!K$7:K$1657,MATCH(ROWS(AuditRepTemp_C!$B$7:$B360),AuditRepTemp_C!$B$7:$B$1657,0)),"")</f>
        <v/>
      </c>
      <c r="G364" s="513" t="str">
        <f t="array" ref="G364">IFERROR(INDEX(AuditRepTemp_C!L$7:L$1657,MATCH(ROWS(AuditRepTemp_C!$B$7:$B360),AuditRepTemp_C!$B$7:$B$1657,0)),"")</f>
        <v/>
      </c>
      <c r="H364" s="517" t="s">
        <v>2064</v>
      </c>
      <c r="I364" s="524" t="s">
        <v>3653</v>
      </c>
      <c r="J364" s="518"/>
      <c r="K364" s="419"/>
      <c r="L364" s="419"/>
      <c r="M364" s="418"/>
      <c r="N364" s="418"/>
      <c r="O364" s="418"/>
      <c r="P364" s="518"/>
      <c r="Q364" s="518"/>
      <c r="R364" s="422"/>
      <c r="S364" s="518"/>
      <c r="T364" s="519"/>
      <c r="U364" s="520"/>
      <c r="V364" s="518"/>
      <c r="W364" s="521"/>
      <c r="X364" s="518"/>
      <c r="Y364" s="518"/>
      <c r="Z364" s="518"/>
    </row>
    <row r="365" ht="14.25" customHeight="1">
      <c r="A365" s="471" t="str">
        <f t="array" ref="A365">IFERROR(INDEX(AuditRepTemp_C!D$7:D$1657,MATCH(ROWS(AuditRepTemp_C!$B$7:$B361),AuditRepTemp_C!$B$7:$B$1657,0)),"")</f>
        <v/>
      </c>
      <c r="B365" s="510" t="str">
        <f t="array" ref="B365">IFERROR(INDEX(AuditRepTemp_C!F$7:F$1657,MATCH(ROWS(AuditRepTemp_C!$B$7:$B361),AuditRepTemp_C!$B$7:$B$1657,0)),"")</f>
        <v/>
      </c>
      <c r="C365" s="511" t="str">
        <f t="array" ref="C365">IFERROR(INDEX(AuditRepTemp_C!H$7:H$1657,MATCH(ROWS(AuditRepTemp_C!$B$7:$B361),AuditRepTemp_C!$B$7:$B$1657,0)),"")</f>
        <v/>
      </c>
      <c r="D365" s="511" t="str">
        <f t="array" ref="D365">IFERROR(INDEX(AuditRepTemp_C!I$7:I$1657,MATCH(ROWS(AuditRepTemp_C!$B$7:$B361),AuditRepTemp_C!$B$7:$B$1657,0)),"")</f>
        <v/>
      </c>
      <c r="E365" s="512" t="str">
        <f t="array" ref="E365">IFERROR(INDEX(AuditRepTemp_C!J$7:J$1657,MATCH(ROWS(AuditRepTemp_C!$B$7:$B361),AuditRepTemp_C!$B$7:$B$1657,0)),"")</f>
        <v/>
      </c>
      <c r="F365" s="513" t="str">
        <f t="array" ref="F365">IFERROR(INDEX(AuditRepTemp_C!K$7:K$1657,MATCH(ROWS(AuditRepTemp_C!$B$7:$B361),AuditRepTemp_C!$B$7:$B$1657,0)),"")</f>
        <v/>
      </c>
      <c r="G365" s="513" t="str">
        <f t="array" ref="G365">IFERROR(INDEX(AuditRepTemp_C!L$7:L$1657,MATCH(ROWS(AuditRepTemp_C!$B$7:$B361),AuditRepTemp_C!$B$7:$B$1657,0)),"")</f>
        <v/>
      </c>
      <c r="H365" s="517" t="s">
        <v>1913</v>
      </c>
      <c r="I365" s="524" t="s">
        <v>3654</v>
      </c>
      <c r="J365" s="518"/>
      <c r="K365" s="419"/>
      <c r="L365" s="419"/>
      <c r="M365" s="418"/>
      <c r="N365" s="418"/>
      <c r="O365" s="418"/>
      <c r="P365" s="518"/>
      <c r="Q365" s="518"/>
      <c r="R365" s="422"/>
      <c r="S365" s="518"/>
      <c r="T365" s="519"/>
      <c r="U365" s="520"/>
      <c r="V365" s="518"/>
      <c r="W365" s="521"/>
      <c r="X365" s="518"/>
      <c r="Y365" s="518"/>
      <c r="Z365" s="518"/>
    </row>
    <row r="366" ht="14.25" customHeight="1">
      <c r="A366" s="471" t="str">
        <f t="array" ref="A366">IFERROR(INDEX(AuditRepTemp_C!D$7:D$1657,MATCH(ROWS(AuditRepTemp_C!$B$7:$B362),AuditRepTemp_C!$B$7:$B$1657,0)),"")</f>
        <v/>
      </c>
      <c r="B366" s="510" t="str">
        <f t="array" ref="B366">IFERROR(INDEX(AuditRepTemp_C!F$7:F$1657,MATCH(ROWS(AuditRepTemp_C!$B$7:$B362),AuditRepTemp_C!$B$7:$B$1657,0)),"")</f>
        <v/>
      </c>
      <c r="C366" s="511" t="str">
        <f t="array" ref="C366">IFERROR(INDEX(AuditRepTemp_C!H$7:H$1657,MATCH(ROWS(AuditRepTemp_C!$B$7:$B362),AuditRepTemp_C!$B$7:$B$1657,0)),"")</f>
        <v/>
      </c>
      <c r="D366" s="511" t="str">
        <f t="array" ref="D366">IFERROR(INDEX(AuditRepTemp_C!I$7:I$1657,MATCH(ROWS(AuditRepTemp_C!$B$7:$B362),AuditRepTemp_C!$B$7:$B$1657,0)),"")</f>
        <v/>
      </c>
      <c r="E366" s="512" t="str">
        <f t="array" ref="E366">IFERROR(INDEX(AuditRepTemp_C!J$7:J$1657,MATCH(ROWS(AuditRepTemp_C!$B$7:$B362),AuditRepTemp_C!$B$7:$B$1657,0)),"")</f>
        <v/>
      </c>
      <c r="F366" s="513" t="str">
        <f t="array" ref="F366">IFERROR(INDEX(AuditRepTemp_C!K$7:K$1657,MATCH(ROWS(AuditRepTemp_C!$B$7:$B362),AuditRepTemp_C!$B$7:$B$1657,0)),"")</f>
        <v/>
      </c>
      <c r="G366" s="513" t="str">
        <f t="array" ref="G366">IFERROR(INDEX(AuditRepTemp_C!L$7:L$1657,MATCH(ROWS(AuditRepTemp_C!$B$7:$B362),AuditRepTemp_C!$B$7:$B$1657,0)),"")</f>
        <v/>
      </c>
      <c r="H366" s="517" t="s">
        <v>1913</v>
      </c>
      <c r="I366" s="524" t="s">
        <v>3654</v>
      </c>
      <c r="J366" s="518"/>
      <c r="K366" s="419"/>
      <c r="L366" s="419"/>
      <c r="M366" s="418"/>
      <c r="N366" s="418"/>
      <c r="O366" s="418"/>
      <c r="P366" s="518"/>
      <c r="Q366" s="518"/>
      <c r="R366" s="422"/>
      <c r="S366" s="518"/>
      <c r="T366" s="519"/>
      <c r="U366" s="520"/>
      <c r="V366" s="518"/>
      <c r="W366" s="521"/>
      <c r="X366" s="518"/>
      <c r="Y366" s="518"/>
      <c r="Z366" s="518"/>
    </row>
    <row r="367" ht="14.25" customHeight="1">
      <c r="A367" s="471" t="str">
        <f t="array" ref="A367">IFERROR(INDEX(AuditRepTemp_C!D$7:D$1657,MATCH(ROWS(AuditRepTemp_C!$B$7:$B363),AuditRepTemp_C!$B$7:$B$1657,0)),"")</f>
        <v/>
      </c>
      <c r="B367" s="510" t="str">
        <f t="array" ref="B367">IFERROR(INDEX(AuditRepTemp_C!F$7:F$1657,MATCH(ROWS(AuditRepTemp_C!$B$7:$B363),AuditRepTemp_C!$B$7:$B$1657,0)),"")</f>
        <v/>
      </c>
      <c r="C367" s="511" t="str">
        <f t="array" ref="C367">IFERROR(INDEX(AuditRepTemp_C!H$7:H$1657,MATCH(ROWS(AuditRepTemp_C!$B$7:$B363),AuditRepTemp_C!$B$7:$B$1657,0)),"")</f>
        <v/>
      </c>
      <c r="D367" s="511" t="str">
        <f t="array" ref="D367">IFERROR(INDEX(AuditRepTemp_C!I$7:I$1657,MATCH(ROWS(AuditRepTemp_C!$B$7:$B363),AuditRepTemp_C!$B$7:$B$1657,0)),"")</f>
        <v/>
      </c>
      <c r="E367" s="512" t="str">
        <f t="array" ref="E367">IFERROR(INDEX(AuditRepTemp_C!J$7:J$1657,MATCH(ROWS(AuditRepTemp_C!$B$7:$B363),AuditRepTemp_C!$B$7:$B$1657,0)),"")</f>
        <v/>
      </c>
      <c r="F367" s="513" t="str">
        <f t="array" ref="F367">IFERROR(INDEX(AuditRepTemp_C!K$7:K$1657,MATCH(ROWS(AuditRepTemp_C!$B$7:$B363),AuditRepTemp_C!$B$7:$B$1657,0)),"")</f>
        <v/>
      </c>
      <c r="G367" s="513" t="str">
        <f t="array" ref="G367">IFERROR(INDEX(AuditRepTemp_C!L$7:L$1657,MATCH(ROWS(AuditRepTemp_C!$B$7:$B363),AuditRepTemp_C!$B$7:$B$1657,0)),"")</f>
        <v/>
      </c>
      <c r="H367" s="517" t="s">
        <v>2064</v>
      </c>
      <c r="I367" s="523" t="s">
        <v>3655</v>
      </c>
      <c r="J367" s="518"/>
      <c r="K367" s="419"/>
      <c r="L367" s="419"/>
      <c r="M367" s="418"/>
      <c r="N367" s="418"/>
      <c r="O367" s="418"/>
      <c r="P367" s="518"/>
      <c r="Q367" s="518"/>
      <c r="R367" s="422"/>
      <c r="S367" s="518"/>
      <c r="T367" s="519"/>
      <c r="U367" s="520"/>
      <c r="V367" s="518"/>
      <c r="W367" s="521"/>
      <c r="X367" s="518"/>
      <c r="Y367" s="518"/>
      <c r="Z367" s="518"/>
    </row>
    <row r="368" ht="14.25" customHeight="1">
      <c r="A368" s="471" t="str">
        <f t="array" ref="A368">IFERROR(INDEX(AuditRepTemp_C!D$7:D$1657,MATCH(ROWS(AuditRepTemp_C!$B$7:$B364),AuditRepTemp_C!$B$7:$B$1657,0)),"")</f>
        <v/>
      </c>
      <c r="B368" s="510" t="str">
        <f t="array" ref="B368">IFERROR(INDEX(AuditRepTemp_C!F$7:F$1657,MATCH(ROWS(AuditRepTemp_C!$B$7:$B364),AuditRepTemp_C!$B$7:$B$1657,0)),"")</f>
        <v/>
      </c>
      <c r="C368" s="511" t="str">
        <f t="array" ref="C368">IFERROR(INDEX(AuditRepTemp_C!H$7:H$1657,MATCH(ROWS(AuditRepTemp_C!$B$7:$B364),AuditRepTemp_C!$B$7:$B$1657,0)),"")</f>
        <v/>
      </c>
      <c r="D368" s="511" t="str">
        <f t="array" ref="D368">IFERROR(INDEX(AuditRepTemp_C!I$7:I$1657,MATCH(ROWS(AuditRepTemp_C!$B$7:$B364),AuditRepTemp_C!$B$7:$B$1657,0)),"")</f>
        <v/>
      </c>
      <c r="E368" s="512" t="str">
        <f t="array" ref="E368">IFERROR(INDEX(AuditRepTemp_C!J$7:J$1657,MATCH(ROWS(AuditRepTemp_C!$B$7:$B364),AuditRepTemp_C!$B$7:$B$1657,0)),"")</f>
        <v/>
      </c>
      <c r="F368" s="513" t="str">
        <f t="array" ref="F368">IFERROR(INDEX(AuditRepTemp_C!K$7:K$1657,MATCH(ROWS(AuditRepTemp_C!$B$7:$B364),AuditRepTemp_C!$B$7:$B$1657,0)),"")</f>
        <v/>
      </c>
      <c r="G368" s="513" t="str">
        <f t="array" ref="G368">IFERROR(INDEX(AuditRepTemp_C!L$7:L$1657,MATCH(ROWS(AuditRepTemp_C!$B$7:$B364),AuditRepTemp_C!$B$7:$B$1657,0)),"")</f>
        <v/>
      </c>
      <c r="H368" s="517" t="s">
        <v>2064</v>
      </c>
      <c r="I368" s="523" t="s">
        <v>3655</v>
      </c>
      <c r="J368" s="518"/>
      <c r="K368" s="419"/>
      <c r="L368" s="419"/>
      <c r="M368" s="418"/>
      <c r="N368" s="418"/>
      <c r="O368" s="418"/>
      <c r="P368" s="518"/>
      <c r="Q368" s="518"/>
      <c r="R368" s="422"/>
      <c r="S368" s="518"/>
      <c r="T368" s="519"/>
      <c r="U368" s="520"/>
      <c r="V368" s="518"/>
      <c r="W368" s="521"/>
      <c r="X368" s="518"/>
      <c r="Y368" s="518"/>
      <c r="Z368" s="518"/>
    </row>
    <row r="369" ht="14.25" customHeight="1">
      <c r="A369" s="471" t="str">
        <f t="array" ref="A369">IFERROR(INDEX(AuditRepTemp_C!D$7:D$1657,MATCH(ROWS(AuditRepTemp_C!$B$7:$B365),AuditRepTemp_C!$B$7:$B$1657,0)),"")</f>
        <v/>
      </c>
      <c r="B369" s="510" t="str">
        <f t="array" ref="B369">IFERROR(INDEX(AuditRepTemp_C!F$7:F$1657,MATCH(ROWS(AuditRepTemp_C!$B$7:$B365),AuditRepTemp_C!$B$7:$B$1657,0)),"")</f>
        <v/>
      </c>
      <c r="C369" s="511" t="str">
        <f t="array" ref="C369">IFERROR(INDEX(AuditRepTemp_C!H$7:H$1657,MATCH(ROWS(AuditRepTemp_C!$B$7:$B365),AuditRepTemp_C!$B$7:$B$1657,0)),"")</f>
        <v/>
      </c>
      <c r="D369" s="511" t="str">
        <f t="array" ref="D369">IFERROR(INDEX(AuditRepTemp_C!I$7:I$1657,MATCH(ROWS(AuditRepTemp_C!$B$7:$B365),AuditRepTemp_C!$B$7:$B$1657,0)),"")</f>
        <v/>
      </c>
      <c r="E369" s="512" t="str">
        <f t="array" ref="E369">IFERROR(INDEX(AuditRepTemp_C!J$7:J$1657,MATCH(ROWS(AuditRepTemp_C!$B$7:$B365),AuditRepTemp_C!$B$7:$B$1657,0)),"")</f>
        <v/>
      </c>
      <c r="F369" s="513" t="str">
        <f t="array" ref="F369">IFERROR(INDEX(AuditRepTemp_C!K$7:K$1657,MATCH(ROWS(AuditRepTemp_C!$B$7:$B365),AuditRepTemp_C!$B$7:$B$1657,0)),"")</f>
        <v/>
      </c>
      <c r="G369" s="513" t="str">
        <f t="array" ref="G369">IFERROR(INDEX(AuditRepTemp_C!L$7:L$1657,MATCH(ROWS(AuditRepTemp_C!$B$7:$B365),AuditRepTemp_C!$B$7:$B$1657,0)),"")</f>
        <v/>
      </c>
      <c r="H369" s="517" t="s">
        <v>2064</v>
      </c>
      <c r="I369" s="523" t="s">
        <v>3656</v>
      </c>
      <c r="J369" s="518"/>
      <c r="K369" s="419"/>
      <c r="L369" s="419"/>
      <c r="M369" s="418"/>
      <c r="N369" s="418"/>
      <c r="O369" s="418"/>
      <c r="P369" s="518"/>
      <c r="Q369" s="518"/>
      <c r="R369" s="422"/>
      <c r="S369" s="518"/>
      <c r="T369" s="519"/>
      <c r="U369" s="520"/>
      <c r="V369" s="518"/>
      <c r="W369" s="521"/>
      <c r="X369" s="518"/>
      <c r="Y369" s="518"/>
      <c r="Z369" s="518"/>
    </row>
    <row r="370" ht="14.25" customHeight="1">
      <c r="A370" s="471" t="str">
        <f t="array" ref="A370">IFERROR(INDEX(AuditRepTemp_C!D$7:D$1657,MATCH(ROWS(AuditRepTemp_C!$B$7:$B366),AuditRepTemp_C!$B$7:$B$1657,0)),"")</f>
        <v/>
      </c>
      <c r="B370" s="510" t="str">
        <f t="array" ref="B370">IFERROR(INDEX(AuditRepTemp_C!F$7:F$1657,MATCH(ROWS(AuditRepTemp_C!$B$7:$B366),AuditRepTemp_C!$B$7:$B$1657,0)),"")</f>
        <v/>
      </c>
      <c r="C370" s="511" t="str">
        <f t="array" ref="C370">IFERROR(INDEX(AuditRepTemp_C!H$7:H$1657,MATCH(ROWS(AuditRepTemp_C!$B$7:$B366),AuditRepTemp_C!$B$7:$B$1657,0)),"")</f>
        <v/>
      </c>
      <c r="D370" s="511" t="str">
        <f t="array" ref="D370">IFERROR(INDEX(AuditRepTemp_C!I$7:I$1657,MATCH(ROWS(AuditRepTemp_C!$B$7:$B366),AuditRepTemp_C!$B$7:$B$1657,0)),"")</f>
        <v/>
      </c>
      <c r="E370" s="512" t="str">
        <f t="array" ref="E370">IFERROR(INDEX(AuditRepTemp_C!J$7:J$1657,MATCH(ROWS(AuditRepTemp_C!$B$7:$B366),AuditRepTemp_C!$B$7:$B$1657,0)),"")</f>
        <v/>
      </c>
      <c r="F370" s="513" t="str">
        <f t="array" ref="F370">IFERROR(INDEX(AuditRepTemp_C!K$7:K$1657,MATCH(ROWS(AuditRepTemp_C!$B$7:$B366),AuditRepTemp_C!$B$7:$B$1657,0)),"")</f>
        <v/>
      </c>
      <c r="G370" s="513" t="str">
        <f t="array" ref="G370">IFERROR(INDEX(AuditRepTemp_C!L$7:L$1657,MATCH(ROWS(AuditRepTemp_C!$B$7:$B366),AuditRepTemp_C!$B$7:$B$1657,0)),"")</f>
        <v/>
      </c>
      <c r="H370" s="517" t="s">
        <v>2064</v>
      </c>
      <c r="I370" s="523" t="s">
        <v>3656</v>
      </c>
      <c r="J370" s="518"/>
      <c r="K370" s="419"/>
      <c r="L370" s="419"/>
      <c r="M370" s="418"/>
      <c r="N370" s="418"/>
      <c r="O370" s="418"/>
      <c r="P370" s="518"/>
      <c r="Q370" s="518"/>
      <c r="R370" s="422"/>
      <c r="S370" s="518"/>
      <c r="T370" s="519"/>
      <c r="U370" s="520"/>
      <c r="V370" s="518"/>
      <c r="W370" s="521"/>
      <c r="X370" s="518"/>
      <c r="Y370" s="518"/>
      <c r="Z370" s="518"/>
    </row>
    <row r="371" ht="14.25" customHeight="1">
      <c r="A371" s="471" t="str">
        <f t="array" ref="A371">IFERROR(INDEX(AuditRepTemp_C!D$7:D$1657,MATCH(ROWS(AuditRepTemp_C!$B$7:$B367),AuditRepTemp_C!$B$7:$B$1657,0)),"")</f>
        <v/>
      </c>
      <c r="B371" s="510" t="str">
        <f t="array" ref="B371">IFERROR(INDEX(AuditRepTemp_C!F$7:F$1657,MATCH(ROWS(AuditRepTemp_C!$B$7:$B367),AuditRepTemp_C!$B$7:$B$1657,0)),"")</f>
        <v/>
      </c>
      <c r="C371" s="511" t="str">
        <f t="array" ref="C371">IFERROR(INDEX(AuditRepTemp_C!H$7:H$1657,MATCH(ROWS(AuditRepTemp_C!$B$7:$B367),AuditRepTemp_C!$B$7:$B$1657,0)),"")</f>
        <v/>
      </c>
      <c r="D371" s="511" t="str">
        <f t="array" ref="D371">IFERROR(INDEX(AuditRepTemp_C!I$7:I$1657,MATCH(ROWS(AuditRepTemp_C!$B$7:$B367),AuditRepTemp_C!$B$7:$B$1657,0)),"")</f>
        <v/>
      </c>
      <c r="E371" s="512" t="str">
        <f t="array" ref="E371">IFERROR(INDEX(AuditRepTemp_C!J$7:J$1657,MATCH(ROWS(AuditRepTemp_C!$B$7:$B367),AuditRepTemp_C!$B$7:$B$1657,0)),"")</f>
        <v/>
      </c>
      <c r="F371" s="513" t="str">
        <f t="array" ref="F371">IFERROR(INDEX(AuditRepTemp_C!K$7:K$1657,MATCH(ROWS(AuditRepTemp_C!$B$7:$B367),AuditRepTemp_C!$B$7:$B$1657,0)),"")</f>
        <v/>
      </c>
      <c r="G371" s="513" t="str">
        <f t="array" ref="G371">IFERROR(INDEX(AuditRepTemp_C!L$7:L$1657,MATCH(ROWS(AuditRepTemp_C!$B$7:$B367),AuditRepTemp_C!$B$7:$B$1657,0)),"")</f>
        <v/>
      </c>
      <c r="H371" s="517" t="s">
        <v>2064</v>
      </c>
      <c r="I371" s="523" t="s">
        <v>3657</v>
      </c>
      <c r="J371" s="518"/>
      <c r="K371" s="419"/>
      <c r="L371" s="419"/>
      <c r="M371" s="418"/>
      <c r="N371" s="418"/>
      <c r="O371" s="418"/>
      <c r="P371" s="518"/>
      <c r="Q371" s="518"/>
      <c r="R371" s="422"/>
      <c r="S371" s="518"/>
      <c r="T371" s="519"/>
      <c r="U371" s="520"/>
      <c r="V371" s="518"/>
      <c r="W371" s="521"/>
      <c r="X371" s="518"/>
      <c r="Y371" s="518"/>
      <c r="Z371" s="518"/>
    </row>
    <row r="372" ht="14.25" customHeight="1">
      <c r="A372" s="471" t="str">
        <f t="array" ref="A372">IFERROR(INDEX(AuditRepTemp_C!D$7:D$1657,MATCH(ROWS(AuditRepTemp_C!$B$7:$B368),AuditRepTemp_C!$B$7:$B$1657,0)),"")</f>
        <v/>
      </c>
      <c r="B372" s="510" t="str">
        <f t="array" ref="B372">IFERROR(INDEX(AuditRepTemp_C!F$7:F$1657,MATCH(ROWS(AuditRepTemp_C!$B$7:$B368),AuditRepTemp_C!$B$7:$B$1657,0)),"")</f>
        <v/>
      </c>
      <c r="C372" s="511" t="str">
        <f t="array" ref="C372">IFERROR(INDEX(AuditRepTemp_C!H$7:H$1657,MATCH(ROWS(AuditRepTemp_C!$B$7:$B368),AuditRepTemp_C!$B$7:$B$1657,0)),"")</f>
        <v/>
      </c>
      <c r="D372" s="511" t="str">
        <f t="array" ref="D372">IFERROR(INDEX(AuditRepTemp_C!I$7:I$1657,MATCH(ROWS(AuditRepTemp_C!$B$7:$B368),AuditRepTemp_C!$B$7:$B$1657,0)),"")</f>
        <v/>
      </c>
      <c r="E372" s="512" t="str">
        <f t="array" ref="E372">IFERROR(INDEX(AuditRepTemp_C!J$7:J$1657,MATCH(ROWS(AuditRepTemp_C!$B$7:$B368),AuditRepTemp_C!$B$7:$B$1657,0)),"")</f>
        <v/>
      </c>
      <c r="F372" s="513" t="str">
        <f t="array" ref="F372">IFERROR(INDEX(AuditRepTemp_C!K$7:K$1657,MATCH(ROWS(AuditRepTemp_C!$B$7:$B368),AuditRepTemp_C!$B$7:$B$1657,0)),"")</f>
        <v/>
      </c>
      <c r="G372" s="513" t="str">
        <f t="array" ref="G372">IFERROR(INDEX(AuditRepTemp_C!L$7:L$1657,MATCH(ROWS(AuditRepTemp_C!$B$7:$B368),AuditRepTemp_C!$B$7:$B$1657,0)),"")</f>
        <v/>
      </c>
      <c r="H372" s="517" t="s">
        <v>1913</v>
      </c>
      <c r="I372" s="523" t="s">
        <v>3658</v>
      </c>
      <c r="J372" s="518"/>
      <c r="K372" s="419"/>
      <c r="L372" s="419"/>
      <c r="M372" s="418"/>
      <c r="N372" s="418"/>
      <c r="O372" s="418"/>
      <c r="P372" s="518"/>
      <c r="Q372" s="518"/>
      <c r="R372" s="422"/>
      <c r="S372" s="518"/>
      <c r="T372" s="519"/>
      <c r="U372" s="520"/>
      <c r="V372" s="518"/>
      <c r="W372" s="521"/>
      <c r="X372" s="518"/>
      <c r="Y372" s="518"/>
      <c r="Z372" s="518"/>
    </row>
    <row r="373" ht="14.25" customHeight="1">
      <c r="A373" s="471" t="str">
        <f t="array" ref="A373">IFERROR(INDEX(AuditRepTemp_C!D$7:D$1657,MATCH(ROWS(AuditRepTemp_C!$B$7:$B369),AuditRepTemp_C!$B$7:$B$1657,0)),"")</f>
        <v/>
      </c>
      <c r="B373" s="510" t="str">
        <f t="array" ref="B373">IFERROR(INDEX(AuditRepTemp_C!F$7:F$1657,MATCH(ROWS(AuditRepTemp_C!$B$7:$B369),AuditRepTemp_C!$B$7:$B$1657,0)),"")</f>
        <v/>
      </c>
      <c r="C373" s="511" t="str">
        <f t="array" ref="C373">IFERROR(INDEX(AuditRepTemp_C!H$7:H$1657,MATCH(ROWS(AuditRepTemp_C!$B$7:$B369),AuditRepTemp_C!$B$7:$B$1657,0)),"")</f>
        <v/>
      </c>
      <c r="D373" s="511" t="str">
        <f t="array" ref="D373">IFERROR(INDEX(AuditRepTemp_C!I$7:I$1657,MATCH(ROWS(AuditRepTemp_C!$B$7:$B369),AuditRepTemp_C!$B$7:$B$1657,0)),"")</f>
        <v/>
      </c>
      <c r="E373" s="512" t="str">
        <f t="array" ref="E373">IFERROR(INDEX(AuditRepTemp_C!J$7:J$1657,MATCH(ROWS(AuditRepTemp_C!$B$7:$B369),AuditRepTemp_C!$B$7:$B$1657,0)),"")</f>
        <v/>
      </c>
      <c r="F373" s="513" t="str">
        <f t="array" ref="F373">IFERROR(INDEX(AuditRepTemp_C!K$7:K$1657,MATCH(ROWS(AuditRepTemp_C!$B$7:$B369),AuditRepTemp_C!$B$7:$B$1657,0)),"")</f>
        <v/>
      </c>
      <c r="G373" s="513" t="str">
        <f t="array" ref="G373">IFERROR(INDEX(AuditRepTemp_C!L$7:L$1657,MATCH(ROWS(AuditRepTemp_C!$B$7:$B369),AuditRepTemp_C!$B$7:$B$1657,0)),"")</f>
        <v/>
      </c>
      <c r="H373" s="517" t="s">
        <v>2064</v>
      </c>
      <c r="I373" s="524" t="s">
        <v>3659</v>
      </c>
      <c r="J373" s="518"/>
      <c r="K373" s="419"/>
      <c r="L373" s="419"/>
      <c r="M373" s="418"/>
      <c r="N373" s="418"/>
      <c r="O373" s="418"/>
      <c r="P373" s="518"/>
      <c r="Q373" s="518"/>
      <c r="R373" s="422"/>
      <c r="S373" s="518"/>
      <c r="T373" s="519"/>
      <c r="U373" s="520"/>
      <c r="V373" s="518"/>
      <c r="W373" s="521"/>
      <c r="X373" s="518"/>
      <c r="Y373" s="518"/>
      <c r="Z373" s="518"/>
    </row>
    <row r="374" ht="14.25" customHeight="1">
      <c r="A374" s="471" t="str">
        <f t="array" ref="A374">IFERROR(INDEX(AuditRepTemp_C!D$7:D$1657,MATCH(ROWS(AuditRepTemp_C!$B$7:$B370),AuditRepTemp_C!$B$7:$B$1657,0)),"")</f>
        <v/>
      </c>
      <c r="B374" s="510" t="str">
        <f t="array" ref="B374">IFERROR(INDEX(AuditRepTemp_C!F$7:F$1657,MATCH(ROWS(AuditRepTemp_C!$B$7:$B370),AuditRepTemp_C!$B$7:$B$1657,0)),"")</f>
        <v/>
      </c>
      <c r="C374" s="511" t="str">
        <f t="array" ref="C374">IFERROR(INDEX(AuditRepTemp_C!H$7:H$1657,MATCH(ROWS(AuditRepTemp_C!$B$7:$B370),AuditRepTemp_C!$B$7:$B$1657,0)),"")</f>
        <v/>
      </c>
      <c r="D374" s="511" t="str">
        <f t="array" ref="D374">IFERROR(INDEX(AuditRepTemp_C!I$7:I$1657,MATCH(ROWS(AuditRepTemp_C!$B$7:$B370),AuditRepTemp_C!$B$7:$B$1657,0)),"")</f>
        <v/>
      </c>
      <c r="E374" s="512" t="str">
        <f t="array" ref="E374">IFERROR(INDEX(AuditRepTemp_C!J$7:J$1657,MATCH(ROWS(AuditRepTemp_C!$B$7:$B370),AuditRepTemp_C!$B$7:$B$1657,0)),"")</f>
        <v/>
      </c>
      <c r="F374" s="513" t="str">
        <f t="array" ref="F374">IFERROR(INDEX(AuditRepTemp_C!K$7:K$1657,MATCH(ROWS(AuditRepTemp_C!$B$7:$B370),AuditRepTemp_C!$B$7:$B$1657,0)),"")</f>
        <v/>
      </c>
      <c r="G374" s="513" t="str">
        <f t="array" ref="G374">IFERROR(INDEX(AuditRepTemp_C!L$7:L$1657,MATCH(ROWS(AuditRepTemp_C!$B$7:$B370),AuditRepTemp_C!$B$7:$B$1657,0)),"")</f>
        <v/>
      </c>
      <c r="H374" s="517" t="s">
        <v>2064</v>
      </c>
      <c r="I374" s="524" t="s">
        <v>3660</v>
      </c>
      <c r="J374" s="518"/>
      <c r="K374" s="419"/>
      <c r="L374" s="419"/>
      <c r="M374" s="418"/>
      <c r="N374" s="418"/>
      <c r="O374" s="418"/>
      <c r="P374" s="518"/>
      <c r="Q374" s="518"/>
      <c r="R374" s="422"/>
      <c r="S374" s="518"/>
      <c r="T374" s="519"/>
      <c r="U374" s="520"/>
      <c r="V374" s="518"/>
      <c r="W374" s="521"/>
      <c r="X374" s="518"/>
      <c r="Y374" s="518"/>
      <c r="Z374" s="518"/>
    </row>
    <row r="375" ht="14.25" customHeight="1">
      <c r="A375" s="471" t="str">
        <f t="array" ref="A375">IFERROR(INDEX(AuditRepTemp_C!D$7:D$1657,MATCH(ROWS(AuditRepTemp_C!$B$7:$B371),AuditRepTemp_C!$B$7:$B$1657,0)),"")</f>
        <v/>
      </c>
      <c r="B375" s="510" t="str">
        <f t="array" ref="B375">IFERROR(INDEX(AuditRepTemp_C!F$7:F$1657,MATCH(ROWS(AuditRepTemp_C!$B$7:$B371),AuditRepTemp_C!$B$7:$B$1657,0)),"")</f>
        <v/>
      </c>
      <c r="C375" s="511" t="str">
        <f t="array" ref="C375">IFERROR(INDEX(AuditRepTemp_C!H$7:H$1657,MATCH(ROWS(AuditRepTemp_C!$B$7:$B371),AuditRepTemp_C!$B$7:$B$1657,0)),"")</f>
        <v/>
      </c>
      <c r="D375" s="511" t="str">
        <f t="array" ref="D375">IFERROR(INDEX(AuditRepTemp_C!I$7:I$1657,MATCH(ROWS(AuditRepTemp_C!$B$7:$B371),AuditRepTemp_C!$B$7:$B$1657,0)),"")</f>
        <v/>
      </c>
      <c r="E375" s="512" t="str">
        <f t="array" ref="E375">IFERROR(INDEX(AuditRepTemp_C!J$7:J$1657,MATCH(ROWS(AuditRepTemp_C!$B$7:$B371),AuditRepTemp_C!$B$7:$B$1657,0)),"")</f>
        <v/>
      </c>
      <c r="F375" s="513" t="str">
        <f t="array" ref="F375">IFERROR(INDEX(AuditRepTemp_C!K$7:K$1657,MATCH(ROWS(AuditRepTemp_C!$B$7:$B371),AuditRepTemp_C!$B$7:$B$1657,0)),"")</f>
        <v/>
      </c>
      <c r="G375" s="513" t="str">
        <f t="array" ref="G375">IFERROR(INDEX(AuditRepTemp_C!L$7:L$1657,MATCH(ROWS(AuditRepTemp_C!$B$7:$B371),AuditRepTemp_C!$B$7:$B$1657,0)),"")</f>
        <v/>
      </c>
      <c r="H375" s="517" t="s">
        <v>2064</v>
      </c>
      <c r="I375" s="524" t="s">
        <v>3661</v>
      </c>
      <c r="J375" s="518"/>
      <c r="K375" s="419"/>
      <c r="L375" s="419"/>
      <c r="M375" s="418"/>
      <c r="N375" s="418"/>
      <c r="O375" s="418"/>
      <c r="P375" s="518"/>
      <c r="Q375" s="518"/>
      <c r="R375" s="422"/>
      <c r="S375" s="518"/>
      <c r="T375" s="519"/>
      <c r="U375" s="520"/>
      <c r="V375" s="518"/>
      <c r="W375" s="521"/>
      <c r="X375" s="518"/>
      <c r="Y375" s="518"/>
      <c r="Z375" s="518"/>
    </row>
    <row r="376" ht="14.25" customHeight="1">
      <c r="A376" s="471" t="str">
        <f t="array" ref="A376">IFERROR(INDEX(AuditRepTemp_C!D$7:D$1657,MATCH(ROWS(AuditRepTemp_C!$B$7:$B372),AuditRepTemp_C!$B$7:$B$1657,0)),"")</f>
        <v/>
      </c>
      <c r="B376" s="510" t="str">
        <f t="array" ref="B376">IFERROR(INDEX(AuditRepTemp_C!F$7:F$1657,MATCH(ROWS(AuditRepTemp_C!$B$7:$B372),AuditRepTemp_C!$B$7:$B$1657,0)),"")</f>
        <v/>
      </c>
      <c r="C376" s="511" t="str">
        <f t="array" ref="C376">IFERROR(INDEX(AuditRepTemp_C!H$7:H$1657,MATCH(ROWS(AuditRepTemp_C!$B$7:$B372),AuditRepTemp_C!$B$7:$B$1657,0)),"")</f>
        <v/>
      </c>
      <c r="D376" s="511" t="str">
        <f t="array" ref="D376">IFERROR(INDEX(AuditRepTemp_C!I$7:I$1657,MATCH(ROWS(AuditRepTemp_C!$B$7:$B372),AuditRepTemp_C!$B$7:$B$1657,0)),"")</f>
        <v/>
      </c>
      <c r="E376" s="512" t="str">
        <f t="array" ref="E376">IFERROR(INDEX(AuditRepTemp_C!J$7:J$1657,MATCH(ROWS(AuditRepTemp_C!$B$7:$B372),AuditRepTemp_C!$B$7:$B$1657,0)),"")</f>
        <v/>
      </c>
      <c r="F376" s="513" t="str">
        <f t="array" ref="F376">IFERROR(INDEX(AuditRepTemp_C!K$7:K$1657,MATCH(ROWS(AuditRepTemp_C!$B$7:$B372),AuditRepTemp_C!$B$7:$B$1657,0)),"")</f>
        <v/>
      </c>
      <c r="G376" s="513" t="str">
        <f t="array" ref="G376">IFERROR(INDEX(AuditRepTemp_C!L$7:L$1657,MATCH(ROWS(AuditRepTemp_C!$B$7:$B372),AuditRepTemp_C!$B$7:$B$1657,0)),"")</f>
        <v/>
      </c>
      <c r="H376" s="517" t="s">
        <v>2064</v>
      </c>
      <c r="I376" s="524" t="s">
        <v>3662</v>
      </c>
      <c r="J376" s="518"/>
      <c r="K376" s="419"/>
      <c r="L376" s="419"/>
      <c r="M376" s="418"/>
      <c r="N376" s="418"/>
      <c r="O376" s="418"/>
      <c r="P376" s="518"/>
      <c r="Q376" s="518"/>
      <c r="R376" s="422"/>
      <c r="S376" s="518"/>
      <c r="T376" s="519"/>
      <c r="U376" s="520"/>
      <c r="V376" s="518"/>
      <c r="W376" s="521"/>
      <c r="X376" s="518"/>
      <c r="Y376" s="518"/>
      <c r="Z376" s="518"/>
    </row>
    <row r="377" ht="14.25" customHeight="1">
      <c r="A377" s="471" t="str">
        <f t="array" ref="A377">IFERROR(INDEX(AuditRepTemp_C!D$7:D$1657,MATCH(ROWS(AuditRepTemp_C!$B$7:$B373),AuditRepTemp_C!$B$7:$B$1657,0)),"")</f>
        <v/>
      </c>
      <c r="B377" s="510" t="str">
        <f t="array" ref="B377">IFERROR(INDEX(AuditRepTemp_C!F$7:F$1657,MATCH(ROWS(AuditRepTemp_C!$B$7:$B373),AuditRepTemp_C!$B$7:$B$1657,0)),"")</f>
        <v/>
      </c>
      <c r="C377" s="511" t="str">
        <f t="array" ref="C377">IFERROR(INDEX(AuditRepTemp_C!H$7:H$1657,MATCH(ROWS(AuditRepTemp_C!$B$7:$B373),AuditRepTemp_C!$B$7:$B$1657,0)),"")</f>
        <v/>
      </c>
      <c r="D377" s="511" t="str">
        <f t="array" ref="D377">IFERROR(INDEX(AuditRepTemp_C!I$7:I$1657,MATCH(ROWS(AuditRepTemp_C!$B$7:$B373),AuditRepTemp_C!$B$7:$B$1657,0)),"")</f>
        <v/>
      </c>
      <c r="E377" s="512" t="str">
        <f t="array" ref="E377">IFERROR(INDEX(AuditRepTemp_C!J$7:J$1657,MATCH(ROWS(AuditRepTemp_C!$B$7:$B373),AuditRepTemp_C!$B$7:$B$1657,0)),"")</f>
        <v/>
      </c>
      <c r="F377" s="513" t="str">
        <f t="array" ref="F377">IFERROR(INDEX(AuditRepTemp_C!K$7:K$1657,MATCH(ROWS(AuditRepTemp_C!$B$7:$B373),AuditRepTemp_C!$B$7:$B$1657,0)),"")</f>
        <v/>
      </c>
      <c r="G377" s="513" t="str">
        <f t="array" ref="G377">IFERROR(INDEX(AuditRepTemp_C!L$7:L$1657,MATCH(ROWS(AuditRepTemp_C!$B$7:$B373),AuditRepTemp_C!$B$7:$B$1657,0)),"")</f>
        <v/>
      </c>
      <c r="H377" s="517" t="s">
        <v>2064</v>
      </c>
      <c r="I377" s="524" t="s">
        <v>3663</v>
      </c>
      <c r="J377" s="518"/>
      <c r="K377" s="419"/>
      <c r="L377" s="419"/>
      <c r="M377" s="418"/>
      <c r="N377" s="418"/>
      <c r="O377" s="418"/>
      <c r="P377" s="518"/>
      <c r="Q377" s="518"/>
      <c r="R377" s="422"/>
      <c r="S377" s="518"/>
      <c r="T377" s="519"/>
      <c r="U377" s="520"/>
      <c r="V377" s="518"/>
      <c r="W377" s="521"/>
      <c r="X377" s="518"/>
      <c r="Y377" s="518"/>
      <c r="Z377" s="518"/>
    </row>
    <row r="378" ht="14.25" customHeight="1">
      <c r="A378" s="471" t="str">
        <f t="array" ref="A378">IFERROR(INDEX(AuditRepTemp_C!D$7:D$1657,MATCH(ROWS(AuditRepTemp_C!$B$7:$B374),AuditRepTemp_C!$B$7:$B$1657,0)),"")</f>
        <v/>
      </c>
      <c r="B378" s="510" t="str">
        <f t="array" ref="B378">IFERROR(INDEX(AuditRepTemp_C!F$7:F$1657,MATCH(ROWS(AuditRepTemp_C!$B$7:$B374),AuditRepTemp_C!$B$7:$B$1657,0)),"")</f>
        <v/>
      </c>
      <c r="C378" s="511" t="str">
        <f t="array" ref="C378">IFERROR(INDEX(AuditRepTemp_C!H$7:H$1657,MATCH(ROWS(AuditRepTemp_C!$B$7:$B374),AuditRepTemp_C!$B$7:$B$1657,0)),"")</f>
        <v/>
      </c>
      <c r="D378" s="511" t="str">
        <f t="array" ref="D378">IFERROR(INDEX(AuditRepTemp_C!I$7:I$1657,MATCH(ROWS(AuditRepTemp_C!$B$7:$B374),AuditRepTemp_C!$B$7:$B$1657,0)),"")</f>
        <v/>
      </c>
      <c r="E378" s="512" t="str">
        <f t="array" ref="E378">IFERROR(INDEX(AuditRepTemp_C!J$7:J$1657,MATCH(ROWS(AuditRepTemp_C!$B$7:$B374),AuditRepTemp_C!$B$7:$B$1657,0)),"")</f>
        <v/>
      </c>
      <c r="F378" s="513" t="str">
        <f t="array" ref="F378">IFERROR(INDEX(AuditRepTemp_C!K$7:K$1657,MATCH(ROWS(AuditRepTemp_C!$B$7:$B374),AuditRepTemp_C!$B$7:$B$1657,0)),"")</f>
        <v/>
      </c>
      <c r="G378" s="513" t="str">
        <f t="array" ref="G378">IFERROR(INDEX(AuditRepTemp_C!L$7:L$1657,MATCH(ROWS(AuditRepTemp_C!$B$7:$B374),AuditRepTemp_C!$B$7:$B$1657,0)),"")</f>
        <v/>
      </c>
      <c r="H378" s="517" t="s">
        <v>2064</v>
      </c>
      <c r="I378" s="524" t="s">
        <v>3664</v>
      </c>
      <c r="J378" s="518"/>
      <c r="K378" s="419"/>
      <c r="L378" s="419"/>
      <c r="M378" s="418"/>
      <c r="N378" s="418"/>
      <c r="O378" s="418"/>
      <c r="P378" s="518"/>
      <c r="Q378" s="518"/>
      <c r="R378" s="422"/>
      <c r="S378" s="518"/>
      <c r="T378" s="519"/>
      <c r="U378" s="520"/>
      <c r="V378" s="518"/>
      <c r="W378" s="521"/>
      <c r="X378" s="518"/>
      <c r="Y378" s="518"/>
      <c r="Z378" s="518"/>
    </row>
    <row r="379" ht="14.25" customHeight="1">
      <c r="A379" s="471" t="str">
        <f t="array" ref="A379">IFERROR(INDEX(AuditRepTemp_C!D$7:D$1657,MATCH(ROWS(AuditRepTemp_C!$B$7:$B375),AuditRepTemp_C!$B$7:$B$1657,0)),"")</f>
        <v/>
      </c>
      <c r="B379" s="510" t="str">
        <f t="array" ref="B379">IFERROR(INDEX(AuditRepTemp_C!F$7:F$1657,MATCH(ROWS(AuditRepTemp_C!$B$7:$B375),AuditRepTemp_C!$B$7:$B$1657,0)),"")</f>
        <v/>
      </c>
      <c r="C379" s="511" t="str">
        <f t="array" ref="C379">IFERROR(INDEX(AuditRepTemp_C!H$7:H$1657,MATCH(ROWS(AuditRepTemp_C!$B$7:$B375),AuditRepTemp_C!$B$7:$B$1657,0)),"")</f>
        <v/>
      </c>
      <c r="D379" s="511" t="str">
        <f t="array" ref="D379">IFERROR(INDEX(AuditRepTemp_C!I$7:I$1657,MATCH(ROWS(AuditRepTemp_C!$B$7:$B375),AuditRepTemp_C!$B$7:$B$1657,0)),"")</f>
        <v/>
      </c>
      <c r="E379" s="512" t="str">
        <f t="array" ref="E379">IFERROR(INDEX(AuditRepTemp_C!J$7:J$1657,MATCH(ROWS(AuditRepTemp_C!$B$7:$B375),AuditRepTemp_C!$B$7:$B$1657,0)),"")</f>
        <v/>
      </c>
      <c r="F379" s="513" t="str">
        <f t="array" ref="F379">IFERROR(INDEX(AuditRepTemp_C!K$7:K$1657,MATCH(ROWS(AuditRepTemp_C!$B$7:$B375),AuditRepTemp_C!$B$7:$B$1657,0)),"")</f>
        <v/>
      </c>
      <c r="G379" s="513" t="str">
        <f t="array" ref="G379">IFERROR(INDEX(AuditRepTemp_C!L$7:L$1657,MATCH(ROWS(AuditRepTemp_C!$B$7:$B375),AuditRepTemp_C!$B$7:$B$1657,0)),"")</f>
        <v/>
      </c>
      <c r="H379" s="517" t="s">
        <v>2064</v>
      </c>
      <c r="I379" s="524" t="s">
        <v>3653</v>
      </c>
      <c r="J379" s="518"/>
      <c r="K379" s="419"/>
      <c r="L379" s="419"/>
      <c r="M379" s="418"/>
      <c r="N379" s="418"/>
      <c r="O379" s="418"/>
      <c r="P379" s="518"/>
      <c r="Q379" s="518"/>
      <c r="R379" s="422"/>
      <c r="S379" s="518"/>
      <c r="T379" s="519"/>
      <c r="U379" s="520"/>
      <c r="V379" s="518"/>
      <c r="W379" s="521"/>
      <c r="X379" s="518"/>
      <c r="Y379" s="518"/>
      <c r="Z379" s="518"/>
    </row>
    <row r="380" ht="14.25" customHeight="1">
      <c r="A380" s="471" t="str">
        <f t="array" ref="A380">IFERROR(INDEX(AuditRepTemp_C!D$7:D$1657,MATCH(ROWS(AuditRepTemp_C!$B$7:$B376),AuditRepTemp_C!$B$7:$B$1657,0)),"")</f>
        <v/>
      </c>
      <c r="B380" s="510" t="str">
        <f t="array" ref="B380">IFERROR(INDEX(AuditRepTemp_C!F$7:F$1657,MATCH(ROWS(AuditRepTemp_C!$B$7:$B376),AuditRepTemp_C!$B$7:$B$1657,0)),"")</f>
        <v/>
      </c>
      <c r="C380" s="511" t="str">
        <f t="array" ref="C380">IFERROR(INDEX(AuditRepTemp_C!H$7:H$1657,MATCH(ROWS(AuditRepTemp_C!$B$7:$B376),AuditRepTemp_C!$B$7:$B$1657,0)),"")</f>
        <v/>
      </c>
      <c r="D380" s="511" t="str">
        <f t="array" ref="D380">IFERROR(INDEX(AuditRepTemp_C!I$7:I$1657,MATCH(ROWS(AuditRepTemp_C!$B$7:$B376),AuditRepTemp_C!$B$7:$B$1657,0)),"")</f>
        <v/>
      </c>
      <c r="E380" s="512" t="str">
        <f t="array" ref="E380">IFERROR(INDEX(AuditRepTemp_C!J$7:J$1657,MATCH(ROWS(AuditRepTemp_C!$B$7:$B376),AuditRepTemp_C!$B$7:$B$1657,0)),"")</f>
        <v/>
      </c>
      <c r="F380" s="513" t="str">
        <f t="array" ref="F380">IFERROR(INDEX(AuditRepTemp_C!K$7:K$1657,MATCH(ROWS(AuditRepTemp_C!$B$7:$B376),AuditRepTemp_C!$B$7:$B$1657,0)),"")</f>
        <v/>
      </c>
      <c r="G380" s="513" t="str">
        <f t="array" ref="G380">IFERROR(INDEX(AuditRepTemp_C!L$7:L$1657,MATCH(ROWS(AuditRepTemp_C!$B$7:$B376),AuditRepTemp_C!$B$7:$B$1657,0)),"")</f>
        <v/>
      </c>
      <c r="H380" s="517" t="s">
        <v>2064</v>
      </c>
      <c r="I380" s="524" t="s">
        <v>3653</v>
      </c>
      <c r="J380" s="518"/>
      <c r="K380" s="419"/>
      <c r="L380" s="419"/>
      <c r="M380" s="418"/>
      <c r="N380" s="418"/>
      <c r="O380" s="418"/>
      <c r="P380" s="518"/>
      <c r="Q380" s="518"/>
      <c r="R380" s="422"/>
      <c r="S380" s="518"/>
      <c r="T380" s="519"/>
      <c r="U380" s="520"/>
      <c r="V380" s="518"/>
      <c r="W380" s="521"/>
      <c r="X380" s="518"/>
      <c r="Y380" s="518"/>
      <c r="Z380" s="518"/>
    </row>
    <row r="381" ht="14.25" customHeight="1">
      <c r="A381" s="471" t="str">
        <f t="array" ref="A381">IFERROR(INDEX(AuditRepTemp_C!D$7:D$1657,MATCH(ROWS(AuditRepTemp_C!$B$7:$B377),AuditRepTemp_C!$B$7:$B$1657,0)),"")</f>
        <v/>
      </c>
      <c r="B381" s="510" t="str">
        <f t="array" ref="B381">IFERROR(INDEX(AuditRepTemp_C!F$7:F$1657,MATCH(ROWS(AuditRepTemp_C!$B$7:$B377),AuditRepTemp_C!$B$7:$B$1657,0)),"")</f>
        <v/>
      </c>
      <c r="C381" s="511" t="str">
        <f t="array" ref="C381">IFERROR(INDEX(AuditRepTemp_C!H$7:H$1657,MATCH(ROWS(AuditRepTemp_C!$B$7:$B377),AuditRepTemp_C!$B$7:$B$1657,0)),"")</f>
        <v/>
      </c>
      <c r="D381" s="511" t="str">
        <f t="array" ref="D381">IFERROR(INDEX(AuditRepTemp_C!I$7:I$1657,MATCH(ROWS(AuditRepTemp_C!$B$7:$B377),AuditRepTemp_C!$B$7:$B$1657,0)),"")</f>
        <v/>
      </c>
      <c r="E381" s="512" t="str">
        <f t="array" ref="E381">IFERROR(INDEX(AuditRepTemp_C!J$7:J$1657,MATCH(ROWS(AuditRepTemp_C!$B$7:$B377),AuditRepTemp_C!$B$7:$B$1657,0)),"")</f>
        <v/>
      </c>
      <c r="F381" s="513" t="str">
        <f t="array" ref="F381">IFERROR(INDEX(AuditRepTemp_C!K$7:K$1657,MATCH(ROWS(AuditRepTemp_C!$B$7:$B377),AuditRepTemp_C!$B$7:$B$1657,0)),"")</f>
        <v/>
      </c>
      <c r="G381" s="513" t="str">
        <f t="array" ref="G381">IFERROR(INDEX(AuditRepTemp_C!L$7:L$1657,MATCH(ROWS(AuditRepTemp_C!$B$7:$B377),AuditRepTemp_C!$B$7:$B$1657,0)),"")</f>
        <v/>
      </c>
      <c r="H381" s="517" t="s">
        <v>2064</v>
      </c>
      <c r="I381" s="524" t="s">
        <v>3637</v>
      </c>
      <c r="J381" s="518"/>
      <c r="K381" s="419"/>
      <c r="L381" s="419"/>
      <c r="M381" s="418"/>
      <c r="N381" s="418"/>
      <c r="O381" s="418"/>
      <c r="P381" s="518"/>
      <c r="Q381" s="518"/>
      <c r="R381" s="422"/>
      <c r="S381" s="518"/>
      <c r="T381" s="519"/>
      <c r="U381" s="520"/>
      <c r="V381" s="518"/>
      <c r="W381" s="521"/>
      <c r="X381" s="518"/>
      <c r="Y381" s="518"/>
      <c r="Z381" s="518"/>
    </row>
    <row r="382" ht="14.25" customHeight="1">
      <c r="A382" s="471" t="str">
        <f t="array" ref="A382">IFERROR(INDEX(AuditRepTemp_C!D$7:D$1657,MATCH(ROWS(AuditRepTemp_C!$B$7:$B378),AuditRepTemp_C!$B$7:$B$1657,0)),"")</f>
        <v/>
      </c>
      <c r="B382" s="510" t="str">
        <f t="array" ref="B382">IFERROR(INDEX(AuditRepTemp_C!F$7:F$1657,MATCH(ROWS(AuditRepTemp_C!$B$7:$B378),AuditRepTemp_C!$B$7:$B$1657,0)),"")</f>
        <v/>
      </c>
      <c r="C382" s="511" t="str">
        <f t="array" ref="C382">IFERROR(INDEX(AuditRepTemp_C!H$7:H$1657,MATCH(ROWS(AuditRepTemp_C!$B$7:$B378),AuditRepTemp_C!$B$7:$B$1657,0)),"")</f>
        <v/>
      </c>
      <c r="D382" s="511" t="str">
        <f t="array" ref="D382">IFERROR(INDEX(AuditRepTemp_C!I$7:I$1657,MATCH(ROWS(AuditRepTemp_C!$B$7:$B378),AuditRepTemp_C!$B$7:$B$1657,0)),"")</f>
        <v/>
      </c>
      <c r="E382" s="512" t="str">
        <f t="array" ref="E382">IFERROR(INDEX(AuditRepTemp_C!J$7:J$1657,MATCH(ROWS(AuditRepTemp_C!$B$7:$B378),AuditRepTemp_C!$B$7:$B$1657,0)),"")</f>
        <v/>
      </c>
      <c r="F382" s="513" t="str">
        <f t="array" ref="F382">IFERROR(INDEX(AuditRepTemp_C!K$7:K$1657,MATCH(ROWS(AuditRepTemp_C!$B$7:$B378),AuditRepTemp_C!$B$7:$B$1657,0)),"")</f>
        <v/>
      </c>
      <c r="G382" s="513" t="str">
        <f t="array" ref="G382">IFERROR(INDEX(AuditRepTemp_C!L$7:L$1657,MATCH(ROWS(AuditRepTemp_C!$B$7:$B378),AuditRepTemp_C!$B$7:$B$1657,0)),"")</f>
        <v/>
      </c>
      <c r="H382" s="517" t="s">
        <v>2064</v>
      </c>
      <c r="I382" s="524" t="s">
        <v>3637</v>
      </c>
      <c r="J382" s="518"/>
      <c r="K382" s="419"/>
      <c r="L382" s="419"/>
      <c r="M382" s="418"/>
      <c r="N382" s="418"/>
      <c r="O382" s="418"/>
      <c r="P382" s="518"/>
      <c r="Q382" s="518"/>
      <c r="R382" s="422"/>
      <c r="S382" s="518"/>
      <c r="T382" s="519"/>
      <c r="U382" s="520"/>
      <c r="V382" s="518"/>
      <c r="W382" s="521"/>
      <c r="X382" s="518"/>
      <c r="Y382" s="518"/>
      <c r="Z382" s="518"/>
    </row>
    <row r="383" ht="14.25" customHeight="1">
      <c r="A383" s="471" t="str">
        <f t="array" ref="A383">IFERROR(INDEX(AuditRepTemp_C!D$7:D$1657,MATCH(ROWS(AuditRepTemp_C!$B$7:$B379),AuditRepTemp_C!$B$7:$B$1657,0)),"")</f>
        <v/>
      </c>
      <c r="B383" s="510" t="str">
        <f t="array" ref="B383">IFERROR(INDEX(AuditRepTemp_C!F$7:F$1657,MATCH(ROWS(AuditRepTemp_C!$B$7:$B379),AuditRepTemp_C!$B$7:$B$1657,0)),"")</f>
        <v/>
      </c>
      <c r="C383" s="511" t="str">
        <f t="array" ref="C383">IFERROR(INDEX(AuditRepTemp_C!H$7:H$1657,MATCH(ROWS(AuditRepTemp_C!$B$7:$B379),AuditRepTemp_C!$B$7:$B$1657,0)),"")</f>
        <v/>
      </c>
      <c r="D383" s="511" t="str">
        <f t="array" ref="D383">IFERROR(INDEX(AuditRepTemp_C!I$7:I$1657,MATCH(ROWS(AuditRepTemp_C!$B$7:$B379),AuditRepTemp_C!$B$7:$B$1657,0)),"")</f>
        <v/>
      </c>
      <c r="E383" s="512" t="str">
        <f t="array" ref="E383">IFERROR(INDEX(AuditRepTemp_C!J$7:J$1657,MATCH(ROWS(AuditRepTemp_C!$B$7:$B379),AuditRepTemp_C!$B$7:$B$1657,0)),"")</f>
        <v/>
      </c>
      <c r="F383" s="513" t="str">
        <f t="array" ref="F383">IFERROR(INDEX(AuditRepTemp_C!K$7:K$1657,MATCH(ROWS(AuditRepTemp_C!$B$7:$B379),AuditRepTemp_C!$B$7:$B$1657,0)),"")</f>
        <v/>
      </c>
      <c r="G383" s="513" t="str">
        <f t="array" ref="G383">IFERROR(INDEX(AuditRepTemp_C!L$7:L$1657,MATCH(ROWS(AuditRepTemp_C!$B$7:$B379),AuditRepTemp_C!$B$7:$B$1657,0)),"")</f>
        <v/>
      </c>
      <c r="H383" s="517" t="s">
        <v>2064</v>
      </c>
      <c r="I383" s="524" t="s">
        <v>3665</v>
      </c>
      <c r="J383" s="518"/>
      <c r="K383" s="419"/>
      <c r="L383" s="419"/>
      <c r="M383" s="418"/>
      <c r="N383" s="418"/>
      <c r="O383" s="418"/>
      <c r="P383" s="518"/>
      <c r="Q383" s="518"/>
      <c r="R383" s="422"/>
      <c r="S383" s="518"/>
      <c r="T383" s="519"/>
      <c r="U383" s="520"/>
      <c r="V383" s="518"/>
      <c r="W383" s="521"/>
      <c r="X383" s="518"/>
      <c r="Y383" s="518"/>
      <c r="Z383" s="518"/>
    </row>
    <row r="384" ht="14.25" customHeight="1">
      <c r="A384" s="471" t="str">
        <f t="array" ref="A384">IFERROR(INDEX(AuditRepTemp_C!D$7:D$1657,MATCH(ROWS(AuditRepTemp_C!$B$7:$B380),AuditRepTemp_C!$B$7:$B$1657,0)),"")</f>
        <v/>
      </c>
      <c r="B384" s="510" t="str">
        <f t="array" ref="B384">IFERROR(INDEX(AuditRepTemp_C!F$7:F$1657,MATCH(ROWS(AuditRepTemp_C!$B$7:$B380),AuditRepTemp_C!$B$7:$B$1657,0)),"")</f>
        <v/>
      </c>
      <c r="C384" s="511" t="str">
        <f t="array" ref="C384">IFERROR(INDEX(AuditRepTemp_C!H$7:H$1657,MATCH(ROWS(AuditRepTemp_C!$B$7:$B380),AuditRepTemp_C!$B$7:$B$1657,0)),"")</f>
        <v/>
      </c>
      <c r="D384" s="511" t="str">
        <f t="array" ref="D384">IFERROR(INDEX(AuditRepTemp_C!I$7:I$1657,MATCH(ROWS(AuditRepTemp_C!$B$7:$B380),AuditRepTemp_C!$B$7:$B$1657,0)),"")</f>
        <v/>
      </c>
      <c r="E384" s="512" t="str">
        <f t="array" ref="E384">IFERROR(INDEX(AuditRepTemp_C!J$7:J$1657,MATCH(ROWS(AuditRepTemp_C!$B$7:$B380),AuditRepTemp_C!$B$7:$B$1657,0)),"")</f>
        <v/>
      </c>
      <c r="F384" s="513" t="str">
        <f t="array" ref="F384">IFERROR(INDEX(AuditRepTemp_C!K$7:K$1657,MATCH(ROWS(AuditRepTemp_C!$B$7:$B380),AuditRepTemp_C!$B$7:$B$1657,0)),"")</f>
        <v/>
      </c>
      <c r="G384" s="513" t="str">
        <f t="array" ref="G384">IFERROR(INDEX(AuditRepTemp_C!L$7:L$1657,MATCH(ROWS(AuditRepTemp_C!$B$7:$B380),AuditRepTemp_C!$B$7:$B$1657,0)),"")</f>
        <v/>
      </c>
      <c r="H384" s="517" t="s">
        <v>2064</v>
      </c>
      <c r="I384" s="524" t="s">
        <v>3665</v>
      </c>
      <c r="J384" s="518"/>
      <c r="K384" s="419"/>
      <c r="L384" s="419"/>
      <c r="M384" s="418"/>
      <c r="N384" s="418"/>
      <c r="O384" s="418"/>
      <c r="P384" s="518"/>
      <c r="Q384" s="518"/>
      <c r="R384" s="422"/>
      <c r="S384" s="518"/>
      <c r="T384" s="519"/>
      <c r="U384" s="520"/>
      <c r="V384" s="518"/>
      <c r="W384" s="521"/>
      <c r="X384" s="518"/>
      <c r="Y384" s="518"/>
      <c r="Z384" s="518"/>
    </row>
    <row r="385" ht="14.25" customHeight="1">
      <c r="A385" s="471" t="str">
        <f t="array" ref="A385">IFERROR(INDEX(AuditRepTemp_C!D$7:D$1657,MATCH(ROWS(AuditRepTemp_C!$B$7:$B381),AuditRepTemp_C!$B$7:$B$1657,0)),"")</f>
        <v/>
      </c>
      <c r="B385" s="510" t="str">
        <f t="array" ref="B385">IFERROR(INDEX(AuditRepTemp_C!F$7:F$1657,MATCH(ROWS(AuditRepTemp_C!$B$7:$B381),AuditRepTemp_C!$B$7:$B$1657,0)),"")</f>
        <v/>
      </c>
      <c r="C385" s="511" t="str">
        <f t="array" ref="C385">IFERROR(INDEX(AuditRepTemp_C!H$7:H$1657,MATCH(ROWS(AuditRepTemp_C!$B$7:$B381),AuditRepTemp_C!$B$7:$B$1657,0)),"")</f>
        <v/>
      </c>
      <c r="D385" s="511" t="str">
        <f t="array" ref="D385">IFERROR(INDEX(AuditRepTemp_C!I$7:I$1657,MATCH(ROWS(AuditRepTemp_C!$B$7:$B381),AuditRepTemp_C!$B$7:$B$1657,0)),"")</f>
        <v/>
      </c>
      <c r="E385" s="512" t="str">
        <f t="array" ref="E385">IFERROR(INDEX(AuditRepTemp_C!J$7:J$1657,MATCH(ROWS(AuditRepTemp_C!$B$7:$B381),AuditRepTemp_C!$B$7:$B$1657,0)),"")</f>
        <v/>
      </c>
      <c r="F385" s="513" t="str">
        <f t="array" ref="F385">IFERROR(INDEX(AuditRepTemp_C!K$7:K$1657,MATCH(ROWS(AuditRepTemp_C!$B$7:$B381),AuditRepTemp_C!$B$7:$B$1657,0)),"")</f>
        <v/>
      </c>
      <c r="G385" s="513" t="str">
        <f t="array" ref="G385">IFERROR(INDEX(AuditRepTemp_C!L$7:L$1657,MATCH(ROWS(AuditRepTemp_C!$B$7:$B381),AuditRepTemp_C!$B$7:$B$1657,0)),"")</f>
        <v/>
      </c>
      <c r="H385" s="517" t="s">
        <v>2064</v>
      </c>
      <c r="I385" s="524" t="s">
        <v>3665</v>
      </c>
      <c r="J385" s="518"/>
      <c r="K385" s="419"/>
      <c r="L385" s="419"/>
      <c r="M385" s="418"/>
      <c r="N385" s="418"/>
      <c r="O385" s="418"/>
      <c r="P385" s="518"/>
      <c r="Q385" s="518"/>
      <c r="R385" s="422"/>
      <c r="S385" s="518"/>
      <c r="T385" s="519"/>
      <c r="U385" s="520"/>
      <c r="V385" s="518"/>
      <c r="W385" s="521"/>
      <c r="X385" s="518"/>
      <c r="Y385" s="518"/>
      <c r="Z385" s="518"/>
    </row>
    <row r="386" ht="14.25" customHeight="1">
      <c r="A386" s="471" t="str">
        <f t="array" ref="A386">IFERROR(INDEX(AuditRepTemp_C!D$7:D$1657,MATCH(ROWS(AuditRepTemp_C!$B$7:$B382),AuditRepTemp_C!$B$7:$B$1657,0)),"")</f>
        <v/>
      </c>
      <c r="B386" s="510" t="str">
        <f t="array" ref="B386">IFERROR(INDEX(AuditRepTemp_C!F$7:F$1657,MATCH(ROWS(AuditRepTemp_C!$B$7:$B382),AuditRepTemp_C!$B$7:$B$1657,0)),"")</f>
        <v/>
      </c>
      <c r="C386" s="511" t="str">
        <f t="array" ref="C386">IFERROR(INDEX(AuditRepTemp_C!H$7:H$1657,MATCH(ROWS(AuditRepTemp_C!$B$7:$B382),AuditRepTemp_C!$B$7:$B$1657,0)),"")</f>
        <v/>
      </c>
      <c r="D386" s="511" t="str">
        <f t="array" ref="D386">IFERROR(INDEX(AuditRepTemp_C!I$7:I$1657,MATCH(ROWS(AuditRepTemp_C!$B$7:$B382),AuditRepTemp_C!$B$7:$B$1657,0)),"")</f>
        <v/>
      </c>
      <c r="E386" s="512" t="str">
        <f t="array" ref="E386">IFERROR(INDEX(AuditRepTemp_C!J$7:J$1657,MATCH(ROWS(AuditRepTemp_C!$B$7:$B382),AuditRepTemp_C!$B$7:$B$1657,0)),"")</f>
        <v/>
      </c>
      <c r="F386" s="513" t="str">
        <f t="array" ref="F386">IFERROR(INDEX(AuditRepTemp_C!K$7:K$1657,MATCH(ROWS(AuditRepTemp_C!$B$7:$B382),AuditRepTemp_C!$B$7:$B$1657,0)),"")</f>
        <v/>
      </c>
      <c r="G386" s="513" t="str">
        <f t="array" ref="G386">IFERROR(INDEX(AuditRepTemp_C!L$7:L$1657,MATCH(ROWS(AuditRepTemp_C!$B$7:$B382),AuditRepTemp_C!$B$7:$B$1657,0)),"")</f>
        <v/>
      </c>
      <c r="H386" s="517" t="s">
        <v>2064</v>
      </c>
      <c r="I386" s="524" t="s">
        <v>3665</v>
      </c>
      <c r="J386" s="518"/>
      <c r="K386" s="419"/>
      <c r="L386" s="419"/>
      <c r="M386" s="418"/>
      <c r="N386" s="418"/>
      <c r="O386" s="418"/>
      <c r="P386" s="518"/>
      <c r="Q386" s="518"/>
      <c r="R386" s="422"/>
      <c r="S386" s="518"/>
      <c r="T386" s="519"/>
      <c r="U386" s="520"/>
      <c r="V386" s="518"/>
      <c r="W386" s="521"/>
      <c r="X386" s="518"/>
      <c r="Y386" s="518"/>
      <c r="Z386" s="518"/>
    </row>
    <row r="387" ht="14.25" customHeight="1">
      <c r="A387" s="471" t="str">
        <f t="array" ref="A387">IFERROR(INDEX(AuditRepTemp_C!D$7:D$1657,MATCH(ROWS(AuditRepTemp_C!$B$7:$B383),AuditRepTemp_C!$B$7:$B$1657,0)),"")</f>
        <v/>
      </c>
      <c r="B387" s="510" t="str">
        <f t="array" ref="B387">IFERROR(INDEX(AuditRepTemp_C!F$7:F$1657,MATCH(ROWS(AuditRepTemp_C!$B$7:$B383),AuditRepTemp_C!$B$7:$B$1657,0)),"")</f>
        <v/>
      </c>
      <c r="C387" s="511" t="str">
        <f t="array" ref="C387">IFERROR(INDEX(AuditRepTemp_C!H$7:H$1657,MATCH(ROWS(AuditRepTemp_C!$B$7:$B383),AuditRepTemp_C!$B$7:$B$1657,0)),"")</f>
        <v/>
      </c>
      <c r="D387" s="511" t="str">
        <f t="array" ref="D387">IFERROR(INDEX(AuditRepTemp_C!I$7:I$1657,MATCH(ROWS(AuditRepTemp_C!$B$7:$B383),AuditRepTemp_C!$B$7:$B$1657,0)),"")</f>
        <v/>
      </c>
      <c r="E387" s="512" t="str">
        <f t="array" ref="E387">IFERROR(INDEX(AuditRepTemp_C!J$7:J$1657,MATCH(ROWS(AuditRepTemp_C!$B$7:$B383),AuditRepTemp_C!$B$7:$B$1657,0)),"")</f>
        <v/>
      </c>
      <c r="F387" s="513" t="str">
        <f t="array" ref="F387">IFERROR(INDEX(AuditRepTemp_C!K$7:K$1657,MATCH(ROWS(AuditRepTemp_C!$B$7:$B383),AuditRepTemp_C!$B$7:$B$1657,0)),"")</f>
        <v/>
      </c>
      <c r="G387" s="513" t="str">
        <f t="array" ref="G387">IFERROR(INDEX(AuditRepTemp_C!L$7:L$1657,MATCH(ROWS(AuditRepTemp_C!$B$7:$B383),AuditRepTemp_C!$B$7:$B$1657,0)),"")</f>
        <v/>
      </c>
      <c r="H387" s="517" t="s">
        <v>2064</v>
      </c>
      <c r="I387" s="524" t="s">
        <v>3666</v>
      </c>
      <c r="J387" s="518"/>
      <c r="K387" s="419"/>
      <c r="L387" s="419"/>
      <c r="M387" s="418"/>
      <c r="N387" s="418"/>
      <c r="O387" s="418"/>
      <c r="P387" s="518"/>
      <c r="Q387" s="518"/>
      <c r="R387" s="422"/>
      <c r="S387" s="518"/>
      <c r="T387" s="519"/>
      <c r="U387" s="520"/>
      <c r="V387" s="518"/>
      <c r="W387" s="521"/>
      <c r="X387" s="518"/>
      <c r="Y387" s="518"/>
      <c r="Z387" s="518"/>
    </row>
    <row r="388" ht="14.25" customHeight="1">
      <c r="A388" s="471" t="str">
        <f t="array" ref="A388">IFERROR(INDEX(AuditRepTemp_C!D$7:D$1657,MATCH(ROWS(AuditRepTemp_C!$B$7:$B384),AuditRepTemp_C!$B$7:$B$1657,0)),"")</f>
        <v/>
      </c>
      <c r="B388" s="510" t="str">
        <f t="array" ref="B388">IFERROR(INDEX(AuditRepTemp_C!F$7:F$1657,MATCH(ROWS(AuditRepTemp_C!$B$7:$B384),AuditRepTemp_C!$B$7:$B$1657,0)),"")</f>
        <v/>
      </c>
      <c r="C388" s="511" t="str">
        <f t="array" ref="C388">IFERROR(INDEX(AuditRepTemp_C!H$7:H$1657,MATCH(ROWS(AuditRepTemp_C!$B$7:$B384),AuditRepTemp_C!$B$7:$B$1657,0)),"")</f>
        <v/>
      </c>
      <c r="D388" s="511" t="str">
        <f t="array" ref="D388">IFERROR(INDEX(AuditRepTemp_C!I$7:I$1657,MATCH(ROWS(AuditRepTemp_C!$B$7:$B384),AuditRepTemp_C!$B$7:$B$1657,0)),"")</f>
        <v/>
      </c>
      <c r="E388" s="512" t="str">
        <f t="array" ref="E388">IFERROR(INDEX(AuditRepTemp_C!J$7:J$1657,MATCH(ROWS(AuditRepTemp_C!$B$7:$B384),AuditRepTemp_C!$B$7:$B$1657,0)),"")</f>
        <v/>
      </c>
      <c r="F388" s="513" t="str">
        <f t="array" ref="F388">IFERROR(INDEX(AuditRepTemp_C!K$7:K$1657,MATCH(ROWS(AuditRepTemp_C!$B$7:$B384),AuditRepTemp_C!$B$7:$B$1657,0)),"")</f>
        <v/>
      </c>
      <c r="G388" s="513" t="str">
        <f t="array" ref="G388">IFERROR(INDEX(AuditRepTemp_C!L$7:L$1657,MATCH(ROWS(AuditRepTemp_C!$B$7:$B384),AuditRepTemp_C!$B$7:$B$1657,0)),"")</f>
        <v/>
      </c>
      <c r="H388" s="517" t="s">
        <v>2064</v>
      </c>
      <c r="I388" s="524" t="s">
        <v>3666</v>
      </c>
      <c r="J388" s="518"/>
      <c r="K388" s="419"/>
      <c r="L388" s="419"/>
      <c r="M388" s="418"/>
      <c r="N388" s="418"/>
      <c r="O388" s="418"/>
      <c r="P388" s="518"/>
      <c r="Q388" s="518"/>
      <c r="R388" s="422"/>
      <c r="S388" s="518"/>
      <c r="T388" s="519"/>
      <c r="U388" s="520"/>
      <c r="V388" s="518"/>
      <c r="W388" s="521"/>
      <c r="X388" s="518"/>
      <c r="Y388" s="518"/>
      <c r="Z388" s="518"/>
    </row>
    <row r="389" ht="14.25" customHeight="1">
      <c r="A389" s="471" t="str">
        <f t="array" ref="A389">IFERROR(INDEX(AuditRepTemp_C!D$7:D$1657,MATCH(ROWS(AuditRepTemp_C!$B$7:$B385),AuditRepTemp_C!$B$7:$B$1657,0)),"")</f>
        <v/>
      </c>
      <c r="B389" s="510" t="str">
        <f t="array" ref="B389">IFERROR(INDEX(AuditRepTemp_C!F$7:F$1657,MATCH(ROWS(AuditRepTemp_C!$B$7:$B385),AuditRepTemp_C!$B$7:$B$1657,0)),"")</f>
        <v/>
      </c>
      <c r="C389" s="511" t="str">
        <f t="array" ref="C389">IFERROR(INDEX(AuditRepTemp_C!H$7:H$1657,MATCH(ROWS(AuditRepTemp_C!$B$7:$B385),AuditRepTemp_C!$B$7:$B$1657,0)),"")</f>
        <v/>
      </c>
      <c r="D389" s="511" t="str">
        <f t="array" ref="D389">IFERROR(INDEX(AuditRepTemp_C!I$7:I$1657,MATCH(ROWS(AuditRepTemp_C!$B$7:$B385),AuditRepTemp_C!$B$7:$B$1657,0)),"")</f>
        <v/>
      </c>
      <c r="E389" s="512" t="str">
        <f t="array" ref="E389">IFERROR(INDEX(AuditRepTemp_C!J$7:J$1657,MATCH(ROWS(AuditRepTemp_C!$B$7:$B385),AuditRepTemp_C!$B$7:$B$1657,0)),"")</f>
        <v/>
      </c>
      <c r="F389" s="513" t="str">
        <f t="array" ref="F389">IFERROR(INDEX(AuditRepTemp_C!K$7:K$1657,MATCH(ROWS(AuditRepTemp_C!$B$7:$B385),AuditRepTemp_C!$B$7:$B$1657,0)),"")</f>
        <v/>
      </c>
      <c r="G389" s="513" t="str">
        <f t="array" ref="G389">IFERROR(INDEX(AuditRepTemp_C!L$7:L$1657,MATCH(ROWS(AuditRepTemp_C!$B$7:$B385),AuditRepTemp_C!$B$7:$B$1657,0)),"")</f>
        <v/>
      </c>
      <c r="H389" s="517" t="s">
        <v>2064</v>
      </c>
      <c r="I389" s="523" t="s">
        <v>3667</v>
      </c>
      <c r="J389" s="518"/>
      <c r="K389" s="419"/>
      <c r="L389" s="419"/>
      <c r="M389" s="418"/>
      <c r="N389" s="418"/>
      <c r="O389" s="418"/>
      <c r="P389" s="518"/>
      <c r="Q389" s="518"/>
      <c r="R389" s="422"/>
      <c r="S389" s="518"/>
      <c r="T389" s="519"/>
      <c r="U389" s="520"/>
      <c r="V389" s="518"/>
      <c r="W389" s="521"/>
      <c r="X389" s="518"/>
      <c r="Y389" s="518"/>
      <c r="Z389" s="518"/>
    </row>
    <row r="390" ht="14.25" customHeight="1">
      <c r="A390" s="471" t="str">
        <f t="array" ref="A390">IFERROR(INDEX(AuditRepTemp_C!D$7:D$1657,MATCH(ROWS(AuditRepTemp_C!$B$7:$B386),AuditRepTemp_C!$B$7:$B$1657,0)),"")</f>
        <v/>
      </c>
      <c r="B390" s="510" t="str">
        <f t="array" ref="B390">IFERROR(INDEX(AuditRepTemp_C!F$7:F$1657,MATCH(ROWS(AuditRepTemp_C!$B$7:$B386),AuditRepTemp_C!$B$7:$B$1657,0)),"")</f>
        <v/>
      </c>
      <c r="C390" s="511" t="str">
        <f t="array" ref="C390">IFERROR(INDEX(AuditRepTemp_C!H$7:H$1657,MATCH(ROWS(AuditRepTemp_C!$B$7:$B386),AuditRepTemp_C!$B$7:$B$1657,0)),"")</f>
        <v/>
      </c>
      <c r="D390" s="511" t="str">
        <f t="array" ref="D390">IFERROR(INDEX(AuditRepTemp_C!I$7:I$1657,MATCH(ROWS(AuditRepTemp_C!$B$7:$B386),AuditRepTemp_C!$B$7:$B$1657,0)),"")</f>
        <v/>
      </c>
      <c r="E390" s="512" t="str">
        <f t="array" ref="E390">IFERROR(INDEX(AuditRepTemp_C!J$7:J$1657,MATCH(ROWS(AuditRepTemp_C!$B$7:$B386),AuditRepTemp_C!$B$7:$B$1657,0)),"")</f>
        <v/>
      </c>
      <c r="F390" s="513" t="str">
        <f t="array" ref="F390">IFERROR(INDEX(AuditRepTemp_C!K$7:K$1657,MATCH(ROWS(AuditRepTemp_C!$B$7:$B386),AuditRepTemp_C!$B$7:$B$1657,0)),"")</f>
        <v/>
      </c>
      <c r="G390" s="513" t="str">
        <f t="array" ref="G390">IFERROR(INDEX(AuditRepTemp_C!L$7:L$1657,MATCH(ROWS(AuditRepTemp_C!$B$7:$B386),AuditRepTemp_C!$B$7:$B$1657,0)),"")</f>
        <v/>
      </c>
      <c r="H390" s="517" t="s">
        <v>2064</v>
      </c>
      <c r="I390" s="524" t="s">
        <v>3668</v>
      </c>
      <c r="J390" s="518"/>
      <c r="K390" s="419"/>
      <c r="L390" s="419"/>
      <c r="M390" s="418"/>
      <c r="N390" s="418"/>
      <c r="O390" s="418"/>
      <c r="P390" s="518"/>
      <c r="Q390" s="518"/>
      <c r="R390" s="422"/>
      <c r="S390" s="518"/>
      <c r="T390" s="519"/>
      <c r="U390" s="520"/>
      <c r="V390" s="518"/>
      <c r="W390" s="521"/>
      <c r="X390" s="518"/>
      <c r="Y390" s="518"/>
      <c r="Z390" s="518"/>
    </row>
    <row r="391" ht="84.0" customHeight="1">
      <c r="A391" s="471" t="str">
        <f t="array" ref="A391">IFERROR(INDEX(AuditRepTemp_C!D$7:D$1657,MATCH(ROWS(AuditRepTemp_C!$B$7:$B387),AuditRepTemp_C!$B$7:$B$1657,0)),"")</f>
        <v/>
      </c>
      <c r="B391" s="510" t="str">
        <f t="array" ref="B391">IFERROR(INDEX(AuditRepTemp_C!F$7:F$1657,MATCH(ROWS(AuditRepTemp_C!$B$7:$B387),AuditRepTemp_C!$B$7:$B$1657,0)),"")</f>
        <v/>
      </c>
      <c r="C391" s="511" t="str">
        <f t="array" ref="C391">IFERROR(INDEX(AuditRepTemp_C!H$7:H$1657,MATCH(ROWS(AuditRepTemp_C!$B$7:$B387),AuditRepTemp_C!$B$7:$B$1657,0)),"")</f>
        <v/>
      </c>
      <c r="D391" s="511" t="str">
        <f t="array" ref="D391">IFERROR(INDEX(AuditRepTemp_C!I$7:I$1657,MATCH(ROWS(AuditRepTemp_C!$B$7:$B387),AuditRepTemp_C!$B$7:$B$1657,0)),"")</f>
        <v/>
      </c>
      <c r="E391" s="512" t="str">
        <f t="array" ref="E391">IFERROR(INDEX(AuditRepTemp_C!J$7:J$1657,MATCH(ROWS(AuditRepTemp_C!$B$7:$B387),AuditRepTemp_C!$B$7:$B$1657,0)),"")</f>
        <v/>
      </c>
      <c r="F391" s="513" t="str">
        <f t="array" ref="F391">IFERROR(INDEX(AuditRepTemp_C!K$7:K$1657,MATCH(ROWS(AuditRepTemp_C!$B$7:$B387),AuditRepTemp_C!$B$7:$B$1657,0)),"")</f>
        <v/>
      </c>
      <c r="G391" s="513" t="str">
        <f t="array" ref="G391">IFERROR(INDEX(AuditRepTemp_C!L$7:L$1657,MATCH(ROWS(AuditRepTemp_C!$B$7:$B387),AuditRepTemp_C!$B$7:$B$1657,0)),"")</f>
        <v/>
      </c>
      <c r="H391" s="517" t="s">
        <v>2064</v>
      </c>
      <c r="I391" s="523" t="s">
        <v>3669</v>
      </c>
      <c r="J391" s="518"/>
      <c r="K391" s="419"/>
      <c r="L391" s="419"/>
      <c r="M391" s="418"/>
      <c r="N391" s="418"/>
      <c r="O391" s="418"/>
      <c r="P391" s="518"/>
      <c r="Q391" s="518"/>
      <c r="R391" s="422"/>
      <c r="S391" s="518"/>
      <c r="T391" s="519"/>
      <c r="U391" s="520"/>
      <c r="V391" s="518"/>
      <c r="W391" s="521"/>
      <c r="X391" s="518"/>
      <c r="Y391" s="518"/>
      <c r="Z391" s="518"/>
    </row>
    <row r="392" ht="14.25" customHeight="1">
      <c r="A392" s="471" t="str">
        <f t="array" ref="A392">IFERROR(INDEX(AuditRepTemp_C!D$7:D$1657,MATCH(ROWS(AuditRepTemp_C!$B$7:$B388),AuditRepTemp_C!$B$7:$B$1657,0)),"")</f>
        <v/>
      </c>
      <c r="B392" s="510" t="str">
        <f t="array" ref="B392">IFERROR(INDEX(AuditRepTemp_C!F$7:F$1657,MATCH(ROWS(AuditRepTemp_C!$B$7:$B388),AuditRepTemp_C!$B$7:$B$1657,0)),"")</f>
        <v/>
      </c>
      <c r="C392" s="511" t="str">
        <f t="array" ref="C392">IFERROR(INDEX(AuditRepTemp_C!H$7:H$1657,MATCH(ROWS(AuditRepTemp_C!$B$7:$B388),AuditRepTemp_C!$B$7:$B$1657,0)),"")</f>
        <v/>
      </c>
      <c r="D392" s="511" t="str">
        <f t="array" ref="D392">IFERROR(INDEX(AuditRepTemp_C!I$7:I$1657,MATCH(ROWS(AuditRepTemp_C!$B$7:$B388),AuditRepTemp_C!$B$7:$B$1657,0)),"")</f>
        <v/>
      </c>
      <c r="E392" s="512" t="str">
        <f t="array" ref="E392">IFERROR(INDEX(AuditRepTemp_C!J$7:J$1657,MATCH(ROWS(AuditRepTemp_C!$B$7:$B388),AuditRepTemp_C!$B$7:$B$1657,0)),"")</f>
        <v/>
      </c>
      <c r="F392" s="513" t="str">
        <f t="array" ref="F392">IFERROR(INDEX(AuditRepTemp_C!K$7:K$1657,MATCH(ROWS(AuditRepTemp_C!$B$7:$B388),AuditRepTemp_C!$B$7:$B$1657,0)),"")</f>
        <v/>
      </c>
      <c r="G392" s="513" t="str">
        <f t="array" ref="G392">IFERROR(INDEX(AuditRepTemp_C!L$7:L$1657,MATCH(ROWS(AuditRepTemp_C!$B$7:$B388),AuditRepTemp_C!$B$7:$B$1657,0)),"")</f>
        <v/>
      </c>
      <c r="H392" s="517" t="s">
        <v>2064</v>
      </c>
      <c r="I392" s="523" t="s">
        <v>3669</v>
      </c>
      <c r="J392" s="518"/>
      <c r="K392" s="419"/>
      <c r="L392" s="419"/>
      <c r="M392" s="418"/>
      <c r="N392" s="418"/>
      <c r="O392" s="418"/>
      <c r="P392" s="518"/>
      <c r="Q392" s="518"/>
      <c r="R392" s="422"/>
      <c r="S392" s="518"/>
      <c r="T392" s="519"/>
      <c r="U392" s="520"/>
      <c r="V392" s="518"/>
      <c r="W392" s="521"/>
      <c r="X392" s="518"/>
      <c r="Y392" s="518"/>
      <c r="Z392" s="518"/>
    </row>
    <row r="393" ht="14.25" customHeight="1">
      <c r="A393" s="471" t="str">
        <f t="array" ref="A393">IFERROR(INDEX(AuditRepTemp_C!D$7:D$1657,MATCH(ROWS(AuditRepTemp_C!$B$7:$B389),AuditRepTemp_C!$B$7:$B$1657,0)),"")</f>
        <v/>
      </c>
      <c r="B393" s="510" t="str">
        <f t="array" ref="B393">IFERROR(INDEX(AuditRepTemp_C!F$7:F$1657,MATCH(ROWS(AuditRepTemp_C!$B$7:$B389),AuditRepTemp_C!$B$7:$B$1657,0)),"")</f>
        <v/>
      </c>
      <c r="C393" s="511" t="str">
        <f t="array" ref="C393">IFERROR(INDEX(AuditRepTemp_C!H$7:H$1657,MATCH(ROWS(AuditRepTemp_C!$B$7:$B389),AuditRepTemp_C!$B$7:$B$1657,0)),"")</f>
        <v/>
      </c>
      <c r="D393" s="511" t="str">
        <f t="array" ref="D393">IFERROR(INDEX(AuditRepTemp_C!I$7:I$1657,MATCH(ROWS(AuditRepTemp_C!$B$7:$B389),AuditRepTemp_C!$B$7:$B$1657,0)),"")</f>
        <v/>
      </c>
      <c r="E393" s="512" t="str">
        <f t="array" ref="E393">IFERROR(INDEX(AuditRepTemp_C!J$7:J$1657,MATCH(ROWS(AuditRepTemp_C!$B$7:$B389),AuditRepTemp_C!$B$7:$B$1657,0)),"")</f>
        <v/>
      </c>
      <c r="F393" s="513" t="str">
        <f t="array" ref="F393">IFERROR(INDEX(AuditRepTemp_C!K$7:K$1657,MATCH(ROWS(AuditRepTemp_C!$B$7:$B389),AuditRepTemp_C!$B$7:$B$1657,0)),"")</f>
        <v/>
      </c>
      <c r="G393" s="513" t="str">
        <f t="array" ref="G393">IFERROR(INDEX(AuditRepTemp_C!L$7:L$1657,MATCH(ROWS(AuditRepTemp_C!$B$7:$B389),AuditRepTemp_C!$B$7:$B$1657,0)),"")</f>
        <v/>
      </c>
      <c r="H393" s="517" t="s">
        <v>2064</v>
      </c>
      <c r="I393" s="524" t="s">
        <v>3670</v>
      </c>
      <c r="J393" s="518"/>
      <c r="K393" s="419"/>
      <c r="L393" s="419"/>
      <c r="M393" s="418"/>
      <c r="N393" s="418"/>
      <c r="O393" s="418"/>
      <c r="P393" s="518"/>
      <c r="Q393" s="518"/>
      <c r="R393" s="422"/>
      <c r="S393" s="518"/>
      <c r="T393" s="519"/>
      <c r="U393" s="520"/>
      <c r="V393" s="518"/>
      <c r="W393" s="521"/>
      <c r="X393" s="518"/>
      <c r="Y393" s="518"/>
      <c r="Z393" s="518"/>
    </row>
    <row r="394" ht="14.25" customHeight="1">
      <c r="A394" s="471" t="str">
        <f t="array" ref="A394">IFERROR(INDEX(AuditRepTemp_C!D$7:D$1657,MATCH(ROWS(AuditRepTemp_C!$B$7:$B390),AuditRepTemp_C!$B$7:$B$1657,0)),"")</f>
        <v/>
      </c>
      <c r="B394" s="510" t="str">
        <f t="array" ref="B394">IFERROR(INDEX(AuditRepTemp_C!F$7:F$1657,MATCH(ROWS(AuditRepTemp_C!$B$7:$B390),AuditRepTemp_C!$B$7:$B$1657,0)),"")</f>
        <v/>
      </c>
      <c r="C394" s="511" t="str">
        <f t="array" ref="C394">IFERROR(INDEX(AuditRepTemp_C!H$7:H$1657,MATCH(ROWS(AuditRepTemp_C!$B$7:$B390),AuditRepTemp_C!$B$7:$B$1657,0)),"")</f>
        <v/>
      </c>
      <c r="D394" s="511" t="str">
        <f t="array" ref="D394">IFERROR(INDEX(AuditRepTemp_C!I$7:I$1657,MATCH(ROWS(AuditRepTemp_C!$B$7:$B390),AuditRepTemp_C!$B$7:$B$1657,0)),"")</f>
        <v/>
      </c>
      <c r="E394" s="512" t="str">
        <f t="array" ref="E394">IFERROR(INDEX(AuditRepTemp_C!J$7:J$1657,MATCH(ROWS(AuditRepTemp_C!$B$7:$B390),AuditRepTemp_C!$B$7:$B$1657,0)),"")</f>
        <v/>
      </c>
      <c r="F394" s="513" t="str">
        <f t="array" ref="F394">IFERROR(INDEX(AuditRepTemp_C!K$7:K$1657,MATCH(ROWS(AuditRepTemp_C!$B$7:$B390),AuditRepTemp_C!$B$7:$B$1657,0)),"")</f>
        <v/>
      </c>
      <c r="G394" s="513" t="str">
        <f t="array" ref="G394">IFERROR(INDEX(AuditRepTemp_C!L$7:L$1657,MATCH(ROWS(AuditRepTemp_C!$B$7:$B390),AuditRepTemp_C!$B$7:$B$1657,0)),"")</f>
        <v/>
      </c>
      <c r="H394" s="517" t="s">
        <v>2064</v>
      </c>
      <c r="I394" s="524" t="s">
        <v>3670</v>
      </c>
      <c r="J394" s="518"/>
      <c r="K394" s="419"/>
      <c r="L394" s="419"/>
      <c r="M394" s="418"/>
      <c r="N394" s="418"/>
      <c r="O394" s="418"/>
      <c r="P394" s="518"/>
      <c r="Q394" s="518"/>
      <c r="R394" s="422"/>
      <c r="S394" s="518"/>
      <c r="T394" s="519"/>
      <c r="U394" s="520"/>
      <c r="V394" s="518"/>
      <c r="W394" s="521"/>
      <c r="X394" s="518"/>
      <c r="Y394" s="518"/>
      <c r="Z394" s="518"/>
    </row>
    <row r="395" ht="115.5" customHeight="1">
      <c r="A395" s="471" t="str">
        <f t="array" ref="A395">IFERROR(INDEX(AuditRepTemp_C!D$7:D$1657,MATCH(ROWS(AuditRepTemp_C!$B$7:$B391),AuditRepTemp_C!$B$7:$B$1657,0)),"")</f>
        <v/>
      </c>
      <c r="B395" s="510" t="str">
        <f t="array" ref="B395">IFERROR(INDEX(AuditRepTemp_C!F$7:F$1657,MATCH(ROWS(AuditRepTemp_C!$B$7:$B391),AuditRepTemp_C!$B$7:$B$1657,0)),"")</f>
        <v/>
      </c>
      <c r="C395" s="511" t="str">
        <f t="array" ref="C395">IFERROR(INDEX(AuditRepTemp_C!H$7:H$1657,MATCH(ROWS(AuditRepTemp_C!$B$7:$B391),AuditRepTemp_C!$B$7:$B$1657,0)),"")</f>
        <v/>
      </c>
      <c r="D395" s="511" t="str">
        <f t="array" ref="D395">IFERROR(INDEX(AuditRepTemp_C!I$7:I$1657,MATCH(ROWS(AuditRepTemp_C!$B$7:$B391),AuditRepTemp_C!$B$7:$B$1657,0)),"")</f>
        <v/>
      </c>
      <c r="E395" s="512" t="str">
        <f t="array" ref="E395">IFERROR(INDEX(AuditRepTemp_C!J$7:J$1657,MATCH(ROWS(AuditRepTemp_C!$B$7:$B391),AuditRepTemp_C!$B$7:$B$1657,0)),"")</f>
        <v/>
      </c>
      <c r="F395" s="513" t="str">
        <f t="array" ref="F395">IFERROR(INDEX(AuditRepTemp_C!K$7:K$1657,MATCH(ROWS(AuditRepTemp_C!$B$7:$B391),AuditRepTemp_C!$B$7:$B$1657,0)),"")</f>
        <v/>
      </c>
      <c r="G395" s="513" t="str">
        <f t="array" ref="G395">IFERROR(INDEX(AuditRepTemp_C!L$7:L$1657,MATCH(ROWS(AuditRepTemp_C!$B$7:$B391),AuditRepTemp_C!$B$7:$B$1657,0)),"")</f>
        <v/>
      </c>
      <c r="H395" s="517" t="s">
        <v>2064</v>
      </c>
      <c r="I395" s="523" t="s">
        <v>3671</v>
      </c>
      <c r="J395" s="518"/>
      <c r="K395" s="419"/>
      <c r="L395" s="419"/>
      <c r="M395" s="418"/>
      <c r="N395" s="418"/>
      <c r="O395" s="418"/>
      <c r="P395" s="518"/>
      <c r="Q395" s="518"/>
      <c r="R395" s="422"/>
      <c r="S395" s="518"/>
      <c r="T395" s="519"/>
      <c r="U395" s="520"/>
      <c r="V395" s="518"/>
      <c r="W395" s="521"/>
      <c r="X395" s="518"/>
      <c r="Y395" s="518"/>
      <c r="Z395" s="518"/>
    </row>
    <row r="396" ht="14.25" customHeight="1">
      <c r="A396" s="471" t="str">
        <f t="array" ref="A396">IFERROR(INDEX(AuditRepTemp_C!D$7:D$1657,MATCH(ROWS(AuditRepTemp_C!$B$7:$B392),AuditRepTemp_C!$B$7:$B$1657,0)),"")</f>
        <v/>
      </c>
      <c r="B396" s="510" t="str">
        <f t="array" ref="B396">IFERROR(INDEX(AuditRepTemp_C!F$7:F$1657,MATCH(ROWS(AuditRepTemp_C!$B$7:$B392),AuditRepTemp_C!$B$7:$B$1657,0)),"")</f>
        <v/>
      </c>
      <c r="C396" s="511" t="str">
        <f t="array" ref="C396">IFERROR(INDEX(AuditRepTemp_C!H$7:H$1657,MATCH(ROWS(AuditRepTemp_C!$B$7:$B392),AuditRepTemp_C!$B$7:$B$1657,0)),"")</f>
        <v/>
      </c>
      <c r="D396" s="511" t="str">
        <f t="array" ref="D396">IFERROR(INDEX(AuditRepTemp_C!I$7:I$1657,MATCH(ROWS(AuditRepTemp_C!$B$7:$B392),AuditRepTemp_C!$B$7:$B$1657,0)),"")</f>
        <v/>
      </c>
      <c r="E396" s="512" t="str">
        <f t="array" ref="E396">IFERROR(INDEX(AuditRepTemp_C!J$7:J$1657,MATCH(ROWS(AuditRepTemp_C!$B$7:$B392),AuditRepTemp_C!$B$7:$B$1657,0)),"")</f>
        <v/>
      </c>
      <c r="F396" s="513" t="str">
        <f t="array" ref="F396">IFERROR(INDEX(AuditRepTemp_C!K$7:K$1657,MATCH(ROWS(AuditRepTemp_C!$B$7:$B392),AuditRepTemp_C!$B$7:$B$1657,0)),"")</f>
        <v/>
      </c>
      <c r="G396" s="513" t="str">
        <f t="array" ref="G396">IFERROR(INDEX(AuditRepTemp_C!L$7:L$1657,MATCH(ROWS(AuditRepTemp_C!$B$7:$B392),AuditRepTemp_C!$B$7:$B$1657,0)),"")</f>
        <v/>
      </c>
      <c r="H396" s="517" t="s">
        <v>2064</v>
      </c>
      <c r="I396" s="523" t="s">
        <v>3671</v>
      </c>
      <c r="J396" s="518"/>
      <c r="K396" s="419"/>
      <c r="L396" s="419"/>
      <c r="M396" s="418"/>
      <c r="N396" s="418"/>
      <c r="O396" s="418"/>
      <c r="P396" s="518"/>
      <c r="Q396" s="518"/>
      <c r="R396" s="422"/>
      <c r="S396" s="518"/>
      <c r="T396" s="519"/>
      <c r="U396" s="520"/>
      <c r="V396" s="518"/>
      <c r="W396" s="521"/>
      <c r="X396" s="518"/>
      <c r="Y396" s="518"/>
      <c r="Z396" s="518"/>
    </row>
    <row r="397" ht="14.25" customHeight="1">
      <c r="A397" s="471" t="str">
        <f t="array" ref="A397">IFERROR(INDEX(AuditRepTemp_C!D$7:D$1657,MATCH(ROWS(AuditRepTemp_C!$B$7:$B393),AuditRepTemp_C!$B$7:$B$1657,0)),"")</f>
        <v/>
      </c>
      <c r="B397" s="510" t="str">
        <f t="array" ref="B397">IFERROR(INDEX(AuditRepTemp_C!F$7:F$1657,MATCH(ROWS(AuditRepTemp_C!$B$7:$B393),AuditRepTemp_C!$B$7:$B$1657,0)),"")</f>
        <v/>
      </c>
      <c r="C397" s="511" t="str">
        <f t="array" ref="C397">IFERROR(INDEX(AuditRepTemp_C!H$7:H$1657,MATCH(ROWS(AuditRepTemp_C!$B$7:$B393),AuditRepTemp_C!$B$7:$B$1657,0)),"")</f>
        <v/>
      </c>
      <c r="D397" s="511" t="str">
        <f t="array" ref="D397">IFERROR(INDEX(AuditRepTemp_C!I$7:I$1657,MATCH(ROWS(AuditRepTemp_C!$B$7:$B393),AuditRepTemp_C!$B$7:$B$1657,0)),"")</f>
        <v/>
      </c>
      <c r="E397" s="512" t="str">
        <f t="array" ref="E397">IFERROR(INDEX(AuditRepTemp_C!J$7:J$1657,MATCH(ROWS(AuditRepTemp_C!$B$7:$B393),AuditRepTemp_C!$B$7:$B$1657,0)),"")</f>
        <v/>
      </c>
      <c r="F397" s="513" t="str">
        <f t="array" ref="F397">IFERROR(INDEX(AuditRepTemp_C!K$7:K$1657,MATCH(ROWS(AuditRepTemp_C!$B$7:$B393),AuditRepTemp_C!$B$7:$B$1657,0)),"")</f>
        <v/>
      </c>
      <c r="G397" s="513" t="str">
        <f t="array" ref="G397">IFERROR(INDEX(AuditRepTemp_C!L$7:L$1657,MATCH(ROWS(AuditRepTemp_C!$B$7:$B393),AuditRepTemp_C!$B$7:$B$1657,0)),"")</f>
        <v/>
      </c>
      <c r="H397" s="517" t="s">
        <v>2064</v>
      </c>
      <c r="I397" s="524" t="s">
        <v>3672</v>
      </c>
      <c r="J397" s="518"/>
      <c r="K397" s="419"/>
      <c r="L397" s="419"/>
      <c r="M397" s="418"/>
      <c r="N397" s="418"/>
      <c r="O397" s="418"/>
      <c r="P397" s="518"/>
      <c r="Q397" s="518"/>
      <c r="R397" s="422"/>
      <c r="S397" s="518"/>
      <c r="T397" s="519"/>
      <c r="U397" s="520"/>
      <c r="V397" s="518"/>
      <c r="W397" s="521"/>
      <c r="X397" s="518"/>
      <c r="Y397" s="518"/>
      <c r="Z397" s="518"/>
    </row>
    <row r="398" ht="14.25" customHeight="1">
      <c r="A398" s="471" t="str">
        <f t="array" ref="A398">IFERROR(INDEX(AuditRepTemp_C!D$7:D$1657,MATCH(ROWS(AuditRepTemp_C!$B$7:$B394),AuditRepTemp_C!$B$7:$B$1657,0)),"")</f>
        <v/>
      </c>
      <c r="B398" s="510" t="str">
        <f t="array" ref="B398">IFERROR(INDEX(AuditRepTemp_C!F$7:F$1657,MATCH(ROWS(AuditRepTemp_C!$B$7:$B394),AuditRepTemp_C!$B$7:$B$1657,0)),"")</f>
        <v/>
      </c>
      <c r="C398" s="511" t="str">
        <f t="array" ref="C398">IFERROR(INDEX(AuditRepTemp_C!H$7:H$1657,MATCH(ROWS(AuditRepTemp_C!$B$7:$B394),AuditRepTemp_C!$B$7:$B$1657,0)),"")</f>
        <v/>
      </c>
      <c r="D398" s="511" t="str">
        <f t="array" ref="D398">IFERROR(INDEX(AuditRepTemp_C!I$7:I$1657,MATCH(ROWS(AuditRepTemp_C!$B$7:$B394),AuditRepTemp_C!$B$7:$B$1657,0)),"")</f>
        <v/>
      </c>
      <c r="E398" s="512" t="str">
        <f t="array" ref="E398">IFERROR(INDEX(AuditRepTemp_C!J$7:J$1657,MATCH(ROWS(AuditRepTemp_C!$B$7:$B394),AuditRepTemp_C!$B$7:$B$1657,0)),"")</f>
        <v/>
      </c>
      <c r="F398" s="513" t="str">
        <f t="array" ref="F398">IFERROR(INDEX(AuditRepTemp_C!K$7:K$1657,MATCH(ROWS(AuditRepTemp_C!$B$7:$B394),AuditRepTemp_C!$B$7:$B$1657,0)),"")</f>
        <v/>
      </c>
      <c r="G398" s="513" t="str">
        <f t="array" ref="G398">IFERROR(INDEX(AuditRepTemp_C!L$7:L$1657,MATCH(ROWS(AuditRepTemp_C!$B$7:$B394),AuditRepTemp_C!$B$7:$B$1657,0)),"")</f>
        <v/>
      </c>
      <c r="H398" s="517" t="s">
        <v>2064</v>
      </c>
      <c r="I398" s="524" t="s">
        <v>3672</v>
      </c>
      <c r="J398" s="518"/>
      <c r="K398" s="419"/>
      <c r="L398" s="419"/>
      <c r="M398" s="418"/>
      <c r="N398" s="418"/>
      <c r="O398" s="418"/>
      <c r="P398" s="518"/>
      <c r="Q398" s="518"/>
      <c r="R398" s="422"/>
      <c r="S398" s="518"/>
      <c r="T398" s="519"/>
      <c r="U398" s="520"/>
      <c r="V398" s="518"/>
      <c r="W398" s="521"/>
      <c r="X398" s="518"/>
      <c r="Y398" s="518"/>
      <c r="Z398" s="518"/>
    </row>
    <row r="399" ht="14.25" customHeight="1">
      <c r="A399" s="471" t="str">
        <f t="array" ref="A399">IFERROR(INDEX(AuditRepTemp_C!D$7:D$1657,MATCH(ROWS(AuditRepTemp_C!$B$7:$B395),AuditRepTemp_C!$B$7:$B$1657,0)),"")</f>
        <v/>
      </c>
      <c r="B399" s="510" t="str">
        <f t="array" ref="B399">IFERROR(INDEX(AuditRepTemp_C!F$7:F$1657,MATCH(ROWS(AuditRepTemp_C!$B$7:$B395),AuditRepTemp_C!$B$7:$B$1657,0)),"")</f>
        <v/>
      </c>
      <c r="C399" s="511" t="str">
        <f t="array" ref="C399">IFERROR(INDEX(AuditRepTemp_C!H$7:H$1657,MATCH(ROWS(AuditRepTemp_C!$B$7:$B395),AuditRepTemp_C!$B$7:$B$1657,0)),"")</f>
        <v/>
      </c>
      <c r="D399" s="511" t="str">
        <f t="array" ref="D399">IFERROR(INDEX(AuditRepTemp_C!I$7:I$1657,MATCH(ROWS(AuditRepTemp_C!$B$7:$B395),AuditRepTemp_C!$B$7:$B$1657,0)),"")</f>
        <v/>
      </c>
      <c r="E399" s="512" t="str">
        <f t="array" ref="E399">IFERROR(INDEX(AuditRepTemp_C!J$7:J$1657,MATCH(ROWS(AuditRepTemp_C!$B$7:$B395),AuditRepTemp_C!$B$7:$B$1657,0)),"")</f>
        <v/>
      </c>
      <c r="F399" s="513" t="str">
        <f t="array" ref="F399">IFERROR(INDEX(AuditRepTemp_C!K$7:K$1657,MATCH(ROWS(AuditRepTemp_C!$B$7:$B395),AuditRepTemp_C!$B$7:$B$1657,0)),"")</f>
        <v/>
      </c>
      <c r="G399" s="513" t="str">
        <f t="array" ref="G399">IFERROR(INDEX(AuditRepTemp_C!L$7:L$1657,MATCH(ROWS(AuditRepTemp_C!$B$7:$B395),AuditRepTemp_C!$B$7:$B$1657,0)),"")</f>
        <v/>
      </c>
      <c r="H399" s="517" t="s">
        <v>2064</v>
      </c>
      <c r="I399" s="524" t="s">
        <v>3637</v>
      </c>
      <c r="J399" s="518"/>
      <c r="K399" s="419"/>
      <c r="L399" s="419"/>
      <c r="M399" s="418"/>
      <c r="N399" s="418"/>
      <c r="O399" s="418"/>
      <c r="P399" s="518"/>
      <c r="Q399" s="518"/>
      <c r="R399" s="422"/>
      <c r="S399" s="518"/>
      <c r="T399" s="519"/>
      <c r="U399" s="520"/>
      <c r="V399" s="518"/>
      <c r="W399" s="521"/>
      <c r="X399" s="518"/>
      <c r="Y399" s="518"/>
      <c r="Z399" s="518"/>
    </row>
    <row r="400" ht="14.25" customHeight="1">
      <c r="A400" s="471" t="str">
        <f t="array" ref="A400">IFERROR(INDEX(AuditRepTemp_C!D$7:D$1657,MATCH(ROWS(AuditRepTemp_C!$B$7:$B396),AuditRepTemp_C!$B$7:$B$1657,0)),"")</f>
        <v/>
      </c>
      <c r="B400" s="510" t="str">
        <f t="array" ref="B400">IFERROR(INDEX(AuditRepTemp_C!F$7:F$1657,MATCH(ROWS(AuditRepTemp_C!$B$7:$B396),AuditRepTemp_C!$B$7:$B$1657,0)),"")</f>
        <v/>
      </c>
      <c r="C400" s="511" t="str">
        <f t="array" ref="C400">IFERROR(INDEX(AuditRepTemp_C!H$7:H$1657,MATCH(ROWS(AuditRepTemp_C!$B$7:$B396),AuditRepTemp_C!$B$7:$B$1657,0)),"")</f>
        <v/>
      </c>
      <c r="D400" s="511" t="str">
        <f t="array" ref="D400">IFERROR(INDEX(AuditRepTemp_C!I$7:I$1657,MATCH(ROWS(AuditRepTemp_C!$B$7:$B396),AuditRepTemp_C!$B$7:$B$1657,0)),"")</f>
        <v/>
      </c>
      <c r="E400" s="512" t="str">
        <f t="array" ref="E400">IFERROR(INDEX(AuditRepTemp_C!J$7:J$1657,MATCH(ROWS(AuditRepTemp_C!$B$7:$B396),AuditRepTemp_C!$B$7:$B$1657,0)),"")</f>
        <v/>
      </c>
      <c r="F400" s="513" t="str">
        <f t="array" ref="F400">IFERROR(INDEX(AuditRepTemp_C!K$7:K$1657,MATCH(ROWS(AuditRepTemp_C!$B$7:$B396),AuditRepTemp_C!$B$7:$B$1657,0)),"")</f>
        <v/>
      </c>
      <c r="G400" s="513" t="str">
        <f t="array" ref="G400">IFERROR(INDEX(AuditRepTemp_C!L$7:L$1657,MATCH(ROWS(AuditRepTemp_C!$B$7:$B396),AuditRepTemp_C!$B$7:$B$1657,0)),"")</f>
        <v/>
      </c>
      <c r="H400" s="517" t="s">
        <v>2064</v>
      </c>
      <c r="I400" s="524" t="s">
        <v>3637</v>
      </c>
      <c r="J400" s="518"/>
      <c r="K400" s="419"/>
      <c r="L400" s="419"/>
      <c r="M400" s="418"/>
      <c r="N400" s="418"/>
      <c r="O400" s="418"/>
      <c r="P400" s="518"/>
      <c r="Q400" s="518"/>
      <c r="R400" s="422"/>
      <c r="S400" s="518"/>
      <c r="T400" s="519"/>
      <c r="U400" s="520"/>
      <c r="V400" s="518"/>
      <c r="W400" s="521"/>
      <c r="X400" s="518"/>
      <c r="Y400" s="518"/>
      <c r="Z400" s="518"/>
    </row>
    <row r="401" ht="14.25" customHeight="1">
      <c r="A401" s="471" t="str">
        <f t="array" ref="A401">IFERROR(INDEX(AuditRepTemp_C!D$7:D$1657,MATCH(ROWS(AuditRepTemp_C!$B$7:$B397),AuditRepTemp_C!$B$7:$B$1657,0)),"")</f>
        <v/>
      </c>
      <c r="B401" s="510" t="str">
        <f t="array" ref="B401">IFERROR(INDEX(AuditRepTemp_C!F$7:F$1657,MATCH(ROWS(AuditRepTemp_C!$B$7:$B397),AuditRepTemp_C!$B$7:$B$1657,0)),"")</f>
        <v/>
      </c>
      <c r="C401" s="511" t="str">
        <f t="array" ref="C401">IFERROR(INDEX(AuditRepTemp_C!H$7:H$1657,MATCH(ROWS(AuditRepTemp_C!$B$7:$B397),AuditRepTemp_C!$B$7:$B$1657,0)),"")</f>
        <v/>
      </c>
      <c r="D401" s="511" t="str">
        <f t="array" ref="D401">IFERROR(INDEX(AuditRepTemp_C!I$7:I$1657,MATCH(ROWS(AuditRepTemp_C!$B$7:$B397),AuditRepTemp_C!$B$7:$B$1657,0)),"")</f>
        <v/>
      </c>
      <c r="E401" s="512" t="str">
        <f t="array" ref="E401">IFERROR(INDEX(AuditRepTemp_C!J$7:J$1657,MATCH(ROWS(AuditRepTemp_C!$B$7:$B397),AuditRepTemp_C!$B$7:$B$1657,0)),"")</f>
        <v/>
      </c>
      <c r="F401" s="513" t="str">
        <f t="array" ref="F401">IFERROR(INDEX(AuditRepTemp_C!K$7:K$1657,MATCH(ROWS(AuditRepTemp_C!$B$7:$B397),AuditRepTemp_C!$B$7:$B$1657,0)),"")</f>
        <v/>
      </c>
      <c r="G401" s="513" t="str">
        <f t="array" ref="G401">IFERROR(INDEX(AuditRepTemp_C!L$7:L$1657,MATCH(ROWS(AuditRepTemp_C!$B$7:$B397),AuditRepTemp_C!$B$7:$B$1657,0)),"")</f>
        <v/>
      </c>
      <c r="H401" s="517" t="s">
        <v>2064</v>
      </c>
      <c r="I401" s="523" t="s">
        <v>3673</v>
      </c>
      <c r="J401" s="518"/>
      <c r="K401" s="419"/>
      <c r="L401" s="419"/>
      <c r="M401" s="418"/>
      <c r="N401" s="418"/>
      <c r="O401" s="418"/>
      <c r="P401" s="518"/>
      <c r="Q401" s="518"/>
      <c r="R401" s="422"/>
      <c r="S401" s="518"/>
      <c r="T401" s="519"/>
      <c r="U401" s="520"/>
      <c r="V401" s="518"/>
      <c r="W401" s="521"/>
      <c r="X401" s="518"/>
      <c r="Y401" s="518"/>
      <c r="Z401" s="518"/>
    </row>
    <row r="402" ht="14.25" customHeight="1">
      <c r="A402" s="471" t="str">
        <f t="array" ref="A402">IFERROR(INDEX(AuditRepTemp_C!D$7:D$1657,MATCH(ROWS(AuditRepTemp_C!$B$7:$B398),AuditRepTemp_C!$B$7:$B$1657,0)),"")</f>
        <v/>
      </c>
      <c r="B402" s="510" t="str">
        <f t="array" ref="B402">IFERROR(INDEX(AuditRepTemp_C!F$7:F$1657,MATCH(ROWS(AuditRepTemp_C!$B$7:$B398),AuditRepTemp_C!$B$7:$B$1657,0)),"")</f>
        <v/>
      </c>
      <c r="C402" s="511" t="str">
        <f t="array" ref="C402">IFERROR(INDEX(AuditRepTemp_C!H$7:H$1657,MATCH(ROWS(AuditRepTemp_C!$B$7:$B398),AuditRepTemp_C!$B$7:$B$1657,0)),"")</f>
        <v/>
      </c>
      <c r="D402" s="511" t="str">
        <f t="array" ref="D402">IFERROR(INDEX(AuditRepTemp_C!I$7:I$1657,MATCH(ROWS(AuditRepTemp_C!$B$7:$B398),AuditRepTemp_C!$B$7:$B$1657,0)),"")</f>
        <v/>
      </c>
      <c r="E402" s="512" t="str">
        <f t="array" ref="E402">IFERROR(INDEX(AuditRepTemp_C!J$7:J$1657,MATCH(ROWS(AuditRepTemp_C!$B$7:$B398),AuditRepTemp_C!$B$7:$B$1657,0)),"")</f>
        <v/>
      </c>
      <c r="F402" s="513" t="str">
        <f t="array" ref="F402">IFERROR(INDEX(AuditRepTemp_C!K$7:K$1657,MATCH(ROWS(AuditRepTemp_C!$B$7:$B398),AuditRepTemp_C!$B$7:$B$1657,0)),"")</f>
        <v/>
      </c>
      <c r="G402" s="513" t="str">
        <f t="array" ref="G402">IFERROR(INDEX(AuditRepTemp_C!L$7:L$1657,MATCH(ROWS(AuditRepTemp_C!$B$7:$B398),AuditRepTemp_C!$B$7:$B$1657,0)),"")</f>
        <v/>
      </c>
      <c r="H402" s="517" t="s">
        <v>2064</v>
      </c>
      <c r="I402" s="523" t="s">
        <v>3674</v>
      </c>
      <c r="J402" s="518"/>
      <c r="K402" s="419"/>
      <c r="L402" s="419"/>
      <c r="M402" s="418"/>
      <c r="N402" s="418"/>
      <c r="O402" s="418"/>
      <c r="P402" s="518"/>
      <c r="Q402" s="518"/>
      <c r="R402" s="422"/>
      <c r="S402" s="518"/>
      <c r="T402" s="519"/>
      <c r="U402" s="520"/>
      <c r="V402" s="518"/>
      <c r="W402" s="521"/>
      <c r="X402" s="518"/>
      <c r="Y402" s="518"/>
      <c r="Z402" s="518"/>
    </row>
    <row r="403" ht="14.25" customHeight="1">
      <c r="A403" s="471" t="str">
        <f t="array" ref="A403">IFERROR(INDEX(AuditRepTemp_C!D$7:D$1657,MATCH(ROWS(AuditRepTemp_C!$B$7:$B399),AuditRepTemp_C!$B$7:$B$1657,0)),"")</f>
        <v/>
      </c>
      <c r="B403" s="510" t="str">
        <f t="array" ref="B403">IFERROR(INDEX(AuditRepTemp_C!F$7:F$1657,MATCH(ROWS(AuditRepTemp_C!$B$7:$B399),AuditRepTemp_C!$B$7:$B$1657,0)),"")</f>
        <v/>
      </c>
      <c r="C403" s="511" t="str">
        <f t="array" ref="C403">IFERROR(INDEX(AuditRepTemp_C!H$7:H$1657,MATCH(ROWS(AuditRepTemp_C!$B$7:$B399),AuditRepTemp_C!$B$7:$B$1657,0)),"")</f>
        <v/>
      </c>
      <c r="D403" s="511" t="str">
        <f t="array" ref="D403">IFERROR(INDEX(AuditRepTemp_C!I$7:I$1657,MATCH(ROWS(AuditRepTemp_C!$B$7:$B399),AuditRepTemp_C!$B$7:$B$1657,0)),"")</f>
        <v/>
      </c>
      <c r="E403" s="512" t="str">
        <f t="array" ref="E403">IFERROR(INDEX(AuditRepTemp_C!J$7:J$1657,MATCH(ROWS(AuditRepTemp_C!$B$7:$B399),AuditRepTemp_C!$B$7:$B$1657,0)),"")</f>
        <v/>
      </c>
      <c r="F403" s="513" t="str">
        <f t="array" ref="F403">IFERROR(INDEX(AuditRepTemp_C!K$7:K$1657,MATCH(ROWS(AuditRepTemp_C!$B$7:$B399),AuditRepTemp_C!$B$7:$B$1657,0)),"")</f>
        <v/>
      </c>
      <c r="G403" s="513" t="str">
        <f t="array" ref="G403">IFERROR(INDEX(AuditRepTemp_C!L$7:L$1657,MATCH(ROWS(AuditRepTemp_C!$B$7:$B399),AuditRepTemp_C!$B$7:$B$1657,0)),"")</f>
        <v/>
      </c>
      <c r="H403" s="517" t="s">
        <v>2064</v>
      </c>
      <c r="I403" s="524" t="s">
        <v>3675</v>
      </c>
      <c r="J403" s="518"/>
      <c r="K403" s="419"/>
      <c r="L403" s="419"/>
      <c r="M403" s="418"/>
      <c r="N403" s="418"/>
      <c r="O403" s="418"/>
      <c r="P403" s="518"/>
      <c r="Q403" s="518"/>
      <c r="R403" s="422"/>
      <c r="S403" s="518"/>
      <c r="T403" s="519"/>
      <c r="U403" s="520"/>
      <c r="V403" s="518"/>
      <c r="W403" s="521"/>
      <c r="X403" s="518"/>
      <c r="Y403" s="518"/>
      <c r="Z403" s="518"/>
    </row>
    <row r="404" ht="14.25" customHeight="1">
      <c r="A404" s="471" t="str">
        <f t="array" ref="A404">IFERROR(INDEX(AuditRepTemp_C!D$7:D$1657,MATCH(ROWS(AuditRepTemp_C!$B$7:$B400),AuditRepTemp_C!$B$7:$B$1657,0)),"")</f>
        <v/>
      </c>
      <c r="B404" s="510" t="str">
        <f t="array" ref="B404">IFERROR(INDEX(AuditRepTemp_C!F$7:F$1657,MATCH(ROWS(AuditRepTemp_C!$B$7:$B400),AuditRepTemp_C!$B$7:$B$1657,0)),"")</f>
        <v/>
      </c>
      <c r="C404" s="511" t="str">
        <f t="array" ref="C404">IFERROR(INDEX(AuditRepTemp_C!H$7:H$1657,MATCH(ROWS(AuditRepTemp_C!$B$7:$B400),AuditRepTemp_C!$B$7:$B$1657,0)),"")</f>
        <v/>
      </c>
      <c r="D404" s="511" t="str">
        <f t="array" ref="D404">IFERROR(INDEX(AuditRepTemp_C!I$7:I$1657,MATCH(ROWS(AuditRepTemp_C!$B$7:$B400),AuditRepTemp_C!$B$7:$B$1657,0)),"")</f>
        <v/>
      </c>
      <c r="E404" s="512" t="str">
        <f t="array" ref="E404">IFERROR(INDEX(AuditRepTemp_C!J$7:J$1657,MATCH(ROWS(AuditRepTemp_C!$B$7:$B400),AuditRepTemp_C!$B$7:$B$1657,0)),"")</f>
        <v/>
      </c>
      <c r="F404" s="513" t="str">
        <f t="array" ref="F404">IFERROR(INDEX(AuditRepTemp_C!K$7:K$1657,MATCH(ROWS(AuditRepTemp_C!$B$7:$B400),AuditRepTemp_C!$B$7:$B$1657,0)),"")</f>
        <v/>
      </c>
      <c r="G404" s="513" t="str">
        <f t="array" ref="G404">IFERROR(INDEX(AuditRepTemp_C!L$7:L$1657,MATCH(ROWS(AuditRepTemp_C!$B$7:$B400),AuditRepTemp_C!$B$7:$B$1657,0)),"")</f>
        <v/>
      </c>
      <c r="H404" s="517" t="s">
        <v>2064</v>
      </c>
      <c r="I404" s="524" t="s">
        <v>3675</v>
      </c>
      <c r="J404" s="518"/>
      <c r="K404" s="419"/>
      <c r="L404" s="419"/>
      <c r="M404" s="418"/>
      <c r="N404" s="418"/>
      <c r="O404" s="418"/>
      <c r="P404" s="518"/>
      <c r="Q404" s="518"/>
      <c r="R404" s="422"/>
      <c r="S404" s="518"/>
      <c r="T404" s="519"/>
      <c r="U404" s="520"/>
      <c r="V404" s="518"/>
      <c r="W404" s="521"/>
      <c r="X404" s="518"/>
      <c r="Y404" s="518"/>
      <c r="Z404" s="518"/>
    </row>
    <row r="405" ht="14.25" customHeight="1">
      <c r="A405" s="471" t="str">
        <f t="array" ref="A405">IFERROR(INDEX(AuditRepTemp_C!D$7:D$1657,MATCH(ROWS(AuditRepTemp_C!$B$7:$B401),AuditRepTemp_C!$B$7:$B$1657,0)),"")</f>
        <v/>
      </c>
      <c r="B405" s="510" t="str">
        <f t="array" ref="B405">IFERROR(INDEX(AuditRepTemp_C!F$7:F$1657,MATCH(ROWS(AuditRepTemp_C!$B$7:$B401),AuditRepTemp_C!$B$7:$B$1657,0)),"")</f>
        <v/>
      </c>
      <c r="C405" s="511" t="str">
        <f t="array" ref="C405">IFERROR(INDEX(AuditRepTemp_C!H$7:H$1657,MATCH(ROWS(AuditRepTemp_C!$B$7:$B401),AuditRepTemp_C!$B$7:$B$1657,0)),"")</f>
        <v/>
      </c>
      <c r="D405" s="511" t="str">
        <f t="array" ref="D405">IFERROR(INDEX(AuditRepTemp_C!I$7:I$1657,MATCH(ROWS(AuditRepTemp_C!$B$7:$B401),AuditRepTemp_C!$B$7:$B$1657,0)),"")</f>
        <v/>
      </c>
      <c r="E405" s="512" t="str">
        <f t="array" ref="E405">IFERROR(INDEX(AuditRepTemp_C!J$7:J$1657,MATCH(ROWS(AuditRepTemp_C!$B$7:$B401),AuditRepTemp_C!$B$7:$B$1657,0)),"")</f>
        <v/>
      </c>
      <c r="F405" s="513" t="str">
        <f t="array" ref="F405">IFERROR(INDEX(AuditRepTemp_C!K$7:K$1657,MATCH(ROWS(AuditRepTemp_C!$B$7:$B401),AuditRepTemp_C!$B$7:$B$1657,0)),"")</f>
        <v/>
      </c>
      <c r="G405" s="513" t="str">
        <f t="array" ref="G405">IFERROR(INDEX(AuditRepTemp_C!L$7:L$1657,MATCH(ROWS(AuditRepTemp_C!$B$7:$B401),AuditRepTemp_C!$B$7:$B$1657,0)),"")</f>
        <v/>
      </c>
      <c r="H405" s="517" t="s">
        <v>2064</v>
      </c>
      <c r="I405" s="523" t="s">
        <v>3676</v>
      </c>
      <c r="J405" s="518"/>
      <c r="K405" s="419"/>
      <c r="L405" s="419"/>
      <c r="M405" s="418"/>
      <c r="N405" s="418"/>
      <c r="O405" s="418"/>
      <c r="P405" s="518"/>
      <c r="Q405" s="518"/>
      <c r="R405" s="422"/>
      <c r="S405" s="518"/>
      <c r="T405" s="519"/>
      <c r="U405" s="520"/>
      <c r="V405" s="518"/>
      <c r="W405" s="521"/>
      <c r="X405" s="518"/>
      <c r="Y405" s="518"/>
      <c r="Z405" s="518"/>
    </row>
    <row r="406" ht="14.25" customHeight="1">
      <c r="A406" s="471" t="str">
        <f t="array" ref="A406">IFERROR(INDEX(AuditRepTemp_C!D$7:D$1657,MATCH(ROWS(AuditRepTemp_C!$B$7:$B402),AuditRepTemp_C!$B$7:$B$1657,0)),"")</f>
        <v/>
      </c>
      <c r="B406" s="510" t="str">
        <f t="array" ref="B406">IFERROR(INDEX(AuditRepTemp_C!F$7:F$1657,MATCH(ROWS(AuditRepTemp_C!$B$7:$B402),AuditRepTemp_C!$B$7:$B$1657,0)),"")</f>
        <v/>
      </c>
      <c r="C406" s="511" t="str">
        <f t="array" ref="C406">IFERROR(INDEX(AuditRepTemp_C!H$7:H$1657,MATCH(ROWS(AuditRepTemp_C!$B$7:$B402),AuditRepTemp_C!$B$7:$B$1657,0)),"")</f>
        <v/>
      </c>
      <c r="D406" s="511" t="str">
        <f t="array" ref="D406">IFERROR(INDEX(AuditRepTemp_C!I$7:I$1657,MATCH(ROWS(AuditRepTemp_C!$B$7:$B402),AuditRepTemp_C!$B$7:$B$1657,0)),"")</f>
        <v/>
      </c>
      <c r="E406" s="512" t="str">
        <f t="array" ref="E406">IFERROR(INDEX(AuditRepTemp_C!J$7:J$1657,MATCH(ROWS(AuditRepTemp_C!$B$7:$B402),AuditRepTemp_C!$B$7:$B$1657,0)),"")</f>
        <v/>
      </c>
      <c r="F406" s="513" t="str">
        <f t="array" ref="F406">IFERROR(INDEX(AuditRepTemp_C!K$7:K$1657,MATCH(ROWS(AuditRepTemp_C!$B$7:$B402),AuditRepTemp_C!$B$7:$B$1657,0)),"")</f>
        <v/>
      </c>
      <c r="G406" s="513" t="str">
        <f t="array" ref="G406">IFERROR(INDEX(AuditRepTemp_C!L$7:L$1657,MATCH(ROWS(AuditRepTemp_C!$B$7:$B402),AuditRepTemp_C!$B$7:$B$1657,0)),"")</f>
        <v/>
      </c>
      <c r="H406" s="517" t="s">
        <v>2064</v>
      </c>
      <c r="I406" s="523" t="s">
        <v>3676</v>
      </c>
      <c r="J406" s="518"/>
      <c r="K406" s="419"/>
      <c r="L406" s="419"/>
      <c r="M406" s="418"/>
      <c r="N406" s="418"/>
      <c r="O406" s="418"/>
      <c r="P406" s="518"/>
      <c r="Q406" s="518"/>
      <c r="R406" s="422"/>
      <c r="S406" s="518"/>
      <c r="T406" s="519"/>
      <c r="U406" s="520"/>
      <c r="V406" s="518"/>
      <c r="W406" s="521"/>
      <c r="X406" s="518"/>
      <c r="Y406" s="518"/>
      <c r="Z406" s="518"/>
    </row>
    <row r="407" ht="60.0" customHeight="1">
      <c r="A407" s="471" t="str">
        <f t="array" ref="A407">IFERROR(INDEX(AuditRepTemp_C!D$7:D$1657,MATCH(ROWS(AuditRepTemp_C!$B$7:$B403),AuditRepTemp_C!$B$7:$B$1657,0)),"")</f>
        <v/>
      </c>
      <c r="B407" s="510" t="str">
        <f t="array" ref="B407">IFERROR(INDEX(AuditRepTemp_C!F$7:F$1657,MATCH(ROWS(AuditRepTemp_C!$B$7:$B403),AuditRepTemp_C!$B$7:$B$1657,0)),"")</f>
        <v/>
      </c>
      <c r="C407" s="511" t="str">
        <f t="array" ref="C407">IFERROR(INDEX(AuditRepTemp_C!H$7:H$1657,MATCH(ROWS(AuditRepTemp_C!$B$7:$B403),AuditRepTemp_C!$B$7:$B$1657,0)),"")</f>
        <v/>
      </c>
      <c r="D407" s="511" t="str">
        <f t="array" ref="D407">IFERROR(INDEX(AuditRepTemp_C!I$7:I$1657,MATCH(ROWS(AuditRepTemp_C!$B$7:$B403),AuditRepTemp_C!$B$7:$B$1657,0)),"")</f>
        <v/>
      </c>
      <c r="E407" s="512" t="str">
        <f t="array" ref="E407">IFERROR(INDEX(AuditRepTemp_C!J$7:J$1657,MATCH(ROWS(AuditRepTemp_C!$B$7:$B403),AuditRepTemp_C!$B$7:$B$1657,0)),"")</f>
        <v/>
      </c>
      <c r="F407" s="513" t="str">
        <f t="array" ref="F407">IFERROR(INDEX(AuditRepTemp_C!K$7:K$1657,MATCH(ROWS(AuditRepTemp_C!$B$7:$B403),AuditRepTemp_C!$B$7:$B$1657,0)),"")</f>
        <v/>
      </c>
      <c r="G407" s="513" t="str">
        <f t="array" ref="G407">IFERROR(INDEX(AuditRepTemp_C!L$7:L$1657,MATCH(ROWS(AuditRepTemp_C!$B$7:$B403),AuditRepTemp_C!$B$7:$B$1657,0)),"")</f>
        <v/>
      </c>
      <c r="H407" s="517" t="s">
        <v>2064</v>
      </c>
      <c r="I407" s="524" t="s">
        <v>3677</v>
      </c>
      <c r="J407" s="518"/>
      <c r="K407" s="419"/>
      <c r="L407" s="419"/>
      <c r="M407" s="418"/>
      <c r="N407" s="418"/>
      <c r="O407" s="418"/>
      <c r="P407" s="518"/>
      <c r="Q407" s="518"/>
      <c r="R407" s="422"/>
      <c r="S407" s="518"/>
      <c r="T407" s="519"/>
      <c r="U407" s="520"/>
      <c r="V407" s="518"/>
      <c r="W407" s="521"/>
      <c r="X407" s="518"/>
      <c r="Y407" s="518"/>
      <c r="Z407" s="518"/>
    </row>
    <row r="408" ht="14.25" customHeight="1">
      <c r="A408" s="471" t="str">
        <f t="array" ref="A408">IFERROR(INDEX(AuditRepTemp_C!D$7:D$1657,MATCH(ROWS(AuditRepTemp_C!$B$7:$B404),AuditRepTemp_C!$B$7:$B$1657,0)),"")</f>
        <v/>
      </c>
      <c r="B408" s="510" t="str">
        <f t="array" ref="B408">IFERROR(INDEX(AuditRepTemp_C!F$7:F$1657,MATCH(ROWS(AuditRepTemp_C!$B$7:$B404),AuditRepTemp_C!$B$7:$B$1657,0)),"")</f>
        <v/>
      </c>
      <c r="C408" s="511" t="str">
        <f t="array" ref="C408">IFERROR(INDEX(AuditRepTemp_C!H$7:H$1657,MATCH(ROWS(AuditRepTemp_C!$B$7:$B404),AuditRepTemp_C!$B$7:$B$1657,0)),"")</f>
        <v/>
      </c>
      <c r="D408" s="511" t="str">
        <f t="array" ref="D408">IFERROR(INDEX(AuditRepTemp_C!I$7:I$1657,MATCH(ROWS(AuditRepTemp_C!$B$7:$B404),AuditRepTemp_C!$B$7:$B$1657,0)),"")</f>
        <v/>
      </c>
      <c r="E408" s="512" t="str">
        <f t="array" ref="E408">IFERROR(INDEX(AuditRepTemp_C!J$7:J$1657,MATCH(ROWS(AuditRepTemp_C!$B$7:$B404),AuditRepTemp_C!$B$7:$B$1657,0)),"")</f>
        <v/>
      </c>
      <c r="F408" s="513" t="str">
        <f t="array" ref="F408">IFERROR(INDEX(AuditRepTemp_C!K$7:K$1657,MATCH(ROWS(AuditRepTemp_C!$B$7:$B404),AuditRepTemp_C!$B$7:$B$1657,0)),"")</f>
        <v/>
      </c>
      <c r="G408" s="513" t="str">
        <f t="array" ref="G408">IFERROR(INDEX(AuditRepTemp_C!L$7:L$1657,MATCH(ROWS(AuditRepTemp_C!$B$7:$B404),AuditRepTemp_C!$B$7:$B$1657,0)),"")</f>
        <v/>
      </c>
      <c r="H408" s="517" t="s">
        <v>2064</v>
      </c>
      <c r="I408" s="523" t="s">
        <v>3677</v>
      </c>
      <c r="J408" s="518"/>
      <c r="K408" s="419"/>
      <c r="L408" s="419"/>
      <c r="M408" s="418"/>
      <c r="N408" s="418"/>
      <c r="O408" s="418"/>
      <c r="P408" s="518"/>
      <c r="Q408" s="518"/>
      <c r="R408" s="422"/>
      <c r="S408" s="518"/>
      <c r="T408" s="519"/>
      <c r="U408" s="520"/>
      <c r="V408" s="518"/>
      <c r="W408" s="521"/>
      <c r="X408" s="518"/>
      <c r="Y408" s="518"/>
      <c r="Z408" s="518"/>
    </row>
    <row r="409" ht="14.25" customHeight="1">
      <c r="A409" s="471" t="str">
        <f t="array" ref="A409">IFERROR(INDEX(AuditRepTemp_C!D$7:D$1657,MATCH(ROWS(AuditRepTemp_C!$B$7:$B405),AuditRepTemp_C!$B$7:$B$1657,0)),"")</f>
        <v/>
      </c>
      <c r="B409" s="510" t="str">
        <f t="array" ref="B409">IFERROR(INDEX(AuditRepTemp_C!F$7:F$1657,MATCH(ROWS(AuditRepTemp_C!$B$7:$B405),AuditRepTemp_C!$B$7:$B$1657,0)),"")</f>
        <v/>
      </c>
      <c r="C409" s="511" t="str">
        <f t="array" ref="C409">IFERROR(INDEX(AuditRepTemp_C!H$7:H$1657,MATCH(ROWS(AuditRepTemp_C!$B$7:$B405),AuditRepTemp_C!$B$7:$B$1657,0)),"")</f>
        <v/>
      </c>
      <c r="D409" s="511" t="str">
        <f t="array" ref="D409">IFERROR(INDEX(AuditRepTemp_C!I$7:I$1657,MATCH(ROWS(AuditRepTemp_C!$B$7:$B405),AuditRepTemp_C!$B$7:$B$1657,0)),"")</f>
        <v/>
      </c>
      <c r="E409" s="512" t="str">
        <f t="array" ref="E409">IFERROR(INDEX(AuditRepTemp_C!J$7:J$1657,MATCH(ROWS(AuditRepTemp_C!$B$7:$B405),AuditRepTemp_C!$B$7:$B$1657,0)),"")</f>
        <v/>
      </c>
      <c r="F409" s="513" t="str">
        <f t="array" ref="F409">IFERROR(INDEX(AuditRepTemp_C!K$7:K$1657,MATCH(ROWS(AuditRepTemp_C!$B$7:$B405),AuditRepTemp_C!$B$7:$B$1657,0)),"")</f>
        <v/>
      </c>
      <c r="G409" s="513" t="str">
        <f t="array" ref="G409">IFERROR(INDEX(AuditRepTemp_C!L$7:L$1657,MATCH(ROWS(AuditRepTemp_C!$B$7:$B405),AuditRepTemp_C!$B$7:$B$1657,0)),"")</f>
        <v/>
      </c>
      <c r="H409" s="517" t="s">
        <v>2064</v>
      </c>
      <c r="I409" s="523" t="s">
        <v>3678</v>
      </c>
      <c r="J409" s="518"/>
      <c r="K409" s="419"/>
      <c r="L409" s="419"/>
      <c r="M409" s="418"/>
      <c r="N409" s="418"/>
      <c r="O409" s="418"/>
      <c r="P409" s="518"/>
      <c r="Q409" s="518"/>
      <c r="R409" s="422"/>
      <c r="S409" s="518"/>
      <c r="T409" s="519"/>
      <c r="U409" s="520"/>
      <c r="V409" s="518"/>
      <c r="W409" s="521"/>
      <c r="X409" s="518"/>
      <c r="Y409" s="518"/>
      <c r="Z409" s="518"/>
    </row>
    <row r="410" ht="14.25" customHeight="1">
      <c r="A410" s="471" t="str">
        <f t="array" ref="A410">IFERROR(INDEX(AuditRepTemp_C!D$7:D$1657,MATCH(ROWS(AuditRepTemp_C!$B$7:$B406),AuditRepTemp_C!$B$7:$B$1657,0)),"")</f>
        <v/>
      </c>
      <c r="B410" s="510" t="str">
        <f t="array" ref="B410">IFERROR(INDEX(AuditRepTemp_C!F$7:F$1657,MATCH(ROWS(AuditRepTemp_C!$B$7:$B406),AuditRepTemp_C!$B$7:$B$1657,0)),"")</f>
        <v/>
      </c>
      <c r="C410" s="511" t="str">
        <f t="array" ref="C410">IFERROR(INDEX(AuditRepTemp_C!H$7:H$1657,MATCH(ROWS(AuditRepTemp_C!$B$7:$B406),AuditRepTemp_C!$B$7:$B$1657,0)),"")</f>
        <v/>
      </c>
      <c r="D410" s="511" t="str">
        <f t="array" ref="D410">IFERROR(INDEX(AuditRepTemp_C!I$7:I$1657,MATCH(ROWS(AuditRepTemp_C!$B$7:$B406),AuditRepTemp_C!$B$7:$B$1657,0)),"")</f>
        <v/>
      </c>
      <c r="E410" s="512" t="str">
        <f t="array" ref="E410">IFERROR(INDEX(AuditRepTemp_C!J$7:J$1657,MATCH(ROWS(AuditRepTemp_C!$B$7:$B406),AuditRepTemp_C!$B$7:$B$1657,0)),"")</f>
        <v/>
      </c>
      <c r="F410" s="513" t="str">
        <f t="array" ref="F410">IFERROR(INDEX(AuditRepTemp_C!K$7:K$1657,MATCH(ROWS(AuditRepTemp_C!$B$7:$B406),AuditRepTemp_C!$B$7:$B$1657,0)),"")</f>
        <v/>
      </c>
      <c r="G410" s="513" t="str">
        <f t="array" ref="G410">IFERROR(INDEX(AuditRepTemp_C!L$7:L$1657,MATCH(ROWS(AuditRepTemp_C!$B$7:$B406),AuditRepTemp_C!$B$7:$B$1657,0)),"")</f>
        <v/>
      </c>
      <c r="H410" s="517" t="s">
        <v>2064</v>
      </c>
      <c r="I410" s="523" t="s">
        <v>3678</v>
      </c>
      <c r="J410" s="518"/>
      <c r="K410" s="419"/>
      <c r="L410" s="419"/>
      <c r="M410" s="418"/>
      <c r="N410" s="418"/>
      <c r="O410" s="418"/>
      <c r="P410" s="518"/>
      <c r="Q410" s="518"/>
      <c r="R410" s="422"/>
      <c r="S410" s="518"/>
      <c r="T410" s="519"/>
      <c r="U410" s="520"/>
      <c r="V410" s="518"/>
      <c r="W410" s="521"/>
      <c r="X410" s="518"/>
      <c r="Y410" s="518"/>
      <c r="Z410" s="518"/>
    </row>
    <row r="411" ht="109.5" customHeight="1">
      <c r="A411" s="471" t="str">
        <f t="array" ref="A411">IFERROR(INDEX(AuditRepTemp_C!D$7:D$1657,MATCH(ROWS(AuditRepTemp_C!$B$7:$B407),AuditRepTemp_C!$B$7:$B$1657,0)),"")</f>
        <v/>
      </c>
      <c r="B411" s="510" t="str">
        <f t="array" ref="B411">IFERROR(INDEX(AuditRepTemp_C!F$7:F$1657,MATCH(ROWS(AuditRepTemp_C!$B$7:$B407),AuditRepTemp_C!$B$7:$B$1657,0)),"")</f>
        <v/>
      </c>
      <c r="C411" s="511" t="str">
        <f t="array" ref="C411">IFERROR(INDEX(AuditRepTemp_C!H$7:H$1657,MATCH(ROWS(AuditRepTemp_C!$B$7:$B407),AuditRepTemp_C!$B$7:$B$1657,0)),"")</f>
        <v/>
      </c>
      <c r="D411" s="511" t="str">
        <f t="array" ref="D411">IFERROR(INDEX(AuditRepTemp_C!I$7:I$1657,MATCH(ROWS(AuditRepTemp_C!$B$7:$B407),AuditRepTemp_C!$B$7:$B$1657,0)),"")</f>
        <v/>
      </c>
      <c r="E411" s="512" t="str">
        <f t="array" ref="E411">IFERROR(INDEX(AuditRepTemp_C!J$7:J$1657,MATCH(ROWS(AuditRepTemp_C!$B$7:$B407),AuditRepTemp_C!$B$7:$B$1657,0)),"")</f>
        <v/>
      </c>
      <c r="F411" s="513" t="str">
        <f t="array" ref="F411">IFERROR(INDEX(AuditRepTemp_C!K$7:K$1657,MATCH(ROWS(AuditRepTemp_C!$B$7:$B407),AuditRepTemp_C!$B$7:$B$1657,0)),"")</f>
        <v/>
      </c>
      <c r="G411" s="513" t="str">
        <f t="array" ref="G411">IFERROR(INDEX(AuditRepTemp_C!L$7:L$1657,MATCH(ROWS(AuditRepTemp_C!$B$7:$B407),AuditRepTemp_C!$B$7:$B$1657,0)),"")</f>
        <v/>
      </c>
      <c r="H411" s="517" t="s">
        <v>2066</v>
      </c>
      <c r="I411" s="523" t="s">
        <v>3679</v>
      </c>
      <c r="J411" s="418" t="s">
        <v>3535</v>
      </c>
      <c r="K411" s="419">
        <v>45798.0</v>
      </c>
      <c r="L411" s="419">
        <v>45888.0</v>
      </c>
      <c r="M411" s="418" t="s">
        <v>3680</v>
      </c>
      <c r="N411" s="418" t="s">
        <v>3681</v>
      </c>
      <c r="O411" s="418" t="s">
        <v>1925</v>
      </c>
      <c r="P411" s="518" t="s">
        <v>3682</v>
      </c>
      <c r="Q411" s="418" t="s">
        <v>3307</v>
      </c>
      <c r="R411" s="419">
        <v>46163.0</v>
      </c>
      <c r="S411" s="418" t="s">
        <v>3683</v>
      </c>
      <c r="T411" s="519" t="s">
        <v>3684</v>
      </c>
      <c r="U411" s="419"/>
      <c r="V411" s="518"/>
      <c r="W411" s="521"/>
      <c r="X411" s="518"/>
      <c r="Y411" s="518"/>
      <c r="Z411" s="518"/>
    </row>
    <row r="412" ht="108.75" customHeight="1">
      <c r="A412" s="471" t="str">
        <f t="array" ref="A412">IFERROR(INDEX(AuditRepTemp_C!D$7:D$1657,MATCH(ROWS(AuditRepTemp_C!$B$7:$B408),AuditRepTemp_C!$B$7:$B$1657,0)),"")</f>
        <v/>
      </c>
      <c r="B412" s="510" t="str">
        <f t="array" ref="B412">IFERROR(INDEX(AuditRepTemp_C!F$7:F$1657,MATCH(ROWS(AuditRepTemp_C!$B$7:$B408),AuditRepTemp_C!$B$7:$B$1657,0)),"")</f>
        <v/>
      </c>
      <c r="C412" s="511" t="str">
        <f t="array" ref="C412">IFERROR(INDEX(AuditRepTemp_C!H$7:H$1657,MATCH(ROWS(AuditRepTemp_C!$B$7:$B408),AuditRepTemp_C!$B$7:$B$1657,0)),"")</f>
        <v/>
      </c>
      <c r="D412" s="511" t="str">
        <f t="array" ref="D412">IFERROR(INDEX(AuditRepTemp_C!I$7:I$1657,MATCH(ROWS(AuditRepTemp_C!$B$7:$B408),AuditRepTemp_C!$B$7:$B$1657,0)),"")</f>
        <v/>
      </c>
      <c r="E412" s="512" t="str">
        <f t="array" ref="E412">IFERROR(INDEX(AuditRepTemp_C!J$7:J$1657,MATCH(ROWS(AuditRepTemp_C!$B$7:$B408),AuditRepTemp_C!$B$7:$B$1657,0)),"")</f>
        <v/>
      </c>
      <c r="F412" s="513" t="str">
        <f t="array" ref="F412">IFERROR(INDEX(AuditRepTemp_C!K$7:K$1657,MATCH(ROWS(AuditRepTemp_C!$B$7:$B408),AuditRepTemp_C!$B$7:$B$1657,0)),"")</f>
        <v/>
      </c>
      <c r="G412" s="513" t="str">
        <f t="array" ref="G412">IFERROR(INDEX(AuditRepTemp_C!L$7:L$1657,MATCH(ROWS(AuditRepTemp_C!$B$7:$B408),AuditRepTemp_C!$B$7:$B$1657,0)),"")</f>
        <v/>
      </c>
      <c r="H412" s="517" t="s">
        <v>2066</v>
      </c>
      <c r="I412" s="523" t="s">
        <v>3685</v>
      </c>
      <c r="J412" s="418" t="s">
        <v>3535</v>
      </c>
      <c r="K412" s="419">
        <v>45798.0</v>
      </c>
      <c r="L412" s="419">
        <v>45888.0</v>
      </c>
      <c r="M412" s="418" t="s">
        <v>3680</v>
      </c>
      <c r="N412" s="418" t="s">
        <v>3681</v>
      </c>
      <c r="O412" s="418" t="s">
        <v>1925</v>
      </c>
      <c r="P412" s="518" t="s">
        <v>3682</v>
      </c>
      <c r="Q412" s="418" t="s">
        <v>3307</v>
      </c>
      <c r="R412" s="419">
        <v>46163.0</v>
      </c>
      <c r="S412" s="418" t="s">
        <v>3683</v>
      </c>
      <c r="T412" s="519" t="s">
        <v>3684</v>
      </c>
      <c r="U412" s="419"/>
      <c r="V412" s="518"/>
      <c r="W412" s="521"/>
      <c r="X412" s="518"/>
      <c r="Y412" s="518"/>
      <c r="Z412" s="518"/>
    </row>
    <row r="413" ht="43.5" customHeight="1">
      <c r="A413" s="471" t="str">
        <f t="array" ref="A413">IFERROR(INDEX(AuditRepTemp_C!D$7:D$1657,MATCH(ROWS(AuditRepTemp_C!$B$7:$B409),AuditRepTemp_C!$B$7:$B$1657,0)),"")</f>
        <v/>
      </c>
      <c r="B413" s="510" t="str">
        <f t="array" ref="B413">IFERROR(INDEX(AuditRepTemp_C!F$7:F$1657,MATCH(ROWS(AuditRepTemp_C!$B$7:$B409),AuditRepTemp_C!$B$7:$B$1657,0)),"")</f>
        <v/>
      </c>
      <c r="C413" s="511" t="str">
        <f t="array" ref="C413">IFERROR(INDEX(AuditRepTemp_C!H$7:H$1657,MATCH(ROWS(AuditRepTemp_C!$B$7:$B409),AuditRepTemp_C!$B$7:$B$1657,0)),"")</f>
        <v/>
      </c>
      <c r="D413" s="511" t="str">
        <f t="array" ref="D413">IFERROR(INDEX(AuditRepTemp_C!I$7:I$1657,MATCH(ROWS(AuditRepTemp_C!$B$7:$B409),AuditRepTemp_C!$B$7:$B$1657,0)),"")</f>
        <v/>
      </c>
      <c r="E413" s="512" t="str">
        <f t="array" ref="E413">IFERROR(INDEX(AuditRepTemp_C!J$7:J$1657,MATCH(ROWS(AuditRepTemp_C!$B$7:$B409),AuditRepTemp_C!$B$7:$B$1657,0)),"")</f>
        <v/>
      </c>
      <c r="F413" s="513" t="str">
        <f t="array" ref="F413">IFERROR(INDEX(AuditRepTemp_C!K$7:K$1657,MATCH(ROWS(AuditRepTemp_C!$B$7:$B409),AuditRepTemp_C!$B$7:$B$1657,0)),"")</f>
        <v/>
      </c>
      <c r="G413" s="513" t="str">
        <f t="array" ref="G413">IFERROR(INDEX(AuditRepTemp_C!L$7:L$1657,MATCH(ROWS(AuditRepTemp_C!$B$7:$B409),AuditRepTemp_C!$B$7:$B$1657,0)),"")</f>
        <v/>
      </c>
      <c r="H413" s="517" t="s">
        <v>2064</v>
      </c>
      <c r="I413" s="524" t="s">
        <v>3686</v>
      </c>
      <c r="J413" s="518"/>
      <c r="K413" s="419"/>
      <c r="L413" s="419"/>
      <c r="M413" s="518"/>
      <c r="N413" s="518"/>
      <c r="O413" s="518"/>
      <c r="P413" s="518"/>
      <c r="Q413" s="518"/>
      <c r="R413" s="422"/>
      <c r="S413" s="518"/>
      <c r="T413" s="519"/>
      <c r="U413" s="520"/>
      <c r="V413" s="518"/>
      <c r="W413" s="521"/>
      <c r="X413" s="518"/>
      <c r="Y413" s="518"/>
      <c r="Z413" s="518"/>
    </row>
    <row r="414" ht="43.5" customHeight="1">
      <c r="A414" s="471" t="str">
        <f t="array" ref="A414">IFERROR(INDEX(AuditRepTemp_C!D$7:D$1657,MATCH(ROWS(AuditRepTemp_C!$B$7:$B410),AuditRepTemp_C!$B$7:$B$1657,0)),"")</f>
        <v/>
      </c>
      <c r="B414" s="510" t="str">
        <f t="array" ref="B414">IFERROR(INDEX(AuditRepTemp_C!F$7:F$1657,MATCH(ROWS(AuditRepTemp_C!$B$7:$B410),AuditRepTemp_C!$B$7:$B$1657,0)),"")</f>
        <v/>
      </c>
      <c r="C414" s="511" t="str">
        <f t="array" ref="C414">IFERROR(INDEX(AuditRepTemp_C!H$7:H$1657,MATCH(ROWS(AuditRepTemp_C!$B$7:$B410),AuditRepTemp_C!$B$7:$B$1657,0)),"")</f>
        <v/>
      </c>
      <c r="D414" s="511" t="str">
        <f t="array" ref="D414">IFERROR(INDEX(AuditRepTemp_C!I$7:I$1657,MATCH(ROWS(AuditRepTemp_C!$B$7:$B410),AuditRepTemp_C!$B$7:$B$1657,0)),"")</f>
        <v/>
      </c>
      <c r="E414" s="512" t="str">
        <f t="array" ref="E414">IFERROR(INDEX(AuditRepTemp_C!J$7:J$1657,MATCH(ROWS(AuditRepTemp_C!$B$7:$B410),AuditRepTemp_C!$B$7:$B$1657,0)),"")</f>
        <v/>
      </c>
      <c r="F414" s="513" t="str">
        <f t="array" ref="F414">IFERROR(INDEX(AuditRepTemp_C!K$7:K$1657,MATCH(ROWS(AuditRepTemp_C!$B$7:$B410),AuditRepTemp_C!$B$7:$B$1657,0)),"")</f>
        <v/>
      </c>
      <c r="G414" s="513" t="str">
        <f t="array" ref="G414">IFERROR(INDEX(AuditRepTemp_C!L$7:L$1657,MATCH(ROWS(AuditRepTemp_C!$B$7:$B410),AuditRepTemp_C!$B$7:$B$1657,0)),"")</f>
        <v/>
      </c>
      <c r="H414" s="517" t="s">
        <v>2064</v>
      </c>
      <c r="I414" s="524" t="s">
        <v>3686</v>
      </c>
      <c r="J414" s="518"/>
      <c r="K414" s="419"/>
      <c r="L414" s="419"/>
      <c r="M414" s="518"/>
      <c r="N414" s="518"/>
      <c r="O414" s="518"/>
      <c r="P414" s="518"/>
      <c r="Q414" s="518"/>
      <c r="R414" s="422"/>
      <c r="S414" s="518"/>
      <c r="T414" s="519"/>
      <c r="U414" s="520"/>
      <c r="V414" s="518"/>
      <c r="W414" s="521"/>
      <c r="X414" s="518"/>
      <c r="Y414" s="518"/>
      <c r="Z414" s="518"/>
    </row>
    <row r="415" ht="39.0" customHeight="1">
      <c r="A415" s="471" t="str">
        <f t="array" ref="A415">IFERROR(INDEX(AuditRepTemp_C!D$7:D$1657,MATCH(ROWS(AuditRepTemp_C!$B$7:$B411),AuditRepTemp_C!$B$7:$B$1657,0)),"")</f>
        <v/>
      </c>
      <c r="B415" s="510" t="str">
        <f t="array" ref="B415">IFERROR(INDEX(AuditRepTemp_C!F$7:F$1657,MATCH(ROWS(AuditRepTemp_C!$B$7:$B411),AuditRepTemp_C!$B$7:$B$1657,0)),"")</f>
        <v/>
      </c>
      <c r="C415" s="511" t="str">
        <f t="array" ref="C415">IFERROR(INDEX(AuditRepTemp_C!H$7:H$1657,MATCH(ROWS(AuditRepTemp_C!$B$7:$B411),AuditRepTemp_C!$B$7:$B$1657,0)),"")</f>
        <v/>
      </c>
      <c r="D415" s="511" t="str">
        <f t="array" ref="D415">IFERROR(INDEX(AuditRepTemp_C!I$7:I$1657,MATCH(ROWS(AuditRepTemp_C!$B$7:$B411),AuditRepTemp_C!$B$7:$B$1657,0)),"")</f>
        <v/>
      </c>
      <c r="E415" s="512" t="str">
        <f t="array" ref="E415">IFERROR(INDEX(AuditRepTemp_C!J$7:J$1657,MATCH(ROWS(AuditRepTemp_C!$B$7:$B411),AuditRepTemp_C!$B$7:$B$1657,0)),"")</f>
        <v/>
      </c>
      <c r="F415" s="513" t="str">
        <f t="array" ref="F415">IFERROR(INDEX(AuditRepTemp_C!K$7:K$1657,MATCH(ROWS(AuditRepTemp_C!$B$7:$B411),AuditRepTemp_C!$B$7:$B$1657,0)),"")</f>
        <v/>
      </c>
      <c r="G415" s="513" t="str">
        <f t="array" ref="G415">IFERROR(INDEX(AuditRepTemp_C!L$7:L$1657,MATCH(ROWS(AuditRepTemp_C!$B$7:$B411),AuditRepTemp_C!$B$7:$B$1657,0)),"")</f>
        <v/>
      </c>
      <c r="H415" s="517" t="s">
        <v>2064</v>
      </c>
      <c r="I415" s="524" t="s">
        <v>3686</v>
      </c>
      <c r="J415" s="518"/>
      <c r="K415" s="419"/>
      <c r="L415" s="419"/>
      <c r="M415" s="518"/>
      <c r="N415" s="518"/>
      <c r="O415" s="518"/>
      <c r="P415" s="518"/>
      <c r="Q415" s="518"/>
      <c r="R415" s="422"/>
      <c r="S415" s="518"/>
      <c r="T415" s="519"/>
      <c r="U415" s="520"/>
      <c r="V415" s="518"/>
      <c r="W415" s="521"/>
      <c r="X415" s="518"/>
      <c r="Y415" s="518"/>
      <c r="Z415" s="518"/>
    </row>
    <row r="416" ht="14.25" customHeight="1">
      <c r="A416" s="471" t="str">
        <f t="array" ref="A416">IFERROR(INDEX(AuditRepTemp_C!D$7:D$1657,MATCH(ROWS(AuditRepTemp_C!$B$7:$B412),AuditRepTemp_C!$B$7:$B$1657,0)),"")</f>
        <v/>
      </c>
      <c r="B416" s="510" t="str">
        <f t="array" ref="B416">IFERROR(INDEX(AuditRepTemp_C!F$7:F$1657,MATCH(ROWS(AuditRepTemp_C!$B$7:$B412),AuditRepTemp_C!$B$7:$B$1657,0)),"")</f>
        <v/>
      </c>
      <c r="C416" s="511" t="str">
        <f t="array" ref="C416">IFERROR(INDEX(AuditRepTemp_C!H$7:H$1657,MATCH(ROWS(AuditRepTemp_C!$B$7:$B412),AuditRepTemp_C!$B$7:$B$1657,0)),"")</f>
        <v/>
      </c>
      <c r="D416" s="511" t="str">
        <f t="array" ref="D416">IFERROR(INDEX(AuditRepTemp_C!I$7:I$1657,MATCH(ROWS(AuditRepTemp_C!$B$7:$B412),AuditRepTemp_C!$B$7:$B$1657,0)),"")</f>
        <v/>
      </c>
      <c r="E416" s="512" t="str">
        <f t="array" ref="E416">IFERROR(INDEX(AuditRepTemp_C!J$7:J$1657,MATCH(ROWS(AuditRepTemp_C!$B$7:$B412),AuditRepTemp_C!$B$7:$B$1657,0)),"")</f>
        <v/>
      </c>
      <c r="F416" s="513" t="str">
        <f t="array" ref="F416">IFERROR(INDEX(AuditRepTemp_C!K$7:K$1657,MATCH(ROWS(AuditRepTemp_C!$B$7:$B412),AuditRepTemp_C!$B$7:$B$1657,0)),"")</f>
        <v/>
      </c>
      <c r="G416" s="513" t="str">
        <f t="array" ref="G416">IFERROR(INDEX(AuditRepTemp_C!L$7:L$1657,MATCH(ROWS(AuditRepTemp_C!$B$7:$B412),AuditRepTemp_C!$B$7:$B$1657,0)),"")</f>
        <v/>
      </c>
      <c r="H416" s="517" t="s">
        <v>2064</v>
      </c>
      <c r="I416" s="524" t="s">
        <v>3686</v>
      </c>
      <c r="J416" s="518"/>
      <c r="K416" s="419"/>
      <c r="L416" s="419"/>
      <c r="M416" s="518"/>
      <c r="N416" s="518"/>
      <c r="O416" s="518"/>
      <c r="P416" s="518"/>
      <c r="Q416" s="518"/>
      <c r="R416" s="422"/>
      <c r="S416" s="518"/>
      <c r="T416" s="519"/>
      <c r="U416" s="520"/>
      <c r="V416" s="518"/>
      <c r="W416" s="521"/>
      <c r="X416" s="518"/>
      <c r="Y416" s="518"/>
      <c r="Z416" s="518"/>
    </row>
    <row r="417" ht="14.25" customHeight="1">
      <c r="A417" s="471" t="str">
        <f t="array" ref="A417">IFERROR(INDEX(AuditRepTemp_C!D$7:D$1657,MATCH(ROWS(AuditRepTemp_C!$B$7:$B413),AuditRepTemp_C!$B$7:$B$1657,0)),"")</f>
        <v/>
      </c>
      <c r="B417" s="510" t="str">
        <f t="array" ref="B417">IFERROR(INDEX(AuditRepTemp_C!F$7:F$1657,MATCH(ROWS(AuditRepTemp_C!$B$7:$B413),AuditRepTemp_C!$B$7:$B$1657,0)),"")</f>
        <v/>
      </c>
      <c r="C417" s="511" t="str">
        <f t="array" ref="C417">IFERROR(INDEX(AuditRepTemp_C!H$7:H$1657,MATCH(ROWS(AuditRepTemp_C!$B$7:$B413),AuditRepTemp_C!$B$7:$B$1657,0)),"")</f>
        <v/>
      </c>
      <c r="D417" s="511" t="str">
        <f t="array" ref="D417">IFERROR(INDEX(AuditRepTemp_C!I$7:I$1657,MATCH(ROWS(AuditRepTemp_C!$B$7:$B413),AuditRepTemp_C!$B$7:$B$1657,0)),"")</f>
        <v/>
      </c>
      <c r="E417" s="512" t="str">
        <f t="array" ref="E417">IFERROR(INDEX(AuditRepTemp_C!J$7:J$1657,MATCH(ROWS(AuditRepTemp_C!$B$7:$B413),AuditRepTemp_C!$B$7:$B$1657,0)),"")</f>
        <v/>
      </c>
      <c r="F417" s="513" t="str">
        <f t="array" ref="F417">IFERROR(INDEX(AuditRepTemp_C!K$7:K$1657,MATCH(ROWS(AuditRepTemp_C!$B$7:$B413),AuditRepTemp_C!$B$7:$B$1657,0)),"")</f>
        <v/>
      </c>
      <c r="G417" s="513" t="str">
        <f t="array" ref="G417">IFERROR(INDEX(AuditRepTemp_C!L$7:L$1657,MATCH(ROWS(AuditRepTemp_C!$B$7:$B413),AuditRepTemp_C!$B$7:$B$1657,0)),"")</f>
        <v/>
      </c>
      <c r="H417" s="517" t="s">
        <v>2064</v>
      </c>
      <c r="I417" s="524" t="s">
        <v>3686</v>
      </c>
      <c r="J417" s="518"/>
      <c r="K417" s="419"/>
      <c r="L417" s="419"/>
      <c r="M417" s="518"/>
      <c r="N417" s="518"/>
      <c r="O417" s="518"/>
      <c r="P417" s="518"/>
      <c r="Q417" s="518"/>
      <c r="R417" s="422"/>
      <c r="S417" s="518"/>
      <c r="T417" s="519"/>
      <c r="U417" s="520"/>
      <c r="V417" s="518"/>
      <c r="W417" s="521"/>
      <c r="X417" s="518"/>
      <c r="Y417" s="518"/>
      <c r="Z417" s="518"/>
    </row>
    <row r="418" ht="14.25" customHeight="1">
      <c r="A418" s="471" t="str">
        <f t="array" ref="A418">IFERROR(INDEX(AuditRepTemp_C!D$7:D$1657,MATCH(ROWS(AuditRepTemp_C!$B$7:$B414),AuditRepTemp_C!$B$7:$B$1657,0)),"")</f>
        <v/>
      </c>
      <c r="B418" s="510" t="str">
        <f t="array" ref="B418">IFERROR(INDEX(AuditRepTemp_C!F$7:F$1657,MATCH(ROWS(AuditRepTemp_C!$B$7:$B414),AuditRepTemp_C!$B$7:$B$1657,0)),"")</f>
        <v/>
      </c>
      <c r="C418" s="511" t="str">
        <f t="array" ref="C418">IFERROR(INDEX(AuditRepTemp_C!H$7:H$1657,MATCH(ROWS(AuditRepTemp_C!$B$7:$B414),AuditRepTemp_C!$B$7:$B$1657,0)),"")</f>
        <v/>
      </c>
      <c r="D418" s="511" t="str">
        <f t="array" ref="D418">IFERROR(INDEX(AuditRepTemp_C!I$7:I$1657,MATCH(ROWS(AuditRepTemp_C!$B$7:$B414),AuditRepTemp_C!$B$7:$B$1657,0)),"")</f>
        <v/>
      </c>
      <c r="E418" s="512" t="str">
        <f t="array" ref="E418">IFERROR(INDEX(AuditRepTemp_C!J$7:J$1657,MATCH(ROWS(AuditRepTemp_C!$B$7:$B414),AuditRepTemp_C!$B$7:$B$1657,0)),"")</f>
        <v/>
      </c>
      <c r="F418" s="513" t="str">
        <f t="array" ref="F418">IFERROR(INDEX(AuditRepTemp_C!K$7:K$1657,MATCH(ROWS(AuditRepTemp_C!$B$7:$B414),AuditRepTemp_C!$B$7:$B$1657,0)),"")</f>
        <v/>
      </c>
      <c r="G418" s="513" t="str">
        <f t="array" ref="G418">IFERROR(INDEX(AuditRepTemp_C!L$7:L$1657,MATCH(ROWS(AuditRepTemp_C!$B$7:$B414),AuditRepTemp_C!$B$7:$B$1657,0)),"")</f>
        <v/>
      </c>
      <c r="H418" s="517" t="s">
        <v>2064</v>
      </c>
      <c r="I418" s="524" t="s">
        <v>3686</v>
      </c>
      <c r="J418" s="518"/>
      <c r="K418" s="419"/>
      <c r="L418" s="419"/>
      <c r="M418" s="518"/>
      <c r="N418" s="518"/>
      <c r="O418" s="518"/>
      <c r="P418" s="518"/>
      <c r="Q418" s="518"/>
      <c r="R418" s="422"/>
      <c r="S418" s="518"/>
      <c r="T418" s="519"/>
      <c r="U418" s="520"/>
      <c r="V418" s="518"/>
      <c r="W418" s="521"/>
      <c r="X418" s="518"/>
      <c r="Y418" s="518"/>
      <c r="Z418" s="518"/>
    </row>
    <row r="419" ht="14.25" customHeight="1">
      <c r="A419" s="471" t="str">
        <f t="array" ref="A419">IFERROR(INDEX(AuditRepTemp_C!D$7:D$1657,MATCH(ROWS(AuditRepTemp_C!$B$7:$B415),AuditRepTemp_C!$B$7:$B$1657,0)),"")</f>
        <v/>
      </c>
      <c r="B419" s="510" t="str">
        <f t="array" ref="B419">IFERROR(INDEX(AuditRepTemp_C!F$7:F$1657,MATCH(ROWS(AuditRepTemp_C!$B$7:$B415),AuditRepTemp_C!$B$7:$B$1657,0)),"")</f>
        <v/>
      </c>
      <c r="C419" s="511" t="str">
        <f t="array" ref="C419">IFERROR(INDEX(AuditRepTemp_C!H$7:H$1657,MATCH(ROWS(AuditRepTemp_C!$B$7:$B415),AuditRepTemp_C!$B$7:$B$1657,0)),"")</f>
        <v/>
      </c>
      <c r="D419" s="511" t="str">
        <f t="array" ref="D419">IFERROR(INDEX(AuditRepTemp_C!I$7:I$1657,MATCH(ROWS(AuditRepTemp_C!$B$7:$B415),AuditRepTemp_C!$B$7:$B$1657,0)),"")</f>
        <v/>
      </c>
      <c r="E419" s="512" t="str">
        <f t="array" ref="E419">IFERROR(INDEX(AuditRepTemp_C!J$7:J$1657,MATCH(ROWS(AuditRepTemp_C!$B$7:$B415),AuditRepTemp_C!$B$7:$B$1657,0)),"")</f>
        <v/>
      </c>
      <c r="F419" s="513" t="str">
        <f t="array" ref="F419">IFERROR(INDEX(AuditRepTemp_C!K$7:K$1657,MATCH(ROWS(AuditRepTemp_C!$B$7:$B415),AuditRepTemp_C!$B$7:$B$1657,0)),"")</f>
        <v/>
      </c>
      <c r="G419" s="513" t="str">
        <f t="array" ref="G419">IFERROR(INDEX(AuditRepTemp_C!L$7:L$1657,MATCH(ROWS(AuditRepTemp_C!$B$7:$B415),AuditRepTemp_C!$B$7:$B$1657,0)),"")</f>
        <v/>
      </c>
      <c r="H419" s="517" t="s">
        <v>2064</v>
      </c>
      <c r="I419" s="524" t="s">
        <v>3687</v>
      </c>
      <c r="J419" s="518"/>
      <c r="K419" s="419"/>
      <c r="L419" s="419"/>
      <c r="M419" s="518"/>
      <c r="N419" s="518"/>
      <c r="O419" s="518"/>
      <c r="P419" s="518"/>
      <c r="Q419" s="518"/>
      <c r="R419" s="422"/>
      <c r="S419" s="518"/>
      <c r="T419" s="519"/>
      <c r="U419" s="520"/>
      <c r="V419" s="518"/>
      <c r="W419" s="521"/>
      <c r="X419" s="518"/>
      <c r="Y419" s="518"/>
      <c r="Z419" s="518"/>
    </row>
    <row r="420" ht="14.25" customHeight="1">
      <c r="A420" s="471" t="str">
        <f t="array" ref="A420">IFERROR(INDEX(AuditRepTemp_C!D$7:D$1657,MATCH(ROWS(AuditRepTemp_C!$B$7:$B416),AuditRepTemp_C!$B$7:$B$1657,0)),"")</f>
        <v/>
      </c>
      <c r="B420" s="510" t="str">
        <f t="array" ref="B420">IFERROR(INDEX(AuditRepTemp_C!F$7:F$1657,MATCH(ROWS(AuditRepTemp_C!$B$7:$B416),AuditRepTemp_C!$B$7:$B$1657,0)),"")</f>
        <v/>
      </c>
      <c r="C420" s="511" t="str">
        <f t="array" ref="C420">IFERROR(INDEX(AuditRepTemp_C!H$7:H$1657,MATCH(ROWS(AuditRepTemp_C!$B$7:$B416),AuditRepTemp_C!$B$7:$B$1657,0)),"")</f>
        <v/>
      </c>
      <c r="D420" s="511" t="str">
        <f t="array" ref="D420">IFERROR(INDEX(AuditRepTemp_C!I$7:I$1657,MATCH(ROWS(AuditRepTemp_C!$B$7:$B416),AuditRepTemp_C!$B$7:$B$1657,0)),"")</f>
        <v/>
      </c>
      <c r="E420" s="512" t="str">
        <f t="array" ref="E420">IFERROR(INDEX(AuditRepTemp_C!J$7:J$1657,MATCH(ROWS(AuditRepTemp_C!$B$7:$B416),AuditRepTemp_C!$B$7:$B$1657,0)),"")</f>
        <v/>
      </c>
      <c r="F420" s="513" t="str">
        <f t="array" ref="F420">IFERROR(INDEX(AuditRepTemp_C!K$7:K$1657,MATCH(ROWS(AuditRepTemp_C!$B$7:$B416),AuditRepTemp_C!$B$7:$B$1657,0)),"")</f>
        <v/>
      </c>
      <c r="G420" s="513" t="str">
        <f t="array" ref="G420">IFERROR(INDEX(AuditRepTemp_C!L$7:L$1657,MATCH(ROWS(AuditRepTemp_C!$B$7:$B416),AuditRepTemp_C!$B$7:$B$1657,0)),"")</f>
        <v/>
      </c>
      <c r="H420" s="517" t="s">
        <v>2064</v>
      </c>
      <c r="I420" s="523" t="s">
        <v>3687</v>
      </c>
      <c r="J420" s="518"/>
      <c r="K420" s="419"/>
      <c r="L420" s="419"/>
      <c r="M420" s="518"/>
      <c r="N420" s="518"/>
      <c r="O420" s="518"/>
      <c r="P420" s="518"/>
      <c r="Q420" s="518"/>
      <c r="R420" s="422"/>
      <c r="S420" s="518"/>
      <c r="T420" s="519"/>
      <c r="U420" s="520"/>
      <c r="V420" s="518"/>
      <c r="W420" s="521"/>
      <c r="X420" s="518"/>
      <c r="Y420" s="518"/>
      <c r="Z420" s="518"/>
    </row>
    <row r="421" ht="14.25" customHeight="1">
      <c r="A421" s="471" t="str">
        <f t="array" ref="A421">IFERROR(INDEX(AuditRepTemp_C!D$7:D$1657,MATCH(ROWS(AuditRepTemp_C!$B$7:$B417),AuditRepTemp_C!$B$7:$B$1657,0)),"")</f>
        <v/>
      </c>
      <c r="B421" s="510" t="str">
        <f t="array" ref="B421">IFERROR(INDEX(AuditRepTemp_C!F$7:F$1657,MATCH(ROWS(AuditRepTemp_C!$B$7:$B417),AuditRepTemp_C!$B$7:$B$1657,0)),"")</f>
        <v/>
      </c>
      <c r="C421" s="511" t="str">
        <f t="array" ref="C421">IFERROR(INDEX(AuditRepTemp_C!H$7:H$1657,MATCH(ROWS(AuditRepTemp_C!$B$7:$B417),AuditRepTemp_C!$B$7:$B$1657,0)),"")</f>
        <v/>
      </c>
      <c r="D421" s="511" t="str">
        <f t="array" ref="D421">IFERROR(INDEX(AuditRepTemp_C!I$7:I$1657,MATCH(ROWS(AuditRepTemp_C!$B$7:$B417),AuditRepTemp_C!$B$7:$B$1657,0)),"")</f>
        <v/>
      </c>
      <c r="E421" s="512" t="str">
        <f t="array" ref="E421">IFERROR(INDEX(AuditRepTemp_C!J$7:J$1657,MATCH(ROWS(AuditRepTemp_C!$B$7:$B417),AuditRepTemp_C!$B$7:$B$1657,0)),"")</f>
        <v/>
      </c>
      <c r="F421" s="513" t="str">
        <f t="array" ref="F421">IFERROR(INDEX(AuditRepTemp_C!K$7:K$1657,MATCH(ROWS(AuditRepTemp_C!$B$7:$B417),AuditRepTemp_C!$B$7:$B$1657,0)),"")</f>
        <v/>
      </c>
      <c r="G421" s="513" t="str">
        <f t="array" ref="G421">IFERROR(INDEX(AuditRepTemp_C!L$7:L$1657,MATCH(ROWS(AuditRepTemp_C!$B$7:$B417),AuditRepTemp_C!$B$7:$B$1657,0)),"")</f>
        <v/>
      </c>
      <c r="H421" s="517" t="s">
        <v>2064</v>
      </c>
      <c r="I421" s="523" t="s">
        <v>3687</v>
      </c>
      <c r="J421" s="518"/>
      <c r="K421" s="419"/>
      <c r="L421" s="419"/>
      <c r="M421" s="518"/>
      <c r="N421" s="518"/>
      <c r="O421" s="518"/>
      <c r="P421" s="518"/>
      <c r="Q421" s="518"/>
      <c r="R421" s="422"/>
      <c r="S421" s="518"/>
      <c r="T421" s="519"/>
      <c r="U421" s="520"/>
      <c r="V421" s="518"/>
      <c r="W421" s="521"/>
      <c r="X421" s="518"/>
      <c r="Y421" s="518"/>
      <c r="Z421" s="518"/>
    </row>
    <row r="422" ht="14.25" customHeight="1">
      <c r="A422" s="471" t="str">
        <f t="array" ref="A422">IFERROR(INDEX(AuditRepTemp_C!D$7:D$1657,MATCH(ROWS(AuditRepTemp_C!$B$7:$B418),AuditRepTemp_C!$B$7:$B$1657,0)),"")</f>
        <v/>
      </c>
      <c r="B422" s="510" t="str">
        <f t="array" ref="B422">IFERROR(INDEX(AuditRepTemp_C!F$7:F$1657,MATCH(ROWS(AuditRepTemp_C!$B$7:$B418),AuditRepTemp_C!$B$7:$B$1657,0)),"")</f>
        <v/>
      </c>
      <c r="C422" s="511" t="str">
        <f t="array" ref="C422">IFERROR(INDEX(AuditRepTemp_C!H$7:H$1657,MATCH(ROWS(AuditRepTemp_C!$B$7:$B418),AuditRepTemp_C!$B$7:$B$1657,0)),"")</f>
        <v/>
      </c>
      <c r="D422" s="511" t="str">
        <f t="array" ref="D422">IFERROR(INDEX(AuditRepTemp_C!I$7:I$1657,MATCH(ROWS(AuditRepTemp_C!$B$7:$B418),AuditRepTemp_C!$B$7:$B$1657,0)),"")</f>
        <v/>
      </c>
      <c r="E422" s="512" t="str">
        <f t="array" ref="E422">IFERROR(INDEX(AuditRepTemp_C!J$7:J$1657,MATCH(ROWS(AuditRepTemp_C!$B$7:$B418),AuditRepTemp_C!$B$7:$B$1657,0)),"")</f>
        <v/>
      </c>
      <c r="F422" s="513" t="str">
        <f t="array" ref="F422">IFERROR(INDEX(AuditRepTemp_C!K$7:K$1657,MATCH(ROWS(AuditRepTemp_C!$B$7:$B418),AuditRepTemp_C!$B$7:$B$1657,0)),"")</f>
        <v/>
      </c>
      <c r="G422" s="513" t="str">
        <f t="array" ref="G422">IFERROR(INDEX(AuditRepTemp_C!L$7:L$1657,MATCH(ROWS(AuditRepTemp_C!$B$7:$B418),AuditRepTemp_C!$B$7:$B$1657,0)),"")</f>
        <v/>
      </c>
      <c r="H422" s="517" t="s">
        <v>2064</v>
      </c>
      <c r="I422" s="523" t="s">
        <v>3687</v>
      </c>
      <c r="J422" s="518"/>
      <c r="K422" s="419"/>
      <c r="L422" s="419"/>
      <c r="M422" s="518"/>
      <c r="N422" s="518"/>
      <c r="O422" s="518"/>
      <c r="P422" s="518"/>
      <c r="Q422" s="518"/>
      <c r="R422" s="422"/>
      <c r="S422" s="518"/>
      <c r="T422" s="519"/>
      <c r="U422" s="520"/>
      <c r="V422" s="518"/>
      <c r="W422" s="521"/>
      <c r="X422" s="518"/>
      <c r="Y422" s="518"/>
      <c r="Z422" s="518"/>
    </row>
    <row r="423" ht="14.25" customHeight="1">
      <c r="A423" s="471" t="str">
        <f t="array" ref="A423">IFERROR(INDEX(AuditRepTemp_C!D$7:D$1657,MATCH(ROWS(AuditRepTemp_C!$B$7:$B419),AuditRepTemp_C!$B$7:$B$1657,0)),"")</f>
        <v/>
      </c>
      <c r="B423" s="510" t="str">
        <f t="array" ref="B423">IFERROR(INDEX(AuditRepTemp_C!F$7:F$1657,MATCH(ROWS(AuditRepTemp_C!$B$7:$B419),AuditRepTemp_C!$B$7:$B$1657,0)),"")</f>
        <v/>
      </c>
      <c r="C423" s="511" t="str">
        <f t="array" ref="C423">IFERROR(INDEX(AuditRepTemp_C!H$7:H$1657,MATCH(ROWS(AuditRepTemp_C!$B$7:$B419),AuditRepTemp_C!$B$7:$B$1657,0)),"")</f>
        <v/>
      </c>
      <c r="D423" s="511" t="str">
        <f t="array" ref="D423">IFERROR(INDEX(AuditRepTemp_C!I$7:I$1657,MATCH(ROWS(AuditRepTemp_C!$B$7:$B419),AuditRepTemp_C!$B$7:$B$1657,0)),"")</f>
        <v/>
      </c>
      <c r="E423" s="512" t="str">
        <f t="array" ref="E423">IFERROR(INDEX(AuditRepTemp_C!J$7:J$1657,MATCH(ROWS(AuditRepTemp_C!$B$7:$B419),AuditRepTemp_C!$B$7:$B$1657,0)),"")</f>
        <v/>
      </c>
      <c r="F423" s="513" t="str">
        <f t="array" ref="F423">IFERROR(INDEX(AuditRepTemp_C!K$7:K$1657,MATCH(ROWS(AuditRepTemp_C!$B$7:$B419),AuditRepTemp_C!$B$7:$B$1657,0)),"")</f>
        <v/>
      </c>
      <c r="G423" s="513" t="str">
        <f t="array" ref="G423">IFERROR(INDEX(AuditRepTemp_C!L$7:L$1657,MATCH(ROWS(AuditRepTemp_C!$B$7:$B419),AuditRepTemp_C!$B$7:$B$1657,0)),"")</f>
        <v/>
      </c>
      <c r="H423" s="517" t="s">
        <v>2064</v>
      </c>
      <c r="I423" s="523" t="s">
        <v>3687</v>
      </c>
      <c r="J423" s="518"/>
      <c r="K423" s="419"/>
      <c r="L423" s="419"/>
      <c r="M423" s="518"/>
      <c r="N423" s="518"/>
      <c r="O423" s="518"/>
      <c r="P423" s="518"/>
      <c r="Q423" s="518"/>
      <c r="R423" s="422"/>
      <c r="S423" s="518"/>
      <c r="T423" s="519"/>
      <c r="U423" s="520"/>
      <c r="V423" s="518"/>
      <c r="W423" s="521"/>
      <c r="X423" s="518"/>
      <c r="Y423" s="518"/>
      <c r="Z423" s="518"/>
    </row>
    <row r="424" ht="14.25" customHeight="1">
      <c r="A424" s="471" t="str">
        <f t="array" ref="A424">IFERROR(INDEX(AuditRepTemp_C!D$7:D$1657,MATCH(ROWS(AuditRepTemp_C!$B$7:$B420),AuditRepTemp_C!$B$7:$B$1657,0)),"")</f>
        <v/>
      </c>
      <c r="B424" s="510" t="str">
        <f t="array" ref="B424">IFERROR(INDEX(AuditRepTemp_C!F$7:F$1657,MATCH(ROWS(AuditRepTemp_C!$B$7:$B420),AuditRepTemp_C!$B$7:$B$1657,0)),"")</f>
        <v/>
      </c>
      <c r="C424" s="511" t="str">
        <f t="array" ref="C424">IFERROR(INDEX(AuditRepTemp_C!H$7:H$1657,MATCH(ROWS(AuditRepTemp_C!$B$7:$B420),AuditRepTemp_C!$B$7:$B$1657,0)),"")</f>
        <v/>
      </c>
      <c r="D424" s="511" t="str">
        <f t="array" ref="D424">IFERROR(INDEX(AuditRepTemp_C!I$7:I$1657,MATCH(ROWS(AuditRepTemp_C!$B$7:$B420),AuditRepTemp_C!$B$7:$B$1657,0)),"")</f>
        <v/>
      </c>
      <c r="E424" s="512" t="str">
        <f t="array" ref="E424">IFERROR(INDEX(AuditRepTemp_C!J$7:J$1657,MATCH(ROWS(AuditRepTemp_C!$B$7:$B420),AuditRepTemp_C!$B$7:$B$1657,0)),"")</f>
        <v/>
      </c>
      <c r="F424" s="513" t="str">
        <f t="array" ref="F424">IFERROR(INDEX(AuditRepTemp_C!K$7:K$1657,MATCH(ROWS(AuditRepTemp_C!$B$7:$B420),AuditRepTemp_C!$B$7:$B$1657,0)),"")</f>
        <v/>
      </c>
      <c r="G424" s="513" t="str">
        <f t="array" ref="G424">IFERROR(INDEX(AuditRepTemp_C!L$7:L$1657,MATCH(ROWS(AuditRepTemp_C!$B$7:$B420),AuditRepTemp_C!$B$7:$B$1657,0)),"")</f>
        <v/>
      </c>
      <c r="H424" s="517" t="s">
        <v>2064</v>
      </c>
      <c r="I424" s="523" t="s">
        <v>3687</v>
      </c>
      <c r="J424" s="518"/>
      <c r="K424" s="419"/>
      <c r="L424" s="419"/>
      <c r="M424" s="518"/>
      <c r="N424" s="518"/>
      <c r="O424" s="518"/>
      <c r="P424" s="518"/>
      <c r="Q424" s="518"/>
      <c r="R424" s="422"/>
      <c r="S424" s="518"/>
      <c r="T424" s="519"/>
      <c r="U424" s="520"/>
      <c r="V424" s="518"/>
      <c r="W424" s="521"/>
      <c r="X424" s="518"/>
      <c r="Y424" s="518"/>
      <c r="Z424" s="518"/>
    </row>
    <row r="425" ht="14.25" customHeight="1">
      <c r="A425" s="471" t="str">
        <f t="array" ref="A425">IFERROR(INDEX(AuditRepTemp_C!D$7:D$1657,MATCH(ROWS(AuditRepTemp_C!$B$7:$B421),AuditRepTemp_C!$B$7:$B$1657,0)),"")</f>
        <v/>
      </c>
      <c r="B425" s="510" t="str">
        <f t="array" ref="B425">IFERROR(INDEX(AuditRepTemp_C!F$7:F$1657,MATCH(ROWS(AuditRepTemp_C!$B$7:$B421),AuditRepTemp_C!$B$7:$B$1657,0)),"")</f>
        <v/>
      </c>
      <c r="C425" s="511" t="str">
        <f t="array" ref="C425">IFERROR(INDEX(AuditRepTemp_C!H$7:H$1657,MATCH(ROWS(AuditRepTemp_C!$B$7:$B421),AuditRepTemp_C!$B$7:$B$1657,0)),"")</f>
        <v/>
      </c>
      <c r="D425" s="511" t="str">
        <f t="array" ref="D425">IFERROR(INDEX(AuditRepTemp_C!I$7:I$1657,MATCH(ROWS(AuditRepTemp_C!$B$7:$B421),AuditRepTemp_C!$B$7:$B$1657,0)),"")</f>
        <v/>
      </c>
      <c r="E425" s="512" t="str">
        <f t="array" ref="E425">IFERROR(INDEX(AuditRepTemp_C!J$7:J$1657,MATCH(ROWS(AuditRepTemp_C!$B$7:$B421),AuditRepTemp_C!$B$7:$B$1657,0)),"")</f>
        <v/>
      </c>
      <c r="F425" s="513" t="str">
        <f t="array" ref="F425">IFERROR(INDEX(AuditRepTemp_C!K$7:K$1657,MATCH(ROWS(AuditRepTemp_C!$B$7:$B421),AuditRepTemp_C!$B$7:$B$1657,0)),"")</f>
        <v/>
      </c>
      <c r="G425" s="513" t="str">
        <f t="array" ref="G425">IFERROR(INDEX(AuditRepTemp_C!L$7:L$1657,MATCH(ROWS(AuditRepTemp_C!$B$7:$B421),AuditRepTemp_C!$B$7:$B$1657,0)),"")</f>
        <v/>
      </c>
      <c r="H425" s="517" t="s">
        <v>2064</v>
      </c>
      <c r="I425" s="523" t="s">
        <v>3687</v>
      </c>
      <c r="J425" s="518"/>
      <c r="K425" s="419"/>
      <c r="L425" s="419"/>
      <c r="M425" s="518"/>
      <c r="N425" s="518"/>
      <c r="O425" s="518"/>
      <c r="P425" s="518"/>
      <c r="Q425" s="518"/>
      <c r="R425" s="422"/>
      <c r="S425" s="518"/>
      <c r="T425" s="519"/>
      <c r="U425" s="520"/>
      <c r="V425" s="518"/>
      <c r="W425" s="521"/>
      <c r="X425" s="518"/>
      <c r="Y425" s="518"/>
      <c r="Z425" s="518"/>
    </row>
    <row r="426" ht="14.25" customHeight="1">
      <c r="A426" s="471" t="str">
        <f t="array" ref="A426">IFERROR(INDEX(AuditRepTemp_C!D$7:D$1657,MATCH(ROWS(AuditRepTemp_C!$B$7:$B422),AuditRepTemp_C!$B$7:$B$1657,0)),"")</f>
        <v/>
      </c>
      <c r="B426" s="510" t="str">
        <f t="array" ref="B426">IFERROR(INDEX(AuditRepTemp_C!F$7:F$1657,MATCH(ROWS(AuditRepTemp_C!$B$7:$B422),AuditRepTemp_C!$B$7:$B$1657,0)),"")</f>
        <v/>
      </c>
      <c r="C426" s="511" t="str">
        <f t="array" ref="C426">IFERROR(INDEX(AuditRepTemp_C!H$7:H$1657,MATCH(ROWS(AuditRepTemp_C!$B$7:$B422),AuditRepTemp_C!$B$7:$B$1657,0)),"")</f>
        <v/>
      </c>
      <c r="D426" s="511" t="str">
        <f t="array" ref="D426">IFERROR(INDEX(AuditRepTemp_C!I$7:I$1657,MATCH(ROWS(AuditRepTemp_C!$B$7:$B422),AuditRepTemp_C!$B$7:$B$1657,0)),"")</f>
        <v/>
      </c>
      <c r="E426" s="512" t="str">
        <f t="array" ref="E426">IFERROR(INDEX(AuditRepTemp_C!J$7:J$1657,MATCH(ROWS(AuditRepTemp_C!$B$7:$B422),AuditRepTemp_C!$B$7:$B$1657,0)),"")</f>
        <v/>
      </c>
      <c r="F426" s="513" t="str">
        <f t="array" ref="F426">IFERROR(INDEX(AuditRepTemp_C!K$7:K$1657,MATCH(ROWS(AuditRepTemp_C!$B$7:$B422),AuditRepTemp_C!$B$7:$B$1657,0)),"")</f>
        <v/>
      </c>
      <c r="G426" s="513" t="str">
        <f t="array" ref="G426">IFERROR(INDEX(AuditRepTemp_C!L$7:L$1657,MATCH(ROWS(AuditRepTemp_C!$B$7:$B422),AuditRepTemp_C!$B$7:$B$1657,0)),"")</f>
        <v/>
      </c>
      <c r="H426" s="517" t="s">
        <v>2064</v>
      </c>
      <c r="I426" s="523" t="s">
        <v>3687</v>
      </c>
      <c r="J426" s="518"/>
      <c r="K426" s="419"/>
      <c r="L426" s="419"/>
      <c r="M426" s="518"/>
      <c r="N426" s="518"/>
      <c r="O426" s="518"/>
      <c r="P426" s="518"/>
      <c r="Q426" s="518"/>
      <c r="R426" s="422"/>
      <c r="S426" s="518"/>
      <c r="T426" s="519"/>
      <c r="U426" s="520"/>
      <c r="V426" s="518"/>
      <c r="W426" s="521"/>
      <c r="X426" s="518"/>
      <c r="Y426" s="518"/>
      <c r="Z426" s="518"/>
    </row>
    <row r="427" ht="14.25" customHeight="1">
      <c r="A427" s="471" t="str">
        <f t="array" ref="A427">IFERROR(INDEX(AuditRepTemp_C!D$7:D$1657,MATCH(ROWS(AuditRepTemp_C!$B$7:$B423),AuditRepTemp_C!$B$7:$B$1657,0)),"")</f>
        <v/>
      </c>
      <c r="B427" s="510" t="str">
        <f t="array" ref="B427">IFERROR(INDEX(AuditRepTemp_C!F$7:F$1657,MATCH(ROWS(AuditRepTemp_C!$B$7:$B423),AuditRepTemp_C!$B$7:$B$1657,0)),"")</f>
        <v/>
      </c>
      <c r="C427" s="511" t="str">
        <f t="array" ref="C427">IFERROR(INDEX(AuditRepTemp_C!H$7:H$1657,MATCH(ROWS(AuditRepTemp_C!$B$7:$B423),AuditRepTemp_C!$B$7:$B$1657,0)),"")</f>
        <v/>
      </c>
      <c r="D427" s="511" t="str">
        <f t="array" ref="D427">IFERROR(INDEX(AuditRepTemp_C!I$7:I$1657,MATCH(ROWS(AuditRepTemp_C!$B$7:$B423),AuditRepTemp_C!$B$7:$B$1657,0)),"")</f>
        <v/>
      </c>
      <c r="E427" s="512" t="str">
        <f t="array" ref="E427">IFERROR(INDEX(AuditRepTemp_C!J$7:J$1657,MATCH(ROWS(AuditRepTemp_C!$B$7:$B423),AuditRepTemp_C!$B$7:$B$1657,0)),"")</f>
        <v/>
      </c>
      <c r="F427" s="513" t="str">
        <f t="array" ref="F427">IFERROR(INDEX(AuditRepTemp_C!K$7:K$1657,MATCH(ROWS(AuditRepTemp_C!$B$7:$B423),AuditRepTemp_C!$B$7:$B$1657,0)),"")</f>
        <v/>
      </c>
      <c r="G427" s="513" t="str">
        <f t="array" ref="G427">IFERROR(INDEX(AuditRepTemp_C!L$7:L$1657,MATCH(ROWS(AuditRepTemp_C!$B$7:$B423),AuditRepTemp_C!$B$7:$B$1657,0)),"")</f>
        <v/>
      </c>
      <c r="H427" s="517" t="s">
        <v>2064</v>
      </c>
      <c r="I427" s="523" t="s">
        <v>3687</v>
      </c>
      <c r="J427" s="518"/>
      <c r="K427" s="419"/>
      <c r="L427" s="419"/>
      <c r="M427" s="518"/>
      <c r="N427" s="518"/>
      <c r="O427" s="518"/>
      <c r="P427" s="518"/>
      <c r="Q427" s="518"/>
      <c r="R427" s="422"/>
      <c r="S427" s="518"/>
      <c r="T427" s="519"/>
      <c r="U427" s="520"/>
      <c r="V427" s="518"/>
      <c r="W427" s="521"/>
      <c r="X427" s="518"/>
      <c r="Y427" s="518"/>
      <c r="Z427" s="518"/>
    </row>
    <row r="428" ht="14.25" customHeight="1">
      <c r="A428" s="471" t="str">
        <f t="array" ref="A428">IFERROR(INDEX(AuditRepTemp_C!D$7:D$1657,MATCH(ROWS(AuditRepTemp_C!$B$7:$B424),AuditRepTemp_C!$B$7:$B$1657,0)),"")</f>
        <v/>
      </c>
      <c r="B428" s="510" t="str">
        <f t="array" ref="B428">IFERROR(INDEX(AuditRepTemp_C!F$7:F$1657,MATCH(ROWS(AuditRepTemp_C!$B$7:$B424),AuditRepTemp_C!$B$7:$B$1657,0)),"")</f>
        <v/>
      </c>
      <c r="C428" s="511" t="str">
        <f t="array" ref="C428">IFERROR(INDEX(AuditRepTemp_C!H$7:H$1657,MATCH(ROWS(AuditRepTemp_C!$B$7:$B424),AuditRepTemp_C!$B$7:$B$1657,0)),"")</f>
        <v/>
      </c>
      <c r="D428" s="511" t="str">
        <f t="array" ref="D428">IFERROR(INDEX(AuditRepTemp_C!I$7:I$1657,MATCH(ROWS(AuditRepTemp_C!$B$7:$B424),AuditRepTemp_C!$B$7:$B$1657,0)),"")</f>
        <v/>
      </c>
      <c r="E428" s="512" t="str">
        <f t="array" ref="E428">IFERROR(INDEX(AuditRepTemp_C!J$7:J$1657,MATCH(ROWS(AuditRepTemp_C!$B$7:$B424),AuditRepTemp_C!$B$7:$B$1657,0)),"")</f>
        <v/>
      </c>
      <c r="F428" s="513" t="str">
        <f t="array" ref="F428">IFERROR(INDEX(AuditRepTemp_C!K$7:K$1657,MATCH(ROWS(AuditRepTemp_C!$B$7:$B424),AuditRepTemp_C!$B$7:$B$1657,0)),"")</f>
        <v/>
      </c>
      <c r="G428" s="513" t="str">
        <f t="array" ref="G428">IFERROR(INDEX(AuditRepTemp_C!L$7:L$1657,MATCH(ROWS(AuditRepTemp_C!$B$7:$B424),AuditRepTemp_C!$B$7:$B$1657,0)),"")</f>
        <v/>
      </c>
      <c r="H428" s="517" t="s">
        <v>2064</v>
      </c>
      <c r="I428" s="523" t="s">
        <v>3687</v>
      </c>
      <c r="J428" s="518"/>
      <c r="K428" s="419"/>
      <c r="L428" s="419"/>
      <c r="M428" s="518"/>
      <c r="N428" s="518"/>
      <c r="O428" s="518"/>
      <c r="P428" s="518"/>
      <c r="Q428" s="518"/>
      <c r="R428" s="422"/>
      <c r="S428" s="518"/>
      <c r="T428" s="519"/>
      <c r="U428" s="520"/>
      <c r="V428" s="518"/>
      <c r="W428" s="521"/>
      <c r="X428" s="518"/>
      <c r="Y428" s="518"/>
      <c r="Z428" s="518"/>
    </row>
    <row r="429" ht="14.25" customHeight="1">
      <c r="A429" s="471" t="str">
        <f t="array" ref="A429">IFERROR(INDEX(AuditRepTemp_C!D$7:D$1657,MATCH(ROWS(AuditRepTemp_C!$B$7:$B425),AuditRepTemp_C!$B$7:$B$1657,0)),"")</f>
        <v/>
      </c>
      <c r="B429" s="510" t="str">
        <f t="array" ref="B429">IFERROR(INDEX(AuditRepTemp_C!F$7:F$1657,MATCH(ROWS(AuditRepTemp_C!$B$7:$B425),AuditRepTemp_C!$B$7:$B$1657,0)),"")</f>
        <v/>
      </c>
      <c r="C429" s="511" t="str">
        <f t="array" ref="C429">IFERROR(INDEX(AuditRepTemp_C!H$7:H$1657,MATCH(ROWS(AuditRepTemp_C!$B$7:$B425),AuditRepTemp_C!$B$7:$B$1657,0)),"")</f>
        <v/>
      </c>
      <c r="D429" s="511" t="str">
        <f t="array" ref="D429">IFERROR(INDEX(AuditRepTemp_C!I$7:I$1657,MATCH(ROWS(AuditRepTemp_C!$B$7:$B425),AuditRepTemp_C!$B$7:$B$1657,0)),"")</f>
        <v/>
      </c>
      <c r="E429" s="512" t="str">
        <f t="array" ref="E429">IFERROR(INDEX(AuditRepTemp_C!J$7:J$1657,MATCH(ROWS(AuditRepTemp_C!$B$7:$B425),AuditRepTemp_C!$B$7:$B$1657,0)),"")</f>
        <v/>
      </c>
      <c r="F429" s="513" t="str">
        <f t="array" ref="F429">IFERROR(INDEX(AuditRepTemp_C!K$7:K$1657,MATCH(ROWS(AuditRepTemp_C!$B$7:$B425),AuditRepTemp_C!$B$7:$B$1657,0)),"")</f>
        <v/>
      </c>
      <c r="G429" s="513" t="str">
        <f t="array" ref="G429">IFERROR(INDEX(AuditRepTemp_C!L$7:L$1657,MATCH(ROWS(AuditRepTemp_C!$B$7:$B425),AuditRepTemp_C!$B$7:$B$1657,0)),"")</f>
        <v/>
      </c>
      <c r="H429" s="517" t="s">
        <v>2064</v>
      </c>
      <c r="I429" s="523" t="s">
        <v>3687</v>
      </c>
      <c r="J429" s="518"/>
      <c r="K429" s="419"/>
      <c r="L429" s="419"/>
      <c r="M429" s="518"/>
      <c r="N429" s="518"/>
      <c r="O429" s="518"/>
      <c r="P429" s="518"/>
      <c r="Q429" s="518"/>
      <c r="R429" s="422"/>
      <c r="S429" s="518"/>
      <c r="T429" s="519"/>
      <c r="U429" s="520"/>
      <c r="V429" s="518"/>
      <c r="W429" s="521"/>
      <c r="X429" s="518"/>
      <c r="Y429" s="518"/>
      <c r="Z429" s="518"/>
    </row>
    <row r="430" ht="14.25" customHeight="1">
      <c r="A430" s="471" t="str">
        <f t="array" ref="A430">IFERROR(INDEX(AuditRepTemp_C!D$7:D$1657,MATCH(ROWS(AuditRepTemp_C!$B$7:$B426),AuditRepTemp_C!$B$7:$B$1657,0)),"")</f>
        <v/>
      </c>
      <c r="B430" s="510" t="str">
        <f t="array" ref="B430">IFERROR(INDEX(AuditRepTemp_C!F$7:F$1657,MATCH(ROWS(AuditRepTemp_C!$B$7:$B426),AuditRepTemp_C!$B$7:$B$1657,0)),"")</f>
        <v/>
      </c>
      <c r="C430" s="511" t="str">
        <f t="array" ref="C430">IFERROR(INDEX(AuditRepTemp_C!H$7:H$1657,MATCH(ROWS(AuditRepTemp_C!$B$7:$B426),AuditRepTemp_C!$B$7:$B$1657,0)),"")</f>
        <v/>
      </c>
      <c r="D430" s="511" t="str">
        <f t="array" ref="D430">IFERROR(INDEX(AuditRepTemp_C!I$7:I$1657,MATCH(ROWS(AuditRepTemp_C!$B$7:$B426),AuditRepTemp_C!$B$7:$B$1657,0)),"")</f>
        <v/>
      </c>
      <c r="E430" s="512" t="str">
        <f t="array" ref="E430">IFERROR(INDEX(AuditRepTemp_C!J$7:J$1657,MATCH(ROWS(AuditRepTemp_C!$B$7:$B426),AuditRepTemp_C!$B$7:$B$1657,0)),"")</f>
        <v/>
      </c>
      <c r="F430" s="513" t="str">
        <f t="array" ref="F430">IFERROR(INDEX(AuditRepTemp_C!K$7:K$1657,MATCH(ROWS(AuditRepTemp_C!$B$7:$B426),AuditRepTemp_C!$B$7:$B$1657,0)),"")</f>
        <v/>
      </c>
      <c r="G430" s="513" t="str">
        <f t="array" ref="G430">IFERROR(INDEX(AuditRepTemp_C!L$7:L$1657,MATCH(ROWS(AuditRepTemp_C!$B$7:$B426),AuditRepTemp_C!$B$7:$B$1657,0)),"")</f>
        <v/>
      </c>
      <c r="H430" s="517" t="s">
        <v>2064</v>
      </c>
      <c r="I430" s="523" t="s">
        <v>3687</v>
      </c>
      <c r="J430" s="518"/>
      <c r="K430" s="419"/>
      <c r="L430" s="419"/>
      <c r="M430" s="518"/>
      <c r="N430" s="518"/>
      <c r="O430" s="518"/>
      <c r="P430" s="518"/>
      <c r="Q430" s="518"/>
      <c r="R430" s="422"/>
      <c r="S430" s="518"/>
      <c r="T430" s="519"/>
      <c r="U430" s="520"/>
      <c r="V430" s="518"/>
      <c r="W430" s="521"/>
      <c r="X430" s="518"/>
      <c r="Y430" s="518"/>
      <c r="Z430" s="518"/>
    </row>
    <row r="431" ht="14.25" customHeight="1">
      <c r="A431" s="471" t="str">
        <f t="array" ref="A431">IFERROR(INDEX(AuditRepTemp_C!D$7:D$1657,MATCH(ROWS(AuditRepTemp_C!$B$7:$B427),AuditRepTemp_C!$B$7:$B$1657,0)),"")</f>
        <v/>
      </c>
      <c r="B431" s="510" t="str">
        <f t="array" ref="B431">IFERROR(INDEX(AuditRepTemp_C!F$7:F$1657,MATCH(ROWS(AuditRepTemp_C!$B$7:$B427),AuditRepTemp_C!$B$7:$B$1657,0)),"")</f>
        <v/>
      </c>
      <c r="C431" s="511" t="str">
        <f t="array" ref="C431">IFERROR(INDEX(AuditRepTemp_C!H$7:H$1657,MATCH(ROWS(AuditRepTemp_C!$B$7:$B427),AuditRepTemp_C!$B$7:$B$1657,0)),"")</f>
        <v/>
      </c>
      <c r="D431" s="511" t="str">
        <f t="array" ref="D431">IFERROR(INDEX(AuditRepTemp_C!I$7:I$1657,MATCH(ROWS(AuditRepTemp_C!$B$7:$B427),AuditRepTemp_C!$B$7:$B$1657,0)),"")</f>
        <v/>
      </c>
      <c r="E431" s="512" t="str">
        <f t="array" ref="E431">IFERROR(INDEX(AuditRepTemp_C!J$7:J$1657,MATCH(ROWS(AuditRepTemp_C!$B$7:$B427),AuditRepTemp_C!$B$7:$B$1657,0)),"")</f>
        <v/>
      </c>
      <c r="F431" s="513" t="str">
        <f t="array" ref="F431">IFERROR(INDEX(AuditRepTemp_C!K$7:K$1657,MATCH(ROWS(AuditRepTemp_C!$B$7:$B427),AuditRepTemp_C!$B$7:$B$1657,0)),"")</f>
        <v/>
      </c>
      <c r="G431" s="513" t="str">
        <f t="array" ref="G431">IFERROR(INDEX(AuditRepTemp_C!L$7:L$1657,MATCH(ROWS(AuditRepTemp_C!$B$7:$B427),AuditRepTemp_C!$B$7:$B$1657,0)),"")</f>
        <v/>
      </c>
      <c r="H431" s="517" t="s">
        <v>2064</v>
      </c>
      <c r="I431" s="523" t="s">
        <v>3687</v>
      </c>
      <c r="J431" s="518"/>
      <c r="K431" s="419"/>
      <c r="L431" s="419"/>
      <c r="M431" s="518"/>
      <c r="N431" s="518"/>
      <c r="O431" s="518"/>
      <c r="P431" s="518"/>
      <c r="Q431" s="518"/>
      <c r="R431" s="422"/>
      <c r="S431" s="518"/>
      <c r="T431" s="519"/>
      <c r="U431" s="520"/>
      <c r="V431" s="518"/>
      <c r="W431" s="521"/>
      <c r="X431" s="518"/>
      <c r="Y431" s="518"/>
      <c r="Z431" s="518"/>
    </row>
    <row r="432" ht="14.25" customHeight="1">
      <c r="A432" s="471" t="str">
        <f t="array" ref="A432">IFERROR(INDEX(AuditRepTemp_C!D$7:D$1657,MATCH(ROWS(AuditRepTemp_C!$B$7:$B428),AuditRepTemp_C!$B$7:$B$1657,0)),"")</f>
        <v/>
      </c>
      <c r="B432" s="510" t="str">
        <f t="array" ref="B432">IFERROR(INDEX(AuditRepTemp_C!F$7:F$1657,MATCH(ROWS(AuditRepTemp_C!$B$7:$B428),AuditRepTemp_C!$B$7:$B$1657,0)),"")</f>
        <v/>
      </c>
      <c r="C432" s="511" t="str">
        <f t="array" ref="C432">IFERROR(INDEX(AuditRepTemp_C!H$7:H$1657,MATCH(ROWS(AuditRepTemp_C!$B$7:$B428),AuditRepTemp_C!$B$7:$B$1657,0)),"")</f>
        <v/>
      </c>
      <c r="D432" s="511" t="str">
        <f t="array" ref="D432">IFERROR(INDEX(AuditRepTemp_C!I$7:I$1657,MATCH(ROWS(AuditRepTemp_C!$B$7:$B428),AuditRepTemp_C!$B$7:$B$1657,0)),"")</f>
        <v/>
      </c>
      <c r="E432" s="512" t="str">
        <f t="array" ref="E432">IFERROR(INDEX(AuditRepTemp_C!J$7:J$1657,MATCH(ROWS(AuditRepTemp_C!$B$7:$B428),AuditRepTemp_C!$B$7:$B$1657,0)),"")</f>
        <v/>
      </c>
      <c r="F432" s="513" t="str">
        <f t="array" ref="F432">IFERROR(INDEX(AuditRepTemp_C!K$7:K$1657,MATCH(ROWS(AuditRepTemp_C!$B$7:$B428),AuditRepTemp_C!$B$7:$B$1657,0)),"")</f>
        <v/>
      </c>
      <c r="G432" s="513" t="str">
        <f t="array" ref="G432">IFERROR(INDEX(AuditRepTemp_C!L$7:L$1657,MATCH(ROWS(AuditRepTemp_C!$B$7:$B428),AuditRepTemp_C!$B$7:$B$1657,0)),"")</f>
        <v/>
      </c>
      <c r="H432" s="517" t="s">
        <v>2064</v>
      </c>
      <c r="I432" s="523" t="s">
        <v>3687</v>
      </c>
      <c r="J432" s="518"/>
      <c r="K432" s="419"/>
      <c r="L432" s="419"/>
      <c r="M432" s="518"/>
      <c r="N432" s="518"/>
      <c r="O432" s="518"/>
      <c r="P432" s="518"/>
      <c r="Q432" s="518"/>
      <c r="R432" s="422"/>
      <c r="S432" s="518"/>
      <c r="T432" s="519"/>
      <c r="U432" s="520"/>
      <c r="V432" s="518"/>
      <c r="W432" s="521"/>
      <c r="X432" s="518"/>
      <c r="Y432" s="518"/>
      <c r="Z432" s="518"/>
    </row>
    <row r="433" ht="14.25" customHeight="1">
      <c r="A433" s="471" t="str">
        <f t="array" ref="A433">IFERROR(INDEX(AuditRepTemp_C!D$7:D$1657,MATCH(ROWS(AuditRepTemp_C!$B$7:$B429),AuditRepTemp_C!$B$7:$B$1657,0)),"")</f>
        <v/>
      </c>
      <c r="B433" s="510" t="str">
        <f t="array" ref="B433">IFERROR(INDEX(AuditRepTemp_C!F$7:F$1657,MATCH(ROWS(AuditRepTemp_C!$B$7:$B429),AuditRepTemp_C!$B$7:$B$1657,0)),"")</f>
        <v/>
      </c>
      <c r="C433" s="511" t="str">
        <f t="array" ref="C433">IFERROR(INDEX(AuditRepTemp_C!H$7:H$1657,MATCH(ROWS(AuditRepTemp_C!$B$7:$B429),AuditRepTemp_C!$B$7:$B$1657,0)),"")</f>
        <v/>
      </c>
      <c r="D433" s="511" t="str">
        <f t="array" ref="D433">IFERROR(INDEX(AuditRepTemp_C!I$7:I$1657,MATCH(ROWS(AuditRepTemp_C!$B$7:$B429),AuditRepTemp_C!$B$7:$B$1657,0)),"")</f>
        <v/>
      </c>
      <c r="E433" s="512" t="str">
        <f t="array" ref="E433">IFERROR(INDEX(AuditRepTemp_C!J$7:J$1657,MATCH(ROWS(AuditRepTemp_C!$B$7:$B429),AuditRepTemp_C!$B$7:$B$1657,0)),"")</f>
        <v/>
      </c>
      <c r="F433" s="513" t="str">
        <f t="array" ref="F433">IFERROR(INDEX(AuditRepTemp_C!K$7:K$1657,MATCH(ROWS(AuditRepTemp_C!$B$7:$B429),AuditRepTemp_C!$B$7:$B$1657,0)),"")</f>
        <v/>
      </c>
      <c r="G433" s="513" t="str">
        <f t="array" ref="G433">IFERROR(INDEX(AuditRepTemp_C!L$7:L$1657,MATCH(ROWS(AuditRepTemp_C!$B$7:$B429),AuditRepTemp_C!$B$7:$B$1657,0)),"")</f>
        <v/>
      </c>
      <c r="H433" s="517" t="s">
        <v>2064</v>
      </c>
      <c r="I433" s="523" t="s">
        <v>3687</v>
      </c>
      <c r="J433" s="518"/>
      <c r="K433" s="419"/>
      <c r="L433" s="419"/>
      <c r="M433" s="518"/>
      <c r="N433" s="518"/>
      <c r="O433" s="518"/>
      <c r="P433" s="518"/>
      <c r="Q433" s="518"/>
      <c r="R433" s="422"/>
      <c r="S433" s="518"/>
      <c r="T433" s="519"/>
      <c r="U433" s="520"/>
      <c r="V433" s="518"/>
      <c r="W433" s="521"/>
      <c r="X433" s="518"/>
      <c r="Y433" s="518"/>
      <c r="Z433" s="518"/>
    </row>
    <row r="434" ht="14.25" customHeight="1">
      <c r="A434" s="471" t="str">
        <f t="array" ref="A434">IFERROR(INDEX(AuditRepTemp_C!D$7:D$1657,MATCH(ROWS(AuditRepTemp_C!$B$7:$B430),AuditRepTemp_C!$B$7:$B$1657,0)),"")</f>
        <v/>
      </c>
      <c r="B434" s="510" t="str">
        <f t="array" ref="B434">IFERROR(INDEX(AuditRepTemp_C!F$7:F$1657,MATCH(ROWS(AuditRepTemp_C!$B$7:$B430),AuditRepTemp_C!$B$7:$B$1657,0)),"")</f>
        <v/>
      </c>
      <c r="C434" s="511" t="str">
        <f t="array" ref="C434">IFERROR(INDEX(AuditRepTemp_C!H$7:H$1657,MATCH(ROWS(AuditRepTemp_C!$B$7:$B430),AuditRepTemp_C!$B$7:$B$1657,0)),"")</f>
        <v/>
      </c>
      <c r="D434" s="511" t="str">
        <f t="array" ref="D434">IFERROR(INDEX(AuditRepTemp_C!I$7:I$1657,MATCH(ROWS(AuditRepTemp_C!$B$7:$B430),AuditRepTemp_C!$B$7:$B$1657,0)),"")</f>
        <v/>
      </c>
      <c r="E434" s="512" t="str">
        <f t="array" ref="E434">IFERROR(INDEX(AuditRepTemp_C!J$7:J$1657,MATCH(ROWS(AuditRepTemp_C!$B$7:$B430),AuditRepTemp_C!$B$7:$B$1657,0)),"")</f>
        <v/>
      </c>
      <c r="F434" s="513" t="str">
        <f t="array" ref="F434">IFERROR(INDEX(AuditRepTemp_C!K$7:K$1657,MATCH(ROWS(AuditRepTemp_C!$B$7:$B430),AuditRepTemp_C!$B$7:$B$1657,0)),"")</f>
        <v/>
      </c>
      <c r="G434" s="513" t="str">
        <f t="array" ref="G434">IFERROR(INDEX(AuditRepTemp_C!L$7:L$1657,MATCH(ROWS(AuditRepTemp_C!$B$7:$B430),AuditRepTemp_C!$B$7:$B$1657,0)),"")</f>
        <v/>
      </c>
      <c r="H434" s="517" t="s">
        <v>2064</v>
      </c>
      <c r="I434" s="523" t="s">
        <v>3687</v>
      </c>
      <c r="J434" s="518"/>
      <c r="K434" s="419"/>
      <c r="L434" s="419"/>
      <c r="M434" s="518"/>
      <c r="N434" s="518"/>
      <c r="O434" s="518"/>
      <c r="P434" s="518"/>
      <c r="Q434" s="518"/>
      <c r="R434" s="422"/>
      <c r="S434" s="518"/>
      <c r="T434" s="519"/>
      <c r="U434" s="520"/>
      <c r="V434" s="518"/>
      <c r="W434" s="521"/>
      <c r="X434" s="518"/>
      <c r="Y434" s="518"/>
      <c r="Z434" s="518"/>
    </row>
    <row r="435" ht="14.25" customHeight="1">
      <c r="A435" s="471" t="str">
        <f t="array" ref="A435">IFERROR(INDEX(AuditRepTemp_C!D$7:D$1657,MATCH(ROWS(AuditRepTemp_C!$B$7:$B431),AuditRepTemp_C!$B$7:$B$1657,0)),"")</f>
        <v/>
      </c>
      <c r="B435" s="510" t="str">
        <f t="array" ref="B435">IFERROR(INDEX(AuditRepTemp_C!F$7:F$1657,MATCH(ROWS(AuditRepTemp_C!$B$7:$B431),AuditRepTemp_C!$B$7:$B$1657,0)),"")</f>
        <v/>
      </c>
      <c r="C435" s="511" t="str">
        <f t="array" ref="C435">IFERROR(INDEX(AuditRepTemp_C!H$7:H$1657,MATCH(ROWS(AuditRepTemp_C!$B$7:$B431),AuditRepTemp_C!$B$7:$B$1657,0)),"")</f>
        <v/>
      </c>
      <c r="D435" s="511" t="str">
        <f t="array" ref="D435">IFERROR(INDEX(AuditRepTemp_C!I$7:I$1657,MATCH(ROWS(AuditRepTemp_C!$B$7:$B431),AuditRepTemp_C!$B$7:$B$1657,0)),"")</f>
        <v/>
      </c>
      <c r="E435" s="512" t="str">
        <f t="array" ref="E435">IFERROR(INDEX(AuditRepTemp_C!J$7:J$1657,MATCH(ROWS(AuditRepTemp_C!$B$7:$B431),AuditRepTemp_C!$B$7:$B$1657,0)),"")</f>
        <v/>
      </c>
      <c r="F435" s="513" t="str">
        <f t="array" ref="F435">IFERROR(INDEX(AuditRepTemp_C!K$7:K$1657,MATCH(ROWS(AuditRepTemp_C!$B$7:$B431),AuditRepTemp_C!$B$7:$B$1657,0)),"")</f>
        <v/>
      </c>
      <c r="G435" s="513" t="str">
        <f t="array" ref="G435">IFERROR(INDEX(AuditRepTemp_C!L$7:L$1657,MATCH(ROWS(AuditRepTemp_C!$B$7:$B431),AuditRepTemp_C!$B$7:$B$1657,0)),"")</f>
        <v/>
      </c>
      <c r="H435" s="517" t="s">
        <v>2064</v>
      </c>
      <c r="I435" s="523" t="s">
        <v>3687</v>
      </c>
      <c r="J435" s="518"/>
      <c r="K435" s="419"/>
      <c r="L435" s="419"/>
      <c r="M435" s="518"/>
      <c r="N435" s="518"/>
      <c r="O435" s="518"/>
      <c r="P435" s="518"/>
      <c r="Q435" s="518"/>
      <c r="R435" s="422"/>
      <c r="S435" s="518"/>
      <c r="T435" s="519"/>
      <c r="U435" s="520"/>
      <c r="V435" s="518"/>
      <c r="W435" s="521"/>
      <c r="X435" s="518"/>
      <c r="Y435" s="518"/>
      <c r="Z435" s="518"/>
    </row>
    <row r="436" ht="14.25" customHeight="1">
      <c r="A436" s="471" t="str">
        <f t="array" ref="A436">IFERROR(INDEX(AuditRepTemp_C!D$7:D$1657,MATCH(ROWS(AuditRepTemp_C!$B$7:$B432),AuditRepTemp_C!$B$7:$B$1657,0)),"")</f>
        <v/>
      </c>
      <c r="B436" s="510" t="str">
        <f t="array" ref="B436">IFERROR(INDEX(AuditRepTemp_C!F$7:F$1657,MATCH(ROWS(AuditRepTemp_C!$B$7:$B432),AuditRepTemp_C!$B$7:$B$1657,0)),"")</f>
        <v/>
      </c>
      <c r="C436" s="511" t="str">
        <f t="array" ref="C436">IFERROR(INDEX(AuditRepTemp_C!H$7:H$1657,MATCH(ROWS(AuditRepTemp_C!$B$7:$B432),AuditRepTemp_C!$B$7:$B$1657,0)),"")</f>
        <v/>
      </c>
      <c r="D436" s="511" t="str">
        <f t="array" ref="D436">IFERROR(INDEX(AuditRepTemp_C!I$7:I$1657,MATCH(ROWS(AuditRepTemp_C!$B$7:$B432),AuditRepTemp_C!$B$7:$B$1657,0)),"")</f>
        <v/>
      </c>
      <c r="E436" s="512" t="str">
        <f t="array" ref="E436">IFERROR(INDEX(AuditRepTemp_C!J$7:J$1657,MATCH(ROWS(AuditRepTemp_C!$B$7:$B432),AuditRepTemp_C!$B$7:$B$1657,0)),"")</f>
        <v/>
      </c>
      <c r="F436" s="513" t="str">
        <f t="array" ref="F436">IFERROR(INDEX(AuditRepTemp_C!K$7:K$1657,MATCH(ROWS(AuditRepTemp_C!$B$7:$B432),AuditRepTemp_C!$B$7:$B$1657,0)),"")</f>
        <v/>
      </c>
      <c r="G436" s="513" t="str">
        <f t="array" ref="G436">IFERROR(INDEX(AuditRepTemp_C!L$7:L$1657,MATCH(ROWS(AuditRepTemp_C!$B$7:$B432),AuditRepTemp_C!$B$7:$B$1657,0)),"")</f>
        <v/>
      </c>
      <c r="H436" s="517" t="s">
        <v>2064</v>
      </c>
      <c r="I436" s="523" t="s">
        <v>3687</v>
      </c>
      <c r="J436" s="518"/>
      <c r="K436" s="419"/>
      <c r="L436" s="419"/>
      <c r="M436" s="518"/>
      <c r="N436" s="518"/>
      <c r="O436" s="518"/>
      <c r="P436" s="518"/>
      <c r="Q436" s="518"/>
      <c r="R436" s="422"/>
      <c r="S436" s="518"/>
      <c r="T436" s="519"/>
      <c r="U436" s="520"/>
      <c r="V436" s="518"/>
      <c r="W436" s="521"/>
      <c r="X436" s="518"/>
      <c r="Y436" s="518"/>
      <c r="Z436" s="518"/>
    </row>
    <row r="437" ht="14.25" customHeight="1">
      <c r="A437" s="471" t="str">
        <f t="array" ref="A437">IFERROR(INDEX(AuditRepTemp_C!D$7:D$1657,MATCH(ROWS(AuditRepTemp_C!$B$7:$B433),AuditRepTemp_C!$B$7:$B$1657,0)),"")</f>
        <v/>
      </c>
      <c r="B437" s="510" t="str">
        <f t="array" ref="B437">IFERROR(INDEX(AuditRepTemp_C!F$7:F$1657,MATCH(ROWS(AuditRepTemp_C!$B$7:$B433),AuditRepTemp_C!$B$7:$B$1657,0)),"")</f>
        <v/>
      </c>
      <c r="C437" s="511" t="str">
        <f t="array" ref="C437">IFERROR(INDEX(AuditRepTemp_C!H$7:H$1657,MATCH(ROWS(AuditRepTemp_C!$B$7:$B433),AuditRepTemp_C!$B$7:$B$1657,0)),"")</f>
        <v/>
      </c>
      <c r="D437" s="511" t="str">
        <f t="array" ref="D437">IFERROR(INDEX(AuditRepTemp_C!I$7:I$1657,MATCH(ROWS(AuditRepTemp_C!$B$7:$B433),AuditRepTemp_C!$B$7:$B$1657,0)),"")</f>
        <v/>
      </c>
      <c r="E437" s="512" t="str">
        <f t="array" ref="E437">IFERROR(INDEX(AuditRepTemp_C!J$7:J$1657,MATCH(ROWS(AuditRepTemp_C!$B$7:$B433),AuditRepTemp_C!$B$7:$B$1657,0)),"")</f>
        <v/>
      </c>
      <c r="F437" s="513" t="str">
        <f t="array" ref="F437">IFERROR(INDEX(AuditRepTemp_C!K$7:K$1657,MATCH(ROWS(AuditRepTemp_C!$B$7:$B433),AuditRepTemp_C!$B$7:$B$1657,0)),"")</f>
        <v/>
      </c>
      <c r="G437" s="513" t="str">
        <f t="array" ref="G437">IFERROR(INDEX(AuditRepTemp_C!L$7:L$1657,MATCH(ROWS(AuditRepTemp_C!$B$7:$B433),AuditRepTemp_C!$B$7:$B$1657,0)),"")</f>
        <v/>
      </c>
      <c r="H437" s="517" t="s">
        <v>2064</v>
      </c>
      <c r="I437" s="523" t="s">
        <v>3687</v>
      </c>
      <c r="J437" s="518"/>
      <c r="K437" s="419"/>
      <c r="L437" s="419"/>
      <c r="M437" s="518"/>
      <c r="N437" s="518"/>
      <c r="O437" s="518"/>
      <c r="P437" s="518"/>
      <c r="Q437" s="518"/>
      <c r="R437" s="422"/>
      <c r="S437" s="518"/>
      <c r="T437" s="519"/>
      <c r="U437" s="520"/>
      <c r="V437" s="518"/>
      <c r="W437" s="521"/>
      <c r="X437" s="518"/>
      <c r="Y437" s="518"/>
      <c r="Z437" s="518"/>
    </row>
    <row r="438" ht="14.25" customHeight="1">
      <c r="A438" s="471" t="str">
        <f t="array" ref="A438">IFERROR(INDEX(AuditRepTemp_C!D$7:D$1657,MATCH(ROWS(AuditRepTemp_C!$B$7:$B434),AuditRepTemp_C!$B$7:$B$1657,0)),"")</f>
        <v/>
      </c>
      <c r="B438" s="510" t="str">
        <f t="array" ref="B438">IFERROR(INDEX(AuditRepTemp_C!F$7:F$1657,MATCH(ROWS(AuditRepTemp_C!$B$7:$B434),AuditRepTemp_C!$B$7:$B$1657,0)),"")</f>
        <v/>
      </c>
      <c r="C438" s="511" t="str">
        <f t="array" ref="C438">IFERROR(INDEX(AuditRepTemp_C!H$7:H$1657,MATCH(ROWS(AuditRepTemp_C!$B$7:$B434),AuditRepTemp_C!$B$7:$B$1657,0)),"")</f>
        <v/>
      </c>
      <c r="D438" s="511" t="str">
        <f t="array" ref="D438">IFERROR(INDEX(AuditRepTemp_C!I$7:I$1657,MATCH(ROWS(AuditRepTemp_C!$B$7:$B434),AuditRepTemp_C!$B$7:$B$1657,0)),"")</f>
        <v/>
      </c>
      <c r="E438" s="512" t="str">
        <f t="array" ref="E438">IFERROR(INDEX(AuditRepTemp_C!J$7:J$1657,MATCH(ROWS(AuditRepTemp_C!$B$7:$B434),AuditRepTemp_C!$B$7:$B$1657,0)),"")</f>
        <v/>
      </c>
      <c r="F438" s="513" t="str">
        <f t="array" ref="F438">IFERROR(INDEX(AuditRepTemp_C!K$7:K$1657,MATCH(ROWS(AuditRepTemp_C!$B$7:$B434),AuditRepTemp_C!$B$7:$B$1657,0)),"")</f>
        <v/>
      </c>
      <c r="G438" s="513" t="str">
        <f t="array" ref="G438">IFERROR(INDEX(AuditRepTemp_C!L$7:L$1657,MATCH(ROWS(AuditRepTemp_C!$B$7:$B434),AuditRepTemp_C!$B$7:$B$1657,0)),"")</f>
        <v/>
      </c>
      <c r="H438" s="517" t="s">
        <v>2064</v>
      </c>
      <c r="I438" s="523" t="s">
        <v>3687</v>
      </c>
      <c r="J438" s="518"/>
      <c r="K438" s="419"/>
      <c r="L438" s="419"/>
      <c r="M438" s="518"/>
      <c r="N438" s="518"/>
      <c r="O438" s="518"/>
      <c r="P438" s="518"/>
      <c r="Q438" s="518"/>
      <c r="R438" s="422"/>
      <c r="S438" s="518"/>
      <c r="T438" s="519"/>
      <c r="U438" s="520"/>
      <c r="V438" s="518"/>
      <c r="W438" s="521"/>
      <c r="X438" s="518"/>
      <c r="Y438" s="518"/>
      <c r="Z438" s="518"/>
    </row>
    <row r="439" ht="14.25" customHeight="1">
      <c r="A439" s="471" t="str">
        <f t="array" ref="A439">IFERROR(INDEX(AuditRepTemp_C!D$7:D$1657,MATCH(ROWS(AuditRepTemp_C!$B$7:$B435),AuditRepTemp_C!$B$7:$B$1657,0)),"")</f>
        <v/>
      </c>
      <c r="B439" s="510" t="str">
        <f t="array" ref="B439">IFERROR(INDEX(AuditRepTemp_C!F$7:F$1657,MATCH(ROWS(AuditRepTemp_C!$B$7:$B435),AuditRepTemp_C!$B$7:$B$1657,0)),"")</f>
        <v/>
      </c>
      <c r="C439" s="511" t="str">
        <f t="array" ref="C439">IFERROR(INDEX(AuditRepTemp_C!H$7:H$1657,MATCH(ROWS(AuditRepTemp_C!$B$7:$B435),AuditRepTemp_C!$B$7:$B$1657,0)),"")</f>
        <v/>
      </c>
      <c r="D439" s="511" t="str">
        <f t="array" ref="D439">IFERROR(INDEX(AuditRepTemp_C!I$7:I$1657,MATCH(ROWS(AuditRepTemp_C!$B$7:$B435),AuditRepTemp_C!$B$7:$B$1657,0)),"")</f>
        <v/>
      </c>
      <c r="E439" s="512" t="str">
        <f t="array" ref="E439">IFERROR(INDEX(AuditRepTemp_C!J$7:J$1657,MATCH(ROWS(AuditRepTemp_C!$B$7:$B435),AuditRepTemp_C!$B$7:$B$1657,0)),"")</f>
        <v/>
      </c>
      <c r="F439" s="513" t="str">
        <f t="array" ref="F439">IFERROR(INDEX(AuditRepTemp_C!K$7:K$1657,MATCH(ROWS(AuditRepTemp_C!$B$7:$B435),AuditRepTemp_C!$B$7:$B$1657,0)),"")</f>
        <v/>
      </c>
      <c r="G439" s="513" t="str">
        <f t="array" ref="G439">IFERROR(INDEX(AuditRepTemp_C!L$7:L$1657,MATCH(ROWS(AuditRepTemp_C!$B$7:$B435),AuditRepTemp_C!$B$7:$B$1657,0)),"")</f>
        <v/>
      </c>
      <c r="H439" s="517" t="s">
        <v>2064</v>
      </c>
      <c r="I439" s="523" t="s">
        <v>3687</v>
      </c>
      <c r="J439" s="518"/>
      <c r="K439" s="419"/>
      <c r="L439" s="419"/>
      <c r="M439" s="518"/>
      <c r="N439" s="518"/>
      <c r="O439" s="518"/>
      <c r="P439" s="518"/>
      <c r="Q439" s="518"/>
      <c r="R439" s="422"/>
      <c r="S439" s="518"/>
      <c r="T439" s="519"/>
      <c r="U439" s="520"/>
      <c r="V439" s="518"/>
      <c r="W439" s="521"/>
      <c r="X439" s="518"/>
      <c r="Y439" s="518"/>
      <c r="Z439" s="518"/>
    </row>
    <row r="440" ht="14.25" customHeight="1">
      <c r="A440" s="471" t="str">
        <f t="array" ref="A440">IFERROR(INDEX(AuditRepTemp_C!D$7:D$1657,MATCH(ROWS(AuditRepTemp_C!$B$7:$B436),AuditRepTemp_C!$B$7:$B$1657,0)),"")</f>
        <v/>
      </c>
      <c r="B440" s="510" t="str">
        <f t="array" ref="B440">IFERROR(INDEX(AuditRepTemp_C!F$7:F$1657,MATCH(ROWS(AuditRepTemp_C!$B$7:$B436),AuditRepTemp_C!$B$7:$B$1657,0)),"")</f>
        <v/>
      </c>
      <c r="C440" s="511" t="str">
        <f t="array" ref="C440">IFERROR(INDEX(AuditRepTemp_C!H$7:H$1657,MATCH(ROWS(AuditRepTemp_C!$B$7:$B436),AuditRepTemp_C!$B$7:$B$1657,0)),"")</f>
        <v/>
      </c>
      <c r="D440" s="511" t="str">
        <f t="array" ref="D440">IFERROR(INDEX(AuditRepTemp_C!I$7:I$1657,MATCH(ROWS(AuditRepTemp_C!$B$7:$B436),AuditRepTemp_C!$B$7:$B$1657,0)),"")</f>
        <v/>
      </c>
      <c r="E440" s="512" t="str">
        <f t="array" ref="E440">IFERROR(INDEX(AuditRepTemp_C!J$7:J$1657,MATCH(ROWS(AuditRepTemp_C!$B$7:$B436),AuditRepTemp_C!$B$7:$B$1657,0)),"")</f>
        <v/>
      </c>
      <c r="F440" s="513" t="str">
        <f t="array" ref="F440">IFERROR(INDEX(AuditRepTemp_C!K$7:K$1657,MATCH(ROWS(AuditRepTemp_C!$B$7:$B436),AuditRepTemp_C!$B$7:$B$1657,0)),"")</f>
        <v/>
      </c>
      <c r="G440" s="513" t="str">
        <f t="array" ref="G440">IFERROR(INDEX(AuditRepTemp_C!L$7:L$1657,MATCH(ROWS(AuditRepTemp_C!$B$7:$B436),AuditRepTemp_C!$B$7:$B$1657,0)),"")</f>
        <v/>
      </c>
      <c r="H440" s="517" t="s">
        <v>2064</v>
      </c>
      <c r="I440" s="523" t="s">
        <v>3687</v>
      </c>
      <c r="J440" s="518"/>
      <c r="K440" s="419"/>
      <c r="L440" s="419"/>
      <c r="M440" s="518"/>
      <c r="N440" s="518"/>
      <c r="O440" s="518"/>
      <c r="P440" s="518"/>
      <c r="Q440" s="518"/>
      <c r="R440" s="422"/>
      <c r="S440" s="518"/>
      <c r="T440" s="519"/>
      <c r="U440" s="520"/>
      <c r="V440" s="518"/>
      <c r="W440" s="521"/>
      <c r="X440" s="518"/>
      <c r="Y440" s="518"/>
      <c r="Z440" s="518"/>
    </row>
    <row r="441" ht="14.25" customHeight="1">
      <c r="A441" s="471" t="str">
        <f t="array" ref="A441">IFERROR(INDEX(AuditRepTemp_C!D$7:D$1657,MATCH(ROWS(AuditRepTemp_C!$B$7:$B437),AuditRepTemp_C!$B$7:$B$1657,0)),"")</f>
        <v/>
      </c>
      <c r="B441" s="510" t="str">
        <f t="array" ref="B441">IFERROR(INDEX(AuditRepTemp_C!F$7:F$1657,MATCH(ROWS(AuditRepTemp_C!$B$7:$B437),AuditRepTemp_C!$B$7:$B$1657,0)),"")</f>
        <v/>
      </c>
      <c r="C441" s="511" t="str">
        <f t="array" ref="C441">IFERROR(INDEX(AuditRepTemp_C!H$7:H$1657,MATCH(ROWS(AuditRepTemp_C!$B$7:$B437),AuditRepTemp_C!$B$7:$B$1657,0)),"")</f>
        <v/>
      </c>
      <c r="D441" s="511" t="str">
        <f t="array" ref="D441">IFERROR(INDEX(AuditRepTemp_C!I$7:I$1657,MATCH(ROWS(AuditRepTemp_C!$B$7:$B437),AuditRepTemp_C!$B$7:$B$1657,0)),"")</f>
        <v/>
      </c>
      <c r="E441" s="512" t="str">
        <f t="array" ref="E441">IFERROR(INDEX(AuditRepTemp_C!J$7:J$1657,MATCH(ROWS(AuditRepTemp_C!$B$7:$B437),AuditRepTemp_C!$B$7:$B$1657,0)),"")</f>
        <v/>
      </c>
      <c r="F441" s="513" t="str">
        <f t="array" ref="F441">IFERROR(INDEX(AuditRepTemp_C!K$7:K$1657,MATCH(ROWS(AuditRepTemp_C!$B$7:$B437),AuditRepTemp_C!$B$7:$B$1657,0)),"")</f>
        <v/>
      </c>
      <c r="G441" s="513" t="str">
        <f t="array" ref="G441">IFERROR(INDEX(AuditRepTemp_C!L$7:L$1657,MATCH(ROWS(AuditRepTemp_C!$B$7:$B437),AuditRepTemp_C!$B$7:$B$1657,0)),"")</f>
        <v/>
      </c>
      <c r="H441" s="517" t="s">
        <v>2064</v>
      </c>
      <c r="I441" s="523" t="s">
        <v>3688</v>
      </c>
      <c r="J441" s="518"/>
      <c r="K441" s="419"/>
      <c r="L441" s="419"/>
      <c r="M441" s="518"/>
      <c r="N441" s="518"/>
      <c r="O441" s="518"/>
      <c r="P441" s="518"/>
      <c r="Q441" s="518"/>
      <c r="R441" s="422"/>
      <c r="S441" s="518"/>
      <c r="T441" s="519"/>
      <c r="U441" s="520"/>
      <c r="V441" s="518"/>
      <c r="W441" s="521"/>
      <c r="X441" s="518"/>
      <c r="Y441" s="518"/>
      <c r="Z441" s="518"/>
    </row>
    <row r="442" ht="14.25" customHeight="1">
      <c r="A442" s="471" t="str">
        <f t="array" ref="A442">IFERROR(INDEX(AuditRepTemp_C!D$7:D$1657,MATCH(ROWS(AuditRepTemp_C!$B$7:$B438),AuditRepTemp_C!$B$7:$B$1657,0)),"")</f>
        <v/>
      </c>
      <c r="B442" s="510" t="str">
        <f t="array" ref="B442">IFERROR(INDEX(AuditRepTemp_C!F$7:F$1657,MATCH(ROWS(AuditRepTemp_C!$B$7:$B438),AuditRepTemp_C!$B$7:$B$1657,0)),"")</f>
        <v/>
      </c>
      <c r="C442" s="511" t="str">
        <f t="array" ref="C442">IFERROR(INDEX(AuditRepTemp_C!H$7:H$1657,MATCH(ROWS(AuditRepTemp_C!$B$7:$B438),AuditRepTemp_C!$B$7:$B$1657,0)),"")</f>
        <v/>
      </c>
      <c r="D442" s="511" t="str">
        <f t="array" ref="D442">IFERROR(INDEX(AuditRepTemp_C!I$7:I$1657,MATCH(ROWS(AuditRepTemp_C!$B$7:$B438),AuditRepTemp_C!$B$7:$B$1657,0)),"")</f>
        <v/>
      </c>
      <c r="E442" s="512" t="str">
        <f t="array" ref="E442">IFERROR(INDEX(AuditRepTemp_C!J$7:J$1657,MATCH(ROWS(AuditRepTemp_C!$B$7:$B438),AuditRepTemp_C!$B$7:$B$1657,0)),"")</f>
        <v/>
      </c>
      <c r="F442" s="513" t="str">
        <f t="array" ref="F442">IFERROR(INDEX(AuditRepTemp_C!K$7:K$1657,MATCH(ROWS(AuditRepTemp_C!$B$7:$B438),AuditRepTemp_C!$B$7:$B$1657,0)),"")</f>
        <v/>
      </c>
      <c r="G442" s="513" t="str">
        <f t="array" ref="G442">IFERROR(INDEX(AuditRepTemp_C!L$7:L$1657,MATCH(ROWS(AuditRepTemp_C!$B$7:$B438),AuditRepTemp_C!$B$7:$B$1657,0)),"")</f>
        <v/>
      </c>
      <c r="H442" s="517" t="s">
        <v>2064</v>
      </c>
      <c r="I442" s="523" t="s">
        <v>3689</v>
      </c>
      <c r="J442" s="518"/>
      <c r="K442" s="419"/>
      <c r="L442" s="419"/>
      <c r="M442" s="518"/>
      <c r="N442" s="518"/>
      <c r="O442" s="518"/>
      <c r="P442" s="518"/>
      <c r="Q442" s="518"/>
      <c r="R442" s="422"/>
      <c r="S442" s="518"/>
      <c r="T442" s="519"/>
      <c r="U442" s="520"/>
      <c r="V442" s="518"/>
      <c r="W442" s="521"/>
      <c r="X442" s="518"/>
      <c r="Y442" s="518"/>
      <c r="Z442" s="518"/>
    </row>
    <row r="443" ht="14.25" customHeight="1">
      <c r="A443" s="471" t="str">
        <f t="array" ref="A443">IFERROR(INDEX(AuditRepTemp_C!D$7:D$1657,MATCH(ROWS(AuditRepTemp_C!$B$7:$B439),AuditRepTemp_C!$B$7:$B$1657,0)),"")</f>
        <v/>
      </c>
      <c r="B443" s="510" t="str">
        <f t="array" ref="B443">IFERROR(INDEX(AuditRepTemp_C!F$7:F$1657,MATCH(ROWS(AuditRepTemp_C!$B$7:$B439),AuditRepTemp_C!$B$7:$B$1657,0)),"")</f>
        <v/>
      </c>
      <c r="C443" s="511" t="str">
        <f t="array" ref="C443">IFERROR(INDEX(AuditRepTemp_C!H$7:H$1657,MATCH(ROWS(AuditRepTemp_C!$B$7:$B439),AuditRepTemp_C!$B$7:$B$1657,0)),"")</f>
        <v/>
      </c>
      <c r="D443" s="511" t="str">
        <f t="array" ref="D443">IFERROR(INDEX(AuditRepTemp_C!I$7:I$1657,MATCH(ROWS(AuditRepTemp_C!$B$7:$B439),AuditRepTemp_C!$B$7:$B$1657,0)),"")</f>
        <v/>
      </c>
      <c r="E443" s="512" t="str">
        <f t="array" ref="E443">IFERROR(INDEX(AuditRepTemp_C!J$7:J$1657,MATCH(ROWS(AuditRepTemp_C!$B$7:$B439),AuditRepTemp_C!$B$7:$B$1657,0)),"")</f>
        <v/>
      </c>
      <c r="F443" s="513" t="str">
        <f t="array" ref="F443">IFERROR(INDEX(AuditRepTemp_C!K$7:K$1657,MATCH(ROWS(AuditRepTemp_C!$B$7:$B439),AuditRepTemp_C!$B$7:$B$1657,0)),"")</f>
        <v/>
      </c>
      <c r="G443" s="513" t="str">
        <f t="array" ref="G443">IFERROR(INDEX(AuditRepTemp_C!L$7:L$1657,MATCH(ROWS(AuditRepTemp_C!$B$7:$B439),AuditRepTemp_C!$B$7:$B$1657,0)),"")</f>
        <v/>
      </c>
      <c r="H443" s="517" t="s">
        <v>2064</v>
      </c>
      <c r="I443" s="524" t="s">
        <v>3690</v>
      </c>
      <c r="J443" s="518"/>
      <c r="K443" s="419"/>
      <c r="L443" s="419"/>
      <c r="M443" s="518"/>
      <c r="N443" s="518"/>
      <c r="O443" s="518"/>
      <c r="P443" s="518"/>
      <c r="Q443" s="518"/>
      <c r="R443" s="422"/>
      <c r="S443" s="518"/>
      <c r="T443" s="519"/>
      <c r="U443" s="520"/>
      <c r="V443" s="518"/>
      <c r="W443" s="521"/>
      <c r="X443" s="518"/>
      <c r="Y443" s="518"/>
      <c r="Z443" s="518"/>
    </row>
    <row r="444" ht="14.25" customHeight="1">
      <c r="A444" s="471" t="str">
        <f t="array" ref="A444">IFERROR(INDEX(AuditRepTemp_C!D$7:D$1657,MATCH(ROWS(AuditRepTemp_C!$B$7:$B440),AuditRepTemp_C!$B$7:$B$1657,0)),"")</f>
        <v/>
      </c>
      <c r="B444" s="510" t="str">
        <f t="array" ref="B444">IFERROR(INDEX(AuditRepTemp_C!F$7:F$1657,MATCH(ROWS(AuditRepTemp_C!$B$7:$B440),AuditRepTemp_C!$B$7:$B$1657,0)),"")</f>
        <v/>
      </c>
      <c r="C444" s="511" t="str">
        <f t="array" ref="C444">IFERROR(INDEX(AuditRepTemp_C!H$7:H$1657,MATCH(ROWS(AuditRepTemp_C!$B$7:$B440),AuditRepTemp_C!$B$7:$B$1657,0)),"")</f>
        <v/>
      </c>
      <c r="D444" s="511" t="str">
        <f t="array" ref="D444">IFERROR(INDEX(AuditRepTemp_C!I$7:I$1657,MATCH(ROWS(AuditRepTemp_C!$B$7:$B440),AuditRepTemp_C!$B$7:$B$1657,0)),"")</f>
        <v/>
      </c>
      <c r="E444" s="512" t="str">
        <f t="array" ref="E444">IFERROR(INDEX(AuditRepTemp_C!J$7:J$1657,MATCH(ROWS(AuditRepTemp_C!$B$7:$B440),AuditRepTemp_C!$B$7:$B$1657,0)),"")</f>
        <v/>
      </c>
      <c r="F444" s="513" t="str">
        <f t="array" ref="F444">IFERROR(INDEX(AuditRepTemp_C!K$7:K$1657,MATCH(ROWS(AuditRepTemp_C!$B$7:$B440),AuditRepTemp_C!$B$7:$B$1657,0)),"")</f>
        <v/>
      </c>
      <c r="G444" s="513" t="str">
        <f t="array" ref="G444">IFERROR(INDEX(AuditRepTemp_C!L$7:L$1657,MATCH(ROWS(AuditRepTemp_C!$B$7:$B440),AuditRepTemp_C!$B$7:$B$1657,0)),"")</f>
        <v/>
      </c>
      <c r="H444" s="517" t="s">
        <v>2064</v>
      </c>
      <c r="I444" s="524" t="s">
        <v>3690</v>
      </c>
      <c r="J444" s="518"/>
      <c r="K444" s="419"/>
      <c r="L444" s="419"/>
      <c r="M444" s="518"/>
      <c r="N444" s="518"/>
      <c r="O444" s="518"/>
      <c r="P444" s="518"/>
      <c r="Q444" s="518"/>
      <c r="R444" s="422"/>
      <c r="S444" s="518"/>
      <c r="T444" s="519"/>
      <c r="U444" s="520"/>
      <c r="V444" s="518"/>
      <c r="W444" s="521"/>
      <c r="X444" s="518"/>
      <c r="Y444" s="518"/>
      <c r="Z444" s="518"/>
    </row>
    <row r="445" ht="14.25" customHeight="1">
      <c r="A445" s="471" t="str">
        <f t="array" ref="A445">IFERROR(INDEX(AuditRepTemp_C!D$7:D$1657,MATCH(ROWS(AuditRepTemp_C!$B$7:$B441),AuditRepTemp_C!$B$7:$B$1657,0)),"")</f>
        <v/>
      </c>
      <c r="B445" s="510" t="str">
        <f t="array" ref="B445">IFERROR(INDEX(AuditRepTemp_C!F$7:F$1657,MATCH(ROWS(AuditRepTemp_C!$B$7:$B441),AuditRepTemp_C!$B$7:$B$1657,0)),"")</f>
        <v/>
      </c>
      <c r="C445" s="511" t="str">
        <f t="array" ref="C445">IFERROR(INDEX(AuditRepTemp_C!H$7:H$1657,MATCH(ROWS(AuditRepTemp_C!$B$7:$B441),AuditRepTemp_C!$B$7:$B$1657,0)),"")</f>
        <v/>
      </c>
      <c r="D445" s="511" t="str">
        <f t="array" ref="D445">IFERROR(INDEX(AuditRepTemp_C!I$7:I$1657,MATCH(ROWS(AuditRepTemp_C!$B$7:$B441),AuditRepTemp_C!$B$7:$B$1657,0)),"")</f>
        <v/>
      </c>
      <c r="E445" s="512" t="str">
        <f t="array" ref="E445">IFERROR(INDEX(AuditRepTemp_C!J$7:J$1657,MATCH(ROWS(AuditRepTemp_C!$B$7:$B441),AuditRepTemp_C!$B$7:$B$1657,0)),"")</f>
        <v/>
      </c>
      <c r="F445" s="513" t="str">
        <f t="array" ref="F445">IFERROR(INDEX(AuditRepTemp_C!K$7:K$1657,MATCH(ROWS(AuditRepTemp_C!$B$7:$B441),AuditRepTemp_C!$B$7:$B$1657,0)),"")</f>
        <v/>
      </c>
      <c r="G445" s="513" t="str">
        <f t="array" ref="G445">IFERROR(INDEX(AuditRepTemp_C!L$7:L$1657,MATCH(ROWS(AuditRepTemp_C!$B$7:$B441),AuditRepTemp_C!$B$7:$B$1657,0)),"")</f>
        <v/>
      </c>
      <c r="H445" s="517" t="s">
        <v>2064</v>
      </c>
      <c r="I445" s="524" t="s">
        <v>3690</v>
      </c>
      <c r="J445" s="518"/>
      <c r="K445" s="419"/>
      <c r="L445" s="419"/>
      <c r="M445" s="518"/>
      <c r="N445" s="518"/>
      <c r="O445" s="518"/>
      <c r="P445" s="518"/>
      <c r="Q445" s="518"/>
      <c r="R445" s="422"/>
      <c r="S445" s="518"/>
      <c r="T445" s="519"/>
      <c r="U445" s="520"/>
      <c r="V445" s="518"/>
      <c r="W445" s="521"/>
      <c r="X445" s="518"/>
      <c r="Y445" s="518"/>
      <c r="Z445" s="518"/>
    </row>
    <row r="446" ht="14.25" customHeight="1">
      <c r="A446" s="471" t="str">
        <f t="array" ref="A446">IFERROR(INDEX(AuditRepTemp_C!D$7:D$1657,MATCH(ROWS(AuditRepTemp_C!$B$7:$B442),AuditRepTemp_C!$B$7:$B$1657,0)),"")</f>
        <v/>
      </c>
      <c r="B446" s="510" t="str">
        <f t="array" ref="B446">IFERROR(INDEX(AuditRepTemp_C!F$7:F$1657,MATCH(ROWS(AuditRepTemp_C!$B$7:$B442),AuditRepTemp_C!$B$7:$B$1657,0)),"")</f>
        <v/>
      </c>
      <c r="C446" s="511" t="str">
        <f t="array" ref="C446">IFERROR(INDEX(AuditRepTemp_C!H$7:H$1657,MATCH(ROWS(AuditRepTemp_C!$B$7:$B442),AuditRepTemp_C!$B$7:$B$1657,0)),"")</f>
        <v/>
      </c>
      <c r="D446" s="511" t="str">
        <f t="array" ref="D446">IFERROR(INDEX(AuditRepTemp_C!I$7:I$1657,MATCH(ROWS(AuditRepTemp_C!$B$7:$B442),AuditRepTemp_C!$B$7:$B$1657,0)),"")</f>
        <v/>
      </c>
      <c r="E446" s="512" t="str">
        <f t="array" ref="E446">IFERROR(INDEX(AuditRepTemp_C!J$7:J$1657,MATCH(ROWS(AuditRepTemp_C!$B$7:$B442),AuditRepTemp_C!$B$7:$B$1657,0)),"")</f>
        <v/>
      </c>
      <c r="F446" s="513" t="str">
        <f t="array" ref="F446">IFERROR(INDEX(AuditRepTemp_C!K$7:K$1657,MATCH(ROWS(AuditRepTemp_C!$B$7:$B442),AuditRepTemp_C!$B$7:$B$1657,0)),"")</f>
        <v/>
      </c>
      <c r="G446" s="513" t="str">
        <f t="array" ref="G446">IFERROR(INDEX(AuditRepTemp_C!L$7:L$1657,MATCH(ROWS(AuditRepTemp_C!$B$7:$B442),AuditRepTemp_C!$B$7:$B$1657,0)),"")</f>
        <v/>
      </c>
      <c r="H446" s="517" t="s">
        <v>2064</v>
      </c>
      <c r="I446" s="524" t="s">
        <v>3690</v>
      </c>
      <c r="J446" s="518"/>
      <c r="K446" s="419"/>
      <c r="L446" s="419"/>
      <c r="M446" s="518"/>
      <c r="N446" s="518"/>
      <c r="O446" s="518"/>
      <c r="P446" s="518"/>
      <c r="Q446" s="518"/>
      <c r="R446" s="422"/>
      <c r="S446" s="518"/>
      <c r="T446" s="519"/>
      <c r="U446" s="520"/>
      <c r="V446" s="518"/>
      <c r="W446" s="521"/>
      <c r="X446" s="518"/>
      <c r="Y446" s="518"/>
      <c r="Z446" s="518"/>
    </row>
    <row r="447" ht="14.25" customHeight="1">
      <c r="A447" s="471" t="str">
        <f t="array" ref="A447">IFERROR(INDEX(AuditRepTemp_C!D$7:D$1657,MATCH(ROWS(AuditRepTemp_C!$B$7:$B443),AuditRepTemp_C!$B$7:$B$1657,0)),"")</f>
        <v/>
      </c>
      <c r="B447" s="510" t="str">
        <f t="array" ref="B447">IFERROR(INDEX(AuditRepTemp_C!F$7:F$1657,MATCH(ROWS(AuditRepTemp_C!$B$7:$B443),AuditRepTemp_C!$B$7:$B$1657,0)),"")</f>
        <v/>
      </c>
      <c r="C447" s="511" t="str">
        <f t="array" ref="C447">IFERROR(INDEX(AuditRepTemp_C!H$7:H$1657,MATCH(ROWS(AuditRepTemp_C!$B$7:$B443),AuditRepTemp_C!$B$7:$B$1657,0)),"")</f>
        <v/>
      </c>
      <c r="D447" s="511" t="str">
        <f t="array" ref="D447">IFERROR(INDEX(AuditRepTemp_C!I$7:I$1657,MATCH(ROWS(AuditRepTemp_C!$B$7:$B443),AuditRepTemp_C!$B$7:$B$1657,0)),"")</f>
        <v/>
      </c>
      <c r="E447" s="512" t="str">
        <f t="array" ref="E447">IFERROR(INDEX(AuditRepTemp_C!J$7:J$1657,MATCH(ROWS(AuditRepTemp_C!$B$7:$B443),AuditRepTemp_C!$B$7:$B$1657,0)),"")</f>
        <v/>
      </c>
      <c r="F447" s="513" t="str">
        <f t="array" ref="F447">IFERROR(INDEX(AuditRepTemp_C!K$7:K$1657,MATCH(ROWS(AuditRepTemp_C!$B$7:$B443),AuditRepTemp_C!$B$7:$B$1657,0)),"")</f>
        <v/>
      </c>
      <c r="G447" s="513" t="str">
        <f t="array" ref="G447">IFERROR(INDEX(AuditRepTemp_C!L$7:L$1657,MATCH(ROWS(AuditRepTemp_C!$B$7:$B443),AuditRepTemp_C!$B$7:$B$1657,0)),"")</f>
        <v/>
      </c>
      <c r="H447" s="517" t="s">
        <v>2064</v>
      </c>
      <c r="I447" s="524" t="s">
        <v>3690</v>
      </c>
      <c r="J447" s="518"/>
      <c r="K447" s="419"/>
      <c r="L447" s="419"/>
      <c r="M447" s="518"/>
      <c r="N447" s="518"/>
      <c r="O447" s="518"/>
      <c r="P447" s="518"/>
      <c r="Q447" s="518"/>
      <c r="R447" s="422"/>
      <c r="S447" s="518"/>
      <c r="T447" s="519"/>
      <c r="U447" s="520"/>
      <c r="V447" s="518"/>
      <c r="W447" s="521"/>
      <c r="X447" s="518"/>
      <c r="Y447" s="518"/>
      <c r="Z447" s="518"/>
    </row>
    <row r="448" ht="14.25" customHeight="1">
      <c r="A448" s="471" t="str">
        <f t="array" ref="A448">IFERROR(INDEX(AuditRepTemp_C!D$7:D$1657,MATCH(ROWS(AuditRepTemp_C!$B$7:$B444),AuditRepTemp_C!$B$7:$B$1657,0)),"")</f>
        <v/>
      </c>
      <c r="B448" s="510" t="str">
        <f t="array" ref="B448">IFERROR(INDEX(AuditRepTemp_C!F$7:F$1657,MATCH(ROWS(AuditRepTemp_C!$B$7:$B444),AuditRepTemp_C!$B$7:$B$1657,0)),"")</f>
        <v/>
      </c>
      <c r="C448" s="511" t="str">
        <f t="array" ref="C448">IFERROR(INDEX(AuditRepTemp_C!H$7:H$1657,MATCH(ROWS(AuditRepTemp_C!$B$7:$B444),AuditRepTemp_C!$B$7:$B$1657,0)),"")</f>
        <v/>
      </c>
      <c r="D448" s="511" t="str">
        <f t="array" ref="D448">IFERROR(INDEX(AuditRepTemp_C!I$7:I$1657,MATCH(ROWS(AuditRepTemp_C!$B$7:$B444),AuditRepTemp_C!$B$7:$B$1657,0)),"")</f>
        <v/>
      </c>
      <c r="E448" s="512" t="str">
        <f t="array" ref="E448">IFERROR(INDEX(AuditRepTemp_C!J$7:J$1657,MATCH(ROWS(AuditRepTemp_C!$B$7:$B444),AuditRepTemp_C!$B$7:$B$1657,0)),"")</f>
        <v/>
      </c>
      <c r="F448" s="513" t="str">
        <f t="array" ref="F448">IFERROR(INDEX(AuditRepTemp_C!K$7:K$1657,MATCH(ROWS(AuditRepTemp_C!$B$7:$B444),AuditRepTemp_C!$B$7:$B$1657,0)),"")</f>
        <v/>
      </c>
      <c r="G448" s="513" t="str">
        <f t="array" ref="G448">IFERROR(INDEX(AuditRepTemp_C!L$7:L$1657,MATCH(ROWS(AuditRepTemp_C!$B$7:$B444),AuditRepTemp_C!$B$7:$B$1657,0)),"")</f>
        <v/>
      </c>
      <c r="H448" s="517" t="s">
        <v>2064</v>
      </c>
      <c r="I448" s="524" t="s">
        <v>3690</v>
      </c>
      <c r="J448" s="518"/>
      <c r="K448" s="419"/>
      <c r="L448" s="419"/>
      <c r="M448" s="518"/>
      <c r="N448" s="518"/>
      <c r="O448" s="518"/>
      <c r="P448" s="518"/>
      <c r="Q448" s="518"/>
      <c r="R448" s="422"/>
      <c r="S448" s="518"/>
      <c r="T448" s="519"/>
      <c r="U448" s="520"/>
      <c r="V448" s="518"/>
      <c r="W448" s="521"/>
      <c r="X448" s="518"/>
      <c r="Y448" s="518"/>
      <c r="Z448" s="518"/>
    </row>
    <row r="449" ht="14.25" customHeight="1">
      <c r="A449" s="471" t="str">
        <f t="array" ref="A449">IFERROR(INDEX(AuditRepTemp_C!D$7:D$1657,MATCH(ROWS(AuditRepTemp_C!$B$7:$B445),AuditRepTemp_C!$B$7:$B$1657,0)),"")</f>
        <v/>
      </c>
      <c r="B449" s="510" t="str">
        <f t="array" ref="B449">IFERROR(INDEX(AuditRepTemp_C!F$7:F$1657,MATCH(ROWS(AuditRepTemp_C!$B$7:$B445),AuditRepTemp_C!$B$7:$B$1657,0)),"")</f>
        <v/>
      </c>
      <c r="C449" s="511" t="str">
        <f t="array" ref="C449">IFERROR(INDEX(AuditRepTemp_C!H$7:H$1657,MATCH(ROWS(AuditRepTemp_C!$B$7:$B445),AuditRepTemp_C!$B$7:$B$1657,0)),"")</f>
        <v/>
      </c>
      <c r="D449" s="511" t="str">
        <f t="array" ref="D449">IFERROR(INDEX(AuditRepTemp_C!I$7:I$1657,MATCH(ROWS(AuditRepTemp_C!$B$7:$B445),AuditRepTemp_C!$B$7:$B$1657,0)),"")</f>
        <v/>
      </c>
      <c r="E449" s="512" t="str">
        <f t="array" ref="E449">IFERROR(INDEX(AuditRepTemp_C!J$7:J$1657,MATCH(ROWS(AuditRepTemp_C!$B$7:$B445),AuditRepTemp_C!$B$7:$B$1657,0)),"")</f>
        <v/>
      </c>
      <c r="F449" s="513" t="str">
        <f t="array" ref="F449">IFERROR(INDEX(AuditRepTemp_C!K$7:K$1657,MATCH(ROWS(AuditRepTemp_C!$B$7:$B445),AuditRepTemp_C!$B$7:$B$1657,0)),"")</f>
        <v/>
      </c>
      <c r="G449" s="513" t="str">
        <f t="array" ref="G449">IFERROR(INDEX(AuditRepTemp_C!L$7:L$1657,MATCH(ROWS(AuditRepTemp_C!$B$7:$B445),AuditRepTemp_C!$B$7:$B$1657,0)),"")</f>
        <v/>
      </c>
      <c r="H449" s="517" t="s">
        <v>2064</v>
      </c>
      <c r="I449" s="524" t="s">
        <v>3690</v>
      </c>
      <c r="J449" s="518"/>
      <c r="K449" s="419"/>
      <c r="L449" s="419"/>
      <c r="M449" s="518"/>
      <c r="N449" s="518"/>
      <c r="O449" s="518"/>
      <c r="P449" s="518"/>
      <c r="Q449" s="518"/>
      <c r="R449" s="422"/>
      <c r="S449" s="518"/>
      <c r="T449" s="519"/>
      <c r="U449" s="520"/>
      <c r="V449" s="518"/>
      <c r="W449" s="521"/>
      <c r="X449" s="518"/>
      <c r="Y449" s="518"/>
      <c r="Z449" s="518"/>
    </row>
    <row r="450" ht="14.25" customHeight="1">
      <c r="A450" s="471" t="str">
        <f t="array" ref="A450">IFERROR(INDEX(AuditRepTemp_C!D$7:D$1657,MATCH(ROWS(AuditRepTemp_C!$B$7:$B446),AuditRepTemp_C!$B$7:$B$1657,0)),"")</f>
        <v/>
      </c>
      <c r="B450" s="510" t="str">
        <f t="array" ref="B450">IFERROR(INDEX(AuditRepTemp_C!F$7:F$1657,MATCH(ROWS(AuditRepTemp_C!$B$7:$B446),AuditRepTemp_C!$B$7:$B$1657,0)),"")</f>
        <v/>
      </c>
      <c r="C450" s="511" t="str">
        <f t="array" ref="C450">IFERROR(INDEX(AuditRepTemp_C!H$7:H$1657,MATCH(ROWS(AuditRepTemp_C!$B$7:$B446),AuditRepTemp_C!$B$7:$B$1657,0)),"")</f>
        <v/>
      </c>
      <c r="D450" s="511" t="str">
        <f t="array" ref="D450">IFERROR(INDEX(AuditRepTemp_C!I$7:I$1657,MATCH(ROWS(AuditRepTemp_C!$B$7:$B446),AuditRepTemp_C!$B$7:$B$1657,0)),"")</f>
        <v/>
      </c>
      <c r="E450" s="512" t="str">
        <f t="array" ref="E450">IFERROR(INDEX(AuditRepTemp_C!J$7:J$1657,MATCH(ROWS(AuditRepTemp_C!$B$7:$B446),AuditRepTemp_C!$B$7:$B$1657,0)),"")</f>
        <v/>
      </c>
      <c r="F450" s="513" t="str">
        <f t="array" ref="F450">IFERROR(INDEX(AuditRepTemp_C!K$7:K$1657,MATCH(ROWS(AuditRepTemp_C!$B$7:$B446),AuditRepTemp_C!$B$7:$B$1657,0)),"")</f>
        <v/>
      </c>
      <c r="G450" s="513" t="str">
        <f t="array" ref="G450">IFERROR(INDEX(AuditRepTemp_C!L$7:L$1657,MATCH(ROWS(AuditRepTemp_C!$B$7:$B446),AuditRepTemp_C!$B$7:$B$1657,0)),"")</f>
        <v/>
      </c>
      <c r="H450" s="517" t="s">
        <v>2064</v>
      </c>
      <c r="I450" s="524" t="s">
        <v>3690</v>
      </c>
      <c r="J450" s="518"/>
      <c r="K450" s="419"/>
      <c r="L450" s="419"/>
      <c r="M450" s="518"/>
      <c r="N450" s="518"/>
      <c r="O450" s="518"/>
      <c r="P450" s="518"/>
      <c r="Q450" s="518"/>
      <c r="R450" s="422"/>
      <c r="S450" s="518"/>
      <c r="T450" s="519"/>
      <c r="U450" s="520"/>
      <c r="V450" s="518"/>
      <c r="W450" s="521"/>
      <c r="X450" s="518"/>
      <c r="Y450" s="518"/>
      <c r="Z450" s="518"/>
    </row>
    <row r="451" ht="14.25" customHeight="1">
      <c r="A451" s="471" t="str">
        <f t="array" ref="A451">IFERROR(INDEX(AuditRepTemp_C!D$7:D$1657,MATCH(ROWS(AuditRepTemp_C!$B$7:$B447),AuditRepTemp_C!$B$7:$B$1657,0)),"")</f>
        <v/>
      </c>
      <c r="B451" s="510" t="str">
        <f t="array" ref="B451">IFERROR(INDEX(AuditRepTemp_C!F$7:F$1657,MATCH(ROWS(AuditRepTemp_C!$B$7:$B447),AuditRepTemp_C!$B$7:$B$1657,0)),"")</f>
        <v/>
      </c>
      <c r="C451" s="511" t="str">
        <f t="array" ref="C451">IFERROR(INDEX(AuditRepTemp_C!H$7:H$1657,MATCH(ROWS(AuditRepTemp_C!$B$7:$B447),AuditRepTemp_C!$B$7:$B$1657,0)),"")</f>
        <v/>
      </c>
      <c r="D451" s="511" t="str">
        <f t="array" ref="D451">IFERROR(INDEX(AuditRepTemp_C!I$7:I$1657,MATCH(ROWS(AuditRepTemp_C!$B$7:$B447),AuditRepTemp_C!$B$7:$B$1657,0)),"")</f>
        <v/>
      </c>
      <c r="E451" s="512" t="str">
        <f t="array" ref="E451">IFERROR(INDEX(AuditRepTemp_C!J$7:J$1657,MATCH(ROWS(AuditRepTemp_C!$B$7:$B447),AuditRepTemp_C!$B$7:$B$1657,0)),"")</f>
        <v/>
      </c>
      <c r="F451" s="513" t="str">
        <f t="array" ref="F451">IFERROR(INDEX(AuditRepTemp_C!K$7:K$1657,MATCH(ROWS(AuditRepTemp_C!$B$7:$B447),AuditRepTemp_C!$B$7:$B$1657,0)),"")</f>
        <v/>
      </c>
      <c r="G451" s="513" t="str">
        <f t="array" ref="G451">IFERROR(INDEX(AuditRepTemp_C!L$7:L$1657,MATCH(ROWS(AuditRepTemp_C!$B$7:$B447),AuditRepTemp_C!$B$7:$B$1657,0)),"")</f>
        <v/>
      </c>
      <c r="H451" s="517" t="s">
        <v>2064</v>
      </c>
      <c r="I451" s="524" t="s">
        <v>3690</v>
      </c>
      <c r="J451" s="518"/>
      <c r="K451" s="419"/>
      <c r="L451" s="419"/>
      <c r="M451" s="518"/>
      <c r="N451" s="518"/>
      <c r="O451" s="518"/>
      <c r="P451" s="518"/>
      <c r="Q451" s="518"/>
      <c r="R451" s="422"/>
      <c r="S451" s="518"/>
      <c r="T451" s="519"/>
      <c r="U451" s="520"/>
      <c r="V451" s="518"/>
      <c r="W451" s="521"/>
      <c r="X451" s="518"/>
      <c r="Y451" s="518"/>
      <c r="Z451" s="518"/>
    </row>
    <row r="452" ht="14.25" customHeight="1">
      <c r="A452" s="471" t="str">
        <f t="array" ref="A452">IFERROR(INDEX(AuditRepTemp_C!D$7:D$1657,MATCH(ROWS(AuditRepTemp_C!$B$7:$B448),AuditRepTemp_C!$B$7:$B$1657,0)),"")</f>
        <v/>
      </c>
      <c r="B452" s="510" t="str">
        <f t="array" ref="B452">IFERROR(INDEX(AuditRepTemp_C!F$7:F$1657,MATCH(ROWS(AuditRepTemp_C!$B$7:$B448),AuditRepTemp_C!$B$7:$B$1657,0)),"")</f>
        <v/>
      </c>
      <c r="C452" s="511" t="str">
        <f t="array" ref="C452">IFERROR(INDEX(AuditRepTemp_C!H$7:H$1657,MATCH(ROWS(AuditRepTemp_C!$B$7:$B448),AuditRepTemp_C!$B$7:$B$1657,0)),"")</f>
        <v/>
      </c>
      <c r="D452" s="511" t="str">
        <f t="array" ref="D452">IFERROR(INDEX(AuditRepTemp_C!I$7:I$1657,MATCH(ROWS(AuditRepTemp_C!$B$7:$B448),AuditRepTemp_C!$B$7:$B$1657,0)),"")</f>
        <v/>
      </c>
      <c r="E452" s="512" t="str">
        <f t="array" ref="E452">IFERROR(INDEX(AuditRepTemp_C!J$7:J$1657,MATCH(ROWS(AuditRepTemp_C!$B$7:$B448),AuditRepTemp_C!$B$7:$B$1657,0)),"")</f>
        <v/>
      </c>
      <c r="F452" s="513" t="str">
        <f t="array" ref="F452">IFERROR(INDEX(AuditRepTemp_C!K$7:K$1657,MATCH(ROWS(AuditRepTemp_C!$B$7:$B448),AuditRepTemp_C!$B$7:$B$1657,0)),"")</f>
        <v/>
      </c>
      <c r="G452" s="513" t="str">
        <f t="array" ref="G452">IFERROR(INDEX(AuditRepTemp_C!L$7:L$1657,MATCH(ROWS(AuditRepTemp_C!$B$7:$B448),AuditRepTemp_C!$B$7:$B$1657,0)),"")</f>
        <v/>
      </c>
      <c r="H452" s="517" t="s">
        <v>2064</v>
      </c>
      <c r="I452" s="524" t="s">
        <v>3690</v>
      </c>
      <c r="J452" s="518"/>
      <c r="K452" s="419"/>
      <c r="L452" s="419"/>
      <c r="M452" s="518"/>
      <c r="N452" s="518"/>
      <c r="O452" s="518"/>
      <c r="P452" s="518"/>
      <c r="Q452" s="518"/>
      <c r="R452" s="422"/>
      <c r="S452" s="518"/>
      <c r="T452" s="519"/>
      <c r="U452" s="520"/>
      <c r="V452" s="518"/>
      <c r="W452" s="521"/>
      <c r="X452" s="518"/>
      <c r="Y452" s="518"/>
      <c r="Z452" s="518"/>
    </row>
    <row r="453" ht="14.25" customHeight="1">
      <c r="A453" s="471" t="str">
        <f t="array" ref="A453">IFERROR(INDEX(AuditRepTemp_C!D$7:D$1657,MATCH(ROWS(AuditRepTemp_C!$B$7:$B449),AuditRepTemp_C!$B$7:$B$1657,0)),"")</f>
        <v/>
      </c>
      <c r="B453" s="510" t="str">
        <f t="array" ref="B453">IFERROR(INDEX(AuditRepTemp_C!F$7:F$1657,MATCH(ROWS(AuditRepTemp_C!$B$7:$B449),AuditRepTemp_C!$B$7:$B$1657,0)),"")</f>
        <v/>
      </c>
      <c r="C453" s="511" t="str">
        <f t="array" ref="C453">IFERROR(INDEX(AuditRepTemp_C!H$7:H$1657,MATCH(ROWS(AuditRepTemp_C!$B$7:$B449),AuditRepTemp_C!$B$7:$B$1657,0)),"")</f>
        <v/>
      </c>
      <c r="D453" s="511" t="str">
        <f t="array" ref="D453">IFERROR(INDEX(AuditRepTemp_C!I$7:I$1657,MATCH(ROWS(AuditRepTemp_C!$B$7:$B449),AuditRepTemp_C!$B$7:$B$1657,0)),"")</f>
        <v/>
      </c>
      <c r="E453" s="512" t="str">
        <f t="array" ref="E453">IFERROR(INDEX(AuditRepTemp_C!J$7:J$1657,MATCH(ROWS(AuditRepTemp_C!$B$7:$B449),AuditRepTemp_C!$B$7:$B$1657,0)),"")</f>
        <v/>
      </c>
      <c r="F453" s="513" t="str">
        <f t="array" ref="F453">IFERROR(INDEX(AuditRepTemp_C!K$7:K$1657,MATCH(ROWS(AuditRepTemp_C!$B$7:$B449),AuditRepTemp_C!$B$7:$B$1657,0)),"")</f>
        <v/>
      </c>
      <c r="G453" s="513" t="str">
        <f t="array" ref="G453">IFERROR(INDEX(AuditRepTemp_C!L$7:L$1657,MATCH(ROWS(AuditRepTemp_C!$B$7:$B449),AuditRepTemp_C!$B$7:$B$1657,0)),"")</f>
        <v/>
      </c>
      <c r="H453" s="517" t="s">
        <v>2064</v>
      </c>
      <c r="I453" s="524" t="s">
        <v>3690</v>
      </c>
      <c r="J453" s="518"/>
      <c r="K453" s="419"/>
      <c r="L453" s="419"/>
      <c r="M453" s="518"/>
      <c r="N453" s="518"/>
      <c r="O453" s="518"/>
      <c r="P453" s="518"/>
      <c r="Q453" s="518"/>
      <c r="R453" s="422"/>
      <c r="S453" s="518"/>
      <c r="T453" s="519"/>
      <c r="U453" s="520"/>
      <c r="V453" s="518"/>
      <c r="W453" s="521"/>
      <c r="X453" s="518"/>
      <c r="Y453" s="518"/>
      <c r="Z453" s="518"/>
    </row>
    <row r="454" ht="14.25" customHeight="1">
      <c r="A454" s="471" t="str">
        <f t="array" ref="A454">IFERROR(INDEX(AuditRepTemp_C!D$7:D$1657,MATCH(ROWS(AuditRepTemp_C!$B$7:$B450),AuditRepTemp_C!$B$7:$B$1657,0)),"")</f>
        <v/>
      </c>
      <c r="B454" s="510" t="str">
        <f t="array" ref="B454">IFERROR(INDEX(AuditRepTemp_C!F$7:F$1657,MATCH(ROWS(AuditRepTemp_C!$B$7:$B450),AuditRepTemp_C!$B$7:$B$1657,0)),"")</f>
        <v/>
      </c>
      <c r="C454" s="511" t="str">
        <f t="array" ref="C454">IFERROR(INDEX(AuditRepTemp_C!H$7:H$1657,MATCH(ROWS(AuditRepTemp_C!$B$7:$B450),AuditRepTemp_C!$B$7:$B$1657,0)),"")</f>
        <v/>
      </c>
      <c r="D454" s="511" t="str">
        <f t="array" ref="D454">IFERROR(INDEX(AuditRepTemp_C!I$7:I$1657,MATCH(ROWS(AuditRepTemp_C!$B$7:$B450),AuditRepTemp_C!$B$7:$B$1657,0)),"")</f>
        <v/>
      </c>
      <c r="E454" s="512" t="str">
        <f t="array" ref="E454">IFERROR(INDEX(AuditRepTemp_C!J$7:J$1657,MATCH(ROWS(AuditRepTemp_C!$B$7:$B450),AuditRepTemp_C!$B$7:$B$1657,0)),"")</f>
        <v/>
      </c>
      <c r="F454" s="513" t="str">
        <f t="array" ref="F454">IFERROR(INDEX(AuditRepTemp_C!K$7:K$1657,MATCH(ROWS(AuditRepTemp_C!$B$7:$B450),AuditRepTemp_C!$B$7:$B$1657,0)),"")</f>
        <v/>
      </c>
      <c r="G454" s="513" t="str">
        <f t="array" ref="G454">IFERROR(INDEX(AuditRepTemp_C!L$7:L$1657,MATCH(ROWS(AuditRepTemp_C!$B$7:$B450),AuditRepTemp_C!$B$7:$B$1657,0)),"")</f>
        <v/>
      </c>
      <c r="H454" s="517" t="s">
        <v>2064</v>
      </c>
      <c r="I454" s="524" t="s">
        <v>3690</v>
      </c>
      <c r="J454" s="518"/>
      <c r="K454" s="419"/>
      <c r="L454" s="419"/>
      <c r="M454" s="518"/>
      <c r="N454" s="518"/>
      <c r="O454" s="518"/>
      <c r="P454" s="518"/>
      <c r="Q454" s="518"/>
      <c r="R454" s="422"/>
      <c r="S454" s="518"/>
      <c r="T454" s="519"/>
      <c r="U454" s="520"/>
      <c r="V454" s="518"/>
      <c r="W454" s="521"/>
      <c r="X454" s="518"/>
      <c r="Y454" s="518"/>
      <c r="Z454" s="518"/>
    </row>
    <row r="455" ht="14.25" customHeight="1">
      <c r="A455" s="471" t="str">
        <f t="array" ref="A455">IFERROR(INDEX(AuditRepTemp_C!D$7:D$1657,MATCH(ROWS(AuditRepTemp_C!$B$7:$B451),AuditRepTemp_C!$B$7:$B$1657,0)),"")</f>
        <v/>
      </c>
      <c r="B455" s="510" t="str">
        <f t="array" ref="B455">IFERROR(INDEX(AuditRepTemp_C!F$7:F$1657,MATCH(ROWS(AuditRepTemp_C!$B$7:$B451),AuditRepTemp_C!$B$7:$B$1657,0)),"")</f>
        <v/>
      </c>
      <c r="C455" s="511" t="str">
        <f t="array" ref="C455">IFERROR(INDEX(AuditRepTemp_C!H$7:H$1657,MATCH(ROWS(AuditRepTemp_C!$B$7:$B451),AuditRepTemp_C!$B$7:$B$1657,0)),"")</f>
        <v/>
      </c>
      <c r="D455" s="511" t="str">
        <f t="array" ref="D455">IFERROR(INDEX(AuditRepTemp_C!I$7:I$1657,MATCH(ROWS(AuditRepTemp_C!$B$7:$B451),AuditRepTemp_C!$B$7:$B$1657,0)),"")</f>
        <v/>
      </c>
      <c r="E455" s="512" t="str">
        <f t="array" ref="E455">IFERROR(INDEX(AuditRepTemp_C!J$7:J$1657,MATCH(ROWS(AuditRepTemp_C!$B$7:$B451),AuditRepTemp_C!$B$7:$B$1657,0)),"")</f>
        <v/>
      </c>
      <c r="F455" s="513" t="str">
        <f t="array" ref="F455">IFERROR(INDEX(AuditRepTemp_C!K$7:K$1657,MATCH(ROWS(AuditRepTemp_C!$B$7:$B451),AuditRepTemp_C!$B$7:$B$1657,0)),"")</f>
        <v/>
      </c>
      <c r="G455" s="513" t="str">
        <f t="array" ref="G455">IFERROR(INDEX(AuditRepTemp_C!L$7:L$1657,MATCH(ROWS(AuditRepTemp_C!$B$7:$B451),AuditRepTemp_C!$B$7:$B$1657,0)),"")</f>
        <v/>
      </c>
      <c r="H455" s="517" t="s">
        <v>2064</v>
      </c>
      <c r="I455" s="524" t="s">
        <v>3690</v>
      </c>
      <c r="J455" s="518"/>
      <c r="K455" s="419"/>
      <c r="L455" s="419"/>
      <c r="M455" s="518"/>
      <c r="N455" s="518"/>
      <c r="O455" s="518"/>
      <c r="P455" s="518"/>
      <c r="Q455" s="518"/>
      <c r="R455" s="422"/>
      <c r="S455" s="518"/>
      <c r="T455" s="519"/>
      <c r="U455" s="520"/>
      <c r="V455" s="518"/>
      <c r="W455" s="521"/>
      <c r="X455" s="518"/>
      <c r="Y455" s="518"/>
      <c r="Z455" s="518"/>
    </row>
    <row r="456" ht="14.25" customHeight="1">
      <c r="A456" s="471" t="str">
        <f t="array" ref="A456">IFERROR(INDEX(AuditRepTemp_C!D$7:D$1657,MATCH(ROWS(AuditRepTemp_C!$B$7:$B452),AuditRepTemp_C!$B$7:$B$1657,0)),"")</f>
        <v/>
      </c>
      <c r="B456" s="510" t="str">
        <f t="array" ref="B456">IFERROR(INDEX(AuditRepTemp_C!F$7:F$1657,MATCH(ROWS(AuditRepTemp_C!$B$7:$B452),AuditRepTemp_C!$B$7:$B$1657,0)),"")</f>
        <v/>
      </c>
      <c r="C456" s="511" t="str">
        <f t="array" ref="C456">IFERROR(INDEX(AuditRepTemp_C!H$7:H$1657,MATCH(ROWS(AuditRepTemp_C!$B$7:$B452),AuditRepTemp_C!$B$7:$B$1657,0)),"")</f>
        <v/>
      </c>
      <c r="D456" s="511" t="str">
        <f t="array" ref="D456">IFERROR(INDEX(AuditRepTemp_C!I$7:I$1657,MATCH(ROWS(AuditRepTemp_C!$B$7:$B452),AuditRepTemp_C!$B$7:$B$1657,0)),"")</f>
        <v/>
      </c>
      <c r="E456" s="512" t="str">
        <f t="array" ref="E456">IFERROR(INDEX(AuditRepTemp_C!J$7:J$1657,MATCH(ROWS(AuditRepTemp_C!$B$7:$B452),AuditRepTemp_C!$B$7:$B$1657,0)),"")</f>
        <v/>
      </c>
      <c r="F456" s="513" t="str">
        <f t="array" ref="F456">IFERROR(INDEX(AuditRepTemp_C!K$7:K$1657,MATCH(ROWS(AuditRepTemp_C!$B$7:$B452),AuditRepTemp_C!$B$7:$B$1657,0)),"")</f>
        <v/>
      </c>
      <c r="G456" s="513" t="str">
        <f t="array" ref="G456">IFERROR(INDEX(AuditRepTemp_C!L$7:L$1657,MATCH(ROWS(AuditRepTemp_C!$B$7:$B452),AuditRepTemp_C!$B$7:$B$1657,0)),"")</f>
        <v/>
      </c>
      <c r="H456" s="517" t="s">
        <v>2064</v>
      </c>
      <c r="I456" s="524" t="s">
        <v>3690</v>
      </c>
      <c r="J456" s="518"/>
      <c r="K456" s="419"/>
      <c r="L456" s="419"/>
      <c r="M456" s="518"/>
      <c r="N456" s="518"/>
      <c r="O456" s="518"/>
      <c r="P456" s="518"/>
      <c r="Q456" s="518"/>
      <c r="R456" s="422"/>
      <c r="S456" s="518"/>
      <c r="T456" s="519"/>
      <c r="U456" s="520"/>
      <c r="V456" s="518"/>
      <c r="W456" s="521"/>
      <c r="X456" s="518"/>
      <c r="Y456" s="518"/>
      <c r="Z456" s="518"/>
    </row>
    <row r="457" ht="14.25" customHeight="1">
      <c r="A457" s="471" t="str">
        <f t="array" ref="A457">IFERROR(INDEX(AuditRepTemp_C!D$7:D$1657,MATCH(ROWS(AuditRepTemp_C!$B$7:$B453),AuditRepTemp_C!$B$7:$B$1657,0)),"")</f>
        <v/>
      </c>
      <c r="B457" s="510" t="str">
        <f t="array" ref="B457">IFERROR(INDEX(AuditRepTemp_C!F$7:F$1657,MATCH(ROWS(AuditRepTemp_C!$B$7:$B453),AuditRepTemp_C!$B$7:$B$1657,0)),"")</f>
        <v/>
      </c>
      <c r="C457" s="511" t="str">
        <f t="array" ref="C457">IFERROR(INDEX(AuditRepTemp_C!H$7:H$1657,MATCH(ROWS(AuditRepTemp_C!$B$7:$B453),AuditRepTemp_C!$B$7:$B$1657,0)),"")</f>
        <v/>
      </c>
      <c r="D457" s="511" t="str">
        <f t="array" ref="D457">IFERROR(INDEX(AuditRepTemp_C!I$7:I$1657,MATCH(ROWS(AuditRepTemp_C!$B$7:$B453),AuditRepTemp_C!$B$7:$B$1657,0)),"")</f>
        <v/>
      </c>
      <c r="E457" s="512" t="str">
        <f t="array" ref="E457">IFERROR(INDEX(AuditRepTemp_C!J$7:J$1657,MATCH(ROWS(AuditRepTemp_C!$B$7:$B453),AuditRepTemp_C!$B$7:$B$1657,0)),"")</f>
        <v/>
      </c>
      <c r="F457" s="513" t="str">
        <f t="array" ref="F457">IFERROR(INDEX(AuditRepTemp_C!K$7:K$1657,MATCH(ROWS(AuditRepTemp_C!$B$7:$B453),AuditRepTemp_C!$B$7:$B$1657,0)),"")</f>
        <v/>
      </c>
      <c r="G457" s="513" t="str">
        <f t="array" ref="G457">IFERROR(INDEX(AuditRepTemp_C!L$7:L$1657,MATCH(ROWS(AuditRepTemp_C!$B$7:$B453),AuditRepTemp_C!$B$7:$B$1657,0)),"")</f>
        <v/>
      </c>
      <c r="H457" s="517" t="s">
        <v>2064</v>
      </c>
      <c r="I457" s="524" t="s">
        <v>3690</v>
      </c>
      <c r="J457" s="518"/>
      <c r="K457" s="419"/>
      <c r="L457" s="419"/>
      <c r="M457" s="518"/>
      <c r="N457" s="518"/>
      <c r="O457" s="518"/>
      <c r="P457" s="518"/>
      <c r="Q457" s="518"/>
      <c r="R457" s="422"/>
      <c r="S457" s="518"/>
      <c r="T457" s="519"/>
      <c r="U457" s="520"/>
      <c r="V457" s="518"/>
      <c r="W457" s="521"/>
      <c r="X457" s="518"/>
      <c r="Y457" s="518"/>
      <c r="Z457" s="518"/>
    </row>
    <row r="458" ht="14.25" customHeight="1">
      <c r="A458" s="471" t="str">
        <f t="array" ref="A458">IFERROR(INDEX(AuditRepTemp_C!D$7:D$1657,MATCH(ROWS(AuditRepTemp_C!$B$7:$B454),AuditRepTemp_C!$B$7:$B$1657,0)),"")</f>
        <v/>
      </c>
      <c r="B458" s="510" t="str">
        <f t="array" ref="B458">IFERROR(INDEX(AuditRepTemp_C!F$7:F$1657,MATCH(ROWS(AuditRepTemp_C!$B$7:$B454),AuditRepTemp_C!$B$7:$B$1657,0)),"")</f>
        <v/>
      </c>
      <c r="C458" s="511" t="str">
        <f t="array" ref="C458">IFERROR(INDEX(AuditRepTemp_C!H$7:H$1657,MATCH(ROWS(AuditRepTemp_C!$B$7:$B454),AuditRepTemp_C!$B$7:$B$1657,0)),"")</f>
        <v/>
      </c>
      <c r="D458" s="511" t="str">
        <f t="array" ref="D458">IFERROR(INDEX(AuditRepTemp_C!I$7:I$1657,MATCH(ROWS(AuditRepTemp_C!$B$7:$B454),AuditRepTemp_C!$B$7:$B$1657,0)),"")</f>
        <v/>
      </c>
      <c r="E458" s="512" t="str">
        <f t="array" ref="E458">IFERROR(INDEX(AuditRepTemp_C!J$7:J$1657,MATCH(ROWS(AuditRepTemp_C!$B$7:$B454),AuditRepTemp_C!$B$7:$B$1657,0)),"")</f>
        <v/>
      </c>
      <c r="F458" s="513" t="str">
        <f t="array" ref="F458">IFERROR(INDEX(AuditRepTemp_C!K$7:K$1657,MATCH(ROWS(AuditRepTemp_C!$B$7:$B454),AuditRepTemp_C!$B$7:$B$1657,0)),"")</f>
        <v/>
      </c>
      <c r="G458" s="513" t="str">
        <f t="array" ref="G458">IFERROR(INDEX(AuditRepTemp_C!L$7:L$1657,MATCH(ROWS(AuditRepTemp_C!$B$7:$B454),AuditRepTemp_C!$B$7:$B$1657,0)),"")</f>
        <v/>
      </c>
      <c r="H458" s="517" t="s">
        <v>2064</v>
      </c>
      <c r="I458" s="524" t="s">
        <v>3690</v>
      </c>
      <c r="J458" s="518"/>
      <c r="K458" s="419"/>
      <c r="L458" s="419"/>
      <c r="M458" s="518"/>
      <c r="N458" s="518"/>
      <c r="O458" s="518"/>
      <c r="P458" s="518"/>
      <c r="Q458" s="518"/>
      <c r="R458" s="422"/>
      <c r="S458" s="518"/>
      <c r="T458" s="519"/>
      <c r="U458" s="520"/>
      <c r="V458" s="518"/>
      <c r="W458" s="521"/>
      <c r="X458" s="518"/>
      <c r="Y458" s="518"/>
      <c r="Z458" s="518"/>
    </row>
    <row r="459" ht="14.25" customHeight="1">
      <c r="A459" s="471" t="str">
        <f t="array" ref="A459">IFERROR(INDEX(AuditRepTemp_C!D$7:D$1657,MATCH(ROWS(AuditRepTemp_C!$B$7:$B455),AuditRepTemp_C!$B$7:$B$1657,0)),"")</f>
        <v/>
      </c>
      <c r="B459" s="510" t="str">
        <f t="array" ref="B459">IFERROR(INDEX(AuditRepTemp_C!F$7:F$1657,MATCH(ROWS(AuditRepTemp_C!$B$7:$B455),AuditRepTemp_C!$B$7:$B$1657,0)),"")</f>
        <v/>
      </c>
      <c r="C459" s="511" t="str">
        <f t="array" ref="C459">IFERROR(INDEX(AuditRepTemp_C!H$7:H$1657,MATCH(ROWS(AuditRepTemp_C!$B$7:$B455),AuditRepTemp_C!$B$7:$B$1657,0)),"")</f>
        <v/>
      </c>
      <c r="D459" s="511" t="str">
        <f t="array" ref="D459">IFERROR(INDEX(AuditRepTemp_C!I$7:I$1657,MATCH(ROWS(AuditRepTemp_C!$B$7:$B455),AuditRepTemp_C!$B$7:$B$1657,0)),"")</f>
        <v/>
      </c>
      <c r="E459" s="512" t="str">
        <f t="array" ref="E459">IFERROR(INDEX(AuditRepTemp_C!J$7:J$1657,MATCH(ROWS(AuditRepTemp_C!$B$7:$B455),AuditRepTemp_C!$B$7:$B$1657,0)),"")</f>
        <v/>
      </c>
      <c r="F459" s="513" t="str">
        <f t="array" ref="F459">IFERROR(INDEX(AuditRepTemp_C!K$7:K$1657,MATCH(ROWS(AuditRepTemp_C!$B$7:$B455),AuditRepTemp_C!$B$7:$B$1657,0)),"")</f>
        <v/>
      </c>
      <c r="G459" s="513" t="str">
        <f t="array" ref="G459">IFERROR(INDEX(AuditRepTemp_C!L$7:L$1657,MATCH(ROWS(AuditRepTemp_C!$B$7:$B455),AuditRepTemp_C!$B$7:$B$1657,0)),"")</f>
        <v/>
      </c>
      <c r="H459" s="517" t="s">
        <v>2064</v>
      </c>
      <c r="I459" s="524" t="s">
        <v>3688</v>
      </c>
      <c r="J459" s="518"/>
      <c r="K459" s="419"/>
      <c r="L459" s="419"/>
      <c r="M459" s="518"/>
      <c r="N459" s="518"/>
      <c r="O459" s="518"/>
      <c r="P459" s="518"/>
      <c r="Q459" s="518"/>
      <c r="R459" s="422"/>
      <c r="S459" s="518"/>
      <c r="T459" s="519"/>
      <c r="U459" s="520"/>
      <c r="V459" s="518"/>
      <c r="W459" s="521"/>
      <c r="X459" s="518"/>
      <c r="Y459" s="518"/>
      <c r="Z459" s="518"/>
    </row>
    <row r="460" ht="14.25" customHeight="1">
      <c r="A460" s="471" t="str">
        <f t="array" ref="A460">IFERROR(INDEX(AuditRepTemp_C!D$7:D$1657,MATCH(ROWS(AuditRepTemp_C!$B$7:$B456),AuditRepTemp_C!$B$7:$B$1657,0)),"")</f>
        <v/>
      </c>
      <c r="B460" s="510" t="str">
        <f t="array" ref="B460">IFERROR(INDEX(AuditRepTemp_C!F$7:F$1657,MATCH(ROWS(AuditRepTemp_C!$B$7:$B456),AuditRepTemp_C!$B$7:$B$1657,0)),"")</f>
        <v/>
      </c>
      <c r="C460" s="511" t="str">
        <f t="array" ref="C460">IFERROR(INDEX(AuditRepTemp_C!H$7:H$1657,MATCH(ROWS(AuditRepTemp_C!$B$7:$B456),AuditRepTemp_C!$B$7:$B$1657,0)),"")</f>
        <v/>
      </c>
      <c r="D460" s="511" t="str">
        <f t="array" ref="D460">IFERROR(INDEX(AuditRepTemp_C!I$7:I$1657,MATCH(ROWS(AuditRepTemp_C!$B$7:$B456),AuditRepTemp_C!$B$7:$B$1657,0)),"")</f>
        <v/>
      </c>
      <c r="E460" s="512" t="str">
        <f t="array" ref="E460">IFERROR(INDEX(AuditRepTemp_C!J$7:J$1657,MATCH(ROWS(AuditRepTemp_C!$B$7:$B456),AuditRepTemp_C!$B$7:$B$1657,0)),"")</f>
        <v/>
      </c>
      <c r="F460" s="513" t="str">
        <f t="array" ref="F460">IFERROR(INDEX(AuditRepTemp_C!K$7:K$1657,MATCH(ROWS(AuditRepTemp_C!$B$7:$B456),AuditRepTemp_C!$B$7:$B$1657,0)),"")</f>
        <v/>
      </c>
      <c r="G460" s="513" t="str">
        <f t="array" ref="G460">IFERROR(INDEX(AuditRepTemp_C!L$7:L$1657,MATCH(ROWS(AuditRepTemp_C!$B$7:$B456),AuditRepTemp_C!$B$7:$B$1657,0)),"")</f>
        <v/>
      </c>
      <c r="H460" s="517" t="s">
        <v>2064</v>
      </c>
      <c r="I460" s="524" t="s">
        <v>3688</v>
      </c>
      <c r="J460" s="518"/>
      <c r="K460" s="419"/>
      <c r="L460" s="419"/>
      <c r="M460" s="518"/>
      <c r="N460" s="518"/>
      <c r="O460" s="518"/>
      <c r="P460" s="518"/>
      <c r="Q460" s="518"/>
      <c r="R460" s="422"/>
      <c r="S460" s="518"/>
      <c r="T460" s="519"/>
      <c r="U460" s="520"/>
      <c r="V460" s="518"/>
      <c r="W460" s="521"/>
      <c r="X460" s="518"/>
      <c r="Y460" s="518"/>
      <c r="Z460" s="518"/>
    </row>
    <row r="461" ht="14.25" customHeight="1">
      <c r="A461" s="471" t="str">
        <f t="array" ref="A461">IFERROR(INDEX(AuditRepTemp_C!D$7:D$1657,MATCH(ROWS(AuditRepTemp_C!$B$7:$B457),AuditRepTemp_C!$B$7:$B$1657,0)),"")</f>
        <v/>
      </c>
      <c r="B461" s="510" t="str">
        <f t="array" ref="B461">IFERROR(INDEX(AuditRepTemp_C!F$7:F$1657,MATCH(ROWS(AuditRepTemp_C!$B$7:$B457),AuditRepTemp_C!$B$7:$B$1657,0)),"")</f>
        <v/>
      </c>
      <c r="C461" s="511" t="str">
        <f t="array" ref="C461">IFERROR(INDEX(AuditRepTemp_C!H$7:H$1657,MATCH(ROWS(AuditRepTemp_C!$B$7:$B457),AuditRepTemp_C!$B$7:$B$1657,0)),"")</f>
        <v/>
      </c>
      <c r="D461" s="511" t="str">
        <f t="array" ref="D461">IFERROR(INDEX(AuditRepTemp_C!I$7:I$1657,MATCH(ROWS(AuditRepTemp_C!$B$7:$B457),AuditRepTemp_C!$B$7:$B$1657,0)),"")</f>
        <v/>
      </c>
      <c r="E461" s="512" t="str">
        <f t="array" ref="E461">IFERROR(INDEX(AuditRepTemp_C!J$7:J$1657,MATCH(ROWS(AuditRepTemp_C!$B$7:$B457),AuditRepTemp_C!$B$7:$B$1657,0)),"")</f>
        <v/>
      </c>
      <c r="F461" s="513" t="str">
        <f t="array" ref="F461">IFERROR(INDEX(AuditRepTemp_C!K$7:K$1657,MATCH(ROWS(AuditRepTemp_C!$B$7:$B457),AuditRepTemp_C!$B$7:$B$1657,0)),"")</f>
        <v/>
      </c>
      <c r="G461" s="513" t="str">
        <f t="array" ref="G461">IFERROR(INDEX(AuditRepTemp_C!L$7:L$1657,MATCH(ROWS(AuditRepTemp_C!$B$7:$B457),AuditRepTemp_C!$B$7:$B$1657,0)),"")</f>
        <v/>
      </c>
      <c r="H461" s="517" t="s">
        <v>2064</v>
      </c>
      <c r="I461" s="523" t="s">
        <v>3691</v>
      </c>
      <c r="J461" s="518"/>
      <c r="K461" s="419"/>
      <c r="L461" s="419"/>
      <c r="M461" s="518"/>
      <c r="N461" s="518"/>
      <c r="O461" s="518"/>
      <c r="P461" s="518"/>
      <c r="Q461" s="518"/>
      <c r="R461" s="422"/>
      <c r="S461" s="518"/>
      <c r="T461" s="519"/>
      <c r="U461" s="520"/>
      <c r="V461" s="518"/>
      <c r="W461" s="521"/>
      <c r="X461" s="518"/>
      <c r="Y461" s="518"/>
      <c r="Z461" s="518"/>
    </row>
    <row r="462" ht="14.25" customHeight="1">
      <c r="A462" s="471" t="str">
        <f t="array" ref="A462">IFERROR(INDEX(AuditRepTemp_C!D$7:D$1657,MATCH(ROWS(AuditRepTemp_C!$B$7:$B458),AuditRepTemp_C!$B$7:$B$1657,0)),"")</f>
        <v/>
      </c>
      <c r="B462" s="510" t="str">
        <f t="array" ref="B462">IFERROR(INDEX(AuditRepTemp_C!F$7:F$1657,MATCH(ROWS(AuditRepTemp_C!$B$7:$B458),AuditRepTemp_C!$B$7:$B$1657,0)),"")</f>
        <v/>
      </c>
      <c r="C462" s="511" t="str">
        <f t="array" ref="C462">IFERROR(INDEX(AuditRepTemp_C!H$7:H$1657,MATCH(ROWS(AuditRepTemp_C!$B$7:$B458),AuditRepTemp_C!$B$7:$B$1657,0)),"")</f>
        <v/>
      </c>
      <c r="D462" s="511" t="str">
        <f t="array" ref="D462">IFERROR(INDEX(AuditRepTemp_C!I$7:I$1657,MATCH(ROWS(AuditRepTemp_C!$B$7:$B458),AuditRepTemp_C!$B$7:$B$1657,0)),"")</f>
        <v/>
      </c>
      <c r="E462" s="512" t="str">
        <f t="array" ref="E462">IFERROR(INDEX(AuditRepTemp_C!J$7:J$1657,MATCH(ROWS(AuditRepTemp_C!$B$7:$B458),AuditRepTemp_C!$B$7:$B$1657,0)),"")</f>
        <v/>
      </c>
      <c r="F462" s="513" t="str">
        <f t="array" ref="F462">IFERROR(INDEX(AuditRepTemp_C!K$7:K$1657,MATCH(ROWS(AuditRepTemp_C!$B$7:$B458),AuditRepTemp_C!$B$7:$B$1657,0)),"")</f>
        <v/>
      </c>
      <c r="G462" s="513" t="str">
        <f t="array" ref="G462">IFERROR(INDEX(AuditRepTemp_C!L$7:L$1657,MATCH(ROWS(AuditRepTemp_C!$B$7:$B458),AuditRepTemp_C!$B$7:$B$1657,0)),"")</f>
        <v/>
      </c>
      <c r="H462" s="517" t="s">
        <v>2064</v>
      </c>
      <c r="I462" s="523" t="s">
        <v>3691</v>
      </c>
      <c r="J462" s="518"/>
      <c r="K462" s="419"/>
      <c r="L462" s="419"/>
      <c r="M462" s="518"/>
      <c r="N462" s="518"/>
      <c r="O462" s="518"/>
      <c r="P462" s="518"/>
      <c r="Q462" s="518"/>
      <c r="R462" s="422"/>
      <c r="S462" s="518"/>
      <c r="T462" s="519"/>
      <c r="U462" s="520"/>
      <c r="V462" s="518"/>
      <c r="W462" s="521"/>
      <c r="X462" s="518"/>
      <c r="Y462" s="518"/>
      <c r="Z462" s="518"/>
    </row>
    <row r="463" ht="14.25" customHeight="1">
      <c r="A463" s="471" t="str">
        <f t="array" ref="A463">IFERROR(INDEX(AuditRepTemp_C!D$7:D$1657,MATCH(ROWS(AuditRepTemp_C!$B$7:$B459),AuditRepTemp_C!$B$7:$B$1657,0)),"")</f>
        <v/>
      </c>
      <c r="B463" s="510" t="str">
        <f t="array" ref="B463">IFERROR(INDEX(AuditRepTemp_C!F$7:F$1657,MATCH(ROWS(AuditRepTemp_C!$B$7:$B459),AuditRepTemp_C!$B$7:$B$1657,0)),"")</f>
        <v/>
      </c>
      <c r="C463" s="511" t="str">
        <f t="array" ref="C463">IFERROR(INDEX(AuditRepTemp_C!H$7:H$1657,MATCH(ROWS(AuditRepTemp_C!$B$7:$B459),AuditRepTemp_C!$B$7:$B$1657,0)),"")</f>
        <v/>
      </c>
      <c r="D463" s="511" t="str">
        <f t="array" ref="D463">IFERROR(INDEX(AuditRepTemp_C!I$7:I$1657,MATCH(ROWS(AuditRepTemp_C!$B$7:$B459),AuditRepTemp_C!$B$7:$B$1657,0)),"")</f>
        <v/>
      </c>
      <c r="E463" s="512" t="str">
        <f t="array" ref="E463">IFERROR(INDEX(AuditRepTemp_C!J$7:J$1657,MATCH(ROWS(AuditRepTemp_C!$B$7:$B459),AuditRepTemp_C!$B$7:$B$1657,0)),"")</f>
        <v/>
      </c>
      <c r="F463" s="513" t="str">
        <f t="array" ref="F463">IFERROR(INDEX(AuditRepTemp_C!K$7:K$1657,MATCH(ROWS(AuditRepTemp_C!$B$7:$B459),AuditRepTemp_C!$B$7:$B$1657,0)),"")</f>
        <v/>
      </c>
      <c r="G463" s="513" t="str">
        <f t="array" ref="G463">IFERROR(INDEX(AuditRepTemp_C!L$7:L$1657,MATCH(ROWS(AuditRepTemp_C!$B$7:$B459),AuditRepTemp_C!$B$7:$B$1657,0)),"")</f>
        <v/>
      </c>
      <c r="H463" s="517" t="s">
        <v>2064</v>
      </c>
      <c r="I463" s="523" t="s">
        <v>3691</v>
      </c>
      <c r="J463" s="518"/>
      <c r="K463" s="419"/>
      <c r="L463" s="419"/>
      <c r="M463" s="518"/>
      <c r="N463" s="518"/>
      <c r="O463" s="518"/>
      <c r="P463" s="518"/>
      <c r="Q463" s="518"/>
      <c r="R463" s="422"/>
      <c r="S463" s="518"/>
      <c r="T463" s="519"/>
      <c r="U463" s="520"/>
      <c r="V463" s="518"/>
      <c r="W463" s="521"/>
      <c r="X463" s="518"/>
      <c r="Y463" s="518"/>
      <c r="Z463" s="518"/>
    </row>
    <row r="464" ht="14.25" customHeight="1">
      <c r="A464" s="471" t="str">
        <f t="array" ref="A464">IFERROR(INDEX(AuditRepTemp_C!D$7:D$1657,MATCH(ROWS(AuditRepTemp_C!$B$7:$B460),AuditRepTemp_C!$B$7:$B$1657,0)),"")</f>
        <v/>
      </c>
      <c r="B464" s="510" t="str">
        <f t="array" ref="B464">IFERROR(INDEX(AuditRepTemp_C!F$7:F$1657,MATCH(ROWS(AuditRepTemp_C!$B$7:$B460),AuditRepTemp_C!$B$7:$B$1657,0)),"")</f>
        <v/>
      </c>
      <c r="C464" s="511" t="str">
        <f t="array" ref="C464">IFERROR(INDEX(AuditRepTemp_C!H$7:H$1657,MATCH(ROWS(AuditRepTemp_C!$B$7:$B460),AuditRepTemp_C!$B$7:$B$1657,0)),"")</f>
        <v/>
      </c>
      <c r="D464" s="511" t="str">
        <f t="array" ref="D464">IFERROR(INDEX(AuditRepTemp_C!I$7:I$1657,MATCH(ROWS(AuditRepTemp_C!$B$7:$B460),AuditRepTemp_C!$B$7:$B$1657,0)),"")</f>
        <v/>
      </c>
      <c r="E464" s="512" t="str">
        <f t="array" ref="E464">IFERROR(INDEX(AuditRepTemp_C!J$7:J$1657,MATCH(ROWS(AuditRepTemp_C!$B$7:$B460),AuditRepTemp_C!$B$7:$B$1657,0)),"")</f>
        <v/>
      </c>
      <c r="F464" s="513" t="str">
        <f t="array" ref="F464">IFERROR(INDEX(AuditRepTemp_C!K$7:K$1657,MATCH(ROWS(AuditRepTemp_C!$B$7:$B460),AuditRepTemp_C!$B$7:$B$1657,0)),"")</f>
        <v/>
      </c>
      <c r="G464" s="513" t="str">
        <f t="array" ref="G464">IFERROR(INDEX(AuditRepTemp_C!L$7:L$1657,MATCH(ROWS(AuditRepTemp_C!$B$7:$B460),AuditRepTemp_C!$B$7:$B$1657,0)),"")</f>
        <v/>
      </c>
      <c r="H464" s="517" t="s">
        <v>2064</v>
      </c>
      <c r="I464" s="523" t="s">
        <v>3691</v>
      </c>
      <c r="J464" s="518"/>
      <c r="K464" s="419"/>
      <c r="L464" s="419"/>
      <c r="M464" s="518"/>
      <c r="N464" s="518"/>
      <c r="O464" s="518"/>
      <c r="P464" s="518"/>
      <c r="Q464" s="518"/>
      <c r="R464" s="422"/>
      <c r="S464" s="518"/>
      <c r="T464" s="519"/>
      <c r="U464" s="520"/>
      <c r="V464" s="518"/>
      <c r="W464" s="521"/>
      <c r="X464" s="518"/>
      <c r="Y464" s="518"/>
      <c r="Z464" s="518"/>
    </row>
    <row r="465" ht="14.25" customHeight="1">
      <c r="A465" s="471" t="str">
        <f t="array" ref="A465">IFERROR(INDEX(AuditRepTemp_C!D$7:D$1657,MATCH(ROWS(AuditRepTemp_C!$B$7:$B461),AuditRepTemp_C!$B$7:$B$1657,0)),"")</f>
        <v/>
      </c>
      <c r="B465" s="510" t="str">
        <f t="array" ref="B465">IFERROR(INDEX(AuditRepTemp_C!F$7:F$1657,MATCH(ROWS(AuditRepTemp_C!$B$7:$B461),AuditRepTemp_C!$B$7:$B$1657,0)),"")</f>
        <v/>
      </c>
      <c r="C465" s="511" t="str">
        <f t="array" ref="C465">IFERROR(INDEX(AuditRepTemp_C!H$7:H$1657,MATCH(ROWS(AuditRepTemp_C!$B$7:$B461),AuditRepTemp_C!$B$7:$B$1657,0)),"")</f>
        <v/>
      </c>
      <c r="D465" s="511" t="str">
        <f t="array" ref="D465">IFERROR(INDEX(AuditRepTemp_C!I$7:I$1657,MATCH(ROWS(AuditRepTemp_C!$B$7:$B461),AuditRepTemp_C!$B$7:$B$1657,0)),"")</f>
        <v/>
      </c>
      <c r="E465" s="512" t="str">
        <f t="array" ref="E465">IFERROR(INDEX(AuditRepTemp_C!J$7:J$1657,MATCH(ROWS(AuditRepTemp_C!$B$7:$B461),AuditRepTemp_C!$B$7:$B$1657,0)),"")</f>
        <v/>
      </c>
      <c r="F465" s="513" t="str">
        <f t="array" ref="F465">IFERROR(INDEX(AuditRepTemp_C!K$7:K$1657,MATCH(ROWS(AuditRepTemp_C!$B$7:$B461),AuditRepTemp_C!$B$7:$B$1657,0)),"")</f>
        <v/>
      </c>
      <c r="G465" s="513" t="str">
        <f t="array" ref="G465">IFERROR(INDEX(AuditRepTemp_C!L$7:L$1657,MATCH(ROWS(AuditRepTemp_C!$B$7:$B461),AuditRepTemp_C!$B$7:$B$1657,0)),"")</f>
        <v/>
      </c>
      <c r="H465" s="517" t="s">
        <v>2064</v>
      </c>
      <c r="I465" s="523" t="s">
        <v>3691</v>
      </c>
      <c r="J465" s="518"/>
      <c r="K465" s="419"/>
      <c r="L465" s="419"/>
      <c r="M465" s="518"/>
      <c r="N465" s="518"/>
      <c r="O465" s="518"/>
      <c r="P465" s="518"/>
      <c r="Q465" s="518"/>
      <c r="R465" s="422"/>
      <c r="S465" s="518"/>
      <c r="T465" s="519"/>
      <c r="U465" s="520"/>
      <c r="V465" s="518"/>
      <c r="W465" s="521"/>
      <c r="X465" s="518"/>
      <c r="Y465" s="518"/>
      <c r="Z465" s="518"/>
    </row>
    <row r="466" ht="14.25" customHeight="1">
      <c r="A466" s="471" t="str">
        <f t="array" ref="A466">IFERROR(INDEX(AuditRepTemp_C!D$7:D$1657,MATCH(ROWS(AuditRepTemp_C!$B$7:$B462),AuditRepTemp_C!$B$7:$B$1657,0)),"")</f>
        <v/>
      </c>
      <c r="B466" s="510" t="str">
        <f t="array" ref="B466">IFERROR(INDEX(AuditRepTemp_C!F$7:F$1657,MATCH(ROWS(AuditRepTemp_C!$B$7:$B462),AuditRepTemp_C!$B$7:$B$1657,0)),"")</f>
        <v/>
      </c>
      <c r="C466" s="511" t="str">
        <f t="array" ref="C466">IFERROR(INDEX(AuditRepTemp_C!H$7:H$1657,MATCH(ROWS(AuditRepTemp_C!$B$7:$B462),AuditRepTemp_C!$B$7:$B$1657,0)),"")</f>
        <v/>
      </c>
      <c r="D466" s="511" t="str">
        <f t="array" ref="D466">IFERROR(INDEX(AuditRepTemp_C!I$7:I$1657,MATCH(ROWS(AuditRepTemp_C!$B$7:$B462),AuditRepTemp_C!$B$7:$B$1657,0)),"")</f>
        <v/>
      </c>
      <c r="E466" s="512" t="str">
        <f t="array" ref="E466">IFERROR(INDEX(AuditRepTemp_C!J$7:J$1657,MATCH(ROWS(AuditRepTemp_C!$B$7:$B462),AuditRepTemp_C!$B$7:$B$1657,0)),"")</f>
        <v/>
      </c>
      <c r="F466" s="513" t="str">
        <f t="array" ref="F466">IFERROR(INDEX(AuditRepTemp_C!K$7:K$1657,MATCH(ROWS(AuditRepTemp_C!$B$7:$B462),AuditRepTemp_C!$B$7:$B$1657,0)),"")</f>
        <v/>
      </c>
      <c r="G466" s="513" t="str">
        <f t="array" ref="G466">IFERROR(INDEX(AuditRepTemp_C!L$7:L$1657,MATCH(ROWS(AuditRepTemp_C!$B$7:$B462),AuditRepTemp_C!$B$7:$B$1657,0)),"")</f>
        <v/>
      </c>
      <c r="H466" s="517" t="s">
        <v>2064</v>
      </c>
      <c r="I466" s="523" t="s">
        <v>3691</v>
      </c>
      <c r="J466" s="518"/>
      <c r="K466" s="419"/>
      <c r="L466" s="419"/>
      <c r="M466" s="518"/>
      <c r="N466" s="518"/>
      <c r="O466" s="518"/>
      <c r="P466" s="518"/>
      <c r="Q466" s="518"/>
      <c r="R466" s="422"/>
      <c r="S466" s="518"/>
      <c r="T466" s="519"/>
      <c r="U466" s="520"/>
      <c r="V466" s="518"/>
      <c r="W466" s="521"/>
      <c r="X466" s="518"/>
      <c r="Y466" s="518"/>
      <c r="Z466" s="518"/>
    </row>
    <row r="467" ht="14.25" customHeight="1">
      <c r="A467" s="471" t="str">
        <f t="array" ref="A467">IFERROR(INDEX(AuditRepTemp_C!D$7:D$1657,MATCH(ROWS(AuditRepTemp_C!$B$7:$B463),AuditRepTemp_C!$B$7:$B$1657,0)),"")</f>
        <v/>
      </c>
      <c r="B467" s="510" t="str">
        <f t="array" ref="B467">IFERROR(INDEX(AuditRepTemp_C!F$7:F$1657,MATCH(ROWS(AuditRepTemp_C!$B$7:$B463),AuditRepTemp_C!$B$7:$B$1657,0)),"")</f>
        <v/>
      </c>
      <c r="C467" s="511" t="str">
        <f t="array" ref="C467">IFERROR(INDEX(AuditRepTemp_C!H$7:H$1657,MATCH(ROWS(AuditRepTemp_C!$B$7:$B463),AuditRepTemp_C!$B$7:$B$1657,0)),"")</f>
        <v/>
      </c>
      <c r="D467" s="511" t="str">
        <f t="array" ref="D467">IFERROR(INDEX(AuditRepTemp_C!I$7:I$1657,MATCH(ROWS(AuditRepTemp_C!$B$7:$B463),AuditRepTemp_C!$B$7:$B$1657,0)),"")</f>
        <v/>
      </c>
      <c r="E467" s="512" t="str">
        <f t="array" ref="E467">IFERROR(INDEX(AuditRepTemp_C!J$7:J$1657,MATCH(ROWS(AuditRepTemp_C!$B$7:$B463),AuditRepTemp_C!$B$7:$B$1657,0)),"")</f>
        <v/>
      </c>
      <c r="F467" s="513" t="str">
        <f t="array" ref="F467">IFERROR(INDEX(AuditRepTemp_C!K$7:K$1657,MATCH(ROWS(AuditRepTemp_C!$B$7:$B463),AuditRepTemp_C!$B$7:$B$1657,0)),"")</f>
        <v/>
      </c>
      <c r="G467" s="513" t="str">
        <f t="array" ref="G467">IFERROR(INDEX(AuditRepTemp_C!L$7:L$1657,MATCH(ROWS(AuditRepTemp_C!$B$7:$B463),AuditRepTemp_C!$B$7:$B$1657,0)),"")</f>
        <v/>
      </c>
      <c r="H467" s="517" t="s">
        <v>2064</v>
      </c>
      <c r="I467" s="524" t="s">
        <v>3692</v>
      </c>
      <c r="J467" s="518"/>
      <c r="K467" s="419"/>
      <c r="L467" s="419"/>
      <c r="M467" s="518"/>
      <c r="N467" s="518"/>
      <c r="O467" s="518"/>
      <c r="P467" s="518"/>
      <c r="Q467" s="518"/>
      <c r="R467" s="422"/>
      <c r="S467" s="518"/>
      <c r="T467" s="519"/>
      <c r="U467" s="520"/>
      <c r="V467" s="518"/>
      <c r="W467" s="521"/>
      <c r="X467" s="518"/>
      <c r="Y467" s="518"/>
      <c r="Z467" s="518"/>
    </row>
    <row r="468" ht="14.25" customHeight="1">
      <c r="A468" s="471" t="str">
        <f t="array" ref="A468">IFERROR(INDEX(AuditRepTemp_C!D$7:D$1657,MATCH(ROWS(AuditRepTemp_C!$B$7:$B464),AuditRepTemp_C!$B$7:$B$1657,0)),"")</f>
        <v/>
      </c>
      <c r="B468" s="510" t="str">
        <f t="array" ref="B468">IFERROR(INDEX(AuditRepTemp_C!F$7:F$1657,MATCH(ROWS(AuditRepTemp_C!$B$7:$B464),AuditRepTemp_C!$B$7:$B$1657,0)),"")</f>
        <v/>
      </c>
      <c r="C468" s="511" t="str">
        <f t="array" ref="C468">IFERROR(INDEX(AuditRepTemp_C!H$7:H$1657,MATCH(ROWS(AuditRepTemp_C!$B$7:$B464),AuditRepTemp_C!$B$7:$B$1657,0)),"")</f>
        <v/>
      </c>
      <c r="D468" s="511" t="str">
        <f t="array" ref="D468">IFERROR(INDEX(AuditRepTemp_C!I$7:I$1657,MATCH(ROWS(AuditRepTemp_C!$B$7:$B464),AuditRepTemp_C!$B$7:$B$1657,0)),"")</f>
        <v/>
      </c>
      <c r="E468" s="512" t="str">
        <f t="array" ref="E468">IFERROR(INDEX(AuditRepTemp_C!J$7:J$1657,MATCH(ROWS(AuditRepTemp_C!$B$7:$B464),AuditRepTemp_C!$B$7:$B$1657,0)),"")</f>
        <v/>
      </c>
      <c r="F468" s="513" t="str">
        <f t="array" ref="F468">IFERROR(INDEX(AuditRepTemp_C!K$7:K$1657,MATCH(ROWS(AuditRepTemp_C!$B$7:$B464),AuditRepTemp_C!$B$7:$B$1657,0)),"")</f>
        <v/>
      </c>
      <c r="G468" s="513" t="str">
        <f t="array" ref="G468">IFERROR(INDEX(AuditRepTemp_C!L$7:L$1657,MATCH(ROWS(AuditRepTemp_C!$B$7:$B464),AuditRepTemp_C!$B$7:$B$1657,0)),"")</f>
        <v/>
      </c>
      <c r="H468" s="517" t="s">
        <v>2064</v>
      </c>
      <c r="I468" s="524" t="s">
        <v>3692</v>
      </c>
      <c r="J468" s="518"/>
      <c r="K468" s="419"/>
      <c r="L468" s="419"/>
      <c r="M468" s="518"/>
      <c r="N468" s="518"/>
      <c r="O468" s="518"/>
      <c r="P468" s="518"/>
      <c r="Q468" s="518"/>
      <c r="R468" s="422"/>
      <c r="S468" s="518"/>
      <c r="T468" s="519"/>
      <c r="U468" s="520"/>
      <c r="V468" s="518"/>
      <c r="W468" s="521"/>
      <c r="X468" s="518"/>
      <c r="Y468" s="518"/>
      <c r="Z468" s="518"/>
    </row>
    <row r="469" ht="52.5" customHeight="1">
      <c r="A469" s="471" t="str">
        <f t="array" ref="A469">IFERROR(INDEX(AuditRepTemp_C!D$7:D$1657,MATCH(ROWS(AuditRepTemp_C!$B$7:$B465),AuditRepTemp_C!$B$7:$B$1657,0)),"")</f>
        <v/>
      </c>
      <c r="B469" s="510" t="str">
        <f t="array" ref="B469">IFERROR(INDEX(AuditRepTemp_C!F$7:F$1657,MATCH(ROWS(AuditRepTemp_C!$B$7:$B465),AuditRepTemp_C!$B$7:$B$1657,0)),"")</f>
        <v/>
      </c>
      <c r="C469" s="511" t="str">
        <f t="array" ref="C469">IFERROR(INDEX(AuditRepTemp_C!H$7:H$1657,MATCH(ROWS(AuditRepTemp_C!$B$7:$B465),AuditRepTemp_C!$B$7:$B$1657,0)),"")</f>
        <v/>
      </c>
      <c r="D469" s="511" t="str">
        <f t="array" ref="D469">IFERROR(INDEX(AuditRepTemp_C!I$7:I$1657,MATCH(ROWS(AuditRepTemp_C!$B$7:$B465),AuditRepTemp_C!$B$7:$B$1657,0)),"")</f>
        <v/>
      </c>
      <c r="E469" s="512" t="str">
        <f t="array" ref="E469">IFERROR(INDEX(AuditRepTemp_C!J$7:J$1657,MATCH(ROWS(AuditRepTemp_C!$B$7:$B465),AuditRepTemp_C!$B$7:$B$1657,0)),"")</f>
        <v/>
      </c>
      <c r="F469" s="513" t="str">
        <f t="array" ref="F469">IFERROR(INDEX(AuditRepTemp_C!K$7:K$1657,MATCH(ROWS(AuditRepTemp_C!$B$7:$B465),AuditRepTemp_C!$B$7:$B$1657,0)),"")</f>
        <v/>
      </c>
      <c r="G469" s="513" t="str">
        <f t="array" ref="G469">IFERROR(INDEX(AuditRepTemp_C!L$7:L$1657,MATCH(ROWS(AuditRepTemp_C!$B$7:$B465),AuditRepTemp_C!$B$7:$B$1657,0)),"")</f>
        <v/>
      </c>
      <c r="H469" s="517" t="s">
        <v>2064</v>
      </c>
      <c r="I469" s="524" t="s">
        <v>3693</v>
      </c>
      <c r="J469" s="518"/>
      <c r="K469" s="419"/>
      <c r="L469" s="419"/>
      <c r="M469" s="518"/>
      <c r="N469" s="518"/>
      <c r="O469" s="518"/>
      <c r="P469" s="518"/>
      <c r="Q469" s="518"/>
      <c r="R469" s="422"/>
      <c r="S469" s="518"/>
      <c r="T469" s="519"/>
      <c r="U469" s="520"/>
      <c r="V469" s="518"/>
      <c r="W469" s="521"/>
      <c r="X469" s="518"/>
      <c r="Y469" s="518"/>
      <c r="Z469" s="518"/>
    </row>
    <row r="470" ht="54.75" customHeight="1">
      <c r="A470" s="471" t="str">
        <f t="array" ref="A470">IFERROR(INDEX(AuditRepTemp_C!D$7:D$1657,MATCH(ROWS(AuditRepTemp_C!$B$7:$B466),AuditRepTemp_C!$B$7:$B$1657,0)),"")</f>
        <v/>
      </c>
      <c r="B470" s="510" t="str">
        <f t="array" ref="B470">IFERROR(INDEX(AuditRepTemp_C!F$7:F$1657,MATCH(ROWS(AuditRepTemp_C!$B$7:$B466),AuditRepTemp_C!$B$7:$B$1657,0)),"")</f>
        <v/>
      </c>
      <c r="C470" s="511" t="str">
        <f t="array" ref="C470">IFERROR(INDEX(AuditRepTemp_C!H$7:H$1657,MATCH(ROWS(AuditRepTemp_C!$B$7:$B466),AuditRepTemp_C!$B$7:$B$1657,0)),"")</f>
        <v/>
      </c>
      <c r="D470" s="511" t="str">
        <f t="array" ref="D470">IFERROR(INDEX(AuditRepTemp_C!I$7:I$1657,MATCH(ROWS(AuditRepTemp_C!$B$7:$B466),AuditRepTemp_C!$B$7:$B$1657,0)),"")</f>
        <v/>
      </c>
      <c r="E470" s="512" t="str">
        <f t="array" ref="E470">IFERROR(INDEX(AuditRepTemp_C!J$7:J$1657,MATCH(ROWS(AuditRepTemp_C!$B$7:$B466),AuditRepTemp_C!$B$7:$B$1657,0)),"")</f>
        <v/>
      </c>
      <c r="F470" s="513" t="str">
        <f t="array" ref="F470">IFERROR(INDEX(AuditRepTemp_C!K$7:K$1657,MATCH(ROWS(AuditRepTemp_C!$B$7:$B466),AuditRepTemp_C!$B$7:$B$1657,0)),"")</f>
        <v/>
      </c>
      <c r="G470" s="513" t="str">
        <f t="array" ref="G470">IFERROR(INDEX(AuditRepTemp_C!L$7:L$1657,MATCH(ROWS(AuditRepTemp_C!$B$7:$B466),AuditRepTemp_C!$B$7:$B$1657,0)),"")</f>
        <v/>
      </c>
      <c r="H470" s="517" t="s">
        <v>2064</v>
      </c>
      <c r="I470" s="524" t="s">
        <v>3693</v>
      </c>
      <c r="J470" s="518"/>
      <c r="K470" s="419"/>
      <c r="L470" s="419"/>
      <c r="M470" s="518"/>
      <c r="N470" s="518"/>
      <c r="O470" s="518"/>
      <c r="P470" s="518"/>
      <c r="Q470" s="518"/>
      <c r="R470" s="422"/>
      <c r="S470" s="518"/>
      <c r="T470" s="519"/>
      <c r="U470" s="520"/>
      <c r="V470" s="518"/>
      <c r="W470" s="521"/>
      <c r="X470" s="518"/>
      <c r="Y470" s="518"/>
      <c r="Z470" s="518"/>
    </row>
    <row r="471" ht="14.25" customHeight="1">
      <c r="A471" s="471" t="str">
        <f t="array" ref="A471">IFERROR(INDEX(AuditRepTemp_C!D$7:D$1657,MATCH(ROWS(AuditRepTemp_C!$B$7:$B467),AuditRepTemp_C!$B$7:$B$1657,0)),"")</f>
        <v/>
      </c>
      <c r="B471" s="510" t="str">
        <f t="array" ref="B471">IFERROR(INDEX(AuditRepTemp_C!F$7:F$1657,MATCH(ROWS(AuditRepTemp_C!$B$7:$B467),AuditRepTemp_C!$B$7:$B$1657,0)),"")</f>
        <v/>
      </c>
      <c r="C471" s="511" t="str">
        <f t="array" ref="C471">IFERROR(INDEX(AuditRepTemp_C!H$7:H$1657,MATCH(ROWS(AuditRepTemp_C!$B$7:$B467),AuditRepTemp_C!$B$7:$B$1657,0)),"")</f>
        <v/>
      </c>
      <c r="D471" s="511" t="str">
        <f t="array" ref="D471">IFERROR(INDEX(AuditRepTemp_C!I$7:I$1657,MATCH(ROWS(AuditRepTemp_C!$B$7:$B467),AuditRepTemp_C!$B$7:$B$1657,0)),"")</f>
        <v/>
      </c>
      <c r="E471" s="512" t="str">
        <f t="array" ref="E471">IFERROR(INDEX(AuditRepTemp_C!J$7:J$1657,MATCH(ROWS(AuditRepTemp_C!$B$7:$B467),AuditRepTemp_C!$B$7:$B$1657,0)),"")</f>
        <v/>
      </c>
      <c r="F471" s="513" t="str">
        <f t="array" ref="F471">IFERROR(INDEX(AuditRepTemp_C!K$7:K$1657,MATCH(ROWS(AuditRepTemp_C!$B$7:$B467),AuditRepTemp_C!$B$7:$B$1657,0)),"")</f>
        <v/>
      </c>
      <c r="G471" s="513" t="str">
        <f t="array" ref="G471">IFERROR(INDEX(AuditRepTemp_C!L$7:L$1657,MATCH(ROWS(AuditRepTemp_C!$B$7:$B467),AuditRepTemp_C!$B$7:$B$1657,0)),"")</f>
        <v/>
      </c>
      <c r="H471" s="517" t="s">
        <v>2064</v>
      </c>
      <c r="I471" s="524" t="s">
        <v>3693</v>
      </c>
      <c r="J471" s="518"/>
      <c r="K471" s="419"/>
      <c r="L471" s="419"/>
      <c r="M471" s="518"/>
      <c r="N471" s="518"/>
      <c r="O471" s="518"/>
      <c r="P471" s="518"/>
      <c r="Q471" s="518"/>
      <c r="R471" s="422"/>
      <c r="S471" s="518"/>
      <c r="T471" s="519"/>
      <c r="U471" s="520"/>
      <c r="V471" s="518"/>
      <c r="W471" s="521"/>
      <c r="X471" s="518"/>
      <c r="Y471" s="518"/>
      <c r="Z471" s="518"/>
    </row>
    <row r="472" ht="14.25" customHeight="1">
      <c r="A472" s="471" t="str">
        <f t="array" ref="A472">IFERROR(INDEX(AuditRepTemp_C!D$7:D$1657,MATCH(ROWS(AuditRepTemp_C!$B$7:$B468),AuditRepTemp_C!$B$7:$B$1657,0)),"")</f>
        <v/>
      </c>
      <c r="B472" s="510" t="str">
        <f t="array" ref="B472">IFERROR(INDEX(AuditRepTemp_C!F$7:F$1657,MATCH(ROWS(AuditRepTemp_C!$B$7:$B468),AuditRepTemp_C!$B$7:$B$1657,0)),"")</f>
        <v/>
      </c>
      <c r="C472" s="511" t="str">
        <f t="array" ref="C472">IFERROR(INDEX(AuditRepTemp_C!H$7:H$1657,MATCH(ROWS(AuditRepTemp_C!$B$7:$B468),AuditRepTemp_C!$B$7:$B$1657,0)),"")</f>
        <v/>
      </c>
      <c r="D472" s="511" t="str">
        <f t="array" ref="D472">IFERROR(INDEX(AuditRepTemp_C!I$7:I$1657,MATCH(ROWS(AuditRepTemp_C!$B$7:$B468),AuditRepTemp_C!$B$7:$B$1657,0)),"")</f>
        <v/>
      </c>
      <c r="E472" s="512" t="str">
        <f t="array" ref="E472">IFERROR(INDEX(AuditRepTemp_C!J$7:J$1657,MATCH(ROWS(AuditRepTemp_C!$B$7:$B468),AuditRepTemp_C!$B$7:$B$1657,0)),"")</f>
        <v/>
      </c>
      <c r="F472" s="513" t="str">
        <f t="array" ref="F472">IFERROR(INDEX(AuditRepTemp_C!K$7:K$1657,MATCH(ROWS(AuditRepTemp_C!$B$7:$B468),AuditRepTemp_C!$B$7:$B$1657,0)),"")</f>
        <v/>
      </c>
      <c r="G472" s="513" t="str">
        <f t="array" ref="G472">IFERROR(INDEX(AuditRepTemp_C!L$7:L$1657,MATCH(ROWS(AuditRepTemp_C!$B$7:$B468),AuditRepTemp_C!$B$7:$B$1657,0)),"")</f>
        <v/>
      </c>
      <c r="H472" s="517" t="s">
        <v>2064</v>
      </c>
      <c r="I472" s="524" t="s">
        <v>3693</v>
      </c>
      <c r="J472" s="518"/>
      <c r="K472" s="419"/>
      <c r="L472" s="419"/>
      <c r="M472" s="518"/>
      <c r="N472" s="518"/>
      <c r="O472" s="518"/>
      <c r="P472" s="518"/>
      <c r="Q472" s="518"/>
      <c r="R472" s="422"/>
      <c r="S472" s="518"/>
      <c r="T472" s="519"/>
      <c r="U472" s="520"/>
      <c r="V472" s="518"/>
      <c r="W472" s="521"/>
      <c r="X472" s="518"/>
      <c r="Y472" s="518"/>
      <c r="Z472" s="518"/>
    </row>
    <row r="473" ht="14.25" customHeight="1">
      <c r="A473" s="471" t="str">
        <f t="array" ref="A473">IFERROR(INDEX(AuditRepTemp_C!D$7:D$1657,MATCH(ROWS(AuditRepTemp_C!$B$7:$B469),AuditRepTemp_C!$B$7:$B$1657,0)),"")</f>
        <v/>
      </c>
      <c r="B473" s="510" t="str">
        <f t="array" ref="B473">IFERROR(INDEX(AuditRepTemp_C!F$7:F$1657,MATCH(ROWS(AuditRepTemp_C!$B$7:$B469),AuditRepTemp_C!$B$7:$B$1657,0)),"")</f>
        <v/>
      </c>
      <c r="C473" s="511" t="str">
        <f t="array" ref="C473">IFERROR(INDEX(AuditRepTemp_C!H$7:H$1657,MATCH(ROWS(AuditRepTemp_C!$B$7:$B469),AuditRepTemp_C!$B$7:$B$1657,0)),"")</f>
        <v/>
      </c>
      <c r="D473" s="511" t="str">
        <f t="array" ref="D473">IFERROR(INDEX(AuditRepTemp_C!I$7:I$1657,MATCH(ROWS(AuditRepTemp_C!$B$7:$B469),AuditRepTemp_C!$B$7:$B$1657,0)),"")</f>
        <v/>
      </c>
      <c r="E473" s="512" t="str">
        <f t="array" ref="E473">IFERROR(INDEX(AuditRepTemp_C!J$7:J$1657,MATCH(ROWS(AuditRepTemp_C!$B$7:$B469),AuditRepTemp_C!$B$7:$B$1657,0)),"")</f>
        <v/>
      </c>
      <c r="F473" s="513" t="str">
        <f t="array" ref="F473">IFERROR(INDEX(AuditRepTemp_C!K$7:K$1657,MATCH(ROWS(AuditRepTemp_C!$B$7:$B469),AuditRepTemp_C!$B$7:$B$1657,0)),"")</f>
        <v/>
      </c>
      <c r="G473" s="513" t="str">
        <f t="array" ref="G473">IFERROR(INDEX(AuditRepTemp_C!L$7:L$1657,MATCH(ROWS(AuditRepTemp_C!$B$7:$B469),AuditRepTemp_C!$B$7:$B$1657,0)),"")</f>
        <v/>
      </c>
      <c r="H473" s="517" t="s">
        <v>2064</v>
      </c>
      <c r="I473" s="524" t="s">
        <v>3693</v>
      </c>
      <c r="J473" s="518"/>
      <c r="K473" s="419"/>
      <c r="L473" s="419"/>
      <c r="M473" s="518"/>
      <c r="N473" s="518"/>
      <c r="O473" s="518"/>
      <c r="P473" s="518"/>
      <c r="Q473" s="518"/>
      <c r="R473" s="422"/>
      <c r="S473" s="518"/>
      <c r="T473" s="519"/>
      <c r="U473" s="520"/>
      <c r="V473" s="518"/>
      <c r="W473" s="521"/>
      <c r="X473" s="518"/>
      <c r="Y473" s="518"/>
      <c r="Z473" s="518"/>
    </row>
    <row r="474" ht="14.25" customHeight="1">
      <c r="A474" s="471" t="str">
        <f t="array" ref="A474">IFERROR(INDEX(AuditRepTemp_C!D$7:D$1657,MATCH(ROWS(AuditRepTemp_C!$B$7:$B470),AuditRepTemp_C!$B$7:$B$1657,0)),"")</f>
        <v/>
      </c>
      <c r="B474" s="510" t="str">
        <f t="array" ref="B474">IFERROR(INDEX(AuditRepTemp_C!F$7:F$1657,MATCH(ROWS(AuditRepTemp_C!$B$7:$B470),AuditRepTemp_C!$B$7:$B$1657,0)),"")</f>
        <v/>
      </c>
      <c r="C474" s="511" t="str">
        <f t="array" ref="C474">IFERROR(INDEX(AuditRepTemp_C!H$7:H$1657,MATCH(ROWS(AuditRepTemp_C!$B$7:$B470),AuditRepTemp_C!$B$7:$B$1657,0)),"")</f>
        <v/>
      </c>
      <c r="D474" s="511" t="str">
        <f t="array" ref="D474">IFERROR(INDEX(AuditRepTemp_C!I$7:I$1657,MATCH(ROWS(AuditRepTemp_C!$B$7:$B470),AuditRepTemp_C!$B$7:$B$1657,0)),"")</f>
        <v/>
      </c>
      <c r="E474" s="512" t="str">
        <f t="array" ref="E474">IFERROR(INDEX(AuditRepTemp_C!J$7:J$1657,MATCH(ROWS(AuditRepTemp_C!$B$7:$B470),AuditRepTemp_C!$B$7:$B$1657,0)),"")</f>
        <v/>
      </c>
      <c r="F474" s="513" t="str">
        <f t="array" ref="F474">IFERROR(INDEX(AuditRepTemp_C!K$7:K$1657,MATCH(ROWS(AuditRepTemp_C!$B$7:$B470),AuditRepTemp_C!$B$7:$B$1657,0)),"")</f>
        <v/>
      </c>
      <c r="G474" s="513" t="str">
        <f t="array" ref="G474">IFERROR(INDEX(AuditRepTemp_C!L$7:L$1657,MATCH(ROWS(AuditRepTemp_C!$B$7:$B470),AuditRepTemp_C!$B$7:$B$1657,0)),"")</f>
        <v/>
      </c>
      <c r="H474" s="517" t="s">
        <v>2064</v>
      </c>
      <c r="I474" s="524" t="s">
        <v>3693</v>
      </c>
      <c r="J474" s="518"/>
      <c r="K474" s="419"/>
      <c r="L474" s="419"/>
      <c r="M474" s="518"/>
      <c r="N474" s="518"/>
      <c r="O474" s="518"/>
      <c r="P474" s="518"/>
      <c r="Q474" s="518"/>
      <c r="R474" s="422"/>
      <c r="S474" s="518"/>
      <c r="T474" s="519"/>
      <c r="U474" s="520"/>
      <c r="V474" s="518"/>
      <c r="W474" s="521"/>
      <c r="X474" s="518"/>
      <c r="Y474" s="518"/>
      <c r="Z474" s="518"/>
    </row>
    <row r="475" ht="14.25" customHeight="1">
      <c r="A475" s="471" t="str">
        <f t="array" ref="A475">IFERROR(INDEX(AuditRepTemp_C!D$7:D$1657,MATCH(ROWS(AuditRepTemp_C!$B$7:$B471),AuditRepTemp_C!$B$7:$B$1657,0)),"")</f>
        <v/>
      </c>
      <c r="B475" s="510" t="str">
        <f t="array" ref="B475">IFERROR(INDEX(AuditRepTemp_C!F$7:F$1657,MATCH(ROWS(AuditRepTemp_C!$B$7:$B471),AuditRepTemp_C!$B$7:$B$1657,0)),"")</f>
        <v/>
      </c>
      <c r="C475" s="511" t="str">
        <f t="array" ref="C475">IFERROR(INDEX(AuditRepTemp_C!H$7:H$1657,MATCH(ROWS(AuditRepTemp_C!$B$7:$B471),AuditRepTemp_C!$B$7:$B$1657,0)),"")</f>
        <v/>
      </c>
      <c r="D475" s="511" t="str">
        <f t="array" ref="D475">IFERROR(INDEX(AuditRepTemp_C!I$7:I$1657,MATCH(ROWS(AuditRepTemp_C!$B$7:$B471),AuditRepTemp_C!$B$7:$B$1657,0)),"")</f>
        <v/>
      </c>
      <c r="E475" s="512" t="str">
        <f t="array" ref="E475">IFERROR(INDEX(AuditRepTemp_C!J$7:J$1657,MATCH(ROWS(AuditRepTemp_C!$B$7:$B471),AuditRepTemp_C!$B$7:$B$1657,0)),"")</f>
        <v/>
      </c>
      <c r="F475" s="513" t="str">
        <f t="array" ref="F475">IFERROR(INDEX(AuditRepTemp_C!K$7:K$1657,MATCH(ROWS(AuditRepTemp_C!$B$7:$B471),AuditRepTemp_C!$B$7:$B$1657,0)),"")</f>
        <v/>
      </c>
      <c r="G475" s="513" t="str">
        <f t="array" ref="G475">IFERROR(INDEX(AuditRepTemp_C!L$7:L$1657,MATCH(ROWS(AuditRepTemp_C!$B$7:$B471),AuditRepTemp_C!$B$7:$B$1657,0)),"")</f>
        <v/>
      </c>
      <c r="H475" s="517" t="s">
        <v>2064</v>
      </c>
      <c r="I475" s="524" t="s">
        <v>3693</v>
      </c>
      <c r="J475" s="518"/>
      <c r="K475" s="419"/>
      <c r="L475" s="419"/>
      <c r="M475" s="518"/>
      <c r="N475" s="518"/>
      <c r="O475" s="518"/>
      <c r="P475" s="518"/>
      <c r="Q475" s="518"/>
      <c r="R475" s="422"/>
      <c r="S475" s="518"/>
      <c r="T475" s="519"/>
      <c r="U475" s="520"/>
      <c r="V475" s="518"/>
      <c r="W475" s="521"/>
      <c r="X475" s="518"/>
      <c r="Y475" s="518"/>
      <c r="Z475" s="518"/>
    </row>
    <row r="476" ht="14.25" customHeight="1">
      <c r="A476" s="471" t="str">
        <f t="array" ref="A476">IFERROR(INDEX(AuditRepTemp_C!D$7:D$1657,MATCH(ROWS(AuditRepTemp_C!$B$7:$B472),AuditRepTemp_C!$B$7:$B$1657,0)),"")</f>
        <v/>
      </c>
      <c r="B476" s="510" t="str">
        <f t="array" ref="B476">IFERROR(INDEX(AuditRepTemp_C!F$7:F$1657,MATCH(ROWS(AuditRepTemp_C!$B$7:$B472),AuditRepTemp_C!$B$7:$B$1657,0)),"")</f>
        <v/>
      </c>
      <c r="C476" s="511" t="str">
        <f t="array" ref="C476">IFERROR(INDEX(AuditRepTemp_C!H$7:H$1657,MATCH(ROWS(AuditRepTemp_C!$B$7:$B472),AuditRepTemp_C!$B$7:$B$1657,0)),"")</f>
        <v/>
      </c>
      <c r="D476" s="511" t="str">
        <f t="array" ref="D476">IFERROR(INDEX(AuditRepTemp_C!I$7:I$1657,MATCH(ROWS(AuditRepTemp_C!$B$7:$B472),AuditRepTemp_C!$B$7:$B$1657,0)),"")</f>
        <v/>
      </c>
      <c r="E476" s="512" t="str">
        <f t="array" ref="E476">IFERROR(INDEX(AuditRepTemp_C!J$7:J$1657,MATCH(ROWS(AuditRepTemp_C!$B$7:$B472),AuditRepTemp_C!$B$7:$B$1657,0)),"")</f>
        <v/>
      </c>
      <c r="F476" s="513" t="str">
        <f t="array" ref="F476">IFERROR(INDEX(AuditRepTemp_C!K$7:K$1657,MATCH(ROWS(AuditRepTemp_C!$B$7:$B472),AuditRepTemp_C!$B$7:$B$1657,0)),"")</f>
        <v/>
      </c>
      <c r="G476" s="513" t="str">
        <f t="array" ref="G476">IFERROR(INDEX(AuditRepTemp_C!L$7:L$1657,MATCH(ROWS(AuditRepTemp_C!$B$7:$B472),AuditRepTemp_C!$B$7:$B$1657,0)),"")</f>
        <v/>
      </c>
      <c r="H476" s="517" t="s">
        <v>2064</v>
      </c>
      <c r="I476" s="524" t="s">
        <v>3693</v>
      </c>
      <c r="J476" s="518"/>
      <c r="K476" s="419"/>
      <c r="L476" s="419"/>
      <c r="M476" s="518"/>
      <c r="N476" s="518"/>
      <c r="O476" s="518"/>
      <c r="P476" s="518"/>
      <c r="Q476" s="518"/>
      <c r="R476" s="422"/>
      <c r="S476" s="518"/>
      <c r="T476" s="519"/>
      <c r="U476" s="520"/>
      <c r="V476" s="518"/>
      <c r="W476" s="521"/>
      <c r="X476" s="518"/>
      <c r="Y476" s="518"/>
      <c r="Z476" s="518"/>
    </row>
    <row r="477" ht="14.25" customHeight="1">
      <c r="A477" s="471" t="str">
        <f t="array" ref="A477">IFERROR(INDEX(AuditRepTemp_C!D$7:D$1657,MATCH(ROWS(AuditRepTemp_C!$B$7:$B473),AuditRepTemp_C!$B$7:$B$1657,0)),"")</f>
        <v/>
      </c>
      <c r="B477" s="510" t="str">
        <f t="array" ref="B477">IFERROR(INDEX(AuditRepTemp_C!F$7:F$1657,MATCH(ROWS(AuditRepTemp_C!$B$7:$B473),AuditRepTemp_C!$B$7:$B$1657,0)),"")</f>
        <v/>
      </c>
      <c r="C477" s="511" t="str">
        <f t="array" ref="C477">IFERROR(INDEX(AuditRepTemp_C!H$7:H$1657,MATCH(ROWS(AuditRepTemp_C!$B$7:$B473),AuditRepTemp_C!$B$7:$B$1657,0)),"")</f>
        <v/>
      </c>
      <c r="D477" s="511" t="str">
        <f t="array" ref="D477">IFERROR(INDEX(AuditRepTemp_C!I$7:I$1657,MATCH(ROWS(AuditRepTemp_C!$B$7:$B473),AuditRepTemp_C!$B$7:$B$1657,0)),"")</f>
        <v/>
      </c>
      <c r="E477" s="512" t="str">
        <f t="array" ref="E477">IFERROR(INDEX(AuditRepTemp_C!J$7:J$1657,MATCH(ROWS(AuditRepTemp_C!$B$7:$B473),AuditRepTemp_C!$B$7:$B$1657,0)),"")</f>
        <v/>
      </c>
      <c r="F477" s="513" t="str">
        <f t="array" ref="F477">IFERROR(INDEX(AuditRepTemp_C!K$7:K$1657,MATCH(ROWS(AuditRepTemp_C!$B$7:$B473),AuditRepTemp_C!$B$7:$B$1657,0)),"")</f>
        <v/>
      </c>
      <c r="G477" s="513" t="str">
        <f t="array" ref="G477">IFERROR(INDEX(AuditRepTemp_C!L$7:L$1657,MATCH(ROWS(AuditRepTemp_C!$B$7:$B473),AuditRepTemp_C!$B$7:$B$1657,0)),"")</f>
        <v/>
      </c>
      <c r="H477" s="517" t="s">
        <v>2064</v>
      </c>
      <c r="I477" s="523" t="s">
        <v>3694</v>
      </c>
      <c r="J477" s="518"/>
      <c r="K477" s="419"/>
      <c r="L477" s="419"/>
      <c r="M477" s="518"/>
      <c r="N477" s="518"/>
      <c r="O477" s="518"/>
      <c r="P477" s="518"/>
      <c r="Q477" s="518"/>
      <c r="R477" s="422"/>
      <c r="S477" s="518"/>
      <c r="T477" s="519"/>
      <c r="U477" s="520"/>
      <c r="V477" s="518"/>
      <c r="W477" s="521"/>
      <c r="X477" s="518"/>
      <c r="Y477" s="518"/>
      <c r="Z477" s="518"/>
    </row>
    <row r="478" ht="14.25" customHeight="1">
      <c r="A478" s="471" t="str">
        <f t="array" ref="A478">IFERROR(INDEX(AuditRepTemp_C!D$7:D$1657,MATCH(ROWS(AuditRepTemp_C!$B$7:$B474),AuditRepTemp_C!$B$7:$B$1657,0)),"")</f>
        <v/>
      </c>
      <c r="B478" s="510" t="str">
        <f t="array" ref="B478">IFERROR(INDEX(AuditRepTemp_C!F$7:F$1657,MATCH(ROWS(AuditRepTemp_C!$B$7:$B474),AuditRepTemp_C!$B$7:$B$1657,0)),"")</f>
        <v/>
      </c>
      <c r="C478" s="511" t="str">
        <f t="array" ref="C478">IFERROR(INDEX(AuditRepTemp_C!H$7:H$1657,MATCH(ROWS(AuditRepTemp_C!$B$7:$B474),AuditRepTemp_C!$B$7:$B$1657,0)),"")</f>
        <v/>
      </c>
      <c r="D478" s="511" t="str">
        <f t="array" ref="D478">IFERROR(INDEX(AuditRepTemp_C!I$7:I$1657,MATCH(ROWS(AuditRepTemp_C!$B$7:$B474),AuditRepTemp_C!$B$7:$B$1657,0)),"")</f>
        <v/>
      </c>
      <c r="E478" s="512" t="str">
        <f t="array" ref="E478">IFERROR(INDEX(AuditRepTemp_C!J$7:J$1657,MATCH(ROWS(AuditRepTemp_C!$B$7:$B474),AuditRepTemp_C!$B$7:$B$1657,0)),"")</f>
        <v/>
      </c>
      <c r="F478" s="513" t="str">
        <f t="array" ref="F478">IFERROR(INDEX(AuditRepTemp_C!K$7:K$1657,MATCH(ROWS(AuditRepTemp_C!$B$7:$B474),AuditRepTemp_C!$B$7:$B$1657,0)),"")</f>
        <v/>
      </c>
      <c r="G478" s="513" t="str">
        <f t="array" ref="G478">IFERROR(INDEX(AuditRepTemp_C!L$7:L$1657,MATCH(ROWS(AuditRepTemp_C!$B$7:$B474),AuditRepTemp_C!$B$7:$B$1657,0)),"")</f>
        <v/>
      </c>
      <c r="H478" s="517" t="s">
        <v>2064</v>
      </c>
      <c r="I478" s="523" t="s">
        <v>3694</v>
      </c>
      <c r="J478" s="518"/>
      <c r="K478" s="419"/>
      <c r="L478" s="419"/>
      <c r="M478" s="518"/>
      <c r="N478" s="518"/>
      <c r="O478" s="518"/>
      <c r="P478" s="518"/>
      <c r="Q478" s="518"/>
      <c r="R478" s="422"/>
      <c r="S478" s="518"/>
      <c r="T478" s="519"/>
      <c r="U478" s="520"/>
      <c r="V478" s="518"/>
      <c r="W478" s="521"/>
      <c r="X478" s="518"/>
      <c r="Y478" s="518"/>
      <c r="Z478" s="518"/>
    </row>
    <row r="479" ht="14.25" customHeight="1">
      <c r="A479" s="471" t="str">
        <f t="array" ref="A479">IFERROR(INDEX(AuditRepTemp_C!D$7:D$1657,MATCH(ROWS(AuditRepTemp_C!$B$7:$B475),AuditRepTemp_C!$B$7:$B$1657,0)),"")</f>
        <v/>
      </c>
      <c r="B479" s="510" t="str">
        <f t="array" ref="B479">IFERROR(INDEX(AuditRepTemp_C!F$7:F$1657,MATCH(ROWS(AuditRepTemp_C!$B$7:$B475),AuditRepTemp_C!$B$7:$B$1657,0)),"")</f>
        <v/>
      </c>
      <c r="C479" s="511" t="str">
        <f t="array" ref="C479">IFERROR(INDEX(AuditRepTemp_C!H$7:H$1657,MATCH(ROWS(AuditRepTemp_C!$B$7:$B475),AuditRepTemp_C!$B$7:$B$1657,0)),"")</f>
        <v/>
      </c>
      <c r="D479" s="511" t="str">
        <f t="array" ref="D479">IFERROR(INDEX(AuditRepTemp_C!I$7:I$1657,MATCH(ROWS(AuditRepTemp_C!$B$7:$B475),AuditRepTemp_C!$B$7:$B$1657,0)),"")</f>
        <v/>
      </c>
      <c r="E479" s="512" t="str">
        <f t="array" ref="E479">IFERROR(INDEX(AuditRepTemp_C!J$7:J$1657,MATCH(ROWS(AuditRepTemp_C!$B$7:$B475),AuditRepTemp_C!$B$7:$B$1657,0)),"")</f>
        <v/>
      </c>
      <c r="F479" s="513" t="str">
        <f t="array" ref="F479">IFERROR(INDEX(AuditRepTemp_C!K$7:K$1657,MATCH(ROWS(AuditRepTemp_C!$B$7:$B475),AuditRepTemp_C!$B$7:$B$1657,0)),"")</f>
        <v/>
      </c>
      <c r="G479" s="513" t="str">
        <f t="array" ref="G479">IFERROR(INDEX(AuditRepTemp_C!L$7:L$1657,MATCH(ROWS(AuditRepTemp_C!$B$7:$B475),AuditRepTemp_C!$B$7:$B$1657,0)),"")</f>
        <v/>
      </c>
      <c r="H479" s="517" t="s">
        <v>2064</v>
      </c>
      <c r="I479" s="524" t="s">
        <v>3695</v>
      </c>
      <c r="J479" s="518"/>
      <c r="K479" s="419"/>
      <c r="L479" s="419"/>
      <c r="M479" s="518"/>
      <c r="N479" s="518"/>
      <c r="O479" s="518"/>
      <c r="P479" s="518"/>
      <c r="Q479" s="518"/>
      <c r="R479" s="422"/>
      <c r="S479" s="518"/>
      <c r="T479" s="519"/>
      <c r="U479" s="520"/>
      <c r="V479" s="518"/>
      <c r="W479" s="521"/>
      <c r="X479" s="518"/>
      <c r="Y479" s="518"/>
      <c r="Z479" s="518"/>
    </row>
    <row r="480" ht="14.25" customHeight="1">
      <c r="A480" s="471" t="str">
        <f t="array" ref="A480">IFERROR(INDEX(AuditRepTemp_C!D$7:D$1657,MATCH(ROWS(AuditRepTemp_C!$B$7:$B476),AuditRepTemp_C!$B$7:$B$1657,0)),"")</f>
        <v/>
      </c>
      <c r="B480" s="510" t="str">
        <f t="array" ref="B480">IFERROR(INDEX(AuditRepTemp_C!F$7:F$1657,MATCH(ROWS(AuditRepTemp_C!$B$7:$B476),AuditRepTemp_C!$B$7:$B$1657,0)),"")</f>
        <v/>
      </c>
      <c r="C480" s="511" t="str">
        <f t="array" ref="C480">IFERROR(INDEX(AuditRepTemp_C!H$7:H$1657,MATCH(ROWS(AuditRepTemp_C!$B$7:$B476),AuditRepTemp_C!$B$7:$B$1657,0)),"")</f>
        <v/>
      </c>
      <c r="D480" s="511" t="str">
        <f t="array" ref="D480">IFERROR(INDEX(AuditRepTemp_C!I$7:I$1657,MATCH(ROWS(AuditRepTemp_C!$B$7:$B476),AuditRepTemp_C!$B$7:$B$1657,0)),"")</f>
        <v/>
      </c>
      <c r="E480" s="512" t="str">
        <f t="array" ref="E480">IFERROR(INDEX(AuditRepTemp_C!J$7:J$1657,MATCH(ROWS(AuditRepTemp_C!$B$7:$B476),AuditRepTemp_C!$B$7:$B$1657,0)),"")</f>
        <v/>
      </c>
      <c r="F480" s="513" t="str">
        <f t="array" ref="F480">IFERROR(INDEX(AuditRepTemp_C!K$7:K$1657,MATCH(ROWS(AuditRepTemp_C!$B$7:$B476),AuditRepTemp_C!$B$7:$B$1657,0)),"")</f>
        <v/>
      </c>
      <c r="G480" s="513" t="str">
        <f t="array" ref="G480">IFERROR(INDEX(AuditRepTemp_C!L$7:L$1657,MATCH(ROWS(AuditRepTemp_C!$B$7:$B476),AuditRepTemp_C!$B$7:$B$1657,0)),"")</f>
        <v/>
      </c>
      <c r="H480" s="517" t="s">
        <v>2064</v>
      </c>
      <c r="I480" s="524" t="s">
        <v>3695</v>
      </c>
      <c r="J480" s="518"/>
      <c r="K480" s="419"/>
      <c r="L480" s="419"/>
      <c r="M480" s="518"/>
      <c r="N480" s="518"/>
      <c r="O480" s="518"/>
      <c r="P480" s="518"/>
      <c r="Q480" s="518"/>
      <c r="R480" s="422"/>
      <c r="S480" s="518"/>
      <c r="T480" s="519"/>
      <c r="U480" s="520"/>
      <c r="V480" s="518"/>
      <c r="W480" s="521"/>
      <c r="X480" s="518"/>
      <c r="Y480" s="518"/>
      <c r="Z480" s="518"/>
    </row>
    <row r="481" ht="14.25" customHeight="1">
      <c r="A481" s="471" t="str">
        <f t="array" ref="A481">IFERROR(INDEX(AuditRepTemp_C!D$7:D$1657,MATCH(ROWS(AuditRepTemp_C!$B$7:$B477),AuditRepTemp_C!$B$7:$B$1657,0)),"")</f>
        <v/>
      </c>
      <c r="B481" s="510" t="str">
        <f t="array" ref="B481">IFERROR(INDEX(AuditRepTemp_C!F$7:F$1657,MATCH(ROWS(AuditRepTemp_C!$B$7:$B477),AuditRepTemp_C!$B$7:$B$1657,0)),"")</f>
        <v/>
      </c>
      <c r="C481" s="511" t="str">
        <f t="array" ref="C481">IFERROR(INDEX(AuditRepTemp_C!H$7:H$1657,MATCH(ROWS(AuditRepTemp_C!$B$7:$B477),AuditRepTemp_C!$B$7:$B$1657,0)),"")</f>
        <v/>
      </c>
      <c r="D481" s="511" t="str">
        <f t="array" ref="D481">IFERROR(INDEX(AuditRepTemp_C!I$7:I$1657,MATCH(ROWS(AuditRepTemp_C!$B$7:$B477),AuditRepTemp_C!$B$7:$B$1657,0)),"")</f>
        <v/>
      </c>
      <c r="E481" s="512" t="str">
        <f t="array" ref="E481">IFERROR(INDEX(AuditRepTemp_C!J$7:J$1657,MATCH(ROWS(AuditRepTemp_C!$B$7:$B477),AuditRepTemp_C!$B$7:$B$1657,0)),"")</f>
        <v/>
      </c>
      <c r="F481" s="513" t="str">
        <f t="array" ref="F481">IFERROR(INDEX(AuditRepTemp_C!K$7:K$1657,MATCH(ROWS(AuditRepTemp_C!$B$7:$B477),AuditRepTemp_C!$B$7:$B$1657,0)),"")</f>
        <v/>
      </c>
      <c r="G481" s="513" t="str">
        <f t="array" ref="G481">IFERROR(INDEX(AuditRepTemp_C!L$7:L$1657,MATCH(ROWS(AuditRepTemp_C!$B$7:$B477),AuditRepTemp_C!$B$7:$B$1657,0)),"")</f>
        <v/>
      </c>
      <c r="H481" s="517" t="s">
        <v>1913</v>
      </c>
      <c r="I481" s="524" t="s">
        <v>3696</v>
      </c>
      <c r="J481" s="518"/>
      <c r="K481" s="419"/>
      <c r="L481" s="419"/>
      <c r="M481" s="518"/>
      <c r="N481" s="518"/>
      <c r="O481" s="518"/>
      <c r="P481" s="518"/>
      <c r="Q481" s="518"/>
      <c r="R481" s="422"/>
      <c r="S481" s="518"/>
      <c r="T481" s="519"/>
      <c r="U481" s="520"/>
      <c r="V481" s="518"/>
      <c r="W481" s="521"/>
      <c r="X481" s="518"/>
      <c r="Y481" s="518"/>
      <c r="Z481" s="518"/>
    </row>
    <row r="482" ht="14.25" customHeight="1">
      <c r="A482" s="471" t="str">
        <f t="array" ref="A482">IFERROR(INDEX(AuditRepTemp_C!D$7:D$1657,MATCH(ROWS(AuditRepTemp_C!$B$7:$B478),AuditRepTemp_C!$B$7:$B$1657,0)),"")</f>
        <v/>
      </c>
      <c r="B482" s="510" t="str">
        <f t="array" ref="B482">IFERROR(INDEX(AuditRepTemp_C!F$7:F$1657,MATCH(ROWS(AuditRepTemp_C!$B$7:$B478),AuditRepTemp_C!$B$7:$B$1657,0)),"")</f>
        <v/>
      </c>
      <c r="C482" s="511" t="str">
        <f t="array" ref="C482">IFERROR(INDEX(AuditRepTemp_C!H$7:H$1657,MATCH(ROWS(AuditRepTemp_C!$B$7:$B478),AuditRepTemp_C!$B$7:$B$1657,0)),"")</f>
        <v/>
      </c>
      <c r="D482" s="511" t="str">
        <f t="array" ref="D482">IFERROR(INDEX(AuditRepTemp_C!I$7:I$1657,MATCH(ROWS(AuditRepTemp_C!$B$7:$B478),AuditRepTemp_C!$B$7:$B$1657,0)),"")</f>
        <v/>
      </c>
      <c r="E482" s="512" t="str">
        <f t="array" ref="E482">IFERROR(INDEX(AuditRepTemp_C!J$7:J$1657,MATCH(ROWS(AuditRepTemp_C!$B$7:$B478),AuditRepTemp_C!$B$7:$B$1657,0)),"")</f>
        <v/>
      </c>
      <c r="F482" s="513" t="str">
        <f t="array" ref="F482">IFERROR(INDEX(AuditRepTemp_C!K$7:K$1657,MATCH(ROWS(AuditRepTemp_C!$B$7:$B478),AuditRepTemp_C!$B$7:$B$1657,0)),"")</f>
        <v/>
      </c>
      <c r="G482" s="513" t="str">
        <f t="array" ref="G482">IFERROR(INDEX(AuditRepTemp_C!L$7:L$1657,MATCH(ROWS(AuditRepTemp_C!$B$7:$B478),AuditRepTemp_C!$B$7:$B$1657,0)),"")</f>
        <v/>
      </c>
      <c r="H482" s="517" t="s">
        <v>1913</v>
      </c>
      <c r="I482" s="524" t="s">
        <v>3696</v>
      </c>
      <c r="J482" s="518"/>
      <c r="K482" s="419"/>
      <c r="L482" s="419"/>
      <c r="M482" s="518"/>
      <c r="N482" s="518"/>
      <c r="O482" s="518"/>
      <c r="P482" s="518"/>
      <c r="Q482" s="518"/>
      <c r="R482" s="422"/>
      <c r="S482" s="518"/>
      <c r="T482" s="519"/>
      <c r="U482" s="520"/>
      <c r="V482" s="518"/>
      <c r="W482" s="521"/>
      <c r="X482" s="518"/>
      <c r="Y482" s="518"/>
      <c r="Z482" s="518"/>
    </row>
    <row r="483" ht="14.25" customHeight="1">
      <c r="A483" s="471" t="str">
        <f t="array" ref="A483">IFERROR(INDEX(AuditRepTemp_C!D$7:D$1657,MATCH(ROWS(AuditRepTemp_C!$B$7:$B479),AuditRepTemp_C!$B$7:$B$1657,0)),"")</f>
        <v/>
      </c>
      <c r="B483" s="510" t="str">
        <f t="array" ref="B483">IFERROR(INDEX(AuditRepTemp_C!F$7:F$1657,MATCH(ROWS(AuditRepTemp_C!$B$7:$B479),AuditRepTemp_C!$B$7:$B$1657,0)),"")</f>
        <v/>
      </c>
      <c r="C483" s="511" t="str">
        <f t="array" ref="C483">IFERROR(INDEX(AuditRepTemp_C!H$7:H$1657,MATCH(ROWS(AuditRepTemp_C!$B$7:$B479),AuditRepTemp_C!$B$7:$B$1657,0)),"")</f>
        <v/>
      </c>
      <c r="D483" s="511" t="str">
        <f t="array" ref="D483">IFERROR(INDEX(AuditRepTemp_C!I$7:I$1657,MATCH(ROWS(AuditRepTemp_C!$B$7:$B479),AuditRepTemp_C!$B$7:$B$1657,0)),"")</f>
        <v/>
      </c>
      <c r="E483" s="512" t="str">
        <f t="array" ref="E483">IFERROR(INDEX(AuditRepTemp_C!J$7:J$1657,MATCH(ROWS(AuditRepTemp_C!$B$7:$B479),AuditRepTemp_C!$B$7:$B$1657,0)),"")</f>
        <v/>
      </c>
      <c r="F483" s="513" t="str">
        <f t="array" ref="F483">IFERROR(INDEX(AuditRepTemp_C!K$7:K$1657,MATCH(ROWS(AuditRepTemp_C!$B$7:$B479),AuditRepTemp_C!$B$7:$B$1657,0)),"")</f>
        <v/>
      </c>
      <c r="G483" s="513" t="str">
        <f t="array" ref="G483">IFERROR(INDEX(AuditRepTemp_C!L$7:L$1657,MATCH(ROWS(AuditRepTemp_C!$B$7:$B479),AuditRepTemp_C!$B$7:$B$1657,0)),"")</f>
        <v/>
      </c>
      <c r="H483" s="517" t="s">
        <v>1913</v>
      </c>
      <c r="I483" s="524" t="s">
        <v>3696</v>
      </c>
      <c r="J483" s="518"/>
      <c r="K483" s="419"/>
      <c r="L483" s="419"/>
      <c r="M483" s="518"/>
      <c r="N483" s="518"/>
      <c r="O483" s="518"/>
      <c r="P483" s="518"/>
      <c r="Q483" s="518"/>
      <c r="R483" s="422"/>
      <c r="S483" s="518"/>
      <c r="T483" s="519"/>
      <c r="U483" s="520"/>
      <c r="V483" s="518"/>
      <c r="W483" s="521"/>
      <c r="X483" s="518"/>
      <c r="Y483" s="518"/>
      <c r="Z483" s="518"/>
    </row>
    <row r="484" ht="14.25" customHeight="1">
      <c r="A484" s="471" t="str">
        <f t="array" ref="A484">IFERROR(INDEX(AuditRepTemp_C!D$7:D$1657,MATCH(ROWS(AuditRepTemp_C!$B$7:$B480),AuditRepTemp_C!$B$7:$B$1657,0)),"")</f>
        <v/>
      </c>
      <c r="B484" s="510" t="str">
        <f t="array" ref="B484">IFERROR(INDEX(AuditRepTemp_C!F$7:F$1657,MATCH(ROWS(AuditRepTemp_C!$B$7:$B480),AuditRepTemp_C!$B$7:$B$1657,0)),"")</f>
        <v/>
      </c>
      <c r="C484" s="511" t="str">
        <f t="array" ref="C484">IFERROR(INDEX(AuditRepTemp_C!H$7:H$1657,MATCH(ROWS(AuditRepTemp_C!$B$7:$B480),AuditRepTemp_C!$B$7:$B$1657,0)),"")</f>
        <v/>
      </c>
      <c r="D484" s="511" t="str">
        <f t="array" ref="D484">IFERROR(INDEX(AuditRepTemp_C!I$7:I$1657,MATCH(ROWS(AuditRepTemp_C!$B$7:$B480),AuditRepTemp_C!$B$7:$B$1657,0)),"")</f>
        <v/>
      </c>
      <c r="E484" s="512" t="str">
        <f t="array" ref="E484">IFERROR(INDEX(AuditRepTemp_C!J$7:J$1657,MATCH(ROWS(AuditRepTemp_C!$B$7:$B480),AuditRepTemp_C!$B$7:$B$1657,0)),"")</f>
        <v/>
      </c>
      <c r="F484" s="513" t="str">
        <f t="array" ref="F484">IFERROR(INDEX(AuditRepTemp_C!K$7:K$1657,MATCH(ROWS(AuditRepTemp_C!$B$7:$B480),AuditRepTemp_C!$B$7:$B$1657,0)),"")</f>
        <v/>
      </c>
      <c r="G484" s="513" t="str">
        <f t="array" ref="G484">IFERROR(INDEX(AuditRepTemp_C!L$7:L$1657,MATCH(ROWS(AuditRepTemp_C!$B$7:$B480),AuditRepTemp_C!$B$7:$B$1657,0)),"")</f>
        <v/>
      </c>
      <c r="H484" s="517" t="s">
        <v>1913</v>
      </c>
      <c r="I484" s="524" t="s">
        <v>3696</v>
      </c>
      <c r="J484" s="518"/>
      <c r="K484" s="419"/>
      <c r="L484" s="419"/>
      <c r="M484" s="518"/>
      <c r="N484" s="518"/>
      <c r="O484" s="518"/>
      <c r="P484" s="518"/>
      <c r="Q484" s="518"/>
      <c r="R484" s="422"/>
      <c r="S484" s="518"/>
      <c r="T484" s="519"/>
      <c r="U484" s="520"/>
      <c r="V484" s="518"/>
      <c r="W484" s="521"/>
      <c r="X484" s="518"/>
      <c r="Y484" s="518"/>
      <c r="Z484" s="518"/>
    </row>
    <row r="485" ht="14.25" customHeight="1">
      <c r="A485" s="471" t="str">
        <f t="array" ref="A485">IFERROR(INDEX(AuditRepTemp_C!D$7:D$1657,MATCH(ROWS(AuditRepTemp_C!$B$7:$B481),AuditRepTemp_C!$B$7:$B$1657,0)),"")</f>
        <v/>
      </c>
      <c r="B485" s="510" t="str">
        <f t="array" ref="B485">IFERROR(INDEX(AuditRepTemp_C!F$7:F$1657,MATCH(ROWS(AuditRepTemp_C!$B$7:$B481),AuditRepTemp_C!$B$7:$B$1657,0)),"")</f>
        <v/>
      </c>
      <c r="C485" s="511" t="str">
        <f t="array" ref="C485">IFERROR(INDEX(AuditRepTemp_C!H$7:H$1657,MATCH(ROWS(AuditRepTemp_C!$B$7:$B481),AuditRepTemp_C!$B$7:$B$1657,0)),"")</f>
        <v/>
      </c>
      <c r="D485" s="511" t="str">
        <f t="array" ref="D485">IFERROR(INDEX(AuditRepTemp_C!I$7:I$1657,MATCH(ROWS(AuditRepTemp_C!$B$7:$B481),AuditRepTemp_C!$B$7:$B$1657,0)),"")</f>
        <v/>
      </c>
      <c r="E485" s="512" t="str">
        <f t="array" ref="E485">IFERROR(INDEX(AuditRepTemp_C!J$7:J$1657,MATCH(ROWS(AuditRepTemp_C!$B$7:$B481),AuditRepTemp_C!$B$7:$B$1657,0)),"")</f>
        <v/>
      </c>
      <c r="F485" s="513" t="str">
        <f t="array" ref="F485">IFERROR(INDEX(AuditRepTemp_C!K$7:K$1657,MATCH(ROWS(AuditRepTemp_C!$B$7:$B481),AuditRepTemp_C!$B$7:$B$1657,0)),"")</f>
        <v/>
      </c>
      <c r="G485" s="513" t="str">
        <f t="array" ref="G485">IFERROR(INDEX(AuditRepTemp_C!L$7:L$1657,MATCH(ROWS(AuditRepTemp_C!$B$7:$B481),AuditRepTemp_C!$B$7:$B$1657,0)),"")</f>
        <v/>
      </c>
      <c r="H485" s="517" t="s">
        <v>1913</v>
      </c>
      <c r="I485" s="524" t="s">
        <v>3696</v>
      </c>
      <c r="J485" s="518"/>
      <c r="K485" s="419"/>
      <c r="L485" s="419"/>
      <c r="M485" s="518"/>
      <c r="N485" s="518"/>
      <c r="O485" s="518"/>
      <c r="P485" s="518"/>
      <c r="Q485" s="518"/>
      <c r="R485" s="422"/>
      <c r="S485" s="518"/>
      <c r="T485" s="519"/>
      <c r="U485" s="520"/>
      <c r="V485" s="518"/>
      <c r="W485" s="521"/>
      <c r="X485" s="518"/>
      <c r="Y485" s="518"/>
      <c r="Z485" s="518"/>
    </row>
    <row r="486" ht="14.25" customHeight="1">
      <c r="A486" s="471" t="str">
        <f t="array" ref="A486">IFERROR(INDEX(AuditRepTemp_C!D$7:D$1657,MATCH(ROWS(AuditRepTemp_C!$B$7:$B482),AuditRepTemp_C!$B$7:$B$1657,0)),"")</f>
        <v/>
      </c>
      <c r="B486" s="510" t="str">
        <f t="array" ref="B486">IFERROR(INDEX(AuditRepTemp_C!F$7:F$1657,MATCH(ROWS(AuditRepTemp_C!$B$7:$B482),AuditRepTemp_C!$B$7:$B$1657,0)),"")</f>
        <v/>
      </c>
      <c r="C486" s="511" t="str">
        <f t="array" ref="C486">IFERROR(INDEX(AuditRepTemp_C!H$7:H$1657,MATCH(ROWS(AuditRepTemp_C!$B$7:$B482),AuditRepTemp_C!$B$7:$B$1657,0)),"")</f>
        <v/>
      </c>
      <c r="D486" s="511" t="str">
        <f t="array" ref="D486">IFERROR(INDEX(AuditRepTemp_C!I$7:I$1657,MATCH(ROWS(AuditRepTemp_C!$B$7:$B482),AuditRepTemp_C!$B$7:$B$1657,0)),"")</f>
        <v/>
      </c>
      <c r="E486" s="512" t="str">
        <f t="array" ref="E486">IFERROR(INDEX(AuditRepTemp_C!J$7:J$1657,MATCH(ROWS(AuditRepTemp_C!$B$7:$B482),AuditRepTemp_C!$B$7:$B$1657,0)),"")</f>
        <v/>
      </c>
      <c r="F486" s="513" t="str">
        <f t="array" ref="F486">IFERROR(INDEX(AuditRepTemp_C!K$7:K$1657,MATCH(ROWS(AuditRepTemp_C!$B$7:$B482),AuditRepTemp_C!$B$7:$B$1657,0)),"")</f>
        <v/>
      </c>
      <c r="G486" s="513" t="str">
        <f t="array" ref="G486">IFERROR(INDEX(AuditRepTemp_C!L$7:L$1657,MATCH(ROWS(AuditRepTemp_C!$B$7:$B482),AuditRepTemp_C!$B$7:$B$1657,0)),"")</f>
        <v/>
      </c>
      <c r="H486" s="517" t="s">
        <v>1913</v>
      </c>
      <c r="I486" s="524" t="s">
        <v>3696</v>
      </c>
      <c r="J486" s="518"/>
      <c r="K486" s="419"/>
      <c r="L486" s="419"/>
      <c r="M486" s="518"/>
      <c r="N486" s="518"/>
      <c r="O486" s="518"/>
      <c r="P486" s="518"/>
      <c r="Q486" s="518"/>
      <c r="R486" s="422"/>
      <c r="S486" s="518"/>
      <c r="T486" s="519"/>
      <c r="U486" s="520"/>
      <c r="V486" s="518"/>
      <c r="W486" s="521"/>
      <c r="X486" s="518"/>
      <c r="Y486" s="518"/>
      <c r="Z486" s="518"/>
    </row>
    <row r="487" ht="14.25" customHeight="1">
      <c r="A487" s="471" t="str">
        <f t="array" ref="A487">IFERROR(INDEX(AuditRepTemp_C!D$7:D$1657,MATCH(ROWS(AuditRepTemp_C!$B$7:$B483),AuditRepTemp_C!$B$7:$B$1657,0)),"")</f>
        <v/>
      </c>
      <c r="B487" s="510" t="str">
        <f t="array" ref="B487">IFERROR(INDEX(AuditRepTemp_C!F$7:F$1657,MATCH(ROWS(AuditRepTemp_C!$B$7:$B483),AuditRepTemp_C!$B$7:$B$1657,0)),"")</f>
        <v/>
      </c>
      <c r="C487" s="511" t="str">
        <f t="array" ref="C487">IFERROR(INDEX(AuditRepTemp_C!H$7:H$1657,MATCH(ROWS(AuditRepTemp_C!$B$7:$B483),AuditRepTemp_C!$B$7:$B$1657,0)),"")</f>
        <v/>
      </c>
      <c r="D487" s="511" t="str">
        <f t="array" ref="D487">IFERROR(INDEX(AuditRepTemp_C!I$7:I$1657,MATCH(ROWS(AuditRepTemp_C!$B$7:$B483),AuditRepTemp_C!$B$7:$B$1657,0)),"")</f>
        <v/>
      </c>
      <c r="E487" s="512" t="str">
        <f t="array" ref="E487">IFERROR(INDEX(AuditRepTemp_C!J$7:J$1657,MATCH(ROWS(AuditRepTemp_C!$B$7:$B483),AuditRepTemp_C!$B$7:$B$1657,0)),"")</f>
        <v/>
      </c>
      <c r="F487" s="513" t="str">
        <f t="array" ref="F487">IFERROR(INDEX(AuditRepTemp_C!K$7:K$1657,MATCH(ROWS(AuditRepTemp_C!$B$7:$B483),AuditRepTemp_C!$B$7:$B$1657,0)),"")</f>
        <v/>
      </c>
      <c r="G487" s="513" t="str">
        <f t="array" ref="G487">IFERROR(INDEX(AuditRepTemp_C!L$7:L$1657,MATCH(ROWS(AuditRepTemp_C!$B$7:$B483),AuditRepTemp_C!$B$7:$B$1657,0)),"")</f>
        <v/>
      </c>
      <c r="H487" s="517" t="s">
        <v>1913</v>
      </c>
      <c r="I487" s="524" t="s">
        <v>3696</v>
      </c>
      <c r="J487" s="518"/>
      <c r="K487" s="419"/>
      <c r="L487" s="419"/>
      <c r="M487" s="518"/>
      <c r="N487" s="518"/>
      <c r="O487" s="518"/>
      <c r="P487" s="518"/>
      <c r="Q487" s="518"/>
      <c r="R487" s="422"/>
      <c r="S487" s="518"/>
      <c r="T487" s="519"/>
      <c r="U487" s="520"/>
      <c r="V487" s="518"/>
      <c r="W487" s="521"/>
      <c r="X487" s="518"/>
      <c r="Y487" s="518"/>
      <c r="Z487" s="518"/>
    </row>
    <row r="488" ht="14.25" customHeight="1">
      <c r="A488" s="471" t="str">
        <f t="array" ref="A488">IFERROR(INDEX(AuditRepTemp_C!D$7:D$1657,MATCH(ROWS(AuditRepTemp_C!$B$7:$B484),AuditRepTemp_C!$B$7:$B$1657,0)),"")</f>
        <v/>
      </c>
      <c r="B488" s="510" t="str">
        <f t="array" ref="B488">IFERROR(INDEX(AuditRepTemp_C!F$7:F$1657,MATCH(ROWS(AuditRepTemp_C!$B$7:$B484),AuditRepTemp_C!$B$7:$B$1657,0)),"")</f>
        <v/>
      </c>
      <c r="C488" s="511" t="str">
        <f t="array" ref="C488">IFERROR(INDEX(AuditRepTemp_C!H$7:H$1657,MATCH(ROWS(AuditRepTemp_C!$B$7:$B484),AuditRepTemp_C!$B$7:$B$1657,0)),"")</f>
        <v/>
      </c>
      <c r="D488" s="511" t="str">
        <f t="array" ref="D488">IFERROR(INDEX(AuditRepTemp_C!I$7:I$1657,MATCH(ROWS(AuditRepTemp_C!$B$7:$B484),AuditRepTemp_C!$B$7:$B$1657,0)),"")</f>
        <v/>
      </c>
      <c r="E488" s="512" t="str">
        <f t="array" ref="E488">IFERROR(INDEX(AuditRepTemp_C!J$7:J$1657,MATCH(ROWS(AuditRepTemp_C!$B$7:$B484),AuditRepTemp_C!$B$7:$B$1657,0)),"")</f>
        <v/>
      </c>
      <c r="F488" s="513" t="str">
        <f t="array" ref="F488">IFERROR(INDEX(AuditRepTemp_C!K$7:K$1657,MATCH(ROWS(AuditRepTemp_C!$B$7:$B484),AuditRepTemp_C!$B$7:$B$1657,0)),"")</f>
        <v/>
      </c>
      <c r="G488" s="513" t="str">
        <f t="array" ref="G488">IFERROR(INDEX(AuditRepTemp_C!L$7:L$1657,MATCH(ROWS(AuditRepTemp_C!$B$7:$B484),AuditRepTemp_C!$B$7:$B$1657,0)),"")</f>
        <v/>
      </c>
      <c r="H488" s="517" t="s">
        <v>1913</v>
      </c>
      <c r="I488" s="524" t="s">
        <v>3696</v>
      </c>
      <c r="J488" s="518"/>
      <c r="K488" s="419"/>
      <c r="L488" s="419"/>
      <c r="M488" s="518"/>
      <c r="N488" s="518"/>
      <c r="O488" s="518"/>
      <c r="P488" s="518"/>
      <c r="Q488" s="518"/>
      <c r="R488" s="422"/>
      <c r="S488" s="518"/>
      <c r="T488" s="519"/>
      <c r="U488" s="520"/>
      <c r="V488" s="518"/>
      <c r="W488" s="521"/>
      <c r="X488" s="518"/>
      <c r="Y488" s="518"/>
      <c r="Z488" s="518"/>
    </row>
    <row r="489" ht="14.25" customHeight="1">
      <c r="A489" s="471" t="str">
        <f t="array" ref="A489">IFERROR(INDEX(AuditRepTemp_C!D$7:D$1657,MATCH(ROWS(AuditRepTemp_C!$B$7:$B485),AuditRepTemp_C!$B$7:$B$1657,0)),"")</f>
        <v/>
      </c>
      <c r="B489" s="510" t="str">
        <f t="array" ref="B489">IFERROR(INDEX(AuditRepTemp_C!F$7:F$1657,MATCH(ROWS(AuditRepTemp_C!$B$7:$B485),AuditRepTemp_C!$B$7:$B$1657,0)),"")</f>
        <v/>
      </c>
      <c r="C489" s="511" t="str">
        <f t="array" ref="C489">IFERROR(INDEX(AuditRepTemp_C!H$7:H$1657,MATCH(ROWS(AuditRepTemp_C!$B$7:$B485),AuditRepTemp_C!$B$7:$B$1657,0)),"")</f>
        <v/>
      </c>
      <c r="D489" s="511" t="str">
        <f t="array" ref="D489">IFERROR(INDEX(AuditRepTemp_C!I$7:I$1657,MATCH(ROWS(AuditRepTemp_C!$B$7:$B485),AuditRepTemp_C!$B$7:$B$1657,0)),"")</f>
        <v/>
      </c>
      <c r="E489" s="512" t="str">
        <f t="array" ref="E489">IFERROR(INDEX(AuditRepTemp_C!J$7:J$1657,MATCH(ROWS(AuditRepTemp_C!$B$7:$B485),AuditRepTemp_C!$B$7:$B$1657,0)),"")</f>
        <v/>
      </c>
      <c r="F489" s="513" t="str">
        <f t="array" ref="F489">IFERROR(INDEX(AuditRepTemp_C!K$7:K$1657,MATCH(ROWS(AuditRepTemp_C!$B$7:$B485),AuditRepTemp_C!$B$7:$B$1657,0)),"")</f>
        <v/>
      </c>
      <c r="G489" s="513" t="str">
        <f t="array" ref="G489">IFERROR(INDEX(AuditRepTemp_C!L$7:L$1657,MATCH(ROWS(AuditRepTemp_C!$B$7:$B485),AuditRepTemp_C!$B$7:$B$1657,0)),"")</f>
        <v/>
      </c>
      <c r="H489" s="517" t="s">
        <v>1913</v>
      </c>
      <c r="I489" s="524" t="s">
        <v>3696</v>
      </c>
      <c r="J489" s="518"/>
      <c r="K489" s="419"/>
      <c r="L489" s="419"/>
      <c r="M489" s="518"/>
      <c r="N489" s="518"/>
      <c r="O489" s="518"/>
      <c r="P489" s="518"/>
      <c r="Q489" s="518"/>
      <c r="R489" s="422"/>
      <c r="S489" s="518"/>
      <c r="T489" s="519"/>
      <c r="U489" s="520"/>
      <c r="V489" s="518"/>
      <c r="W489" s="521"/>
      <c r="X489" s="518"/>
      <c r="Y489" s="518"/>
      <c r="Z489" s="518"/>
    </row>
    <row r="490" ht="14.25" customHeight="1">
      <c r="A490" s="471" t="str">
        <f t="array" ref="A490">IFERROR(INDEX(AuditRepTemp_C!D$7:D$1657,MATCH(ROWS(AuditRepTemp_C!$B$7:$B486),AuditRepTemp_C!$B$7:$B$1657,0)),"")</f>
        <v/>
      </c>
      <c r="B490" s="510" t="str">
        <f t="array" ref="B490">IFERROR(INDEX(AuditRepTemp_C!F$7:F$1657,MATCH(ROWS(AuditRepTemp_C!$B$7:$B486),AuditRepTemp_C!$B$7:$B$1657,0)),"")</f>
        <v/>
      </c>
      <c r="C490" s="511" t="str">
        <f t="array" ref="C490">IFERROR(INDEX(AuditRepTemp_C!H$7:H$1657,MATCH(ROWS(AuditRepTemp_C!$B$7:$B486),AuditRepTemp_C!$B$7:$B$1657,0)),"")</f>
        <v/>
      </c>
      <c r="D490" s="511" t="str">
        <f t="array" ref="D490">IFERROR(INDEX(AuditRepTemp_C!I$7:I$1657,MATCH(ROWS(AuditRepTemp_C!$B$7:$B486),AuditRepTemp_C!$B$7:$B$1657,0)),"")</f>
        <v/>
      </c>
      <c r="E490" s="512" t="str">
        <f t="array" ref="E490">IFERROR(INDEX(AuditRepTemp_C!J$7:J$1657,MATCH(ROWS(AuditRepTemp_C!$B$7:$B486),AuditRepTemp_C!$B$7:$B$1657,0)),"")</f>
        <v/>
      </c>
      <c r="F490" s="513" t="str">
        <f t="array" ref="F490">IFERROR(INDEX(AuditRepTemp_C!K$7:K$1657,MATCH(ROWS(AuditRepTemp_C!$B$7:$B486),AuditRepTemp_C!$B$7:$B$1657,0)),"")</f>
        <v/>
      </c>
      <c r="G490" s="513" t="str">
        <f t="array" ref="G490">IFERROR(INDEX(AuditRepTemp_C!L$7:L$1657,MATCH(ROWS(AuditRepTemp_C!$B$7:$B486),AuditRepTemp_C!$B$7:$B$1657,0)),"")</f>
        <v/>
      </c>
      <c r="H490" s="517" t="s">
        <v>1913</v>
      </c>
      <c r="I490" s="524" t="s">
        <v>3696</v>
      </c>
      <c r="J490" s="518"/>
      <c r="K490" s="419"/>
      <c r="L490" s="419"/>
      <c r="M490" s="518"/>
      <c r="N490" s="518"/>
      <c r="O490" s="518"/>
      <c r="P490" s="518"/>
      <c r="Q490" s="518"/>
      <c r="R490" s="422"/>
      <c r="S490" s="518"/>
      <c r="T490" s="519"/>
      <c r="U490" s="520"/>
      <c r="V490" s="518"/>
      <c r="W490" s="521"/>
      <c r="X490" s="518"/>
      <c r="Y490" s="518"/>
      <c r="Z490" s="518"/>
    </row>
    <row r="491" ht="14.25" customHeight="1">
      <c r="A491" s="471" t="str">
        <f t="array" ref="A491">IFERROR(INDEX(AuditRepTemp_C!D$7:D$1657,MATCH(ROWS(AuditRepTemp_C!$B$7:$B487),AuditRepTemp_C!$B$7:$B$1657,0)),"")</f>
        <v/>
      </c>
      <c r="B491" s="510" t="str">
        <f t="array" ref="B491">IFERROR(INDEX(AuditRepTemp_C!F$7:F$1657,MATCH(ROWS(AuditRepTemp_C!$B$7:$B487),AuditRepTemp_C!$B$7:$B$1657,0)),"")</f>
        <v/>
      </c>
      <c r="C491" s="511" t="str">
        <f t="array" ref="C491">IFERROR(INDEX(AuditRepTemp_C!H$7:H$1657,MATCH(ROWS(AuditRepTemp_C!$B$7:$B487),AuditRepTemp_C!$B$7:$B$1657,0)),"")</f>
        <v/>
      </c>
      <c r="D491" s="511" t="str">
        <f t="array" ref="D491">IFERROR(INDEX(AuditRepTemp_C!I$7:I$1657,MATCH(ROWS(AuditRepTemp_C!$B$7:$B487),AuditRepTemp_C!$B$7:$B$1657,0)),"")</f>
        <v/>
      </c>
      <c r="E491" s="512" t="str">
        <f t="array" ref="E491">IFERROR(INDEX(AuditRepTemp_C!J$7:J$1657,MATCH(ROWS(AuditRepTemp_C!$B$7:$B487),AuditRepTemp_C!$B$7:$B$1657,0)),"")</f>
        <v/>
      </c>
      <c r="F491" s="513" t="str">
        <f t="array" ref="F491">IFERROR(INDEX(AuditRepTemp_C!K$7:K$1657,MATCH(ROWS(AuditRepTemp_C!$B$7:$B487),AuditRepTemp_C!$B$7:$B$1657,0)),"")</f>
        <v/>
      </c>
      <c r="G491" s="513" t="str">
        <f t="array" ref="G491">IFERROR(INDEX(AuditRepTemp_C!L$7:L$1657,MATCH(ROWS(AuditRepTemp_C!$B$7:$B487),AuditRepTemp_C!$B$7:$B$1657,0)),"")</f>
        <v/>
      </c>
      <c r="H491" s="517" t="s">
        <v>1913</v>
      </c>
      <c r="I491" s="524" t="s">
        <v>3696</v>
      </c>
      <c r="J491" s="518"/>
      <c r="K491" s="419"/>
      <c r="L491" s="419"/>
      <c r="M491" s="518"/>
      <c r="N491" s="518"/>
      <c r="O491" s="518"/>
      <c r="P491" s="518"/>
      <c r="Q491" s="518"/>
      <c r="R491" s="422"/>
      <c r="S491" s="518"/>
      <c r="T491" s="519"/>
      <c r="U491" s="520"/>
      <c r="V491" s="518"/>
      <c r="W491" s="521"/>
      <c r="X491" s="518"/>
      <c r="Y491" s="518"/>
      <c r="Z491" s="518"/>
    </row>
    <row r="492" ht="14.25" customHeight="1">
      <c r="A492" s="471" t="str">
        <f t="array" ref="A492">IFERROR(INDEX(AuditRepTemp_C!D$7:D$1657,MATCH(ROWS(AuditRepTemp_C!$B$7:$B488),AuditRepTemp_C!$B$7:$B$1657,0)),"")</f>
        <v/>
      </c>
      <c r="B492" s="510" t="str">
        <f t="array" ref="B492">IFERROR(INDEX(AuditRepTemp_C!F$7:F$1657,MATCH(ROWS(AuditRepTemp_C!$B$7:$B488),AuditRepTemp_C!$B$7:$B$1657,0)),"")</f>
        <v/>
      </c>
      <c r="C492" s="511" t="str">
        <f t="array" ref="C492">IFERROR(INDEX(AuditRepTemp_C!H$7:H$1657,MATCH(ROWS(AuditRepTemp_C!$B$7:$B488),AuditRepTemp_C!$B$7:$B$1657,0)),"")</f>
        <v/>
      </c>
      <c r="D492" s="511" t="str">
        <f t="array" ref="D492">IFERROR(INDEX(AuditRepTemp_C!I$7:I$1657,MATCH(ROWS(AuditRepTemp_C!$B$7:$B488),AuditRepTemp_C!$B$7:$B$1657,0)),"")</f>
        <v/>
      </c>
      <c r="E492" s="512" t="str">
        <f t="array" ref="E492">IFERROR(INDEX(AuditRepTemp_C!J$7:J$1657,MATCH(ROWS(AuditRepTemp_C!$B$7:$B488),AuditRepTemp_C!$B$7:$B$1657,0)),"")</f>
        <v/>
      </c>
      <c r="F492" s="513" t="str">
        <f t="array" ref="F492">IFERROR(INDEX(AuditRepTemp_C!K$7:K$1657,MATCH(ROWS(AuditRepTemp_C!$B$7:$B488),AuditRepTemp_C!$B$7:$B$1657,0)),"")</f>
        <v/>
      </c>
      <c r="G492" s="513" t="str">
        <f t="array" ref="G492">IFERROR(INDEX(AuditRepTemp_C!L$7:L$1657,MATCH(ROWS(AuditRepTemp_C!$B$7:$B488),AuditRepTemp_C!$B$7:$B$1657,0)),"")</f>
        <v/>
      </c>
      <c r="H492" s="517" t="s">
        <v>1913</v>
      </c>
      <c r="I492" s="524" t="s">
        <v>3696</v>
      </c>
      <c r="J492" s="518"/>
      <c r="K492" s="419"/>
      <c r="L492" s="419"/>
      <c r="M492" s="518"/>
      <c r="N492" s="518"/>
      <c r="O492" s="518"/>
      <c r="P492" s="518"/>
      <c r="Q492" s="518"/>
      <c r="R492" s="422"/>
      <c r="S492" s="518"/>
      <c r="T492" s="519"/>
      <c r="U492" s="520"/>
      <c r="V492" s="518"/>
      <c r="W492" s="521"/>
      <c r="X492" s="518"/>
      <c r="Y492" s="518"/>
      <c r="Z492" s="518"/>
    </row>
    <row r="493" ht="14.25" customHeight="1">
      <c r="A493" s="471" t="str">
        <f t="array" ref="A493">IFERROR(INDEX(AuditRepTemp_C!D$7:D$1657,MATCH(ROWS(AuditRepTemp_C!$B$7:$B489),AuditRepTemp_C!$B$7:$B$1657,0)),"")</f>
        <v/>
      </c>
      <c r="B493" s="510" t="str">
        <f t="array" ref="B493">IFERROR(INDEX(AuditRepTemp_C!F$7:F$1657,MATCH(ROWS(AuditRepTemp_C!$B$7:$B489),AuditRepTemp_C!$B$7:$B$1657,0)),"")</f>
        <v/>
      </c>
      <c r="C493" s="511" t="str">
        <f t="array" ref="C493">IFERROR(INDEX(AuditRepTemp_C!H$7:H$1657,MATCH(ROWS(AuditRepTemp_C!$B$7:$B489),AuditRepTemp_C!$B$7:$B$1657,0)),"")</f>
        <v/>
      </c>
      <c r="D493" s="511" t="str">
        <f t="array" ref="D493">IFERROR(INDEX(AuditRepTemp_C!I$7:I$1657,MATCH(ROWS(AuditRepTemp_C!$B$7:$B489),AuditRepTemp_C!$B$7:$B$1657,0)),"")</f>
        <v/>
      </c>
      <c r="E493" s="512" t="str">
        <f t="array" ref="E493">IFERROR(INDEX(AuditRepTemp_C!J$7:J$1657,MATCH(ROWS(AuditRepTemp_C!$B$7:$B489),AuditRepTemp_C!$B$7:$B$1657,0)),"")</f>
        <v/>
      </c>
      <c r="F493" s="513" t="str">
        <f t="array" ref="F493">IFERROR(INDEX(AuditRepTemp_C!K$7:K$1657,MATCH(ROWS(AuditRepTemp_C!$B$7:$B489),AuditRepTemp_C!$B$7:$B$1657,0)),"")</f>
        <v/>
      </c>
      <c r="G493" s="513" t="str">
        <f t="array" ref="G493">IFERROR(INDEX(AuditRepTemp_C!L$7:L$1657,MATCH(ROWS(AuditRepTemp_C!$B$7:$B489),AuditRepTemp_C!$B$7:$B$1657,0)),"")</f>
        <v/>
      </c>
      <c r="H493" s="517" t="s">
        <v>1913</v>
      </c>
      <c r="I493" s="524" t="s">
        <v>3696</v>
      </c>
      <c r="J493" s="518"/>
      <c r="K493" s="419"/>
      <c r="L493" s="419"/>
      <c r="M493" s="518"/>
      <c r="N493" s="518"/>
      <c r="O493" s="518"/>
      <c r="P493" s="518"/>
      <c r="Q493" s="518"/>
      <c r="R493" s="422"/>
      <c r="S493" s="518"/>
      <c r="T493" s="519"/>
      <c r="U493" s="520"/>
      <c r="V493" s="518"/>
      <c r="W493" s="521"/>
      <c r="X493" s="518"/>
      <c r="Y493" s="518"/>
      <c r="Z493" s="518"/>
    </row>
    <row r="494" ht="14.25" customHeight="1">
      <c r="A494" s="471" t="str">
        <f t="array" ref="A494">IFERROR(INDEX(AuditRepTemp_C!D$7:D$1657,MATCH(ROWS(AuditRepTemp_C!$B$7:$B490),AuditRepTemp_C!$B$7:$B$1657,0)),"")</f>
        <v/>
      </c>
      <c r="B494" s="510" t="str">
        <f t="array" ref="B494">IFERROR(INDEX(AuditRepTemp_C!F$7:F$1657,MATCH(ROWS(AuditRepTemp_C!$B$7:$B490),AuditRepTemp_C!$B$7:$B$1657,0)),"")</f>
        <v/>
      </c>
      <c r="C494" s="511" t="str">
        <f t="array" ref="C494">IFERROR(INDEX(AuditRepTemp_C!H$7:H$1657,MATCH(ROWS(AuditRepTemp_C!$B$7:$B490),AuditRepTemp_C!$B$7:$B$1657,0)),"")</f>
        <v/>
      </c>
      <c r="D494" s="511" t="str">
        <f t="array" ref="D494">IFERROR(INDEX(AuditRepTemp_C!I$7:I$1657,MATCH(ROWS(AuditRepTemp_C!$B$7:$B490),AuditRepTemp_C!$B$7:$B$1657,0)),"")</f>
        <v/>
      </c>
      <c r="E494" s="512" t="str">
        <f t="array" ref="E494">IFERROR(INDEX(AuditRepTemp_C!J$7:J$1657,MATCH(ROWS(AuditRepTemp_C!$B$7:$B490),AuditRepTemp_C!$B$7:$B$1657,0)),"")</f>
        <v/>
      </c>
      <c r="F494" s="513" t="str">
        <f t="array" ref="F494">IFERROR(INDEX(AuditRepTemp_C!K$7:K$1657,MATCH(ROWS(AuditRepTemp_C!$B$7:$B490),AuditRepTemp_C!$B$7:$B$1657,0)),"")</f>
        <v/>
      </c>
      <c r="G494" s="513" t="str">
        <f t="array" ref="G494">IFERROR(INDEX(AuditRepTemp_C!L$7:L$1657,MATCH(ROWS(AuditRepTemp_C!$B$7:$B490),AuditRepTemp_C!$B$7:$B$1657,0)),"")</f>
        <v/>
      </c>
      <c r="H494" s="517" t="s">
        <v>1913</v>
      </c>
      <c r="I494" s="524" t="s">
        <v>3696</v>
      </c>
      <c r="J494" s="518"/>
      <c r="K494" s="419"/>
      <c r="L494" s="419"/>
      <c r="M494" s="518"/>
      <c r="N494" s="518"/>
      <c r="O494" s="518"/>
      <c r="P494" s="518"/>
      <c r="Q494" s="518"/>
      <c r="R494" s="422"/>
      <c r="S494" s="518"/>
      <c r="T494" s="519"/>
      <c r="U494" s="520"/>
      <c r="V494" s="518"/>
      <c r="W494" s="521"/>
      <c r="X494" s="518"/>
      <c r="Y494" s="518"/>
      <c r="Z494" s="518"/>
    </row>
    <row r="495" ht="14.25" customHeight="1">
      <c r="A495" s="471" t="str">
        <f t="array" ref="A495">IFERROR(INDEX(AuditRepTemp_C!D$7:D$1657,MATCH(ROWS(AuditRepTemp_C!$B$7:$B491),AuditRepTemp_C!$B$7:$B$1657,0)),"")</f>
        <v/>
      </c>
      <c r="B495" s="510" t="str">
        <f t="array" ref="B495">IFERROR(INDEX(AuditRepTemp_C!F$7:F$1657,MATCH(ROWS(AuditRepTemp_C!$B$7:$B491),AuditRepTemp_C!$B$7:$B$1657,0)),"")</f>
        <v/>
      </c>
      <c r="C495" s="511" t="str">
        <f t="array" ref="C495">IFERROR(INDEX(AuditRepTemp_C!H$7:H$1657,MATCH(ROWS(AuditRepTemp_C!$B$7:$B491),AuditRepTemp_C!$B$7:$B$1657,0)),"")</f>
        <v/>
      </c>
      <c r="D495" s="511" t="str">
        <f t="array" ref="D495">IFERROR(INDEX(AuditRepTemp_C!I$7:I$1657,MATCH(ROWS(AuditRepTemp_C!$B$7:$B491),AuditRepTemp_C!$B$7:$B$1657,0)),"")</f>
        <v/>
      </c>
      <c r="E495" s="512" t="str">
        <f t="array" ref="E495">IFERROR(INDEX(AuditRepTemp_C!J$7:J$1657,MATCH(ROWS(AuditRepTemp_C!$B$7:$B491),AuditRepTemp_C!$B$7:$B$1657,0)),"")</f>
        <v/>
      </c>
      <c r="F495" s="513" t="str">
        <f t="array" ref="F495">IFERROR(INDEX(AuditRepTemp_C!K$7:K$1657,MATCH(ROWS(AuditRepTemp_C!$B$7:$B491),AuditRepTemp_C!$B$7:$B$1657,0)),"")</f>
        <v/>
      </c>
      <c r="G495" s="513" t="str">
        <f t="array" ref="G495">IFERROR(INDEX(AuditRepTemp_C!L$7:L$1657,MATCH(ROWS(AuditRepTemp_C!$B$7:$B491),AuditRepTemp_C!$B$7:$B$1657,0)),"")</f>
        <v/>
      </c>
      <c r="H495" s="517" t="s">
        <v>1913</v>
      </c>
      <c r="I495" s="524" t="s">
        <v>3696</v>
      </c>
      <c r="J495" s="518"/>
      <c r="K495" s="419"/>
      <c r="L495" s="419"/>
      <c r="M495" s="518"/>
      <c r="N495" s="518"/>
      <c r="O495" s="518"/>
      <c r="P495" s="518"/>
      <c r="Q495" s="518"/>
      <c r="R495" s="422"/>
      <c r="S495" s="518"/>
      <c r="T495" s="519"/>
      <c r="U495" s="520"/>
      <c r="V495" s="518"/>
      <c r="W495" s="521"/>
      <c r="X495" s="518"/>
      <c r="Y495" s="518"/>
      <c r="Z495" s="518"/>
    </row>
    <row r="496" ht="14.25" customHeight="1">
      <c r="A496" s="471" t="str">
        <f t="array" ref="A496">IFERROR(INDEX(AuditRepTemp_C!D$7:D$1657,MATCH(ROWS(AuditRepTemp_C!$B$7:$B492),AuditRepTemp_C!$B$7:$B$1657,0)),"")</f>
        <v/>
      </c>
      <c r="B496" s="510" t="str">
        <f t="array" ref="B496">IFERROR(INDEX(AuditRepTemp_C!F$7:F$1657,MATCH(ROWS(AuditRepTemp_C!$B$7:$B492),AuditRepTemp_C!$B$7:$B$1657,0)),"")</f>
        <v/>
      </c>
      <c r="C496" s="511" t="str">
        <f t="array" ref="C496">IFERROR(INDEX(AuditRepTemp_C!H$7:H$1657,MATCH(ROWS(AuditRepTemp_C!$B$7:$B492),AuditRepTemp_C!$B$7:$B$1657,0)),"")</f>
        <v/>
      </c>
      <c r="D496" s="511" t="str">
        <f t="array" ref="D496">IFERROR(INDEX(AuditRepTemp_C!I$7:I$1657,MATCH(ROWS(AuditRepTemp_C!$B$7:$B492),AuditRepTemp_C!$B$7:$B$1657,0)),"")</f>
        <v/>
      </c>
      <c r="E496" s="512" t="str">
        <f t="array" ref="E496">IFERROR(INDEX(AuditRepTemp_C!J$7:J$1657,MATCH(ROWS(AuditRepTemp_C!$B$7:$B492),AuditRepTemp_C!$B$7:$B$1657,0)),"")</f>
        <v/>
      </c>
      <c r="F496" s="513" t="str">
        <f t="array" ref="F496">IFERROR(INDEX(AuditRepTemp_C!K$7:K$1657,MATCH(ROWS(AuditRepTemp_C!$B$7:$B492),AuditRepTemp_C!$B$7:$B$1657,0)),"")</f>
        <v/>
      </c>
      <c r="G496" s="513" t="str">
        <f t="array" ref="G496">IFERROR(INDEX(AuditRepTemp_C!L$7:L$1657,MATCH(ROWS(AuditRepTemp_C!$B$7:$B492),AuditRepTemp_C!$B$7:$B$1657,0)),"")</f>
        <v/>
      </c>
      <c r="H496" s="517" t="s">
        <v>1913</v>
      </c>
      <c r="I496" s="524" t="s">
        <v>3696</v>
      </c>
      <c r="J496" s="518"/>
      <c r="K496" s="419"/>
      <c r="L496" s="419"/>
      <c r="M496" s="518"/>
      <c r="N496" s="518"/>
      <c r="O496" s="518"/>
      <c r="P496" s="518"/>
      <c r="Q496" s="518"/>
      <c r="R496" s="422"/>
      <c r="S496" s="518"/>
      <c r="T496" s="519"/>
      <c r="U496" s="520"/>
      <c r="V496" s="518"/>
      <c r="W496" s="521"/>
      <c r="X496" s="518"/>
      <c r="Y496" s="518"/>
      <c r="Z496" s="518"/>
    </row>
    <row r="497" ht="14.25" customHeight="1">
      <c r="A497" s="471" t="str">
        <f t="array" ref="A497">IFERROR(INDEX(AuditRepTemp_C!D$7:D$1657,MATCH(ROWS(AuditRepTemp_C!$B$7:$B493),AuditRepTemp_C!$B$7:$B$1657,0)),"")</f>
        <v/>
      </c>
      <c r="B497" s="510" t="str">
        <f t="array" ref="B497">IFERROR(INDEX(AuditRepTemp_C!F$7:F$1657,MATCH(ROWS(AuditRepTemp_C!$B$7:$B493),AuditRepTemp_C!$B$7:$B$1657,0)),"")</f>
        <v/>
      </c>
      <c r="C497" s="511" t="str">
        <f t="array" ref="C497">IFERROR(INDEX(AuditRepTemp_C!H$7:H$1657,MATCH(ROWS(AuditRepTemp_C!$B$7:$B493),AuditRepTemp_C!$B$7:$B$1657,0)),"")</f>
        <v/>
      </c>
      <c r="D497" s="511" t="str">
        <f t="array" ref="D497">IFERROR(INDEX(AuditRepTemp_C!I$7:I$1657,MATCH(ROWS(AuditRepTemp_C!$B$7:$B493),AuditRepTemp_C!$B$7:$B$1657,0)),"")</f>
        <v/>
      </c>
      <c r="E497" s="512" t="str">
        <f t="array" ref="E497">IFERROR(INDEX(AuditRepTemp_C!J$7:J$1657,MATCH(ROWS(AuditRepTemp_C!$B$7:$B493),AuditRepTemp_C!$B$7:$B$1657,0)),"")</f>
        <v/>
      </c>
      <c r="F497" s="513" t="str">
        <f t="array" ref="F497">IFERROR(INDEX(AuditRepTemp_C!K$7:K$1657,MATCH(ROWS(AuditRepTemp_C!$B$7:$B493),AuditRepTemp_C!$B$7:$B$1657,0)),"")</f>
        <v/>
      </c>
      <c r="G497" s="513" t="str">
        <f t="array" ref="G497">IFERROR(INDEX(AuditRepTemp_C!L$7:L$1657,MATCH(ROWS(AuditRepTemp_C!$B$7:$B493),AuditRepTemp_C!$B$7:$B$1657,0)),"")</f>
        <v/>
      </c>
      <c r="H497" s="517" t="s">
        <v>1913</v>
      </c>
      <c r="I497" s="524" t="s">
        <v>3696</v>
      </c>
      <c r="J497" s="518"/>
      <c r="K497" s="419"/>
      <c r="L497" s="419"/>
      <c r="M497" s="518"/>
      <c r="N497" s="518"/>
      <c r="O497" s="518"/>
      <c r="P497" s="518"/>
      <c r="Q497" s="518"/>
      <c r="R497" s="422"/>
      <c r="S497" s="518"/>
      <c r="T497" s="519"/>
      <c r="U497" s="520"/>
      <c r="V497" s="518"/>
      <c r="W497" s="521"/>
      <c r="X497" s="518"/>
      <c r="Y497" s="518"/>
      <c r="Z497" s="518"/>
    </row>
    <row r="498" ht="14.25" customHeight="1">
      <c r="A498" s="471" t="str">
        <f t="array" ref="A498">IFERROR(INDEX(AuditRepTemp_C!D$7:D$1657,MATCH(ROWS(AuditRepTemp_C!$B$7:$B494),AuditRepTemp_C!$B$7:$B$1657,0)),"")</f>
        <v/>
      </c>
      <c r="B498" s="510" t="str">
        <f t="array" ref="B498">IFERROR(INDEX(AuditRepTemp_C!F$7:F$1657,MATCH(ROWS(AuditRepTemp_C!$B$7:$B494),AuditRepTemp_C!$B$7:$B$1657,0)),"")</f>
        <v/>
      </c>
      <c r="C498" s="511" t="str">
        <f t="array" ref="C498">IFERROR(INDEX(AuditRepTemp_C!H$7:H$1657,MATCH(ROWS(AuditRepTemp_C!$B$7:$B494),AuditRepTemp_C!$B$7:$B$1657,0)),"")</f>
        <v/>
      </c>
      <c r="D498" s="511" t="str">
        <f t="array" ref="D498">IFERROR(INDEX(AuditRepTemp_C!I$7:I$1657,MATCH(ROWS(AuditRepTemp_C!$B$7:$B494),AuditRepTemp_C!$B$7:$B$1657,0)),"")</f>
        <v/>
      </c>
      <c r="E498" s="512" t="str">
        <f t="array" ref="E498">IFERROR(INDEX(AuditRepTemp_C!J$7:J$1657,MATCH(ROWS(AuditRepTemp_C!$B$7:$B494),AuditRepTemp_C!$B$7:$B$1657,0)),"")</f>
        <v/>
      </c>
      <c r="F498" s="513" t="str">
        <f t="array" ref="F498">IFERROR(INDEX(AuditRepTemp_C!K$7:K$1657,MATCH(ROWS(AuditRepTemp_C!$B$7:$B494),AuditRepTemp_C!$B$7:$B$1657,0)),"")</f>
        <v/>
      </c>
      <c r="G498" s="513" t="str">
        <f t="array" ref="G498">IFERROR(INDEX(AuditRepTemp_C!L$7:L$1657,MATCH(ROWS(AuditRepTemp_C!$B$7:$B494),AuditRepTemp_C!$B$7:$B$1657,0)),"")</f>
        <v/>
      </c>
      <c r="H498" s="517" t="s">
        <v>1913</v>
      </c>
      <c r="I498" s="524" t="s">
        <v>3696</v>
      </c>
      <c r="J498" s="518"/>
      <c r="K498" s="419"/>
      <c r="L498" s="419"/>
      <c r="M498" s="518"/>
      <c r="N498" s="518"/>
      <c r="O498" s="518"/>
      <c r="P498" s="518"/>
      <c r="Q498" s="518"/>
      <c r="R498" s="422"/>
      <c r="S498" s="518"/>
      <c r="T498" s="519"/>
      <c r="U498" s="520"/>
      <c r="V498" s="518"/>
      <c r="W498" s="521"/>
      <c r="X498" s="518"/>
      <c r="Y498" s="518"/>
      <c r="Z498" s="518"/>
    </row>
    <row r="499" ht="14.25" customHeight="1">
      <c r="A499" s="471" t="str">
        <f t="array" ref="A499">IFERROR(INDEX(AuditRepTemp_C!D$7:D$1657,MATCH(ROWS(AuditRepTemp_C!$B$7:$B495),AuditRepTemp_C!$B$7:$B$1657,0)),"")</f>
        <v/>
      </c>
      <c r="B499" s="510" t="str">
        <f t="array" ref="B499">IFERROR(INDEX(AuditRepTemp_C!F$7:F$1657,MATCH(ROWS(AuditRepTemp_C!$B$7:$B495),AuditRepTemp_C!$B$7:$B$1657,0)),"")</f>
        <v/>
      </c>
      <c r="C499" s="511" t="str">
        <f t="array" ref="C499">IFERROR(INDEX(AuditRepTemp_C!H$7:H$1657,MATCH(ROWS(AuditRepTemp_C!$B$7:$B495),AuditRepTemp_C!$B$7:$B$1657,0)),"")</f>
        <v/>
      </c>
      <c r="D499" s="511" t="str">
        <f t="array" ref="D499">IFERROR(INDEX(AuditRepTemp_C!I$7:I$1657,MATCH(ROWS(AuditRepTemp_C!$B$7:$B495),AuditRepTemp_C!$B$7:$B$1657,0)),"")</f>
        <v/>
      </c>
      <c r="E499" s="512" t="str">
        <f t="array" ref="E499">IFERROR(INDEX(AuditRepTemp_C!J$7:J$1657,MATCH(ROWS(AuditRepTemp_C!$B$7:$B495),AuditRepTemp_C!$B$7:$B$1657,0)),"")</f>
        <v/>
      </c>
      <c r="F499" s="513" t="str">
        <f t="array" ref="F499">IFERROR(INDEX(AuditRepTemp_C!K$7:K$1657,MATCH(ROWS(AuditRepTemp_C!$B$7:$B495),AuditRepTemp_C!$B$7:$B$1657,0)),"")</f>
        <v/>
      </c>
      <c r="G499" s="513" t="str">
        <f t="array" ref="G499">IFERROR(INDEX(AuditRepTemp_C!L$7:L$1657,MATCH(ROWS(AuditRepTemp_C!$B$7:$B495),AuditRepTemp_C!$B$7:$B$1657,0)),"")</f>
        <v/>
      </c>
      <c r="H499" s="517" t="s">
        <v>1913</v>
      </c>
      <c r="I499" s="524" t="s">
        <v>3696</v>
      </c>
      <c r="J499" s="518"/>
      <c r="K499" s="419"/>
      <c r="L499" s="419"/>
      <c r="M499" s="518"/>
      <c r="N499" s="518"/>
      <c r="O499" s="518"/>
      <c r="P499" s="518"/>
      <c r="Q499" s="518"/>
      <c r="R499" s="422"/>
      <c r="S499" s="518"/>
      <c r="T499" s="519"/>
      <c r="U499" s="520"/>
      <c r="V499" s="518"/>
      <c r="W499" s="521"/>
      <c r="X499" s="518"/>
      <c r="Y499" s="518"/>
      <c r="Z499" s="518"/>
    </row>
    <row r="500" ht="14.25" customHeight="1">
      <c r="A500" s="471" t="str">
        <f t="array" ref="A500">IFERROR(INDEX(AuditRepTemp_C!D$7:D$1657,MATCH(ROWS(AuditRepTemp_C!$B$7:$B496),AuditRepTemp_C!$B$7:$B$1657,0)),"")</f>
        <v/>
      </c>
      <c r="B500" s="510" t="str">
        <f t="array" ref="B500">IFERROR(INDEX(AuditRepTemp_C!F$7:F$1657,MATCH(ROWS(AuditRepTemp_C!$B$7:$B496),AuditRepTemp_C!$B$7:$B$1657,0)),"")</f>
        <v/>
      </c>
      <c r="C500" s="511" t="str">
        <f t="array" ref="C500">IFERROR(INDEX(AuditRepTemp_C!H$7:H$1657,MATCH(ROWS(AuditRepTemp_C!$B$7:$B496),AuditRepTemp_C!$B$7:$B$1657,0)),"")</f>
        <v/>
      </c>
      <c r="D500" s="511" t="str">
        <f t="array" ref="D500">IFERROR(INDEX(AuditRepTemp_C!I$7:I$1657,MATCH(ROWS(AuditRepTemp_C!$B$7:$B496),AuditRepTemp_C!$B$7:$B$1657,0)),"")</f>
        <v/>
      </c>
      <c r="E500" s="512" t="str">
        <f t="array" ref="E500">IFERROR(INDEX(AuditRepTemp_C!J$7:J$1657,MATCH(ROWS(AuditRepTemp_C!$B$7:$B496),AuditRepTemp_C!$B$7:$B$1657,0)),"")</f>
        <v/>
      </c>
      <c r="F500" s="513" t="str">
        <f t="array" ref="F500">IFERROR(INDEX(AuditRepTemp_C!K$7:K$1657,MATCH(ROWS(AuditRepTemp_C!$B$7:$B496),AuditRepTemp_C!$B$7:$B$1657,0)),"")</f>
        <v/>
      </c>
      <c r="G500" s="513" t="str">
        <f t="array" ref="G500">IFERROR(INDEX(AuditRepTemp_C!L$7:L$1657,MATCH(ROWS(AuditRepTemp_C!$B$7:$B496),AuditRepTemp_C!$B$7:$B$1657,0)),"")</f>
        <v/>
      </c>
      <c r="H500" s="517" t="s">
        <v>1913</v>
      </c>
      <c r="I500" s="524" t="s">
        <v>3696</v>
      </c>
      <c r="J500" s="518"/>
      <c r="K500" s="419"/>
      <c r="L500" s="419"/>
      <c r="M500" s="518"/>
      <c r="N500" s="518"/>
      <c r="O500" s="518"/>
      <c r="P500" s="518"/>
      <c r="Q500" s="518"/>
      <c r="R500" s="422"/>
      <c r="S500" s="518"/>
      <c r="T500" s="519"/>
      <c r="U500" s="520"/>
      <c r="V500" s="518"/>
      <c r="W500" s="521"/>
      <c r="X500" s="518"/>
      <c r="Y500" s="518"/>
      <c r="Z500" s="518"/>
    </row>
    <row r="501" ht="14.25" customHeight="1">
      <c r="A501" s="471" t="str">
        <f t="array" ref="A501">IFERROR(INDEX(AuditRepTemp_C!D$7:D$1657,MATCH(ROWS(AuditRepTemp_C!$B$7:$B497),AuditRepTemp_C!$B$7:$B$1657,0)),"")</f>
        <v/>
      </c>
      <c r="B501" s="510" t="str">
        <f t="array" ref="B501">IFERROR(INDEX(AuditRepTemp_C!F$7:F$1657,MATCH(ROWS(AuditRepTemp_C!$B$7:$B497),AuditRepTemp_C!$B$7:$B$1657,0)),"")</f>
        <v/>
      </c>
      <c r="C501" s="511" t="str">
        <f t="array" ref="C501">IFERROR(INDEX(AuditRepTemp_C!H$7:H$1657,MATCH(ROWS(AuditRepTemp_C!$B$7:$B497),AuditRepTemp_C!$B$7:$B$1657,0)),"")</f>
        <v/>
      </c>
      <c r="D501" s="511" t="str">
        <f t="array" ref="D501">IFERROR(INDEX(AuditRepTemp_C!I$7:I$1657,MATCH(ROWS(AuditRepTemp_C!$B$7:$B497),AuditRepTemp_C!$B$7:$B$1657,0)),"")</f>
        <v/>
      </c>
      <c r="E501" s="512" t="str">
        <f t="array" ref="E501">IFERROR(INDEX(AuditRepTemp_C!J$7:J$1657,MATCH(ROWS(AuditRepTemp_C!$B$7:$B497),AuditRepTemp_C!$B$7:$B$1657,0)),"")</f>
        <v/>
      </c>
      <c r="F501" s="513" t="str">
        <f t="array" ref="F501">IFERROR(INDEX(AuditRepTemp_C!K$7:K$1657,MATCH(ROWS(AuditRepTemp_C!$B$7:$B497),AuditRepTemp_C!$B$7:$B$1657,0)),"")</f>
        <v/>
      </c>
      <c r="G501" s="513" t="str">
        <f t="array" ref="G501">IFERROR(INDEX(AuditRepTemp_C!L$7:L$1657,MATCH(ROWS(AuditRepTemp_C!$B$7:$B497),AuditRepTemp_C!$B$7:$B$1657,0)),"")</f>
        <v/>
      </c>
      <c r="H501" s="517" t="s">
        <v>1913</v>
      </c>
      <c r="I501" s="524" t="s">
        <v>3696</v>
      </c>
      <c r="J501" s="518"/>
      <c r="K501" s="419"/>
      <c r="L501" s="419"/>
      <c r="M501" s="518"/>
      <c r="N501" s="518"/>
      <c r="O501" s="518"/>
      <c r="P501" s="518"/>
      <c r="Q501" s="518"/>
      <c r="R501" s="422"/>
      <c r="S501" s="518"/>
      <c r="T501" s="519"/>
      <c r="U501" s="520"/>
      <c r="V501" s="518"/>
      <c r="W501" s="521"/>
      <c r="X501" s="518"/>
      <c r="Y501" s="518"/>
      <c r="Z501" s="518"/>
    </row>
    <row r="502" ht="14.25" customHeight="1">
      <c r="A502" s="471" t="str">
        <f t="array" ref="A502">IFERROR(INDEX(AuditRepTemp_C!D$7:D$1657,MATCH(ROWS(AuditRepTemp_C!$B$7:$B498),AuditRepTemp_C!$B$7:$B$1657,0)),"")</f>
        <v/>
      </c>
      <c r="B502" s="510" t="str">
        <f t="array" ref="B502">IFERROR(INDEX(AuditRepTemp_C!F$7:F$1657,MATCH(ROWS(AuditRepTemp_C!$B$7:$B498),AuditRepTemp_C!$B$7:$B$1657,0)),"")</f>
        <v/>
      </c>
      <c r="C502" s="511" t="str">
        <f t="array" ref="C502">IFERROR(INDEX(AuditRepTemp_C!H$7:H$1657,MATCH(ROWS(AuditRepTemp_C!$B$7:$B498),AuditRepTemp_C!$B$7:$B$1657,0)),"")</f>
        <v/>
      </c>
      <c r="D502" s="511" t="str">
        <f t="array" ref="D502">IFERROR(INDEX(AuditRepTemp_C!I$7:I$1657,MATCH(ROWS(AuditRepTemp_C!$B$7:$B498),AuditRepTemp_C!$B$7:$B$1657,0)),"")</f>
        <v/>
      </c>
      <c r="E502" s="512" t="str">
        <f t="array" ref="E502">IFERROR(INDEX(AuditRepTemp_C!J$7:J$1657,MATCH(ROWS(AuditRepTemp_C!$B$7:$B498),AuditRepTemp_C!$B$7:$B$1657,0)),"")</f>
        <v/>
      </c>
      <c r="F502" s="513" t="str">
        <f t="array" ref="F502">IFERROR(INDEX(AuditRepTemp_C!K$7:K$1657,MATCH(ROWS(AuditRepTemp_C!$B$7:$B498),AuditRepTemp_C!$B$7:$B$1657,0)),"")</f>
        <v/>
      </c>
      <c r="G502" s="513" t="str">
        <f t="array" ref="G502">IFERROR(INDEX(AuditRepTemp_C!L$7:L$1657,MATCH(ROWS(AuditRepTemp_C!$B$7:$B498),AuditRepTemp_C!$B$7:$B$1657,0)),"")</f>
        <v/>
      </c>
      <c r="H502" s="517" t="s">
        <v>1913</v>
      </c>
      <c r="I502" s="524" t="s">
        <v>3696</v>
      </c>
      <c r="J502" s="518"/>
      <c r="K502" s="419"/>
      <c r="L502" s="419"/>
      <c r="M502" s="518"/>
      <c r="N502" s="518"/>
      <c r="O502" s="518"/>
      <c r="P502" s="518"/>
      <c r="Q502" s="518"/>
      <c r="R502" s="422"/>
      <c r="S502" s="518"/>
      <c r="T502" s="519"/>
      <c r="U502" s="520"/>
      <c r="V502" s="518"/>
      <c r="W502" s="521"/>
      <c r="X502" s="518"/>
      <c r="Y502" s="518"/>
      <c r="Z502" s="518"/>
    </row>
    <row r="503" ht="95.25" customHeight="1">
      <c r="A503" s="471" t="str">
        <f t="array" ref="A503">IFERROR(INDEX(AuditRepTemp_C!D$7:D$1657,MATCH(ROWS(AuditRepTemp_C!$B$7:$B499),AuditRepTemp_C!$B$7:$B$1657,0)),"")</f>
        <v/>
      </c>
      <c r="B503" s="510" t="str">
        <f t="array" ref="B503">IFERROR(INDEX(AuditRepTemp_C!F$7:F$1657,MATCH(ROWS(AuditRepTemp_C!$B$7:$B499),AuditRepTemp_C!$B$7:$B$1657,0)),"")</f>
        <v/>
      </c>
      <c r="C503" s="511" t="str">
        <f t="array" ref="C503">IFERROR(INDEX(AuditRepTemp_C!H$7:H$1657,MATCH(ROWS(AuditRepTemp_C!$B$7:$B499),AuditRepTemp_C!$B$7:$B$1657,0)),"")</f>
        <v/>
      </c>
      <c r="D503" s="511" t="str">
        <f t="array" ref="D503">IFERROR(INDEX(AuditRepTemp_C!I$7:I$1657,MATCH(ROWS(AuditRepTemp_C!$B$7:$B499),AuditRepTemp_C!$B$7:$B$1657,0)),"")</f>
        <v/>
      </c>
      <c r="E503" s="512" t="str">
        <f t="array" ref="E503">IFERROR(INDEX(AuditRepTemp_C!J$7:J$1657,MATCH(ROWS(AuditRepTemp_C!$B$7:$B499),AuditRepTemp_C!$B$7:$B$1657,0)),"")</f>
        <v/>
      </c>
      <c r="F503" s="513" t="str">
        <f t="array" ref="F503">IFERROR(INDEX(AuditRepTemp_C!K$7:K$1657,MATCH(ROWS(AuditRepTemp_C!$B$7:$B499),AuditRepTemp_C!$B$7:$B$1657,0)),"")</f>
        <v/>
      </c>
      <c r="G503" s="513" t="str">
        <f t="array" ref="G503">IFERROR(INDEX(AuditRepTemp_C!L$7:L$1657,MATCH(ROWS(AuditRepTemp_C!$B$7:$B499),AuditRepTemp_C!$B$7:$B$1657,0)),"")</f>
        <v/>
      </c>
      <c r="H503" s="517" t="s">
        <v>2064</v>
      </c>
      <c r="I503" s="524" t="s">
        <v>3697</v>
      </c>
      <c r="J503" s="518"/>
      <c r="K503" s="419"/>
      <c r="L503" s="419"/>
      <c r="M503" s="518"/>
      <c r="N503" s="518"/>
      <c r="O503" s="518"/>
      <c r="P503" s="518"/>
      <c r="Q503" s="518"/>
      <c r="R503" s="422"/>
      <c r="S503" s="518"/>
      <c r="T503" s="519"/>
      <c r="U503" s="520"/>
      <c r="V503" s="518"/>
      <c r="W503" s="521"/>
      <c r="X503" s="518"/>
      <c r="Y503" s="518"/>
      <c r="Z503" s="518"/>
    </row>
    <row r="504" ht="14.25" customHeight="1">
      <c r="A504" s="471" t="str">
        <f t="array" ref="A504">IFERROR(INDEX(AuditRepTemp_C!D$7:D$1657,MATCH(ROWS(AuditRepTemp_C!$B$7:$B500),AuditRepTemp_C!$B$7:$B$1657,0)),"")</f>
        <v/>
      </c>
      <c r="B504" s="510" t="str">
        <f t="array" ref="B504">IFERROR(INDEX(AuditRepTemp_C!F$7:F$1657,MATCH(ROWS(AuditRepTemp_C!$B$7:$B500),AuditRepTemp_C!$B$7:$B$1657,0)),"")</f>
        <v/>
      </c>
      <c r="C504" s="511" t="str">
        <f t="array" ref="C504">IFERROR(INDEX(AuditRepTemp_C!H$7:H$1657,MATCH(ROWS(AuditRepTemp_C!$B$7:$B500),AuditRepTemp_C!$B$7:$B$1657,0)),"")</f>
        <v/>
      </c>
      <c r="D504" s="511" t="str">
        <f t="array" ref="D504">IFERROR(INDEX(AuditRepTemp_C!I$7:I$1657,MATCH(ROWS(AuditRepTemp_C!$B$7:$B500),AuditRepTemp_C!$B$7:$B$1657,0)),"")</f>
        <v/>
      </c>
      <c r="E504" s="512" t="str">
        <f t="array" ref="E504">IFERROR(INDEX(AuditRepTemp_C!J$7:J$1657,MATCH(ROWS(AuditRepTemp_C!$B$7:$B500),AuditRepTemp_C!$B$7:$B$1657,0)),"")</f>
        <v/>
      </c>
      <c r="F504" s="513" t="str">
        <f t="array" ref="F504">IFERROR(INDEX(AuditRepTemp_C!K$7:K$1657,MATCH(ROWS(AuditRepTemp_C!$B$7:$B500),AuditRepTemp_C!$B$7:$B$1657,0)),"")</f>
        <v/>
      </c>
      <c r="G504" s="513" t="str">
        <f t="array" ref="G504">IFERROR(INDEX(AuditRepTemp_C!L$7:L$1657,MATCH(ROWS(AuditRepTemp_C!$B$7:$B500),AuditRepTemp_C!$B$7:$B$1657,0)),"")</f>
        <v/>
      </c>
      <c r="H504" s="517" t="s">
        <v>2064</v>
      </c>
      <c r="I504" s="524" t="s">
        <v>3697</v>
      </c>
      <c r="J504" s="518"/>
      <c r="K504" s="419"/>
      <c r="L504" s="419"/>
      <c r="M504" s="518"/>
      <c r="N504" s="518"/>
      <c r="O504" s="518"/>
      <c r="P504" s="518"/>
      <c r="Q504" s="518"/>
      <c r="R504" s="422"/>
      <c r="S504" s="518"/>
      <c r="T504" s="519"/>
      <c r="U504" s="520"/>
      <c r="V504" s="518"/>
      <c r="W504" s="521"/>
      <c r="X504" s="518"/>
      <c r="Y504" s="518"/>
      <c r="Z504" s="518"/>
    </row>
    <row r="505" ht="14.25" customHeight="1">
      <c r="A505" s="471" t="str">
        <f t="array" ref="A505">IFERROR(INDEX(AuditRepTemp_C!D$7:D$1657,MATCH(ROWS(AuditRepTemp_C!$B$7:$B501),AuditRepTemp_C!$B$7:$B$1657,0)),"")</f>
        <v/>
      </c>
      <c r="B505" s="510" t="str">
        <f t="array" ref="B505">IFERROR(INDEX(AuditRepTemp_C!F$7:F$1657,MATCH(ROWS(AuditRepTemp_C!$B$7:$B501),AuditRepTemp_C!$B$7:$B$1657,0)),"")</f>
        <v/>
      </c>
      <c r="C505" s="511" t="str">
        <f t="array" ref="C505">IFERROR(INDEX(AuditRepTemp_C!H$7:H$1657,MATCH(ROWS(AuditRepTemp_C!$B$7:$B501),AuditRepTemp_C!$B$7:$B$1657,0)),"")</f>
        <v/>
      </c>
      <c r="D505" s="511" t="str">
        <f t="array" ref="D505">IFERROR(INDEX(AuditRepTemp_C!I$7:I$1657,MATCH(ROWS(AuditRepTemp_C!$B$7:$B501),AuditRepTemp_C!$B$7:$B$1657,0)),"")</f>
        <v/>
      </c>
      <c r="E505" s="512" t="str">
        <f t="array" ref="E505">IFERROR(INDEX(AuditRepTemp_C!J$7:J$1657,MATCH(ROWS(AuditRepTemp_C!$B$7:$B501),AuditRepTemp_C!$B$7:$B$1657,0)),"")</f>
        <v/>
      </c>
      <c r="F505" s="513" t="str">
        <f t="array" ref="F505">IFERROR(INDEX(AuditRepTemp_C!K$7:K$1657,MATCH(ROWS(AuditRepTemp_C!$B$7:$B501),AuditRepTemp_C!$B$7:$B$1657,0)),"")</f>
        <v/>
      </c>
      <c r="G505" s="513" t="str">
        <f t="array" ref="G505">IFERROR(INDEX(AuditRepTemp_C!L$7:L$1657,MATCH(ROWS(AuditRepTemp_C!$B$7:$B501),AuditRepTemp_C!$B$7:$B$1657,0)),"")</f>
        <v/>
      </c>
      <c r="H505" s="517" t="s">
        <v>2064</v>
      </c>
      <c r="I505" s="524" t="s">
        <v>3697</v>
      </c>
      <c r="J505" s="518"/>
      <c r="K505" s="419"/>
      <c r="L505" s="419"/>
      <c r="M505" s="518"/>
      <c r="N505" s="518"/>
      <c r="O505" s="518"/>
      <c r="P505" s="518"/>
      <c r="Q505" s="518"/>
      <c r="R505" s="422"/>
      <c r="S505" s="518"/>
      <c r="T505" s="519"/>
      <c r="U505" s="520"/>
      <c r="V505" s="518"/>
      <c r="W505" s="521"/>
      <c r="X505" s="518"/>
      <c r="Y505" s="518"/>
      <c r="Z505" s="518"/>
    </row>
    <row r="506" ht="14.25" customHeight="1">
      <c r="A506" s="471" t="str">
        <f t="array" ref="A506">IFERROR(INDEX(AuditRepTemp_C!D$7:D$1657,MATCH(ROWS(AuditRepTemp_C!$B$7:$B502),AuditRepTemp_C!$B$7:$B$1657,0)),"")</f>
        <v/>
      </c>
      <c r="B506" s="510" t="str">
        <f t="array" ref="B506">IFERROR(INDEX(AuditRepTemp_C!F$7:F$1657,MATCH(ROWS(AuditRepTemp_C!$B$7:$B502),AuditRepTemp_C!$B$7:$B$1657,0)),"")</f>
        <v/>
      </c>
      <c r="C506" s="511" t="str">
        <f t="array" ref="C506">IFERROR(INDEX(AuditRepTemp_C!H$7:H$1657,MATCH(ROWS(AuditRepTemp_C!$B$7:$B502),AuditRepTemp_C!$B$7:$B$1657,0)),"")</f>
        <v/>
      </c>
      <c r="D506" s="511" t="str">
        <f t="array" ref="D506">IFERROR(INDEX(AuditRepTemp_C!I$7:I$1657,MATCH(ROWS(AuditRepTemp_C!$B$7:$B502),AuditRepTemp_C!$B$7:$B$1657,0)),"")</f>
        <v/>
      </c>
      <c r="E506" s="512" t="str">
        <f t="array" ref="E506">IFERROR(INDEX(AuditRepTemp_C!J$7:J$1657,MATCH(ROWS(AuditRepTemp_C!$B$7:$B502),AuditRepTemp_C!$B$7:$B$1657,0)),"")</f>
        <v/>
      </c>
      <c r="F506" s="513" t="str">
        <f t="array" ref="F506">IFERROR(INDEX(AuditRepTemp_C!K$7:K$1657,MATCH(ROWS(AuditRepTemp_C!$B$7:$B502),AuditRepTemp_C!$B$7:$B$1657,0)),"")</f>
        <v/>
      </c>
      <c r="G506" s="513" t="str">
        <f t="array" ref="G506">IFERROR(INDEX(AuditRepTemp_C!L$7:L$1657,MATCH(ROWS(AuditRepTemp_C!$B$7:$B502),AuditRepTemp_C!$B$7:$B$1657,0)),"")</f>
        <v/>
      </c>
      <c r="H506" s="517" t="s">
        <v>2064</v>
      </c>
      <c r="I506" s="524" t="s">
        <v>3697</v>
      </c>
      <c r="J506" s="518"/>
      <c r="K506" s="419"/>
      <c r="L506" s="419"/>
      <c r="M506" s="518"/>
      <c r="N506" s="518"/>
      <c r="O506" s="518"/>
      <c r="P506" s="518"/>
      <c r="Q506" s="518"/>
      <c r="R506" s="422"/>
      <c r="S506" s="518"/>
      <c r="T506" s="519"/>
      <c r="U506" s="520"/>
      <c r="V506" s="518"/>
      <c r="W506" s="521"/>
      <c r="X506" s="518"/>
      <c r="Y506" s="518"/>
      <c r="Z506" s="518"/>
    </row>
    <row r="507" ht="14.25" customHeight="1">
      <c r="A507" s="471" t="str">
        <f t="array" ref="A507">IFERROR(INDEX(AuditRepTemp_C!D$7:D$1657,MATCH(ROWS(AuditRepTemp_C!$B$7:$B503),AuditRepTemp_C!$B$7:$B$1657,0)),"")</f>
        <v/>
      </c>
      <c r="B507" s="510" t="str">
        <f t="array" ref="B507">IFERROR(INDEX(AuditRepTemp_C!F$7:F$1657,MATCH(ROWS(AuditRepTemp_C!$B$7:$B503),AuditRepTemp_C!$B$7:$B$1657,0)),"")</f>
        <v/>
      </c>
      <c r="C507" s="511" t="str">
        <f t="array" ref="C507">IFERROR(INDEX(AuditRepTemp_C!H$7:H$1657,MATCH(ROWS(AuditRepTemp_C!$B$7:$B503),AuditRepTemp_C!$B$7:$B$1657,0)),"")</f>
        <v/>
      </c>
      <c r="D507" s="511" t="str">
        <f t="array" ref="D507">IFERROR(INDEX(AuditRepTemp_C!I$7:I$1657,MATCH(ROWS(AuditRepTemp_C!$B$7:$B503),AuditRepTemp_C!$B$7:$B$1657,0)),"")</f>
        <v/>
      </c>
      <c r="E507" s="512" t="str">
        <f t="array" ref="E507">IFERROR(INDEX(AuditRepTemp_C!J$7:J$1657,MATCH(ROWS(AuditRepTemp_C!$B$7:$B503),AuditRepTemp_C!$B$7:$B$1657,0)),"")</f>
        <v/>
      </c>
      <c r="F507" s="513" t="str">
        <f t="array" ref="F507">IFERROR(INDEX(AuditRepTemp_C!K$7:K$1657,MATCH(ROWS(AuditRepTemp_C!$B$7:$B503),AuditRepTemp_C!$B$7:$B$1657,0)),"")</f>
        <v/>
      </c>
      <c r="G507" s="513" t="str">
        <f t="array" ref="G507">IFERROR(INDEX(AuditRepTemp_C!L$7:L$1657,MATCH(ROWS(AuditRepTemp_C!$B$7:$B503),AuditRepTemp_C!$B$7:$B$1657,0)),"")</f>
        <v/>
      </c>
      <c r="H507" s="517" t="s">
        <v>2064</v>
      </c>
      <c r="I507" s="524" t="s">
        <v>3697</v>
      </c>
      <c r="J507" s="518"/>
      <c r="K507" s="419"/>
      <c r="L507" s="419"/>
      <c r="M507" s="518"/>
      <c r="N507" s="518"/>
      <c r="O507" s="518"/>
      <c r="P507" s="518"/>
      <c r="Q507" s="518"/>
      <c r="R507" s="422"/>
      <c r="S507" s="518"/>
      <c r="T507" s="519"/>
      <c r="U507" s="520"/>
      <c r="V507" s="518"/>
      <c r="W507" s="521"/>
      <c r="X507" s="518"/>
      <c r="Y507" s="518"/>
      <c r="Z507" s="518"/>
    </row>
    <row r="508" ht="14.25" customHeight="1">
      <c r="A508" s="471" t="str">
        <f t="array" ref="A508">IFERROR(INDEX(AuditRepTemp_C!D$7:D$1657,MATCH(ROWS(AuditRepTemp_C!$B$7:$B504),AuditRepTemp_C!$B$7:$B$1657,0)),"")</f>
        <v/>
      </c>
      <c r="B508" s="510" t="str">
        <f t="array" ref="B508">IFERROR(INDEX(AuditRepTemp_C!F$7:F$1657,MATCH(ROWS(AuditRepTemp_C!$B$7:$B504),AuditRepTemp_C!$B$7:$B$1657,0)),"")</f>
        <v/>
      </c>
      <c r="C508" s="511" t="str">
        <f t="array" ref="C508">IFERROR(INDEX(AuditRepTemp_C!H$7:H$1657,MATCH(ROWS(AuditRepTemp_C!$B$7:$B504),AuditRepTemp_C!$B$7:$B$1657,0)),"")</f>
        <v/>
      </c>
      <c r="D508" s="511" t="str">
        <f t="array" ref="D508">IFERROR(INDEX(AuditRepTemp_C!I$7:I$1657,MATCH(ROWS(AuditRepTemp_C!$B$7:$B504),AuditRepTemp_C!$B$7:$B$1657,0)),"")</f>
        <v/>
      </c>
      <c r="E508" s="512" t="str">
        <f t="array" ref="E508">IFERROR(INDEX(AuditRepTemp_C!J$7:J$1657,MATCH(ROWS(AuditRepTemp_C!$B$7:$B504),AuditRepTemp_C!$B$7:$B$1657,0)),"")</f>
        <v/>
      </c>
      <c r="F508" s="513" t="str">
        <f t="array" ref="F508">IFERROR(INDEX(AuditRepTemp_C!K$7:K$1657,MATCH(ROWS(AuditRepTemp_C!$B$7:$B504),AuditRepTemp_C!$B$7:$B$1657,0)),"")</f>
        <v/>
      </c>
      <c r="G508" s="513" t="str">
        <f t="array" ref="G508">IFERROR(INDEX(AuditRepTemp_C!L$7:L$1657,MATCH(ROWS(AuditRepTemp_C!$B$7:$B504),AuditRepTemp_C!$B$7:$B$1657,0)),"")</f>
        <v/>
      </c>
      <c r="H508" s="517" t="s">
        <v>2064</v>
      </c>
      <c r="I508" s="524" t="s">
        <v>3697</v>
      </c>
      <c r="J508" s="518"/>
      <c r="K508" s="419"/>
      <c r="L508" s="419"/>
      <c r="M508" s="518"/>
      <c r="N508" s="518"/>
      <c r="O508" s="518"/>
      <c r="P508" s="518"/>
      <c r="Q508" s="518"/>
      <c r="R508" s="422"/>
      <c r="S508" s="518"/>
      <c r="T508" s="519"/>
      <c r="U508" s="520"/>
      <c r="V508" s="518"/>
      <c r="W508" s="521"/>
      <c r="X508" s="518"/>
      <c r="Y508" s="518"/>
      <c r="Z508" s="518"/>
    </row>
    <row r="509" ht="14.25" customHeight="1">
      <c r="A509" s="471" t="str">
        <f t="array" ref="A509">IFERROR(INDEX(AuditRepTemp_C!D$7:D$1657,MATCH(ROWS(AuditRepTemp_C!$B$7:$B505),AuditRepTemp_C!$B$7:$B$1657,0)),"")</f>
        <v/>
      </c>
      <c r="B509" s="510" t="str">
        <f t="array" ref="B509">IFERROR(INDEX(AuditRepTemp_C!F$7:F$1657,MATCH(ROWS(AuditRepTemp_C!$B$7:$B505),AuditRepTemp_C!$B$7:$B$1657,0)),"")</f>
        <v/>
      </c>
      <c r="C509" s="511" t="str">
        <f t="array" ref="C509">IFERROR(INDEX(AuditRepTemp_C!H$7:H$1657,MATCH(ROWS(AuditRepTemp_C!$B$7:$B505),AuditRepTemp_C!$B$7:$B$1657,0)),"")</f>
        <v/>
      </c>
      <c r="D509" s="511" t="str">
        <f t="array" ref="D509">IFERROR(INDEX(AuditRepTemp_C!I$7:I$1657,MATCH(ROWS(AuditRepTemp_C!$B$7:$B505),AuditRepTemp_C!$B$7:$B$1657,0)),"")</f>
        <v/>
      </c>
      <c r="E509" s="512" t="str">
        <f t="array" ref="E509">IFERROR(INDEX(AuditRepTemp_C!J$7:J$1657,MATCH(ROWS(AuditRepTemp_C!$B$7:$B505),AuditRepTemp_C!$B$7:$B$1657,0)),"")</f>
        <v/>
      </c>
      <c r="F509" s="513" t="str">
        <f t="array" ref="F509">IFERROR(INDEX(AuditRepTemp_C!K$7:K$1657,MATCH(ROWS(AuditRepTemp_C!$B$7:$B505),AuditRepTemp_C!$B$7:$B$1657,0)),"")</f>
        <v/>
      </c>
      <c r="G509" s="513" t="str">
        <f t="array" ref="G509">IFERROR(INDEX(AuditRepTemp_C!L$7:L$1657,MATCH(ROWS(AuditRepTemp_C!$B$7:$B505),AuditRepTemp_C!$B$7:$B$1657,0)),"")</f>
        <v/>
      </c>
      <c r="H509" s="517" t="s">
        <v>2064</v>
      </c>
      <c r="I509" s="524" t="s">
        <v>3697</v>
      </c>
      <c r="J509" s="518"/>
      <c r="K509" s="419"/>
      <c r="L509" s="419"/>
      <c r="M509" s="518"/>
      <c r="N509" s="518"/>
      <c r="O509" s="518"/>
      <c r="P509" s="518"/>
      <c r="Q509" s="518"/>
      <c r="R509" s="422"/>
      <c r="S509" s="518"/>
      <c r="T509" s="519"/>
      <c r="U509" s="520"/>
      <c r="V509" s="518"/>
      <c r="W509" s="521"/>
      <c r="X509" s="518"/>
      <c r="Y509" s="518"/>
      <c r="Z509" s="518"/>
    </row>
    <row r="510" ht="14.25" customHeight="1">
      <c r="A510" s="471" t="str">
        <f t="array" ref="A510">IFERROR(INDEX(AuditRepTemp_C!D$7:D$1657,MATCH(ROWS(AuditRepTemp_C!$B$7:$B506),AuditRepTemp_C!$B$7:$B$1657,0)),"")</f>
        <v/>
      </c>
      <c r="B510" s="510" t="str">
        <f t="array" ref="B510">IFERROR(INDEX(AuditRepTemp_C!F$7:F$1657,MATCH(ROWS(AuditRepTemp_C!$B$7:$B506),AuditRepTemp_C!$B$7:$B$1657,0)),"")</f>
        <v/>
      </c>
      <c r="C510" s="511" t="str">
        <f t="array" ref="C510">IFERROR(INDEX(AuditRepTemp_C!H$7:H$1657,MATCH(ROWS(AuditRepTemp_C!$B$7:$B506),AuditRepTemp_C!$B$7:$B$1657,0)),"")</f>
        <v/>
      </c>
      <c r="D510" s="511" t="str">
        <f t="array" ref="D510">IFERROR(INDEX(AuditRepTemp_C!I$7:I$1657,MATCH(ROWS(AuditRepTemp_C!$B$7:$B506),AuditRepTemp_C!$B$7:$B$1657,0)),"")</f>
        <v/>
      </c>
      <c r="E510" s="512" t="str">
        <f t="array" ref="E510">IFERROR(INDEX(AuditRepTemp_C!J$7:J$1657,MATCH(ROWS(AuditRepTemp_C!$B$7:$B506),AuditRepTemp_C!$B$7:$B$1657,0)),"")</f>
        <v/>
      </c>
      <c r="F510" s="513" t="str">
        <f t="array" ref="F510">IFERROR(INDEX(AuditRepTemp_C!K$7:K$1657,MATCH(ROWS(AuditRepTemp_C!$B$7:$B506),AuditRepTemp_C!$B$7:$B$1657,0)),"")</f>
        <v/>
      </c>
      <c r="G510" s="513" t="str">
        <f t="array" ref="G510">IFERROR(INDEX(AuditRepTemp_C!L$7:L$1657,MATCH(ROWS(AuditRepTemp_C!$B$7:$B506),AuditRepTemp_C!$B$7:$B$1657,0)),"")</f>
        <v/>
      </c>
      <c r="H510" s="517" t="s">
        <v>2064</v>
      </c>
      <c r="I510" s="524" t="s">
        <v>3697</v>
      </c>
      <c r="J510" s="518"/>
      <c r="K510" s="419"/>
      <c r="L510" s="419"/>
      <c r="M510" s="518"/>
      <c r="N510" s="518"/>
      <c r="O510" s="518"/>
      <c r="P510" s="518"/>
      <c r="Q510" s="518"/>
      <c r="R510" s="422"/>
      <c r="S510" s="518"/>
      <c r="T510" s="519"/>
      <c r="U510" s="520"/>
      <c r="V510" s="518"/>
      <c r="W510" s="521"/>
      <c r="X510" s="518"/>
      <c r="Y510" s="518"/>
      <c r="Z510" s="518"/>
    </row>
    <row r="511" ht="14.25" customHeight="1">
      <c r="A511" s="471" t="str">
        <f t="array" ref="A511">IFERROR(INDEX(AuditRepTemp_C!D$7:D$1657,MATCH(ROWS(AuditRepTemp_C!$B$7:$B507),AuditRepTemp_C!$B$7:$B$1657,0)),"")</f>
        <v/>
      </c>
      <c r="B511" s="510" t="str">
        <f t="array" ref="B511">IFERROR(INDEX(AuditRepTemp_C!F$7:F$1657,MATCH(ROWS(AuditRepTemp_C!$B$7:$B507),AuditRepTemp_C!$B$7:$B$1657,0)),"")</f>
        <v/>
      </c>
      <c r="C511" s="511" t="str">
        <f t="array" ref="C511">IFERROR(INDEX(AuditRepTemp_C!H$7:H$1657,MATCH(ROWS(AuditRepTemp_C!$B$7:$B507),AuditRepTemp_C!$B$7:$B$1657,0)),"")</f>
        <v/>
      </c>
      <c r="D511" s="511" t="str">
        <f t="array" ref="D511">IFERROR(INDEX(AuditRepTemp_C!I$7:I$1657,MATCH(ROWS(AuditRepTemp_C!$B$7:$B507),AuditRepTemp_C!$B$7:$B$1657,0)),"")</f>
        <v/>
      </c>
      <c r="E511" s="512" t="str">
        <f t="array" ref="E511">IFERROR(INDEX(AuditRepTemp_C!J$7:J$1657,MATCH(ROWS(AuditRepTemp_C!$B$7:$B507),AuditRepTemp_C!$B$7:$B$1657,0)),"")</f>
        <v/>
      </c>
      <c r="F511" s="513" t="str">
        <f t="array" ref="F511">IFERROR(INDEX(AuditRepTemp_C!K$7:K$1657,MATCH(ROWS(AuditRepTemp_C!$B$7:$B507),AuditRepTemp_C!$B$7:$B$1657,0)),"")</f>
        <v/>
      </c>
      <c r="G511" s="513" t="str">
        <f t="array" ref="G511">IFERROR(INDEX(AuditRepTemp_C!L$7:L$1657,MATCH(ROWS(AuditRepTemp_C!$B$7:$B507),AuditRepTemp_C!$B$7:$B$1657,0)),"")</f>
        <v/>
      </c>
      <c r="H511" s="517" t="s">
        <v>2064</v>
      </c>
      <c r="I511" s="524" t="s">
        <v>3698</v>
      </c>
      <c r="J511" s="518"/>
      <c r="K511" s="419"/>
      <c r="L511" s="419"/>
      <c r="M511" s="518"/>
      <c r="N511" s="518"/>
      <c r="O511" s="518"/>
      <c r="P511" s="518"/>
      <c r="Q511" s="518"/>
      <c r="R511" s="422"/>
      <c r="S511" s="518"/>
      <c r="T511" s="519"/>
      <c r="U511" s="520"/>
      <c r="V511" s="518"/>
      <c r="W511" s="521"/>
      <c r="X511" s="518"/>
      <c r="Y511" s="518"/>
      <c r="Z511" s="518"/>
    </row>
    <row r="512" ht="14.25" customHeight="1">
      <c r="A512" s="471" t="str">
        <f t="array" ref="A512">IFERROR(INDEX(AuditRepTemp_C!D$7:D$1657,MATCH(ROWS(AuditRepTemp_C!$B$7:$B508),AuditRepTemp_C!$B$7:$B$1657,0)),"")</f>
        <v/>
      </c>
      <c r="B512" s="510" t="str">
        <f t="array" ref="B512">IFERROR(INDEX(AuditRepTemp_C!F$7:F$1657,MATCH(ROWS(AuditRepTemp_C!$B$7:$B508),AuditRepTemp_C!$B$7:$B$1657,0)),"")</f>
        <v/>
      </c>
      <c r="C512" s="511" t="str">
        <f t="array" ref="C512">IFERROR(INDEX(AuditRepTemp_C!H$7:H$1657,MATCH(ROWS(AuditRepTemp_C!$B$7:$B508),AuditRepTemp_C!$B$7:$B$1657,0)),"")</f>
        <v/>
      </c>
      <c r="D512" s="511" t="str">
        <f t="array" ref="D512">IFERROR(INDEX(AuditRepTemp_C!I$7:I$1657,MATCH(ROWS(AuditRepTemp_C!$B$7:$B508),AuditRepTemp_C!$B$7:$B$1657,0)),"")</f>
        <v/>
      </c>
      <c r="E512" s="512" t="str">
        <f t="array" ref="E512">IFERROR(INDEX(AuditRepTemp_C!J$7:J$1657,MATCH(ROWS(AuditRepTemp_C!$B$7:$B508),AuditRepTemp_C!$B$7:$B$1657,0)),"")</f>
        <v/>
      </c>
      <c r="F512" s="513" t="str">
        <f t="array" ref="F512">IFERROR(INDEX(AuditRepTemp_C!K$7:K$1657,MATCH(ROWS(AuditRepTemp_C!$B$7:$B508),AuditRepTemp_C!$B$7:$B$1657,0)),"")</f>
        <v/>
      </c>
      <c r="G512" s="513" t="str">
        <f t="array" ref="G512">IFERROR(INDEX(AuditRepTemp_C!L$7:L$1657,MATCH(ROWS(AuditRepTemp_C!$B$7:$B508),AuditRepTemp_C!$B$7:$B$1657,0)),"")</f>
        <v/>
      </c>
      <c r="H512" s="517" t="s">
        <v>2064</v>
      </c>
      <c r="I512" s="524" t="s">
        <v>3698</v>
      </c>
      <c r="J512" s="518"/>
      <c r="K512" s="419"/>
      <c r="L512" s="419"/>
      <c r="M512" s="518"/>
      <c r="N512" s="518"/>
      <c r="O512" s="518"/>
      <c r="P512" s="518"/>
      <c r="Q512" s="518"/>
      <c r="R512" s="422"/>
      <c r="S512" s="518"/>
      <c r="T512" s="519"/>
      <c r="U512" s="520"/>
      <c r="V512" s="518"/>
      <c r="W512" s="521"/>
      <c r="X512" s="518"/>
      <c r="Y512" s="518"/>
      <c r="Z512" s="518"/>
    </row>
    <row r="513" ht="14.25" customHeight="1">
      <c r="A513" s="471" t="str">
        <f t="array" ref="A513">IFERROR(INDEX(AuditRepTemp_C!D$7:D$1657,MATCH(ROWS(AuditRepTemp_C!$B$7:$B509),AuditRepTemp_C!$B$7:$B$1657,0)),"")</f>
        <v/>
      </c>
      <c r="B513" s="510" t="str">
        <f t="array" ref="B513">IFERROR(INDEX(AuditRepTemp_C!F$7:F$1657,MATCH(ROWS(AuditRepTemp_C!$B$7:$B509),AuditRepTemp_C!$B$7:$B$1657,0)),"")</f>
        <v/>
      </c>
      <c r="C513" s="511" t="str">
        <f t="array" ref="C513">IFERROR(INDEX(AuditRepTemp_C!H$7:H$1657,MATCH(ROWS(AuditRepTemp_C!$B$7:$B509),AuditRepTemp_C!$B$7:$B$1657,0)),"")</f>
        <v/>
      </c>
      <c r="D513" s="511" t="str">
        <f t="array" ref="D513">IFERROR(INDEX(AuditRepTemp_C!I$7:I$1657,MATCH(ROWS(AuditRepTemp_C!$B$7:$B509),AuditRepTemp_C!$B$7:$B$1657,0)),"")</f>
        <v/>
      </c>
      <c r="E513" s="512" t="str">
        <f t="array" ref="E513">IFERROR(INDEX(AuditRepTemp_C!J$7:J$1657,MATCH(ROWS(AuditRepTemp_C!$B$7:$B509),AuditRepTemp_C!$B$7:$B$1657,0)),"")</f>
        <v/>
      </c>
      <c r="F513" s="513" t="str">
        <f t="array" ref="F513">IFERROR(INDEX(AuditRepTemp_C!K$7:K$1657,MATCH(ROWS(AuditRepTemp_C!$B$7:$B509),AuditRepTemp_C!$B$7:$B$1657,0)),"")</f>
        <v/>
      </c>
      <c r="G513" s="513" t="str">
        <f t="array" ref="G513">IFERROR(INDEX(AuditRepTemp_C!L$7:L$1657,MATCH(ROWS(AuditRepTemp_C!$B$7:$B509),AuditRepTemp_C!$B$7:$B$1657,0)),"")</f>
        <v/>
      </c>
      <c r="H513" s="517" t="s">
        <v>2064</v>
      </c>
      <c r="I513" s="524" t="s">
        <v>3699</v>
      </c>
      <c r="J513" s="518"/>
      <c r="K513" s="419"/>
      <c r="L513" s="419"/>
      <c r="M513" s="518"/>
      <c r="N513" s="518"/>
      <c r="O513" s="518"/>
      <c r="P513" s="518"/>
      <c r="Q513" s="518"/>
      <c r="R513" s="422"/>
      <c r="S513" s="518"/>
      <c r="T513" s="519"/>
      <c r="U513" s="520"/>
      <c r="V513" s="518"/>
      <c r="W513" s="521"/>
      <c r="X513" s="518"/>
      <c r="Y513" s="518"/>
      <c r="Z513" s="518"/>
    </row>
    <row r="514" ht="14.25" customHeight="1">
      <c r="A514" s="471" t="str">
        <f t="array" ref="A514">IFERROR(INDEX(AuditRepTemp_C!D$7:D$1657,MATCH(ROWS(AuditRepTemp_C!$B$7:$B510),AuditRepTemp_C!$B$7:$B$1657,0)),"")</f>
        <v/>
      </c>
      <c r="B514" s="510" t="str">
        <f t="array" ref="B514">IFERROR(INDEX(AuditRepTemp_C!F$7:F$1657,MATCH(ROWS(AuditRepTemp_C!$B$7:$B510),AuditRepTemp_C!$B$7:$B$1657,0)),"")</f>
        <v/>
      </c>
      <c r="C514" s="511" t="str">
        <f t="array" ref="C514">IFERROR(INDEX(AuditRepTemp_C!H$7:H$1657,MATCH(ROWS(AuditRepTemp_C!$B$7:$B510),AuditRepTemp_C!$B$7:$B$1657,0)),"")</f>
        <v/>
      </c>
      <c r="D514" s="511" t="str">
        <f t="array" ref="D514">IFERROR(INDEX(AuditRepTemp_C!I$7:I$1657,MATCH(ROWS(AuditRepTemp_C!$B$7:$B510),AuditRepTemp_C!$B$7:$B$1657,0)),"")</f>
        <v/>
      </c>
      <c r="E514" s="512" t="str">
        <f t="array" ref="E514">IFERROR(INDEX(AuditRepTemp_C!J$7:J$1657,MATCH(ROWS(AuditRepTemp_C!$B$7:$B510),AuditRepTemp_C!$B$7:$B$1657,0)),"")</f>
        <v/>
      </c>
      <c r="F514" s="513" t="str">
        <f t="array" ref="F514">IFERROR(INDEX(AuditRepTemp_C!K$7:K$1657,MATCH(ROWS(AuditRepTemp_C!$B$7:$B510),AuditRepTemp_C!$B$7:$B$1657,0)),"")</f>
        <v/>
      </c>
      <c r="G514" s="513" t="str">
        <f t="array" ref="G514">IFERROR(INDEX(AuditRepTemp_C!L$7:L$1657,MATCH(ROWS(AuditRepTemp_C!$B$7:$B510),AuditRepTemp_C!$B$7:$B$1657,0)),"")</f>
        <v/>
      </c>
      <c r="H514" s="517" t="s">
        <v>2064</v>
      </c>
      <c r="I514" s="524" t="s">
        <v>3699</v>
      </c>
      <c r="J514" s="518"/>
      <c r="K514" s="419"/>
      <c r="L514" s="419"/>
      <c r="M514" s="518"/>
      <c r="N514" s="518"/>
      <c r="O514" s="518"/>
      <c r="P514" s="518"/>
      <c r="Q514" s="518"/>
      <c r="R514" s="422"/>
      <c r="S514" s="518"/>
      <c r="T514" s="519"/>
      <c r="U514" s="520"/>
      <c r="V514" s="518"/>
      <c r="W514" s="521"/>
      <c r="X514" s="518"/>
      <c r="Y514" s="518"/>
      <c r="Z514" s="518"/>
    </row>
    <row r="515" ht="14.25" customHeight="1">
      <c r="A515" s="471" t="str">
        <f t="array" ref="A515">IFERROR(INDEX(AuditRepTemp_C!D$7:D$1657,MATCH(ROWS(AuditRepTemp_C!$B$7:$B511),AuditRepTemp_C!$B$7:$B$1657,0)),"")</f>
        <v/>
      </c>
      <c r="B515" s="510" t="str">
        <f t="array" ref="B515">IFERROR(INDEX(AuditRepTemp_C!F$7:F$1657,MATCH(ROWS(AuditRepTemp_C!$B$7:$B511),AuditRepTemp_C!$B$7:$B$1657,0)),"")</f>
        <v/>
      </c>
      <c r="C515" s="511" t="str">
        <f t="array" ref="C515">IFERROR(INDEX(AuditRepTemp_C!H$7:H$1657,MATCH(ROWS(AuditRepTemp_C!$B$7:$B511),AuditRepTemp_C!$B$7:$B$1657,0)),"")</f>
        <v/>
      </c>
      <c r="D515" s="511" t="str">
        <f t="array" ref="D515">IFERROR(INDEX(AuditRepTemp_C!I$7:I$1657,MATCH(ROWS(AuditRepTemp_C!$B$7:$B511),AuditRepTemp_C!$B$7:$B$1657,0)),"")</f>
        <v/>
      </c>
      <c r="E515" s="512" t="str">
        <f t="array" ref="E515">IFERROR(INDEX(AuditRepTemp_C!J$7:J$1657,MATCH(ROWS(AuditRepTemp_C!$B$7:$B511),AuditRepTemp_C!$B$7:$B$1657,0)),"")</f>
        <v/>
      </c>
      <c r="F515" s="513" t="str">
        <f t="array" ref="F515">IFERROR(INDEX(AuditRepTemp_C!K$7:K$1657,MATCH(ROWS(AuditRepTemp_C!$B$7:$B511),AuditRepTemp_C!$B$7:$B$1657,0)),"")</f>
        <v/>
      </c>
      <c r="G515" s="513" t="str">
        <f t="array" ref="G515">IFERROR(INDEX(AuditRepTemp_C!L$7:L$1657,MATCH(ROWS(AuditRepTemp_C!$B$7:$B511),AuditRepTemp_C!$B$7:$B$1657,0)),"")</f>
        <v/>
      </c>
      <c r="H515" s="517" t="s">
        <v>2064</v>
      </c>
      <c r="I515" s="524" t="s">
        <v>3699</v>
      </c>
      <c r="J515" s="518"/>
      <c r="K515" s="419"/>
      <c r="L515" s="419"/>
      <c r="M515" s="518"/>
      <c r="N515" s="518"/>
      <c r="O515" s="518"/>
      <c r="P515" s="518"/>
      <c r="Q515" s="518"/>
      <c r="R515" s="422"/>
      <c r="S515" s="518"/>
      <c r="T515" s="519"/>
      <c r="U515" s="520"/>
      <c r="V515" s="518"/>
      <c r="W515" s="521"/>
      <c r="X515" s="518"/>
      <c r="Y515" s="518"/>
      <c r="Z515" s="518"/>
    </row>
    <row r="516" ht="14.25" customHeight="1">
      <c r="A516" s="471" t="str">
        <f t="array" ref="A516">IFERROR(INDEX(AuditRepTemp_C!D$7:D$1657,MATCH(ROWS(AuditRepTemp_C!$B$7:$B512),AuditRepTemp_C!$B$7:$B$1657,0)),"")</f>
        <v/>
      </c>
      <c r="B516" s="510" t="str">
        <f t="array" ref="B516">IFERROR(INDEX(AuditRepTemp_C!F$7:F$1657,MATCH(ROWS(AuditRepTemp_C!$B$7:$B512),AuditRepTemp_C!$B$7:$B$1657,0)),"")</f>
        <v/>
      </c>
      <c r="C516" s="511" t="str">
        <f t="array" ref="C516">IFERROR(INDEX(AuditRepTemp_C!H$7:H$1657,MATCH(ROWS(AuditRepTemp_C!$B$7:$B512),AuditRepTemp_C!$B$7:$B$1657,0)),"")</f>
        <v/>
      </c>
      <c r="D516" s="511" t="str">
        <f t="array" ref="D516">IFERROR(INDEX(AuditRepTemp_C!I$7:I$1657,MATCH(ROWS(AuditRepTemp_C!$B$7:$B512),AuditRepTemp_C!$B$7:$B$1657,0)),"")</f>
        <v/>
      </c>
      <c r="E516" s="512" t="str">
        <f t="array" ref="E516">IFERROR(INDEX(AuditRepTemp_C!J$7:J$1657,MATCH(ROWS(AuditRepTemp_C!$B$7:$B512),AuditRepTemp_C!$B$7:$B$1657,0)),"")</f>
        <v/>
      </c>
      <c r="F516" s="513" t="str">
        <f t="array" ref="F516">IFERROR(INDEX(AuditRepTemp_C!K$7:K$1657,MATCH(ROWS(AuditRepTemp_C!$B$7:$B512),AuditRepTemp_C!$B$7:$B$1657,0)),"")</f>
        <v/>
      </c>
      <c r="G516" s="513" t="str">
        <f t="array" ref="G516">IFERROR(INDEX(AuditRepTemp_C!L$7:L$1657,MATCH(ROWS(AuditRepTemp_C!$B$7:$B512),AuditRepTemp_C!$B$7:$B$1657,0)),"")</f>
        <v/>
      </c>
      <c r="H516" s="517" t="s">
        <v>2064</v>
      </c>
      <c r="I516" s="524" t="s">
        <v>3699</v>
      </c>
      <c r="J516" s="518"/>
      <c r="K516" s="419"/>
      <c r="L516" s="419"/>
      <c r="M516" s="518"/>
      <c r="N516" s="518"/>
      <c r="O516" s="518"/>
      <c r="P516" s="518"/>
      <c r="Q516" s="518"/>
      <c r="R516" s="422"/>
      <c r="S516" s="518"/>
      <c r="T516" s="519"/>
      <c r="U516" s="520"/>
      <c r="V516" s="518"/>
      <c r="W516" s="521"/>
      <c r="X516" s="518"/>
      <c r="Y516" s="518"/>
      <c r="Z516" s="518"/>
    </row>
    <row r="517" ht="14.25" customHeight="1">
      <c r="A517" s="471" t="str">
        <f t="array" ref="A517">IFERROR(INDEX(AuditRepTemp_C!D$7:D$1657,MATCH(ROWS(AuditRepTemp_C!$B$7:$B513),AuditRepTemp_C!$B$7:$B$1657,0)),"")</f>
        <v/>
      </c>
      <c r="B517" s="510" t="str">
        <f t="array" ref="B517">IFERROR(INDEX(AuditRepTemp_C!F$7:F$1657,MATCH(ROWS(AuditRepTemp_C!$B$7:$B513),AuditRepTemp_C!$B$7:$B$1657,0)),"")</f>
        <v/>
      </c>
      <c r="C517" s="511" t="str">
        <f t="array" ref="C517">IFERROR(INDEX(AuditRepTemp_C!H$7:H$1657,MATCH(ROWS(AuditRepTemp_C!$B$7:$B513),AuditRepTemp_C!$B$7:$B$1657,0)),"")</f>
        <v/>
      </c>
      <c r="D517" s="511" t="str">
        <f t="array" ref="D517">IFERROR(INDEX(AuditRepTemp_C!I$7:I$1657,MATCH(ROWS(AuditRepTemp_C!$B$7:$B513),AuditRepTemp_C!$B$7:$B$1657,0)),"")</f>
        <v/>
      </c>
      <c r="E517" s="512" t="str">
        <f t="array" ref="E517">IFERROR(INDEX(AuditRepTemp_C!J$7:J$1657,MATCH(ROWS(AuditRepTemp_C!$B$7:$B513),AuditRepTemp_C!$B$7:$B$1657,0)),"")</f>
        <v/>
      </c>
      <c r="F517" s="513" t="str">
        <f t="array" ref="F517">IFERROR(INDEX(AuditRepTemp_C!K$7:K$1657,MATCH(ROWS(AuditRepTemp_C!$B$7:$B513),AuditRepTemp_C!$B$7:$B$1657,0)),"")</f>
        <v/>
      </c>
      <c r="G517" s="513" t="str">
        <f t="array" ref="G517">IFERROR(INDEX(AuditRepTemp_C!L$7:L$1657,MATCH(ROWS(AuditRepTemp_C!$B$7:$B513),AuditRepTemp_C!$B$7:$B$1657,0)),"")</f>
        <v/>
      </c>
      <c r="H517" s="517" t="s">
        <v>2064</v>
      </c>
      <c r="I517" s="524" t="s">
        <v>3700</v>
      </c>
      <c r="J517" s="518"/>
      <c r="K517" s="419"/>
      <c r="L517" s="419"/>
      <c r="M517" s="518"/>
      <c r="N517" s="518"/>
      <c r="O517" s="518"/>
      <c r="P517" s="518"/>
      <c r="Q517" s="518"/>
      <c r="R517" s="422"/>
      <c r="S517" s="518"/>
      <c r="T517" s="519"/>
      <c r="U517" s="520"/>
      <c r="V517" s="518"/>
      <c r="W517" s="521"/>
      <c r="X517" s="518"/>
      <c r="Y517" s="518"/>
      <c r="Z517" s="518"/>
    </row>
    <row r="518" ht="14.25" customHeight="1">
      <c r="A518" s="471" t="str">
        <f t="array" ref="A518">IFERROR(INDEX(AuditRepTemp_C!D$7:D$1657,MATCH(ROWS(AuditRepTemp_C!$B$7:$B514),AuditRepTemp_C!$B$7:$B$1657,0)),"")</f>
        <v/>
      </c>
      <c r="B518" s="510" t="str">
        <f t="array" ref="B518">IFERROR(INDEX(AuditRepTemp_C!F$7:F$1657,MATCH(ROWS(AuditRepTemp_C!$B$7:$B514),AuditRepTemp_C!$B$7:$B$1657,0)),"")</f>
        <v/>
      </c>
      <c r="C518" s="511" t="str">
        <f t="array" ref="C518">IFERROR(INDEX(AuditRepTemp_C!H$7:H$1657,MATCH(ROWS(AuditRepTemp_C!$B$7:$B514),AuditRepTemp_C!$B$7:$B$1657,0)),"")</f>
        <v/>
      </c>
      <c r="D518" s="511" t="str">
        <f t="array" ref="D518">IFERROR(INDEX(AuditRepTemp_C!I$7:I$1657,MATCH(ROWS(AuditRepTemp_C!$B$7:$B514),AuditRepTemp_C!$B$7:$B$1657,0)),"")</f>
        <v/>
      </c>
      <c r="E518" s="512" t="str">
        <f t="array" ref="E518">IFERROR(INDEX(AuditRepTemp_C!J$7:J$1657,MATCH(ROWS(AuditRepTemp_C!$B$7:$B514),AuditRepTemp_C!$B$7:$B$1657,0)),"")</f>
        <v/>
      </c>
      <c r="F518" s="513" t="str">
        <f t="array" ref="F518">IFERROR(INDEX(AuditRepTemp_C!K$7:K$1657,MATCH(ROWS(AuditRepTemp_C!$B$7:$B514),AuditRepTemp_C!$B$7:$B$1657,0)),"")</f>
        <v/>
      </c>
      <c r="G518" s="513" t="str">
        <f t="array" ref="G518">IFERROR(INDEX(AuditRepTemp_C!L$7:L$1657,MATCH(ROWS(AuditRepTemp_C!$B$7:$B514),AuditRepTemp_C!$B$7:$B$1657,0)),"")</f>
        <v/>
      </c>
      <c r="H518" s="517" t="s">
        <v>2064</v>
      </c>
      <c r="I518" s="524" t="s">
        <v>3700</v>
      </c>
      <c r="J518" s="518"/>
      <c r="K518" s="419"/>
      <c r="L518" s="419"/>
      <c r="M518" s="518"/>
      <c r="N518" s="518"/>
      <c r="O518" s="518"/>
      <c r="P518" s="518"/>
      <c r="Q518" s="518"/>
      <c r="R518" s="422"/>
      <c r="S518" s="518"/>
      <c r="T518" s="519"/>
      <c r="U518" s="520"/>
      <c r="V518" s="518"/>
      <c r="W518" s="521"/>
      <c r="X518" s="518"/>
      <c r="Y518" s="518"/>
      <c r="Z518" s="518"/>
    </row>
    <row r="519" ht="14.25" customHeight="1">
      <c r="A519" s="471" t="str">
        <f t="array" ref="A519">IFERROR(INDEX(AuditRepTemp_C!D$7:D$1657,MATCH(ROWS(AuditRepTemp_C!$B$7:$B515),AuditRepTemp_C!$B$7:$B$1657,0)),"")</f>
        <v/>
      </c>
      <c r="B519" s="510" t="str">
        <f t="array" ref="B519">IFERROR(INDEX(AuditRepTemp_C!F$7:F$1657,MATCH(ROWS(AuditRepTemp_C!$B$7:$B515),AuditRepTemp_C!$B$7:$B$1657,0)),"")</f>
        <v/>
      </c>
      <c r="C519" s="511" t="str">
        <f t="array" ref="C519">IFERROR(INDEX(AuditRepTemp_C!H$7:H$1657,MATCH(ROWS(AuditRepTemp_C!$B$7:$B515),AuditRepTemp_C!$B$7:$B$1657,0)),"")</f>
        <v/>
      </c>
      <c r="D519" s="511" t="str">
        <f t="array" ref="D519">IFERROR(INDEX(AuditRepTemp_C!I$7:I$1657,MATCH(ROWS(AuditRepTemp_C!$B$7:$B515),AuditRepTemp_C!$B$7:$B$1657,0)),"")</f>
        <v/>
      </c>
      <c r="E519" s="512" t="str">
        <f t="array" ref="E519">IFERROR(INDEX(AuditRepTemp_C!J$7:J$1657,MATCH(ROWS(AuditRepTemp_C!$B$7:$B515),AuditRepTemp_C!$B$7:$B$1657,0)),"")</f>
        <v/>
      </c>
      <c r="F519" s="513" t="str">
        <f t="array" ref="F519">IFERROR(INDEX(AuditRepTemp_C!K$7:K$1657,MATCH(ROWS(AuditRepTemp_C!$B$7:$B515),AuditRepTemp_C!$B$7:$B$1657,0)),"")</f>
        <v/>
      </c>
      <c r="G519" s="513" t="str">
        <f t="array" ref="G519">IFERROR(INDEX(AuditRepTemp_C!L$7:L$1657,MATCH(ROWS(AuditRepTemp_C!$B$7:$B515),AuditRepTemp_C!$B$7:$B$1657,0)),"")</f>
        <v/>
      </c>
      <c r="H519" s="517" t="s">
        <v>2064</v>
      </c>
      <c r="I519" s="524" t="s">
        <v>3700</v>
      </c>
      <c r="J519" s="518"/>
      <c r="K519" s="419"/>
      <c r="L519" s="419"/>
      <c r="M519" s="518"/>
      <c r="N519" s="518"/>
      <c r="O519" s="518"/>
      <c r="P519" s="518"/>
      <c r="Q519" s="518"/>
      <c r="R519" s="422"/>
      <c r="S519" s="518"/>
      <c r="T519" s="519"/>
      <c r="U519" s="520"/>
      <c r="V519" s="518"/>
      <c r="W519" s="521"/>
      <c r="X519" s="518"/>
      <c r="Y519" s="518"/>
      <c r="Z519" s="518"/>
    </row>
    <row r="520" ht="14.25" customHeight="1">
      <c r="A520" s="471" t="str">
        <f t="array" ref="A520">IFERROR(INDEX(AuditRepTemp_C!D$7:D$1657,MATCH(ROWS(AuditRepTemp_C!$B$7:$B516),AuditRepTemp_C!$B$7:$B$1657,0)),"")</f>
        <v/>
      </c>
      <c r="B520" s="510" t="str">
        <f t="array" ref="B520">IFERROR(INDEX(AuditRepTemp_C!F$7:F$1657,MATCH(ROWS(AuditRepTemp_C!$B$7:$B516),AuditRepTemp_C!$B$7:$B$1657,0)),"")</f>
        <v/>
      </c>
      <c r="C520" s="511" t="str">
        <f t="array" ref="C520">IFERROR(INDEX(AuditRepTemp_C!H$7:H$1657,MATCH(ROWS(AuditRepTemp_C!$B$7:$B516),AuditRepTemp_C!$B$7:$B$1657,0)),"")</f>
        <v/>
      </c>
      <c r="D520" s="511" t="str">
        <f t="array" ref="D520">IFERROR(INDEX(AuditRepTemp_C!I$7:I$1657,MATCH(ROWS(AuditRepTemp_C!$B$7:$B516),AuditRepTemp_C!$B$7:$B$1657,0)),"")</f>
        <v/>
      </c>
      <c r="E520" s="512" t="str">
        <f t="array" ref="E520">IFERROR(INDEX(AuditRepTemp_C!J$7:J$1657,MATCH(ROWS(AuditRepTemp_C!$B$7:$B516),AuditRepTemp_C!$B$7:$B$1657,0)),"")</f>
        <v/>
      </c>
      <c r="F520" s="513" t="str">
        <f t="array" ref="F520">IFERROR(INDEX(AuditRepTemp_C!K$7:K$1657,MATCH(ROWS(AuditRepTemp_C!$B$7:$B516),AuditRepTemp_C!$B$7:$B$1657,0)),"")</f>
        <v/>
      </c>
      <c r="G520" s="513" t="str">
        <f t="array" ref="G520">IFERROR(INDEX(AuditRepTemp_C!L$7:L$1657,MATCH(ROWS(AuditRepTemp_C!$B$7:$B516),AuditRepTemp_C!$B$7:$B$1657,0)),"")</f>
        <v/>
      </c>
      <c r="H520" s="517" t="s">
        <v>2064</v>
      </c>
      <c r="I520" s="524" t="s">
        <v>3700</v>
      </c>
      <c r="J520" s="518"/>
      <c r="K520" s="419"/>
      <c r="L520" s="419"/>
      <c r="M520" s="518"/>
      <c r="N520" s="518"/>
      <c r="O520" s="518"/>
      <c r="P520" s="518"/>
      <c r="Q520" s="518"/>
      <c r="R520" s="422"/>
      <c r="S520" s="518"/>
      <c r="T520" s="519"/>
      <c r="U520" s="520"/>
      <c r="V520" s="518"/>
      <c r="W520" s="521"/>
      <c r="X520" s="518"/>
      <c r="Y520" s="518"/>
      <c r="Z520" s="518"/>
    </row>
    <row r="521" ht="14.25" customHeight="1">
      <c r="A521" s="471" t="str">
        <f t="array" ref="A521">IFERROR(INDEX(AuditRepTemp_C!D$7:D$1657,MATCH(ROWS(AuditRepTemp_C!$B$7:$B517),AuditRepTemp_C!$B$7:$B$1657,0)),"")</f>
        <v/>
      </c>
      <c r="B521" s="510" t="str">
        <f t="array" ref="B521">IFERROR(INDEX(AuditRepTemp_C!F$7:F$1657,MATCH(ROWS(AuditRepTemp_C!$B$7:$B517),AuditRepTemp_C!$B$7:$B$1657,0)),"")</f>
        <v/>
      </c>
      <c r="C521" s="511" t="str">
        <f t="array" ref="C521">IFERROR(INDEX(AuditRepTemp_C!H$7:H$1657,MATCH(ROWS(AuditRepTemp_C!$B$7:$B517),AuditRepTemp_C!$B$7:$B$1657,0)),"")</f>
        <v/>
      </c>
      <c r="D521" s="511" t="str">
        <f t="array" ref="D521">IFERROR(INDEX(AuditRepTemp_C!I$7:I$1657,MATCH(ROWS(AuditRepTemp_C!$B$7:$B517),AuditRepTemp_C!$B$7:$B$1657,0)),"")</f>
        <v/>
      </c>
      <c r="E521" s="512" t="str">
        <f t="array" ref="E521">IFERROR(INDEX(AuditRepTemp_C!J$7:J$1657,MATCH(ROWS(AuditRepTemp_C!$B$7:$B517),AuditRepTemp_C!$B$7:$B$1657,0)),"")</f>
        <v/>
      </c>
      <c r="F521" s="513" t="str">
        <f t="array" ref="F521">IFERROR(INDEX(AuditRepTemp_C!K$7:K$1657,MATCH(ROWS(AuditRepTemp_C!$B$7:$B517),AuditRepTemp_C!$B$7:$B$1657,0)),"")</f>
        <v/>
      </c>
      <c r="G521" s="513" t="str">
        <f t="array" ref="G521">IFERROR(INDEX(AuditRepTemp_C!L$7:L$1657,MATCH(ROWS(AuditRepTemp_C!$B$7:$B517),AuditRepTemp_C!$B$7:$B$1657,0)),"")</f>
        <v/>
      </c>
      <c r="H521" s="517" t="s">
        <v>2064</v>
      </c>
      <c r="I521" s="524" t="s">
        <v>3700</v>
      </c>
      <c r="J521" s="518"/>
      <c r="K521" s="419"/>
      <c r="L521" s="419"/>
      <c r="M521" s="518"/>
      <c r="N521" s="518"/>
      <c r="O521" s="518"/>
      <c r="P521" s="518"/>
      <c r="Q521" s="518"/>
      <c r="R521" s="422"/>
      <c r="S521" s="518"/>
      <c r="T521" s="519"/>
      <c r="U521" s="520"/>
      <c r="V521" s="518"/>
      <c r="W521" s="521"/>
      <c r="X521" s="518"/>
      <c r="Y521" s="518"/>
      <c r="Z521" s="518"/>
    </row>
    <row r="522" ht="14.25" customHeight="1">
      <c r="A522" s="471" t="str">
        <f t="array" ref="A522">IFERROR(INDEX(AuditRepTemp_C!D$7:D$1657,MATCH(ROWS(AuditRepTemp_C!$B$7:$B518),AuditRepTemp_C!$B$7:$B$1657,0)),"")</f>
        <v/>
      </c>
      <c r="B522" s="510" t="str">
        <f t="array" ref="B522">IFERROR(INDEX(AuditRepTemp_C!F$7:F$1657,MATCH(ROWS(AuditRepTemp_C!$B$7:$B518),AuditRepTemp_C!$B$7:$B$1657,0)),"")</f>
        <v/>
      </c>
      <c r="C522" s="511" t="str">
        <f t="array" ref="C522">IFERROR(INDEX(AuditRepTemp_C!H$7:H$1657,MATCH(ROWS(AuditRepTemp_C!$B$7:$B518),AuditRepTemp_C!$B$7:$B$1657,0)),"")</f>
        <v/>
      </c>
      <c r="D522" s="511" t="str">
        <f t="array" ref="D522">IFERROR(INDEX(AuditRepTemp_C!I$7:I$1657,MATCH(ROWS(AuditRepTemp_C!$B$7:$B518),AuditRepTemp_C!$B$7:$B$1657,0)),"")</f>
        <v/>
      </c>
      <c r="E522" s="512" t="str">
        <f t="array" ref="E522">IFERROR(INDEX(AuditRepTemp_C!J$7:J$1657,MATCH(ROWS(AuditRepTemp_C!$B$7:$B518),AuditRepTemp_C!$B$7:$B$1657,0)),"")</f>
        <v/>
      </c>
      <c r="F522" s="513" t="str">
        <f t="array" ref="F522">IFERROR(INDEX(AuditRepTemp_C!K$7:K$1657,MATCH(ROWS(AuditRepTemp_C!$B$7:$B518),AuditRepTemp_C!$B$7:$B$1657,0)),"")</f>
        <v/>
      </c>
      <c r="G522" s="513" t="str">
        <f t="array" ref="G522">IFERROR(INDEX(AuditRepTemp_C!L$7:L$1657,MATCH(ROWS(AuditRepTemp_C!$B$7:$B518),AuditRepTemp_C!$B$7:$B$1657,0)),"")</f>
        <v/>
      </c>
      <c r="H522" s="517" t="s">
        <v>2064</v>
      </c>
      <c r="I522" s="524" t="s">
        <v>3700</v>
      </c>
      <c r="J522" s="518"/>
      <c r="K522" s="419"/>
      <c r="L522" s="419"/>
      <c r="M522" s="518"/>
      <c r="N522" s="518"/>
      <c r="O522" s="518"/>
      <c r="P522" s="518"/>
      <c r="Q522" s="518"/>
      <c r="R522" s="422"/>
      <c r="S522" s="518"/>
      <c r="T522" s="519"/>
      <c r="U522" s="520"/>
      <c r="V522" s="518"/>
      <c r="W522" s="521"/>
      <c r="X522" s="518"/>
      <c r="Y522" s="518"/>
      <c r="Z522" s="518"/>
    </row>
    <row r="523" ht="14.25" customHeight="1">
      <c r="A523" s="471" t="str">
        <f t="array" ref="A523">IFERROR(INDEX(AuditRepTemp_C!D$7:D$1657,MATCH(ROWS(AuditRepTemp_C!$B$7:$B519),AuditRepTemp_C!$B$7:$B$1657,0)),"")</f>
        <v/>
      </c>
      <c r="B523" s="510" t="str">
        <f t="array" ref="B523">IFERROR(INDEX(AuditRepTemp_C!F$7:F$1657,MATCH(ROWS(AuditRepTemp_C!$B$7:$B519),AuditRepTemp_C!$B$7:$B$1657,0)),"")</f>
        <v/>
      </c>
      <c r="C523" s="511" t="str">
        <f t="array" ref="C523">IFERROR(INDEX(AuditRepTemp_C!H$7:H$1657,MATCH(ROWS(AuditRepTemp_C!$B$7:$B519),AuditRepTemp_C!$B$7:$B$1657,0)),"")</f>
        <v/>
      </c>
      <c r="D523" s="511" t="str">
        <f t="array" ref="D523">IFERROR(INDEX(AuditRepTemp_C!I$7:I$1657,MATCH(ROWS(AuditRepTemp_C!$B$7:$B519),AuditRepTemp_C!$B$7:$B$1657,0)),"")</f>
        <v/>
      </c>
      <c r="E523" s="512" t="str">
        <f t="array" ref="E523">IFERROR(INDEX(AuditRepTemp_C!J$7:J$1657,MATCH(ROWS(AuditRepTemp_C!$B$7:$B519),AuditRepTemp_C!$B$7:$B$1657,0)),"")</f>
        <v/>
      </c>
      <c r="F523" s="513" t="str">
        <f t="array" ref="F523">IFERROR(INDEX(AuditRepTemp_C!K$7:K$1657,MATCH(ROWS(AuditRepTemp_C!$B$7:$B519),AuditRepTemp_C!$B$7:$B$1657,0)),"")</f>
        <v/>
      </c>
      <c r="G523" s="513" t="str">
        <f t="array" ref="G523">IFERROR(INDEX(AuditRepTemp_C!L$7:L$1657,MATCH(ROWS(AuditRepTemp_C!$B$7:$B519),AuditRepTemp_C!$B$7:$B$1657,0)),"")</f>
        <v/>
      </c>
      <c r="H523" s="517" t="s">
        <v>2064</v>
      </c>
      <c r="I523" s="524" t="s">
        <v>3700</v>
      </c>
      <c r="J523" s="518"/>
      <c r="K523" s="419"/>
      <c r="L523" s="419"/>
      <c r="M523" s="518"/>
      <c r="N523" s="518"/>
      <c r="O523" s="518"/>
      <c r="P523" s="518"/>
      <c r="Q523" s="518"/>
      <c r="R523" s="422"/>
      <c r="S523" s="518"/>
      <c r="T523" s="519"/>
      <c r="U523" s="520"/>
      <c r="V523" s="518"/>
      <c r="W523" s="521"/>
      <c r="X523" s="518"/>
      <c r="Y523" s="518"/>
      <c r="Z523" s="518"/>
    </row>
    <row r="524" ht="14.25" customHeight="1">
      <c r="A524" s="471" t="str">
        <f t="array" ref="A524">IFERROR(INDEX(AuditRepTemp_C!D$7:D$1657,MATCH(ROWS(AuditRepTemp_C!$B$7:$B520),AuditRepTemp_C!$B$7:$B$1657,0)),"")</f>
        <v/>
      </c>
      <c r="B524" s="510" t="str">
        <f t="array" ref="B524">IFERROR(INDEX(AuditRepTemp_C!F$7:F$1657,MATCH(ROWS(AuditRepTemp_C!$B$7:$B520),AuditRepTemp_C!$B$7:$B$1657,0)),"")</f>
        <v/>
      </c>
      <c r="C524" s="511" t="str">
        <f t="array" ref="C524">IFERROR(INDEX(AuditRepTemp_C!H$7:H$1657,MATCH(ROWS(AuditRepTemp_C!$B$7:$B520),AuditRepTemp_C!$B$7:$B$1657,0)),"")</f>
        <v/>
      </c>
      <c r="D524" s="511" t="str">
        <f t="array" ref="D524">IFERROR(INDEX(AuditRepTemp_C!I$7:I$1657,MATCH(ROWS(AuditRepTemp_C!$B$7:$B520),AuditRepTemp_C!$B$7:$B$1657,0)),"")</f>
        <v/>
      </c>
      <c r="E524" s="512" t="str">
        <f t="array" ref="E524">IFERROR(INDEX(AuditRepTemp_C!J$7:J$1657,MATCH(ROWS(AuditRepTemp_C!$B$7:$B520),AuditRepTemp_C!$B$7:$B$1657,0)),"")</f>
        <v/>
      </c>
      <c r="F524" s="513" t="str">
        <f t="array" ref="F524">IFERROR(INDEX(AuditRepTemp_C!K$7:K$1657,MATCH(ROWS(AuditRepTemp_C!$B$7:$B520),AuditRepTemp_C!$B$7:$B$1657,0)),"")</f>
        <v/>
      </c>
      <c r="G524" s="513" t="str">
        <f t="array" ref="G524">IFERROR(INDEX(AuditRepTemp_C!L$7:L$1657,MATCH(ROWS(AuditRepTemp_C!$B$7:$B520),AuditRepTemp_C!$B$7:$B$1657,0)),"")</f>
        <v/>
      </c>
      <c r="H524" s="517" t="s">
        <v>2064</v>
      </c>
      <c r="I524" s="524" t="s">
        <v>3700</v>
      </c>
      <c r="J524" s="518"/>
      <c r="K524" s="419"/>
      <c r="L524" s="419"/>
      <c r="M524" s="518"/>
      <c r="N524" s="518"/>
      <c r="O524" s="518"/>
      <c r="P524" s="518"/>
      <c r="Q524" s="518"/>
      <c r="R524" s="422"/>
      <c r="S524" s="518"/>
      <c r="T524" s="519"/>
      <c r="U524" s="520"/>
      <c r="V524" s="518"/>
      <c r="W524" s="521"/>
      <c r="X524" s="518"/>
      <c r="Y524" s="518"/>
      <c r="Z524" s="518"/>
    </row>
    <row r="525" ht="14.25" customHeight="1">
      <c r="A525" s="471" t="str">
        <f t="array" ref="A525">IFERROR(INDEX(AuditRepTemp_C!D$7:D$1657,MATCH(ROWS(AuditRepTemp_C!$B$7:$B521),AuditRepTemp_C!$B$7:$B$1657,0)),"")</f>
        <v/>
      </c>
      <c r="B525" s="510" t="str">
        <f t="array" ref="B525">IFERROR(INDEX(AuditRepTemp_C!F$7:F$1657,MATCH(ROWS(AuditRepTemp_C!$B$7:$B521),AuditRepTemp_C!$B$7:$B$1657,0)),"")</f>
        <v/>
      </c>
      <c r="C525" s="511" t="str">
        <f t="array" ref="C525">IFERROR(INDEX(AuditRepTemp_C!H$7:H$1657,MATCH(ROWS(AuditRepTemp_C!$B$7:$B521),AuditRepTemp_C!$B$7:$B$1657,0)),"")</f>
        <v/>
      </c>
      <c r="D525" s="511" t="str">
        <f t="array" ref="D525">IFERROR(INDEX(AuditRepTemp_C!I$7:I$1657,MATCH(ROWS(AuditRepTemp_C!$B$7:$B521),AuditRepTemp_C!$B$7:$B$1657,0)),"")</f>
        <v/>
      </c>
      <c r="E525" s="512" t="str">
        <f t="array" ref="E525">IFERROR(INDEX(AuditRepTemp_C!J$7:J$1657,MATCH(ROWS(AuditRepTemp_C!$B$7:$B521),AuditRepTemp_C!$B$7:$B$1657,0)),"")</f>
        <v/>
      </c>
      <c r="F525" s="513" t="str">
        <f t="array" ref="F525">IFERROR(INDEX(AuditRepTemp_C!K$7:K$1657,MATCH(ROWS(AuditRepTemp_C!$B$7:$B521),AuditRepTemp_C!$B$7:$B$1657,0)),"")</f>
        <v/>
      </c>
      <c r="G525" s="513" t="str">
        <f t="array" ref="G525">IFERROR(INDEX(AuditRepTemp_C!L$7:L$1657,MATCH(ROWS(AuditRepTemp_C!$B$7:$B521),AuditRepTemp_C!$B$7:$B$1657,0)),"")</f>
        <v/>
      </c>
      <c r="H525" s="517" t="s">
        <v>2064</v>
      </c>
      <c r="I525" s="524" t="s">
        <v>3700</v>
      </c>
      <c r="J525" s="518"/>
      <c r="K525" s="419"/>
      <c r="L525" s="419"/>
      <c r="M525" s="518"/>
      <c r="N525" s="518"/>
      <c r="O525" s="518"/>
      <c r="P525" s="518"/>
      <c r="Q525" s="518"/>
      <c r="R525" s="422"/>
      <c r="S525" s="518"/>
      <c r="T525" s="519"/>
      <c r="U525" s="520"/>
      <c r="V525" s="518"/>
      <c r="W525" s="521"/>
      <c r="X525" s="518"/>
      <c r="Y525" s="518"/>
      <c r="Z525" s="518"/>
    </row>
    <row r="526" ht="14.25" customHeight="1">
      <c r="A526" s="471" t="str">
        <f t="array" ref="A526">IFERROR(INDEX(AuditRepTemp_C!D$7:D$1657,MATCH(ROWS(AuditRepTemp_C!$B$7:$B522),AuditRepTemp_C!$B$7:$B$1657,0)),"")</f>
        <v/>
      </c>
      <c r="B526" s="510" t="str">
        <f t="array" ref="B526">IFERROR(INDEX(AuditRepTemp_C!F$7:F$1657,MATCH(ROWS(AuditRepTemp_C!$B$7:$B522),AuditRepTemp_C!$B$7:$B$1657,0)),"")</f>
        <v/>
      </c>
      <c r="C526" s="511" t="str">
        <f t="array" ref="C526">IFERROR(INDEX(AuditRepTemp_C!H$7:H$1657,MATCH(ROWS(AuditRepTemp_C!$B$7:$B522),AuditRepTemp_C!$B$7:$B$1657,0)),"")</f>
        <v/>
      </c>
      <c r="D526" s="511" t="str">
        <f t="array" ref="D526">IFERROR(INDEX(AuditRepTemp_C!I$7:I$1657,MATCH(ROWS(AuditRepTemp_C!$B$7:$B522),AuditRepTemp_C!$B$7:$B$1657,0)),"")</f>
        <v/>
      </c>
      <c r="E526" s="512" t="str">
        <f t="array" ref="E526">IFERROR(INDEX(AuditRepTemp_C!J$7:J$1657,MATCH(ROWS(AuditRepTemp_C!$B$7:$B522),AuditRepTemp_C!$B$7:$B$1657,0)),"")</f>
        <v/>
      </c>
      <c r="F526" s="513" t="str">
        <f t="array" ref="F526">IFERROR(INDEX(AuditRepTemp_C!K$7:K$1657,MATCH(ROWS(AuditRepTemp_C!$B$7:$B522),AuditRepTemp_C!$B$7:$B$1657,0)),"")</f>
        <v/>
      </c>
      <c r="G526" s="513" t="str">
        <f t="array" ref="G526">IFERROR(INDEX(AuditRepTemp_C!L$7:L$1657,MATCH(ROWS(AuditRepTemp_C!$B$7:$B522),AuditRepTemp_C!$B$7:$B$1657,0)),"")</f>
        <v/>
      </c>
      <c r="H526" s="517" t="s">
        <v>2064</v>
      </c>
      <c r="I526" s="524" t="s">
        <v>3700</v>
      </c>
      <c r="J526" s="518"/>
      <c r="K526" s="419"/>
      <c r="L526" s="419"/>
      <c r="M526" s="518"/>
      <c r="N526" s="518"/>
      <c r="O526" s="518"/>
      <c r="P526" s="518"/>
      <c r="Q526" s="518"/>
      <c r="R526" s="422"/>
      <c r="S526" s="518"/>
      <c r="T526" s="519"/>
      <c r="U526" s="520"/>
      <c r="V526" s="518"/>
      <c r="W526" s="521"/>
      <c r="X526" s="518"/>
      <c r="Y526" s="518"/>
      <c r="Z526" s="518"/>
    </row>
    <row r="527" ht="14.25" customHeight="1">
      <c r="A527" s="471" t="str">
        <f t="array" ref="A527">IFERROR(INDEX(AuditRepTemp_C!D$7:D$1657,MATCH(ROWS(AuditRepTemp_C!$B$7:$B523),AuditRepTemp_C!$B$7:$B$1657,0)),"")</f>
        <v/>
      </c>
      <c r="B527" s="510" t="str">
        <f t="array" ref="B527">IFERROR(INDEX(AuditRepTemp_C!F$7:F$1657,MATCH(ROWS(AuditRepTemp_C!$B$7:$B523),AuditRepTemp_C!$B$7:$B$1657,0)),"")</f>
        <v/>
      </c>
      <c r="C527" s="511" t="str">
        <f t="array" ref="C527">IFERROR(INDEX(AuditRepTemp_C!H$7:H$1657,MATCH(ROWS(AuditRepTemp_C!$B$7:$B523),AuditRepTemp_C!$B$7:$B$1657,0)),"")</f>
        <v/>
      </c>
      <c r="D527" s="511" t="str">
        <f t="array" ref="D527">IFERROR(INDEX(AuditRepTemp_C!I$7:I$1657,MATCH(ROWS(AuditRepTemp_C!$B$7:$B523),AuditRepTemp_C!$B$7:$B$1657,0)),"")</f>
        <v/>
      </c>
      <c r="E527" s="512" t="str">
        <f t="array" ref="E527">IFERROR(INDEX(AuditRepTemp_C!J$7:J$1657,MATCH(ROWS(AuditRepTemp_C!$B$7:$B523),AuditRepTemp_C!$B$7:$B$1657,0)),"")</f>
        <v/>
      </c>
      <c r="F527" s="513" t="str">
        <f t="array" ref="F527">IFERROR(INDEX(AuditRepTemp_C!K$7:K$1657,MATCH(ROWS(AuditRepTemp_C!$B$7:$B523),AuditRepTemp_C!$B$7:$B$1657,0)),"")</f>
        <v/>
      </c>
      <c r="G527" s="513" t="str">
        <f t="array" ref="G527">IFERROR(INDEX(AuditRepTemp_C!L$7:L$1657,MATCH(ROWS(AuditRepTemp_C!$B$7:$B523),AuditRepTemp_C!$B$7:$B$1657,0)),"")</f>
        <v/>
      </c>
      <c r="H527" s="517" t="s">
        <v>2064</v>
      </c>
      <c r="I527" s="524" t="s">
        <v>3700</v>
      </c>
      <c r="J527" s="518"/>
      <c r="K527" s="419"/>
      <c r="L527" s="419"/>
      <c r="M527" s="518"/>
      <c r="N527" s="518"/>
      <c r="O527" s="518"/>
      <c r="P527" s="518"/>
      <c r="Q527" s="518"/>
      <c r="R527" s="422"/>
      <c r="S527" s="518"/>
      <c r="T527" s="519"/>
      <c r="U527" s="520"/>
      <c r="V527" s="518"/>
      <c r="W527" s="521"/>
      <c r="X527" s="518"/>
      <c r="Y527" s="518"/>
      <c r="Z527" s="518"/>
    </row>
    <row r="528" ht="14.25" customHeight="1">
      <c r="A528" s="471" t="str">
        <f t="array" ref="A528">IFERROR(INDEX(AuditRepTemp_C!D$7:D$1657,MATCH(ROWS(AuditRepTemp_C!$B$7:$B524),AuditRepTemp_C!$B$7:$B$1657,0)),"")</f>
        <v/>
      </c>
      <c r="B528" s="510" t="str">
        <f t="array" ref="B528">IFERROR(INDEX(AuditRepTemp_C!F$7:F$1657,MATCH(ROWS(AuditRepTemp_C!$B$7:$B524),AuditRepTemp_C!$B$7:$B$1657,0)),"")</f>
        <v/>
      </c>
      <c r="C528" s="511" t="str">
        <f t="array" ref="C528">IFERROR(INDEX(AuditRepTemp_C!H$7:H$1657,MATCH(ROWS(AuditRepTemp_C!$B$7:$B524),AuditRepTemp_C!$B$7:$B$1657,0)),"")</f>
        <v/>
      </c>
      <c r="D528" s="511" t="str">
        <f t="array" ref="D528">IFERROR(INDEX(AuditRepTemp_C!I$7:I$1657,MATCH(ROWS(AuditRepTemp_C!$B$7:$B524),AuditRepTemp_C!$B$7:$B$1657,0)),"")</f>
        <v/>
      </c>
      <c r="E528" s="512" t="str">
        <f t="array" ref="E528">IFERROR(INDEX(AuditRepTemp_C!J$7:J$1657,MATCH(ROWS(AuditRepTemp_C!$B$7:$B524),AuditRepTemp_C!$B$7:$B$1657,0)),"")</f>
        <v/>
      </c>
      <c r="F528" s="513" t="str">
        <f t="array" ref="F528">IFERROR(INDEX(AuditRepTemp_C!K$7:K$1657,MATCH(ROWS(AuditRepTemp_C!$B$7:$B524),AuditRepTemp_C!$B$7:$B$1657,0)),"")</f>
        <v/>
      </c>
      <c r="G528" s="513" t="str">
        <f t="array" ref="G528">IFERROR(INDEX(AuditRepTemp_C!L$7:L$1657,MATCH(ROWS(AuditRepTemp_C!$B$7:$B524),AuditRepTemp_C!$B$7:$B$1657,0)),"")</f>
        <v/>
      </c>
      <c r="H528" s="517" t="s">
        <v>2064</v>
      </c>
      <c r="I528" s="524" t="s">
        <v>3700</v>
      </c>
      <c r="J528" s="518"/>
      <c r="K528" s="419"/>
      <c r="L528" s="419"/>
      <c r="M528" s="518"/>
      <c r="N528" s="518"/>
      <c r="O528" s="518"/>
      <c r="P528" s="518"/>
      <c r="Q528" s="518"/>
      <c r="R528" s="422"/>
      <c r="S528" s="518"/>
      <c r="T528" s="519"/>
      <c r="U528" s="520"/>
      <c r="V528" s="518"/>
      <c r="W528" s="521"/>
      <c r="X528" s="518"/>
      <c r="Y528" s="518"/>
      <c r="Z528" s="518"/>
    </row>
    <row r="529" ht="14.25" customHeight="1">
      <c r="A529" s="471" t="str">
        <f t="array" ref="A529">IFERROR(INDEX(AuditRepTemp_C!D$7:D$1657,MATCH(ROWS(AuditRepTemp_C!$B$7:$B525),AuditRepTemp_C!$B$7:$B$1657,0)),"")</f>
        <v/>
      </c>
      <c r="B529" s="510" t="str">
        <f t="array" ref="B529">IFERROR(INDEX(AuditRepTemp_C!F$7:F$1657,MATCH(ROWS(AuditRepTemp_C!$B$7:$B525),AuditRepTemp_C!$B$7:$B$1657,0)),"")</f>
        <v/>
      </c>
      <c r="C529" s="511" t="str">
        <f t="array" ref="C529">IFERROR(INDEX(AuditRepTemp_C!H$7:H$1657,MATCH(ROWS(AuditRepTemp_C!$B$7:$B525),AuditRepTemp_C!$B$7:$B$1657,0)),"")</f>
        <v/>
      </c>
      <c r="D529" s="511" t="str">
        <f t="array" ref="D529">IFERROR(INDEX(AuditRepTemp_C!I$7:I$1657,MATCH(ROWS(AuditRepTemp_C!$B$7:$B525),AuditRepTemp_C!$B$7:$B$1657,0)),"")</f>
        <v/>
      </c>
      <c r="E529" s="512" t="str">
        <f t="array" ref="E529">IFERROR(INDEX(AuditRepTemp_C!J$7:J$1657,MATCH(ROWS(AuditRepTemp_C!$B$7:$B525),AuditRepTemp_C!$B$7:$B$1657,0)),"")</f>
        <v/>
      </c>
      <c r="F529" s="513" t="str">
        <f t="array" ref="F529">IFERROR(INDEX(AuditRepTemp_C!K$7:K$1657,MATCH(ROWS(AuditRepTemp_C!$B$7:$B525),AuditRepTemp_C!$B$7:$B$1657,0)),"")</f>
        <v/>
      </c>
      <c r="G529" s="513" t="str">
        <f t="array" ref="G529">IFERROR(INDEX(AuditRepTemp_C!L$7:L$1657,MATCH(ROWS(AuditRepTemp_C!$B$7:$B525),AuditRepTemp_C!$B$7:$B$1657,0)),"")</f>
        <v/>
      </c>
      <c r="H529" s="517" t="s">
        <v>1913</v>
      </c>
      <c r="I529" s="524" t="s">
        <v>3647</v>
      </c>
      <c r="J529" s="518"/>
      <c r="K529" s="419"/>
      <c r="L529" s="419"/>
      <c r="M529" s="518"/>
      <c r="N529" s="518"/>
      <c r="O529" s="518"/>
      <c r="P529" s="518"/>
      <c r="Q529" s="518"/>
      <c r="R529" s="422"/>
      <c r="S529" s="518"/>
      <c r="T529" s="519"/>
      <c r="U529" s="520"/>
      <c r="V529" s="518"/>
      <c r="W529" s="521"/>
      <c r="X529" s="518"/>
      <c r="Y529" s="518"/>
      <c r="Z529" s="518"/>
    </row>
    <row r="530" ht="14.25" customHeight="1">
      <c r="A530" s="471" t="str">
        <f t="array" ref="A530">IFERROR(INDEX(AuditRepTemp_C!D$7:D$1657,MATCH(ROWS(AuditRepTemp_C!$B$7:$B526),AuditRepTemp_C!$B$7:$B$1657,0)),"")</f>
        <v/>
      </c>
      <c r="B530" s="510" t="str">
        <f t="array" ref="B530">IFERROR(INDEX(AuditRepTemp_C!F$7:F$1657,MATCH(ROWS(AuditRepTemp_C!$B$7:$B526),AuditRepTemp_C!$B$7:$B$1657,0)),"")</f>
        <v/>
      </c>
      <c r="C530" s="511" t="str">
        <f t="array" ref="C530">IFERROR(INDEX(AuditRepTemp_C!H$7:H$1657,MATCH(ROWS(AuditRepTemp_C!$B$7:$B526),AuditRepTemp_C!$B$7:$B$1657,0)),"")</f>
        <v/>
      </c>
      <c r="D530" s="511" t="str">
        <f t="array" ref="D530">IFERROR(INDEX(AuditRepTemp_C!I$7:I$1657,MATCH(ROWS(AuditRepTemp_C!$B$7:$B526),AuditRepTemp_C!$B$7:$B$1657,0)),"")</f>
        <v/>
      </c>
      <c r="E530" s="512" t="str">
        <f t="array" ref="E530">IFERROR(INDEX(AuditRepTemp_C!J$7:J$1657,MATCH(ROWS(AuditRepTemp_C!$B$7:$B526),AuditRepTemp_C!$B$7:$B$1657,0)),"")</f>
        <v/>
      </c>
      <c r="F530" s="513" t="str">
        <f t="array" ref="F530">IFERROR(INDEX(AuditRepTemp_C!K$7:K$1657,MATCH(ROWS(AuditRepTemp_C!$B$7:$B526),AuditRepTemp_C!$B$7:$B$1657,0)),"")</f>
        <v/>
      </c>
      <c r="G530" s="513" t="str">
        <f t="array" ref="G530">IFERROR(INDEX(AuditRepTemp_C!L$7:L$1657,MATCH(ROWS(AuditRepTemp_C!$B$7:$B526),AuditRepTemp_C!$B$7:$B$1657,0)),"")</f>
        <v/>
      </c>
      <c r="H530" s="517" t="s">
        <v>1913</v>
      </c>
      <c r="I530" s="524" t="s">
        <v>3647</v>
      </c>
      <c r="J530" s="518"/>
      <c r="K530" s="419"/>
      <c r="L530" s="419"/>
      <c r="M530" s="518"/>
      <c r="N530" s="518"/>
      <c r="O530" s="518"/>
      <c r="P530" s="518"/>
      <c r="Q530" s="518"/>
      <c r="R530" s="422"/>
      <c r="S530" s="518"/>
      <c r="T530" s="519"/>
      <c r="U530" s="520"/>
      <c r="V530" s="518"/>
      <c r="W530" s="521"/>
      <c r="X530" s="518"/>
      <c r="Y530" s="518"/>
      <c r="Z530" s="518"/>
    </row>
    <row r="531" ht="14.25" customHeight="1">
      <c r="A531" s="471" t="str">
        <f t="array" ref="A531">IFERROR(INDEX(AuditRepTemp_C!D$7:D$1657,MATCH(ROWS(AuditRepTemp_C!$B$7:$B527),AuditRepTemp_C!$B$7:$B$1657,0)),"")</f>
        <v/>
      </c>
      <c r="B531" s="510" t="str">
        <f t="array" ref="B531">IFERROR(INDEX(AuditRepTemp_C!F$7:F$1657,MATCH(ROWS(AuditRepTemp_C!$B$7:$B527),AuditRepTemp_C!$B$7:$B$1657,0)),"")</f>
        <v/>
      </c>
      <c r="C531" s="511" t="str">
        <f t="array" ref="C531">IFERROR(INDEX(AuditRepTemp_C!H$7:H$1657,MATCH(ROWS(AuditRepTemp_C!$B$7:$B527),AuditRepTemp_C!$B$7:$B$1657,0)),"")</f>
        <v/>
      </c>
      <c r="D531" s="511" t="str">
        <f t="array" ref="D531">IFERROR(INDEX(AuditRepTemp_C!I$7:I$1657,MATCH(ROWS(AuditRepTemp_C!$B$7:$B527),AuditRepTemp_C!$B$7:$B$1657,0)),"")</f>
        <v/>
      </c>
      <c r="E531" s="512" t="str">
        <f t="array" ref="E531">IFERROR(INDEX(AuditRepTemp_C!J$7:J$1657,MATCH(ROWS(AuditRepTemp_C!$B$7:$B527),AuditRepTemp_C!$B$7:$B$1657,0)),"")</f>
        <v/>
      </c>
      <c r="F531" s="513" t="str">
        <f t="array" ref="F531">IFERROR(INDEX(AuditRepTemp_C!K$7:K$1657,MATCH(ROWS(AuditRepTemp_C!$B$7:$B527),AuditRepTemp_C!$B$7:$B$1657,0)),"")</f>
        <v/>
      </c>
      <c r="G531" s="513" t="str">
        <f t="array" ref="G531">IFERROR(INDEX(AuditRepTemp_C!L$7:L$1657,MATCH(ROWS(AuditRepTemp_C!$B$7:$B527),AuditRepTemp_C!$B$7:$B$1657,0)),"")</f>
        <v/>
      </c>
      <c r="H531" s="517" t="s">
        <v>1913</v>
      </c>
      <c r="I531" s="524" t="s">
        <v>3647</v>
      </c>
      <c r="J531" s="518"/>
      <c r="K531" s="419"/>
      <c r="L531" s="419"/>
      <c r="M531" s="518"/>
      <c r="N531" s="518"/>
      <c r="O531" s="518"/>
      <c r="P531" s="518"/>
      <c r="Q531" s="518"/>
      <c r="R531" s="422"/>
      <c r="S531" s="518"/>
      <c r="T531" s="519"/>
      <c r="U531" s="520"/>
      <c r="V531" s="518"/>
      <c r="W531" s="521"/>
      <c r="X531" s="518"/>
      <c r="Y531" s="518"/>
      <c r="Z531" s="518"/>
    </row>
    <row r="532" ht="14.25" customHeight="1">
      <c r="A532" s="471" t="str">
        <f t="array" ref="A532">IFERROR(INDEX(AuditRepTemp_C!D$7:D$1657,MATCH(ROWS(AuditRepTemp_C!$B$7:$B528),AuditRepTemp_C!$B$7:$B$1657,0)),"")</f>
        <v/>
      </c>
      <c r="B532" s="510" t="str">
        <f t="array" ref="B532">IFERROR(INDEX(AuditRepTemp_C!F$7:F$1657,MATCH(ROWS(AuditRepTemp_C!$B$7:$B528),AuditRepTemp_C!$B$7:$B$1657,0)),"")</f>
        <v/>
      </c>
      <c r="C532" s="511" t="str">
        <f t="array" ref="C532">IFERROR(INDEX(AuditRepTemp_C!H$7:H$1657,MATCH(ROWS(AuditRepTemp_C!$B$7:$B528),AuditRepTemp_C!$B$7:$B$1657,0)),"")</f>
        <v/>
      </c>
      <c r="D532" s="511" t="str">
        <f t="array" ref="D532">IFERROR(INDEX(AuditRepTemp_C!I$7:I$1657,MATCH(ROWS(AuditRepTemp_C!$B$7:$B528),AuditRepTemp_C!$B$7:$B$1657,0)),"")</f>
        <v/>
      </c>
      <c r="E532" s="512" t="str">
        <f t="array" ref="E532">IFERROR(INDEX(AuditRepTemp_C!J$7:J$1657,MATCH(ROWS(AuditRepTemp_C!$B$7:$B528),AuditRepTemp_C!$B$7:$B$1657,0)),"")</f>
        <v/>
      </c>
      <c r="F532" s="513" t="str">
        <f t="array" ref="F532">IFERROR(INDEX(AuditRepTemp_C!K$7:K$1657,MATCH(ROWS(AuditRepTemp_C!$B$7:$B528),AuditRepTemp_C!$B$7:$B$1657,0)),"")</f>
        <v/>
      </c>
      <c r="G532" s="513" t="str">
        <f t="array" ref="G532">IFERROR(INDEX(AuditRepTemp_C!L$7:L$1657,MATCH(ROWS(AuditRepTemp_C!$B$7:$B528),AuditRepTemp_C!$B$7:$B$1657,0)),"")</f>
        <v/>
      </c>
      <c r="H532" s="517" t="s">
        <v>1913</v>
      </c>
      <c r="I532" s="524" t="s">
        <v>3647</v>
      </c>
      <c r="J532" s="518"/>
      <c r="K532" s="419"/>
      <c r="L532" s="419"/>
      <c r="M532" s="518"/>
      <c r="N532" s="518"/>
      <c r="O532" s="518"/>
      <c r="P532" s="518"/>
      <c r="Q532" s="518"/>
      <c r="R532" s="422"/>
      <c r="S532" s="518"/>
      <c r="T532" s="519"/>
      <c r="U532" s="520"/>
      <c r="V532" s="518"/>
      <c r="W532" s="521"/>
      <c r="X532" s="518"/>
      <c r="Y532" s="518"/>
      <c r="Z532" s="518"/>
    </row>
    <row r="533" ht="14.25" customHeight="1">
      <c r="A533" s="471" t="str">
        <f t="array" ref="A533">IFERROR(INDEX(AuditRepTemp_C!D$7:D$1657,MATCH(ROWS(AuditRepTemp_C!$B$7:$B529),AuditRepTemp_C!$B$7:$B$1657,0)),"")</f>
        <v/>
      </c>
      <c r="B533" s="510" t="str">
        <f t="array" ref="B533">IFERROR(INDEX(AuditRepTemp_C!F$7:F$1657,MATCH(ROWS(AuditRepTemp_C!$B$7:$B529),AuditRepTemp_C!$B$7:$B$1657,0)),"")</f>
        <v/>
      </c>
      <c r="C533" s="511" t="str">
        <f t="array" ref="C533">IFERROR(INDEX(AuditRepTemp_C!H$7:H$1657,MATCH(ROWS(AuditRepTemp_C!$B$7:$B529),AuditRepTemp_C!$B$7:$B$1657,0)),"")</f>
        <v/>
      </c>
      <c r="D533" s="511" t="str">
        <f t="array" ref="D533">IFERROR(INDEX(AuditRepTemp_C!I$7:I$1657,MATCH(ROWS(AuditRepTemp_C!$B$7:$B529),AuditRepTemp_C!$B$7:$B$1657,0)),"")</f>
        <v/>
      </c>
      <c r="E533" s="512" t="str">
        <f t="array" ref="E533">IFERROR(INDEX(AuditRepTemp_C!J$7:J$1657,MATCH(ROWS(AuditRepTemp_C!$B$7:$B529),AuditRepTemp_C!$B$7:$B$1657,0)),"")</f>
        <v/>
      </c>
      <c r="F533" s="513" t="str">
        <f t="array" ref="F533">IFERROR(INDEX(AuditRepTemp_C!K$7:K$1657,MATCH(ROWS(AuditRepTemp_C!$B$7:$B529),AuditRepTemp_C!$B$7:$B$1657,0)),"")</f>
        <v/>
      </c>
      <c r="G533" s="513" t="str">
        <f t="array" ref="G533">IFERROR(INDEX(AuditRepTemp_C!L$7:L$1657,MATCH(ROWS(AuditRepTemp_C!$B$7:$B529),AuditRepTemp_C!$B$7:$B$1657,0)),"")</f>
        <v/>
      </c>
      <c r="H533" s="517" t="s">
        <v>1913</v>
      </c>
      <c r="I533" s="524" t="s">
        <v>3647</v>
      </c>
      <c r="J533" s="518"/>
      <c r="K533" s="419"/>
      <c r="L533" s="419"/>
      <c r="M533" s="518"/>
      <c r="N533" s="518"/>
      <c r="O533" s="518"/>
      <c r="P533" s="518"/>
      <c r="Q533" s="518"/>
      <c r="R533" s="422"/>
      <c r="S533" s="518"/>
      <c r="T533" s="519"/>
      <c r="U533" s="520"/>
      <c r="V533" s="518"/>
      <c r="W533" s="521"/>
      <c r="X533" s="518"/>
      <c r="Y533" s="518"/>
      <c r="Z533" s="518"/>
    </row>
    <row r="534" ht="14.25" customHeight="1">
      <c r="A534" s="471" t="str">
        <f t="array" ref="A534">IFERROR(INDEX(AuditRepTemp_C!D$7:D$1657,MATCH(ROWS(AuditRepTemp_C!$B$7:$B530),AuditRepTemp_C!$B$7:$B$1657,0)),"")</f>
        <v/>
      </c>
      <c r="B534" s="510" t="str">
        <f t="array" ref="B534">IFERROR(INDEX(AuditRepTemp_C!F$7:F$1657,MATCH(ROWS(AuditRepTemp_C!$B$7:$B530),AuditRepTemp_C!$B$7:$B$1657,0)),"")</f>
        <v/>
      </c>
      <c r="C534" s="511" t="str">
        <f t="array" ref="C534">IFERROR(INDEX(AuditRepTemp_C!H$7:H$1657,MATCH(ROWS(AuditRepTemp_C!$B$7:$B530),AuditRepTemp_C!$B$7:$B$1657,0)),"")</f>
        <v/>
      </c>
      <c r="D534" s="511" t="str">
        <f t="array" ref="D534">IFERROR(INDEX(AuditRepTemp_C!I$7:I$1657,MATCH(ROWS(AuditRepTemp_C!$B$7:$B530),AuditRepTemp_C!$B$7:$B$1657,0)),"")</f>
        <v/>
      </c>
      <c r="E534" s="512" t="str">
        <f t="array" ref="E534">IFERROR(INDEX(AuditRepTemp_C!J$7:J$1657,MATCH(ROWS(AuditRepTemp_C!$B$7:$B530),AuditRepTemp_C!$B$7:$B$1657,0)),"")</f>
        <v/>
      </c>
      <c r="F534" s="513" t="str">
        <f t="array" ref="F534">IFERROR(INDEX(AuditRepTemp_C!K$7:K$1657,MATCH(ROWS(AuditRepTemp_C!$B$7:$B530),AuditRepTemp_C!$B$7:$B$1657,0)),"")</f>
        <v/>
      </c>
      <c r="G534" s="513" t="str">
        <f t="array" ref="G534">IFERROR(INDEX(AuditRepTemp_C!L$7:L$1657,MATCH(ROWS(AuditRepTemp_C!$B$7:$B530),AuditRepTemp_C!$B$7:$B$1657,0)),"")</f>
        <v/>
      </c>
      <c r="H534" s="517" t="s">
        <v>1913</v>
      </c>
      <c r="I534" s="524" t="s">
        <v>3647</v>
      </c>
      <c r="J534" s="518"/>
      <c r="K534" s="419"/>
      <c r="L534" s="419"/>
      <c r="M534" s="518"/>
      <c r="N534" s="518"/>
      <c r="O534" s="518"/>
      <c r="P534" s="518"/>
      <c r="Q534" s="518"/>
      <c r="R534" s="422"/>
      <c r="S534" s="518"/>
      <c r="T534" s="519"/>
      <c r="U534" s="520"/>
      <c r="V534" s="518"/>
      <c r="W534" s="521"/>
      <c r="X534" s="518"/>
      <c r="Y534" s="518"/>
      <c r="Z534" s="518"/>
    </row>
    <row r="535" ht="14.25" customHeight="1">
      <c r="A535" s="471" t="str">
        <f t="array" ref="A535">IFERROR(INDEX(AuditRepTemp_C!D$7:D$1657,MATCH(ROWS(AuditRepTemp_C!$B$7:$B531),AuditRepTemp_C!$B$7:$B$1657,0)),"")</f>
        <v/>
      </c>
      <c r="B535" s="510" t="str">
        <f t="array" ref="B535">IFERROR(INDEX(AuditRepTemp_C!F$7:F$1657,MATCH(ROWS(AuditRepTemp_C!$B$7:$B531),AuditRepTemp_C!$B$7:$B$1657,0)),"")</f>
        <v/>
      </c>
      <c r="C535" s="511" t="str">
        <f t="array" ref="C535">IFERROR(INDEX(AuditRepTemp_C!H$7:H$1657,MATCH(ROWS(AuditRepTemp_C!$B$7:$B531),AuditRepTemp_C!$B$7:$B$1657,0)),"")</f>
        <v/>
      </c>
      <c r="D535" s="511" t="str">
        <f t="array" ref="D535">IFERROR(INDEX(AuditRepTemp_C!I$7:I$1657,MATCH(ROWS(AuditRepTemp_C!$B$7:$B531),AuditRepTemp_C!$B$7:$B$1657,0)),"")</f>
        <v/>
      </c>
      <c r="E535" s="512" t="str">
        <f t="array" ref="E535">IFERROR(INDEX(AuditRepTemp_C!J$7:J$1657,MATCH(ROWS(AuditRepTemp_C!$B$7:$B531),AuditRepTemp_C!$B$7:$B$1657,0)),"")</f>
        <v/>
      </c>
      <c r="F535" s="513" t="str">
        <f t="array" ref="F535">IFERROR(INDEX(AuditRepTemp_C!K$7:K$1657,MATCH(ROWS(AuditRepTemp_C!$B$7:$B531),AuditRepTemp_C!$B$7:$B$1657,0)),"")</f>
        <v/>
      </c>
      <c r="G535" s="513" t="str">
        <f t="array" ref="G535">IFERROR(INDEX(AuditRepTemp_C!L$7:L$1657,MATCH(ROWS(AuditRepTemp_C!$B$7:$B531),AuditRepTemp_C!$B$7:$B$1657,0)),"")</f>
        <v/>
      </c>
      <c r="H535" s="517" t="s">
        <v>1913</v>
      </c>
      <c r="I535" s="524" t="s">
        <v>3647</v>
      </c>
      <c r="J535" s="518"/>
      <c r="K535" s="419"/>
      <c r="L535" s="419"/>
      <c r="M535" s="518"/>
      <c r="N535" s="518"/>
      <c r="O535" s="518"/>
      <c r="P535" s="518"/>
      <c r="Q535" s="518"/>
      <c r="R535" s="422"/>
      <c r="S535" s="518"/>
      <c r="T535" s="519"/>
      <c r="U535" s="520"/>
      <c r="V535" s="518"/>
      <c r="W535" s="521"/>
      <c r="X535" s="518"/>
      <c r="Y535" s="518"/>
      <c r="Z535" s="518"/>
    </row>
    <row r="536" ht="14.25" customHeight="1">
      <c r="A536" s="471" t="str">
        <f t="array" ref="A536">IFERROR(INDEX(AuditRepTemp_C!D$7:D$1657,MATCH(ROWS(AuditRepTemp_C!$B$7:$B532),AuditRepTemp_C!$B$7:$B$1657,0)),"")</f>
        <v/>
      </c>
      <c r="B536" s="510" t="str">
        <f t="array" ref="B536">IFERROR(INDEX(AuditRepTemp_C!F$7:F$1657,MATCH(ROWS(AuditRepTemp_C!$B$7:$B532),AuditRepTemp_C!$B$7:$B$1657,0)),"")</f>
        <v/>
      </c>
      <c r="C536" s="511" t="str">
        <f t="array" ref="C536">IFERROR(INDEX(AuditRepTemp_C!H$7:H$1657,MATCH(ROWS(AuditRepTemp_C!$B$7:$B532),AuditRepTemp_C!$B$7:$B$1657,0)),"")</f>
        <v/>
      </c>
      <c r="D536" s="511" t="str">
        <f t="array" ref="D536">IFERROR(INDEX(AuditRepTemp_C!I$7:I$1657,MATCH(ROWS(AuditRepTemp_C!$B$7:$B532),AuditRepTemp_C!$B$7:$B$1657,0)),"")</f>
        <v/>
      </c>
      <c r="E536" s="512" t="str">
        <f t="array" ref="E536">IFERROR(INDEX(AuditRepTemp_C!J$7:J$1657,MATCH(ROWS(AuditRepTemp_C!$B$7:$B532),AuditRepTemp_C!$B$7:$B$1657,0)),"")</f>
        <v/>
      </c>
      <c r="F536" s="513" t="str">
        <f t="array" ref="F536">IFERROR(INDEX(AuditRepTemp_C!K$7:K$1657,MATCH(ROWS(AuditRepTemp_C!$B$7:$B532),AuditRepTemp_C!$B$7:$B$1657,0)),"")</f>
        <v/>
      </c>
      <c r="G536" s="513" t="str">
        <f t="array" ref="G536">IFERROR(INDEX(AuditRepTemp_C!L$7:L$1657,MATCH(ROWS(AuditRepTemp_C!$B$7:$B532),AuditRepTemp_C!$B$7:$B$1657,0)),"")</f>
        <v/>
      </c>
      <c r="H536" s="517" t="s">
        <v>1913</v>
      </c>
      <c r="I536" s="524" t="s">
        <v>3647</v>
      </c>
      <c r="J536" s="518"/>
      <c r="K536" s="419"/>
      <c r="L536" s="419"/>
      <c r="M536" s="518"/>
      <c r="N536" s="518"/>
      <c r="O536" s="518"/>
      <c r="P536" s="518"/>
      <c r="Q536" s="518"/>
      <c r="R536" s="422"/>
      <c r="S536" s="518"/>
      <c r="T536" s="519"/>
      <c r="U536" s="520"/>
      <c r="V536" s="518"/>
      <c r="W536" s="521"/>
      <c r="X536" s="518"/>
      <c r="Y536" s="518"/>
      <c r="Z536" s="518"/>
    </row>
    <row r="537" ht="14.25" customHeight="1">
      <c r="A537" s="471" t="str">
        <f t="array" ref="A537">IFERROR(INDEX(AuditRepTemp_C!D$7:D$1657,MATCH(ROWS(AuditRepTemp_C!$B$7:$B533),AuditRepTemp_C!$B$7:$B$1657,0)),"")</f>
        <v/>
      </c>
      <c r="B537" s="510" t="str">
        <f t="array" ref="B537">IFERROR(INDEX(AuditRepTemp_C!F$7:F$1657,MATCH(ROWS(AuditRepTemp_C!$B$7:$B533),AuditRepTemp_C!$B$7:$B$1657,0)),"")</f>
        <v/>
      </c>
      <c r="C537" s="511" t="str">
        <f t="array" ref="C537">IFERROR(INDEX(AuditRepTemp_C!H$7:H$1657,MATCH(ROWS(AuditRepTemp_C!$B$7:$B533),AuditRepTemp_C!$B$7:$B$1657,0)),"")</f>
        <v/>
      </c>
      <c r="D537" s="511" t="str">
        <f t="array" ref="D537">IFERROR(INDEX(AuditRepTemp_C!I$7:I$1657,MATCH(ROWS(AuditRepTemp_C!$B$7:$B533),AuditRepTemp_C!$B$7:$B$1657,0)),"")</f>
        <v/>
      </c>
      <c r="E537" s="512" t="str">
        <f t="array" ref="E537">IFERROR(INDEX(AuditRepTemp_C!J$7:J$1657,MATCH(ROWS(AuditRepTemp_C!$B$7:$B533),AuditRepTemp_C!$B$7:$B$1657,0)),"")</f>
        <v/>
      </c>
      <c r="F537" s="513" t="str">
        <f t="array" ref="F537">IFERROR(INDEX(AuditRepTemp_C!K$7:K$1657,MATCH(ROWS(AuditRepTemp_C!$B$7:$B533),AuditRepTemp_C!$B$7:$B$1657,0)),"")</f>
        <v/>
      </c>
      <c r="G537" s="513" t="str">
        <f t="array" ref="G537">IFERROR(INDEX(AuditRepTemp_C!L$7:L$1657,MATCH(ROWS(AuditRepTemp_C!$B$7:$B533),AuditRepTemp_C!$B$7:$B$1657,0)),"")</f>
        <v/>
      </c>
      <c r="H537" s="517" t="s">
        <v>1913</v>
      </c>
      <c r="I537" s="524" t="s">
        <v>3647</v>
      </c>
      <c r="J537" s="518"/>
      <c r="K537" s="419"/>
      <c r="L537" s="419"/>
      <c r="M537" s="518"/>
      <c r="N537" s="518"/>
      <c r="O537" s="518"/>
      <c r="P537" s="518"/>
      <c r="Q537" s="518"/>
      <c r="R537" s="422"/>
      <c r="S537" s="518"/>
      <c r="T537" s="519"/>
      <c r="U537" s="520"/>
      <c r="V537" s="518"/>
      <c r="W537" s="521"/>
      <c r="X537" s="518"/>
      <c r="Y537" s="518"/>
      <c r="Z537" s="518"/>
    </row>
    <row r="538" ht="14.25" customHeight="1">
      <c r="A538" s="471" t="str">
        <f t="array" ref="A538">IFERROR(INDEX(AuditRepTemp_C!D$7:D$1657,MATCH(ROWS(AuditRepTemp_C!$B$7:$B534),AuditRepTemp_C!$B$7:$B$1657,0)),"")</f>
        <v/>
      </c>
      <c r="B538" s="510" t="str">
        <f t="array" ref="B538">IFERROR(INDEX(AuditRepTemp_C!F$7:F$1657,MATCH(ROWS(AuditRepTemp_C!$B$7:$B534),AuditRepTemp_C!$B$7:$B$1657,0)),"")</f>
        <v/>
      </c>
      <c r="C538" s="511" t="str">
        <f t="array" ref="C538">IFERROR(INDEX(AuditRepTemp_C!H$7:H$1657,MATCH(ROWS(AuditRepTemp_C!$B$7:$B534),AuditRepTemp_C!$B$7:$B$1657,0)),"")</f>
        <v/>
      </c>
      <c r="D538" s="511" t="str">
        <f t="array" ref="D538">IFERROR(INDEX(AuditRepTemp_C!I$7:I$1657,MATCH(ROWS(AuditRepTemp_C!$B$7:$B534),AuditRepTemp_C!$B$7:$B$1657,0)),"")</f>
        <v/>
      </c>
      <c r="E538" s="512" t="str">
        <f t="array" ref="E538">IFERROR(INDEX(AuditRepTemp_C!J$7:J$1657,MATCH(ROWS(AuditRepTemp_C!$B$7:$B534),AuditRepTemp_C!$B$7:$B$1657,0)),"")</f>
        <v/>
      </c>
      <c r="F538" s="513" t="str">
        <f t="array" ref="F538">IFERROR(INDEX(AuditRepTemp_C!K$7:K$1657,MATCH(ROWS(AuditRepTemp_C!$B$7:$B534),AuditRepTemp_C!$B$7:$B$1657,0)),"")</f>
        <v/>
      </c>
      <c r="G538" s="513" t="str">
        <f t="array" ref="G538">IFERROR(INDEX(AuditRepTemp_C!L$7:L$1657,MATCH(ROWS(AuditRepTemp_C!$B$7:$B534),AuditRepTemp_C!$B$7:$B$1657,0)),"")</f>
        <v/>
      </c>
      <c r="H538" s="517" t="s">
        <v>1913</v>
      </c>
      <c r="I538" s="524" t="s">
        <v>3647</v>
      </c>
      <c r="J538" s="518"/>
      <c r="K538" s="419"/>
      <c r="L538" s="419"/>
      <c r="M538" s="518"/>
      <c r="N538" s="518"/>
      <c r="O538" s="518"/>
      <c r="P538" s="518"/>
      <c r="Q538" s="518"/>
      <c r="R538" s="422"/>
      <c r="S538" s="518"/>
      <c r="T538" s="519"/>
      <c r="U538" s="520"/>
      <c r="V538" s="518"/>
      <c r="W538" s="521"/>
      <c r="X538" s="518"/>
      <c r="Y538" s="518"/>
      <c r="Z538" s="518"/>
    </row>
    <row r="539" ht="14.25" customHeight="1">
      <c r="A539" s="471" t="str">
        <f t="array" ref="A539">IFERROR(INDEX(AuditRepTemp_C!D$7:D$1657,MATCH(ROWS(AuditRepTemp_C!$B$7:$B535),AuditRepTemp_C!$B$7:$B$1657,0)),"")</f>
        <v/>
      </c>
      <c r="B539" s="510" t="str">
        <f t="array" ref="B539">IFERROR(INDEX(AuditRepTemp_C!F$7:F$1657,MATCH(ROWS(AuditRepTemp_C!$B$7:$B535),AuditRepTemp_C!$B$7:$B$1657,0)),"")</f>
        <v/>
      </c>
      <c r="C539" s="511" t="str">
        <f t="array" ref="C539">IFERROR(INDEX(AuditRepTemp_C!H$7:H$1657,MATCH(ROWS(AuditRepTemp_C!$B$7:$B535),AuditRepTemp_C!$B$7:$B$1657,0)),"")</f>
        <v/>
      </c>
      <c r="D539" s="511" t="str">
        <f t="array" ref="D539">IFERROR(INDEX(AuditRepTemp_C!I$7:I$1657,MATCH(ROWS(AuditRepTemp_C!$B$7:$B535),AuditRepTemp_C!$B$7:$B$1657,0)),"")</f>
        <v/>
      </c>
      <c r="E539" s="512" t="str">
        <f t="array" ref="E539">IFERROR(INDEX(AuditRepTemp_C!J$7:J$1657,MATCH(ROWS(AuditRepTemp_C!$B$7:$B535),AuditRepTemp_C!$B$7:$B$1657,0)),"")</f>
        <v/>
      </c>
      <c r="F539" s="513" t="str">
        <f t="array" ref="F539">IFERROR(INDEX(AuditRepTemp_C!K$7:K$1657,MATCH(ROWS(AuditRepTemp_C!$B$7:$B535),AuditRepTemp_C!$B$7:$B$1657,0)),"")</f>
        <v/>
      </c>
      <c r="G539" s="513" t="str">
        <f t="array" ref="G539">IFERROR(INDEX(AuditRepTemp_C!L$7:L$1657,MATCH(ROWS(AuditRepTemp_C!$B$7:$B535),AuditRepTemp_C!$B$7:$B$1657,0)),"")</f>
        <v/>
      </c>
      <c r="H539" s="517" t="s">
        <v>1913</v>
      </c>
      <c r="I539" s="524" t="s">
        <v>3647</v>
      </c>
      <c r="J539" s="518"/>
      <c r="K539" s="419"/>
      <c r="L539" s="419"/>
      <c r="M539" s="518"/>
      <c r="N539" s="518"/>
      <c r="O539" s="518"/>
      <c r="P539" s="518"/>
      <c r="Q539" s="518"/>
      <c r="R539" s="422"/>
      <c r="S539" s="518"/>
      <c r="T539" s="519"/>
      <c r="U539" s="520"/>
      <c r="V539" s="518"/>
      <c r="W539" s="521"/>
      <c r="X539" s="518"/>
      <c r="Y539" s="518"/>
      <c r="Z539" s="518"/>
    </row>
    <row r="540" ht="14.25" customHeight="1">
      <c r="A540" s="471" t="str">
        <f t="array" ref="A540">IFERROR(INDEX(AuditRepTemp_C!D$7:D$1657,MATCH(ROWS(AuditRepTemp_C!$B$7:$B536),AuditRepTemp_C!$B$7:$B$1657,0)),"")</f>
        <v/>
      </c>
      <c r="B540" s="510" t="str">
        <f t="array" ref="B540">IFERROR(INDEX(AuditRepTemp_C!F$7:F$1657,MATCH(ROWS(AuditRepTemp_C!$B$7:$B536),AuditRepTemp_C!$B$7:$B$1657,0)),"")</f>
        <v/>
      </c>
      <c r="C540" s="511" t="str">
        <f t="array" ref="C540">IFERROR(INDEX(AuditRepTemp_C!H$7:H$1657,MATCH(ROWS(AuditRepTemp_C!$B$7:$B536),AuditRepTemp_C!$B$7:$B$1657,0)),"")</f>
        <v/>
      </c>
      <c r="D540" s="511" t="str">
        <f t="array" ref="D540">IFERROR(INDEX(AuditRepTemp_C!I$7:I$1657,MATCH(ROWS(AuditRepTemp_C!$B$7:$B536),AuditRepTemp_C!$B$7:$B$1657,0)),"")</f>
        <v/>
      </c>
      <c r="E540" s="512" t="str">
        <f t="array" ref="E540">IFERROR(INDEX(AuditRepTemp_C!J$7:J$1657,MATCH(ROWS(AuditRepTemp_C!$B$7:$B536),AuditRepTemp_C!$B$7:$B$1657,0)),"")</f>
        <v/>
      </c>
      <c r="F540" s="513" t="str">
        <f t="array" ref="F540">IFERROR(INDEX(AuditRepTemp_C!K$7:K$1657,MATCH(ROWS(AuditRepTemp_C!$B$7:$B536),AuditRepTemp_C!$B$7:$B$1657,0)),"")</f>
        <v/>
      </c>
      <c r="G540" s="513" t="str">
        <f t="array" ref="G540">IFERROR(INDEX(AuditRepTemp_C!L$7:L$1657,MATCH(ROWS(AuditRepTemp_C!$B$7:$B536),AuditRepTemp_C!$B$7:$B$1657,0)),"")</f>
        <v/>
      </c>
      <c r="H540" s="517" t="s">
        <v>1913</v>
      </c>
      <c r="I540" s="524" t="s">
        <v>3647</v>
      </c>
      <c r="J540" s="518"/>
      <c r="K540" s="419"/>
      <c r="L540" s="419"/>
      <c r="M540" s="518"/>
      <c r="N540" s="518"/>
      <c r="O540" s="518"/>
      <c r="P540" s="518"/>
      <c r="Q540" s="518"/>
      <c r="R540" s="422"/>
      <c r="S540" s="518"/>
      <c r="T540" s="519"/>
      <c r="U540" s="520"/>
      <c r="V540" s="518"/>
      <c r="W540" s="521"/>
      <c r="X540" s="518"/>
      <c r="Y540" s="518"/>
      <c r="Z540" s="518"/>
    </row>
    <row r="541" ht="14.25" customHeight="1">
      <c r="A541" s="471" t="str">
        <f t="array" ref="A541">IFERROR(INDEX(AuditRepTemp_C!D$7:D$1657,MATCH(ROWS(AuditRepTemp_C!$B$7:$B537),AuditRepTemp_C!$B$7:$B$1657,0)),"")</f>
        <v/>
      </c>
      <c r="B541" s="510" t="str">
        <f t="array" ref="B541">IFERROR(INDEX(AuditRepTemp_C!F$7:F$1657,MATCH(ROWS(AuditRepTemp_C!$B$7:$B537),AuditRepTemp_C!$B$7:$B$1657,0)),"")</f>
        <v/>
      </c>
      <c r="C541" s="511" t="str">
        <f t="array" ref="C541">IFERROR(INDEX(AuditRepTemp_C!H$7:H$1657,MATCH(ROWS(AuditRepTemp_C!$B$7:$B537),AuditRepTemp_C!$B$7:$B$1657,0)),"")</f>
        <v/>
      </c>
      <c r="D541" s="511" t="str">
        <f t="array" ref="D541">IFERROR(INDEX(AuditRepTemp_C!I$7:I$1657,MATCH(ROWS(AuditRepTemp_C!$B$7:$B537),AuditRepTemp_C!$B$7:$B$1657,0)),"")</f>
        <v/>
      </c>
      <c r="E541" s="512" t="str">
        <f t="array" ref="E541">IFERROR(INDEX(AuditRepTemp_C!J$7:J$1657,MATCH(ROWS(AuditRepTemp_C!$B$7:$B537),AuditRepTemp_C!$B$7:$B$1657,0)),"")</f>
        <v/>
      </c>
      <c r="F541" s="513" t="str">
        <f t="array" ref="F541">IFERROR(INDEX(AuditRepTemp_C!K$7:K$1657,MATCH(ROWS(AuditRepTemp_C!$B$7:$B537),AuditRepTemp_C!$B$7:$B$1657,0)),"")</f>
        <v/>
      </c>
      <c r="G541" s="513" t="str">
        <f t="array" ref="G541">IFERROR(INDEX(AuditRepTemp_C!L$7:L$1657,MATCH(ROWS(AuditRepTemp_C!$B$7:$B537),AuditRepTemp_C!$B$7:$B$1657,0)),"")</f>
        <v/>
      </c>
      <c r="H541" s="517" t="s">
        <v>1913</v>
      </c>
      <c r="I541" s="524" t="s">
        <v>3647</v>
      </c>
      <c r="J541" s="518"/>
      <c r="K541" s="419"/>
      <c r="L541" s="419"/>
      <c r="M541" s="518"/>
      <c r="N541" s="518"/>
      <c r="O541" s="518"/>
      <c r="P541" s="518"/>
      <c r="Q541" s="518"/>
      <c r="R541" s="422"/>
      <c r="S541" s="518"/>
      <c r="T541" s="519"/>
      <c r="U541" s="520"/>
      <c r="V541" s="518"/>
      <c r="W541" s="521"/>
      <c r="X541" s="518"/>
      <c r="Y541" s="518"/>
      <c r="Z541" s="518"/>
    </row>
    <row r="542" ht="14.25" customHeight="1">
      <c r="A542" s="471" t="str">
        <f t="array" ref="A542">IFERROR(INDEX(AuditRepTemp_C!D$7:D$1657,MATCH(ROWS(AuditRepTemp_C!$B$7:$B538),AuditRepTemp_C!$B$7:$B$1657,0)),"")</f>
        <v/>
      </c>
      <c r="B542" s="510" t="str">
        <f t="array" ref="B542">IFERROR(INDEX(AuditRepTemp_C!F$7:F$1657,MATCH(ROWS(AuditRepTemp_C!$B$7:$B538),AuditRepTemp_C!$B$7:$B$1657,0)),"")</f>
        <v/>
      </c>
      <c r="C542" s="511" t="str">
        <f t="array" ref="C542">IFERROR(INDEX(AuditRepTemp_C!H$7:H$1657,MATCH(ROWS(AuditRepTemp_C!$B$7:$B538),AuditRepTemp_C!$B$7:$B$1657,0)),"")</f>
        <v/>
      </c>
      <c r="D542" s="511" t="str">
        <f t="array" ref="D542">IFERROR(INDEX(AuditRepTemp_C!I$7:I$1657,MATCH(ROWS(AuditRepTemp_C!$B$7:$B538),AuditRepTemp_C!$B$7:$B$1657,0)),"")</f>
        <v/>
      </c>
      <c r="E542" s="512" t="str">
        <f t="array" ref="E542">IFERROR(INDEX(AuditRepTemp_C!J$7:J$1657,MATCH(ROWS(AuditRepTemp_C!$B$7:$B538),AuditRepTemp_C!$B$7:$B$1657,0)),"")</f>
        <v/>
      </c>
      <c r="F542" s="513" t="str">
        <f t="array" ref="F542">IFERROR(INDEX(AuditRepTemp_C!K$7:K$1657,MATCH(ROWS(AuditRepTemp_C!$B$7:$B538),AuditRepTemp_C!$B$7:$B$1657,0)),"")</f>
        <v/>
      </c>
      <c r="G542" s="513" t="str">
        <f t="array" ref="G542">IFERROR(INDEX(AuditRepTemp_C!L$7:L$1657,MATCH(ROWS(AuditRepTemp_C!$B$7:$B538),AuditRepTemp_C!$B$7:$B$1657,0)),"")</f>
        <v/>
      </c>
      <c r="H542" s="517" t="s">
        <v>1913</v>
      </c>
      <c r="I542" s="524" t="s">
        <v>3647</v>
      </c>
      <c r="J542" s="518"/>
      <c r="K542" s="419"/>
      <c r="L542" s="419"/>
      <c r="M542" s="518"/>
      <c r="N542" s="518"/>
      <c r="O542" s="518"/>
      <c r="P542" s="518"/>
      <c r="Q542" s="518"/>
      <c r="R542" s="422"/>
      <c r="S542" s="518"/>
      <c r="T542" s="519"/>
      <c r="U542" s="520"/>
      <c r="V542" s="518"/>
      <c r="W542" s="521"/>
      <c r="X542" s="518"/>
      <c r="Y542" s="518"/>
      <c r="Z542" s="518"/>
    </row>
    <row r="543" ht="14.25" customHeight="1">
      <c r="A543" s="471" t="str">
        <f t="array" ref="A543">IFERROR(INDEX(AuditRepTemp_C!D$7:D$1657,MATCH(ROWS(AuditRepTemp_C!$B$7:$B539),AuditRepTemp_C!$B$7:$B$1657,0)),"")</f>
        <v/>
      </c>
      <c r="B543" s="510" t="str">
        <f t="array" ref="B543">IFERROR(INDEX(AuditRepTemp_C!F$7:F$1657,MATCH(ROWS(AuditRepTemp_C!$B$7:$B539),AuditRepTemp_C!$B$7:$B$1657,0)),"")</f>
        <v/>
      </c>
      <c r="C543" s="511" t="str">
        <f t="array" ref="C543">IFERROR(INDEX(AuditRepTemp_C!H$7:H$1657,MATCH(ROWS(AuditRepTemp_C!$B$7:$B539),AuditRepTemp_C!$B$7:$B$1657,0)),"")</f>
        <v/>
      </c>
      <c r="D543" s="511" t="str">
        <f t="array" ref="D543">IFERROR(INDEX(AuditRepTemp_C!I$7:I$1657,MATCH(ROWS(AuditRepTemp_C!$B$7:$B539),AuditRepTemp_C!$B$7:$B$1657,0)),"")</f>
        <v/>
      </c>
      <c r="E543" s="512" t="str">
        <f t="array" ref="E543">IFERROR(INDEX(AuditRepTemp_C!J$7:J$1657,MATCH(ROWS(AuditRepTemp_C!$B$7:$B539),AuditRepTemp_C!$B$7:$B$1657,0)),"")</f>
        <v/>
      </c>
      <c r="F543" s="513" t="str">
        <f t="array" ref="F543">IFERROR(INDEX(AuditRepTemp_C!K$7:K$1657,MATCH(ROWS(AuditRepTemp_C!$B$7:$B539),AuditRepTemp_C!$B$7:$B$1657,0)),"")</f>
        <v/>
      </c>
      <c r="G543" s="513" t="str">
        <f t="array" ref="G543">IFERROR(INDEX(AuditRepTemp_C!L$7:L$1657,MATCH(ROWS(AuditRepTemp_C!$B$7:$B539),AuditRepTemp_C!$B$7:$B$1657,0)),"")</f>
        <v/>
      </c>
      <c r="H543" s="517" t="s">
        <v>1913</v>
      </c>
      <c r="I543" s="524" t="s">
        <v>3647</v>
      </c>
      <c r="J543" s="518"/>
      <c r="K543" s="419"/>
      <c r="L543" s="419"/>
      <c r="M543" s="518"/>
      <c r="N543" s="518"/>
      <c r="O543" s="518"/>
      <c r="P543" s="518"/>
      <c r="Q543" s="518"/>
      <c r="R543" s="422"/>
      <c r="S543" s="518"/>
      <c r="T543" s="519"/>
      <c r="U543" s="520"/>
      <c r="V543" s="518"/>
      <c r="W543" s="521"/>
      <c r="X543" s="518"/>
      <c r="Y543" s="518"/>
      <c r="Z543" s="518"/>
    </row>
    <row r="544" ht="14.25" customHeight="1">
      <c r="A544" s="471" t="str">
        <f t="array" ref="A544">IFERROR(INDEX(AuditRepTemp_C!D$7:D$1657,MATCH(ROWS(AuditRepTemp_C!$B$7:$B540),AuditRepTemp_C!$B$7:$B$1657,0)),"")</f>
        <v/>
      </c>
      <c r="B544" s="510" t="str">
        <f t="array" ref="B544">IFERROR(INDEX(AuditRepTemp_C!F$7:F$1657,MATCH(ROWS(AuditRepTemp_C!$B$7:$B540),AuditRepTemp_C!$B$7:$B$1657,0)),"")</f>
        <v/>
      </c>
      <c r="C544" s="511" t="str">
        <f t="array" ref="C544">IFERROR(INDEX(AuditRepTemp_C!H$7:H$1657,MATCH(ROWS(AuditRepTemp_C!$B$7:$B540),AuditRepTemp_C!$B$7:$B$1657,0)),"")</f>
        <v/>
      </c>
      <c r="D544" s="511" t="str">
        <f t="array" ref="D544">IFERROR(INDEX(AuditRepTemp_C!I$7:I$1657,MATCH(ROWS(AuditRepTemp_C!$B$7:$B540),AuditRepTemp_C!$B$7:$B$1657,0)),"")</f>
        <v/>
      </c>
      <c r="E544" s="512" t="str">
        <f t="array" ref="E544">IFERROR(INDEX(AuditRepTemp_C!J$7:J$1657,MATCH(ROWS(AuditRepTemp_C!$B$7:$B540),AuditRepTemp_C!$B$7:$B$1657,0)),"")</f>
        <v/>
      </c>
      <c r="F544" s="513" t="str">
        <f t="array" ref="F544">IFERROR(INDEX(AuditRepTemp_C!K$7:K$1657,MATCH(ROWS(AuditRepTemp_C!$B$7:$B540),AuditRepTemp_C!$B$7:$B$1657,0)),"")</f>
        <v/>
      </c>
      <c r="G544" s="513" t="str">
        <f t="array" ref="G544">IFERROR(INDEX(AuditRepTemp_C!L$7:L$1657,MATCH(ROWS(AuditRepTemp_C!$B$7:$B540),AuditRepTemp_C!$B$7:$B$1657,0)),"")</f>
        <v/>
      </c>
      <c r="H544" s="517" t="s">
        <v>1913</v>
      </c>
      <c r="I544" s="524" t="s">
        <v>3647</v>
      </c>
      <c r="J544" s="518"/>
      <c r="K544" s="419"/>
      <c r="L544" s="419"/>
      <c r="M544" s="518"/>
      <c r="N544" s="518"/>
      <c r="O544" s="518"/>
      <c r="P544" s="518"/>
      <c r="Q544" s="518"/>
      <c r="R544" s="422"/>
      <c r="S544" s="518"/>
      <c r="T544" s="519"/>
      <c r="U544" s="520"/>
      <c r="V544" s="518"/>
      <c r="W544" s="521"/>
      <c r="X544" s="518"/>
      <c r="Y544" s="518"/>
      <c r="Z544" s="518"/>
    </row>
    <row r="545" ht="63.0" customHeight="1">
      <c r="A545" s="471" t="str">
        <f t="array" ref="A545">IFERROR(INDEX(AuditRepTemp_C!D$7:D$1657,MATCH(ROWS(AuditRepTemp_C!$B$7:$B541),AuditRepTemp_C!$B$7:$B$1657,0)),"")</f>
        <v/>
      </c>
      <c r="B545" s="510" t="str">
        <f t="array" ref="B545">IFERROR(INDEX(AuditRepTemp_C!F$7:F$1657,MATCH(ROWS(AuditRepTemp_C!$B$7:$B541),AuditRepTemp_C!$B$7:$B$1657,0)),"")</f>
        <v/>
      </c>
      <c r="C545" s="511" t="str">
        <f t="array" ref="C545">IFERROR(INDEX(AuditRepTemp_C!H$7:H$1657,MATCH(ROWS(AuditRepTemp_C!$B$7:$B541),AuditRepTemp_C!$B$7:$B$1657,0)),"")</f>
        <v/>
      </c>
      <c r="D545" s="511" t="str">
        <f t="array" ref="D545">IFERROR(INDEX(AuditRepTemp_C!I$7:I$1657,MATCH(ROWS(AuditRepTemp_C!$B$7:$B541),AuditRepTemp_C!$B$7:$B$1657,0)),"")</f>
        <v/>
      </c>
      <c r="E545" s="512" t="str">
        <f t="array" ref="E545">IFERROR(INDEX(AuditRepTemp_C!J$7:J$1657,MATCH(ROWS(AuditRepTemp_C!$B$7:$B541),AuditRepTemp_C!$B$7:$B$1657,0)),"")</f>
        <v/>
      </c>
      <c r="F545" s="513" t="str">
        <f t="array" ref="F545">IFERROR(INDEX(AuditRepTemp_C!K$7:K$1657,MATCH(ROWS(AuditRepTemp_C!$B$7:$B541),AuditRepTemp_C!$B$7:$B$1657,0)),"")</f>
        <v/>
      </c>
      <c r="G545" s="513" t="str">
        <f t="array" ref="G545">IFERROR(INDEX(AuditRepTemp_C!L$7:L$1657,MATCH(ROWS(AuditRepTemp_C!$B$7:$B541),AuditRepTemp_C!$B$7:$B$1657,0)),"")</f>
        <v/>
      </c>
      <c r="H545" s="517" t="s">
        <v>2064</v>
      </c>
      <c r="I545" s="524" t="s">
        <v>3701</v>
      </c>
      <c r="J545" s="518"/>
      <c r="K545" s="419"/>
      <c r="L545" s="419"/>
      <c r="M545" s="518"/>
      <c r="N545" s="518"/>
      <c r="O545" s="518"/>
      <c r="P545" s="518"/>
      <c r="Q545" s="518"/>
      <c r="R545" s="422"/>
      <c r="S545" s="518"/>
      <c r="T545" s="519"/>
      <c r="U545" s="520"/>
      <c r="V545" s="518"/>
      <c r="W545" s="521"/>
      <c r="X545" s="518"/>
      <c r="Y545" s="518"/>
      <c r="Z545" s="518"/>
    </row>
    <row r="546" ht="14.25" customHeight="1">
      <c r="A546" s="471" t="str">
        <f t="array" ref="A546">IFERROR(INDEX(AuditRepTemp_C!D$7:D$1657,MATCH(ROWS(AuditRepTemp_C!$B$7:$B542),AuditRepTemp_C!$B$7:$B$1657,0)),"")</f>
        <v/>
      </c>
      <c r="B546" s="510" t="str">
        <f t="array" ref="B546">IFERROR(INDEX(AuditRepTemp_C!F$7:F$1657,MATCH(ROWS(AuditRepTemp_C!$B$7:$B542),AuditRepTemp_C!$B$7:$B$1657,0)),"")</f>
        <v/>
      </c>
      <c r="C546" s="511" t="str">
        <f t="array" ref="C546">IFERROR(INDEX(AuditRepTemp_C!H$7:H$1657,MATCH(ROWS(AuditRepTemp_C!$B$7:$B542),AuditRepTemp_C!$B$7:$B$1657,0)),"")</f>
        <v/>
      </c>
      <c r="D546" s="511" t="str">
        <f t="array" ref="D546">IFERROR(INDEX(AuditRepTemp_C!I$7:I$1657,MATCH(ROWS(AuditRepTemp_C!$B$7:$B542),AuditRepTemp_C!$B$7:$B$1657,0)),"")</f>
        <v/>
      </c>
      <c r="E546" s="512" t="str">
        <f t="array" ref="E546">IFERROR(INDEX(AuditRepTemp_C!J$7:J$1657,MATCH(ROWS(AuditRepTemp_C!$B$7:$B542),AuditRepTemp_C!$B$7:$B$1657,0)),"")</f>
        <v/>
      </c>
      <c r="F546" s="513" t="str">
        <f t="array" ref="F546">IFERROR(INDEX(AuditRepTemp_C!K$7:K$1657,MATCH(ROWS(AuditRepTemp_C!$B$7:$B542),AuditRepTemp_C!$B$7:$B$1657,0)),"")</f>
        <v/>
      </c>
      <c r="G546" s="513" t="str">
        <f t="array" ref="G546">IFERROR(INDEX(AuditRepTemp_C!L$7:L$1657,MATCH(ROWS(AuditRepTemp_C!$B$7:$B542),AuditRepTemp_C!$B$7:$B$1657,0)),"")</f>
        <v/>
      </c>
      <c r="H546" s="517" t="s">
        <v>2064</v>
      </c>
      <c r="I546" s="524" t="s">
        <v>3701</v>
      </c>
      <c r="J546" s="518"/>
      <c r="K546" s="419"/>
      <c r="L546" s="419"/>
      <c r="M546" s="518"/>
      <c r="N546" s="518"/>
      <c r="O546" s="518"/>
      <c r="P546" s="518"/>
      <c r="Q546" s="518"/>
      <c r="R546" s="422"/>
      <c r="S546" s="518"/>
      <c r="T546" s="519"/>
      <c r="U546" s="520"/>
      <c r="V546" s="518"/>
      <c r="W546" s="521"/>
      <c r="X546" s="518"/>
      <c r="Y546" s="518"/>
      <c r="Z546" s="518"/>
    </row>
    <row r="547" ht="14.25" customHeight="1">
      <c r="A547" s="471" t="str">
        <f t="array" ref="A547">IFERROR(INDEX(AuditRepTemp_C!D$7:D$1657,MATCH(ROWS(AuditRepTemp_C!$B$7:$B543),AuditRepTemp_C!$B$7:$B$1657,0)),"")</f>
        <v/>
      </c>
      <c r="B547" s="510" t="str">
        <f t="array" ref="B547">IFERROR(INDEX(AuditRepTemp_C!F$7:F$1657,MATCH(ROWS(AuditRepTemp_C!$B$7:$B543),AuditRepTemp_C!$B$7:$B$1657,0)),"")</f>
        <v/>
      </c>
      <c r="C547" s="511" t="str">
        <f t="array" ref="C547">IFERROR(INDEX(AuditRepTemp_C!H$7:H$1657,MATCH(ROWS(AuditRepTemp_C!$B$7:$B543),AuditRepTemp_C!$B$7:$B$1657,0)),"")</f>
        <v/>
      </c>
      <c r="D547" s="511" t="str">
        <f t="array" ref="D547">IFERROR(INDEX(AuditRepTemp_C!I$7:I$1657,MATCH(ROWS(AuditRepTemp_C!$B$7:$B543),AuditRepTemp_C!$B$7:$B$1657,0)),"")</f>
        <v/>
      </c>
      <c r="E547" s="512" t="str">
        <f t="array" ref="E547">IFERROR(INDEX(AuditRepTemp_C!J$7:J$1657,MATCH(ROWS(AuditRepTemp_C!$B$7:$B543),AuditRepTemp_C!$B$7:$B$1657,0)),"")</f>
        <v/>
      </c>
      <c r="F547" s="513" t="str">
        <f t="array" ref="F547">IFERROR(INDEX(AuditRepTemp_C!K$7:K$1657,MATCH(ROWS(AuditRepTemp_C!$B$7:$B543),AuditRepTemp_C!$B$7:$B$1657,0)),"")</f>
        <v/>
      </c>
      <c r="G547" s="513" t="str">
        <f t="array" ref="G547">IFERROR(INDEX(AuditRepTemp_C!L$7:L$1657,MATCH(ROWS(AuditRepTemp_C!$B$7:$B543),AuditRepTemp_C!$B$7:$B$1657,0)),"")</f>
        <v/>
      </c>
      <c r="H547" s="517" t="s">
        <v>1913</v>
      </c>
      <c r="I547" s="524" t="s">
        <v>3701</v>
      </c>
      <c r="J547" s="518"/>
      <c r="K547" s="419"/>
      <c r="L547" s="419"/>
      <c r="M547" s="518"/>
      <c r="N547" s="518"/>
      <c r="O547" s="518"/>
      <c r="P547" s="518"/>
      <c r="Q547" s="518"/>
      <c r="R547" s="422"/>
      <c r="S547" s="518"/>
      <c r="T547" s="519"/>
      <c r="U547" s="520"/>
      <c r="V547" s="518"/>
      <c r="W547" s="521"/>
      <c r="X547" s="518"/>
      <c r="Y547" s="518"/>
      <c r="Z547" s="518"/>
    </row>
    <row r="548" ht="14.25" customHeight="1">
      <c r="A548" s="471" t="str">
        <f t="array" ref="A548">IFERROR(INDEX(AuditRepTemp_C!D$7:D$1657,MATCH(ROWS(AuditRepTemp_C!$B$7:$B544),AuditRepTemp_C!$B$7:$B$1657,0)),"")</f>
        <v/>
      </c>
      <c r="B548" s="510" t="str">
        <f t="array" ref="B548">IFERROR(INDEX(AuditRepTemp_C!F$7:F$1657,MATCH(ROWS(AuditRepTemp_C!$B$7:$B544),AuditRepTemp_C!$B$7:$B$1657,0)),"")</f>
        <v/>
      </c>
      <c r="C548" s="511" t="str">
        <f t="array" ref="C548">IFERROR(INDEX(AuditRepTemp_C!H$7:H$1657,MATCH(ROWS(AuditRepTemp_C!$B$7:$B544),AuditRepTemp_C!$B$7:$B$1657,0)),"")</f>
        <v/>
      </c>
      <c r="D548" s="511" t="str">
        <f t="array" ref="D548">IFERROR(INDEX(AuditRepTemp_C!I$7:I$1657,MATCH(ROWS(AuditRepTemp_C!$B$7:$B544),AuditRepTemp_C!$B$7:$B$1657,0)),"")</f>
        <v/>
      </c>
      <c r="E548" s="512" t="str">
        <f t="array" ref="E548">IFERROR(INDEX(AuditRepTemp_C!J$7:J$1657,MATCH(ROWS(AuditRepTemp_C!$B$7:$B544),AuditRepTemp_C!$B$7:$B$1657,0)),"")</f>
        <v/>
      </c>
      <c r="F548" s="513" t="str">
        <f t="array" ref="F548">IFERROR(INDEX(AuditRepTemp_C!K$7:K$1657,MATCH(ROWS(AuditRepTemp_C!$B$7:$B544),AuditRepTemp_C!$B$7:$B$1657,0)),"")</f>
        <v/>
      </c>
      <c r="G548" s="513" t="str">
        <f t="array" ref="G548">IFERROR(INDEX(AuditRepTemp_C!L$7:L$1657,MATCH(ROWS(AuditRepTemp_C!$B$7:$B544),AuditRepTemp_C!$B$7:$B$1657,0)),"")</f>
        <v/>
      </c>
      <c r="H548" s="517" t="s">
        <v>1913</v>
      </c>
      <c r="I548" s="524" t="s">
        <v>3701</v>
      </c>
      <c r="J548" s="518"/>
      <c r="K548" s="419"/>
      <c r="L548" s="419"/>
      <c r="M548" s="518"/>
      <c r="N548" s="518"/>
      <c r="O548" s="518"/>
      <c r="P548" s="518"/>
      <c r="Q548" s="518"/>
      <c r="R548" s="422"/>
      <c r="S548" s="518"/>
      <c r="T548" s="519"/>
      <c r="U548" s="520"/>
      <c r="V548" s="518"/>
      <c r="W548" s="521"/>
      <c r="X548" s="518"/>
      <c r="Y548" s="518"/>
      <c r="Z548" s="518"/>
    </row>
    <row r="549" ht="57.75" customHeight="1">
      <c r="A549" s="471" t="str">
        <f t="array" ref="A549">IFERROR(INDEX(AuditRepTemp_C!D$7:D$1657,MATCH(ROWS(AuditRepTemp_C!$B$7:$B545),AuditRepTemp_C!$B$7:$B$1657,0)),"")</f>
        <v/>
      </c>
      <c r="B549" s="510" t="str">
        <f t="array" ref="B549">IFERROR(INDEX(AuditRepTemp_C!F$7:F$1657,MATCH(ROWS(AuditRepTemp_C!$B$7:$B545),AuditRepTemp_C!$B$7:$B$1657,0)),"")</f>
        <v/>
      </c>
      <c r="C549" s="511" t="str">
        <f t="array" ref="C549">IFERROR(INDEX(AuditRepTemp_C!H$7:H$1657,MATCH(ROWS(AuditRepTemp_C!$B$7:$B545),AuditRepTemp_C!$B$7:$B$1657,0)),"")</f>
        <v/>
      </c>
      <c r="D549" s="511" t="str">
        <f t="array" ref="D549">IFERROR(INDEX(AuditRepTemp_C!I$7:I$1657,MATCH(ROWS(AuditRepTemp_C!$B$7:$B545),AuditRepTemp_C!$B$7:$B$1657,0)),"")</f>
        <v/>
      </c>
      <c r="E549" s="512" t="str">
        <f t="array" ref="E549">IFERROR(INDEX(AuditRepTemp_C!J$7:J$1657,MATCH(ROWS(AuditRepTemp_C!$B$7:$B545),AuditRepTemp_C!$B$7:$B$1657,0)),"")</f>
        <v/>
      </c>
      <c r="F549" s="513" t="str">
        <f t="array" ref="F549">IFERROR(INDEX(AuditRepTemp_C!K$7:K$1657,MATCH(ROWS(AuditRepTemp_C!$B$7:$B545),AuditRepTemp_C!$B$7:$B$1657,0)),"")</f>
        <v/>
      </c>
      <c r="G549" s="513" t="str">
        <f t="array" ref="G549">IFERROR(INDEX(AuditRepTemp_C!L$7:L$1657,MATCH(ROWS(AuditRepTemp_C!$B$7:$B545),AuditRepTemp_C!$B$7:$B$1657,0)),"")</f>
        <v/>
      </c>
      <c r="H549" s="517" t="s">
        <v>2064</v>
      </c>
      <c r="I549" s="524" t="s">
        <v>3702</v>
      </c>
      <c r="J549" s="518"/>
      <c r="K549" s="419"/>
      <c r="L549" s="419"/>
      <c r="M549" s="518"/>
      <c r="N549" s="518"/>
      <c r="O549" s="518"/>
      <c r="P549" s="518"/>
      <c r="Q549" s="518"/>
      <c r="R549" s="422"/>
      <c r="S549" s="518"/>
      <c r="T549" s="519"/>
      <c r="U549" s="520"/>
      <c r="V549" s="518"/>
      <c r="W549" s="521"/>
      <c r="X549" s="518"/>
      <c r="Y549" s="518"/>
      <c r="Z549" s="518"/>
    </row>
    <row r="550" ht="14.25" customHeight="1">
      <c r="A550" s="471" t="str">
        <f t="array" ref="A550">IFERROR(INDEX(AuditRepTemp_C!D$7:D$1657,MATCH(ROWS(AuditRepTemp_C!$B$7:$B546),AuditRepTemp_C!$B$7:$B$1657,0)),"")</f>
        <v/>
      </c>
      <c r="B550" s="510" t="str">
        <f t="array" ref="B550">IFERROR(INDEX(AuditRepTemp_C!F$7:F$1657,MATCH(ROWS(AuditRepTemp_C!$B$7:$B546),AuditRepTemp_C!$B$7:$B$1657,0)),"")</f>
        <v/>
      </c>
      <c r="C550" s="511" t="str">
        <f t="array" ref="C550">IFERROR(INDEX(AuditRepTemp_C!H$7:H$1657,MATCH(ROWS(AuditRepTemp_C!$B$7:$B546),AuditRepTemp_C!$B$7:$B$1657,0)),"")</f>
        <v/>
      </c>
      <c r="D550" s="511" t="str">
        <f t="array" ref="D550">IFERROR(INDEX(AuditRepTemp_C!I$7:I$1657,MATCH(ROWS(AuditRepTemp_C!$B$7:$B546),AuditRepTemp_C!$B$7:$B$1657,0)),"")</f>
        <v/>
      </c>
      <c r="E550" s="512" t="str">
        <f t="array" ref="E550">IFERROR(INDEX(AuditRepTemp_C!J$7:J$1657,MATCH(ROWS(AuditRepTemp_C!$B$7:$B546),AuditRepTemp_C!$B$7:$B$1657,0)),"")</f>
        <v/>
      </c>
      <c r="F550" s="513" t="str">
        <f t="array" ref="F550">IFERROR(INDEX(AuditRepTemp_C!K$7:K$1657,MATCH(ROWS(AuditRepTemp_C!$B$7:$B546),AuditRepTemp_C!$B$7:$B$1657,0)),"")</f>
        <v/>
      </c>
      <c r="G550" s="513" t="str">
        <f t="array" ref="G550">IFERROR(INDEX(AuditRepTemp_C!L$7:L$1657,MATCH(ROWS(AuditRepTemp_C!$B$7:$B546),AuditRepTemp_C!$B$7:$B$1657,0)),"")</f>
        <v/>
      </c>
      <c r="H550" s="517" t="s">
        <v>2064</v>
      </c>
      <c r="I550" s="524" t="s">
        <v>3702</v>
      </c>
      <c r="J550" s="518"/>
      <c r="K550" s="419"/>
      <c r="L550" s="419"/>
      <c r="M550" s="518"/>
      <c r="N550" s="518"/>
      <c r="O550" s="518"/>
      <c r="P550" s="518"/>
      <c r="Q550" s="518"/>
      <c r="R550" s="422"/>
      <c r="S550" s="518"/>
      <c r="T550" s="519"/>
      <c r="U550" s="520"/>
      <c r="V550" s="518"/>
      <c r="W550" s="521"/>
      <c r="X550" s="518"/>
      <c r="Y550" s="518"/>
      <c r="Z550" s="518"/>
    </row>
    <row r="551" ht="14.25" customHeight="1">
      <c r="A551" s="471" t="str">
        <f t="array" ref="A551">IFERROR(INDEX(AuditRepTemp_C!D$7:D$1657,MATCH(ROWS(AuditRepTemp_C!$B$7:$B547),AuditRepTemp_C!$B$7:$B$1657,0)),"")</f>
        <v/>
      </c>
      <c r="B551" s="510" t="str">
        <f t="array" ref="B551">IFERROR(INDEX(AuditRepTemp_C!F$7:F$1657,MATCH(ROWS(AuditRepTemp_C!$B$7:$B547),AuditRepTemp_C!$B$7:$B$1657,0)),"")</f>
        <v/>
      </c>
      <c r="C551" s="511" t="str">
        <f t="array" ref="C551">IFERROR(INDEX(AuditRepTemp_C!H$7:H$1657,MATCH(ROWS(AuditRepTemp_C!$B$7:$B547),AuditRepTemp_C!$B$7:$B$1657,0)),"")</f>
        <v/>
      </c>
      <c r="D551" s="511" t="str">
        <f t="array" ref="D551">IFERROR(INDEX(AuditRepTemp_C!I$7:I$1657,MATCH(ROWS(AuditRepTemp_C!$B$7:$B547),AuditRepTemp_C!$B$7:$B$1657,0)),"")</f>
        <v/>
      </c>
      <c r="E551" s="512" t="str">
        <f t="array" ref="E551">IFERROR(INDEX(AuditRepTemp_C!J$7:J$1657,MATCH(ROWS(AuditRepTemp_C!$B$7:$B547),AuditRepTemp_C!$B$7:$B$1657,0)),"")</f>
        <v/>
      </c>
      <c r="F551" s="513" t="str">
        <f t="array" ref="F551">IFERROR(INDEX(AuditRepTemp_C!K$7:K$1657,MATCH(ROWS(AuditRepTemp_C!$B$7:$B547),AuditRepTemp_C!$B$7:$B$1657,0)),"")</f>
        <v/>
      </c>
      <c r="G551" s="513" t="str">
        <f t="array" ref="G551">IFERROR(INDEX(AuditRepTemp_C!L$7:L$1657,MATCH(ROWS(AuditRepTemp_C!$B$7:$B547),AuditRepTemp_C!$B$7:$B$1657,0)),"")</f>
        <v/>
      </c>
      <c r="H551" s="517" t="s">
        <v>2064</v>
      </c>
      <c r="I551" s="524" t="s">
        <v>3703</v>
      </c>
      <c r="J551" s="518"/>
      <c r="K551" s="419"/>
      <c r="L551" s="419"/>
      <c r="M551" s="518"/>
      <c r="N551" s="518"/>
      <c r="O551" s="518"/>
      <c r="P551" s="518"/>
      <c r="Q551" s="518"/>
      <c r="R551" s="422"/>
      <c r="S551" s="518"/>
      <c r="T551" s="519"/>
      <c r="U551" s="520"/>
      <c r="V551" s="518"/>
      <c r="W551" s="521"/>
      <c r="X551" s="518"/>
      <c r="Y551" s="518"/>
      <c r="Z551" s="518"/>
    </row>
    <row r="552" ht="14.25" customHeight="1">
      <c r="A552" s="471" t="str">
        <f t="array" ref="A552">IFERROR(INDEX(AuditRepTemp_C!D$7:D$1657,MATCH(ROWS(AuditRepTemp_C!$B$7:$B548),AuditRepTemp_C!$B$7:$B$1657,0)),"")</f>
        <v/>
      </c>
      <c r="B552" s="510" t="str">
        <f t="array" ref="B552">IFERROR(INDEX(AuditRepTemp_C!F$7:F$1657,MATCH(ROWS(AuditRepTemp_C!$B$7:$B548),AuditRepTemp_C!$B$7:$B$1657,0)),"")</f>
        <v/>
      </c>
      <c r="C552" s="511" t="str">
        <f t="array" ref="C552">IFERROR(INDEX(AuditRepTemp_C!H$7:H$1657,MATCH(ROWS(AuditRepTemp_C!$B$7:$B548),AuditRepTemp_C!$B$7:$B$1657,0)),"")</f>
        <v/>
      </c>
      <c r="D552" s="511" t="str">
        <f t="array" ref="D552">IFERROR(INDEX(AuditRepTemp_C!I$7:I$1657,MATCH(ROWS(AuditRepTemp_C!$B$7:$B548),AuditRepTemp_C!$B$7:$B$1657,0)),"")</f>
        <v/>
      </c>
      <c r="E552" s="512" t="str">
        <f t="array" ref="E552">IFERROR(INDEX(AuditRepTemp_C!J$7:J$1657,MATCH(ROWS(AuditRepTemp_C!$B$7:$B548),AuditRepTemp_C!$B$7:$B$1657,0)),"")</f>
        <v/>
      </c>
      <c r="F552" s="513" t="str">
        <f t="array" ref="F552">IFERROR(INDEX(AuditRepTemp_C!K$7:K$1657,MATCH(ROWS(AuditRepTemp_C!$B$7:$B548),AuditRepTemp_C!$B$7:$B$1657,0)),"")</f>
        <v/>
      </c>
      <c r="G552" s="513" t="str">
        <f t="array" ref="G552">IFERROR(INDEX(AuditRepTemp_C!L$7:L$1657,MATCH(ROWS(AuditRepTemp_C!$B$7:$B548),AuditRepTemp_C!$B$7:$B$1657,0)),"")</f>
        <v/>
      </c>
      <c r="H552" s="517" t="s">
        <v>2064</v>
      </c>
      <c r="I552" s="524" t="s">
        <v>3703</v>
      </c>
      <c r="J552" s="518"/>
      <c r="K552" s="419"/>
      <c r="L552" s="419"/>
      <c r="M552" s="518"/>
      <c r="N552" s="518"/>
      <c r="O552" s="518"/>
      <c r="P552" s="518"/>
      <c r="Q552" s="518"/>
      <c r="R552" s="422"/>
      <c r="S552" s="518"/>
      <c r="T552" s="519"/>
      <c r="U552" s="520"/>
      <c r="V552" s="518"/>
      <c r="W552" s="521"/>
      <c r="X552" s="518"/>
      <c r="Y552" s="518"/>
      <c r="Z552" s="518"/>
    </row>
    <row r="553" ht="14.25" customHeight="1">
      <c r="A553" s="471" t="str">
        <f t="array" ref="A553">IFERROR(INDEX(AuditRepTemp_C!D$7:D$1657,MATCH(ROWS(AuditRepTemp_C!$B$7:$B549),AuditRepTemp_C!$B$7:$B$1657,0)),"")</f>
        <v/>
      </c>
      <c r="B553" s="510" t="str">
        <f t="array" ref="B553">IFERROR(INDEX(AuditRepTemp_C!F$7:F$1657,MATCH(ROWS(AuditRepTemp_C!$B$7:$B549),AuditRepTemp_C!$B$7:$B$1657,0)),"")</f>
        <v/>
      </c>
      <c r="C553" s="511" t="str">
        <f t="array" ref="C553">IFERROR(INDEX(AuditRepTemp_C!H$7:H$1657,MATCH(ROWS(AuditRepTemp_C!$B$7:$B549),AuditRepTemp_C!$B$7:$B$1657,0)),"")</f>
        <v/>
      </c>
      <c r="D553" s="511" t="str">
        <f t="array" ref="D553">IFERROR(INDEX(AuditRepTemp_C!I$7:I$1657,MATCH(ROWS(AuditRepTemp_C!$B$7:$B549),AuditRepTemp_C!$B$7:$B$1657,0)),"")</f>
        <v/>
      </c>
      <c r="E553" s="512" t="str">
        <f t="array" ref="E553">IFERROR(INDEX(AuditRepTemp_C!J$7:J$1657,MATCH(ROWS(AuditRepTemp_C!$B$7:$B549),AuditRepTemp_C!$B$7:$B$1657,0)),"")</f>
        <v/>
      </c>
      <c r="F553" s="513" t="str">
        <f t="array" ref="F553">IFERROR(INDEX(AuditRepTemp_C!K$7:K$1657,MATCH(ROWS(AuditRepTemp_C!$B$7:$B549),AuditRepTemp_C!$B$7:$B$1657,0)),"")</f>
        <v/>
      </c>
      <c r="G553" s="513" t="str">
        <f t="array" ref="G553">IFERROR(INDEX(AuditRepTemp_C!L$7:L$1657,MATCH(ROWS(AuditRepTemp_C!$B$7:$B549),AuditRepTemp_C!$B$7:$B$1657,0)),"")</f>
        <v/>
      </c>
      <c r="H553" s="517" t="s">
        <v>1913</v>
      </c>
      <c r="I553" s="524" t="s">
        <v>3696</v>
      </c>
      <c r="J553" s="518"/>
      <c r="K553" s="419"/>
      <c r="L553" s="419"/>
      <c r="M553" s="518"/>
      <c r="N553" s="518"/>
      <c r="O553" s="518"/>
      <c r="P553" s="518"/>
      <c r="Q553" s="518"/>
      <c r="R553" s="422"/>
      <c r="S553" s="518"/>
      <c r="T553" s="519"/>
      <c r="U553" s="520"/>
      <c r="V553" s="518"/>
      <c r="W553" s="521"/>
      <c r="X553" s="518"/>
      <c r="Y553" s="518"/>
      <c r="Z553" s="518"/>
    </row>
    <row r="554" ht="14.25" customHeight="1">
      <c r="A554" s="471" t="str">
        <f t="array" ref="A554">IFERROR(INDEX(AuditRepTemp_C!D$7:D$1657,MATCH(ROWS(AuditRepTemp_C!$B$7:$B550),AuditRepTemp_C!$B$7:$B$1657,0)),"")</f>
        <v/>
      </c>
      <c r="B554" s="510" t="str">
        <f t="array" ref="B554">IFERROR(INDEX(AuditRepTemp_C!F$7:F$1657,MATCH(ROWS(AuditRepTemp_C!$B$7:$B550),AuditRepTemp_C!$B$7:$B$1657,0)),"")</f>
        <v/>
      </c>
      <c r="C554" s="511" t="str">
        <f t="array" ref="C554">IFERROR(INDEX(AuditRepTemp_C!H$7:H$1657,MATCH(ROWS(AuditRepTemp_C!$B$7:$B550),AuditRepTemp_C!$B$7:$B$1657,0)),"")</f>
        <v/>
      </c>
      <c r="D554" s="511" t="str">
        <f t="array" ref="D554">IFERROR(INDEX(AuditRepTemp_C!I$7:I$1657,MATCH(ROWS(AuditRepTemp_C!$B$7:$B550),AuditRepTemp_C!$B$7:$B$1657,0)),"")</f>
        <v/>
      </c>
      <c r="E554" s="512" t="str">
        <f t="array" ref="E554">IFERROR(INDEX(AuditRepTemp_C!J$7:J$1657,MATCH(ROWS(AuditRepTemp_C!$B$7:$B550),AuditRepTemp_C!$B$7:$B$1657,0)),"")</f>
        <v/>
      </c>
      <c r="F554" s="513" t="str">
        <f t="array" ref="F554">IFERROR(INDEX(AuditRepTemp_C!K$7:K$1657,MATCH(ROWS(AuditRepTemp_C!$B$7:$B550),AuditRepTemp_C!$B$7:$B$1657,0)),"")</f>
        <v/>
      </c>
      <c r="G554" s="513" t="str">
        <f t="array" ref="G554">IFERROR(INDEX(AuditRepTemp_C!L$7:L$1657,MATCH(ROWS(AuditRepTemp_C!$B$7:$B550),AuditRepTemp_C!$B$7:$B$1657,0)),"")</f>
        <v/>
      </c>
      <c r="H554" s="517" t="s">
        <v>1913</v>
      </c>
      <c r="I554" s="524" t="s">
        <v>3696</v>
      </c>
      <c r="J554" s="518"/>
      <c r="K554" s="419"/>
      <c r="L554" s="419"/>
      <c r="M554" s="518"/>
      <c r="N554" s="518"/>
      <c r="O554" s="518"/>
      <c r="P554" s="518"/>
      <c r="Q554" s="518"/>
      <c r="R554" s="422"/>
      <c r="S554" s="518"/>
      <c r="T554" s="519"/>
      <c r="U554" s="520"/>
      <c r="V554" s="518"/>
      <c r="W554" s="521"/>
      <c r="X554" s="518"/>
      <c r="Y554" s="518"/>
      <c r="Z554" s="518"/>
    </row>
    <row r="555" ht="14.25" customHeight="1">
      <c r="A555" s="471" t="str">
        <f t="array" ref="A555">IFERROR(INDEX(AuditRepTemp_C!D$7:D$1657,MATCH(ROWS(AuditRepTemp_C!$B$7:$B551),AuditRepTemp_C!$B$7:$B$1657,0)),"")</f>
        <v/>
      </c>
      <c r="B555" s="510" t="str">
        <f t="array" ref="B555">IFERROR(INDEX(AuditRepTemp_C!F$7:F$1657,MATCH(ROWS(AuditRepTemp_C!$B$7:$B551),AuditRepTemp_C!$B$7:$B$1657,0)),"")</f>
        <v/>
      </c>
      <c r="C555" s="511" t="str">
        <f t="array" ref="C555">IFERROR(INDEX(AuditRepTemp_C!H$7:H$1657,MATCH(ROWS(AuditRepTemp_C!$B$7:$B551),AuditRepTemp_C!$B$7:$B$1657,0)),"")</f>
        <v/>
      </c>
      <c r="D555" s="511" t="str">
        <f t="array" ref="D555">IFERROR(INDEX(AuditRepTemp_C!I$7:I$1657,MATCH(ROWS(AuditRepTemp_C!$B$7:$B551),AuditRepTemp_C!$B$7:$B$1657,0)),"")</f>
        <v/>
      </c>
      <c r="E555" s="512" t="str">
        <f t="array" ref="E555">IFERROR(INDEX(AuditRepTemp_C!J$7:J$1657,MATCH(ROWS(AuditRepTemp_C!$B$7:$B551),AuditRepTemp_C!$B$7:$B$1657,0)),"")</f>
        <v/>
      </c>
      <c r="F555" s="513" t="str">
        <f t="array" ref="F555">IFERROR(INDEX(AuditRepTemp_C!K$7:K$1657,MATCH(ROWS(AuditRepTemp_C!$B$7:$B551),AuditRepTemp_C!$B$7:$B$1657,0)),"")</f>
        <v/>
      </c>
      <c r="G555" s="513" t="str">
        <f t="array" ref="G555">IFERROR(INDEX(AuditRepTemp_C!L$7:L$1657,MATCH(ROWS(AuditRepTemp_C!$B$7:$B551),AuditRepTemp_C!$B$7:$B$1657,0)),"")</f>
        <v/>
      </c>
      <c r="H555" s="517" t="s">
        <v>2064</v>
      </c>
      <c r="I555" s="524" t="s">
        <v>3703</v>
      </c>
      <c r="J555" s="518"/>
      <c r="K555" s="419"/>
      <c r="L555" s="419"/>
      <c r="M555" s="518"/>
      <c r="N555" s="518"/>
      <c r="O555" s="518"/>
      <c r="P555" s="518"/>
      <c r="Q555" s="518"/>
      <c r="R555" s="422"/>
      <c r="S555" s="518"/>
      <c r="T555" s="519"/>
      <c r="U555" s="520"/>
      <c r="V555" s="518"/>
      <c r="W555" s="521"/>
      <c r="X555" s="518"/>
      <c r="Y555" s="518"/>
      <c r="Z555" s="518"/>
    </row>
    <row r="556" ht="14.25" customHeight="1">
      <c r="A556" s="471" t="str">
        <f t="array" ref="A556">IFERROR(INDEX(AuditRepTemp_C!D$7:D$1657,MATCH(ROWS(AuditRepTemp_C!$B$7:$B552),AuditRepTemp_C!$B$7:$B$1657,0)),"")</f>
        <v/>
      </c>
      <c r="B556" s="510" t="str">
        <f t="array" ref="B556">IFERROR(INDEX(AuditRepTemp_C!F$7:F$1657,MATCH(ROWS(AuditRepTemp_C!$B$7:$B552),AuditRepTemp_C!$B$7:$B$1657,0)),"")</f>
        <v/>
      </c>
      <c r="C556" s="511" t="str">
        <f t="array" ref="C556">IFERROR(INDEX(AuditRepTemp_C!H$7:H$1657,MATCH(ROWS(AuditRepTemp_C!$B$7:$B552),AuditRepTemp_C!$B$7:$B$1657,0)),"")</f>
        <v/>
      </c>
      <c r="D556" s="511" t="str">
        <f t="array" ref="D556">IFERROR(INDEX(AuditRepTemp_C!I$7:I$1657,MATCH(ROWS(AuditRepTemp_C!$B$7:$B552),AuditRepTemp_C!$B$7:$B$1657,0)),"")</f>
        <v/>
      </c>
      <c r="E556" s="512" t="str">
        <f t="array" ref="E556">IFERROR(INDEX(AuditRepTemp_C!J$7:J$1657,MATCH(ROWS(AuditRepTemp_C!$B$7:$B552),AuditRepTemp_C!$B$7:$B$1657,0)),"")</f>
        <v/>
      </c>
      <c r="F556" s="513" t="str">
        <f t="array" ref="F556">IFERROR(INDEX(AuditRepTemp_C!K$7:K$1657,MATCH(ROWS(AuditRepTemp_C!$B$7:$B552),AuditRepTemp_C!$B$7:$B$1657,0)),"")</f>
        <v/>
      </c>
      <c r="G556" s="513" t="str">
        <f t="array" ref="G556">IFERROR(INDEX(AuditRepTemp_C!L$7:L$1657,MATCH(ROWS(AuditRepTemp_C!$B$7:$B552),AuditRepTemp_C!$B$7:$B$1657,0)),"")</f>
        <v/>
      </c>
      <c r="H556" s="517" t="s">
        <v>2064</v>
      </c>
      <c r="I556" s="524" t="s">
        <v>3703</v>
      </c>
      <c r="J556" s="518"/>
      <c r="K556" s="419"/>
      <c r="L556" s="419"/>
      <c r="M556" s="518"/>
      <c r="N556" s="518"/>
      <c r="O556" s="518"/>
      <c r="P556" s="518"/>
      <c r="Q556" s="518"/>
      <c r="R556" s="422"/>
      <c r="S556" s="518"/>
      <c r="T556" s="519"/>
      <c r="U556" s="520"/>
      <c r="V556" s="518"/>
      <c r="W556" s="521"/>
      <c r="X556" s="518"/>
      <c r="Y556" s="518"/>
      <c r="Z556" s="518"/>
    </row>
    <row r="557" ht="14.25" customHeight="1">
      <c r="A557" s="471" t="str">
        <f t="array" ref="A557">IFERROR(INDEX(AuditRepTemp_C!D$7:D$1657,MATCH(ROWS(AuditRepTemp_C!$B$7:$B553),AuditRepTemp_C!$B$7:$B$1657,0)),"")</f>
        <v/>
      </c>
      <c r="B557" s="510" t="str">
        <f t="array" ref="B557">IFERROR(INDEX(AuditRepTemp_C!F$7:F$1657,MATCH(ROWS(AuditRepTemp_C!$B$7:$B553),AuditRepTemp_C!$B$7:$B$1657,0)),"")</f>
        <v/>
      </c>
      <c r="C557" s="511" t="str">
        <f t="array" ref="C557">IFERROR(INDEX(AuditRepTemp_C!H$7:H$1657,MATCH(ROWS(AuditRepTemp_C!$B$7:$B553),AuditRepTemp_C!$B$7:$B$1657,0)),"")</f>
        <v/>
      </c>
      <c r="D557" s="511" t="str">
        <f t="array" ref="D557">IFERROR(INDEX(AuditRepTemp_C!I$7:I$1657,MATCH(ROWS(AuditRepTemp_C!$B$7:$B553),AuditRepTemp_C!$B$7:$B$1657,0)),"")</f>
        <v/>
      </c>
      <c r="E557" s="512" t="str">
        <f t="array" ref="E557">IFERROR(INDEX(AuditRepTemp_C!J$7:J$1657,MATCH(ROWS(AuditRepTemp_C!$B$7:$B553),AuditRepTemp_C!$B$7:$B$1657,0)),"")</f>
        <v/>
      </c>
      <c r="F557" s="513" t="str">
        <f t="array" ref="F557">IFERROR(INDEX(AuditRepTemp_C!K$7:K$1657,MATCH(ROWS(AuditRepTemp_C!$B$7:$B553),AuditRepTemp_C!$B$7:$B$1657,0)),"")</f>
        <v/>
      </c>
      <c r="G557" s="513" t="str">
        <f t="array" ref="G557">IFERROR(INDEX(AuditRepTemp_C!L$7:L$1657,MATCH(ROWS(AuditRepTemp_C!$B$7:$B553),AuditRepTemp_C!$B$7:$B$1657,0)),"")</f>
        <v/>
      </c>
      <c r="H557" s="517" t="s">
        <v>2064</v>
      </c>
      <c r="I557" s="524" t="s">
        <v>3703</v>
      </c>
      <c r="J557" s="518"/>
      <c r="K557" s="419"/>
      <c r="L557" s="419"/>
      <c r="M557" s="518"/>
      <c r="N557" s="518"/>
      <c r="O557" s="518"/>
      <c r="P557" s="518"/>
      <c r="Q557" s="518"/>
      <c r="R557" s="422"/>
      <c r="S557" s="518"/>
      <c r="T557" s="519"/>
      <c r="U557" s="520"/>
      <c r="V557" s="518"/>
      <c r="W557" s="521"/>
      <c r="X557" s="518"/>
      <c r="Y557" s="518"/>
      <c r="Z557" s="518"/>
    </row>
    <row r="558" ht="14.25" customHeight="1">
      <c r="A558" s="471" t="str">
        <f t="array" ref="A558">IFERROR(INDEX(AuditRepTemp_C!D$7:D$1657,MATCH(ROWS(AuditRepTemp_C!$B$7:$B554),AuditRepTemp_C!$B$7:$B$1657,0)),"")</f>
        <v/>
      </c>
      <c r="B558" s="510" t="str">
        <f t="array" ref="B558">IFERROR(INDEX(AuditRepTemp_C!F$7:F$1657,MATCH(ROWS(AuditRepTemp_C!$B$7:$B554),AuditRepTemp_C!$B$7:$B$1657,0)),"")</f>
        <v/>
      </c>
      <c r="C558" s="511" t="str">
        <f t="array" ref="C558">IFERROR(INDEX(AuditRepTemp_C!H$7:H$1657,MATCH(ROWS(AuditRepTemp_C!$B$7:$B554),AuditRepTemp_C!$B$7:$B$1657,0)),"")</f>
        <v/>
      </c>
      <c r="D558" s="511" t="str">
        <f t="array" ref="D558">IFERROR(INDEX(AuditRepTemp_C!I$7:I$1657,MATCH(ROWS(AuditRepTemp_C!$B$7:$B554),AuditRepTemp_C!$B$7:$B$1657,0)),"")</f>
        <v/>
      </c>
      <c r="E558" s="512" t="str">
        <f t="array" ref="E558">IFERROR(INDEX(AuditRepTemp_C!J$7:J$1657,MATCH(ROWS(AuditRepTemp_C!$B$7:$B554),AuditRepTemp_C!$B$7:$B$1657,0)),"")</f>
        <v/>
      </c>
      <c r="F558" s="513" t="str">
        <f t="array" ref="F558">IFERROR(INDEX(AuditRepTemp_C!K$7:K$1657,MATCH(ROWS(AuditRepTemp_C!$B$7:$B554),AuditRepTemp_C!$B$7:$B$1657,0)),"")</f>
        <v/>
      </c>
      <c r="G558" s="513" t="str">
        <f t="array" ref="G558">IFERROR(INDEX(AuditRepTemp_C!L$7:L$1657,MATCH(ROWS(AuditRepTemp_C!$B$7:$B554),AuditRepTemp_C!$B$7:$B$1657,0)),"")</f>
        <v/>
      </c>
      <c r="H558" s="517" t="s">
        <v>2064</v>
      </c>
      <c r="I558" s="524" t="s">
        <v>3703</v>
      </c>
      <c r="J558" s="518"/>
      <c r="K558" s="419"/>
      <c r="L558" s="419"/>
      <c r="M558" s="518"/>
      <c r="N558" s="518"/>
      <c r="O558" s="518"/>
      <c r="P558" s="518"/>
      <c r="Q558" s="518"/>
      <c r="R558" s="422"/>
      <c r="S558" s="518"/>
      <c r="T558" s="519"/>
      <c r="U558" s="520"/>
      <c r="V558" s="518"/>
      <c r="W558" s="521"/>
      <c r="X558" s="518"/>
      <c r="Y558" s="518"/>
      <c r="Z558" s="518"/>
    </row>
    <row r="559" ht="14.25" customHeight="1">
      <c r="A559" s="471" t="str">
        <f t="array" ref="A559">IFERROR(INDEX(AuditRepTemp_C!D$7:D$1657,MATCH(ROWS(AuditRepTemp_C!$B$7:$B555),AuditRepTemp_C!$B$7:$B$1657,0)),"")</f>
        <v/>
      </c>
      <c r="B559" s="510" t="str">
        <f t="array" ref="B559">IFERROR(INDEX(AuditRepTemp_C!F$7:F$1657,MATCH(ROWS(AuditRepTemp_C!$B$7:$B555),AuditRepTemp_C!$B$7:$B$1657,0)),"")</f>
        <v/>
      </c>
      <c r="C559" s="511" t="str">
        <f t="array" ref="C559">IFERROR(INDEX(AuditRepTemp_C!H$7:H$1657,MATCH(ROWS(AuditRepTemp_C!$B$7:$B555),AuditRepTemp_C!$B$7:$B$1657,0)),"")</f>
        <v/>
      </c>
      <c r="D559" s="511" t="str">
        <f t="array" ref="D559">IFERROR(INDEX(AuditRepTemp_C!I$7:I$1657,MATCH(ROWS(AuditRepTemp_C!$B$7:$B555),AuditRepTemp_C!$B$7:$B$1657,0)),"")</f>
        <v/>
      </c>
      <c r="E559" s="512" t="str">
        <f t="array" ref="E559">IFERROR(INDEX(AuditRepTemp_C!J$7:J$1657,MATCH(ROWS(AuditRepTemp_C!$B$7:$B555),AuditRepTemp_C!$B$7:$B$1657,0)),"")</f>
        <v/>
      </c>
      <c r="F559" s="513" t="str">
        <f t="array" ref="F559">IFERROR(INDEX(AuditRepTemp_C!K$7:K$1657,MATCH(ROWS(AuditRepTemp_C!$B$7:$B555),AuditRepTemp_C!$B$7:$B$1657,0)),"")</f>
        <v/>
      </c>
      <c r="G559" s="513" t="str">
        <f t="array" ref="G559">IFERROR(INDEX(AuditRepTemp_C!L$7:L$1657,MATCH(ROWS(AuditRepTemp_C!$B$7:$B555),AuditRepTemp_C!$B$7:$B$1657,0)),"")</f>
        <v/>
      </c>
      <c r="H559" s="517" t="s">
        <v>2064</v>
      </c>
      <c r="I559" s="524" t="s">
        <v>3703</v>
      </c>
      <c r="J559" s="518"/>
      <c r="K559" s="419"/>
      <c r="L559" s="419"/>
      <c r="M559" s="518"/>
      <c r="N559" s="518"/>
      <c r="O559" s="518"/>
      <c r="P559" s="518"/>
      <c r="Q559" s="518"/>
      <c r="R559" s="422"/>
      <c r="S559" s="518"/>
      <c r="T559" s="519"/>
      <c r="U559" s="520"/>
      <c r="V559" s="518"/>
      <c r="W559" s="521"/>
      <c r="X559" s="518"/>
      <c r="Y559" s="518"/>
      <c r="Z559" s="518"/>
    </row>
    <row r="560" ht="14.25" customHeight="1">
      <c r="A560" s="471" t="str">
        <f t="array" ref="A560">IFERROR(INDEX(AuditRepTemp_C!D$7:D$1657,MATCH(ROWS(AuditRepTemp_C!$B$7:$B556),AuditRepTemp_C!$B$7:$B$1657,0)),"")</f>
        <v/>
      </c>
      <c r="B560" s="510" t="str">
        <f t="array" ref="B560">IFERROR(INDEX(AuditRepTemp_C!F$7:F$1657,MATCH(ROWS(AuditRepTemp_C!$B$7:$B556),AuditRepTemp_C!$B$7:$B$1657,0)),"")</f>
        <v/>
      </c>
      <c r="C560" s="511" t="str">
        <f t="array" ref="C560">IFERROR(INDEX(AuditRepTemp_C!H$7:H$1657,MATCH(ROWS(AuditRepTemp_C!$B$7:$B556),AuditRepTemp_C!$B$7:$B$1657,0)),"")</f>
        <v/>
      </c>
      <c r="D560" s="511" t="str">
        <f t="array" ref="D560">IFERROR(INDEX(AuditRepTemp_C!I$7:I$1657,MATCH(ROWS(AuditRepTemp_C!$B$7:$B556),AuditRepTemp_C!$B$7:$B$1657,0)),"")</f>
        <v/>
      </c>
      <c r="E560" s="512" t="str">
        <f t="array" ref="E560">IFERROR(INDEX(AuditRepTemp_C!J$7:J$1657,MATCH(ROWS(AuditRepTemp_C!$B$7:$B556),AuditRepTemp_C!$B$7:$B$1657,0)),"")</f>
        <v/>
      </c>
      <c r="F560" s="513" t="str">
        <f t="array" ref="F560">IFERROR(INDEX(AuditRepTemp_C!K$7:K$1657,MATCH(ROWS(AuditRepTemp_C!$B$7:$B556),AuditRepTemp_C!$B$7:$B$1657,0)),"")</f>
        <v/>
      </c>
      <c r="G560" s="513" t="str">
        <f t="array" ref="G560">IFERROR(INDEX(AuditRepTemp_C!L$7:L$1657,MATCH(ROWS(AuditRepTemp_C!$B$7:$B556),AuditRepTemp_C!$B$7:$B$1657,0)),"")</f>
        <v/>
      </c>
      <c r="H560" s="517" t="s">
        <v>2064</v>
      </c>
      <c r="I560" s="524" t="s">
        <v>3703</v>
      </c>
      <c r="J560" s="518"/>
      <c r="K560" s="419"/>
      <c r="L560" s="419"/>
      <c r="M560" s="518"/>
      <c r="N560" s="518"/>
      <c r="O560" s="518"/>
      <c r="P560" s="518"/>
      <c r="Q560" s="518"/>
      <c r="R560" s="422"/>
      <c r="S560" s="518"/>
      <c r="T560" s="519"/>
      <c r="U560" s="520"/>
      <c r="V560" s="518"/>
      <c r="W560" s="521"/>
      <c r="X560" s="518"/>
      <c r="Y560" s="518"/>
      <c r="Z560" s="518"/>
    </row>
    <row r="561" ht="14.25" customHeight="1">
      <c r="A561" s="471" t="str">
        <f t="array" ref="A561">IFERROR(INDEX(AuditRepTemp_C!D$7:D$1657,MATCH(ROWS(AuditRepTemp_C!$B$7:$B557),AuditRepTemp_C!$B$7:$B$1657,0)),"")</f>
        <v/>
      </c>
      <c r="B561" s="510" t="str">
        <f t="array" ref="B561">IFERROR(INDEX(AuditRepTemp_C!F$7:F$1657,MATCH(ROWS(AuditRepTemp_C!$B$7:$B557),AuditRepTemp_C!$B$7:$B$1657,0)),"")</f>
        <v/>
      </c>
      <c r="C561" s="511" t="str">
        <f t="array" ref="C561">IFERROR(INDEX(AuditRepTemp_C!H$7:H$1657,MATCH(ROWS(AuditRepTemp_C!$B$7:$B557),AuditRepTemp_C!$B$7:$B$1657,0)),"")</f>
        <v/>
      </c>
      <c r="D561" s="511" t="str">
        <f t="array" ref="D561">IFERROR(INDEX(AuditRepTemp_C!I$7:I$1657,MATCH(ROWS(AuditRepTemp_C!$B$7:$B557),AuditRepTemp_C!$B$7:$B$1657,0)),"")</f>
        <v/>
      </c>
      <c r="E561" s="512" t="str">
        <f t="array" ref="E561">IFERROR(INDEX(AuditRepTemp_C!J$7:J$1657,MATCH(ROWS(AuditRepTemp_C!$B$7:$B557),AuditRepTemp_C!$B$7:$B$1657,0)),"")</f>
        <v/>
      </c>
      <c r="F561" s="513" t="str">
        <f t="array" ref="F561">IFERROR(INDEX(AuditRepTemp_C!K$7:K$1657,MATCH(ROWS(AuditRepTemp_C!$B$7:$B557),AuditRepTemp_C!$B$7:$B$1657,0)),"")</f>
        <v/>
      </c>
      <c r="G561" s="513" t="str">
        <f t="array" ref="G561">IFERROR(INDEX(AuditRepTemp_C!L$7:L$1657,MATCH(ROWS(AuditRepTemp_C!$B$7:$B557),AuditRepTemp_C!$B$7:$B$1657,0)),"")</f>
        <v/>
      </c>
      <c r="H561" s="517" t="s">
        <v>2064</v>
      </c>
      <c r="I561" s="524" t="s">
        <v>3703</v>
      </c>
      <c r="J561" s="518"/>
      <c r="K561" s="419"/>
      <c r="L561" s="419"/>
      <c r="M561" s="518"/>
      <c r="N561" s="518"/>
      <c r="O561" s="518"/>
      <c r="P561" s="518"/>
      <c r="Q561" s="518"/>
      <c r="R561" s="422"/>
      <c r="S561" s="518"/>
      <c r="T561" s="519"/>
      <c r="U561" s="520"/>
      <c r="V561" s="518"/>
      <c r="W561" s="521"/>
      <c r="X561" s="518"/>
      <c r="Y561" s="518"/>
      <c r="Z561" s="518"/>
    </row>
    <row r="562" ht="14.25" customHeight="1">
      <c r="A562" s="471" t="str">
        <f t="array" ref="A562">IFERROR(INDEX(AuditRepTemp_C!D$7:D$1657,MATCH(ROWS(AuditRepTemp_C!$B$7:$B558),AuditRepTemp_C!$B$7:$B$1657,0)),"")</f>
        <v/>
      </c>
      <c r="B562" s="510" t="str">
        <f t="array" ref="B562">IFERROR(INDEX(AuditRepTemp_C!F$7:F$1657,MATCH(ROWS(AuditRepTemp_C!$B$7:$B558),AuditRepTemp_C!$B$7:$B$1657,0)),"")</f>
        <v/>
      </c>
      <c r="C562" s="511" t="str">
        <f t="array" ref="C562">IFERROR(INDEX(AuditRepTemp_C!H$7:H$1657,MATCH(ROWS(AuditRepTemp_C!$B$7:$B558),AuditRepTemp_C!$B$7:$B$1657,0)),"")</f>
        <v/>
      </c>
      <c r="D562" s="511" t="str">
        <f t="array" ref="D562">IFERROR(INDEX(AuditRepTemp_C!I$7:I$1657,MATCH(ROWS(AuditRepTemp_C!$B$7:$B558),AuditRepTemp_C!$B$7:$B$1657,0)),"")</f>
        <v/>
      </c>
      <c r="E562" s="512" t="str">
        <f t="array" ref="E562">IFERROR(INDEX(AuditRepTemp_C!J$7:J$1657,MATCH(ROWS(AuditRepTemp_C!$B$7:$B558),AuditRepTemp_C!$B$7:$B$1657,0)),"")</f>
        <v/>
      </c>
      <c r="F562" s="513" t="str">
        <f t="array" ref="F562">IFERROR(INDEX(AuditRepTemp_C!K$7:K$1657,MATCH(ROWS(AuditRepTemp_C!$B$7:$B558),AuditRepTemp_C!$B$7:$B$1657,0)),"")</f>
        <v/>
      </c>
      <c r="G562" s="513" t="str">
        <f t="array" ref="G562">IFERROR(INDEX(AuditRepTemp_C!L$7:L$1657,MATCH(ROWS(AuditRepTemp_C!$B$7:$B558),AuditRepTemp_C!$B$7:$B$1657,0)),"")</f>
        <v/>
      </c>
      <c r="H562" s="517" t="s">
        <v>2064</v>
      </c>
      <c r="I562" s="524" t="s">
        <v>3703</v>
      </c>
      <c r="J562" s="518"/>
      <c r="K562" s="419"/>
      <c r="L562" s="419"/>
      <c r="M562" s="518"/>
      <c r="N562" s="518"/>
      <c r="O562" s="518"/>
      <c r="P562" s="518"/>
      <c r="Q562" s="518"/>
      <c r="R562" s="422"/>
      <c r="S562" s="518"/>
      <c r="T562" s="519"/>
      <c r="U562" s="520"/>
      <c r="V562" s="518"/>
      <c r="W562" s="521"/>
      <c r="X562" s="518"/>
      <c r="Y562" s="518"/>
      <c r="Z562" s="518"/>
    </row>
    <row r="563" ht="14.25" customHeight="1">
      <c r="A563" s="471" t="str">
        <f t="array" ref="A563">IFERROR(INDEX(AuditRepTemp_C!D$7:D$1657,MATCH(ROWS(AuditRepTemp_C!$B$7:$B559),AuditRepTemp_C!$B$7:$B$1657,0)),"")</f>
        <v/>
      </c>
      <c r="B563" s="510" t="str">
        <f t="array" ref="B563">IFERROR(INDEX(AuditRepTemp_C!F$7:F$1657,MATCH(ROWS(AuditRepTemp_C!$B$7:$B559),AuditRepTemp_C!$B$7:$B$1657,0)),"")</f>
        <v/>
      </c>
      <c r="C563" s="511" t="str">
        <f t="array" ref="C563">IFERROR(INDEX(AuditRepTemp_C!H$7:H$1657,MATCH(ROWS(AuditRepTemp_C!$B$7:$B559),AuditRepTemp_C!$B$7:$B$1657,0)),"")</f>
        <v/>
      </c>
      <c r="D563" s="511" t="str">
        <f t="array" ref="D563">IFERROR(INDEX(AuditRepTemp_C!I$7:I$1657,MATCH(ROWS(AuditRepTemp_C!$B$7:$B559),AuditRepTemp_C!$B$7:$B$1657,0)),"")</f>
        <v/>
      </c>
      <c r="E563" s="512" t="str">
        <f t="array" ref="E563">IFERROR(INDEX(AuditRepTemp_C!J$7:J$1657,MATCH(ROWS(AuditRepTemp_C!$B$7:$B559),AuditRepTemp_C!$B$7:$B$1657,0)),"")</f>
        <v/>
      </c>
      <c r="F563" s="513" t="str">
        <f t="array" ref="F563">IFERROR(INDEX(AuditRepTemp_C!K$7:K$1657,MATCH(ROWS(AuditRepTemp_C!$B$7:$B559),AuditRepTemp_C!$B$7:$B$1657,0)),"")</f>
        <v/>
      </c>
      <c r="G563" s="513" t="str">
        <f t="array" ref="G563">IFERROR(INDEX(AuditRepTemp_C!L$7:L$1657,MATCH(ROWS(AuditRepTemp_C!$B$7:$B559),AuditRepTemp_C!$B$7:$B$1657,0)),"")</f>
        <v/>
      </c>
      <c r="H563" s="517" t="s">
        <v>2064</v>
      </c>
      <c r="I563" s="524" t="s">
        <v>3688</v>
      </c>
      <c r="J563" s="518"/>
      <c r="K563" s="419"/>
      <c r="L563" s="419"/>
      <c r="M563" s="518"/>
      <c r="N563" s="518"/>
      <c r="O563" s="518"/>
      <c r="P563" s="518"/>
      <c r="Q563" s="518"/>
      <c r="R563" s="422"/>
      <c r="S563" s="518"/>
      <c r="T563" s="519"/>
      <c r="U563" s="520"/>
      <c r="V563" s="518"/>
      <c r="W563" s="521"/>
      <c r="X563" s="518"/>
      <c r="Y563" s="518"/>
      <c r="Z563" s="518"/>
    </row>
    <row r="564" ht="14.25" customHeight="1">
      <c r="A564" s="471" t="str">
        <f t="array" ref="A564">IFERROR(INDEX(AuditRepTemp_C!D$7:D$1657,MATCH(ROWS(AuditRepTemp_C!$B$7:$B560),AuditRepTemp_C!$B$7:$B$1657,0)),"")</f>
        <v/>
      </c>
      <c r="B564" s="510" t="str">
        <f t="array" ref="B564">IFERROR(INDEX(AuditRepTemp_C!F$7:F$1657,MATCH(ROWS(AuditRepTemp_C!$B$7:$B560),AuditRepTemp_C!$B$7:$B$1657,0)),"")</f>
        <v/>
      </c>
      <c r="C564" s="511" t="str">
        <f t="array" ref="C564">IFERROR(INDEX(AuditRepTemp_C!H$7:H$1657,MATCH(ROWS(AuditRepTemp_C!$B$7:$B560),AuditRepTemp_C!$B$7:$B$1657,0)),"")</f>
        <v/>
      </c>
      <c r="D564" s="511" t="str">
        <f t="array" ref="D564">IFERROR(INDEX(AuditRepTemp_C!I$7:I$1657,MATCH(ROWS(AuditRepTemp_C!$B$7:$B560),AuditRepTemp_C!$B$7:$B$1657,0)),"")</f>
        <v/>
      </c>
      <c r="E564" s="512" t="str">
        <f t="array" ref="E564">IFERROR(INDEX(AuditRepTemp_C!J$7:J$1657,MATCH(ROWS(AuditRepTemp_C!$B$7:$B560),AuditRepTemp_C!$B$7:$B$1657,0)),"")</f>
        <v/>
      </c>
      <c r="F564" s="513" t="str">
        <f t="array" ref="F564">IFERROR(INDEX(AuditRepTemp_C!K$7:K$1657,MATCH(ROWS(AuditRepTemp_C!$B$7:$B560),AuditRepTemp_C!$B$7:$B$1657,0)),"")</f>
        <v/>
      </c>
      <c r="G564" s="513" t="str">
        <f t="array" ref="G564">IFERROR(INDEX(AuditRepTemp_C!L$7:L$1657,MATCH(ROWS(AuditRepTemp_C!$B$7:$B560),AuditRepTemp_C!$B$7:$B$1657,0)),"")</f>
        <v/>
      </c>
      <c r="H564" s="517" t="s">
        <v>2064</v>
      </c>
      <c r="I564" s="524" t="s">
        <v>3704</v>
      </c>
      <c r="J564" s="518"/>
      <c r="K564" s="419"/>
      <c r="L564" s="419"/>
      <c r="M564" s="518"/>
      <c r="N564" s="518"/>
      <c r="O564" s="518"/>
      <c r="P564" s="518"/>
      <c r="Q564" s="518"/>
      <c r="R564" s="422"/>
      <c r="S564" s="518"/>
      <c r="T564" s="519"/>
      <c r="U564" s="520"/>
      <c r="V564" s="518"/>
      <c r="W564" s="521"/>
      <c r="X564" s="518"/>
      <c r="Y564" s="518"/>
      <c r="Z564" s="518"/>
    </row>
    <row r="565" ht="14.25" customHeight="1">
      <c r="A565" s="471" t="str">
        <f t="array" ref="A565">IFERROR(INDEX(AuditRepTemp_C!D$7:D$1657,MATCH(ROWS(AuditRepTemp_C!$B$7:$B561),AuditRepTemp_C!$B$7:$B$1657,0)),"")</f>
        <v/>
      </c>
      <c r="B565" s="510" t="str">
        <f t="array" ref="B565">IFERROR(INDEX(AuditRepTemp_C!F$7:F$1657,MATCH(ROWS(AuditRepTemp_C!$B$7:$B561),AuditRepTemp_C!$B$7:$B$1657,0)),"")</f>
        <v/>
      </c>
      <c r="C565" s="511" t="str">
        <f t="array" ref="C565">IFERROR(INDEX(AuditRepTemp_C!H$7:H$1657,MATCH(ROWS(AuditRepTemp_C!$B$7:$B561),AuditRepTemp_C!$B$7:$B$1657,0)),"")</f>
        <v/>
      </c>
      <c r="D565" s="511" t="str">
        <f t="array" ref="D565">IFERROR(INDEX(AuditRepTemp_C!I$7:I$1657,MATCH(ROWS(AuditRepTemp_C!$B$7:$B561),AuditRepTemp_C!$B$7:$B$1657,0)),"")</f>
        <v/>
      </c>
      <c r="E565" s="512" t="str">
        <f t="array" ref="E565">IFERROR(INDEX(AuditRepTemp_C!J$7:J$1657,MATCH(ROWS(AuditRepTemp_C!$B$7:$B561),AuditRepTemp_C!$B$7:$B$1657,0)),"")</f>
        <v/>
      </c>
      <c r="F565" s="513" t="str">
        <f t="array" ref="F565">IFERROR(INDEX(AuditRepTemp_C!K$7:K$1657,MATCH(ROWS(AuditRepTemp_C!$B$7:$B561),AuditRepTemp_C!$B$7:$B$1657,0)),"")</f>
        <v/>
      </c>
      <c r="G565" s="513" t="str">
        <f t="array" ref="G565">IFERROR(INDEX(AuditRepTemp_C!L$7:L$1657,MATCH(ROWS(AuditRepTemp_C!$B$7:$B561),AuditRepTemp_C!$B$7:$B$1657,0)),"")</f>
        <v/>
      </c>
      <c r="H565" s="517" t="s">
        <v>2064</v>
      </c>
      <c r="I565" s="524" t="s">
        <v>3697</v>
      </c>
      <c r="J565" s="518"/>
      <c r="K565" s="419"/>
      <c r="L565" s="419"/>
      <c r="M565" s="518"/>
      <c r="N565" s="518"/>
      <c r="O565" s="518"/>
      <c r="P565" s="518"/>
      <c r="Q565" s="518"/>
      <c r="R565" s="422"/>
      <c r="S565" s="518"/>
      <c r="T565" s="519"/>
      <c r="U565" s="520"/>
      <c r="V565" s="518"/>
      <c r="W565" s="521"/>
      <c r="X565" s="518"/>
      <c r="Y565" s="518"/>
      <c r="Z565" s="518"/>
    </row>
    <row r="566" ht="14.25" customHeight="1">
      <c r="A566" s="471" t="str">
        <f t="array" ref="A566">IFERROR(INDEX(AuditRepTemp_C!D$7:D$1657,MATCH(ROWS(AuditRepTemp_C!$B$7:$B562),AuditRepTemp_C!$B$7:$B$1657,0)),"")</f>
        <v/>
      </c>
      <c r="B566" s="510" t="str">
        <f t="array" ref="B566">IFERROR(INDEX(AuditRepTemp_C!F$7:F$1657,MATCH(ROWS(AuditRepTemp_C!$B$7:$B562),AuditRepTemp_C!$B$7:$B$1657,0)),"")</f>
        <v/>
      </c>
      <c r="C566" s="511" t="str">
        <f t="array" ref="C566">IFERROR(INDEX(AuditRepTemp_C!H$7:H$1657,MATCH(ROWS(AuditRepTemp_C!$B$7:$B562),AuditRepTemp_C!$B$7:$B$1657,0)),"")</f>
        <v/>
      </c>
      <c r="D566" s="511" t="str">
        <f t="array" ref="D566">IFERROR(INDEX(AuditRepTemp_C!I$7:I$1657,MATCH(ROWS(AuditRepTemp_C!$B$7:$B562),AuditRepTemp_C!$B$7:$B$1657,0)),"")</f>
        <v/>
      </c>
      <c r="E566" s="512" t="str">
        <f t="array" ref="E566">IFERROR(INDEX(AuditRepTemp_C!J$7:J$1657,MATCH(ROWS(AuditRepTemp_C!$B$7:$B562),AuditRepTemp_C!$B$7:$B$1657,0)),"")</f>
        <v/>
      </c>
      <c r="F566" s="513" t="str">
        <f t="array" ref="F566">IFERROR(INDEX(AuditRepTemp_C!K$7:K$1657,MATCH(ROWS(AuditRepTemp_C!$B$7:$B562),AuditRepTemp_C!$B$7:$B$1657,0)),"")</f>
        <v/>
      </c>
      <c r="G566" s="513" t="str">
        <f t="array" ref="G566">IFERROR(INDEX(AuditRepTemp_C!L$7:L$1657,MATCH(ROWS(AuditRepTemp_C!$B$7:$B562),AuditRepTemp_C!$B$7:$B$1657,0)),"")</f>
        <v/>
      </c>
      <c r="H566" s="517" t="s">
        <v>2064</v>
      </c>
      <c r="I566" s="524" t="s">
        <v>3697</v>
      </c>
      <c r="J566" s="518"/>
      <c r="K566" s="419"/>
      <c r="L566" s="419"/>
      <c r="M566" s="518"/>
      <c r="N566" s="518"/>
      <c r="O566" s="518"/>
      <c r="P566" s="518"/>
      <c r="Q566" s="518"/>
      <c r="R566" s="422"/>
      <c r="S566" s="518"/>
      <c r="T566" s="519"/>
      <c r="U566" s="520"/>
      <c r="V566" s="518"/>
      <c r="W566" s="521"/>
      <c r="X566" s="518"/>
      <c r="Y566" s="518"/>
      <c r="Z566" s="518"/>
    </row>
    <row r="567" ht="14.25" customHeight="1">
      <c r="A567" s="471" t="str">
        <f t="array" ref="A567">IFERROR(INDEX(AuditRepTemp_C!D$7:D$1657,MATCH(ROWS(AuditRepTemp_C!$B$7:$B563),AuditRepTemp_C!$B$7:$B$1657,0)),"")</f>
        <v/>
      </c>
      <c r="B567" s="510" t="str">
        <f t="array" ref="B567">IFERROR(INDEX(AuditRepTemp_C!F$7:F$1657,MATCH(ROWS(AuditRepTemp_C!$B$7:$B563),AuditRepTemp_C!$B$7:$B$1657,0)),"")</f>
        <v/>
      </c>
      <c r="C567" s="511" t="str">
        <f t="array" ref="C567">IFERROR(INDEX(AuditRepTemp_C!H$7:H$1657,MATCH(ROWS(AuditRepTemp_C!$B$7:$B563),AuditRepTemp_C!$B$7:$B$1657,0)),"")</f>
        <v/>
      </c>
      <c r="D567" s="511" t="str">
        <f t="array" ref="D567">IFERROR(INDEX(AuditRepTemp_C!I$7:I$1657,MATCH(ROWS(AuditRepTemp_C!$B$7:$B563),AuditRepTemp_C!$B$7:$B$1657,0)),"")</f>
        <v/>
      </c>
      <c r="E567" s="512" t="str">
        <f t="array" ref="E567">IFERROR(INDEX(AuditRepTemp_C!J$7:J$1657,MATCH(ROWS(AuditRepTemp_C!$B$7:$B563),AuditRepTemp_C!$B$7:$B$1657,0)),"")</f>
        <v/>
      </c>
      <c r="F567" s="513" t="str">
        <f t="array" ref="F567">IFERROR(INDEX(AuditRepTemp_C!K$7:K$1657,MATCH(ROWS(AuditRepTemp_C!$B$7:$B563),AuditRepTemp_C!$B$7:$B$1657,0)),"")</f>
        <v/>
      </c>
      <c r="G567" s="513" t="str">
        <f t="array" ref="G567">IFERROR(INDEX(AuditRepTemp_C!L$7:L$1657,MATCH(ROWS(AuditRepTemp_C!$B$7:$B563),AuditRepTemp_C!$B$7:$B$1657,0)),"")</f>
        <v/>
      </c>
      <c r="H567" s="517" t="s">
        <v>2064</v>
      </c>
      <c r="I567" s="524" t="s">
        <v>3697</v>
      </c>
      <c r="J567" s="518"/>
      <c r="K567" s="419"/>
      <c r="L567" s="419"/>
      <c r="M567" s="518"/>
      <c r="N567" s="518"/>
      <c r="O567" s="518"/>
      <c r="P567" s="518"/>
      <c r="Q567" s="518"/>
      <c r="R567" s="422"/>
      <c r="S567" s="518"/>
      <c r="T567" s="519"/>
      <c r="U567" s="520"/>
      <c r="V567" s="518"/>
      <c r="W567" s="521"/>
      <c r="X567" s="518"/>
      <c r="Y567" s="518"/>
      <c r="Z567" s="518"/>
    </row>
    <row r="568" ht="14.25" customHeight="1">
      <c r="A568" s="471" t="str">
        <f t="array" ref="A568">IFERROR(INDEX(AuditRepTemp_C!D$7:D$1657,MATCH(ROWS(AuditRepTemp_C!$B$7:$B564),AuditRepTemp_C!$B$7:$B$1657,0)),"")</f>
        <v/>
      </c>
      <c r="B568" s="510" t="str">
        <f t="array" ref="B568">IFERROR(INDEX(AuditRepTemp_C!F$7:F$1657,MATCH(ROWS(AuditRepTemp_C!$B$7:$B564),AuditRepTemp_C!$B$7:$B$1657,0)),"")</f>
        <v/>
      </c>
      <c r="C568" s="511" t="str">
        <f t="array" ref="C568">IFERROR(INDEX(AuditRepTemp_C!H$7:H$1657,MATCH(ROWS(AuditRepTemp_C!$B$7:$B564),AuditRepTemp_C!$B$7:$B$1657,0)),"")</f>
        <v/>
      </c>
      <c r="D568" s="511" t="str">
        <f t="array" ref="D568">IFERROR(INDEX(AuditRepTemp_C!I$7:I$1657,MATCH(ROWS(AuditRepTemp_C!$B$7:$B564),AuditRepTemp_C!$B$7:$B$1657,0)),"")</f>
        <v/>
      </c>
      <c r="E568" s="512" t="str">
        <f t="array" ref="E568">IFERROR(INDEX(AuditRepTemp_C!J$7:J$1657,MATCH(ROWS(AuditRepTemp_C!$B$7:$B564),AuditRepTemp_C!$B$7:$B$1657,0)),"")</f>
        <v/>
      </c>
      <c r="F568" s="513" t="str">
        <f t="array" ref="F568">IFERROR(INDEX(AuditRepTemp_C!K$7:K$1657,MATCH(ROWS(AuditRepTemp_C!$B$7:$B564),AuditRepTemp_C!$B$7:$B$1657,0)),"")</f>
        <v/>
      </c>
      <c r="G568" s="513" t="str">
        <f t="array" ref="G568">IFERROR(INDEX(AuditRepTemp_C!L$7:L$1657,MATCH(ROWS(AuditRepTemp_C!$B$7:$B564),AuditRepTemp_C!$B$7:$B$1657,0)),"")</f>
        <v/>
      </c>
      <c r="H568" s="517" t="s">
        <v>2064</v>
      </c>
      <c r="I568" s="524" t="s">
        <v>3697</v>
      </c>
      <c r="J568" s="518"/>
      <c r="K568" s="419"/>
      <c r="L568" s="419"/>
      <c r="M568" s="518"/>
      <c r="N568" s="518"/>
      <c r="O568" s="518"/>
      <c r="P568" s="518"/>
      <c r="Q568" s="518"/>
      <c r="R568" s="422"/>
      <c r="S568" s="518"/>
      <c r="T568" s="519"/>
      <c r="U568" s="520"/>
      <c r="V568" s="518"/>
      <c r="W568" s="521"/>
      <c r="X568" s="518"/>
      <c r="Y568" s="518"/>
      <c r="Z568" s="518"/>
    </row>
    <row r="569" ht="14.25" customHeight="1">
      <c r="A569" s="471" t="str">
        <f t="array" ref="A569">IFERROR(INDEX(AuditRepTemp_C!D$7:D$1657,MATCH(ROWS(AuditRepTemp_C!$B$7:$B565),AuditRepTemp_C!$B$7:$B$1657,0)),"")</f>
        <v/>
      </c>
      <c r="B569" s="510" t="str">
        <f t="array" ref="B569">IFERROR(INDEX(AuditRepTemp_C!F$7:F$1657,MATCH(ROWS(AuditRepTemp_C!$B$7:$B565),AuditRepTemp_C!$B$7:$B$1657,0)),"")</f>
        <v/>
      </c>
      <c r="C569" s="511" t="str">
        <f t="array" ref="C569">IFERROR(INDEX(AuditRepTemp_C!H$7:H$1657,MATCH(ROWS(AuditRepTemp_C!$B$7:$B565),AuditRepTemp_C!$B$7:$B$1657,0)),"")</f>
        <v/>
      </c>
      <c r="D569" s="511" t="str">
        <f t="array" ref="D569">IFERROR(INDEX(AuditRepTemp_C!I$7:I$1657,MATCH(ROWS(AuditRepTemp_C!$B$7:$B565),AuditRepTemp_C!$B$7:$B$1657,0)),"")</f>
        <v/>
      </c>
      <c r="E569" s="512" t="str">
        <f t="array" ref="E569">IFERROR(INDEX(AuditRepTemp_C!J$7:J$1657,MATCH(ROWS(AuditRepTemp_C!$B$7:$B565),AuditRepTemp_C!$B$7:$B$1657,0)),"")</f>
        <v/>
      </c>
      <c r="F569" s="513" t="str">
        <f t="array" ref="F569">IFERROR(INDEX(AuditRepTemp_C!K$7:K$1657,MATCH(ROWS(AuditRepTemp_C!$B$7:$B565),AuditRepTemp_C!$B$7:$B$1657,0)),"")</f>
        <v/>
      </c>
      <c r="G569" s="513" t="str">
        <f t="array" ref="G569">IFERROR(INDEX(AuditRepTemp_C!L$7:L$1657,MATCH(ROWS(AuditRepTemp_C!$B$7:$B565),AuditRepTemp_C!$B$7:$B$1657,0)),"")</f>
        <v/>
      </c>
      <c r="H569" s="517" t="s">
        <v>2064</v>
      </c>
      <c r="I569" s="524" t="s">
        <v>3697</v>
      </c>
      <c r="J569" s="518"/>
      <c r="K569" s="419"/>
      <c r="L569" s="419"/>
      <c r="M569" s="518"/>
      <c r="N569" s="518"/>
      <c r="O569" s="518"/>
      <c r="P569" s="518"/>
      <c r="Q569" s="518"/>
      <c r="R569" s="422"/>
      <c r="S569" s="518"/>
      <c r="T569" s="519"/>
      <c r="U569" s="520"/>
      <c r="V569" s="518"/>
      <c r="W569" s="521"/>
      <c r="X569" s="518"/>
      <c r="Y569" s="518"/>
      <c r="Z569" s="518"/>
    </row>
    <row r="570" ht="14.25" customHeight="1">
      <c r="A570" s="471" t="str">
        <f t="array" ref="A570">IFERROR(INDEX(AuditRepTemp_C!D$7:D$1657,MATCH(ROWS(AuditRepTemp_C!$B$7:$B566),AuditRepTemp_C!$B$7:$B$1657,0)),"")</f>
        <v/>
      </c>
      <c r="B570" s="510" t="str">
        <f t="array" ref="B570">IFERROR(INDEX(AuditRepTemp_C!F$7:F$1657,MATCH(ROWS(AuditRepTemp_C!$B$7:$B566),AuditRepTemp_C!$B$7:$B$1657,0)),"")</f>
        <v/>
      </c>
      <c r="C570" s="511" t="str">
        <f t="array" ref="C570">IFERROR(INDEX(AuditRepTemp_C!H$7:H$1657,MATCH(ROWS(AuditRepTemp_C!$B$7:$B566),AuditRepTemp_C!$B$7:$B$1657,0)),"")</f>
        <v/>
      </c>
      <c r="D570" s="511" t="str">
        <f t="array" ref="D570">IFERROR(INDEX(AuditRepTemp_C!I$7:I$1657,MATCH(ROWS(AuditRepTemp_C!$B$7:$B566),AuditRepTemp_C!$B$7:$B$1657,0)),"")</f>
        <v/>
      </c>
      <c r="E570" s="512" t="str">
        <f t="array" ref="E570">IFERROR(INDEX(AuditRepTemp_C!J$7:J$1657,MATCH(ROWS(AuditRepTemp_C!$B$7:$B566),AuditRepTemp_C!$B$7:$B$1657,0)),"")</f>
        <v/>
      </c>
      <c r="F570" s="513" t="str">
        <f t="array" ref="F570">IFERROR(INDEX(AuditRepTemp_C!K$7:K$1657,MATCH(ROWS(AuditRepTemp_C!$B$7:$B566),AuditRepTemp_C!$B$7:$B$1657,0)),"")</f>
        <v/>
      </c>
      <c r="G570" s="513" t="str">
        <f t="array" ref="G570">IFERROR(INDEX(AuditRepTemp_C!L$7:L$1657,MATCH(ROWS(AuditRepTemp_C!$B$7:$B566),AuditRepTemp_C!$B$7:$B$1657,0)),"")</f>
        <v/>
      </c>
      <c r="H570" s="517" t="s">
        <v>2064</v>
      </c>
      <c r="I570" s="524" t="s">
        <v>3697</v>
      </c>
      <c r="J570" s="518"/>
      <c r="K570" s="419"/>
      <c r="L570" s="419"/>
      <c r="M570" s="518"/>
      <c r="N570" s="518"/>
      <c r="O570" s="518"/>
      <c r="P570" s="518"/>
      <c r="Q570" s="518"/>
      <c r="R570" s="422"/>
      <c r="S570" s="518"/>
      <c r="T570" s="519"/>
      <c r="U570" s="520"/>
      <c r="V570" s="518"/>
      <c r="W570" s="521"/>
      <c r="X570" s="518"/>
      <c r="Y570" s="518"/>
      <c r="Z570" s="518"/>
    </row>
    <row r="571" ht="14.25" customHeight="1">
      <c r="A571" s="471" t="str">
        <f t="array" ref="A571">IFERROR(INDEX(AuditRepTemp_C!D$7:D$1657,MATCH(ROWS(AuditRepTemp_C!$B$7:$B567),AuditRepTemp_C!$B$7:$B$1657,0)),"")</f>
        <v/>
      </c>
      <c r="B571" s="510" t="str">
        <f t="array" ref="B571">IFERROR(INDEX(AuditRepTemp_C!F$7:F$1657,MATCH(ROWS(AuditRepTemp_C!$B$7:$B567),AuditRepTemp_C!$B$7:$B$1657,0)),"")</f>
        <v/>
      </c>
      <c r="C571" s="511" t="str">
        <f t="array" ref="C571">IFERROR(INDEX(AuditRepTemp_C!H$7:H$1657,MATCH(ROWS(AuditRepTemp_C!$B$7:$B567),AuditRepTemp_C!$B$7:$B$1657,0)),"")</f>
        <v/>
      </c>
      <c r="D571" s="511" t="str">
        <f t="array" ref="D571">IFERROR(INDEX(AuditRepTemp_C!I$7:I$1657,MATCH(ROWS(AuditRepTemp_C!$B$7:$B567),AuditRepTemp_C!$B$7:$B$1657,0)),"")</f>
        <v/>
      </c>
      <c r="E571" s="512" t="str">
        <f t="array" ref="E571">IFERROR(INDEX(AuditRepTemp_C!J$7:J$1657,MATCH(ROWS(AuditRepTemp_C!$B$7:$B567),AuditRepTemp_C!$B$7:$B$1657,0)),"")</f>
        <v/>
      </c>
      <c r="F571" s="513" t="str">
        <f t="array" ref="F571">IFERROR(INDEX(AuditRepTemp_C!K$7:K$1657,MATCH(ROWS(AuditRepTemp_C!$B$7:$B567),AuditRepTemp_C!$B$7:$B$1657,0)),"")</f>
        <v/>
      </c>
      <c r="G571" s="513" t="str">
        <f t="array" ref="G571">IFERROR(INDEX(AuditRepTemp_C!L$7:L$1657,MATCH(ROWS(AuditRepTemp_C!$B$7:$B567),AuditRepTemp_C!$B$7:$B$1657,0)),"")</f>
        <v/>
      </c>
      <c r="H571" s="517" t="s">
        <v>2064</v>
      </c>
      <c r="I571" s="524" t="s">
        <v>3688</v>
      </c>
      <c r="J571" s="518"/>
      <c r="K571" s="419"/>
      <c r="L571" s="419"/>
      <c r="M571" s="518"/>
      <c r="N571" s="518"/>
      <c r="O571" s="518"/>
      <c r="P571" s="518"/>
      <c r="Q571" s="518"/>
      <c r="R571" s="422"/>
      <c r="S571" s="518"/>
      <c r="T571" s="519"/>
      <c r="U571" s="520"/>
      <c r="V571" s="518"/>
      <c r="W571" s="521"/>
      <c r="X571" s="518"/>
      <c r="Y571" s="518"/>
      <c r="Z571" s="518"/>
    </row>
    <row r="572" ht="14.25" customHeight="1">
      <c r="A572" s="471" t="str">
        <f t="array" ref="A572">IFERROR(INDEX(AuditRepTemp_C!D$7:D$1657,MATCH(ROWS(AuditRepTemp_C!$B$7:$B568),AuditRepTemp_C!$B$7:$B$1657,0)),"")</f>
        <v/>
      </c>
      <c r="B572" s="510" t="str">
        <f t="array" ref="B572">IFERROR(INDEX(AuditRepTemp_C!F$7:F$1657,MATCH(ROWS(AuditRepTemp_C!$B$7:$B568),AuditRepTemp_C!$B$7:$B$1657,0)),"")</f>
        <v/>
      </c>
      <c r="C572" s="511" t="str">
        <f t="array" ref="C572">IFERROR(INDEX(AuditRepTemp_C!H$7:H$1657,MATCH(ROWS(AuditRepTemp_C!$B$7:$B568),AuditRepTemp_C!$B$7:$B$1657,0)),"")</f>
        <v/>
      </c>
      <c r="D572" s="511" t="str">
        <f t="array" ref="D572">IFERROR(INDEX(AuditRepTemp_C!I$7:I$1657,MATCH(ROWS(AuditRepTemp_C!$B$7:$B568),AuditRepTemp_C!$B$7:$B$1657,0)),"")</f>
        <v/>
      </c>
      <c r="E572" s="512" t="str">
        <f t="array" ref="E572">IFERROR(INDEX(AuditRepTemp_C!J$7:J$1657,MATCH(ROWS(AuditRepTemp_C!$B$7:$B568),AuditRepTemp_C!$B$7:$B$1657,0)),"")</f>
        <v/>
      </c>
      <c r="F572" s="513" t="str">
        <f t="array" ref="F572">IFERROR(INDEX(AuditRepTemp_C!K$7:K$1657,MATCH(ROWS(AuditRepTemp_C!$B$7:$B568),AuditRepTemp_C!$B$7:$B$1657,0)),"")</f>
        <v/>
      </c>
      <c r="G572" s="513" t="str">
        <f t="array" ref="G572">IFERROR(INDEX(AuditRepTemp_C!L$7:L$1657,MATCH(ROWS(AuditRepTemp_C!$B$7:$B568),AuditRepTemp_C!$B$7:$B$1657,0)),"")</f>
        <v/>
      </c>
      <c r="H572" s="517" t="s">
        <v>2064</v>
      </c>
      <c r="I572" s="524" t="s">
        <v>3704</v>
      </c>
      <c r="J572" s="518"/>
      <c r="K572" s="419"/>
      <c r="L572" s="419"/>
      <c r="M572" s="518"/>
      <c r="N572" s="518"/>
      <c r="O572" s="518"/>
      <c r="P572" s="518"/>
      <c r="Q572" s="518"/>
      <c r="R572" s="422"/>
      <c r="S572" s="518"/>
      <c r="T572" s="519"/>
      <c r="U572" s="520"/>
      <c r="V572" s="518"/>
      <c r="W572" s="521"/>
      <c r="X572" s="518"/>
      <c r="Y572" s="518"/>
      <c r="Z572" s="518"/>
    </row>
    <row r="573" ht="14.25" customHeight="1">
      <c r="A573" s="471" t="str">
        <f t="array" ref="A573">IFERROR(INDEX(AuditRepTemp_C!D$7:D$1657,MATCH(ROWS(AuditRepTemp_C!$B$7:$B569),AuditRepTemp_C!$B$7:$B$1657,0)),"")</f>
        <v/>
      </c>
      <c r="B573" s="510" t="str">
        <f t="array" ref="B573">IFERROR(INDEX(AuditRepTemp_C!F$7:F$1657,MATCH(ROWS(AuditRepTemp_C!$B$7:$B569),AuditRepTemp_C!$B$7:$B$1657,0)),"")</f>
        <v/>
      </c>
      <c r="C573" s="511" t="str">
        <f t="array" ref="C573">IFERROR(INDEX(AuditRepTemp_C!H$7:H$1657,MATCH(ROWS(AuditRepTemp_C!$B$7:$B569),AuditRepTemp_C!$B$7:$B$1657,0)),"")</f>
        <v/>
      </c>
      <c r="D573" s="511" t="str">
        <f t="array" ref="D573">IFERROR(INDEX(AuditRepTemp_C!I$7:I$1657,MATCH(ROWS(AuditRepTemp_C!$B$7:$B569),AuditRepTemp_C!$B$7:$B$1657,0)),"")</f>
        <v/>
      </c>
      <c r="E573" s="512" t="str">
        <f t="array" ref="E573">IFERROR(INDEX(AuditRepTemp_C!J$7:J$1657,MATCH(ROWS(AuditRepTemp_C!$B$7:$B569),AuditRepTemp_C!$B$7:$B$1657,0)),"")</f>
        <v/>
      </c>
      <c r="F573" s="513" t="str">
        <f t="array" ref="F573">IFERROR(INDEX(AuditRepTemp_C!K$7:K$1657,MATCH(ROWS(AuditRepTemp_C!$B$7:$B569),AuditRepTemp_C!$B$7:$B$1657,0)),"")</f>
        <v/>
      </c>
      <c r="G573" s="513" t="str">
        <f t="array" ref="G573">IFERROR(INDEX(AuditRepTemp_C!L$7:L$1657,MATCH(ROWS(AuditRepTemp_C!$B$7:$B569),AuditRepTemp_C!$B$7:$B$1657,0)),"")</f>
        <v/>
      </c>
      <c r="H573" s="517" t="s">
        <v>2064</v>
      </c>
      <c r="I573" s="524" t="s">
        <v>3697</v>
      </c>
      <c r="J573" s="518"/>
      <c r="K573" s="419"/>
      <c r="L573" s="419"/>
      <c r="M573" s="518"/>
      <c r="N573" s="518"/>
      <c r="O573" s="518"/>
      <c r="P573" s="518"/>
      <c r="Q573" s="518"/>
      <c r="R573" s="422"/>
      <c r="S573" s="518"/>
      <c r="T573" s="519"/>
      <c r="U573" s="520"/>
      <c r="V573" s="518"/>
      <c r="W573" s="521"/>
      <c r="X573" s="518"/>
      <c r="Y573" s="518"/>
      <c r="Z573" s="518"/>
    </row>
    <row r="574" ht="14.25" customHeight="1">
      <c r="A574" s="471" t="str">
        <f t="array" ref="A574">IFERROR(INDEX(AuditRepTemp_C!D$7:D$1657,MATCH(ROWS(AuditRepTemp_C!$B$7:$B570),AuditRepTemp_C!$B$7:$B$1657,0)),"")</f>
        <v/>
      </c>
      <c r="B574" s="510" t="str">
        <f t="array" ref="B574">IFERROR(INDEX(AuditRepTemp_C!F$7:F$1657,MATCH(ROWS(AuditRepTemp_C!$B$7:$B570),AuditRepTemp_C!$B$7:$B$1657,0)),"")</f>
        <v/>
      </c>
      <c r="C574" s="511" t="str">
        <f t="array" ref="C574">IFERROR(INDEX(AuditRepTemp_C!H$7:H$1657,MATCH(ROWS(AuditRepTemp_C!$B$7:$B570),AuditRepTemp_C!$B$7:$B$1657,0)),"")</f>
        <v/>
      </c>
      <c r="D574" s="511" t="str">
        <f t="array" ref="D574">IFERROR(INDEX(AuditRepTemp_C!I$7:I$1657,MATCH(ROWS(AuditRepTemp_C!$B$7:$B570),AuditRepTemp_C!$B$7:$B$1657,0)),"")</f>
        <v/>
      </c>
      <c r="E574" s="512" t="str">
        <f t="array" ref="E574">IFERROR(INDEX(AuditRepTemp_C!J$7:J$1657,MATCH(ROWS(AuditRepTemp_C!$B$7:$B570),AuditRepTemp_C!$B$7:$B$1657,0)),"")</f>
        <v/>
      </c>
      <c r="F574" s="513" t="str">
        <f t="array" ref="F574">IFERROR(INDEX(AuditRepTemp_C!K$7:K$1657,MATCH(ROWS(AuditRepTemp_C!$B$7:$B570),AuditRepTemp_C!$B$7:$B$1657,0)),"")</f>
        <v/>
      </c>
      <c r="G574" s="513" t="str">
        <f t="array" ref="G574">IFERROR(INDEX(AuditRepTemp_C!L$7:L$1657,MATCH(ROWS(AuditRepTemp_C!$B$7:$B570),AuditRepTemp_C!$B$7:$B$1657,0)),"")</f>
        <v/>
      </c>
      <c r="H574" s="517" t="s">
        <v>2064</v>
      </c>
      <c r="I574" s="524" t="s">
        <v>3697</v>
      </c>
      <c r="J574" s="518"/>
      <c r="K574" s="419"/>
      <c r="L574" s="419"/>
      <c r="M574" s="518"/>
      <c r="N574" s="518"/>
      <c r="O574" s="518"/>
      <c r="P574" s="518"/>
      <c r="Q574" s="518"/>
      <c r="R574" s="422"/>
      <c r="S574" s="518"/>
      <c r="T574" s="519"/>
      <c r="U574" s="520"/>
      <c r="V574" s="518"/>
      <c r="W574" s="521"/>
      <c r="X574" s="518"/>
      <c r="Y574" s="518"/>
      <c r="Z574" s="518"/>
    </row>
    <row r="575" ht="14.25" customHeight="1">
      <c r="A575" s="471" t="str">
        <f t="array" ref="A575">IFERROR(INDEX(AuditRepTemp_C!D$7:D$1657,MATCH(ROWS(AuditRepTemp_C!$B$7:$B571),AuditRepTemp_C!$B$7:$B$1657,0)),"")</f>
        <v/>
      </c>
      <c r="B575" s="510" t="str">
        <f t="array" ref="B575">IFERROR(INDEX(AuditRepTemp_C!F$7:F$1657,MATCH(ROWS(AuditRepTemp_C!$B$7:$B571),AuditRepTemp_C!$B$7:$B$1657,0)),"")</f>
        <v/>
      </c>
      <c r="C575" s="511" t="str">
        <f t="array" ref="C575">IFERROR(INDEX(AuditRepTemp_C!H$7:H$1657,MATCH(ROWS(AuditRepTemp_C!$B$7:$B571),AuditRepTemp_C!$B$7:$B$1657,0)),"")</f>
        <v/>
      </c>
      <c r="D575" s="511" t="str">
        <f t="array" ref="D575">IFERROR(INDEX(AuditRepTemp_C!I$7:I$1657,MATCH(ROWS(AuditRepTemp_C!$B$7:$B571),AuditRepTemp_C!$B$7:$B$1657,0)),"")</f>
        <v/>
      </c>
      <c r="E575" s="512" t="str">
        <f t="array" ref="E575">IFERROR(INDEX(AuditRepTemp_C!J$7:J$1657,MATCH(ROWS(AuditRepTemp_C!$B$7:$B571),AuditRepTemp_C!$B$7:$B$1657,0)),"")</f>
        <v/>
      </c>
      <c r="F575" s="513" t="str">
        <f t="array" ref="F575">IFERROR(INDEX(AuditRepTemp_C!K$7:K$1657,MATCH(ROWS(AuditRepTemp_C!$B$7:$B571),AuditRepTemp_C!$B$7:$B$1657,0)),"")</f>
        <v/>
      </c>
      <c r="G575" s="513" t="str">
        <f t="array" ref="G575">IFERROR(INDEX(AuditRepTemp_C!L$7:L$1657,MATCH(ROWS(AuditRepTemp_C!$B$7:$B571),AuditRepTemp_C!$B$7:$B$1657,0)),"")</f>
        <v/>
      </c>
      <c r="H575" s="517" t="s">
        <v>2064</v>
      </c>
      <c r="I575" s="524" t="s">
        <v>3697</v>
      </c>
      <c r="J575" s="518"/>
      <c r="K575" s="419"/>
      <c r="L575" s="419"/>
      <c r="M575" s="518"/>
      <c r="N575" s="518"/>
      <c r="O575" s="518"/>
      <c r="P575" s="518"/>
      <c r="Q575" s="518"/>
      <c r="R575" s="422"/>
      <c r="S575" s="518"/>
      <c r="T575" s="519"/>
      <c r="U575" s="520"/>
      <c r="V575" s="518"/>
      <c r="W575" s="521"/>
      <c r="X575" s="518"/>
      <c r="Y575" s="518"/>
      <c r="Z575" s="518"/>
    </row>
    <row r="576" ht="14.25" customHeight="1">
      <c r="A576" s="471" t="str">
        <f t="array" ref="A576">IFERROR(INDEX(AuditRepTemp_C!D$7:D$1657,MATCH(ROWS(AuditRepTemp_C!$B$7:$B572),AuditRepTemp_C!$B$7:$B$1657,0)),"")</f>
        <v/>
      </c>
      <c r="B576" s="510" t="str">
        <f t="array" ref="B576">IFERROR(INDEX(AuditRepTemp_C!F$7:F$1657,MATCH(ROWS(AuditRepTemp_C!$B$7:$B572),AuditRepTemp_C!$B$7:$B$1657,0)),"")</f>
        <v/>
      </c>
      <c r="C576" s="511" t="str">
        <f t="array" ref="C576">IFERROR(INDEX(AuditRepTemp_C!H$7:H$1657,MATCH(ROWS(AuditRepTemp_C!$B$7:$B572),AuditRepTemp_C!$B$7:$B$1657,0)),"")</f>
        <v/>
      </c>
      <c r="D576" s="511" t="str">
        <f t="array" ref="D576">IFERROR(INDEX(AuditRepTemp_C!I$7:I$1657,MATCH(ROWS(AuditRepTemp_C!$B$7:$B572),AuditRepTemp_C!$B$7:$B$1657,0)),"")</f>
        <v/>
      </c>
      <c r="E576" s="512" t="str">
        <f t="array" ref="E576">IFERROR(INDEX(AuditRepTemp_C!J$7:J$1657,MATCH(ROWS(AuditRepTemp_C!$B$7:$B572),AuditRepTemp_C!$B$7:$B$1657,0)),"")</f>
        <v/>
      </c>
      <c r="F576" s="513" t="str">
        <f t="array" ref="F576">IFERROR(INDEX(AuditRepTemp_C!K$7:K$1657,MATCH(ROWS(AuditRepTemp_C!$B$7:$B572),AuditRepTemp_C!$B$7:$B$1657,0)),"")</f>
        <v/>
      </c>
      <c r="G576" s="513" t="str">
        <f t="array" ref="G576">IFERROR(INDEX(AuditRepTemp_C!L$7:L$1657,MATCH(ROWS(AuditRepTemp_C!$B$7:$B572),AuditRepTemp_C!$B$7:$B$1657,0)),"")</f>
        <v/>
      </c>
      <c r="H576" s="517" t="s">
        <v>2064</v>
      </c>
      <c r="I576" s="524" t="s">
        <v>3697</v>
      </c>
      <c r="J576" s="518"/>
      <c r="K576" s="419"/>
      <c r="L576" s="419"/>
      <c r="M576" s="518"/>
      <c r="N576" s="518"/>
      <c r="O576" s="518"/>
      <c r="P576" s="518"/>
      <c r="Q576" s="518"/>
      <c r="R576" s="422"/>
      <c r="S576" s="518"/>
      <c r="T576" s="519"/>
      <c r="U576" s="520"/>
      <c r="V576" s="518"/>
      <c r="W576" s="521"/>
      <c r="X576" s="518"/>
      <c r="Y576" s="518"/>
      <c r="Z576" s="518"/>
    </row>
    <row r="577" ht="14.25" customHeight="1">
      <c r="A577" s="471" t="str">
        <f t="array" ref="A577">IFERROR(INDEX(AuditRepTemp_C!D$7:D$1657,MATCH(ROWS(AuditRepTemp_C!$B$7:$B573),AuditRepTemp_C!$B$7:$B$1657,0)),"")</f>
        <v/>
      </c>
      <c r="B577" s="510" t="str">
        <f t="array" ref="B577">IFERROR(INDEX(AuditRepTemp_C!F$7:F$1657,MATCH(ROWS(AuditRepTemp_C!$B$7:$B573),AuditRepTemp_C!$B$7:$B$1657,0)),"")</f>
        <v/>
      </c>
      <c r="C577" s="511" t="str">
        <f t="array" ref="C577">IFERROR(INDEX(AuditRepTemp_C!H$7:H$1657,MATCH(ROWS(AuditRepTemp_C!$B$7:$B573),AuditRepTemp_C!$B$7:$B$1657,0)),"")</f>
        <v/>
      </c>
      <c r="D577" s="511" t="str">
        <f t="array" ref="D577">IFERROR(INDEX(AuditRepTemp_C!I$7:I$1657,MATCH(ROWS(AuditRepTemp_C!$B$7:$B573),AuditRepTemp_C!$B$7:$B$1657,0)),"")</f>
        <v/>
      </c>
      <c r="E577" s="512" t="str">
        <f t="array" ref="E577">IFERROR(INDEX(AuditRepTemp_C!J$7:J$1657,MATCH(ROWS(AuditRepTemp_C!$B$7:$B573),AuditRepTemp_C!$B$7:$B$1657,0)),"")</f>
        <v/>
      </c>
      <c r="F577" s="513" t="str">
        <f t="array" ref="F577">IFERROR(INDEX(AuditRepTemp_C!K$7:K$1657,MATCH(ROWS(AuditRepTemp_C!$B$7:$B573),AuditRepTemp_C!$B$7:$B$1657,0)),"")</f>
        <v/>
      </c>
      <c r="G577" s="513" t="str">
        <f t="array" ref="G577">IFERROR(INDEX(AuditRepTemp_C!L$7:L$1657,MATCH(ROWS(AuditRepTemp_C!$B$7:$B573),AuditRepTemp_C!$B$7:$B$1657,0)),"")</f>
        <v/>
      </c>
      <c r="H577" s="517" t="s">
        <v>2064</v>
      </c>
      <c r="I577" s="524" t="s">
        <v>3697</v>
      </c>
      <c r="J577" s="518"/>
      <c r="K577" s="419"/>
      <c r="L577" s="419"/>
      <c r="M577" s="518"/>
      <c r="N577" s="518"/>
      <c r="O577" s="518"/>
      <c r="P577" s="518"/>
      <c r="Q577" s="518"/>
      <c r="R577" s="422"/>
      <c r="S577" s="518"/>
      <c r="T577" s="519"/>
      <c r="U577" s="520"/>
      <c r="V577" s="518"/>
      <c r="W577" s="521"/>
      <c r="X577" s="518"/>
      <c r="Y577" s="518"/>
      <c r="Z577" s="518"/>
    </row>
    <row r="578" ht="14.25" customHeight="1">
      <c r="A578" s="471" t="str">
        <f t="array" ref="A578">IFERROR(INDEX(AuditRepTemp_C!D$7:D$1657,MATCH(ROWS(AuditRepTemp_C!$B$7:$B574),AuditRepTemp_C!$B$7:$B$1657,0)),"")</f>
        <v/>
      </c>
      <c r="B578" s="510" t="str">
        <f t="array" ref="B578">IFERROR(INDEX(AuditRepTemp_C!F$7:F$1657,MATCH(ROWS(AuditRepTemp_C!$B$7:$B574),AuditRepTemp_C!$B$7:$B$1657,0)),"")</f>
        <v/>
      </c>
      <c r="C578" s="511" t="str">
        <f t="array" ref="C578">IFERROR(INDEX(AuditRepTemp_C!H$7:H$1657,MATCH(ROWS(AuditRepTemp_C!$B$7:$B574),AuditRepTemp_C!$B$7:$B$1657,0)),"")</f>
        <v/>
      </c>
      <c r="D578" s="511" t="str">
        <f t="array" ref="D578">IFERROR(INDEX(AuditRepTemp_C!I$7:I$1657,MATCH(ROWS(AuditRepTemp_C!$B$7:$B574),AuditRepTemp_C!$B$7:$B$1657,0)),"")</f>
        <v/>
      </c>
      <c r="E578" s="512" t="str">
        <f t="array" ref="E578">IFERROR(INDEX(AuditRepTemp_C!J$7:J$1657,MATCH(ROWS(AuditRepTemp_C!$B$7:$B574),AuditRepTemp_C!$B$7:$B$1657,0)),"")</f>
        <v/>
      </c>
      <c r="F578" s="513" t="str">
        <f t="array" ref="F578">IFERROR(INDEX(AuditRepTemp_C!K$7:K$1657,MATCH(ROWS(AuditRepTemp_C!$B$7:$B574),AuditRepTemp_C!$B$7:$B$1657,0)),"")</f>
        <v/>
      </c>
      <c r="G578" s="513" t="str">
        <f t="array" ref="G578">IFERROR(INDEX(AuditRepTemp_C!L$7:L$1657,MATCH(ROWS(AuditRepTemp_C!$B$7:$B574),AuditRepTemp_C!$B$7:$B$1657,0)),"")</f>
        <v/>
      </c>
      <c r="H578" s="517" t="s">
        <v>2064</v>
      </c>
      <c r="I578" s="524" t="s">
        <v>3697</v>
      </c>
      <c r="J578" s="518"/>
      <c r="K578" s="419"/>
      <c r="L578" s="419"/>
      <c r="M578" s="518"/>
      <c r="N578" s="518"/>
      <c r="O578" s="518"/>
      <c r="P578" s="518"/>
      <c r="Q578" s="518"/>
      <c r="R578" s="422"/>
      <c r="S578" s="518"/>
      <c r="T578" s="519"/>
      <c r="U578" s="520"/>
      <c r="V578" s="518"/>
      <c r="W578" s="521"/>
      <c r="X578" s="518"/>
      <c r="Y578" s="518"/>
      <c r="Z578" s="518"/>
    </row>
    <row r="579" ht="14.25" customHeight="1">
      <c r="A579" s="471" t="str">
        <f t="array" ref="A579">IFERROR(INDEX(AuditRepTemp_C!D$7:D$1657,MATCH(ROWS(AuditRepTemp_C!$B$7:$B575),AuditRepTemp_C!$B$7:$B$1657,0)),"")</f>
        <v/>
      </c>
      <c r="B579" s="510" t="str">
        <f t="array" ref="B579">IFERROR(INDEX(AuditRepTemp_C!F$7:F$1657,MATCH(ROWS(AuditRepTemp_C!$B$7:$B575),AuditRepTemp_C!$B$7:$B$1657,0)),"")</f>
        <v/>
      </c>
      <c r="C579" s="511" t="str">
        <f t="array" ref="C579">IFERROR(INDEX(AuditRepTemp_C!H$7:H$1657,MATCH(ROWS(AuditRepTemp_C!$B$7:$B575),AuditRepTemp_C!$B$7:$B$1657,0)),"")</f>
        <v/>
      </c>
      <c r="D579" s="511" t="str">
        <f t="array" ref="D579">IFERROR(INDEX(AuditRepTemp_C!I$7:I$1657,MATCH(ROWS(AuditRepTemp_C!$B$7:$B575),AuditRepTemp_C!$B$7:$B$1657,0)),"")</f>
        <v/>
      </c>
      <c r="E579" s="512" t="str">
        <f t="array" ref="E579">IFERROR(INDEX(AuditRepTemp_C!J$7:J$1657,MATCH(ROWS(AuditRepTemp_C!$B$7:$B575),AuditRepTemp_C!$B$7:$B$1657,0)),"")</f>
        <v/>
      </c>
      <c r="F579" s="513" t="str">
        <f t="array" ref="F579">IFERROR(INDEX(AuditRepTemp_C!K$7:K$1657,MATCH(ROWS(AuditRepTemp_C!$B$7:$B575),AuditRepTemp_C!$B$7:$B$1657,0)),"")</f>
        <v/>
      </c>
      <c r="G579" s="513" t="str">
        <f t="array" ref="G579">IFERROR(INDEX(AuditRepTemp_C!L$7:L$1657,MATCH(ROWS(AuditRepTemp_C!$B$7:$B575),AuditRepTemp_C!$B$7:$B$1657,0)),"")</f>
        <v/>
      </c>
      <c r="H579" s="517" t="s">
        <v>2064</v>
      </c>
      <c r="I579" s="524" t="s">
        <v>3704</v>
      </c>
      <c r="J579" s="518"/>
      <c r="K579" s="419"/>
      <c r="L579" s="419"/>
      <c r="M579" s="518"/>
      <c r="N579" s="518"/>
      <c r="O579" s="518"/>
      <c r="P579" s="518"/>
      <c r="Q579" s="518"/>
      <c r="R579" s="422"/>
      <c r="S579" s="518"/>
      <c r="T579" s="519"/>
      <c r="U579" s="520"/>
      <c r="V579" s="518"/>
      <c r="W579" s="521"/>
      <c r="X579" s="518"/>
      <c r="Y579" s="518"/>
      <c r="Z579" s="518"/>
    </row>
    <row r="580" ht="14.25" customHeight="1">
      <c r="A580" s="471" t="str">
        <f t="array" ref="A580">IFERROR(INDEX(AuditRepTemp_C!D$7:D$1657,MATCH(ROWS(AuditRepTemp_C!$B$7:$B576),AuditRepTemp_C!$B$7:$B$1657,0)),"")</f>
        <v/>
      </c>
      <c r="B580" s="510" t="str">
        <f t="array" ref="B580">IFERROR(INDEX(AuditRepTemp_C!F$7:F$1657,MATCH(ROWS(AuditRepTemp_C!$B$7:$B576),AuditRepTemp_C!$B$7:$B$1657,0)),"")</f>
        <v/>
      </c>
      <c r="C580" s="511" t="str">
        <f t="array" ref="C580">IFERROR(INDEX(AuditRepTemp_C!H$7:H$1657,MATCH(ROWS(AuditRepTemp_C!$B$7:$B576),AuditRepTemp_C!$B$7:$B$1657,0)),"")</f>
        <v/>
      </c>
      <c r="D580" s="511" t="str">
        <f t="array" ref="D580">IFERROR(INDEX(AuditRepTemp_C!I$7:I$1657,MATCH(ROWS(AuditRepTemp_C!$B$7:$B576),AuditRepTemp_C!$B$7:$B$1657,0)),"")</f>
        <v/>
      </c>
      <c r="E580" s="512" t="str">
        <f t="array" ref="E580">IFERROR(INDEX(AuditRepTemp_C!J$7:J$1657,MATCH(ROWS(AuditRepTemp_C!$B$7:$B576),AuditRepTemp_C!$B$7:$B$1657,0)),"")</f>
        <v/>
      </c>
      <c r="F580" s="513" t="str">
        <f t="array" ref="F580">IFERROR(INDEX(AuditRepTemp_C!K$7:K$1657,MATCH(ROWS(AuditRepTemp_C!$B$7:$B576),AuditRepTemp_C!$B$7:$B$1657,0)),"")</f>
        <v/>
      </c>
      <c r="G580" s="513" t="str">
        <f t="array" ref="G580">IFERROR(INDEX(AuditRepTemp_C!L$7:L$1657,MATCH(ROWS(AuditRepTemp_C!$B$7:$B576),AuditRepTemp_C!$B$7:$B$1657,0)),"")</f>
        <v/>
      </c>
      <c r="H580" s="517" t="s">
        <v>2064</v>
      </c>
      <c r="I580" s="524" t="s">
        <v>3704</v>
      </c>
      <c r="J580" s="518"/>
      <c r="K580" s="419"/>
      <c r="L580" s="419"/>
      <c r="M580" s="518"/>
      <c r="N580" s="518"/>
      <c r="O580" s="518"/>
      <c r="P580" s="518"/>
      <c r="Q580" s="518"/>
      <c r="R580" s="422"/>
      <c r="S580" s="518"/>
      <c r="T580" s="519"/>
      <c r="U580" s="520"/>
      <c r="V580" s="518"/>
      <c r="W580" s="521"/>
      <c r="X580" s="518"/>
      <c r="Y580" s="518"/>
      <c r="Z580" s="518"/>
    </row>
    <row r="581" ht="14.25" customHeight="1">
      <c r="A581" s="471" t="str">
        <f t="array" ref="A581">IFERROR(INDEX(AuditRepTemp_C!D$7:D$1657,MATCH(ROWS(AuditRepTemp_C!$B$7:$B577),AuditRepTemp_C!$B$7:$B$1657,0)),"")</f>
        <v/>
      </c>
      <c r="B581" s="510" t="str">
        <f t="array" ref="B581">IFERROR(INDEX(AuditRepTemp_C!F$7:F$1657,MATCH(ROWS(AuditRepTemp_C!$B$7:$B577),AuditRepTemp_C!$B$7:$B$1657,0)),"")</f>
        <v/>
      </c>
      <c r="C581" s="511" t="str">
        <f t="array" ref="C581">IFERROR(INDEX(AuditRepTemp_C!H$7:H$1657,MATCH(ROWS(AuditRepTemp_C!$B$7:$B577),AuditRepTemp_C!$B$7:$B$1657,0)),"")</f>
        <v/>
      </c>
      <c r="D581" s="511" t="str">
        <f t="array" ref="D581">IFERROR(INDEX(AuditRepTemp_C!I$7:I$1657,MATCH(ROWS(AuditRepTemp_C!$B$7:$B577),AuditRepTemp_C!$B$7:$B$1657,0)),"")</f>
        <v/>
      </c>
      <c r="E581" s="512" t="str">
        <f t="array" ref="E581">IFERROR(INDEX(AuditRepTemp_C!J$7:J$1657,MATCH(ROWS(AuditRepTemp_C!$B$7:$B577),AuditRepTemp_C!$B$7:$B$1657,0)),"")</f>
        <v/>
      </c>
      <c r="F581" s="513" t="str">
        <f t="array" ref="F581">IFERROR(INDEX(AuditRepTemp_C!K$7:K$1657,MATCH(ROWS(AuditRepTemp_C!$B$7:$B577),AuditRepTemp_C!$B$7:$B$1657,0)),"")</f>
        <v/>
      </c>
      <c r="G581" s="513" t="str">
        <f t="array" ref="G581">IFERROR(INDEX(AuditRepTemp_C!L$7:L$1657,MATCH(ROWS(AuditRepTemp_C!$B$7:$B577),AuditRepTemp_C!$B$7:$B$1657,0)),"")</f>
        <v/>
      </c>
      <c r="H581" s="517" t="s">
        <v>2064</v>
      </c>
      <c r="I581" s="524" t="s">
        <v>3705</v>
      </c>
      <c r="J581" s="518"/>
      <c r="K581" s="419"/>
      <c r="L581" s="419"/>
      <c r="M581" s="518"/>
      <c r="N581" s="518"/>
      <c r="O581" s="518"/>
      <c r="P581" s="518"/>
      <c r="Q581" s="518"/>
      <c r="R581" s="422"/>
      <c r="S581" s="518"/>
      <c r="T581" s="519"/>
      <c r="U581" s="520"/>
      <c r="V581" s="518"/>
      <c r="W581" s="521"/>
      <c r="X581" s="518"/>
      <c r="Y581" s="518"/>
      <c r="Z581" s="518"/>
    </row>
    <row r="582" ht="14.25" customHeight="1">
      <c r="A582" s="471" t="str">
        <f t="array" ref="A582">IFERROR(INDEX(AuditRepTemp_C!D$7:D$1657,MATCH(ROWS(AuditRepTemp_C!$B$7:$B578),AuditRepTemp_C!$B$7:$B$1657,0)),"")</f>
        <v/>
      </c>
      <c r="B582" s="510" t="str">
        <f t="array" ref="B582">IFERROR(INDEX(AuditRepTemp_C!F$7:F$1657,MATCH(ROWS(AuditRepTemp_C!$B$7:$B578),AuditRepTemp_C!$B$7:$B$1657,0)),"")</f>
        <v/>
      </c>
      <c r="C582" s="511" t="str">
        <f t="array" ref="C582">IFERROR(INDEX(AuditRepTemp_C!H$7:H$1657,MATCH(ROWS(AuditRepTemp_C!$B$7:$B578),AuditRepTemp_C!$B$7:$B$1657,0)),"")</f>
        <v/>
      </c>
      <c r="D582" s="511" t="str">
        <f t="array" ref="D582">IFERROR(INDEX(AuditRepTemp_C!I$7:I$1657,MATCH(ROWS(AuditRepTemp_C!$B$7:$B578),AuditRepTemp_C!$B$7:$B$1657,0)),"")</f>
        <v/>
      </c>
      <c r="E582" s="512" t="str">
        <f t="array" ref="E582">IFERROR(INDEX(AuditRepTemp_C!J$7:J$1657,MATCH(ROWS(AuditRepTemp_C!$B$7:$B578),AuditRepTemp_C!$B$7:$B$1657,0)),"")</f>
        <v/>
      </c>
      <c r="F582" s="513" t="str">
        <f t="array" ref="F582">IFERROR(INDEX(AuditRepTemp_C!K$7:K$1657,MATCH(ROWS(AuditRepTemp_C!$B$7:$B578),AuditRepTemp_C!$B$7:$B$1657,0)),"")</f>
        <v/>
      </c>
      <c r="G582" s="513" t="str">
        <f t="array" ref="G582">IFERROR(INDEX(AuditRepTemp_C!L$7:L$1657,MATCH(ROWS(AuditRepTemp_C!$B$7:$B578),AuditRepTemp_C!$B$7:$B$1657,0)),"")</f>
        <v/>
      </c>
      <c r="H582" s="517" t="s">
        <v>2064</v>
      </c>
      <c r="I582" s="524" t="s">
        <v>3705</v>
      </c>
      <c r="J582" s="518"/>
      <c r="K582" s="419"/>
      <c r="L582" s="419"/>
      <c r="M582" s="518"/>
      <c r="N582" s="518"/>
      <c r="O582" s="518"/>
      <c r="P582" s="518"/>
      <c r="Q582" s="518"/>
      <c r="R582" s="422"/>
      <c r="S582" s="518"/>
      <c r="T582" s="519"/>
      <c r="U582" s="520"/>
      <c r="V582" s="518"/>
      <c r="W582" s="521"/>
      <c r="X582" s="518"/>
      <c r="Y582" s="518"/>
      <c r="Z582" s="518"/>
    </row>
    <row r="583" ht="14.25" customHeight="1">
      <c r="A583" s="471" t="str">
        <f t="array" ref="A583">IFERROR(INDEX(AuditRepTemp_C!D$7:D$1657,MATCH(ROWS(AuditRepTemp_C!$B$7:$B579),AuditRepTemp_C!$B$7:$B$1657,0)),"")</f>
        <v/>
      </c>
      <c r="B583" s="510" t="str">
        <f t="array" ref="B583">IFERROR(INDEX(AuditRepTemp_C!F$7:F$1657,MATCH(ROWS(AuditRepTemp_C!$B$7:$B579),AuditRepTemp_C!$B$7:$B$1657,0)),"")</f>
        <v/>
      </c>
      <c r="C583" s="511" t="str">
        <f t="array" ref="C583">IFERROR(INDEX(AuditRepTemp_C!H$7:H$1657,MATCH(ROWS(AuditRepTemp_C!$B$7:$B579),AuditRepTemp_C!$B$7:$B$1657,0)),"")</f>
        <v/>
      </c>
      <c r="D583" s="511" t="str">
        <f t="array" ref="D583">IFERROR(INDEX(AuditRepTemp_C!I$7:I$1657,MATCH(ROWS(AuditRepTemp_C!$B$7:$B579),AuditRepTemp_C!$B$7:$B$1657,0)),"")</f>
        <v/>
      </c>
      <c r="E583" s="512" t="str">
        <f t="array" ref="E583">IFERROR(INDEX(AuditRepTemp_C!J$7:J$1657,MATCH(ROWS(AuditRepTemp_C!$B$7:$B579),AuditRepTemp_C!$B$7:$B$1657,0)),"")</f>
        <v/>
      </c>
      <c r="F583" s="513" t="str">
        <f t="array" ref="F583">IFERROR(INDEX(AuditRepTemp_C!K$7:K$1657,MATCH(ROWS(AuditRepTemp_C!$B$7:$B579),AuditRepTemp_C!$B$7:$B$1657,0)),"")</f>
        <v/>
      </c>
      <c r="G583" s="513" t="str">
        <f t="array" ref="G583">IFERROR(INDEX(AuditRepTemp_C!L$7:L$1657,MATCH(ROWS(AuditRepTemp_C!$B$7:$B579),AuditRepTemp_C!$B$7:$B$1657,0)),"")</f>
        <v/>
      </c>
      <c r="H583" s="517" t="s">
        <v>2064</v>
      </c>
      <c r="I583" s="524" t="s">
        <v>3706</v>
      </c>
      <c r="J583" s="518"/>
      <c r="K583" s="419"/>
      <c r="L583" s="419"/>
      <c r="M583" s="518"/>
      <c r="N583" s="518"/>
      <c r="O583" s="518"/>
      <c r="P583" s="518"/>
      <c r="Q583" s="518"/>
      <c r="R583" s="422"/>
      <c r="S583" s="518"/>
      <c r="T583" s="519"/>
      <c r="U583" s="520"/>
      <c r="V583" s="518"/>
      <c r="W583" s="521"/>
      <c r="X583" s="518"/>
      <c r="Y583" s="518"/>
      <c r="Z583" s="518"/>
    </row>
    <row r="584" ht="14.25" customHeight="1">
      <c r="A584" s="471" t="str">
        <f t="array" ref="A584">IFERROR(INDEX(AuditRepTemp_C!D$7:D$1657,MATCH(ROWS(AuditRepTemp_C!$B$7:$B580),AuditRepTemp_C!$B$7:$B$1657,0)),"")</f>
        <v/>
      </c>
      <c r="B584" s="510" t="str">
        <f t="array" ref="B584">IFERROR(INDEX(AuditRepTemp_C!F$7:F$1657,MATCH(ROWS(AuditRepTemp_C!$B$7:$B580),AuditRepTemp_C!$B$7:$B$1657,0)),"")</f>
        <v/>
      </c>
      <c r="C584" s="511" t="str">
        <f t="array" ref="C584">IFERROR(INDEX(AuditRepTemp_C!H$7:H$1657,MATCH(ROWS(AuditRepTemp_C!$B$7:$B580),AuditRepTemp_C!$B$7:$B$1657,0)),"")</f>
        <v/>
      </c>
      <c r="D584" s="511" t="str">
        <f t="array" ref="D584">IFERROR(INDEX(AuditRepTemp_C!I$7:I$1657,MATCH(ROWS(AuditRepTemp_C!$B$7:$B580),AuditRepTemp_C!$B$7:$B$1657,0)),"")</f>
        <v/>
      </c>
      <c r="E584" s="512" t="str">
        <f t="array" ref="E584">IFERROR(INDEX(AuditRepTemp_C!J$7:J$1657,MATCH(ROWS(AuditRepTemp_C!$B$7:$B580),AuditRepTemp_C!$B$7:$B$1657,0)),"")</f>
        <v/>
      </c>
      <c r="F584" s="513" t="str">
        <f t="array" ref="F584">IFERROR(INDEX(AuditRepTemp_C!K$7:K$1657,MATCH(ROWS(AuditRepTemp_C!$B$7:$B580),AuditRepTemp_C!$B$7:$B$1657,0)),"")</f>
        <v/>
      </c>
      <c r="G584" s="513" t="str">
        <f t="array" ref="G584">IFERROR(INDEX(AuditRepTemp_C!L$7:L$1657,MATCH(ROWS(AuditRepTemp_C!$B$7:$B580),AuditRepTemp_C!$B$7:$B$1657,0)),"")</f>
        <v/>
      </c>
      <c r="H584" s="517" t="s">
        <v>2064</v>
      </c>
      <c r="I584" s="524" t="s">
        <v>3707</v>
      </c>
      <c r="J584" s="518"/>
      <c r="K584" s="419"/>
      <c r="L584" s="419"/>
      <c r="M584" s="518"/>
      <c r="N584" s="518"/>
      <c r="O584" s="518"/>
      <c r="P584" s="518"/>
      <c r="Q584" s="518"/>
      <c r="R584" s="422"/>
      <c r="S584" s="518"/>
      <c r="T584" s="519"/>
      <c r="U584" s="520"/>
      <c r="V584" s="518"/>
      <c r="W584" s="521"/>
      <c r="X584" s="518"/>
      <c r="Y584" s="518"/>
      <c r="Z584" s="518"/>
    </row>
    <row r="585" ht="14.25" customHeight="1">
      <c r="A585" s="471" t="str">
        <f t="array" ref="A585">IFERROR(INDEX(AuditRepTemp_C!D$7:D$1657,MATCH(ROWS(AuditRepTemp_C!$B$7:$B581),AuditRepTemp_C!$B$7:$B$1657,0)),"")</f>
        <v/>
      </c>
      <c r="B585" s="510" t="str">
        <f t="array" ref="B585">IFERROR(INDEX(AuditRepTemp_C!F$7:F$1657,MATCH(ROWS(AuditRepTemp_C!$B$7:$B581),AuditRepTemp_C!$B$7:$B$1657,0)),"")</f>
        <v/>
      </c>
      <c r="C585" s="511" t="str">
        <f t="array" ref="C585">IFERROR(INDEX(AuditRepTemp_C!H$7:H$1657,MATCH(ROWS(AuditRepTemp_C!$B$7:$B581),AuditRepTemp_C!$B$7:$B$1657,0)),"")</f>
        <v/>
      </c>
      <c r="D585" s="511" t="str">
        <f t="array" ref="D585">IFERROR(INDEX(AuditRepTemp_C!I$7:I$1657,MATCH(ROWS(AuditRepTemp_C!$B$7:$B581),AuditRepTemp_C!$B$7:$B$1657,0)),"")</f>
        <v/>
      </c>
      <c r="E585" s="512" t="str">
        <f t="array" ref="E585">IFERROR(INDEX(AuditRepTemp_C!J$7:J$1657,MATCH(ROWS(AuditRepTemp_C!$B$7:$B581),AuditRepTemp_C!$B$7:$B$1657,0)),"")</f>
        <v/>
      </c>
      <c r="F585" s="513" t="str">
        <f t="array" ref="F585">IFERROR(INDEX(AuditRepTemp_C!K$7:K$1657,MATCH(ROWS(AuditRepTemp_C!$B$7:$B581),AuditRepTemp_C!$B$7:$B$1657,0)),"")</f>
        <v/>
      </c>
      <c r="G585" s="513" t="str">
        <f t="array" ref="G585">IFERROR(INDEX(AuditRepTemp_C!L$7:L$1657,MATCH(ROWS(AuditRepTemp_C!$B$7:$B581),AuditRepTemp_C!$B$7:$B$1657,0)),"")</f>
        <v/>
      </c>
      <c r="H585" s="517" t="s">
        <v>2064</v>
      </c>
      <c r="I585" s="524" t="s">
        <v>3708</v>
      </c>
      <c r="J585" s="518"/>
      <c r="K585" s="419"/>
      <c r="L585" s="419"/>
      <c r="M585" s="518"/>
      <c r="N585" s="518"/>
      <c r="O585" s="518"/>
      <c r="P585" s="518"/>
      <c r="Q585" s="518"/>
      <c r="R585" s="422"/>
      <c r="S585" s="518"/>
      <c r="T585" s="519"/>
      <c r="U585" s="520"/>
      <c r="V585" s="518"/>
      <c r="W585" s="521"/>
      <c r="X585" s="518"/>
      <c r="Y585" s="518"/>
      <c r="Z585" s="518"/>
    </row>
    <row r="586" ht="14.25" customHeight="1">
      <c r="A586" s="471" t="str">
        <f t="array" ref="A586">IFERROR(INDEX(AuditRepTemp_C!D$7:D$1657,MATCH(ROWS(AuditRepTemp_C!$B$7:$B582),AuditRepTemp_C!$B$7:$B$1657,0)),"")</f>
        <v/>
      </c>
      <c r="B586" s="510" t="str">
        <f t="array" ref="B586">IFERROR(INDEX(AuditRepTemp_C!F$7:F$1657,MATCH(ROWS(AuditRepTemp_C!$B$7:$B582),AuditRepTemp_C!$B$7:$B$1657,0)),"")</f>
        <v/>
      </c>
      <c r="C586" s="511" t="str">
        <f t="array" ref="C586">IFERROR(INDEX(AuditRepTemp_C!H$7:H$1657,MATCH(ROWS(AuditRepTemp_C!$B$7:$B582),AuditRepTemp_C!$B$7:$B$1657,0)),"")</f>
        <v/>
      </c>
      <c r="D586" s="511" t="str">
        <f t="array" ref="D586">IFERROR(INDEX(AuditRepTemp_C!I$7:I$1657,MATCH(ROWS(AuditRepTemp_C!$B$7:$B582),AuditRepTemp_C!$B$7:$B$1657,0)),"")</f>
        <v/>
      </c>
      <c r="E586" s="512" t="str">
        <f t="array" ref="E586">IFERROR(INDEX(AuditRepTemp_C!J$7:J$1657,MATCH(ROWS(AuditRepTemp_C!$B$7:$B582),AuditRepTemp_C!$B$7:$B$1657,0)),"")</f>
        <v/>
      </c>
      <c r="F586" s="513" t="str">
        <f t="array" ref="F586">IFERROR(INDEX(AuditRepTemp_C!K$7:K$1657,MATCH(ROWS(AuditRepTemp_C!$B$7:$B582),AuditRepTemp_C!$B$7:$B$1657,0)),"")</f>
        <v/>
      </c>
      <c r="G586" s="513" t="str">
        <f t="array" ref="G586">IFERROR(INDEX(AuditRepTemp_C!L$7:L$1657,MATCH(ROWS(AuditRepTemp_C!$B$7:$B582),AuditRepTemp_C!$B$7:$B$1657,0)),"")</f>
        <v/>
      </c>
      <c r="H586" s="517" t="s">
        <v>2064</v>
      </c>
      <c r="I586" s="524" t="s">
        <v>3708</v>
      </c>
      <c r="J586" s="518"/>
      <c r="K586" s="419"/>
      <c r="L586" s="419"/>
      <c r="M586" s="518"/>
      <c r="N586" s="518"/>
      <c r="O586" s="518"/>
      <c r="P586" s="518"/>
      <c r="Q586" s="518"/>
      <c r="R586" s="422"/>
      <c r="S586" s="518"/>
      <c r="T586" s="519"/>
      <c r="U586" s="520"/>
      <c r="V586" s="518"/>
      <c r="W586" s="521"/>
      <c r="X586" s="518"/>
      <c r="Y586" s="518"/>
      <c r="Z586" s="518"/>
    </row>
    <row r="587" ht="14.25" customHeight="1">
      <c r="A587" s="471" t="str">
        <f t="array" ref="A587">IFERROR(INDEX(AuditRepTemp_C!D$7:D$1657,MATCH(ROWS(AuditRepTemp_C!$B$7:$B583),AuditRepTemp_C!$B$7:$B$1657,0)),"")</f>
        <v/>
      </c>
      <c r="B587" s="510" t="str">
        <f t="array" ref="B587">IFERROR(INDEX(AuditRepTemp_C!F$7:F$1657,MATCH(ROWS(AuditRepTemp_C!$B$7:$B583),AuditRepTemp_C!$B$7:$B$1657,0)),"")</f>
        <v/>
      </c>
      <c r="C587" s="511" t="str">
        <f t="array" ref="C587">IFERROR(INDEX(AuditRepTemp_C!H$7:H$1657,MATCH(ROWS(AuditRepTemp_C!$B$7:$B583),AuditRepTemp_C!$B$7:$B$1657,0)),"")</f>
        <v/>
      </c>
      <c r="D587" s="511" t="str">
        <f t="array" ref="D587">IFERROR(INDEX(AuditRepTemp_C!I$7:I$1657,MATCH(ROWS(AuditRepTemp_C!$B$7:$B583),AuditRepTemp_C!$B$7:$B$1657,0)),"")</f>
        <v/>
      </c>
      <c r="E587" s="512" t="str">
        <f t="array" ref="E587">IFERROR(INDEX(AuditRepTemp_C!J$7:J$1657,MATCH(ROWS(AuditRepTemp_C!$B$7:$B583),AuditRepTemp_C!$B$7:$B$1657,0)),"")</f>
        <v/>
      </c>
      <c r="F587" s="513" t="str">
        <f t="array" ref="F587">IFERROR(INDEX(AuditRepTemp_C!K$7:K$1657,MATCH(ROWS(AuditRepTemp_C!$B$7:$B583),AuditRepTemp_C!$B$7:$B$1657,0)),"")</f>
        <v/>
      </c>
      <c r="G587" s="513" t="str">
        <f t="array" ref="G587">IFERROR(INDEX(AuditRepTemp_C!L$7:L$1657,MATCH(ROWS(AuditRepTemp_C!$B$7:$B583),AuditRepTemp_C!$B$7:$B$1657,0)),"")</f>
        <v/>
      </c>
      <c r="H587" s="517" t="s">
        <v>2064</v>
      </c>
      <c r="I587" s="524" t="s">
        <v>3709</v>
      </c>
      <c r="J587" s="518"/>
      <c r="K587" s="419"/>
      <c r="L587" s="419"/>
      <c r="M587" s="518"/>
      <c r="N587" s="518"/>
      <c r="O587" s="518"/>
      <c r="P587" s="518"/>
      <c r="Q587" s="518"/>
      <c r="R587" s="422"/>
      <c r="S587" s="518"/>
      <c r="T587" s="519"/>
      <c r="U587" s="520"/>
      <c r="V587" s="518"/>
      <c r="W587" s="521"/>
      <c r="X587" s="518"/>
      <c r="Y587" s="518"/>
      <c r="Z587" s="518"/>
    </row>
    <row r="588" ht="14.25" customHeight="1">
      <c r="A588" s="471" t="str">
        <f t="array" ref="A588">IFERROR(INDEX(AuditRepTemp_C!D$7:D$1657,MATCH(ROWS(AuditRepTemp_C!$B$7:$B584),AuditRepTemp_C!$B$7:$B$1657,0)),"")</f>
        <v/>
      </c>
      <c r="B588" s="510" t="str">
        <f t="array" ref="B588">IFERROR(INDEX(AuditRepTemp_C!F$7:F$1657,MATCH(ROWS(AuditRepTemp_C!$B$7:$B584),AuditRepTemp_C!$B$7:$B$1657,0)),"")</f>
        <v/>
      </c>
      <c r="C588" s="511" t="str">
        <f t="array" ref="C588">IFERROR(INDEX(AuditRepTemp_C!H$7:H$1657,MATCH(ROWS(AuditRepTemp_C!$B$7:$B584),AuditRepTemp_C!$B$7:$B$1657,0)),"")</f>
        <v/>
      </c>
      <c r="D588" s="511" t="str">
        <f t="array" ref="D588">IFERROR(INDEX(AuditRepTemp_C!I$7:I$1657,MATCH(ROWS(AuditRepTemp_C!$B$7:$B584),AuditRepTemp_C!$B$7:$B$1657,0)),"")</f>
        <v/>
      </c>
      <c r="E588" s="512" t="str">
        <f t="array" ref="E588">IFERROR(INDEX(AuditRepTemp_C!J$7:J$1657,MATCH(ROWS(AuditRepTemp_C!$B$7:$B584),AuditRepTemp_C!$B$7:$B$1657,0)),"")</f>
        <v/>
      </c>
      <c r="F588" s="513" t="str">
        <f t="array" ref="F588">IFERROR(INDEX(AuditRepTemp_C!K$7:K$1657,MATCH(ROWS(AuditRepTemp_C!$B$7:$B584),AuditRepTemp_C!$B$7:$B$1657,0)),"")</f>
        <v/>
      </c>
      <c r="G588" s="513" t="str">
        <f t="array" ref="G588">IFERROR(INDEX(AuditRepTemp_C!L$7:L$1657,MATCH(ROWS(AuditRepTemp_C!$B$7:$B584),AuditRepTemp_C!$B$7:$B$1657,0)),"")</f>
        <v/>
      </c>
      <c r="H588" s="517" t="s">
        <v>2064</v>
      </c>
      <c r="I588" s="524" t="s">
        <v>3709</v>
      </c>
      <c r="J588" s="518"/>
      <c r="K588" s="419"/>
      <c r="L588" s="419"/>
      <c r="M588" s="518"/>
      <c r="N588" s="518"/>
      <c r="O588" s="518"/>
      <c r="P588" s="518"/>
      <c r="Q588" s="518"/>
      <c r="R588" s="422"/>
      <c r="S588" s="518"/>
      <c r="T588" s="519"/>
      <c r="U588" s="520"/>
      <c r="V588" s="518"/>
      <c r="W588" s="521"/>
      <c r="X588" s="518"/>
      <c r="Y588" s="518"/>
      <c r="Z588" s="518"/>
    </row>
    <row r="589" ht="14.25" customHeight="1">
      <c r="A589" s="471" t="str">
        <f t="array" ref="A589">IFERROR(INDEX(AuditRepTemp_C!D$7:D$1657,MATCH(ROWS(AuditRepTemp_C!$B$7:$B585),AuditRepTemp_C!$B$7:$B$1657,0)),"")</f>
        <v/>
      </c>
      <c r="B589" s="510" t="str">
        <f t="array" ref="B589">IFERROR(INDEX(AuditRepTemp_C!F$7:F$1657,MATCH(ROWS(AuditRepTemp_C!$B$7:$B585),AuditRepTemp_C!$B$7:$B$1657,0)),"")</f>
        <v/>
      </c>
      <c r="C589" s="511" t="str">
        <f t="array" ref="C589">IFERROR(INDEX(AuditRepTemp_C!H$7:H$1657,MATCH(ROWS(AuditRepTemp_C!$B$7:$B585),AuditRepTemp_C!$B$7:$B$1657,0)),"")</f>
        <v/>
      </c>
      <c r="D589" s="511" t="str">
        <f t="array" ref="D589">IFERROR(INDEX(AuditRepTemp_C!I$7:I$1657,MATCH(ROWS(AuditRepTemp_C!$B$7:$B585),AuditRepTemp_C!$B$7:$B$1657,0)),"")</f>
        <v/>
      </c>
      <c r="E589" s="512" t="str">
        <f t="array" ref="E589">IFERROR(INDEX(AuditRepTemp_C!J$7:J$1657,MATCH(ROWS(AuditRepTemp_C!$B$7:$B585),AuditRepTemp_C!$B$7:$B$1657,0)),"")</f>
        <v/>
      </c>
      <c r="F589" s="513" t="str">
        <f t="array" ref="F589">IFERROR(INDEX(AuditRepTemp_C!K$7:K$1657,MATCH(ROWS(AuditRepTemp_C!$B$7:$B585),AuditRepTemp_C!$B$7:$B$1657,0)),"")</f>
        <v/>
      </c>
      <c r="G589" s="513" t="str">
        <f t="array" ref="G589">IFERROR(INDEX(AuditRepTemp_C!L$7:L$1657,MATCH(ROWS(AuditRepTemp_C!$B$7:$B585),AuditRepTemp_C!$B$7:$B$1657,0)),"")</f>
        <v/>
      </c>
      <c r="H589" s="517" t="s">
        <v>2064</v>
      </c>
      <c r="I589" s="524" t="s">
        <v>3706</v>
      </c>
      <c r="J589" s="518"/>
      <c r="K589" s="419"/>
      <c r="L589" s="419"/>
      <c r="M589" s="518"/>
      <c r="N589" s="518"/>
      <c r="O589" s="518"/>
      <c r="P589" s="518"/>
      <c r="Q589" s="518"/>
      <c r="R589" s="422"/>
      <c r="S589" s="518"/>
      <c r="T589" s="519"/>
      <c r="U589" s="520"/>
      <c r="V589" s="518"/>
      <c r="W589" s="521"/>
      <c r="X589" s="518"/>
      <c r="Y589" s="518"/>
      <c r="Z589" s="518"/>
    </row>
    <row r="590" ht="14.25" customHeight="1">
      <c r="A590" s="471" t="str">
        <f t="array" ref="A590">IFERROR(INDEX(AuditRepTemp_C!D$7:D$1657,MATCH(ROWS(AuditRepTemp_C!$B$7:$B586),AuditRepTemp_C!$B$7:$B$1657,0)),"")</f>
        <v/>
      </c>
      <c r="B590" s="510" t="str">
        <f t="array" ref="B590">IFERROR(INDEX(AuditRepTemp_C!F$7:F$1657,MATCH(ROWS(AuditRepTemp_C!$B$7:$B586),AuditRepTemp_C!$B$7:$B$1657,0)),"")</f>
        <v/>
      </c>
      <c r="C590" s="511" t="str">
        <f t="array" ref="C590">IFERROR(INDEX(AuditRepTemp_C!H$7:H$1657,MATCH(ROWS(AuditRepTemp_C!$B$7:$B586),AuditRepTemp_C!$B$7:$B$1657,0)),"")</f>
        <v/>
      </c>
      <c r="D590" s="511" t="str">
        <f t="array" ref="D590">IFERROR(INDEX(AuditRepTemp_C!I$7:I$1657,MATCH(ROWS(AuditRepTemp_C!$B$7:$B586),AuditRepTemp_C!$B$7:$B$1657,0)),"")</f>
        <v/>
      </c>
      <c r="E590" s="512" t="str">
        <f t="array" ref="E590">IFERROR(INDEX(AuditRepTemp_C!J$7:J$1657,MATCH(ROWS(AuditRepTemp_C!$B$7:$B586),AuditRepTemp_C!$B$7:$B$1657,0)),"")</f>
        <v/>
      </c>
      <c r="F590" s="513" t="str">
        <f t="array" ref="F590">IFERROR(INDEX(AuditRepTemp_C!K$7:K$1657,MATCH(ROWS(AuditRepTemp_C!$B$7:$B586),AuditRepTemp_C!$B$7:$B$1657,0)),"")</f>
        <v/>
      </c>
      <c r="G590" s="513" t="str">
        <f t="array" ref="G590">IFERROR(INDEX(AuditRepTemp_C!L$7:L$1657,MATCH(ROWS(AuditRepTemp_C!$B$7:$B586),AuditRepTemp_C!$B$7:$B$1657,0)),"")</f>
        <v/>
      </c>
      <c r="H590" s="517" t="s">
        <v>2064</v>
      </c>
      <c r="I590" s="524" t="s">
        <v>3707</v>
      </c>
      <c r="J590" s="518"/>
      <c r="K590" s="419"/>
      <c r="L590" s="419"/>
      <c r="M590" s="518"/>
      <c r="N590" s="518"/>
      <c r="O590" s="518"/>
      <c r="P590" s="518"/>
      <c r="Q590" s="518"/>
      <c r="R590" s="422"/>
      <c r="S590" s="518"/>
      <c r="T590" s="519"/>
      <c r="U590" s="520"/>
      <c r="V590" s="518"/>
      <c r="W590" s="521"/>
      <c r="X590" s="518"/>
      <c r="Y590" s="518"/>
      <c r="Z590" s="518"/>
    </row>
    <row r="591" ht="14.25" customHeight="1">
      <c r="A591" s="471" t="str">
        <f t="array" ref="A591">IFERROR(INDEX(AuditRepTemp_C!D$7:D$1657,MATCH(ROWS(AuditRepTemp_C!$B$7:$B587),AuditRepTemp_C!$B$7:$B$1657,0)),"")</f>
        <v/>
      </c>
      <c r="B591" s="510" t="str">
        <f t="array" ref="B591">IFERROR(INDEX(AuditRepTemp_C!F$7:F$1657,MATCH(ROWS(AuditRepTemp_C!$B$7:$B587),AuditRepTemp_C!$B$7:$B$1657,0)),"")</f>
        <v/>
      </c>
      <c r="C591" s="511" t="str">
        <f t="array" ref="C591">IFERROR(INDEX(AuditRepTemp_C!H$7:H$1657,MATCH(ROWS(AuditRepTemp_C!$B$7:$B587),AuditRepTemp_C!$B$7:$B$1657,0)),"")</f>
        <v/>
      </c>
      <c r="D591" s="511" t="str">
        <f t="array" ref="D591">IFERROR(INDEX(AuditRepTemp_C!I$7:I$1657,MATCH(ROWS(AuditRepTemp_C!$B$7:$B587),AuditRepTemp_C!$B$7:$B$1657,0)),"")</f>
        <v/>
      </c>
      <c r="E591" s="512" t="str">
        <f t="array" ref="E591">IFERROR(INDEX(AuditRepTemp_C!J$7:J$1657,MATCH(ROWS(AuditRepTemp_C!$B$7:$B587),AuditRepTemp_C!$B$7:$B$1657,0)),"")</f>
        <v/>
      </c>
      <c r="F591" s="513" t="str">
        <f t="array" ref="F591">IFERROR(INDEX(AuditRepTemp_C!K$7:K$1657,MATCH(ROWS(AuditRepTemp_C!$B$7:$B587),AuditRepTemp_C!$B$7:$B$1657,0)),"")</f>
        <v/>
      </c>
      <c r="G591" s="513" t="str">
        <f t="array" ref="G591">IFERROR(INDEX(AuditRepTemp_C!L$7:L$1657,MATCH(ROWS(AuditRepTemp_C!$B$7:$B587),AuditRepTemp_C!$B$7:$B$1657,0)),"")</f>
        <v/>
      </c>
      <c r="H591" s="517" t="s">
        <v>2064</v>
      </c>
      <c r="I591" s="524" t="s">
        <v>3710</v>
      </c>
      <c r="J591" s="518"/>
      <c r="K591" s="419"/>
      <c r="L591" s="419"/>
      <c r="M591" s="518"/>
      <c r="N591" s="518"/>
      <c r="O591" s="518"/>
      <c r="P591" s="518"/>
      <c r="Q591" s="518"/>
      <c r="R591" s="422"/>
      <c r="S591" s="518"/>
      <c r="T591" s="519"/>
      <c r="U591" s="520"/>
      <c r="V591" s="518"/>
      <c r="W591" s="521"/>
      <c r="X591" s="518"/>
      <c r="Y591" s="518"/>
      <c r="Z591" s="518"/>
    </row>
    <row r="592" ht="14.25" customHeight="1">
      <c r="A592" s="471" t="str">
        <f t="array" ref="A592">IFERROR(INDEX(AuditRepTemp_C!D$7:D$1657,MATCH(ROWS(AuditRepTemp_C!$B$7:$B588),AuditRepTemp_C!$B$7:$B$1657,0)),"")</f>
        <v/>
      </c>
      <c r="B592" s="510" t="str">
        <f t="array" ref="B592">IFERROR(INDEX(AuditRepTemp_C!F$7:F$1657,MATCH(ROWS(AuditRepTemp_C!$B$7:$B588),AuditRepTemp_C!$B$7:$B$1657,0)),"")</f>
        <v/>
      </c>
      <c r="C592" s="511" t="str">
        <f t="array" ref="C592">IFERROR(INDEX(AuditRepTemp_C!H$7:H$1657,MATCH(ROWS(AuditRepTemp_C!$B$7:$B588),AuditRepTemp_C!$B$7:$B$1657,0)),"")</f>
        <v/>
      </c>
      <c r="D592" s="511" t="str">
        <f t="array" ref="D592">IFERROR(INDEX(AuditRepTemp_C!I$7:I$1657,MATCH(ROWS(AuditRepTemp_C!$B$7:$B588),AuditRepTemp_C!$B$7:$B$1657,0)),"")</f>
        <v/>
      </c>
      <c r="E592" s="512" t="str">
        <f t="array" ref="E592">IFERROR(INDEX(AuditRepTemp_C!J$7:J$1657,MATCH(ROWS(AuditRepTemp_C!$B$7:$B588),AuditRepTemp_C!$B$7:$B$1657,0)),"")</f>
        <v/>
      </c>
      <c r="F592" s="513" t="str">
        <f t="array" ref="F592">IFERROR(INDEX(AuditRepTemp_C!K$7:K$1657,MATCH(ROWS(AuditRepTemp_C!$B$7:$B588),AuditRepTemp_C!$B$7:$B$1657,0)),"")</f>
        <v/>
      </c>
      <c r="G592" s="513" t="str">
        <f t="array" ref="G592">IFERROR(INDEX(AuditRepTemp_C!L$7:L$1657,MATCH(ROWS(AuditRepTemp_C!$B$7:$B588),AuditRepTemp_C!$B$7:$B$1657,0)),"")</f>
        <v/>
      </c>
      <c r="H592" s="517" t="s">
        <v>2064</v>
      </c>
      <c r="I592" s="524" t="s">
        <v>3710</v>
      </c>
      <c r="J592" s="518"/>
      <c r="K592" s="419"/>
      <c r="L592" s="419"/>
      <c r="M592" s="518"/>
      <c r="N592" s="518"/>
      <c r="O592" s="518"/>
      <c r="P592" s="518"/>
      <c r="Q592" s="518"/>
      <c r="R592" s="422"/>
      <c r="S592" s="518"/>
      <c r="T592" s="519"/>
      <c r="U592" s="520"/>
      <c r="V592" s="518"/>
      <c r="W592" s="521"/>
      <c r="X592" s="518"/>
      <c r="Y592" s="518"/>
      <c r="Z592" s="518"/>
    </row>
    <row r="593" ht="14.25" customHeight="1">
      <c r="A593" s="471" t="str">
        <f t="array" ref="A593">IFERROR(INDEX(AuditRepTemp_C!D$7:D$1657,MATCH(ROWS(AuditRepTemp_C!$B$7:$B589),AuditRepTemp_C!$B$7:$B$1657,0)),"")</f>
        <v/>
      </c>
      <c r="B593" s="510" t="str">
        <f t="array" ref="B593">IFERROR(INDEX(AuditRepTemp_C!F$7:F$1657,MATCH(ROWS(AuditRepTemp_C!$B$7:$B589),AuditRepTemp_C!$B$7:$B$1657,0)),"")</f>
        <v/>
      </c>
      <c r="C593" s="511" t="str">
        <f t="array" ref="C593">IFERROR(INDEX(AuditRepTemp_C!H$7:H$1657,MATCH(ROWS(AuditRepTemp_C!$B$7:$B589),AuditRepTemp_C!$B$7:$B$1657,0)),"")</f>
        <v/>
      </c>
      <c r="D593" s="511" t="str">
        <f t="array" ref="D593">IFERROR(INDEX(AuditRepTemp_C!I$7:I$1657,MATCH(ROWS(AuditRepTemp_C!$B$7:$B589),AuditRepTemp_C!$B$7:$B$1657,0)),"")</f>
        <v/>
      </c>
      <c r="E593" s="512" t="str">
        <f t="array" ref="E593">IFERROR(INDEX(AuditRepTemp_C!J$7:J$1657,MATCH(ROWS(AuditRepTemp_C!$B$7:$B589),AuditRepTemp_C!$B$7:$B$1657,0)),"")</f>
        <v/>
      </c>
      <c r="F593" s="513" t="str">
        <f t="array" ref="F593">IFERROR(INDEX(AuditRepTemp_C!K$7:K$1657,MATCH(ROWS(AuditRepTemp_C!$B$7:$B589),AuditRepTemp_C!$B$7:$B$1657,0)),"")</f>
        <v/>
      </c>
      <c r="G593" s="513" t="str">
        <f t="array" ref="G593">IFERROR(INDEX(AuditRepTemp_C!L$7:L$1657,MATCH(ROWS(AuditRepTemp_C!$B$7:$B589),AuditRepTemp_C!$B$7:$B$1657,0)),"")</f>
        <v/>
      </c>
      <c r="H593" s="517" t="s">
        <v>2064</v>
      </c>
      <c r="I593" s="524" t="s">
        <v>3711</v>
      </c>
      <c r="J593" s="518"/>
      <c r="K593" s="419"/>
      <c r="L593" s="419"/>
      <c r="M593" s="518"/>
      <c r="N593" s="518"/>
      <c r="O593" s="518"/>
      <c r="P593" s="518"/>
      <c r="Q593" s="518"/>
      <c r="R593" s="422"/>
      <c r="S593" s="518"/>
      <c r="T593" s="519"/>
      <c r="U593" s="520"/>
      <c r="V593" s="518"/>
      <c r="W593" s="521"/>
      <c r="X593" s="518"/>
      <c r="Y593" s="518"/>
      <c r="Z593" s="518"/>
    </row>
    <row r="594" ht="14.25" customHeight="1">
      <c r="A594" s="471" t="str">
        <f t="array" ref="A594">IFERROR(INDEX(AuditRepTemp_C!D$7:D$1657,MATCH(ROWS(AuditRepTemp_C!$B$7:$B590),AuditRepTemp_C!$B$7:$B$1657,0)),"")</f>
        <v/>
      </c>
      <c r="B594" s="510" t="str">
        <f t="array" ref="B594">IFERROR(INDEX(AuditRepTemp_C!F$7:F$1657,MATCH(ROWS(AuditRepTemp_C!$B$7:$B590),AuditRepTemp_C!$B$7:$B$1657,0)),"")</f>
        <v/>
      </c>
      <c r="C594" s="511" t="str">
        <f t="array" ref="C594">IFERROR(INDEX(AuditRepTemp_C!H$7:H$1657,MATCH(ROWS(AuditRepTemp_C!$B$7:$B590),AuditRepTemp_C!$B$7:$B$1657,0)),"")</f>
        <v/>
      </c>
      <c r="D594" s="511" t="str">
        <f t="array" ref="D594">IFERROR(INDEX(AuditRepTemp_C!I$7:I$1657,MATCH(ROWS(AuditRepTemp_C!$B$7:$B590),AuditRepTemp_C!$B$7:$B$1657,0)),"")</f>
        <v/>
      </c>
      <c r="E594" s="512" t="str">
        <f t="array" ref="E594">IFERROR(INDEX(AuditRepTemp_C!J$7:J$1657,MATCH(ROWS(AuditRepTemp_C!$B$7:$B590),AuditRepTemp_C!$B$7:$B$1657,0)),"")</f>
        <v/>
      </c>
      <c r="F594" s="513" t="str">
        <f t="array" ref="F594">IFERROR(INDEX(AuditRepTemp_C!K$7:K$1657,MATCH(ROWS(AuditRepTemp_C!$B$7:$B590),AuditRepTemp_C!$B$7:$B$1657,0)),"")</f>
        <v/>
      </c>
      <c r="G594" s="513" t="str">
        <f t="array" ref="G594">IFERROR(INDEX(AuditRepTemp_C!L$7:L$1657,MATCH(ROWS(AuditRepTemp_C!$B$7:$B590),AuditRepTemp_C!$B$7:$B$1657,0)),"")</f>
        <v/>
      </c>
      <c r="H594" s="517" t="s">
        <v>2064</v>
      </c>
      <c r="I594" s="524" t="s">
        <v>3711</v>
      </c>
      <c r="J594" s="518"/>
      <c r="K594" s="419"/>
      <c r="L594" s="419"/>
      <c r="M594" s="518"/>
      <c r="N594" s="518"/>
      <c r="O594" s="518"/>
      <c r="P594" s="518"/>
      <c r="Q594" s="518"/>
      <c r="R594" s="422"/>
      <c r="S594" s="518"/>
      <c r="T594" s="519"/>
      <c r="U594" s="520"/>
      <c r="V594" s="518"/>
      <c r="W594" s="521"/>
      <c r="X594" s="518"/>
      <c r="Y594" s="518"/>
      <c r="Z594" s="518"/>
    </row>
    <row r="595" ht="48.0" customHeight="1">
      <c r="A595" s="471" t="str">
        <f t="array" ref="A595">IFERROR(INDEX(AuditRepTemp_C!D$7:D$1657,MATCH(ROWS(AuditRepTemp_C!$B$7:$B591),AuditRepTemp_C!$B$7:$B$1657,0)),"")</f>
        <v/>
      </c>
      <c r="B595" s="510" t="str">
        <f t="array" ref="B595">IFERROR(INDEX(AuditRepTemp_C!F$7:F$1657,MATCH(ROWS(AuditRepTemp_C!$B$7:$B591),AuditRepTemp_C!$B$7:$B$1657,0)),"")</f>
        <v/>
      </c>
      <c r="C595" s="511" t="str">
        <f t="array" ref="C595">IFERROR(INDEX(AuditRepTemp_C!H$7:H$1657,MATCH(ROWS(AuditRepTemp_C!$B$7:$B591),AuditRepTemp_C!$B$7:$B$1657,0)),"")</f>
        <v/>
      </c>
      <c r="D595" s="511" t="str">
        <f t="array" ref="D595">IFERROR(INDEX(AuditRepTemp_C!I$7:I$1657,MATCH(ROWS(AuditRepTemp_C!$B$7:$B591),AuditRepTemp_C!$B$7:$B$1657,0)),"")</f>
        <v/>
      </c>
      <c r="E595" s="512" t="str">
        <f t="array" ref="E595">IFERROR(INDEX(AuditRepTemp_C!J$7:J$1657,MATCH(ROWS(AuditRepTemp_C!$B$7:$B591),AuditRepTemp_C!$B$7:$B$1657,0)),"")</f>
        <v/>
      </c>
      <c r="F595" s="513" t="str">
        <f t="array" ref="F595">IFERROR(INDEX(AuditRepTemp_C!K$7:K$1657,MATCH(ROWS(AuditRepTemp_C!$B$7:$B591),AuditRepTemp_C!$B$7:$B$1657,0)),"")</f>
        <v/>
      </c>
      <c r="G595" s="513" t="str">
        <f t="array" ref="G595">IFERROR(INDEX(AuditRepTemp_C!L$7:L$1657,MATCH(ROWS(AuditRepTemp_C!$B$7:$B591),AuditRepTemp_C!$B$7:$B$1657,0)),"")</f>
        <v/>
      </c>
      <c r="H595" s="517" t="s">
        <v>2064</v>
      </c>
      <c r="I595" s="524" t="s">
        <v>3712</v>
      </c>
      <c r="J595" s="518"/>
      <c r="K595" s="419"/>
      <c r="L595" s="419"/>
      <c r="M595" s="518"/>
      <c r="N595" s="518"/>
      <c r="O595" s="518"/>
      <c r="P595" s="518"/>
      <c r="Q595" s="518"/>
      <c r="R595" s="422"/>
      <c r="S595" s="518"/>
      <c r="T595" s="519"/>
      <c r="U595" s="520"/>
      <c r="V595" s="518"/>
      <c r="W595" s="521"/>
      <c r="X595" s="518"/>
      <c r="Y595" s="518"/>
      <c r="Z595" s="518"/>
    </row>
    <row r="596" ht="14.25" customHeight="1">
      <c r="A596" s="471" t="str">
        <f t="array" ref="A596">IFERROR(INDEX(AuditRepTemp_C!D$7:D$1657,MATCH(ROWS(AuditRepTemp_C!$B$7:$B592),AuditRepTemp_C!$B$7:$B$1657,0)),"")</f>
        <v/>
      </c>
      <c r="B596" s="510" t="str">
        <f t="array" ref="B596">IFERROR(INDEX(AuditRepTemp_C!F$7:F$1657,MATCH(ROWS(AuditRepTemp_C!$B$7:$B592),AuditRepTemp_C!$B$7:$B$1657,0)),"")</f>
        <v/>
      </c>
      <c r="C596" s="511" t="str">
        <f t="array" ref="C596">IFERROR(INDEX(AuditRepTemp_C!H$7:H$1657,MATCH(ROWS(AuditRepTemp_C!$B$7:$B592),AuditRepTemp_C!$B$7:$B$1657,0)),"")</f>
        <v/>
      </c>
      <c r="D596" s="511" t="str">
        <f t="array" ref="D596">IFERROR(INDEX(AuditRepTemp_C!I$7:I$1657,MATCH(ROWS(AuditRepTemp_C!$B$7:$B592),AuditRepTemp_C!$B$7:$B$1657,0)),"")</f>
        <v/>
      </c>
      <c r="E596" s="512" t="str">
        <f t="array" ref="E596">IFERROR(INDEX(AuditRepTemp_C!J$7:J$1657,MATCH(ROWS(AuditRepTemp_C!$B$7:$B592),AuditRepTemp_C!$B$7:$B$1657,0)),"")</f>
        <v/>
      </c>
      <c r="F596" s="513" t="str">
        <f t="array" ref="F596">IFERROR(INDEX(AuditRepTemp_C!K$7:K$1657,MATCH(ROWS(AuditRepTemp_C!$B$7:$B592),AuditRepTemp_C!$B$7:$B$1657,0)),"")</f>
        <v/>
      </c>
      <c r="G596" s="513" t="str">
        <f t="array" ref="G596">IFERROR(INDEX(AuditRepTemp_C!L$7:L$1657,MATCH(ROWS(AuditRepTemp_C!$B$7:$B592),AuditRepTemp_C!$B$7:$B$1657,0)),"")</f>
        <v/>
      </c>
      <c r="H596" s="517" t="s">
        <v>2064</v>
      </c>
      <c r="I596" s="524" t="s">
        <v>3712</v>
      </c>
      <c r="J596" s="518"/>
      <c r="K596" s="419"/>
      <c r="L596" s="419"/>
      <c r="M596" s="518"/>
      <c r="N596" s="518"/>
      <c r="O596" s="518"/>
      <c r="P596" s="518"/>
      <c r="Q596" s="518"/>
      <c r="R596" s="422"/>
      <c r="S596" s="518"/>
      <c r="T596" s="519"/>
      <c r="U596" s="520"/>
      <c r="V596" s="518"/>
      <c r="W596" s="521"/>
      <c r="X596" s="518"/>
      <c r="Y596" s="518"/>
      <c r="Z596" s="518"/>
    </row>
    <row r="597" ht="14.25" customHeight="1">
      <c r="A597" s="471" t="str">
        <f t="array" ref="A597">IFERROR(INDEX(AuditRepTemp_C!D$7:D$1657,MATCH(ROWS(AuditRepTemp_C!$B$7:$B593),AuditRepTemp_C!$B$7:$B$1657,0)),"")</f>
        <v/>
      </c>
      <c r="B597" s="510" t="str">
        <f t="array" ref="B597">IFERROR(INDEX(AuditRepTemp_C!F$7:F$1657,MATCH(ROWS(AuditRepTemp_C!$B$7:$B593),AuditRepTemp_C!$B$7:$B$1657,0)),"")</f>
        <v/>
      </c>
      <c r="C597" s="511" t="str">
        <f t="array" ref="C597">IFERROR(INDEX(AuditRepTemp_C!H$7:H$1657,MATCH(ROWS(AuditRepTemp_C!$B$7:$B593),AuditRepTemp_C!$B$7:$B$1657,0)),"")</f>
        <v/>
      </c>
      <c r="D597" s="511" t="str">
        <f t="array" ref="D597">IFERROR(INDEX(AuditRepTemp_C!I$7:I$1657,MATCH(ROWS(AuditRepTemp_C!$B$7:$B593),AuditRepTemp_C!$B$7:$B$1657,0)),"")</f>
        <v/>
      </c>
      <c r="E597" s="512" t="str">
        <f t="array" ref="E597">IFERROR(INDEX(AuditRepTemp_C!J$7:J$1657,MATCH(ROWS(AuditRepTemp_C!$B$7:$B593),AuditRepTemp_C!$B$7:$B$1657,0)),"")</f>
        <v/>
      </c>
      <c r="F597" s="513" t="str">
        <f t="array" ref="F597">IFERROR(INDEX(AuditRepTemp_C!K$7:K$1657,MATCH(ROWS(AuditRepTemp_C!$B$7:$B593),AuditRepTemp_C!$B$7:$B$1657,0)),"")</f>
        <v/>
      </c>
      <c r="G597" s="513" t="str">
        <f t="array" ref="G597">IFERROR(INDEX(AuditRepTemp_C!L$7:L$1657,MATCH(ROWS(AuditRepTemp_C!$B$7:$B593),AuditRepTemp_C!$B$7:$B$1657,0)),"")</f>
        <v/>
      </c>
      <c r="H597" s="517" t="s">
        <v>2064</v>
      </c>
      <c r="I597" s="523" t="s">
        <v>3713</v>
      </c>
      <c r="J597" s="518"/>
      <c r="K597" s="419"/>
      <c r="L597" s="419"/>
      <c r="M597" s="518"/>
      <c r="N597" s="518"/>
      <c r="O597" s="518"/>
      <c r="P597" s="518"/>
      <c r="Q597" s="518"/>
      <c r="R597" s="422"/>
      <c r="S597" s="518"/>
      <c r="T597" s="519"/>
      <c r="U597" s="520"/>
      <c r="V597" s="518"/>
      <c r="W597" s="521"/>
      <c r="X597" s="518"/>
      <c r="Y597" s="518"/>
      <c r="Z597" s="518"/>
    </row>
    <row r="598" ht="14.25" customHeight="1">
      <c r="A598" s="471" t="str">
        <f t="array" ref="A598">IFERROR(INDEX(AuditRepTemp_C!D$7:D$1657,MATCH(ROWS(AuditRepTemp_C!$B$7:$B594),AuditRepTemp_C!$B$7:$B$1657,0)),"")</f>
        <v/>
      </c>
      <c r="B598" s="510" t="str">
        <f t="array" ref="B598">IFERROR(INDEX(AuditRepTemp_C!F$7:F$1657,MATCH(ROWS(AuditRepTemp_C!$B$7:$B594),AuditRepTemp_C!$B$7:$B$1657,0)),"")</f>
        <v/>
      </c>
      <c r="C598" s="511" t="str">
        <f t="array" ref="C598">IFERROR(INDEX(AuditRepTemp_C!H$7:H$1657,MATCH(ROWS(AuditRepTemp_C!$B$7:$B594),AuditRepTemp_C!$B$7:$B$1657,0)),"")</f>
        <v/>
      </c>
      <c r="D598" s="511" t="str">
        <f t="array" ref="D598">IFERROR(INDEX(AuditRepTemp_C!I$7:I$1657,MATCH(ROWS(AuditRepTemp_C!$B$7:$B594),AuditRepTemp_C!$B$7:$B$1657,0)),"")</f>
        <v/>
      </c>
      <c r="E598" s="512" t="str">
        <f t="array" ref="E598">IFERROR(INDEX(AuditRepTemp_C!J$7:J$1657,MATCH(ROWS(AuditRepTemp_C!$B$7:$B594),AuditRepTemp_C!$B$7:$B$1657,0)),"")</f>
        <v/>
      </c>
      <c r="F598" s="513" t="str">
        <f t="array" ref="F598">IFERROR(INDEX(AuditRepTemp_C!K$7:K$1657,MATCH(ROWS(AuditRepTemp_C!$B$7:$B594),AuditRepTemp_C!$B$7:$B$1657,0)),"")</f>
        <v/>
      </c>
      <c r="G598" s="513" t="str">
        <f t="array" ref="G598">IFERROR(INDEX(AuditRepTemp_C!L$7:L$1657,MATCH(ROWS(AuditRepTemp_C!$B$7:$B594),AuditRepTemp_C!$B$7:$B$1657,0)),"")</f>
        <v/>
      </c>
      <c r="H598" s="517" t="s">
        <v>2064</v>
      </c>
      <c r="I598" s="523" t="s">
        <v>3713</v>
      </c>
      <c r="J598" s="518"/>
      <c r="K598" s="419"/>
      <c r="L598" s="419"/>
      <c r="M598" s="518"/>
      <c r="N598" s="518"/>
      <c r="O598" s="518"/>
      <c r="P598" s="518"/>
      <c r="Q598" s="518"/>
      <c r="R598" s="422"/>
      <c r="S598" s="518"/>
      <c r="T598" s="519"/>
      <c r="U598" s="520"/>
      <c r="V598" s="518"/>
      <c r="W598" s="521"/>
      <c r="X598" s="518"/>
      <c r="Y598" s="518"/>
      <c r="Z598" s="518"/>
    </row>
    <row r="599" ht="14.25" customHeight="1">
      <c r="A599" s="471" t="str">
        <f t="array" ref="A599">IFERROR(INDEX(AuditRepTemp_C!D$7:D$1657,MATCH(ROWS(AuditRepTemp_C!$B$7:$B595),AuditRepTemp_C!$B$7:$B$1657,0)),"")</f>
        <v/>
      </c>
      <c r="B599" s="510" t="str">
        <f t="array" ref="B599">IFERROR(INDEX(AuditRepTemp_C!F$7:F$1657,MATCH(ROWS(AuditRepTemp_C!$B$7:$B595),AuditRepTemp_C!$B$7:$B$1657,0)),"")</f>
        <v/>
      </c>
      <c r="C599" s="511" t="str">
        <f t="array" ref="C599">IFERROR(INDEX(AuditRepTemp_C!H$7:H$1657,MATCH(ROWS(AuditRepTemp_C!$B$7:$B595),AuditRepTemp_C!$B$7:$B$1657,0)),"")</f>
        <v/>
      </c>
      <c r="D599" s="511" t="str">
        <f t="array" ref="D599">IFERROR(INDEX(AuditRepTemp_C!I$7:I$1657,MATCH(ROWS(AuditRepTemp_C!$B$7:$B595),AuditRepTemp_C!$B$7:$B$1657,0)),"")</f>
        <v/>
      </c>
      <c r="E599" s="512" t="str">
        <f t="array" ref="E599">IFERROR(INDEX(AuditRepTemp_C!J$7:J$1657,MATCH(ROWS(AuditRepTemp_C!$B$7:$B595),AuditRepTemp_C!$B$7:$B$1657,0)),"")</f>
        <v/>
      </c>
      <c r="F599" s="513" t="str">
        <f t="array" ref="F599">IFERROR(INDEX(AuditRepTemp_C!K$7:K$1657,MATCH(ROWS(AuditRepTemp_C!$B$7:$B595),AuditRepTemp_C!$B$7:$B$1657,0)),"")</f>
        <v/>
      </c>
      <c r="G599" s="513" t="str">
        <f t="array" ref="G599">IFERROR(INDEX(AuditRepTemp_C!L$7:L$1657,MATCH(ROWS(AuditRepTemp_C!$B$7:$B595),AuditRepTemp_C!$B$7:$B$1657,0)),"")</f>
        <v/>
      </c>
      <c r="H599" s="517" t="s">
        <v>2064</v>
      </c>
      <c r="I599" s="524" t="s">
        <v>3688</v>
      </c>
      <c r="J599" s="518"/>
      <c r="K599" s="419"/>
      <c r="L599" s="419"/>
      <c r="M599" s="518"/>
      <c r="N599" s="518"/>
      <c r="O599" s="518"/>
      <c r="P599" s="518"/>
      <c r="Q599" s="518"/>
      <c r="R599" s="422"/>
      <c r="S599" s="518"/>
      <c r="T599" s="519"/>
      <c r="U599" s="520"/>
      <c r="V599" s="518"/>
      <c r="W599" s="521"/>
      <c r="X599" s="518"/>
      <c r="Y599" s="518"/>
      <c r="Z599" s="518"/>
    </row>
    <row r="600" ht="14.25" customHeight="1">
      <c r="A600" s="471" t="str">
        <f t="array" ref="A600">IFERROR(INDEX(AuditRepTemp_C!D$7:D$1657,MATCH(ROWS(AuditRepTemp_C!$B$7:$B596),AuditRepTemp_C!$B$7:$B$1657,0)),"")</f>
        <v/>
      </c>
      <c r="B600" s="510" t="str">
        <f t="array" ref="B600">IFERROR(INDEX(AuditRepTemp_C!F$7:F$1657,MATCH(ROWS(AuditRepTemp_C!$B$7:$B596),AuditRepTemp_C!$B$7:$B$1657,0)),"")</f>
        <v/>
      </c>
      <c r="C600" s="511" t="str">
        <f t="array" ref="C600">IFERROR(INDEX(AuditRepTemp_C!H$7:H$1657,MATCH(ROWS(AuditRepTemp_C!$B$7:$B596),AuditRepTemp_C!$B$7:$B$1657,0)),"")</f>
        <v/>
      </c>
      <c r="D600" s="511" t="str">
        <f t="array" ref="D600">IFERROR(INDEX(AuditRepTemp_C!I$7:I$1657,MATCH(ROWS(AuditRepTemp_C!$B$7:$B596),AuditRepTemp_C!$B$7:$B$1657,0)),"")</f>
        <v/>
      </c>
      <c r="E600" s="512" t="str">
        <f t="array" ref="E600">IFERROR(INDEX(AuditRepTemp_C!J$7:J$1657,MATCH(ROWS(AuditRepTemp_C!$B$7:$B596),AuditRepTemp_C!$B$7:$B$1657,0)),"")</f>
        <v/>
      </c>
      <c r="F600" s="513" t="str">
        <f t="array" ref="F600">IFERROR(INDEX(AuditRepTemp_C!K$7:K$1657,MATCH(ROWS(AuditRepTemp_C!$B$7:$B596),AuditRepTemp_C!$B$7:$B$1657,0)),"")</f>
        <v/>
      </c>
      <c r="G600" s="513" t="str">
        <f t="array" ref="G600">IFERROR(INDEX(AuditRepTemp_C!L$7:L$1657,MATCH(ROWS(AuditRepTemp_C!$B$7:$B596),AuditRepTemp_C!$B$7:$B$1657,0)),"")</f>
        <v/>
      </c>
      <c r="H600" s="517" t="s">
        <v>2064</v>
      </c>
      <c r="I600" s="524" t="s">
        <v>3688</v>
      </c>
      <c r="J600" s="518"/>
      <c r="K600" s="419"/>
      <c r="L600" s="419"/>
      <c r="M600" s="518"/>
      <c r="N600" s="518"/>
      <c r="O600" s="518"/>
      <c r="P600" s="518"/>
      <c r="Q600" s="518"/>
      <c r="R600" s="422"/>
      <c r="S600" s="518"/>
      <c r="T600" s="519"/>
      <c r="U600" s="520"/>
      <c r="V600" s="518"/>
      <c r="W600" s="521"/>
      <c r="X600" s="518"/>
      <c r="Y600" s="518"/>
      <c r="Z600" s="518"/>
    </row>
    <row r="601" ht="14.25" customHeight="1">
      <c r="A601" s="471" t="str">
        <f t="array" ref="A601">IFERROR(INDEX(AuditRepTemp_C!D$7:D$1657,MATCH(ROWS(AuditRepTemp_C!$B$7:$B597),AuditRepTemp_C!$B$7:$B$1657,0)),"")</f>
        <v/>
      </c>
      <c r="B601" s="510" t="str">
        <f t="array" ref="B601">IFERROR(INDEX(AuditRepTemp_C!F$7:F$1657,MATCH(ROWS(AuditRepTemp_C!$B$7:$B597),AuditRepTemp_C!$B$7:$B$1657,0)),"")</f>
        <v/>
      </c>
      <c r="C601" s="511" t="str">
        <f t="array" ref="C601">IFERROR(INDEX(AuditRepTemp_C!H$7:H$1657,MATCH(ROWS(AuditRepTemp_C!$B$7:$B597),AuditRepTemp_C!$B$7:$B$1657,0)),"")</f>
        <v/>
      </c>
      <c r="D601" s="511" t="str">
        <f t="array" ref="D601">IFERROR(INDEX(AuditRepTemp_C!I$7:I$1657,MATCH(ROWS(AuditRepTemp_C!$B$7:$B597),AuditRepTemp_C!$B$7:$B$1657,0)),"")</f>
        <v/>
      </c>
      <c r="E601" s="512" t="str">
        <f t="array" ref="E601">IFERROR(INDEX(AuditRepTemp_C!J$7:J$1657,MATCH(ROWS(AuditRepTemp_C!$B$7:$B597),AuditRepTemp_C!$B$7:$B$1657,0)),"")</f>
        <v/>
      </c>
      <c r="F601" s="513" t="str">
        <f t="array" ref="F601">IFERROR(INDEX(AuditRepTemp_C!K$7:K$1657,MATCH(ROWS(AuditRepTemp_C!$B$7:$B597),AuditRepTemp_C!$B$7:$B$1657,0)),"")</f>
        <v/>
      </c>
      <c r="G601" s="513" t="str">
        <f t="array" ref="G601">IFERROR(INDEX(AuditRepTemp_C!L$7:L$1657,MATCH(ROWS(AuditRepTemp_C!$B$7:$B597),AuditRepTemp_C!$B$7:$B$1657,0)),"")</f>
        <v/>
      </c>
      <c r="H601" s="517" t="s">
        <v>2064</v>
      </c>
      <c r="I601" s="523" t="s">
        <v>3714</v>
      </c>
      <c r="J601" s="518"/>
      <c r="K601" s="419"/>
      <c r="L601" s="419"/>
      <c r="M601" s="518"/>
      <c r="N601" s="518"/>
      <c r="O601" s="518"/>
      <c r="P601" s="518"/>
      <c r="Q601" s="518"/>
      <c r="R601" s="422"/>
      <c r="S601" s="518"/>
      <c r="T601" s="519"/>
      <c r="U601" s="520"/>
      <c r="V601" s="518"/>
      <c r="W601" s="521"/>
      <c r="X601" s="518"/>
      <c r="Y601" s="518"/>
      <c r="Z601" s="518"/>
    </row>
    <row r="602" ht="14.25" customHeight="1">
      <c r="A602" s="471" t="str">
        <f t="array" ref="A602">IFERROR(INDEX(AuditRepTemp_C!D$7:D$1657,MATCH(ROWS(AuditRepTemp_C!$B$7:$B598),AuditRepTemp_C!$B$7:$B$1657,0)),"")</f>
        <v/>
      </c>
      <c r="B602" s="510" t="str">
        <f t="array" ref="B602">IFERROR(INDEX(AuditRepTemp_C!F$7:F$1657,MATCH(ROWS(AuditRepTemp_C!$B$7:$B598),AuditRepTemp_C!$B$7:$B$1657,0)),"")</f>
        <v/>
      </c>
      <c r="C602" s="511" t="str">
        <f t="array" ref="C602">IFERROR(INDEX(AuditRepTemp_C!H$7:H$1657,MATCH(ROWS(AuditRepTemp_C!$B$7:$B598),AuditRepTemp_C!$B$7:$B$1657,0)),"")</f>
        <v/>
      </c>
      <c r="D602" s="511" t="str">
        <f t="array" ref="D602">IFERROR(INDEX(AuditRepTemp_C!I$7:I$1657,MATCH(ROWS(AuditRepTemp_C!$B$7:$B598),AuditRepTemp_C!$B$7:$B$1657,0)),"")</f>
        <v/>
      </c>
      <c r="E602" s="512" t="str">
        <f t="array" ref="E602">IFERROR(INDEX(AuditRepTemp_C!J$7:J$1657,MATCH(ROWS(AuditRepTemp_C!$B$7:$B598),AuditRepTemp_C!$B$7:$B$1657,0)),"")</f>
        <v/>
      </c>
      <c r="F602" s="513" t="str">
        <f t="array" ref="F602">IFERROR(INDEX(AuditRepTemp_C!K$7:K$1657,MATCH(ROWS(AuditRepTemp_C!$B$7:$B598),AuditRepTemp_C!$B$7:$B$1657,0)),"")</f>
        <v/>
      </c>
      <c r="G602" s="513" t="str">
        <f t="array" ref="G602">IFERROR(INDEX(AuditRepTemp_C!L$7:L$1657,MATCH(ROWS(AuditRepTemp_C!$B$7:$B598),AuditRepTemp_C!$B$7:$B$1657,0)),"")</f>
        <v/>
      </c>
      <c r="H602" s="517" t="s">
        <v>2064</v>
      </c>
      <c r="I602" s="523" t="s">
        <v>3714</v>
      </c>
      <c r="J602" s="518"/>
      <c r="K602" s="419"/>
      <c r="L602" s="419"/>
      <c r="M602" s="518"/>
      <c r="N602" s="518"/>
      <c r="O602" s="518"/>
      <c r="P602" s="518"/>
      <c r="Q602" s="518"/>
      <c r="R602" s="422"/>
      <c r="S602" s="518"/>
      <c r="T602" s="519"/>
      <c r="U602" s="520"/>
      <c r="V602" s="518"/>
      <c r="W602" s="521"/>
      <c r="X602" s="518"/>
      <c r="Y602" s="518"/>
      <c r="Z602" s="518"/>
    </row>
    <row r="603" ht="14.25" customHeight="1">
      <c r="A603" s="471" t="str">
        <f t="array" ref="A603">IFERROR(INDEX(AuditRepTemp_C!D$7:D$1657,MATCH(ROWS(AuditRepTemp_C!$B$7:$B599),AuditRepTemp_C!$B$7:$B$1657,0)),"")</f>
        <v/>
      </c>
      <c r="B603" s="510" t="str">
        <f t="array" ref="B603">IFERROR(INDEX(AuditRepTemp_C!F$7:F$1657,MATCH(ROWS(AuditRepTemp_C!$B$7:$B599),AuditRepTemp_C!$B$7:$B$1657,0)),"")</f>
        <v/>
      </c>
      <c r="C603" s="511" t="str">
        <f t="array" ref="C603">IFERROR(INDEX(AuditRepTemp_C!H$7:H$1657,MATCH(ROWS(AuditRepTemp_C!$B$7:$B599),AuditRepTemp_C!$B$7:$B$1657,0)),"")</f>
        <v/>
      </c>
      <c r="D603" s="511" t="str">
        <f t="array" ref="D603">IFERROR(INDEX(AuditRepTemp_C!I$7:I$1657,MATCH(ROWS(AuditRepTemp_C!$B$7:$B599),AuditRepTemp_C!$B$7:$B$1657,0)),"")</f>
        <v/>
      </c>
      <c r="E603" s="512" t="str">
        <f t="array" ref="E603">IFERROR(INDEX(AuditRepTemp_C!J$7:J$1657,MATCH(ROWS(AuditRepTemp_C!$B$7:$B599),AuditRepTemp_C!$B$7:$B$1657,0)),"")</f>
        <v/>
      </c>
      <c r="F603" s="513" t="str">
        <f t="array" ref="F603">IFERROR(INDEX(AuditRepTemp_C!K$7:K$1657,MATCH(ROWS(AuditRepTemp_C!$B$7:$B599),AuditRepTemp_C!$B$7:$B$1657,0)),"")</f>
        <v/>
      </c>
      <c r="G603" s="513" t="str">
        <f t="array" ref="G603">IFERROR(INDEX(AuditRepTemp_C!L$7:L$1657,MATCH(ROWS(AuditRepTemp_C!$B$7:$B599),AuditRepTemp_C!$B$7:$B$1657,0)),"")</f>
        <v/>
      </c>
      <c r="H603" s="517" t="s">
        <v>2064</v>
      </c>
      <c r="I603" s="523" t="s">
        <v>3714</v>
      </c>
      <c r="J603" s="518"/>
      <c r="K603" s="419"/>
      <c r="L603" s="419"/>
      <c r="M603" s="518"/>
      <c r="N603" s="518"/>
      <c r="O603" s="518"/>
      <c r="P603" s="518"/>
      <c r="Q603" s="518"/>
      <c r="R603" s="422"/>
      <c r="S603" s="518"/>
      <c r="T603" s="519"/>
      <c r="U603" s="520"/>
      <c r="V603" s="518"/>
      <c r="W603" s="521"/>
      <c r="X603" s="518"/>
      <c r="Y603" s="518"/>
      <c r="Z603" s="518"/>
    </row>
    <row r="604" ht="14.25" customHeight="1">
      <c r="A604" s="471" t="str">
        <f t="array" ref="A604">IFERROR(INDEX(AuditRepTemp_C!D$7:D$1657,MATCH(ROWS(AuditRepTemp_C!$B$7:$B600),AuditRepTemp_C!$B$7:$B$1657,0)),"")</f>
        <v/>
      </c>
      <c r="B604" s="510" t="str">
        <f t="array" ref="B604">IFERROR(INDEX(AuditRepTemp_C!F$7:F$1657,MATCH(ROWS(AuditRepTemp_C!$B$7:$B600),AuditRepTemp_C!$B$7:$B$1657,0)),"")</f>
        <v/>
      </c>
      <c r="C604" s="511" t="str">
        <f t="array" ref="C604">IFERROR(INDEX(AuditRepTemp_C!H$7:H$1657,MATCH(ROWS(AuditRepTemp_C!$B$7:$B600),AuditRepTemp_C!$B$7:$B$1657,0)),"")</f>
        <v/>
      </c>
      <c r="D604" s="511" t="str">
        <f t="array" ref="D604">IFERROR(INDEX(AuditRepTemp_C!I$7:I$1657,MATCH(ROWS(AuditRepTemp_C!$B$7:$B600),AuditRepTemp_C!$B$7:$B$1657,0)),"")</f>
        <v/>
      </c>
      <c r="E604" s="512" t="str">
        <f t="array" ref="E604">IFERROR(INDEX(AuditRepTemp_C!J$7:J$1657,MATCH(ROWS(AuditRepTemp_C!$B$7:$B600),AuditRepTemp_C!$B$7:$B$1657,0)),"")</f>
        <v/>
      </c>
      <c r="F604" s="513" t="str">
        <f t="array" ref="F604">IFERROR(INDEX(AuditRepTemp_C!K$7:K$1657,MATCH(ROWS(AuditRepTemp_C!$B$7:$B600),AuditRepTemp_C!$B$7:$B$1657,0)),"")</f>
        <v/>
      </c>
      <c r="G604" s="513" t="str">
        <f t="array" ref="G604">IFERROR(INDEX(AuditRepTemp_C!L$7:L$1657,MATCH(ROWS(AuditRepTemp_C!$B$7:$B600),AuditRepTemp_C!$B$7:$B$1657,0)),"")</f>
        <v/>
      </c>
      <c r="H604" s="517" t="s">
        <v>2064</v>
      </c>
      <c r="I604" s="523" t="s">
        <v>3714</v>
      </c>
      <c r="J604" s="518"/>
      <c r="K604" s="419"/>
      <c r="L604" s="419"/>
      <c r="M604" s="518"/>
      <c r="N604" s="518"/>
      <c r="O604" s="518"/>
      <c r="P604" s="518"/>
      <c r="Q604" s="518"/>
      <c r="R604" s="422"/>
      <c r="S604" s="518"/>
      <c r="T604" s="519"/>
      <c r="U604" s="520"/>
      <c r="V604" s="518"/>
      <c r="W604" s="521"/>
      <c r="X604" s="518"/>
      <c r="Y604" s="518"/>
      <c r="Z604" s="518"/>
    </row>
    <row r="605" ht="14.25" customHeight="1">
      <c r="A605" s="471" t="str">
        <f t="array" ref="A605">IFERROR(INDEX(AuditRepTemp_C!D$7:D$1657,MATCH(ROWS(AuditRepTemp_C!$B$7:$B601),AuditRepTemp_C!$B$7:$B$1657,0)),"")</f>
        <v/>
      </c>
      <c r="B605" s="510" t="str">
        <f t="array" ref="B605">IFERROR(INDEX(AuditRepTemp_C!F$7:F$1657,MATCH(ROWS(AuditRepTemp_C!$B$7:$B601),AuditRepTemp_C!$B$7:$B$1657,0)),"")</f>
        <v/>
      </c>
      <c r="C605" s="511" t="str">
        <f t="array" ref="C605">IFERROR(INDEX(AuditRepTemp_C!H$7:H$1657,MATCH(ROWS(AuditRepTemp_C!$B$7:$B601),AuditRepTemp_C!$B$7:$B$1657,0)),"")</f>
        <v/>
      </c>
      <c r="D605" s="511" t="str">
        <f t="array" ref="D605">IFERROR(INDEX(AuditRepTemp_C!I$7:I$1657,MATCH(ROWS(AuditRepTemp_C!$B$7:$B601),AuditRepTemp_C!$B$7:$B$1657,0)),"")</f>
        <v/>
      </c>
      <c r="E605" s="512" t="str">
        <f t="array" ref="E605">IFERROR(INDEX(AuditRepTemp_C!J$7:J$1657,MATCH(ROWS(AuditRepTemp_C!$B$7:$B601),AuditRepTemp_C!$B$7:$B$1657,0)),"")</f>
        <v/>
      </c>
      <c r="F605" s="513" t="str">
        <f t="array" ref="F605">IFERROR(INDEX(AuditRepTemp_C!K$7:K$1657,MATCH(ROWS(AuditRepTemp_C!$B$7:$B601),AuditRepTemp_C!$B$7:$B$1657,0)),"")</f>
        <v/>
      </c>
      <c r="G605" s="513" t="str">
        <f t="array" ref="G605">IFERROR(INDEX(AuditRepTemp_C!L$7:L$1657,MATCH(ROWS(AuditRepTemp_C!$B$7:$B601),AuditRepTemp_C!$B$7:$B$1657,0)),"")</f>
        <v/>
      </c>
      <c r="H605" s="517" t="s">
        <v>2064</v>
      </c>
      <c r="I605" s="523" t="s">
        <v>3714</v>
      </c>
      <c r="J605" s="518"/>
      <c r="K605" s="419"/>
      <c r="L605" s="419"/>
      <c r="M605" s="518"/>
      <c r="N605" s="518"/>
      <c r="O605" s="518"/>
      <c r="P605" s="518"/>
      <c r="Q605" s="518"/>
      <c r="R605" s="422"/>
      <c r="S605" s="518"/>
      <c r="T605" s="519"/>
      <c r="U605" s="520"/>
      <c r="V605" s="518"/>
      <c r="W605" s="521"/>
      <c r="X605" s="518"/>
      <c r="Y605" s="518"/>
      <c r="Z605" s="518"/>
    </row>
    <row r="606" ht="14.25" customHeight="1">
      <c r="A606" s="471" t="str">
        <f t="array" ref="A606">IFERROR(INDEX(AuditRepTemp_C!D$7:D$1657,MATCH(ROWS(AuditRepTemp_C!$B$7:$B602),AuditRepTemp_C!$B$7:$B$1657,0)),"")</f>
        <v/>
      </c>
      <c r="B606" s="510" t="str">
        <f t="array" ref="B606">IFERROR(INDEX(AuditRepTemp_C!F$7:F$1657,MATCH(ROWS(AuditRepTemp_C!$B$7:$B602),AuditRepTemp_C!$B$7:$B$1657,0)),"")</f>
        <v/>
      </c>
      <c r="C606" s="511" t="str">
        <f t="array" ref="C606">IFERROR(INDEX(AuditRepTemp_C!H$7:H$1657,MATCH(ROWS(AuditRepTemp_C!$B$7:$B602),AuditRepTemp_C!$B$7:$B$1657,0)),"")</f>
        <v/>
      </c>
      <c r="D606" s="511" t="str">
        <f t="array" ref="D606">IFERROR(INDEX(AuditRepTemp_C!I$7:I$1657,MATCH(ROWS(AuditRepTemp_C!$B$7:$B602),AuditRepTemp_C!$B$7:$B$1657,0)),"")</f>
        <v/>
      </c>
      <c r="E606" s="512" t="str">
        <f t="array" ref="E606">IFERROR(INDEX(AuditRepTemp_C!J$7:J$1657,MATCH(ROWS(AuditRepTemp_C!$B$7:$B602),AuditRepTemp_C!$B$7:$B$1657,0)),"")</f>
        <v/>
      </c>
      <c r="F606" s="513" t="str">
        <f t="array" ref="F606">IFERROR(INDEX(AuditRepTemp_C!K$7:K$1657,MATCH(ROWS(AuditRepTemp_C!$B$7:$B602),AuditRepTemp_C!$B$7:$B$1657,0)),"")</f>
        <v/>
      </c>
      <c r="G606" s="513" t="str">
        <f t="array" ref="G606">IFERROR(INDEX(AuditRepTemp_C!L$7:L$1657,MATCH(ROWS(AuditRepTemp_C!$B$7:$B602),AuditRepTemp_C!$B$7:$B$1657,0)),"")</f>
        <v/>
      </c>
      <c r="H606" s="517" t="s">
        <v>2064</v>
      </c>
      <c r="I606" s="523" t="s">
        <v>3714</v>
      </c>
      <c r="J606" s="518"/>
      <c r="K606" s="419"/>
      <c r="L606" s="419"/>
      <c r="M606" s="518"/>
      <c r="N606" s="518"/>
      <c r="O606" s="518"/>
      <c r="P606" s="518"/>
      <c r="Q606" s="518"/>
      <c r="R606" s="422"/>
      <c r="S606" s="518"/>
      <c r="T606" s="519"/>
      <c r="U606" s="520"/>
      <c r="V606" s="518"/>
      <c r="W606" s="521"/>
      <c r="X606" s="518"/>
      <c r="Y606" s="518"/>
      <c r="Z606" s="518"/>
    </row>
    <row r="607" ht="14.25" customHeight="1">
      <c r="A607" s="471" t="str">
        <f t="array" ref="A607">IFERROR(INDEX(AuditRepTemp_C!D$7:D$1657,MATCH(ROWS(AuditRepTemp_C!$B$7:$B603),AuditRepTemp_C!$B$7:$B$1657,0)),"")</f>
        <v/>
      </c>
      <c r="B607" s="510" t="str">
        <f t="array" ref="B607">IFERROR(INDEX(AuditRepTemp_C!F$7:F$1657,MATCH(ROWS(AuditRepTemp_C!$B$7:$B603),AuditRepTemp_C!$B$7:$B$1657,0)),"")</f>
        <v/>
      </c>
      <c r="C607" s="511" t="str">
        <f t="array" ref="C607">IFERROR(INDEX(AuditRepTemp_C!H$7:H$1657,MATCH(ROWS(AuditRepTemp_C!$B$7:$B603),AuditRepTemp_C!$B$7:$B$1657,0)),"")</f>
        <v/>
      </c>
      <c r="D607" s="511" t="str">
        <f t="array" ref="D607">IFERROR(INDEX(AuditRepTemp_C!I$7:I$1657,MATCH(ROWS(AuditRepTemp_C!$B$7:$B603),AuditRepTemp_C!$B$7:$B$1657,0)),"")</f>
        <v/>
      </c>
      <c r="E607" s="512" t="str">
        <f t="array" ref="E607">IFERROR(INDEX(AuditRepTemp_C!J$7:J$1657,MATCH(ROWS(AuditRepTemp_C!$B$7:$B603),AuditRepTemp_C!$B$7:$B$1657,0)),"")</f>
        <v/>
      </c>
      <c r="F607" s="513" t="str">
        <f t="array" ref="F607">IFERROR(INDEX(AuditRepTemp_C!K$7:K$1657,MATCH(ROWS(AuditRepTemp_C!$B$7:$B603),AuditRepTemp_C!$B$7:$B$1657,0)),"")</f>
        <v/>
      </c>
      <c r="G607" s="513" t="str">
        <f t="array" ref="G607">IFERROR(INDEX(AuditRepTemp_C!L$7:L$1657,MATCH(ROWS(AuditRepTemp_C!$B$7:$B603),AuditRepTemp_C!$B$7:$B$1657,0)),"")</f>
        <v/>
      </c>
      <c r="H607" s="517" t="s">
        <v>2064</v>
      </c>
      <c r="I607" s="523" t="s">
        <v>3714</v>
      </c>
      <c r="J607" s="518"/>
      <c r="K607" s="419"/>
      <c r="L607" s="419"/>
      <c r="M607" s="518"/>
      <c r="N607" s="518"/>
      <c r="O607" s="518"/>
      <c r="P607" s="518"/>
      <c r="Q607" s="518"/>
      <c r="R607" s="422"/>
      <c r="S607" s="518"/>
      <c r="T607" s="519"/>
      <c r="U607" s="520"/>
      <c r="V607" s="518"/>
      <c r="W607" s="521"/>
      <c r="X607" s="518"/>
      <c r="Y607" s="518"/>
      <c r="Z607" s="518"/>
    </row>
    <row r="608" ht="14.25" customHeight="1">
      <c r="A608" s="471" t="str">
        <f t="array" ref="A608">IFERROR(INDEX(AuditRepTemp_C!D$7:D$1657,MATCH(ROWS(AuditRepTemp_C!$B$7:$B604),AuditRepTemp_C!$B$7:$B$1657,0)),"")</f>
        <v/>
      </c>
      <c r="B608" s="510" t="str">
        <f t="array" ref="B608">IFERROR(INDEX(AuditRepTemp_C!F$7:F$1657,MATCH(ROWS(AuditRepTemp_C!$B$7:$B604),AuditRepTemp_C!$B$7:$B$1657,0)),"")</f>
        <v/>
      </c>
      <c r="C608" s="511" t="str">
        <f t="array" ref="C608">IFERROR(INDEX(AuditRepTemp_C!H$7:H$1657,MATCH(ROWS(AuditRepTemp_C!$B$7:$B604),AuditRepTemp_C!$B$7:$B$1657,0)),"")</f>
        <v/>
      </c>
      <c r="D608" s="511" t="str">
        <f t="array" ref="D608">IFERROR(INDEX(AuditRepTemp_C!I$7:I$1657,MATCH(ROWS(AuditRepTemp_C!$B$7:$B604),AuditRepTemp_C!$B$7:$B$1657,0)),"")</f>
        <v/>
      </c>
      <c r="E608" s="512" t="str">
        <f t="array" ref="E608">IFERROR(INDEX(AuditRepTemp_C!J$7:J$1657,MATCH(ROWS(AuditRepTemp_C!$B$7:$B604),AuditRepTemp_C!$B$7:$B$1657,0)),"")</f>
        <v/>
      </c>
      <c r="F608" s="513" t="str">
        <f t="array" ref="F608">IFERROR(INDEX(AuditRepTemp_C!K$7:K$1657,MATCH(ROWS(AuditRepTemp_C!$B$7:$B604),AuditRepTemp_C!$B$7:$B$1657,0)),"")</f>
        <v/>
      </c>
      <c r="G608" s="513" t="str">
        <f t="array" ref="G608">IFERROR(INDEX(AuditRepTemp_C!L$7:L$1657,MATCH(ROWS(AuditRepTemp_C!$B$7:$B604),AuditRepTemp_C!$B$7:$B$1657,0)),"")</f>
        <v/>
      </c>
      <c r="H608" s="517" t="s">
        <v>2064</v>
      </c>
      <c r="I608" s="523" t="s">
        <v>3714</v>
      </c>
      <c r="J608" s="518"/>
      <c r="K608" s="419"/>
      <c r="L608" s="419"/>
      <c r="M608" s="518"/>
      <c r="N608" s="518"/>
      <c r="O608" s="518"/>
      <c r="P608" s="518"/>
      <c r="Q608" s="518"/>
      <c r="R608" s="422"/>
      <c r="S608" s="518"/>
      <c r="T608" s="519"/>
      <c r="U608" s="520"/>
      <c r="V608" s="518"/>
      <c r="W608" s="521"/>
      <c r="X608" s="518"/>
      <c r="Y608" s="518"/>
      <c r="Z608" s="518"/>
    </row>
    <row r="609" ht="14.25" customHeight="1">
      <c r="A609" s="471" t="str">
        <f t="array" ref="A609">IFERROR(INDEX(AuditRepTemp_C!D$7:D$1657,MATCH(ROWS(AuditRepTemp_C!$B$7:$B605),AuditRepTemp_C!$B$7:$B$1657,0)),"")</f>
        <v/>
      </c>
      <c r="B609" s="510" t="str">
        <f t="array" ref="B609">IFERROR(INDEX(AuditRepTemp_C!F$7:F$1657,MATCH(ROWS(AuditRepTemp_C!$B$7:$B605),AuditRepTemp_C!$B$7:$B$1657,0)),"")</f>
        <v/>
      </c>
      <c r="C609" s="511" t="str">
        <f t="array" ref="C609">IFERROR(INDEX(AuditRepTemp_C!H$7:H$1657,MATCH(ROWS(AuditRepTemp_C!$B$7:$B605),AuditRepTemp_C!$B$7:$B$1657,0)),"")</f>
        <v/>
      </c>
      <c r="D609" s="511" t="str">
        <f t="array" ref="D609">IFERROR(INDEX(AuditRepTemp_C!I$7:I$1657,MATCH(ROWS(AuditRepTemp_C!$B$7:$B605),AuditRepTemp_C!$B$7:$B$1657,0)),"")</f>
        <v/>
      </c>
      <c r="E609" s="512" t="str">
        <f t="array" ref="E609">IFERROR(INDEX(AuditRepTemp_C!J$7:J$1657,MATCH(ROWS(AuditRepTemp_C!$B$7:$B605),AuditRepTemp_C!$B$7:$B$1657,0)),"")</f>
        <v/>
      </c>
      <c r="F609" s="513" t="str">
        <f t="array" ref="F609">IFERROR(INDEX(AuditRepTemp_C!K$7:K$1657,MATCH(ROWS(AuditRepTemp_C!$B$7:$B605),AuditRepTemp_C!$B$7:$B$1657,0)),"")</f>
        <v/>
      </c>
      <c r="G609" s="513" t="str">
        <f t="array" ref="G609">IFERROR(INDEX(AuditRepTemp_C!L$7:L$1657,MATCH(ROWS(AuditRepTemp_C!$B$7:$B605),AuditRepTemp_C!$B$7:$B$1657,0)),"")</f>
        <v/>
      </c>
      <c r="H609" s="517" t="s">
        <v>2064</v>
      </c>
      <c r="I609" s="523" t="s">
        <v>3714</v>
      </c>
      <c r="J609" s="518"/>
      <c r="K609" s="419"/>
      <c r="L609" s="419"/>
      <c r="M609" s="518"/>
      <c r="N609" s="518"/>
      <c r="O609" s="518"/>
      <c r="P609" s="518"/>
      <c r="Q609" s="518"/>
      <c r="R609" s="422"/>
      <c r="S609" s="518"/>
      <c r="T609" s="519"/>
      <c r="U609" s="520"/>
      <c r="V609" s="518"/>
      <c r="W609" s="521"/>
      <c r="X609" s="518"/>
      <c r="Y609" s="518"/>
      <c r="Z609" s="518"/>
    </row>
    <row r="610" ht="14.25" customHeight="1">
      <c r="A610" s="471" t="str">
        <f t="array" ref="A610">IFERROR(INDEX(AuditRepTemp_C!D$7:D$1657,MATCH(ROWS(AuditRepTemp_C!$B$7:$B606),AuditRepTemp_C!$B$7:$B$1657,0)),"")</f>
        <v/>
      </c>
      <c r="B610" s="510" t="str">
        <f t="array" ref="B610">IFERROR(INDEX(AuditRepTemp_C!F$7:F$1657,MATCH(ROWS(AuditRepTemp_C!$B$7:$B606),AuditRepTemp_C!$B$7:$B$1657,0)),"")</f>
        <v/>
      </c>
      <c r="C610" s="511" t="str">
        <f t="array" ref="C610">IFERROR(INDEX(AuditRepTemp_C!H$7:H$1657,MATCH(ROWS(AuditRepTemp_C!$B$7:$B606),AuditRepTemp_C!$B$7:$B$1657,0)),"")</f>
        <v/>
      </c>
      <c r="D610" s="511" t="str">
        <f t="array" ref="D610">IFERROR(INDEX(AuditRepTemp_C!I$7:I$1657,MATCH(ROWS(AuditRepTemp_C!$B$7:$B606),AuditRepTemp_C!$B$7:$B$1657,0)),"")</f>
        <v/>
      </c>
      <c r="E610" s="512" t="str">
        <f t="array" ref="E610">IFERROR(INDEX(AuditRepTemp_C!J$7:J$1657,MATCH(ROWS(AuditRepTemp_C!$B$7:$B606),AuditRepTemp_C!$B$7:$B$1657,0)),"")</f>
        <v/>
      </c>
      <c r="F610" s="513" t="str">
        <f t="array" ref="F610">IFERROR(INDEX(AuditRepTemp_C!K$7:K$1657,MATCH(ROWS(AuditRepTemp_C!$B$7:$B606),AuditRepTemp_C!$B$7:$B$1657,0)),"")</f>
        <v/>
      </c>
      <c r="G610" s="513" t="str">
        <f t="array" ref="G610">IFERROR(INDEX(AuditRepTemp_C!L$7:L$1657,MATCH(ROWS(AuditRepTemp_C!$B$7:$B606),AuditRepTemp_C!$B$7:$B$1657,0)),"")</f>
        <v/>
      </c>
      <c r="H610" s="517" t="s">
        <v>2064</v>
      </c>
      <c r="I610" s="523" t="s">
        <v>3714</v>
      </c>
      <c r="J610" s="518"/>
      <c r="K610" s="419"/>
      <c r="L610" s="419"/>
      <c r="M610" s="518"/>
      <c r="N610" s="518"/>
      <c r="O610" s="518"/>
      <c r="P610" s="518"/>
      <c r="Q610" s="518"/>
      <c r="R610" s="422"/>
      <c r="S610" s="518"/>
      <c r="T610" s="519"/>
      <c r="U610" s="520"/>
      <c r="V610" s="518"/>
      <c r="W610" s="521"/>
      <c r="X610" s="518"/>
      <c r="Y610" s="518"/>
      <c r="Z610" s="518"/>
    </row>
    <row r="611" ht="14.25" customHeight="1">
      <c r="A611" s="471" t="str">
        <f t="array" ref="A611">IFERROR(INDEX(AuditRepTemp_C!D$7:D$1657,MATCH(ROWS(AuditRepTemp_C!$B$7:$B607),AuditRepTemp_C!$B$7:$B$1657,0)),"")</f>
        <v/>
      </c>
      <c r="B611" s="510" t="str">
        <f t="array" ref="B611">IFERROR(INDEX(AuditRepTemp_C!F$7:F$1657,MATCH(ROWS(AuditRepTemp_C!$B$7:$B607),AuditRepTemp_C!$B$7:$B$1657,0)),"")</f>
        <v/>
      </c>
      <c r="C611" s="511" t="str">
        <f t="array" ref="C611">IFERROR(INDEX(AuditRepTemp_C!H$7:H$1657,MATCH(ROWS(AuditRepTemp_C!$B$7:$B607),AuditRepTemp_C!$B$7:$B$1657,0)),"")</f>
        <v/>
      </c>
      <c r="D611" s="511" t="str">
        <f t="array" ref="D611">IFERROR(INDEX(AuditRepTemp_C!I$7:I$1657,MATCH(ROWS(AuditRepTemp_C!$B$7:$B607),AuditRepTemp_C!$B$7:$B$1657,0)),"")</f>
        <v/>
      </c>
      <c r="E611" s="512" t="str">
        <f t="array" ref="E611">IFERROR(INDEX(AuditRepTemp_C!J$7:J$1657,MATCH(ROWS(AuditRepTemp_C!$B$7:$B607),AuditRepTemp_C!$B$7:$B$1657,0)),"")</f>
        <v/>
      </c>
      <c r="F611" s="513" t="str">
        <f t="array" ref="F611">IFERROR(INDEX(AuditRepTemp_C!K$7:K$1657,MATCH(ROWS(AuditRepTemp_C!$B$7:$B607),AuditRepTemp_C!$B$7:$B$1657,0)),"")</f>
        <v/>
      </c>
      <c r="G611" s="513" t="str">
        <f t="array" ref="G611">IFERROR(INDEX(AuditRepTemp_C!L$7:L$1657,MATCH(ROWS(AuditRepTemp_C!$B$7:$B607),AuditRepTemp_C!$B$7:$B$1657,0)),"")</f>
        <v/>
      </c>
      <c r="H611" s="517" t="s">
        <v>2064</v>
      </c>
      <c r="I611" s="523" t="s">
        <v>3714</v>
      </c>
      <c r="J611" s="518"/>
      <c r="K611" s="419"/>
      <c r="L611" s="419"/>
      <c r="M611" s="518"/>
      <c r="N611" s="518"/>
      <c r="O611" s="518"/>
      <c r="P611" s="518"/>
      <c r="Q611" s="518"/>
      <c r="R611" s="422"/>
      <c r="S611" s="518"/>
      <c r="T611" s="519"/>
      <c r="U611" s="520"/>
      <c r="V611" s="518"/>
      <c r="W611" s="521"/>
      <c r="X611" s="518"/>
      <c r="Y611" s="518"/>
      <c r="Z611" s="518"/>
    </row>
    <row r="612" ht="14.25" customHeight="1">
      <c r="A612" s="471" t="str">
        <f t="array" ref="A612">IFERROR(INDEX(AuditRepTemp_C!D$7:D$1657,MATCH(ROWS(AuditRepTemp_C!$B$7:$B608),AuditRepTemp_C!$B$7:$B$1657,0)),"")</f>
        <v/>
      </c>
      <c r="B612" s="510" t="str">
        <f t="array" ref="B612">IFERROR(INDEX(AuditRepTemp_C!F$7:F$1657,MATCH(ROWS(AuditRepTemp_C!$B$7:$B608),AuditRepTemp_C!$B$7:$B$1657,0)),"")</f>
        <v/>
      </c>
      <c r="C612" s="511" t="str">
        <f t="array" ref="C612">IFERROR(INDEX(AuditRepTemp_C!H$7:H$1657,MATCH(ROWS(AuditRepTemp_C!$B$7:$B608),AuditRepTemp_C!$B$7:$B$1657,0)),"")</f>
        <v/>
      </c>
      <c r="D612" s="511" t="str">
        <f t="array" ref="D612">IFERROR(INDEX(AuditRepTemp_C!I$7:I$1657,MATCH(ROWS(AuditRepTemp_C!$B$7:$B608),AuditRepTemp_C!$B$7:$B$1657,0)),"")</f>
        <v/>
      </c>
      <c r="E612" s="512" t="str">
        <f t="array" ref="E612">IFERROR(INDEX(AuditRepTemp_C!J$7:J$1657,MATCH(ROWS(AuditRepTemp_C!$B$7:$B608),AuditRepTemp_C!$B$7:$B$1657,0)),"")</f>
        <v/>
      </c>
      <c r="F612" s="513" t="str">
        <f t="array" ref="F612">IFERROR(INDEX(AuditRepTemp_C!K$7:K$1657,MATCH(ROWS(AuditRepTemp_C!$B$7:$B608),AuditRepTemp_C!$B$7:$B$1657,0)),"")</f>
        <v/>
      </c>
      <c r="G612" s="513" t="str">
        <f t="array" ref="G612">IFERROR(INDEX(AuditRepTemp_C!L$7:L$1657,MATCH(ROWS(AuditRepTemp_C!$B$7:$B608),AuditRepTemp_C!$B$7:$B$1657,0)),"")</f>
        <v/>
      </c>
      <c r="H612" s="517" t="s">
        <v>2064</v>
      </c>
      <c r="I612" s="523" t="s">
        <v>3714</v>
      </c>
      <c r="J612" s="518"/>
      <c r="K612" s="419"/>
      <c r="L612" s="419"/>
      <c r="M612" s="518"/>
      <c r="N612" s="518"/>
      <c r="O612" s="518"/>
      <c r="P612" s="518"/>
      <c r="Q612" s="518"/>
      <c r="R612" s="422"/>
      <c r="S612" s="518"/>
      <c r="T612" s="519"/>
      <c r="U612" s="520"/>
      <c r="V612" s="518"/>
      <c r="W612" s="521"/>
      <c r="X612" s="518"/>
      <c r="Y612" s="518"/>
      <c r="Z612" s="518"/>
    </row>
    <row r="613" ht="14.25" customHeight="1">
      <c r="A613" s="471" t="str">
        <f t="array" ref="A613">IFERROR(INDEX(AuditRepTemp_C!D$7:D$1657,MATCH(ROWS(AuditRepTemp_C!$B$7:$B609),AuditRepTemp_C!$B$7:$B$1657,0)),"")</f>
        <v/>
      </c>
      <c r="B613" s="510" t="str">
        <f t="array" ref="B613">IFERROR(INDEX(AuditRepTemp_C!F$7:F$1657,MATCH(ROWS(AuditRepTemp_C!$B$7:$B609),AuditRepTemp_C!$B$7:$B$1657,0)),"")</f>
        <v/>
      </c>
      <c r="C613" s="511" t="str">
        <f t="array" ref="C613">IFERROR(INDEX(AuditRepTemp_C!H$7:H$1657,MATCH(ROWS(AuditRepTemp_C!$B$7:$B609),AuditRepTemp_C!$B$7:$B$1657,0)),"")</f>
        <v/>
      </c>
      <c r="D613" s="511" t="str">
        <f t="array" ref="D613">IFERROR(INDEX(AuditRepTemp_C!I$7:I$1657,MATCH(ROWS(AuditRepTemp_C!$B$7:$B609),AuditRepTemp_C!$B$7:$B$1657,0)),"")</f>
        <v/>
      </c>
      <c r="E613" s="512" t="str">
        <f t="array" ref="E613">IFERROR(INDEX(AuditRepTemp_C!J$7:J$1657,MATCH(ROWS(AuditRepTemp_C!$B$7:$B609),AuditRepTemp_C!$B$7:$B$1657,0)),"")</f>
        <v/>
      </c>
      <c r="F613" s="513" t="str">
        <f t="array" ref="F613">IFERROR(INDEX(AuditRepTemp_C!K$7:K$1657,MATCH(ROWS(AuditRepTemp_C!$B$7:$B609),AuditRepTemp_C!$B$7:$B$1657,0)),"")</f>
        <v/>
      </c>
      <c r="G613" s="513" t="str">
        <f t="array" ref="G613">IFERROR(INDEX(AuditRepTemp_C!L$7:L$1657,MATCH(ROWS(AuditRepTemp_C!$B$7:$B609),AuditRepTemp_C!$B$7:$B$1657,0)),"")</f>
        <v/>
      </c>
      <c r="H613" s="517" t="s">
        <v>2064</v>
      </c>
      <c r="I613" s="523" t="s">
        <v>3714</v>
      </c>
      <c r="J613" s="518"/>
      <c r="K613" s="419"/>
      <c r="L613" s="419"/>
      <c r="M613" s="518"/>
      <c r="N613" s="518"/>
      <c r="O613" s="518"/>
      <c r="P613" s="518"/>
      <c r="Q613" s="518"/>
      <c r="R613" s="422"/>
      <c r="S613" s="518"/>
      <c r="T613" s="519"/>
      <c r="U613" s="520"/>
      <c r="V613" s="518"/>
      <c r="W613" s="521"/>
      <c r="X613" s="518"/>
      <c r="Y613" s="518"/>
      <c r="Z613" s="518"/>
    </row>
    <row r="614" ht="14.25" customHeight="1">
      <c r="A614" s="471" t="str">
        <f t="array" ref="A614">IFERROR(INDEX(AuditRepTemp_C!D$7:D$1657,MATCH(ROWS(AuditRepTemp_C!$B$7:$B610),AuditRepTemp_C!$B$7:$B$1657,0)),"")</f>
        <v/>
      </c>
      <c r="B614" s="510" t="str">
        <f t="array" ref="B614">IFERROR(INDEX(AuditRepTemp_C!F$7:F$1657,MATCH(ROWS(AuditRepTemp_C!$B$7:$B610),AuditRepTemp_C!$B$7:$B$1657,0)),"")</f>
        <v/>
      </c>
      <c r="C614" s="511" t="str">
        <f t="array" ref="C614">IFERROR(INDEX(AuditRepTemp_C!H$7:H$1657,MATCH(ROWS(AuditRepTemp_C!$B$7:$B610),AuditRepTemp_C!$B$7:$B$1657,0)),"")</f>
        <v/>
      </c>
      <c r="D614" s="511" t="str">
        <f t="array" ref="D614">IFERROR(INDEX(AuditRepTemp_C!I$7:I$1657,MATCH(ROWS(AuditRepTemp_C!$B$7:$B610),AuditRepTemp_C!$B$7:$B$1657,0)),"")</f>
        <v/>
      </c>
      <c r="E614" s="512" t="str">
        <f t="array" ref="E614">IFERROR(INDEX(AuditRepTemp_C!J$7:J$1657,MATCH(ROWS(AuditRepTemp_C!$B$7:$B610),AuditRepTemp_C!$B$7:$B$1657,0)),"")</f>
        <v/>
      </c>
      <c r="F614" s="513" t="str">
        <f t="array" ref="F614">IFERROR(INDEX(AuditRepTemp_C!K$7:K$1657,MATCH(ROWS(AuditRepTemp_C!$B$7:$B610),AuditRepTemp_C!$B$7:$B$1657,0)),"")</f>
        <v/>
      </c>
      <c r="G614" s="513" t="str">
        <f t="array" ref="G614">IFERROR(INDEX(AuditRepTemp_C!L$7:L$1657,MATCH(ROWS(AuditRepTemp_C!$B$7:$B610),AuditRepTemp_C!$B$7:$B$1657,0)),"")</f>
        <v/>
      </c>
      <c r="H614" s="517" t="s">
        <v>2064</v>
      </c>
      <c r="I614" s="523" t="s">
        <v>3714</v>
      </c>
      <c r="J614" s="518"/>
      <c r="K614" s="419"/>
      <c r="L614" s="419"/>
      <c r="M614" s="518"/>
      <c r="N614" s="518"/>
      <c r="O614" s="518"/>
      <c r="P614" s="518"/>
      <c r="Q614" s="518"/>
      <c r="R614" s="422"/>
      <c r="S614" s="518"/>
      <c r="T614" s="519"/>
      <c r="U614" s="520"/>
      <c r="V614" s="518"/>
      <c r="W614" s="521"/>
      <c r="X614" s="518"/>
      <c r="Y614" s="518"/>
      <c r="Z614" s="518"/>
    </row>
    <row r="615" ht="14.25" customHeight="1">
      <c r="A615" s="471" t="str">
        <f t="array" ref="A615">IFERROR(INDEX(AuditRepTemp_C!D$7:D$1657,MATCH(ROWS(AuditRepTemp_C!$B$7:$B611),AuditRepTemp_C!$B$7:$B$1657,0)),"")</f>
        <v/>
      </c>
      <c r="B615" s="510" t="str">
        <f t="array" ref="B615">IFERROR(INDEX(AuditRepTemp_C!F$7:F$1657,MATCH(ROWS(AuditRepTemp_C!$B$7:$B611),AuditRepTemp_C!$B$7:$B$1657,0)),"")</f>
        <v/>
      </c>
      <c r="C615" s="511" t="str">
        <f t="array" ref="C615">IFERROR(INDEX(AuditRepTemp_C!H$7:H$1657,MATCH(ROWS(AuditRepTemp_C!$B$7:$B611),AuditRepTemp_C!$B$7:$B$1657,0)),"")</f>
        <v/>
      </c>
      <c r="D615" s="511" t="str">
        <f t="array" ref="D615">IFERROR(INDEX(AuditRepTemp_C!I$7:I$1657,MATCH(ROWS(AuditRepTemp_C!$B$7:$B611),AuditRepTemp_C!$B$7:$B$1657,0)),"")</f>
        <v/>
      </c>
      <c r="E615" s="512" t="str">
        <f t="array" ref="E615">IFERROR(INDEX(AuditRepTemp_C!J$7:J$1657,MATCH(ROWS(AuditRepTemp_C!$B$7:$B611),AuditRepTemp_C!$B$7:$B$1657,0)),"")</f>
        <v/>
      </c>
      <c r="F615" s="513" t="str">
        <f t="array" ref="F615">IFERROR(INDEX(AuditRepTemp_C!K$7:K$1657,MATCH(ROWS(AuditRepTemp_C!$B$7:$B611),AuditRepTemp_C!$B$7:$B$1657,0)),"")</f>
        <v/>
      </c>
      <c r="G615" s="513" t="str">
        <f t="array" ref="G615">IFERROR(INDEX(AuditRepTemp_C!L$7:L$1657,MATCH(ROWS(AuditRepTemp_C!$B$7:$B611),AuditRepTemp_C!$B$7:$B$1657,0)),"")</f>
        <v/>
      </c>
      <c r="H615" s="517" t="s">
        <v>2064</v>
      </c>
      <c r="I615" s="523" t="s">
        <v>3714</v>
      </c>
      <c r="J615" s="518"/>
      <c r="K615" s="419"/>
      <c r="L615" s="419"/>
      <c r="M615" s="518"/>
      <c r="N615" s="518"/>
      <c r="O615" s="518"/>
      <c r="P615" s="518"/>
      <c r="Q615" s="518"/>
      <c r="R615" s="422"/>
      <c r="S615" s="518"/>
      <c r="T615" s="519"/>
      <c r="U615" s="520"/>
      <c r="V615" s="518"/>
      <c r="W615" s="521"/>
      <c r="X615" s="518"/>
      <c r="Y615" s="518"/>
      <c r="Z615" s="518"/>
    </row>
    <row r="616" ht="14.25" customHeight="1">
      <c r="A616" s="471" t="str">
        <f t="array" ref="A616">IFERROR(INDEX(AuditRepTemp_C!D$7:D$1657,MATCH(ROWS(AuditRepTemp_C!$B$7:$B612),AuditRepTemp_C!$B$7:$B$1657,0)),"")</f>
        <v/>
      </c>
      <c r="B616" s="510" t="str">
        <f t="array" ref="B616">IFERROR(INDEX(AuditRepTemp_C!F$7:F$1657,MATCH(ROWS(AuditRepTemp_C!$B$7:$B612),AuditRepTemp_C!$B$7:$B$1657,0)),"")</f>
        <v/>
      </c>
      <c r="C616" s="511" t="str">
        <f t="array" ref="C616">IFERROR(INDEX(AuditRepTemp_C!H$7:H$1657,MATCH(ROWS(AuditRepTemp_C!$B$7:$B612),AuditRepTemp_C!$B$7:$B$1657,0)),"")</f>
        <v/>
      </c>
      <c r="D616" s="511" t="str">
        <f t="array" ref="D616">IFERROR(INDEX(AuditRepTemp_C!I$7:I$1657,MATCH(ROWS(AuditRepTemp_C!$B$7:$B612),AuditRepTemp_C!$B$7:$B$1657,0)),"")</f>
        <v/>
      </c>
      <c r="E616" s="512" t="str">
        <f t="array" ref="E616">IFERROR(INDEX(AuditRepTemp_C!J$7:J$1657,MATCH(ROWS(AuditRepTemp_C!$B$7:$B612),AuditRepTemp_C!$B$7:$B$1657,0)),"")</f>
        <v/>
      </c>
      <c r="F616" s="513" t="str">
        <f t="array" ref="F616">IFERROR(INDEX(AuditRepTemp_C!K$7:K$1657,MATCH(ROWS(AuditRepTemp_C!$B$7:$B612),AuditRepTemp_C!$B$7:$B$1657,0)),"")</f>
        <v/>
      </c>
      <c r="G616" s="513" t="str">
        <f t="array" ref="G616">IFERROR(INDEX(AuditRepTemp_C!L$7:L$1657,MATCH(ROWS(AuditRepTemp_C!$B$7:$B612),AuditRepTemp_C!$B$7:$B$1657,0)),"")</f>
        <v/>
      </c>
      <c r="H616" s="517" t="s">
        <v>2064</v>
      </c>
      <c r="I616" s="523" t="s">
        <v>3714</v>
      </c>
      <c r="J616" s="518"/>
      <c r="K616" s="419"/>
      <c r="L616" s="419"/>
      <c r="M616" s="518"/>
      <c r="N616" s="518"/>
      <c r="O616" s="518"/>
      <c r="P616" s="518"/>
      <c r="Q616" s="518"/>
      <c r="R616" s="422"/>
      <c r="S616" s="518"/>
      <c r="T616" s="519"/>
      <c r="U616" s="520"/>
      <c r="V616" s="518"/>
      <c r="W616" s="521"/>
      <c r="X616" s="518"/>
      <c r="Y616" s="518"/>
      <c r="Z616" s="518"/>
    </row>
    <row r="617" ht="14.25" customHeight="1">
      <c r="A617" s="471" t="str">
        <f t="array" ref="A617">IFERROR(INDEX(AuditRepTemp_C!D$7:D$1657,MATCH(ROWS(AuditRepTemp_C!$B$7:$B613),AuditRepTemp_C!$B$7:$B$1657,0)),"")</f>
        <v/>
      </c>
      <c r="B617" s="510" t="str">
        <f t="array" ref="B617">IFERROR(INDEX(AuditRepTemp_C!F$7:F$1657,MATCH(ROWS(AuditRepTemp_C!$B$7:$B613),AuditRepTemp_C!$B$7:$B$1657,0)),"")</f>
        <v/>
      </c>
      <c r="C617" s="511" t="str">
        <f t="array" ref="C617">IFERROR(INDEX(AuditRepTemp_C!H$7:H$1657,MATCH(ROWS(AuditRepTemp_C!$B$7:$B613),AuditRepTemp_C!$B$7:$B$1657,0)),"")</f>
        <v/>
      </c>
      <c r="D617" s="511" t="str">
        <f t="array" ref="D617">IFERROR(INDEX(AuditRepTemp_C!I$7:I$1657,MATCH(ROWS(AuditRepTemp_C!$B$7:$B613),AuditRepTemp_C!$B$7:$B$1657,0)),"")</f>
        <v/>
      </c>
      <c r="E617" s="512" t="str">
        <f t="array" ref="E617">IFERROR(INDEX(AuditRepTemp_C!J$7:J$1657,MATCH(ROWS(AuditRepTemp_C!$B$7:$B613),AuditRepTemp_C!$B$7:$B$1657,0)),"")</f>
        <v/>
      </c>
      <c r="F617" s="513" t="str">
        <f t="array" ref="F617">IFERROR(INDEX(AuditRepTemp_C!K$7:K$1657,MATCH(ROWS(AuditRepTemp_C!$B$7:$B613),AuditRepTemp_C!$B$7:$B$1657,0)),"")</f>
        <v/>
      </c>
      <c r="G617" s="513" t="str">
        <f t="array" ref="G617">IFERROR(INDEX(AuditRepTemp_C!L$7:L$1657,MATCH(ROWS(AuditRepTemp_C!$B$7:$B613),AuditRepTemp_C!$B$7:$B$1657,0)),"")</f>
        <v/>
      </c>
      <c r="H617" s="517" t="s">
        <v>2064</v>
      </c>
      <c r="I617" s="523" t="s">
        <v>3714</v>
      </c>
      <c r="J617" s="518"/>
      <c r="K617" s="419"/>
      <c r="L617" s="419"/>
      <c r="M617" s="518"/>
      <c r="N617" s="518"/>
      <c r="O617" s="518"/>
      <c r="P617" s="518"/>
      <c r="Q617" s="518"/>
      <c r="R617" s="422"/>
      <c r="S617" s="518"/>
      <c r="T617" s="519"/>
      <c r="U617" s="520"/>
      <c r="V617" s="518"/>
      <c r="W617" s="521"/>
      <c r="X617" s="518"/>
      <c r="Y617" s="518"/>
      <c r="Z617" s="518"/>
    </row>
    <row r="618" ht="14.25" customHeight="1">
      <c r="A618" s="471" t="str">
        <f t="array" ref="A618">IFERROR(INDEX(AuditRepTemp_C!D$7:D$1657,MATCH(ROWS(AuditRepTemp_C!$B$7:$B614),AuditRepTemp_C!$B$7:$B$1657,0)),"")</f>
        <v/>
      </c>
      <c r="B618" s="510" t="str">
        <f t="array" ref="B618">IFERROR(INDEX(AuditRepTemp_C!F$7:F$1657,MATCH(ROWS(AuditRepTemp_C!$B$7:$B614),AuditRepTemp_C!$B$7:$B$1657,0)),"")</f>
        <v/>
      </c>
      <c r="C618" s="511" t="str">
        <f t="array" ref="C618">IFERROR(INDEX(AuditRepTemp_C!H$7:H$1657,MATCH(ROWS(AuditRepTemp_C!$B$7:$B614),AuditRepTemp_C!$B$7:$B$1657,0)),"")</f>
        <v/>
      </c>
      <c r="D618" s="511" t="str">
        <f t="array" ref="D618">IFERROR(INDEX(AuditRepTemp_C!I$7:I$1657,MATCH(ROWS(AuditRepTemp_C!$B$7:$B614),AuditRepTemp_C!$B$7:$B$1657,0)),"")</f>
        <v/>
      </c>
      <c r="E618" s="512" t="str">
        <f t="array" ref="E618">IFERROR(INDEX(AuditRepTemp_C!J$7:J$1657,MATCH(ROWS(AuditRepTemp_C!$B$7:$B614),AuditRepTemp_C!$B$7:$B$1657,0)),"")</f>
        <v/>
      </c>
      <c r="F618" s="513" t="str">
        <f t="array" ref="F618">IFERROR(INDEX(AuditRepTemp_C!K$7:K$1657,MATCH(ROWS(AuditRepTemp_C!$B$7:$B614),AuditRepTemp_C!$B$7:$B$1657,0)),"")</f>
        <v/>
      </c>
      <c r="G618" s="513" t="str">
        <f t="array" ref="G618">IFERROR(INDEX(AuditRepTemp_C!L$7:L$1657,MATCH(ROWS(AuditRepTemp_C!$B$7:$B614),AuditRepTemp_C!$B$7:$B$1657,0)),"")</f>
        <v/>
      </c>
      <c r="H618" s="517" t="s">
        <v>2064</v>
      </c>
      <c r="I618" s="523" t="s">
        <v>3714</v>
      </c>
      <c r="J618" s="518"/>
      <c r="K618" s="419"/>
      <c r="L618" s="419"/>
      <c r="M618" s="518"/>
      <c r="N618" s="518"/>
      <c r="O618" s="518"/>
      <c r="P618" s="518"/>
      <c r="Q618" s="518"/>
      <c r="R618" s="422"/>
      <c r="S618" s="518"/>
      <c r="T618" s="519"/>
      <c r="U618" s="520"/>
      <c r="V618" s="518"/>
      <c r="W618" s="521"/>
      <c r="X618" s="518"/>
      <c r="Y618" s="518"/>
      <c r="Z618" s="518"/>
    </row>
    <row r="619" ht="14.25" customHeight="1">
      <c r="A619" s="471" t="str">
        <f t="array" ref="A619">IFERROR(INDEX(AuditRepTemp_C!D$7:D$1657,MATCH(ROWS(AuditRepTemp_C!$B$7:$B615),AuditRepTemp_C!$B$7:$B$1657,0)),"")</f>
        <v/>
      </c>
      <c r="B619" s="510" t="str">
        <f t="array" ref="B619">IFERROR(INDEX(AuditRepTemp_C!F$7:F$1657,MATCH(ROWS(AuditRepTemp_C!$B$7:$B615),AuditRepTemp_C!$B$7:$B$1657,0)),"")</f>
        <v/>
      </c>
      <c r="C619" s="511" t="str">
        <f t="array" ref="C619">IFERROR(INDEX(AuditRepTemp_C!H$7:H$1657,MATCH(ROWS(AuditRepTemp_C!$B$7:$B615),AuditRepTemp_C!$B$7:$B$1657,0)),"")</f>
        <v/>
      </c>
      <c r="D619" s="511" t="str">
        <f t="array" ref="D619">IFERROR(INDEX(AuditRepTemp_C!I$7:I$1657,MATCH(ROWS(AuditRepTemp_C!$B$7:$B615),AuditRepTemp_C!$B$7:$B$1657,0)),"")</f>
        <v/>
      </c>
      <c r="E619" s="512" t="str">
        <f t="array" ref="E619">IFERROR(INDEX(AuditRepTemp_C!J$7:J$1657,MATCH(ROWS(AuditRepTemp_C!$B$7:$B615),AuditRepTemp_C!$B$7:$B$1657,0)),"")</f>
        <v/>
      </c>
      <c r="F619" s="513" t="str">
        <f t="array" ref="F619">IFERROR(INDEX(AuditRepTemp_C!K$7:K$1657,MATCH(ROWS(AuditRepTemp_C!$B$7:$B615),AuditRepTemp_C!$B$7:$B$1657,0)),"")</f>
        <v/>
      </c>
      <c r="G619" s="513" t="str">
        <f t="array" ref="G619">IFERROR(INDEX(AuditRepTemp_C!L$7:L$1657,MATCH(ROWS(AuditRepTemp_C!$B$7:$B615),AuditRepTemp_C!$B$7:$B$1657,0)),"")</f>
        <v/>
      </c>
      <c r="H619" s="517" t="s">
        <v>2064</v>
      </c>
      <c r="I619" s="523" t="s">
        <v>3714</v>
      </c>
      <c r="J619" s="518"/>
      <c r="K619" s="419"/>
      <c r="L619" s="419"/>
      <c r="M619" s="518"/>
      <c r="N619" s="518"/>
      <c r="O619" s="518"/>
      <c r="P619" s="518"/>
      <c r="Q619" s="518"/>
      <c r="R619" s="422"/>
      <c r="S619" s="518"/>
      <c r="T619" s="519"/>
      <c r="U619" s="520"/>
      <c r="V619" s="518"/>
      <c r="W619" s="521"/>
      <c r="X619" s="518"/>
      <c r="Y619" s="518"/>
      <c r="Z619" s="518"/>
    </row>
    <row r="620" ht="14.25" customHeight="1">
      <c r="A620" s="471" t="str">
        <f t="array" ref="A620">IFERROR(INDEX(AuditRepTemp_C!D$7:D$1657,MATCH(ROWS(AuditRepTemp_C!$B$7:$B616),AuditRepTemp_C!$B$7:$B$1657,0)),"")</f>
        <v/>
      </c>
      <c r="B620" s="510" t="str">
        <f t="array" ref="B620">IFERROR(INDEX(AuditRepTemp_C!F$7:F$1657,MATCH(ROWS(AuditRepTemp_C!$B$7:$B616),AuditRepTemp_C!$B$7:$B$1657,0)),"")</f>
        <v/>
      </c>
      <c r="C620" s="511" t="str">
        <f t="array" ref="C620">IFERROR(INDEX(AuditRepTemp_C!H$7:H$1657,MATCH(ROWS(AuditRepTemp_C!$B$7:$B616),AuditRepTemp_C!$B$7:$B$1657,0)),"")</f>
        <v/>
      </c>
      <c r="D620" s="511" t="str">
        <f t="array" ref="D620">IFERROR(INDEX(AuditRepTemp_C!I$7:I$1657,MATCH(ROWS(AuditRepTemp_C!$B$7:$B616),AuditRepTemp_C!$B$7:$B$1657,0)),"")</f>
        <v/>
      </c>
      <c r="E620" s="512" t="str">
        <f t="array" ref="E620">IFERROR(INDEX(AuditRepTemp_C!J$7:J$1657,MATCH(ROWS(AuditRepTemp_C!$B$7:$B616),AuditRepTemp_C!$B$7:$B$1657,0)),"")</f>
        <v/>
      </c>
      <c r="F620" s="513" t="str">
        <f t="array" ref="F620">IFERROR(INDEX(AuditRepTemp_C!K$7:K$1657,MATCH(ROWS(AuditRepTemp_C!$B$7:$B616),AuditRepTemp_C!$B$7:$B$1657,0)),"")</f>
        <v/>
      </c>
      <c r="G620" s="513" t="str">
        <f t="array" ref="G620">IFERROR(INDEX(AuditRepTemp_C!L$7:L$1657,MATCH(ROWS(AuditRepTemp_C!$B$7:$B616),AuditRepTemp_C!$B$7:$B$1657,0)),"")</f>
        <v/>
      </c>
      <c r="H620" s="517" t="s">
        <v>2064</v>
      </c>
      <c r="I620" s="523" t="s">
        <v>3714</v>
      </c>
      <c r="J620" s="518"/>
      <c r="K620" s="419"/>
      <c r="L620" s="419"/>
      <c r="M620" s="518"/>
      <c r="N620" s="518"/>
      <c r="O620" s="518"/>
      <c r="P620" s="518"/>
      <c r="Q620" s="518"/>
      <c r="R620" s="422"/>
      <c r="S620" s="518"/>
      <c r="T620" s="519"/>
      <c r="U620" s="520"/>
      <c r="V620" s="518"/>
      <c r="W620" s="521"/>
      <c r="X620" s="518"/>
      <c r="Y620" s="518"/>
      <c r="Z620" s="518"/>
    </row>
    <row r="621" ht="14.25" customHeight="1">
      <c r="A621" s="471" t="str">
        <f t="array" ref="A621">IFERROR(INDEX(AuditRepTemp_C!D$7:D$1657,MATCH(ROWS(AuditRepTemp_C!$B$7:$B617),AuditRepTemp_C!$B$7:$B$1657,0)),"")</f>
        <v/>
      </c>
      <c r="B621" s="510" t="str">
        <f t="array" ref="B621">IFERROR(INDEX(AuditRepTemp_C!F$7:F$1657,MATCH(ROWS(AuditRepTemp_C!$B$7:$B617),AuditRepTemp_C!$B$7:$B$1657,0)),"")</f>
        <v/>
      </c>
      <c r="C621" s="511" t="str">
        <f t="array" ref="C621">IFERROR(INDEX(AuditRepTemp_C!H$7:H$1657,MATCH(ROWS(AuditRepTemp_C!$B$7:$B617),AuditRepTemp_C!$B$7:$B$1657,0)),"")</f>
        <v/>
      </c>
      <c r="D621" s="511" t="str">
        <f t="array" ref="D621">IFERROR(INDEX(AuditRepTemp_C!I$7:I$1657,MATCH(ROWS(AuditRepTemp_C!$B$7:$B617),AuditRepTemp_C!$B$7:$B$1657,0)),"")</f>
        <v/>
      </c>
      <c r="E621" s="512" t="str">
        <f t="array" ref="E621">IFERROR(INDEX(AuditRepTemp_C!J$7:J$1657,MATCH(ROWS(AuditRepTemp_C!$B$7:$B617),AuditRepTemp_C!$B$7:$B$1657,0)),"")</f>
        <v/>
      </c>
      <c r="F621" s="513" t="str">
        <f t="array" ref="F621">IFERROR(INDEX(AuditRepTemp_C!K$7:K$1657,MATCH(ROWS(AuditRepTemp_C!$B$7:$B617),AuditRepTemp_C!$B$7:$B$1657,0)),"")</f>
        <v/>
      </c>
      <c r="G621" s="513" t="str">
        <f t="array" ref="G621">IFERROR(INDEX(AuditRepTemp_C!L$7:L$1657,MATCH(ROWS(AuditRepTemp_C!$B$7:$B617),AuditRepTemp_C!$B$7:$B$1657,0)),"")</f>
        <v/>
      </c>
      <c r="H621" s="517" t="s">
        <v>2064</v>
      </c>
      <c r="I621" s="523" t="s">
        <v>3714</v>
      </c>
      <c r="J621" s="518"/>
      <c r="K621" s="419"/>
      <c r="L621" s="419"/>
      <c r="M621" s="518"/>
      <c r="N621" s="518"/>
      <c r="O621" s="518"/>
      <c r="P621" s="518"/>
      <c r="Q621" s="518"/>
      <c r="R621" s="422"/>
      <c r="S621" s="518"/>
      <c r="T621" s="519"/>
      <c r="U621" s="520"/>
      <c r="V621" s="518"/>
      <c r="W621" s="521"/>
      <c r="X621" s="518"/>
      <c r="Y621" s="518"/>
      <c r="Z621" s="518"/>
    </row>
    <row r="622" ht="14.25" customHeight="1">
      <c r="A622" s="471" t="str">
        <f t="array" ref="A622">IFERROR(INDEX(AuditRepTemp_C!D$7:D$1657,MATCH(ROWS(AuditRepTemp_C!$B$7:$B618),AuditRepTemp_C!$B$7:$B$1657,0)),"")</f>
        <v/>
      </c>
      <c r="B622" s="510" t="str">
        <f t="array" ref="B622">IFERROR(INDEX(AuditRepTemp_C!F$7:F$1657,MATCH(ROWS(AuditRepTemp_C!$B$7:$B618),AuditRepTemp_C!$B$7:$B$1657,0)),"")</f>
        <v/>
      </c>
      <c r="C622" s="511" t="str">
        <f t="array" ref="C622">IFERROR(INDEX(AuditRepTemp_C!H$7:H$1657,MATCH(ROWS(AuditRepTemp_C!$B$7:$B618),AuditRepTemp_C!$B$7:$B$1657,0)),"")</f>
        <v/>
      </c>
      <c r="D622" s="511" t="str">
        <f t="array" ref="D622">IFERROR(INDEX(AuditRepTemp_C!I$7:I$1657,MATCH(ROWS(AuditRepTemp_C!$B$7:$B618),AuditRepTemp_C!$B$7:$B$1657,0)),"")</f>
        <v/>
      </c>
      <c r="E622" s="512" t="str">
        <f t="array" ref="E622">IFERROR(INDEX(AuditRepTemp_C!J$7:J$1657,MATCH(ROWS(AuditRepTemp_C!$B$7:$B618),AuditRepTemp_C!$B$7:$B$1657,0)),"")</f>
        <v/>
      </c>
      <c r="F622" s="513" t="str">
        <f t="array" ref="F622">IFERROR(INDEX(AuditRepTemp_C!K$7:K$1657,MATCH(ROWS(AuditRepTemp_C!$B$7:$B618),AuditRepTemp_C!$B$7:$B$1657,0)),"")</f>
        <v/>
      </c>
      <c r="G622" s="513" t="str">
        <f t="array" ref="G622">IFERROR(INDEX(AuditRepTemp_C!L$7:L$1657,MATCH(ROWS(AuditRepTemp_C!$B$7:$B618),AuditRepTemp_C!$B$7:$B$1657,0)),"")</f>
        <v/>
      </c>
      <c r="H622" s="517" t="s">
        <v>2064</v>
      </c>
      <c r="I622" s="523" t="s">
        <v>3714</v>
      </c>
      <c r="J622" s="518"/>
      <c r="K622" s="419"/>
      <c r="L622" s="419"/>
      <c r="M622" s="518"/>
      <c r="N622" s="518"/>
      <c r="O622" s="518"/>
      <c r="P622" s="518"/>
      <c r="Q622" s="518"/>
      <c r="R622" s="422"/>
      <c r="S622" s="518"/>
      <c r="T622" s="519"/>
      <c r="U622" s="520"/>
      <c r="V622" s="518"/>
      <c r="W622" s="521"/>
      <c r="X622" s="518"/>
      <c r="Y622" s="518"/>
      <c r="Z622" s="518"/>
    </row>
    <row r="623" ht="14.25" customHeight="1">
      <c r="A623" s="471" t="str">
        <f t="array" ref="A623">IFERROR(INDEX(AuditRepTemp_C!D$7:D$1657,MATCH(ROWS(AuditRepTemp_C!$B$7:$B619),AuditRepTemp_C!$B$7:$B$1657,0)),"")</f>
        <v/>
      </c>
      <c r="B623" s="510" t="str">
        <f t="array" ref="B623">IFERROR(INDEX(AuditRepTemp_C!F$7:F$1657,MATCH(ROWS(AuditRepTemp_C!$B$7:$B619),AuditRepTemp_C!$B$7:$B$1657,0)),"")</f>
        <v/>
      </c>
      <c r="C623" s="511" t="str">
        <f t="array" ref="C623">IFERROR(INDEX(AuditRepTemp_C!H$7:H$1657,MATCH(ROWS(AuditRepTemp_C!$B$7:$B619),AuditRepTemp_C!$B$7:$B$1657,0)),"")</f>
        <v/>
      </c>
      <c r="D623" s="511" t="str">
        <f t="array" ref="D623">IFERROR(INDEX(AuditRepTemp_C!I$7:I$1657,MATCH(ROWS(AuditRepTemp_C!$B$7:$B619),AuditRepTemp_C!$B$7:$B$1657,0)),"")</f>
        <v/>
      </c>
      <c r="E623" s="512" t="str">
        <f t="array" ref="E623">IFERROR(INDEX(AuditRepTemp_C!J$7:J$1657,MATCH(ROWS(AuditRepTemp_C!$B$7:$B619),AuditRepTemp_C!$B$7:$B$1657,0)),"")</f>
        <v/>
      </c>
      <c r="F623" s="513" t="str">
        <f t="array" ref="F623">IFERROR(INDEX(AuditRepTemp_C!K$7:K$1657,MATCH(ROWS(AuditRepTemp_C!$B$7:$B619),AuditRepTemp_C!$B$7:$B$1657,0)),"")</f>
        <v/>
      </c>
      <c r="G623" s="513" t="str">
        <f t="array" ref="G623">IFERROR(INDEX(AuditRepTemp_C!L$7:L$1657,MATCH(ROWS(AuditRepTemp_C!$B$7:$B619),AuditRepTemp_C!$B$7:$B$1657,0)),"")</f>
        <v/>
      </c>
      <c r="H623" s="517" t="s">
        <v>2064</v>
      </c>
      <c r="I623" s="523" t="s">
        <v>3714</v>
      </c>
      <c r="J623" s="518"/>
      <c r="K623" s="419"/>
      <c r="L623" s="419"/>
      <c r="M623" s="518"/>
      <c r="N623" s="518"/>
      <c r="O623" s="518"/>
      <c r="P623" s="518"/>
      <c r="Q623" s="518"/>
      <c r="R623" s="422"/>
      <c r="S623" s="518"/>
      <c r="T623" s="519"/>
      <c r="U623" s="520"/>
      <c r="V623" s="518"/>
      <c r="W623" s="521"/>
      <c r="X623" s="518"/>
      <c r="Y623" s="518"/>
      <c r="Z623" s="518"/>
    </row>
    <row r="624" ht="14.25" customHeight="1">
      <c r="A624" s="471" t="str">
        <f t="array" ref="A624">IFERROR(INDEX(AuditRepTemp_C!D$7:D$1657,MATCH(ROWS(AuditRepTemp_C!$B$7:$B620),AuditRepTemp_C!$B$7:$B$1657,0)),"")</f>
        <v/>
      </c>
      <c r="B624" s="510" t="str">
        <f t="array" ref="B624">IFERROR(INDEX(AuditRepTemp_C!F$7:F$1657,MATCH(ROWS(AuditRepTemp_C!$B$7:$B620),AuditRepTemp_C!$B$7:$B$1657,0)),"")</f>
        <v/>
      </c>
      <c r="C624" s="511" t="str">
        <f t="array" ref="C624">IFERROR(INDEX(AuditRepTemp_C!H$7:H$1657,MATCH(ROWS(AuditRepTemp_C!$B$7:$B620),AuditRepTemp_C!$B$7:$B$1657,0)),"")</f>
        <v/>
      </c>
      <c r="D624" s="511" t="str">
        <f t="array" ref="D624">IFERROR(INDEX(AuditRepTemp_C!I$7:I$1657,MATCH(ROWS(AuditRepTemp_C!$B$7:$B620),AuditRepTemp_C!$B$7:$B$1657,0)),"")</f>
        <v/>
      </c>
      <c r="E624" s="512" t="str">
        <f t="array" ref="E624">IFERROR(INDEX(AuditRepTemp_C!J$7:J$1657,MATCH(ROWS(AuditRepTemp_C!$B$7:$B620),AuditRepTemp_C!$B$7:$B$1657,0)),"")</f>
        <v/>
      </c>
      <c r="F624" s="513" t="str">
        <f t="array" ref="F624">IFERROR(INDEX(AuditRepTemp_C!K$7:K$1657,MATCH(ROWS(AuditRepTemp_C!$B$7:$B620),AuditRepTemp_C!$B$7:$B$1657,0)),"")</f>
        <v/>
      </c>
      <c r="G624" s="513" t="str">
        <f t="array" ref="G624">IFERROR(INDEX(AuditRepTemp_C!L$7:L$1657,MATCH(ROWS(AuditRepTemp_C!$B$7:$B620),AuditRepTemp_C!$B$7:$B$1657,0)),"")</f>
        <v/>
      </c>
      <c r="H624" s="517" t="s">
        <v>2064</v>
      </c>
      <c r="I624" s="523" t="s">
        <v>3714</v>
      </c>
      <c r="J624" s="518"/>
      <c r="K624" s="419"/>
      <c r="L624" s="419"/>
      <c r="M624" s="518"/>
      <c r="N624" s="518"/>
      <c r="O624" s="518"/>
      <c r="P624" s="518"/>
      <c r="Q624" s="518"/>
      <c r="R624" s="422"/>
      <c r="S624" s="518"/>
      <c r="T624" s="519"/>
      <c r="U624" s="520"/>
      <c r="V624" s="518"/>
      <c r="W624" s="521"/>
      <c r="X624" s="518"/>
      <c r="Y624" s="518"/>
      <c r="Z624" s="518"/>
    </row>
    <row r="625" ht="14.25" customHeight="1">
      <c r="A625" s="471" t="str">
        <f t="array" ref="A625">IFERROR(INDEX(AuditRepTemp_C!D$7:D$1657,MATCH(ROWS(AuditRepTemp_C!$B$7:$B621),AuditRepTemp_C!$B$7:$B$1657,0)),"")</f>
        <v/>
      </c>
      <c r="B625" s="510" t="str">
        <f t="array" ref="B625">IFERROR(INDEX(AuditRepTemp_C!F$7:F$1657,MATCH(ROWS(AuditRepTemp_C!$B$7:$B621),AuditRepTemp_C!$B$7:$B$1657,0)),"")</f>
        <v/>
      </c>
      <c r="C625" s="511" t="str">
        <f t="array" ref="C625">IFERROR(INDEX(AuditRepTemp_C!H$7:H$1657,MATCH(ROWS(AuditRepTemp_C!$B$7:$B621),AuditRepTemp_C!$B$7:$B$1657,0)),"")</f>
        <v/>
      </c>
      <c r="D625" s="511" t="str">
        <f t="array" ref="D625">IFERROR(INDEX(AuditRepTemp_C!I$7:I$1657,MATCH(ROWS(AuditRepTemp_C!$B$7:$B621),AuditRepTemp_C!$B$7:$B$1657,0)),"")</f>
        <v/>
      </c>
      <c r="E625" s="512" t="str">
        <f t="array" ref="E625">IFERROR(INDEX(AuditRepTemp_C!J$7:J$1657,MATCH(ROWS(AuditRepTemp_C!$B$7:$B621),AuditRepTemp_C!$B$7:$B$1657,0)),"")</f>
        <v/>
      </c>
      <c r="F625" s="513" t="str">
        <f t="array" ref="F625">IFERROR(INDEX(AuditRepTemp_C!K$7:K$1657,MATCH(ROWS(AuditRepTemp_C!$B$7:$B621),AuditRepTemp_C!$B$7:$B$1657,0)),"")</f>
        <v/>
      </c>
      <c r="G625" s="513" t="str">
        <f t="array" ref="G625">IFERROR(INDEX(AuditRepTemp_C!L$7:L$1657,MATCH(ROWS(AuditRepTemp_C!$B$7:$B621),AuditRepTemp_C!$B$7:$B$1657,0)),"")</f>
        <v/>
      </c>
      <c r="H625" s="517" t="s">
        <v>2064</v>
      </c>
      <c r="I625" s="523" t="s">
        <v>3714</v>
      </c>
      <c r="J625" s="518"/>
      <c r="K625" s="419"/>
      <c r="L625" s="419"/>
      <c r="M625" s="518"/>
      <c r="N625" s="518"/>
      <c r="O625" s="518"/>
      <c r="P625" s="518"/>
      <c r="Q625" s="518"/>
      <c r="R625" s="422"/>
      <c r="S625" s="518"/>
      <c r="T625" s="519"/>
      <c r="U625" s="520"/>
      <c r="V625" s="518"/>
      <c r="W625" s="521"/>
      <c r="X625" s="518"/>
      <c r="Y625" s="518"/>
      <c r="Z625" s="518"/>
    </row>
    <row r="626" ht="14.25" customHeight="1">
      <c r="A626" s="471" t="str">
        <f t="array" ref="A626">IFERROR(INDEX(AuditRepTemp_C!D$7:D$1657,MATCH(ROWS(AuditRepTemp_C!$B$7:$B622),AuditRepTemp_C!$B$7:$B$1657,0)),"")</f>
        <v/>
      </c>
      <c r="B626" s="510" t="str">
        <f t="array" ref="B626">IFERROR(INDEX(AuditRepTemp_C!F$7:F$1657,MATCH(ROWS(AuditRepTemp_C!$B$7:$B622),AuditRepTemp_C!$B$7:$B$1657,0)),"")</f>
        <v/>
      </c>
      <c r="C626" s="511" t="str">
        <f t="array" ref="C626">IFERROR(INDEX(AuditRepTemp_C!H$7:H$1657,MATCH(ROWS(AuditRepTemp_C!$B$7:$B622),AuditRepTemp_C!$B$7:$B$1657,0)),"")</f>
        <v/>
      </c>
      <c r="D626" s="511" t="str">
        <f t="array" ref="D626">IFERROR(INDEX(AuditRepTemp_C!I$7:I$1657,MATCH(ROWS(AuditRepTemp_C!$B$7:$B622),AuditRepTemp_C!$B$7:$B$1657,0)),"")</f>
        <v/>
      </c>
      <c r="E626" s="512" t="str">
        <f t="array" ref="E626">IFERROR(INDEX(AuditRepTemp_C!J$7:J$1657,MATCH(ROWS(AuditRepTemp_C!$B$7:$B622),AuditRepTemp_C!$B$7:$B$1657,0)),"")</f>
        <v/>
      </c>
      <c r="F626" s="513" t="str">
        <f t="array" ref="F626">IFERROR(INDEX(AuditRepTemp_C!K$7:K$1657,MATCH(ROWS(AuditRepTemp_C!$B$7:$B622),AuditRepTemp_C!$B$7:$B$1657,0)),"")</f>
        <v/>
      </c>
      <c r="G626" s="513" t="str">
        <f t="array" ref="G626">IFERROR(INDEX(AuditRepTemp_C!L$7:L$1657,MATCH(ROWS(AuditRepTemp_C!$B$7:$B622),AuditRepTemp_C!$B$7:$B$1657,0)),"")</f>
        <v/>
      </c>
      <c r="H626" s="517" t="s">
        <v>2064</v>
      </c>
      <c r="I626" s="523" t="s">
        <v>3714</v>
      </c>
      <c r="J626" s="518"/>
      <c r="K626" s="419"/>
      <c r="L626" s="419"/>
      <c r="M626" s="518"/>
      <c r="N626" s="518"/>
      <c r="O626" s="518"/>
      <c r="P626" s="518"/>
      <c r="Q626" s="518"/>
      <c r="R626" s="422"/>
      <c r="S626" s="518"/>
      <c r="T626" s="519"/>
      <c r="U626" s="520"/>
      <c r="V626" s="518"/>
      <c r="W626" s="521"/>
      <c r="X626" s="518"/>
      <c r="Y626" s="518"/>
      <c r="Z626" s="518"/>
    </row>
    <row r="627" ht="62.25" customHeight="1">
      <c r="A627" s="471" t="str">
        <f t="array" ref="A627">IFERROR(INDEX(AuditRepTemp_C!D$7:D$1657,MATCH(ROWS(AuditRepTemp_C!$B$7:$B623),AuditRepTemp_C!$B$7:$B$1657,0)),"")</f>
        <v/>
      </c>
      <c r="B627" s="510" t="str">
        <f t="array" ref="B627">IFERROR(INDEX(AuditRepTemp_C!F$7:F$1657,MATCH(ROWS(AuditRepTemp_C!$B$7:$B623),AuditRepTemp_C!$B$7:$B$1657,0)),"")</f>
        <v/>
      </c>
      <c r="C627" s="511" t="str">
        <f t="array" ref="C627">IFERROR(INDEX(AuditRepTemp_C!H$7:H$1657,MATCH(ROWS(AuditRepTemp_C!$B$7:$B623),AuditRepTemp_C!$B$7:$B$1657,0)),"")</f>
        <v/>
      </c>
      <c r="D627" s="511" t="str">
        <f t="array" ref="D627">IFERROR(INDEX(AuditRepTemp_C!I$7:I$1657,MATCH(ROWS(AuditRepTemp_C!$B$7:$B623),AuditRepTemp_C!$B$7:$B$1657,0)),"")</f>
        <v/>
      </c>
      <c r="E627" s="512" t="str">
        <f t="array" ref="E627">IFERROR(INDEX(AuditRepTemp_C!J$7:J$1657,MATCH(ROWS(AuditRepTemp_C!$B$7:$B623),AuditRepTemp_C!$B$7:$B$1657,0)),"")</f>
        <v/>
      </c>
      <c r="F627" s="513" t="str">
        <f t="array" ref="F627">IFERROR(INDEX(AuditRepTemp_C!K$7:K$1657,MATCH(ROWS(AuditRepTemp_C!$B$7:$B623),AuditRepTemp_C!$B$7:$B$1657,0)),"")</f>
        <v/>
      </c>
      <c r="G627" s="513" t="str">
        <f t="array" ref="G627">IFERROR(INDEX(AuditRepTemp_C!L$7:L$1657,MATCH(ROWS(AuditRepTemp_C!$B$7:$B623),AuditRepTemp_C!$B$7:$B$1657,0)),"")</f>
        <v/>
      </c>
      <c r="H627" s="517" t="s">
        <v>2064</v>
      </c>
      <c r="I627" s="524" t="s">
        <v>3715</v>
      </c>
      <c r="J627" s="518"/>
      <c r="K627" s="419"/>
      <c r="L627" s="419"/>
      <c r="M627" s="518"/>
      <c r="N627" s="518"/>
      <c r="O627" s="518"/>
      <c r="P627" s="518"/>
      <c r="Q627" s="518"/>
      <c r="R627" s="422"/>
      <c r="S627" s="518"/>
      <c r="T627" s="519"/>
      <c r="U627" s="520"/>
      <c r="V627" s="518"/>
      <c r="W627" s="521"/>
      <c r="X627" s="518"/>
      <c r="Y627" s="518"/>
      <c r="Z627" s="518"/>
    </row>
    <row r="628" ht="62.25" customHeight="1">
      <c r="A628" s="471" t="str">
        <f t="array" ref="A628">IFERROR(INDEX(AuditRepTemp_C!D$7:D$1657,MATCH(ROWS(AuditRepTemp_C!$B$7:$B624),AuditRepTemp_C!$B$7:$B$1657,0)),"")</f>
        <v/>
      </c>
      <c r="B628" s="510" t="str">
        <f t="array" ref="B628">IFERROR(INDEX(AuditRepTemp_C!F$7:F$1657,MATCH(ROWS(AuditRepTemp_C!$B$7:$B624),AuditRepTemp_C!$B$7:$B$1657,0)),"")</f>
        <v/>
      </c>
      <c r="C628" s="511" t="str">
        <f t="array" ref="C628">IFERROR(INDEX(AuditRepTemp_C!H$7:H$1657,MATCH(ROWS(AuditRepTemp_C!$B$7:$B624),AuditRepTemp_C!$B$7:$B$1657,0)),"")</f>
        <v/>
      </c>
      <c r="D628" s="511" t="str">
        <f t="array" ref="D628">IFERROR(INDEX(AuditRepTemp_C!I$7:I$1657,MATCH(ROWS(AuditRepTemp_C!$B$7:$B624),AuditRepTemp_C!$B$7:$B$1657,0)),"")</f>
        <v/>
      </c>
      <c r="E628" s="512" t="str">
        <f t="array" ref="E628">IFERROR(INDEX(AuditRepTemp_C!J$7:J$1657,MATCH(ROWS(AuditRepTemp_C!$B$7:$B624),AuditRepTemp_C!$B$7:$B$1657,0)),"")</f>
        <v/>
      </c>
      <c r="F628" s="513" t="str">
        <f t="array" ref="F628">IFERROR(INDEX(AuditRepTemp_C!K$7:K$1657,MATCH(ROWS(AuditRepTemp_C!$B$7:$B624),AuditRepTemp_C!$B$7:$B$1657,0)),"")</f>
        <v/>
      </c>
      <c r="G628" s="513" t="str">
        <f t="array" ref="G628">IFERROR(INDEX(AuditRepTemp_C!L$7:L$1657,MATCH(ROWS(AuditRepTemp_C!$B$7:$B624),AuditRepTemp_C!$B$7:$B$1657,0)),"")</f>
        <v/>
      </c>
      <c r="H628" s="517" t="s">
        <v>2064</v>
      </c>
      <c r="I628" s="524" t="s">
        <v>3715</v>
      </c>
      <c r="J628" s="518"/>
      <c r="K628" s="419"/>
      <c r="L628" s="419"/>
      <c r="M628" s="518"/>
      <c r="N628" s="518"/>
      <c r="O628" s="518"/>
      <c r="P628" s="518"/>
      <c r="Q628" s="518"/>
      <c r="R628" s="422"/>
      <c r="S628" s="518"/>
      <c r="T628" s="519"/>
      <c r="U628" s="520"/>
      <c r="V628" s="518"/>
      <c r="W628" s="521"/>
      <c r="X628" s="518"/>
      <c r="Y628" s="518"/>
      <c r="Z628" s="518"/>
    </row>
    <row r="629" ht="14.25" customHeight="1">
      <c r="A629" s="471" t="str">
        <f t="array" ref="A629">IFERROR(INDEX(AuditRepTemp_C!D$7:D$1657,MATCH(ROWS(AuditRepTemp_C!$B$7:$B625),AuditRepTemp_C!$B$7:$B$1657,0)),"")</f>
        <v/>
      </c>
      <c r="B629" s="510" t="str">
        <f t="array" ref="B629">IFERROR(INDEX(AuditRepTemp_C!F$7:F$1657,MATCH(ROWS(AuditRepTemp_C!$B$7:$B625),AuditRepTemp_C!$B$7:$B$1657,0)),"")</f>
        <v/>
      </c>
      <c r="C629" s="511" t="str">
        <f t="array" ref="C629">IFERROR(INDEX(AuditRepTemp_C!H$7:H$1657,MATCH(ROWS(AuditRepTemp_C!$B$7:$B625),AuditRepTemp_C!$B$7:$B$1657,0)),"")</f>
        <v/>
      </c>
      <c r="D629" s="511" t="str">
        <f t="array" ref="D629">IFERROR(INDEX(AuditRepTemp_C!I$7:I$1657,MATCH(ROWS(AuditRepTemp_C!$B$7:$B625),AuditRepTemp_C!$B$7:$B$1657,0)),"")</f>
        <v/>
      </c>
      <c r="E629" s="512" t="str">
        <f t="array" ref="E629">IFERROR(INDEX(AuditRepTemp_C!J$7:J$1657,MATCH(ROWS(AuditRepTemp_C!$B$7:$B625),AuditRepTemp_C!$B$7:$B$1657,0)),"")</f>
        <v/>
      </c>
      <c r="F629" s="513" t="str">
        <f t="array" ref="F629">IFERROR(INDEX(AuditRepTemp_C!K$7:K$1657,MATCH(ROWS(AuditRepTemp_C!$B$7:$B625),AuditRepTemp_C!$B$7:$B$1657,0)),"")</f>
        <v/>
      </c>
      <c r="G629" s="513" t="str">
        <f t="array" ref="G629">IFERROR(INDEX(AuditRepTemp_C!L$7:L$1657,MATCH(ROWS(AuditRepTemp_C!$B$7:$B625),AuditRepTemp_C!$B$7:$B$1657,0)),"")</f>
        <v/>
      </c>
      <c r="H629" s="517" t="s">
        <v>2064</v>
      </c>
      <c r="I629" s="524" t="s">
        <v>3715</v>
      </c>
      <c r="J629" s="518"/>
      <c r="K629" s="419"/>
      <c r="L629" s="419"/>
      <c r="M629" s="518"/>
      <c r="N629" s="518"/>
      <c r="O629" s="518"/>
      <c r="P629" s="518"/>
      <c r="Q629" s="518"/>
      <c r="R629" s="422"/>
      <c r="S629" s="518"/>
      <c r="T629" s="519"/>
      <c r="U629" s="520"/>
      <c r="V629" s="518"/>
      <c r="W629" s="521"/>
      <c r="X629" s="518"/>
      <c r="Y629" s="518"/>
      <c r="Z629" s="518"/>
    </row>
    <row r="630" ht="14.25" customHeight="1">
      <c r="A630" s="471" t="str">
        <f t="array" ref="A630">IFERROR(INDEX(AuditRepTemp_C!D$7:D$1657,MATCH(ROWS(AuditRepTemp_C!$B$7:$B626),AuditRepTemp_C!$B$7:$B$1657,0)),"")</f>
        <v/>
      </c>
      <c r="B630" s="510" t="str">
        <f t="array" ref="B630">IFERROR(INDEX(AuditRepTemp_C!F$7:F$1657,MATCH(ROWS(AuditRepTemp_C!$B$7:$B626),AuditRepTemp_C!$B$7:$B$1657,0)),"")</f>
        <v/>
      </c>
      <c r="C630" s="511" t="str">
        <f t="array" ref="C630">IFERROR(INDEX(AuditRepTemp_C!H$7:H$1657,MATCH(ROWS(AuditRepTemp_C!$B$7:$B626),AuditRepTemp_C!$B$7:$B$1657,0)),"")</f>
        <v/>
      </c>
      <c r="D630" s="511" t="str">
        <f t="array" ref="D630">IFERROR(INDEX(AuditRepTemp_C!I$7:I$1657,MATCH(ROWS(AuditRepTemp_C!$B$7:$B626),AuditRepTemp_C!$B$7:$B$1657,0)),"")</f>
        <v/>
      </c>
      <c r="E630" s="512" t="str">
        <f t="array" ref="E630">IFERROR(INDEX(AuditRepTemp_C!J$7:J$1657,MATCH(ROWS(AuditRepTemp_C!$B$7:$B626),AuditRepTemp_C!$B$7:$B$1657,0)),"")</f>
        <v/>
      </c>
      <c r="F630" s="513" t="str">
        <f t="array" ref="F630">IFERROR(INDEX(AuditRepTemp_C!K$7:K$1657,MATCH(ROWS(AuditRepTemp_C!$B$7:$B626),AuditRepTemp_C!$B$7:$B$1657,0)),"")</f>
        <v/>
      </c>
      <c r="G630" s="513" t="str">
        <f t="array" ref="G630">IFERROR(INDEX(AuditRepTemp_C!L$7:L$1657,MATCH(ROWS(AuditRepTemp_C!$B$7:$B626),AuditRepTemp_C!$B$7:$B$1657,0)),"")</f>
        <v/>
      </c>
      <c r="H630" s="517" t="s">
        <v>2064</v>
      </c>
      <c r="I630" s="524" t="s">
        <v>3715</v>
      </c>
      <c r="J630" s="518"/>
      <c r="K630" s="419"/>
      <c r="L630" s="419"/>
      <c r="M630" s="518"/>
      <c r="N630" s="518"/>
      <c r="O630" s="518"/>
      <c r="P630" s="518"/>
      <c r="Q630" s="518"/>
      <c r="R630" s="422"/>
      <c r="S630" s="518"/>
      <c r="T630" s="519"/>
      <c r="U630" s="520"/>
      <c r="V630" s="518"/>
      <c r="W630" s="521"/>
      <c r="X630" s="518"/>
      <c r="Y630" s="518"/>
      <c r="Z630" s="518"/>
    </row>
    <row r="631" ht="14.25" customHeight="1">
      <c r="A631" s="471" t="str">
        <f t="array" ref="A631">IFERROR(INDEX(AuditRepTemp_C!D$7:D$1657,MATCH(ROWS(AuditRepTemp_C!$B$7:$B627),AuditRepTemp_C!$B$7:$B$1657,0)),"")</f>
        <v/>
      </c>
      <c r="B631" s="510" t="str">
        <f t="array" ref="B631">IFERROR(INDEX(AuditRepTemp_C!F$7:F$1657,MATCH(ROWS(AuditRepTemp_C!$B$7:$B627),AuditRepTemp_C!$B$7:$B$1657,0)),"")</f>
        <v/>
      </c>
      <c r="C631" s="511" t="str">
        <f t="array" ref="C631">IFERROR(INDEX(AuditRepTemp_C!H$7:H$1657,MATCH(ROWS(AuditRepTemp_C!$B$7:$B627),AuditRepTemp_C!$B$7:$B$1657,0)),"")</f>
        <v/>
      </c>
      <c r="D631" s="511" t="str">
        <f t="array" ref="D631">IFERROR(INDEX(AuditRepTemp_C!I$7:I$1657,MATCH(ROWS(AuditRepTemp_C!$B$7:$B627),AuditRepTemp_C!$B$7:$B$1657,0)),"")</f>
        <v/>
      </c>
      <c r="E631" s="512" t="str">
        <f t="array" ref="E631">IFERROR(INDEX(AuditRepTemp_C!J$7:J$1657,MATCH(ROWS(AuditRepTemp_C!$B$7:$B627),AuditRepTemp_C!$B$7:$B$1657,0)),"")</f>
        <v/>
      </c>
      <c r="F631" s="513" t="str">
        <f t="array" ref="F631">IFERROR(INDEX(AuditRepTemp_C!K$7:K$1657,MATCH(ROWS(AuditRepTemp_C!$B$7:$B627),AuditRepTemp_C!$B$7:$B$1657,0)),"")</f>
        <v/>
      </c>
      <c r="G631" s="513" t="str">
        <f t="array" ref="G631">IFERROR(INDEX(AuditRepTemp_C!L$7:L$1657,MATCH(ROWS(AuditRepTemp_C!$B$7:$B627),AuditRepTemp_C!$B$7:$B$1657,0)),"")</f>
        <v/>
      </c>
      <c r="H631" s="517" t="s">
        <v>2064</v>
      </c>
      <c r="I631" s="524" t="s">
        <v>3715</v>
      </c>
      <c r="J631" s="518"/>
      <c r="K631" s="419"/>
      <c r="L631" s="419"/>
      <c r="M631" s="518"/>
      <c r="N631" s="518"/>
      <c r="O631" s="518"/>
      <c r="P631" s="518"/>
      <c r="Q631" s="518"/>
      <c r="R631" s="422"/>
      <c r="S631" s="518"/>
      <c r="T631" s="519"/>
      <c r="U631" s="520"/>
      <c r="V631" s="518"/>
      <c r="W631" s="521"/>
      <c r="X631" s="518"/>
      <c r="Y631" s="518"/>
      <c r="Z631" s="518"/>
    </row>
    <row r="632" ht="14.25" customHeight="1">
      <c r="A632" s="471" t="str">
        <f t="array" ref="A632">IFERROR(INDEX(AuditRepTemp_C!D$7:D$1657,MATCH(ROWS(AuditRepTemp_C!$B$7:$B628),AuditRepTemp_C!$B$7:$B$1657,0)),"")</f>
        <v/>
      </c>
      <c r="B632" s="510" t="str">
        <f t="array" ref="B632">IFERROR(INDEX(AuditRepTemp_C!F$7:F$1657,MATCH(ROWS(AuditRepTemp_C!$B$7:$B628),AuditRepTemp_C!$B$7:$B$1657,0)),"")</f>
        <v/>
      </c>
      <c r="C632" s="511" t="str">
        <f t="array" ref="C632">IFERROR(INDEX(AuditRepTemp_C!H$7:H$1657,MATCH(ROWS(AuditRepTemp_C!$B$7:$B628),AuditRepTemp_C!$B$7:$B$1657,0)),"")</f>
        <v/>
      </c>
      <c r="D632" s="511" t="str">
        <f t="array" ref="D632">IFERROR(INDEX(AuditRepTemp_C!I$7:I$1657,MATCH(ROWS(AuditRepTemp_C!$B$7:$B628),AuditRepTemp_C!$B$7:$B$1657,0)),"")</f>
        <v/>
      </c>
      <c r="E632" s="512" t="str">
        <f t="array" ref="E632">IFERROR(INDEX(AuditRepTemp_C!J$7:J$1657,MATCH(ROWS(AuditRepTemp_C!$B$7:$B628),AuditRepTemp_C!$B$7:$B$1657,0)),"")</f>
        <v/>
      </c>
      <c r="F632" s="513" t="str">
        <f t="array" ref="F632">IFERROR(INDEX(AuditRepTemp_C!K$7:K$1657,MATCH(ROWS(AuditRepTemp_C!$B$7:$B628),AuditRepTemp_C!$B$7:$B$1657,0)),"")</f>
        <v/>
      </c>
      <c r="G632" s="513" t="str">
        <f t="array" ref="G632">IFERROR(INDEX(AuditRepTemp_C!L$7:L$1657,MATCH(ROWS(AuditRepTemp_C!$B$7:$B628),AuditRepTemp_C!$B$7:$B$1657,0)),"")</f>
        <v/>
      </c>
      <c r="H632" s="517" t="s">
        <v>2064</v>
      </c>
      <c r="I632" s="524" t="s">
        <v>3715</v>
      </c>
      <c r="J632" s="518"/>
      <c r="K632" s="419"/>
      <c r="L632" s="419"/>
      <c r="M632" s="518"/>
      <c r="N632" s="518"/>
      <c r="O632" s="518"/>
      <c r="P632" s="518"/>
      <c r="Q632" s="518"/>
      <c r="R632" s="422"/>
      <c r="S632" s="518"/>
      <c r="T632" s="519"/>
      <c r="U632" s="520"/>
      <c r="V632" s="518"/>
      <c r="W632" s="521"/>
      <c r="X632" s="518"/>
      <c r="Y632" s="518"/>
      <c r="Z632" s="518"/>
    </row>
    <row r="633" ht="14.25" customHeight="1">
      <c r="A633" s="471" t="str">
        <f t="array" ref="A633">IFERROR(INDEX(AuditRepTemp_C!D$7:D$1657,MATCH(ROWS(AuditRepTemp_C!$B$7:$B629),AuditRepTemp_C!$B$7:$B$1657,0)),"")</f>
        <v/>
      </c>
      <c r="B633" s="510" t="str">
        <f t="array" ref="B633">IFERROR(INDEX(AuditRepTemp_C!F$7:F$1657,MATCH(ROWS(AuditRepTemp_C!$B$7:$B629),AuditRepTemp_C!$B$7:$B$1657,0)),"")</f>
        <v/>
      </c>
      <c r="C633" s="511" t="str">
        <f t="array" ref="C633">IFERROR(INDEX(AuditRepTemp_C!H$7:H$1657,MATCH(ROWS(AuditRepTemp_C!$B$7:$B629),AuditRepTemp_C!$B$7:$B$1657,0)),"")</f>
        <v/>
      </c>
      <c r="D633" s="511" t="str">
        <f t="array" ref="D633">IFERROR(INDEX(AuditRepTemp_C!I$7:I$1657,MATCH(ROWS(AuditRepTemp_C!$B$7:$B629),AuditRepTemp_C!$B$7:$B$1657,0)),"")</f>
        <v/>
      </c>
      <c r="E633" s="512" t="str">
        <f t="array" ref="E633">IFERROR(INDEX(AuditRepTemp_C!J$7:J$1657,MATCH(ROWS(AuditRepTemp_C!$B$7:$B629),AuditRepTemp_C!$B$7:$B$1657,0)),"")</f>
        <v/>
      </c>
      <c r="F633" s="513" t="str">
        <f t="array" ref="F633">IFERROR(INDEX(AuditRepTemp_C!K$7:K$1657,MATCH(ROWS(AuditRepTemp_C!$B$7:$B629),AuditRepTemp_C!$B$7:$B$1657,0)),"")</f>
        <v/>
      </c>
      <c r="G633" s="513" t="str">
        <f t="array" ref="G633">IFERROR(INDEX(AuditRepTemp_C!L$7:L$1657,MATCH(ROWS(AuditRepTemp_C!$B$7:$B629),AuditRepTemp_C!$B$7:$B$1657,0)),"")</f>
        <v/>
      </c>
      <c r="H633" s="517" t="s">
        <v>2064</v>
      </c>
      <c r="I633" s="524" t="s">
        <v>3715</v>
      </c>
      <c r="J633" s="518"/>
      <c r="K633" s="419"/>
      <c r="L633" s="419"/>
      <c r="M633" s="518"/>
      <c r="N633" s="518"/>
      <c r="O633" s="518"/>
      <c r="P633" s="518"/>
      <c r="Q633" s="518"/>
      <c r="R633" s="422"/>
      <c r="S633" s="518"/>
      <c r="T633" s="519"/>
      <c r="U633" s="520"/>
      <c r="V633" s="518"/>
      <c r="W633" s="521"/>
      <c r="X633" s="518"/>
      <c r="Y633" s="518"/>
      <c r="Z633" s="518"/>
    </row>
    <row r="634" ht="14.25" customHeight="1">
      <c r="A634" s="471" t="str">
        <f t="array" ref="A634">IFERROR(INDEX(AuditRepTemp_C!D$7:D$1657,MATCH(ROWS(AuditRepTemp_C!$B$7:$B630),AuditRepTemp_C!$B$7:$B$1657,0)),"")</f>
        <v/>
      </c>
      <c r="B634" s="510" t="str">
        <f t="array" ref="B634">IFERROR(INDEX(AuditRepTemp_C!F$7:F$1657,MATCH(ROWS(AuditRepTemp_C!$B$7:$B630),AuditRepTemp_C!$B$7:$B$1657,0)),"")</f>
        <v/>
      </c>
      <c r="C634" s="511" t="str">
        <f t="array" ref="C634">IFERROR(INDEX(AuditRepTemp_C!H$7:H$1657,MATCH(ROWS(AuditRepTemp_C!$B$7:$B630),AuditRepTemp_C!$B$7:$B$1657,0)),"")</f>
        <v/>
      </c>
      <c r="D634" s="511" t="str">
        <f t="array" ref="D634">IFERROR(INDEX(AuditRepTemp_C!I$7:I$1657,MATCH(ROWS(AuditRepTemp_C!$B$7:$B630),AuditRepTemp_C!$B$7:$B$1657,0)),"")</f>
        <v/>
      </c>
      <c r="E634" s="512" t="str">
        <f t="array" ref="E634">IFERROR(INDEX(AuditRepTemp_C!J$7:J$1657,MATCH(ROWS(AuditRepTemp_C!$B$7:$B630),AuditRepTemp_C!$B$7:$B$1657,0)),"")</f>
        <v/>
      </c>
      <c r="F634" s="513" t="str">
        <f t="array" ref="F634">IFERROR(INDEX(AuditRepTemp_C!K$7:K$1657,MATCH(ROWS(AuditRepTemp_C!$B$7:$B630),AuditRepTemp_C!$B$7:$B$1657,0)),"")</f>
        <v/>
      </c>
      <c r="G634" s="513" t="str">
        <f t="array" ref="G634">IFERROR(INDEX(AuditRepTemp_C!L$7:L$1657,MATCH(ROWS(AuditRepTemp_C!$B$7:$B630),AuditRepTemp_C!$B$7:$B$1657,0)),"")</f>
        <v/>
      </c>
      <c r="H634" s="517" t="s">
        <v>2064</v>
      </c>
      <c r="I634" s="524" t="s">
        <v>3715</v>
      </c>
      <c r="J634" s="518"/>
      <c r="K634" s="419"/>
      <c r="L634" s="419"/>
      <c r="M634" s="518"/>
      <c r="N634" s="518"/>
      <c r="O634" s="518"/>
      <c r="P634" s="518"/>
      <c r="Q634" s="518"/>
      <c r="R634" s="422"/>
      <c r="S634" s="518"/>
      <c r="T634" s="519"/>
      <c r="U634" s="520"/>
      <c r="V634" s="518"/>
      <c r="W634" s="521"/>
      <c r="X634" s="518"/>
      <c r="Y634" s="518"/>
      <c r="Z634" s="518"/>
    </row>
    <row r="635" ht="14.25" customHeight="1">
      <c r="A635" s="471" t="str">
        <f t="array" ref="A635">IFERROR(INDEX(AuditRepTemp_C!D$7:D$1657,MATCH(ROWS(AuditRepTemp_C!$B$7:$B631),AuditRepTemp_C!$B$7:$B$1657,0)),"")</f>
        <v/>
      </c>
      <c r="B635" s="510" t="str">
        <f t="array" ref="B635">IFERROR(INDEX(AuditRepTemp_C!F$7:F$1657,MATCH(ROWS(AuditRepTemp_C!$B$7:$B631),AuditRepTemp_C!$B$7:$B$1657,0)),"")</f>
        <v/>
      </c>
      <c r="C635" s="511" t="str">
        <f t="array" ref="C635">IFERROR(INDEX(AuditRepTemp_C!H$7:H$1657,MATCH(ROWS(AuditRepTemp_C!$B$7:$B631),AuditRepTemp_C!$B$7:$B$1657,0)),"")</f>
        <v/>
      </c>
      <c r="D635" s="511" t="str">
        <f t="array" ref="D635">IFERROR(INDEX(AuditRepTemp_C!I$7:I$1657,MATCH(ROWS(AuditRepTemp_C!$B$7:$B631),AuditRepTemp_C!$B$7:$B$1657,0)),"")</f>
        <v/>
      </c>
      <c r="E635" s="512" t="str">
        <f t="array" ref="E635">IFERROR(INDEX(AuditRepTemp_C!J$7:J$1657,MATCH(ROWS(AuditRepTemp_C!$B$7:$B631),AuditRepTemp_C!$B$7:$B$1657,0)),"")</f>
        <v/>
      </c>
      <c r="F635" s="513" t="str">
        <f t="array" ref="F635">IFERROR(INDEX(AuditRepTemp_C!K$7:K$1657,MATCH(ROWS(AuditRepTemp_C!$B$7:$B631),AuditRepTemp_C!$B$7:$B$1657,0)),"")</f>
        <v/>
      </c>
      <c r="G635" s="513" t="str">
        <f t="array" ref="G635">IFERROR(INDEX(AuditRepTemp_C!L$7:L$1657,MATCH(ROWS(AuditRepTemp_C!$B$7:$B631),AuditRepTemp_C!$B$7:$B$1657,0)),"")</f>
        <v/>
      </c>
      <c r="H635" s="517" t="s">
        <v>1913</v>
      </c>
      <c r="I635" s="524" t="s">
        <v>3716</v>
      </c>
      <c r="J635" s="518"/>
      <c r="K635" s="419"/>
      <c r="L635" s="419"/>
      <c r="M635" s="518"/>
      <c r="N635" s="518"/>
      <c r="O635" s="518"/>
      <c r="P635" s="518"/>
      <c r="Q635" s="518"/>
      <c r="R635" s="422"/>
      <c r="S635" s="518"/>
      <c r="T635" s="519"/>
      <c r="U635" s="520"/>
      <c r="V635" s="518"/>
      <c r="W635" s="521"/>
      <c r="X635" s="518"/>
      <c r="Y635" s="518"/>
      <c r="Z635" s="518"/>
    </row>
    <row r="636" ht="14.25" customHeight="1">
      <c r="A636" s="471" t="str">
        <f t="array" ref="A636">IFERROR(INDEX(AuditRepTemp_C!D$7:D$1657,MATCH(ROWS(AuditRepTemp_C!$B$7:$B632),AuditRepTemp_C!$B$7:$B$1657,0)),"")</f>
        <v/>
      </c>
      <c r="B636" s="510" t="str">
        <f t="array" ref="B636">IFERROR(INDEX(AuditRepTemp_C!F$7:F$1657,MATCH(ROWS(AuditRepTemp_C!$B$7:$B632),AuditRepTemp_C!$B$7:$B$1657,0)),"")</f>
        <v/>
      </c>
      <c r="C636" s="511" t="str">
        <f t="array" ref="C636">IFERROR(INDEX(AuditRepTemp_C!H$7:H$1657,MATCH(ROWS(AuditRepTemp_C!$B$7:$B632),AuditRepTemp_C!$B$7:$B$1657,0)),"")</f>
        <v/>
      </c>
      <c r="D636" s="511" t="str">
        <f t="array" ref="D636">IFERROR(INDEX(AuditRepTemp_C!I$7:I$1657,MATCH(ROWS(AuditRepTemp_C!$B$7:$B632),AuditRepTemp_C!$B$7:$B$1657,0)),"")</f>
        <v/>
      </c>
      <c r="E636" s="512" t="str">
        <f t="array" ref="E636">IFERROR(INDEX(AuditRepTemp_C!J$7:J$1657,MATCH(ROWS(AuditRepTemp_C!$B$7:$B632),AuditRepTemp_C!$B$7:$B$1657,0)),"")</f>
        <v/>
      </c>
      <c r="F636" s="513" t="str">
        <f t="array" ref="F636">IFERROR(INDEX(AuditRepTemp_C!K$7:K$1657,MATCH(ROWS(AuditRepTemp_C!$B$7:$B632),AuditRepTemp_C!$B$7:$B$1657,0)),"")</f>
        <v/>
      </c>
      <c r="G636" s="513" t="str">
        <f t="array" ref="G636">IFERROR(INDEX(AuditRepTemp_C!L$7:L$1657,MATCH(ROWS(AuditRepTemp_C!$B$7:$B632),AuditRepTemp_C!$B$7:$B$1657,0)),"")</f>
        <v/>
      </c>
      <c r="H636" s="517" t="s">
        <v>1913</v>
      </c>
      <c r="I636" s="524" t="s">
        <v>3716</v>
      </c>
      <c r="J636" s="518"/>
      <c r="K636" s="419"/>
      <c r="L636" s="419"/>
      <c r="M636" s="518"/>
      <c r="N636" s="518"/>
      <c r="O636" s="518"/>
      <c r="P636" s="518"/>
      <c r="Q636" s="518"/>
      <c r="R636" s="422"/>
      <c r="S636" s="518"/>
      <c r="T636" s="519"/>
      <c r="U636" s="520"/>
      <c r="V636" s="518"/>
      <c r="W636" s="521"/>
      <c r="X636" s="518"/>
      <c r="Y636" s="518"/>
      <c r="Z636" s="518"/>
    </row>
    <row r="637" ht="51.0" customHeight="1">
      <c r="A637" s="471" t="str">
        <f t="array" ref="A637">IFERROR(INDEX(AuditRepTemp_C!D$7:D$1657,MATCH(ROWS(AuditRepTemp_C!$B$7:$B633),AuditRepTemp_C!$B$7:$B$1657,0)),"")</f>
        <v/>
      </c>
      <c r="B637" s="510" t="str">
        <f t="array" ref="B637">IFERROR(INDEX(AuditRepTemp_C!F$7:F$1657,MATCH(ROWS(AuditRepTemp_C!$B$7:$B633),AuditRepTemp_C!$B$7:$B$1657,0)),"")</f>
        <v/>
      </c>
      <c r="C637" s="511" t="str">
        <f t="array" ref="C637">IFERROR(INDEX(AuditRepTemp_C!H$7:H$1657,MATCH(ROWS(AuditRepTemp_C!$B$7:$B633),AuditRepTemp_C!$B$7:$B$1657,0)),"")</f>
        <v/>
      </c>
      <c r="D637" s="511" t="str">
        <f t="array" ref="D637">IFERROR(INDEX(AuditRepTemp_C!I$7:I$1657,MATCH(ROWS(AuditRepTemp_C!$B$7:$B633),AuditRepTemp_C!$B$7:$B$1657,0)),"")</f>
        <v/>
      </c>
      <c r="E637" s="512" t="str">
        <f t="array" ref="E637">IFERROR(INDEX(AuditRepTemp_C!J$7:J$1657,MATCH(ROWS(AuditRepTemp_C!$B$7:$B633),AuditRepTemp_C!$B$7:$B$1657,0)),"")</f>
        <v/>
      </c>
      <c r="F637" s="513" t="str">
        <f t="array" ref="F637">IFERROR(INDEX(AuditRepTemp_C!K$7:K$1657,MATCH(ROWS(AuditRepTemp_C!$B$7:$B633),AuditRepTemp_C!$B$7:$B$1657,0)),"")</f>
        <v/>
      </c>
      <c r="G637" s="513" t="str">
        <f t="array" ref="G637">IFERROR(INDEX(AuditRepTemp_C!L$7:L$1657,MATCH(ROWS(AuditRepTemp_C!$B$7:$B633),AuditRepTemp_C!$B$7:$B$1657,0)),"")</f>
        <v/>
      </c>
      <c r="H637" s="517" t="s">
        <v>2064</v>
      </c>
      <c r="I637" s="523" t="s">
        <v>3717</v>
      </c>
      <c r="J637" s="518"/>
      <c r="K637" s="419"/>
      <c r="L637" s="419"/>
      <c r="M637" s="518"/>
      <c r="N637" s="518"/>
      <c r="O637" s="518"/>
      <c r="P637" s="518"/>
      <c r="Q637" s="518"/>
      <c r="R637" s="422"/>
      <c r="S637" s="518"/>
      <c r="T637" s="519"/>
      <c r="U637" s="520"/>
      <c r="V637" s="518"/>
      <c r="W637" s="521"/>
      <c r="X637" s="518"/>
      <c r="Y637" s="518"/>
      <c r="Z637" s="518"/>
    </row>
    <row r="638" ht="45.0" customHeight="1">
      <c r="A638" s="471" t="str">
        <f t="array" ref="A638">IFERROR(INDEX(AuditRepTemp_C!D$7:D$1657,MATCH(ROWS(AuditRepTemp_C!$B$7:$B634),AuditRepTemp_C!$B$7:$B$1657,0)),"")</f>
        <v/>
      </c>
      <c r="B638" s="510" t="str">
        <f t="array" ref="B638">IFERROR(INDEX(AuditRepTemp_C!F$7:F$1657,MATCH(ROWS(AuditRepTemp_C!$B$7:$B634),AuditRepTemp_C!$B$7:$B$1657,0)),"")</f>
        <v/>
      </c>
      <c r="C638" s="511" t="str">
        <f t="array" ref="C638">IFERROR(INDEX(AuditRepTemp_C!H$7:H$1657,MATCH(ROWS(AuditRepTemp_C!$B$7:$B634),AuditRepTemp_C!$B$7:$B$1657,0)),"")</f>
        <v/>
      </c>
      <c r="D638" s="511" t="str">
        <f t="array" ref="D638">IFERROR(INDEX(AuditRepTemp_C!I$7:I$1657,MATCH(ROWS(AuditRepTemp_C!$B$7:$B634),AuditRepTemp_C!$B$7:$B$1657,0)),"")</f>
        <v/>
      </c>
      <c r="E638" s="512" t="str">
        <f t="array" ref="E638">IFERROR(INDEX(AuditRepTemp_C!J$7:J$1657,MATCH(ROWS(AuditRepTemp_C!$B$7:$B634),AuditRepTemp_C!$B$7:$B$1657,0)),"")</f>
        <v/>
      </c>
      <c r="F638" s="513" t="str">
        <f t="array" ref="F638">IFERROR(INDEX(AuditRepTemp_C!K$7:K$1657,MATCH(ROWS(AuditRepTemp_C!$B$7:$B634),AuditRepTemp_C!$B$7:$B$1657,0)),"")</f>
        <v/>
      </c>
      <c r="G638" s="513" t="str">
        <f t="array" ref="G638">IFERROR(INDEX(AuditRepTemp_C!L$7:L$1657,MATCH(ROWS(AuditRepTemp_C!$B$7:$B634),AuditRepTemp_C!$B$7:$B$1657,0)),"")</f>
        <v/>
      </c>
      <c r="H638" s="517" t="s">
        <v>2064</v>
      </c>
      <c r="I638" s="523" t="s">
        <v>3717</v>
      </c>
      <c r="J638" s="518"/>
      <c r="K638" s="419"/>
      <c r="L638" s="419"/>
      <c r="M638" s="518"/>
      <c r="N638" s="518"/>
      <c r="O638" s="518"/>
      <c r="P638" s="518"/>
      <c r="Q638" s="518"/>
      <c r="R638" s="422"/>
      <c r="S638" s="518"/>
      <c r="T638" s="519"/>
      <c r="U638" s="520"/>
      <c r="V638" s="518"/>
      <c r="W638" s="521"/>
      <c r="X638" s="518"/>
      <c r="Y638" s="518"/>
      <c r="Z638" s="518"/>
    </row>
    <row r="639" ht="46.5" customHeight="1">
      <c r="A639" s="471" t="str">
        <f t="array" ref="A639">IFERROR(INDEX(AuditRepTemp_C!D$7:D$1657,MATCH(ROWS(AuditRepTemp_C!$B$7:$B635),AuditRepTemp_C!$B$7:$B$1657,0)),"")</f>
        <v/>
      </c>
      <c r="B639" s="510" t="str">
        <f t="array" ref="B639">IFERROR(INDEX(AuditRepTemp_C!F$7:F$1657,MATCH(ROWS(AuditRepTemp_C!$B$7:$B635),AuditRepTemp_C!$B$7:$B$1657,0)),"")</f>
        <v/>
      </c>
      <c r="C639" s="511" t="str">
        <f t="array" ref="C639">IFERROR(INDEX(AuditRepTemp_C!H$7:H$1657,MATCH(ROWS(AuditRepTemp_C!$B$7:$B635),AuditRepTemp_C!$B$7:$B$1657,0)),"")</f>
        <v/>
      </c>
      <c r="D639" s="511" t="str">
        <f t="array" ref="D639">IFERROR(INDEX(AuditRepTemp_C!I$7:I$1657,MATCH(ROWS(AuditRepTemp_C!$B$7:$B635),AuditRepTemp_C!$B$7:$B$1657,0)),"")</f>
        <v/>
      </c>
      <c r="E639" s="512" t="str">
        <f t="array" ref="E639">IFERROR(INDEX(AuditRepTemp_C!J$7:J$1657,MATCH(ROWS(AuditRepTemp_C!$B$7:$B635),AuditRepTemp_C!$B$7:$B$1657,0)),"")</f>
        <v/>
      </c>
      <c r="F639" s="513" t="str">
        <f t="array" ref="F639">IFERROR(INDEX(AuditRepTemp_C!K$7:K$1657,MATCH(ROWS(AuditRepTemp_C!$B$7:$B635),AuditRepTemp_C!$B$7:$B$1657,0)),"")</f>
        <v/>
      </c>
      <c r="G639" s="513" t="str">
        <f t="array" ref="G639">IFERROR(INDEX(AuditRepTemp_C!L$7:L$1657,MATCH(ROWS(AuditRepTemp_C!$B$7:$B635),AuditRepTemp_C!$B$7:$B$1657,0)),"")</f>
        <v/>
      </c>
      <c r="H639" s="517" t="s">
        <v>2064</v>
      </c>
      <c r="I639" s="524" t="s">
        <v>3715</v>
      </c>
      <c r="J639" s="518"/>
      <c r="K639" s="419"/>
      <c r="L639" s="419"/>
      <c r="M639" s="518"/>
      <c r="N639" s="518"/>
      <c r="O639" s="518"/>
      <c r="P639" s="518"/>
      <c r="Q639" s="518"/>
      <c r="R639" s="422"/>
      <c r="S639" s="518"/>
      <c r="T639" s="519"/>
      <c r="U639" s="520"/>
      <c r="V639" s="518"/>
      <c r="W639" s="521"/>
      <c r="X639" s="518"/>
      <c r="Y639" s="518"/>
      <c r="Z639" s="518"/>
    </row>
    <row r="640" ht="62.25" customHeight="1">
      <c r="A640" s="471" t="str">
        <f t="array" ref="A640">IFERROR(INDEX(AuditRepTemp_C!D$7:D$1657,MATCH(ROWS(AuditRepTemp_C!$B$7:$B636),AuditRepTemp_C!$B$7:$B$1657,0)),"")</f>
        <v/>
      </c>
      <c r="B640" s="510" t="str">
        <f t="array" ref="B640">IFERROR(INDEX(AuditRepTemp_C!F$7:F$1657,MATCH(ROWS(AuditRepTemp_C!$B$7:$B636),AuditRepTemp_C!$B$7:$B$1657,0)),"")</f>
        <v/>
      </c>
      <c r="C640" s="511" t="str">
        <f t="array" ref="C640">IFERROR(INDEX(AuditRepTemp_C!H$7:H$1657,MATCH(ROWS(AuditRepTemp_C!$B$7:$B636),AuditRepTemp_C!$B$7:$B$1657,0)),"")</f>
        <v/>
      </c>
      <c r="D640" s="511" t="str">
        <f t="array" ref="D640">IFERROR(INDEX(AuditRepTemp_C!I$7:I$1657,MATCH(ROWS(AuditRepTemp_C!$B$7:$B636),AuditRepTemp_C!$B$7:$B$1657,0)),"")</f>
        <v/>
      </c>
      <c r="E640" s="512" t="str">
        <f t="array" ref="E640">IFERROR(INDEX(AuditRepTemp_C!J$7:J$1657,MATCH(ROWS(AuditRepTemp_C!$B$7:$B636),AuditRepTemp_C!$B$7:$B$1657,0)),"")</f>
        <v/>
      </c>
      <c r="F640" s="513" t="str">
        <f t="array" ref="F640">IFERROR(INDEX(AuditRepTemp_C!K$7:K$1657,MATCH(ROWS(AuditRepTemp_C!$B$7:$B636),AuditRepTemp_C!$B$7:$B$1657,0)),"")</f>
        <v/>
      </c>
      <c r="G640" s="513" t="str">
        <f t="array" ref="G640">IFERROR(INDEX(AuditRepTemp_C!L$7:L$1657,MATCH(ROWS(AuditRepTemp_C!$B$7:$B636),AuditRepTemp_C!$B$7:$B$1657,0)),"")</f>
        <v/>
      </c>
      <c r="H640" s="517" t="s">
        <v>2064</v>
      </c>
      <c r="I640" s="524" t="s">
        <v>3715</v>
      </c>
      <c r="J640" s="518"/>
      <c r="K640" s="419"/>
      <c r="L640" s="419"/>
      <c r="M640" s="518"/>
      <c r="N640" s="518"/>
      <c r="O640" s="518"/>
      <c r="P640" s="518"/>
      <c r="Q640" s="518"/>
      <c r="R640" s="422"/>
      <c r="S640" s="518"/>
      <c r="T640" s="519"/>
      <c r="U640" s="520"/>
      <c r="V640" s="518"/>
      <c r="W640" s="521"/>
      <c r="X640" s="518"/>
      <c r="Y640" s="518"/>
      <c r="Z640" s="518"/>
    </row>
    <row r="641" ht="14.25" customHeight="1">
      <c r="A641" s="471" t="str">
        <f t="array" ref="A641">IFERROR(INDEX(AuditRepTemp_C!D$7:D$1657,MATCH(ROWS(AuditRepTemp_C!$B$7:$B637),AuditRepTemp_C!$B$7:$B$1657,0)),"")</f>
        <v/>
      </c>
      <c r="B641" s="510" t="str">
        <f t="array" ref="B641">IFERROR(INDEX(AuditRepTemp_C!F$7:F$1657,MATCH(ROWS(AuditRepTemp_C!$B$7:$B637),AuditRepTemp_C!$B$7:$B$1657,0)),"")</f>
        <v/>
      </c>
      <c r="C641" s="511" t="str">
        <f t="array" ref="C641">IFERROR(INDEX(AuditRepTemp_C!H$7:H$1657,MATCH(ROWS(AuditRepTemp_C!$B$7:$B637),AuditRepTemp_C!$B$7:$B$1657,0)),"")</f>
        <v/>
      </c>
      <c r="D641" s="511" t="str">
        <f t="array" ref="D641">IFERROR(INDEX(AuditRepTemp_C!I$7:I$1657,MATCH(ROWS(AuditRepTemp_C!$B$7:$B637),AuditRepTemp_C!$B$7:$B$1657,0)),"")</f>
        <v/>
      </c>
      <c r="E641" s="512" t="str">
        <f t="array" ref="E641">IFERROR(INDEX(AuditRepTemp_C!J$7:J$1657,MATCH(ROWS(AuditRepTemp_C!$B$7:$B637),AuditRepTemp_C!$B$7:$B$1657,0)),"")</f>
        <v/>
      </c>
      <c r="F641" s="513" t="str">
        <f t="array" ref="F641">IFERROR(INDEX(AuditRepTemp_C!K$7:K$1657,MATCH(ROWS(AuditRepTemp_C!$B$7:$B637),AuditRepTemp_C!$B$7:$B$1657,0)),"")</f>
        <v/>
      </c>
      <c r="G641" s="513" t="str">
        <f t="array" ref="G641">IFERROR(INDEX(AuditRepTemp_C!L$7:L$1657,MATCH(ROWS(AuditRepTemp_C!$B$7:$B637),AuditRepTemp_C!$B$7:$B$1657,0)),"")</f>
        <v/>
      </c>
      <c r="H641" s="517" t="s">
        <v>1913</v>
      </c>
      <c r="I641" s="524" t="s">
        <v>3718</v>
      </c>
      <c r="J641" s="518"/>
      <c r="K641" s="419"/>
      <c r="L641" s="419"/>
      <c r="M641" s="518"/>
      <c r="N641" s="518"/>
      <c r="O641" s="518"/>
      <c r="P641" s="518"/>
      <c r="Q641" s="518"/>
      <c r="R641" s="422"/>
      <c r="S641" s="518"/>
      <c r="T641" s="519"/>
      <c r="U641" s="520"/>
      <c r="V641" s="518"/>
      <c r="W641" s="521"/>
      <c r="X641" s="518"/>
      <c r="Y641" s="518"/>
      <c r="Z641" s="518"/>
    </row>
    <row r="642" ht="14.25" customHeight="1">
      <c r="A642" s="471" t="str">
        <f t="array" ref="A642">IFERROR(INDEX(AuditRepTemp_C!D$7:D$1657,MATCH(ROWS(AuditRepTemp_C!$B$7:$B638),AuditRepTemp_C!$B$7:$B$1657,0)),"")</f>
        <v/>
      </c>
      <c r="B642" s="510" t="str">
        <f t="array" ref="B642">IFERROR(INDEX(AuditRepTemp_C!F$7:F$1657,MATCH(ROWS(AuditRepTemp_C!$B$7:$B638),AuditRepTemp_C!$B$7:$B$1657,0)),"")</f>
        <v/>
      </c>
      <c r="C642" s="511" t="str">
        <f t="array" ref="C642">IFERROR(INDEX(AuditRepTemp_C!H$7:H$1657,MATCH(ROWS(AuditRepTemp_C!$B$7:$B638),AuditRepTemp_C!$B$7:$B$1657,0)),"")</f>
        <v/>
      </c>
      <c r="D642" s="511" t="str">
        <f t="array" ref="D642">IFERROR(INDEX(AuditRepTemp_C!I$7:I$1657,MATCH(ROWS(AuditRepTemp_C!$B$7:$B638),AuditRepTemp_C!$B$7:$B$1657,0)),"")</f>
        <v/>
      </c>
      <c r="E642" s="512" t="str">
        <f t="array" ref="E642">IFERROR(INDEX(AuditRepTemp_C!J$7:J$1657,MATCH(ROWS(AuditRepTemp_C!$B$7:$B638),AuditRepTemp_C!$B$7:$B$1657,0)),"")</f>
        <v/>
      </c>
      <c r="F642" s="513" t="str">
        <f t="array" ref="F642">IFERROR(INDEX(AuditRepTemp_C!K$7:K$1657,MATCH(ROWS(AuditRepTemp_C!$B$7:$B638),AuditRepTemp_C!$B$7:$B$1657,0)),"")</f>
        <v/>
      </c>
      <c r="G642" s="513" t="str">
        <f t="array" ref="G642">IFERROR(INDEX(AuditRepTemp_C!L$7:L$1657,MATCH(ROWS(AuditRepTemp_C!$B$7:$B638),AuditRepTemp_C!$B$7:$B$1657,0)),"")</f>
        <v/>
      </c>
      <c r="H642" s="517" t="s">
        <v>1913</v>
      </c>
      <c r="I642" s="524" t="s">
        <v>3718</v>
      </c>
      <c r="J642" s="518"/>
      <c r="K642" s="419"/>
      <c r="L642" s="419"/>
      <c r="M642" s="518"/>
      <c r="N642" s="518"/>
      <c r="O642" s="518"/>
      <c r="P642" s="518"/>
      <c r="Q642" s="518"/>
      <c r="R642" s="422"/>
      <c r="S642" s="518"/>
      <c r="T642" s="519"/>
      <c r="U642" s="520"/>
      <c r="V642" s="518"/>
      <c r="W642" s="521"/>
      <c r="X642" s="518"/>
      <c r="Y642" s="518"/>
      <c r="Z642" s="518"/>
    </row>
    <row r="643" ht="14.25" customHeight="1">
      <c r="A643" s="471" t="str">
        <f t="array" ref="A643">IFERROR(INDEX(AuditRepTemp_C!D$7:D$1657,MATCH(ROWS(AuditRepTemp_C!$B$7:$B639),AuditRepTemp_C!$B$7:$B$1657,0)),"")</f>
        <v/>
      </c>
      <c r="B643" s="510" t="str">
        <f t="array" ref="B643">IFERROR(INDEX(AuditRepTemp_C!F$7:F$1657,MATCH(ROWS(AuditRepTemp_C!$B$7:$B639),AuditRepTemp_C!$B$7:$B$1657,0)),"")</f>
        <v/>
      </c>
      <c r="C643" s="511" t="str">
        <f t="array" ref="C643">IFERROR(INDEX(AuditRepTemp_C!H$7:H$1657,MATCH(ROWS(AuditRepTemp_C!$B$7:$B639),AuditRepTemp_C!$B$7:$B$1657,0)),"")</f>
        <v/>
      </c>
      <c r="D643" s="511" t="str">
        <f t="array" ref="D643">IFERROR(INDEX(AuditRepTemp_C!I$7:I$1657,MATCH(ROWS(AuditRepTemp_C!$B$7:$B639),AuditRepTemp_C!$B$7:$B$1657,0)),"")</f>
        <v/>
      </c>
      <c r="E643" s="512" t="str">
        <f t="array" ref="E643">IFERROR(INDEX(AuditRepTemp_C!J$7:J$1657,MATCH(ROWS(AuditRepTemp_C!$B$7:$B639),AuditRepTemp_C!$B$7:$B$1657,0)),"")</f>
        <v/>
      </c>
      <c r="F643" s="513" t="str">
        <f t="array" ref="F643">IFERROR(INDEX(AuditRepTemp_C!K$7:K$1657,MATCH(ROWS(AuditRepTemp_C!$B$7:$B639),AuditRepTemp_C!$B$7:$B$1657,0)),"")</f>
        <v/>
      </c>
      <c r="G643" s="513" t="str">
        <f t="array" ref="G643">IFERROR(INDEX(AuditRepTemp_C!L$7:L$1657,MATCH(ROWS(AuditRepTemp_C!$B$7:$B639),AuditRepTemp_C!$B$7:$B$1657,0)),"")</f>
        <v/>
      </c>
      <c r="H643" s="517" t="s">
        <v>1913</v>
      </c>
      <c r="I643" s="524" t="s">
        <v>3718</v>
      </c>
      <c r="J643" s="518"/>
      <c r="K643" s="419"/>
      <c r="L643" s="419"/>
      <c r="M643" s="518"/>
      <c r="N643" s="518"/>
      <c r="O643" s="518"/>
      <c r="P643" s="518"/>
      <c r="Q643" s="518"/>
      <c r="R643" s="422"/>
      <c r="S643" s="518"/>
      <c r="T643" s="519"/>
      <c r="U643" s="520"/>
      <c r="V643" s="518"/>
      <c r="W643" s="521"/>
      <c r="X643" s="518"/>
      <c r="Y643" s="518"/>
      <c r="Z643" s="518"/>
    </row>
    <row r="644" ht="14.25" customHeight="1">
      <c r="A644" s="471" t="str">
        <f t="array" ref="A644">IFERROR(INDEX(AuditRepTemp_C!D$7:D$1657,MATCH(ROWS(AuditRepTemp_C!$B$7:$B640),AuditRepTemp_C!$B$7:$B$1657,0)),"")</f>
        <v/>
      </c>
      <c r="B644" s="510" t="str">
        <f t="array" ref="B644">IFERROR(INDEX(AuditRepTemp_C!F$7:F$1657,MATCH(ROWS(AuditRepTemp_C!$B$7:$B640),AuditRepTemp_C!$B$7:$B$1657,0)),"")</f>
        <v/>
      </c>
      <c r="C644" s="511" t="str">
        <f t="array" ref="C644">IFERROR(INDEX(AuditRepTemp_C!H$7:H$1657,MATCH(ROWS(AuditRepTemp_C!$B$7:$B640),AuditRepTemp_C!$B$7:$B$1657,0)),"")</f>
        <v/>
      </c>
      <c r="D644" s="511" t="str">
        <f t="array" ref="D644">IFERROR(INDEX(AuditRepTemp_C!I$7:I$1657,MATCH(ROWS(AuditRepTemp_C!$B$7:$B640),AuditRepTemp_C!$B$7:$B$1657,0)),"")</f>
        <v/>
      </c>
      <c r="E644" s="512" t="str">
        <f t="array" ref="E644">IFERROR(INDEX(AuditRepTemp_C!J$7:J$1657,MATCH(ROWS(AuditRepTemp_C!$B$7:$B640),AuditRepTemp_C!$B$7:$B$1657,0)),"")</f>
        <v/>
      </c>
      <c r="F644" s="513" t="str">
        <f t="array" ref="F644">IFERROR(INDEX(AuditRepTemp_C!K$7:K$1657,MATCH(ROWS(AuditRepTemp_C!$B$7:$B640),AuditRepTemp_C!$B$7:$B$1657,0)),"")</f>
        <v/>
      </c>
      <c r="G644" s="513" t="str">
        <f t="array" ref="G644">IFERROR(INDEX(AuditRepTemp_C!L$7:L$1657,MATCH(ROWS(AuditRepTemp_C!$B$7:$B640),AuditRepTemp_C!$B$7:$B$1657,0)),"")</f>
        <v/>
      </c>
      <c r="H644" s="517" t="s">
        <v>1913</v>
      </c>
      <c r="I644" s="524" t="s">
        <v>3718</v>
      </c>
      <c r="J644" s="518"/>
      <c r="K644" s="419"/>
      <c r="L644" s="419"/>
      <c r="M644" s="518"/>
      <c r="N644" s="518"/>
      <c r="O644" s="518"/>
      <c r="P644" s="518"/>
      <c r="Q644" s="518"/>
      <c r="R644" s="422"/>
      <c r="S644" s="518"/>
      <c r="T644" s="519"/>
      <c r="U644" s="520"/>
      <c r="V644" s="518"/>
      <c r="W644" s="521"/>
      <c r="X644" s="518"/>
      <c r="Y644" s="518"/>
      <c r="Z644" s="518"/>
    </row>
    <row r="645" ht="14.25" customHeight="1">
      <c r="A645" s="471" t="str">
        <f t="array" ref="A645">IFERROR(INDEX(AuditRepTemp_C!D$7:D$1657,MATCH(ROWS(AuditRepTemp_C!$B$7:$B641),AuditRepTemp_C!$B$7:$B$1657,0)),"")</f>
        <v/>
      </c>
      <c r="B645" s="510" t="str">
        <f t="array" ref="B645">IFERROR(INDEX(AuditRepTemp_C!F$7:F$1657,MATCH(ROWS(AuditRepTemp_C!$B$7:$B641),AuditRepTemp_C!$B$7:$B$1657,0)),"")</f>
        <v/>
      </c>
      <c r="C645" s="511" t="str">
        <f t="array" ref="C645">IFERROR(INDEX(AuditRepTemp_C!H$7:H$1657,MATCH(ROWS(AuditRepTemp_C!$B$7:$B641),AuditRepTemp_C!$B$7:$B$1657,0)),"")</f>
        <v/>
      </c>
      <c r="D645" s="511" t="str">
        <f t="array" ref="D645">IFERROR(INDEX(AuditRepTemp_C!I$7:I$1657,MATCH(ROWS(AuditRepTemp_C!$B$7:$B641),AuditRepTemp_C!$B$7:$B$1657,0)),"")</f>
        <v/>
      </c>
      <c r="E645" s="512" t="str">
        <f t="array" ref="E645">IFERROR(INDEX(AuditRepTemp_C!J$7:J$1657,MATCH(ROWS(AuditRepTemp_C!$B$7:$B641),AuditRepTemp_C!$B$7:$B$1657,0)),"")</f>
        <v/>
      </c>
      <c r="F645" s="513" t="str">
        <f t="array" ref="F645">IFERROR(INDEX(AuditRepTemp_C!K$7:K$1657,MATCH(ROWS(AuditRepTemp_C!$B$7:$B641),AuditRepTemp_C!$B$7:$B$1657,0)),"")</f>
        <v/>
      </c>
      <c r="G645" s="513" t="str">
        <f t="array" ref="G645">IFERROR(INDEX(AuditRepTemp_C!L$7:L$1657,MATCH(ROWS(AuditRepTemp_C!$B$7:$B641),AuditRepTemp_C!$B$7:$B$1657,0)),"")</f>
        <v/>
      </c>
      <c r="H645" s="517" t="s">
        <v>1913</v>
      </c>
      <c r="I645" s="524" t="s">
        <v>3718</v>
      </c>
      <c r="J645" s="518"/>
      <c r="K645" s="419"/>
      <c r="L645" s="419"/>
      <c r="M645" s="518"/>
      <c r="N645" s="518"/>
      <c r="O645" s="518"/>
      <c r="P645" s="518"/>
      <c r="Q645" s="518"/>
      <c r="R645" s="422"/>
      <c r="S645" s="518"/>
      <c r="T645" s="519"/>
      <c r="U645" s="520"/>
      <c r="V645" s="518"/>
      <c r="W645" s="521"/>
      <c r="X645" s="518"/>
      <c r="Y645" s="518"/>
      <c r="Z645" s="518"/>
    </row>
    <row r="646" ht="14.25" customHeight="1">
      <c r="A646" s="471" t="str">
        <f t="array" ref="A646">IFERROR(INDEX(AuditRepTemp_C!D$7:D$1657,MATCH(ROWS(AuditRepTemp_C!$B$7:$B642),AuditRepTemp_C!$B$7:$B$1657,0)),"")</f>
        <v/>
      </c>
      <c r="B646" s="510" t="str">
        <f t="array" ref="B646">IFERROR(INDEX(AuditRepTemp_C!F$7:F$1657,MATCH(ROWS(AuditRepTemp_C!$B$7:$B642),AuditRepTemp_C!$B$7:$B$1657,0)),"")</f>
        <v/>
      </c>
      <c r="C646" s="511" t="str">
        <f t="array" ref="C646">IFERROR(INDEX(AuditRepTemp_C!H$7:H$1657,MATCH(ROWS(AuditRepTemp_C!$B$7:$B642),AuditRepTemp_C!$B$7:$B$1657,0)),"")</f>
        <v/>
      </c>
      <c r="D646" s="511" t="str">
        <f t="array" ref="D646">IFERROR(INDEX(AuditRepTemp_C!I$7:I$1657,MATCH(ROWS(AuditRepTemp_C!$B$7:$B642),AuditRepTemp_C!$B$7:$B$1657,0)),"")</f>
        <v/>
      </c>
      <c r="E646" s="512" t="str">
        <f t="array" ref="E646">IFERROR(INDEX(AuditRepTemp_C!J$7:J$1657,MATCH(ROWS(AuditRepTemp_C!$B$7:$B642),AuditRepTemp_C!$B$7:$B$1657,0)),"")</f>
        <v/>
      </c>
      <c r="F646" s="513" t="str">
        <f t="array" ref="F646">IFERROR(INDEX(AuditRepTemp_C!K$7:K$1657,MATCH(ROWS(AuditRepTemp_C!$B$7:$B642),AuditRepTemp_C!$B$7:$B$1657,0)),"")</f>
        <v/>
      </c>
      <c r="G646" s="513" t="str">
        <f t="array" ref="G646">IFERROR(INDEX(AuditRepTemp_C!L$7:L$1657,MATCH(ROWS(AuditRepTemp_C!$B$7:$B642),AuditRepTemp_C!$B$7:$B$1657,0)),"")</f>
        <v/>
      </c>
      <c r="H646" s="517" t="s">
        <v>1913</v>
      </c>
      <c r="I646" s="524" t="s">
        <v>3718</v>
      </c>
      <c r="J646" s="518"/>
      <c r="K646" s="419"/>
      <c r="L646" s="419"/>
      <c r="M646" s="518"/>
      <c r="N646" s="518"/>
      <c r="O646" s="518"/>
      <c r="P646" s="518"/>
      <c r="Q646" s="518"/>
      <c r="R646" s="422"/>
      <c r="S646" s="518"/>
      <c r="T646" s="519"/>
      <c r="U646" s="520"/>
      <c r="V646" s="518"/>
      <c r="W646" s="521"/>
      <c r="X646" s="518"/>
      <c r="Y646" s="518"/>
      <c r="Z646" s="518"/>
    </row>
    <row r="647" ht="14.25" customHeight="1">
      <c r="A647" s="471" t="str">
        <f t="array" ref="A647">IFERROR(INDEX(AuditRepTemp_C!D$7:D$1657,MATCH(ROWS(AuditRepTemp_C!$B$7:$B643),AuditRepTemp_C!$B$7:$B$1657,0)),"")</f>
        <v/>
      </c>
      <c r="B647" s="510" t="str">
        <f t="array" ref="B647">IFERROR(INDEX(AuditRepTemp_C!F$7:F$1657,MATCH(ROWS(AuditRepTemp_C!$B$7:$B643),AuditRepTemp_C!$B$7:$B$1657,0)),"")</f>
        <v/>
      </c>
      <c r="C647" s="511" t="str">
        <f t="array" ref="C647">IFERROR(INDEX(AuditRepTemp_C!H$7:H$1657,MATCH(ROWS(AuditRepTemp_C!$B$7:$B643),AuditRepTemp_C!$B$7:$B$1657,0)),"")</f>
        <v/>
      </c>
      <c r="D647" s="511" t="str">
        <f t="array" ref="D647">IFERROR(INDEX(AuditRepTemp_C!I$7:I$1657,MATCH(ROWS(AuditRepTemp_C!$B$7:$B643),AuditRepTemp_C!$B$7:$B$1657,0)),"")</f>
        <v/>
      </c>
      <c r="E647" s="512" t="str">
        <f t="array" ref="E647">IFERROR(INDEX(AuditRepTemp_C!J$7:J$1657,MATCH(ROWS(AuditRepTemp_C!$B$7:$B643),AuditRepTemp_C!$B$7:$B$1657,0)),"")</f>
        <v/>
      </c>
      <c r="F647" s="513" t="str">
        <f t="array" ref="F647">IFERROR(INDEX(AuditRepTemp_C!K$7:K$1657,MATCH(ROWS(AuditRepTemp_C!$B$7:$B643),AuditRepTemp_C!$B$7:$B$1657,0)),"")</f>
        <v/>
      </c>
      <c r="G647" s="513" t="str">
        <f t="array" ref="G647">IFERROR(INDEX(AuditRepTemp_C!L$7:L$1657,MATCH(ROWS(AuditRepTemp_C!$B$7:$B643),AuditRepTemp_C!$B$7:$B$1657,0)),"")</f>
        <v/>
      </c>
      <c r="H647" s="517" t="s">
        <v>1913</v>
      </c>
      <c r="I647" s="524" t="s">
        <v>3718</v>
      </c>
      <c r="J647" s="518"/>
      <c r="K647" s="419"/>
      <c r="L647" s="419"/>
      <c r="M647" s="518"/>
      <c r="N647" s="518"/>
      <c r="O647" s="518"/>
      <c r="P647" s="518"/>
      <c r="Q647" s="518"/>
      <c r="R647" s="422"/>
      <c r="S647" s="518"/>
      <c r="T647" s="519"/>
      <c r="U647" s="520"/>
      <c r="V647" s="518"/>
      <c r="W647" s="521"/>
      <c r="X647" s="518"/>
      <c r="Y647" s="518"/>
      <c r="Z647" s="518"/>
    </row>
    <row r="648" ht="14.25" customHeight="1">
      <c r="A648" s="471" t="str">
        <f t="array" ref="A648">IFERROR(INDEX(AuditRepTemp_C!D$7:D$1657,MATCH(ROWS(AuditRepTemp_C!$B$7:$B644),AuditRepTemp_C!$B$7:$B$1657,0)),"")</f>
        <v/>
      </c>
      <c r="B648" s="510" t="str">
        <f t="array" ref="B648">IFERROR(INDEX(AuditRepTemp_C!F$7:F$1657,MATCH(ROWS(AuditRepTemp_C!$B$7:$B644),AuditRepTemp_C!$B$7:$B$1657,0)),"")</f>
        <v/>
      </c>
      <c r="C648" s="511" t="str">
        <f t="array" ref="C648">IFERROR(INDEX(AuditRepTemp_C!H$7:H$1657,MATCH(ROWS(AuditRepTemp_C!$B$7:$B644),AuditRepTemp_C!$B$7:$B$1657,0)),"")</f>
        <v/>
      </c>
      <c r="D648" s="511" t="str">
        <f t="array" ref="D648">IFERROR(INDEX(AuditRepTemp_C!I$7:I$1657,MATCH(ROWS(AuditRepTemp_C!$B$7:$B644),AuditRepTemp_C!$B$7:$B$1657,0)),"")</f>
        <v/>
      </c>
      <c r="E648" s="512" t="str">
        <f t="array" ref="E648">IFERROR(INDEX(AuditRepTemp_C!J$7:J$1657,MATCH(ROWS(AuditRepTemp_C!$B$7:$B644),AuditRepTemp_C!$B$7:$B$1657,0)),"")</f>
        <v/>
      </c>
      <c r="F648" s="513" t="str">
        <f t="array" ref="F648">IFERROR(INDEX(AuditRepTemp_C!K$7:K$1657,MATCH(ROWS(AuditRepTemp_C!$B$7:$B644),AuditRepTemp_C!$B$7:$B$1657,0)),"")</f>
        <v/>
      </c>
      <c r="G648" s="513" t="str">
        <f t="array" ref="G648">IFERROR(INDEX(AuditRepTemp_C!L$7:L$1657,MATCH(ROWS(AuditRepTemp_C!$B$7:$B644),AuditRepTemp_C!$B$7:$B$1657,0)),"")</f>
        <v/>
      </c>
      <c r="H648" s="517" t="s">
        <v>1913</v>
      </c>
      <c r="I648" s="524" t="s">
        <v>3718</v>
      </c>
      <c r="J648" s="518"/>
      <c r="K648" s="419"/>
      <c r="L648" s="419"/>
      <c r="M648" s="518"/>
      <c r="N648" s="518"/>
      <c r="O648" s="518"/>
      <c r="P648" s="518"/>
      <c r="Q648" s="518"/>
      <c r="R648" s="422"/>
      <c r="S648" s="518"/>
      <c r="T648" s="519"/>
      <c r="U648" s="520"/>
      <c r="V648" s="518"/>
      <c r="W648" s="521"/>
      <c r="X648" s="518"/>
      <c r="Y648" s="518"/>
      <c r="Z648" s="518"/>
    </row>
    <row r="649" ht="14.25" customHeight="1">
      <c r="A649" s="471" t="str">
        <f t="array" ref="A649">IFERROR(INDEX(AuditRepTemp_C!D$7:D$1657,MATCH(ROWS(AuditRepTemp_C!$B$7:$B645),AuditRepTemp_C!$B$7:$B$1657,0)),"")</f>
        <v/>
      </c>
      <c r="B649" s="510" t="str">
        <f t="array" ref="B649">IFERROR(INDEX(AuditRepTemp_C!F$7:F$1657,MATCH(ROWS(AuditRepTemp_C!$B$7:$B645),AuditRepTemp_C!$B$7:$B$1657,0)),"")</f>
        <v/>
      </c>
      <c r="C649" s="511" t="str">
        <f t="array" ref="C649">IFERROR(INDEX(AuditRepTemp_C!H$7:H$1657,MATCH(ROWS(AuditRepTemp_C!$B$7:$B645),AuditRepTemp_C!$B$7:$B$1657,0)),"")</f>
        <v/>
      </c>
      <c r="D649" s="511" t="str">
        <f t="array" ref="D649">IFERROR(INDEX(AuditRepTemp_C!I$7:I$1657,MATCH(ROWS(AuditRepTemp_C!$B$7:$B645),AuditRepTemp_C!$B$7:$B$1657,0)),"")</f>
        <v/>
      </c>
      <c r="E649" s="512" t="str">
        <f t="array" ref="E649">IFERROR(INDEX(AuditRepTemp_C!J$7:J$1657,MATCH(ROWS(AuditRepTemp_C!$B$7:$B645),AuditRepTemp_C!$B$7:$B$1657,0)),"")</f>
        <v/>
      </c>
      <c r="F649" s="513" t="str">
        <f t="array" ref="F649">IFERROR(INDEX(AuditRepTemp_C!K$7:K$1657,MATCH(ROWS(AuditRepTemp_C!$B$7:$B645),AuditRepTemp_C!$B$7:$B$1657,0)),"")</f>
        <v/>
      </c>
      <c r="G649" s="513" t="str">
        <f t="array" ref="G649">IFERROR(INDEX(AuditRepTemp_C!L$7:L$1657,MATCH(ROWS(AuditRepTemp_C!$B$7:$B645),AuditRepTemp_C!$B$7:$B$1657,0)),"")</f>
        <v/>
      </c>
      <c r="H649" s="517" t="s">
        <v>2064</v>
      </c>
      <c r="I649" s="524" t="s">
        <v>3697</v>
      </c>
      <c r="J649" s="518"/>
      <c r="K649" s="419"/>
      <c r="L649" s="419"/>
      <c r="M649" s="518"/>
      <c r="N649" s="518"/>
      <c r="O649" s="518"/>
      <c r="P649" s="518"/>
      <c r="Q649" s="518"/>
      <c r="R649" s="422"/>
      <c r="S649" s="518"/>
      <c r="T649" s="519"/>
      <c r="U649" s="520"/>
      <c r="V649" s="518"/>
      <c r="W649" s="521"/>
      <c r="X649" s="518"/>
      <c r="Y649" s="518"/>
      <c r="Z649" s="518"/>
    </row>
    <row r="650" ht="14.25" customHeight="1">
      <c r="A650" s="471" t="str">
        <f t="array" ref="A650">IFERROR(INDEX(AuditRepTemp_C!D$7:D$1657,MATCH(ROWS(AuditRepTemp_C!$B$7:$B646),AuditRepTemp_C!$B$7:$B$1657,0)),"")</f>
        <v/>
      </c>
      <c r="B650" s="510" t="str">
        <f t="array" ref="B650">IFERROR(INDEX(AuditRepTemp_C!F$7:F$1657,MATCH(ROWS(AuditRepTemp_C!$B$7:$B646),AuditRepTemp_C!$B$7:$B$1657,0)),"")</f>
        <v/>
      </c>
      <c r="C650" s="511" t="str">
        <f t="array" ref="C650">IFERROR(INDEX(AuditRepTemp_C!H$7:H$1657,MATCH(ROWS(AuditRepTemp_C!$B$7:$B646),AuditRepTemp_C!$B$7:$B$1657,0)),"")</f>
        <v/>
      </c>
      <c r="D650" s="511" t="str">
        <f t="array" ref="D650">IFERROR(INDEX(AuditRepTemp_C!I$7:I$1657,MATCH(ROWS(AuditRepTemp_C!$B$7:$B646),AuditRepTemp_C!$B$7:$B$1657,0)),"")</f>
        <v/>
      </c>
      <c r="E650" s="512" t="str">
        <f t="array" ref="E650">IFERROR(INDEX(AuditRepTemp_C!J$7:J$1657,MATCH(ROWS(AuditRepTemp_C!$B$7:$B646),AuditRepTemp_C!$B$7:$B$1657,0)),"")</f>
        <v/>
      </c>
      <c r="F650" s="513" t="str">
        <f t="array" ref="F650">IFERROR(INDEX(AuditRepTemp_C!K$7:K$1657,MATCH(ROWS(AuditRepTemp_C!$B$7:$B646),AuditRepTemp_C!$B$7:$B$1657,0)),"")</f>
        <v/>
      </c>
      <c r="G650" s="513" t="str">
        <f t="array" ref="G650">IFERROR(INDEX(AuditRepTemp_C!L$7:L$1657,MATCH(ROWS(AuditRepTemp_C!$B$7:$B646),AuditRepTemp_C!$B$7:$B$1657,0)),"")</f>
        <v/>
      </c>
      <c r="H650" s="517" t="s">
        <v>2064</v>
      </c>
      <c r="I650" s="524" t="s">
        <v>3697</v>
      </c>
      <c r="J650" s="518"/>
      <c r="K650" s="419"/>
      <c r="L650" s="419"/>
      <c r="M650" s="518"/>
      <c r="N650" s="518"/>
      <c r="O650" s="518"/>
      <c r="P650" s="518"/>
      <c r="Q650" s="518"/>
      <c r="R650" s="422"/>
      <c r="S650" s="518"/>
      <c r="T650" s="519"/>
      <c r="U650" s="520"/>
      <c r="V650" s="518"/>
      <c r="W650" s="521"/>
      <c r="X650" s="518"/>
      <c r="Y650" s="518"/>
      <c r="Z650" s="518"/>
    </row>
    <row r="651" ht="14.25" customHeight="1">
      <c r="A651" s="471" t="str">
        <f t="array" ref="A651">IFERROR(INDEX(AuditRepTemp_C!D$7:D$1657,MATCH(ROWS(AuditRepTemp_C!$B$7:$B647),AuditRepTemp_C!$B$7:$B$1657,0)),"")</f>
        <v/>
      </c>
      <c r="B651" s="510" t="str">
        <f t="array" ref="B651">IFERROR(INDEX(AuditRepTemp_C!F$7:F$1657,MATCH(ROWS(AuditRepTemp_C!$B$7:$B647),AuditRepTemp_C!$B$7:$B$1657,0)),"")</f>
        <v/>
      </c>
      <c r="C651" s="511" t="str">
        <f t="array" ref="C651">IFERROR(INDEX(AuditRepTemp_C!H$7:H$1657,MATCH(ROWS(AuditRepTemp_C!$B$7:$B647),AuditRepTemp_C!$B$7:$B$1657,0)),"")</f>
        <v/>
      </c>
      <c r="D651" s="511" t="str">
        <f t="array" ref="D651">IFERROR(INDEX(AuditRepTemp_C!I$7:I$1657,MATCH(ROWS(AuditRepTemp_C!$B$7:$B647),AuditRepTemp_C!$B$7:$B$1657,0)),"")</f>
        <v/>
      </c>
      <c r="E651" s="512" t="str">
        <f t="array" ref="E651">IFERROR(INDEX(AuditRepTemp_C!J$7:J$1657,MATCH(ROWS(AuditRepTemp_C!$B$7:$B647),AuditRepTemp_C!$B$7:$B$1657,0)),"")</f>
        <v/>
      </c>
      <c r="F651" s="513" t="str">
        <f t="array" ref="F651">IFERROR(INDEX(AuditRepTemp_C!K$7:K$1657,MATCH(ROWS(AuditRepTemp_C!$B$7:$B647),AuditRepTemp_C!$B$7:$B$1657,0)),"")</f>
        <v/>
      </c>
      <c r="G651" s="513" t="str">
        <f t="array" ref="G651">IFERROR(INDEX(AuditRepTemp_C!L$7:L$1657,MATCH(ROWS(AuditRepTemp_C!$B$7:$B647),AuditRepTemp_C!$B$7:$B$1657,0)),"")</f>
        <v/>
      </c>
      <c r="H651" s="517" t="s">
        <v>2064</v>
      </c>
      <c r="I651" s="524" t="s">
        <v>3697</v>
      </c>
      <c r="J651" s="518"/>
      <c r="K651" s="419"/>
      <c r="L651" s="419"/>
      <c r="M651" s="518"/>
      <c r="N651" s="518"/>
      <c r="O651" s="518"/>
      <c r="P651" s="518"/>
      <c r="Q651" s="518"/>
      <c r="R651" s="422"/>
      <c r="S651" s="518"/>
      <c r="T651" s="519"/>
      <c r="U651" s="520"/>
      <c r="V651" s="518"/>
      <c r="W651" s="521"/>
      <c r="X651" s="518"/>
      <c r="Y651" s="518"/>
      <c r="Z651" s="518"/>
    </row>
    <row r="652" ht="14.25" customHeight="1">
      <c r="A652" s="471" t="str">
        <f t="array" ref="A652">IFERROR(INDEX(AuditRepTemp_C!D$7:D$1657,MATCH(ROWS(AuditRepTemp_C!$B$7:$B648),AuditRepTemp_C!$B$7:$B$1657,0)),"")</f>
        <v/>
      </c>
      <c r="B652" s="510" t="str">
        <f t="array" ref="B652">IFERROR(INDEX(AuditRepTemp_C!F$7:F$1657,MATCH(ROWS(AuditRepTemp_C!$B$7:$B648),AuditRepTemp_C!$B$7:$B$1657,0)),"")</f>
        <v/>
      </c>
      <c r="C652" s="511" t="str">
        <f t="array" ref="C652">IFERROR(INDEX(AuditRepTemp_C!H$7:H$1657,MATCH(ROWS(AuditRepTemp_C!$B$7:$B648),AuditRepTemp_C!$B$7:$B$1657,0)),"")</f>
        <v/>
      </c>
      <c r="D652" s="511" t="str">
        <f t="array" ref="D652">IFERROR(INDEX(AuditRepTemp_C!I$7:I$1657,MATCH(ROWS(AuditRepTemp_C!$B$7:$B648),AuditRepTemp_C!$B$7:$B$1657,0)),"")</f>
        <v/>
      </c>
      <c r="E652" s="512" t="str">
        <f t="array" ref="E652">IFERROR(INDEX(AuditRepTemp_C!J$7:J$1657,MATCH(ROWS(AuditRepTemp_C!$B$7:$B648),AuditRepTemp_C!$B$7:$B$1657,0)),"")</f>
        <v/>
      </c>
      <c r="F652" s="513" t="str">
        <f t="array" ref="F652">IFERROR(INDEX(AuditRepTemp_C!K$7:K$1657,MATCH(ROWS(AuditRepTemp_C!$B$7:$B648),AuditRepTemp_C!$B$7:$B$1657,0)),"")</f>
        <v/>
      </c>
      <c r="G652" s="513" t="str">
        <f t="array" ref="G652">IFERROR(INDEX(AuditRepTemp_C!L$7:L$1657,MATCH(ROWS(AuditRepTemp_C!$B$7:$B648),AuditRepTemp_C!$B$7:$B$1657,0)),"")</f>
        <v/>
      </c>
      <c r="H652" s="517" t="s">
        <v>2064</v>
      </c>
      <c r="I652" s="524" t="s">
        <v>3697</v>
      </c>
      <c r="J652" s="518"/>
      <c r="K652" s="419"/>
      <c r="L652" s="419"/>
      <c r="M652" s="518"/>
      <c r="N652" s="518"/>
      <c r="O652" s="518"/>
      <c r="P652" s="518"/>
      <c r="Q652" s="518"/>
      <c r="R652" s="422"/>
      <c r="S652" s="518"/>
      <c r="T652" s="519"/>
      <c r="U652" s="520"/>
      <c r="V652" s="518"/>
      <c r="W652" s="521"/>
      <c r="X652" s="518"/>
      <c r="Y652" s="518"/>
      <c r="Z652" s="518"/>
    </row>
    <row r="653" ht="14.25" customHeight="1">
      <c r="A653" s="471" t="str">
        <f t="array" ref="A653">IFERROR(INDEX(AuditRepTemp_C!D$7:D$1657,MATCH(ROWS(AuditRepTemp_C!$B$7:$B649),AuditRepTemp_C!$B$7:$B$1657,0)),"")</f>
        <v/>
      </c>
      <c r="B653" s="510" t="str">
        <f t="array" ref="B653">IFERROR(INDEX(AuditRepTemp_C!F$7:F$1657,MATCH(ROWS(AuditRepTemp_C!$B$7:$B649),AuditRepTemp_C!$B$7:$B$1657,0)),"")</f>
        <v/>
      </c>
      <c r="C653" s="511" t="str">
        <f t="array" ref="C653">IFERROR(INDEX(AuditRepTemp_C!H$7:H$1657,MATCH(ROWS(AuditRepTemp_C!$B$7:$B649),AuditRepTemp_C!$B$7:$B$1657,0)),"")</f>
        <v/>
      </c>
      <c r="D653" s="511" t="str">
        <f t="array" ref="D653">IFERROR(INDEX(AuditRepTemp_C!I$7:I$1657,MATCH(ROWS(AuditRepTemp_C!$B$7:$B649),AuditRepTemp_C!$B$7:$B$1657,0)),"")</f>
        <v/>
      </c>
      <c r="E653" s="512" t="str">
        <f t="array" ref="E653">IFERROR(INDEX(AuditRepTemp_C!J$7:J$1657,MATCH(ROWS(AuditRepTemp_C!$B$7:$B649),AuditRepTemp_C!$B$7:$B$1657,0)),"")</f>
        <v/>
      </c>
      <c r="F653" s="513" t="str">
        <f t="array" ref="F653">IFERROR(INDEX(AuditRepTemp_C!K$7:K$1657,MATCH(ROWS(AuditRepTemp_C!$B$7:$B649),AuditRepTemp_C!$B$7:$B$1657,0)),"")</f>
        <v/>
      </c>
      <c r="G653" s="513" t="str">
        <f t="array" ref="G653">IFERROR(INDEX(AuditRepTemp_C!L$7:L$1657,MATCH(ROWS(AuditRepTemp_C!$B$7:$B649),AuditRepTemp_C!$B$7:$B$1657,0)),"")</f>
        <v/>
      </c>
      <c r="H653" s="517" t="s">
        <v>2064</v>
      </c>
      <c r="I653" s="524" t="s">
        <v>3697</v>
      </c>
      <c r="J653" s="518"/>
      <c r="K653" s="419"/>
      <c r="L653" s="419"/>
      <c r="M653" s="518"/>
      <c r="N653" s="518"/>
      <c r="O653" s="518"/>
      <c r="P653" s="518"/>
      <c r="Q653" s="518"/>
      <c r="R653" s="422"/>
      <c r="S653" s="518"/>
      <c r="T653" s="519"/>
      <c r="U653" s="520"/>
      <c r="V653" s="518"/>
      <c r="W653" s="521"/>
      <c r="X653" s="518"/>
      <c r="Y653" s="518"/>
      <c r="Z653" s="518"/>
    </row>
    <row r="654" ht="14.25" customHeight="1">
      <c r="A654" s="471" t="str">
        <f t="array" ref="A654">IFERROR(INDEX(AuditRepTemp_C!D$7:D$1657,MATCH(ROWS(AuditRepTemp_C!$B$7:$B650),AuditRepTemp_C!$B$7:$B$1657,0)),"")</f>
        <v/>
      </c>
      <c r="B654" s="510" t="str">
        <f t="array" ref="B654">IFERROR(INDEX(AuditRepTemp_C!F$7:F$1657,MATCH(ROWS(AuditRepTemp_C!$B$7:$B650),AuditRepTemp_C!$B$7:$B$1657,0)),"")</f>
        <v/>
      </c>
      <c r="C654" s="511" t="str">
        <f t="array" ref="C654">IFERROR(INDEX(AuditRepTemp_C!H$7:H$1657,MATCH(ROWS(AuditRepTemp_C!$B$7:$B650),AuditRepTemp_C!$B$7:$B$1657,0)),"")</f>
        <v/>
      </c>
      <c r="D654" s="511" t="str">
        <f t="array" ref="D654">IFERROR(INDEX(AuditRepTemp_C!I$7:I$1657,MATCH(ROWS(AuditRepTemp_C!$B$7:$B650),AuditRepTemp_C!$B$7:$B$1657,0)),"")</f>
        <v/>
      </c>
      <c r="E654" s="512" t="str">
        <f t="array" ref="E654">IFERROR(INDEX(AuditRepTemp_C!J$7:J$1657,MATCH(ROWS(AuditRepTemp_C!$B$7:$B650),AuditRepTemp_C!$B$7:$B$1657,0)),"")</f>
        <v/>
      </c>
      <c r="F654" s="513" t="str">
        <f t="array" ref="F654">IFERROR(INDEX(AuditRepTemp_C!K$7:K$1657,MATCH(ROWS(AuditRepTemp_C!$B$7:$B650),AuditRepTemp_C!$B$7:$B$1657,0)),"")</f>
        <v/>
      </c>
      <c r="G654" s="513" t="str">
        <f t="array" ref="G654">IFERROR(INDEX(AuditRepTemp_C!L$7:L$1657,MATCH(ROWS(AuditRepTemp_C!$B$7:$B650),AuditRepTemp_C!$B$7:$B$1657,0)),"")</f>
        <v/>
      </c>
      <c r="H654" s="517" t="s">
        <v>2064</v>
      </c>
      <c r="I654" s="524" t="s">
        <v>3697</v>
      </c>
      <c r="J654" s="518"/>
      <c r="K654" s="419"/>
      <c r="L654" s="419"/>
      <c r="M654" s="518"/>
      <c r="N654" s="518"/>
      <c r="O654" s="518"/>
      <c r="P654" s="518"/>
      <c r="Q654" s="518"/>
      <c r="R654" s="422"/>
      <c r="S654" s="518"/>
      <c r="T654" s="519"/>
      <c r="U654" s="520"/>
      <c r="V654" s="518"/>
      <c r="W654" s="521"/>
      <c r="X654" s="518"/>
      <c r="Y654" s="518"/>
      <c r="Z654" s="518"/>
    </row>
    <row r="655" ht="14.25" customHeight="1">
      <c r="A655" s="471" t="str">
        <f t="array" ref="A655">IFERROR(INDEX(AuditRepTemp_C!D$7:D$1657,MATCH(ROWS(AuditRepTemp_C!$B$7:$B651),AuditRepTemp_C!$B$7:$B$1657,0)),"")</f>
        <v/>
      </c>
      <c r="B655" s="510" t="str">
        <f t="array" ref="B655">IFERROR(INDEX(AuditRepTemp_C!F$7:F$1657,MATCH(ROWS(AuditRepTemp_C!$B$7:$B651),AuditRepTemp_C!$B$7:$B$1657,0)),"")</f>
        <v/>
      </c>
      <c r="C655" s="511" t="str">
        <f t="array" ref="C655">IFERROR(INDEX(AuditRepTemp_C!H$7:H$1657,MATCH(ROWS(AuditRepTemp_C!$B$7:$B651),AuditRepTemp_C!$B$7:$B$1657,0)),"")</f>
        <v/>
      </c>
      <c r="D655" s="511" t="str">
        <f t="array" ref="D655">IFERROR(INDEX(AuditRepTemp_C!I$7:I$1657,MATCH(ROWS(AuditRepTemp_C!$B$7:$B651),AuditRepTemp_C!$B$7:$B$1657,0)),"")</f>
        <v/>
      </c>
      <c r="E655" s="512" t="str">
        <f t="array" ref="E655">IFERROR(INDEX(AuditRepTemp_C!J$7:J$1657,MATCH(ROWS(AuditRepTemp_C!$B$7:$B651),AuditRepTemp_C!$B$7:$B$1657,0)),"")</f>
        <v/>
      </c>
      <c r="F655" s="513" t="str">
        <f t="array" ref="F655">IFERROR(INDEX(AuditRepTemp_C!K$7:K$1657,MATCH(ROWS(AuditRepTemp_C!$B$7:$B651),AuditRepTemp_C!$B$7:$B$1657,0)),"")</f>
        <v/>
      </c>
      <c r="G655" s="513" t="str">
        <f t="array" ref="G655">IFERROR(INDEX(AuditRepTemp_C!L$7:L$1657,MATCH(ROWS(AuditRepTemp_C!$B$7:$B651),AuditRepTemp_C!$B$7:$B$1657,0)),"")</f>
        <v/>
      </c>
      <c r="H655" s="517" t="s">
        <v>2064</v>
      </c>
      <c r="I655" s="524"/>
      <c r="J655" s="518"/>
      <c r="K655" s="419"/>
      <c r="L655" s="419"/>
      <c r="M655" s="518"/>
      <c r="N655" s="518"/>
      <c r="O655" s="518"/>
      <c r="P655" s="518"/>
      <c r="Q655" s="518"/>
      <c r="R655" s="422"/>
      <c r="S655" s="518"/>
      <c r="T655" s="519"/>
      <c r="U655" s="520"/>
      <c r="V655" s="518"/>
      <c r="W655" s="521"/>
      <c r="X655" s="518"/>
      <c r="Y655" s="518"/>
      <c r="Z655" s="518"/>
    </row>
    <row r="656" ht="14.25" customHeight="1">
      <c r="A656" s="471" t="str">
        <f t="array" ref="A656">IFERROR(INDEX(AuditRepTemp_C!D$7:D$1657,MATCH(ROWS(AuditRepTemp_C!$B$7:$B652),AuditRepTemp_C!$B$7:$B$1657,0)),"")</f>
        <v/>
      </c>
      <c r="B656" s="510" t="str">
        <f t="array" ref="B656">IFERROR(INDEX(AuditRepTemp_C!F$7:F$1657,MATCH(ROWS(AuditRepTemp_C!$B$7:$B652),AuditRepTemp_C!$B$7:$B$1657,0)),"")</f>
        <v/>
      </c>
      <c r="C656" s="511" t="str">
        <f t="array" ref="C656">IFERROR(INDEX(AuditRepTemp_C!H$7:H$1657,MATCH(ROWS(AuditRepTemp_C!$B$7:$B652),AuditRepTemp_C!$B$7:$B$1657,0)),"")</f>
        <v/>
      </c>
      <c r="D656" s="511" t="str">
        <f t="array" ref="D656">IFERROR(INDEX(AuditRepTemp_C!I$7:I$1657,MATCH(ROWS(AuditRepTemp_C!$B$7:$B652),AuditRepTemp_C!$B$7:$B$1657,0)),"")</f>
        <v/>
      </c>
      <c r="E656" s="512" t="str">
        <f t="array" ref="E656">IFERROR(INDEX(AuditRepTemp_C!J$7:J$1657,MATCH(ROWS(AuditRepTemp_C!$B$7:$B652),AuditRepTemp_C!$B$7:$B$1657,0)),"")</f>
        <v/>
      </c>
      <c r="F656" s="513" t="str">
        <f t="array" ref="F656">IFERROR(INDEX(AuditRepTemp_C!K$7:K$1657,MATCH(ROWS(AuditRepTemp_C!$B$7:$B652),AuditRepTemp_C!$B$7:$B$1657,0)),"")</f>
        <v/>
      </c>
      <c r="G656" s="513" t="str">
        <f t="array" ref="G656">IFERROR(INDEX(AuditRepTemp_C!L$7:L$1657,MATCH(ROWS(AuditRepTemp_C!$B$7:$B652),AuditRepTemp_C!$B$7:$B$1657,0)),"")</f>
        <v/>
      </c>
      <c r="H656" s="517" t="s">
        <v>2064</v>
      </c>
      <c r="I656" s="524"/>
      <c r="J656" s="518"/>
      <c r="K656" s="419"/>
      <c r="L656" s="419"/>
      <c r="M656" s="518"/>
      <c r="N656" s="518"/>
      <c r="O656" s="518"/>
      <c r="P656" s="518"/>
      <c r="Q656" s="518"/>
      <c r="R656" s="422"/>
      <c r="S656" s="518"/>
      <c r="T656" s="519"/>
      <c r="U656" s="520"/>
      <c r="V656" s="518"/>
      <c r="W656" s="521"/>
      <c r="X656" s="518"/>
      <c r="Y656" s="518"/>
      <c r="Z656" s="518"/>
    </row>
    <row r="657" ht="14.25" customHeight="1">
      <c r="A657" s="471" t="str">
        <f t="array" ref="A657">IFERROR(INDEX(AuditRepTemp_C!D$7:D$1657,MATCH(ROWS(AuditRepTemp_C!$B$7:$B653),AuditRepTemp_C!$B$7:$B$1657,0)),"")</f>
        <v/>
      </c>
      <c r="B657" s="510" t="str">
        <f t="array" ref="B657">IFERROR(INDEX(AuditRepTemp_C!F$7:F$1657,MATCH(ROWS(AuditRepTemp_C!$B$7:$B653),AuditRepTemp_C!$B$7:$B$1657,0)),"")</f>
        <v/>
      </c>
      <c r="C657" s="511" t="str">
        <f t="array" ref="C657">IFERROR(INDEX(AuditRepTemp_C!H$7:H$1657,MATCH(ROWS(AuditRepTemp_C!$B$7:$B653),AuditRepTemp_C!$B$7:$B$1657,0)),"")</f>
        <v/>
      </c>
      <c r="D657" s="511" t="str">
        <f t="array" ref="D657">IFERROR(INDEX(AuditRepTemp_C!I$7:I$1657,MATCH(ROWS(AuditRepTemp_C!$B$7:$B653),AuditRepTemp_C!$B$7:$B$1657,0)),"")</f>
        <v/>
      </c>
      <c r="E657" s="512" t="str">
        <f t="array" ref="E657">IFERROR(INDEX(AuditRepTemp_C!J$7:J$1657,MATCH(ROWS(AuditRepTemp_C!$B$7:$B653),AuditRepTemp_C!$B$7:$B$1657,0)),"")</f>
        <v/>
      </c>
      <c r="F657" s="513" t="str">
        <f t="array" ref="F657">IFERROR(INDEX(AuditRepTemp_C!K$7:K$1657,MATCH(ROWS(AuditRepTemp_C!$B$7:$B653),AuditRepTemp_C!$B$7:$B$1657,0)),"")</f>
        <v/>
      </c>
      <c r="G657" s="513" t="str">
        <f t="array" ref="G657">IFERROR(INDEX(AuditRepTemp_C!L$7:L$1657,MATCH(ROWS(AuditRepTemp_C!$B$7:$B653),AuditRepTemp_C!$B$7:$B$1657,0)),"")</f>
        <v/>
      </c>
      <c r="H657" s="517" t="s">
        <v>2064</v>
      </c>
      <c r="I657" s="524"/>
      <c r="J657" s="518"/>
      <c r="K657" s="419"/>
      <c r="L657" s="419"/>
      <c r="M657" s="518"/>
      <c r="N657" s="518"/>
      <c r="O657" s="518"/>
      <c r="P657" s="518"/>
      <c r="Q657" s="518"/>
      <c r="R657" s="422"/>
      <c r="S657" s="518"/>
      <c r="T657" s="519"/>
      <c r="U657" s="520"/>
      <c r="V657" s="518"/>
      <c r="W657" s="521"/>
      <c r="X657" s="518"/>
      <c r="Y657" s="518"/>
      <c r="Z657" s="518"/>
    </row>
    <row r="658" ht="14.25" customHeight="1">
      <c r="A658" s="471" t="str">
        <f t="array" ref="A658">IFERROR(INDEX(AuditRepTemp_C!D$7:D$1657,MATCH(ROWS(AuditRepTemp_C!$B$7:$B654),AuditRepTemp_C!$B$7:$B$1657,0)),"")</f>
        <v/>
      </c>
      <c r="B658" s="510" t="str">
        <f t="array" ref="B658">IFERROR(INDEX(AuditRepTemp_C!F$7:F$1657,MATCH(ROWS(AuditRepTemp_C!$B$7:$B654),AuditRepTemp_C!$B$7:$B$1657,0)),"")</f>
        <v/>
      </c>
      <c r="C658" s="511" t="str">
        <f t="array" ref="C658">IFERROR(INDEX(AuditRepTemp_C!H$7:H$1657,MATCH(ROWS(AuditRepTemp_C!$B$7:$B654),AuditRepTemp_C!$B$7:$B$1657,0)),"")</f>
        <v/>
      </c>
      <c r="D658" s="511" t="str">
        <f t="array" ref="D658">IFERROR(INDEX(AuditRepTemp_C!I$7:I$1657,MATCH(ROWS(AuditRepTemp_C!$B$7:$B654),AuditRepTemp_C!$B$7:$B$1657,0)),"")</f>
        <v/>
      </c>
      <c r="E658" s="512" t="str">
        <f t="array" ref="E658">IFERROR(INDEX(AuditRepTemp_C!J$7:J$1657,MATCH(ROWS(AuditRepTemp_C!$B$7:$B654),AuditRepTemp_C!$B$7:$B$1657,0)),"")</f>
        <v/>
      </c>
      <c r="F658" s="513" t="str">
        <f t="array" ref="F658">IFERROR(INDEX(AuditRepTemp_C!K$7:K$1657,MATCH(ROWS(AuditRepTemp_C!$B$7:$B654),AuditRepTemp_C!$B$7:$B$1657,0)),"")</f>
        <v/>
      </c>
      <c r="G658" s="513" t="str">
        <f t="array" ref="G658">IFERROR(INDEX(AuditRepTemp_C!L$7:L$1657,MATCH(ROWS(AuditRepTemp_C!$B$7:$B654),AuditRepTemp_C!$B$7:$B$1657,0)),"")</f>
        <v/>
      </c>
      <c r="H658" s="517" t="s">
        <v>2064</v>
      </c>
      <c r="I658" s="524"/>
      <c r="J658" s="518"/>
      <c r="K658" s="419"/>
      <c r="L658" s="419"/>
      <c r="M658" s="518"/>
      <c r="N658" s="518"/>
      <c r="O658" s="518"/>
      <c r="P658" s="518"/>
      <c r="Q658" s="518"/>
      <c r="R658" s="422"/>
      <c r="S658" s="518"/>
      <c r="T658" s="519"/>
      <c r="U658" s="520"/>
      <c r="V658" s="518"/>
      <c r="W658" s="521"/>
      <c r="X658" s="518"/>
      <c r="Y658" s="518"/>
      <c r="Z658" s="518"/>
    </row>
    <row r="659" ht="14.25" customHeight="1">
      <c r="A659" s="471" t="str">
        <f t="array" ref="A659">IFERROR(INDEX(AuditRepTemp_C!D$7:D$1657,MATCH(ROWS(AuditRepTemp_C!$B$7:$B655),AuditRepTemp_C!$B$7:$B$1657,0)),"")</f>
        <v/>
      </c>
      <c r="B659" s="510" t="str">
        <f t="array" ref="B659">IFERROR(INDEX(AuditRepTemp_C!F$7:F$1657,MATCH(ROWS(AuditRepTemp_C!$B$7:$B655),AuditRepTemp_C!$B$7:$B$1657,0)),"")</f>
        <v/>
      </c>
      <c r="C659" s="511" t="str">
        <f t="array" ref="C659">IFERROR(INDEX(AuditRepTemp_C!H$7:H$1657,MATCH(ROWS(AuditRepTemp_C!$B$7:$B655),AuditRepTemp_C!$B$7:$B$1657,0)),"")</f>
        <v/>
      </c>
      <c r="D659" s="511" t="str">
        <f t="array" ref="D659">IFERROR(INDEX(AuditRepTemp_C!I$7:I$1657,MATCH(ROWS(AuditRepTemp_C!$B$7:$B655),AuditRepTemp_C!$B$7:$B$1657,0)),"")</f>
        <v/>
      </c>
      <c r="E659" s="512" t="str">
        <f t="array" ref="E659">IFERROR(INDEX(AuditRepTemp_C!J$7:J$1657,MATCH(ROWS(AuditRepTemp_C!$B$7:$B655),AuditRepTemp_C!$B$7:$B$1657,0)),"")</f>
        <v/>
      </c>
      <c r="F659" s="513" t="str">
        <f t="array" ref="F659">IFERROR(INDEX(AuditRepTemp_C!K$7:K$1657,MATCH(ROWS(AuditRepTemp_C!$B$7:$B655),AuditRepTemp_C!$B$7:$B$1657,0)),"")</f>
        <v/>
      </c>
      <c r="G659" s="513" t="str">
        <f t="array" ref="G659">IFERROR(INDEX(AuditRepTemp_C!L$7:L$1657,MATCH(ROWS(AuditRepTemp_C!$B$7:$B655),AuditRepTemp_C!$B$7:$B$1657,0)),"")</f>
        <v/>
      </c>
      <c r="H659" s="517" t="s">
        <v>2064</v>
      </c>
      <c r="I659" s="524"/>
      <c r="J659" s="518"/>
      <c r="K659" s="419"/>
      <c r="L659" s="419"/>
      <c r="M659" s="518"/>
      <c r="N659" s="518"/>
      <c r="O659" s="518"/>
      <c r="P659" s="518"/>
      <c r="Q659" s="518"/>
      <c r="R659" s="422"/>
      <c r="S659" s="518"/>
      <c r="T659" s="519"/>
      <c r="U659" s="520"/>
      <c r="V659" s="518"/>
      <c r="W659" s="521"/>
      <c r="X659" s="518"/>
      <c r="Y659" s="518"/>
      <c r="Z659" s="518"/>
    </row>
    <row r="660" ht="14.25" customHeight="1">
      <c r="A660" s="471" t="str">
        <f t="array" ref="A660">IFERROR(INDEX(AuditRepTemp_C!D$7:D$1657,MATCH(ROWS(AuditRepTemp_C!$B$7:$B656),AuditRepTemp_C!$B$7:$B$1657,0)),"")</f>
        <v/>
      </c>
      <c r="B660" s="510" t="str">
        <f t="array" ref="B660">IFERROR(INDEX(AuditRepTemp_C!F$7:F$1657,MATCH(ROWS(AuditRepTemp_C!$B$7:$B656),AuditRepTemp_C!$B$7:$B$1657,0)),"")</f>
        <v/>
      </c>
      <c r="C660" s="511" t="str">
        <f t="array" ref="C660">IFERROR(INDEX(AuditRepTemp_C!H$7:H$1657,MATCH(ROWS(AuditRepTemp_C!$B$7:$B656),AuditRepTemp_C!$B$7:$B$1657,0)),"")</f>
        <v/>
      </c>
      <c r="D660" s="511" t="str">
        <f t="array" ref="D660">IFERROR(INDEX(AuditRepTemp_C!I$7:I$1657,MATCH(ROWS(AuditRepTemp_C!$B$7:$B656),AuditRepTemp_C!$B$7:$B$1657,0)),"")</f>
        <v/>
      </c>
      <c r="E660" s="512" t="str">
        <f t="array" ref="E660">IFERROR(INDEX(AuditRepTemp_C!J$7:J$1657,MATCH(ROWS(AuditRepTemp_C!$B$7:$B656),AuditRepTemp_C!$B$7:$B$1657,0)),"")</f>
        <v/>
      </c>
      <c r="F660" s="513" t="str">
        <f t="array" ref="F660">IFERROR(INDEX(AuditRepTemp_C!K$7:K$1657,MATCH(ROWS(AuditRepTemp_C!$B$7:$B656),AuditRepTemp_C!$B$7:$B$1657,0)),"")</f>
        <v/>
      </c>
      <c r="G660" s="513" t="str">
        <f t="array" ref="G660">IFERROR(INDEX(AuditRepTemp_C!L$7:L$1657,MATCH(ROWS(AuditRepTemp_C!$B$7:$B656),AuditRepTemp_C!$B$7:$B$1657,0)),"")</f>
        <v/>
      </c>
      <c r="H660" s="517" t="s">
        <v>2064</v>
      </c>
      <c r="I660" s="524"/>
      <c r="J660" s="518"/>
      <c r="K660" s="419"/>
      <c r="L660" s="419"/>
      <c r="M660" s="518"/>
      <c r="N660" s="518"/>
      <c r="O660" s="518"/>
      <c r="P660" s="518"/>
      <c r="Q660" s="518"/>
      <c r="R660" s="422"/>
      <c r="S660" s="518"/>
      <c r="T660" s="519"/>
      <c r="U660" s="520"/>
      <c r="V660" s="518"/>
      <c r="W660" s="521"/>
      <c r="X660" s="518"/>
      <c r="Y660" s="518"/>
      <c r="Z660" s="518"/>
    </row>
    <row r="661" ht="14.25" customHeight="1">
      <c r="A661" s="471" t="str">
        <f t="array" ref="A661">IFERROR(INDEX(AuditRepTemp_C!D$7:D$1657,MATCH(ROWS(AuditRepTemp_C!$B$7:$B657),AuditRepTemp_C!$B$7:$B$1657,0)),"")</f>
        <v/>
      </c>
      <c r="B661" s="510" t="str">
        <f t="array" ref="B661">IFERROR(INDEX(AuditRepTemp_C!F$7:F$1657,MATCH(ROWS(AuditRepTemp_C!$B$7:$B657),AuditRepTemp_C!$B$7:$B$1657,0)),"")</f>
        <v/>
      </c>
      <c r="C661" s="511" t="str">
        <f t="array" ref="C661">IFERROR(INDEX(AuditRepTemp_C!H$7:H$1657,MATCH(ROWS(AuditRepTemp_C!$B$7:$B657),AuditRepTemp_C!$B$7:$B$1657,0)),"")</f>
        <v/>
      </c>
      <c r="D661" s="511" t="str">
        <f t="array" ref="D661">IFERROR(INDEX(AuditRepTemp_C!I$7:I$1657,MATCH(ROWS(AuditRepTemp_C!$B$7:$B657),AuditRepTemp_C!$B$7:$B$1657,0)),"")</f>
        <v/>
      </c>
      <c r="E661" s="512" t="str">
        <f t="array" ref="E661">IFERROR(INDEX(AuditRepTemp_C!J$7:J$1657,MATCH(ROWS(AuditRepTemp_C!$B$7:$B657),AuditRepTemp_C!$B$7:$B$1657,0)),"")</f>
        <v/>
      </c>
      <c r="F661" s="513" t="str">
        <f t="array" ref="F661">IFERROR(INDEX(AuditRepTemp_C!K$7:K$1657,MATCH(ROWS(AuditRepTemp_C!$B$7:$B657),AuditRepTemp_C!$B$7:$B$1657,0)),"")</f>
        <v/>
      </c>
      <c r="G661" s="513" t="str">
        <f t="array" ref="G661">IFERROR(INDEX(AuditRepTemp_C!L$7:L$1657,MATCH(ROWS(AuditRepTemp_C!$B$7:$B657),AuditRepTemp_C!$B$7:$B$1657,0)),"")</f>
        <v/>
      </c>
      <c r="H661" s="517" t="s">
        <v>2064</v>
      </c>
      <c r="I661" s="524"/>
      <c r="J661" s="518"/>
      <c r="K661" s="419"/>
      <c r="L661" s="419"/>
      <c r="M661" s="518"/>
      <c r="N661" s="518"/>
      <c r="O661" s="518"/>
      <c r="P661" s="518"/>
      <c r="Q661" s="518"/>
      <c r="R661" s="422"/>
      <c r="S661" s="518"/>
      <c r="T661" s="519"/>
      <c r="U661" s="520"/>
      <c r="V661" s="518"/>
      <c r="W661" s="521"/>
      <c r="X661" s="518"/>
      <c r="Y661" s="518"/>
      <c r="Z661" s="518"/>
    </row>
    <row r="662" ht="14.25" customHeight="1">
      <c r="A662" s="471" t="str">
        <f t="array" ref="A662">IFERROR(INDEX(AuditRepTemp_C!D$7:D$1657,MATCH(ROWS(AuditRepTemp_C!$B$7:$B658),AuditRepTemp_C!$B$7:$B$1657,0)),"")</f>
        <v/>
      </c>
      <c r="B662" s="510" t="str">
        <f t="array" ref="B662">IFERROR(INDEX(AuditRepTemp_C!F$7:F$1657,MATCH(ROWS(AuditRepTemp_C!$B$7:$B658),AuditRepTemp_C!$B$7:$B$1657,0)),"")</f>
        <v/>
      </c>
      <c r="C662" s="511" t="str">
        <f t="array" ref="C662">IFERROR(INDEX(AuditRepTemp_C!H$7:H$1657,MATCH(ROWS(AuditRepTemp_C!$B$7:$B658),AuditRepTemp_C!$B$7:$B$1657,0)),"")</f>
        <v/>
      </c>
      <c r="D662" s="511" t="str">
        <f t="array" ref="D662">IFERROR(INDEX(AuditRepTemp_C!I$7:I$1657,MATCH(ROWS(AuditRepTemp_C!$B$7:$B658),AuditRepTemp_C!$B$7:$B$1657,0)),"")</f>
        <v/>
      </c>
      <c r="E662" s="512" t="str">
        <f t="array" ref="E662">IFERROR(INDEX(AuditRepTemp_C!J$7:J$1657,MATCH(ROWS(AuditRepTemp_C!$B$7:$B658),AuditRepTemp_C!$B$7:$B$1657,0)),"")</f>
        <v/>
      </c>
      <c r="F662" s="513" t="str">
        <f t="array" ref="F662">IFERROR(INDEX(AuditRepTemp_C!K$7:K$1657,MATCH(ROWS(AuditRepTemp_C!$B$7:$B658),AuditRepTemp_C!$B$7:$B$1657,0)),"")</f>
        <v/>
      </c>
      <c r="G662" s="513" t="str">
        <f t="array" ref="G662">IFERROR(INDEX(AuditRepTemp_C!L$7:L$1657,MATCH(ROWS(AuditRepTemp_C!$B$7:$B658),AuditRepTemp_C!$B$7:$B$1657,0)),"")</f>
        <v/>
      </c>
      <c r="H662" s="517" t="s">
        <v>2064</v>
      </c>
      <c r="I662" s="524"/>
      <c r="J662" s="518"/>
      <c r="K662" s="419"/>
      <c r="L662" s="419"/>
      <c r="M662" s="518"/>
      <c r="N662" s="518"/>
      <c r="O662" s="518"/>
      <c r="P662" s="518"/>
      <c r="Q662" s="518"/>
      <c r="R662" s="422"/>
      <c r="S662" s="518"/>
      <c r="T662" s="519"/>
      <c r="U662" s="520"/>
      <c r="V662" s="518"/>
      <c r="W662" s="521"/>
      <c r="X662" s="518"/>
      <c r="Y662" s="518"/>
      <c r="Z662" s="518"/>
    </row>
    <row r="663" ht="14.25" customHeight="1">
      <c r="A663" s="471" t="str">
        <f t="array" ref="A663">IFERROR(INDEX(AuditRepTemp_C!D$7:D$1657,MATCH(ROWS(AuditRepTemp_C!$B$7:$B659),AuditRepTemp_C!$B$7:$B$1657,0)),"")</f>
        <v/>
      </c>
      <c r="B663" s="510" t="str">
        <f t="array" ref="B663">IFERROR(INDEX(AuditRepTemp_C!F$7:F$1657,MATCH(ROWS(AuditRepTemp_C!$B$7:$B659),AuditRepTemp_C!$B$7:$B$1657,0)),"")</f>
        <v/>
      </c>
      <c r="C663" s="511" t="str">
        <f t="array" ref="C663">IFERROR(INDEX(AuditRepTemp_C!H$7:H$1657,MATCH(ROWS(AuditRepTemp_C!$B$7:$B659),AuditRepTemp_C!$B$7:$B$1657,0)),"")</f>
        <v/>
      </c>
      <c r="D663" s="511" t="str">
        <f t="array" ref="D663">IFERROR(INDEX(AuditRepTemp_C!I$7:I$1657,MATCH(ROWS(AuditRepTemp_C!$B$7:$B659),AuditRepTemp_C!$B$7:$B$1657,0)),"")</f>
        <v/>
      </c>
      <c r="E663" s="512" t="str">
        <f t="array" ref="E663">IFERROR(INDEX(AuditRepTemp_C!J$7:J$1657,MATCH(ROWS(AuditRepTemp_C!$B$7:$B659),AuditRepTemp_C!$B$7:$B$1657,0)),"")</f>
        <v/>
      </c>
      <c r="F663" s="513" t="str">
        <f t="array" ref="F663">IFERROR(INDEX(AuditRepTemp_C!K$7:K$1657,MATCH(ROWS(AuditRepTemp_C!$B$7:$B659),AuditRepTemp_C!$B$7:$B$1657,0)),"")</f>
        <v/>
      </c>
      <c r="G663" s="513" t="str">
        <f t="array" ref="G663">IFERROR(INDEX(AuditRepTemp_C!L$7:L$1657,MATCH(ROWS(AuditRepTemp_C!$B$7:$B659),AuditRepTemp_C!$B$7:$B$1657,0)),"")</f>
        <v/>
      </c>
      <c r="H663" s="517" t="s">
        <v>2064</v>
      </c>
      <c r="I663" s="524"/>
      <c r="J663" s="518"/>
      <c r="K663" s="419"/>
      <c r="L663" s="419"/>
      <c r="M663" s="518"/>
      <c r="N663" s="518"/>
      <c r="O663" s="518"/>
      <c r="P663" s="518"/>
      <c r="Q663" s="518"/>
      <c r="R663" s="422"/>
      <c r="S663" s="518"/>
      <c r="T663" s="519"/>
      <c r="U663" s="520"/>
      <c r="V663" s="518"/>
      <c r="W663" s="521"/>
      <c r="X663" s="518"/>
      <c r="Y663" s="518"/>
      <c r="Z663" s="518"/>
    </row>
    <row r="664" ht="14.25" customHeight="1">
      <c r="A664" s="471" t="str">
        <f t="array" ref="A664">IFERROR(INDEX(AuditRepTemp_C!D$7:D$1657,MATCH(ROWS(AuditRepTemp_C!$B$7:$B660),AuditRepTemp_C!$B$7:$B$1657,0)),"")</f>
        <v/>
      </c>
      <c r="B664" s="510" t="str">
        <f t="array" ref="B664">IFERROR(INDEX(AuditRepTemp_C!F$7:F$1657,MATCH(ROWS(AuditRepTemp_C!$B$7:$B660),AuditRepTemp_C!$B$7:$B$1657,0)),"")</f>
        <v/>
      </c>
      <c r="C664" s="511" t="str">
        <f t="array" ref="C664">IFERROR(INDEX(AuditRepTemp_C!H$7:H$1657,MATCH(ROWS(AuditRepTemp_C!$B$7:$B660),AuditRepTemp_C!$B$7:$B$1657,0)),"")</f>
        <v/>
      </c>
      <c r="D664" s="511" t="str">
        <f t="array" ref="D664">IFERROR(INDEX(AuditRepTemp_C!I$7:I$1657,MATCH(ROWS(AuditRepTemp_C!$B$7:$B660),AuditRepTemp_C!$B$7:$B$1657,0)),"")</f>
        <v/>
      </c>
      <c r="E664" s="512" t="str">
        <f t="array" ref="E664">IFERROR(INDEX(AuditRepTemp_C!J$7:J$1657,MATCH(ROWS(AuditRepTemp_C!$B$7:$B660),AuditRepTemp_C!$B$7:$B$1657,0)),"")</f>
        <v/>
      </c>
      <c r="F664" s="513" t="str">
        <f t="array" ref="F664">IFERROR(INDEX(AuditRepTemp_C!K$7:K$1657,MATCH(ROWS(AuditRepTemp_C!$B$7:$B660),AuditRepTemp_C!$B$7:$B$1657,0)),"")</f>
        <v/>
      </c>
      <c r="G664" s="513" t="str">
        <f t="array" ref="G664">IFERROR(INDEX(AuditRepTemp_C!L$7:L$1657,MATCH(ROWS(AuditRepTemp_C!$B$7:$B660),AuditRepTemp_C!$B$7:$B$1657,0)),"")</f>
        <v/>
      </c>
      <c r="H664" s="517" t="s">
        <v>2064</v>
      </c>
      <c r="I664" s="524"/>
      <c r="J664" s="518"/>
      <c r="K664" s="419"/>
      <c r="L664" s="419"/>
      <c r="M664" s="518"/>
      <c r="N664" s="518"/>
      <c r="O664" s="518"/>
      <c r="P664" s="518"/>
      <c r="Q664" s="518"/>
      <c r="R664" s="422"/>
      <c r="S664" s="518"/>
      <c r="T664" s="519"/>
      <c r="U664" s="520"/>
      <c r="V664" s="518"/>
      <c r="W664" s="521"/>
      <c r="X664" s="518"/>
      <c r="Y664" s="518"/>
      <c r="Z664" s="518"/>
    </row>
    <row r="665" ht="14.25" customHeight="1">
      <c r="A665" s="471" t="str">
        <f t="array" ref="A665">IFERROR(INDEX(AuditRepTemp_C!D$7:D$1657,MATCH(ROWS(AuditRepTemp_C!$B$7:$B661),AuditRepTemp_C!$B$7:$B$1657,0)),"")</f>
        <v/>
      </c>
      <c r="B665" s="510" t="str">
        <f t="array" ref="B665">IFERROR(INDEX(AuditRepTemp_C!F$7:F$1657,MATCH(ROWS(AuditRepTemp_C!$B$7:$B661),AuditRepTemp_C!$B$7:$B$1657,0)),"")</f>
        <v/>
      </c>
      <c r="C665" s="511" t="str">
        <f t="array" ref="C665">IFERROR(INDEX(AuditRepTemp_C!H$7:H$1657,MATCH(ROWS(AuditRepTemp_C!$B$7:$B661),AuditRepTemp_C!$B$7:$B$1657,0)),"")</f>
        <v/>
      </c>
      <c r="D665" s="511" t="str">
        <f t="array" ref="D665">IFERROR(INDEX(AuditRepTemp_C!I$7:I$1657,MATCH(ROWS(AuditRepTemp_C!$B$7:$B661),AuditRepTemp_C!$B$7:$B$1657,0)),"")</f>
        <v/>
      </c>
      <c r="E665" s="512" t="str">
        <f t="array" ref="E665">IFERROR(INDEX(AuditRepTemp_C!J$7:J$1657,MATCH(ROWS(AuditRepTemp_C!$B$7:$B661),AuditRepTemp_C!$B$7:$B$1657,0)),"")</f>
        <v/>
      </c>
      <c r="F665" s="513" t="str">
        <f t="array" ref="F665">IFERROR(INDEX(AuditRepTemp_C!K$7:K$1657,MATCH(ROWS(AuditRepTemp_C!$B$7:$B661),AuditRepTemp_C!$B$7:$B$1657,0)),"")</f>
        <v/>
      </c>
      <c r="G665" s="513" t="str">
        <f t="array" ref="G665">IFERROR(INDEX(AuditRepTemp_C!L$7:L$1657,MATCH(ROWS(AuditRepTemp_C!$B$7:$B661),AuditRepTemp_C!$B$7:$B$1657,0)),"")</f>
        <v/>
      </c>
      <c r="H665" s="517" t="s">
        <v>2064</v>
      </c>
      <c r="I665" s="524"/>
      <c r="J665" s="518"/>
      <c r="K665" s="419"/>
      <c r="L665" s="419"/>
      <c r="M665" s="518"/>
      <c r="N665" s="518"/>
      <c r="O665" s="518"/>
      <c r="P665" s="518"/>
      <c r="Q665" s="518"/>
      <c r="R665" s="422"/>
      <c r="S665" s="518"/>
      <c r="T665" s="519"/>
      <c r="U665" s="520"/>
      <c r="V665" s="518"/>
      <c r="W665" s="521"/>
      <c r="X665" s="518"/>
      <c r="Y665" s="518"/>
      <c r="Z665" s="518"/>
    </row>
    <row r="666" ht="14.25" customHeight="1">
      <c r="A666" s="471" t="str">
        <f t="array" ref="A666">IFERROR(INDEX(AuditRepTemp_C!D$7:D$1657,MATCH(ROWS(AuditRepTemp_C!$B$7:$B662),AuditRepTemp_C!$B$7:$B$1657,0)),"")</f>
        <v/>
      </c>
      <c r="B666" s="510" t="str">
        <f t="array" ref="B666">IFERROR(INDEX(AuditRepTemp_C!F$7:F$1657,MATCH(ROWS(AuditRepTemp_C!$B$7:$B662),AuditRepTemp_C!$B$7:$B$1657,0)),"")</f>
        <v/>
      </c>
      <c r="C666" s="511" t="str">
        <f t="array" ref="C666">IFERROR(INDEX(AuditRepTemp_C!H$7:H$1657,MATCH(ROWS(AuditRepTemp_C!$B$7:$B662),AuditRepTemp_C!$B$7:$B$1657,0)),"")</f>
        <v/>
      </c>
      <c r="D666" s="511" t="str">
        <f t="array" ref="D666">IFERROR(INDEX(AuditRepTemp_C!I$7:I$1657,MATCH(ROWS(AuditRepTemp_C!$B$7:$B662),AuditRepTemp_C!$B$7:$B$1657,0)),"")</f>
        <v/>
      </c>
      <c r="E666" s="512" t="str">
        <f t="array" ref="E666">IFERROR(INDEX(AuditRepTemp_C!J$7:J$1657,MATCH(ROWS(AuditRepTemp_C!$B$7:$B662),AuditRepTemp_C!$B$7:$B$1657,0)),"")</f>
        <v/>
      </c>
      <c r="F666" s="513" t="str">
        <f t="array" ref="F666">IFERROR(INDEX(AuditRepTemp_C!K$7:K$1657,MATCH(ROWS(AuditRepTemp_C!$B$7:$B662),AuditRepTemp_C!$B$7:$B$1657,0)),"")</f>
        <v/>
      </c>
      <c r="G666" s="513" t="str">
        <f t="array" ref="G666">IFERROR(INDEX(AuditRepTemp_C!L$7:L$1657,MATCH(ROWS(AuditRepTemp_C!$B$7:$B662),AuditRepTemp_C!$B$7:$B$1657,0)),"")</f>
        <v/>
      </c>
      <c r="H666" s="517" t="s">
        <v>2064</v>
      </c>
      <c r="I666" s="524"/>
      <c r="J666" s="518"/>
      <c r="K666" s="419"/>
      <c r="L666" s="419"/>
      <c r="M666" s="518"/>
      <c r="N666" s="518"/>
      <c r="O666" s="518"/>
      <c r="P666" s="518"/>
      <c r="Q666" s="518"/>
      <c r="R666" s="422"/>
      <c r="S666" s="518"/>
      <c r="T666" s="519"/>
      <c r="U666" s="520"/>
      <c r="V666" s="518"/>
      <c r="W666" s="521"/>
      <c r="X666" s="518"/>
      <c r="Y666" s="518"/>
      <c r="Z666" s="518"/>
    </row>
    <row r="667" ht="14.25" customHeight="1">
      <c r="A667" s="471" t="str">
        <f t="array" ref="A667">IFERROR(INDEX(AuditRepTemp_C!D$7:D$1657,MATCH(ROWS(AuditRepTemp_C!$B$7:$B663),AuditRepTemp_C!$B$7:$B$1657,0)),"")</f>
        <v/>
      </c>
      <c r="B667" s="510" t="str">
        <f t="array" ref="B667">IFERROR(INDEX(AuditRepTemp_C!F$7:F$1657,MATCH(ROWS(AuditRepTemp_C!$B$7:$B663),AuditRepTemp_C!$B$7:$B$1657,0)),"")</f>
        <v/>
      </c>
      <c r="C667" s="511" t="str">
        <f t="array" ref="C667">IFERROR(INDEX(AuditRepTemp_C!H$7:H$1657,MATCH(ROWS(AuditRepTemp_C!$B$7:$B663),AuditRepTemp_C!$B$7:$B$1657,0)),"")</f>
        <v/>
      </c>
      <c r="D667" s="511" t="str">
        <f t="array" ref="D667">IFERROR(INDEX(AuditRepTemp_C!I$7:I$1657,MATCH(ROWS(AuditRepTemp_C!$B$7:$B663),AuditRepTemp_C!$B$7:$B$1657,0)),"")</f>
        <v/>
      </c>
      <c r="E667" s="512" t="str">
        <f t="array" ref="E667">IFERROR(INDEX(AuditRepTemp_C!J$7:J$1657,MATCH(ROWS(AuditRepTemp_C!$B$7:$B663),AuditRepTemp_C!$B$7:$B$1657,0)),"")</f>
        <v/>
      </c>
      <c r="F667" s="513" t="str">
        <f t="array" ref="F667">IFERROR(INDEX(AuditRepTemp_C!K$7:K$1657,MATCH(ROWS(AuditRepTemp_C!$B$7:$B663),AuditRepTemp_C!$B$7:$B$1657,0)),"")</f>
        <v/>
      </c>
      <c r="G667" s="513" t="str">
        <f t="array" ref="G667">IFERROR(INDEX(AuditRepTemp_C!L$7:L$1657,MATCH(ROWS(AuditRepTemp_C!$B$7:$B663),AuditRepTemp_C!$B$7:$B$1657,0)),"")</f>
        <v/>
      </c>
      <c r="H667" s="517" t="s">
        <v>2064</v>
      </c>
      <c r="I667" s="524"/>
      <c r="J667" s="518"/>
      <c r="K667" s="419"/>
      <c r="L667" s="419"/>
      <c r="M667" s="518"/>
      <c r="N667" s="518"/>
      <c r="O667" s="518"/>
      <c r="P667" s="518"/>
      <c r="Q667" s="518"/>
      <c r="R667" s="422"/>
      <c r="S667" s="518"/>
      <c r="T667" s="519"/>
      <c r="U667" s="520"/>
      <c r="V667" s="518"/>
      <c r="W667" s="521"/>
      <c r="X667" s="518"/>
      <c r="Y667" s="518"/>
      <c r="Z667" s="518"/>
    </row>
    <row r="668" ht="14.25" customHeight="1">
      <c r="A668" s="471" t="str">
        <f t="array" ref="A668">IFERROR(INDEX(AuditRepTemp_C!D$7:D$1657,MATCH(ROWS(AuditRepTemp_C!$B$7:$B664),AuditRepTemp_C!$B$7:$B$1657,0)),"")</f>
        <v/>
      </c>
      <c r="B668" s="510" t="str">
        <f t="array" ref="B668">IFERROR(INDEX(AuditRepTemp_C!F$7:F$1657,MATCH(ROWS(AuditRepTemp_C!$B$7:$B664),AuditRepTemp_C!$B$7:$B$1657,0)),"")</f>
        <v/>
      </c>
      <c r="C668" s="511" t="str">
        <f t="array" ref="C668">IFERROR(INDEX(AuditRepTemp_C!H$7:H$1657,MATCH(ROWS(AuditRepTemp_C!$B$7:$B664),AuditRepTemp_C!$B$7:$B$1657,0)),"")</f>
        <v/>
      </c>
      <c r="D668" s="511" t="str">
        <f t="array" ref="D668">IFERROR(INDEX(AuditRepTemp_C!I$7:I$1657,MATCH(ROWS(AuditRepTemp_C!$B$7:$B664),AuditRepTemp_C!$B$7:$B$1657,0)),"")</f>
        <v/>
      </c>
      <c r="E668" s="512" t="str">
        <f t="array" ref="E668">IFERROR(INDEX(AuditRepTemp_C!J$7:J$1657,MATCH(ROWS(AuditRepTemp_C!$B$7:$B664),AuditRepTemp_C!$B$7:$B$1657,0)),"")</f>
        <v/>
      </c>
      <c r="F668" s="513" t="str">
        <f t="array" ref="F668">IFERROR(INDEX(AuditRepTemp_C!K$7:K$1657,MATCH(ROWS(AuditRepTemp_C!$B$7:$B664),AuditRepTemp_C!$B$7:$B$1657,0)),"")</f>
        <v/>
      </c>
      <c r="G668" s="513" t="str">
        <f t="array" ref="G668">IFERROR(INDEX(AuditRepTemp_C!L$7:L$1657,MATCH(ROWS(AuditRepTemp_C!$B$7:$B664),AuditRepTemp_C!$B$7:$B$1657,0)),"")</f>
        <v/>
      </c>
      <c r="H668" s="517" t="s">
        <v>2064</v>
      </c>
      <c r="I668" s="524"/>
      <c r="J668" s="518"/>
      <c r="K668" s="419"/>
      <c r="L668" s="419"/>
      <c r="M668" s="518"/>
      <c r="N668" s="518"/>
      <c r="O668" s="518"/>
      <c r="P668" s="518"/>
      <c r="Q668" s="518"/>
      <c r="R668" s="422"/>
      <c r="S668" s="518"/>
      <c r="T668" s="519"/>
      <c r="U668" s="520"/>
      <c r="V668" s="518"/>
      <c r="W668" s="521"/>
      <c r="X668" s="518"/>
      <c r="Y668" s="518"/>
      <c r="Z668" s="518"/>
    </row>
    <row r="669" ht="14.25" customHeight="1">
      <c r="A669" s="471" t="str">
        <f t="array" ref="A669">IFERROR(INDEX(AuditRepTemp_C!D$7:D$1657,MATCH(ROWS(AuditRepTemp_C!$B$7:$B665),AuditRepTemp_C!$B$7:$B$1657,0)),"")</f>
        <v/>
      </c>
      <c r="B669" s="510" t="str">
        <f t="array" ref="B669">IFERROR(INDEX(AuditRepTemp_C!F$7:F$1657,MATCH(ROWS(AuditRepTemp_C!$B$7:$B665),AuditRepTemp_C!$B$7:$B$1657,0)),"")</f>
        <v/>
      </c>
      <c r="C669" s="511" t="str">
        <f t="array" ref="C669">IFERROR(INDEX(AuditRepTemp_C!H$7:H$1657,MATCH(ROWS(AuditRepTemp_C!$B$7:$B665),AuditRepTemp_C!$B$7:$B$1657,0)),"")</f>
        <v/>
      </c>
      <c r="D669" s="511" t="str">
        <f t="array" ref="D669">IFERROR(INDEX(AuditRepTemp_C!I$7:I$1657,MATCH(ROWS(AuditRepTemp_C!$B$7:$B665),AuditRepTemp_C!$B$7:$B$1657,0)),"")</f>
        <v/>
      </c>
      <c r="E669" s="512" t="str">
        <f t="array" ref="E669">IFERROR(INDEX(AuditRepTemp_C!J$7:J$1657,MATCH(ROWS(AuditRepTemp_C!$B$7:$B665),AuditRepTemp_C!$B$7:$B$1657,0)),"")</f>
        <v/>
      </c>
      <c r="F669" s="513" t="str">
        <f t="array" ref="F669">IFERROR(INDEX(AuditRepTemp_C!K$7:K$1657,MATCH(ROWS(AuditRepTemp_C!$B$7:$B665),AuditRepTemp_C!$B$7:$B$1657,0)),"")</f>
        <v/>
      </c>
      <c r="G669" s="513" t="str">
        <f t="array" ref="G669">IFERROR(INDEX(AuditRepTemp_C!L$7:L$1657,MATCH(ROWS(AuditRepTemp_C!$B$7:$B665),AuditRepTemp_C!$B$7:$B$1657,0)),"")</f>
        <v/>
      </c>
      <c r="H669" s="517" t="s">
        <v>2064</v>
      </c>
      <c r="I669" s="524"/>
      <c r="J669" s="518"/>
      <c r="K669" s="419"/>
      <c r="L669" s="419"/>
      <c r="M669" s="518"/>
      <c r="N669" s="518"/>
      <c r="O669" s="518"/>
      <c r="P669" s="518"/>
      <c r="Q669" s="518"/>
      <c r="R669" s="422"/>
      <c r="S669" s="518"/>
      <c r="T669" s="519"/>
      <c r="U669" s="520"/>
      <c r="V669" s="518"/>
      <c r="W669" s="521"/>
      <c r="X669" s="518"/>
      <c r="Y669" s="518"/>
      <c r="Z669" s="518"/>
    </row>
    <row r="670" ht="14.25" customHeight="1">
      <c r="A670" s="471" t="str">
        <f t="array" ref="A670">IFERROR(INDEX(AuditRepTemp_C!D$7:D$1657,MATCH(ROWS(AuditRepTemp_C!$B$7:$B666),AuditRepTemp_C!$B$7:$B$1657,0)),"")</f>
        <v/>
      </c>
      <c r="B670" s="510" t="str">
        <f t="array" ref="B670">IFERROR(INDEX(AuditRepTemp_C!F$7:F$1657,MATCH(ROWS(AuditRepTemp_C!$B$7:$B666),AuditRepTemp_C!$B$7:$B$1657,0)),"")</f>
        <v/>
      </c>
      <c r="C670" s="511" t="str">
        <f t="array" ref="C670">IFERROR(INDEX(AuditRepTemp_C!H$7:H$1657,MATCH(ROWS(AuditRepTemp_C!$B$7:$B666),AuditRepTemp_C!$B$7:$B$1657,0)),"")</f>
        <v/>
      </c>
      <c r="D670" s="511" t="str">
        <f t="array" ref="D670">IFERROR(INDEX(AuditRepTemp_C!I$7:I$1657,MATCH(ROWS(AuditRepTemp_C!$B$7:$B666),AuditRepTemp_C!$B$7:$B$1657,0)),"")</f>
        <v/>
      </c>
      <c r="E670" s="512" t="str">
        <f t="array" ref="E670">IFERROR(INDEX(AuditRepTemp_C!J$7:J$1657,MATCH(ROWS(AuditRepTemp_C!$B$7:$B666),AuditRepTemp_C!$B$7:$B$1657,0)),"")</f>
        <v/>
      </c>
      <c r="F670" s="513" t="str">
        <f t="array" ref="F670">IFERROR(INDEX(AuditRepTemp_C!K$7:K$1657,MATCH(ROWS(AuditRepTemp_C!$B$7:$B666),AuditRepTemp_C!$B$7:$B$1657,0)),"")</f>
        <v/>
      </c>
      <c r="G670" s="513" t="str">
        <f t="array" ref="G670">IFERROR(INDEX(AuditRepTemp_C!L$7:L$1657,MATCH(ROWS(AuditRepTemp_C!$B$7:$B666),AuditRepTemp_C!$B$7:$B$1657,0)),"")</f>
        <v/>
      </c>
      <c r="H670" s="517" t="s">
        <v>2064</v>
      </c>
      <c r="I670" s="524"/>
      <c r="J670" s="518"/>
      <c r="K670" s="419"/>
      <c r="L670" s="419"/>
      <c r="M670" s="518"/>
      <c r="N670" s="518"/>
      <c r="O670" s="518"/>
      <c r="P670" s="518"/>
      <c r="Q670" s="518"/>
      <c r="R670" s="422"/>
      <c r="S670" s="518"/>
      <c r="T670" s="519"/>
      <c r="U670" s="520"/>
      <c r="V670" s="518"/>
      <c r="W670" s="521"/>
      <c r="X670" s="518"/>
      <c r="Y670" s="518"/>
      <c r="Z670" s="518"/>
    </row>
    <row r="671" ht="14.25" customHeight="1">
      <c r="A671" s="471" t="str">
        <f t="array" ref="A671">IFERROR(INDEX(AuditRepTemp_C!D$7:D$1657,MATCH(ROWS(AuditRepTemp_C!$B$7:$B667),AuditRepTemp_C!$B$7:$B$1657,0)),"")</f>
        <v/>
      </c>
      <c r="B671" s="510" t="str">
        <f t="array" ref="B671">IFERROR(INDEX(AuditRepTemp_C!F$7:F$1657,MATCH(ROWS(AuditRepTemp_C!$B$7:$B667),AuditRepTemp_C!$B$7:$B$1657,0)),"")</f>
        <v/>
      </c>
      <c r="C671" s="511" t="str">
        <f t="array" ref="C671">IFERROR(INDEX(AuditRepTemp_C!H$7:H$1657,MATCH(ROWS(AuditRepTemp_C!$B$7:$B667),AuditRepTemp_C!$B$7:$B$1657,0)),"")</f>
        <v/>
      </c>
      <c r="D671" s="511" t="str">
        <f t="array" ref="D671">IFERROR(INDEX(AuditRepTemp_C!I$7:I$1657,MATCH(ROWS(AuditRepTemp_C!$B$7:$B667),AuditRepTemp_C!$B$7:$B$1657,0)),"")</f>
        <v/>
      </c>
      <c r="E671" s="512" t="str">
        <f t="array" ref="E671">IFERROR(INDEX(AuditRepTemp_C!J$7:J$1657,MATCH(ROWS(AuditRepTemp_C!$B$7:$B667),AuditRepTemp_C!$B$7:$B$1657,0)),"")</f>
        <v/>
      </c>
      <c r="F671" s="513" t="str">
        <f t="array" ref="F671">IFERROR(INDEX(AuditRepTemp_C!K$7:K$1657,MATCH(ROWS(AuditRepTemp_C!$B$7:$B667),AuditRepTemp_C!$B$7:$B$1657,0)),"")</f>
        <v/>
      </c>
      <c r="G671" s="513" t="str">
        <f t="array" ref="G671">IFERROR(INDEX(AuditRepTemp_C!L$7:L$1657,MATCH(ROWS(AuditRepTemp_C!$B$7:$B667),AuditRepTemp_C!$B$7:$B$1657,0)),"")</f>
        <v/>
      </c>
      <c r="H671" s="517" t="s">
        <v>2064</v>
      </c>
      <c r="I671" s="524"/>
      <c r="J671" s="518"/>
      <c r="K671" s="419"/>
      <c r="L671" s="419"/>
      <c r="M671" s="518"/>
      <c r="N671" s="518"/>
      <c r="O671" s="518"/>
      <c r="P671" s="518"/>
      <c r="Q671" s="518"/>
      <c r="R671" s="422"/>
      <c r="S671" s="518"/>
      <c r="T671" s="519"/>
      <c r="U671" s="520"/>
      <c r="V671" s="518"/>
      <c r="W671" s="521"/>
      <c r="X671" s="518"/>
      <c r="Y671" s="518"/>
      <c r="Z671" s="518"/>
    </row>
    <row r="672" ht="14.25" customHeight="1">
      <c r="A672" s="471" t="str">
        <f t="array" ref="A672">IFERROR(INDEX(AuditRepTemp_C!D$7:D$1657,MATCH(ROWS(AuditRepTemp_C!$B$7:$B668),AuditRepTemp_C!$B$7:$B$1657,0)),"")</f>
        <v/>
      </c>
      <c r="B672" s="510" t="str">
        <f t="array" ref="B672">IFERROR(INDEX(AuditRepTemp_C!F$7:F$1657,MATCH(ROWS(AuditRepTemp_C!$B$7:$B668),AuditRepTemp_C!$B$7:$B$1657,0)),"")</f>
        <v/>
      </c>
      <c r="C672" s="511" t="str">
        <f t="array" ref="C672">IFERROR(INDEX(AuditRepTemp_C!H$7:H$1657,MATCH(ROWS(AuditRepTemp_C!$B$7:$B668),AuditRepTemp_C!$B$7:$B$1657,0)),"")</f>
        <v/>
      </c>
      <c r="D672" s="511" t="str">
        <f t="array" ref="D672">IFERROR(INDEX(AuditRepTemp_C!I$7:I$1657,MATCH(ROWS(AuditRepTemp_C!$B$7:$B668),AuditRepTemp_C!$B$7:$B$1657,0)),"")</f>
        <v/>
      </c>
      <c r="E672" s="512" t="str">
        <f t="array" ref="E672">IFERROR(INDEX(AuditRepTemp_C!J$7:J$1657,MATCH(ROWS(AuditRepTemp_C!$B$7:$B668),AuditRepTemp_C!$B$7:$B$1657,0)),"")</f>
        <v/>
      </c>
      <c r="F672" s="513" t="str">
        <f t="array" ref="F672">IFERROR(INDEX(AuditRepTemp_C!K$7:K$1657,MATCH(ROWS(AuditRepTemp_C!$B$7:$B668),AuditRepTemp_C!$B$7:$B$1657,0)),"")</f>
        <v/>
      </c>
      <c r="G672" s="513" t="str">
        <f t="array" ref="G672">IFERROR(INDEX(AuditRepTemp_C!L$7:L$1657,MATCH(ROWS(AuditRepTemp_C!$B$7:$B668),AuditRepTemp_C!$B$7:$B$1657,0)),"")</f>
        <v/>
      </c>
      <c r="H672" s="517" t="s">
        <v>2064</v>
      </c>
      <c r="I672" s="524"/>
      <c r="J672" s="518"/>
      <c r="K672" s="419"/>
      <c r="L672" s="419"/>
      <c r="M672" s="518"/>
      <c r="N672" s="518"/>
      <c r="O672" s="518"/>
      <c r="P672" s="518"/>
      <c r="Q672" s="518"/>
      <c r="R672" s="422"/>
      <c r="S672" s="518"/>
      <c r="T672" s="519"/>
      <c r="U672" s="520"/>
      <c r="V672" s="518"/>
      <c r="W672" s="521"/>
      <c r="X672" s="518"/>
      <c r="Y672" s="518"/>
      <c r="Z672" s="518"/>
    </row>
    <row r="673" ht="14.25" customHeight="1">
      <c r="A673" s="471" t="str">
        <f t="array" ref="A673">IFERROR(INDEX(AuditRepTemp_C!D$7:D$1657,MATCH(ROWS(AuditRepTemp_C!$B$7:$B669),AuditRepTemp_C!$B$7:$B$1657,0)),"")</f>
        <v/>
      </c>
      <c r="B673" s="510" t="str">
        <f t="array" ref="B673">IFERROR(INDEX(AuditRepTemp_C!F$7:F$1657,MATCH(ROWS(AuditRepTemp_C!$B$7:$B669),AuditRepTemp_C!$B$7:$B$1657,0)),"")</f>
        <v/>
      </c>
      <c r="C673" s="511" t="str">
        <f t="array" ref="C673">IFERROR(INDEX(AuditRepTemp_C!H$7:H$1657,MATCH(ROWS(AuditRepTemp_C!$B$7:$B669),AuditRepTemp_C!$B$7:$B$1657,0)),"")</f>
        <v/>
      </c>
      <c r="D673" s="511" t="str">
        <f t="array" ref="D673">IFERROR(INDEX(AuditRepTemp_C!I$7:I$1657,MATCH(ROWS(AuditRepTemp_C!$B$7:$B669),AuditRepTemp_C!$B$7:$B$1657,0)),"")</f>
        <v/>
      </c>
      <c r="E673" s="512" t="str">
        <f t="array" ref="E673">IFERROR(INDEX(AuditRepTemp_C!J$7:J$1657,MATCH(ROWS(AuditRepTemp_C!$B$7:$B669),AuditRepTemp_C!$B$7:$B$1657,0)),"")</f>
        <v/>
      </c>
      <c r="F673" s="513" t="str">
        <f t="array" ref="F673">IFERROR(INDEX(AuditRepTemp_C!K$7:K$1657,MATCH(ROWS(AuditRepTemp_C!$B$7:$B669),AuditRepTemp_C!$B$7:$B$1657,0)),"")</f>
        <v/>
      </c>
      <c r="G673" s="513" t="str">
        <f t="array" ref="G673">IFERROR(INDEX(AuditRepTemp_C!L$7:L$1657,MATCH(ROWS(AuditRepTemp_C!$B$7:$B669),AuditRepTemp_C!$B$7:$B$1657,0)),"")</f>
        <v/>
      </c>
      <c r="H673" s="517" t="s">
        <v>2064</v>
      </c>
      <c r="I673" s="524"/>
      <c r="J673" s="518"/>
      <c r="K673" s="419"/>
      <c r="L673" s="419"/>
      <c r="M673" s="518"/>
      <c r="N673" s="518"/>
      <c r="O673" s="518"/>
      <c r="P673" s="518"/>
      <c r="Q673" s="518"/>
      <c r="R673" s="422"/>
      <c r="S673" s="518"/>
      <c r="T673" s="519"/>
      <c r="U673" s="520"/>
      <c r="V673" s="518"/>
      <c r="W673" s="521"/>
      <c r="X673" s="518"/>
      <c r="Y673" s="518"/>
      <c r="Z673" s="518"/>
    </row>
    <row r="674" ht="14.25" customHeight="1">
      <c r="A674" s="471" t="str">
        <f t="array" ref="A674">IFERROR(INDEX(AuditRepTemp_C!D$7:D$1657,MATCH(ROWS(AuditRepTemp_C!$B$7:$B670),AuditRepTemp_C!$B$7:$B$1657,0)),"")</f>
        <v/>
      </c>
      <c r="B674" s="510" t="str">
        <f t="array" ref="B674">IFERROR(INDEX(AuditRepTemp_C!F$7:F$1657,MATCH(ROWS(AuditRepTemp_C!$B$7:$B670),AuditRepTemp_C!$B$7:$B$1657,0)),"")</f>
        <v/>
      </c>
      <c r="C674" s="511" t="str">
        <f t="array" ref="C674">IFERROR(INDEX(AuditRepTemp_C!H$7:H$1657,MATCH(ROWS(AuditRepTemp_C!$B$7:$B670),AuditRepTemp_C!$B$7:$B$1657,0)),"")</f>
        <v/>
      </c>
      <c r="D674" s="511" t="str">
        <f t="array" ref="D674">IFERROR(INDEX(AuditRepTemp_C!I$7:I$1657,MATCH(ROWS(AuditRepTemp_C!$B$7:$B670),AuditRepTemp_C!$B$7:$B$1657,0)),"")</f>
        <v/>
      </c>
      <c r="E674" s="512" t="str">
        <f t="array" ref="E674">IFERROR(INDEX(AuditRepTemp_C!J$7:J$1657,MATCH(ROWS(AuditRepTemp_C!$B$7:$B670),AuditRepTemp_C!$B$7:$B$1657,0)),"")</f>
        <v/>
      </c>
      <c r="F674" s="513" t="str">
        <f t="array" ref="F674">IFERROR(INDEX(AuditRepTemp_C!K$7:K$1657,MATCH(ROWS(AuditRepTemp_C!$B$7:$B670),AuditRepTemp_C!$B$7:$B$1657,0)),"")</f>
        <v/>
      </c>
      <c r="G674" s="513" t="str">
        <f t="array" ref="G674">IFERROR(INDEX(AuditRepTemp_C!L$7:L$1657,MATCH(ROWS(AuditRepTemp_C!$B$7:$B670),AuditRepTemp_C!$B$7:$B$1657,0)),"")</f>
        <v/>
      </c>
      <c r="H674" s="517" t="s">
        <v>2064</v>
      </c>
      <c r="I674" s="524"/>
      <c r="J674" s="518"/>
      <c r="K674" s="419"/>
      <c r="L674" s="419"/>
      <c r="M674" s="518"/>
      <c r="N674" s="518"/>
      <c r="O674" s="518"/>
      <c r="P674" s="518"/>
      <c r="Q674" s="518"/>
      <c r="R674" s="422"/>
      <c r="S674" s="518"/>
      <c r="T674" s="519"/>
      <c r="U674" s="520"/>
      <c r="V674" s="518"/>
      <c r="W674" s="521"/>
      <c r="X674" s="518"/>
      <c r="Y674" s="518"/>
      <c r="Z674" s="518"/>
    </row>
    <row r="675" ht="14.25" customHeight="1">
      <c r="A675" s="471" t="str">
        <f t="array" ref="A675">IFERROR(INDEX(AuditRepTemp_C!D$7:D$1657,MATCH(ROWS(AuditRepTemp_C!$B$7:$B671),AuditRepTemp_C!$B$7:$B$1657,0)),"")</f>
        <v/>
      </c>
      <c r="B675" s="510" t="str">
        <f t="array" ref="B675">IFERROR(INDEX(AuditRepTemp_C!F$7:F$1657,MATCH(ROWS(AuditRepTemp_C!$B$7:$B671),AuditRepTemp_C!$B$7:$B$1657,0)),"")</f>
        <v/>
      </c>
      <c r="C675" s="511" t="str">
        <f t="array" ref="C675">IFERROR(INDEX(AuditRepTemp_C!H$7:H$1657,MATCH(ROWS(AuditRepTemp_C!$B$7:$B671),AuditRepTemp_C!$B$7:$B$1657,0)),"")</f>
        <v/>
      </c>
      <c r="D675" s="511" t="str">
        <f t="array" ref="D675">IFERROR(INDEX(AuditRepTemp_C!I$7:I$1657,MATCH(ROWS(AuditRepTemp_C!$B$7:$B671),AuditRepTemp_C!$B$7:$B$1657,0)),"")</f>
        <v/>
      </c>
      <c r="E675" s="512" t="str">
        <f t="array" ref="E675">IFERROR(INDEX(AuditRepTemp_C!J$7:J$1657,MATCH(ROWS(AuditRepTemp_C!$B$7:$B671),AuditRepTemp_C!$B$7:$B$1657,0)),"")</f>
        <v/>
      </c>
      <c r="F675" s="513" t="str">
        <f t="array" ref="F675">IFERROR(INDEX(AuditRepTemp_C!K$7:K$1657,MATCH(ROWS(AuditRepTemp_C!$B$7:$B671),AuditRepTemp_C!$B$7:$B$1657,0)),"")</f>
        <v/>
      </c>
      <c r="G675" s="513" t="str">
        <f t="array" ref="G675">IFERROR(INDEX(AuditRepTemp_C!L$7:L$1657,MATCH(ROWS(AuditRepTemp_C!$B$7:$B671),AuditRepTemp_C!$B$7:$B$1657,0)),"")</f>
        <v/>
      </c>
      <c r="H675" s="517" t="s">
        <v>2064</v>
      </c>
      <c r="I675" s="524"/>
      <c r="J675" s="518"/>
      <c r="K675" s="419"/>
      <c r="L675" s="419"/>
      <c r="M675" s="518"/>
      <c r="N675" s="518"/>
      <c r="O675" s="518"/>
      <c r="P675" s="518"/>
      <c r="Q675" s="518"/>
      <c r="R675" s="422"/>
      <c r="S675" s="518"/>
      <c r="T675" s="519"/>
      <c r="U675" s="520"/>
      <c r="V675" s="518"/>
      <c r="W675" s="521"/>
      <c r="X675" s="518"/>
      <c r="Y675" s="518"/>
      <c r="Z675" s="518"/>
    </row>
    <row r="676" ht="14.25" customHeight="1">
      <c r="A676" s="471" t="str">
        <f t="array" ref="A676">IFERROR(INDEX(AuditRepTemp_C!D$7:D$1657,MATCH(ROWS(AuditRepTemp_C!$B$7:$B672),AuditRepTemp_C!$B$7:$B$1657,0)),"")</f>
        <v/>
      </c>
      <c r="B676" s="510" t="str">
        <f t="array" ref="B676">IFERROR(INDEX(AuditRepTemp_C!F$7:F$1657,MATCH(ROWS(AuditRepTemp_C!$B$7:$B672),AuditRepTemp_C!$B$7:$B$1657,0)),"")</f>
        <v/>
      </c>
      <c r="C676" s="511" t="str">
        <f t="array" ref="C676">IFERROR(INDEX(AuditRepTemp_C!H$7:H$1657,MATCH(ROWS(AuditRepTemp_C!$B$7:$B672),AuditRepTemp_C!$B$7:$B$1657,0)),"")</f>
        <v/>
      </c>
      <c r="D676" s="511" t="str">
        <f t="array" ref="D676">IFERROR(INDEX(AuditRepTemp_C!I$7:I$1657,MATCH(ROWS(AuditRepTemp_C!$B$7:$B672),AuditRepTemp_C!$B$7:$B$1657,0)),"")</f>
        <v/>
      </c>
      <c r="E676" s="512" t="str">
        <f t="array" ref="E676">IFERROR(INDEX(AuditRepTemp_C!J$7:J$1657,MATCH(ROWS(AuditRepTemp_C!$B$7:$B672),AuditRepTemp_C!$B$7:$B$1657,0)),"")</f>
        <v/>
      </c>
      <c r="F676" s="513" t="str">
        <f t="array" ref="F676">IFERROR(INDEX(AuditRepTemp_C!K$7:K$1657,MATCH(ROWS(AuditRepTemp_C!$B$7:$B672),AuditRepTemp_C!$B$7:$B$1657,0)),"")</f>
        <v/>
      </c>
      <c r="G676" s="513" t="str">
        <f t="array" ref="G676">IFERROR(INDEX(AuditRepTemp_C!L$7:L$1657,MATCH(ROWS(AuditRepTemp_C!$B$7:$B672),AuditRepTemp_C!$B$7:$B$1657,0)),"")</f>
        <v/>
      </c>
      <c r="H676" s="517" t="s">
        <v>2064</v>
      </c>
      <c r="I676" s="524"/>
      <c r="J676" s="518"/>
      <c r="K676" s="419"/>
      <c r="L676" s="419"/>
      <c r="M676" s="518"/>
      <c r="N676" s="518"/>
      <c r="O676" s="518"/>
      <c r="P676" s="518"/>
      <c r="Q676" s="518"/>
      <c r="R676" s="422"/>
      <c r="S676" s="518"/>
      <c r="T676" s="519"/>
      <c r="U676" s="520"/>
      <c r="V676" s="518"/>
      <c r="W676" s="521"/>
      <c r="X676" s="518"/>
      <c r="Y676" s="518"/>
      <c r="Z676" s="518"/>
    </row>
    <row r="677" ht="14.25" customHeight="1">
      <c r="A677" s="471" t="str">
        <f t="array" ref="A677">IFERROR(INDEX(AuditRepTemp_C!D$7:D$1657,MATCH(ROWS(AuditRepTemp_C!$B$7:$B673),AuditRepTemp_C!$B$7:$B$1657,0)),"")</f>
        <v/>
      </c>
      <c r="B677" s="510" t="str">
        <f t="array" ref="B677">IFERROR(INDEX(AuditRepTemp_C!F$7:F$1657,MATCH(ROWS(AuditRepTemp_C!$B$7:$B673),AuditRepTemp_C!$B$7:$B$1657,0)),"")</f>
        <v/>
      </c>
      <c r="C677" s="511" t="str">
        <f t="array" ref="C677">IFERROR(INDEX(AuditRepTemp_C!H$7:H$1657,MATCH(ROWS(AuditRepTemp_C!$B$7:$B673),AuditRepTemp_C!$B$7:$B$1657,0)),"")</f>
        <v/>
      </c>
      <c r="D677" s="511" t="str">
        <f t="array" ref="D677">IFERROR(INDEX(AuditRepTemp_C!I$7:I$1657,MATCH(ROWS(AuditRepTemp_C!$B$7:$B673),AuditRepTemp_C!$B$7:$B$1657,0)),"")</f>
        <v/>
      </c>
      <c r="E677" s="512" t="str">
        <f t="array" ref="E677">IFERROR(INDEX(AuditRepTemp_C!J$7:J$1657,MATCH(ROWS(AuditRepTemp_C!$B$7:$B673),AuditRepTemp_C!$B$7:$B$1657,0)),"")</f>
        <v/>
      </c>
      <c r="F677" s="513" t="str">
        <f t="array" ref="F677">IFERROR(INDEX(AuditRepTemp_C!K$7:K$1657,MATCH(ROWS(AuditRepTemp_C!$B$7:$B673),AuditRepTemp_C!$B$7:$B$1657,0)),"")</f>
        <v/>
      </c>
      <c r="G677" s="513" t="str">
        <f t="array" ref="G677">IFERROR(INDEX(AuditRepTemp_C!L$7:L$1657,MATCH(ROWS(AuditRepTemp_C!$B$7:$B673),AuditRepTemp_C!$B$7:$B$1657,0)),"")</f>
        <v/>
      </c>
      <c r="H677" s="517" t="s">
        <v>2064</v>
      </c>
      <c r="I677" s="524"/>
      <c r="J677" s="518"/>
      <c r="K677" s="419"/>
      <c r="L677" s="419"/>
      <c r="M677" s="518"/>
      <c r="N677" s="518"/>
      <c r="O677" s="518"/>
      <c r="P677" s="518"/>
      <c r="Q677" s="518"/>
      <c r="R677" s="422"/>
      <c r="S677" s="518"/>
      <c r="T677" s="519"/>
      <c r="U677" s="520"/>
      <c r="V677" s="518"/>
      <c r="W677" s="521"/>
      <c r="X677" s="518"/>
      <c r="Y677" s="518"/>
      <c r="Z677" s="518"/>
    </row>
    <row r="678" ht="14.25" customHeight="1">
      <c r="A678" s="471" t="str">
        <f t="array" ref="A678">IFERROR(INDEX(AuditRepTemp_C!D$7:D$1657,MATCH(ROWS(AuditRepTemp_C!$B$7:$B674),AuditRepTemp_C!$B$7:$B$1657,0)),"")</f>
        <v/>
      </c>
      <c r="B678" s="510" t="str">
        <f t="array" ref="B678">IFERROR(INDEX(AuditRepTemp_C!F$7:F$1657,MATCH(ROWS(AuditRepTemp_C!$B$7:$B674),AuditRepTemp_C!$B$7:$B$1657,0)),"")</f>
        <v/>
      </c>
      <c r="C678" s="511" t="str">
        <f t="array" ref="C678">IFERROR(INDEX(AuditRepTemp_C!H$7:H$1657,MATCH(ROWS(AuditRepTemp_C!$B$7:$B674),AuditRepTemp_C!$B$7:$B$1657,0)),"")</f>
        <v/>
      </c>
      <c r="D678" s="511" t="str">
        <f t="array" ref="D678">IFERROR(INDEX(AuditRepTemp_C!I$7:I$1657,MATCH(ROWS(AuditRepTemp_C!$B$7:$B674),AuditRepTemp_C!$B$7:$B$1657,0)),"")</f>
        <v/>
      </c>
      <c r="E678" s="512" t="str">
        <f t="array" ref="E678">IFERROR(INDEX(AuditRepTemp_C!J$7:J$1657,MATCH(ROWS(AuditRepTemp_C!$B$7:$B674),AuditRepTemp_C!$B$7:$B$1657,0)),"")</f>
        <v/>
      </c>
      <c r="F678" s="513" t="str">
        <f t="array" ref="F678">IFERROR(INDEX(AuditRepTemp_C!K$7:K$1657,MATCH(ROWS(AuditRepTemp_C!$B$7:$B674),AuditRepTemp_C!$B$7:$B$1657,0)),"")</f>
        <v/>
      </c>
      <c r="G678" s="513" t="str">
        <f t="array" ref="G678">IFERROR(INDEX(AuditRepTemp_C!L$7:L$1657,MATCH(ROWS(AuditRepTemp_C!$B$7:$B674),AuditRepTemp_C!$B$7:$B$1657,0)),"")</f>
        <v/>
      </c>
      <c r="H678" s="517" t="s">
        <v>2064</v>
      </c>
      <c r="I678" s="524"/>
      <c r="J678" s="518"/>
      <c r="K678" s="419"/>
      <c r="L678" s="419"/>
      <c r="M678" s="518"/>
      <c r="N678" s="518"/>
      <c r="O678" s="518"/>
      <c r="P678" s="518"/>
      <c r="Q678" s="518"/>
      <c r="R678" s="422"/>
      <c r="S678" s="518"/>
      <c r="T678" s="519"/>
      <c r="U678" s="520"/>
      <c r="V678" s="518"/>
      <c r="W678" s="521"/>
      <c r="X678" s="518"/>
      <c r="Y678" s="518"/>
      <c r="Z678" s="518"/>
    </row>
    <row r="679" ht="14.25" customHeight="1">
      <c r="A679" s="471" t="str">
        <f t="array" ref="A679">IFERROR(INDEX(AuditRepTemp_C!D$7:D$1657,MATCH(ROWS(AuditRepTemp_C!$B$7:$B675),AuditRepTemp_C!$B$7:$B$1657,0)),"")</f>
        <v/>
      </c>
      <c r="B679" s="510" t="str">
        <f t="array" ref="B679">IFERROR(INDEX(AuditRepTemp_C!F$7:F$1657,MATCH(ROWS(AuditRepTemp_C!$B$7:$B675),AuditRepTemp_C!$B$7:$B$1657,0)),"")</f>
        <v/>
      </c>
      <c r="C679" s="511" t="str">
        <f t="array" ref="C679">IFERROR(INDEX(AuditRepTemp_C!H$7:H$1657,MATCH(ROWS(AuditRepTemp_C!$B$7:$B675),AuditRepTemp_C!$B$7:$B$1657,0)),"")</f>
        <v/>
      </c>
      <c r="D679" s="511" t="str">
        <f t="array" ref="D679">IFERROR(INDEX(AuditRepTemp_C!I$7:I$1657,MATCH(ROWS(AuditRepTemp_C!$B$7:$B675),AuditRepTemp_C!$B$7:$B$1657,0)),"")</f>
        <v/>
      </c>
      <c r="E679" s="512" t="str">
        <f t="array" ref="E679">IFERROR(INDEX(AuditRepTemp_C!J$7:J$1657,MATCH(ROWS(AuditRepTemp_C!$B$7:$B675),AuditRepTemp_C!$B$7:$B$1657,0)),"")</f>
        <v/>
      </c>
      <c r="F679" s="513" t="str">
        <f t="array" ref="F679">IFERROR(INDEX(AuditRepTemp_C!K$7:K$1657,MATCH(ROWS(AuditRepTemp_C!$B$7:$B675),AuditRepTemp_C!$B$7:$B$1657,0)),"")</f>
        <v/>
      </c>
      <c r="G679" s="513" t="str">
        <f t="array" ref="G679">IFERROR(INDEX(AuditRepTemp_C!L$7:L$1657,MATCH(ROWS(AuditRepTemp_C!$B$7:$B675),AuditRepTemp_C!$B$7:$B$1657,0)),"")</f>
        <v/>
      </c>
      <c r="H679" s="517" t="s">
        <v>2064</v>
      </c>
      <c r="I679" s="524"/>
      <c r="J679" s="518"/>
      <c r="K679" s="419"/>
      <c r="L679" s="419"/>
      <c r="M679" s="518"/>
      <c r="N679" s="518"/>
      <c r="O679" s="518"/>
      <c r="P679" s="518"/>
      <c r="Q679" s="518"/>
      <c r="R679" s="422"/>
      <c r="S679" s="518"/>
      <c r="T679" s="519"/>
      <c r="U679" s="520"/>
      <c r="V679" s="518"/>
      <c r="W679" s="521"/>
      <c r="X679" s="518"/>
      <c r="Y679" s="518"/>
      <c r="Z679" s="518"/>
    </row>
    <row r="680" ht="14.25" customHeight="1">
      <c r="A680" s="471" t="str">
        <f t="array" ref="A680">IFERROR(INDEX(AuditRepTemp_C!D$7:D$1657,MATCH(ROWS(AuditRepTemp_C!$B$7:$B676),AuditRepTemp_C!$B$7:$B$1657,0)),"")</f>
        <v/>
      </c>
      <c r="B680" s="510" t="str">
        <f t="array" ref="B680">IFERROR(INDEX(AuditRepTemp_C!F$7:F$1657,MATCH(ROWS(AuditRepTemp_C!$B$7:$B676),AuditRepTemp_C!$B$7:$B$1657,0)),"")</f>
        <v/>
      </c>
      <c r="C680" s="511" t="str">
        <f t="array" ref="C680">IFERROR(INDEX(AuditRepTemp_C!H$7:H$1657,MATCH(ROWS(AuditRepTemp_C!$B$7:$B676),AuditRepTemp_C!$B$7:$B$1657,0)),"")</f>
        <v/>
      </c>
      <c r="D680" s="511" t="str">
        <f t="array" ref="D680">IFERROR(INDEX(AuditRepTemp_C!I$7:I$1657,MATCH(ROWS(AuditRepTemp_C!$B$7:$B676),AuditRepTemp_C!$B$7:$B$1657,0)),"")</f>
        <v/>
      </c>
      <c r="E680" s="512" t="str">
        <f t="array" ref="E680">IFERROR(INDEX(AuditRepTemp_C!J$7:J$1657,MATCH(ROWS(AuditRepTemp_C!$B$7:$B676),AuditRepTemp_C!$B$7:$B$1657,0)),"")</f>
        <v/>
      </c>
      <c r="F680" s="513" t="str">
        <f t="array" ref="F680">IFERROR(INDEX(AuditRepTemp_C!K$7:K$1657,MATCH(ROWS(AuditRepTemp_C!$B$7:$B676),AuditRepTemp_C!$B$7:$B$1657,0)),"")</f>
        <v/>
      </c>
      <c r="G680" s="513" t="str">
        <f t="array" ref="G680">IFERROR(INDEX(AuditRepTemp_C!L$7:L$1657,MATCH(ROWS(AuditRepTemp_C!$B$7:$B676),AuditRepTemp_C!$B$7:$B$1657,0)),"")</f>
        <v/>
      </c>
      <c r="H680" s="517" t="s">
        <v>2064</v>
      </c>
      <c r="I680" s="524"/>
      <c r="J680" s="518"/>
      <c r="K680" s="419"/>
      <c r="L680" s="419"/>
      <c r="M680" s="518"/>
      <c r="N680" s="518"/>
      <c r="O680" s="518"/>
      <c r="P680" s="518"/>
      <c r="Q680" s="518"/>
      <c r="R680" s="422"/>
      <c r="S680" s="518"/>
      <c r="T680" s="519"/>
      <c r="U680" s="520"/>
      <c r="V680" s="518"/>
      <c r="W680" s="521"/>
      <c r="X680" s="518"/>
      <c r="Y680" s="518"/>
      <c r="Z680" s="518"/>
    </row>
    <row r="681" ht="14.25" customHeight="1">
      <c r="A681" s="471" t="str">
        <f t="array" ref="A681">IFERROR(INDEX(AuditRepTemp_C!D$7:D$1657,MATCH(ROWS(AuditRepTemp_C!$B$7:$B677),AuditRepTemp_C!$B$7:$B$1657,0)),"")</f>
        <v/>
      </c>
      <c r="B681" s="510" t="str">
        <f t="array" ref="B681">IFERROR(INDEX(AuditRepTemp_C!F$7:F$1657,MATCH(ROWS(AuditRepTemp_C!$B$7:$B677),AuditRepTemp_C!$B$7:$B$1657,0)),"")</f>
        <v/>
      </c>
      <c r="C681" s="511" t="str">
        <f t="array" ref="C681">IFERROR(INDEX(AuditRepTemp_C!H$7:H$1657,MATCH(ROWS(AuditRepTemp_C!$B$7:$B677),AuditRepTemp_C!$B$7:$B$1657,0)),"")</f>
        <v/>
      </c>
      <c r="D681" s="511" t="str">
        <f t="array" ref="D681">IFERROR(INDEX(AuditRepTemp_C!I$7:I$1657,MATCH(ROWS(AuditRepTemp_C!$B$7:$B677),AuditRepTemp_C!$B$7:$B$1657,0)),"")</f>
        <v/>
      </c>
      <c r="E681" s="512" t="str">
        <f t="array" ref="E681">IFERROR(INDEX(AuditRepTemp_C!J$7:J$1657,MATCH(ROWS(AuditRepTemp_C!$B$7:$B677),AuditRepTemp_C!$B$7:$B$1657,0)),"")</f>
        <v/>
      </c>
      <c r="F681" s="513" t="str">
        <f t="array" ref="F681">IFERROR(INDEX(AuditRepTemp_C!K$7:K$1657,MATCH(ROWS(AuditRepTemp_C!$B$7:$B677),AuditRepTemp_C!$B$7:$B$1657,0)),"")</f>
        <v/>
      </c>
      <c r="G681" s="513" t="str">
        <f t="array" ref="G681">IFERROR(INDEX(AuditRepTemp_C!L$7:L$1657,MATCH(ROWS(AuditRepTemp_C!$B$7:$B677),AuditRepTemp_C!$B$7:$B$1657,0)),"")</f>
        <v/>
      </c>
      <c r="H681" s="517" t="s">
        <v>2064</v>
      </c>
      <c r="I681" s="524"/>
      <c r="J681" s="518"/>
      <c r="K681" s="419"/>
      <c r="L681" s="419"/>
      <c r="M681" s="518"/>
      <c r="N681" s="518"/>
      <c r="O681" s="518"/>
      <c r="P681" s="518"/>
      <c r="Q681" s="518"/>
      <c r="R681" s="422"/>
      <c r="S681" s="518"/>
      <c r="T681" s="519"/>
      <c r="U681" s="520"/>
      <c r="V681" s="518"/>
      <c r="W681" s="521"/>
      <c r="X681" s="518"/>
      <c r="Y681" s="518"/>
      <c r="Z681" s="518"/>
    </row>
    <row r="682" ht="14.25" customHeight="1">
      <c r="A682" s="471" t="str">
        <f t="array" ref="A682">IFERROR(INDEX(AuditRepTemp_C!D$7:D$1657,MATCH(ROWS(AuditRepTemp_C!$B$7:$B678),AuditRepTemp_C!$B$7:$B$1657,0)),"")</f>
        <v/>
      </c>
      <c r="B682" s="510" t="str">
        <f t="array" ref="B682">IFERROR(INDEX(AuditRepTemp_C!F$7:F$1657,MATCH(ROWS(AuditRepTemp_C!$B$7:$B678),AuditRepTemp_C!$B$7:$B$1657,0)),"")</f>
        <v/>
      </c>
      <c r="C682" s="511" t="str">
        <f t="array" ref="C682">IFERROR(INDEX(AuditRepTemp_C!H$7:H$1657,MATCH(ROWS(AuditRepTemp_C!$B$7:$B678),AuditRepTemp_C!$B$7:$B$1657,0)),"")</f>
        <v/>
      </c>
      <c r="D682" s="511" t="str">
        <f t="array" ref="D682">IFERROR(INDEX(AuditRepTemp_C!I$7:I$1657,MATCH(ROWS(AuditRepTemp_C!$B$7:$B678),AuditRepTemp_C!$B$7:$B$1657,0)),"")</f>
        <v/>
      </c>
      <c r="E682" s="512" t="str">
        <f t="array" ref="E682">IFERROR(INDEX(AuditRepTemp_C!J$7:J$1657,MATCH(ROWS(AuditRepTemp_C!$B$7:$B678),AuditRepTemp_C!$B$7:$B$1657,0)),"")</f>
        <v/>
      </c>
      <c r="F682" s="513" t="str">
        <f t="array" ref="F682">IFERROR(INDEX(AuditRepTemp_C!K$7:K$1657,MATCH(ROWS(AuditRepTemp_C!$B$7:$B678),AuditRepTemp_C!$B$7:$B$1657,0)),"")</f>
        <v/>
      </c>
      <c r="G682" s="513" t="str">
        <f t="array" ref="G682">IFERROR(INDEX(AuditRepTemp_C!L$7:L$1657,MATCH(ROWS(AuditRepTemp_C!$B$7:$B678),AuditRepTemp_C!$B$7:$B$1657,0)),"")</f>
        <v/>
      </c>
      <c r="H682" s="517" t="s">
        <v>2064</v>
      </c>
      <c r="I682" s="524"/>
      <c r="J682" s="518"/>
      <c r="K682" s="419"/>
      <c r="L682" s="419"/>
      <c r="M682" s="518"/>
      <c r="N682" s="518"/>
      <c r="O682" s="518"/>
      <c r="P682" s="518"/>
      <c r="Q682" s="518"/>
      <c r="R682" s="422"/>
      <c r="S682" s="518"/>
      <c r="T682" s="519"/>
      <c r="U682" s="520"/>
      <c r="V682" s="518"/>
      <c r="W682" s="521"/>
      <c r="X682" s="518"/>
      <c r="Y682" s="518"/>
      <c r="Z682" s="518"/>
    </row>
    <row r="683" ht="14.25" customHeight="1">
      <c r="A683" s="471" t="str">
        <f t="array" ref="A683">IFERROR(INDEX(AuditRepTemp_C!D$7:D$1657,MATCH(ROWS(AuditRepTemp_C!$B$7:$B679),AuditRepTemp_C!$B$7:$B$1657,0)),"")</f>
        <v/>
      </c>
      <c r="B683" s="510" t="str">
        <f t="array" ref="B683">IFERROR(INDEX(AuditRepTemp_C!F$7:F$1657,MATCH(ROWS(AuditRepTemp_C!$B$7:$B679),AuditRepTemp_C!$B$7:$B$1657,0)),"")</f>
        <v/>
      </c>
      <c r="C683" s="511" t="str">
        <f t="array" ref="C683">IFERROR(INDEX(AuditRepTemp_C!H$7:H$1657,MATCH(ROWS(AuditRepTemp_C!$B$7:$B679),AuditRepTemp_C!$B$7:$B$1657,0)),"")</f>
        <v/>
      </c>
      <c r="D683" s="511" t="str">
        <f t="array" ref="D683">IFERROR(INDEX(AuditRepTemp_C!I$7:I$1657,MATCH(ROWS(AuditRepTemp_C!$B$7:$B679),AuditRepTemp_C!$B$7:$B$1657,0)),"")</f>
        <v/>
      </c>
      <c r="E683" s="512" t="str">
        <f t="array" ref="E683">IFERROR(INDEX(AuditRepTemp_C!J$7:J$1657,MATCH(ROWS(AuditRepTemp_C!$B$7:$B679),AuditRepTemp_C!$B$7:$B$1657,0)),"")</f>
        <v/>
      </c>
      <c r="F683" s="513" t="str">
        <f t="array" ref="F683">IFERROR(INDEX(AuditRepTemp_C!K$7:K$1657,MATCH(ROWS(AuditRepTemp_C!$B$7:$B679),AuditRepTemp_C!$B$7:$B$1657,0)),"")</f>
        <v/>
      </c>
      <c r="G683" s="513" t="str">
        <f t="array" ref="G683">IFERROR(INDEX(AuditRepTemp_C!L$7:L$1657,MATCH(ROWS(AuditRepTemp_C!$B$7:$B679),AuditRepTemp_C!$B$7:$B$1657,0)),"")</f>
        <v/>
      </c>
      <c r="H683" s="517" t="s">
        <v>2064</v>
      </c>
      <c r="I683" s="524"/>
      <c r="J683" s="518"/>
      <c r="K683" s="419"/>
      <c r="L683" s="419"/>
      <c r="M683" s="518"/>
      <c r="N683" s="518"/>
      <c r="O683" s="518"/>
      <c r="P683" s="518"/>
      <c r="Q683" s="518"/>
      <c r="R683" s="422"/>
      <c r="S683" s="518"/>
      <c r="T683" s="519"/>
      <c r="U683" s="520"/>
      <c r="V683" s="518"/>
      <c r="W683" s="521"/>
      <c r="X683" s="518"/>
      <c r="Y683" s="518"/>
      <c r="Z683" s="518"/>
    </row>
    <row r="684" ht="14.25" customHeight="1">
      <c r="A684" s="471" t="str">
        <f t="array" ref="A684">IFERROR(INDEX(AuditRepTemp_C!D$7:D$1657,MATCH(ROWS(AuditRepTemp_C!$B$7:$B680),AuditRepTemp_C!$B$7:$B$1657,0)),"")</f>
        <v/>
      </c>
      <c r="B684" s="510" t="str">
        <f t="array" ref="B684">IFERROR(INDEX(AuditRepTemp_C!F$7:F$1657,MATCH(ROWS(AuditRepTemp_C!$B$7:$B680),AuditRepTemp_C!$B$7:$B$1657,0)),"")</f>
        <v/>
      </c>
      <c r="C684" s="511" t="str">
        <f t="array" ref="C684">IFERROR(INDEX(AuditRepTemp_C!H$7:H$1657,MATCH(ROWS(AuditRepTemp_C!$B$7:$B680),AuditRepTemp_C!$B$7:$B$1657,0)),"")</f>
        <v/>
      </c>
      <c r="D684" s="511" t="str">
        <f t="array" ref="D684">IFERROR(INDEX(AuditRepTemp_C!I$7:I$1657,MATCH(ROWS(AuditRepTemp_C!$B$7:$B680),AuditRepTemp_C!$B$7:$B$1657,0)),"")</f>
        <v/>
      </c>
      <c r="E684" s="512" t="str">
        <f t="array" ref="E684">IFERROR(INDEX(AuditRepTemp_C!J$7:J$1657,MATCH(ROWS(AuditRepTemp_C!$B$7:$B680),AuditRepTemp_C!$B$7:$B$1657,0)),"")</f>
        <v/>
      </c>
      <c r="F684" s="513" t="str">
        <f t="array" ref="F684">IFERROR(INDEX(AuditRepTemp_C!K$7:K$1657,MATCH(ROWS(AuditRepTemp_C!$B$7:$B680),AuditRepTemp_C!$B$7:$B$1657,0)),"")</f>
        <v/>
      </c>
      <c r="G684" s="513" t="str">
        <f t="array" ref="G684">IFERROR(INDEX(AuditRepTemp_C!L$7:L$1657,MATCH(ROWS(AuditRepTemp_C!$B$7:$B680),AuditRepTemp_C!$B$7:$B$1657,0)),"")</f>
        <v/>
      </c>
      <c r="H684" s="517" t="s">
        <v>2064</v>
      </c>
      <c r="I684" s="524"/>
      <c r="J684" s="518"/>
      <c r="K684" s="419"/>
      <c r="L684" s="419"/>
      <c r="M684" s="518"/>
      <c r="N684" s="518"/>
      <c r="O684" s="518"/>
      <c r="P684" s="518"/>
      <c r="Q684" s="518"/>
      <c r="R684" s="422"/>
      <c r="S684" s="518"/>
      <c r="T684" s="519"/>
      <c r="U684" s="520"/>
      <c r="V684" s="518"/>
      <c r="W684" s="521"/>
      <c r="X684" s="518"/>
      <c r="Y684" s="518"/>
      <c r="Z684" s="518"/>
    </row>
    <row r="685" ht="14.25" customHeight="1">
      <c r="A685" s="471" t="str">
        <f t="array" ref="A685">IFERROR(INDEX(AuditRepTemp_C!D$7:D$1657,MATCH(ROWS(AuditRepTemp_C!$B$7:$B681),AuditRepTemp_C!$B$7:$B$1657,0)),"")</f>
        <v/>
      </c>
      <c r="B685" s="510" t="str">
        <f t="array" ref="B685">IFERROR(INDEX(AuditRepTemp_C!F$7:F$1657,MATCH(ROWS(AuditRepTemp_C!$B$7:$B681),AuditRepTemp_C!$B$7:$B$1657,0)),"")</f>
        <v/>
      </c>
      <c r="C685" s="511" t="str">
        <f t="array" ref="C685">IFERROR(INDEX(AuditRepTemp_C!H$7:H$1657,MATCH(ROWS(AuditRepTemp_C!$B$7:$B681),AuditRepTemp_C!$B$7:$B$1657,0)),"")</f>
        <v/>
      </c>
      <c r="D685" s="511" t="str">
        <f t="array" ref="D685">IFERROR(INDEX(AuditRepTemp_C!I$7:I$1657,MATCH(ROWS(AuditRepTemp_C!$B$7:$B681),AuditRepTemp_C!$B$7:$B$1657,0)),"")</f>
        <v/>
      </c>
      <c r="E685" s="512" t="str">
        <f t="array" ref="E685">IFERROR(INDEX(AuditRepTemp_C!J$7:J$1657,MATCH(ROWS(AuditRepTemp_C!$B$7:$B681),AuditRepTemp_C!$B$7:$B$1657,0)),"")</f>
        <v/>
      </c>
      <c r="F685" s="513" t="str">
        <f t="array" ref="F685">IFERROR(INDEX(AuditRepTemp_C!K$7:K$1657,MATCH(ROWS(AuditRepTemp_C!$B$7:$B681),AuditRepTemp_C!$B$7:$B$1657,0)),"")</f>
        <v/>
      </c>
      <c r="G685" s="513" t="str">
        <f t="array" ref="G685">IFERROR(INDEX(AuditRepTemp_C!L$7:L$1657,MATCH(ROWS(AuditRepTemp_C!$B$7:$B681),AuditRepTemp_C!$B$7:$B$1657,0)),"")</f>
        <v/>
      </c>
      <c r="H685" s="517" t="s">
        <v>2064</v>
      </c>
      <c r="I685" s="524"/>
      <c r="J685" s="518"/>
      <c r="K685" s="419"/>
      <c r="L685" s="419"/>
      <c r="M685" s="518"/>
      <c r="N685" s="518"/>
      <c r="O685" s="518"/>
      <c r="P685" s="518"/>
      <c r="Q685" s="518"/>
      <c r="R685" s="422"/>
      <c r="S685" s="518"/>
      <c r="T685" s="519"/>
      <c r="U685" s="520"/>
      <c r="V685" s="518"/>
      <c r="W685" s="521"/>
      <c r="X685" s="518"/>
      <c r="Y685" s="518"/>
      <c r="Z685" s="518"/>
    </row>
    <row r="686" ht="14.25" customHeight="1">
      <c r="A686" s="471" t="str">
        <f t="array" ref="A686">IFERROR(INDEX(AuditRepTemp_C!D$7:D$1657,MATCH(ROWS(AuditRepTemp_C!$B$7:$B682),AuditRepTemp_C!$B$7:$B$1657,0)),"")</f>
        <v/>
      </c>
      <c r="B686" s="510" t="str">
        <f t="array" ref="B686">IFERROR(INDEX(AuditRepTemp_C!F$7:F$1657,MATCH(ROWS(AuditRepTemp_C!$B$7:$B682),AuditRepTemp_C!$B$7:$B$1657,0)),"")</f>
        <v/>
      </c>
      <c r="C686" s="511" t="str">
        <f t="array" ref="C686">IFERROR(INDEX(AuditRepTemp_C!H$7:H$1657,MATCH(ROWS(AuditRepTemp_C!$B$7:$B682),AuditRepTemp_C!$B$7:$B$1657,0)),"")</f>
        <v/>
      </c>
      <c r="D686" s="511" t="str">
        <f t="array" ref="D686">IFERROR(INDEX(AuditRepTemp_C!I$7:I$1657,MATCH(ROWS(AuditRepTemp_C!$B$7:$B682),AuditRepTemp_C!$B$7:$B$1657,0)),"")</f>
        <v/>
      </c>
      <c r="E686" s="512" t="str">
        <f t="array" ref="E686">IFERROR(INDEX(AuditRepTemp_C!J$7:J$1657,MATCH(ROWS(AuditRepTemp_C!$B$7:$B682),AuditRepTemp_C!$B$7:$B$1657,0)),"")</f>
        <v/>
      </c>
      <c r="F686" s="513" t="str">
        <f t="array" ref="F686">IFERROR(INDEX(AuditRepTemp_C!K$7:K$1657,MATCH(ROWS(AuditRepTemp_C!$B$7:$B682),AuditRepTemp_C!$B$7:$B$1657,0)),"")</f>
        <v/>
      </c>
      <c r="G686" s="513" t="str">
        <f t="array" ref="G686">IFERROR(INDEX(AuditRepTemp_C!L$7:L$1657,MATCH(ROWS(AuditRepTemp_C!$B$7:$B682),AuditRepTemp_C!$B$7:$B$1657,0)),"")</f>
        <v/>
      </c>
      <c r="H686" s="517" t="s">
        <v>2064</v>
      </c>
      <c r="I686" s="524"/>
      <c r="J686" s="518"/>
      <c r="K686" s="419"/>
      <c r="L686" s="419"/>
      <c r="M686" s="518"/>
      <c r="N686" s="518"/>
      <c r="O686" s="518"/>
      <c r="P686" s="518"/>
      <c r="Q686" s="518"/>
      <c r="R686" s="422"/>
      <c r="S686" s="518"/>
      <c r="T686" s="519"/>
      <c r="U686" s="520"/>
      <c r="V686" s="518"/>
      <c r="W686" s="521"/>
      <c r="X686" s="518"/>
      <c r="Y686" s="518"/>
      <c r="Z686" s="518"/>
    </row>
    <row r="687" ht="14.25" customHeight="1">
      <c r="A687" s="471" t="str">
        <f t="array" ref="A687">IFERROR(INDEX(AuditRepTemp_C!D$7:D$1657,MATCH(ROWS(AuditRepTemp_C!$B$7:$B683),AuditRepTemp_C!$B$7:$B$1657,0)),"")</f>
        <v/>
      </c>
      <c r="B687" s="510" t="str">
        <f t="array" ref="B687">IFERROR(INDEX(AuditRepTemp_C!F$7:F$1657,MATCH(ROWS(AuditRepTemp_C!$B$7:$B683),AuditRepTemp_C!$B$7:$B$1657,0)),"")</f>
        <v/>
      </c>
      <c r="C687" s="511" t="str">
        <f t="array" ref="C687">IFERROR(INDEX(AuditRepTemp_C!H$7:H$1657,MATCH(ROWS(AuditRepTemp_C!$B$7:$B683),AuditRepTemp_C!$B$7:$B$1657,0)),"")</f>
        <v/>
      </c>
      <c r="D687" s="511" t="str">
        <f t="array" ref="D687">IFERROR(INDEX(AuditRepTemp_C!I$7:I$1657,MATCH(ROWS(AuditRepTemp_C!$B$7:$B683),AuditRepTemp_C!$B$7:$B$1657,0)),"")</f>
        <v/>
      </c>
      <c r="E687" s="512" t="str">
        <f t="array" ref="E687">IFERROR(INDEX(AuditRepTemp_C!J$7:J$1657,MATCH(ROWS(AuditRepTemp_C!$B$7:$B683),AuditRepTemp_C!$B$7:$B$1657,0)),"")</f>
        <v/>
      </c>
      <c r="F687" s="513" t="str">
        <f t="array" ref="F687">IFERROR(INDEX(AuditRepTemp_C!K$7:K$1657,MATCH(ROWS(AuditRepTemp_C!$B$7:$B683),AuditRepTemp_C!$B$7:$B$1657,0)),"")</f>
        <v/>
      </c>
      <c r="G687" s="513" t="str">
        <f t="array" ref="G687">IFERROR(INDEX(AuditRepTemp_C!L$7:L$1657,MATCH(ROWS(AuditRepTemp_C!$B$7:$B683),AuditRepTemp_C!$B$7:$B$1657,0)),"")</f>
        <v/>
      </c>
      <c r="H687" s="517" t="s">
        <v>2064</v>
      </c>
      <c r="I687" s="524"/>
      <c r="J687" s="518"/>
      <c r="K687" s="419"/>
      <c r="L687" s="419"/>
      <c r="M687" s="518"/>
      <c r="N687" s="518"/>
      <c r="O687" s="518"/>
      <c r="P687" s="518"/>
      <c r="Q687" s="518"/>
      <c r="R687" s="422"/>
      <c r="S687" s="518"/>
      <c r="T687" s="519"/>
      <c r="U687" s="520"/>
      <c r="V687" s="518"/>
      <c r="W687" s="521"/>
      <c r="X687" s="518"/>
      <c r="Y687" s="518"/>
      <c r="Z687" s="518"/>
    </row>
    <row r="688" ht="14.25" customHeight="1">
      <c r="A688" s="471" t="str">
        <f t="array" ref="A688">IFERROR(INDEX(AuditRepTemp_C!D$7:D$1657,MATCH(ROWS(AuditRepTemp_C!$B$7:$B684),AuditRepTemp_C!$B$7:$B$1657,0)),"")</f>
        <v/>
      </c>
      <c r="B688" s="510" t="str">
        <f t="array" ref="B688">IFERROR(INDEX(AuditRepTemp_C!F$7:F$1657,MATCH(ROWS(AuditRepTemp_C!$B$7:$B684),AuditRepTemp_C!$B$7:$B$1657,0)),"")</f>
        <v/>
      </c>
      <c r="C688" s="511" t="str">
        <f t="array" ref="C688">IFERROR(INDEX(AuditRepTemp_C!H$7:H$1657,MATCH(ROWS(AuditRepTemp_C!$B$7:$B684),AuditRepTemp_C!$B$7:$B$1657,0)),"")</f>
        <v/>
      </c>
      <c r="D688" s="511" t="str">
        <f t="array" ref="D688">IFERROR(INDEX(AuditRepTemp_C!I$7:I$1657,MATCH(ROWS(AuditRepTemp_C!$B$7:$B684),AuditRepTemp_C!$B$7:$B$1657,0)),"")</f>
        <v/>
      </c>
      <c r="E688" s="512" t="str">
        <f t="array" ref="E688">IFERROR(INDEX(AuditRepTemp_C!J$7:J$1657,MATCH(ROWS(AuditRepTemp_C!$B$7:$B684),AuditRepTemp_C!$B$7:$B$1657,0)),"")</f>
        <v/>
      </c>
      <c r="F688" s="513" t="str">
        <f t="array" ref="F688">IFERROR(INDEX(AuditRepTemp_C!K$7:K$1657,MATCH(ROWS(AuditRepTemp_C!$B$7:$B684),AuditRepTemp_C!$B$7:$B$1657,0)),"")</f>
        <v/>
      </c>
      <c r="G688" s="513" t="str">
        <f t="array" ref="G688">IFERROR(INDEX(AuditRepTemp_C!L$7:L$1657,MATCH(ROWS(AuditRepTemp_C!$B$7:$B684),AuditRepTemp_C!$B$7:$B$1657,0)),"")</f>
        <v/>
      </c>
      <c r="H688" s="517" t="s">
        <v>2064</v>
      </c>
      <c r="I688" s="524"/>
      <c r="J688" s="518"/>
      <c r="K688" s="419"/>
      <c r="L688" s="419"/>
      <c r="M688" s="518"/>
      <c r="N688" s="518"/>
      <c r="O688" s="518"/>
      <c r="P688" s="518"/>
      <c r="Q688" s="518"/>
      <c r="R688" s="422"/>
      <c r="S688" s="518"/>
      <c r="T688" s="519"/>
      <c r="U688" s="520"/>
      <c r="V688" s="518"/>
      <c r="W688" s="521"/>
      <c r="X688" s="518"/>
      <c r="Y688" s="518"/>
      <c r="Z688" s="518"/>
    </row>
    <row r="689" ht="14.25" customHeight="1">
      <c r="A689" s="471" t="str">
        <f t="array" ref="A689">IFERROR(INDEX(AuditRepTemp_C!D$7:D$1657,MATCH(ROWS(AuditRepTemp_C!$B$7:$B685),AuditRepTemp_C!$B$7:$B$1657,0)),"")</f>
        <v/>
      </c>
      <c r="B689" s="510" t="str">
        <f t="array" ref="B689">IFERROR(INDEX(AuditRepTemp_C!F$7:F$1657,MATCH(ROWS(AuditRepTemp_C!$B$7:$B685),AuditRepTemp_C!$B$7:$B$1657,0)),"")</f>
        <v/>
      </c>
      <c r="C689" s="511" t="str">
        <f t="array" ref="C689">IFERROR(INDEX(AuditRepTemp_C!H$7:H$1657,MATCH(ROWS(AuditRepTemp_C!$B$7:$B685),AuditRepTemp_C!$B$7:$B$1657,0)),"")</f>
        <v/>
      </c>
      <c r="D689" s="511" t="str">
        <f t="array" ref="D689">IFERROR(INDEX(AuditRepTemp_C!I$7:I$1657,MATCH(ROWS(AuditRepTemp_C!$B$7:$B685),AuditRepTemp_C!$B$7:$B$1657,0)),"")</f>
        <v/>
      </c>
      <c r="E689" s="512" t="str">
        <f t="array" ref="E689">IFERROR(INDEX(AuditRepTemp_C!J$7:J$1657,MATCH(ROWS(AuditRepTemp_C!$B$7:$B685),AuditRepTemp_C!$B$7:$B$1657,0)),"")</f>
        <v/>
      </c>
      <c r="F689" s="513" t="str">
        <f t="array" ref="F689">IFERROR(INDEX(AuditRepTemp_C!K$7:K$1657,MATCH(ROWS(AuditRepTemp_C!$B$7:$B685),AuditRepTemp_C!$B$7:$B$1657,0)),"")</f>
        <v/>
      </c>
      <c r="G689" s="513" t="str">
        <f t="array" ref="G689">IFERROR(INDEX(AuditRepTemp_C!L$7:L$1657,MATCH(ROWS(AuditRepTemp_C!$B$7:$B685),AuditRepTemp_C!$B$7:$B$1657,0)),"")</f>
        <v/>
      </c>
      <c r="H689" s="517" t="s">
        <v>2064</v>
      </c>
      <c r="I689" s="524"/>
      <c r="J689" s="518"/>
      <c r="K689" s="419"/>
      <c r="L689" s="419"/>
      <c r="M689" s="518"/>
      <c r="N689" s="518"/>
      <c r="O689" s="518"/>
      <c r="P689" s="518"/>
      <c r="Q689" s="518"/>
      <c r="R689" s="422"/>
      <c r="S689" s="518"/>
      <c r="T689" s="519"/>
      <c r="U689" s="520"/>
      <c r="V689" s="518"/>
      <c r="W689" s="521"/>
      <c r="X689" s="518"/>
      <c r="Y689" s="518"/>
      <c r="Z689" s="518"/>
    </row>
    <row r="690" ht="14.25" customHeight="1">
      <c r="A690" s="471" t="str">
        <f t="array" ref="A690">IFERROR(INDEX(AuditRepTemp_C!D$7:D$1657,MATCH(ROWS(AuditRepTemp_C!$B$7:$B686),AuditRepTemp_C!$B$7:$B$1657,0)),"")</f>
        <v/>
      </c>
      <c r="B690" s="510" t="str">
        <f t="array" ref="B690">IFERROR(INDEX(AuditRepTemp_C!F$7:F$1657,MATCH(ROWS(AuditRepTemp_C!$B$7:$B686),AuditRepTemp_C!$B$7:$B$1657,0)),"")</f>
        <v/>
      </c>
      <c r="C690" s="511" t="str">
        <f t="array" ref="C690">IFERROR(INDEX(AuditRepTemp_C!H$7:H$1657,MATCH(ROWS(AuditRepTemp_C!$B$7:$B686),AuditRepTemp_C!$B$7:$B$1657,0)),"")</f>
        <v/>
      </c>
      <c r="D690" s="511" t="str">
        <f t="array" ref="D690">IFERROR(INDEX(AuditRepTemp_C!I$7:I$1657,MATCH(ROWS(AuditRepTemp_C!$B$7:$B686),AuditRepTemp_C!$B$7:$B$1657,0)),"")</f>
        <v/>
      </c>
      <c r="E690" s="512" t="str">
        <f t="array" ref="E690">IFERROR(INDEX(AuditRepTemp_C!J$7:J$1657,MATCH(ROWS(AuditRepTemp_C!$B$7:$B686),AuditRepTemp_C!$B$7:$B$1657,0)),"")</f>
        <v/>
      </c>
      <c r="F690" s="513" t="str">
        <f t="array" ref="F690">IFERROR(INDEX(AuditRepTemp_C!K$7:K$1657,MATCH(ROWS(AuditRepTemp_C!$B$7:$B686),AuditRepTemp_C!$B$7:$B$1657,0)),"")</f>
        <v/>
      </c>
      <c r="G690" s="513" t="str">
        <f t="array" ref="G690">IFERROR(INDEX(AuditRepTemp_C!L$7:L$1657,MATCH(ROWS(AuditRepTemp_C!$B$7:$B686),AuditRepTemp_C!$B$7:$B$1657,0)),"")</f>
        <v/>
      </c>
      <c r="H690" s="517" t="s">
        <v>2064</v>
      </c>
      <c r="I690" s="524"/>
      <c r="J690" s="518"/>
      <c r="K690" s="419"/>
      <c r="L690" s="419"/>
      <c r="M690" s="518"/>
      <c r="N690" s="518"/>
      <c r="O690" s="518"/>
      <c r="P690" s="518"/>
      <c r="Q690" s="518"/>
      <c r="R690" s="422"/>
      <c r="S690" s="518"/>
      <c r="T690" s="519"/>
      <c r="U690" s="520"/>
      <c r="V690" s="518"/>
      <c r="W690" s="521"/>
      <c r="X690" s="518"/>
      <c r="Y690" s="518"/>
      <c r="Z690" s="518"/>
    </row>
    <row r="691" ht="14.25" customHeight="1">
      <c r="A691" s="471" t="str">
        <f t="array" ref="A691">IFERROR(INDEX(AuditRepTemp_C!D$7:D$1657,MATCH(ROWS(AuditRepTemp_C!$B$7:$B687),AuditRepTemp_C!$B$7:$B$1657,0)),"")</f>
        <v/>
      </c>
      <c r="B691" s="510" t="str">
        <f t="array" ref="B691">IFERROR(INDEX(AuditRepTemp_C!F$7:F$1657,MATCH(ROWS(AuditRepTemp_C!$B$7:$B687),AuditRepTemp_C!$B$7:$B$1657,0)),"")</f>
        <v/>
      </c>
      <c r="C691" s="511" t="str">
        <f t="array" ref="C691">IFERROR(INDEX(AuditRepTemp_C!H$7:H$1657,MATCH(ROWS(AuditRepTemp_C!$B$7:$B687),AuditRepTemp_C!$B$7:$B$1657,0)),"")</f>
        <v/>
      </c>
      <c r="D691" s="511" t="str">
        <f t="array" ref="D691">IFERROR(INDEX(AuditRepTemp_C!I$7:I$1657,MATCH(ROWS(AuditRepTemp_C!$B$7:$B687),AuditRepTemp_C!$B$7:$B$1657,0)),"")</f>
        <v/>
      </c>
      <c r="E691" s="512" t="str">
        <f t="array" ref="E691">IFERROR(INDEX(AuditRepTemp_C!J$7:J$1657,MATCH(ROWS(AuditRepTemp_C!$B$7:$B687),AuditRepTemp_C!$B$7:$B$1657,0)),"")</f>
        <v/>
      </c>
      <c r="F691" s="513" t="str">
        <f t="array" ref="F691">IFERROR(INDEX(AuditRepTemp_C!K$7:K$1657,MATCH(ROWS(AuditRepTemp_C!$B$7:$B687),AuditRepTemp_C!$B$7:$B$1657,0)),"")</f>
        <v/>
      </c>
      <c r="G691" s="513" t="str">
        <f t="array" ref="G691">IFERROR(INDEX(AuditRepTemp_C!L$7:L$1657,MATCH(ROWS(AuditRepTemp_C!$B$7:$B687),AuditRepTemp_C!$B$7:$B$1657,0)),"")</f>
        <v/>
      </c>
      <c r="H691" s="517" t="s">
        <v>2064</v>
      </c>
      <c r="I691" s="524"/>
      <c r="J691" s="518"/>
      <c r="K691" s="419"/>
      <c r="L691" s="419"/>
      <c r="M691" s="518"/>
      <c r="N691" s="518"/>
      <c r="O691" s="518"/>
      <c r="P691" s="518"/>
      <c r="Q691" s="518"/>
      <c r="R691" s="422"/>
      <c r="S691" s="518"/>
      <c r="T691" s="519"/>
      <c r="U691" s="520"/>
      <c r="V691" s="518"/>
      <c r="W691" s="521"/>
      <c r="X691" s="518"/>
      <c r="Y691" s="518"/>
      <c r="Z691" s="518"/>
    </row>
    <row r="692" ht="14.25" customHeight="1">
      <c r="A692" s="471" t="str">
        <f t="array" ref="A692">IFERROR(INDEX(AuditRepTemp_C!D$7:D$1657,MATCH(ROWS(AuditRepTemp_C!$B$7:$B688),AuditRepTemp_C!$B$7:$B$1657,0)),"")</f>
        <v/>
      </c>
      <c r="B692" s="510" t="str">
        <f t="array" ref="B692">IFERROR(INDEX(AuditRepTemp_C!F$7:F$1657,MATCH(ROWS(AuditRepTemp_C!$B$7:$B688),AuditRepTemp_C!$B$7:$B$1657,0)),"")</f>
        <v/>
      </c>
      <c r="C692" s="511" t="str">
        <f t="array" ref="C692">IFERROR(INDEX(AuditRepTemp_C!H$7:H$1657,MATCH(ROWS(AuditRepTemp_C!$B$7:$B688),AuditRepTemp_C!$B$7:$B$1657,0)),"")</f>
        <v/>
      </c>
      <c r="D692" s="511" t="str">
        <f t="array" ref="D692">IFERROR(INDEX(AuditRepTemp_C!I$7:I$1657,MATCH(ROWS(AuditRepTemp_C!$B$7:$B688),AuditRepTemp_C!$B$7:$B$1657,0)),"")</f>
        <v/>
      </c>
      <c r="E692" s="512" t="str">
        <f t="array" ref="E692">IFERROR(INDEX(AuditRepTemp_C!J$7:J$1657,MATCH(ROWS(AuditRepTemp_C!$B$7:$B688),AuditRepTemp_C!$B$7:$B$1657,0)),"")</f>
        <v/>
      </c>
      <c r="F692" s="513" t="str">
        <f t="array" ref="F692">IFERROR(INDEX(AuditRepTemp_C!K$7:K$1657,MATCH(ROWS(AuditRepTemp_C!$B$7:$B688),AuditRepTemp_C!$B$7:$B$1657,0)),"")</f>
        <v/>
      </c>
      <c r="G692" s="513" t="str">
        <f t="array" ref="G692">IFERROR(INDEX(AuditRepTemp_C!L$7:L$1657,MATCH(ROWS(AuditRepTemp_C!$B$7:$B688),AuditRepTemp_C!$B$7:$B$1657,0)),"")</f>
        <v/>
      </c>
      <c r="H692" s="517" t="s">
        <v>2064</v>
      </c>
      <c r="I692" s="524"/>
      <c r="J692" s="518"/>
      <c r="K692" s="419"/>
      <c r="L692" s="419"/>
      <c r="M692" s="518"/>
      <c r="N692" s="518"/>
      <c r="O692" s="518"/>
      <c r="P692" s="518"/>
      <c r="Q692" s="518"/>
      <c r="R692" s="422"/>
      <c r="S692" s="518"/>
      <c r="T692" s="519"/>
      <c r="U692" s="520"/>
      <c r="V692" s="518"/>
      <c r="W692" s="521"/>
      <c r="X692" s="518"/>
      <c r="Y692" s="518"/>
      <c r="Z692" s="518"/>
    </row>
    <row r="693" ht="14.25" customHeight="1">
      <c r="A693" s="471" t="str">
        <f t="array" ref="A693">IFERROR(INDEX(AuditRepTemp_C!D$7:D$1657,MATCH(ROWS(AuditRepTemp_C!$B$7:$B689),AuditRepTemp_C!$B$7:$B$1657,0)),"")</f>
        <v/>
      </c>
      <c r="B693" s="510" t="str">
        <f t="array" ref="B693">IFERROR(INDEX(AuditRepTemp_C!F$7:F$1657,MATCH(ROWS(AuditRepTemp_C!$B$7:$B689),AuditRepTemp_C!$B$7:$B$1657,0)),"")</f>
        <v/>
      </c>
      <c r="C693" s="511" t="str">
        <f t="array" ref="C693">IFERROR(INDEX(AuditRepTemp_C!H$7:H$1657,MATCH(ROWS(AuditRepTemp_C!$B$7:$B689),AuditRepTemp_C!$B$7:$B$1657,0)),"")</f>
        <v/>
      </c>
      <c r="D693" s="511" t="str">
        <f t="array" ref="D693">IFERROR(INDEX(AuditRepTemp_C!I$7:I$1657,MATCH(ROWS(AuditRepTemp_C!$B$7:$B689),AuditRepTemp_C!$B$7:$B$1657,0)),"")</f>
        <v/>
      </c>
      <c r="E693" s="512" t="str">
        <f t="array" ref="E693">IFERROR(INDEX(AuditRepTemp_C!J$7:J$1657,MATCH(ROWS(AuditRepTemp_C!$B$7:$B689),AuditRepTemp_C!$B$7:$B$1657,0)),"")</f>
        <v/>
      </c>
      <c r="F693" s="513" t="str">
        <f t="array" ref="F693">IFERROR(INDEX(AuditRepTemp_C!K$7:K$1657,MATCH(ROWS(AuditRepTemp_C!$B$7:$B689),AuditRepTemp_C!$B$7:$B$1657,0)),"")</f>
        <v/>
      </c>
      <c r="G693" s="513" t="str">
        <f t="array" ref="G693">IFERROR(INDEX(AuditRepTemp_C!L$7:L$1657,MATCH(ROWS(AuditRepTemp_C!$B$7:$B689),AuditRepTemp_C!$B$7:$B$1657,0)),"")</f>
        <v/>
      </c>
      <c r="H693" s="517" t="s">
        <v>2064</v>
      </c>
      <c r="I693" s="524"/>
      <c r="J693" s="518"/>
      <c r="K693" s="419"/>
      <c r="L693" s="419"/>
      <c r="M693" s="518"/>
      <c r="N693" s="518"/>
      <c r="O693" s="518"/>
      <c r="P693" s="518"/>
      <c r="Q693" s="518"/>
      <c r="R693" s="422"/>
      <c r="S693" s="518"/>
      <c r="T693" s="519"/>
      <c r="U693" s="520"/>
      <c r="V693" s="518"/>
      <c r="W693" s="521"/>
      <c r="X693" s="518"/>
      <c r="Y693" s="518"/>
      <c r="Z693" s="518"/>
    </row>
    <row r="694" ht="14.25" customHeight="1">
      <c r="A694" s="471" t="str">
        <f t="array" ref="A694">IFERROR(INDEX(AuditRepTemp_C!D$7:D$1657,MATCH(ROWS(AuditRepTemp_C!$B$7:$B690),AuditRepTemp_C!$B$7:$B$1657,0)),"")</f>
        <v/>
      </c>
      <c r="B694" s="510" t="str">
        <f t="array" ref="B694">IFERROR(INDEX(AuditRepTemp_C!F$7:F$1657,MATCH(ROWS(AuditRepTemp_C!$B$7:$B690),AuditRepTemp_C!$B$7:$B$1657,0)),"")</f>
        <v/>
      </c>
      <c r="C694" s="511" t="str">
        <f t="array" ref="C694">IFERROR(INDEX(AuditRepTemp_C!H$7:H$1657,MATCH(ROWS(AuditRepTemp_C!$B$7:$B690),AuditRepTemp_C!$B$7:$B$1657,0)),"")</f>
        <v/>
      </c>
      <c r="D694" s="511" t="str">
        <f t="array" ref="D694">IFERROR(INDEX(AuditRepTemp_C!I$7:I$1657,MATCH(ROWS(AuditRepTemp_C!$B$7:$B690),AuditRepTemp_C!$B$7:$B$1657,0)),"")</f>
        <v/>
      </c>
      <c r="E694" s="512" t="str">
        <f t="array" ref="E694">IFERROR(INDEX(AuditRepTemp_C!J$7:J$1657,MATCH(ROWS(AuditRepTemp_C!$B$7:$B690),AuditRepTemp_C!$B$7:$B$1657,0)),"")</f>
        <v/>
      </c>
      <c r="F694" s="513" t="str">
        <f t="array" ref="F694">IFERROR(INDEX(AuditRepTemp_C!K$7:K$1657,MATCH(ROWS(AuditRepTemp_C!$B$7:$B690),AuditRepTemp_C!$B$7:$B$1657,0)),"")</f>
        <v/>
      </c>
      <c r="G694" s="513" t="str">
        <f t="array" ref="G694">IFERROR(INDEX(AuditRepTemp_C!L$7:L$1657,MATCH(ROWS(AuditRepTemp_C!$B$7:$B690),AuditRepTemp_C!$B$7:$B$1657,0)),"")</f>
        <v/>
      </c>
      <c r="H694" s="517" t="s">
        <v>2064</v>
      </c>
      <c r="I694" s="524"/>
      <c r="J694" s="518"/>
      <c r="K694" s="419"/>
      <c r="L694" s="419"/>
      <c r="M694" s="518"/>
      <c r="N694" s="518"/>
      <c r="O694" s="518"/>
      <c r="P694" s="518"/>
      <c r="Q694" s="518"/>
      <c r="R694" s="422"/>
      <c r="S694" s="518"/>
      <c r="T694" s="519"/>
      <c r="U694" s="520"/>
      <c r="V694" s="518"/>
      <c r="W694" s="521"/>
      <c r="X694" s="518"/>
      <c r="Y694" s="518"/>
      <c r="Z694" s="518"/>
    </row>
    <row r="695" ht="14.25" customHeight="1">
      <c r="A695" s="471" t="str">
        <f t="array" ref="A695">IFERROR(INDEX(AuditRepTemp_C!D$7:D$1657,MATCH(ROWS(AuditRepTemp_C!$B$7:$B691),AuditRepTemp_C!$B$7:$B$1657,0)),"")</f>
        <v/>
      </c>
      <c r="B695" s="510" t="str">
        <f t="array" ref="B695">IFERROR(INDEX(AuditRepTemp_C!F$7:F$1657,MATCH(ROWS(AuditRepTemp_C!$B$7:$B691),AuditRepTemp_C!$B$7:$B$1657,0)),"")</f>
        <v/>
      </c>
      <c r="C695" s="511" t="str">
        <f t="array" ref="C695">IFERROR(INDEX(AuditRepTemp_C!H$7:H$1657,MATCH(ROWS(AuditRepTemp_C!$B$7:$B691),AuditRepTemp_C!$B$7:$B$1657,0)),"")</f>
        <v/>
      </c>
      <c r="D695" s="511" t="str">
        <f t="array" ref="D695">IFERROR(INDEX(AuditRepTemp_C!I$7:I$1657,MATCH(ROWS(AuditRepTemp_C!$B$7:$B691),AuditRepTemp_C!$B$7:$B$1657,0)),"")</f>
        <v/>
      </c>
      <c r="E695" s="512" t="str">
        <f t="array" ref="E695">IFERROR(INDEX(AuditRepTemp_C!J$7:J$1657,MATCH(ROWS(AuditRepTemp_C!$B$7:$B691),AuditRepTemp_C!$B$7:$B$1657,0)),"")</f>
        <v/>
      </c>
      <c r="F695" s="513" t="str">
        <f t="array" ref="F695">IFERROR(INDEX(AuditRepTemp_C!K$7:K$1657,MATCH(ROWS(AuditRepTemp_C!$B$7:$B691),AuditRepTemp_C!$B$7:$B$1657,0)),"")</f>
        <v/>
      </c>
      <c r="G695" s="513" t="str">
        <f t="array" ref="G695">IFERROR(INDEX(AuditRepTemp_C!L$7:L$1657,MATCH(ROWS(AuditRepTemp_C!$B$7:$B691),AuditRepTemp_C!$B$7:$B$1657,0)),"")</f>
        <v/>
      </c>
      <c r="H695" s="517" t="s">
        <v>2064</v>
      </c>
      <c r="I695" s="524"/>
      <c r="J695" s="518"/>
      <c r="K695" s="419"/>
      <c r="L695" s="419"/>
      <c r="M695" s="518"/>
      <c r="N695" s="518"/>
      <c r="O695" s="518"/>
      <c r="P695" s="518"/>
      <c r="Q695" s="518"/>
      <c r="R695" s="422"/>
      <c r="S695" s="518"/>
      <c r="T695" s="519"/>
      <c r="U695" s="520"/>
      <c r="V695" s="518"/>
      <c r="W695" s="521"/>
      <c r="X695" s="518"/>
      <c r="Y695" s="518"/>
      <c r="Z695" s="518"/>
    </row>
    <row r="696" ht="14.25" customHeight="1">
      <c r="A696" s="471" t="str">
        <f t="array" ref="A696">IFERROR(INDEX(AuditRepTemp_C!D$7:D$1657,MATCH(ROWS(AuditRepTemp_C!$B$7:$B692),AuditRepTemp_C!$B$7:$B$1657,0)),"")</f>
        <v/>
      </c>
      <c r="B696" s="510" t="str">
        <f t="array" ref="B696">IFERROR(INDEX(AuditRepTemp_C!F$7:F$1657,MATCH(ROWS(AuditRepTemp_C!$B$7:$B692),AuditRepTemp_C!$B$7:$B$1657,0)),"")</f>
        <v/>
      </c>
      <c r="C696" s="511" t="str">
        <f t="array" ref="C696">IFERROR(INDEX(AuditRepTemp_C!H$7:H$1657,MATCH(ROWS(AuditRepTemp_C!$B$7:$B692),AuditRepTemp_C!$B$7:$B$1657,0)),"")</f>
        <v/>
      </c>
      <c r="D696" s="511" t="str">
        <f t="array" ref="D696">IFERROR(INDEX(AuditRepTemp_C!I$7:I$1657,MATCH(ROWS(AuditRepTemp_C!$B$7:$B692),AuditRepTemp_C!$B$7:$B$1657,0)),"")</f>
        <v/>
      </c>
      <c r="E696" s="512" t="str">
        <f t="array" ref="E696">IFERROR(INDEX(AuditRepTemp_C!J$7:J$1657,MATCH(ROWS(AuditRepTemp_C!$B$7:$B692),AuditRepTemp_C!$B$7:$B$1657,0)),"")</f>
        <v/>
      </c>
      <c r="F696" s="513" t="str">
        <f t="array" ref="F696">IFERROR(INDEX(AuditRepTemp_C!K$7:K$1657,MATCH(ROWS(AuditRepTemp_C!$B$7:$B692),AuditRepTemp_C!$B$7:$B$1657,0)),"")</f>
        <v/>
      </c>
      <c r="G696" s="513" t="str">
        <f t="array" ref="G696">IFERROR(INDEX(AuditRepTemp_C!L$7:L$1657,MATCH(ROWS(AuditRepTemp_C!$B$7:$B692),AuditRepTemp_C!$B$7:$B$1657,0)),"")</f>
        <v/>
      </c>
      <c r="H696" s="517" t="s">
        <v>2064</v>
      </c>
      <c r="I696" s="524"/>
      <c r="J696" s="518"/>
      <c r="K696" s="419"/>
      <c r="L696" s="419"/>
      <c r="M696" s="518"/>
      <c r="N696" s="518"/>
      <c r="O696" s="518"/>
      <c r="P696" s="518"/>
      <c r="Q696" s="518"/>
      <c r="R696" s="422"/>
      <c r="S696" s="518"/>
      <c r="T696" s="519"/>
      <c r="U696" s="520"/>
      <c r="V696" s="518"/>
      <c r="W696" s="521"/>
      <c r="X696" s="518"/>
      <c r="Y696" s="518"/>
      <c r="Z696" s="518"/>
    </row>
    <row r="697" ht="14.25" customHeight="1">
      <c r="A697" s="471" t="str">
        <f t="array" ref="A697">IFERROR(INDEX(AuditRepTemp_C!D$7:D$1657,MATCH(ROWS(AuditRepTemp_C!$B$7:$B693),AuditRepTemp_C!$B$7:$B$1657,0)),"")</f>
        <v/>
      </c>
      <c r="B697" s="510" t="str">
        <f t="array" ref="B697">IFERROR(INDEX(AuditRepTemp_C!F$7:F$1657,MATCH(ROWS(AuditRepTemp_C!$B$7:$B693),AuditRepTemp_C!$B$7:$B$1657,0)),"")</f>
        <v/>
      </c>
      <c r="C697" s="511" t="str">
        <f t="array" ref="C697">IFERROR(INDEX(AuditRepTemp_C!H$7:H$1657,MATCH(ROWS(AuditRepTemp_C!$B$7:$B693),AuditRepTemp_C!$B$7:$B$1657,0)),"")</f>
        <v/>
      </c>
      <c r="D697" s="511" t="str">
        <f t="array" ref="D697">IFERROR(INDEX(AuditRepTemp_C!I$7:I$1657,MATCH(ROWS(AuditRepTemp_C!$B$7:$B693),AuditRepTemp_C!$B$7:$B$1657,0)),"")</f>
        <v/>
      </c>
      <c r="E697" s="512" t="str">
        <f t="array" ref="E697">IFERROR(INDEX(AuditRepTemp_C!J$7:J$1657,MATCH(ROWS(AuditRepTemp_C!$B$7:$B693),AuditRepTemp_C!$B$7:$B$1657,0)),"")</f>
        <v/>
      </c>
      <c r="F697" s="513" t="str">
        <f t="array" ref="F697">IFERROR(INDEX(AuditRepTemp_C!K$7:K$1657,MATCH(ROWS(AuditRepTemp_C!$B$7:$B693),AuditRepTemp_C!$B$7:$B$1657,0)),"")</f>
        <v/>
      </c>
      <c r="G697" s="513" t="str">
        <f t="array" ref="G697">IFERROR(INDEX(AuditRepTemp_C!L$7:L$1657,MATCH(ROWS(AuditRepTemp_C!$B$7:$B693),AuditRepTemp_C!$B$7:$B$1657,0)),"")</f>
        <v/>
      </c>
      <c r="H697" s="517" t="s">
        <v>2064</v>
      </c>
      <c r="I697" s="524"/>
      <c r="J697" s="518"/>
      <c r="K697" s="419"/>
      <c r="L697" s="419"/>
      <c r="M697" s="518"/>
      <c r="N697" s="518"/>
      <c r="O697" s="518"/>
      <c r="P697" s="518"/>
      <c r="Q697" s="518"/>
      <c r="R697" s="422"/>
      <c r="S697" s="518"/>
      <c r="T697" s="519"/>
      <c r="U697" s="520"/>
      <c r="V697" s="518"/>
      <c r="W697" s="521"/>
      <c r="X697" s="518"/>
      <c r="Y697" s="518"/>
      <c r="Z697" s="518"/>
    </row>
    <row r="698" ht="14.25" customHeight="1">
      <c r="A698" s="471" t="str">
        <f t="array" ref="A698">IFERROR(INDEX(AuditRepTemp_C!D$7:D$1657,MATCH(ROWS(AuditRepTemp_C!$B$7:$B694),AuditRepTemp_C!$B$7:$B$1657,0)),"")</f>
        <v/>
      </c>
      <c r="B698" s="510" t="str">
        <f t="array" ref="B698">IFERROR(INDEX(AuditRepTemp_C!F$7:F$1657,MATCH(ROWS(AuditRepTemp_C!$B$7:$B694),AuditRepTemp_C!$B$7:$B$1657,0)),"")</f>
        <v/>
      </c>
      <c r="C698" s="511" t="str">
        <f t="array" ref="C698">IFERROR(INDEX(AuditRepTemp_C!H$7:H$1657,MATCH(ROWS(AuditRepTemp_C!$B$7:$B694),AuditRepTemp_C!$B$7:$B$1657,0)),"")</f>
        <v/>
      </c>
      <c r="D698" s="511" t="str">
        <f t="array" ref="D698">IFERROR(INDEX(AuditRepTemp_C!I$7:I$1657,MATCH(ROWS(AuditRepTemp_C!$B$7:$B694),AuditRepTemp_C!$B$7:$B$1657,0)),"")</f>
        <v/>
      </c>
      <c r="E698" s="512" t="str">
        <f t="array" ref="E698">IFERROR(INDEX(AuditRepTemp_C!J$7:J$1657,MATCH(ROWS(AuditRepTemp_C!$B$7:$B694),AuditRepTemp_C!$B$7:$B$1657,0)),"")</f>
        <v/>
      </c>
      <c r="F698" s="513" t="str">
        <f t="array" ref="F698">IFERROR(INDEX(AuditRepTemp_C!K$7:K$1657,MATCH(ROWS(AuditRepTemp_C!$B$7:$B694),AuditRepTemp_C!$B$7:$B$1657,0)),"")</f>
        <v/>
      </c>
      <c r="G698" s="513" t="str">
        <f t="array" ref="G698">IFERROR(INDEX(AuditRepTemp_C!L$7:L$1657,MATCH(ROWS(AuditRepTemp_C!$B$7:$B694),AuditRepTemp_C!$B$7:$B$1657,0)),"")</f>
        <v/>
      </c>
      <c r="H698" s="517" t="s">
        <v>2064</v>
      </c>
      <c r="I698" s="524"/>
      <c r="J698" s="518"/>
      <c r="K698" s="419"/>
      <c r="L698" s="419"/>
      <c r="M698" s="518"/>
      <c r="N698" s="518"/>
      <c r="O698" s="518"/>
      <c r="P698" s="518"/>
      <c r="Q698" s="518"/>
      <c r="R698" s="422"/>
      <c r="S698" s="518"/>
      <c r="T698" s="519"/>
      <c r="U698" s="520"/>
      <c r="V698" s="518"/>
      <c r="W698" s="521"/>
      <c r="X698" s="518"/>
      <c r="Y698" s="518"/>
      <c r="Z698" s="518"/>
    </row>
    <row r="699" ht="14.25" customHeight="1">
      <c r="A699" s="471" t="str">
        <f t="array" ref="A699">IFERROR(INDEX(AuditRepTemp_C!D$7:D$1657,MATCH(ROWS(AuditRepTemp_C!$B$7:$B695),AuditRepTemp_C!$B$7:$B$1657,0)),"")</f>
        <v/>
      </c>
      <c r="B699" s="510" t="str">
        <f t="array" ref="B699">IFERROR(INDEX(AuditRepTemp_C!F$7:F$1657,MATCH(ROWS(AuditRepTemp_C!$B$7:$B695),AuditRepTemp_C!$B$7:$B$1657,0)),"")</f>
        <v/>
      </c>
      <c r="C699" s="511" t="str">
        <f t="array" ref="C699">IFERROR(INDEX(AuditRepTemp_C!H$7:H$1657,MATCH(ROWS(AuditRepTemp_C!$B$7:$B695),AuditRepTemp_C!$B$7:$B$1657,0)),"")</f>
        <v/>
      </c>
      <c r="D699" s="511" t="str">
        <f t="array" ref="D699">IFERROR(INDEX(AuditRepTemp_C!I$7:I$1657,MATCH(ROWS(AuditRepTemp_C!$B$7:$B695),AuditRepTemp_C!$B$7:$B$1657,0)),"")</f>
        <v/>
      </c>
      <c r="E699" s="512" t="str">
        <f t="array" ref="E699">IFERROR(INDEX(AuditRepTemp_C!J$7:J$1657,MATCH(ROWS(AuditRepTemp_C!$B$7:$B695),AuditRepTemp_C!$B$7:$B$1657,0)),"")</f>
        <v/>
      </c>
      <c r="F699" s="513" t="str">
        <f t="array" ref="F699">IFERROR(INDEX(AuditRepTemp_C!K$7:K$1657,MATCH(ROWS(AuditRepTemp_C!$B$7:$B695),AuditRepTemp_C!$B$7:$B$1657,0)),"")</f>
        <v/>
      </c>
      <c r="G699" s="513" t="str">
        <f t="array" ref="G699">IFERROR(INDEX(AuditRepTemp_C!L$7:L$1657,MATCH(ROWS(AuditRepTemp_C!$B$7:$B695),AuditRepTemp_C!$B$7:$B$1657,0)),"")</f>
        <v/>
      </c>
      <c r="H699" s="517" t="s">
        <v>2064</v>
      </c>
      <c r="I699" s="524"/>
      <c r="J699" s="518"/>
      <c r="K699" s="419"/>
      <c r="L699" s="419"/>
      <c r="M699" s="518"/>
      <c r="N699" s="518"/>
      <c r="O699" s="518"/>
      <c r="P699" s="518"/>
      <c r="Q699" s="518"/>
      <c r="R699" s="422"/>
      <c r="S699" s="518"/>
      <c r="T699" s="519"/>
      <c r="U699" s="520"/>
      <c r="V699" s="518"/>
      <c r="W699" s="521"/>
      <c r="X699" s="518"/>
      <c r="Y699" s="518"/>
      <c r="Z699" s="518"/>
    </row>
    <row r="700" ht="14.25" customHeight="1">
      <c r="A700" s="471" t="str">
        <f t="array" ref="A700">IFERROR(INDEX(AuditRepTemp_C!D$7:D$1657,MATCH(ROWS(AuditRepTemp_C!$B$7:$B696),AuditRepTemp_C!$B$7:$B$1657,0)),"")</f>
        <v/>
      </c>
      <c r="B700" s="510" t="str">
        <f t="array" ref="B700">IFERROR(INDEX(AuditRepTemp_C!F$7:F$1657,MATCH(ROWS(AuditRepTemp_C!$B$7:$B696),AuditRepTemp_C!$B$7:$B$1657,0)),"")</f>
        <v/>
      </c>
      <c r="C700" s="511" t="str">
        <f t="array" ref="C700">IFERROR(INDEX(AuditRepTemp_C!H$7:H$1657,MATCH(ROWS(AuditRepTemp_C!$B$7:$B696),AuditRepTemp_C!$B$7:$B$1657,0)),"")</f>
        <v/>
      </c>
      <c r="D700" s="511" t="str">
        <f t="array" ref="D700">IFERROR(INDEX(AuditRepTemp_C!I$7:I$1657,MATCH(ROWS(AuditRepTemp_C!$B$7:$B696),AuditRepTemp_C!$B$7:$B$1657,0)),"")</f>
        <v/>
      </c>
      <c r="E700" s="512" t="str">
        <f t="array" ref="E700">IFERROR(INDEX(AuditRepTemp_C!J$7:J$1657,MATCH(ROWS(AuditRepTemp_C!$B$7:$B696),AuditRepTemp_C!$B$7:$B$1657,0)),"")</f>
        <v/>
      </c>
      <c r="F700" s="513" t="str">
        <f t="array" ref="F700">IFERROR(INDEX(AuditRepTemp_C!K$7:K$1657,MATCH(ROWS(AuditRepTemp_C!$B$7:$B696),AuditRepTemp_C!$B$7:$B$1657,0)),"")</f>
        <v/>
      </c>
      <c r="G700" s="513" t="str">
        <f t="array" ref="G700">IFERROR(INDEX(AuditRepTemp_C!L$7:L$1657,MATCH(ROWS(AuditRepTemp_C!$B$7:$B696),AuditRepTemp_C!$B$7:$B$1657,0)),"")</f>
        <v/>
      </c>
      <c r="H700" s="517" t="s">
        <v>2064</v>
      </c>
      <c r="I700" s="524"/>
      <c r="J700" s="518"/>
      <c r="K700" s="419"/>
      <c r="L700" s="419"/>
      <c r="M700" s="518"/>
      <c r="N700" s="518"/>
      <c r="O700" s="518"/>
      <c r="P700" s="518"/>
      <c r="Q700" s="518"/>
      <c r="R700" s="422"/>
      <c r="S700" s="518"/>
      <c r="T700" s="519"/>
      <c r="U700" s="520"/>
      <c r="V700" s="518"/>
      <c r="W700" s="521"/>
      <c r="X700" s="518"/>
      <c r="Y700" s="518"/>
      <c r="Z700" s="518"/>
    </row>
    <row r="701" ht="14.25" customHeight="1">
      <c r="A701" s="471" t="str">
        <f t="array" ref="A701">IFERROR(INDEX(AuditRepTemp_C!D$7:D$1657,MATCH(ROWS(AuditRepTemp_C!$B$7:$B697),AuditRepTemp_C!$B$7:$B$1657,0)),"")</f>
        <v/>
      </c>
      <c r="B701" s="510" t="str">
        <f t="array" ref="B701">IFERROR(INDEX(AuditRepTemp_C!F$7:F$1657,MATCH(ROWS(AuditRepTemp_C!$B$7:$B697),AuditRepTemp_C!$B$7:$B$1657,0)),"")</f>
        <v/>
      </c>
      <c r="C701" s="511" t="str">
        <f t="array" ref="C701">IFERROR(INDEX(AuditRepTemp_C!H$7:H$1657,MATCH(ROWS(AuditRepTemp_C!$B$7:$B697),AuditRepTemp_C!$B$7:$B$1657,0)),"")</f>
        <v/>
      </c>
      <c r="D701" s="511" t="str">
        <f t="array" ref="D701">IFERROR(INDEX(AuditRepTemp_C!I$7:I$1657,MATCH(ROWS(AuditRepTemp_C!$B$7:$B697),AuditRepTemp_C!$B$7:$B$1657,0)),"")</f>
        <v/>
      </c>
      <c r="E701" s="512" t="str">
        <f t="array" ref="E701">IFERROR(INDEX(AuditRepTemp_C!J$7:J$1657,MATCH(ROWS(AuditRepTemp_C!$B$7:$B697),AuditRepTemp_C!$B$7:$B$1657,0)),"")</f>
        <v/>
      </c>
      <c r="F701" s="513" t="str">
        <f t="array" ref="F701">IFERROR(INDEX(AuditRepTemp_C!K$7:K$1657,MATCH(ROWS(AuditRepTemp_C!$B$7:$B697),AuditRepTemp_C!$B$7:$B$1657,0)),"")</f>
        <v/>
      </c>
      <c r="G701" s="513" t="str">
        <f t="array" ref="G701">IFERROR(INDEX(AuditRepTemp_C!L$7:L$1657,MATCH(ROWS(AuditRepTemp_C!$B$7:$B697),AuditRepTemp_C!$B$7:$B$1657,0)),"")</f>
        <v/>
      </c>
      <c r="H701" s="517" t="s">
        <v>2064</v>
      </c>
      <c r="I701" s="524"/>
      <c r="J701" s="518"/>
      <c r="K701" s="419"/>
      <c r="L701" s="419"/>
      <c r="M701" s="518"/>
      <c r="N701" s="518"/>
      <c r="O701" s="518"/>
      <c r="P701" s="518"/>
      <c r="Q701" s="518"/>
      <c r="R701" s="422"/>
      <c r="S701" s="518"/>
      <c r="T701" s="519"/>
      <c r="U701" s="520"/>
      <c r="V701" s="518"/>
      <c r="W701" s="521"/>
      <c r="X701" s="518"/>
      <c r="Y701" s="518"/>
      <c r="Z701" s="518"/>
    </row>
    <row r="702" ht="14.25" customHeight="1">
      <c r="A702" s="471" t="str">
        <f t="array" ref="A702">IFERROR(INDEX(AuditRepTemp_C!D$7:D$1657,MATCH(ROWS(AuditRepTemp_C!$B$7:$B698),AuditRepTemp_C!$B$7:$B$1657,0)),"")</f>
        <v/>
      </c>
      <c r="B702" s="510" t="str">
        <f t="array" ref="B702">IFERROR(INDEX(AuditRepTemp_C!F$7:F$1657,MATCH(ROWS(AuditRepTemp_C!$B$7:$B698),AuditRepTemp_C!$B$7:$B$1657,0)),"")</f>
        <v/>
      </c>
      <c r="C702" s="511" t="str">
        <f t="array" ref="C702">IFERROR(INDEX(AuditRepTemp_C!H$7:H$1657,MATCH(ROWS(AuditRepTemp_C!$B$7:$B698),AuditRepTemp_C!$B$7:$B$1657,0)),"")</f>
        <v/>
      </c>
      <c r="D702" s="511" t="str">
        <f t="array" ref="D702">IFERROR(INDEX(AuditRepTemp_C!I$7:I$1657,MATCH(ROWS(AuditRepTemp_C!$B$7:$B698),AuditRepTemp_C!$B$7:$B$1657,0)),"")</f>
        <v/>
      </c>
      <c r="E702" s="512" t="str">
        <f t="array" ref="E702">IFERROR(INDEX(AuditRepTemp_C!J$7:J$1657,MATCH(ROWS(AuditRepTemp_C!$B$7:$B698),AuditRepTemp_C!$B$7:$B$1657,0)),"")</f>
        <v/>
      </c>
      <c r="F702" s="513" t="str">
        <f t="array" ref="F702">IFERROR(INDEX(AuditRepTemp_C!K$7:K$1657,MATCH(ROWS(AuditRepTemp_C!$B$7:$B698),AuditRepTemp_C!$B$7:$B$1657,0)),"")</f>
        <v/>
      </c>
      <c r="G702" s="513" t="str">
        <f t="array" ref="G702">IFERROR(INDEX(AuditRepTemp_C!L$7:L$1657,MATCH(ROWS(AuditRepTemp_C!$B$7:$B698),AuditRepTemp_C!$B$7:$B$1657,0)),"")</f>
        <v/>
      </c>
      <c r="H702" s="517" t="s">
        <v>2064</v>
      </c>
      <c r="I702" s="524"/>
      <c r="J702" s="518"/>
      <c r="K702" s="419"/>
      <c r="L702" s="419"/>
      <c r="M702" s="518"/>
      <c r="N702" s="518"/>
      <c r="O702" s="518"/>
      <c r="P702" s="518"/>
      <c r="Q702" s="518"/>
      <c r="R702" s="422"/>
      <c r="S702" s="518"/>
      <c r="T702" s="519"/>
      <c r="U702" s="520"/>
      <c r="V702" s="518"/>
      <c r="W702" s="521"/>
      <c r="X702" s="518"/>
      <c r="Y702" s="518"/>
      <c r="Z702" s="518"/>
    </row>
    <row r="703" ht="14.25" customHeight="1">
      <c r="A703" s="471" t="str">
        <f t="array" ref="A703">IFERROR(INDEX(AuditRepTemp_C!D$7:D$1657,MATCH(ROWS(AuditRepTemp_C!$B$7:$B699),AuditRepTemp_C!$B$7:$B$1657,0)),"")</f>
        <v/>
      </c>
      <c r="B703" s="510" t="str">
        <f t="array" ref="B703">IFERROR(INDEX(AuditRepTemp_C!F$7:F$1657,MATCH(ROWS(AuditRepTemp_C!$B$7:$B699),AuditRepTemp_C!$B$7:$B$1657,0)),"")</f>
        <v/>
      </c>
      <c r="C703" s="511" t="str">
        <f t="array" ref="C703">IFERROR(INDEX(AuditRepTemp_C!H$7:H$1657,MATCH(ROWS(AuditRepTemp_C!$B$7:$B699),AuditRepTemp_C!$B$7:$B$1657,0)),"")</f>
        <v/>
      </c>
      <c r="D703" s="511" t="str">
        <f t="array" ref="D703">IFERROR(INDEX(AuditRepTemp_C!I$7:I$1657,MATCH(ROWS(AuditRepTemp_C!$B$7:$B699),AuditRepTemp_C!$B$7:$B$1657,0)),"")</f>
        <v/>
      </c>
      <c r="E703" s="512" t="str">
        <f t="array" ref="E703">IFERROR(INDEX(AuditRepTemp_C!J$7:J$1657,MATCH(ROWS(AuditRepTemp_C!$B$7:$B699),AuditRepTemp_C!$B$7:$B$1657,0)),"")</f>
        <v/>
      </c>
      <c r="F703" s="513" t="str">
        <f t="array" ref="F703">IFERROR(INDEX(AuditRepTemp_C!K$7:K$1657,MATCH(ROWS(AuditRepTemp_C!$B$7:$B699),AuditRepTemp_C!$B$7:$B$1657,0)),"")</f>
        <v/>
      </c>
      <c r="G703" s="513" t="str">
        <f t="array" ref="G703">IFERROR(INDEX(AuditRepTemp_C!L$7:L$1657,MATCH(ROWS(AuditRepTemp_C!$B$7:$B699),AuditRepTemp_C!$B$7:$B$1657,0)),"")</f>
        <v/>
      </c>
      <c r="H703" s="517" t="s">
        <v>2064</v>
      </c>
      <c r="I703" s="524"/>
      <c r="J703" s="518"/>
      <c r="K703" s="419"/>
      <c r="L703" s="419"/>
      <c r="M703" s="518"/>
      <c r="N703" s="518"/>
      <c r="O703" s="518"/>
      <c r="P703" s="518"/>
      <c r="Q703" s="518"/>
      <c r="R703" s="422"/>
      <c r="S703" s="518"/>
      <c r="T703" s="519"/>
      <c r="U703" s="520"/>
      <c r="V703" s="518"/>
      <c r="W703" s="521"/>
      <c r="X703" s="518"/>
      <c r="Y703" s="518"/>
      <c r="Z703" s="518"/>
    </row>
    <row r="704" ht="14.25" customHeight="1">
      <c r="A704" s="471" t="str">
        <f t="array" ref="A704">IFERROR(INDEX(AuditRepTemp_C!D$7:D$1657,MATCH(ROWS(AuditRepTemp_C!$B$7:$B700),AuditRepTemp_C!$B$7:$B$1657,0)),"")</f>
        <v/>
      </c>
      <c r="B704" s="510" t="str">
        <f t="array" ref="B704">IFERROR(INDEX(AuditRepTemp_C!F$7:F$1657,MATCH(ROWS(AuditRepTemp_C!$B$7:$B700),AuditRepTemp_C!$B$7:$B$1657,0)),"")</f>
        <v/>
      </c>
      <c r="C704" s="511" t="str">
        <f t="array" ref="C704">IFERROR(INDEX(AuditRepTemp_C!H$7:H$1657,MATCH(ROWS(AuditRepTemp_C!$B$7:$B700),AuditRepTemp_C!$B$7:$B$1657,0)),"")</f>
        <v/>
      </c>
      <c r="D704" s="511" t="str">
        <f t="array" ref="D704">IFERROR(INDEX(AuditRepTemp_C!I$7:I$1657,MATCH(ROWS(AuditRepTemp_C!$B$7:$B700),AuditRepTemp_C!$B$7:$B$1657,0)),"")</f>
        <v/>
      </c>
      <c r="E704" s="512" t="str">
        <f t="array" ref="E704">IFERROR(INDEX(AuditRepTemp_C!J$7:J$1657,MATCH(ROWS(AuditRepTemp_C!$B$7:$B700),AuditRepTemp_C!$B$7:$B$1657,0)),"")</f>
        <v/>
      </c>
      <c r="F704" s="513" t="str">
        <f t="array" ref="F704">IFERROR(INDEX(AuditRepTemp_C!K$7:K$1657,MATCH(ROWS(AuditRepTemp_C!$B$7:$B700),AuditRepTemp_C!$B$7:$B$1657,0)),"")</f>
        <v/>
      </c>
      <c r="G704" s="513" t="str">
        <f t="array" ref="G704">IFERROR(INDEX(AuditRepTemp_C!L$7:L$1657,MATCH(ROWS(AuditRepTemp_C!$B$7:$B700),AuditRepTemp_C!$B$7:$B$1657,0)),"")</f>
        <v/>
      </c>
      <c r="H704" s="517" t="s">
        <v>2064</v>
      </c>
      <c r="I704" s="524"/>
      <c r="J704" s="518"/>
      <c r="K704" s="419"/>
      <c r="L704" s="419"/>
      <c r="M704" s="518"/>
      <c r="N704" s="518"/>
      <c r="O704" s="518"/>
      <c r="P704" s="518"/>
      <c r="Q704" s="518"/>
      <c r="R704" s="422"/>
      <c r="S704" s="518"/>
      <c r="T704" s="519"/>
      <c r="U704" s="520"/>
      <c r="V704" s="518"/>
      <c r="W704" s="521"/>
      <c r="X704" s="518"/>
      <c r="Y704" s="518"/>
      <c r="Z704" s="518"/>
    </row>
    <row r="705" ht="14.25" customHeight="1">
      <c r="A705" s="471" t="str">
        <f t="array" ref="A705">IFERROR(INDEX(AuditRepTemp_C!D$7:D$1657,MATCH(ROWS(AuditRepTemp_C!$B$7:$B701),AuditRepTemp_C!$B$7:$B$1657,0)),"")</f>
        <v/>
      </c>
      <c r="B705" s="510" t="str">
        <f t="array" ref="B705">IFERROR(INDEX(AuditRepTemp_C!F$7:F$1657,MATCH(ROWS(AuditRepTemp_C!$B$7:$B701),AuditRepTemp_C!$B$7:$B$1657,0)),"")</f>
        <v/>
      </c>
      <c r="C705" s="511" t="str">
        <f t="array" ref="C705">IFERROR(INDEX(AuditRepTemp_C!H$7:H$1657,MATCH(ROWS(AuditRepTemp_C!$B$7:$B701),AuditRepTemp_C!$B$7:$B$1657,0)),"")</f>
        <v/>
      </c>
      <c r="D705" s="511" t="str">
        <f t="array" ref="D705">IFERROR(INDEX(AuditRepTemp_C!I$7:I$1657,MATCH(ROWS(AuditRepTemp_C!$B$7:$B701),AuditRepTemp_C!$B$7:$B$1657,0)),"")</f>
        <v/>
      </c>
      <c r="E705" s="512" t="str">
        <f t="array" ref="E705">IFERROR(INDEX(AuditRepTemp_C!J$7:J$1657,MATCH(ROWS(AuditRepTemp_C!$B$7:$B701),AuditRepTemp_C!$B$7:$B$1657,0)),"")</f>
        <v/>
      </c>
      <c r="F705" s="513" t="str">
        <f t="array" ref="F705">IFERROR(INDEX(AuditRepTemp_C!K$7:K$1657,MATCH(ROWS(AuditRepTemp_C!$B$7:$B701),AuditRepTemp_C!$B$7:$B$1657,0)),"")</f>
        <v/>
      </c>
      <c r="G705" s="513" t="str">
        <f t="array" ref="G705">IFERROR(INDEX(AuditRepTemp_C!L$7:L$1657,MATCH(ROWS(AuditRepTemp_C!$B$7:$B701),AuditRepTemp_C!$B$7:$B$1657,0)),"")</f>
        <v/>
      </c>
      <c r="H705" s="517" t="s">
        <v>2064</v>
      </c>
      <c r="I705" s="524"/>
      <c r="J705" s="518"/>
      <c r="K705" s="419"/>
      <c r="L705" s="419"/>
      <c r="M705" s="518"/>
      <c r="N705" s="518"/>
      <c r="O705" s="518"/>
      <c r="P705" s="518"/>
      <c r="Q705" s="518"/>
      <c r="R705" s="422"/>
      <c r="S705" s="518"/>
      <c r="T705" s="519"/>
      <c r="U705" s="520"/>
      <c r="V705" s="518"/>
      <c r="W705" s="521"/>
      <c r="X705" s="518"/>
      <c r="Y705" s="518"/>
      <c r="Z705" s="518"/>
    </row>
    <row r="706" ht="14.25" customHeight="1">
      <c r="A706" s="471" t="str">
        <f t="array" ref="A706">IFERROR(INDEX(AuditRepTemp_C!D$7:D$1657,MATCH(ROWS(AuditRepTemp_C!$B$7:$B702),AuditRepTemp_C!$B$7:$B$1657,0)),"")</f>
        <v/>
      </c>
      <c r="B706" s="510" t="str">
        <f t="array" ref="B706">IFERROR(INDEX(AuditRepTemp_C!F$7:F$1657,MATCH(ROWS(AuditRepTemp_C!$B$7:$B702),AuditRepTemp_C!$B$7:$B$1657,0)),"")</f>
        <v/>
      </c>
      <c r="C706" s="511" t="str">
        <f t="array" ref="C706">IFERROR(INDEX(AuditRepTemp_C!H$7:H$1657,MATCH(ROWS(AuditRepTemp_C!$B$7:$B702),AuditRepTemp_C!$B$7:$B$1657,0)),"")</f>
        <v/>
      </c>
      <c r="D706" s="511" t="str">
        <f t="array" ref="D706">IFERROR(INDEX(AuditRepTemp_C!I$7:I$1657,MATCH(ROWS(AuditRepTemp_C!$B$7:$B702),AuditRepTemp_C!$B$7:$B$1657,0)),"")</f>
        <v/>
      </c>
      <c r="E706" s="512" t="str">
        <f t="array" ref="E706">IFERROR(INDEX(AuditRepTemp_C!J$7:J$1657,MATCH(ROWS(AuditRepTemp_C!$B$7:$B702),AuditRepTemp_C!$B$7:$B$1657,0)),"")</f>
        <v/>
      </c>
      <c r="F706" s="513" t="str">
        <f t="array" ref="F706">IFERROR(INDEX(AuditRepTemp_C!K$7:K$1657,MATCH(ROWS(AuditRepTemp_C!$B$7:$B702),AuditRepTemp_C!$B$7:$B$1657,0)),"")</f>
        <v/>
      </c>
      <c r="G706" s="513" t="str">
        <f t="array" ref="G706">IFERROR(INDEX(AuditRepTemp_C!L$7:L$1657,MATCH(ROWS(AuditRepTemp_C!$B$7:$B702),AuditRepTemp_C!$B$7:$B$1657,0)),"")</f>
        <v/>
      </c>
      <c r="H706" s="517" t="s">
        <v>2064</v>
      </c>
      <c r="I706" s="524"/>
      <c r="J706" s="518"/>
      <c r="K706" s="419"/>
      <c r="L706" s="419"/>
      <c r="M706" s="518"/>
      <c r="N706" s="518"/>
      <c r="O706" s="518"/>
      <c r="P706" s="518"/>
      <c r="Q706" s="518"/>
      <c r="R706" s="422"/>
      <c r="S706" s="518"/>
      <c r="T706" s="519"/>
      <c r="U706" s="520"/>
      <c r="V706" s="518"/>
      <c r="W706" s="521"/>
      <c r="X706" s="518"/>
      <c r="Y706" s="518"/>
      <c r="Z706" s="518"/>
    </row>
    <row r="707" ht="14.25" customHeight="1">
      <c r="A707" s="471" t="str">
        <f t="array" ref="A707">IFERROR(INDEX(AuditRepTemp_C!D$7:D$1657,MATCH(ROWS(AuditRepTemp_C!$B$7:$B703),AuditRepTemp_C!$B$7:$B$1657,0)),"")</f>
        <v/>
      </c>
      <c r="B707" s="510" t="str">
        <f t="array" ref="B707">IFERROR(INDEX(AuditRepTemp_C!F$7:F$1657,MATCH(ROWS(AuditRepTemp_C!$B$7:$B703),AuditRepTemp_C!$B$7:$B$1657,0)),"")</f>
        <v/>
      </c>
      <c r="C707" s="511" t="str">
        <f t="array" ref="C707">IFERROR(INDEX(AuditRepTemp_C!H$7:H$1657,MATCH(ROWS(AuditRepTemp_C!$B$7:$B703),AuditRepTemp_C!$B$7:$B$1657,0)),"")</f>
        <v/>
      </c>
      <c r="D707" s="511" t="str">
        <f t="array" ref="D707">IFERROR(INDEX(AuditRepTemp_C!I$7:I$1657,MATCH(ROWS(AuditRepTemp_C!$B$7:$B703),AuditRepTemp_C!$B$7:$B$1657,0)),"")</f>
        <v/>
      </c>
      <c r="E707" s="512" t="str">
        <f t="array" ref="E707">IFERROR(INDEX(AuditRepTemp_C!J$7:J$1657,MATCH(ROWS(AuditRepTemp_C!$B$7:$B703),AuditRepTemp_C!$B$7:$B$1657,0)),"")</f>
        <v/>
      </c>
      <c r="F707" s="513" t="str">
        <f t="array" ref="F707">IFERROR(INDEX(AuditRepTemp_C!K$7:K$1657,MATCH(ROWS(AuditRepTemp_C!$B$7:$B703),AuditRepTemp_C!$B$7:$B$1657,0)),"")</f>
        <v/>
      </c>
      <c r="G707" s="513" t="str">
        <f t="array" ref="G707">IFERROR(INDEX(AuditRepTemp_C!L$7:L$1657,MATCH(ROWS(AuditRepTemp_C!$B$7:$B703),AuditRepTemp_C!$B$7:$B$1657,0)),"")</f>
        <v/>
      </c>
      <c r="H707" s="517" t="s">
        <v>2064</v>
      </c>
      <c r="I707" s="524"/>
      <c r="J707" s="518"/>
      <c r="K707" s="419"/>
      <c r="L707" s="419"/>
      <c r="M707" s="518"/>
      <c r="N707" s="518"/>
      <c r="O707" s="518"/>
      <c r="P707" s="518"/>
      <c r="Q707" s="518"/>
      <c r="R707" s="422"/>
      <c r="S707" s="518"/>
      <c r="T707" s="519"/>
      <c r="U707" s="520"/>
      <c r="V707" s="518"/>
      <c r="W707" s="521"/>
      <c r="X707" s="518"/>
      <c r="Y707" s="518"/>
      <c r="Z707" s="518"/>
    </row>
    <row r="708" ht="14.25" customHeight="1">
      <c r="A708" s="471" t="str">
        <f t="array" ref="A708">IFERROR(INDEX(AuditRepTemp_C!D$7:D$1657,MATCH(ROWS(AuditRepTemp_C!$B$7:$B704),AuditRepTemp_C!$B$7:$B$1657,0)),"")</f>
        <v/>
      </c>
      <c r="B708" s="510" t="str">
        <f t="array" ref="B708">IFERROR(INDEX(AuditRepTemp_C!F$7:F$1657,MATCH(ROWS(AuditRepTemp_C!$B$7:$B704),AuditRepTemp_C!$B$7:$B$1657,0)),"")</f>
        <v/>
      </c>
      <c r="C708" s="511" t="str">
        <f t="array" ref="C708">IFERROR(INDEX(AuditRepTemp_C!H$7:H$1657,MATCH(ROWS(AuditRepTemp_C!$B$7:$B704),AuditRepTemp_C!$B$7:$B$1657,0)),"")</f>
        <v/>
      </c>
      <c r="D708" s="511" t="str">
        <f t="array" ref="D708">IFERROR(INDEX(AuditRepTemp_C!I$7:I$1657,MATCH(ROWS(AuditRepTemp_C!$B$7:$B704),AuditRepTemp_C!$B$7:$B$1657,0)),"")</f>
        <v/>
      </c>
      <c r="E708" s="512" t="str">
        <f t="array" ref="E708">IFERROR(INDEX(AuditRepTemp_C!J$7:J$1657,MATCH(ROWS(AuditRepTemp_C!$B$7:$B704),AuditRepTemp_C!$B$7:$B$1657,0)),"")</f>
        <v/>
      </c>
      <c r="F708" s="513" t="str">
        <f t="array" ref="F708">IFERROR(INDEX(AuditRepTemp_C!K$7:K$1657,MATCH(ROWS(AuditRepTemp_C!$B$7:$B704),AuditRepTemp_C!$B$7:$B$1657,0)),"")</f>
        <v/>
      </c>
      <c r="G708" s="513" t="str">
        <f t="array" ref="G708">IFERROR(INDEX(AuditRepTemp_C!L$7:L$1657,MATCH(ROWS(AuditRepTemp_C!$B$7:$B704),AuditRepTemp_C!$B$7:$B$1657,0)),"")</f>
        <v/>
      </c>
      <c r="H708" s="517" t="s">
        <v>2064</v>
      </c>
      <c r="I708" s="524"/>
      <c r="J708" s="518"/>
      <c r="K708" s="419"/>
      <c r="L708" s="419"/>
      <c r="M708" s="518"/>
      <c r="N708" s="518"/>
      <c r="O708" s="518"/>
      <c r="P708" s="518"/>
      <c r="Q708" s="518"/>
      <c r="R708" s="422"/>
      <c r="S708" s="518"/>
      <c r="T708" s="519"/>
      <c r="U708" s="520"/>
      <c r="V708" s="518"/>
      <c r="W708" s="521"/>
      <c r="X708" s="518"/>
      <c r="Y708" s="518"/>
      <c r="Z708" s="518"/>
    </row>
    <row r="709" ht="14.25" customHeight="1">
      <c r="A709" s="471" t="str">
        <f t="array" ref="A709">IFERROR(INDEX(AuditRepTemp_C!D$7:D$1657,MATCH(ROWS(AuditRepTemp_C!$B$7:$B705),AuditRepTemp_C!$B$7:$B$1657,0)),"")</f>
        <v/>
      </c>
      <c r="B709" s="510" t="str">
        <f t="array" ref="B709">IFERROR(INDEX(AuditRepTemp_C!F$7:F$1657,MATCH(ROWS(AuditRepTemp_C!$B$7:$B705),AuditRepTemp_C!$B$7:$B$1657,0)),"")</f>
        <v/>
      </c>
      <c r="C709" s="511" t="str">
        <f t="array" ref="C709">IFERROR(INDEX(AuditRepTemp_C!H$7:H$1657,MATCH(ROWS(AuditRepTemp_C!$B$7:$B705),AuditRepTemp_C!$B$7:$B$1657,0)),"")</f>
        <v/>
      </c>
      <c r="D709" s="511" t="str">
        <f t="array" ref="D709">IFERROR(INDEX(AuditRepTemp_C!I$7:I$1657,MATCH(ROWS(AuditRepTemp_C!$B$7:$B705),AuditRepTemp_C!$B$7:$B$1657,0)),"")</f>
        <v/>
      </c>
      <c r="E709" s="512" t="str">
        <f t="array" ref="E709">IFERROR(INDEX(AuditRepTemp_C!J$7:J$1657,MATCH(ROWS(AuditRepTemp_C!$B$7:$B705),AuditRepTemp_C!$B$7:$B$1657,0)),"")</f>
        <v/>
      </c>
      <c r="F709" s="513" t="str">
        <f t="array" ref="F709">IFERROR(INDEX(AuditRepTemp_C!K$7:K$1657,MATCH(ROWS(AuditRepTemp_C!$B$7:$B705),AuditRepTemp_C!$B$7:$B$1657,0)),"")</f>
        <v/>
      </c>
      <c r="G709" s="513" t="str">
        <f t="array" ref="G709">IFERROR(INDEX(AuditRepTemp_C!L$7:L$1657,MATCH(ROWS(AuditRepTemp_C!$B$7:$B705),AuditRepTemp_C!$B$7:$B$1657,0)),"")</f>
        <v/>
      </c>
      <c r="H709" s="517" t="s">
        <v>2064</v>
      </c>
      <c r="I709" s="524"/>
      <c r="J709" s="518"/>
      <c r="K709" s="419"/>
      <c r="L709" s="419"/>
      <c r="M709" s="518"/>
      <c r="N709" s="518"/>
      <c r="O709" s="518"/>
      <c r="P709" s="518"/>
      <c r="Q709" s="518"/>
      <c r="R709" s="422"/>
      <c r="S709" s="518"/>
      <c r="T709" s="519"/>
      <c r="U709" s="520"/>
      <c r="V709" s="518"/>
      <c r="W709" s="521"/>
      <c r="X709" s="518"/>
      <c r="Y709" s="518"/>
      <c r="Z709" s="518"/>
    </row>
    <row r="710" ht="14.25" customHeight="1">
      <c r="A710" s="471" t="str">
        <f t="array" ref="A710">IFERROR(INDEX(AuditRepTemp_C!D$7:D$1657,MATCH(ROWS(AuditRepTemp_C!$B$7:$B706),AuditRepTemp_C!$B$7:$B$1657,0)),"")</f>
        <v/>
      </c>
      <c r="B710" s="510" t="str">
        <f t="array" ref="B710">IFERROR(INDEX(AuditRepTemp_C!F$7:F$1657,MATCH(ROWS(AuditRepTemp_C!$B$7:$B706),AuditRepTemp_C!$B$7:$B$1657,0)),"")</f>
        <v/>
      </c>
      <c r="C710" s="511" t="str">
        <f t="array" ref="C710">IFERROR(INDEX(AuditRepTemp_C!H$7:H$1657,MATCH(ROWS(AuditRepTemp_C!$B$7:$B706),AuditRepTemp_C!$B$7:$B$1657,0)),"")</f>
        <v/>
      </c>
      <c r="D710" s="511" t="str">
        <f t="array" ref="D710">IFERROR(INDEX(AuditRepTemp_C!I$7:I$1657,MATCH(ROWS(AuditRepTemp_C!$B$7:$B706),AuditRepTemp_C!$B$7:$B$1657,0)),"")</f>
        <v/>
      </c>
      <c r="E710" s="512" t="str">
        <f t="array" ref="E710">IFERROR(INDEX(AuditRepTemp_C!J$7:J$1657,MATCH(ROWS(AuditRepTemp_C!$B$7:$B706),AuditRepTemp_C!$B$7:$B$1657,0)),"")</f>
        <v/>
      </c>
      <c r="F710" s="513" t="str">
        <f t="array" ref="F710">IFERROR(INDEX(AuditRepTemp_C!K$7:K$1657,MATCH(ROWS(AuditRepTemp_C!$B$7:$B706),AuditRepTemp_C!$B$7:$B$1657,0)),"")</f>
        <v/>
      </c>
      <c r="G710" s="513" t="str">
        <f t="array" ref="G710">IFERROR(INDEX(AuditRepTemp_C!L$7:L$1657,MATCH(ROWS(AuditRepTemp_C!$B$7:$B706),AuditRepTemp_C!$B$7:$B$1657,0)),"")</f>
        <v/>
      </c>
      <c r="H710" s="517" t="s">
        <v>2064</v>
      </c>
      <c r="I710" s="524"/>
      <c r="J710" s="518"/>
      <c r="K710" s="419"/>
      <c r="L710" s="419"/>
      <c r="M710" s="518"/>
      <c r="N710" s="518"/>
      <c r="O710" s="518"/>
      <c r="P710" s="518"/>
      <c r="Q710" s="518"/>
      <c r="R710" s="422"/>
      <c r="S710" s="518"/>
      <c r="T710" s="519"/>
      <c r="U710" s="520"/>
      <c r="V710" s="518"/>
      <c r="W710" s="521"/>
      <c r="X710" s="518"/>
      <c r="Y710" s="518"/>
      <c r="Z710" s="518"/>
    </row>
    <row r="711" ht="14.25" customHeight="1">
      <c r="A711" s="471" t="str">
        <f t="array" ref="A711">IFERROR(INDEX(AuditRepTemp_C!D$7:D$1657,MATCH(ROWS(AuditRepTemp_C!$B$7:$B707),AuditRepTemp_C!$B$7:$B$1657,0)),"")</f>
        <v/>
      </c>
      <c r="B711" s="510" t="str">
        <f t="array" ref="B711">IFERROR(INDEX(AuditRepTemp_C!F$7:F$1657,MATCH(ROWS(AuditRepTemp_C!$B$7:$B707),AuditRepTemp_C!$B$7:$B$1657,0)),"")</f>
        <v/>
      </c>
      <c r="C711" s="511" t="str">
        <f t="array" ref="C711">IFERROR(INDEX(AuditRepTemp_C!H$7:H$1657,MATCH(ROWS(AuditRepTemp_C!$B$7:$B707),AuditRepTemp_C!$B$7:$B$1657,0)),"")</f>
        <v/>
      </c>
      <c r="D711" s="511" t="str">
        <f t="array" ref="D711">IFERROR(INDEX(AuditRepTemp_C!I$7:I$1657,MATCH(ROWS(AuditRepTemp_C!$B$7:$B707),AuditRepTemp_C!$B$7:$B$1657,0)),"")</f>
        <v/>
      </c>
      <c r="E711" s="512" t="str">
        <f t="array" ref="E711">IFERROR(INDEX(AuditRepTemp_C!J$7:J$1657,MATCH(ROWS(AuditRepTemp_C!$B$7:$B707),AuditRepTemp_C!$B$7:$B$1657,0)),"")</f>
        <v/>
      </c>
      <c r="F711" s="513" t="str">
        <f t="array" ref="F711">IFERROR(INDEX(AuditRepTemp_C!K$7:K$1657,MATCH(ROWS(AuditRepTemp_C!$B$7:$B707),AuditRepTemp_C!$B$7:$B$1657,0)),"")</f>
        <v/>
      </c>
      <c r="G711" s="513" t="str">
        <f t="array" ref="G711">IFERROR(INDEX(AuditRepTemp_C!L$7:L$1657,MATCH(ROWS(AuditRepTemp_C!$B$7:$B707),AuditRepTemp_C!$B$7:$B$1657,0)),"")</f>
        <v/>
      </c>
      <c r="H711" s="517" t="s">
        <v>2064</v>
      </c>
      <c r="I711" s="524"/>
      <c r="J711" s="518"/>
      <c r="K711" s="419"/>
      <c r="L711" s="419"/>
      <c r="M711" s="518"/>
      <c r="N711" s="518"/>
      <c r="O711" s="518"/>
      <c r="P711" s="518"/>
      <c r="Q711" s="518"/>
      <c r="R711" s="422"/>
      <c r="S711" s="518"/>
      <c r="T711" s="519"/>
      <c r="U711" s="520"/>
      <c r="V711" s="518"/>
      <c r="W711" s="521"/>
      <c r="X711" s="518"/>
      <c r="Y711" s="518"/>
      <c r="Z711" s="518"/>
    </row>
    <row r="712" ht="14.25" customHeight="1">
      <c r="A712" s="471" t="str">
        <f t="array" ref="A712">IFERROR(INDEX(AuditRepTemp_C!D$7:D$1657,MATCH(ROWS(AuditRepTemp_C!$B$7:$B708),AuditRepTemp_C!$B$7:$B$1657,0)),"")</f>
        <v/>
      </c>
      <c r="B712" s="510" t="str">
        <f t="array" ref="B712">IFERROR(INDEX(AuditRepTemp_C!F$7:F$1657,MATCH(ROWS(AuditRepTemp_C!$B$7:$B708),AuditRepTemp_C!$B$7:$B$1657,0)),"")</f>
        <v/>
      </c>
      <c r="C712" s="511" t="str">
        <f t="array" ref="C712">IFERROR(INDEX(AuditRepTemp_C!H$7:H$1657,MATCH(ROWS(AuditRepTemp_C!$B$7:$B708),AuditRepTemp_C!$B$7:$B$1657,0)),"")</f>
        <v/>
      </c>
      <c r="D712" s="511" t="str">
        <f t="array" ref="D712">IFERROR(INDEX(AuditRepTemp_C!I$7:I$1657,MATCH(ROWS(AuditRepTemp_C!$B$7:$B708),AuditRepTemp_C!$B$7:$B$1657,0)),"")</f>
        <v/>
      </c>
      <c r="E712" s="512" t="str">
        <f t="array" ref="E712">IFERROR(INDEX(AuditRepTemp_C!J$7:J$1657,MATCH(ROWS(AuditRepTemp_C!$B$7:$B708),AuditRepTemp_C!$B$7:$B$1657,0)),"")</f>
        <v/>
      </c>
      <c r="F712" s="513" t="str">
        <f t="array" ref="F712">IFERROR(INDEX(AuditRepTemp_C!K$7:K$1657,MATCH(ROWS(AuditRepTemp_C!$B$7:$B708),AuditRepTemp_C!$B$7:$B$1657,0)),"")</f>
        <v/>
      </c>
      <c r="G712" s="513" t="str">
        <f t="array" ref="G712">IFERROR(INDEX(AuditRepTemp_C!L$7:L$1657,MATCH(ROWS(AuditRepTemp_C!$B$7:$B708),AuditRepTemp_C!$B$7:$B$1657,0)),"")</f>
        <v/>
      </c>
      <c r="H712" s="517" t="s">
        <v>2064</v>
      </c>
      <c r="I712" s="524"/>
      <c r="J712" s="518"/>
      <c r="K712" s="419"/>
      <c r="L712" s="419"/>
      <c r="M712" s="518"/>
      <c r="N712" s="518"/>
      <c r="O712" s="518"/>
      <c r="P712" s="518"/>
      <c r="Q712" s="518"/>
      <c r="R712" s="422"/>
      <c r="S712" s="518"/>
      <c r="T712" s="519"/>
      <c r="U712" s="520"/>
      <c r="V712" s="518"/>
      <c r="W712" s="521"/>
      <c r="X712" s="518"/>
      <c r="Y712" s="518"/>
      <c r="Z712" s="518"/>
    </row>
    <row r="713" ht="14.25" customHeight="1">
      <c r="A713" s="471" t="str">
        <f t="array" ref="A713">IFERROR(INDEX(AuditRepTemp_C!D$7:D$1657,MATCH(ROWS(AuditRepTemp_C!$B$7:$B709),AuditRepTemp_C!$B$7:$B$1657,0)),"")</f>
        <v/>
      </c>
      <c r="B713" s="510" t="str">
        <f t="array" ref="B713">IFERROR(INDEX(AuditRepTemp_C!F$7:F$1657,MATCH(ROWS(AuditRepTemp_C!$B$7:$B709),AuditRepTemp_C!$B$7:$B$1657,0)),"")</f>
        <v/>
      </c>
      <c r="C713" s="511" t="str">
        <f t="array" ref="C713">IFERROR(INDEX(AuditRepTemp_C!H$7:H$1657,MATCH(ROWS(AuditRepTemp_C!$B$7:$B709),AuditRepTemp_C!$B$7:$B$1657,0)),"")</f>
        <v/>
      </c>
      <c r="D713" s="511" t="str">
        <f t="array" ref="D713">IFERROR(INDEX(AuditRepTemp_C!I$7:I$1657,MATCH(ROWS(AuditRepTemp_C!$B$7:$B709),AuditRepTemp_C!$B$7:$B$1657,0)),"")</f>
        <v/>
      </c>
      <c r="E713" s="512" t="str">
        <f t="array" ref="E713">IFERROR(INDEX(AuditRepTemp_C!J$7:J$1657,MATCH(ROWS(AuditRepTemp_C!$B$7:$B709),AuditRepTemp_C!$B$7:$B$1657,0)),"")</f>
        <v/>
      </c>
      <c r="F713" s="513" t="str">
        <f t="array" ref="F713">IFERROR(INDEX(AuditRepTemp_C!K$7:K$1657,MATCH(ROWS(AuditRepTemp_C!$B$7:$B709),AuditRepTemp_C!$B$7:$B$1657,0)),"")</f>
        <v/>
      </c>
      <c r="G713" s="513" t="str">
        <f t="array" ref="G713">IFERROR(INDEX(AuditRepTemp_C!L$7:L$1657,MATCH(ROWS(AuditRepTemp_C!$B$7:$B709),AuditRepTemp_C!$B$7:$B$1657,0)),"")</f>
        <v/>
      </c>
      <c r="H713" s="517" t="s">
        <v>2064</v>
      </c>
      <c r="I713" s="524"/>
      <c r="J713" s="518"/>
      <c r="K713" s="419"/>
      <c r="L713" s="419"/>
      <c r="M713" s="518"/>
      <c r="N713" s="518"/>
      <c r="O713" s="518"/>
      <c r="P713" s="518"/>
      <c r="Q713" s="518"/>
      <c r="R713" s="422"/>
      <c r="S713" s="518"/>
      <c r="T713" s="519"/>
      <c r="U713" s="520"/>
      <c r="V713" s="518"/>
      <c r="W713" s="521"/>
      <c r="X713" s="518"/>
      <c r="Y713" s="518"/>
      <c r="Z713" s="518"/>
    </row>
    <row r="714" ht="14.25" customHeight="1">
      <c r="A714" s="471" t="str">
        <f t="array" ref="A714">IFERROR(INDEX(AuditRepTemp_C!D$7:D$1657,MATCH(ROWS(AuditRepTemp_C!$B$7:$B710),AuditRepTemp_C!$B$7:$B$1657,0)),"")</f>
        <v/>
      </c>
      <c r="B714" s="510" t="str">
        <f t="array" ref="B714">IFERROR(INDEX(AuditRepTemp_C!F$7:F$1657,MATCH(ROWS(AuditRepTemp_C!$B$7:$B710),AuditRepTemp_C!$B$7:$B$1657,0)),"")</f>
        <v/>
      </c>
      <c r="C714" s="511" t="str">
        <f t="array" ref="C714">IFERROR(INDEX(AuditRepTemp_C!H$7:H$1657,MATCH(ROWS(AuditRepTemp_C!$B$7:$B710),AuditRepTemp_C!$B$7:$B$1657,0)),"")</f>
        <v/>
      </c>
      <c r="D714" s="511" t="str">
        <f t="array" ref="D714">IFERROR(INDEX(AuditRepTemp_C!I$7:I$1657,MATCH(ROWS(AuditRepTemp_C!$B$7:$B710),AuditRepTemp_C!$B$7:$B$1657,0)),"")</f>
        <v/>
      </c>
      <c r="E714" s="512" t="str">
        <f t="array" ref="E714">IFERROR(INDEX(AuditRepTemp_C!J$7:J$1657,MATCH(ROWS(AuditRepTemp_C!$B$7:$B710),AuditRepTemp_C!$B$7:$B$1657,0)),"")</f>
        <v/>
      </c>
      <c r="F714" s="513" t="str">
        <f t="array" ref="F714">IFERROR(INDEX(AuditRepTemp_C!K$7:K$1657,MATCH(ROWS(AuditRepTemp_C!$B$7:$B710),AuditRepTemp_C!$B$7:$B$1657,0)),"")</f>
        <v/>
      </c>
      <c r="G714" s="513" t="str">
        <f t="array" ref="G714">IFERROR(INDEX(AuditRepTemp_C!L$7:L$1657,MATCH(ROWS(AuditRepTemp_C!$B$7:$B710),AuditRepTemp_C!$B$7:$B$1657,0)),"")</f>
        <v/>
      </c>
      <c r="H714" s="517" t="s">
        <v>2064</v>
      </c>
      <c r="I714" s="524"/>
      <c r="J714" s="518"/>
      <c r="K714" s="419"/>
      <c r="L714" s="419"/>
      <c r="M714" s="518"/>
      <c r="N714" s="518"/>
      <c r="O714" s="518"/>
      <c r="P714" s="518"/>
      <c r="Q714" s="518"/>
      <c r="R714" s="422"/>
      <c r="S714" s="518"/>
      <c r="T714" s="519"/>
      <c r="U714" s="520"/>
      <c r="V714" s="518"/>
      <c r="W714" s="521"/>
      <c r="X714" s="518"/>
      <c r="Y714" s="518"/>
      <c r="Z714" s="518"/>
    </row>
    <row r="715" ht="14.25" customHeight="1">
      <c r="A715" s="471" t="str">
        <f t="array" ref="A715">IFERROR(INDEX(AuditRepTemp_C!D$7:D$1657,MATCH(ROWS(AuditRepTemp_C!$B$7:$B711),AuditRepTemp_C!$B$7:$B$1657,0)),"")</f>
        <v/>
      </c>
      <c r="B715" s="510" t="str">
        <f t="array" ref="B715">IFERROR(INDEX(AuditRepTemp_C!F$7:F$1657,MATCH(ROWS(AuditRepTemp_C!$B$7:$B711),AuditRepTemp_C!$B$7:$B$1657,0)),"")</f>
        <v/>
      </c>
      <c r="C715" s="511" t="str">
        <f t="array" ref="C715">IFERROR(INDEX(AuditRepTemp_C!H$7:H$1657,MATCH(ROWS(AuditRepTemp_C!$B$7:$B711),AuditRepTemp_C!$B$7:$B$1657,0)),"")</f>
        <v/>
      </c>
      <c r="D715" s="511" t="str">
        <f t="array" ref="D715">IFERROR(INDEX(AuditRepTemp_C!I$7:I$1657,MATCH(ROWS(AuditRepTemp_C!$B$7:$B711),AuditRepTemp_C!$B$7:$B$1657,0)),"")</f>
        <v/>
      </c>
      <c r="E715" s="512" t="str">
        <f t="array" ref="E715">IFERROR(INDEX(AuditRepTemp_C!J$7:J$1657,MATCH(ROWS(AuditRepTemp_C!$B$7:$B711),AuditRepTemp_C!$B$7:$B$1657,0)),"")</f>
        <v/>
      </c>
      <c r="F715" s="513" t="str">
        <f t="array" ref="F715">IFERROR(INDEX(AuditRepTemp_C!K$7:K$1657,MATCH(ROWS(AuditRepTemp_C!$B$7:$B711),AuditRepTemp_C!$B$7:$B$1657,0)),"")</f>
        <v/>
      </c>
      <c r="G715" s="513" t="str">
        <f t="array" ref="G715">IFERROR(INDEX(AuditRepTemp_C!L$7:L$1657,MATCH(ROWS(AuditRepTemp_C!$B$7:$B711),AuditRepTemp_C!$B$7:$B$1657,0)),"")</f>
        <v/>
      </c>
      <c r="H715" s="517" t="s">
        <v>2064</v>
      </c>
      <c r="I715" s="524"/>
      <c r="J715" s="518"/>
      <c r="K715" s="419"/>
      <c r="L715" s="419"/>
      <c r="M715" s="518"/>
      <c r="N715" s="518"/>
      <c r="O715" s="518"/>
      <c r="P715" s="518"/>
      <c r="Q715" s="518"/>
      <c r="R715" s="422"/>
      <c r="S715" s="518"/>
      <c r="T715" s="519"/>
      <c r="U715" s="520"/>
      <c r="V715" s="518"/>
      <c r="W715" s="521"/>
      <c r="X715" s="518"/>
      <c r="Y715" s="518"/>
      <c r="Z715" s="518"/>
    </row>
    <row r="716" ht="14.25" customHeight="1">
      <c r="A716" s="471" t="str">
        <f t="array" ref="A716">IFERROR(INDEX(AuditRepTemp_C!D$7:D$1657,MATCH(ROWS(AuditRepTemp_C!$B$7:$B712),AuditRepTemp_C!$B$7:$B$1657,0)),"")</f>
        <v/>
      </c>
      <c r="B716" s="510" t="str">
        <f t="array" ref="B716">IFERROR(INDEX(AuditRepTemp_C!F$7:F$1657,MATCH(ROWS(AuditRepTemp_C!$B$7:$B712),AuditRepTemp_C!$B$7:$B$1657,0)),"")</f>
        <v/>
      </c>
      <c r="C716" s="511" t="str">
        <f t="array" ref="C716">IFERROR(INDEX(AuditRepTemp_C!H$7:H$1657,MATCH(ROWS(AuditRepTemp_C!$B$7:$B712),AuditRepTemp_C!$B$7:$B$1657,0)),"")</f>
        <v/>
      </c>
      <c r="D716" s="511" t="str">
        <f t="array" ref="D716">IFERROR(INDEX(AuditRepTemp_C!I$7:I$1657,MATCH(ROWS(AuditRepTemp_C!$B$7:$B712),AuditRepTemp_C!$B$7:$B$1657,0)),"")</f>
        <v/>
      </c>
      <c r="E716" s="512" t="str">
        <f t="array" ref="E716">IFERROR(INDEX(AuditRepTemp_C!J$7:J$1657,MATCH(ROWS(AuditRepTemp_C!$B$7:$B712),AuditRepTemp_C!$B$7:$B$1657,0)),"")</f>
        <v/>
      </c>
      <c r="F716" s="513" t="str">
        <f t="array" ref="F716">IFERROR(INDEX(AuditRepTemp_C!K$7:K$1657,MATCH(ROWS(AuditRepTemp_C!$B$7:$B712),AuditRepTemp_C!$B$7:$B$1657,0)),"")</f>
        <v/>
      </c>
      <c r="G716" s="513" t="str">
        <f t="array" ref="G716">IFERROR(INDEX(AuditRepTemp_C!L$7:L$1657,MATCH(ROWS(AuditRepTemp_C!$B$7:$B712),AuditRepTemp_C!$B$7:$B$1657,0)),"")</f>
        <v/>
      </c>
      <c r="H716" s="517" t="s">
        <v>2064</v>
      </c>
      <c r="I716" s="524"/>
      <c r="J716" s="518"/>
      <c r="K716" s="419"/>
      <c r="L716" s="419"/>
      <c r="M716" s="518"/>
      <c r="N716" s="518"/>
      <c r="O716" s="518"/>
      <c r="P716" s="518"/>
      <c r="Q716" s="518"/>
      <c r="R716" s="422"/>
      <c r="S716" s="518"/>
      <c r="T716" s="519"/>
      <c r="U716" s="520"/>
      <c r="V716" s="518"/>
      <c r="W716" s="521"/>
      <c r="X716" s="518"/>
      <c r="Y716" s="518"/>
      <c r="Z716" s="518"/>
    </row>
    <row r="717" ht="14.25" customHeight="1">
      <c r="A717" s="471" t="str">
        <f t="array" ref="A717">IFERROR(INDEX(AuditRepTemp_C!D$7:D$1657,MATCH(ROWS(AuditRepTemp_C!$B$7:$B713),AuditRepTemp_C!$B$7:$B$1657,0)),"")</f>
        <v/>
      </c>
      <c r="B717" s="510" t="str">
        <f t="array" ref="B717">IFERROR(INDEX(AuditRepTemp_C!F$7:F$1657,MATCH(ROWS(AuditRepTemp_C!$B$7:$B713),AuditRepTemp_C!$B$7:$B$1657,0)),"")</f>
        <v/>
      </c>
      <c r="C717" s="511" t="str">
        <f t="array" ref="C717">IFERROR(INDEX(AuditRepTemp_C!H$7:H$1657,MATCH(ROWS(AuditRepTemp_C!$B$7:$B713),AuditRepTemp_C!$B$7:$B$1657,0)),"")</f>
        <v/>
      </c>
      <c r="D717" s="511" t="str">
        <f t="array" ref="D717">IFERROR(INDEX(AuditRepTemp_C!I$7:I$1657,MATCH(ROWS(AuditRepTemp_C!$B$7:$B713),AuditRepTemp_C!$B$7:$B$1657,0)),"")</f>
        <v/>
      </c>
      <c r="E717" s="512" t="str">
        <f t="array" ref="E717">IFERROR(INDEX(AuditRepTemp_C!J$7:J$1657,MATCH(ROWS(AuditRepTemp_C!$B$7:$B713),AuditRepTemp_C!$B$7:$B$1657,0)),"")</f>
        <v/>
      </c>
      <c r="F717" s="513" t="str">
        <f t="array" ref="F717">IFERROR(INDEX(AuditRepTemp_C!K$7:K$1657,MATCH(ROWS(AuditRepTemp_C!$B$7:$B713),AuditRepTemp_C!$B$7:$B$1657,0)),"")</f>
        <v/>
      </c>
      <c r="G717" s="513" t="str">
        <f t="array" ref="G717">IFERROR(INDEX(AuditRepTemp_C!L$7:L$1657,MATCH(ROWS(AuditRepTemp_C!$B$7:$B713),AuditRepTemp_C!$B$7:$B$1657,0)),"")</f>
        <v/>
      </c>
      <c r="H717" s="517" t="s">
        <v>2064</v>
      </c>
      <c r="I717" s="524"/>
      <c r="J717" s="518"/>
      <c r="K717" s="419"/>
      <c r="L717" s="419"/>
      <c r="M717" s="518"/>
      <c r="N717" s="518"/>
      <c r="O717" s="518"/>
      <c r="P717" s="518"/>
      <c r="Q717" s="518"/>
      <c r="R717" s="422"/>
      <c r="S717" s="518"/>
      <c r="T717" s="519"/>
      <c r="U717" s="520"/>
      <c r="V717" s="518"/>
      <c r="W717" s="521"/>
      <c r="X717" s="518"/>
      <c r="Y717" s="518"/>
      <c r="Z717" s="518"/>
    </row>
    <row r="718" ht="14.25" customHeight="1">
      <c r="A718" s="471" t="str">
        <f t="array" ref="A718">IFERROR(INDEX(AuditRepTemp_C!D$7:D$1657,MATCH(ROWS(AuditRepTemp_C!$B$7:$B714),AuditRepTemp_C!$B$7:$B$1657,0)),"")</f>
        <v/>
      </c>
      <c r="B718" s="510" t="str">
        <f t="array" ref="B718">IFERROR(INDEX(AuditRepTemp_C!F$7:F$1657,MATCH(ROWS(AuditRepTemp_C!$B$7:$B714),AuditRepTemp_C!$B$7:$B$1657,0)),"")</f>
        <v/>
      </c>
      <c r="C718" s="511" t="str">
        <f t="array" ref="C718">IFERROR(INDEX(AuditRepTemp_C!H$7:H$1657,MATCH(ROWS(AuditRepTemp_C!$B$7:$B714),AuditRepTemp_C!$B$7:$B$1657,0)),"")</f>
        <v/>
      </c>
      <c r="D718" s="511" t="str">
        <f t="array" ref="D718">IFERROR(INDEX(AuditRepTemp_C!I$7:I$1657,MATCH(ROWS(AuditRepTemp_C!$B$7:$B714),AuditRepTemp_C!$B$7:$B$1657,0)),"")</f>
        <v/>
      </c>
      <c r="E718" s="512" t="str">
        <f t="array" ref="E718">IFERROR(INDEX(AuditRepTemp_C!J$7:J$1657,MATCH(ROWS(AuditRepTemp_C!$B$7:$B714),AuditRepTemp_C!$B$7:$B$1657,0)),"")</f>
        <v/>
      </c>
      <c r="F718" s="513" t="str">
        <f t="array" ref="F718">IFERROR(INDEX(AuditRepTemp_C!K$7:K$1657,MATCH(ROWS(AuditRepTemp_C!$B$7:$B714),AuditRepTemp_C!$B$7:$B$1657,0)),"")</f>
        <v/>
      </c>
      <c r="G718" s="513" t="str">
        <f t="array" ref="G718">IFERROR(INDEX(AuditRepTemp_C!L$7:L$1657,MATCH(ROWS(AuditRepTemp_C!$B$7:$B714),AuditRepTemp_C!$B$7:$B$1657,0)),"")</f>
        <v/>
      </c>
      <c r="H718" s="517" t="s">
        <v>2064</v>
      </c>
      <c r="I718" s="524"/>
      <c r="J718" s="518"/>
      <c r="K718" s="419"/>
      <c r="L718" s="419"/>
      <c r="M718" s="518"/>
      <c r="N718" s="518"/>
      <c r="O718" s="518"/>
      <c r="P718" s="518"/>
      <c r="Q718" s="518"/>
      <c r="R718" s="422"/>
      <c r="S718" s="518"/>
      <c r="T718" s="519"/>
      <c r="U718" s="520"/>
      <c r="V718" s="518"/>
      <c r="W718" s="521"/>
      <c r="X718" s="518"/>
      <c r="Y718" s="518"/>
      <c r="Z718" s="518"/>
    </row>
    <row r="719" ht="14.25" customHeight="1">
      <c r="A719" s="471" t="str">
        <f t="array" ref="A719">IFERROR(INDEX(AuditRepTemp_C!D$7:D$1657,MATCH(ROWS(AuditRepTemp_C!$B$7:$B715),AuditRepTemp_C!$B$7:$B$1657,0)),"")</f>
        <v/>
      </c>
      <c r="B719" s="510" t="str">
        <f t="array" ref="B719">IFERROR(INDEX(AuditRepTemp_C!F$7:F$1657,MATCH(ROWS(AuditRepTemp_C!$B$7:$B715),AuditRepTemp_C!$B$7:$B$1657,0)),"")</f>
        <v/>
      </c>
      <c r="C719" s="511" t="str">
        <f t="array" ref="C719">IFERROR(INDEX(AuditRepTemp_C!H$7:H$1657,MATCH(ROWS(AuditRepTemp_C!$B$7:$B715),AuditRepTemp_C!$B$7:$B$1657,0)),"")</f>
        <v/>
      </c>
      <c r="D719" s="511" t="str">
        <f t="array" ref="D719">IFERROR(INDEX(AuditRepTemp_C!I$7:I$1657,MATCH(ROWS(AuditRepTemp_C!$B$7:$B715),AuditRepTemp_C!$B$7:$B$1657,0)),"")</f>
        <v/>
      </c>
      <c r="E719" s="512" t="str">
        <f t="array" ref="E719">IFERROR(INDEX(AuditRepTemp_C!J$7:J$1657,MATCH(ROWS(AuditRepTemp_C!$B$7:$B715),AuditRepTemp_C!$B$7:$B$1657,0)),"")</f>
        <v/>
      </c>
      <c r="F719" s="513" t="str">
        <f t="array" ref="F719">IFERROR(INDEX(AuditRepTemp_C!K$7:K$1657,MATCH(ROWS(AuditRepTemp_C!$B$7:$B715),AuditRepTemp_C!$B$7:$B$1657,0)),"")</f>
        <v/>
      </c>
      <c r="G719" s="513" t="str">
        <f t="array" ref="G719">IFERROR(INDEX(AuditRepTemp_C!L$7:L$1657,MATCH(ROWS(AuditRepTemp_C!$B$7:$B715),AuditRepTemp_C!$B$7:$B$1657,0)),"")</f>
        <v/>
      </c>
      <c r="H719" s="517" t="s">
        <v>2064</v>
      </c>
      <c r="I719" s="524"/>
      <c r="J719" s="518"/>
      <c r="K719" s="419"/>
      <c r="L719" s="419"/>
      <c r="M719" s="518"/>
      <c r="N719" s="518"/>
      <c r="O719" s="518"/>
      <c r="P719" s="518"/>
      <c r="Q719" s="518"/>
      <c r="R719" s="422"/>
      <c r="S719" s="518"/>
      <c r="T719" s="519"/>
      <c r="U719" s="520"/>
      <c r="V719" s="518"/>
      <c r="W719" s="521"/>
      <c r="X719" s="518"/>
      <c r="Y719" s="518"/>
      <c r="Z719" s="518"/>
    </row>
    <row r="720" ht="14.25" customHeight="1">
      <c r="A720" s="471" t="str">
        <f t="array" ref="A720">IFERROR(INDEX(AuditRepTemp_C!D$7:D$1657,MATCH(ROWS(AuditRepTemp_C!$B$7:$B716),AuditRepTemp_C!$B$7:$B$1657,0)),"")</f>
        <v/>
      </c>
      <c r="B720" s="510" t="str">
        <f t="array" ref="B720">IFERROR(INDEX(AuditRepTemp_C!F$7:F$1657,MATCH(ROWS(AuditRepTemp_C!$B$7:$B716),AuditRepTemp_C!$B$7:$B$1657,0)),"")</f>
        <v/>
      </c>
      <c r="C720" s="511" t="str">
        <f t="array" ref="C720">IFERROR(INDEX(AuditRepTemp_C!H$7:H$1657,MATCH(ROWS(AuditRepTemp_C!$B$7:$B716),AuditRepTemp_C!$B$7:$B$1657,0)),"")</f>
        <v/>
      </c>
      <c r="D720" s="511" t="str">
        <f t="array" ref="D720">IFERROR(INDEX(AuditRepTemp_C!I$7:I$1657,MATCH(ROWS(AuditRepTemp_C!$B$7:$B716),AuditRepTemp_C!$B$7:$B$1657,0)),"")</f>
        <v/>
      </c>
      <c r="E720" s="512" t="str">
        <f t="array" ref="E720">IFERROR(INDEX(AuditRepTemp_C!J$7:J$1657,MATCH(ROWS(AuditRepTemp_C!$B$7:$B716),AuditRepTemp_C!$B$7:$B$1657,0)),"")</f>
        <v/>
      </c>
      <c r="F720" s="513" t="str">
        <f t="array" ref="F720">IFERROR(INDEX(AuditRepTemp_C!K$7:K$1657,MATCH(ROWS(AuditRepTemp_C!$B$7:$B716),AuditRepTemp_C!$B$7:$B$1657,0)),"")</f>
        <v/>
      </c>
      <c r="G720" s="513" t="str">
        <f t="array" ref="G720">IFERROR(INDEX(AuditRepTemp_C!L$7:L$1657,MATCH(ROWS(AuditRepTemp_C!$B$7:$B716),AuditRepTemp_C!$B$7:$B$1657,0)),"")</f>
        <v/>
      </c>
      <c r="H720" s="517" t="s">
        <v>2064</v>
      </c>
      <c r="I720" s="524"/>
      <c r="J720" s="518"/>
      <c r="K720" s="419"/>
      <c r="L720" s="419"/>
      <c r="M720" s="518"/>
      <c r="N720" s="518"/>
      <c r="O720" s="518"/>
      <c r="P720" s="518"/>
      <c r="Q720" s="518"/>
      <c r="R720" s="422"/>
      <c r="S720" s="518"/>
      <c r="T720" s="519"/>
      <c r="U720" s="520"/>
      <c r="V720" s="518"/>
      <c r="W720" s="521"/>
      <c r="X720" s="518"/>
      <c r="Y720" s="518"/>
      <c r="Z720" s="518"/>
    </row>
    <row r="721" ht="14.25" customHeight="1">
      <c r="A721" s="471" t="str">
        <f t="array" ref="A721">IFERROR(INDEX(AuditRepTemp_C!D$7:D$1657,MATCH(ROWS(AuditRepTemp_C!$B$7:$B717),AuditRepTemp_C!$B$7:$B$1657,0)),"")</f>
        <v/>
      </c>
      <c r="B721" s="510" t="str">
        <f t="array" ref="B721">IFERROR(INDEX(AuditRepTemp_C!F$7:F$1657,MATCH(ROWS(AuditRepTemp_C!$B$7:$B717),AuditRepTemp_C!$B$7:$B$1657,0)),"")</f>
        <v/>
      </c>
      <c r="C721" s="511" t="str">
        <f t="array" ref="C721">IFERROR(INDEX(AuditRepTemp_C!H$7:H$1657,MATCH(ROWS(AuditRepTemp_C!$B$7:$B717),AuditRepTemp_C!$B$7:$B$1657,0)),"")</f>
        <v/>
      </c>
      <c r="D721" s="511" t="str">
        <f t="array" ref="D721">IFERROR(INDEX(AuditRepTemp_C!I$7:I$1657,MATCH(ROWS(AuditRepTemp_C!$B$7:$B717),AuditRepTemp_C!$B$7:$B$1657,0)),"")</f>
        <v/>
      </c>
      <c r="E721" s="512" t="str">
        <f t="array" ref="E721">IFERROR(INDEX(AuditRepTemp_C!J$7:J$1657,MATCH(ROWS(AuditRepTemp_C!$B$7:$B717),AuditRepTemp_C!$B$7:$B$1657,0)),"")</f>
        <v/>
      </c>
      <c r="F721" s="513" t="str">
        <f t="array" ref="F721">IFERROR(INDEX(AuditRepTemp_C!K$7:K$1657,MATCH(ROWS(AuditRepTemp_C!$B$7:$B717),AuditRepTemp_C!$B$7:$B$1657,0)),"")</f>
        <v/>
      </c>
      <c r="G721" s="513" t="str">
        <f t="array" ref="G721">IFERROR(INDEX(AuditRepTemp_C!L$7:L$1657,MATCH(ROWS(AuditRepTemp_C!$B$7:$B717),AuditRepTemp_C!$B$7:$B$1657,0)),"")</f>
        <v/>
      </c>
      <c r="H721" s="517" t="s">
        <v>2064</v>
      </c>
      <c r="I721" s="524"/>
      <c r="J721" s="518"/>
      <c r="K721" s="419"/>
      <c r="L721" s="419"/>
      <c r="M721" s="518"/>
      <c r="N721" s="518"/>
      <c r="O721" s="518"/>
      <c r="P721" s="518"/>
      <c r="Q721" s="518"/>
      <c r="R721" s="422"/>
      <c r="S721" s="518"/>
      <c r="T721" s="519"/>
      <c r="U721" s="520"/>
      <c r="V721" s="518"/>
      <c r="W721" s="521"/>
      <c r="X721" s="518"/>
      <c r="Y721" s="518"/>
      <c r="Z721" s="518"/>
    </row>
    <row r="722" ht="14.25" customHeight="1">
      <c r="A722" s="471" t="str">
        <f t="array" ref="A722">IFERROR(INDEX(AuditRepTemp_C!D$7:D$1657,MATCH(ROWS(AuditRepTemp_C!$B$7:$B718),AuditRepTemp_C!$B$7:$B$1657,0)),"")</f>
        <v/>
      </c>
      <c r="B722" s="510" t="str">
        <f t="array" ref="B722">IFERROR(INDEX(AuditRepTemp_C!F$7:F$1657,MATCH(ROWS(AuditRepTemp_C!$B$7:$B718),AuditRepTemp_C!$B$7:$B$1657,0)),"")</f>
        <v/>
      </c>
      <c r="C722" s="511" t="str">
        <f t="array" ref="C722">IFERROR(INDEX(AuditRepTemp_C!H$7:H$1657,MATCH(ROWS(AuditRepTemp_C!$B$7:$B718),AuditRepTemp_C!$B$7:$B$1657,0)),"")</f>
        <v/>
      </c>
      <c r="D722" s="511" t="str">
        <f t="array" ref="D722">IFERROR(INDEX(AuditRepTemp_C!I$7:I$1657,MATCH(ROWS(AuditRepTemp_C!$B$7:$B718),AuditRepTemp_C!$B$7:$B$1657,0)),"")</f>
        <v/>
      </c>
      <c r="E722" s="512" t="str">
        <f t="array" ref="E722">IFERROR(INDEX(AuditRepTemp_C!J$7:J$1657,MATCH(ROWS(AuditRepTemp_C!$B$7:$B718),AuditRepTemp_C!$B$7:$B$1657,0)),"")</f>
        <v/>
      </c>
      <c r="F722" s="513" t="str">
        <f t="array" ref="F722">IFERROR(INDEX(AuditRepTemp_C!K$7:K$1657,MATCH(ROWS(AuditRepTemp_C!$B$7:$B718),AuditRepTemp_C!$B$7:$B$1657,0)),"")</f>
        <v/>
      </c>
      <c r="G722" s="513" t="str">
        <f t="array" ref="G722">IFERROR(INDEX(AuditRepTemp_C!L$7:L$1657,MATCH(ROWS(AuditRepTemp_C!$B$7:$B718),AuditRepTemp_C!$B$7:$B$1657,0)),"")</f>
        <v/>
      </c>
      <c r="H722" s="517" t="s">
        <v>2064</v>
      </c>
      <c r="I722" s="524"/>
      <c r="J722" s="518"/>
      <c r="K722" s="419"/>
      <c r="L722" s="419"/>
      <c r="M722" s="518"/>
      <c r="N722" s="518"/>
      <c r="O722" s="518"/>
      <c r="P722" s="518"/>
      <c r="Q722" s="518"/>
      <c r="R722" s="422"/>
      <c r="S722" s="518"/>
      <c r="T722" s="519"/>
      <c r="U722" s="520"/>
      <c r="V722" s="518"/>
      <c r="W722" s="521"/>
      <c r="X722" s="518"/>
      <c r="Y722" s="518"/>
      <c r="Z722" s="518"/>
    </row>
    <row r="723" ht="14.25" customHeight="1">
      <c r="A723" s="471" t="str">
        <f t="array" ref="A723">IFERROR(INDEX(AuditRepTemp_C!D$7:D$1657,MATCH(ROWS(AuditRepTemp_C!$B$7:$B719),AuditRepTemp_C!$B$7:$B$1657,0)),"")</f>
        <v/>
      </c>
      <c r="B723" s="510" t="str">
        <f t="array" ref="B723">IFERROR(INDEX(AuditRepTemp_C!F$7:F$1657,MATCH(ROWS(AuditRepTemp_C!$B$7:$B719),AuditRepTemp_C!$B$7:$B$1657,0)),"")</f>
        <v/>
      </c>
      <c r="C723" s="511" t="str">
        <f t="array" ref="C723">IFERROR(INDEX(AuditRepTemp_C!H$7:H$1657,MATCH(ROWS(AuditRepTemp_C!$B$7:$B719),AuditRepTemp_C!$B$7:$B$1657,0)),"")</f>
        <v/>
      </c>
      <c r="D723" s="511" t="str">
        <f t="array" ref="D723">IFERROR(INDEX(AuditRepTemp_C!I$7:I$1657,MATCH(ROWS(AuditRepTemp_C!$B$7:$B719),AuditRepTemp_C!$B$7:$B$1657,0)),"")</f>
        <v/>
      </c>
      <c r="E723" s="512" t="str">
        <f t="array" ref="E723">IFERROR(INDEX(AuditRepTemp_C!J$7:J$1657,MATCH(ROWS(AuditRepTemp_C!$B$7:$B719),AuditRepTemp_C!$B$7:$B$1657,0)),"")</f>
        <v/>
      </c>
      <c r="F723" s="513" t="str">
        <f t="array" ref="F723">IFERROR(INDEX(AuditRepTemp_C!K$7:K$1657,MATCH(ROWS(AuditRepTemp_C!$B$7:$B719),AuditRepTemp_C!$B$7:$B$1657,0)),"")</f>
        <v/>
      </c>
      <c r="G723" s="513" t="str">
        <f t="array" ref="G723">IFERROR(INDEX(AuditRepTemp_C!L$7:L$1657,MATCH(ROWS(AuditRepTemp_C!$B$7:$B719),AuditRepTemp_C!$B$7:$B$1657,0)),"")</f>
        <v/>
      </c>
      <c r="H723" s="517" t="s">
        <v>2064</v>
      </c>
      <c r="I723" s="524"/>
      <c r="J723" s="518"/>
      <c r="K723" s="419"/>
      <c r="L723" s="419"/>
      <c r="M723" s="518"/>
      <c r="N723" s="518"/>
      <c r="O723" s="518"/>
      <c r="P723" s="518"/>
      <c r="Q723" s="518"/>
      <c r="R723" s="422"/>
      <c r="S723" s="518"/>
      <c r="T723" s="519"/>
      <c r="U723" s="520"/>
      <c r="V723" s="518"/>
      <c r="W723" s="521"/>
      <c r="X723" s="518"/>
      <c r="Y723" s="518"/>
      <c r="Z723" s="518"/>
    </row>
    <row r="724" ht="14.25" customHeight="1">
      <c r="A724" s="471" t="str">
        <f t="array" ref="A724">IFERROR(INDEX(AuditRepTemp_C!D$7:D$1657,MATCH(ROWS(AuditRepTemp_C!$B$7:$B720),AuditRepTemp_C!$B$7:$B$1657,0)),"")</f>
        <v/>
      </c>
      <c r="B724" s="510" t="str">
        <f t="array" ref="B724">IFERROR(INDEX(AuditRepTemp_C!F$7:F$1657,MATCH(ROWS(AuditRepTemp_C!$B$7:$B720),AuditRepTemp_C!$B$7:$B$1657,0)),"")</f>
        <v/>
      </c>
      <c r="C724" s="511" t="str">
        <f t="array" ref="C724">IFERROR(INDEX(AuditRepTemp_C!H$7:H$1657,MATCH(ROWS(AuditRepTemp_C!$B$7:$B720),AuditRepTemp_C!$B$7:$B$1657,0)),"")</f>
        <v/>
      </c>
      <c r="D724" s="511" t="str">
        <f t="array" ref="D724">IFERROR(INDEX(AuditRepTemp_C!I$7:I$1657,MATCH(ROWS(AuditRepTemp_C!$B$7:$B720),AuditRepTemp_C!$B$7:$B$1657,0)),"")</f>
        <v/>
      </c>
      <c r="E724" s="512" t="str">
        <f t="array" ref="E724">IFERROR(INDEX(AuditRepTemp_C!J$7:J$1657,MATCH(ROWS(AuditRepTemp_C!$B$7:$B720),AuditRepTemp_C!$B$7:$B$1657,0)),"")</f>
        <v/>
      </c>
      <c r="F724" s="513" t="str">
        <f t="array" ref="F724">IFERROR(INDEX(AuditRepTemp_C!K$7:K$1657,MATCH(ROWS(AuditRepTemp_C!$B$7:$B720),AuditRepTemp_C!$B$7:$B$1657,0)),"")</f>
        <v/>
      </c>
      <c r="G724" s="513" t="str">
        <f t="array" ref="G724">IFERROR(INDEX(AuditRepTemp_C!L$7:L$1657,MATCH(ROWS(AuditRepTemp_C!$B$7:$B720),AuditRepTemp_C!$B$7:$B$1657,0)),"")</f>
        <v/>
      </c>
      <c r="H724" s="517" t="s">
        <v>2064</v>
      </c>
      <c r="I724" s="524"/>
      <c r="J724" s="518"/>
      <c r="K724" s="419"/>
      <c r="L724" s="419"/>
      <c r="M724" s="518"/>
      <c r="N724" s="518"/>
      <c r="O724" s="518"/>
      <c r="P724" s="518"/>
      <c r="Q724" s="518"/>
      <c r="R724" s="422"/>
      <c r="S724" s="518"/>
      <c r="T724" s="519"/>
      <c r="U724" s="520"/>
      <c r="V724" s="518"/>
      <c r="W724" s="521"/>
      <c r="X724" s="518"/>
      <c r="Y724" s="518"/>
      <c r="Z724" s="518"/>
    </row>
    <row r="725" ht="14.25" customHeight="1">
      <c r="A725" s="471" t="str">
        <f t="array" ref="A725">IFERROR(INDEX(AuditRepTemp_C!D$7:D$1657,MATCH(ROWS(AuditRepTemp_C!$B$7:$B721),AuditRepTemp_C!$B$7:$B$1657,0)),"")</f>
        <v/>
      </c>
      <c r="B725" s="510" t="str">
        <f t="array" ref="B725">IFERROR(INDEX(AuditRepTemp_C!F$7:F$1657,MATCH(ROWS(AuditRepTemp_C!$B$7:$B721),AuditRepTemp_C!$B$7:$B$1657,0)),"")</f>
        <v/>
      </c>
      <c r="C725" s="511" t="str">
        <f t="array" ref="C725">IFERROR(INDEX(AuditRepTemp_C!H$7:H$1657,MATCH(ROWS(AuditRepTemp_C!$B$7:$B721),AuditRepTemp_C!$B$7:$B$1657,0)),"")</f>
        <v/>
      </c>
      <c r="D725" s="511" t="str">
        <f t="array" ref="D725">IFERROR(INDEX(AuditRepTemp_C!I$7:I$1657,MATCH(ROWS(AuditRepTemp_C!$B$7:$B721),AuditRepTemp_C!$B$7:$B$1657,0)),"")</f>
        <v/>
      </c>
      <c r="E725" s="512" t="str">
        <f t="array" ref="E725">IFERROR(INDEX(AuditRepTemp_C!J$7:J$1657,MATCH(ROWS(AuditRepTemp_C!$B$7:$B721),AuditRepTemp_C!$B$7:$B$1657,0)),"")</f>
        <v/>
      </c>
      <c r="F725" s="513" t="str">
        <f t="array" ref="F725">IFERROR(INDEX(AuditRepTemp_C!K$7:K$1657,MATCH(ROWS(AuditRepTemp_C!$B$7:$B721),AuditRepTemp_C!$B$7:$B$1657,0)),"")</f>
        <v/>
      </c>
      <c r="G725" s="513" t="str">
        <f t="array" ref="G725">IFERROR(INDEX(AuditRepTemp_C!L$7:L$1657,MATCH(ROWS(AuditRepTemp_C!$B$7:$B721),AuditRepTemp_C!$B$7:$B$1657,0)),"")</f>
        <v/>
      </c>
      <c r="H725" s="517" t="s">
        <v>2064</v>
      </c>
      <c r="I725" s="524"/>
      <c r="J725" s="518"/>
      <c r="K725" s="419"/>
      <c r="L725" s="419"/>
      <c r="M725" s="518"/>
      <c r="N725" s="518"/>
      <c r="O725" s="518"/>
      <c r="P725" s="518"/>
      <c r="Q725" s="518"/>
      <c r="R725" s="422"/>
      <c r="S725" s="518"/>
      <c r="T725" s="519"/>
      <c r="U725" s="520"/>
      <c r="V725" s="518"/>
      <c r="W725" s="521"/>
      <c r="X725" s="518"/>
      <c r="Y725" s="518"/>
      <c r="Z725" s="518"/>
    </row>
    <row r="726" ht="14.25" customHeight="1">
      <c r="A726" s="471" t="str">
        <f t="array" ref="A726">IFERROR(INDEX(AuditRepTemp_C!D$7:D$1657,MATCH(ROWS(AuditRepTemp_C!$B$7:$B722),AuditRepTemp_C!$B$7:$B$1657,0)),"")</f>
        <v/>
      </c>
      <c r="B726" s="510" t="str">
        <f t="array" ref="B726">IFERROR(INDEX(AuditRepTemp_C!F$7:F$1657,MATCH(ROWS(AuditRepTemp_C!$B$7:$B722),AuditRepTemp_C!$B$7:$B$1657,0)),"")</f>
        <v/>
      </c>
      <c r="C726" s="511" t="str">
        <f t="array" ref="C726">IFERROR(INDEX(AuditRepTemp_C!H$7:H$1657,MATCH(ROWS(AuditRepTemp_C!$B$7:$B722),AuditRepTemp_C!$B$7:$B$1657,0)),"")</f>
        <v/>
      </c>
      <c r="D726" s="511" t="str">
        <f t="array" ref="D726">IFERROR(INDEX(AuditRepTemp_C!I$7:I$1657,MATCH(ROWS(AuditRepTemp_C!$B$7:$B722),AuditRepTemp_C!$B$7:$B$1657,0)),"")</f>
        <v/>
      </c>
      <c r="E726" s="512" t="str">
        <f t="array" ref="E726">IFERROR(INDEX(AuditRepTemp_C!J$7:J$1657,MATCH(ROWS(AuditRepTemp_C!$B$7:$B722),AuditRepTemp_C!$B$7:$B$1657,0)),"")</f>
        <v/>
      </c>
      <c r="F726" s="513" t="str">
        <f t="array" ref="F726">IFERROR(INDEX(AuditRepTemp_C!K$7:K$1657,MATCH(ROWS(AuditRepTemp_C!$B$7:$B722),AuditRepTemp_C!$B$7:$B$1657,0)),"")</f>
        <v/>
      </c>
      <c r="G726" s="513" t="str">
        <f t="array" ref="G726">IFERROR(INDEX(AuditRepTemp_C!L$7:L$1657,MATCH(ROWS(AuditRepTemp_C!$B$7:$B722),AuditRepTemp_C!$B$7:$B$1657,0)),"")</f>
        <v/>
      </c>
      <c r="H726" s="517" t="s">
        <v>2064</v>
      </c>
      <c r="I726" s="524"/>
      <c r="J726" s="518"/>
      <c r="K726" s="419"/>
      <c r="L726" s="419"/>
      <c r="M726" s="518"/>
      <c r="N726" s="518"/>
      <c r="O726" s="518"/>
      <c r="P726" s="518"/>
      <c r="Q726" s="518"/>
      <c r="R726" s="422"/>
      <c r="S726" s="518"/>
      <c r="T726" s="519"/>
      <c r="U726" s="520"/>
      <c r="V726" s="518"/>
      <c r="W726" s="521"/>
      <c r="X726" s="518"/>
      <c r="Y726" s="518"/>
      <c r="Z726" s="518"/>
    </row>
    <row r="727" ht="14.25" customHeight="1">
      <c r="A727" s="471" t="str">
        <f t="array" ref="A727">IFERROR(INDEX(AuditRepTemp_C!D$7:D$1657,MATCH(ROWS(AuditRepTemp_C!$B$7:$B723),AuditRepTemp_C!$B$7:$B$1657,0)),"")</f>
        <v/>
      </c>
      <c r="B727" s="510" t="str">
        <f t="array" ref="B727">IFERROR(INDEX(AuditRepTemp_C!F$7:F$1657,MATCH(ROWS(AuditRepTemp_C!$B$7:$B723),AuditRepTemp_C!$B$7:$B$1657,0)),"")</f>
        <v/>
      </c>
      <c r="C727" s="511" t="str">
        <f t="array" ref="C727">IFERROR(INDEX(AuditRepTemp_C!H$7:H$1657,MATCH(ROWS(AuditRepTemp_C!$B$7:$B723),AuditRepTemp_C!$B$7:$B$1657,0)),"")</f>
        <v/>
      </c>
      <c r="D727" s="511" t="str">
        <f t="array" ref="D727">IFERROR(INDEX(AuditRepTemp_C!I$7:I$1657,MATCH(ROWS(AuditRepTemp_C!$B$7:$B723),AuditRepTemp_C!$B$7:$B$1657,0)),"")</f>
        <v/>
      </c>
      <c r="E727" s="512" t="str">
        <f t="array" ref="E727">IFERROR(INDEX(AuditRepTemp_C!J$7:J$1657,MATCH(ROWS(AuditRepTemp_C!$B$7:$B723),AuditRepTemp_C!$B$7:$B$1657,0)),"")</f>
        <v/>
      </c>
      <c r="F727" s="513" t="str">
        <f t="array" ref="F727">IFERROR(INDEX(AuditRepTemp_C!K$7:K$1657,MATCH(ROWS(AuditRepTemp_C!$B$7:$B723),AuditRepTemp_C!$B$7:$B$1657,0)),"")</f>
        <v/>
      </c>
      <c r="G727" s="513" t="str">
        <f t="array" ref="G727">IFERROR(INDEX(AuditRepTemp_C!L$7:L$1657,MATCH(ROWS(AuditRepTemp_C!$B$7:$B723),AuditRepTemp_C!$B$7:$B$1657,0)),"")</f>
        <v/>
      </c>
      <c r="H727" s="517" t="s">
        <v>2064</v>
      </c>
      <c r="I727" s="524"/>
      <c r="J727" s="518"/>
      <c r="K727" s="419"/>
      <c r="L727" s="419"/>
      <c r="M727" s="518"/>
      <c r="N727" s="518"/>
      <c r="O727" s="518"/>
      <c r="P727" s="518"/>
      <c r="Q727" s="518"/>
      <c r="R727" s="422"/>
      <c r="S727" s="518"/>
      <c r="T727" s="519"/>
      <c r="U727" s="520"/>
      <c r="V727" s="518"/>
      <c r="W727" s="521"/>
      <c r="X727" s="518"/>
      <c r="Y727" s="518"/>
      <c r="Z727" s="518"/>
    </row>
    <row r="728" ht="14.25" customHeight="1">
      <c r="A728" s="471" t="str">
        <f t="array" ref="A728">IFERROR(INDEX(AuditRepTemp_C!D$7:D$1657,MATCH(ROWS(AuditRepTemp_C!$B$7:$B724),AuditRepTemp_C!$B$7:$B$1657,0)),"")</f>
        <v/>
      </c>
      <c r="B728" s="510" t="str">
        <f t="array" ref="B728">IFERROR(INDEX(AuditRepTemp_C!F$7:F$1657,MATCH(ROWS(AuditRepTemp_C!$B$7:$B724),AuditRepTemp_C!$B$7:$B$1657,0)),"")</f>
        <v/>
      </c>
      <c r="C728" s="511" t="str">
        <f t="array" ref="C728">IFERROR(INDEX(AuditRepTemp_C!H$7:H$1657,MATCH(ROWS(AuditRepTemp_C!$B$7:$B724),AuditRepTemp_C!$B$7:$B$1657,0)),"")</f>
        <v/>
      </c>
      <c r="D728" s="511" t="str">
        <f t="array" ref="D728">IFERROR(INDEX(AuditRepTemp_C!I$7:I$1657,MATCH(ROWS(AuditRepTemp_C!$B$7:$B724),AuditRepTemp_C!$B$7:$B$1657,0)),"")</f>
        <v/>
      </c>
      <c r="E728" s="512" t="str">
        <f t="array" ref="E728">IFERROR(INDEX(AuditRepTemp_C!J$7:J$1657,MATCH(ROWS(AuditRepTemp_C!$B$7:$B724),AuditRepTemp_C!$B$7:$B$1657,0)),"")</f>
        <v/>
      </c>
      <c r="F728" s="513" t="str">
        <f t="array" ref="F728">IFERROR(INDEX(AuditRepTemp_C!K$7:K$1657,MATCH(ROWS(AuditRepTemp_C!$B$7:$B724),AuditRepTemp_C!$B$7:$B$1657,0)),"")</f>
        <v/>
      </c>
      <c r="G728" s="513" t="str">
        <f t="array" ref="G728">IFERROR(INDEX(AuditRepTemp_C!L$7:L$1657,MATCH(ROWS(AuditRepTemp_C!$B$7:$B724),AuditRepTemp_C!$B$7:$B$1657,0)),"")</f>
        <v/>
      </c>
      <c r="H728" s="517" t="s">
        <v>2064</v>
      </c>
      <c r="I728" s="524"/>
      <c r="J728" s="518"/>
      <c r="K728" s="419"/>
      <c r="L728" s="419"/>
      <c r="M728" s="518"/>
      <c r="N728" s="518"/>
      <c r="O728" s="518"/>
      <c r="P728" s="518"/>
      <c r="Q728" s="518"/>
      <c r="R728" s="422"/>
      <c r="S728" s="518"/>
      <c r="T728" s="519"/>
      <c r="U728" s="520"/>
      <c r="V728" s="518"/>
      <c r="W728" s="521"/>
      <c r="X728" s="518"/>
      <c r="Y728" s="518"/>
      <c r="Z728" s="518"/>
    </row>
    <row r="729" ht="14.25" customHeight="1">
      <c r="A729" s="471" t="str">
        <f t="array" ref="A729">IFERROR(INDEX(AuditRepTemp_C!D$7:D$1657,MATCH(ROWS(AuditRepTemp_C!$B$7:$B725),AuditRepTemp_C!$B$7:$B$1657,0)),"")</f>
        <v/>
      </c>
      <c r="B729" s="510" t="str">
        <f t="array" ref="B729">IFERROR(INDEX(AuditRepTemp_C!F$7:F$1657,MATCH(ROWS(AuditRepTemp_C!$B$7:$B725),AuditRepTemp_C!$B$7:$B$1657,0)),"")</f>
        <v/>
      </c>
      <c r="C729" s="511" t="str">
        <f t="array" ref="C729">IFERROR(INDEX(AuditRepTemp_C!H$7:H$1657,MATCH(ROWS(AuditRepTemp_C!$B$7:$B725),AuditRepTemp_C!$B$7:$B$1657,0)),"")</f>
        <v/>
      </c>
      <c r="D729" s="511" t="str">
        <f t="array" ref="D729">IFERROR(INDEX(AuditRepTemp_C!I$7:I$1657,MATCH(ROWS(AuditRepTemp_C!$B$7:$B725),AuditRepTemp_C!$B$7:$B$1657,0)),"")</f>
        <v/>
      </c>
      <c r="E729" s="512" t="str">
        <f t="array" ref="E729">IFERROR(INDEX(AuditRepTemp_C!J$7:J$1657,MATCH(ROWS(AuditRepTemp_C!$B$7:$B725),AuditRepTemp_C!$B$7:$B$1657,0)),"")</f>
        <v/>
      </c>
      <c r="F729" s="513" t="str">
        <f t="array" ref="F729">IFERROR(INDEX(AuditRepTemp_C!K$7:K$1657,MATCH(ROWS(AuditRepTemp_C!$B$7:$B725),AuditRepTemp_C!$B$7:$B$1657,0)),"")</f>
        <v/>
      </c>
      <c r="G729" s="513" t="str">
        <f t="array" ref="G729">IFERROR(INDEX(AuditRepTemp_C!L$7:L$1657,MATCH(ROWS(AuditRepTemp_C!$B$7:$B725),AuditRepTemp_C!$B$7:$B$1657,0)),"")</f>
        <v/>
      </c>
      <c r="H729" s="517" t="s">
        <v>2064</v>
      </c>
      <c r="I729" s="524"/>
      <c r="J729" s="518"/>
      <c r="K729" s="419"/>
      <c r="L729" s="419"/>
      <c r="M729" s="518"/>
      <c r="N729" s="518"/>
      <c r="O729" s="518"/>
      <c r="P729" s="518"/>
      <c r="Q729" s="518"/>
      <c r="R729" s="422"/>
      <c r="S729" s="518"/>
      <c r="T729" s="519"/>
      <c r="U729" s="520"/>
      <c r="V729" s="518"/>
      <c r="W729" s="521"/>
      <c r="X729" s="518"/>
      <c r="Y729" s="518"/>
      <c r="Z729" s="518"/>
    </row>
    <row r="730" ht="14.25" customHeight="1">
      <c r="A730" s="471" t="str">
        <f t="array" ref="A730">IFERROR(INDEX(AuditRepTemp_C!D$7:D$1657,MATCH(ROWS(AuditRepTemp_C!$B$7:$B726),AuditRepTemp_C!$B$7:$B$1657,0)),"")</f>
        <v/>
      </c>
      <c r="B730" s="510" t="str">
        <f t="array" ref="B730">IFERROR(INDEX(AuditRepTemp_C!F$7:F$1657,MATCH(ROWS(AuditRepTemp_C!$B$7:$B726),AuditRepTemp_C!$B$7:$B$1657,0)),"")</f>
        <v/>
      </c>
      <c r="C730" s="511" t="str">
        <f t="array" ref="C730">IFERROR(INDEX(AuditRepTemp_C!H$7:H$1657,MATCH(ROWS(AuditRepTemp_C!$B$7:$B726),AuditRepTemp_C!$B$7:$B$1657,0)),"")</f>
        <v/>
      </c>
      <c r="D730" s="511" t="str">
        <f t="array" ref="D730">IFERROR(INDEX(AuditRepTemp_C!I$7:I$1657,MATCH(ROWS(AuditRepTemp_C!$B$7:$B726),AuditRepTemp_C!$B$7:$B$1657,0)),"")</f>
        <v/>
      </c>
      <c r="E730" s="512" t="str">
        <f t="array" ref="E730">IFERROR(INDEX(AuditRepTemp_C!J$7:J$1657,MATCH(ROWS(AuditRepTemp_C!$B$7:$B726),AuditRepTemp_C!$B$7:$B$1657,0)),"")</f>
        <v/>
      </c>
      <c r="F730" s="513" t="str">
        <f t="array" ref="F730">IFERROR(INDEX(AuditRepTemp_C!K$7:K$1657,MATCH(ROWS(AuditRepTemp_C!$B$7:$B726),AuditRepTemp_C!$B$7:$B$1657,0)),"")</f>
        <v/>
      </c>
      <c r="G730" s="513" t="str">
        <f t="array" ref="G730">IFERROR(INDEX(AuditRepTemp_C!L$7:L$1657,MATCH(ROWS(AuditRepTemp_C!$B$7:$B726),AuditRepTemp_C!$B$7:$B$1657,0)),"")</f>
        <v/>
      </c>
      <c r="H730" s="517" t="s">
        <v>2064</v>
      </c>
      <c r="I730" s="524"/>
      <c r="J730" s="518"/>
      <c r="K730" s="419"/>
      <c r="L730" s="419"/>
      <c r="M730" s="518"/>
      <c r="N730" s="518"/>
      <c r="O730" s="518"/>
      <c r="P730" s="518"/>
      <c r="Q730" s="518"/>
      <c r="R730" s="422"/>
      <c r="S730" s="518"/>
      <c r="T730" s="519"/>
      <c r="U730" s="520"/>
      <c r="V730" s="518"/>
      <c r="W730" s="521"/>
      <c r="X730" s="518"/>
      <c r="Y730" s="518"/>
      <c r="Z730" s="518"/>
    </row>
    <row r="731" ht="14.25" customHeight="1">
      <c r="A731" s="471" t="str">
        <f t="array" ref="A731">IFERROR(INDEX(AuditRepTemp_C!D$7:D$1657,MATCH(ROWS(AuditRepTemp_C!$B$7:$B727),AuditRepTemp_C!$B$7:$B$1657,0)),"")</f>
        <v/>
      </c>
      <c r="B731" s="510" t="str">
        <f t="array" ref="B731">IFERROR(INDEX(AuditRepTemp_C!F$7:F$1657,MATCH(ROWS(AuditRepTemp_C!$B$7:$B727),AuditRepTemp_C!$B$7:$B$1657,0)),"")</f>
        <v/>
      </c>
      <c r="C731" s="511" t="str">
        <f t="array" ref="C731">IFERROR(INDEX(AuditRepTemp_C!H$7:H$1657,MATCH(ROWS(AuditRepTemp_C!$B$7:$B727),AuditRepTemp_C!$B$7:$B$1657,0)),"")</f>
        <v/>
      </c>
      <c r="D731" s="511" t="str">
        <f t="array" ref="D731">IFERROR(INDEX(AuditRepTemp_C!I$7:I$1657,MATCH(ROWS(AuditRepTemp_C!$B$7:$B727),AuditRepTemp_C!$B$7:$B$1657,0)),"")</f>
        <v/>
      </c>
      <c r="E731" s="512" t="str">
        <f t="array" ref="E731">IFERROR(INDEX(AuditRepTemp_C!J$7:J$1657,MATCH(ROWS(AuditRepTemp_C!$B$7:$B727),AuditRepTemp_C!$B$7:$B$1657,0)),"")</f>
        <v/>
      </c>
      <c r="F731" s="513" t="str">
        <f t="array" ref="F731">IFERROR(INDEX(AuditRepTemp_C!K$7:K$1657,MATCH(ROWS(AuditRepTemp_C!$B$7:$B727),AuditRepTemp_C!$B$7:$B$1657,0)),"")</f>
        <v/>
      </c>
      <c r="G731" s="513" t="str">
        <f t="array" ref="G731">IFERROR(INDEX(AuditRepTemp_C!L$7:L$1657,MATCH(ROWS(AuditRepTemp_C!$B$7:$B727),AuditRepTemp_C!$B$7:$B$1657,0)),"")</f>
        <v/>
      </c>
      <c r="H731" s="517" t="s">
        <v>2064</v>
      </c>
      <c r="I731" s="524"/>
      <c r="J731" s="518"/>
      <c r="K731" s="419"/>
      <c r="L731" s="419"/>
      <c r="M731" s="518"/>
      <c r="N731" s="518"/>
      <c r="O731" s="518"/>
      <c r="P731" s="518"/>
      <c r="Q731" s="518"/>
      <c r="R731" s="422"/>
      <c r="S731" s="518"/>
      <c r="T731" s="519"/>
      <c r="U731" s="520"/>
      <c r="V731" s="518"/>
      <c r="W731" s="521"/>
      <c r="X731" s="518"/>
      <c r="Y731" s="518"/>
      <c r="Z731" s="518"/>
    </row>
    <row r="732" ht="14.25" customHeight="1">
      <c r="A732" s="471" t="str">
        <f t="array" ref="A732">IFERROR(INDEX(AuditRepTemp_C!D$7:D$1657,MATCH(ROWS(AuditRepTemp_C!$B$7:$B728),AuditRepTemp_C!$B$7:$B$1657,0)),"")</f>
        <v/>
      </c>
      <c r="B732" s="510" t="str">
        <f t="array" ref="B732">IFERROR(INDEX(AuditRepTemp_C!F$7:F$1657,MATCH(ROWS(AuditRepTemp_C!$B$7:$B728),AuditRepTemp_C!$B$7:$B$1657,0)),"")</f>
        <v/>
      </c>
      <c r="C732" s="511" t="str">
        <f t="array" ref="C732">IFERROR(INDEX(AuditRepTemp_C!H$7:H$1657,MATCH(ROWS(AuditRepTemp_C!$B$7:$B728),AuditRepTemp_C!$B$7:$B$1657,0)),"")</f>
        <v/>
      </c>
      <c r="D732" s="511" t="str">
        <f t="array" ref="D732">IFERROR(INDEX(AuditRepTemp_C!I$7:I$1657,MATCH(ROWS(AuditRepTemp_C!$B$7:$B728),AuditRepTemp_C!$B$7:$B$1657,0)),"")</f>
        <v/>
      </c>
      <c r="E732" s="512" t="str">
        <f t="array" ref="E732">IFERROR(INDEX(AuditRepTemp_C!J$7:J$1657,MATCH(ROWS(AuditRepTemp_C!$B$7:$B728),AuditRepTemp_C!$B$7:$B$1657,0)),"")</f>
        <v/>
      </c>
      <c r="F732" s="513" t="str">
        <f t="array" ref="F732">IFERROR(INDEX(AuditRepTemp_C!K$7:K$1657,MATCH(ROWS(AuditRepTemp_C!$B$7:$B728),AuditRepTemp_C!$B$7:$B$1657,0)),"")</f>
        <v/>
      </c>
      <c r="G732" s="513" t="str">
        <f t="array" ref="G732">IFERROR(INDEX(AuditRepTemp_C!L$7:L$1657,MATCH(ROWS(AuditRepTemp_C!$B$7:$B728),AuditRepTemp_C!$B$7:$B$1657,0)),"")</f>
        <v/>
      </c>
      <c r="H732" s="517" t="s">
        <v>2064</v>
      </c>
      <c r="I732" s="524"/>
      <c r="J732" s="518"/>
      <c r="K732" s="419"/>
      <c r="L732" s="419"/>
      <c r="M732" s="518"/>
      <c r="N732" s="518"/>
      <c r="O732" s="518"/>
      <c r="P732" s="518"/>
      <c r="Q732" s="518"/>
      <c r="R732" s="422"/>
      <c r="S732" s="518"/>
      <c r="T732" s="519"/>
      <c r="U732" s="520"/>
      <c r="V732" s="518"/>
      <c r="W732" s="521"/>
      <c r="X732" s="518"/>
      <c r="Y732" s="518"/>
      <c r="Z732" s="518"/>
    </row>
    <row r="733" ht="14.25" customHeight="1">
      <c r="A733" s="471" t="str">
        <f t="array" ref="A733">IFERROR(INDEX(AuditRepTemp_C!D$7:D$1657,MATCH(ROWS(AuditRepTemp_C!$B$7:$B729),AuditRepTemp_C!$B$7:$B$1657,0)),"")</f>
        <v/>
      </c>
      <c r="B733" s="510" t="str">
        <f t="array" ref="B733">IFERROR(INDEX(AuditRepTemp_C!F$7:F$1657,MATCH(ROWS(AuditRepTemp_C!$B$7:$B729),AuditRepTemp_C!$B$7:$B$1657,0)),"")</f>
        <v/>
      </c>
      <c r="C733" s="511" t="str">
        <f t="array" ref="C733">IFERROR(INDEX(AuditRepTemp_C!H$7:H$1657,MATCH(ROWS(AuditRepTemp_C!$B$7:$B729),AuditRepTemp_C!$B$7:$B$1657,0)),"")</f>
        <v/>
      </c>
      <c r="D733" s="511" t="str">
        <f t="array" ref="D733">IFERROR(INDEX(AuditRepTemp_C!I$7:I$1657,MATCH(ROWS(AuditRepTemp_C!$B$7:$B729),AuditRepTemp_C!$B$7:$B$1657,0)),"")</f>
        <v/>
      </c>
      <c r="E733" s="512" t="str">
        <f t="array" ref="E733">IFERROR(INDEX(AuditRepTemp_C!J$7:J$1657,MATCH(ROWS(AuditRepTemp_C!$B$7:$B729),AuditRepTemp_C!$B$7:$B$1657,0)),"")</f>
        <v/>
      </c>
      <c r="F733" s="513" t="str">
        <f t="array" ref="F733">IFERROR(INDEX(AuditRepTemp_C!K$7:K$1657,MATCH(ROWS(AuditRepTemp_C!$B$7:$B729),AuditRepTemp_C!$B$7:$B$1657,0)),"")</f>
        <v/>
      </c>
      <c r="G733" s="513" t="str">
        <f t="array" ref="G733">IFERROR(INDEX(AuditRepTemp_C!L$7:L$1657,MATCH(ROWS(AuditRepTemp_C!$B$7:$B729),AuditRepTemp_C!$B$7:$B$1657,0)),"")</f>
        <v/>
      </c>
      <c r="H733" s="517" t="s">
        <v>2064</v>
      </c>
      <c r="I733" s="524"/>
      <c r="J733" s="518"/>
      <c r="K733" s="419"/>
      <c r="L733" s="419"/>
      <c r="M733" s="518"/>
      <c r="N733" s="518"/>
      <c r="O733" s="518"/>
      <c r="P733" s="518"/>
      <c r="Q733" s="518"/>
      <c r="R733" s="422"/>
      <c r="S733" s="518"/>
      <c r="T733" s="519"/>
      <c r="U733" s="520"/>
      <c r="V733" s="518"/>
      <c r="W733" s="521"/>
      <c r="X733" s="518"/>
      <c r="Y733" s="518"/>
      <c r="Z733" s="518"/>
    </row>
    <row r="734" ht="14.25" customHeight="1">
      <c r="A734" s="471" t="str">
        <f t="array" ref="A734">IFERROR(INDEX(AuditRepTemp_C!D$7:D$1657,MATCH(ROWS(AuditRepTemp_C!$B$7:$B730),AuditRepTemp_C!$B$7:$B$1657,0)),"")</f>
        <v/>
      </c>
      <c r="B734" s="510" t="str">
        <f t="array" ref="B734">IFERROR(INDEX(AuditRepTemp_C!F$7:F$1657,MATCH(ROWS(AuditRepTemp_C!$B$7:$B730),AuditRepTemp_C!$B$7:$B$1657,0)),"")</f>
        <v/>
      </c>
      <c r="C734" s="511" t="str">
        <f t="array" ref="C734">IFERROR(INDEX(AuditRepTemp_C!H$7:H$1657,MATCH(ROWS(AuditRepTemp_C!$B$7:$B730),AuditRepTemp_C!$B$7:$B$1657,0)),"")</f>
        <v/>
      </c>
      <c r="D734" s="511" t="str">
        <f t="array" ref="D734">IFERROR(INDEX(AuditRepTemp_C!I$7:I$1657,MATCH(ROWS(AuditRepTemp_C!$B$7:$B730),AuditRepTemp_C!$B$7:$B$1657,0)),"")</f>
        <v/>
      </c>
      <c r="E734" s="512" t="str">
        <f t="array" ref="E734">IFERROR(INDEX(AuditRepTemp_C!J$7:J$1657,MATCH(ROWS(AuditRepTemp_C!$B$7:$B730),AuditRepTemp_C!$B$7:$B$1657,0)),"")</f>
        <v/>
      </c>
      <c r="F734" s="513" t="str">
        <f t="array" ref="F734">IFERROR(INDEX(AuditRepTemp_C!K$7:K$1657,MATCH(ROWS(AuditRepTemp_C!$B$7:$B730),AuditRepTemp_C!$B$7:$B$1657,0)),"")</f>
        <v/>
      </c>
      <c r="G734" s="513" t="str">
        <f t="array" ref="G734">IFERROR(INDEX(AuditRepTemp_C!L$7:L$1657,MATCH(ROWS(AuditRepTemp_C!$B$7:$B730),AuditRepTemp_C!$B$7:$B$1657,0)),"")</f>
        <v/>
      </c>
      <c r="H734" s="517" t="s">
        <v>2064</v>
      </c>
      <c r="I734" s="524"/>
      <c r="J734" s="518"/>
      <c r="K734" s="419"/>
      <c r="L734" s="419"/>
      <c r="M734" s="518"/>
      <c r="N734" s="518"/>
      <c r="O734" s="518"/>
      <c r="P734" s="518"/>
      <c r="Q734" s="518"/>
      <c r="R734" s="422"/>
      <c r="S734" s="518"/>
      <c r="T734" s="519"/>
      <c r="U734" s="520"/>
      <c r="V734" s="518"/>
      <c r="W734" s="521"/>
      <c r="X734" s="518"/>
      <c r="Y734" s="518"/>
      <c r="Z734" s="518"/>
    </row>
    <row r="735" ht="14.25" customHeight="1">
      <c r="A735" s="471" t="str">
        <f t="array" ref="A735">IFERROR(INDEX(AuditRepTemp_C!D$7:D$1657,MATCH(ROWS(AuditRepTemp_C!$B$7:$B731),AuditRepTemp_C!$B$7:$B$1657,0)),"")</f>
        <v/>
      </c>
      <c r="B735" s="510" t="str">
        <f t="array" ref="B735">IFERROR(INDEX(AuditRepTemp_C!F$7:F$1657,MATCH(ROWS(AuditRepTemp_C!$B$7:$B731),AuditRepTemp_C!$B$7:$B$1657,0)),"")</f>
        <v/>
      </c>
      <c r="C735" s="511" t="str">
        <f t="array" ref="C735">IFERROR(INDEX(AuditRepTemp_C!H$7:H$1657,MATCH(ROWS(AuditRepTemp_C!$B$7:$B731),AuditRepTemp_C!$B$7:$B$1657,0)),"")</f>
        <v/>
      </c>
      <c r="D735" s="511" t="str">
        <f t="array" ref="D735">IFERROR(INDEX(AuditRepTemp_C!I$7:I$1657,MATCH(ROWS(AuditRepTemp_C!$B$7:$B731),AuditRepTemp_C!$B$7:$B$1657,0)),"")</f>
        <v/>
      </c>
      <c r="E735" s="512" t="str">
        <f t="array" ref="E735">IFERROR(INDEX(AuditRepTemp_C!J$7:J$1657,MATCH(ROWS(AuditRepTemp_C!$B$7:$B731),AuditRepTemp_C!$B$7:$B$1657,0)),"")</f>
        <v/>
      </c>
      <c r="F735" s="513" t="str">
        <f t="array" ref="F735">IFERROR(INDEX(AuditRepTemp_C!K$7:K$1657,MATCH(ROWS(AuditRepTemp_C!$B$7:$B731),AuditRepTemp_C!$B$7:$B$1657,0)),"")</f>
        <v/>
      </c>
      <c r="G735" s="513" t="str">
        <f t="array" ref="G735">IFERROR(INDEX(AuditRepTemp_C!L$7:L$1657,MATCH(ROWS(AuditRepTemp_C!$B$7:$B731),AuditRepTemp_C!$B$7:$B$1657,0)),"")</f>
        <v/>
      </c>
      <c r="H735" s="517" t="s">
        <v>2064</v>
      </c>
      <c r="I735" s="524"/>
      <c r="J735" s="518"/>
      <c r="K735" s="419"/>
      <c r="L735" s="419"/>
      <c r="M735" s="518"/>
      <c r="N735" s="518"/>
      <c r="O735" s="518"/>
      <c r="P735" s="518"/>
      <c r="Q735" s="518"/>
      <c r="R735" s="422"/>
      <c r="S735" s="518"/>
      <c r="T735" s="519"/>
      <c r="U735" s="520"/>
      <c r="V735" s="518"/>
      <c r="W735" s="521"/>
      <c r="X735" s="518"/>
      <c r="Y735" s="518"/>
      <c r="Z735" s="518"/>
    </row>
    <row r="736" ht="14.25" customHeight="1">
      <c r="A736" s="471" t="str">
        <f t="array" ref="A736">IFERROR(INDEX(AuditRepTemp_C!D$7:D$1657,MATCH(ROWS(AuditRepTemp_C!$B$7:$B732),AuditRepTemp_C!$B$7:$B$1657,0)),"")</f>
        <v/>
      </c>
      <c r="B736" s="510" t="str">
        <f t="array" ref="B736">IFERROR(INDEX(AuditRepTemp_C!F$7:F$1657,MATCH(ROWS(AuditRepTemp_C!$B$7:$B732),AuditRepTemp_C!$B$7:$B$1657,0)),"")</f>
        <v/>
      </c>
      <c r="C736" s="511" t="str">
        <f t="array" ref="C736">IFERROR(INDEX(AuditRepTemp_C!H$7:H$1657,MATCH(ROWS(AuditRepTemp_C!$B$7:$B732),AuditRepTemp_C!$B$7:$B$1657,0)),"")</f>
        <v/>
      </c>
      <c r="D736" s="511" t="str">
        <f t="array" ref="D736">IFERROR(INDEX(AuditRepTemp_C!I$7:I$1657,MATCH(ROWS(AuditRepTemp_C!$B$7:$B732),AuditRepTemp_C!$B$7:$B$1657,0)),"")</f>
        <v/>
      </c>
      <c r="E736" s="512" t="str">
        <f t="array" ref="E736">IFERROR(INDEX(AuditRepTemp_C!J$7:J$1657,MATCH(ROWS(AuditRepTemp_C!$B$7:$B732),AuditRepTemp_C!$B$7:$B$1657,0)),"")</f>
        <v/>
      </c>
      <c r="F736" s="513" t="str">
        <f t="array" ref="F736">IFERROR(INDEX(AuditRepTemp_C!K$7:K$1657,MATCH(ROWS(AuditRepTemp_C!$B$7:$B732),AuditRepTemp_C!$B$7:$B$1657,0)),"")</f>
        <v/>
      </c>
      <c r="G736" s="513" t="str">
        <f t="array" ref="G736">IFERROR(INDEX(AuditRepTemp_C!L$7:L$1657,MATCH(ROWS(AuditRepTemp_C!$B$7:$B732),AuditRepTemp_C!$B$7:$B$1657,0)),"")</f>
        <v/>
      </c>
      <c r="H736" s="517" t="s">
        <v>2064</v>
      </c>
      <c r="I736" s="524"/>
      <c r="J736" s="518"/>
      <c r="K736" s="419"/>
      <c r="L736" s="419"/>
      <c r="M736" s="518"/>
      <c r="N736" s="518"/>
      <c r="O736" s="518"/>
      <c r="P736" s="518"/>
      <c r="Q736" s="518"/>
      <c r="R736" s="422"/>
      <c r="S736" s="518"/>
      <c r="T736" s="519"/>
      <c r="U736" s="520"/>
      <c r="V736" s="518"/>
      <c r="W736" s="521"/>
      <c r="X736" s="518"/>
      <c r="Y736" s="518"/>
      <c r="Z736" s="518"/>
    </row>
    <row r="737" ht="14.25" customHeight="1">
      <c r="A737" s="471" t="str">
        <f t="array" ref="A737">IFERROR(INDEX(AuditRepTemp_C!D$7:D$1657,MATCH(ROWS(AuditRepTemp_C!$B$7:$B733),AuditRepTemp_C!$B$7:$B$1657,0)),"")</f>
        <v/>
      </c>
      <c r="B737" s="510" t="str">
        <f t="array" ref="B737">IFERROR(INDEX(AuditRepTemp_C!F$7:F$1657,MATCH(ROWS(AuditRepTemp_C!$B$7:$B733),AuditRepTemp_C!$B$7:$B$1657,0)),"")</f>
        <v/>
      </c>
      <c r="C737" s="511" t="str">
        <f t="array" ref="C737">IFERROR(INDEX(AuditRepTemp_C!H$7:H$1657,MATCH(ROWS(AuditRepTemp_C!$B$7:$B733),AuditRepTemp_C!$B$7:$B$1657,0)),"")</f>
        <v/>
      </c>
      <c r="D737" s="511" t="str">
        <f t="array" ref="D737">IFERROR(INDEX(AuditRepTemp_C!I$7:I$1657,MATCH(ROWS(AuditRepTemp_C!$B$7:$B733),AuditRepTemp_C!$B$7:$B$1657,0)),"")</f>
        <v/>
      </c>
      <c r="E737" s="512" t="str">
        <f t="array" ref="E737">IFERROR(INDEX(AuditRepTemp_C!J$7:J$1657,MATCH(ROWS(AuditRepTemp_C!$B$7:$B733),AuditRepTemp_C!$B$7:$B$1657,0)),"")</f>
        <v/>
      </c>
      <c r="F737" s="513" t="str">
        <f t="array" ref="F737">IFERROR(INDEX(AuditRepTemp_C!K$7:K$1657,MATCH(ROWS(AuditRepTemp_C!$B$7:$B733),AuditRepTemp_C!$B$7:$B$1657,0)),"")</f>
        <v/>
      </c>
      <c r="G737" s="513" t="str">
        <f t="array" ref="G737">IFERROR(INDEX(AuditRepTemp_C!L$7:L$1657,MATCH(ROWS(AuditRepTemp_C!$B$7:$B733),AuditRepTemp_C!$B$7:$B$1657,0)),"")</f>
        <v/>
      </c>
      <c r="H737" s="517" t="s">
        <v>2064</v>
      </c>
      <c r="I737" s="524"/>
      <c r="J737" s="518"/>
      <c r="K737" s="419"/>
      <c r="L737" s="419"/>
      <c r="M737" s="518"/>
      <c r="N737" s="518"/>
      <c r="O737" s="518"/>
      <c r="P737" s="518"/>
      <c r="Q737" s="518"/>
      <c r="R737" s="422"/>
      <c r="S737" s="518"/>
      <c r="T737" s="519"/>
      <c r="U737" s="520"/>
      <c r="V737" s="518"/>
      <c r="W737" s="521"/>
      <c r="X737" s="518"/>
      <c r="Y737" s="518"/>
      <c r="Z737" s="518"/>
    </row>
    <row r="738" ht="14.25" customHeight="1">
      <c r="A738" s="471" t="str">
        <f t="array" ref="A738">IFERROR(INDEX(AuditRepTemp_C!D$7:D$1657,MATCH(ROWS(AuditRepTemp_C!$B$7:$B734),AuditRepTemp_C!$B$7:$B$1657,0)),"")</f>
        <v/>
      </c>
      <c r="B738" s="510" t="str">
        <f t="array" ref="B738">IFERROR(INDEX(AuditRepTemp_C!F$7:F$1657,MATCH(ROWS(AuditRepTemp_C!$B$7:$B734),AuditRepTemp_C!$B$7:$B$1657,0)),"")</f>
        <v/>
      </c>
      <c r="C738" s="511" t="str">
        <f t="array" ref="C738">IFERROR(INDEX(AuditRepTemp_C!H$7:H$1657,MATCH(ROWS(AuditRepTemp_C!$B$7:$B734),AuditRepTemp_C!$B$7:$B$1657,0)),"")</f>
        <v/>
      </c>
      <c r="D738" s="511" t="str">
        <f t="array" ref="D738">IFERROR(INDEX(AuditRepTemp_C!I$7:I$1657,MATCH(ROWS(AuditRepTemp_C!$B$7:$B734),AuditRepTemp_C!$B$7:$B$1657,0)),"")</f>
        <v/>
      </c>
      <c r="E738" s="512" t="str">
        <f t="array" ref="E738">IFERROR(INDEX(AuditRepTemp_C!J$7:J$1657,MATCH(ROWS(AuditRepTemp_C!$B$7:$B734),AuditRepTemp_C!$B$7:$B$1657,0)),"")</f>
        <v/>
      </c>
      <c r="F738" s="513" t="str">
        <f t="array" ref="F738">IFERROR(INDEX(AuditRepTemp_C!K$7:K$1657,MATCH(ROWS(AuditRepTemp_C!$B$7:$B734),AuditRepTemp_C!$B$7:$B$1657,0)),"")</f>
        <v/>
      </c>
      <c r="G738" s="513" t="str">
        <f t="array" ref="G738">IFERROR(INDEX(AuditRepTemp_C!L$7:L$1657,MATCH(ROWS(AuditRepTemp_C!$B$7:$B734),AuditRepTemp_C!$B$7:$B$1657,0)),"")</f>
        <v/>
      </c>
      <c r="H738" s="517" t="s">
        <v>2064</v>
      </c>
      <c r="I738" s="524"/>
      <c r="J738" s="518"/>
      <c r="K738" s="419"/>
      <c r="L738" s="419"/>
      <c r="M738" s="518"/>
      <c r="N738" s="518"/>
      <c r="O738" s="518"/>
      <c r="P738" s="518"/>
      <c r="Q738" s="518"/>
      <c r="R738" s="422"/>
      <c r="S738" s="518"/>
      <c r="T738" s="519"/>
      <c r="U738" s="520"/>
      <c r="V738" s="518"/>
      <c r="W738" s="521"/>
      <c r="X738" s="518"/>
      <c r="Y738" s="518"/>
      <c r="Z738" s="518"/>
    </row>
    <row r="739" ht="14.25" customHeight="1">
      <c r="A739" s="471" t="str">
        <f t="array" ref="A739">IFERROR(INDEX(AuditRepTemp_C!D$7:D$1657,MATCH(ROWS(AuditRepTemp_C!$B$7:$B735),AuditRepTemp_C!$B$7:$B$1657,0)),"")</f>
        <v/>
      </c>
      <c r="B739" s="510" t="str">
        <f t="array" ref="B739">IFERROR(INDEX(AuditRepTemp_C!F$7:F$1657,MATCH(ROWS(AuditRepTemp_C!$B$7:$B735),AuditRepTemp_C!$B$7:$B$1657,0)),"")</f>
        <v/>
      </c>
      <c r="C739" s="511" t="str">
        <f t="array" ref="C739">IFERROR(INDEX(AuditRepTemp_C!H$7:H$1657,MATCH(ROWS(AuditRepTemp_C!$B$7:$B735),AuditRepTemp_C!$B$7:$B$1657,0)),"")</f>
        <v/>
      </c>
      <c r="D739" s="511" t="str">
        <f t="array" ref="D739">IFERROR(INDEX(AuditRepTemp_C!I$7:I$1657,MATCH(ROWS(AuditRepTemp_C!$B$7:$B735),AuditRepTemp_C!$B$7:$B$1657,0)),"")</f>
        <v/>
      </c>
      <c r="E739" s="512" t="str">
        <f t="array" ref="E739">IFERROR(INDEX(AuditRepTemp_C!J$7:J$1657,MATCH(ROWS(AuditRepTemp_C!$B$7:$B735),AuditRepTemp_C!$B$7:$B$1657,0)),"")</f>
        <v/>
      </c>
      <c r="F739" s="513" t="str">
        <f t="array" ref="F739">IFERROR(INDEX(AuditRepTemp_C!K$7:K$1657,MATCH(ROWS(AuditRepTemp_C!$B$7:$B735),AuditRepTemp_C!$B$7:$B$1657,0)),"")</f>
        <v/>
      </c>
      <c r="G739" s="513" t="str">
        <f t="array" ref="G739">IFERROR(INDEX(AuditRepTemp_C!L$7:L$1657,MATCH(ROWS(AuditRepTemp_C!$B$7:$B735),AuditRepTemp_C!$B$7:$B$1657,0)),"")</f>
        <v/>
      </c>
      <c r="H739" s="517" t="s">
        <v>2064</v>
      </c>
      <c r="I739" s="524"/>
      <c r="J739" s="518"/>
      <c r="K739" s="419"/>
      <c r="L739" s="419"/>
      <c r="M739" s="518"/>
      <c r="N739" s="518"/>
      <c r="O739" s="518"/>
      <c r="P739" s="518"/>
      <c r="Q739" s="518"/>
      <c r="R739" s="422"/>
      <c r="S739" s="518"/>
      <c r="T739" s="519"/>
      <c r="U739" s="520"/>
      <c r="V739" s="518"/>
      <c r="W739" s="521"/>
      <c r="X739" s="518"/>
      <c r="Y739" s="518"/>
      <c r="Z739" s="518"/>
    </row>
    <row r="740" ht="14.25" customHeight="1">
      <c r="A740" s="471" t="str">
        <f t="array" ref="A740">IFERROR(INDEX(AuditRepTemp_C!D$7:D$1657,MATCH(ROWS(AuditRepTemp_C!$B$7:$B736),AuditRepTemp_C!$B$7:$B$1657,0)),"")</f>
        <v/>
      </c>
      <c r="B740" s="510" t="str">
        <f t="array" ref="B740">IFERROR(INDEX(AuditRepTemp_C!F$7:F$1657,MATCH(ROWS(AuditRepTemp_C!$B$7:$B736),AuditRepTemp_C!$B$7:$B$1657,0)),"")</f>
        <v/>
      </c>
      <c r="C740" s="511" t="str">
        <f t="array" ref="C740">IFERROR(INDEX(AuditRepTemp_C!H$7:H$1657,MATCH(ROWS(AuditRepTemp_C!$B$7:$B736),AuditRepTemp_C!$B$7:$B$1657,0)),"")</f>
        <v/>
      </c>
      <c r="D740" s="511" t="str">
        <f t="array" ref="D740">IFERROR(INDEX(AuditRepTemp_C!I$7:I$1657,MATCH(ROWS(AuditRepTemp_C!$B$7:$B736),AuditRepTemp_C!$B$7:$B$1657,0)),"")</f>
        <v/>
      </c>
      <c r="E740" s="512" t="str">
        <f t="array" ref="E740">IFERROR(INDEX(AuditRepTemp_C!J$7:J$1657,MATCH(ROWS(AuditRepTemp_C!$B$7:$B736),AuditRepTemp_C!$B$7:$B$1657,0)),"")</f>
        <v/>
      </c>
      <c r="F740" s="513" t="str">
        <f t="array" ref="F740">IFERROR(INDEX(AuditRepTemp_C!K$7:K$1657,MATCH(ROWS(AuditRepTemp_C!$B$7:$B736),AuditRepTemp_C!$B$7:$B$1657,0)),"")</f>
        <v/>
      </c>
      <c r="G740" s="513" t="str">
        <f t="array" ref="G740">IFERROR(INDEX(AuditRepTemp_C!L$7:L$1657,MATCH(ROWS(AuditRepTemp_C!$B$7:$B736),AuditRepTemp_C!$B$7:$B$1657,0)),"")</f>
        <v/>
      </c>
      <c r="H740" s="517" t="s">
        <v>2064</v>
      </c>
      <c r="I740" s="524"/>
      <c r="J740" s="518"/>
      <c r="K740" s="419"/>
      <c r="L740" s="419"/>
      <c r="M740" s="518"/>
      <c r="N740" s="518"/>
      <c r="O740" s="518"/>
      <c r="P740" s="518"/>
      <c r="Q740" s="518"/>
      <c r="R740" s="422"/>
      <c r="S740" s="518"/>
      <c r="T740" s="519"/>
      <c r="U740" s="520"/>
      <c r="V740" s="518"/>
      <c r="W740" s="521"/>
      <c r="X740" s="518"/>
      <c r="Y740" s="518"/>
      <c r="Z740" s="518"/>
    </row>
    <row r="741" ht="14.25" customHeight="1">
      <c r="A741" s="471" t="str">
        <f t="array" ref="A741">IFERROR(INDEX(AuditRepTemp_C!D$7:D$1657,MATCH(ROWS(AuditRepTemp_C!$B$7:$B737),AuditRepTemp_C!$B$7:$B$1657,0)),"")</f>
        <v/>
      </c>
      <c r="B741" s="510" t="str">
        <f t="array" ref="B741">IFERROR(INDEX(AuditRepTemp_C!F$7:F$1657,MATCH(ROWS(AuditRepTemp_C!$B$7:$B737),AuditRepTemp_C!$B$7:$B$1657,0)),"")</f>
        <v/>
      </c>
      <c r="C741" s="511" t="str">
        <f t="array" ref="C741">IFERROR(INDEX(AuditRepTemp_C!H$7:H$1657,MATCH(ROWS(AuditRepTemp_C!$B$7:$B737),AuditRepTemp_C!$B$7:$B$1657,0)),"")</f>
        <v/>
      </c>
      <c r="D741" s="511" t="str">
        <f t="array" ref="D741">IFERROR(INDEX(AuditRepTemp_C!I$7:I$1657,MATCH(ROWS(AuditRepTemp_C!$B$7:$B737),AuditRepTemp_C!$B$7:$B$1657,0)),"")</f>
        <v/>
      </c>
      <c r="E741" s="512" t="str">
        <f t="array" ref="E741">IFERROR(INDEX(AuditRepTemp_C!J$7:J$1657,MATCH(ROWS(AuditRepTemp_C!$B$7:$B737),AuditRepTemp_C!$B$7:$B$1657,0)),"")</f>
        <v/>
      </c>
      <c r="F741" s="513" t="str">
        <f t="array" ref="F741">IFERROR(INDEX(AuditRepTemp_C!K$7:K$1657,MATCH(ROWS(AuditRepTemp_C!$B$7:$B737),AuditRepTemp_C!$B$7:$B$1657,0)),"")</f>
        <v/>
      </c>
      <c r="G741" s="513" t="str">
        <f t="array" ref="G741">IFERROR(INDEX(AuditRepTemp_C!L$7:L$1657,MATCH(ROWS(AuditRepTemp_C!$B$7:$B737),AuditRepTemp_C!$B$7:$B$1657,0)),"")</f>
        <v/>
      </c>
      <c r="H741" s="517" t="s">
        <v>2064</v>
      </c>
      <c r="I741" s="524"/>
      <c r="J741" s="518"/>
      <c r="K741" s="419"/>
      <c r="L741" s="419"/>
      <c r="M741" s="518"/>
      <c r="N741" s="518"/>
      <c r="O741" s="518"/>
      <c r="P741" s="518"/>
      <c r="Q741" s="518"/>
      <c r="R741" s="422"/>
      <c r="S741" s="518"/>
      <c r="T741" s="519"/>
      <c r="U741" s="520"/>
      <c r="V741" s="518"/>
      <c r="W741" s="521"/>
      <c r="X741" s="518"/>
      <c r="Y741" s="518"/>
      <c r="Z741" s="518"/>
    </row>
    <row r="742" ht="14.25" customHeight="1">
      <c r="A742" s="471" t="str">
        <f t="array" ref="A742">IFERROR(INDEX(AuditRepTemp_C!D$7:D$1657,MATCH(ROWS(AuditRepTemp_C!$B$7:$B738),AuditRepTemp_C!$B$7:$B$1657,0)),"")</f>
        <v/>
      </c>
      <c r="B742" s="510" t="str">
        <f t="array" ref="B742">IFERROR(INDEX(AuditRepTemp_C!F$7:F$1657,MATCH(ROWS(AuditRepTemp_C!$B$7:$B738),AuditRepTemp_C!$B$7:$B$1657,0)),"")</f>
        <v/>
      </c>
      <c r="C742" s="511" t="str">
        <f t="array" ref="C742">IFERROR(INDEX(AuditRepTemp_C!H$7:H$1657,MATCH(ROWS(AuditRepTemp_C!$B$7:$B738),AuditRepTemp_C!$B$7:$B$1657,0)),"")</f>
        <v/>
      </c>
      <c r="D742" s="511" t="str">
        <f t="array" ref="D742">IFERROR(INDEX(AuditRepTemp_C!I$7:I$1657,MATCH(ROWS(AuditRepTemp_C!$B$7:$B738),AuditRepTemp_C!$B$7:$B$1657,0)),"")</f>
        <v/>
      </c>
      <c r="E742" s="512" t="str">
        <f t="array" ref="E742">IFERROR(INDEX(AuditRepTemp_C!J$7:J$1657,MATCH(ROWS(AuditRepTemp_C!$B$7:$B738),AuditRepTemp_C!$B$7:$B$1657,0)),"")</f>
        <v/>
      </c>
      <c r="F742" s="513" t="str">
        <f t="array" ref="F742">IFERROR(INDEX(AuditRepTemp_C!K$7:K$1657,MATCH(ROWS(AuditRepTemp_C!$B$7:$B738),AuditRepTemp_C!$B$7:$B$1657,0)),"")</f>
        <v/>
      </c>
      <c r="G742" s="513" t="str">
        <f t="array" ref="G742">IFERROR(INDEX(AuditRepTemp_C!L$7:L$1657,MATCH(ROWS(AuditRepTemp_C!$B$7:$B738),AuditRepTemp_C!$B$7:$B$1657,0)),"")</f>
        <v/>
      </c>
      <c r="H742" s="517" t="s">
        <v>2064</v>
      </c>
      <c r="I742" s="524"/>
      <c r="J742" s="518"/>
      <c r="K742" s="419"/>
      <c r="L742" s="419"/>
      <c r="M742" s="518"/>
      <c r="N742" s="518"/>
      <c r="O742" s="518"/>
      <c r="P742" s="518"/>
      <c r="Q742" s="518"/>
      <c r="R742" s="422"/>
      <c r="S742" s="518"/>
      <c r="T742" s="519"/>
      <c r="U742" s="520"/>
      <c r="V742" s="518"/>
      <c r="W742" s="521"/>
      <c r="X742" s="518"/>
      <c r="Y742" s="518"/>
      <c r="Z742" s="518"/>
    </row>
    <row r="743" ht="14.25" customHeight="1">
      <c r="A743" s="471" t="str">
        <f t="array" ref="A743">IFERROR(INDEX(AuditRepTemp_C!D$7:D$1657,MATCH(ROWS(AuditRepTemp_C!$B$7:$B739),AuditRepTemp_C!$B$7:$B$1657,0)),"")</f>
        <v/>
      </c>
      <c r="B743" s="510" t="str">
        <f t="array" ref="B743">IFERROR(INDEX(AuditRepTemp_C!F$7:F$1657,MATCH(ROWS(AuditRepTemp_C!$B$7:$B739),AuditRepTemp_C!$B$7:$B$1657,0)),"")</f>
        <v/>
      </c>
      <c r="C743" s="511" t="str">
        <f t="array" ref="C743">IFERROR(INDEX(AuditRepTemp_C!H$7:H$1657,MATCH(ROWS(AuditRepTemp_C!$B$7:$B739),AuditRepTemp_C!$B$7:$B$1657,0)),"")</f>
        <v/>
      </c>
      <c r="D743" s="511" t="str">
        <f t="array" ref="D743">IFERROR(INDEX(AuditRepTemp_C!I$7:I$1657,MATCH(ROWS(AuditRepTemp_C!$B$7:$B739),AuditRepTemp_C!$B$7:$B$1657,0)),"")</f>
        <v/>
      </c>
      <c r="E743" s="512" t="str">
        <f t="array" ref="E743">IFERROR(INDEX(AuditRepTemp_C!J$7:J$1657,MATCH(ROWS(AuditRepTemp_C!$B$7:$B739),AuditRepTemp_C!$B$7:$B$1657,0)),"")</f>
        <v/>
      </c>
      <c r="F743" s="513" t="str">
        <f t="array" ref="F743">IFERROR(INDEX(AuditRepTemp_C!K$7:K$1657,MATCH(ROWS(AuditRepTemp_C!$B$7:$B739),AuditRepTemp_C!$B$7:$B$1657,0)),"")</f>
        <v/>
      </c>
      <c r="G743" s="513" t="str">
        <f t="array" ref="G743">IFERROR(INDEX(AuditRepTemp_C!L$7:L$1657,MATCH(ROWS(AuditRepTemp_C!$B$7:$B739),AuditRepTemp_C!$B$7:$B$1657,0)),"")</f>
        <v/>
      </c>
      <c r="H743" s="517" t="s">
        <v>2064</v>
      </c>
      <c r="I743" s="524"/>
      <c r="J743" s="518"/>
      <c r="K743" s="419"/>
      <c r="L743" s="419"/>
      <c r="M743" s="518"/>
      <c r="N743" s="518"/>
      <c r="O743" s="518"/>
      <c r="P743" s="518"/>
      <c r="Q743" s="518"/>
      <c r="R743" s="422"/>
      <c r="S743" s="518"/>
      <c r="T743" s="519"/>
      <c r="U743" s="520"/>
      <c r="V743" s="518"/>
      <c r="W743" s="521"/>
      <c r="X743" s="518"/>
      <c r="Y743" s="518"/>
      <c r="Z743" s="518"/>
    </row>
    <row r="744" ht="14.25" customHeight="1">
      <c r="A744" s="471" t="str">
        <f t="array" ref="A744">IFERROR(INDEX(AuditRepTemp_C!D$7:D$1657,MATCH(ROWS(AuditRepTemp_C!$B$7:$B740),AuditRepTemp_C!$B$7:$B$1657,0)),"")</f>
        <v/>
      </c>
      <c r="B744" s="510" t="str">
        <f t="array" ref="B744">IFERROR(INDEX(AuditRepTemp_C!F$7:F$1657,MATCH(ROWS(AuditRepTemp_C!$B$7:$B740),AuditRepTemp_C!$B$7:$B$1657,0)),"")</f>
        <v/>
      </c>
      <c r="C744" s="511" t="str">
        <f t="array" ref="C744">IFERROR(INDEX(AuditRepTemp_C!H$7:H$1657,MATCH(ROWS(AuditRepTemp_C!$B$7:$B740),AuditRepTemp_C!$B$7:$B$1657,0)),"")</f>
        <v/>
      </c>
      <c r="D744" s="511" t="str">
        <f t="array" ref="D744">IFERROR(INDEX(AuditRepTemp_C!I$7:I$1657,MATCH(ROWS(AuditRepTemp_C!$B$7:$B740),AuditRepTemp_C!$B$7:$B$1657,0)),"")</f>
        <v/>
      </c>
      <c r="E744" s="512" t="str">
        <f t="array" ref="E744">IFERROR(INDEX(AuditRepTemp_C!J$7:J$1657,MATCH(ROWS(AuditRepTemp_C!$B$7:$B740),AuditRepTemp_C!$B$7:$B$1657,0)),"")</f>
        <v/>
      </c>
      <c r="F744" s="513" t="str">
        <f t="array" ref="F744">IFERROR(INDEX(AuditRepTemp_C!K$7:K$1657,MATCH(ROWS(AuditRepTemp_C!$B$7:$B740),AuditRepTemp_C!$B$7:$B$1657,0)),"")</f>
        <v/>
      </c>
      <c r="G744" s="513" t="str">
        <f t="array" ref="G744">IFERROR(INDEX(AuditRepTemp_C!L$7:L$1657,MATCH(ROWS(AuditRepTemp_C!$B$7:$B740),AuditRepTemp_C!$B$7:$B$1657,0)),"")</f>
        <v/>
      </c>
      <c r="H744" s="517" t="s">
        <v>2064</v>
      </c>
      <c r="I744" s="524"/>
      <c r="J744" s="518"/>
      <c r="K744" s="419"/>
      <c r="L744" s="419"/>
      <c r="M744" s="518"/>
      <c r="N744" s="518"/>
      <c r="O744" s="518"/>
      <c r="P744" s="518"/>
      <c r="Q744" s="518"/>
      <c r="R744" s="422"/>
      <c r="S744" s="518"/>
      <c r="T744" s="519"/>
      <c r="U744" s="520"/>
      <c r="V744" s="518"/>
      <c r="W744" s="521"/>
      <c r="X744" s="518"/>
      <c r="Y744" s="518"/>
      <c r="Z744" s="518"/>
    </row>
    <row r="745" ht="14.25" customHeight="1">
      <c r="A745" s="471" t="str">
        <f t="array" ref="A745">IFERROR(INDEX(AuditRepTemp_C!D$7:D$1657,MATCH(ROWS(AuditRepTemp_C!$B$7:$B741),AuditRepTemp_C!$B$7:$B$1657,0)),"")</f>
        <v/>
      </c>
      <c r="B745" s="510" t="str">
        <f t="array" ref="B745">IFERROR(INDEX(AuditRepTemp_C!F$7:F$1657,MATCH(ROWS(AuditRepTemp_C!$B$7:$B741),AuditRepTemp_C!$B$7:$B$1657,0)),"")</f>
        <v/>
      </c>
      <c r="C745" s="511" t="str">
        <f t="array" ref="C745">IFERROR(INDEX(AuditRepTemp_C!H$7:H$1657,MATCH(ROWS(AuditRepTemp_C!$B$7:$B741),AuditRepTemp_C!$B$7:$B$1657,0)),"")</f>
        <v/>
      </c>
      <c r="D745" s="511" t="str">
        <f t="array" ref="D745">IFERROR(INDEX(AuditRepTemp_C!I$7:I$1657,MATCH(ROWS(AuditRepTemp_C!$B$7:$B741),AuditRepTemp_C!$B$7:$B$1657,0)),"")</f>
        <v/>
      </c>
      <c r="E745" s="512" t="str">
        <f t="array" ref="E745">IFERROR(INDEX(AuditRepTemp_C!J$7:J$1657,MATCH(ROWS(AuditRepTemp_C!$B$7:$B741),AuditRepTemp_C!$B$7:$B$1657,0)),"")</f>
        <v/>
      </c>
      <c r="F745" s="513" t="str">
        <f t="array" ref="F745">IFERROR(INDEX(AuditRepTemp_C!K$7:K$1657,MATCH(ROWS(AuditRepTemp_C!$B$7:$B741),AuditRepTemp_C!$B$7:$B$1657,0)),"")</f>
        <v/>
      </c>
      <c r="G745" s="513" t="str">
        <f t="array" ref="G745">IFERROR(INDEX(AuditRepTemp_C!L$7:L$1657,MATCH(ROWS(AuditRepTemp_C!$B$7:$B741),AuditRepTemp_C!$B$7:$B$1657,0)),"")</f>
        <v/>
      </c>
      <c r="H745" s="517" t="s">
        <v>2064</v>
      </c>
      <c r="I745" s="524"/>
      <c r="J745" s="518"/>
      <c r="K745" s="419"/>
      <c r="L745" s="419"/>
      <c r="M745" s="518"/>
      <c r="N745" s="518"/>
      <c r="O745" s="518"/>
      <c r="P745" s="518"/>
      <c r="Q745" s="518"/>
      <c r="R745" s="422"/>
      <c r="S745" s="518"/>
      <c r="T745" s="519"/>
      <c r="U745" s="520"/>
      <c r="V745" s="518"/>
      <c r="W745" s="521"/>
      <c r="X745" s="518"/>
      <c r="Y745" s="518"/>
      <c r="Z745" s="518"/>
    </row>
    <row r="746" ht="14.25" customHeight="1">
      <c r="A746" s="471" t="str">
        <f t="array" ref="A746">IFERROR(INDEX(AuditRepTemp_C!D$7:D$1657,MATCH(ROWS(AuditRepTemp_C!$B$7:$B742),AuditRepTemp_C!$B$7:$B$1657,0)),"")</f>
        <v/>
      </c>
      <c r="B746" s="510" t="str">
        <f t="array" ref="B746">IFERROR(INDEX(AuditRepTemp_C!F$7:F$1657,MATCH(ROWS(AuditRepTemp_C!$B$7:$B742),AuditRepTemp_C!$B$7:$B$1657,0)),"")</f>
        <v/>
      </c>
      <c r="C746" s="511" t="str">
        <f t="array" ref="C746">IFERROR(INDEX(AuditRepTemp_C!H$7:H$1657,MATCH(ROWS(AuditRepTemp_C!$B$7:$B742),AuditRepTemp_C!$B$7:$B$1657,0)),"")</f>
        <v/>
      </c>
      <c r="D746" s="511" t="str">
        <f t="array" ref="D746">IFERROR(INDEX(AuditRepTemp_C!I$7:I$1657,MATCH(ROWS(AuditRepTemp_C!$B$7:$B742),AuditRepTemp_C!$B$7:$B$1657,0)),"")</f>
        <v/>
      </c>
      <c r="E746" s="512" t="str">
        <f t="array" ref="E746">IFERROR(INDEX(AuditRepTemp_C!J$7:J$1657,MATCH(ROWS(AuditRepTemp_C!$B$7:$B742),AuditRepTemp_C!$B$7:$B$1657,0)),"")</f>
        <v/>
      </c>
      <c r="F746" s="513" t="str">
        <f t="array" ref="F746">IFERROR(INDEX(AuditRepTemp_C!K$7:K$1657,MATCH(ROWS(AuditRepTemp_C!$B$7:$B742),AuditRepTemp_C!$B$7:$B$1657,0)),"")</f>
        <v/>
      </c>
      <c r="G746" s="513" t="str">
        <f t="array" ref="G746">IFERROR(INDEX(AuditRepTemp_C!L$7:L$1657,MATCH(ROWS(AuditRepTemp_C!$B$7:$B742),AuditRepTemp_C!$B$7:$B$1657,0)),"")</f>
        <v/>
      </c>
      <c r="H746" s="517" t="s">
        <v>2064</v>
      </c>
      <c r="I746" s="524"/>
      <c r="J746" s="518"/>
      <c r="K746" s="419"/>
      <c r="L746" s="419"/>
      <c r="M746" s="518"/>
      <c r="N746" s="518"/>
      <c r="O746" s="518"/>
      <c r="P746" s="518"/>
      <c r="Q746" s="518"/>
      <c r="R746" s="422"/>
      <c r="S746" s="518"/>
      <c r="T746" s="519"/>
      <c r="U746" s="520"/>
      <c r="V746" s="518"/>
      <c r="W746" s="521"/>
      <c r="X746" s="518"/>
      <c r="Y746" s="518"/>
      <c r="Z746" s="518"/>
    </row>
    <row r="747" ht="14.25" customHeight="1">
      <c r="A747" s="471" t="str">
        <f t="array" ref="A747">IFERROR(INDEX(AuditRepTemp_C!D$7:D$1657,MATCH(ROWS(AuditRepTemp_C!$B$7:$B743),AuditRepTemp_C!$B$7:$B$1657,0)),"")</f>
        <v/>
      </c>
      <c r="B747" s="510" t="str">
        <f t="array" ref="B747">IFERROR(INDEX(AuditRepTemp_C!F$7:F$1657,MATCH(ROWS(AuditRepTemp_C!$B$7:$B743),AuditRepTemp_C!$B$7:$B$1657,0)),"")</f>
        <v/>
      </c>
      <c r="C747" s="511" t="str">
        <f t="array" ref="C747">IFERROR(INDEX(AuditRepTemp_C!H$7:H$1657,MATCH(ROWS(AuditRepTemp_C!$B$7:$B743),AuditRepTemp_C!$B$7:$B$1657,0)),"")</f>
        <v/>
      </c>
      <c r="D747" s="511" t="str">
        <f t="array" ref="D747">IFERROR(INDEX(AuditRepTemp_C!I$7:I$1657,MATCH(ROWS(AuditRepTemp_C!$B$7:$B743),AuditRepTemp_C!$B$7:$B$1657,0)),"")</f>
        <v/>
      </c>
      <c r="E747" s="512" t="str">
        <f t="array" ref="E747">IFERROR(INDEX(AuditRepTemp_C!J$7:J$1657,MATCH(ROWS(AuditRepTemp_C!$B$7:$B743),AuditRepTemp_C!$B$7:$B$1657,0)),"")</f>
        <v/>
      </c>
      <c r="F747" s="513" t="str">
        <f t="array" ref="F747">IFERROR(INDEX(AuditRepTemp_C!K$7:K$1657,MATCH(ROWS(AuditRepTemp_C!$B$7:$B743),AuditRepTemp_C!$B$7:$B$1657,0)),"")</f>
        <v/>
      </c>
      <c r="G747" s="513" t="str">
        <f t="array" ref="G747">IFERROR(INDEX(AuditRepTemp_C!L$7:L$1657,MATCH(ROWS(AuditRepTemp_C!$B$7:$B743),AuditRepTemp_C!$B$7:$B$1657,0)),"")</f>
        <v/>
      </c>
      <c r="H747" s="517" t="s">
        <v>2064</v>
      </c>
      <c r="I747" s="524"/>
      <c r="J747" s="518"/>
      <c r="K747" s="419"/>
      <c r="L747" s="419"/>
      <c r="M747" s="518"/>
      <c r="N747" s="518"/>
      <c r="O747" s="518"/>
      <c r="P747" s="518"/>
      <c r="Q747" s="518"/>
      <c r="R747" s="422"/>
      <c r="S747" s="518"/>
      <c r="T747" s="519"/>
      <c r="U747" s="520"/>
      <c r="V747" s="518"/>
      <c r="W747" s="521"/>
      <c r="X747" s="518"/>
      <c r="Y747" s="518"/>
      <c r="Z747" s="518"/>
    </row>
    <row r="748" ht="14.25" customHeight="1">
      <c r="A748" s="471" t="str">
        <f t="array" ref="A748">IFERROR(INDEX(AuditRepTemp_C!D$7:D$1657,MATCH(ROWS(AuditRepTemp_C!$B$7:$B744),AuditRepTemp_C!$B$7:$B$1657,0)),"")</f>
        <v/>
      </c>
      <c r="B748" s="510" t="str">
        <f t="array" ref="B748">IFERROR(INDEX(AuditRepTemp_C!F$7:F$1657,MATCH(ROWS(AuditRepTemp_C!$B$7:$B744),AuditRepTemp_C!$B$7:$B$1657,0)),"")</f>
        <v/>
      </c>
      <c r="C748" s="511" t="str">
        <f t="array" ref="C748">IFERROR(INDEX(AuditRepTemp_C!H$7:H$1657,MATCH(ROWS(AuditRepTemp_C!$B$7:$B744),AuditRepTemp_C!$B$7:$B$1657,0)),"")</f>
        <v/>
      </c>
      <c r="D748" s="511" t="str">
        <f t="array" ref="D748">IFERROR(INDEX(AuditRepTemp_C!I$7:I$1657,MATCH(ROWS(AuditRepTemp_C!$B$7:$B744),AuditRepTemp_C!$B$7:$B$1657,0)),"")</f>
        <v/>
      </c>
      <c r="E748" s="512" t="str">
        <f t="array" ref="E748">IFERROR(INDEX(AuditRepTemp_C!J$7:J$1657,MATCH(ROWS(AuditRepTemp_C!$B$7:$B744),AuditRepTemp_C!$B$7:$B$1657,0)),"")</f>
        <v/>
      </c>
      <c r="F748" s="513" t="str">
        <f t="array" ref="F748">IFERROR(INDEX(AuditRepTemp_C!K$7:K$1657,MATCH(ROWS(AuditRepTemp_C!$B$7:$B744),AuditRepTemp_C!$B$7:$B$1657,0)),"")</f>
        <v/>
      </c>
      <c r="G748" s="513" t="str">
        <f t="array" ref="G748">IFERROR(INDEX(AuditRepTemp_C!L$7:L$1657,MATCH(ROWS(AuditRepTemp_C!$B$7:$B744),AuditRepTemp_C!$B$7:$B$1657,0)),"")</f>
        <v/>
      </c>
      <c r="H748" s="517" t="s">
        <v>2064</v>
      </c>
      <c r="I748" s="524"/>
      <c r="J748" s="518"/>
      <c r="K748" s="419"/>
      <c r="L748" s="419"/>
      <c r="M748" s="518"/>
      <c r="N748" s="518"/>
      <c r="O748" s="518"/>
      <c r="P748" s="518"/>
      <c r="Q748" s="518"/>
      <c r="R748" s="422"/>
      <c r="S748" s="518"/>
      <c r="T748" s="519"/>
      <c r="U748" s="520"/>
      <c r="V748" s="518"/>
      <c r="W748" s="521"/>
      <c r="X748" s="518"/>
      <c r="Y748" s="518"/>
      <c r="Z748" s="518"/>
    </row>
    <row r="749" ht="14.25" customHeight="1">
      <c r="A749" s="471" t="str">
        <f t="array" ref="A749">IFERROR(INDEX(AuditRepTemp_C!D$7:D$1657,MATCH(ROWS(AuditRepTemp_C!$B$7:$B745),AuditRepTemp_C!$B$7:$B$1657,0)),"")</f>
        <v/>
      </c>
      <c r="B749" s="510" t="str">
        <f t="array" ref="B749">IFERROR(INDEX(AuditRepTemp_C!F$7:F$1657,MATCH(ROWS(AuditRepTemp_C!$B$7:$B745),AuditRepTemp_C!$B$7:$B$1657,0)),"")</f>
        <v/>
      </c>
      <c r="C749" s="511" t="str">
        <f t="array" ref="C749">IFERROR(INDEX(AuditRepTemp_C!H$7:H$1657,MATCH(ROWS(AuditRepTemp_C!$B$7:$B745),AuditRepTemp_C!$B$7:$B$1657,0)),"")</f>
        <v/>
      </c>
      <c r="D749" s="511" t="str">
        <f t="array" ref="D749">IFERROR(INDEX(AuditRepTemp_C!I$7:I$1657,MATCH(ROWS(AuditRepTemp_C!$B$7:$B745),AuditRepTemp_C!$B$7:$B$1657,0)),"")</f>
        <v/>
      </c>
      <c r="E749" s="512" t="str">
        <f t="array" ref="E749">IFERROR(INDEX(AuditRepTemp_C!J$7:J$1657,MATCH(ROWS(AuditRepTemp_C!$B$7:$B745),AuditRepTemp_C!$B$7:$B$1657,0)),"")</f>
        <v/>
      </c>
      <c r="F749" s="513" t="str">
        <f t="array" ref="F749">IFERROR(INDEX(AuditRepTemp_C!K$7:K$1657,MATCH(ROWS(AuditRepTemp_C!$B$7:$B745),AuditRepTemp_C!$B$7:$B$1657,0)),"")</f>
        <v/>
      </c>
      <c r="G749" s="513" t="str">
        <f t="array" ref="G749">IFERROR(INDEX(AuditRepTemp_C!L$7:L$1657,MATCH(ROWS(AuditRepTemp_C!$B$7:$B745),AuditRepTemp_C!$B$7:$B$1657,0)),"")</f>
        <v/>
      </c>
      <c r="H749" s="517" t="s">
        <v>2064</v>
      </c>
      <c r="I749" s="524"/>
      <c r="J749" s="518"/>
      <c r="K749" s="419"/>
      <c r="L749" s="419"/>
      <c r="M749" s="518"/>
      <c r="N749" s="518"/>
      <c r="O749" s="518"/>
      <c r="P749" s="518"/>
      <c r="Q749" s="518"/>
      <c r="R749" s="422"/>
      <c r="S749" s="518"/>
      <c r="T749" s="519"/>
      <c r="U749" s="520"/>
      <c r="V749" s="518"/>
      <c r="W749" s="521"/>
      <c r="X749" s="518"/>
      <c r="Y749" s="518"/>
      <c r="Z749" s="518"/>
    </row>
    <row r="750" ht="14.25" customHeight="1">
      <c r="A750" s="471" t="str">
        <f t="array" ref="A750">IFERROR(INDEX(AuditRepTemp_C!D$7:D$1657,MATCH(ROWS(AuditRepTemp_C!$B$7:$B746),AuditRepTemp_C!$B$7:$B$1657,0)),"")</f>
        <v/>
      </c>
      <c r="B750" s="510" t="str">
        <f t="array" ref="B750">IFERROR(INDEX(AuditRepTemp_C!F$7:F$1657,MATCH(ROWS(AuditRepTemp_C!$B$7:$B746),AuditRepTemp_C!$B$7:$B$1657,0)),"")</f>
        <v/>
      </c>
      <c r="C750" s="511" t="str">
        <f t="array" ref="C750">IFERROR(INDEX(AuditRepTemp_C!H$7:H$1657,MATCH(ROWS(AuditRepTemp_C!$B$7:$B746),AuditRepTemp_C!$B$7:$B$1657,0)),"")</f>
        <v/>
      </c>
      <c r="D750" s="511" t="str">
        <f t="array" ref="D750">IFERROR(INDEX(AuditRepTemp_C!I$7:I$1657,MATCH(ROWS(AuditRepTemp_C!$B$7:$B746),AuditRepTemp_C!$B$7:$B$1657,0)),"")</f>
        <v/>
      </c>
      <c r="E750" s="512" t="str">
        <f t="array" ref="E750">IFERROR(INDEX(AuditRepTemp_C!J$7:J$1657,MATCH(ROWS(AuditRepTemp_C!$B$7:$B746),AuditRepTemp_C!$B$7:$B$1657,0)),"")</f>
        <v/>
      </c>
      <c r="F750" s="513" t="str">
        <f t="array" ref="F750">IFERROR(INDEX(AuditRepTemp_C!K$7:K$1657,MATCH(ROWS(AuditRepTemp_C!$B$7:$B746),AuditRepTemp_C!$B$7:$B$1657,0)),"")</f>
        <v/>
      </c>
      <c r="G750" s="513" t="str">
        <f t="array" ref="G750">IFERROR(INDEX(AuditRepTemp_C!L$7:L$1657,MATCH(ROWS(AuditRepTemp_C!$B$7:$B746),AuditRepTemp_C!$B$7:$B$1657,0)),"")</f>
        <v/>
      </c>
      <c r="H750" s="517" t="s">
        <v>2064</v>
      </c>
      <c r="I750" s="524"/>
      <c r="J750" s="518"/>
      <c r="K750" s="419"/>
      <c r="L750" s="419"/>
      <c r="M750" s="518"/>
      <c r="N750" s="518"/>
      <c r="O750" s="518"/>
      <c r="P750" s="518"/>
      <c r="Q750" s="518"/>
      <c r="R750" s="422"/>
      <c r="S750" s="518"/>
      <c r="T750" s="519"/>
      <c r="U750" s="520"/>
      <c r="V750" s="518"/>
      <c r="W750" s="521"/>
      <c r="X750" s="518"/>
      <c r="Y750" s="518"/>
      <c r="Z750" s="518"/>
    </row>
    <row r="751" ht="14.25" customHeight="1">
      <c r="A751" s="471" t="str">
        <f t="array" ref="A751">IFERROR(INDEX(AuditRepTemp_C!D$7:D$1657,MATCH(ROWS(AuditRepTemp_C!$B$7:$B747),AuditRepTemp_C!$B$7:$B$1657,0)),"")</f>
        <v/>
      </c>
      <c r="B751" s="510" t="str">
        <f t="array" ref="B751">IFERROR(INDEX(AuditRepTemp_C!F$7:F$1657,MATCH(ROWS(AuditRepTemp_C!$B$7:$B747),AuditRepTemp_C!$B$7:$B$1657,0)),"")</f>
        <v/>
      </c>
      <c r="C751" s="511" t="str">
        <f t="array" ref="C751">IFERROR(INDEX(AuditRepTemp_C!H$7:H$1657,MATCH(ROWS(AuditRepTemp_C!$B$7:$B747),AuditRepTemp_C!$B$7:$B$1657,0)),"")</f>
        <v/>
      </c>
      <c r="D751" s="511" t="str">
        <f t="array" ref="D751">IFERROR(INDEX(AuditRepTemp_C!I$7:I$1657,MATCH(ROWS(AuditRepTemp_C!$B$7:$B747),AuditRepTemp_C!$B$7:$B$1657,0)),"")</f>
        <v/>
      </c>
      <c r="E751" s="512" t="str">
        <f t="array" ref="E751">IFERROR(INDEX(AuditRepTemp_C!J$7:J$1657,MATCH(ROWS(AuditRepTemp_C!$B$7:$B747),AuditRepTemp_C!$B$7:$B$1657,0)),"")</f>
        <v/>
      </c>
      <c r="F751" s="513" t="str">
        <f t="array" ref="F751">IFERROR(INDEX(AuditRepTemp_C!K$7:K$1657,MATCH(ROWS(AuditRepTemp_C!$B$7:$B747),AuditRepTemp_C!$B$7:$B$1657,0)),"")</f>
        <v/>
      </c>
      <c r="G751" s="513" t="str">
        <f t="array" ref="G751">IFERROR(INDEX(AuditRepTemp_C!L$7:L$1657,MATCH(ROWS(AuditRepTemp_C!$B$7:$B747),AuditRepTemp_C!$B$7:$B$1657,0)),"")</f>
        <v/>
      </c>
      <c r="H751" s="517" t="s">
        <v>2064</v>
      </c>
      <c r="I751" s="524"/>
      <c r="J751" s="518"/>
      <c r="K751" s="419"/>
      <c r="L751" s="419"/>
      <c r="M751" s="518"/>
      <c r="N751" s="518"/>
      <c r="O751" s="518"/>
      <c r="P751" s="518"/>
      <c r="Q751" s="518"/>
      <c r="R751" s="422"/>
      <c r="S751" s="518"/>
      <c r="T751" s="519"/>
      <c r="U751" s="520"/>
      <c r="V751" s="518"/>
      <c r="W751" s="521"/>
      <c r="X751" s="518"/>
      <c r="Y751" s="518"/>
      <c r="Z751" s="518"/>
    </row>
    <row r="752" ht="14.25" customHeight="1">
      <c r="A752" s="471" t="str">
        <f t="array" ref="A752">IFERROR(INDEX(AuditRepTemp_C!D$7:D$1657,MATCH(ROWS(AuditRepTemp_C!$B$7:$B748),AuditRepTemp_C!$B$7:$B$1657,0)),"")</f>
        <v/>
      </c>
      <c r="B752" s="510" t="str">
        <f t="array" ref="B752">IFERROR(INDEX(AuditRepTemp_C!F$7:F$1657,MATCH(ROWS(AuditRepTemp_C!$B$7:$B748),AuditRepTemp_C!$B$7:$B$1657,0)),"")</f>
        <v/>
      </c>
      <c r="C752" s="511" t="str">
        <f t="array" ref="C752">IFERROR(INDEX(AuditRepTemp_C!H$7:H$1657,MATCH(ROWS(AuditRepTemp_C!$B$7:$B748),AuditRepTemp_C!$B$7:$B$1657,0)),"")</f>
        <v/>
      </c>
      <c r="D752" s="511" t="str">
        <f t="array" ref="D752">IFERROR(INDEX(AuditRepTemp_C!I$7:I$1657,MATCH(ROWS(AuditRepTemp_C!$B$7:$B748),AuditRepTemp_C!$B$7:$B$1657,0)),"")</f>
        <v/>
      </c>
      <c r="E752" s="512" t="str">
        <f t="array" ref="E752">IFERROR(INDEX(AuditRepTemp_C!J$7:J$1657,MATCH(ROWS(AuditRepTemp_C!$B$7:$B748),AuditRepTemp_C!$B$7:$B$1657,0)),"")</f>
        <v/>
      </c>
      <c r="F752" s="513" t="str">
        <f t="array" ref="F752">IFERROR(INDEX(AuditRepTemp_C!K$7:K$1657,MATCH(ROWS(AuditRepTemp_C!$B$7:$B748),AuditRepTemp_C!$B$7:$B$1657,0)),"")</f>
        <v/>
      </c>
      <c r="G752" s="513" t="str">
        <f t="array" ref="G752">IFERROR(INDEX(AuditRepTemp_C!L$7:L$1657,MATCH(ROWS(AuditRepTemp_C!$B$7:$B748),AuditRepTemp_C!$B$7:$B$1657,0)),"")</f>
        <v/>
      </c>
      <c r="H752" s="517" t="s">
        <v>2064</v>
      </c>
      <c r="I752" s="524"/>
      <c r="J752" s="518"/>
      <c r="K752" s="419"/>
      <c r="L752" s="419"/>
      <c r="M752" s="518"/>
      <c r="N752" s="518"/>
      <c r="O752" s="518"/>
      <c r="P752" s="518"/>
      <c r="Q752" s="518"/>
      <c r="R752" s="422"/>
      <c r="S752" s="518"/>
      <c r="T752" s="519"/>
      <c r="U752" s="520"/>
      <c r="V752" s="518"/>
      <c r="W752" s="521"/>
      <c r="X752" s="518"/>
      <c r="Y752" s="518"/>
      <c r="Z752" s="518"/>
    </row>
    <row r="753" ht="14.25" customHeight="1">
      <c r="A753" s="471" t="str">
        <f t="array" ref="A753">IFERROR(INDEX(AuditRepTemp_C!D$7:D$1657,MATCH(ROWS(AuditRepTemp_C!$B$7:$B749),AuditRepTemp_C!$B$7:$B$1657,0)),"")</f>
        <v/>
      </c>
      <c r="B753" s="510" t="str">
        <f t="array" ref="B753">IFERROR(INDEX(AuditRepTemp_C!F$7:F$1657,MATCH(ROWS(AuditRepTemp_C!$B$7:$B749),AuditRepTemp_C!$B$7:$B$1657,0)),"")</f>
        <v/>
      </c>
      <c r="C753" s="511" t="str">
        <f t="array" ref="C753">IFERROR(INDEX(AuditRepTemp_C!H$7:H$1657,MATCH(ROWS(AuditRepTemp_C!$B$7:$B749),AuditRepTemp_C!$B$7:$B$1657,0)),"")</f>
        <v/>
      </c>
      <c r="D753" s="511" t="str">
        <f t="array" ref="D753">IFERROR(INDEX(AuditRepTemp_C!I$7:I$1657,MATCH(ROWS(AuditRepTemp_C!$B$7:$B749),AuditRepTemp_C!$B$7:$B$1657,0)),"")</f>
        <v/>
      </c>
      <c r="E753" s="512" t="str">
        <f t="array" ref="E753">IFERROR(INDEX(AuditRepTemp_C!J$7:J$1657,MATCH(ROWS(AuditRepTemp_C!$B$7:$B749),AuditRepTemp_C!$B$7:$B$1657,0)),"")</f>
        <v/>
      </c>
      <c r="F753" s="513" t="str">
        <f t="array" ref="F753">IFERROR(INDEX(AuditRepTemp_C!K$7:K$1657,MATCH(ROWS(AuditRepTemp_C!$B$7:$B749),AuditRepTemp_C!$B$7:$B$1657,0)),"")</f>
        <v/>
      </c>
      <c r="G753" s="513" t="str">
        <f t="array" ref="G753">IFERROR(INDEX(AuditRepTemp_C!L$7:L$1657,MATCH(ROWS(AuditRepTemp_C!$B$7:$B749),AuditRepTemp_C!$B$7:$B$1657,0)),"")</f>
        <v/>
      </c>
      <c r="H753" s="517" t="s">
        <v>2064</v>
      </c>
      <c r="I753" s="524"/>
      <c r="J753" s="518"/>
      <c r="K753" s="419"/>
      <c r="L753" s="419"/>
      <c r="M753" s="518"/>
      <c r="N753" s="518"/>
      <c r="O753" s="518"/>
      <c r="P753" s="518"/>
      <c r="Q753" s="518"/>
      <c r="R753" s="422"/>
      <c r="S753" s="518"/>
      <c r="T753" s="519"/>
      <c r="U753" s="520"/>
      <c r="V753" s="518"/>
      <c r="W753" s="521"/>
      <c r="X753" s="518"/>
      <c r="Y753" s="518"/>
      <c r="Z753" s="518"/>
    </row>
    <row r="754" ht="14.25" customHeight="1">
      <c r="A754" s="471" t="str">
        <f t="array" ref="A754">IFERROR(INDEX(AuditRepTemp_C!D$7:D$1657,MATCH(ROWS(AuditRepTemp_C!$B$7:$B750),AuditRepTemp_C!$B$7:$B$1657,0)),"")</f>
        <v/>
      </c>
      <c r="B754" s="510" t="str">
        <f t="array" ref="B754">IFERROR(INDEX(AuditRepTemp_C!F$7:F$1657,MATCH(ROWS(AuditRepTemp_C!$B$7:$B750),AuditRepTemp_C!$B$7:$B$1657,0)),"")</f>
        <v/>
      </c>
      <c r="C754" s="511" t="str">
        <f t="array" ref="C754">IFERROR(INDEX(AuditRepTemp_C!H$7:H$1657,MATCH(ROWS(AuditRepTemp_C!$B$7:$B750),AuditRepTemp_C!$B$7:$B$1657,0)),"")</f>
        <v/>
      </c>
      <c r="D754" s="511" t="str">
        <f t="array" ref="D754">IFERROR(INDEX(AuditRepTemp_C!I$7:I$1657,MATCH(ROWS(AuditRepTemp_C!$B$7:$B750),AuditRepTemp_C!$B$7:$B$1657,0)),"")</f>
        <v/>
      </c>
      <c r="E754" s="512" t="str">
        <f t="array" ref="E754">IFERROR(INDEX(AuditRepTemp_C!J$7:J$1657,MATCH(ROWS(AuditRepTemp_C!$B$7:$B750),AuditRepTemp_C!$B$7:$B$1657,0)),"")</f>
        <v/>
      </c>
      <c r="F754" s="513" t="str">
        <f t="array" ref="F754">IFERROR(INDEX(AuditRepTemp_C!K$7:K$1657,MATCH(ROWS(AuditRepTemp_C!$B$7:$B750),AuditRepTemp_C!$B$7:$B$1657,0)),"")</f>
        <v/>
      </c>
      <c r="G754" s="513" t="str">
        <f t="array" ref="G754">IFERROR(INDEX(AuditRepTemp_C!L$7:L$1657,MATCH(ROWS(AuditRepTemp_C!$B$7:$B750),AuditRepTemp_C!$B$7:$B$1657,0)),"")</f>
        <v/>
      </c>
      <c r="H754" s="517" t="s">
        <v>2064</v>
      </c>
      <c r="I754" s="524"/>
      <c r="J754" s="518"/>
      <c r="K754" s="419"/>
      <c r="L754" s="419"/>
      <c r="M754" s="518"/>
      <c r="N754" s="518"/>
      <c r="O754" s="518"/>
      <c r="P754" s="518"/>
      <c r="Q754" s="518"/>
      <c r="R754" s="422"/>
      <c r="S754" s="518"/>
      <c r="T754" s="519"/>
      <c r="U754" s="520"/>
      <c r="V754" s="518"/>
      <c r="W754" s="521"/>
      <c r="X754" s="518"/>
      <c r="Y754" s="518"/>
      <c r="Z754" s="518"/>
    </row>
    <row r="755" ht="14.25" customHeight="1">
      <c r="A755" s="471" t="str">
        <f t="array" ref="A755">IFERROR(INDEX(AuditRepTemp_C!D$7:D$1657,MATCH(ROWS(AuditRepTemp_C!$B$7:$B751),AuditRepTemp_C!$B$7:$B$1657,0)),"")</f>
        <v/>
      </c>
      <c r="B755" s="510" t="str">
        <f t="array" ref="B755">IFERROR(INDEX(AuditRepTemp_C!F$7:F$1657,MATCH(ROWS(AuditRepTemp_C!$B$7:$B751),AuditRepTemp_C!$B$7:$B$1657,0)),"")</f>
        <v/>
      </c>
      <c r="C755" s="511" t="str">
        <f t="array" ref="C755">IFERROR(INDEX(AuditRepTemp_C!H$7:H$1657,MATCH(ROWS(AuditRepTemp_C!$B$7:$B751),AuditRepTemp_C!$B$7:$B$1657,0)),"")</f>
        <v/>
      </c>
      <c r="D755" s="511" t="str">
        <f t="array" ref="D755">IFERROR(INDEX(AuditRepTemp_C!I$7:I$1657,MATCH(ROWS(AuditRepTemp_C!$B$7:$B751),AuditRepTemp_C!$B$7:$B$1657,0)),"")</f>
        <v/>
      </c>
      <c r="E755" s="512" t="str">
        <f t="array" ref="E755">IFERROR(INDEX(AuditRepTemp_C!J$7:J$1657,MATCH(ROWS(AuditRepTemp_C!$B$7:$B751),AuditRepTemp_C!$B$7:$B$1657,0)),"")</f>
        <v/>
      </c>
      <c r="F755" s="513" t="str">
        <f t="array" ref="F755">IFERROR(INDEX(AuditRepTemp_C!K$7:K$1657,MATCH(ROWS(AuditRepTemp_C!$B$7:$B751),AuditRepTemp_C!$B$7:$B$1657,0)),"")</f>
        <v/>
      </c>
      <c r="G755" s="513" t="str">
        <f t="array" ref="G755">IFERROR(INDEX(AuditRepTemp_C!L$7:L$1657,MATCH(ROWS(AuditRepTemp_C!$B$7:$B751),AuditRepTemp_C!$B$7:$B$1657,0)),"")</f>
        <v/>
      </c>
      <c r="H755" s="517" t="s">
        <v>2064</v>
      </c>
      <c r="I755" s="524"/>
      <c r="J755" s="518"/>
      <c r="K755" s="419"/>
      <c r="L755" s="419"/>
      <c r="M755" s="518"/>
      <c r="N755" s="518"/>
      <c r="O755" s="518"/>
      <c r="P755" s="518"/>
      <c r="Q755" s="518"/>
      <c r="R755" s="422"/>
      <c r="S755" s="518"/>
      <c r="T755" s="519"/>
      <c r="U755" s="520"/>
      <c r="V755" s="518"/>
      <c r="W755" s="521"/>
      <c r="X755" s="518"/>
      <c r="Y755" s="518"/>
      <c r="Z755" s="518"/>
    </row>
    <row r="756" ht="14.25" customHeight="1">
      <c r="A756" s="471" t="str">
        <f t="array" ref="A756">IFERROR(INDEX(AuditRepTemp_C!D$7:D$1657,MATCH(ROWS(AuditRepTemp_C!$B$7:$B752),AuditRepTemp_C!$B$7:$B$1657,0)),"")</f>
        <v/>
      </c>
      <c r="B756" s="510" t="str">
        <f t="array" ref="B756">IFERROR(INDEX(AuditRepTemp_C!F$7:F$1657,MATCH(ROWS(AuditRepTemp_C!$B$7:$B752),AuditRepTemp_C!$B$7:$B$1657,0)),"")</f>
        <v/>
      </c>
      <c r="C756" s="511" t="str">
        <f t="array" ref="C756">IFERROR(INDEX(AuditRepTemp_C!H$7:H$1657,MATCH(ROWS(AuditRepTemp_C!$B$7:$B752),AuditRepTemp_C!$B$7:$B$1657,0)),"")</f>
        <v/>
      </c>
      <c r="D756" s="511" t="str">
        <f t="array" ref="D756">IFERROR(INDEX(AuditRepTemp_C!I$7:I$1657,MATCH(ROWS(AuditRepTemp_C!$B$7:$B752),AuditRepTemp_C!$B$7:$B$1657,0)),"")</f>
        <v/>
      </c>
      <c r="E756" s="512" t="str">
        <f t="array" ref="E756">IFERROR(INDEX(AuditRepTemp_C!J$7:J$1657,MATCH(ROWS(AuditRepTemp_C!$B$7:$B752),AuditRepTemp_C!$B$7:$B$1657,0)),"")</f>
        <v/>
      </c>
      <c r="F756" s="513" t="str">
        <f t="array" ref="F756">IFERROR(INDEX(AuditRepTemp_C!K$7:K$1657,MATCH(ROWS(AuditRepTemp_C!$B$7:$B752),AuditRepTemp_C!$B$7:$B$1657,0)),"")</f>
        <v/>
      </c>
      <c r="G756" s="513" t="str">
        <f t="array" ref="G756">IFERROR(INDEX(AuditRepTemp_C!L$7:L$1657,MATCH(ROWS(AuditRepTemp_C!$B$7:$B752),AuditRepTemp_C!$B$7:$B$1657,0)),"")</f>
        <v/>
      </c>
      <c r="H756" s="517" t="s">
        <v>2064</v>
      </c>
      <c r="I756" s="524"/>
      <c r="J756" s="518"/>
      <c r="K756" s="419"/>
      <c r="L756" s="419"/>
      <c r="M756" s="518"/>
      <c r="N756" s="518"/>
      <c r="O756" s="518"/>
      <c r="P756" s="518"/>
      <c r="Q756" s="518"/>
      <c r="R756" s="422"/>
      <c r="S756" s="518"/>
      <c r="T756" s="519"/>
      <c r="U756" s="520"/>
      <c r="V756" s="518"/>
      <c r="W756" s="521"/>
      <c r="X756" s="518"/>
      <c r="Y756" s="518"/>
      <c r="Z756" s="518"/>
    </row>
    <row r="757" ht="14.25" customHeight="1">
      <c r="A757" s="471" t="str">
        <f t="array" ref="A757">IFERROR(INDEX(AuditRepTemp_C!D$7:D$1657,MATCH(ROWS(AuditRepTemp_C!$B$7:$B753),AuditRepTemp_C!$B$7:$B$1657,0)),"")</f>
        <v/>
      </c>
      <c r="B757" s="510" t="str">
        <f t="array" ref="B757">IFERROR(INDEX(AuditRepTemp_C!F$7:F$1657,MATCH(ROWS(AuditRepTemp_C!$B$7:$B753),AuditRepTemp_C!$B$7:$B$1657,0)),"")</f>
        <v/>
      </c>
      <c r="C757" s="511" t="str">
        <f t="array" ref="C757">IFERROR(INDEX(AuditRepTemp_C!H$7:H$1657,MATCH(ROWS(AuditRepTemp_C!$B$7:$B753),AuditRepTemp_C!$B$7:$B$1657,0)),"")</f>
        <v/>
      </c>
      <c r="D757" s="511" t="str">
        <f t="array" ref="D757">IFERROR(INDEX(AuditRepTemp_C!I$7:I$1657,MATCH(ROWS(AuditRepTemp_C!$B$7:$B753),AuditRepTemp_C!$B$7:$B$1657,0)),"")</f>
        <v/>
      </c>
      <c r="E757" s="512" t="str">
        <f t="array" ref="E757">IFERROR(INDEX(AuditRepTemp_C!J$7:J$1657,MATCH(ROWS(AuditRepTemp_C!$B$7:$B753),AuditRepTemp_C!$B$7:$B$1657,0)),"")</f>
        <v/>
      </c>
      <c r="F757" s="513" t="str">
        <f t="array" ref="F757">IFERROR(INDEX(AuditRepTemp_C!K$7:K$1657,MATCH(ROWS(AuditRepTemp_C!$B$7:$B753),AuditRepTemp_C!$B$7:$B$1657,0)),"")</f>
        <v/>
      </c>
      <c r="G757" s="513" t="str">
        <f t="array" ref="G757">IFERROR(INDEX(AuditRepTemp_C!L$7:L$1657,MATCH(ROWS(AuditRepTemp_C!$B$7:$B753),AuditRepTemp_C!$B$7:$B$1657,0)),"")</f>
        <v/>
      </c>
      <c r="H757" s="517" t="s">
        <v>2064</v>
      </c>
      <c r="I757" s="524"/>
      <c r="J757" s="518"/>
      <c r="K757" s="419"/>
      <c r="L757" s="419"/>
      <c r="M757" s="518"/>
      <c r="N757" s="518"/>
      <c r="O757" s="518"/>
      <c r="P757" s="518"/>
      <c r="Q757" s="518"/>
      <c r="R757" s="422"/>
      <c r="S757" s="518"/>
      <c r="T757" s="519"/>
      <c r="U757" s="520"/>
      <c r="V757" s="518"/>
      <c r="W757" s="521"/>
      <c r="X757" s="518"/>
      <c r="Y757" s="518"/>
      <c r="Z757" s="518"/>
    </row>
    <row r="758" ht="14.25" customHeight="1">
      <c r="A758" s="471" t="str">
        <f t="array" ref="A758">IFERROR(INDEX(AuditRepTemp_C!D$7:D$1657,MATCH(ROWS(AuditRepTemp_C!$B$7:$B754),AuditRepTemp_C!$B$7:$B$1657,0)),"")</f>
        <v/>
      </c>
      <c r="B758" s="510" t="str">
        <f t="array" ref="B758">IFERROR(INDEX(AuditRepTemp_C!F$7:F$1657,MATCH(ROWS(AuditRepTemp_C!$B$7:$B754),AuditRepTemp_C!$B$7:$B$1657,0)),"")</f>
        <v/>
      </c>
      <c r="C758" s="511" t="str">
        <f t="array" ref="C758">IFERROR(INDEX(AuditRepTemp_C!H$7:H$1657,MATCH(ROWS(AuditRepTemp_C!$B$7:$B754),AuditRepTemp_C!$B$7:$B$1657,0)),"")</f>
        <v/>
      </c>
      <c r="D758" s="511" t="str">
        <f t="array" ref="D758">IFERROR(INDEX(AuditRepTemp_C!I$7:I$1657,MATCH(ROWS(AuditRepTemp_C!$B$7:$B754),AuditRepTemp_C!$B$7:$B$1657,0)),"")</f>
        <v/>
      </c>
      <c r="E758" s="512" t="str">
        <f t="array" ref="E758">IFERROR(INDEX(AuditRepTemp_C!J$7:J$1657,MATCH(ROWS(AuditRepTemp_C!$B$7:$B754),AuditRepTemp_C!$B$7:$B$1657,0)),"")</f>
        <v/>
      </c>
      <c r="F758" s="513" t="str">
        <f t="array" ref="F758">IFERROR(INDEX(AuditRepTemp_C!K$7:K$1657,MATCH(ROWS(AuditRepTemp_C!$B$7:$B754),AuditRepTemp_C!$B$7:$B$1657,0)),"")</f>
        <v/>
      </c>
      <c r="G758" s="513" t="str">
        <f t="array" ref="G758">IFERROR(INDEX(AuditRepTemp_C!L$7:L$1657,MATCH(ROWS(AuditRepTemp_C!$B$7:$B754),AuditRepTemp_C!$B$7:$B$1657,0)),"")</f>
        <v/>
      </c>
      <c r="H758" s="517" t="s">
        <v>2064</v>
      </c>
      <c r="I758" s="524"/>
      <c r="J758" s="518"/>
      <c r="K758" s="419"/>
      <c r="L758" s="419"/>
      <c r="M758" s="518"/>
      <c r="N758" s="518"/>
      <c r="O758" s="518"/>
      <c r="P758" s="518"/>
      <c r="Q758" s="518"/>
      <c r="R758" s="422"/>
      <c r="S758" s="518"/>
      <c r="T758" s="519"/>
      <c r="U758" s="520"/>
      <c r="V758" s="518"/>
      <c r="W758" s="521"/>
      <c r="X758" s="518"/>
      <c r="Y758" s="518"/>
      <c r="Z758" s="518"/>
    </row>
    <row r="759" ht="14.25" customHeight="1">
      <c r="A759" s="471" t="str">
        <f t="array" ref="A759">IFERROR(INDEX(AuditRepTemp_C!D$7:D$1657,MATCH(ROWS(AuditRepTemp_C!$B$7:$B755),AuditRepTemp_C!$B$7:$B$1657,0)),"")</f>
        <v/>
      </c>
      <c r="B759" s="510" t="str">
        <f t="array" ref="B759">IFERROR(INDEX(AuditRepTemp_C!F$7:F$1657,MATCH(ROWS(AuditRepTemp_C!$B$7:$B755),AuditRepTemp_C!$B$7:$B$1657,0)),"")</f>
        <v/>
      </c>
      <c r="C759" s="511" t="str">
        <f t="array" ref="C759">IFERROR(INDEX(AuditRepTemp_C!H$7:H$1657,MATCH(ROWS(AuditRepTemp_C!$B$7:$B755),AuditRepTemp_C!$B$7:$B$1657,0)),"")</f>
        <v/>
      </c>
      <c r="D759" s="511" t="str">
        <f t="array" ref="D759">IFERROR(INDEX(AuditRepTemp_C!I$7:I$1657,MATCH(ROWS(AuditRepTemp_C!$B$7:$B755),AuditRepTemp_C!$B$7:$B$1657,0)),"")</f>
        <v/>
      </c>
      <c r="E759" s="512" t="str">
        <f t="array" ref="E759">IFERROR(INDEX(AuditRepTemp_C!J$7:J$1657,MATCH(ROWS(AuditRepTemp_C!$B$7:$B755),AuditRepTemp_C!$B$7:$B$1657,0)),"")</f>
        <v/>
      </c>
      <c r="F759" s="513" t="str">
        <f t="array" ref="F759">IFERROR(INDEX(AuditRepTemp_C!K$7:K$1657,MATCH(ROWS(AuditRepTemp_C!$B$7:$B755),AuditRepTemp_C!$B$7:$B$1657,0)),"")</f>
        <v/>
      </c>
      <c r="G759" s="513" t="str">
        <f t="array" ref="G759">IFERROR(INDEX(AuditRepTemp_C!L$7:L$1657,MATCH(ROWS(AuditRepTemp_C!$B$7:$B755),AuditRepTemp_C!$B$7:$B$1657,0)),"")</f>
        <v/>
      </c>
      <c r="H759" s="517" t="s">
        <v>2064</v>
      </c>
      <c r="I759" s="524"/>
      <c r="J759" s="518"/>
      <c r="K759" s="419"/>
      <c r="L759" s="419"/>
      <c r="M759" s="518"/>
      <c r="N759" s="518"/>
      <c r="O759" s="518"/>
      <c r="P759" s="518"/>
      <c r="Q759" s="518"/>
      <c r="R759" s="422"/>
      <c r="S759" s="518"/>
      <c r="T759" s="519"/>
      <c r="U759" s="520"/>
      <c r="V759" s="518"/>
      <c r="W759" s="521"/>
      <c r="X759" s="518"/>
      <c r="Y759" s="518"/>
      <c r="Z759" s="518"/>
    </row>
    <row r="760" ht="14.25" customHeight="1">
      <c r="A760" s="471" t="str">
        <f t="array" ref="A760">IFERROR(INDEX(AuditRepTemp_C!D$7:D$1657,MATCH(ROWS(AuditRepTemp_C!$B$7:$B756),AuditRepTemp_C!$B$7:$B$1657,0)),"")</f>
        <v/>
      </c>
      <c r="B760" s="510" t="str">
        <f t="array" ref="B760">IFERROR(INDEX(AuditRepTemp_C!F$7:F$1657,MATCH(ROWS(AuditRepTemp_C!$B$7:$B756),AuditRepTemp_C!$B$7:$B$1657,0)),"")</f>
        <v/>
      </c>
      <c r="C760" s="511" t="str">
        <f t="array" ref="C760">IFERROR(INDEX(AuditRepTemp_C!H$7:H$1657,MATCH(ROWS(AuditRepTemp_C!$B$7:$B756),AuditRepTemp_C!$B$7:$B$1657,0)),"")</f>
        <v/>
      </c>
      <c r="D760" s="511" t="str">
        <f t="array" ref="D760">IFERROR(INDEX(AuditRepTemp_C!I$7:I$1657,MATCH(ROWS(AuditRepTemp_C!$B$7:$B756),AuditRepTemp_C!$B$7:$B$1657,0)),"")</f>
        <v/>
      </c>
      <c r="E760" s="512" t="str">
        <f t="array" ref="E760">IFERROR(INDEX(AuditRepTemp_C!J$7:J$1657,MATCH(ROWS(AuditRepTemp_C!$B$7:$B756),AuditRepTemp_C!$B$7:$B$1657,0)),"")</f>
        <v/>
      </c>
      <c r="F760" s="513" t="str">
        <f t="array" ref="F760">IFERROR(INDEX(AuditRepTemp_C!K$7:K$1657,MATCH(ROWS(AuditRepTemp_C!$B$7:$B756),AuditRepTemp_C!$B$7:$B$1657,0)),"")</f>
        <v/>
      </c>
      <c r="G760" s="513" t="str">
        <f t="array" ref="G760">IFERROR(INDEX(AuditRepTemp_C!L$7:L$1657,MATCH(ROWS(AuditRepTemp_C!$B$7:$B756),AuditRepTemp_C!$B$7:$B$1657,0)),"")</f>
        <v/>
      </c>
      <c r="H760" s="517" t="s">
        <v>2064</v>
      </c>
      <c r="I760" s="524"/>
      <c r="J760" s="518"/>
      <c r="K760" s="419"/>
      <c r="L760" s="419"/>
      <c r="M760" s="518"/>
      <c r="N760" s="518"/>
      <c r="O760" s="518"/>
      <c r="P760" s="518"/>
      <c r="Q760" s="518"/>
      <c r="R760" s="422"/>
      <c r="S760" s="518"/>
      <c r="T760" s="519"/>
      <c r="U760" s="520"/>
      <c r="V760" s="518"/>
      <c r="W760" s="521"/>
      <c r="X760" s="518"/>
      <c r="Y760" s="518"/>
      <c r="Z760" s="518"/>
    </row>
    <row r="761" ht="14.25" customHeight="1">
      <c r="A761" s="471" t="str">
        <f t="array" ref="A761">IFERROR(INDEX(AuditRepTemp_C!D$7:D$1657,MATCH(ROWS(AuditRepTemp_C!$B$7:$B757),AuditRepTemp_C!$B$7:$B$1657,0)),"")</f>
        <v/>
      </c>
      <c r="B761" s="510" t="str">
        <f t="array" ref="B761">IFERROR(INDEX(AuditRepTemp_C!F$7:F$1657,MATCH(ROWS(AuditRepTemp_C!$B$7:$B757),AuditRepTemp_C!$B$7:$B$1657,0)),"")</f>
        <v/>
      </c>
      <c r="C761" s="511" t="str">
        <f t="array" ref="C761">IFERROR(INDEX(AuditRepTemp_C!H$7:H$1657,MATCH(ROWS(AuditRepTemp_C!$B$7:$B757),AuditRepTemp_C!$B$7:$B$1657,0)),"")</f>
        <v/>
      </c>
      <c r="D761" s="511" t="str">
        <f t="array" ref="D761">IFERROR(INDEX(AuditRepTemp_C!I$7:I$1657,MATCH(ROWS(AuditRepTemp_C!$B$7:$B757),AuditRepTemp_C!$B$7:$B$1657,0)),"")</f>
        <v/>
      </c>
      <c r="E761" s="512" t="str">
        <f t="array" ref="E761">IFERROR(INDEX(AuditRepTemp_C!J$7:J$1657,MATCH(ROWS(AuditRepTemp_C!$B$7:$B757),AuditRepTemp_C!$B$7:$B$1657,0)),"")</f>
        <v/>
      </c>
      <c r="F761" s="513" t="str">
        <f t="array" ref="F761">IFERROR(INDEX(AuditRepTemp_C!K$7:K$1657,MATCH(ROWS(AuditRepTemp_C!$B$7:$B757),AuditRepTemp_C!$B$7:$B$1657,0)),"")</f>
        <v/>
      </c>
      <c r="G761" s="513" t="str">
        <f t="array" ref="G761">IFERROR(INDEX(AuditRepTemp_C!L$7:L$1657,MATCH(ROWS(AuditRepTemp_C!$B$7:$B757),AuditRepTemp_C!$B$7:$B$1657,0)),"")</f>
        <v/>
      </c>
      <c r="H761" s="517" t="s">
        <v>2064</v>
      </c>
      <c r="I761" s="524"/>
      <c r="J761" s="518"/>
      <c r="K761" s="419"/>
      <c r="L761" s="419"/>
      <c r="M761" s="518"/>
      <c r="N761" s="518"/>
      <c r="O761" s="518"/>
      <c r="P761" s="518"/>
      <c r="Q761" s="518"/>
      <c r="R761" s="422"/>
      <c r="S761" s="518"/>
      <c r="T761" s="519"/>
      <c r="U761" s="520"/>
      <c r="V761" s="518"/>
      <c r="W761" s="521"/>
      <c r="X761" s="518"/>
      <c r="Y761" s="518"/>
      <c r="Z761" s="518"/>
    </row>
    <row r="762" ht="14.25" customHeight="1">
      <c r="A762" s="471" t="str">
        <f t="array" ref="A762">IFERROR(INDEX(AuditRepTemp_C!D$7:D$1657,MATCH(ROWS(AuditRepTemp_C!$B$7:$B758),AuditRepTemp_C!$B$7:$B$1657,0)),"")</f>
        <v/>
      </c>
      <c r="B762" s="510" t="str">
        <f t="array" ref="B762">IFERROR(INDEX(AuditRepTemp_C!F$7:F$1657,MATCH(ROWS(AuditRepTemp_C!$B$7:$B758),AuditRepTemp_C!$B$7:$B$1657,0)),"")</f>
        <v/>
      </c>
      <c r="C762" s="511" t="str">
        <f t="array" ref="C762">IFERROR(INDEX(AuditRepTemp_C!H$7:H$1657,MATCH(ROWS(AuditRepTemp_C!$B$7:$B758),AuditRepTemp_C!$B$7:$B$1657,0)),"")</f>
        <v/>
      </c>
      <c r="D762" s="511" t="str">
        <f t="array" ref="D762">IFERROR(INDEX(AuditRepTemp_C!I$7:I$1657,MATCH(ROWS(AuditRepTemp_C!$B$7:$B758),AuditRepTemp_C!$B$7:$B$1657,0)),"")</f>
        <v/>
      </c>
      <c r="E762" s="512" t="str">
        <f t="array" ref="E762">IFERROR(INDEX(AuditRepTemp_C!J$7:J$1657,MATCH(ROWS(AuditRepTemp_C!$B$7:$B758),AuditRepTemp_C!$B$7:$B$1657,0)),"")</f>
        <v/>
      </c>
      <c r="F762" s="513" t="str">
        <f t="array" ref="F762">IFERROR(INDEX(AuditRepTemp_C!K$7:K$1657,MATCH(ROWS(AuditRepTemp_C!$B$7:$B758),AuditRepTemp_C!$B$7:$B$1657,0)),"")</f>
        <v/>
      </c>
      <c r="G762" s="513" t="str">
        <f t="array" ref="G762">IFERROR(INDEX(AuditRepTemp_C!L$7:L$1657,MATCH(ROWS(AuditRepTemp_C!$B$7:$B758),AuditRepTemp_C!$B$7:$B$1657,0)),"")</f>
        <v/>
      </c>
      <c r="H762" s="517" t="s">
        <v>2064</v>
      </c>
      <c r="I762" s="524"/>
      <c r="J762" s="518"/>
      <c r="K762" s="419"/>
      <c r="L762" s="419"/>
      <c r="M762" s="518"/>
      <c r="N762" s="518"/>
      <c r="O762" s="518"/>
      <c r="P762" s="518"/>
      <c r="Q762" s="518"/>
      <c r="R762" s="422"/>
      <c r="S762" s="518"/>
      <c r="T762" s="519"/>
      <c r="U762" s="520"/>
      <c r="V762" s="518"/>
      <c r="W762" s="521"/>
      <c r="X762" s="518"/>
      <c r="Y762" s="518"/>
      <c r="Z762" s="518"/>
    </row>
    <row r="763" ht="14.25" customHeight="1">
      <c r="A763" s="471" t="str">
        <f t="array" ref="A763">IFERROR(INDEX(AuditRepTemp_C!D$7:D$1657,MATCH(ROWS(AuditRepTemp_C!$B$7:$B759),AuditRepTemp_C!$B$7:$B$1657,0)),"")</f>
        <v/>
      </c>
      <c r="B763" s="510" t="str">
        <f t="array" ref="B763">IFERROR(INDEX(AuditRepTemp_C!F$7:F$1657,MATCH(ROWS(AuditRepTemp_C!$B$7:$B759),AuditRepTemp_C!$B$7:$B$1657,0)),"")</f>
        <v/>
      </c>
      <c r="C763" s="511" t="str">
        <f t="array" ref="C763">IFERROR(INDEX(AuditRepTemp_C!H$7:H$1657,MATCH(ROWS(AuditRepTemp_C!$B$7:$B759),AuditRepTemp_C!$B$7:$B$1657,0)),"")</f>
        <v/>
      </c>
      <c r="D763" s="511" t="str">
        <f t="array" ref="D763">IFERROR(INDEX(AuditRepTemp_C!I$7:I$1657,MATCH(ROWS(AuditRepTemp_C!$B$7:$B759),AuditRepTemp_C!$B$7:$B$1657,0)),"")</f>
        <v/>
      </c>
      <c r="E763" s="512" t="str">
        <f t="array" ref="E763">IFERROR(INDEX(AuditRepTemp_C!J$7:J$1657,MATCH(ROWS(AuditRepTemp_C!$B$7:$B759),AuditRepTemp_C!$B$7:$B$1657,0)),"")</f>
        <v/>
      </c>
      <c r="F763" s="513" t="str">
        <f t="array" ref="F763">IFERROR(INDEX(AuditRepTemp_C!K$7:K$1657,MATCH(ROWS(AuditRepTemp_C!$B$7:$B759),AuditRepTemp_C!$B$7:$B$1657,0)),"")</f>
        <v/>
      </c>
      <c r="G763" s="513" t="str">
        <f t="array" ref="G763">IFERROR(INDEX(AuditRepTemp_C!L$7:L$1657,MATCH(ROWS(AuditRepTemp_C!$B$7:$B759),AuditRepTemp_C!$B$7:$B$1657,0)),"")</f>
        <v/>
      </c>
      <c r="H763" s="517" t="s">
        <v>2064</v>
      </c>
      <c r="I763" s="524"/>
      <c r="J763" s="518"/>
      <c r="K763" s="419"/>
      <c r="L763" s="419"/>
      <c r="M763" s="518"/>
      <c r="N763" s="518"/>
      <c r="O763" s="518"/>
      <c r="P763" s="518"/>
      <c r="Q763" s="518"/>
      <c r="R763" s="422"/>
      <c r="S763" s="518"/>
      <c r="T763" s="519"/>
      <c r="U763" s="520"/>
      <c r="V763" s="518"/>
      <c r="W763" s="521"/>
      <c r="X763" s="518"/>
      <c r="Y763" s="518"/>
      <c r="Z763" s="518"/>
    </row>
    <row r="764" ht="14.25" customHeight="1">
      <c r="A764" s="471" t="str">
        <f t="array" ref="A764">IFERROR(INDEX(AuditRepTemp_C!D$7:D$1657,MATCH(ROWS(AuditRepTemp_C!$B$7:$B760),AuditRepTemp_C!$B$7:$B$1657,0)),"")</f>
        <v/>
      </c>
      <c r="B764" s="510" t="str">
        <f t="array" ref="B764">IFERROR(INDEX(AuditRepTemp_C!F$7:F$1657,MATCH(ROWS(AuditRepTemp_C!$B$7:$B760),AuditRepTemp_C!$B$7:$B$1657,0)),"")</f>
        <v/>
      </c>
      <c r="C764" s="511" t="str">
        <f t="array" ref="C764">IFERROR(INDEX(AuditRepTemp_C!H$7:H$1657,MATCH(ROWS(AuditRepTemp_C!$B$7:$B760),AuditRepTemp_C!$B$7:$B$1657,0)),"")</f>
        <v/>
      </c>
      <c r="D764" s="511" t="str">
        <f t="array" ref="D764">IFERROR(INDEX(AuditRepTemp_C!I$7:I$1657,MATCH(ROWS(AuditRepTemp_C!$B$7:$B760),AuditRepTemp_C!$B$7:$B$1657,0)),"")</f>
        <v/>
      </c>
      <c r="E764" s="512" t="str">
        <f t="array" ref="E764">IFERROR(INDEX(AuditRepTemp_C!J$7:J$1657,MATCH(ROWS(AuditRepTemp_C!$B$7:$B760),AuditRepTemp_C!$B$7:$B$1657,0)),"")</f>
        <v/>
      </c>
      <c r="F764" s="513" t="str">
        <f t="array" ref="F764">IFERROR(INDEX(AuditRepTemp_C!K$7:K$1657,MATCH(ROWS(AuditRepTemp_C!$B$7:$B760),AuditRepTemp_C!$B$7:$B$1657,0)),"")</f>
        <v/>
      </c>
      <c r="G764" s="513" t="str">
        <f t="array" ref="G764">IFERROR(INDEX(AuditRepTemp_C!L$7:L$1657,MATCH(ROWS(AuditRepTemp_C!$B$7:$B760),AuditRepTemp_C!$B$7:$B$1657,0)),"")</f>
        <v/>
      </c>
      <c r="H764" s="517" t="s">
        <v>2064</v>
      </c>
      <c r="I764" s="524"/>
      <c r="J764" s="518"/>
      <c r="K764" s="419"/>
      <c r="L764" s="419"/>
      <c r="M764" s="518"/>
      <c r="N764" s="518"/>
      <c r="O764" s="518"/>
      <c r="P764" s="518"/>
      <c r="Q764" s="518"/>
      <c r="R764" s="422"/>
      <c r="S764" s="518"/>
      <c r="T764" s="519"/>
      <c r="U764" s="520"/>
      <c r="V764" s="518"/>
      <c r="W764" s="521"/>
      <c r="X764" s="518"/>
      <c r="Y764" s="518"/>
      <c r="Z764" s="518"/>
    </row>
    <row r="765" ht="14.25" customHeight="1">
      <c r="A765" s="471" t="str">
        <f t="array" ref="A765">IFERROR(INDEX(AuditRepTemp_C!D$7:D$1657,MATCH(ROWS(AuditRepTemp_C!$B$7:$B761),AuditRepTemp_C!$B$7:$B$1657,0)),"")</f>
        <v/>
      </c>
      <c r="B765" s="510" t="str">
        <f t="array" ref="B765">IFERROR(INDEX(AuditRepTemp_C!F$7:F$1657,MATCH(ROWS(AuditRepTemp_C!$B$7:$B761),AuditRepTemp_C!$B$7:$B$1657,0)),"")</f>
        <v/>
      </c>
      <c r="C765" s="511" t="str">
        <f t="array" ref="C765">IFERROR(INDEX(AuditRepTemp_C!H$7:H$1657,MATCH(ROWS(AuditRepTemp_C!$B$7:$B761),AuditRepTemp_C!$B$7:$B$1657,0)),"")</f>
        <v/>
      </c>
      <c r="D765" s="511" t="str">
        <f t="array" ref="D765">IFERROR(INDEX(AuditRepTemp_C!I$7:I$1657,MATCH(ROWS(AuditRepTemp_C!$B$7:$B761),AuditRepTemp_C!$B$7:$B$1657,0)),"")</f>
        <v/>
      </c>
      <c r="E765" s="512" t="str">
        <f t="array" ref="E765">IFERROR(INDEX(AuditRepTemp_C!J$7:J$1657,MATCH(ROWS(AuditRepTemp_C!$B$7:$B761),AuditRepTemp_C!$B$7:$B$1657,0)),"")</f>
        <v/>
      </c>
      <c r="F765" s="513" t="str">
        <f t="array" ref="F765">IFERROR(INDEX(AuditRepTemp_C!K$7:K$1657,MATCH(ROWS(AuditRepTemp_C!$B$7:$B761),AuditRepTemp_C!$B$7:$B$1657,0)),"")</f>
        <v/>
      </c>
      <c r="G765" s="513" t="str">
        <f t="array" ref="G765">IFERROR(INDEX(AuditRepTemp_C!L$7:L$1657,MATCH(ROWS(AuditRepTemp_C!$B$7:$B761),AuditRepTemp_C!$B$7:$B$1657,0)),"")</f>
        <v/>
      </c>
      <c r="H765" s="517" t="s">
        <v>2064</v>
      </c>
      <c r="I765" s="524"/>
      <c r="J765" s="518"/>
      <c r="K765" s="419"/>
      <c r="L765" s="419"/>
      <c r="M765" s="518"/>
      <c r="N765" s="518"/>
      <c r="O765" s="518"/>
      <c r="P765" s="518"/>
      <c r="Q765" s="518"/>
      <c r="R765" s="422"/>
      <c r="S765" s="518"/>
      <c r="T765" s="519"/>
      <c r="U765" s="520"/>
      <c r="V765" s="518"/>
      <c r="W765" s="521"/>
      <c r="X765" s="518"/>
      <c r="Y765" s="518"/>
      <c r="Z765" s="518"/>
    </row>
    <row r="766" ht="14.25" customHeight="1">
      <c r="A766" s="471" t="str">
        <f t="array" ref="A766">IFERROR(INDEX(AuditRepTemp_C!D$7:D$1657,MATCH(ROWS(AuditRepTemp_C!$B$7:$B762),AuditRepTemp_C!$B$7:$B$1657,0)),"")</f>
        <v/>
      </c>
      <c r="B766" s="510" t="str">
        <f t="array" ref="B766">IFERROR(INDEX(AuditRepTemp_C!F$7:F$1657,MATCH(ROWS(AuditRepTemp_C!$B$7:$B762),AuditRepTemp_C!$B$7:$B$1657,0)),"")</f>
        <v/>
      </c>
      <c r="C766" s="511" t="str">
        <f t="array" ref="C766">IFERROR(INDEX(AuditRepTemp_C!H$7:H$1657,MATCH(ROWS(AuditRepTemp_C!$B$7:$B762),AuditRepTemp_C!$B$7:$B$1657,0)),"")</f>
        <v/>
      </c>
      <c r="D766" s="511" t="str">
        <f t="array" ref="D766">IFERROR(INDEX(AuditRepTemp_C!I$7:I$1657,MATCH(ROWS(AuditRepTemp_C!$B$7:$B762),AuditRepTemp_C!$B$7:$B$1657,0)),"")</f>
        <v/>
      </c>
      <c r="E766" s="512" t="str">
        <f t="array" ref="E766">IFERROR(INDEX(AuditRepTemp_C!J$7:J$1657,MATCH(ROWS(AuditRepTemp_C!$B$7:$B762),AuditRepTemp_C!$B$7:$B$1657,0)),"")</f>
        <v/>
      </c>
      <c r="F766" s="513" t="str">
        <f t="array" ref="F766">IFERROR(INDEX(AuditRepTemp_C!K$7:K$1657,MATCH(ROWS(AuditRepTemp_C!$B$7:$B762),AuditRepTemp_C!$B$7:$B$1657,0)),"")</f>
        <v/>
      </c>
      <c r="G766" s="513" t="str">
        <f t="array" ref="G766">IFERROR(INDEX(AuditRepTemp_C!L$7:L$1657,MATCH(ROWS(AuditRepTemp_C!$B$7:$B762),AuditRepTemp_C!$B$7:$B$1657,0)),"")</f>
        <v/>
      </c>
      <c r="H766" s="517" t="s">
        <v>2064</v>
      </c>
      <c r="I766" s="524"/>
      <c r="J766" s="518"/>
      <c r="K766" s="419"/>
      <c r="L766" s="419"/>
      <c r="M766" s="518"/>
      <c r="N766" s="518"/>
      <c r="O766" s="518"/>
      <c r="P766" s="518"/>
      <c r="Q766" s="518"/>
      <c r="R766" s="422"/>
      <c r="S766" s="518"/>
      <c r="T766" s="519"/>
      <c r="U766" s="520"/>
      <c r="V766" s="518"/>
      <c r="W766" s="521"/>
      <c r="X766" s="518"/>
      <c r="Y766" s="518"/>
      <c r="Z766" s="518"/>
    </row>
    <row r="767" ht="14.25" customHeight="1">
      <c r="A767" s="471" t="str">
        <f t="array" ref="A767">IFERROR(INDEX(AuditRepTemp_C!D$7:D$1657,MATCH(ROWS(AuditRepTemp_C!$B$7:$B763),AuditRepTemp_C!$B$7:$B$1657,0)),"")</f>
        <v/>
      </c>
      <c r="B767" s="510" t="str">
        <f t="array" ref="B767">IFERROR(INDEX(AuditRepTemp_C!F$7:F$1657,MATCH(ROWS(AuditRepTemp_C!$B$7:$B763),AuditRepTemp_C!$B$7:$B$1657,0)),"")</f>
        <v/>
      </c>
      <c r="C767" s="511" t="str">
        <f t="array" ref="C767">IFERROR(INDEX(AuditRepTemp_C!H$7:H$1657,MATCH(ROWS(AuditRepTemp_C!$B$7:$B763),AuditRepTemp_C!$B$7:$B$1657,0)),"")</f>
        <v/>
      </c>
      <c r="D767" s="511" t="str">
        <f t="array" ref="D767">IFERROR(INDEX(AuditRepTemp_C!I$7:I$1657,MATCH(ROWS(AuditRepTemp_C!$B$7:$B763),AuditRepTemp_C!$B$7:$B$1657,0)),"")</f>
        <v/>
      </c>
      <c r="E767" s="512" t="str">
        <f t="array" ref="E767">IFERROR(INDEX(AuditRepTemp_C!J$7:J$1657,MATCH(ROWS(AuditRepTemp_C!$B$7:$B763),AuditRepTemp_C!$B$7:$B$1657,0)),"")</f>
        <v/>
      </c>
      <c r="F767" s="513" t="str">
        <f t="array" ref="F767">IFERROR(INDEX(AuditRepTemp_C!K$7:K$1657,MATCH(ROWS(AuditRepTemp_C!$B$7:$B763),AuditRepTemp_C!$B$7:$B$1657,0)),"")</f>
        <v/>
      </c>
      <c r="G767" s="513" t="str">
        <f t="array" ref="G767">IFERROR(INDEX(AuditRepTemp_C!L$7:L$1657,MATCH(ROWS(AuditRepTemp_C!$B$7:$B763),AuditRepTemp_C!$B$7:$B$1657,0)),"")</f>
        <v/>
      </c>
      <c r="H767" s="517" t="s">
        <v>2064</v>
      </c>
      <c r="I767" s="524"/>
      <c r="J767" s="518"/>
      <c r="K767" s="419"/>
      <c r="L767" s="419"/>
      <c r="M767" s="518"/>
      <c r="N767" s="518"/>
      <c r="O767" s="518"/>
      <c r="P767" s="518"/>
      <c r="Q767" s="518"/>
      <c r="R767" s="422"/>
      <c r="S767" s="518"/>
      <c r="T767" s="519"/>
      <c r="U767" s="520"/>
      <c r="V767" s="518"/>
      <c r="W767" s="521"/>
      <c r="X767" s="518"/>
      <c r="Y767" s="518"/>
      <c r="Z767" s="518"/>
    </row>
    <row r="768" ht="14.25" customHeight="1">
      <c r="A768" s="471" t="str">
        <f t="array" ref="A768">IFERROR(INDEX(AuditRepTemp_C!D$7:D$1657,MATCH(ROWS(AuditRepTemp_C!$B$7:$B764),AuditRepTemp_C!$B$7:$B$1657,0)),"")</f>
        <v/>
      </c>
      <c r="B768" s="510" t="str">
        <f t="array" ref="B768">IFERROR(INDEX(AuditRepTemp_C!F$7:F$1657,MATCH(ROWS(AuditRepTemp_C!$B$7:$B764),AuditRepTemp_C!$B$7:$B$1657,0)),"")</f>
        <v/>
      </c>
      <c r="C768" s="511" t="str">
        <f t="array" ref="C768">IFERROR(INDEX(AuditRepTemp_C!H$7:H$1657,MATCH(ROWS(AuditRepTemp_C!$B$7:$B764),AuditRepTemp_C!$B$7:$B$1657,0)),"")</f>
        <v/>
      </c>
      <c r="D768" s="511" t="str">
        <f t="array" ref="D768">IFERROR(INDEX(AuditRepTemp_C!I$7:I$1657,MATCH(ROWS(AuditRepTemp_C!$B$7:$B764),AuditRepTemp_C!$B$7:$B$1657,0)),"")</f>
        <v/>
      </c>
      <c r="E768" s="512" t="str">
        <f t="array" ref="E768">IFERROR(INDEX(AuditRepTemp_C!J$7:J$1657,MATCH(ROWS(AuditRepTemp_C!$B$7:$B764),AuditRepTemp_C!$B$7:$B$1657,0)),"")</f>
        <v/>
      </c>
      <c r="F768" s="513" t="str">
        <f t="array" ref="F768">IFERROR(INDEX(AuditRepTemp_C!K$7:K$1657,MATCH(ROWS(AuditRepTemp_C!$B$7:$B764),AuditRepTemp_C!$B$7:$B$1657,0)),"")</f>
        <v/>
      </c>
      <c r="G768" s="513" t="str">
        <f t="array" ref="G768">IFERROR(INDEX(AuditRepTemp_C!L$7:L$1657,MATCH(ROWS(AuditRepTemp_C!$B$7:$B764),AuditRepTemp_C!$B$7:$B$1657,0)),"")</f>
        <v/>
      </c>
      <c r="H768" s="517" t="s">
        <v>2064</v>
      </c>
      <c r="I768" s="524"/>
      <c r="J768" s="518"/>
      <c r="K768" s="419"/>
      <c r="L768" s="419"/>
      <c r="M768" s="518"/>
      <c r="N768" s="518"/>
      <c r="O768" s="518"/>
      <c r="P768" s="518"/>
      <c r="Q768" s="518"/>
      <c r="R768" s="422"/>
      <c r="S768" s="518"/>
      <c r="T768" s="519"/>
      <c r="U768" s="520"/>
      <c r="V768" s="518"/>
      <c r="W768" s="521"/>
      <c r="X768" s="518"/>
      <c r="Y768" s="518"/>
      <c r="Z768" s="518"/>
    </row>
    <row r="769" ht="14.25" customHeight="1">
      <c r="A769" s="471" t="str">
        <f t="array" ref="A769">IFERROR(INDEX(AuditRepTemp_C!D$7:D$1657,MATCH(ROWS(AuditRepTemp_C!$B$7:$B765),AuditRepTemp_C!$B$7:$B$1657,0)),"")</f>
        <v/>
      </c>
      <c r="B769" s="510" t="str">
        <f t="array" ref="B769">IFERROR(INDEX(AuditRepTemp_C!F$7:F$1657,MATCH(ROWS(AuditRepTemp_C!$B$7:$B765),AuditRepTemp_C!$B$7:$B$1657,0)),"")</f>
        <v/>
      </c>
      <c r="C769" s="511" t="str">
        <f t="array" ref="C769">IFERROR(INDEX(AuditRepTemp_C!H$7:H$1657,MATCH(ROWS(AuditRepTemp_C!$B$7:$B765),AuditRepTemp_C!$B$7:$B$1657,0)),"")</f>
        <v/>
      </c>
      <c r="D769" s="511" t="str">
        <f t="array" ref="D769">IFERROR(INDEX(AuditRepTemp_C!I$7:I$1657,MATCH(ROWS(AuditRepTemp_C!$B$7:$B765),AuditRepTemp_C!$B$7:$B$1657,0)),"")</f>
        <v/>
      </c>
      <c r="E769" s="512" t="str">
        <f t="array" ref="E769">IFERROR(INDEX(AuditRepTemp_C!J$7:J$1657,MATCH(ROWS(AuditRepTemp_C!$B$7:$B765),AuditRepTemp_C!$B$7:$B$1657,0)),"")</f>
        <v/>
      </c>
      <c r="F769" s="513" t="str">
        <f t="array" ref="F769">IFERROR(INDEX(AuditRepTemp_C!K$7:K$1657,MATCH(ROWS(AuditRepTemp_C!$B$7:$B765),AuditRepTemp_C!$B$7:$B$1657,0)),"")</f>
        <v/>
      </c>
      <c r="G769" s="513" t="str">
        <f t="array" ref="G769">IFERROR(INDEX(AuditRepTemp_C!L$7:L$1657,MATCH(ROWS(AuditRepTemp_C!$B$7:$B765),AuditRepTemp_C!$B$7:$B$1657,0)),"")</f>
        <v/>
      </c>
      <c r="H769" s="517" t="s">
        <v>2064</v>
      </c>
      <c r="I769" s="524"/>
      <c r="J769" s="518"/>
      <c r="K769" s="419"/>
      <c r="L769" s="419"/>
      <c r="M769" s="518"/>
      <c r="N769" s="518"/>
      <c r="O769" s="518"/>
      <c r="P769" s="518"/>
      <c r="Q769" s="518"/>
      <c r="R769" s="422"/>
      <c r="S769" s="518"/>
      <c r="T769" s="519"/>
      <c r="U769" s="520"/>
      <c r="V769" s="518"/>
      <c r="W769" s="521"/>
      <c r="X769" s="518"/>
      <c r="Y769" s="518"/>
      <c r="Z769" s="518"/>
    </row>
    <row r="770" ht="14.25" customHeight="1">
      <c r="A770" s="471" t="str">
        <f t="array" ref="A770">IFERROR(INDEX(AuditRepTemp_C!D$7:D$1657,MATCH(ROWS(AuditRepTemp_C!$B$7:$B766),AuditRepTemp_C!$B$7:$B$1657,0)),"")</f>
        <v/>
      </c>
      <c r="B770" s="510" t="str">
        <f t="array" ref="B770">IFERROR(INDEX(AuditRepTemp_C!F$7:F$1657,MATCH(ROWS(AuditRepTemp_C!$B$7:$B766),AuditRepTemp_C!$B$7:$B$1657,0)),"")</f>
        <v/>
      </c>
      <c r="C770" s="511" t="str">
        <f t="array" ref="C770">IFERROR(INDEX(AuditRepTemp_C!H$7:H$1657,MATCH(ROWS(AuditRepTemp_C!$B$7:$B766),AuditRepTemp_C!$B$7:$B$1657,0)),"")</f>
        <v/>
      </c>
      <c r="D770" s="511" t="str">
        <f t="array" ref="D770">IFERROR(INDEX(AuditRepTemp_C!I$7:I$1657,MATCH(ROWS(AuditRepTemp_C!$B$7:$B766),AuditRepTemp_C!$B$7:$B$1657,0)),"")</f>
        <v/>
      </c>
      <c r="E770" s="512" t="str">
        <f t="array" ref="E770">IFERROR(INDEX(AuditRepTemp_C!J$7:J$1657,MATCH(ROWS(AuditRepTemp_C!$B$7:$B766),AuditRepTemp_C!$B$7:$B$1657,0)),"")</f>
        <v/>
      </c>
      <c r="F770" s="513" t="str">
        <f t="array" ref="F770">IFERROR(INDEX(AuditRepTemp_C!K$7:K$1657,MATCH(ROWS(AuditRepTemp_C!$B$7:$B766),AuditRepTemp_C!$B$7:$B$1657,0)),"")</f>
        <v/>
      </c>
      <c r="G770" s="513" t="str">
        <f t="array" ref="G770">IFERROR(INDEX(AuditRepTemp_C!L$7:L$1657,MATCH(ROWS(AuditRepTemp_C!$B$7:$B766),AuditRepTemp_C!$B$7:$B$1657,0)),"")</f>
        <v/>
      </c>
      <c r="H770" s="517" t="s">
        <v>2064</v>
      </c>
      <c r="I770" s="524"/>
      <c r="J770" s="518"/>
      <c r="K770" s="419"/>
      <c r="L770" s="419"/>
      <c r="M770" s="518"/>
      <c r="N770" s="518"/>
      <c r="O770" s="518"/>
      <c r="P770" s="518"/>
      <c r="Q770" s="518"/>
      <c r="R770" s="422"/>
      <c r="S770" s="518"/>
      <c r="T770" s="519"/>
      <c r="U770" s="520"/>
      <c r="V770" s="518"/>
      <c r="W770" s="521"/>
      <c r="X770" s="518"/>
      <c r="Y770" s="518"/>
      <c r="Z770" s="518"/>
    </row>
    <row r="771" ht="14.25" customHeight="1">
      <c r="A771" s="471" t="str">
        <f t="array" ref="A771">IFERROR(INDEX(AuditRepTemp_C!D$7:D$1657,MATCH(ROWS(AuditRepTemp_C!$B$7:$B767),AuditRepTemp_C!$B$7:$B$1657,0)),"")</f>
        <v/>
      </c>
      <c r="B771" s="510" t="str">
        <f t="array" ref="B771">IFERROR(INDEX(AuditRepTemp_C!F$7:F$1657,MATCH(ROWS(AuditRepTemp_C!$B$7:$B767),AuditRepTemp_C!$B$7:$B$1657,0)),"")</f>
        <v/>
      </c>
      <c r="C771" s="511" t="str">
        <f t="array" ref="C771">IFERROR(INDEX(AuditRepTemp_C!H$7:H$1657,MATCH(ROWS(AuditRepTemp_C!$B$7:$B767),AuditRepTemp_C!$B$7:$B$1657,0)),"")</f>
        <v/>
      </c>
      <c r="D771" s="511" t="str">
        <f t="array" ref="D771">IFERROR(INDEX(AuditRepTemp_C!I$7:I$1657,MATCH(ROWS(AuditRepTemp_C!$B$7:$B767),AuditRepTemp_C!$B$7:$B$1657,0)),"")</f>
        <v/>
      </c>
      <c r="E771" s="512" t="str">
        <f t="array" ref="E771">IFERROR(INDEX(AuditRepTemp_C!J$7:J$1657,MATCH(ROWS(AuditRepTemp_C!$B$7:$B767),AuditRepTemp_C!$B$7:$B$1657,0)),"")</f>
        <v/>
      </c>
      <c r="F771" s="513" t="str">
        <f t="array" ref="F771">IFERROR(INDEX(AuditRepTemp_C!K$7:K$1657,MATCH(ROWS(AuditRepTemp_C!$B$7:$B767),AuditRepTemp_C!$B$7:$B$1657,0)),"")</f>
        <v/>
      </c>
      <c r="G771" s="513" t="str">
        <f t="array" ref="G771">IFERROR(INDEX(AuditRepTemp_C!L$7:L$1657,MATCH(ROWS(AuditRepTemp_C!$B$7:$B767),AuditRepTemp_C!$B$7:$B$1657,0)),"")</f>
        <v/>
      </c>
      <c r="H771" s="517" t="s">
        <v>2064</v>
      </c>
      <c r="I771" s="524"/>
      <c r="J771" s="518"/>
      <c r="K771" s="419"/>
      <c r="L771" s="419"/>
      <c r="M771" s="518"/>
      <c r="N771" s="518"/>
      <c r="O771" s="518"/>
      <c r="P771" s="518"/>
      <c r="Q771" s="518"/>
      <c r="R771" s="422"/>
      <c r="S771" s="518"/>
      <c r="T771" s="519"/>
      <c r="U771" s="520"/>
      <c r="V771" s="518"/>
      <c r="W771" s="521"/>
      <c r="X771" s="518"/>
      <c r="Y771" s="518"/>
      <c r="Z771" s="518"/>
    </row>
    <row r="772" ht="14.25" customHeight="1">
      <c r="A772" s="471" t="str">
        <f t="array" ref="A772">IFERROR(INDEX(AuditRepTemp_C!D$7:D$1657,MATCH(ROWS(AuditRepTemp_C!$B$7:$B768),AuditRepTemp_C!$B$7:$B$1657,0)),"")</f>
        <v/>
      </c>
      <c r="B772" s="510" t="str">
        <f t="array" ref="B772">IFERROR(INDEX(AuditRepTemp_C!F$7:F$1657,MATCH(ROWS(AuditRepTemp_C!$B$7:$B768),AuditRepTemp_C!$B$7:$B$1657,0)),"")</f>
        <v/>
      </c>
      <c r="C772" s="511" t="str">
        <f t="array" ref="C772">IFERROR(INDEX(AuditRepTemp_C!H$7:H$1657,MATCH(ROWS(AuditRepTemp_C!$B$7:$B768),AuditRepTemp_C!$B$7:$B$1657,0)),"")</f>
        <v/>
      </c>
      <c r="D772" s="511" t="str">
        <f t="array" ref="D772">IFERROR(INDEX(AuditRepTemp_C!I$7:I$1657,MATCH(ROWS(AuditRepTemp_C!$B$7:$B768),AuditRepTemp_C!$B$7:$B$1657,0)),"")</f>
        <v/>
      </c>
      <c r="E772" s="512" t="str">
        <f t="array" ref="E772">IFERROR(INDEX(AuditRepTemp_C!J$7:J$1657,MATCH(ROWS(AuditRepTemp_C!$B$7:$B768),AuditRepTemp_C!$B$7:$B$1657,0)),"")</f>
        <v/>
      </c>
      <c r="F772" s="513" t="str">
        <f t="array" ref="F772">IFERROR(INDEX(AuditRepTemp_C!K$7:K$1657,MATCH(ROWS(AuditRepTemp_C!$B$7:$B768),AuditRepTemp_C!$B$7:$B$1657,0)),"")</f>
        <v/>
      </c>
      <c r="G772" s="513" t="str">
        <f t="array" ref="G772">IFERROR(INDEX(AuditRepTemp_C!L$7:L$1657,MATCH(ROWS(AuditRepTemp_C!$B$7:$B768),AuditRepTemp_C!$B$7:$B$1657,0)),"")</f>
        <v/>
      </c>
      <c r="H772" s="517" t="s">
        <v>2064</v>
      </c>
      <c r="I772" s="524"/>
      <c r="J772" s="518"/>
      <c r="K772" s="419"/>
      <c r="L772" s="419"/>
      <c r="M772" s="518"/>
      <c r="N772" s="518"/>
      <c r="O772" s="518"/>
      <c r="P772" s="518"/>
      <c r="Q772" s="518"/>
      <c r="R772" s="422"/>
      <c r="S772" s="518"/>
      <c r="T772" s="519"/>
      <c r="U772" s="520"/>
      <c r="V772" s="518"/>
      <c r="W772" s="521"/>
      <c r="X772" s="518"/>
      <c r="Y772" s="518"/>
      <c r="Z772" s="518"/>
    </row>
    <row r="773" ht="14.25" customHeight="1">
      <c r="A773" s="471" t="str">
        <f t="array" ref="A773">IFERROR(INDEX(AuditRepTemp_C!D$7:D$1657,MATCH(ROWS(AuditRepTemp_C!$B$7:$B769),AuditRepTemp_C!$B$7:$B$1657,0)),"")</f>
        <v/>
      </c>
      <c r="B773" s="510" t="str">
        <f t="array" ref="B773">IFERROR(INDEX(AuditRepTemp_C!F$7:F$1657,MATCH(ROWS(AuditRepTemp_C!$B$7:$B769),AuditRepTemp_C!$B$7:$B$1657,0)),"")</f>
        <v/>
      </c>
      <c r="C773" s="511" t="str">
        <f t="array" ref="C773">IFERROR(INDEX(AuditRepTemp_C!H$7:H$1657,MATCH(ROWS(AuditRepTemp_C!$B$7:$B769),AuditRepTemp_C!$B$7:$B$1657,0)),"")</f>
        <v/>
      </c>
      <c r="D773" s="511" t="str">
        <f t="array" ref="D773">IFERROR(INDEX(AuditRepTemp_C!I$7:I$1657,MATCH(ROWS(AuditRepTemp_C!$B$7:$B769),AuditRepTemp_C!$B$7:$B$1657,0)),"")</f>
        <v/>
      </c>
      <c r="E773" s="512" t="str">
        <f t="array" ref="E773">IFERROR(INDEX(AuditRepTemp_C!J$7:J$1657,MATCH(ROWS(AuditRepTemp_C!$B$7:$B769),AuditRepTemp_C!$B$7:$B$1657,0)),"")</f>
        <v/>
      </c>
      <c r="F773" s="513" t="str">
        <f t="array" ref="F773">IFERROR(INDEX(AuditRepTemp_C!K$7:K$1657,MATCH(ROWS(AuditRepTemp_C!$B$7:$B769),AuditRepTemp_C!$B$7:$B$1657,0)),"")</f>
        <v/>
      </c>
      <c r="G773" s="513" t="str">
        <f t="array" ref="G773">IFERROR(INDEX(AuditRepTemp_C!L$7:L$1657,MATCH(ROWS(AuditRepTemp_C!$B$7:$B769),AuditRepTemp_C!$B$7:$B$1657,0)),"")</f>
        <v/>
      </c>
      <c r="H773" s="517" t="s">
        <v>2064</v>
      </c>
      <c r="I773" s="524"/>
      <c r="J773" s="518"/>
      <c r="K773" s="419"/>
      <c r="L773" s="419"/>
      <c r="M773" s="518"/>
      <c r="N773" s="518"/>
      <c r="O773" s="518"/>
      <c r="P773" s="518"/>
      <c r="Q773" s="518"/>
      <c r="R773" s="422"/>
      <c r="S773" s="518"/>
      <c r="T773" s="519"/>
      <c r="U773" s="520"/>
      <c r="V773" s="518"/>
      <c r="W773" s="521"/>
      <c r="X773" s="518"/>
      <c r="Y773" s="518"/>
      <c r="Z773" s="518"/>
    </row>
    <row r="774" ht="14.25" customHeight="1">
      <c r="A774" s="471" t="str">
        <f t="array" ref="A774">IFERROR(INDEX(AuditRepTemp_C!D$7:D$1657,MATCH(ROWS(AuditRepTemp_C!$B$7:$B770),AuditRepTemp_C!$B$7:$B$1657,0)),"")</f>
        <v/>
      </c>
      <c r="B774" s="510" t="str">
        <f t="array" ref="B774">IFERROR(INDEX(AuditRepTemp_C!F$7:F$1657,MATCH(ROWS(AuditRepTemp_C!$B$7:$B770),AuditRepTemp_C!$B$7:$B$1657,0)),"")</f>
        <v/>
      </c>
      <c r="C774" s="511" t="str">
        <f t="array" ref="C774">IFERROR(INDEX(AuditRepTemp_C!H$7:H$1657,MATCH(ROWS(AuditRepTemp_C!$B$7:$B770),AuditRepTemp_C!$B$7:$B$1657,0)),"")</f>
        <v/>
      </c>
      <c r="D774" s="511" t="str">
        <f t="array" ref="D774">IFERROR(INDEX(AuditRepTemp_C!I$7:I$1657,MATCH(ROWS(AuditRepTemp_C!$B$7:$B770),AuditRepTemp_C!$B$7:$B$1657,0)),"")</f>
        <v/>
      </c>
      <c r="E774" s="512" t="str">
        <f t="array" ref="E774">IFERROR(INDEX(AuditRepTemp_C!J$7:J$1657,MATCH(ROWS(AuditRepTemp_C!$B$7:$B770),AuditRepTemp_C!$B$7:$B$1657,0)),"")</f>
        <v/>
      </c>
      <c r="F774" s="513" t="str">
        <f t="array" ref="F774">IFERROR(INDEX(AuditRepTemp_C!K$7:K$1657,MATCH(ROWS(AuditRepTemp_C!$B$7:$B770),AuditRepTemp_C!$B$7:$B$1657,0)),"")</f>
        <v/>
      </c>
      <c r="G774" s="513" t="str">
        <f t="array" ref="G774">IFERROR(INDEX(AuditRepTemp_C!L$7:L$1657,MATCH(ROWS(AuditRepTemp_C!$B$7:$B770),AuditRepTemp_C!$B$7:$B$1657,0)),"")</f>
        <v/>
      </c>
      <c r="H774" s="517" t="s">
        <v>2064</v>
      </c>
      <c r="I774" s="524"/>
      <c r="J774" s="518"/>
      <c r="K774" s="419"/>
      <c r="L774" s="419"/>
      <c r="M774" s="518"/>
      <c r="N774" s="518"/>
      <c r="O774" s="518"/>
      <c r="P774" s="518"/>
      <c r="Q774" s="518"/>
      <c r="R774" s="422"/>
      <c r="S774" s="518"/>
      <c r="T774" s="519"/>
      <c r="U774" s="520"/>
      <c r="V774" s="518"/>
      <c r="W774" s="521"/>
      <c r="X774" s="518"/>
      <c r="Y774" s="518"/>
      <c r="Z774" s="518"/>
    </row>
    <row r="775" ht="14.25" customHeight="1">
      <c r="A775" s="471" t="str">
        <f t="array" ref="A775">IFERROR(INDEX(AuditRepTemp_C!D$7:D$1657,MATCH(ROWS(AuditRepTemp_C!$B$7:$B771),AuditRepTemp_C!$B$7:$B$1657,0)),"")</f>
        <v/>
      </c>
      <c r="B775" s="510" t="str">
        <f t="array" ref="B775">IFERROR(INDEX(AuditRepTemp_C!F$7:F$1657,MATCH(ROWS(AuditRepTemp_C!$B$7:$B771),AuditRepTemp_C!$B$7:$B$1657,0)),"")</f>
        <v/>
      </c>
      <c r="C775" s="511" t="str">
        <f t="array" ref="C775">IFERROR(INDEX(AuditRepTemp_C!H$7:H$1657,MATCH(ROWS(AuditRepTemp_C!$B$7:$B771),AuditRepTemp_C!$B$7:$B$1657,0)),"")</f>
        <v/>
      </c>
      <c r="D775" s="511" t="str">
        <f t="array" ref="D775">IFERROR(INDEX(AuditRepTemp_C!I$7:I$1657,MATCH(ROWS(AuditRepTemp_C!$B$7:$B771),AuditRepTemp_C!$B$7:$B$1657,0)),"")</f>
        <v/>
      </c>
      <c r="E775" s="512" t="str">
        <f t="array" ref="E775">IFERROR(INDEX(AuditRepTemp_C!J$7:J$1657,MATCH(ROWS(AuditRepTemp_C!$B$7:$B771),AuditRepTemp_C!$B$7:$B$1657,0)),"")</f>
        <v/>
      </c>
      <c r="F775" s="513" t="str">
        <f t="array" ref="F775">IFERROR(INDEX(AuditRepTemp_C!K$7:K$1657,MATCH(ROWS(AuditRepTemp_C!$B$7:$B771),AuditRepTemp_C!$B$7:$B$1657,0)),"")</f>
        <v/>
      </c>
      <c r="G775" s="513" t="str">
        <f t="array" ref="G775">IFERROR(INDEX(AuditRepTemp_C!L$7:L$1657,MATCH(ROWS(AuditRepTemp_C!$B$7:$B771),AuditRepTemp_C!$B$7:$B$1657,0)),"")</f>
        <v/>
      </c>
      <c r="H775" s="517" t="s">
        <v>2064</v>
      </c>
      <c r="I775" s="524"/>
      <c r="J775" s="518"/>
      <c r="K775" s="419"/>
      <c r="L775" s="419"/>
      <c r="M775" s="518"/>
      <c r="N775" s="518"/>
      <c r="O775" s="518"/>
      <c r="P775" s="518"/>
      <c r="Q775" s="518"/>
      <c r="R775" s="422"/>
      <c r="S775" s="518"/>
      <c r="T775" s="519"/>
      <c r="U775" s="520"/>
      <c r="V775" s="518"/>
      <c r="W775" s="521"/>
      <c r="X775" s="518"/>
      <c r="Y775" s="518"/>
      <c r="Z775" s="518"/>
    </row>
    <row r="776" ht="14.25" customHeight="1">
      <c r="A776" s="471" t="str">
        <f t="array" ref="A776">IFERROR(INDEX(AuditRepTemp_C!D$7:D$1657,MATCH(ROWS(AuditRepTemp_C!$B$7:$B772),AuditRepTemp_C!$B$7:$B$1657,0)),"")</f>
        <v/>
      </c>
      <c r="B776" s="510" t="str">
        <f t="array" ref="B776">IFERROR(INDEX(AuditRepTemp_C!F$7:F$1657,MATCH(ROWS(AuditRepTemp_C!$B$7:$B772),AuditRepTemp_C!$B$7:$B$1657,0)),"")</f>
        <v/>
      </c>
      <c r="C776" s="511" t="str">
        <f t="array" ref="C776">IFERROR(INDEX(AuditRepTemp_C!H$7:H$1657,MATCH(ROWS(AuditRepTemp_C!$B$7:$B772),AuditRepTemp_C!$B$7:$B$1657,0)),"")</f>
        <v/>
      </c>
      <c r="D776" s="511" t="str">
        <f t="array" ref="D776">IFERROR(INDEX(AuditRepTemp_C!I$7:I$1657,MATCH(ROWS(AuditRepTemp_C!$B$7:$B772),AuditRepTemp_C!$B$7:$B$1657,0)),"")</f>
        <v/>
      </c>
      <c r="E776" s="512" t="str">
        <f t="array" ref="E776">IFERROR(INDEX(AuditRepTemp_C!J$7:J$1657,MATCH(ROWS(AuditRepTemp_C!$B$7:$B772),AuditRepTemp_C!$B$7:$B$1657,0)),"")</f>
        <v/>
      </c>
      <c r="F776" s="513" t="str">
        <f t="array" ref="F776">IFERROR(INDEX(AuditRepTemp_C!K$7:K$1657,MATCH(ROWS(AuditRepTemp_C!$B$7:$B772),AuditRepTemp_C!$B$7:$B$1657,0)),"")</f>
        <v/>
      </c>
      <c r="G776" s="513" t="str">
        <f t="array" ref="G776">IFERROR(INDEX(AuditRepTemp_C!L$7:L$1657,MATCH(ROWS(AuditRepTemp_C!$B$7:$B772),AuditRepTemp_C!$B$7:$B$1657,0)),"")</f>
        <v/>
      </c>
      <c r="H776" s="517" t="s">
        <v>2064</v>
      </c>
      <c r="I776" s="524"/>
      <c r="J776" s="518"/>
      <c r="K776" s="419"/>
      <c r="L776" s="419"/>
      <c r="M776" s="518"/>
      <c r="N776" s="518"/>
      <c r="O776" s="518"/>
      <c r="P776" s="518"/>
      <c r="Q776" s="518"/>
      <c r="R776" s="422"/>
      <c r="S776" s="518"/>
      <c r="T776" s="519"/>
      <c r="U776" s="520"/>
      <c r="V776" s="518"/>
      <c r="W776" s="521"/>
      <c r="X776" s="518"/>
      <c r="Y776" s="518"/>
      <c r="Z776" s="518"/>
    </row>
    <row r="777" ht="14.25" customHeight="1">
      <c r="A777" s="471" t="str">
        <f t="array" ref="A777">IFERROR(INDEX(AuditRepTemp_C!D$7:D$1657,MATCH(ROWS(AuditRepTemp_C!$B$7:$B773),AuditRepTemp_C!$B$7:$B$1657,0)),"")</f>
        <v/>
      </c>
      <c r="B777" s="510" t="str">
        <f t="array" ref="B777">IFERROR(INDEX(AuditRepTemp_C!F$7:F$1657,MATCH(ROWS(AuditRepTemp_C!$B$7:$B773),AuditRepTemp_C!$B$7:$B$1657,0)),"")</f>
        <v/>
      </c>
      <c r="C777" s="511" t="str">
        <f t="array" ref="C777">IFERROR(INDEX(AuditRepTemp_C!H$7:H$1657,MATCH(ROWS(AuditRepTemp_C!$B$7:$B773),AuditRepTemp_C!$B$7:$B$1657,0)),"")</f>
        <v/>
      </c>
      <c r="D777" s="511" t="str">
        <f t="array" ref="D777">IFERROR(INDEX(AuditRepTemp_C!I$7:I$1657,MATCH(ROWS(AuditRepTemp_C!$B$7:$B773),AuditRepTemp_C!$B$7:$B$1657,0)),"")</f>
        <v/>
      </c>
      <c r="E777" s="512" t="str">
        <f t="array" ref="E777">IFERROR(INDEX(AuditRepTemp_C!J$7:J$1657,MATCH(ROWS(AuditRepTemp_C!$B$7:$B773),AuditRepTemp_C!$B$7:$B$1657,0)),"")</f>
        <v/>
      </c>
      <c r="F777" s="513" t="str">
        <f t="array" ref="F777">IFERROR(INDEX(AuditRepTemp_C!K$7:K$1657,MATCH(ROWS(AuditRepTemp_C!$B$7:$B773),AuditRepTemp_C!$B$7:$B$1657,0)),"")</f>
        <v/>
      </c>
      <c r="G777" s="513" t="str">
        <f t="array" ref="G777">IFERROR(INDEX(AuditRepTemp_C!L$7:L$1657,MATCH(ROWS(AuditRepTemp_C!$B$7:$B773),AuditRepTemp_C!$B$7:$B$1657,0)),"")</f>
        <v/>
      </c>
      <c r="H777" s="517" t="s">
        <v>2064</v>
      </c>
      <c r="I777" s="524"/>
      <c r="J777" s="518"/>
      <c r="K777" s="419"/>
      <c r="L777" s="419"/>
      <c r="M777" s="518"/>
      <c r="N777" s="518"/>
      <c r="O777" s="518"/>
      <c r="P777" s="518"/>
      <c r="Q777" s="518"/>
      <c r="R777" s="422"/>
      <c r="S777" s="518"/>
      <c r="T777" s="519"/>
      <c r="U777" s="520"/>
      <c r="V777" s="518"/>
      <c r="W777" s="521"/>
      <c r="X777" s="518"/>
      <c r="Y777" s="518"/>
      <c r="Z777" s="518"/>
    </row>
    <row r="778" ht="14.25" customHeight="1">
      <c r="A778" s="471" t="str">
        <f t="array" ref="A778">IFERROR(INDEX(AuditRepTemp_C!D$7:D$1657,MATCH(ROWS(AuditRepTemp_C!$B$7:$B774),AuditRepTemp_C!$B$7:$B$1657,0)),"")</f>
        <v/>
      </c>
      <c r="B778" s="510" t="str">
        <f t="array" ref="B778">IFERROR(INDEX(AuditRepTemp_C!F$7:F$1657,MATCH(ROWS(AuditRepTemp_C!$B$7:$B774),AuditRepTemp_C!$B$7:$B$1657,0)),"")</f>
        <v/>
      </c>
      <c r="C778" s="511" t="str">
        <f t="array" ref="C778">IFERROR(INDEX(AuditRepTemp_C!H$7:H$1657,MATCH(ROWS(AuditRepTemp_C!$B$7:$B774),AuditRepTemp_C!$B$7:$B$1657,0)),"")</f>
        <v/>
      </c>
      <c r="D778" s="511" t="str">
        <f t="array" ref="D778">IFERROR(INDEX(AuditRepTemp_C!I$7:I$1657,MATCH(ROWS(AuditRepTemp_C!$B$7:$B774),AuditRepTemp_C!$B$7:$B$1657,0)),"")</f>
        <v/>
      </c>
      <c r="E778" s="512" t="str">
        <f t="array" ref="E778">IFERROR(INDEX(AuditRepTemp_C!J$7:J$1657,MATCH(ROWS(AuditRepTemp_C!$B$7:$B774),AuditRepTemp_C!$B$7:$B$1657,0)),"")</f>
        <v/>
      </c>
      <c r="F778" s="513" t="str">
        <f t="array" ref="F778">IFERROR(INDEX(AuditRepTemp_C!K$7:K$1657,MATCH(ROWS(AuditRepTemp_C!$B$7:$B774),AuditRepTemp_C!$B$7:$B$1657,0)),"")</f>
        <v/>
      </c>
      <c r="G778" s="513" t="str">
        <f t="array" ref="G778">IFERROR(INDEX(AuditRepTemp_C!L$7:L$1657,MATCH(ROWS(AuditRepTemp_C!$B$7:$B774),AuditRepTemp_C!$B$7:$B$1657,0)),"")</f>
        <v/>
      </c>
      <c r="H778" s="517" t="s">
        <v>2064</v>
      </c>
      <c r="I778" s="524"/>
      <c r="J778" s="518"/>
      <c r="K778" s="419"/>
      <c r="L778" s="419"/>
      <c r="M778" s="518"/>
      <c r="N778" s="518"/>
      <c r="O778" s="518"/>
      <c r="P778" s="518"/>
      <c r="Q778" s="518"/>
      <c r="R778" s="422"/>
      <c r="S778" s="518"/>
      <c r="T778" s="519"/>
      <c r="U778" s="520"/>
      <c r="V778" s="518"/>
      <c r="W778" s="521"/>
      <c r="X778" s="518"/>
      <c r="Y778" s="518"/>
      <c r="Z778" s="518"/>
    </row>
    <row r="779" ht="14.25" customHeight="1">
      <c r="A779" s="471" t="str">
        <f t="array" ref="A779">IFERROR(INDEX(AuditRepTemp_C!D$7:D$1657,MATCH(ROWS(AuditRepTemp_C!$B$7:$B775),AuditRepTemp_C!$B$7:$B$1657,0)),"")</f>
        <v/>
      </c>
      <c r="B779" s="510" t="str">
        <f t="array" ref="B779">IFERROR(INDEX(AuditRepTemp_C!F$7:F$1657,MATCH(ROWS(AuditRepTemp_C!$B$7:$B775),AuditRepTemp_C!$B$7:$B$1657,0)),"")</f>
        <v/>
      </c>
      <c r="C779" s="511" t="str">
        <f t="array" ref="C779">IFERROR(INDEX(AuditRepTemp_C!H$7:H$1657,MATCH(ROWS(AuditRepTemp_C!$B$7:$B775),AuditRepTemp_C!$B$7:$B$1657,0)),"")</f>
        <v/>
      </c>
      <c r="D779" s="511" t="str">
        <f t="array" ref="D779">IFERROR(INDEX(AuditRepTemp_C!I$7:I$1657,MATCH(ROWS(AuditRepTemp_C!$B$7:$B775),AuditRepTemp_C!$B$7:$B$1657,0)),"")</f>
        <v/>
      </c>
      <c r="E779" s="512" t="str">
        <f t="array" ref="E779">IFERROR(INDEX(AuditRepTemp_C!J$7:J$1657,MATCH(ROWS(AuditRepTemp_C!$B$7:$B775),AuditRepTemp_C!$B$7:$B$1657,0)),"")</f>
        <v/>
      </c>
      <c r="F779" s="513" t="str">
        <f t="array" ref="F779">IFERROR(INDEX(AuditRepTemp_C!K$7:K$1657,MATCH(ROWS(AuditRepTemp_C!$B$7:$B775),AuditRepTemp_C!$B$7:$B$1657,0)),"")</f>
        <v/>
      </c>
      <c r="G779" s="513" t="str">
        <f t="array" ref="G779">IFERROR(INDEX(AuditRepTemp_C!L$7:L$1657,MATCH(ROWS(AuditRepTemp_C!$B$7:$B775),AuditRepTemp_C!$B$7:$B$1657,0)),"")</f>
        <v/>
      </c>
      <c r="H779" s="517" t="s">
        <v>2064</v>
      </c>
      <c r="I779" s="524"/>
      <c r="J779" s="518"/>
      <c r="K779" s="419"/>
      <c r="L779" s="419"/>
      <c r="M779" s="518"/>
      <c r="N779" s="518"/>
      <c r="O779" s="518"/>
      <c r="P779" s="518"/>
      <c r="Q779" s="518"/>
      <c r="R779" s="422"/>
      <c r="S779" s="518"/>
      <c r="T779" s="519"/>
      <c r="U779" s="520"/>
      <c r="V779" s="518"/>
      <c r="W779" s="521"/>
      <c r="X779" s="518"/>
      <c r="Y779" s="518"/>
      <c r="Z779" s="518"/>
    </row>
    <row r="780" ht="14.25" customHeight="1">
      <c r="A780" s="471" t="str">
        <f t="array" ref="A780">IFERROR(INDEX(AuditRepTemp_C!D$7:D$1657,MATCH(ROWS(AuditRepTemp_C!$B$7:$B776),AuditRepTemp_C!$B$7:$B$1657,0)),"")</f>
        <v/>
      </c>
      <c r="B780" s="510" t="str">
        <f t="array" ref="B780">IFERROR(INDEX(AuditRepTemp_C!F$7:F$1657,MATCH(ROWS(AuditRepTemp_C!$B$7:$B776),AuditRepTemp_C!$B$7:$B$1657,0)),"")</f>
        <v/>
      </c>
      <c r="C780" s="511" t="str">
        <f t="array" ref="C780">IFERROR(INDEX(AuditRepTemp_C!H$7:H$1657,MATCH(ROWS(AuditRepTemp_C!$B$7:$B776),AuditRepTemp_C!$B$7:$B$1657,0)),"")</f>
        <v/>
      </c>
      <c r="D780" s="511" t="str">
        <f t="array" ref="D780">IFERROR(INDEX(AuditRepTemp_C!I$7:I$1657,MATCH(ROWS(AuditRepTemp_C!$B$7:$B776),AuditRepTemp_C!$B$7:$B$1657,0)),"")</f>
        <v/>
      </c>
      <c r="E780" s="512" t="str">
        <f t="array" ref="E780">IFERROR(INDEX(AuditRepTemp_C!J$7:J$1657,MATCH(ROWS(AuditRepTemp_C!$B$7:$B776),AuditRepTemp_C!$B$7:$B$1657,0)),"")</f>
        <v/>
      </c>
      <c r="F780" s="513" t="str">
        <f t="array" ref="F780">IFERROR(INDEX(AuditRepTemp_C!K$7:K$1657,MATCH(ROWS(AuditRepTemp_C!$B$7:$B776),AuditRepTemp_C!$B$7:$B$1657,0)),"")</f>
        <v/>
      </c>
      <c r="G780" s="513" t="str">
        <f t="array" ref="G780">IFERROR(INDEX(AuditRepTemp_C!L$7:L$1657,MATCH(ROWS(AuditRepTemp_C!$B$7:$B776),AuditRepTemp_C!$B$7:$B$1657,0)),"")</f>
        <v/>
      </c>
      <c r="H780" s="517" t="s">
        <v>2064</v>
      </c>
      <c r="I780" s="524"/>
      <c r="J780" s="518"/>
      <c r="K780" s="419"/>
      <c r="L780" s="419"/>
      <c r="M780" s="518"/>
      <c r="N780" s="518"/>
      <c r="O780" s="518"/>
      <c r="P780" s="518"/>
      <c r="Q780" s="518"/>
      <c r="R780" s="422"/>
      <c r="S780" s="518"/>
      <c r="T780" s="519"/>
      <c r="U780" s="520"/>
      <c r="V780" s="518"/>
      <c r="W780" s="521"/>
      <c r="X780" s="518"/>
      <c r="Y780" s="518"/>
      <c r="Z780" s="518"/>
    </row>
    <row r="781" ht="14.25" customHeight="1">
      <c r="A781" s="471" t="str">
        <f t="array" ref="A781">IFERROR(INDEX(AuditRepTemp_C!D$7:D$1657,MATCH(ROWS(AuditRepTemp_C!$B$7:$B777),AuditRepTemp_C!$B$7:$B$1657,0)),"")</f>
        <v/>
      </c>
      <c r="B781" s="510" t="str">
        <f t="array" ref="B781">IFERROR(INDEX(AuditRepTemp_C!F$7:F$1657,MATCH(ROWS(AuditRepTemp_C!$B$7:$B777),AuditRepTemp_C!$B$7:$B$1657,0)),"")</f>
        <v/>
      </c>
      <c r="C781" s="511" t="str">
        <f t="array" ref="C781">IFERROR(INDEX(AuditRepTemp_C!H$7:H$1657,MATCH(ROWS(AuditRepTemp_C!$B$7:$B777),AuditRepTemp_C!$B$7:$B$1657,0)),"")</f>
        <v/>
      </c>
      <c r="D781" s="511" t="str">
        <f t="array" ref="D781">IFERROR(INDEX(AuditRepTemp_C!I$7:I$1657,MATCH(ROWS(AuditRepTemp_C!$B$7:$B777),AuditRepTemp_C!$B$7:$B$1657,0)),"")</f>
        <v/>
      </c>
      <c r="E781" s="512" t="str">
        <f t="array" ref="E781">IFERROR(INDEX(AuditRepTemp_C!J$7:J$1657,MATCH(ROWS(AuditRepTemp_C!$B$7:$B777),AuditRepTemp_C!$B$7:$B$1657,0)),"")</f>
        <v/>
      </c>
      <c r="F781" s="513" t="str">
        <f t="array" ref="F781">IFERROR(INDEX(AuditRepTemp_C!K$7:K$1657,MATCH(ROWS(AuditRepTemp_C!$B$7:$B777),AuditRepTemp_C!$B$7:$B$1657,0)),"")</f>
        <v/>
      </c>
      <c r="G781" s="513" t="str">
        <f t="array" ref="G781">IFERROR(INDEX(AuditRepTemp_C!L$7:L$1657,MATCH(ROWS(AuditRepTemp_C!$B$7:$B777),AuditRepTemp_C!$B$7:$B$1657,0)),"")</f>
        <v/>
      </c>
      <c r="H781" s="517" t="s">
        <v>2064</v>
      </c>
      <c r="I781" s="524"/>
      <c r="J781" s="518"/>
      <c r="K781" s="419"/>
      <c r="L781" s="419"/>
      <c r="M781" s="518"/>
      <c r="N781" s="518"/>
      <c r="O781" s="518"/>
      <c r="P781" s="518"/>
      <c r="Q781" s="518"/>
      <c r="R781" s="422"/>
      <c r="S781" s="518"/>
      <c r="T781" s="519"/>
      <c r="U781" s="520"/>
      <c r="V781" s="518"/>
      <c r="W781" s="521"/>
      <c r="X781" s="518"/>
      <c r="Y781" s="518"/>
      <c r="Z781" s="518"/>
    </row>
    <row r="782" ht="14.25" customHeight="1">
      <c r="A782" s="471" t="str">
        <f t="array" ref="A782">IFERROR(INDEX(AuditRepTemp_C!D$7:D$1657,MATCH(ROWS(AuditRepTemp_C!$B$7:$B778),AuditRepTemp_C!$B$7:$B$1657,0)),"")</f>
        <v/>
      </c>
      <c r="B782" s="510" t="str">
        <f t="array" ref="B782">IFERROR(INDEX(AuditRepTemp_C!F$7:F$1657,MATCH(ROWS(AuditRepTemp_C!$B$7:$B778),AuditRepTemp_C!$B$7:$B$1657,0)),"")</f>
        <v/>
      </c>
      <c r="C782" s="511" t="str">
        <f t="array" ref="C782">IFERROR(INDEX(AuditRepTemp_C!H$7:H$1657,MATCH(ROWS(AuditRepTemp_C!$B$7:$B778),AuditRepTemp_C!$B$7:$B$1657,0)),"")</f>
        <v/>
      </c>
      <c r="D782" s="511" t="str">
        <f t="array" ref="D782">IFERROR(INDEX(AuditRepTemp_C!I$7:I$1657,MATCH(ROWS(AuditRepTemp_C!$B$7:$B778),AuditRepTemp_C!$B$7:$B$1657,0)),"")</f>
        <v/>
      </c>
      <c r="E782" s="512" t="str">
        <f t="array" ref="E782">IFERROR(INDEX(AuditRepTemp_C!J$7:J$1657,MATCH(ROWS(AuditRepTemp_C!$B$7:$B778),AuditRepTemp_C!$B$7:$B$1657,0)),"")</f>
        <v/>
      </c>
      <c r="F782" s="513" t="str">
        <f t="array" ref="F782">IFERROR(INDEX(AuditRepTemp_C!K$7:K$1657,MATCH(ROWS(AuditRepTemp_C!$B$7:$B778),AuditRepTemp_C!$B$7:$B$1657,0)),"")</f>
        <v/>
      </c>
      <c r="G782" s="513" t="str">
        <f t="array" ref="G782">IFERROR(INDEX(AuditRepTemp_C!L$7:L$1657,MATCH(ROWS(AuditRepTemp_C!$B$7:$B778),AuditRepTemp_C!$B$7:$B$1657,0)),"")</f>
        <v/>
      </c>
      <c r="H782" s="517" t="s">
        <v>2064</v>
      </c>
      <c r="I782" s="524"/>
      <c r="J782" s="518"/>
      <c r="K782" s="419"/>
      <c r="L782" s="419"/>
      <c r="M782" s="518"/>
      <c r="N782" s="518"/>
      <c r="O782" s="518"/>
      <c r="P782" s="518"/>
      <c r="Q782" s="518"/>
      <c r="R782" s="422"/>
      <c r="S782" s="518"/>
      <c r="T782" s="519"/>
      <c r="U782" s="520"/>
      <c r="V782" s="518"/>
      <c r="W782" s="521"/>
      <c r="X782" s="518"/>
      <c r="Y782" s="518"/>
      <c r="Z782" s="518"/>
    </row>
    <row r="783" ht="14.25" customHeight="1">
      <c r="A783" s="471" t="str">
        <f t="array" ref="A783">IFERROR(INDEX(AuditRepTemp_C!D$7:D$1657,MATCH(ROWS(AuditRepTemp_C!$B$7:$B779),AuditRepTemp_C!$B$7:$B$1657,0)),"")</f>
        <v/>
      </c>
      <c r="B783" s="510" t="str">
        <f t="array" ref="B783">IFERROR(INDEX(AuditRepTemp_C!F$7:F$1657,MATCH(ROWS(AuditRepTemp_C!$B$7:$B779),AuditRepTemp_C!$B$7:$B$1657,0)),"")</f>
        <v/>
      </c>
      <c r="C783" s="511" t="str">
        <f t="array" ref="C783">IFERROR(INDEX(AuditRepTemp_C!H$7:H$1657,MATCH(ROWS(AuditRepTemp_C!$B$7:$B779),AuditRepTemp_C!$B$7:$B$1657,0)),"")</f>
        <v/>
      </c>
      <c r="D783" s="511" t="str">
        <f t="array" ref="D783">IFERROR(INDEX(AuditRepTemp_C!I$7:I$1657,MATCH(ROWS(AuditRepTemp_C!$B$7:$B779),AuditRepTemp_C!$B$7:$B$1657,0)),"")</f>
        <v/>
      </c>
      <c r="E783" s="512" t="str">
        <f t="array" ref="E783">IFERROR(INDEX(AuditRepTemp_C!J$7:J$1657,MATCH(ROWS(AuditRepTemp_C!$B$7:$B779),AuditRepTemp_C!$B$7:$B$1657,0)),"")</f>
        <v/>
      </c>
      <c r="F783" s="513" t="str">
        <f t="array" ref="F783">IFERROR(INDEX(AuditRepTemp_C!K$7:K$1657,MATCH(ROWS(AuditRepTemp_C!$B$7:$B779),AuditRepTemp_C!$B$7:$B$1657,0)),"")</f>
        <v/>
      </c>
      <c r="G783" s="513" t="str">
        <f t="array" ref="G783">IFERROR(INDEX(AuditRepTemp_C!L$7:L$1657,MATCH(ROWS(AuditRepTemp_C!$B$7:$B779),AuditRepTemp_C!$B$7:$B$1657,0)),"")</f>
        <v/>
      </c>
      <c r="H783" s="517" t="s">
        <v>2064</v>
      </c>
      <c r="I783" s="524"/>
      <c r="J783" s="518"/>
      <c r="K783" s="419"/>
      <c r="L783" s="419"/>
      <c r="M783" s="518"/>
      <c r="N783" s="518"/>
      <c r="O783" s="518"/>
      <c r="P783" s="518"/>
      <c r="Q783" s="518"/>
      <c r="R783" s="422"/>
      <c r="S783" s="518"/>
      <c r="T783" s="519"/>
      <c r="U783" s="520"/>
      <c r="V783" s="518"/>
      <c r="W783" s="521"/>
      <c r="X783" s="518"/>
      <c r="Y783" s="518"/>
      <c r="Z783" s="518"/>
    </row>
    <row r="784" ht="14.25" customHeight="1">
      <c r="A784" s="471" t="str">
        <f t="array" ref="A784">IFERROR(INDEX(AuditRepTemp_C!D$7:D$1657,MATCH(ROWS(AuditRepTemp_C!$B$7:$B780),AuditRepTemp_C!$B$7:$B$1657,0)),"")</f>
        <v/>
      </c>
      <c r="B784" s="510" t="str">
        <f t="array" ref="B784">IFERROR(INDEX(AuditRepTemp_C!F$7:F$1657,MATCH(ROWS(AuditRepTemp_C!$B$7:$B780),AuditRepTemp_C!$B$7:$B$1657,0)),"")</f>
        <v/>
      </c>
      <c r="C784" s="511" t="str">
        <f t="array" ref="C784">IFERROR(INDEX(AuditRepTemp_C!H$7:H$1657,MATCH(ROWS(AuditRepTemp_C!$B$7:$B780),AuditRepTemp_C!$B$7:$B$1657,0)),"")</f>
        <v/>
      </c>
      <c r="D784" s="511" t="str">
        <f t="array" ref="D784">IFERROR(INDEX(AuditRepTemp_C!I$7:I$1657,MATCH(ROWS(AuditRepTemp_C!$B$7:$B780),AuditRepTemp_C!$B$7:$B$1657,0)),"")</f>
        <v/>
      </c>
      <c r="E784" s="512" t="str">
        <f t="array" ref="E784">IFERROR(INDEX(AuditRepTemp_C!J$7:J$1657,MATCH(ROWS(AuditRepTemp_C!$B$7:$B780),AuditRepTemp_C!$B$7:$B$1657,0)),"")</f>
        <v/>
      </c>
      <c r="F784" s="513" t="str">
        <f t="array" ref="F784">IFERROR(INDEX(AuditRepTemp_C!K$7:K$1657,MATCH(ROWS(AuditRepTemp_C!$B$7:$B780),AuditRepTemp_C!$B$7:$B$1657,0)),"")</f>
        <v/>
      </c>
      <c r="G784" s="513" t="str">
        <f t="array" ref="G784">IFERROR(INDEX(AuditRepTemp_C!L$7:L$1657,MATCH(ROWS(AuditRepTemp_C!$B$7:$B780),AuditRepTemp_C!$B$7:$B$1657,0)),"")</f>
        <v/>
      </c>
      <c r="H784" s="517" t="s">
        <v>2064</v>
      </c>
      <c r="I784" s="524"/>
      <c r="J784" s="518"/>
      <c r="K784" s="419"/>
      <c r="L784" s="419"/>
      <c r="M784" s="518"/>
      <c r="N784" s="518"/>
      <c r="O784" s="518"/>
      <c r="P784" s="518"/>
      <c r="Q784" s="518"/>
      <c r="R784" s="422"/>
      <c r="S784" s="518"/>
      <c r="T784" s="519"/>
      <c r="U784" s="520"/>
      <c r="V784" s="518"/>
      <c r="W784" s="521"/>
      <c r="X784" s="518"/>
      <c r="Y784" s="518"/>
      <c r="Z784" s="518"/>
    </row>
    <row r="785" ht="14.25" customHeight="1">
      <c r="A785" s="471" t="str">
        <f t="array" ref="A785">IFERROR(INDEX(AuditRepTemp_C!D$7:D$1657,MATCH(ROWS(AuditRepTemp_C!$B$7:$B781),AuditRepTemp_C!$B$7:$B$1657,0)),"")</f>
        <v/>
      </c>
      <c r="B785" s="510" t="str">
        <f t="array" ref="B785">IFERROR(INDEX(AuditRepTemp_C!F$7:F$1657,MATCH(ROWS(AuditRepTemp_C!$B$7:$B781),AuditRepTemp_C!$B$7:$B$1657,0)),"")</f>
        <v/>
      </c>
      <c r="C785" s="511" t="str">
        <f t="array" ref="C785">IFERROR(INDEX(AuditRepTemp_C!H$7:H$1657,MATCH(ROWS(AuditRepTemp_C!$B$7:$B781),AuditRepTemp_C!$B$7:$B$1657,0)),"")</f>
        <v/>
      </c>
      <c r="D785" s="511" t="str">
        <f t="array" ref="D785">IFERROR(INDEX(AuditRepTemp_C!I$7:I$1657,MATCH(ROWS(AuditRepTemp_C!$B$7:$B781),AuditRepTemp_C!$B$7:$B$1657,0)),"")</f>
        <v/>
      </c>
      <c r="E785" s="512" t="str">
        <f t="array" ref="E785">IFERROR(INDEX(AuditRepTemp_C!J$7:J$1657,MATCH(ROWS(AuditRepTemp_C!$B$7:$B781),AuditRepTemp_C!$B$7:$B$1657,0)),"")</f>
        <v/>
      </c>
      <c r="F785" s="513" t="str">
        <f t="array" ref="F785">IFERROR(INDEX(AuditRepTemp_C!K$7:K$1657,MATCH(ROWS(AuditRepTemp_C!$B$7:$B781),AuditRepTemp_C!$B$7:$B$1657,0)),"")</f>
        <v/>
      </c>
      <c r="G785" s="513" t="str">
        <f t="array" ref="G785">IFERROR(INDEX(AuditRepTemp_C!L$7:L$1657,MATCH(ROWS(AuditRepTemp_C!$B$7:$B781),AuditRepTemp_C!$B$7:$B$1657,0)),"")</f>
        <v/>
      </c>
      <c r="H785" s="517" t="s">
        <v>2064</v>
      </c>
      <c r="I785" s="524"/>
      <c r="J785" s="518"/>
      <c r="K785" s="419"/>
      <c r="L785" s="419"/>
      <c r="M785" s="518"/>
      <c r="N785" s="518"/>
      <c r="O785" s="518"/>
      <c r="P785" s="518"/>
      <c r="Q785" s="518"/>
      <c r="R785" s="422"/>
      <c r="S785" s="518"/>
      <c r="T785" s="519"/>
      <c r="U785" s="520"/>
      <c r="V785" s="518"/>
      <c r="W785" s="521"/>
      <c r="X785" s="518"/>
      <c r="Y785" s="518"/>
      <c r="Z785" s="518"/>
    </row>
    <row r="786" ht="14.25" customHeight="1">
      <c r="A786" s="471" t="str">
        <f t="array" ref="A786">IFERROR(INDEX(AuditRepTemp_C!D$7:D$1657,MATCH(ROWS(AuditRepTemp_C!$B$7:$B782),AuditRepTemp_C!$B$7:$B$1657,0)),"")</f>
        <v/>
      </c>
      <c r="B786" s="510" t="str">
        <f t="array" ref="B786">IFERROR(INDEX(AuditRepTemp_C!F$7:F$1657,MATCH(ROWS(AuditRepTemp_C!$B$7:$B782),AuditRepTemp_C!$B$7:$B$1657,0)),"")</f>
        <v/>
      </c>
      <c r="C786" s="511" t="str">
        <f t="array" ref="C786">IFERROR(INDEX(AuditRepTemp_C!H$7:H$1657,MATCH(ROWS(AuditRepTemp_C!$B$7:$B782),AuditRepTemp_C!$B$7:$B$1657,0)),"")</f>
        <v/>
      </c>
      <c r="D786" s="511" t="str">
        <f t="array" ref="D786">IFERROR(INDEX(AuditRepTemp_C!I$7:I$1657,MATCH(ROWS(AuditRepTemp_C!$B$7:$B782),AuditRepTemp_C!$B$7:$B$1657,0)),"")</f>
        <v/>
      </c>
      <c r="E786" s="512" t="str">
        <f t="array" ref="E786">IFERROR(INDEX(AuditRepTemp_C!J$7:J$1657,MATCH(ROWS(AuditRepTemp_C!$B$7:$B782),AuditRepTemp_C!$B$7:$B$1657,0)),"")</f>
        <v/>
      </c>
      <c r="F786" s="513" t="str">
        <f t="array" ref="F786">IFERROR(INDEX(AuditRepTemp_C!K$7:K$1657,MATCH(ROWS(AuditRepTemp_C!$B$7:$B782),AuditRepTemp_C!$B$7:$B$1657,0)),"")</f>
        <v/>
      </c>
      <c r="G786" s="513" t="str">
        <f t="array" ref="G786">IFERROR(INDEX(AuditRepTemp_C!L$7:L$1657,MATCH(ROWS(AuditRepTemp_C!$B$7:$B782),AuditRepTemp_C!$B$7:$B$1657,0)),"")</f>
        <v/>
      </c>
      <c r="H786" s="517" t="s">
        <v>2064</v>
      </c>
      <c r="I786" s="524"/>
      <c r="J786" s="518"/>
      <c r="K786" s="419"/>
      <c r="L786" s="419"/>
      <c r="M786" s="518"/>
      <c r="N786" s="518"/>
      <c r="O786" s="518"/>
      <c r="P786" s="518"/>
      <c r="Q786" s="518"/>
      <c r="R786" s="422"/>
      <c r="S786" s="518"/>
      <c r="T786" s="519"/>
      <c r="U786" s="520"/>
      <c r="V786" s="518"/>
      <c r="W786" s="521"/>
      <c r="X786" s="518"/>
      <c r="Y786" s="518"/>
      <c r="Z786" s="518"/>
    </row>
    <row r="787" ht="14.25" customHeight="1">
      <c r="A787" s="471" t="str">
        <f t="array" ref="A787">IFERROR(INDEX(AuditRepTemp_C!D$7:D$1657,MATCH(ROWS(AuditRepTemp_C!$B$7:$B783),AuditRepTemp_C!$B$7:$B$1657,0)),"")</f>
        <v/>
      </c>
      <c r="B787" s="510" t="str">
        <f t="array" ref="B787">IFERROR(INDEX(AuditRepTemp_C!F$7:F$1657,MATCH(ROWS(AuditRepTemp_C!$B$7:$B783),AuditRepTemp_C!$B$7:$B$1657,0)),"")</f>
        <v/>
      </c>
      <c r="C787" s="511" t="str">
        <f t="array" ref="C787">IFERROR(INDEX(AuditRepTemp_C!H$7:H$1657,MATCH(ROWS(AuditRepTemp_C!$B$7:$B783),AuditRepTemp_C!$B$7:$B$1657,0)),"")</f>
        <v/>
      </c>
      <c r="D787" s="511" t="str">
        <f t="array" ref="D787">IFERROR(INDEX(AuditRepTemp_C!I$7:I$1657,MATCH(ROWS(AuditRepTemp_C!$B$7:$B783),AuditRepTemp_C!$B$7:$B$1657,0)),"")</f>
        <v/>
      </c>
      <c r="E787" s="512" t="str">
        <f t="array" ref="E787">IFERROR(INDEX(AuditRepTemp_C!J$7:J$1657,MATCH(ROWS(AuditRepTemp_C!$B$7:$B783),AuditRepTemp_C!$B$7:$B$1657,0)),"")</f>
        <v/>
      </c>
      <c r="F787" s="513" t="str">
        <f t="array" ref="F787">IFERROR(INDEX(AuditRepTemp_C!K$7:K$1657,MATCH(ROWS(AuditRepTemp_C!$B$7:$B783),AuditRepTemp_C!$B$7:$B$1657,0)),"")</f>
        <v/>
      </c>
      <c r="G787" s="513" t="str">
        <f t="array" ref="G787">IFERROR(INDEX(AuditRepTemp_C!L$7:L$1657,MATCH(ROWS(AuditRepTemp_C!$B$7:$B783),AuditRepTemp_C!$B$7:$B$1657,0)),"")</f>
        <v/>
      </c>
      <c r="H787" s="517" t="s">
        <v>2064</v>
      </c>
      <c r="I787" s="524"/>
      <c r="J787" s="518"/>
      <c r="K787" s="419"/>
      <c r="L787" s="419"/>
      <c r="M787" s="518"/>
      <c r="N787" s="518"/>
      <c r="O787" s="518"/>
      <c r="P787" s="518"/>
      <c r="Q787" s="518"/>
      <c r="R787" s="422"/>
      <c r="S787" s="518"/>
      <c r="T787" s="519"/>
      <c r="U787" s="520"/>
      <c r="V787" s="518"/>
      <c r="W787" s="521"/>
      <c r="X787" s="518"/>
      <c r="Y787" s="518"/>
      <c r="Z787" s="518"/>
    </row>
    <row r="788" ht="14.25" customHeight="1">
      <c r="A788" s="471" t="str">
        <f t="array" ref="A788">IFERROR(INDEX(AuditRepTemp_C!D$7:D$1657,MATCH(ROWS(AuditRepTemp_C!$B$7:$B784),AuditRepTemp_C!$B$7:$B$1657,0)),"")</f>
        <v/>
      </c>
      <c r="B788" s="510" t="str">
        <f t="array" ref="B788">IFERROR(INDEX(AuditRepTemp_C!F$7:F$1657,MATCH(ROWS(AuditRepTemp_C!$B$7:$B784),AuditRepTemp_C!$B$7:$B$1657,0)),"")</f>
        <v/>
      </c>
      <c r="C788" s="511" t="str">
        <f t="array" ref="C788">IFERROR(INDEX(AuditRepTemp_C!H$7:H$1657,MATCH(ROWS(AuditRepTemp_C!$B$7:$B784),AuditRepTemp_C!$B$7:$B$1657,0)),"")</f>
        <v/>
      </c>
      <c r="D788" s="511" t="str">
        <f t="array" ref="D788">IFERROR(INDEX(AuditRepTemp_C!I$7:I$1657,MATCH(ROWS(AuditRepTemp_C!$B$7:$B784),AuditRepTemp_C!$B$7:$B$1657,0)),"")</f>
        <v/>
      </c>
      <c r="E788" s="512" t="str">
        <f t="array" ref="E788">IFERROR(INDEX(AuditRepTemp_C!J$7:J$1657,MATCH(ROWS(AuditRepTemp_C!$B$7:$B784),AuditRepTemp_C!$B$7:$B$1657,0)),"")</f>
        <v/>
      </c>
      <c r="F788" s="513" t="str">
        <f t="array" ref="F788">IFERROR(INDEX(AuditRepTemp_C!K$7:K$1657,MATCH(ROWS(AuditRepTemp_C!$B$7:$B784),AuditRepTemp_C!$B$7:$B$1657,0)),"")</f>
        <v/>
      </c>
      <c r="G788" s="513" t="str">
        <f t="array" ref="G788">IFERROR(INDEX(AuditRepTemp_C!L$7:L$1657,MATCH(ROWS(AuditRepTemp_C!$B$7:$B784),AuditRepTemp_C!$B$7:$B$1657,0)),"")</f>
        <v/>
      </c>
      <c r="H788" s="517" t="s">
        <v>2064</v>
      </c>
      <c r="I788" s="524"/>
      <c r="J788" s="518"/>
      <c r="K788" s="419"/>
      <c r="L788" s="419"/>
      <c r="M788" s="518"/>
      <c r="N788" s="518"/>
      <c r="O788" s="518"/>
      <c r="P788" s="518"/>
      <c r="Q788" s="518"/>
      <c r="R788" s="422"/>
      <c r="S788" s="518"/>
      <c r="T788" s="519"/>
      <c r="U788" s="520"/>
      <c r="V788" s="518"/>
      <c r="W788" s="521"/>
      <c r="X788" s="518"/>
      <c r="Y788" s="518"/>
      <c r="Z788" s="518"/>
    </row>
    <row r="789" ht="14.25" customHeight="1">
      <c r="A789" s="471" t="str">
        <f t="array" ref="A789">IFERROR(INDEX(AuditRepTemp_C!D$7:D$1657,MATCH(ROWS(AuditRepTemp_C!$B$7:$B785),AuditRepTemp_C!$B$7:$B$1657,0)),"")</f>
        <v/>
      </c>
      <c r="B789" s="510" t="str">
        <f t="array" ref="B789">IFERROR(INDEX(AuditRepTemp_C!F$7:F$1657,MATCH(ROWS(AuditRepTemp_C!$B$7:$B785),AuditRepTemp_C!$B$7:$B$1657,0)),"")</f>
        <v/>
      </c>
      <c r="C789" s="511" t="str">
        <f t="array" ref="C789">IFERROR(INDEX(AuditRepTemp_C!H$7:H$1657,MATCH(ROWS(AuditRepTemp_C!$B$7:$B785),AuditRepTemp_C!$B$7:$B$1657,0)),"")</f>
        <v/>
      </c>
      <c r="D789" s="511" t="str">
        <f t="array" ref="D789">IFERROR(INDEX(AuditRepTemp_C!I$7:I$1657,MATCH(ROWS(AuditRepTemp_C!$B$7:$B785),AuditRepTemp_C!$B$7:$B$1657,0)),"")</f>
        <v/>
      </c>
      <c r="E789" s="512" t="str">
        <f t="array" ref="E789">IFERROR(INDEX(AuditRepTemp_C!J$7:J$1657,MATCH(ROWS(AuditRepTemp_C!$B$7:$B785),AuditRepTemp_C!$B$7:$B$1657,0)),"")</f>
        <v/>
      </c>
      <c r="F789" s="513" t="str">
        <f t="array" ref="F789">IFERROR(INDEX(AuditRepTemp_C!K$7:K$1657,MATCH(ROWS(AuditRepTemp_C!$B$7:$B785),AuditRepTemp_C!$B$7:$B$1657,0)),"")</f>
        <v/>
      </c>
      <c r="G789" s="513" t="str">
        <f t="array" ref="G789">IFERROR(INDEX(AuditRepTemp_C!L$7:L$1657,MATCH(ROWS(AuditRepTemp_C!$B$7:$B785),AuditRepTemp_C!$B$7:$B$1657,0)),"")</f>
        <v/>
      </c>
      <c r="H789" s="517" t="s">
        <v>2064</v>
      </c>
      <c r="I789" s="524"/>
      <c r="J789" s="518"/>
      <c r="K789" s="419"/>
      <c r="L789" s="419"/>
      <c r="M789" s="518"/>
      <c r="N789" s="518"/>
      <c r="O789" s="518"/>
      <c r="P789" s="518"/>
      <c r="Q789" s="518"/>
      <c r="R789" s="422"/>
      <c r="S789" s="518"/>
      <c r="T789" s="519"/>
      <c r="U789" s="520"/>
      <c r="V789" s="518"/>
      <c r="W789" s="521"/>
      <c r="X789" s="518"/>
      <c r="Y789" s="518"/>
      <c r="Z789" s="518"/>
    </row>
    <row r="790" ht="14.25" customHeight="1">
      <c r="A790" s="471" t="str">
        <f t="array" ref="A790">IFERROR(INDEX(AuditRepTemp_C!D$7:D$1657,MATCH(ROWS(AuditRepTemp_C!$B$7:$B786),AuditRepTemp_C!$B$7:$B$1657,0)),"")</f>
        <v/>
      </c>
      <c r="B790" s="510" t="str">
        <f t="array" ref="B790">IFERROR(INDEX(AuditRepTemp_C!F$7:F$1657,MATCH(ROWS(AuditRepTemp_C!$B$7:$B786),AuditRepTemp_C!$B$7:$B$1657,0)),"")</f>
        <v/>
      </c>
      <c r="C790" s="511" t="str">
        <f t="array" ref="C790">IFERROR(INDEX(AuditRepTemp_C!H$7:H$1657,MATCH(ROWS(AuditRepTemp_C!$B$7:$B786),AuditRepTemp_C!$B$7:$B$1657,0)),"")</f>
        <v/>
      </c>
      <c r="D790" s="511" t="str">
        <f t="array" ref="D790">IFERROR(INDEX(AuditRepTemp_C!I$7:I$1657,MATCH(ROWS(AuditRepTemp_C!$B$7:$B786),AuditRepTemp_C!$B$7:$B$1657,0)),"")</f>
        <v/>
      </c>
      <c r="E790" s="512" t="str">
        <f t="array" ref="E790">IFERROR(INDEX(AuditRepTemp_C!J$7:J$1657,MATCH(ROWS(AuditRepTemp_C!$B$7:$B786),AuditRepTemp_C!$B$7:$B$1657,0)),"")</f>
        <v/>
      </c>
      <c r="F790" s="513" t="str">
        <f t="array" ref="F790">IFERROR(INDEX(AuditRepTemp_C!K$7:K$1657,MATCH(ROWS(AuditRepTemp_C!$B$7:$B786),AuditRepTemp_C!$B$7:$B$1657,0)),"")</f>
        <v/>
      </c>
      <c r="G790" s="513" t="str">
        <f t="array" ref="G790">IFERROR(INDEX(AuditRepTemp_C!L$7:L$1657,MATCH(ROWS(AuditRepTemp_C!$B$7:$B786),AuditRepTemp_C!$B$7:$B$1657,0)),"")</f>
        <v/>
      </c>
      <c r="H790" s="517" t="s">
        <v>2064</v>
      </c>
      <c r="I790" s="524"/>
      <c r="J790" s="518"/>
      <c r="K790" s="419"/>
      <c r="L790" s="419"/>
      <c r="M790" s="518"/>
      <c r="N790" s="518"/>
      <c r="O790" s="518"/>
      <c r="P790" s="518"/>
      <c r="Q790" s="518"/>
      <c r="R790" s="422"/>
      <c r="S790" s="518"/>
      <c r="T790" s="519"/>
      <c r="U790" s="520"/>
      <c r="V790" s="518"/>
      <c r="W790" s="521"/>
      <c r="X790" s="518"/>
      <c r="Y790" s="518"/>
      <c r="Z790" s="518"/>
    </row>
    <row r="791" ht="14.25" customHeight="1">
      <c r="A791" s="471" t="str">
        <f t="array" ref="A791">IFERROR(INDEX(AuditRepTemp_C!D$7:D$1657,MATCH(ROWS(AuditRepTemp_C!$B$7:$B787),AuditRepTemp_C!$B$7:$B$1657,0)),"")</f>
        <v/>
      </c>
      <c r="B791" s="510" t="str">
        <f t="array" ref="B791">IFERROR(INDEX(AuditRepTemp_C!F$7:F$1657,MATCH(ROWS(AuditRepTemp_C!$B$7:$B787),AuditRepTemp_C!$B$7:$B$1657,0)),"")</f>
        <v/>
      </c>
      <c r="C791" s="511" t="str">
        <f t="array" ref="C791">IFERROR(INDEX(AuditRepTemp_C!H$7:H$1657,MATCH(ROWS(AuditRepTemp_C!$B$7:$B787),AuditRepTemp_C!$B$7:$B$1657,0)),"")</f>
        <v/>
      </c>
      <c r="D791" s="511" t="str">
        <f t="array" ref="D791">IFERROR(INDEX(AuditRepTemp_C!I$7:I$1657,MATCH(ROWS(AuditRepTemp_C!$B$7:$B787),AuditRepTemp_C!$B$7:$B$1657,0)),"")</f>
        <v/>
      </c>
      <c r="E791" s="512" t="str">
        <f t="array" ref="E791">IFERROR(INDEX(AuditRepTemp_C!J$7:J$1657,MATCH(ROWS(AuditRepTemp_C!$B$7:$B787),AuditRepTemp_C!$B$7:$B$1657,0)),"")</f>
        <v/>
      </c>
      <c r="F791" s="513" t="str">
        <f t="array" ref="F791">IFERROR(INDEX(AuditRepTemp_C!K$7:K$1657,MATCH(ROWS(AuditRepTemp_C!$B$7:$B787),AuditRepTemp_C!$B$7:$B$1657,0)),"")</f>
        <v/>
      </c>
      <c r="G791" s="513" t="str">
        <f t="array" ref="G791">IFERROR(INDEX(AuditRepTemp_C!L$7:L$1657,MATCH(ROWS(AuditRepTemp_C!$B$7:$B787),AuditRepTemp_C!$B$7:$B$1657,0)),"")</f>
        <v/>
      </c>
      <c r="H791" s="517" t="s">
        <v>2064</v>
      </c>
      <c r="I791" s="524"/>
      <c r="J791" s="518"/>
      <c r="K791" s="419"/>
      <c r="L791" s="419"/>
      <c r="M791" s="518"/>
      <c r="N791" s="518"/>
      <c r="O791" s="518"/>
      <c r="P791" s="518"/>
      <c r="Q791" s="518"/>
      <c r="R791" s="422"/>
      <c r="S791" s="518"/>
      <c r="T791" s="519"/>
      <c r="U791" s="520"/>
      <c r="V791" s="518"/>
      <c r="W791" s="521"/>
      <c r="X791" s="518"/>
      <c r="Y791" s="518"/>
      <c r="Z791" s="518"/>
    </row>
    <row r="792" ht="14.25" customHeight="1">
      <c r="A792" s="471" t="str">
        <f t="array" ref="A792">IFERROR(INDEX(AuditRepTemp_C!D$7:D$1657,MATCH(ROWS(AuditRepTemp_C!$B$7:$B788),AuditRepTemp_C!$B$7:$B$1657,0)),"")</f>
        <v/>
      </c>
      <c r="B792" s="510" t="str">
        <f t="array" ref="B792">IFERROR(INDEX(AuditRepTemp_C!F$7:F$1657,MATCH(ROWS(AuditRepTemp_C!$B$7:$B788),AuditRepTemp_C!$B$7:$B$1657,0)),"")</f>
        <v/>
      </c>
      <c r="C792" s="511" t="str">
        <f t="array" ref="C792">IFERROR(INDEX(AuditRepTemp_C!H$7:H$1657,MATCH(ROWS(AuditRepTemp_C!$B$7:$B788),AuditRepTemp_C!$B$7:$B$1657,0)),"")</f>
        <v/>
      </c>
      <c r="D792" s="511" t="str">
        <f t="array" ref="D792">IFERROR(INDEX(AuditRepTemp_C!I$7:I$1657,MATCH(ROWS(AuditRepTemp_C!$B$7:$B788),AuditRepTemp_C!$B$7:$B$1657,0)),"")</f>
        <v/>
      </c>
      <c r="E792" s="512" t="str">
        <f t="array" ref="E792">IFERROR(INDEX(AuditRepTemp_C!J$7:J$1657,MATCH(ROWS(AuditRepTemp_C!$B$7:$B788),AuditRepTemp_C!$B$7:$B$1657,0)),"")</f>
        <v/>
      </c>
      <c r="F792" s="513" t="str">
        <f t="array" ref="F792">IFERROR(INDEX(AuditRepTemp_C!K$7:K$1657,MATCH(ROWS(AuditRepTemp_C!$B$7:$B788),AuditRepTemp_C!$B$7:$B$1657,0)),"")</f>
        <v/>
      </c>
      <c r="G792" s="513" t="str">
        <f t="array" ref="G792">IFERROR(INDEX(AuditRepTemp_C!L$7:L$1657,MATCH(ROWS(AuditRepTemp_C!$B$7:$B788),AuditRepTemp_C!$B$7:$B$1657,0)),"")</f>
        <v/>
      </c>
      <c r="H792" s="517" t="s">
        <v>2064</v>
      </c>
      <c r="I792" s="524"/>
      <c r="J792" s="518"/>
      <c r="K792" s="419"/>
      <c r="L792" s="419"/>
      <c r="M792" s="518"/>
      <c r="N792" s="518"/>
      <c r="O792" s="518"/>
      <c r="P792" s="518"/>
      <c r="Q792" s="518"/>
      <c r="R792" s="422"/>
      <c r="S792" s="518"/>
      <c r="T792" s="519"/>
      <c r="U792" s="520"/>
      <c r="V792" s="518"/>
      <c r="W792" s="521"/>
      <c r="X792" s="518"/>
      <c r="Y792" s="518"/>
      <c r="Z792" s="518"/>
    </row>
    <row r="793" ht="14.25" customHeight="1">
      <c r="A793" s="471" t="str">
        <f t="array" ref="A793">IFERROR(INDEX(AuditRepTemp_C!D$7:D$1657,MATCH(ROWS(AuditRepTemp_C!$B$7:$B789),AuditRepTemp_C!$B$7:$B$1657,0)),"")</f>
        <v/>
      </c>
      <c r="B793" s="510" t="str">
        <f t="array" ref="B793">IFERROR(INDEX(AuditRepTemp_C!F$7:F$1657,MATCH(ROWS(AuditRepTemp_C!$B$7:$B789),AuditRepTemp_C!$B$7:$B$1657,0)),"")</f>
        <v/>
      </c>
      <c r="C793" s="511" t="str">
        <f t="array" ref="C793">IFERROR(INDEX(AuditRepTemp_C!H$7:H$1657,MATCH(ROWS(AuditRepTemp_C!$B$7:$B789),AuditRepTemp_C!$B$7:$B$1657,0)),"")</f>
        <v/>
      </c>
      <c r="D793" s="511" t="str">
        <f t="array" ref="D793">IFERROR(INDEX(AuditRepTemp_C!I$7:I$1657,MATCH(ROWS(AuditRepTemp_C!$B$7:$B789),AuditRepTemp_C!$B$7:$B$1657,0)),"")</f>
        <v/>
      </c>
      <c r="E793" s="512" t="str">
        <f t="array" ref="E793">IFERROR(INDEX(AuditRepTemp_C!J$7:J$1657,MATCH(ROWS(AuditRepTemp_C!$B$7:$B789),AuditRepTemp_C!$B$7:$B$1657,0)),"")</f>
        <v/>
      </c>
      <c r="F793" s="513" t="str">
        <f t="array" ref="F793">IFERROR(INDEX(AuditRepTemp_C!K$7:K$1657,MATCH(ROWS(AuditRepTemp_C!$B$7:$B789),AuditRepTemp_C!$B$7:$B$1657,0)),"")</f>
        <v/>
      </c>
      <c r="G793" s="513" t="str">
        <f t="array" ref="G793">IFERROR(INDEX(AuditRepTemp_C!L$7:L$1657,MATCH(ROWS(AuditRepTemp_C!$B$7:$B789),AuditRepTemp_C!$B$7:$B$1657,0)),"")</f>
        <v/>
      </c>
      <c r="H793" s="517" t="s">
        <v>2064</v>
      </c>
      <c r="I793" s="524"/>
      <c r="J793" s="518"/>
      <c r="K793" s="419"/>
      <c r="L793" s="419"/>
      <c r="M793" s="518"/>
      <c r="N793" s="518"/>
      <c r="O793" s="518"/>
      <c r="P793" s="518"/>
      <c r="Q793" s="518"/>
      <c r="R793" s="422"/>
      <c r="S793" s="518"/>
      <c r="T793" s="519"/>
      <c r="U793" s="520"/>
      <c r="V793" s="518"/>
      <c r="W793" s="521"/>
      <c r="X793" s="518"/>
      <c r="Y793" s="518"/>
      <c r="Z793" s="518"/>
    </row>
    <row r="794" ht="14.25" customHeight="1">
      <c r="A794" s="471" t="str">
        <f t="array" ref="A794">IFERROR(INDEX(AuditRepTemp_C!D$7:D$1657,MATCH(ROWS(AuditRepTemp_C!$B$7:$B790),AuditRepTemp_C!$B$7:$B$1657,0)),"")</f>
        <v/>
      </c>
      <c r="B794" s="510" t="str">
        <f t="array" ref="B794">IFERROR(INDEX(AuditRepTemp_C!F$7:F$1657,MATCH(ROWS(AuditRepTemp_C!$B$7:$B790),AuditRepTemp_C!$B$7:$B$1657,0)),"")</f>
        <v/>
      </c>
      <c r="C794" s="511" t="str">
        <f t="array" ref="C794">IFERROR(INDEX(AuditRepTemp_C!H$7:H$1657,MATCH(ROWS(AuditRepTemp_C!$B$7:$B790),AuditRepTemp_C!$B$7:$B$1657,0)),"")</f>
        <v/>
      </c>
      <c r="D794" s="511" t="str">
        <f t="array" ref="D794">IFERROR(INDEX(AuditRepTemp_C!I$7:I$1657,MATCH(ROWS(AuditRepTemp_C!$B$7:$B790),AuditRepTemp_C!$B$7:$B$1657,0)),"")</f>
        <v/>
      </c>
      <c r="E794" s="512" t="str">
        <f t="array" ref="E794">IFERROR(INDEX(AuditRepTemp_C!J$7:J$1657,MATCH(ROWS(AuditRepTemp_C!$B$7:$B790),AuditRepTemp_C!$B$7:$B$1657,0)),"")</f>
        <v/>
      </c>
      <c r="F794" s="513" t="str">
        <f t="array" ref="F794">IFERROR(INDEX(AuditRepTemp_C!K$7:K$1657,MATCH(ROWS(AuditRepTemp_C!$B$7:$B790),AuditRepTemp_C!$B$7:$B$1657,0)),"")</f>
        <v/>
      </c>
      <c r="G794" s="513" t="str">
        <f t="array" ref="G794">IFERROR(INDEX(AuditRepTemp_C!L$7:L$1657,MATCH(ROWS(AuditRepTemp_C!$B$7:$B790),AuditRepTemp_C!$B$7:$B$1657,0)),"")</f>
        <v/>
      </c>
      <c r="H794" s="517" t="s">
        <v>2064</v>
      </c>
      <c r="I794" s="524"/>
      <c r="J794" s="518"/>
      <c r="K794" s="419"/>
      <c r="L794" s="419"/>
      <c r="M794" s="518"/>
      <c r="N794" s="518"/>
      <c r="O794" s="518"/>
      <c r="P794" s="518"/>
      <c r="Q794" s="518"/>
      <c r="R794" s="422"/>
      <c r="S794" s="518"/>
      <c r="T794" s="519"/>
      <c r="U794" s="520"/>
      <c r="V794" s="518"/>
      <c r="W794" s="521"/>
      <c r="X794" s="518"/>
      <c r="Y794" s="518"/>
      <c r="Z794" s="518"/>
    </row>
    <row r="795" ht="14.25" customHeight="1">
      <c r="A795" s="471" t="str">
        <f t="array" ref="A795">IFERROR(INDEX(AuditRepTemp_C!D$7:D$1657,MATCH(ROWS(AuditRepTemp_C!$B$7:$B791),AuditRepTemp_C!$B$7:$B$1657,0)),"")</f>
        <v/>
      </c>
      <c r="B795" s="510" t="str">
        <f t="array" ref="B795">IFERROR(INDEX(AuditRepTemp_C!F$7:F$1657,MATCH(ROWS(AuditRepTemp_C!$B$7:$B791),AuditRepTemp_C!$B$7:$B$1657,0)),"")</f>
        <v/>
      </c>
      <c r="C795" s="511" t="str">
        <f t="array" ref="C795">IFERROR(INDEX(AuditRepTemp_C!H$7:H$1657,MATCH(ROWS(AuditRepTemp_C!$B$7:$B791),AuditRepTemp_C!$B$7:$B$1657,0)),"")</f>
        <v/>
      </c>
      <c r="D795" s="511" t="str">
        <f t="array" ref="D795">IFERROR(INDEX(AuditRepTemp_C!I$7:I$1657,MATCH(ROWS(AuditRepTemp_C!$B$7:$B791),AuditRepTemp_C!$B$7:$B$1657,0)),"")</f>
        <v/>
      </c>
      <c r="E795" s="512" t="str">
        <f t="array" ref="E795">IFERROR(INDEX(AuditRepTemp_C!J$7:J$1657,MATCH(ROWS(AuditRepTemp_C!$B$7:$B791),AuditRepTemp_C!$B$7:$B$1657,0)),"")</f>
        <v/>
      </c>
      <c r="F795" s="513" t="str">
        <f t="array" ref="F795">IFERROR(INDEX(AuditRepTemp_C!K$7:K$1657,MATCH(ROWS(AuditRepTemp_C!$B$7:$B791),AuditRepTemp_C!$B$7:$B$1657,0)),"")</f>
        <v/>
      </c>
      <c r="G795" s="513" t="str">
        <f t="array" ref="G795">IFERROR(INDEX(AuditRepTemp_C!L$7:L$1657,MATCH(ROWS(AuditRepTemp_C!$B$7:$B791),AuditRepTemp_C!$B$7:$B$1657,0)),"")</f>
        <v/>
      </c>
      <c r="H795" s="517" t="s">
        <v>2064</v>
      </c>
      <c r="I795" s="524"/>
      <c r="J795" s="518"/>
      <c r="K795" s="419"/>
      <c r="L795" s="419"/>
      <c r="M795" s="518"/>
      <c r="N795" s="518"/>
      <c r="O795" s="518"/>
      <c r="P795" s="518"/>
      <c r="Q795" s="518"/>
      <c r="R795" s="422"/>
      <c r="S795" s="518"/>
      <c r="T795" s="519"/>
      <c r="U795" s="520"/>
      <c r="V795" s="518"/>
      <c r="W795" s="521"/>
      <c r="X795" s="518"/>
      <c r="Y795" s="518"/>
      <c r="Z795" s="518"/>
    </row>
    <row r="796" ht="14.25" customHeight="1">
      <c r="A796" s="471" t="str">
        <f t="array" ref="A796">IFERROR(INDEX(AuditRepTemp_C!D$7:D$1657,MATCH(ROWS(AuditRepTemp_C!$B$7:$B792),AuditRepTemp_C!$B$7:$B$1657,0)),"")</f>
        <v/>
      </c>
      <c r="B796" s="510" t="str">
        <f t="array" ref="B796">IFERROR(INDEX(AuditRepTemp_C!F$7:F$1657,MATCH(ROWS(AuditRepTemp_C!$B$7:$B792),AuditRepTemp_C!$B$7:$B$1657,0)),"")</f>
        <v/>
      </c>
      <c r="C796" s="511" t="str">
        <f t="array" ref="C796">IFERROR(INDEX(AuditRepTemp_C!H$7:H$1657,MATCH(ROWS(AuditRepTemp_C!$B$7:$B792),AuditRepTemp_C!$B$7:$B$1657,0)),"")</f>
        <v/>
      </c>
      <c r="D796" s="511" t="str">
        <f t="array" ref="D796">IFERROR(INDEX(AuditRepTemp_C!I$7:I$1657,MATCH(ROWS(AuditRepTemp_C!$B$7:$B792),AuditRepTemp_C!$B$7:$B$1657,0)),"")</f>
        <v/>
      </c>
      <c r="E796" s="512" t="str">
        <f t="array" ref="E796">IFERROR(INDEX(AuditRepTemp_C!J$7:J$1657,MATCH(ROWS(AuditRepTemp_C!$B$7:$B792),AuditRepTemp_C!$B$7:$B$1657,0)),"")</f>
        <v/>
      </c>
      <c r="F796" s="513" t="str">
        <f t="array" ref="F796">IFERROR(INDEX(AuditRepTemp_C!K$7:K$1657,MATCH(ROWS(AuditRepTemp_C!$B$7:$B792),AuditRepTemp_C!$B$7:$B$1657,0)),"")</f>
        <v/>
      </c>
      <c r="G796" s="513" t="str">
        <f t="array" ref="G796">IFERROR(INDEX(AuditRepTemp_C!L$7:L$1657,MATCH(ROWS(AuditRepTemp_C!$B$7:$B792),AuditRepTemp_C!$B$7:$B$1657,0)),"")</f>
        <v/>
      </c>
      <c r="H796" s="517" t="s">
        <v>2064</v>
      </c>
      <c r="I796" s="524"/>
      <c r="J796" s="518"/>
      <c r="K796" s="419"/>
      <c r="L796" s="419"/>
      <c r="M796" s="518"/>
      <c r="N796" s="518"/>
      <c r="O796" s="518"/>
      <c r="P796" s="518"/>
      <c r="Q796" s="518"/>
      <c r="R796" s="422"/>
      <c r="S796" s="518"/>
      <c r="T796" s="519"/>
      <c r="U796" s="520"/>
      <c r="V796" s="518"/>
      <c r="W796" s="521"/>
      <c r="X796" s="518"/>
      <c r="Y796" s="518"/>
      <c r="Z796" s="518"/>
    </row>
    <row r="797" ht="14.25" customHeight="1">
      <c r="A797" s="471" t="str">
        <f t="array" ref="A797">IFERROR(INDEX(AuditRepTemp_C!D$7:D$1657,MATCH(ROWS(AuditRepTemp_C!$B$7:$B793),AuditRepTemp_C!$B$7:$B$1657,0)),"")</f>
        <v/>
      </c>
      <c r="B797" s="510" t="str">
        <f t="array" ref="B797">IFERROR(INDEX(AuditRepTemp_C!F$7:F$1657,MATCH(ROWS(AuditRepTemp_C!$B$7:$B793),AuditRepTemp_C!$B$7:$B$1657,0)),"")</f>
        <v/>
      </c>
      <c r="C797" s="511" t="str">
        <f t="array" ref="C797">IFERROR(INDEX(AuditRepTemp_C!H$7:H$1657,MATCH(ROWS(AuditRepTemp_C!$B$7:$B793),AuditRepTemp_C!$B$7:$B$1657,0)),"")</f>
        <v/>
      </c>
      <c r="D797" s="511" t="str">
        <f t="array" ref="D797">IFERROR(INDEX(AuditRepTemp_C!I$7:I$1657,MATCH(ROWS(AuditRepTemp_C!$B$7:$B793),AuditRepTemp_C!$B$7:$B$1657,0)),"")</f>
        <v/>
      </c>
      <c r="E797" s="512" t="str">
        <f t="array" ref="E797">IFERROR(INDEX(AuditRepTemp_C!J$7:J$1657,MATCH(ROWS(AuditRepTemp_C!$B$7:$B793),AuditRepTemp_C!$B$7:$B$1657,0)),"")</f>
        <v/>
      </c>
      <c r="F797" s="513" t="str">
        <f t="array" ref="F797">IFERROR(INDEX(AuditRepTemp_C!K$7:K$1657,MATCH(ROWS(AuditRepTemp_C!$B$7:$B793),AuditRepTemp_C!$B$7:$B$1657,0)),"")</f>
        <v/>
      </c>
      <c r="G797" s="513" t="str">
        <f t="array" ref="G797">IFERROR(INDEX(AuditRepTemp_C!L$7:L$1657,MATCH(ROWS(AuditRepTemp_C!$B$7:$B793),AuditRepTemp_C!$B$7:$B$1657,0)),"")</f>
        <v/>
      </c>
      <c r="H797" s="517" t="s">
        <v>2064</v>
      </c>
      <c r="I797" s="524"/>
      <c r="J797" s="518"/>
      <c r="K797" s="419"/>
      <c r="L797" s="419"/>
      <c r="M797" s="518"/>
      <c r="N797" s="518"/>
      <c r="O797" s="518"/>
      <c r="P797" s="518"/>
      <c r="Q797" s="518"/>
      <c r="R797" s="422"/>
      <c r="S797" s="518"/>
      <c r="T797" s="519"/>
      <c r="U797" s="520"/>
      <c r="V797" s="518"/>
      <c r="W797" s="521"/>
      <c r="X797" s="518"/>
      <c r="Y797" s="518"/>
      <c r="Z797" s="518"/>
    </row>
    <row r="798" ht="14.25" customHeight="1">
      <c r="A798" s="471" t="str">
        <f t="array" ref="A798">IFERROR(INDEX(AuditRepTemp_C!D$7:D$1657,MATCH(ROWS(AuditRepTemp_C!$B$7:$B794),AuditRepTemp_C!$B$7:$B$1657,0)),"")</f>
        <v/>
      </c>
      <c r="B798" s="510" t="str">
        <f t="array" ref="B798">IFERROR(INDEX(AuditRepTemp_C!F$7:F$1657,MATCH(ROWS(AuditRepTemp_C!$B$7:$B794),AuditRepTemp_C!$B$7:$B$1657,0)),"")</f>
        <v/>
      </c>
      <c r="C798" s="511" t="str">
        <f t="array" ref="C798">IFERROR(INDEX(AuditRepTemp_C!H$7:H$1657,MATCH(ROWS(AuditRepTemp_C!$B$7:$B794),AuditRepTemp_C!$B$7:$B$1657,0)),"")</f>
        <v/>
      </c>
      <c r="D798" s="511" t="str">
        <f t="array" ref="D798">IFERROR(INDEX(AuditRepTemp_C!I$7:I$1657,MATCH(ROWS(AuditRepTemp_C!$B$7:$B794),AuditRepTemp_C!$B$7:$B$1657,0)),"")</f>
        <v/>
      </c>
      <c r="E798" s="512" t="str">
        <f t="array" ref="E798">IFERROR(INDEX(AuditRepTemp_C!J$7:J$1657,MATCH(ROWS(AuditRepTemp_C!$B$7:$B794),AuditRepTemp_C!$B$7:$B$1657,0)),"")</f>
        <v/>
      </c>
      <c r="F798" s="513" t="str">
        <f t="array" ref="F798">IFERROR(INDEX(AuditRepTemp_C!K$7:K$1657,MATCH(ROWS(AuditRepTemp_C!$B$7:$B794),AuditRepTemp_C!$B$7:$B$1657,0)),"")</f>
        <v/>
      </c>
      <c r="G798" s="513" t="str">
        <f t="array" ref="G798">IFERROR(INDEX(AuditRepTemp_C!L$7:L$1657,MATCH(ROWS(AuditRepTemp_C!$B$7:$B794),AuditRepTemp_C!$B$7:$B$1657,0)),"")</f>
        <v/>
      </c>
      <c r="H798" s="517" t="s">
        <v>2064</v>
      </c>
      <c r="I798" s="524"/>
      <c r="J798" s="518"/>
      <c r="K798" s="419"/>
      <c r="L798" s="419"/>
      <c r="M798" s="518"/>
      <c r="N798" s="518"/>
      <c r="O798" s="518"/>
      <c r="P798" s="518"/>
      <c r="Q798" s="518"/>
      <c r="R798" s="422"/>
      <c r="S798" s="518"/>
      <c r="T798" s="519"/>
      <c r="U798" s="520"/>
      <c r="V798" s="518"/>
      <c r="W798" s="521"/>
      <c r="X798" s="518"/>
      <c r="Y798" s="518"/>
      <c r="Z798" s="518"/>
    </row>
    <row r="799" ht="14.25" customHeight="1">
      <c r="A799" s="471" t="str">
        <f t="array" ref="A799">IFERROR(INDEX(AuditRepTemp_C!D$7:D$1657,MATCH(ROWS(AuditRepTemp_C!$B$7:$B795),AuditRepTemp_C!$B$7:$B$1657,0)),"")</f>
        <v/>
      </c>
      <c r="B799" s="510" t="str">
        <f t="array" ref="B799">IFERROR(INDEX(AuditRepTemp_C!F$7:F$1657,MATCH(ROWS(AuditRepTemp_C!$B$7:$B795),AuditRepTemp_C!$B$7:$B$1657,0)),"")</f>
        <v/>
      </c>
      <c r="C799" s="511" t="str">
        <f t="array" ref="C799">IFERROR(INDEX(AuditRepTemp_C!H$7:H$1657,MATCH(ROWS(AuditRepTemp_C!$B$7:$B795),AuditRepTemp_C!$B$7:$B$1657,0)),"")</f>
        <v/>
      </c>
      <c r="D799" s="511" t="str">
        <f t="array" ref="D799">IFERROR(INDEX(AuditRepTemp_C!I$7:I$1657,MATCH(ROWS(AuditRepTemp_C!$B$7:$B795),AuditRepTemp_C!$B$7:$B$1657,0)),"")</f>
        <v/>
      </c>
      <c r="E799" s="512" t="str">
        <f t="array" ref="E799">IFERROR(INDEX(AuditRepTemp_C!J$7:J$1657,MATCH(ROWS(AuditRepTemp_C!$B$7:$B795),AuditRepTemp_C!$B$7:$B$1657,0)),"")</f>
        <v/>
      </c>
      <c r="F799" s="513" t="str">
        <f t="array" ref="F799">IFERROR(INDEX(AuditRepTemp_C!K$7:K$1657,MATCH(ROWS(AuditRepTemp_C!$B$7:$B795),AuditRepTemp_C!$B$7:$B$1657,0)),"")</f>
        <v/>
      </c>
      <c r="G799" s="513" t="str">
        <f t="array" ref="G799">IFERROR(INDEX(AuditRepTemp_C!L$7:L$1657,MATCH(ROWS(AuditRepTemp_C!$B$7:$B795),AuditRepTemp_C!$B$7:$B$1657,0)),"")</f>
        <v/>
      </c>
      <c r="H799" s="517" t="s">
        <v>2064</v>
      </c>
      <c r="I799" s="524"/>
      <c r="J799" s="518"/>
      <c r="K799" s="419"/>
      <c r="L799" s="419"/>
      <c r="M799" s="518"/>
      <c r="N799" s="518"/>
      <c r="O799" s="518"/>
      <c r="P799" s="518"/>
      <c r="Q799" s="518"/>
      <c r="R799" s="422"/>
      <c r="S799" s="518"/>
      <c r="T799" s="519"/>
      <c r="U799" s="520"/>
      <c r="V799" s="518"/>
      <c r="W799" s="521"/>
      <c r="X799" s="518"/>
      <c r="Y799" s="518"/>
      <c r="Z799" s="518"/>
    </row>
    <row r="800" ht="14.25" customHeight="1">
      <c r="A800" s="471" t="str">
        <f t="array" ref="A800">IFERROR(INDEX(AuditRepTemp_C!D$7:D$1657,MATCH(ROWS(AuditRepTemp_C!$B$7:$B796),AuditRepTemp_C!$B$7:$B$1657,0)),"")</f>
        <v/>
      </c>
      <c r="B800" s="510" t="str">
        <f t="array" ref="B800">IFERROR(INDEX(AuditRepTemp_C!F$7:F$1657,MATCH(ROWS(AuditRepTemp_C!$B$7:$B796),AuditRepTemp_C!$B$7:$B$1657,0)),"")</f>
        <v/>
      </c>
      <c r="C800" s="511" t="str">
        <f t="array" ref="C800">IFERROR(INDEX(AuditRepTemp_C!H$7:H$1657,MATCH(ROWS(AuditRepTemp_C!$B$7:$B796),AuditRepTemp_C!$B$7:$B$1657,0)),"")</f>
        <v/>
      </c>
      <c r="D800" s="511" t="str">
        <f t="array" ref="D800">IFERROR(INDEX(AuditRepTemp_C!I$7:I$1657,MATCH(ROWS(AuditRepTemp_C!$B$7:$B796),AuditRepTemp_C!$B$7:$B$1657,0)),"")</f>
        <v/>
      </c>
      <c r="E800" s="512" t="str">
        <f t="array" ref="E800">IFERROR(INDEX(AuditRepTemp_C!J$7:J$1657,MATCH(ROWS(AuditRepTemp_C!$B$7:$B796),AuditRepTemp_C!$B$7:$B$1657,0)),"")</f>
        <v/>
      </c>
      <c r="F800" s="513" t="str">
        <f t="array" ref="F800">IFERROR(INDEX(AuditRepTemp_C!K$7:K$1657,MATCH(ROWS(AuditRepTemp_C!$B$7:$B796),AuditRepTemp_C!$B$7:$B$1657,0)),"")</f>
        <v/>
      </c>
      <c r="G800" s="513" t="str">
        <f t="array" ref="G800">IFERROR(INDEX(AuditRepTemp_C!L$7:L$1657,MATCH(ROWS(AuditRepTemp_C!$B$7:$B796),AuditRepTemp_C!$B$7:$B$1657,0)),"")</f>
        <v/>
      </c>
      <c r="H800" s="517" t="s">
        <v>2064</v>
      </c>
      <c r="I800" s="524"/>
      <c r="J800" s="518"/>
      <c r="K800" s="419"/>
      <c r="L800" s="419"/>
      <c r="M800" s="518"/>
      <c r="N800" s="518"/>
      <c r="O800" s="518"/>
      <c r="P800" s="518"/>
      <c r="Q800" s="518"/>
      <c r="R800" s="422"/>
      <c r="S800" s="518"/>
      <c r="T800" s="519"/>
      <c r="U800" s="520"/>
      <c r="V800" s="518"/>
      <c r="W800" s="521"/>
      <c r="X800" s="518"/>
      <c r="Y800" s="518"/>
      <c r="Z800" s="518"/>
    </row>
    <row r="801" ht="14.25" customHeight="1">
      <c r="A801" s="471" t="str">
        <f t="array" ref="A801">IFERROR(INDEX(AuditRepTemp_C!D$7:D$1657,MATCH(ROWS(AuditRepTemp_C!$B$7:$B797),AuditRepTemp_C!$B$7:$B$1657,0)),"")</f>
        <v/>
      </c>
      <c r="B801" s="510" t="str">
        <f t="array" ref="B801">IFERROR(INDEX(AuditRepTemp_C!F$7:F$1657,MATCH(ROWS(AuditRepTemp_C!$B$7:$B797),AuditRepTemp_C!$B$7:$B$1657,0)),"")</f>
        <v/>
      </c>
      <c r="C801" s="511" t="str">
        <f t="array" ref="C801">IFERROR(INDEX(AuditRepTemp_C!H$7:H$1657,MATCH(ROWS(AuditRepTemp_C!$B$7:$B797),AuditRepTemp_C!$B$7:$B$1657,0)),"")</f>
        <v/>
      </c>
      <c r="D801" s="511" t="str">
        <f t="array" ref="D801">IFERROR(INDEX(AuditRepTemp_C!I$7:I$1657,MATCH(ROWS(AuditRepTemp_C!$B$7:$B797),AuditRepTemp_C!$B$7:$B$1657,0)),"")</f>
        <v/>
      </c>
      <c r="E801" s="512" t="str">
        <f t="array" ref="E801">IFERROR(INDEX(AuditRepTemp_C!J$7:J$1657,MATCH(ROWS(AuditRepTemp_C!$B$7:$B797),AuditRepTemp_C!$B$7:$B$1657,0)),"")</f>
        <v/>
      </c>
      <c r="F801" s="513" t="str">
        <f t="array" ref="F801">IFERROR(INDEX(AuditRepTemp_C!K$7:K$1657,MATCH(ROWS(AuditRepTemp_C!$B$7:$B797),AuditRepTemp_C!$B$7:$B$1657,0)),"")</f>
        <v/>
      </c>
      <c r="G801" s="513" t="str">
        <f t="array" ref="G801">IFERROR(INDEX(AuditRepTemp_C!L$7:L$1657,MATCH(ROWS(AuditRepTemp_C!$B$7:$B797),AuditRepTemp_C!$B$7:$B$1657,0)),"")</f>
        <v/>
      </c>
      <c r="H801" s="517" t="s">
        <v>2064</v>
      </c>
      <c r="I801" s="524"/>
      <c r="J801" s="518"/>
      <c r="K801" s="419"/>
      <c r="L801" s="419"/>
      <c r="M801" s="518"/>
      <c r="N801" s="518"/>
      <c r="O801" s="518"/>
      <c r="P801" s="518"/>
      <c r="Q801" s="518"/>
      <c r="R801" s="422"/>
      <c r="S801" s="518"/>
      <c r="T801" s="519"/>
      <c r="U801" s="520"/>
      <c r="V801" s="518"/>
      <c r="W801" s="521"/>
      <c r="X801" s="518"/>
      <c r="Y801" s="518"/>
      <c r="Z801" s="518"/>
    </row>
    <row r="802" ht="14.25" customHeight="1">
      <c r="A802" s="471" t="str">
        <f t="array" ref="A802">IFERROR(INDEX(AuditRepTemp_C!D$7:D$1657,MATCH(ROWS(AuditRepTemp_C!$B$7:$B798),AuditRepTemp_C!$B$7:$B$1657,0)),"")</f>
        <v/>
      </c>
      <c r="B802" s="510" t="str">
        <f t="array" ref="B802">IFERROR(INDEX(AuditRepTemp_C!F$7:F$1657,MATCH(ROWS(AuditRepTemp_C!$B$7:$B798),AuditRepTemp_C!$B$7:$B$1657,0)),"")</f>
        <v/>
      </c>
      <c r="C802" s="511" t="str">
        <f t="array" ref="C802">IFERROR(INDEX(AuditRepTemp_C!H$7:H$1657,MATCH(ROWS(AuditRepTemp_C!$B$7:$B798),AuditRepTemp_C!$B$7:$B$1657,0)),"")</f>
        <v/>
      </c>
      <c r="D802" s="511" t="str">
        <f t="array" ref="D802">IFERROR(INDEX(AuditRepTemp_C!I$7:I$1657,MATCH(ROWS(AuditRepTemp_C!$B$7:$B798),AuditRepTemp_C!$B$7:$B$1657,0)),"")</f>
        <v/>
      </c>
      <c r="E802" s="512" t="str">
        <f t="array" ref="E802">IFERROR(INDEX(AuditRepTemp_C!J$7:J$1657,MATCH(ROWS(AuditRepTemp_C!$B$7:$B798),AuditRepTemp_C!$B$7:$B$1657,0)),"")</f>
        <v/>
      </c>
      <c r="F802" s="513" t="str">
        <f t="array" ref="F802">IFERROR(INDEX(AuditRepTemp_C!K$7:K$1657,MATCH(ROWS(AuditRepTemp_C!$B$7:$B798),AuditRepTemp_C!$B$7:$B$1657,0)),"")</f>
        <v/>
      </c>
      <c r="G802" s="513" t="str">
        <f t="array" ref="G802">IFERROR(INDEX(AuditRepTemp_C!L$7:L$1657,MATCH(ROWS(AuditRepTemp_C!$B$7:$B798),AuditRepTemp_C!$B$7:$B$1657,0)),"")</f>
        <v/>
      </c>
      <c r="H802" s="517" t="s">
        <v>2064</v>
      </c>
      <c r="I802" s="524"/>
      <c r="J802" s="518"/>
      <c r="K802" s="419"/>
      <c r="L802" s="419"/>
      <c r="M802" s="518"/>
      <c r="N802" s="518"/>
      <c r="O802" s="518"/>
      <c r="P802" s="518"/>
      <c r="Q802" s="518"/>
      <c r="R802" s="422"/>
      <c r="S802" s="518"/>
      <c r="T802" s="519"/>
      <c r="U802" s="520"/>
      <c r="V802" s="518"/>
      <c r="W802" s="521"/>
      <c r="X802" s="518"/>
      <c r="Y802" s="518"/>
      <c r="Z802" s="518"/>
    </row>
    <row r="803" ht="14.25" customHeight="1">
      <c r="A803" s="471" t="str">
        <f t="array" ref="A803">IFERROR(INDEX(AuditRepTemp_C!D$7:D$1657,MATCH(ROWS(AuditRepTemp_C!$B$7:$B799),AuditRepTemp_C!$B$7:$B$1657,0)),"")</f>
        <v/>
      </c>
      <c r="B803" s="510" t="str">
        <f t="array" ref="B803">IFERROR(INDEX(AuditRepTemp_C!F$7:F$1657,MATCH(ROWS(AuditRepTemp_C!$B$7:$B799),AuditRepTemp_C!$B$7:$B$1657,0)),"")</f>
        <v/>
      </c>
      <c r="C803" s="511" t="str">
        <f t="array" ref="C803">IFERROR(INDEX(AuditRepTemp_C!H$7:H$1657,MATCH(ROWS(AuditRepTemp_C!$B$7:$B799),AuditRepTemp_C!$B$7:$B$1657,0)),"")</f>
        <v/>
      </c>
      <c r="D803" s="511" t="str">
        <f t="array" ref="D803">IFERROR(INDEX(AuditRepTemp_C!I$7:I$1657,MATCH(ROWS(AuditRepTemp_C!$B$7:$B799),AuditRepTemp_C!$B$7:$B$1657,0)),"")</f>
        <v/>
      </c>
      <c r="E803" s="512" t="str">
        <f t="array" ref="E803">IFERROR(INDEX(AuditRepTemp_C!J$7:J$1657,MATCH(ROWS(AuditRepTemp_C!$B$7:$B799),AuditRepTemp_C!$B$7:$B$1657,0)),"")</f>
        <v/>
      </c>
      <c r="F803" s="513" t="str">
        <f t="array" ref="F803">IFERROR(INDEX(AuditRepTemp_C!K$7:K$1657,MATCH(ROWS(AuditRepTemp_C!$B$7:$B799),AuditRepTemp_C!$B$7:$B$1657,0)),"")</f>
        <v/>
      </c>
      <c r="G803" s="513" t="str">
        <f t="array" ref="G803">IFERROR(INDEX(AuditRepTemp_C!L$7:L$1657,MATCH(ROWS(AuditRepTemp_C!$B$7:$B799),AuditRepTemp_C!$B$7:$B$1657,0)),"")</f>
        <v/>
      </c>
      <c r="H803" s="517" t="s">
        <v>2064</v>
      </c>
      <c r="I803" s="524"/>
      <c r="J803" s="518"/>
      <c r="K803" s="419"/>
      <c r="L803" s="419"/>
      <c r="M803" s="518"/>
      <c r="N803" s="518"/>
      <c r="O803" s="518"/>
      <c r="P803" s="518"/>
      <c r="Q803" s="518"/>
      <c r="R803" s="422"/>
      <c r="S803" s="518"/>
      <c r="T803" s="519"/>
      <c r="U803" s="520"/>
      <c r="V803" s="518"/>
      <c r="W803" s="521"/>
      <c r="X803" s="518"/>
      <c r="Y803" s="518"/>
      <c r="Z803" s="518"/>
    </row>
    <row r="804" ht="14.25" customHeight="1">
      <c r="A804" s="471" t="str">
        <f t="array" ref="A804">IFERROR(INDEX(AuditRepTemp_C!D$7:D$1657,MATCH(ROWS(AuditRepTemp_C!$B$7:$B800),AuditRepTemp_C!$B$7:$B$1657,0)),"")</f>
        <v/>
      </c>
      <c r="B804" s="510" t="str">
        <f t="array" ref="B804">IFERROR(INDEX(AuditRepTemp_C!F$7:F$1657,MATCH(ROWS(AuditRepTemp_C!$B$7:$B800),AuditRepTemp_C!$B$7:$B$1657,0)),"")</f>
        <v/>
      </c>
      <c r="C804" s="511" t="str">
        <f t="array" ref="C804">IFERROR(INDEX(AuditRepTemp_C!H$7:H$1657,MATCH(ROWS(AuditRepTemp_C!$B$7:$B800),AuditRepTemp_C!$B$7:$B$1657,0)),"")</f>
        <v/>
      </c>
      <c r="D804" s="511" t="str">
        <f t="array" ref="D804">IFERROR(INDEX(AuditRepTemp_C!I$7:I$1657,MATCH(ROWS(AuditRepTemp_C!$B$7:$B800),AuditRepTemp_C!$B$7:$B$1657,0)),"")</f>
        <v/>
      </c>
      <c r="E804" s="512" t="str">
        <f t="array" ref="E804">IFERROR(INDEX(AuditRepTemp_C!J$7:J$1657,MATCH(ROWS(AuditRepTemp_C!$B$7:$B800),AuditRepTemp_C!$B$7:$B$1657,0)),"")</f>
        <v/>
      </c>
      <c r="F804" s="513" t="str">
        <f t="array" ref="F804">IFERROR(INDEX(AuditRepTemp_C!K$7:K$1657,MATCH(ROWS(AuditRepTemp_C!$B$7:$B800),AuditRepTemp_C!$B$7:$B$1657,0)),"")</f>
        <v/>
      </c>
      <c r="G804" s="513" t="str">
        <f t="array" ref="G804">IFERROR(INDEX(AuditRepTemp_C!L$7:L$1657,MATCH(ROWS(AuditRepTemp_C!$B$7:$B800),AuditRepTemp_C!$B$7:$B$1657,0)),"")</f>
        <v/>
      </c>
      <c r="H804" s="517" t="s">
        <v>2064</v>
      </c>
      <c r="I804" s="524"/>
      <c r="J804" s="518"/>
      <c r="K804" s="419"/>
      <c r="L804" s="419"/>
      <c r="M804" s="518"/>
      <c r="N804" s="518"/>
      <c r="O804" s="518"/>
      <c r="P804" s="518"/>
      <c r="Q804" s="518"/>
      <c r="R804" s="422"/>
      <c r="S804" s="518"/>
      <c r="T804" s="519"/>
      <c r="U804" s="520"/>
      <c r="V804" s="518"/>
      <c r="W804" s="521"/>
      <c r="X804" s="518"/>
      <c r="Y804" s="518"/>
      <c r="Z804" s="518"/>
    </row>
    <row r="805" ht="14.25" customHeight="1">
      <c r="A805" s="471" t="str">
        <f t="array" ref="A805">IFERROR(INDEX(AuditRepTemp_C!D$7:D$1657,MATCH(ROWS(AuditRepTemp_C!$B$7:$B801),AuditRepTemp_C!$B$7:$B$1657,0)),"")</f>
        <v/>
      </c>
      <c r="B805" s="510" t="str">
        <f t="array" ref="B805">IFERROR(INDEX(AuditRepTemp_C!F$7:F$1657,MATCH(ROWS(AuditRepTemp_C!$B$7:$B801),AuditRepTemp_C!$B$7:$B$1657,0)),"")</f>
        <v/>
      </c>
      <c r="C805" s="511" t="str">
        <f t="array" ref="C805">IFERROR(INDEX(AuditRepTemp_C!H$7:H$1657,MATCH(ROWS(AuditRepTemp_C!$B$7:$B801),AuditRepTemp_C!$B$7:$B$1657,0)),"")</f>
        <v/>
      </c>
      <c r="D805" s="511" t="str">
        <f t="array" ref="D805">IFERROR(INDEX(AuditRepTemp_C!I$7:I$1657,MATCH(ROWS(AuditRepTemp_C!$B$7:$B801),AuditRepTemp_C!$B$7:$B$1657,0)),"")</f>
        <v/>
      </c>
      <c r="E805" s="512" t="str">
        <f t="array" ref="E805">IFERROR(INDEX(AuditRepTemp_C!J$7:J$1657,MATCH(ROWS(AuditRepTemp_C!$B$7:$B801),AuditRepTemp_C!$B$7:$B$1657,0)),"")</f>
        <v/>
      </c>
      <c r="F805" s="513" t="str">
        <f t="array" ref="F805">IFERROR(INDEX(AuditRepTemp_C!K$7:K$1657,MATCH(ROWS(AuditRepTemp_C!$B$7:$B801),AuditRepTemp_C!$B$7:$B$1657,0)),"")</f>
        <v/>
      </c>
      <c r="G805" s="513" t="str">
        <f t="array" ref="G805">IFERROR(INDEX(AuditRepTemp_C!L$7:L$1657,MATCH(ROWS(AuditRepTemp_C!$B$7:$B801),AuditRepTemp_C!$B$7:$B$1657,0)),"")</f>
        <v/>
      </c>
      <c r="H805" s="517" t="s">
        <v>2064</v>
      </c>
      <c r="I805" s="524"/>
      <c r="J805" s="518"/>
      <c r="K805" s="419"/>
      <c r="L805" s="419"/>
      <c r="M805" s="518"/>
      <c r="N805" s="518"/>
      <c r="O805" s="518"/>
      <c r="P805" s="518"/>
      <c r="Q805" s="518"/>
      <c r="R805" s="422"/>
      <c r="S805" s="518"/>
      <c r="T805" s="519"/>
      <c r="U805" s="520"/>
      <c r="V805" s="518"/>
      <c r="W805" s="521"/>
      <c r="X805" s="518"/>
      <c r="Y805" s="518"/>
      <c r="Z805" s="518"/>
    </row>
    <row r="806" ht="14.25" customHeight="1">
      <c r="A806" s="471" t="str">
        <f t="array" ref="A806">IFERROR(INDEX(AuditRepTemp_C!D$7:D$1657,MATCH(ROWS(AuditRepTemp_C!$B$7:$B802),AuditRepTemp_C!$B$7:$B$1657,0)),"")</f>
        <v/>
      </c>
      <c r="B806" s="510" t="str">
        <f t="array" ref="B806">IFERROR(INDEX(AuditRepTemp_C!F$7:F$1657,MATCH(ROWS(AuditRepTemp_C!$B$7:$B802),AuditRepTemp_C!$B$7:$B$1657,0)),"")</f>
        <v/>
      </c>
      <c r="C806" s="511" t="str">
        <f t="array" ref="C806">IFERROR(INDEX(AuditRepTemp_C!H$7:H$1657,MATCH(ROWS(AuditRepTemp_C!$B$7:$B802),AuditRepTemp_C!$B$7:$B$1657,0)),"")</f>
        <v/>
      </c>
      <c r="D806" s="511" t="str">
        <f t="array" ref="D806">IFERROR(INDEX(AuditRepTemp_C!I$7:I$1657,MATCH(ROWS(AuditRepTemp_C!$B$7:$B802),AuditRepTemp_C!$B$7:$B$1657,0)),"")</f>
        <v/>
      </c>
      <c r="E806" s="512" t="str">
        <f t="array" ref="E806">IFERROR(INDEX(AuditRepTemp_C!J$7:J$1657,MATCH(ROWS(AuditRepTemp_C!$B$7:$B802),AuditRepTemp_C!$B$7:$B$1657,0)),"")</f>
        <v/>
      </c>
      <c r="F806" s="513" t="str">
        <f t="array" ref="F806">IFERROR(INDEX(AuditRepTemp_C!K$7:K$1657,MATCH(ROWS(AuditRepTemp_C!$B$7:$B802),AuditRepTemp_C!$B$7:$B$1657,0)),"")</f>
        <v/>
      </c>
      <c r="G806" s="513" t="str">
        <f t="array" ref="G806">IFERROR(INDEX(AuditRepTemp_C!L$7:L$1657,MATCH(ROWS(AuditRepTemp_C!$B$7:$B802),AuditRepTemp_C!$B$7:$B$1657,0)),"")</f>
        <v/>
      </c>
      <c r="H806" s="517" t="s">
        <v>2064</v>
      </c>
      <c r="I806" s="524"/>
      <c r="J806" s="518"/>
      <c r="K806" s="419"/>
      <c r="L806" s="419"/>
      <c r="M806" s="518"/>
      <c r="N806" s="518"/>
      <c r="O806" s="518"/>
      <c r="P806" s="518"/>
      <c r="Q806" s="518"/>
      <c r="R806" s="422"/>
      <c r="S806" s="518"/>
      <c r="T806" s="519"/>
      <c r="U806" s="520"/>
      <c r="V806" s="518"/>
      <c r="W806" s="521"/>
      <c r="X806" s="518"/>
      <c r="Y806" s="518"/>
      <c r="Z806" s="518"/>
    </row>
    <row r="807" ht="14.25" customHeight="1">
      <c r="A807" s="471" t="str">
        <f t="array" ref="A807">IFERROR(INDEX(AuditRepTemp_C!D$7:D$1657,MATCH(ROWS(AuditRepTemp_C!$B$7:$B803),AuditRepTemp_C!$B$7:$B$1657,0)),"")</f>
        <v/>
      </c>
      <c r="B807" s="510" t="str">
        <f t="array" ref="B807">IFERROR(INDEX(AuditRepTemp_C!F$7:F$1657,MATCH(ROWS(AuditRepTemp_C!$B$7:$B803),AuditRepTemp_C!$B$7:$B$1657,0)),"")</f>
        <v/>
      </c>
      <c r="C807" s="511" t="str">
        <f t="array" ref="C807">IFERROR(INDEX(AuditRepTemp_C!H$7:H$1657,MATCH(ROWS(AuditRepTemp_C!$B$7:$B803),AuditRepTemp_C!$B$7:$B$1657,0)),"")</f>
        <v/>
      </c>
      <c r="D807" s="511" t="str">
        <f t="array" ref="D807">IFERROR(INDEX(AuditRepTemp_C!I$7:I$1657,MATCH(ROWS(AuditRepTemp_C!$B$7:$B803),AuditRepTemp_C!$B$7:$B$1657,0)),"")</f>
        <v/>
      </c>
      <c r="E807" s="512" t="str">
        <f t="array" ref="E807">IFERROR(INDEX(AuditRepTemp_C!J$7:J$1657,MATCH(ROWS(AuditRepTemp_C!$B$7:$B803),AuditRepTemp_C!$B$7:$B$1657,0)),"")</f>
        <v/>
      </c>
      <c r="F807" s="513" t="str">
        <f t="array" ref="F807">IFERROR(INDEX(AuditRepTemp_C!K$7:K$1657,MATCH(ROWS(AuditRepTemp_C!$B$7:$B803),AuditRepTemp_C!$B$7:$B$1657,0)),"")</f>
        <v/>
      </c>
      <c r="G807" s="513" t="str">
        <f t="array" ref="G807">IFERROR(INDEX(AuditRepTemp_C!L$7:L$1657,MATCH(ROWS(AuditRepTemp_C!$B$7:$B803),AuditRepTemp_C!$B$7:$B$1657,0)),"")</f>
        <v/>
      </c>
      <c r="H807" s="517" t="s">
        <v>2064</v>
      </c>
      <c r="I807" s="524"/>
      <c r="J807" s="518"/>
      <c r="K807" s="419"/>
      <c r="L807" s="419"/>
      <c r="M807" s="518"/>
      <c r="N807" s="518"/>
      <c r="O807" s="518"/>
      <c r="P807" s="518"/>
      <c r="Q807" s="518"/>
      <c r="R807" s="422"/>
      <c r="S807" s="518"/>
      <c r="T807" s="519"/>
      <c r="U807" s="520"/>
      <c r="V807" s="518"/>
      <c r="W807" s="521"/>
      <c r="X807" s="518"/>
      <c r="Y807" s="518"/>
      <c r="Z807" s="518"/>
    </row>
    <row r="808" ht="14.25" customHeight="1">
      <c r="A808" s="471" t="str">
        <f t="array" ref="A808">IFERROR(INDEX(AuditRepTemp_C!D$7:D$1657,MATCH(ROWS(AuditRepTemp_C!$B$7:$B804),AuditRepTemp_C!$B$7:$B$1657,0)),"")</f>
        <v/>
      </c>
      <c r="B808" s="510" t="str">
        <f t="array" ref="B808">IFERROR(INDEX(AuditRepTemp_C!F$7:F$1657,MATCH(ROWS(AuditRepTemp_C!$B$7:$B804),AuditRepTemp_C!$B$7:$B$1657,0)),"")</f>
        <v/>
      </c>
      <c r="C808" s="511" t="str">
        <f t="array" ref="C808">IFERROR(INDEX(AuditRepTemp_C!H$7:H$1657,MATCH(ROWS(AuditRepTemp_C!$B$7:$B804),AuditRepTemp_C!$B$7:$B$1657,0)),"")</f>
        <v/>
      </c>
      <c r="D808" s="511" t="str">
        <f t="array" ref="D808">IFERROR(INDEX(AuditRepTemp_C!I$7:I$1657,MATCH(ROWS(AuditRepTemp_C!$B$7:$B804),AuditRepTemp_C!$B$7:$B$1657,0)),"")</f>
        <v/>
      </c>
      <c r="E808" s="512" t="str">
        <f t="array" ref="E808">IFERROR(INDEX(AuditRepTemp_C!J$7:J$1657,MATCH(ROWS(AuditRepTemp_C!$B$7:$B804),AuditRepTemp_C!$B$7:$B$1657,0)),"")</f>
        <v/>
      </c>
      <c r="F808" s="513" t="str">
        <f t="array" ref="F808">IFERROR(INDEX(AuditRepTemp_C!K$7:K$1657,MATCH(ROWS(AuditRepTemp_C!$B$7:$B804),AuditRepTemp_C!$B$7:$B$1657,0)),"")</f>
        <v/>
      </c>
      <c r="G808" s="513" t="str">
        <f t="array" ref="G808">IFERROR(INDEX(AuditRepTemp_C!L$7:L$1657,MATCH(ROWS(AuditRepTemp_C!$B$7:$B804),AuditRepTemp_C!$B$7:$B$1657,0)),"")</f>
        <v/>
      </c>
      <c r="H808" s="517" t="s">
        <v>2064</v>
      </c>
      <c r="I808" s="524"/>
      <c r="J808" s="518"/>
      <c r="K808" s="419"/>
      <c r="L808" s="419"/>
      <c r="M808" s="518"/>
      <c r="N808" s="518"/>
      <c r="O808" s="518"/>
      <c r="P808" s="518"/>
      <c r="Q808" s="518"/>
      <c r="R808" s="422"/>
      <c r="S808" s="518"/>
      <c r="T808" s="519"/>
      <c r="U808" s="520"/>
      <c r="V808" s="518"/>
      <c r="W808" s="521"/>
      <c r="X808" s="518"/>
      <c r="Y808" s="518"/>
      <c r="Z808" s="518"/>
    </row>
    <row r="809" ht="14.25" customHeight="1">
      <c r="A809" s="471" t="str">
        <f t="array" ref="A809">IFERROR(INDEX(AuditRepTemp_C!D$7:D$1657,MATCH(ROWS(AuditRepTemp_C!$B$7:$B805),AuditRepTemp_C!$B$7:$B$1657,0)),"")</f>
        <v/>
      </c>
      <c r="B809" s="510" t="str">
        <f t="array" ref="B809">IFERROR(INDEX(AuditRepTemp_C!F$7:F$1657,MATCH(ROWS(AuditRepTemp_C!$B$7:$B805),AuditRepTemp_C!$B$7:$B$1657,0)),"")</f>
        <v/>
      </c>
      <c r="C809" s="511" t="str">
        <f t="array" ref="C809">IFERROR(INDEX(AuditRepTemp_C!H$7:H$1657,MATCH(ROWS(AuditRepTemp_C!$B$7:$B805),AuditRepTemp_C!$B$7:$B$1657,0)),"")</f>
        <v/>
      </c>
      <c r="D809" s="511" t="str">
        <f t="array" ref="D809">IFERROR(INDEX(AuditRepTemp_C!I$7:I$1657,MATCH(ROWS(AuditRepTemp_C!$B$7:$B805),AuditRepTemp_C!$B$7:$B$1657,0)),"")</f>
        <v/>
      </c>
      <c r="E809" s="512" t="str">
        <f t="array" ref="E809">IFERROR(INDEX(AuditRepTemp_C!J$7:J$1657,MATCH(ROWS(AuditRepTemp_C!$B$7:$B805),AuditRepTemp_C!$B$7:$B$1657,0)),"")</f>
        <v/>
      </c>
      <c r="F809" s="513" t="str">
        <f t="array" ref="F809">IFERROR(INDEX(AuditRepTemp_C!K$7:K$1657,MATCH(ROWS(AuditRepTemp_C!$B$7:$B805),AuditRepTemp_C!$B$7:$B$1657,0)),"")</f>
        <v/>
      </c>
      <c r="G809" s="513" t="str">
        <f t="array" ref="G809">IFERROR(INDEX(AuditRepTemp_C!L$7:L$1657,MATCH(ROWS(AuditRepTemp_C!$B$7:$B805),AuditRepTemp_C!$B$7:$B$1657,0)),"")</f>
        <v/>
      </c>
      <c r="H809" s="517" t="s">
        <v>2064</v>
      </c>
      <c r="I809" s="524"/>
      <c r="J809" s="518"/>
      <c r="K809" s="419"/>
      <c r="L809" s="419"/>
      <c r="M809" s="518"/>
      <c r="N809" s="518"/>
      <c r="O809" s="518"/>
      <c r="P809" s="518"/>
      <c r="Q809" s="518"/>
      <c r="R809" s="422"/>
      <c r="S809" s="518"/>
      <c r="T809" s="519"/>
      <c r="U809" s="520"/>
      <c r="V809" s="518"/>
      <c r="W809" s="521"/>
      <c r="X809" s="518"/>
      <c r="Y809" s="518"/>
      <c r="Z809" s="518"/>
    </row>
    <row r="810" ht="14.25" customHeight="1">
      <c r="A810" s="471" t="str">
        <f t="array" ref="A810">IFERROR(INDEX(AuditRepTemp_C!D$7:D$1657,MATCH(ROWS(AuditRepTemp_C!$B$7:$B806),AuditRepTemp_C!$B$7:$B$1657,0)),"")</f>
        <v/>
      </c>
      <c r="B810" s="510" t="str">
        <f t="array" ref="B810">IFERROR(INDEX(AuditRepTemp_C!F$7:F$1657,MATCH(ROWS(AuditRepTemp_C!$B$7:$B806),AuditRepTemp_C!$B$7:$B$1657,0)),"")</f>
        <v/>
      </c>
      <c r="C810" s="511" t="str">
        <f t="array" ref="C810">IFERROR(INDEX(AuditRepTemp_C!H$7:H$1657,MATCH(ROWS(AuditRepTemp_C!$B$7:$B806),AuditRepTemp_C!$B$7:$B$1657,0)),"")</f>
        <v/>
      </c>
      <c r="D810" s="511" t="str">
        <f t="array" ref="D810">IFERROR(INDEX(AuditRepTemp_C!I$7:I$1657,MATCH(ROWS(AuditRepTemp_C!$B$7:$B806),AuditRepTemp_C!$B$7:$B$1657,0)),"")</f>
        <v/>
      </c>
      <c r="E810" s="512" t="str">
        <f t="array" ref="E810">IFERROR(INDEX(AuditRepTemp_C!J$7:J$1657,MATCH(ROWS(AuditRepTemp_C!$B$7:$B806),AuditRepTemp_C!$B$7:$B$1657,0)),"")</f>
        <v/>
      </c>
      <c r="F810" s="513" t="str">
        <f t="array" ref="F810">IFERROR(INDEX(AuditRepTemp_C!K$7:K$1657,MATCH(ROWS(AuditRepTemp_C!$B$7:$B806),AuditRepTemp_C!$B$7:$B$1657,0)),"")</f>
        <v/>
      </c>
      <c r="G810" s="513" t="str">
        <f t="array" ref="G810">IFERROR(INDEX(AuditRepTemp_C!L$7:L$1657,MATCH(ROWS(AuditRepTemp_C!$B$7:$B806),AuditRepTemp_C!$B$7:$B$1657,0)),"")</f>
        <v/>
      </c>
      <c r="H810" s="517" t="s">
        <v>2064</v>
      </c>
      <c r="I810" s="524"/>
      <c r="J810" s="518"/>
      <c r="K810" s="419"/>
      <c r="L810" s="419"/>
      <c r="M810" s="518"/>
      <c r="N810" s="518"/>
      <c r="O810" s="518"/>
      <c r="P810" s="518"/>
      <c r="Q810" s="518"/>
      <c r="R810" s="422"/>
      <c r="S810" s="518"/>
      <c r="T810" s="519"/>
      <c r="U810" s="520"/>
      <c r="V810" s="518"/>
      <c r="W810" s="521"/>
      <c r="X810" s="518"/>
      <c r="Y810" s="518"/>
      <c r="Z810" s="518"/>
    </row>
    <row r="811" ht="14.25" customHeight="1">
      <c r="A811" s="471" t="str">
        <f t="array" ref="A811">IFERROR(INDEX(AuditRepTemp_C!D$7:D$1657,MATCH(ROWS(AuditRepTemp_C!$B$7:$B807),AuditRepTemp_C!$B$7:$B$1657,0)),"")</f>
        <v/>
      </c>
      <c r="B811" s="510" t="str">
        <f t="array" ref="B811">IFERROR(INDEX(AuditRepTemp_C!F$7:F$1657,MATCH(ROWS(AuditRepTemp_C!$B$7:$B807),AuditRepTemp_C!$B$7:$B$1657,0)),"")</f>
        <v/>
      </c>
      <c r="C811" s="511" t="str">
        <f t="array" ref="C811">IFERROR(INDEX(AuditRepTemp_C!H$7:H$1657,MATCH(ROWS(AuditRepTemp_C!$B$7:$B807),AuditRepTemp_C!$B$7:$B$1657,0)),"")</f>
        <v/>
      </c>
      <c r="D811" s="511" t="str">
        <f t="array" ref="D811">IFERROR(INDEX(AuditRepTemp_C!I$7:I$1657,MATCH(ROWS(AuditRepTemp_C!$B$7:$B807),AuditRepTemp_C!$B$7:$B$1657,0)),"")</f>
        <v/>
      </c>
      <c r="E811" s="512" t="str">
        <f t="array" ref="E811">IFERROR(INDEX(AuditRepTemp_C!J$7:J$1657,MATCH(ROWS(AuditRepTemp_C!$B$7:$B807),AuditRepTemp_C!$B$7:$B$1657,0)),"")</f>
        <v/>
      </c>
      <c r="F811" s="513" t="str">
        <f t="array" ref="F811">IFERROR(INDEX(AuditRepTemp_C!K$7:K$1657,MATCH(ROWS(AuditRepTemp_C!$B$7:$B807),AuditRepTemp_C!$B$7:$B$1657,0)),"")</f>
        <v/>
      </c>
      <c r="G811" s="513" t="str">
        <f t="array" ref="G811">IFERROR(INDEX(AuditRepTemp_C!L$7:L$1657,MATCH(ROWS(AuditRepTemp_C!$B$7:$B807),AuditRepTemp_C!$B$7:$B$1657,0)),"")</f>
        <v/>
      </c>
      <c r="H811" s="517" t="s">
        <v>2064</v>
      </c>
      <c r="I811" s="524"/>
      <c r="J811" s="518"/>
      <c r="K811" s="419"/>
      <c r="L811" s="419"/>
      <c r="M811" s="518"/>
      <c r="N811" s="518"/>
      <c r="O811" s="518"/>
      <c r="P811" s="518"/>
      <c r="Q811" s="518"/>
      <c r="R811" s="422"/>
      <c r="S811" s="518"/>
      <c r="T811" s="519"/>
      <c r="U811" s="520"/>
      <c r="V811" s="518"/>
      <c r="W811" s="521"/>
      <c r="X811" s="518"/>
      <c r="Y811" s="518"/>
      <c r="Z811" s="518"/>
    </row>
    <row r="812" ht="14.25" customHeight="1">
      <c r="A812" s="471" t="str">
        <f t="array" ref="A812">IFERROR(INDEX(AuditRepTemp_C!D$7:D$1657,MATCH(ROWS(AuditRepTemp_C!$B$7:$B808),AuditRepTemp_C!$B$7:$B$1657,0)),"")</f>
        <v/>
      </c>
      <c r="B812" s="510" t="str">
        <f t="array" ref="B812">IFERROR(INDEX(AuditRepTemp_C!F$7:F$1657,MATCH(ROWS(AuditRepTemp_C!$B$7:$B808),AuditRepTemp_C!$B$7:$B$1657,0)),"")</f>
        <v/>
      </c>
      <c r="C812" s="511" t="str">
        <f t="array" ref="C812">IFERROR(INDEX(AuditRepTemp_C!H$7:H$1657,MATCH(ROWS(AuditRepTemp_C!$B$7:$B808),AuditRepTemp_C!$B$7:$B$1657,0)),"")</f>
        <v/>
      </c>
      <c r="D812" s="511" t="str">
        <f t="array" ref="D812">IFERROR(INDEX(AuditRepTemp_C!I$7:I$1657,MATCH(ROWS(AuditRepTemp_C!$B$7:$B808),AuditRepTemp_C!$B$7:$B$1657,0)),"")</f>
        <v/>
      </c>
      <c r="E812" s="512" t="str">
        <f t="array" ref="E812">IFERROR(INDEX(AuditRepTemp_C!J$7:J$1657,MATCH(ROWS(AuditRepTemp_C!$B$7:$B808),AuditRepTemp_C!$B$7:$B$1657,0)),"")</f>
        <v/>
      </c>
      <c r="F812" s="513" t="str">
        <f t="array" ref="F812">IFERROR(INDEX(AuditRepTemp_C!K$7:K$1657,MATCH(ROWS(AuditRepTemp_C!$B$7:$B808),AuditRepTemp_C!$B$7:$B$1657,0)),"")</f>
        <v/>
      </c>
      <c r="G812" s="513" t="str">
        <f t="array" ref="G812">IFERROR(INDEX(AuditRepTemp_C!L$7:L$1657,MATCH(ROWS(AuditRepTemp_C!$B$7:$B808),AuditRepTemp_C!$B$7:$B$1657,0)),"")</f>
        <v/>
      </c>
      <c r="H812" s="517" t="s">
        <v>2064</v>
      </c>
      <c r="I812" s="524"/>
      <c r="J812" s="518"/>
      <c r="K812" s="419"/>
      <c r="L812" s="419"/>
      <c r="M812" s="518"/>
      <c r="N812" s="518"/>
      <c r="O812" s="518"/>
      <c r="P812" s="518"/>
      <c r="Q812" s="518"/>
      <c r="R812" s="422"/>
      <c r="S812" s="518"/>
      <c r="T812" s="519"/>
      <c r="U812" s="520"/>
      <c r="V812" s="518"/>
      <c r="W812" s="521"/>
      <c r="X812" s="518"/>
      <c r="Y812" s="518"/>
      <c r="Z812" s="518"/>
    </row>
    <row r="813" ht="14.25" customHeight="1">
      <c r="A813" s="471" t="str">
        <f t="array" ref="A813">IFERROR(INDEX(AuditRepTemp_C!D$7:D$1657,MATCH(ROWS(AuditRepTemp_C!$B$7:$B809),AuditRepTemp_C!$B$7:$B$1657,0)),"")</f>
        <v/>
      </c>
      <c r="B813" s="510" t="str">
        <f t="array" ref="B813">IFERROR(INDEX(AuditRepTemp_C!F$7:F$1657,MATCH(ROWS(AuditRepTemp_C!$B$7:$B809),AuditRepTemp_C!$B$7:$B$1657,0)),"")</f>
        <v/>
      </c>
      <c r="C813" s="511" t="str">
        <f t="array" ref="C813">IFERROR(INDEX(AuditRepTemp_C!H$7:H$1657,MATCH(ROWS(AuditRepTemp_C!$B$7:$B809),AuditRepTemp_C!$B$7:$B$1657,0)),"")</f>
        <v/>
      </c>
      <c r="D813" s="511" t="str">
        <f t="array" ref="D813">IFERROR(INDEX(AuditRepTemp_C!I$7:I$1657,MATCH(ROWS(AuditRepTemp_C!$B$7:$B809),AuditRepTemp_C!$B$7:$B$1657,0)),"")</f>
        <v/>
      </c>
      <c r="E813" s="512" t="str">
        <f t="array" ref="E813">IFERROR(INDEX(AuditRepTemp_C!J$7:J$1657,MATCH(ROWS(AuditRepTemp_C!$B$7:$B809),AuditRepTemp_C!$B$7:$B$1657,0)),"")</f>
        <v/>
      </c>
      <c r="F813" s="513" t="str">
        <f t="array" ref="F813">IFERROR(INDEX(AuditRepTemp_C!K$7:K$1657,MATCH(ROWS(AuditRepTemp_C!$B$7:$B809),AuditRepTemp_C!$B$7:$B$1657,0)),"")</f>
        <v/>
      </c>
      <c r="G813" s="513" t="str">
        <f t="array" ref="G813">IFERROR(INDEX(AuditRepTemp_C!L$7:L$1657,MATCH(ROWS(AuditRepTemp_C!$B$7:$B809),AuditRepTemp_C!$B$7:$B$1657,0)),"")</f>
        <v/>
      </c>
      <c r="H813" s="517" t="s">
        <v>2064</v>
      </c>
      <c r="I813" s="524"/>
      <c r="J813" s="518"/>
      <c r="K813" s="419"/>
      <c r="L813" s="419"/>
      <c r="M813" s="518"/>
      <c r="N813" s="518"/>
      <c r="O813" s="518"/>
      <c r="P813" s="518"/>
      <c r="Q813" s="518"/>
      <c r="R813" s="422"/>
      <c r="S813" s="518"/>
      <c r="T813" s="519"/>
      <c r="U813" s="520"/>
      <c r="V813" s="518"/>
      <c r="W813" s="521"/>
      <c r="X813" s="518"/>
      <c r="Y813" s="518"/>
      <c r="Z813" s="518"/>
    </row>
    <row r="814" ht="14.25" customHeight="1">
      <c r="A814" s="471" t="str">
        <f t="array" ref="A814">IFERROR(INDEX(AuditRepTemp_C!D$7:D$1657,MATCH(ROWS(AuditRepTemp_C!$B$7:$B810),AuditRepTemp_C!$B$7:$B$1657,0)),"")</f>
        <v/>
      </c>
      <c r="B814" s="510" t="str">
        <f t="array" ref="B814">IFERROR(INDEX(AuditRepTemp_C!F$7:F$1657,MATCH(ROWS(AuditRepTemp_C!$B$7:$B810),AuditRepTemp_C!$B$7:$B$1657,0)),"")</f>
        <v/>
      </c>
      <c r="C814" s="511" t="str">
        <f t="array" ref="C814">IFERROR(INDEX(AuditRepTemp_C!H$7:H$1657,MATCH(ROWS(AuditRepTemp_C!$B$7:$B810),AuditRepTemp_C!$B$7:$B$1657,0)),"")</f>
        <v/>
      </c>
      <c r="D814" s="511" t="str">
        <f t="array" ref="D814">IFERROR(INDEX(AuditRepTemp_C!I$7:I$1657,MATCH(ROWS(AuditRepTemp_C!$B$7:$B810),AuditRepTemp_C!$B$7:$B$1657,0)),"")</f>
        <v/>
      </c>
      <c r="E814" s="512" t="str">
        <f t="array" ref="E814">IFERROR(INDEX(AuditRepTemp_C!J$7:J$1657,MATCH(ROWS(AuditRepTemp_C!$B$7:$B810),AuditRepTemp_C!$B$7:$B$1657,0)),"")</f>
        <v/>
      </c>
      <c r="F814" s="513" t="str">
        <f t="array" ref="F814">IFERROR(INDEX(AuditRepTemp_C!K$7:K$1657,MATCH(ROWS(AuditRepTemp_C!$B$7:$B810),AuditRepTemp_C!$B$7:$B$1657,0)),"")</f>
        <v/>
      </c>
      <c r="G814" s="513" t="str">
        <f t="array" ref="G814">IFERROR(INDEX(AuditRepTemp_C!L$7:L$1657,MATCH(ROWS(AuditRepTemp_C!$B$7:$B810),AuditRepTemp_C!$B$7:$B$1657,0)),"")</f>
        <v/>
      </c>
      <c r="H814" s="517" t="s">
        <v>2064</v>
      </c>
      <c r="I814" s="524"/>
      <c r="J814" s="518"/>
      <c r="K814" s="419"/>
      <c r="L814" s="419"/>
      <c r="M814" s="518"/>
      <c r="N814" s="518"/>
      <c r="O814" s="518"/>
      <c r="P814" s="518"/>
      <c r="Q814" s="518"/>
      <c r="R814" s="422"/>
      <c r="S814" s="518"/>
      <c r="T814" s="519"/>
      <c r="U814" s="520"/>
      <c r="V814" s="518"/>
      <c r="W814" s="521"/>
      <c r="X814" s="518"/>
      <c r="Y814" s="518"/>
      <c r="Z814" s="518"/>
    </row>
    <row r="815" ht="14.25" customHeight="1">
      <c r="A815" s="471" t="str">
        <f t="array" ref="A815">IFERROR(INDEX(AuditRepTemp_C!D$7:D$1657,MATCH(ROWS(AuditRepTemp_C!$B$7:$B811),AuditRepTemp_C!$B$7:$B$1657,0)),"")</f>
        <v/>
      </c>
      <c r="B815" s="510" t="str">
        <f t="array" ref="B815">IFERROR(INDEX(AuditRepTemp_C!F$7:F$1657,MATCH(ROWS(AuditRepTemp_C!$B$7:$B811),AuditRepTemp_C!$B$7:$B$1657,0)),"")</f>
        <v/>
      </c>
      <c r="C815" s="511" t="str">
        <f t="array" ref="C815">IFERROR(INDEX(AuditRepTemp_C!H$7:H$1657,MATCH(ROWS(AuditRepTemp_C!$B$7:$B811),AuditRepTemp_C!$B$7:$B$1657,0)),"")</f>
        <v/>
      </c>
      <c r="D815" s="511" t="str">
        <f t="array" ref="D815">IFERROR(INDEX(AuditRepTemp_C!I$7:I$1657,MATCH(ROWS(AuditRepTemp_C!$B$7:$B811),AuditRepTemp_C!$B$7:$B$1657,0)),"")</f>
        <v/>
      </c>
      <c r="E815" s="512" t="str">
        <f t="array" ref="E815">IFERROR(INDEX(AuditRepTemp_C!J$7:J$1657,MATCH(ROWS(AuditRepTemp_C!$B$7:$B811),AuditRepTemp_C!$B$7:$B$1657,0)),"")</f>
        <v/>
      </c>
      <c r="F815" s="513" t="str">
        <f t="array" ref="F815">IFERROR(INDEX(AuditRepTemp_C!K$7:K$1657,MATCH(ROWS(AuditRepTemp_C!$B$7:$B811),AuditRepTemp_C!$B$7:$B$1657,0)),"")</f>
        <v/>
      </c>
      <c r="G815" s="513" t="str">
        <f t="array" ref="G815">IFERROR(INDEX(AuditRepTemp_C!L$7:L$1657,MATCH(ROWS(AuditRepTemp_C!$B$7:$B811),AuditRepTemp_C!$B$7:$B$1657,0)),"")</f>
        <v/>
      </c>
      <c r="H815" s="517" t="s">
        <v>2064</v>
      </c>
      <c r="I815" s="524"/>
      <c r="J815" s="518"/>
      <c r="K815" s="419"/>
      <c r="L815" s="419"/>
      <c r="M815" s="518"/>
      <c r="N815" s="518"/>
      <c r="O815" s="518"/>
      <c r="P815" s="518"/>
      <c r="Q815" s="518"/>
      <c r="R815" s="422"/>
      <c r="S815" s="518"/>
      <c r="T815" s="519"/>
      <c r="U815" s="520"/>
      <c r="V815" s="518"/>
      <c r="W815" s="521"/>
      <c r="X815" s="518"/>
      <c r="Y815" s="518"/>
      <c r="Z815" s="518"/>
    </row>
    <row r="816" ht="14.25" customHeight="1">
      <c r="A816" s="471" t="str">
        <f t="array" ref="A816">IFERROR(INDEX(AuditRepTemp_C!D$7:D$1657,MATCH(ROWS(AuditRepTemp_C!$B$7:$B812),AuditRepTemp_C!$B$7:$B$1657,0)),"")</f>
        <v/>
      </c>
      <c r="B816" s="510" t="str">
        <f t="array" ref="B816">IFERROR(INDEX(AuditRepTemp_C!F$7:F$1657,MATCH(ROWS(AuditRepTemp_C!$B$7:$B812),AuditRepTemp_C!$B$7:$B$1657,0)),"")</f>
        <v/>
      </c>
      <c r="C816" s="511" t="str">
        <f t="array" ref="C816">IFERROR(INDEX(AuditRepTemp_C!H$7:H$1657,MATCH(ROWS(AuditRepTemp_C!$B$7:$B812),AuditRepTemp_C!$B$7:$B$1657,0)),"")</f>
        <v/>
      </c>
      <c r="D816" s="511" t="str">
        <f t="array" ref="D816">IFERROR(INDEX(AuditRepTemp_C!I$7:I$1657,MATCH(ROWS(AuditRepTemp_C!$B$7:$B812),AuditRepTemp_C!$B$7:$B$1657,0)),"")</f>
        <v/>
      </c>
      <c r="E816" s="512" t="str">
        <f t="array" ref="E816">IFERROR(INDEX(AuditRepTemp_C!J$7:J$1657,MATCH(ROWS(AuditRepTemp_C!$B$7:$B812),AuditRepTemp_C!$B$7:$B$1657,0)),"")</f>
        <v/>
      </c>
      <c r="F816" s="513" t="str">
        <f t="array" ref="F816">IFERROR(INDEX(AuditRepTemp_C!K$7:K$1657,MATCH(ROWS(AuditRepTemp_C!$B$7:$B812),AuditRepTemp_C!$B$7:$B$1657,0)),"")</f>
        <v/>
      </c>
      <c r="G816" s="513" t="str">
        <f t="array" ref="G816">IFERROR(INDEX(AuditRepTemp_C!L$7:L$1657,MATCH(ROWS(AuditRepTemp_C!$B$7:$B812),AuditRepTemp_C!$B$7:$B$1657,0)),"")</f>
        <v/>
      </c>
      <c r="H816" s="517" t="s">
        <v>2064</v>
      </c>
      <c r="I816" s="524"/>
      <c r="J816" s="518"/>
      <c r="K816" s="419"/>
      <c r="L816" s="419"/>
      <c r="M816" s="518"/>
      <c r="N816" s="518"/>
      <c r="O816" s="518"/>
      <c r="P816" s="518"/>
      <c r="Q816" s="518"/>
      <c r="R816" s="422"/>
      <c r="S816" s="518"/>
      <c r="T816" s="519"/>
      <c r="U816" s="520"/>
      <c r="V816" s="518"/>
      <c r="W816" s="521"/>
      <c r="X816" s="518"/>
      <c r="Y816" s="518"/>
      <c r="Z816" s="518"/>
    </row>
    <row r="817" ht="14.25" customHeight="1">
      <c r="A817" s="471" t="str">
        <f t="array" ref="A817">IFERROR(INDEX(AuditRepTemp_C!D$7:D$1657,MATCH(ROWS(AuditRepTemp_C!$B$7:$B813),AuditRepTemp_C!$B$7:$B$1657,0)),"")</f>
        <v/>
      </c>
      <c r="B817" s="510" t="str">
        <f t="array" ref="B817">IFERROR(INDEX(AuditRepTemp_C!F$7:F$1657,MATCH(ROWS(AuditRepTemp_C!$B$7:$B813),AuditRepTemp_C!$B$7:$B$1657,0)),"")</f>
        <v/>
      </c>
      <c r="C817" s="511" t="str">
        <f t="array" ref="C817">IFERROR(INDEX(AuditRepTemp_C!H$7:H$1657,MATCH(ROWS(AuditRepTemp_C!$B$7:$B813),AuditRepTemp_C!$B$7:$B$1657,0)),"")</f>
        <v/>
      </c>
      <c r="D817" s="511" t="str">
        <f t="array" ref="D817">IFERROR(INDEX(AuditRepTemp_C!I$7:I$1657,MATCH(ROWS(AuditRepTemp_C!$B$7:$B813),AuditRepTemp_C!$B$7:$B$1657,0)),"")</f>
        <v/>
      </c>
      <c r="E817" s="512" t="str">
        <f t="array" ref="E817">IFERROR(INDEX(AuditRepTemp_C!J$7:J$1657,MATCH(ROWS(AuditRepTemp_C!$B$7:$B813),AuditRepTemp_C!$B$7:$B$1657,0)),"")</f>
        <v/>
      </c>
      <c r="F817" s="513" t="str">
        <f t="array" ref="F817">IFERROR(INDEX(AuditRepTemp_C!K$7:K$1657,MATCH(ROWS(AuditRepTemp_C!$B$7:$B813),AuditRepTemp_C!$B$7:$B$1657,0)),"")</f>
        <v/>
      </c>
      <c r="G817" s="513" t="str">
        <f t="array" ref="G817">IFERROR(INDEX(AuditRepTemp_C!L$7:L$1657,MATCH(ROWS(AuditRepTemp_C!$B$7:$B813),AuditRepTemp_C!$B$7:$B$1657,0)),"")</f>
        <v/>
      </c>
      <c r="H817" s="517" t="s">
        <v>2064</v>
      </c>
      <c r="I817" s="524"/>
      <c r="J817" s="518"/>
      <c r="K817" s="419"/>
      <c r="L817" s="419"/>
      <c r="M817" s="518"/>
      <c r="N817" s="518"/>
      <c r="O817" s="518"/>
      <c r="P817" s="518"/>
      <c r="Q817" s="518"/>
      <c r="R817" s="422"/>
      <c r="S817" s="518"/>
      <c r="T817" s="519"/>
      <c r="U817" s="520"/>
      <c r="V817" s="518"/>
      <c r="W817" s="521"/>
      <c r="X817" s="518"/>
      <c r="Y817" s="518"/>
      <c r="Z817" s="518"/>
    </row>
    <row r="818" ht="14.25" customHeight="1">
      <c r="A818" s="471" t="str">
        <f t="array" ref="A818">IFERROR(INDEX(AuditRepTemp_C!D$7:D$1657,MATCH(ROWS(AuditRepTemp_C!$B$7:$B814),AuditRepTemp_C!$B$7:$B$1657,0)),"")</f>
        <v/>
      </c>
      <c r="B818" s="510" t="str">
        <f t="array" ref="B818">IFERROR(INDEX(AuditRepTemp_C!F$7:F$1657,MATCH(ROWS(AuditRepTemp_C!$B$7:$B814),AuditRepTemp_C!$B$7:$B$1657,0)),"")</f>
        <v/>
      </c>
      <c r="C818" s="511" t="str">
        <f t="array" ref="C818">IFERROR(INDEX(AuditRepTemp_C!H$7:H$1657,MATCH(ROWS(AuditRepTemp_C!$B$7:$B814),AuditRepTemp_C!$B$7:$B$1657,0)),"")</f>
        <v/>
      </c>
      <c r="D818" s="511" t="str">
        <f t="array" ref="D818">IFERROR(INDEX(AuditRepTemp_C!I$7:I$1657,MATCH(ROWS(AuditRepTemp_C!$B$7:$B814),AuditRepTemp_C!$B$7:$B$1657,0)),"")</f>
        <v/>
      </c>
      <c r="E818" s="512" t="str">
        <f t="array" ref="E818">IFERROR(INDEX(AuditRepTemp_C!J$7:J$1657,MATCH(ROWS(AuditRepTemp_C!$B$7:$B814),AuditRepTemp_C!$B$7:$B$1657,0)),"")</f>
        <v/>
      </c>
      <c r="F818" s="513" t="str">
        <f t="array" ref="F818">IFERROR(INDEX(AuditRepTemp_C!K$7:K$1657,MATCH(ROWS(AuditRepTemp_C!$B$7:$B814),AuditRepTemp_C!$B$7:$B$1657,0)),"")</f>
        <v/>
      </c>
      <c r="G818" s="513" t="str">
        <f t="array" ref="G818">IFERROR(INDEX(AuditRepTemp_C!L$7:L$1657,MATCH(ROWS(AuditRepTemp_C!$B$7:$B814),AuditRepTemp_C!$B$7:$B$1657,0)),"")</f>
        <v/>
      </c>
      <c r="H818" s="517" t="s">
        <v>2064</v>
      </c>
      <c r="I818" s="524"/>
      <c r="J818" s="518"/>
      <c r="K818" s="419"/>
      <c r="L818" s="419"/>
      <c r="M818" s="518"/>
      <c r="N818" s="518"/>
      <c r="O818" s="518"/>
      <c r="P818" s="518"/>
      <c r="Q818" s="518"/>
      <c r="R818" s="422"/>
      <c r="S818" s="518"/>
      <c r="T818" s="519"/>
      <c r="U818" s="520"/>
      <c r="V818" s="518"/>
      <c r="W818" s="521"/>
      <c r="X818" s="518"/>
      <c r="Y818" s="518"/>
      <c r="Z818" s="518"/>
    </row>
    <row r="819" ht="14.25" customHeight="1">
      <c r="A819" s="471" t="str">
        <f t="array" ref="A819">IFERROR(INDEX(AuditRepTemp_C!D$7:D$1657,MATCH(ROWS(AuditRepTemp_C!$B$7:$B815),AuditRepTemp_C!$B$7:$B$1657,0)),"")</f>
        <v/>
      </c>
      <c r="B819" s="510" t="str">
        <f t="array" ref="B819">IFERROR(INDEX(AuditRepTemp_C!F$7:F$1657,MATCH(ROWS(AuditRepTemp_C!$B$7:$B815),AuditRepTemp_C!$B$7:$B$1657,0)),"")</f>
        <v/>
      </c>
      <c r="C819" s="511" t="str">
        <f t="array" ref="C819">IFERROR(INDEX(AuditRepTemp_C!H$7:H$1657,MATCH(ROWS(AuditRepTemp_C!$B$7:$B815),AuditRepTemp_C!$B$7:$B$1657,0)),"")</f>
        <v/>
      </c>
      <c r="D819" s="511" t="str">
        <f t="array" ref="D819">IFERROR(INDEX(AuditRepTemp_C!I$7:I$1657,MATCH(ROWS(AuditRepTemp_C!$B$7:$B815),AuditRepTemp_C!$B$7:$B$1657,0)),"")</f>
        <v/>
      </c>
      <c r="E819" s="512" t="str">
        <f t="array" ref="E819">IFERROR(INDEX(AuditRepTemp_C!J$7:J$1657,MATCH(ROWS(AuditRepTemp_C!$B$7:$B815),AuditRepTemp_C!$B$7:$B$1657,0)),"")</f>
        <v/>
      </c>
      <c r="F819" s="513" t="str">
        <f t="array" ref="F819">IFERROR(INDEX(AuditRepTemp_C!K$7:K$1657,MATCH(ROWS(AuditRepTemp_C!$B$7:$B815),AuditRepTemp_C!$B$7:$B$1657,0)),"")</f>
        <v/>
      </c>
      <c r="G819" s="513" t="str">
        <f t="array" ref="G819">IFERROR(INDEX(AuditRepTemp_C!L$7:L$1657,MATCH(ROWS(AuditRepTemp_C!$B$7:$B815),AuditRepTemp_C!$B$7:$B$1657,0)),"")</f>
        <v/>
      </c>
      <c r="H819" s="517" t="s">
        <v>2064</v>
      </c>
      <c r="I819" s="524"/>
      <c r="J819" s="518"/>
      <c r="K819" s="419"/>
      <c r="L819" s="419"/>
      <c r="M819" s="518"/>
      <c r="N819" s="518"/>
      <c r="O819" s="518"/>
      <c r="P819" s="518"/>
      <c r="Q819" s="518"/>
      <c r="R819" s="422"/>
      <c r="S819" s="518"/>
      <c r="T819" s="519"/>
      <c r="U819" s="520"/>
      <c r="V819" s="518"/>
      <c r="W819" s="521"/>
      <c r="X819" s="518"/>
      <c r="Y819" s="518"/>
      <c r="Z819" s="518"/>
    </row>
    <row r="820" ht="14.25" customHeight="1">
      <c r="A820" s="471" t="str">
        <f t="array" ref="A820">IFERROR(INDEX(AuditRepTemp_C!D$7:D$1657,MATCH(ROWS(AuditRepTemp_C!$B$7:$B816),AuditRepTemp_C!$B$7:$B$1657,0)),"")</f>
        <v/>
      </c>
      <c r="B820" s="510" t="str">
        <f t="array" ref="B820">IFERROR(INDEX(AuditRepTemp_C!F$7:F$1657,MATCH(ROWS(AuditRepTemp_C!$B$7:$B816),AuditRepTemp_C!$B$7:$B$1657,0)),"")</f>
        <v/>
      </c>
      <c r="C820" s="511" t="str">
        <f t="array" ref="C820">IFERROR(INDEX(AuditRepTemp_C!H$7:H$1657,MATCH(ROWS(AuditRepTemp_C!$B$7:$B816),AuditRepTemp_C!$B$7:$B$1657,0)),"")</f>
        <v/>
      </c>
      <c r="D820" s="511" t="str">
        <f t="array" ref="D820">IFERROR(INDEX(AuditRepTemp_C!I$7:I$1657,MATCH(ROWS(AuditRepTemp_C!$B$7:$B816),AuditRepTemp_C!$B$7:$B$1657,0)),"")</f>
        <v/>
      </c>
      <c r="E820" s="512" t="str">
        <f t="array" ref="E820">IFERROR(INDEX(AuditRepTemp_C!J$7:J$1657,MATCH(ROWS(AuditRepTemp_C!$B$7:$B816),AuditRepTemp_C!$B$7:$B$1657,0)),"")</f>
        <v/>
      </c>
      <c r="F820" s="513" t="str">
        <f t="array" ref="F820">IFERROR(INDEX(AuditRepTemp_C!K$7:K$1657,MATCH(ROWS(AuditRepTemp_C!$B$7:$B816),AuditRepTemp_C!$B$7:$B$1657,0)),"")</f>
        <v/>
      </c>
      <c r="G820" s="513" t="str">
        <f t="array" ref="G820">IFERROR(INDEX(AuditRepTemp_C!L$7:L$1657,MATCH(ROWS(AuditRepTemp_C!$B$7:$B816),AuditRepTemp_C!$B$7:$B$1657,0)),"")</f>
        <v/>
      </c>
      <c r="H820" s="517" t="s">
        <v>2064</v>
      </c>
      <c r="I820" s="524"/>
      <c r="J820" s="518"/>
      <c r="K820" s="419"/>
      <c r="L820" s="419"/>
      <c r="M820" s="518"/>
      <c r="N820" s="518"/>
      <c r="O820" s="518"/>
      <c r="P820" s="518"/>
      <c r="Q820" s="518"/>
      <c r="R820" s="422"/>
      <c r="S820" s="518"/>
      <c r="T820" s="519"/>
      <c r="U820" s="520"/>
      <c r="V820" s="518"/>
      <c r="W820" s="521"/>
      <c r="X820" s="518"/>
      <c r="Y820" s="518"/>
      <c r="Z820" s="518"/>
    </row>
    <row r="821" ht="14.25" customHeight="1">
      <c r="A821" s="471" t="str">
        <f t="array" ref="A821">IFERROR(INDEX(AuditRepTemp_C!D$7:D$1657,MATCH(ROWS(AuditRepTemp_C!$B$7:$B817),AuditRepTemp_C!$B$7:$B$1657,0)),"")</f>
        <v/>
      </c>
      <c r="B821" s="510" t="str">
        <f t="array" ref="B821">IFERROR(INDEX(AuditRepTemp_C!F$7:F$1657,MATCH(ROWS(AuditRepTemp_C!$B$7:$B817),AuditRepTemp_C!$B$7:$B$1657,0)),"")</f>
        <v/>
      </c>
      <c r="C821" s="511" t="str">
        <f t="array" ref="C821">IFERROR(INDEX(AuditRepTemp_C!H$7:H$1657,MATCH(ROWS(AuditRepTemp_C!$B$7:$B817),AuditRepTemp_C!$B$7:$B$1657,0)),"")</f>
        <v/>
      </c>
      <c r="D821" s="511" t="str">
        <f t="array" ref="D821">IFERROR(INDEX(AuditRepTemp_C!I$7:I$1657,MATCH(ROWS(AuditRepTemp_C!$B$7:$B817),AuditRepTemp_C!$B$7:$B$1657,0)),"")</f>
        <v/>
      </c>
      <c r="E821" s="512" t="str">
        <f t="array" ref="E821">IFERROR(INDEX(AuditRepTemp_C!J$7:J$1657,MATCH(ROWS(AuditRepTemp_C!$B$7:$B817),AuditRepTemp_C!$B$7:$B$1657,0)),"")</f>
        <v/>
      </c>
      <c r="F821" s="513" t="str">
        <f t="array" ref="F821">IFERROR(INDEX(AuditRepTemp_C!K$7:K$1657,MATCH(ROWS(AuditRepTemp_C!$B$7:$B817),AuditRepTemp_C!$B$7:$B$1657,0)),"")</f>
        <v/>
      </c>
      <c r="G821" s="513" t="str">
        <f t="array" ref="G821">IFERROR(INDEX(AuditRepTemp_C!L$7:L$1657,MATCH(ROWS(AuditRepTemp_C!$B$7:$B817),AuditRepTemp_C!$B$7:$B$1657,0)),"")</f>
        <v/>
      </c>
      <c r="H821" s="517" t="s">
        <v>2064</v>
      </c>
      <c r="I821" s="524"/>
      <c r="J821" s="518"/>
      <c r="K821" s="419"/>
      <c r="L821" s="419"/>
      <c r="M821" s="518"/>
      <c r="N821" s="518"/>
      <c r="O821" s="518"/>
      <c r="P821" s="518"/>
      <c r="Q821" s="518"/>
      <c r="R821" s="422"/>
      <c r="S821" s="518"/>
      <c r="T821" s="519"/>
      <c r="U821" s="520"/>
      <c r="V821" s="518"/>
      <c r="W821" s="521"/>
      <c r="X821" s="518"/>
      <c r="Y821" s="518"/>
      <c r="Z821" s="518"/>
    </row>
    <row r="822" ht="14.25" customHeight="1">
      <c r="A822" s="471" t="str">
        <f t="array" ref="A822">IFERROR(INDEX(AuditRepTemp_C!D$7:D$1657,MATCH(ROWS(AuditRepTemp_C!$B$7:$B818),AuditRepTemp_C!$B$7:$B$1657,0)),"")</f>
        <v/>
      </c>
      <c r="B822" s="510" t="str">
        <f t="array" ref="B822">IFERROR(INDEX(AuditRepTemp_C!F$7:F$1657,MATCH(ROWS(AuditRepTemp_C!$B$7:$B818),AuditRepTemp_C!$B$7:$B$1657,0)),"")</f>
        <v/>
      </c>
      <c r="C822" s="511" t="str">
        <f t="array" ref="C822">IFERROR(INDEX(AuditRepTemp_C!H$7:H$1657,MATCH(ROWS(AuditRepTemp_C!$B$7:$B818),AuditRepTemp_C!$B$7:$B$1657,0)),"")</f>
        <v/>
      </c>
      <c r="D822" s="511" t="str">
        <f t="array" ref="D822">IFERROR(INDEX(AuditRepTemp_C!I$7:I$1657,MATCH(ROWS(AuditRepTemp_C!$B$7:$B818),AuditRepTemp_C!$B$7:$B$1657,0)),"")</f>
        <v/>
      </c>
      <c r="E822" s="512" t="str">
        <f t="array" ref="E822">IFERROR(INDEX(AuditRepTemp_C!J$7:J$1657,MATCH(ROWS(AuditRepTemp_C!$B$7:$B818),AuditRepTemp_C!$B$7:$B$1657,0)),"")</f>
        <v/>
      </c>
      <c r="F822" s="513" t="str">
        <f t="array" ref="F822">IFERROR(INDEX(AuditRepTemp_C!K$7:K$1657,MATCH(ROWS(AuditRepTemp_C!$B$7:$B818),AuditRepTemp_C!$B$7:$B$1657,0)),"")</f>
        <v/>
      </c>
      <c r="G822" s="513" t="str">
        <f t="array" ref="G822">IFERROR(INDEX(AuditRepTemp_C!L$7:L$1657,MATCH(ROWS(AuditRepTemp_C!$B$7:$B818),AuditRepTemp_C!$B$7:$B$1657,0)),"")</f>
        <v/>
      </c>
      <c r="H822" s="517" t="s">
        <v>2064</v>
      </c>
      <c r="I822" s="524"/>
      <c r="J822" s="518"/>
      <c r="K822" s="419"/>
      <c r="L822" s="419"/>
      <c r="M822" s="518"/>
      <c r="N822" s="518"/>
      <c r="O822" s="518"/>
      <c r="P822" s="518"/>
      <c r="Q822" s="518"/>
      <c r="R822" s="422"/>
      <c r="S822" s="518"/>
      <c r="T822" s="519"/>
      <c r="U822" s="520"/>
      <c r="V822" s="518"/>
      <c r="W822" s="521"/>
      <c r="X822" s="518"/>
      <c r="Y822" s="518"/>
      <c r="Z822" s="518"/>
    </row>
    <row r="823" ht="14.25" customHeight="1">
      <c r="A823" s="471" t="str">
        <f t="array" ref="A823">IFERROR(INDEX(AuditRepTemp_C!D$7:D$1657,MATCH(ROWS(AuditRepTemp_C!$B$7:$B819),AuditRepTemp_C!$B$7:$B$1657,0)),"")</f>
        <v/>
      </c>
      <c r="B823" s="510" t="str">
        <f t="array" ref="B823">IFERROR(INDEX(AuditRepTemp_C!F$7:F$1657,MATCH(ROWS(AuditRepTemp_C!$B$7:$B819),AuditRepTemp_C!$B$7:$B$1657,0)),"")</f>
        <v/>
      </c>
      <c r="C823" s="511" t="str">
        <f t="array" ref="C823">IFERROR(INDEX(AuditRepTemp_C!H$7:H$1657,MATCH(ROWS(AuditRepTemp_C!$B$7:$B819),AuditRepTemp_C!$B$7:$B$1657,0)),"")</f>
        <v/>
      </c>
      <c r="D823" s="511" t="str">
        <f t="array" ref="D823">IFERROR(INDEX(AuditRepTemp_C!I$7:I$1657,MATCH(ROWS(AuditRepTemp_C!$B$7:$B819),AuditRepTemp_C!$B$7:$B$1657,0)),"")</f>
        <v/>
      </c>
      <c r="E823" s="512" t="str">
        <f t="array" ref="E823">IFERROR(INDEX(AuditRepTemp_C!J$7:J$1657,MATCH(ROWS(AuditRepTemp_C!$B$7:$B819),AuditRepTemp_C!$B$7:$B$1657,0)),"")</f>
        <v/>
      </c>
      <c r="F823" s="513" t="str">
        <f t="array" ref="F823">IFERROR(INDEX(AuditRepTemp_C!K$7:K$1657,MATCH(ROWS(AuditRepTemp_C!$B$7:$B819),AuditRepTemp_C!$B$7:$B$1657,0)),"")</f>
        <v/>
      </c>
      <c r="G823" s="513" t="str">
        <f t="array" ref="G823">IFERROR(INDEX(AuditRepTemp_C!L$7:L$1657,MATCH(ROWS(AuditRepTemp_C!$B$7:$B819),AuditRepTemp_C!$B$7:$B$1657,0)),"")</f>
        <v/>
      </c>
      <c r="H823" s="517" t="s">
        <v>2064</v>
      </c>
      <c r="I823" s="524"/>
      <c r="J823" s="518"/>
      <c r="K823" s="419"/>
      <c r="L823" s="419"/>
      <c r="M823" s="518"/>
      <c r="N823" s="518"/>
      <c r="O823" s="518"/>
      <c r="P823" s="518"/>
      <c r="Q823" s="518"/>
      <c r="R823" s="422"/>
      <c r="S823" s="518"/>
      <c r="T823" s="519"/>
      <c r="U823" s="520"/>
      <c r="V823" s="518"/>
      <c r="W823" s="521"/>
      <c r="X823" s="518"/>
      <c r="Y823" s="518"/>
      <c r="Z823" s="518"/>
    </row>
    <row r="824" ht="14.25" customHeight="1">
      <c r="A824" s="471" t="str">
        <f t="array" ref="A824">IFERROR(INDEX(AuditRepTemp_C!D$7:D$1657,MATCH(ROWS(AuditRepTemp_C!$B$7:$B820),AuditRepTemp_C!$B$7:$B$1657,0)),"")</f>
        <v/>
      </c>
      <c r="B824" s="510" t="str">
        <f t="array" ref="B824">IFERROR(INDEX(AuditRepTemp_C!F$7:F$1657,MATCH(ROWS(AuditRepTemp_C!$B$7:$B820),AuditRepTemp_C!$B$7:$B$1657,0)),"")</f>
        <v/>
      </c>
      <c r="C824" s="511" t="str">
        <f t="array" ref="C824">IFERROR(INDEX(AuditRepTemp_C!H$7:H$1657,MATCH(ROWS(AuditRepTemp_C!$B$7:$B820),AuditRepTemp_C!$B$7:$B$1657,0)),"")</f>
        <v/>
      </c>
      <c r="D824" s="511" t="str">
        <f t="array" ref="D824">IFERROR(INDEX(AuditRepTemp_C!I$7:I$1657,MATCH(ROWS(AuditRepTemp_C!$B$7:$B820),AuditRepTemp_C!$B$7:$B$1657,0)),"")</f>
        <v/>
      </c>
      <c r="E824" s="512" t="str">
        <f t="array" ref="E824">IFERROR(INDEX(AuditRepTemp_C!J$7:J$1657,MATCH(ROWS(AuditRepTemp_C!$B$7:$B820),AuditRepTemp_C!$B$7:$B$1657,0)),"")</f>
        <v/>
      </c>
      <c r="F824" s="513" t="str">
        <f t="array" ref="F824">IFERROR(INDEX(AuditRepTemp_C!K$7:K$1657,MATCH(ROWS(AuditRepTemp_C!$B$7:$B820),AuditRepTemp_C!$B$7:$B$1657,0)),"")</f>
        <v/>
      </c>
      <c r="G824" s="513" t="str">
        <f t="array" ref="G824">IFERROR(INDEX(AuditRepTemp_C!L$7:L$1657,MATCH(ROWS(AuditRepTemp_C!$B$7:$B820),AuditRepTemp_C!$B$7:$B$1657,0)),"")</f>
        <v/>
      </c>
      <c r="H824" s="517" t="s">
        <v>2064</v>
      </c>
      <c r="I824" s="524"/>
      <c r="J824" s="518"/>
      <c r="K824" s="419"/>
      <c r="L824" s="419"/>
      <c r="M824" s="518"/>
      <c r="N824" s="518"/>
      <c r="O824" s="518"/>
      <c r="P824" s="518"/>
      <c r="Q824" s="518"/>
      <c r="R824" s="422"/>
      <c r="S824" s="518"/>
      <c r="T824" s="519"/>
      <c r="U824" s="520"/>
      <c r="V824" s="518"/>
      <c r="W824" s="521"/>
      <c r="X824" s="518"/>
      <c r="Y824" s="518"/>
      <c r="Z824" s="518"/>
    </row>
    <row r="825" ht="14.25" customHeight="1">
      <c r="A825" s="471" t="str">
        <f t="array" ref="A825">IFERROR(INDEX(AuditRepTemp_C!D$7:D$1657,MATCH(ROWS(AuditRepTemp_C!$B$7:$B821),AuditRepTemp_C!$B$7:$B$1657,0)),"")</f>
        <v/>
      </c>
      <c r="B825" s="510" t="str">
        <f t="array" ref="B825">IFERROR(INDEX(AuditRepTemp_C!F$7:F$1657,MATCH(ROWS(AuditRepTemp_C!$B$7:$B821),AuditRepTemp_C!$B$7:$B$1657,0)),"")</f>
        <v/>
      </c>
      <c r="C825" s="511" t="str">
        <f t="array" ref="C825">IFERROR(INDEX(AuditRepTemp_C!H$7:H$1657,MATCH(ROWS(AuditRepTemp_C!$B$7:$B821),AuditRepTemp_C!$B$7:$B$1657,0)),"")</f>
        <v/>
      </c>
      <c r="D825" s="511" t="str">
        <f t="array" ref="D825">IFERROR(INDEX(AuditRepTemp_C!I$7:I$1657,MATCH(ROWS(AuditRepTemp_C!$B$7:$B821),AuditRepTemp_C!$B$7:$B$1657,0)),"")</f>
        <v/>
      </c>
      <c r="E825" s="512" t="str">
        <f t="array" ref="E825">IFERROR(INDEX(AuditRepTemp_C!J$7:J$1657,MATCH(ROWS(AuditRepTemp_C!$B$7:$B821),AuditRepTemp_C!$B$7:$B$1657,0)),"")</f>
        <v/>
      </c>
      <c r="F825" s="513" t="str">
        <f t="array" ref="F825">IFERROR(INDEX(AuditRepTemp_C!K$7:K$1657,MATCH(ROWS(AuditRepTemp_C!$B$7:$B821),AuditRepTemp_C!$B$7:$B$1657,0)),"")</f>
        <v/>
      </c>
      <c r="G825" s="513" t="str">
        <f t="array" ref="G825">IFERROR(INDEX(AuditRepTemp_C!L$7:L$1657,MATCH(ROWS(AuditRepTemp_C!$B$7:$B821),AuditRepTemp_C!$B$7:$B$1657,0)),"")</f>
        <v/>
      </c>
      <c r="H825" s="517" t="s">
        <v>2064</v>
      </c>
      <c r="I825" s="524"/>
      <c r="J825" s="518"/>
      <c r="K825" s="419"/>
      <c r="L825" s="419"/>
      <c r="M825" s="518"/>
      <c r="N825" s="518"/>
      <c r="O825" s="518"/>
      <c r="P825" s="518"/>
      <c r="Q825" s="518"/>
      <c r="R825" s="422"/>
      <c r="S825" s="518"/>
      <c r="T825" s="519"/>
      <c r="U825" s="520"/>
      <c r="V825" s="518"/>
      <c r="W825" s="521"/>
      <c r="X825" s="518"/>
      <c r="Y825" s="518"/>
      <c r="Z825" s="518"/>
    </row>
    <row r="826" ht="14.25" customHeight="1">
      <c r="A826" s="471" t="str">
        <f t="array" ref="A826">IFERROR(INDEX(AuditRepTemp_C!D$7:D$1657,MATCH(ROWS(AuditRepTemp_C!$B$7:$B822),AuditRepTemp_C!$B$7:$B$1657,0)),"")</f>
        <v/>
      </c>
      <c r="B826" s="510" t="str">
        <f t="array" ref="B826">IFERROR(INDEX(AuditRepTemp_C!F$7:F$1657,MATCH(ROWS(AuditRepTemp_C!$B$7:$B822),AuditRepTemp_C!$B$7:$B$1657,0)),"")</f>
        <v/>
      </c>
      <c r="C826" s="511" t="str">
        <f t="array" ref="C826">IFERROR(INDEX(AuditRepTemp_C!H$7:H$1657,MATCH(ROWS(AuditRepTemp_C!$B$7:$B822),AuditRepTemp_C!$B$7:$B$1657,0)),"")</f>
        <v/>
      </c>
      <c r="D826" s="511" t="str">
        <f t="array" ref="D826">IFERROR(INDEX(AuditRepTemp_C!I$7:I$1657,MATCH(ROWS(AuditRepTemp_C!$B$7:$B822),AuditRepTemp_C!$B$7:$B$1657,0)),"")</f>
        <v/>
      </c>
      <c r="E826" s="512" t="str">
        <f t="array" ref="E826">IFERROR(INDEX(AuditRepTemp_C!J$7:J$1657,MATCH(ROWS(AuditRepTemp_C!$B$7:$B822),AuditRepTemp_C!$B$7:$B$1657,0)),"")</f>
        <v/>
      </c>
      <c r="F826" s="513" t="str">
        <f t="array" ref="F826">IFERROR(INDEX(AuditRepTemp_C!K$7:K$1657,MATCH(ROWS(AuditRepTemp_C!$B$7:$B822),AuditRepTemp_C!$B$7:$B$1657,0)),"")</f>
        <v/>
      </c>
      <c r="G826" s="513" t="str">
        <f t="array" ref="G826">IFERROR(INDEX(AuditRepTemp_C!L$7:L$1657,MATCH(ROWS(AuditRepTemp_C!$B$7:$B822),AuditRepTemp_C!$B$7:$B$1657,0)),"")</f>
        <v/>
      </c>
      <c r="H826" s="517" t="s">
        <v>2064</v>
      </c>
      <c r="I826" s="524"/>
      <c r="J826" s="518"/>
      <c r="K826" s="419"/>
      <c r="L826" s="419"/>
      <c r="M826" s="518"/>
      <c r="N826" s="518"/>
      <c r="O826" s="518"/>
      <c r="P826" s="518"/>
      <c r="Q826" s="518"/>
      <c r="R826" s="422"/>
      <c r="S826" s="518"/>
      <c r="T826" s="519"/>
      <c r="U826" s="520"/>
      <c r="V826" s="518"/>
      <c r="W826" s="521"/>
      <c r="X826" s="518"/>
      <c r="Y826" s="518"/>
      <c r="Z826" s="518"/>
    </row>
    <row r="827" ht="14.25" customHeight="1">
      <c r="A827" s="471" t="str">
        <f t="array" ref="A827">IFERROR(INDEX(AuditRepTemp_C!D$7:D$1657,MATCH(ROWS(AuditRepTemp_C!$B$7:$B823),AuditRepTemp_C!$B$7:$B$1657,0)),"")</f>
        <v/>
      </c>
      <c r="B827" s="510" t="str">
        <f t="array" ref="B827">IFERROR(INDEX(AuditRepTemp_C!F$7:F$1657,MATCH(ROWS(AuditRepTemp_C!$B$7:$B823),AuditRepTemp_C!$B$7:$B$1657,0)),"")</f>
        <v/>
      </c>
      <c r="C827" s="511" t="str">
        <f t="array" ref="C827">IFERROR(INDEX(AuditRepTemp_C!H$7:H$1657,MATCH(ROWS(AuditRepTemp_C!$B$7:$B823),AuditRepTemp_C!$B$7:$B$1657,0)),"")</f>
        <v/>
      </c>
      <c r="D827" s="511" t="str">
        <f t="array" ref="D827">IFERROR(INDEX(AuditRepTemp_C!I$7:I$1657,MATCH(ROWS(AuditRepTemp_C!$B$7:$B823),AuditRepTemp_C!$B$7:$B$1657,0)),"")</f>
        <v/>
      </c>
      <c r="E827" s="512" t="str">
        <f t="array" ref="E827">IFERROR(INDEX(AuditRepTemp_C!J$7:J$1657,MATCH(ROWS(AuditRepTemp_C!$B$7:$B823),AuditRepTemp_C!$B$7:$B$1657,0)),"")</f>
        <v/>
      </c>
      <c r="F827" s="513" t="str">
        <f t="array" ref="F827">IFERROR(INDEX(AuditRepTemp_C!K$7:K$1657,MATCH(ROWS(AuditRepTemp_C!$B$7:$B823),AuditRepTemp_C!$B$7:$B$1657,0)),"")</f>
        <v/>
      </c>
      <c r="G827" s="513" t="str">
        <f t="array" ref="G827">IFERROR(INDEX(AuditRepTemp_C!L$7:L$1657,MATCH(ROWS(AuditRepTemp_C!$B$7:$B823),AuditRepTemp_C!$B$7:$B$1657,0)),"")</f>
        <v/>
      </c>
      <c r="H827" s="517" t="s">
        <v>2064</v>
      </c>
      <c r="I827" s="524"/>
      <c r="J827" s="518"/>
      <c r="K827" s="419"/>
      <c r="L827" s="419"/>
      <c r="M827" s="518"/>
      <c r="N827" s="518"/>
      <c r="O827" s="518"/>
      <c r="P827" s="518"/>
      <c r="Q827" s="518"/>
      <c r="R827" s="422"/>
      <c r="S827" s="518"/>
      <c r="T827" s="519"/>
      <c r="U827" s="520"/>
      <c r="V827" s="518"/>
      <c r="W827" s="521"/>
      <c r="X827" s="518"/>
      <c r="Y827" s="518"/>
      <c r="Z827" s="518"/>
    </row>
    <row r="828" ht="14.25" customHeight="1">
      <c r="A828" s="471" t="str">
        <f t="array" ref="A828">IFERROR(INDEX(AuditRepTemp_C!D$7:D$1657,MATCH(ROWS(AuditRepTemp_C!$B$7:$B824),AuditRepTemp_C!$B$7:$B$1657,0)),"")</f>
        <v/>
      </c>
      <c r="B828" s="510" t="str">
        <f t="array" ref="B828">IFERROR(INDEX(AuditRepTemp_C!F$7:F$1657,MATCH(ROWS(AuditRepTemp_C!$B$7:$B824),AuditRepTemp_C!$B$7:$B$1657,0)),"")</f>
        <v/>
      </c>
      <c r="C828" s="511" t="str">
        <f t="array" ref="C828">IFERROR(INDEX(AuditRepTemp_C!H$7:H$1657,MATCH(ROWS(AuditRepTemp_C!$B$7:$B824),AuditRepTemp_C!$B$7:$B$1657,0)),"")</f>
        <v/>
      </c>
      <c r="D828" s="511" t="str">
        <f t="array" ref="D828">IFERROR(INDEX(AuditRepTemp_C!I$7:I$1657,MATCH(ROWS(AuditRepTemp_C!$B$7:$B824),AuditRepTemp_C!$B$7:$B$1657,0)),"")</f>
        <v/>
      </c>
      <c r="E828" s="512" t="str">
        <f t="array" ref="E828">IFERROR(INDEX(AuditRepTemp_C!J$7:J$1657,MATCH(ROWS(AuditRepTemp_C!$B$7:$B824),AuditRepTemp_C!$B$7:$B$1657,0)),"")</f>
        <v/>
      </c>
      <c r="F828" s="513" t="str">
        <f t="array" ref="F828">IFERROR(INDEX(AuditRepTemp_C!K$7:K$1657,MATCH(ROWS(AuditRepTemp_C!$B$7:$B824),AuditRepTemp_C!$B$7:$B$1657,0)),"")</f>
        <v/>
      </c>
      <c r="G828" s="513" t="str">
        <f t="array" ref="G828">IFERROR(INDEX(AuditRepTemp_C!L$7:L$1657,MATCH(ROWS(AuditRepTemp_C!$B$7:$B824),AuditRepTemp_C!$B$7:$B$1657,0)),"")</f>
        <v/>
      </c>
      <c r="H828" s="517" t="s">
        <v>2064</v>
      </c>
      <c r="I828" s="524"/>
      <c r="J828" s="518"/>
      <c r="K828" s="419"/>
      <c r="L828" s="419"/>
      <c r="M828" s="518"/>
      <c r="N828" s="518"/>
      <c r="O828" s="518"/>
      <c r="P828" s="518"/>
      <c r="Q828" s="518"/>
      <c r="R828" s="422"/>
      <c r="S828" s="518"/>
      <c r="T828" s="519"/>
      <c r="U828" s="520"/>
      <c r="V828" s="518"/>
      <c r="W828" s="521"/>
      <c r="X828" s="518"/>
      <c r="Y828" s="518"/>
      <c r="Z828" s="518"/>
    </row>
    <row r="829" ht="14.25" customHeight="1">
      <c r="A829" s="471" t="str">
        <f t="array" ref="A829">IFERROR(INDEX(AuditRepTemp_C!D$7:D$1657,MATCH(ROWS(AuditRepTemp_C!$B$7:$B825),AuditRepTemp_C!$B$7:$B$1657,0)),"")</f>
        <v/>
      </c>
      <c r="B829" s="510" t="str">
        <f t="array" ref="B829">IFERROR(INDEX(AuditRepTemp_C!F$7:F$1657,MATCH(ROWS(AuditRepTemp_C!$B$7:$B825),AuditRepTemp_C!$B$7:$B$1657,0)),"")</f>
        <v/>
      </c>
      <c r="C829" s="511" t="str">
        <f t="array" ref="C829">IFERROR(INDEX(AuditRepTemp_C!H$7:H$1657,MATCH(ROWS(AuditRepTemp_C!$B$7:$B825),AuditRepTemp_C!$B$7:$B$1657,0)),"")</f>
        <v/>
      </c>
      <c r="D829" s="511" t="str">
        <f t="array" ref="D829">IFERROR(INDEX(AuditRepTemp_C!I$7:I$1657,MATCH(ROWS(AuditRepTemp_C!$B$7:$B825),AuditRepTemp_C!$B$7:$B$1657,0)),"")</f>
        <v/>
      </c>
      <c r="E829" s="512" t="str">
        <f t="array" ref="E829">IFERROR(INDEX(AuditRepTemp_C!J$7:J$1657,MATCH(ROWS(AuditRepTemp_C!$B$7:$B825),AuditRepTemp_C!$B$7:$B$1657,0)),"")</f>
        <v/>
      </c>
      <c r="F829" s="513" t="str">
        <f t="array" ref="F829">IFERROR(INDEX(AuditRepTemp_C!K$7:K$1657,MATCH(ROWS(AuditRepTemp_C!$B$7:$B825),AuditRepTemp_C!$B$7:$B$1657,0)),"")</f>
        <v/>
      </c>
      <c r="G829" s="513" t="str">
        <f t="array" ref="G829">IFERROR(INDEX(AuditRepTemp_C!L$7:L$1657,MATCH(ROWS(AuditRepTemp_C!$B$7:$B825),AuditRepTemp_C!$B$7:$B$1657,0)),"")</f>
        <v/>
      </c>
      <c r="H829" s="517" t="s">
        <v>2064</v>
      </c>
      <c r="I829" s="524"/>
      <c r="J829" s="518"/>
      <c r="K829" s="419"/>
      <c r="L829" s="419"/>
      <c r="M829" s="518"/>
      <c r="N829" s="518"/>
      <c r="O829" s="518"/>
      <c r="P829" s="518"/>
      <c r="Q829" s="518"/>
      <c r="R829" s="422"/>
      <c r="S829" s="518"/>
      <c r="T829" s="519"/>
      <c r="U829" s="520"/>
      <c r="V829" s="518"/>
      <c r="W829" s="521"/>
      <c r="X829" s="518"/>
      <c r="Y829" s="518"/>
      <c r="Z829" s="518"/>
    </row>
    <row r="830" ht="14.25" customHeight="1">
      <c r="A830" s="471" t="str">
        <f t="array" ref="A830">IFERROR(INDEX(AuditRepTemp_C!D$7:D$1657,MATCH(ROWS(AuditRepTemp_C!$B$7:$B826),AuditRepTemp_C!$B$7:$B$1657,0)),"")</f>
        <v/>
      </c>
      <c r="B830" s="510" t="str">
        <f t="array" ref="B830">IFERROR(INDEX(AuditRepTemp_C!F$7:F$1657,MATCH(ROWS(AuditRepTemp_C!$B$7:$B826),AuditRepTemp_C!$B$7:$B$1657,0)),"")</f>
        <v/>
      </c>
      <c r="C830" s="511" t="str">
        <f t="array" ref="C830">IFERROR(INDEX(AuditRepTemp_C!H$7:H$1657,MATCH(ROWS(AuditRepTemp_C!$B$7:$B826),AuditRepTemp_C!$B$7:$B$1657,0)),"")</f>
        <v/>
      </c>
      <c r="D830" s="511" t="str">
        <f t="array" ref="D830">IFERROR(INDEX(AuditRepTemp_C!I$7:I$1657,MATCH(ROWS(AuditRepTemp_C!$B$7:$B826),AuditRepTemp_C!$B$7:$B$1657,0)),"")</f>
        <v/>
      </c>
      <c r="E830" s="512" t="str">
        <f t="array" ref="E830">IFERROR(INDEX(AuditRepTemp_C!J$7:J$1657,MATCH(ROWS(AuditRepTemp_C!$B$7:$B826),AuditRepTemp_C!$B$7:$B$1657,0)),"")</f>
        <v/>
      </c>
      <c r="F830" s="513" t="str">
        <f t="array" ref="F830">IFERROR(INDEX(AuditRepTemp_C!K$7:K$1657,MATCH(ROWS(AuditRepTemp_C!$B$7:$B826),AuditRepTemp_C!$B$7:$B$1657,0)),"")</f>
        <v/>
      </c>
      <c r="G830" s="513" t="str">
        <f t="array" ref="G830">IFERROR(INDEX(AuditRepTemp_C!L$7:L$1657,MATCH(ROWS(AuditRepTemp_C!$B$7:$B826),AuditRepTemp_C!$B$7:$B$1657,0)),"")</f>
        <v/>
      </c>
      <c r="H830" s="517" t="s">
        <v>2064</v>
      </c>
      <c r="I830" s="524"/>
      <c r="J830" s="518"/>
      <c r="K830" s="419"/>
      <c r="L830" s="419"/>
      <c r="M830" s="518"/>
      <c r="N830" s="518"/>
      <c r="O830" s="518"/>
      <c r="P830" s="518"/>
      <c r="Q830" s="518"/>
      <c r="R830" s="422"/>
      <c r="S830" s="518"/>
      <c r="T830" s="519"/>
      <c r="U830" s="520"/>
      <c r="V830" s="518"/>
      <c r="W830" s="521"/>
      <c r="X830" s="518"/>
      <c r="Y830" s="518"/>
      <c r="Z830" s="518"/>
    </row>
    <row r="831" ht="14.25" customHeight="1">
      <c r="A831" s="471" t="str">
        <f t="array" ref="A831">IFERROR(INDEX(AuditRepTemp_C!D$7:D$1657,MATCH(ROWS(AuditRepTemp_C!$B$7:$B827),AuditRepTemp_C!$B$7:$B$1657,0)),"")</f>
        <v/>
      </c>
      <c r="B831" s="510" t="str">
        <f t="array" ref="B831">IFERROR(INDEX(AuditRepTemp_C!F$7:F$1657,MATCH(ROWS(AuditRepTemp_C!$B$7:$B827),AuditRepTemp_C!$B$7:$B$1657,0)),"")</f>
        <v/>
      </c>
      <c r="C831" s="511" t="str">
        <f t="array" ref="C831">IFERROR(INDEX(AuditRepTemp_C!H$7:H$1657,MATCH(ROWS(AuditRepTemp_C!$B$7:$B827),AuditRepTemp_C!$B$7:$B$1657,0)),"")</f>
        <v/>
      </c>
      <c r="D831" s="511" t="str">
        <f t="array" ref="D831">IFERROR(INDEX(AuditRepTemp_C!I$7:I$1657,MATCH(ROWS(AuditRepTemp_C!$B$7:$B827),AuditRepTemp_C!$B$7:$B$1657,0)),"")</f>
        <v/>
      </c>
      <c r="E831" s="512" t="str">
        <f t="array" ref="E831">IFERROR(INDEX(AuditRepTemp_C!J$7:J$1657,MATCH(ROWS(AuditRepTemp_C!$B$7:$B827),AuditRepTemp_C!$B$7:$B$1657,0)),"")</f>
        <v/>
      </c>
      <c r="F831" s="513" t="str">
        <f t="array" ref="F831">IFERROR(INDEX(AuditRepTemp_C!K$7:K$1657,MATCH(ROWS(AuditRepTemp_C!$B$7:$B827),AuditRepTemp_C!$B$7:$B$1657,0)),"")</f>
        <v/>
      </c>
      <c r="G831" s="513" t="str">
        <f t="array" ref="G831">IFERROR(INDEX(AuditRepTemp_C!L$7:L$1657,MATCH(ROWS(AuditRepTemp_C!$B$7:$B827),AuditRepTemp_C!$B$7:$B$1657,0)),"")</f>
        <v/>
      </c>
      <c r="H831" s="517" t="s">
        <v>2064</v>
      </c>
      <c r="I831" s="524"/>
      <c r="J831" s="518"/>
      <c r="K831" s="419"/>
      <c r="L831" s="419"/>
      <c r="M831" s="518"/>
      <c r="N831" s="518"/>
      <c r="O831" s="518"/>
      <c r="P831" s="518"/>
      <c r="Q831" s="518"/>
      <c r="R831" s="422"/>
      <c r="S831" s="518"/>
      <c r="T831" s="519"/>
      <c r="U831" s="520"/>
      <c r="V831" s="518"/>
      <c r="W831" s="521"/>
      <c r="X831" s="518"/>
      <c r="Y831" s="518"/>
      <c r="Z831" s="518"/>
    </row>
    <row r="832" ht="14.25" customHeight="1">
      <c r="A832" s="471" t="str">
        <f t="array" ref="A832">IFERROR(INDEX(AuditRepTemp_C!D$7:D$1657,MATCH(ROWS(AuditRepTemp_C!$B$7:$B828),AuditRepTemp_C!$B$7:$B$1657,0)),"")</f>
        <v/>
      </c>
      <c r="B832" s="510" t="str">
        <f t="array" ref="B832">IFERROR(INDEX(AuditRepTemp_C!F$7:F$1657,MATCH(ROWS(AuditRepTemp_C!$B$7:$B828),AuditRepTemp_C!$B$7:$B$1657,0)),"")</f>
        <v/>
      </c>
      <c r="C832" s="511" t="str">
        <f t="array" ref="C832">IFERROR(INDEX(AuditRepTemp_C!H$7:H$1657,MATCH(ROWS(AuditRepTemp_C!$B$7:$B828),AuditRepTemp_C!$B$7:$B$1657,0)),"")</f>
        <v/>
      </c>
      <c r="D832" s="511" t="str">
        <f t="array" ref="D832">IFERROR(INDEX(AuditRepTemp_C!I$7:I$1657,MATCH(ROWS(AuditRepTemp_C!$B$7:$B828),AuditRepTemp_C!$B$7:$B$1657,0)),"")</f>
        <v/>
      </c>
      <c r="E832" s="512" t="str">
        <f t="array" ref="E832">IFERROR(INDEX(AuditRepTemp_C!J$7:J$1657,MATCH(ROWS(AuditRepTemp_C!$B$7:$B828),AuditRepTemp_C!$B$7:$B$1657,0)),"")</f>
        <v/>
      </c>
      <c r="F832" s="513" t="str">
        <f t="array" ref="F832">IFERROR(INDEX(AuditRepTemp_C!K$7:K$1657,MATCH(ROWS(AuditRepTemp_C!$B$7:$B828),AuditRepTemp_C!$B$7:$B$1657,0)),"")</f>
        <v/>
      </c>
      <c r="G832" s="513" t="str">
        <f t="array" ref="G832">IFERROR(INDEX(AuditRepTemp_C!L$7:L$1657,MATCH(ROWS(AuditRepTemp_C!$B$7:$B828),AuditRepTemp_C!$B$7:$B$1657,0)),"")</f>
        <v/>
      </c>
      <c r="H832" s="517" t="s">
        <v>2064</v>
      </c>
      <c r="I832" s="524"/>
      <c r="J832" s="518"/>
      <c r="K832" s="419"/>
      <c r="L832" s="419"/>
      <c r="M832" s="518"/>
      <c r="N832" s="518"/>
      <c r="O832" s="518"/>
      <c r="P832" s="518"/>
      <c r="Q832" s="518"/>
      <c r="R832" s="422"/>
      <c r="S832" s="518"/>
      <c r="T832" s="519"/>
      <c r="U832" s="520"/>
      <c r="V832" s="518"/>
      <c r="W832" s="521"/>
      <c r="X832" s="518"/>
      <c r="Y832" s="518"/>
      <c r="Z832" s="518"/>
    </row>
    <row r="833" ht="14.25" customHeight="1">
      <c r="A833" s="471" t="str">
        <f t="array" ref="A833">IFERROR(INDEX(AuditRepTemp_C!D$7:D$1657,MATCH(ROWS(AuditRepTemp_C!$B$7:$B829),AuditRepTemp_C!$B$7:$B$1657,0)),"")</f>
        <v/>
      </c>
      <c r="B833" s="510" t="str">
        <f t="array" ref="B833">IFERROR(INDEX(AuditRepTemp_C!F$7:F$1657,MATCH(ROWS(AuditRepTemp_C!$B$7:$B829),AuditRepTemp_C!$B$7:$B$1657,0)),"")</f>
        <v/>
      </c>
      <c r="C833" s="511" t="str">
        <f t="array" ref="C833">IFERROR(INDEX(AuditRepTemp_C!H$7:H$1657,MATCH(ROWS(AuditRepTemp_C!$B$7:$B829),AuditRepTemp_C!$B$7:$B$1657,0)),"")</f>
        <v/>
      </c>
      <c r="D833" s="511" t="str">
        <f t="array" ref="D833">IFERROR(INDEX(AuditRepTemp_C!I$7:I$1657,MATCH(ROWS(AuditRepTemp_C!$B$7:$B829),AuditRepTemp_C!$B$7:$B$1657,0)),"")</f>
        <v/>
      </c>
      <c r="E833" s="512" t="str">
        <f t="array" ref="E833">IFERROR(INDEX(AuditRepTemp_C!J$7:J$1657,MATCH(ROWS(AuditRepTemp_C!$B$7:$B829),AuditRepTemp_C!$B$7:$B$1657,0)),"")</f>
        <v/>
      </c>
      <c r="F833" s="513" t="str">
        <f t="array" ref="F833">IFERROR(INDEX(AuditRepTemp_C!K$7:K$1657,MATCH(ROWS(AuditRepTemp_C!$B$7:$B829),AuditRepTemp_C!$B$7:$B$1657,0)),"")</f>
        <v/>
      </c>
      <c r="G833" s="513" t="str">
        <f t="array" ref="G833">IFERROR(INDEX(AuditRepTemp_C!L$7:L$1657,MATCH(ROWS(AuditRepTemp_C!$B$7:$B829),AuditRepTemp_C!$B$7:$B$1657,0)),"")</f>
        <v/>
      </c>
      <c r="H833" s="517" t="s">
        <v>2064</v>
      </c>
      <c r="I833" s="524"/>
      <c r="J833" s="518"/>
      <c r="K833" s="419"/>
      <c r="L833" s="419"/>
      <c r="M833" s="518"/>
      <c r="N833" s="518"/>
      <c r="O833" s="518"/>
      <c r="P833" s="518"/>
      <c r="Q833" s="518"/>
      <c r="R833" s="422"/>
      <c r="S833" s="518"/>
      <c r="T833" s="519"/>
      <c r="U833" s="520"/>
      <c r="V833" s="518"/>
      <c r="W833" s="521"/>
      <c r="X833" s="518"/>
      <c r="Y833" s="518"/>
      <c r="Z833" s="518"/>
    </row>
    <row r="834" ht="14.25" customHeight="1">
      <c r="A834" s="471" t="str">
        <f t="array" ref="A834">IFERROR(INDEX(AuditRepTemp_C!D$7:D$1657,MATCH(ROWS(AuditRepTemp_C!$B$7:$B830),AuditRepTemp_C!$B$7:$B$1657,0)),"")</f>
        <v/>
      </c>
      <c r="B834" s="510" t="str">
        <f t="array" ref="B834">IFERROR(INDEX(AuditRepTemp_C!F$7:F$1657,MATCH(ROWS(AuditRepTemp_C!$B$7:$B830),AuditRepTemp_C!$B$7:$B$1657,0)),"")</f>
        <v/>
      </c>
      <c r="C834" s="511" t="str">
        <f t="array" ref="C834">IFERROR(INDEX(AuditRepTemp_C!H$7:H$1657,MATCH(ROWS(AuditRepTemp_C!$B$7:$B830),AuditRepTemp_C!$B$7:$B$1657,0)),"")</f>
        <v/>
      </c>
      <c r="D834" s="511" t="str">
        <f t="array" ref="D834">IFERROR(INDEX(AuditRepTemp_C!I$7:I$1657,MATCH(ROWS(AuditRepTemp_C!$B$7:$B830),AuditRepTemp_C!$B$7:$B$1657,0)),"")</f>
        <v/>
      </c>
      <c r="E834" s="512" t="str">
        <f t="array" ref="E834">IFERROR(INDEX(AuditRepTemp_C!J$7:J$1657,MATCH(ROWS(AuditRepTemp_C!$B$7:$B830),AuditRepTemp_C!$B$7:$B$1657,0)),"")</f>
        <v/>
      </c>
      <c r="F834" s="513" t="str">
        <f t="array" ref="F834">IFERROR(INDEX(AuditRepTemp_C!K$7:K$1657,MATCH(ROWS(AuditRepTemp_C!$B$7:$B830),AuditRepTemp_C!$B$7:$B$1657,0)),"")</f>
        <v/>
      </c>
      <c r="G834" s="513" t="str">
        <f t="array" ref="G834">IFERROR(INDEX(AuditRepTemp_C!L$7:L$1657,MATCH(ROWS(AuditRepTemp_C!$B$7:$B830),AuditRepTemp_C!$B$7:$B$1657,0)),"")</f>
        <v/>
      </c>
      <c r="H834" s="517" t="s">
        <v>2064</v>
      </c>
      <c r="I834" s="524"/>
      <c r="J834" s="518"/>
      <c r="K834" s="419"/>
      <c r="L834" s="419"/>
      <c r="M834" s="518"/>
      <c r="N834" s="518"/>
      <c r="O834" s="518"/>
      <c r="P834" s="518"/>
      <c r="Q834" s="518"/>
      <c r="R834" s="422"/>
      <c r="S834" s="518"/>
      <c r="T834" s="519"/>
      <c r="U834" s="520"/>
      <c r="V834" s="518"/>
      <c r="W834" s="521"/>
      <c r="X834" s="518"/>
      <c r="Y834" s="518"/>
      <c r="Z834" s="518"/>
    </row>
    <row r="835" ht="14.25" customHeight="1">
      <c r="A835" s="471" t="str">
        <f t="array" ref="A835">IFERROR(INDEX(AuditRepTemp_C!D$7:D$1657,MATCH(ROWS(AuditRepTemp_C!$B$7:$B831),AuditRepTemp_C!$B$7:$B$1657,0)),"")</f>
        <v/>
      </c>
      <c r="B835" s="510" t="str">
        <f t="array" ref="B835">IFERROR(INDEX(AuditRepTemp_C!F$7:F$1657,MATCH(ROWS(AuditRepTemp_C!$B$7:$B831),AuditRepTemp_C!$B$7:$B$1657,0)),"")</f>
        <v/>
      </c>
      <c r="C835" s="511" t="str">
        <f t="array" ref="C835">IFERROR(INDEX(AuditRepTemp_C!H$7:H$1657,MATCH(ROWS(AuditRepTemp_C!$B$7:$B831),AuditRepTemp_C!$B$7:$B$1657,0)),"")</f>
        <v/>
      </c>
      <c r="D835" s="511" t="str">
        <f t="array" ref="D835">IFERROR(INDEX(AuditRepTemp_C!I$7:I$1657,MATCH(ROWS(AuditRepTemp_C!$B$7:$B831),AuditRepTemp_C!$B$7:$B$1657,0)),"")</f>
        <v/>
      </c>
      <c r="E835" s="512" t="str">
        <f t="array" ref="E835">IFERROR(INDEX(AuditRepTemp_C!J$7:J$1657,MATCH(ROWS(AuditRepTemp_C!$B$7:$B831),AuditRepTemp_C!$B$7:$B$1657,0)),"")</f>
        <v/>
      </c>
      <c r="F835" s="513" t="str">
        <f t="array" ref="F835">IFERROR(INDEX(AuditRepTemp_C!K$7:K$1657,MATCH(ROWS(AuditRepTemp_C!$B$7:$B831),AuditRepTemp_C!$B$7:$B$1657,0)),"")</f>
        <v/>
      </c>
      <c r="G835" s="513" t="str">
        <f t="array" ref="G835">IFERROR(INDEX(AuditRepTemp_C!L$7:L$1657,MATCH(ROWS(AuditRepTemp_C!$B$7:$B831),AuditRepTemp_C!$B$7:$B$1657,0)),"")</f>
        <v/>
      </c>
      <c r="H835" s="517" t="s">
        <v>2064</v>
      </c>
      <c r="I835" s="524"/>
      <c r="J835" s="518"/>
      <c r="K835" s="419"/>
      <c r="L835" s="419"/>
      <c r="M835" s="518"/>
      <c r="N835" s="518"/>
      <c r="O835" s="518"/>
      <c r="P835" s="518"/>
      <c r="Q835" s="518"/>
      <c r="R835" s="422"/>
      <c r="S835" s="518"/>
      <c r="T835" s="519"/>
      <c r="U835" s="520"/>
      <c r="V835" s="518"/>
      <c r="W835" s="521"/>
      <c r="X835" s="518"/>
      <c r="Y835" s="518"/>
      <c r="Z835" s="518"/>
    </row>
    <row r="836" ht="14.25" customHeight="1">
      <c r="A836" s="471" t="str">
        <f t="array" ref="A836">IFERROR(INDEX(AuditRepTemp_C!D$7:D$1657,MATCH(ROWS(AuditRepTemp_C!$B$7:$B832),AuditRepTemp_C!$B$7:$B$1657,0)),"")</f>
        <v/>
      </c>
      <c r="B836" s="510" t="str">
        <f t="array" ref="B836">IFERROR(INDEX(AuditRepTemp_C!F$7:F$1657,MATCH(ROWS(AuditRepTemp_C!$B$7:$B832),AuditRepTemp_C!$B$7:$B$1657,0)),"")</f>
        <v/>
      </c>
      <c r="C836" s="511" t="str">
        <f t="array" ref="C836">IFERROR(INDEX(AuditRepTemp_C!H$7:H$1657,MATCH(ROWS(AuditRepTemp_C!$B$7:$B832),AuditRepTemp_C!$B$7:$B$1657,0)),"")</f>
        <v/>
      </c>
      <c r="D836" s="511" t="str">
        <f t="array" ref="D836">IFERROR(INDEX(AuditRepTemp_C!I$7:I$1657,MATCH(ROWS(AuditRepTemp_C!$B$7:$B832),AuditRepTemp_C!$B$7:$B$1657,0)),"")</f>
        <v/>
      </c>
      <c r="E836" s="512" t="str">
        <f t="array" ref="E836">IFERROR(INDEX(AuditRepTemp_C!J$7:J$1657,MATCH(ROWS(AuditRepTemp_C!$B$7:$B832),AuditRepTemp_C!$B$7:$B$1657,0)),"")</f>
        <v/>
      </c>
      <c r="F836" s="513" t="str">
        <f t="array" ref="F836">IFERROR(INDEX(AuditRepTemp_C!K$7:K$1657,MATCH(ROWS(AuditRepTemp_C!$B$7:$B832),AuditRepTemp_C!$B$7:$B$1657,0)),"")</f>
        <v/>
      </c>
      <c r="G836" s="513" t="str">
        <f t="array" ref="G836">IFERROR(INDEX(AuditRepTemp_C!L$7:L$1657,MATCH(ROWS(AuditRepTemp_C!$B$7:$B832),AuditRepTemp_C!$B$7:$B$1657,0)),"")</f>
        <v/>
      </c>
      <c r="H836" s="517" t="s">
        <v>2064</v>
      </c>
      <c r="I836" s="524"/>
      <c r="J836" s="518"/>
      <c r="K836" s="419"/>
      <c r="L836" s="419"/>
      <c r="M836" s="518"/>
      <c r="N836" s="518"/>
      <c r="O836" s="518"/>
      <c r="P836" s="518"/>
      <c r="Q836" s="518"/>
      <c r="R836" s="422"/>
      <c r="S836" s="518"/>
      <c r="T836" s="519"/>
      <c r="U836" s="520"/>
      <c r="V836" s="518"/>
      <c r="W836" s="521"/>
      <c r="X836" s="518"/>
      <c r="Y836" s="518"/>
      <c r="Z836" s="518"/>
    </row>
    <row r="837" ht="14.25" customHeight="1">
      <c r="A837" s="471" t="str">
        <f t="array" ref="A837">IFERROR(INDEX(AuditRepTemp_C!D$7:D$1657,MATCH(ROWS(AuditRepTemp_C!$B$7:$B833),AuditRepTemp_C!$B$7:$B$1657,0)),"")</f>
        <v/>
      </c>
      <c r="B837" s="510" t="str">
        <f t="array" ref="B837">IFERROR(INDEX(AuditRepTemp_C!F$7:F$1657,MATCH(ROWS(AuditRepTemp_C!$B$7:$B833),AuditRepTemp_C!$B$7:$B$1657,0)),"")</f>
        <v/>
      </c>
      <c r="C837" s="511" t="str">
        <f t="array" ref="C837">IFERROR(INDEX(AuditRepTemp_C!H$7:H$1657,MATCH(ROWS(AuditRepTemp_C!$B$7:$B833),AuditRepTemp_C!$B$7:$B$1657,0)),"")</f>
        <v/>
      </c>
      <c r="D837" s="511" t="str">
        <f t="array" ref="D837">IFERROR(INDEX(AuditRepTemp_C!I$7:I$1657,MATCH(ROWS(AuditRepTemp_C!$B$7:$B833),AuditRepTemp_C!$B$7:$B$1657,0)),"")</f>
        <v/>
      </c>
      <c r="E837" s="512" t="str">
        <f t="array" ref="E837">IFERROR(INDEX(AuditRepTemp_C!J$7:J$1657,MATCH(ROWS(AuditRepTemp_C!$B$7:$B833),AuditRepTemp_C!$B$7:$B$1657,0)),"")</f>
        <v/>
      </c>
      <c r="F837" s="513" t="str">
        <f t="array" ref="F837">IFERROR(INDEX(AuditRepTemp_C!K$7:K$1657,MATCH(ROWS(AuditRepTemp_C!$B$7:$B833),AuditRepTemp_C!$B$7:$B$1657,0)),"")</f>
        <v/>
      </c>
      <c r="G837" s="513" t="str">
        <f t="array" ref="G837">IFERROR(INDEX(AuditRepTemp_C!L$7:L$1657,MATCH(ROWS(AuditRepTemp_C!$B$7:$B833),AuditRepTemp_C!$B$7:$B$1657,0)),"")</f>
        <v/>
      </c>
      <c r="H837" s="517" t="s">
        <v>2064</v>
      </c>
      <c r="I837" s="524"/>
      <c r="J837" s="518"/>
      <c r="K837" s="419"/>
      <c r="L837" s="419"/>
      <c r="M837" s="518"/>
      <c r="N837" s="518"/>
      <c r="O837" s="518"/>
      <c r="P837" s="518"/>
      <c r="Q837" s="518"/>
      <c r="R837" s="422"/>
      <c r="S837" s="518"/>
      <c r="T837" s="519"/>
      <c r="U837" s="520"/>
      <c r="V837" s="518"/>
      <c r="W837" s="521"/>
      <c r="X837" s="518"/>
      <c r="Y837" s="518"/>
      <c r="Z837" s="518"/>
    </row>
    <row r="838" ht="14.25" customHeight="1">
      <c r="A838" s="471" t="str">
        <f t="array" ref="A838">IFERROR(INDEX(AuditRepTemp_C!D$7:D$1657,MATCH(ROWS(AuditRepTemp_C!$B$7:$B834),AuditRepTemp_C!$B$7:$B$1657,0)),"")</f>
        <v/>
      </c>
      <c r="B838" s="510" t="str">
        <f t="array" ref="B838">IFERROR(INDEX(AuditRepTemp_C!F$7:F$1657,MATCH(ROWS(AuditRepTemp_C!$B$7:$B834),AuditRepTemp_C!$B$7:$B$1657,0)),"")</f>
        <v/>
      </c>
      <c r="C838" s="511" t="str">
        <f t="array" ref="C838">IFERROR(INDEX(AuditRepTemp_C!H$7:H$1657,MATCH(ROWS(AuditRepTemp_C!$B$7:$B834),AuditRepTemp_C!$B$7:$B$1657,0)),"")</f>
        <v/>
      </c>
      <c r="D838" s="511" t="str">
        <f t="array" ref="D838">IFERROR(INDEX(AuditRepTemp_C!I$7:I$1657,MATCH(ROWS(AuditRepTemp_C!$B$7:$B834),AuditRepTemp_C!$B$7:$B$1657,0)),"")</f>
        <v/>
      </c>
      <c r="E838" s="512" t="str">
        <f t="array" ref="E838">IFERROR(INDEX(AuditRepTemp_C!J$7:J$1657,MATCH(ROWS(AuditRepTemp_C!$B$7:$B834),AuditRepTemp_C!$B$7:$B$1657,0)),"")</f>
        <v/>
      </c>
      <c r="F838" s="513" t="str">
        <f t="array" ref="F838">IFERROR(INDEX(AuditRepTemp_C!K$7:K$1657,MATCH(ROWS(AuditRepTemp_C!$B$7:$B834),AuditRepTemp_C!$B$7:$B$1657,0)),"")</f>
        <v/>
      </c>
      <c r="G838" s="513" t="str">
        <f t="array" ref="G838">IFERROR(INDEX(AuditRepTemp_C!L$7:L$1657,MATCH(ROWS(AuditRepTemp_C!$B$7:$B834),AuditRepTemp_C!$B$7:$B$1657,0)),"")</f>
        <v/>
      </c>
      <c r="H838" s="517" t="s">
        <v>2064</v>
      </c>
      <c r="I838" s="524"/>
      <c r="J838" s="518"/>
      <c r="K838" s="419"/>
      <c r="L838" s="419"/>
      <c r="M838" s="518"/>
      <c r="N838" s="518"/>
      <c r="O838" s="518"/>
      <c r="P838" s="518"/>
      <c r="Q838" s="518"/>
      <c r="R838" s="422"/>
      <c r="S838" s="518"/>
      <c r="T838" s="519"/>
      <c r="U838" s="520"/>
      <c r="V838" s="518"/>
      <c r="W838" s="521"/>
      <c r="X838" s="518"/>
      <c r="Y838" s="518"/>
      <c r="Z838" s="518"/>
    </row>
    <row r="839" ht="14.25" customHeight="1">
      <c r="A839" s="471" t="str">
        <f t="array" ref="A839">IFERROR(INDEX(AuditRepTemp_C!D$7:D$1657,MATCH(ROWS(AuditRepTemp_C!$B$7:$B835),AuditRepTemp_C!$B$7:$B$1657,0)),"")</f>
        <v/>
      </c>
      <c r="B839" s="510" t="str">
        <f t="array" ref="B839">IFERROR(INDEX(AuditRepTemp_C!F$7:F$1657,MATCH(ROWS(AuditRepTemp_C!$B$7:$B835),AuditRepTemp_C!$B$7:$B$1657,0)),"")</f>
        <v/>
      </c>
      <c r="C839" s="511" t="str">
        <f t="array" ref="C839">IFERROR(INDEX(AuditRepTemp_C!H$7:H$1657,MATCH(ROWS(AuditRepTemp_C!$B$7:$B835),AuditRepTemp_C!$B$7:$B$1657,0)),"")</f>
        <v/>
      </c>
      <c r="D839" s="511" t="str">
        <f t="array" ref="D839">IFERROR(INDEX(AuditRepTemp_C!I$7:I$1657,MATCH(ROWS(AuditRepTemp_C!$B$7:$B835),AuditRepTemp_C!$B$7:$B$1657,0)),"")</f>
        <v/>
      </c>
      <c r="E839" s="512" t="str">
        <f t="array" ref="E839">IFERROR(INDEX(AuditRepTemp_C!J$7:J$1657,MATCH(ROWS(AuditRepTemp_C!$B$7:$B835),AuditRepTemp_C!$B$7:$B$1657,0)),"")</f>
        <v/>
      </c>
      <c r="F839" s="513" t="str">
        <f t="array" ref="F839">IFERROR(INDEX(AuditRepTemp_C!K$7:K$1657,MATCH(ROWS(AuditRepTemp_C!$B$7:$B835),AuditRepTemp_C!$B$7:$B$1657,0)),"")</f>
        <v/>
      </c>
      <c r="G839" s="513" t="str">
        <f t="array" ref="G839">IFERROR(INDEX(AuditRepTemp_C!L$7:L$1657,MATCH(ROWS(AuditRepTemp_C!$B$7:$B835),AuditRepTemp_C!$B$7:$B$1657,0)),"")</f>
        <v/>
      </c>
      <c r="H839" s="517" t="s">
        <v>2064</v>
      </c>
      <c r="I839" s="524"/>
      <c r="J839" s="518"/>
      <c r="K839" s="419"/>
      <c r="L839" s="419"/>
      <c r="M839" s="518"/>
      <c r="N839" s="518"/>
      <c r="O839" s="518"/>
      <c r="P839" s="518"/>
      <c r="Q839" s="518"/>
      <c r="R839" s="422"/>
      <c r="S839" s="518"/>
      <c r="T839" s="519"/>
      <c r="U839" s="520"/>
      <c r="V839" s="518"/>
      <c r="W839" s="521"/>
      <c r="X839" s="518"/>
      <c r="Y839" s="518"/>
      <c r="Z839" s="518"/>
    </row>
    <row r="840" ht="14.25" customHeight="1">
      <c r="A840" s="471" t="str">
        <f t="array" ref="A840">IFERROR(INDEX(AuditRepTemp_C!D$7:D$1657,MATCH(ROWS(AuditRepTemp_C!$B$7:$B836),AuditRepTemp_C!$B$7:$B$1657,0)),"")</f>
        <v/>
      </c>
      <c r="B840" s="510" t="str">
        <f t="array" ref="B840">IFERROR(INDEX(AuditRepTemp_C!F$7:F$1657,MATCH(ROWS(AuditRepTemp_C!$B$7:$B836),AuditRepTemp_C!$B$7:$B$1657,0)),"")</f>
        <v/>
      </c>
      <c r="C840" s="511" t="str">
        <f t="array" ref="C840">IFERROR(INDEX(AuditRepTemp_C!H$7:H$1657,MATCH(ROWS(AuditRepTemp_C!$B$7:$B836),AuditRepTemp_C!$B$7:$B$1657,0)),"")</f>
        <v/>
      </c>
      <c r="D840" s="511" t="str">
        <f t="array" ref="D840">IFERROR(INDEX(AuditRepTemp_C!I$7:I$1657,MATCH(ROWS(AuditRepTemp_C!$B$7:$B836),AuditRepTemp_C!$B$7:$B$1657,0)),"")</f>
        <v/>
      </c>
      <c r="E840" s="512" t="str">
        <f t="array" ref="E840">IFERROR(INDEX(AuditRepTemp_C!J$7:J$1657,MATCH(ROWS(AuditRepTemp_C!$B$7:$B836),AuditRepTemp_C!$B$7:$B$1657,0)),"")</f>
        <v/>
      </c>
      <c r="F840" s="513" t="str">
        <f t="array" ref="F840">IFERROR(INDEX(AuditRepTemp_C!K$7:K$1657,MATCH(ROWS(AuditRepTemp_C!$B$7:$B836),AuditRepTemp_C!$B$7:$B$1657,0)),"")</f>
        <v/>
      </c>
      <c r="G840" s="513" t="str">
        <f t="array" ref="G840">IFERROR(INDEX(AuditRepTemp_C!L$7:L$1657,MATCH(ROWS(AuditRepTemp_C!$B$7:$B836),AuditRepTemp_C!$B$7:$B$1657,0)),"")</f>
        <v/>
      </c>
      <c r="H840" s="517" t="s">
        <v>2064</v>
      </c>
      <c r="I840" s="524"/>
      <c r="J840" s="518"/>
      <c r="K840" s="419"/>
      <c r="L840" s="419"/>
      <c r="M840" s="518"/>
      <c r="N840" s="518"/>
      <c r="O840" s="518"/>
      <c r="P840" s="518"/>
      <c r="Q840" s="518"/>
      <c r="R840" s="422"/>
      <c r="S840" s="518"/>
      <c r="T840" s="519"/>
      <c r="U840" s="520"/>
      <c r="V840" s="518"/>
      <c r="W840" s="521"/>
      <c r="X840" s="518"/>
      <c r="Y840" s="518"/>
      <c r="Z840" s="518"/>
    </row>
    <row r="841" ht="14.25" customHeight="1">
      <c r="A841" s="471" t="str">
        <f t="array" ref="A841">IFERROR(INDEX(AuditRepTemp_C!D$7:D$1657,MATCH(ROWS(AuditRepTemp_C!$B$7:$B837),AuditRepTemp_C!$B$7:$B$1657,0)),"")</f>
        <v/>
      </c>
      <c r="B841" s="510" t="str">
        <f t="array" ref="B841">IFERROR(INDEX(AuditRepTemp_C!F$7:F$1657,MATCH(ROWS(AuditRepTemp_C!$B$7:$B837),AuditRepTemp_C!$B$7:$B$1657,0)),"")</f>
        <v/>
      </c>
      <c r="C841" s="511" t="str">
        <f t="array" ref="C841">IFERROR(INDEX(AuditRepTemp_C!H$7:H$1657,MATCH(ROWS(AuditRepTemp_C!$B$7:$B837),AuditRepTemp_C!$B$7:$B$1657,0)),"")</f>
        <v/>
      </c>
      <c r="D841" s="511" t="str">
        <f t="array" ref="D841">IFERROR(INDEX(AuditRepTemp_C!I$7:I$1657,MATCH(ROWS(AuditRepTemp_C!$B$7:$B837),AuditRepTemp_C!$B$7:$B$1657,0)),"")</f>
        <v/>
      </c>
      <c r="E841" s="512" t="str">
        <f t="array" ref="E841">IFERROR(INDEX(AuditRepTemp_C!J$7:J$1657,MATCH(ROWS(AuditRepTemp_C!$B$7:$B837),AuditRepTemp_C!$B$7:$B$1657,0)),"")</f>
        <v/>
      </c>
      <c r="F841" s="513" t="str">
        <f t="array" ref="F841">IFERROR(INDEX(AuditRepTemp_C!K$7:K$1657,MATCH(ROWS(AuditRepTemp_C!$B$7:$B837),AuditRepTemp_C!$B$7:$B$1657,0)),"")</f>
        <v/>
      </c>
      <c r="G841" s="513" t="str">
        <f t="array" ref="G841">IFERROR(INDEX(AuditRepTemp_C!L$7:L$1657,MATCH(ROWS(AuditRepTemp_C!$B$7:$B837),AuditRepTemp_C!$B$7:$B$1657,0)),"")</f>
        <v/>
      </c>
      <c r="H841" s="517" t="s">
        <v>2064</v>
      </c>
      <c r="I841" s="524"/>
      <c r="J841" s="518"/>
      <c r="K841" s="419"/>
      <c r="L841" s="419"/>
      <c r="M841" s="518"/>
      <c r="N841" s="518"/>
      <c r="O841" s="518"/>
      <c r="P841" s="518"/>
      <c r="Q841" s="518"/>
      <c r="R841" s="422"/>
      <c r="S841" s="518"/>
      <c r="T841" s="519"/>
      <c r="U841" s="520"/>
      <c r="V841" s="518"/>
      <c r="W841" s="521"/>
      <c r="X841" s="518"/>
      <c r="Y841" s="518"/>
      <c r="Z841" s="518"/>
    </row>
    <row r="842" ht="14.25" customHeight="1">
      <c r="A842" s="471" t="str">
        <f t="array" ref="A842">IFERROR(INDEX(AuditRepTemp_C!D$7:D$1657,MATCH(ROWS(AuditRepTemp_C!$B$7:$B838),AuditRepTemp_C!$B$7:$B$1657,0)),"")</f>
        <v/>
      </c>
      <c r="B842" s="510" t="str">
        <f t="array" ref="B842">IFERROR(INDEX(AuditRepTemp_C!F$7:F$1657,MATCH(ROWS(AuditRepTemp_C!$B$7:$B838),AuditRepTemp_C!$B$7:$B$1657,0)),"")</f>
        <v/>
      </c>
      <c r="C842" s="511" t="str">
        <f t="array" ref="C842">IFERROR(INDEX(AuditRepTemp_C!H$7:H$1657,MATCH(ROWS(AuditRepTemp_C!$B$7:$B838),AuditRepTemp_C!$B$7:$B$1657,0)),"")</f>
        <v/>
      </c>
      <c r="D842" s="511" t="str">
        <f t="array" ref="D842">IFERROR(INDEX(AuditRepTemp_C!I$7:I$1657,MATCH(ROWS(AuditRepTemp_C!$B$7:$B838),AuditRepTemp_C!$B$7:$B$1657,0)),"")</f>
        <v/>
      </c>
      <c r="E842" s="512" t="str">
        <f t="array" ref="E842">IFERROR(INDEX(AuditRepTemp_C!J$7:J$1657,MATCH(ROWS(AuditRepTemp_C!$B$7:$B838),AuditRepTemp_C!$B$7:$B$1657,0)),"")</f>
        <v/>
      </c>
      <c r="F842" s="513" t="str">
        <f t="array" ref="F842">IFERROR(INDEX(AuditRepTemp_C!K$7:K$1657,MATCH(ROWS(AuditRepTemp_C!$B$7:$B838),AuditRepTemp_C!$B$7:$B$1657,0)),"")</f>
        <v/>
      </c>
      <c r="G842" s="513" t="str">
        <f t="array" ref="G842">IFERROR(INDEX(AuditRepTemp_C!L$7:L$1657,MATCH(ROWS(AuditRepTemp_C!$B$7:$B838),AuditRepTemp_C!$B$7:$B$1657,0)),"")</f>
        <v/>
      </c>
      <c r="H842" s="517" t="s">
        <v>2064</v>
      </c>
      <c r="I842" s="524"/>
      <c r="J842" s="518"/>
      <c r="K842" s="419"/>
      <c r="L842" s="419"/>
      <c r="M842" s="518"/>
      <c r="N842" s="518"/>
      <c r="O842" s="518"/>
      <c r="P842" s="518"/>
      <c r="Q842" s="518"/>
      <c r="R842" s="422"/>
      <c r="S842" s="518"/>
      <c r="T842" s="519"/>
      <c r="U842" s="520"/>
      <c r="V842" s="518"/>
      <c r="W842" s="521"/>
      <c r="X842" s="518"/>
      <c r="Y842" s="518"/>
      <c r="Z842" s="518"/>
    </row>
    <row r="843" ht="14.25" customHeight="1">
      <c r="A843" s="471" t="str">
        <f t="array" ref="A843">IFERROR(INDEX(AuditRepTemp_C!D$7:D$1657,MATCH(ROWS(AuditRepTemp_C!$B$7:$B839),AuditRepTemp_C!$B$7:$B$1657,0)),"")</f>
        <v/>
      </c>
      <c r="B843" s="510" t="str">
        <f t="array" ref="B843">IFERROR(INDEX(AuditRepTemp_C!F$7:F$1657,MATCH(ROWS(AuditRepTemp_C!$B$7:$B839),AuditRepTemp_C!$B$7:$B$1657,0)),"")</f>
        <v/>
      </c>
      <c r="C843" s="511" t="str">
        <f t="array" ref="C843">IFERROR(INDEX(AuditRepTemp_C!H$7:H$1657,MATCH(ROWS(AuditRepTemp_C!$B$7:$B839),AuditRepTemp_C!$B$7:$B$1657,0)),"")</f>
        <v/>
      </c>
      <c r="D843" s="511" t="str">
        <f t="array" ref="D843">IFERROR(INDEX(AuditRepTemp_C!I$7:I$1657,MATCH(ROWS(AuditRepTemp_C!$B$7:$B839),AuditRepTemp_C!$B$7:$B$1657,0)),"")</f>
        <v/>
      </c>
      <c r="E843" s="512" t="str">
        <f t="array" ref="E843">IFERROR(INDEX(AuditRepTemp_C!J$7:J$1657,MATCH(ROWS(AuditRepTemp_C!$B$7:$B839),AuditRepTemp_C!$B$7:$B$1657,0)),"")</f>
        <v/>
      </c>
      <c r="F843" s="513" t="str">
        <f t="array" ref="F843">IFERROR(INDEX(AuditRepTemp_C!K$7:K$1657,MATCH(ROWS(AuditRepTemp_C!$B$7:$B839),AuditRepTemp_C!$B$7:$B$1657,0)),"")</f>
        <v/>
      </c>
      <c r="G843" s="513" t="str">
        <f t="array" ref="G843">IFERROR(INDEX(AuditRepTemp_C!L$7:L$1657,MATCH(ROWS(AuditRepTemp_C!$B$7:$B839),AuditRepTemp_C!$B$7:$B$1657,0)),"")</f>
        <v/>
      </c>
      <c r="H843" s="517" t="s">
        <v>2064</v>
      </c>
      <c r="I843" s="524"/>
      <c r="J843" s="518"/>
      <c r="K843" s="419"/>
      <c r="L843" s="419"/>
      <c r="M843" s="518"/>
      <c r="N843" s="518"/>
      <c r="O843" s="518"/>
      <c r="P843" s="518"/>
      <c r="Q843" s="518"/>
      <c r="R843" s="422"/>
      <c r="S843" s="518"/>
      <c r="T843" s="519"/>
      <c r="U843" s="520"/>
      <c r="V843" s="518"/>
      <c r="W843" s="521"/>
      <c r="X843" s="518"/>
      <c r="Y843" s="518"/>
      <c r="Z843" s="518"/>
    </row>
    <row r="844" ht="14.25" customHeight="1">
      <c r="A844" s="471" t="str">
        <f t="array" ref="A844">IFERROR(INDEX(AuditRepTemp_C!D$7:D$1657,MATCH(ROWS(AuditRepTemp_C!$B$7:$B840),AuditRepTemp_C!$B$7:$B$1657,0)),"")</f>
        <v/>
      </c>
      <c r="B844" s="510" t="str">
        <f t="array" ref="B844">IFERROR(INDEX(AuditRepTemp_C!F$7:F$1657,MATCH(ROWS(AuditRepTemp_C!$B$7:$B840),AuditRepTemp_C!$B$7:$B$1657,0)),"")</f>
        <v/>
      </c>
      <c r="C844" s="511" t="str">
        <f t="array" ref="C844">IFERROR(INDEX(AuditRepTemp_C!H$7:H$1657,MATCH(ROWS(AuditRepTemp_C!$B$7:$B840),AuditRepTemp_C!$B$7:$B$1657,0)),"")</f>
        <v/>
      </c>
      <c r="D844" s="511" t="str">
        <f t="array" ref="D844">IFERROR(INDEX(AuditRepTemp_C!I$7:I$1657,MATCH(ROWS(AuditRepTemp_C!$B$7:$B840),AuditRepTemp_C!$B$7:$B$1657,0)),"")</f>
        <v/>
      </c>
      <c r="E844" s="512" t="str">
        <f t="array" ref="E844">IFERROR(INDEX(AuditRepTemp_C!J$7:J$1657,MATCH(ROWS(AuditRepTemp_C!$B$7:$B840),AuditRepTemp_C!$B$7:$B$1657,0)),"")</f>
        <v/>
      </c>
      <c r="F844" s="513" t="str">
        <f t="array" ref="F844">IFERROR(INDEX(AuditRepTemp_C!K$7:K$1657,MATCH(ROWS(AuditRepTemp_C!$B$7:$B840),AuditRepTemp_C!$B$7:$B$1657,0)),"")</f>
        <v/>
      </c>
      <c r="G844" s="513" t="str">
        <f t="array" ref="G844">IFERROR(INDEX(AuditRepTemp_C!L$7:L$1657,MATCH(ROWS(AuditRepTemp_C!$B$7:$B840),AuditRepTemp_C!$B$7:$B$1657,0)),"")</f>
        <v/>
      </c>
      <c r="H844" s="517" t="s">
        <v>2064</v>
      </c>
      <c r="I844" s="524"/>
      <c r="J844" s="518"/>
      <c r="K844" s="419"/>
      <c r="L844" s="419"/>
      <c r="M844" s="518"/>
      <c r="N844" s="518"/>
      <c r="O844" s="518"/>
      <c r="P844" s="518"/>
      <c r="Q844" s="518"/>
      <c r="R844" s="422"/>
      <c r="S844" s="518"/>
      <c r="T844" s="519"/>
      <c r="U844" s="520"/>
      <c r="V844" s="518"/>
      <c r="W844" s="521"/>
      <c r="X844" s="518"/>
      <c r="Y844" s="518"/>
      <c r="Z844" s="518"/>
    </row>
    <row r="845" ht="14.25" customHeight="1">
      <c r="A845" s="471" t="str">
        <f t="array" ref="A845">IFERROR(INDEX(AuditRepTemp_C!D$7:D$1657,MATCH(ROWS(AuditRepTemp_C!$B$7:$B841),AuditRepTemp_C!$B$7:$B$1657,0)),"")</f>
        <v/>
      </c>
      <c r="B845" s="510" t="str">
        <f t="array" ref="B845">IFERROR(INDEX(AuditRepTemp_C!F$7:F$1657,MATCH(ROWS(AuditRepTemp_C!$B$7:$B841),AuditRepTemp_C!$B$7:$B$1657,0)),"")</f>
        <v/>
      </c>
      <c r="C845" s="511" t="str">
        <f t="array" ref="C845">IFERROR(INDEX(AuditRepTemp_C!H$7:H$1657,MATCH(ROWS(AuditRepTemp_C!$B$7:$B841),AuditRepTemp_C!$B$7:$B$1657,0)),"")</f>
        <v/>
      </c>
      <c r="D845" s="511" t="str">
        <f t="array" ref="D845">IFERROR(INDEX(AuditRepTemp_C!I$7:I$1657,MATCH(ROWS(AuditRepTemp_C!$B$7:$B841),AuditRepTemp_C!$B$7:$B$1657,0)),"")</f>
        <v/>
      </c>
      <c r="E845" s="512" t="str">
        <f t="array" ref="E845">IFERROR(INDEX(AuditRepTemp_C!J$7:J$1657,MATCH(ROWS(AuditRepTemp_C!$B$7:$B841),AuditRepTemp_C!$B$7:$B$1657,0)),"")</f>
        <v/>
      </c>
      <c r="F845" s="513" t="str">
        <f t="array" ref="F845">IFERROR(INDEX(AuditRepTemp_C!K$7:K$1657,MATCH(ROWS(AuditRepTemp_C!$B$7:$B841),AuditRepTemp_C!$B$7:$B$1657,0)),"")</f>
        <v/>
      </c>
      <c r="G845" s="513" t="str">
        <f t="array" ref="G845">IFERROR(INDEX(AuditRepTemp_C!L$7:L$1657,MATCH(ROWS(AuditRepTemp_C!$B$7:$B841),AuditRepTemp_C!$B$7:$B$1657,0)),"")</f>
        <v/>
      </c>
      <c r="H845" s="517" t="s">
        <v>2064</v>
      </c>
      <c r="I845" s="524"/>
      <c r="J845" s="518"/>
      <c r="K845" s="419"/>
      <c r="L845" s="419"/>
      <c r="M845" s="518"/>
      <c r="N845" s="518"/>
      <c r="O845" s="518"/>
      <c r="P845" s="518"/>
      <c r="Q845" s="518"/>
      <c r="R845" s="422"/>
      <c r="S845" s="518"/>
      <c r="T845" s="519"/>
      <c r="U845" s="520"/>
      <c r="V845" s="518"/>
      <c r="W845" s="521"/>
      <c r="X845" s="518"/>
      <c r="Y845" s="518"/>
      <c r="Z845" s="518"/>
    </row>
    <row r="846" ht="14.25" customHeight="1">
      <c r="A846" s="471" t="str">
        <f t="array" ref="A846">IFERROR(INDEX(AuditRepTemp_C!D$7:D$1657,MATCH(ROWS(AuditRepTemp_C!$B$7:$B842),AuditRepTemp_C!$B$7:$B$1657,0)),"")</f>
        <v/>
      </c>
      <c r="B846" s="510" t="str">
        <f t="array" ref="B846">IFERROR(INDEX(AuditRepTemp_C!F$7:F$1657,MATCH(ROWS(AuditRepTemp_C!$B$7:$B842),AuditRepTemp_C!$B$7:$B$1657,0)),"")</f>
        <v/>
      </c>
      <c r="C846" s="511" t="str">
        <f t="array" ref="C846">IFERROR(INDEX(AuditRepTemp_C!H$7:H$1657,MATCH(ROWS(AuditRepTemp_C!$B$7:$B842),AuditRepTemp_C!$B$7:$B$1657,0)),"")</f>
        <v/>
      </c>
      <c r="D846" s="511" t="str">
        <f t="array" ref="D846">IFERROR(INDEX(AuditRepTemp_C!I$7:I$1657,MATCH(ROWS(AuditRepTemp_C!$B$7:$B842),AuditRepTemp_C!$B$7:$B$1657,0)),"")</f>
        <v/>
      </c>
      <c r="E846" s="512" t="str">
        <f t="array" ref="E846">IFERROR(INDEX(AuditRepTemp_C!J$7:J$1657,MATCH(ROWS(AuditRepTemp_C!$B$7:$B842),AuditRepTemp_C!$B$7:$B$1657,0)),"")</f>
        <v/>
      </c>
      <c r="F846" s="513" t="str">
        <f t="array" ref="F846">IFERROR(INDEX(AuditRepTemp_C!K$7:K$1657,MATCH(ROWS(AuditRepTemp_C!$B$7:$B842),AuditRepTemp_C!$B$7:$B$1657,0)),"")</f>
        <v/>
      </c>
      <c r="G846" s="513" t="str">
        <f t="array" ref="G846">IFERROR(INDEX(AuditRepTemp_C!L$7:L$1657,MATCH(ROWS(AuditRepTemp_C!$B$7:$B842),AuditRepTemp_C!$B$7:$B$1657,0)),"")</f>
        <v/>
      </c>
      <c r="H846" s="517" t="s">
        <v>2064</v>
      </c>
      <c r="I846" s="524"/>
      <c r="J846" s="518"/>
      <c r="K846" s="419"/>
      <c r="L846" s="419"/>
      <c r="M846" s="518"/>
      <c r="N846" s="518"/>
      <c r="O846" s="518"/>
      <c r="P846" s="518"/>
      <c r="Q846" s="518"/>
      <c r="R846" s="422"/>
      <c r="S846" s="518"/>
      <c r="T846" s="519"/>
      <c r="U846" s="520"/>
      <c r="V846" s="518"/>
      <c r="W846" s="521"/>
      <c r="X846" s="518"/>
      <c r="Y846" s="518"/>
      <c r="Z846" s="518"/>
    </row>
    <row r="847" ht="14.25" customHeight="1">
      <c r="A847" s="471" t="str">
        <f t="array" ref="A847">IFERROR(INDEX(AuditRepTemp_C!D$7:D$1657,MATCH(ROWS(AuditRepTemp_C!$B$7:$B843),AuditRepTemp_C!$B$7:$B$1657,0)),"")</f>
        <v/>
      </c>
      <c r="B847" s="510" t="str">
        <f t="array" ref="B847">IFERROR(INDEX(AuditRepTemp_C!F$7:F$1657,MATCH(ROWS(AuditRepTemp_C!$B$7:$B843),AuditRepTemp_C!$B$7:$B$1657,0)),"")</f>
        <v/>
      </c>
      <c r="C847" s="511" t="str">
        <f t="array" ref="C847">IFERROR(INDEX(AuditRepTemp_C!H$7:H$1657,MATCH(ROWS(AuditRepTemp_C!$B$7:$B843),AuditRepTemp_C!$B$7:$B$1657,0)),"")</f>
        <v/>
      </c>
      <c r="D847" s="511" t="str">
        <f t="array" ref="D847">IFERROR(INDEX(AuditRepTemp_C!I$7:I$1657,MATCH(ROWS(AuditRepTemp_C!$B$7:$B843),AuditRepTemp_C!$B$7:$B$1657,0)),"")</f>
        <v/>
      </c>
      <c r="E847" s="512" t="str">
        <f t="array" ref="E847">IFERROR(INDEX(AuditRepTemp_C!J$7:J$1657,MATCH(ROWS(AuditRepTemp_C!$B$7:$B843),AuditRepTemp_C!$B$7:$B$1657,0)),"")</f>
        <v/>
      </c>
      <c r="F847" s="513" t="str">
        <f t="array" ref="F847">IFERROR(INDEX(AuditRepTemp_C!K$7:K$1657,MATCH(ROWS(AuditRepTemp_C!$B$7:$B843),AuditRepTemp_C!$B$7:$B$1657,0)),"")</f>
        <v/>
      </c>
      <c r="G847" s="513" t="str">
        <f t="array" ref="G847">IFERROR(INDEX(AuditRepTemp_C!L$7:L$1657,MATCH(ROWS(AuditRepTemp_C!$B$7:$B843),AuditRepTemp_C!$B$7:$B$1657,0)),"")</f>
        <v/>
      </c>
      <c r="H847" s="517" t="s">
        <v>2064</v>
      </c>
      <c r="I847" s="524"/>
      <c r="J847" s="518"/>
      <c r="K847" s="419"/>
      <c r="L847" s="419"/>
      <c r="M847" s="518"/>
      <c r="N847" s="518"/>
      <c r="O847" s="518"/>
      <c r="P847" s="518"/>
      <c r="Q847" s="518"/>
      <c r="R847" s="422"/>
      <c r="S847" s="518"/>
      <c r="T847" s="519"/>
      <c r="U847" s="520"/>
      <c r="V847" s="518"/>
      <c r="W847" s="521"/>
      <c r="X847" s="518"/>
      <c r="Y847" s="518"/>
      <c r="Z847" s="518"/>
    </row>
    <row r="848" ht="14.25" customHeight="1">
      <c r="A848" s="471" t="str">
        <f t="array" ref="A848">IFERROR(INDEX(AuditRepTemp_C!D$7:D$1657,MATCH(ROWS(AuditRepTemp_C!$B$7:$B844),AuditRepTemp_C!$B$7:$B$1657,0)),"")</f>
        <v/>
      </c>
      <c r="B848" s="510" t="str">
        <f t="array" ref="B848">IFERROR(INDEX(AuditRepTemp_C!F$7:F$1657,MATCH(ROWS(AuditRepTemp_C!$B$7:$B844),AuditRepTemp_C!$B$7:$B$1657,0)),"")</f>
        <v/>
      </c>
      <c r="C848" s="511" t="str">
        <f t="array" ref="C848">IFERROR(INDEX(AuditRepTemp_C!H$7:H$1657,MATCH(ROWS(AuditRepTemp_C!$B$7:$B844),AuditRepTemp_C!$B$7:$B$1657,0)),"")</f>
        <v/>
      </c>
      <c r="D848" s="511" t="str">
        <f t="array" ref="D848">IFERROR(INDEX(AuditRepTemp_C!I$7:I$1657,MATCH(ROWS(AuditRepTemp_C!$B$7:$B844),AuditRepTemp_C!$B$7:$B$1657,0)),"")</f>
        <v/>
      </c>
      <c r="E848" s="512" t="str">
        <f t="array" ref="E848">IFERROR(INDEX(AuditRepTemp_C!J$7:J$1657,MATCH(ROWS(AuditRepTemp_C!$B$7:$B844),AuditRepTemp_C!$B$7:$B$1657,0)),"")</f>
        <v/>
      </c>
      <c r="F848" s="513" t="str">
        <f t="array" ref="F848">IFERROR(INDEX(AuditRepTemp_C!K$7:K$1657,MATCH(ROWS(AuditRepTemp_C!$B$7:$B844),AuditRepTemp_C!$B$7:$B$1657,0)),"")</f>
        <v/>
      </c>
      <c r="G848" s="513" t="str">
        <f t="array" ref="G848">IFERROR(INDEX(AuditRepTemp_C!L$7:L$1657,MATCH(ROWS(AuditRepTemp_C!$B$7:$B844),AuditRepTemp_C!$B$7:$B$1657,0)),"")</f>
        <v/>
      </c>
      <c r="H848" s="517" t="s">
        <v>2064</v>
      </c>
      <c r="I848" s="524"/>
      <c r="J848" s="518"/>
      <c r="K848" s="419"/>
      <c r="L848" s="419"/>
      <c r="M848" s="518"/>
      <c r="N848" s="518"/>
      <c r="O848" s="518"/>
      <c r="P848" s="518"/>
      <c r="Q848" s="518"/>
      <c r="R848" s="422"/>
      <c r="S848" s="518"/>
      <c r="T848" s="519"/>
      <c r="U848" s="520"/>
      <c r="V848" s="518"/>
      <c r="W848" s="521"/>
      <c r="X848" s="518"/>
      <c r="Y848" s="518"/>
      <c r="Z848" s="518"/>
    </row>
    <row r="849" ht="14.25" customHeight="1">
      <c r="A849" s="471" t="str">
        <f t="array" ref="A849">IFERROR(INDEX(AuditRepTemp_C!D$7:D$1657,MATCH(ROWS(AuditRepTemp_C!$B$7:$B845),AuditRepTemp_C!$B$7:$B$1657,0)),"")</f>
        <v/>
      </c>
      <c r="B849" s="510" t="str">
        <f t="array" ref="B849">IFERROR(INDEX(AuditRepTemp_C!F$7:F$1657,MATCH(ROWS(AuditRepTemp_C!$B$7:$B845),AuditRepTemp_C!$B$7:$B$1657,0)),"")</f>
        <v/>
      </c>
      <c r="C849" s="511" t="str">
        <f t="array" ref="C849">IFERROR(INDEX(AuditRepTemp_C!H$7:H$1657,MATCH(ROWS(AuditRepTemp_C!$B$7:$B845),AuditRepTemp_C!$B$7:$B$1657,0)),"")</f>
        <v/>
      </c>
      <c r="D849" s="511" t="str">
        <f t="array" ref="D849">IFERROR(INDEX(AuditRepTemp_C!I$7:I$1657,MATCH(ROWS(AuditRepTemp_C!$B$7:$B845),AuditRepTemp_C!$B$7:$B$1657,0)),"")</f>
        <v/>
      </c>
      <c r="E849" s="512" t="str">
        <f t="array" ref="E849">IFERROR(INDEX(AuditRepTemp_C!J$7:J$1657,MATCH(ROWS(AuditRepTemp_C!$B$7:$B845),AuditRepTemp_C!$B$7:$B$1657,0)),"")</f>
        <v/>
      </c>
      <c r="F849" s="513" t="str">
        <f t="array" ref="F849">IFERROR(INDEX(AuditRepTemp_C!K$7:K$1657,MATCH(ROWS(AuditRepTemp_C!$B$7:$B845),AuditRepTemp_C!$B$7:$B$1657,0)),"")</f>
        <v/>
      </c>
      <c r="G849" s="513" t="str">
        <f t="array" ref="G849">IFERROR(INDEX(AuditRepTemp_C!L$7:L$1657,MATCH(ROWS(AuditRepTemp_C!$B$7:$B845),AuditRepTemp_C!$B$7:$B$1657,0)),"")</f>
        <v/>
      </c>
      <c r="H849" s="517" t="s">
        <v>2064</v>
      </c>
      <c r="I849" s="524"/>
      <c r="J849" s="518"/>
      <c r="K849" s="419"/>
      <c r="L849" s="419"/>
      <c r="M849" s="518"/>
      <c r="N849" s="518"/>
      <c r="O849" s="518"/>
      <c r="P849" s="518"/>
      <c r="Q849" s="518"/>
      <c r="R849" s="422"/>
      <c r="S849" s="518"/>
      <c r="T849" s="519"/>
      <c r="U849" s="520"/>
      <c r="V849" s="518"/>
      <c r="W849" s="521"/>
      <c r="X849" s="518"/>
      <c r="Y849" s="518"/>
      <c r="Z849" s="518"/>
    </row>
    <row r="850" ht="14.25" customHeight="1">
      <c r="A850" s="471" t="str">
        <f t="array" ref="A850">IFERROR(INDEX(AuditRepTemp_C!D$7:D$1657,MATCH(ROWS(AuditRepTemp_C!$B$7:$B846),AuditRepTemp_C!$B$7:$B$1657,0)),"")</f>
        <v/>
      </c>
      <c r="B850" s="510" t="str">
        <f t="array" ref="B850">IFERROR(INDEX(AuditRepTemp_C!F$7:F$1657,MATCH(ROWS(AuditRepTemp_C!$B$7:$B846),AuditRepTemp_C!$B$7:$B$1657,0)),"")</f>
        <v/>
      </c>
      <c r="C850" s="511" t="str">
        <f t="array" ref="C850">IFERROR(INDEX(AuditRepTemp_C!H$7:H$1657,MATCH(ROWS(AuditRepTemp_C!$B$7:$B846),AuditRepTemp_C!$B$7:$B$1657,0)),"")</f>
        <v/>
      </c>
      <c r="D850" s="511" t="str">
        <f t="array" ref="D850">IFERROR(INDEX(AuditRepTemp_C!I$7:I$1657,MATCH(ROWS(AuditRepTemp_C!$B$7:$B846),AuditRepTemp_C!$B$7:$B$1657,0)),"")</f>
        <v/>
      </c>
      <c r="E850" s="512" t="str">
        <f t="array" ref="E850">IFERROR(INDEX(AuditRepTemp_C!J$7:J$1657,MATCH(ROWS(AuditRepTemp_C!$B$7:$B846),AuditRepTemp_C!$B$7:$B$1657,0)),"")</f>
        <v/>
      </c>
      <c r="F850" s="513" t="str">
        <f t="array" ref="F850">IFERROR(INDEX(AuditRepTemp_C!K$7:K$1657,MATCH(ROWS(AuditRepTemp_C!$B$7:$B846),AuditRepTemp_C!$B$7:$B$1657,0)),"")</f>
        <v/>
      </c>
      <c r="G850" s="513" t="str">
        <f t="array" ref="G850">IFERROR(INDEX(AuditRepTemp_C!L$7:L$1657,MATCH(ROWS(AuditRepTemp_C!$B$7:$B846),AuditRepTemp_C!$B$7:$B$1657,0)),"")</f>
        <v/>
      </c>
      <c r="H850" s="517" t="s">
        <v>2064</v>
      </c>
      <c r="I850" s="524"/>
      <c r="J850" s="518"/>
      <c r="K850" s="419"/>
      <c r="L850" s="419"/>
      <c r="M850" s="518"/>
      <c r="N850" s="518"/>
      <c r="O850" s="518"/>
      <c r="P850" s="518"/>
      <c r="Q850" s="518"/>
      <c r="R850" s="422"/>
      <c r="S850" s="518"/>
      <c r="T850" s="519"/>
      <c r="U850" s="520"/>
      <c r="V850" s="518"/>
      <c r="W850" s="521"/>
      <c r="X850" s="518"/>
      <c r="Y850" s="518"/>
      <c r="Z850" s="518"/>
    </row>
    <row r="851" ht="14.25" customHeight="1">
      <c r="A851" s="471" t="str">
        <f t="array" ref="A851">IFERROR(INDEX(AuditRepTemp_C!D$7:D$1657,MATCH(ROWS(AuditRepTemp_C!$B$7:$B847),AuditRepTemp_C!$B$7:$B$1657,0)),"")</f>
        <v/>
      </c>
      <c r="B851" s="510" t="str">
        <f t="array" ref="B851">IFERROR(INDEX(AuditRepTemp_C!F$7:F$1657,MATCH(ROWS(AuditRepTemp_C!$B$7:$B847),AuditRepTemp_C!$B$7:$B$1657,0)),"")</f>
        <v/>
      </c>
      <c r="C851" s="511" t="str">
        <f t="array" ref="C851">IFERROR(INDEX(AuditRepTemp_C!H$7:H$1657,MATCH(ROWS(AuditRepTemp_C!$B$7:$B847),AuditRepTemp_C!$B$7:$B$1657,0)),"")</f>
        <v/>
      </c>
      <c r="D851" s="511" t="str">
        <f t="array" ref="D851">IFERROR(INDEX(AuditRepTemp_C!I$7:I$1657,MATCH(ROWS(AuditRepTemp_C!$B$7:$B847),AuditRepTemp_C!$B$7:$B$1657,0)),"")</f>
        <v/>
      </c>
      <c r="E851" s="512" t="str">
        <f t="array" ref="E851">IFERROR(INDEX(AuditRepTemp_C!J$7:J$1657,MATCH(ROWS(AuditRepTemp_C!$B$7:$B847),AuditRepTemp_C!$B$7:$B$1657,0)),"")</f>
        <v/>
      </c>
      <c r="F851" s="513" t="str">
        <f t="array" ref="F851">IFERROR(INDEX(AuditRepTemp_C!K$7:K$1657,MATCH(ROWS(AuditRepTemp_C!$B$7:$B847),AuditRepTemp_C!$B$7:$B$1657,0)),"")</f>
        <v/>
      </c>
      <c r="G851" s="513" t="str">
        <f t="array" ref="G851">IFERROR(INDEX(AuditRepTemp_C!L$7:L$1657,MATCH(ROWS(AuditRepTemp_C!$B$7:$B847),AuditRepTemp_C!$B$7:$B$1657,0)),"")</f>
        <v/>
      </c>
      <c r="H851" s="517" t="s">
        <v>2064</v>
      </c>
      <c r="I851" s="524"/>
      <c r="J851" s="518"/>
      <c r="K851" s="419"/>
      <c r="L851" s="419"/>
      <c r="M851" s="518"/>
      <c r="N851" s="518"/>
      <c r="O851" s="518"/>
      <c r="P851" s="518"/>
      <c r="Q851" s="518"/>
      <c r="R851" s="422"/>
      <c r="S851" s="518"/>
      <c r="T851" s="519"/>
      <c r="U851" s="520"/>
      <c r="V851" s="518"/>
      <c r="W851" s="521"/>
      <c r="X851" s="518"/>
      <c r="Y851" s="518"/>
      <c r="Z851" s="518"/>
    </row>
    <row r="852" ht="14.25" customHeight="1">
      <c r="A852" s="471" t="str">
        <f t="array" ref="A852">IFERROR(INDEX(AuditRepTemp_C!D$7:D$1657,MATCH(ROWS(AuditRepTemp_C!$B$7:$B848),AuditRepTemp_C!$B$7:$B$1657,0)),"")</f>
        <v/>
      </c>
      <c r="B852" s="510" t="str">
        <f t="array" ref="B852">IFERROR(INDEX(AuditRepTemp_C!F$7:F$1657,MATCH(ROWS(AuditRepTemp_C!$B$7:$B848),AuditRepTemp_C!$B$7:$B$1657,0)),"")</f>
        <v/>
      </c>
      <c r="C852" s="511" t="str">
        <f t="array" ref="C852">IFERROR(INDEX(AuditRepTemp_C!H$7:H$1657,MATCH(ROWS(AuditRepTemp_C!$B$7:$B848),AuditRepTemp_C!$B$7:$B$1657,0)),"")</f>
        <v/>
      </c>
      <c r="D852" s="511" t="str">
        <f t="array" ref="D852">IFERROR(INDEX(AuditRepTemp_C!I$7:I$1657,MATCH(ROWS(AuditRepTemp_C!$B$7:$B848),AuditRepTemp_C!$B$7:$B$1657,0)),"")</f>
        <v/>
      </c>
      <c r="E852" s="512" t="str">
        <f t="array" ref="E852">IFERROR(INDEX(AuditRepTemp_C!J$7:J$1657,MATCH(ROWS(AuditRepTemp_C!$B$7:$B848),AuditRepTemp_C!$B$7:$B$1657,0)),"")</f>
        <v/>
      </c>
      <c r="F852" s="513" t="str">
        <f t="array" ref="F852">IFERROR(INDEX(AuditRepTemp_C!K$7:K$1657,MATCH(ROWS(AuditRepTemp_C!$B$7:$B848),AuditRepTemp_C!$B$7:$B$1657,0)),"")</f>
        <v/>
      </c>
      <c r="G852" s="513" t="str">
        <f t="array" ref="G852">IFERROR(INDEX(AuditRepTemp_C!L$7:L$1657,MATCH(ROWS(AuditRepTemp_C!$B$7:$B848),AuditRepTemp_C!$B$7:$B$1657,0)),"")</f>
        <v/>
      </c>
      <c r="H852" s="517" t="s">
        <v>2064</v>
      </c>
      <c r="I852" s="524"/>
      <c r="J852" s="518"/>
      <c r="K852" s="419"/>
      <c r="L852" s="419"/>
      <c r="M852" s="518"/>
      <c r="N852" s="518"/>
      <c r="O852" s="518"/>
      <c r="P852" s="518"/>
      <c r="Q852" s="518"/>
      <c r="R852" s="422"/>
      <c r="S852" s="518"/>
      <c r="T852" s="519"/>
      <c r="U852" s="520"/>
      <c r="V852" s="518"/>
      <c r="W852" s="521"/>
      <c r="X852" s="518"/>
      <c r="Y852" s="518"/>
      <c r="Z852" s="518"/>
    </row>
    <row r="853" ht="14.25" customHeight="1">
      <c r="A853" s="471" t="str">
        <f t="array" ref="A853">IFERROR(INDEX(AuditRepTemp_C!D$7:D$1657,MATCH(ROWS(AuditRepTemp_C!$B$7:$B849),AuditRepTemp_C!$B$7:$B$1657,0)),"")</f>
        <v/>
      </c>
      <c r="B853" s="510" t="str">
        <f t="array" ref="B853">IFERROR(INDEX(AuditRepTemp_C!F$7:F$1657,MATCH(ROWS(AuditRepTemp_C!$B$7:$B849),AuditRepTemp_C!$B$7:$B$1657,0)),"")</f>
        <v/>
      </c>
      <c r="C853" s="511" t="str">
        <f t="array" ref="C853">IFERROR(INDEX(AuditRepTemp_C!H$7:H$1657,MATCH(ROWS(AuditRepTemp_C!$B$7:$B849),AuditRepTemp_C!$B$7:$B$1657,0)),"")</f>
        <v/>
      </c>
      <c r="D853" s="511" t="str">
        <f t="array" ref="D853">IFERROR(INDEX(AuditRepTemp_C!I$7:I$1657,MATCH(ROWS(AuditRepTemp_C!$B$7:$B849),AuditRepTemp_C!$B$7:$B$1657,0)),"")</f>
        <v/>
      </c>
      <c r="E853" s="512" t="str">
        <f t="array" ref="E853">IFERROR(INDEX(AuditRepTemp_C!J$7:J$1657,MATCH(ROWS(AuditRepTemp_C!$B$7:$B849),AuditRepTemp_C!$B$7:$B$1657,0)),"")</f>
        <v/>
      </c>
      <c r="F853" s="513" t="str">
        <f t="array" ref="F853">IFERROR(INDEX(AuditRepTemp_C!K$7:K$1657,MATCH(ROWS(AuditRepTemp_C!$B$7:$B849),AuditRepTemp_C!$B$7:$B$1657,0)),"")</f>
        <v/>
      </c>
      <c r="G853" s="513" t="str">
        <f t="array" ref="G853">IFERROR(INDEX(AuditRepTemp_C!L$7:L$1657,MATCH(ROWS(AuditRepTemp_C!$B$7:$B849),AuditRepTemp_C!$B$7:$B$1657,0)),"")</f>
        <v/>
      </c>
      <c r="H853" s="517" t="s">
        <v>2064</v>
      </c>
      <c r="I853" s="524"/>
      <c r="J853" s="518"/>
      <c r="K853" s="419"/>
      <c r="L853" s="419"/>
      <c r="M853" s="518"/>
      <c r="N853" s="518"/>
      <c r="O853" s="518"/>
      <c r="P853" s="518"/>
      <c r="Q853" s="518"/>
      <c r="R853" s="422"/>
      <c r="S853" s="518"/>
      <c r="T853" s="519"/>
      <c r="U853" s="520"/>
      <c r="V853" s="518"/>
      <c r="W853" s="521"/>
      <c r="X853" s="518"/>
      <c r="Y853" s="518"/>
      <c r="Z853" s="518"/>
    </row>
    <row r="854" ht="14.25" customHeight="1">
      <c r="A854" s="471" t="str">
        <f t="array" ref="A854">IFERROR(INDEX(AuditRepTemp_C!D$7:D$1657,MATCH(ROWS(AuditRepTemp_C!$B$7:$B850),AuditRepTemp_C!$B$7:$B$1657,0)),"")</f>
        <v/>
      </c>
      <c r="B854" s="510" t="str">
        <f t="array" ref="B854">IFERROR(INDEX(AuditRepTemp_C!F$7:F$1657,MATCH(ROWS(AuditRepTemp_C!$B$7:$B850),AuditRepTemp_C!$B$7:$B$1657,0)),"")</f>
        <v/>
      </c>
      <c r="C854" s="511" t="str">
        <f t="array" ref="C854">IFERROR(INDEX(AuditRepTemp_C!H$7:H$1657,MATCH(ROWS(AuditRepTemp_C!$B$7:$B850),AuditRepTemp_C!$B$7:$B$1657,0)),"")</f>
        <v/>
      </c>
      <c r="D854" s="511" t="str">
        <f t="array" ref="D854">IFERROR(INDEX(AuditRepTemp_C!I$7:I$1657,MATCH(ROWS(AuditRepTemp_C!$B$7:$B850),AuditRepTemp_C!$B$7:$B$1657,0)),"")</f>
        <v/>
      </c>
      <c r="E854" s="512" t="str">
        <f t="array" ref="E854">IFERROR(INDEX(AuditRepTemp_C!J$7:J$1657,MATCH(ROWS(AuditRepTemp_C!$B$7:$B850),AuditRepTemp_C!$B$7:$B$1657,0)),"")</f>
        <v/>
      </c>
      <c r="F854" s="513" t="str">
        <f t="array" ref="F854">IFERROR(INDEX(AuditRepTemp_C!K$7:K$1657,MATCH(ROWS(AuditRepTemp_C!$B$7:$B850),AuditRepTemp_C!$B$7:$B$1657,0)),"")</f>
        <v/>
      </c>
      <c r="G854" s="513" t="str">
        <f t="array" ref="G854">IFERROR(INDEX(AuditRepTemp_C!L$7:L$1657,MATCH(ROWS(AuditRepTemp_C!$B$7:$B850),AuditRepTemp_C!$B$7:$B$1657,0)),"")</f>
        <v/>
      </c>
      <c r="H854" s="517" t="s">
        <v>2064</v>
      </c>
      <c r="I854" s="524"/>
      <c r="J854" s="518"/>
      <c r="K854" s="419"/>
      <c r="L854" s="419"/>
      <c r="M854" s="518"/>
      <c r="N854" s="518"/>
      <c r="O854" s="518"/>
      <c r="P854" s="518"/>
      <c r="Q854" s="518"/>
      <c r="R854" s="422"/>
      <c r="S854" s="518"/>
      <c r="T854" s="519"/>
      <c r="U854" s="520"/>
      <c r="V854" s="518"/>
      <c r="W854" s="521"/>
      <c r="X854" s="518"/>
      <c r="Y854" s="518"/>
      <c r="Z854" s="518"/>
    </row>
    <row r="855" ht="14.25" customHeight="1">
      <c r="A855" s="471" t="str">
        <f t="array" ref="A855">IFERROR(INDEX(AuditRepTemp_C!D$7:D$1657,MATCH(ROWS(AuditRepTemp_C!$B$7:$B851),AuditRepTemp_C!$B$7:$B$1657,0)),"")</f>
        <v/>
      </c>
      <c r="B855" s="510" t="str">
        <f t="array" ref="B855">IFERROR(INDEX(AuditRepTemp_C!F$7:F$1657,MATCH(ROWS(AuditRepTemp_C!$B$7:$B851),AuditRepTemp_C!$B$7:$B$1657,0)),"")</f>
        <v/>
      </c>
      <c r="C855" s="511" t="str">
        <f t="array" ref="C855">IFERROR(INDEX(AuditRepTemp_C!H$7:H$1657,MATCH(ROWS(AuditRepTemp_C!$B$7:$B851),AuditRepTemp_C!$B$7:$B$1657,0)),"")</f>
        <v/>
      </c>
      <c r="D855" s="511" t="str">
        <f t="array" ref="D855">IFERROR(INDEX(AuditRepTemp_C!I$7:I$1657,MATCH(ROWS(AuditRepTemp_C!$B$7:$B851),AuditRepTemp_C!$B$7:$B$1657,0)),"")</f>
        <v/>
      </c>
      <c r="E855" s="512" t="str">
        <f t="array" ref="E855">IFERROR(INDEX(AuditRepTemp_C!J$7:J$1657,MATCH(ROWS(AuditRepTemp_C!$B$7:$B851),AuditRepTemp_C!$B$7:$B$1657,0)),"")</f>
        <v/>
      </c>
      <c r="F855" s="513" t="str">
        <f t="array" ref="F855">IFERROR(INDEX(AuditRepTemp_C!K$7:K$1657,MATCH(ROWS(AuditRepTemp_C!$B$7:$B851),AuditRepTemp_C!$B$7:$B$1657,0)),"")</f>
        <v/>
      </c>
      <c r="G855" s="513" t="str">
        <f t="array" ref="G855">IFERROR(INDEX(AuditRepTemp_C!L$7:L$1657,MATCH(ROWS(AuditRepTemp_C!$B$7:$B851),AuditRepTemp_C!$B$7:$B$1657,0)),"")</f>
        <v/>
      </c>
      <c r="H855" s="517" t="s">
        <v>2064</v>
      </c>
      <c r="I855" s="524"/>
      <c r="J855" s="518"/>
      <c r="K855" s="419"/>
      <c r="L855" s="419"/>
      <c r="M855" s="518"/>
      <c r="N855" s="518"/>
      <c r="O855" s="518"/>
      <c r="P855" s="518"/>
      <c r="Q855" s="518"/>
      <c r="R855" s="422"/>
      <c r="S855" s="518"/>
      <c r="T855" s="519"/>
      <c r="U855" s="520"/>
      <c r="V855" s="518"/>
      <c r="W855" s="521"/>
      <c r="X855" s="518"/>
      <c r="Y855" s="518"/>
      <c r="Z855" s="518"/>
    </row>
    <row r="856" ht="14.25" customHeight="1">
      <c r="A856" s="471" t="str">
        <f t="array" ref="A856">IFERROR(INDEX(AuditRepTemp_C!D$7:D$1657,MATCH(ROWS(AuditRepTemp_C!$B$7:$B852),AuditRepTemp_C!$B$7:$B$1657,0)),"")</f>
        <v/>
      </c>
      <c r="B856" s="510" t="str">
        <f t="array" ref="B856">IFERROR(INDEX(AuditRepTemp_C!F$7:F$1657,MATCH(ROWS(AuditRepTemp_C!$B$7:$B852),AuditRepTemp_C!$B$7:$B$1657,0)),"")</f>
        <v/>
      </c>
      <c r="C856" s="511" t="str">
        <f t="array" ref="C856">IFERROR(INDEX(AuditRepTemp_C!H$7:H$1657,MATCH(ROWS(AuditRepTemp_C!$B$7:$B852),AuditRepTemp_C!$B$7:$B$1657,0)),"")</f>
        <v/>
      </c>
      <c r="D856" s="511" t="str">
        <f t="array" ref="D856">IFERROR(INDEX(AuditRepTemp_C!I$7:I$1657,MATCH(ROWS(AuditRepTemp_C!$B$7:$B852),AuditRepTemp_C!$B$7:$B$1657,0)),"")</f>
        <v/>
      </c>
      <c r="E856" s="512" t="str">
        <f t="array" ref="E856">IFERROR(INDEX(AuditRepTemp_C!J$7:J$1657,MATCH(ROWS(AuditRepTemp_C!$B$7:$B852),AuditRepTemp_C!$B$7:$B$1657,0)),"")</f>
        <v/>
      </c>
      <c r="F856" s="513" t="str">
        <f t="array" ref="F856">IFERROR(INDEX(AuditRepTemp_C!K$7:K$1657,MATCH(ROWS(AuditRepTemp_C!$B$7:$B852),AuditRepTemp_C!$B$7:$B$1657,0)),"")</f>
        <v/>
      </c>
      <c r="G856" s="513" t="str">
        <f t="array" ref="G856">IFERROR(INDEX(AuditRepTemp_C!L$7:L$1657,MATCH(ROWS(AuditRepTemp_C!$B$7:$B852),AuditRepTemp_C!$B$7:$B$1657,0)),"")</f>
        <v/>
      </c>
      <c r="H856" s="517" t="s">
        <v>2064</v>
      </c>
      <c r="I856" s="524"/>
      <c r="J856" s="518"/>
      <c r="K856" s="419"/>
      <c r="L856" s="419"/>
      <c r="M856" s="518"/>
      <c r="N856" s="518"/>
      <c r="O856" s="518"/>
      <c r="P856" s="518"/>
      <c r="Q856" s="518"/>
      <c r="R856" s="422"/>
      <c r="S856" s="518"/>
      <c r="T856" s="519"/>
      <c r="U856" s="520"/>
      <c r="V856" s="518"/>
      <c r="W856" s="521"/>
      <c r="X856" s="518"/>
      <c r="Y856" s="518"/>
      <c r="Z856" s="518"/>
    </row>
    <row r="857" ht="14.25" customHeight="1">
      <c r="A857" s="471" t="str">
        <f t="array" ref="A857">IFERROR(INDEX(AuditRepTemp_C!D$7:D$1657,MATCH(ROWS(AuditRepTemp_C!$B$7:$B853),AuditRepTemp_C!$B$7:$B$1657,0)),"")</f>
        <v/>
      </c>
      <c r="B857" s="510" t="str">
        <f t="array" ref="B857">IFERROR(INDEX(AuditRepTemp_C!F$7:F$1657,MATCH(ROWS(AuditRepTemp_C!$B$7:$B853),AuditRepTemp_C!$B$7:$B$1657,0)),"")</f>
        <v/>
      </c>
      <c r="C857" s="511" t="str">
        <f t="array" ref="C857">IFERROR(INDEX(AuditRepTemp_C!H$7:H$1657,MATCH(ROWS(AuditRepTemp_C!$B$7:$B853),AuditRepTemp_C!$B$7:$B$1657,0)),"")</f>
        <v/>
      </c>
      <c r="D857" s="511" t="str">
        <f t="array" ref="D857">IFERROR(INDEX(AuditRepTemp_C!I$7:I$1657,MATCH(ROWS(AuditRepTemp_C!$B$7:$B853),AuditRepTemp_C!$B$7:$B$1657,0)),"")</f>
        <v/>
      </c>
      <c r="E857" s="512" t="str">
        <f t="array" ref="E857">IFERROR(INDEX(AuditRepTemp_C!J$7:J$1657,MATCH(ROWS(AuditRepTemp_C!$B$7:$B853),AuditRepTemp_C!$B$7:$B$1657,0)),"")</f>
        <v/>
      </c>
      <c r="F857" s="513" t="str">
        <f t="array" ref="F857">IFERROR(INDEX(AuditRepTemp_C!K$7:K$1657,MATCH(ROWS(AuditRepTemp_C!$B$7:$B853),AuditRepTemp_C!$B$7:$B$1657,0)),"")</f>
        <v/>
      </c>
      <c r="G857" s="513" t="str">
        <f t="array" ref="G857">IFERROR(INDEX(AuditRepTemp_C!L$7:L$1657,MATCH(ROWS(AuditRepTemp_C!$B$7:$B853),AuditRepTemp_C!$B$7:$B$1657,0)),"")</f>
        <v/>
      </c>
      <c r="H857" s="517" t="s">
        <v>2064</v>
      </c>
      <c r="I857" s="524"/>
      <c r="J857" s="518"/>
      <c r="K857" s="419"/>
      <c r="L857" s="419"/>
      <c r="M857" s="518"/>
      <c r="N857" s="518"/>
      <c r="O857" s="518"/>
      <c r="P857" s="518"/>
      <c r="Q857" s="518"/>
      <c r="R857" s="422"/>
      <c r="S857" s="518"/>
      <c r="T857" s="519"/>
      <c r="U857" s="520"/>
      <c r="V857" s="518"/>
      <c r="W857" s="521"/>
      <c r="X857" s="518"/>
      <c r="Y857" s="518"/>
      <c r="Z857" s="518"/>
    </row>
    <row r="858" ht="14.25" customHeight="1">
      <c r="A858" s="471" t="str">
        <f t="array" ref="A858">IFERROR(INDEX(AuditRepTemp_C!D$7:D$1657,MATCH(ROWS(AuditRepTemp_C!$B$7:$B854),AuditRepTemp_C!$B$7:$B$1657,0)),"")</f>
        <v/>
      </c>
      <c r="B858" s="510" t="str">
        <f t="array" ref="B858">IFERROR(INDEX(AuditRepTemp_C!F$7:F$1657,MATCH(ROWS(AuditRepTemp_C!$B$7:$B854),AuditRepTemp_C!$B$7:$B$1657,0)),"")</f>
        <v/>
      </c>
      <c r="C858" s="511" t="str">
        <f t="array" ref="C858">IFERROR(INDEX(AuditRepTemp_C!H$7:H$1657,MATCH(ROWS(AuditRepTemp_C!$B$7:$B854),AuditRepTemp_C!$B$7:$B$1657,0)),"")</f>
        <v/>
      </c>
      <c r="D858" s="511" t="str">
        <f t="array" ref="D858">IFERROR(INDEX(AuditRepTemp_C!I$7:I$1657,MATCH(ROWS(AuditRepTemp_C!$B$7:$B854),AuditRepTemp_C!$B$7:$B$1657,0)),"")</f>
        <v/>
      </c>
      <c r="E858" s="512" t="str">
        <f t="array" ref="E858">IFERROR(INDEX(AuditRepTemp_C!J$7:J$1657,MATCH(ROWS(AuditRepTemp_C!$B$7:$B854),AuditRepTemp_C!$B$7:$B$1657,0)),"")</f>
        <v/>
      </c>
      <c r="F858" s="513" t="str">
        <f t="array" ref="F858">IFERROR(INDEX(AuditRepTemp_C!K$7:K$1657,MATCH(ROWS(AuditRepTemp_C!$B$7:$B854),AuditRepTemp_C!$B$7:$B$1657,0)),"")</f>
        <v/>
      </c>
      <c r="G858" s="513" t="str">
        <f t="array" ref="G858">IFERROR(INDEX(AuditRepTemp_C!L$7:L$1657,MATCH(ROWS(AuditRepTemp_C!$B$7:$B854),AuditRepTemp_C!$B$7:$B$1657,0)),"")</f>
        <v/>
      </c>
      <c r="H858" s="517" t="s">
        <v>2064</v>
      </c>
      <c r="I858" s="524"/>
      <c r="J858" s="518"/>
      <c r="K858" s="419"/>
      <c r="L858" s="419"/>
      <c r="M858" s="518"/>
      <c r="N858" s="518"/>
      <c r="O858" s="518"/>
      <c r="P858" s="518"/>
      <c r="Q858" s="518"/>
      <c r="R858" s="422"/>
      <c r="S858" s="518"/>
      <c r="T858" s="519"/>
      <c r="U858" s="520"/>
      <c r="V858" s="518"/>
      <c r="W858" s="521"/>
      <c r="X858" s="518"/>
      <c r="Y858" s="518"/>
      <c r="Z858" s="518"/>
    </row>
    <row r="859" ht="14.25" customHeight="1">
      <c r="A859" s="471" t="str">
        <f t="array" ref="A859">IFERROR(INDEX(AuditRepTemp_C!D$7:D$1657,MATCH(ROWS(AuditRepTemp_C!$B$7:$B855),AuditRepTemp_C!$B$7:$B$1657,0)),"")</f>
        <v/>
      </c>
      <c r="B859" s="510" t="str">
        <f t="array" ref="B859">IFERROR(INDEX(AuditRepTemp_C!F$7:F$1657,MATCH(ROWS(AuditRepTemp_C!$B$7:$B855),AuditRepTemp_C!$B$7:$B$1657,0)),"")</f>
        <v/>
      </c>
      <c r="C859" s="511" t="str">
        <f t="array" ref="C859">IFERROR(INDEX(AuditRepTemp_C!H$7:H$1657,MATCH(ROWS(AuditRepTemp_C!$B$7:$B855),AuditRepTemp_C!$B$7:$B$1657,0)),"")</f>
        <v/>
      </c>
      <c r="D859" s="511" t="str">
        <f t="array" ref="D859">IFERROR(INDEX(AuditRepTemp_C!I$7:I$1657,MATCH(ROWS(AuditRepTemp_C!$B$7:$B855),AuditRepTemp_C!$B$7:$B$1657,0)),"")</f>
        <v/>
      </c>
      <c r="E859" s="512" t="str">
        <f t="array" ref="E859">IFERROR(INDEX(AuditRepTemp_C!J$7:J$1657,MATCH(ROWS(AuditRepTemp_C!$B$7:$B855),AuditRepTemp_C!$B$7:$B$1657,0)),"")</f>
        <v/>
      </c>
      <c r="F859" s="513" t="str">
        <f t="array" ref="F859">IFERROR(INDEX(AuditRepTemp_C!K$7:K$1657,MATCH(ROWS(AuditRepTemp_C!$B$7:$B855),AuditRepTemp_C!$B$7:$B$1657,0)),"")</f>
        <v/>
      </c>
      <c r="G859" s="513" t="str">
        <f t="array" ref="G859">IFERROR(INDEX(AuditRepTemp_C!L$7:L$1657,MATCH(ROWS(AuditRepTemp_C!$B$7:$B855),AuditRepTemp_C!$B$7:$B$1657,0)),"")</f>
        <v/>
      </c>
      <c r="H859" s="517" t="s">
        <v>2064</v>
      </c>
      <c r="I859" s="524"/>
      <c r="J859" s="518"/>
      <c r="K859" s="419"/>
      <c r="L859" s="419"/>
      <c r="M859" s="518"/>
      <c r="N859" s="518"/>
      <c r="O859" s="518"/>
      <c r="P859" s="518"/>
      <c r="Q859" s="518"/>
      <c r="R859" s="422"/>
      <c r="S859" s="518"/>
      <c r="T859" s="519"/>
      <c r="U859" s="520"/>
      <c r="V859" s="518"/>
      <c r="W859" s="521"/>
      <c r="X859" s="518"/>
      <c r="Y859" s="518"/>
      <c r="Z859" s="518"/>
    </row>
    <row r="860" ht="14.25" customHeight="1">
      <c r="A860" s="471" t="str">
        <f t="array" ref="A860">IFERROR(INDEX(AuditRepTemp_C!D$7:D$1657,MATCH(ROWS(AuditRepTemp_C!$B$7:$B856),AuditRepTemp_C!$B$7:$B$1657,0)),"")</f>
        <v/>
      </c>
      <c r="B860" s="510" t="str">
        <f t="array" ref="B860">IFERROR(INDEX(AuditRepTemp_C!F$7:F$1657,MATCH(ROWS(AuditRepTemp_C!$B$7:$B856),AuditRepTemp_C!$B$7:$B$1657,0)),"")</f>
        <v/>
      </c>
      <c r="C860" s="511" t="str">
        <f t="array" ref="C860">IFERROR(INDEX(AuditRepTemp_C!H$7:H$1657,MATCH(ROWS(AuditRepTemp_C!$B$7:$B856),AuditRepTemp_C!$B$7:$B$1657,0)),"")</f>
        <v/>
      </c>
      <c r="D860" s="511" t="str">
        <f t="array" ref="D860">IFERROR(INDEX(AuditRepTemp_C!I$7:I$1657,MATCH(ROWS(AuditRepTemp_C!$B$7:$B856),AuditRepTemp_C!$B$7:$B$1657,0)),"")</f>
        <v/>
      </c>
      <c r="E860" s="512" t="str">
        <f t="array" ref="E860">IFERROR(INDEX(AuditRepTemp_C!J$7:J$1657,MATCH(ROWS(AuditRepTemp_C!$B$7:$B856),AuditRepTemp_C!$B$7:$B$1657,0)),"")</f>
        <v/>
      </c>
      <c r="F860" s="513" t="str">
        <f t="array" ref="F860">IFERROR(INDEX(AuditRepTemp_C!K$7:K$1657,MATCH(ROWS(AuditRepTemp_C!$B$7:$B856),AuditRepTemp_C!$B$7:$B$1657,0)),"")</f>
        <v/>
      </c>
      <c r="G860" s="513" t="str">
        <f t="array" ref="G860">IFERROR(INDEX(AuditRepTemp_C!L$7:L$1657,MATCH(ROWS(AuditRepTemp_C!$B$7:$B856),AuditRepTemp_C!$B$7:$B$1657,0)),"")</f>
        <v/>
      </c>
      <c r="H860" s="517" t="s">
        <v>2064</v>
      </c>
      <c r="I860" s="524"/>
      <c r="J860" s="518"/>
      <c r="K860" s="419"/>
      <c r="L860" s="419"/>
      <c r="M860" s="518"/>
      <c r="N860" s="518"/>
      <c r="O860" s="518"/>
      <c r="P860" s="518"/>
      <c r="Q860" s="518"/>
      <c r="R860" s="422"/>
      <c r="S860" s="518"/>
      <c r="T860" s="519"/>
      <c r="U860" s="520"/>
      <c r="V860" s="518"/>
      <c r="W860" s="521"/>
      <c r="X860" s="518"/>
      <c r="Y860" s="518"/>
      <c r="Z860" s="518"/>
    </row>
    <row r="861" ht="14.25" customHeight="1">
      <c r="A861" s="471" t="str">
        <f t="array" ref="A861">IFERROR(INDEX(AuditRepTemp_C!D$7:D$1657,MATCH(ROWS(AuditRepTemp_C!$B$7:$B857),AuditRepTemp_C!$B$7:$B$1657,0)),"")</f>
        <v/>
      </c>
      <c r="B861" s="510" t="str">
        <f t="array" ref="B861">IFERROR(INDEX(AuditRepTemp_C!F$7:F$1657,MATCH(ROWS(AuditRepTemp_C!$B$7:$B857),AuditRepTemp_C!$B$7:$B$1657,0)),"")</f>
        <v/>
      </c>
      <c r="C861" s="511" t="str">
        <f t="array" ref="C861">IFERROR(INDEX(AuditRepTemp_C!H$7:H$1657,MATCH(ROWS(AuditRepTemp_C!$B$7:$B857),AuditRepTemp_C!$B$7:$B$1657,0)),"")</f>
        <v/>
      </c>
      <c r="D861" s="511" t="str">
        <f t="array" ref="D861">IFERROR(INDEX(AuditRepTemp_C!I$7:I$1657,MATCH(ROWS(AuditRepTemp_C!$B$7:$B857),AuditRepTemp_C!$B$7:$B$1657,0)),"")</f>
        <v/>
      </c>
      <c r="E861" s="512" t="str">
        <f t="array" ref="E861">IFERROR(INDEX(AuditRepTemp_C!J$7:J$1657,MATCH(ROWS(AuditRepTemp_C!$B$7:$B857),AuditRepTemp_C!$B$7:$B$1657,0)),"")</f>
        <v/>
      </c>
      <c r="F861" s="513" t="str">
        <f t="array" ref="F861">IFERROR(INDEX(AuditRepTemp_C!K$7:K$1657,MATCH(ROWS(AuditRepTemp_C!$B$7:$B857),AuditRepTemp_C!$B$7:$B$1657,0)),"")</f>
        <v/>
      </c>
      <c r="G861" s="513" t="str">
        <f t="array" ref="G861">IFERROR(INDEX(AuditRepTemp_C!L$7:L$1657,MATCH(ROWS(AuditRepTemp_C!$B$7:$B857),AuditRepTemp_C!$B$7:$B$1657,0)),"")</f>
        <v/>
      </c>
      <c r="H861" s="517" t="s">
        <v>2064</v>
      </c>
      <c r="I861" s="524"/>
      <c r="J861" s="518"/>
      <c r="K861" s="419"/>
      <c r="L861" s="419"/>
      <c r="M861" s="518"/>
      <c r="N861" s="518"/>
      <c r="O861" s="518"/>
      <c r="P861" s="518"/>
      <c r="Q861" s="518"/>
      <c r="R861" s="422"/>
      <c r="S861" s="518"/>
      <c r="T861" s="519"/>
      <c r="U861" s="520"/>
      <c r="V861" s="518"/>
      <c r="W861" s="521"/>
      <c r="X861" s="518"/>
      <c r="Y861" s="518"/>
      <c r="Z861" s="518"/>
    </row>
    <row r="862" ht="14.25" customHeight="1">
      <c r="A862" s="471" t="str">
        <f t="array" ref="A862">IFERROR(INDEX(AuditRepTemp_C!D$7:D$1657,MATCH(ROWS(AuditRepTemp_C!$B$7:$B858),AuditRepTemp_C!$B$7:$B$1657,0)),"")</f>
        <v/>
      </c>
      <c r="B862" s="510" t="str">
        <f t="array" ref="B862">IFERROR(INDEX(AuditRepTemp_C!F$7:F$1657,MATCH(ROWS(AuditRepTemp_C!$B$7:$B858),AuditRepTemp_C!$B$7:$B$1657,0)),"")</f>
        <v/>
      </c>
      <c r="C862" s="511" t="str">
        <f t="array" ref="C862">IFERROR(INDEX(AuditRepTemp_C!H$7:H$1657,MATCH(ROWS(AuditRepTemp_C!$B$7:$B858),AuditRepTemp_C!$B$7:$B$1657,0)),"")</f>
        <v/>
      </c>
      <c r="D862" s="511" t="str">
        <f t="array" ref="D862">IFERROR(INDEX(AuditRepTemp_C!I$7:I$1657,MATCH(ROWS(AuditRepTemp_C!$B$7:$B858),AuditRepTemp_C!$B$7:$B$1657,0)),"")</f>
        <v/>
      </c>
      <c r="E862" s="512" t="str">
        <f t="array" ref="E862">IFERROR(INDEX(AuditRepTemp_C!J$7:J$1657,MATCH(ROWS(AuditRepTemp_C!$B$7:$B858),AuditRepTemp_C!$B$7:$B$1657,0)),"")</f>
        <v/>
      </c>
      <c r="F862" s="513" t="str">
        <f t="array" ref="F862">IFERROR(INDEX(AuditRepTemp_C!K$7:K$1657,MATCH(ROWS(AuditRepTemp_C!$B$7:$B858),AuditRepTemp_C!$B$7:$B$1657,0)),"")</f>
        <v/>
      </c>
      <c r="G862" s="513" t="str">
        <f t="array" ref="G862">IFERROR(INDEX(AuditRepTemp_C!L$7:L$1657,MATCH(ROWS(AuditRepTemp_C!$B$7:$B858),AuditRepTemp_C!$B$7:$B$1657,0)),"")</f>
        <v/>
      </c>
      <c r="H862" s="517" t="s">
        <v>2064</v>
      </c>
      <c r="I862" s="524"/>
      <c r="J862" s="518"/>
      <c r="K862" s="419"/>
      <c r="L862" s="419"/>
      <c r="M862" s="518"/>
      <c r="N862" s="518"/>
      <c r="O862" s="518"/>
      <c r="P862" s="518"/>
      <c r="Q862" s="518"/>
      <c r="R862" s="422"/>
      <c r="S862" s="518"/>
      <c r="T862" s="519"/>
      <c r="U862" s="520"/>
      <c r="V862" s="518"/>
      <c r="W862" s="521"/>
      <c r="X862" s="518"/>
      <c r="Y862" s="518"/>
      <c r="Z862" s="518"/>
    </row>
    <row r="863" ht="14.25" customHeight="1">
      <c r="A863" s="471" t="str">
        <f t="array" ref="A863">IFERROR(INDEX(AuditRepTemp_C!D$7:D$1657,MATCH(ROWS(AuditRepTemp_C!$B$7:$B859),AuditRepTemp_C!$B$7:$B$1657,0)),"")</f>
        <v/>
      </c>
      <c r="B863" s="510" t="str">
        <f t="array" ref="B863">IFERROR(INDEX(AuditRepTemp_C!F$7:F$1657,MATCH(ROWS(AuditRepTemp_C!$B$7:$B859),AuditRepTemp_C!$B$7:$B$1657,0)),"")</f>
        <v/>
      </c>
      <c r="C863" s="511" t="str">
        <f t="array" ref="C863">IFERROR(INDEX(AuditRepTemp_C!H$7:H$1657,MATCH(ROWS(AuditRepTemp_C!$B$7:$B859),AuditRepTemp_C!$B$7:$B$1657,0)),"")</f>
        <v/>
      </c>
      <c r="D863" s="511" t="str">
        <f t="array" ref="D863">IFERROR(INDEX(AuditRepTemp_C!I$7:I$1657,MATCH(ROWS(AuditRepTemp_C!$B$7:$B859),AuditRepTemp_C!$B$7:$B$1657,0)),"")</f>
        <v/>
      </c>
      <c r="E863" s="512" t="str">
        <f t="array" ref="E863">IFERROR(INDEX(AuditRepTemp_C!J$7:J$1657,MATCH(ROWS(AuditRepTemp_C!$B$7:$B859),AuditRepTemp_C!$B$7:$B$1657,0)),"")</f>
        <v/>
      </c>
      <c r="F863" s="513" t="str">
        <f t="array" ref="F863">IFERROR(INDEX(AuditRepTemp_C!K$7:K$1657,MATCH(ROWS(AuditRepTemp_C!$B$7:$B859),AuditRepTemp_C!$B$7:$B$1657,0)),"")</f>
        <v/>
      </c>
      <c r="G863" s="513" t="str">
        <f t="array" ref="G863">IFERROR(INDEX(AuditRepTemp_C!L$7:L$1657,MATCH(ROWS(AuditRepTemp_C!$B$7:$B859),AuditRepTemp_C!$B$7:$B$1657,0)),"")</f>
        <v/>
      </c>
      <c r="H863" s="517" t="s">
        <v>2064</v>
      </c>
      <c r="I863" s="524"/>
      <c r="J863" s="518"/>
      <c r="K863" s="419"/>
      <c r="L863" s="419"/>
      <c r="M863" s="518"/>
      <c r="N863" s="518"/>
      <c r="O863" s="518"/>
      <c r="P863" s="518"/>
      <c r="Q863" s="518"/>
      <c r="R863" s="422"/>
      <c r="S863" s="518"/>
      <c r="T863" s="519"/>
      <c r="U863" s="520"/>
      <c r="V863" s="518"/>
      <c r="W863" s="521"/>
      <c r="X863" s="518"/>
      <c r="Y863" s="518"/>
      <c r="Z863" s="518"/>
    </row>
    <row r="864" ht="14.25" customHeight="1">
      <c r="A864" s="471" t="str">
        <f t="array" ref="A864">IFERROR(INDEX(AuditRepTemp_C!D$7:D$1657,MATCH(ROWS(AuditRepTemp_C!$B$7:$B860),AuditRepTemp_C!$B$7:$B$1657,0)),"")</f>
        <v/>
      </c>
      <c r="B864" s="510" t="str">
        <f t="array" ref="B864">IFERROR(INDEX(AuditRepTemp_C!F$7:F$1657,MATCH(ROWS(AuditRepTemp_C!$B$7:$B860),AuditRepTemp_C!$B$7:$B$1657,0)),"")</f>
        <v/>
      </c>
      <c r="C864" s="511" t="str">
        <f t="array" ref="C864">IFERROR(INDEX(AuditRepTemp_C!H$7:H$1657,MATCH(ROWS(AuditRepTemp_C!$B$7:$B860),AuditRepTemp_C!$B$7:$B$1657,0)),"")</f>
        <v/>
      </c>
      <c r="D864" s="511" t="str">
        <f t="array" ref="D864">IFERROR(INDEX(AuditRepTemp_C!I$7:I$1657,MATCH(ROWS(AuditRepTemp_C!$B$7:$B860),AuditRepTemp_C!$B$7:$B$1657,0)),"")</f>
        <v/>
      </c>
      <c r="E864" s="512" t="str">
        <f t="array" ref="E864">IFERROR(INDEX(AuditRepTemp_C!J$7:J$1657,MATCH(ROWS(AuditRepTemp_C!$B$7:$B860),AuditRepTemp_C!$B$7:$B$1657,0)),"")</f>
        <v/>
      </c>
      <c r="F864" s="513" t="str">
        <f t="array" ref="F864">IFERROR(INDEX(AuditRepTemp_C!K$7:K$1657,MATCH(ROWS(AuditRepTemp_C!$B$7:$B860),AuditRepTemp_C!$B$7:$B$1657,0)),"")</f>
        <v/>
      </c>
      <c r="G864" s="513" t="str">
        <f t="array" ref="G864">IFERROR(INDEX(AuditRepTemp_C!L$7:L$1657,MATCH(ROWS(AuditRepTemp_C!$B$7:$B860),AuditRepTemp_C!$B$7:$B$1657,0)),"")</f>
        <v/>
      </c>
      <c r="H864" s="517" t="s">
        <v>2064</v>
      </c>
      <c r="I864" s="524"/>
      <c r="J864" s="518"/>
      <c r="K864" s="419"/>
      <c r="L864" s="419"/>
      <c r="M864" s="518"/>
      <c r="N864" s="518"/>
      <c r="O864" s="518"/>
      <c r="P864" s="518"/>
      <c r="Q864" s="518"/>
      <c r="R864" s="422"/>
      <c r="S864" s="518"/>
      <c r="T864" s="519"/>
      <c r="U864" s="520"/>
      <c r="V864" s="518"/>
      <c r="W864" s="521"/>
      <c r="X864" s="518"/>
      <c r="Y864" s="518"/>
      <c r="Z864" s="518"/>
    </row>
    <row r="865" ht="14.25" customHeight="1">
      <c r="A865" s="471" t="str">
        <f t="array" ref="A865">IFERROR(INDEX(AuditRepTemp_C!D$7:D$1657,MATCH(ROWS(AuditRepTemp_C!$B$7:$B861),AuditRepTemp_C!$B$7:$B$1657,0)),"")</f>
        <v/>
      </c>
      <c r="B865" s="510" t="str">
        <f t="array" ref="B865">IFERROR(INDEX(AuditRepTemp_C!F$7:F$1657,MATCH(ROWS(AuditRepTemp_C!$B$7:$B861),AuditRepTemp_C!$B$7:$B$1657,0)),"")</f>
        <v/>
      </c>
      <c r="C865" s="511" t="str">
        <f t="array" ref="C865">IFERROR(INDEX(AuditRepTemp_C!H$7:H$1657,MATCH(ROWS(AuditRepTemp_C!$B$7:$B861),AuditRepTemp_C!$B$7:$B$1657,0)),"")</f>
        <v/>
      </c>
      <c r="D865" s="511" t="str">
        <f t="array" ref="D865">IFERROR(INDEX(AuditRepTemp_C!I$7:I$1657,MATCH(ROWS(AuditRepTemp_C!$B$7:$B861),AuditRepTemp_C!$B$7:$B$1657,0)),"")</f>
        <v/>
      </c>
      <c r="E865" s="512" t="str">
        <f t="array" ref="E865">IFERROR(INDEX(AuditRepTemp_C!J$7:J$1657,MATCH(ROWS(AuditRepTemp_C!$B$7:$B861),AuditRepTemp_C!$B$7:$B$1657,0)),"")</f>
        <v/>
      </c>
      <c r="F865" s="513" t="str">
        <f t="array" ref="F865">IFERROR(INDEX(AuditRepTemp_C!K$7:K$1657,MATCH(ROWS(AuditRepTemp_C!$B$7:$B861),AuditRepTemp_C!$B$7:$B$1657,0)),"")</f>
        <v/>
      </c>
      <c r="G865" s="513" t="str">
        <f t="array" ref="G865">IFERROR(INDEX(AuditRepTemp_C!L$7:L$1657,MATCH(ROWS(AuditRepTemp_C!$B$7:$B861),AuditRepTemp_C!$B$7:$B$1657,0)),"")</f>
        <v/>
      </c>
      <c r="H865" s="517" t="s">
        <v>2064</v>
      </c>
      <c r="I865" s="524"/>
      <c r="J865" s="518"/>
      <c r="K865" s="419"/>
      <c r="L865" s="419"/>
      <c r="M865" s="518"/>
      <c r="N865" s="518"/>
      <c r="O865" s="518"/>
      <c r="P865" s="518"/>
      <c r="Q865" s="518"/>
      <c r="R865" s="422"/>
      <c r="S865" s="518"/>
      <c r="T865" s="519"/>
      <c r="U865" s="520"/>
      <c r="V865" s="518"/>
      <c r="W865" s="521"/>
      <c r="X865" s="518"/>
      <c r="Y865" s="518"/>
      <c r="Z865" s="518"/>
    </row>
    <row r="866" ht="14.25" customHeight="1">
      <c r="A866" s="471" t="str">
        <f t="array" ref="A866">IFERROR(INDEX(AuditRepTemp_C!D$7:D$1657,MATCH(ROWS(AuditRepTemp_C!$B$7:$B862),AuditRepTemp_C!$B$7:$B$1657,0)),"")</f>
        <v/>
      </c>
      <c r="B866" s="510" t="str">
        <f t="array" ref="B866">IFERROR(INDEX(AuditRepTemp_C!F$7:F$1657,MATCH(ROWS(AuditRepTemp_C!$B$7:$B862),AuditRepTemp_C!$B$7:$B$1657,0)),"")</f>
        <v/>
      </c>
      <c r="C866" s="511" t="str">
        <f t="array" ref="C866">IFERROR(INDEX(AuditRepTemp_C!H$7:H$1657,MATCH(ROWS(AuditRepTemp_C!$B$7:$B862),AuditRepTemp_C!$B$7:$B$1657,0)),"")</f>
        <v/>
      </c>
      <c r="D866" s="511" t="str">
        <f t="array" ref="D866">IFERROR(INDEX(AuditRepTemp_C!I$7:I$1657,MATCH(ROWS(AuditRepTemp_C!$B$7:$B862),AuditRepTemp_C!$B$7:$B$1657,0)),"")</f>
        <v/>
      </c>
      <c r="E866" s="512" t="str">
        <f t="array" ref="E866">IFERROR(INDEX(AuditRepTemp_C!J$7:J$1657,MATCH(ROWS(AuditRepTemp_C!$B$7:$B862),AuditRepTemp_C!$B$7:$B$1657,0)),"")</f>
        <v/>
      </c>
      <c r="F866" s="513" t="str">
        <f t="array" ref="F866">IFERROR(INDEX(AuditRepTemp_C!K$7:K$1657,MATCH(ROWS(AuditRepTemp_C!$B$7:$B862),AuditRepTemp_C!$B$7:$B$1657,0)),"")</f>
        <v/>
      </c>
      <c r="G866" s="513" t="str">
        <f t="array" ref="G866">IFERROR(INDEX(AuditRepTemp_C!L$7:L$1657,MATCH(ROWS(AuditRepTemp_C!$B$7:$B862),AuditRepTemp_C!$B$7:$B$1657,0)),"")</f>
        <v/>
      </c>
      <c r="H866" s="525" t="s">
        <v>2064</v>
      </c>
      <c r="I866" s="524"/>
      <c r="J866" s="518"/>
      <c r="K866" s="419"/>
      <c r="L866" s="419"/>
      <c r="M866" s="518"/>
      <c r="N866" s="518"/>
      <c r="O866" s="518"/>
      <c r="P866" s="518"/>
      <c r="Q866" s="518"/>
      <c r="R866" s="422"/>
      <c r="S866" s="518"/>
      <c r="T866" s="519"/>
      <c r="U866" s="520"/>
      <c r="V866" s="518"/>
      <c r="W866" s="521"/>
      <c r="X866" s="518"/>
      <c r="Y866" s="518"/>
      <c r="Z866" s="518"/>
    </row>
    <row r="867" ht="14.25" customHeight="1">
      <c r="A867" s="471" t="str">
        <f t="array" ref="A867">IFERROR(INDEX(AuditRepTemp_C!D$7:D$1657,MATCH(ROWS(AuditRepTemp_C!$B$7:$B863),AuditRepTemp_C!$B$7:$B$1657,0)),"")</f>
        <v/>
      </c>
      <c r="B867" s="510" t="str">
        <f t="array" ref="B867">IFERROR(INDEX(AuditRepTemp_C!F$7:F$1657,MATCH(ROWS(AuditRepTemp_C!$B$7:$B863),AuditRepTemp_C!$B$7:$B$1657,0)),"")</f>
        <v/>
      </c>
      <c r="C867" s="511" t="str">
        <f t="array" ref="C867">IFERROR(INDEX(AuditRepTemp_C!H$7:H$1657,MATCH(ROWS(AuditRepTemp_C!$B$7:$B863),AuditRepTemp_C!$B$7:$B$1657,0)),"")</f>
        <v/>
      </c>
      <c r="D867" s="511" t="str">
        <f t="array" ref="D867">IFERROR(INDEX(AuditRepTemp_C!I$7:I$1657,MATCH(ROWS(AuditRepTemp_C!$B$7:$B863),AuditRepTemp_C!$B$7:$B$1657,0)),"")</f>
        <v/>
      </c>
      <c r="E867" s="512" t="str">
        <f t="array" ref="E867">IFERROR(INDEX(AuditRepTemp_C!J$7:J$1657,MATCH(ROWS(AuditRepTemp_C!$B$7:$B863),AuditRepTemp_C!$B$7:$B$1657,0)),"")</f>
        <v/>
      </c>
      <c r="F867" s="513" t="str">
        <f t="array" ref="F867">IFERROR(INDEX(AuditRepTemp_C!K$7:K$1657,MATCH(ROWS(AuditRepTemp_C!$B$7:$B863),AuditRepTemp_C!$B$7:$B$1657,0)),"")</f>
        <v/>
      </c>
      <c r="G867" s="513" t="str">
        <f t="array" ref="G867">IFERROR(INDEX(AuditRepTemp_C!L$7:L$1657,MATCH(ROWS(AuditRepTemp_C!$B$7:$B863),AuditRepTemp_C!$B$7:$B$1657,0)),"")</f>
        <v/>
      </c>
      <c r="H867" s="517" t="s">
        <v>2064</v>
      </c>
      <c r="I867" s="524"/>
      <c r="J867" s="518"/>
      <c r="K867" s="419"/>
      <c r="L867" s="419"/>
      <c r="M867" s="518"/>
      <c r="N867" s="518"/>
      <c r="O867" s="518"/>
      <c r="P867" s="518"/>
      <c r="Q867" s="518"/>
      <c r="R867" s="422"/>
      <c r="S867" s="518"/>
      <c r="T867" s="519"/>
      <c r="U867" s="520"/>
      <c r="V867" s="518"/>
      <c r="W867" s="521"/>
      <c r="X867" s="518"/>
      <c r="Y867" s="518"/>
      <c r="Z867" s="518"/>
    </row>
    <row r="868" ht="14.25" customHeight="1">
      <c r="A868" s="471" t="str">
        <f t="array" ref="A868">IFERROR(INDEX(AuditRepTemp_C!D$7:D$1657,MATCH(ROWS(AuditRepTemp_C!$B$7:$B864),AuditRepTemp_C!$B$7:$B$1657,0)),"")</f>
        <v/>
      </c>
      <c r="B868" s="510" t="str">
        <f t="array" ref="B868">IFERROR(INDEX(AuditRepTemp_C!F$7:F$1657,MATCH(ROWS(AuditRepTemp_C!$B$7:$B864),AuditRepTemp_C!$B$7:$B$1657,0)),"")</f>
        <v/>
      </c>
      <c r="C868" s="511" t="str">
        <f t="array" ref="C868">IFERROR(INDEX(AuditRepTemp_C!H$7:H$1657,MATCH(ROWS(AuditRepTemp_C!$B$7:$B864),AuditRepTemp_C!$B$7:$B$1657,0)),"")</f>
        <v/>
      </c>
      <c r="D868" s="511" t="str">
        <f t="array" ref="D868">IFERROR(INDEX(AuditRepTemp_C!I$7:I$1657,MATCH(ROWS(AuditRepTemp_C!$B$7:$B864),AuditRepTemp_C!$B$7:$B$1657,0)),"")</f>
        <v/>
      </c>
      <c r="E868" s="512" t="str">
        <f t="array" ref="E868">IFERROR(INDEX(AuditRepTemp_C!J$7:J$1657,MATCH(ROWS(AuditRepTemp_C!$B$7:$B864),AuditRepTemp_C!$B$7:$B$1657,0)),"")</f>
        <v/>
      </c>
      <c r="F868" s="513" t="str">
        <f t="array" ref="F868">IFERROR(INDEX(AuditRepTemp_C!K$7:K$1657,MATCH(ROWS(AuditRepTemp_C!$B$7:$B864),AuditRepTemp_C!$B$7:$B$1657,0)),"")</f>
        <v/>
      </c>
      <c r="G868" s="513" t="str">
        <f t="array" ref="G868">IFERROR(INDEX(AuditRepTemp_C!L$7:L$1657,MATCH(ROWS(AuditRepTemp_C!$B$7:$B864),AuditRepTemp_C!$B$7:$B$1657,0)),"")</f>
        <v/>
      </c>
      <c r="H868" s="517" t="s">
        <v>2064</v>
      </c>
      <c r="I868" s="524"/>
      <c r="J868" s="518"/>
      <c r="K868" s="419"/>
      <c r="L868" s="419"/>
      <c r="M868" s="518"/>
      <c r="N868" s="518"/>
      <c r="O868" s="518"/>
      <c r="P868" s="518"/>
      <c r="Q868" s="518"/>
      <c r="R868" s="422"/>
      <c r="S868" s="518"/>
      <c r="T868" s="519"/>
      <c r="U868" s="520"/>
      <c r="V868" s="518"/>
      <c r="W868" s="521"/>
      <c r="X868" s="518"/>
      <c r="Y868" s="518"/>
      <c r="Z868" s="518"/>
    </row>
    <row r="869" ht="14.25" customHeight="1">
      <c r="A869" s="471" t="str">
        <f t="array" ref="A869">IFERROR(INDEX(AuditRepTemp_C!D$7:D$1657,MATCH(ROWS(AuditRepTemp_C!$B$7:$B865),AuditRepTemp_C!$B$7:$B$1657,0)),"")</f>
        <v/>
      </c>
      <c r="B869" s="510" t="str">
        <f t="array" ref="B869">IFERROR(INDEX(AuditRepTemp_C!F$7:F$1657,MATCH(ROWS(AuditRepTemp_C!$B$7:$B865),AuditRepTemp_C!$B$7:$B$1657,0)),"")</f>
        <v/>
      </c>
      <c r="C869" s="511" t="str">
        <f t="array" ref="C869">IFERROR(INDEX(AuditRepTemp_C!H$7:H$1657,MATCH(ROWS(AuditRepTemp_C!$B$7:$B865),AuditRepTemp_C!$B$7:$B$1657,0)),"")</f>
        <v/>
      </c>
      <c r="D869" s="511" t="str">
        <f t="array" ref="D869">IFERROR(INDEX(AuditRepTemp_C!I$7:I$1657,MATCH(ROWS(AuditRepTemp_C!$B$7:$B865),AuditRepTemp_C!$B$7:$B$1657,0)),"")</f>
        <v/>
      </c>
      <c r="E869" s="512" t="str">
        <f t="array" ref="E869">IFERROR(INDEX(AuditRepTemp_C!J$7:J$1657,MATCH(ROWS(AuditRepTemp_C!$B$7:$B865),AuditRepTemp_C!$B$7:$B$1657,0)),"")</f>
        <v/>
      </c>
      <c r="F869" s="513" t="str">
        <f t="array" ref="F869">IFERROR(INDEX(AuditRepTemp_C!K$7:K$1657,MATCH(ROWS(AuditRepTemp_C!$B$7:$B865),AuditRepTemp_C!$B$7:$B$1657,0)),"")</f>
        <v/>
      </c>
      <c r="G869" s="513" t="str">
        <f t="array" ref="G869">IFERROR(INDEX(AuditRepTemp_C!L$7:L$1657,MATCH(ROWS(AuditRepTemp_C!$B$7:$B865),AuditRepTemp_C!$B$7:$B$1657,0)),"")</f>
        <v/>
      </c>
      <c r="H869" s="517" t="s">
        <v>2064</v>
      </c>
      <c r="I869" s="524"/>
      <c r="J869" s="518"/>
      <c r="K869" s="419"/>
      <c r="L869" s="419"/>
      <c r="M869" s="518"/>
      <c r="N869" s="518"/>
      <c r="O869" s="518"/>
      <c r="P869" s="518"/>
      <c r="Q869" s="518"/>
      <c r="R869" s="422"/>
      <c r="S869" s="518"/>
      <c r="T869" s="519"/>
      <c r="U869" s="520"/>
      <c r="V869" s="518"/>
      <c r="W869" s="521"/>
      <c r="X869" s="518"/>
      <c r="Y869" s="518"/>
      <c r="Z869" s="518"/>
    </row>
    <row r="870" ht="14.25" customHeight="1">
      <c r="A870" s="471" t="str">
        <f t="array" ref="A870">IFERROR(INDEX(AuditRepTemp_C!D$7:D$1657,MATCH(ROWS(AuditRepTemp_C!$B$7:$B866),AuditRepTemp_C!$B$7:$B$1657,0)),"")</f>
        <v/>
      </c>
      <c r="B870" s="510" t="str">
        <f t="array" ref="B870">IFERROR(INDEX(AuditRepTemp_C!F$7:F$1657,MATCH(ROWS(AuditRepTemp_C!$B$7:$B866),AuditRepTemp_C!$B$7:$B$1657,0)),"")</f>
        <v/>
      </c>
      <c r="C870" s="511" t="str">
        <f t="array" ref="C870">IFERROR(INDEX(AuditRepTemp_C!H$7:H$1657,MATCH(ROWS(AuditRepTemp_C!$B$7:$B866),AuditRepTemp_C!$B$7:$B$1657,0)),"")</f>
        <v/>
      </c>
      <c r="D870" s="511" t="str">
        <f t="array" ref="D870">IFERROR(INDEX(AuditRepTemp_C!I$7:I$1657,MATCH(ROWS(AuditRepTemp_C!$B$7:$B866),AuditRepTemp_C!$B$7:$B$1657,0)),"")</f>
        <v/>
      </c>
      <c r="E870" s="512" t="str">
        <f t="array" ref="E870">IFERROR(INDEX(AuditRepTemp_C!J$7:J$1657,MATCH(ROWS(AuditRepTemp_C!$B$7:$B866),AuditRepTemp_C!$B$7:$B$1657,0)),"")</f>
        <v/>
      </c>
      <c r="F870" s="513" t="str">
        <f t="array" ref="F870">IFERROR(INDEX(AuditRepTemp_C!K$7:K$1657,MATCH(ROWS(AuditRepTemp_C!$B$7:$B866),AuditRepTemp_C!$B$7:$B$1657,0)),"")</f>
        <v/>
      </c>
      <c r="G870" s="513" t="str">
        <f t="array" ref="G870">IFERROR(INDEX(AuditRepTemp_C!L$7:L$1657,MATCH(ROWS(AuditRepTemp_C!$B$7:$B866),AuditRepTemp_C!$B$7:$B$1657,0)),"")</f>
        <v/>
      </c>
      <c r="H870" s="517" t="s">
        <v>2064</v>
      </c>
      <c r="I870" s="524"/>
      <c r="J870" s="518"/>
      <c r="K870" s="419"/>
      <c r="L870" s="419"/>
      <c r="M870" s="518"/>
      <c r="N870" s="518"/>
      <c r="O870" s="518"/>
      <c r="P870" s="518"/>
      <c r="Q870" s="518"/>
      <c r="R870" s="422"/>
      <c r="S870" s="518"/>
      <c r="T870" s="519"/>
      <c r="U870" s="520"/>
      <c r="V870" s="518"/>
      <c r="W870" s="521"/>
      <c r="X870" s="518"/>
      <c r="Y870" s="518"/>
      <c r="Z870" s="518"/>
    </row>
    <row r="871" ht="14.25" customHeight="1">
      <c r="A871" s="471" t="str">
        <f t="array" ref="A871">IFERROR(INDEX(AuditRepTemp_C!D$7:D$1657,MATCH(ROWS(AuditRepTemp_C!$B$7:$B867),AuditRepTemp_C!$B$7:$B$1657,0)),"")</f>
        <v/>
      </c>
      <c r="B871" s="510" t="str">
        <f t="array" ref="B871">IFERROR(INDEX(AuditRepTemp_C!F$7:F$1657,MATCH(ROWS(AuditRepTemp_C!$B$7:$B867),AuditRepTemp_C!$B$7:$B$1657,0)),"")</f>
        <v/>
      </c>
      <c r="C871" s="511" t="str">
        <f t="array" ref="C871">IFERROR(INDEX(AuditRepTemp_C!H$7:H$1657,MATCH(ROWS(AuditRepTemp_C!$B$7:$B867),AuditRepTemp_C!$B$7:$B$1657,0)),"")</f>
        <v/>
      </c>
      <c r="D871" s="511" t="str">
        <f t="array" ref="D871">IFERROR(INDEX(AuditRepTemp_C!I$7:I$1657,MATCH(ROWS(AuditRepTemp_C!$B$7:$B867),AuditRepTemp_C!$B$7:$B$1657,0)),"")</f>
        <v/>
      </c>
      <c r="E871" s="512" t="str">
        <f t="array" ref="E871">IFERROR(INDEX(AuditRepTemp_C!J$7:J$1657,MATCH(ROWS(AuditRepTemp_C!$B$7:$B867),AuditRepTemp_C!$B$7:$B$1657,0)),"")</f>
        <v/>
      </c>
      <c r="F871" s="513" t="str">
        <f t="array" ref="F871">IFERROR(INDEX(AuditRepTemp_C!K$7:K$1657,MATCH(ROWS(AuditRepTemp_C!$B$7:$B867),AuditRepTemp_C!$B$7:$B$1657,0)),"")</f>
        <v/>
      </c>
      <c r="G871" s="513" t="str">
        <f t="array" ref="G871">IFERROR(INDEX(AuditRepTemp_C!L$7:L$1657,MATCH(ROWS(AuditRepTemp_C!$B$7:$B867),AuditRepTemp_C!$B$7:$B$1657,0)),"")</f>
        <v/>
      </c>
      <c r="H871" s="517" t="s">
        <v>2064</v>
      </c>
      <c r="I871" s="524"/>
      <c r="J871" s="518"/>
      <c r="K871" s="419"/>
      <c r="L871" s="419"/>
      <c r="M871" s="518"/>
      <c r="N871" s="518"/>
      <c r="O871" s="518"/>
      <c r="P871" s="518"/>
      <c r="Q871" s="518"/>
      <c r="R871" s="422"/>
      <c r="S871" s="518"/>
      <c r="T871" s="519"/>
      <c r="U871" s="520"/>
      <c r="V871" s="518"/>
      <c r="W871" s="521"/>
      <c r="X871" s="518"/>
      <c r="Y871" s="518"/>
      <c r="Z871" s="518"/>
    </row>
    <row r="872" ht="14.25" customHeight="1">
      <c r="A872" s="471" t="str">
        <f t="array" ref="A872">IFERROR(INDEX(AuditRepTemp_C!D$7:D$1657,MATCH(ROWS(AuditRepTemp_C!$B$7:$B868),AuditRepTemp_C!$B$7:$B$1657,0)),"")</f>
        <v/>
      </c>
      <c r="B872" s="510" t="str">
        <f t="array" ref="B872">IFERROR(INDEX(AuditRepTemp_C!F$7:F$1657,MATCH(ROWS(AuditRepTemp_C!$B$7:$B868),AuditRepTemp_C!$B$7:$B$1657,0)),"")</f>
        <v/>
      </c>
      <c r="C872" s="511" t="str">
        <f t="array" ref="C872">IFERROR(INDEX(AuditRepTemp_C!H$7:H$1657,MATCH(ROWS(AuditRepTemp_C!$B$7:$B868),AuditRepTemp_C!$B$7:$B$1657,0)),"")</f>
        <v/>
      </c>
      <c r="D872" s="511" t="str">
        <f t="array" ref="D872">IFERROR(INDEX(AuditRepTemp_C!I$7:I$1657,MATCH(ROWS(AuditRepTemp_C!$B$7:$B868),AuditRepTemp_C!$B$7:$B$1657,0)),"")</f>
        <v/>
      </c>
      <c r="E872" s="512" t="str">
        <f t="array" ref="E872">IFERROR(INDEX(AuditRepTemp_C!J$7:J$1657,MATCH(ROWS(AuditRepTemp_C!$B$7:$B868),AuditRepTemp_C!$B$7:$B$1657,0)),"")</f>
        <v/>
      </c>
      <c r="F872" s="513" t="str">
        <f t="array" ref="F872">IFERROR(INDEX(AuditRepTemp_C!K$7:K$1657,MATCH(ROWS(AuditRepTemp_C!$B$7:$B868),AuditRepTemp_C!$B$7:$B$1657,0)),"")</f>
        <v/>
      </c>
      <c r="G872" s="513" t="str">
        <f t="array" ref="G872">IFERROR(INDEX(AuditRepTemp_C!L$7:L$1657,MATCH(ROWS(AuditRepTemp_C!$B$7:$B868),AuditRepTemp_C!$B$7:$B$1657,0)),"")</f>
        <v/>
      </c>
      <c r="H872" s="517" t="s">
        <v>2064</v>
      </c>
      <c r="I872" s="524"/>
      <c r="J872" s="518"/>
      <c r="K872" s="419"/>
      <c r="L872" s="419"/>
      <c r="M872" s="518"/>
      <c r="N872" s="518"/>
      <c r="O872" s="518"/>
      <c r="P872" s="518"/>
      <c r="Q872" s="518"/>
      <c r="R872" s="422"/>
      <c r="S872" s="518"/>
      <c r="T872" s="519"/>
      <c r="U872" s="520"/>
      <c r="V872" s="518"/>
      <c r="W872" s="521"/>
      <c r="X872" s="518"/>
      <c r="Y872" s="518"/>
      <c r="Z872" s="518"/>
    </row>
    <row r="873" ht="14.25" customHeight="1">
      <c r="A873" s="471" t="str">
        <f t="array" ref="A873">IFERROR(INDEX(AuditRepTemp_C!D$7:D$1657,MATCH(ROWS(AuditRepTemp_C!$B$7:$B869),AuditRepTemp_C!$B$7:$B$1657,0)),"")</f>
        <v/>
      </c>
      <c r="B873" s="510" t="str">
        <f t="array" ref="B873">IFERROR(INDEX(AuditRepTemp_C!F$7:F$1657,MATCH(ROWS(AuditRepTemp_C!$B$7:$B869),AuditRepTemp_C!$B$7:$B$1657,0)),"")</f>
        <v/>
      </c>
      <c r="C873" s="511" t="str">
        <f t="array" ref="C873">IFERROR(INDEX(AuditRepTemp_C!H$7:H$1657,MATCH(ROWS(AuditRepTemp_C!$B$7:$B869),AuditRepTemp_C!$B$7:$B$1657,0)),"")</f>
        <v/>
      </c>
      <c r="D873" s="511" t="str">
        <f t="array" ref="D873">IFERROR(INDEX(AuditRepTemp_C!I$7:I$1657,MATCH(ROWS(AuditRepTemp_C!$B$7:$B869),AuditRepTemp_C!$B$7:$B$1657,0)),"")</f>
        <v/>
      </c>
      <c r="E873" s="512" t="str">
        <f t="array" ref="E873">IFERROR(INDEX(AuditRepTemp_C!J$7:J$1657,MATCH(ROWS(AuditRepTemp_C!$B$7:$B869),AuditRepTemp_C!$B$7:$B$1657,0)),"")</f>
        <v/>
      </c>
      <c r="F873" s="513" t="str">
        <f t="array" ref="F873">IFERROR(INDEX(AuditRepTemp_C!K$7:K$1657,MATCH(ROWS(AuditRepTemp_C!$B$7:$B869),AuditRepTemp_C!$B$7:$B$1657,0)),"")</f>
        <v/>
      </c>
      <c r="G873" s="513" t="str">
        <f t="array" ref="G873">IFERROR(INDEX(AuditRepTemp_C!L$7:L$1657,MATCH(ROWS(AuditRepTemp_C!$B$7:$B869),AuditRepTemp_C!$B$7:$B$1657,0)),"")</f>
        <v/>
      </c>
      <c r="H873" s="517" t="s">
        <v>2064</v>
      </c>
      <c r="I873" s="524"/>
      <c r="J873" s="518"/>
      <c r="K873" s="419"/>
      <c r="L873" s="419"/>
      <c r="M873" s="518"/>
      <c r="N873" s="518"/>
      <c r="O873" s="518"/>
      <c r="P873" s="518"/>
      <c r="Q873" s="518"/>
      <c r="R873" s="422"/>
      <c r="S873" s="518"/>
      <c r="T873" s="519"/>
      <c r="U873" s="520"/>
      <c r="V873" s="518"/>
      <c r="W873" s="521"/>
      <c r="X873" s="518"/>
      <c r="Y873" s="518"/>
      <c r="Z873" s="518"/>
    </row>
    <row r="874" ht="14.25" customHeight="1">
      <c r="A874" s="471" t="str">
        <f t="array" ref="A874">IFERROR(INDEX(AuditRepTemp_C!D$7:D$1657,MATCH(ROWS(AuditRepTemp_C!$B$7:$B870),AuditRepTemp_C!$B$7:$B$1657,0)),"")</f>
        <v/>
      </c>
      <c r="B874" s="510" t="str">
        <f t="array" ref="B874">IFERROR(INDEX(AuditRepTemp_C!F$7:F$1657,MATCH(ROWS(AuditRepTemp_C!$B$7:$B870),AuditRepTemp_C!$B$7:$B$1657,0)),"")</f>
        <v/>
      </c>
      <c r="C874" s="511" t="str">
        <f t="array" ref="C874">IFERROR(INDEX(AuditRepTemp_C!H$7:H$1657,MATCH(ROWS(AuditRepTemp_C!$B$7:$B870),AuditRepTemp_C!$B$7:$B$1657,0)),"")</f>
        <v/>
      </c>
      <c r="D874" s="511" t="str">
        <f t="array" ref="D874">IFERROR(INDEX(AuditRepTemp_C!I$7:I$1657,MATCH(ROWS(AuditRepTemp_C!$B$7:$B870),AuditRepTemp_C!$B$7:$B$1657,0)),"")</f>
        <v/>
      </c>
      <c r="E874" s="512" t="str">
        <f t="array" ref="E874">IFERROR(INDEX(AuditRepTemp_C!J$7:J$1657,MATCH(ROWS(AuditRepTemp_C!$B$7:$B870),AuditRepTemp_C!$B$7:$B$1657,0)),"")</f>
        <v/>
      </c>
      <c r="F874" s="513" t="str">
        <f t="array" ref="F874">IFERROR(INDEX(AuditRepTemp_C!K$7:K$1657,MATCH(ROWS(AuditRepTemp_C!$B$7:$B870),AuditRepTemp_C!$B$7:$B$1657,0)),"")</f>
        <v/>
      </c>
      <c r="G874" s="513" t="str">
        <f t="array" ref="G874">IFERROR(INDEX(AuditRepTemp_C!L$7:L$1657,MATCH(ROWS(AuditRepTemp_C!$B$7:$B870),AuditRepTemp_C!$B$7:$B$1657,0)),"")</f>
        <v/>
      </c>
      <c r="H874" s="517" t="s">
        <v>2064</v>
      </c>
      <c r="I874" s="524"/>
      <c r="J874" s="518"/>
      <c r="K874" s="419"/>
      <c r="L874" s="419"/>
      <c r="M874" s="518"/>
      <c r="N874" s="518"/>
      <c r="O874" s="518"/>
      <c r="P874" s="518"/>
      <c r="Q874" s="518"/>
      <c r="R874" s="422"/>
      <c r="S874" s="518"/>
      <c r="T874" s="519"/>
      <c r="U874" s="520"/>
      <c r="V874" s="518"/>
      <c r="W874" s="521"/>
      <c r="X874" s="518"/>
      <c r="Y874" s="518"/>
      <c r="Z874" s="518"/>
    </row>
    <row r="875" ht="14.25" customHeight="1">
      <c r="A875" s="471" t="str">
        <f t="array" ref="A875">IFERROR(INDEX(AuditRepTemp_C!D$7:D$1657,MATCH(ROWS(AuditRepTemp_C!$B$7:$B871),AuditRepTemp_C!$B$7:$B$1657,0)),"")</f>
        <v/>
      </c>
      <c r="B875" s="510" t="str">
        <f t="array" ref="B875">IFERROR(INDEX(AuditRepTemp_C!F$7:F$1657,MATCH(ROWS(AuditRepTemp_C!$B$7:$B871),AuditRepTemp_C!$B$7:$B$1657,0)),"")</f>
        <v/>
      </c>
      <c r="C875" s="511" t="str">
        <f t="array" ref="C875">IFERROR(INDEX(AuditRepTemp_C!H$7:H$1657,MATCH(ROWS(AuditRepTemp_C!$B$7:$B871),AuditRepTemp_C!$B$7:$B$1657,0)),"")</f>
        <v/>
      </c>
      <c r="D875" s="511" t="str">
        <f t="array" ref="D875">IFERROR(INDEX(AuditRepTemp_C!I$7:I$1657,MATCH(ROWS(AuditRepTemp_C!$B$7:$B871),AuditRepTemp_C!$B$7:$B$1657,0)),"")</f>
        <v/>
      </c>
      <c r="E875" s="512" t="str">
        <f t="array" ref="E875">IFERROR(INDEX(AuditRepTemp_C!J$7:J$1657,MATCH(ROWS(AuditRepTemp_C!$B$7:$B871),AuditRepTemp_C!$B$7:$B$1657,0)),"")</f>
        <v/>
      </c>
      <c r="F875" s="513" t="str">
        <f t="array" ref="F875">IFERROR(INDEX(AuditRepTemp_C!K$7:K$1657,MATCH(ROWS(AuditRepTemp_C!$B$7:$B871),AuditRepTemp_C!$B$7:$B$1657,0)),"")</f>
        <v/>
      </c>
      <c r="G875" s="513" t="str">
        <f t="array" ref="G875">IFERROR(INDEX(AuditRepTemp_C!L$7:L$1657,MATCH(ROWS(AuditRepTemp_C!$B$7:$B871),AuditRepTemp_C!$B$7:$B$1657,0)),"")</f>
        <v/>
      </c>
      <c r="H875" s="517" t="s">
        <v>2064</v>
      </c>
      <c r="I875" s="524"/>
      <c r="J875" s="518"/>
      <c r="K875" s="419"/>
      <c r="L875" s="419"/>
      <c r="M875" s="518"/>
      <c r="N875" s="518"/>
      <c r="O875" s="518"/>
      <c r="P875" s="518"/>
      <c r="Q875" s="518"/>
      <c r="R875" s="422"/>
      <c r="S875" s="518"/>
      <c r="T875" s="519"/>
      <c r="U875" s="520"/>
      <c r="V875" s="518"/>
      <c r="W875" s="521"/>
      <c r="X875" s="518"/>
      <c r="Y875" s="518"/>
      <c r="Z875" s="518"/>
    </row>
    <row r="876" ht="14.25" customHeight="1">
      <c r="A876" s="471" t="str">
        <f t="array" ref="A876">IFERROR(INDEX(AuditRepTemp_C!D$7:D$1657,MATCH(ROWS(AuditRepTemp_C!$B$7:$B872),AuditRepTemp_C!$B$7:$B$1657,0)),"")</f>
        <v/>
      </c>
      <c r="B876" s="510" t="str">
        <f t="array" ref="B876">IFERROR(INDEX(AuditRepTemp_C!F$7:F$1657,MATCH(ROWS(AuditRepTemp_C!$B$7:$B872),AuditRepTemp_C!$B$7:$B$1657,0)),"")</f>
        <v/>
      </c>
      <c r="C876" s="511" t="str">
        <f t="array" ref="C876">IFERROR(INDEX(AuditRepTemp_C!H$7:H$1657,MATCH(ROWS(AuditRepTemp_C!$B$7:$B872),AuditRepTemp_C!$B$7:$B$1657,0)),"")</f>
        <v/>
      </c>
      <c r="D876" s="511" t="str">
        <f t="array" ref="D876">IFERROR(INDEX(AuditRepTemp_C!I$7:I$1657,MATCH(ROWS(AuditRepTemp_C!$B$7:$B872),AuditRepTemp_C!$B$7:$B$1657,0)),"")</f>
        <v/>
      </c>
      <c r="E876" s="512" t="str">
        <f t="array" ref="E876">IFERROR(INDEX(AuditRepTemp_C!J$7:J$1657,MATCH(ROWS(AuditRepTemp_C!$B$7:$B872),AuditRepTemp_C!$B$7:$B$1657,0)),"")</f>
        <v/>
      </c>
      <c r="F876" s="513" t="str">
        <f t="array" ref="F876">IFERROR(INDEX(AuditRepTemp_C!K$7:K$1657,MATCH(ROWS(AuditRepTemp_C!$B$7:$B872),AuditRepTemp_C!$B$7:$B$1657,0)),"")</f>
        <v/>
      </c>
      <c r="G876" s="513" t="str">
        <f t="array" ref="G876">IFERROR(INDEX(AuditRepTemp_C!L$7:L$1657,MATCH(ROWS(AuditRepTemp_C!$B$7:$B872),AuditRepTemp_C!$B$7:$B$1657,0)),"")</f>
        <v/>
      </c>
      <c r="H876" s="517" t="s">
        <v>2064</v>
      </c>
      <c r="I876" s="524"/>
      <c r="J876" s="518"/>
      <c r="K876" s="419"/>
      <c r="L876" s="419"/>
      <c r="M876" s="518"/>
      <c r="N876" s="518"/>
      <c r="O876" s="518"/>
      <c r="P876" s="518"/>
      <c r="Q876" s="518"/>
      <c r="R876" s="422"/>
      <c r="S876" s="518"/>
      <c r="T876" s="519"/>
      <c r="U876" s="520"/>
      <c r="V876" s="518"/>
      <c r="W876" s="521"/>
      <c r="X876" s="518"/>
      <c r="Y876" s="518"/>
      <c r="Z876" s="518"/>
    </row>
    <row r="877" ht="14.25" customHeight="1">
      <c r="A877" s="471" t="str">
        <f t="array" ref="A877">IFERROR(INDEX(AuditRepTemp_C!D$7:D$1657,MATCH(ROWS(AuditRepTemp_C!$B$7:$B873),AuditRepTemp_C!$B$7:$B$1657,0)),"")</f>
        <v/>
      </c>
      <c r="B877" s="510" t="str">
        <f t="array" ref="B877">IFERROR(INDEX(AuditRepTemp_C!F$7:F$1657,MATCH(ROWS(AuditRepTemp_C!$B$7:$B873),AuditRepTemp_C!$B$7:$B$1657,0)),"")</f>
        <v/>
      </c>
      <c r="C877" s="511" t="str">
        <f t="array" ref="C877">IFERROR(INDEX(AuditRepTemp_C!H$7:H$1657,MATCH(ROWS(AuditRepTemp_C!$B$7:$B873),AuditRepTemp_C!$B$7:$B$1657,0)),"")</f>
        <v/>
      </c>
      <c r="D877" s="511" t="str">
        <f t="array" ref="D877">IFERROR(INDEX(AuditRepTemp_C!I$7:I$1657,MATCH(ROWS(AuditRepTemp_C!$B$7:$B873),AuditRepTemp_C!$B$7:$B$1657,0)),"")</f>
        <v/>
      </c>
      <c r="E877" s="512" t="str">
        <f t="array" ref="E877">IFERROR(INDEX(AuditRepTemp_C!J$7:J$1657,MATCH(ROWS(AuditRepTemp_C!$B$7:$B873),AuditRepTemp_C!$B$7:$B$1657,0)),"")</f>
        <v/>
      </c>
      <c r="F877" s="513" t="str">
        <f t="array" ref="F877">IFERROR(INDEX(AuditRepTemp_C!K$7:K$1657,MATCH(ROWS(AuditRepTemp_C!$B$7:$B873),AuditRepTemp_C!$B$7:$B$1657,0)),"")</f>
        <v/>
      </c>
      <c r="G877" s="513" t="str">
        <f t="array" ref="G877">IFERROR(INDEX(AuditRepTemp_C!L$7:L$1657,MATCH(ROWS(AuditRepTemp_C!$B$7:$B873),AuditRepTemp_C!$B$7:$B$1657,0)),"")</f>
        <v/>
      </c>
      <c r="H877" s="517" t="s">
        <v>2064</v>
      </c>
      <c r="I877" s="524"/>
      <c r="J877" s="518"/>
      <c r="K877" s="419"/>
      <c r="L877" s="419"/>
      <c r="M877" s="518"/>
      <c r="N877" s="518"/>
      <c r="O877" s="518"/>
      <c r="P877" s="518"/>
      <c r="Q877" s="518"/>
      <c r="R877" s="422"/>
      <c r="S877" s="518"/>
      <c r="T877" s="519"/>
      <c r="U877" s="520"/>
      <c r="V877" s="518"/>
      <c r="W877" s="521"/>
      <c r="X877" s="518"/>
      <c r="Y877" s="518"/>
      <c r="Z877" s="518"/>
    </row>
    <row r="878" ht="14.25" customHeight="1">
      <c r="A878" s="471" t="str">
        <f t="array" ref="A878">IFERROR(INDEX(AuditRepTemp_C!D$7:D$1657,MATCH(ROWS(AuditRepTemp_C!$B$7:$B874),AuditRepTemp_C!$B$7:$B$1657,0)),"")</f>
        <v/>
      </c>
      <c r="B878" s="510" t="str">
        <f t="array" ref="B878">IFERROR(INDEX(AuditRepTemp_C!F$7:F$1657,MATCH(ROWS(AuditRepTemp_C!$B$7:$B874),AuditRepTemp_C!$B$7:$B$1657,0)),"")</f>
        <v/>
      </c>
      <c r="C878" s="511" t="str">
        <f t="array" ref="C878">IFERROR(INDEX(AuditRepTemp_C!H$7:H$1657,MATCH(ROWS(AuditRepTemp_C!$B$7:$B874),AuditRepTemp_C!$B$7:$B$1657,0)),"")</f>
        <v/>
      </c>
      <c r="D878" s="511" t="str">
        <f t="array" ref="D878">IFERROR(INDEX(AuditRepTemp_C!I$7:I$1657,MATCH(ROWS(AuditRepTemp_C!$B$7:$B874),AuditRepTemp_C!$B$7:$B$1657,0)),"")</f>
        <v/>
      </c>
      <c r="E878" s="512" t="str">
        <f t="array" ref="E878">IFERROR(INDEX(AuditRepTemp_C!J$7:J$1657,MATCH(ROWS(AuditRepTemp_C!$B$7:$B874),AuditRepTemp_C!$B$7:$B$1657,0)),"")</f>
        <v/>
      </c>
      <c r="F878" s="513" t="str">
        <f t="array" ref="F878">IFERROR(INDEX(AuditRepTemp_C!K$7:K$1657,MATCH(ROWS(AuditRepTemp_C!$B$7:$B874),AuditRepTemp_C!$B$7:$B$1657,0)),"")</f>
        <v/>
      </c>
      <c r="G878" s="513" t="str">
        <f t="array" ref="G878">IFERROR(INDEX(AuditRepTemp_C!L$7:L$1657,MATCH(ROWS(AuditRepTemp_C!$B$7:$B874),AuditRepTemp_C!$B$7:$B$1657,0)),"")</f>
        <v/>
      </c>
      <c r="H878" s="517" t="s">
        <v>2064</v>
      </c>
      <c r="I878" s="524"/>
      <c r="J878" s="518"/>
      <c r="K878" s="419"/>
      <c r="L878" s="419"/>
      <c r="M878" s="518"/>
      <c r="N878" s="518"/>
      <c r="O878" s="518"/>
      <c r="P878" s="518"/>
      <c r="Q878" s="518"/>
      <c r="R878" s="422"/>
      <c r="S878" s="518"/>
      <c r="T878" s="519"/>
      <c r="U878" s="520"/>
      <c r="V878" s="518"/>
      <c r="W878" s="521"/>
      <c r="X878" s="518"/>
      <c r="Y878" s="518"/>
      <c r="Z878" s="518"/>
    </row>
    <row r="879" ht="14.25" customHeight="1">
      <c r="A879" s="471" t="str">
        <f t="array" ref="A879">IFERROR(INDEX(AuditRepTemp_C!D$7:D$1657,MATCH(ROWS(AuditRepTemp_C!$B$7:$B875),AuditRepTemp_C!$B$7:$B$1657,0)),"")</f>
        <v/>
      </c>
      <c r="B879" s="510" t="str">
        <f t="array" ref="B879">IFERROR(INDEX(AuditRepTemp_C!F$7:F$1657,MATCH(ROWS(AuditRepTemp_C!$B$7:$B875),AuditRepTemp_C!$B$7:$B$1657,0)),"")</f>
        <v/>
      </c>
      <c r="C879" s="511" t="str">
        <f t="array" ref="C879">IFERROR(INDEX(AuditRepTemp_C!H$7:H$1657,MATCH(ROWS(AuditRepTemp_C!$B$7:$B875),AuditRepTemp_C!$B$7:$B$1657,0)),"")</f>
        <v/>
      </c>
      <c r="D879" s="511" t="str">
        <f t="array" ref="D879">IFERROR(INDEX(AuditRepTemp_C!I$7:I$1657,MATCH(ROWS(AuditRepTemp_C!$B$7:$B875),AuditRepTemp_C!$B$7:$B$1657,0)),"")</f>
        <v/>
      </c>
      <c r="E879" s="512" t="str">
        <f t="array" ref="E879">IFERROR(INDEX(AuditRepTemp_C!J$7:J$1657,MATCH(ROWS(AuditRepTemp_C!$B$7:$B875),AuditRepTemp_C!$B$7:$B$1657,0)),"")</f>
        <v/>
      </c>
      <c r="F879" s="513" t="str">
        <f t="array" ref="F879">IFERROR(INDEX(AuditRepTemp_C!K$7:K$1657,MATCH(ROWS(AuditRepTemp_C!$B$7:$B875),AuditRepTemp_C!$B$7:$B$1657,0)),"")</f>
        <v/>
      </c>
      <c r="G879" s="513" t="str">
        <f t="array" ref="G879">IFERROR(INDEX(AuditRepTemp_C!L$7:L$1657,MATCH(ROWS(AuditRepTemp_C!$B$7:$B875),AuditRepTemp_C!$B$7:$B$1657,0)),"")</f>
        <v/>
      </c>
      <c r="H879" s="517" t="s">
        <v>2064</v>
      </c>
      <c r="I879" s="524"/>
      <c r="J879" s="518"/>
      <c r="K879" s="419"/>
      <c r="L879" s="419"/>
      <c r="M879" s="518"/>
      <c r="N879" s="518"/>
      <c r="O879" s="518"/>
      <c r="P879" s="518"/>
      <c r="Q879" s="518"/>
      <c r="R879" s="422"/>
      <c r="S879" s="518"/>
      <c r="T879" s="519"/>
      <c r="U879" s="520"/>
      <c r="V879" s="518"/>
      <c r="W879" s="521"/>
      <c r="X879" s="518"/>
      <c r="Y879" s="518"/>
      <c r="Z879" s="518"/>
    </row>
    <row r="880" ht="14.25" customHeight="1">
      <c r="A880" s="471" t="str">
        <f t="array" ref="A880">IFERROR(INDEX(AuditRepTemp_C!D$7:D$1657,MATCH(ROWS(AuditRepTemp_C!$B$7:$B876),AuditRepTemp_C!$B$7:$B$1657,0)),"")</f>
        <v/>
      </c>
      <c r="B880" s="510" t="str">
        <f t="array" ref="B880">IFERROR(INDEX(AuditRepTemp_C!F$7:F$1657,MATCH(ROWS(AuditRepTemp_C!$B$7:$B876),AuditRepTemp_C!$B$7:$B$1657,0)),"")</f>
        <v/>
      </c>
      <c r="C880" s="511" t="str">
        <f t="array" ref="C880">IFERROR(INDEX(AuditRepTemp_C!H$7:H$1657,MATCH(ROWS(AuditRepTemp_C!$B$7:$B876),AuditRepTemp_C!$B$7:$B$1657,0)),"")</f>
        <v/>
      </c>
      <c r="D880" s="511" t="str">
        <f t="array" ref="D880">IFERROR(INDEX(AuditRepTemp_C!I$7:I$1657,MATCH(ROWS(AuditRepTemp_C!$B$7:$B876),AuditRepTemp_C!$B$7:$B$1657,0)),"")</f>
        <v/>
      </c>
      <c r="E880" s="512" t="str">
        <f t="array" ref="E880">IFERROR(INDEX(AuditRepTemp_C!J$7:J$1657,MATCH(ROWS(AuditRepTemp_C!$B$7:$B876),AuditRepTemp_C!$B$7:$B$1657,0)),"")</f>
        <v/>
      </c>
      <c r="F880" s="513" t="str">
        <f t="array" ref="F880">IFERROR(INDEX(AuditRepTemp_C!K$7:K$1657,MATCH(ROWS(AuditRepTemp_C!$B$7:$B876),AuditRepTemp_C!$B$7:$B$1657,0)),"")</f>
        <v/>
      </c>
      <c r="G880" s="513" t="str">
        <f t="array" ref="G880">IFERROR(INDEX(AuditRepTemp_C!L$7:L$1657,MATCH(ROWS(AuditRepTemp_C!$B$7:$B876),AuditRepTemp_C!$B$7:$B$1657,0)),"")</f>
        <v/>
      </c>
      <c r="H880" s="517" t="s">
        <v>2064</v>
      </c>
      <c r="I880" s="524"/>
      <c r="J880" s="518"/>
      <c r="K880" s="419"/>
      <c r="L880" s="419"/>
      <c r="M880" s="518"/>
      <c r="N880" s="518"/>
      <c r="O880" s="518"/>
      <c r="P880" s="518"/>
      <c r="Q880" s="518"/>
      <c r="R880" s="422"/>
      <c r="S880" s="518"/>
      <c r="T880" s="519"/>
      <c r="U880" s="520"/>
      <c r="V880" s="518"/>
      <c r="W880" s="521"/>
      <c r="X880" s="518"/>
      <c r="Y880" s="518"/>
      <c r="Z880" s="518"/>
    </row>
    <row r="881" ht="14.25" customHeight="1">
      <c r="A881" s="471" t="str">
        <f t="array" ref="A881">IFERROR(INDEX(AuditRepTemp_C!D$7:D$1657,MATCH(ROWS(AuditRepTemp_C!$B$7:$B877),AuditRepTemp_C!$B$7:$B$1657,0)),"")</f>
        <v/>
      </c>
      <c r="B881" s="510" t="str">
        <f t="array" ref="B881">IFERROR(INDEX(AuditRepTemp_C!F$7:F$1657,MATCH(ROWS(AuditRepTemp_C!$B$7:$B877),AuditRepTemp_C!$B$7:$B$1657,0)),"")</f>
        <v/>
      </c>
      <c r="C881" s="511" t="str">
        <f t="array" ref="C881">IFERROR(INDEX(AuditRepTemp_C!H$7:H$1657,MATCH(ROWS(AuditRepTemp_C!$B$7:$B877),AuditRepTemp_C!$B$7:$B$1657,0)),"")</f>
        <v/>
      </c>
      <c r="D881" s="511" t="str">
        <f t="array" ref="D881">IFERROR(INDEX(AuditRepTemp_C!I$7:I$1657,MATCH(ROWS(AuditRepTemp_C!$B$7:$B877),AuditRepTemp_C!$B$7:$B$1657,0)),"")</f>
        <v/>
      </c>
      <c r="E881" s="512" t="str">
        <f t="array" ref="E881">IFERROR(INDEX(AuditRepTemp_C!J$7:J$1657,MATCH(ROWS(AuditRepTemp_C!$B$7:$B877),AuditRepTemp_C!$B$7:$B$1657,0)),"")</f>
        <v/>
      </c>
      <c r="F881" s="513" t="str">
        <f t="array" ref="F881">IFERROR(INDEX(AuditRepTemp_C!K$7:K$1657,MATCH(ROWS(AuditRepTemp_C!$B$7:$B877),AuditRepTemp_C!$B$7:$B$1657,0)),"")</f>
        <v/>
      </c>
      <c r="G881" s="513" t="str">
        <f t="array" ref="G881">IFERROR(INDEX(AuditRepTemp_C!L$7:L$1657,MATCH(ROWS(AuditRepTemp_C!$B$7:$B877),AuditRepTemp_C!$B$7:$B$1657,0)),"")</f>
        <v/>
      </c>
      <c r="H881" s="517" t="s">
        <v>2064</v>
      </c>
      <c r="I881" s="524"/>
      <c r="J881" s="518"/>
      <c r="K881" s="419"/>
      <c r="L881" s="419"/>
      <c r="M881" s="518"/>
      <c r="N881" s="518"/>
      <c r="O881" s="518"/>
      <c r="P881" s="518"/>
      <c r="Q881" s="518"/>
      <c r="R881" s="422"/>
      <c r="S881" s="518"/>
      <c r="T881" s="519"/>
      <c r="U881" s="520"/>
      <c r="V881" s="518"/>
      <c r="W881" s="521"/>
      <c r="X881" s="518"/>
      <c r="Y881" s="518"/>
      <c r="Z881" s="518"/>
    </row>
    <row r="882" ht="14.25" customHeight="1">
      <c r="A882" s="471" t="str">
        <f t="array" ref="A882">IFERROR(INDEX(AuditRepTemp_C!D$7:D$1657,MATCH(ROWS(AuditRepTemp_C!$B$7:$B878),AuditRepTemp_C!$B$7:$B$1657,0)),"")</f>
        <v/>
      </c>
      <c r="B882" s="510" t="str">
        <f t="array" ref="B882">IFERROR(INDEX(AuditRepTemp_C!F$7:F$1657,MATCH(ROWS(AuditRepTemp_C!$B$7:$B878),AuditRepTemp_C!$B$7:$B$1657,0)),"")</f>
        <v/>
      </c>
      <c r="C882" s="511" t="str">
        <f t="array" ref="C882">IFERROR(INDEX(AuditRepTemp_C!H$7:H$1657,MATCH(ROWS(AuditRepTemp_C!$B$7:$B878),AuditRepTemp_C!$B$7:$B$1657,0)),"")</f>
        <v/>
      </c>
      <c r="D882" s="511" t="str">
        <f t="array" ref="D882">IFERROR(INDEX(AuditRepTemp_C!I$7:I$1657,MATCH(ROWS(AuditRepTemp_C!$B$7:$B878),AuditRepTemp_C!$B$7:$B$1657,0)),"")</f>
        <v/>
      </c>
      <c r="E882" s="512" t="str">
        <f t="array" ref="E882">IFERROR(INDEX(AuditRepTemp_C!J$7:J$1657,MATCH(ROWS(AuditRepTemp_C!$B$7:$B878),AuditRepTemp_C!$B$7:$B$1657,0)),"")</f>
        <v/>
      </c>
      <c r="F882" s="513" t="str">
        <f t="array" ref="F882">IFERROR(INDEX(AuditRepTemp_C!K$7:K$1657,MATCH(ROWS(AuditRepTemp_C!$B$7:$B878),AuditRepTemp_C!$B$7:$B$1657,0)),"")</f>
        <v/>
      </c>
      <c r="G882" s="513" t="str">
        <f t="array" ref="G882">IFERROR(INDEX(AuditRepTemp_C!L$7:L$1657,MATCH(ROWS(AuditRepTemp_C!$B$7:$B878),AuditRepTemp_C!$B$7:$B$1657,0)),"")</f>
        <v/>
      </c>
      <c r="H882" s="517" t="s">
        <v>2064</v>
      </c>
      <c r="I882" s="524"/>
      <c r="J882" s="518"/>
      <c r="K882" s="419"/>
      <c r="L882" s="419"/>
      <c r="M882" s="518"/>
      <c r="N882" s="518"/>
      <c r="O882" s="518"/>
      <c r="P882" s="518"/>
      <c r="Q882" s="518"/>
      <c r="R882" s="422"/>
      <c r="S882" s="518"/>
      <c r="T882" s="519"/>
      <c r="U882" s="520"/>
      <c r="V882" s="518"/>
      <c r="W882" s="521"/>
      <c r="X882" s="518"/>
      <c r="Y882" s="518"/>
      <c r="Z882" s="518"/>
    </row>
    <row r="883" ht="14.25" customHeight="1">
      <c r="A883" s="471" t="str">
        <f t="array" ref="A883">IFERROR(INDEX(AuditRepTemp_C!D$7:D$1657,MATCH(ROWS(AuditRepTemp_C!$B$7:$B879),AuditRepTemp_C!$B$7:$B$1657,0)),"")</f>
        <v/>
      </c>
      <c r="B883" s="510" t="str">
        <f t="array" ref="B883">IFERROR(INDEX(AuditRepTemp_C!F$7:F$1657,MATCH(ROWS(AuditRepTemp_C!$B$7:$B879),AuditRepTemp_C!$B$7:$B$1657,0)),"")</f>
        <v/>
      </c>
      <c r="C883" s="511" t="str">
        <f t="array" ref="C883">IFERROR(INDEX(AuditRepTemp_C!H$7:H$1657,MATCH(ROWS(AuditRepTemp_C!$B$7:$B879),AuditRepTemp_C!$B$7:$B$1657,0)),"")</f>
        <v/>
      </c>
      <c r="D883" s="511" t="str">
        <f t="array" ref="D883">IFERROR(INDEX(AuditRepTemp_C!I$7:I$1657,MATCH(ROWS(AuditRepTemp_C!$B$7:$B879),AuditRepTemp_C!$B$7:$B$1657,0)),"")</f>
        <v/>
      </c>
      <c r="E883" s="512" t="str">
        <f t="array" ref="E883">IFERROR(INDEX(AuditRepTemp_C!J$7:J$1657,MATCH(ROWS(AuditRepTemp_C!$B$7:$B879),AuditRepTemp_C!$B$7:$B$1657,0)),"")</f>
        <v/>
      </c>
      <c r="F883" s="513" t="str">
        <f t="array" ref="F883">IFERROR(INDEX(AuditRepTemp_C!K$7:K$1657,MATCH(ROWS(AuditRepTemp_C!$B$7:$B879),AuditRepTemp_C!$B$7:$B$1657,0)),"")</f>
        <v/>
      </c>
      <c r="G883" s="513" t="str">
        <f t="array" ref="G883">IFERROR(INDEX(AuditRepTemp_C!L$7:L$1657,MATCH(ROWS(AuditRepTemp_C!$B$7:$B879),AuditRepTemp_C!$B$7:$B$1657,0)),"")</f>
        <v/>
      </c>
      <c r="H883" s="517" t="s">
        <v>2064</v>
      </c>
      <c r="I883" s="524"/>
      <c r="J883" s="518"/>
      <c r="K883" s="419"/>
      <c r="L883" s="419"/>
      <c r="M883" s="518"/>
      <c r="N883" s="518"/>
      <c r="O883" s="518"/>
      <c r="P883" s="518"/>
      <c r="Q883" s="518"/>
      <c r="R883" s="422"/>
      <c r="S883" s="518"/>
      <c r="T883" s="519"/>
      <c r="U883" s="520"/>
      <c r="V883" s="518"/>
      <c r="W883" s="521"/>
      <c r="X883" s="518"/>
      <c r="Y883" s="518"/>
      <c r="Z883" s="518"/>
    </row>
    <row r="884" ht="14.25" customHeight="1">
      <c r="A884" s="471" t="str">
        <f t="array" ref="A884">IFERROR(INDEX(AuditRepTemp_C!D$7:D$1657,MATCH(ROWS(AuditRepTemp_C!$B$7:$B880),AuditRepTemp_C!$B$7:$B$1657,0)),"")</f>
        <v/>
      </c>
      <c r="B884" s="510" t="str">
        <f t="array" ref="B884">IFERROR(INDEX(AuditRepTemp_C!F$7:F$1657,MATCH(ROWS(AuditRepTemp_C!$B$7:$B880),AuditRepTemp_C!$B$7:$B$1657,0)),"")</f>
        <v/>
      </c>
      <c r="C884" s="511" t="str">
        <f t="array" ref="C884">IFERROR(INDEX(AuditRepTemp_C!H$7:H$1657,MATCH(ROWS(AuditRepTemp_C!$B$7:$B880),AuditRepTemp_C!$B$7:$B$1657,0)),"")</f>
        <v/>
      </c>
      <c r="D884" s="511" t="str">
        <f t="array" ref="D884">IFERROR(INDEX(AuditRepTemp_C!I$7:I$1657,MATCH(ROWS(AuditRepTemp_C!$B$7:$B880),AuditRepTemp_C!$B$7:$B$1657,0)),"")</f>
        <v/>
      </c>
      <c r="E884" s="512" t="str">
        <f t="array" ref="E884">IFERROR(INDEX(AuditRepTemp_C!J$7:J$1657,MATCH(ROWS(AuditRepTemp_C!$B$7:$B880),AuditRepTemp_C!$B$7:$B$1657,0)),"")</f>
        <v/>
      </c>
      <c r="F884" s="513" t="str">
        <f t="array" ref="F884">IFERROR(INDEX(AuditRepTemp_C!K$7:K$1657,MATCH(ROWS(AuditRepTemp_C!$B$7:$B880),AuditRepTemp_C!$B$7:$B$1657,0)),"")</f>
        <v/>
      </c>
      <c r="G884" s="513" t="str">
        <f t="array" ref="G884">IFERROR(INDEX(AuditRepTemp_C!L$7:L$1657,MATCH(ROWS(AuditRepTemp_C!$B$7:$B880),AuditRepTemp_C!$B$7:$B$1657,0)),"")</f>
        <v/>
      </c>
      <c r="H884" s="517" t="s">
        <v>2064</v>
      </c>
      <c r="I884" s="524"/>
      <c r="J884" s="518"/>
      <c r="K884" s="419"/>
      <c r="L884" s="419"/>
      <c r="M884" s="518"/>
      <c r="N884" s="518"/>
      <c r="O884" s="518"/>
      <c r="P884" s="518"/>
      <c r="Q884" s="518"/>
      <c r="R884" s="422"/>
      <c r="S884" s="518"/>
      <c r="T884" s="519"/>
      <c r="U884" s="520"/>
      <c r="V884" s="518"/>
      <c r="W884" s="521"/>
      <c r="X884" s="518"/>
      <c r="Y884" s="518"/>
      <c r="Z884" s="518"/>
    </row>
    <row r="885" ht="14.25" customHeight="1">
      <c r="A885" s="471" t="str">
        <f t="array" ref="A885">IFERROR(INDEX(AuditRepTemp_C!D$7:D$1657,MATCH(ROWS(AuditRepTemp_C!$B$7:$B881),AuditRepTemp_C!$B$7:$B$1657,0)),"")</f>
        <v/>
      </c>
      <c r="B885" s="510" t="str">
        <f t="array" ref="B885">IFERROR(INDEX(AuditRepTemp_C!F$7:F$1657,MATCH(ROWS(AuditRepTemp_C!$B$7:$B881),AuditRepTemp_C!$B$7:$B$1657,0)),"")</f>
        <v/>
      </c>
      <c r="C885" s="511" t="str">
        <f t="array" ref="C885">IFERROR(INDEX(AuditRepTemp_C!H$7:H$1657,MATCH(ROWS(AuditRepTemp_C!$B$7:$B881),AuditRepTemp_C!$B$7:$B$1657,0)),"")</f>
        <v/>
      </c>
      <c r="D885" s="511" t="str">
        <f t="array" ref="D885">IFERROR(INDEX(AuditRepTemp_C!I$7:I$1657,MATCH(ROWS(AuditRepTemp_C!$B$7:$B881),AuditRepTemp_C!$B$7:$B$1657,0)),"")</f>
        <v/>
      </c>
      <c r="E885" s="512" t="str">
        <f t="array" ref="E885">IFERROR(INDEX(AuditRepTemp_C!J$7:J$1657,MATCH(ROWS(AuditRepTemp_C!$B$7:$B881),AuditRepTemp_C!$B$7:$B$1657,0)),"")</f>
        <v/>
      </c>
      <c r="F885" s="513" t="str">
        <f t="array" ref="F885">IFERROR(INDEX(AuditRepTemp_C!K$7:K$1657,MATCH(ROWS(AuditRepTemp_C!$B$7:$B881),AuditRepTemp_C!$B$7:$B$1657,0)),"")</f>
        <v/>
      </c>
      <c r="G885" s="513" t="str">
        <f t="array" ref="G885">IFERROR(INDEX(AuditRepTemp_C!L$7:L$1657,MATCH(ROWS(AuditRepTemp_C!$B$7:$B881),AuditRepTemp_C!$B$7:$B$1657,0)),"")</f>
        <v/>
      </c>
      <c r="H885" s="517" t="s">
        <v>2064</v>
      </c>
      <c r="I885" s="524"/>
      <c r="J885" s="518"/>
      <c r="K885" s="419"/>
      <c r="L885" s="419"/>
      <c r="M885" s="518"/>
      <c r="N885" s="518"/>
      <c r="O885" s="518"/>
      <c r="P885" s="518"/>
      <c r="Q885" s="518"/>
      <c r="R885" s="422"/>
      <c r="S885" s="518"/>
      <c r="T885" s="519"/>
      <c r="U885" s="520"/>
      <c r="V885" s="518"/>
      <c r="W885" s="521"/>
      <c r="X885" s="518"/>
      <c r="Y885" s="518"/>
      <c r="Z885" s="518"/>
    </row>
    <row r="886" ht="14.25" customHeight="1">
      <c r="A886" s="471" t="str">
        <f t="array" ref="A886">IFERROR(INDEX(AuditRepTemp_C!D$7:D$1657,MATCH(ROWS(AuditRepTemp_C!$B$7:$B882),AuditRepTemp_C!$B$7:$B$1657,0)),"")</f>
        <v/>
      </c>
      <c r="B886" s="510" t="str">
        <f t="array" ref="B886">IFERROR(INDEX(AuditRepTemp_C!F$7:F$1657,MATCH(ROWS(AuditRepTemp_C!$B$7:$B882),AuditRepTemp_C!$B$7:$B$1657,0)),"")</f>
        <v/>
      </c>
      <c r="C886" s="511" t="str">
        <f t="array" ref="C886">IFERROR(INDEX(AuditRepTemp_C!H$7:H$1657,MATCH(ROWS(AuditRepTemp_C!$B$7:$B882),AuditRepTemp_C!$B$7:$B$1657,0)),"")</f>
        <v/>
      </c>
      <c r="D886" s="511" t="str">
        <f t="array" ref="D886">IFERROR(INDEX(AuditRepTemp_C!I$7:I$1657,MATCH(ROWS(AuditRepTemp_C!$B$7:$B882),AuditRepTemp_C!$B$7:$B$1657,0)),"")</f>
        <v/>
      </c>
      <c r="E886" s="512" t="str">
        <f t="array" ref="E886">IFERROR(INDEX(AuditRepTemp_C!J$7:J$1657,MATCH(ROWS(AuditRepTemp_C!$B$7:$B882),AuditRepTemp_C!$B$7:$B$1657,0)),"")</f>
        <v/>
      </c>
      <c r="F886" s="513" t="str">
        <f t="array" ref="F886">IFERROR(INDEX(AuditRepTemp_C!K$7:K$1657,MATCH(ROWS(AuditRepTemp_C!$B$7:$B882),AuditRepTemp_C!$B$7:$B$1657,0)),"")</f>
        <v/>
      </c>
      <c r="G886" s="513" t="str">
        <f t="array" ref="G886">IFERROR(INDEX(AuditRepTemp_C!L$7:L$1657,MATCH(ROWS(AuditRepTemp_C!$B$7:$B882),AuditRepTemp_C!$B$7:$B$1657,0)),"")</f>
        <v/>
      </c>
      <c r="H886" s="517" t="s">
        <v>2064</v>
      </c>
      <c r="I886" s="524"/>
      <c r="J886" s="518"/>
      <c r="K886" s="419"/>
      <c r="L886" s="419"/>
      <c r="M886" s="518"/>
      <c r="N886" s="518"/>
      <c r="O886" s="518"/>
      <c r="P886" s="518"/>
      <c r="Q886" s="518"/>
      <c r="R886" s="422"/>
      <c r="S886" s="518"/>
      <c r="T886" s="519"/>
      <c r="U886" s="520"/>
      <c r="V886" s="518"/>
      <c r="W886" s="521"/>
      <c r="X886" s="518"/>
      <c r="Y886" s="518"/>
      <c r="Z886" s="518"/>
    </row>
    <row r="887" ht="14.25" customHeight="1">
      <c r="A887" s="471" t="str">
        <f t="array" ref="A887">IFERROR(INDEX(AuditRepTemp_C!D$7:D$1657,MATCH(ROWS(AuditRepTemp_C!$B$7:$B883),AuditRepTemp_C!$B$7:$B$1657,0)),"")</f>
        <v/>
      </c>
      <c r="B887" s="510" t="str">
        <f t="array" ref="B887">IFERROR(INDEX(AuditRepTemp_C!F$7:F$1657,MATCH(ROWS(AuditRepTemp_C!$B$7:$B883),AuditRepTemp_C!$B$7:$B$1657,0)),"")</f>
        <v/>
      </c>
      <c r="C887" s="511" t="str">
        <f t="array" ref="C887">IFERROR(INDEX(AuditRepTemp_C!H$7:H$1657,MATCH(ROWS(AuditRepTemp_C!$B$7:$B883),AuditRepTemp_C!$B$7:$B$1657,0)),"")</f>
        <v/>
      </c>
      <c r="D887" s="511" t="str">
        <f t="array" ref="D887">IFERROR(INDEX(AuditRepTemp_C!I$7:I$1657,MATCH(ROWS(AuditRepTemp_C!$B$7:$B883),AuditRepTemp_C!$B$7:$B$1657,0)),"")</f>
        <v/>
      </c>
      <c r="E887" s="512" t="str">
        <f t="array" ref="E887">IFERROR(INDEX(AuditRepTemp_C!J$7:J$1657,MATCH(ROWS(AuditRepTemp_C!$B$7:$B883),AuditRepTemp_C!$B$7:$B$1657,0)),"")</f>
        <v/>
      </c>
      <c r="F887" s="513" t="str">
        <f t="array" ref="F887">IFERROR(INDEX(AuditRepTemp_C!K$7:K$1657,MATCH(ROWS(AuditRepTemp_C!$B$7:$B883),AuditRepTemp_C!$B$7:$B$1657,0)),"")</f>
        <v/>
      </c>
      <c r="G887" s="513" t="str">
        <f t="array" ref="G887">IFERROR(INDEX(AuditRepTemp_C!L$7:L$1657,MATCH(ROWS(AuditRepTemp_C!$B$7:$B883),AuditRepTemp_C!$B$7:$B$1657,0)),"")</f>
        <v/>
      </c>
      <c r="H887" s="517" t="s">
        <v>2064</v>
      </c>
      <c r="I887" s="524"/>
      <c r="J887" s="518"/>
      <c r="K887" s="419"/>
      <c r="L887" s="419"/>
      <c r="M887" s="518"/>
      <c r="N887" s="518"/>
      <c r="O887" s="518"/>
      <c r="P887" s="518"/>
      <c r="Q887" s="518"/>
      <c r="R887" s="422"/>
      <c r="S887" s="518"/>
      <c r="T887" s="519"/>
      <c r="U887" s="520"/>
      <c r="V887" s="518"/>
      <c r="W887" s="521"/>
      <c r="X887" s="518"/>
      <c r="Y887" s="518"/>
      <c r="Z887" s="518"/>
    </row>
    <row r="888" ht="14.25" customHeight="1">
      <c r="A888" s="471" t="str">
        <f t="array" ref="A888">IFERROR(INDEX(AuditRepTemp_C!D$7:D$1657,MATCH(ROWS(AuditRepTemp_C!$B$7:$B884),AuditRepTemp_C!$B$7:$B$1657,0)),"")</f>
        <v/>
      </c>
      <c r="B888" s="510" t="str">
        <f t="array" ref="B888">IFERROR(INDEX(AuditRepTemp_C!F$7:F$1657,MATCH(ROWS(AuditRepTemp_C!$B$7:$B884),AuditRepTemp_C!$B$7:$B$1657,0)),"")</f>
        <v/>
      </c>
      <c r="C888" s="511" t="str">
        <f t="array" ref="C888">IFERROR(INDEX(AuditRepTemp_C!H$7:H$1657,MATCH(ROWS(AuditRepTemp_C!$B$7:$B884),AuditRepTemp_C!$B$7:$B$1657,0)),"")</f>
        <v/>
      </c>
      <c r="D888" s="511" t="str">
        <f t="array" ref="D888">IFERROR(INDEX(AuditRepTemp_C!I$7:I$1657,MATCH(ROWS(AuditRepTemp_C!$B$7:$B884),AuditRepTemp_C!$B$7:$B$1657,0)),"")</f>
        <v/>
      </c>
      <c r="E888" s="512" t="str">
        <f t="array" ref="E888">IFERROR(INDEX(AuditRepTemp_C!J$7:J$1657,MATCH(ROWS(AuditRepTemp_C!$B$7:$B884),AuditRepTemp_C!$B$7:$B$1657,0)),"")</f>
        <v/>
      </c>
      <c r="F888" s="513" t="str">
        <f t="array" ref="F888">IFERROR(INDEX(AuditRepTemp_C!K$7:K$1657,MATCH(ROWS(AuditRepTemp_C!$B$7:$B884),AuditRepTemp_C!$B$7:$B$1657,0)),"")</f>
        <v/>
      </c>
      <c r="G888" s="513" t="str">
        <f t="array" ref="G888">IFERROR(INDEX(AuditRepTemp_C!L$7:L$1657,MATCH(ROWS(AuditRepTemp_C!$B$7:$B884),AuditRepTemp_C!$B$7:$B$1657,0)),"")</f>
        <v/>
      </c>
      <c r="H888" s="517" t="s">
        <v>2064</v>
      </c>
      <c r="I888" s="524"/>
      <c r="J888" s="518"/>
      <c r="K888" s="419"/>
      <c r="L888" s="419"/>
      <c r="M888" s="518"/>
      <c r="N888" s="518"/>
      <c r="O888" s="518"/>
      <c r="P888" s="518"/>
      <c r="Q888" s="518"/>
      <c r="R888" s="422"/>
      <c r="S888" s="518"/>
      <c r="T888" s="519"/>
      <c r="U888" s="520"/>
      <c r="V888" s="518"/>
      <c r="W888" s="521"/>
      <c r="X888" s="518"/>
      <c r="Y888" s="518"/>
      <c r="Z888" s="518"/>
    </row>
    <row r="889" ht="14.25" customHeight="1">
      <c r="A889" s="471" t="str">
        <f t="array" ref="A889">IFERROR(INDEX(AuditRepTemp_C!D$7:D$1657,MATCH(ROWS(AuditRepTemp_C!$B$7:$B885),AuditRepTemp_C!$B$7:$B$1657,0)),"")</f>
        <v/>
      </c>
      <c r="B889" s="510" t="str">
        <f t="array" ref="B889">IFERROR(INDEX(AuditRepTemp_C!F$7:F$1657,MATCH(ROWS(AuditRepTemp_C!$B$7:$B885),AuditRepTemp_C!$B$7:$B$1657,0)),"")</f>
        <v/>
      </c>
      <c r="C889" s="511" t="str">
        <f t="array" ref="C889">IFERROR(INDEX(AuditRepTemp_C!H$7:H$1657,MATCH(ROWS(AuditRepTemp_C!$B$7:$B885),AuditRepTemp_C!$B$7:$B$1657,0)),"")</f>
        <v/>
      </c>
      <c r="D889" s="511" t="str">
        <f t="array" ref="D889">IFERROR(INDEX(AuditRepTemp_C!I$7:I$1657,MATCH(ROWS(AuditRepTemp_C!$B$7:$B885),AuditRepTemp_C!$B$7:$B$1657,0)),"")</f>
        <v/>
      </c>
      <c r="E889" s="512" t="str">
        <f t="array" ref="E889">IFERROR(INDEX(AuditRepTemp_C!J$7:J$1657,MATCH(ROWS(AuditRepTemp_C!$B$7:$B885),AuditRepTemp_C!$B$7:$B$1657,0)),"")</f>
        <v/>
      </c>
      <c r="F889" s="513" t="str">
        <f t="array" ref="F889">IFERROR(INDEX(AuditRepTemp_C!K$7:K$1657,MATCH(ROWS(AuditRepTemp_C!$B$7:$B885),AuditRepTemp_C!$B$7:$B$1657,0)),"")</f>
        <v/>
      </c>
      <c r="G889" s="513" t="str">
        <f t="array" ref="G889">IFERROR(INDEX(AuditRepTemp_C!L$7:L$1657,MATCH(ROWS(AuditRepTemp_C!$B$7:$B885),AuditRepTemp_C!$B$7:$B$1657,0)),"")</f>
        <v/>
      </c>
      <c r="H889" s="517" t="s">
        <v>2064</v>
      </c>
      <c r="I889" s="524"/>
      <c r="J889" s="518"/>
      <c r="K889" s="419"/>
      <c r="L889" s="419"/>
      <c r="M889" s="518"/>
      <c r="N889" s="518"/>
      <c r="O889" s="518"/>
      <c r="P889" s="518"/>
      <c r="Q889" s="518"/>
      <c r="R889" s="422"/>
      <c r="S889" s="518"/>
      <c r="T889" s="519"/>
      <c r="U889" s="520"/>
      <c r="V889" s="518"/>
      <c r="W889" s="521"/>
      <c r="X889" s="518"/>
      <c r="Y889" s="518"/>
      <c r="Z889" s="518"/>
    </row>
    <row r="890" ht="14.25" customHeight="1">
      <c r="A890" s="471" t="str">
        <f t="array" ref="A890">IFERROR(INDEX(AuditRepTemp_C!D$7:D$1657,MATCH(ROWS(AuditRepTemp_C!$B$7:$B886),AuditRepTemp_C!$B$7:$B$1657,0)),"")</f>
        <v/>
      </c>
      <c r="B890" s="510" t="str">
        <f t="array" ref="B890">IFERROR(INDEX(AuditRepTemp_C!F$7:F$1657,MATCH(ROWS(AuditRepTemp_C!$B$7:$B886),AuditRepTemp_C!$B$7:$B$1657,0)),"")</f>
        <v/>
      </c>
      <c r="C890" s="511" t="str">
        <f t="array" ref="C890">IFERROR(INDEX(AuditRepTemp_C!H$7:H$1657,MATCH(ROWS(AuditRepTemp_C!$B$7:$B886),AuditRepTemp_C!$B$7:$B$1657,0)),"")</f>
        <v/>
      </c>
      <c r="D890" s="511" t="str">
        <f t="array" ref="D890">IFERROR(INDEX(AuditRepTemp_C!I$7:I$1657,MATCH(ROWS(AuditRepTemp_C!$B$7:$B886),AuditRepTemp_C!$B$7:$B$1657,0)),"")</f>
        <v/>
      </c>
      <c r="E890" s="512" t="str">
        <f t="array" ref="E890">IFERROR(INDEX(AuditRepTemp_C!J$7:J$1657,MATCH(ROWS(AuditRepTemp_C!$B$7:$B886),AuditRepTemp_C!$B$7:$B$1657,0)),"")</f>
        <v/>
      </c>
      <c r="F890" s="513" t="str">
        <f t="array" ref="F890">IFERROR(INDEX(AuditRepTemp_C!K$7:K$1657,MATCH(ROWS(AuditRepTemp_C!$B$7:$B886),AuditRepTemp_C!$B$7:$B$1657,0)),"")</f>
        <v/>
      </c>
      <c r="G890" s="513" t="str">
        <f t="array" ref="G890">IFERROR(INDEX(AuditRepTemp_C!L$7:L$1657,MATCH(ROWS(AuditRepTemp_C!$B$7:$B886),AuditRepTemp_C!$B$7:$B$1657,0)),"")</f>
        <v/>
      </c>
      <c r="H890" s="517" t="s">
        <v>2064</v>
      </c>
      <c r="I890" s="524"/>
      <c r="J890" s="518"/>
      <c r="K890" s="419"/>
      <c r="L890" s="419"/>
      <c r="M890" s="518"/>
      <c r="N890" s="518"/>
      <c r="O890" s="518"/>
      <c r="P890" s="518"/>
      <c r="Q890" s="518"/>
      <c r="R890" s="422"/>
      <c r="S890" s="518"/>
      <c r="T890" s="519"/>
      <c r="U890" s="520"/>
      <c r="V890" s="518"/>
      <c r="W890" s="521"/>
      <c r="X890" s="518"/>
      <c r="Y890" s="518"/>
      <c r="Z890" s="518"/>
    </row>
    <row r="891" ht="14.25" customHeight="1">
      <c r="A891" s="471" t="str">
        <f t="array" ref="A891">IFERROR(INDEX(AuditRepTemp_C!D$7:D$1657,MATCH(ROWS(AuditRepTemp_C!$B$7:$B887),AuditRepTemp_C!$B$7:$B$1657,0)),"")</f>
        <v/>
      </c>
      <c r="B891" s="510" t="str">
        <f t="array" ref="B891">IFERROR(INDEX(AuditRepTemp_C!F$7:F$1657,MATCH(ROWS(AuditRepTemp_C!$B$7:$B887),AuditRepTemp_C!$B$7:$B$1657,0)),"")</f>
        <v/>
      </c>
      <c r="C891" s="511" t="str">
        <f t="array" ref="C891">IFERROR(INDEX(AuditRepTemp_C!H$7:H$1657,MATCH(ROWS(AuditRepTemp_C!$B$7:$B887),AuditRepTemp_C!$B$7:$B$1657,0)),"")</f>
        <v/>
      </c>
      <c r="D891" s="511" t="str">
        <f t="array" ref="D891">IFERROR(INDEX(AuditRepTemp_C!I$7:I$1657,MATCH(ROWS(AuditRepTemp_C!$B$7:$B887),AuditRepTemp_C!$B$7:$B$1657,0)),"")</f>
        <v/>
      </c>
      <c r="E891" s="512" t="str">
        <f t="array" ref="E891">IFERROR(INDEX(AuditRepTemp_C!J$7:J$1657,MATCH(ROWS(AuditRepTemp_C!$B$7:$B887),AuditRepTemp_C!$B$7:$B$1657,0)),"")</f>
        <v/>
      </c>
      <c r="F891" s="513" t="str">
        <f t="array" ref="F891">IFERROR(INDEX(AuditRepTemp_C!K$7:K$1657,MATCH(ROWS(AuditRepTemp_C!$B$7:$B887),AuditRepTemp_C!$B$7:$B$1657,0)),"")</f>
        <v/>
      </c>
      <c r="G891" s="513" t="str">
        <f t="array" ref="G891">IFERROR(INDEX(AuditRepTemp_C!L$7:L$1657,MATCH(ROWS(AuditRepTemp_C!$B$7:$B887),AuditRepTemp_C!$B$7:$B$1657,0)),"")</f>
        <v/>
      </c>
      <c r="H891" s="517" t="s">
        <v>2064</v>
      </c>
      <c r="I891" s="524"/>
      <c r="J891" s="518"/>
      <c r="K891" s="419"/>
      <c r="L891" s="419"/>
      <c r="M891" s="518"/>
      <c r="N891" s="518"/>
      <c r="O891" s="518"/>
      <c r="P891" s="518"/>
      <c r="Q891" s="518"/>
      <c r="R891" s="422"/>
      <c r="S891" s="518"/>
      <c r="T891" s="519"/>
      <c r="U891" s="520"/>
      <c r="V891" s="518"/>
      <c r="W891" s="521"/>
      <c r="X891" s="518"/>
      <c r="Y891" s="518"/>
      <c r="Z891" s="518"/>
    </row>
    <row r="892" ht="14.25" customHeight="1">
      <c r="A892" s="471" t="str">
        <f t="array" ref="A892">IFERROR(INDEX(AuditRepTemp_C!D$7:D$1657,MATCH(ROWS(AuditRepTemp_C!$B$7:$B888),AuditRepTemp_C!$B$7:$B$1657,0)),"")</f>
        <v/>
      </c>
      <c r="B892" s="510" t="str">
        <f t="array" ref="B892">IFERROR(INDEX(AuditRepTemp_C!F$7:F$1657,MATCH(ROWS(AuditRepTemp_C!$B$7:$B888),AuditRepTemp_C!$B$7:$B$1657,0)),"")</f>
        <v/>
      </c>
      <c r="C892" s="511" t="str">
        <f t="array" ref="C892">IFERROR(INDEX(AuditRepTemp_C!H$7:H$1657,MATCH(ROWS(AuditRepTemp_C!$B$7:$B888),AuditRepTemp_C!$B$7:$B$1657,0)),"")</f>
        <v/>
      </c>
      <c r="D892" s="511" t="str">
        <f t="array" ref="D892">IFERROR(INDEX(AuditRepTemp_C!I$7:I$1657,MATCH(ROWS(AuditRepTemp_C!$B$7:$B888),AuditRepTemp_C!$B$7:$B$1657,0)),"")</f>
        <v/>
      </c>
      <c r="E892" s="512" t="str">
        <f t="array" ref="E892">IFERROR(INDEX(AuditRepTemp_C!J$7:J$1657,MATCH(ROWS(AuditRepTemp_C!$B$7:$B888),AuditRepTemp_C!$B$7:$B$1657,0)),"")</f>
        <v/>
      </c>
      <c r="F892" s="513" t="str">
        <f t="array" ref="F892">IFERROR(INDEX(AuditRepTemp_C!K$7:K$1657,MATCH(ROWS(AuditRepTemp_C!$B$7:$B888),AuditRepTemp_C!$B$7:$B$1657,0)),"")</f>
        <v/>
      </c>
      <c r="G892" s="513" t="str">
        <f t="array" ref="G892">IFERROR(INDEX(AuditRepTemp_C!L$7:L$1657,MATCH(ROWS(AuditRepTemp_C!$B$7:$B888),AuditRepTemp_C!$B$7:$B$1657,0)),"")</f>
        <v/>
      </c>
      <c r="H892" s="517" t="s">
        <v>2064</v>
      </c>
      <c r="I892" s="524"/>
      <c r="J892" s="518"/>
      <c r="K892" s="419"/>
      <c r="L892" s="419"/>
      <c r="M892" s="518"/>
      <c r="N892" s="518"/>
      <c r="O892" s="518"/>
      <c r="P892" s="518"/>
      <c r="Q892" s="518"/>
      <c r="R892" s="422"/>
      <c r="S892" s="518"/>
      <c r="T892" s="519"/>
      <c r="U892" s="520"/>
      <c r="V892" s="518"/>
      <c r="W892" s="521"/>
      <c r="X892" s="518"/>
      <c r="Y892" s="518"/>
      <c r="Z892" s="518"/>
    </row>
    <row r="893" ht="14.25" customHeight="1">
      <c r="A893" s="471" t="str">
        <f t="array" ref="A893">IFERROR(INDEX(AuditRepTemp_C!D$7:D$1657,MATCH(ROWS(AuditRepTemp_C!$B$7:$B889),AuditRepTemp_C!$B$7:$B$1657,0)),"")</f>
        <v/>
      </c>
      <c r="B893" s="510" t="str">
        <f t="array" ref="B893">IFERROR(INDEX(AuditRepTemp_C!F$7:F$1657,MATCH(ROWS(AuditRepTemp_C!$B$7:$B889),AuditRepTemp_C!$B$7:$B$1657,0)),"")</f>
        <v/>
      </c>
      <c r="C893" s="511" t="str">
        <f t="array" ref="C893">IFERROR(INDEX(AuditRepTemp_C!H$7:H$1657,MATCH(ROWS(AuditRepTemp_C!$B$7:$B889),AuditRepTemp_C!$B$7:$B$1657,0)),"")</f>
        <v/>
      </c>
      <c r="D893" s="511" t="str">
        <f t="array" ref="D893">IFERROR(INDEX(AuditRepTemp_C!I$7:I$1657,MATCH(ROWS(AuditRepTemp_C!$B$7:$B889),AuditRepTemp_C!$B$7:$B$1657,0)),"")</f>
        <v/>
      </c>
      <c r="E893" s="512" t="str">
        <f t="array" ref="E893">IFERROR(INDEX(AuditRepTemp_C!J$7:J$1657,MATCH(ROWS(AuditRepTemp_C!$B$7:$B889),AuditRepTemp_C!$B$7:$B$1657,0)),"")</f>
        <v/>
      </c>
      <c r="F893" s="513" t="str">
        <f t="array" ref="F893">IFERROR(INDEX(AuditRepTemp_C!K$7:K$1657,MATCH(ROWS(AuditRepTemp_C!$B$7:$B889),AuditRepTemp_C!$B$7:$B$1657,0)),"")</f>
        <v/>
      </c>
      <c r="G893" s="513" t="str">
        <f t="array" ref="G893">IFERROR(INDEX(AuditRepTemp_C!L$7:L$1657,MATCH(ROWS(AuditRepTemp_C!$B$7:$B889),AuditRepTemp_C!$B$7:$B$1657,0)),"")</f>
        <v/>
      </c>
      <c r="H893" s="517" t="s">
        <v>2064</v>
      </c>
      <c r="I893" s="524"/>
      <c r="J893" s="518"/>
      <c r="K893" s="419"/>
      <c r="L893" s="419"/>
      <c r="M893" s="518"/>
      <c r="N893" s="518"/>
      <c r="O893" s="518"/>
      <c r="P893" s="518"/>
      <c r="Q893" s="518"/>
      <c r="R893" s="422"/>
      <c r="S893" s="518"/>
      <c r="T893" s="519"/>
      <c r="U893" s="520"/>
      <c r="V893" s="518"/>
      <c r="W893" s="521"/>
      <c r="X893" s="518"/>
      <c r="Y893" s="518"/>
      <c r="Z893" s="518"/>
    </row>
    <row r="894" ht="14.25" customHeight="1">
      <c r="A894" s="471" t="str">
        <f t="array" ref="A894">IFERROR(INDEX(AuditRepTemp_C!D$7:D$1657,MATCH(ROWS(AuditRepTemp_C!$B$7:$B890),AuditRepTemp_C!$B$7:$B$1657,0)),"")</f>
        <v/>
      </c>
      <c r="B894" s="510" t="str">
        <f t="array" ref="B894">IFERROR(INDEX(AuditRepTemp_C!F$7:F$1657,MATCH(ROWS(AuditRepTemp_C!$B$7:$B890),AuditRepTemp_C!$B$7:$B$1657,0)),"")</f>
        <v/>
      </c>
      <c r="C894" s="511" t="str">
        <f t="array" ref="C894">IFERROR(INDEX(AuditRepTemp_C!H$7:H$1657,MATCH(ROWS(AuditRepTemp_C!$B$7:$B890),AuditRepTemp_C!$B$7:$B$1657,0)),"")</f>
        <v/>
      </c>
      <c r="D894" s="511" t="str">
        <f t="array" ref="D894">IFERROR(INDEX(AuditRepTemp_C!I$7:I$1657,MATCH(ROWS(AuditRepTemp_C!$B$7:$B890),AuditRepTemp_C!$B$7:$B$1657,0)),"")</f>
        <v/>
      </c>
      <c r="E894" s="512" t="str">
        <f t="array" ref="E894">IFERROR(INDEX(AuditRepTemp_C!J$7:J$1657,MATCH(ROWS(AuditRepTemp_C!$B$7:$B890),AuditRepTemp_C!$B$7:$B$1657,0)),"")</f>
        <v/>
      </c>
      <c r="F894" s="513" t="str">
        <f t="array" ref="F894">IFERROR(INDEX(AuditRepTemp_C!K$7:K$1657,MATCH(ROWS(AuditRepTemp_C!$B$7:$B890),AuditRepTemp_C!$B$7:$B$1657,0)),"")</f>
        <v/>
      </c>
      <c r="G894" s="513" t="str">
        <f t="array" ref="G894">IFERROR(INDEX(AuditRepTemp_C!L$7:L$1657,MATCH(ROWS(AuditRepTemp_C!$B$7:$B890),AuditRepTemp_C!$B$7:$B$1657,0)),"")</f>
        <v/>
      </c>
      <c r="H894" s="517" t="s">
        <v>2064</v>
      </c>
      <c r="I894" s="524"/>
      <c r="J894" s="518"/>
      <c r="K894" s="419"/>
      <c r="L894" s="419"/>
      <c r="M894" s="518"/>
      <c r="N894" s="518"/>
      <c r="O894" s="518"/>
      <c r="P894" s="518"/>
      <c r="Q894" s="518"/>
      <c r="R894" s="422"/>
      <c r="S894" s="518"/>
      <c r="T894" s="519"/>
      <c r="U894" s="520"/>
      <c r="V894" s="518"/>
      <c r="W894" s="521"/>
      <c r="X894" s="518"/>
      <c r="Y894" s="518"/>
      <c r="Z894" s="518"/>
    </row>
    <row r="895" ht="14.25" customHeight="1">
      <c r="A895" s="471" t="str">
        <f t="array" ref="A895">IFERROR(INDEX(AuditRepTemp_C!D$7:D$1657,MATCH(ROWS(AuditRepTemp_C!$B$7:$B891),AuditRepTemp_C!$B$7:$B$1657,0)),"")</f>
        <v/>
      </c>
      <c r="B895" s="510" t="str">
        <f t="array" ref="B895">IFERROR(INDEX(AuditRepTemp_C!F$7:F$1657,MATCH(ROWS(AuditRepTemp_C!$B$7:$B891),AuditRepTemp_C!$B$7:$B$1657,0)),"")</f>
        <v/>
      </c>
      <c r="C895" s="511" t="str">
        <f t="array" ref="C895">IFERROR(INDEX(AuditRepTemp_C!H$7:H$1657,MATCH(ROWS(AuditRepTemp_C!$B$7:$B891),AuditRepTemp_C!$B$7:$B$1657,0)),"")</f>
        <v/>
      </c>
      <c r="D895" s="511" t="str">
        <f t="array" ref="D895">IFERROR(INDEX(AuditRepTemp_C!I$7:I$1657,MATCH(ROWS(AuditRepTemp_C!$B$7:$B891),AuditRepTemp_C!$B$7:$B$1657,0)),"")</f>
        <v/>
      </c>
      <c r="E895" s="512" t="str">
        <f t="array" ref="E895">IFERROR(INDEX(AuditRepTemp_C!J$7:J$1657,MATCH(ROWS(AuditRepTemp_C!$B$7:$B891),AuditRepTemp_C!$B$7:$B$1657,0)),"")</f>
        <v/>
      </c>
      <c r="F895" s="513" t="str">
        <f t="array" ref="F895">IFERROR(INDEX(AuditRepTemp_C!K$7:K$1657,MATCH(ROWS(AuditRepTemp_C!$B$7:$B891),AuditRepTemp_C!$B$7:$B$1657,0)),"")</f>
        <v/>
      </c>
      <c r="G895" s="513" t="str">
        <f t="array" ref="G895">IFERROR(INDEX(AuditRepTemp_C!L$7:L$1657,MATCH(ROWS(AuditRepTemp_C!$B$7:$B891),AuditRepTemp_C!$B$7:$B$1657,0)),"")</f>
        <v/>
      </c>
      <c r="H895" s="517" t="s">
        <v>2064</v>
      </c>
      <c r="I895" s="524"/>
      <c r="J895" s="518"/>
      <c r="K895" s="419"/>
      <c r="L895" s="419"/>
      <c r="M895" s="518"/>
      <c r="N895" s="518"/>
      <c r="O895" s="518"/>
      <c r="P895" s="518"/>
      <c r="Q895" s="518"/>
      <c r="R895" s="422"/>
      <c r="S895" s="518"/>
      <c r="T895" s="519"/>
      <c r="U895" s="520"/>
      <c r="V895" s="518"/>
      <c r="W895" s="521"/>
      <c r="X895" s="518"/>
      <c r="Y895" s="518"/>
      <c r="Z895" s="518"/>
    </row>
    <row r="896" ht="14.25" customHeight="1">
      <c r="A896" s="471" t="str">
        <f t="array" ref="A896">IFERROR(INDEX(AuditRepTemp_C!D$7:D$1657,MATCH(ROWS(AuditRepTemp_C!$B$7:$B892),AuditRepTemp_C!$B$7:$B$1657,0)),"")</f>
        <v/>
      </c>
      <c r="B896" s="510" t="str">
        <f t="array" ref="B896">IFERROR(INDEX(AuditRepTemp_C!F$7:F$1657,MATCH(ROWS(AuditRepTemp_C!$B$7:$B892),AuditRepTemp_C!$B$7:$B$1657,0)),"")</f>
        <v/>
      </c>
      <c r="C896" s="511" t="str">
        <f t="array" ref="C896">IFERROR(INDEX(AuditRepTemp_C!H$7:H$1657,MATCH(ROWS(AuditRepTemp_C!$B$7:$B892),AuditRepTemp_C!$B$7:$B$1657,0)),"")</f>
        <v/>
      </c>
      <c r="D896" s="511" t="str">
        <f t="array" ref="D896">IFERROR(INDEX(AuditRepTemp_C!I$7:I$1657,MATCH(ROWS(AuditRepTemp_C!$B$7:$B892),AuditRepTemp_C!$B$7:$B$1657,0)),"")</f>
        <v/>
      </c>
      <c r="E896" s="512" t="str">
        <f t="array" ref="E896">IFERROR(INDEX(AuditRepTemp_C!J$7:J$1657,MATCH(ROWS(AuditRepTemp_C!$B$7:$B892),AuditRepTemp_C!$B$7:$B$1657,0)),"")</f>
        <v/>
      </c>
      <c r="F896" s="513" t="str">
        <f t="array" ref="F896">IFERROR(INDEX(AuditRepTemp_C!K$7:K$1657,MATCH(ROWS(AuditRepTemp_C!$B$7:$B892),AuditRepTemp_C!$B$7:$B$1657,0)),"")</f>
        <v/>
      </c>
      <c r="G896" s="513" t="str">
        <f t="array" ref="G896">IFERROR(INDEX(AuditRepTemp_C!L$7:L$1657,MATCH(ROWS(AuditRepTemp_C!$B$7:$B892),AuditRepTemp_C!$B$7:$B$1657,0)),"")</f>
        <v/>
      </c>
      <c r="H896" s="517" t="s">
        <v>2064</v>
      </c>
      <c r="I896" s="524"/>
      <c r="J896" s="518"/>
      <c r="K896" s="419"/>
      <c r="L896" s="419"/>
      <c r="M896" s="518"/>
      <c r="N896" s="518"/>
      <c r="O896" s="518"/>
      <c r="P896" s="518"/>
      <c r="Q896" s="518"/>
      <c r="R896" s="422"/>
      <c r="S896" s="518"/>
      <c r="T896" s="519"/>
      <c r="U896" s="520"/>
      <c r="V896" s="518"/>
      <c r="W896" s="521"/>
      <c r="X896" s="518"/>
      <c r="Y896" s="518"/>
      <c r="Z896" s="518"/>
    </row>
    <row r="897" ht="14.25" customHeight="1">
      <c r="A897" s="471" t="str">
        <f t="array" ref="A897">IFERROR(INDEX(AuditRepTemp_C!D$7:D$1657,MATCH(ROWS(AuditRepTemp_C!$B$7:$B893),AuditRepTemp_C!$B$7:$B$1657,0)),"")</f>
        <v/>
      </c>
      <c r="B897" s="510" t="str">
        <f t="array" ref="B897">IFERROR(INDEX(AuditRepTemp_C!F$7:F$1657,MATCH(ROWS(AuditRepTemp_C!$B$7:$B893),AuditRepTemp_C!$B$7:$B$1657,0)),"")</f>
        <v/>
      </c>
      <c r="C897" s="511" t="str">
        <f t="array" ref="C897">IFERROR(INDEX(AuditRepTemp_C!H$7:H$1657,MATCH(ROWS(AuditRepTemp_C!$B$7:$B893),AuditRepTemp_C!$B$7:$B$1657,0)),"")</f>
        <v/>
      </c>
      <c r="D897" s="511" t="str">
        <f t="array" ref="D897">IFERROR(INDEX(AuditRepTemp_C!I$7:I$1657,MATCH(ROWS(AuditRepTemp_C!$B$7:$B893),AuditRepTemp_C!$B$7:$B$1657,0)),"")</f>
        <v/>
      </c>
      <c r="E897" s="512" t="str">
        <f t="array" ref="E897">IFERROR(INDEX(AuditRepTemp_C!J$7:J$1657,MATCH(ROWS(AuditRepTemp_C!$B$7:$B893),AuditRepTemp_C!$B$7:$B$1657,0)),"")</f>
        <v/>
      </c>
      <c r="F897" s="513" t="str">
        <f t="array" ref="F897">IFERROR(INDEX(AuditRepTemp_C!K$7:K$1657,MATCH(ROWS(AuditRepTemp_C!$B$7:$B893),AuditRepTemp_C!$B$7:$B$1657,0)),"")</f>
        <v/>
      </c>
      <c r="G897" s="513" t="str">
        <f t="array" ref="G897">IFERROR(INDEX(AuditRepTemp_C!L$7:L$1657,MATCH(ROWS(AuditRepTemp_C!$B$7:$B893),AuditRepTemp_C!$B$7:$B$1657,0)),"")</f>
        <v/>
      </c>
      <c r="H897" s="517" t="s">
        <v>2064</v>
      </c>
      <c r="I897" s="524"/>
      <c r="J897" s="518"/>
      <c r="K897" s="419"/>
      <c r="L897" s="419"/>
      <c r="M897" s="518"/>
      <c r="N897" s="518"/>
      <c r="O897" s="518"/>
      <c r="P897" s="518"/>
      <c r="Q897" s="518"/>
      <c r="R897" s="422"/>
      <c r="S897" s="518"/>
      <c r="T897" s="519"/>
      <c r="U897" s="520"/>
      <c r="V897" s="518"/>
      <c r="W897" s="521"/>
      <c r="X897" s="518"/>
      <c r="Y897" s="518"/>
      <c r="Z897" s="518"/>
    </row>
    <row r="898" ht="14.25" customHeight="1">
      <c r="A898" s="471" t="str">
        <f t="array" ref="A898">IFERROR(INDEX(AuditRepTemp_C!D$7:D$1657,MATCH(ROWS(AuditRepTemp_C!$B$7:$B894),AuditRepTemp_C!$B$7:$B$1657,0)),"")</f>
        <v/>
      </c>
      <c r="B898" s="510" t="str">
        <f t="array" ref="B898">IFERROR(INDEX(AuditRepTemp_C!F$7:F$1657,MATCH(ROWS(AuditRepTemp_C!$B$7:$B894),AuditRepTemp_C!$B$7:$B$1657,0)),"")</f>
        <v/>
      </c>
      <c r="C898" s="511" t="str">
        <f t="array" ref="C898">IFERROR(INDEX(AuditRepTemp_C!H$7:H$1657,MATCH(ROWS(AuditRepTemp_C!$B$7:$B894),AuditRepTemp_C!$B$7:$B$1657,0)),"")</f>
        <v/>
      </c>
      <c r="D898" s="511" t="str">
        <f t="array" ref="D898">IFERROR(INDEX(AuditRepTemp_C!I$7:I$1657,MATCH(ROWS(AuditRepTemp_C!$B$7:$B894),AuditRepTemp_C!$B$7:$B$1657,0)),"")</f>
        <v/>
      </c>
      <c r="E898" s="512" t="str">
        <f t="array" ref="E898">IFERROR(INDEX(AuditRepTemp_C!J$7:J$1657,MATCH(ROWS(AuditRepTemp_C!$B$7:$B894),AuditRepTemp_C!$B$7:$B$1657,0)),"")</f>
        <v/>
      </c>
      <c r="F898" s="513" t="str">
        <f t="array" ref="F898">IFERROR(INDEX(AuditRepTemp_C!K$7:K$1657,MATCH(ROWS(AuditRepTemp_C!$B$7:$B894),AuditRepTemp_C!$B$7:$B$1657,0)),"")</f>
        <v/>
      </c>
      <c r="G898" s="513" t="str">
        <f t="array" ref="G898">IFERROR(INDEX(AuditRepTemp_C!L$7:L$1657,MATCH(ROWS(AuditRepTemp_C!$B$7:$B894),AuditRepTemp_C!$B$7:$B$1657,0)),"")</f>
        <v/>
      </c>
      <c r="H898" s="517" t="s">
        <v>2064</v>
      </c>
      <c r="I898" s="524"/>
      <c r="J898" s="518"/>
      <c r="K898" s="419"/>
      <c r="L898" s="419"/>
      <c r="M898" s="518"/>
      <c r="N898" s="518"/>
      <c r="O898" s="518"/>
      <c r="P898" s="518"/>
      <c r="Q898" s="518"/>
      <c r="R898" s="422"/>
      <c r="S898" s="518"/>
      <c r="T898" s="519"/>
      <c r="U898" s="520"/>
      <c r="V898" s="518"/>
      <c r="W898" s="521"/>
      <c r="X898" s="518"/>
      <c r="Y898" s="518"/>
      <c r="Z898" s="518"/>
    </row>
    <row r="899" ht="14.25" customHeight="1">
      <c r="A899" s="471" t="str">
        <f t="array" ref="A899">IFERROR(INDEX(AuditRepTemp_C!D$7:D$1657,MATCH(ROWS(AuditRepTemp_C!$B$7:$B895),AuditRepTemp_C!$B$7:$B$1657,0)),"")</f>
        <v/>
      </c>
      <c r="B899" s="510" t="str">
        <f t="array" ref="B899">IFERROR(INDEX(AuditRepTemp_C!F$7:F$1657,MATCH(ROWS(AuditRepTemp_C!$B$7:$B895),AuditRepTemp_C!$B$7:$B$1657,0)),"")</f>
        <v/>
      </c>
      <c r="C899" s="511" t="str">
        <f t="array" ref="C899">IFERROR(INDEX(AuditRepTemp_C!H$7:H$1657,MATCH(ROWS(AuditRepTemp_C!$B$7:$B895),AuditRepTemp_C!$B$7:$B$1657,0)),"")</f>
        <v/>
      </c>
      <c r="D899" s="511" t="str">
        <f t="array" ref="D899">IFERROR(INDEX(AuditRepTemp_C!I$7:I$1657,MATCH(ROWS(AuditRepTemp_C!$B$7:$B895),AuditRepTemp_C!$B$7:$B$1657,0)),"")</f>
        <v/>
      </c>
      <c r="E899" s="512" t="str">
        <f t="array" ref="E899">IFERROR(INDEX(AuditRepTemp_C!J$7:J$1657,MATCH(ROWS(AuditRepTemp_C!$B$7:$B895),AuditRepTemp_C!$B$7:$B$1657,0)),"")</f>
        <v/>
      </c>
      <c r="F899" s="513" t="str">
        <f t="array" ref="F899">IFERROR(INDEX(AuditRepTemp_C!K$7:K$1657,MATCH(ROWS(AuditRepTemp_C!$B$7:$B895),AuditRepTemp_C!$B$7:$B$1657,0)),"")</f>
        <v/>
      </c>
      <c r="G899" s="513" t="str">
        <f t="array" ref="G899">IFERROR(INDEX(AuditRepTemp_C!L$7:L$1657,MATCH(ROWS(AuditRepTemp_C!$B$7:$B895),AuditRepTemp_C!$B$7:$B$1657,0)),"")</f>
        <v/>
      </c>
      <c r="H899" s="517" t="s">
        <v>2064</v>
      </c>
      <c r="I899" s="524"/>
      <c r="J899" s="518"/>
      <c r="K899" s="419"/>
      <c r="L899" s="419"/>
      <c r="M899" s="518"/>
      <c r="N899" s="518"/>
      <c r="O899" s="518"/>
      <c r="P899" s="518"/>
      <c r="Q899" s="518"/>
      <c r="R899" s="422"/>
      <c r="S899" s="518"/>
      <c r="T899" s="519"/>
      <c r="U899" s="520"/>
      <c r="V899" s="518"/>
      <c r="W899" s="521"/>
      <c r="X899" s="518"/>
      <c r="Y899" s="518"/>
      <c r="Z899" s="518"/>
    </row>
    <row r="900" ht="14.25" customHeight="1">
      <c r="A900" s="471" t="str">
        <f t="array" ref="A900">IFERROR(INDEX(AuditRepTemp_C!D$7:D$1657,MATCH(ROWS(AuditRepTemp_C!$B$7:$B896),AuditRepTemp_C!$B$7:$B$1657,0)),"")</f>
        <v/>
      </c>
      <c r="B900" s="510" t="str">
        <f t="array" ref="B900">IFERROR(INDEX(AuditRepTemp_C!F$7:F$1657,MATCH(ROWS(AuditRepTemp_C!$B$7:$B896),AuditRepTemp_C!$B$7:$B$1657,0)),"")</f>
        <v/>
      </c>
      <c r="C900" s="511" t="str">
        <f t="array" ref="C900">IFERROR(INDEX(AuditRepTemp_C!H$7:H$1657,MATCH(ROWS(AuditRepTemp_C!$B$7:$B896),AuditRepTemp_C!$B$7:$B$1657,0)),"")</f>
        <v/>
      </c>
      <c r="D900" s="511" t="str">
        <f t="array" ref="D900">IFERROR(INDEX(AuditRepTemp_C!I$7:I$1657,MATCH(ROWS(AuditRepTemp_C!$B$7:$B896),AuditRepTemp_C!$B$7:$B$1657,0)),"")</f>
        <v/>
      </c>
      <c r="E900" s="512" t="str">
        <f t="array" ref="E900">IFERROR(INDEX(AuditRepTemp_C!J$7:J$1657,MATCH(ROWS(AuditRepTemp_C!$B$7:$B896),AuditRepTemp_C!$B$7:$B$1657,0)),"")</f>
        <v/>
      </c>
      <c r="F900" s="513" t="str">
        <f t="array" ref="F900">IFERROR(INDEX(AuditRepTemp_C!K$7:K$1657,MATCH(ROWS(AuditRepTemp_C!$B$7:$B896),AuditRepTemp_C!$B$7:$B$1657,0)),"")</f>
        <v/>
      </c>
      <c r="G900" s="513" t="str">
        <f t="array" ref="G900">IFERROR(INDEX(AuditRepTemp_C!L$7:L$1657,MATCH(ROWS(AuditRepTemp_C!$B$7:$B896),AuditRepTemp_C!$B$7:$B$1657,0)),"")</f>
        <v/>
      </c>
      <c r="H900" s="517" t="s">
        <v>2064</v>
      </c>
      <c r="I900" s="524"/>
      <c r="J900" s="518"/>
      <c r="K900" s="419"/>
      <c r="L900" s="419"/>
      <c r="M900" s="518"/>
      <c r="N900" s="518"/>
      <c r="O900" s="518"/>
      <c r="P900" s="518"/>
      <c r="Q900" s="518"/>
      <c r="R900" s="422"/>
      <c r="S900" s="518"/>
      <c r="T900" s="519"/>
      <c r="U900" s="520"/>
      <c r="V900" s="518"/>
      <c r="W900" s="521"/>
      <c r="X900" s="518"/>
      <c r="Y900" s="518"/>
      <c r="Z900" s="518"/>
    </row>
    <row r="901" ht="14.25" customHeight="1">
      <c r="A901" s="471" t="str">
        <f t="array" ref="A901">IFERROR(INDEX(AuditRepTemp_C!D$7:D$1657,MATCH(ROWS(AuditRepTemp_C!$B$7:$B897),AuditRepTemp_C!$B$7:$B$1657,0)),"")</f>
        <v/>
      </c>
      <c r="B901" s="510" t="str">
        <f t="array" ref="B901">IFERROR(INDEX(AuditRepTemp_C!F$7:F$1657,MATCH(ROWS(AuditRepTemp_C!$B$7:$B897),AuditRepTemp_C!$B$7:$B$1657,0)),"")</f>
        <v/>
      </c>
      <c r="C901" s="511" t="str">
        <f t="array" ref="C901">IFERROR(INDEX(AuditRepTemp_C!H$7:H$1657,MATCH(ROWS(AuditRepTemp_C!$B$7:$B897),AuditRepTemp_C!$B$7:$B$1657,0)),"")</f>
        <v/>
      </c>
      <c r="D901" s="511" t="str">
        <f t="array" ref="D901">IFERROR(INDEX(AuditRepTemp_C!I$7:I$1657,MATCH(ROWS(AuditRepTemp_C!$B$7:$B897),AuditRepTemp_C!$B$7:$B$1657,0)),"")</f>
        <v/>
      </c>
      <c r="E901" s="512" t="str">
        <f t="array" ref="E901">IFERROR(INDEX(AuditRepTemp_C!J$7:J$1657,MATCH(ROWS(AuditRepTemp_C!$B$7:$B897),AuditRepTemp_C!$B$7:$B$1657,0)),"")</f>
        <v/>
      </c>
      <c r="F901" s="513" t="str">
        <f t="array" ref="F901">IFERROR(INDEX(AuditRepTemp_C!K$7:K$1657,MATCH(ROWS(AuditRepTemp_C!$B$7:$B897),AuditRepTemp_C!$B$7:$B$1657,0)),"")</f>
        <v/>
      </c>
      <c r="G901" s="513" t="str">
        <f t="array" ref="G901">IFERROR(INDEX(AuditRepTemp_C!L$7:L$1657,MATCH(ROWS(AuditRepTemp_C!$B$7:$B897),AuditRepTemp_C!$B$7:$B$1657,0)),"")</f>
        <v/>
      </c>
      <c r="H901" s="517" t="s">
        <v>2064</v>
      </c>
      <c r="I901" s="524"/>
      <c r="J901" s="518"/>
      <c r="K901" s="419"/>
      <c r="L901" s="419"/>
      <c r="M901" s="518"/>
      <c r="N901" s="518"/>
      <c r="O901" s="518"/>
      <c r="P901" s="518"/>
      <c r="Q901" s="518"/>
      <c r="R901" s="422"/>
      <c r="S901" s="518"/>
      <c r="T901" s="519"/>
      <c r="U901" s="520"/>
      <c r="V901" s="518"/>
      <c r="W901" s="521"/>
      <c r="X901" s="518"/>
      <c r="Y901" s="518"/>
      <c r="Z901" s="518"/>
    </row>
    <row r="902" ht="14.25" customHeight="1">
      <c r="A902" s="471" t="str">
        <f t="array" ref="A902">IFERROR(INDEX(AuditRepTemp_C!D$7:D$1657,MATCH(ROWS(AuditRepTemp_C!$B$7:$B898),AuditRepTemp_C!$B$7:$B$1657,0)),"")</f>
        <v/>
      </c>
      <c r="B902" s="510" t="str">
        <f t="array" ref="B902">IFERROR(INDEX(AuditRepTemp_C!F$7:F$1657,MATCH(ROWS(AuditRepTemp_C!$B$7:$B898),AuditRepTemp_C!$B$7:$B$1657,0)),"")</f>
        <v/>
      </c>
      <c r="C902" s="511" t="str">
        <f t="array" ref="C902">IFERROR(INDEX(AuditRepTemp_C!H$7:H$1657,MATCH(ROWS(AuditRepTemp_C!$B$7:$B898),AuditRepTemp_C!$B$7:$B$1657,0)),"")</f>
        <v/>
      </c>
      <c r="D902" s="511" t="str">
        <f t="array" ref="D902">IFERROR(INDEX(AuditRepTemp_C!I$7:I$1657,MATCH(ROWS(AuditRepTemp_C!$B$7:$B898),AuditRepTemp_C!$B$7:$B$1657,0)),"")</f>
        <v/>
      </c>
      <c r="E902" s="512" t="str">
        <f t="array" ref="E902">IFERROR(INDEX(AuditRepTemp_C!J$7:J$1657,MATCH(ROWS(AuditRepTemp_C!$B$7:$B898),AuditRepTemp_C!$B$7:$B$1657,0)),"")</f>
        <v/>
      </c>
      <c r="F902" s="513" t="str">
        <f t="array" ref="F902">IFERROR(INDEX(AuditRepTemp_C!K$7:K$1657,MATCH(ROWS(AuditRepTemp_C!$B$7:$B898),AuditRepTemp_C!$B$7:$B$1657,0)),"")</f>
        <v/>
      </c>
      <c r="G902" s="513" t="str">
        <f t="array" ref="G902">IFERROR(INDEX(AuditRepTemp_C!L$7:L$1657,MATCH(ROWS(AuditRepTemp_C!$B$7:$B898),AuditRepTemp_C!$B$7:$B$1657,0)),"")</f>
        <v/>
      </c>
      <c r="H902" s="517" t="s">
        <v>2064</v>
      </c>
      <c r="I902" s="524"/>
      <c r="J902" s="518"/>
      <c r="K902" s="419"/>
      <c r="L902" s="419"/>
      <c r="M902" s="518"/>
      <c r="N902" s="518"/>
      <c r="O902" s="518"/>
      <c r="P902" s="518"/>
      <c r="Q902" s="518"/>
      <c r="R902" s="422"/>
      <c r="S902" s="518"/>
      <c r="T902" s="519"/>
      <c r="U902" s="520"/>
      <c r="V902" s="518"/>
      <c r="W902" s="521"/>
      <c r="X902" s="518"/>
      <c r="Y902" s="518"/>
      <c r="Z902" s="518"/>
    </row>
    <row r="903" ht="14.25" customHeight="1">
      <c r="A903" s="471" t="str">
        <f t="array" ref="A903">IFERROR(INDEX(AuditRepTemp_C!D$7:D$1657,MATCH(ROWS(AuditRepTemp_C!$B$7:$B899),AuditRepTemp_C!$B$7:$B$1657,0)),"")</f>
        <v/>
      </c>
      <c r="B903" s="510" t="str">
        <f t="array" ref="B903">IFERROR(INDEX(AuditRepTemp_C!F$7:F$1657,MATCH(ROWS(AuditRepTemp_C!$B$7:$B899),AuditRepTemp_C!$B$7:$B$1657,0)),"")</f>
        <v/>
      </c>
      <c r="C903" s="511" t="str">
        <f t="array" ref="C903">IFERROR(INDEX(AuditRepTemp_C!H$7:H$1657,MATCH(ROWS(AuditRepTemp_C!$B$7:$B899),AuditRepTemp_C!$B$7:$B$1657,0)),"")</f>
        <v/>
      </c>
      <c r="D903" s="511" t="str">
        <f t="array" ref="D903">IFERROR(INDEX(AuditRepTemp_C!I$7:I$1657,MATCH(ROWS(AuditRepTemp_C!$B$7:$B899),AuditRepTemp_C!$B$7:$B$1657,0)),"")</f>
        <v/>
      </c>
      <c r="E903" s="512" t="str">
        <f t="array" ref="E903">IFERROR(INDEX(AuditRepTemp_C!J$7:J$1657,MATCH(ROWS(AuditRepTemp_C!$B$7:$B899),AuditRepTemp_C!$B$7:$B$1657,0)),"")</f>
        <v/>
      </c>
      <c r="F903" s="513" t="str">
        <f t="array" ref="F903">IFERROR(INDEX(AuditRepTemp_C!K$7:K$1657,MATCH(ROWS(AuditRepTemp_C!$B$7:$B899),AuditRepTemp_C!$B$7:$B$1657,0)),"")</f>
        <v/>
      </c>
      <c r="G903" s="513" t="str">
        <f t="array" ref="G903">IFERROR(INDEX(AuditRepTemp_C!L$7:L$1657,MATCH(ROWS(AuditRepTemp_C!$B$7:$B899),AuditRepTemp_C!$B$7:$B$1657,0)),"")</f>
        <v/>
      </c>
      <c r="H903" s="517" t="s">
        <v>2064</v>
      </c>
      <c r="I903" s="524"/>
      <c r="J903" s="518"/>
      <c r="K903" s="419"/>
      <c r="L903" s="419"/>
      <c r="M903" s="518"/>
      <c r="N903" s="518"/>
      <c r="O903" s="518"/>
      <c r="P903" s="518"/>
      <c r="Q903" s="518"/>
      <c r="R903" s="422"/>
      <c r="S903" s="518"/>
      <c r="T903" s="519"/>
      <c r="U903" s="520"/>
      <c r="V903" s="518"/>
      <c r="W903" s="521"/>
      <c r="X903" s="518"/>
      <c r="Y903" s="518"/>
      <c r="Z903" s="518"/>
    </row>
    <row r="904" ht="14.25" customHeight="1">
      <c r="A904" s="471" t="str">
        <f t="array" ref="A904">IFERROR(INDEX(AuditRepTemp_C!D$7:D$1657,MATCH(ROWS(AuditRepTemp_C!$B$7:$B900),AuditRepTemp_C!$B$7:$B$1657,0)),"")</f>
        <v/>
      </c>
      <c r="B904" s="510" t="str">
        <f t="array" ref="B904">IFERROR(INDEX(AuditRepTemp_C!F$7:F$1657,MATCH(ROWS(AuditRepTemp_C!$B$7:$B900),AuditRepTemp_C!$B$7:$B$1657,0)),"")</f>
        <v/>
      </c>
      <c r="C904" s="511" t="str">
        <f t="array" ref="C904">IFERROR(INDEX(AuditRepTemp_C!H$7:H$1657,MATCH(ROWS(AuditRepTemp_C!$B$7:$B900),AuditRepTemp_C!$B$7:$B$1657,0)),"")</f>
        <v/>
      </c>
      <c r="D904" s="511" t="str">
        <f t="array" ref="D904">IFERROR(INDEX(AuditRepTemp_C!I$7:I$1657,MATCH(ROWS(AuditRepTemp_C!$B$7:$B900),AuditRepTemp_C!$B$7:$B$1657,0)),"")</f>
        <v/>
      </c>
      <c r="E904" s="512" t="str">
        <f t="array" ref="E904">IFERROR(INDEX(AuditRepTemp_C!J$7:J$1657,MATCH(ROWS(AuditRepTemp_C!$B$7:$B900),AuditRepTemp_C!$B$7:$B$1657,0)),"")</f>
        <v/>
      </c>
      <c r="F904" s="513" t="str">
        <f t="array" ref="F904">IFERROR(INDEX(AuditRepTemp_C!K$7:K$1657,MATCH(ROWS(AuditRepTemp_C!$B$7:$B900),AuditRepTemp_C!$B$7:$B$1657,0)),"")</f>
        <v/>
      </c>
      <c r="G904" s="513" t="str">
        <f t="array" ref="G904">IFERROR(INDEX(AuditRepTemp_C!L$7:L$1657,MATCH(ROWS(AuditRepTemp_C!$B$7:$B900),AuditRepTemp_C!$B$7:$B$1657,0)),"")</f>
        <v/>
      </c>
      <c r="H904" s="517" t="s">
        <v>2064</v>
      </c>
      <c r="I904" s="524"/>
      <c r="J904" s="518"/>
      <c r="K904" s="419"/>
      <c r="L904" s="419"/>
      <c r="M904" s="518"/>
      <c r="N904" s="518"/>
      <c r="O904" s="518"/>
      <c r="P904" s="518"/>
      <c r="Q904" s="518"/>
      <c r="R904" s="422"/>
      <c r="S904" s="518"/>
      <c r="T904" s="519"/>
      <c r="U904" s="520"/>
      <c r="V904" s="518"/>
      <c r="W904" s="521"/>
      <c r="X904" s="518"/>
      <c r="Y904" s="518"/>
      <c r="Z904" s="518"/>
    </row>
    <row r="905" ht="14.25" customHeight="1">
      <c r="A905" s="471" t="str">
        <f t="array" ref="A905">IFERROR(INDEX(AuditRepTemp_C!D$7:D$1657,MATCH(ROWS(AuditRepTemp_C!$B$7:$B901),AuditRepTemp_C!$B$7:$B$1657,0)),"")</f>
        <v/>
      </c>
      <c r="B905" s="510" t="str">
        <f t="array" ref="B905">IFERROR(INDEX(AuditRepTemp_C!F$7:F$1657,MATCH(ROWS(AuditRepTemp_C!$B$7:$B901),AuditRepTemp_C!$B$7:$B$1657,0)),"")</f>
        <v/>
      </c>
      <c r="C905" s="511" t="str">
        <f t="array" ref="C905">IFERROR(INDEX(AuditRepTemp_C!H$7:H$1657,MATCH(ROWS(AuditRepTemp_C!$B$7:$B901),AuditRepTemp_C!$B$7:$B$1657,0)),"")</f>
        <v/>
      </c>
      <c r="D905" s="511" t="str">
        <f t="array" ref="D905">IFERROR(INDEX(AuditRepTemp_C!I$7:I$1657,MATCH(ROWS(AuditRepTemp_C!$B$7:$B901),AuditRepTemp_C!$B$7:$B$1657,0)),"")</f>
        <v/>
      </c>
      <c r="E905" s="512" t="str">
        <f t="array" ref="E905">IFERROR(INDEX(AuditRepTemp_C!J$7:J$1657,MATCH(ROWS(AuditRepTemp_C!$B$7:$B901),AuditRepTemp_C!$B$7:$B$1657,0)),"")</f>
        <v/>
      </c>
      <c r="F905" s="513" t="str">
        <f t="array" ref="F905">IFERROR(INDEX(AuditRepTemp_C!K$7:K$1657,MATCH(ROWS(AuditRepTemp_C!$B$7:$B901),AuditRepTemp_C!$B$7:$B$1657,0)),"")</f>
        <v/>
      </c>
      <c r="G905" s="513" t="str">
        <f t="array" ref="G905">IFERROR(INDEX(AuditRepTemp_C!L$7:L$1657,MATCH(ROWS(AuditRepTemp_C!$B$7:$B901),AuditRepTemp_C!$B$7:$B$1657,0)),"")</f>
        <v/>
      </c>
      <c r="H905" s="517" t="s">
        <v>2064</v>
      </c>
      <c r="I905" s="524"/>
      <c r="J905" s="518"/>
      <c r="K905" s="419"/>
      <c r="L905" s="419"/>
      <c r="M905" s="518"/>
      <c r="N905" s="518"/>
      <c r="O905" s="518"/>
      <c r="P905" s="518"/>
      <c r="Q905" s="518"/>
      <c r="R905" s="422"/>
      <c r="S905" s="518"/>
      <c r="T905" s="519"/>
      <c r="U905" s="520"/>
      <c r="V905" s="518"/>
      <c r="W905" s="521"/>
      <c r="X905" s="518"/>
      <c r="Y905" s="518"/>
      <c r="Z905" s="518"/>
    </row>
    <row r="906" ht="14.25" customHeight="1">
      <c r="A906" s="471" t="str">
        <f t="array" ref="A906">IFERROR(INDEX(AuditRepTemp_C!D$7:D$1657,MATCH(ROWS(AuditRepTemp_C!$B$7:$B902),AuditRepTemp_C!$B$7:$B$1657,0)),"")</f>
        <v/>
      </c>
      <c r="B906" s="510" t="str">
        <f t="array" ref="B906">IFERROR(INDEX(AuditRepTemp_C!F$7:F$1657,MATCH(ROWS(AuditRepTemp_C!$B$7:$B902),AuditRepTemp_C!$B$7:$B$1657,0)),"")</f>
        <v/>
      </c>
      <c r="C906" s="511" t="str">
        <f t="array" ref="C906">IFERROR(INDEX(AuditRepTemp_C!H$7:H$1657,MATCH(ROWS(AuditRepTemp_C!$B$7:$B902),AuditRepTemp_C!$B$7:$B$1657,0)),"")</f>
        <v/>
      </c>
      <c r="D906" s="511" t="str">
        <f t="array" ref="D906">IFERROR(INDEX(AuditRepTemp_C!I$7:I$1657,MATCH(ROWS(AuditRepTemp_C!$B$7:$B902),AuditRepTemp_C!$B$7:$B$1657,0)),"")</f>
        <v/>
      </c>
      <c r="E906" s="512" t="str">
        <f t="array" ref="E906">IFERROR(INDEX(AuditRepTemp_C!J$7:J$1657,MATCH(ROWS(AuditRepTemp_C!$B$7:$B902),AuditRepTemp_C!$B$7:$B$1657,0)),"")</f>
        <v/>
      </c>
      <c r="F906" s="513" t="str">
        <f t="array" ref="F906">IFERROR(INDEX(AuditRepTemp_C!K$7:K$1657,MATCH(ROWS(AuditRepTemp_C!$B$7:$B902),AuditRepTemp_C!$B$7:$B$1657,0)),"")</f>
        <v/>
      </c>
      <c r="G906" s="513" t="str">
        <f t="array" ref="G906">IFERROR(INDEX(AuditRepTemp_C!L$7:L$1657,MATCH(ROWS(AuditRepTemp_C!$B$7:$B902),AuditRepTemp_C!$B$7:$B$1657,0)),"")</f>
        <v/>
      </c>
      <c r="H906" s="517" t="s">
        <v>2064</v>
      </c>
      <c r="I906" s="524"/>
      <c r="J906" s="518"/>
      <c r="K906" s="419"/>
      <c r="L906" s="419"/>
      <c r="M906" s="518"/>
      <c r="N906" s="518"/>
      <c r="O906" s="518"/>
      <c r="P906" s="518"/>
      <c r="Q906" s="518"/>
      <c r="R906" s="422"/>
      <c r="S906" s="518"/>
      <c r="T906" s="519"/>
      <c r="U906" s="520"/>
      <c r="V906" s="518"/>
      <c r="W906" s="521"/>
      <c r="X906" s="518"/>
      <c r="Y906" s="518"/>
      <c r="Z906" s="518"/>
    </row>
    <row r="907" ht="14.25" customHeight="1">
      <c r="A907" s="471" t="str">
        <f t="array" ref="A907">IFERROR(INDEX(AuditRepTemp_C!D$7:D$1657,MATCH(ROWS(AuditRepTemp_C!$B$7:$B903),AuditRepTemp_C!$B$7:$B$1657,0)),"")</f>
        <v/>
      </c>
      <c r="B907" s="510" t="str">
        <f t="array" ref="B907">IFERROR(INDEX(AuditRepTemp_C!F$7:F$1657,MATCH(ROWS(AuditRepTemp_C!$B$7:$B903),AuditRepTemp_C!$B$7:$B$1657,0)),"")</f>
        <v/>
      </c>
      <c r="C907" s="511" t="str">
        <f t="array" ref="C907">IFERROR(INDEX(AuditRepTemp_C!H$7:H$1657,MATCH(ROWS(AuditRepTemp_C!$B$7:$B903),AuditRepTemp_C!$B$7:$B$1657,0)),"")</f>
        <v/>
      </c>
      <c r="D907" s="511" t="str">
        <f t="array" ref="D907">IFERROR(INDEX(AuditRepTemp_C!I$7:I$1657,MATCH(ROWS(AuditRepTemp_C!$B$7:$B903),AuditRepTemp_C!$B$7:$B$1657,0)),"")</f>
        <v/>
      </c>
      <c r="E907" s="512" t="str">
        <f t="array" ref="E907">IFERROR(INDEX(AuditRepTemp_C!J$7:J$1657,MATCH(ROWS(AuditRepTemp_C!$B$7:$B903),AuditRepTemp_C!$B$7:$B$1657,0)),"")</f>
        <v/>
      </c>
      <c r="F907" s="513" t="str">
        <f t="array" ref="F907">IFERROR(INDEX(AuditRepTemp_C!K$7:K$1657,MATCH(ROWS(AuditRepTemp_C!$B$7:$B903),AuditRepTemp_C!$B$7:$B$1657,0)),"")</f>
        <v/>
      </c>
      <c r="G907" s="513" t="str">
        <f t="array" ref="G907">IFERROR(INDEX(AuditRepTemp_C!L$7:L$1657,MATCH(ROWS(AuditRepTemp_C!$B$7:$B903),AuditRepTemp_C!$B$7:$B$1657,0)),"")</f>
        <v/>
      </c>
      <c r="H907" s="517" t="s">
        <v>2064</v>
      </c>
      <c r="I907" s="524"/>
      <c r="J907" s="518"/>
      <c r="K907" s="419"/>
      <c r="L907" s="419"/>
      <c r="M907" s="518"/>
      <c r="N907" s="518"/>
      <c r="O907" s="518"/>
      <c r="P907" s="518"/>
      <c r="Q907" s="518"/>
      <c r="R907" s="422"/>
      <c r="S907" s="518"/>
      <c r="T907" s="519"/>
      <c r="U907" s="520"/>
      <c r="V907" s="518"/>
      <c r="W907" s="521"/>
      <c r="X907" s="518"/>
      <c r="Y907" s="518"/>
      <c r="Z907" s="518"/>
    </row>
    <row r="908" ht="14.25" customHeight="1">
      <c r="A908" s="471" t="str">
        <f t="array" ref="A908">IFERROR(INDEX(AuditRepTemp_C!D$7:D$1657,MATCH(ROWS(AuditRepTemp_C!$B$7:$B904),AuditRepTemp_C!$B$7:$B$1657,0)),"")</f>
        <v/>
      </c>
      <c r="B908" s="510" t="str">
        <f t="array" ref="B908">IFERROR(INDEX(AuditRepTemp_C!F$7:F$1657,MATCH(ROWS(AuditRepTemp_C!$B$7:$B904),AuditRepTemp_C!$B$7:$B$1657,0)),"")</f>
        <v/>
      </c>
      <c r="C908" s="511" t="str">
        <f t="array" ref="C908">IFERROR(INDEX(AuditRepTemp_C!H$7:H$1657,MATCH(ROWS(AuditRepTemp_C!$B$7:$B904),AuditRepTemp_C!$B$7:$B$1657,0)),"")</f>
        <v/>
      </c>
      <c r="D908" s="511" t="str">
        <f t="array" ref="D908">IFERROR(INDEX(AuditRepTemp_C!I$7:I$1657,MATCH(ROWS(AuditRepTemp_C!$B$7:$B904),AuditRepTemp_C!$B$7:$B$1657,0)),"")</f>
        <v/>
      </c>
      <c r="E908" s="512" t="str">
        <f t="array" ref="E908">IFERROR(INDEX(AuditRepTemp_C!J$7:J$1657,MATCH(ROWS(AuditRepTemp_C!$B$7:$B904),AuditRepTemp_C!$B$7:$B$1657,0)),"")</f>
        <v/>
      </c>
      <c r="F908" s="513" t="str">
        <f t="array" ref="F908">IFERROR(INDEX(AuditRepTemp_C!K$7:K$1657,MATCH(ROWS(AuditRepTemp_C!$B$7:$B904),AuditRepTemp_C!$B$7:$B$1657,0)),"")</f>
        <v/>
      </c>
      <c r="G908" s="513" t="str">
        <f t="array" ref="G908">IFERROR(INDEX(AuditRepTemp_C!L$7:L$1657,MATCH(ROWS(AuditRepTemp_C!$B$7:$B904),AuditRepTemp_C!$B$7:$B$1657,0)),"")</f>
        <v/>
      </c>
      <c r="H908" s="517" t="s">
        <v>2064</v>
      </c>
      <c r="I908" s="524"/>
      <c r="J908" s="518"/>
      <c r="K908" s="419"/>
      <c r="L908" s="419"/>
      <c r="M908" s="518"/>
      <c r="N908" s="518"/>
      <c r="O908" s="518"/>
      <c r="P908" s="518"/>
      <c r="Q908" s="518"/>
      <c r="R908" s="422"/>
      <c r="S908" s="518"/>
      <c r="T908" s="519"/>
      <c r="U908" s="520"/>
      <c r="V908" s="518"/>
      <c r="W908" s="521"/>
      <c r="X908" s="518"/>
      <c r="Y908" s="518"/>
      <c r="Z908" s="518"/>
    </row>
    <row r="909" ht="14.25" customHeight="1">
      <c r="A909" s="471" t="str">
        <f t="array" ref="A909">IFERROR(INDEX(AuditRepTemp_C!D$7:D$1657,MATCH(ROWS(AuditRepTemp_C!$B$7:$B905),AuditRepTemp_C!$B$7:$B$1657,0)),"")</f>
        <v/>
      </c>
      <c r="B909" s="510" t="str">
        <f t="array" ref="B909">IFERROR(INDEX(AuditRepTemp_C!F$7:F$1657,MATCH(ROWS(AuditRepTemp_C!$B$7:$B905),AuditRepTemp_C!$B$7:$B$1657,0)),"")</f>
        <v/>
      </c>
      <c r="C909" s="511" t="str">
        <f t="array" ref="C909">IFERROR(INDEX(AuditRepTemp_C!H$7:H$1657,MATCH(ROWS(AuditRepTemp_C!$B$7:$B905),AuditRepTemp_C!$B$7:$B$1657,0)),"")</f>
        <v/>
      </c>
      <c r="D909" s="511" t="str">
        <f t="array" ref="D909">IFERROR(INDEX(AuditRepTemp_C!I$7:I$1657,MATCH(ROWS(AuditRepTemp_C!$B$7:$B905),AuditRepTemp_C!$B$7:$B$1657,0)),"")</f>
        <v/>
      </c>
      <c r="E909" s="512" t="str">
        <f t="array" ref="E909">IFERROR(INDEX(AuditRepTemp_C!J$7:J$1657,MATCH(ROWS(AuditRepTemp_C!$B$7:$B905),AuditRepTemp_C!$B$7:$B$1657,0)),"")</f>
        <v/>
      </c>
      <c r="F909" s="513" t="str">
        <f t="array" ref="F909">IFERROR(INDEX(AuditRepTemp_C!K$7:K$1657,MATCH(ROWS(AuditRepTemp_C!$B$7:$B905),AuditRepTemp_C!$B$7:$B$1657,0)),"")</f>
        <v/>
      </c>
      <c r="G909" s="513" t="str">
        <f t="array" ref="G909">IFERROR(INDEX(AuditRepTemp_C!L$7:L$1657,MATCH(ROWS(AuditRepTemp_C!$B$7:$B905),AuditRepTemp_C!$B$7:$B$1657,0)),"")</f>
        <v/>
      </c>
      <c r="H909" s="517" t="s">
        <v>2064</v>
      </c>
      <c r="I909" s="524"/>
      <c r="J909" s="518"/>
      <c r="K909" s="419"/>
      <c r="L909" s="419"/>
      <c r="M909" s="518"/>
      <c r="N909" s="518"/>
      <c r="O909" s="518"/>
      <c r="P909" s="518"/>
      <c r="Q909" s="518"/>
      <c r="R909" s="422"/>
      <c r="S909" s="518"/>
      <c r="T909" s="519"/>
      <c r="U909" s="520"/>
      <c r="V909" s="518"/>
      <c r="W909" s="521"/>
      <c r="X909" s="518"/>
      <c r="Y909" s="518"/>
      <c r="Z909" s="518"/>
    </row>
    <row r="910" ht="14.25" customHeight="1">
      <c r="A910" s="471" t="str">
        <f t="array" ref="A910">IFERROR(INDEX(AuditRepTemp_C!D$7:D$1657,MATCH(ROWS(AuditRepTemp_C!$B$7:$B906),AuditRepTemp_C!$B$7:$B$1657,0)),"")</f>
        <v/>
      </c>
      <c r="B910" s="510" t="str">
        <f t="array" ref="B910">IFERROR(INDEX(AuditRepTemp_C!F$7:F$1657,MATCH(ROWS(AuditRepTemp_C!$B$7:$B906),AuditRepTemp_C!$B$7:$B$1657,0)),"")</f>
        <v/>
      </c>
      <c r="C910" s="511" t="str">
        <f t="array" ref="C910">IFERROR(INDEX(AuditRepTemp_C!H$7:H$1657,MATCH(ROWS(AuditRepTemp_C!$B$7:$B906),AuditRepTemp_C!$B$7:$B$1657,0)),"")</f>
        <v/>
      </c>
      <c r="D910" s="511" t="str">
        <f t="array" ref="D910">IFERROR(INDEX(AuditRepTemp_C!I$7:I$1657,MATCH(ROWS(AuditRepTemp_C!$B$7:$B906),AuditRepTemp_C!$B$7:$B$1657,0)),"")</f>
        <v/>
      </c>
      <c r="E910" s="512" t="str">
        <f t="array" ref="E910">IFERROR(INDEX(AuditRepTemp_C!J$7:J$1657,MATCH(ROWS(AuditRepTemp_C!$B$7:$B906),AuditRepTemp_C!$B$7:$B$1657,0)),"")</f>
        <v/>
      </c>
      <c r="F910" s="513" t="str">
        <f t="array" ref="F910">IFERROR(INDEX(AuditRepTemp_C!K$7:K$1657,MATCH(ROWS(AuditRepTemp_C!$B$7:$B906),AuditRepTemp_C!$B$7:$B$1657,0)),"")</f>
        <v/>
      </c>
      <c r="G910" s="513" t="str">
        <f t="array" ref="G910">IFERROR(INDEX(AuditRepTemp_C!L$7:L$1657,MATCH(ROWS(AuditRepTemp_C!$B$7:$B906),AuditRepTemp_C!$B$7:$B$1657,0)),"")</f>
        <v/>
      </c>
      <c r="H910" s="517" t="s">
        <v>2064</v>
      </c>
      <c r="I910" s="524"/>
      <c r="J910" s="518"/>
      <c r="K910" s="419"/>
      <c r="L910" s="419"/>
      <c r="M910" s="518"/>
      <c r="N910" s="518"/>
      <c r="O910" s="518"/>
      <c r="P910" s="518"/>
      <c r="Q910" s="518"/>
      <c r="R910" s="422"/>
      <c r="S910" s="518"/>
      <c r="T910" s="519"/>
      <c r="U910" s="520"/>
      <c r="V910" s="518"/>
      <c r="W910" s="521"/>
      <c r="X910" s="518"/>
      <c r="Y910" s="518"/>
      <c r="Z910" s="518"/>
    </row>
    <row r="911" ht="14.25" customHeight="1">
      <c r="A911" s="471" t="str">
        <f t="array" ref="A911">IFERROR(INDEX(AuditRepTemp_C!D$7:D$1657,MATCH(ROWS(AuditRepTemp_C!$B$7:$B907),AuditRepTemp_C!$B$7:$B$1657,0)),"")</f>
        <v/>
      </c>
      <c r="B911" s="510" t="str">
        <f t="array" ref="B911">IFERROR(INDEX(AuditRepTemp_C!F$7:F$1657,MATCH(ROWS(AuditRepTemp_C!$B$7:$B907),AuditRepTemp_C!$B$7:$B$1657,0)),"")</f>
        <v/>
      </c>
      <c r="C911" s="511" t="str">
        <f t="array" ref="C911">IFERROR(INDEX(AuditRepTemp_C!H$7:H$1657,MATCH(ROWS(AuditRepTemp_C!$B$7:$B907),AuditRepTemp_C!$B$7:$B$1657,0)),"")</f>
        <v/>
      </c>
      <c r="D911" s="511" t="str">
        <f t="array" ref="D911">IFERROR(INDEX(AuditRepTemp_C!I$7:I$1657,MATCH(ROWS(AuditRepTemp_C!$B$7:$B907),AuditRepTemp_C!$B$7:$B$1657,0)),"")</f>
        <v/>
      </c>
      <c r="E911" s="512" t="str">
        <f t="array" ref="E911">IFERROR(INDEX(AuditRepTemp_C!J$7:J$1657,MATCH(ROWS(AuditRepTemp_C!$B$7:$B907),AuditRepTemp_C!$B$7:$B$1657,0)),"")</f>
        <v/>
      </c>
      <c r="F911" s="513" t="str">
        <f t="array" ref="F911">IFERROR(INDEX(AuditRepTemp_C!K$7:K$1657,MATCH(ROWS(AuditRepTemp_C!$B$7:$B907),AuditRepTemp_C!$B$7:$B$1657,0)),"")</f>
        <v/>
      </c>
      <c r="G911" s="513" t="str">
        <f t="array" ref="G911">IFERROR(INDEX(AuditRepTemp_C!L$7:L$1657,MATCH(ROWS(AuditRepTemp_C!$B$7:$B907),AuditRepTemp_C!$B$7:$B$1657,0)),"")</f>
        <v/>
      </c>
      <c r="H911" s="517" t="s">
        <v>2064</v>
      </c>
      <c r="I911" s="524"/>
      <c r="J911" s="518"/>
      <c r="K911" s="419"/>
      <c r="L911" s="419"/>
      <c r="M911" s="518"/>
      <c r="N911" s="518"/>
      <c r="O911" s="518"/>
      <c r="P911" s="518"/>
      <c r="Q911" s="518"/>
      <c r="R911" s="422"/>
      <c r="S911" s="518"/>
      <c r="T911" s="519"/>
      <c r="U911" s="520"/>
      <c r="V911" s="518"/>
      <c r="W911" s="521"/>
      <c r="X911" s="518"/>
      <c r="Y911" s="518"/>
      <c r="Z911" s="518"/>
    </row>
    <row r="912" ht="14.25" customHeight="1">
      <c r="A912" s="471" t="str">
        <f t="array" ref="A912">IFERROR(INDEX(AuditRepTemp_C!D$7:D$1657,MATCH(ROWS(AuditRepTemp_C!$B$7:$B908),AuditRepTemp_C!$B$7:$B$1657,0)),"")</f>
        <v/>
      </c>
      <c r="B912" s="510" t="str">
        <f t="array" ref="B912">IFERROR(INDEX(AuditRepTemp_C!F$7:F$1657,MATCH(ROWS(AuditRepTemp_C!$B$7:$B908),AuditRepTemp_C!$B$7:$B$1657,0)),"")</f>
        <v/>
      </c>
      <c r="C912" s="511" t="str">
        <f t="array" ref="C912">IFERROR(INDEX(AuditRepTemp_C!H$7:H$1657,MATCH(ROWS(AuditRepTemp_C!$B$7:$B908),AuditRepTemp_C!$B$7:$B$1657,0)),"")</f>
        <v/>
      </c>
      <c r="D912" s="511" t="str">
        <f t="array" ref="D912">IFERROR(INDEX(AuditRepTemp_C!I$7:I$1657,MATCH(ROWS(AuditRepTemp_C!$B$7:$B908),AuditRepTemp_C!$B$7:$B$1657,0)),"")</f>
        <v/>
      </c>
      <c r="E912" s="512" t="str">
        <f t="array" ref="E912">IFERROR(INDEX(AuditRepTemp_C!J$7:J$1657,MATCH(ROWS(AuditRepTemp_C!$B$7:$B908),AuditRepTemp_C!$B$7:$B$1657,0)),"")</f>
        <v/>
      </c>
      <c r="F912" s="513" t="str">
        <f t="array" ref="F912">IFERROR(INDEX(AuditRepTemp_C!K$7:K$1657,MATCH(ROWS(AuditRepTemp_C!$B$7:$B908),AuditRepTemp_C!$B$7:$B$1657,0)),"")</f>
        <v/>
      </c>
      <c r="G912" s="513" t="str">
        <f t="array" ref="G912">IFERROR(INDEX(AuditRepTemp_C!L$7:L$1657,MATCH(ROWS(AuditRepTemp_C!$B$7:$B908),AuditRepTemp_C!$B$7:$B$1657,0)),"")</f>
        <v/>
      </c>
      <c r="H912" s="517" t="s">
        <v>2064</v>
      </c>
      <c r="I912" s="524"/>
      <c r="J912" s="518"/>
      <c r="K912" s="419"/>
      <c r="L912" s="419"/>
      <c r="M912" s="518"/>
      <c r="N912" s="518"/>
      <c r="O912" s="518"/>
      <c r="P912" s="518"/>
      <c r="Q912" s="518"/>
      <c r="R912" s="422"/>
      <c r="S912" s="518"/>
      <c r="T912" s="519"/>
      <c r="U912" s="520"/>
      <c r="V912" s="518"/>
      <c r="W912" s="521"/>
      <c r="X912" s="518"/>
      <c r="Y912" s="518"/>
      <c r="Z912" s="518"/>
    </row>
    <row r="913" ht="14.25" customHeight="1">
      <c r="A913" s="471" t="str">
        <f t="array" ref="A913">IFERROR(INDEX(AuditRepTemp_C!D$7:D$1657,MATCH(ROWS(AuditRepTemp_C!$B$7:$B909),AuditRepTemp_C!$B$7:$B$1657,0)),"")</f>
        <v/>
      </c>
      <c r="B913" s="510" t="str">
        <f t="array" ref="B913">IFERROR(INDEX(AuditRepTemp_C!F$7:F$1657,MATCH(ROWS(AuditRepTemp_C!$B$7:$B909),AuditRepTemp_C!$B$7:$B$1657,0)),"")</f>
        <v/>
      </c>
      <c r="C913" s="511" t="str">
        <f t="array" ref="C913">IFERROR(INDEX(AuditRepTemp_C!H$7:H$1657,MATCH(ROWS(AuditRepTemp_C!$B$7:$B909),AuditRepTemp_C!$B$7:$B$1657,0)),"")</f>
        <v/>
      </c>
      <c r="D913" s="511" t="str">
        <f t="array" ref="D913">IFERROR(INDEX(AuditRepTemp_C!I$7:I$1657,MATCH(ROWS(AuditRepTemp_C!$B$7:$B909),AuditRepTemp_C!$B$7:$B$1657,0)),"")</f>
        <v/>
      </c>
      <c r="E913" s="512" t="str">
        <f t="array" ref="E913">IFERROR(INDEX(AuditRepTemp_C!J$7:J$1657,MATCH(ROWS(AuditRepTemp_C!$B$7:$B909),AuditRepTemp_C!$B$7:$B$1657,0)),"")</f>
        <v/>
      </c>
      <c r="F913" s="513" t="str">
        <f t="array" ref="F913">IFERROR(INDEX(AuditRepTemp_C!K$7:K$1657,MATCH(ROWS(AuditRepTemp_C!$B$7:$B909),AuditRepTemp_C!$B$7:$B$1657,0)),"")</f>
        <v/>
      </c>
      <c r="G913" s="513" t="str">
        <f t="array" ref="G913">IFERROR(INDEX(AuditRepTemp_C!L$7:L$1657,MATCH(ROWS(AuditRepTemp_C!$B$7:$B909),AuditRepTemp_C!$B$7:$B$1657,0)),"")</f>
        <v/>
      </c>
      <c r="H913" s="517" t="s">
        <v>2064</v>
      </c>
      <c r="I913" s="524"/>
      <c r="J913" s="518"/>
      <c r="K913" s="419"/>
      <c r="L913" s="419"/>
      <c r="M913" s="518"/>
      <c r="N913" s="518"/>
      <c r="O913" s="518"/>
      <c r="P913" s="518"/>
      <c r="Q913" s="518"/>
      <c r="R913" s="422"/>
      <c r="S913" s="518"/>
      <c r="T913" s="519"/>
      <c r="U913" s="520"/>
      <c r="V913" s="518"/>
      <c r="W913" s="521"/>
      <c r="X913" s="518"/>
      <c r="Y913" s="518"/>
      <c r="Z913" s="518"/>
    </row>
    <row r="914" ht="14.25" customHeight="1">
      <c r="A914" s="471" t="str">
        <f t="array" ref="A914">IFERROR(INDEX(AuditRepTemp_C!D$7:D$1657,MATCH(ROWS(AuditRepTemp_C!$B$7:$B910),AuditRepTemp_C!$B$7:$B$1657,0)),"")</f>
        <v/>
      </c>
      <c r="B914" s="510" t="str">
        <f t="array" ref="B914">IFERROR(INDEX(AuditRepTemp_C!F$7:F$1657,MATCH(ROWS(AuditRepTemp_C!$B$7:$B910),AuditRepTemp_C!$B$7:$B$1657,0)),"")</f>
        <v/>
      </c>
      <c r="C914" s="511" t="str">
        <f t="array" ref="C914">IFERROR(INDEX(AuditRepTemp_C!H$7:H$1657,MATCH(ROWS(AuditRepTemp_C!$B$7:$B910),AuditRepTemp_C!$B$7:$B$1657,0)),"")</f>
        <v/>
      </c>
      <c r="D914" s="511" t="str">
        <f t="array" ref="D914">IFERROR(INDEX(AuditRepTemp_C!I$7:I$1657,MATCH(ROWS(AuditRepTemp_C!$B$7:$B910),AuditRepTemp_C!$B$7:$B$1657,0)),"")</f>
        <v/>
      </c>
      <c r="E914" s="512" t="str">
        <f t="array" ref="E914">IFERROR(INDEX(AuditRepTemp_C!J$7:J$1657,MATCH(ROWS(AuditRepTemp_C!$B$7:$B910),AuditRepTemp_C!$B$7:$B$1657,0)),"")</f>
        <v/>
      </c>
      <c r="F914" s="513" t="str">
        <f t="array" ref="F914">IFERROR(INDEX(AuditRepTemp_C!K$7:K$1657,MATCH(ROWS(AuditRepTemp_C!$B$7:$B910),AuditRepTemp_C!$B$7:$B$1657,0)),"")</f>
        <v/>
      </c>
      <c r="G914" s="513" t="str">
        <f t="array" ref="G914">IFERROR(INDEX(AuditRepTemp_C!L$7:L$1657,MATCH(ROWS(AuditRepTemp_C!$B$7:$B910),AuditRepTemp_C!$B$7:$B$1657,0)),"")</f>
        <v/>
      </c>
      <c r="H914" s="517" t="s">
        <v>2064</v>
      </c>
      <c r="I914" s="524"/>
      <c r="J914" s="518"/>
      <c r="K914" s="419"/>
      <c r="L914" s="419"/>
      <c r="M914" s="518"/>
      <c r="N914" s="518"/>
      <c r="O914" s="518"/>
      <c r="P914" s="518"/>
      <c r="Q914" s="518"/>
      <c r="R914" s="422"/>
      <c r="S914" s="518"/>
      <c r="T914" s="519"/>
      <c r="U914" s="520"/>
      <c r="V914" s="518"/>
      <c r="W914" s="521"/>
      <c r="X914" s="518"/>
      <c r="Y914" s="518"/>
      <c r="Z914" s="518"/>
    </row>
    <row r="915" ht="14.25" customHeight="1">
      <c r="A915" s="471" t="str">
        <f t="array" ref="A915">IFERROR(INDEX(AuditRepTemp_C!D$7:D$1657,MATCH(ROWS(AuditRepTemp_C!$B$7:$B911),AuditRepTemp_C!$B$7:$B$1657,0)),"")</f>
        <v/>
      </c>
      <c r="B915" s="510" t="str">
        <f t="array" ref="B915">IFERROR(INDEX(AuditRepTemp_C!F$7:F$1657,MATCH(ROWS(AuditRepTemp_C!$B$7:$B911),AuditRepTemp_C!$B$7:$B$1657,0)),"")</f>
        <v/>
      </c>
      <c r="C915" s="511" t="str">
        <f t="array" ref="C915">IFERROR(INDEX(AuditRepTemp_C!H$7:H$1657,MATCH(ROWS(AuditRepTemp_C!$B$7:$B911),AuditRepTemp_C!$B$7:$B$1657,0)),"")</f>
        <v/>
      </c>
      <c r="D915" s="511" t="str">
        <f t="array" ref="D915">IFERROR(INDEX(AuditRepTemp_C!I$7:I$1657,MATCH(ROWS(AuditRepTemp_C!$B$7:$B911),AuditRepTemp_C!$B$7:$B$1657,0)),"")</f>
        <v/>
      </c>
      <c r="E915" s="512" t="str">
        <f t="array" ref="E915">IFERROR(INDEX(AuditRepTemp_C!J$7:J$1657,MATCH(ROWS(AuditRepTemp_C!$B$7:$B911),AuditRepTemp_C!$B$7:$B$1657,0)),"")</f>
        <v/>
      </c>
      <c r="F915" s="513" t="str">
        <f t="array" ref="F915">IFERROR(INDEX(AuditRepTemp_C!K$7:K$1657,MATCH(ROWS(AuditRepTemp_C!$B$7:$B911),AuditRepTemp_C!$B$7:$B$1657,0)),"")</f>
        <v/>
      </c>
      <c r="G915" s="513" t="str">
        <f t="array" ref="G915">IFERROR(INDEX(AuditRepTemp_C!L$7:L$1657,MATCH(ROWS(AuditRepTemp_C!$B$7:$B911),AuditRepTemp_C!$B$7:$B$1657,0)),"")</f>
        <v/>
      </c>
      <c r="H915" s="517" t="s">
        <v>2064</v>
      </c>
      <c r="I915" s="524"/>
      <c r="J915" s="518"/>
      <c r="K915" s="419"/>
      <c r="L915" s="419"/>
      <c r="M915" s="518"/>
      <c r="N915" s="518"/>
      <c r="O915" s="518"/>
      <c r="P915" s="518"/>
      <c r="Q915" s="518"/>
      <c r="R915" s="422"/>
      <c r="S915" s="518"/>
      <c r="T915" s="519"/>
      <c r="U915" s="520"/>
      <c r="V915" s="518"/>
      <c r="W915" s="521"/>
      <c r="X915" s="518"/>
      <c r="Y915" s="518"/>
      <c r="Z915" s="518"/>
    </row>
    <row r="916" ht="14.25" customHeight="1">
      <c r="A916" s="471" t="str">
        <f t="array" ref="A916">IFERROR(INDEX(AuditRepTemp_C!D$7:D$1657,MATCH(ROWS(AuditRepTemp_C!$B$7:$B912),AuditRepTemp_C!$B$7:$B$1657,0)),"")</f>
        <v/>
      </c>
      <c r="B916" s="510" t="str">
        <f t="array" ref="B916">IFERROR(INDEX(AuditRepTemp_C!F$7:F$1657,MATCH(ROWS(AuditRepTemp_C!$B$7:$B912),AuditRepTemp_C!$B$7:$B$1657,0)),"")</f>
        <v/>
      </c>
      <c r="C916" s="511" t="str">
        <f t="array" ref="C916">IFERROR(INDEX(AuditRepTemp_C!H$7:H$1657,MATCH(ROWS(AuditRepTemp_C!$B$7:$B912),AuditRepTemp_C!$B$7:$B$1657,0)),"")</f>
        <v/>
      </c>
      <c r="D916" s="511" t="str">
        <f t="array" ref="D916">IFERROR(INDEX(AuditRepTemp_C!I$7:I$1657,MATCH(ROWS(AuditRepTemp_C!$B$7:$B912),AuditRepTemp_C!$B$7:$B$1657,0)),"")</f>
        <v/>
      </c>
      <c r="E916" s="512" t="str">
        <f t="array" ref="E916">IFERROR(INDEX(AuditRepTemp_C!J$7:J$1657,MATCH(ROWS(AuditRepTemp_C!$B$7:$B912),AuditRepTemp_C!$B$7:$B$1657,0)),"")</f>
        <v/>
      </c>
      <c r="F916" s="513" t="str">
        <f t="array" ref="F916">IFERROR(INDEX(AuditRepTemp_C!K$7:K$1657,MATCH(ROWS(AuditRepTemp_C!$B$7:$B912),AuditRepTemp_C!$B$7:$B$1657,0)),"")</f>
        <v/>
      </c>
      <c r="G916" s="513" t="str">
        <f t="array" ref="G916">IFERROR(INDEX(AuditRepTemp_C!L$7:L$1657,MATCH(ROWS(AuditRepTemp_C!$B$7:$B912),AuditRepTemp_C!$B$7:$B$1657,0)),"")</f>
        <v/>
      </c>
      <c r="H916" s="517" t="s">
        <v>2064</v>
      </c>
      <c r="I916" s="524"/>
      <c r="J916" s="518"/>
      <c r="K916" s="419"/>
      <c r="L916" s="419"/>
      <c r="M916" s="518"/>
      <c r="N916" s="518"/>
      <c r="O916" s="518"/>
      <c r="P916" s="518"/>
      <c r="Q916" s="518"/>
      <c r="R916" s="422"/>
      <c r="S916" s="518"/>
      <c r="T916" s="519"/>
      <c r="U916" s="520"/>
      <c r="V916" s="518"/>
      <c r="W916" s="521"/>
      <c r="X916" s="518"/>
      <c r="Y916" s="518"/>
      <c r="Z916" s="518"/>
    </row>
    <row r="917" ht="14.25" customHeight="1">
      <c r="A917" s="471" t="str">
        <f t="array" ref="A917">IFERROR(INDEX(AuditRepTemp_C!D$7:D$1657,MATCH(ROWS(AuditRepTemp_C!$B$7:$B913),AuditRepTemp_C!$B$7:$B$1657,0)),"")</f>
        <v/>
      </c>
      <c r="B917" s="510" t="str">
        <f t="array" ref="B917">IFERROR(INDEX(AuditRepTemp_C!F$7:F$1657,MATCH(ROWS(AuditRepTemp_C!$B$7:$B913),AuditRepTemp_C!$B$7:$B$1657,0)),"")</f>
        <v/>
      </c>
      <c r="C917" s="511" t="str">
        <f t="array" ref="C917">IFERROR(INDEX(AuditRepTemp_C!H$7:H$1657,MATCH(ROWS(AuditRepTemp_C!$B$7:$B913),AuditRepTemp_C!$B$7:$B$1657,0)),"")</f>
        <v/>
      </c>
      <c r="D917" s="511" t="str">
        <f t="array" ref="D917">IFERROR(INDEX(AuditRepTemp_C!I$7:I$1657,MATCH(ROWS(AuditRepTemp_C!$B$7:$B913),AuditRepTemp_C!$B$7:$B$1657,0)),"")</f>
        <v/>
      </c>
      <c r="E917" s="512" t="str">
        <f t="array" ref="E917">IFERROR(INDEX(AuditRepTemp_C!J$7:J$1657,MATCH(ROWS(AuditRepTemp_C!$B$7:$B913),AuditRepTemp_C!$B$7:$B$1657,0)),"")</f>
        <v/>
      </c>
      <c r="F917" s="513" t="str">
        <f t="array" ref="F917">IFERROR(INDEX(AuditRepTemp_C!K$7:K$1657,MATCH(ROWS(AuditRepTemp_C!$B$7:$B913),AuditRepTemp_C!$B$7:$B$1657,0)),"")</f>
        <v/>
      </c>
      <c r="G917" s="513" t="str">
        <f t="array" ref="G917">IFERROR(INDEX(AuditRepTemp_C!L$7:L$1657,MATCH(ROWS(AuditRepTemp_C!$B$7:$B913),AuditRepTemp_C!$B$7:$B$1657,0)),"")</f>
        <v/>
      </c>
      <c r="H917" s="517" t="s">
        <v>2064</v>
      </c>
      <c r="I917" s="524"/>
      <c r="J917" s="518"/>
      <c r="K917" s="419"/>
      <c r="L917" s="419"/>
      <c r="M917" s="518"/>
      <c r="N917" s="518"/>
      <c r="O917" s="518"/>
      <c r="P917" s="518"/>
      <c r="Q917" s="518"/>
      <c r="R917" s="422"/>
      <c r="S917" s="518"/>
      <c r="T917" s="519"/>
      <c r="U917" s="520"/>
      <c r="V917" s="518"/>
      <c r="W917" s="521"/>
      <c r="X917" s="518"/>
      <c r="Y917" s="518"/>
      <c r="Z917" s="518"/>
    </row>
    <row r="918" ht="14.25" customHeight="1">
      <c r="A918" s="471" t="str">
        <f t="array" ref="A918">IFERROR(INDEX(AuditRepTemp_C!D$7:D$1657,MATCH(ROWS(AuditRepTemp_C!$B$7:$B914),AuditRepTemp_C!$B$7:$B$1657,0)),"")</f>
        <v/>
      </c>
      <c r="B918" s="510" t="str">
        <f t="array" ref="B918">IFERROR(INDEX(AuditRepTemp_C!F$7:F$1657,MATCH(ROWS(AuditRepTemp_C!$B$7:$B914),AuditRepTemp_C!$B$7:$B$1657,0)),"")</f>
        <v/>
      </c>
      <c r="C918" s="511" t="str">
        <f t="array" ref="C918">IFERROR(INDEX(AuditRepTemp_C!H$7:H$1657,MATCH(ROWS(AuditRepTemp_C!$B$7:$B914),AuditRepTemp_C!$B$7:$B$1657,0)),"")</f>
        <v/>
      </c>
      <c r="D918" s="511" t="str">
        <f t="array" ref="D918">IFERROR(INDEX(AuditRepTemp_C!I$7:I$1657,MATCH(ROWS(AuditRepTemp_C!$B$7:$B914),AuditRepTemp_C!$B$7:$B$1657,0)),"")</f>
        <v/>
      </c>
      <c r="E918" s="512" t="str">
        <f t="array" ref="E918">IFERROR(INDEX(AuditRepTemp_C!J$7:J$1657,MATCH(ROWS(AuditRepTemp_C!$B$7:$B914),AuditRepTemp_C!$B$7:$B$1657,0)),"")</f>
        <v/>
      </c>
      <c r="F918" s="513" t="str">
        <f t="array" ref="F918">IFERROR(INDEX(AuditRepTemp_C!K$7:K$1657,MATCH(ROWS(AuditRepTemp_C!$B$7:$B914),AuditRepTemp_C!$B$7:$B$1657,0)),"")</f>
        <v/>
      </c>
      <c r="G918" s="513" t="str">
        <f t="array" ref="G918">IFERROR(INDEX(AuditRepTemp_C!L$7:L$1657,MATCH(ROWS(AuditRepTemp_C!$B$7:$B914),AuditRepTemp_C!$B$7:$B$1657,0)),"")</f>
        <v/>
      </c>
      <c r="H918" s="517" t="s">
        <v>2064</v>
      </c>
      <c r="I918" s="524"/>
      <c r="J918" s="518"/>
      <c r="K918" s="419"/>
      <c r="L918" s="419"/>
      <c r="M918" s="518"/>
      <c r="N918" s="518"/>
      <c r="O918" s="518"/>
      <c r="P918" s="518"/>
      <c r="Q918" s="518"/>
      <c r="R918" s="422"/>
      <c r="S918" s="518"/>
      <c r="T918" s="519"/>
      <c r="U918" s="520"/>
      <c r="V918" s="518"/>
      <c r="W918" s="521"/>
      <c r="X918" s="518"/>
      <c r="Y918" s="518"/>
      <c r="Z918" s="518"/>
    </row>
    <row r="919" ht="14.25" customHeight="1">
      <c r="A919" s="471" t="str">
        <f t="array" ref="A919">IFERROR(INDEX(AuditRepTemp_C!D$7:D$1657,MATCH(ROWS(AuditRepTemp_C!$B$7:$B915),AuditRepTemp_C!$B$7:$B$1657,0)),"")</f>
        <v/>
      </c>
      <c r="B919" s="510" t="str">
        <f t="array" ref="B919">IFERROR(INDEX(AuditRepTemp_C!F$7:F$1657,MATCH(ROWS(AuditRepTemp_C!$B$7:$B915),AuditRepTemp_C!$B$7:$B$1657,0)),"")</f>
        <v/>
      </c>
      <c r="C919" s="511" t="str">
        <f t="array" ref="C919">IFERROR(INDEX(AuditRepTemp_C!H$7:H$1657,MATCH(ROWS(AuditRepTemp_C!$B$7:$B915),AuditRepTemp_C!$B$7:$B$1657,0)),"")</f>
        <v/>
      </c>
      <c r="D919" s="511" t="str">
        <f t="array" ref="D919">IFERROR(INDEX(AuditRepTemp_C!I$7:I$1657,MATCH(ROWS(AuditRepTemp_C!$B$7:$B915),AuditRepTemp_C!$B$7:$B$1657,0)),"")</f>
        <v/>
      </c>
      <c r="E919" s="512" t="str">
        <f t="array" ref="E919">IFERROR(INDEX(AuditRepTemp_C!J$7:J$1657,MATCH(ROWS(AuditRepTemp_C!$B$7:$B915),AuditRepTemp_C!$B$7:$B$1657,0)),"")</f>
        <v/>
      </c>
      <c r="F919" s="513" t="str">
        <f t="array" ref="F919">IFERROR(INDEX(AuditRepTemp_C!K$7:K$1657,MATCH(ROWS(AuditRepTemp_C!$B$7:$B915),AuditRepTemp_C!$B$7:$B$1657,0)),"")</f>
        <v/>
      </c>
      <c r="G919" s="513" t="str">
        <f t="array" ref="G919">IFERROR(INDEX(AuditRepTemp_C!L$7:L$1657,MATCH(ROWS(AuditRepTemp_C!$B$7:$B915),AuditRepTemp_C!$B$7:$B$1657,0)),"")</f>
        <v/>
      </c>
      <c r="H919" s="517" t="s">
        <v>2064</v>
      </c>
      <c r="I919" s="524"/>
      <c r="J919" s="518"/>
      <c r="K919" s="419"/>
      <c r="L919" s="419"/>
      <c r="M919" s="518"/>
      <c r="N919" s="518"/>
      <c r="O919" s="518"/>
      <c r="P919" s="518"/>
      <c r="Q919" s="518"/>
      <c r="R919" s="422"/>
      <c r="S919" s="518"/>
      <c r="T919" s="519"/>
      <c r="U919" s="520"/>
      <c r="V919" s="518"/>
      <c r="W919" s="521"/>
      <c r="X919" s="518"/>
      <c r="Y919" s="518"/>
      <c r="Z919" s="518"/>
    </row>
    <row r="920" ht="14.25" customHeight="1">
      <c r="A920" s="471" t="str">
        <f t="array" ref="A920">IFERROR(INDEX(AuditRepTemp_C!D$7:D$1657,MATCH(ROWS(AuditRepTemp_C!$B$7:$B916),AuditRepTemp_C!$B$7:$B$1657,0)),"")</f>
        <v/>
      </c>
      <c r="B920" s="510" t="str">
        <f t="array" ref="B920">IFERROR(INDEX(AuditRepTemp_C!F$7:F$1657,MATCH(ROWS(AuditRepTemp_C!$B$7:$B916),AuditRepTemp_C!$B$7:$B$1657,0)),"")</f>
        <v/>
      </c>
      <c r="C920" s="511" t="str">
        <f t="array" ref="C920">IFERROR(INDEX(AuditRepTemp_C!H$7:H$1657,MATCH(ROWS(AuditRepTemp_C!$B$7:$B916),AuditRepTemp_C!$B$7:$B$1657,0)),"")</f>
        <v/>
      </c>
      <c r="D920" s="511" t="str">
        <f t="array" ref="D920">IFERROR(INDEX(AuditRepTemp_C!I$7:I$1657,MATCH(ROWS(AuditRepTemp_C!$B$7:$B916),AuditRepTemp_C!$B$7:$B$1657,0)),"")</f>
        <v/>
      </c>
      <c r="E920" s="512" t="str">
        <f t="array" ref="E920">IFERROR(INDEX(AuditRepTemp_C!J$7:J$1657,MATCH(ROWS(AuditRepTemp_C!$B$7:$B916),AuditRepTemp_C!$B$7:$B$1657,0)),"")</f>
        <v/>
      </c>
      <c r="F920" s="513" t="str">
        <f t="array" ref="F920">IFERROR(INDEX(AuditRepTemp_C!K$7:K$1657,MATCH(ROWS(AuditRepTemp_C!$B$7:$B916),AuditRepTemp_C!$B$7:$B$1657,0)),"")</f>
        <v/>
      </c>
      <c r="G920" s="513" t="str">
        <f t="array" ref="G920">IFERROR(INDEX(AuditRepTemp_C!L$7:L$1657,MATCH(ROWS(AuditRepTemp_C!$B$7:$B916),AuditRepTemp_C!$B$7:$B$1657,0)),"")</f>
        <v/>
      </c>
      <c r="H920" s="517" t="s">
        <v>2064</v>
      </c>
      <c r="I920" s="524"/>
      <c r="J920" s="518"/>
      <c r="K920" s="419"/>
      <c r="L920" s="419"/>
      <c r="M920" s="518"/>
      <c r="N920" s="518"/>
      <c r="O920" s="518"/>
      <c r="P920" s="518"/>
      <c r="Q920" s="518"/>
      <c r="R920" s="422"/>
      <c r="S920" s="518"/>
      <c r="T920" s="519"/>
      <c r="U920" s="520"/>
      <c r="V920" s="518"/>
      <c r="W920" s="521"/>
      <c r="X920" s="518"/>
      <c r="Y920" s="518"/>
      <c r="Z920" s="518"/>
    </row>
    <row r="921" ht="14.25" customHeight="1">
      <c r="A921" s="471" t="str">
        <f t="array" ref="A921">IFERROR(INDEX(AuditRepTemp_C!D$7:D$1657,MATCH(ROWS(AuditRepTemp_C!$B$7:$B917),AuditRepTemp_C!$B$7:$B$1657,0)),"")</f>
        <v/>
      </c>
      <c r="B921" s="510" t="str">
        <f t="array" ref="B921">IFERROR(INDEX(AuditRepTemp_C!F$7:F$1657,MATCH(ROWS(AuditRepTemp_C!$B$7:$B917),AuditRepTemp_C!$B$7:$B$1657,0)),"")</f>
        <v/>
      </c>
      <c r="C921" s="511" t="str">
        <f t="array" ref="C921">IFERROR(INDEX(AuditRepTemp_C!H$7:H$1657,MATCH(ROWS(AuditRepTemp_C!$B$7:$B917),AuditRepTemp_C!$B$7:$B$1657,0)),"")</f>
        <v/>
      </c>
      <c r="D921" s="511" t="str">
        <f t="array" ref="D921">IFERROR(INDEX(AuditRepTemp_C!I$7:I$1657,MATCH(ROWS(AuditRepTemp_C!$B$7:$B917),AuditRepTemp_C!$B$7:$B$1657,0)),"")</f>
        <v/>
      </c>
      <c r="E921" s="512" t="str">
        <f t="array" ref="E921">IFERROR(INDEX(AuditRepTemp_C!J$7:J$1657,MATCH(ROWS(AuditRepTemp_C!$B$7:$B917),AuditRepTemp_C!$B$7:$B$1657,0)),"")</f>
        <v/>
      </c>
      <c r="F921" s="513" t="str">
        <f t="array" ref="F921">IFERROR(INDEX(AuditRepTemp_C!K$7:K$1657,MATCH(ROWS(AuditRepTemp_C!$B$7:$B917),AuditRepTemp_C!$B$7:$B$1657,0)),"")</f>
        <v/>
      </c>
      <c r="G921" s="513" t="str">
        <f t="array" ref="G921">IFERROR(INDEX(AuditRepTemp_C!L$7:L$1657,MATCH(ROWS(AuditRepTemp_C!$B$7:$B917),AuditRepTemp_C!$B$7:$B$1657,0)),"")</f>
        <v/>
      </c>
      <c r="H921" s="517" t="s">
        <v>2064</v>
      </c>
      <c r="I921" s="524"/>
      <c r="J921" s="518"/>
      <c r="K921" s="419"/>
      <c r="L921" s="419"/>
      <c r="M921" s="518"/>
      <c r="N921" s="518"/>
      <c r="O921" s="518"/>
      <c r="P921" s="518"/>
      <c r="Q921" s="518"/>
      <c r="R921" s="422"/>
      <c r="S921" s="518"/>
      <c r="T921" s="519"/>
      <c r="U921" s="520"/>
      <c r="V921" s="518"/>
      <c r="W921" s="521"/>
      <c r="X921" s="518"/>
      <c r="Y921" s="518"/>
      <c r="Z921" s="518"/>
    </row>
    <row r="922" ht="14.25" customHeight="1">
      <c r="A922" s="471" t="str">
        <f t="array" ref="A922">IFERROR(INDEX(AuditRepTemp_C!D$7:D$1657,MATCH(ROWS(AuditRepTemp_C!$B$7:$B918),AuditRepTemp_C!$B$7:$B$1657,0)),"")</f>
        <v/>
      </c>
      <c r="B922" s="510" t="str">
        <f t="array" ref="B922">IFERROR(INDEX(AuditRepTemp_C!F$7:F$1657,MATCH(ROWS(AuditRepTemp_C!$B$7:$B918),AuditRepTemp_C!$B$7:$B$1657,0)),"")</f>
        <v/>
      </c>
      <c r="C922" s="511" t="str">
        <f t="array" ref="C922">IFERROR(INDEX(AuditRepTemp_C!H$7:H$1657,MATCH(ROWS(AuditRepTemp_C!$B$7:$B918),AuditRepTemp_C!$B$7:$B$1657,0)),"")</f>
        <v/>
      </c>
      <c r="D922" s="511" t="str">
        <f t="array" ref="D922">IFERROR(INDEX(AuditRepTemp_C!I$7:I$1657,MATCH(ROWS(AuditRepTemp_C!$B$7:$B918),AuditRepTemp_C!$B$7:$B$1657,0)),"")</f>
        <v/>
      </c>
      <c r="E922" s="512" t="str">
        <f t="array" ref="E922">IFERROR(INDEX(AuditRepTemp_C!J$7:J$1657,MATCH(ROWS(AuditRepTemp_C!$B$7:$B918),AuditRepTemp_C!$B$7:$B$1657,0)),"")</f>
        <v/>
      </c>
      <c r="F922" s="513" t="str">
        <f t="array" ref="F922">IFERROR(INDEX(AuditRepTemp_C!K$7:K$1657,MATCH(ROWS(AuditRepTemp_C!$B$7:$B918),AuditRepTemp_C!$B$7:$B$1657,0)),"")</f>
        <v/>
      </c>
      <c r="G922" s="513" t="str">
        <f t="array" ref="G922">IFERROR(INDEX(AuditRepTemp_C!L$7:L$1657,MATCH(ROWS(AuditRepTemp_C!$B$7:$B918),AuditRepTemp_C!$B$7:$B$1657,0)),"")</f>
        <v/>
      </c>
      <c r="H922" s="517" t="s">
        <v>2064</v>
      </c>
      <c r="I922" s="524"/>
      <c r="J922" s="518"/>
      <c r="K922" s="419"/>
      <c r="L922" s="419"/>
      <c r="M922" s="518"/>
      <c r="N922" s="518"/>
      <c r="O922" s="518"/>
      <c r="P922" s="518"/>
      <c r="Q922" s="518"/>
      <c r="R922" s="422"/>
      <c r="S922" s="518"/>
      <c r="T922" s="519"/>
      <c r="U922" s="520"/>
      <c r="V922" s="518"/>
      <c r="W922" s="521"/>
      <c r="X922" s="518"/>
      <c r="Y922" s="518"/>
      <c r="Z922" s="518"/>
    </row>
    <row r="923" ht="14.25" customHeight="1">
      <c r="A923" s="471" t="str">
        <f t="array" ref="A923">IFERROR(INDEX(AuditRepTemp_C!D$7:D$1657,MATCH(ROWS(AuditRepTemp_C!$B$7:$B919),AuditRepTemp_C!$B$7:$B$1657,0)),"")</f>
        <v/>
      </c>
      <c r="B923" s="510" t="str">
        <f t="array" ref="B923">IFERROR(INDEX(AuditRepTemp_C!F$7:F$1657,MATCH(ROWS(AuditRepTemp_C!$B$7:$B919),AuditRepTemp_C!$B$7:$B$1657,0)),"")</f>
        <v/>
      </c>
      <c r="C923" s="511" t="str">
        <f t="array" ref="C923">IFERROR(INDEX(AuditRepTemp_C!H$7:H$1657,MATCH(ROWS(AuditRepTemp_C!$B$7:$B919),AuditRepTemp_C!$B$7:$B$1657,0)),"")</f>
        <v/>
      </c>
      <c r="D923" s="511" t="str">
        <f t="array" ref="D923">IFERROR(INDEX(AuditRepTemp_C!I$7:I$1657,MATCH(ROWS(AuditRepTemp_C!$B$7:$B919),AuditRepTemp_C!$B$7:$B$1657,0)),"")</f>
        <v/>
      </c>
      <c r="E923" s="512" t="str">
        <f t="array" ref="E923">IFERROR(INDEX(AuditRepTemp_C!J$7:J$1657,MATCH(ROWS(AuditRepTemp_C!$B$7:$B919),AuditRepTemp_C!$B$7:$B$1657,0)),"")</f>
        <v/>
      </c>
      <c r="F923" s="513" t="str">
        <f t="array" ref="F923">IFERROR(INDEX(AuditRepTemp_C!K$7:K$1657,MATCH(ROWS(AuditRepTemp_C!$B$7:$B919),AuditRepTemp_C!$B$7:$B$1657,0)),"")</f>
        <v/>
      </c>
      <c r="G923" s="513" t="str">
        <f t="array" ref="G923">IFERROR(INDEX(AuditRepTemp_C!L$7:L$1657,MATCH(ROWS(AuditRepTemp_C!$B$7:$B919),AuditRepTemp_C!$B$7:$B$1657,0)),"")</f>
        <v/>
      </c>
      <c r="H923" s="517" t="s">
        <v>2064</v>
      </c>
      <c r="I923" s="524"/>
      <c r="J923" s="518"/>
      <c r="K923" s="419"/>
      <c r="L923" s="419"/>
      <c r="M923" s="518"/>
      <c r="N923" s="518"/>
      <c r="O923" s="518"/>
      <c r="P923" s="518"/>
      <c r="Q923" s="518"/>
      <c r="R923" s="422"/>
      <c r="S923" s="518"/>
      <c r="T923" s="519"/>
      <c r="U923" s="520"/>
      <c r="V923" s="518"/>
      <c r="W923" s="521"/>
      <c r="X923" s="518"/>
      <c r="Y923" s="518"/>
      <c r="Z923" s="518"/>
    </row>
    <row r="924" ht="14.25" customHeight="1">
      <c r="A924" s="471" t="str">
        <f t="array" ref="A924">IFERROR(INDEX(AuditRepTemp_C!D$7:D$1657,MATCH(ROWS(AuditRepTemp_C!$B$7:$B920),AuditRepTemp_C!$B$7:$B$1657,0)),"")</f>
        <v/>
      </c>
      <c r="B924" s="510" t="str">
        <f t="array" ref="B924">IFERROR(INDEX(AuditRepTemp_C!F$7:F$1657,MATCH(ROWS(AuditRepTemp_C!$B$7:$B920),AuditRepTemp_C!$B$7:$B$1657,0)),"")</f>
        <v/>
      </c>
      <c r="C924" s="511" t="str">
        <f t="array" ref="C924">IFERROR(INDEX(AuditRepTemp_C!H$7:H$1657,MATCH(ROWS(AuditRepTemp_C!$B$7:$B920),AuditRepTemp_C!$B$7:$B$1657,0)),"")</f>
        <v/>
      </c>
      <c r="D924" s="511" t="str">
        <f t="array" ref="D924">IFERROR(INDEX(AuditRepTemp_C!I$7:I$1657,MATCH(ROWS(AuditRepTemp_C!$B$7:$B920),AuditRepTemp_C!$B$7:$B$1657,0)),"")</f>
        <v/>
      </c>
      <c r="E924" s="512" t="str">
        <f t="array" ref="E924">IFERROR(INDEX(AuditRepTemp_C!J$7:J$1657,MATCH(ROWS(AuditRepTemp_C!$B$7:$B920),AuditRepTemp_C!$B$7:$B$1657,0)),"")</f>
        <v/>
      </c>
      <c r="F924" s="513" t="str">
        <f t="array" ref="F924">IFERROR(INDEX(AuditRepTemp_C!K$7:K$1657,MATCH(ROWS(AuditRepTemp_C!$B$7:$B920),AuditRepTemp_C!$B$7:$B$1657,0)),"")</f>
        <v/>
      </c>
      <c r="G924" s="513" t="str">
        <f t="array" ref="G924">IFERROR(INDEX(AuditRepTemp_C!L$7:L$1657,MATCH(ROWS(AuditRepTemp_C!$B$7:$B920),AuditRepTemp_C!$B$7:$B$1657,0)),"")</f>
        <v/>
      </c>
      <c r="H924" s="517" t="s">
        <v>2064</v>
      </c>
      <c r="I924" s="524"/>
      <c r="J924" s="518"/>
      <c r="K924" s="419"/>
      <c r="L924" s="419"/>
      <c r="M924" s="518"/>
      <c r="N924" s="518"/>
      <c r="O924" s="518"/>
      <c r="P924" s="518"/>
      <c r="Q924" s="518"/>
      <c r="R924" s="422"/>
      <c r="S924" s="518"/>
      <c r="T924" s="519"/>
      <c r="U924" s="520"/>
      <c r="V924" s="518"/>
      <c r="W924" s="521"/>
      <c r="X924" s="518"/>
      <c r="Y924" s="518"/>
      <c r="Z924" s="518"/>
    </row>
    <row r="925" ht="14.25" customHeight="1">
      <c r="A925" s="471" t="str">
        <f t="array" ref="A925">IFERROR(INDEX(AuditRepTemp_C!D$7:D$1657,MATCH(ROWS(AuditRepTemp_C!$B$7:$B921),AuditRepTemp_C!$B$7:$B$1657,0)),"")</f>
        <v/>
      </c>
      <c r="B925" s="510" t="str">
        <f t="array" ref="B925">IFERROR(INDEX(AuditRepTemp_C!F$7:F$1657,MATCH(ROWS(AuditRepTemp_C!$B$7:$B921),AuditRepTemp_C!$B$7:$B$1657,0)),"")</f>
        <v/>
      </c>
      <c r="C925" s="511" t="str">
        <f t="array" ref="C925">IFERROR(INDEX(AuditRepTemp_C!H$7:H$1657,MATCH(ROWS(AuditRepTemp_C!$B$7:$B921),AuditRepTemp_C!$B$7:$B$1657,0)),"")</f>
        <v/>
      </c>
      <c r="D925" s="511" t="str">
        <f t="array" ref="D925">IFERROR(INDEX(AuditRepTemp_C!I$7:I$1657,MATCH(ROWS(AuditRepTemp_C!$B$7:$B921),AuditRepTemp_C!$B$7:$B$1657,0)),"")</f>
        <v/>
      </c>
      <c r="E925" s="512" t="str">
        <f t="array" ref="E925">IFERROR(INDEX(AuditRepTemp_C!J$7:J$1657,MATCH(ROWS(AuditRepTemp_C!$B$7:$B921),AuditRepTemp_C!$B$7:$B$1657,0)),"")</f>
        <v/>
      </c>
      <c r="F925" s="513" t="str">
        <f t="array" ref="F925">IFERROR(INDEX(AuditRepTemp_C!K$7:K$1657,MATCH(ROWS(AuditRepTemp_C!$B$7:$B921),AuditRepTemp_C!$B$7:$B$1657,0)),"")</f>
        <v/>
      </c>
      <c r="G925" s="513" t="str">
        <f t="array" ref="G925">IFERROR(INDEX(AuditRepTemp_C!L$7:L$1657,MATCH(ROWS(AuditRepTemp_C!$B$7:$B921),AuditRepTemp_C!$B$7:$B$1657,0)),"")</f>
        <v/>
      </c>
      <c r="H925" s="517" t="s">
        <v>2064</v>
      </c>
      <c r="I925" s="524"/>
      <c r="J925" s="518"/>
      <c r="K925" s="419"/>
      <c r="L925" s="419"/>
      <c r="M925" s="518"/>
      <c r="N925" s="518"/>
      <c r="O925" s="518"/>
      <c r="P925" s="518"/>
      <c r="Q925" s="518"/>
      <c r="R925" s="422"/>
      <c r="S925" s="518"/>
      <c r="T925" s="519"/>
      <c r="U925" s="520"/>
      <c r="V925" s="518"/>
      <c r="W925" s="521"/>
      <c r="X925" s="518"/>
      <c r="Y925" s="518"/>
      <c r="Z925" s="518"/>
    </row>
    <row r="926" ht="14.25" customHeight="1">
      <c r="A926" s="471" t="str">
        <f t="array" ref="A926">IFERROR(INDEX(AuditRepTemp_C!D$7:D$1657,MATCH(ROWS(AuditRepTemp_C!$B$7:$B922),AuditRepTemp_C!$B$7:$B$1657,0)),"")</f>
        <v/>
      </c>
      <c r="B926" s="510" t="str">
        <f t="array" ref="B926">IFERROR(INDEX(AuditRepTemp_C!F$7:F$1657,MATCH(ROWS(AuditRepTemp_C!$B$7:$B922),AuditRepTemp_C!$B$7:$B$1657,0)),"")</f>
        <v/>
      </c>
      <c r="C926" s="511" t="str">
        <f t="array" ref="C926">IFERROR(INDEX(AuditRepTemp_C!H$7:H$1657,MATCH(ROWS(AuditRepTemp_C!$B$7:$B922),AuditRepTemp_C!$B$7:$B$1657,0)),"")</f>
        <v/>
      </c>
      <c r="D926" s="511" t="str">
        <f t="array" ref="D926">IFERROR(INDEX(AuditRepTemp_C!I$7:I$1657,MATCH(ROWS(AuditRepTemp_C!$B$7:$B922),AuditRepTemp_C!$B$7:$B$1657,0)),"")</f>
        <v/>
      </c>
      <c r="E926" s="512" t="str">
        <f t="array" ref="E926">IFERROR(INDEX(AuditRepTemp_C!J$7:J$1657,MATCH(ROWS(AuditRepTemp_C!$B$7:$B922),AuditRepTemp_C!$B$7:$B$1657,0)),"")</f>
        <v/>
      </c>
      <c r="F926" s="513" t="str">
        <f t="array" ref="F926">IFERROR(INDEX(AuditRepTemp_C!K$7:K$1657,MATCH(ROWS(AuditRepTemp_C!$B$7:$B922),AuditRepTemp_C!$B$7:$B$1657,0)),"")</f>
        <v/>
      </c>
      <c r="G926" s="513" t="str">
        <f t="array" ref="G926">IFERROR(INDEX(AuditRepTemp_C!L$7:L$1657,MATCH(ROWS(AuditRepTemp_C!$B$7:$B922),AuditRepTemp_C!$B$7:$B$1657,0)),"")</f>
        <v/>
      </c>
      <c r="H926" s="517" t="s">
        <v>2064</v>
      </c>
      <c r="I926" s="524"/>
      <c r="J926" s="518"/>
      <c r="K926" s="419"/>
      <c r="L926" s="419"/>
      <c r="M926" s="518"/>
      <c r="N926" s="518"/>
      <c r="O926" s="518"/>
      <c r="P926" s="518"/>
      <c r="Q926" s="518"/>
      <c r="R926" s="422"/>
      <c r="S926" s="518"/>
      <c r="T926" s="519"/>
      <c r="U926" s="520"/>
      <c r="V926" s="518"/>
      <c r="W926" s="521"/>
      <c r="X926" s="518"/>
      <c r="Y926" s="518"/>
      <c r="Z926" s="518"/>
    </row>
    <row r="927" ht="14.25" customHeight="1">
      <c r="A927" s="471" t="str">
        <f t="array" ref="A927">IFERROR(INDEX(AuditRepTemp_C!D$7:D$1657,MATCH(ROWS(AuditRepTemp_C!$B$7:$B923),AuditRepTemp_C!$B$7:$B$1657,0)),"")</f>
        <v/>
      </c>
      <c r="B927" s="510" t="str">
        <f t="array" ref="B927">IFERROR(INDEX(AuditRepTemp_C!F$7:F$1657,MATCH(ROWS(AuditRepTemp_C!$B$7:$B923),AuditRepTemp_C!$B$7:$B$1657,0)),"")</f>
        <v/>
      </c>
      <c r="C927" s="511" t="str">
        <f t="array" ref="C927">IFERROR(INDEX(AuditRepTemp_C!H$7:H$1657,MATCH(ROWS(AuditRepTemp_C!$B$7:$B923),AuditRepTemp_C!$B$7:$B$1657,0)),"")</f>
        <v/>
      </c>
      <c r="D927" s="511" t="str">
        <f t="array" ref="D927">IFERROR(INDEX(AuditRepTemp_C!I$7:I$1657,MATCH(ROWS(AuditRepTemp_C!$B$7:$B923),AuditRepTemp_C!$B$7:$B$1657,0)),"")</f>
        <v/>
      </c>
      <c r="E927" s="512" t="str">
        <f t="array" ref="E927">IFERROR(INDEX(AuditRepTemp_C!J$7:J$1657,MATCH(ROWS(AuditRepTemp_C!$B$7:$B923),AuditRepTemp_C!$B$7:$B$1657,0)),"")</f>
        <v/>
      </c>
      <c r="F927" s="513" t="str">
        <f t="array" ref="F927">IFERROR(INDEX(AuditRepTemp_C!K$7:K$1657,MATCH(ROWS(AuditRepTemp_C!$B$7:$B923),AuditRepTemp_C!$B$7:$B$1657,0)),"")</f>
        <v/>
      </c>
      <c r="G927" s="513" t="str">
        <f t="array" ref="G927">IFERROR(INDEX(AuditRepTemp_C!L$7:L$1657,MATCH(ROWS(AuditRepTemp_C!$B$7:$B923),AuditRepTemp_C!$B$7:$B$1657,0)),"")</f>
        <v/>
      </c>
      <c r="H927" s="517" t="s">
        <v>2064</v>
      </c>
      <c r="I927" s="524"/>
      <c r="J927" s="518"/>
      <c r="K927" s="419"/>
      <c r="L927" s="419"/>
      <c r="M927" s="518"/>
      <c r="N927" s="518"/>
      <c r="O927" s="518"/>
      <c r="P927" s="518"/>
      <c r="Q927" s="518"/>
      <c r="R927" s="422"/>
      <c r="S927" s="518"/>
      <c r="T927" s="519"/>
      <c r="U927" s="520"/>
      <c r="V927" s="518"/>
      <c r="W927" s="521"/>
      <c r="X927" s="518"/>
      <c r="Y927" s="518"/>
      <c r="Z927" s="518"/>
    </row>
    <row r="928" ht="14.25" customHeight="1">
      <c r="A928" s="471" t="str">
        <f t="array" ref="A928">IFERROR(INDEX(AuditRepTemp_C!D$7:D$1657,MATCH(ROWS(AuditRepTemp_C!$B$7:$B924),AuditRepTemp_C!$B$7:$B$1657,0)),"")</f>
        <v/>
      </c>
      <c r="B928" s="510" t="str">
        <f t="array" ref="B928">IFERROR(INDEX(AuditRepTemp_C!F$7:F$1657,MATCH(ROWS(AuditRepTemp_C!$B$7:$B924),AuditRepTemp_C!$B$7:$B$1657,0)),"")</f>
        <v/>
      </c>
      <c r="C928" s="511" t="str">
        <f t="array" ref="C928">IFERROR(INDEX(AuditRepTemp_C!H$7:H$1657,MATCH(ROWS(AuditRepTemp_C!$B$7:$B924),AuditRepTemp_C!$B$7:$B$1657,0)),"")</f>
        <v/>
      </c>
      <c r="D928" s="511" t="str">
        <f t="array" ref="D928">IFERROR(INDEX(AuditRepTemp_C!I$7:I$1657,MATCH(ROWS(AuditRepTemp_C!$B$7:$B924),AuditRepTemp_C!$B$7:$B$1657,0)),"")</f>
        <v/>
      </c>
      <c r="E928" s="512" t="str">
        <f t="array" ref="E928">IFERROR(INDEX(AuditRepTemp_C!J$7:J$1657,MATCH(ROWS(AuditRepTemp_C!$B$7:$B924),AuditRepTemp_C!$B$7:$B$1657,0)),"")</f>
        <v/>
      </c>
      <c r="F928" s="513" t="str">
        <f t="array" ref="F928">IFERROR(INDEX(AuditRepTemp_C!K$7:K$1657,MATCH(ROWS(AuditRepTemp_C!$B$7:$B924),AuditRepTemp_C!$B$7:$B$1657,0)),"")</f>
        <v/>
      </c>
      <c r="G928" s="513" t="str">
        <f t="array" ref="G928">IFERROR(INDEX(AuditRepTemp_C!L$7:L$1657,MATCH(ROWS(AuditRepTemp_C!$B$7:$B924),AuditRepTemp_C!$B$7:$B$1657,0)),"")</f>
        <v/>
      </c>
      <c r="H928" s="517" t="s">
        <v>2064</v>
      </c>
      <c r="I928" s="524"/>
      <c r="J928" s="518"/>
      <c r="K928" s="419"/>
      <c r="L928" s="419"/>
      <c r="M928" s="518"/>
      <c r="N928" s="518"/>
      <c r="O928" s="518"/>
      <c r="P928" s="518"/>
      <c r="Q928" s="518"/>
      <c r="R928" s="422"/>
      <c r="S928" s="518"/>
      <c r="T928" s="519"/>
      <c r="U928" s="520"/>
      <c r="V928" s="518"/>
      <c r="W928" s="521"/>
      <c r="X928" s="518"/>
      <c r="Y928" s="518"/>
      <c r="Z928" s="518"/>
    </row>
    <row r="929" ht="14.25" customHeight="1">
      <c r="A929" s="471" t="str">
        <f t="array" ref="A929">IFERROR(INDEX(AuditRepTemp_C!D$7:D$1657,MATCH(ROWS(AuditRepTemp_C!$B$7:$B925),AuditRepTemp_C!$B$7:$B$1657,0)),"")</f>
        <v/>
      </c>
      <c r="B929" s="510" t="str">
        <f t="array" ref="B929">IFERROR(INDEX(AuditRepTemp_C!F$7:F$1657,MATCH(ROWS(AuditRepTemp_C!$B$7:$B925),AuditRepTemp_C!$B$7:$B$1657,0)),"")</f>
        <v/>
      </c>
      <c r="C929" s="511" t="str">
        <f t="array" ref="C929">IFERROR(INDEX(AuditRepTemp_C!H$7:H$1657,MATCH(ROWS(AuditRepTemp_C!$B$7:$B925),AuditRepTemp_C!$B$7:$B$1657,0)),"")</f>
        <v/>
      </c>
      <c r="D929" s="511" t="str">
        <f t="array" ref="D929">IFERROR(INDEX(AuditRepTemp_C!I$7:I$1657,MATCH(ROWS(AuditRepTemp_C!$B$7:$B925),AuditRepTemp_C!$B$7:$B$1657,0)),"")</f>
        <v/>
      </c>
      <c r="E929" s="512" t="str">
        <f t="array" ref="E929">IFERROR(INDEX(AuditRepTemp_C!J$7:J$1657,MATCH(ROWS(AuditRepTemp_C!$B$7:$B925),AuditRepTemp_C!$B$7:$B$1657,0)),"")</f>
        <v/>
      </c>
      <c r="F929" s="513" t="str">
        <f t="array" ref="F929">IFERROR(INDEX(AuditRepTemp_C!K$7:K$1657,MATCH(ROWS(AuditRepTemp_C!$B$7:$B925),AuditRepTemp_C!$B$7:$B$1657,0)),"")</f>
        <v/>
      </c>
      <c r="G929" s="513" t="str">
        <f t="array" ref="G929">IFERROR(INDEX(AuditRepTemp_C!L$7:L$1657,MATCH(ROWS(AuditRepTemp_C!$B$7:$B925),AuditRepTemp_C!$B$7:$B$1657,0)),"")</f>
        <v/>
      </c>
      <c r="H929" s="517" t="s">
        <v>2064</v>
      </c>
      <c r="I929" s="524"/>
      <c r="J929" s="518"/>
      <c r="K929" s="419"/>
      <c r="L929" s="419"/>
      <c r="M929" s="518"/>
      <c r="N929" s="518"/>
      <c r="O929" s="518"/>
      <c r="P929" s="518"/>
      <c r="Q929" s="518"/>
      <c r="R929" s="422"/>
      <c r="S929" s="518"/>
      <c r="T929" s="519"/>
      <c r="U929" s="520"/>
      <c r="V929" s="518"/>
      <c r="W929" s="521"/>
      <c r="X929" s="518"/>
      <c r="Y929" s="518"/>
      <c r="Z929" s="518"/>
    </row>
    <row r="930" ht="14.25" customHeight="1">
      <c r="A930" s="471" t="str">
        <f t="array" ref="A930">IFERROR(INDEX(AuditRepTemp_C!D$7:D$1657,MATCH(ROWS(AuditRepTemp_C!$B$7:$B926),AuditRepTemp_C!$B$7:$B$1657,0)),"")</f>
        <v/>
      </c>
      <c r="B930" s="510" t="str">
        <f t="array" ref="B930">IFERROR(INDEX(AuditRepTemp_C!F$7:F$1657,MATCH(ROWS(AuditRepTemp_C!$B$7:$B926),AuditRepTemp_C!$B$7:$B$1657,0)),"")</f>
        <v/>
      </c>
      <c r="C930" s="511" t="str">
        <f t="array" ref="C930">IFERROR(INDEX(AuditRepTemp_C!H$7:H$1657,MATCH(ROWS(AuditRepTemp_C!$B$7:$B926),AuditRepTemp_C!$B$7:$B$1657,0)),"")</f>
        <v/>
      </c>
      <c r="D930" s="511" t="str">
        <f t="array" ref="D930">IFERROR(INDEX(AuditRepTemp_C!I$7:I$1657,MATCH(ROWS(AuditRepTemp_C!$B$7:$B926),AuditRepTemp_C!$B$7:$B$1657,0)),"")</f>
        <v/>
      </c>
      <c r="E930" s="512" t="str">
        <f t="array" ref="E930">IFERROR(INDEX(AuditRepTemp_C!J$7:J$1657,MATCH(ROWS(AuditRepTemp_C!$B$7:$B926),AuditRepTemp_C!$B$7:$B$1657,0)),"")</f>
        <v/>
      </c>
      <c r="F930" s="513" t="str">
        <f t="array" ref="F930">IFERROR(INDEX(AuditRepTemp_C!K$7:K$1657,MATCH(ROWS(AuditRepTemp_C!$B$7:$B926),AuditRepTemp_C!$B$7:$B$1657,0)),"")</f>
        <v/>
      </c>
      <c r="G930" s="513" t="str">
        <f t="array" ref="G930">IFERROR(INDEX(AuditRepTemp_C!L$7:L$1657,MATCH(ROWS(AuditRepTemp_C!$B$7:$B926),AuditRepTemp_C!$B$7:$B$1657,0)),"")</f>
        <v/>
      </c>
      <c r="H930" s="517" t="s">
        <v>2064</v>
      </c>
      <c r="I930" s="524"/>
      <c r="J930" s="518"/>
      <c r="K930" s="419"/>
      <c r="L930" s="419"/>
      <c r="M930" s="518"/>
      <c r="N930" s="518"/>
      <c r="O930" s="518"/>
      <c r="P930" s="518"/>
      <c r="Q930" s="518"/>
      <c r="R930" s="422"/>
      <c r="S930" s="518"/>
      <c r="T930" s="519"/>
      <c r="U930" s="520"/>
      <c r="V930" s="518"/>
      <c r="W930" s="521"/>
      <c r="X930" s="518"/>
      <c r="Y930" s="518"/>
      <c r="Z930" s="518"/>
    </row>
    <row r="931" ht="14.25" customHeight="1">
      <c r="A931" s="471" t="str">
        <f t="array" ref="A931">IFERROR(INDEX(AuditRepTemp_C!D$7:D$1657,MATCH(ROWS(AuditRepTemp_C!$B$7:$B927),AuditRepTemp_C!$B$7:$B$1657,0)),"")</f>
        <v/>
      </c>
      <c r="B931" s="510" t="str">
        <f t="array" ref="B931">IFERROR(INDEX(AuditRepTemp_C!F$7:F$1657,MATCH(ROWS(AuditRepTemp_C!$B$7:$B927),AuditRepTemp_C!$B$7:$B$1657,0)),"")</f>
        <v/>
      </c>
      <c r="C931" s="511" t="str">
        <f t="array" ref="C931">IFERROR(INDEX(AuditRepTemp_C!H$7:H$1657,MATCH(ROWS(AuditRepTemp_C!$B$7:$B927),AuditRepTemp_C!$B$7:$B$1657,0)),"")</f>
        <v/>
      </c>
      <c r="D931" s="511" t="str">
        <f t="array" ref="D931">IFERROR(INDEX(AuditRepTemp_C!I$7:I$1657,MATCH(ROWS(AuditRepTemp_C!$B$7:$B927),AuditRepTemp_C!$B$7:$B$1657,0)),"")</f>
        <v/>
      </c>
      <c r="E931" s="512" t="str">
        <f t="array" ref="E931">IFERROR(INDEX(AuditRepTemp_C!J$7:J$1657,MATCH(ROWS(AuditRepTemp_C!$B$7:$B927),AuditRepTemp_C!$B$7:$B$1657,0)),"")</f>
        <v/>
      </c>
      <c r="F931" s="513" t="str">
        <f t="array" ref="F931">IFERROR(INDEX(AuditRepTemp_C!K$7:K$1657,MATCH(ROWS(AuditRepTemp_C!$B$7:$B927),AuditRepTemp_C!$B$7:$B$1657,0)),"")</f>
        <v/>
      </c>
      <c r="G931" s="513" t="str">
        <f t="array" ref="G931">IFERROR(INDEX(AuditRepTemp_C!L$7:L$1657,MATCH(ROWS(AuditRepTemp_C!$B$7:$B927),AuditRepTemp_C!$B$7:$B$1657,0)),"")</f>
        <v/>
      </c>
      <c r="H931" s="517" t="s">
        <v>2064</v>
      </c>
      <c r="I931" s="524"/>
      <c r="J931" s="518"/>
      <c r="K931" s="419"/>
      <c r="L931" s="419"/>
      <c r="M931" s="518"/>
      <c r="N931" s="518"/>
      <c r="O931" s="518"/>
      <c r="P931" s="518"/>
      <c r="Q931" s="518"/>
      <c r="R931" s="422"/>
      <c r="S931" s="518"/>
      <c r="T931" s="519"/>
      <c r="U931" s="520"/>
      <c r="V931" s="518"/>
      <c r="W931" s="521"/>
      <c r="X931" s="518"/>
      <c r="Y931" s="518"/>
      <c r="Z931" s="518"/>
    </row>
    <row r="932" ht="14.25" customHeight="1">
      <c r="A932" s="471" t="str">
        <f t="array" ref="A932">IFERROR(INDEX(AuditRepTemp_C!D$7:D$1657,MATCH(ROWS(AuditRepTemp_C!$B$7:$B928),AuditRepTemp_C!$B$7:$B$1657,0)),"")</f>
        <v/>
      </c>
      <c r="B932" s="510" t="str">
        <f t="array" ref="B932">IFERROR(INDEX(AuditRepTemp_C!F$7:F$1657,MATCH(ROWS(AuditRepTemp_C!$B$7:$B928),AuditRepTemp_C!$B$7:$B$1657,0)),"")</f>
        <v/>
      </c>
      <c r="C932" s="511" t="str">
        <f t="array" ref="C932">IFERROR(INDEX(AuditRepTemp_C!H$7:H$1657,MATCH(ROWS(AuditRepTemp_C!$B$7:$B928),AuditRepTemp_C!$B$7:$B$1657,0)),"")</f>
        <v/>
      </c>
      <c r="D932" s="511" t="str">
        <f t="array" ref="D932">IFERROR(INDEX(AuditRepTemp_C!I$7:I$1657,MATCH(ROWS(AuditRepTemp_C!$B$7:$B928),AuditRepTemp_C!$B$7:$B$1657,0)),"")</f>
        <v/>
      </c>
      <c r="E932" s="512" t="str">
        <f t="array" ref="E932">IFERROR(INDEX(AuditRepTemp_C!J$7:J$1657,MATCH(ROWS(AuditRepTemp_C!$B$7:$B928),AuditRepTemp_C!$B$7:$B$1657,0)),"")</f>
        <v/>
      </c>
      <c r="F932" s="513" t="str">
        <f t="array" ref="F932">IFERROR(INDEX(AuditRepTemp_C!K$7:K$1657,MATCH(ROWS(AuditRepTemp_C!$B$7:$B928),AuditRepTemp_C!$B$7:$B$1657,0)),"")</f>
        <v/>
      </c>
      <c r="G932" s="513" t="str">
        <f t="array" ref="G932">IFERROR(INDEX(AuditRepTemp_C!L$7:L$1657,MATCH(ROWS(AuditRepTemp_C!$B$7:$B928),AuditRepTemp_C!$B$7:$B$1657,0)),"")</f>
        <v/>
      </c>
      <c r="H932" s="517" t="s">
        <v>2064</v>
      </c>
      <c r="I932" s="524"/>
      <c r="J932" s="518"/>
      <c r="K932" s="419"/>
      <c r="L932" s="419"/>
      <c r="M932" s="518"/>
      <c r="N932" s="518"/>
      <c r="O932" s="518"/>
      <c r="P932" s="518"/>
      <c r="Q932" s="518"/>
      <c r="R932" s="422"/>
      <c r="S932" s="518"/>
      <c r="T932" s="519"/>
      <c r="U932" s="520"/>
      <c r="V932" s="518"/>
      <c r="W932" s="521"/>
      <c r="X932" s="518"/>
      <c r="Y932" s="518"/>
      <c r="Z932" s="518"/>
    </row>
    <row r="933" ht="14.25" customHeight="1">
      <c r="A933" s="471" t="str">
        <f t="array" ref="A933">IFERROR(INDEX(AuditRepTemp_C!D$7:D$1657,MATCH(ROWS(AuditRepTemp_C!$B$7:$B929),AuditRepTemp_C!$B$7:$B$1657,0)),"")</f>
        <v/>
      </c>
      <c r="B933" s="510" t="str">
        <f t="array" ref="B933">IFERROR(INDEX(AuditRepTemp_C!F$7:F$1657,MATCH(ROWS(AuditRepTemp_C!$B$7:$B929),AuditRepTemp_C!$B$7:$B$1657,0)),"")</f>
        <v/>
      </c>
      <c r="C933" s="511" t="str">
        <f t="array" ref="C933">IFERROR(INDEX(AuditRepTemp_C!H$7:H$1657,MATCH(ROWS(AuditRepTemp_C!$B$7:$B929),AuditRepTemp_C!$B$7:$B$1657,0)),"")</f>
        <v/>
      </c>
      <c r="D933" s="511" t="str">
        <f t="array" ref="D933">IFERROR(INDEX(AuditRepTemp_C!I$7:I$1657,MATCH(ROWS(AuditRepTemp_C!$B$7:$B929),AuditRepTemp_C!$B$7:$B$1657,0)),"")</f>
        <v/>
      </c>
      <c r="E933" s="512" t="str">
        <f t="array" ref="E933">IFERROR(INDEX(AuditRepTemp_C!J$7:J$1657,MATCH(ROWS(AuditRepTemp_C!$B$7:$B929),AuditRepTemp_C!$B$7:$B$1657,0)),"")</f>
        <v/>
      </c>
      <c r="F933" s="513" t="str">
        <f t="array" ref="F933">IFERROR(INDEX(AuditRepTemp_C!K$7:K$1657,MATCH(ROWS(AuditRepTemp_C!$B$7:$B929),AuditRepTemp_C!$B$7:$B$1657,0)),"")</f>
        <v/>
      </c>
      <c r="G933" s="513" t="str">
        <f t="array" ref="G933">IFERROR(INDEX(AuditRepTemp_C!L$7:L$1657,MATCH(ROWS(AuditRepTemp_C!$B$7:$B929),AuditRepTemp_C!$B$7:$B$1657,0)),"")</f>
        <v/>
      </c>
      <c r="H933" s="517" t="s">
        <v>2064</v>
      </c>
      <c r="I933" s="524"/>
      <c r="J933" s="518"/>
      <c r="K933" s="419"/>
      <c r="L933" s="419"/>
      <c r="M933" s="518"/>
      <c r="N933" s="518"/>
      <c r="O933" s="518"/>
      <c r="P933" s="518"/>
      <c r="Q933" s="518"/>
      <c r="R933" s="422"/>
      <c r="S933" s="518"/>
      <c r="T933" s="519"/>
      <c r="U933" s="520"/>
      <c r="V933" s="518"/>
      <c r="W933" s="521"/>
      <c r="X933" s="518"/>
      <c r="Y933" s="518"/>
      <c r="Z933" s="518"/>
    </row>
    <row r="934" ht="14.25" customHeight="1">
      <c r="A934" s="471" t="str">
        <f t="array" ref="A934">IFERROR(INDEX(AuditRepTemp_C!D$7:D$1657,MATCH(ROWS(AuditRepTemp_C!$B$7:$B930),AuditRepTemp_C!$B$7:$B$1657,0)),"")</f>
        <v/>
      </c>
      <c r="B934" s="510" t="str">
        <f t="array" ref="B934">IFERROR(INDEX(AuditRepTemp_C!F$7:F$1657,MATCH(ROWS(AuditRepTemp_C!$B$7:$B930),AuditRepTemp_C!$B$7:$B$1657,0)),"")</f>
        <v/>
      </c>
      <c r="C934" s="511" t="str">
        <f t="array" ref="C934">IFERROR(INDEX(AuditRepTemp_C!H$7:H$1657,MATCH(ROWS(AuditRepTemp_C!$B$7:$B930),AuditRepTemp_C!$B$7:$B$1657,0)),"")</f>
        <v/>
      </c>
      <c r="D934" s="511" t="str">
        <f t="array" ref="D934">IFERROR(INDEX(AuditRepTemp_C!I$7:I$1657,MATCH(ROWS(AuditRepTemp_C!$B$7:$B930),AuditRepTemp_C!$B$7:$B$1657,0)),"")</f>
        <v/>
      </c>
      <c r="E934" s="512" t="str">
        <f t="array" ref="E934">IFERROR(INDEX(AuditRepTemp_C!J$7:J$1657,MATCH(ROWS(AuditRepTemp_C!$B$7:$B930),AuditRepTemp_C!$B$7:$B$1657,0)),"")</f>
        <v/>
      </c>
      <c r="F934" s="513" t="str">
        <f t="array" ref="F934">IFERROR(INDEX(AuditRepTemp_C!K$7:K$1657,MATCH(ROWS(AuditRepTemp_C!$B$7:$B930),AuditRepTemp_C!$B$7:$B$1657,0)),"")</f>
        <v/>
      </c>
      <c r="G934" s="513" t="str">
        <f t="array" ref="G934">IFERROR(INDEX(AuditRepTemp_C!L$7:L$1657,MATCH(ROWS(AuditRepTemp_C!$B$7:$B930),AuditRepTemp_C!$B$7:$B$1657,0)),"")</f>
        <v/>
      </c>
      <c r="H934" s="517" t="s">
        <v>2064</v>
      </c>
      <c r="I934" s="524"/>
      <c r="J934" s="518"/>
      <c r="K934" s="419"/>
      <c r="L934" s="419"/>
      <c r="M934" s="518"/>
      <c r="N934" s="518"/>
      <c r="O934" s="518"/>
      <c r="P934" s="518"/>
      <c r="Q934" s="518"/>
      <c r="R934" s="422"/>
      <c r="S934" s="518"/>
      <c r="T934" s="519"/>
      <c r="U934" s="520"/>
      <c r="V934" s="518"/>
      <c r="W934" s="521"/>
      <c r="X934" s="518"/>
      <c r="Y934" s="518"/>
      <c r="Z934" s="518"/>
    </row>
    <row r="935" ht="14.25" customHeight="1">
      <c r="A935" s="471" t="str">
        <f t="array" ref="A935">IFERROR(INDEX(AuditRepTemp_C!D$7:D$1657,MATCH(ROWS(AuditRepTemp_C!$B$7:$B931),AuditRepTemp_C!$B$7:$B$1657,0)),"")</f>
        <v/>
      </c>
      <c r="B935" s="510" t="str">
        <f t="array" ref="B935">IFERROR(INDEX(AuditRepTemp_C!F$7:F$1657,MATCH(ROWS(AuditRepTemp_C!$B$7:$B931),AuditRepTemp_C!$B$7:$B$1657,0)),"")</f>
        <v/>
      </c>
      <c r="C935" s="511" t="str">
        <f t="array" ref="C935">IFERROR(INDEX(AuditRepTemp_C!H$7:H$1657,MATCH(ROWS(AuditRepTemp_C!$B$7:$B931),AuditRepTemp_C!$B$7:$B$1657,0)),"")</f>
        <v/>
      </c>
      <c r="D935" s="511" t="str">
        <f t="array" ref="D935">IFERROR(INDEX(AuditRepTemp_C!I$7:I$1657,MATCH(ROWS(AuditRepTemp_C!$B$7:$B931),AuditRepTemp_C!$B$7:$B$1657,0)),"")</f>
        <v/>
      </c>
      <c r="E935" s="512" t="str">
        <f t="array" ref="E935">IFERROR(INDEX(AuditRepTemp_C!J$7:J$1657,MATCH(ROWS(AuditRepTemp_C!$B$7:$B931),AuditRepTemp_C!$B$7:$B$1657,0)),"")</f>
        <v/>
      </c>
      <c r="F935" s="513" t="str">
        <f t="array" ref="F935">IFERROR(INDEX(AuditRepTemp_C!K$7:K$1657,MATCH(ROWS(AuditRepTemp_C!$B$7:$B931),AuditRepTemp_C!$B$7:$B$1657,0)),"")</f>
        <v/>
      </c>
      <c r="G935" s="513" t="str">
        <f t="array" ref="G935">IFERROR(INDEX(AuditRepTemp_C!L$7:L$1657,MATCH(ROWS(AuditRepTemp_C!$B$7:$B931),AuditRepTemp_C!$B$7:$B$1657,0)),"")</f>
        <v/>
      </c>
      <c r="H935" s="517" t="s">
        <v>2064</v>
      </c>
      <c r="I935" s="524"/>
      <c r="J935" s="518"/>
      <c r="K935" s="419"/>
      <c r="L935" s="419"/>
      <c r="M935" s="518"/>
      <c r="N935" s="518"/>
      <c r="O935" s="518"/>
      <c r="P935" s="518"/>
      <c r="Q935" s="518"/>
      <c r="R935" s="422"/>
      <c r="S935" s="518"/>
      <c r="T935" s="519"/>
      <c r="U935" s="520"/>
      <c r="V935" s="518"/>
      <c r="W935" s="521"/>
      <c r="X935" s="518"/>
      <c r="Y935" s="518"/>
      <c r="Z935" s="518"/>
    </row>
    <row r="936" ht="14.25" customHeight="1">
      <c r="A936" s="471" t="str">
        <f t="array" ref="A936">IFERROR(INDEX(AuditRepTemp_C!D$7:D$1657,MATCH(ROWS(AuditRepTemp_C!$B$7:$B932),AuditRepTemp_C!$B$7:$B$1657,0)),"")</f>
        <v/>
      </c>
      <c r="B936" s="510" t="str">
        <f t="array" ref="B936">IFERROR(INDEX(AuditRepTemp_C!F$7:F$1657,MATCH(ROWS(AuditRepTemp_C!$B$7:$B932),AuditRepTemp_C!$B$7:$B$1657,0)),"")</f>
        <v/>
      </c>
      <c r="C936" s="511" t="str">
        <f t="array" ref="C936">IFERROR(INDEX(AuditRepTemp_C!H$7:H$1657,MATCH(ROWS(AuditRepTemp_C!$B$7:$B932),AuditRepTemp_C!$B$7:$B$1657,0)),"")</f>
        <v/>
      </c>
      <c r="D936" s="511" t="str">
        <f t="array" ref="D936">IFERROR(INDEX(AuditRepTemp_C!I$7:I$1657,MATCH(ROWS(AuditRepTemp_C!$B$7:$B932),AuditRepTemp_C!$B$7:$B$1657,0)),"")</f>
        <v/>
      </c>
      <c r="E936" s="512" t="str">
        <f t="array" ref="E936">IFERROR(INDEX(AuditRepTemp_C!J$7:J$1657,MATCH(ROWS(AuditRepTemp_C!$B$7:$B932),AuditRepTemp_C!$B$7:$B$1657,0)),"")</f>
        <v/>
      </c>
      <c r="F936" s="513" t="str">
        <f t="array" ref="F936">IFERROR(INDEX(AuditRepTemp_C!K$7:K$1657,MATCH(ROWS(AuditRepTemp_C!$B$7:$B932),AuditRepTemp_C!$B$7:$B$1657,0)),"")</f>
        <v/>
      </c>
      <c r="G936" s="513" t="str">
        <f t="array" ref="G936">IFERROR(INDEX(AuditRepTemp_C!L$7:L$1657,MATCH(ROWS(AuditRepTemp_C!$B$7:$B932),AuditRepTemp_C!$B$7:$B$1657,0)),"")</f>
        <v/>
      </c>
      <c r="H936" s="517" t="s">
        <v>2064</v>
      </c>
      <c r="I936" s="524"/>
      <c r="J936" s="518"/>
      <c r="K936" s="419"/>
      <c r="L936" s="419"/>
      <c r="M936" s="518"/>
      <c r="N936" s="518"/>
      <c r="O936" s="518"/>
      <c r="P936" s="518"/>
      <c r="Q936" s="518"/>
      <c r="R936" s="422"/>
      <c r="S936" s="518"/>
      <c r="T936" s="519"/>
      <c r="U936" s="520"/>
      <c r="V936" s="518"/>
      <c r="W936" s="521"/>
      <c r="X936" s="518"/>
      <c r="Y936" s="518"/>
      <c r="Z936" s="518"/>
    </row>
    <row r="937" ht="14.25" customHeight="1">
      <c r="A937" s="471" t="str">
        <f t="array" ref="A937">IFERROR(INDEX(AuditRepTemp_C!D$7:D$1657,MATCH(ROWS(AuditRepTemp_C!$B$7:$B933),AuditRepTemp_C!$B$7:$B$1657,0)),"")</f>
        <v/>
      </c>
      <c r="B937" s="510" t="str">
        <f t="array" ref="B937">IFERROR(INDEX(AuditRepTemp_C!F$7:F$1657,MATCH(ROWS(AuditRepTemp_C!$B$7:$B933),AuditRepTemp_C!$B$7:$B$1657,0)),"")</f>
        <v/>
      </c>
      <c r="C937" s="511" t="str">
        <f t="array" ref="C937">IFERROR(INDEX(AuditRepTemp_C!H$7:H$1657,MATCH(ROWS(AuditRepTemp_C!$B$7:$B933),AuditRepTemp_C!$B$7:$B$1657,0)),"")</f>
        <v/>
      </c>
      <c r="D937" s="511" t="str">
        <f t="array" ref="D937">IFERROR(INDEX(AuditRepTemp_C!I$7:I$1657,MATCH(ROWS(AuditRepTemp_C!$B$7:$B933),AuditRepTemp_C!$B$7:$B$1657,0)),"")</f>
        <v/>
      </c>
      <c r="E937" s="512" t="str">
        <f t="array" ref="E937">IFERROR(INDEX(AuditRepTemp_C!J$7:J$1657,MATCH(ROWS(AuditRepTemp_C!$B$7:$B933),AuditRepTemp_C!$B$7:$B$1657,0)),"")</f>
        <v/>
      </c>
      <c r="F937" s="513" t="str">
        <f t="array" ref="F937">IFERROR(INDEX(AuditRepTemp_C!K$7:K$1657,MATCH(ROWS(AuditRepTemp_C!$B$7:$B933),AuditRepTemp_C!$B$7:$B$1657,0)),"")</f>
        <v/>
      </c>
      <c r="G937" s="513" t="str">
        <f t="array" ref="G937">IFERROR(INDEX(AuditRepTemp_C!L$7:L$1657,MATCH(ROWS(AuditRepTemp_C!$B$7:$B933),AuditRepTemp_C!$B$7:$B$1657,0)),"")</f>
        <v/>
      </c>
      <c r="H937" s="517" t="s">
        <v>2064</v>
      </c>
      <c r="I937" s="524"/>
      <c r="J937" s="518"/>
      <c r="K937" s="419"/>
      <c r="L937" s="419"/>
      <c r="M937" s="518"/>
      <c r="N937" s="518"/>
      <c r="O937" s="518"/>
      <c r="P937" s="518"/>
      <c r="Q937" s="518"/>
      <c r="R937" s="422"/>
      <c r="S937" s="518"/>
      <c r="T937" s="519"/>
      <c r="U937" s="520"/>
      <c r="V937" s="518"/>
      <c r="W937" s="521"/>
      <c r="X937" s="518"/>
      <c r="Y937" s="518"/>
      <c r="Z937" s="518"/>
    </row>
    <row r="938" ht="14.25" customHeight="1">
      <c r="A938" s="471" t="str">
        <f t="array" ref="A938">IFERROR(INDEX(AuditRepTemp_C!D$7:D$1657,MATCH(ROWS(AuditRepTemp_C!$B$7:$B934),AuditRepTemp_C!$B$7:$B$1657,0)),"")</f>
        <v/>
      </c>
      <c r="B938" s="510" t="str">
        <f t="array" ref="B938">IFERROR(INDEX(AuditRepTemp_C!F$7:F$1657,MATCH(ROWS(AuditRepTemp_C!$B$7:$B934),AuditRepTemp_C!$B$7:$B$1657,0)),"")</f>
        <v/>
      </c>
      <c r="C938" s="511" t="str">
        <f t="array" ref="C938">IFERROR(INDEX(AuditRepTemp_C!H$7:H$1657,MATCH(ROWS(AuditRepTemp_C!$B$7:$B934),AuditRepTemp_C!$B$7:$B$1657,0)),"")</f>
        <v/>
      </c>
      <c r="D938" s="511" t="str">
        <f t="array" ref="D938">IFERROR(INDEX(AuditRepTemp_C!I$7:I$1657,MATCH(ROWS(AuditRepTemp_C!$B$7:$B934),AuditRepTemp_C!$B$7:$B$1657,0)),"")</f>
        <v/>
      </c>
      <c r="E938" s="512" t="str">
        <f t="array" ref="E938">IFERROR(INDEX(AuditRepTemp_C!J$7:J$1657,MATCH(ROWS(AuditRepTemp_C!$B$7:$B934),AuditRepTemp_C!$B$7:$B$1657,0)),"")</f>
        <v/>
      </c>
      <c r="F938" s="513" t="str">
        <f t="array" ref="F938">IFERROR(INDEX(AuditRepTemp_C!K$7:K$1657,MATCH(ROWS(AuditRepTemp_C!$B$7:$B934),AuditRepTemp_C!$B$7:$B$1657,0)),"")</f>
        <v/>
      </c>
      <c r="G938" s="513" t="str">
        <f t="array" ref="G938">IFERROR(INDEX(AuditRepTemp_C!L$7:L$1657,MATCH(ROWS(AuditRepTemp_C!$B$7:$B934),AuditRepTemp_C!$B$7:$B$1657,0)),"")</f>
        <v/>
      </c>
      <c r="H938" s="517" t="s">
        <v>2064</v>
      </c>
      <c r="I938" s="524"/>
      <c r="J938" s="518"/>
      <c r="K938" s="419"/>
      <c r="L938" s="419"/>
      <c r="M938" s="518"/>
      <c r="N938" s="518"/>
      <c r="O938" s="518"/>
      <c r="P938" s="518"/>
      <c r="Q938" s="518"/>
      <c r="R938" s="422"/>
      <c r="S938" s="518"/>
      <c r="T938" s="519"/>
      <c r="U938" s="520"/>
      <c r="V938" s="518"/>
      <c r="W938" s="521"/>
      <c r="X938" s="518"/>
      <c r="Y938" s="518"/>
      <c r="Z938" s="518"/>
    </row>
    <row r="939" ht="14.25" customHeight="1">
      <c r="A939" s="471" t="str">
        <f t="array" ref="A939">IFERROR(INDEX(AuditRepTemp_C!D$7:D$1657,MATCH(ROWS(AuditRepTemp_C!$B$7:$B935),AuditRepTemp_C!$B$7:$B$1657,0)),"")</f>
        <v/>
      </c>
      <c r="B939" s="510" t="str">
        <f t="array" ref="B939">IFERROR(INDEX(AuditRepTemp_C!F$7:F$1657,MATCH(ROWS(AuditRepTemp_C!$B$7:$B935),AuditRepTemp_C!$B$7:$B$1657,0)),"")</f>
        <v/>
      </c>
      <c r="C939" s="511" t="str">
        <f t="array" ref="C939">IFERROR(INDEX(AuditRepTemp_C!H$7:H$1657,MATCH(ROWS(AuditRepTemp_C!$B$7:$B935),AuditRepTemp_C!$B$7:$B$1657,0)),"")</f>
        <v/>
      </c>
      <c r="D939" s="511" t="str">
        <f t="array" ref="D939">IFERROR(INDEX(AuditRepTemp_C!I$7:I$1657,MATCH(ROWS(AuditRepTemp_C!$B$7:$B935),AuditRepTemp_C!$B$7:$B$1657,0)),"")</f>
        <v/>
      </c>
      <c r="E939" s="512" t="str">
        <f t="array" ref="E939">IFERROR(INDEX(AuditRepTemp_C!J$7:J$1657,MATCH(ROWS(AuditRepTemp_C!$B$7:$B935),AuditRepTemp_C!$B$7:$B$1657,0)),"")</f>
        <v/>
      </c>
      <c r="F939" s="513" t="str">
        <f t="array" ref="F939">IFERROR(INDEX(AuditRepTemp_C!K$7:K$1657,MATCH(ROWS(AuditRepTemp_C!$B$7:$B935),AuditRepTemp_C!$B$7:$B$1657,0)),"")</f>
        <v/>
      </c>
      <c r="G939" s="513" t="str">
        <f t="array" ref="G939">IFERROR(INDEX(AuditRepTemp_C!L$7:L$1657,MATCH(ROWS(AuditRepTemp_C!$B$7:$B935),AuditRepTemp_C!$B$7:$B$1657,0)),"")</f>
        <v/>
      </c>
      <c r="H939" s="517" t="s">
        <v>2064</v>
      </c>
      <c r="I939" s="524"/>
      <c r="J939" s="518"/>
      <c r="K939" s="419"/>
      <c r="L939" s="419"/>
      <c r="M939" s="518"/>
      <c r="N939" s="518"/>
      <c r="O939" s="518"/>
      <c r="P939" s="518"/>
      <c r="Q939" s="518"/>
      <c r="R939" s="422"/>
      <c r="S939" s="518"/>
      <c r="T939" s="519"/>
      <c r="U939" s="520"/>
      <c r="V939" s="518"/>
      <c r="W939" s="521"/>
      <c r="X939" s="518"/>
      <c r="Y939" s="518"/>
      <c r="Z939" s="518"/>
    </row>
    <row r="940" ht="14.25" customHeight="1">
      <c r="A940" s="471" t="str">
        <f t="array" ref="A940">IFERROR(INDEX(AuditRepTemp_C!D$7:D$1657,MATCH(ROWS(AuditRepTemp_C!$B$7:$B936),AuditRepTemp_C!$B$7:$B$1657,0)),"")</f>
        <v/>
      </c>
      <c r="B940" s="510" t="str">
        <f t="array" ref="B940">IFERROR(INDEX(AuditRepTemp_C!F$7:F$1657,MATCH(ROWS(AuditRepTemp_C!$B$7:$B936),AuditRepTemp_C!$B$7:$B$1657,0)),"")</f>
        <v/>
      </c>
      <c r="C940" s="511" t="str">
        <f t="array" ref="C940">IFERROR(INDEX(AuditRepTemp_C!H$7:H$1657,MATCH(ROWS(AuditRepTemp_C!$B$7:$B936),AuditRepTemp_C!$B$7:$B$1657,0)),"")</f>
        <v/>
      </c>
      <c r="D940" s="511" t="str">
        <f t="array" ref="D940">IFERROR(INDEX(AuditRepTemp_C!I$7:I$1657,MATCH(ROWS(AuditRepTemp_C!$B$7:$B936),AuditRepTemp_C!$B$7:$B$1657,0)),"")</f>
        <v/>
      </c>
      <c r="E940" s="512" t="str">
        <f t="array" ref="E940">IFERROR(INDEX(AuditRepTemp_C!J$7:J$1657,MATCH(ROWS(AuditRepTemp_C!$B$7:$B936),AuditRepTemp_C!$B$7:$B$1657,0)),"")</f>
        <v/>
      </c>
      <c r="F940" s="513" t="str">
        <f t="array" ref="F940">IFERROR(INDEX(AuditRepTemp_C!K$7:K$1657,MATCH(ROWS(AuditRepTemp_C!$B$7:$B936),AuditRepTemp_C!$B$7:$B$1657,0)),"")</f>
        <v/>
      </c>
      <c r="G940" s="513" t="str">
        <f t="array" ref="G940">IFERROR(INDEX(AuditRepTemp_C!L$7:L$1657,MATCH(ROWS(AuditRepTemp_C!$B$7:$B936),AuditRepTemp_C!$B$7:$B$1657,0)),"")</f>
        <v/>
      </c>
      <c r="H940" s="517" t="s">
        <v>2064</v>
      </c>
      <c r="I940" s="524"/>
      <c r="J940" s="518"/>
      <c r="K940" s="419"/>
      <c r="L940" s="419"/>
      <c r="M940" s="518"/>
      <c r="N940" s="518"/>
      <c r="O940" s="518"/>
      <c r="P940" s="518"/>
      <c r="Q940" s="518"/>
      <c r="R940" s="422"/>
      <c r="S940" s="518"/>
      <c r="T940" s="519"/>
      <c r="U940" s="520"/>
      <c r="V940" s="518"/>
      <c r="W940" s="521"/>
      <c r="X940" s="518"/>
      <c r="Y940" s="518"/>
      <c r="Z940" s="518"/>
    </row>
    <row r="941" ht="14.25" customHeight="1">
      <c r="A941" s="471" t="str">
        <f t="array" ref="A941">IFERROR(INDEX(AuditRepTemp_C!D$7:D$1657,MATCH(ROWS(AuditRepTemp_C!$B$7:$B937),AuditRepTemp_C!$B$7:$B$1657,0)),"")</f>
        <v/>
      </c>
      <c r="B941" s="510" t="str">
        <f t="array" ref="B941">IFERROR(INDEX(AuditRepTemp_C!F$7:F$1657,MATCH(ROWS(AuditRepTemp_C!$B$7:$B937),AuditRepTemp_C!$B$7:$B$1657,0)),"")</f>
        <v/>
      </c>
      <c r="C941" s="511" t="str">
        <f t="array" ref="C941">IFERROR(INDEX(AuditRepTemp_C!H$7:H$1657,MATCH(ROWS(AuditRepTemp_C!$B$7:$B937),AuditRepTemp_C!$B$7:$B$1657,0)),"")</f>
        <v/>
      </c>
      <c r="D941" s="511" t="str">
        <f t="array" ref="D941">IFERROR(INDEX(AuditRepTemp_C!I$7:I$1657,MATCH(ROWS(AuditRepTemp_C!$B$7:$B937),AuditRepTemp_C!$B$7:$B$1657,0)),"")</f>
        <v/>
      </c>
      <c r="E941" s="512" t="str">
        <f t="array" ref="E941">IFERROR(INDEX(AuditRepTemp_C!J$7:J$1657,MATCH(ROWS(AuditRepTemp_C!$B$7:$B937),AuditRepTemp_C!$B$7:$B$1657,0)),"")</f>
        <v/>
      </c>
      <c r="F941" s="513" t="str">
        <f t="array" ref="F941">IFERROR(INDEX(AuditRepTemp_C!K$7:K$1657,MATCH(ROWS(AuditRepTemp_C!$B$7:$B937),AuditRepTemp_C!$B$7:$B$1657,0)),"")</f>
        <v/>
      </c>
      <c r="G941" s="513" t="str">
        <f t="array" ref="G941">IFERROR(INDEX(AuditRepTemp_C!L$7:L$1657,MATCH(ROWS(AuditRepTemp_C!$B$7:$B937),AuditRepTemp_C!$B$7:$B$1657,0)),"")</f>
        <v/>
      </c>
      <c r="H941" s="517" t="s">
        <v>2064</v>
      </c>
      <c r="I941" s="524"/>
      <c r="J941" s="518"/>
      <c r="K941" s="419"/>
      <c r="L941" s="419"/>
      <c r="M941" s="518"/>
      <c r="N941" s="518"/>
      <c r="O941" s="518"/>
      <c r="P941" s="518"/>
      <c r="Q941" s="518"/>
      <c r="R941" s="422"/>
      <c r="S941" s="518"/>
      <c r="T941" s="519"/>
      <c r="U941" s="520"/>
      <c r="V941" s="518"/>
      <c r="W941" s="521"/>
      <c r="X941" s="518"/>
      <c r="Y941" s="518"/>
      <c r="Z941" s="518"/>
    </row>
    <row r="942" ht="14.25" customHeight="1">
      <c r="A942" s="471" t="str">
        <f t="array" ref="A942">IFERROR(INDEX(AuditRepTemp_C!D$7:D$1657,MATCH(ROWS(AuditRepTemp_C!$B$7:$B938),AuditRepTemp_C!$B$7:$B$1657,0)),"")</f>
        <v/>
      </c>
      <c r="B942" s="510" t="str">
        <f t="array" ref="B942">IFERROR(INDEX(AuditRepTemp_C!F$7:F$1657,MATCH(ROWS(AuditRepTemp_C!$B$7:$B938),AuditRepTemp_C!$B$7:$B$1657,0)),"")</f>
        <v/>
      </c>
      <c r="C942" s="511" t="str">
        <f t="array" ref="C942">IFERROR(INDEX(AuditRepTemp_C!H$7:H$1657,MATCH(ROWS(AuditRepTemp_C!$B$7:$B938),AuditRepTemp_C!$B$7:$B$1657,0)),"")</f>
        <v/>
      </c>
      <c r="D942" s="511" t="str">
        <f t="array" ref="D942">IFERROR(INDEX(AuditRepTemp_C!I$7:I$1657,MATCH(ROWS(AuditRepTemp_C!$B$7:$B938),AuditRepTemp_C!$B$7:$B$1657,0)),"")</f>
        <v/>
      </c>
      <c r="E942" s="512" t="str">
        <f t="array" ref="E942">IFERROR(INDEX(AuditRepTemp_C!J$7:J$1657,MATCH(ROWS(AuditRepTemp_C!$B$7:$B938),AuditRepTemp_C!$B$7:$B$1657,0)),"")</f>
        <v/>
      </c>
      <c r="F942" s="513" t="str">
        <f t="array" ref="F942">IFERROR(INDEX(AuditRepTemp_C!K$7:K$1657,MATCH(ROWS(AuditRepTemp_C!$B$7:$B938),AuditRepTemp_C!$B$7:$B$1657,0)),"")</f>
        <v/>
      </c>
      <c r="G942" s="513" t="str">
        <f t="array" ref="G942">IFERROR(INDEX(AuditRepTemp_C!L$7:L$1657,MATCH(ROWS(AuditRepTemp_C!$B$7:$B938),AuditRepTemp_C!$B$7:$B$1657,0)),"")</f>
        <v/>
      </c>
      <c r="H942" s="517" t="s">
        <v>2064</v>
      </c>
      <c r="I942" s="524"/>
      <c r="J942" s="518"/>
      <c r="K942" s="419"/>
      <c r="L942" s="419"/>
      <c r="M942" s="518"/>
      <c r="N942" s="518"/>
      <c r="O942" s="518"/>
      <c r="P942" s="518"/>
      <c r="Q942" s="518"/>
      <c r="R942" s="422"/>
      <c r="S942" s="518"/>
      <c r="T942" s="519"/>
      <c r="U942" s="520"/>
      <c r="V942" s="518"/>
      <c r="W942" s="521"/>
      <c r="X942" s="518"/>
      <c r="Y942" s="518"/>
      <c r="Z942" s="518"/>
    </row>
    <row r="943" ht="14.25" customHeight="1">
      <c r="A943" s="471" t="str">
        <f t="array" ref="A943">IFERROR(INDEX(AuditRepTemp_C!D$7:D$1657,MATCH(ROWS(AuditRepTemp_C!$B$7:$B939),AuditRepTemp_C!$B$7:$B$1657,0)),"")</f>
        <v/>
      </c>
      <c r="B943" s="510" t="str">
        <f t="array" ref="B943">IFERROR(INDEX(AuditRepTemp_C!F$7:F$1657,MATCH(ROWS(AuditRepTemp_C!$B$7:$B939),AuditRepTemp_C!$B$7:$B$1657,0)),"")</f>
        <v/>
      </c>
      <c r="C943" s="511" t="str">
        <f t="array" ref="C943">IFERROR(INDEX(AuditRepTemp_C!H$7:H$1657,MATCH(ROWS(AuditRepTemp_C!$B$7:$B939),AuditRepTemp_C!$B$7:$B$1657,0)),"")</f>
        <v/>
      </c>
      <c r="D943" s="511" t="str">
        <f t="array" ref="D943">IFERROR(INDEX(AuditRepTemp_C!I$7:I$1657,MATCH(ROWS(AuditRepTemp_C!$B$7:$B939),AuditRepTemp_C!$B$7:$B$1657,0)),"")</f>
        <v/>
      </c>
      <c r="E943" s="512" t="str">
        <f t="array" ref="E943">IFERROR(INDEX(AuditRepTemp_C!J$7:J$1657,MATCH(ROWS(AuditRepTemp_C!$B$7:$B939),AuditRepTemp_C!$B$7:$B$1657,0)),"")</f>
        <v/>
      </c>
      <c r="F943" s="513" t="str">
        <f t="array" ref="F943">IFERROR(INDEX(AuditRepTemp_C!K$7:K$1657,MATCH(ROWS(AuditRepTemp_C!$B$7:$B939),AuditRepTemp_C!$B$7:$B$1657,0)),"")</f>
        <v/>
      </c>
      <c r="G943" s="513" t="str">
        <f t="array" ref="G943">IFERROR(INDEX(AuditRepTemp_C!L$7:L$1657,MATCH(ROWS(AuditRepTemp_C!$B$7:$B939),AuditRepTemp_C!$B$7:$B$1657,0)),"")</f>
        <v/>
      </c>
      <c r="H943" s="517" t="s">
        <v>2064</v>
      </c>
      <c r="I943" s="524"/>
      <c r="J943" s="518"/>
      <c r="K943" s="419"/>
      <c r="L943" s="419"/>
      <c r="M943" s="518"/>
      <c r="N943" s="518"/>
      <c r="O943" s="518"/>
      <c r="P943" s="518"/>
      <c r="Q943" s="518"/>
      <c r="R943" s="422"/>
      <c r="S943" s="518"/>
      <c r="T943" s="519"/>
      <c r="U943" s="520"/>
      <c r="V943" s="518"/>
      <c r="W943" s="521"/>
      <c r="X943" s="518"/>
      <c r="Y943" s="518"/>
      <c r="Z943" s="518"/>
    </row>
    <row r="944" ht="14.25" customHeight="1">
      <c r="A944" s="471" t="str">
        <f t="array" ref="A944">IFERROR(INDEX(AuditRepTemp_C!D$7:D$1657,MATCH(ROWS(AuditRepTemp_C!$B$7:$B940),AuditRepTemp_C!$B$7:$B$1657,0)),"")</f>
        <v/>
      </c>
      <c r="B944" s="510" t="str">
        <f t="array" ref="B944">IFERROR(INDEX(AuditRepTemp_C!F$7:F$1657,MATCH(ROWS(AuditRepTemp_C!$B$7:$B940),AuditRepTemp_C!$B$7:$B$1657,0)),"")</f>
        <v/>
      </c>
      <c r="C944" s="511" t="str">
        <f t="array" ref="C944">IFERROR(INDEX(AuditRepTemp_C!H$7:H$1657,MATCH(ROWS(AuditRepTemp_C!$B$7:$B940),AuditRepTemp_C!$B$7:$B$1657,0)),"")</f>
        <v/>
      </c>
      <c r="D944" s="511" t="str">
        <f t="array" ref="D944">IFERROR(INDEX(AuditRepTemp_C!I$7:I$1657,MATCH(ROWS(AuditRepTemp_C!$B$7:$B940),AuditRepTemp_C!$B$7:$B$1657,0)),"")</f>
        <v/>
      </c>
      <c r="E944" s="512" t="str">
        <f t="array" ref="E944">IFERROR(INDEX(AuditRepTemp_C!J$7:J$1657,MATCH(ROWS(AuditRepTemp_C!$B$7:$B940),AuditRepTemp_C!$B$7:$B$1657,0)),"")</f>
        <v/>
      </c>
      <c r="F944" s="513" t="str">
        <f t="array" ref="F944">IFERROR(INDEX(AuditRepTemp_C!K$7:K$1657,MATCH(ROWS(AuditRepTemp_C!$B$7:$B940),AuditRepTemp_C!$B$7:$B$1657,0)),"")</f>
        <v/>
      </c>
      <c r="G944" s="513" t="str">
        <f t="array" ref="G944">IFERROR(INDEX(AuditRepTemp_C!L$7:L$1657,MATCH(ROWS(AuditRepTemp_C!$B$7:$B940),AuditRepTemp_C!$B$7:$B$1657,0)),"")</f>
        <v/>
      </c>
      <c r="H944" s="517" t="s">
        <v>2064</v>
      </c>
      <c r="I944" s="524"/>
      <c r="J944" s="518"/>
      <c r="K944" s="419"/>
      <c r="L944" s="419"/>
      <c r="M944" s="518"/>
      <c r="N944" s="518"/>
      <c r="O944" s="518"/>
      <c r="P944" s="518"/>
      <c r="Q944" s="518"/>
      <c r="R944" s="422"/>
      <c r="S944" s="518"/>
      <c r="T944" s="519"/>
      <c r="U944" s="520"/>
      <c r="V944" s="518"/>
      <c r="W944" s="521"/>
      <c r="X944" s="518"/>
      <c r="Y944" s="518"/>
      <c r="Z944" s="518"/>
    </row>
    <row r="945" ht="14.25" customHeight="1">
      <c r="A945" s="471" t="str">
        <f t="array" ref="A945">IFERROR(INDEX(AuditRepTemp_C!D$7:D$1657,MATCH(ROWS(AuditRepTemp_C!$B$7:$B941),AuditRepTemp_C!$B$7:$B$1657,0)),"")</f>
        <v/>
      </c>
      <c r="B945" s="510" t="str">
        <f t="array" ref="B945">IFERROR(INDEX(AuditRepTemp_C!F$7:F$1657,MATCH(ROWS(AuditRepTemp_C!$B$7:$B941),AuditRepTemp_C!$B$7:$B$1657,0)),"")</f>
        <v/>
      </c>
      <c r="C945" s="511" t="str">
        <f t="array" ref="C945">IFERROR(INDEX(AuditRepTemp_C!H$7:H$1657,MATCH(ROWS(AuditRepTemp_C!$B$7:$B941),AuditRepTemp_C!$B$7:$B$1657,0)),"")</f>
        <v/>
      </c>
      <c r="D945" s="511" t="str">
        <f t="array" ref="D945">IFERROR(INDEX(AuditRepTemp_C!I$7:I$1657,MATCH(ROWS(AuditRepTemp_C!$B$7:$B941),AuditRepTemp_C!$B$7:$B$1657,0)),"")</f>
        <v/>
      </c>
      <c r="E945" s="512" t="str">
        <f t="array" ref="E945">IFERROR(INDEX(AuditRepTemp_C!J$7:J$1657,MATCH(ROWS(AuditRepTemp_C!$B$7:$B941),AuditRepTemp_C!$B$7:$B$1657,0)),"")</f>
        <v/>
      </c>
      <c r="F945" s="513" t="str">
        <f t="array" ref="F945">IFERROR(INDEX(AuditRepTemp_C!K$7:K$1657,MATCH(ROWS(AuditRepTemp_C!$B$7:$B941),AuditRepTemp_C!$B$7:$B$1657,0)),"")</f>
        <v/>
      </c>
      <c r="G945" s="513" t="str">
        <f t="array" ref="G945">IFERROR(INDEX(AuditRepTemp_C!L$7:L$1657,MATCH(ROWS(AuditRepTemp_C!$B$7:$B941),AuditRepTemp_C!$B$7:$B$1657,0)),"")</f>
        <v/>
      </c>
      <c r="H945" s="517" t="s">
        <v>2064</v>
      </c>
      <c r="I945" s="524"/>
      <c r="J945" s="518"/>
      <c r="K945" s="419"/>
      <c r="L945" s="419"/>
      <c r="M945" s="518"/>
      <c r="N945" s="518"/>
      <c r="O945" s="518"/>
      <c r="P945" s="518"/>
      <c r="Q945" s="518"/>
      <c r="R945" s="422"/>
      <c r="S945" s="518"/>
      <c r="T945" s="519"/>
      <c r="U945" s="520"/>
      <c r="V945" s="518"/>
      <c r="W945" s="521"/>
      <c r="X945" s="518"/>
      <c r="Y945" s="518"/>
      <c r="Z945" s="518"/>
    </row>
    <row r="946" ht="14.25" customHeight="1">
      <c r="A946" s="471" t="str">
        <f t="array" ref="A946">IFERROR(INDEX(AuditRepTemp_C!D$7:D$1657,MATCH(ROWS(AuditRepTemp_C!$B$7:$B942),AuditRepTemp_C!$B$7:$B$1657,0)),"")</f>
        <v/>
      </c>
      <c r="B946" s="510" t="str">
        <f t="array" ref="B946">IFERROR(INDEX(AuditRepTemp_C!F$7:F$1657,MATCH(ROWS(AuditRepTemp_C!$B$7:$B942),AuditRepTemp_C!$B$7:$B$1657,0)),"")</f>
        <v/>
      </c>
      <c r="C946" s="511" t="str">
        <f t="array" ref="C946">IFERROR(INDEX(AuditRepTemp_C!H$7:H$1657,MATCH(ROWS(AuditRepTemp_C!$B$7:$B942),AuditRepTemp_C!$B$7:$B$1657,0)),"")</f>
        <v/>
      </c>
      <c r="D946" s="511" t="str">
        <f t="array" ref="D946">IFERROR(INDEX(AuditRepTemp_C!I$7:I$1657,MATCH(ROWS(AuditRepTemp_C!$B$7:$B942),AuditRepTemp_C!$B$7:$B$1657,0)),"")</f>
        <v/>
      </c>
      <c r="E946" s="512" t="str">
        <f t="array" ref="E946">IFERROR(INDEX(AuditRepTemp_C!J$7:J$1657,MATCH(ROWS(AuditRepTemp_C!$B$7:$B942),AuditRepTemp_C!$B$7:$B$1657,0)),"")</f>
        <v/>
      </c>
      <c r="F946" s="513" t="str">
        <f t="array" ref="F946">IFERROR(INDEX(AuditRepTemp_C!K$7:K$1657,MATCH(ROWS(AuditRepTemp_C!$B$7:$B942),AuditRepTemp_C!$B$7:$B$1657,0)),"")</f>
        <v/>
      </c>
      <c r="G946" s="513" t="str">
        <f t="array" ref="G946">IFERROR(INDEX(AuditRepTemp_C!L$7:L$1657,MATCH(ROWS(AuditRepTemp_C!$B$7:$B942),AuditRepTemp_C!$B$7:$B$1657,0)),"")</f>
        <v/>
      </c>
      <c r="H946" s="517" t="s">
        <v>2064</v>
      </c>
      <c r="I946" s="524"/>
      <c r="J946" s="518"/>
      <c r="K946" s="419"/>
      <c r="L946" s="419"/>
      <c r="M946" s="518"/>
      <c r="N946" s="518"/>
      <c r="O946" s="518"/>
      <c r="P946" s="518"/>
      <c r="Q946" s="518"/>
      <c r="R946" s="422"/>
      <c r="S946" s="518"/>
      <c r="T946" s="519"/>
      <c r="U946" s="520"/>
      <c r="V946" s="518"/>
      <c r="W946" s="521"/>
      <c r="X946" s="518"/>
      <c r="Y946" s="518"/>
      <c r="Z946" s="518"/>
    </row>
    <row r="947" ht="14.25" customHeight="1">
      <c r="A947" s="471" t="str">
        <f t="array" ref="A947">IFERROR(INDEX(AuditRepTemp_C!D$7:D$1657,MATCH(ROWS(AuditRepTemp_C!$B$7:$B943),AuditRepTemp_C!$B$7:$B$1657,0)),"")</f>
        <v/>
      </c>
      <c r="B947" s="510" t="str">
        <f t="array" ref="B947">IFERROR(INDEX(AuditRepTemp_C!F$7:F$1657,MATCH(ROWS(AuditRepTemp_C!$B$7:$B943),AuditRepTemp_C!$B$7:$B$1657,0)),"")</f>
        <v/>
      </c>
      <c r="C947" s="511" t="str">
        <f t="array" ref="C947">IFERROR(INDEX(AuditRepTemp_C!H$7:H$1657,MATCH(ROWS(AuditRepTemp_C!$B$7:$B943),AuditRepTemp_C!$B$7:$B$1657,0)),"")</f>
        <v/>
      </c>
      <c r="D947" s="511" t="str">
        <f t="array" ref="D947">IFERROR(INDEX(AuditRepTemp_C!I$7:I$1657,MATCH(ROWS(AuditRepTemp_C!$B$7:$B943),AuditRepTemp_C!$B$7:$B$1657,0)),"")</f>
        <v/>
      </c>
      <c r="E947" s="512" t="str">
        <f t="array" ref="E947">IFERROR(INDEX(AuditRepTemp_C!J$7:J$1657,MATCH(ROWS(AuditRepTemp_C!$B$7:$B943),AuditRepTemp_C!$B$7:$B$1657,0)),"")</f>
        <v/>
      </c>
      <c r="F947" s="513" t="str">
        <f t="array" ref="F947">IFERROR(INDEX(AuditRepTemp_C!K$7:K$1657,MATCH(ROWS(AuditRepTemp_C!$B$7:$B943),AuditRepTemp_C!$B$7:$B$1657,0)),"")</f>
        <v/>
      </c>
      <c r="G947" s="513" t="str">
        <f t="array" ref="G947">IFERROR(INDEX(AuditRepTemp_C!L$7:L$1657,MATCH(ROWS(AuditRepTemp_C!$B$7:$B943),AuditRepTemp_C!$B$7:$B$1657,0)),"")</f>
        <v/>
      </c>
      <c r="H947" s="517" t="s">
        <v>2064</v>
      </c>
      <c r="I947" s="524"/>
      <c r="J947" s="518"/>
      <c r="K947" s="419"/>
      <c r="L947" s="419"/>
      <c r="M947" s="518"/>
      <c r="N947" s="518"/>
      <c r="O947" s="518"/>
      <c r="P947" s="518"/>
      <c r="Q947" s="518"/>
      <c r="R947" s="422"/>
      <c r="S947" s="518"/>
      <c r="T947" s="519"/>
      <c r="U947" s="520"/>
      <c r="V947" s="518"/>
      <c r="W947" s="521"/>
      <c r="X947" s="518"/>
      <c r="Y947" s="518"/>
      <c r="Z947" s="518"/>
    </row>
    <row r="948" ht="14.25" customHeight="1">
      <c r="A948" s="471" t="str">
        <f t="array" ref="A948">IFERROR(INDEX(AuditRepTemp_C!D$7:D$1657,MATCH(ROWS(AuditRepTemp_C!$B$7:$B944),AuditRepTemp_C!$B$7:$B$1657,0)),"")</f>
        <v/>
      </c>
      <c r="B948" s="510" t="str">
        <f t="array" ref="B948">IFERROR(INDEX(AuditRepTemp_C!F$7:F$1657,MATCH(ROWS(AuditRepTemp_C!$B$7:$B944),AuditRepTemp_C!$B$7:$B$1657,0)),"")</f>
        <v/>
      </c>
      <c r="C948" s="511" t="str">
        <f t="array" ref="C948">IFERROR(INDEX(AuditRepTemp_C!H$7:H$1657,MATCH(ROWS(AuditRepTemp_C!$B$7:$B944),AuditRepTemp_C!$B$7:$B$1657,0)),"")</f>
        <v/>
      </c>
      <c r="D948" s="511" t="str">
        <f t="array" ref="D948">IFERROR(INDEX(AuditRepTemp_C!I$7:I$1657,MATCH(ROWS(AuditRepTemp_C!$B$7:$B944),AuditRepTemp_C!$B$7:$B$1657,0)),"")</f>
        <v/>
      </c>
      <c r="E948" s="512" t="str">
        <f t="array" ref="E948">IFERROR(INDEX(AuditRepTemp_C!J$7:J$1657,MATCH(ROWS(AuditRepTemp_C!$B$7:$B944),AuditRepTemp_C!$B$7:$B$1657,0)),"")</f>
        <v/>
      </c>
      <c r="F948" s="513" t="str">
        <f t="array" ref="F948">IFERROR(INDEX(AuditRepTemp_C!K$7:K$1657,MATCH(ROWS(AuditRepTemp_C!$B$7:$B944),AuditRepTemp_C!$B$7:$B$1657,0)),"")</f>
        <v/>
      </c>
      <c r="G948" s="513" t="str">
        <f t="array" ref="G948">IFERROR(INDEX(AuditRepTemp_C!L$7:L$1657,MATCH(ROWS(AuditRepTemp_C!$B$7:$B944),AuditRepTemp_C!$B$7:$B$1657,0)),"")</f>
        <v/>
      </c>
      <c r="H948" s="517" t="s">
        <v>2064</v>
      </c>
      <c r="I948" s="524"/>
      <c r="J948" s="518"/>
      <c r="K948" s="419"/>
      <c r="L948" s="419"/>
      <c r="M948" s="518"/>
      <c r="N948" s="518"/>
      <c r="O948" s="518"/>
      <c r="P948" s="518"/>
      <c r="Q948" s="518"/>
      <c r="R948" s="422"/>
      <c r="S948" s="518"/>
      <c r="T948" s="519"/>
      <c r="U948" s="520"/>
      <c r="V948" s="518"/>
      <c r="W948" s="521"/>
      <c r="X948" s="518"/>
      <c r="Y948" s="518"/>
      <c r="Z948" s="518"/>
    </row>
    <row r="949" ht="14.25" customHeight="1">
      <c r="A949" s="471" t="str">
        <f t="array" ref="A949">IFERROR(INDEX(AuditRepTemp_C!D$7:D$1657,MATCH(ROWS(AuditRepTemp_C!$B$7:$B945),AuditRepTemp_C!$B$7:$B$1657,0)),"")</f>
        <v/>
      </c>
      <c r="B949" s="510" t="str">
        <f t="array" ref="B949">IFERROR(INDEX(AuditRepTemp_C!F$7:F$1657,MATCH(ROWS(AuditRepTemp_C!$B$7:$B945),AuditRepTemp_C!$B$7:$B$1657,0)),"")</f>
        <v/>
      </c>
      <c r="C949" s="511" t="str">
        <f t="array" ref="C949">IFERROR(INDEX(AuditRepTemp_C!H$7:H$1657,MATCH(ROWS(AuditRepTemp_C!$B$7:$B945),AuditRepTemp_C!$B$7:$B$1657,0)),"")</f>
        <v/>
      </c>
      <c r="D949" s="511" t="str">
        <f t="array" ref="D949">IFERROR(INDEX(AuditRepTemp_C!I$7:I$1657,MATCH(ROWS(AuditRepTemp_C!$B$7:$B945),AuditRepTemp_C!$B$7:$B$1657,0)),"")</f>
        <v/>
      </c>
      <c r="E949" s="512" t="str">
        <f t="array" ref="E949">IFERROR(INDEX(AuditRepTemp_C!J$7:J$1657,MATCH(ROWS(AuditRepTemp_C!$B$7:$B945),AuditRepTemp_C!$B$7:$B$1657,0)),"")</f>
        <v/>
      </c>
      <c r="F949" s="513" t="str">
        <f t="array" ref="F949">IFERROR(INDEX(AuditRepTemp_C!K$7:K$1657,MATCH(ROWS(AuditRepTemp_C!$B$7:$B945),AuditRepTemp_C!$B$7:$B$1657,0)),"")</f>
        <v/>
      </c>
      <c r="G949" s="513" t="str">
        <f t="array" ref="G949">IFERROR(INDEX(AuditRepTemp_C!L$7:L$1657,MATCH(ROWS(AuditRepTemp_C!$B$7:$B945),AuditRepTemp_C!$B$7:$B$1657,0)),"")</f>
        <v/>
      </c>
      <c r="H949" s="517" t="s">
        <v>2064</v>
      </c>
      <c r="I949" s="524"/>
      <c r="J949" s="518"/>
      <c r="K949" s="419"/>
      <c r="L949" s="419"/>
      <c r="M949" s="518"/>
      <c r="N949" s="518"/>
      <c r="O949" s="518"/>
      <c r="P949" s="518"/>
      <c r="Q949" s="518"/>
      <c r="R949" s="422"/>
      <c r="S949" s="518"/>
      <c r="T949" s="519"/>
      <c r="U949" s="520"/>
      <c r="V949" s="518"/>
      <c r="W949" s="521"/>
      <c r="X949" s="518"/>
      <c r="Y949" s="518"/>
      <c r="Z949" s="518"/>
    </row>
    <row r="950" ht="14.25" customHeight="1">
      <c r="A950" s="471" t="str">
        <f t="array" ref="A950">IFERROR(INDEX(AuditRepTemp_C!D$7:D$1657,MATCH(ROWS(AuditRepTemp_C!$B$7:$B946),AuditRepTemp_C!$B$7:$B$1657,0)),"")</f>
        <v/>
      </c>
      <c r="B950" s="510" t="str">
        <f t="array" ref="B950">IFERROR(INDEX(AuditRepTemp_C!F$7:F$1657,MATCH(ROWS(AuditRepTemp_C!$B$7:$B946),AuditRepTemp_C!$B$7:$B$1657,0)),"")</f>
        <v/>
      </c>
      <c r="C950" s="511" t="str">
        <f t="array" ref="C950">IFERROR(INDEX(AuditRepTemp_C!H$7:H$1657,MATCH(ROWS(AuditRepTemp_C!$B$7:$B946),AuditRepTemp_C!$B$7:$B$1657,0)),"")</f>
        <v/>
      </c>
      <c r="D950" s="511" t="str">
        <f t="array" ref="D950">IFERROR(INDEX(AuditRepTemp_C!I$7:I$1657,MATCH(ROWS(AuditRepTemp_C!$B$7:$B946),AuditRepTemp_C!$B$7:$B$1657,0)),"")</f>
        <v/>
      </c>
      <c r="E950" s="512" t="str">
        <f t="array" ref="E950">IFERROR(INDEX(AuditRepTemp_C!J$7:J$1657,MATCH(ROWS(AuditRepTemp_C!$B$7:$B946),AuditRepTemp_C!$B$7:$B$1657,0)),"")</f>
        <v/>
      </c>
      <c r="F950" s="513" t="str">
        <f t="array" ref="F950">IFERROR(INDEX(AuditRepTemp_C!K$7:K$1657,MATCH(ROWS(AuditRepTemp_C!$B$7:$B946),AuditRepTemp_C!$B$7:$B$1657,0)),"")</f>
        <v/>
      </c>
      <c r="G950" s="513" t="str">
        <f t="array" ref="G950">IFERROR(INDEX(AuditRepTemp_C!L$7:L$1657,MATCH(ROWS(AuditRepTemp_C!$B$7:$B946),AuditRepTemp_C!$B$7:$B$1657,0)),"")</f>
        <v/>
      </c>
      <c r="H950" s="517" t="s">
        <v>2064</v>
      </c>
      <c r="I950" s="524"/>
      <c r="J950" s="518"/>
      <c r="K950" s="419"/>
      <c r="L950" s="419"/>
      <c r="M950" s="518"/>
      <c r="N950" s="518"/>
      <c r="O950" s="518"/>
      <c r="P950" s="518"/>
      <c r="Q950" s="518"/>
      <c r="R950" s="422"/>
      <c r="S950" s="518"/>
      <c r="T950" s="519"/>
      <c r="U950" s="520"/>
      <c r="V950" s="518"/>
      <c r="W950" s="521"/>
      <c r="X950" s="518"/>
      <c r="Y950" s="518"/>
      <c r="Z950" s="518"/>
    </row>
    <row r="951" ht="14.25" customHeight="1">
      <c r="A951" s="471" t="str">
        <f t="array" ref="A951">IFERROR(INDEX(AuditRepTemp_C!D$7:D$1657,MATCH(ROWS(AuditRepTemp_C!$B$7:$B947),AuditRepTemp_C!$B$7:$B$1657,0)),"")</f>
        <v/>
      </c>
      <c r="B951" s="510" t="str">
        <f t="array" ref="B951">IFERROR(INDEX(AuditRepTemp_C!F$7:F$1657,MATCH(ROWS(AuditRepTemp_C!$B$7:$B947),AuditRepTemp_C!$B$7:$B$1657,0)),"")</f>
        <v/>
      </c>
      <c r="C951" s="511" t="str">
        <f t="array" ref="C951">IFERROR(INDEX(AuditRepTemp_C!H$7:H$1657,MATCH(ROWS(AuditRepTemp_C!$B$7:$B947),AuditRepTemp_C!$B$7:$B$1657,0)),"")</f>
        <v/>
      </c>
      <c r="D951" s="511" t="str">
        <f t="array" ref="D951">IFERROR(INDEX(AuditRepTemp_C!I$7:I$1657,MATCH(ROWS(AuditRepTemp_C!$B$7:$B947),AuditRepTemp_C!$B$7:$B$1657,0)),"")</f>
        <v/>
      </c>
      <c r="E951" s="512" t="str">
        <f t="array" ref="E951">IFERROR(INDEX(AuditRepTemp_C!J$7:J$1657,MATCH(ROWS(AuditRepTemp_C!$B$7:$B947),AuditRepTemp_C!$B$7:$B$1657,0)),"")</f>
        <v/>
      </c>
      <c r="F951" s="513" t="str">
        <f t="array" ref="F951">IFERROR(INDEX(AuditRepTemp_C!K$7:K$1657,MATCH(ROWS(AuditRepTemp_C!$B$7:$B947),AuditRepTemp_C!$B$7:$B$1657,0)),"")</f>
        <v/>
      </c>
      <c r="G951" s="513" t="str">
        <f t="array" ref="G951">IFERROR(INDEX(AuditRepTemp_C!L$7:L$1657,MATCH(ROWS(AuditRepTemp_C!$B$7:$B947),AuditRepTemp_C!$B$7:$B$1657,0)),"")</f>
        <v/>
      </c>
      <c r="H951" s="517" t="s">
        <v>2064</v>
      </c>
      <c r="I951" s="524"/>
      <c r="J951" s="518"/>
      <c r="K951" s="419"/>
      <c r="L951" s="419"/>
      <c r="M951" s="518"/>
      <c r="N951" s="518"/>
      <c r="O951" s="518"/>
      <c r="P951" s="518"/>
      <c r="Q951" s="518"/>
      <c r="R951" s="422"/>
      <c r="S951" s="518"/>
      <c r="T951" s="519"/>
      <c r="U951" s="520"/>
      <c r="V951" s="518"/>
      <c r="W951" s="521"/>
      <c r="X951" s="518"/>
      <c r="Y951" s="518"/>
      <c r="Z951" s="518"/>
    </row>
    <row r="952" ht="14.25" customHeight="1">
      <c r="A952" s="471" t="str">
        <f t="array" ref="A952">IFERROR(INDEX(AuditRepTemp_C!D$7:D$1657,MATCH(ROWS(AuditRepTemp_C!$B$7:$B948),AuditRepTemp_C!$B$7:$B$1657,0)),"")</f>
        <v/>
      </c>
      <c r="B952" s="510" t="str">
        <f t="array" ref="B952">IFERROR(INDEX(AuditRepTemp_C!F$7:F$1657,MATCH(ROWS(AuditRepTemp_C!$B$7:$B948),AuditRepTemp_C!$B$7:$B$1657,0)),"")</f>
        <v/>
      </c>
      <c r="C952" s="511" t="str">
        <f t="array" ref="C952">IFERROR(INDEX(AuditRepTemp_C!H$7:H$1657,MATCH(ROWS(AuditRepTemp_C!$B$7:$B948),AuditRepTemp_C!$B$7:$B$1657,0)),"")</f>
        <v/>
      </c>
      <c r="D952" s="511" t="str">
        <f t="array" ref="D952">IFERROR(INDEX(AuditRepTemp_C!I$7:I$1657,MATCH(ROWS(AuditRepTemp_C!$B$7:$B948),AuditRepTemp_C!$B$7:$B$1657,0)),"")</f>
        <v/>
      </c>
      <c r="E952" s="512" t="str">
        <f t="array" ref="E952">IFERROR(INDEX(AuditRepTemp_C!J$7:J$1657,MATCH(ROWS(AuditRepTemp_C!$B$7:$B948),AuditRepTemp_C!$B$7:$B$1657,0)),"")</f>
        <v/>
      </c>
      <c r="F952" s="513" t="str">
        <f t="array" ref="F952">IFERROR(INDEX(AuditRepTemp_C!K$7:K$1657,MATCH(ROWS(AuditRepTemp_C!$B$7:$B948),AuditRepTemp_C!$B$7:$B$1657,0)),"")</f>
        <v/>
      </c>
      <c r="G952" s="513" t="str">
        <f t="array" ref="G952">IFERROR(INDEX(AuditRepTemp_C!L$7:L$1657,MATCH(ROWS(AuditRepTemp_C!$B$7:$B948),AuditRepTemp_C!$B$7:$B$1657,0)),"")</f>
        <v/>
      </c>
      <c r="H952" s="517" t="s">
        <v>2064</v>
      </c>
      <c r="I952" s="524"/>
      <c r="J952" s="518"/>
      <c r="K952" s="419"/>
      <c r="L952" s="419"/>
      <c r="M952" s="518"/>
      <c r="N952" s="518"/>
      <c r="O952" s="518"/>
      <c r="P952" s="518"/>
      <c r="Q952" s="518"/>
      <c r="R952" s="422"/>
      <c r="S952" s="518"/>
      <c r="T952" s="519"/>
      <c r="U952" s="520"/>
      <c r="V952" s="518"/>
      <c r="W952" s="521"/>
      <c r="X952" s="518"/>
      <c r="Y952" s="518"/>
      <c r="Z952" s="518"/>
    </row>
    <row r="953" ht="14.25" customHeight="1">
      <c r="A953" s="471" t="str">
        <f t="array" ref="A953">IFERROR(INDEX(AuditRepTemp_C!D$7:D$1657,MATCH(ROWS(AuditRepTemp_C!$B$7:$B949),AuditRepTemp_C!$B$7:$B$1657,0)),"")</f>
        <v/>
      </c>
      <c r="B953" s="510" t="str">
        <f t="array" ref="B953">IFERROR(INDEX(AuditRepTemp_C!F$7:F$1657,MATCH(ROWS(AuditRepTemp_C!$B$7:$B949),AuditRepTemp_C!$B$7:$B$1657,0)),"")</f>
        <v/>
      </c>
      <c r="C953" s="511" t="str">
        <f t="array" ref="C953">IFERROR(INDEX(AuditRepTemp_C!H$7:H$1657,MATCH(ROWS(AuditRepTemp_C!$B$7:$B949),AuditRepTemp_C!$B$7:$B$1657,0)),"")</f>
        <v/>
      </c>
      <c r="D953" s="511" t="str">
        <f t="array" ref="D953">IFERROR(INDEX(AuditRepTemp_C!I$7:I$1657,MATCH(ROWS(AuditRepTemp_C!$B$7:$B949),AuditRepTemp_C!$B$7:$B$1657,0)),"")</f>
        <v/>
      </c>
      <c r="E953" s="512" t="str">
        <f t="array" ref="E953">IFERROR(INDEX(AuditRepTemp_C!J$7:J$1657,MATCH(ROWS(AuditRepTemp_C!$B$7:$B949),AuditRepTemp_C!$B$7:$B$1657,0)),"")</f>
        <v/>
      </c>
      <c r="F953" s="513" t="str">
        <f t="array" ref="F953">IFERROR(INDEX(AuditRepTemp_C!K$7:K$1657,MATCH(ROWS(AuditRepTemp_C!$B$7:$B949),AuditRepTemp_C!$B$7:$B$1657,0)),"")</f>
        <v/>
      </c>
      <c r="G953" s="513" t="str">
        <f t="array" ref="G953">IFERROR(INDEX(AuditRepTemp_C!L$7:L$1657,MATCH(ROWS(AuditRepTemp_C!$B$7:$B949),AuditRepTemp_C!$B$7:$B$1657,0)),"")</f>
        <v/>
      </c>
      <c r="H953" s="517" t="s">
        <v>2064</v>
      </c>
      <c r="I953" s="524"/>
      <c r="J953" s="518"/>
      <c r="K953" s="419"/>
      <c r="L953" s="419"/>
      <c r="M953" s="518"/>
      <c r="N953" s="518"/>
      <c r="O953" s="518"/>
      <c r="P953" s="518"/>
      <c r="Q953" s="518"/>
      <c r="R953" s="422"/>
      <c r="S953" s="518"/>
      <c r="T953" s="519"/>
      <c r="U953" s="520"/>
      <c r="V953" s="518"/>
      <c r="W953" s="521"/>
      <c r="X953" s="518"/>
      <c r="Y953" s="518"/>
      <c r="Z953" s="518"/>
    </row>
    <row r="954" ht="14.25" customHeight="1">
      <c r="A954" s="471" t="str">
        <f t="array" ref="A954">IFERROR(INDEX(AuditRepTemp_C!D$7:D$1657,MATCH(ROWS(AuditRepTemp_C!$B$7:$B950),AuditRepTemp_C!$B$7:$B$1657,0)),"")</f>
        <v/>
      </c>
      <c r="B954" s="510" t="str">
        <f t="array" ref="B954">IFERROR(INDEX(AuditRepTemp_C!F$7:F$1657,MATCH(ROWS(AuditRepTemp_C!$B$7:$B950),AuditRepTemp_C!$B$7:$B$1657,0)),"")</f>
        <v/>
      </c>
      <c r="C954" s="511" t="str">
        <f t="array" ref="C954">IFERROR(INDEX(AuditRepTemp_C!H$7:H$1657,MATCH(ROWS(AuditRepTemp_C!$B$7:$B950),AuditRepTemp_C!$B$7:$B$1657,0)),"")</f>
        <v/>
      </c>
      <c r="D954" s="511" t="str">
        <f t="array" ref="D954">IFERROR(INDEX(AuditRepTemp_C!I$7:I$1657,MATCH(ROWS(AuditRepTemp_C!$B$7:$B950),AuditRepTemp_C!$B$7:$B$1657,0)),"")</f>
        <v/>
      </c>
      <c r="E954" s="512" t="str">
        <f t="array" ref="E954">IFERROR(INDEX(AuditRepTemp_C!J$7:J$1657,MATCH(ROWS(AuditRepTemp_C!$B$7:$B950),AuditRepTemp_C!$B$7:$B$1657,0)),"")</f>
        <v/>
      </c>
      <c r="F954" s="513" t="str">
        <f t="array" ref="F954">IFERROR(INDEX(AuditRepTemp_C!K$7:K$1657,MATCH(ROWS(AuditRepTemp_C!$B$7:$B950),AuditRepTemp_C!$B$7:$B$1657,0)),"")</f>
        <v/>
      </c>
      <c r="G954" s="513" t="str">
        <f t="array" ref="G954">IFERROR(INDEX(AuditRepTemp_C!L$7:L$1657,MATCH(ROWS(AuditRepTemp_C!$B$7:$B950),AuditRepTemp_C!$B$7:$B$1657,0)),"")</f>
        <v/>
      </c>
      <c r="H954" s="517" t="s">
        <v>2064</v>
      </c>
      <c r="I954" s="524"/>
      <c r="J954" s="518"/>
      <c r="K954" s="419"/>
      <c r="L954" s="419"/>
      <c r="M954" s="518"/>
      <c r="N954" s="518"/>
      <c r="O954" s="518"/>
      <c r="P954" s="518"/>
      <c r="Q954" s="518"/>
      <c r="R954" s="422"/>
      <c r="S954" s="518"/>
      <c r="T954" s="519"/>
      <c r="U954" s="520"/>
      <c r="V954" s="518"/>
      <c r="W954" s="521"/>
      <c r="X954" s="518"/>
      <c r="Y954" s="518"/>
      <c r="Z954" s="518"/>
    </row>
    <row r="955" ht="14.25" customHeight="1">
      <c r="A955" s="471" t="str">
        <f t="array" ref="A955">IFERROR(INDEX(AuditRepTemp_C!D$7:D$1657,MATCH(ROWS(AuditRepTemp_C!$B$7:$B951),AuditRepTemp_C!$B$7:$B$1657,0)),"")</f>
        <v/>
      </c>
      <c r="B955" s="510" t="str">
        <f t="array" ref="B955">IFERROR(INDEX(AuditRepTemp_C!F$7:F$1657,MATCH(ROWS(AuditRepTemp_C!$B$7:$B951),AuditRepTemp_C!$B$7:$B$1657,0)),"")</f>
        <v/>
      </c>
      <c r="C955" s="511" t="str">
        <f t="array" ref="C955">IFERROR(INDEX(AuditRepTemp_C!H$7:H$1657,MATCH(ROWS(AuditRepTemp_C!$B$7:$B951),AuditRepTemp_C!$B$7:$B$1657,0)),"")</f>
        <v/>
      </c>
      <c r="D955" s="511" t="str">
        <f t="array" ref="D955">IFERROR(INDEX(AuditRepTemp_C!I$7:I$1657,MATCH(ROWS(AuditRepTemp_C!$B$7:$B951),AuditRepTemp_C!$B$7:$B$1657,0)),"")</f>
        <v/>
      </c>
      <c r="E955" s="512" t="str">
        <f t="array" ref="E955">IFERROR(INDEX(AuditRepTemp_C!J$7:J$1657,MATCH(ROWS(AuditRepTemp_C!$B$7:$B951),AuditRepTemp_C!$B$7:$B$1657,0)),"")</f>
        <v/>
      </c>
      <c r="F955" s="513" t="str">
        <f t="array" ref="F955">IFERROR(INDEX(AuditRepTemp_C!K$7:K$1657,MATCH(ROWS(AuditRepTemp_C!$B$7:$B951),AuditRepTemp_C!$B$7:$B$1657,0)),"")</f>
        <v/>
      </c>
      <c r="G955" s="513" t="str">
        <f t="array" ref="G955">IFERROR(INDEX(AuditRepTemp_C!L$7:L$1657,MATCH(ROWS(AuditRepTemp_C!$B$7:$B951),AuditRepTemp_C!$B$7:$B$1657,0)),"")</f>
        <v/>
      </c>
      <c r="H955" s="517" t="s">
        <v>2064</v>
      </c>
      <c r="I955" s="524"/>
      <c r="J955" s="518"/>
      <c r="K955" s="419"/>
      <c r="L955" s="419"/>
      <c r="M955" s="518"/>
      <c r="N955" s="518"/>
      <c r="O955" s="518"/>
      <c r="P955" s="518"/>
      <c r="Q955" s="518"/>
      <c r="R955" s="422"/>
      <c r="S955" s="518"/>
      <c r="T955" s="519"/>
      <c r="U955" s="520"/>
      <c r="V955" s="518"/>
      <c r="W955" s="521"/>
      <c r="X955" s="518"/>
      <c r="Y955" s="518"/>
      <c r="Z955" s="518"/>
    </row>
    <row r="956" ht="14.25" customHeight="1">
      <c r="A956" s="471" t="str">
        <f t="array" ref="A956">IFERROR(INDEX(AuditRepTemp_C!D$7:D$1657,MATCH(ROWS(AuditRepTemp_C!$B$7:$B952),AuditRepTemp_C!$B$7:$B$1657,0)),"")</f>
        <v/>
      </c>
      <c r="B956" s="510" t="str">
        <f t="array" ref="B956">IFERROR(INDEX(AuditRepTemp_C!F$7:F$1657,MATCH(ROWS(AuditRepTemp_C!$B$7:$B952),AuditRepTemp_C!$B$7:$B$1657,0)),"")</f>
        <v/>
      </c>
      <c r="C956" s="511" t="str">
        <f t="array" ref="C956">IFERROR(INDEX(AuditRepTemp_C!H$7:H$1657,MATCH(ROWS(AuditRepTemp_C!$B$7:$B952),AuditRepTemp_C!$B$7:$B$1657,0)),"")</f>
        <v/>
      </c>
      <c r="D956" s="511" t="str">
        <f t="array" ref="D956">IFERROR(INDEX(AuditRepTemp_C!I$7:I$1657,MATCH(ROWS(AuditRepTemp_C!$B$7:$B952),AuditRepTemp_C!$B$7:$B$1657,0)),"")</f>
        <v/>
      </c>
      <c r="E956" s="512" t="str">
        <f t="array" ref="E956">IFERROR(INDEX(AuditRepTemp_C!J$7:J$1657,MATCH(ROWS(AuditRepTemp_C!$B$7:$B952),AuditRepTemp_C!$B$7:$B$1657,0)),"")</f>
        <v/>
      </c>
      <c r="F956" s="513" t="str">
        <f t="array" ref="F956">IFERROR(INDEX(AuditRepTemp_C!K$7:K$1657,MATCH(ROWS(AuditRepTemp_C!$B$7:$B952),AuditRepTemp_C!$B$7:$B$1657,0)),"")</f>
        <v/>
      </c>
      <c r="G956" s="513" t="str">
        <f t="array" ref="G956">IFERROR(INDEX(AuditRepTemp_C!L$7:L$1657,MATCH(ROWS(AuditRepTemp_C!$B$7:$B952),AuditRepTemp_C!$B$7:$B$1657,0)),"")</f>
        <v/>
      </c>
      <c r="H956" s="517" t="s">
        <v>2064</v>
      </c>
      <c r="I956" s="524"/>
      <c r="J956" s="518"/>
      <c r="K956" s="419"/>
      <c r="L956" s="419"/>
      <c r="M956" s="518"/>
      <c r="N956" s="518"/>
      <c r="O956" s="518"/>
      <c r="P956" s="518"/>
      <c r="Q956" s="518"/>
      <c r="R956" s="422"/>
      <c r="S956" s="518"/>
      <c r="T956" s="519"/>
      <c r="U956" s="520"/>
      <c r="V956" s="518"/>
      <c r="W956" s="521"/>
      <c r="X956" s="518"/>
      <c r="Y956" s="518"/>
      <c r="Z956" s="518"/>
    </row>
    <row r="957" ht="14.25" customHeight="1">
      <c r="A957" s="471" t="str">
        <f t="array" ref="A957">IFERROR(INDEX(AuditRepTemp_C!D$7:D$1657,MATCH(ROWS(AuditRepTemp_C!$B$7:$B953),AuditRepTemp_C!$B$7:$B$1657,0)),"")</f>
        <v/>
      </c>
      <c r="B957" s="510" t="str">
        <f t="array" ref="B957">IFERROR(INDEX(AuditRepTemp_C!F$7:F$1657,MATCH(ROWS(AuditRepTemp_C!$B$7:$B953),AuditRepTemp_C!$B$7:$B$1657,0)),"")</f>
        <v/>
      </c>
      <c r="C957" s="511" t="str">
        <f t="array" ref="C957">IFERROR(INDEX(AuditRepTemp_C!H$7:H$1657,MATCH(ROWS(AuditRepTemp_C!$B$7:$B953),AuditRepTemp_C!$B$7:$B$1657,0)),"")</f>
        <v/>
      </c>
      <c r="D957" s="511" t="str">
        <f t="array" ref="D957">IFERROR(INDEX(AuditRepTemp_C!I$7:I$1657,MATCH(ROWS(AuditRepTemp_C!$B$7:$B953),AuditRepTemp_C!$B$7:$B$1657,0)),"")</f>
        <v/>
      </c>
      <c r="E957" s="512" t="str">
        <f t="array" ref="E957">IFERROR(INDEX(AuditRepTemp_C!J$7:J$1657,MATCH(ROWS(AuditRepTemp_C!$B$7:$B953),AuditRepTemp_C!$B$7:$B$1657,0)),"")</f>
        <v/>
      </c>
      <c r="F957" s="513" t="str">
        <f t="array" ref="F957">IFERROR(INDEX(AuditRepTemp_C!K$7:K$1657,MATCH(ROWS(AuditRepTemp_C!$B$7:$B953),AuditRepTemp_C!$B$7:$B$1657,0)),"")</f>
        <v/>
      </c>
      <c r="G957" s="513" t="str">
        <f t="array" ref="G957">IFERROR(INDEX(AuditRepTemp_C!L$7:L$1657,MATCH(ROWS(AuditRepTemp_C!$B$7:$B953),AuditRepTemp_C!$B$7:$B$1657,0)),"")</f>
        <v/>
      </c>
      <c r="H957" s="517" t="s">
        <v>2064</v>
      </c>
      <c r="I957" s="524"/>
      <c r="J957" s="518"/>
      <c r="K957" s="419"/>
      <c r="L957" s="419"/>
      <c r="M957" s="518"/>
      <c r="N957" s="518"/>
      <c r="O957" s="518"/>
      <c r="P957" s="518"/>
      <c r="Q957" s="518"/>
      <c r="R957" s="422"/>
      <c r="S957" s="518"/>
      <c r="T957" s="519"/>
      <c r="U957" s="520"/>
      <c r="V957" s="518"/>
      <c r="W957" s="521"/>
      <c r="X957" s="518"/>
      <c r="Y957" s="518"/>
      <c r="Z957" s="518"/>
    </row>
    <row r="958" ht="14.25" customHeight="1">
      <c r="A958" s="471" t="str">
        <f t="array" ref="A958">IFERROR(INDEX(AuditRepTemp_C!D$7:D$1657,MATCH(ROWS(AuditRepTemp_C!$B$7:$B954),AuditRepTemp_C!$B$7:$B$1657,0)),"")</f>
        <v/>
      </c>
      <c r="B958" s="510" t="str">
        <f t="array" ref="B958">IFERROR(INDEX(AuditRepTemp_C!F$7:F$1657,MATCH(ROWS(AuditRepTemp_C!$B$7:$B954),AuditRepTemp_C!$B$7:$B$1657,0)),"")</f>
        <v/>
      </c>
      <c r="C958" s="511" t="str">
        <f t="array" ref="C958">IFERROR(INDEX(AuditRepTemp_C!H$7:H$1657,MATCH(ROWS(AuditRepTemp_C!$B$7:$B954),AuditRepTemp_C!$B$7:$B$1657,0)),"")</f>
        <v/>
      </c>
      <c r="D958" s="511" t="str">
        <f t="array" ref="D958">IFERROR(INDEX(AuditRepTemp_C!I$7:I$1657,MATCH(ROWS(AuditRepTemp_C!$B$7:$B954),AuditRepTemp_C!$B$7:$B$1657,0)),"")</f>
        <v/>
      </c>
      <c r="E958" s="512" t="str">
        <f t="array" ref="E958">IFERROR(INDEX(AuditRepTemp_C!J$7:J$1657,MATCH(ROWS(AuditRepTemp_C!$B$7:$B954),AuditRepTemp_C!$B$7:$B$1657,0)),"")</f>
        <v/>
      </c>
      <c r="F958" s="513" t="str">
        <f t="array" ref="F958">IFERROR(INDEX(AuditRepTemp_C!K$7:K$1657,MATCH(ROWS(AuditRepTemp_C!$B$7:$B954),AuditRepTemp_C!$B$7:$B$1657,0)),"")</f>
        <v/>
      </c>
      <c r="G958" s="513" t="str">
        <f t="array" ref="G958">IFERROR(INDEX(AuditRepTemp_C!L$7:L$1657,MATCH(ROWS(AuditRepTemp_C!$B$7:$B954),AuditRepTemp_C!$B$7:$B$1657,0)),"")</f>
        <v/>
      </c>
      <c r="H958" s="517" t="s">
        <v>2064</v>
      </c>
      <c r="I958" s="524"/>
      <c r="J958" s="518"/>
      <c r="K958" s="419"/>
      <c r="L958" s="419"/>
      <c r="M958" s="518"/>
      <c r="N958" s="518"/>
      <c r="O958" s="518"/>
      <c r="P958" s="518"/>
      <c r="Q958" s="518"/>
      <c r="R958" s="422"/>
      <c r="S958" s="518"/>
      <c r="T958" s="519"/>
      <c r="U958" s="520"/>
      <c r="V958" s="518"/>
      <c r="W958" s="521"/>
      <c r="X958" s="518"/>
      <c r="Y958" s="518"/>
      <c r="Z958" s="518"/>
    </row>
    <row r="959" ht="14.25" customHeight="1">
      <c r="A959" s="471" t="str">
        <f t="array" ref="A959">IFERROR(INDEX(AuditRepTemp_C!D$7:D$1657,MATCH(ROWS(AuditRepTemp_C!$B$7:$B955),AuditRepTemp_C!$B$7:$B$1657,0)),"")</f>
        <v/>
      </c>
      <c r="B959" s="510" t="str">
        <f t="array" ref="B959">IFERROR(INDEX(AuditRepTemp_C!F$7:F$1657,MATCH(ROWS(AuditRepTemp_C!$B$7:$B955),AuditRepTemp_C!$B$7:$B$1657,0)),"")</f>
        <v/>
      </c>
      <c r="C959" s="511" t="str">
        <f t="array" ref="C959">IFERROR(INDEX(AuditRepTemp_C!H$7:H$1657,MATCH(ROWS(AuditRepTemp_C!$B$7:$B955),AuditRepTemp_C!$B$7:$B$1657,0)),"")</f>
        <v/>
      </c>
      <c r="D959" s="511" t="str">
        <f t="array" ref="D959">IFERROR(INDEX(AuditRepTemp_C!I$7:I$1657,MATCH(ROWS(AuditRepTemp_C!$B$7:$B955),AuditRepTemp_C!$B$7:$B$1657,0)),"")</f>
        <v/>
      </c>
      <c r="E959" s="512" t="str">
        <f t="array" ref="E959">IFERROR(INDEX(AuditRepTemp_C!J$7:J$1657,MATCH(ROWS(AuditRepTemp_C!$B$7:$B955),AuditRepTemp_C!$B$7:$B$1657,0)),"")</f>
        <v/>
      </c>
      <c r="F959" s="513" t="str">
        <f t="array" ref="F959">IFERROR(INDEX(AuditRepTemp_C!K$7:K$1657,MATCH(ROWS(AuditRepTemp_C!$B$7:$B955),AuditRepTemp_C!$B$7:$B$1657,0)),"")</f>
        <v/>
      </c>
      <c r="G959" s="513" t="str">
        <f t="array" ref="G959">IFERROR(INDEX(AuditRepTemp_C!L$7:L$1657,MATCH(ROWS(AuditRepTemp_C!$B$7:$B955),AuditRepTemp_C!$B$7:$B$1657,0)),"")</f>
        <v/>
      </c>
      <c r="H959" s="517" t="s">
        <v>2064</v>
      </c>
      <c r="I959" s="524"/>
      <c r="J959" s="518"/>
      <c r="K959" s="419"/>
      <c r="L959" s="419"/>
      <c r="M959" s="518"/>
      <c r="N959" s="518"/>
      <c r="O959" s="518"/>
      <c r="P959" s="518"/>
      <c r="Q959" s="518"/>
      <c r="R959" s="422"/>
      <c r="S959" s="518"/>
      <c r="T959" s="519"/>
      <c r="U959" s="520"/>
      <c r="V959" s="518"/>
      <c r="W959" s="521"/>
      <c r="X959" s="518"/>
      <c r="Y959" s="518"/>
      <c r="Z959" s="518"/>
    </row>
    <row r="960" ht="14.25" customHeight="1">
      <c r="A960" s="471" t="str">
        <f t="array" ref="A960">IFERROR(INDEX(AuditRepTemp_C!D$7:D$1657,MATCH(ROWS(AuditRepTemp_C!$B$7:$B956),AuditRepTemp_C!$B$7:$B$1657,0)),"")</f>
        <v/>
      </c>
      <c r="B960" s="510" t="str">
        <f t="array" ref="B960">IFERROR(INDEX(AuditRepTemp_C!F$7:F$1657,MATCH(ROWS(AuditRepTemp_C!$B$7:$B956),AuditRepTemp_C!$B$7:$B$1657,0)),"")</f>
        <v/>
      </c>
      <c r="C960" s="511" t="str">
        <f t="array" ref="C960">IFERROR(INDEX(AuditRepTemp_C!H$7:H$1657,MATCH(ROWS(AuditRepTemp_C!$B$7:$B956),AuditRepTemp_C!$B$7:$B$1657,0)),"")</f>
        <v/>
      </c>
      <c r="D960" s="511" t="str">
        <f t="array" ref="D960">IFERROR(INDEX(AuditRepTemp_C!I$7:I$1657,MATCH(ROWS(AuditRepTemp_C!$B$7:$B956),AuditRepTemp_C!$B$7:$B$1657,0)),"")</f>
        <v/>
      </c>
      <c r="E960" s="512" t="str">
        <f t="array" ref="E960">IFERROR(INDEX(AuditRepTemp_C!J$7:J$1657,MATCH(ROWS(AuditRepTemp_C!$B$7:$B956),AuditRepTemp_C!$B$7:$B$1657,0)),"")</f>
        <v/>
      </c>
      <c r="F960" s="513" t="str">
        <f t="array" ref="F960">IFERROR(INDEX(AuditRepTemp_C!K$7:K$1657,MATCH(ROWS(AuditRepTemp_C!$B$7:$B956),AuditRepTemp_C!$B$7:$B$1657,0)),"")</f>
        <v/>
      </c>
      <c r="G960" s="513" t="str">
        <f t="array" ref="G960">IFERROR(INDEX(AuditRepTemp_C!L$7:L$1657,MATCH(ROWS(AuditRepTemp_C!$B$7:$B956),AuditRepTemp_C!$B$7:$B$1657,0)),"")</f>
        <v/>
      </c>
      <c r="H960" s="517" t="s">
        <v>2064</v>
      </c>
      <c r="I960" s="524"/>
      <c r="J960" s="518"/>
      <c r="K960" s="419"/>
      <c r="L960" s="419"/>
      <c r="M960" s="518"/>
      <c r="N960" s="518"/>
      <c r="O960" s="518"/>
      <c r="P960" s="518"/>
      <c r="Q960" s="518"/>
      <c r="R960" s="422"/>
      <c r="S960" s="518"/>
      <c r="T960" s="519"/>
      <c r="U960" s="520"/>
      <c r="V960" s="518"/>
      <c r="W960" s="521"/>
      <c r="X960" s="518"/>
      <c r="Y960" s="518"/>
      <c r="Z960" s="518"/>
    </row>
    <row r="961" ht="14.25" customHeight="1">
      <c r="A961" s="471" t="str">
        <f t="array" ref="A961">IFERROR(INDEX(AuditRepTemp_C!D$7:D$1657,MATCH(ROWS(AuditRepTemp_C!$B$7:$B957),AuditRepTemp_C!$B$7:$B$1657,0)),"")</f>
        <v/>
      </c>
      <c r="B961" s="510" t="str">
        <f t="array" ref="B961">IFERROR(INDEX(AuditRepTemp_C!F$7:F$1657,MATCH(ROWS(AuditRepTemp_C!$B$7:$B957),AuditRepTemp_C!$B$7:$B$1657,0)),"")</f>
        <v/>
      </c>
      <c r="C961" s="511" t="str">
        <f t="array" ref="C961">IFERROR(INDEX(AuditRepTemp_C!H$7:H$1657,MATCH(ROWS(AuditRepTemp_C!$B$7:$B957),AuditRepTemp_C!$B$7:$B$1657,0)),"")</f>
        <v/>
      </c>
      <c r="D961" s="511" t="str">
        <f t="array" ref="D961">IFERROR(INDEX(AuditRepTemp_C!I$7:I$1657,MATCH(ROWS(AuditRepTemp_C!$B$7:$B957),AuditRepTemp_C!$B$7:$B$1657,0)),"")</f>
        <v/>
      </c>
      <c r="E961" s="512" t="str">
        <f t="array" ref="E961">IFERROR(INDEX(AuditRepTemp_C!J$7:J$1657,MATCH(ROWS(AuditRepTemp_C!$B$7:$B957),AuditRepTemp_C!$B$7:$B$1657,0)),"")</f>
        <v/>
      </c>
      <c r="F961" s="513" t="str">
        <f t="array" ref="F961">IFERROR(INDEX(AuditRepTemp_C!K$7:K$1657,MATCH(ROWS(AuditRepTemp_C!$B$7:$B957),AuditRepTemp_C!$B$7:$B$1657,0)),"")</f>
        <v/>
      </c>
      <c r="G961" s="513" t="str">
        <f t="array" ref="G961">IFERROR(INDEX(AuditRepTemp_C!L$7:L$1657,MATCH(ROWS(AuditRepTemp_C!$B$7:$B957),AuditRepTemp_C!$B$7:$B$1657,0)),"")</f>
        <v/>
      </c>
      <c r="H961" s="517" t="s">
        <v>2064</v>
      </c>
      <c r="I961" s="524"/>
      <c r="J961" s="518"/>
      <c r="K961" s="419"/>
      <c r="L961" s="419"/>
      <c r="M961" s="518"/>
      <c r="N961" s="518"/>
      <c r="O961" s="518"/>
      <c r="P961" s="518"/>
      <c r="Q961" s="518"/>
      <c r="R961" s="422"/>
      <c r="S961" s="518"/>
      <c r="T961" s="519"/>
      <c r="U961" s="520"/>
      <c r="V961" s="518"/>
      <c r="W961" s="521"/>
      <c r="X961" s="518"/>
      <c r="Y961" s="518"/>
      <c r="Z961" s="518"/>
    </row>
    <row r="962" ht="14.25" customHeight="1">
      <c r="A962" s="471" t="str">
        <f t="array" ref="A962">IFERROR(INDEX(AuditRepTemp_C!D$7:D$1657,MATCH(ROWS(AuditRepTemp_C!$B$7:$B958),AuditRepTemp_C!$B$7:$B$1657,0)),"")</f>
        <v/>
      </c>
      <c r="B962" s="510" t="str">
        <f t="array" ref="B962">IFERROR(INDEX(AuditRepTemp_C!F$7:F$1657,MATCH(ROWS(AuditRepTemp_C!$B$7:$B958),AuditRepTemp_C!$B$7:$B$1657,0)),"")</f>
        <v/>
      </c>
      <c r="C962" s="511" t="str">
        <f t="array" ref="C962">IFERROR(INDEX(AuditRepTemp_C!H$7:H$1657,MATCH(ROWS(AuditRepTemp_C!$B$7:$B958),AuditRepTemp_C!$B$7:$B$1657,0)),"")</f>
        <v/>
      </c>
      <c r="D962" s="511" t="str">
        <f t="array" ref="D962">IFERROR(INDEX(AuditRepTemp_C!I$7:I$1657,MATCH(ROWS(AuditRepTemp_C!$B$7:$B958),AuditRepTemp_C!$B$7:$B$1657,0)),"")</f>
        <v/>
      </c>
      <c r="E962" s="512" t="str">
        <f t="array" ref="E962">IFERROR(INDEX(AuditRepTemp_C!J$7:J$1657,MATCH(ROWS(AuditRepTemp_C!$B$7:$B958),AuditRepTemp_C!$B$7:$B$1657,0)),"")</f>
        <v/>
      </c>
      <c r="F962" s="513" t="str">
        <f t="array" ref="F962">IFERROR(INDEX(AuditRepTemp_C!K$7:K$1657,MATCH(ROWS(AuditRepTemp_C!$B$7:$B958),AuditRepTemp_C!$B$7:$B$1657,0)),"")</f>
        <v/>
      </c>
      <c r="G962" s="513" t="str">
        <f t="array" ref="G962">IFERROR(INDEX(AuditRepTemp_C!L$7:L$1657,MATCH(ROWS(AuditRepTemp_C!$B$7:$B958),AuditRepTemp_C!$B$7:$B$1657,0)),"")</f>
        <v/>
      </c>
      <c r="H962" s="517" t="s">
        <v>2064</v>
      </c>
      <c r="I962" s="524"/>
      <c r="J962" s="518"/>
      <c r="K962" s="419"/>
      <c r="L962" s="419"/>
      <c r="M962" s="518"/>
      <c r="N962" s="518"/>
      <c r="O962" s="518"/>
      <c r="P962" s="518"/>
      <c r="Q962" s="518"/>
      <c r="R962" s="422"/>
      <c r="S962" s="518"/>
      <c r="T962" s="519"/>
      <c r="U962" s="520"/>
      <c r="V962" s="518"/>
      <c r="W962" s="521"/>
      <c r="X962" s="518"/>
      <c r="Y962" s="518"/>
      <c r="Z962" s="518"/>
    </row>
    <row r="963" ht="14.25" customHeight="1">
      <c r="A963" s="471" t="str">
        <f t="array" ref="A963">IFERROR(INDEX(AuditRepTemp_C!D$7:D$1657,MATCH(ROWS(AuditRepTemp_C!$B$7:$B959),AuditRepTemp_C!$B$7:$B$1657,0)),"")</f>
        <v/>
      </c>
      <c r="B963" s="510" t="str">
        <f t="array" ref="B963">IFERROR(INDEX(AuditRepTemp_C!F$7:F$1657,MATCH(ROWS(AuditRepTemp_C!$B$7:$B959),AuditRepTemp_C!$B$7:$B$1657,0)),"")</f>
        <v/>
      </c>
      <c r="C963" s="511" t="str">
        <f t="array" ref="C963">IFERROR(INDEX(AuditRepTemp_C!H$7:H$1657,MATCH(ROWS(AuditRepTemp_C!$B$7:$B959),AuditRepTemp_C!$B$7:$B$1657,0)),"")</f>
        <v/>
      </c>
      <c r="D963" s="511" t="str">
        <f t="array" ref="D963">IFERROR(INDEX(AuditRepTemp_C!I$7:I$1657,MATCH(ROWS(AuditRepTemp_C!$B$7:$B959),AuditRepTemp_C!$B$7:$B$1657,0)),"")</f>
        <v/>
      </c>
      <c r="E963" s="512" t="str">
        <f t="array" ref="E963">IFERROR(INDEX(AuditRepTemp_C!J$7:J$1657,MATCH(ROWS(AuditRepTemp_C!$B$7:$B959),AuditRepTemp_C!$B$7:$B$1657,0)),"")</f>
        <v/>
      </c>
      <c r="F963" s="513" t="str">
        <f t="array" ref="F963">IFERROR(INDEX(AuditRepTemp_C!K$7:K$1657,MATCH(ROWS(AuditRepTemp_C!$B$7:$B959),AuditRepTemp_C!$B$7:$B$1657,0)),"")</f>
        <v/>
      </c>
      <c r="G963" s="513" t="str">
        <f t="array" ref="G963">IFERROR(INDEX(AuditRepTemp_C!L$7:L$1657,MATCH(ROWS(AuditRepTemp_C!$B$7:$B959),AuditRepTemp_C!$B$7:$B$1657,0)),"")</f>
        <v/>
      </c>
      <c r="H963" s="517" t="s">
        <v>2064</v>
      </c>
      <c r="I963" s="524"/>
      <c r="J963" s="518"/>
      <c r="K963" s="419"/>
      <c r="L963" s="419"/>
      <c r="M963" s="518"/>
      <c r="N963" s="518"/>
      <c r="O963" s="518"/>
      <c r="P963" s="518"/>
      <c r="Q963" s="518"/>
      <c r="R963" s="422"/>
      <c r="S963" s="518"/>
      <c r="T963" s="519"/>
      <c r="U963" s="520"/>
      <c r="V963" s="518"/>
      <c r="W963" s="521"/>
      <c r="X963" s="518"/>
      <c r="Y963" s="518"/>
      <c r="Z963" s="518"/>
    </row>
    <row r="964" ht="14.25" customHeight="1">
      <c r="A964" s="471" t="str">
        <f t="array" ref="A964">IFERROR(INDEX(AuditRepTemp_C!D$7:D$1657,MATCH(ROWS(AuditRepTemp_C!$B$7:$B960),AuditRepTemp_C!$B$7:$B$1657,0)),"")</f>
        <v/>
      </c>
      <c r="B964" s="510" t="str">
        <f t="array" ref="B964">IFERROR(INDEX(AuditRepTemp_C!F$7:F$1657,MATCH(ROWS(AuditRepTemp_C!$B$7:$B960),AuditRepTemp_C!$B$7:$B$1657,0)),"")</f>
        <v/>
      </c>
      <c r="C964" s="511" t="str">
        <f t="array" ref="C964">IFERROR(INDEX(AuditRepTemp_C!H$7:H$1657,MATCH(ROWS(AuditRepTemp_C!$B$7:$B960),AuditRepTemp_C!$B$7:$B$1657,0)),"")</f>
        <v/>
      </c>
      <c r="D964" s="511" t="str">
        <f t="array" ref="D964">IFERROR(INDEX(AuditRepTemp_C!I$7:I$1657,MATCH(ROWS(AuditRepTemp_C!$B$7:$B960),AuditRepTemp_C!$B$7:$B$1657,0)),"")</f>
        <v/>
      </c>
      <c r="E964" s="512" t="str">
        <f t="array" ref="E964">IFERROR(INDEX(AuditRepTemp_C!J$7:J$1657,MATCH(ROWS(AuditRepTemp_C!$B$7:$B960),AuditRepTemp_C!$B$7:$B$1657,0)),"")</f>
        <v/>
      </c>
      <c r="F964" s="513" t="str">
        <f t="array" ref="F964">IFERROR(INDEX(AuditRepTemp_C!K$7:K$1657,MATCH(ROWS(AuditRepTemp_C!$B$7:$B960),AuditRepTemp_C!$B$7:$B$1657,0)),"")</f>
        <v/>
      </c>
      <c r="G964" s="513" t="str">
        <f t="array" ref="G964">IFERROR(INDEX(AuditRepTemp_C!L$7:L$1657,MATCH(ROWS(AuditRepTemp_C!$B$7:$B960),AuditRepTemp_C!$B$7:$B$1657,0)),"")</f>
        <v/>
      </c>
      <c r="H964" s="517" t="s">
        <v>2064</v>
      </c>
      <c r="I964" s="524"/>
      <c r="J964" s="518"/>
      <c r="K964" s="419"/>
      <c r="L964" s="419"/>
      <c r="M964" s="518"/>
      <c r="N964" s="518"/>
      <c r="O964" s="518"/>
      <c r="P964" s="518"/>
      <c r="Q964" s="518"/>
      <c r="R964" s="422"/>
      <c r="S964" s="518"/>
      <c r="T964" s="519"/>
      <c r="U964" s="520"/>
      <c r="V964" s="518"/>
      <c r="W964" s="521"/>
      <c r="X964" s="518"/>
      <c r="Y964" s="518"/>
      <c r="Z964" s="518"/>
    </row>
    <row r="965" ht="14.25" customHeight="1">
      <c r="A965" s="471" t="str">
        <f t="array" ref="A965">IFERROR(INDEX(AuditRepTemp_C!D$7:D$1657,MATCH(ROWS(AuditRepTemp_C!$B$7:$B961),AuditRepTemp_C!$B$7:$B$1657,0)),"")</f>
        <v/>
      </c>
      <c r="B965" s="510" t="str">
        <f t="array" ref="B965">IFERROR(INDEX(AuditRepTemp_C!F$7:F$1657,MATCH(ROWS(AuditRepTemp_C!$B$7:$B961),AuditRepTemp_C!$B$7:$B$1657,0)),"")</f>
        <v/>
      </c>
      <c r="C965" s="511" t="str">
        <f t="array" ref="C965">IFERROR(INDEX(AuditRepTemp_C!H$7:H$1657,MATCH(ROWS(AuditRepTemp_C!$B$7:$B961),AuditRepTemp_C!$B$7:$B$1657,0)),"")</f>
        <v/>
      </c>
      <c r="D965" s="511" t="str">
        <f t="array" ref="D965">IFERROR(INDEX(AuditRepTemp_C!I$7:I$1657,MATCH(ROWS(AuditRepTemp_C!$B$7:$B961),AuditRepTemp_C!$B$7:$B$1657,0)),"")</f>
        <v/>
      </c>
      <c r="E965" s="512" t="str">
        <f t="array" ref="E965">IFERROR(INDEX(AuditRepTemp_C!J$7:J$1657,MATCH(ROWS(AuditRepTemp_C!$B$7:$B961),AuditRepTemp_C!$B$7:$B$1657,0)),"")</f>
        <v/>
      </c>
      <c r="F965" s="513" t="str">
        <f t="array" ref="F965">IFERROR(INDEX(AuditRepTemp_C!K$7:K$1657,MATCH(ROWS(AuditRepTemp_C!$B$7:$B961),AuditRepTemp_C!$B$7:$B$1657,0)),"")</f>
        <v/>
      </c>
      <c r="G965" s="513" t="str">
        <f t="array" ref="G965">IFERROR(INDEX(AuditRepTemp_C!L$7:L$1657,MATCH(ROWS(AuditRepTemp_C!$B$7:$B961),AuditRepTemp_C!$B$7:$B$1657,0)),"")</f>
        <v/>
      </c>
      <c r="H965" s="517" t="s">
        <v>2064</v>
      </c>
      <c r="I965" s="524"/>
      <c r="J965" s="518"/>
      <c r="K965" s="419"/>
      <c r="L965" s="419"/>
      <c r="M965" s="518"/>
      <c r="N965" s="518"/>
      <c r="O965" s="518"/>
      <c r="P965" s="518"/>
      <c r="Q965" s="518"/>
      <c r="R965" s="422"/>
      <c r="S965" s="518"/>
      <c r="T965" s="519"/>
      <c r="U965" s="520"/>
      <c r="V965" s="518"/>
      <c r="W965" s="521"/>
      <c r="X965" s="518"/>
      <c r="Y965" s="518"/>
      <c r="Z965" s="518"/>
    </row>
    <row r="966" ht="14.25" customHeight="1">
      <c r="A966" s="471" t="str">
        <f t="array" ref="A966">IFERROR(INDEX(AuditRepTemp_C!D$7:D$1657,MATCH(ROWS(AuditRepTemp_C!$B$7:$B962),AuditRepTemp_C!$B$7:$B$1657,0)),"")</f>
        <v/>
      </c>
      <c r="B966" s="510" t="str">
        <f t="array" ref="B966">IFERROR(INDEX(AuditRepTemp_C!F$7:F$1657,MATCH(ROWS(AuditRepTemp_C!$B$7:$B962),AuditRepTemp_C!$B$7:$B$1657,0)),"")</f>
        <v/>
      </c>
      <c r="C966" s="511" t="str">
        <f t="array" ref="C966">IFERROR(INDEX(AuditRepTemp_C!H$7:H$1657,MATCH(ROWS(AuditRepTemp_C!$B$7:$B962),AuditRepTemp_C!$B$7:$B$1657,0)),"")</f>
        <v/>
      </c>
      <c r="D966" s="511" t="str">
        <f t="array" ref="D966">IFERROR(INDEX(AuditRepTemp_C!I$7:I$1657,MATCH(ROWS(AuditRepTemp_C!$B$7:$B962),AuditRepTemp_C!$B$7:$B$1657,0)),"")</f>
        <v/>
      </c>
      <c r="E966" s="512" t="str">
        <f t="array" ref="E966">IFERROR(INDEX(AuditRepTemp_C!J$7:J$1657,MATCH(ROWS(AuditRepTemp_C!$B$7:$B962),AuditRepTemp_C!$B$7:$B$1657,0)),"")</f>
        <v/>
      </c>
      <c r="F966" s="513" t="str">
        <f t="array" ref="F966">IFERROR(INDEX(AuditRepTemp_C!K$7:K$1657,MATCH(ROWS(AuditRepTemp_C!$B$7:$B962),AuditRepTemp_C!$B$7:$B$1657,0)),"")</f>
        <v/>
      </c>
      <c r="G966" s="513" t="str">
        <f t="array" ref="G966">IFERROR(INDEX(AuditRepTemp_C!L$7:L$1657,MATCH(ROWS(AuditRepTemp_C!$B$7:$B962),AuditRepTemp_C!$B$7:$B$1657,0)),"")</f>
        <v/>
      </c>
      <c r="H966" s="517" t="s">
        <v>2064</v>
      </c>
      <c r="I966" s="524"/>
      <c r="J966" s="518"/>
      <c r="K966" s="419"/>
      <c r="L966" s="419"/>
      <c r="M966" s="518"/>
      <c r="N966" s="518"/>
      <c r="O966" s="518"/>
      <c r="P966" s="518"/>
      <c r="Q966" s="518"/>
      <c r="R966" s="422"/>
      <c r="S966" s="518"/>
      <c r="T966" s="519"/>
      <c r="U966" s="520"/>
      <c r="V966" s="518"/>
      <c r="W966" s="521"/>
      <c r="X966" s="518"/>
      <c r="Y966" s="518"/>
      <c r="Z966" s="518"/>
    </row>
    <row r="967" ht="14.25" customHeight="1">
      <c r="A967" s="471" t="str">
        <f t="array" ref="A967">IFERROR(INDEX(AuditRepTemp_C!D$7:D$1657,MATCH(ROWS(AuditRepTemp_C!$B$7:$B963),AuditRepTemp_C!$B$7:$B$1657,0)),"")</f>
        <v/>
      </c>
      <c r="B967" s="510" t="str">
        <f t="array" ref="B967">IFERROR(INDEX(AuditRepTemp_C!F$7:F$1657,MATCH(ROWS(AuditRepTemp_C!$B$7:$B963),AuditRepTemp_C!$B$7:$B$1657,0)),"")</f>
        <v/>
      </c>
      <c r="C967" s="511" t="str">
        <f t="array" ref="C967">IFERROR(INDEX(AuditRepTemp_C!H$7:H$1657,MATCH(ROWS(AuditRepTemp_C!$B$7:$B963),AuditRepTemp_C!$B$7:$B$1657,0)),"")</f>
        <v/>
      </c>
      <c r="D967" s="511" t="str">
        <f t="array" ref="D967">IFERROR(INDEX(AuditRepTemp_C!I$7:I$1657,MATCH(ROWS(AuditRepTemp_C!$B$7:$B963),AuditRepTemp_C!$B$7:$B$1657,0)),"")</f>
        <v/>
      </c>
      <c r="E967" s="512" t="str">
        <f t="array" ref="E967">IFERROR(INDEX(AuditRepTemp_C!J$7:J$1657,MATCH(ROWS(AuditRepTemp_C!$B$7:$B963),AuditRepTemp_C!$B$7:$B$1657,0)),"")</f>
        <v/>
      </c>
      <c r="F967" s="513" t="str">
        <f t="array" ref="F967">IFERROR(INDEX(AuditRepTemp_C!K$7:K$1657,MATCH(ROWS(AuditRepTemp_C!$B$7:$B963),AuditRepTemp_C!$B$7:$B$1657,0)),"")</f>
        <v/>
      </c>
      <c r="G967" s="513" t="str">
        <f t="array" ref="G967">IFERROR(INDEX(AuditRepTemp_C!L$7:L$1657,MATCH(ROWS(AuditRepTemp_C!$B$7:$B963),AuditRepTemp_C!$B$7:$B$1657,0)),"")</f>
        <v/>
      </c>
      <c r="H967" s="517" t="s">
        <v>2064</v>
      </c>
      <c r="I967" s="524"/>
      <c r="J967" s="518"/>
      <c r="K967" s="419"/>
      <c r="L967" s="419"/>
      <c r="M967" s="518"/>
      <c r="N967" s="518"/>
      <c r="O967" s="518"/>
      <c r="P967" s="518"/>
      <c r="Q967" s="518"/>
      <c r="R967" s="422"/>
      <c r="S967" s="518"/>
      <c r="T967" s="519"/>
      <c r="U967" s="520"/>
      <c r="V967" s="518"/>
      <c r="W967" s="521"/>
      <c r="X967" s="518"/>
      <c r="Y967" s="518"/>
      <c r="Z967" s="518"/>
    </row>
    <row r="968" ht="14.25" customHeight="1">
      <c r="A968" s="471" t="str">
        <f t="array" ref="A968">IFERROR(INDEX(AuditRepTemp_C!D$7:D$1657,MATCH(ROWS(AuditRepTemp_C!$B$7:$B964),AuditRepTemp_C!$B$7:$B$1657,0)),"")</f>
        <v/>
      </c>
      <c r="B968" s="510" t="str">
        <f t="array" ref="B968">IFERROR(INDEX(AuditRepTemp_C!F$7:F$1657,MATCH(ROWS(AuditRepTemp_C!$B$7:$B964),AuditRepTemp_C!$B$7:$B$1657,0)),"")</f>
        <v/>
      </c>
      <c r="C968" s="511" t="str">
        <f t="array" ref="C968">IFERROR(INDEX(AuditRepTemp_C!H$7:H$1657,MATCH(ROWS(AuditRepTemp_C!$B$7:$B964),AuditRepTemp_C!$B$7:$B$1657,0)),"")</f>
        <v/>
      </c>
      <c r="D968" s="511" t="str">
        <f t="array" ref="D968">IFERROR(INDEX(AuditRepTemp_C!I$7:I$1657,MATCH(ROWS(AuditRepTemp_C!$B$7:$B964),AuditRepTemp_C!$B$7:$B$1657,0)),"")</f>
        <v/>
      </c>
      <c r="E968" s="512" t="str">
        <f t="array" ref="E968">IFERROR(INDEX(AuditRepTemp_C!J$7:J$1657,MATCH(ROWS(AuditRepTemp_C!$B$7:$B964),AuditRepTemp_C!$B$7:$B$1657,0)),"")</f>
        <v/>
      </c>
      <c r="F968" s="513" t="str">
        <f t="array" ref="F968">IFERROR(INDEX(AuditRepTemp_C!K$7:K$1657,MATCH(ROWS(AuditRepTemp_C!$B$7:$B964),AuditRepTemp_C!$B$7:$B$1657,0)),"")</f>
        <v/>
      </c>
      <c r="G968" s="513" t="str">
        <f t="array" ref="G968">IFERROR(INDEX(AuditRepTemp_C!L$7:L$1657,MATCH(ROWS(AuditRepTemp_C!$B$7:$B964),AuditRepTemp_C!$B$7:$B$1657,0)),"")</f>
        <v/>
      </c>
      <c r="H968" s="517" t="s">
        <v>2064</v>
      </c>
      <c r="I968" s="524"/>
      <c r="J968" s="518"/>
      <c r="K968" s="419"/>
      <c r="L968" s="419"/>
      <c r="M968" s="518"/>
      <c r="N968" s="518"/>
      <c r="O968" s="518"/>
      <c r="P968" s="518"/>
      <c r="Q968" s="518"/>
      <c r="R968" s="422"/>
      <c r="S968" s="518"/>
      <c r="T968" s="519"/>
      <c r="U968" s="520"/>
      <c r="V968" s="518"/>
      <c r="W968" s="521"/>
      <c r="X968" s="518"/>
      <c r="Y968" s="518"/>
      <c r="Z968" s="518"/>
    </row>
    <row r="969" ht="14.25" customHeight="1">
      <c r="A969" s="471" t="str">
        <f t="array" ref="A969">IFERROR(INDEX(AuditRepTemp_C!D$7:D$1657,MATCH(ROWS(AuditRepTemp_C!$B$7:$B965),AuditRepTemp_C!$B$7:$B$1657,0)),"")</f>
        <v/>
      </c>
      <c r="B969" s="510" t="str">
        <f t="array" ref="B969">IFERROR(INDEX(AuditRepTemp_C!F$7:F$1657,MATCH(ROWS(AuditRepTemp_C!$B$7:$B965),AuditRepTemp_C!$B$7:$B$1657,0)),"")</f>
        <v/>
      </c>
      <c r="C969" s="511" t="str">
        <f t="array" ref="C969">IFERROR(INDEX(AuditRepTemp_C!H$7:H$1657,MATCH(ROWS(AuditRepTemp_C!$B$7:$B965),AuditRepTemp_C!$B$7:$B$1657,0)),"")</f>
        <v/>
      </c>
      <c r="D969" s="511" t="str">
        <f t="array" ref="D969">IFERROR(INDEX(AuditRepTemp_C!I$7:I$1657,MATCH(ROWS(AuditRepTemp_C!$B$7:$B965),AuditRepTemp_C!$B$7:$B$1657,0)),"")</f>
        <v/>
      </c>
      <c r="E969" s="512" t="str">
        <f t="array" ref="E969">IFERROR(INDEX(AuditRepTemp_C!J$7:J$1657,MATCH(ROWS(AuditRepTemp_C!$B$7:$B965),AuditRepTemp_C!$B$7:$B$1657,0)),"")</f>
        <v/>
      </c>
      <c r="F969" s="513" t="str">
        <f t="array" ref="F969">IFERROR(INDEX(AuditRepTemp_C!K$7:K$1657,MATCH(ROWS(AuditRepTemp_C!$B$7:$B965),AuditRepTemp_C!$B$7:$B$1657,0)),"")</f>
        <v/>
      </c>
      <c r="G969" s="513" t="str">
        <f t="array" ref="G969">IFERROR(INDEX(AuditRepTemp_C!L$7:L$1657,MATCH(ROWS(AuditRepTemp_C!$B$7:$B965),AuditRepTemp_C!$B$7:$B$1657,0)),"")</f>
        <v/>
      </c>
      <c r="H969" s="517" t="s">
        <v>2064</v>
      </c>
      <c r="I969" s="524"/>
      <c r="J969" s="518"/>
      <c r="K969" s="419"/>
      <c r="L969" s="419"/>
      <c r="M969" s="518"/>
      <c r="N969" s="518"/>
      <c r="O969" s="518"/>
      <c r="P969" s="518"/>
      <c r="Q969" s="518"/>
      <c r="R969" s="422"/>
      <c r="S969" s="518"/>
      <c r="T969" s="519"/>
      <c r="U969" s="520"/>
      <c r="V969" s="518"/>
      <c r="W969" s="521"/>
      <c r="X969" s="518"/>
      <c r="Y969" s="518"/>
      <c r="Z969" s="518"/>
    </row>
    <row r="970" ht="14.25" customHeight="1">
      <c r="A970" s="471" t="str">
        <f t="array" ref="A970">IFERROR(INDEX(AuditRepTemp_C!D$7:D$1657,MATCH(ROWS(AuditRepTemp_C!$B$7:$B966),AuditRepTemp_C!$B$7:$B$1657,0)),"")</f>
        <v/>
      </c>
      <c r="B970" s="510" t="str">
        <f t="array" ref="B970">IFERROR(INDEX(AuditRepTemp_C!F$7:F$1657,MATCH(ROWS(AuditRepTemp_C!$B$7:$B966),AuditRepTemp_C!$B$7:$B$1657,0)),"")</f>
        <v/>
      </c>
      <c r="C970" s="511" t="str">
        <f t="array" ref="C970">IFERROR(INDEX(AuditRepTemp_C!H$7:H$1657,MATCH(ROWS(AuditRepTemp_C!$B$7:$B966),AuditRepTemp_C!$B$7:$B$1657,0)),"")</f>
        <v/>
      </c>
      <c r="D970" s="511" t="str">
        <f t="array" ref="D970">IFERROR(INDEX(AuditRepTemp_C!I$7:I$1657,MATCH(ROWS(AuditRepTemp_C!$B$7:$B966),AuditRepTemp_C!$B$7:$B$1657,0)),"")</f>
        <v/>
      </c>
      <c r="E970" s="512" t="str">
        <f t="array" ref="E970">IFERROR(INDEX(AuditRepTemp_C!J$7:J$1657,MATCH(ROWS(AuditRepTemp_C!$B$7:$B966),AuditRepTemp_C!$B$7:$B$1657,0)),"")</f>
        <v/>
      </c>
      <c r="F970" s="513" t="str">
        <f t="array" ref="F970">IFERROR(INDEX(AuditRepTemp_C!K$7:K$1657,MATCH(ROWS(AuditRepTemp_C!$B$7:$B966),AuditRepTemp_C!$B$7:$B$1657,0)),"")</f>
        <v/>
      </c>
      <c r="G970" s="513" t="str">
        <f t="array" ref="G970">IFERROR(INDEX(AuditRepTemp_C!L$7:L$1657,MATCH(ROWS(AuditRepTemp_C!$B$7:$B966),AuditRepTemp_C!$B$7:$B$1657,0)),"")</f>
        <v/>
      </c>
      <c r="H970" s="517" t="s">
        <v>2064</v>
      </c>
      <c r="I970" s="524"/>
      <c r="J970" s="518"/>
      <c r="K970" s="419"/>
      <c r="L970" s="419"/>
      <c r="M970" s="518"/>
      <c r="N970" s="518"/>
      <c r="O970" s="518"/>
      <c r="P970" s="518"/>
      <c r="Q970" s="518"/>
      <c r="R970" s="422"/>
      <c r="S970" s="518"/>
      <c r="T970" s="519"/>
      <c r="U970" s="520"/>
      <c r="V970" s="518"/>
      <c r="W970" s="521"/>
      <c r="X970" s="518"/>
      <c r="Y970" s="518"/>
      <c r="Z970" s="518"/>
    </row>
    <row r="971" ht="14.25" customHeight="1">
      <c r="A971" s="471" t="str">
        <f t="array" ref="A971">IFERROR(INDEX(AuditRepTemp_C!D$7:D$1657,MATCH(ROWS(AuditRepTemp_C!$B$7:$B967),AuditRepTemp_C!$B$7:$B$1657,0)),"")</f>
        <v/>
      </c>
      <c r="B971" s="510" t="str">
        <f t="array" ref="B971">IFERROR(INDEX(AuditRepTemp_C!F$7:F$1657,MATCH(ROWS(AuditRepTemp_C!$B$7:$B967),AuditRepTemp_C!$B$7:$B$1657,0)),"")</f>
        <v/>
      </c>
      <c r="C971" s="511" t="str">
        <f t="array" ref="C971">IFERROR(INDEX(AuditRepTemp_C!H$7:H$1657,MATCH(ROWS(AuditRepTemp_C!$B$7:$B967),AuditRepTemp_C!$B$7:$B$1657,0)),"")</f>
        <v/>
      </c>
      <c r="D971" s="511" t="str">
        <f t="array" ref="D971">IFERROR(INDEX(AuditRepTemp_C!I$7:I$1657,MATCH(ROWS(AuditRepTemp_C!$B$7:$B967),AuditRepTemp_C!$B$7:$B$1657,0)),"")</f>
        <v/>
      </c>
      <c r="E971" s="512" t="str">
        <f t="array" ref="E971">IFERROR(INDEX(AuditRepTemp_C!J$7:J$1657,MATCH(ROWS(AuditRepTemp_C!$B$7:$B967),AuditRepTemp_C!$B$7:$B$1657,0)),"")</f>
        <v/>
      </c>
      <c r="F971" s="513" t="str">
        <f t="array" ref="F971">IFERROR(INDEX(AuditRepTemp_C!K$7:K$1657,MATCH(ROWS(AuditRepTemp_C!$B$7:$B967),AuditRepTemp_C!$B$7:$B$1657,0)),"")</f>
        <v/>
      </c>
      <c r="G971" s="513" t="str">
        <f t="array" ref="G971">IFERROR(INDEX(AuditRepTemp_C!L$7:L$1657,MATCH(ROWS(AuditRepTemp_C!$B$7:$B967),AuditRepTemp_C!$B$7:$B$1657,0)),"")</f>
        <v/>
      </c>
      <c r="H971" s="517" t="s">
        <v>2064</v>
      </c>
      <c r="I971" s="524"/>
      <c r="J971" s="518"/>
      <c r="K971" s="419"/>
      <c r="L971" s="419"/>
      <c r="M971" s="518"/>
      <c r="N971" s="518"/>
      <c r="O971" s="518"/>
      <c r="P971" s="518"/>
      <c r="Q971" s="518"/>
      <c r="R971" s="422"/>
      <c r="S971" s="518"/>
      <c r="T971" s="519"/>
      <c r="U971" s="520"/>
      <c r="V971" s="518"/>
      <c r="W971" s="521"/>
      <c r="X971" s="518"/>
      <c r="Y971" s="518"/>
      <c r="Z971" s="518"/>
    </row>
    <row r="972" ht="14.25" customHeight="1">
      <c r="A972" s="471" t="str">
        <f t="array" ref="A972">IFERROR(INDEX(AuditRepTemp_C!D$7:D$1657,MATCH(ROWS(AuditRepTemp_C!$B$7:$B968),AuditRepTemp_C!$B$7:$B$1657,0)),"")</f>
        <v/>
      </c>
      <c r="B972" s="510" t="str">
        <f t="array" ref="B972">IFERROR(INDEX(AuditRepTemp_C!F$7:F$1657,MATCH(ROWS(AuditRepTemp_C!$B$7:$B968),AuditRepTemp_C!$B$7:$B$1657,0)),"")</f>
        <v/>
      </c>
      <c r="C972" s="511" t="str">
        <f t="array" ref="C972">IFERROR(INDEX(AuditRepTemp_C!H$7:H$1657,MATCH(ROWS(AuditRepTemp_C!$B$7:$B968),AuditRepTemp_C!$B$7:$B$1657,0)),"")</f>
        <v/>
      </c>
      <c r="D972" s="511" t="str">
        <f t="array" ref="D972">IFERROR(INDEX(AuditRepTemp_C!I$7:I$1657,MATCH(ROWS(AuditRepTemp_C!$B$7:$B968),AuditRepTemp_C!$B$7:$B$1657,0)),"")</f>
        <v/>
      </c>
      <c r="E972" s="512" t="str">
        <f t="array" ref="E972">IFERROR(INDEX(AuditRepTemp_C!J$7:J$1657,MATCH(ROWS(AuditRepTemp_C!$B$7:$B968),AuditRepTemp_C!$B$7:$B$1657,0)),"")</f>
        <v/>
      </c>
      <c r="F972" s="513" t="str">
        <f t="array" ref="F972">IFERROR(INDEX(AuditRepTemp_C!K$7:K$1657,MATCH(ROWS(AuditRepTemp_C!$B$7:$B968),AuditRepTemp_C!$B$7:$B$1657,0)),"")</f>
        <v/>
      </c>
      <c r="G972" s="513" t="str">
        <f t="array" ref="G972">IFERROR(INDEX(AuditRepTemp_C!L$7:L$1657,MATCH(ROWS(AuditRepTemp_C!$B$7:$B968),AuditRepTemp_C!$B$7:$B$1657,0)),"")</f>
        <v/>
      </c>
      <c r="H972" s="517" t="s">
        <v>2064</v>
      </c>
      <c r="I972" s="524"/>
      <c r="J972" s="518"/>
      <c r="K972" s="419"/>
      <c r="L972" s="419"/>
      <c r="M972" s="518"/>
      <c r="N972" s="518"/>
      <c r="O972" s="518"/>
      <c r="P972" s="518"/>
      <c r="Q972" s="518"/>
      <c r="R972" s="422"/>
      <c r="S972" s="518"/>
      <c r="T972" s="519"/>
      <c r="U972" s="520"/>
      <c r="V972" s="518"/>
      <c r="W972" s="521"/>
      <c r="X972" s="518"/>
      <c r="Y972" s="518"/>
      <c r="Z972" s="518"/>
    </row>
    <row r="973" ht="14.25" customHeight="1">
      <c r="A973" s="471" t="str">
        <f t="array" ref="A973">IFERROR(INDEX(AuditRepTemp_C!D$7:D$1657,MATCH(ROWS(AuditRepTemp_C!$B$7:$B969),AuditRepTemp_C!$B$7:$B$1657,0)),"")</f>
        <v/>
      </c>
      <c r="B973" s="510" t="str">
        <f t="array" ref="B973">IFERROR(INDEX(AuditRepTemp_C!F$7:F$1657,MATCH(ROWS(AuditRepTemp_C!$B$7:$B969),AuditRepTemp_C!$B$7:$B$1657,0)),"")</f>
        <v/>
      </c>
      <c r="C973" s="511" t="str">
        <f t="array" ref="C973">IFERROR(INDEX(AuditRepTemp_C!H$7:H$1657,MATCH(ROWS(AuditRepTemp_C!$B$7:$B969),AuditRepTemp_C!$B$7:$B$1657,0)),"")</f>
        <v/>
      </c>
      <c r="D973" s="511" t="str">
        <f t="array" ref="D973">IFERROR(INDEX(AuditRepTemp_C!I$7:I$1657,MATCH(ROWS(AuditRepTemp_C!$B$7:$B969),AuditRepTemp_C!$B$7:$B$1657,0)),"")</f>
        <v/>
      </c>
      <c r="E973" s="512" t="str">
        <f t="array" ref="E973">IFERROR(INDEX(AuditRepTemp_C!J$7:J$1657,MATCH(ROWS(AuditRepTemp_C!$B$7:$B969),AuditRepTemp_C!$B$7:$B$1657,0)),"")</f>
        <v/>
      </c>
      <c r="F973" s="513" t="str">
        <f t="array" ref="F973">IFERROR(INDEX(AuditRepTemp_C!K$7:K$1657,MATCH(ROWS(AuditRepTemp_C!$B$7:$B969),AuditRepTemp_C!$B$7:$B$1657,0)),"")</f>
        <v/>
      </c>
      <c r="G973" s="513" t="str">
        <f t="array" ref="G973">IFERROR(INDEX(AuditRepTemp_C!L$7:L$1657,MATCH(ROWS(AuditRepTemp_C!$B$7:$B969),AuditRepTemp_C!$B$7:$B$1657,0)),"")</f>
        <v/>
      </c>
      <c r="H973" s="517" t="s">
        <v>2064</v>
      </c>
      <c r="I973" s="524"/>
      <c r="J973" s="518"/>
      <c r="K973" s="419"/>
      <c r="L973" s="419"/>
      <c r="M973" s="518"/>
      <c r="N973" s="518"/>
      <c r="O973" s="518"/>
      <c r="P973" s="518"/>
      <c r="Q973" s="518"/>
      <c r="R973" s="422"/>
      <c r="S973" s="518"/>
      <c r="T973" s="519"/>
      <c r="U973" s="520"/>
      <c r="V973" s="518"/>
      <c r="W973" s="521"/>
      <c r="X973" s="518"/>
      <c r="Y973" s="518"/>
      <c r="Z973" s="518"/>
    </row>
    <row r="974" ht="14.25" customHeight="1">
      <c r="A974" s="471" t="str">
        <f t="array" ref="A974">IFERROR(INDEX(AuditRepTemp_C!D$7:D$1657,MATCH(ROWS(AuditRepTemp_C!$B$7:$B970),AuditRepTemp_C!$B$7:$B$1657,0)),"")</f>
        <v/>
      </c>
      <c r="B974" s="510" t="str">
        <f t="array" ref="B974">IFERROR(INDEX(AuditRepTemp_C!F$7:F$1657,MATCH(ROWS(AuditRepTemp_C!$B$7:$B970),AuditRepTemp_C!$B$7:$B$1657,0)),"")</f>
        <v/>
      </c>
      <c r="C974" s="511" t="str">
        <f t="array" ref="C974">IFERROR(INDEX(AuditRepTemp_C!H$7:H$1657,MATCH(ROWS(AuditRepTemp_C!$B$7:$B970),AuditRepTemp_C!$B$7:$B$1657,0)),"")</f>
        <v/>
      </c>
      <c r="D974" s="511" t="str">
        <f t="array" ref="D974">IFERROR(INDEX(AuditRepTemp_C!I$7:I$1657,MATCH(ROWS(AuditRepTemp_C!$B$7:$B970),AuditRepTemp_C!$B$7:$B$1657,0)),"")</f>
        <v/>
      </c>
      <c r="E974" s="512" t="str">
        <f t="array" ref="E974">IFERROR(INDEX(AuditRepTemp_C!J$7:J$1657,MATCH(ROWS(AuditRepTemp_C!$B$7:$B970),AuditRepTemp_C!$B$7:$B$1657,0)),"")</f>
        <v/>
      </c>
      <c r="F974" s="513" t="str">
        <f t="array" ref="F974">IFERROR(INDEX(AuditRepTemp_C!K$7:K$1657,MATCH(ROWS(AuditRepTemp_C!$B$7:$B970),AuditRepTemp_C!$B$7:$B$1657,0)),"")</f>
        <v/>
      </c>
      <c r="G974" s="513" t="str">
        <f t="array" ref="G974">IFERROR(INDEX(AuditRepTemp_C!L$7:L$1657,MATCH(ROWS(AuditRepTemp_C!$B$7:$B970),AuditRepTemp_C!$B$7:$B$1657,0)),"")</f>
        <v/>
      </c>
      <c r="H974" s="517" t="s">
        <v>2064</v>
      </c>
      <c r="I974" s="524"/>
      <c r="J974" s="518"/>
      <c r="K974" s="419"/>
      <c r="L974" s="419"/>
      <c r="M974" s="518"/>
      <c r="N974" s="518"/>
      <c r="O974" s="518"/>
      <c r="P974" s="518"/>
      <c r="Q974" s="518"/>
      <c r="R974" s="422"/>
      <c r="S974" s="518"/>
      <c r="T974" s="519"/>
      <c r="U974" s="520"/>
      <c r="V974" s="518"/>
      <c r="W974" s="521"/>
      <c r="X974" s="518"/>
      <c r="Y974" s="518"/>
      <c r="Z974" s="518"/>
    </row>
    <row r="975" ht="14.25" customHeight="1">
      <c r="A975" s="471" t="str">
        <f t="array" ref="A975">IFERROR(INDEX(AuditRepTemp_C!D$7:D$1657,MATCH(ROWS(AuditRepTemp_C!$B$7:$B971),AuditRepTemp_C!$B$7:$B$1657,0)),"")</f>
        <v/>
      </c>
      <c r="B975" s="510" t="str">
        <f t="array" ref="B975">IFERROR(INDEX(AuditRepTemp_C!F$7:F$1657,MATCH(ROWS(AuditRepTemp_C!$B$7:$B971),AuditRepTemp_C!$B$7:$B$1657,0)),"")</f>
        <v/>
      </c>
      <c r="C975" s="511" t="str">
        <f t="array" ref="C975">IFERROR(INDEX(AuditRepTemp_C!H$7:H$1657,MATCH(ROWS(AuditRepTemp_C!$B$7:$B971),AuditRepTemp_C!$B$7:$B$1657,0)),"")</f>
        <v/>
      </c>
      <c r="D975" s="511" t="str">
        <f t="array" ref="D975">IFERROR(INDEX(AuditRepTemp_C!I$7:I$1657,MATCH(ROWS(AuditRepTemp_C!$B$7:$B971),AuditRepTemp_C!$B$7:$B$1657,0)),"")</f>
        <v/>
      </c>
      <c r="E975" s="512" t="str">
        <f t="array" ref="E975">IFERROR(INDEX(AuditRepTemp_C!J$7:J$1657,MATCH(ROWS(AuditRepTemp_C!$B$7:$B971),AuditRepTemp_C!$B$7:$B$1657,0)),"")</f>
        <v/>
      </c>
      <c r="F975" s="513" t="str">
        <f t="array" ref="F975">IFERROR(INDEX(AuditRepTemp_C!K$7:K$1657,MATCH(ROWS(AuditRepTemp_C!$B$7:$B971),AuditRepTemp_C!$B$7:$B$1657,0)),"")</f>
        <v/>
      </c>
      <c r="G975" s="513" t="str">
        <f t="array" ref="G975">IFERROR(INDEX(AuditRepTemp_C!L$7:L$1657,MATCH(ROWS(AuditRepTemp_C!$B$7:$B971),AuditRepTemp_C!$B$7:$B$1657,0)),"")</f>
        <v/>
      </c>
      <c r="H975" s="517" t="s">
        <v>2064</v>
      </c>
      <c r="I975" s="524"/>
      <c r="J975" s="518"/>
      <c r="K975" s="419"/>
      <c r="L975" s="419"/>
      <c r="M975" s="518"/>
      <c r="N975" s="518"/>
      <c r="O975" s="518"/>
      <c r="P975" s="518"/>
      <c r="Q975" s="518"/>
      <c r="R975" s="422"/>
      <c r="S975" s="518"/>
      <c r="T975" s="519"/>
      <c r="U975" s="520"/>
      <c r="V975" s="518"/>
      <c r="W975" s="521"/>
      <c r="X975" s="518"/>
      <c r="Y975" s="518"/>
      <c r="Z975" s="518"/>
    </row>
    <row r="976" ht="14.25" customHeight="1">
      <c r="A976" s="471" t="str">
        <f t="array" ref="A976">IFERROR(INDEX(AuditRepTemp_C!D$7:D$1657,MATCH(ROWS(AuditRepTemp_C!$B$7:$B972),AuditRepTemp_C!$B$7:$B$1657,0)),"")</f>
        <v/>
      </c>
      <c r="B976" s="510" t="str">
        <f t="array" ref="B976">IFERROR(INDEX(AuditRepTemp_C!F$7:F$1657,MATCH(ROWS(AuditRepTemp_C!$B$7:$B972),AuditRepTemp_C!$B$7:$B$1657,0)),"")</f>
        <v/>
      </c>
      <c r="C976" s="511" t="str">
        <f t="array" ref="C976">IFERROR(INDEX(AuditRepTemp_C!H$7:H$1657,MATCH(ROWS(AuditRepTemp_C!$B$7:$B972),AuditRepTemp_C!$B$7:$B$1657,0)),"")</f>
        <v/>
      </c>
      <c r="D976" s="511" t="str">
        <f t="array" ref="D976">IFERROR(INDEX(AuditRepTemp_C!I$7:I$1657,MATCH(ROWS(AuditRepTemp_C!$B$7:$B972),AuditRepTemp_C!$B$7:$B$1657,0)),"")</f>
        <v/>
      </c>
      <c r="E976" s="512" t="str">
        <f t="array" ref="E976">IFERROR(INDEX(AuditRepTemp_C!J$7:J$1657,MATCH(ROWS(AuditRepTemp_C!$B$7:$B972),AuditRepTemp_C!$B$7:$B$1657,0)),"")</f>
        <v/>
      </c>
      <c r="F976" s="513" t="str">
        <f t="array" ref="F976">IFERROR(INDEX(AuditRepTemp_C!K$7:K$1657,MATCH(ROWS(AuditRepTemp_C!$B$7:$B972),AuditRepTemp_C!$B$7:$B$1657,0)),"")</f>
        <v/>
      </c>
      <c r="G976" s="513" t="str">
        <f t="array" ref="G976">IFERROR(INDEX(AuditRepTemp_C!L$7:L$1657,MATCH(ROWS(AuditRepTemp_C!$B$7:$B972),AuditRepTemp_C!$B$7:$B$1657,0)),"")</f>
        <v/>
      </c>
      <c r="H976" s="517" t="s">
        <v>2064</v>
      </c>
      <c r="I976" s="524"/>
      <c r="J976" s="518"/>
      <c r="K976" s="419"/>
      <c r="L976" s="419"/>
      <c r="M976" s="518"/>
      <c r="N976" s="518"/>
      <c r="O976" s="518"/>
      <c r="P976" s="518"/>
      <c r="Q976" s="518"/>
      <c r="R976" s="422"/>
      <c r="S976" s="518"/>
      <c r="T976" s="519"/>
      <c r="U976" s="520"/>
      <c r="V976" s="518"/>
      <c r="W976" s="521"/>
      <c r="X976" s="518"/>
      <c r="Y976" s="518"/>
      <c r="Z976" s="518"/>
    </row>
    <row r="977" ht="14.25" customHeight="1">
      <c r="A977" s="471" t="str">
        <f t="array" ref="A977">IFERROR(INDEX(AuditRepTemp_C!D$7:D$1657,MATCH(ROWS(AuditRepTemp_C!$B$7:$B973),AuditRepTemp_C!$B$7:$B$1657,0)),"")</f>
        <v/>
      </c>
      <c r="B977" s="510" t="str">
        <f t="array" ref="B977">IFERROR(INDEX(AuditRepTemp_C!F$7:F$1657,MATCH(ROWS(AuditRepTemp_C!$B$7:$B973),AuditRepTemp_C!$B$7:$B$1657,0)),"")</f>
        <v/>
      </c>
      <c r="C977" s="511" t="str">
        <f t="array" ref="C977">IFERROR(INDEX(AuditRepTemp_C!H$7:H$1657,MATCH(ROWS(AuditRepTemp_C!$B$7:$B973),AuditRepTemp_C!$B$7:$B$1657,0)),"")</f>
        <v/>
      </c>
      <c r="D977" s="511" t="str">
        <f t="array" ref="D977">IFERROR(INDEX(AuditRepTemp_C!I$7:I$1657,MATCH(ROWS(AuditRepTemp_C!$B$7:$B973),AuditRepTemp_C!$B$7:$B$1657,0)),"")</f>
        <v/>
      </c>
      <c r="E977" s="512" t="str">
        <f t="array" ref="E977">IFERROR(INDEX(AuditRepTemp_C!J$7:J$1657,MATCH(ROWS(AuditRepTemp_C!$B$7:$B973),AuditRepTemp_C!$B$7:$B$1657,0)),"")</f>
        <v/>
      </c>
      <c r="F977" s="513" t="str">
        <f t="array" ref="F977">IFERROR(INDEX(AuditRepTemp_C!K$7:K$1657,MATCH(ROWS(AuditRepTemp_C!$B$7:$B973),AuditRepTemp_C!$B$7:$B$1657,0)),"")</f>
        <v/>
      </c>
      <c r="G977" s="513" t="str">
        <f t="array" ref="G977">IFERROR(INDEX(AuditRepTemp_C!L$7:L$1657,MATCH(ROWS(AuditRepTemp_C!$B$7:$B973),AuditRepTemp_C!$B$7:$B$1657,0)),"")</f>
        <v/>
      </c>
      <c r="H977" s="517" t="s">
        <v>2064</v>
      </c>
      <c r="I977" s="524"/>
      <c r="J977" s="518"/>
      <c r="K977" s="419"/>
      <c r="L977" s="419"/>
      <c r="M977" s="518"/>
      <c r="N977" s="518"/>
      <c r="O977" s="518"/>
      <c r="P977" s="518"/>
      <c r="Q977" s="518"/>
      <c r="R977" s="422"/>
      <c r="S977" s="518"/>
      <c r="T977" s="519"/>
      <c r="U977" s="520"/>
      <c r="V977" s="518"/>
      <c r="W977" s="521"/>
      <c r="X977" s="518"/>
      <c r="Y977" s="518"/>
      <c r="Z977" s="518"/>
    </row>
    <row r="978" ht="14.25" customHeight="1">
      <c r="A978" s="471" t="str">
        <f t="array" ref="A978">IFERROR(INDEX(AuditRepTemp_C!D$7:D$1657,MATCH(ROWS(AuditRepTemp_C!$B$7:$B974),AuditRepTemp_C!$B$7:$B$1657,0)),"")</f>
        <v/>
      </c>
      <c r="B978" s="510" t="str">
        <f t="array" ref="B978">IFERROR(INDEX(AuditRepTemp_C!F$7:F$1657,MATCH(ROWS(AuditRepTemp_C!$B$7:$B974),AuditRepTemp_C!$B$7:$B$1657,0)),"")</f>
        <v/>
      </c>
      <c r="C978" s="511" t="str">
        <f t="array" ref="C978">IFERROR(INDEX(AuditRepTemp_C!H$7:H$1657,MATCH(ROWS(AuditRepTemp_C!$B$7:$B974),AuditRepTemp_C!$B$7:$B$1657,0)),"")</f>
        <v/>
      </c>
      <c r="D978" s="511" t="str">
        <f t="array" ref="D978">IFERROR(INDEX(AuditRepTemp_C!I$7:I$1657,MATCH(ROWS(AuditRepTemp_C!$B$7:$B974),AuditRepTemp_C!$B$7:$B$1657,0)),"")</f>
        <v/>
      </c>
      <c r="E978" s="512" t="str">
        <f t="array" ref="E978">IFERROR(INDEX(AuditRepTemp_C!J$7:J$1657,MATCH(ROWS(AuditRepTemp_C!$B$7:$B974),AuditRepTemp_C!$B$7:$B$1657,0)),"")</f>
        <v/>
      </c>
      <c r="F978" s="513" t="str">
        <f t="array" ref="F978">IFERROR(INDEX(AuditRepTemp_C!K$7:K$1657,MATCH(ROWS(AuditRepTemp_C!$B$7:$B974),AuditRepTemp_C!$B$7:$B$1657,0)),"")</f>
        <v/>
      </c>
      <c r="G978" s="513" t="str">
        <f t="array" ref="G978">IFERROR(INDEX(AuditRepTemp_C!L$7:L$1657,MATCH(ROWS(AuditRepTemp_C!$B$7:$B974),AuditRepTemp_C!$B$7:$B$1657,0)),"")</f>
        <v/>
      </c>
      <c r="H978" s="517" t="s">
        <v>2064</v>
      </c>
      <c r="I978" s="524"/>
      <c r="J978" s="518"/>
      <c r="K978" s="419"/>
      <c r="L978" s="419"/>
      <c r="M978" s="518"/>
      <c r="N978" s="518"/>
      <c r="O978" s="518"/>
      <c r="P978" s="518"/>
      <c r="Q978" s="518"/>
      <c r="R978" s="422"/>
      <c r="S978" s="518"/>
      <c r="T978" s="519"/>
      <c r="U978" s="520"/>
      <c r="V978" s="518"/>
      <c r="W978" s="521"/>
      <c r="X978" s="518"/>
      <c r="Y978" s="518"/>
      <c r="Z978" s="518"/>
    </row>
    <row r="979" ht="14.25" customHeight="1">
      <c r="A979" s="471" t="str">
        <f t="array" ref="A979">IFERROR(INDEX(AuditRepTemp_C!D$7:D$1657,MATCH(ROWS(AuditRepTemp_C!$B$7:$B975),AuditRepTemp_C!$B$7:$B$1657,0)),"")</f>
        <v/>
      </c>
      <c r="B979" s="510" t="str">
        <f t="array" ref="B979">IFERROR(INDEX(AuditRepTemp_C!F$7:F$1657,MATCH(ROWS(AuditRepTemp_C!$B$7:$B975),AuditRepTemp_C!$B$7:$B$1657,0)),"")</f>
        <v/>
      </c>
      <c r="C979" s="511" t="str">
        <f t="array" ref="C979">IFERROR(INDEX(AuditRepTemp_C!H$7:H$1657,MATCH(ROWS(AuditRepTemp_C!$B$7:$B975),AuditRepTemp_C!$B$7:$B$1657,0)),"")</f>
        <v/>
      </c>
      <c r="D979" s="511" t="str">
        <f t="array" ref="D979">IFERROR(INDEX(AuditRepTemp_C!I$7:I$1657,MATCH(ROWS(AuditRepTemp_C!$B$7:$B975),AuditRepTemp_C!$B$7:$B$1657,0)),"")</f>
        <v/>
      </c>
      <c r="E979" s="512" t="str">
        <f t="array" ref="E979">IFERROR(INDEX(AuditRepTemp_C!J$7:J$1657,MATCH(ROWS(AuditRepTemp_C!$B$7:$B975),AuditRepTemp_C!$B$7:$B$1657,0)),"")</f>
        <v/>
      </c>
      <c r="F979" s="513" t="str">
        <f t="array" ref="F979">IFERROR(INDEX(AuditRepTemp_C!K$7:K$1657,MATCH(ROWS(AuditRepTemp_C!$B$7:$B975),AuditRepTemp_C!$B$7:$B$1657,0)),"")</f>
        <v/>
      </c>
      <c r="G979" s="513" t="str">
        <f t="array" ref="G979">IFERROR(INDEX(AuditRepTemp_C!L$7:L$1657,MATCH(ROWS(AuditRepTemp_C!$B$7:$B975),AuditRepTemp_C!$B$7:$B$1657,0)),"")</f>
        <v/>
      </c>
      <c r="H979" s="517" t="s">
        <v>2064</v>
      </c>
      <c r="I979" s="524"/>
      <c r="J979" s="518"/>
      <c r="K979" s="419"/>
      <c r="L979" s="419"/>
      <c r="M979" s="518"/>
      <c r="N979" s="518"/>
      <c r="O979" s="518"/>
      <c r="P979" s="518"/>
      <c r="Q979" s="518"/>
      <c r="R979" s="422"/>
      <c r="S979" s="518"/>
      <c r="T979" s="519"/>
      <c r="U979" s="520"/>
      <c r="V979" s="518"/>
      <c r="W979" s="521"/>
      <c r="X979" s="518"/>
      <c r="Y979" s="518"/>
      <c r="Z979" s="518"/>
    </row>
    <row r="980" ht="14.25" customHeight="1">
      <c r="A980" s="471" t="str">
        <f t="array" ref="A980">IFERROR(INDEX(AuditRepTemp_C!D$7:D$1657,MATCH(ROWS(AuditRepTemp_C!$B$7:$B976),AuditRepTemp_C!$B$7:$B$1657,0)),"")</f>
        <v/>
      </c>
      <c r="B980" s="510" t="str">
        <f t="array" ref="B980">IFERROR(INDEX(AuditRepTemp_C!F$7:F$1657,MATCH(ROWS(AuditRepTemp_C!$B$7:$B976),AuditRepTemp_C!$B$7:$B$1657,0)),"")</f>
        <v/>
      </c>
      <c r="C980" s="511" t="str">
        <f t="array" ref="C980">IFERROR(INDEX(AuditRepTemp_C!H$7:H$1657,MATCH(ROWS(AuditRepTemp_C!$B$7:$B976),AuditRepTemp_C!$B$7:$B$1657,0)),"")</f>
        <v/>
      </c>
      <c r="D980" s="511" t="str">
        <f t="array" ref="D980">IFERROR(INDEX(AuditRepTemp_C!I$7:I$1657,MATCH(ROWS(AuditRepTemp_C!$B$7:$B976),AuditRepTemp_C!$B$7:$B$1657,0)),"")</f>
        <v/>
      </c>
      <c r="E980" s="512" t="str">
        <f t="array" ref="E980">IFERROR(INDEX(AuditRepTemp_C!J$7:J$1657,MATCH(ROWS(AuditRepTemp_C!$B$7:$B976),AuditRepTemp_C!$B$7:$B$1657,0)),"")</f>
        <v/>
      </c>
      <c r="F980" s="513" t="str">
        <f t="array" ref="F980">IFERROR(INDEX(AuditRepTemp_C!K$7:K$1657,MATCH(ROWS(AuditRepTemp_C!$B$7:$B976),AuditRepTemp_C!$B$7:$B$1657,0)),"")</f>
        <v/>
      </c>
      <c r="G980" s="513" t="str">
        <f t="array" ref="G980">IFERROR(INDEX(AuditRepTemp_C!L$7:L$1657,MATCH(ROWS(AuditRepTemp_C!$B$7:$B976),AuditRepTemp_C!$B$7:$B$1657,0)),"")</f>
        <v/>
      </c>
      <c r="H980" s="517" t="s">
        <v>2064</v>
      </c>
      <c r="I980" s="524"/>
      <c r="J980" s="518"/>
      <c r="K980" s="419"/>
      <c r="L980" s="419"/>
      <c r="M980" s="518"/>
      <c r="N980" s="518"/>
      <c r="O980" s="518"/>
      <c r="P980" s="518"/>
      <c r="Q980" s="518"/>
      <c r="R980" s="422"/>
      <c r="S980" s="518"/>
      <c r="T980" s="519"/>
      <c r="U980" s="520"/>
      <c r="V980" s="518"/>
      <c r="W980" s="521"/>
      <c r="X980" s="518"/>
      <c r="Y980" s="518"/>
      <c r="Z980" s="518"/>
    </row>
    <row r="981" ht="14.25" customHeight="1">
      <c r="A981" s="471" t="str">
        <f t="array" ref="A981">IFERROR(INDEX(AuditRepTemp_C!D$7:D$1657,MATCH(ROWS(AuditRepTemp_C!$B$7:$B977),AuditRepTemp_C!$B$7:$B$1657,0)),"")</f>
        <v/>
      </c>
      <c r="B981" s="510" t="str">
        <f t="array" ref="B981">IFERROR(INDEX(AuditRepTemp_C!F$7:F$1657,MATCH(ROWS(AuditRepTemp_C!$B$7:$B977),AuditRepTemp_C!$B$7:$B$1657,0)),"")</f>
        <v/>
      </c>
      <c r="C981" s="511" t="str">
        <f t="array" ref="C981">IFERROR(INDEX(AuditRepTemp_C!H$7:H$1657,MATCH(ROWS(AuditRepTemp_C!$B$7:$B977),AuditRepTemp_C!$B$7:$B$1657,0)),"")</f>
        <v/>
      </c>
      <c r="D981" s="511" t="str">
        <f t="array" ref="D981">IFERROR(INDEX(AuditRepTemp_C!I$7:I$1657,MATCH(ROWS(AuditRepTemp_C!$B$7:$B977),AuditRepTemp_C!$B$7:$B$1657,0)),"")</f>
        <v/>
      </c>
      <c r="E981" s="512" t="str">
        <f t="array" ref="E981">IFERROR(INDEX(AuditRepTemp_C!J$7:J$1657,MATCH(ROWS(AuditRepTemp_C!$B$7:$B977),AuditRepTemp_C!$B$7:$B$1657,0)),"")</f>
        <v/>
      </c>
      <c r="F981" s="513" t="str">
        <f t="array" ref="F981">IFERROR(INDEX(AuditRepTemp_C!K$7:K$1657,MATCH(ROWS(AuditRepTemp_C!$B$7:$B977),AuditRepTemp_C!$B$7:$B$1657,0)),"")</f>
        <v/>
      </c>
      <c r="G981" s="513" t="str">
        <f t="array" ref="G981">IFERROR(INDEX(AuditRepTemp_C!L$7:L$1657,MATCH(ROWS(AuditRepTemp_C!$B$7:$B977),AuditRepTemp_C!$B$7:$B$1657,0)),"")</f>
        <v/>
      </c>
      <c r="H981" s="517" t="s">
        <v>2064</v>
      </c>
      <c r="I981" s="524"/>
      <c r="J981" s="518"/>
      <c r="K981" s="419"/>
      <c r="L981" s="419"/>
      <c r="M981" s="518"/>
      <c r="N981" s="518"/>
      <c r="O981" s="518"/>
      <c r="P981" s="518"/>
      <c r="Q981" s="518"/>
      <c r="R981" s="422"/>
      <c r="S981" s="518"/>
      <c r="T981" s="519"/>
      <c r="U981" s="520"/>
      <c r="V981" s="518"/>
      <c r="W981" s="521"/>
      <c r="X981" s="518"/>
      <c r="Y981" s="518"/>
      <c r="Z981" s="518"/>
    </row>
    <row r="982" ht="14.25" customHeight="1">
      <c r="A982" s="471" t="str">
        <f t="array" ref="A982">IFERROR(INDEX(AuditRepTemp_C!D$7:D$1657,MATCH(ROWS(AuditRepTemp_C!$B$7:$B978),AuditRepTemp_C!$B$7:$B$1657,0)),"")</f>
        <v/>
      </c>
      <c r="B982" s="510" t="str">
        <f t="array" ref="B982">IFERROR(INDEX(AuditRepTemp_C!F$7:F$1657,MATCH(ROWS(AuditRepTemp_C!$B$7:$B978),AuditRepTemp_C!$B$7:$B$1657,0)),"")</f>
        <v/>
      </c>
      <c r="C982" s="511" t="str">
        <f t="array" ref="C982">IFERROR(INDEX(AuditRepTemp_C!H$7:H$1657,MATCH(ROWS(AuditRepTemp_C!$B$7:$B978),AuditRepTemp_C!$B$7:$B$1657,0)),"")</f>
        <v/>
      </c>
      <c r="D982" s="511" t="str">
        <f t="array" ref="D982">IFERROR(INDEX(AuditRepTemp_C!I$7:I$1657,MATCH(ROWS(AuditRepTemp_C!$B$7:$B978),AuditRepTemp_C!$B$7:$B$1657,0)),"")</f>
        <v/>
      </c>
      <c r="E982" s="512" t="str">
        <f t="array" ref="E982">IFERROR(INDEX(AuditRepTemp_C!J$7:J$1657,MATCH(ROWS(AuditRepTemp_C!$B$7:$B978),AuditRepTemp_C!$B$7:$B$1657,0)),"")</f>
        <v/>
      </c>
      <c r="F982" s="513" t="str">
        <f t="array" ref="F982">IFERROR(INDEX(AuditRepTemp_C!K$7:K$1657,MATCH(ROWS(AuditRepTemp_C!$B$7:$B978),AuditRepTemp_C!$B$7:$B$1657,0)),"")</f>
        <v/>
      </c>
      <c r="G982" s="513" t="str">
        <f t="array" ref="G982">IFERROR(INDEX(AuditRepTemp_C!L$7:L$1657,MATCH(ROWS(AuditRepTemp_C!$B$7:$B978),AuditRepTemp_C!$B$7:$B$1657,0)),"")</f>
        <v/>
      </c>
      <c r="H982" s="517" t="s">
        <v>2064</v>
      </c>
      <c r="I982" s="524"/>
      <c r="J982" s="518"/>
      <c r="K982" s="419"/>
      <c r="L982" s="419"/>
      <c r="M982" s="518"/>
      <c r="N982" s="518"/>
      <c r="O982" s="518"/>
      <c r="P982" s="518"/>
      <c r="Q982" s="518"/>
      <c r="R982" s="422"/>
      <c r="S982" s="518"/>
      <c r="T982" s="519"/>
      <c r="U982" s="520"/>
      <c r="V982" s="518"/>
      <c r="W982" s="521"/>
      <c r="X982" s="518"/>
      <c r="Y982" s="518"/>
      <c r="Z982" s="518"/>
    </row>
    <row r="983" ht="14.25" customHeight="1">
      <c r="A983" s="471" t="str">
        <f t="array" ref="A983">IFERROR(INDEX(AuditRepTemp_C!D$7:D$1657,MATCH(ROWS(AuditRepTemp_C!$B$7:$B979),AuditRepTemp_C!$B$7:$B$1657,0)),"")</f>
        <v/>
      </c>
      <c r="B983" s="510" t="str">
        <f t="array" ref="B983">IFERROR(INDEX(AuditRepTemp_C!F$7:F$1657,MATCH(ROWS(AuditRepTemp_C!$B$7:$B979),AuditRepTemp_C!$B$7:$B$1657,0)),"")</f>
        <v/>
      </c>
      <c r="C983" s="511" t="str">
        <f t="array" ref="C983">IFERROR(INDEX(AuditRepTemp_C!H$7:H$1657,MATCH(ROWS(AuditRepTemp_C!$B$7:$B979),AuditRepTemp_C!$B$7:$B$1657,0)),"")</f>
        <v/>
      </c>
      <c r="D983" s="511" t="str">
        <f t="array" ref="D983">IFERROR(INDEX(AuditRepTemp_C!I$7:I$1657,MATCH(ROWS(AuditRepTemp_C!$B$7:$B979),AuditRepTemp_C!$B$7:$B$1657,0)),"")</f>
        <v/>
      </c>
      <c r="E983" s="512" t="str">
        <f t="array" ref="E983">IFERROR(INDEX(AuditRepTemp_C!J$7:J$1657,MATCH(ROWS(AuditRepTemp_C!$B$7:$B979),AuditRepTemp_C!$B$7:$B$1657,0)),"")</f>
        <v/>
      </c>
      <c r="F983" s="513" t="str">
        <f t="array" ref="F983">IFERROR(INDEX(AuditRepTemp_C!K$7:K$1657,MATCH(ROWS(AuditRepTemp_C!$B$7:$B979),AuditRepTemp_C!$B$7:$B$1657,0)),"")</f>
        <v/>
      </c>
      <c r="G983" s="513" t="str">
        <f t="array" ref="G983">IFERROR(INDEX(AuditRepTemp_C!L$7:L$1657,MATCH(ROWS(AuditRepTemp_C!$B$7:$B979),AuditRepTemp_C!$B$7:$B$1657,0)),"")</f>
        <v/>
      </c>
      <c r="H983" s="517" t="s">
        <v>2064</v>
      </c>
      <c r="I983" s="524"/>
      <c r="J983" s="518"/>
      <c r="K983" s="419"/>
      <c r="L983" s="419"/>
      <c r="M983" s="518"/>
      <c r="N983" s="518"/>
      <c r="O983" s="518"/>
      <c r="P983" s="518"/>
      <c r="Q983" s="518"/>
      <c r="R983" s="422"/>
      <c r="S983" s="518"/>
      <c r="T983" s="519"/>
      <c r="U983" s="520"/>
      <c r="V983" s="518"/>
      <c r="W983" s="521"/>
      <c r="X983" s="518"/>
      <c r="Y983" s="518"/>
      <c r="Z983" s="518"/>
    </row>
    <row r="984" ht="14.25" customHeight="1">
      <c r="A984" s="471" t="str">
        <f t="array" ref="A984">IFERROR(INDEX(AuditRepTemp_C!D$7:D$1657,MATCH(ROWS(AuditRepTemp_C!$B$7:$B980),AuditRepTemp_C!$B$7:$B$1657,0)),"")</f>
        <v/>
      </c>
      <c r="B984" s="510" t="str">
        <f t="array" ref="B984">IFERROR(INDEX(AuditRepTemp_C!F$7:F$1657,MATCH(ROWS(AuditRepTemp_C!$B$7:$B980),AuditRepTemp_C!$B$7:$B$1657,0)),"")</f>
        <v/>
      </c>
      <c r="C984" s="511" t="str">
        <f t="array" ref="C984">IFERROR(INDEX(AuditRepTemp_C!H$7:H$1657,MATCH(ROWS(AuditRepTemp_C!$B$7:$B980),AuditRepTemp_C!$B$7:$B$1657,0)),"")</f>
        <v/>
      </c>
      <c r="D984" s="511" t="str">
        <f t="array" ref="D984">IFERROR(INDEX(AuditRepTemp_C!I$7:I$1657,MATCH(ROWS(AuditRepTemp_C!$B$7:$B980),AuditRepTemp_C!$B$7:$B$1657,0)),"")</f>
        <v/>
      </c>
      <c r="E984" s="512" t="str">
        <f t="array" ref="E984">IFERROR(INDEX(AuditRepTemp_C!J$7:J$1657,MATCH(ROWS(AuditRepTemp_C!$B$7:$B980),AuditRepTemp_C!$B$7:$B$1657,0)),"")</f>
        <v/>
      </c>
      <c r="F984" s="513" t="str">
        <f t="array" ref="F984">IFERROR(INDEX(AuditRepTemp_C!K$7:K$1657,MATCH(ROWS(AuditRepTemp_C!$B$7:$B980),AuditRepTemp_C!$B$7:$B$1657,0)),"")</f>
        <v/>
      </c>
      <c r="G984" s="513" t="str">
        <f t="array" ref="G984">IFERROR(INDEX(AuditRepTemp_C!L$7:L$1657,MATCH(ROWS(AuditRepTemp_C!$B$7:$B980),AuditRepTemp_C!$B$7:$B$1657,0)),"")</f>
        <v/>
      </c>
      <c r="H984" s="517" t="s">
        <v>2064</v>
      </c>
      <c r="I984" s="524"/>
      <c r="J984" s="518"/>
      <c r="K984" s="419"/>
      <c r="L984" s="419"/>
      <c r="M984" s="518"/>
      <c r="N984" s="518"/>
      <c r="O984" s="518"/>
      <c r="P984" s="518"/>
      <c r="Q984" s="518"/>
      <c r="R984" s="422"/>
      <c r="S984" s="518"/>
      <c r="T984" s="519"/>
      <c r="U984" s="520"/>
      <c r="V984" s="518"/>
      <c r="W984" s="521"/>
      <c r="X984" s="518"/>
      <c r="Y984" s="518"/>
      <c r="Z984" s="518"/>
    </row>
    <row r="985" ht="14.25" customHeight="1">
      <c r="A985" s="471" t="str">
        <f t="array" ref="A985">IFERROR(INDEX(AuditRepTemp_C!D$7:D$1657,MATCH(ROWS(AuditRepTemp_C!$B$7:$B981),AuditRepTemp_C!$B$7:$B$1657,0)),"")</f>
        <v/>
      </c>
      <c r="B985" s="510" t="str">
        <f t="array" ref="B985">IFERROR(INDEX(AuditRepTemp_C!F$7:F$1657,MATCH(ROWS(AuditRepTemp_C!$B$7:$B981),AuditRepTemp_C!$B$7:$B$1657,0)),"")</f>
        <v/>
      </c>
      <c r="C985" s="511" t="str">
        <f t="array" ref="C985">IFERROR(INDEX(AuditRepTemp_C!H$7:H$1657,MATCH(ROWS(AuditRepTemp_C!$B$7:$B981),AuditRepTemp_C!$B$7:$B$1657,0)),"")</f>
        <v/>
      </c>
      <c r="D985" s="511" t="str">
        <f t="array" ref="D985">IFERROR(INDEX(AuditRepTemp_C!I$7:I$1657,MATCH(ROWS(AuditRepTemp_C!$B$7:$B981),AuditRepTemp_C!$B$7:$B$1657,0)),"")</f>
        <v/>
      </c>
      <c r="E985" s="512" t="str">
        <f t="array" ref="E985">IFERROR(INDEX(AuditRepTemp_C!J$7:J$1657,MATCH(ROWS(AuditRepTemp_C!$B$7:$B981),AuditRepTemp_C!$B$7:$B$1657,0)),"")</f>
        <v/>
      </c>
      <c r="F985" s="513" t="str">
        <f t="array" ref="F985">IFERROR(INDEX(AuditRepTemp_C!K$7:K$1657,MATCH(ROWS(AuditRepTemp_C!$B$7:$B981),AuditRepTemp_C!$B$7:$B$1657,0)),"")</f>
        <v/>
      </c>
      <c r="G985" s="513" t="str">
        <f t="array" ref="G985">IFERROR(INDEX(AuditRepTemp_C!L$7:L$1657,MATCH(ROWS(AuditRepTemp_C!$B$7:$B981),AuditRepTemp_C!$B$7:$B$1657,0)),"")</f>
        <v/>
      </c>
      <c r="H985" s="517" t="s">
        <v>2064</v>
      </c>
      <c r="I985" s="524"/>
      <c r="J985" s="518"/>
      <c r="K985" s="419"/>
      <c r="L985" s="419"/>
      <c r="M985" s="518"/>
      <c r="N985" s="518"/>
      <c r="O985" s="518"/>
      <c r="P985" s="518"/>
      <c r="Q985" s="518"/>
      <c r="R985" s="422"/>
      <c r="S985" s="518"/>
      <c r="T985" s="519"/>
      <c r="U985" s="520"/>
      <c r="V985" s="518"/>
      <c r="W985" s="521"/>
      <c r="X985" s="518"/>
      <c r="Y985" s="518"/>
      <c r="Z985" s="518"/>
    </row>
    <row r="986" ht="14.25" customHeight="1">
      <c r="A986" s="471" t="str">
        <f t="array" ref="A986">IFERROR(INDEX(AuditRepTemp_C!D$7:D$1657,MATCH(ROWS(AuditRepTemp_C!$B$7:$B982),AuditRepTemp_C!$B$7:$B$1657,0)),"")</f>
        <v/>
      </c>
      <c r="B986" s="510" t="str">
        <f t="array" ref="B986">IFERROR(INDEX(AuditRepTemp_C!F$7:F$1657,MATCH(ROWS(AuditRepTemp_C!$B$7:$B982),AuditRepTemp_C!$B$7:$B$1657,0)),"")</f>
        <v/>
      </c>
      <c r="C986" s="511" t="str">
        <f t="array" ref="C986">IFERROR(INDEX(AuditRepTemp_C!H$7:H$1657,MATCH(ROWS(AuditRepTemp_C!$B$7:$B982),AuditRepTemp_C!$B$7:$B$1657,0)),"")</f>
        <v/>
      </c>
      <c r="D986" s="511" t="str">
        <f t="array" ref="D986">IFERROR(INDEX(AuditRepTemp_C!I$7:I$1657,MATCH(ROWS(AuditRepTemp_C!$B$7:$B982),AuditRepTemp_C!$B$7:$B$1657,0)),"")</f>
        <v/>
      </c>
      <c r="E986" s="512" t="str">
        <f t="array" ref="E986">IFERROR(INDEX(AuditRepTemp_C!J$7:J$1657,MATCH(ROWS(AuditRepTemp_C!$B$7:$B982),AuditRepTemp_C!$B$7:$B$1657,0)),"")</f>
        <v/>
      </c>
      <c r="F986" s="513" t="str">
        <f t="array" ref="F986">IFERROR(INDEX(AuditRepTemp_C!K$7:K$1657,MATCH(ROWS(AuditRepTemp_C!$B$7:$B982),AuditRepTemp_C!$B$7:$B$1657,0)),"")</f>
        <v/>
      </c>
      <c r="G986" s="513" t="str">
        <f t="array" ref="G986">IFERROR(INDEX(AuditRepTemp_C!L$7:L$1657,MATCH(ROWS(AuditRepTemp_C!$B$7:$B982),AuditRepTemp_C!$B$7:$B$1657,0)),"")</f>
        <v/>
      </c>
      <c r="H986" s="517" t="s">
        <v>2064</v>
      </c>
      <c r="I986" s="524"/>
      <c r="J986" s="518"/>
      <c r="K986" s="419"/>
      <c r="L986" s="419"/>
      <c r="M986" s="518"/>
      <c r="N986" s="518"/>
      <c r="O986" s="518"/>
      <c r="P986" s="518"/>
      <c r="Q986" s="518"/>
      <c r="R986" s="422"/>
      <c r="S986" s="518"/>
      <c r="T986" s="519"/>
      <c r="U986" s="520"/>
      <c r="V986" s="518"/>
      <c r="W986" s="521"/>
      <c r="X986" s="518"/>
      <c r="Y986" s="518"/>
      <c r="Z986" s="518"/>
    </row>
    <row r="987" ht="14.25" customHeight="1">
      <c r="A987" s="471" t="str">
        <f t="array" ref="A987">IFERROR(INDEX(AuditRepTemp_C!D$7:D$1657,MATCH(ROWS(AuditRepTemp_C!$B$7:$B983),AuditRepTemp_C!$B$7:$B$1657,0)),"")</f>
        <v/>
      </c>
      <c r="B987" s="510" t="str">
        <f t="array" ref="B987">IFERROR(INDEX(AuditRepTemp_C!F$7:F$1657,MATCH(ROWS(AuditRepTemp_C!$B$7:$B983),AuditRepTemp_C!$B$7:$B$1657,0)),"")</f>
        <v/>
      </c>
      <c r="C987" s="511" t="str">
        <f t="array" ref="C987">IFERROR(INDEX(AuditRepTemp_C!H$7:H$1657,MATCH(ROWS(AuditRepTemp_C!$B$7:$B983),AuditRepTemp_C!$B$7:$B$1657,0)),"")</f>
        <v/>
      </c>
      <c r="D987" s="511" t="str">
        <f t="array" ref="D987">IFERROR(INDEX(AuditRepTemp_C!I$7:I$1657,MATCH(ROWS(AuditRepTemp_C!$B$7:$B983),AuditRepTemp_C!$B$7:$B$1657,0)),"")</f>
        <v/>
      </c>
      <c r="E987" s="512" t="str">
        <f t="array" ref="E987">IFERROR(INDEX(AuditRepTemp_C!J$7:J$1657,MATCH(ROWS(AuditRepTemp_C!$B$7:$B983),AuditRepTemp_C!$B$7:$B$1657,0)),"")</f>
        <v/>
      </c>
      <c r="F987" s="513" t="str">
        <f t="array" ref="F987">IFERROR(INDEX(AuditRepTemp_C!K$7:K$1657,MATCH(ROWS(AuditRepTemp_C!$B$7:$B983),AuditRepTemp_C!$B$7:$B$1657,0)),"")</f>
        <v/>
      </c>
      <c r="G987" s="513" t="str">
        <f t="array" ref="G987">IFERROR(INDEX(AuditRepTemp_C!L$7:L$1657,MATCH(ROWS(AuditRepTemp_C!$B$7:$B983),AuditRepTemp_C!$B$7:$B$1657,0)),"")</f>
        <v/>
      </c>
      <c r="H987" s="517" t="s">
        <v>2064</v>
      </c>
      <c r="I987" s="524"/>
      <c r="J987" s="518"/>
      <c r="K987" s="419"/>
      <c r="L987" s="419"/>
      <c r="M987" s="518"/>
      <c r="N987" s="518"/>
      <c r="O987" s="518"/>
      <c r="P987" s="518"/>
      <c r="Q987" s="518"/>
      <c r="R987" s="422"/>
      <c r="S987" s="518"/>
      <c r="T987" s="519"/>
      <c r="U987" s="520"/>
      <c r="V987" s="518"/>
      <c r="W987" s="521"/>
      <c r="X987" s="518"/>
      <c r="Y987" s="518"/>
      <c r="Z987" s="518"/>
    </row>
    <row r="988" ht="14.25" customHeight="1">
      <c r="A988" s="471" t="str">
        <f t="array" ref="A988">IFERROR(INDEX(AuditRepTemp_C!D$7:D$1657,MATCH(ROWS(AuditRepTemp_C!$B$7:$B984),AuditRepTemp_C!$B$7:$B$1657,0)),"")</f>
        <v/>
      </c>
      <c r="B988" s="510" t="str">
        <f t="array" ref="B988">IFERROR(INDEX(AuditRepTemp_C!F$7:F$1657,MATCH(ROWS(AuditRepTemp_C!$B$7:$B984),AuditRepTemp_C!$B$7:$B$1657,0)),"")</f>
        <v/>
      </c>
      <c r="C988" s="511" t="str">
        <f t="array" ref="C988">IFERROR(INDEX(AuditRepTemp_C!H$7:H$1657,MATCH(ROWS(AuditRepTemp_C!$B$7:$B984),AuditRepTemp_C!$B$7:$B$1657,0)),"")</f>
        <v/>
      </c>
      <c r="D988" s="511" t="str">
        <f t="array" ref="D988">IFERROR(INDEX(AuditRepTemp_C!I$7:I$1657,MATCH(ROWS(AuditRepTemp_C!$B$7:$B984),AuditRepTemp_C!$B$7:$B$1657,0)),"")</f>
        <v/>
      </c>
      <c r="E988" s="512" t="str">
        <f t="array" ref="E988">IFERROR(INDEX(AuditRepTemp_C!J$7:J$1657,MATCH(ROWS(AuditRepTemp_C!$B$7:$B984),AuditRepTemp_C!$B$7:$B$1657,0)),"")</f>
        <v/>
      </c>
      <c r="F988" s="513" t="str">
        <f t="array" ref="F988">IFERROR(INDEX(AuditRepTemp_C!K$7:K$1657,MATCH(ROWS(AuditRepTemp_C!$B$7:$B984),AuditRepTemp_C!$B$7:$B$1657,0)),"")</f>
        <v/>
      </c>
      <c r="G988" s="513" t="str">
        <f t="array" ref="G988">IFERROR(INDEX(AuditRepTemp_C!L$7:L$1657,MATCH(ROWS(AuditRepTemp_C!$B$7:$B984),AuditRepTemp_C!$B$7:$B$1657,0)),"")</f>
        <v/>
      </c>
      <c r="H988" s="517" t="s">
        <v>2064</v>
      </c>
      <c r="I988" s="524"/>
      <c r="J988" s="518"/>
      <c r="K988" s="419"/>
      <c r="L988" s="419"/>
      <c r="M988" s="518"/>
      <c r="N988" s="518"/>
      <c r="O988" s="518"/>
      <c r="P988" s="518"/>
      <c r="Q988" s="518"/>
      <c r="R988" s="422"/>
      <c r="S988" s="518"/>
      <c r="T988" s="519"/>
      <c r="U988" s="520"/>
      <c r="V988" s="518"/>
      <c r="W988" s="521"/>
      <c r="X988" s="518"/>
      <c r="Y988" s="518"/>
      <c r="Z988" s="518"/>
    </row>
    <row r="989" ht="14.25" customHeight="1">
      <c r="A989" s="471" t="str">
        <f t="array" ref="A989">IFERROR(INDEX(AuditRepTemp_C!D$7:D$1657,MATCH(ROWS(AuditRepTemp_C!$B$7:$B985),AuditRepTemp_C!$B$7:$B$1657,0)),"")</f>
        <v/>
      </c>
      <c r="B989" s="510" t="str">
        <f t="array" ref="B989">IFERROR(INDEX(AuditRepTemp_C!F$7:F$1657,MATCH(ROWS(AuditRepTemp_C!$B$7:$B985),AuditRepTemp_C!$B$7:$B$1657,0)),"")</f>
        <v/>
      </c>
      <c r="C989" s="511" t="str">
        <f t="array" ref="C989">IFERROR(INDEX(AuditRepTemp_C!H$7:H$1657,MATCH(ROWS(AuditRepTemp_C!$B$7:$B985),AuditRepTemp_C!$B$7:$B$1657,0)),"")</f>
        <v/>
      </c>
      <c r="D989" s="511" t="str">
        <f t="array" ref="D989">IFERROR(INDEX(AuditRepTemp_C!I$7:I$1657,MATCH(ROWS(AuditRepTemp_C!$B$7:$B985),AuditRepTemp_C!$B$7:$B$1657,0)),"")</f>
        <v/>
      </c>
      <c r="E989" s="512" t="str">
        <f t="array" ref="E989">IFERROR(INDEX(AuditRepTemp_C!J$7:J$1657,MATCH(ROWS(AuditRepTemp_C!$B$7:$B985),AuditRepTemp_C!$B$7:$B$1657,0)),"")</f>
        <v/>
      </c>
      <c r="F989" s="513" t="str">
        <f t="array" ref="F989">IFERROR(INDEX(AuditRepTemp_C!K$7:K$1657,MATCH(ROWS(AuditRepTemp_C!$B$7:$B985),AuditRepTemp_C!$B$7:$B$1657,0)),"")</f>
        <v/>
      </c>
      <c r="G989" s="513" t="str">
        <f t="array" ref="G989">IFERROR(INDEX(AuditRepTemp_C!L$7:L$1657,MATCH(ROWS(AuditRepTemp_C!$B$7:$B985),AuditRepTemp_C!$B$7:$B$1657,0)),"")</f>
        <v/>
      </c>
      <c r="H989" s="517" t="s">
        <v>2064</v>
      </c>
      <c r="I989" s="524"/>
      <c r="J989" s="518"/>
      <c r="K989" s="419"/>
      <c r="L989" s="419"/>
      <c r="M989" s="518"/>
      <c r="N989" s="518"/>
      <c r="O989" s="518"/>
      <c r="P989" s="518"/>
      <c r="Q989" s="518"/>
      <c r="R989" s="422"/>
      <c r="S989" s="518"/>
      <c r="T989" s="519"/>
      <c r="U989" s="520"/>
      <c r="V989" s="518"/>
      <c r="W989" s="521"/>
      <c r="X989" s="518"/>
      <c r="Y989" s="518"/>
      <c r="Z989" s="518"/>
    </row>
    <row r="990" ht="14.25" customHeight="1">
      <c r="A990" s="471" t="str">
        <f t="array" ref="A990">IFERROR(INDEX(AuditRepTemp_C!D$7:D$1657,MATCH(ROWS(AuditRepTemp_C!$B$7:$B986),AuditRepTemp_C!$B$7:$B$1657,0)),"")</f>
        <v/>
      </c>
      <c r="B990" s="510" t="str">
        <f t="array" ref="B990">IFERROR(INDEX(AuditRepTemp_C!F$7:F$1657,MATCH(ROWS(AuditRepTemp_C!$B$7:$B986),AuditRepTemp_C!$B$7:$B$1657,0)),"")</f>
        <v/>
      </c>
      <c r="C990" s="511" t="str">
        <f t="array" ref="C990">IFERROR(INDEX(AuditRepTemp_C!H$7:H$1657,MATCH(ROWS(AuditRepTemp_C!$B$7:$B986),AuditRepTemp_C!$B$7:$B$1657,0)),"")</f>
        <v/>
      </c>
      <c r="D990" s="511" t="str">
        <f t="array" ref="D990">IFERROR(INDEX(AuditRepTemp_C!I$7:I$1657,MATCH(ROWS(AuditRepTemp_C!$B$7:$B986),AuditRepTemp_C!$B$7:$B$1657,0)),"")</f>
        <v/>
      </c>
      <c r="E990" s="512" t="str">
        <f t="array" ref="E990">IFERROR(INDEX(AuditRepTemp_C!J$7:J$1657,MATCH(ROWS(AuditRepTemp_C!$B$7:$B986),AuditRepTemp_C!$B$7:$B$1657,0)),"")</f>
        <v/>
      </c>
      <c r="F990" s="513" t="str">
        <f t="array" ref="F990">IFERROR(INDEX(AuditRepTemp_C!K$7:K$1657,MATCH(ROWS(AuditRepTemp_C!$B$7:$B986),AuditRepTemp_C!$B$7:$B$1657,0)),"")</f>
        <v/>
      </c>
      <c r="G990" s="513" t="str">
        <f t="array" ref="G990">IFERROR(INDEX(AuditRepTemp_C!L$7:L$1657,MATCH(ROWS(AuditRepTemp_C!$B$7:$B986),AuditRepTemp_C!$B$7:$B$1657,0)),"")</f>
        <v/>
      </c>
      <c r="H990" s="517" t="s">
        <v>2064</v>
      </c>
      <c r="I990" s="524"/>
      <c r="J990" s="518"/>
      <c r="K990" s="419"/>
      <c r="L990" s="419"/>
      <c r="M990" s="518"/>
      <c r="N990" s="518"/>
      <c r="O990" s="518"/>
      <c r="P990" s="518"/>
      <c r="Q990" s="518"/>
      <c r="R990" s="422"/>
      <c r="S990" s="518"/>
      <c r="T990" s="519"/>
      <c r="U990" s="520"/>
      <c r="V990" s="518"/>
      <c r="W990" s="521"/>
      <c r="X990" s="518"/>
      <c r="Y990" s="518"/>
      <c r="Z990" s="518"/>
    </row>
    <row r="991" ht="14.25" customHeight="1">
      <c r="A991" s="471" t="str">
        <f t="array" ref="A991">IFERROR(INDEX(AuditRepTemp_C!D$7:D$1657,MATCH(ROWS(AuditRepTemp_C!$B$7:$B987),AuditRepTemp_C!$B$7:$B$1657,0)),"")</f>
        <v/>
      </c>
      <c r="B991" s="510" t="str">
        <f t="array" ref="B991">IFERROR(INDEX(AuditRepTemp_C!F$7:F$1657,MATCH(ROWS(AuditRepTemp_C!$B$7:$B987),AuditRepTemp_C!$B$7:$B$1657,0)),"")</f>
        <v/>
      </c>
      <c r="C991" s="511" t="str">
        <f t="array" ref="C991">IFERROR(INDEX(AuditRepTemp_C!H$7:H$1657,MATCH(ROWS(AuditRepTemp_C!$B$7:$B987),AuditRepTemp_C!$B$7:$B$1657,0)),"")</f>
        <v/>
      </c>
      <c r="D991" s="511" t="str">
        <f t="array" ref="D991">IFERROR(INDEX(AuditRepTemp_C!I$7:I$1657,MATCH(ROWS(AuditRepTemp_C!$B$7:$B987),AuditRepTemp_C!$B$7:$B$1657,0)),"")</f>
        <v/>
      </c>
      <c r="E991" s="512" t="str">
        <f t="array" ref="E991">IFERROR(INDEX(AuditRepTemp_C!J$7:J$1657,MATCH(ROWS(AuditRepTemp_C!$B$7:$B987),AuditRepTemp_C!$B$7:$B$1657,0)),"")</f>
        <v/>
      </c>
      <c r="F991" s="513" t="str">
        <f t="array" ref="F991">IFERROR(INDEX(AuditRepTemp_C!K$7:K$1657,MATCH(ROWS(AuditRepTemp_C!$B$7:$B987),AuditRepTemp_C!$B$7:$B$1657,0)),"")</f>
        <v/>
      </c>
      <c r="G991" s="513" t="str">
        <f t="array" ref="G991">IFERROR(INDEX(AuditRepTemp_C!L$7:L$1657,MATCH(ROWS(AuditRepTemp_C!$B$7:$B987),AuditRepTemp_C!$B$7:$B$1657,0)),"")</f>
        <v/>
      </c>
      <c r="H991" s="517" t="s">
        <v>2064</v>
      </c>
      <c r="I991" s="524"/>
      <c r="J991" s="518"/>
      <c r="K991" s="419"/>
      <c r="L991" s="419"/>
      <c r="M991" s="518"/>
      <c r="N991" s="518"/>
      <c r="O991" s="518"/>
      <c r="P991" s="518"/>
      <c r="Q991" s="518"/>
      <c r="R991" s="422"/>
      <c r="S991" s="518"/>
      <c r="T991" s="519"/>
      <c r="U991" s="520"/>
      <c r="V991" s="518"/>
      <c r="W991" s="521"/>
      <c r="X991" s="518"/>
      <c r="Y991" s="518"/>
      <c r="Z991" s="518"/>
    </row>
    <row r="992" ht="14.25" customHeight="1">
      <c r="A992" s="471" t="str">
        <f t="array" ref="A992">IFERROR(INDEX(AuditRepTemp_C!D$7:D$1657,MATCH(ROWS(AuditRepTemp_C!$B$7:$B988),AuditRepTemp_C!$B$7:$B$1657,0)),"")</f>
        <v/>
      </c>
      <c r="B992" s="510" t="str">
        <f t="array" ref="B992">IFERROR(INDEX(AuditRepTemp_C!F$7:F$1657,MATCH(ROWS(AuditRepTemp_C!$B$7:$B988),AuditRepTemp_C!$B$7:$B$1657,0)),"")</f>
        <v/>
      </c>
      <c r="C992" s="511" t="str">
        <f t="array" ref="C992">IFERROR(INDEX(AuditRepTemp_C!H$7:H$1657,MATCH(ROWS(AuditRepTemp_C!$B$7:$B988),AuditRepTemp_C!$B$7:$B$1657,0)),"")</f>
        <v/>
      </c>
      <c r="D992" s="511" t="str">
        <f t="array" ref="D992">IFERROR(INDEX(AuditRepTemp_C!I$7:I$1657,MATCH(ROWS(AuditRepTemp_C!$B$7:$B988),AuditRepTemp_C!$B$7:$B$1657,0)),"")</f>
        <v/>
      </c>
      <c r="E992" s="512" t="str">
        <f t="array" ref="E992">IFERROR(INDEX(AuditRepTemp_C!J$7:J$1657,MATCH(ROWS(AuditRepTemp_C!$B$7:$B988),AuditRepTemp_C!$B$7:$B$1657,0)),"")</f>
        <v/>
      </c>
      <c r="F992" s="513" t="str">
        <f t="array" ref="F992">IFERROR(INDEX(AuditRepTemp_C!K$7:K$1657,MATCH(ROWS(AuditRepTemp_C!$B$7:$B988),AuditRepTemp_C!$B$7:$B$1657,0)),"")</f>
        <v/>
      </c>
      <c r="G992" s="513" t="str">
        <f t="array" ref="G992">IFERROR(INDEX(AuditRepTemp_C!L$7:L$1657,MATCH(ROWS(AuditRepTemp_C!$B$7:$B988),AuditRepTemp_C!$B$7:$B$1657,0)),"")</f>
        <v/>
      </c>
      <c r="H992" s="517" t="s">
        <v>2064</v>
      </c>
      <c r="I992" s="524"/>
      <c r="J992" s="518"/>
      <c r="K992" s="419"/>
      <c r="L992" s="419"/>
      <c r="M992" s="518"/>
      <c r="N992" s="518"/>
      <c r="O992" s="518"/>
      <c r="P992" s="518"/>
      <c r="Q992" s="518"/>
      <c r="R992" s="422"/>
      <c r="S992" s="518"/>
      <c r="T992" s="519"/>
      <c r="U992" s="520"/>
      <c r="V992" s="518"/>
      <c r="W992" s="521"/>
      <c r="X992" s="518"/>
      <c r="Y992" s="518"/>
      <c r="Z992" s="518"/>
    </row>
    <row r="993" ht="14.25" customHeight="1">
      <c r="A993" s="471" t="str">
        <f t="array" ref="A993">IFERROR(INDEX(AuditRepTemp_C!D$7:D$1657,MATCH(ROWS(AuditRepTemp_C!$B$7:$B989),AuditRepTemp_C!$B$7:$B$1657,0)),"")</f>
        <v/>
      </c>
      <c r="B993" s="510" t="str">
        <f t="array" ref="B993">IFERROR(INDEX(AuditRepTemp_C!F$7:F$1657,MATCH(ROWS(AuditRepTemp_C!$B$7:$B989),AuditRepTemp_C!$B$7:$B$1657,0)),"")</f>
        <v/>
      </c>
      <c r="C993" s="511" t="str">
        <f t="array" ref="C993">IFERROR(INDEX(AuditRepTemp_C!H$7:H$1657,MATCH(ROWS(AuditRepTemp_C!$B$7:$B989),AuditRepTemp_C!$B$7:$B$1657,0)),"")</f>
        <v/>
      </c>
      <c r="D993" s="511" t="str">
        <f t="array" ref="D993">IFERROR(INDEX(AuditRepTemp_C!I$7:I$1657,MATCH(ROWS(AuditRepTemp_C!$B$7:$B989),AuditRepTemp_C!$B$7:$B$1657,0)),"")</f>
        <v/>
      </c>
      <c r="E993" s="512" t="str">
        <f t="array" ref="E993">IFERROR(INDEX(AuditRepTemp_C!J$7:J$1657,MATCH(ROWS(AuditRepTemp_C!$B$7:$B989),AuditRepTemp_C!$B$7:$B$1657,0)),"")</f>
        <v/>
      </c>
      <c r="F993" s="513" t="str">
        <f t="array" ref="F993">IFERROR(INDEX(AuditRepTemp_C!K$7:K$1657,MATCH(ROWS(AuditRepTemp_C!$B$7:$B989),AuditRepTemp_C!$B$7:$B$1657,0)),"")</f>
        <v/>
      </c>
      <c r="G993" s="513" t="str">
        <f t="array" ref="G993">IFERROR(INDEX(AuditRepTemp_C!L$7:L$1657,MATCH(ROWS(AuditRepTemp_C!$B$7:$B989),AuditRepTemp_C!$B$7:$B$1657,0)),"")</f>
        <v/>
      </c>
      <c r="H993" s="517" t="s">
        <v>2064</v>
      </c>
      <c r="I993" s="524"/>
      <c r="J993" s="518"/>
      <c r="K993" s="419"/>
      <c r="L993" s="419"/>
      <c r="M993" s="518"/>
      <c r="N993" s="518"/>
      <c r="O993" s="518"/>
      <c r="P993" s="518"/>
      <c r="Q993" s="518"/>
      <c r="R993" s="422"/>
      <c r="S993" s="518"/>
      <c r="T993" s="519"/>
      <c r="U993" s="520"/>
      <c r="V993" s="518"/>
      <c r="W993" s="521"/>
      <c r="X993" s="518"/>
      <c r="Y993" s="518"/>
      <c r="Z993" s="518"/>
    </row>
    <row r="994" ht="14.25" customHeight="1">
      <c r="A994" s="471" t="str">
        <f t="array" ref="A994">IFERROR(INDEX(AuditRepTemp_C!D$7:D$1657,MATCH(ROWS(AuditRepTemp_C!$B$7:$B990),AuditRepTemp_C!$B$7:$B$1657,0)),"")</f>
        <v/>
      </c>
      <c r="B994" s="510" t="str">
        <f t="array" ref="B994">IFERROR(INDEX(AuditRepTemp_C!F$7:F$1657,MATCH(ROWS(AuditRepTemp_C!$B$7:$B990),AuditRepTemp_C!$B$7:$B$1657,0)),"")</f>
        <v/>
      </c>
      <c r="C994" s="511" t="str">
        <f t="array" ref="C994">IFERROR(INDEX(AuditRepTemp_C!H$7:H$1657,MATCH(ROWS(AuditRepTemp_C!$B$7:$B990),AuditRepTemp_C!$B$7:$B$1657,0)),"")</f>
        <v/>
      </c>
      <c r="D994" s="511" t="str">
        <f t="array" ref="D994">IFERROR(INDEX(AuditRepTemp_C!I$7:I$1657,MATCH(ROWS(AuditRepTemp_C!$B$7:$B990),AuditRepTemp_C!$B$7:$B$1657,0)),"")</f>
        <v/>
      </c>
      <c r="E994" s="512" t="str">
        <f t="array" ref="E994">IFERROR(INDEX(AuditRepTemp_C!J$7:J$1657,MATCH(ROWS(AuditRepTemp_C!$B$7:$B990),AuditRepTemp_C!$B$7:$B$1657,0)),"")</f>
        <v/>
      </c>
      <c r="F994" s="513" t="str">
        <f t="array" ref="F994">IFERROR(INDEX(AuditRepTemp_C!K$7:K$1657,MATCH(ROWS(AuditRepTemp_C!$B$7:$B990),AuditRepTemp_C!$B$7:$B$1657,0)),"")</f>
        <v/>
      </c>
      <c r="G994" s="513" t="str">
        <f t="array" ref="G994">IFERROR(INDEX(AuditRepTemp_C!L$7:L$1657,MATCH(ROWS(AuditRepTemp_C!$B$7:$B990),AuditRepTemp_C!$B$7:$B$1657,0)),"")</f>
        <v/>
      </c>
      <c r="H994" s="517" t="s">
        <v>2064</v>
      </c>
      <c r="I994" s="524"/>
      <c r="J994" s="518"/>
      <c r="K994" s="419"/>
      <c r="L994" s="419"/>
      <c r="M994" s="518"/>
      <c r="N994" s="518"/>
      <c r="O994" s="518"/>
      <c r="P994" s="518"/>
      <c r="Q994" s="518"/>
      <c r="R994" s="422"/>
      <c r="S994" s="518"/>
      <c r="T994" s="519"/>
      <c r="U994" s="520"/>
      <c r="V994" s="518"/>
      <c r="W994" s="521"/>
      <c r="X994" s="518"/>
      <c r="Y994" s="518"/>
      <c r="Z994" s="518"/>
    </row>
    <row r="995" ht="14.25" customHeight="1">
      <c r="A995" s="471" t="str">
        <f t="array" ref="A995">IFERROR(INDEX(AuditRepTemp_C!D$7:D$1657,MATCH(ROWS(AuditRepTemp_C!$B$7:$B991),AuditRepTemp_C!$B$7:$B$1657,0)),"")</f>
        <v/>
      </c>
      <c r="B995" s="510" t="str">
        <f t="array" ref="B995">IFERROR(INDEX(AuditRepTemp_C!F$7:F$1657,MATCH(ROWS(AuditRepTemp_C!$B$7:$B991),AuditRepTemp_C!$B$7:$B$1657,0)),"")</f>
        <v/>
      </c>
      <c r="C995" s="511" t="str">
        <f t="array" ref="C995">IFERROR(INDEX(AuditRepTemp_C!H$7:H$1657,MATCH(ROWS(AuditRepTemp_C!$B$7:$B991),AuditRepTemp_C!$B$7:$B$1657,0)),"")</f>
        <v/>
      </c>
      <c r="D995" s="511" t="str">
        <f t="array" ref="D995">IFERROR(INDEX(AuditRepTemp_C!I$7:I$1657,MATCH(ROWS(AuditRepTemp_C!$B$7:$B991),AuditRepTemp_C!$B$7:$B$1657,0)),"")</f>
        <v/>
      </c>
      <c r="E995" s="512" t="str">
        <f t="array" ref="E995">IFERROR(INDEX(AuditRepTemp_C!J$7:J$1657,MATCH(ROWS(AuditRepTemp_C!$B$7:$B991),AuditRepTemp_C!$B$7:$B$1657,0)),"")</f>
        <v/>
      </c>
      <c r="F995" s="513" t="str">
        <f t="array" ref="F995">IFERROR(INDEX(AuditRepTemp_C!K$7:K$1657,MATCH(ROWS(AuditRepTemp_C!$B$7:$B991),AuditRepTemp_C!$B$7:$B$1657,0)),"")</f>
        <v/>
      </c>
      <c r="G995" s="513" t="str">
        <f t="array" ref="G995">IFERROR(INDEX(AuditRepTemp_C!L$7:L$1657,MATCH(ROWS(AuditRepTemp_C!$B$7:$B991),AuditRepTemp_C!$B$7:$B$1657,0)),"")</f>
        <v/>
      </c>
      <c r="H995" s="517" t="s">
        <v>2064</v>
      </c>
      <c r="I995" s="524"/>
      <c r="J995" s="518"/>
      <c r="K995" s="419"/>
      <c r="L995" s="419"/>
      <c r="M995" s="518"/>
      <c r="N995" s="518"/>
      <c r="O995" s="518"/>
      <c r="P995" s="518"/>
      <c r="Q995" s="518"/>
      <c r="R995" s="422"/>
      <c r="S995" s="518"/>
      <c r="T995" s="519"/>
      <c r="U995" s="520"/>
      <c r="V995" s="518"/>
      <c r="W995" s="521"/>
      <c r="X995" s="518"/>
      <c r="Y995" s="518"/>
      <c r="Z995" s="518"/>
    </row>
    <row r="996" ht="14.25" customHeight="1">
      <c r="A996" s="471" t="str">
        <f t="array" ref="A996">IFERROR(INDEX(AuditRepTemp_C!D$7:D$1657,MATCH(ROWS(AuditRepTemp_C!$B$7:$B992),AuditRepTemp_C!$B$7:$B$1657,0)),"")</f>
        <v/>
      </c>
      <c r="B996" s="510" t="str">
        <f t="array" ref="B996">IFERROR(INDEX(AuditRepTemp_C!F$7:F$1657,MATCH(ROWS(AuditRepTemp_C!$B$7:$B992),AuditRepTemp_C!$B$7:$B$1657,0)),"")</f>
        <v/>
      </c>
      <c r="C996" s="511" t="str">
        <f t="array" ref="C996">IFERROR(INDEX(AuditRepTemp_C!H$7:H$1657,MATCH(ROWS(AuditRepTemp_C!$B$7:$B992),AuditRepTemp_C!$B$7:$B$1657,0)),"")</f>
        <v/>
      </c>
      <c r="D996" s="511" t="str">
        <f t="array" ref="D996">IFERROR(INDEX(AuditRepTemp_C!I$7:I$1657,MATCH(ROWS(AuditRepTemp_C!$B$7:$B992),AuditRepTemp_C!$B$7:$B$1657,0)),"")</f>
        <v/>
      </c>
      <c r="E996" s="512" t="str">
        <f t="array" ref="E996">IFERROR(INDEX(AuditRepTemp_C!J$7:J$1657,MATCH(ROWS(AuditRepTemp_C!$B$7:$B992),AuditRepTemp_C!$B$7:$B$1657,0)),"")</f>
        <v/>
      </c>
      <c r="F996" s="513" t="str">
        <f t="array" ref="F996">IFERROR(INDEX(AuditRepTemp_C!K$7:K$1657,MATCH(ROWS(AuditRepTemp_C!$B$7:$B992),AuditRepTemp_C!$B$7:$B$1657,0)),"")</f>
        <v/>
      </c>
      <c r="G996" s="513" t="str">
        <f t="array" ref="G996">IFERROR(INDEX(AuditRepTemp_C!L$7:L$1657,MATCH(ROWS(AuditRepTemp_C!$B$7:$B992),AuditRepTemp_C!$B$7:$B$1657,0)),"")</f>
        <v/>
      </c>
      <c r="H996" s="517" t="s">
        <v>2064</v>
      </c>
      <c r="I996" s="524"/>
      <c r="J996" s="518"/>
      <c r="K996" s="419"/>
      <c r="L996" s="419"/>
      <c r="M996" s="518"/>
      <c r="N996" s="518"/>
      <c r="O996" s="518"/>
      <c r="P996" s="518"/>
      <c r="Q996" s="518"/>
      <c r="R996" s="422"/>
      <c r="S996" s="518"/>
      <c r="T996" s="519"/>
      <c r="U996" s="520"/>
      <c r="V996" s="518"/>
      <c r="W996" s="521"/>
      <c r="X996" s="518"/>
      <c r="Y996" s="518"/>
      <c r="Z996" s="518"/>
    </row>
    <row r="997" ht="14.25" customHeight="1">
      <c r="A997" s="471" t="str">
        <f t="array" ref="A997">IFERROR(INDEX(AuditRepTemp_C!D$7:D$1657,MATCH(ROWS(AuditRepTemp_C!$B$7:$B993),AuditRepTemp_C!$B$7:$B$1657,0)),"")</f>
        <v/>
      </c>
      <c r="B997" s="510" t="str">
        <f t="array" ref="B997">IFERROR(INDEX(AuditRepTemp_C!F$7:F$1657,MATCH(ROWS(AuditRepTemp_C!$B$7:$B993),AuditRepTemp_C!$B$7:$B$1657,0)),"")</f>
        <v/>
      </c>
      <c r="C997" s="511" t="str">
        <f t="array" ref="C997">IFERROR(INDEX(AuditRepTemp_C!H$7:H$1657,MATCH(ROWS(AuditRepTemp_C!$B$7:$B993),AuditRepTemp_C!$B$7:$B$1657,0)),"")</f>
        <v/>
      </c>
      <c r="D997" s="511" t="str">
        <f t="array" ref="D997">IFERROR(INDEX(AuditRepTemp_C!I$7:I$1657,MATCH(ROWS(AuditRepTemp_C!$B$7:$B993),AuditRepTemp_C!$B$7:$B$1657,0)),"")</f>
        <v/>
      </c>
      <c r="E997" s="512" t="str">
        <f t="array" ref="E997">IFERROR(INDEX(AuditRepTemp_C!J$7:J$1657,MATCH(ROWS(AuditRepTemp_C!$B$7:$B993),AuditRepTemp_C!$B$7:$B$1657,0)),"")</f>
        <v/>
      </c>
      <c r="F997" s="513" t="str">
        <f t="array" ref="F997">IFERROR(INDEX(AuditRepTemp_C!K$7:K$1657,MATCH(ROWS(AuditRepTemp_C!$B$7:$B993),AuditRepTemp_C!$B$7:$B$1657,0)),"")</f>
        <v/>
      </c>
      <c r="G997" s="513" t="str">
        <f t="array" ref="G997">IFERROR(INDEX(AuditRepTemp_C!L$7:L$1657,MATCH(ROWS(AuditRepTemp_C!$B$7:$B993),AuditRepTemp_C!$B$7:$B$1657,0)),"")</f>
        <v/>
      </c>
      <c r="H997" s="517" t="s">
        <v>2064</v>
      </c>
      <c r="I997" s="524"/>
      <c r="J997" s="518"/>
      <c r="K997" s="419"/>
      <c r="L997" s="419"/>
      <c r="M997" s="518"/>
      <c r="N997" s="518"/>
      <c r="O997" s="518"/>
      <c r="P997" s="518"/>
      <c r="Q997" s="518"/>
      <c r="R997" s="422"/>
      <c r="S997" s="518"/>
      <c r="T997" s="519"/>
      <c r="U997" s="520"/>
      <c r="V997" s="518"/>
      <c r="W997" s="521"/>
      <c r="X997" s="518"/>
      <c r="Y997" s="518"/>
      <c r="Z997" s="518"/>
    </row>
    <row r="998" ht="14.25" customHeight="1">
      <c r="A998" s="471" t="str">
        <f t="array" ref="A998">IFERROR(INDEX(AuditRepTemp_C!D$7:D$1657,MATCH(ROWS(AuditRepTemp_C!$B$7:$B994),AuditRepTemp_C!$B$7:$B$1657,0)),"")</f>
        <v/>
      </c>
      <c r="B998" s="510" t="str">
        <f t="array" ref="B998">IFERROR(INDEX(AuditRepTemp_C!F$7:F$1657,MATCH(ROWS(AuditRepTemp_C!$B$7:$B994),AuditRepTemp_C!$B$7:$B$1657,0)),"")</f>
        <v/>
      </c>
      <c r="C998" s="511" t="str">
        <f t="array" ref="C998">IFERROR(INDEX(AuditRepTemp_C!H$7:H$1657,MATCH(ROWS(AuditRepTemp_C!$B$7:$B994),AuditRepTemp_C!$B$7:$B$1657,0)),"")</f>
        <v/>
      </c>
      <c r="D998" s="511" t="str">
        <f t="array" ref="D998">IFERROR(INDEX(AuditRepTemp_C!I$7:I$1657,MATCH(ROWS(AuditRepTemp_C!$B$7:$B994),AuditRepTemp_C!$B$7:$B$1657,0)),"")</f>
        <v/>
      </c>
      <c r="E998" s="512" t="str">
        <f t="array" ref="E998">IFERROR(INDEX(AuditRepTemp_C!J$7:J$1657,MATCH(ROWS(AuditRepTemp_C!$B$7:$B994),AuditRepTemp_C!$B$7:$B$1657,0)),"")</f>
        <v/>
      </c>
      <c r="F998" s="513" t="str">
        <f t="array" ref="F998">IFERROR(INDEX(AuditRepTemp_C!K$7:K$1657,MATCH(ROWS(AuditRepTemp_C!$B$7:$B994),AuditRepTemp_C!$B$7:$B$1657,0)),"")</f>
        <v/>
      </c>
      <c r="G998" s="513" t="str">
        <f t="array" ref="G998">IFERROR(INDEX(AuditRepTemp_C!L$7:L$1657,MATCH(ROWS(AuditRepTemp_C!$B$7:$B994),AuditRepTemp_C!$B$7:$B$1657,0)),"")</f>
        <v/>
      </c>
      <c r="H998" s="517" t="s">
        <v>2064</v>
      </c>
      <c r="I998" s="524"/>
      <c r="J998" s="518"/>
      <c r="K998" s="419"/>
      <c r="L998" s="419"/>
      <c r="M998" s="518"/>
      <c r="N998" s="518"/>
      <c r="O998" s="518"/>
      <c r="P998" s="518"/>
      <c r="Q998" s="518"/>
      <c r="R998" s="422"/>
      <c r="S998" s="518"/>
      <c r="T998" s="519"/>
      <c r="U998" s="520"/>
      <c r="V998" s="518"/>
      <c r="W998" s="521"/>
      <c r="X998" s="518"/>
      <c r="Y998" s="518"/>
      <c r="Z998" s="518"/>
    </row>
    <row r="999" ht="14.25" customHeight="1">
      <c r="A999" s="471" t="str">
        <f t="array" ref="A999">IFERROR(INDEX(AuditRepTemp_C!D$7:D$1657,MATCH(ROWS(AuditRepTemp_C!$B$7:$B995),AuditRepTemp_C!$B$7:$B$1657,0)),"")</f>
        <v/>
      </c>
      <c r="B999" s="510" t="str">
        <f t="array" ref="B999">IFERROR(INDEX(AuditRepTemp_C!F$7:F$1657,MATCH(ROWS(AuditRepTemp_C!$B$7:$B995),AuditRepTemp_C!$B$7:$B$1657,0)),"")</f>
        <v/>
      </c>
      <c r="C999" s="511" t="str">
        <f t="array" ref="C999">IFERROR(INDEX(AuditRepTemp_C!H$7:H$1657,MATCH(ROWS(AuditRepTemp_C!$B$7:$B995),AuditRepTemp_C!$B$7:$B$1657,0)),"")</f>
        <v/>
      </c>
      <c r="D999" s="511" t="str">
        <f t="array" ref="D999">IFERROR(INDEX(AuditRepTemp_C!I$7:I$1657,MATCH(ROWS(AuditRepTemp_C!$B$7:$B995),AuditRepTemp_C!$B$7:$B$1657,0)),"")</f>
        <v/>
      </c>
      <c r="E999" s="512" t="str">
        <f t="array" ref="E999">IFERROR(INDEX(AuditRepTemp_C!J$7:J$1657,MATCH(ROWS(AuditRepTemp_C!$B$7:$B995),AuditRepTemp_C!$B$7:$B$1657,0)),"")</f>
        <v/>
      </c>
      <c r="F999" s="513" t="str">
        <f t="array" ref="F999">IFERROR(INDEX(AuditRepTemp_C!K$7:K$1657,MATCH(ROWS(AuditRepTemp_C!$B$7:$B995),AuditRepTemp_C!$B$7:$B$1657,0)),"")</f>
        <v/>
      </c>
      <c r="G999" s="513" t="str">
        <f t="array" ref="G999">IFERROR(INDEX(AuditRepTemp_C!L$7:L$1657,MATCH(ROWS(AuditRepTemp_C!$B$7:$B995),AuditRepTemp_C!$B$7:$B$1657,0)),"")</f>
        <v/>
      </c>
      <c r="H999" s="517" t="s">
        <v>2064</v>
      </c>
      <c r="I999" s="524"/>
      <c r="J999" s="518"/>
      <c r="K999" s="419"/>
      <c r="L999" s="419"/>
      <c r="M999" s="518"/>
      <c r="N999" s="518"/>
      <c r="O999" s="518"/>
      <c r="P999" s="518"/>
      <c r="Q999" s="518"/>
      <c r="R999" s="422"/>
      <c r="S999" s="518"/>
      <c r="T999" s="519"/>
      <c r="U999" s="520"/>
      <c r="V999" s="518"/>
      <c r="W999" s="521"/>
      <c r="X999" s="518"/>
      <c r="Y999" s="518"/>
      <c r="Z999" s="518"/>
    </row>
    <row r="1000" ht="14.25" customHeight="1">
      <c r="A1000" s="471" t="str">
        <f t="array" ref="A1000">IFERROR(INDEX(AuditRepTemp_C!D$7:D$1657,MATCH(ROWS(AuditRepTemp_C!$B$7:$B996),AuditRepTemp_C!$B$7:$B$1657,0)),"")</f>
        <v/>
      </c>
      <c r="B1000" s="510" t="str">
        <f t="array" ref="B1000">IFERROR(INDEX(AuditRepTemp_C!F$7:F$1657,MATCH(ROWS(AuditRepTemp_C!$B$7:$B996),AuditRepTemp_C!$B$7:$B$1657,0)),"")</f>
        <v/>
      </c>
      <c r="C1000" s="511" t="str">
        <f t="array" ref="C1000">IFERROR(INDEX(AuditRepTemp_C!H$7:H$1657,MATCH(ROWS(AuditRepTemp_C!$B$7:$B996),AuditRepTemp_C!$B$7:$B$1657,0)),"")</f>
        <v/>
      </c>
      <c r="D1000" s="511" t="str">
        <f t="array" ref="D1000">IFERROR(INDEX(AuditRepTemp_C!I$7:I$1657,MATCH(ROWS(AuditRepTemp_C!$B$7:$B996),AuditRepTemp_C!$B$7:$B$1657,0)),"")</f>
        <v/>
      </c>
      <c r="E1000" s="512" t="str">
        <f t="array" ref="E1000">IFERROR(INDEX(AuditRepTemp_C!J$7:J$1657,MATCH(ROWS(AuditRepTemp_C!$B$7:$B996),AuditRepTemp_C!$B$7:$B$1657,0)),"")</f>
        <v/>
      </c>
      <c r="F1000" s="513" t="str">
        <f t="array" ref="F1000">IFERROR(INDEX(AuditRepTemp_C!K$7:K$1657,MATCH(ROWS(AuditRepTemp_C!$B$7:$B996),AuditRepTemp_C!$B$7:$B$1657,0)),"")</f>
        <v/>
      </c>
      <c r="G1000" s="513" t="str">
        <f t="array" ref="G1000">IFERROR(INDEX(AuditRepTemp_C!L$7:L$1657,MATCH(ROWS(AuditRepTemp_C!$B$7:$B996),AuditRepTemp_C!$B$7:$B$1657,0)),"")</f>
        <v/>
      </c>
      <c r="H1000" s="517" t="s">
        <v>2064</v>
      </c>
      <c r="I1000" s="524"/>
      <c r="J1000" s="518"/>
      <c r="K1000" s="419"/>
      <c r="L1000" s="419"/>
      <c r="M1000" s="518"/>
      <c r="N1000" s="518"/>
      <c r="O1000" s="518"/>
      <c r="P1000" s="518"/>
      <c r="Q1000" s="518"/>
      <c r="R1000" s="422"/>
      <c r="S1000" s="518"/>
      <c r="T1000" s="519"/>
      <c r="U1000" s="520"/>
      <c r="V1000" s="518"/>
      <c r="W1000" s="521"/>
      <c r="X1000" s="518"/>
      <c r="Y1000" s="518"/>
      <c r="Z1000" s="518"/>
    </row>
    <row r="1001" ht="14.25" customHeight="1">
      <c r="A1001" s="471" t="str">
        <f t="array" ref="A1001">IFERROR(INDEX(AuditRepTemp_C!D$7:D$1657,MATCH(ROWS(AuditRepTemp_C!$B$7:$B997),AuditRepTemp_C!$B$7:$B$1657,0)),"")</f>
        <v/>
      </c>
      <c r="B1001" s="510" t="str">
        <f t="array" ref="B1001">IFERROR(INDEX(AuditRepTemp_C!F$7:F$1657,MATCH(ROWS(AuditRepTemp_C!$B$7:$B997),AuditRepTemp_C!$B$7:$B$1657,0)),"")</f>
        <v/>
      </c>
      <c r="C1001" s="511" t="str">
        <f t="array" ref="C1001">IFERROR(INDEX(AuditRepTemp_C!H$7:H$1657,MATCH(ROWS(AuditRepTemp_C!$B$7:$B997),AuditRepTemp_C!$B$7:$B$1657,0)),"")</f>
        <v/>
      </c>
      <c r="D1001" s="511" t="str">
        <f t="array" ref="D1001">IFERROR(INDEX(AuditRepTemp_C!I$7:I$1657,MATCH(ROWS(AuditRepTemp_C!$B$7:$B997),AuditRepTemp_C!$B$7:$B$1657,0)),"")</f>
        <v/>
      </c>
      <c r="E1001" s="512" t="str">
        <f t="array" ref="E1001">IFERROR(INDEX(AuditRepTemp_C!J$7:J$1657,MATCH(ROWS(AuditRepTemp_C!$B$7:$B997),AuditRepTemp_C!$B$7:$B$1657,0)),"")</f>
        <v/>
      </c>
      <c r="F1001" s="513" t="str">
        <f t="array" ref="F1001">IFERROR(INDEX(AuditRepTemp_C!K$7:K$1657,MATCH(ROWS(AuditRepTemp_C!$B$7:$B997),AuditRepTemp_C!$B$7:$B$1657,0)),"")</f>
        <v/>
      </c>
      <c r="G1001" s="513" t="str">
        <f t="array" ref="G1001">IFERROR(INDEX(AuditRepTemp_C!L$7:L$1657,MATCH(ROWS(AuditRepTemp_C!$B$7:$B997),AuditRepTemp_C!$B$7:$B$1657,0)),"")</f>
        <v/>
      </c>
      <c r="H1001" s="517" t="s">
        <v>2064</v>
      </c>
      <c r="I1001" s="524"/>
      <c r="J1001" s="518"/>
      <c r="K1001" s="419"/>
      <c r="L1001" s="419"/>
      <c r="M1001" s="518"/>
      <c r="N1001" s="518"/>
      <c r="O1001" s="518"/>
      <c r="P1001" s="518"/>
      <c r="Q1001" s="518"/>
      <c r="R1001" s="422"/>
      <c r="S1001" s="518"/>
      <c r="T1001" s="519"/>
      <c r="U1001" s="520"/>
      <c r="V1001" s="518"/>
      <c r="W1001" s="521"/>
      <c r="X1001" s="518"/>
      <c r="Y1001" s="518"/>
      <c r="Z1001" s="518"/>
    </row>
    <row r="1002" ht="14.25" customHeight="1">
      <c r="A1002" s="471" t="str">
        <f t="array" ref="A1002">IFERROR(INDEX(AuditRepTemp_C!D$7:D$1657,MATCH(ROWS(AuditRepTemp_C!$B$7:$B998),AuditRepTemp_C!$B$7:$B$1657,0)),"")</f>
        <v/>
      </c>
      <c r="B1002" s="510" t="str">
        <f t="array" ref="B1002">IFERROR(INDEX(AuditRepTemp_C!F$7:F$1657,MATCH(ROWS(AuditRepTemp_C!$B$7:$B998),AuditRepTemp_C!$B$7:$B$1657,0)),"")</f>
        <v/>
      </c>
      <c r="C1002" s="511" t="str">
        <f t="array" ref="C1002">IFERROR(INDEX(AuditRepTemp_C!H$7:H$1657,MATCH(ROWS(AuditRepTemp_C!$B$7:$B998),AuditRepTemp_C!$B$7:$B$1657,0)),"")</f>
        <v/>
      </c>
      <c r="D1002" s="511" t="str">
        <f t="array" ref="D1002">IFERROR(INDEX(AuditRepTemp_C!I$7:I$1657,MATCH(ROWS(AuditRepTemp_C!$B$7:$B998),AuditRepTemp_C!$B$7:$B$1657,0)),"")</f>
        <v/>
      </c>
      <c r="E1002" s="512" t="str">
        <f t="array" ref="E1002">IFERROR(INDEX(AuditRepTemp_C!J$7:J$1657,MATCH(ROWS(AuditRepTemp_C!$B$7:$B998),AuditRepTemp_C!$B$7:$B$1657,0)),"")</f>
        <v/>
      </c>
      <c r="F1002" s="513" t="str">
        <f t="array" ref="F1002">IFERROR(INDEX(AuditRepTemp_C!K$7:K$1657,MATCH(ROWS(AuditRepTemp_C!$B$7:$B998),AuditRepTemp_C!$B$7:$B$1657,0)),"")</f>
        <v/>
      </c>
      <c r="G1002" s="513" t="str">
        <f t="array" ref="G1002">IFERROR(INDEX(AuditRepTemp_C!L$7:L$1657,MATCH(ROWS(AuditRepTemp_C!$B$7:$B998),AuditRepTemp_C!$B$7:$B$1657,0)),"")</f>
        <v/>
      </c>
      <c r="H1002" s="517" t="s">
        <v>2064</v>
      </c>
      <c r="I1002" s="524"/>
      <c r="J1002" s="518"/>
      <c r="K1002" s="419"/>
      <c r="L1002" s="419"/>
      <c r="M1002" s="518"/>
      <c r="N1002" s="518"/>
      <c r="O1002" s="518"/>
      <c r="P1002" s="518"/>
      <c r="Q1002" s="518"/>
      <c r="R1002" s="422"/>
      <c r="S1002" s="518"/>
      <c r="T1002" s="519"/>
      <c r="U1002" s="520"/>
      <c r="V1002" s="518"/>
      <c r="W1002" s="521"/>
      <c r="X1002" s="518"/>
      <c r="Y1002" s="518"/>
      <c r="Z1002" s="518"/>
    </row>
    <row r="1003" ht="14.25" customHeight="1">
      <c r="A1003" s="471" t="str">
        <f t="array" ref="A1003">IFERROR(INDEX(AuditRepTemp_C!D$7:D$1657,MATCH(ROWS(AuditRepTemp_C!$B$7:$B999),AuditRepTemp_C!$B$7:$B$1657,0)),"")</f>
        <v/>
      </c>
      <c r="B1003" s="510" t="str">
        <f t="array" ref="B1003">IFERROR(INDEX(AuditRepTemp_C!F$7:F$1657,MATCH(ROWS(AuditRepTemp_C!$B$7:$B999),AuditRepTemp_C!$B$7:$B$1657,0)),"")</f>
        <v/>
      </c>
      <c r="C1003" s="511" t="str">
        <f t="array" ref="C1003">IFERROR(INDEX(AuditRepTemp_C!H$7:H$1657,MATCH(ROWS(AuditRepTemp_C!$B$7:$B999),AuditRepTemp_C!$B$7:$B$1657,0)),"")</f>
        <v/>
      </c>
      <c r="D1003" s="511" t="str">
        <f t="array" ref="D1003">IFERROR(INDEX(AuditRepTemp_C!I$7:I$1657,MATCH(ROWS(AuditRepTemp_C!$B$7:$B999),AuditRepTemp_C!$B$7:$B$1657,0)),"")</f>
        <v/>
      </c>
      <c r="E1003" s="512" t="str">
        <f t="array" ref="E1003">IFERROR(INDEX(AuditRepTemp_C!J$7:J$1657,MATCH(ROWS(AuditRepTemp_C!$B$7:$B999),AuditRepTemp_C!$B$7:$B$1657,0)),"")</f>
        <v/>
      </c>
      <c r="F1003" s="513" t="str">
        <f t="array" ref="F1003">IFERROR(INDEX(AuditRepTemp_C!K$7:K$1657,MATCH(ROWS(AuditRepTemp_C!$B$7:$B999),AuditRepTemp_C!$B$7:$B$1657,0)),"")</f>
        <v/>
      </c>
      <c r="G1003" s="513" t="str">
        <f t="array" ref="G1003">IFERROR(INDEX(AuditRepTemp_C!L$7:L$1657,MATCH(ROWS(AuditRepTemp_C!$B$7:$B999),AuditRepTemp_C!$B$7:$B$1657,0)),"")</f>
        <v/>
      </c>
      <c r="H1003" s="517" t="s">
        <v>2064</v>
      </c>
      <c r="I1003" s="524"/>
      <c r="J1003" s="518"/>
      <c r="K1003" s="419"/>
      <c r="L1003" s="419"/>
      <c r="M1003" s="518"/>
      <c r="N1003" s="518"/>
      <c r="O1003" s="518"/>
      <c r="P1003" s="518"/>
      <c r="Q1003" s="518"/>
      <c r="R1003" s="422"/>
      <c r="S1003" s="518"/>
      <c r="T1003" s="519"/>
      <c r="U1003" s="520"/>
      <c r="V1003" s="518"/>
      <c r="W1003" s="521"/>
      <c r="X1003" s="518"/>
      <c r="Y1003" s="518"/>
      <c r="Z1003" s="518"/>
    </row>
    <row r="1004" ht="14.25" customHeight="1">
      <c r="A1004" s="471" t="str">
        <f t="array" ref="A1004">IFERROR(INDEX(AuditRepTemp_C!D$7:D$1657,MATCH(ROWS(AuditRepTemp_C!$B$7:$B1000),AuditRepTemp_C!$B$7:$B$1657,0)),"")</f>
        <v/>
      </c>
      <c r="B1004" s="510" t="str">
        <f t="array" ref="B1004">IFERROR(INDEX(AuditRepTemp_C!F$7:F$1657,MATCH(ROWS(AuditRepTemp_C!$B$7:$B1000),AuditRepTemp_C!$B$7:$B$1657,0)),"")</f>
        <v/>
      </c>
      <c r="C1004" s="511" t="str">
        <f t="array" ref="C1004">IFERROR(INDEX(AuditRepTemp_C!H$7:H$1657,MATCH(ROWS(AuditRepTemp_C!$B$7:$B1000),AuditRepTemp_C!$B$7:$B$1657,0)),"")</f>
        <v/>
      </c>
      <c r="D1004" s="511" t="str">
        <f t="array" ref="D1004">IFERROR(INDEX(AuditRepTemp_C!I$7:I$1657,MATCH(ROWS(AuditRepTemp_C!$B$7:$B1000),AuditRepTemp_C!$B$7:$B$1657,0)),"")</f>
        <v/>
      </c>
      <c r="E1004" s="512" t="str">
        <f t="array" ref="E1004">IFERROR(INDEX(AuditRepTemp_C!J$7:J$1657,MATCH(ROWS(AuditRepTemp_C!$B$7:$B1000),AuditRepTemp_C!$B$7:$B$1657,0)),"")</f>
        <v/>
      </c>
      <c r="F1004" s="513" t="str">
        <f t="array" ref="F1004">IFERROR(INDEX(AuditRepTemp_C!K$7:K$1657,MATCH(ROWS(AuditRepTemp_C!$B$7:$B1000),AuditRepTemp_C!$B$7:$B$1657,0)),"")</f>
        <v/>
      </c>
      <c r="G1004" s="513" t="str">
        <f t="array" ref="G1004">IFERROR(INDEX(AuditRepTemp_C!L$7:L$1657,MATCH(ROWS(AuditRepTemp_C!$B$7:$B1000),AuditRepTemp_C!$B$7:$B$1657,0)),"")</f>
        <v/>
      </c>
      <c r="H1004" s="517" t="s">
        <v>2064</v>
      </c>
      <c r="I1004" s="524"/>
      <c r="J1004" s="518"/>
      <c r="K1004" s="419"/>
      <c r="L1004" s="419"/>
      <c r="M1004" s="518"/>
      <c r="N1004" s="518"/>
      <c r="O1004" s="518"/>
      <c r="P1004" s="518"/>
      <c r="Q1004" s="518"/>
      <c r="R1004" s="422"/>
      <c r="S1004" s="518"/>
      <c r="T1004" s="519"/>
      <c r="U1004" s="520"/>
      <c r="V1004" s="518"/>
      <c r="W1004" s="521"/>
      <c r="X1004" s="518"/>
      <c r="Y1004" s="518"/>
      <c r="Z1004" s="518"/>
    </row>
    <row r="1005" ht="14.25" customHeight="1">
      <c r="A1005" s="471" t="str">
        <f t="array" ref="A1005">IFERROR(INDEX(AuditRepTemp_C!D$7:D$1657,MATCH(ROWS(AuditRepTemp_C!$B$7:$B1001),AuditRepTemp_C!$B$7:$B$1657,0)),"")</f>
        <v/>
      </c>
      <c r="B1005" s="510" t="str">
        <f t="array" ref="B1005">IFERROR(INDEX(AuditRepTemp_C!F$7:F$1657,MATCH(ROWS(AuditRepTemp_C!$B$7:$B1001),AuditRepTemp_C!$B$7:$B$1657,0)),"")</f>
        <v/>
      </c>
      <c r="C1005" s="511" t="str">
        <f t="array" ref="C1005">IFERROR(INDEX(AuditRepTemp_C!H$7:H$1657,MATCH(ROWS(AuditRepTemp_C!$B$7:$B1001),AuditRepTemp_C!$B$7:$B$1657,0)),"")</f>
        <v/>
      </c>
      <c r="D1005" s="511" t="str">
        <f t="array" ref="D1005">IFERROR(INDEX(AuditRepTemp_C!I$7:I$1657,MATCH(ROWS(AuditRepTemp_C!$B$7:$B1001),AuditRepTemp_C!$B$7:$B$1657,0)),"")</f>
        <v/>
      </c>
      <c r="E1005" s="512" t="str">
        <f t="array" ref="E1005">IFERROR(INDEX(AuditRepTemp_C!J$7:J$1657,MATCH(ROWS(AuditRepTemp_C!$B$7:$B1001),AuditRepTemp_C!$B$7:$B$1657,0)),"")</f>
        <v/>
      </c>
      <c r="F1005" s="513" t="str">
        <f t="array" ref="F1005">IFERROR(INDEX(AuditRepTemp_C!K$7:K$1657,MATCH(ROWS(AuditRepTemp_C!$B$7:$B1001),AuditRepTemp_C!$B$7:$B$1657,0)),"")</f>
        <v/>
      </c>
      <c r="G1005" s="513" t="str">
        <f t="array" ref="G1005">IFERROR(INDEX(AuditRepTemp_C!L$7:L$1657,MATCH(ROWS(AuditRepTemp_C!$B$7:$B1001),AuditRepTemp_C!$B$7:$B$1657,0)),"")</f>
        <v/>
      </c>
      <c r="H1005" s="517" t="s">
        <v>2064</v>
      </c>
      <c r="I1005" s="524"/>
      <c r="J1005" s="518"/>
      <c r="K1005" s="419"/>
      <c r="L1005" s="419"/>
      <c r="M1005" s="518"/>
      <c r="N1005" s="518"/>
      <c r="O1005" s="518"/>
      <c r="P1005" s="518"/>
      <c r="Q1005" s="518"/>
      <c r="R1005" s="422"/>
      <c r="S1005" s="518"/>
      <c r="T1005" s="519"/>
      <c r="U1005" s="520"/>
      <c r="V1005" s="518"/>
      <c r="W1005" s="521"/>
      <c r="X1005" s="518"/>
      <c r="Y1005" s="518"/>
      <c r="Z1005" s="518"/>
    </row>
    <row r="1006" ht="14.25" customHeight="1">
      <c r="A1006" s="471" t="str">
        <f t="array" ref="A1006">IFERROR(INDEX(AuditRepTemp_C!D$7:D$1657,MATCH(ROWS(AuditRepTemp_C!$B$7:$B1002),AuditRepTemp_C!$B$7:$B$1657,0)),"")</f>
        <v/>
      </c>
      <c r="B1006" s="510" t="str">
        <f t="array" ref="B1006">IFERROR(INDEX(AuditRepTemp_C!F$7:F$1657,MATCH(ROWS(AuditRepTemp_C!$B$7:$B1002),AuditRepTemp_C!$B$7:$B$1657,0)),"")</f>
        <v/>
      </c>
      <c r="C1006" s="511" t="str">
        <f t="array" ref="C1006">IFERROR(INDEX(AuditRepTemp_C!H$7:H$1657,MATCH(ROWS(AuditRepTemp_C!$B$7:$B1002),AuditRepTemp_C!$B$7:$B$1657,0)),"")</f>
        <v/>
      </c>
      <c r="D1006" s="511" t="str">
        <f t="array" ref="D1006">IFERROR(INDEX(AuditRepTemp_C!I$7:I$1657,MATCH(ROWS(AuditRepTemp_C!$B$7:$B1002),AuditRepTemp_C!$B$7:$B$1657,0)),"")</f>
        <v/>
      </c>
      <c r="E1006" s="512" t="str">
        <f t="array" ref="E1006">IFERROR(INDEX(AuditRepTemp_C!J$7:J$1657,MATCH(ROWS(AuditRepTemp_C!$B$7:$B1002),AuditRepTemp_C!$B$7:$B$1657,0)),"")</f>
        <v/>
      </c>
      <c r="F1006" s="513" t="str">
        <f t="array" ref="F1006">IFERROR(INDEX(AuditRepTemp_C!K$7:K$1657,MATCH(ROWS(AuditRepTemp_C!$B$7:$B1002),AuditRepTemp_C!$B$7:$B$1657,0)),"")</f>
        <v/>
      </c>
      <c r="G1006" s="513" t="str">
        <f t="array" ref="G1006">IFERROR(INDEX(AuditRepTemp_C!L$7:L$1657,MATCH(ROWS(AuditRepTemp_C!$B$7:$B1002),AuditRepTemp_C!$B$7:$B$1657,0)),"")</f>
        <v/>
      </c>
      <c r="H1006" s="517" t="s">
        <v>2064</v>
      </c>
      <c r="I1006" s="524"/>
      <c r="J1006" s="518"/>
      <c r="K1006" s="419"/>
      <c r="L1006" s="419"/>
      <c r="M1006" s="518"/>
      <c r="N1006" s="518"/>
      <c r="O1006" s="518"/>
      <c r="P1006" s="518"/>
      <c r="Q1006" s="518"/>
      <c r="R1006" s="422"/>
      <c r="S1006" s="518"/>
      <c r="T1006" s="519"/>
      <c r="U1006" s="520"/>
      <c r="V1006" s="518"/>
      <c r="W1006" s="521"/>
      <c r="X1006" s="518"/>
      <c r="Y1006" s="518"/>
      <c r="Z1006" s="518"/>
    </row>
    <row r="1007" ht="14.25" customHeight="1">
      <c r="A1007" s="471" t="str">
        <f t="array" ref="A1007">IFERROR(INDEX(AuditRepTemp_C!D$7:D$1657,MATCH(ROWS(AuditRepTemp_C!$B$7:$B1003),AuditRepTemp_C!$B$7:$B$1657,0)),"")</f>
        <v/>
      </c>
      <c r="B1007" s="510" t="str">
        <f t="array" ref="B1007">IFERROR(INDEX(AuditRepTemp_C!F$7:F$1657,MATCH(ROWS(AuditRepTemp_C!$B$7:$B1003),AuditRepTemp_C!$B$7:$B$1657,0)),"")</f>
        <v/>
      </c>
      <c r="C1007" s="511" t="str">
        <f t="array" ref="C1007">IFERROR(INDEX(AuditRepTemp_C!H$7:H$1657,MATCH(ROWS(AuditRepTemp_C!$B$7:$B1003),AuditRepTemp_C!$B$7:$B$1657,0)),"")</f>
        <v/>
      </c>
      <c r="D1007" s="511" t="str">
        <f t="array" ref="D1007">IFERROR(INDEX(AuditRepTemp_C!I$7:I$1657,MATCH(ROWS(AuditRepTemp_C!$B$7:$B1003),AuditRepTemp_C!$B$7:$B$1657,0)),"")</f>
        <v/>
      </c>
      <c r="E1007" s="512" t="str">
        <f t="array" ref="E1007">IFERROR(INDEX(AuditRepTemp_C!J$7:J$1657,MATCH(ROWS(AuditRepTemp_C!$B$7:$B1003),AuditRepTemp_C!$B$7:$B$1657,0)),"")</f>
        <v/>
      </c>
      <c r="F1007" s="513" t="str">
        <f t="array" ref="F1007">IFERROR(INDEX(AuditRepTemp_C!K$7:K$1657,MATCH(ROWS(AuditRepTemp_C!$B$7:$B1003),AuditRepTemp_C!$B$7:$B$1657,0)),"")</f>
        <v/>
      </c>
      <c r="G1007" s="513" t="str">
        <f t="array" ref="G1007">IFERROR(INDEX(AuditRepTemp_C!L$7:L$1657,MATCH(ROWS(AuditRepTemp_C!$B$7:$B1003),AuditRepTemp_C!$B$7:$B$1657,0)),"")</f>
        <v/>
      </c>
      <c r="H1007" s="517" t="s">
        <v>2064</v>
      </c>
      <c r="I1007" s="524"/>
      <c r="J1007" s="518"/>
      <c r="K1007" s="419"/>
      <c r="L1007" s="419"/>
      <c r="M1007" s="518"/>
      <c r="N1007" s="518"/>
      <c r="O1007" s="518"/>
      <c r="P1007" s="518"/>
      <c r="Q1007" s="518"/>
      <c r="R1007" s="422"/>
      <c r="S1007" s="518"/>
      <c r="T1007" s="519"/>
      <c r="U1007" s="520"/>
      <c r="V1007" s="518"/>
      <c r="W1007" s="521"/>
      <c r="X1007" s="518"/>
      <c r="Y1007" s="518"/>
      <c r="Z1007" s="518"/>
    </row>
    <row r="1008" ht="14.25" customHeight="1">
      <c r="A1008" s="471" t="str">
        <f t="array" ref="A1008">IFERROR(INDEX(AuditRepTemp_C!D$7:D$1657,MATCH(ROWS(AuditRepTemp_C!$B$7:$B1004),AuditRepTemp_C!$B$7:$B$1657,0)),"")</f>
        <v/>
      </c>
      <c r="B1008" s="510" t="str">
        <f t="array" ref="B1008">IFERROR(INDEX(AuditRepTemp_C!F$7:F$1657,MATCH(ROWS(AuditRepTemp_C!$B$7:$B1004),AuditRepTemp_C!$B$7:$B$1657,0)),"")</f>
        <v/>
      </c>
      <c r="C1008" s="511" t="str">
        <f t="array" ref="C1008">IFERROR(INDEX(AuditRepTemp_C!H$7:H$1657,MATCH(ROWS(AuditRepTemp_C!$B$7:$B1004),AuditRepTemp_C!$B$7:$B$1657,0)),"")</f>
        <v/>
      </c>
      <c r="D1008" s="511" t="str">
        <f t="array" ref="D1008">IFERROR(INDEX(AuditRepTemp_C!I$7:I$1657,MATCH(ROWS(AuditRepTemp_C!$B$7:$B1004),AuditRepTemp_C!$B$7:$B$1657,0)),"")</f>
        <v/>
      </c>
      <c r="E1008" s="512" t="str">
        <f t="array" ref="E1008">IFERROR(INDEX(AuditRepTemp_C!J$7:J$1657,MATCH(ROWS(AuditRepTemp_C!$B$7:$B1004),AuditRepTemp_C!$B$7:$B$1657,0)),"")</f>
        <v/>
      </c>
      <c r="F1008" s="513" t="str">
        <f t="array" ref="F1008">IFERROR(INDEX(AuditRepTemp_C!K$7:K$1657,MATCH(ROWS(AuditRepTemp_C!$B$7:$B1004),AuditRepTemp_C!$B$7:$B$1657,0)),"")</f>
        <v/>
      </c>
      <c r="G1008" s="513" t="str">
        <f t="array" ref="G1008">IFERROR(INDEX(AuditRepTemp_C!L$7:L$1657,MATCH(ROWS(AuditRepTemp_C!$B$7:$B1004),AuditRepTemp_C!$B$7:$B$1657,0)),"")</f>
        <v/>
      </c>
      <c r="H1008" s="517" t="s">
        <v>2064</v>
      </c>
      <c r="I1008" s="524"/>
      <c r="J1008" s="518"/>
      <c r="K1008" s="419"/>
      <c r="L1008" s="419"/>
      <c r="M1008" s="518"/>
      <c r="N1008" s="518"/>
      <c r="O1008" s="518"/>
      <c r="P1008" s="518"/>
      <c r="Q1008" s="518"/>
      <c r="R1008" s="422"/>
      <c r="S1008" s="518"/>
      <c r="T1008" s="519"/>
      <c r="U1008" s="520"/>
      <c r="V1008" s="518"/>
      <c r="W1008" s="521"/>
      <c r="X1008" s="518"/>
      <c r="Y1008" s="518"/>
      <c r="Z1008" s="518"/>
    </row>
    <row r="1009" ht="14.25" customHeight="1">
      <c r="A1009" s="471" t="str">
        <f t="array" ref="A1009">IFERROR(INDEX(AuditRepTemp_C!D$7:D$1657,MATCH(ROWS(AuditRepTemp_C!$B$7:$B1005),AuditRepTemp_C!$B$7:$B$1657,0)),"")</f>
        <v/>
      </c>
      <c r="B1009" s="510" t="str">
        <f t="array" ref="B1009">IFERROR(INDEX(AuditRepTemp_C!F$7:F$1657,MATCH(ROWS(AuditRepTemp_C!$B$7:$B1005),AuditRepTemp_C!$B$7:$B$1657,0)),"")</f>
        <v/>
      </c>
      <c r="C1009" s="511" t="str">
        <f t="array" ref="C1009">IFERROR(INDEX(AuditRepTemp_C!H$7:H$1657,MATCH(ROWS(AuditRepTemp_C!$B$7:$B1005),AuditRepTemp_C!$B$7:$B$1657,0)),"")</f>
        <v/>
      </c>
      <c r="D1009" s="511" t="str">
        <f t="array" ref="D1009">IFERROR(INDEX(AuditRepTemp_C!I$7:I$1657,MATCH(ROWS(AuditRepTemp_C!$B$7:$B1005),AuditRepTemp_C!$B$7:$B$1657,0)),"")</f>
        <v/>
      </c>
      <c r="E1009" s="512" t="str">
        <f t="array" ref="E1009">IFERROR(INDEX(AuditRepTemp_C!J$7:J$1657,MATCH(ROWS(AuditRepTemp_C!$B$7:$B1005),AuditRepTemp_C!$B$7:$B$1657,0)),"")</f>
        <v/>
      </c>
      <c r="F1009" s="513" t="str">
        <f t="array" ref="F1009">IFERROR(INDEX(AuditRepTemp_C!K$7:K$1657,MATCH(ROWS(AuditRepTemp_C!$B$7:$B1005),AuditRepTemp_C!$B$7:$B$1657,0)),"")</f>
        <v/>
      </c>
      <c r="G1009" s="513" t="str">
        <f t="array" ref="G1009">IFERROR(INDEX(AuditRepTemp_C!L$7:L$1657,MATCH(ROWS(AuditRepTemp_C!$B$7:$B1005),AuditRepTemp_C!$B$7:$B$1657,0)),"")</f>
        <v/>
      </c>
      <c r="H1009" s="517" t="s">
        <v>2064</v>
      </c>
      <c r="I1009" s="524"/>
      <c r="J1009" s="518"/>
      <c r="K1009" s="419"/>
      <c r="L1009" s="419"/>
      <c r="M1009" s="518"/>
      <c r="N1009" s="518"/>
      <c r="O1009" s="518"/>
      <c r="P1009" s="518"/>
      <c r="Q1009" s="518"/>
      <c r="R1009" s="422"/>
      <c r="S1009" s="518"/>
      <c r="T1009" s="519"/>
      <c r="U1009" s="520"/>
      <c r="V1009" s="518"/>
      <c r="W1009" s="521"/>
      <c r="X1009" s="518"/>
      <c r="Y1009" s="518"/>
      <c r="Z1009" s="518"/>
    </row>
    <row r="1010" ht="14.25" customHeight="1">
      <c r="A1010" s="471" t="str">
        <f t="array" ref="A1010">IFERROR(INDEX(AuditRepTemp_C!D$7:D$1657,MATCH(ROWS(AuditRepTemp_C!$B$7:$B1006),AuditRepTemp_C!$B$7:$B$1657,0)),"")</f>
        <v/>
      </c>
      <c r="B1010" s="510" t="str">
        <f t="array" ref="B1010">IFERROR(INDEX(AuditRepTemp_C!F$7:F$1657,MATCH(ROWS(AuditRepTemp_C!$B$7:$B1006),AuditRepTemp_C!$B$7:$B$1657,0)),"")</f>
        <v/>
      </c>
      <c r="C1010" s="511" t="str">
        <f t="array" ref="C1010">IFERROR(INDEX(AuditRepTemp_C!H$7:H$1657,MATCH(ROWS(AuditRepTemp_C!$B$7:$B1006),AuditRepTemp_C!$B$7:$B$1657,0)),"")</f>
        <v/>
      </c>
      <c r="D1010" s="511" t="str">
        <f t="array" ref="D1010">IFERROR(INDEX(AuditRepTemp_C!I$7:I$1657,MATCH(ROWS(AuditRepTemp_C!$B$7:$B1006),AuditRepTemp_C!$B$7:$B$1657,0)),"")</f>
        <v/>
      </c>
      <c r="E1010" s="512" t="str">
        <f t="array" ref="E1010">IFERROR(INDEX(AuditRepTemp_C!J$7:J$1657,MATCH(ROWS(AuditRepTemp_C!$B$7:$B1006),AuditRepTemp_C!$B$7:$B$1657,0)),"")</f>
        <v/>
      </c>
      <c r="F1010" s="513" t="str">
        <f t="array" ref="F1010">IFERROR(INDEX(AuditRepTemp_C!K$7:K$1657,MATCH(ROWS(AuditRepTemp_C!$B$7:$B1006),AuditRepTemp_C!$B$7:$B$1657,0)),"")</f>
        <v/>
      </c>
      <c r="G1010" s="513" t="str">
        <f t="array" ref="G1010">IFERROR(INDEX(AuditRepTemp_C!L$7:L$1657,MATCH(ROWS(AuditRepTemp_C!$B$7:$B1006),AuditRepTemp_C!$B$7:$B$1657,0)),"")</f>
        <v/>
      </c>
      <c r="H1010" s="517" t="s">
        <v>2064</v>
      </c>
      <c r="I1010" s="524"/>
      <c r="J1010" s="518"/>
      <c r="K1010" s="419"/>
      <c r="L1010" s="419"/>
      <c r="M1010" s="518"/>
      <c r="N1010" s="518"/>
      <c r="O1010" s="518"/>
      <c r="P1010" s="518"/>
      <c r="Q1010" s="518"/>
      <c r="R1010" s="422"/>
      <c r="S1010" s="518"/>
      <c r="T1010" s="519"/>
      <c r="U1010" s="520"/>
      <c r="V1010" s="518"/>
      <c r="W1010" s="521"/>
      <c r="X1010" s="518"/>
      <c r="Y1010" s="518"/>
      <c r="Z1010" s="518"/>
    </row>
    <row r="1011" ht="14.25" customHeight="1">
      <c r="A1011" s="471" t="str">
        <f t="array" ref="A1011">IFERROR(INDEX(AuditRepTemp_C!D$7:D$1657,MATCH(ROWS(AuditRepTemp_C!$B$7:$B1007),AuditRepTemp_C!$B$7:$B$1657,0)),"")</f>
        <v/>
      </c>
      <c r="B1011" s="510" t="str">
        <f t="array" ref="B1011">IFERROR(INDEX(AuditRepTemp_C!F$7:F$1657,MATCH(ROWS(AuditRepTemp_C!$B$7:$B1007),AuditRepTemp_C!$B$7:$B$1657,0)),"")</f>
        <v/>
      </c>
      <c r="C1011" s="511" t="str">
        <f t="array" ref="C1011">IFERROR(INDEX(AuditRepTemp_C!H$7:H$1657,MATCH(ROWS(AuditRepTemp_C!$B$7:$B1007),AuditRepTemp_C!$B$7:$B$1657,0)),"")</f>
        <v/>
      </c>
      <c r="D1011" s="511" t="str">
        <f t="array" ref="D1011">IFERROR(INDEX(AuditRepTemp_C!I$7:I$1657,MATCH(ROWS(AuditRepTemp_C!$B$7:$B1007),AuditRepTemp_C!$B$7:$B$1657,0)),"")</f>
        <v/>
      </c>
      <c r="E1011" s="512" t="str">
        <f t="array" ref="E1011">IFERROR(INDEX(AuditRepTemp_C!J$7:J$1657,MATCH(ROWS(AuditRepTemp_C!$B$7:$B1007),AuditRepTemp_C!$B$7:$B$1657,0)),"")</f>
        <v/>
      </c>
      <c r="F1011" s="513" t="str">
        <f t="array" ref="F1011">IFERROR(INDEX(AuditRepTemp_C!K$7:K$1657,MATCH(ROWS(AuditRepTemp_C!$B$7:$B1007),AuditRepTemp_C!$B$7:$B$1657,0)),"")</f>
        <v/>
      </c>
      <c r="G1011" s="513" t="str">
        <f t="array" ref="G1011">IFERROR(INDEX(AuditRepTemp_C!L$7:L$1657,MATCH(ROWS(AuditRepTemp_C!$B$7:$B1007),AuditRepTemp_C!$B$7:$B$1657,0)),"")</f>
        <v/>
      </c>
      <c r="H1011" s="517" t="s">
        <v>2064</v>
      </c>
      <c r="I1011" s="524"/>
      <c r="J1011" s="518"/>
      <c r="K1011" s="419"/>
      <c r="L1011" s="419"/>
      <c r="M1011" s="518"/>
      <c r="N1011" s="518"/>
      <c r="O1011" s="518"/>
      <c r="P1011" s="518"/>
      <c r="Q1011" s="518"/>
      <c r="R1011" s="422"/>
      <c r="S1011" s="518"/>
      <c r="T1011" s="519"/>
      <c r="U1011" s="520"/>
      <c r="V1011" s="518"/>
      <c r="W1011" s="521"/>
      <c r="X1011" s="518"/>
      <c r="Y1011" s="518"/>
      <c r="Z1011" s="518"/>
    </row>
    <row r="1012" ht="14.25" customHeight="1">
      <c r="A1012" s="471" t="str">
        <f t="array" ref="A1012">IFERROR(INDEX(AuditRepTemp_C!D$7:D$1657,MATCH(ROWS(AuditRepTemp_C!$B$7:$B1008),AuditRepTemp_C!$B$7:$B$1657,0)),"")</f>
        <v/>
      </c>
      <c r="B1012" s="510" t="str">
        <f t="array" ref="B1012">IFERROR(INDEX(AuditRepTemp_C!F$7:F$1657,MATCH(ROWS(AuditRepTemp_C!$B$7:$B1008),AuditRepTemp_C!$B$7:$B$1657,0)),"")</f>
        <v/>
      </c>
      <c r="C1012" s="511" t="str">
        <f t="array" ref="C1012">IFERROR(INDEX(AuditRepTemp_C!H$7:H$1657,MATCH(ROWS(AuditRepTemp_C!$B$7:$B1008),AuditRepTemp_C!$B$7:$B$1657,0)),"")</f>
        <v/>
      </c>
      <c r="D1012" s="511" t="str">
        <f t="array" ref="D1012">IFERROR(INDEX(AuditRepTemp_C!I$7:I$1657,MATCH(ROWS(AuditRepTemp_C!$B$7:$B1008),AuditRepTemp_C!$B$7:$B$1657,0)),"")</f>
        <v/>
      </c>
      <c r="E1012" s="512" t="str">
        <f t="array" ref="E1012">IFERROR(INDEX(AuditRepTemp_C!J$7:J$1657,MATCH(ROWS(AuditRepTemp_C!$B$7:$B1008),AuditRepTemp_C!$B$7:$B$1657,0)),"")</f>
        <v/>
      </c>
      <c r="F1012" s="513" t="str">
        <f t="array" ref="F1012">IFERROR(INDEX(AuditRepTemp_C!K$7:K$1657,MATCH(ROWS(AuditRepTemp_C!$B$7:$B1008),AuditRepTemp_C!$B$7:$B$1657,0)),"")</f>
        <v/>
      </c>
      <c r="G1012" s="513" t="str">
        <f t="array" ref="G1012">IFERROR(INDEX(AuditRepTemp_C!L$7:L$1657,MATCH(ROWS(AuditRepTemp_C!$B$7:$B1008),AuditRepTemp_C!$B$7:$B$1657,0)),"")</f>
        <v/>
      </c>
      <c r="H1012" s="517" t="s">
        <v>2064</v>
      </c>
      <c r="I1012" s="524"/>
      <c r="J1012" s="518"/>
      <c r="K1012" s="419"/>
      <c r="L1012" s="419"/>
      <c r="M1012" s="518"/>
      <c r="N1012" s="518"/>
      <c r="O1012" s="518"/>
      <c r="P1012" s="518"/>
      <c r="Q1012" s="518"/>
      <c r="R1012" s="422"/>
      <c r="S1012" s="518"/>
      <c r="T1012" s="519"/>
      <c r="U1012" s="520"/>
      <c r="V1012" s="518"/>
      <c r="W1012" s="521"/>
      <c r="X1012" s="518"/>
      <c r="Y1012" s="518"/>
      <c r="Z1012" s="518"/>
    </row>
    <row r="1013" ht="14.25" customHeight="1">
      <c r="A1013" s="471" t="str">
        <f t="array" ref="A1013">IFERROR(INDEX(AuditRepTemp_C!D$7:D$1657,MATCH(ROWS(AuditRepTemp_C!$B$7:$B1009),AuditRepTemp_C!$B$7:$B$1657,0)),"")</f>
        <v/>
      </c>
      <c r="B1013" s="510" t="str">
        <f t="array" ref="B1013">IFERROR(INDEX(AuditRepTemp_C!F$7:F$1657,MATCH(ROWS(AuditRepTemp_C!$B$7:$B1009),AuditRepTemp_C!$B$7:$B$1657,0)),"")</f>
        <v/>
      </c>
      <c r="C1013" s="511" t="str">
        <f t="array" ref="C1013">IFERROR(INDEX(AuditRepTemp_C!H$7:H$1657,MATCH(ROWS(AuditRepTemp_C!$B$7:$B1009),AuditRepTemp_C!$B$7:$B$1657,0)),"")</f>
        <v/>
      </c>
      <c r="D1013" s="511" t="str">
        <f t="array" ref="D1013">IFERROR(INDEX(AuditRepTemp_C!I$7:I$1657,MATCH(ROWS(AuditRepTemp_C!$B$7:$B1009),AuditRepTemp_C!$B$7:$B$1657,0)),"")</f>
        <v/>
      </c>
      <c r="E1013" s="512" t="str">
        <f t="array" ref="E1013">IFERROR(INDEX(AuditRepTemp_C!J$7:J$1657,MATCH(ROWS(AuditRepTemp_C!$B$7:$B1009),AuditRepTemp_C!$B$7:$B$1657,0)),"")</f>
        <v/>
      </c>
      <c r="F1013" s="513" t="str">
        <f t="array" ref="F1013">IFERROR(INDEX(AuditRepTemp_C!K$7:K$1657,MATCH(ROWS(AuditRepTemp_C!$B$7:$B1009),AuditRepTemp_C!$B$7:$B$1657,0)),"")</f>
        <v/>
      </c>
      <c r="G1013" s="513" t="str">
        <f t="array" ref="G1013">IFERROR(INDEX(AuditRepTemp_C!L$7:L$1657,MATCH(ROWS(AuditRepTemp_C!$B$7:$B1009),AuditRepTemp_C!$B$7:$B$1657,0)),"")</f>
        <v/>
      </c>
      <c r="H1013" s="517" t="s">
        <v>2064</v>
      </c>
      <c r="I1013" s="524"/>
      <c r="J1013" s="518"/>
      <c r="K1013" s="419"/>
      <c r="L1013" s="419"/>
      <c r="M1013" s="518"/>
      <c r="N1013" s="518"/>
      <c r="O1013" s="518"/>
      <c r="P1013" s="518"/>
      <c r="Q1013" s="518"/>
      <c r="R1013" s="422"/>
      <c r="S1013" s="518"/>
      <c r="T1013" s="519"/>
      <c r="U1013" s="520"/>
      <c r="V1013" s="518"/>
      <c r="W1013" s="521"/>
      <c r="X1013" s="518"/>
      <c r="Y1013" s="518"/>
      <c r="Z1013" s="518"/>
    </row>
    <row r="1014" ht="14.25" customHeight="1">
      <c r="A1014" s="471" t="str">
        <f t="array" ref="A1014">IFERROR(INDEX(AuditRepTemp_C!D$7:D$1657,MATCH(ROWS(AuditRepTemp_C!$B$7:$B1010),AuditRepTemp_C!$B$7:$B$1657,0)),"")</f>
        <v/>
      </c>
      <c r="B1014" s="510" t="str">
        <f t="array" ref="B1014">IFERROR(INDEX(AuditRepTemp_C!F$7:F$1657,MATCH(ROWS(AuditRepTemp_C!$B$7:$B1010),AuditRepTemp_C!$B$7:$B$1657,0)),"")</f>
        <v/>
      </c>
      <c r="C1014" s="511" t="str">
        <f t="array" ref="C1014">IFERROR(INDEX(AuditRepTemp_C!H$7:H$1657,MATCH(ROWS(AuditRepTemp_C!$B$7:$B1010),AuditRepTemp_C!$B$7:$B$1657,0)),"")</f>
        <v/>
      </c>
      <c r="D1014" s="511" t="str">
        <f t="array" ref="D1014">IFERROR(INDEX(AuditRepTemp_C!I$7:I$1657,MATCH(ROWS(AuditRepTemp_C!$B$7:$B1010),AuditRepTemp_C!$B$7:$B$1657,0)),"")</f>
        <v/>
      </c>
      <c r="E1014" s="512" t="str">
        <f t="array" ref="E1014">IFERROR(INDEX(AuditRepTemp_C!J$7:J$1657,MATCH(ROWS(AuditRepTemp_C!$B$7:$B1010),AuditRepTemp_C!$B$7:$B$1657,0)),"")</f>
        <v/>
      </c>
      <c r="F1014" s="513" t="str">
        <f t="array" ref="F1014">IFERROR(INDEX(AuditRepTemp_C!K$7:K$1657,MATCH(ROWS(AuditRepTemp_C!$B$7:$B1010),AuditRepTemp_C!$B$7:$B$1657,0)),"")</f>
        <v/>
      </c>
      <c r="G1014" s="513" t="str">
        <f t="array" ref="G1014">IFERROR(INDEX(AuditRepTemp_C!L$7:L$1657,MATCH(ROWS(AuditRepTemp_C!$B$7:$B1010),AuditRepTemp_C!$B$7:$B$1657,0)),"")</f>
        <v/>
      </c>
      <c r="H1014" s="517" t="s">
        <v>2064</v>
      </c>
      <c r="I1014" s="524"/>
      <c r="J1014" s="518"/>
      <c r="K1014" s="419"/>
      <c r="L1014" s="419"/>
      <c r="M1014" s="518"/>
      <c r="N1014" s="518"/>
      <c r="O1014" s="518"/>
      <c r="P1014" s="518"/>
      <c r="Q1014" s="518"/>
      <c r="R1014" s="422"/>
      <c r="S1014" s="518"/>
      <c r="T1014" s="519"/>
      <c r="U1014" s="520"/>
      <c r="V1014" s="518"/>
      <c r="W1014" s="521"/>
      <c r="X1014" s="518"/>
      <c r="Y1014" s="518"/>
      <c r="Z1014" s="518"/>
    </row>
    <row r="1015" ht="14.25" customHeight="1">
      <c r="A1015" s="471" t="str">
        <f t="array" ref="A1015">IFERROR(INDEX(AuditRepTemp_C!D$7:D$1657,MATCH(ROWS(AuditRepTemp_C!$B$7:$B1011),AuditRepTemp_C!$B$7:$B$1657,0)),"")</f>
        <v/>
      </c>
      <c r="B1015" s="510" t="str">
        <f t="array" ref="B1015">IFERROR(INDEX(AuditRepTemp_C!F$7:F$1657,MATCH(ROWS(AuditRepTemp_C!$B$7:$B1011),AuditRepTemp_C!$B$7:$B$1657,0)),"")</f>
        <v/>
      </c>
      <c r="C1015" s="511" t="str">
        <f t="array" ref="C1015">IFERROR(INDEX(AuditRepTemp_C!H$7:H$1657,MATCH(ROWS(AuditRepTemp_C!$B$7:$B1011),AuditRepTemp_C!$B$7:$B$1657,0)),"")</f>
        <v/>
      </c>
      <c r="D1015" s="511" t="str">
        <f t="array" ref="D1015">IFERROR(INDEX(AuditRepTemp_C!I$7:I$1657,MATCH(ROWS(AuditRepTemp_C!$B$7:$B1011),AuditRepTemp_C!$B$7:$B$1657,0)),"")</f>
        <v/>
      </c>
      <c r="E1015" s="512" t="str">
        <f t="array" ref="E1015">IFERROR(INDEX(AuditRepTemp_C!J$7:J$1657,MATCH(ROWS(AuditRepTemp_C!$B$7:$B1011),AuditRepTemp_C!$B$7:$B$1657,0)),"")</f>
        <v/>
      </c>
      <c r="F1015" s="513" t="str">
        <f t="array" ref="F1015">IFERROR(INDEX(AuditRepTemp_C!K$7:K$1657,MATCH(ROWS(AuditRepTemp_C!$B$7:$B1011),AuditRepTemp_C!$B$7:$B$1657,0)),"")</f>
        <v/>
      </c>
      <c r="G1015" s="513" t="str">
        <f t="array" ref="G1015">IFERROR(INDEX(AuditRepTemp_C!L$7:L$1657,MATCH(ROWS(AuditRepTemp_C!$B$7:$B1011),AuditRepTemp_C!$B$7:$B$1657,0)),"")</f>
        <v/>
      </c>
      <c r="H1015" s="517" t="s">
        <v>2064</v>
      </c>
      <c r="I1015" s="524"/>
      <c r="J1015" s="518"/>
      <c r="K1015" s="419"/>
      <c r="L1015" s="419"/>
      <c r="M1015" s="518"/>
      <c r="N1015" s="518"/>
      <c r="O1015" s="518"/>
      <c r="P1015" s="518"/>
      <c r="Q1015" s="518"/>
      <c r="R1015" s="422"/>
      <c r="S1015" s="518"/>
      <c r="T1015" s="519"/>
      <c r="U1015" s="520"/>
      <c r="V1015" s="518"/>
      <c r="W1015" s="521"/>
      <c r="X1015" s="518"/>
      <c r="Y1015" s="518"/>
      <c r="Z1015" s="518"/>
    </row>
    <row r="1016" ht="14.25" customHeight="1">
      <c r="A1016" s="471" t="str">
        <f t="array" ref="A1016">IFERROR(INDEX(AuditRepTemp_C!D$7:D$1657,MATCH(ROWS(AuditRepTemp_C!$B$7:$B1012),AuditRepTemp_C!$B$7:$B$1657,0)),"")</f>
        <v/>
      </c>
      <c r="B1016" s="510" t="str">
        <f t="array" ref="B1016">IFERROR(INDEX(AuditRepTemp_C!F$7:F$1657,MATCH(ROWS(AuditRepTemp_C!$B$7:$B1012),AuditRepTemp_C!$B$7:$B$1657,0)),"")</f>
        <v/>
      </c>
      <c r="C1016" s="511" t="str">
        <f t="array" ref="C1016">IFERROR(INDEX(AuditRepTemp_C!H$7:H$1657,MATCH(ROWS(AuditRepTemp_C!$B$7:$B1012),AuditRepTemp_C!$B$7:$B$1657,0)),"")</f>
        <v/>
      </c>
      <c r="D1016" s="511" t="str">
        <f t="array" ref="D1016">IFERROR(INDEX(AuditRepTemp_C!I$7:I$1657,MATCH(ROWS(AuditRepTemp_C!$B$7:$B1012),AuditRepTemp_C!$B$7:$B$1657,0)),"")</f>
        <v/>
      </c>
      <c r="E1016" s="512" t="str">
        <f t="array" ref="E1016">IFERROR(INDEX(AuditRepTemp_C!J$7:J$1657,MATCH(ROWS(AuditRepTemp_C!$B$7:$B1012),AuditRepTemp_C!$B$7:$B$1657,0)),"")</f>
        <v/>
      </c>
      <c r="F1016" s="513" t="str">
        <f t="array" ref="F1016">IFERROR(INDEX(AuditRepTemp_C!K$7:K$1657,MATCH(ROWS(AuditRepTemp_C!$B$7:$B1012),AuditRepTemp_C!$B$7:$B$1657,0)),"")</f>
        <v/>
      </c>
      <c r="G1016" s="513" t="str">
        <f t="array" ref="G1016">IFERROR(INDEX(AuditRepTemp_C!L$7:L$1657,MATCH(ROWS(AuditRepTemp_C!$B$7:$B1012),AuditRepTemp_C!$B$7:$B$1657,0)),"")</f>
        <v/>
      </c>
      <c r="H1016" s="517" t="s">
        <v>2064</v>
      </c>
      <c r="I1016" s="524"/>
      <c r="J1016" s="518"/>
      <c r="K1016" s="419"/>
      <c r="L1016" s="419"/>
      <c r="M1016" s="518"/>
      <c r="N1016" s="518"/>
      <c r="O1016" s="518"/>
      <c r="P1016" s="518"/>
      <c r="Q1016" s="518"/>
      <c r="R1016" s="422"/>
      <c r="S1016" s="518"/>
      <c r="T1016" s="519"/>
      <c r="U1016" s="520"/>
      <c r="V1016" s="518"/>
      <c r="W1016" s="521"/>
      <c r="X1016" s="518"/>
      <c r="Y1016" s="518"/>
      <c r="Z1016" s="518"/>
    </row>
    <row r="1017" ht="14.25" customHeight="1">
      <c r="A1017" s="471" t="str">
        <f t="array" ref="A1017">IFERROR(INDEX(AuditRepTemp_C!D$7:D$1657,MATCH(ROWS(AuditRepTemp_C!$B$7:$B1013),AuditRepTemp_C!$B$7:$B$1657,0)),"")</f>
        <v/>
      </c>
      <c r="B1017" s="510" t="str">
        <f t="array" ref="B1017">IFERROR(INDEX(AuditRepTemp_C!F$7:F$1657,MATCH(ROWS(AuditRepTemp_C!$B$7:$B1013),AuditRepTemp_C!$B$7:$B$1657,0)),"")</f>
        <v/>
      </c>
      <c r="C1017" s="511" t="str">
        <f t="array" ref="C1017">IFERROR(INDEX(AuditRepTemp_C!H$7:H$1657,MATCH(ROWS(AuditRepTemp_C!$B$7:$B1013),AuditRepTemp_C!$B$7:$B$1657,0)),"")</f>
        <v/>
      </c>
      <c r="D1017" s="511" t="str">
        <f t="array" ref="D1017">IFERROR(INDEX(AuditRepTemp_C!I$7:I$1657,MATCH(ROWS(AuditRepTemp_C!$B$7:$B1013),AuditRepTemp_C!$B$7:$B$1657,0)),"")</f>
        <v/>
      </c>
      <c r="E1017" s="512" t="str">
        <f t="array" ref="E1017">IFERROR(INDEX(AuditRepTemp_C!J$7:J$1657,MATCH(ROWS(AuditRepTemp_C!$B$7:$B1013),AuditRepTemp_C!$B$7:$B$1657,0)),"")</f>
        <v/>
      </c>
      <c r="F1017" s="513" t="str">
        <f t="array" ref="F1017">IFERROR(INDEX(AuditRepTemp_C!K$7:K$1657,MATCH(ROWS(AuditRepTemp_C!$B$7:$B1013),AuditRepTemp_C!$B$7:$B$1657,0)),"")</f>
        <v/>
      </c>
      <c r="G1017" s="513" t="str">
        <f t="array" ref="G1017">IFERROR(INDEX(AuditRepTemp_C!L$7:L$1657,MATCH(ROWS(AuditRepTemp_C!$B$7:$B1013),AuditRepTemp_C!$B$7:$B$1657,0)),"")</f>
        <v/>
      </c>
      <c r="H1017" s="517" t="s">
        <v>2064</v>
      </c>
      <c r="I1017" s="524"/>
      <c r="J1017" s="518"/>
      <c r="K1017" s="419"/>
      <c r="L1017" s="419"/>
      <c r="M1017" s="518"/>
      <c r="N1017" s="518"/>
      <c r="O1017" s="518"/>
      <c r="P1017" s="518"/>
      <c r="Q1017" s="518"/>
      <c r="R1017" s="422"/>
      <c r="S1017" s="518"/>
      <c r="T1017" s="519"/>
      <c r="U1017" s="520"/>
      <c r="V1017" s="518"/>
      <c r="W1017" s="521"/>
      <c r="X1017" s="518"/>
      <c r="Y1017" s="518"/>
      <c r="Z1017" s="518"/>
    </row>
    <row r="1018" ht="14.25" customHeight="1">
      <c r="A1018" s="471" t="str">
        <f t="array" ref="A1018">IFERROR(INDEX(AuditRepTemp_C!D$7:D$1657,MATCH(ROWS(AuditRepTemp_C!$B$7:$B1014),AuditRepTemp_C!$B$7:$B$1657,0)),"")</f>
        <v/>
      </c>
      <c r="B1018" s="510" t="str">
        <f t="array" ref="B1018">IFERROR(INDEX(AuditRepTemp_C!F$7:F$1657,MATCH(ROWS(AuditRepTemp_C!$B$7:$B1014),AuditRepTemp_C!$B$7:$B$1657,0)),"")</f>
        <v/>
      </c>
      <c r="C1018" s="511" t="str">
        <f t="array" ref="C1018">IFERROR(INDEX(AuditRepTemp_C!H$7:H$1657,MATCH(ROWS(AuditRepTemp_C!$B$7:$B1014),AuditRepTemp_C!$B$7:$B$1657,0)),"")</f>
        <v/>
      </c>
      <c r="D1018" s="511" t="str">
        <f t="array" ref="D1018">IFERROR(INDEX(AuditRepTemp_C!I$7:I$1657,MATCH(ROWS(AuditRepTemp_C!$B$7:$B1014),AuditRepTemp_C!$B$7:$B$1657,0)),"")</f>
        <v/>
      </c>
      <c r="E1018" s="512" t="str">
        <f t="array" ref="E1018">IFERROR(INDEX(AuditRepTemp_C!J$7:J$1657,MATCH(ROWS(AuditRepTemp_C!$B$7:$B1014),AuditRepTemp_C!$B$7:$B$1657,0)),"")</f>
        <v/>
      </c>
      <c r="F1018" s="513" t="str">
        <f t="array" ref="F1018">IFERROR(INDEX(AuditRepTemp_C!K$7:K$1657,MATCH(ROWS(AuditRepTemp_C!$B$7:$B1014),AuditRepTemp_C!$B$7:$B$1657,0)),"")</f>
        <v/>
      </c>
      <c r="G1018" s="513" t="str">
        <f t="array" ref="G1018">IFERROR(INDEX(AuditRepTemp_C!L$7:L$1657,MATCH(ROWS(AuditRepTemp_C!$B$7:$B1014),AuditRepTemp_C!$B$7:$B$1657,0)),"")</f>
        <v/>
      </c>
      <c r="H1018" s="517" t="s">
        <v>2064</v>
      </c>
      <c r="I1018" s="524"/>
      <c r="J1018" s="518"/>
      <c r="K1018" s="419"/>
      <c r="L1018" s="419"/>
      <c r="M1018" s="518"/>
      <c r="N1018" s="518"/>
      <c r="O1018" s="518"/>
      <c r="P1018" s="518"/>
      <c r="Q1018" s="518"/>
      <c r="R1018" s="422"/>
      <c r="S1018" s="518"/>
      <c r="T1018" s="519"/>
      <c r="U1018" s="520"/>
      <c r="V1018" s="518"/>
      <c r="W1018" s="521"/>
      <c r="X1018" s="518"/>
      <c r="Y1018" s="518"/>
      <c r="Z1018" s="518"/>
    </row>
    <row r="1019" ht="14.25" customHeight="1">
      <c r="A1019" s="471" t="str">
        <f t="array" ref="A1019">IFERROR(INDEX(AuditRepTemp_C!D$7:D$1657,MATCH(ROWS(AuditRepTemp_C!$B$7:$B1015),AuditRepTemp_C!$B$7:$B$1657,0)),"")</f>
        <v/>
      </c>
      <c r="B1019" s="510" t="str">
        <f t="array" ref="B1019">IFERROR(INDEX(AuditRepTemp_C!F$7:F$1657,MATCH(ROWS(AuditRepTemp_C!$B$7:$B1015),AuditRepTemp_C!$B$7:$B$1657,0)),"")</f>
        <v/>
      </c>
      <c r="C1019" s="511" t="str">
        <f t="array" ref="C1019">IFERROR(INDEX(AuditRepTemp_C!H$7:H$1657,MATCH(ROWS(AuditRepTemp_C!$B$7:$B1015),AuditRepTemp_C!$B$7:$B$1657,0)),"")</f>
        <v/>
      </c>
      <c r="D1019" s="511" t="str">
        <f t="array" ref="D1019">IFERROR(INDEX(AuditRepTemp_C!I$7:I$1657,MATCH(ROWS(AuditRepTemp_C!$B$7:$B1015),AuditRepTemp_C!$B$7:$B$1657,0)),"")</f>
        <v/>
      </c>
      <c r="E1019" s="512" t="str">
        <f t="array" ref="E1019">IFERROR(INDEX(AuditRepTemp_C!J$7:J$1657,MATCH(ROWS(AuditRepTemp_C!$B$7:$B1015),AuditRepTemp_C!$B$7:$B$1657,0)),"")</f>
        <v/>
      </c>
      <c r="F1019" s="513" t="str">
        <f t="array" ref="F1019">IFERROR(INDEX(AuditRepTemp_C!K$7:K$1657,MATCH(ROWS(AuditRepTemp_C!$B$7:$B1015),AuditRepTemp_C!$B$7:$B$1657,0)),"")</f>
        <v/>
      </c>
      <c r="G1019" s="513" t="str">
        <f t="array" ref="G1019">IFERROR(INDEX(AuditRepTemp_C!L$7:L$1657,MATCH(ROWS(AuditRepTemp_C!$B$7:$B1015),AuditRepTemp_C!$B$7:$B$1657,0)),"")</f>
        <v/>
      </c>
      <c r="H1019" s="517" t="s">
        <v>2064</v>
      </c>
      <c r="I1019" s="524"/>
      <c r="J1019" s="518"/>
      <c r="K1019" s="419"/>
      <c r="L1019" s="419"/>
      <c r="M1019" s="518"/>
      <c r="N1019" s="518"/>
      <c r="O1019" s="518"/>
      <c r="P1019" s="518"/>
      <c r="Q1019" s="518"/>
      <c r="R1019" s="422"/>
      <c r="S1019" s="518"/>
      <c r="T1019" s="519"/>
      <c r="U1019" s="520"/>
      <c r="V1019" s="518"/>
      <c r="W1019" s="521"/>
      <c r="X1019" s="518"/>
      <c r="Y1019" s="518"/>
      <c r="Z1019" s="518"/>
    </row>
    <row r="1020" ht="14.25" customHeight="1">
      <c r="A1020" s="471" t="str">
        <f t="array" ref="A1020">IFERROR(INDEX(AuditRepTemp_C!D$7:D$1657,MATCH(ROWS(AuditRepTemp_C!$B$7:$B1016),AuditRepTemp_C!$B$7:$B$1657,0)),"")</f>
        <v/>
      </c>
      <c r="B1020" s="510" t="str">
        <f t="array" ref="B1020">IFERROR(INDEX(AuditRepTemp_C!F$7:F$1657,MATCH(ROWS(AuditRepTemp_C!$B$7:$B1016),AuditRepTemp_C!$B$7:$B$1657,0)),"")</f>
        <v/>
      </c>
      <c r="C1020" s="511" t="str">
        <f t="array" ref="C1020">IFERROR(INDEX(AuditRepTemp_C!H$7:H$1657,MATCH(ROWS(AuditRepTemp_C!$B$7:$B1016),AuditRepTemp_C!$B$7:$B$1657,0)),"")</f>
        <v/>
      </c>
      <c r="D1020" s="511" t="str">
        <f t="array" ref="D1020">IFERROR(INDEX(AuditRepTemp_C!I$7:I$1657,MATCH(ROWS(AuditRepTemp_C!$B$7:$B1016),AuditRepTemp_C!$B$7:$B$1657,0)),"")</f>
        <v/>
      </c>
      <c r="E1020" s="512" t="str">
        <f t="array" ref="E1020">IFERROR(INDEX(AuditRepTemp_C!J$7:J$1657,MATCH(ROWS(AuditRepTemp_C!$B$7:$B1016),AuditRepTemp_C!$B$7:$B$1657,0)),"")</f>
        <v/>
      </c>
      <c r="F1020" s="513" t="str">
        <f t="array" ref="F1020">IFERROR(INDEX(AuditRepTemp_C!K$7:K$1657,MATCH(ROWS(AuditRepTemp_C!$B$7:$B1016),AuditRepTemp_C!$B$7:$B$1657,0)),"")</f>
        <v/>
      </c>
      <c r="G1020" s="513" t="str">
        <f t="array" ref="G1020">IFERROR(INDEX(AuditRepTemp_C!L$7:L$1657,MATCH(ROWS(AuditRepTemp_C!$B$7:$B1016),AuditRepTemp_C!$B$7:$B$1657,0)),"")</f>
        <v/>
      </c>
      <c r="H1020" s="517" t="s">
        <v>2064</v>
      </c>
      <c r="I1020" s="524"/>
      <c r="J1020" s="518"/>
      <c r="K1020" s="419"/>
      <c r="L1020" s="419"/>
      <c r="M1020" s="518"/>
      <c r="N1020" s="518"/>
      <c r="O1020" s="518"/>
      <c r="P1020" s="518"/>
      <c r="Q1020" s="518"/>
      <c r="R1020" s="422"/>
      <c r="S1020" s="518"/>
      <c r="T1020" s="519"/>
      <c r="U1020" s="520"/>
      <c r="V1020" s="518"/>
      <c r="W1020" s="521"/>
      <c r="X1020" s="518"/>
      <c r="Y1020" s="518"/>
      <c r="Z1020" s="518"/>
    </row>
    <row r="1021" ht="14.25" customHeight="1">
      <c r="A1021" s="471" t="str">
        <f t="array" ref="A1021">IFERROR(INDEX(AuditRepTemp_C!D$7:D$1657,MATCH(ROWS(AuditRepTemp_C!$B$7:$B1017),AuditRepTemp_C!$B$7:$B$1657,0)),"")</f>
        <v/>
      </c>
      <c r="B1021" s="510" t="str">
        <f t="array" ref="B1021">IFERROR(INDEX(AuditRepTemp_C!F$7:F$1657,MATCH(ROWS(AuditRepTemp_C!$B$7:$B1017),AuditRepTemp_C!$B$7:$B$1657,0)),"")</f>
        <v/>
      </c>
      <c r="C1021" s="511" t="str">
        <f t="array" ref="C1021">IFERROR(INDEX(AuditRepTemp_C!H$7:H$1657,MATCH(ROWS(AuditRepTemp_C!$B$7:$B1017),AuditRepTemp_C!$B$7:$B$1657,0)),"")</f>
        <v/>
      </c>
      <c r="D1021" s="511" t="str">
        <f t="array" ref="D1021">IFERROR(INDEX(AuditRepTemp_C!I$7:I$1657,MATCH(ROWS(AuditRepTemp_C!$B$7:$B1017),AuditRepTemp_C!$B$7:$B$1657,0)),"")</f>
        <v/>
      </c>
      <c r="E1021" s="512" t="str">
        <f t="array" ref="E1021">IFERROR(INDEX(AuditRepTemp_C!J$7:J$1657,MATCH(ROWS(AuditRepTemp_C!$B$7:$B1017),AuditRepTemp_C!$B$7:$B$1657,0)),"")</f>
        <v/>
      </c>
      <c r="F1021" s="513" t="str">
        <f t="array" ref="F1021">IFERROR(INDEX(AuditRepTemp_C!K$7:K$1657,MATCH(ROWS(AuditRepTemp_C!$B$7:$B1017),AuditRepTemp_C!$B$7:$B$1657,0)),"")</f>
        <v/>
      </c>
      <c r="G1021" s="513" t="str">
        <f t="array" ref="G1021">IFERROR(INDEX(AuditRepTemp_C!L$7:L$1657,MATCH(ROWS(AuditRepTemp_C!$B$7:$B1017),AuditRepTemp_C!$B$7:$B$1657,0)),"")</f>
        <v/>
      </c>
      <c r="H1021" s="517" t="s">
        <v>2064</v>
      </c>
      <c r="I1021" s="524"/>
      <c r="J1021" s="518"/>
      <c r="K1021" s="419"/>
      <c r="L1021" s="419"/>
      <c r="M1021" s="518"/>
      <c r="N1021" s="518"/>
      <c r="O1021" s="518"/>
      <c r="P1021" s="518"/>
      <c r="Q1021" s="518"/>
      <c r="R1021" s="422"/>
      <c r="S1021" s="518"/>
      <c r="T1021" s="519"/>
      <c r="U1021" s="520"/>
      <c r="V1021" s="518"/>
      <c r="W1021" s="521"/>
      <c r="X1021" s="518"/>
      <c r="Y1021" s="518"/>
      <c r="Z1021" s="518"/>
    </row>
    <row r="1022" ht="14.25" customHeight="1">
      <c r="A1022" s="471" t="str">
        <f t="array" ref="A1022">IFERROR(INDEX(AuditRepTemp_C!D$7:D$1657,MATCH(ROWS(AuditRepTemp_C!$B$7:$B1018),AuditRepTemp_C!$B$7:$B$1657,0)),"")</f>
        <v/>
      </c>
      <c r="B1022" s="510" t="str">
        <f t="array" ref="B1022">IFERROR(INDEX(AuditRepTemp_C!F$7:F$1657,MATCH(ROWS(AuditRepTemp_C!$B$7:$B1018),AuditRepTemp_C!$B$7:$B$1657,0)),"")</f>
        <v/>
      </c>
      <c r="C1022" s="511" t="str">
        <f t="array" ref="C1022">IFERROR(INDEX(AuditRepTemp_C!H$7:H$1657,MATCH(ROWS(AuditRepTemp_C!$B$7:$B1018),AuditRepTemp_C!$B$7:$B$1657,0)),"")</f>
        <v/>
      </c>
      <c r="D1022" s="511" t="str">
        <f t="array" ref="D1022">IFERROR(INDEX(AuditRepTemp_C!I$7:I$1657,MATCH(ROWS(AuditRepTemp_C!$B$7:$B1018),AuditRepTemp_C!$B$7:$B$1657,0)),"")</f>
        <v/>
      </c>
      <c r="E1022" s="512" t="str">
        <f t="array" ref="E1022">IFERROR(INDEX(AuditRepTemp_C!J$7:J$1657,MATCH(ROWS(AuditRepTemp_C!$B$7:$B1018),AuditRepTemp_C!$B$7:$B$1657,0)),"")</f>
        <v/>
      </c>
      <c r="F1022" s="513" t="str">
        <f t="array" ref="F1022">IFERROR(INDEX(AuditRepTemp_C!K$7:K$1657,MATCH(ROWS(AuditRepTemp_C!$B$7:$B1018),AuditRepTemp_C!$B$7:$B$1657,0)),"")</f>
        <v/>
      </c>
      <c r="G1022" s="513" t="str">
        <f t="array" ref="G1022">IFERROR(INDEX(AuditRepTemp_C!L$7:L$1657,MATCH(ROWS(AuditRepTemp_C!$B$7:$B1018),AuditRepTemp_C!$B$7:$B$1657,0)),"")</f>
        <v/>
      </c>
      <c r="H1022" s="517" t="s">
        <v>2064</v>
      </c>
      <c r="I1022" s="524"/>
      <c r="J1022" s="518"/>
      <c r="K1022" s="419"/>
      <c r="L1022" s="419"/>
      <c r="M1022" s="518"/>
      <c r="N1022" s="518"/>
      <c r="O1022" s="518"/>
      <c r="P1022" s="518"/>
      <c r="Q1022" s="518"/>
      <c r="R1022" s="422"/>
      <c r="S1022" s="518"/>
      <c r="T1022" s="519"/>
      <c r="U1022" s="520"/>
      <c r="V1022" s="518"/>
      <c r="W1022" s="521"/>
      <c r="X1022" s="518"/>
      <c r="Y1022" s="518"/>
      <c r="Z1022" s="518"/>
    </row>
    <row r="1023" ht="14.25" customHeight="1">
      <c r="A1023" s="471" t="str">
        <f t="array" ref="A1023">IFERROR(INDEX(AuditRepTemp_C!D$7:D$1657,MATCH(ROWS(AuditRepTemp_C!$B$7:$B1019),AuditRepTemp_C!$B$7:$B$1657,0)),"")</f>
        <v/>
      </c>
      <c r="B1023" s="510" t="str">
        <f t="array" ref="B1023">IFERROR(INDEX(AuditRepTemp_C!F$7:F$1657,MATCH(ROWS(AuditRepTemp_C!$B$7:$B1019),AuditRepTemp_C!$B$7:$B$1657,0)),"")</f>
        <v/>
      </c>
      <c r="C1023" s="511" t="str">
        <f t="array" ref="C1023">IFERROR(INDEX(AuditRepTemp_C!H$7:H$1657,MATCH(ROWS(AuditRepTemp_C!$B$7:$B1019),AuditRepTemp_C!$B$7:$B$1657,0)),"")</f>
        <v/>
      </c>
      <c r="D1023" s="511" t="str">
        <f t="array" ref="D1023">IFERROR(INDEX(AuditRepTemp_C!I$7:I$1657,MATCH(ROWS(AuditRepTemp_C!$B$7:$B1019),AuditRepTemp_C!$B$7:$B$1657,0)),"")</f>
        <v/>
      </c>
      <c r="E1023" s="512" t="str">
        <f t="array" ref="E1023">IFERROR(INDEX(AuditRepTemp_C!J$7:J$1657,MATCH(ROWS(AuditRepTemp_C!$B$7:$B1019),AuditRepTemp_C!$B$7:$B$1657,0)),"")</f>
        <v/>
      </c>
      <c r="F1023" s="513" t="str">
        <f t="array" ref="F1023">IFERROR(INDEX(AuditRepTemp_C!K$7:K$1657,MATCH(ROWS(AuditRepTemp_C!$B$7:$B1019),AuditRepTemp_C!$B$7:$B$1657,0)),"")</f>
        <v/>
      </c>
      <c r="G1023" s="513" t="str">
        <f t="array" ref="G1023">IFERROR(INDEX(AuditRepTemp_C!L$7:L$1657,MATCH(ROWS(AuditRepTemp_C!$B$7:$B1019),AuditRepTemp_C!$B$7:$B$1657,0)),"")</f>
        <v/>
      </c>
      <c r="H1023" s="517" t="s">
        <v>2064</v>
      </c>
      <c r="I1023" s="524"/>
      <c r="J1023" s="518"/>
      <c r="K1023" s="419"/>
      <c r="L1023" s="419"/>
      <c r="M1023" s="518"/>
      <c r="N1023" s="518"/>
      <c r="O1023" s="518"/>
      <c r="P1023" s="518"/>
      <c r="Q1023" s="518"/>
      <c r="R1023" s="422"/>
      <c r="S1023" s="518"/>
      <c r="T1023" s="519"/>
      <c r="U1023" s="520"/>
      <c r="V1023" s="518"/>
      <c r="W1023" s="521"/>
      <c r="X1023" s="518"/>
      <c r="Y1023" s="518"/>
      <c r="Z1023" s="518"/>
    </row>
    <row r="1024" ht="14.25" customHeight="1">
      <c r="A1024" s="471" t="str">
        <f t="array" ref="A1024">IFERROR(INDEX(AuditRepTemp_C!D$7:D$1657,MATCH(ROWS(AuditRepTemp_C!$B$7:$B1020),AuditRepTemp_C!$B$7:$B$1657,0)),"")</f>
        <v/>
      </c>
      <c r="B1024" s="510" t="str">
        <f t="array" ref="B1024">IFERROR(INDEX(AuditRepTemp_C!F$7:F$1657,MATCH(ROWS(AuditRepTemp_C!$B$7:$B1020),AuditRepTemp_C!$B$7:$B$1657,0)),"")</f>
        <v/>
      </c>
      <c r="C1024" s="511" t="str">
        <f t="array" ref="C1024">IFERROR(INDEX(AuditRepTemp_C!H$7:H$1657,MATCH(ROWS(AuditRepTemp_C!$B$7:$B1020),AuditRepTemp_C!$B$7:$B$1657,0)),"")</f>
        <v/>
      </c>
      <c r="D1024" s="511" t="str">
        <f t="array" ref="D1024">IFERROR(INDEX(AuditRepTemp_C!I$7:I$1657,MATCH(ROWS(AuditRepTemp_C!$B$7:$B1020),AuditRepTemp_C!$B$7:$B$1657,0)),"")</f>
        <v/>
      </c>
      <c r="E1024" s="512" t="str">
        <f t="array" ref="E1024">IFERROR(INDEX(AuditRepTemp_C!J$7:J$1657,MATCH(ROWS(AuditRepTemp_C!$B$7:$B1020),AuditRepTemp_C!$B$7:$B$1657,0)),"")</f>
        <v/>
      </c>
      <c r="F1024" s="513" t="str">
        <f t="array" ref="F1024">IFERROR(INDEX(AuditRepTemp_C!K$7:K$1657,MATCH(ROWS(AuditRepTemp_C!$B$7:$B1020),AuditRepTemp_C!$B$7:$B$1657,0)),"")</f>
        <v/>
      </c>
      <c r="G1024" s="513" t="str">
        <f t="array" ref="G1024">IFERROR(INDEX(AuditRepTemp_C!L$7:L$1657,MATCH(ROWS(AuditRepTemp_C!$B$7:$B1020),AuditRepTemp_C!$B$7:$B$1657,0)),"")</f>
        <v/>
      </c>
      <c r="H1024" s="517" t="s">
        <v>2064</v>
      </c>
      <c r="I1024" s="524"/>
      <c r="J1024" s="518"/>
      <c r="K1024" s="419"/>
      <c r="L1024" s="419"/>
      <c r="M1024" s="518"/>
      <c r="N1024" s="518"/>
      <c r="O1024" s="518"/>
      <c r="P1024" s="518"/>
      <c r="Q1024" s="518"/>
      <c r="R1024" s="422"/>
      <c r="S1024" s="518"/>
      <c r="T1024" s="519"/>
      <c r="U1024" s="520"/>
      <c r="V1024" s="518"/>
      <c r="W1024" s="521"/>
      <c r="X1024" s="518"/>
      <c r="Y1024" s="518"/>
      <c r="Z1024" s="518"/>
    </row>
    <row r="1025" ht="14.25" customHeight="1">
      <c r="A1025" s="471" t="str">
        <f t="array" ref="A1025">IFERROR(INDEX(AuditRepTemp_C!D$7:D$1657,MATCH(ROWS(AuditRepTemp_C!$B$7:$B1021),AuditRepTemp_C!$B$7:$B$1657,0)),"")</f>
        <v/>
      </c>
      <c r="B1025" s="510" t="str">
        <f t="array" ref="B1025">IFERROR(INDEX(AuditRepTemp_C!F$7:F$1657,MATCH(ROWS(AuditRepTemp_C!$B$7:$B1021),AuditRepTemp_C!$B$7:$B$1657,0)),"")</f>
        <v/>
      </c>
      <c r="C1025" s="511" t="str">
        <f t="array" ref="C1025">IFERROR(INDEX(AuditRepTemp_C!H$7:H$1657,MATCH(ROWS(AuditRepTemp_C!$B$7:$B1021),AuditRepTemp_C!$B$7:$B$1657,0)),"")</f>
        <v/>
      </c>
      <c r="D1025" s="511" t="str">
        <f t="array" ref="D1025">IFERROR(INDEX(AuditRepTemp_C!I$7:I$1657,MATCH(ROWS(AuditRepTemp_C!$B$7:$B1021),AuditRepTemp_C!$B$7:$B$1657,0)),"")</f>
        <v/>
      </c>
      <c r="E1025" s="512" t="str">
        <f t="array" ref="E1025">IFERROR(INDEX(AuditRepTemp_C!J$7:J$1657,MATCH(ROWS(AuditRepTemp_C!$B$7:$B1021),AuditRepTemp_C!$B$7:$B$1657,0)),"")</f>
        <v/>
      </c>
      <c r="F1025" s="513" t="str">
        <f t="array" ref="F1025">IFERROR(INDEX(AuditRepTemp_C!K$7:K$1657,MATCH(ROWS(AuditRepTemp_C!$B$7:$B1021),AuditRepTemp_C!$B$7:$B$1657,0)),"")</f>
        <v/>
      </c>
      <c r="G1025" s="513" t="str">
        <f t="array" ref="G1025">IFERROR(INDEX(AuditRepTemp_C!L$7:L$1657,MATCH(ROWS(AuditRepTemp_C!$B$7:$B1021),AuditRepTemp_C!$B$7:$B$1657,0)),"")</f>
        <v/>
      </c>
      <c r="H1025" s="517" t="s">
        <v>2064</v>
      </c>
      <c r="I1025" s="524"/>
      <c r="J1025" s="518"/>
      <c r="K1025" s="419"/>
      <c r="L1025" s="419"/>
      <c r="M1025" s="518"/>
      <c r="N1025" s="518"/>
      <c r="O1025" s="518"/>
      <c r="P1025" s="518"/>
      <c r="Q1025" s="518"/>
      <c r="R1025" s="422"/>
      <c r="S1025" s="518"/>
      <c r="T1025" s="519"/>
      <c r="U1025" s="520"/>
      <c r="V1025" s="518"/>
      <c r="W1025" s="521"/>
      <c r="X1025" s="518"/>
      <c r="Y1025" s="518"/>
      <c r="Z1025" s="518"/>
    </row>
    <row r="1026" ht="14.25" customHeight="1">
      <c r="A1026" s="471" t="str">
        <f t="array" ref="A1026">IFERROR(INDEX(AuditRepTemp_C!D$7:D$1657,MATCH(ROWS(AuditRepTemp_C!$B$7:$B1022),AuditRepTemp_C!$B$7:$B$1657,0)),"")</f>
        <v/>
      </c>
      <c r="B1026" s="510" t="str">
        <f t="array" ref="B1026">IFERROR(INDEX(AuditRepTemp_C!F$7:F$1657,MATCH(ROWS(AuditRepTemp_C!$B$7:$B1022),AuditRepTemp_C!$B$7:$B$1657,0)),"")</f>
        <v/>
      </c>
      <c r="C1026" s="511" t="str">
        <f t="array" ref="C1026">IFERROR(INDEX(AuditRepTemp_C!H$7:H$1657,MATCH(ROWS(AuditRepTemp_C!$B$7:$B1022),AuditRepTemp_C!$B$7:$B$1657,0)),"")</f>
        <v/>
      </c>
      <c r="D1026" s="511" t="str">
        <f t="array" ref="D1026">IFERROR(INDEX(AuditRepTemp_C!I$7:I$1657,MATCH(ROWS(AuditRepTemp_C!$B$7:$B1022),AuditRepTemp_C!$B$7:$B$1657,0)),"")</f>
        <v/>
      </c>
      <c r="E1026" s="512" t="str">
        <f t="array" ref="E1026">IFERROR(INDEX(AuditRepTemp_C!J$7:J$1657,MATCH(ROWS(AuditRepTemp_C!$B$7:$B1022),AuditRepTemp_C!$B$7:$B$1657,0)),"")</f>
        <v/>
      </c>
      <c r="F1026" s="513" t="str">
        <f t="array" ref="F1026">IFERROR(INDEX(AuditRepTemp_C!K$7:K$1657,MATCH(ROWS(AuditRepTemp_C!$B$7:$B1022),AuditRepTemp_C!$B$7:$B$1657,0)),"")</f>
        <v/>
      </c>
      <c r="G1026" s="513" t="str">
        <f t="array" ref="G1026">IFERROR(INDEX(AuditRepTemp_C!L$7:L$1657,MATCH(ROWS(AuditRepTemp_C!$B$7:$B1022),AuditRepTemp_C!$B$7:$B$1657,0)),"")</f>
        <v/>
      </c>
      <c r="H1026" s="517" t="s">
        <v>2064</v>
      </c>
      <c r="I1026" s="524"/>
      <c r="J1026" s="518"/>
      <c r="K1026" s="419"/>
      <c r="L1026" s="419"/>
      <c r="M1026" s="518"/>
      <c r="N1026" s="518"/>
      <c r="O1026" s="518"/>
      <c r="P1026" s="518"/>
      <c r="Q1026" s="518"/>
      <c r="R1026" s="422"/>
      <c r="S1026" s="518"/>
      <c r="T1026" s="519"/>
      <c r="U1026" s="520"/>
      <c r="V1026" s="518"/>
      <c r="W1026" s="521"/>
      <c r="X1026" s="518"/>
      <c r="Y1026" s="518"/>
      <c r="Z1026" s="518"/>
    </row>
    <row r="1027" ht="14.25" customHeight="1">
      <c r="A1027" s="471" t="str">
        <f t="array" ref="A1027">IFERROR(INDEX(AuditRepTemp_C!D$7:D$1657,MATCH(ROWS(AuditRepTemp_C!$B$7:$B1023),AuditRepTemp_C!$B$7:$B$1657,0)),"")</f>
        <v/>
      </c>
      <c r="B1027" s="510" t="str">
        <f t="array" ref="B1027">IFERROR(INDEX(AuditRepTemp_C!F$7:F$1657,MATCH(ROWS(AuditRepTemp_C!$B$7:$B1023),AuditRepTemp_C!$B$7:$B$1657,0)),"")</f>
        <v/>
      </c>
      <c r="C1027" s="511" t="str">
        <f t="array" ref="C1027">IFERROR(INDEX(AuditRepTemp_C!H$7:H$1657,MATCH(ROWS(AuditRepTemp_C!$B$7:$B1023),AuditRepTemp_C!$B$7:$B$1657,0)),"")</f>
        <v/>
      </c>
      <c r="D1027" s="511" t="str">
        <f t="array" ref="D1027">IFERROR(INDEX(AuditRepTemp_C!I$7:I$1657,MATCH(ROWS(AuditRepTemp_C!$B$7:$B1023),AuditRepTemp_C!$B$7:$B$1657,0)),"")</f>
        <v/>
      </c>
      <c r="E1027" s="512" t="str">
        <f t="array" ref="E1027">IFERROR(INDEX(AuditRepTemp_C!J$7:J$1657,MATCH(ROWS(AuditRepTemp_C!$B$7:$B1023),AuditRepTemp_C!$B$7:$B$1657,0)),"")</f>
        <v/>
      </c>
      <c r="F1027" s="513" t="str">
        <f t="array" ref="F1027">IFERROR(INDEX(AuditRepTemp_C!K$7:K$1657,MATCH(ROWS(AuditRepTemp_C!$B$7:$B1023),AuditRepTemp_C!$B$7:$B$1657,0)),"")</f>
        <v/>
      </c>
      <c r="G1027" s="513" t="str">
        <f t="array" ref="G1027">IFERROR(INDEX(AuditRepTemp_C!L$7:L$1657,MATCH(ROWS(AuditRepTemp_C!$B$7:$B1023),AuditRepTemp_C!$B$7:$B$1657,0)),"")</f>
        <v/>
      </c>
      <c r="H1027" s="517" t="s">
        <v>2064</v>
      </c>
      <c r="I1027" s="524"/>
      <c r="J1027" s="518"/>
      <c r="K1027" s="419"/>
      <c r="L1027" s="419"/>
      <c r="M1027" s="518"/>
      <c r="N1027" s="518"/>
      <c r="O1027" s="518"/>
      <c r="P1027" s="518"/>
      <c r="Q1027" s="518"/>
      <c r="R1027" s="422"/>
      <c r="S1027" s="518"/>
      <c r="T1027" s="519"/>
      <c r="U1027" s="520"/>
      <c r="V1027" s="518"/>
      <c r="W1027" s="521"/>
      <c r="X1027" s="518"/>
      <c r="Y1027" s="518"/>
      <c r="Z1027" s="518"/>
    </row>
    <row r="1028" ht="14.25" customHeight="1">
      <c r="A1028" s="471" t="str">
        <f t="array" ref="A1028">IFERROR(INDEX(AuditRepTemp_C!D$7:D$1657,MATCH(ROWS(AuditRepTemp_C!$B$7:$B1024),AuditRepTemp_C!$B$7:$B$1657,0)),"")</f>
        <v/>
      </c>
      <c r="B1028" s="510" t="str">
        <f t="array" ref="B1028">IFERROR(INDEX(AuditRepTemp_C!F$7:F$1657,MATCH(ROWS(AuditRepTemp_C!$B$7:$B1024),AuditRepTemp_C!$B$7:$B$1657,0)),"")</f>
        <v/>
      </c>
      <c r="C1028" s="511" t="str">
        <f t="array" ref="C1028">IFERROR(INDEX(AuditRepTemp_C!H$7:H$1657,MATCH(ROWS(AuditRepTemp_C!$B$7:$B1024),AuditRepTemp_C!$B$7:$B$1657,0)),"")</f>
        <v/>
      </c>
      <c r="D1028" s="511" t="str">
        <f t="array" ref="D1028">IFERROR(INDEX(AuditRepTemp_C!I$7:I$1657,MATCH(ROWS(AuditRepTemp_C!$B$7:$B1024),AuditRepTemp_C!$B$7:$B$1657,0)),"")</f>
        <v/>
      </c>
      <c r="E1028" s="512" t="str">
        <f t="array" ref="E1028">IFERROR(INDEX(AuditRepTemp_C!J$7:J$1657,MATCH(ROWS(AuditRepTemp_C!$B$7:$B1024),AuditRepTemp_C!$B$7:$B$1657,0)),"")</f>
        <v/>
      </c>
      <c r="F1028" s="513" t="str">
        <f t="array" ref="F1028">IFERROR(INDEX(AuditRepTemp_C!K$7:K$1657,MATCH(ROWS(AuditRepTemp_C!$B$7:$B1024),AuditRepTemp_C!$B$7:$B$1657,0)),"")</f>
        <v/>
      </c>
      <c r="G1028" s="513" t="str">
        <f t="array" ref="G1028">IFERROR(INDEX(AuditRepTemp_C!L$7:L$1657,MATCH(ROWS(AuditRepTemp_C!$B$7:$B1024),AuditRepTemp_C!$B$7:$B$1657,0)),"")</f>
        <v/>
      </c>
      <c r="H1028" s="517" t="s">
        <v>2064</v>
      </c>
      <c r="I1028" s="524"/>
      <c r="J1028" s="518"/>
      <c r="K1028" s="419"/>
      <c r="L1028" s="419"/>
      <c r="M1028" s="518"/>
      <c r="N1028" s="518"/>
      <c r="O1028" s="518"/>
      <c r="P1028" s="518"/>
      <c r="Q1028" s="518"/>
      <c r="R1028" s="422"/>
      <c r="S1028" s="518"/>
      <c r="T1028" s="519"/>
      <c r="U1028" s="520"/>
      <c r="V1028" s="518"/>
      <c r="W1028" s="521"/>
      <c r="X1028" s="518"/>
      <c r="Y1028" s="518"/>
      <c r="Z1028" s="518"/>
    </row>
    <row r="1029" ht="14.25" customHeight="1">
      <c r="A1029" s="471" t="str">
        <f t="array" ref="A1029">IFERROR(INDEX(AuditRepTemp_C!D$7:D$1657,MATCH(ROWS(AuditRepTemp_C!$B$7:$B1025),AuditRepTemp_C!$B$7:$B$1657,0)),"")</f>
        <v/>
      </c>
      <c r="B1029" s="510" t="str">
        <f t="array" ref="B1029">IFERROR(INDEX(AuditRepTemp_C!F$7:F$1657,MATCH(ROWS(AuditRepTemp_C!$B$7:$B1025),AuditRepTemp_C!$B$7:$B$1657,0)),"")</f>
        <v/>
      </c>
      <c r="C1029" s="511" t="str">
        <f t="array" ref="C1029">IFERROR(INDEX(AuditRepTemp_C!H$7:H$1657,MATCH(ROWS(AuditRepTemp_C!$B$7:$B1025),AuditRepTemp_C!$B$7:$B$1657,0)),"")</f>
        <v/>
      </c>
      <c r="D1029" s="511" t="str">
        <f t="array" ref="D1029">IFERROR(INDEX(AuditRepTemp_C!I$7:I$1657,MATCH(ROWS(AuditRepTemp_C!$B$7:$B1025),AuditRepTemp_C!$B$7:$B$1657,0)),"")</f>
        <v/>
      </c>
      <c r="E1029" s="512" t="str">
        <f t="array" ref="E1029">IFERROR(INDEX(AuditRepTemp_C!J$7:J$1657,MATCH(ROWS(AuditRepTemp_C!$B$7:$B1025),AuditRepTemp_C!$B$7:$B$1657,0)),"")</f>
        <v/>
      </c>
      <c r="F1029" s="513" t="str">
        <f t="array" ref="F1029">IFERROR(INDEX(AuditRepTemp_C!K$7:K$1657,MATCH(ROWS(AuditRepTemp_C!$B$7:$B1025),AuditRepTemp_C!$B$7:$B$1657,0)),"")</f>
        <v/>
      </c>
      <c r="G1029" s="513" t="str">
        <f t="array" ref="G1029">IFERROR(INDEX(AuditRepTemp_C!L$7:L$1657,MATCH(ROWS(AuditRepTemp_C!$B$7:$B1025),AuditRepTemp_C!$B$7:$B$1657,0)),"")</f>
        <v/>
      </c>
      <c r="H1029" s="517" t="s">
        <v>2064</v>
      </c>
      <c r="I1029" s="524"/>
      <c r="J1029" s="518"/>
      <c r="K1029" s="419"/>
      <c r="L1029" s="419"/>
      <c r="M1029" s="518"/>
      <c r="N1029" s="518"/>
      <c r="O1029" s="518"/>
      <c r="P1029" s="518"/>
      <c r="Q1029" s="518"/>
      <c r="R1029" s="422"/>
      <c r="S1029" s="518"/>
      <c r="T1029" s="519"/>
      <c r="U1029" s="520"/>
      <c r="V1029" s="518"/>
      <c r="W1029" s="521"/>
      <c r="X1029" s="518"/>
      <c r="Y1029" s="518"/>
      <c r="Z1029" s="518"/>
    </row>
    <row r="1030" ht="14.25" customHeight="1">
      <c r="A1030" s="471" t="str">
        <f t="array" ref="A1030">IFERROR(INDEX(AuditRepTemp_C!D$7:D$1657,MATCH(ROWS(AuditRepTemp_C!$B$7:$B1026),AuditRepTemp_C!$B$7:$B$1657,0)),"")</f>
        <v/>
      </c>
      <c r="B1030" s="510" t="str">
        <f t="array" ref="B1030">IFERROR(INDEX(AuditRepTemp_C!F$7:F$1657,MATCH(ROWS(AuditRepTemp_C!$B$7:$B1026),AuditRepTemp_C!$B$7:$B$1657,0)),"")</f>
        <v/>
      </c>
      <c r="C1030" s="511" t="str">
        <f t="array" ref="C1030">IFERROR(INDEX(AuditRepTemp_C!H$7:H$1657,MATCH(ROWS(AuditRepTemp_C!$B$7:$B1026),AuditRepTemp_C!$B$7:$B$1657,0)),"")</f>
        <v/>
      </c>
      <c r="D1030" s="511" t="str">
        <f t="array" ref="D1030">IFERROR(INDEX(AuditRepTemp_C!I$7:I$1657,MATCH(ROWS(AuditRepTemp_C!$B$7:$B1026),AuditRepTemp_C!$B$7:$B$1657,0)),"")</f>
        <v/>
      </c>
      <c r="E1030" s="512" t="str">
        <f t="array" ref="E1030">IFERROR(INDEX(AuditRepTemp_C!J$7:J$1657,MATCH(ROWS(AuditRepTemp_C!$B$7:$B1026),AuditRepTemp_C!$B$7:$B$1657,0)),"")</f>
        <v/>
      </c>
      <c r="F1030" s="513" t="str">
        <f t="array" ref="F1030">IFERROR(INDEX(AuditRepTemp_C!K$7:K$1657,MATCH(ROWS(AuditRepTemp_C!$B$7:$B1026),AuditRepTemp_C!$B$7:$B$1657,0)),"")</f>
        <v/>
      </c>
      <c r="G1030" s="513" t="str">
        <f t="array" ref="G1030">IFERROR(INDEX(AuditRepTemp_C!L$7:L$1657,MATCH(ROWS(AuditRepTemp_C!$B$7:$B1026),AuditRepTemp_C!$B$7:$B$1657,0)),"")</f>
        <v/>
      </c>
      <c r="H1030" s="517" t="s">
        <v>2064</v>
      </c>
      <c r="I1030" s="524"/>
      <c r="J1030" s="518"/>
      <c r="K1030" s="419"/>
      <c r="L1030" s="419"/>
      <c r="M1030" s="518"/>
      <c r="N1030" s="518"/>
      <c r="O1030" s="518"/>
      <c r="P1030" s="518"/>
      <c r="Q1030" s="518"/>
      <c r="R1030" s="422"/>
      <c r="S1030" s="518"/>
      <c r="T1030" s="519"/>
      <c r="U1030" s="520"/>
      <c r="V1030" s="518"/>
      <c r="W1030" s="521"/>
      <c r="X1030" s="518"/>
      <c r="Y1030" s="518"/>
      <c r="Z1030" s="518"/>
    </row>
    <row r="1031" ht="14.25" customHeight="1">
      <c r="A1031" s="471" t="str">
        <f t="array" ref="A1031">IFERROR(INDEX(AuditRepTemp_C!D$7:D$1657,MATCH(ROWS(AuditRepTemp_C!$B$7:$B1027),AuditRepTemp_C!$B$7:$B$1657,0)),"")</f>
        <v/>
      </c>
      <c r="B1031" s="510" t="str">
        <f t="array" ref="B1031">IFERROR(INDEX(AuditRepTemp_C!F$7:F$1657,MATCH(ROWS(AuditRepTemp_C!$B$7:$B1027),AuditRepTemp_C!$B$7:$B$1657,0)),"")</f>
        <v/>
      </c>
      <c r="C1031" s="511" t="str">
        <f t="array" ref="C1031">IFERROR(INDEX(AuditRepTemp_C!H$7:H$1657,MATCH(ROWS(AuditRepTemp_C!$B$7:$B1027),AuditRepTemp_C!$B$7:$B$1657,0)),"")</f>
        <v/>
      </c>
      <c r="D1031" s="511" t="str">
        <f t="array" ref="D1031">IFERROR(INDEX(AuditRepTemp_C!I$7:I$1657,MATCH(ROWS(AuditRepTemp_C!$B$7:$B1027),AuditRepTemp_C!$B$7:$B$1657,0)),"")</f>
        <v/>
      </c>
      <c r="E1031" s="512" t="str">
        <f t="array" ref="E1031">IFERROR(INDEX(AuditRepTemp_C!J$7:J$1657,MATCH(ROWS(AuditRepTemp_C!$B$7:$B1027),AuditRepTemp_C!$B$7:$B$1657,0)),"")</f>
        <v/>
      </c>
      <c r="F1031" s="513" t="str">
        <f t="array" ref="F1031">IFERROR(INDEX(AuditRepTemp_C!K$7:K$1657,MATCH(ROWS(AuditRepTemp_C!$B$7:$B1027),AuditRepTemp_C!$B$7:$B$1657,0)),"")</f>
        <v/>
      </c>
      <c r="G1031" s="513" t="str">
        <f t="array" ref="G1031">IFERROR(INDEX(AuditRepTemp_C!L$7:L$1657,MATCH(ROWS(AuditRepTemp_C!$B$7:$B1027),AuditRepTemp_C!$B$7:$B$1657,0)),"")</f>
        <v/>
      </c>
      <c r="H1031" s="517" t="s">
        <v>2064</v>
      </c>
      <c r="I1031" s="524"/>
      <c r="J1031" s="518"/>
      <c r="K1031" s="419"/>
      <c r="L1031" s="419"/>
      <c r="M1031" s="518"/>
      <c r="N1031" s="518"/>
      <c r="O1031" s="518"/>
      <c r="P1031" s="518"/>
      <c r="Q1031" s="518"/>
      <c r="R1031" s="422"/>
      <c r="S1031" s="518"/>
      <c r="T1031" s="519"/>
      <c r="U1031" s="520"/>
      <c r="V1031" s="518"/>
      <c r="W1031" s="521"/>
      <c r="X1031" s="518"/>
      <c r="Y1031" s="518"/>
      <c r="Z1031" s="518"/>
    </row>
    <row r="1032" ht="14.25" customHeight="1">
      <c r="A1032" s="471" t="str">
        <f t="array" ref="A1032">IFERROR(INDEX(AuditRepTemp_C!D$7:D$1657,MATCH(ROWS(AuditRepTemp_C!$B$7:$B1028),AuditRepTemp_C!$B$7:$B$1657,0)),"")</f>
        <v/>
      </c>
      <c r="B1032" s="510" t="str">
        <f t="array" ref="B1032">IFERROR(INDEX(AuditRepTemp_C!F$7:F$1657,MATCH(ROWS(AuditRepTemp_C!$B$7:$B1028),AuditRepTemp_C!$B$7:$B$1657,0)),"")</f>
        <v/>
      </c>
      <c r="C1032" s="511" t="str">
        <f t="array" ref="C1032">IFERROR(INDEX(AuditRepTemp_C!H$7:H$1657,MATCH(ROWS(AuditRepTemp_C!$B$7:$B1028),AuditRepTemp_C!$B$7:$B$1657,0)),"")</f>
        <v/>
      </c>
      <c r="D1032" s="511" t="str">
        <f t="array" ref="D1032">IFERROR(INDEX(AuditRepTemp_C!I$7:I$1657,MATCH(ROWS(AuditRepTemp_C!$B$7:$B1028),AuditRepTemp_C!$B$7:$B$1657,0)),"")</f>
        <v/>
      </c>
      <c r="E1032" s="512" t="str">
        <f t="array" ref="E1032">IFERROR(INDEX(AuditRepTemp_C!J$7:J$1657,MATCH(ROWS(AuditRepTemp_C!$B$7:$B1028),AuditRepTemp_C!$B$7:$B$1657,0)),"")</f>
        <v/>
      </c>
      <c r="F1032" s="513" t="str">
        <f t="array" ref="F1032">IFERROR(INDEX(AuditRepTemp_C!K$7:K$1657,MATCH(ROWS(AuditRepTemp_C!$B$7:$B1028),AuditRepTemp_C!$B$7:$B$1657,0)),"")</f>
        <v/>
      </c>
      <c r="G1032" s="513" t="str">
        <f t="array" ref="G1032">IFERROR(INDEX(AuditRepTemp_C!L$7:L$1657,MATCH(ROWS(AuditRepTemp_C!$B$7:$B1028),AuditRepTemp_C!$B$7:$B$1657,0)),"")</f>
        <v/>
      </c>
      <c r="H1032" s="517" t="s">
        <v>2064</v>
      </c>
      <c r="I1032" s="524"/>
      <c r="J1032" s="518"/>
      <c r="K1032" s="419"/>
      <c r="L1032" s="419"/>
      <c r="M1032" s="518"/>
      <c r="N1032" s="518"/>
      <c r="O1032" s="518"/>
      <c r="P1032" s="518"/>
      <c r="Q1032" s="518"/>
      <c r="R1032" s="422"/>
      <c r="S1032" s="518"/>
      <c r="T1032" s="519"/>
      <c r="U1032" s="520"/>
      <c r="V1032" s="518"/>
      <c r="W1032" s="521"/>
      <c r="X1032" s="518"/>
      <c r="Y1032" s="518"/>
      <c r="Z1032" s="518"/>
    </row>
    <row r="1033" ht="14.25" customHeight="1">
      <c r="A1033" s="471" t="str">
        <f t="array" ref="A1033">IFERROR(INDEX(AuditRepTemp_C!D$7:D$1657,MATCH(ROWS(AuditRepTemp_C!$B$7:$B1029),AuditRepTemp_C!$B$7:$B$1657,0)),"")</f>
        <v/>
      </c>
      <c r="B1033" s="510" t="str">
        <f t="array" ref="B1033">IFERROR(INDEX(AuditRepTemp_C!F$7:F$1657,MATCH(ROWS(AuditRepTemp_C!$B$7:$B1029),AuditRepTemp_C!$B$7:$B$1657,0)),"")</f>
        <v/>
      </c>
      <c r="C1033" s="511" t="str">
        <f t="array" ref="C1033">IFERROR(INDEX(AuditRepTemp_C!H$7:H$1657,MATCH(ROWS(AuditRepTemp_C!$B$7:$B1029),AuditRepTemp_C!$B$7:$B$1657,0)),"")</f>
        <v/>
      </c>
      <c r="D1033" s="511" t="str">
        <f t="array" ref="D1033">IFERROR(INDEX(AuditRepTemp_C!I$7:I$1657,MATCH(ROWS(AuditRepTemp_C!$B$7:$B1029),AuditRepTemp_C!$B$7:$B$1657,0)),"")</f>
        <v/>
      </c>
      <c r="E1033" s="512" t="str">
        <f t="array" ref="E1033">IFERROR(INDEX(AuditRepTemp_C!J$7:J$1657,MATCH(ROWS(AuditRepTemp_C!$B$7:$B1029),AuditRepTemp_C!$B$7:$B$1657,0)),"")</f>
        <v/>
      </c>
      <c r="F1033" s="513" t="str">
        <f t="array" ref="F1033">IFERROR(INDEX(AuditRepTemp_C!K$7:K$1657,MATCH(ROWS(AuditRepTemp_C!$B$7:$B1029),AuditRepTemp_C!$B$7:$B$1657,0)),"")</f>
        <v/>
      </c>
      <c r="G1033" s="513" t="str">
        <f t="array" ref="G1033">IFERROR(INDEX(AuditRepTemp_C!L$7:L$1657,MATCH(ROWS(AuditRepTemp_C!$B$7:$B1029),AuditRepTemp_C!$B$7:$B$1657,0)),"")</f>
        <v/>
      </c>
      <c r="H1033" s="517" t="s">
        <v>2064</v>
      </c>
      <c r="I1033" s="524"/>
      <c r="J1033" s="518"/>
      <c r="K1033" s="419"/>
      <c r="L1033" s="419"/>
      <c r="M1033" s="518"/>
      <c r="N1033" s="518"/>
      <c r="O1033" s="518"/>
      <c r="P1033" s="518"/>
      <c r="Q1033" s="518"/>
      <c r="R1033" s="422"/>
      <c r="S1033" s="518"/>
      <c r="T1033" s="519"/>
      <c r="U1033" s="520"/>
      <c r="V1033" s="518"/>
      <c r="W1033" s="521"/>
      <c r="X1033" s="518"/>
      <c r="Y1033" s="518"/>
      <c r="Z1033" s="518"/>
    </row>
    <row r="1034" ht="14.25" customHeight="1">
      <c r="A1034" s="471" t="str">
        <f t="array" ref="A1034">IFERROR(INDEX(AuditRepTemp_C!D$7:D$1657,MATCH(ROWS(AuditRepTemp_C!$B$7:$B1030),AuditRepTemp_C!$B$7:$B$1657,0)),"")</f>
        <v/>
      </c>
      <c r="B1034" s="510" t="str">
        <f t="array" ref="B1034">IFERROR(INDEX(AuditRepTemp_C!F$7:F$1657,MATCH(ROWS(AuditRepTemp_C!$B$7:$B1030),AuditRepTemp_C!$B$7:$B$1657,0)),"")</f>
        <v/>
      </c>
      <c r="C1034" s="511" t="str">
        <f t="array" ref="C1034">IFERROR(INDEX(AuditRepTemp_C!H$7:H$1657,MATCH(ROWS(AuditRepTemp_C!$B$7:$B1030),AuditRepTemp_C!$B$7:$B$1657,0)),"")</f>
        <v/>
      </c>
      <c r="D1034" s="511" t="str">
        <f t="array" ref="D1034">IFERROR(INDEX(AuditRepTemp_C!I$7:I$1657,MATCH(ROWS(AuditRepTemp_C!$B$7:$B1030),AuditRepTemp_C!$B$7:$B$1657,0)),"")</f>
        <v/>
      </c>
      <c r="E1034" s="512" t="str">
        <f t="array" ref="E1034">IFERROR(INDEX(AuditRepTemp_C!J$7:J$1657,MATCH(ROWS(AuditRepTemp_C!$B$7:$B1030),AuditRepTemp_C!$B$7:$B$1657,0)),"")</f>
        <v/>
      </c>
      <c r="F1034" s="513" t="str">
        <f t="array" ref="F1034">IFERROR(INDEX(AuditRepTemp_C!K$7:K$1657,MATCH(ROWS(AuditRepTemp_C!$B$7:$B1030),AuditRepTemp_C!$B$7:$B$1657,0)),"")</f>
        <v/>
      </c>
      <c r="G1034" s="513" t="str">
        <f t="array" ref="G1034">IFERROR(INDEX(AuditRepTemp_C!L$7:L$1657,MATCH(ROWS(AuditRepTemp_C!$B$7:$B1030),AuditRepTemp_C!$B$7:$B$1657,0)),"")</f>
        <v/>
      </c>
      <c r="H1034" s="517" t="s">
        <v>2064</v>
      </c>
      <c r="I1034" s="524"/>
      <c r="J1034" s="518"/>
      <c r="K1034" s="419"/>
      <c r="L1034" s="419"/>
      <c r="M1034" s="518"/>
      <c r="N1034" s="518"/>
      <c r="O1034" s="518"/>
      <c r="P1034" s="518"/>
      <c r="Q1034" s="518"/>
      <c r="R1034" s="422"/>
      <c r="S1034" s="518"/>
      <c r="T1034" s="519"/>
      <c r="U1034" s="520"/>
      <c r="V1034" s="518"/>
      <c r="W1034" s="521"/>
      <c r="X1034" s="518"/>
      <c r="Y1034" s="518"/>
      <c r="Z1034" s="518"/>
    </row>
    <row r="1035" ht="14.25" customHeight="1">
      <c r="A1035" s="471" t="str">
        <f t="array" ref="A1035">IFERROR(INDEX(AuditRepTemp_C!D$7:D$1657,MATCH(ROWS(AuditRepTemp_C!$B$7:$B1031),AuditRepTemp_C!$B$7:$B$1657,0)),"")</f>
        <v/>
      </c>
      <c r="B1035" s="510" t="str">
        <f t="array" ref="B1035">IFERROR(INDEX(AuditRepTemp_C!F$7:F$1657,MATCH(ROWS(AuditRepTemp_C!$B$7:$B1031),AuditRepTemp_C!$B$7:$B$1657,0)),"")</f>
        <v/>
      </c>
      <c r="C1035" s="511" t="str">
        <f t="array" ref="C1035">IFERROR(INDEX(AuditRepTemp_C!H$7:H$1657,MATCH(ROWS(AuditRepTemp_C!$B$7:$B1031),AuditRepTemp_C!$B$7:$B$1657,0)),"")</f>
        <v/>
      </c>
      <c r="D1035" s="511" t="str">
        <f t="array" ref="D1035">IFERROR(INDEX(AuditRepTemp_C!I$7:I$1657,MATCH(ROWS(AuditRepTemp_C!$B$7:$B1031),AuditRepTemp_C!$B$7:$B$1657,0)),"")</f>
        <v/>
      </c>
      <c r="E1035" s="512" t="str">
        <f t="array" ref="E1035">IFERROR(INDEX(AuditRepTemp_C!J$7:J$1657,MATCH(ROWS(AuditRepTemp_C!$B$7:$B1031),AuditRepTemp_C!$B$7:$B$1657,0)),"")</f>
        <v/>
      </c>
      <c r="F1035" s="513" t="str">
        <f t="array" ref="F1035">IFERROR(INDEX(AuditRepTemp_C!K$7:K$1657,MATCH(ROWS(AuditRepTemp_C!$B$7:$B1031),AuditRepTemp_C!$B$7:$B$1657,0)),"")</f>
        <v/>
      </c>
      <c r="G1035" s="513" t="str">
        <f t="array" ref="G1035">IFERROR(INDEX(AuditRepTemp_C!L$7:L$1657,MATCH(ROWS(AuditRepTemp_C!$B$7:$B1031),AuditRepTemp_C!$B$7:$B$1657,0)),"")</f>
        <v/>
      </c>
      <c r="H1035" s="517" t="s">
        <v>2064</v>
      </c>
      <c r="I1035" s="524"/>
      <c r="J1035" s="518"/>
      <c r="K1035" s="419"/>
      <c r="L1035" s="419"/>
      <c r="M1035" s="518"/>
      <c r="N1035" s="518"/>
      <c r="O1035" s="518"/>
      <c r="P1035" s="518"/>
      <c r="Q1035" s="518"/>
      <c r="R1035" s="422"/>
      <c r="S1035" s="518"/>
      <c r="T1035" s="519"/>
      <c r="U1035" s="520"/>
      <c r="V1035" s="518"/>
      <c r="W1035" s="521"/>
      <c r="X1035" s="518"/>
      <c r="Y1035" s="518"/>
      <c r="Z1035" s="518"/>
    </row>
    <row r="1036" ht="14.25" customHeight="1">
      <c r="A1036" s="471" t="str">
        <f t="array" ref="A1036">IFERROR(INDEX(AuditRepTemp_C!D$7:D$1657,MATCH(ROWS(AuditRepTemp_C!$B$7:$B1032),AuditRepTemp_C!$B$7:$B$1657,0)),"")</f>
        <v/>
      </c>
      <c r="B1036" s="510" t="str">
        <f t="array" ref="B1036">IFERROR(INDEX(AuditRepTemp_C!F$7:F$1657,MATCH(ROWS(AuditRepTemp_C!$B$7:$B1032),AuditRepTemp_C!$B$7:$B$1657,0)),"")</f>
        <v/>
      </c>
      <c r="C1036" s="511" t="str">
        <f t="array" ref="C1036">IFERROR(INDEX(AuditRepTemp_C!H$7:H$1657,MATCH(ROWS(AuditRepTemp_C!$B$7:$B1032),AuditRepTemp_C!$B$7:$B$1657,0)),"")</f>
        <v/>
      </c>
      <c r="D1036" s="511" t="str">
        <f t="array" ref="D1036">IFERROR(INDEX(AuditRepTemp_C!I$7:I$1657,MATCH(ROWS(AuditRepTemp_C!$B$7:$B1032),AuditRepTemp_C!$B$7:$B$1657,0)),"")</f>
        <v/>
      </c>
      <c r="E1036" s="512" t="str">
        <f t="array" ref="E1036">IFERROR(INDEX(AuditRepTemp_C!J$7:J$1657,MATCH(ROWS(AuditRepTemp_C!$B$7:$B1032),AuditRepTemp_C!$B$7:$B$1657,0)),"")</f>
        <v/>
      </c>
      <c r="F1036" s="513" t="str">
        <f t="array" ref="F1036">IFERROR(INDEX(AuditRepTemp_C!K$7:K$1657,MATCH(ROWS(AuditRepTemp_C!$B$7:$B1032),AuditRepTemp_C!$B$7:$B$1657,0)),"")</f>
        <v/>
      </c>
      <c r="G1036" s="513" t="str">
        <f t="array" ref="G1036">IFERROR(INDEX(AuditRepTemp_C!L$7:L$1657,MATCH(ROWS(AuditRepTemp_C!$B$7:$B1032),AuditRepTemp_C!$B$7:$B$1657,0)),"")</f>
        <v/>
      </c>
      <c r="H1036" s="517" t="s">
        <v>2064</v>
      </c>
      <c r="I1036" s="524"/>
      <c r="J1036" s="518"/>
      <c r="K1036" s="419"/>
      <c r="L1036" s="419"/>
      <c r="M1036" s="518"/>
      <c r="N1036" s="518"/>
      <c r="O1036" s="518"/>
      <c r="P1036" s="518"/>
      <c r="Q1036" s="518"/>
      <c r="R1036" s="422"/>
      <c r="S1036" s="518"/>
      <c r="T1036" s="519"/>
      <c r="U1036" s="520"/>
      <c r="V1036" s="518"/>
      <c r="W1036" s="521"/>
      <c r="X1036" s="518"/>
      <c r="Y1036" s="518"/>
      <c r="Z1036" s="518"/>
    </row>
    <row r="1037" ht="14.25" customHeight="1">
      <c r="A1037" s="471" t="str">
        <f t="array" ref="A1037">IFERROR(INDEX(AuditRepTemp_C!D$7:D$1657,MATCH(ROWS(AuditRepTemp_C!$B$7:$B1033),AuditRepTemp_C!$B$7:$B$1657,0)),"")</f>
        <v/>
      </c>
      <c r="B1037" s="510" t="str">
        <f t="array" ref="B1037">IFERROR(INDEX(AuditRepTemp_C!F$7:F$1657,MATCH(ROWS(AuditRepTemp_C!$B$7:$B1033),AuditRepTemp_C!$B$7:$B$1657,0)),"")</f>
        <v/>
      </c>
      <c r="C1037" s="511" t="str">
        <f t="array" ref="C1037">IFERROR(INDEX(AuditRepTemp_C!H$7:H$1657,MATCH(ROWS(AuditRepTemp_C!$B$7:$B1033),AuditRepTemp_C!$B$7:$B$1657,0)),"")</f>
        <v/>
      </c>
      <c r="D1037" s="511" t="str">
        <f t="array" ref="D1037">IFERROR(INDEX(AuditRepTemp_C!I$7:I$1657,MATCH(ROWS(AuditRepTemp_C!$B$7:$B1033),AuditRepTemp_C!$B$7:$B$1657,0)),"")</f>
        <v/>
      </c>
      <c r="E1037" s="512" t="str">
        <f t="array" ref="E1037">IFERROR(INDEX(AuditRepTemp_C!J$7:J$1657,MATCH(ROWS(AuditRepTemp_C!$B$7:$B1033),AuditRepTemp_C!$B$7:$B$1657,0)),"")</f>
        <v/>
      </c>
      <c r="F1037" s="513" t="str">
        <f t="array" ref="F1037">IFERROR(INDEX(AuditRepTemp_C!K$7:K$1657,MATCH(ROWS(AuditRepTemp_C!$B$7:$B1033),AuditRepTemp_C!$B$7:$B$1657,0)),"")</f>
        <v/>
      </c>
      <c r="G1037" s="513" t="str">
        <f t="array" ref="G1037">IFERROR(INDEX(AuditRepTemp_C!L$7:L$1657,MATCH(ROWS(AuditRepTemp_C!$B$7:$B1033),AuditRepTemp_C!$B$7:$B$1657,0)),"")</f>
        <v/>
      </c>
      <c r="H1037" s="517" t="s">
        <v>2064</v>
      </c>
      <c r="I1037" s="524"/>
      <c r="J1037" s="518"/>
      <c r="K1037" s="419"/>
      <c r="L1037" s="419"/>
      <c r="M1037" s="518"/>
      <c r="N1037" s="518"/>
      <c r="O1037" s="518"/>
      <c r="P1037" s="518"/>
      <c r="Q1037" s="518"/>
      <c r="R1037" s="422"/>
      <c r="S1037" s="518"/>
      <c r="T1037" s="519"/>
      <c r="U1037" s="520"/>
      <c r="V1037" s="518"/>
      <c r="W1037" s="521"/>
      <c r="X1037" s="518"/>
      <c r="Y1037" s="518"/>
      <c r="Z1037" s="518"/>
    </row>
    <row r="1038" ht="14.25" customHeight="1">
      <c r="A1038" s="471" t="str">
        <f t="array" ref="A1038">IFERROR(INDEX(AuditRepTemp_C!D$7:D$1657,MATCH(ROWS(AuditRepTemp_C!$B$7:$B1034),AuditRepTemp_C!$B$7:$B$1657,0)),"")</f>
        <v/>
      </c>
      <c r="B1038" s="510" t="str">
        <f t="array" ref="B1038">IFERROR(INDEX(AuditRepTemp_C!F$7:F$1657,MATCH(ROWS(AuditRepTemp_C!$B$7:$B1034),AuditRepTemp_C!$B$7:$B$1657,0)),"")</f>
        <v/>
      </c>
      <c r="C1038" s="511" t="str">
        <f t="array" ref="C1038">IFERROR(INDEX(AuditRepTemp_C!H$7:H$1657,MATCH(ROWS(AuditRepTemp_C!$B$7:$B1034),AuditRepTemp_C!$B$7:$B$1657,0)),"")</f>
        <v/>
      </c>
      <c r="D1038" s="511" t="str">
        <f t="array" ref="D1038">IFERROR(INDEX(AuditRepTemp_C!I$7:I$1657,MATCH(ROWS(AuditRepTemp_C!$B$7:$B1034),AuditRepTemp_C!$B$7:$B$1657,0)),"")</f>
        <v/>
      </c>
      <c r="E1038" s="512" t="str">
        <f t="array" ref="E1038">IFERROR(INDEX(AuditRepTemp_C!J$7:J$1657,MATCH(ROWS(AuditRepTemp_C!$B$7:$B1034),AuditRepTemp_C!$B$7:$B$1657,0)),"")</f>
        <v/>
      </c>
      <c r="F1038" s="513" t="str">
        <f t="array" ref="F1038">IFERROR(INDEX(AuditRepTemp_C!K$7:K$1657,MATCH(ROWS(AuditRepTemp_C!$B$7:$B1034),AuditRepTemp_C!$B$7:$B$1657,0)),"")</f>
        <v/>
      </c>
      <c r="G1038" s="513" t="str">
        <f t="array" ref="G1038">IFERROR(INDEX(AuditRepTemp_C!L$7:L$1657,MATCH(ROWS(AuditRepTemp_C!$B$7:$B1034),AuditRepTemp_C!$B$7:$B$1657,0)),"")</f>
        <v/>
      </c>
      <c r="H1038" s="517" t="s">
        <v>2064</v>
      </c>
      <c r="I1038" s="524"/>
      <c r="J1038" s="518"/>
      <c r="K1038" s="419"/>
      <c r="L1038" s="419"/>
      <c r="M1038" s="518"/>
      <c r="N1038" s="518"/>
      <c r="O1038" s="518"/>
      <c r="P1038" s="518"/>
      <c r="Q1038" s="518"/>
      <c r="R1038" s="422"/>
      <c r="S1038" s="518"/>
      <c r="T1038" s="519"/>
      <c r="U1038" s="520"/>
      <c r="V1038" s="518"/>
      <c r="W1038" s="521"/>
      <c r="X1038" s="518"/>
      <c r="Y1038" s="518"/>
      <c r="Z1038" s="518"/>
    </row>
    <row r="1039" ht="14.25" customHeight="1">
      <c r="A1039" s="471" t="str">
        <f t="array" ref="A1039">IFERROR(INDEX(AuditRepTemp_C!D$7:D$1657,MATCH(ROWS(AuditRepTemp_C!$B$7:$B1035),AuditRepTemp_C!$B$7:$B$1657,0)),"")</f>
        <v/>
      </c>
      <c r="B1039" s="510" t="str">
        <f t="array" ref="B1039">IFERROR(INDEX(AuditRepTemp_C!F$7:F$1657,MATCH(ROWS(AuditRepTemp_C!$B$7:$B1035),AuditRepTemp_C!$B$7:$B$1657,0)),"")</f>
        <v/>
      </c>
      <c r="C1039" s="511" t="str">
        <f t="array" ref="C1039">IFERROR(INDEX(AuditRepTemp_C!H$7:H$1657,MATCH(ROWS(AuditRepTemp_C!$B$7:$B1035),AuditRepTemp_C!$B$7:$B$1657,0)),"")</f>
        <v/>
      </c>
      <c r="D1039" s="511" t="str">
        <f t="array" ref="D1039">IFERROR(INDEX(AuditRepTemp_C!I$7:I$1657,MATCH(ROWS(AuditRepTemp_C!$B$7:$B1035),AuditRepTemp_C!$B$7:$B$1657,0)),"")</f>
        <v/>
      </c>
      <c r="E1039" s="512" t="str">
        <f t="array" ref="E1039">IFERROR(INDEX(AuditRepTemp_C!J$7:J$1657,MATCH(ROWS(AuditRepTemp_C!$B$7:$B1035),AuditRepTemp_C!$B$7:$B$1657,0)),"")</f>
        <v/>
      </c>
      <c r="F1039" s="513" t="str">
        <f t="array" ref="F1039">IFERROR(INDEX(AuditRepTemp_C!K$7:K$1657,MATCH(ROWS(AuditRepTemp_C!$B$7:$B1035),AuditRepTemp_C!$B$7:$B$1657,0)),"")</f>
        <v/>
      </c>
      <c r="G1039" s="513" t="str">
        <f t="array" ref="G1039">IFERROR(INDEX(AuditRepTemp_C!L$7:L$1657,MATCH(ROWS(AuditRepTemp_C!$B$7:$B1035),AuditRepTemp_C!$B$7:$B$1657,0)),"")</f>
        <v/>
      </c>
      <c r="H1039" s="517" t="s">
        <v>2064</v>
      </c>
      <c r="I1039" s="524"/>
      <c r="J1039" s="518"/>
      <c r="K1039" s="419"/>
      <c r="L1039" s="419"/>
      <c r="M1039" s="518"/>
      <c r="N1039" s="518"/>
      <c r="O1039" s="518"/>
      <c r="P1039" s="518"/>
      <c r="Q1039" s="518"/>
      <c r="R1039" s="422"/>
      <c r="S1039" s="518"/>
      <c r="T1039" s="519"/>
      <c r="U1039" s="520"/>
      <c r="V1039" s="518"/>
      <c r="W1039" s="521"/>
      <c r="X1039" s="518"/>
      <c r="Y1039" s="518"/>
      <c r="Z1039" s="518"/>
    </row>
    <row r="1040" ht="14.25" customHeight="1">
      <c r="A1040" s="471" t="str">
        <f t="array" ref="A1040">IFERROR(INDEX(AuditRepTemp_C!D$7:D$1657,MATCH(ROWS(AuditRepTemp_C!$B$7:$B1036),AuditRepTemp_C!$B$7:$B$1657,0)),"")</f>
        <v/>
      </c>
      <c r="B1040" s="510" t="str">
        <f t="array" ref="B1040">IFERROR(INDEX(AuditRepTemp_C!F$7:F$1657,MATCH(ROWS(AuditRepTemp_C!$B$7:$B1036),AuditRepTemp_C!$B$7:$B$1657,0)),"")</f>
        <v/>
      </c>
      <c r="C1040" s="511" t="str">
        <f t="array" ref="C1040">IFERROR(INDEX(AuditRepTemp_C!H$7:H$1657,MATCH(ROWS(AuditRepTemp_C!$B$7:$B1036),AuditRepTemp_C!$B$7:$B$1657,0)),"")</f>
        <v/>
      </c>
      <c r="D1040" s="511" t="str">
        <f t="array" ref="D1040">IFERROR(INDEX(AuditRepTemp_C!I$7:I$1657,MATCH(ROWS(AuditRepTemp_C!$B$7:$B1036),AuditRepTemp_C!$B$7:$B$1657,0)),"")</f>
        <v/>
      </c>
      <c r="E1040" s="512" t="str">
        <f t="array" ref="E1040">IFERROR(INDEX(AuditRepTemp_C!J$7:J$1657,MATCH(ROWS(AuditRepTemp_C!$B$7:$B1036),AuditRepTemp_C!$B$7:$B$1657,0)),"")</f>
        <v/>
      </c>
      <c r="F1040" s="513" t="str">
        <f t="array" ref="F1040">IFERROR(INDEX(AuditRepTemp_C!K$7:K$1657,MATCH(ROWS(AuditRepTemp_C!$B$7:$B1036),AuditRepTemp_C!$B$7:$B$1657,0)),"")</f>
        <v/>
      </c>
      <c r="G1040" s="513" t="str">
        <f t="array" ref="G1040">IFERROR(INDEX(AuditRepTemp_C!L$7:L$1657,MATCH(ROWS(AuditRepTemp_C!$B$7:$B1036),AuditRepTemp_C!$B$7:$B$1657,0)),"")</f>
        <v/>
      </c>
      <c r="H1040" s="517" t="s">
        <v>2064</v>
      </c>
      <c r="I1040" s="524"/>
      <c r="J1040" s="518"/>
      <c r="K1040" s="419"/>
      <c r="L1040" s="419"/>
      <c r="M1040" s="518"/>
      <c r="N1040" s="518"/>
      <c r="O1040" s="518"/>
      <c r="P1040" s="518"/>
      <c r="Q1040" s="518"/>
      <c r="R1040" s="422"/>
      <c r="S1040" s="518"/>
      <c r="T1040" s="519"/>
      <c r="U1040" s="520"/>
      <c r="V1040" s="518"/>
      <c r="W1040" s="521"/>
      <c r="X1040" s="518"/>
      <c r="Y1040" s="518"/>
      <c r="Z1040" s="518"/>
    </row>
    <row r="1041" ht="14.25" customHeight="1">
      <c r="A1041" s="471" t="str">
        <f t="array" ref="A1041">IFERROR(INDEX(AuditRepTemp_C!D$7:D$1657,MATCH(ROWS(AuditRepTemp_C!$B$7:$B1037),AuditRepTemp_C!$B$7:$B$1657,0)),"")</f>
        <v/>
      </c>
      <c r="B1041" s="510" t="str">
        <f t="array" ref="B1041">IFERROR(INDEX(AuditRepTemp_C!F$7:F$1657,MATCH(ROWS(AuditRepTemp_C!$B$7:$B1037),AuditRepTemp_C!$B$7:$B$1657,0)),"")</f>
        <v/>
      </c>
      <c r="C1041" s="511" t="str">
        <f t="array" ref="C1041">IFERROR(INDEX(AuditRepTemp_C!H$7:H$1657,MATCH(ROWS(AuditRepTemp_C!$B$7:$B1037),AuditRepTemp_C!$B$7:$B$1657,0)),"")</f>
        <v/>
      </c>
      <c r="D1041" s="511" t="str">
        <f t="array" ref="D1041">IFERROR(INDEX(AuditRepTemp_C!I$7:I$1657,MATCH(ROWS(AuditRepTemp_C!$B$7:$B1037),AuditRepTemp_C!$B$7:$B$1657,0)),"")</f>
        <v/>
      </c>
      <c r="E1041" s="512" t="str">
        <f t="array" ref="E1041">IFERROR(INDEX(AuditRepTemp_C!J$7:J$1657,MATCH(ROWS(AuditRepTemp_C!$B$7:$B1037),AuditRepTemp_C!$B$7:$B$1657,0)),"")</f>
        <v/>
      </c>
      <c r="F1041" s="513" t="str">
        <f t="array" ref="F1041">IFERROR(INDEX(AuditRepTemp_C!K$7:K$1657,MATCH(ROWS(AuditRepTemp_C!$B$7:$B1037),AuditRepTemp_C!$B$7:$B$1657,0)),"")</f>
        <v/>
      </c>
      <c r="G1041" s="513" t="str">
        <f t="array" ref="G1041">IFERROR(INDEX(AuditRepTemp_C!L$7:L$1657,MATCH(ROWS(AuditRepTemp_C!$B$7:$B1037),AuditRepTemp_C!$B$7:$B$1657,0)),"")</f>
        <v/>
      </c>
      <c r="H1041" s="517" t="s">
        <v>2064</v>
      </c>
      <c r="I1041" s="524"/>
      <c r="J1041" s="518"/>
      <c r="K1041" s="419"/>
      <c r="L1041" s="419"/>
      <c r="M1041" s="518"/>
      <c r="N1041" s="518"/>
      <c r="O1041" s="518"/>
      <c r="P1041" s="518"/>
      <c r="Q1041" s="518"/>
      <c r="R1041" s="422"/>
      <c r="S1041" s="518"/>
      <c r="T1041" s="519"/>
      <c r="U1041" s="520"/>
      <c r="V1041" s="518"/>
      <c r="W1041" s="521"/>
      <c r="X1041" s="518"/>
      <c r="Y1041" s="518"/>
      <c r="Z1041" s="518"/>
    </row>
    <row r="1042" ht="14.25" customHeight="1">
      <c r="A1042" s="471" t="str">
        <f t="array" ref="A1042">IFERROR(INDEX(AuditRepTemp_C!D$7:D$1657,MATCH(ROWS(AuditRepTemp_C!$B$7:$B1038),AuditRepTemp_C!$B$7:$B$1657,0)),"")</f>
        <v/>
      </c>
      <c r="B1042" s="510" t="str">
        <f t="array" ref="B1042">IFERROR(INDEX(AuditRepTemp_C!F$7:F$1657,MATCH(ROWS(AuditRepTemp_C!$B$7:$B1038),AuditRepTemp_C!$B$7:$B$1657,0)),"")</f>
        <v/>
      </c>
      <c r="C1042" s="511" t="str">
        <f t="array" ref="C1042">IFERROR(INDEX(AuditRepTemp_C!H$7:H$1657,MATCH(ROWS(AuditRepTemp_C!$B$7:$B1038),AuditRepTemp_C!$B$7:$B$1657,0)),"")</f>
        <v/>
      </c>
      <c r="D1042" s="511" t="str">
        <f t="array" ref="D1042">IFERROR(INDEX(AuditRepTemp_C!I$7:I$1657,MATCH(ROWS(AuditRepTemp_C!$B$7:$B1038),AuditRepTemp_C!$B$7:$B$1657,0)),"")</f>
        <v/>
      </c>
      <c r="E1042" s="512" t="str">
        <f t="array" ref="E1042">IFERROR(INDEX(AuditRepTemp_C!J$7:J$1657,MATCH(ROWS(AuditRepTemp_C!$B$7:$B1038),AuditRepTemp_C!$B$7:$B$1657,0)),"")</f>
        <v/>
      </c>
      <c r="F1042" s="513" t="str">
        <f t="array" ref="F1042">IFERROR(INDEX(AuditRepTemp_C!K$7:K$1657,MATCH(ROWS(AuditRepTemp_C!$B$7:$B1038),AuditRepTemp_C!$B$7:$B$1657,0)),"")</f>
        <v/>
      </c>
      <c r="G1042" s="513" t="str">
        <f t="array" ref="G1042">IFERROR(INDEX(AuditRepTemp_C!L$7:L$1657,MATCH(ROWS(AuditRepTemp_C!$B$7:$B1038),AuditRepTemp_C!$B$7:$B$1657,0)),"")</f>
        <v/>
      </c>
      <c r="H1042" s="517" t="s">
        <v>2064</v>
      </c>
      <c r="I1042" s="524"/>
      <c r="J1042" s="518"/>
      <c r="K1042" s="419"/>
      <c r="L1042" s="419"/>
      <c r="M1042" s="518"/>
      <c r="N1042" s="518"/>
      <c r="O1042" s="518"/>
      <c r="P1042" s="518"/>
      <c r="Q1042" s="518"/>
      <c r="R1042" s="422"/>
      <c r="S1042" s="518"/>
      <c r="T1042" s="519"/>
      <c r="U1042" s="520"/>
      <c r="V1042" s="518"/>
      <c r="W1042" s="521"/>
      <c r="X1042" s="518"/>
      <c r="Y1042" s="518"/>
      <c r="Z1042" s="518"/>
    </row>
    <row r="1043" ht="14.25" customHeight="1">
      <c r="A1043" s="471" t="str">
        <f t="array" ref="A1043">IFERROR(INDEX(AuditRepTemp_C!D$7:D$1657,MATCH(ROWS(AuditRepTemp_C!$B$7:$B1039),AuditRepTemp_C!$B$7:$B$1657,0)),"")</f>
        <v/>
      </c>
      <c r="B1043" s="510" t="str">
        <f t="array" ref="B1043">IFERROR(INDEX(AuditRepTemp_C!F$7:F$1657,MATCH(ROWS(AuditRepTemp_C!$B$7:$B1039),AuditRepTemp_C!$B$7:$B$1657,0)),"")</f>
        <v/>
      </c>
      <c r="C1043" s="511" t="str">
        <f t="array" ref="C1043">IFERROR(INDEX(AuditRepTemp_C!H$7:H$1657,MATCH(ROWS(AuditRepTemp_C!$B$7:$B1039),AuditRepTemp_C!$B$7:$B$1657,0)),"")</f>
        <v/>
      </c>
      <c r="D1043" s="511" t="str">
        <f t="array" ref="D1043">IFERROR(INDEX(AuditRepTemp_C!I$7:I$1657,MATCH(ROWS(AuditRepTemp_C!$B$7:$B1039),AuditRepTemp_C!$B$7:$B$1657,0)),"")</f>
        <v/>
      </c>
      <c r="E1043" s="512" t="str">
        <f t="array" ref="E1043">IFERROR(INDEX(AuditRepTemp_C!J$7:J$1657,MATCH(ROWS(AuditRepTemp_C!$B$7:$B1039),AuditRepTemp_C!$B$7:$B$1657,0)),"")</f>
        <v/>
      </c>
      <c r="F1043" s="513" t="str">
        <f t="array" ref="F1043">IFERROR(INDEX(AuditRepTemp_C!K$7:K$1657,MATCH(ROWS(AuditRepTemp_C!$B$7:$B1039),AuditRepTemp_C!$B$7:$B$1657,0)),"")</f>
        <v/>
      </c>
      <c r="G1043" s="513" t="str">
        <f t="array" ref="G1043">IFERROR(INDEX(AuditRepTemp_C!L$7:L$1657,MATCH(ROWS(AuditRepTemp_C!$B$7:$B1039),AuditRepTemp_C!$B$7:$B$1657,0)),"")</f>
        <v/>
      </c>
      <c r="H1043" s="517" t="s">
        <v>2064</v>
      </c>
      <c r="I1043" s="524"/>
      <c r="J1043" s="518"/>
      <c r="K1043" s="419"/>
      <c r="L1043" s="419"/>
      <c r="M1043" s="518"/>
      <c r="N1043" s="518"/>
      <c r="O1043" s="518"/>
      <c r="P1043" s="518"/>
      <c r="Q1043" s="518"/>
      <c r="R1043" s="422"/>
      <c r="S1043" s="518"/>
      <c r="T1043" s="519"/>
      <c r="U1043" s="520"/>
      <c r="V1043" s="518"/>
      <c r="W1043" s="521"/>
      <c r="X1043" s="518"/>
      <c r="Y1043" s="518"/>
      <c r="Z1043" s="518"/>
    </row>
    <row r="1044" ht="14.25" customHeight="1">
      <c r="A1044" s="471" t="str">
        <f t="array" ref="A1044">IFERROR(INDEX(AuditRepTemp_C!D$7:D$1657,MATCH(ROWS(AuditRepTemp_C!$B$7:$B1040),AuditRepTemp_C!$B$7:$B$1657,0)),"")</f>
        <v/>
      </c>
      <c r="B1044" s="510" t="str">
        <f t="array" ref="B1044">IFERROR(INDEX(AuditRepTemp_C!F$7:F$1657,MATCH(ROWS(AuditRepTemp_C!$B$7:$B1040),AuditRepTemp_C!$B$7:$B$1657,0)),"")</f>
        <v/>
      </c>
      <c r="C1044" s="511" t="str">
        <f t="array" ref="C1044">IFERROR(INDEX(AuditRepTemp_C!H$7:H$1657,MATCH(ROWS(AuditRepTemp_C!$B$7:$B1040),AuditRepTemp_C!$B$7:$B$1657,0)),"")</f>
        <v/>
      </c>
      <c r="D1044" s="511" t="str">
        <f t="array" ref="D1044">IFERROR(INDEX(AuditRepTemp_C!I$7:I$1657,MATCH(ROWS(AuditRepTemp_C!$B$7:$B1040),AuditRepTemp_C!$B$7:$B$1657,0)),"")</f>
        <v/>
      </c>
      <c r="E1044" s="512" t="str">
        <f t="array" ref="E1044">IFERROR(INDEX(AuditRepTemp_C!J$7:J$1657,MATCH(ROWS(AuditRepTemp_C!$B$7:$B1040),AuditRepTemp_C!$B$7:$B$1657,0)),"")</f>
        <v/>
      </c>
      <c r="F1044" s="513" t="str">
        <f t="array" ref="F1044">IFERROR(INDEX(AuditRepTemp_C!K$7:K$1657,MATCH(ROWS(AuditRepTemp_C!$B$7:$B1040),AuditRepTemp_C!$B$7:$B$1657,0)),"")</f>
        <v/>
      </c>
      <c r="G1044" s="513" t="str">
        <f t="array" ref="G1044">IFERROR(INDEX(AuditRepTemp_C!L$7:L$1657,MATCH(ROWS(AuditRepTemp_C!$B$7:$B1040),AuditRepTemp_C!$B$7:$B$1657,0)),"")</f>
        <v/>
      </c>
      <c r="H1044" s="517" t="s">
        <v>2064</v>
      </c>
      <c r="I1044" s="524"/>
      <c r="J1044" s="518"/>
      <c r="K1044" s="419"/>
      <c r="L1044" s="419"/>
      <c r="M1044" s="518"/>
      <c r="N1044" s="518"/>
      <c r="O1044" s="518"/>
      <c r="P1044" s="518"/>
      <c r="Q1044" s="518"/>
      <c r="R1044" s="422"/>
      <c r="S1044" s="518"/>
      <c r="T1044" s="519"/>
      <c r="U1044" s="520"/>
      <c r="V1044" s="518"/>
      <c r="W1044" s="521"/>
      <c r="X1044" s="518"/>
      <c r="Y1044" s="518"/>
      <c r="Z1044" s="518"/>
    </row>
    <row r="1045" ht="14.25" customHeight="1">
      <c r="A1045" s="471" t="str">
        <f t="array" ref="A1045">IFERROR(INDEX(AuditRepTemp_C!D$7:D$1657,MATCH(ROWS(AuditRepTemp_C!$B$7:$B1041),AuditRepTemp_C!$B$7:$B$1657,0)),"")</f>
        <v/>
      </c>
      <c r="B1045" s="510" t="str">
        <f t="array" ref="B1045">IFERROR(INDEX(AuditRepTemp_C!F$7:F$1657,MATCH(ROWS(AuditRepTemp_C!$B$7:$B1041),AuditRepTemp_C!$B$7:$B$1657,0)),"")</f>
        <v/>
      </c>
      <c r="C1045" s="511" t="str">
        <f t="array" ref="C1045">IFERROR(INDEX(AuditRepTemp_C!H$7:H$1657,MATCH(ROWS(AuditRepTemp_C!$B$7:$B1041),AuditRepTemp_C!$B$7:$B$1657,0)),"")</f>
        <v/>
      </c>
      <c r="D1045" s="511" t="str">
        <f t="array" ref="D1045">IFERROR(INDEX(AuditRepTemp_C!I$7:I$1657,MATCH(ROWS(AuditRepTemp_C!$B$7:$B1041),AuditRepTemp_C!$B$7:$B$1657,0)),"")</f>
        <v/>
      </c>
      <c r="E1045" s="512" t="str">
        <f t="array" ref="E1045">IFERROR(INDEX(AuditRepTemp_C!J$7:J$1657,MATCH(ROWS(AuditRepTemp_C!$B$7:$B1041),AuditRepTemp_C!$B$7:$B$1657,0)),"")</f>
        <v/>
      </c>
      <c r="F1045" s="513" t="str">
        <f t="array" ref="F1045">IFERROR(INDEX(AuditRepTemp_C!K$7:K$1657,MATCH(ROWS(AuditRepTemp_C!$B$7:$B1041),AuditRepTemp_C!$B$7:$B$1657,0)),"")</f>
        <v/>
      </c>
      <c r="G1045" s="513" t="str">
        <f t="array" ref="G1045">IFERROR(INDEX(AuditRepTemp_C!L$7:L$1657,MATCH(ROWS(AuditRepTemp_C!$B$7:$B1041),AuditRepTemp_C!$B$7:$B$1657,0)),"")</f>
        <v/>
      </c>
      <c r="H1045" s="517" t="s">
        <v>2064</v>
      </c>
      <c r="I1045" s="524"/>
      <c r="J1045" s="518"/>
      <c r="K1045" s="419"/>
      <c r="L1045" s="419"/>
      <c r="M1045" s="518"/>
      <c r="N1045" s="518"/>
      <c r="O1045" s="518"/>
      <c r="P1045" s="518"/>
      <c r="Q1045" s="518"/>
      <c r="R1045" s="422"/>
      <c r="S1045" s="518"/>
      <c r="T1045" s="519"/>
      <c r="U1045" s="520"/>
      <c r="V1045" s="518"/>
      <c r="W1045" s="521"/>
      <c r="X1045" s="518"/>
      <c r="Y1045" s="518"/>
      <c r="Z1045" s="518"/>
    </row>
    <row r="1046" ht="14.25" customHeight="1">
      <c r="A1046" s="471" t="str">
        <f t="array" ref="A1046">IFERROR(INDEX(AuditRepTemp_C!D$7:D$1657,MATCH(ROWS(AuditRepTemp_C!$B$7:$B1042),AuditRepTemp_C!$B$7:$B$1657,0)),"")</f>
        <v/>
      </c>
      <c r="B1046" s="510" t="str">
        <f t="array" ref="B1046">IFERROR(INDEX(AuditRepTemp_C!F$7:F$1657,MATCH(ROWS(AuditRepTemp_C!$B$7:$B1042),AuditRepTemp_C!$B$7:$B$1657,0)),"")</f>
        <v/>
      </c>
      <c r="C1046" s="511" t="str">
        <f t="array" ref="C1046">IFERROR(INDEX(AuditRepTemp_C!H$7:H$1657,MATCH(ROWS(AuditRepTemp_C!$B$7:$B1042),AuditRepTemp_C!$B$7:$B$1657,0)),"")</f>
        <v/>
      </c>
      <c r="D1046" s="511" t="str">
        <f t="array" ref="D1046">IFERROR(INDEX(AuditRepTemp_C!I$7:I$1657,MATCH(ROWS(AuditRepTemp_C!$B$7:$B1042),AuditRepTemp_C!$B$7:$B$1657,0)),"")</f>
        <v/>
      </c>
      <c r="E1046" s="512" t="str">
        <f t="array" ref="E1046">IFERROR(INDEX(AuditRepTemp_C!J$7:J$1657,MATCH(ROWS(AuditRepTemp_C!$B$7:$B1042),AuditRepTemp_C!$B$7:$B$1657,0)),"")</f>
        <v/>
      </c>
      <c r="F1046" s="513" t="str">
        <f t="array" ref="F1046">IFERROR(INDEX(AuditRepTemp_C!K$7:K$1657,MATCH(ROWS(AuditRepTemp_C!$B$7:$B1042),AuditRepTemp_C!$B$7:$B$1657,0)),"")</f>
        <v/>
      </c>
      <c r="G1046" s="513" t="str">
        <f t="array" ref="G1046">IFERROR(INDEX(AuditRepTemp_C!L$7:L$1657,MATCH(ROWS(AuditRepTemp_C!$B$7:$B1042),AuditRepTemp_C!$B$7:$B$1657,0)),"")</f>
        <v/>
      </c>
      <c r="H1046" s="517" t="s">
        <v>2064</v>
      </c>
      <c r="I1046" s="524"/>
      <c r="J1046" s="518"/>
      <c r="K1046" s="419"/>
      <c r="L1046" s="419"/>
      <c r="M1046" s="518"/>
      <c r="N1046" s="518"/>
      <c r="O1046" s="518"/>
      <c r="P1046" s="518"/>
      <c r="Q1046" s="518"/>
      <c r="R1046" s="422"/>
      <c r="S1046" s="518"/>
      <c r="T1046" s="519"/>
      <c r="U1046" s="520"/>
      <c r="V1046" s="518"/>
      <c r="W1046" s="521"/>
      <c r="X1046" s="518"/>
      <c r="Y1046" s="518"/>
      <c r="Z1046" s="518"/>
    </row>
    <row r="1047" ht="14.25" customHeight="1">
      <c r="A1047" s="471" t="str">
        <f t="array" ref="A1047">IFERROR(INDEX(AuditRepTemp_C!D$7:D$1657,MATCH(ROWS(AuditRepTemp_C!$B$7:$B1043),AuditRepTemp_C!$B$7:$B$1657,0)),"")</f>
        <v/>
      </c>
      <c r="B1047" s="510" t="str">
        <f t="array" ref="B1047">IFERROR(INDEX(AuditRepTemp_C!F$7:F$1657,MATCH(ROWS(AuditRepTemp_C!$B$7:$B1043),AuditRepTemp_C!$B$7:$B$1657,0)),"")</f>
        <v/>
      </c>
      <c r="C1047" s="511" t="str">
        <f t="array" ref="C1047">IFERROR(INDEX(AuditRepTemp_C!H$7:H$1657,MATCH(ROWS(AuditRepTemp_C!$B$7:$B1043),AuditRepTemp_C!$B$7:$B$1657,0)),"")</f>
        <v/>
      </c>
      <c r="D1047" s="511" t="str">
        <f t="array" ref="D1047">IFERROR(INDEX(AuditRepTemp_C!I$7:I$1657,MATCH(ROWS(AuditRepTemp_C!$B$7:$B1043),AuditRepTemp_C!$B$7:$B$1657,0)),"")</f>
        <v/>
      </c>
      <c r="E1047" s="512" t="str">
        <f t="array" ref="E1047">IFERROR(INDEX(AuditRepTemp_C!J$7:J$1657,MATCH(ROWS(AuditRepTemp_C!$B$7:$B1043),AuditRepTemp_C!$B$7:$B$1657,0)),"")</f>
        <v/>
      </c>
      <c r="F1047" s="513" t="str">
        <f t="array" ref="F1047">IFERROR(INDEX(AuditRepTemp_C!K$7:K$1657,MATCH(ROWS(AuditRepTemp_C!$B$7:$B1043),AuditRepTemp_C!$B$7:$B$1657,0)),"")</f>
        <v/>
      </c>
      <c r="G1047" s="513" t="str">
        <f t="array" ref="G1047">IFERROR(INDEX(AuditRepTemp_C!L$7:L$1657,MATCH(ROWS(AuditRepTemp_C!$B$7:$B1043),AuditRepTemp_C!$B$7:$B$1657,0)),"")</f>
        <v/>
      </c>
      <c r="H1047" s="517" t="s">
        <v>2064</v>
      </c>
      <c r="I1047" s="524"/>
      <c r="J1047" s="518"/>
      <c r="K1047" s="419"/>
      <c r="L1047" s="419"/>
      <c r="M1047" s="518"/>
      <c r="N1047" s="518"/>
      <c r="O1047" s="518"/>
      <c r="P1047" s="518"/>
      <c r="Q1047" s="518"/>
      <c r="R1047" s="422"/>
      <c r="S1047" s="518"/>
      <c r="T1047" s="519"/>
      <c r="U1047" s="520"/>
      <c r="V1047" s="518"/>
      <c r="W1047" s="521"/>
      <c r="X1047" s="518"/>
      <c r="Y1047" s="518"/>
      <c r="Z1047" s="518"/>
    </row>
    <row r="1048" ht="14.25" customHeight="1">
      <c r="A1048" s="471" t="str">
        <f t="array" ref="A1048">IFERROR(INDEX(AuditRepTemp_C!D$7:D$1657,MATCH(ROWS(AuditRepTemp_C!$B$7:$B1044),AuditRepTemp_C!$B$7:$B$1657,0)),"")</f>
        <v/>
      </c>
      <c r="B1048" s="510" t="str">
        <f t="array" ref="B1048">IFERROR(INDEX(AuditRepTemp_C!F$7:F$1657,MATCH(ROWS(AuditRepTemp_C!$B$7:$B1044),AuditRepTemp_C!$B$7:$B$1657,0)),"")</f>
        <v/>
      </c>
      <c r="C1048" s="511" t="str">
        <f t="array" ref="C1048">IFERROR(INDEX(AuditRepTemp_C!H$7:H$1657,MATCH(ROWS(AuditRepTemp_C!$B$7:$B1044),AuditRepTemp_C!$B$7:$B$1657,0)),"")</f>
        <v/>
      </c>
      <c r="D1048" s="511" t="str">
        <f t="array" ref="D1048">IFERROR(INDEX(AuditRepTemp_C!I$7:I$1657,MATCH(ROWS(AuditRepTemp_C!$B$7:$B1044),AuditRepTemp_C!$B$7:$B$1657,0)),"")</f>
        <v/>
      </c>
      <c r="E1048" s="512" t="str">
        <f t="array" ref="E1048">IFERROR(INDEX(AuditRepTemp_C!J$7:J$1657,MATCH(ROWS(AuditRepTemp_C!$B$7:$B1044),AuditRepTemp_C!$B$7:$B$1657,0)),"")</f>
        <v/>
      </c>
      <c r="F1048" s="513" t="str">
        <f t="array" ref="F1048">IFERROR(INDEX(AuditRepTemp_C!K$7:K$1657,MATCH(ROWS(AuditRepTemp_C!$B$7:$B1044),AuditRepTemp_C!$B$7:$B$1657,0)),"")</f>
        <v/>
      </c>
      <c r="G1048" s="513" t="str">
        <f t="array" ref="G1048">IFERROR(INDEX(AuditRepTemp_C!L$7:L$1657,MATCH(ROWS(AuditRepTemp_C!$B$7:$B1044),AuditRepTemp_C!$B$7:$B$1657,0)),"")</f>
        <v/>
      </c>
      <c r="H1048" s="517" t="s">
        <v>2064</v>
      </c>
      <c r="I1048" s="524"/>
      <c r="J1048" s="518"/>
      <c r="K1048" s="419"/>
      <c r="L1048" s="419"/>
      <c r="M1048" s="518"/>
      <c r="N1048" s="518"/>
      <c r="O1048" s="518"/>
      <c r="P1048" s="518"/>
      <c r="Q1048" s="518"/>
      <c r="R1048" s="422"/>
      <c r="S1048" s="518"/>
      <c r="T1048" s="519"/>
      <c r="U1048" s="520"/>
      <c r="V1048" s="518"/>
      <c r="W1048" s="521"/>
      <c r="X1048" s="518"/>
      <c r="Y1048" s="518"/>
      <c r="Z1048" s="518"/>
    </row>
    <row r="1049" ht="14.25" customHeight="1">
      <c r="A1049" s="471" t="str">
        <f t="array" ref="A1049">IFERROR(INDEX(AuditRepTemp_C!D$7:D$1657,MATCH(ROWS(AuditRepTemp_C!$B$7:$B1045),AuditRepTemp_C!$B$7:$B$1657,0)),"")</f>
        <v/>
      </c>
      <c r="B1049" s="510" t="str">
        <f t="array" ref="B1049">IFERROR(INDEX(AuditRepTemp_C!F$7:F$1657,MATCH(ROWS(AuditRepTemp_C!$B$7:$B1045),AuditRepTemp_C!$B$7:$B$1657,0)),"")</f>
        <v/>
      </c>
      <c r="C1049" s="511" t="str">
        <f t="array" ref="C1049">IFERROR(INDEX(AuditRepTemp_C!H$7:H$1657,MATCH(ROWS(AuditRepTemp_C!$B$7:$B1045),AuditRepTemp_C!$B$7:$B$1657,0)),"")</f>
        <v/>
      </c>
      <c r="D1049" s="511" t="str">
        <f t="array" ref="D1049">IFERROR(INDEX(AuditRepTemp_C!I$7:I$1657,MATCH(ROWS(AuditRepTemp_C!$B$7:$B1045),AuditRepTemp_C!$B$7:$B$1657,0)),"")</f>
        <v/>
      </c>
      <c r="E1049" s="512" t="str">
        <f t="array" ref="E1049">IFERROR(INDEX(AuditRepTemp_C!J$7:J$1657,MATCH(ROWS(AuditRepTemp_C!$B$7:$B1045),AuditRepTemp_C!$B$7:$B$1657,0)),"")</f>
        <v/>
      </c>
      <c r="F1049" s="513" t="str">
        <f t="array" ref="F1049">IFERROR(INDEX(AuditRepTemp_C!K$7:K$1657,MATCH(ROWS(AuditRepTemp_C!$B$7:$B1045),AuditRepTemp_C!$B$7:$B$1657,0)),"")</f>
        <v/>
      </c>
      <c r="G1049" s="513" t="str">
        <f t="array" ref="G1049">IFERROR(INDEX(AuditRepTemp_C!L$7:L$1657,MATCH(ROWS(AuditRepTemp_C!$B$7:$B1045),AuditRepTemp_C!$B$7:$B$1657,0)),"")</f>
        <v/>
      </c>
      <c r="H1049" s="517" t="s">
        <v>2064</v>
      </c>
      <c r="I1049" s="524"/>
      <c r="J1049" s="518"/>
      <c r="K1049" s="419"/>
      <c r="L1049" s="419"/>
      <c r="M1049" s="518"/>
      <c r="N1049" s="518"/>
      <c r="O1049" s="518"/>
      <c r="P1049" s="518"/>
      <c r="Q1049" s="518"/>
      <c r="R1049" s="422"/>
      <c r="S1049" s="518"/>
      <c r="T1049" s="519"/>
      <c r="U1049" s="520"/>
      <c r="V1049" s="518"/>
      <c r="W1049" s="521"/>
      <c r="X1049" s="518"/>
      <c r="Y1049" s="518"/>
      <c r="Z1049" s="518"/>
    </row>
    <row r="1050" ht="14.25" customHeight="1">
      <c r="A1050" s="471" t="str">
        <f t="array" ref="A1050">IFERROR(INDEX(AuditRepTemp_C!D$7:D$1657,MATCH(ROWS(AuditRepTemp_C!$B$7:$B1046),AuditRepTemp_C!$B$7:$B$1657,0)),"")</f>
        <v/>
      </c>
      <c r="B1050" s="510" t="str">
        <f t="array" ref="B1050">IFERROR(INDEX(AuditRepTemp_C!F$7:F$1657,MATCH(ROWS(AuditRepTemp_C!$B$7:$B1046),AuditRepTemp_C!$B$7:$B$1657,0)),"")</f>
        <v/>
      </c>
      <c r="C1050" s="511" t="str">
        <f t="array" ref="C1050">IFERROR(INDEX(AuditRepTemp_C!H$7:H$1657,MATCH(ROWS(AuditRepTemp_C!$B$7:$B1046),AuditRepTemp_C!$B$7:$B$1657,0)),"")</f>
        <v/>
      </c>
      <c r="D1050" s="511" t="str">
        <f t="array" ref="D1050">IFERROR(INDEX(AuditRepTemp_C!I$7:I$1657,MATCH(ROWS(AuditRepTemp_C!$B$7:$B1046),AuditRepTemp_C!$B$7:$B$1657,0)),"")</f>
        <v/>
      </c>
      <c r="E1050" s="512" t="str">
        <f t="array" ref="E1050">IFERROR(INDEX(AuditRepTemp_C!J$7:J$1657,MATCH(ROWS(AuditRepTemp_C!$B$7:$B1046),AuditRepTemp_C!$B$7:$B$1657,0)),"")</f>
        <v/>
      </c>
      <c r="F1050" s="513" t="str">
        <f t="array" ref="F1050">IFERROR(INDEX(AuditRepTemp_C!K$7:K$1657,MATCH(ROWS(AuditRepTemp_C!$B$7:$B1046),AuditRepTemp_C!$B$7:$B$1657,0)),"")</f>
        <v/>
      </c>
      <c r="G1050" s="513" t="str">
        <f t="array" ref="G1050">IFERROR(INDEX(AuditRepTemp_C!L$7:L$1657,MATCH(ROWS(AuditRepTemp_C!$B$7:$B1046),AuditRepTemp_C!$B$7:$B$1657,0)),"")</f>
        <v/>
      </c>
      <c r="H1050" s="517" t="s">
        <v>2064</v>
      </c>
      <c r="I1050" s="524"/>
      <c r="J1050" s="518"/>
      <c r="K1050" s="419"/>
      <c r="L1050" s="419"/>
      <c r="M1050" s="518"/>
      <c r="N1050" s="518"/>
      <c r="O1050" s="518"/>
      <c r="P1050" s="518"/>
      <c r="Q1050" s="518"/>
      <c r="R1050" s="422"/>
      <c r="S1050" s="518"/>
      <c r="T1050" s="519"/>
      <c r="U1050" s="520"/>
      <c r="V1050" s="518"/>
      <c r="W1050" s="521"/>
      <c r="X1050" s="518"/>
      <c r="Y1050" s="518"/>
      <c r="Z1050" s="518"/>
    </row>
    <row r="1051" ht="14.25" customHeight="1">
      <c r="A1051" s="471" t="str">
        <f t="array" ref="A1051">IFERROR(INDEX(AuditRepTemp_C!D$7:D$1657,MATCH(ROWS(AuditRepTemp_C!$B$7:$B1047),AuditRepTemp_C!$B$7:$B$1657,0)),"")</f>
        <v/>
      </c>
      <c r="B1051" s="510" t="str">
        <f t="array" ref="B1051">IFERROR(INDEX(AuditRepTemp_C!F$7:F$1657,MATCH(ROWS(AuditRepTemp_C!$B$7:$B1047),AuditRepTemp_C!$B$7:$B$1657,0)),"")</f>
        <v/>
      </c>
      <c r="C1051" s="511" t="str">
        <f t="array" ref="C1051">IFERROR(INDEX(AuditRepTemp_C!H$7:H$1657,MATCH(ROWS(AuditRepTemp_C!$B$7:$B1047),AuditRepTemp_C!$B$7:$B$1657,0)),"")</f>
        <v/>
      </c>
      <c r="D1051" s="511" t="str">
        <f t="array" ref="D1051">IFERROR(INDEX(AuditRepTemp_C!I$7:I$1657,MATCH(ROWS(AuditRepTemp_C!$B$7:$B1047),AuditRepTemp_C!$B$7:$B$1657,0)),"")</f>
        <v/>
      </c>
      <c r="E1051" s="512" t="str">
        <f t="array" ref="E1051">IFERROR(INDEX(AuditRepTemp_C!J$7:J$1657,MATCH(ROWS(AuditRepTemp_C!$B$7:$B1047),AuditRepTemp_C!$B$7:$B$1657,0)),"")</f>
        <v/>
      </c>
      <c r="F1051" s="513" t="str">
        <f t="array" ref="F1051">IFERROR(INDEX(AuditRepTemp_C!K$7:K$1657,MATCH(ROWS(AuditRepTemp_C!$B$7:$B1047),AuditRepTemp_C!$B$7:$B$1657,0)),"")</f>
        <v/>
      </c>
      <c r="G1051" s="513" t="str">
        <f t="array" ref="G1051">IFERROR(INDEX(AuditRepTemp_C!L$7:L$1657,MATCH(ROWS(AuditRepTemp_C!$B$7:$B1047),AuditRepTemp_C!$B$7:$B$1657,0)),"")</f>
        <v/>
      </c>
      <c r="H1051" s="517" t="s">
        <v>2064</v>
      </c>
      <c r="I1051" s="524"/>
      <c r="J1051" s="518"/>
      <c r="K1051" s="419"/>
      <c r="L1051" s="419"/>
      <c r="M1051" s="518"/>
      <c r="N1051" s="518"/>
      <c r="O1051" s="518"/>
      <c r="P1051" s="518"/>
      <c r="Q1051" s="518"/>
      <c r="R1051" s="422"/>
      <c r="S1051" s="518"/>
      <c r="T1051" s="519"/>
      <c r="U1051" s="520"/>
      <c r="V1051" s="518"/>
      <c r="W1051" s="521"/>
      <c r="X1051" s="518"/>
      <c r="Y1051" s="518"/>
      <c r="Z1051" s="518"/>
    </row>
    <row r="1052" ht="14.25" customHeight="1">
      <c r="A1052" s="471" t="str">
        <f t="array" ref="A1052">IFERROR(INDEX(AuditRepTemp_C!D$7:D$1657,MATCH(ROWS(AuditRepTemp_C!$B$7:$B1048),AuditRepTemp_C!$B$7:$B$1657,0)),"")</f>
        <v/>
      </c>
      <c r="B1052" s="510" t="str">
        <f t="array" ref="B1052">IFERROR(INDEX(AuditRepTemp_C!F$7:F$1657,MATCH(ROWS(AuditRepTemp_C!$B$7:$B1048),AuditRepTemp_C!$B$7:$B$1657,0)),"")</f>
        <v/>
      </c>
      <c r="C1052" s="511" t="str">
        <f t="array" ref="C1052">IFERROR(INDEX(AuditRepTemp_C!H$7:H$1657,MATCH(ROWS(AuditRepTemp_C!$B$7:$B1048),AuditRepTemp_C!$B$7:$B$1657,0)),"")</f>
        <v/>
      </c>
      <c r="D1052" s="511" t="str">
        <f t="array" ref="D1052">IFERROR(INDEX(AuditRepTemp_C!I$7:I$1657,MATCH(ROWS(AuditRepTemp_C!$B$7:$B1048),AuditRepTemp_C!$B$7:$B$1657,0)),"")</f>
        <v/>
      </c>
      <c r="E1052" s="512" t="str">
        <f t="array" ref="E1052">IFERROR(INDEX(AuditRepTemp_C!J$7:J$1657,MATCH(ROWS(AuditRepTemp_C!$B$7:$B1048),AuditRepTemp_C!$B$7:$B$1657,0)),"")</f>
        <v/>
      </c>
      <c r="F1052" s="513" t="str">
        <f t="array" ref="F1052">IFERROR(INDEX(AuditRepTemp_C!K$7:K$1657,MATCH(ROWS(AuditRepTemp_C!$B$7:$B1048),AuditRepTemp_C!$B$7:$B$1657,0)),"")</f>
        <v/>
      </c>
      <c r="G1052" s="513" t="str">
        <f t="array" ref="G1052">IFERROR(INDEX(AuditRepTemp_C!L$7:L$1657,MATCH(ROWS(AuditRepTemp_C!$B$7:$B1048),AuditRepTemp_C!$B$7:$B$1657,0)),"")</f>
        <v/>
      </c>
      <c r="H1052" s="517" t="s">
        <v>2064</v>
      </c>
      <c r="I1052" s="524"/>
      <c r="J1052" s="518"/>
      <c r="K1052" s="419"/>
      <c r="L1052" s="419"/>
      <c r="M1052" s="518"/>
      <c r="N1052" s="518"/>
      <c r="O1052" s="518"/>
      <c r="P1052" s="518"/>
      <c r="Q1052" s="518"/>
      <c r="R1052" s="422"/>
      <c r="S1052" s="518"/>
      <c r="T1052" s="519"/>
      <c r="U1052" s="520"/>
      <c r="V1052" s="518"/>
      <c r="W1052" s="521"/>
      <c r="X1052" s="518"/>
      <c r="Y1052" s="518"/>
      <c r="Z1052" s="518"/>
    </row>
    <row r="1053" ht="14.25" customHeight="1">
      <c r="A1053" s="471" t="str">
        <f t="array" ref="A1053">IFERROR(INDEX(AuditRepTemp_C!D$7:D$1657,MATCH(ROWS(AuditRepTemp_C!$B$7:$B1049),AuditRepTemp_C!$B$7:$B$1657,0)),"")</f>
        <v/>
      </c>
      <c r="B1053" s="510" t="str">
        <f t="array" ref="B1053">IFERROR(INDEX(AuditRepTemp_C!F$7:F$1657,MATCH(ROWS(AuditRepTemp_C!$B$7:$B1049),AuditRepTemp_C!$B$7:$B$1657,0)),"")</f>
        <v/>
      </c>
      <c r="C1053" s="511" t="str">
        <f t="array" ref="C1053">IFERROR(INDEX(AuditRepTemp_C!H$7:H$1657,MATCH(ROWS(AuditRepTemp_C!$B$7:$B1049),AuditRepTemp_C!$B$7:$B$1657,0)),"")</f>
        <v/>
      </c>
      <c r="D1053" s="511" t="str">
        <f t="array" ref="D1053">IFERROR(INDEX(AuditRepTemp_C!I$7:I$1657,MATCH(ROWS(AuditRepTemp_C!$B$7:$B1049),AuditRepTemp_C!$B$7:$B$1657,0)),"")</f>
        <v/>
      </c>
      <c r="E1053" s="512" t="str">
        <f t="array" ref="E1053">IFERROR(INDEX(AuditRepTemp_C!J$7:J$1657,MATCH(ROWS(AuditRepTemp_C!$B$7:$B1049),AuditRepTemp_C!$B$7:$B$1657,0)),"")</f>
        <v/>
      </c>
      <c r="F1053" s="513" t="str">
        <f t="array" ref="F1053">IFERROR(INDEX(AuditRepTemp_C!K$7:K$1657,MATCH(ROWS(AuditRepTemp_C!$B$7:$B1049),AuditRepTemp_C!$B$7:$B$1657,0)),"")</f>
        <v/>
      </c>
      <c r="G1053" s="513" t="str">
        <f t="array" ref="G1053">IFERROR(INDEX(AuditRepTemp_C!L$7:L$1657,MATCH(ROWS(AuditRepTemp_C!$B$7:$B1049),AuditRepTemp_C!$B$7:$B$1657,0)),"")</f>
        <v/>
      </c>
      <c r="H1053" s="517" t="s">
        <v>2064</v>
      </c>
      <c r="I1053" s="524"/>
      <c r="J1053" s="518"/>
      <c r="K1053" s="419"/>
      <c r="L1053" s="419"/>
      <c r="M1053" s="518"/>
      <c r="N1053" s="518"/>
      <c r="O1053" s="518"/>
      <c r="P1053" s="518"/>
      <c r="Q1053" s="518"/>
      <c r="R1053" s="422"/>
      <c r="S1053" s="518"/>
      <c r="T1053" s="519"/>
      <c r="U1053" s="520"/>
      <c r="V1053" s="518"/>
      <c r="W1053" s="521"/>
      <c r="X1053" s="518"/>
      <c r="Y1053" s="518"/>
      <c r="Z1053" s="518"/>
    </row>
    <row r="1054" ht="14.25" customHeight="1">
      <c r="A1054" s="471" t="str">
        <f t="array" ref="A1054">IFERROR(INDEX(AuditRepTemp_C!D$7:D$1657,MATCH(ROWS(AuditRepTemp_C!$B$7:$B1050),AuditRepTemp_C!$B$7:$B$1657,0)),"")</f>
        <v/>
      </c>
      <c r="B1054" s="510" t="str">
        <f t="array" ref="B1054">IFERROR(INDEX(AuditRepTemp_C!F$7:F$1657,MATCH(ROWS(AuditRepTemp_C!$B$7:$B1050),AuditRepTemp_C!$B$7:$B$1657,0)),"")</f>
        <v/>
      </c>
      <c r="C1054" s="511" t="str">
        <f t="array" ref="C1054">IFERROR(INDEX(AuditRepTemp_C!H$7:H$1657,MATCH(ROWS(AuditRepTemp_C!$B$7:$B1050),AuditRepTemp_C!$B$7:$B$1657,0)),"")</f>
        <v/>
      </c>
      <c r="D1054" s="511" t="str">
        <f t="array" ref="D1054">IFERROR(INDEX(AuditRepTemp_C!I$7:I$1657,MATCH(ROWS(AuditRepTemp_C!$B$7:$B1050),AuditRepTemp_C!$B$7:$B$1657,0)),"")</f>
        <v/>
      </c>
      <c r="E1054" s="512" t="str">
        <f t="array" ref="E1054">IFERROR(INDEX(AuditRepTemp_C!J$7:J$1657,MATCH(ROWS(AuditRepTemp_C!$B$7:$B1050),AuditRepTemp_C!$B$7:$B$1657,0)),"")</f>
        <v/>
      </c>
      <c r="F1054" s="513" t="str">
        <f t="array" ref="F1054">IFERROR(INDEX(AuditRepTemp_C!K$7:K$1657,MATCH(ROWS(AuditRepTemp_C!$B$7:$B1050),AuditRepTemp_C!$B$7:$B$1657,0)),"")</f>
        <v/>
      </c>
      <c r="G1054" s="513" t="str">
        <f t="array" ref="G1054">IFERROR(INDEX(AuditRepTemp_C!L$7:L$1657,MATCH(ROWS(AuditRepTemp_C!$B$7:$B1050),AuditRepTemp_C!$B$7:$B$1657,0)),"")</f>
        <v/>
      </c>
      <c r="H1054" s="517" t="s">
        <v>2064</v>
      </c>
      <c r="I1054" s="524"/>
      <c r="J1054" s="518"/>
      <c r="K1054" s="419"/>
      <c r="L1054" s="419"/>
      <c r="M1054" s="518"/>
      <c r="N1054" s="518"/>
      <c r="O1054" s="518"/>
      <c r="P1054" s="518"/>
      <c r="Q1054" s="518"/>
      <c r="R1054" s="422"/>
      <c r="S1054" s="518"/>
      <c r="T1054" s="519"/>
      <c r="U1054" s="520"/>
      <c r="V1054" s="518"/>
      <c r="W1054" s="521"/>
      <c r="X1054" s="518"/>
      <c r="Y1054" s="518"/>
      <c r="Z1054" s="518"/>
    </row>
    <row r="1055" ht="14.25" customHeight="1">
      <c r="A1055" s="471" t="str">
        <f t="array" ref="A1055">IFERROR(INDEX(AuditRepTemp_C!D$7:D$1657,MATCH(ROWS(AuditRepTemp_C!$B$7:$B1051),AuditRepTemp_C!$B$7:$B$1657,0)),"")</f>
        <v/>
      </c>
      <c r="B1055" s="510" t="str">
        <f t="array" ref="B1055">IFERROR(INDEX(AuditRepTemp_C!F$7:F$1657,MATCH(ROWS(AuditRepTemp_C!$B$7:$B1051),AuditRepTemp_C!$B$7:$B$1657,0)),"")</f>
        <v/>
      </c>
      <c r="C1055" s="511" t="str">
        <f t="array" ref="C1055">IFERROR(INDEX(AuditRepTemp_C!H$7:H$1657,MATCH(ROWS(AuditRepTemp_C!$B$7:$B1051),AuditRepTemp_C!$B$7:$B$1657,0)),"")</f>
        <v/>
      </c>
      <c r="D1055" s="511" t="str">
        <f t="array" ref="D1055">IFERROR(INDEX(AuditRepTemp_C!I$7:I$1657,MATCH(ROWS(AuditRepTemp_C!$B$7:$B1051),AuditRepTemp_C!$B$7:$B$1657,0)),"")</f>
        <v/>
      </c>
      <c r="E1055" s="512" t="str">
        <f t="array" ref="E1055">IFERROR(INDEX(AuditRepTemp_C!J$7:J$1657,MATCH(ROWS(AuditRepTemp_C!$B$7:$B1051),AuditRepTemp_C!$B$7:$B$1657,0)),"")</f>
        <v/>
      </c>
      <c r="F1055" s="513" t="str">
        <f t="array" ref="F1055">IFERROR(INDEX(AuditRepTemp_C!K$7:K$1657,MATCH(ROWS(AuditRepTemp_C!$B$7:$B1051),AuditRepTemp_C!$B$7:$B$1657,0)),"")</f>
        <v/>
      </c>
      <c r="G1055" s="513" t="str">
        <f t="array" ref="G1055">IFERROR(INDEX(AuditRepTemp_C!L$7:L$1657,MATCH(ROWS(AuditRepTemp_C!$B$7:$B1051),AuditRepTemp_C!$B$7:$B$1657,0)),"")</f>
        <v/>
      </c>
      <c r="H1055" s="517" t="s">
        <v>2064</v>
      </c>
      <c r="I1055" s="524"/>
      <c r="J1055" s="518"/>
      <c r="K1055" s="419"/>
      <c r="L1055" s="419"/>
      <c r="M1055" s="518"/>
      <c r="N1055" s="518"/>
      <c r="O1055" s="518"/>
      <c r="P1055" s="518"/>
      <c r="Q1055" s="518"/>
      <c r="R1055" s="422"/>
      <c r="S1055" s="518"/>
      <c r="T1055" s="519"/>
      <c r="U1055" s="520"/>
      <c r="V1055" s="518"/>
      <c r="W1055" s="521"/>
      <c r="X1055" s="518"/>
      <c r="Y1055" s="518"/>
      <c r="Z1055" s="518"/>
    </row>
    <row r="1056" ht="14.25" customHeight="1">
      <c r="A1056" s="471" t="str">
        <f t="array" ref="A1056">IFERROR(INDEX(AuditRepTemp_C!D$7:D$1657,MATCH(ROWS(AuditRepTemp_C!$B$7:$B1052),AuditRepTemp_C!$B$7:$B$1657,0)),"")</f>
        <v/>
      </c>
      <c r="B1056" s="510" t="str">
        <f t="array" ref="B1056">IFERROR(INDEX(AuditRepTemp_C!F$7:F$1657,MATCH(ROWS(AuditRepTemp_C!$B$7:$B1052),AuditRepTemp_C!$B$7:$B$1657,0)),"")</f>
        <v/>
      </c>
      <c r="C1056" s="511" t="str">
        <f t="array" ref="C1056">IFERROR(INDEX(AuditRepTemp_C!H$7:H$1657,MATCH(ROWS(AuditRepTemp_C!$B$7:$B1052),AuditRepTemp_C!$B$7:$B$1657,0)),"")</f>
        <v/>
      </c>
      <c r="D1056" s="511" t="str">
        <f t="array" ref="D1056">IFERROR(INDEX(AuditRepTemp_C!I$7:I$1657,MATCH(ROWS(AuditRepTemp_C!$B$7:$B1052),AuditRepTemp_C!$B$7:$B$1657,0)),"")</f>
        <v/>
      </c>
      <c r="E1056" s="512" t="str">
        <f t="array" ref="E1056">IFERROR(INDEX(AuditRepTemp_C!J$7:J$1657,MATCH(ROWS(AuditRepTemp_C!$B$7:$B1052),AuditRepTemp_C!$B$7:$B$1657,0)),"")</f>
        <v/>
      </c>
      <c r="F1056" s="513" t="str">
        <f t="array" ref="F1056">IFERROR(INDEX(AuditRepTemp_C!K$7:K$1657,MATCH(ROWS(AuditRepTemp_C!$B$7:$B1052),AuditRepTemp_C!$B$7:$B$1657,0)),"")</f>
        <v/>
      </c>
      <c r="G1056" s="513" t="str">
        <f t="array" ref="G1056">IFERROR(INDEX(AuditRepTemp_C!L$7:L$1657,MATCH(ROWS(AuditRepTemp_C!$B$7:$B1052),AuditRepTemp_C!$B$7:$B$1657,0)),"")</f>
        <v/>
      </c>
      <c r="H1056" s="517" t="s">
        <v>2064</v>
      </c>
      <c r="I1056" s="524"/>
      <c r="J1056" s="518"/>
      <c r="K1056" s="419"/>
      <c r="L1056" s="419"/>
      <c r="M1056" s="518"/>
      <c r="N1056" s="518"/>
      <c r="O1056" s="518"/>
      <c r="P1056" s="518"/>
      <c r="Q1056" s="518"/>
      <c r="R1056" s="422"/>
      <c r="S1056" s="518"/>
      <c r="T1056" s="519"/>
      <c r="U1056" s="520"/>
      <c r="V1056" s="518"/>
      <c r="W1056" s="521"/>
      <c r="X1056" s="518"/>
      <c r="Y1056" s="518"/>
      <c r="Z1056" s="518"/>
    </row>
    <row r="1057" ht="14.25" customHeight="1">
      <c r="A1057" s="471" t="str">
        <f t="array" ref="A1057">IFERROR(INDEX(AuditRepTemp_C!D$7:D$1657,MATCH(ROWS(AuditRepTemp_C!$B$7:$B1053),AuditRepTemp_C!$B$7:$B$1657,0)),"")</f>
        <v/>
      </c>
      <c r="B1057" s="510" t="str">
        <f t="array" ref="B1057">IFERROR(INDEX(AuditRepTemp_C!F$7:F$1657,MATCH(ROWS(AuditRepTemp_C!$B$7:$B1053),AuditRepTemp_C!$B$7:$B$1657,0)),"")</f>
        <v/>
      </c>
      <c r="C1057" s="511" t="str">
        <f t="array" ref="C1057">IFERROR(INDEX(AuditRepTemp_C!H$7:H$1657,MATCH(ROWS(AuditRepTemp_C!$B$7:$B1053),AuditRepTemp_C!$B$7:$B$1657,0)),"")</f>
        <v/>
      </c>
      <c r="D1057" s="511" t="str">
        <f t="array" ref="D1057">IFERROR(INDEX(AuditRepTemp_C!I$7:I$1657,MATCH(ROWS(AuditRepTemp_C!$B$7:$B1053),AuditRepTemp_C!$B$7:$B$1657,0)),"")</f>
        <v/>
      </c>
      <c r="E1057" s="512" t="str">
        <f t="array" ref="E1057">IFERROR(INDEX(AuditRepTemp_C!J$7:J$1657,MATCH(ROWS(AuditRepTemp_C!$B$7:$B1053),AuditRepTemp_C!$B$7:$B$1657,0)),"")</f>
        <v/>
      </c>
      <c r="F1057" s="513" t="str">
        <f t="array" ref="F1057">IFERROR(INDEX(AuditRepTemp_C!K$7:K$1657,MATCH(ROWS(AuditRepTemp_C!$B$7:$B1053),AuditRepTemp_C!$B$7:$B$1657,0)),"")</f>
        <v/>
      </c>
      <c r="G1057" s="513" t="str">
        <f t="array" ref="G1057">IFERROR(INDEX(AuditRepTemp_C!L$7:L$1657,MATCH(ROWS(AuditRepTemp_C!$B$7:$B1053),AuditRepTemp_C!$B$7:$B$1657,0)),"")</f>
        <v/>
      </c>
      <c r="H1057" s="517" t="s">
        <v>2064</v>
      </c>
      <c r="I1057" s="524"/>
      <c r="J1057" s="518"/>
      <c r="K1057" s="419"/>
      <c r="L1057" s="419"/>
      <c r="M1057" s="518"/>
      <c r="N1057" s="518"/>
      <c r="O1057" s="518"/>
      <c r="P1057" s="518"/>
      <c r="Q1057" s="518"/>
      <c r="R1057" s="422"/>
      <c r="S1057" s="518"/>
      <c r="T1057" s="519"/>
      <c r="U1057" s="520"/>
      <c r="V1057" s="518"/>
      <c r="W1057" s="521"/>
      <c r="X1057" s="518"/>
      <c r="Y1057" s="518"/>
      <c r="Z1057" s="518"/>
    </row>
    <row r="1058" ht="14.25" customHeight="1">
      <c r="A1058" s="471" t="str">
        <f t="array" ref="A1058">IFERROR(INDEX(AuditRepTemp_C!D$7:D$1657,MATCH(ROWS(AuditRepTemp_C!$B$7:$B1054),AuditRepTemp_C!$B$7:$B$1657,0)),"")</f>
        <v/>
      </c>
      <c r="B1058" s="510" t="str">
        <f t="array" ref="B1058">IFERROR(INDEX(AuditRepTemp_C!F$7:F$1657,MATCH(ROWS(AuditRepTemp_C!$B$7:$B1054),AuditRepTemp_C!$B$7:$B$1657,0)),"")</f>
        <v/>
      </c>
      <c r="C1058" s="511" t="str">
        <f t="array" ref="C1058">IFERROR(INDEX(AuditRepTemp_C!H$7:H$1657,MATCH(ROWS(AuditRepTemp_C!$B$7:$B1054),AuditRepTemp_C!$B$7:$B$1657,0)),"")</f>
        <v/>
      </c>
      <c r="D1058" s="511" t="str">
        <f t="array" ref="D1058">IFERROR(INDEX(AuditRepTemp_C!I$7:I$1657,MATCH(ROWS(AuditRepTemp_C!$B$7:$B1054),AuditRepTemp_C!$B$7:$B$1657,0)),"")</f>
        <v/>
      </c>
      <c r="E1058" s="512" t="str">
        <f t="array" ref="E1058">IFERROR(INDEX(AuditRepTemp_C!J$7:J$1657,MATCH(ROWS(AuditRepTemp_C!$B$7:$B1054),AuditRepTemp_C!$B$7:$B$1657,0)),"")</f>
        <v/>
      </c>
      <c r="F1058" s="513" t="str">
        <f t="array" ref="F1058">IFERROR(INDEX(AuditRepTemp_C!K$7:K$1657,MATCH(ROWS(AuditRepTemp_C!$B$7:$B1054),AuditRepTemp_C!$B$7:$B$1657,0)),"")</f>
        <v/>
      </c>
      <c r="G1058" s="513" t="str">
        <f t="array" ref="G1058">IFERROR(INDEX(AuditRepTemp_C!L$7:L$1657,MATCH(ROWS(AuditRepTemp_C!$B$7:$B1054),AuditRepTemp_C!$B$7:$B$1657,0)),"")</f>
        <v/>
      </c>
      <c r="H1058" s="517" t="s">
        <v>2064</v>
      </c>
      <c r="I1058" s="524"/>
      <c r="J1058" s="518"/>
      <c r="K1058" s="419"/>
      <c r="L1058" s="419"/>
      <c r="M1058" s="518"/>
      <c r="N1058" s="518"/>
      <c r="O1058" s="518"/>
      <c r="P1058" s="518"/>
      <c r="Q1058" s="518"/>
      <c r="R1058" s="422"/>
      <c r="S1058" s="518"/>
      <c r="T1058" s="519"/>
      <c r="U1058" s="520"/>
      <c r="V1058" s="518"/>
      <c r="W1058" s="521"/>
      <c r="X1058" s="518"/>
      <c r="Y1058" s="518"/>
      <c r="Z1058" s="518"/>
    </row>
    <row r="1059" ht="14.25" customHeight="1">
      <c r="A1059" s="471" t="str">
        <f t="array" ref="A1059">IFERROR(INDEX(AuditRepTemp_C!D$7:D$1657,MATCH(ROWS(AuditRepTemp_C!$B$7:$B1055),AuditRepTemp_C!$B$7:$B$1657,0)),"")</f>
        <v/>
      </c>
      <c r="B1059" s="510" t="str">
        <f t="array" ref="B1059">IFERROR(INDEX(AuditRepTemp_C!F$7:F$1657,MATCH(ROWS(AuditRepTemp_C!$B$7:$B1055),AuditRepTemp_C!$B$7:$B$1657,0)),"")</f>
        <v/>
      </c>
      <c r="C1059" s="511" t="str">
        <f t="array" ref="C1059">IFERROR(INDEX(AuditRepTemp_C!H$7:H$1657,MATCH(ROWS(AuditRepTemp_C!$B$7:$B1055),AuditRepTemp_C!$B$7:$B$1657,0)),"")</f>
        <v/>
      </c>
      <c r="D1059" s="511" t="str">
        <f t="array" ref="D1059">IFERROR(INDEX(AuditRepTemp_C!I$7:I$1657,MATCH(ROWS(AuditRepTemp_C!$B$7:$B1055),AuditRepTemp_C!$B$7:$B$1657,0)),"")</f>
        <v/>
      </c>
      <c r="E1059" s="512" t="str">
        <f t="array" ref="E1059">IFERROR(INDEX(AuditRepTemp_C!J$7:J$1657,MATCH(ROWS(AuditRepTemp_C!$B$7:$B1055),AuditRepTemp_C!$B$7:$B$1657,0)),"")</f>
        <v/>
      </c>
      <c r="F1059" s="513" t="str">
        <f t="array" ref="F1059">IFERROR(INDEX(AuditRepTemp_C!K$7:K$1657,MATCH(ROWS(AuditRepTemp_C!$B$7:$B1055),AuditRepTemp_C!$B$7:$B$1657,0)),"")</f>
        <v/>
      </c>
      <c r="G1059" s="513" t="str">
        <f t="array" ref="G1059">IFERROR(INDEX(AuditRepTemp_C!L$7:L$1657,MATCH(ROWS(AuditRepTemp_C!$B$7:$B1055),AuditRepTemp_C!$B$7:$B$1657,0)),"")</f>
        <v/>
      </c>
      <c r="H1059" s="517" t="s">
        <v>2064</v>
      </c>
      <c r="I1059" s="524"/>
      <c r="J1059" s="518"/>
      <c r="K1059" s="419"/>
      <c r="L1059" s="419"/>
      <c r="M1059" s="518"/>
      <c r="N1059" s="518"/>
      <c r="O1059" s="518"/>
      <c r="P1059" s="518"/>
      <c r="Q1059" s="518"/>
      <c r="R1059" s="422"/>
      <c r="S1059" s="518"/>
      <c r="T1059" s="519"/>
      <c r="U1059" s="520"/>
      <c r="V1059" s="518"/>
      <c r="W1059" s="521"/>
      <c r="X1059" s="518"/>
      <c r="Y1059" s="518"/>
      <c r="Z1059" s="518"/>
    </row>
    <row r="1060" ht="14.25" customHeight="1">
      <c r="A1060" s="471" t="str">
        <f t="array" ref="A1060">IFERROR(INDEX(AuditRepTemp_C!D$7:D$1657,MATCH(ROWS(AuditRepTemp_C!$B$7:$B1056),AuditRepTemp_C!$B$7:$B$1657,0)),"")</f>
        <v/>
      </c>
      <c r="B1060" s="510" t="str">
        <f t="array" ref="B1060">IFERROR(INDEX(AuditRepTemp_C!F$7:F$1657,MATCH(ROWS(AuditRepTemp_C!$B$7:$B1056),AuditRepTemp_C!$B$7:$B$1657,0)),"")</f>
        <v/>
      </c>
      <c r="C1060" s="511" t="str">
        <f t="array" ref="C1060">IFERROR(INDEX(AuditRepTemp_C!H$7:H$1657,MATCH(ROWS(AuditRepTemp_C!$B$7:$B1056),AuditRepTemp_C!$B$7:$B$1657,0)),"")</f>
        <v/>
      </c>
      <c r="D1060" s="511" t="str">
        <f t="array" ref="D1060">IFERROR(INDEX(AuditRepTemp_C!I$7:I$1657,MATCH(ROWS(AuditRepTemp_C!$B$7:$B1056),AuditRepTemp_C!$B$7:$B$1657,0)),"")</f>
        <v/>
      </c>
      <c r="E1060" s="512" t="str">
        <f t="array" ref="E1060">IFERROR(INDEX(AuditRepTemp_C!J$7:J$1657,MATCH(ROWS(AuditRepTemp_C!$B$7:$B1056),AuditRepTemp_C!$B$7:$B$1657,0)),"")</f>
        <v/>
      </c>
      <c r="F1060" s="513" t="str">
        <f t="array" ref="F1060">IFERROR(INDEX(AuditRepTemp_C!K$7:K$1657,MATCH(ROWS(AuditRepTemp_C!$B$7:$B1056),AuditRepTemp_C!$B$7:$B$1657,0)),"")</f>
        <v/>
      </c>
      <c r="G1060" s="513" t="str">
        <f t="array" ref="G1060">IFERROR(INDEX(AuditRepTemp_C!L$7:L$1657,MATCH(ROWS(AuditRepTemp_C!$B$7:$B1056),AuditRepTemp_C!$B$7:$B$1657,0)),"")</f>
        <v/>
      </c>
      <c r="H1060" s="517" t="s">
        <v>2064</v>
      </c>
      <c r="I1060" s="524"/>
      <c r="J1060" s="518"/>
      <c r="K1060" s="419"/>
      <c r="L1060" s="419"/>
      <c r="M1060" s="518"/>
      <c r="N1060" s="518"/>
      <c r="O1060" s="518"/>
      <c r="P1060" s="518"/>
      <c r="Q1060" s="518"/>
      <c r="R1060" s="422"/>
      <c r="S1060" s="518"/>
      <c r="T1060" s="519"/>
      <c r="U1060" s="520"/>
      <c r="V1060" s="518"/>
      <c r="W1060" s="521"/>
      <c r="X1060" s="518"/>
      <c r="Y1060" s="518"/>
      <c r="Z1060" s="518"/>
    </row>
    <row r="1061" ht="14.25" customHeight="1">
      <c r="A1061" s="471" t="str">
        <f t="array" ref="A1061">IFERROR(INDEX(AuditRepTemp_C!D$7:D$1657,MATCH(ROWS(AuditRepTemp_C!$B$7:$B1057),AuditRepTemp_C!$B$7:$B$1657,0)),"")</f>
        <v/>
      </c>
      <c r="B1061" s="510" t="str">
        <f t="array" ref="B1061">IFERROR(INDEX(AuditRepTemp_C!F$7:F$1657,MATCH(ROWS(AuditRepTemp_C!$B$7:$B1057),AuditRepTemp_C!$B$7:$B$1657,0)),"")</f>
        <v/>
      </c>
      <c r="C1061" s="511" t="str">
        <f t="array" ref="C1061">IFERROR(INDEX(AuditRepTemp_C!H$7:H$1657,MATCH(ROWS(AuditRepTemp_C!$B$7:$B1057),AuditRepTemp_C!$B$7:$B$1657,0)),"")</f>
        <v/>
      </c>
      <c r="D1061" s="511" t="str">
        <f t="array" ref="D1061">IFERROR(INDEX(AuditRepTemp_C!I$7:I$1657,MATCH(ROWS(AuditRepTemp_C!$B$7:$B1057),AuditRepTemp_C!$B$7:$B$1657,0)),"")</f>
        <v/>
      </c>
      <c r="E1061" s="512" t="str">
        <f t="array" ref="E1061">IFERROR(INDEX(AuditRepTemp_C!J$7:J$1657,MATCH(ROWS(AuditRepTemp_C!$B$7:$B1057),AuditRepTemp_C!$B$7:$B$1657,0)),"")</f>
        <v/>
      </c>
      <c r="F1061" s="513" t="str">
        <f t="array" ref="F1061">IFERROR(INDEX(AuditRepTemp_C!K$7:K$1657,MATCH(ROWS(AuditRepTemp_C!$B$7:$B1057),AuditRepTemp_C!$B$7:$B$1657,0)),"")</f>
        <v/>
      </c>
      <c r="G1061" s="513" t="str">
        <f t="array" ref="G1061">IFERROR(INDEX(AuditRepTemp_C!L$7:L$1657,MATCH(ROWS(AuditRepTemp_C!$B$7:$B1057),AuditRepTemp_C!$B$7:$B$1657,0)),"")</f>
        <v/>
      </c>
      <c r="H1061" s="517" t="s">
        <v>2064</v>
      </c>
      <c r="I1061" s="524"/>
      <c r="J1061" s="518"/>
      <c r="K1061" s="419"/>
      <c r="L1061" s="419"/>
      <c r="M1061" s="518"/>
      <c r="N1061" s="518"/>
      <c r="O1061" s="518"/>
      <c r="P1061" s="518"/>
      <c r="Q1061" s="518"/>
      <c r="R1061" s="422"/>
      <c r="S1061" s="518"/>
      <c r="T1061" s="519"/>
      <c r="U1061" s="520"/>
      <c r="V1061" s="518"/>
      <c r="W1061" s="521"/>
      <c r="X1061" s="518"/>
      <c r="Y1061" s="518"/>
      <c r="Z1061" s="518"/>
    </row>
    <row r="1062" ht="14.25" customHeight="1">
      <c r="A1062" s="471" t="str">
        <f t="array" ref="A1062">IFERROR(INDEX(AuditRepTemp_C!D$7:D$1657,MATCH(ROWS(AuditRepTemp_C!$B$7:$B1058),AuditRepTemp_C!$B$7:$B$1657,0)),"")</f>
        <v/>
      </c>
      <c r="B1062" s="510" t="str">
        <f t="array" ref="B1062">IFERROR(INDEX(AuditRepTemp_C!F$7:F$1657,MATCH(ROWS(AuditRepTemp_C!$B$7:$B1058),AuditRepTemp_C!$B$7:$B$1657,0)),"")</f>
        <v/>
      </c>
      <c r="C1062" s="511" t="str">
        <f t="array" ref="C1062">IFERROR(INDEX(AuditRepTemp_C!H$7:H$1657,MATCH(ROWS(AuditRepTemp_C!$B$7:$B1058),AuditRepTemp_C!$B$7:$B$1657,0)),"")</f>
        <v/>
      </c>
      <c r="D1062" s="511" t="str">
        <f t="array" ref="D1062">IFERROR(INDEX(AuditRepTemp_C!I$7:I$1657,MATCH(ROWS(AuditRepTemp_C!$B$7:$B1058),AuditRepTemp_C!$B$7:$B$1657,0)),"")</f>
        <v/>
      </c>
      <c r="E1062" s="512" t="str">
        <f t="array" ref="E1062">IFERROR(INDEX(AuditRepTemp_C!J$7:J$1657,MATCH(ROWS(AuditRepTemp_C!$B$7:$B1058),AuditRepTemp_C!$B$7:$B$1657,0)),"")</f>
        <v/>
      </c>
      <c r="F1062" s="513" t="str">
        <f t="array" ref="F1062">IFERROR(INDEX(AuditRepTemp_C!K$7:K$1657,MATCH(ROWS(AuditRepTemp_C!$B$7:$B1058),AuditRepTemp_C!$B$7:$B$1657,0)),"")</f>
        <v/>
      </c>
      <c r="G1062" s="513" t="str">
        <f t="array" ref="G1062">IFERROR(INDEX(AuditRepTemp_C!L$7:L$1657,MATCH(ROWS(AuditRepTemp_C!$B$7:$B1058),AuditRepTemp_C!$B$7:$B$1657,0)),"")</f>
        <v/>
      </c>
      <c r="H1062" s="517" t="s">
        <v>2064</v>
      </c>
      <c r="I1062" s="524"/>
      <c r="J1062" s="518"/>
      <c r="K1062" s="419"/>
      <c r="L1062" s="419"/>
      <c r="M1062" s="518"/>
      <c r="N1062" s="518"/>
      <c r="O1062" s="518"/>
      <c r="P1062" s="518"/>
      <c r="Q1062" s="518"/>
      <c r="R1062" s="422"/>
      <c r="S1062" s="518"/>
      <c r="T1062" s="519"/>
      <c r="U1062" s="520"/>
      <c r="V1062" s="518"/>
      <c r="W1062" s="521"/>
      <c r="X1062" s="518"/>
      <c r="Y1062" s="518"/>
      <c r="Z1062" s="518"/>
    </row>
    <row r="1063" ht="14.25" customHeight="1">
      <c r="A1063" s="471" t="str">
        <f t="array" ref="A1063">IFERROR(INDEX(AuditRepTemp_C!D$7:D$1657,MATCH(ROWS(AuditRepTemp_C!$B$7:$B1059),AuditRepTemp_C!$B$7:$B$1657,0)),"")</f>
        <v/>
      </c>
      <c r="B1063" s="510" t="str">
        <f t="array" ref="B1063">IFERROR(INDEX(AuditRepTemp_C!F$7:F$1657,MATCH(ROWS(AuditRepTemp_C!$B$7:$B1059),AuditRepTemp_C!$B$7:$B$1657,0)),"")</f>
        <v/>
      </c>
      <c r="C1063" s="511" t="str">
        <f t="array" ref="C1063">IFERROR(INDEX(AuditRepTemp_C!H$7:H$1657,MATCH(ROWS(AuditRepTemp_C!$B$7:$B1059),AuditRepTemp_C!$B$7:$B$1657,0)),"")</f>
        <v/>
      </c>
      <c r="D1063" s="511" t="str">
        <f t="array" ref="D1063">IFERROR(INDEX(AuditRepTemp_C!I$7:I$1657,MATCH(ROWS(AuditRepTemp_C!$B$7:$B1059),AuditRepTemp_C!$B$7:$B$1657,0)),"")</f>
        <v/>
      </c>
      <c r="E1063" s="512" t="str">
        <f t="array" ref="E1063">IFERROR(INDEX(AuditRepTemp_C!J$7:J$1657,MATCH(ROWS(AuditRepTemp_C!$B$7:$B1059),AuditRepTemp_C!$B$7:$B$1657,0)),"")</f>
        <v/>
      </c>
      <c r="F1063" s="513" t="str">
        <f t="array" ref="F1063">IFERROR(INDEX(AuditRepTemp_C!K$7:K$1657,MATCH(ROWS(AuditRepTemp_C!$B$7:$B1059),AuditRepTemp_C!$B$7:$B$1657,0)),"")</f>
        <v/>
      </c>
      <c r="G1063" s="513" t="str">
        <f t="array" ref="G1063">IFERROR(INDEX(AuditRepTemp_C!L$7:L$1657,MATCH(ROWS(AuditRepTemp_C!$B$7:$B1059),AuditRepTemp_C!$B$7:$B$1657,0)),"")</f>
        <v/>
      </c>
      <c r="H1063" s="517" t="s">
        <v>2064</v>
      </c>
      <c r="I1063" s="524"/>
      <c r="J1063" s="518"/>
      <c r="K1063" s="419"/>
      <c r="L1063" s="419"/>
      <c r="M1063" s="518"/>
      <c r="N1063" s="518"/>
      <c r="O1063" s="518"/>
      <c r="P1063" s="518"/>
      <c r="Q1063" s="518"/>
      <c r="R1063" s="422"/>
      <c r="S1063" s="518"/>
      <c r="T1063" s="519"/>
      <c r="U1063" s="520"/>
      <c r="V1063" s="518"/>
      <c r="W1063" s="521"/>
      <c r="X1063" s="518"/>
      <c r="Y1063" s="518"/>
      <c r="Z1063" s="518"/>
    </row>
    <row r="1064" ht="14.25" customHeight="1">
      <c r="A1064" s="471" t="str">
        <f t="array" ref="A1064">IFERROR(INDEX(AuditRepTemp_C!D$7:D$1657,MATCH(ROWS(AuditRepTemp_C!$B$7:$B1060),AuditRepTemp_C!$B$7:$B$1657,0)),"")</f>
        <v/>
      </c>
      <c r="B1064" s="510" t="str">
        <f t="array" ref="B1064">IFERROR(INDEX(AuditRepTemp_C!F$7:F$1657,MATCH(ROWS(AuditRepTemp_C!$B$7:$B1060),AuditRepTemp_C!$B$7:$B$1657,0)),"")</f>
        <v/>
      </c>
      <c r="C1064" s="511" t="str">
        <f t="array" ref="C1064">IFERROR(INDEX(AuditRepTemp_C!H$7:H$1657,MATCH(ROWS(AuditRepTemp_C!$B$7:$B1060),AuditRepTemp_C!$B$7:$B$1657,0)),"")</f>
        <v/>
      </c>
      <c r="D1064" s="511" t="str">
        <f t="array" ref="D1064">IFERROR(INDEX(AuditRepTemp_C!I$7:I$1657,MATCH(ROWS(AuditRepTemp_C!$B$7:$B1060),AuditRepTemp_C!$B$7:$B$1657,0)),"")</f>
        <v/>
      </c>
      <c r="E1064" s="512" t="str">
        <f t="array" ref="E1064">IFERROR(INDEX(AuditRepTemp_C!J$7:J$1657,MATCH(ROWS(AuditRepTemp_C!$B$7:$B1060),AuditRepTemp_C!$B$7:$B$1657,0)),"")</f>
        <v/>
      </c>
      <c r="F1064" s="513" t="str">
        <f t="array" ref="F1064">IFERROR(INDEX(AuditRepTemp_C!K$7:K$1657,MATCH(ROWS(AuditRepTemp_C!$B$7:$B1060),AuditRepTemp_C!$B$7:$B$1657,0)),"")</f>
        <v/>
      </c>
      <c r="G1064" s="513" t="str">
        <f t="array" ref="G1064">IFERROR(INDEX(AuditRepTemp_C!L$7:L$1657,MATCH(ROWS(AuditRepTemp_C!$B$7:$B1060),AuditRepTemp_C!$B$7:$B$1657,0)),"")</f>
        <v/>
      </c>
      <c r="H1064" s="517" t="s">
        <v>2064</v>
      </c>
      <c r="I1064" s="524"/>
      <c r="J1064" s="518"/>
      <c r="K1064" s="419"/>
      <c r="L1064" s="419"/>
      <c r="M1064" s="518"/>
      <c r="N1064" s="518"/>
      <c r="O1064" s="518"/>
      <c r="P1064" s="518"/>
      <c r="Q1064" s="518"/>
      <c r="R1064" s="422"/>
      <c r="S1064" s="518"/>
      <c r="T1064" s="519"/>
      <c r="U1064" s="520"/>
      <c r="V1064" s="518"/>
      <c r="W1064" s="521"/>
      <c r="X1064" s="518"/>
      <c r="Y1064" s="518"/>
      <c r="Z1064" s="518"/>
    </row>
    <row r="1065" ht="14.25" customHeight="1">
      <c r="A1065" s="471" t="str">
        <f t="array" ref="A1065">IFERROR(INDEX(AuditRepTemp_C!D$7:D$1657,MATCH(ROWS(AuditRepTemp_C!$B$7:$B1061),AuditRepTemp_C!$B$7:$B$1657,0)),"")</f>
        <v/>
      </c>
      <c r="B1065" s="510" t="str">
        <f t="array" ref="B1065">IFERROR(INDEX(AuditRepTemp_C!F$7:F$1657,MATCH(ROWS(AuditRepTemp_C!$B$7:$B1061),AuditRepTemp_C!$B$7:$B$1657,0)),"")</f>
        <v/>
      </c>
      <c r="C1065" s="511" t="str">
        <f t="array" ref="C1065">IFERROR(INDEX(AuditRepTemp_C!H$7:H$1657,MATCH(ROWS(AuditRepTemp_C!$B$7:$B1061),AuditRepTemp_C!$B$7:$B$1657,0)),"")</f>
        <v/>
      </c>
      <c r="D1065" s="511" t="str">
        <f t="array" ref="D1065">IFERROR(INDEX(AuditRepTemp_C!I$7:I$1657,MATCH(ROWS(AuditRepTemp_C!$B$7:$B1061),AuditRepTemp_C!$B$7:$B$1657,0)),"")</f>
        <v/>
      </c>
      <c r="E1065" s="512" t="str">
        <f t="array" ref="E1065">IFERROR(INDEX(AuditRepTemp_C!J$7:J$1657,MATCH(ROWS(AuditRepTemp_C!$B$7:$B1061),AuditRepTemp_C!$B$7:$B$1657,0)),"")</f>
        <v/>
      </c>
      <c r="F1065" s="513" t="str">
        <f t="array" ref="F1065">IFERROR(INDEX(AuditRepTemp_C!K$7:K$1657,MATCH(ROWS(AuditRepTemp_C!$B$7:$B1061),AuditRepTemp_C!$B$7:$B$1657,0)),"")</f>
        <v/>
      </c>
      <c r="G1065" s="513" t="str">
        <f t="array" ref="G1065">IFERROR(INDEX(AuditRepTemp_C!L$7:L$1657,MATCH(ROWS(AuditRepTemp_C!$B$7:$B1061),AuditRepTemp_C!$B$7:$B$1657,0)),"")</f>
        <v/>
      </c>
      <c r="H1065" s="517" t="s">
        <v>2064</v>
      </c>
      <c r="I1065" s="524"/>
      <c r="J1065" s="518"/>
      <c r="K1065" s="419"/>
      <c r="L1065" s="419"/>
      <c r="M1065" s="518"/>
      <c r="N1065" s="518"/>
      <c r="O1065" s="518"/>
      <c r="P1065" s="518"/>
      <c r="Q1065" s="518"/>
      <c r="R1065" s="422"/>
      <c r="S1065" s="518"/>
      <c r="T1065" s="519"/>
      <c r="U1065" s="520"/>
      <c r="V1065" s="518"/>
      <c r="W1065" s="521"/>
      <c r="X1065" s="518"/>
      <c r="Y1065" s="518"/>
      <c r="Z1065" s="518"/>
    </row>
    <row r="1066" ht="14.25" customHeight="1">
      <c r="A1066" s="471" t="str">
        <f t="array" ref="A1066">IFERROR(INDEX(AuditRepTemp_C!D$7:D$1657,MATCH(ROWS(AuditRepTemp_C!$B$7:$B1062),AuditRepTemp_C!$B$7:$B$1657,0)),"")</f>
        <v/>
      </c>
      <c r="B1066" s="510" t="str">
        <f t="array" ref="B1066">IFERROR(INDEX(AuditRepTemp_C!F$7:F$1657,MATCH(ROWS(AuditRepTemp_C!$B$7:$B1062),AuditRepTemp_C!$B$7:$B$1657,0)),"")</f>
        <v/>
      </c>
      <c r="C1066" s="511" t="str">
        <f t="array" ref="C1066">IFERROR(INDEX(AuditRepTemp_C!H$7:H$1657,MATCH(ROWS(AuditRepTemp_C!$B$7:$B1062),AuditRepTemp_C!$B$7:$B$1657,0)),"")</f>
        <v/>
      </c>
      <c r="D1066" s="511" t="str">
        <f t="array" ref="D1066">IFERROR(INDEX(AuditRepTemp_C!I$7:I$1657,MATCH(ROWS(AuditRepTemp_C!$B$7:$B1062),AuditRepTemp_C!$B$7:$B$1657,0)),"")</f>
        <v/>
      </c>
      <c r="E1066" s="512" t="str">
        <f t="array" ref="E1066">IFERROR(INDEX(AuditRepTemp_C!J$7:J$1657,MATCH(ROWS(AuditRepTemp_C!$B$7:$B1062),AuditRepTemp_C!$B$7:$B$1657,0)),"")</f>
        <v/>
      </c>
      <c r="F1066" s="513" t="str">
        <f t="array" ref="F1066">IFERROR(INDEX(AuditRepTemp_C!K$7:K$1657,MATCH(ROWS(AuditRepTemp_C!$B$7:$B1062),AuditRepTemp_C!$B$7:$B$1657,0)),"")</f>
        <v/>
      </c>
      <c r="G1066" s="513" t="str">
        <f t="array" ref="G1066">IFERROR(INDEX(AuditRepTemp_C!L$7:L$1657,MATCH(ROWS(AuditRepTemp_C!$B$7:$B1062),AuditRepTemp_C!$B$7:$B$1657,0)),"")</f>
        <v/>
      </c>
      <c r="H1066" s="517" t="s">
        <v>2064</v>
      </c>
      <c r="I1066" s="524"/>
      <c r="J1066" s="518"/>
      <c r="K1066" s="419"/>
      <c r="L1066" s="419"/>
      <c r="M1066" s="518"/>
      <c r="N1066" s="518"/>
      <c r="O1066" s="518"/>
      <c r="P1066" s="518"/>
      <c r="Q1066" s="518"/>
      <c r="R1066" s="422"/>
      <c r="S1066" s="518"/>
      <c r="T1066" s="519"/>
      <c r="U1066" s="520"/>
      <c r="V1066" s="518"/>
      <c r="W1066" s="521"/>
      <c r="X1066" s="518"/>
      <c r="Y1066" s="518"/>
      <c r="Z1066" s="518"/>
    </row>
    <row r="1067" ht="14.25" customHeight="1">
      <c r="A1067" s="471" t="str">
        <f t="array" ref="A1067">IFERROR(INDEX(AuditRepTemp_C!D$7:D$1657,MATCH(ROWS(AuditRepTemp_C!$B$7:$B1063),AuditRepTemp_C!$B$7:$B$1657,0)),"")</f>
        <v/>
      </c>
      <c r="B1067" s="510" t="str">
        <f t="array" ref="B1067">IFERROR(INDEX(AuditRepTemp_C!F$7:F$1657,MATCH(ROWS(AuditRepTemp_C!$B$7:$B1063),AuditRepTemp_C!$B$7:$B$1657,0)),"")</f>
        <v/>
      </c>
      <c r="C1067" s="511" t="str">
        <f t="array" ref="C1067">IFERROR(INDEX(AuditRepTemp_C!H$7:H$1657,MATCH(ROWS(AuditRepTemp_C!$B$7:$B1063),AuditRepTemp_C!$B$7:$B$1657,0)),"")</f>
        <v/>
      </c>
      <c r="D1067" s="511" t="str">
        <f t="array" ref="D1067">IFERROR(INDEX(AuditRepTemp_C!I$7:I$1657,MATCH(ROWS(AuditRepTemp_C!$B$7:$B1063),AuditRepTemp_C!$B$7:$B$1657,0)),"")</f>
        <v/>
      </c>
      <c r="E1067" s="512" t="str">
        <f t="array" ref="E1067">IFERROR(INDEX(AuditRepTemp_C!J$7:J$1657,MATCH(ROWS(AuditRepTemp_C!$B$7:$B1063),AuditRepTemp_C!$B$7:$B$1657,0)),"")</f>
        <v/>
      </c>
      <c r="F1067" s="513" t="str">
        <f t="array" ref="F1067">IFERROR(INDEX(AuditRepTemp_C!K$7:K$1657,MATCH(ROWS(AuditRepTemp_C!$B$7:$B1063),AuditRepTemp_C!$B$7:$B$1657,0)),"")</f>
        <v/>
      </c>
      <c r="G1067" s="513" t="str">
        <f t="array" ref="G1067">IFERROR(INDEX(AuditRepTemp_C!L$7:L$1657,MATCH(ROWS(AuditRepTemp_C!$B$7:$B1063),AuditRepTemp_C!$B$7:$B$1657,0)),"")</f>
        <v/>
      </c>
      <c r="H1067" s="517" t="s">
        <v>2064</v>
      </c>
      <c r="I1067" s="524"/>
      <c r="J1067" s="518"/>
      <c r="K1067" s="419"/>
      <c r="L1067" s="419"/>
      <c r="M1067" s="518"/>
      <c r="N1067" s="518"/>
      <c r="O1067" s="518"/>
      <c r="P1067" s="518"/>
      <c r="Q1067" s="518"/>
      <c r="R1067" s="422"/>
      <c r="S1067" s="518"/>
      <c r="T1067" s="519"/>
      <c r="U1067" s="520"/>
      <c r="V1067" s="518"/>
      <c r="W1067" s="521"/>
      <c r="X1067" s="518"/>
      <c r="Y1067" s="518"/>
      <c r="Z1067" s="518"/>
    </row>
    <row r="1068" ht="14.25" customHeight="1">
      <c r="A1068" s="471" t="str">
        <f t="array" ref="A1068">IFERROR(INDEX(AuditRepTemp_C!D$7:D$1657,MATCH(ROWS(AuditRepTemp_C!$B$7:$B1064),AuditRepTemp_C!$B$7:$B$1657,0)),"")</f>
        <v/>
      </c>
      <c r="B1068" s="510" t="str">
        <f t="array" ref="B1068">IFERROR(INDEX(AuditRepTemp_C!F$7:F$1657,MATCH(ROWS(AuditRepTemp_C!$B$7:$B1064),AuditRepTemp_C!$B$7:$B$1657,0)),"")</f>
        <v/>
      </c>
      <c r="C1068" s="511" t="str">
        <f t="array" ref="C1068">IFERROR(INDEX(AuditRepTemp_C!H$7:H$1657,MATCH(ROWS(AuditRepTemp_C!$B$7:$B1064),AuditRepTemp_C!$B$7:$B$1657,0)),"")</f>
        <v/>
      </c>
      <c r="D1068" s="511" t="str">
        <f t="array" ref="D1068">IFERROR(INDEX(AuditRepTemp_C!I$7:I$1657,MATCH(ROWS(AuditRepTemp_C!$B$7:$B1064),AuditRepTemp_C!$B$7:$B$1657,0)),"")</f>
        <v/>
      </c>
      <c r="E1068" s="512" t="str">
        <f t="array" ref="E1068">IFERROR(INDEX(AuditRepTemp_C!J$7:J$1657,MATCH(ROWS(AuditRepTemp_C!$B$7:$B1064),AuditRepTemp_C!$B$7:$B$1657,0)),"")</f>
        <v/>
      </c>
      <c r="F1068" s="513" t="str">
        <f t="array" ref="F1068">IFERROR(INDEX(AuditRepTemp_C!K$7:K$1657,MATCH(ROWS(AuditRepTemp_C!$B$7:$B1064),AuditRepTemp_C!$B$7:$B$1657,0)),"")</f>
        <v/>
      </c>
      <c r="G1068" s="513" t="str">
        <f t="array" ref="G1068">IFERROR(INDEX(AuditRepTemp_C!L$7:L$1657,MATCH(ROWS(AuditRepTemp_C!$B$7:$B1064),AuditRepTemp_C!$B$7:$B$1657,0)),"")</f>
        <v/>
      </c>
      <c r="H1068" s="517" t="s">
        <v>2064</v>
      </c>
      <c r="I1068" s="524"/>
      <c r="J1068" s="518"/>
      <c r="K1068" s="419"/>
      <c r="L1068" s="419"/>
      <c r="M1068" s="518"/>
      <c r="N1068" s="518"/>
      <c r="O1068" s="518"/>
      <c r="P1068" s="518"/>
      <c r="Q1068" s="518"/>
      <c r="R1068" s="422"/>
      <c r="S1068" s="518"/>
      <c r="T1068" s="519"/>
      <c r="U1068" s="520"/>
      <c r="V1068" s="518"/>
      <c r="W1068" s="521"/>
      <c r="X1068" s="518"/>
      <c r="Y1068" s="518"/>
      <c r="Z1068" s="518"/>
    </row>
    <row r="1069" ht="14.25" customHeight="1">
      <c r="A1069" s="471" t="str">
        <f t="array" ref="A1069">IFERROR(INDEX(AuditRepTemp_C!D$7:D$1657,MATCH(ROWS(AuditRepTemp_C!$B$7:$B1065),AuditRepTemp_C!$B$7:$B$1657,0)),"")</f>
        <v/>
      </c>
      <c r="B1069" s="510" t="str">
        <f t="array" ref="B1069">IFERROR(INDEX(AuditRepTemp_C!F$7:F$1657,MATCH(ROWS(AuditRepTemp_C!$B$7:$B1065),AuditRepTemp_C!$B$7:$B$1657,0)),"")</f>
        <v/>
      </c>
      <c r="C1069" s="511" t="str">
        <f t="array" ref="C1069">IFERROR(INDEX(AuditRepTemp_C!H$7:H$1657,MATCH(ROWS(AuditRepTemp_C!$B$7:$B1065),AuditRepTemp_C!$B$7:$B$1657,0)),"")</f>
        <v/>
      </c>
      <c r="D1069" s="511" t="str">
        <f t="array" ref="D1069">IFERROR(INDEX(AuditRepTemp_C!I$7:I$1657,MATCH(ROWS(AuditRepTemp_C!$B$7:$B1065),AuditRepTemp_C!$B$7:$B$1657,0)),"")</f>
        <v/>
      </c>
      <c r="E1069" s="512" t="str">
        <f t="array" ref="E1069">IFERROR(INDEX(AuditRepTemp_C!J$7:J$1657,MATCH(ROWS(AuditRepTemp_C!$B$7:$B1065),AuditRepTemp_C!$B$7:$B$1657,0)),"")</f>
        <v/>
      </c>
      <c r="F1069" s="513" t="str">
        <f t="array" ref="F1069">IFERROR(INDEX(AuditRepTemp_C!K$7:K$1657,MATCH(ROWS(AuditRepTemp_C!$B$7:$B1065),AuditRepTemp_C!$B$7:$B$1657,0)),"")</f>
        <v/>
      </c>
      <c r="G1069" s="513" t="str">
        <f t="array" ref="G1069">IFERROR(INDEX(AuditRepTemp_C!L$7:L$1657,MATCH(ROWS(AuditRepTemp_C!$B$7:$B1065),AuditRepTemp_C!$B$7:$B$1657,0)),"")</f>
        <v/>
      </c>
      <c r="H1069" s="517" t="s">
        <v>2064</v>
      </c>
      <c r="I1069" s="524"/>
      <c r="J1069" s="518"/>
      <c r="K1069" s="419"/>
      <c r="L1069" s="419"/>
      <c r="M1069" s="518"/>
      <c r="N1069" s="518"/>
      <c r="O1069" s="518"/>
      <c r="P1069" s="518"/>
      <c r="Q1069" s="518"/>
      <c r="R1069" s="422"/>
      <c r="S1069" s="518"/>
      <c r="T1069" s="519"/>
      <c r="U1069" s="520"/>
      <c r="V1069" s="518"/>
      <c r="W1069" s="521"/>
      <c r="X1069" s="518"/>
      <c r="Y1069" s="518"/>
      <c r="Z1069" s="518"/>
    </row>
    <row r="1070" ht="14.25" customHeight="1">
      <c r="A1070" s="471" t="str">
        <f t="array" ref="A1070">IFERROR(INDEX(AuditRepTemp_C!D$7:D$1657,MATCH(ROWS(AuditRepTemp_C!$B$7:$B1066),AuditRepTemp_C!$B$7:$B$1657,0)),"")</f>
        <v/>
      </c>
      <c r="B1070" s="510" t="str">
        <f t="array" ref="B1070">IFERROR(INDEX(AuditRepTemp_C!F$7:F$1657,MATCH(ROWS(AuditRepTemp_C!$B$7:$B1066),AuditRepTemp_C!$B$7:$B$1657,0)),"")</f>
        <v/>
      </c>
      <c r="C1070" s="511" t="str">
        <f t="array" ref="C1070">IFERROR(INDEX(AuditRepTemp_C!H$7:H$1657,MATCH(ROWS(AuditRepTemp_C!$B$7:$B1066),AuditRepTemp_C!$B$7:$B$1657,0)),"")</f>
        <v/>
      </c>
      <c r="D1070" s="511" t="str">
        <f t="array" ref="D1070">IFERROR(INDEX(AuditRepTemp_C!I$7:I$1657,MATCH(ROWS(AuditRepTemp_C!$B$7:$B1066),AuditRepTemp_C!$B$7:$B$1657,0)),"")</f>
        <v/>
      </c>
      <c r="E1070" s="512" t="str">
        <f t="array" ref="E1070">IFERROR(INDEX(AuditRepTemp_C!J$7:J$1657,MATCH(ROWS(AuditRepTemp_C!$B$7:$B1066),AuditRepTemp_C!$B$7:$B$1657,0)),"")</f>
        <v/>
      </c>
      <c r="F1070" s="513" t="str">
        <f t="array" ref="F1070">IFERROR(INDEX(AuditRepTemp_C!K$7:K$1657,MATCH(ROWS(AuditRepTemp_C!$B$7:$B1066),AuditRepTemp_C!$B$7:$B$1657,0)),"")</f>
        <v/>
      </c>
      <c r="G1070" s="513" t="str">
        <f t="array" ref="G1070">IFERROR(INDEX(AuditRepTemp_C!L$7:L$1657,MATCH(ROWS(AuditRepTemp_C!$B$7:$B1066),AuditRepTemp_C!$B$7:$B$1657,0)),"")</f>
        <v/>
      </c>
      <c r="H1070" s="517" t="s">
        <v>2064</v>
      </c>
      <c r="I1070" s="524"/>
      <c r="J1070" s="518"/>
      <c r="K1070" s="419"/>
      <c r="L1070" s="419"/>
      <c r="M1070" s="518"/>
      <c r="N1070" s="518"/>
      <c r="O1070" s="518"/>
      <c r="P1070" s="518"/>
      <c r="Q1070" s="518"/>
      <c r="R1070" s="422"/>
      <c r="S1070" s="518"/>
      <c r="T1070" s="519"/>
      <c r="U1070" s="520"/>
      <c r="V1070" s="518"/>
      <c r="W1070" s="521"/>
      <c r="X1070" s="518"/>
      <c r="Y1070" s="518"/>
      <c r="Z1070" s="518"/>
    </row>
    <row r="1071" ht="14.25" customHeight="1">
      <c r="A1071" s="471" t="str">
        <f t="array" ref="A1071">IFERROR(INDEX(AuditRepTemp_C!D$7:D$1657,MATCH(ROWS(AuditRepTemp_C!$B$7:$B1067),AuditRepTemp_C!$B$7:$B$1657,0)),"")</f>
        <v/>
      </c>
      <c r="B1071" s="510" t="str">
        <f t="array" ref="B1071">IFERROR(INDEX(AuditRepTemp_C!F$7:F$1657,MATCH(ROWS(AuditRepTemp_C!$B$7:$B1067),AuditRepTemp_C!$B$7:$B$1657,0)),"")</f>
        <v/>
      </c>
      <c r="C1071" s="511" t="str">
        <f t="array" ref="C1071">IFERROR(INDEX(AuditRepTemp_C!H$7:H$1657,MATCH(ROWS(AuditRepTemp_C!$B$7:$B1067),AuditRepTemp_C!$B$7:$B$1657,0)),"")</f>
        <v/>
      </c>
      <c r="D1071" s="511" t="str">
        <f t="array" ref="D1071">IFERROR(INDEX(AuditRepTemp_C!I$7:I$1657,MATCH(ROWS(AuditRepTemp_C!$B$7:$B1067),AuditRepTemp_C!$B$7:$B$1657,0)),"")</f>
        <v/>
      </c>
      <c r="E1071" s="512" t="str">
        <f t="array" ref="E1071">IFERROR(INDEX(AuditRepTemp_C!J$7:J$1657,MATCH(ROWS(AuditRepTemp_C!$B$7:$B1067),AuditRepTemp_C!$B$7:$B$1657,0)),"")</f>
        <v/>
      </c>
      <c r="F1071" s="513" t="str">
        <f t="array" ref="F1071">IFERROR(INDEX(AuditRepTemp_C!K$7:K$1657,MATCH(ROWS(AuditRepTemp_C!$B$7:$B1067),AuditRepTemp_C!$B$7:$B$1657,0)),"")</f>
        <v/>
      </c>
      <c r="G1071" s="513" t="str">
        <f t="array" ref="G1071">IFERROR(INDEX(AuditRepTemp_C!L$7:L$1657,MATCH(ROWS(AuditRepTemp_C!$B$7:$B1067),AuditRepTemp_C!$B$7:$B$1657,0)),"")</f>
        <v/>
      </c>
      <c r="H1071" s="517" t="s">
        <v>2064</v>
      </c>
      <c r="I1071" s="524"/>
      <c r="J1071" s="518"/>
      <c r="K1071" s="419"/>
      <c r="L1071" s="419"/>
      <c r="M1071" s="518"/>
      <c r="N1071" s="518"/>
      <c r="O1071" s="518"/>
      <c r="P1071" s="518"/>
      <c r="Q1071" s="518"/>
      <c r="R1071" s="422"/>
      <c r="S1071" s="518"/>
      <c r="T1071" s="519"/>
      <c r="U1071" s="520"/>
      <c r="V1071" s="518"/>
      <c r="W1071" s="521"/>
      <c r="X1071" s="518"/>
      <c r="Y1071" s="518"/>
      <c r="Z1071" s="518"/>
    </row>
    <row r="1072" ht="14.25" customHeight="1">
      <c r="A1072" s="471" t="str">
        <f t="array" ref="A1072">IFERROR(INDEX(AuditRepTemp_C!D$7:D$1657,MATCH(ROWS(AuditRepTemp_C!$B$7:$B1068),AuditRepTemp_C!$B$7:$B$1657,0)),"")</f>
        <v/>
      </c>
      <c r="B1072" s="510" t="str">
        <f t="array" ref="B1072">IFERROR(INDEX(AuditRepTemp_C!F$7:F$1657,MATCH(ROWS(AuditRepTemp_C!$B$7:$B1068),AuditRepTemp_C!$B$7:$B$1657,0)),"")</f>
        <v/>
      </c>
      <c r="C1072" s="511" t="str">
        <f t="array" ref="C1072">IFERROR(INDEX(AuditRepTemp_C!H$7:H$1657,MATCH(ROWS(AuditRepTemp_C!$B$7:$B1068),AuditRepTemp_C!$B$7:$B$1657,0)),"")</f>
        <v/>
      </c>
      <c r="D1072" s="511" t="str">
        <f t="array" ref="D1072">IFERROR(INDEX(AuditRepTemp_C!I$7:I$1657,MATCH(ROWS(AuditRepTemp_C!$B$7:$B1068),AuditRepTemp_C!$B$7:$B$1657,0)),"")</f>
        <v/>
      </c>
      <c r="E1072" s="512" t="str">
        <f t="array" ref="E1072">IFERROR(INDEX(AuditRepTemp_C!J$7:J$1657,MATCH(ROWS(AuditRepTemp_C!$B$7:$B1068),AuditRepTemp_C!$B$7:$B$1657,0)),"")</f>
        <v/>
      </c>
      <c r="F1072" s="513" t="str">
        <f t="array" ref="F1072">IFERROR(INDEX(AuditRepTemp_C!K$7:K$1657,MATCH(ROWS(AuditRepTemp_C!$B$7:$B1068),AuditRepTemp_C!$B$7:$B$1657,0)),"")</f>
        <v/>
      </c>
      <c r="G1072" s="513" t="str">
        <f t="array" ref="G1072">IFERROR(INDEX(AuditRepTemp_C!L$7:L$1657,MATCH(ROWS(AuditRepTemp_C!$B$7:$B1068),AuditRepTemp_C!$B$7:$B$1657,0)),"")</f>
        <v/>
      </c>
      <c r="H1072" s="517" t="s">
        <v>2064</v>
      </c>
      <c r="I1072" s="524"/>
      <c r="J1072" s="518"/>
      <c r="K1072" s="419"/>
      <c r="L1072" s="419"/>
      <c r="M1072" s="518"/>
      <c r="N1072" s="518"/>
      <c r="O1072" s="518"/>
      <c r="P1072" s="518"/>
      <c r="Q1072" s="518"/>
      <c r="R1072" s="422"/>
      <c r="S1072" s="518"/>
      <c r="T1072" s="519"/>
      <c r="U1072" s="520"/>
      <c r="V1072" s="518"/>
      <c r="W1072" s="521"/>
      <c r="X1072" s="518"/>
      <c r="Y1072" s="518"/>
      <c r="Z1072" s="518"/>
    </row>
    <row r="1073" ht="14.25" customHeight="1">
      <c r="A1073" s="471" t="str">
        <f t="array" ref="A1073">IFERROR(INDEX(AuditRepTemp_C!D$7:D$1657,MATCH(ROWS(AuditRepTemp_C!$B$7:$B1069),AuditRepTemp_C!$B$7:$B$1657,0)),"")</f>
        <v/>
      </c>
      <c r="B1073" s="510" t="str">
        <f t="array" ref="B1073">IFERROR(INDEX(AuditRepTemp_C!F$7:F$1657,MATCH(ROWS(AuditRepTemp_C!$B$7:$B1069),AuditRepTemp_C!$B$7:$B$1657,0)),"")</f>
        <v/>
      </c>
      <c r="C1073" s="511" t="str">
        <f t="array" ref="C1073">IFERROR(INDEX(AuditRepTemp_C!H$7:H$1657,MATCH(ROWS(AuditRepTemp_C!$B$7:$B1069),AuditRepTemp_C!$B$7:$B$1657,0)),"")</f>
        <v/>
      </c>
      <c r="D1073" s="511" t="str">
        <f t="array" ref="D1073">IFERROR(INDEX(AuditRepTemp_C!I$7:I$1657,MATCH(ROWS(AuditRepTemp_C!$B$7:$B1069),AuditRepTemp_C!$B$7:$B$1657,0)),"")</f>
        <v/>
      </c>
      <c r="E1073" s="512" t="str">
        <f t="array" ref="E1073">IFERROR(INDEX(AuditRepTemp_C!J$7:J$1657,MATCH(ROWS(AuditRepTemp_C!$B$7:$B1069),AuditRepTemp_C!$B$7:$B$1657,0)),"")</f>
        <v/>
      </c>
      <c r="F1073" s="513" t="str">
        <f t="array" ref="F1073">IFERROR(INDEX(AuditRepTemp_C!K$7:K$1657,MATCH(ROWS(AuditRepTemp_C!$B$7:$B1069),AuditRepTemp_C!$B$7:$B$1657,0)),"")</f>
        <v/>
      </c>
      <c r="G1073" s="513" t="str">
        <f t="array" ref="G1073">IFERROR(INDEX(AuditRepTemp_C!L$7:L$1657,MATCH(ROWS(AuditRepTemp_C!$B$7:$B1069),AuditRepTemp_C!$B$7:$B$1657,0)),"")</f>
        <v/>
      </c>
      <c r="H1073" s="517" t="s">
        <v>2064</v>
      </c>
      <c r="I1073" s="524"/>
      <c r="J1073" s="518"/>
      <c r="K1073" s="419"/>
      <c r="L1073" s="419"/>
      <c r="M1073" s="518"/>
      <c r="N1073" s="518"/>
      <c r="O1073" s="518"/>
      <c r="P1073" s="518"/>
      <c r="Q1073" s="518"/>
      <c r="R1073" s="422"/>
      <c r="S1073" s="518"/>
      <c r="T1073" s="519"/>
      <c r="U1073" s="520"/>
      <c r="V1073" s="518"/>
      <c r="W1073" s="521"/>
      <c r="X1073" s="518"/>
      <c r="Y1073" s="518"/>
      <c r="Z1073" s="518"/>
    </row>
    <row r="1074" ht="14.25" customHeight="1">
      <c r="A1074" s="471" t="str">
        <f t="array" ref="A1074">IFERROR(INDEX(AuditRepTemp_C!D$7:D$1657,MATCH(ROWS(AuditRepTemp_C!$B$7:$B1070),AuditRepTemp_C!$B$7:$B$1657,0)),"")</f>
        <v/>
      </c>
      <c r="B1074" s="510" t="str">
        <f t="array" ref="B1074">IFERROR(INDEX(AuditRepTemp_C!F$7:F$1657,MATCH(ROWS(AuditRepTemp_C!$B$7:$B1070),AuditRepTemp_C!$B$7:$B$1657,0)),"")</f>
        <v/>
      </c>
      <c r="C1074" s="511" t="str">
        <f t="array" ref="C1074">IFERROR(INDEX(AuditRepTemp_C!H$7:H$1657,MATCH(ROWS(AuditRepTemp_C!$B$7:$B1070),AuditRepTemp_C!$B$7:$B$1657,0)),"")</f>
        <v/>
      </c>
      <c r="D1074" s="511" t="str">
        <f t="array" ref="D1074">IFERROR(INDEX(AuditRepTemp_C!I$7:I$1657,MATCH(ROWS(AuditRepTemp_C!$B$7:$B1070),AuditRepTemp_C!$B$7:$B$1657,0)),"")</f>
        <v/>
      </c>
      <c r="E1074" s="512" t="str">
        <f t="array" ref="E1074">IFERROR(INDEX(AuditRepTemp_C!J$7:J$1657,MATCH(ROWS(AuditRepTemp_C!$B$7:$B1070),AuditRepTemp_C!$B$7:$B$1657,0)),"")</f>
        <v/>
      </c>
      <c r="F1074" s="513" t="str">
        <f t="array" ref="F1074">IFERROR(INDEX(AuditRepTemp_C!K$7:K$1657,MATCH(ROWS(AuditRepTemp_C!$B$7:$B1070),AuditRepTemp_C!$B$7:$B$1657,0)),"")</f>
        <v/>
      </c>
      <c r="G1074" s="513" t="str">
        <f t="array" ref="G1074">IFERROR(INDEX(AuditRepTemp_C!L$7:L$1657,MATCH(ROWS(AuditRepTemp_C!$B$7:$B1070),AuditRepTemp_C!$B$7:$B$1657,0)),"")</f>
        <v/>
      </c>
      <c r="H1074" s="517" t="s">
        <v>2064</v>
      </c>
      <c r="I1074" s="524"/>
      <c r="J1074" s="518"/>
      <c r="K1074" s="419"/>
      <c r="L1074" s="419"/>
      <c r="M1074" s="518"/>
      <c r="N1074" s="518"/>
      <c r="O1074" s="518"/>
      <c r="P1074" s="518"/>
      <c r="Q1074" s="518"/>
      <c r="R1074" s="422"/>
      <c r="S1074" s="518"/>
      <c r="T1074" s="519"/>
      <c r="U1074" s="520"/>
      <c r="V1074" s="518"/>
      <c r="W1074" s="521"/>
      <c r="X1074" s="518"/>
      <c r="Y1074" s="518"/>
      <c r="Z1074" s="518"/>
    </row>
    <row r="1075" ht="14.25" customHeight="1">
      <c r="A1075" s="471" t="str">
        <f t="array" ref="A1075">IFERROR(INDEX(AuditRepTemp_C!D$7:D$1657,MATCH(ROWS(AuditRepTemp_C!$B$7:$B1071),AuditRepTemp_C!$B$7:$B$1657,0)),"")</f>
        <v/>
      </c>
      <c r="B1075" s="510" t="str">
        <f t="array" ref="B1075">IFERROR(INDEX(AuditRepTemp_C!F$7:F$1657,MATCH(ROWS(AuditRepTemp_C!$B$7:$B1071),AuditRepTemp_C!$B$7:$B$1657,0)),"")</f>
        <v/>
      </c>
      <c r="C1075" s="511" t="str">
        <f t="array" ref="C1075">IFERROR(INDEX(AuditRepTemp_C!H$7:H$1657,MATCH(ROWS(AuditRepTemp_C!$B$7:$B1071),AuditRepTemp_C!$B$7:$B$1657,0)),"")</f>
        <v/>
      </c>
      <c r="D1075" s="511" t="str">
        <f t="array" ref="D1075">IFERROR(INDEX(AuditRepTemp_C!I$7:I$1657,MATCH(ROWS(AuditRepTemp_C!$B$7:$B1071),AuditRepTemp_C!$B$7:$B$1657,0)),"")</f>
        <v/>
      </c>
      <c r="E1075" s="512" t="str">
        <f t="array" ref="E1075">IFERROR(INDEX(AuditRepTemp_C!J$7:J$1657,MATCH(ROWS(AuditRepTemp_C!$B$7:$B1071),AuditRepTemp_C!$B$7:$B$1657,0)),"")</f>
        <v/>
      </c>
      <c r="F1075" s="513" t="str">
        <f t="array" ref="F1075">IFERROR(INDEX(AuditRepTemp_C!K$7:K$1657,MATCH(ROWS(AuditRepTemp_C!$B$7:$B1071),AuditRepTemp_C!$B$7:$B$1657,0)),"")</f>
        <v/>
      </c>
      <c r="G1075" s="513" t="str">
        <f t="array" ref="G1075">IFERROR(INDEX(AuditRepTemp_C!L$7:L$1657,MATCH(ROWS(AuditRepTemp_C!$B$7:$B1071),AuditRepTemp_C!$B$7:$B$1657,0)),"")</f>
        <v/>
      </c>
      <c r="H1075" s="517" t="s">
        <v>2064</v>
      </c>
      <c r="I1075" s="524"/>
      <c r="J1075" s="518"/>
      <c r="K1075" s="419"/>
      <c r="L1075" s="419"/>
      <c r="M1075" s="518"/>
      <c r="N1075" s="518"/>
      <c r="O1075" s="518"/>
      <c r="P1075" s="518"/>
      <c r="Q1075" s="518"/>
      <c r="R1075" s="422"/>
      <c r="S1075" s="518"/>
      <c r="T1075" s="519"/>
      <c r="U1075" s="520"/>
      <c r="V1075" s="518"/>
      <c r="W1075" s="521"/>
      <c r="X1075" s="518"/>
      <c r="Y1075" s="518"/>
      <c r="Z1075" s="518"/>
    </row>
    <row r="1076" ht="14.25" customHeight="1">
      <c r="A1076" s="471" t="str">
        <f t="array" ref="A1076">IFERROR(INDEX(AuditRepTemp_C!D$7:D$1657,MATCH(ROWS(AuditRepTemp_C!$B$7:$B1072),AuditRepTemp_C!$B$7:$B$1657,0)),"")</f>
        <v/>
      </c>
      <c r="B1076" s="510" t="str">
        <f t="array" ref="B1076">IFERROR(INDEX(AuditRepTemp_C!F$7:F$1657,MATCH(ROWS(AuditRepTemp_C!$B$7:$B1072),AuditRepTemp_C!$B$7:$B$1657,0)),"")</f>
        <v/>
      </c>
      <c r="C1076" s="511" t="str">
        <f t="array" ref="C1076">IFERROR(INDEX(AuditRepTemp_C!H$7:H$1657,MATCH(ROWS(AuditRepTemp_C!$B$7:$B1072),AuditRepTemp_C!$B$7:$B$1657,0)),"")</f>
        <v/>
      </c>
      <c r="D1076" s="511" t="str">
        <f t="array" ref="D1076">IFERROR(INDEX(AuditRepTemp_C!I$7:I$1657,MATCH(ROWS(AuditRepTemp_C!$B$7:$B1072),AuditRepTemp_C!$B$7:$B$1657,0)),"")</f>
        <v/>
      </c>
      <c r="E1076" s="512" t="str">
        <f t="array" ref="E1076">IFERROR(INDEX(AuditRepTemp_C!J$7:J$1657,MATCH(ROWS(AuditRepTemp_C!$B$7:$B1072),AuditRepTemp_C!$B$7:$B$1657,0)),"")</f>
        <v/>
      </c>
      <c r="F1076" s="513" t="str">
        <f t="array" ref="F1076">IFERROR(INDEX(AuditRepTemp_C!K$7:K$1657,MATCH(ROWS(AuditRepTemp_C!$B$7:$B1072),AuditRepTemp_C!$B$7:$B$1657,0)),"")</f>
        <v/>
      </c>
      <c r="G1076" s="513" t="str">
        <f t="array" ref="G1076">IFERROR(INDEX(AuditRepTemp_C!L$7:L$1657,MATCH(ROWS(AuditRepTemp_C!$B$7:$B1072),AuditRepTemp_C!$B$7:$B$1657,0)),"")</f>
        <v/>
      </c>
      <c r="H1076" s="517" t="s">
        <v>2064</v>
      </c>
      <c r="I1076" s="524"/>
      <c r="J1076" s="518"/>
      <c r="K1076" s="419"/>
      <c r="L1076" s="419"/>
      <c r="M1076" s="518"/>
      <c r="N1076" s="518"/>
      <c r="O1076" s="518"/>
      <c r="P1076" s="518"/>
      <c r="Q1076" s="518"/>
      <c r="R1076" s="422"/>
      <c r="S1076" s="518"/>
      <c r="T1076" s="519"/>
      <c r="U1076" s="520"/>
      <c r="V1076" s="518"/>
      <c r="W1076" s="521"/>
      <c r="X1076" s="518"/>
      <c r="Y1076" s="518"/>
      <c r="Z1076" s="518"/>
    </row>
    <row r="1077" ht="14.25" customHeight="1">
      <c r="A1077" s="471" t="str">
        <f t="array" ref="A1077">IFERROR(INDEX(AuditRepTemp_C!D$7:D$1657,MATCH(ROWS(AuditRepTemp_C!$B$7:$B1073),AuditRepTemp_C!$B$7:$B$1657,0)),"")</f>
        <v/>
      </c>
      <c r="B1077" s="510" t="str">
        <f t="array" ref="B1077">IFERROR(INDEX(AuditRepTemp_C!F$7:F$1657,MATCH(ROWS(AuditRepTemp_C!$B$7:$B1073),AuditRepTemp_C!$B$7:$B$1657,0)),"")</f>
        <v/>
      </c>
      <c r="C1077" s="511" t="str">
        <f t="array" ref="C1077">IFERROR(INDEX(AuditRepTemp_C!H$7:H$1657,MATCH(ROWS(AuditRepTemp_C!$B$7:$B1073),AuditRepTemp_C!$B$7:$B$1657,0)),"")</f>
        <v/>
      </c>
      <c r="D1077" s="511" t="str">
        <f t="array" ref="D1077">IFERROR(INDEX(AuditRepTemp_C!I$7:I$1657,MATCH(ROWS(AuditRepTemp_C!$B$7:$B1073),AuditRepTemp_C!$B$7:$B$1657,0)),"")</f>
        <v/>
      </c>
      <c r="E1077" s="512" t="str">
        <f t="array" ref="E1077">IFERROR(INDEX(AuditRepTemp_C!J$7:J$1657,MATCH(ROWS(AuditRepTemp_C!$B$7:$B1073),AuditRepTemp_C!$B$7:$B$1657,0)),"")</f>
        <v/>
      </c>
      <c r="F1077" s="513" t="str">
        <f t="array" ref="F1077">IFERROR(INDEX(AuditRepTemp_C!K$7:K$1657,MATCH(ROWS(AuditRepTemp_C!$B$7:$B1073),AuditRepTemp_C!$B$7:$B$1657,0)),"")</f>
        <v/>
      </c>
      <c r="G1077" s="513" t="str">
        <f t="array" ref="G1077">IFERROR(INDEX(AuditRepTemp_C!L$7:L$1657,MATCH(ROWS(AuditRepTemp_C!$B$7:$B1073),AuditRepTemp_C!$B$7:$B$1657,0)),"")</f>
        <v/>
      </c>
      <c r="H1077" s="517" t="s">
        <v>2064</v>
      </c>
      <c r="I1077" s="524"/>
      <c r="J1077" s="518"/>
      <c r="K1077" s="419"/>
      <c r="L1077" s="419"/>
      <c r="M1077" s="518"/>
      <c r="N1077" s="518"/>
      <c r="O1077" s="518"/>
      <c r="P1077" s="518"/>
      <c r="Q1077" s="518"/>
      <c r="R1077" s="422"/>
      <c r="S1077" s="518"/>
      <c r="T1077" s="519"/>
      <c r="U1077" s="520"/>
      <c r="V1077" s="518"/>
      <c r="W1077" s="521"/>
      <c r="X1077" s="518"/>
      <c r="Y1077" s="518"/>
      <c r="Z1077" s="518"/>
    </row>
    <row r="1078" ht="14.25" customHeight="1">
      <c r="A1078" s="471" t="str">
        <f t="array" ref="A1078">IFERROR(INDEX(AuditRepTemp_C!D$7:D$1657,MATCH(ROWS(AuditRepTemp_C!$B$7:$B1074),AuditRepTemp_C!$B$7:$B$1657,0)),"")</f>
        <v/>
      </c>
      <c r="B1078" s="510" t="str">
        <f t="array" ref="B1078">IFERROR(INDEX(AuditRepTemp_C!F$7:F$1657,MATCH(ROWS(AuditRepTemp_C!$B$7:$B1074),AuditRepTemp_C!$B$7:$B$1657,0)),"")</f>
        <v/>
      </c>
      <c r="C1078" s="511" t="str">
        <f t="array" ref="C1078">IFERROR(INDEX(AuditRepTemp_C!H$7:H$1657,MATCH(ROWS(AuditRepTemp_C!$B$7:$B1074),AuditRepTemp_C!$B$7:$B$1657,0)),"")</f>
        <v/>
      </c>
      <c r="D1078" s="511" t="str">
        <f t="array" ref="D1078">IFERROR(INDEX(AuditRepTemp_C!I$7:I$1657,MATCH(ROWS(AuditRepTemp_C!$B$7:$B1074),AuditRepTemp_C!$B$7:$B$1657,0)),"")</f>
        <v/>
      </c>
      <c r="E1078" s="512" t="str">
        <f t="array" ref="E1078">IFERROR(INDEX(AuditRepTemp_C!J$7:J$1657,MATCH(ROWS(AuditRepTemp_C!$B$7:$B1074),AuditRepTemp_C!$B$7:$B$1657,0)),"")</f>
        <v/>
      </c>
      <c r="F1078" s="513" t="str">
        <f t="array" ref="F1078">IFERROR(INDEX(AuditRepTemp_C!K$7:K$1657,MATCH(ROWS(AuditRepTemp_C!$B$7:$B1074),AuditRepTemp_C!$B$7:$B$1657,0)),"")</f>
        <v/>
      </c>
      <c r="G1078" s="513" t="str">
        <f t="array" ref="G1078">IFERROR(INDEX(AuditRepTemp_C!L$7:L$1657,MATCH(ROWS(AuditRepTemp_C!$B$7:$B1074),AuditRepTemp_C!$B$7:$B$1657,0)),"")</f>
        <v/>
      </c>
      <c r="H1078" s="517" t="s">
        <v>2064</v>
      </c>
      <c r="I1078" s="524"/>
      <c r="J1078" s="518"/>
      <c r="K1078" s="419"/>
      <c r="L1078" s="419"/>
      <c r="M1078" s="518"/>
      <c r="N1078" s="518"/>
      <c r="O1078" s="518"/>
      <c r="P1078" s="518"/>
      <c r="Q1078" s="518"/>
      <c r="R1078" s="422"/>
      <c r="S1078" s="518"/>
      <c r="T1078" s="519"/>
      <c r="U1078" s="520"/>
      <c r="V1078" s="518"/>
      <c r="W1078" s="521"/>
      <c r="X1078" s="518"/>
      <c r="Y1078" s="518"/>
      <c r="Z1078" s="518"/>
    </row>
    <row r="1079" ht="14.25" customHeight="1">
      <c r="A1079" s="471" t="str">
        <f t="array" ref="A1079">IFERROR(INDEX(AuditRepTemp_C!D$7:D$1657,MATCH(ROWS(AuditRepTemp_C!$B$7:$B1075),AuditRepTemp_C!$B$7:$B$1657,0)),"")</f>
        <v/>
      </c>
      <c r="B1079" s="510" t="str">
        <f t="array" ref="B1079">IFERROR(INDEX(AuditRepTemp_C!F$7:F$1657,MATCH(ROWS(AuditRepTemp_C!$B$7:$B1075),AuditRepTemp_C!$B$7:$B$1657,0)),"")</f>
        <v/>
      </c>
      <c r="C1079" s="511" t="str">
        <f t="array" ref="C1079">IFERROR(INDEX(AuditRepTemp_C!H$7:H$1657,MATCH(ROWS(AuditRepTemp_C!$B$7:$B1075),AuditRepTemp_C!$B$7:$B$1657,0)),"")</f>
        <v/>
      </c>
      <c r="D1079" s="511" t="str">
        <f t="array" ref="D1079">IFERROR(INDEX(AuditRepTemp_C!I$7:I$1657,MATCH(ROWS(AuditRepTemp_C!$B$7:$B1075),AuditRepTemp_C!$B$7:$B$1657,0)),"")</f>
        <v/>
      </c>
      <c r="E1079" s="512" t="str">
        <f t="array" ref="E1079">IFERROR(INDEX(AuditRepTemp_C!J$7:J$1657,MATCH(ROWS(AuditRepTemp_C!$B$7:$B1075),AuditRepTemp_C!$B$7:$B$1657,0)),"")</f>
        <v/>
      </c>
      <c r="F1079" s="513" t="str">
        <f t="array" ref="F1079">IFERROR(INDEX(AuditRepTemp_C!K$7:K$1657,MATCH(ROWS(AuditRepTemp_C!$B$7:$B1075),AuditRepTemp_C!$B$7:$B$1657,0)),"")</f>
        <v/>
      </c>
      <c r="G1079" s="513" t="str">
        <f t="array" ref="G1079">IFERROR(INDEX(AuditRepTemp_C!L$7:L$1657,MATCH(ROWS(AuditRepTemp_C!$B$7:$B1075),AuditRepTemp_C!$B$7:$B$1657,0)),"")</f>
        <v/>
      </c>
      <c r="H1079" s="517" t="s">
        <v>2064</v>
      </c>
      <c r="I1079" s="524"/>
      <c r="J1079" s="518"/>
      <c r="K1079" s="419"/>
      <c r="L1079" s="419"/>
      <c r="M1079" s="518"/>
      <c r="N1079" s="518"/>
      <c r="O1079" s="518"/>
      <c r="P1079" s="518"/>
      <c r="Q1079" s="518"/>
      <c r="R1079" s="422"/>
      <c r="S1079" s="518"/>
      <c r="T1079" s="519"/>
      <c r="U1079" s="520"/>
      <c r="V1079" s="518"/>
      <c r="W1079" s="521"/>
      <c r="X1079" s="518"/>
      <c r="Y1079" s="518"/>
      <c r="Z1079" s="518"/>
    </row>
    <row r="1080" ht="14.25" customHeight="1">
      <c r="A1080" s="471" t="str">
        <f t="array" ref="A1080">IFERROR(INDEX(AuditRepTemp_C!D$7:D$1657,MATCH(ROWS(AuditRepTemp_C!$B$7:$B1076),AuditRepTemp_C!$B$7:$B$1657,0)),"")</f>
        <v/>
      </c>
      <c r="B1080" s="510" t="str">
        <f t="array" ref="B1080">IFERROR(INDEX(AuditRepTemp_C!F$7:F$1657,MATCH(ROWS(AuditRepTemp_C!$B$7:$B1076),AuditRepTemp_C!$B$7:$B$1657,0)),"")</f>
        <v/>
      </c>
      <c r="C1080" s="511" t="str">
        <f t="array" ref="C1080">IFERROR(INDEX(AuditRepTemp_C!H$7:H$1657,MATCH(ROWS(AuditRepTemp_C!$B$7:$B1076),AuditRepTemp_C!$B$7:$B$1657,0)),"")</f>
        <v/>
      </c>
      <c r="D1080" s="511" t="str">
        <f t="array" ref="D1080">IFERROR(INDEX(AuditRepTemp_C!I$7:I$1657,MATCH(ROWS(AuditRepTemp_C!$B$7:$B1076),AuditRepTemp_C!$B$7:$B$1657,0)),"")</f>
        <v/>
      </c>
      <c r="E1080" s="512" t="str">
        <f t="array" ref="E1080">IFERROR(INDEX(AuditRepTemp_C!J$7:J$1657,MATCH(ROWS(AuditRepTemp_C!$B$7:$B1076),AuditRepTemp_C!$B$7:$B$1657,0)),"")</f>
        <v/>
      </c>
      <c r="F1080" s="513" t="str">
        <f t="array" ref="F1080">IFERROR(INDEX(AuditRepTemp_C!K$7:K$1657,MATCH(ROWS(AuditRepTemp_C!$B$7:$B1076),AuditRepTemp_C!$B$7:$B$1657,0)),"")</f>
        <v/>
      </c>
      <c r="G1080" s="513" t="str">
        <f t="array" ref="G1080">IFERROR(INDEX(AuditRepTemp_C!L$7:L$1657,MATCH(ROWS(AuditRepTemp_C!$B$7:$B1076),AuditRepTemp_C!$B$7:$B$1657,0)),"")</f>
        <v/>
      </c>
      <c r="H1080" s="517" t="s">
        <v>2064</v>
      </c>
      <c r="I1080" s="524"/>
      <c r="J1080" s="518"/>
      <c r="K1080" s="419"/>
      <c r="L1080" s="419"/>
      <c r="M1080" s="518"/>
      <c r="N1080" s="518"/>
      <c r="O1080" s="518"/>
      <c r="P1080" s="518"/>
      <c r="Q1080" s="518"/>
      <c r="R1080" s="422"/>
      <c r="S1080" s="518"/>
      <c r="T1080" s="519"/>
      <c r="U1080" s="520"/>
      <c r="V1080" s="518"/>
      <c r="W1080" s="521"/>
      <c r="X1080" s="518"/>
      <c r="Y1080" s="518"/>
      <c r="Z1080" s="518"/>
    </row>
    <row r="1081" ht="14.25" customHeight="1">
      <c r="A1081" s="471" t="str">
        <f t="array" ref="A1081">IFERROR(INDEX(AuditRepTemp_C!D$7:D$1657,MATCH(ROWS(AuditRepTemp_C!$B$7:$B1077),AuditRepTemp_C!$B$7:$B$1657,0)),"")</f>
        <v/>
      </c>
      <c r="B1081" s="510" t="str">
        <f t="array" ref="B1081">IFERROR(INDEX(AuditRepTemp_C!F$7:F$1657,MATCH(ROWS(AuditRepTemp_C!$B$7:$B1077),AuditRepTemp_C!$B$7:$B$1657,0)),"")</f>
        <v/>
      </c>
      <c r="C1081" s="511" t="str">
        <f t="array" ref="C1081">IFERROR(INDEX(AuditRepTemp_C!H$7:H$1657,MATCH(ROWS(AuditRepTemp_C!$B$7:$B1077),AuditRepTemp_C!$B$7:$B$1657,0)),"")</f>
        <v/>
      </c>
      <c r="D1081" s="511" t="str">
        <f t="array" ref="D1081">IFERROR(INDEX(AuditRepTemp_C!I$7:I$1657,MATCH(ROWS(AuditRepTemp_C!$B$7:$B1077),AuditRepTemp_C!$B$7:$B$1657,0)),"")</f>
        <v/>
      </c>
      <c r="E1081" s="512" t="str">
        <f t="array" ref="E1081">IFERROR(INDEX(AuditRepTemp_C!J$7:J$1657,MATCH(ROWS(AuditRepTemp_C!$B$7:$B1077),AuditRepTemp_C!$B$7:$B$1657,0)),"")</f>
        <v/>
      </c>
      <c r="F1081" s="513" t="str">
        <f t="array" ref="F1081">IFERROR(INDEX(AuditRepTemp_C!K$7:K$1657,MATCH(ROWS(AuditRepTemp_C!$B$7:$B1077),AuditRepTemp_C!$B$7:$B$1657,0)),"")</f>
        <v/>
      </c>
      <c r="G1081" s="513" t="str">
        <f t="array" ref="G1081">IFERROR(INDEX(AuditRepTemp_C!L$7:L$1657,MATCH(ROWS(AuditRepTemp_C!$B$7:$B1077),AuditRepTemp_C!$B$7:$B$1657,0)),"")</f>
        <v/>
      </c>
      <c r="H1081" s="517" t="s">
        <v>2064</v>
      </c>
      <c r="I1081" s="524"/>
      <c r="J1081" s="518"/>
      <c r="K1081" s="419"/>
      <c r="L1081" s="419"/>
      <c r="M1081" s="518"/>
      <c r="N1081" s="518"/>
      <c r="O1081" s="518"/>
      <c r="P1081" s="518"/>
      <c r="Q1081" s="518"/>
      <c r="R1081" s="422"/>
      <c r="S1081" s="518"/>
      <c r="T1081" s="519"/>
      <c r="U1081" s="520"/>
      <c r="V1081" s="518"/>
      <c r="W1081" s="521"/>
      <c r="X1081" s="518"/>
      <c r="Y1081" s="518"/>
      <c r="Z1081" s="518"/>
    </row>
    <row r="1082" ht="14.25" customHeight="1">
      <c r="A1082" s="471" t="str">
        <f t="array" ref="A1082">IFERROR(INDEX(AuditRepTemp_C!D$7:D$1657,MATCH(ROWS(AuditRepTemp_C!$B$7:$B1078),AuditRepTemp_C!$B$7:$B$1657,0)),"")</f>
        <v/>
      </c>
      <c r="B1082" s="510" t="str">
        <f t="array" ref="B1082">IFERROR(INDEX(AuditRepTemp_C!F$7:F$1657,MATCH(ROWS(AuditRepTemp_C!$B$7:$B1078),AuditRepTemp_C!$B$7:$B$1657,0)),"")</f>
        <v/>
      </c>
      <c r="C1082" s="511" t="str">
        <f t="array" ref="C1082">IFERROR(INDEX(AuditRepTemp_C!H$7:H$1657,MATCH(ROWS(AuditRepTemp_C!$B$7:$B1078),AuditRepTemp_C!$B$7:$B$1657,0)),"")</f>
        <v/>
      </c>
      <c r="D1082" s="511" t="str">
        <f t="array" ref="D1082">IFERROR(INDEX(AuditRepTemp_C!I$7:I$1657,MATCH(ROWS(AuditRepTemp_C!$B$7:$B1078),AuditRepTemp_C!$B$7:$B$1657,0)),"")</f>
        <v/>
      </c>
      <c r="E1082" s="512" t="str">
        <f t="array" ref="E1082">IFERROR(INDEX(AuditRepTemp_C!J$7:J$1657,MATCH(ROWS(AuditRepTemp_C!$B$7:$B1078),AuditRepTemp_C!$B$7:$B$1657,0)),"")</f>
        <v/>
      </c>
      <c r="F1082" s="513" t="str">
        <f t="array" ref="F1082">IFERROR(INDEX(AuditRepTemp_C!K$7:K$1657,MATCH(ROWS(AuditRepTemp_C!$B$7:$B1078),AuditRepTemp_C!$B$7:$B$1657,0)),"")</f>
        <v/>
      </c>
      <c r="G1082" s="513" t="str">
        <f t="array" ref="G1082">IFERROR(INDEX(AuditRepTemp_C!L$7:L$1657,MATCH(ROWS(AuditRepTemp_C!$B$7:$B1078),AuditRepTemp_C!$B$7:$B$1657,0)),"")</f>
        <v/>
      </c>
      <c r="H1082" s="517" t="s">
        <v>2064</v>
      </c>
      <c r="I1082" s="524"/>
      <c r="J1082" s="518"/>
      <c r="K1082" s="419"/>
      <c r="L1082" s="419"/>
      <c r="M1082" s="518"/>
      <c r="N1082" s="518"/>
      <c r="O1082" s="518"/>
      <c r="P1082" s="518"/>
      <c r="Q1082" s="518"/>
      <c r="R1082" s="422"/>
      <c r="S1082" s="518"/>
      <c r="T1082" s="519"/>
      <c r="U1082" s="520"/>
      <c r="V1082" s="518"/>
      <c r="W1082" s="521"/>
      <c r="X1082" s="518"/>
      <c r="Y1082" s="518"/>
      <c r="Z1082" s="518"/>
    </row>
    <row r="1083" ht="14.25" customHeight="1">
      <c r="A1083" s="471" t="str">
        <f t="array" ref="A1083">IFERROR(INDEX(AuditRepTemp_C!D$7:D$1657,MATCH(ROWS(AuditRepTemp_C!$B$7:$B1079),AuditRepTemp_C!$B$7:$B$1657,0)),"")</f>
        <v/>
      </c>
      <c r="B1083" s="510" t="str">
        <f t="array" ref="B1083">IFERROR(INDEX(AuditRepTemp_C!F$7:F$1657,MATCH(ROWS(AuditRepTemp_C!$B$7:$B1079),AuditRepTemp_C!$B$7:$B$1657,0)),"")</f>
        <v/>
      </c>
      <c r="C1083" s="511" t="str">
        <f t="array" ref="C1083">IFERROR(INDEX(AuditRepTemp_C!H$7:H$1657,MATCH(ROWS(AuditRepTemp_C!$B$7:$B1079),AuditRepTemp_C!$B$7:$B$1657,0)),"")</f>
        <v/>
      </c>
      <c r="D1083" s="511" t="str">
        <f t="array" ref="D1083">IFERROR(INDEX(AuditRepTemp_C!I$7:I$1657,MATCH(ROWS(AuditRepTemp_C!$B$7:$B1079),AuditRepTemp_C!$B$7:$B$1657,0)),"")</f>
        <v/>
      </c>
      <c r="E1083" s="512" t="str">
        <f t="array" ref="E1083">IFERROR(INDEX(AuditRepTemp_C!J$7:J$1657,MATCH(ROWS(AuditRepTemp_C!$B$7:$B1079),AuditRepTemp_C!$B$7:$B$1657,0)),"")</f>
        <v/>
      </c>
      <c r="F1083" s="513" t="str">
        <f t="array" ref="F1083">IFERROR(INDEX(AuditRepTemp_C!K$7:K$1657,MATCH(ROWS(AuditRepTemp_C!$B$7:$B1079),AuditRepTemp_C!$B$7:$B$1657,0)),"")</f>
        <v/>
      </c>
      <c r="G1083" s="513" t="str">
        <f t="array" ref="G1083">IFERROR(INDEX(AuditRepTemp_C!L$7:L$1657,MATCH(ROWS(AuditRepTemp_C!$B$7:$B1079),AuditRepTemp_C!$B$7:$B$1657,0)),"")</f>
        <v/>
      </c>
      <c r="H1083" s="517" t="s">
        <v>2064</v>
      </c>
      <c r="I1083" s="524"/>
      <c r="J1083" s="518"/>
      <c r="K1083" s="419"/>
      <c r="L1083" s="419"/>
      <c r="M1083" s="518"/>
      <c r="N1083" s="518"/>
      <c r="O1083" s="518"/>
      <c r="P1083" s="518"/>
      <c r="Q1083" s="518"/>
      <c r="R1083" s="422"/>
      <c r="S1083" s="518"/>
      <c r="T1083" s="519"/>
      <c r="U1083" s="520"/>
      <c r="V1083" s="518"/>
      <c r="W1083" s="521"/>
      <c r="X1083" s="518"/>
      <c r="Y1083" s="518"/>
      <c r="Z1083" s="518"/>
    </row>
    <row r="1084" ht="14.25" customHeight="1">
      <c r="A1084" s="471" t="str">
        <f t="array" ref="A1084">IFERROR(INDEX(AuditRepTemp_C!D$7:D$1657,MATCH(ROWS(AuditRepTemp_C!$B$7:$B1080),AuditRepTemp_C!$B$7:$B$1657,0)),"")</f>
        <v/>
      </c>
      <c r="B1084" s="510" t="str">
        <f t="array" ref="B1084">IFERROR(INDEX(AuditRepTemp_C!F$7:F$1657,MATCH(ROWS(AuditRepTemp_C!$B$7:$B1080),AuditRepTemp_C!$B$7:$B$1657,0)),"")</f>
        <v/>
      </c>
      <c r="C1084" s="511" t="str">
        <f t="array" ref="C1084">IFERROR(INDEX(AuditRepTemp_C!H$7:H$1657,MATCH(ROWS(AuditRepTemp_C!$B$7:$B1080),AuditRepTemp_C!$B$7:$B$1657,0)),"")</f>
        <v/>
      </c>
      <c r="D1084" s="511" t="str">
        <f t="array" ref="D1084">IFERROR(INDEX(AuditRepTemp_C!I$7:I$1657,MATCH(ROWS(AuditRepTemp_C!$B$7:$B1080),AuditRepTemp_C!$B$7:$B$1657,0)),"")</f>
        <v/>
      </c>
      <c r="E1084" s="512" t="str">
        <f t="array" ref="E1084">IFERROR(INDEX(AuditRepTemp_C!J$7:J$1657,MATCH(ROWS(AuditRepTemp_C!$B$7:$B1080),AuditRepTemp_C!$B$7:$B$1657,0)),"")</f>
        <v/>
      </c>
      <c r="F1084" s="513" t="str">
        <f t="array" ref="F1084">IFERROR(INDEX(AuditRepTemp_C!K$7:K$1657,MATCH(ROWS(AuditRepTemp_C!$B$7:$B1080),AuditRepTemp_C!$B$7:$B$1657,0)),"")</f>
        <v/>
      </c>
      <c r="G1084" s="513" t="str">
        <f t="array" ref="G1084">IFERROR(INDEX(AuditRepTemp_C!L$7:L$1657,MATCH(ROWS(AuditRepTemp_C!$B$7:$B1080),AuditRepTemp_C!$B$7:$B$1657,0)),"")</f>
        <v/>
      </c>
      <c r="H1084" s="517" t="s">
        <v>2064</v>
      </c>
      <c r="I1084" s="524"/>
      <c r="J1084" s="518"/>
      <c r="K1084" s="419"/>
      <c r="L1084" s="419"/>
      <c r="M1084" s="518"/>
      <c r="N1084" s="518"/>
      <c r="O1084" s="518"/>
      <c r="P1084" s="518"/>
      <c r="Q1084" s="518"/>
      <c r="R1084" s="422"/>
      <c r="S1084" s="518"/>
      <c r="T1084" s="519"/>
      <c r="U1084" s="520"/>
      <c r="V1084" s="518"/>
      <c r="W1084" s="521"/>
      <c r="X1084" s="518"/>
      <c r="Y1084" s="518"/>
      <c r="Z1084" s="518"/>
    </row>
    <row r="1085" ht="14.25" customHeight="1">
      <c r="A1085" s="471" t="str">
        <f t="array" ref="A1085">IFERROR(INDEX(AuditRepTemp_C!D$7:D$1657,MATCH(ROWS(AuditRepTemp_C!$B$7:$B1081),AuditRepTemp_C!$B$7:$B$1657,0)),"")</f>
        <v/>
      </c>
      <c r="B1085" s="510" t="str">
        <f t="array" ref="B1085">IFERROR(INDEX(AuditRepTemp_C!F$7:F$1657,MATCH(ROWS(AuditRepTemp_C!$B$7:$B1081),AuditRepTemp_C!$B$7:$B$1657,0)),"")</f>
        <v/>
      </c>
      <c r="C1085" s="511" t="str">
        <f t="array" ref="C1085">IFERROR(INDEX(AuditRepTemp_C!H$7:H$1657,MATCH(ROWS(AuditRepTemp_C!$B$7:$B1081),AuditRepTemp_C!$B$7:$B$1657,0)),"")</f>
        <v/>
      </c>
      <c r="D1085" s="511" t="str">
        <f t="array" ref="D1085">IFERROR(INDEX(AuditRepTemp_C!I$7:I$1657,MATCH(ROWS(AuditRepTemp_C!$B$7:$B1081),AuditRepTemp_C!$B$7:$B$1657,0)),"")</f>
        <v/>
      </c>
      <c r="E1085" s="512" t="str">
        <f t="array" ref="E1085">IFERROR(INDEX(AuditRepTemp_C!J$7:J$1657,MATCH(ROWS(AuditRepTemp_C!$B$7:$B1081),AuditRepTemp_C!$B$7:$B$1657,0)),"")</f>
        <v/>
      </c>
      <c r="F1085" s="513" t="str">
        <f t="array" ref="F1085">IFERROR(INDEX(AuditRepTemp_C!K$7:K$1657,MATCH(ROWS(AuditRepTemp_C!$B$7:$B1081),AuditRepTemp_C!$B$7:$B$1657,0)),"")</f>
        <v/>
      </c>
      <c r="G1085" s="513" t="str">
        <f t="array" ref="G1085">IFERROR(INDEX(AuditRepTemp_C!L$7:L$1657,MATCH(ROWS(AuditRepTemp_C!$B$7:$B1081),AuditRepTemp_C!$B$7:$B$1657,0)),"")</f>
        <v/>
      </c>
      <c r="H1085" s="517" t="s">
        <v>2064</v>
      </c>
      <c r="I1085" s="524"/>
      <c r="J1085" s="518"/>
      <c r="K1085" s="419"/>
      <c r="L1085" s="419"/>
      <c r="M1085" s="518"/>
      <c r="N1085" s="518"/>
      <c r="O1085" s="518"/>
      <c r="P1085" s="518"/>
      <c r="Q1085" s="518"/>
      <c r="R1085" s="422"/>
      <c r="S1085" s="518"/>
      <c r="T1085" s="519"/>
      <c r="U1085" s="520"/>
      <c r="V1085" s="518"/>
      <c r="W1085" s="521"/>
      <c r="X1085" s="518"/>
      <c r="Y1085" s="518"/>
      <c r="Z1085" s="518"/>
    </row>
    <row r="1086" ht="14.25" customHeight="1">
      <c r="A1086" s="471" t="str">
        <f t="array" ref="A1086">IFERROR(INDEX(AuditRepTemp_C!D$7:D$1657,MATCH(ROWS(AuditRepTemp_C!$B$7:$B1082),AuditRepTemp_C!$B$7:$B$1657,0)),"")</f>
        <v/>
      </c>
      <c r="B1086" s="510" t="str">
        <f t="array" ref="B1086">IFERROR(INDEX(AuditRepTemp_C!F$7:F$1657,MATCH(ROWS(AuditRepTemp_C!$B$7:$B1082),AuditRepTemp_C!$B$7:$B$1657,0)),"")</f>
        <v/>
      </c>
      <c r="C1086" s="511" t="str">
        <f t="array" ref="C1086">IFERROR(INDEX(AuditRepTemp_C!H$7:H$1657,MATCH(ROWS(AuditRepTemp_C!$B$7:$B1082),AuditRepTemp_C!$B$7:$B$1657,0)),"")</f>
        <v/>
      </c>
      <c r="D1086" s="511" t="str">
        <f t="array" ref="D1086">IFERROR(INDEX(AuditRepTemp_C!I$7:I$1657,MATCH(ROWS(AuditRepTemp_C!$B$7:$B1082),AuditRepTemp_C!$B$7:$B$1657,0)),"")</f>
        <v/>
      </c>
      <c r="E1086" s="512" t="str">
        <f t="array" ref="E1086">IFERROR(INDEX(AuditRepTemp_C!J$7:J$1657,MATCH(ROWS(AuditRepTemp_C!$B$7:$B1082),AuditRepTemp_C!$B$7:$B$1657,0)),"")</f>
        <v/>
      </c>
      <c r="F1086" s="513" t="str">
        <f t="array" ref="F1086">IFERROR(INDEX(AuditRepTemp_C!K$7:K$1657,MATCH(ROWS(AuditRepTemp_C!$B$7:$B1082),AuditRepTemp_C!$B$7:$B$1657,0)),"")</f>
        <v/>
      </c>
      <c r="G1086" s="513" t="str">
        <f t="array" ref="G1086">IFERROR(INDEX(AuditRepTemp_C!L$7:L$1657,MATCH(ROWS(AuditRepTemp_C!$B$7:$B1082),AuditRepTemp_C!$B$7:$B$1657,0)),"")</f>
        <v/>
      </c>
      <c r="H1086" s="517" t="s">
        <v>2064</v>
      </c>
      <c r="I1086" s="524"/>
      <c r="J1086" s="518"/>
      <c r="K1086" s="419"/>
      <c r="L1086" s="419"/>
      <c r="M1086" s="518"/>
      <c r="N1086" s="518"/>
      <c r="O1086" s="518"/>
      <c r="P1086" s="518"/>
      <c r="Q1086" s="518"/>
      <c r="R1086" s="422"/>
      <c r="S1086" s="518"/>
      <c r="T1086" s="519"/>
      <c r="U1086" s="520"/>
      <c r="V1086" s="518"/>
      <c r="W1086" s="521"/>
      <c r="X1086" s="518"/>
      <c r="Y1086" s="518"/>
      <c r="Z1086" s="518"/>
    </row>
    <row r="1087" ht="14.25" customHeight="1">
      <c r="A1087" s="471" t="str">
        <f t="array" ref="A1087">IFERROR(INDEX(AuditRepTemp_C!D$7:D$1657,MATCH(ROWS(AuditRepTemp_C!$B$7:$B1083),AuditRepTemp_C!$B$7:$B$1657,0)),"")</f>
        <v/>
      </c>
      <c r="B1087" s="510" t="str">
        <f t="array" ref="B1087">IFERROR(INDEX(AuditRepTemp_C!F$7:F$1657,MATCH(ROWS(AuditRepTemp_C!$B$7:$B1083),AuditRepTemp_C!$B$7:$B$1657,0)),"")</f>
        <v/>
      </c>
      <c r="C1087" s="511" t="str">
        <f t="array" ref="C1087">IFERROR(INDEX(AuditRepTemp_C!H$7:H$1657,MATCH(ROWS(AuditRepTemp_C!$B$7:$B1083),AuditRepTemp_C!$B$7:$B$1657,0)),"")</f>
        <v/>
      </c>
      <c r="D1087" s="511" t="str">
        <f t="array" ref="D1087">IFERROR(INDEX(AuditRepTemp_C!I$7:I$1657,MATCH(ROWS(AuditRepTemp_C!$B$7:$B1083),AuditRepTemp_C!$B$7:$B$1657,0)),"")</f>
        <v/>
      </c>
      <c r="E1087" s="512" t="str">
        <f t="array" ref="E1087">IFERROR(INDEX(AuditRepTemp_C!J$7:J$1657,MATCH(ROWS(AuditRepTemp_C!$B$7:$B1083),AuditRepTemp_C!$B$7:$B$1657,0)),"")</f>
        <v/>
      </c>
      <c r="F1087" s="513" t="str">
        <f t="array" ref="F1087">IFERROR(INDEX(AuditRepTemp_C!K$7:K$1657,MATCH(ROWS(AuditRepTemp_C!$B$7:$B1083),AuditRepTemp_C!$B$7:$B$1657,0)),"")</f>
        <v/>
      </c>
      <c r="G1087" s="513" t="str">
        <f t="array" ref="G1087">IFERROR(INDEX(AuditRepTemp_C!L$7:L$1657,MATCH(ROWS(AuditRepTemp_C!$B$7:$B1083),AuditRepTemp_C!$B$7:$B$1657,0)),"")</f>
        <v/>
      </c>
      <c r="H1087" s="517" t="s">
        <v>2064</v>
      </c>
      <c r="I1087" s="524"/>
      <c r="J1087" s="518"/>
      <c r="K1087" s="419"/>
      <c r="L1087" s="419"/>
      <c r="M1087" s="518"/>
      <c r="N1087" s="518"/>
      <c r="O1087" s="518"/>
      <c r="P1087" s="518"/>
      <c r="Q1087" s="518"/>
      <c r="R1087" s="422"/>
      <c r="S1087" s="518"/>
      <c r="T1087" s="519"/>
      <c r="U1087" s="520"/>
      <c r="V1087" s="518"/>
      <c r="W1087" s="521"/>
      <c r="X1087" s="518"/>
      <c r="Y1087" s="518"/>
      <c r="Z1087" s="518"/>
    </row>
    <row r="1088" ht="14.25" customHeight="1">
      <c r="A1088" s="471" t="str">
        <f t="array" ref="A1088">IFERROR(INDEX(AuditRepTemp_C!D$7:D$1657,MATCH(ROWS(AuditRepTemp_C!$B$7:$B1084),AuditRepTemp_C!$B$7:$B$1657,0)),"")</f>
        <v/>
      </c>
      <c r="B1088" s="510" t="str">
        <f t="array" ref="B1088">IFERROR(INDEX(AuditRepTemp_C!F$7:F$1657,MATCH(ROWS(AuditRepTemp_C!$B$7:$B1084),AuditRepTemp_C!$B$7:$B$1657,0)),"")</f>
        <v/>
      </c>
      <c r="C1088" s="511" t="str">
        <f t="array" ref="C1088">IFERROR(INDEX(AuditRepTemp_C!H$7:H$1657,MATCH(ROWS(AuditRepTemp_C!$B$7:$B1084),AuditRepTemp_C!$B$7:$B$1657,0)),"")</f>
        <v/>
      </c>
      <c r="D1088" s="511" t="str">
        <f t="array" ref="D1088">IFERROR(INDEX(AuditRepTemp_C!I$7:I$1657,MATCH(ROWS(AuditRepTemp_C!$B$7:$B1084),AuditRepTemp_C!$B$7:$B$1657,0)),"")</f>
        <v/>
      </c>
      <c r="E1088" s="512" t="str">
        <f t="array" ref="E1088">IFERROR(INDEX(AuditRepTemp_C!J$7:J$1657,MATCH(ROWS(AuditRepTemp_C!$B$7:$B1084),AuditRepTemp_C!$B$7:$B$1657,0)),"")</f>
        <v/>
      </c>
      <c r="F1088" s="513" t="str">
        <f t="array" ref="F1088">IFERROR(INDEX(AuditRepTemp_C!K$7:K$1657,MATCH(ROWS(AuditRepTemp_C!$B$7:$B1084),AuditRepTemp_C!$B$7:$B$1657,0)),"")</f>
        <v/>
      </c>
      <c r="G1088" s="513" t="str">
        <f t="array" ref="G1088">IFERROR(INDEX(AuditRepTemp_C!L$7:L$1657,MATCH(ROWS(AuditRepTemp_C!$B$7:$B1084),AuditRepTemp_C!$B$7:$B$1657,0)),"")</f>
        <v/>
      </c>
      <c r="H1088" s="517" t="s">
        <v>2064</v>
      </c>
      <c r="I1088" s="524"/>
      <c r="J1088" s="518"/>
      <c r="K1088" s="419"/>
      <c r="L1088" s="419"/>
      <c r="M1088" s="518"/>
      <c r="N1088" s="518"/>
      <c r="O1088" s="518"/>
      <c r="P1088" s="518"/>
      <c r="Q1088" s="518"/>
      <c r="R1088" s="422"/>
      <c r="S1088" s="518"/>
      <c r="T1088" s="519"/>
      <c r="U1088" s="520"/>
      <c r="V1088" s="518"/>
      <c r="W1088" s="521"/>
      <c r="X1088" s="518"/>
      <c r="Y1088" s="518"/>
      <c r="Z1088" s="518"/>
    </row>
    <row r="1089" ht="14.25" customHeight="1">
      <c r="A1089" s="471" t="str">
        <f t="array" ref="A1089">IFERROR(INDEX(AuditRepTemp_C!D$7:D$1657,MATCH(ROWS(AuditRepTemp_C!$B$7:$B1085),AuditRepTemp_C!$B$7:$B$1657,0)),"")</f>
        <v/>
      </c>
      <c r="B1089" s="510" t="str">
        <f t="array" ref="B1089">IFERROR(INDEX(AuditRepTemp_C!F$7:F$1657,MATCH(ROWS(AuditRepTemp_C!$B$7:$B1085),AuditRepTemp_C!$B$7:$B$1657,0)),"")</f>
        <v/>
      </c>
      <c r="C1089" s="511" t="str">
        <f t="array" ref="C1089">IFERROR(INDEX(AuditRepTemp_C!H$7:H$1657,MATCH(ROWS(AuditRepTemp_C!$B$7:$B1085),AuditRepTemp_C!$B$7:$B$1657,0)),"")</f>
        <v/>
      </c>
      <c r="D1089" s="511" t="str">
        <f t="array" ref="D1089">IFERROR(INDEX(AuditRepTemp_C!I$7:I$1657,MATCH(ROWS(AuditRepTemp_C!$B$7:$B1085),AuditRepTemp_C!$B$7:$B$1657,0)),"")</f>
        <v/>
      </c>
      <c r="E1089" s="512" t="str">
        <f t="array" ref="E1089">IFERROR(INDEX(AuditRepTemp_C!J$7:J$1657,MATCH(ROWS(AuditRepTemp_C!$B$7:$B1085),AuditRepTemp_C!$B$7:$B$1657,0)),"")</f>
        <v/>
      </c>
      <c r="F1089" s="513" t="str">
        <f t="array" ref="F1089">IFERROR(INDEX(AuditRepTemp_C!K$7:K$1657,MATCH(ROWS(AuditRepTemp_C!$B$7:$B1085),AuditRepTemp_C!$B$7:$B$1657,0)),"")</f>
        <v/>
      </c>
      <c r="G1089" s="513" t="str">
        <f t="array" ref="G1089">IFERROR(INDEX(AuditRepTemp_C!L$7:L$1657,MATCH(ROWS(AuditRepTemp_C!$B$7:$B1085),AuditRepTemp_C!$B$7:$B$1657,0)),"")</f>
        <v/>
      </c>
      <c r="H1089" s="517" t="s">
        <v>2064</v>
      </c>
      <c r="I1089" s="524"/>
      <c r="J1089" s="518"/>
      <c r="K1089" s="419"/>
      <c r="L1089" s="419"/>
      <c r="M1089" s="518"/>
      <c r="N1089" s="518"/>
      <c r="O1089" s="518"/>
      <c r="P1089" s="518"/>
      <c r="Q1089" s="518"/>
      <c r="R1089" s="422"/>
      <c r="S1089" s="518"/>
      <c r="T1089" s="519"/>
      <c r="U1089" s="520"/>
      <c r="V1089" s="518"/>
      <c r="W1089" s="521"/>
      <c r="X1089" s="518"/>
      <c r="Y1089" s="518"/>
      <c r="Z1089" s="518"/>
    </row>
    <row r="1090" ht="14.25" customHeight="1">
      <c r="A1090" s="471" t="str">
        <f t="array" ref="A1090">IFERROR(INDEX(AuditRepTemp_C!D$7:D$1657,MATCH(ROWS(AuditRepTemp_C!$B$7:$B1086),AuditRepTemp_C!$B$7:$B$1657,0)),"")</f>
        <v/>
      </c>
      <c r="B1090" s="510" t="str">
        <f t="array" ref="B1090">IFERROR(INDEX(AuditRepTemp_C!F$7:F$1657,MATCH(ROWS(AuditRepTemp_C!$B$7:$B1086),AuditRepTemp_C!$B$7:$B$1657,0)),"")</f>
        <v/>
      </c>
      <c r="C1090" s="511" t="str">
        <f t="array" ref="C1090">IFERROR(INDEX(AuditRepTemp_C!H$7:H$1657,MATCH(ROWS(AuditRepTemp_C!$B$7:$B1086),AuditRepTemp_C!$B$7:$B$1657,0)),"")</f>
        <v/>
      </c>
      <c r="D1090" s="511" t="str">
        <f t="array" ref="D1090">IFERROR(INDEX(AuditRepTemp_C!I$7:I$1657,MATCH(ROWS(AuditRepTemp_C!$B$7:$B1086),AuditRepTemp_C!$B$7:$B$1657,0)),"")</f>
        <v/>
      </c>
      <c r="E1090" s="512" t="str">
        <f t="array" ref="E1090">IFERROR(INDEX(AuditRepTemp_C!J$7:J$1657,MATCH(ROWS(AuditRepTemp_C!$B$7:$B1086),AuditRepTemp_C!$B$7:$B$1657,0)),"")</f>
        <v/>
      </c>
      <c r="F1090" s="513" t="str">
        <f t="array" ref="F1090">IFERROR(INDEX(AuditRepTemp_C!K$7:K$1657,MATCH(ROWS(AuditRepTemp_C!$B$7:$B1086),AuditRepTemp_C!$B$7:$B$1657,0)),"")</f>
        <v/>
      </c>
      <c r="G1090" s="513" t="str">
        <f t="array" ref="G1090">IFERROR(INDEX(AuditRepTemp_C!L$7:L$1657,MATCH(ROWS(AuditRepTemp_C!$B$7:$B1086),AuditRepTemp_C!$B$7:$B$1657,0)),"")</f>
        <v/>
      </c>
      <c r="H1090" s="517" t="s">
        <v>2064</v>
      </c>
      <c r="I1090" s="524"/>
      <c r="J1090" s="518"/>
      <c r="K1090" s="419"/>
      <c r="L1090" s="419"/>
      <c r="M1090" s="518"/>
      <c r="N1090" s="518"/>
      <c r="O1090" s="518"/>
      <c r="P1090" s="518"/>
      <c r="Q1090" s="518"/>
      <c r="R1090" s="422"/>
      <c r="S1090" s="518"/>
      <c r="T1090" s="519"/>
      <c r="U1090" s="520"/>
      <c r="V1090" s="518"/>
      <c r="W1090" s="521"/>
      <c r="X1090" s="518"/>
      <c r="Y1090" s="518"/>
      <c r="Z1090" s="518"/>
    </row>
    <row r="1091" ht="14.25" customHeight="1">
      <c r="A1091" s="471" t="str">
        <f t="array" ref="A1091">IFERROR(INDEX(AuditRepTemp_C!D$7:D$1657,MATCH(ROWS(AuditRepTemp_C!$B$7:$B1087),AuditRepTemp_C!$B$7:$B$1657,0)),"")</f>
        <v/>
      </c>
      <c r="B1091" s="510" t="str">
        <f t="array" ref="B1091">IFERROR(INDEX(AuditRepTemp_C!F$7:F$1657,MATCH(ROWS(AuditRepTemp_C!$B$7:$B1087),AuditRepTemp_C!$B$7:$B$1657,0)),"")</f>
        <v/>
      </c>
      <c r="C1091" s="511" t="str">
        <f t="array" ref="C1091">IFERROR(INDEX(AuditRepTemp_C!H$7:H$1657,MATCH(ROWS(AuditRepTemp_C!$B$7:$B1087),AuditRepTemp_C!$B$7:$B$1657,0)),"")</f>
        <v/>
      </c>
      <c r="D1091" s="511" t="str">
        <f t="array" ref="D1091">IFERROR(INDEX(AuditRepTemp_C!I$7:I$1657,MATCH(ROWS(AuditRepTemp_C!$B$7:$B1087),AuditRepTemp_C!$B$7:$B$1657,0)),"")</f>
        <v/>
      </c>
      <c r="E1091" s="512" t="str">
        <f t="array" ref="E1091">IFERROR(INDEX(AuditRepTemp_C!J$7:J$1657,MATCH(ROWS(AuditRepTemp_C!$B$7:$B1087),AuditRepTemp_C!$B$7:$B$1657,0)),"")</f>
        <v/>
      </c>
      <c r="F1091" s="513" t="str">
        <f t="array" ref="F1091">IFERROR(INDEX(AuditRepTemp_C!K$7:K$1657,MATCH(ROWS(AuditRepTemp_C!$B$7:$B1087),AuditRepTemp_C!$B$7:$B$1657,0)),"")</f>
        <v/>
      </c>
      <c r="G1091" s="513" t="str">
        <f t="array" ref="G1091">IFERROR(INDEX(AuditRepTemp_C!L$7:L$1657,MATCH(ROWS(AuditRepTemp_C!$B$7:$B1087),AuditRepTemp_C!$B$7:$B$1657,0)),"")</f>
        <v/>
      </c>
      <c r="H1091" s="517" t="s">
        <v>2064</v>
      </c>
      <c r="I1091" s="524"/>
      <c r="J1091" s="518"/>
      <c r="K1091" s="419"/>
      <c r="L1091" s="419"/>
      <c r="M1091" s="518"/>
      <c r="N1091" s="518"/>
      <c r="O1091" s="518"/>
      <c r="P1091" s="518"/>
      <c r="Q1091" s="518"/>
      <c r="R1091" s="422"/>
      <c r="S1091" s="518"/>
      <c r="T1091" s="519"/>
      <c r="U1091" s="520"/>
      <c r="V1091" s="518"/>
      <c r="W1091" s="521"/>
      <c r="X1091" s="518"/>
      <c r="Y1091" s="518"/>
      <c r="Z1091" s="518"/>
    </row>
    <row r="1092" ht="14.25" customHeight="1">
      <c r="A1092" s="471" t="str">
        <f t="array" ref="A1092">IFERROR(INDEX(AuditRepTemp_C!D$7:D$1657,MATCH(ROWS(AuditRepTemp_C!$B$7:$B1088),AuditRepTemp_C!$B$7:$B$1657,0)),"")</f>
        <v/>
      </c>
      <c r="B1092" s="510" t="str">
        <f t="array" ref="B1092">IFERROR(INDEX(AuditRepTemp_C!F$7:F$1657,MATCH(ROWS(AuditRepTemp_C!$B$7:$B1088),AuditRepTemp_C!$B$7:$B$1657,0)),"")</f>
        <v/>
      </c>
      <c r="C1092" s="511" t="str">
        <f t="array" ref="C1092">IFERROR(INDEX(AuditRepTemp_C!H$7:H$1657,MATCH(ROWS(AuditRepTemp_C!$B$7:$B1088),AuditRepTemp_C!$B$7:$B$1657,0)),"")</f>
        <v/>
      </c>
      <c r="D1092" s="511" t="str">
        <f t="array" ref="D1092">IFERROR(INDEX(AuditRepTemp_C!I$7:I$1657,MATCH(ROWS(AuditRepTemp_C!$B$7:$B1088),AuditRepTemp_C!$B$7:$B$1657,0)),"")</f>
        <v/>
      </c>
      <c r="E1092" s="512" t="str">
        <f t="array" ref="E1092">IFERROR(INDEX(AuditRepTemp_C!J$7:J$1657,MATCH(ROWS(AuditRepTemp_C!$B$7:$B1088),AuditRepTemp_C!$B$7:$B$1657,0)),"")</f>
        <v/>
      </c>
      <c r="F1092" s="513" t="str">
        <f t="array" ref="F1092">IFERROR(INDEX(AuditRepTemp_C!K$7:K$1657,MATCH(ROWS(AuditRepTemp_C!$B$7:$B1088),AuditRepTemp_C!$B$7:$B$1657,0)),"")</f>
        <v/>
      </c>
      <c r="G1092" s="513" t="str">
        <f t="array" ref="G1092">IFERROR(INDEX(AuditRepTemp_C!L$7:L$1657,MATCH(ROWS(AuditRepTemp_C!$B$7:$B1088),AuditRepTemp_C!$B$7:$B$1657,0)),"")</f>
        <v/>
      </c>
      <c r="H1092" s="517" t="s">
        <v>2064</v>
      </c>
      <c r="I1092" s="524"/>
      <c r="J1092" s="518"/>
      <c r="K1092" s="419"/>
      <c r="L1092" s="419"/>
      <c r="M1092" s="518"/>
      <c r="N1092" s="518"/>
      <c r="O1092" s="518"/>
      <c r="P1092" s="518"/>
      <c r="Q1092" s="518"/>
      <c r="R1092" s="422"/>
      <c r="S1092" s="518"/>
      <c r="T1092" s="519"/>
      <c r="U1092" s="520"/>
      <c r="V1092" s="518"/>
      <c r="W1092" s="521"/>
      <c r="X1092" s="518"/>
      <c r="Y1092" s="518"/>
      <c r="Z1092" s="518"/>
    </row>
    <row r="1093" ht="14.25" customHeight="1">
      <c r="A1093" s="471" t="str">
        <f t="array" ref="A1093">IFERROR(INDEX(AuditRepTemp_C!D$7:D$1657,MATCH(ROWS(AuditRepTemp_C!$B$7:$B1089),AuditRepTemp_C!$B$7:$B$1657,0)),"")</f>
        <v/>
      </c>
      <c r="B1093" s="510" t="str">
        <f t="array" ref="B1093">IFERROR(INDEX(AuditRepTemp_C!F$7:F$1657,MATCH(ROWS(AuditRepTemp_C!$B$7:$B1089),AuditRepTemp_C!$B$7:$B$1657,0)),"")</f>
        <v/>
      </c>
      <c r="C1093" s="511" t="str">
        <f t="array" ref="C1093">IFERROR(INDEX(AuditRepTemp_C!H$7:H$1657,MATCH(ROWS(AuditRepTemp_C!$B$7:$B1089),AuditRepTemp_C!$B$7:$B$1657,0)),"")</f>
        <v/>
      </c>
      <c r="D1093" s="511" t="str">
        <f t="array" ref="D1093">IFERROR(INDEX(AuditRepTemp_C!I$7:I$1657,MATCH(ROWS(AuditRepTemp_C!$B$7:$B1089),AuditRepTemp_C!$B$7:$B$1657,0)),"")</f>
        <v/>
      </c>
      <c r="E1093" s="512" t="str">
        <f t="array" ref="E1093">IFERROR(INDEX(AuditRepTemp_C!J$7:J$1657,MATCH(ROWS(AuditRepTemp_C!$B$7:$B1089),AuditRepTemp_C!$B$7:$B$1657,0)),"")</f>
        <v/>
      </c>
      <c r="F1093" s="513" t="str">
        <f t="array" ref="F1093">IFERROR(INDEX(AuditRepTemp_C!K$7:K$1657,MATCH(ROWS(AuditRepTemp_C!$B$7:$B1089),AuditRepTemp_C!$B$7:$B$1657,0)),"")</f>
        <v/>
      </c>
      <c r="G1093" s="513" t="str">
        <f t="array" ref="G1093">IFERROR(INDEX(AuditRepTemp_C!L$7:L$1657,MATCH(ROWS(AuditRepTemp_C!$B$7:$B1089),AuditRepTemp_C!$B$7:$B$1657,0)),"")</f>
        <v/>
      </c>
      <c r="H1093" s="517" t="s">
        <v>2064</v>
      </c>
      <c r="I1093" s="524"/>
      <c r="J1093" s="518"/>
      <c r="K1093" s="419"/>
      <c r="L1093" s="419"/>
      <c r="M1093" s="518"/>
      <c r="N1093" s="518"/>
      <c r="O1093" s="518"/>
      <c r="P1093" s="518"/>
      <c r="Q1093" s="518"/>
      <c r="R1093" s="422"/>
      <c r="S1093" s="518"/>
      <c r="T1093" s="519"/>
      <c r="U1093" s="520"/>
      <c r="V1093" s="518"/>
      <c r="W1093" s="521"/>
      <c r="X1093" s="518"/>
      <c r="Y1093" s="518"/>
      <c r="Z1093" s="518"/>
    </row>
    <row r="1094" ht="14.25" customHeight="1">
      <c r="A1094" s="471" t="str">
        <f t="array" ref="A1094">IFERROR(INDEX(AuditRepTemp_C!D$7:D$1657,MATCH(ROWS(AuditRepTemp_C!$B$7:$B1090),AuditRepTemp_C!$B$7:$B$1657,0)),"")</f>
        <v/>
      </c>
      <c r="B1094" s="510" t="str">
        <f t="array" ref="B1094">IFERROR(INDEX(AuditRepTemp_C!F$7:F$1657,MATCH(ROWS(AuditRepTemp_C!$B$7:$B1090),AuditRepTemp_C!$B$7:$B$1657,0)),"")</f>
        <v/>
      </c>
      <c r="C1094" s="511" t="str">
        <f t="array" ref="C1094">IFERROR(INDEX(AuditRepTemp_C!H$7:H$1657,MATCH(ROWS(AuditRepTemp_C!$B$7:$B1090),AuditRepTemp_C!$B$7:$B$1657,0)),"")</f>
        <v/>
      </c>
      <c r="D1094" s="511" t="str">
        <f t="array" ref="D1094">IFERROR(INDEX(AuditRepTemp_C!I$7:I$1657,MATCH(ROWS(AuditRepTemp_C!$B$7:$B1090),AuditRepTemp_C!$B$7:$B$1657,0)),"")</f>
        <v/>
      </c>
      <c r="E1094" s="512" t="str">
        <f t="array" ref="E1094">IFERROR(INDEX(AuditRepTemp_C!J$7:J$1657,MATCH(ROWS(AuditRepTemp_C!$B$7:$B1090),AuditRepTemp_C!$B$7:$B$1657,0)),"")</f>
        <v/>
      </c>
      <c r="F1094" s="513" t="str">
        <f t="array" ref="F1094">IFERROR(INDEX(AuditRepTemp_C!K$7:K$1657,MATCH(ROWS(AuditRepTemp_C!$B$7:$B1090),AuditRepTemp_C!$B$7:$B$1657,0)),"")</f>
        <v/>
      </c>
      <c r="G1094" s="513" t="str">
        <f t="array" ref="G1094">IFERROR(INDEX(AuditRepTemp_C!L$7:L$1657,MATCH(ROWS(AuditRepTemp_C!$B$7:$B1090),AuditRepTemp_C!$B$7:$B$1657,0)),"")</f>
        <v/>
      </c>
      <c r="H1094" s="517" t="s">
        <v>2064</v>
      </c>
      <c r="I1094" s="524"/>
      <c r="J1094" s="518"/>
      <c r="K1094" s="419"/>
      <c r="L1094" s="419"/>
      <c r="M1094" s="518"/>
      <c r="N1094" s="518"/>
      <c r="O1094" s="518"/>
      <c r="P1094" s="518"/>
      <c r="Q1094" s="518"/>
      <c r="R1094" s="422"/>
      <c r="S1094" s="518"/>
      <c r="T1094" s="519"/>
      <c r="U1094" s="520"/>
      <c r="V1094" s="518"/>
      <c r="W1094" s="521"/>
      <c r="X1094" s="518"/>
      <c r="Y1094" s="518"/>
      <c r="Z1094" s="518"/>
    </row>
    <row r="1095" ht="14.25" customHeight="1">
      <c r="A1095" s="471" t="str">
        <f t="array" ref="A1095">IFERROR(INDEX(AuditRepTemp_C!D$7:D$1657,MATCH(ROWS(AuditRepTemp_C!$B$7:$B1091),AuditRepTemp_C!$B$7:$B$1657,0)),"")</f>
        <v/>
      </c>
      <c r="B1095" s="510" t="str">
        <f t="array" ref="B1095">IFERROR(INDEX(AuditRepTemp_C!F$7:F$1657,MATCH(ROWS(AuditRepTemp_C!$B$7:$B1091),AuditRepTemp_C!$B$7:$B$1657,0)),"")</f>
        <v/>
      </c>
      <c r="C1095" s="511" t="str">
        <f t="array" ref="C1095">IFERROR(INDEX(AuditRepTemp_C!H$7:H$1657,MATCH(ROWS(AuditRepTemp_C!$B$7:$B1091),AuditRepTemp_C!$B$7:$B$1657,0)),"")</f>
        <v/>
      </c>
      <c r="D1095" s="511" t="str">
        <f t="array" ref="D1095">IFERROR(INDEX(AuditRepTemp_C!I$7:I$1657,MATCH(ROWS(AuditRepTemp_C!$B$7:$B1091),AuditRepTemp_C!$B$7:$B$1657,0)),"")</f>
        <v/>
      </c>
      <c r="E1095" s="512" t="str">
        <f t="array" ref="E1095">IFERROR(INDEX(AuditRepTemp_C!J$7:J$1657,MATCH(ROWS(AuditRepTemp_C!$B$7:$B1091),AuditRepTemp_C!$B$7:$B$1657,0)),"")</f>
        <v/>
      </c>
      <c r="F1095" s="513" t="str">
        <f t="array" ref="F1095">IFERROR(INDEX(AuditRepTemp_C!K$7:K$1657,MATCH(ROWS(AuditRepTemp_C!$B$7:$B1091),AuditRepTemp_C!$B$7:$B$1657,0)),"")</f>
        <v/>
      </c>
      <c r="G1095" s="513" t="str">
        <f t="array" ref="G1095">IFERROR(INDEX(AuditRepTemp_C!L$7:L$1657,MATCH(ROWS(AuditRepTemp_C!$B$7:$B1091),AuditRepTemp_C!$B$7:$B$1657,0)),"")</f>
        <v/>
      </c>
      <c r="H1095" s="517" t="s">
        <v>2064</v>
      </c>
      <c r="I1095" s="524"/>
      <c r="J1095" s="518"/>
      <c r="K1095" s="419"/>
      <c r="L1095" s="419"/>
      <c r="M1095" s="518"/>
      <c r="N1095" s="518"/>
      <c r="O1095" s="518"/>
      <c r="P1095" s="518"/>
      <c r="Q1095" s="518"/>
      <c r="R1095" s="422"/>
      <c r="S1095" s="518"/>
      <c r="T1095" s="519"/>
      <c r="U1095" s="520"/>
      <c r="V1095" s="518"/>
      <c r="W1095" s="521"/>
      <c r="X1095" s="518"/>
      <c r="Y1095" s="518"/>
      <c r="Z1095" s="518"/>
    </row>
    <row r="1096" ht="14.25" customHeight="1">
      <c r="A1096" s="471" t="str">
        <f t="array" ref="A1096">IFERROR(INDEX(AuditRepTemp_C!D$7:D$1657,MATCH(ROWS(AuditRepTemp_C!$B$7:$B1092),AuditRepTemp_C!$B$7:$B$1657,0)),"")</f>
        <v/>
      </c>
      <c r="B1096" s="510" t="str">
        <f t="array" ref="B1096">IFERROR(INDEX(AuditRepTemp_C!F$7:F$1657,MATCH(ROWS(AuditRepTemp_C!$B$7:$B1092),AuditRepTemp_C!$B$7:$B$1657,0)),"")</f>
        <v/>
      </c>
      <c r="C1096" s="511" t="str">
        <f t="array" ref="C1096">IFERROR(INDEX(AuditRepTemp_C!H$7:H$1657,MATCH(ROWS(AuditRepTemp_C!$B$7:$B1092),AuditRepTemp_C!$B$7:$B$1657,0)),"")</f>
        <v/>
      </c>
      <c r="D1096" s="511" t="str">
        <f t="array" ref="D1096">IFERROR(INDEX(AuditRepTemp_C!I$7:I$1657,MATCH(ROWS(AuditRepTemp_C!$B$7:$B1092),AuditRepTemp_C!$B$7:$B$1657,0)),"")</f>
        <v/>
      </c>
      <c r="E1096" s="512" t="str">
        <f t="array" ref="E1096">IFERROR(INDEX(AuditRepTemp_C!J$7:J$1657,MATCH(ROWS(AuditRepTemp_C!$B$7:$B1092),AuditRepTemp_C!$B$7:$B$1657,0)),"")</f>
        <v/>
      </c>
      <c r="F1096" s="513" t="str">
        <f t="array" ref="F1096">IFERROR(INDEX(AuditRepTemp_C!K$7:K$1657,MATCH(ROWS(AuditRepTemp_C!$B$7:$B1092),AuditRepTemp_C!$B$7:$B$1657,0)),"")</f>
        <v/>
      </c>
      <c r="G1096" s="513" t="str">
        <f t="array" ref="G1096">IFERROR(INDEX(AuditRepTemp_C!L$7:L$1657,MATCH(ROWS(AuditRepTemp_C!$B$7:$B1092),AuditRepTemp_C!$B$7:$B$1657,0)),"")</f>
        <v/>
      </c>
      <c r="H1096" s="517" t="s">
        <v>2064</v>
      </c>
      <c r="I1096" s="524"/>
      <c r="J1096" s="518"/>
      <c r="K1096" s="419"/>
      <c r="L1096" s="419"/>
      <c r="M1096" s="518"/>
      <c r="N1096" s="518"/>
      <c r="O1096" s="518"/>
      <c r="P1096" s="518"/>
      <c r="Q1096" s="518"/>
      <c r="R1096" s="422"/>
      <c r="S1096" s="518"/>
      <c r="T1096" s="519"/>
      <c r="U1096" s="520"/>
      <c r="V1096" s="518"/>
      <c r="W1096" s="521"/>
      <c r="X1096" s="518"/>
      <c r="Y1096" s="518"/>
      <c r="Z1096" s="518"/>
    </row>
    <row r="1097" ht="14.25" customHeight="1">
      <c r="A1097" s="471" t="str">
        <f t="array" ref="A1097">IFERROR(INDEX(AuditRepTemp_C!D$7:D$1657,MATCH(ROWS(AuditRepTemp_C!$B$7:$B1093),AuditRepTemp_C!$B$7:$B$1657,0)),"")</f>
        <v/>
      </c>
      <c r="B1097" s="510" t="str">
        <f t="array" ref="B1097">IFERROR(INDEX(AuditRepTemp_C!F$7:F$1657,MATCH(ROWS(AuditRepTemp_C!$B$7:$B1093),AuditRepTemp_C!$B$7:$B$1657,0)),"")</f>
        <v/>
      </c>
      <c r="C1097" s="511" t="str">
        <f t="array" ref="C1097">IFERROR(INDEX(AuditRepTemp_C!H$7:H$1657,MATCH(ROWS(AuditRepTemp_C!$B$7:$B1093),AuditRepTemp_C!$B$7:$B$1657,0)),"")</f>
        <v/>
      </c>
      <c r="D1097" s="511" t="str">
        <f t="array" ref="D1097">IFERROR(INDEX(AuditRepTemp_C!I$7:I$1657,MATCH(ROWS(AuditRepTemp_C!$B$7:$B1093),AuditRepTemp_C!$B$7:$B$1657,0)),"")</f>
        <v/>
      </c>
      <c r="E1097" s="512" t="str">
        <f t="array" ref="E1097">IFERROR(INDEX(AuditRepTemp_C!J$7:J$1657,MATCH(ROWS(AuditRepTemp_C!$B$7:$B1093),AuditRepTemp_C!$B$7:$B$1657,0)),"")</f>
        <v/>
      </c>
      <c r="F1097" s="513" t="str">
        <f t="array" ref="F1097">IFERROR(INDEX(AuditRepTemp_C!K$7:K$1657,MATCH(ROWS(AuditRepTemp_C!$B$7:$B1093),AuditRepTemp_C!$B$7:$B$1657,0)),"")</f>
        <v/>
      </c>
      <c r="G1097" s="513" t="str">
        <f t="array" ref="G1097">IFERROR(INDEX(AuditRepTemp_C!L$7:L$1657,MATCH(ROWS(AuditRepTemp_C!$B$7:$B1093),AuditRepTemp_C!$B$7:$B$1657,0)),"")</f>
        <v/>
      </c>
      <c r="H1097" s="517" t="s">
        <v>2064</v>
      </c>
      <c r="I1097" s="524"/>
      <c r="J1097" s="518"/>
      <c r="K1097" s="419"/>
      <c r="L1097" s="419"/>
      <c r="M1097" s="518"/>
      <c r="N1097" s="518"/>
      <c r="O1097" s="518"/>
      <c r="P1097" s="518"/>
      <c r="Q1097" s="518"/>
      <c r="R1097" s="422"/>
      <c r="S1097" s="518"/>
      <c r="T1097" s="519"/>
      <c r="U1097" s="520"/>
      <c r="V1097" s="518"/>
      <c r="W1097" s="521"/>
      <c r="X1097" s="518"/>
      <c r="Y1097" s="518"/>
      <c r="Z1097" s="518"/>
    </row>
    <row r="1098" ht="14.25" customHeight="1">
      <c r="A1098" s="471" t="str">
        <f t="array" ref="A1098">IFERROR(INDEX(AuditRepTemp_C!D$7:D$1657,MATCH(ROWS(AuditRepTemp_C!$B$7:$B1094),AuditRepTemp_C!$B$7:$B$1657,0)),"")</f>
        <v/>
      </c>
      <c r="B1098" s="510" t="str">
        <f t="array" ref="B1098">IFERROR(INDEX(AuditRepTemp_C!F$7:F$1657,MATCH(ROWS(AuditRepTemp_C!$B$7:$B1094),AuditRepTemp_C!$B$7:$B$1657,0)),"")</f>
        <v/>
      </c>
      <c r="C1098" s="511" t="str">
        <f t="array" ref="C1098">IFERROR(INDEX(AuditRepTemp_C!H$7:H$1657,MATCH(ROWS(AuditRepTemp_C!$B$7:$B1094),AuditRepTemp_C!$B$7:$B$1657,0)),"")</f>
        <v/>
      </c>
      <c r="D1098" s="511" t="str">
        <f t="array" ref="D1098">IFERROR(INDEX(AuditRepTemp_C!I$7:I$1657,MATCH(ROWS(AuditRepTemp_C!$B$7:$B1094),AuditRepTemp_C!$B$7:$B$1657,0)),"")</f>
        <v/>
      </c>
      <c r="E1098" s="512" t="str">
        <f t="array" ref="E1098">IFERROR(INDEX(AuditRepTemp_C!J$7:J$1657,MATCH(ROWS(AuditRepTemp_C!$B$7:$B1094),AuditRepTemp_C!$B$7:$B$1657,0)),"")</f>
        <v/>
      </c>
      <c r="F1098" s="513" t="str">
        <f t="array" ref="F1098">IFERROR(INDEX(AuditRepTemp_C!K$7:K$1657,MATCH(ROWS(AuditRepTemp_C!$B$7:$B1094),AuditRepTemp_C!$B$7:$B$1657,0)),"")</f>
        <v/>
      </c>
      <c r="G1098" s="513" t="str">
        <f t="array" ref="G1098">IFERROR(INDEX(AuditRepTemp_C!L$7:L$1657,MATCH(ROWS(AuditRepTemp_C!$B$7:$B1094),AuditRepTemp_C!$B$7:$B$1657,0)),"")</f>
        <v/>
      </c>
      <c r="H1098" s="517" t="s">
        <v>2064</v>
      </c>
      <c r="I1098" s="524"/>
      <c r="J1098" s="518"/>
      <c r="K1098" s="419"/>
      <c r="L1098" s="419"/>
      <c r="M1098" s="518"/>
      <c r="N1098" s="518"/>
      <c r="O1098" s="518"/>
      <c r="P1098" s="518"/>
      <c r="Q1098" s="518"/>
      <c r="R1098" s="422"/>
      <c r="S1098" s="518"/>
      <c r="T1098" s="519"/>
      <c r="U1098" s="520"/>
      <c r="V1098" s="518"/>
      <c r="W1098" s="521"/>
      <c r="X1098" s="518"/>
      <c r="Y1098" s="518"/>
      <c r="Z1098" s="518"/>
    </row>
    <row r="1099" ht="14.25" customHeight="1">
      <c r="A1099" s="471" t="str">
        <f t="array" ref="A1099">IFERROR(INDEX(AuditRepTemp_C!D$7:D$1657,MATCH(ROWS(AuditRepTemp_C!$B$7:$B1095),AuditRepTemp_C!$B$7:$B$1657,0)),"")</f>
        <v/>
      </c>
      <c r="B1099" s="510" t="str">
        <f t="array" ref="B1099">IFERROR(INDEX(AuditRepTemp_C!F$7:F$1657,MATCH(ROWS(AuditRepTemp_C!$B$7:$B1095),AuditRepTemp_C!$B$7:$B$1657,0)),"")</f>
        <v/>
      </c>
      <c r="C1099" s="511" t="str">
        <f t="array" ref="C1099">IFERROR(INDEX(AuditRepTemp_C!H$7:H$1657,MATCH(ROWS(AuditRepTemp_C!$B$7:$B1095),AuditRepTemp_C!$B$7:$B$1657,0)),"")</f>
        <v/>
      </c>
      <c r="D1099" s="511" t="str">
        <f t="array" ref="D1099">IFERROR(INDEX(AuditRepTemp_C!I$7:I$1657,MATCH(ROWS(AuditRepTemp_C!$B$7:$B1095),AuditRepTemp_C!$B$7:$B$1657,0)),"")</f>
        <v/>
      </c>
      <c r="E1099" s="512" t="str">
        <f t="array" ref="E1099">IFERROR(INDEX(AuditRepTemp_C!J$7:J$1657,MATCH(ROWS(AuditRepTemp_C!$B$7:$B1095),AuditRepTemp_C!$B$7:$B$1657,0)),"")</f>
        <v/>
      </c>
      <c r="F1099" s="513" t="str">
        <f t="array" ref="F1099">IFERROR(INDEX(AuditRepTemp_C!K$7:K$1657,MATCH(ROWS(AuditRepTemp_C!$B$7:$B1095),AuditRepTemp_C!$B$7:$B$1657,0)),"")</f>
        <v/>
      </c>
      <c r="G1099" s="513" t="str">
        <f t="array" ref="G1099">IFERROR(INDEX(AuditRepTemp_C!L$7:L$1657,MATCH(ROWS(AuditRepTemp_C!$B$7:$B1095),AuditRepTemp_C!$B$7:$B$1657,0)),"")</f>
        <v/>
      </c>
      <c r="H1099" s="517" t="s">
        <v>2064</v>
      </c>
      <c r="I1099" s="524"/>
      <c r="J1099" s="518"/>
      <c r="K1099" s="419"/>
      <c r="L1099" s="419"/>
      <c r="M1099" s="518"/>
      <c r="N1099" s="518"/>
      <c r="O1099" s="518"/>
      <c r="P1099" s="518"/>
      <c r="Q1099" s="518"/>
      <c r="R1099" s="422"/>
      <c r="S1099" s="518"/>
      <c r="T1099" s="519"/>
      <c r="U1099" s="520"/>
      <c r="V1099" s="518"/>
      <c r="W1099" s="521"/>
      <c r="X1099" s="518"/>
      <c r="Y1099" s="518"/>
      <c r="Z1099" s="518"/>
    </row>
    <row r="1100" ht="14.25" customHeight="1">
      <c r="A1100" s="471" t="str">
        <f t="array" ref="A1100">IFERROR(INDEX(AuditRepTemp_C!D$7:D$1657,MATCH(ROWS(AuditRepTemp_C!$B$7:$B1096),AuditRepTemp_C!$B$7:$B$1657,0)),"")</f>
        <v/>
      </c>
      <c r="B1100" s="510" t="str">
        <f t="array" ref="B1100">IFERROR(INDEX(AuditRepTemp_C!F$7:F$1657,MATCH(ROWS(AuditRepTemp_C!$B$7:$B1096),AuditRepTemp_C!$B$7:$B$1657,0)),"")</f>
        <v/>
      </c>
      <c r="C1100" s="511" t="str">
        <f t="array" ref="C1100">IFERROR(INDEX(AuditRepTemp_C!H$7:H$1657,MATCH(ROWS(AuditRepTemp_C!$B$7:$B1096),AuditRepTemp_C!$B$7:$B$1657,0)),"")</f>
        <v/>
      </c>
      <c r="D1100" s="511" t="str">
        <f t="array" ref="D1100">IFERROR(INDEX(AuditRepTemp_C!I$7:I$1657,MATCH(ROWS(AuditRepTemp_C!$B$7:$B1096),AuditRepTemp_C!$B$7:$B$1657,0)),"")</f>
        <v/>
      </c>
      <c r="E1100" s="512" t="str">
        <f t="array" ref="E1100">IFERROR(INDEX(AuditRepTemp_C!J$7:J$1657,MATCH(ROWS(AuditRepTemp_C!$B$7:$B1096),AuditRepTemp_C!$B$7:$B$1657,0)),"")</f>
        <v/>
      </c>
      <c r="F1100" s="513" t="str">
        <f t="array" ref="F1100">IFERROR(INDEX(AuditRepTemp_C!K$7:K$1657,MATCH(ROWS(AuditRepTemp_C!$B$7:$B1096),AuditRepTemp_C!$B$7:$B$1657,0)),"")</f>
        <v/>
      </c>
      <c r="G1100" s="513" t="str">
        <f t="array" ref="G1100">IFERROR(INDEX(AuditRepTemp_C!L$7:L$1657,MATCH(ROWS(AuditRepTemp_C!$B$7:$B1096),AuditRepTemp_C!$B$7:$B$1657,0)),"")</f>
        <v/>
      </c>
      <c r="H1100" s="517" t="s">
        <v>2064</v>
      </c>
      <c r="I1100" s="524"/>
      <c r="J1100" s="518"/>
      <c r="K1100" s="419"/>
      <c r="L1100" s="419"/>
      <c r="M1100" s="518"/>
      <c r="N1100" s="518"/>
      <c r="O1100" s="518"/>
      <c r="P1100" s="518"/>
      <c r="Q1100" s="518"/>
      <c r="R1100" s="422"/>
      <c r="S1100" s="518"/>
      <c r="T1100" s="519"/>
      <c r="U1100" s="520"/>
      <c r="V1100" s="518"/>
      <c r="W1100" s="521"/>
      <c r="X1100" s="518"/>
      <c r="Y1100" s="518"/>
      <c r="Z1100" s="518"/>
    </row>
    <row r="1101" ht="14.25" customHeight="1">
      <c r="A1101" s="471" t="str">
        <f t="array" ref="A1101">IFERROR(INDEX(AuditRepTemp_C!D$7:D$1657,MATCH(ROWS(AuditRepTemp_C!$B$7:$B1097),AuditRepTemp_C!$B$7:$B$1657,0)),"")</f>
        <v/>
      </c>
      <c r="B1101" s="510" t="str">
        <f t="array" ref="B1101">IFERROR(INDEX(AuditRepTemp_C!F$7:F$1657,MATCH(ROWS(AuditRepTemp_C!$B$7:$B1097),AuditRepTemp_C!$B$7:$B$1657,0)),"")</f>
        <v/>
      </c>
      <c r="C1101" s="511" t="str">
        <f t="array" ref="C1101">IFERROR(INDEX(AuditRepTemp_C!H$7:H$1657,MATCH(ROWS(AuditRepTemp_C!$B$7:$B1097),AuditRepTemp_C!$B$7:$B$1657,0)),"")</f>
        <v/>
      </c>
      <c r="D1101" s="511" t="str">
        <f t="array" ref="D1101">IFERROR(INDEX(AuditRepTemp_C!I$7:I$1657,MATCH(ROWS(AuditRepTemp_C!$B$7:$B1097),AuditRepTemp_C!$B$7:$B$1657,0)),"")</f>
        <v/>
      </c>
      <c r="E1101" s="512" t="str">
        <f t="array" ref="E1101">IFERROR(INDEX(AuditRepTemp_C!J$7:J$1657,MATCH(ROWS(AuditRepTemp_C!$B$7:$B1097),AuditRepTemp_C!$B$7:$B$1657,0)),"")</f>
        <v/>
      </c>
      <c r="F1101" s="513" t="str">
        <f t="array" ref="F1101">IFERROR(INDEX(AuditRepTemp_C!K$7:K$1657,MATCH(ROWS(AuditRepTemp_C!$B$7:$B1097),AuditRepTemp_C!$B$7:$B$1657,0)),"")</f>
        <v/>
      </c>
      <c r="G1101" s="513" t="str">
        <f t="array" ref="G1101">IFERROR(INDEX(AuditRepTemp_C!L$7:L$1657,MATCH(ROWS(AuditRepTemp_C!$B$7:$B1097),AuditRepTemp_C!$B$7:$B$1657,0)),"")</f>
        <v/>
      </c>
      <c r="H1101" s="517" t="s">
        <v>2064</v>
      </c>
      <c r="I1101" s="524"/>
      <c r="J1101" s="518"/>
      <c r="K1101" s="419"/>
      <c r="L1101" s="419"/>
      <c r="M1101" s="518"/>
      <c r="N1101" s="518"/>
      <c r="O1101" s="518"/>
      <c r="P1101" s="518"/>
      <c r="Q1101" s="518"/>
      <c r="R1101" s="422"/>
      <c r="S1101" s="518"/>
      <c r="T1101" s="519"/>
      <c r="U1101" s="520"/>
      <c r="V1101" s="518"/>
      <c r="W1101" s="521"/>
      <c r="X1101" s="518"/>
      <c r="Y1101" s="518"/>
      <c r="Z1101" s="518"/>
    </row>
    <row r="1102" ht="14.25" customHeight="1">
      <c r="A1102" s="471" t="str">
        <f t="array" ref="A1102">IFERROR(INDEX(AuditRepTemp_C!D$7:D$1657,MATCH(ROWS(AuditRepTemp_C!$B$7:$B1098),AuditRepTemp_C!$B$7:$B$1657,0)),"")</f>
        <v/>
      </c>
      <c r="B1102" s="510" t="str">
        <f t="array" ref="B1102">IFERROR(INDEX(AuditRepTemp_C!F$7:F$1657,MATCH(ROWS(AuditRepTemp_C!$B$7:$B1098),AuditRepTemp_C!$B$7:$B$1657,0)),"")</f>
        <v/>
      </c>
      <c r="C1102" s="511" t="str">
        <f t="array" ref="C1102">IFERROR(INDEX(AuditRepTemp_C!H$7:H$1657,MATCH(ROWS(AuditRepTemp_C!$B$7:$B1098),AuditRepTemp_C!$B$7:$B$1657,0)),"")</f>
        <v/>
      </c>
      <c r="D1102" s="511" t="str">
        <f t="array" ref="D1102">IFERROR(INDEX(AuditRepTemp_C!I$7:I$1657,MATCH(ROWS(AuditRepTemp_C!$B$7:$B1098),AuditRepTemp_C!$B$7:$B$1657,0)),"")</f>
        <v/>
      </c>
      <c r="E1102" s="512" t="str">
        <f t="array" ref="E1102">IFERROR(INDEX(AuditRepTemp_C!J$7:J$1657,MATCH(ROWS(AuditRepTemp_C!$B$7:$B1098),AuditRepTemp_C!$B$7:$B$1657,0)),"")</f>
        <v/>
      </c>
      <c r="F1102" s="513" t="str">
        <f t="array" ref="F1102">IFERROR(INDEX(AuditRepTemp_C!K$7:K$1657,MATCH(ROWS(AuditRepTemp_C!$B$7:$B1098),AuditRepTemp_C!$B$7:$B$1657,0)),"")</f>
        <v/>
      </c>
      <c r="G1102" s="513" t="str">
        <f t="array" ref="G1102">IFERROR(INDEX(AuditRepTemp_C!L$7:L$1657,MATCH(ROWS(AuditRepTemp_C!$B$7:$B1098),AuditRepTemp_C!$B$7:$B$1657,0)),"")</f>
        <v/>
      </c>
      <c r="H1102" s="517" t="s">
        <v>2064</v>
      </c>
      <c r="I1102" s="524"/>
      <c r="J1102" s="518"/>
      <c r="K1102" s="419"/>
      <c r="L1102" s="419"/>
      <c r="M1102" s="518"/>
      <c r="N1102" s="518"/>
      <c r="O1102" s="518"/>
      <c r="P1102" s="518"/>
      <c r="Q1102" s="518"/>
      <c r="R1102" s="422"/>
      <c r="S1102" s="518"/>
      <c r="T1102" s="519"/>
      <c r="U1102" s="520"/>
      <c r="V1102" s="518"/>
      <c r="W1102" s="521"/>
      <c r="X1102" s="518"/>
      <c r="Y1102" s="518"/>
      <c r="Z1102" s="518"/>
    </row>
    <row r="1103" ht="14.25" customHeight="1">
      <c r="A1103" s="471" t="str">
        <f t="array" ref="A1103">IFERROR(INDEX(AuditRepTemp_C!D$7:D$1657,MATCH(ROWS(AuditRepTemp_C!$B$7:$B1099),AuditRepTemp_C!$B$7:$B$1657,0)),"")</f>
        <v/>
      </c>
      <c r="B1103" s="510" t="str">
        <f t="array" ref="B1103">IFERROR(INDEX(AuditRepTemp_C!F$7:F$1657,MATCH(ROWS(AuditRepTemp_C!$B$7:$B1099),AuditRepTemp_C!$B$7:$B$1657,0)),"")</f>
        <v/>
      </c>
      <c r="C1103" s="511" t="str">
        <f t="array" ref="C1103">IFERROR(INDEX(AuditRepTemp_C!H$7:H$1657,MATCH(ROWS(AuditRepTemp_C!$B$7:$B1099),AuditRepTemp_C!$B$7:$B$1657,0)),"")</f>
        <v/>
      </c>
      <c r="D1103" s="511" t="str">
        <f t="array" ref="D1103">IFERROR(INDEX(AuditRepTemp_C!I$7:I$1657,MATCH(ROWS(AuditRepTemp_C!$B$7:$B1099),AuditRepTemp_C!$B$7:$B$1657,0)),"")</f>
        <v/>
      </c>
      <c r="E1103" s="512" t="str">
        <f t="array" ref="E1103">IFERROR(INDEX(AuditRepTemp_C!J$7:J$1657,MATCH(ROWS(AuditRepTemp_C!$B$7:$B1099),AuditRepTemp_C!$B$7:$B$1657,0)),"")</f>
        <v/>
      </c>
      <c r="F1103" s="513" t="str">
        <f t="array" ref="F1103">IFERROR(INDEX(AuditRepTemp_C!K$7:K$1657,MATCH(ROWS(AuditRepTemp_C!$B$7:$B1099),AuditRepTemp_C!$B$7:$B$1657,0)),"")</f>
        <v/>
      </c>
      <c r="G1103" s="513" t="str">
        <f t="array" ref="G1103">IFERROR(INDEX(AuditRepTemp_C!L$7:L$1657,MATCH(ROWS(AuditRepTemp_C!$B$7:$B1099),AuditRepTemp_C!$B$7:$B$1657,0)),"")</f>
        <v/>
      </c>
      <c r="H1103" s="517" t="s">
        <v>2064</v>
      </c>
      <c r="I1103" s="524"/>
      <c r="J1103" s="518"/>
      <c r="K1103" s="419"/>
      <c r="L1103" s="419"/>
      <c r="M1103" s="518"/>
      <c r="N1103" s="518"/>
      <c r="O1103" s="518"/>
      <c r="P1103" s="518"/>
      <c r="Q1103" s="518"/>
      <c r="R1103" s="422"/>
      <c r="S1103" s="518"/>
      <c r="T1103" s="519"/>
      <c r="U1103" s="520"/>
      <c r="V1103" s="518"/>
      <c r="W1103" s="521"/>
      <c r="X1103" s="518"/>
      <c r="Y1103" s="518"/>
      <c r="Z1103" s="518"/>
    </row>
    <row r="1104" ht="14.25" customHeight="1">
      <c r="A1104" s="471" t="str">
        <f t="array" ref="A1104">IFERROR(INDEX(AuditRepTemp_C!D$7:D$1657,MATCH(ROWS(AuditRepTemp_C!$B$7:$B1100),AuditRepTemp_C!$B$7:$B$1657,0)),"")</f>
        <v/>
      </c>
      <c r="B1104" s="510" t="str">
        <f t="array" ref="B1104">IFERROR(INDEX(AuditRepTemp_C!F$7:F$1657,MATCH(ROWS(AuditRepTemp_C!$B$7:$B1100),AuditRepTemp_C!$B$7:$B$1657,0)),"")</f>
        <v/>
      </c>
      <c r="C1104" s="511" t="str">
        <f t="array" ref="C1104">IFERROR(INDEX(AuditRepTemp_C!H$7:H$1657,MATCH(ROWS(AuditRepTemp_C!$B$7:$B1100),AuditRepTemp_C!$B$7:$B$1657,0)),"")</f>
        <v/>
      </c>
      <c r="D1104" s="511" t="str">
        <f t="array" ref="D1104">IFERROR(INDEX(AuditRepTemp_C!I$7:I$1657,MATCH(ROWS(AuditRepTemp_C!$B$7:$B1100),AuditRepTemp_C!$B$7:$B$1657,0)),"")</f>
        <v/>
      </c>
      <c r="E1104" s="512" t="str">
        <f t="array" ref="E1104">IFERROR(INDEX(AuditRepTemp_C!J$7:J$1657,MATCH(ROWS(AuditRepTemp_C!$B$7:$B1100),AuditRepTemp_C!$B$7:$B$1657,0)),"")</f>
        <v/>
      </c>
      <c r="F1104" s="513" t="str">
        <f t="array" ref="F1104">IFERROR(INDEX(AuditRepTemp_C!K$7:K$1657,MATCH(ROWS(AuditRepTemp_C!$B$7:$B1100),AuditRepTemp_C!$B$7:$B$1657,0)),"")</f>
        <v/>
      </c>
      <c r="G1104" s="513" t="str">
        <f t="array" ref="G1104">IFERROR(INDEX(AuditRepTemp_C!L$7:L$1657,MATCH(ROWS(AuditRepTemp_C!$B$7:$B1100),AuditRepTemp_C!$B$7:$B$1657,0)),"")</f>
        <v/>
      </c>
      <c r="H1104" s="517" t="s">
        <v>2064</v>
      </c>
      <c r="I1104" s="524"/>
      <c r="J1104" s="518"/>
      <c r="K1104" s="419"/>
      <c r="L1104" s="419"/>
      <c r="M1104" s="518"/>
      <c r="N1104" s="518"/>
      <c r="O1104" s="518"/>
      <c r="P1104" s="518"/>
      <c r="Q1104" s="518"/>
      <c r="R1104" s="422"/>
      <c r="S1104" s="518"/>
      <c r="T1104" s="519"/>
      <c r="U1104" s="520"/>
      <c r="V1104" s="518"/>
      <c r="W1104" s="521"/>
      <c r="X1104" s="518"/>
      <c r="Y1104" s="518"/>
      <c r="Z1104" s="518"/>
    </row>
    <row r="1105" ht="14.25" customHeight="1">
      <c r="A1105" s="471" t="str">
        <f t="array" ref="A1105">IFERROR(INDEX(AuditRepTemp_C!D$7:D$1657,MATCH(ROWS(AuditRepTemp_C!$B$7:$B1101),AuditRepTemp_C!$B$7:$B$1657,0)),"")</f>
        <v/>
      </c>
      <c r="B1105" s="510" t="str">
        <f t="array" ref="B1105">IFERROR(INDEX(AuditRepTemp_C!F$7:F$1657,MATCH(ROWS(AuditRepTemp_C!$B$7:$B1101),AuditRepTemp_C!$B$7:$B$1657,0)),"")</f>
        <v/>
      </c>
      <c r="C1105" s="511" t="str">
        <f t="array" ref="C1105">IFERROR(INDEX(AuditRepTemp_C!H$7:H$1657,MATCH(ROWS(AuditRepTemp_C!$B$7:$B1101),AuditRepTemp_C!$B$7:$B$1657,0)),"")</f>
        <v/>
      </c>
      <c r="D1105" s="511" t="str">
        <f t="array" ref="D1105">IFERROR(INDEX(AuditRepTemp_C!I$7:I$1657,MATCH(ROWS(AuditRepTemp_C!$B$7:$B1101),AuditRepTemp_C!$B$7:$B$1657,0)),"")</f>
        <v/>
      </c>
      <c r="E1105" s="512" t="str">
        <f t="array" ref="E1105">IFERROR(INDEX(AuditRepTemp_C!J$7:J$1657,MATCH(ROWS(AuditRepTemp_C!$B$7:$B1101),AuditRepTemp_C!$B$7:$B$1657,0)),"")</f>
        <v/>
      </c>
      <c r="F1105" s="513" t="str">
        <f t="array" ref="F1105">IFERROR(INDEX(AuditRepTemp_C!K$7:K$1657,MATCH(ROWS(AuditRepTemp_C!$B$7:$B1101),AuditRepTemp_C!$B$7:$B$1657,0)),"")</f>
        <v/>
      </c>
      <c r="G1105" s="513" t="str">
        <f t="array" ref="G1105">IFERROR(INDEX(AuditRepTemp_C!L$7:L$1657,MATCH(ROWS(AuditRepTemp_C!$B$7:$B1101),AuditRepTemp_C!$B$7:$B$1657,0)),"")</f>
        <v/>
      </c>
      <c r="H1105" s="517" t="s">
        <v>2064</v>
      </c>
      <c r="I1105" s="524"/>
      <c r="J1105" s="518"/>
      <c r="K1105" s="419"/>
      <c r="L1105" s="419"/>
      <c r="M1105" s="518"/>
      <c r="N1105" s="518"/>
      <c r="O1105" s="518"/>
      <c r="P1105" s="518"/>
      <c r="Q1105" s="518"/>
      <c r="R1105" s="422"/>
      <c r="S1105" s="518"/>
      <c r="T1105" s="519"/>
      <c r="U1105" s="520"/>
      <c r="V1105" s="518"/>
      <c r="W1105" s="521"/>
      <c r="X1105" s="518"/>
      <c r="Y1105" s="518"/>
      <c r="Z1105" s="518"/>
    </row>
    <row r="1106" ht="14.25" customHeight="1">
      <c r="A1106" s="471" t="str">
        <f t="array" ref="A1106">IFERROR(INDEX(AuditRepTemp_C!D$7:D$1657,MATCH(ROWS(AuditRepTemp_C!$B$7:$B1102),AuditRepTemp_C!$B$7:$B$1657,0)),"")</f>
        <v/>
      </c>
      <c r="B1106" s="510" t="str">
        <f t="array" ref="B1106">IFERROR(INDEX(AuditRepTemp_C!F$7:F$1657,MATCH(ROWS(AuditRepTemp_C!$B$7:$B1102),AuditRepTemp_C!$B$7:$B$1657,0)),"")</f>
        <v/>
      </c>
      <c r="C1106" s="511" t="str">
        <f t="array" ref="C1106">IFERROR(INDEX(AuditRepTemp_C!H$7:H$1657,MATCH(ROWS(AuditRepTemp_C!$B$7:$B1102),AuditRepTemp_C!$B$7:$B$1657,0)),"")</f>
        <v/>
      </c>
      <c r="D1106" s="511" t="str">
        <f t="array" ref="D1106">IFERROR(INDEX(AuditRepTemp_C!I$7:I$1657,MATCH(ROWS(AuditRepTemp_C!$B$7:$B1102),AuditRepTemp_C!$B$7:$B$1657,0)),"")</f>
        <v/>
      </c>
      <c r="E1106" s="512" t="str">
        <f t="array" ref="E1106">IFERROR(INDEX(AuditRepTemp_C!J$7:J$1657,MATCH(ROWS(AuditRepTemp_C!$B$7:$B1102),AuditRepTemp_C!$B$7:$B$1657,0)),"")</f>
        <v/>
      </c>
      <c r="F1106" s="513" t="str">
        <f t="array" ref="F1106">IFERROR(INDEX(AuditRepTemp_C!K$7:K$1657,MATCH(ROWS(AuditRepTemp_C!$B$7:$B1102),AuditRepTemp_C!$B$7:$B$1657,0)),"")</f>
        <v/>
      </c>
      <c r="G1106" s="513" t="str">
        <f t="array" ref="G1106">IFERROR(INDEX(AuditRepTemp_C!L$7:L$1657,MATCH(ROWS(AuditRepTemp_C!$B$7:$B1102),AuditRepTemp_C!$B$7:$B$1657,0)),"")</f>
        <v/>
      </c>
      <c r="H1106" s="517" t="s">
        <v>2064</v>
      </c>
      <c r="I1106" s="524"/>
      <c r="J1106" s="518"/>
      <c r="K1106" s="419"/>
      <c r="L1106" s="419"/>
      <c r="M1106" s="518"/>
      <c r="N1106" s="518"/>
      <c r="O1106" s="518"/>
      <c r="P1106" s="518"/>
      <c r="Q1106" s="518"/>
      <c r="R1106" s="422"/>
      <c r="S1106" s="518"/>
      <c r="T1106" s="519"/>
      <c r="U1106" s="520"/>
      <c r="V1106" s="518"/>
      <c r="W1106" s="521"/>
      <c r="X1106" s="518"/>
      <c r="Y1106" s="518"/>
      <c r="Z1106" s="518"/>
    </row>
    <row r="1107" ht="14.25" customHeight="1">
      <c r="A1107" s="471" t="str">
        <f t="array" ref="A1107">IFERROR(INDEX(AuditRepTemp_C!D$7:D$1657,MATCH(ROWS(AuditRepTemp_C!$B$7:$B1103),AuditRepTemp_C!$B$7:$B$1657,0)),"")</f>
        <v/>
      </c>
      <c r="B1107" s="510" t="str">
        <f t="array" ref="B1107">IFERROR(INDEX(AuditRepTemp_C!F$7:F$1657,MATCH(ROWS(AuditRepTemp_C!$B$7:$B1103),AuditRepTemp_C!$B$7:$B$1657,0)),"")</f>
        <v/>
      </c>
      <c r="C1107" s="511" t="str">
        <f t="array" ref="C1107">IFERROR(INDEX(AuditRepTemp_C!H$7:H$1657,MATCH(ROWS(AuditRepTemp_C!$B$7:$B1103),AuditRepTemp_C!$B$7:$B$1657,0)),"")</f>
        <v/>
      </c>
      <c r="D1107" s="511" t="str">
        <f t="array" ref="D1107">IFERROR(INDEX(AuditRepTemp_C!I$7:I$1657,MATCH(ROWS(AuditRepTemp_C!$B$7:$B1103),AuditRepTemp_C!$B$7:$B$1657,0)),"")</f>
        <v/>
      </c>
      <c r="E1107" s="512" t="str">
        <f t="array" ref="E1107">IFERROR(INDEX(AuditRepTemp_C!J$7:J$1657,MATCH(ROWS(AuditRepTemp_C!$B$7:$B1103),AuditRepTemp_C!$B$7:$B$1657,0)),"")</f>
        <v/>
      </c>
      <c r="F1107" s="513" t="str">
        <f t="array" ref="F1107">IFERROR(INDEX(AuditRepTemp_C!K$7:K$1657,MATCH(ROWS(AuditRepTemp_C!$B$7:$B1103),AuditRepTemp_C!$B$7:$B$1657,0)),"")</f>
        <v/>
      </c>
      <c r="G1107" s="513" t="str">
        <f t="array" ref="G1107">IFERROR(INDEX(AuditRepTemp_C!L$7:L$1657,MATCH(ROWS(AuditRepTemp_C!$B$7:$B1103),AuditRepTemp_C!$B$7:$B$1657,0)),"")</f>
        <v/>
      </c>
      <c r="H1107" s="517" t="s">
        <v>2064</v>
      </c>
      <c r="I1107" s="524"/>
      <c r="J1107" s="518"/>
      <c r="K1107" s="419"/>
      <c r="L1107" s="419"/>
      <c r="M1107" s="518"/>
      <c r="N1107" s="518"/>
      <c r="O1107" s="518"/>
      <c r="P1107" s="518"/>
      <c r="Q1107" s="518"/>
      <c r="R1107" s="422"/>
      <c r="S1107" s="518"/>
      <c r="T1107" s="519"/>
      <c r="U1107" s="520"/>
      <c r="V1107" s="518"/>
      <c r="W1107" s="521"/>
      <c r="X1107" s="518"/>
      <c r="Y1107" s="518"/>
      <c r="Z1107" s="518"/>
    </row>
    <row r="1108" ht="14.25" customHeight="1">
      <c r="A1108" s="471" t="str">
        <f t="array" ref="A1108">IFERROR(INDEX(AuditRepTemp_C!D$7:D$1657,MATCH(ROWS(AuditRepTemp_C!$B$7:$B1104),AuditRepTemp_C!$B$7:$B$1657,0)),"")</f>
        <v/>
      </c>
      <c r="B1108" s="510" t="str">
        <f t="array" ref="B1108">IFERROR(INDEX(AuditRepTemp_C!F$7:F$1657,MATCH(ROWS(AuditRepTemp_C!$B$7:$B1104),AuditRepTemp_C!$B$7:$B$1657,0)),"")</f>
        <v/>
      </c>
      <c r="C1108" s="511" t="str">
        <f t="array" ref="C1108">IFERROR(INDEX(AuditRepTemp_C!H$7:H$1657,MATCH(ROWS(AuditRepTemp_C!$B$7:$B1104),AuditRepTemp_C!$B$7:$B$1657,0)),"")</f>
        <v/>
      </c>
      <c r="D1108" s="511" t="str">
        <f t="array" ref="D1108">IFERROR(INDEX(AuditRepTemp_C!I$7:I$1657,MATCH(ROWS(AuditRepTemp_C!$B$7:$B1104),AuditRepTemp_C!$B$7:$B$1657,0)),"")</f>
        <v/>
      </c>
      <c r="E1108" s="512" t="str">
        <f t="array" ref="E1108">IFERROR(INDEX(AuditRepTemp_C!J$7:J$1657,MATCH(ROWS(AuditRepTemp_C!$B$7:$B1104),AuditRepTemp_C!$B$7:$B$1657,0)),"")</f>
        <v/>
      </c>
      <c r="F1108" s="513" t="str">
        <f t="array" ref="F1108">IFERROR(INDEX(AuditRepTemp_C!K$7:K$1657,MATCH(ROWS(AuditRepTemp_C!$B$7:$B1104),AuditRepTemp_C!$B$7:$B$1657,0)),"")</f>
        <v/>
      </c>
      <c r="G1108" s="513" t="str">
        <f t="array" ref="G1108">IFERROR(INDEX(AuditRepTemp_C!L$7:L$1657,MATCH(ROWS(AuditRepTemp_C!$B$7:$B1104),AuditRepTemp_C!$B$7:$B$1657,0)),"")</f>
        <v/>
      </c>
      <c r="H1108" s="517" t="s">
        <v>2064</v>
      </c>
      <c r="I1108" s="524"/>
      <c r="J1108" s="518"/>
      <c r="K1108" s="419"/>
      <c r="L1108" s="419"/>
      <c r="M1108" s="518"/>
      <c r="N1108" s="518"/>
      <c r="O1108" s="518"/>
      <c r="P1108" s="518"/>
      <c r="Q1108" s="518"/>
      <c r="R1108" s="422"/>
      <c r="S1108" s="518"/>
      <c r="T1108" s="519"/>
      <c r="U1108" s="520"/>
      <c r="V1108" s="518"/>
      <c r="W1108" s="521"/>
      <c r="X1108" s="518"/>
      <c r="Y1108" s="518"/>
      <c r="Z1108" s="518"/>
    </row>
    <row r="1109" ht="14.25" customHeight="1">
      <c r="A1109" s="471" t="str">
        <f t="array" ref="A1109">IFERROR(INDEX(AuditRepTemp_C!D$7:D$1657,MATCH(ROWS(AuditRepTemp_C!$B$7:$B1105),AuditRepTemp_C!$B$7:$B$1657,0)),"")</f>
        <v/>
      </c>
      <c r="B1109" s="510" t="str">
        <f t="array" ref="B1109">IFERROR(INDEX(AuditRepTemp_C!F$7:F$1657,MATCH(ROWS(AuditRepTemp_C!$B$7:$B1105),AuditRepTemp_C!$B$7:$B$1657,0)),"")</f>
        <v/>
      </c>
      <c r="C1109" s="511" t="str">
        <f t="array" ref="C1109">IFERROR(INDEX(AuditRepTemp_C!H$7:H$1657,MATCH(ROWS(AuditRepTemp_C!$B$7:$B1105),AuditRepTemp_C!$B$7:$B$1657,0)),"")</f>
        <v/>
      </c>
      <c r="D1109" s="511" t="str">
        <f t="array" ref="D1109">IFERROR(INDEX(AuditRepTemp_C!I$7:I$1657,MATCH(ROWS(AuditRepTemp_C!$B$7:$B1105),AuditRepTemp_C!$B$7:$B$1657,0)),"")</f>
        <v/>
      </c>
      <c r="E1109" s="512" t="str">
        <f t="array" ref="E1109">IFERROR(INDEX(AuditRepTemp_C!J$7:J$1657,MATCH(ROWS(AuditRepTemp_C!$B$7:$B1105),AuditRepTemp_C!$B$7:$B$1657,0)),"")</f>
        <v/>
      </c>
      <c r="F1109" s="513" t="str">
        <f t="array" ref="F1109">IFERROR(INDEX(AuditRepTemp_C!K$7:K$1657,MATCH(ROWS(AuditRepTemp_C!$B$7:$B1105),AuditRepTemp_C!$B$7:$B$1657,0)),"")</f>
        <v/>
      </c>
      <c r="G1109" s="513" t="str">
        <f t="array" ref="G1109">IFERROR(INDEX(AuditRepTemp_C!L$7:L$1657,MATCH(ROWS(AuditRepTemp_C!$B$7:$B1105),AuditRepTemp_C!$B$7:$B$1657,0)),"")</f>
        <v/>
      </c>
      <c r="H1109" s="517" t="s">
        <v>2064</v>
      </c>
      <c r="I1109" s="524"/>
      <c r="J1109" s="518"/>
      <c r="K1109" s="419"/>
      <c r="L1109" s="419"/>
      <c r="M1109" s="518"/>
      <c r="N1109" s="518"/>
      <c r="O1109" s="518"/>
      <c r="P1109" s="518"/>
      <c r="Q1109" s="518"/>
      <c r="R1109" s="422"/>
      <c r="S1109" s="518"/>
      <c r="T1109" s="519"/>
      <c r="U1109" s="520"/>
      <c r="V1109" s="518"/>
      <c r="W1109" s="521"/>
      <c r="X1109" s="518"/>
      <c r="Y1109" s="518"/>
      <c r="Z1109" s="518"/>
    </row>
    <row r="1110" ht="14.25" customHeight="1">
      <c r="A1110" s="471" t="str">
        <f t="array" ref="A1110">IFERROR(INDEX(AuditRepTemp_C!D$7:D$1657,MATCH(ROWS(AuditRepTemp_C!$B$7:$B1106),AuditRepTemp_C!$B$7:$B$1657,0)),"")</f>
        <v/>
      </c>
      <c r="B1110" s="510" t="str">
        <f t="array" ref="B1110">IFERROR(INDEX(AuditRepTemp_C!F$7:F$1657,MATCH(ROWS(AuditRepTemp_C!$B$7:$B1106),AuditRepTemp_C!$B$7:$B$1657,0)),"")</f>
        <v/>
      </c>
      <c r="C1110" s="511" t="str">
        <f t="array" ref="C1110">IFERROR(INDEX(AuditRepTemp_C!H$7:H$1657,MATCH(ROWS(AuditRepTemp_C!$B$7:$B1106),AuditRepTemp_C!$B$7:$B$1657,0)),"")</f>
        <v/>
      </c>
      <c r="D1110" s="511" t="str">
        <f t="array" ref="D1110">IFERROR(INDEX(AuditRepTemp_C!I$7:I$1657,MATCH(ROWS(AuditRepTemp_C!$B$7:$B1106),AuditRepTemp_C!$B$7:$B$1657,0)),"")</f>
        <v/>
      </c>
      <c r="E1110" s="512" t="str">
        <f t="array" ref="E1110">IFERROR(INDEX(AuditRepTemp_C!J$7:J$1657,MATCH(ROWS(AuditRepTemp_C!$B$7:$B1106),AuditRepTemp_C!$B$7:$B$1657,0)),"")</f>
        <v/>
      </c>
      <c r="F1110" s="513" t="str">
        <f t="array" ref="F1110">IFERROR(INDEX(AuditRepTemp_C!K$7:K$1657,MATCH(ROWS(AuditRepTemp_C!$B$7:$B1106),AuditRepTemp_C!$B$7:$B$1657,0)),"")</f>
        <v/>
      </c>
      <c r="G1110" s="513" t="str">
        <f t="array" ref="G1110">IFERROR(INDEX(AuditRepTemp_C!L$7:L$1657,MATCH(ROWS(AuditRepTemp_C!$B$7:$B1106),AuditRepTemp_C!$B$7:$B$1657,0)),"")</f>
        <v/>
      </c>
      <c r="H1110" s="517" t="s">
        <v>2064</v>
      </c>
      <c r="I1110" s="524"/>
      <c r="J1110" s="518"/>
      <c r="K1110" s="419"/>
      <c r="L1110" s="419"/>
      <c r="M1110" s="518"/>
      <c r="N1110" s="518"/>
      <c r="O1110" s="518"/>
      <c r="P1110" s="518"/>
      <c r="Q1110" s="518"/>
      <c r="R1110" s="422"/>
      <c r="S1110" s="518"/>
      <c r="T1110" s="519"/>
      <c r="U1110" s="520"/>
      <c r="V1110" s="518"/>
      <c r="W1110" s="521"/>
      <c r="X1110" s="518"/>
      <c r="Y1110" s="518"/>
      <c r="Z1110" s="518"/>
    </row>
    <row r="1111" ht="14.25" customHeight="1">
      <c r="A1111" s="471" t="str">
        <f t="array" ref="A1111">IFERROR(INDEX(AuditRepTemp_C!D$7:D$1657,MATCH(ROWS(AuditRepTemp_C!$B$7:$B1107),AuditRepTemp_C!$B$7:$B$1657,0)),"")</f>
        <v/>
      </c>
      <c r="B1111" s="510" t="str">
        <f t="array" ref="B1111">IFERROR(INDEX(AuditRepTemp_C!F$7:F$1657,MATCH(ROWS(AuditRepTemp_C!$B$7:$B1107),AuditRepTemp_C!$B$7:$B$1657,0)),"")</f>
        <v/>
      </c>
      <c r="C1111" s="511" t="str">
        <f t="array" ref="C1111">IFERROR(INDEX(AuditRepTemp_C!H$7:H$1657,MATCH(ROWS(AuditRepTemp_C!$B$7:$B1107),AuditRepTemp_C!$B$7:$B$1657,0)),"")</f>
        <v/>
      </c>
      <c r="D1111" s="511" t="str">
        <f t="array" ref="D1111">IFERROR(INDEX(AuditRepTemp_C!I$7:I$1657,MATCH(ROWS(AuditRepTemp_C!$B$7:$B1107),AuditRepTemp_C!$B$7:$B$1657,0)),"")</f>
        <v/>
      </c>
      <c r="E1111" s="512" t="str">
        <f t="array" ref="E1111">IFERROR(INDEX(AuditRepTemp_C!J$7:J$1657,MATCH(ROWS(AuditRepTemp_C!$B$7:$B1107),AuditRepTemp_C!$B$7:$B$1657,0)),"")</f>
        <v/>
      </c>
      <c r="F1111" s="513" t="str">
        <f t="array" ref="F1111">IFERROR(INDEX(AuditRepTemp_C!K$7:K$1657,MATCH(ROWS(AuditRepTemp_C!$B$7:$B1107),AuditRepTemp_C!$B$7:$B$1657,0)),"")</f>
        <v/>
      </c>
      <c r="G1111" s="513" t="str">
        <f t="array" ref="G1111">IFERROR(INDEX(AuditRepTemp_C!L$7:L$1657,MATCH(ROWS(AuditRepTemp_C!$B$7:$B1107),AuditRepTemp_C!$B$7:$B$1657,0)),"")</f>
        <v/>
      </c>
      <c r="H1111" s="517" t="s">
        <v>2064</v>
      </c>
      <c r="I1111" s="524"/>
      <c r="J1111" s="518"/>
      <c r="K1111" s="419"/>
      <c r="L1111" s="419"/>
      <c r="M1111" s="518"/>
      <c r="N1111" s="518"/>
      <c r="O1111" s="518"/>
      <c r="P1111" s="518"/>
      <c r="Q1111" s="518"/>
      <c r="R1111" s="422"/>
      <c r="S1111" s="518"/>
      <c r="T1111" s="519"/>
      <c r="U1111" s="520"/>
      <c r="V1111" s="518"/>
      <c r="W1111" s="521"/>
      <c r="X1111" s="518"/>
      <c r="Y1111" s="518"/>
      <c r="Z1111" s="518"/>
    </row>
    <row r="1112" ht="14.25" customHeight="1">
      <c r="A1112" s="471" t="str">
        <f t="array" ref="A1112">IFERROR(INDEX(AuditRepTemp_C!D$7:D$1657,MATCH(ROWS(AuditRepTemp_C!$B$7:$B1108),AuditRepTemp_C!$B$7:$B$1657,0)),"")</f>
        <v/>
      </c>
      <c r="B1112" s="510" t="str">
        <f t="array" ref="B1112">IFERROR(INDEX(AuditRepTemp_C!F$7:F$1657,MATCH(ROWS(AuditRepTemp_C!$B$7:$B1108),AuditRepTemp_C!$B$7:$B$1657,0)),"")</f>
        <v/>
      </c>
      <c r="C1112" s="511" t="str">
        <f t="array" ref="C1112">IFERROR(INDEX(AuditRepTemp_C!H$7:H$1657,MATCH(ROWS(AuditRepTemp_C!$B$7:$B1108),AuditRepTemp_C!$B$7:$B$1657,0)),"")</f>
        <v/>
      </c>
      <c r="D1112" s="511" t="str">
        <f t="array" ref="D1112">IFERROR(INDEX(AuditRepTemp_C!I$7:I$1657,MATCH(ROWS(AuditRepTemp_C!$B$7:$B1108),AuditRepTemp_C!$B$7:$B$1657,0)),"")</f>
        <v/>
      </c>
      <c r="E1112" s="512" t="str">
        <f t="array" ref="E1112">IFERROR(INDEX(AuditRepTemp_C!J$7:J$1657,MATCH(ROWS(AuditRepTemp_C!$B$7:$B1108),AuditRepTemp_C!$B$7:$B$1657,0)),"")</f>
        <v/>
      </c>
      <c r="F1112" s="513" t="str">
        <f t="array" ref="F1112">IFERROR(INDEX(AuditRepTemp_C!K$7:K$1657,MATCH(ROWS(AuditRepTemp_C!$B$7:$B1108),AuditRepTemp_C!$B$7:$B$1657,0)),"")</f>
        <v/>
      </c>
      <c r="G1112" s="513" t="str">
        <f t="array" ref="G1112">IFERROR(INDEX(AuditRepTemp_C!L$7:L$1657,MATCH(ROWS(AuditRepTemp_C!$B$7:$B1108),AuditRepTemp_C!$B$7:$B$1657,0)),"")</f>
        <v/>
      </c>
      <c r="H1112" s="517" t="s">
        <v>2064</v>
      </c>
      <c r="I1112" s="524"/>
      <c r="J1112" s="518"/>
      <c r="K1112" s="419"/>
      <c r="L1112" s="419"/>
      <c r="M1112" s="518"/>
      <c r="N1112" s="518"/>
      <c r="O1112" s="518"/>
      <c r="P1112" s="518"/>
      <c r="Q1112" s="518"/>
      <c r="R1112" s="422"/>
      <c r="S1112" s="518"/>
      <c r="T1112" s="519"/>
      <c r="U1112" s="520"/>
      <c r="V1112" s="518"/>
      <c r="W1112" s="521"/>
      <c r="X1112" s="518"/>
      <c r="Y1112" s="518"/>
      <c r="Z1112" s="518"/>
    </row>
    <row r="1113" ht="14.25" customHeight="1">
      <c r="A1113" s="471" t="str">
        <f t="array" ref="A1113">IFERROR(INDEX(AuditRepTemp_C!D$7:D$1657,MATCH(ROWS(AuditRepTemp_C!$B$7:$B1109),AuditRepTemp_C!$B$7:$B$1657,0)),"")</f>
        <v/>
      </c>
      <c r="B1113" s="510" t="str">
        <f t="array" ref="B1113">IFERROR(INDEX(AuditRepTemp_C!F$7:F$1657,MATCH(ROWS(AuditRepTemp_C!$B$7:$B1109),AuditRepTemp_C!$B$7:$B$1657,0)),"")</f>
        <v/>
      </c>
      <c r="C1113" s="511" t="str">
        <f t="array" ref="C1113">IFERROR(INDEX(AuditRepTemp_C!H$7:H$1657,MATCH(ROWS(AuditRepTemp_C!$B$7:$B1109),AuditRepTemp_C!$B$7:$B$1657,0)),"")</f>
        <v/>
      </c>
      <c r="D1113" s="511" t="str">
        <f t="array" ref="D1113">IFERROR(INDEX(AuditRepTemp_C!I$7:I$1657,MATCH(ROWS(AuditRepTemp_C!$B$7:$B1109),AuditRepTemp_C!$B$7:$B$1657,0)),"")</f>
        <v/>
      </c>
      <c r="E1113" s="512" t="str">
        <f t="array" ref="E1113">IFERROR(INDEX(AuditRepTemp_C!J$7:J$1657,MATCH(ROWS(AuditRepTemp_C!$B$7:$B1109),AuditRepTemp_C!$B$7:$B$1657,0)),"")</f>
        <v/>
      </c>
      <c r="F1113" s="513" t="str">
        <f t="array" ref="F1113">IFERROR(INDEX(AuditRepTemp_C!K$7:K$1657,MATCH(ROWS(AuditRepTemp_C!$B$7:$B1109),AuditRepTemp_C!$B$7:$B$1657,0)),"")</f>
        <v/>
      </c>
      <c r="G1113" s="513" t="str">
        <f t="array" ref="G1113">IFERROR(INDEX(AuditRepTemp_C!L$7:L$1657,MATCH(ROWS(AuditRepTemp_C!$B$7:$B1109),AuditRepTemp_C!$B$7:$B$1657,0)),"")</f>
        <v/>
      </c>
      <c r="H1113" s="517" t="s">
        <v>2064</v>
      </c>
      <c r="I1113" s="524"/>
      <c r="J1113" s="518"/>
      <c r="K1113" s="419"/>
      <c r="L1113" s="419"/>
      <c r="M1113" s="518"/>
      <c r="N1113" s="518"/>
      <c r="O1113" s="518"/>
      <c r="P1113" s="518"/>
      <c r="Q1113" s="518"/>
      <c r="R1113" s="422"/>
      <c r="S1113" s="518"/>
      <c r="T1113" s="519"/>
      <c r="U1113" s="520"/>
      <c r="V1113" s="518"/>
      <c r="W1113" s="521"/>
      <c r="X1113" s="518"/>
      <c r="Y1113" s="518"/>
      <c r="Z1113" s="518"/>
    </row>
    <row r="1114" ht="14.25" customHeight="1">
      <c r="A1114" s="471" t="str">
        <f t="array" ref="A1114">IFERROR(INDEX(AuditRepTemp_C!D$7:D$1657,MATCH(ROWS(AuditRepTemp_C!$B$7:$B1110),AuditRepTemp_C!$B$7:$B$1657,0)),"")</f>
        <v/>
      </c>
      <c r="B1114" s="510" t="str">
        <f t="array" ref="B1114">IFERROR(INDEX(AuditRepTemp_C!F$7:F$1657,MATCH(ROWS(AuditRepTemp_C!$B$7:$B1110),AuditRepTemp_C!$B$7:$B$1657,0)),"")</f>
        <v/>
      </c>
      <c r="C1114" s="511" t="str">
        <f t="array" ref="C1114">IFERROR(INDEX(AuditRepTemp_C!H$7:H$1657,MATCH(ROWS(AuditRepTemp_C!$B$7:$B1110),AuditRepTemp_C!$B$7:$B$1657,0)),"")</f>
        <v/>
      </c>
      <c r="D1114" s="511" t="str">
        <f t="array" ref="D1114">IFERROR(INDEX(AuditRepTemp_C!I$7:I$1657,MATCH(ROWS(AuditRepTemp_C!$B$7:$B1110),AuditRepTemp_C!$B$7:$B$1657,0)),"")</f>
        <v/>
      </c>
      <c r="E1114" s="512" t="str">
        <f t="array" ref="E1114">IFERROR(INDEX(AuditRepTemp_C!J$7:J$1657,MATCH(ROWS(AuditRepTemp_C!$B$7:$B1110),AuditRepTemp_C!$B$7:$B$1657,0)),"")</f>
        <v/>
      </c>
      <c r="F1114" s="513" t="str">
        <f t="array" ref="F1114">IFERROR(INDEX(AuditRepTemp_C!K$7:K$1657,MATCH(ROWS(AuditRepTemp_C!$B$7:$B1110),AuditRepTemp_C!$B$7:$B$1657,0)),"")</f>
        <v/>
      </c>
      <c r="G1114" s="513" t="str">
        <f t="array" ref="G1114">IFERROR(INDEX(AuditRepTemp_C!L$7:L$1657,MATCH(ROWS(AuditRepTemp_C!$B$7:$B1110),AuditRepTemp_C!$B$7:$B$1657,0)),"")</f>
        <v/>
      </c>
      <c r="H1114" s="517" t="s">
        <v>2064</v>
      </c>
      <c r="I1114" s="524"/>
      <c r="J1114" s="518"/>
      <c r="K1114" s="419"/>
      <c r="L1114" s="419"/>
      <c r="M1114" s="518"/>
      <c r="N1114" s="518"/>
      <c r="O1114" s="518"/>
      <c r="P1114" s="518"/>
      <c r="Q1114" s="518"/>
      <c r="R1114" s="422"/>
      <c r="S1114" s="518"/>
      <c r="T1114" s="519"/>
      <c r="U1114" s="520"/>
      <c r="V1114" s="518"/>
      <c r="W1114" s="521"/>
      <c r="X1114" s="518"/>
      <c r="Y1114" s="518"/>
      <c r="Z1114" s="518"/>
    </row>
    <row r="1115" ht="14.25" customHeight="1">
      <c r="A1115" s="471" t="str">
        <f t="array" ref="A1115">IFERROR(INDEX(AuditRepTemp_C!D$7:D$1657,MATCH(ROWS(AuditRepTemp_C!$B$7:$B1111),AuditRepTemp_C!$B$7:$B$1657,0)),"")</f>
        <v/>
      </c>
      <c r="B1115" s="510" t="str">
        <f t="array" ref="B1115">IFERROR(INDEX(AuditRepTemp_C!F$7:F$1657,MATCH(ROWS(AuditRepTemp_C!$B$7:$B1111),AuditRepTemp_C!$B$7:$B$1657,0)),"")</f>
        <v/>
      </c>
      <c r="C1115" s="511" t="str">
        <f t="array" ref="C1115">IFERROR(INDEX(AuditRepTemp_C!H$7:H$1657,MATCH(ROWS(AuditRepTemp_C!$B$7:$B1111),AuditRepTemp_C!$B$7:$B$1657,0)),"")</f>
        <v/>
      </c>
      <c r="D1115" s="511" t="str">
        <f t="array" ref="D1115">IFERROR(INDEX(AuditRepTemp_C!I$7:I$1657,MATCH(ROWS(AuditRepTemp_C!$B$7:$B1111),AuditRepTemp_C!$B$7:$B$1657,0)),"")</f>
        <v/>
      </c>
      <c r="E1115" s="512" t="str">
        <f t="array" ref="E1115">IFERROR(INDEX(AuditRepTemp_C!J$7:J$1657,MATCH(ROWS(AuditRepTemp_C!$B$7:$B1111),AuditRepTemp_C!$B$7:$B$1657,0)),"")</f>
        <v/>
      </c>
      <c r="F1115" s="513" t="str">
        <f t="array" ref="F1115">IFERROR(INDEX(AuditRepTemp_C!K$7:K$1657,MATCH(ROWS(AuditRepTemp_C!$B$7:$B1111),AuditRepTemp_C!$B$7:$B$1657,0)),"")</f>
        <v/>
      </c>
      <c r="G1115" s="513" t="str">
        <f t="array" ref="G1115">IFERROR(INDEX(AuditRepTemp_C!L$7:L$1657,MATCH(ROWS(AuditRepTemp_C!$B$7:$B1111),AuditRepTemp_C!$B$7:$B$1657,0)),"")</f>
        <v/>
      </c>
      <c r="H1115" s="517" t="s">
        <v>2064</v>
      </c>
      <c r="I1115" s="524"/>
      <c r="J1115" s="518"/>
      <c r="K1115" s="419"/>
      <c r="L1115" s="419"/>
      <c r="M1115" s="518"/>
      <c r="N1115" s="518"/>
      <c r="O1115" s="518"/>
      <c r="P1115" s="518"/>
      <c r="Q1115" s="518"/>
      <c r="R1115" s="422"/>
      <c r="S1115" s="518"/>
      <c r="T1115" s="519"/>
      <c r="U1115" s="520"/>
      <c r="V1115" s="518"/>
      <c r="W1115" s="521"/>
      <c r="X1115" s="518"/>
      <c r="Y1115" s="518"/>
      <c r="Z1115" s="518"/>
    </row>
    <row r="1116" ht="14.25" customHeight="1">
      <c r="A1116" s="471" t="str">
        <f t="array" ref="A1116">IFERROR(INDEX(AuditRepTemp_C!D$7:D$1657,MATCH(ROWS(AuditRepTemp_C!$B$7:$B1112),AuditRepTemp_C!$B$7:$B$1657,0)),"")</f>
        <v/>
      </c>
      <c r="B1116" s="510" t="str">
        <f t="array" ref="B1116">IFERROR(INDEX(AuditRepTemp_C!F$7:F$1657,MATCH(ROWS(AuditRepTemp_C!$B$7:$B1112),AuditRepTemp_C!$B$7:$B$1657,0)),"")</f>
        <v/>
      </c>
      <c r="C1116" s="511" t="str">
        <f t="array" ref="C1116">IFERROR(INDEX(AuditRepTemp_C!H$7:H$1657,MATCH(ROWS(AuditRepTemp_C!$B$7:$B1112),AuditRepTemp_C!$B$7:$B$1657,0)),"")</f>
        <v/>
      </c>
      <c r="D1116" s="511" t="str">
        <f t="array" ref="D1116">IFERROR(INDEX(AuditRepTemp_C!I$7:I$1657,MATCH(ROWS(AuditRepTemp_C!$B$7:$B1112),AuditRepTemp_C!$B$7:$B$1657,0)),"")</f>
        <v/>
      </c>
      <c r="E1116" s="512" t="str">
        <f t="array" ref="E1116">IFERROR(INDEX(AuditRepTemp_C!J$7:J$1657,MATCH(ROWS(AuditRepTemp_C!$B$7:$B1112),AuditRepTemp_C!$B$7:$B$1657,0)),"")</f>
        <v/>
      </c>
      <c r="F1116" s="513" t="str">
        <f t="array" ref="F1116">IFERROR(INDEX(AuditRepTemp_C!K$7:K$1657,MATCH(ROWS(AuditRepTemp_C!$B$7:$B1112),AuditRepTemp_C!$B$7:$B$1657,0)),"")</f>
        <v/>
      </c>
      <c r="G1116" s="513" t="str">
        <f t="array" ref="G1116">IFERROR(INDEX(AuditRepTemp_C!L$7:L$1657,MATCH(ROWS(AuditRepTemp_C!$B$7:$B1112),AuditRepTemp_C!$B$7:$B$1657,0)),"")</f>
        <v/>
      </c>
      <c r="H1116" s="517" t="s">
        <v>2064</v>
      </c>
      <c r="I1116" s="524"/>
      <c r="J1116" s="518"/>
      <c r="K1116" s="419"/>
      <c r="L1116" s="419"/>
      <c r="M1116" s="518"/>
      <c r="N1116" s="518"/>
      <c r="O1116" s="518"/>
      <c r="P1116" s="518"/>
      <c r="Q1116" s="518"/>
      <c r="R1116" s="422"/>
      <c r="S1116" s="518"/>
      <c r="T1116" s="519"/>
      <c r="U1116" s="520"/>
      <c r="V1116" s="518"/>
      <c r="W1116" s="521"/>
      <c r="X1116" s="518"/>
      <c r="Y1116" s="518"/>
      <c r="Z1116" s="518"/>
    </row>
    <row r="1117" ht="14.25" customHeight="1">
      <c r="A1117" s="471" t="str">
        <f t="array" ref="A1117">IFERROR(INDEX(AuditRepTemp_C!D$7:D$1657,MATCH(ROWS(AuditRepTemp_C!$B$7:$B1113),AuditRepTemp_C!$B$7:$B$1657,0)),"")</f>
        <v/>
      </c>
      <c r="B1117" s="510" t="str">
        <f t="array" ref="B1117">IFERROR(INDEX(AuditRepTemp_C!F$7:F$1657,MATCH(ROWS(AuditRepTemp_C!$B$7:$B1113),AuditRepTemp_C!$B$7:$B$1657,0)),"")</f>
        <v/>
      </c>
      <c r="C1117" s="511" t="str">
        <f t="array" ref="C1117">IFERROR(INDEX(AuditRepTemp_C!H$7:H$1657,MATCH(ROWS(AuditRepTemp_C!$B$7:$B1113),AuditRepTemp_C!$B$7:$B$1657,0)),"")</f>
        <v/>
      </c>
      <c r="D1117" s="511" t="str">
        <f t="array" ref="D1117">IFERROR(INDEX(AuditRepTemp_C!I$7:I$1657,MATCH(ROWS(AuditRepTemp_C!$B$7:$B1113),AuditRepTemp_C!$B$7:$B$1657,0)),"")</f>
        <v/>
      </c>
      <c r="E1117" s="512" t="str">
        <f t="array" ref="E1117">IFERROR(INDEX(AuditRepTemp_C!J$7:J$1657,MATCH(ROWS(AuditRepTemp_C!$B$7:$B1113),AuditRepTemp_C!$B$7:$B$1657,0)),"")</f>
        <v/>
      </c>
      <c r="F1117" s="513" t="str">
        <f t="array" ref="F1117">IFERROR(INDEX(AuditRepTemp_C!K$7:K$1657,MATCH(ROWS(AuditRepTemp_C!$B$7:$B1113),AuditRepTemp_C!$B$7:$B$1657,0)),"")</f>
        <v/>
      </c>
      <c r="G1117" s="513" t="str">
        <f t="array" ref="G1117">IFERROR(INDEX(AuditRepTemp_C!L$7:L$1657,MATCH(ROWS(AuditRepTemp_C!$B$7:$B1113),AuditRepTemp_C!$B$7:$B$1657,0)),"")</f>
        <v/>
      </c>
      <c r="H1117" s="517" t="s">
        <v>2064</v>
      </c>
      <c r="I1117" s="524"/>
      <c r="J1117" s="518"/>
      <c r="K1117" s="419"/>
      <c r="L1117" s="419"/>
      <c r="M1117" s="518"/>
      <c r="N1117" s="518"/>
      <c r="O1117" s="518"/>
      <c r="P1117" s="518"/>
      <c r="Q1117" s="518"/>
      <c r="R1117" s="422"/>
      <c r="S1117" s="518"/>
      <c r="T1117" s="519"/>
      <c r="U1117" s="520"/>
      <c r="V1117" s="518"/>
      <c r="W1117" s="521"/>
      <c r="X1117" s="518"/>
      <c r="Y1117" s="518"/>
      <c r="Z1117" s="518"/>
    </row>
    <row r="1118" ht="14.25" customHeight="1">
      <c r="A1118" s="471" t="str">
        <f t="array" ref="A1118">IFERROR(INDEX(AuditRepTemp_C!D$7:D$1657,MATCH(ROWS(AuditRepTemp_C!$B$7:$B1114),AuditRepTemp_C!$B$7:$B$1657,0)),"")</f>
        <v/>
      </c>
      <c r="B1118" s="510" t="str">
        <f t="array" ref="B1118">IFERROR(INDEX(AuditRepTemp_C!F$7:F$1657,MATCH(ROWS(AuditRepTemp_C!$B$7:$B1114),AuditRepTemp_C!$B$7:$B$1657,0)),"")</f>
        <v/>
      </c>
      <c r="C1118" s="511" t="str">
        <f t="array" ref="C1118">IFERROR(INDEX(AuditRepTemp_C!H$7:H$1657,MATCH(ROWS(AuditRepTemp_C!$B$7:$B1114),AuditRepTemp_C!$B$7:$B$1657,0)),"")</f>
        <v/>
      </c>
      <c r="D1118" s="511" t="str">
        <f t="array" ref="D1118">IFERROR(INDEX(AuditRepTemp_C!I$7:I$1657,MATCH(ROWS(AuditRepTemp_C!$B$7:$B1114),AuditRepTemp_C!$B$7:$B$1657,0)),"")</f>
        <v/>
      </c>
      <c r="E1118" s="512" t="str">
        <f t="array" ref="E1118">IFERROR(INDEX(AuditRepTemp_C!J$7:J$1657,MATCH(ROWS(AuditRepTemp_C!$B$7:$B1114),AuditRepTemp_C!$B$7:$B$1657,0)),"")</f>
        <v/>
      </c>
      <c r="F1118" s="513" t="str">
        <f t="array" ref="F1118">IFERROR(INDEX(AuditRepTemp_C!K$7:K$1657,MATCH(ROWS(AuditRepTemp_C!$B$7:$B1114),AuditRepTemp_C!$B$7:$B$1657,0)),"")</f>
        <v/>
      </c>
      <c r="G1118" s="513" t="str">
        <f t="array" ref="G1118">IFERROR(INDEX(AuditRepTemp_C!L$7:L$1657,MATCH(ROWS(AuditRepTemp_C!$B$7:$B1114),AuditRepTemp_C!$B$7:$B$1657,0)),"")</f>
        <v/>
      </c>
      <c r="H1118" s="517" t="s">
        <v>2064</v>
      </c>
      <c r="I1118" s="524"/>
      <c r="J1118" s="518"/>
      <c r="K1118" s="419"/>
      <c r="L1118" s="419"/>
      <c r="M1118" s="518"/>
      <c r="N1118" s="518"/>
      <c r="O1118" s="518"/>
      <c r="P1118" s="518"/>
      <c r="Q1118" s="518"/>
      <c r="R1118" s="422"/>
      <c r="S1118" s="518"/>
      <c r="T1118" s="519"/>
      <c r="U1118" s="520"/>
      <c r="V1118" s="518"/>
      <c r="W1118" s="521"/>
      <c r="X1118" s="518"/>
      <c r="Y1118" s="518"/>
      <c r="Z1118" s="518"/>
    </row>
    <row r="1119" ht="14.25" customHeight="1">
      <c r="A1119" s="471" t="str">
        <f t="array" ref="A1119">IFERROR(INDEX(AuditRepTemp_C!D$7:D$1657,MATCH(ROWS(AuditRepTemp_C!$B$7:$B1115),AuditRepTemp_C!$B$7:$B$1657,0)),"")</f>
        <v/>
      </c>
      <c r="B1119" s="510" t="str">
        <f t="array" ref="B1119">IFERROR(INDEX(AuditRepTemp_C!F$7:F$1657,MATCH(ROWS(AuditRepTemp_C!$B$7:$B1115),AuditRepTemp_C!$B$7:$B$1657,0)),"")</f>
        <v/>
      </c>
      <c r="C1119" s="511" t="str">
        <f t="array" ref="C1119">IFERROR(INDEX(AuditRepTemp_C!H$7:H$1657,MATCH(ROWS(AuditRepTemp_C!$B$7:$B1115),AuditRepTemp_C!$B$7:$B$1657,0)),"")</f>
        <v/>
      </c>
      <c r="D1119" s="511" t="str">
        <f t="array" ref="D1119">IFERROR(INDEX(AuditRepTemp_C!I$7:I$1657,MATCH(ROWS(AuditRepTemp_C!$B$7:$B1115),AuditRepTemp_C!$B$7:$B$1657,0)),"")</f>
        <v/>
      </c>
      <c r="E1119" s="512" t="str">
        <f t="array" ref="E1119">IFERROR(INDEX(AuditRepTemp_C!J$7:J$1657,MATCH(ROWS(AuditRepTemp_C!$B$7:$B1115),AuditRepTemp_C!$B$7:$B$1657,0)),"")</f>
        <v/>
      </c>
      <c r="F1119" s="513" t="str">
        <f t="array" ref="F1119">IFERROR(INDEX(AuditRepTemp_C!K$7:K$1657,MATCH(ROWS(AuditRepTemp_C!$B$7:$B1115),AuditRepTemp_C!$B$7:$B$1657,0)),"")</f>
        <v/>
      </c>
      <c r="G1119" s="513" t="str">
        <f t="array" ref="G1119">IFERROR(INDEX(AuditRepTemp_C!L$7:L$1657,MATCH(ROWS(AuditRepTemp_C!$B$7:$B1115),AuditRepTemp_C!$B$7:$B$1657,0)),"")</f>
        <v/>
      </c>
      <c r="H1119" s="517" t="s">
        <v>2064</v>
      </c>
      <c r="I1119" s="524"/>
      <c r="J1119" s="518"/>
      <c r="K1119" s="419"/>
      <c r="L1119" s="419"/>
      <c r="M1119" s="518"/>
      <c r="N1119" s="518"/>
      <c r="O1119" s="518"/>
      <c r="P1119" s="518"/>
      <c r="Q1119" s="518"/>
      <c r="R1119" s="422"/>
      <c r="S1119" s="518"/>
      <c r="T1119" s="519"/>
      <c r="U1119" s="520"/>
      <c r="V1119" s="518"/>
      <c r="W1119" s="521"/>
      <c r="X1119" s="518"/>
      <c r="Y1119" s="518"/>
      <c r="Z1119" s="518"/>
    </row>
    <row r="1120" ht="14.25" customHeight="1">
      <c r="A1120" s="471" t="str">
        <f t="array" ref="A1120">IFERROR(INDEX(AuditRepTemp_C!D$7:D$1657,MATCH(ROWS(AuditRepTemp_C!$B$7:$B1116),AuditRepTemp_C!$B$7:$B$1657,0)),"")</f>
        <v/>
      </c>
      <c r="B1120" s="510" t="str">
        <f t="array" ref="B1120">IFERROR(INDEX(AuditRepTemp_C!F$7:F$1657,MATCH(ROWS(AuditRepTemp_C!$B$7:$B1116),AuditRepTemp_C!$B$7:$B$1657,0)),"")</f>
        <v/>
      </c>
      <c r="C1120" s="511" t="str">
        <f t="array" ref="C1120">IFERROR(INDEX(AuditRepTemp_C!H$7:H$1657,MATCH(ROWS(AuditRepTemp_C!$B$7:$B1116),AuditRepTemp_C!$B$7:$B$1657,0)),"")</f>
        <v/>
      </c>
      <c r="D1120" s="511" t="str">
        <f t="array" ref="D1120">IFERROR(INDEX(AuditRepTemp_C!I$7:I$1657,MATCH(ROWS(AuditRepTemp_C!$B$7:$B1116),AuditRepTemp_C!$B$7:$B$1657,0)),"")</f>
        <v/>
      </c>
      <c r="E1120" s="512" t="str">
        <f t="array" ref="E1120">IFERROR(INDEX(AuditRepTemp_C!J$7:J$1657,MATCH(ROWS(AuditRepTemp_C!$B$7:$B1116),AuditRepTemp_C!$B$7:$B$1657,0)),"")</f>
        <v/>
      </c>
      <c r="F1120" s="513" t="str">
        <f t="array" ref="F1120">IFERROR(INDEX(AuditRepTemp_C!K$7:K$1657,MATCH(ROWS(AuditRepTemp_C!$B$7:$B1116),AuditRepTemp_C!$B$7:$B$1657,0)),"")</f>
        <v/>
      </c>
      <c r="G1120" s="513" t="str">
        <f t="array" ref="G1120">IFERROR(INDEX(AuditRepTemp_C!L$7:L$1657,MATCH(ROWS(AuditRepTemp_C!$B$7:$B1116),AuditRepTemp_C!$B$7:$B$1657,0)),"")</f>
        <v/>
      </c>
      <c r="H1120" s="517" t="s">
        <v>2064</v>
      </c>
      <c r="I1120" s="524"/>
      <c r="J1120" s="518"/>
      <c r="K1120" s="419"/>
      <c r="L1120" s="419"/>
      <c r="M1120" s="518"/>
      <c r="N1120" s="518"/>
      <c r="O1120" s="518"/>
      <c r="P1120" s="518"/>
      <c r="Q1120" s="518"/>
      <c r="R1120" s="422"/>
      <c r="S1120" s="518"/>
      <c r="T1120" s="519"/>
      <c r="U1120" s="520"/>
      <c r="V1120" s="518"/>
      <c r="W1120" s="521"/>
      <c r="X1120" s="518"/>
      <c r="Y1120" s="518"/>
      <c r="Z1120" s="518"/>
    </row>
    <row r="1121" ht="14.25" customHeight="1">
      <c r="A1121" s="471" t="str">
        <f t="array" ref="A1121">IFERROR(INDEX(AuditRepTemp_C!D$7:D$1657,MATCH(ROWS(AuditRepTemp_C!$B$7:$B1117),AuditRepTemp_C!$B$7:$B$1657,0)),"")</f>
        <v/>
      </c>
      <c r="B1121" s="510" t="str">
        <f t="array" ref="B1121">IFERROR(INDEX(AuditRepTemp_C!F$7:F$1657,MATCH(ROWS(AuditRepTemp_C!$B$7:$B1117),AuditRepTemp_C!$B$7:$B$1657,0)),"")</f>
        <v/>
      </c>
      <c r="C1121" s="511" t="str">
        <f t="array" ref="C1121">IFERROR(INDEX(AuditRepTemp_C!H$7:H$1657,MATCH(ROWS(AuditRepTemp_C!$B$7:$B1117),AuditRepTemp_C!$B$7:$B$1657,0)),"")</f>
        <v/>
      </c>
      <c r="D1121" s="511" t="str">
        <f t="array" ref="D1121">IFERROR(INDEX(AuditRepTemp_C!I$7:I$1657,MATCH(ROWS(AuditRepTemp_C!$B$7:$B1117),AuditRepTemp_C!$B$7:$B$1657,0)),"")</f>
        <v/>
      </c>
      <c r="E1121" s="512" t="str">
        <f t="array" ref="E1121">IFERROR(INDEX(AuditRepTemp_C!J$7:J$1657,MATCH(ROWS(AuditRepTemp_C!$B$7:$B1117),AuditRepTemp_C!$B$7:$B$1657,0)),"")</f>
        <v/>
      </c>
      <c r="F1121" s="513" t="str">
        <f t="array" ref="F1121">IFERROR(INDEX(AuditRepTemp_C!K$7:K$1657,MATCH(ROWS(AuditRepTemp_C!$B$7:$B1117),AuditRepTemp_C!$B$7:$B$1657,0)),"")</f>
        <v/>
      </c>
      <c r="G1121" s="513" t="str">
        <f t="array" ref="G1121">IFERROR(INDEX(AuditRepTemp_C!L$7:L$1657,MATCH(ROWS(AuditRepTemp_C!$B$7:$B1117),AuditRepTemp_C!$B$7:$B$1657,0)),"")</f>
        <v/>
      </c>
      <c r="H1121" s="517" t="s">
        <v>2064</v>
      </c>
      <c r="I1121" s="524"/>
      <c r="J1121" s="518"/>
      <c r="K1121" s="419"/>
      <c r="L1121" s="419"/>
      <c r="M1121" s="518"/>
      <c r="N1121" s="518"/>
      <c r="O1121" s="518"/>
      <c r="P1121" s="518"/>
      <c r="Q1121" s="518"/>
      <c r="R1121" s="422"/>
      <c r="S1121" s="518"/>
      <c r="T1121" s="519"/>
      <c r="U1121" s="520"/>
      <c r="V1121" s="518"/>
      <c r="W1121" s="521"/>
      <c r="X1121" s="518"/>
      <c r="Y1121" s="518"/>
      <c r="Z1121" s="518"/>
    </row>
    <row r="1122" ht="14.25" customHeight="1">
      <c r="A1122" s="471" t="str">
        <f t="array" ref="A1122">IFERROR(INDEX(AuditRepTemp_C!D$7:D$1657,MATCH(ROWS(AuditRepTemp_C!$B$7:$B1118),AuditRepTemp_C!$B$7:$B$1657,0)),"")</f>
        <v/>
      </c>
      <c r="B1122" s="510" t="str">
        <f t="array" ref="B1122">IFERROR(INDEX(AuditRepTemp_C!F$7:F$1657,MATCH(ROWS(AuditRepTemp_C!$B$7:$B1118),AuditRepTemp_C!$B$7:$B$1657,0)),"")</f>
        <v/>
      </c>
      <c r="C1122" s="511" t="str">
        <f t="array" ref="C1122">IFERROR(INDEX(AuditRepTemp_C!H$7:H$1657,MATCH(ROWS(AuditRepTemp_C!$B$7:$B1118),AuditRepTemp_C!$B$7:$B$1657,0)),"")</f>
        <v/>
      </c>
      <c r="D1122" s="511" t="str">
        <f t="array" ref="D1122">IFERROR(INDEX(AuditRepTemp_C!I$7:I$1657,MATCH(ROWS(AuditRepTemp_C!$B$7:$B1118),AuditRepTemp_C!$B$7:$B$1657,0)),"")</f>
        <v/>
      </c>
      <c r="E1122" s="512" t="str">
        <f t="array" ref="E1122">IFERROR(INDEX(AuditRepTemp_C!J$7:J$1657,MATCH(ROWS(AuditRepTemp_C!$B$7:$B1118),AuditRepTemp_C!$B$7:$B$1657,0)),"")</f>
        <v/>
      </c>
      <c r="F1122" s="513" t="str">
        <f t="array" ref="F1122">IFERROR(INDEX(AuditRepTemp_C!K$7:K$1657,MATCH(ROWS(AuditRepTemp_C!$B$7:$B1118),AuditRepTemp_C!$B$7:$B$1657,0)),"")</f>
        <v/>
      </c>
      <c r="G1122" s="513" t="str">
        <f t="array" ref="G1122">IFERROR(INDEX(AuditRepTemp_C!L$7:L$1657,MATCH(ROWS(AuditRepTemp_C!$B$7:$B1118),AuditRepTemp_C!$B$7:$B$1657,0)),"")</f>
        <v/>
      </c>
      <c r="H1122" s="517" t="s">
        <v>2064</v>
      </c>
      <c r="I1122" s="524"/>
      <c r="J1122" s="518"/>
      <c r="K1122" s="419"/>
      <c r="L1122" s="419"/>
      <c r="M1122" s="518"/>
      <c r="N1122" s="518"/>
      <c r="O1122" s="518"/>
      <c r="P1122" s="518"/>
      <c r="Q1122" s="518"/>
      <c r="R1122" s="422"/>
      <c r="S1122" s="518"/>
      <c r="T1122" s="519"/>
      <c r="U1122" s="520"/>
      <c r="V1122" s="518"/>
      <c r="W1122" s="521"/>
      <c r="X1122" s="518"/>
      <c r="Y1122" s="518"/>
      <c r="Z1122" s="518"/>
    </row>
    <row r="1123" ht="14.25" customHeight="1">
      <c r="A1123" s="471" t="str">
        <f t="array" ref="A1123">IFERROR(INDEX(AuditRepTemp_C!D$7:D$1657,MATCH(ROWS(AuditRepTemp_C!$B$7:$B1119),AuditRepTemp_C!$B$7:$B$1657,0)),"")</f>
        <v/>
      </c>
      <c r="B1123" s="510" t="str">
        <f t="array" ref="B1123">IFERROR(INDEX(AuditRepTemp_C!F$7:F$1657,MATCH(ROWS(AuditRepTemp_C!$B$7:$B1119),AuditRepTemp_C!$B$7:$B$1657,0)),"")</f>
        <v/>
      </c>
      <c r="C1123" s="511" t="str">
        <f t="array" ref="C1123">IFERROR(INDEX(AuditRepTemp_C!H$7:H$1657,MATCH(ROWS(AuditRepTemp_C!$B$7:$B1119),AuditRepTemp_C!$B$7:$B$1657,0)),"")</f>
        <v/>
      </c>
      <c r="D1123" s="511" t="str">
        <f t="array" ref="D1123">IFERROR(INDEX(AuditRepTemp_C!I$7:I$1657,MATCH(ROWS(AuditRepTemp_C!$B$7:$B1119),AuditRepTemp_C!$B$7:$B$1657,0)),"")</f>
        <v/>
      </c>
      <c r="E1123" s="512" t="str">
        <f t="array" ref="E1123">IFERROR(INDEX(AuditRepTemp_C!J$7:J$1657,MATCH(ROWS(AuditRepTemp_C!$B$7:$B1119),AuditRepTemp_C!$B$7:$B$1657,0)),"")</f>
        <v/>
      </c>
      <c r="F1123" s="513" t="str">
        <f t="array" ref="F1123">IFERROR(INDEX(AuditRepTemp_C!K$7:K$1657,MATCH(ROWS(AuditRepTemp_C!$B$7:$B1119),AuditRepTemp_C!$B$7:$B$1657,0)),"")</f>
        <v/>
      </c>
      <c r="G1123" s="513" t="str">
        <f t="array" ref="G1123">IFERROR(INDEX(AuditRepTemp_C!L$7:L$1657,MATCH(ROWS(AuditRepTemp_C!$B$7:$B1119),AuditRepTemp_C!$B$7:$B$1657,0)),"")</f>
        <v/>
      </c>
      <c r="H1123" s="517" t="s">
        <v>2064</v>
      </c>
      <c r="I1123" s="524"/>
      <c r="J1123" s="518"/>
      <c r="K1123" s="419"/>
      <c r="L1123" s="419"/>
      <c r="M1123" s="518"/>
      <c r="N1123" s="518"/>
      <c r="O1123" s="518"/>
      <c r="P1123" s="518"/>
      <c r="Q1123" s="518"/>
      <c r="R1123" s="422"/>
      <c r="S1123" s="518"/>
      <c r="T1123" s="519"/>
      <c r="U1123" s="520"/>
      <c r="V1123" s="518"/>
      <c r="W1123" s="521"/>
      <c r="X1123" s="518"/>
      <c r="Y1123" s="518"/>
      <c r="Z1123" s="518"/>
    </row>
    <row r="1124" ht="14.25" customHeight="1">
      <c r="A1124" s="471" t="str">
        <f t="array" ref="A1124">IFERROR(INDEX(AuditRepTemp_C!D$7:D$1657,MATCH(ROWS(AuditRepTemp_C!$B$7:$B1120),AuditRepTemp_C!$B$7:$B$1657,0)),"")</f>
        <v/>
      </c>
      <c r="B1124" s="510" t="str">
        <f t="array" ref="B1124">IFERROR(INDEX(AuditRepTemp_C!F$7:F$1657,MATCH(ROWS(AuditRepTemp_C!$B$7:$B1120),AuditRepTemp_C!$B$7:$B$1657,0)),"")</f>
        <v/>
      </c>
      <c r="C1124" s="511" t="str">
        <f t="array" ref="C1124">IFERROR(INDEX(AuditRepTemp_C!H$7:H$1657,MATCH(ROWS(AuditRepTemp_C!$B$7:$B1120),AuditRepTemp_C!$B$7:$B$1657,0)),"")</f>
        <v/>
      </c>
      <c r="D1124" s="511" t="str">
        <f t="array" ref="D1124">IFERROR(INDEX(AuditRepTemp_C!I$7:I$1657,MATCH(ROWS(AuditRepTemp_C!$B$7:$B1120),AuditRepTemp_C!$B$7:$B$1657,0)),"")</f>
        <v/>
      </c>
      <c r="E1124" s="512" t="str">
        <f t="array" ref="E1124">IFERROR(INDEX(AuditRepTemp_C!J$7:J$1657,MATCH(ROWS(AuditRepTemp_C!$B$7:$B1120),AuditRepTemp_C!$B$7:$B$1657,0)),"")</f>
        <v/>
      </c>
      <c r="F1124" s="513" t="str">
        <f t="array" ref="F1124">IFERROR(INDEX(AuditRepTemp_C!K$7:K$1657,MATCH(ROWS(AuditRepTemp_C!$B$7:$B1120),AuditRepTemp_C!$B$7:$B$1657,0)),"")</f>
        <v/>
      </c>
      <c r="G1124" s="513" t="str">
        <f t="array" ref="G1124">IFERROR(INDEX(AuditRepTemp_C!L$7:L$1657,MATCH(ROWS(AuditRepTemp_C!$B$7:$B1120),AuditRepTemp_C!$B$7:$B$1657,0)),"")</f>
        <v/>
      </c>
      <c r="H1124" s="517" t="s">
        <v>2064</v>
      </c>
      <c r="I1124" s="524"/>
      <c r="J1124" s="518"/>
      <c r="K1124" s="419"/>
      <c r="L1124" s="419"/>
      <c r="M1124" s="518"/>
      <c r="N1124" s="518"/>
      <c r="O1124" s="518"/>
      <c r="P1124" s="518"/>
      <c r="Q1124" s="518"/>
      <c r="R1124" s="422"/>
      <c r="S1124" s="518"/>
      <c r="T1124" s="519"/>
      <c r="U1124" s="520"/>
      <c r="V1124" s="518"/>
      <c r="W1124" s="521"/>
      <c r="X1124" s="518"/>
      <c r="Y1124" s="518"/>
      <c r="Z1124" s="518"/>
    </row>
    <row r="1125" ht="14.25" customHeight="1">
      <c r="A1125" s="471" t="str">
        <f t="array" ref="A1125">IFERROR(INDEX(AuditRepTemp_C!D$7:D$1657,MATCH(ROWS(AuditRepTemp_C!$B$7:$B1121),AuditRepTemp_C!$B$7:$B$1657,0)),"")</f>
        <v/>
      </c>
      <c r="B1125" s="510" t="str">
        <f t="array" ref="B1125">IFERROR(INDEX(AuditRepTemp_C!F$7:F$1657,MATCH(ROWS(AuditRepTemp_C!$B$7:$B1121),AuditRepTemp_C!$B$7:$B$1657,0)),"")</f>
        <v/>
      </c>
      <c r="C1125" s="511" t="str">
        <f t="array" ref="C1125">IFERROR(INDEX(AuditRepTemp_C!H$7:H$1657,MATCH(ROWS(AuditRepTemp_C!$B$7:$B1121),AuditRepTemp_C!$B$7:$B$1657,0)),"")</f>
        <v/>
      </c>
      <c r="D1125" s="511" t="str">
        <f t="array" ref="D1125">IFERROR(INDEX(AuditRepTemp_C!I$7:I$1657,MATCH(ROWS(AuditRepTemp_C!$B$7:$B1121),AuditRepTemp_C!$B$7:$B$1657,0)),"")</f>
        <v/>
      </c>
      <c r="E1125" s="512" t="str">
        <f t="array" ref="E1125">IFERROR(INDEX(AuditRepTemp_C!J$7:J$1657,MATCH(ROWS(AuditRepTemp_C!$B$7:$B1121),AuditRepTemp_C!$B$7:$B$1657,0)),"")</f>
        <v/>
      </c>
      <c r="F1125" s="513" t="str">
        <f t="array" ref="F1125">IFERROR(INDEX(AuditRepTemp_C!K$7:K$1657,MATCH(ROWS(AuditRepTemp_C!$B$7:$B1121),AuditRepTemp_C!$B$7:$B$1657,0)),"")</f>
        <v/>
      </c>
      <c r="G1125" s="513" t="str">
        <f t="array" ref="G1125">IFERROR(INDEX(AuditRepTemp_C!L$7:L$1657,MATCH(ROWS(AuditRepTemp_C!$B$7:$B1121),AuditRepTemp_C!$B$7:$B$1657,0)),"")</f>
        <v/>
      </c>
      <c r="H1125" s="517" t="s">
        <v>2064</v>
      </c>
      <c r="I1125" s="524"/>
      <c r="J1125" s="518"/>
      <c r="K1125" s="419"/>
      <c r="L1125" s="419"/>
      <c r="M1125" s="518"/>
      <c r="N1125" s="518"/>
      <c r="O1125" s="518"/>
      <c r="P1125" s="518"/>
      <c r="Q1125" s="518"/>
      <c r="R1125" s="422"/>
      <c r="S1125" s="518"/>
      <c r="T1125" s="519"/>
      <c r="U1125" s="520"/>
      <c r="V1125" s="518"/>
      <c r="W1125" s="521"/>
      <c r="X1125" s="518"/>
      <c r="Y1125" s="518"/>
      <c r="Z1125" s="518"/>
    </row>
    <row r="1126" ht="14.25" customHeight="1">
      <c r="A1126" s="471" t="str">
        <f t="array" ref="A1126">IFERROR(INDEX(AuditRepTemp_C!D$7:D$1657,MATCH(ROWS(AuditRepTemp_C!$B$7:$B1122),AuditRepTemp_C!$B$7:$B$1657,0)),"")</f>
        <v/>
      </c>
      <c r="B1126" s="510" t="str">
        <f t="array" ref="B1126">IFERROR(INDEX(AuditRepTemp_C!F$7:F$1657,MATCH(ROWS(AuditRepTemp_C!$B$7:$B1122),AuditRepTemp_C!$B$7:$B$1657,0)),"")</f>
        <v/>
      </c>
      <c r="C1126" s="511" t="str">
        <f t="array" ref="C1126">IFERROR(INDEX(AuditRepTemp_C!H$7:H$1657,MATCH(ROWS(AuditRepTemp_C!$B$7:$B1122),AuditRepTemp_C!$B$7:$B$1657,0)),"")</f>
        <v/>
      </c>
      <c r="D1126" s="511" t="str">
        <f t="array" ref="D1126">IFERROR(INDEX(AuditRepTemp_C!I$7:I$1657,MATCH(ROWS(AuditRepTemp_C!$B$7:$B1122),AuditRepTemp_C!$B$7:$B$1657,0)),"")</f>
        <v/>
      </c>
      <c r="E1126" s="512" t="str">
        <f t="array" ref="E1126">IFERROR(INDEX(AuditRepTemp_C!J$7:J$1657,MATCH(ROWS(AuditRepTemp_C!$B$7:$B1122),AuditRepTemp_C!$B$7:$B$1657,0)),"")</f>
        <v/>
      </c>
      <c r="F1126" s="513" t="str">
        <f t="array" ref="F1126">IFERROR(INDEX(AuditRepTemp_C!K$7:K$1657,MATCH(ROWS(AuditRepTemp_C!$B$7:$B1122),AuditRepTemp_C!$B$7:$B$1657,0)),"")</f>
        <v/>
      </c>
      <c r="G1126" s="513" t="str">
        <f t="array" ref="G1126">IFERROR(INDEX(AuditRepTemp_C!L$7:L$1657,MATCH(ROWS(AuditRepTemp_C!$B$7:$B1122),AuditRepTemp_C!$B$7:$B$1657,0)),"")</f>
        <v/>
      </c>
      <c r="H1126" s="517" t="s">
        <v>2064</v>
      </c>
      <c r="I1126" s="524"/>
      <c r="J1126" s="518"/>
      <c r="K1126" s="419"/>
      <c r="L1126" s="419"/>
      <c r="M1126" s="518"/>
      <c r="N1126" s="518"/>
      <c r="O1126" s="518"/>
      <c r="P1126" s="518"/>
      <c r="Q1126" s="518"/>
      <c r="R1126" s="422"/>
      <c r="S1126" s="518"/>
      <c r="T1126" s="519"/>
      <c r="U1126" s="520"/>
      <c r="V1126" s="518"/>
      <c r="W1126" s="521"/>
      <c r="X1126" s="518"/>
      <c r="Y1126" s="518"/>
      <c r="Z1126" s="518"/>
    </row>
    <row r="1127" ht="14.25" customHeight="1">
      <c r="A1127" s="471" t="str">
        <f t="array" ref="A1127">IFERROR(INDEX(AuditRepTemp_C!D$7:D$1657,MATCH(ROWS(AuditRepTemp_C!$B$7:$B1123),AuditRepTemp_C!$B$7:$B$1657,0)),"")</f>
        <v/>
      </c>
      <c r="B1127" s="510" t="str">
        <f t="array" ref="B1127">IFERROR(INDEX(AuditRepTemp_C!F$7:F$1657,MATCH(ROWS(AuditRepTemp_C!$B$7:$B1123),AuditRepTemp_C!$B$7:$B$1657,0)),"")</f>
        <v/>
      </c>
      <c r="C1127" s="511" t="str">
        <f t="array" ref="C1127">IFERROR(INDEX(AuditRepTemp_C!H$7:H$1657,MATCH(ROWS(AuditRepTemp_C!$B$7:$B1123),AuditRepTemp_C!$B$7:$B$1657,0)),"")</f>
        <v/>
      </c>
      <c r="D1127" s="511" t="str">
        <f t="array" ref="D1127">IFERROR(INDEX(AuditRepTemp_C!I$7:I$1657,MATCH(ROWS(AuditRepTemp_C!$B$7:$B1123),AuditRepTemp_C!$B$7:$B$1657,0)),"")</f>
        <v/>
      </c>
      <c r="E1127" s="512" t="str">
        <f t="array" ref="E1127">IFERROR(INDEX(AuditRepTemp_C!J$7:J$1657,MATCH(ROWS(AuditRepTemp_C!$B$7:$B1123),AuditRepTemp_C!$B$7:$B$1657,0)),"")</f>
        <v/>
      </c>
      <c r="F1127" s="513" t="str">
        <f t="array" ref="F1127">IFERROR(INDEX(AuditRepTemp_C!K$7:K$1657,MATCH(ROWS(AuditRepTemp_C!$B$7:$B1123),AuditRepTemp_C!$B$7:$B$1657,0)),"")</f>
        <v/>
      </c>
      <c r="G1127" s="513" t="str">
        <f t="array" ref="G1127">IFERROR(INDEX(AuditRepTemp_C!L$7:L$1657,MATCH(ROWS(AuditRepTemp_C!$B$7:$B1123),AuditRepTemp_C!$B$7:$B$1657,0)),"")</f>
        <v/>
      </c>
      <c r="H1127" s="517" t="s">
        <v>2064</v>
      </c>
      <c r="I1127" s="524"/>
      <c r="J1127" s="518"/>
      <c r="K1127" s="419"/>
      <c r="L1127" s="419"/>
      <c r="M1127" s="518"/>
      <c r="N1127" s="518"/>
      <c r="O1127" s="518"/>
      <c r="P1127" s="518"/>
      <c r="Q1127" s="518"/>
      <c r="R1127" s="422"/>
      <c r="S1127" s="518"/>
      <c r="T1127" s="519"/>
      <c r="U1127" s="520"/>
      <c r="V1127" s="518"/>
      <c r="W1127" s="521"/>
      <c r="X1127" s="518"/>
      <c r="Y1127" s="518"/>
      <c r="Z1127" s="518"/>
    </row>
    <row r="1128" ht="14.25" customHeight="1">
      <c r="A1128" s="471" t="str">
        <f t="array" ref="A1128">IFERROR(INDEX(AuditRepTemp_C!D$7:D$1657,MATCH(ROWS(AuditRepTemp_C!$B$7:$B1124),AuditRepTemp_C!$B$7:$B$1657,0)),"")</f>
        <v/>
      </c>
      <c r="B1128" s="510" t="str">
        <f t="array" ref="B1128">IFERROR(INDEX(AuditRepTemp_C!F$7:F$1657,MATCH(ROWS(AuditRepTemp_C!$B$7:$B1124),AuditRepTemp_C!$B$7:$B$1657,0)),"")</f>
        <v/>
      </c>
      <c r="C1128" s="511" t="str">
        <f t="array" ref="C1128">IFERROR(INDEX(AuditRepTemp_C!H$7:H$1657,MATCH(ROWS(AuditRepTemp_C!$B$7:$B1124),AuditRepTemp_C!$B$7:$B$1657,0)),"")</f>
        <v/>
      </c>
      <c r="D1128" s="511" t="str">
        <f t="array" ref="D1128">IFERROR(INDEX(AuditRepTemp_C!I$7:I$1657,MATCH(ROWS(AuditRepTemp_C!$B$7:$B1124),AuditRepTemp_C!$B$7:$B$1657,0)),"")</f>
        <v/>
      </c>
      <c r="E1128" s="512" t="str">
        <f t="array" ref="E1128">IFERROR(INDEX(AuditRepTemp_C!J$7:J$1657,MATCH(ROWS(AuditRepTemp_C!$B$7:$B1124),AuditRepTemp_C!$B$7:$B$1657,0)),"")</f>
        <v/>
      </c>
      <c r="F1128" s="513" t="str">
        <f t="array" ref="F1128">IFERROR(INDEX(AuditRepTemp_C!K$7:K$1657,MATCH(ROWS(AuditRepTemp_C!$B$7:$B1124),AuditRepTemp_C!$B$7:$B$1657,0)),"")</f>
        <v/>
      </c>
      <c r="G1128" s="513" t="str">
        <f t="array" ref="G1128">IFERROR(INDEX(AuditRepTemp_C!L$7:L$1657,MATCH(ROWS(AuditRepTemp_C!$B$7:$B1124),AuditRepTemp_C!$B$7:$B$1657,0)),"")</f>
        <v/>
      </c>
      <c r="H1128" s="517" t="s">
        <v>2064</v>
      </c>
      <c r="I1128" s="524"/>
      <c r="J1128" s="518"/>
      <c r="K1128" s="419"/>
      <c r="L1128" s="419"/>
      <c r="M1128" s="518"/>
      <c r="N1128" s="518"/>
      <c r="O1128" s="518"/>
      <c r="P1128" s="518"/>
      <c r="Q1128" s="518"/>
      <c r="R1128" s="422"/>
      <c r="S1128" s="518"/>
      <c r="T1128" s="519"/>
      <c r="U1128" s="520"/>
      <c r="V1128" s="518"/>
      <c r="W1128" s="521"/>
      <c r="X1128" s="518"/>
      <c r="Y1128" s="518"/>
      <c r="Z1128" s="518"/>
    </row>
    <row r="1129" ht="14.25" customHeight="1">
      <c r="A1129" s="471" t="str">
        <f t="array" ref="A1129">IFERROR(INDEX(AuditRepTemp_C!D$7:D$1657,MATCH(ROWS(AuditRepTemp_C!$B$7:$B1125),AuditRepTemp_C!$B$7:$B$1657,0)),"")</f>
        <v/>
      </c>
      <c r="B1129" s="510" t="str">
        <f t="array" ref="B1129">IFERROR(INDEX(AuditRepTemp_C!F$7:F$1657,MATCH(ROWS(AuditRepTemp_C!$B$7:$B1125),AuditRepTemp_C!$B$7:$B$1657,0)),"")</f>
        <v/>
      </c>
      <c r="C1129" s="511" t="str">
        <f t="array" ref="C1129">IFERROR(INDEX(AuditRepTemp_C!H$7:H$1657,MATCH(ROWS(AuditRepTemp_C!$B$7:$B1125),AuditRepTemp_C!$B$7:$B$1657,0)),"")</f>
        <v/>
      </c>
      <c r="D1129" s="511" t="str">
        <f t="array" ref="D1129">IFERROR(INDEX(AuditRepTemp_C!I$7:I$1657,MATCH(ROWS(AuditRepTemp_C!$B$7:$B1125),AuditRepTemp_C!$B$7:$B$1657,0)),"")</f>
        <v/>
      </c>
      <c r="E1129" s="512" t="str">
        <f t="array" ref="E1129">IFERROR(INDEX(AuditRepTemp_C!J$7:J$1657,MATCH(ROWS(AuditRepTemp_C!$B$7:$B1125),AuditRepTemp_C!$B$7:$B$1657,0)),"")</f>
        <v/>
      </c>
      <c r="F1129" s="513" t="str">
        <f t="array" ref="F1129">IFERROR(INDEX(AuditRepTemp_C!K$7:K$1657,MATCH(ROWS(AuditRepTemp_C!$B$7:$B1125),AuditRepTemp_C!$B$7:$B$1657,0)),"")</f>
        <v/>
      </c>
      <c r="G1129" s="513" t="str">
        <f t="array" ref="G1129">IFERROR(INDEX(AuditRepTemp_C!L$7:L$1657,MATCH(ROWS(AuditRepTemp_C!$B$7:$B1125),AuditRepTemp_C!$B$7:$B$1657,0)),"")</f>
        <v/>
      </c>
      <c r="H1129" s="517" t="s">
        <v>2064</v>
      </c>
      <c r="I1129" s="524"/>
      <c r="J1129" s="518"/>
      <c r="K1129" s="419"/>
      <c r="L1129" s="419"/>
      <c r="M1129" s="518"/>
      <c r="N1129" s="518"/>
      <c r="O1129" s="518"/>
      <c r="P1129" s="518"/>
      <c r="Q1129" s="518"/>
      <c r="R1129" s="422"/>
      <c r="S1129" s="518"/>
      <c r="T1129" s="519"/>
      <c r="U1129" s="520"/>
      <c r="V1129" s="518"/>
      <c r="W1129" s="521"/>
      <c r="X1129" s="518"/>
      <c r="Y1129" s="518"/>
      <c r="Z1129" s="518"/>
    </row>
    <row r="1130" ht="14.25" customHeight="1">
      <c r="A1130" s="471" t="str">
        <f t="array" ref="A1130">IFERROR(INDEX(AuditRepTemp_C!D$7:D$1657,MATCH(ROWS(AuditRepTemp_C!$B$7:$B1126),AuditRepTemp_C!$B$7:$B$1657,0)),"")</f>
        <v/>
      </c>
      <c r="B1130" s="510" t="str">
        <f t="array" ref="B1130">IFERROR(INDEX(AuditRepTemp_C!F$7:F$1657,MATCH(ROWS(AuditRepTemp_C!$B$7:$B1126),AuditRepTemp_C!$B$7:$B$1657,0)),"")</f>
        <v/>
      </c>
      <c r="C1130" s="511" t="str">
        <f t="array" ref="C1130">IFERROR(INDEX(AuditRepTemp_C!H$7:H$1657,MATCH(ROWS(AuditRepTemp_C!$B$7:$B1126),AuditRepTemp_C!$B$7:$B$1657,0)),"")</f>
        <v/>
      </c>
      <c r="D1130" s="511" t="str">
        <f t="array" ref="D1130">IFERROR(INDEX(AuditRepTemp_C!I$7:I$1657,MATCH(ROWS(AuditRepTemp_C!$B$7:$B1126),AuditRepTemp_C!$B$7:$B$1657,0)),"")</f>
        <v/>
      </c>
      <c r="E1130" s="512" t="str">
        <f t="array" ref="E1130">IFERROR(INDEX(AuditRepTemp_C!J$7:J$1657,MATCH(ROWS(AuditRepTemp_C!$B$7:$B1126),AuditRepTemp_C!$B$7:$B$1657,0)),"")</f>
        <v/>
      </c>
      <c r="F1130" s="513" t="str">
        <f t="array" ref="F1130">IFERROR(INDEX(AuditRepTemp_C!K$7:K$1657,MATCH(ROWS(AuditRepTemp_C!$B$7:$B1126),AuditRepTemp_C!$B$7:$B$1657,0)),"")</f>
        <v/>
      </c>
      <c r="G1130" s="513" t="str">
        <f t="array" ref="G1130">IFERROR(INDEX(AuditRepTemp_C!L$7:L$1657,MATCH(ROWS(AuditRepTemp_C!$B$7:$B1126),AuditRepTemp_C!$B$7:$B$1657,0)),"")</f>
        <v/>
      </c>
      <c r="H1130" s="517" t="s">
        <v>2064</v>
      </c>
      <c r="I1130" s="524"/>
      <c r="J1130" s="518"/>
      <c r="K1130" s="419"/>
      <c r="L1130" s="419"/>
      <c r="M1130" s="518"/>
      <c r="N1130" s="518"/>
      <c r="O1130" s="518"/>
      <c r="P1130" s="518"/>
      <c r="Q1130" s="518"/>
      <c r="R1130" s="422"/>
      <c r="S1130" s="518"/>
      <c r="T1130" s="519"/>
      <c r="U1130" s="520"/>
      <c r="V1130" s="518"/>
      <c r="W1130" s="521"/>
      <c r="X1130" s="518"/>
      <c r="Y1130" s="518"/>
      <c r="Z1130" s="518"/>
    </row>
    <row r="1131" ht="14.25" customHeight="1">
      <c r="A1131" s="471" t="str">
        <f t="array" ref="A1131">IFERROR(INDEX(AuditRepTemp_C!D$7:D$1657,MATCH(ROWS(AuditRepTemp_C!$B$7:$B1127),AuditRepTemp_C!$B$7:$B$1657,0)),"")</f>
        <v/>
      </c>
      <c r="B1131" s="510" t="str">
        <f t="array" ref="B1131">IFERROR(INDEX(AuditRepTemp_C!F$7:F$1657,MATCH(ROWS(AuditRepTemp_C!$B$7:$B1127),AuditRepTemp_C!$B$7:$B$1657,0)),"")</f>
        <v/>
      </c>
      <c r="C1131" s="511" t="str">
        <f t="array" ref="C1131">IFERROR(INDEX(AuditRepTemp_C!H$7:H$1657,MATCH(ROWS(AuditRepTemp_C!$B$7:$B1127),AuditRepTemp_C!$B$7:$B$1657,0)),"")</f>
        <v/>
      </c>
      <c r="D1131" s="511" t="str">
        <f t="array" ref="D1131">IFERROR(INDEX(AuditRepTemp_C!I$7:I$1657,MATCH(ROWS(AuditRepTemp_C!$B$7:$B1127),AuditRepTemp_C!$B$7:$B$1657,0)),"")</f>
        <v/>
      </c>
      <c r="E1131" s="512" t="str">
        <f t="array" ref="E1131">IFERROR(INDEX(AuditRepTemp_C!J$7:J$1657,MATCH(ROWS(AuditRepTemp_C!$B$7:$B1127),AuditRepTemp_C!$B$7:$B$1657,0)),"")</f>
        <v/>
      </c>
      <c r="F1131" s="513" t="str">
        <f t="array" ref="F1131">IFERROR(INDEX(AuditRepTemp_C!K$7:K$1657,MATCH(ROWS(AuditRepTemp_C!$B$7:$B1127),AuditRepTemp_C!$B$7:$B$1657,0)),"")</f>
        <v/>
      </c>
      <c r="G1131" s="513" t="str">
        <f t="array" ref="G1131">IFERROR(INDEX(AuditRepTemp_C!L$7:L$1657,MATCH(ROWS(AuditRepTemp_C!$B$7:$B1127),AuditRepTemp_C!$B$7:$B$1657,0)),"")</f>
        <v/>
      </c>
      <c r="H1131" s="517" t="s">
        <v>2064</v>
      </c>
      <c r="I1131" s="524"/>
      <c r="J1131" s="518"/>
      <c r="K1131" s="419"/>
      <c r="L1131" s="419"/>
      <c r="M1131" s="518"/>
      <c r="N1131" s="518"/>
      <c r="O1131" s="518"/>
      <c r="P1131" s="518"/>
      <c r="Q1131" s="518"/>
      <c r="R1131" s="422"/>
      <c r="S1131" s="518"/>
      <c r="T1131" s="519"/>
      <c r="U1131" s="520"/>
      <c r="V1131" s="518"/>
      <c r="W1131" s="521"/>
      <c r="X1131" s="518"/>
      <c r="Y1131" s="518"/>
      <c r="Z1131" s="518"/>
    </row>
    <row r="1132" ht="14.25" customHeight="1">
      <c r="A1132" s="471" t="str">
        <f t="array" ref="A1132">IFERROR(INDEX(AuditRepTemp_C!D$7:D$1657,MATCH(ROWS(AuditRepTemp_C!$B$7:$B1128),AuditRepTemp_C!$B$7:$B$1657,0)),"")</f>
        <v/>
      </c>
      <c r="B1132" s="510" t="str">
        <f t="array" ref="B1132">IFERROR(INDEX(AuditRepTemp_C!F$7:F$1657,MATCH(ROWS(AuditRepTemp_C!$B$7:$B1128),AuditRepTemp_C!$B$7:$B$1657,0)),"")</f>
        <v/>
      </c>
      <c r="C1132" s="511" t="str">
        <f t="array" ref="C1132">IFERROR(INDEX(AuditRepTemp_C!H$7:H$1657,MATCH(ROWS(AuditRepTemp_C!$B$7:$B1128),AuditRepTemp_C!$B$7:$B$1657,0)),"")</f>
        <v/>
      </c>
      <c r="D1132" s="511" t="str">
        <f t="array" ref="D1132">IFERROR(INDEX(AuditRepTemp_C!I$7:I$1657,MATCH(ROWS(AuditRepTemp_C!$B$7:$B1128),AuditRepTemp_C!$B$7:$B$1657,0)),"")</f>
        <v/>
      </c>
      <c r="E1132" s="512" t="str">
        <f t="array" ref="E1132">IFERROR(INDEX(AuditRepTemp_C!J$7:J$1657,MATCH(ROWS(AuditRepTemp_C!$B$7:$B1128),AuditRepTemp_C!$B$7:$B$1657,0)),"")</f>
        <v/>
      </c>
      <c r="F1132" s="513" t="str">
        <f t="array" ref="F1132">IFERROR(INDEX(AuditRepTemp_C!K$7:K$1657,MATCH(ROWS(AuditRepTemp_C!$B$7:$B1128),AuditRepTemp_C!$B$7:$B$1657,0)),"")</f>
        <v/>
      </c>
      <c r="G1132" s="513" t="str">
        <f t="array" ref="G1132">IFERROR(INDEX(AuditRepTemp_C!L$7:L$1657,MATCH(ROWS(AuditRepTemp_C!$B$7:$B1128),AuditRepTemp_C!$B$7:$B$1657,0)),"")</f>
        <v/>
      </c>
      <c r="H1132" s="517" t="s">
        <v>2064</v>
      </c>
      <c r="I1132" s="524"/>
      <c r="J1132" s="518"/>
      <c r="K1132" s="419"/>
      <c r="L1132" s="419"/>
      <c r="M1132" s="518"/>
      <c r="N1132" s="518"/>
      <c r="O1132" s="518"/>
      <c r="P1132" s="518"/>
      <c r="Q1132" s="518"/>
      <c r="R1132" s="422"/>
      <c r="S1132" s="518"/>
      <c r="T1132" s="519"/>
      <c r="U1132" s="520"/>
      <c r="V1132" s="518"/>
      <c r="W1132" s="521"/>
      <c r="X1132" s="518"/>
      <c r="Y1132" s="518"/>
      <c r="Z1132" s="518"/>
    </row>
    <row r="1133" ht="14.25" customHeight="1">
      <c r="A1133" s="471" t="str">
        <f t="array" ref="A1133">IFERROR(INDEX(AuditRepTemp_C!D$7:D$1657,MATCH(ROWS(AuditRepTemp_C!$B$7:$B1129),AuditRepTemp_C!$B$7:$B$1657,0)),"")</f>
        <v/>
      </c>
      <c r="B1133" s="510" t="str">
        <f t="array" ref="B1133">IFERROR(INDEX(AuditRepTemp_C!F$7:F$1657,MATCH(ROWS(AuditRepTemp_C!$B$7:$B1129),AuditRepTemp_C!$B$7:$B$1657,0)),"")</f>
        <v/>
      </c>
      <c r="C1133" s="511" t="str">
        <f t="array" ref="C1133">IFERROR(INDEX(AuditRepTemp_C!H$7:H$1657,MATCH(ROWS(AuditRepTemp_C!$B$7:$B1129),AuditRepTemp_C!$B$7:$B$1657,0)),"")</f>
        <v/>
      </c>
      <c r="D1133" s="511" t="str">
        <f t="array" ref="D1133">IFERROR(INDEX(AuditRepTemp_C!I$7:I$1657,MATCH(ROWS(AuditRepTemp_C!$B$7:$B1129),AuditRepTemp_C!$B$7:$B$1657,0)),"")</f>
        <v/>
      </c>
      <c r="E1133" s="512" t="str">
        <f t="array" ref="E1133">IFERROR(INDEX(AuditRepTemp_C!J$7:J$1657,MATCH(ROWS(AuditRepTemp_C!$B$7:$B1129),AuditRepTemp_C!$B$7:$B$1657,0)),"")</f>
        <v/>
      </c>
      <c r="F1133" s="513" t="str">
        <f t="array" ref="F1133">IFERROR(INDEX(AuditRepTemp_C!K$7:K$1657,MATCH(ROWS(AuditRepTemp_C!$B$7:$B1129),AuditRepTemp_C!$B$7:$B$1657,0)),"")</f>
        <v/>
      </c>
      <c r="G1133" s="513" t="str">
        <f t="array" ref="G1133">IFERROR(INDEX(AuditRepTemp_C!L$7:L$1657,MATCH(ROWS(AuditRepTemp_C!$B$7:$B1129),AuditRepTemp_C!$B$7:$B$1657,0)),"")</f>
        <v/>
      </c>
      <c r="H1133" s="517" t="s">
        <v>2064</v>
      </c>
      <c r="I1133" s="524"/>
      <c r="J1133" s="518"/>
      <c r="K1133" s="419"/>
      <c r="L1133" s="419"/>
      <c r="M1133" s="518"/>
      <c r="N1133" s="518"/>
      <c r="O1133" s="518"/>
      <c r="P1133" s="518"/>
      <c r="Q1133" s="518"/>
      <c r="R1133" s="422"/>
      <c r="S1133" s="518"/>
      <c r="T1133" s="519"/>
      <c r="U1133" s="520"/>
      <c r="V1133" s="518"/>
      <c r="W1133" s="521"/>
      <c r="X1133" s="518"/>
      <c r="Y1133" s="518"/>
      <c r="Z1133" s="518"/>
    </row>
    <row r="1134" ht="14.25" customHeight="1">
      <c r="A1134" s="471" t="str">
        <f t="array" ref="A1134">IFERROR(INDEX(AuditRepTemp_C!D$7:D$1657,MATCH(ROWS(AuditRepTemp_C!$B$7:$B1130),AuditRepTemp_C!$B$7:$B$1657,0)),"")</f>
        <v/>
      </c>
      <c r="B1134" s="510" t="str">
        <f t="array" ref="B1134">IFERROR(INDEX(AuditRepTemp_C!F$7:F$1657,MATCH(ROWS(AuditRepTemp_C!$B$7:$B1130),AuditRepTemp_C!$B$7:$B$1657,0)),"")</f>
        <v/>
      </c>
      <c r="C1134" s="511" t="str">
        <f t="array" ref="C1134">IFERROR(INDEX(AuditRepTemp_C!H$7:H$1657,MATCH(ROWS(AuditRepTemp_C!$B$7:$B1130),AuditRepTemp_C!$B$7:$B$1657,0)),"")</f>
        <v/>
      </c>
      <c r="D1134" s="511" t="str">
        <f t="array" ref="D1134">IFERROR(INDEX(AuditRepTemp_C!I$7:I$1657,MATCH(ROWS(AuditRepTemp_C!$B$7:$B1130),AuditRepTemp_C!$B$7:$B$1657,0)),"")</f>
        <v/>
      </c>
      <c r="E1134" s="512" t="str">
        <f t="array" ref="E1134">IFERROR(INDEX(AuditRepTemp_C!J$7:J$1657,MATCH(ROWS(AuditRepTemp_C!$B$7:$B1130),AuditRepTemp_C!$B$7:$B$1657,0)),"")</f>
        <v/>
      </c>
      <c r="F1134" s="513" t="str">
        <f t="array" ref="F1134">IFERROR(INDEX(AuditRepTemp_C!K$7:K$1657,MATCH(ROWS(AuditRepTemp_C!$B$7:$B1130),AuditRepTemp_C!$B$7:$B$1657,0)),"")</f>
        <v/>
      </c>
      <c r="G1134" s="513" t="str">
        <f t="array" ref="G1134">IFERROR(INDEX(AuditRepTemp_C!L$7:L$1657,MATCH(ROWS(AuditRepTemp_C!$B$7:$B1130),AuditRepTemp_C!$B$7:$B$1657,0)),"")</f>
        <v/>
      </c>
      <c r="H1134" s="517" t="s">
        <v>2064</v>
      </c>
      <c r="I1134" s="524"/>
      <c r="J1134" s="518"/>
      <c r="K1134" s="419"/>
      <c r="L1134" s="419"/>
      <c r="M1134" s="518"/>
      <c r="N1134" s="518"/>
      <c r="O1134" s="518"/>
      <c r="P1134" s="518"/>
      <c r="Q1134" s="518"/>
      <c r="R1134" s="422"/>
      <c r="S1134" s="518"/>
      <c r="T1134" s="519"/>
      <c r="U1134" s="520"/>
      <c r="V1134" s="518"/>
      <c r="W1134" s="521"/>
      <c r="X1134" s="518"/>
      <c r="Y1134" s="518"/>
      <c r="Z1134" s="518"/>
    </row>
    <row r="1135" ht="14.25" customHeight="1">
      <c r="A1135" s="471" t="str">
        <f t="array" ref="A1135">IFERROR(INDEX(AuditRepTemp_C!D$7:D$1657,MATCH(ROWS(AuditRepTemp_C!$B$7:$B1131),AuditRepTemp_C!$B$7:$B$1657,0)),"")</f>
        <v/>
      </c>
      <c r="B1135" s="510" t="str">
        <f t="array" ref="B1135">IFERROR(INDEX(AuditRepTemp_C!F$7:F$1657,MATCH(ROWS(AuditRepTemp_C!$B$7:$B1131),AuditRepTemp_C!$B$7:$B$1657,0)),"")</f>
        <v/>
      </c>
      <c r="C1135" s="511" t="str">
        <f t="array" ref="C1135">IFERROR(INDEX(AuditRepTemp_C!H$7:H$1657,MATCH(ROWS(AuditRepTemp_C!$B$7:$B1131),AuditRepTemp_C!$B$7:$B$1657,0)),"")</f>
        <v/>
      </c>
      <c r="D1135" s="511" t="str">
        <f t="array" ref="D1135">IFERROR(INDEX(AuditRepTemp_C!I$7:I$1657,MATCH(ROWS(AuditRepTemp_C!$B$7:$B1131),AuditRepTemp_C!$B$7:$B$1657,0)),"")</f>
        <v/>
      </c>
      <c r="E1135" s="512" t="str">
        <f t="array" ref="E1135">IFERROR(INDEX(AuditRepTemp_C!J$7:J$1657,MATCH(ROWS(AuditRepTemp_C!$B$7:$B1131),AuditRepTemp_C!$B$7:$B$1657,0)),"")</f>
        <v/>
      </c>
      <c r="F1135" s="513" t="str">
        <f t="array" ref="F1135">IFERROR(INDEX(AuditRepTemp_C!K$7:K$1657,MATCH(ROWS(AuditRepTemp_C!$B$7:$B1131),AuditRepTemp_C!$B$7:$B$1657,0)),"")</f>
        <v/>
      </c>
      <c r="G1135" s="513" t="str">
        <f t="array" ref="G1135">IFERROR(INDEX(AuditRepTemp_C!L$7:L$1657,MATCH(ROWS(AuditRepTemp_C!$B$7:$B1131),AuditRepTemp_C!$B$7:$B$1657,0)),"")</f>
        <v/>
      </c>
      <c r="H1135" s="517" t="s">
        <v>2064</v>
      </c>
      <c r="I1135" s="524"/>
      <c r="J1135" s="518"/>
      <c r="K1135" s="419"/>
      <c r="L1135" s="419"/>
      <c r="M1135" s="518"/>
      <c r="N1135" s="518"/>
      <c r="O1135" s="518"/>
      <c r="P1135" s="518"/>
      <c r="Q1135" s="518"/>
      <c r="R1135" s="422"/>
      <c r="S1135" s="518"/>
      <c r="T1135" s="519"/>
      <c r="U1135" s="520"/>
      <c r="V1135" s="518"/>
      <c r="W1135" s="521"/>
      <c r="X1135" s="518"/>
      <c r="Y1135" s="518"/>
      <c r="Z1135" s="518"/>
    </row>
    <row r="1136" ht="14.25" customHeight="1">
      <c r="A1136" s="471" t="str">
        <f t="array" ref="A1136">IFERROR(INDEX(AuditRepTemp_C!D$7:D$1657,MATCH(ROWS(AuditRepTemp_C!$B$7:$B1132),AuditRepTemp_C!$B$7:$B$1657,0)),"")</f>
        <v/>
      </c>
      <c r="B1136" s="510" t="str">
        <f t="array" ref="B1136">IFERROR(INDEX(AuditRepTemp_C!F$7:F$1657,MATCH(ROWS(AuditRepTemp_C!$B$7:$B1132),AuditRepTemp_C!$B$7:$B$1657,0)),"")</f>
        <v/>
      </c>
      <c r="C1136" s="511" t="str">
        <f t="array" ref="C1136">IFERROR(INDEX(AuditRepTemp_C!H$7:H$1657,MATCH(ROWS(AuditRepTemp_C!$B$7:$B1132),AuditRepTemp_C!$B$7:$B$1657,0)),"")</f>
        <v/>
      </c>
      <c r="D1136" s="511" t="str">
        <f t="array" ref="D1136">IFERROR(INDEX(AuditRepTemp_C!I$7:I$1657,MATCH(ROWS(AuditRepTemp_C!$B$7:$B1132),AuditRepTemp_C!$B$7:$B$1657,0)),"")</f>
        <v/>
      </c>
      <c r="E1136" s="512" t="str">
        <f t="array" ref="E1136">IFERROR(INDEX(AuditRepTemp_C!J$7:J$1657,MATCH(ROWS(AuditRepTemp_C!$B$7:$B1132),AuditRepTemp_C!$B$7:$B$1657,0)),"")</f>
        <v/>
      </c>
      <c r="F1136" s="513" t="str">
        <f t="array" ref="F1136">IFERROR(INDEX(AuditRepTemp_C!K$7:K$1657,MATCH(ROWS(AuditRepTemp_C!$B$7:$B1132),AuditRepTemp_C!$B$7:$B$1657,0)),"")</f>
        <v/>
      </c>
      <c r="G1136" s="513" t="str">
        <f t="array" ref="G1136">IFERROR(INDEX(AuditRepTemp_C!L$7:L$1657,MATCH(ROWS(AuditRepTemp_C!$B$7:$B1132),AuditRepTemp_C!$B$7:$B$1657,0)),"")</f>
        <v/>
      </c>
      <c r="H1136" s="517" t="s">
        <v>2064</v>
      </c>
      <c r="I1136" s="524"/>
      <c r="J1136" s="518"/>
      <c r="K1136" s="419"/>
      <c r="L1136" s="419"/>
      <c r="M1136" s="518"/>
      <c r="N1136" s="518"/>
      <c r="O1136" s="518"/>
      <c r="P1136" s="518"/>
      <c r="Q1136" s="518"/>
      <c r="R1136" s="422"/>
      <c r="S1136" s="518"/>
      <c r="T1136" s="519"/>
      <c r="U1136" s="520"/>
      <c r="V1136" s="518"/>
      <c r="W1136" s="521"/>
      <c r="X1136" s="518"/>
      <c r="Y1136" s="518"/>
      <c r="Z1136" s="518"/>
    </row>
    <row r="1137" ht="14.25" customHeight="1">
      <c r="A1137" s="471" t="str">
        <f t="array" ref="A1137">IFERROR(INDEX(AuditRepTemp_C!D$7:D$1657,MATCH(ROWS(AuditRepTemp_C!$B$7:$B1133),AuditRepTemp_C!$B$7:$B$1657,0)),"")</f>
        <v/>
      </c>
      <c r="B1137" s="510" t="str">
        <f t="array" ref="B1137">IFERROR(INDEX(AuditRepTemp_C!F$7:F$1657,MATCH(ROWS(AuditRepTemp_C!$B$7:$B1133),AuditRepTemp_C!$B$7:$B$1657,0)),"")</f>
        <v/>
      </c>
      <c r="C1137" s="511" t="str">
        <f t="array" ref="C1137">IFERROR(INDEX(AuditRepTemp_C!H$7:H$1657,MATCH(ROWS(AuditRepTemp_C!$B$7:$B1133),AuditRepTemp_C!$B$7:$B$1657,0)),"")</f>
        <v/>
      </c>
      <c r="D1137" s="511" t="str">
        <f t="array" ref="D1137">IFERROR(INDEX(AuditRepTemp_C!I$7:I$1657,MATCH(ROWS(AuditRepTemp_C!$B$7:$B1133),AuditRepTemp_C!$B$7:$B$1657,0)),"")</f>
        <v/>
      </c>
      <c r="E1137" s="512" t="str">
        <f t="array" ref="E1137">IFERROR(INDEX(AuditRepTemp_C!J$7:J$1657,MATCH(ROWS(AuditRepTemp_C!$B$7:$B1133),AuditRepTemp_C!$B$7:$B$1657,0)),"")</f>
        <v/>
      </c>
      <c r="F1137" s="513" t="str">
        <f t="array" ref="F1137">IFERROR(INDEX(AuditRepTemp_C!K$7:K$1657,MATCH(ROWS(AuditRepTemp_C!$B$7:$B1133),AuditRepTemp_C!$B$7:$B$1657,0)),"")</f>
        <v/>
      </c>
      <c r="G1137" s="513" t="str">
        <f t="array" ref="G1137">IFERROR(INDEX(AuditRepTemp_C!L$7:L$1657,MATCH(ROWS(AuditRepTemp_C!$B$7:$B1133),AuditRepTemp_C!$B$7:$B$1657,0)),"")</f>
        <v/>
      </c>
      <c r="H1137" s="517" t="s">
        <v>2064</v>
      </c>
      <c r="I1137" s="524"/>
      <c r="J1137" s="518"/>
      <c r="K1137" s="419"/>
      <c r="L1137" s="419"/>
      <c r="M1137" s="518"/>
      <c r="N1137" s="518"/>
      <c r="O1137" s="518"/>
      <c r="P1137" s="518"/>
      <c r="Q1137" s="518"/>
      <c r="R1137" s="422"/>
      <c r="S1137" s="518"/>
      <c r="T1137" s="519"/>
      <c r="U1137" s="520"/>
      <c r="V1137" s="518"/>
      <c r="W1137" s="521"/>
      <c r="X1137" s="518"/>
      <c r="Y1137" s="518"/>
      <c r="Z1137" s="518"/>
    </row>
    <row r="1138" ht="14.25" customHeight="1">
      <c r="A1138" s="471" t="str">
        <f t="array" ref="A1138">IFERROR(INDEX(AuditRepTemp_C!D$7:D$1657,MATCH(ROWS(AuditRepTemp_C!$B$7:$B1134),AuditRepTemp_C!$B$7:$B$1657,0)),"")</f>
        <v/>
      </c>
      <c r="B1138" s="510" t="str">
        <f t="array" ref="B1138">IFERROR(INDEX(AuditRepTemp_C!F$7:F$1657,MATCH(ROWS(AuditRepTemp_C!$B$7:$B1134),AuditRepTemp_C!$B$7:$B$1657,0)),"")</f>
        <v/>
      </c>
      <c r="C1138" s="511" t="str">
        <f t="array" ref="C1138">IFERROR(INDEX(AuditRepTemp_C!H$7:H$1657,MATCH(ROWS(AuditRepTemp_C!$B$7:$B1134),AuditRepTemp_C!$B$7:$B$1657,0)),"")</f>
        <v/>
      </c>
      <c r="D1138" s="511" t="str">
        <f t="array" ref="D1138">IFERROR(INDEX(AuditRepTemp_C!I$7:I$1657,MATCH(ROWS(AuditRepTemp_C!$B$7:$B1134),AuditRepTemp_C!$B$7:$B$1657,0)),"")</f>
        <v/>
      </c>
      <c r="E1138" s="512" t="str">
        <f t="array" ref="E1138">IFERROR(INDEX(AuditRepTemp_C!J$7:J$1657,MATCH(ROWS(AuditRepTemp_C!$B$7:$B1134),AuditRepTemp_C!$B$7:$B$1657,0)),"")</f>
        <v/>
      </c>
      <c r="F1138" s="513" t="str">
        <f t="array" ref="F1138">IFERROR(INDEX(AuditRepTemp_C!K$7:K$1657,MATCH(ROWS(AuditRepTemp_C!$B$7:$B1134),AuditRepTemp_C!$B$7:$B$1657,0)),"")</f>
        <v/>
      </c>
      <c r="G1138" s="513" t="str">
        <f t="array" ref="G1138">IFERROR(INDEX(AuditRepTemp_C!L$7:L$1657,MATCH(ROWS(AuditRepTemp_C!$B$7:$B1134),AuditRepTemp_C!$B$7:$B$1657,0)),"")</f>
        <v/>
      </c>
      <c r="H1138" s="517" t="s">
        <v>2064</v>
      </c>
      <c r="I1138" s="524"/>
      <c r="J1138" s="518"/>
      <c r="K1138" s="419"/>
      <c r="L1138" s="419"/>
      <c r="M1138" s="518"/>
      <c r="N1138" s="518"/>
      <c r="O1138" s="518"/>
      <c r="P1138" s="518"/>
      <c r="Q1138" s="518"/>
      <c r="R1138" s="422"/>
      <c r="S1138" s="518"/>
      <c r="T1138" s="519"/>
      <c r="U1138" s="520"/>
      <c r="V1138" s="518"/>
      <c r="W1138" s="521"/>
      <c r="X1138" s="518"/>
      <c r="Y1138" s="518"/>
      <c r="Z1138" s="518"/>
    </row>
    <row r="1139" ht="14.25" customHeight="1">
      <c r="A1139" s="471" t="str">
        <f t="array" ref="A1139">IFERROR(INDEX(AuditRepTemp_C!D$7:D$1657,MATCH(ROWS(AuditRepTemp_C!$B$7:$B1135),AuditRepTemp_C!$B$7:$B$1657,0)),"")</f>
        <v/>
      </c>
      <c r="B1139" s="510" t="str">
        <f t="array" ref="B1139">IFERROR(INDEX(AuditRepTemp_C!F$7:F$1657,MATCH(ROWS(AuditRepTemp_C!$B$7:$B1135),AuditRepTemp_C!$B$7:$B$1657,0)),"")</f>
        <v/>
      </c>
      <c r="C1139" s="511" t="str">
        <f t="array" ref="C1139">IFERROR(INDEX(AuditRepTemp_C!H$7:H$1657,MATCH(ROWS(AuditRepTemp_C!$B$7:$B1135),AuditRepTemp_C!$B$7:$B$1657,0)),"")</f>
        <v/>
      </c>
      <c r="D1139" s="511" t="str">
        <f t="array" ref="D1139">IFERROR(INDEX(AuditRepTemp_C!I$7:I$1657,MATCH(ROWS(AuditRepTemp_C!$B$7:$B1135),AuditRepTemp_C!$B$7:$B$1657,0)),"")</f>
        <v/>
      </c>
      <c r="E1139" s="512" t="str">
        <f t="array" ref="E1139">IFERROR(INDEX(AuditRepTemp_C!J$7:J$1657,MATCH(ROWS(AuditRepTemp_C!$B$7:$B1135),AuditRepTemp_C!$B$7:$B$1657,0)),"")</f>
        <v/>
      </c>
      <c r="F1139" s="513" t="str">
        <f t="array" ref="F1139">IFERROR(INDEX(AuditRepTemp_C!K$7:K$1657,MATCH(ROWS(AuditRepTemp_C!$B$7:$B1135),AuditRepTemp_C!$B$7:$B$1657,0)),"")</f>
        <v/>
      </c>
      <c r="G1139" s="513" t="str">
        <f t="array" ref="G1139">IFERROR(INDEX(AuditRepTemp_C!L$7:L$1657,MATCH(ROWS(AuditRepTemp_C!$B$7:$B1135),AuditRepTemp_C!$B$7:$B$1657,0)),"")</f>
        <v/>
      </c>
      <c r="H1139" s="517" t="s">
        <v>2064</v>
      </c>
      <c r="I1139" s="524"/>
      <c r="J1139" s="518"/>
      <c r="K1139" s="419"/>
      <c r="L1139" s="419"/>
      <c r="M1139" s="518"/>
      <c r="N1139" s="518"/>
      <c r="O1139" s="518"/>
      <c r="P1139" s="518"/>
      <c r="Q1139" s="518"/>
      <c r="R1139" s="422"/>
      <c r="S1139" s="518"/>
      <c r="T1139" s="519"/>
      <c r="U1139" s="520"/>
      <c r="V1139" s="518"/>
      <c r="W1139" s="521"/>
      <c r="X1139" s="518"/>
      <c r="Y1139" s="518"/>
      <c r="Z1139" s="518"/>
    </row>
    <row r="1140" ht="14.25" customHeight="1">
      <c r="A1140" s="471" t="str">
        <f t="array" ref="A1140">IFERROR(INDEX(AuditRepTemp_C!D$7:D$1657,MATCH(ROWS(AuditRepTemp_C!$B$7:$B1136),AuditRepTemp_C!$B$7:$B$1657,0)),"")</f>
        <v/>
      </c>
      <c r="B1140" s="510" t="str">
        <f t="array" ref="B1140">IFERROR(INDEX(AuditRepTemp_C!F$7:F$1657,MATCH(ROWS(AuditRepTemp_C!$B$7:$B1136),AuditRepTemp_C!$B$7:$B$1657,0)),"")</f>
        <v/>
      </c>
      <c r="C1140" s="511" t="str">
        <f t="array" ref="C1140">IFERROR(INDEX(AuditRepTemp_C!H$7:H$1657,MATCH(ROWS(AuditRepTemp_C!$B$7:$B1136),AuditRepTemp_C!$B$7:$B$1657,0)),"")</f>
        <v/>
      </c>
      <c r="D1140" s="511" t="str">
        <f t="array" ref="D1140">IFERROR(INDEX(AuditRepTemp_C!I$7:I$1657,MATCH(ROWS(AuditRepTemp_C!$B$7:$B1136),AuditRepTemp_C!$B$7:$B$1657,0)),"")</f>
        <v/>
      </c>
      <c r="E1140" s="512" t="str">
        <f t="array" ref="E1140">IFERROR(INDEX(AuditRepTemp_C!J$7:J$1657,MATCH(ROWS(AuditRepTemp_C!$B$7:$B1136),AuditRepTemp_C!$B$7:$B$1657,0)),"")</f>
        <v/>
      </c>
      <c r="F1140" s="513" t="str">
        <f t="array" ref="F1140">IFERROR(INDEX(AuditRepTemp_C!K$7:K$1657,MATCH(ROWS(AuditRepTemp_C!$B$7:$B1136),AuditRepTemp_C!$B$7:$B$1657,0)),"")</f>
        <v/>
      </c>
      <c r="G1140" s="513" t="str">
        <f t="array" ref="G1140">IFERROR(INDEX(AuditRepTemp_C!L$7:L$1657,MATCH(ROWS(AuditRepTemp_C!$B$7:$B1136),AuditRepTemp_C!$B$7:$B$1657,0)),"")</f>
        <v/>
      </c>
      <c r="H1140" s="517" t="s">
        <v>2064</v>
      </c>
      <c r="I1140" s="524"/>
      <c r="J1140" s="518"/>
      <c r="K1140" s="419"/>
      <c r="L1140" s="419"/>
      <c r="M1140" s="518"/>
      <c r="N1140" s="518"/>
      <c r="O1140" s="518"/>
      <c r="P1140" s="518"/>
      <c r="Q1140" s="518"/>
      <c r="R1140" s="422"/>
      <c r="S1140" s="518"/>
      <c r="T1140" s="519"/>
      <c r="U1140" s="520"/>
      <c r="V1140" s="518"/>
      <c r="W1140" s="521"/>
      <c r="X1140" s="518"/>
      <c r="Y1140" s="518"/>
      <c r="Z1140" s="518"/>
    </row>
    <row r="1141" ht="14.25" customHeight="1">
      <c r="A1141" s="471" t="str">
        <f t="array" ref="A1141">IFERROR(INDEX(AuditRepTemp_C!D$7:D$1657,MATCH(ROWS(AuditRepTemp_C!$B$7:$B1137),AuditRepTemp_C!$B$7:$B$1657,0)),"")</f>
        <v/>
      </c>
      <c r="B1141" s="510" t="str">
        <f t="array" ref="B1141">IFERROR(INDEX(AuditRepTemp_C!F$7:F$1657,MATCH(ROWS(AuditRepTemp_C!$B$7:$B1137),AuditRepTemp_C!$B$7:$B$1657,0)),"")</f>
        <v/>
      </c>
      <c r="C1141" s="511" t="str">
        <f t="array" ref="C1141">IFERROR(INDEX(AuditRepTemp_C!H$7:H$1657,MATCH(ROWS(AuditRepTemp_C!$B$7:$B1137),AuditRepTemp_C!$B$7:$B$1657,0)),"")</f>
        <v/>
      </c>
      <c r="D1141" s="511" t="str">
        <f t="array" ref="D1141">IFERROR(INDEX(AuditRepTemp_C!I$7:I$1657,MATCH(ROWS(AuditRepTemp_C!$B$7:$B1137),AuditRepTemp_C!$B$7:$B$1657,0)),"")</f>
        <v/>
      </c>
      <c r="E1141" s="512" t="str">
        <f t="array" ref="E1141">IFERROR(INDEX(AuditRepTemp_C!J$7:J$1657,MATCH(ROWS(AuditRepTemp_C!$B$7:$B1137),AuditRepTemp_C!$B$7:$B$1657,0)),"")</f>
        <v/>
      </c>
      <c r="F1141" s="513" t="str">
        <f t="array" ref="F1141">IFERROR(INDEX(AuditRepTemp_C!K$7:K$1657,MATCH(ROWS(AuditRepTemp_C!$B$7:$B1137),AuditRepTemp_C!$B$7:$B$1657,0)),"")</f>
        <v/>
      </c>
      <c r="G1141" s="513" t="str">
        <f t="array" ref="G1141">IFERROR(INDEX(AuditRepTemp_C!L$7:L$1657,MATCH(ROWS(AuditRepTemp_C!$B$7:$B1137),AuditRepTemp_C!$B$7:$B$1657,0)),"")</f>
        <v/>
      </c>
      <c r="H1141" s="517" t="s">
        <v>2064</v>
      </c>
      <c r="I1141" s="524"/>
      <c r="J1141" s="518"/>
      <c r="K1141" s="419"/>
      <c r="L1141" s="419"/>
      <c r="M1141" s="518"/>
      <c r="N1141" s="518"/>
      <c r="O1141" s="518"/>
      <c r="P1141" s="518"/>
      <c r="Q1141" s="518"/>
      <c r="R1141" s="422"/>
      <c r="S1141" s="518"/>
      <c r="T1141" s="519"/>
      <c r="U1141" s="520"/>
      <c r="V1141" s="518"/>
      <c r="W1141" s="521"/>
      <c r="X1141" s="518"/>
      <c r="Y1141" s="518"/>
      <c r="Z1141" s="518"/>
    </row>
    <row r="1142" ht="14.25" customHeight="1">
      <c r="A1142" s="471" t="str">
        <f t="array" ref="A1142">IFERROR(INDEX(AuditRepTemp_C!D$7:D$1657,MATCH(ROWS(AuditRepTemp_C!$B$7:$B1138),AuditRepTemp_C!$B$7:$B$1657,0)),"")</f>
        <v/>
      </c>
      <c r="B1142" s="510" t="str">
        <f t="array" ref="B1142">IFERROR(INDEX(AuditRepTemp_C!F$7:F$1657,MATCH(ROWS(AuditRepTemp_C!$B$7:$B1138),AuditRepTemp_C!$B$7:$B$1657,0)),"")</f>
        <v/>
      </c>
      <c r="C1142" s="511" t="str">
        <f t="array" ref="C1142">IFERROR(INDEX(AuditRepTemp_C!H$7:H$1657,MATCH(ROWS(AuditRepTemp_C!$B$7:$B1138),AuditRepTemp_C!$B$7:$B$1657,0)),"")</f>
        <v/>
      </c>
      <c r="D1142" s="511" t="str">
        <f t="array" ref="D1142">IFERROR(INDEX(AuditRepTemp_C!I$7:I$1657,MATCH(ROWS(AuditRepTemp_C!$B$7:$B1138),AuditRepTemp_C!$B$7:$B$1657,0)),"")</f>
        <v/>
      </c>
      <c r="E1142" s="512" t="str">
        <f t="array" ref="E1142">IFERROR(INDEX(AuditRepTemp_C!J$7:J$1657,MATCH(ROWS(AuditRepTemp_C!$B$7:$B1138),AuditRepTemp_C!$B$7:$B$1657,0)),"")</f>
        <v/>
      </c>
      <c r="F1142" s="513" t="str">
        <f t="array" ref="F1142">IFERROR(INDEX(AuditRepTemp_C!K$7:K$1657,MATCH(ROWS(AuditRepTemp_C!$B$7:$B1138),AuditRepTemp_C!$B$7:$B$1657,0)),"")</f>
        <v/>
      </c>
      <c r="G1142" s="513" t="str">
        <f t="array" ref="G1142">IFERROR(INDEX(AuditRepTemp_C!L$7:L$1657,MATCH(ROWS(AuditRepTemp_C!$B$7:$B1138),AuditRepTemp_C!$B$7:$B$1657,0)),"")</f>
        <v/>
      </c>
      <c r="H1142" s="517" t="s">
        <v>2064</v>
      </c>
      <c r="I1142" s="524"/>
      <c r="J1142" s="518"/>
      <c r="K1142" s="419"/>
      <c r="L1142" s="419"/>
      <c r="M1142" s="518"/>
      <c r="N1142" s="518"/>
      <c r="O1142" s="518"/>
      <c r="P1142" s="518"/>
      <c r="Q1142" s="518"/>
      <c r="R1142" s="422"/>
      <c r="S1142" s="518"/>
      <c r="T1142" s="519"/>
      <c r="U1142" s="520"/>
      <c r="V1142" s="518"/>
      <c r="W1142" s="521"/>
      <c r="X1142" s="518"/>
      <c r="Y1142" s="518"/>
      <c r="Z1142" s="518"/>
    </row>
    <row r="1143" ht="14.25" customHeight="1">
      <c r="A1143" s="471" t="str">
        <f t="array" ref="A1143">IFERROR(INDEX(AuditRepTemp_C!D$7:D$1657,MATCH(ROWS(AuditRepTemp_C!$B$7:$B1139),AuditRepTemp_C!$B$7:$B$1657,0)),"")</f>
        <v/>
      </c>
      <c r="B1143" s="510" t="str">
        <f t="array" ref="B1143">IFERROR(INDEX(AuditRepTemp_C!F$7:F$1657,MATCH(ROWS(AuditRepTemp_C!$B$7:$B1139),AuditRepTemp_C!$B$7:$B$1657,0)),"")</f>
        <v/>
      </c>
      <c r="C1143" s="511" t="str">
        <f t="array" ref="C1143">IFERROR(INDEX(AuditRepTemp_C!H$7:H$1657,MATCH(ROWS(AuditRepTemp_C!$B$7:$B1139),AuditRepTemp_C!$B$7:$B$1657,0)),"")</f>
        <v/>
      </c>
      <c r="D1143" s="511" t="str">
        <f t="array" ref="D1143">IFERROR(INDEX(AuditRepTemp_C!I$7:I$1657,MATCH(ROWS(AuditRepTemp_C!$B$7:$B1139),AuditRepTemp_C!$B$7:$B$1657,0)),"")</f>
        <v/>
      </c>
      <c r="E1143" s="512" t="str">
        <f t="array" ref="E1143">IFERROR(INDEX(AuditRepTemp_C!J$7:J$1657,MATCH(ROWS(AuditRepTemp_C!$B$7:$B1139),AuditRepTemp_C!$B$7:$B$1657,0)),"")</f>
        <v/>
      </c>
      <c r="F1143" s="513" t="str">
        <f t="array" ref="F1143">IFERROR(INDEX(AuditRepTemp_C!K$7:K$1657,MATCH(ROWS(AuditRepTemp_C!$B$7:$B1139),AuditRepTemp_C!$B$7:$B$1657,0)),"")</f>
        <v/>
      </c>
      <c r="G1143" s="513" t="str">
        <f t="array" ref="G1143">IFERROR(INDEX(AuditRepTemp_C!L$7:L$1657,MATCH(ROWS(AuditRepTemp_C!$B$7:$B1139),AuditRepTemp_C!$B$7:$B$1657,0)),"")</f>
        <v/>
      </c>
      <c r="H1143" s="517" t="s">
        <v>2064</v>
      </c>
      <c r="I1143" s="524"/>
      <c r="J1143" s="518"/>
      <c r="K1143" s="419"/>
      <c r="L1143" s="419"/>
      <c r="M1143" s="518"/>
      <c r="N1143" s="518"/>
      <c r="O1143" s="518"/>
      <c r="P1143" s="518"/>
      <c r="Q1143" s="518"/>
      <c r="R1143" s="422"/>
      <c r="S1143" s="518"/>
      <c r="T1143" s="519"/>
      <c r="U1143" s="520"/>
      <c r="V1143" s="518"/>
      <c r="W1143" s="521"/>
      <c r="X1143" s="518"/>
      <c r="Y1143" s="518"/>
      <c r="Z1143" s="518"/>
    </row>
    <row r="1144" ht="14.25" customHeight="1">
      <c r="A1144" s="471" t="str">
        <f t="array" ref="A1144">IFERROR(INDEX(AuditRepTemp_C!D$7:D$1657,MATCH(ROWS(AuditRepTemp_C!$B$7:$B1140),AuditRepTemp_C!$B$7:$B$1657,0)),"")</f>
        <v/>
      </c>
      <c r="B1144" s="510" t="str">
        <f t="array" ref="B1144">IFERROR(INDEX(AuditRepTemp_C!F$7:F$1657,MATCH(ROWS(AuditRepTemp_C!$B$7:$B1140),AuditRepTemp_C!$B$7:$B$1657,0)),"")</f>
        <v/>
      </c>
      <c r="C1144" s="511" t="str">
        <f t="array" ref="C1144">IFERROR(INDEX(AuditRepTemp_C!H$7:H$1657,MATCH(ROWS(AuditRepTemp_C!$B$7:$B1140),AuditRepTemp_C!$B$7:$B$1657,0)),"")</f>
        <v/>
      </c>
      <c r="D1144" s="511" t="str">
        <f t="array" ref="D1144">IFERROR(INDEX(AuditRepTemp_C!I$7:I$1657,MATCH(ROWS(AuditRepTemp_C!$B$7:$B1140),AuditRepTemp_C!$B$7:$B$1657,0)),"")</f>
        <v/>
      </c>
      <c r="E1144" s="512" t="str">
        <f t="array" ref="E1144">IFERROR(INDEX(AuditRepTemp_C!J$7:J$1657,MATCH(ROWS(AuditRepTemp_C!$B$7:$B1140),AuditRepTemp_C!$B$7:$B$1657,0)),"")</f>
        <v/>
      </c>
      <c r="F1144" s="513" t="str">
        <f t="array" ref="F1144">IFERROR(INDEX(AuditRepTemp_C!K$7:K$1657,MATCH(ROWS(AuditRepTemp_C!$B$7:$B1140),AuditRepTemp_C!$B$7:$B$1657,0)),"")</f>
        <v/>
      </c>
      <c r="G1144" s="513" t="str">
        <f t="array" ref="G1144">IFERROR(INDEX(AuditRepTemp_C!L$7:L$1657,MATCH(ROWS(AuditRepTemp_C!$B$7:$B1140),AuditRepTemp_C!$B$7:$B$1657,0)),"")</f>
        <v/>
      </c>
      <c r="H1144" s="517" t="s">
        <v>2064</v>
      </c>
      <c r="I1144" s="524"/>
      <c r="J1144" s="518"/>
      <c r="K1144" s="419"/>
      <c r="L1144" s="419"/>
      <c r="M1144" s="518"/>
      <c r="N1144" s="518"/>
      <c r="O1144" s="518"/>
      <c r="P1144" s="518"/>
      <c r="Q1144" s="518"/>
      <c r="R1144" s="422"/>
      <c r="S1144" s="518"/>
      <c r="T1144" s="519"/>
      <c r="U1144" s="520"/>
      <c r="V1144" s="518"/>
      <c r="W1144" s="521"/>
      <c r="X1144" s="518"/>
      <c r="Y1144" s="518"/>
      <c r="Z1144" s="518"/>
    </row>
    <row r="1145" ht="14.25" customHeight="1">
      <c r="A1145" s="471" t="str">
        <f t="array" ref="A1145">IFERROR(INDEX(AuditRepTemp_C!D$7:D$1657,MATCH(ROWS(AuditRepTemp_C!$B$7:$B1141),AuditRepTemp_C!$B$7:$B$1657,0)),"")</f>
        <v/>
      </c>
      <c r="B1145" s="510" t="str">
        <f t="array" ref="B1145">IFERROR(INDEX(AuditRepTemp_C!F$7:F$1657,MATCH(ROWS(AuditRepTemp_C!$B$7:$B1141),AuditRepTemp_C!$B$7:$B$1657,0)),"")</f>
        <v/>
      </c>
      <c r="C1145" s="511" t="str">
        <f t="array" ref="C1145">IFERROR(INDEX(AuditRepTemp_C!H$7:H$1657,MATCH(ROWS(AuditRepTemp_C!$B$7:$B1141),AuditRepTemp_C!$B$7:$B$1657,0)),"")</f>
        <v/>
      </c>
      <c r="D1145" s="511" t="str">
        <f t="array" ref="D1145">IFERROR(INDEX(AuditRepTemp_C!I$7:I$1657,MATCH(ROWS(AuditRepTemp_C!$B$7:$B1141),AuditRepTemp_C!$B$7:$B$1657,0)),"")</f>
        <v/>
      </c>
      <c r="E1145" s="512" t="str">
        <f t="array" ref="E1145">IFERROR(INDEX(AuditRepTemp_C!J$7:J$1657,MATCH(ROWS(AuditRepTemp_C!$B$7:$B1141),AuditRepTemp_C!$B$7:$B$1657,0)),"")</f>
        <v/>
      </c>
      <c r="F1145" s="513" t="str">
        <f t="array" ref="F1145">IFERROR(INDEX(AuditRepTemp_C!K$7:K$1657,MATCH(ROWS(AuditRepTemp_C!$B$7:$B1141),AuditRepTemp_C!$B$7:$B$1657,0)),"")</f>
        <v/>
      </c>
      <c r="G1145" s="513" t="str">
        <f t="array" ref="G1145">IFERROR(INDEX(AuditRepTemp_C!L$7:L$1657,MATCH(ROWS(AuditRepTemp_C!$B$7:$B1141),AuditRepTemp_C!$B$7:$B$1657,0)),"")</f>
        <v/>
      </c>
      <c r="H1145" s="517" t="s">
        <v>2064</v>
      </c>
      <c r="I1145" s="524"/>
      <c r="J1145" s="518"/>
      <c r="K1145" s="419"/>
      <c r="L1145" s="419"/>
      <c r="M1145" s="518"/>
      <c r="N1145" s="518"/>
      <c r="O1145" s="518"/>
      <c r="P1145" s="518"/>
      <c r="Q1145" s="518"/>
      <c r="R1145" s="422"/>
      <c r="S1145" s="518"/>
      <c r="T1145" s="519"/>
      <c r="U1145" s="520"/>
      <c r="V1145" s="518"/>
      <c r="W1145" s="521"/>
      <c r="X1145" s="518"/>
      <c r="Y1145" s="518"/>
      <c r="Z1145" s="518"/>
    </row>
    <row r="1146" ht="14.25" customHeight="1">
      <c r="A1146" s="471" t="str">
        <f t="array" ref="A1146">IFERROR(INDEX(AuditRepTemp_C!D$7:D$1657,MATCH(ROWS(AuditRepTemp_C!$B$7:$B1142),AuditRepTemp_C!$B$7:$B$1657,0)),"")</f>
        <v/>
      </c>
      <c r="B1146" s="510" t="str">
        <f t="array" ref="B1146">IFERROR(INDEX(AuditRepTemp_C!F$7:F$1657,MATCH(ROWS(AuditRepTemp_C!$B$7:$B1142),AuditRepTemp_C!$B$7:$B$1657,0)),"")</f>
        <v/>
      </c>
      <c r="C1146" s="511" t="str">
        <f t="array" ref="C1146">IFERROR(INDEX(AuditRepTemp_C!H$7:H$1657,MATCH(ROWS(AuditRepTemp_C!$B$7:$B1142),AuditRepTemp_C!$B$7:$B$1657,0)),"")</f>
        <v/>
      </c>
      <c r="D1146" s="511" t="str">
        <f t="array" ref="D1146">IFERROR(INDEX(AuditRepTemp_C!I$7:I$1657,MATCH(ROWS(AuditRepTemp_C!$B$7:$B1142),AuditRepTemp_C!$B$7:$B$1657,0)),"")</f>
        <v/>
      </c>
      <c r="E1146" s="512" t="str">
        <f t="array" ref="E1146">IFERROR(INDEX(AuditRepTemp_C!J$7:J$1657,MATCH(ROWS(AuditRepTemp_C!$B$7:$B1142),AuditRepTemp_C!$B$7:$B$1657,0)),"")</f>
        <v/>
      </c>
      <c r="F1146" s="513" t="str">
        <f t="array" ref="F1146">IFERROR(INDEX(AuditRepTemp_C!K$7:K$1657,MATCH(ROWS(AuditRepTemp_C!$B$7:$B1142),AuditRepTemp_C!$B$7:$B$1657,0)),"")</f>
        <v/>
      </c>
      <c r="G1146" s="513" t="str">
        <f t="array" ref="G1146">IFERROR(INDEX(AuditRepTemp_C!L$7:L$1657,MATCH(ROWS(AuditRepTemp_C!$B$7:$B1142),AuditRepTemp_C!$B$7:$B$1657,0)),"")</f>
        <v/>
      </c>
      <c r="H1146" s="517" t="s">
        <v>2064</v>
      </c>
      <c r="I1146" s="524"/>
      <c r="J1146" s="518"/>
      <c r="K1146" s="419"/>
      <c r="L1146" s="419"/>
      <c r="M1146" s="518"/>
      <c r="N1146" s="518"/>
      <c r="O1146" s="518"/>
      <c r="P1146" s="518"/>
      <c r="Q1146" s="518"/>
      <c r="R1146" s="422"/>
      <c r="S1146" s="518"/>
      <c r="T1146" s="519"/>
      <c r="U1146" s="520"/>
      <c r="V1146" s="518"/>
      <c r="W1146" s="521"/>
      <c r="X1146" s="518"/>
      <c r="Y1146" s="518"/>
      <c r="Z1146" s="518"/>
    </row>
    <row r="1147" ht="14.25" customHeight="1">
      <c r="A1147" s="471" t="str">
        <f t="array" ref="A1147">IFERROR(INDEX(AuditRepTemp_C!D$7:D$1657,MATCH(ROWS(AuditRepTemp_C!$B$7:$B1143),AuditRepTemp_C!$B$7:$B$1657,0)),"")</f>
        <v/>
      </c>
      <c r="B1147" s="510" t="str">
        <f t="array" ref="B1147">IFERROR(INDEX(AuditRepTemp_C!F$7:F$1657,MATCH(ROWS(AuditRepTemp_C!$B$7:$B1143),AuditRepTemp_C!$B$7:$B$1657,0)),"")</f>
        <v/>
      </c>
      <c r="C1147" s="511" t="str">
        <f t="array" ref="C1147">IFERROR(INDEX(AuditRepTemp_C!H$7:H$1657,MATCH(ROWS(AuditRepTemp_C!$B$7:$B1143),AuditRepTemp_C!$B$7:$B$1657,0)),"")</f>
        <v/>
      </c>
      <c r="D1147" s="511" t="str">
        <f t="array" ref="D1147">IFERROR(INDEX(AuditRepTemp_C!I$7:I$1657,MATCH(ROWS(AuditRepTemp_C!$B$7:$B1143),AuditRepTemp_C!$B$7:$B$1657,0)),"")</f>
        <v/>
      </c>
      <c r="E1147" s="512" t="str">
        <f t="array" ref="E1147">IFERROR(INDEX(AuditRepTemp_C!J$7:J$1657,MATCH(ROWS(AuditRepTemp_C!$B$7:$B1143),AuditRepTemp_C!$B$7:$B$1657,0)),"")</f>
        <v/>
      </c>
      <c r="F1147" s="513" t="str">
        <f t="array" ref="F1147">IFERROR(INDEX(AuditRepTemp_C!K$7:K$1657,MATCH(ROWS(AuditRepTemp_C!$B$7:$B1143),AuditRepTemp_C!$B$7:$B$1657,0)),"")</f>
        <v/>
      </c>
      <c r="G1147" s="513" t="str">
        <f t="array" ref="G1147">IFERROR(INDEX(AuditRepTemp_C!L$7:L$1657,MATCH(ROWS(AuditRepTemp_C!$B$7:$B1143),AuditRepTemp_C!$B$7:$B$1657,0)),"")</f>
        <v/>
      </c>
      <c r="H1147" s="517" t="s">
        <v>2064</v>
      </c>
      <c r="I1147" s="524"/>
      <c r="J1147" s="518"/>
      <c r="K1147" s="419"/>
      <c r="L1147" s="419"/>
      <c r="M1147" s="518"/>
      <c r="N1147" s="518"/>
      <c r="O1147" s="518"/>
      <c r="P1147" s="518"/>
      <c r="Q1147" s="518"/>
      <c r="R1147" s="422"/>
      <c r="S1147" s="518"/>
      <c r="T1147" s="519"/>
      <c r="U1147" s="520"/>
      <c r="V1147" s="518"/>
      <c r="W1147" s="521"/>
      <c r="X1147" s="518"/>
      <c r="Y1147" s="518"/>
      <c r="Z1147" s="518"/>
    </row>
    <row r="1148" ht="14.25" customHeight="1">
      <c r="A1148" s="471" t="str">
        <f t="array" ref="A1148">IFERROR(INDEX(AuditRepTemp_C!D$7:D$1657,MATCH(ROWS(AuditRepTemp_C!$B$7:$B1144),AuditRepTemp_C!$B$7:$B$1657,0)),"")</f>
        <v/>
      </c>
      <c r="B1148" s="510" t="str">
        <f t="array" ref="B1148">IFERROR(INDEX(AuditRepTemp_C!F$7:F$1657,MATCH(ROWS(AuditRepTemp_C!$B$7:$B1144),AuditRepTemp_C!$B$7:$B$1657,0)),"")</f>
        <v/>
      </c>
      <c r="C1148" s="511" t="str">
        <f t="array" ref="C1148">IFERROR(INDEX(AuditRepTemp_C!H$7:H$1657,MATCH(ROWS(AuditRepTemp_C!$B$7:$B1144),AuditRepTemp_C!$B$7:$B$1657,0)),"")</f>
        <v/>
      </c>
      <c r="D1148" s="511" t="str">
        <f t="array" ref="D1148">IFERROR(INDEX(AuditRepTemp_C!I$7:I$1657,MATCH(ROWS(AuditRepTemp_C!$B$7:$B1144),AuditRepTemp_C!$B$7:$B$1657,0)),"")</f>
        <v/>
      </c>
      <c r="E1148" s="512" t="str">
        <f t="array" ref="E1148">IFERROR(INDEX(AuditRepTemp_C!J$7:J$1657,MATCH(ROWS(AuditRepTemp_C!$B$7:$B1144),AuditRepTemp_C!$B$7:$B$1657,0)),"")</f>
        <v/>
      </c>
      <c r="F1148" s="513" t="str">
        <f t="array" ref="F1148">IFERROR(INDEX(AuditRepTemp_C!K$7:K$1657,MATCH(ROWS(AuditRepTemp_C!$B$7:$B1144),AuditRepTemp_C!$B$7:$B$1657,0)),"")</f>
        <v/>
      </c>
      <c r="G1148" s="513" t="str">
        <f t="array" ref="G1148">IFERROR(INDEX(AuditRepTemp_C!L$7:L$1657,MATCH(ROWS(AuditRepTemp_C!$B$7:$B1144),AuditRepTemp_C!$B$7:$B$1657,0)),"")</f>
        <v/>
      </c>
      <c r="H1148" s="517" t="s">
        <v>2064</v>
      </c>
      <c r="I1148" s="524"/>
      <c r="J1148" s="518"/>
      <c r="K1148" s="419"/>
      <c r="L1148" s="419"/>
      <c r="M1148" s="518"/>
      <c r="N1148" s="518"/>
      <c r="O1148" s="518"/>
      <c r="P1148" s="518"/>
      <c r="Q1148" s="518"/>
      <c r="R1148" s="422"/>
      <c r="S1148" s="518"/>
      <c r="T1148" s="519"/>
      <c r="U1148" s="520"/>
      <c r="V1148" s="518"/>
      <c r="W1148" s="521"/>
      <c r="X1148" s="518"/>
      <c r="Y1148" s="518"/>
      <c r="Z1148" s="518"/>
    </row>
    <row r="1149" ht="14.25" customHeight="1">
      <c r="A1149" s="471" t="str">
        <f t="array" ref="A1149">IFERROR(INDEX(AuditRepTemp_C!D$7:D$1657,MATCH(ROWS(AuditRepTemp_C!$B$7:$B1145),AuditRepTemp_C!$B$7:$B$1657,0)),"")</f>
        <v/>
      </c>
      <c r="B1149" s="510" t="str">
        <f t="array" ref="B1149">IFERROR(INDEX(AuditRepTemp_C!F$7:F$1657,MATCH(ROWS(AuditRepTemp_C!$B$7:$B1145),AuditRepTemp_C!$B$7:$B$1657,0)),"")</f>
        <v/>
      </c>
      <c r="C1149" s="511" t="str">
        <f t="array" ref="C1149">IFERROR(INDEX(AuditRepTemp_C!H$7:H$1657,MATCH(ROWS(AuditRepTemp_C!$B$7:$B1145),AuditRepTemp_C!$B$7:$B$1657,0)),"")</f>
        <v/>
      </c>
      <c r="D1149" s="511" t="str">
        <f t="array" ref="D1149">IFERROR(INDEX(AuditRepTemp_C!I$7:I$1657,MATCH(ROWS(AuditRepTemp_C!$B$7:$B1145),AuditRepTemp_C!$B$7:$B$1657,0)),"")</f>
        <v/>
      </c>
      <c r="E1149" s="512" t="str">
        <f t="array" ref="E1149">IFERROR(INDEX(AuditRepTemp_C!J$7:J$1657,MATCH(ROWS(AuditRepTemp_C!$B$7:$B1145),AuditRepTemp_C!$B$7:$B$1657,0)),"")</f>
        <v/>
      </c>
      <c r="F1149" s="513" t="str">
        <f t="array" ref="F1149">IFERROR(INDEX(AuditRepTemp_C!K$7:K$1657,MATCH(ROWS(AuditRepTemp_C!$B$7:$B1145),AuditRepTemp_C!$B$7:$B$1657,0)),"")</f>
        <v/>
      </c>
      <c r="G1149" s="513" t="str">
        <f t="array" ref="G1149">IFERROR(INDEX(AuditRepTemp_C!L$7:L$1657,MATCH(ROWS(AuditRepTemp_C!$B$7:$B1145),AuditRepTemp_C!$B$7:$B$1657,0)),"")</f>
        <v/>
      </c>
      <c r="H1149" s="517" t="s">
        <v>2064</v>
      </c>
      <c r="I1149" s="524"/>
      <c r="J1149" s="518"/>
      <c r="K1149" s="419"/>
      <c r="L1149" s="419"/>
      <c r="M1149" s="518"/>
      <c r="N1149" s="518"/>
      <c r="O1149" s="518"/>
      <c r="P1149" s="518"/>
      <c r="Q1149" s="518"/>
      <c r="R1149" s="422"/>
      <c r="S1149" s="518"/>
      <c r="T1149" s="519"/>
      <c r="U1149" s="520"/>
      <c r="V1149" s="518"/>
      <c r="W1149" s="521"/>
      <c r="X1149" s="518"/>
      <c r="Y1149" s="518"/>
      <c r="Z1149" s="518"/>
    </row>
    <row r="1150" ht="14.25" customHeight="1">
      <c r="A1150" s="471" t="str">
        <f t="array" ref="A1150">IFERROR(INDEX(AuditRepTemp_C!D$7:D$1657,MATCH(ROWS(AuditRepTemp_C!$B$7:$B1146),AuditRepTemp_C!$B$7:$B$1657,0)),"")</f>
        <v/>
      </c>
      <c r="B1150" s="510" t="str">
        <f t="array" ref="B1150">IFERROR(INDEX(AuditRepTemp_C!F$7:F$1657,MATCH(ROWS(AuditRepTemp_C!$B$7:$B1146),AuditRepTemp_C!$B$7:$B$1657,0)),"")</f>
        <v/>
      </c>
      <c r="C1150" s="511" t="str">
        <f t="array" ref="C1150">IFERROR(INDEX(AuditRepTemp_C!H$7:H$1657,MATCH(ROWS(AuditRepTemp_C!$B$7:$B1146),AuditRepTemp_C!$B$7:$B$1657,0)),"")</f>
        <v/>
      </c>
      <c r="D1150" s="511" t="str">
        <f t="array" ref="D1150">IFERROR(INDEX(AuditRepTemp_C!I$7:I$1657,MATCH(ROWS(AuditRepTemp_C!$B$7:$B1146),AuditRepTemp_C!$B$7:$B$1657,0)),"")</f>
        <v/>
      </c>
      <c r="E1150" s="512" t="str">
        <f t="array" ref="E1150">IFERROR(INDEX(AuditRepTemp_C!J$7:J$1657,MATCH(ROWS(AuditRepTemp_C!$B$7:$B1146),AuditRepTemp_C!$B$7:$B$1657,0)),"")</f>
        <v/>
      </c>
      <c r="F1150" s="513" t="str">
        <f t="array" ref="F1150">IFERROR(INDEX(AuditRepTemp_C!K$7:K$1657,MATCH(ROWS(AuditRepTemp_C!$B$7:$B1146),AuditRepTemp_C!$B$7:$B$1657,0)),"")</f>
        <v/>
      </c>
      <c r="G1150" s="513" t="str">
        <f t="array" ref="G1150">IFERROR(INDEX(AuditRepTemp_C!L$7:L$1657,MATCH(ROWS(AuditRepTemp_C!$B$7:$B1146),AuditRepTemp_C!$B$7:$B$1657,0)),"")</f>
        <v/>
      </c>
      <c r="H1150" s="517" t="s">
        <v>2064</v>
      </c>
      <c r="I1150" s="524"/>
      <c r="J1150" s="518"/>
      <c r="K1150" s="419"/>
      <c r="L1150" s="419"/>
      <c r="M1150" s="518"/>
      <c r="N1150" s="518"/>
      <c r="O1150" s="518"/>
      <c r="P1150" s="518"/>
      <c r="Q1150" s="518"/>
      <c r="R1150" s="422"/>
      <c r="S1150" s="518"/>
      <c r="T1150" s="519"/>
      <c r="U1150" s="520"/>
      <c r="V1150" s="518"/>
      <c r="W1150" s="521"/>
      <c r="X1150" s="518"/>
      <c r="Y1150" s="518"/>
      <c r="Z1150" s="518"/>
    </row>
    <row r="1151" ht="14.25" customHeight="1">
      <c r="A1151" s="471" t="str">
        <f t="array" ref="A1151">IFERROR(INDEX(AuditRepTemp_C!D$7:D$1657,MATCH(ROWS(AuditRepTemp_C!$B$7:$B1147),AuditRepTemp_C!$B$7:$B$1657,0)),"")</f>
        <v/>
      </c>
      <c r="B1151" s="510" t="str">
        <f t="array" ref="B1151">IFERROR(INDEX(AuditRepTemp_C!F$7:F$1657,MATCH(ROWS(AuditRepTemp_C!$B$7:$B1147),AuditRepTemp_C!$B$7:$B$1657,0)),"")</f>
        <v/>
      </c>
      <c r="C1151" s="511" t="str">
        <f t="array" ref="C1151">IFERROR(INDEX(AuditRepTemp_C!H$7:H$1657,MATCH(ROWS(AuditRepTemp_C!$B$7:$B1147),AuditRepTemp_C!$B$7:$B$1657,0)),"")</f>
        <v/>
      </c>
      <c r="D1151" s="511" t="str">
        <f t="array" ref="D1151">IFERROR(INDEX(AuditRepTemp_C!I$7:I$1657,MATCH(ROWS(AuditRepTemp_C!$B$7:$B1147),AuditRepTemp_C!$B$7:$B$1657,0)),"")</f>
        <v/>
      </c>
      <c r="E1151" s="512" t="str">
        <f t="array" ref="E1151">IFERROR(INDEX(AuditRepTemp_C!J$7:J$1657,MATCH(ROWS(AuditRepTemp_C!$B$7:$B1147),AuditRepTemp_C!$B$7:$B$1657,0)),"")</f>
        <v/>
      </c>
      <c r="F1151" s="513" t="str">
        <f t="array" ref="F1151">IFERROR(INDEX(AuditRepTemp_C!K$7:K$1657,MATCH(ROWS(AuditRepTemp_C!$B$7:$B1147),AuditRepTemp_C!$B$7:$B$1657,0)),"")</f>
        <v/>
      </c>
      <c r="G1151" s="513" t="str">
        <f t="array" ref="G1151">IFERROR(INDEX(AuditRepTemp_C!L$7:L$1657,MATCH(ROWS(AuditRepTemp_C!$B$7:$B1147),AuditRepTemp_C!$B$7:$B$1657,0)),"")</f>
        <v/>
      </c>
      <c r="H1151" s="517" t="s">
        <v>2064</v>
      </c>
      <c r="I1151" s="524"/>
      <c r="J1151" s="518"/>
      <c r="K1151" s="419"/>
      <c r="L1151" s="419"/>
      <c r="M1151" s="518"/>
      <c r="N1151" s="518"/>
      <c r="O1151" s="518"/>
      <c r="P1151" s="518"/>
      <c r="Q1151" s="518"/>
      <c r="R1151" s="422"/>
      <c r="S1151" s="518"/>
      <c r="T1151" s="519"/>
      <c r="U1151" s="520"/>
      <c r="V1151" s="518"/>
      <c r="W1151" s="521"/>
      <c r="X1151" s="518"/>
      <c r="Y1151" s="518"/>
      <c r="Z1151" s="518"/>
    </row>
    <row r="1152" ht="14.25" customHeight="1">
      <c r="A1152" s="471" t="str">
        <f t="array" ref="A1152">IFERROR(INDEX(AuditRepTemp_C!D$7:D$1657,MATCH(ROWS(AuditRepTemp_C!$B$7:$B1148),AuditRepTemp_C!$B$7:$B$1657,0)),"")</f>
        <v/>
      </c>
      <c r="B1152" s="510" t="str">
        <f t="array" ref="B1152">IFERROR(INDEX(AuditRepTemp_C!F$7:F$1657,MATCH(ROWS(AuditRepTemp_C!$B$7:$B1148),AuditRepTemp_C!$B$7:$B$1657,0)),"")</f>
        <v/>
      </c>
      <c r="C1152" s="511" t="str">
        <f t="array" ref="C1152">IFERROR(INDEX(AuditRepTemp_C!H$7:H$1657,MATCH(ROWS(AuditRepTemp_C!$B$7:$B1148),AuditRepTemp_C!$B$7:$B$1657,0)),"")</f>
        <v/>
      </c>
      <c r="D1152" s="511" t="str">
        <f t="array" ref="D1152">IFERROR(INDEX(AuditRepTemp_C!I$7:I$1657,MATCH(ROWS(AuditRepTemp_C!$B$7:$B1148),AuditRepTemp_C!$B$7:$B$1657,0)),"")</f>
        <v/>
      </c>
      <c r="E1152" s="512" t="str">
        <f t="array" ref="E1152">IFERROR(INDEX(AuditRepTemp_C!J$7:J$1657,MATCH(ROWS(AuditRepTemp_C!$B$7:$B1148),AuditRepTemp_C!$B$7:$B$1657,0)),"")</f>
        <v/>
      </c>
      <c r="F1152" s="513" t="str">
        <f t="array" ref="F1152">IFERROR(INDEX(AuditRepTemp_C!K$7:K$1657,MATCH(ROWS(AuditRepTemp_C!$B$7:$B1148),AuditRepTemp_C!$B$7:$B$1657,0)),"")</f>
        <v/>
      </c>
      <c r="G1152" s="513" t="str">
        <f t="array" ref="G1152">IFERROR(INDEX(AuditRepTemp_C!L$7:L$1657,MATCH(ROWS(AuditRepTemp_C!$B$7:$B1148),AuditRepTemp_C!$B$7:$B$1657,0)),"")</f>
        <v/>
      </c>
      <c r="H1152" s="517" t="s">
        <v>2064</v>
      </c>
      <c r="I1152" s="524"/>
      <c r="J1152" s="518"/>
      <c r="K1152" s="419"/>
      <c r="L1152" s="419"/>
      <c r="M1152" s="518"/>
      <c r="N1152" s="518"/>
      <c r="O1152" s="518"/>
      <c r="P1152" s="518"/>
      <c r="Q1152" s="518"/>
      <c r="R1152" s="422"/>
      <c r="S1152" s="518"/>
      <c r="T1152" s="519"/>
      <c r="U1152" s="520"/>
      <c r="V1152" s="518"/>
      <c r="W1152" s="521"/>
      <c r="X1152" s="518"/>
      <c r="Y1152" s="518"/>
      <c r="Z1152" s="518"/>
    </row>
    <row r="1153" ht="14.25" customHeight="1">
      <c r="A1153" s="471" t="str">
        <f t="array" ref="A1153">IFERROR(INDEX(AuditRepTemp_C!D$7:D$1657,MATCH(ROWS(AuditRepTemp_C!$B$7:$B1149),AuditRepTemp_C!$B$7:$B$1657,0)),"")</f>
        <v/>
      </c>
      <c r="B1153" s="510" t="str">
        <f t="array" ref="B1153">IFERROR(INDEX(AuditRepTemp_C!F$7:F$1657,MATCH(ROWS(AuditRepTemp_C!$B$7:$B1149),AuditRepTemp_C!$B$7:$B$1657,0)),"")</f>
        <v/>
      </c>
      <c r="C1153" s="511" t="str">
        <f t="array" ref="C1153">IFERROR(INDEX(AuditRepTemp_C!H$7:H$1657,MATCH(ROWS(AuditRepTemp_C!$B$7:$B1149),AuditRepTemp_C!$B$7:$B$1657,0)),"")</f>
        <v/>
      </c>
      <c r="D1153" s="511" t="str">
        <f t="array" ref="D1153">IFERROR(INDEX(AuditRepTemp_C!I$7:I$1657,MATCH(ROWS(AuditRepTemp_C!$B$7:$B1149),AuditRepTemp_C!$B$7:$B$1657,0)),"")</f>
        <v/>
      </c>
      <c r="E1153" s="512" t="str">
        <f t="array" ref="E1153">IFERROR(INDEX(AuditRepTemp_C!J$7:J$1657,MATCH(ROWS(AuditRepTemp_C!$B$7:$B1149),AuditRepTemp_C!$B$7:$B$1657,0)),"")</f>
        <v/>
      </c>
      <c r="F1153" s="513" t="str">
        <f t="array" ref="F1153">IFERROR(INDEX(AuditRepTemp_C!K$7:K$1657,MATCH(ROWS(AuditRepTemp_C!$B$7:$B1149),AuditRepTemp_C!$B$7:$B$1657,0)),"")</f>
        <v/>
      </c>
      <c r="G1153" s="513" t="str">
        <f t="array" ref="G1153">IFERROR(INDEX(AuditRepTemp_C!L$7:L$1657,MATCH(ROWS(AuditRepTemp_C!$B$7:$B1149),AuditRepTemp_C!$B$7:$B$1657,0)),"")</f>
        <v/>
      </c>
      <c r="H1153" s="517" t="s">
        <v>2064</v>
      </c>
      <c r="I1153" s="524"/>
      <c r="J1153" s="518"/>
      <c r="K1153" s="419"/>
      <c r="L1153" s="419"/>
      <c r="M1153" s="518"/>
      <c r="N1153" s="518"/>
      <c r="O1153" s="518"/>
      <c r="P1153" s="518"/>
      <c r="Q1153" s="518"/>
      <c r="R1153" s="422"/>
      <c r="S1153" s="518"/>
      <c r="T1153" s="519"/>
      <c r="U1153" s="520"/>
      <c r="V1153" s="518"/>
      <c r="W1153" s="521"/>
      <c r="X1153" s="518"/>
      <c r="Y1153" s="518"/>
      <c r="Z1153" s="518"/>
    </row>
    <row r="1154" ht="14.25" customHeight="1">
      <c r="A1154" s="471" t="str">
        <f t="array" ref="A1154">IFERROR(INDEX(AuditRepTemp_C!D$7:D$1657,MATCH(ROWS(AuditRepTemp_C!$B$7:$B1150),AuditRepTemp_C!$B$7:$B$1657,0)),"")</f>
        <v/>
      </c>
      <c r="B1154" s="510" t="str">
        <f t="array" ref="B1154">IFERROR(INDEX(AuditRepTemp_C!F$7:F$1657,MATCH(ROWS(AuditRepTemp_C!$B$7:$B1150),AuditRepTemp_C!$B$7:$B$1657,0)),"")</f>
        <v/>
      </c>
      <c r="C1154" s="511" t="str">
        <f t="array" ref="C1154">IFERROR(INDEX(AuditRepTemp_C!H$7:H$1657,MATCH(ROWS(AuditRepTemp_C!$B$7:$B1150),AuditRepTemp_C!$B$7:$B$1657,0)),"")</f>
        <v/>
      </c>
      <c r="D1154" s="511" t="str">
        <f t="array" ref="D1154">IFERROR(INDEX(AuditRepTemp_C!I$7:I$1657,MATCH(ROWS(AuditRepTemp_C!$B$7:$B1150),AuditRepTemp_C!$B$7:$B$1657,0)),"")</f>
        <v/>
      </c>
      <c r="E1154" s="512" t="str">
        <f t="array" ref="E1154">IFERROR(INDEX(AuditRepTemp_C!J$7:J$1657,MATCH(ROWS(AuditRepTemp_C!$B$7:$B1150),AuditRepTemp_C!$B$7:$B$1657,0)),"")</f>
        <v/>
      </c>
      <c r="F1154" s="513" t="str">
        <f t="array" ref="F1154">IFERROR(INDEX(AuditRepTemp_C!K$7:K$1657,MATCH(ROWS(AuditRepTemp_C!$B$7:$B1150),AuditRepTemp_C!$B$7:$B$1657,0)),"")</f>
        <v/>
      </c>
      <c r="G1154" s="513" t="str">
        <f t="array" ref="G1154">IFERROR(INDEX(AuditRepTemp_C!L$7:L$1657,MATCH(ROWS(AuditRepTemp_C!$B$7:$B1150),AuditRepTemp_C!$B$7:$B$1657,0)),"")</f>
        <v/>
      </c>
      <c r="H1154" s="517" t="s">
        <v>2064</v>
      </c>
      <c r="I1154" s="524"/>
      <c r="J1154" s="518"/>
      <c r="K1154" s="419"/>
      <c r="L1154" s="419"/>
      <c r="M1154" s="518"/>
      <c r="N1154" s="518"/>
      <c r="O1154" s="518"/>
      <c r="P1154" s="518"/>
      <c r="Q1154" s="518"/>
      <c r="R1154" s="422"/>
      <c r="S1154" s="518"/>
      <c r="T1154" s="519"/>
      <c r="U1154" s="520"/>
      <c r="V1154" s="518"/>
      <c r="W1154" s="521"/>
      <c r="X1154" s="518"/>
      <c r="Y1154" s="518"/>
      <c r="Z1154" s="518"/>
    </row>
    <row r="1155" ht="14.25" customHeight="1">
      <c r="A1155" s="471" t="str">
        <f t="array" ref="A1155">IFERROR(INDEX(AuditRepTemp_C!D$7:D$1657,MATCH(ROWS(AuditRepTemp_C!$B$7:$B1151),AuditRepTemp_C!$B$7:$B$1657,0)),"")</f>
        <v/>
      </c>
      <c r="B1155" s="510" t="str">
        <f t="array" ref="B1155">IFERROR(INDEX(AuditRepTemp_C!F$7:F$1657,MATCH(ROWS(AuditRepTemp_C!$B$7:$B1151),AuditRepTemp_C!$B$7:$B$1657,0)),"")</f>
        <v/>
      </c>
      <c r="C1155" s="511" t="str">
        <f t="array" ref="C1155">IFERROR(INDEX(AuditRepTemp_C!H$7:H$1657,MATCH(ROWS(AuditRepTemp_C!$B$7:$B1151),AuditRepTemp_C!$B$7:$B$1657,0)),"")</f>
        <v/>
      </c>
      <c r="D1155" s="511" t="str">
        <f t="array" ref="D1155">IFERROR(INDEX(AuditRepTemp_C!I$7:I$1657,MATCH(ROWS(AuditRepTemp_C!$B$7:$B1151),AuditRepTemp_C!$B$7:$B$1657,0)),"")</f>
        <v/>
      </c>
      <c r="E1155" s="512" t="str">
        <f t="array" ref="E1155">IFERROR(INDEX(AuditRepTemp_C!J$7:J$1657,MATCH(ROWS(AuditRepTemp_C!$B$7:$B1151),AuditRepTemp_C!$B$7:$B$1657,0)),"")</f>
        <v/>
      </c>
      <c r="F1155" s="513" t="str">
        <f t="array" ref="F1155">IFERROR(INDEX(AuditRepTemp_C!K$7:K$1657,MATCH(ROWS(AuditRepTemp_C!$B$7:$B1151),AuditRepTemp_C!$B$7:$B$1657,0)),"")</f>
        <v/>
      </c>
      <c r="G1155" s="513" t="str">
        <f t="array" ref="G1155">IFERROR(INDEX(AuditRepTemp_C!L$7:L$1657,MATCH(ROWS(AuditRepTemp_C!$B$7:$B1151),AuditRepTemp_C!$B$7:$B$1657,0)),"")</f>
        <v/>
      </c>
      <c r="H1155" s="517" t="s">
        <v>2064</v>
      </c>
      <c r="I1155" s="524"/>
      <c r="J1155" s="518"/>
      <c r="K1155" s="419"/>
      <c r="L1155" s="419"/>
      <c r="M1155" s="518"/>
      <c r="N1155" s="518"/>
      <c r="O1155" s="518"/>
      <c r="P1155" s="518"/>
      <c r="Q1155" s="518"/>
      <c r="R1155" s="422"/>
      <c r="S1155" s="518"/>
      <c r="T1155" s="519"/>
      <c r="U1155" s="520"/>
      <c r="V1155" s="518"/>
      <c r="W1155" s="521"/>
      <c r="X1155" s="518"/>
      <c r="Y1155" s="518"/>
      <c r="Z1155" s="518"/>
    </row>
    <row r="1156" ht="14.25" customHeight="1">
      <c r="A1156" s="471" t="str">
        <f t="array" ref="A1156">IFERROR(INDEX(AuditRepTemp_C!D$7:D$1657,MATCH(ROWS(AuditRepTemp_C!$B$7:$B1152),AuditRepTemp_C!$B$7:$B$1657,0)),"")</f>
        <v/>
      </c>
      <c r="B1156" s="510" t="str">
        <f t="array" ref="B1156">IFERROR(INDEX(AuditRepTemp_C!F$7:F$1657,MATCH(ROWS(AuditRepTemp_C!$B$7:$B1152),AuditRepTemp_C!$B$7:$B$1657,0)),"")</f>
        <v/>
      </c>
      <c r="C1156" s="511" t="str">
        <f t="array" ref="C1156">IFERROR(INDEX(AuditRepTemp_C!H$7:H$1657,MATCH(ROWS(AuditRepTemp_C!$B$7:$B1152),AuditRepTemp_C!$B$7:$B$1657,0)),"")</f>
        <v/>
      </c>
      <c r="D1156" s="511" t="str">
        <f t="array" ref="D1156">IFERROR(INDEX(AuditRepTemp_C!I$7:I$1657,MATCH(ROWS(AuditRepTemp_C!$B$7:$B1152),AuditRepTemp_C!$B$7:$B$1657,0)),"")</f>
        <v/>
      </c>
      <c r="E1156" s="512" t="str">
        <f t="array" ref="E1156">IFERROR(INDEX(AuditRepTemp_C!J$7:J$1657,MATCH(ROWS(AuditRepTemp_C!$B$7:$B1152),AuditRepTemp_C!$B$7:$B$1657,0)),"")</f>
        <v/>
      </c>
      <c r="F1156" s="513" t="str">
        <f t="array" ref="F1156">IFERROR(INDEX(AuditRepTemp_C!K$7:K$1657,MATCH(ROWS(AuditRepTemp_C!$B$7:$B1152),AuditRepTemp_C!$B$7:$B$1657,0)),"")</f>
        <v/>
      </c>
      <c r="G1156" s="513" t="str">
        <f t="array" ref="G1156">IFERROR(INDEX(AuditRepTemp_C!L$7:L$1657,MATCH(ROWS(AuditRepTemp_C!$B$7:$B1152),AuditRepTemp_C!$B$7:$B$1657,0)),"")</f>
        <v/>
      </c>
      <c r="H1156" s="517" t="s">
        <v>2064</v>
      </c>
      <c r="I1156" s="524"/>
      <c r="J1156" s="518"/>
      <c r="K1156" s="419"/>
      <c r="L1156" s="419"/>
      <c r="M1156" s="518"/>
      <c r="N1156" s="518"/>
      <c r="O1156" s="518"/>
      <c r="P1156" s="518"/>
      <c r="Q1156" s="518"/>
      <c r="R1156" s="422"/>
      <c r="S1156" s="518"/>
      <c r="T1156" s="519"/>
      <c r="U1156" s="520"/>
      <c r="V1156" s="518"/>
      <c r="W1156" s="521"/>
      <c r="X1156" s="518"/>
      <c r="Y1156" s="518"/>
      <c r="Z1156" s="518"/>
    </row>
    <row r="1157" ht="14.25" customHeight="1">
      <c r="A1157" s="471" t="str">
        <f t="array" ref="A1157">IFERROR(INDEX(AuditRepTemp_C!D$7:D$1657,MATCH(ROWS(AuditRepTemp_C!$B$7:$B1153),AuditRepTemp_C!$B$7:$B$1657,0)),"")</f>
        <v/>
      </c>
      <c r="B1157" s="510" t="str">
        <f t="array" ref="B1157">IFERROR(INDEX(AuditRepTemp_C!F$7:F$1657,MATCH(ROWS(AuditRepTemp_C!$B$7:$B1153),AuditRepTemp_C!$B$7:$B$1657,0)),"")</f>
        <v/>
      </c>
      <c r="C1157" s="511" t="str">
        <f t="array" ref="C1157">IFERROR(INDEX(AuditRepTemp_C!H$7:H$1657,MATCH(ROWS(AuditRepTemp_C!$B$7:$B1153),AuditRepTemp_C!$B$7:$B$1657,0)),"")</f>
        <v/>
      </c>
      <c r="D1157" s="511" t="str">
        <f t="array" ref="D1157">IFERROR(INDEX(AuditRepTemp_C!I$7:I$1657,MATCH(ROWS(AuditRepTemp_C!$B$7:$B1153),AuditRepTemp_C!$B$7:$B$1657,0)),"")</f>
        <v/>
      </c>
      <c r="E1157" s="512" t="str">
        <f t="array" ref="E1157">IFERROR(INDEX(AuditRepTemp_C!J$7:J$1657,MATCH(ROWS(AuditRepTemp_C!$B$7:$B1153),AuditRepTemp_C!$B$7:$B$1657,0)),"")</f>
        <v/>
      </c>
      <c r="F1157" s="513" t="str">
        <f t="array" ref="F1157">IFERROR(INDEX(AuditRepTemp_C!K$7:K$1657,MATCH(ROWS(AuditRepTemp_C!$B$7:$B1153),AuditRepTemp_C!$B$7:$B$1657,0)),"")</f>
        <v/>
      </c>
      <c r="G1157" s="513" t="str">
        <f t="array" ref="G1157">IFERROR(INDEX(AuditRepTemp_C!L$7:L$1657,MATCH(ROWS(AuditRepTemp_C!$B$7:$B1153),AuditRepTemp_C!$B$7:$B$1657,0)),"")</f>
        <v/>
      </c>
      <c r="H1157" s="517" t="s">
        <v>2064</v>
      </c>
      <c r="I1157" s="524"/>
      <c r="J1157" s="518"/>
      <c r="K1157" s="419"/>
      <c r="L1157" s="419"/>
      <c r="M1157" s="518"/>
      <c r="N1157" s="518"/>
      <c r="O1157" s="518"/>
      <c r="P1157" s="518"/>
      <c r="Q1157" s="518"/>
      <c r="R1157" s="422"/>
      <c r="S1157" s="518"/>
      <c r="T1157" s="519"/>
      <c r="U1157" s="520"/>
      <c r="V1157" s="518"/>
      <c r="W1157" s="521"/>
      <c r="X1157" s="518"/>
      <c r="Y1157" s="518"/>
      <c r="Z1157" s="518"/>
    </row>
    <row r="1158" ht="14.25" customHeight="1">
      <c r="A1158" s="471" t="str">
        <f t="array" ref="A1158">IFERROR(INDEX(AuditRepTemp_C!D$7:D$1657,MATCH(ROWS(AuditRepTemp_C!$B$7:$B1154),AuditRepTemp_C!$B$7:$B$1657,0)),"")</f>
        <v/>
      </c>
      <c r="B1158" s="510" t="str">
        <f t="array" ref="B1158">IFERROR(INDEX(AuditRepTemp_C!F$7:F$1657,MATCH(ROWS(AuditRepTemp_C!$B$7:$B1154),AuditRepTemp_C!$B$7:$B$1657,0)),"")</f>
        <v/>
      </c>
      <c r="C1158" s="511" t="str">
        <f t="array" ref="C1158">IFERROR(INDEX(AuditRepTemp_C!H$7:H$1657,MATCH(ROWS(AuditRepTemp_C!$B$7:$B1154),AuditRepTemp_C!$B$7:$B$1657,0)),"")</f>
        <v/>
      </c>
      <c r="D1158" s="511" t="str">
        <f t="array" ref="D1158">IFERROR(INDEX(AuditRepTemp_C!I$7:I$1657,MATCH(ROWS(AuditRepTemp_C!$B$7:$B1154),AuditRepTemp_C!$B$7:$B$1657,0)),"")</f>
        <v/>
      </c>
      <c r="E1158" s="512" t="str">
        <f t="array" ref="E1158">IFERROR(INDEX(AuditRepTemp_C!J$7:J$1657,MATCH(ROWS(AuditRepTemp_C!$B$7:$B1154),AuditRepTemp_C!$B$7:$B$1657,0)),"")</f>
        <v/>
      </c>
      <c r="F1158" s="513" t="str">
        <f t="array" ref="F1158">IFERROR(INDEX(AuditRepTemp_C!K$7:K$1657,MATCH(ROWS(AuditRepTemp_C!$B$7:$B1154),AuditRepTemp_C!$B$7:$B$1657,0)),"")</f>
        <v/>
      </c>
      <c r="G1158" s="513" t="str">
        <f t="array" ref="G1158">IFERROR(INDEX(AuditRepTemp_C!L$7:L$1657,MATCH(ROWS(AuditRepTemp_C!$B$7:$B1154),AuditRepTemp_C!$B$7:$B$1657,0)),"")</f>
        <v/>
      </c>
      <c r="H1158" s="517" t="s">
        <v>2064</v>
      </c>
      <c r="I1158" s="524"/>
      <c r="J1158" s="518"/>
      <c r="K1158" s="419"/>
      <c r="L1158" s="419"/>
      <c r="M1158" s="518"/>
      <c r="N1158" s="518"/>
      <c r="O1158" s="518"/>
      <c r="P1158" s="518"/>
      <c r="Q1158" s="518"/>
      <c r="R1158" s="422"/>
      <c r="S1158" s="518"/>
      <c r="T1158" s="519"/>
      <c r="U1158" s="520"/>
      <c r="V1158" s="518"/>
      <c r="W1158" s="521"/>
      <c r="X1158" s="518"/>
      <c r="Y1158" s="518"/>
      <c r="Z1158" s="518"/>
    </row>
    <row r="1159" ht="14.25" customHeight="1">
      <c r="A1159" s="471" t="str">
        <f t="array" ref="A1159">IFERROR(INDEX(AuditRepTemp_C!D$7:D$1657,MATCH(ROWS(AuditRepTemp_C!$B$7:$B1155),AuditRepTemp_C!$B$7:$B$1657,0)),"")</f>
        <v/>
      </c>
      <c r="B1159" s="510" t="str">
        <f t="array" ref="B1159">IFERROR(INDEX(AuditRepTemp_C!F$7:F$1657,MATCH(ROWS(AuditRepTemp_C!$B$7:$B1155),AuditRepTemp_C!$B$7:$B$1657,0)),"")</f>
        <v/>
      </c>
      <c r="C1159" s="511" t="str">
        <f t="array" ref="C1159">IFERROR(INDEX(AuditRepTemp_C!H$7:H$1657,MATCH(ROWS(AuditRepTemp_C!$B$7:$B1155),AuditRepTemp_C!$B$7:$B$1657,0)),"")</f>
        <v/>
      </c>
      <c r="D1159" s="511" t="str">
        <f t="array" ref="D1159">IFERROR(INDEX(AuditRepTemp_C!I$7:I$1657,MATCH(ROWS(AuditRepTemp_C!$B$7:$B1155),AuditRepTemp_C!$B$7:$B$1657,0)),"")</f>
        <v/>
      </c>
      <c r="E1159" s="512" t="str">
        <f t="array" ref="E1159">IFERROR(INDEX(AuditRepTemp_C!J$7:J$1657,MATCH(ROWS(AuditRepTemp_C!$B$7:$B1155),AuditRepTemp_C!$B$7:$B$1657,0)),"")</f>
        <v/>
      </c>
      <c r="F1159" s="513" t="str">
        <f t="array" ref="F1159">IFERROR(INDEX(AuditRepTemp_C!K$7:K$1657,MATCH(ROWS(AuditRepTemp_C!$B$7:$B1155),AuditRepTemp_C!$B$7:$B$1657,0)),"")</f>
        <v/>
      </c>
      <c r="G1159" s="513" t="str">
        <f t="array" ref="G1159">IFERROR(INDEX(AuditRepTemp_C!L$7:L$1657,MATCH(ROWS(AuditRepTemp_C!$B$7:$B1155),AuditRepTemp_C!$B$7:$B$1657,0)),"")</f>
        <v/>
      </c>
      <c r="H1159" s="517" t="s">
        <v>2064</v>
      </c>
      <c r="I1159" s="524"/>
      <c r="J1159" s="518"/>
      <c r="K1159" s="419"/>
      <c r="L1159" s="419"/>
      <c r="M1159" s="518"/>
      <c r="N1159" s="518"/>
      <c r="O1159" s="518"/>
      <c r="P1159" s="518"/>
      <c r="Q1159" s="518"/>
      <c r="R1159" s="422"/>
      <c r="S1159" s="518"/>
      <c r="T1159" s="519"/>
      <c r="U1159" s="520"/>
      <c r="V1159" s="518"/>
      <c r="W1159" s="521"/>
      <c r="X1159" s="518"/>
      <c r="Y1159" s="518"/>
      <c r="Z1159" s="518"/>
    </row>
    <row r="1160" ht="14.25" customHeight="1">
      <c r="A1160" s="471" t="str">
        <f t="array" ref="A1160">IFERROR(INDEX(AuditRepTemp_C!D$7:D$1657,MATCH(ROWS(AuditRepTemp_C!$B$7:$B1156),AuditRepTemp_C!$B$7:$B$1657,0)),"")</f>
        <v/>
      </c>
      <c r="B1160" s="510" t="str">
        <f t="array" ref="B1160">IFERROR(INDEX(AuditRepTemp_C!F$7:F$1657,MATCH(ROWS(AuditRepTemp_C!$B$7:$B1156),AuditRepTemp_C!$B$7:$B$1657,0)),"")</f>
        <v/>
      </c>
      <c r="C1160" s="511" t="str">
        <f t="array" ref="C1160">IFERROR(INDEX(AuditRepTemp_C!H$7:H$1657,MATCH(ROWS(AuditRepTemp_C!$B$7:$B1156),AuditRepTemp_C!$B$7:$B$1657,0)),"")</f>
        <v/>
      </c>
      <c r="D1160" s="511" t="str">
        <f t="array" ref="D1160">IFERROR(INDEX(AuditRepTemp_C!I$7:I$1657,MATCH(ROWS(AuditRepTemp_C!$B$7:$B1156),AuditRepTemp_C!$B$7:$B$1657,0)),"")</f>
        <v/>
      </c>
      <c r="E1160" s="512" t="str">
        <f t="array" ref="E1160">IFERROR(INDEX(AuditRepTemp_C!J$7:J$1657,MATCH(ROWS(AuditRepTemp_C!$B$7:$B1156),AuditRepTemp_C!$B$7:$B$1657,0)),"")</f>
        <v/>
      </c>
      <c r="F1160" s="513" t="str">
        <f t="array" ref="F1160">IFERROR(INDEX(AuditRepTemp_C!K$7:K$1657,MATCH(ROWS(AuditRepTemp_C!$B$7:$B1156),AuditRepTemp_C!$B$7:$B$1657,0)),"")</f>
        <v/>
      </c>
      <c r="G1160" s="513" t="str">
        <f t="array" ref="G1160">IFERROR(INDEX(AuditRepTemp_C!L$7:L$1657,MATCH(ROWS(AuditRepTemp_C!$B$7:$B1156),AuditRepTemp_C!$B$7:$B$1657,0)),"")</f>
        <v/>
      </c>
      <c r="H1160" s="517" t="s">
        <v>2064</v>
      </c>
      <c r="I1160" s="524"/>
      <c r="J1160" s="518"/>
      <c r="K1160" s="419"/>
      <c r="L1160" s="419"/>
      <c r="M1160" s="518"/>
      <c r="N1160" s="518"/>
      <c r="O1160" s="518"/>
      <c r="P1160" s="518"/>
      <c r="Q1160" s="518"/>
      <c r="R1160" s="422"/>
      <c r="S1160" s="518"/>
      <c r="T1160" s="519"/>
      <c r="U1160" s="520"/>
      <c r="V1160" s="518"/>
      <c r="W1160" s="521"/>
      <c r="X1160" s="518"/>
      <c r="Y1160" s="518"/>
      <c r="Z1160" s="518"/>
    </row>
    <row r="1161" ht="14.25" customHeight="1">
      <c r="A1161" s="471" t="str">
        <f t="array" ref="A1161">IFERROR(INDEX(AuditRepTemp_C!D$7:D$1657,MATCH(ROWS(AuditRepTemp_C!$B$7:$B1157),AuditRepTemp_C!$B$7:$B$1657,0)),"")</f>
        <v/>
      </c>
      <c r="B1161" s="510" t="str">
        <f t="array" ref="B1161">IFERROR(INDEX(AuditRepTemp_C!F$7:F$1657,MATCH(ROWS(AuditRepTemp_C!$B$7:$B1157),AuditRepTemp_C!$B$7:$B$1657,0)),"")</f>
        <v/>
      </c>
      <c r="C1161" s="511" t="str">
        <f t="array" ref="C1161">IFERROR(INDEX(AuditRepTemp_C!H$7:H$1657,MATCH(ROWS(AuditRepTemp_C!$B$7:$B1157),AuditRepTemp_C!$B$7:$B$1657,0)),"")</f>
        <v/>
      </c>
      <c r="D1161" s="511" t="str">
        <f t="array" ref="D1161">IFERROR(INDEX(AuditRepTemp_C!I$7:I$1657,MATCH(ROWS(AuditRepTemp_C!$B$7:$B1157),AuditRepTemp_C!$B$7:$B$1657,0)),"")</f>
        <v/>
      </c>
      <c r="E1161" s="512" t="str">
        <f t="array" ref="E1161">IFERROR(INDEX(AuditRepTemp_C!J$7:J$1657,MATCH(ROWS(AuditRepTemp_C!$B$7:$B1157),AuditRepTemp_C!$B$7:$B$1657,0)),"")</f>
        <v/>
      </c>
      <c r="F1161" s="513" t="str">
        <f t="array" ref="F1161">IFERROR(INDEX(AuditRepTemp_C!K$7:K$1657,MATCH(ROWS(AuditRepTemp_C!$B$7:$B1157),AuditRepTemp_C!$B$7:$B$1657,0)),"")</f>
        <v/>
      </c>
      <c r="G1161" s="513" t="str">
        <f t="array" ref="G1161">IFERROR(INDEX(AuditRepTemp_C!L$7:L$1657,MATCH(ROWS(AuditRepTemp_C!$B$7:$B1157),AuditRepTemp_C!$B$7:$B$1657,0)),"")</f>
        <v/>
      </c>
      <c r="H1161" s="517" t="s">
        <v>2064</v>
      </c>
      <c r="I1161" s="524"/>
      <c r="J1161" s="518"/>
      <c r="K1161" s="419"/>
      <c r="L1161" s="419"/>
      <c r="M1161" s="518"/>
      <c r="N1161" s="518"/>
      <c r="O1161" s="518"/>
      <c r="P1161" s="518"/>
      <c r="Q1161" s="518"/>
      <c r="R1161" s="422"/>
      <c r="S1161" s="518"/>
      <c r="T1161" s="519"/>
      <c r="U1161" s="520"/>
      <c r="V1161" s="518"/>
      <c r="W1161" s="521"/>
      <c r="X1161" s="518"/>
      <c r="Y1161" s="518"/>
      <c r="Z1161" s="518"/>
    </row>
    <row r="1162" ht="14.25" customHeight="1">
      <c r="A1162" s="471" t="str">
        <f t="array" ref="A1162">IFERROR(INDEX(AuditRepTemp_C!D$7:D$1657,MATCH(ROWS(AuditRepTemp_C!$B$7:$B1158),AuditRepTemp_C!$B$7:$B$1657,0)),"")</f>
        <v/>
      </c>
      <c r="B1162" s="510" t="str">
        <f t="array" ref="B1162">IFERROR(INDEX(AuditRepTemp_C!F$7:F$1657,MATCH(ROWS(AuditRepTemp_C!$B$7:$B1158),AuditRepTemp_C!$B$7:$B$1657,0)),"")</f>
        <v/>
      </c>
      <c r="C1162" s="511" t="str">
        <f t="array" ref="C1162">IFERROR(INDEX(AuditRepTemp_C!H$7:H$1657,MATCH(ROWS(AuditRepTemp_C!$B$7:$B1158),AuditRepTemp_C!$B$7:$B$1657,0)),"")</f>
        <v/>
      </c>
      <c r="D1162" s="511" t="str">
        <f t="array" ref="D1162">IFERROR(INDEX(AuditRepTemp_C!I$7:I$1657,MATCH(ROWS(AuditRepTemp_C!$B$7:$B1158),AuditRepTemp_C!$B$7:$B$1657,0)),"")</f>
        <v/>
      </c>
      <c r="E1162" s="512" t="str">
        <f t="array" ref="E1162">IFERROR(INDEX(AuditRepTemp_C!J$7:J$1657,MATCH(ROWS(AuditRepTemp_C!$B$7:$B1158),AuditRepTemp_C!$B$7:$B$1657,0)),"")</f>
        <v/>
      </c>
      <c r="F1162" s="513" t="str">
        <f t="array" ref="F1162">IFERROR(INDEX(AuditRepTemp_C!K$7:K$1657,MATCH(ROWS(AuditRepTemp_C!$B$7:$B1158),AuditRepTemp_C!$B$7:$B$1657,0)),"")</f>
        <v/>
      </c>
      <c r="G1162" s="513" t="str">
        <f t="array" ref="G1162">IFERROR(INDEX(AuditRepTemp_C!L$7:L$1657,MATCH(ROWS(AuditRepTemp_C!$B$7:$B1158),AuditRepTemp_C!$B$7:$B$1657,0)),"")</f>
        <v/>
      </c>
      <c r="H1162" s="517" t="s">
        <v>2064</v>
      </c>
      <c r="I1162" s="524"/>
      <c r="J1162" s="518"/>
      <c r="K1162" s="419"/>
      <c r="L1162" s="419"/>
      <c r="M1162" s="518"/>
      <c r="N1162" s="518"/>
      <c r="O1162" s="518"/>
      <c r="P1162" s="518"/>
      <c r="Q1162" s="518"/>
      <c r="R1162" s="422"/>
      <c r="S1162" s="518"/>
      <c r="T1162" s="519"/>
      <c r="U1162" s="520"/>
      <c r="V1162" s="518"/>
      <c r="W1162" s="521"/>
      <c r="X1162" s="518"/>
      <c r="Y1162" s="518"/>
      <c r="Z1162" s="518"/>
    </row>
    <row r="1163" ht="14.25" customHeight="1">
      <c r="A1163" s="471" t="str">
        <f t="array" ref="A1163">IFERROR(INDEX(AuditRepTemp_C!D$7:D$1657,MATCH(ROWS(AuditRepTemp_C!$B$7:$B1159),AuditRepTemp_C!$B$7:$B$1657,0)),"")</f>
        <v/>
      </c>
      <c r="B1163" s="510" t="str">
        <f t="array" ref="B1163">IFERROR(INDEX(AuditRepTemp_C!F$7:F$1657,MATCH(ROWS(AuditRepTemp_C!$B$7:$B1159),AuditRepTemp_C!$B$7:$B$1657,0)),"")</f>
        <v/>
      </c>
      <c r="C1163" s="511" t="str">
        <f t="array" ref="C1163">IFERROR(INDEX(AuditRepTemp_C!H$7:H$1657,MATCH(ROWS(AuditRepTemp_C!$B$7:$B1159),AuditRepTemp_C!$B$7:$B$1657,0)),"")</f>
        <v/>
      </c>
      <c r="D1163" s="511" t="str">
        <f t="array" ref="D1163">IFERROR(INDEX(AuditRepTemp_C!I$7:I$1657,MATCH(ROWS(AuditRepTemp_C!$B$7:$B1159),AuditRepTemp_C!$B$7:$B$1657,0)),"")</f>
        <v/>
      </c>
      <c r="E1163" s="512" t="str">
        <f t="array" ref="E1163">IFERROR(INDEX(AuditRepTemp_C!J$7:J$1657,MATCH(ROWS(AuditRepTemp_C!$B$7:$B1159),AuditRepTemp_C!$B$7:$B$1657,0)),"")</f>
        <v/>
      </c>
      <c r="F1163" s="513" t="str">
        <f t="array" ref="F1163">IFERROR(INDEX(AuditRepTemp_C!K$7:K$1657,MATCH(ROWS(AuditRepTemp_C!$B$7:$B1159),AuditRepTemp_C!$B$7:$B$1657,0)),"")</f>
        <v/>
      </c>
      <c r="G1163" s="513" t="str">
        <f t="array" ref="G1163">IFERROR(INDEX(AuditRepTemp_C!L$7:L$1657,MATCH(ROWS(AuditRepTemp_C!$B$7:$B1159),AuditRepTemp_C!$B$7:$B$1657,0)),"")</f>
        <v/>
      </c>
      <c r="H1163" s="517" t="s">
        <v>2064</v>
      </c>
      <c r="I1163" s="524"/>
      <c r="J1163" s="518"/>
      <c r="K1163" s="419"/>
      <c r="L1163" s="419"/>
      <c r="M1163" s="518"/>
      <c r="N1163" s="518"/>
      <c r="O1163" s="518"/>
      <c r="P1163" s="518"/>
      <c r="Q1163" s="518"/>
      <c r="R1163" s="422"/>
      <c r="S1163" s="518"/>
      <c r="T1163" s="519"/>
      <c r="U1163" s="520"/>
      <c r="V1163" s="518"/>
      <c r="W1163" s="521"/>
      <c r="X1163" s="518"/>
      <c r="Y1163" s="518"/>
      <c r="Z1163" s="518"/>
    </row>
    <row r="1164" ht="14.25" customHeight="1">
      <c r="A1164" s="471" t="str">
        <f t="array" ref="A1164">IFERROR(INDEX(AuditRepTemp_C!D$7:D$1657,MATCH(ROWS(AuditRepTemp_C!$B$7:$B1160),AuditRepTemp_C!$B$7:$B$1657,0)),"")</f>
        <v/>
      </c>
      <c r="B1164" s="510" t="str">
        <f t="array" ref="B1164">IFERROR(INDEX(AuditRepTemp_C!F$7:F$1657,MATCH(ROWS(AuditRepTemp_C!$B$7:$B1160),AuditRepTemp_C!$B$7:$B$1657,0)),"")</f>
        <v/>
      </c>
      <c r="C1164" s="511" t="str">
        <f t="array" ref="C1164">IFERROR(INDEX(AuditRepTemp_C!H$7:H$1657,MATCH(ROWS(AuditRepTemp_C!$B$7:$B1160),AuditRepTemp_C!$B$7:$B$1657,0)),"")</f>
        <v/>
      </c>
      <c r="D1164" s="511" t="str">
        <f t="array" ref="D1164">IFERROR(INDEX(AuditRepTemp_C!I$7:I$1657,MATCH(ROWS(AuditRepTemp_C!$B$7:$B1160),AuditRepTemp_C!$B$7:$B$1657,0)),"")</f>
        <v/>
      </c>
      <c r="E1164" s="512" t="str">
        <f t="array" ref="E1164">IFERROR(INDEX(AuditRepTemp_C!J$7:J$1657,MATCH(ROWS(AuditRepTemp_C!$B$7:$B1160),AuditRepTemp_C!$B$7:$B$1657,0)),"")</f>
        <v/>
      </c>
      <c r="F1164" s="513" t="str">
        <f t="array" ref="F1164">IFERROR(INDEX(AuditRepTemp_C!K$7:K$1657,MATCH(ROWS(AuditRepTemp_C!$B$7:$B1160),AuditRepTemp_C!$B$7:$B$1657,0)),"")</f>
        <v/>
      </c>
      <c r="G1164" s="513" t="str">
        <f t="array" ref="G1164">IFERROR(INDEX(AuditRepTemp_C!L$7:L$1657,MATCH(ROWS(AuditRepTemp_C!$B$7:$B1160),AuditRepTemp_C!$B$7:$B$1657,0)),"")</f>
        <v/>
      </c>
      <c r="H1164" s="517" t="s">
        <v>2064</v>
      </c>
      <c r="I1164" s="524"/>
      <c r="J1164" s="518"/>
      <c r="K1164" s="419"/>
      <c r="L1164" s="419"/>
      <c r="M1164" s="518"/>
      <c r="N1164" s="518"/>
      <c r="O1164" s="518"/>
      <c r="P1164" s="518"/>
      <c r="Q1164" s="518"/>
      <c r="R1164" s="422"/>
      <c r="S1164" s="518"/>
      <c r="T1164" s="519"/>
      <c r="U1164" s="520"/>
      <c r="V1164" s="518"/>
      <c r="W1164" s="521"/>
      <c r="X1164" s="518"/>
      <c r="Y1164" s="518"/>
      <c r="Z1164" s="518"/>
    </row>
    <row r="1165" ht="14.25" customHeight="1">
      <c r="A1165" s="471" t="str">
        <f t="array" ref="A1165">IFERROR(INDEX(AuditRepTemp_C!D$7:D$1657,MATCH(ROWS(AuditRepTemp_C!$B$7:$B1161),AuditRepTemp_C!$B$7:$B$1657,0)),"")</f>
        <v/>
      </c>
      <c r="B1165" s="510" t="str">
        <f t="array" ref="B1165">IFERROR(INDEX(AuditRepTemp_C!F$7:F$1657,MATCH(ROWS(AuditRepTemp_C!$B$7:$B1161),AuditRepTemp_C!$B$7:$B$1657,0)),"")</f>
        <v/>
      </c>
      <c r="C1165" s="511" t="str">
        <f t="array" ref="C1165">IFERROR(INDEX(AuditRepTemp_C!H$7:H$1657,MATCH(ROWS(AuditRepTemp_C!$B$7:$B1161),AuditRepTemp_C!$B$7:$B$1657,0)),"")</f>
        <v/>
      </c>
      <c r="D1165" s="511" t="str">
        <f t="array" ref="D1165">IFERROR(INDEX(AuditRepTemp_C!I$7:I$1657,MATCH(ROWS(AuditRepTemp_C!$B$7:$B1161),AuditRepTemp_C!$B$7:$B$1657,0)),"")</f>
        <v/>
      </c>
      <c r="E1165" s="512" t="str">
        <f t="array" ref="E1165">IFERROR(INDEX(AuditRepTemp_C!J$7:J$1657,MATCH(ROWS(AuditRepTemp_C!$B$7:$B1161),AuditRepTemp_C!$B$7:$B$1657,0)),"")</f>
        <v/>
      </c>
      <c r="F1165" s="513" t="str">
        <f t="array" ref="F1165">IFERROR(INDEX(AuditRepTemp_C!K$7:K$1657,MATCH(ROWS(AuditRepTemp_C!$B$7:$B1161),AuditRepTemp_C!$B$7:$B$1657,0)),"")</f>
        <v/>
      </c>
      <c r="G1165" s="513" t="str">
        <f t="array" ref="G1165">IFERROR(INDEX(AuditRepTemp_C!L$7:L$1657,MATCH(ROWS(AuditRepTemp_C!$B$7:$B1161),AuditRepTemp_C!$B$7:$B$1657,0)),"")</f>
        <v/>
      </c>
      <c r="H1165" s="517" t="s">
        <v>2064</v>
      </c>
      <c r="I1165" s="524"/>
      <c r="J1165" s="518"/>
      <c r="K1165" s="419"/>
      <c r="L1165" s="419"/>
      <c r="M1165" s="518"/>
      <c r="N1165" s="518"/>
      <c r="O1165" s="518"/>
      <c r="P1165" s="518"/>
      <c r="Q1165" s="518"/>
      <c r="R1165" s="422"/>
      <c r="S1165" s="518"/>
      <c r="T1165" s="519"/>
      <c r="U1165" s="520"/>
      <c r="V1165" s="518"/>
      <c r="W1165" s="521"/>
      <c r="X1165" s="518"/>
      <c r="Y1165" s="518"/>
      <c r="Z1165" s="518"/>
    </row>
    <row r="1166" ht="14.25" customHeight="1">
      <c r="A1166" s="471" t="str">
        <f t="array" ref="A1166">IFERROR(INDEX(AuditRepTemp_C!D$7:D$1657,MATCH(ROWS(AuditRepTemp_C!$B$7:$B1162),AuditRepTemp_C!$B$7:$B$1657,0)),"")</f>
        <v/>
      </c>
      <c r="B1166" s="510" t="str">
        <f t="array" ref="B1166">IFERROR(INDEX(AuditRepTemp_C!F$7:F$1657,MATCH(ROWS(AuditRepTemp_C!$B$7:$B1162),AuditRepTemp_C!$B$7:$B$1657,0)),"")</f>
        <v/>
      </c>
      <c r="C1166" s="511" t="str">
        <f t="array" ref="C1166">IFERROR(INDEX(AuditRepTemp_C!H$7:H$1657,MATCH(ROWS(AuditRepTemp_C!$B$7:$B1162),AuditRepTemp_C!$B$7:$B$1657,0)),"")</f>
        <v/>
      </c>
      <c r="D1166" s="511" t="str">
        <f t="array" ref="D1166">IFERROR(INDEX(AuditRepTemp_C!I$7:I$1657,MATCH(ROWS(AuditRepTemp_C!$B$7:$B1162),AuditRepTemp_C!$B$7:$B$1657,0)),"")</f>
        <v/>
      </c>
      <c r="E1166" s="512" t="str">
        <f t="array" ref="E1166">IFERROR(INDEX(AuditRepTemp_C!J$7:J$1657,MATCH(ROWS(AuditRepTemp_C!$B$7:$B1162),AuditRepTemp_C!$B$7:$B$1657,0)),"")</f>
        <v/>
      </c>
      <c r="F1166" s="513" t="str">
        <f t="array" ref="F1166">IFERROR(INDEX(AuditRepTemp_C!K$7:K$1657,MATCH(ROWS(AuditRepTemp_C!$B$7:$B1162),AuditRepTemp_C!$B$7:$B$1657,0)),"")</f>
        <v/>
      </c>
      <c r="G1166" s="513" t="str">
        <f t="array" ref="G1166">IFERROR(INDEX(AuditRepTemp_C!L$7:L$1657,MATCH(ROWS(AuditRepTemp_C!$B$7:$B1162),AuditRepTemp_C!$B$7:$B$1657,0)),"")</f>
        <v/>
      </c>
      <c r="H1166" s="517" t="s">
        <v>2064</v>
      </c>
      <c r="I1166" s="524"/>
      <c r="J1166" s="518"/>
      <c r="K1166" s="419"/>
      <c r="L1166" s="419"/>
      <c r="M1166" s="518"/>
      <c r="N1166" s="518"/>
      <c r="O1166" s="518"/>
      <c r="P1166" s="518"/>
      <c r="Q1166" s="518"/>
      <c r="R1166" s="422"/>
      <c r="S1166" s="518"/>
      <c r="T1166" s="519"/>
      <c r="U1166" s="520"/>
      <c r="V1166" s="518"/>
      <c r="W1166" s="521"/>
      <c r="X1166" s="518"/>
      <c r="Y1166" s="518"/>
      <c r="Z1166" s="518"/>
    </row>
    <row r="1167" ht="14.25" customHeight="1">
      <c r="A1167" s="471" t="str">
        <f t="array" ref="A1167">IFERROR(INDEX(AuditRepTemp_C!D$7:D$1657,MATCH(ROWS(AuditRepTemp_C!$B$7:$B1163),AuditRepTemp_C!$B$7:$B$1657,0)),"")</f>
        <v/>
      </c>
      <c r="B1167" s="510" t="str">
        <f t="array" ref="B1167">IFERROR(INDEX(AuditRepTemp_C!F$7:F$1657,MATCH(ROWS(AuditRepTemp_C!$B$7:$B1163),AuditRepTemp_C!$B$7:$B$1657,0)),"")</f>
        <v/>
      </c>
      <c r="C1167" s="511" t="str">
        <f t="array" ref="C1167">IFERROR(INDEX(AuditRepTemp_C!H$7:H$1657,MATCH(ROWS(AuditRepTemp_C!$B$7:$B1163),AuditRepTemp_C!$B$7:$B$1657,0)),"")</f>
        <v/>
      </c>
      <c r="D1167" s="511" t="str">
        <f t="array" ref="D1167">IFERROR(INDEX(AuditRepTemp_C!I$7:I$1657,MATCH(ROWS(AuditRepTemp_C!$B$7:$B1163),AuditRepTemp_C!$B$7:$B$1657,0)),"")</f>
        <v/>
      </c>
      <c r="E1167" s="512" t="str">
        <f t="array" ref="E1167">IFERROR(INDEX(AuditRepTemp_C!J$7:J$1657,MATCH(ROWS(AuditRepTemp_C!$B$7:$B1163),AuditRepTemp_C!$B$7:$B$1657,0)),"")</f>
        <v/>
      </c>
      <c r="F1167" s="513" t="str">
        <f t="array" ref="F1167">IFERROR(INDEX(AuditRepTemp_C!K$7:K$1657,MATCH(ROWS(AuditRepTemp_C!$B$7:$B1163),AuditRepTemp_C!$B$7:$B$1657,0)),"")</f>
        <v/>
      </c>
      <c r="G1167" s="513" t="str">
        <f t="array" ref="G1167">IFERROR(INDEX(AuditRepTemp_C!L$7:L$1657,MATCH(ROWS(AuditRepTemp_C!$B$7:$B1163),AuditRepTemp_C!$B$7:$B$1657,0)),"")</f>
        <v/>
      </c>
      <c r="H1167" s="517" t="s">
        <v>2064</v>
      </c>
      <c r="I1167" s="524"/>
      <c r="J1167" s="518"/>
      <c r="K1167" s="419"/>
      <c r="L1167" s="419"/>
      <c r="M1167" s="518"/>
      <c r="N1167" s="518"/>
      <c r="O1167" s="518"/>
      <c r="P1167" s="518"/>
      <c r="Q1167" s="518"/>
      <c r="R1167" s="422"/>
      <c r="S1167" s="518"/>
      <c r="T1167" s="519"/>
      <c r="U1167" s="520"/>
      <c r="V1167" s="518"/>
      <c r="W1167" s="521"/>
      <c r="X1167" s="518"/>
      <c r="Y1167" s="518"/>
      <c r="Z1167" s="518"/>
    </row>
    <row r="1168" ht="14.25" customHeight="1">
      <c r="A1168" s="471" t="str">
        <f t="array" ref="A1168">IFERROR(INDEX(AuditRepTemp_C!D$7:D$1657,MATCH(ROWS(AuditRepTemp_C!$B$7:$B1164),AuditRepTemp_C!$B$7:$B$1657,0)),"")</f>
        <v/>
      </c>
      <c r="B1168" s="510" t="str">
        <f t="array" ref="B1168">IFERROR(INDEX(AuditRepTemp_C!F$7:F$1657,MATCH(ROWS(AuditRepTemp_C!$B$7:$B1164),AuditRepTemp_C!$B$7:$B$1657,0)),"")</f>
        <v/>
      </c>
      <c r="C1168" s="511" t="str">
        <f t="array" ref="C1168">IFERROR(INDEX(AuditRepTemp_C!H$7:H$1657,MATCH(ROWS(AuditRepTemp_C!$B$7:$B1164),AuditRepTemp_C!$B$7:$B$1657,0)),"")</f>
        <v/>
      </c>
      <c r="D1168" s="511" t="str">
        <f t="array" ref="D1168">IFERROR(INDEX(AuditRepTemp_C!I$7:I$1657,MATCH(ROWS(AuditRepTemp_C!$B$7:$B1164),AuditRepTemp_C!$B$7:$B$1657,0)),"")</f>
        <v/>
      </c>
      <c r="E1168" s="512" t="str">
        <f t="array" ref="E1168">IFERROR(INDEX(AuditRepTemp_C!J$7:J$1657,MATCH(ROWS(AuditRepTemp_C!$B$7:$B1164),AuditRepTemp_C!$B$7:$B$1657,0)),"")</f>
        <v/>
      </c>
      <c r="F1168" s="513" t="str">
        <f t="array" ref="F1168">IFERROR(INDEX(AuditRepTemp_C!K$7:K$1657,MATCH(ROWS(AuditRepTemp_C!$B$7:$B1164),AuditRepTemp_C!$B$7:$B$1657,0)),"")</f>
        <v/>
      </c>
      <c r="G1168" s="513" t="str">
        <f t="array" ref="G1168">IFERROR(INDEX(AuditRepTemp_C!L$7:L$1657,MATCH(ROWS(AuditRepTemp_C!$B$7:$B1164),AuditRepTemp_C!$B$7:$B$1657,0)),"")</f>
        <v/>
      </c>
      <c r="H1168" s="517" t="s">
        <v>2064</v>
      </c>
      <c r="I1168" s="524"/>
      <c r="J1168" s="518"/>
      <c r="K1168" s="419"/>
      <c r="L1168" s="419"/>
      <c r="M1168" s="518"/>
      <c r="N1168" s="518"/>
      <c r="O1168" s="518"/>
      <c r="P1168" s="518"/>
      <c r="Q1168" s="518"/>
      <c r="R1168" s="422"/>
      <c r="S1168" s="518"/>
      <c r="T1168" s="519"/>
      <c r="U1168" s="520"/>
      <c r="V1168" s="518"/>
      <c r="W1168" s="521"/>
      <c r="X1168" s="518"/>
      <c r="Y1168" s="518"/>
      <c r="Z1168" s="518"/>
    </row>
    <row r="1169" ht="14.25" customHeight="1">
      <c r="A1169" s="471" t="str">
        <f t="array" ref="A1169">IFERROR(INDEX(AuditRepTemp_C!D$7:D$1657,MATCH(ROWS(AuditRepTemp_C!$B$7:$B1165),AuditRepTemp_C!$B$7:$B$1657,0)),"")</f>
        <v/>
      </c>
      <c r="B1169" s="510" t="str">
        <f t="array" ref="B1169">IFERROR(INDEX(AuditRepTemp_C!F$7:F$1657,MATCH(ROWS(AuditRepTemp_C!$B$7:$B1165),AuditRepTemp_C!$B$7:$B$1657,0)),"")</f>
        <v/>
      </c>
      <c r="C1169" s="511" t="str">
        <f t="array" ref="C1169">IFERROR(INDEX(AuditRepTemp_C!H$7:H$1657,MATCH(ROWS(AuditRepTemp_C!$B$7:$B1165),AuditRepTemp_C!$B$7:$B$1657,0)),"")</f>
        <v/>
      </c>
      <c r="D1169" s="511" t="str">
        <f t="array" ref="D1169">IFERROR(INDEX(AuditRepTemp_C!I$7:I$1657,MATCH(ROWS(AuditRepTemp_C!$B$7:$B1165),AuditRepTemp_C!$B$7:$B$1657,0)),"")</f>
        <v/>
      </c>
      <c r="E1169" s="512" t="str">
        <f t="array" ref="E1169">IFERROR(INDEX(AuditRepTemp_C!J$7:J$1657,MATCH(ROWS(AuditRepTemp_C!$B$7:$B1165),AuditRepTemp_C!$B$7:$B$1657,0)),"")</f>
        <v/>
      </c>
      <c r="F1169" s="513" t="str">
        <f t="array" ref="F1169">IFERROR(INDEX(AuditRepTemp_C!K$7:K$1657,MATCH(ROWS(AuditRepTemp_C!$B$7:$B1165),AuditRepTemp_C!$B$7:$B$1657,0)),"")</f>
        <v/>
      </c>
      <c r="G1169" s="513" t="str">
        <f t="array" ref="G1169">IFERROR(INDEX(AuditRepTemp_C!L$7:L$1657,MATCH(ROWS(AuditRepTemp_C!$B$7:$B1165),AuditRepTemp_C!$B$7:$B$1657,0)),"")</f>
        <v/>
      </c>
      <c r="H1169" s="517" t="s">
        <v>2064</v>
      </c>
      <c r="I1169" s="524"/>
      <c r="J1169" s="518"/>
      <c r="K1169" s="419"/>
      <c r="L1169" s="419"/>
      <c r="M1169" s="518"/>
      <c r="N1169" s="518"/>
      <c r="O1169" s="518"/>
      <c r="P1169" s="518"/>
      <c r="Q1169" s="518"/>
      <c r="R1169" s="422"/>
      <c r="S1169" s="518"/>
      <c r="T1169" s="519"/>
      <c r="U1169" s="520"/>
      <c r="V1169" s="518"/>
      <c r="W1169" s="521"/>
      <c r="X1169" s="518"/>
      <c r="Y1169" s="518"/>
      <c r="Z1169" s="518"/>
    </row>
    <row r="1170" ht="14.25" customHeight="1">
      <c r="A1170" s="471" t="str">
        <f t="array" ref="A1170">IFERROR(INDEX(AuditRepTemp_C!D$7:D$1657,MATCH(ROWS(AuditRepTemp_C!$B$7:$B1166),AuditRepTemp_C!$B$7:$B$1657,0)),"")</f>
        <v/>
      </c>
      <c r="B1170" s="510" t="str">
        <f t="array" ref="B1170">IFERROR(INDEX(AuditRepTemp_C!F$7:F$1657,MATCH(ROWS(AuditRepTemp_C!$B$7:$B1166),AuditRepTemp_C!$B$7:$B$1657,0)),"")</f>
        <v/>
      </c>
      <c r="C1170" s="511" t="str">
        <f t="array" ref="C1170">IFERROR(INDEX(AuditRepTemp_C!H$7:H$1657,MATCH(ROWS(AuditRepTemp_C!$B$7:$B1166),AuditRepTemp_C!$B$7:$B$1657,0)),"")</f>
        <v/>
      </c>
      <c r="D1170" s="511" t="str">
        <f t="array" ref="D1170">IFERROR(INDEX(AuditRepTemp_C!I$7:I$1657,MATCH(ROWS(AuditRepTemp_C!$B$7:$B1166),AuditRepTemp_C!$B$7:$B$1657,0)),"")</f>
        <v/>
      </c>
      <c r="E1170" s="512" t="str">
        <f t="array" ref="E1170">IFERROR(INDEX(AuditRepTemp_C!J$7:J$1657,MATCH(ROWS(AuditRepTemp_C!$B$7:$B1166),AuditRepTemp_C!$B$7:$B$1657,0)),"")</f>
        <v/>
      </c>
      <c r="F1170" s="513" t="str">
        <f t="array" ref="F1170">IFERROR(INDEX(AuditRepTemp_C!K$7:K$1657,MATCH(ROWS(AuditRepTemp_C!$B$7:$B1166),AuditRepTemp_C!$B$7:$B$1657,0)),"")</f>
        <v/>
      </c>
      <c r="G1170" s="513" t="str">
        <f t="array" ref="G1170">IFERROR(INDEX(AuditRepTemp_C!L$7:L$1657,MATCH(ROWS(AuditRepTemp_C!$B$7:$B1166),AuditRepTemp_C!$B$7:$B$1657,0)),"")</f>
        <v/>
      </c>
      <c r="H1170" s="517" t="s">
        <v>2064</v>
      </c>
      <c r="I1170" s="524"/>
      <c r="J1170" s="518"/>
      <c r="K1170" s="419"/>
      <c r="L1170" s="419"/>
      <c r="M1170" s="518"/>
      <c r="N1170" s="518"/>
      <c r="O1170" s="518"/>
      <c r="P1170" s="518"/>
      <c r="Q1170" s="518"/>
      <c r="R1170" s="422"/>
      <c r="S1170" s="518"/>
      <c r="T1170" s="519"/>
      <c r="U1170" s="520"/>
      <c r="V1170" s="518"/>
      <c r="W1170" s="521"/>
      <c r="X1170" s="518"/>
      <c r="Y1170" s="518"/>
      <c r="Z1170" s="518"/>
    </row>
    <row r="1171" ht="14.25" customHeight="1">
      <c r="A1171" s="471" t="str">
        <f t="array" ref="A1171">IFERROR(INDEX(AuditRepTemp_C!D$7:D$1657,MATCH(ROWS(AuditRepTemp_C!$B$7:$B1167),AuditRepTemp_C!$B$7:$B$1657,0)),"")</f>
        <v/>
      </c>
      <c r="B1171" s="510" t="str">
        <f t="array" ref="B1171">IFERROR(INDEX(AuditRepTemp_C!F$7:F$1657,MATCH(ROWS(AuditRepTemp_C!$B$7:$B1167),AuditRepTemp_C!$B$7:$B$1657,0)),"")</f>
        <v/>
      </c>
      <c r="C1171" s="511" t="str">
        <f t="array" ref="C1171">IFERROR(INDEX(AuditRepTemp_C!H$7:H$1657,MATCH(ROWS(AuditRepTemp_C!$B$7:$B1167),AuditRepTemp_C!$B$7:$B$1657,0)),"")</f>
        <v/>
      </c>
      <c r="D1171" s="511" t="str">
        <f t="array" ref="D1171">IFERROR(INDEX(AuditRepTemp_C!I$7:I$1657,MATCH(ROWS(AuditRepTemp_C!$B$7:$B1167),AuditRepTemp_C!$B$7:$B$1657,0)),"")</f>
        <v/>
      </c>
      <c r="E1171" s="512" t="str">
        <f t="array" ref="E1171">IFERROR(INDEX(AuditRepTemp_C!J$7:J$1657,MATCH(ROWS(AuditRepTemp_C!$B$7:$B1167),AuditRepTemp_C!$B$7:$B$1657,0)),"")</f>
        <v/>
      </c>
      <c r="F1171" s="513" t="str">
        <f t="array" ref="F1171">IFERROR(INDEX(AuditRepTemp_C!K$7:K$1657,MATCH(ROWS(AuditRepTemp_C!$B$7:$B1167),AuditRepTemp_C!$B$7:$B$1657,0)),"")</f>
        <v/>
      </c>
      <c r="G1171" s="513" t="str">
        <f t="array" ref="G1171">IFERROR(INDEX(AuditRepTemp_C!L$7:L$1657,MATCH(ROWS(AuditRepTemp_C!$B$7:$B1167),AuditRepTemp_C!$B$7:$B$1657,0)),"")</f>
        <v/>
      </c>
      <c r="H1171" s="517" t="s">
        <v>2064</v>
      </c>
      <c r="I1171" s="524"/>
      <c r="J1171" s="518"/>
      <c r="K1171" s="419"/>
      <c r="L1171" s="419"/>
      <c r="M1171" s="518"/>
      <c r="N1171" s="518"/>
      <c r="O1171" s="518"/>
      <c r="P1171" s="518"/>
      <c r="Q1171" s="518"/>
      <c r="R1171" s="422"/>
      <c r="S1171" s="518"/>
      <c r="T1171" s="519"/>
      <c r="U1171" s="520"/>
      <c r="V1171" s="518"/>
      <c r="W1171" s="521"/>
      <c r="X1171" s="518"/>
      <c r="Y1171" s="518"/>
      <c r="Z1171" s="518"/>
    </row>
    <row r="1172" ht="14.25" customHeight="1">
      <c r="A1172" s="471" t="str">
        <f t="array" ref="A1172">IFERROR(INDEX(AuditRepTemp_C!D$7:D$1657,MATCH(ROWS(AuditRepTemp_C!$B$7:$B1168),AuditRepTemp_C!$B$7:$B$1657,0)),"")</f>
        <v/>
      </c>
      <c r="B1172" s="510" t="str">
        <f t="array" ref="B1172">IFERROR(INDEX(AuditRepTemp_C!F$7:F$1657,MATCH(ROWS(AuditRepTemp_C!$B$7:$B1168),AuditRepTemp_C!$B$7:$B$1657,0)),"")</f>
        <v/>
      </c>
      <c r="C1172" s="511" t="str">
        <f t="array" ref="C1172">IFERROR(INDEX(AuditRepTemp_C!H$7:H$1657,MATCH(ROWS(AuditRepTemp_C!$B$7:$B1168),AuditRepTemp_C!$B$7:$B$1657,0)),"")</f>
        <v/>
      </c>
      <c r="D1172" s="511" t="str">
        <f t="array" ref="D1172">IFERROR(INDEX(AuditRepTemp_C!I$7:I$1657,MATCH(ROWS(AuditRepTemp_C!$B$7:$B1168),AuditRepTemp_C!$B$7:$B$1657,0)),"")</f>
        <v/>
      </c>
      <c r="E1172" s="512" t="str">
        <f t="array" ref="E1172">IFERROR(INDEX(AuditRepTemp_C!J$7:J$1657,MATCH(ROWS(AuditRepTemp_C!$B$7:$B1168),AuditRepTemp_C!$B$7:$B$1657,0)),"")</f>
        <v/>
      </c>
      <c r="F1172" s="513" t="str">
        <f t="array" ref="F1172">IFERROR(INDEX(AuditRepTemp_C!K$7:K$1657,MATCH(ROWS(AuditRepTemp_C!$B$7:$B1168),AuditRepTemp_C!$B$7:$B$1657,0)),"")</f>
        <v/>
      </c>
      <c r="G1172" s="513" t="str">
        <f t="array" ref="G1172">IFERROR(INDEX(AuditRepTemp_C!L$7:L$1657,MATCH(ROWS(AuditRepTemp_C!$B$7:$B1168),AuditRepTemp_C!$B$7:$B$1657,0)),"")</f>
        <v/>
      </c>
      <c r="H1172" s="517" t="s">
        <v>2064</v>
      </c>
      <c r="I1172" s="524"/>
      <c r="J1172" s="518"/>
      <c r="K1172" s="419"/>
      <c r="L1172" s="419"/>
      <c r="M1172" s="518"/>
      <c r="N1172" s="518"/>
      <c r="O1172" s="518"/>
      <c r="P1172" s="518"/>
      <c r="Q1172" s="518"/>
      <c r="R1172" s="422"/>
      <c r="S1172" s="518"/>
      <c r="T1172" s="519"/>
      <c r="U1172" s="520"/>
      <c r="V1172" s="518"/>
      <c r="W1172" s="521"/>
      <c r="X1172" s="518"/>
      <c r="Y1172" s="518"/>
      <c r="Z1172" s="518"/>
    </row>
    <row r="1173" ht="14.25" customHeight="1">
      <c r="A1173" s="471" t="str">
        <f t="array" ref="A1173">IFERROR(INDEX(AuditRepTemp_C!D$7:D$1657,MATCH(ROWS(AuditRepTemp_C!$B$7:$B1169),AuditRepTemp_C!$B$7:$B$1657,0)),"")</f>
        <v/>
      </c>
      <c r="B1173" s="510" t="str">
        <f t="array" ref="B1173">IFERROR(INDEX(AuditRepTemp_C!F$7:F$1657,MATCH(ROWS(AuditRepTemp_C!$B$7:$B1169),AuditRepTemp_C!$B$7:$B$1657,0)),"")</f>
        <v/>
      </c>
      <c r="C1173" s="511" t="str">
        <f t="array" ref="C1173">IFERROR(INDEX(AuditRepTemp_C!H$7:H$1657,MATCH(ROWS(AuditRepTemp_C!$B$7:$B1169),AuditRepTemp_C!$B$7:$B$1657,0)),"")</f>
        <v/>
      </c>
      <c r="D1173" s="511" t="str">
        <f t="array" ref="D1173">IFERROR(INDEX(AuditRepTemp_C!I$7:I$1657,MATCH(ROWS(AuditRepTemp_C!$B$7:$B1169),AuditRepTemp_C!$B$7:$B$1657,0)),"")</f>
        <v/>
      </c>
      <c r="E1173" s="512" t="str">
        <f t="array" ref="E1173">IFERROR(INDEX(AuditRepTemp_C!J$7:J$1657,MATCH(ROWS(AuditRepTemp_C!$B$7:$B1169),AuditRepTemp_C!$B$7:$B$1657,0)),"")</f>
        <v/>
      </c>
      <c r="F1173" s="513" t="str">
        <f t="array" ref="F1173">IFERROR(INDEX(AuditRepTemp_C!K$7:K$1657,MATCH(ROWS(AuditRepTemp_C!$B$7:$B1169),AuditRepTemp_C!$B$7:$B$1657,0)),"")</f>
        <v/>
      </c>
      <c r="G1173" s="513" t="str">
        <f t="array" ref="G1173">IFERROR(INDEX(AuditRepTemp_C!L$7:L$1657,MATCH(ROWS(AuditRepTemp_C!$B$7:$B1169),AuditRepTemp_C!$B$7:$B$1657,0)),"")</f>
        <v/>
      </c>
      <c r="H1173" s="517" t="s">
        <v>2064</v>
      </c>
      <c r="I1173" s="524"/>
      <c r="J1173" s="518"/>
      <c r="K1173" s="419"/>
      <c r="L1173" s="419"/>
      <c r="M1173" s="518"/>
      <c r="N1173" s="518"/>
      <c r="O1173" s="518"/>
      <c r="P1173" s="518"/>
      <c r="Q1173" s="518"/>
      <c r="R1173" s="422"/>
      <c r="S1173" s="518"/>
      <c r="T1173" s="519"/>
      <c r="U1173" s="520"/>
      <c r="V1173" s="518"/>
      <c r="W1173" s="521"/>
      <c r="X1173" s="518"/>
      <c r="Y1173" s="518"/>
      <c r="Z1173" s="518"/>
    </row>
    <row r="1174" ht="14.25" customHeight="1">
      <c r="A1174" s="471" t="str">
        <f t="array" ref="A1174">IFERROR(INDEX(AuditRepTemp_C!D$7:D$1657,MATCH(ROWS(AuditRepTemp_C!$B$7:$B1170),AuditRepTemp_C!$B$7:$B$1657,0)),"")</f>
        <v/>
      </c>
      <c r="B1174" s="510" t="str">
        <f t="array" ref="B1174">IFERROR(INDEX(AuditRepTemp_C!F$7:F$1657,MATCH(ROWS(AuditRepTemp_C!$B$7:$B1170),AuditRepTemp_C!$B$7:$B$1657,0)),"")</f>
        <v/>
      </c>
      <c r="C1174" s="511" t="str">
        <f t="array" ref="C1174">IFERROR(INDEX(AuditRepTemp_C!H$7:H$1657,MATCH(ROWS(AuditRepTemp_C!$B$7:$B1170),AuditRepTemp_C!$B$7:$B$1657,0)),"")</f>
        <v/>
      </c>
      <c r="D1174" s="511" t="str">
        <f t="array" ref="D1174">IFERROR(INDEX(AuditRepTemp_C!I$7:I$1657,MATCH(ROWS(AuditRepTemp_C!$B$7:$B1170),AuditRepTemp_C!$B$7:$B$1657,0)),"")</f>
        <v/>
      </c>
      <c r="E1174" s="512" t="str">
        <f t="array" ref="E1174">IFERROR(INDEX(AuditRepTemp_C!J$7:J$1657,MATCH(ROWS(AuditRepTemp_C!$B$7:$B1170),AuditRepTemp_C!$B$7:$B$1657,0)),"")</f>
        <v/>
      </c>
      <c r="F1174" s="513" t="str">
        <f t="array" ref="F1174">IFERROR(INDEX(AuditRepTemp_C!K$7:K$1657,MATCH(ROWS(AuditRepTemp_C!$B$7:$B1170),AuditRepTemp_C!$B$7:$B$1657,0)),"")</f>
        <v/>
      </c>
      <c r="G1174" s="513" t="str">
        <f t="array" ref="G1174">IFERROR(INDEX(AuditRepTemp_C!L$7:L$1657,MATCH(ROWS(AuditRepTemp_C!$B$7:$B1170),AuditRepTemp_C!$B$7:$B$1657,0)),"")</f>
        <v/>
      </c>
      <c r="H1174" s="517" t="s">
        <v>2064</v>
      </c>
      <c r="I1174" s="524"/>
      <c r="J1174" s="518"/>
      <c r="K1174" s="419"/>
      <c r="L1174" s="419"/>
      <c r="M1174" s="518"/>
      <c r="N1174" s="518"/>
      <c r="O1174" s="518"/>
      <c r="P1174" s="518"/>
      <c r="Q1174" s="518"/>
      <c r="R1174" s="422"/>
      <c r="S1174" s="518"/>
      <c r="T1174" s="519"/>
      <c r="U1174" s="520"/>
      <c r="V1174" s="518"/>
      <c r="W1174" s="521"/>
      <c r="X1174" s="518"/>
      <c r="Y1174" s="518"/>
      <c r="Z1174" s="518"/>
    </row>
    <row r="1175" ht="14.25" customHeight="1">
      <c r="A1175" s="471" t="str">
        <f t="array" ref="A1175">IFERROR(INDEX(AuditRepTemp_C!D$7:D$1657,MATCH(ROWS(AuditRepTemp_C!$B$7:$B1171),AuditRepTemp_C!$B$7:$B$1657,0)),"")</f>
        <v/>
      </c>
      <c r="B1175" s="510" t="str">
        <f t="array" ref="B1175">IFERROR(INDEX(AuditRepTemp_C!F$7:F$1657,MATCH(ROWS(AuditRepTemp_C!$B$7:$B1171),AuditRepTemp_C!$B$7:$B$1657,0)),"")</f>
        <v/>
      </c>
      <c r="C1175" s="511" t="str">
        <f t="array" ref="C1175">IFERROR(INDEX(AuditRepTemp_C!H$7:H$1657,MATCH(ROWS(AuditRepTemp_C!$B$7:$B1171),AuditRepTemp_C!$B$7:$B$1657,0)),"")</f>
        <v/>
      </c>
      <c r="D1175" s="511" t="str">
        <f t="array" ref="D1175">IFERROR(INDEX(AuditRepTemp_C!I$7:I$1657,MATCH(ROWS(AuditRepTemp_C!$B$7:$B1171),AuditRepTemp_C!$B$7:$B$1657,0)),"")</f>
        <v/>
      </c>
      <c r="E1175" s="512" t="str">
        <f t="array" ref="E1175">IFERROR(INDEX(AuditRepTemp_C!J$7:J$1657,MATCH(ROWS(AuditRepTemp_C!$B$7:$B1171),AuditRepTemp_C!$B$7:$B$1657,0)),"")</f>
        <v/>
      </c>
      <c r="F1175" s="513" t="str">
        <f t="array" ref="F1175">IFERROR(INDEX(AuditRepTemp_C!K$7:K$1657,MATCH(ROWS(AuditRepTemp_C!$B$7:$B1171),AuditRepTemp_C!$B$7:$B$1657,0)),"")</f>
        <v/>
      </c>
      <c r="G1175" s="513" t="str">
        <f t="array" ref="G1175">IFERROR(INDEX(AuditRepTemp_C!L$7:L$1657,MATCH(ROWS(AuditRepTemp_C!$B$7:$B1171),AuditRepTemp_C!$B$7:$B$1657,0)),"")</f>
        <v/>
      </c>
      <c r="H1175" s="517" t="s">
        <v>2064</v>
      </c>
      <c r="I1175" s="524"/>
      <c r="J1175" s="518"/>
      <c r="K1175" s="419"/>
      <c r="L1175" s="419"/>
      <c r="M1175" s="518"/>
      <c r="N1175" s="518"/>
      <c r="O1175" s="518"/>
      <c r="P1175" s="518"/>
      <c r="Q1175" s="518"/>
      <c r="R1175" s="422"/>
      <c r="S1175" s="518"/>
      <c r="T1175" s="519"/>
      <c r="U1175" s="520"/>
      <c r="V1175" s="518"/>
      <c r="W1175" s="521"/>
      <c r="X1175" s="518"/>
      <c r="Y1175" s="518"/>
      <c r="Z1175" s="518"/>
    </row>
    <row r="1176" ht="14.25" customHeight="1">
      <c r="A1176" s="471" t="str">
        <f t="array" ref="A1176">IFERROR(INDEX(AuditRepTemp_C!D$7:D$1657,MATCH(ROWS(AuditRepTemp_C!$B$7:$B1172),AuditRepTemp_C!$B$7:$B$1657,0)),"")</f>
        <v/>
      </c>
      <c r="B1176" s="510" t="str">
        <f t="array" ref="B1176">IFERROR(INDEX(AuditRepTemp_C!F$7:F$1657,MATCH(ROWS(AuditRepTemp_C!$B$7:$B1172),AuditRepTemp_C!$B$7:$B$1657,0)),"")</f>
        <v/>
      </c>
      <c r="C1176" s="511" t="str">
        <f t="array" ref="C1176">IFERROR(INDEX(AuditRepTemp_C!H$7:H$1657,MATCH(ROWS(AuditRepTemp_C!$B$7:$B1172),AuditRepTemp_C!$B$7:$B$1657,0)),"")</f>
        <v/>
      </c>
      <c r="D1176" s="511" t="str">
        <f t="array" ref="D1176">IFERROR(INDEX(AuditRepTemp_C!I$7:I$1657,MATCH(ROWS(AuditRepTemp_C!$B$7:$B1172),AuditRepTemp_C!$B$7:$B$1657,0)),"")</f>
        <v/>
      </c>
      <c r="E1176" s="512" t="str">
        <f t="array" ref="E1176">IFERROR(INDEX(AuditRepTemp_C!J$7:J$1657,MATCH(ROWS(AuditRepTemp_C!$B$7:$B1172),AuditRepTemp_C!$B$7:$B$1657,0)),"")</f>
        <v/>
      </c>
      <c r="F1176" s="513" t="str">
        <f t="array" ref="F1176">IFERROR(INDEX(AuditRepTemp_C!K$7:K$1657,MATCH(ROWS(AuditRepTemp_C!$B$7:$B1172),AuditRepTemp_C!$B$7:$B$1657,0)),"")</f>
        <v/>
      </c>
      <c r="G1176" s="513" t="str">
        <f t="array" ref="G1176">IFERROR(INDEX(AuditRepTemp_C!L$7:L$1657,MATCH(ROWS(AuditRepTemp_C!$B$7:$B1172),AuditRepTemp_C!$B$7:$B$1657,0)),"")</f>
        <v/>
      </c>
      <c r="H1176" s="517" t="s">
        <v>2064</v>
      </c>
      <c r="I1176" s="524"/>
      <c r="J1176" s="518"/>
      <c r="K1176" s="419"/>
      <c r="L1176" s="419"/>
      <c r="M1176" s="518"/>
      <c r="N1176" s="518"/>
      <c r="O1176" s="518"/>
      <c r="P1176" s="518"/>
      <c r="Q1176" s="518"/>
      <c r="R1176" s="422"/>
      <c r="S1176" s="518"/>
      <c r="T1176" s="519"/>
      <c r="U1176" s="520"/>
      <c r="V1176" s="518"/>
      <c r="W1176" s="521"/>
      <c r="X1176" s="518"/>
      <c r="Y1176" s="518"/>
      <c r="Z1176" s="518"/>
    </row>
    <row r="1177" ht="14.25" customHeight="1">
      <c r="A1177" s="471" t="str">
        <f t="array" ref="A1177">IFERROR(INDEX(AuditRepTemp_C!D$7:D$1657,MATCH(ROWS(AuditRepTemp_C!$B$7:$B1173),AuditRepTemp_C!$B$7:$B$1657,0)),"")</f>
        <v/>
      </c>
      <c r="B1177" s="510" t="str">
        <f t="array" ref="B1177">IFERROR(INDEX(AuditRepTemp_C!F$7:F$1657,MATCH(ROWS(AuditRepTemp_C!$B$7:$B1173),AuditRepTemp_C!$B$7:$B$1657,0)),"")</f>
        <v/>
      </c>
      <c r="C1177" s="511" t="str">
        <f t="array" ref="C1177">IFERROR(INDEX(AuditRepTemp_C!H$7:H$1657,MATCH(ROWS(AuditRepTemp_C!$B$7:$B1173),AuditRepTemp_C!$B$7:$B$1657,0)),"")</f>
        <v/>
      </c>
      <c r="D1177" s="511" t="str">
        <f t="array" ref="D1177">IFERROR(INDEX(AuditRepTemp_C!I$7:I$1657,MATCH(ROWS(AuditRepTemp_C!$B$7:$B1173),AuditRepTemp_C!$B$7:$B$1657,0)),"")</f>
        <v/>
      </c>
      <c r="E1177" s="512" t="str">
        <f t="array" ref="E1177">IFERROR(INDEX(AuditRepTemp_C!J$7:J$1657,MATCH(ROWS(AuditRepTemp_C!$B$7:$B1173),AuditRepTemp_C!$B$7:$B$1657,0)),"")</f>
        <v/>
      </c>
      <c r="F1177" s="513" t="str">
        <f t="array" ref="F1177">IFERROR(INDEX(AuditRepTemp_C!K$7:K$1657,MATCH(ROWS(AuditRepTemp_C!$B$7:$B1173),AuditRepTemp_C!$B$7:$B$1657,0)),"")</f>
        <v/>
      </c>
      <c r="G1177" s="513" t="str">
        <f t="array" ref="G1177">IFERROR(INDEX(AuditRepTemp_C!L$7:L$1657,MATCH(ROWS(AuditRepTemp_C!$B$7:$B1173),AuditRepTemp_C!$B$7:$B$1657,0)),"")</f>
        <v/>
      </c>
      <c r="H1177" s="517" t="s">
        <v>2064</v>
      </c>
      <c r="I1177" s="524"/>
      <c r="J1177" s="518"/>
      <c r="K1177" s="419"/>
      <c r="L1177" s="419"/>
      <c r="M1177" s="518"/>
      <c r="N1177" s="518"/>
      <c r="O1177" s="518"/>
      <c r="P1177" s="518"/>
      <c r="Q1177" s="518"/>
      <c r="R1177" s="422"/>
      <c r="S1177" s="518"/>
      <c r="T1177" s="519"/>
      <c r="U1177" s="520"/>
      <c r="V1177" s="518"/>
      <c r="W1177" s="521"/>
      <c r="X1177" s="518"/>
      <c r="Y1177" s="518"/>
      <c r="Z1177" s="518"/>
    </row>
    <row r="1178" ht="14.25" customHeight="1">
      <c r="A1178" s="471" t="str">
        <f t="array" ref="A1178">IFERROR(INDEX(AuditRepTemp_C!D$7:D$1657,MATCH(ROWS(AuditRepTemp_C!$B$7:$B1174),AuditRepTemp_C!$B$7:$B$1657,0)),"")</f>
        <v/>
      </c>
      <c r="B1178" s="510" t="str">
        <f t="array" ref="B1178">IFERROR(INDEX(AuditRepTemp_C!F$7:F$1657,MATCH(ROWS(AuditRepTemp_C!$B$7:$B1174),AuditRepTemp_C!$B$7:$B$1657,0)),"")</f>
        <v/>
      </c>
      <c r="C1178" s="511" t="str">
        <f t="array" ref="C1178">IFERROR(INDEX(AuditRepTemp_C!H$7:H$1657,MATCH(ROWS(AuditRepTemp_C!$B$7:$B1174),AuditRepTemp_C!$B$7:$B$1657,0)),"")</f>
        <v/>
      </c>
      <c r="D1178" s="511" t="str">
        <f t="array" ref="D1178">IFERROR(INDEX(AuditRepTemp_C!I$7:I$1657,MATCH(ROWS(AuditRepTemp_C!$B$7:$B1174),AuditRepTemp_C!$B$7:$B$1657,0)),"")</f>
        <v/>
      </c>
      <c r="E1178" s="512" t="str">
        <f t="array" ref="E1178">IFERROR(INDEX(AuditRepTemp_C!J$7:J$1657,MATCH(ROWS(AuditRepTemp_C!$B$7:$B1174),AuditRepTemp_C!$B$7:$B$1657,0)),"")</f>
        <v/>
      </c>
      <c r="F1178" s="513" t="str">
        <f t="array" ref="F1178">IFERROR(INDEX(AuditRepTemp_C!K$7:K$1657,MATCH(ROWS(AuditRepTemp_C!$B$7:$B1174),AuditRepTemp_C!$B$7:$B$1657,0)),"")</f>
        <v/>
      </c>
      <c r="G1178" s="513" t="str">
        <f t="array" ref="G1178">IFERROR(INDEX(AuditRepTemp_C!L$7:L$1657,MATCH(ROWS(AuditRepTemp_C!$B$7:$B1174),AuditRepTemp_C!$B$7:$B$1657,0)),"")</f>
        <v/>
      </c>
      <c r="H1178" s="517" t="s">
        <v>2064</v>
      </c>
      <c r="I1178" s="524"/>
      <c r="J1178" s="518"/>
      <c r="K1178" s="419"/>
      <c r="L1178" s="419"/>
      <c r="M1178" s="518"/>
      <c r="N1178" s="518"/>
      <c r="O1178" s="518"/>
      <c r="P1178" s="518"/>
      <c r="Q1178" s="518"/>
      <c r="R1178" s="422"/>
      <c r="S1178" s="518"/>
      <c r="T1178" s="519"/>
      <c r="U1178" s="520"/>
      <c r="V1178" s="518"/>
      <c r="W1178" s="521"/>
      <c r="X1178" s="518"/>
      <c r="Y1178" s="518"/>
      <c r="Z1178" s="518"/>
    </row>
    <row r="1179" ht="14.25" customHeight="1">
      <c r="A1179" s="471" t="str">
        <f t="array" ref="A1179">IFERROR(INDEX(AuditRepTemp_C!D$7:D$1657,MATCH(ROWS(AuditRepTemp_C!$B$7:$B1175),AuditRepTemp_C!$B$7:$B$1657,0)),"")</f>
        <v/>
      </c>
      <c r="B1179" s="510" t="str">
        <f t="array" ref="B1179">IFERROR(INDEX(AuditRepTemp_C!F$7:F$1657,MATCH(ROWS(AuditRepTemp_C!$B$7:$B1175),AuditRepTemp_C!$B$7:$B$1657,0)),"")</f>
        <v/>
      </c>
      <c r="C1179" s="511" t="str">
        <f t="array" ref="C1179">IFERROR(INDEX(AuditRepTemp_C!H$7:H$1657,MATCH(ROWS(AuditRepTemp_C!$B$7:$B1175),AuditRepTemp_C!$B$7:$B$1657,0)),"")</f>
        <v/>
      </c>
      <c r="D1179" s="511" t="str">
        <f t="array" ref="D1179">IFERROR(INDEX(AuditRepTemp_C!I$7:I$1657,MATCH(ROWS(AuditRepTemp_C!$B$7:$B1175),AuditRepTemp_C!$B$7:$B$1657,0)),"")</f>
        <v/>
      </c>
      <c r="E1179" s="512" t="str">
        <f t="array" ref="E1179">IFERROR(INDEX(AuditRepTemp_C!J$7:J$1657,MATCH(ROWS(AuditRepTemp_C!$B$7:$B1175),AuditRepTemp_C!$B$7:$B$1657,0)),"")</f>
        <v/>
      </c>
      <c r="F1179" s="513" t="str">
        <f t="array" ref="F1179">IFERROR(INDEX(AuditRepTemp_C!K$7:K$1657,MATCH(ROWS(AuditRepTemp_C!$B$7:$B1175),AuditRepTemp_C!$B$7:$B$1657,0)),"")</f>
        <v/>
      </c>
      <c r="G1179" s="513" t="str">
        <f t="array" ref="G1179">IFERROR(INDEX(AuditRepTemp_C!L$7:L$1657,MATCH(ROWS(AuditRepTemp_C!$B$7:$B1175),AuditRepTemp_C!$B$7:$B$1657,0)),"")</f>
        <v/>
      </c>
      <c r="H1179" s="517" t="s">
        <v>2064</v>
      </c>
      <c r="I1179" s="524"/>
      <c r="J1179" s="518"/>
      <c r="K1179" s="419"/>
      <c r="L1179" s="419"/>
      <c r="M1179" s="518"/>
      <c r="N1179" s="518"/>
      <c r="O1179" s="518"/>
      <c r="P1179" s="518"/>
      <c r="Q1179" s="518"/>
      <c r="R1179" s="422"/>
      <c r="S1179" s="518"/>
      <c r="T1179" s="519"/>
      <c r="U1179" s="520"/>
      <c r="V1179" s="518"/>
      <c r="W1179" s="521"/>
      <c r="X1179" s="518"/>
      <c r="Y1179" s="518"/>
      <c r="Z1179" s="518"/>
    </row>
    <row r="1180" ht="14.25" customHeight="1">
      <c r="A1180" s="471" t="str">
        <f t="array" ref="A1180">IFERROR(INDEX(AuditRepTemp_C!D$7:D$1657,MATCH(ROWS(AuditRepTemp_C!$B$7:$B1176),AuditRepTemp_C!$B$7:$B$1657,0)),"")</f>
        <v/>
      </c>
      <c r="B1180" s="510" t="str">
        <f t="array" ref="B1180">IFERROR(INDEX(AuditRepTemp_C!F$7:F$1657,MATCH(ROWS(AuditRepTemp_C!$B$7:$B1176),AuditRepTemp_C!$B$7:$B$1657,0)),"")</f>
        <v/>
      </c>
      <c r="C1180" s="511" t="str">
        <f t="array" ref="C1180">IFERROR(INDEX(AuditRepTemp_C!H$7:H$1657,MATCH(ROWS(AuditRepTemp_C!$B$7:$B1176),AuditRepTemp_C!$B$7:$B$1657,0)),"")</f>
        <v/>
      </c>
      <c r="D1180" s="511" t="str">
        <f t="array" ref="D1180">IFERROR(INDEX(AuditRepTemp_C!I$7:I$1657,MATCH(ROWS(AuditRepTemp_C!$B$7:$B1176),AuditRepTemp_C!$B$7:$B$1657,0)),"")</f>
        <v/>
      </c>
      <c r="E1180" s="512" t="str">
        <f t="array" ref="E1180">IFERROR(INDEX(AuditRepTemp_C!J$7:J$1657,MATCH(ROWS(AuditRepTemp_C!$B$7:$B1176),AuditRepTemp_C!$B$7:$B$1657,0)),"")</f>
        <v/>
      </c>
      <c r="F1180" s="513" t="str">
        <f t="array" ref="F1180">IFERROR(INDEX(AuditRepTemp_C!K$7:K$1657,MATCH(ROWS(AuditRepTemp_C!$B$7:$B1176),AuditRepTemp_C!$B$7:$B$1657,0)),"")</f>
        <v/>
      </c>
      <c r="G1180" s="513" t="str">
        <f t="array" ref="G1180">IFERROR(INDEX(AuditRepTemp_C!L$7:L$1657,MATCH(ROWS(AuditRepTemp_C!$B$7:$B1176),AuditRepTemp_C!$B$7:$B$1657,0)),"")</f>
        <v/>
      </c>
      <c r="H1180" s="517" t="s">
        <v>2064</v>
      </c>
      <c r="I1180" s="524"/>
      <c r="J1180" s="518"/>
      <c r="K1180" s="419"/>
      <c r="L1180" s="419"/>
      <c r="M1180" s="518"/>
      <c r="N1180" s="518"/>
      <c r="O1180" s="518"/>
      <c r="P1180" s="518"/>
      <c r="Q1180" s="518"/>
      <c r="R1180" s="422"/>
      <c r="S1180" s="518"/>
      <c r="T1180" s="519"/>
      <c r="U1180" s="520"/>
      <c r="V1180" s="518"/>
      <c r="W1180" s="521"/>
      <c r="X1180" s="518"/>
      <c r="Y1180" s="518"/>
      <c r="Z1180" s="518"/>
    </row>
    <row r="1181" ht="14.25" customHeight="1">
      <c r="A1181" s="471" t="str">
        <f t="array" ref="A1181">IFERROR(INDEX(AuditRepTemp_C!D$7:D$1657,MATCH(ROWS(AuditRepTemp_C!$B$7:$B1177),AuditRepTemp_C!$B$7:$B$1657,0)),"")</f>
        <v/>
      </c>
      <c r="B1181" s="510" t="str">
        <f t="array" ref="B1181">IFERROR(INDEX(AuditRepTemp_C!F$7:F$1657,MATCH(ROWS(AuditRepTemp_C!$B$7:$B1177),AuditRepTemp_C!$B$7:$B$1657,0)),"")</f>
        <v/>
      </c>
      <c r="C1181" s="511" t="str">
        <f t="array" ref="C1181">IFERROR(INDEX(AuditRepTemp_C!H$7:H$1657,MATCH(ROWS(AuditRepTemp_C!$B$7:$B1177),AuditRepTemp_C!$B$7:$B$1657,0)),"")</f>
        <v/>
      </c>
      <c r="D1181" s="511" t="str">
        <f t="array" ref="D1181">IFERROR(INDEX(AuditRepTemp_C!I$7:I$1657,MATCH(ROWS(AuditRepTemp_C!$B$7:$B1177),AuditRepTemp_C!$B$7:$B$1657,0)),"")</f>
        <v/>
      </c>
      <c r="E1181" s="512" t="str">
        <f t="array" ref="E1181">IFERROR(INDEX(AuditRepTemp_C!J$7:J$1657,MATCH(ROWS(AuditRepTemp_C!$B$7:$B1177),AuditRepTemp_C!$B$7:$B$1657,0)),"")</f>
        <v/>
      </c>
      <c r="F1181" s="513" t="str">
        <f t="array" ref="F1181">IFERROR(INDEX(AuditRepTemp_C!K$7:K$1657,MATCH(ROWS(AuditRepTemp_C!$B$7:$B1177),AuditRepTemp_C!$B$7:$B$1657,0)),"")</f>
        <v/>
      </c>
      <c r="G1181" s="513" t="str">
        <f t="array" ref="G1181">IFERROR(INDEX(AuditRepTemp_C!L$7:L$1657,MATCH(ROWS(AuditRepTemp_C!$B$7:$B1177),AuditRepTemp_C!$B$7:$B$1657,0)),"")</f>
        <v/>
      </c>
      <c r="H1181" s="517" t="s">
        <v>2064</v>
      </c>
      <c r="I1181" s="524"/>
      <c r="J1181" s="518"/>
      <c r="K1181" s="419"/>
      <c r="L1181" s="419"/>
      <c r="M1181" s="518"/>
      <c r="N1181" s="518"/>
      <c r="O1181" s="518"/>
      <c r="P1181" s="518"/>
      <c r="Q1181" s="518"/>
      <c r="R1181" s="422"/>
      <c r="S1181" s="518"/>
      <c r="T1181" s="519"/>
      <c r="U1181" s="520"/>
      <c r="V1181" s="518"/>
      <c r="W1181" s="521"/>
      <c r="X1181" s="518"/>
      <c r="Y1181" s="518"/>
      <c r="Z1181" s="518"/>
    </row>
    <row r="1182" ht="14.25" customHeight="1">
      <c r="A1182" s="471" t="str">
        <f t="array" ref="A1182">IFERROR(INDEX(AuditRepTemp_C!D$7:D$1657,MATCH(ROWS(AuditRepTemp_C!$B$7:$B1178),AuditRepTemp_C!$B$7:$B$1657,0)),"")</f>
        <v/>
      </c>
      <c r="B1182" s="510" t="str">
        <f t="array" ref="B1182">IFERROR(INDEX(AuditRepTemp_C!F$7:F$1657,MATCH(ROWS(AuditRepTemp_C!$B$7:$B1178),AuditRepTemp_C!$B$7:$B$1657,0)),"")</f>
        <v/>
      </c>
      <c r="C1182" s="511" t="str">
        <f t="array" ref="C1182">IFERROR(INDEX(AuditRepTemp_C!H$7:H$1657,MATCH(ROWS(AuditRepTemp_C!$B$7:$B1178),AuditRepTemp_C!$B$7:$B$1657,0)),"")</f>
        <v/>
      </c>
      <c r="D1182" s="511" t="str">
        <f t="array" ref="D1182">IFERROR(INDEX(AuditRepTemp_C!I$7:I$1657,MATCH(ROWS(AuditRepTemp_C!$B$7:$B1178),AuditRepTemp_C!$B$7:$B$1657,0)),"")</f>
        <v/>
      </c>
      <c r="E1182" s="512" t="str">
        <f t="array" ref="E1182">IFERROR(INDEX(AuditRepTemp_C!J$7:J$1657,MATCH(ROWS(AuditRepTemp_C!$B$7:$B1178),AuditRepTemp_C!$B$7:$B$1657,0)),"")</f>
        <v/>
      </c>
      <c r="F1182" s="513" t="str">
        <f t="array" ref="F1182">IFERROR(INDEX(AuditRepTemp_C!K$7:K$1657,MATCH(ROWS(AuditRepTemp_C!$B$7:$B1178),AuditRepTemp_C!$B$7:$B$1657,0)),"")</f>
        <v/>
      </c>
      <c r="G1182" s="513" t="str">
        <f t="array" ref="G1182">IFERROR(INDEX(AuditRepTemp_C!L$7:L$1657,MATCH(ROWS(AuditRepTemp_C!$B$7:$B1178),AuditRepTemp_C!$B$7:$B$1657,0)),"")</f>
        <v/>
      </c>
      <c r="H1182" s="517" t="s">
        <v>2064</v>
      </c>
      <c r="I1182" s="524"/>
      <c r="J1182" s="518"/>
      <c r="K1182" s="419"/>
      <c r="L1182" s="419"/>
      <c r="M1182" s="518"/>
      <c r="N1182" s="518"/>
      <c r="O1182" s="518"/>
      <c r="P1182" s="518"/>
      <c r="Q1182" s="518"/>
      <c r="R1182" s="422"/>
      <c r="S1182" s="518"/>
      <c r="T1182" s="519"/>
      <c r="U1182" s="520"/>
      <c r="V1182" s="518"/>
      <c r="W1182" s="521"/>
      <c r="X1182" s="518"/>
      <c r="Y1182" s="518"/>
      <c r="Z1182" s="518"/>
    </row>
    <row r="1183" ht="14.25" customHeight="1">
      <c r="A1183" s="471" t="str">
        <f t="array" ref="A1183">IFERROR(INDEX(AuditRepTemp_C!D$7:D$1657,MATCH(ROWS(AuditRepTemp_C!$B$7:$B1179),AuditRepTemp_C!$B$7:$B$1657,0)),"")</f>
        <v/>
      </c>
      <c r="B1183" s="510" t="str">
        <f t="array" ref="B1183">IFERROR(INDEX(AuditRepTemp_C!F$7:F$1657,MATCH(ROWS(AuditRepTemp_C!$B$7:$B1179),AuditRepTemp_C!$B$7:$B$1657,0)),"")</f>
        <v/>
      </c>
      <c r="C1183" s="511" t="str">
        <f t="array" ref="C1183">IFERROR(INDEX(AuditRepTemp_C!H$7:H$1657,MATCH(ROWS(AuditRepTemp_C!$B$7:$B1179),AuditRepTemp_C!$B$7:$B$1657,0)),"")</f>
        <v/>
      </c>
      <c r="D1183" s="511" t="str">
        <f t="array" ref="D1183">IFERROR(INDEX(AuditRepTemp_C!I$7:I$1657,MATCH(ROWS(AuditRepTemp_C!$B$7:$B1179),AuditRepTemp_C!$B$7:$B$1657,0)),"")</f>
        <v/>
      </c>
      <c r="E1183" s="512" t="str">
        <f t="array" ref="E1183">IFERROR(INDEX(AuditRepTemp_C!J$7:J$1657,MATCH(ROWS(AuditRepTemp_C!$B$7:$B1179),AuditRepTemp_C!$B$7:$B$1657,0)),"")</f>
        <v/>
      </c>
      <c r="F1183" s="513" t="str">
        <f t="array" ref="F1183">IFERROR(INDEX(AuditRepTemp_C!K$7:K$1657,MATCH(ROWS(AuditRepTemp_C!$B$7:$B1179),AuditRepTemp_C!$B$7:$B$1657,0)),"")</f>
        <v/>
      </c>
      <c r="G1183" s="513" t="str">
        <f t="array" ref="G1183">IFERROR(INDEX(AuditRepTemp_C!L$7:L$1657,MATCH(ROWS(AuditRepTemp_C!$B$7:$B1179),AuditRepTemp_C!$B$7:$B$1657,0)),"")</f>
        <v/>
      </c>
      <c r="H1183" s="517" t="s">
        <v>2064</v>
      </c>
      <c r="I1183" s="524"/>
      <c r="J1183" s="518"/>
      <c r="K1183" s="419"/>
      <c r="L1183" s="419"/>
      <c r="M1183" s="518"/>
      <c r="N1183" s="518"/>
      <c r="O1183" s="518"/>
      <c r="P1183" s="518"/>
      <c r="Q1183" s="518"/>
      <c r="R1183" s="422"/>
      <c r="S1183" s="518"/>
      <c r="T1183" s="519"/>
      <c r="U1183" s="520"/>
      <c r="V1183" s="518"/>
      <c r="W1183" s="521"/>
      <c r="X1183" s="518"/>
      <c r="Y1183" s="518"/>
      <c r="Z1183" s="518"/>
    </row>
    <row r="1184" ht="14.25" customHeight="1">
      <c r="A1184" s="471" t="str">
        <f t="array" ref="A1184">IFERROR(INDEX(AuditRepTemp_C!D$7:D$1657,MATCH(ROWS(AuditRepTemp_C!$B$7:$B1180),AuditRepTemp_C!$B$7:$B$1657,0)),"")</f>
        <v/>
      </c>
      <c r="B1184" s="510" t="str">
        <f t="array" ref="B1184">IFERROR(INDEX(AuditRepTemp_C!F$7:F$1657,MATCH(ROWS(AuditRepTemp_C!$B$7:$B1180),AuditRepTemp_C!$B$7:$B$1657,0)),"")</f>
        <v/>
      </c>
      <c r="C1184" s="511" t="str">
        <f t="array" ref="C1184">IFERROR(INDEX(AuditRepTemp_C!H$7:H$1657,MATCH(ROWS(AuditRepTemp_C!$B$7:$B1180),AuditRepTemp_C!$B$7:$B$1657,0)),"")</f>
        <v/>
      </c>
      <c r="D1184" s="511" t="str">
        <f t="array" ref="D1184">IFERROR(INDEX(AuditRepTemp_C!I$7:I$1657,MATCH(ROWS(AuditRepTemp_C!$B$7:$B1180),AuditRepTemp_C!$B$7:$B$1657,0)),"")</f>
        <v/>
      </c>
      <c r="E1184" s="512" t="str">
        <f t="array" ref="E1184">IFERROR(INDEX(AuditRepTemp_C!J$7:J$1657,MATCH(ROWS(AuditRepTemp_C!$B$7:$B1180),AuditRepTemp_C!$B$7:$B$1657,0)),"")</f>
        <v/>
      </c>
      <c r="F1184" s="513" t="str">
        <f t="array" ref="F1184">IFERROR(INDEX(AuditRepTemp_C!K$7:K$1657,MATCH(ROWS(AuditRepTemp_C!$B$7:$B1180),AuditRepTemp_C!$B$7:$B$1657,0)),"")</f>
        <v/>
      </c>
      <c r="G1184" s="513" t="str">
        <f t="array" ref="G1184">IFERROR(INDEX(AuditRepTemp_C!L$7:L$1657,MATCH(ROWS(AuditRepTemp_C!$B$7:$B1180),AuditRepTemp_C!$B$7:$B$1657,0)),"")</f>
        <v/>
      </c>
      <c r="H1184" s="517" t="s">
        <v>2064</v>
      </c>
      <c r="I1184" s="524"/>
      <c r="J1184" s="518"/>
      <c r="K1184" s="419"/>
      <c r="L1184" s="419"/>
      <c r="M1184" s="518"/>
      <c r="N1184" s="518"/>
      <c r="O1184" s="518"/>
      <c r="P1184" s="518"/>
      <c r="Q1184" s="518"/>
      <c r="R1184" s="422"/>
      <c r="S1184" s="518"/>
      <c r="T1184" s="519"/>
      <c r="U1184" s="520"/>
      <c r="V1184" s="518"/>
      <c r="W1184" s="521"/>
      <c r="X1184" s="518"/>
      <c r="Y1184" s="518"/>
      <c r="Z1184" s="518"/>
    </row>
    <row r="1185" ht="14.25" customHeight="1">
      <c r="A1185" s="471" t="str">
        <f t="array" ref="A1185">IFERROR(INDEX(AuditRepTemp_C!D$7:D$1657,MATCH(ROWS(AuditRepTemp_C!$B$7:$B1181),AuditRepTemp_C!$B$7:$B$1657,0)),"")</f>
        <v/>
      </c>
      <c r="B1185" s="510" t="str">
        <f t="array" ref="B1185">IFERROR(INDEX(AuditRepTemp_C!F$7:F$1657,MATCH(ROWS(AuditRepTemp_C!$B$7:$B1181),AuditRepTemp_C!$B$7:$B$1657,0)),"")</f>
        <v/>
      </c>
      <c r="C1185" s="511" t="str">
        <f t="array" ref="C1185">IFERROR(INDEX(AuditRepTemp_C!H$7:H$1657,MATCH(ROWS(AuditRepTemp_C!$B$7:$B1181),AuditRepTemp_C!$B$7:$B$1657,0)),"")</f>
        <v/>
      </c>
      <c r="D1185" s="511" t="str">
        <f t="array" ref="D1185">IFERROR(INDEX(AuditRepTemp_C!I$7:I$1657,MATCH(ROWS(AuditRepTemp_C!$B$7:$B1181),AuditRepTemp_C!$B$7:$B$1657,0)),"")</f>
        <v/>
      </c>
      <c r="E1185" s="512" t="str">
        <f t="array" ref="E1185">IFERROR(INDEX(AuditRepTemp_C!J$7:J$1657,MATCH(ROWS(AuditRepTemp_C!$B$7:$B1181),AuditRepTemp_C!$B$7:$B$1657,0)),"")</f>
        <v/>
      </c>
      <c r="F1185" s="513" t="str">
        <f t="array" ref="F1185">IFERROR(INDEX(AuditRepTemp_C!K$7:K$1657,MATCH(ROWS(AuditRepTemp_C!$B$7:$B1181),AuditRepTemp_C!$B$7:$B$1657,0)),"")</f>
        <v/>
      </c>
      <c r="G1185" s="513" t="str">
        <f t="array" ref="G1185">IFERROR(INDEX(AuditRepTemp_C!L$7:L$1657,MATCH(ROWS(AuditRepTemp_C!$B$7:$B1181),AuditRepTemp_C!$B$7:$B$1657,0)),"")</f>
        <v/>
      </c>
      <c r="H1185" s="517" t="s">
        <v>2064</v>
      </c>
      <c r="I1185" s="524"/>
      <c r="J1185" s="518"/>
      <c r="K1185" s="419"/>
      <c r="L1185" s="419"/>
      <c r="M1185" s="518"/>
      <c r="N1185" s="518"/>
      <c r="O1185" s="518"/>
      <c r="P1185" s="518"/>
      <c r="Q1185" s="518"/>
      <c r="R1185" s="422"/>
      <c r="S1185" s="518"/>
      <c r="T1185" s="519"/>
      <c r="U1185" s="520"/>
      <c r="V1185" s="518"/>
      <c r="W1185" s="521"/>
      <c r="X1185" s="518"/>
      <c r="Y1185" s="518"/>
      <c r="Z1185" s="518"/>
    </row>
    <row r="1186" ht="14.25" customHeight="1">
      <c r="A1186" s="471" t="str">
        <f t="array" ref="A1186">IFERROR(INDEX(AuditRepTemp_C!D$7:D$1657,MATCH(ROWS(AuditRepTemp_C!$B$7:$B1182),AuditRepTemp_C!$B$7:$B$1657,0)),"")</f>
        <v/>
      </c>
      <c r="B1186" s="510" t="str">
        <f t="array" ref="B1186">IFERROR(INDEX(AuditRepTemp_C!F$7:F$1657,MATCH(ROWS(AuditRepTemp_C!$B$7:$B1182),AuditRepTemp_C!$B$7:$B$1657,0)),"")</f>
        <v/>
      </c>
      <c r="C1186" s="511" t="str">
        <f t="array" ref="C1186">IFERROR(INDEX(AuditRepTemp_C!H$7:H$1657,MATCH(ROWS(AuditRepTemp_C!$B$7:$B1182),AuditRepTemp_C!$B$7:$B$1657,0)),"")</f>
        <v/>
      </c>
      <c r="D1186" s="511" t="str">
        <f t="array" ref="D1186">IFERROR(INDEX(AuditRepTemp_C!I$7:I$1657,MATCH(ROWS(AuditRepTemp_C!$B$7:$B1182),AuditRepTemp_C!$B$7:$B$1657,0)),"")</f>
        <v/>
      </c>
      <c r="E1186" s="512" t="str">
        <f t="array" ref="E1186">IFERROR(INDEX(AuditRepTemp_C!J$7:J$1657,MATCH(ROWS(AuditRepTemp_C!$B$7:$B1182),AuditRepTemp_C!$B$7:$B$1657,0)),"")</f>
        <v/>
      </c>
      <c r="F1186" s="513" t="str">
        <f t="array" ref="F1186">IFERROR(INDEX(AuditRepTemp_C!K$7:K$1657,MATCH(ROWS(AuditRepTemp_C!$B$7:$B1182),AuditRepTemp_C!$B$7:$B$1657,0)),"")</f>
        <v/>
      </c>
      <c r="G1186" s="513" t="str">
        <f t="array" ref="G1186">IFERROR(INDEX(AuditRepTemp_C!L$7:L$1657,MATCH(ROWS(AuditRepTemp_C!$B$7:$B1182),AuditRepTemp_C!$B$7:$B$1657,0)),"")</f>
        <v/>
      </c>
      <c r="H1186" s="517" t="s">
        <v>2064</v>
      </c>
      <c r="I1186" s="524"/>
      <c r="J1186" s="518"/>
      <c r="K1186" s="419"/>
      <c r="L1186" s="419"/>
      <c r="M1186" s="518"/>
      <c r="N1186" s="518"/>
      <c r="O1186" s="518"/>
      <c r="P1186" s="518"/>
      <c r="Q1186" s="518"/>
      <c r="R1186" s="422"/>
      <c r="S1186" s="518"/>
      <c r="T1186" s="519"/>
      <c r="U1186" s="520"/>
      <c r="V1186" s="518"/>
      <c r="W1186" s="521"/>
      <c r="X1186" s="518"/>
      <c r="Y1186" s="518"/>
      <c r="Z1186" s="518"/>
    </row>
    <row r="1187" ht="14.25" customHeight="1">
      <c r="A1187" s="471" t="str">
        <f t="array" ref="A1187">IFERROR(INDEX(AuditRepTemp_C!D$7:D$1657,MATCH(ROWS(AuditRepTemp_C!$B$7:$B1183),AuditRepTemp_C!$B$7:$B$1657,0)),"")</f>
        <v/>
      </c>
      <c r="B1187" s="510" t="str">
        <f t="array" ref="B1187">IFERROR(INDEX(AuditRepTemp_C!F$7:F$1657,MATCH(ROWS(AuditRepTemp_C!$B$7:$B1183),AuditRepTemp_C!$B$7:$B$1657,0)),"")</f>
        <v/>
      </c>
      <c r="C1187" s="511" t="str">
        <f t="array" ref="C1187">IFERROR(INDEX(AuditRepTemp_C!H$7:H$1657,MATCH(ROWS(AuditRepTemp_C!$B$7:$B1183),AuditRepTemp_C!$B$7:$B$1657,0)),"")</f>
        <v/>
      </c>
      <c r="D1187" s="511" t="str">
        <f t="array" ref="D1187">IFERROR(INDEX(AuditRepTemp_C!I$7:I$1657,MATCH(ROWS(AuditRepTemp_C!$B$7:$B1183),AuditRepTemp_C!$B$7:$B$1657,0)),"")</f>
        <v/>
      </c>
      <c r="E1187" s="512" t="str">
        <f t="array" ref="E1187">IFERROR(INDEX(AuditRepTemp_C!J$7:J$1657,MATCH(ROWS(AuditRepTemp_C!$B$7:$B1183),AuditRepTemp_C!$B$7:$B$1657,0)),"")</f>
        <v/>
      </c>
      <c r="F1187" s="513" t="str">
        <f t="array" ref="F1187">IFERROR(INDEX(AuditRepTemp_C!K$7:K$1657,MATCH(ROWS(AuditRepTemp_C!$B$7:$B1183),AuditRepTemp_C!$B$7:$B$1657,0)),"")</f>
        <v/>
      </c>
      <c r="G1187" s="513" t="str">
        <f t="array" ref="G1187">IFERROR(INDEX(AuditRepTemp_C!L$7:L$1657,MATCH(ROWS(AuditRepTemp_C!$B$7:$B1183),AuditRepTemp_C!$B$7:$B$1657,0)),"")</f>
        <v/>
      </c>
      <c r="H1187" s="517" t="s">
        <v>2064</v>
      </c>
      <c r="I1187" s="524"/>
      <c r="J1187" s="518"/>
      <c r="K1187" s="419"/>
      <c r="L1187" s="419"/>
      <c r="M1187" s="518"/>
      <c r="N1187" s="518"/>
      <c r="O1187" s="518"/>
      <c r="P1187" s="518"/>
      <c r="Q1187" s="518"/>
      <c r="R1187" s="422"/>
      <c r="S1187" s="518"/>
      <c r="T1187" s="519"/>
      <c r="U1187" s="520"/>
      <c r="V1187" s="518"/>
      <c r="W1187" s="521"/>
      <c r="X1187" s="518"/>
      <c r="Y1187" s="518"/>
      <c r="Z1187" s="518"/>
    </row>
    <row r="1188" ht="14.25" customHeight="1">
      <c r="A1188" s="471" t="str">
        <f t="array" ref="A1188">IFERROR(INDEX(AuditRepTemp_C!D$7:D$1657,MATCH(ROWS(AuditRepTemp_C!$B$7:$B1184),AuditRepTemp_C!$B$7:$B$1657,0)),"")</f>
        <v/>
      </c>
      <c r="B1188" s="510" t="str">
        <f t="array" ref="B1188">IFERROR(INDEX(AuditRepTemp_C!F$7:F$1657,MATCH(ROWS(AuditRepTemp_C!$B$7:$B1184),AuditRepTemp_C!$B$7:$B$1657,0)),"")</f>
        <v/>
      </c>
      <c r="C1188" s="511" t="str">
        <f t="array" ref="C1188">IFERROR(INDEX(AuditRepTemp_C!H$7:H$1657,MATCH(ROWS(AuditRepTemp_C!$B$7:$B1184),AuditRepTemp_C!$B$7:$B$1657,0)),"")</f>
        <v/>
      </c>
      <c r="D1188" s="511" t="str">
        <f t="array" ref="D1188">IFERROR(INDEX(AuditRepTemp_C!I$7:I$1657,MATCH(ROWS(AuditRepTemp_C!$B$7:$B1184),AuditRepTemp_C!$B$7:$B$1657,0)),"")</f>
        <v/>
      </c>
      <c r="E1188" s="512" t="str">
        <f t="array" ref="E1188">IFERROR(INDEX(AuditRepTemp_C!J$7:J$1657,MATCH(ROWS(AuditRepTemp_C!$B$7:$B1184),AuditRepTemp_C!$B$7:$B$1657,0)),"")</f>
        <v/>
      </c>
      <c r="F1188" s="513" t="str">
        <f t="array" ref="F1188">IFERROR(INDEX(AuditRepTemp_C!K$7:K$1657,MATCH(ROWS(AuditRepTemp_C!$B$7:$B1184),AuditRepTemp_C!$B$7:$B$1657,0)),"")</f>
        <v/>
      </c>
      <c r="G1188" s="513" t="str">
        <f t="array" ref="G1188">IFERROR(INDEX(AuditRepTemp_C!L$7:L$1657,MATCH(ROWS(AuditRepTemp_C!$B$7:$B1184),AuditRepTemp_C!$B$7:$B$1657,0)),"")</f>
        <v/>
      </c>
      <c r="H1188" s="517" t="s">
        <v>2064</v>
      </c>
      <c r="I1188" s="524"/>
      <c r="J1188" s="518"/>
      <c r="K1188" s="419"/>
      <c r="L1188" s="419"/>
      <c r="M1188" s="518"/>
      <c r="N1188" s="518"/>
      <c r="O1188" s="518"/>
      <c r="P1188" s="518"/>
      <c r="Q1188" s="518"/>
      <c r="R1188" s="422"/>
      <c r="S1188" s="518"/>
      <c r="T1188" s="519"/>
      <c r="U1188" s="520"/>
      <c r="V1188" s="518"/>
      <c r="W1188" s="521"/>
      <c r="X1188" s="518"/>
      <c r="Y1188" s="518"/>
      <c r="Z1188" s="518"/>
    </row>
    <row r="1189" ht="14.25" customHeight="1">
      <c r="A1189" s="471" t="str">
        <f t="array" ref="A1189">IFERROR(INDEX(AuditRepTemp_C!D$7:D$1657,MATCH(ROWS(AuditRepTemp_C!$B$7:$B1185),AuditRepTemp_C!$B$7:$B$1657,0)),"")</f>
        <v/>
      </c>
      <c r="B1189" s="510" t="str">
        <f t="array" ref="B1189">IFERROR(INDEX(AuditRepTemp_C!F$7:F$1657,MATCH(ROWS(AuditRepTemp_C!$B$7:$B1185),AuditRepTemp_C!$B$7:$B$1657,0)),"")</f>
        <v/>
      </c>
      <c r="C1189" s="511" t="str">
        <f t="array" ref="C1189">IFERROR(INDEX(AuditRepTemp_C!H$7:H$1657,MATCH(ROWS(AuditRepTemp_C!$B$7:$B1185),AuditRepTemp_C!$B$7:$B$1657,0)),"")</f>
        <v/>
      </c>
      <c r="D1189" s="511" t="str">
        <f t="array" ref="D1189">IFERROR(INDEX(AuditRepTemp_C!I$7:I$1657,MATCH(ROWS(AuditRepTemp_C!$B$7:$B1185),AuditRepTemp_C!$B$7:$B$1657,0)),"")</f>
        <v/>
      </c>
      <c r="E1189" s="512" t="str">
        <f t="array" ref="E1189">IFERROR(INDEX(AuditRepTemp_C!J$7:J$1657,MATCH(ROWS(AuditRepTemp_C!$B$7:$B1185),AuditRepTemp_C!$B$7:$B$1657,0)),"")</f>
        <v/>
      </c>
      <c r="F1189" s="513" t="str">
        <f t="array" ref="F1189">IFERROR(INDEX(AuditRepTemp_C!K$7:K$1657,MATCH(ROWS(AuditRepTemp_C!$B$7:$B1185),AuditRepTemp_C!$B$7:$B$1657,0)),"")</f>
        <v/>
      </c>
      <c r="G1189" s="513" t="str">
        <f t="array" ref="G1189">IFERROR(INDEX(AuditRepTemp_C!L$7:L$1657,MATCH(ROWS(AuditRepTemp_C!$B$7:$B1185),AuditRepTemp_C!$B$7:$B$1657,0)),"")</f>
        <v/>
      </c>
      <c r="H1189" s="517" t="s">
        <v>2064</v>
      </c>
      <c r="I1189" s="524"/>
      <c r="J1189" s="518"/>
      <c r="K1189" s="419"/>
      <c r="L1189" s="419"/>
      <c r="M1189" s="518"/>
      <c r="N1189" s="518"/>
      <c r="O1189" s="518"/>
      <c r="P1189" s="518"/>
      <c r="Q1189" s="518"/>
      <c r="R1189" s="422"/>
      <c r="S1189" s="518"/>
      <c r="T1189" s="519"/>
      <c r="U1189" s="520"/>
      <c r="V1189" s="518"/>
      <c r="W1189" s="521"/>
      <c r="X1189" s="518"/>
      <c r="Y1189" s="518"/>
      <c r="Z1189" s="518"/>
    </row>
    <row r="1190" ht="14.25" customHeight="1">
      <c r="A1190" s="471" t="str">
        <f t="array" ref="A1190">IFERROR(INDEX(AuditRepTemp_C!D$7:D$1657,MATCH(ROWS(AuditRepTemp_C!$B$7:$B1186),AuditRepTemp_C!$B$7:$B$1657,0)),"")</f>
        <v/>
      </c>
      <c r="B1190" s="510" t="str">
        <f t="array" ref="B1190">IFERROR(INDEX(AuditRepTemp_C!F$7:F$1657,MATCH(ROWS(AuditRepTemp_C!$B$7:$B1186),AuditRepTemp_C!$B$7:$B$1657,0)),"")</f>
        <v/>
      </c>
      <c r="C1190" s="511" t="str">
        <f t="array" ref="C1190">IFERROR(INDEX(AuditRepTemp_C!H$7:H$1657,MATCH(ROWS(AuditRepTemp_C!$B$7:$B1186),AuditRepTemp_C!$B$7:$B$1657,0)),"")</f>
        <v/>
      </c>
      <c r="D1190" s="511" t="str">
        <f t="array" ref="D1190">IFERROR(INDEX(AuditRepTemp_C!I$7:I$1657,MATCH(ROWS(AuditRepTemp_C!$B$7:$B1186),AuditRepTemp_C!$B$7:$B$1657,0)),"")</f>
        <v/>
      </c>
      <c r="E1190" s="512" t="str">
        <f t="array" ref="E1190">IFERROR(INDEX(AuditRepTemp_C!J$7:J$1657,MATCH(ROWS(AuditRepTemp_C!$B$7:$B1186),AuditRepTemp_C!$B$7:$B$1657,0)),"")</f>
        <v/>
      </c>
      <c r="F1190" s="513" t="str">
        <f t="array" ref="F1190">IFERROR(INDEX(AuditRepTemp_C!K$7:K$1657,MATCH(ROWS(AuditRepTemp_C!$B$7:$B1186),AuditRepTemp_C!$B$7:$B$1657,0)),"")</f>
        <v/>
      </c>
      <c r="G1190" s="513" t="str">
        <f t="array" ref="G1190">IFERROR(INDEX(AuditRepTemp_C!L$7:L$1657,MATCH(ROWS(AuditRepTemp_C!$B$7:$B1186),AuditRepTemp_C!$B$7:$B$1657,0)),"")</f>
        <v/>
      </c>
      <c r="H1190" s="517" t="s">
        <v>2064</v>
      </c>
      <c r="I1190" s="524"/>
      <c r="J1190" s="518"/>
      <c r="K1190" s="419"/>
      <c r="L1190" s="419"/>
      <c r="M1190" s="518"/>
      <c r="N1190" s="518"/>
      <c r="O1190" s="518"/>
      <c r="P1190" s="518"/>
      <c r="Q1190" s="518"/>
      <c r="R1190" s="422"/>
      <c r="S1190" s="518"/>
      <c r="T1190" s="519"/>
      <c r="U1190" s="520"/>
      <c r="V1190" s="518"/>
      <c r="W1190" s="521"/>
      <c r="X1190" s="518"/>
      <c r="Y1190" s="518"/>
      <c r="Z1190" s="518"/>
    </row>
    <row r="1191" ht="14.25" customHeight="1">
      <c r="A1191" s="471" t="str">
        <f t="array" ref="A1191">IFERROR(INDEX(AuditRepTemp_C!D$7:D$1657,MATCH(ROWS(AuditRepTemp_C!$B$7:$B1187),AuditRepTemp_C!$B$7:$B$1657,0)),"")</f>
        <v/>
      </c>
      <c r="B1191" s="510" t="str">
        <f t="array" ref="B1191">IFERROR(INDEX(AuditRepTemp_C!F$7:F$1657,MATCH(ROWS(AuditRepTemp_C!$B$7:$B1187),AuditRepTemp_C!$B$7:$B$1657,0)),"")</f>
        <v/>
      </c>
      <c r="C1191" s="511" t="str">
        <f t="array" ref="C1191">IFERROR(INDEX(AuditRepTemp_C!H$7:H$1657,MATCH(ROWS(AuditRepTemp_C!$B$7:$B1187),AuditRepTemp_C!$B$7:$B$1657,0)),"")</f>
        <v/>
      </c>
      <c r="D1191" s="511" t="str">
        <f t="array" ref="D1191">IFERROR(INDEX(AuditRepTemp_C!I$7:I$1657,MATCH(ROWS(AuditRepTemp_C!$B$7:$B1187),AuditRepTemp_C!$B$7:$B$1657,0)),"")</f>
        <v/>
      </c>
      <c r="E1191" s="512" t="str">
        <f t="array" ref="E1191">IFERROR(INDEX(AuditRepTemp_C!J$7:J$1657,MATCH(ROWS(AuditRepTemp_C!$B$7:$B1187),AuditRepTemp_C!$B$7:$B$1657,0)),"")</f>
        <v/>
      </c>
      <c r="F1191" s="513" t="str">
        <f t="array" ref="F1191">IFERROR(INDEX(AuditRepTemp_C!K$7:K$1657,MATCH(ROWS(AuditRepTemp_C!$B$7:$B1187),AuditRepTemp_C!$B$7:$B$1657,0)),"")</f>
        <v/>
      </c>
      <c r="G1191" s="513" t="str">
        <f t="array" ref="G1191">IFERROR(INDEX(AuditRepTemp_C!L$7:L$1657,MATCH(ROWS(AuditRepTemp_C!$B$7:$B1187),AuditRepTemp_C!$B$7:$B$1657,0)),"")</f>
        <v/>
      </c>
      <c r="H1191" s="517" t="s">
        <v>2064</v>
      </c>
      <c r="I1191" s="524"/>
      <c r="J1191" s="518"/>
      <c r="K1191" s="419"/>
      <c r="L1191" s="419"/>
      <c r="M1191" s="518"/>
      <c r="N1191" s="518"/>
      <c r="O1191" s="518"/>
      <c r="P1191" s="518"/>
      <c r="Q1191" s="518"/>
      <c r="R1191" s="422"/>
      <c r="S1191" s="518"/>
      <c r="T1191" s="519"/>
      <c r="U1191" s="520"/>
      <c r="V1191" s="518"/>
      <c r="W1191" s="521"/>
      <c r="X1191" s="518"/>
      <c r="Y1191" s="518"/>
      <c r="Z1191" s="518"/>
    </row>
    <row r="1192" ht="14.25" customHeight="1">
      <c r="A1192" s="471" t="str">
        <f t="array" ref="A1192">IFERROR(INDEX(AuditRepTemp_C!D$7:D$1657,MATCH(ROWS(AuditRepTemp_C!$B$7:$B1188),AuditRepTemp_C!$B$7:$B$1657,0)),"")</f>
        <v/>
      </c>
      <c r="B1192" s="510" t="str">
        <f t="array" ref="B1192">IFERROR(INDEX(AuditRepTemp_C!F$7:F$1657,MATCH(ROWS(AuditRepTemp_C!$B$7:$B1188),AuditRepTemp_C!$B$7:$B$1657,0)),"")</f>
        <v/>
      </c>
      <c r="C1192" s="511" t="str">
        <f t="array" ref="C1192">IFERROR(INDEX(AuditRepTemp_C!H$7:H$1657,MATCH(ROWS(AuditRepTemp_C!$B$7:$B1188),AuditRepTemp_C!$B$7:$B$1657,0)),"")</f>
        <v/>
      </c>
      <c r="D1192" s="511" t="str">
        <f t="array" ref="D1192">IFERROR(INDEX(AuditRepTemp_C!I$7:I$1657,MATCH(ROWS(AuditRepTemp_C!$B$7:$B1188),AuditRepTemp_C!$B$7:$B$1657,0)),"")</f>
        <v/>
      </c>
      <c r="E1192" s="512" t="str">
        <f t="array" ref="E1192">IFERROR(INDEX(AuditRepTemp_C!J$7:J$1657,MATCH(ROWS(AuditRepTemp_C!$B$7:$B1188),AuditRepTemp_C!$B$7:$B$1657,0)),"")</f>
        <v/>
      </c>
      <c r="F1192" s="513" t="str">
        <f t="array" ref="F1192">IFERROR(INDEX(AuditRepTemp_C!K$7:K$1657,MATCH(ROWS(AuditRepTemp_C!$B$7:$B1188),AuditRepTemp_C!$B$7:$B$1657,0)),"")</f>
        <v/>
      </c>
      <c r="G1192" s="513" t="str">
        <f t="array" ref="G1192">IFERROR(INDEX(AuditRepTemp_C!L$7:L$1657,MATCH(ROWS(AuditRepTemp_C!$B$7:$B1188),AuditRepTemp_C!$B$7:$B$1657,0)),"")</f>
        <v/>
      </c>
      <c r="H1192" s="517" t="s">
        <v>2064</v>
      </c>
      <c r="I1192" s="524"/>
      <c r="J1192" s="518"/>
      <c r="K1192" s="419"/>
      <c r="L1192" s="419"/>
      <c r="M1192" s="518"/>
      <c r="N1192" s="518"/>
      <c r="O1192" s="518"/>
      <c r="P1192" s="518"/>
      <c r="Q1192" s="518"/>
      <c r="R1192" s="422"/>
      <c r="S1192" s="518"/>
      <c r="T1192" s="519"/>
      <c r="U1192" s="520"/>
      <c r="V1192" s="518"/>
      <c r="W1192" s="521"/>
      <c r="X1192" s="518"/>
      <c r="Y1192" s="518"/>
      <c r="Z1192" s="518"/>
    </row>
    <row r="1193" ht="14.25" customHeight="1">
      <c r="A1193" s="471" t="str">
        <f t="array" ref="A1193">IFERROR(INDEX(AuditRepTemp_C!D$7:D$1657,MATCH(ROWS(AuditRepTemp_C!$B$7:$B1189),AuditRepTemp_C!$B$7:$B$1657,0)),"")</f>
        <v/>
      </c>
      <c r="B1193" s="510" t="str">
        <f t="array" ref="B1193">IFERROR(INDEX(AuditRepTemp_C!F$7:F$1657,MATCH(ROWS(AuditRepTemp_C!$B$7:$B1189),AuditRepTemp_C!$B$7:$B$1657,0)),"")</f>
        <v/>
      </c>
      <c r="C1193" s="511" t="str">
        <f t="array" ref="C1193">IFERROR(INDEX(AuditRepTemp_C!H$7:H$1657,MATCH(ROWS(AuditRepTemp_C!$B$7:$B1189),AuditRepTemp_C!$B$7:$B$1657,0)),"")</f>
        <v/>
      </c>
      <c r="D1193" s="511" t="str">
        <f t="array" ref="D1193">IFERROR(INDEX(AuditRepTemp_C!I$7:I$1657,MATCH(ROWS(AuditRepTemp_C!$B$7:$B1189),AuditRepTemp_C!$B$7:$B$1657,0)),"")</f>
        <v/>
      </c>
      <c r="E1193" s="512" t="str">
        <f t="array" ref="E1193">IFERROR(INDEX(AuditRepTemp_C!J$7:J$1657,MATCH(ROWS(AuditRepTemp_C!$B$7:$B1189),AuditRepTemp_C!$B$7:$B$1657,0)),"")</f>
        <v/>
      </c>
      <c r="F1193" s="513" t="str">
        <f t="array" ref="F1193">IFERROR(INDEX(AuditRepTemp_C!K$7:K$1657,MATCH(ROWS(AuditRepTemp_C!$B$7:$B1189),AuditRepTemp_C!$B$7:$B$1657,0)),"")</f>
        <v/>
      </c>
      <c r="G1193" s="513" t="str">
        <f t="array" ref="G1193">IFERROR(INDEX(AuditRepTemp_C!L$7:L$1657,MATCH(ROWS(AuditRepTemp_C!$B$7:$B1189),AuditRepTemp_C!$B$7:$B$1657,0)),"")</f>
        <v/>
      </c>
      <c r="H1193" s="517" t="s">
        <v>2064</v>
      </c>
      <c r="I1193" s="524"/>
      <c r="J1193" s="518"/>
      <c r="K1193" s="419"/>
      <c r="L1193" s="419"/>
      <c r="M1193" s="518"/>
      <c r="N1193" s="518"/>
      <c r="O1193" s="518"/>
      <c r="P1193" s="518"/>
      <c r="Q1193" s="518"/>
      <c r="R1193" s="422"/>
      <c r="S1193" s="518"/>
      <c r="T1193" s="519"/>
      <c r="U1193" s="520"/>
      <c r="V1193" s="518"/>
      <c r="W1193" s="521"/>
      <c r="X1193" s="518"/>
      <c r="Y1193" s="518"/>
      <c r="Z1193" s="518"/>
    </row>
    <row r="1194" ht="14.25" customHeight="1">
      <c r="A1194" s="471" t="str">
        <f t="array" ref="A1194">IFERROR(INDEX(AuditRepTemp_C!D$7:D$1657,MATCH(ROWS(AuditRepTemp_C!$B$7:$B1190),AuditRepTemp_C!$B$7:$B$1657,0)),"")</f>
        <v/>
      </c>
      <c r="B1194" s="510" t="str">
        <f t="array" ref="B1194">IFERROR(INDEX(AuditRepTemp_C!F$7:F$1657,MATCH(ROWS(AuditRepTemp_C!$B$7:$B1190),AuditRepTemp_C!$B$7:$B$1657,0)),"")</f>
        <v/>
      </c>
      <c r="C1194" s="511" t="str">
        <f t="array" ref="C1194">IFERROR(INDEX(AuditRepTemp_C!H$7:H$1657,MATCH(ROWS(AuditRepTemp_C!$B$7:$B1190),AuditRepTemp_C!$B$7:$B$1657,0)),"")</f>
        <v/>
      </c>
      <c r="D1194" s="511" t="str">
        <f t="array" ref="D1194">IFERROR(INDEX(AuditRepTemp_C!I$7:I$1657,MATCH(ROWS(AuditRepTemp_C!$B$7:$B1190),AuditRepTemp_C!$B$7:$B$1657,0)),"")</f>
        <v/>
      </c>
      <c r="E1194" s="512" t="str">
        <f t="array" ref="E1194">IFERROR(INDEX(AuditRepTemp_C!J$7:J$1657,MATCH(ROWS(AuditRepTemp_C!$B$7:$B1190),AuditRepTemp_C!$B$7:$B$1657,0)),"")</f>
        <v/>
      </c>
      <c r="F1194" s="513" t="str">
        <f t="array" ref="F1194">IFERROR(INDEX(AuditRepTemp_C!K$7:K$1657,MATCH(ROWS(AuditRepTemp_C!$B$7:$B1190),AuditRepTemp_C!$B$7:$B$1657,0)),"")</f>
        <v/>
      </c>
      <c r="G1194" s="513" t="str">
        <f t="array" ref="G1194">IFERROR(INDEX(AuditRepTemp_C!L$7:L$1657,MATCH(ROWS(AuditRepTemp_C!$B$7:$B1190),AuditRepTemp_C!$B$7:$B$1657,0)),"")</f>
        <v/>
      </c>
      <c r="H1194" s="517" t="s">
        <v>2064</v>
      </c>
      <c r="I1194" s="524"/>
      <c r="J1194" s="518"/>
      <c r="K1194" s="419"/>
      <c r="L1194" s="419"/>
      <c r="M1194" s="518"/>
      <c r="N1194" s="518"/>
      <c r="O1194" s="518"/>
      <c r="P1194" s="518"/>
      <c r="Q1194" s="518"/>
      <c r="R1194" s="422"/>
      <c r="S1194" s="518"/>
      <c r="T1194" s="519"/>
      <c r="U1194" s="520"/>
      <c r="V1194" s="518"/>
      <c r="W1194" s="521"/>
      <c r="X1194" s="518"/>
      <c r="Y1194" s="518"/>
      <c r="Z1194" s="518"/>
    </row>
    <row r="1195" ht="14.25" customHeight="1">
      <c r="A1195" s="471" t="str">
        <f t="array" ref="A1195">IFERROR(INDEX(AuditRepTemp_C!D$7:D$1657,MATCH(ROWS(AuditRepTemp_C!$B$7:$B1191),AuditRepTemp_C!$B$7:$B$1657,0)),"")</f>
        <v/>
      </c>
      <c r="B1195" s="510" t="str">
        <f t="array" ref="B1195">IFERROR(INDEX(AuditRepTemp_C!F$7:F$1657,MATCH(ROWS(AuditRepTemp_C!$B$7:$B1191),AuditRepTemp_C!$B$7:$B$1657,0)),"")</f>
        <v/>
      </c>
      <c r="C1195" s="511" t="str">
        <f t="array" ref="C1195">IFERROR(INDEX(AuditRepTemp_C!H$7:H$1657,MATCH(ROWS(AuditRepTemp_C!$B$7:$B1191),AuditRepTemp_C!$B$7:$B$1657,0)),"")</f>
        <v/>
      </c>
      <c r="D1195" s="511" t="str">
        <f t="array" ref="D1195">IFERROR(INDEX(AuditRepTemp_C!I$7:I$1657,MATCH(ROWS(AuditRepTemp_C!$B$7:$B1191),AuditRepTemp_C!$B$7:$B$1657,0)),"")</f>
        <v/>
      </c>
      <c r="E1195" s="512" t="str">
        <f t="array" ref="E1195">IFERROR(INDEX(AuditRepTemp_C!J$7:J$1657,MATCH(ROWS(AuditRepTemp_C!$B$7:$B1191),AuditRepTemp_C!$B$7:$B$1657,0)),"")</f>
        <v/>
      </c>
      <c r="F1195" s="513" t="str">
        <f t="array" ref="F1195">IFERROR(INDEX(AuditRepTemp_C!K$7:K$1657,MATCH(ROWS(AuditRepTemp_C!$B$7:$B1191),AuditRepTemp_C!$B$7:$B$1657,0)),"")</f>
        <v/>
      </c>
      <c r="G1195" s="513" t="str">
        <f t="array" ref="G1195">IFERROR(INDEX(AuditRepTemp_C!L$7:L$1657,MATCH(ROWS(AuditRepTemp_C!$B$7:$B1191),AuditRepTemp_C!$B$7:$B$1657,0)),"")</f>
        <v/>
      </c>
      <c r="H1195" s="517" t="s">
        <v>2064</v>
      </c>
      <c r="I1195" s="524"/>
      <c r="J1195" s="518"/>
      <c r="K1195" s="419"/>
      <c r="L1195" s="419"/>
      <c r="M1195" s="518"/>
      <c r="N1195" s="518"/>
      <c r="O1195" s="518"/>
      <c r="P1195" s="518"/>
      <c r="Q1195" s="518"/>
      <c r="R1195" s="422"/>
      <c r="S1195" s="518"/>
      <c r="T1195" s="519"/>
      <c r="U1195" s="520"/>
      <c r="V1195" s="518"/>
      <c r="W1195" s="521"/>
      <c r="X1195" s="518"/>
      <c r="Y1195" s="518"/>
      <c r="Z1195" s="518"/>
    </row>
    <row r="1196" ht="14.25" customHeight="1">
      <c r="A1196" s="471" t="str">
        <f t="array" ref="A1196">IFERROR(INDEX(AuditRepTemp_C!D$7:D$1657,MATCH(ROWS(AuditRepTemp_C!$B$7:$B1192),AuditRepTemp_C!$B$7:$B$1657,0)),"")</f>
        <v/>
      </c>
      <c r="B1196" s="510" t="str">
        <f t="array" ref="B1196">IFERROR(INDEX(AuditRepTemp_C!F$7:F$1657,MATCH(ROWS(AuditRepTemp_C!$B$7:$B1192),AuditRepTemp_C!$B$7:$B$1657,0)),"")</f>
        <v/>
      </c>
      <c r="C1196" s="511" t="str">
        <f t="array" ref="C1196">IFERROR(INDEX(AuditRepTemp_C!H$7:H$1657,MATCH(ROWS(AuditRepTemp_C!$B$7:$B1192),AuditRepTemp_C!$B$7:$B$1657,0)),"")</f>
        <v/>
      </c>
      <c r="D1196" s="511" t="str">
        <f t="array" ref="D1196">IFERROR(INDEX(AuditRepTemp_C!I$7:I$1657,MATCH(ROWS(AuditRepTemp_C!$B$7:$B1192),AuditRepTemp_C!$B$7:$B$1657,0)),"")</f>
        <v/>
      </c>
      <c r="E1196" s="512" t="str">
        <f t="array" ref="E1196">IFERROR(INDEX(AuditRepTemp_C!J$7:J$1657,MATCH(ROWS(AuditRepTemp_C!$B$7:$B1192),AuditRepTemp_C!$B$7:$B$1657,0)),"")</f>
        <v/>
      </c>
      <c r="F1196" s="513" t="str">
        <f t="array" ref="F1196">IFERROR(INDEX(AuditRepTemp_C!K$7:K$1657,MATCH(ROWS(AuditRepTemp_C!$B$7:$B1192),AuditRepTemp_C!$B$7:$B$1657,0)),"")</f>
        <v/>
      </c>
      <c r="G1196" s="513" t="str">
        <f t="array" ref="G1196">IFERROR(INDEX(AuditRepTemp_C!L$7:L$1657,MATCH(ROWS(AuditRepTemp_C!$B$7:$B1192),AuditRepTemp_C!$B$7:$B$1657,0)),"")</f>
        <v/>
      </c>
      <c r="H1196" s="517" t="s">
        <v>2064</v>
      </c>
      <c r="I1196" s="524"/>
      <c r="J1196" s="518"/>
      <c r="K1196" s="419"/>
      <c r="L1196" s="419"/>
      <c r="M1196" s="518"/>
      <c r="N1196" s="518"/>
      <c r="O1196" s="518"/>
      <c r="P1196" s="518"/>
      <c r="Q1196" s="518"/>
      <c r="R1196" s="422"/>
      <c r="S1196" s="518"/>
      <c r="T1196" s="519"/>
      <c r="U1196" s="520"/>
      <c r="V1196" s="518"/>
      <c r="W1196" s="521"/>
      <c r="X1196" s="518"/>
      <c r="Y1196" s="518"/>
      <c r="Z1196" s="518"/>
    </row>
    <row r="1197" ht="14.25" customHeight="1">
      <c r="A1197" s="471" t="str">
        <f t="array" ref="A1197">IFERROR(INDEX(AuditRepTemp_C!D$7:D$1657,MATCH(ROWS(AuditRepTemp_C!$B$7:$B1193),AuditRepTemp_C!$B$7:$B$1657,0)),"")</f>
        <v/>
      </c>
      <c r="B1197" s="510" t="str">
        <f t="array" ref="B1197">IFERROR(INDEX(AuditRepTemp_C!F$7:F$1657,MATCH(ROWS(AuditRepTemp_C!$B$7:$B1193),AuditRepTemp_C!$B$7:$B$1657,0)),"")</f>
        <v/>
      </c>
      <c r="C1197" s="511" t="str">
        <f t="array" ref="C1197">IFERROR(INDEX(AuditRepTemp_C!H$7:H$1657,MATCH(ROWS(AuditRepTemp_C!$B$7:$B1193),AuditRepTemp_C!$B$7:$B$1657,0)),"")</f>
        <v/>
      </c>
      <c r="D1197" s="511" t="str">
        <f t="array" ref="D1197">IFERROR(INDEX(AuditRepTemp_C!I$7:I$1657,MATCH(ROWS(AuditRepTemp_C!$B$7:$B1193),AuditRepTemp_C!$B$7:$B$1657,0)),"")</f>
        <v/>
      </c>
      <c r="E1197" s="512" t="str">
        <f t="array" ref="E1197">IFERROR(INDEX(AuditRepTemp_C!J$7:J$1657,MATCH(ROWS(AuditRepTemp_C!$B$7:$B1193),AuditRepTemp_C!$B$7:$B$1657,0)),"")</f>
        <v/>
      </c>
      <c r="F1197" s="513" t="str">
        <f t="array" ref="F1197">IFERROR(INDEX(AuditRepTemp_C!K$7:K$1657,MATCH(ROWS(AuditRepTemp_C!$B$7:$B1193),AuditRepTemp_C!$B$7:$B$1657,0)),"")</f>
        <v/>
      </c>
      <c r="G1197" s="513" t="str">
        <f t="array" ref="G1197">IFERROR(INDEX(AuditRepTemp_C!L$7:L$1657,MATCH(ROWS(AuditRepTemp_C!$B$7:$B1193),AuditRepTemp_C!$B$7:$B$1657,0)),"")</f>
        <v/>
      </c>
      <c r="H1197" s="517" t="s">
        <v>2064</v>
      </c>
      <c r="I1197" s="524"/>
      <c r="J1197" s="518"/>
      <c r="K1197" s="419"/>
      <c r="L1197" s="419"/>
      <c r="M1197" s="518"/>
      <c r="N1197" s="518"/>
      <c r="O1197" s="518"/>
      <c r="P1197" s="518"/>
      <c r="Q1197" s="518"/>
      <c r="R1197" s="422"/>
      <c r="S1197" s="518"/>
      <c r="T1197" s="519"/>
      <c r="U1197" s="520"/>
      <c r="V1197" s="518"/>
      <c r="W1197" s="521"/>
      <c r="X1197" s="518"/>
      <c r="Y1197" s="518"/>
      <c r="Z1197" s="518"/>
    </row>
    <row r="1198" ht="14.25" customHeight="1">
      <c r="A1198" s="471" t="str">
        <f t="array" ref="A1198">IFERROR(INDEX(AuditRepTemp_C!D$7:D$1657,MATCH(ROWS(AuditRepTemp_C!$B$7:$B1194),AuditRepTemp_C!$B$7:$B$1657,0)),"")</f>
        <v/>
      </c>
      <c r="B1198" s="510" t="str">
        <f t="array" ref="B1198">IFERROR(INDEX(AuditRepTemp_C!F$7:F$1657,MATCH(ROWS(AuditRepTemp_C!$B$7:$B1194),AuditRepTemp_C!$B$7:$B$1657,0)),"")</f>
        <v/>
      </c>
      <c r="C1198" s="511" t="str">
        <f t="array" ref="C1198">IFERROR(INDEX(AuditRepTemp_C!H$7:H$1657,MATCH(ROWS(AuditRepTemp_C!$B$7:$B1194),AuditRepTemp_C!$B$7:$B$1657,0)),"")</f>
        <v/>
      </c>
      <c r="D1198" s="511" t="str">
        <f t="array" ref="D1198">IFERROR(INDEX(AuditRepTemp_C!I$7:I$1657,MATCH(ROWS(AuditRepTemp_C!$B$7:$B1194),AuditRepTemp_C!$B$7:$B$1657,0)),"")</f>
        <v/>
      </c>
      <c r="E1198" s="512" t="str">
        <f t="array" ref="E1198">IFERROR(INDEX(AuditRepTemp_C!J$7:J$1657,MATCH(ROWS(AuditRepTemp_C!$B$7:$B1194),AuditRepTemp_C!$B$7:$B$1657,0)),"")</f>
        <v/>
      </c>
      <c r="F1198" s="513" t="str">
        <f t="array" ref="F1198">IFERROR(INDEX(AuditRepTemp_C!K$7:K$1657,MATCH(ROWS(AuditRepTemp_C!$B$7:$B1194),AuditRepTemp_C!$B$7:$B$1657,0)),"")</f>
        <v/>
      </c>
      <c r="G1198" s="513" t="str">
        <f t="array" ref="G1198">IFERROR(INDEX(AuditRepTemp_C!L$7:L$1657,MATCH(ROWS(AuditRepTemp_C!$B$7:$B1194),AuditRepTemp_C!$B$7:$B$1657,0)),"")</f>
        <v/>
      </c>
      <c r="H1198" s="517" t="s">
        <v>2064</v>
      </c>
      <c r="I1198" s="524"/>
      <c r="J1198" s="518"/>
      <c r="K1198" s="419"/>
      <c r="L1198" s="419"/>
      <c r="M1198" s="518"/>
      <c r="N1198" s="518"/>
      <c r="O1198" s="518"/>
      <c r="P1198" s="518"/>
      <c r="Q1198" s="518"/>
      <c r="R1198" s="422"/>
      <c r="S1198" s="518"/>
      <c r="T1198" s="519"/>
      <c r="U1198" s="520"/>
      <c r="V1198" s="518"/>
      <c r="W1198" s="521"/>
      <c r="X1198" s="518"/>
      <c r="Y1198" s="518"/>
      <c r="Z1198" s="518"/>
    </row>
    <row r="1199" ht="14.25" customHeight="1">
      <c r="A1199" s="471" t="str">
        <f t="array" ref="A1199">IFERROR(INDEX(AuditRepTemp_C!D$7:D$1657,MATCH(ROWS(AuditRepTemp_C!$B$7:$B1195),AuditRepTemp_C!$B$7:$B$1657,0)),"")</f>
        <v/>
      </c>
      <c r="B1199" s="510" t="str">
        <f t="array" ref="B1199">IFERROR(INDEX(AuditRepTemp_C!F$7:F$1657,MATCH(ROWS(AuditRepTemp_C!$B$7:$B1195),AuditRepTemp_C!$B$7:$B$1657,0)),"")</f>
        <v/>
      </c>
      <c r="C1199" s="511" t="str">
        <f t="array" ref="C1199">IFERROR(INDEX(AuditRepTemp_C!H$7:H$1657,MATCH(ROWS(AuditRepTemp_C!$B$7:$B1195),AuditRepTemp_C!$B$7:$B$1657,0)),"")</f>
        <v/>
      </c>
      <c r="D1199" s="511" t="str">
        <f t="array" ref="D1199">IFERROR(INDEX(AuditRepTemp_C!I$7:I$1657,MATCH(ROWS(AuditRepTemp_C!$B$7:$B1195),AuditRepTemp_C!$B$7:$B$1657,0)),"")</f>
        <v/>
      </c>
      <c r="E1199" s="512" t="str">
        <f t="array" ref="E1199">IFERROR(INDEX(AuditRepTemp_C!J$7:J$1657,MATCH(ROWS(AuditRepTemp_C!$B$7:$B1195),AuditRepTemp_C!$B$7:$B$1657,0)),"")</f>
        <v/>
      </c>
      <c r="F1199" s="513" t="str">
        <f t="array" ref="F1199">IFERROR(INDEX(AuditRepTemp_C!K$7:K$1657,MATCH(ROWS(AuditRepTemp_C!$B$7:$B1195),AuditRepTemp_C!$B$7:$B$1657,0)),"")</f>
        <v/>
      </c>
      <c r="G1199" s="513" t="str">
        <f t="array" ref="G1199">IFERROR(INDEX(AuditRepTemp_C!L$7:L$1657,MATCH(ROWS(AuditRepTemp_C!$B$7:$B1195),AuditRepTemp_C!$B$7:$B$1657,0)),"")</f>
        <v/>
      </c>
      <c r="H1199" s="517" t="s">
        <v>2064</v>
      </c>
      <c r="I1199" s="524"/>
      <c r="J1199" s="518"/>
      <c r="K1199" s="419"/>
      <c r="L1199" s="419"/>
      <c r="M1199" s="518"/>
      <c r="N1199" s="518"/>
      <c r="O1199" s="518"/>
      <c r="P1199" s="518"/>
      <c r="Q1199" s="518"/>
      <c r="R1199" s="422"/>
      <c r="S1199" s="518"/>
      <c r="T1199" s="519"/>
      <c r="U1199" s="520"/>
      <c r="V1199" s="518"/>
      <c r="W1199" s="521"/>
      <c r="X1199" s="518"/>
      <c r="Y1199" s="518"/>
      <c r="Z1199" s="518"/>
    </row>
    <row r="1200" ht="14.25" customHeight="1">
      <c r="A1200" s="471" t="str">
        <f t="array" ref="A1200">IFERROR(INDEX(AuditRepTemp_C!D$7:D$1657,MATCH(ROWS(AuditRepTemp_C!$B$7:$B1196),AuditRepTemp_C!$B$7:$B$1657,0)),"")</f>
        <v/>
      </c>
      <c r="B1200" s="510" t="str">
        <f t="array" ref="B1200">IFERROR(INDEX(AuditRepTemp_C!F$7:F$1657,MATCH(ROWS(AuditRepTemp_C!$B$7:$B1196),AuditRepTemp_C!$B$7:$B$1657,0)),"")</f>
        <v/>
      </c>
      <c r="C1200" s="511" t="str">
        <f t="array" ref="C1200">IFERROR(INDEX(AuditRepTemp_C!H$7:H$1657,MATCH(ROWS(AuditRepTemp_C!$B$7:$B1196),AuditRepTemp_C!$B$7:$B$1657,0)),"")</f>
        <v/>
      </c>
      <c r="D1200" s="511" t="str">
        <f t="array" ref="D1200">IFERROR(INDEX(AuditRepTemp_C!I$7:I$1657,MATCH(ROWS(AuditRepTemp_C!$B$7:$B1196),AuditRepTemp_C!$B$7:$B$1657,0)),"")</f>
        <v/>
      </c>
      <c r="E1200" s="512" t="str">
        <f t="array" ref="E1200">IFERROR(INDEX(AuditRepTemp_C!J$7:J$1657,MATCH(ROWS(AuditRepTemp_C!$B$7:$B1196),AuditRepTemp_C!$B$7:$B$1657,0)),"")</f>
        <v/>
      </c>
      <c r="F1200" s="513" t="str">
        <f t="array" ref="F1200">IFERROR(INDEX(AuditRepTemp_C!K$7:K$1657,MATCH(ROWS(AuditRepTemp_C!$B$7:$B1196),AuditRepTemp_C!$B$7:$B$1657,0)),"")</f>
        <v/>
      </c>
      <c r="G1200" s="513" t="str">
        <f t="array" ref="G1200">IFERROR(INDEX(AuditRepTemp_C!L$7:L$1657,MATCH(ROWS(AuditRepTemp_C!$B$7:$B1196),AuditRepTemp_C!$B$7:$B$1657,0)),"")</f>
        <v/>
      </c>
      <c r="H1200" s="517" t="s">
        <v>2064</v>
      </c>
      <c r="I1200" s="524"/>
      <c r="J1200" s="518"/>
      <c r="K1200" s="419"/>
      <c r="L1200" s="419"/>
      <c r="M1200" s="518"/>
      <c r="N1200" s="518"/>
      <c r="O1200" s="518"/>
      <c r="P1200" s="518"/>
      <c r="Q1200" s="518"/>
      <c r="R1200" s="422"/>
      <c r="S1200" s="518"/>
      <c r="T1200" s="519"/>
      <c r="U1200" s="520"/>
      <c r="V1200" s="518"/>
      <c r="W1200" s="521"/>
      <c r="X1200" s="518"/>
      <c r="Y1200" s="518"/>
      <c r="Z1200" s="518"/>
    </row>
    <row r="1201" ht="14.25" customHeight="1">
      <c r="A1201" s="471" t="str">
        <f t="array" ref="A1201">IFERROR(INDEX(AuditRepTemp_C!D$7:D$1657,MATCH(ROWS(AuditRepTemp_C!$B$7:$B1197),AuditRepTemp_C!$B$7:$B$1657,0)),"")</f>
        <v/>
      </c>
      <c r="B1201" s="510" t="str">
        <f t="array" ref="B1201">IFERROR(INDEX(AuditRepTemp_C!F$7:F$1657,MATCH(ROWS(AuditRepTemp_C!$B$7:$B1197),AuditRepTemp_C!$B$7:$B$1657,0)),"")</f>
        <v/>
      </c>
      <c r="C1201" s="511" t="str">
        <f t="array" ref="C1201">IFERROR(INDEX(AuditRepTemp_C!H$7:H$1657,MATCH(ROWS(AuditRepTemp_C!$B$7:$B1197),AuditRepTemp_C!$B$7:$B$1657,0)),"")</f>
        <v/>
      </c>
      <c r="D1201" s="511" t="str">
        <f t="array" ref="D1201">IFERROR(INDEX(AuditRepTemp_C!I$7:I$1657,MATCH(ROWS(AuditRepTemp_C!$B$7:$B1197),AuditRepTemp_C!$B$7:$B$1657,0)),"")</f>
        <v/>
      </c>
      <c r="E1201" s="512" t="str">
        <f t="array" ref="E1201">IFERROR(INDEX(AuditRepTemp_C!J$7:J$1657,MATCH(ROWS(AuditRepTemp_C!$B$7:$B1197),AuditRepTemp_C!$B$7:$B$1657,0)),"")</f>
        <v/>
      </c>
      <c r="F1201" s="513" t="str">
        <f t="array" ref="F1201">IFERROR(INDEX(AuditRepTemp_C!K$7:K$1657,MATCH(ROWS(AuditRepTemp_C!$B$7:$B1197),AuditRepTemp_C!$B$7:$B$1657,0)),"")</f>
        <v/>
      </c>
      <c r="G1201" s="513" t="str">
        <f t="array" ref="G1201">IFERROR(INDEX(AuditRepTemp_C!L$7:L$1657,MATCH(ROWS(AuditRepTemp_C!$B$7:$B1197),AuditRepTemp_C!$B$7:$B$1657,0)),"")</f>
        <v/>
      </c>
      <c r="H1201" s="517" t="s">
        <v>2064</v>
      </c>
      <c r="I1201" s="524"/>
      <c r="J1201" s="518"/>
      <c r="K1201" s="419"/>
      <c r="L1201" s="419"/>
      <c r="M1201" s="518"/>
      <c r="N1201" s="518"/>
      <c r="O1201" s="518"/>
      <c r="P1201" s="518"/>
      <c r="Q1201" s="518"/>
      <c r="R1201" s="422"/>
      <c r="S1201" s="518"/>
      <c r="T1201" s="519"/>
      <c r="U1201" s="520"/>
      <c r="V1201" s="518"/>
      <c r="W1201" s="521"/>
      <c r="X1201" s="518"/>
      <c r="Y1201" s="518"/>
      <c r="Z1201" s="518"/>
    </row>
    <row r="1202" ht="14.25" customHeight="1">
      <c r="A1202" s="471" t="str">
        <f t="array" ref="A1202">IFERROR(INDEX(AuditRepTemp_C!D$7:D$1657,MATCH(ROWS(AuditRepTemp_C!$B$7:$B1198),AuditRepTemp_C!$B$7:$B$1657,0)),"")</f>
        <v/>
      </c>
      <c r="B1202" s="510" t="str">
        <f t="array" ref="B1202">IFERROR(INDEX(AuditRepTemp_C!F$7:F$1657,MATCH(ROWS(AuditRepTemp_C!$B$7:$B1198),AuditRepTemp_C!$B$7:$B$1657,0)),"")</f>
        <v/>
      </c>
      <c r="C1202" s="511" t="str">
        <f t="array" ref="C1202">IFERROR(INDEX(AuditRepTemp_C!H$7:H$1657,MATCH(ROWS(AuditRepTemp_C!$B$7:$B1198),AuditRepTemp_C!$B$7:$B$1657,0)),"")</f>
        <v/>
      </c>
      <c r="D1202" s="511" t="str">
        <f t="array" ref="D1202">IFERROR(INDEX(AuditRepTemp_C!I$7:I$1657,MATCH(ROWS(AuditRepTemp_C!$B$7:$B1198),AuditRepTemp_C!$B$7:$B$1657,0)),"")</f>
        <v/>
      </c>
      <c r="E1202" s="512" t="str">
        <f t="array" ref="E1202">IFERROR(INDEX(AuditRepTemp_C!J$7:J$1657,MATCH(ROWS(AuditRepTemp_C!$B$7:$B1198),AuditRepTemp_C!$B$7:$B$1657,0)),"")</f>
        <v/>
      </c>
      <c r="F1202" s="513" t="str">
        <f t="array" ref="F1202">IFERROR(INDEX(AuditRepTemp_C!K$7:K$1657,MATCH(ROWS(AuditRepTemp_C!$B$7:$B1198),AuditRepTemp_C!$B$7:$B$1657,0)),"")</f>
        <v/>
      </c>
      <c r="G1202" s="513" t="str">
        <f t="array" ref="G1202">IFERROR(INDEX(AuditRepTemp_C!L$7:L$1657,MATCH(ROWS(AuditRepTemp_C!$B$7:$B1198),AuditRepTemp_C!$B$7:$B$1657,0)),"")</f>
        <v/>
      </c>
      <c r="H1202" s="517" t="s">
        <v>2064</v>
      </c>
      <c r="I1202" s="524"/>
      <c r="J1202" s="518"/>
      <c r="K1202" s="419"/>
      <c r="L1202" s="419"/>
      <c r="M1202" s="518"/>
      <c r="N1202" s="518"/>
      <c r="O1202" s="518"/>
      <c r="P1202" s="518"/>
      <c r="Q1202" s="518"/>
      <c r="R1202" s="422"/>
      <c r="S1202" s="518"/>
      <c r="T1202" s="519"/>
      <c r="U1202" s="520"/>
      <c r="V1202" s="518"/>
      <c r="W1202" s="521"/>
      <c r="X1202" s="518"/>
      <c r="Y1202" s="518"/>
      <c r="Z1202" s="518"/>
    </row>
    <row r="1203" ht="14.25" customHeight="1">
      <c r="A1203" s="471" t="str">
        <f t="array" ref="A1203">IFERROR(INDEX(AuditRepTemp_C!D$7:D$1657,MATCH(ROWS(AuditRepTemp_C!$B$7:$B1199),AuditRepTemp_C!$B$7:$B$1657,0)),"")</f>
        <v/>
      </c>
      <c r="B1203" s="510" t="str">
        <f t="array" ref="B1203">IFERROR(INDEX(AuditRepTemp_C!F$7:F$1657,MATCH(ROWS(AuditRepTemp_C!$B$7:$B1199),AuditRepTemp_C!$B$7:$B$1657,0)),"")</f>
        <v/>
      </c>
      <c r="C1203" s="511" t="str">
        <f t="array" ref="C1203">IFERROR(INDEX(AuditRepTemp_C!H$7:H$1657,MATCH(ROWS(AuditRepTemp_C!$B$7:$B1199),AuditRepTemp_C!$B$7:$B$1657,0)),"")</f>
        <v/>
      </c>
      <c r="D1203" s="511" t="str">
        <f t="array" ref="D1203">IFERROR(INDEX(AuditRepTemp_C!I$7:I$1657,MATCH(ROWS(AuditRepTemp_C!$B$7:$B1199),AuditRepTemp_C!$B$7:$B$1657,0)),"")</f>
        <v/>
      </c>
      <c r="E1203" s="512" t="str">
        <f t="array" ref="E1203">IFERROR(INDEX(AuditRepTemp_C!J$7:J$1657,MATCH(ROWS(AuditRepTemp_C!$B$7:$B1199),AuditRepTemp_C!$B$7:$B$1657,0)),"")</f>
        <v/>
      </c>
      <c r="F1203" s="513" t="str">
        <f t="array" ref="F1203">IFERROR(INDEX(AuditRepTemp_C!K$7:K$1657,MATCH(ROWS(AuditRepTemp_C!$B$7:$B1199),AuditRepTemp_C!$B$7:$B$1657,0)),"")</f>
        <v/>
      </c>
      <c r="G1203" s="513" t="str">
        <f t="array" ref="G1203">IFERROR(INDEX(AuditRepTemp_C!L$7:L$1657,MATCH(ROWS(AuditRepTemp_C!$B$7:$B1199),AuditRepTemp_C!$B$7:$B$1657,0)),"")</f>
        <v/>
      </c>
      <c r="H1203" s="517" t="s">
        <v>2064</v>
      </c>
      <c r="I1203" s="524"/>
      <c r="J1203" s="518"/>
      <c r="K1203" s="419"/>
      <c r="L1203" s="419"/>
      <c r="M1203" s="518"/>
      <c r="N1203" s="518"/>
      <c r="O1203" s="518"/>
      <c r="P1203" s="518"/>
      <c r="Q1203" s="518"/>
      <c r="R1203" s="422"/>
      <c r="S1203" s="518"/>
      <c r="T1203" s="519"/>
      <c r="U1203" s="520"/>
      <c r="V1203" s="518"/>
      <c r="W1203" s="521"/>
      <c r="X1203" s="518"/>
      <c r="Y1203" s="518"/>
      <c r="Z1203" s="518"/>
    </row>
    <row r="1204" ht="14.25" customHeight="1">
      <c r="A1204" s="471" t="str">
        <f t="array" ref="A1204">IFERROR(INDEX(AuditRepTemp_C!D$7:D$1657,MATCH(ROWS(AuditRepTemp_C!$B$7:$B1200),AuditRepTemp_C!$B$7:$B$1657,0)),"")</f>
        <v/>
      </c>
      <c r="B1204" s="510" t="str">
        <f t="array" ref="B1204">IFERROR(INDEX(AuditRepTemp_C!F$7:F$1657,MATCH(ROWS(AuditRepTemp_C!$B$7:$B1200),AuditRepTemp_C!$B$7:$B$1657,0)),"")</f>
        <v/>
      </c>
      <c r="C1204" s="511" t="str">
        <f t="array" ref="C1204">IFERROR(INDEX(AuditRepTemp_C!H$7:H$1657,MATCH(ROWS(AuditRepTemp_C!$B$7:$B1200),AuditRepTemp_C!$B$7:$B$1657,0)),"")</f>
        <v/>
      </c>
      <c r="D1204" s="511" t="str">
        <f t="array" ref="D1204">IFERROR(INDEX(AuditRepTemp_C!I$7:I$1657,MATCH(ROWS(AuditRepTemp_C!$B$7:$B1200),AuditRepTemp_C!$B$7:$B$1657,0)),"")</f>
        <v/>
      </c>
      <c r="E1204" s="512" t="str">
        <f t="array" ref="E1204">IFERROR(INDEX(AuditRepTemp_C!J$7:J$1657,MATCH(ROWS(AuditRepTemp_C!$B$7:$B1200),AuditRepTemp_C!$B$7:$B$1657,0)),"")</f>
        <v/>
      </c>
      <c r="F1204" s="513" t="str">
        <f t="array" ref="F1204">IFERROR(INDEX(AuditRepTemp_C!K$7:K$1657,MATCH(ROWS(AuditRepTemp_C!$B$7:$B1200),AuditRepTemp_C!$B$7:$B$1657,0)),"")</f>
        <v/>
      </c>
      <c r="G1204" s="513" t="str">
        <f t="array" ref="G1204">IFERROR(INDEX(AuditRepTemp_C!L$7:L$1657,MATCH(ROWS(AuditRepTemp_C!$B$7:$B1200),AuditRepTemp_C!$B$7:$B$1657,0)),"")</f>
        <v/>
      </c>
      <c r="H1204" s="517" t="s">
        <v>2064</v>
      </c>
      <c r="I1204" s="524"/>
      <c r="J1204" s="518"/>
      <c r="K1204" s="419"/>
      <c r="L1204" s="419"/>
      <c r="M1204" s="518"/>
      <c r="N1204" s="518"/>
      <c r="O1204" s="518"/>
      <c r="P1204" s="518"/>
      <c r="Q1204" s="518"/>
      <c r="R1204" s="422"/>
      <c r="S1204" s="518"/>
      <c r="T1204" s="519"/>
      <c r="U1204" s="520"/>
      <c r="V1204" s="518"/>
      <c r="W1204" s="521"/>
      <c r="X1204" s="518"/>
      <c r="Y1204" s="518"/>
      <c r="Z1204" s="518"/>
    </row>
    <row r="1205" ht="14.25" customHeight="1">
      <c r="A1205" s="471" t="str">
        <f t="array" ref="A1205">IFERROR(INDEX(AuditRepTemp_C!D$7:D$1657,MATCH(ROWS(AuditRepTemp_C!$B$7:$B1201),AuditRepTemp_C!$B$7:$B$1657,0)),"")</f>
        <v/>
      </c>
      <c r="B1205" s="510" t="str">
        <f t="array" ref="B1205">IFERROR(INDEX(AuditRepTemp_C!F$7:F$1657,MATCH(ROWS(AuditRepTemp_C!$B$7:$B1201),AuditRepTemp_C!$B$7:$B$1657,0)),"")</f>
        <v/>
      </c>
      <c r="C1205" s="511" t="str">
        <f t="array" ref="C1205">IFERROR(INDEX(AuditRepTemp_C!H$7:H$1657,MATCH(ROWS(AuditRepTemp_C!$B$7:$B1201),AuditRepTemp_C!$B$7:$B$1657,0)),"")</f>
        <v/>
      </c>
      <c r="D1205" s="511" t="str">
        <f t="array" ref="D1205">IFERROR(INDEX(AuditRepTemp_C!I$7:I$1657,MATCH(ROWS(AuditRepTemp_C!$B$7:$B1201),AuditRepTemp_C!$B$7:$B$1657,0)),"")</f>
        <v/>
      </c>
      <c r="E1205" s="512" t="str">
        <f t="array" ref="E1205">IFERROR(INDEX(AuditRepTemp_C!J$7:J$1657,MATCH(ROWS(AuditRepTemp_C!$B$7:$B1201),AuditRepTemp_C!$B$7:$B$1657,0)),"")</f>
        <v/>
      </c>
      <c r="F1205" s="513" t="str">
        <f t="array" ref="F1205">IFERROR(INDEX(AuditRepTemp_C!K$7:K$1657,MATCH(ROWS(AuditRepTemp_C!$B$7:$B1201),AuditRepTemp_C!$B$7:$B$1657,0)),"")</f>
        <v/>
      </c>
      <c r="G1205" s="513" t="str">
        <f t="array" ref="G1205">IFERROR(INDEX(AuditRepTemp_C!L$7:L$1657,MATCH(ROWS(AuditRepTemp_C!$B$7:$B1201),AuditRepTemp_C!$B$7:$B$1657,0)),"")</f>
        <v/>
      </c>
      <c r="H1205" s="517" t="s">
        <v>2064</v>
      </c>
      <c r="I1205" s="524"/>
      <c r="J1205" s="518"/>
      <c r="K1205" s="419"/>
      <c r="L1205" s="419"/>
      <c r="M1205" s="518"/>
      <c r="N1205" s="518"/>
      <c r="O1205" s="518"/>
      <c r="P1205" s="518"/>
      <c r="Q1205" s="518"/>
      <c r="R1205" s="422"/>
      <c r="S1205" s="518"/>
      <c r="T1205" s="519"/>
      <c r="U1205" s="520"/>
      <c r="V1205" s="518"/>
      <c r="W1205" s="521"/>
      <c r="X1205" s="518"/>
      <c r="Y1205" s="518"/>
      <c r="Z1205" s="518"/>
    </row>
    <row r="1206" ht="14.25" customHeight="1">
      <c r="A1206" s="471" t="str">
        <f t="array" ref="A1206">IFERROR(INDEX(AuditRepTemp_C!D$7:D$1657,MATCH(ROWS(AuditRepTemp_C!$B$7:$B1202),AuditRepTemp_C!$B$7:$B$1657,0)),"")</f>
        <v/>
      </c>
      <c r="B1206" s="510" t="str">
        <f t="array" ref="B1206">IFERROR(INDEX(AuditRepTemp_C!F$7:F$1657,MATCH(ROWS(AuditRepTemp_C!$B$7:$B1202),AuditRepTemp_C!$B$7:$B$1657,0)),"")</f>
        <v/>
      </c>
      <c r="C1206" s="511" t="str">
        <f t="array" ref="C1206">IFERROR(INDEX(AuditRepTemp_C!H$7:H$1657,MATCH(ROWS(AuditRepTemp_C!$B$7:$B1202),AuditRepTemp_C!$B$7:$B$1657,0)),"")</f>
        <v/>
      </c>
      <c r="D1206" s="511" t="str">
        <f t="array" ref="D1206">IFERROR(INDEX(AuditRepTemp_C!I$7:I$1657,MATCH(ROWS(AuditRepTemp_C!$B$7:$B1202),AuditRepTemp_C!$B$7:$B$1657,0)),"")</f>
        <v/>
      </c>
      <c r="E1206" s="512" t="str">
        <f t="array" ref="E1206">IFERROR(INDEX(AuditRepTemp_C!J$7:J$1657,MATCH(ROWS(AuditRepTemp_C!$B$7:$B1202),AuditRepTemp_C!$B$7:$B$1657,0)),"")</f>
        <v/>
      </c>
      <c r="F1206" s="513" t="str">
        <f t="array" ref="F1206">IFERROR(INDEX(AuditRepTemp_C!K$7:K$1657,MATCH(ROWS(AuditRepTemp_C!$B$7:$B1202),AuditRepTemp_C!$B$7:$B$1657,0)),"")</f>
        <v/>
      </c>
      <c r="G1206" s="513" t="str">
        <f t="array" ref="G1206">IFERROR(INDEX(AuditRepTemp_C!L$7:L$1657,MATCH(ROWS(AuditRepTemp_C!$B$7:$B1202),AuditRepTemp_C!$B$7:$B$1657,0)),"")</f>
        <v/>
      </c>
      <c r="H1206" s="517" t="s">
        <v>2064</v>
      </c>
      <c r="I1206" s="524"/>
      <c r="J1206" s="518"/>
      <c r="K1206" s="419"/>
      <c r="L1206" s="419"/>
      <c r="M1206" s="518"/>
      <c r="N1206" s="518"/>
      <c r="O1206" s="518"/>
      <c r="P1206" s="518"/>
      <c r="Q1206" s="518"/>
      <c r="R1206" s="422"/>
      <c r="S1206" s="518"/>
      <c r="T1206" s="519"/>
      <c r="U1206" s="520"/>
      <c r="V1206" s="518"/>
      <c r="W1206" s="521"/>
      <c r="X1206" s="518"/>
      <c r="Y1206" s="518"/>
      <c r="Z1206" s="518"/>
    </row>
    <row r="1207" ht="14.25" customHeight="1">
      <c r="A1207" s="471" t="str">
        <f t="array" ref="A1207">IFERROR(INDEX(AuditRepTemp_C!D$7:D$1657,MATCH(ROWS(AuditRepTemp_C!$B$7:$B1203),AuditRepTemp_C!$B$7:$B$1657,0)),"")</f>
        <v/>
      </c>
      <c r="B1207" s="510" t="str">
        <f t="array" ref="B1207">IFERROR(INDEX(AuditRepTemp_C!F$7:F$1657,MATCH(ROWS(AuditRepTemp_C!$B$7:$B1203),AuditRepTemp_C!$B$7:$B$1657,0)),"")</f>
        <v/>
      </c>
      <c r="C1207" s="511" t="str">
        <f t="array" ref="C1207">IFERROR(INDEX(AuditRepTemp_C!H$7:H$1657,MATCH(ROWS(AuditRepTemp_C!$B$7:$B1203),AuditRepTemp_C!$B$7:$B$1657,0)),"")</f>
        <v/>
      </c>
      <c r="D1207" s="511" t="str">
        <f t="array" ref="D1207">IFERROR(INDEX(AuditRepTemp_C!I$7:I$1657,MATCH(ROWS(AuditRepTemp_C!$B$7:$B1203),AuditRepTemp_C!$B$7:$B$1657,0)),"")</f>
        <v/>
      </c>
      <c r="E1207" s="512" t="str">
        <f t="array" ref="E1207">IFERROR(INDEX(AuditRepTemp_C!J$7:J$1657,MATCH(ROWS(AuditRepTemp_C!$B$7:$B1203),AuditRepTemp_C!$B$7:$B$1657,0)),"")</f>
        <v/>
      </c>
      <c r="F1207" s="513" t="str">
        <f t="array" ref="F1207">IFERROR(INDEX(AuditRepTemp_C!K$7:K$1657,MATCH(ROWS(AuditRepTemp_C!$B$7:$B1203),AuditRepTemp_C!$B$7:$B$1657,0)),"")</f>
        <v/>
      </c>
      <c r="G1207" s="513" t="str">
        <f t="array" ref="G1207">IFERROR(INDEX(AuditRepTemp_C!L$7:L$1657,MATCH(ROWS(AuditRepTemp_C!$B$7:$B1203),AuditRepTemp_C!$B$7:$B$1657,0)),"")</f>
        <v/>
      </c>
      <c r="H1207" s="517" t="s">
        <v>2064</v>
      </c>
      <c r="I1207" s="524"/>
      <c r="J1207" s="518"/>
      <c r="K1207" s="419"/>
      <c r="L1207" s="419"/>
      <c r="M1207" s="518"/>
      <c r="N1207" s="518"/>
      <c r="O1207" s="518"/>
      <c r="P1207" s="518"/>
      <c r="Q1207" s="518"/>
      <c r="R1207" s="422"/>
      <c r="S1207" s="518"/>
      <c r="T1207" s="519"/>
      <c r="U1207" s="520"/>
      <c r="V1207" s="518"/>
      <c r="W1207" s="521"/>
      <c r="X1207" s="518"/>
      <c r="Y1207" s="518"/>
      <c r="Z1207" s="518"/>
    </row>
    <row r="1208" ht="14.25" customHeight="1">
      <c r="A1208" s="471" t="str">
        <f t="array" ref="A1208">IFERROR(INDEX(AuditRepTemp_C!D$7:D$1657,MATCH(ROWS(AuditRepTemp_C!$B$7:$B1204),AuditRepTemp_C!$B$7:$B$1657,0)),"")</f>
        <v/>
      </c>
      <c r="B1208" s="510" t="str">
        <f t="array" ref="B1208">IFERROR(INDEX(AuditRepTemp_C!F$7:F$1657,MATCH(ROWS(AuditRepTemp_C!$B$7:$B1204),AuditRepTemp_C!$B$7:$B$1657,0)),"")</f>
        <v/>
      </c>
      <c r="C1208" s="511" t="str">
        <f t="array" ref="C1208">IFERROR(INDEX(AuditRepTemp_C!H$7:H$1657,MATCH(ROWS(AuditRepTemp_C!$B$7:$B1204),AuditRepTemp_C!$B$7:$B$1657,0)),"")</f>
        <v/>
      </c>
      <c r="D1208" s="511" t="str">
        <f t="array" ref="D1208">IFERROR(INDEX(AuditRepTemp_C!I$7:I$1657,MATCH(ROWS(AuditRepTemp_C!$B$7:$B1204),AuditRepTemp_C!$B$7:$B$1657,0)),"")</f>
        <v/>
      </c>
      <c r="E1208" s="512" t="str">
        <f t="array" ref="E1208">IFERROR(INDEX(AuditRepTemp_C!J$7:J$1657,MATCH(ROWS(AuditRepTemp_C!$B$7:$B1204),AuditRepTemp_C!$B$7:$B$1657,0)),"")</f>
        <v/>
      </c>
      <c r="F1208" s="513" t="str">
        <f t="array" ref="F1208">IFERROR(INDEX(AuditRepTemp_C!K$7:K$1657,MATCH(ROWS(AuditRepTemp_C!$B$7:$B1204),AuditRepTemp_C!$B$7:$B$1657,0)),"")</f>
        <v/>
      </c>
      <c r="G1208" s="513" t="str">
        <f t="array" ref="G1208">IFERROR(INDEX(AuditRepTemp_C!L$7:L$1657,MATCH(ROWS(AuditRepTemp_C!$B$7:$B1204),AuditRepTemp_C!$B$7:$B$1657,0)),"")</f>
        <v/>
      </c>
      <c r="H1208" s="517" t="s">
        <v>2064</v>
      </c>
      <c r="I1208" s="524"/>
      <c r="J1208" s="518"/>
      <c r="K1208" s="419"/>
      <c r="L1208" s="419"/>
      <c r="M1208" s="518"/>
      <c r="N1208" s="518"/>
      <c r="O1208" s="518"/>
      <c r="P1208" s="518"/>
      <c r="Q1208" s="518"/>
      <c r="R1208" s="422"/>
      <c r="S1208" s="518"/>
      <c r="T1208" s="519"/>
      <c r="U1208" s="520"/>
      <c r="V1208" s="518"/>
      <c r="W1208" s="521"/>
      <c r="X1208" s="518"/>
      <c r="Y1208" s="518"/>
      <c r="Z1208" s="518"/>
    </row>
    <row r="1209" ht="14.25" customHeight="1">
      <c r="A1209" s="471" t="str">
        <f t="array" ref="A1209">IFERROR(INDEX(AuditRepTemp_C!D$7:D$1657,MATCH(ROWS(AuditRepTemp_C!$B$7:$B1205),AuditRepTemp_C!$B$7:$B$1657,0)),"")</f>
        <v/>
      </c>
      <c r="B1209" s="510" t="str">
        <f t="array" ref="B1209">IFERROR(INDEX(AuditRepTemp_C!F$7:F$1657,MATCH(ROWS(AuditRepTemp_C!$B$7:$B1205),AuditRepTemp_C!$B$7:$B$1657,0)),"")</f>
        <v/>
      </c>
      <c r="C1209" s="511" t="str">
        <f t="array" ref="C1209">IFERROR(INDEX(AuditRepTemp_C!H$7:H$1657,MATCH(ROWS(AuditRepTemp_C!$B$7:$B1205),AuditRepTemp_C!$B$7:$B$1657,0)),"")</f>
        <v/>
      </c>
      <c r="D1209" s="511" t="str">
        <f t="array" ref="D1209">IFERROR(INDEX(AuditRepTemp_C!I$7:I$1657,MATCH(ROWS(AuditRepTemp_C!$B$7:$B1205),AuditRepTemp_C!$B$7:$B$1657,0)),"")</f>
        <v/>
      </c>
      <c r="E1209" s="512" t="str">
        <f t="array" ref="E1209">IFERROR(INDEX(AuditRepTemp_C!J$7:J$1657,MATCH(ROWS(AuditRepTemp_C!$B$7:$B1205),AuditRepTemp_C!$B$7:$B$1657,0)),"")</f>
        <v/>
      </c>
      <c r="F1209" s="513" t="str">
        <f t="array" ref="F1209">IFERROR(INDEX(AuditRepTemp_C!K$7:K$1657,MATCH(ROWS(AuditRepTemp_C!$B$7:$B1205),AuditRepTemp_C!$B$7:$B$1657,0)),"")</f>
        <v/>
      </c>
      <c r="G1209" s="513" t="str">
        <f t="array" ref="G1209">IFERROR(INDEX(AuditRepTemp_C!L$7:L$1657,MATCH(ROWS(AuditRepTemp_C!$B$7:$B1205),AuditRepTemp_C!$B$7:$B$1657,0)),"")</f>
        <v/>
      </c>
      <c r="H1209" s="517" t="s">
        <v>2064</v>
      </c>
      <c r="I1209" s="524"/>
      <c r="J1209" s="518"/>
      <c r="K1209" s="419"/>
      <c r="L1209" s="419"/>
      <c r="M1209" s="518"/>
      <c r="N1209" s="518"/>
      <c r="O1209" s="518"/>
      <c r="P1209" s="518"/>
      <c r="Q1209" s="518"/>
      <c r="R1209" s="422"/>
      <c r="S1209" s="518"/>
      <c r="T1209" s="519"/>
      <c r="U1209" s="520"/>
      <c r="V1209" s="518"/>
      <c r="W1209" s="521"/>
      <c r="X1209" s="518"/>
      <c r="Y1209" s="518"/>
      <c r="Z1209" s="518"/>
    </row>
    <row r="1210" ht="14.25" customHeight="1">
      <c r="A1210" s="471" t="str">
        <f t="array" ref="A1210">IFERROR(INDEX(AuditRepTemp_C!D$7:D$1657,MATCH(ROWS(AuditRepTemp_C!$B$7:$B1206),AuditRepTemp_C!$B$7:$B$1657,0)),"")</f>
        <v/>
      </c>
      <c r="B1210" s="510" t="str">
        <f t="array" ref="B1210">IFERROR(INDEX(AuditRepTemp_C!F$7:F$1657,MATCH(ROWS(AuditRepTemp_C!$B$7:$B1206),AuditRepTemp_C!$B$7:$B$1657,0)),"")</f>
        <v/>
      </c>
      <c r="C1210" s="511" t="str">
        <f t="array" ref="C1210">IFERROR(INDEX(AuditRepTemp_C!H$7:H$1657,MATCH(ROWS(AuditRepTemp_C!$B$7:$B1206),AuditRepTemp_C!$B$7:$B$1657,0)),"")</f>
        <v/>
      </c>
      <c r="D1210" s="511" t="str">
        <f t="array" ref="D1210">IFERROR(INDEX(AuditRepTemp_C!I$7:I$1657,MATCH(ROWS(AuditRepTemp_C!$B$7:$B1206),AuditRepTemp_C!$B$7:$B$1657,0)),"")</f>
        <v/>
      </c>
      <c r="E1210" s="512" t="str">
        <f t="array" ref="E1210">IFERROR(INDEX(AuditRepTemp_C!J$7:J$1657,MATCH(ROWS(AuditRepTemp_C!$B$7:$B1206),AuditRepTemp_C!$B$7:$B$1657,0)),"")</f>
        <v/>
      </c>
      <c r="F1210" s="513" t="str">
        <f t="array" ref="F1210">IFERROR(INDEX(AuditRepTemp_C!K$7:K$1657,MATCH(ROWS(AuditRepTemp_C!$B$7:$B1206),AuditRepTemp_C!$B$7:$B$1657,0)),"")</f>
        <v/>
      </c>
      <c r="G1210" s="513" t="str">
        <f t="array" ref="G1210">IFERROR(INDEX(AuditRepTemp_C!L$7:L$1657,MATCH(ROWS(AuditRepTemp_C!$B$7:$B1206),AuditRepTemp_C!$B$7:$B$1657,0)),"")</f>
        <v/>
      </c>
      <c r="H1210" s="517" t="s">
        <v>2064</v>
      </c>
      <c r="I1210" s="524"/>
      <c r="J1210" s="518"/>
      <c r="K1210" s="419"/>
      <c r="L1210" s="419"/>
      <c r="M1210" s="518"/>
      <c r="N1210" s="518"/>
      <c r="O1210" s="518"/>
      <c r="P1210" s="518"/>
      <c r="Q1210" s="518"/>
      <c r="R1210" s="422"/>
      <c r="S1210" s="518"/>
      <c r="T1210" s="519"/>
      <c r="U1210" s="520"/>
      <c r="V1210" s="518"/>
      <c r="W1210" s="521"/>
      <c r="X1210" s="518"/>
      <c r="Y1210" s="518"/>
      <c r="Z1210" s="518"/>
    </row>
    <row r="1211" ht="14.25" customHeight="1">
      <c r="A1211" s="471" t="str">
        <f t="array" ref="A1211">IFERROR(INDEX(AuditRepTemp_C!D$7:D$1657,MATCH(ROWS(AuditRepTemp_C!$B$7:$B1207),AuditRepTemp_C!$B$7:$B$1657,0)),"")</f>
        <v/>
      </c>
      <c r="B1211" s="510" t="str">
        <f t="array" ref="B1211">IFERROR(INDEX(AuditRepTemp_C!F$7:F$1657,MATCH(ROWS(AuditRepTemp_C!$B$7:$B1207),AuditRepTemp_C!$B$7:$B$1657,0)),"")</f>
        <v/>
      </c>
      <c r="C1211" s="511" t="str">
        <f t="array" ref="C1211">IFERROR(INDEX(AuditRepTemp_C!H$7:H$1657,MATCH(ROWS(AuditRepTemp_C!$B$7:$B1207),AuditRepTemp_C!$B$7:$B$1657,0)),"")</f>
        <v/>
      </c>
      <c r="D1211" s="511" t="str">
        <f t="array" ref="D1211">IFERROR(INDEX(AuditRepTemp_C!I$7:I$1657,MATCH(ROWS(AuditRepTemp_C!$B$7:$B1207),AuditRepTemp_C!$B$7:$B$1657,0)),"")</f>
        <v/>
      </c>
      <c r="E1211" s="512" t="str">
        <f t="array" ref="E1211">IFERROR(INDEX(AuditRepTemp_C!J$7:J$1657,MATCH(ROWS(AuditRepTemp_C!$B$7:$B1207),AuditRepTemp_C!$B$7:$B$1657,0)),"")</f>
        <v/>
      </c>
      <c r="F1211" s="513" t="str">
        <f t="array" ref="F1211">IFERROR(INDEX(AuditRepTemp_C!K$7:K$1657,MATCH(ROWS(AuditRepTemp_C!$B$7:$B1207),AuditRepTemp_C!$B$7:$B$1657,0)),"")</f>
        <v/>
      </c>
      <c r="G1211" s="513" t="str">
        <f t="array" ref="G1211">IFERROR(INDEX(AuditRepTemp_C!L$7:L$1657,MATCH(ROWS(AuditRepTemp_C!$B$7:$B1207),AuditRepTemp_C!$B$7:$B$1657,0)),"")</f>
        <v/>
      </c>
      <c r="H1211" s="517" t="s">
        <v>2064</v>
      </c>
      <c r="I1211" s="524"/>
      <c r="J1211" s="518"/>
      <c r="K1211" s="419"/>
      <c r="L1211" s="419"/>
      <c r="M1211" s="518"/>
      <c r="N1211" s="518"/>
      <c r="O1211" s="518"/>
      <c r="P1211" s="518"/>
      <c r="Q1211" s="518"/>
      <c r="R1211" s="422"/>
      <c r="S1211" s="518"/>
      <c r="T1211" s="519"/>
      <c r="U1211" s="520"/>
      <c r="V1211" s="518"/>
      <c r="W1211" s="521"/>
      <c r="X1211" s="518"/>
      <c r="Y1211" s="518"/>
      <c r="Z1211" s="518"/>
    </row>
    <row r="1212" ht="14.25" customHeight="1">
      <c r="A1212" s="471" t="str">
        <f t="array" ref="A1212">IFERROR(INDEX(AuditRepTemp_C!D$7:D$1657,MATCH(ROWS(AuditRepTemp_C!$B$7:$B1208),AuditRepTemp_C!$B$7:$B$1657,0)),"")</f>
        <v/>
      </c>
      <c r="B1212" s="510" t="str">
        <f t="array" ref="B1212">IFERROR(INDEX(AuditRepTemp_C!F$7:F$1657,MATCH(ROWS(AuditRepTemp_C!$B$7:$B1208),AuditRepTemp_C!$B$7:$B$1657,0)),"")</f>
        <v/>
      </c>
      <c r="C1212" s="511" t="str">
        <f t="array" ref="C1212">IFERROR(INDEX(AuditRepTemp_C!H$7:H$1657,MATCH(ROWS(AuditRepTemp_C!$B$7:$B1208),AuditRepTemp_C!$B$7:$B$1657,0)),"")</f>
        <v/>
      </c>
      <c r="D1212" s="511" t="str">
        <f t="array" ref="D1212">IFERROR(INDEX(AuditRepTemp_C!I$7:I$1657,MATCH(ROWS(AuditRepTemp_C!$B$7:$B1208),AuditRepTemp_C!$B$7:$B$1657,0)),"")</f>
        <v/>
      </c>
      <c r="E1212" s="512" t="str">
        <f t="array" ref="E1212">IFERROR(INDEX(AuditRepTemp_C!J$7:J$1657,MATCH(ROWS(AuditRepTemp_C!$B$7:$B1208),AuditRepTemp_C!$B$7:$B$1657,0)),"")</f>
        <v/>
      </c>
      <c r="F1212" s="513" t="str">
        <f t="array" ref="F1212">IFERROR(INDEX(AuditRepTemp_C!K$7:K$1657,MATCH(ROWS(AuditRepTemp_C!$B$7:$B1208),AuditRepTemp_C!$B$7:$B$1657,0)),"")</f>
        <v/>
      </c>
      <c r="G1212" s="513" t="str">
        <f t="array" ref="G1212">IFERROR(INDEX(AuditRepTemp_C!L$7:L$1657,MATCH(ROWS(AuditRepTemp_C!$B$7:$B1208),AuditRepTemp_C!$B$7:$B$1657,0)),"")</f>
        <v/>
      </c>
      <c r="H1212" s="517" t="s">
        <v>2064</v>
      </c>
      <c r="I1212" s="524"/>
      <c r="J1212" s="518"/>
      <c r="K1212" s="419"/>
      <c r="L1212" s="419"/>
      <c r="M1212" s="518"/>
      <c r="N1212" s="518"/>
      <c r="O1212" s="518"/>
      <c r="P1212" s="518"/>
      <c r="Q1212" s="518"/>
      <c r="R1212" s="422"/>
      <c r="S1212" s="518"/>
      <c r="T1212" s="519"/>
      <c r="U1212" s="520"/>
      <c r="V1212" s="518"/>
      <c r="W1212" s="521"/>
      <c r="X1212" s="518"/>
      <c r="Y1212" s="518"/>
      <c r="Z1212" s="518"/>
    </row>
    <row r="1213" ht="14.25" customHeight="1">
      <c r="A1213" s="471" t="str">
        <f t="array" ref="A1213">IFERROR(INDEX(AuditRepTemp_C!D$7:D$1657,MATCH(ROWS(AuditRepTemp_C!$B$7:$B1209),AuditRepTemp_C!$B$7:$B$1657,0)),"")</f>
        <v/>
      </c>
      <c r="B1213" s="510" t="str">
        <f t="array" ref="B1213">IFERROR(INDEX(AuditRepTemp_C!F$7:F$1657,MATCH(ROWS(AuditRepTemp_C!$B$7:$B1209),AuditRepTemp_C!$B$7:$B$1657,0)),"")</f>
        <v/>
      </c>
      <c r="C1213" s="511" t="str">
        <f t="array" ref="C1213">IFERROR(INDEX(AuditRepTemp_C!H$7:H$1657,MATCH(ROWS(AuditRepTemp_C!$B$7:$B1209),AuditRepTemp_C!$B$7:$B$1657,0)),"")</f>
        <v/>
      </c>
      <c r="D1213" s="511" t="str">
        <f t="array" ref="D1213">IFERROR(INDEX(AuditRepTemp_C!I$7:I$1657,MATCH(ROWS(AuditRepTemp_C!$B$7:$B1209),AuditRepTemp_C!$B$7:$B$1657,0)),"")</f>
        <v/>
      </c>
      <c r="E1213" s="512" t="str">
        <f t="array" ref="E1213">IFERROR(INDEX(AuditRepTemp_C!J$7:J$1657,MATCH(ROWS(AuditRepTemp_C!$B$7:$B1209),AuditRepTemp_C!$B$7:$B$1657,0)),"")</f>
        <v/>
      </c>
      <c r="F1213" s="513" t="str">
        <f t="array" ref="F1213">IFERROR(INDEX(AuditRepTemp_C!K$7:K$1657,MATCH(ROWS(AuditRepTemp_C!$B$7:$B1209),AuditRepTemp_C!$B$7:$B$1657,0)),"")</f>
        <v/>
      </c>
      <c r="G1213" s="513" t="str">
        <f t="array" ref="G1213">IFERROR(INDEX(AuditRepTemp_C!L$7:L$1657,MATCH(ROWS(AuditRepTemp_C!$B$7:$B1209),AuditRepTemp_C!$B$7:$B$1657,0)),"")</f>
        <v/>
      </c>
      <c r="H1213" s="517" t="s">
        <v>2064</v>
      </c>
      <c r="I1213" s="524"/>
      <c r="J1213" s="518"/>
      <c r="K1213" s="419"/>
      <c r="L1213" s="419"/>
      <c r="M1213" s="518"/>
      <c r="N1213" s="518"/>
      <c r="O1213" s="518"/>
      <c r="P1213" s="518"/>
      <c r="Q1213" s="518"/>
      <c r="R1213" s="422"/>
      <c r="S1213" s="518"/>
      <c r="T1213" s="519"/>
      <c r="U1213" s="520"/>
      <c r="V1213" s="518"/>
      <c r="W1213" s="521"/>
      <c r="X1213" s="518"/>
      <c r="Y1213" s="518"/>
      <c r="Z1213" s="518"/>
    </row>
    <row r="1214" ht="14.25" customHeight="1">
      <c r="A1214" s="471" t="str">
        <f t="array" ref="A1214">IFERROR(INDEX(AuditRepTemp_C!D$7:D$1657,MATCH(ROWS(AuditRepTemp_C!$B$7:$B1210),AuditRepTemp_C!$B$7:$B$1657,0)),"")</f>
        <v/>
      </c>
      <c r="B1214" s="510" t="str">
        <f t="array" ref="B1214">IFERROR(INDEX(AuditRepTemp_C!F$7:F$1657,MATCH(ROWS(AuditRepTemp_C!$B$7:$B1210),AuditRepTemp_C!$B$7:$B$1657,0)),"")</f>
        <v/>
      </c>
      <c r="C1214" s="511" t="str">
        <f t="array" ref="C1214">IFERROR(INDEX(AuditRepTemp_C!H$7:H$1657,MATCH(ROWS(AuditRepTemp_C!$B$7:$B1210),AuditRepTemp_C!$B$7:$B$1657,0)),"")</f>
        <v/>
      </c>
      <c r="D1214" s="511" t="str">
        <f t="array" ref="D1214">IFERROR(INDEX(AuditRepTemp_C!I$7:I$1657,MATCH(ROWS(AuditRepTemp_C!$B$7:$B1210),AuditRepTemp_C!$B$7:$B$1657,0)),"")</f>
        <v/>
      </c>
      <c r="E1214" s="512" t="str">
        <f t="array" ref="E1214">IFERROR(INDEX(AuditRepTemp_C!J$7:J$1657,MATCH(ROWS(AuditRepTemp_C!$B$7:$B1210),AuditRepTemp_C!$B$7:$B$1657,0)),"")</f>
        <v/>
      </c>
      <c r="F1214" s="513" t="str">
        <f t="array" ref="F1214">IFERROR(INDEX(AuditRepTemp_C!K$7:K$1657,MATCH(ROWS(AuditRepTemp_C!$B$7:$B1210),AuditRepTemp_C!$B$7:$B$1657,0)),"")</f>
        <v/>
      </c>
      <c r="G1214" s="513" t="str">
        <f t="array" ref="G1214">IFERROR(INDEX(AuditRepTemp_C!L$7:L$1657,MATCH(ROWS(AuditRepTemp_C!$B$7:$B1210),AuditRepTemp_C!$B$7:$B$1657,0)),"")</f>
        <v/>
      </c>
      <c r="H1214" s="517" t="s">
        <v>2064</v>
      </c>
      <c r="I1214" s="524"/>
      <c r="J1214" s="518"/>
      <c r="K1214" s="419"/>
      <c r="L1214" s="419"/>
      <c r="M1214" s="518"/>
      <c r="N1214" s="518"/>
      <c r="O1214" s="518"/>
      <c r="P1214" s="518"/>
      <c r="Q1214" s="518"/>
      <c r="R1214" s="422"/>
      <c r="S1214" s="518"/>
      <c r="T1214" s="519"/>
      <c r="U1214" s="520"/>
      <c r="V1214" s="518"/>
      <c r="W1214" s="521"/>
      <c r="X1214" s="518"/>
      <c r="Y1214" s="518"/>
      <c r="Z1214" s="518"/>
    </row>
    <row r="1215" ht="14.25" customHeight="1">
      <c r="A1215" s="471" t="str">
        <f t="array" ref="A1215">IFERROR(INDEX(AuditRepTemp_C!D$7:D$1657,MATCH(ROWS(AuditRepTemp_C!$B$7:$B1211),AuditRepTemp_C!$B$7:$B$1657,0)),"")</f>
        <v/>
      </c>
      <c r="B1215" s="510" t="str">
        <f t="array" ref="B1215">IFERROR(INDEX(AuditRepTemp_C!F$7:F$1657,MATCH(ROWS(AuditRepTemp_C!$B$7:$B1211),AuditRepTemp_C!$B$7:$B$1657,0)),"")</f>
        <v/>
      </c>
      <c r="C1215" s="511" t="str">
        <f t="array" ref="C1215">IFERROR(INDEX(AuditRepTemp_C!H$7:H$1657,MATCH(ROWS(AuditRepTemp_C!$B$7:$B1211),AuditRepTemp_C!$B$7:$B$1657,0)),"")</f>
        <v/>
      </c>
      <c r="D1215" s="511" t="str">
        <f t="array" ref="D1215">IFERROR(INDEX(AuditRepTemp_C!I$7:I$1657,MATCH(ROWS(AuditRepTemp_C!$B$7:$B1211),AuditRepTemp_C!$B$7:$B$1657,0)),"")</f>
        <v/>
      </c>
      <c r="E1215" s="512" t="str">
        <f t="array" ref="E1215">IFERROR(INDEX(AuditRepTemp_C!J$7:J$1657,MATCH(ROWS(AuditRepTemp_C!$B$7:$B1211),AuditRepTemp_C!$B$7:$B$1657,0)),"")</f>
        <v/>
      </c>
      <c r="F1215" s="513" t="str">
        <f t="array" ref="F1215">IFERROR(INDEX(AuditRepTemp_C!K$7:K$1657,MATCH(ROWS(AuditRepTemp_C!$B$7:$B1211),AuditRepTemp_C!$B$7:$B$1657,0)),"")</f>
        <v/>
      </c>
      <c r="G1215" s="513" t="str">
        <f t="array" ref="G1215">IFERROR(INDEX(AuditRepTemp_C!L$7:L$1657,MATCH(ROWS(AuditRepTemp_C!$B$7:$B1211),AuditRepTemp_C!$B$7:$B$1657,0)),"")</f>
        <v/>
      </c>
      <c r="H1215" s="517" t="s">
        <v>2064</v>
      </c>
      <c r="I1215" s="524"/>
      <c r="J1215" s="518"/>
      <c r="K1215" s="419"/>
      <c r="L1215" s="419"/>
      <c r="M1215" s="518"/>
      <c r="N1215" s="518"/>
      <c r="O1215" s="518"/>
      <c r="P1215" s="518"/>
      <c r="Q1215" s="518"/>
      <c r="R1215" s="422"/>
      <c r="S1215" s="518"/>
      <c r="T1215" s="519"/>
      <c r="U1215" s="520"/>
      <c r="V1215" s="518"/>
      <c r="W1215" s="521"/>
      <c r="X1215" s="518"/>
      <c r="Y1215" s="518"/>
      <c r="Z1215" s="518"/>
    </row>
    <row r="1216" ht="14.25" customHeight="1">
      <c r="A1216" s="471" t="str">
        <f t="array" ref="A1216">IFERROR(INDEX(AuditRepTemp_C!D$7:D$1657,MATCH(ROWS(AuditRepTemp_C!$B$7:$B1212),AuditRepTemp_C!$B$7:$B$1657,0)),"")</f>
        <v/>
      </c>
      <c r="B1216" s="510" t="str">
        <f t="array" ref="B1216">IFERROR(INDEX(AuditRepTemp_C!F$7:F$1657,MATCH(ROWS(AuditRepTemp_C!$B$7:$B1212),AuditRepTemp_C!$B$7:$B$1657,0)),"")</f>
        <v/>
      </c>
      <c r="C1216" s="511" t="str">
        <f t="array" ref="C1216">IFERROR(INDEX(AuditRepTemp_C!H$7:H$1657,MATCH(ROWS(AuditRepTemp_C!$B$7:$B1212),AuditRepTemp_C!$B$7:$B$1657,0)),"")</f>
        <v/>
      </c>
      <c r="D1216" s="511" t="str">
        <f t="array" ref="D1216">IFERROR(INDEX(AuditRepTemp_C!I$7:I$1657,MATCH(ROWS(AuditRepTemp_C!$B$7:$B1212),AuditRepTemp_C!$B$7:$B$1657,0)),"")</f>
        <v/>
      </c>
      <c r="E1216" s="512" t="str">
        <f t="array" ref="E1216">IFERROR(INDEX(AuditRepTemp_C!J$7:J$1657,MATCH(ROWS(AuditRepTemp_C!$B$7:$B1212),AuditRepTemp_C!$B$7:$B$1657,0)),"")</f>
        <v/>
      </c>
      <c r="F1216" s="513" t="str">
        <f t="array" ref="F1216">IFERROR(INDEX(AuditRepTemp_C!K$7:K$1657,MATCH(ROWS(AuditRepTemp_C!$B$7:$B1212),AuditRepTemp_C!$B$7:$B$1657,0)),"")</f>
        <v/>
      </c>
      <c r="G1216" s="513" t="str">
        <f t="array" ref="G1216">IFERROR(INDEX(AuditRepTemp_C!L$7:L$1657,MATCH(ROWS(AuditRepTemp_C!$B$7:$B1212),AuditRepTemp_C!$B$7:$B$1657,0)),"")</f>
        <v/>
      </c>
      <c r="H1216" s="517" t="s">
        <v>2064</v>
      </c>
      <c r="I1216" s="524"/>
      <c r="J1216" s="518"/>
      <c r="K1216" s="419"/>
      <c r="L1216" s="419"/>
      <c r="M1216" s="518"/>
      <c r="N1216" s="518"/>
      <c r="O1216" s="518"/>
      <c r="P1216" s="518"/>
      <c r="Q1216" s="518"/>
      <c r="R1216" s="422"/>
      <c r="S1216" s="518"/>
      <c r="T1216" s="519"/>
      <c r="U1216" s="520"/>
      <c r="V1216" s="518"/>
      <c r="W1216" s="521"/>
      <c r="X1216" s="518"/>
      <c r="Y1216" s="518"/>
      <c r="Z1216" s="518"/>
    </row>
    <row r="1217" ht="14.25" customHeight="1">
      <c r="A1217" s="471" t="str">
        <f t="array" ref="A1217">IFERROR(INDEX(AuditRepTemp_C!D$7:D$1657,MATCH(ROWS(AuditRepTemp_C!$B$7:$B1213),AuditRepTemp_C!$B$7:$B$1657,0)),"")</f>
        <v/>
      </c>
      <c r="B1217" s="510" t="str">
        <f t="array" ref="B1217">IFERROR(INDEX(AuditRepTemp_C!F$7:F$1657,MATCH(ROWS(AuditRepTemp_C!$B$7:$B1213),AuditRepTemp_C!$B$7:$B$1657,0)),"")</f>
        <v/>
      </c>
      <c r="C1217" s="511" t="str">
        <f t="array" ref="C1217">IFERROR(INDEX(AuditRepTemp_C!H$7:H$1657,MATCH(ROWS(AuditRepTemp_C!$B$7:$B1213),AuditRepTemp_C!$B$7:$B$1657,0)),"")</f>
        <v/>
      </c>
      <c r="D1217" s="511" t="str">
        <f t="array" ref="D1217">IFERROR(INDEX(AuditRepTemp_C!I$7:I$1657,MATCH(ROWS(AuditRepTemp_C!$B$7:$B1213),AuditRepTemp_C!$B$7:$B$1657,0)),"")</f>
        <v/>
      </c>
      <c r="E1217" s="512" t="str">
        <f t="array" ref="E1217">IFERROR(INDEX(AuditRepTemp_C!J$7:J$1657,MATCH(ROWS(AuditRepTemp_C!$B$7:$B1213),AuditRepTemp_C!$B$7:$B$1657,0)),"")</f>
        <v/>
      </c>
      <c r="F1217" s="513" t="str">
        <f t="array" ref="F1217">IFERROR(INDEX(AuditRepTemp_C!K$7:K$1657,MATCH(ROWS(AuditRepTemp_C!$B$7:$B1213),AuditRepTemp_C!$B$7:$B$1657,0)),"")</f>
        <v/>
      </c>
      <c r="G1217" s="513" t="str">
        <f t="array" ref="G1217">IFERROR(INDEX(AuditRepTemp_C!L$7:L$1657,MATCH(ROWS(AuditRepTemp_C!$B$7:$B1213),AuditRepTemp_C!$B$7:$B$1657,0)),"")</f>
        <v/>
      </c>
      <c r="H1217" s="517" t="s">
        <v>2064</v>
      </c>
      <c r="I1217" s="524"/>
      <c r="J1217" s="518"/>
      <c r="K1217" s="419"/>
      <c r="L1217" s="419"/>
      <c r="M1217" s="518"/>
      <c r="N1217" s="518"/>
      <c r="O1217" s="518"/>
      <c r="P1217" s="518"/>
      <c r="Q1217" s="518"/>
      <c r="R1217" s="422"/>
      <c r="S1217" s="518"/>
      <c r="T1217" s="519"/>
      <c r="U1217" s="520"/>
      <c r="V1217" s="518"/>
      <c r="W1217" s="521"/>
      <c r="X1217" s="518"/>
      <c r="Y1217" s="518"/>
      <c r="Z1217" s="518"/>
    </row>
    <row r="1218" ht="14.25" customHeight="1">
      <c r="A1218" s="471" t="str">
        <f t="array" ref="A1218">IFERROR(INDEX(AuditRepTemp_C!D$7:D$1657,MATCH(ROWS(AuditRepTemp_C!$B$7:$B1214),AuditRepTemp_C!$B$7:$B$1657,0)),"")</f>
        <v/>
      </c>
      <c r="B1218" s="510" t="str">
        <f t="array" ref="B1218">IFERROR(INDEX(AuditRepTemp_C!F$7:F$1657,MATCH(ROWS(AuditRepTemp_C!$B$7:$B1214),AuditRepTemp_C!$B$7:$B$1657,0)),"")</f>
        <v/>
      </c>
      <c r="C1218" s="511" t="str">
        <f t="array" ref="C1218">IFERROR(INDEX(AuditRepTemp_C!H$7:H$1657,MATCH(ROWS(AuditRepTemp_C!$B$7:$B1214),AuditRepTemp_C!$B$7:$B$1657,0)),"")</f>
        <v/>
      </c>
      <c r="D1218" s="511" t="str">
        <f t="array" ref="D1218">IFERROR(INDEX(AuditRepTemp_C!I$7:I$1657,MATCH(ROWS(AuditRepTemp_C!$B$7:$B1214),AuditRepTemp_C!$B$7:$B$1657,0)),"")</f>
        <v/>
      </c>
      <c r="E1218" s="512" t="str">
        <f t="array" ref="E1218">IFERROR(INDEX(AuditRepTemp_C!J$7:J$1657,MATCH(ROWS(AuditRepTemp_C!$B$7:$B1214),AuditRepTemp_C!$B$7:$B$1657,0)),"")</f>
        <v/>
      </c>
      <c r="F1218" s="513" t="str">
        <f t="array" ref="F1218">IFERROR(INDEX(AuditRepTemp_C!K$7:K$1657,MATCH(ROWS(AuditRepTemp_C!$B$7:$B1214),AuditRepTemp_C!$B$7:$B$1657,0)),"")</f>
        <v/>
      </c>
      <c r="G1218" s="513" t="str">
        <f t="array" ref="G1218">IFERROR(INDEX(AuditRepTemp_C!L$7:L$1657,MATCH(ROWS(AuditRepTemp_C!$B$7:$B1214),AuditRepTemp_C!$B$7:$B$1657,0)),"")</f>
        <v/>
      </c>
      <c r="H1218" s="517" t="s">
        <v>2064</v>
      </c>
      <c r="I1218" s="524"/>
      <c r="J1218" s="518"/>
      <c r="K1218" s="419"/>
      <c r="L1218" s="419"/>
      <c r="M1218" s="518"/>
      <c r="N1218" s="518"/>
      <c r="O1218" s="518"/>
      <c r="P1218" s="518"/>
      <c r="Q1218" s="518"/>
      <c r="R1218" s="422"/>
      <c r="S1218" s="518"/>
      <c r="T1218" s="519"/>
      <c r="U1218" s="520"/>
      <c r="V1218" s="518"/>
      <c r="W1218" s="521"/>
      <c r="X1218" s="518"/>
      <c r="Y1218" s="518"/>
      <c r="Z1218" s="518"/>
    </row>
    <row r="1219" ht="14.25" customHeight="1">
      <c r="A1219" s="471" t="str">
        <f t="array" ref="A1219">IFERROR(INDEX(AuditRepTemp_C!D$7:D$1657,MATCH(ROWS(AuditRepTemp_C!$B$7:$B1215),AuditRepTemp_C!$B$7:$B$1657,0)),"")</f>
        <v/>
      </c>
      <c r="B1219" s="510" t="str">
        <f t="array" ref="B1219">IFERROR(INDEX(AuditRepTemp_C!F$7:F$1657,MATCH(ROWS(AuditRepTemp_C!$B$7:$B1215),AuditRepTemp_C!$B$7:$B$1657,0)),"")</f>
        <v/>
      </c>
      <c r="C1219" s="511" t="str">
        <f t="array" ref="C1219">IFERROR(INDEX(AuditRepTemp_C!H$7:H$1657,MATCH(ROWS(AuditRepTemp_C!$B$7:$B1215),AuditRepTemp_C!$B$7:$B$1657,0)),"")</f>
        <v/>
      </c>
      <c r="D1219" s="511" t="str">
        <f t="array" ref="D1219">IFERROR(INDEX(AuditRepTemp_C!I$7:I$1657,MATCH(ROWS(AuditRepTemp_C!$B$7:$B1215),AuditRepTemp_C!$B$7:$B$1657,0)),"")</f>
        <v/>
      </c>
      <c r="E1219" s="512" t="str">
        <f t="array" ref="E1219">IFERROR(INDEX(AuditRepTemp_C!J$7:J$1657,MATCH(ROWS(AuditRepTemp_C!$B$7:$B1215),AuditRepTemp_C!$B$7:$B$1657,0)),"")</f>
        <v/>
      </c>
      <c r="F1219" s="513" t="str">
        <f t="array" ref="F1219">IFERROR(INDEX(AuditRepTemp_C!K$7:K$1657,MATCH(ROWS(AuditRepTemp_C!$B$7:$B1215),AuditRepTemp_C!$B$7:$B$1657,0)),"")</f>
        <v/>
      </c>
      <c r="G1219" s="513" t="str">
        <f t="array" ref="G1219">IFERROR(INDEX(AuditRepTemp_C!L$7:L$1657,MATCH(ROWS(AuditRepTemp_C!$B$7:$B1215),AuditRepTemp_C!$B$7:$B$1657,0)),"")</f>
        <v/>
      </c>
      <c r="H1219" s="517" t="s">
        <v>2064</v>
      </c>
      <c r="I1219" s="524"/>
      <c r="J1219" s="518"/>
      <c r="K1219" s="419"/>
      <c r="L1219" s="419"/>
      <c r="M1219" s="518"/>
      <c r="N1219" s="518"/>
      <c r="O1219" s="518"/>
      <c r="P1219" s="518"/>
      <c r="Q1219" s="518"/>
      <c r="R1219" s="422"/>
      <c r="S1219" s="518"/>
      <c r="T1219" s="519"/>
      <c r="U1219" s="520"/>
      <c r="V1219" s="518"/>
      <c r="W1219" s="521"/>
      <c r="X1219" s="518"/>
      <c r="Y1219" s="518"/>
      <c r="Z1219" s="518"/>
    </row>
    <row r="1220" ht="14.25" customHeight="1">
      <c r="A1220" s="471" t="str">
        <f t="array" ref="A1220">IFERROR(INDEX(AuditRepTemp_C!D$7:D$1657,MATCH(ROWS(AuditRepTemp_C!$B$7:$B1216),AuditRepTemp_C!$B$7:$B$1657,0)),"")</f>
        <v/>
      </c>
      <c r="B1220" s="510" t="str">
        <f t="array" ref="B1220">IFERROR(INDEX(AuditRepTemp_C!F$7:F$1657,MATCH(ROWS(AuditRepTemp_C!$B$7:$B1216),AuditRepTemp_C!$B$7:$B$1657,0)),"")</f>
        <v/>
      </c>
      <c r="C1220" s="511" t="str">
        <f t="array" ref="C1220">IFERROR(INDEX(AuditRepTemp_C!H$7:H$1657,MATCH(ROWS(AuditRepTemp_C!$B$7:$B1216),AuditRepTemp_C!$B$7:$B$1657,0)),"")</f>
        <v/>
      </c>
      <c r="D1220" s="511" t="str">
        <f t="array" ref="D1220">IFERROR(INDEX(AuditRepTemp_C!I$7:I$1657,MATCH(ROWS(AuditRepTemp_C!$B$7:$B1216),AuditRepTemp_C!$B$7:$B$1657,0)),"")</f>
        <v/>
      </c>
      <c r="E1220" s="512" t="str">
        <f t="array" ref="E1220">IFERROR(INDEX(AuditRepTemp_C!J$7:J$1657,MATCH(ROWS(AuditRepTemp_C!$B$7:$B1216),AuditRepTemp_C!$B$7:$B$1657,0)),"")</f>
        <v/>
      </c>
      <c r="F1220" s="513" t="str">
        <f t="array" ref="F1220">IFERROR(INDEX(AuditRepTemp_C!K$7:K$1657,MATCH(ROWS(AuditRepTemp_C!$B$7:$B1216),AuditRepTemp_C!$B$7:$B$1657,0)),"")</f>
        <v/>
      </c>
      <c r="G1220" s="513" t="str">
        <f t="array" ref="G1220">IFERROR(INDEX(AuditRepTemp_C!L$7:L$1657,MATCH(ROWS(AuditRepTemp_C!$B$7:$B1216),AuditRepTemp_C!$B$7:$B$1657,0)),"")</f>
        <v/>
      </c>
      <c r="H1220" s="517" t="s">
        <v>2064</v>
      </c>
      <c r="I1220" s="524"/>
      <c r="J1220" s="518"/>
      <c r="K1220" s="419"/>
      <c r="L1220" s="419"/>
      <c r="M1220" s="518"/>
      <c r="N1220" s="518"/>
      <c r="O1220" s="518"/>
      <c r="P1220" s="518"/>
      <c r="Q1220" s="518"/>
      <c r="R1220" s="422"/>
      <c r="S1220" s="518"/>
      <c r="T1220" s="519"/>
      <c r="U1220" s="520"/>
      <c r="V1220" s="518"/>
      <c r="W1220" s="521"/>
      <c r="X1220" s="518"/>
      <c r="Y1220" s="518"/>
      <c r="Z1220" s="518"/>
    </row>
    <row r="1221" ht="14.25" customHeight="1">
      <c r="A1221" s="471" t="str">
        <f t="array" ref="A1221">IFERROR(INDEX(AuditRepTemp_C!D$7:D$1657,MATCH(ROWS(AuditRepTemp_C!$B$7:$B1217),AuditRepTemp_C!$B$7:$B$1657,0)),"")</f>
        <v/>
      </c>
      <c r="B1221" s="510" t="str">
        <f t="array" ref="B1221">IFERROR(INDEX(AuditRepTemp_C!F$7:F$1657,MATCH(ROWS(AuditRepTemp_C!$B$7:$B1217),AuditRepTemp_C!$B$7:$B$1657,0)),"")</f>
        <v/>
      </c>
      <c r="C1221" s="511" t="str">
        <f t="array" ref="C1221">IFERROR(INDEX(AuditRepTemp_C!H$7:H$1657,MATCH(ROWS(AuditRepTemp_C!$B$7:$B1217),AuditRepTemp_C!$B$7:$B$1657,0)),"")</f>
        <v/>
      </c>
      <c r="D1221" s="511" t="str">
        <f t="array" ref="D1221">IFERROR(INDEX(AuditRepTemp_C!I$7:I$1657,MATCH(ROWS(AuditRepTemp_C!$B$7:$B1217),AuditRepTemp_C!$B$7:$B$1657,0)),"")</f>
        <v/>
      </c>
      <c r="E1221" s="512" t="str">
        <f t="array" ref="E1221">IFERROR(INDEX(AuditRepTemp_C!J$7:J$1657,MATCH(ROWS(AuditRepTemp_C!$B$7:$B1217),AuditRepTemp_C!$B$7:$B$1657,0)),"")</f>
        <v/>
      </c>
      <c r="F1221" s="513" t="str">
        <f t="array" ref="F1221">IFERROR(INDEX(AuditRepTemp_C!K$7:K$1657,MATCH(ROWS(AuditRepTemp_C!$B$7:$B1217),AuditRepTemp_C!$B$7:$B$1657,0)),"")</f>
        <v/>
      </c>
      <c r="G1221" s="513" t="str">
        <f t="array" ref="G1221">IFERROR(INDEX(AuditRepTemp_C!L$7:L$1657,MATCH(ROWS(AuditRepTemp_C!$B$7:$B1217),AuditRepTemp_C!$B$7:$B$1657,0)),"")</f>
        <v/>
      </c>
      <c r="H1221" s="517" t="s">
        <v>2064</v>
      </c>
      <c r="I1221" s="524"/>
      <c r="J1221" s="518"/>
      <c r="K1221" s="419"/>
      <c r="L1221" s="419"/>
      <c r="M1221" s="518"/>
      <c r="N1221" s="518"/>
      <c r="O1221" s="518"/>
      <c r="P1221" s="518"/>
      <c r="Q1221" s="518"/>
      <c r="R1221" s="422"/>
      <c r="S1221" s="518"/>
      <c r="T1221" s="519"/>
      <c r="U1221" s="520"/>
      <c r="V1221" s="518"/>
      <c r="W1221" s="521"/>
      <c r="X1221" s="518"/>
      <c r="Y1221" s="518"/>
      <c r="Z1221" s="518"/>
    </row>
    <row r="1222" ht="14.25" customHeight="1">
      <c r="A1222" s="471" t="str">
        <f t="array" ref="A1222">IFERROR(INDEX(AuditRepTemp_C!D$7:D$1657,MATCH(ROWS(AuditRepTemp_C!$B$7:$B1218),AuditRepTemp_C!$B$7:$B$1657,0)),"")</f>
        <v/>
      </c>
      <c r="B1222" s="510" t="str">
        <f t="array" ref="B1222">IFERROR(INDEX(AuditRepTemp_C!F$7:F$1657,MATCH(ROWS(AuditRepTemp_C!$B$7:$B1218),AuditRepTemp_C!$B$7:$B$1657,0)),"")</f>
        <v/>
      </c>
      <c r="C1222" s="511" t="str">
        <f t="array" ref="C1222">IFERROR(INDEX(AuditRepTemp_C!H$7:H$1657,MATCH(ROWS(AuditRepTemp_C!$B$7:$B1218),AuditRepTemp_C!$B$7:$B$1657,0)),"")</f>
        <v/>
      </c>
      <c r="D1222" s="511" t="str">
        <f t="array" ref="D1222">IFERROR(INDEX(AuditRepTemp_C!I$7:I$1657,MATCH(ROWS(AuditRepTemp_C!$B$7:$B1218),AuditRepTemp_C!$B$7:$B$1657,0)),"")</f>
        <v/>
      </c>
      <c r="E1222" s="512" t="str">
        <f t="array" ref="E1222">IFERROR(INDEX(AuditRepTemp_C!J$7:J$1657,MATCH(ROWS(AuditRepTemp_C!$B$7:$B1218),AuditRepTemp_C!$B$7:$B$1657,0)),"")</f>
        <v/>
      </c>
      <c r="F1222" s="513" t="str">
        <f t="array" ref="F1222">IFERROR(INDEX(AuditRepTemp_C!K$7:K$1657,MATCH(ROWS(AuditRepTemp_C!$B$7:$B1218),AuditRepTemp_C!$B$7:$B$1657,0)),"")</f>
        <v/>
      </c>
      <c r="G1222" s="513" t="str">
        <f t="array" ref="G1222">IFERROR(INDEX(AuditRepTemp_C!L$7:L$1657,MATCH(ROWS(AuditRepTemp_C!$B$7:$B1218),AuditRepTemp_C!$B$7:$B$1657,0)),"")</f>
        <v/>
      </c>
      <c r="H1222" s="517" t="s">
        <v>2064</v>
      </c>
      <c r="I1222" s="524"/>
      <c r="J1222" s="518"/>
      <c r="K1222" s="419"/>
      <c r="L1222" s="419"/>
      <c r="M1222" s="518"/>
      <c r="N1222" s="518"/>
      <c r="O1222" s="518"/>
      <c r="P1222" s="518"/>
      <c r="Q1222" s="518"/>
      <c r="R1222" s="422"/>
      <c r="S1222" s="518"/>
      <c r="T1222" s="519"/>
      <c r="U1222" s="520"/>
      <c r="V1222" s="518"/>
      <c r="W1222" s="521"/>
      <c r="X1222" s="518"/>
      <c r="Y1222" s="518"/>
      <c r="Z1222" s="518"/>
    </row>
    <row r="1223" ht="14.25" customHeight="1">
      <c r="A1223" s="471" t="str">
        <f t="array" ref="A1223">IFERROR(INDEX(AuditRepTemp_C!D$7:D$1657,MATCH(ROWS(AuditRepTemp_C!$B$7:$B1219),AuditRepTemp_C!$B$7:$B$1657,0)),"")</f>
        <v/>
      </c>
      <c r="B1223" s="510" t="str">
        <f t="array" ref="B1223">IFERROR(INDEX(AuditRepTemp_C!F$7:F$1657,MATCH(ROWS(AuditRepTemp_C!$B$7:$B1219),AuditRepTemp_C!$B$7:$B$1657,0)),"")</f>
        <v/>
      </c>
      <c r="C1223" s="511" t="str">
        <f t="array" ref="C1223">IFERROR(INDEX(AuditRepTemp_C!H$7:H$1657,MATCH(ROWS(AuditRepTemp_C!$B$7:$B1219),AuditRepTemp_C!$B$7:$B$1657,0)),"")</f>
        <v/>
      </c>
      <c r="D1223" s="511" t="str">
        <f t="array" ref="D1223">IFERROR(INDEX(AuditRepTemp_C!I$7:I$1657,MATCH(ROWS(AuditRepTemp_C!$B$7:$B1219),AuditRepTemp_C!$B$7:$B$1657,0)),"")</f>
        <v/>
      </c>
      <c r="E1223" s="512" t="str">
        <f t="array" ref="E1223">IFERROR(INDEX(AuditRepTemp_C!J$7:J$1657,MATCH(ROWS(AuditRepTemp_C!$B$7:$B1219),AuditRepTemp_C!$B$7:$B$1657,0)),"")</f>
        <v/>
      </c>
      <c r="F1223" s="513" t="str">
        <f t="array" ref="F1223">IFERROR(INDEX(AuditRepTemp_C!K$7:K$1657,MATCH(ROWS(AuditRepTemp_C!$B$7:$B1219),AuditRepTemp_C!$B$7:$B$1657,0)),"")</f>
        <v/>
      </c>
      <c r="G1223" s="513" t="str">
        <f t="array" ref="G1223">IFERROR(INDEX(AuditRepTemp_C!L$7:L$1657,MATCH(ROWS(AuditRepTemp_C!$B$7:$B1219),AuditRepTemp_C!$B$7:$B$1657,0)),"")</f>
        <v/>
      </c>
      <c r="H1223" s="517" t="s">
        <v>2064</v>
      </c>
      <c r="I1223" s="524"/>
      <c r="J1223" s="518"/>
      <c r="K1223" s="419"/>
      <c r="L1223" s="419"/>
      <c r="M1223" s="518"/>
      <c r="N1223" s="518"/>
      <c r="O1223" s="518"/>
      <c r="P1223" s="518"/>
      <c r="Q1223" s="518"/>
      <c r="R1223" s="422"/>
      <c r="S1223" s="518"/>
      <c r="T1223" s="519"/>
      <c r="U1223" s="520"/>
      <c r="V1223" s="518"/>
      <c r="W1223" s="521"/>
      <c r="X1223" s="518"/>
      <c r="Y1223" s="518"/>
      <c r="Z1223" s="518"/>
    </row>
    <row r="1224" ht="14.25" customHeight="1">
      <c r="A1224" s="471" t="str">
        <f t="array" ref="A1224">IFERROR(INDEX(AuditRepTemp_C!D$7:D$1657,MATCH(ROWS(AuditRepTemp_C!$B$7:$B1220),AuditRepTemp_C!$B$7:$B$1657,0)),"")</f>
        <v/>
      </c>
      <c r="B1224" s="510" t="str">
        <f t="array" ref="B1224">IFERROR(INDEX(AuditRepTemp_C!F$7:F$1657,MATCH(ROWS(AuditRepTemp_C!$B$7:$B1220),AuditRepTemp_C!$B$7:$B$1657,0)),"")</f>
        <v/>
      </c>
      <c r="C1224" s="511" t="str">
        <f t="array" ref="C1224">IFERROR(INDEX(AuditRepTemp_C!H$7:H$1657,MATCH(ROWS(AuditRepTemp_C!$B$7:$B1220),AuditRepTemp_C!$B$7:$B$1657,0)),"")</f>
        <v/>
      </c>
      <c r="D1224" s="511" t="str">
        <f t="array" ref="D1224">IFERROR(INDEX(AuditRepTemp_C!I$7:I$1657,MATCH(ROWS(AuditRepTemp_C!$B$7:$B1220),AuditRepTemp_C!$B$7:$B$1657,0)),"")</f>
        <v/>
      </c>
      <c r="E1224" s="512" t="str">
        <f t="array" ref="E1224">IFERROR(INDEX(AuditRepTemp_C!J$7:J$1657,MATCH(ROWS(AuditRepTemp_C!$B$7:$B1220),AuditRepTemp_C!$B$7:$B$1657,0)),"")</f>
        <v/>
      </c>
      <c r="F1224" s="513" t="str">
        <f t="array" ref="F1224">IFERROR(INDEX(AuditRepTemp_C!K$7:K$1657,MATCH(ROWS(AuditRepTemp_C!$B$7:$B1220),AuditRepTemp_C!$B$7:$B$1657,0)),"")</f>
        <v/>
      </c>
      <c r="G1224" s="513" t="str">
        <f t="array" ref="G1224">IFERROR(INDEX(AuditRepTemp_C!L$7:L$1657,MATCH(ROWS(AuditRepTemp_C!$B$7:$B1220),AuditRepTemp_C!$B$7:$B$1657,0)),"")</f>
        <v/>
      </c>
      <c r="H1224" s="517" t="s">
        <v>2064</v>
      </c>
      <c r="I1224" s="524"/>
      <c r="J1224" s="518"/>
      <c r="K1224" s="419"/>
      <c r="L1224" s="419"/>
      <c r="M1224" s="518"/>
      <c r="N1224" s="518"/>
      <c r="O1224" s="518"/>
      <c r="P1224" s="518"/>
      <c r="Q1224" s="518"/>
      <c r="R1224" s="422"/>
      <c r="S1224" s="518"/>
      <c r="T1224" s="519"/>
      <c r="U1224" s="520"/>
      <c r="V1224" s="518"/>
      <c r="W1224" s="521"/>
      <c r="X1224" s="518"/>
      <c r="Y1224" s="518"/>
      <c r="Z1224" s="518"/>
    </row>
    <row r="1225" ht="14.25" customHeight="1">
      <c r="A1225" s="471" t="str">
        <f t="array" ref="A1225">IFERROR(INDEX(AuditRepTemp_C!D$7:D$1657,MATCH(ROWS(AuditRepTemp_C!$B$7:$B1221),AuditRepTemp_C!$B$7:$B$1657,0)),"")</f>
        <v/>
      </c>
      <c r="B1225" s="510" t="str">
        <f t="array" ref="B1225">IFERROR(INDEX(AuditRepTemp_C!F$7:F$1657,MATCH(ROWS(AuditRepTemp_C!$B$7:$B1221),AuditRepTemp_C!$B$7:$B$1657,0)),"")</f>
        <v/>
      </c>
      <c r="C1225" s="511" t="str">
        <f t="array" ref="C1225">IFERROR(INDEX(AuditRepTemp_C!H$7:H$1657,MATCH(ROWS(AuditRepTemp_C!$B$7:$B1221),AuditRepTemp_C!$B$7:$B$1657,0)),"")</f>
        <v/>
      </c>
      <c r="D1225" s="511" t="str">
        <f t="array" ref="D1225">IFERROR(INDEX(AuditRepTemp_C!I$7:I$1657,MATCH(ROWS(AuditRepTemp_C!$B$7:$B1221),AuditRepTemp_C!$B$7:$B$1657,0)),"")</f>
        <v/>
      </c>
      <c r="E1225" s="512" t="str">
        <f t="array" ref="E1225">IFERROR(INDEX(AuditRepTemp_C!J$7:J$1657,MATCH(ROWS(AuditRepTemp_C!$B$7:$B1221),AuditRepTemp_C!$B$7:$B$1657,0)),"")</f>
        <v/>
      </c>
      <c r="F1225" s="513" t="str">
        <f t="array" ref="F1225">IFERROR(INDEX(AuditRepTemp_C!K$7:K$1657,MATCH(ROWS(AuditRepTemp_C!$B$7:$B1221),AuditRepTemp_C!$B$7:$B$1657,0)),"")</f>
        <v/>
      </c>
      <c r="G1225" s="513" t="str">
        <f t="array" ref="G1225">IFERROR(INDEX(AuditRepTemp_C!L$7:L$1657,MATCH(ROWS(AuditRepTemp_C!$B$7:$B1221),AuditRepTemp_C!$B$7:$B$1657,0)),"")</f>
        <v/>
      </c>
      <c r="H1225" s="517" t="s">
        <v>2064</v>
      </c>
      <c r="I1225" s="524"/>
      <c r="J1225" s="518"/>
      <c r="K1225" s="419"/>
      <c r="L1225" s="419"/>
      <c r="M1225" s="518"/>
      <c r="N1225" s="518"/>
      <c r="O1225" s="518"/>
      <c r="P1225" s="518"/>
      <c r="Q1225" s="518"/>
      <c r="R1225" s="422"/>
      <c r="S1225" s="518"/>
      <c r="T1225" s="519"/>
      <c r="U1225" s="520"/>
      <c r="V1225" s="518"/>
      <c r="W1225" s="521"/>
      <c r="X1225" s="518"/>
      <c r="Y1225" s="518"/>
      <c r="Z1225" s="518"/>
    </row>
    <row r="1226" ht="14.25" customHeight="1">
      <c r="A1226" s="471" t="str">
        <f t="array" ref="A1226">IFERROR(INDEX(AuditRepTemp_C!D$7:D$1657,MATCH(ROWS(AuditRepTemp_C!$B$7:$B1222),AuditRepTemp_C!$B$7:$B$1657,0)),"")</f>
        <v/>
      </c>
      <c r="B1226" s="510" t="str">
        <f t="array" ref="B1226">IFERROR(INDEX(AuditRepTemp_C!F$7:F$1657,MATCH(ROWS(AuditRepTemp_C!$B$7:$B1222),AuditRepTemp_C!$B$7:$B$1657,0)),"")</f>
        <v/>
      </c>
      <c r="C1226" s="511" t="str">
        <f t="array" ref="C1226">IFERROR(INDEX(AuditRepTemp_C!H$7:H$1657,MATCH(ROWS(AuditRepTemp_C!$B$7:$B1222),AuditRepTemp_C!$B$7:$B$1657,0)),"")</f>
        <v/>
      </c>
      <c r="D1226" s="511" t="str">
        <f t="array" ref="D1226">IFERROR(INDEX(AuditRepTemp_C!I$7:I$1657,MATCH(ROWS(AuditRepTemp_C!$B$7:$B1222),AuditRepTemp_C!$B$7:$B$1657,0)),"")</f>
        <v/>
      </c>
      <c r="E1226" s="512" t="str">
        <f t="array" ref="E1226">IFERROR(INDEX(AuditRepTemp_C!J$7:J$1657,MATCH(ROWS(AuditRepTemp_C!$B$7:$B1222),AuditRepTemp_C!$B$7:$B$1657,0)),"")</f>
        <v/>
      </c>
      <c r="F1226" s="513" t="str">
        <f t="array" ref="F1226">IFERROR(INDEX(AuditRepTemp_C!K$7:K$1657,MATCH(ROWS(AuditRepTemp_C!$B$7:$B1222),AuditRepTemp_C!$B$7:$B$1657,0)),"")</f>
        <v/>
      </c>
      <c r="G1226" s="513" t="str">
        <f t="array" ref="G1226">IFERROR(INDEX(AuditRepTemp_C!L$7:L$1657,MATCH(ROWS(AuditRepTemp_C!$B$7:$B1222),AuditRepTemp_C!$B$7:$B$1657,0)),"")</f>
        <v/>
      </c>
      <c r="H1226" s="517" t="s">
        <v>2064</v>
      </c>
      <c r="I1226" s="524"/>
      <c r="J1226" s="518"/>
      <c r="K1226" s="419"/>
      <c r="L1226" s="419"/>
      <c r="M1226" s="518"/>
      <c r="N1226" s="518"/>
      <c r="O1226" s="518"/>
      <c r="P1226" s="518"/>
      <c r="Q1226" s="518"/>
      <c r="R1226" s="422"/>
      <c r="S1226" s="518"/>
      <c r="T1226" s="519"/>
      <c r="U1226" s="520"/>
      <c r="V1226" s="518"/>
      <c r="W1226" s="521"/>
      <c r="X1226" s="518"/>
      <c r="Y1226" s="518"/>
      <c r="Z1226" s="518"/>
    </row>
    <row r="1227" ht="14.25" customHeight="1">
      <c r="A1227" s="471" t="str">
        <f t="array" ref="A1227">IFERROR(INDEX(AuditRepTemp_C!D$7:D$1657,MATCH(ROWS(AuditRepTemp_C!$B$7:$B1223),AuditRepTemp_C!$B$7:$B$1657,0)),"")</f>
        <v/>
      </c>
      <c r="B1227" s="510" t="str">
        <f t="array" ref="B1227">IFERROR(INDEX(AuditRepTemp_C!F$7:F$1657,MATCH(ROWS(AuditRepTemp_C!$B$7:$B1223),AuditRepTemp_C!$B$7:$B$1657,0)),"")</f>
        <v/>
      </c>
      <c r="C1227" s="511" t="str">
        <f t="array" ref="C1227">IFERROR(INDEX(AuditRepTemp_C!H$7:H$1657,MATCH(ROWS(AuditRepTemp_C!$B$7:$B1223),AuditRepTemp_C!$B$7:$B$1657,0)),"")</f>
        <v/>
      </c>
      <c r="D1227" s="511" t="str">
        <f t="array" ref="D1227">IFERROR(INDEX(AuditRepTemp_C!I$7:I$1657,MATCH(ROWS(AuditRepTemp_C!$B$7:$B1223),AuditRepTemp_C!$B$7:$B$1657,0)),"")</f>
        <v/>
      </c>
      <c r="E1227" s="512" t="str">
        <f t="array" ref="E1227">IFERROR(INDEX(AuditRepTemp_C!J$7:J$1657,MATCH(ROWS(AuditRepTemp_C!$B$7:$B1223),AuditRepTemp_C!$B$7:$B$1657,0)),"")</f>
        <v/>
      </c>
      <c r="F1227" s="513" t="str">
        <f t="array" ref="F1227">IFERROR(INDEX(AuditRepTemp_C!K$7:K$1657,MATCH(ROWS(AuditRepTemp_C!$B$7:$B1223),AuditRepTemp_C!$B$7:$B$1657,0)),"")</f>
        <v/>
      </c>
      <c r="G1227" s="513" t="str">
        <f t="array" ref="G1227">IFERROR(INDEX(AuditRepTemp_C!L$7:L$1657,MATCH(ROWS(AuditRepTemp_C!$B$7:$B1223),AuditRepTemp_C!$B$7:$B$1657,0)),"")</f>
        <v/>
      </c>
      <c r="H1227" s="517" t="s">
        <v>2064</v>
      </c>
      <c r="I1227" s="524"/>
      <c r="J1227" s="518"/>
      <c r="K1227" s="419"/>
      <c r="L1227" s="419"/>
      <c r="M1227" s="518"/>
      <c r="N1227" s="518"/>
      <c r="O1227" s="518"/>
      <c r="P1227" s="518"/>
      <c r="Q1227" s="518"/>
      <c r="R1227" s="422"/>
      <c r="S1227" s="518"/>
      <c r="T1227" s="519"/>
      <c r="U1227" s="520"/>
      <c r="V1227" s="518"/>
      <c r="W1227" s="521"/>
      <c r="X1227" s="518"/>
      <c r="Y1227" s="518"/>
      <c r="Z1227" s="518"/>
    </row>
    <row r="1228" ht="14.25" customHeight="1">
      <c r="A1228" s="471" t="str">
        <f t="array" ref="A1228">IFERROR(INDEX(AuditRepTemp_C!D$7:D$1657,MATCH(ROWS(AuditRepTemp_C!$B$7:$B1224),AuditRepTemp_C!$B$7:$B$1657,0)),"")</f>
        <v/>
      </c>
      <c r="B1228" s="510" t="str">
        <f t="array" ref="B1228">IFERROR(INDEX(AuditRepTemp_C!F$7:F$1657,MATCH(ROWS(AuditRepTemp_C!$B$7:$B1224),AuditRepTemp_C!$B$7:$B$1657,0)),"")</f>
        <v/>
      </c>
      <c r="C1228" s="511" t="str">
        <f t="array" ref="C1228">IFERROR(INDEX(AuditRepTemp_C!H$7:H$1657,MATCH(ROWS(AuditRepTemp_C!$B$7:$B1224),AuditRepTemp_C!$B$7:$B$1657,0)),"")</f>
        <v/>
      </c>
      <c r="D1228" s="511" t="str">
        <f t="array" ref="D1228">IFERROR(INDEX(AuditRepTemp_C!I$7:I$1657,MATCH(ROWS(AuditRepTemp_C!$B$7:$B1224),AuditRepTemp_C!$B$7:$B$1657,0)),"")</f>
        <v/>
      </c>
      <c r="E1228" s="512" t="str">
        <f t="array" ref="E1228">IFERROR(INDEX(AuditRepTemp_C!J$7:J$1657,MATCH(ROWS(AuditRepTemp_C!$B$7:$B1224),AuditRepTemp_C!$B$7:$B$1657,0)),"")</f>
        <v/>
      </c>
      <c r="F1228" s="513" t="str">
        <f t="array" ref="F1228">IFERROR(INDEX(AuditRepTemp_C!K$7:K$1657,MATCH(ROWS(AuditRepTemp_C!$B$7:$B1224),AuditRepTemp_C!$B$7:$B$1657,0)),"")</f>
        <v/>
      </c>
      <c r="G1228" s="513" t="str">
        <f t="array" ref="G1228">IFERROR(INDEX(AuditRepTemp_C!L$7:L$1657,MATCH(ROWS(AuditRepTemp_C!$B$7:$B1224),AuditRepTemp_C!$B$7:$B$1657,0)),"")</f>
        <v/>
      </c>
      <c r="H1228" s="517" t="s">
        <v>2064</v>
      </c>
      <c r="I1228" s="524"/>
      <c r="J1228" s="518"/>
      <c r="K1228" s="419"/>
      <c r="L1228" s="419"/>
      <c r="M1228" s="518"/>
      <c r="N1228" s="518"/>
      <c r="O1228" s="518"/>
      <c r="P1228" s="518"/>
      <c r="Q1228" s="518"/>
      <c r="R1228" s="422"/>
      <c r="S1228" s="518"/>
      <c r="T1228" s="519"/>
      <c r="U1228" s="520"/>
      <c r="V1228" s="518"/>
      <c r="W1228" s="521"/>
      <c r="X1228" s="518"/>
      <c r="Y1228" s="518"/>
      <c r="Z1228" s="518"/>
    </row>
    <row r="1229" ht="14.25" customHeight="1">
      <c r="A1229" s="471" t="str">
        <f t="array" ref="A1229">IFERROR(INDEX(AuditRepTemp_C!D$7:D$1657,MATCH(ROWS(AuditRepTemp_C!$B$7:$B1225),AuditRepTemp_C!$B$7:$B$1657,0)),"")</f>
        <v/>
      </c>
      <c r="B1229" s="510" t="str">
        <f t="array" ref="B1229">IFERROR(INDEX(AuditRepTemp_C!F$7:F$1657,MATCH(ROWS(AuditRepTemp_C!$B$7:$B1225),AuditRepTemp_C!$B$7:$B$1657,0)),"")</f>
        <v/>
      </c>
      <c r="C1229" s="511" t="str">
        <f t="array" ref="C1229">IFERROR(INDEX(AuditRepTemp_C!H$7:H$1657,MATCH(ROWS(AuditRepTemp_C!$B$7:$B1225),AuditRepTemp_C!$B$7:$B$1657,0)),"")</f>
        <v/>
      </c>
      <c r="D1229" s="511" t="str">
        <f t="array" ref="D1229">IFERROR(INDEX(AuditRepTemp_C!I$7:I$1657,MATCH(ROWS(AuditRepTemp_C!$B$7:$B1225),AuditRepTemp_C!$B$7:$B$1657,0)),"")</f>
        <v/>
      </c>
      <c r="E1229" s="512" t="str">
        <f t="array" ref="E1229">IFERROR(INDEX(AuditRepTemp_C!J$7:J$1657,MATCH(ROWS(AuditRepTemp_C!$B$7:$B1225),AuditRepTemp_C!$B$7:$B$1657,0)),"")</f>
        <v/>
      </c>
      <c r="F1229" s="513" t="str">
        <f t="array" ref="F1229">IFERROR(INDEX(AuditRepTemp_C!K$7:K$1657,MATCH(ROWS(AuditRepTemp_C!$B$7:$B1225),AuditRepTemp_C!$B$7:$B$1657,0)),"")</f>
        <v/>
      </c>
      <c r="G1229" s="513" t="str">
        <f t="array" ref="G1229">IFERROR(INDEX(AuditRepTemp_C!L$7:L$1657,MATCH(ROWS(AuditRepTemp_C!$B$7:$B1225),AuditRepTemp_C!$B$7:$B$1657,0)),"")</f>
        <v/>
      </c>
      <c r="H1229" s="517" t="s">
        <v>2064</v>
      </c>
      <c r="I1229" s="524"/>
      <c r="J1229" s="518"/>
      <c r="K1229" s="419"/>
      <c r="L1229" s="419"/>
      <c r="M1229" s="518"/>
      <c r="N1229" s="518"/>
      <c r="O1229" s="518"/>
      <c r="P1229" s="518"/>
      <c r="Q1229" s="518"/>
      <c r="R1229" s="422"/>
      <c r="S1229" s="518"/>
      <c r="T1229" s="519"/>
      <c r="U1229" s="520"/>
      <c r="V1229" s="518"/>
      <c r="W1229" s="521"/>
      <c r="X1229" s="518"/>
      <c r="Y1229" s="518"/>
      <c r="Z1229" s="518"/>
    </row>
    <row r="1230" ht="14.25" customHeight="1">
      <c r="A1230" s="471" t="str">
        <f t="array" ref="A1230">IFERROR(INDEX(AuditRepTemp_C!D$7:D$1657,MATCH(ROWS(AuditRepTemp_C!$B$7:$B1226),AuditRepTemp_C!$B$7:$B$1657,0)),"")</f>
        <v/>
      </c>
      <c r="B1230" s="510" t="str">
        <f t="array" ref="B1230">IFERROR(INDEX(AuditRepTemp_C!F$7:F$1657,MATCH(ROWS(AuditRepTemp_C!$B$7:$B1226),AuditRepTemp_C!$B$7:$B$1657,0)),"")</f>
        <v/>
      </c>
      <c r="C1230" s="511" t="str">
        <f t="array" ref="C1230">IFERROR(INDEX(AuditRepTemp_C!H$7:H$1657,MATCH(ROWS(AuditRepTemp_C!$B$7:$B1226),AuditRepTemp_C!$B$7:$B$1657,0)),"")</f>
        <v/>
      </c>
      <c r="D1230" s="511" t="str">
        <f t="array" ref="D1230">IFERROR(INDEX(AuditRepTemp_C!I$7:I$1657,MATCH(ROWS(AuditRepTemp_C!$B$7:$B1226),AuditRepTemp_C!$B$7:$B$1657,0)),"")</f>
        <v/>
      </c>
      <c r="E1230" s="512" t="str">
        <f t="array" ref="E1230">IFERROR(INDEX(AuditRepTemp_C!J$7:J$1657,MATCH(ROWS(AuditRepTemp_C!$B$7:$B1226),AuditRepTemp_C!$B$7:$B$1657,0)),"")</f>
        <v/>
      </c>
      <c r="F1230" s="513" t="str">
        <f t="array" ref="F1230">IFERROR(INDEX(AuditRepTemp_C!K$7:K$1657,MATCH(ROWS(AuditRepTemp_C!$B$7:$B1226),AuditRepTemp_C!$B$7:$B$1657,0)),"")</f>
        <v/>
      </c>
      <c r="G1230" s="513" t="str">
        <f t="array" ref="G1230">IFERROR(INDEX(AuditRepTemp_C!L$7:L$1657,MATCH(ROWS(AuditRepTemp_C!$B$7:$B1226),AuditRepTemp_C!$B$7:$B$1657,0)),"")</f>
        <v/>
      </c>
      <c r="H1230" s="517" t="s">
        <v>2064</v>
      </c>
      <c r="I1230" s="524"/>
      <c r="J1230" s="518"/>
      <c r="K1230" s="419"/>
      <c r="L1230" s="419"/>
      <c r="M1230" s="518"/>
      <c r="N1230" s="518"/>
      <c r="O1230" s="518"/>
      <c r="P1230" s="518"/>
      <c r="Q1230" s="518"/>
      <c r="R1230" s="422"/>
      <c r="S1230" s="518"/>
      <c r="T1230" s="519"/>
      <c r="U1230" s="520"/>
      <c r="V1230" s="518"/>
      <c r="W1230" s="521"/>
      <c r="X1230" s="518"/>
      <c r="Y1230" s="518"/>
      <c r="Z1230" s="518"/>
    </row>
    <row r="1231" ht="14.25" customHeight="1">
      <c r="A1231" s="471" t="str">
        <f t="array" ref="A1231">IFERROR(INDEX(AuditRepTemp_C!D$7:D$1657,MATCH(ROWS(AuditRepTemp_C!$B$7:$B1227),AuditRepTemp_C!$B$7:$B$1657,0)),"")</f>
        <v/>
      </c>
      <c r="B1231" s="510" t="str">
        <f t="array" ref="B1231">IFERROR(INDEX(AuditRepTemp_C!F$7:F$1657,MATCH(ROWS(AuditRepTemp_C!$B$7:$B1227),AuditRepTemp_C!$B$7:$B$1657,0)),"")</f>
        <v/>
      </c>
      <c r="C1231" s="511" t="str">
        <f t="array" ref="C1231">IFERROR(INDEX(AuditRepTemp_C!H$7:H$1657,MATCH(ROWS(AuditRepTemp_C!$B$7:$B1227),AuditRepTemp_C!$B$7:$B$1657,0)),"")</f>
        <v/>
      </c>
      <c r="D1231" s="511" t="str">
        <f t="array" ref="D1231">IFERROR(INDEX(AuditRepTemp_C!I$7:I$1657,MATCH(ROWS(AuditRepTemp_C!$B$7:$B1227),AuditRepTemp_C!$B$7:$B$1657,0)),"")</f>
        <v/>
      </c>
      <c r="E1231" s="512" t="str">
        <f t="array" ref="E1231">IFERROR(INDEX(AuditRepTemp_C!J$7:J$1657,MATCH(ROWS(AuditRepTemp_C!$B$7:$B1227),AuditRepTemp_C!$B$7:$B$1657,0)),"")</f>
        <v/>
      </c>
      <c r="F1231" s="513" t="str">
        <f t="array" ref="F1231">IFERROR(INDEX(AuditRepTemp_C!K$7:K$1657,MATCH(ROWS(AuditRepTemp_C!$B$7:$B1227),AuditRepTemp_C!$B$7:$B$1657,0)),"")</f>
        <v/>
      </c>
      <c r="G1231" s="513" t="str">
        <f t="array" ref="G1231">IFERROR(INDEX(AuditRepTemp_C!L$7:L$1657,MATCH(ROWS(AuditRepTemp_C!$B$7:$B1227),AuditRepTemp_C!$B$7:$B$1657,0)),"")</f>
        <v/>
      </c>
      <c r="H1231" s="517" t="s">
        <v>2064</v>
      </c>
      <c r="I1231" s="524"/>
      <c r="J1231" s="518"/>
      <c r="K1231" s="419"/>
      <c r="L1231" s="419"/>
      <c r="M1231" s="518"/>
      <c r="N1231" s="518"/>
      <c r="O1231" s="518"/>
      <c r="P1231" s="518"/>
      <c r="Q1231" s="518"/>
      <c r="R1231" s="422"/>
      <c r="S1231" s="518"/>
      <c r="T1231" s="519"/>
      <c r="U1231" s="520"/>
      <c r="V1231" s="518"/>
      <c r="W1231" s="521"/>
      <c r="X1231" s="518"/>
      <c r="Y1231" s="518"/>
      <c r="Z1231" s="518"/>
    </row>
    <row r="1232" ht="14.25" customHeight="1">
      <c r="A1232" s="471" t="str">
        <f t="array" ref="A1232">IFERROR(INDEX(AuditRepTemp_C!D$7:D$1657,MATCH(ROWS(AuditRepTemp_C!$B$7:$B1228),AuditRepTemp_C!$B$7:$B$1657,0)),"")</f>
        <v/>
      </c>
      <c r="B1232" s="510" t="str">
        <f t="array" ref="B1232">IFERROR(INDEX(AuditRepTemp_C!F$7:F$1657,MATCH(ROWS(AuditRepTemp_C!$B$7:$B1228),AuditRepTemp_C!$B$7:$B$1657,0)),"")</f>
        <v/>
      </c>
      <c r="C1232" s="511" t="str">
        <f t="array" ref="C1232">IFERROR(INDEX(AuditRepTemp_C!H$7:H$1657,MATCH(ROWS(AuditRepTemp_C!$B$7:$B1228),AuditRepTemp_C!$B$7:$B$1657,0)),"")</f>
        <v/>
      </c>
      <c r="D1232" s="511" t="str">
        <f t="array" ref="D1232">IFERROR(INDEX(AuditRepTemp_C!I$7:I$1657,MATCH(ROWS(AuditRepTemp_C!$B$7:$B1228),AuditRepTemp_C!$B$7:$B$1657,0)),"")</f>
        <v/>
      </c>
      <c r="E1232" s="512" t="str">
        <f t="array" ref="E1232">IFERROR(INDEX(AuditRepTemp_C!J$7:J$1657,MATCH(ROWS(AuditRepTemp_C!$B$7:$B1228),AuditRepTemp_C!$B$7:$B$1657,0)),"")</f>
        <v/>
      </c>
      <c r="F1232" s="513" t="str">
        <f t="array" ref="F1232">IFERROR(INDEX(AuditRepTemp_C!K$7:K$1657,MATCH(ROWS(AuditRepTemp_C!$B$7:$B1228),AuditRepTemp_C!$B$7:$B$1657,0)),"")</f>
        <v/>
      </c>
      <c r="G1232" s="513" t="str">
        <f t="array" ref="G1232">IFERROR(INDEX(AuditRepTemp_C!L$7:L$1657,MATCH(ROWS(AuditRepTemp_C!$B$7:$B1228),AuditRepTemp_C!$B$7:$B$1657,0)),"")</f>
        <v/>
      </c>
      <c r="H1232" s="517" t="s">
        <v>2064</v>
      </c>
      <c r="I1232" s="524"/>
      <c r="J1232" s="518"/>
      <c r="K1232" s="419"/>
      <c r="L1232" s="419"/>
      <c r="M1232" s="518"/>
      <c r="N1232" s="518"/>
      <c r="O1232" s="518"/>
      <c r="P1232" s="518"/>
      <c r="Q1232" s="518"/>
      <c r="R1232" s="422"/>
      <c r="S1232" s="518"/>
      <c r="T1232" s="519"/>
      <c r="U1232" s="520"/>
      <c r="V1232" s="518"/>
      <c r="W1232" s="521"/>
      <c r="X1232" s="518"/>
      <c r="Y1232" s="518"/>
      <c r="Z1232" s="518"/>
    </row>
    <row r="1233" ht="14.25" customHeight="1">
      <c r="A1233" s="471" t="str">
        <f t="array" ref="A1233">IFERROR(INDEX(AuditRepTemp_C!D$7:D$1657,MATCH(ROWS(AuditRepTemp_C!$B$7:$B1229),AuditRepTemp_C!$B$7:$B$1657,0)),"")</f>
        <v/>
      </c>
      <c r="B1233" s="510" t="str">
        <f t="array" ref="B1233">IFERROR(INDEX(AuditRepTemp_C!F$7:F$1657,MATCH(ROWS(AuditRepTemp_C!$B$7:$B1229),AuditRepTemp_C!$B$7:$B$1657,0)),"")</f>
        <v/>
      </c>
      <c r="C1233" s="511" t="str">
        <f t="array" ref="C1233">IFERROR(INDEX(AuditRepTemp_C!H$7:H$1657,MATCH(ROWS(AuditRepTemp_C!$B$7:$B1229),AuditRepTemp_C!$B$7:$B$1657,0)),"")</f>
        <v/>
      </c>
      <c r="D1233" s="511" t="str">
        <f t="array" ref="D1233">IFERROR(INDEX(AuditRepTemp_C!I$7:I$1657,MATCH(ROWS(AuditRepTemp_C!$B$7:$B1229),AuditRepTemp_C!$B$7:$B$1657,0)),"")</f>
        <v/>
      </c>
      <c r="E1233" s="512" t="str">
        <f t="array" ref="E1233">IFERROR(INDEX(AuditRepTemp_C!J$7:J$1657,MATCH(ROWS(AuditRepTemp_C!$B$7:$B1229),AuditRepTemp_C!$B$7:$B$1657,0)),"")</f>
        <v/>
      </c>
      <c r="F1233" s="513" t="str">
        <f t="array" ref="F1233">IFERROR(INDEX(AuditRepTemp_C!K$7:K$1657,MATCH(ROWS(AuditRepTemp_C!$B$7:$B1229),AuditRepTemp_C!$B$7:$B$1657,0)),"")</f>
        <v/>
      </c>
      <c r="G1233" s="513" t="str">
        <f t="array" ref="G1233">IFERROR(INDEX(AuditRepTemp_C!L$7:L$1657,MATCH(ROWS(AuditRepTemp_C!$B$7:$B1229),AuditRepTemp_C!$B$7:$B$1657,0)),"")</f>
        <v/>
      </c>
      <c r="H1233" s="517" t="s">
        <v>2064</v>
      </c>
      <c r="I1233" s="524"/>
      <c r="J1233" s="518"/>
      <c r="K1233" s="419"/>
      <c r="L1233" s="419"/>
      <c r="M1233" s="518"/>
      <c r="N1233" s="518"/>
      <c r="O1233" s="518"/>
      <c r="P1233" s="518"/>
      <c r="Q1233" s="518"/>
      <c r="R1233" s="422"/>
      <c r="S1233" s="518"/>
      <c r="T1233" s="519"/>
      <c r="U1233" s="520"/>
      <c r="V1233" s="518"/>
      <c r="W1233" s="521"/>
      <c r="X1233" s="518"/>
      <c r="Y1233" s="518"/>
      <c r="Z1233" s="518"/>
    </row>
    <row r="1234" ht="14.25" customHeight="1">
      <c r="A1234" s="471" t="str">
        <f t="array" ref="A1234">IFERROR(INDEX(AuditRepTemp_C!D$7:D$1657,MATCH(ROWS(AuditRepTemp_C!$B$7:$B1230),AuditRepTemp_C!$B$7:$B$1657,0)),"")</f>
        <v/>
      </c>
      <c r="B1234" s="510" t="str">
        <f t="array" ref="B1234">IFERROR(INDEX(AuditRepTemp_C!F$7:F$1657,MATCH(ROWS(AuditRepTemp_C!$B$7:$B1230),AuditRepTemp_C!$B$7:$B$1657,0)),"")</f>
        <v/>
      </c>
      <c r="C1234" s="511" t="str">
        <f t="array" ref="C1234">IFERROR(INDEX(AuditRepTemp_C!H$7:H$1657,MATCH(ROWS(AuditRepTemp_C!$B$7:$B1230),AuditRepTemp_C!$B$7:$B$1657,0)),"")</f>
        <v/>
      </c>
      <c r="D1234" s="511" t="str">
        <f t="array" ref="D1234">IFERROR(INDEX(AuditRepTemp_C!I$7:I$1657,MATCH(ROWS(AuditRepTemp_C!$B$7:$B1230),AuditRepTemp_C!$B$7:$B$1657,0)),"")</f>
        <v/>
      </c>
      <c r="E1234" s="512" t="str">
        <f t="array" ref="E1234">IFERROR(INDEX(AuditRepTemp_C!J$7:J$1657,MATCH(ROWS(AuditRepTemp_C!$B$7:$B1230),AuditRepTemp_C!$B$7:$B$1657,0)),"")</f>
        <v/>
      </c>
      <c r="F1234" s="513" t="str">
        <f t="array" ref="F1234">IFERROR(INDEX(AuditRepTemp_C!K$7:K$1657,MATCH(ROWS(AuditRepTemp_C!$B$7:$B1230),AuditRepTemp_C!$B$7:$B$1657,0)),"")</f>
        <v/>
      </c>
      <c r="G1234" s="513" t="str">
        <f t="array" ref="G1234">IFERROR(INDEX(AuditRepTemp_C!L$7:L$1657,MATCH(ROWS(AuditRepTemp_C!$B$7:$B1230),AuditRepTemp_C!$B$7:$B$1657,0)),"")</f>
        <v/>
      </c>
      <c r="H1234" s="517" t="s">
        <v>2064</v>
      </c>
      <c r="I1234" s="524"/>
      <c r="J1234" s="518"/>
      <c r="K1234" s="419"/>
      <c r="L1234" s="419"/>
      <c r="M1234" s="518"/>
      <c r="N1234" s="518"/>
      <c r="O1234" s="518"/>
      <c r="P1234" s="518"/>
      <c r="Q1234" s="518"/>
      <c r="R1234" s="422"/>
      <c r="S1234" s="518"/>
      <c r="T1234" s="519"/>
      <c r="U1234" s="520"/>
      <c r="V1234" s="518"/>
      <c r="W1234" s="521"/>
      <c r="X1234" s="518"/>
      <c r="Y1234" s="518"/>
      <c r="Z1234" s="518"/>
    </row>
    <row r="1235" ht="14.25" customHeight="1">
      <c r="A1235" s="471" t="str">
        <f t="array" ref="A1235">IFERROR(INDEX(AuditRepTemp_C!D$7:D$1657,MATCH(ROWS(AuditRepTemp_C!$B$7:$B1231),AuditRepTemp_C!$B$7:$B$1657,0)),"")</f>
        <v/>
      </c>
      <c r="B1235" s="510" t="str">
        <f t="array" ref="B1235">IFERROR(INDEX(AuditRepTemp_C!F$7:F$1657,MATCH(ROWS(AuditRepTemp_C!$B$7:$B1231),AuditRepTemp_C!$B$7:$B$1657,0)),"")</f>
        <v/>
      </c>
      <c r="C1235" s="511" t="str">
        <f t="array" ref="C1235">IFERROR(INDEX(AuditRepTemp_C!H$7:H$1657,MATCH(ROWS(AuditRepTemp_C!$B$7:$B1231),AuditRepTemp_C!$B$7:$B$1657,0)),"")</f>
        <v/>
      </c>
      <c r="D1235" s="511" t="str">
        <f t="array" ref="D1235">IFERROR(INDEX(AuditRepTemp_C!I$7:I$1657,MATCH(ROWS(AuditRepTemp_C!$B$7:$B1231),AuditRepTemp_C!$B$7:$B$1657,0)),"")</f>
        <v/>
      </c>
      <c r="E1235" s="512" t="str">
        <f t="array" ref="E1235">IFERROR(INDEX(AuditRepTemp_C!J$7:J$1657,MATCH(ROWS(AuditRepTemp_C!$B$7:$B1231),AuditRepTemp_C!$B$7:$B$1657,0)),"")</f>
        <v/>
      </c>
      <c r="F1235" s="513" t="str">
        <f t="array" ref="F1235">IFERROR(INDEX(AuditRepTemp_C!K$7:K$1657,MATCH(ROWS(AuditRepTemp_C!$B$7:$B1231),AuditRepTemp_C!$B$7:$B$1657,0)),"")</f>
        <v/>
      </c>
      <c r="G1235" s="513" t="str">
        <f t="array" ref="G1235">IFERROR(INDEX(AuditRepTemp_C!L$7:L$1657,MATCH(ROWS(AuditRepTemp_C!$B$7:$B1231),AuditRepTemp_C!$B$7:$B$1657,0)),"")</f>
        <v/>
      </c>
      <c r="H1235" s="517" t="s">
        <v>2064</v>
      </c>
      <c r="I1235" s="524"/>
      <c r="J1235" s="518"/>
      <c r="K1235" s="419"/>
      <c r="L1235" s="419"/>
      <c r="M1235" s="518"/>
      <c r="N1235" s="518"/>
      <c r="O1235" s="518"/>
      <c r="P1235" s="518"/>
      <c r="Q1235" s="518"/>
      <c r="R1235" s="422"/>
      <c r="S1235" s="518"/>
      <c r="T1235" s="519"/>
      <c r="U1235" s="520"/>
      <c r="V1235" s="518"/>
      <c r="W1235" s="521"/>
      <c r="X1235" s="518"/>
      <c r="Y1235" s="518"/>
      <c r="Z1235" s="518"/>
    </row>
    <row r="1236" ht="14.25" customHeight="1">
      <c r="A1236" s="471" t="str">
        <f t="array" ref="A1236">IFERROR(INDEX(AuditRepTemp_C!D$7:D$1657,MATCH(ROWS(AuditRepTemp_C!$B$7:$B1232),AuditRepTemp_C!$B$7:$B$1657,0)),"")</f>
        <v/>
      </c>
      <c r="B1236" s="510" t="str">
        <f t="array" ref="B1236">IFERROR(INDEX(AuditRepTemp_C!F$7:F$1657,MATCH(ROWS(AuditRepTemp_C!$B$7:$B1232),AuditRepTemp_C!$B$7:$B$1657,0)),"")</f>
        <v/>
      </c>
      <c r="C1236" s="511" t="str">
        <f t="array" ref="C1236">IFERROR(INDEX(AuditRepTemp_C!H$7:H$1657,MATCH(ROWS(AuditRepTemp_C!$B$7:$B1232),AuditRepTemp_C!$B$7:$B$1657,0)),"")</f>
        <v/>
      </c>
      <c r="D1236" s="511" t="str">
        <f t="array" ref="D1236">IFERROR(INDEX(AuditRepTemp_C!I$7:I$1657,MATCH(ROWS(AuditRepTemp_C!$B$7:$B1232),AuditRepTemp_C!$B$7:$B$1657,0)),"")</f>
        <v/>
      </c>
      <c r="E1236" s="512" t="str">
        <f t="array" ref="E1236">IFERROR(INDEX(AuditRepTemp_C!J$7:J$1657,MATCH(ROWS(AuditRepTemp_C!$B$7:$B1232),AuditRepTemp_C!$B$7:$B$1657,0)),"")</f>
        <v/>
      </c>
      <c r="F1236" s="513" t="str">
        <f t="array" ref="F1236">IFERROR(INDEX(AuditRepTemp_C!K$7:K$1657,MATCH(ROWS(AuditRepTemp_C!$B$7:$B1232),AuditRepTemp_C!$B$7:$B$1657,0)),"")</f>
        <v/>
      </c>
      <c r="G1236" s="513" t="str">
        <f t="array" ref="G1236">IFERROR(INDEX(AuditRepTemp_C!L$7:L$1657,MATCH(ROWS(AuditRepTemp_C!$B$7:$B1232),AuditRepTemp_C!$B$7:$B$1657,0)),"")</f>
        <v/>
      </c>
      <c r="H1236" s="517" t="s">
        <v>2064</v>
      </c>
      <c r="I1236" s="524"/>
      <c r="J1236" s="518"/>
      <c r="K1236" s="419"/>
      <c r="L1236" s="419"/>
      <c r="M1236" s="518"/>
      <c r="N1236" s="518"/>
      <c r="O1236" s="518"/>
      <c r="P1236" s="518"/>
      <c r="Q1236" s="518"/>
      <c r="R1236" s="422"/>
      <c r="S1236" s="518"/>
      <c r="T1236" s="519"/>
      <c r="U1236" s="520"/>
      <c r="V1236" s="518"/>
      <c r="W1236" s="521"/>
      <c r="X1236" s="518"/>
      <c r="Y1236" s="518"/>
      <c r="Z1236" s="518"/>
    </row>
    <row r="1237" ht="14.25" customHeight="1">
      <c r="A1237" s="471" t="str">
        <f t="array" ref="A1237">IFERROR(INDEX(AuditRepTemp_C!D$7:D$1657,MATCH(ROWS(AuditRepTemp_C!$B$7:$B1233),AuditRepTemp_C!$B$7:$B$1657,0)),"")</f>
        <v/>
      </c>
      <c r="B1237" s="510" t="str">
        <f t="array" ref="B1237">IFERROR(INDEX(AuditRepTemp_C!F$7:F$1657,MATCH(ROWS(AuditRepTemp_C!$B$7:$B1233),AuditRepTemp_C!$B$7:$B$1657,0)),"")</f>
        <v/>
      </c>
      <c r="C1237" s="511" t="str">
        <f t="array" ref="C1237">IFERROR(INDEX(AuditRepTemp_C!H$7:H$1657,MATCH(ROWS(AuditRepTemp_C!$B$7:$B1233),AuditRepTemp_C!$B$7:$B$1657,0)),"")</f>
        <v/>
      </c>
      <c r="D1237" s="511" t="str">
        <f t="array" ref="D1237">IFERROR(INDEX(AuditRepTemp_C!I$7:I$1657,MATCH(ROWS(AuditRepTemp_C!$B$7:$B1233),AuditRepTemp_C!$B$7:$B$1657,0)),"")</f>
        <v/>
      </c>
      <c r="E1237" s="512" t="str">
        <f t="array" ref="E1237">IFERROR(INDEX(AuditRepTemp_C!J$7:J$1657,MATCH(ROWS(AuditRepTemp_C!$B$7:$B1233),AuditRepTemp_C!$B$7:$B$1657,0)),"")</f>
        <v/>
      </c>
      <c r="F1237" s="513" t="str">
        <f t="array" ref="F1237">IFERROR(INDEX(AuditRepTemp_C!K$7:K$1657,MATCH(ROWS(AuditRepTemp_C!$B$7:$B1233),AuditRepTemp_C!$B$7:$B$1657,0)),"")</f>
        <v/>
      </c>
      <c r="G1237" s="513" t="str">
        <f t="array" ref="G1237">IFERROR(INDEX(AuditRepTemp_C!L$7:L$1657,MATCH(ROWS(AuditRepTemp_C!$B$7:$B1233),AuditRepTemp_C!$B$7:$B$1657,0)),"")</f>
        <v/>
      </c>
      <c r="H1237" s="517" t="s">
        <v>2064</v>
      </c>
      <c r="I1237" s="524"/>
      <c r="J1237" s="518"/>
      <c r="K1237" s="419"/>
      <c r="L1237" s="419"/>
      <c r="M1237" s="518"/>
      <c r="N1237" s="518"/>
      <c r="O1237" s="518"/>
      <c r="P1237" s="518"/>
      <c r="Q1237" s="518"/>
      <c r="R1237" s="422"/>
      <c r="S1237" s="518"/>
      <c r="T1237" s="519"/>
      <c r="U1237" s="520"/>
      <c r="V1237" s="518"/>
      <c r="W1237" s="521"/>
      <c r="X1237" s="518"/>
      <c r="Y1237" s="518"/>
      <c r="Z1237" s="518"/>
    </row>
    <row r="1238" ht="14.25" customHeight="1">
      <c r="A1238" s="471" t="str">
        <f t="array" ref="A1238">IFERROR(INDEX(AuditRepTemp_C!D$7:D$1657,MATCH(ROWS(AuditRepTemp_C!$B$7:$B1234),AuditRepTemp_C!$B$7:$B$1657,0)),"")</f>
        <v/>
      </c>
      <c r="B1238" s="510" t="str">
        <f t="array" ref="B1238">IFERROR(INDEX(AuditRepTemp_C!F$7:F$1657,MATCH(ROWS(AuditRepTemp_C!$B$7:$B1234),AuditRepTemp_C!$B$7:$B$1657,0)),"")</f>
        <v/>
      </c>
      <c r="C1238" s="511" t="str">
        <f t="array" ref="C1238">IFERROR(INDEX(AuditRepTemp_C!H$7:H$1657,MATCH(ROWS(AuditRepTemp_C!$B$7:$B1234),AuditRepTemp_C!$B$7:$B$1657,0)),"")</f>
        <v/>
      </c>
      <c r="D1238" s="511" t="str">
        <f t="array" ref="D1238">IFERROR(INDEX(AuditRepTemp_C!I$7:I$1657,MATCH(ROWS(AuditRepTemp_C!$B$7:$B1234),AuditRepTemp_C!$B$7:$B$1657,0)),"")</f>
        <v/>
      </c>
      <c r="E1238" s="512" t="str">
        <f t="array" ref="E1238">IFERROR(INDEX(AuditRepTemp_C!J$7:J$1657,MATCH(ROWS(AuditRepTemp_C!$B$7:$B1234),AuditRepTemp_C!$B$7:$B$1657,0)),"")</f>
        <v/>
      </c>
      <c r="F1238" s="513" t="str">
        <f t="array" ref="F1238">IFERROR(INDEX(AuditRepTemp_C!K$7:K$1657,MATCH(ROWS(AuditRepTemp_C!$B$7:$B1234),AuditRepTemp_C!$B$7:$B$1657,0)),"")</f>
        <v/>
      </c>
      <c r="G1238" s="513" t="str">
        <f t="array" ref="G1238">IFERROR(INDEX(AuditRepTemp_C!L$7:L$1657,MATCH(ROWS(AuditRepTemp_C!$B$7:$B1234),AuditRepTemp_C!$B$7:$B$1657,0)),"")</f>
        <v/>
      </c>
      <c r="H1238" s="517" t="s">
        <v>2064</v>
      </c>
      <c r="I1238" s="524"/>
      <c r="J1238" s="518"/>
      <c r="K1238" s="419"/>
      <c r="L1238" s="419"/>
      <c r="M1238" s="518"/>
      <c r="N1238" s="518"/>
      <c r="O1238" s="518"/>
      <c r="P1238" s="518"/>
      <c r="Q1238" s="518"/>
      <c r="R1238" s="422"/>
      <c r="S1238" s="518"/>
      <c r="T1238" s="519"/>
      <c r="U1238" s="520"/>
      <c r="V1238" s="518"/>
      <c r="W1238" s="521"/>
      <c r="X1238" s="518"/>
      <c r="Y1238" s="518"/>
      <c r="Z1238" s="518"/>
    </row>
    <row r="1239" ht="14.25" customHeight="1">
      <c r="A1239" s="471" t="str">
        <f t="array" ref="A1239">IFERROR(INDEX(AuditRepTemp_C!D$7:D$1657,MATCH(ROWS(AuditRepTemp_C!$B$7:$B1235),AuditRepTemp_C!$B$7:$B$1657,0)),"")</f>
        <v/>
      </c>
      <c r="B1239" s="510" t="str">
        <f t="array" ref="B1239">IFERROR(INDEX(AuditRepTemp_C!F$7:F$1657,MATCH(ROWS(AuditRepTemp_C!$B$7:$B1235),AuditRepTemp_C!$B$7:$B$1657,0)),"")</f>
        <v/>
      </c>
      <c r="C1239" s="511" t="str">
        <f t="array" ref="C1239">IFERROR(INDEX(AuditRepTemp_C!H$7:H$1657,MATCH(ROWS(AuditRepTemp_C!$B$7:$B1235),AuditRepTemp_C!$B$7:$B$1657,0)),"")</f>
        <v/>
      </c>
      <c r="D1239" s="511" t="str">
        <f t="array" ref="D1239">IFERROR(INDEX(AuditRepTemp_C!I$7:I$1657,MATCH(ROWS(AuditRepTemp_C!$B$7:$B1235),AuditRepTemp_C!$B$7:$B$1657,0)),"")</f>
        <v/>
      </c>
      <c r="E1239" s="512" t="str">
        <f t="array" ref="E1239">IFERROR(INDEX(AuditRepTemp_C!J$7:J$1657,MATCH(ROWS(AuditRepTemp_C!$B$7:$B1235),AuditRepTemp_C!$B$7:$B$1657,0)),"")</f>
        <v/>
      </c>
      <c r="F1239" s="513" t="str">
        <f t="array" ref="F1239">IFERROR(INDEX(AuditRepTemp_C!K$7:K$1657,MATCH(ROWS(AuditRepTemp_C!$B$7:$B1235),AuditRepTemp_C!$B$7:$B$1657,0)),"")</f>
        <v/>
      </c>
      <c r="G1239" s="513" t="str">
        <f t="array" ref="G1239">IFERROR(INDEX(AuditRepTemp_C!L$7:L$1657,MATCH(ROWS(AuditRepTemp_C!$B$7:$B1235),AuditRepTemp_C!$B$7:$B$1657,0)),"")</f>
        <v/>
      </c>
      <c r="H1239" s="517" t="s">
        <v>2064</v>
      </c>
      <c r="I1239" s="524"/>
      <c r="J1239" s="518"/>
      <c r="K1239" s="419"/>
      <c r="L1239" s="419"/>
      <c r="M1239" s="518"/>
      <c r="N1239" s="518"/>
      <c r="O1239" s="518"/>
      <c r="P1239" s="518"/>
      <c r="Q1239" s="518"/>
      <c r="R1239" s="422"/>
      <c r="S1239" s="518"/>
      <c r="T1239" s="519"/>
      <c r="U1239" s="520"/>
      <c r="V1239" s="518"/>
      <c r="W1239" s="521"/>
      <c r="X1239" s="518"/>
      <c r="Y1239" s="518"/>
      <c r="Z1239" s="518"/>
    </row>
    <row r="1240" ht="14.25" customHeight="1">
      <c r="A1240" s="471" t="str">
        <f t="array" ref="A1240">IFERROR(INDEX(AuditRepTemp_C!D$7:D$1657,MATCH(ROWS(AuditRepTemp_C!$B$7:$B1236),AuditRepTemp_C!$B$7:$B$1657,0)),"")</f>
        <v/>
      </c>
      <c r="B1240" s="510" t="str">
        <f t="array" ref="B1240">IFERROR(INDEX(AuditRepTemp_C!F$7:F$1657,MATCH(ROWS(AuditRepTemp_C!$B$7:$B1236),AuditRepTemp_C!$B$7:$B$1657,0)),"")</f>
        <v/>
      </c>
      <c r="C1240" s="511" t="str">
        <f t="array" ref="C1240">IFERROR(INDEX(AuditRepTemp_C!H$7:H$1657,MATCH(ROWS(AuditRepTemp_C!$B$7:$B1236),AuditRepTemp_C!$B$7:$B$1657,0)),"")</f>
        <v/>
      </c>
      <c r="D1240" s="511" t="str">
        <f t="array" ref="D1240">IFERROR(INDEX(AuditRepTemp_C!I$7:I$1657,MATCH(ROWS(AuditRepTemp_C!$B$7:$B1236),AuditRepTemp_C!$B$7:$B$1657,0)),"")</f>
        <v/>
      </c>
      <c r="E1240" s="512" t="str">
        <f t="array" ref="E1240">IFERROR(INDEX(AuditRepTemp_C!J$7:J$1657,MATCH(ROWS(AuditRepTemp_C!$B$7:$B1236),AuditRepTemp_C!$B$7:$B$1657,0)),"")</f>
        <v/>
      </c>
      <c r="F1240" s="513" t="str">
        <f t="array" ref="F1240">IFERROR(INDEX(AuditRepTemp_C!K$7:K$1657,MATCH(ROWS(AuditRepTemp_C!$B$7:$B1236),AuditRepTemp_C!$B$7:$B$1657,0)),"")</f>
        <v/>
      </c>
      <c r="G1240" s="513" t="str">
        <f t="array" ref="G1240">IFERROR(INDEX(AuditRepTemp_C!L$7:L$1657,MATCH(ROWS(AuditRepTemp_C!$B$7:$B1236),AuditRepTemp_C!$B$7:$B$1657,0)),"")</f>
        <v/>
      </c>
      <c r="H1240" s="517" t="s">
        <v>2064</v>
      </c>
      <c r="I1240" s="524"/>
      <c r="J1240" s="518"/>
      <c r="K1240" s="419"/>
      <c r="L1240" s="419"/>
      <c r="M1240" s="518"/>
      <c r="N1240" s="518"/>
      <c r="O1240" s="518"/>
      <c r="P1240" s="518"/>
      <c r="Q1240" s="518"/>
      <c r="R1240" s="422"/>
      <c r="S1240" s="518"/>
      <c r="T1240" s="519"/>
      <c r="U1240" s="520"/>
      <c r="V1240" s="518"/>
      <c r="W1240" s="521"/>
      <c r="X1240" s="518"/>
      <c r="Y1240" s="518"/>
      <c r="Z1240" s="518"/>
    </row>
    <row r="1241" ht="14.25" customHeight="1">
      <c r="A1241" s="471" t="str">
        <f t="array" ref="A1241">IFERROR(INDEX(AuditRepTemp_C!D$7:D$1657,MATCH(ROWS(AuditRepTemp_C!$B$7:$B1237),AuditRepTemp_C!$B$7:$B$1657,0)),"")</f>
        <v/>
      </c>
      <c r="B1241" s="510" t="str">
        <f t="array" ref="B1241">IFERROR(INDEX(AuditRepTemp_C!F$7:F$1657,MATCH(ROWS(AuditRepTemp_C!$B$7:$B1237),AuditRepTemp_C!$B$7:$B$1657,0)),"")</f>
        <v/>
      </c>
      <c r="C1241" s="511" t="str">
        <f t="array" ref="C1241">IFERROR(INDEX(AuditRepTemp_C!H$7:H$1657,MATCH(ROWS(AuditRepTemp_C!$B$7:$B1237),AuditRepTemp_C!$B$7:$B$1657,0)),"")</f>
        <v/>
      </c>
      <c r="D1241" s="511" t="str">
        <f t="array" ref="D1241">IFERROR(INDEX(AuditRepTemp_C!I$7:I$1657,MATCH(ROWS(AuditRepTemp_C!$B$7:$B1237),AuditRepTemp_C!$B$7:$B$1657,0)),"")</f>
        <v/>
      </c>
      <c r="E1241" s="512" t="str">
        <f t="array" ref="E1241">IFERROR(INDEX(AuditRepTemp_C!J$7:J$1657,MATCH(ROWS(AuditRepTemp_C!$B$7:$B1237),AuditRepTemp_C!$B$7:$B$1657,0)),"")</f>
        <v/>
      </c>
      <c r="F1241" s="513" t="str">
        <f t="array" ref="F1241">IFERROR(INDEX(AuditRepTemp_C!K$7:K$1657,MATCH(ROWS(AuditRepTemp_C!$B$7:$B1237),AuditRepTemp_C!$B$7:$B$1657,0)),"")</f>
        <v/>
      </c>
      <c r="G1241" s="513" t="str">
        <f t="array" ref="G1241">IFERROR(INDEX(AuditRepTemp_C!L$7:L$1657,MATCH(ROWS(AuditRepTemp_C!$B$7:$B1237),AuditRepTemp_C!$B$7:$B$1657,0)),"")</f>
        <v/>
      </c>
      <c r="H1241" s="517" t="s">
        <v>2064</v>
      </c>
      <c r="I1241" s="524"/>
      <c r="J1241" s="518"/>
      <c r="K1241" s="419"/>
      <c r="L1241" s="419"/>
      <c r="M1241" s="518"/>
      <c r="N1241" s="518"/>
      <c r="O1241" s="518"/>
      <c r="P1241" s="518"/>
      <c r="Q1241" s="518"/>
      <c r="R1241" s="422"/>
      <c r="S1241" s="518"/>
      <c r="T1241" s="519"/>
      <c r="U1241" s="520"/>
      <c r="V1241" s="518"/>
      <c r="W1241" s="521"/>
      <c r="X1241" s="518"/>
      <c r="Y1241" s="518"/>
      <c r="Z1241" s="518"/>
    </row>
    <row r="1242" ht="14.25" customHeight="1">
      <c r="A1242" s="471" t="str">
        <f t="array" ref="A1242">IFERROR(INDEX(AuditRepTemp_C!D$7:D$1657,MATCH(ROWS(AuditRepTemp_C!$B$7:$B1238),AuditRepTemp_C!$B$7:$B$1657,0)),"")</f>
        <v/>
      </c>
      <c r="B1242" s="510" t="str">
        <f t="array" ref="B1242">IFERROR(INDEX(AuditRepTemp_C!F$7:F$1657,MATCH(ROWS(AuditRepTemp_C!$B$7:$B1238),AuditRepTemp_C!$B$7:$B$1657,0)),"")</f>
        <v/>
      </c>
      <c r="C1242" s="511" t="str">
        <f t="array" ref="C1242">IFERROR(INDEX(AuditRepTemp_C!H$7:H$1657,MATCH(ROWS(AuditRepTemp_C!$B$7:$B1238),AuditRepTemp_C!$B$7:$B$1657,0)),"")</f>
        <v/>
      </c>
      <c r="D1242" s="511" t="str">
        <f t="array" ref="D1242">IFERROR(INDEX(AuditRepTemp_C!I$7:I$1657,MATCH(ROWS(AuditRepTemp_C!$B$7:$B1238),AuditRepTemp_C!$B$7:$B$1657,0)),"")</f>
        <v/>
      </c>
      <c r="E1242" s="512" t="str">
        <f t="array" ref="E1242">IFERROR(INDEX(AuditRepTemp_C!J$7:J$1657,MATCH(ROWS(AuditRepTemp_C!$B$7:$B1238),AuditRepTemp_C!$B$7:$B$1657,0)),"")</f>
        <v/>
      </c>
      <c r="F1242" s="513" t="str">
        <f t="array" ref="F1242">IFERROR(INDEX(AuditRepTemp_C!K$7:K$1657,MATCH(ROWS(AuditRepTemp_C!$B$7:$B1238),AuditRepTemp_C!$B$7:$B$1657,0)),"")</f>
        <v/>
      </c>
      <c r="G1242" s="513" t="str">
        <f t="array" ref="G1242">IFERROR(INDEX(AuditRepTemp_C!L$7:L$1657,MATCH(ROWS(AuditRepTemp_C!$B$7:$B1238),AuditRepTemp_C!$B$7:$B$1657,0)),"")</f>
        <v/>
      </c>
      <c r="H1242" s="517" t="s">
        <v>2064</v>
      </c>
      <c r="I1242" s="524"/>
      <c r="J1242" s="518"/>
      <c r="K1242" s="419"/>
      <c r="L1242" s="419"/>
      <c r="M1242" s="518"/>
      <c r="N1242" s="518"/>
      <c r="O1242" s="518"/>
      <c r="P1242" s="518"/>
      <c r="Q1242" s="518"/>
      <c r="R1242" s="422"/>
      <c r="S1242" s="518"/>
      <c r="T1242" s="519"/>
      <c r="U1242" s="520"/>
      <c r="V1242" s="518"/>
      <c r="W1242" s="521"/>
      <c r="X1242" s="518"/>
      <c r="Y1242" s="518"/>
      <c r="Z1242" s="518"/>
    </row>
    <row r="1243" ht="14.25" customHeight="1">
      <c r="A1243" s="471" t="str">
        <f t="array" ref="A1243">IFERROR(INDEX(AuditRepTemp_C!D$7:D$1657,MATCH(ROWS(AuditRepTemp_C!$B$7:$B1239),AuditRepTemp_C!$B$7:$B$1657,0)),"")</f>
        <v/>
      </c>
      <c r="B1243" s="510" t="str">
        <f t="array" ref="B1243">IFERROR(INDEX(AuditRepTemp_C!F$7:F$1657,MATCH(ROWS(AuditRepTemp_C!$B$7:$B1239),AuditRepTemp_C!$B$7:$B$1657,0)),"")</f>
        <v/>
      </c>
      <c r="C1243" s="511" t="str">
        <f t="array" ref="C1243">IFERROR(INDEX(AuditRepTemp_C!H$7:H$1657,MATCH(ROWS(AuditRepTemp_C!$B$7:$B1239),AuditRepTemp_C!$B$7:$B$1657,0)),"")</f>
        <v/>
      </c>
      <c r="D1243" s="511" t="str">
        <f t="array" ref="D1243">IFERROR(INDEX(AuditRepTemp_C!I$7:I$1657,MATCH(ROWS(AuditRepTemp_C!$B$7:$B1239),AuditRepTemp_C!$B$7:$B$1657,0)),"")</f>
        <v/>
      </c>
      <c r="E1243" s="512" t="str">
        <f t="array" ref="E1243">IFERROR(INDEX(AuditRepTemp_C!J$7:J$1657,MATCH(ROWS(AuditRepTemp_C!$B$7:$B1239),AuditRepTemp_C!$B$7:$B$1657,0)),"")</f>
        <v/>
      </c>
      <c r="F1243" s="513" t="str">
        <f t="array" ref="F1243">IFERROR(INDEX(AuditRepTemp_C!K$7:K$1657,MATCH(ROWS(AuditRepTemp_C!$B$7:$B1239),AuditRepTemp_C!$B$7:$B$1657,0)),"")</f>
        <v/>
      </c>
      <c r="G1243" s="513" t="str">
        <f t="array" ref="G1243">IFERROR(INDEX(AuditRepTemp_C!L$7:L$1657,MATCH(ROWS(AuditRepTemp_C!$B$7:$B1239),AuditRepTemp_C!$B$7:$B$1657,0)),"")</f>
        <v/>
      </c>
      <c r="H1243" s="517" t="s">
        <v>2064</v>
      </c>
      <c r="I1243" s="524"/>
      <c r="J1243" s="518"/>
      <c r="K1243" s="419"/>
      <c r="L1243" s="419"/>
      <c r="M1243" s="518"/>
      <c r="N1243" s="518"/>
      <c r="O1243" s="518"/>
      <c r="P1243" s="518"/>
      <c r="Q1243" s="518"/>
      <c r="R1243" s="422"/>
      <c r="S1243" s="518"/>
      <c r="T1243" s="519"/>
      <c r="U1243" s="520"/>
      <c r="V1243" s="518"/>
      <c r="W1243" s="521"/>
      <c r="X1243" s="518"/>
      <c r="Y1243" s="518"/>
      <c r="Z1243" s="518"/>
    </row>
    <row r="1244" ht="14.25" customHeight="1">
      <c r="A1244" s="471" t="str">
        <f t="array" ref="A1244">IFERROR(INDEX(AuditRepTemp_C!D$7:D$1657,MATCH(ROWS(AuditRepTemp_C!$B$7:$B1240),AuditRepTemp_C!$B$7:$B$1657,0)),"")</f>
        <v/>
      </c>
      <c r="B1244" s="510" t="str">
        <f t="array" ref="B1244">IFERROR(INDEX(AuditRepTemp_C!F$7:F$1657,MATCH(ROWS(AuditRepTemp_C!$B$7:$B1240),AuditRepTemp_C!$B$7:$B$1657,0)),"")</f>
        <v/>
      </c>
      <c r="C1244" s="511" t="str">
        <f t="array" ref="C1244">IFERROR(INDEX(AuditRepTemp_C!H$7:H$1657,MATCH(ROWS(AuditRepTemp_C!$B$7:$B1240),AuditRepTemp_C!$B$7:$B$1657,0)),"")</f>
        <v/>
      </c>
      <c r="D1244" s="511" t="str">
        <f t="array" ref="D1244">IFERROR(INDEX(AuditRepTemp_C!I$7:I$1657,MATCH(ROWS(AuditRepTemp_C!$B$7:$B1240),AuditRepTemp_C!$B$7:$B$1657,0)),"")</f>
        <v/>
      </c>
      <c r="E1244" s="512" t="str">
        <f t="array" ref="E1244">IFERROR(INDEX(AuditRepTemp_C!J$7:J$1657,MATCH(ROWS(AuditRepTemp_C!$B$7:$B1240),AuditRepTemp_C!$B$7:$B$1657,0)),"")</f>
        <v/>
      </c>
      <c r="F1244" s="513" t="str">
        <f t="array" ref="F1244">IFERROR(INDEX(AuditRepTemp_C!K$7:K$1657,MATCH(ROWS(AuditRepTemp_C!$B$7:$B1240),AuditRepTemp_C!$B$7:$B$1657,0)),"")</f>
        <v/>
      </c>
      <c r="G1244" s="513" t="str">
        <f t="array" ref="G1244">IFERROR(INDEX(AuditRepTemp_C!L$7:L$1657,MATCH(ROWS(AuditRepTemp_C!$B$7:$B1240),AuditRepTemp_C!$B$7:$B$1657,0)),"")</f>
        <v/>
      </c>
      <c r="H1244" s="517" t="s">
        <v>2064</v>
      </c>
      <c r="I1244" s="524"/>
      <c r="J1244" s="518"/>
      <c r="K1244" s="419"/>
      <c r="L1244" s="419"/>
      <c r="M1244" s="518"/>
      <c r="N1244" s="518"/>
      <c r="O1244" s="518"/>
      <c r="P1244" s="518"/>
      <c r="Q1244" s="518"/>
      <c r="R1244" s="422"/>
      <c r="S1244" s="518"/>
      <c r="T1244" s="519"/>
      <c r="U1244" s="520"/>
      <c r="V1244" s="518"/>
      <c r="W1244" s="521"/>
      <c r="X1244" s="518"/>
      <c r="Y1244" s="518"/>
      <c r="Z1244" s="518"/>
    </row>
    <row r="1245" ht="14.25" customHeight="1">
      <c r="A1245" s="471" t="str">
        <f t="array" ref="A1245">IFERROR(INDEX(AuditRepTemp_C!D$7:D$1657,MATCH(ROWS(AuditRepTemp_C!$B$7:$B1241),AuditRepTemp_C!$B$7:$B$1657,0)),"")</f>
        <v/>
      </c>
      <c r="B1245" s="510" t="str">
        <f t="array" ref="B1245">IFERROR(INDEX(AuditRepTemp_C!F$7:F$1657,MATCH(ROWS(AuditRepTemp_C!$B$7:$B1241),AuditRepTemp_C!$B$7:$B$1657,0)),"")</f>
        <v/>
      </c>
      <c r="C1245" s="511" t="str">
        <f t="array" ref="C1245">IFERROR(INDEX(AuditRepTemp_C!H$7:H$1657,MATCH(ROWS(AuditRepTemp_C!$B$7:$B1241),AuditRepTemp_C!$B$7:$B$1657,0)),"")</f>
        <v/>
      </c>
      <c r="D1245" s="511" t="str">
        <f t="array" ref="D1245">IFERROR(INDEX(AuditRepTemp_C!I$7:I$1657,MATCH(ROWS(AuditRepTemp_C!$B$7:$B1241),AuditRepTemp_C!$B$7:$B$1657,0)),"")</f>
        <v/>
      </c>
      <c r="E1245" s="512" t="str">
        <f t="array" ref="E1245">IFERROR(INDEX(AuditRepTemp_C!J$7:J$1657,MATCH(ROWS(AuditRepTemp_C!$B$7:$B1241),AuditRepTemp_C!$B$7:$B$1657,0)),"")</f>
        <v/>
      </c>
      <c r="F1245" s="513" t="str">
        <f t="array" ref="F1245">IFERROR(INDEX(AuditRepTemp_C!K$7:K$1657,MATCH(ROWS(AuditRepTemp_C!$B$7:$B1241),AuditRepTemp_C!$B$7:$B$1657,0)),"")</f>
        <v/>
      </c>
      <c r="G1245" s="513" t="str">
        <f t="array" ref="G1245">IFERROR(INDEX(AuditRepTemp_C!L$7:L$1657,MATCH(ROWS(AuditRepTemp_C!$B$7:$B1241),AuditRepTemp_C!$B$7:$B$1657,0)),"")</f>
        <v/>
      </c>
      <c r="H1245" s="517" t="s">
        <v>2064</v>
      </c>
      <c r="I1245" s="524"/>
      <c r="J1245" s="518"/>
      <c r="K1245" s="419"/>
      <c r="L1245" s="419"/>
      <c r="M1245" s="518"/>
      <c r="N1245" s="518"/>
      <c r="O1245" s="518"/>
      <c r="P1245" s="518"/>
      <c r="Q1245" s="518"/>
      <c r="R1245" s="422"/>
      <c r="S1245" s="518"/>
      <c r="T1245" s="519"/>
      <c r="U1245" s="520"/>
      <c r="V1245" s="518"/>
      <c r="W1245" s="521"/>
      <c r="X1245" s="518"/>
      <c r="Y1245" s="518"/>
      <c r="Z1245" s="518"/>
    </row>
    <row r="1246" ht="14.25" customHeight="1">
      <c r="A1246" s="471" t="str">
        <f t="array" ref="A1246">IFERROR(INDEX(AuditRepTemp_C!D$7:D$1657,MATCH(ROWS(AuditRepTemp_C!$B$7:$B1242),AuditRepTemp_C!$B$7:$B$1657,0)),"")</f>
        <v/>
      </c>
      <c r="B1246" s="510" t="str">
        <f t="array" ref="B1246">IFERROR(INDEX(AuditRepTemp_C!F$7:F$1657,MATCH(ROWS(AuditRepTemp_C!$B$7:$B1242),AuditRepTemp_C!$B$7:$B$1657,0)),"")</f>
        <v/>
      </c>
      <c r="C1246" s="511" t="str">
        <f t="array" ref="C1246">IFERROR(INDEX(AuditRepTemp_C!H$7:H$1657,MATCH(ROWS(AuditRepTemp_C!$B$7:$B1242),AuditRepTemp_C!$B$7:$B$1657,0)),"")</f>
        <v/>
      </c>
      <c r="D1246" s="511" t="str">
        <f t="array" ref="D1246">IFERROR(INDEX(AuditRepTemp_C!I$7:I$1657,MATCH(ROWS(AuditRepTemp_C!$B$7:$B1242),AuditRepTemp_C!$B$7:$B$1657,0)),"")</f>
        <v/>
      </c>
      <c r="E1246" s="512" t="str">
        <f t="array" ref="E1246">IFERROR(INDEX(AuditRepTemp_C!J$7:J$1657,MATCH(ROWS(AuditRepTemp_C!$B$7:$B1242),AuditRepTemp_C!$B$7:$B$1657,0)),"")</f>
        <v/>
      </c>
      <c r="F1246" s="513" t="str">
        <f t="array" ref="F1246">IFERROR(INDEX(AuditRepTemp_C!K$7:K$1657,MATCH(ROWS(AuditRepTemp_C!$B$7:$B1242),AuditRepTemp_C!$B$7:$B$1657,0)),"")</f>
        <v/>
      </c>
      <c r="G1246" s="513" t="str">
        <f t="array" ref="G1246">IFERROR(INDEX(AuditRepTemp_C!L$7:L$1657,MATCH(ROWS(AuditRepTemp_C!$B$7:$B1242),AuditRepTemp_C!$B$7:$B$1657,0)),"")</f>
        <v/>
      </c>
      <c r="H1246" s="517" t="s">
        <v>2064</v>
      </c>
      <c r="I1246" s="524"/>
      <c r="J1246" s="518"/>
      <c r="K1246" s="419"/>
      <c r="L1246" s="419"/>
      <c r="M1246" s="518"/>
      <c r="N1246" s="518"/>
      <c r="O1246" s="518"/>
      <c r="P1246" s="518"/>
      <c r="Q1246" s="518"/>
      <c r="R1246" s="422"/>
      <c r="S1246" s="518"/>
      <c r="T1246" s="519"/>
      <c r="U1246" s="520"/>
      <c r="V1246" s="518"/>
      <c r="W1246" s="521"/>
      <c r="X1246" s="518"/>
      <c r="Y1246" s="518"/>
      <c r="Z1246" s="518"/>
    </row>
    <row r="1247" ht="14.25" customHeight="1">
      <c r="A1247" s="471" t="str">
        <f t="array" ref="A1247">IFERROR(INDEX(AuditRepTemp_C!D$7:D$1657,MATCH(ROWS(AuditRepTemp_C!$B$7:$B1243),AuditRepTemp_C!$B$7:$B$1657,0)),"")</f>
        <v/>
      </c>
      <c r="B1247" s="510" t="str">
        <f t="array" ref="B1247">IFERROR(INDEX(AuditRepTemp_C!F$7:F$1657,MATCH(ROWS(AuditRepTemp_C!$B$7:$B1243),AuditRepTemp_C!$B$7:$B$1657,0)),"")</f>
        <v/>
      </c>
      <c r="C1247" s="511" t="str">
        <f t="array" ref="C1247">IFERROR(INDEX(AuditRepTemp_C!H$7:H$1657,MATCH(ROWS(AuditRepTemp_C!$B$7:$B1243),AuditRepTemp_C!$B$7:$B$1657,0)),"")</f>
        <v/>
      </c>
      <c r="D1247" s="511" t="str">
        <f t="array" ref="D1247">IFERROR(INDEX(AuditRepTemp_C!I$7:I$1657,MATCH(ROWS(AuditRepTemp_C!$B$7:$B1243),AuditRepTemp_C!$B$7:$B$1657,0)),"")</f>
        <v/>
      </c>
      <c r="E1247" s="512" t="str">
        <f t="array" ref="E1247">IFERROR(INDEX(AuditRepTemp_C!J$7:J$1657,MATCH(ROWS(AuditRepTemp_C!$B$7:$B1243),AuditRepTemp_C!$B$7:$B$1657,0)),"")</f>
        <v/>
      </c>
      <c r="F1247" s="513" t="str">
        <f t="array" ref="F1247">IFERROR(INDEX(AuditRepTemp_C!K$7:K$1657,MATCH(ROWS(AuditRepTemp_C!$B$7:$B1243),AuditRepTemp_C!$B$7:$B$1657,0)),"")</f>
        <v/>
      </c>
      <c r="G1247" s="513" t="str">
        <f t="array" ref="G1247">IFERROR(INDEX(AuditRepTemp_C!L$7:L$1657,MATCH(ROWS(AuditRepTemp_C!$B$7:$B1243),AuditRepTemp_C!$B$7:$B$1657,0)),"")</f>
        <v/>
      </c>
      <c r="H1247" s="517" t="s">
        <v>2064</v>
      </c>
      <c r="I1247" s="524"/>
      <c r="J1247" s="518"/>
      <c r="K1247" s="419"/>
      <c r="L1247" s="419"/>
      <c r="M1247" s="518"/>
      <c r="N1247" s="518"/>
      <c r="O1247" s="518"/>
      <c r="P1247" s="518"/>
      <c r="Q1247" s="518"/>
      <c r="R1247" s="422"/>
      <c r="S1247" s="518"/>
      <c r="T1247" s="519"/>
      <c r="U1247" s="520"/>
      <c r="V1247" s="518"/>
      <c r="W1247" s="521"/>
      <c r="X1247" s="518"/>
      <c r="Y1247" s="518"/>
      <c r="Z1247" s="518"/>
    </row>
    <row r="1248" ht="14.25" customHeight="1">
      <c r="A1248" s="471" t="str">
        <f t="array" ref="A1248">IFERROR(INDEX(AuditRepTemp_C!D$7:D$1657,MATCH(ROWS(AuditRepTemp_C!$B$7:$B1244),AuditRepTemp_C!$B$7:$B$1657,0)),"")</f>
        <v/>
      </c>
      <c r="B1248" s="510" t="str">
        <f t="array" ref="B1248">IFERROR(INDEX(AuditRepTemp_C!F$7:F$1657,MATCH(ROWS(AuditRepTemp_C!$B$7:$B1244),AuditRepTemp_C!$B$7:$B$1657,0)),"")</f>
        <v/>
      </c>
      <c r="C1248" s="511" t="str">
        <f t="array" ref="C1248">IFERROR(INDEX(AuditRepTemp_C!H$7:H$1657,MATCH(ROWS(AuditRepTemp_C!$B$7:$B1244),AuditRepTemp_C!$B$7:$B$1657,0)),"")</f>
        <v/>
      </c>
      <c r="D1248" s="511" t="str">
        <f t="array" ref="D1248">IFERROR(INDEX(AuditRepTemp_C!I$7:I$1657,MATCH(ROWS(AuditRepTemp_C!$B$7:$B1244),AuditRepTemp_C!$B$7:$B$1657,0)),"")</f>
        <v/>
      </c>
      <c r="E1248" s="512" t="str">
        <f t="array" ref="E1248">IFERROR(INDEX(AuditRepTemp_C!J$7:J$1657,MATCH(ROWS(AuditRepTemp_C!$B$7:$B1244),AuditRepTemp_C!$B$7:$B$1657,0)),"")</f>
        <v/>
      </c>
      <c r="F1248" s="513" t="str">
        <f t="array" ref="F1248">IFERROR(INDEX(AuditRepTemp_C!K$7:K$1657,MATCH(ROWS(AuditRepTemp_C!$B$7:$B1244),AuditRepTemp_C!$B$7:$B$1657,0)),"")</f>
        <v/>
      </c>
      <c r="G1248" s="513" t="str">
        <f t="array" ref="G1248">IFERROR(INDEX(AuditRepTemp_C!L$7:L$1657,MATCH(ROWS(AuditRepTemp_C!$B$7:$B1244),AuditRepTemp_C!$B$7:$B$1657,0)),"")</f>
        <v/>
      </c>
      <c r="H1248" s="517" t="s">
        <v>2064</v>
      </c>
      <c r="I1248" s="524"/>
      <c r="J1248" s="518"/>
      <c r="K1248" s="419"/>
      <c r="L1248" s="419"/>
      <c r="M1248" s="518"/>
      <c r="N1248" s="518"/>
      <c r="O1248" s="518"/>
      <c r="P1248" s="518"/>
      <c r="Q1248" s="518"/>
      <c r="R1248" s="422"/>
      <c r="S1248" s="518"/>
      <c r="T1248" s="519"/>
      <c r="U1248" s="520"/>
      <c r="V1248" s="518"/>
      <c r="W1248" s="521"/>
      <c r="X1248" s="518"/>
      <c r="Y1248" s="518"/>
      <c r="Z1248" s="518"/>
    </row>
    <row r="1249" ht="14.25" customHeight="1">
      <c r="A1249" s="471" t="str">
        <f t="array" ref="A1249">IFERROR(INDEX(AuditRepTemp_C!D$7:D$1657,MATCH(ROWS(AuditRepTemp_C!$B$7:$B1245),AuditRepTemp_C!$B$7:$B$1657,0)),"")</f>
        <v/>
      </c>
      <c r="B1249" s="510" t="str">
        <f t="array" ref="B1249">IFERROR(INDEX(AuditRepTemp_C!F$7:F$1657,MATCH(ROWS(AuditRepTemp_C!$B$7:$B1245),AuditRepTemp_C!$B$7:$B$1657,0)),"")</f>
        <v/>
      </c>
      <c r="C1249" s="511" t="str">
        <f t="array" ref="C1249">IFERROR(INDEX(AuditRepTemp_C!H$7:H$1657,MATCH(ROWS(AuditRepTemp_C!$B$7:$B1245),AuditRepTemp_C!$B$7:$B$1657,0)),"")</f>
        <v/>
      </c>
      <c r="D1249" s="511" t="str">
        <f t="array" ref="D1249">IFERROR(INDEX(AuditRepTemp_C!I$7:I$1657,MATCH(ROWS(AuditRepTemp_C!$B$7:$B1245),AuditRepTemp_C!$B$7:$B$1657,0)),"")</f>
        <v/>
      </c>
      <c r="E1249" s="512" t="str">
        <f t="array" ref="E1249">IFERROR(INDEX(AuditRepTemp_C!J$7:J$1657,MATCH(ROWS(AuditRepTemp_C!$B$7:$B1245),AuditRepTemp_C!$B$7:$B$1657,0)),"")</f>
        <v/>
      </c>
      <c r="F1249" s="513" t="str">
        <f t="array" ref="F1249">IFERROR(INDEX(AuditRepTemp_C!K$7:K$1657,MATCH(ROWS(AuditRepTemp_C!$B$7:$B1245),AuditRepTemp_C!$B$7:$B$1657,0)),"")</f>
        <v/>
      </c>
      <c r="G1249" s="513" t="str">
        <f t="array" ref="G1249">IFERROR(INDEX(AuditRepTemp_C!L$7:L$1657,MATCH(ROWS(AuditRepTemp_C!$B$7:$B1245),AuditRepTemp_C!$B$7:$B$1657,0)),"")</f>
        <v/>
      </c>
      <c r="H1249" s="517" t="s">
        <v>2064</v>
      </c>
      <c r="I1249" s="524"/>
      <c r="J1249" s="518"/>
      <c r="K1249" s="419"/>
      <c r="L1249" s="419"/>
      <c r="M1249" s="518"/>
      <c r="N1249" s="518"/>
      <c r="O1249" s="518"/>
      <c r="P1249" s="518"/>
      <c r="Q1249" s="518"/>
      <c r="R1249" s="422"/>
      <c r="S1249" s="518"/>
      <c r="T1249" s="519"/>
      <c r="U1249" s="520"/>
      <c r="V1249" s="518"/>
      <c r="W1249" s="521"/>
      <c r="X1249" s="518"/>
      <c r="Y1249" s="518"/>
      <c r="Z1249" s="518"/>
    </row>
    <row r="1250" ht="14.25" customHeight="1">
      <c r="A1250" s="471" t="str">
        <f t="array" ref="A1250">IFERROR(INDEX(AuditRepTemp_C!D$7:D$1657,MATCH(ROWS(AuditRepTemp_C!$B$7:$B1246),AuditRepTemp_C!$B$7:$B$1657,0)),"")</f>
        <v/>
      </c>
      <c r="B1250" s="510" t="str">
        <f t="array" ref="B1250">IFERROR(INDEX(AuditRepTemp_C!F$7:F$1657,MATCH(ROWS(AuditRepTemp_C!$B$7:$B1246),AuditRepTemp_C!$B$7:$B$1657,0)),"")</f>
        <v/>
      </c>
      <c r="C1250" s="511" t="str">
        <f t="array" ref="C1250">IFERROR(INDEX(AuditRepTemp_C!H$7:H$1657,MATCH(ROWS(AuditRepTemp_C!$B$7:$B1246),AuditRepTemp_C!$B$7:$B$1657,0)),"")</f>
        <v/>
      </c>
      <c r="D1250" s="511" t="str">
        <f t="array" ref="D1250">IFERROR(INDEX(AuditRepTemp_C!I$7:I$1657,MATCH(ROWS(AuditRepTemp_C!$B$7:$B1246),AuditRepTemp_C!$B$7:$B$1657,0)),"")</f>
        <v/>
      </c>
      <c r="E1250" s="512" t="str">
        <f t="array" ref="E1250">IFERROR(INDEX(AuditRepTemp_C!J$7:J$1657,MATCH(ROWS(AuditRepTemp_C!$B$7:$B1246),AuditRepTemp_C!$B$7:$B$1657,0)),"")</f>
        <v/>
      </c>
      <c r="F1250" s="513" t="str">
        <f t="array" ref="F1250">IFERROR(INDEX(AuditRepTemp_C!K$7:K$1657,MATCH(ROWS(AuditRepTemp_C!$B$7:$B1246),AuditRepTemp_C!$B$7:$B$1657,0)),"")</f>
        <v/>
      </c>
      <c r="G1250" s="513" t="str">
        <f t="array" ref="G1250">IFERROR(INDEX(AuditRepTemp_C!L$7:L$1657,MATCH(ROWS(AuditRepTemp_C!$B$7:$B1246),AuditRepTemp_C!$B$7:$B$1657,0)),"")</f>
        <v/>
      </c>
      <c r="H1250" s="517" t="s">
        <v>2064</v>
      </c>
      <c r="I1250" s="524"/>
      <c r="J1250" s="518"/>
      <c r="K1250" s="419"/>
      <c r="L1250" s="419"/>
      <c r="M1250" s="518"/>
      <c r="N1250" s="518"/>
      <c r="O1250" s="518"/>
      <c r="P1250" s="518"/>
      <c r="Q1250" s="518"/>
      <c r="R1250" s="422"/>
      <c r="S1250" s="518"/>
      <c r="T1250" s="519"/>
      <c r="U1250" s="520"/>
      <c r="V1250" s="518"/>
      <c r="W1250" s="521"/>
      <c r="X1250" s="518"/>
      <c r="Y1250" s="518"/>
      <c r="Z1250" s="518"/>
    </row>
    <row r="1251" ht="14.25" customHeight="1">
      <c r="A1251" s="471" t="str">
        <f t="array" ref="A1251">IFERROR(INDEX(AuditRepTemp_C!D$7:D$1657,MATCH(ROWS(AuditRepTemp_C!$B$7:$B1247),AuditRepTemp_C!$B$7:$B$1657,0)),"")</f>
        <v/>
      </c>
      <c r="B1251" s="510" t="str">
        <f t="array" ref="B1251">IFERROR(INDEX(AuditRepTemp_C!F$7:F$1657,MATCH(ROWS(AuditRepTemp_C!$B$7:$B1247),AuditRepTemp_C!$B$7:$B$1657,0)),"")</f>
        <v/>
      </c>
      <c r="C1251" s="511" t="str">
        <f t="array" ref="C1251">IFERROR(INDEX(AuditRepTemp_C!H$7:H$1657,MATCH(ROWS(AuditRepTemp_C!$B$7:$B1247),AuditRepTemp_C!$B$7:$B$1657,0)),"")</f>
        <v/>
      </c>
      <c r="D1251" s="511" t="str">
        <f t="array" ref="D1251">IFERROR(INDEX(AuditRepTemp_C!I$7:I$1657,MATCH(ROWS(AuditRepTemp_C!$B$7:$B1247),AuditRepTemp_C!$B$7:$B$1657,0)),"")</f>
        <v/>
      </c>
      <c r="E1251" s="512" t="str">
        <f t="array" ref="E1251">IFERROR(INDEX(AuditRepTemp_C!J$7:J$1657,MATCH(ROWS(AuditRepTemp_C!$B$7:$B1247),AuditRepTemp_C!$B$7:$B$1657,0)),"")</f>
        <v/>
      </c>
      <c r="F1251" s="513" t="str">
        <f t="array" ref="F1251">IFERROR(INDEX(AuditRepTemp_C!K$7:K$1657,MATCH(ROWS(AuditRepTemp_C!$B$7:$B1247),AuditRepTemp_C!$B$7:$B$1657,0)),"")</f>
        <v/>
      </c>
      <c r="G1251" s="513" t="str">
        <f t="array" ref="G1251">IFERROR(INDEX(AuditRepTemp_C!L$7:L$1657,MATCH(ROWS(AuditRepTemp_C!$B$7:$B1247),AuditRepTemp_C!$B$7:$B$1657,0)),"")</f>
        <v/>
      </c>
      <c r="H1251" s="517" t="s">
        <v>2064</v>
      </c>
      <c r="I1251" s="524"/>
      <c r="J1251" s="518"/>
      <c r="K1251" s="419"/>
      <c r="L1251" s="419"/>
      <c r="M1251" s="518"/>
      <c r="N1251" s="518"/>
      <c r="O1251" s="518"/>
      <c r="P1251" s="518"/>
      <c r="Q1251" s="518"/>
      <c r="R1251" s="422"/>
      <c r="S1251" s="518"/>
      <c r="T1251" s="519"/>
      <c r="U1251" s="520"/>
      <c r="V1251" s="518"/>
      <c r="W1251" s="521"/>
      <c r="X1251" s="518"/>
      <c r="Y1251" s="518"/>
      <c r="Z1251" s="518"/>
    </row>
    <row r="1252" ht="14.25" customHeight="1">
      <c r="A1252" s="471" t="str">
        <f t="array" ref="A1252">IFERROR(INDEX(AuditRepTemp_C!D$7:D$1657,MATCH(ROWS(AuditRepTemp_C!$B$7:$B1248),AuditRepTemp_C!$B$7:$B$1657,0)),"")</f>
        <v/>
      </c>
      <c r="B1252" s="510" t="str">
        <f t="array" ref="B1252">IFERROR(INDEX(AuditRepTemp_C!F$7:F$1657,MATCH(ROWS(AuditRepTemp_C!$B$7:$B1248),AuditRepTemp_C!$B$7:$B$1657,0)),"")</f>
        <v/>
      </c>
      <c r="C1252" s="511" t="str">
        <f t="array" ref="C1252">IFERROR(INDEX(AuditRepTemp_C!H$7:H$1657,MATCH(ROWS(AuditRepTemp_C!$B$7:$B1248),AuditRepTemp_C!$B$7:$B$1657,0)),"")</f>
        <v/>
      </c>
      <c r="D1252" s="511" t="str">
        <f t="array" ref="D1252">IFERROR(INDEX(AuditRepTemp_C!I$7:I$1657,MATCH(ROWS(AuditRepTemp_C!$B$7:$B1248),AuditRepTemp_C!$B$7:$B$1657,0)),"")</f>
        <v/>
      </c>
      <c r="E1252" s="512" t="str">
        <f t="array" ref="E1252">IFERROR(INDEX(AuditRepTemp_C!J$7:J$1657,MATCH(ROWS(AuditRepTemp_C!$B$7:$B1248),AuditRepTemp_C!$B$7:$B$1657,0)),"")</f>
        <v/>
      </c>
      <c r="F1252" s="513" t="str">
        <f t="array" ref="F1252">IFERROR(INDEX(AuditRepTemp_C!K$7:K$1657,MATCH(ROWS(AuditRepTemp_C!$B$7:$B1248),AuditRepTemp_C!$B$7:$B$1657,0)),"")</f>
        <v/>
      </c>
      <c r="G1252" s="513" t="str">
        <f t="array" ref="G1252">IFERROR(INDEX(AuditRepTemp_C!L$7:L$1657,MATCH(ROWS(AuditRepTemp_C!$B$7:$B1248),AuditRepTemp_C!$B$7:$B$1657,0)),"")</f>
        <v/>
      </c>
      <c r="H1252" s="517" t="s">
        <v>2064</v>
      </c>
      <c r="I1252" s="524"/>
      <c r="J1252" s="518"/>
      <c r="K1252" s="419"/>
      <c r="L1252" s="419"/>
      <c r="M1252" s="518"/>
      <c r="N1252" s="518"/>
      <c r="O1252" s="518"/>
      <c r="P1252" s="518"/>
      <c r="Q1252" s="518"/>
      <c r="R1252" s="422"/>
      <c r="S1252" s="518"/>
      <c r="T1252" s="519"/>
      <c r="U1252" s="520"/>
      <c r="V1252" s="518"/>
      <c r="W1252" s="521"/>
      <c r="X1252" s="518"/>
      <c r="Y1252" s="518"/>
      <c r="Z1252" s="518"/>
    </row>
    <row r="1253" ht="14.25" customHeight="1">
      <c r="A1253" s="471" t="str">
        <f t="array" ref="A1253">IFERROR(INDEX(AuditRepTemp_C!D$7:D$1657,MATCH(ROWS(AuditRepTemp_C!$B$7:$B1249),AuditRepTemp_C!$B$7:$B$1657,0)),"")</f>
        <v/>
      </c>
      <c r="B1253" s="510" t="str">
        <f t="array" ref="B1253">IFERROR(INDEX(AuditRepTemp_C!F$7:F$1657,MATCH(ROWS(AuditRepTemp_C!$B$7:$B1249),AuditRepTemp_C!$B$7:$B$1657,0)),"")</f>
        <v/>
      </c>
      <c r="C1253" s="511" t="str">
        <f t="array" ref="C1253">IFERROR(INDEX(AuditRepTemp_C!H$7:H$1657,MATCH(ROWS(AuditRepTemp_C!$B$7:$B1249),AuditRepTemp_C!$B$7:$B$1657,0)),"")</f>
        <v/>
      </c>
      <c r="D1253" s="511" t="str">
        <f t="array" ref="D1253">IFERROR(INDEX(AuditRepTemp_C!I$7:I$1657,MATCH(ROWS(AuditRepTemp_C!$B$7:$B1249),AuditRepTemp_C!$B$7:$B$1657,0)),"")</f>
        <v/>
      </c>
      <c r="E1253" s="512" t="str">
        <f t="array" ref="E1253">IFERROR(INDEX(AuditRepTemp_C!J$7:J$1657,MATCH(ROWS(AuditRepTemp_C!$B$7:$B1249),AuditRepTemp_C!$B$7:$B$1657,0)),"")</f>
        <v/>
      </c>
      <c r="F1253" s="513" t="str">
        <f t="array" ref="F1253">IFERROR(INDEX(AuditRepTemp_C!K$7:K$1657,MATCH(ROWS(AuditRepTemp_C!$B$7:$B1249),AuditRepTemp_C!$B$7:$B$1657,0)),"")</f>
        <v/>
      </c>
      <c r="G1253" s="513" t="str">
        <f t="array" ref="G1253">IFERROR(INDEX(AuditRepTemp_C!L$7:L$1657,MATCH(ROWS(AuditRepTemp_C!$B$7:$B1249),AuditRepTemp_C!$B$7:$B$1657,0)),"")</f>
        <v/>
      </c>
      <c r="H1253" s="517" t="s">
        <v>2064</v>
      </c>
      <c r="I1253" s="524"/>
      <c r="J1253" s="518"/>
      <c r="K1253" s="419"/>
      <c r="L1253" s="419"/>
      <c r="M1253" s="518"/>
      <c r="N1253" s="518"/>
      <c r="O1253" s="518"/>
      <c r="P1253" s="518"/>
      <c r="Q1253" s="518"/>
      <c r="R1253" s="422"/>
      <c r="S1253" s="518"/>
      <c r="T1253" s="519"/>
      <c r="U1253" s="520"/>
      <c r="V1253" s="518"/>
      <c r="W1253" s="521"/>
      <c r="X1253" s="518"/>
      <c r="Y1253" s="518"/>
      <c r="Z1253" s="518"/>
    </row>
    <row r="1254" ht="14.25" customHeight="1">
      <c r="A1254" s="471" t="str">
        <f t="array" ref="A1254">IFERROR(INDEX(AuditRepTemp_C!D$7:D$1657,MATCH(ROWS(AuditRepTemp_C!$B$7:$B1250),AuditRepTemp_C!$B$7:$B$1657,0)),"")</f>
        <v/>
      </c>
      <c r="B1254" s="510" t="str">
        <f t="array" ref="B1254">IFERROR(INDEX(AuditRepTemp_C!F$7:F$1657,MATCH(ROWS(AuditRepTemp_C!$B$7:$B1250),AuditRepTemp_C!$B$7:$B$1657,0)),"")</f>
        <v/>
      </c>
      <c r="C1254" s="511" t="str">
        <f t="array" ref="C1254">IFERROR(INDEX(AuditRepTemp_C!H$7:H$1657,MATCH(ROWS(AuditRepTemp_C!$B$7:$B1250),AuditRepTemp_C!$B$7:$B$1657,0)),"")</f>
        <v/>
      </c>
      <c r="D1254" s="511" t="str">
        <f t="array" ref="D1254">IFERROR(INDEX(AuditRepTemp_C!I$7:I$1657,MATCH(ROWS(AuditRepTemp_C!$B$7:$B1250),AuditRepTemp_C!$B$7:$B$1657,0)),"")</f>
        <v/>
      </c>
      <c r="E1254" s="512" t="str">
        <f t="array" ref="E1254">IFERROR(INDEX(AuditRepTemp_C!J$7:J$1657,MATCH(ROWS(AuditRepTemp_C!$B$7:$B1250),AuditRepTemp_C!$B$7:$B$1657,0)),"")</f>
        <v/>
      </c>
      <c r="F1254" s="513" t="str">
        <f t="array" ref="F1254">IFERROR(INDEX(AuditRepTemp_C!K$7:K$1657,MATCH(ROWS(AuditRepTemp_C!$B$7:$B1250),AuditRepTemp_C!$B$7:$B$1657,0)),"")</f>
        <v/>
      </c>
      <c r="G1254" s="513" t="str">
        <f t="array" ref="G1254">IFERROR(INDEX(AuditRepTemp_C!L$7:L$1657,MATCH(ROWS(AuditRepTemp_C!$B$7:$B1250),AuditRepTemp_C!$B$7:$B$1657,0)),"")</f>
        <v/>
      </c>
      <c r="H1254" s="517" t="s">
        <v>2064</v>
      </c>
      <c r="I1254" s="524"/>
      <c r="J1254" s="518"/>
      <c r="K1254" s="419"/>
      <c r="L1254" s="419"/>
      <c r="M1254" s="518"/>
      <c r="N1254" s="518"/>
      <c r="O1254" s="518"/>
      <c r="P1254" s="518"/>
      <c r="Q1254" s="518"/>
      <c r="R1254" s="422"/>
      <c r="S1254" s="518"/>
      <c r="T1254" s="519"/>
      <c r="U1254" s="520"/>
      <c r="V1254" s="518"/>
      <c r="W1254" s="521"/>
      <c r="X1254" s="518"/>
      <c r="Y1254" s="518"/>
      <c r="Z1254" s="518"/>
    </row>
    <row r="1255" ht="14.25" customHeight="1">
      <c r="A1255" s="471" t="str">
        <f t="array" ref="A1255">IFERROR(INDEX(AuditRepTemp_C!D$7:D$1657,MATCH(ROWS(AuditRepTemp_C!$B$7:$B1251),AuditRepTemp_C!$B$7:$B$1657,0)),"")</f>
        <v/>
      </c>
      <c r="B1255" s="510" t="str">
        <f t="array" ref="B1255">IFERROR(INDEX(AuditRepTemp_C!F$7:F$1657,MATCH(ROWS(AuditRepTemp_C!$B$7:$B1251),AuditRepTemp_C!$B$7:$B$1657,0)),"")</f>
        <v/>
      </c>
      <c r="C1255" s="511" t="str">
        <f t="array" ref="C1255">IFERROR(INDEX(AuditRepTemp_C!H$7:H$1657,MATCH(ROWS(AuditRepTemp_C!$B$7:$B1251),AuditRepTemp_C!$B$7:$B$1657,0)),"")</f>
        <v/>
      </c>
      <c r="D1255" s="511" t="str">
        <f t="array" ref="D1255">IFERROR(INDEX(AuditRepTemp_C!I$7:I$1657,MATCH(ROWS(AuditRepTemp_C!$B$7:$B1251),AuditRepTemp_C!$B$7:$B$1657,0)),"")</f>
        <v/>
      </c>
      <c r="E1255" s="512" t="str">
        <f t="array" ref="E1255">IFERROR(INDEX(AuditRepTemp_C!J$7:J$1657,MATCH(ROWS(AuditRepTemp_C!$B$7:$B1251),AuditRepTemp_C!$B$7:$B$1657,0)),"")</f>
        <v/>
      </c>
      <c r="F1255" s="513" t="str">
        <f t="array" ref="F1255">IFERROR(INDEX(AuditRepTemp_C!K$7:K$1657,MATCH(ROWS(AuditRepTemp_C!$B$7:$B1251),AuditRepTemp_C!$B$7:$B$1657,0)),"")</f>
        <v/>
      </c>
      <c r="G1255" s="513" t="str">
        <f t="array" ref="G1255">IFERROR(INDEX(AuditRepTemp_C!L$7:L$1657,MATCH(ROWS(AuditRepTemp_C!$B$7:$B1251),AuditRepTemp_C!$B$7:$B$1657,0)),"")</f>
        <v/>
      </c>
      <c r="H1255" s="517" t="s">
        <v>2064</v>
      </c>
      <c r="I1255" s="524"/>
      <c r="J1255" s="518"/>
      <c r="K1255" s="419"/>
      <c r="L1255" s="419"/>
      <c r="M1255" s="518"/>
      <c r="N1255" s="518"/>
      <c r="O1255" s="518"/>
      <c r="P1255" s="518"/>
      <c r="Q1255" s="518"/>
      <c r="R1255" s="422"/>
      <c r="S1255" s="518"/>
      <c r="T1255" s="519"/>
      <c r="U1255" s="520"/>
      <c r="V1255" s="518"/>
      <c r="W1255" s="521"/>
      <c r="X1255" s="518"/>
      <c r="Y1255" s="518"/>
      <c r="Z1255" s="518"/>
    </row>
    <row r="1256" ht="14.25" customHeight="1">
      <c r="A1256" s="471" t="str">
        <f t="array" ref="A1256">IFERROR(INDEX(AuditRepTemp_C!D$7:D$1657,MATCH(ROWS(AuditRepTemp_C!$B$7:$B1252),AuditRepTemp_C!$B$7:$B$1657,0)),"")</f>
        <v/>
      </c>
      <c r="B1256" s="510" t="str">
        <f t="array" ref="B1256">IFERROR(INDEX(AuditRepTemp_C!F$7:F$1657,MATCH(ROWS(AuditRepTemp_C!$B$7:$B1252),AuditRepTemp_C!$B$7:$B$1657,0)),"")</f>
        <v/>
      </c>
      <c r="C1256" s="511" t="str">
        <f t="array" ref="C1256">IFERROR(INDEX(AuditRepTemp_C!H$7:H$1657,MATCH(ROWS(AuditRepTemp_C!$B$7:$B1252),AuditRepTemp_C!$B$7:$B$1657,0)),"")</f>
        <v/>
      </c>
      <c r="D1256" s="511" t="str">
        <f t="array" ref="D1256">IFERROR(INDEX(AuditRepTemp_C!I$7:I$1657,MATCH(ROWS(AuditRepTemp_C!$B$7:$B1252),AuditRepTemp_C!$B$7:$B$1657,0)),"")</f>
        <v/>
      </c>
      <c r="E1256" s="512" t="str">
        <f t="array" ref="E1256">IFERROR(INDEX(AuditRepTemp_C!J$7:J$1657,MATCH(ROWS(AuditRepTemp_C!$B$7:$B1252),AuditRepTemp_C!$B$7:$B$1657,0)),"")</f>
        <v/>
      </c>
      <c r="F1256" s="513" t="str">
        <f t="array" ref="F1256">IFERROR(INDEX(AuditRepTemp_C!K$7:K$1657,MATCH(ROWS(AuditRepTemp_C!$B$7:$B1252),AuditRepTemp_C!$B$7:$B$1657,0)),"")</f>
        <v/>
      </c>
      <c r="G1256" s="513" t="str">
        <f t="array" ref="G1256">IFERROR(INDEX(AuditRepTemp_C!L$7:L$1657,MATCH(ROWS(AuditRepTemp_C!$B$7:$B1252),AuditRepTemp_C!$B$7:$B$1657,0)),"")</f>
        <v/>
      </c>
      <c r="H1256" s="517" t="s">
        <v>2064</v>
      </c>
      <c r="I1256" s="524"/>
      <c r="J1256" s="518"/>
      <c r="K1256" s="419"/>
      <c r="L1256" s="419"/>
      <c r="M1256" s="518"/>
      <c r="N1256" s="518"/>
      <c r="O1256" s="518"/>
      <c r="P1256" s="518"/>
      <c r="Q1256" s="518"/>
      <c r="R1256" s="422"/>
      <c r="S1256" s="518"/>
      <c r="T1256" s="519"/>
      <c r="U1256" s="520"/>
      <c r="V1256" s="518"/>
      <c r="W1256" s="521"/>
      <c r="X1256" s="518"/>
      <c r="Y1256" s="518"/>
      <c r="Z1256" s="518"/>
    </row>
    <row r="1257" ht="14.25" customHeight="1">
      <c r="A1257" s="471" t="str">
        <f t="array" ref="A1257">IFERROR(INDEX(AuditRepTemp_C!D$7:D$1657,MATCH(ROWS(AuditRepTemp_C!$B$7:$B1253),AuditRepTemp_C!$B$7:$B$1657,0)),"")</f>
        <v/>
      </c>
      <c r="B1257" s="510" t="str">
        <f t="array" ref="B1257">IFERROR(INDEX(AuditRepTemp_C!F$7:F$1657,MATCH(ROWS(AuditRepTemp_C!$B$7:$B1253),AuditRepTemp_C!$B$7:$B$1657,0)),"")</f>
        <v/>
      </c>
      <c r="C1257" s="511" t="str">
        <f t="array" ref="C1257">IFERROR(INDEX(AuditRepTemp_C!H$7:H$1657,MATCH(ROWS(AuditRepTemp_C!$B$7:$B1253),AuditRepTemp_C!$B$7:$B$1657,0)),"")</f>
        <v/>
      </c>
      <c r="D1257" s="511" t="str">
        <f t="array" ref="D1257">IFERROR(INDEX(AuditRepTemp_C!I$7:I$1657,MATCH(ROWS(AuditRepTemp_C!$B$7:$B1253),AuditRepTemp_C!$B$7:$B$1657,0)),"")</f>
        <v/>
      </c>
      <c r="E1257" s="512" t="str">
        <f t="array" ref="E1257">IFERROR(INDEX(AuditRepTemp_C!J$7:J$1657,MATCH(ROWS(AuditRepTemp_C!$B$7:$B1253),AuditRepTemp_C!$B$7:$B$1657,0)),"")</f>
        <v/>
      </c>
      <c r="F1257" s="513" t="str">
        <f t="array" ref="F1257">IFERROR(INDEX(AuditRepTemp_C!K$7:K$1657,MATCH(ROWS(AuditRepTemp_C!$B$7:$B1253),AuditRepTemp_C!$B$7:$B$1657,0)),"")</f>
        <v/>
      </c>
      <c r="G1257" s="513" t="str">
        <f t="array" ref="G1257">IFERROR(INDEX(AuditRepTemp_C!L$7:L$1657,MATCH(ROWS(AuditRepTemp_C!$B$7:$B1253),AuditRepTemp_C!$B$7:$B$1657,0)),"")</f>
        <v/>
      </c>
      <c r="H1257" s="517" t="s">
        <v>2064</v>
      </c>
      <c r="I1257" s="524"/>
      <c r="J1257" s="518"/>
      <c r="K1257" s="419"/>
      <c r="L1257" s="419"/>
      <c r="M1257" s="518"/>
      <c r="N1257" s="518"/>
      <c r="O1257" s="518"/>
      <c r="P1257" s="518"/>
      <c r="Q1257" s="518"/>
      <c r="R1257" s="422"/>
      <c r="S1257" s="518"/>
      <c r="T1257" s="519"/>
      <c r="U1257" s="520"/>
      <c r="V1257" s="518"/>
      <c r="W1257" s="521"/>
      <c r="X1257" s="518"/>
      <c r="Y1257" s="518"/>
      <c r="Z1257" s="518"/>
    </row>
    <row r="1258" ht="14.25" customHeight="1">
      <c r="A1258" s="471" t="str">
        <f t="array" ref="A1258">IFERROR(INDEX(AuditRepTemp_C!D$7:D$1657,MATCH(ROWS(AuditRepTemp_C!$B$7:$B1254),AuditRepTemp_C!$B$7:$B$1657,0)),"")</f>
        <v/>
      </c>
      <c r="B1258" s="510" t="str">
        <f t="array" ref="B1258">IFERROR(INDEX(AuditRepTemp_C!F$7:F$1657,MATCH(ROWS(AuditRepTemp_C!$B$7:$B1254),AuditRepTemp_C!$B$7:$B$1657,0)),"")</f>
        <v/>
      </c>
      <c r="C1258" s="511" t="str">
        <f t="array" ref="C1258">IFERROR(INDEX(AuditRepTemp_C!H$7:H$1657,MATCH(ROWS(AuditRepTemp_C!$B$7:$B1254),AuditRepTemp_C!$B$7:$B$1657,0)),"")</f>
        <v/>
      </c>
      <c r="D1258" s="511" t="str">
        <f t="array" ref="D1258">IFERROR(INDEX(AuditRepTemp_C!I$7:I$1657,MATCH(ROWS(AuditRepTemp_C!$B$7:$B1254),AuditRepTemp_C!$B$7:$B$1657,0)),"")</f>
        <v/>
      </c>
      <c r="E1258" s="512" t="str">
        <f t="array" ref="E1258">IFERROR(INDEX(AuditRepTemp_C!J$7:J$1657,MATCH(ROWS(AuditRepTemp_C!$B$7:$B1254),AuditRepTemp_C!$B$7:$B$1657,0)),"")</f>
        <v/>
      </c>
      <c r="F1258" s="513" t="str">
        <f t="array" ref="F1258">IFERROR(INDEX(AuditRepTemp_C!K$7:K$1657,MATCH(ROWS(AuditRepTemp_C!$B$7:$B1254),AuditRepTemp_C!$B$7:$B$1657,0)),"")</f>
        <v/>
      </c>
      <c r="G1258" s="513" t="str">
        <f t="array" ref="G1258">IFERROR(INDEX(AuditRepTemp_C!L$7:L$1657,MATCH(ROWS(AuditRepTemp_C!$B$7:$B1254),AuditRepTemp_C!$B$7:$B$1657,0)),"")</f>
        <v/>
      </c>
      <c r="H1258" s="517" t="s">
        <v>2064</v>
      </c>
      <c r="I1258" s="524"/>
      <c r="J1258" s="518"/>
      <c r="K1258" s="419"/>
      <c r="L1258" s="419"/>
      <c r="M1258" s="518"/>
      <c r="N1258" s="518"/>
      <c r="O1258" s="518"/>
      <c r="P1258" s="518"/>
      <c r="Q1258" s="518"/>
      <c r="R1258" s="422"/>
      <c r="S1258" s="518"/>
      <c r="T1258" s="519"/>
      <c r="U1258" s="520"/>
      <c r="V1258" s="518"/>
      <c r="W1258" s="521"/>
      <c r="X1258" s="518"/>
      <c r="Y1258" s="518"/>
      <c r="Z1258" s="518"/>
    </row>
    <row r="1259" ht="14.25" customHeight="1">
      <c r="A1259" s="471" t="str">
        <f t="array" ref="A1259">IFERROR(INDEX(AuditRepTemp_C!D$7:D$1657,MATCH(ROWS(AuditRepTemp_C!$B$7:$B1255),AuditRepTemp_C!$B$7:$B$1657,0)),"")</f>
        <v/>
      </c>
      <c r="B1259" s="510" t="str">
        <f t="array" ref="B1259">IFERROR(INDEX(AuditRepTemp_C!F$7:F$1657,MATCH(ROWS(AuditRepTemp_C!$B$7:$B1255),AuditRepTemp_C!$B$7:$B$1657,0)),"")</f>
        <v/>
      </c>
      <c r="C1259" s="511" t="str">
        <f t="array" ref="C1259">IFERROR(INDEX(AuditRepTemp_C!H$7:H$1657,MATCH(ROWS(AuditRepTemp_C!$B$7:$B1255),AuditRepTemp_C!$B$7:$B$1657,0)),"")</f>
        <v/>
      </c>
      <c r="D1259" s="511" t="str">
        <f t="array" ref="D1259">IFERROR(INDEX(AuditRepTemp_C!I$7:I$1657,MATCH(ROWS(AuditRepTemp_C!$B$7:$B1255),AuditRepTemp_C!$B$7:$B$1657,0)),"")</f>
        <v/>
      </c>
      <c r="E1259" s="512" t="str">
        <f t="array" ref="E1259">IFERROR(INDEX(AuditRepTemp_C!J$7:J$1657,MATCH(ROWS(AuditRepTemp_C!$B$7:$B1255),AuditRepTemp_C!$B$7:$B$1657,0)),"")</f>
        <v/>
      </c>
      <c r="F1259" s="513" t="str">
        <f t="array" ref="F1259">IFERROR(INDEX(AuditRepTemp_C!K$7:K$1657,MATCH(ROWS(AuditRepTemp_C!$B$7:$B1255),AuditRepTemp_C!$B$7:$B$1657,0)),"")</f>
        <v/>
      </c>
      <c r="G1259" s="513" t="str">
        <f t="array" ref="G1259">IFERROR(INDEX(AuditRepTemp_C!L$7:L$1657,MATCH(ROWS(AuditRepTemp_C!$B$7:$B1255),AuditRepTemp_C!$B$7:$B$1657,0)),"")</f>
        <v/>
      </c>
      <c r="H1259" s="517" t="s">
        <v>2064</v>
      </c>
      <c r="I1259" s="524"/>
      <c r="J1259" s="518"/>
      <c r="K1259" s="419"/>
      <c r="L1259" s="419"/>
      <c r="M1259" s="518"/>
      <c r="N1259" s="518"/>
      <c r="O1259" s="518"/>
      <c r="P1259" s="518"/>
      <c r="Q1259" s="518"/>
      <c r="R1259" s="422"/>
      <c r="S1259" s="518"/>
      <c r="T1259" s="519"/>
      <c r="U1259" s="520"/>
      <c r="V1259" s="518"/>
      <c r="W1259" s="521"/>
      <c r="X1259" s="518"/>
      <c r="Y1259" s="518"/>
      <c r="Z1259" s="518"/>
    </row>
    <row r="1260" ht="14.25" customHeight="1">
      <c r="A1260" s="471" t="str">
        <f t="array" ref="A1260">IFERROR(INDEX(AuditRepTemp_C!D$7:D$1657,MATCH(ROWS(AuditRepTemp_C!$B$7:$B1256),AuditRepTemp_C!$B$7:$B$1657,0)),"")</f>
        <v/>
      </c>
      <c r="B1260" s="510" t="str">
        <f t="array" ref="B1260">IFERROR(INDEX(AuditRepTemp_C!F$7:F$1657,MATCH(ROWS(AuditRepTemp_C!$B$7:$B1256),AuditRepTemp_C!$B$7:$B$1657,0)),"")</f>
        <v/>
      </c>
      <c r="C1260" s="511" t="str">
        <f t="array" ref="C1260">IFERROR(INDEX(AuditRepTemp_C!H$7:H$1657,MATCH(ROWS(AuditRepTemp_C!$B$7:$B1256),AuditRepTemp_C!$B$7:$B$1657,0)),"")</f>
        <v/>
      </c>
      <c r="D1260" s="511" t="str">
        <f t="array" ref="D1260">IFERROR(INDEX(AuditRepTemp_C!I$7:I$1657,MATCH(ROWS(AuditRepTemp_C!$B$7:$B1256),AuditRepTemp_C!$B$7:$B$1657,0)),"")</f>
        <v/>
      </c>
      <c r="E1260" s="512" t="str">
        <f t="array" ref="E1260">IFERROR(INDEX(AuditRepTemp_C!J$7:J$1657,MATCH(ROWS(AuditRepTemp_C!$B$7:$B1256),AuditRepTemp_C!$B$7:$B$1657,0)),"")</f>
        <v/>
      </c>
      <c r="F1260" s="513" t="str">
        <f t="array" ref="F1260">IFERROR(INDEX(AuditRepTemp_C!K$7:K$1657,MATCH(ROWS(AuditRepTemp_C!$B$7:$B1256),AuditRepTemp_C!$B$7:$B$1657,0)),"")</f>
        <v/>
      </c>
      <c r="G1260" s="513" t="str">
        <f t="array" ref="G1260">IFERROR(INDEX(AuditRepTemp_C!L$7:L$1657,MATCH(ROWS(AuditRepTemp_C!$B$7:$B1256),AuditRepTemp_C!$B$7:$B$1657,0)),"")</f>
        <v/>
      </c>
      <c r="H1260" s="517" t="s">
        <v>2064</v>
      </c>
      <c r="I1260" s="524"/>
      <c r="J1260" s="518"/>
      <c r="K1260" s="419"/>
      <c r="L1260" s="419"/>
      <c r="M1260" s="518"/>
      <c r="N1260" s="518"/>
      <c r="O1260" s="518"/>
      <c r="P1260" s="518"/>
      <c r="Q1260" s="518"/>
      <c r="R1260" s="422"/>
      <c r="S1260" s="518"/>
      <c r="T1260" s="519"/>
      <c r="U1260" s="520"/>
      <c r="V1260" s="518"/>
      <c r="W1260" s="521"/>
      <c r="X1260" s="518"/>
      <c r="Y1260" s="518"/>
      <c r="Z1260" s="518"/>
    </row>
    <row r="1261" ht="14.25" customHeight="1">
      <c r="A1261" s="471" t="str">
        <f t="array" ref="A1261">IFERROR(INDEX(AuditRepTemp_C!D$7:D$1657,MATCH(ROWS(AuditRepTemp_C!$B$7:$B1257),AuditRepTemp_C!$B$7:$B$1657,0)),"")</f>
        <v/>
      </c>
      <c r="B1261" s="510" t="str">
        <f t="array" ref="B1261">IFERROR(INDEX(AuditRepTemp_C!F$7:F$1657,MATCH(ROWS(AuditRepTemp_C!$B$7:$B1257),AuditRepTemp_C!$B$7:$B$1657,0)),"")</f>
        <v/>
      </c>
      <c r="C1261" s="511" t="str">
        <f t="array" ref="C1261">IFERROR(INDEX(AuditRepTemp_C!H$7:H$1657,MATCH(ROWS(AuditRepTemp_C!$B$7:$B1257),AuditRepTemp_C!$B$7:$B$1657,0)),"")</f>
        <v/>
      </c>
      <c r="D1261" s="511" t="str">
        <f t="array" ref="D1261">IFERROR(INDEX(AuditRepTemp_C!I$7:I$1657,MATCH(ROWS(AuditRepTemp_C!$B$7:$B1257),AuditRepTemp_C!$B$7:$B$1657,0)),"")</f>
        <v/>
      </c>
      <c r="E1261" s="512" t="str">
        <f t="array" ref="E1261">IFERROR(INDEX(AuditRepTemp_C!J$7:J$1657,MATCH(ROWS(AuditRepTemp_C!$B$7:$B1257),AuditRepTemp_C!$B$7:$B$1657,0)),"")</f>
        <v/>
      </c>
      <c r="F1261" s="513" t="str">
        <f t="array" ref="F1261">IFERROR(INDEX(AuditRepTemp_C!K$7:K$1657,MATCH(ROWS(AuditRepTemp_C!$B$7:$B1257),AuditRepTemp_C!$B$7:$B$1657,0)),"")</f>
        <v/>
      </c>
      <c r="G1261" s="513" t="str">
        <f t="array" ref="G1261">IFERROR(INDEX(AuditRepTemp_C!L$7:L$1657,MATCH(ROWS(AuditRepTemp_C!$B$7:$B1257),AuditRepTemp_C!$B$7:$B$1657,0)),"")</f>
        <v/>
      </c>
      <c r="H1261" s="517" t="s">
        <v>2064</v>
      </c>
      <c r="I1261" s="524"/>
      <c r="J1261" s="518"/>
      <c r="K1261" s="419"/>
      <c r="L1261" s="419"/>
      <c r="M1261" s="518"/>
      <c r="N1261" s="518"/>
      <c r="O1261" s="518"/>
      <c r="P1261" s="518"/>
      <c r="Q1261" s="518"/>
      <c r="R1261" s="422"/>
      <c r="S1261" s="518"/>
      <c r="T1261" s="519"/>
      <c r="U1261" s="520"/>
      <c r="V1261" s="518"/>
      <c r="W1261" s="521"/>
      <c r="X1261" s="518"/>
      <c r="Y1261" s="518"/>
      <c r="Z1261" s="518"/>
    </row>
    <row r="1262" ht="14.25" customHeight="1">
      <c r="A1262" s="471" t="str">
        <f t="array" ref="A1262">IFERROR(INDEX(AuditRepTemp_C!D$7:D$1657,MATCH(ROWS(AuditRepTemp_C!$B$7:$B1258),AuditRepTemp_C!$B$7:$B$1657,0)),"")</f>
        <v/>
      </c>
      <c r="B1262" s="510" t="str">
        <f t="array" ref="B1262">IFERROR(INDEX(AuditRepTemp_C!F$7:F$1657,MATCH(ROWS(AuditRepTemp_C!$B$7:$B1258),AuditRepTemp_C!$B$7:$B$1657,0)),"")</f>
        <v/>
      </c>
      <c r="C1262" s="511" t="str">
        <f t="array" ref="C1262">IFERROR(INDEX(AuditRepTemp_C!H$7:H$1657,MATCH(ROWS(AuditRepTemp_C!$B$7:$B1258),AuditRepTemp_C!$B$7:$B$1657,0)),"")</f>
        <v/>
      </c>
      <c r="D1262" s="511" t="str">
        <f t="array" ref="D1262">IFERROR(INDEX(AuditRepTemp_C!I$7:I$1657,MATCH(ROWS(AuditRepTemp_C!$B$7:$B1258),AuditRepTemp_C!$B$7:$B$1657,0)),"")</f>
        <v/>
      </c>
      <c r="E1262" s="512" t="str">
        <f t="array" ref="E1262">IFERROR(INDEX(AuditRepTemp_C!J$7:J$1657,MATCH(ROWS(AuditRepTemp_C!$B$7:$B1258),AuditRepTemp_C!$B$7:$B$1657,0)),"")</f>
        <v/>
      </c>
      <c r="F1262" s="513" t="str">
        <f t="array" ref="F1262">IFERROR(INDEX(AuditRepTemp_C!K$7:K$1657,MATCH(ROWS(AuditRepTemp_C!$B$7:$B1258),AuditRepTemp_C!$B$7:$B$1657,0)),"")</f>
        <v/>
      </c>
      <c r="G1262" s="513" t="str">
        <f t="array" ref="G1262">IFERROR(INDEX(AuditRepTemp_C!L$7:L$1657,MATCH(ROWS(AuditRepTemp_C!$B$7:$B1258),AuditRepTemp_C!$B$7:$B$1657,0)),"")</f>
        <v/>
      </c>
      <c r="H1262" s="517" t="s">
        <v>2064</v>
      </c>
      <c r="I1262" s="524"/>
      <c r="J1262" s="518"/>
      <c r="K1262" s="419"/>
      <c r="L1262" s="419"/>
      <c r="M1262" s="518"/>
      <c r="N1262" s="518"/>
      <c r="O1262" s="518"/>
      <c r="P1262" s="518"/>
      <c r="Q1262" s="518"/>
      <c r="R1262" s="422"/>
      <c r="S1262" s="518"/>
      <c r="T1262" s="519"/>
      <c r="U1262" s="520"/>
      <c r="V1262" s="518"/>
      <c r="W1262" s="521"/>
      <c r="X1262" s="518"/>
      <c r="Y1262" s="518"/>
      <c r="Z1262" s="518"/>
    </row>
    <row r="1263" ht="14.25" customHeight="1">
      <c r="A1263" s="471" t="str">
        <f t="array" ref="A1263">IFERROR(INDEX(AuditRepTemp_C!D$7:D$1657,MATCH(ROWS(AuditRepTemp_C!$B$7:$B1259),AuditRepTemp_C!$B$7:$B$1657,0)),"")</f>
        <v/>
      </c>
      <c r="B1263" s="510" t="str">
        <f t="array" ref="B1263">IFERROR(INDEX(AuditRepTemp_C!F$7:F$1657,MATCH(ROWS(AuditRepTemp_C!$B$7:$B1259),AuditRepTemp_C!$B$7:$B$1657,0)),"")</f>
        <v/>
      </c>
      <c r="C1263" s="511" t="str">
        <f t="array" ref="C1263">IFERROR(INDEX(AuditRepTemp_C!H$7:H$1657,MATCH(ROWS(AuditRepTemp_C!$B$7:$B1259),AuditRepTemp_C!$B$7:$B$1657,0)),"")</f>
        <v/>
      </c>
      <c r="D1263" s="511" t="str">
        <f t="array" ref="D1263">IFERROR(INDEX(AuditRepTemp_C!I$7:I$1657,MATCH(ROWS(AuditRepTemp_C!$B$7:$B1259),AuditRepTemp_C!$B$7:$B$1657,0)),"")</f>
        <v/>
      </c>
      <c r="E1263" s="512" t="str">
        <f t="array" ref="E1263">IFERROR(INDEX(AuditRepTemp_C!J$7:J$1657,MATCH(ROWS(AuditRepTemp_C!$B$7:$B1259),AuditRepTemp_C!$B$7:$B$1657,0)),"")</f>
        <v/>
      </c>
      <c r="F1263" s="513" t="str">
        <f t="array" ref="F1263">IFERROR(INDEX(AuditRepTemp_C!K$7:K$1657,MATCH(ROWS(AuditRepTemp_C!$B$7:$B1259),AuditRepTemp_C!$B$7:$B$1657,0)),"")</f>
        <v/>
      </c>
      <c r="G1263" s="513" t="str">
        <f t="array" ref="G1263">IFERROR(INDEX(AuditRepTemp_C!L$7:L$1657,MATCH(ROWS(AuditRepTemp_C!$B$7:$B1259),AuditRepTemp_C!$B$7:$B$1657,0)),"")</f>
        <v/>
      </c>
      <c r="H1263" s="517" t="s">
        <v>2064</v>
      </c>
      <c r="I1263" s="524"/>
      <c r="J1263" s="518"/>
      <c r="K1263" s="419"/>
      <c r="L1263" s="419"/>
      <c r="M1263" s="518"/>
      <c r="N1263" s="518"/>
      <c r="O1263" s="518"/>
      <c r="P1263" s="518"/>
      <c r="Q1263" s="518"/>
      <c r="R1263" s="422"/>
      <c r="S1263" s="518"/>
      <c r="T1263" s="519"/>
      <c r="U1263" s="520"/>
      <c r="V1263" s="518"/>
      <c r="W1263" s="521"/>
      <c r="X1263" s="518"/>
      <c r="Y1263" s="518"/>
      <c r="Z1263" s="518"/>
    </row>
    <row r="1264" ht="14.25" customHeight="1">
      <c r="A1264" s="471" t="str">
        <f t="array" ref="A1264">IFERROR(INDEX(AuditRepTemp_C!D$7:D$1657,MATCH(ROWS(AuditRepTemp_C!$B$7:$B1260),AuditRepTemp_C!$B$7:$B$1657,0)),"")</f>
        <v/>
      </c>
      <c r="B1264" s="510" t="str">
        <f t="array" ref="B1264">IFERROR(INDEX(AuditRepTemp_C!F$7:F$1657,MATCH(ROWS(AuditRepTemp_C!$B$7:$B1260),AuditRepTemp_C!$B$7:$B$1657,0)),"")</f>
        <v/>
      </c>
      <c r="C1264" s="511" t="str">
        <f t="array" ref="C1264">IFERROR(INDEX(AuditRepTemp_C!H$7:H$1657,MATCH(ROWS(AuditRepTemp_C!$B$7:$B1260),AuditRepTemp_C!$B$7:$B$1657,0)),"")</f>
        <v/>
      </c>
      <c r="D1264" s="511" t="str">
        <f t="array" ref="D1264">IFERROR(INDEX(AuditRepTemp_C!I$7:I$1657,MATCH(ROWS(AuditRepTemp_C!$B$7:$B1260),AuditRepTemp_C!$B$7:$B$1657,0)),"")</f>
        <v/>
      </c>
      <c r="E1264" s="512" t="str">
        <f t="array" ref="E1264">IFERROR(INDEX(AuditRepTemp_C!J$7:J$1657,MATCH(ROWS(AuditRepTemp_C!$B$7:$B1260),AuditRepTemp_C!$B$7:$B$1657,0)),"")</f>
        <v/>
      </c>
      <c r="F1264" s="513" t="str">
        <f t="array" ref="F1264">IFERROR(INDEX(AuditRepTemp_C!K$7:K$1657,MATCH(ROWS(AuditRepTemp_C!$B$7:$B1260),AuditRepTemp_C!$B$7:$B$1657,0)),"")</f>
        <v/>
      </c>
      <c r="G1264" s="513" t="str">
        <f t="array" ref="G1264">IFERROR(INDEX(AuditRepTemp_C!L$7:L$1657,MATCH(ROWS(AuditRepTemp_C!$B$7:$B1260),AuditRepTemp_C!$B$7:$B$1657,0)),"")</f>
        <v/>
      </c>
      <c r="H1264" s="517" t="s">
        <v>2064</v>
      </c>
      <c r="I1264" s="524"/>
      <c r="J1264" s="518"/>
      <c r="K1264" s="419"/>
      <c r="L1264" s="419"/>
      <c r="M1264" s="518"/>
      <c r="N1264" s="518"/>
      <c r="O1264" s="518"/>
      <c r="P1264" s="518"/>
      <c r="Q1264" s="518"/>
      <c r="R1264" s="422"/>
      <c r="S1264" s="518"/>
      <c r="T1264" s="519"/>
      <c r="U1264" s="520"/>
      <c r="V1264" s="518"/>
      <c r="W1264" s="521"/>
      <c r="X1264" s="518"/>
      <c r="Y1264" s="518"/>
      <c r="Z1264" s="518"/>
    </row>
    <row r="1265" ht="14.25" customHeight="1">
      <c r="A1265" s="471" t="str">
        <f t="array" ref="A1265">IFERROR(INDEX(AuditRepTemp_C!D$7:D$1657,MATCH(ROWS(AuditRepTemp_C!$B$7:$B1261),AuditRepTemp_C!$B$7:$B$1657,0)),"")</f>
        <v/>
      </c>
      <c r="B1265" s="510" t="str">
        <f t="array" ref="B1265">IFERROR(INDEX(AuditRepTemp_C!F$7:F$1657,MATCH(ROWS(AuditRepTemp_C!$B$7:$B1261),AuditRepTemp_C!$B$7:$B$1657,0)),"")</f>
        <v/>
      </c>
      <c r="C1265" s="511" t="str">
        <f t="array" ref="C1265">IFERROR(INDEX(AuditRepTemp_C!H$7:H$1657,MATCH(ROWS(AuditRepTemp_C!$B$7:$B1261),AuditRepTemp_C!$B$7:$B$1657,0)),"")</f>
        <v/>
      </c>
      <c r="D1265" s="511" t="str">
        <f t="array" ref="D1265">IFERROR(INDEX(AuditRepTemp_C!I$7:I$1657,MATCH(ROWS(AuditRepTemp_C!$B$7:$B1261),AuditRepTemp_C!$B$7:$B$1657,0)),"")</f>
        <v/>
      </c>
      <c r="E1265" s="512" t="str">
        <f t="array" ref="E1265">IFERROR(INDEX(AuditRepTemp_C!J$7:J$1657,MATCH(ROWS(AuditRepTemp_C!$B$7:$B1261),AuditRepTemp_C!$B$7:$B$1657,0)),"")</f>
        <v/>
      </c>
      <c r="F1265" s="513" t="str">
        <f t="array" ref="F1265">IFERROR(INDEX(AuditRepTemp_C!K$7:K$1657,MATCH(ROWS(AuditRepTemp_C!$B$7:$B1261),AuditRepTemp_C!$B$7:$B$1657,0)),"")</f>
        <v/>
      </c>
      <c r="G1265" s="513" t="str">
        <f t="array" ref="G1265">IFERROR(INDEX(AuditRepTemp_C!L$7:L$1657,MATCH(ROWS(AuditRepTemp_C!$B$7:$B1261),AuditRepTemp_C!$B$7:$B$1657,0)),"")</f>
        <v/>
      </c>
      <c r="H1265" s="517" t="s">
        <v>2064</v>
      </c>
      <c r="I1265" s="524"/>
      <c r="J1265" s="518"/>
      <c r="K1265" s="419"/>
      <c r="L1265" s="419"/>
      <c r="M1265" s="518"/>
      <c r="N1265" s="518"/>
      <c r="O1265" s="518"/>
      <c r="P1265" s="518"/>
      <c r="Q1265" s="518"/>
      <c r="R1265" s="422"/>
      <c r="S1265" s="518"/>
      <c r="T1265" s="519"/>
      <c r="U1265" s="520"/>
      <c r="V1265" s="518"/>
      <c r="W1265" s="521"/>
      <c r="X1265" s="518"/>
      <c r="Y1265" s="518"/>
      <c r="Z1265" s="518"/>
    </row>
    <row r="1266" ht="14.25" customHeight="1">
      <c r="A1266" s="471" t="str">
        <f t="array" ref="A1266">IFERROR(INDEX(AuditRepTemp_C!D$7:D$1657,MATCH(ROWS(AuditRepTemp_C!$B$7:$B1262),AuditRepTemp_C!$B$7:$B$1657,0)),"")</f>
        <v/>
      </c>
      <c r="B1266" s="510" t="str">
        <f t="array" ref="B1266">IFERROR(INDEX(AuditRepTemp_C!F$7:F$1657,MATCH(ROWS(AuditRepTemp_C!$B$7:$B1262),AuditRepTemp_C!$B$7:$B$1657,0)),"")</f>
        <v/>
      </c>
      <c r="C1266" s="511" t="str">
        <f t="array" ref="C1266">IFERROR(INDEX(AuditRepTemp_C!H$7:H$1657,MATCH(ROWS(AuditRepTemp_C!$B$7:$B1262),AuditRepTemp_C!$B$7:$B$1657,0)),"")</f>
        <v/>
      </c>
      <c r="D1266" s="511" t="str">
        <f t="array" ref="D1266">IFERROR(INDEX(AuditRepTemp_C!I$7:I$1657,MATCH(ROWS(AuditRepTemp_C!$B$7:$B1262),AuditRepTemp_C!$B$7:$B$1657,0)),"")</f>
        <v/>
      </c>
      <c r="E1266" s="512" t="str">
        <f t="array" ref="E1266">IFERROR(INDEX(AuditRepTemp_C!J$7:J$1657,MATCH(ROWS(AuditRepTemp_C!$B$7:$B1262),AuditRepTemp_C!$B$7:$B$1657,0)),"")</f>
        <v/>
      </c>
      <c r="F1266" s="513" t="str">
        <f t="array" ref="F1266">IFERROR(INDEX(AuditRepTemp_C!K$7:K$1657,MATCH(ROWS(AuditRepTemp_C!$B$7:$B1262),AuditRepTemp_C!$B$7:$B$1657,0)),"")</f>
        <v/>
      </c>
      <c r="G1266" s="513" t="str">
        <f t="array" ref="G1266">IFERROR(INDEX(AuditRepTemp_C!L$7:L$1657,MATCH(ROWS(AuditRepTemp_C!$B$7:$B1262),AuditRepTemp_C!$B$7:$B$1657,0)),"")</f>
        <v/>
      </c>
      <c r="H1266" s="517" t="s">
        <v>2064</v>
      </c>
      <c r="I1266" s="524"/>
      <c r="J1266" s="518"/>
      <c r="K1266" s="419"/>
      <c r="L1266" s="419"/>
      <c r="M1266" s="518"/>
      <c r="N1266" s="518"/>
      <c r="O1266" s="518"/>
      <c r="P1266" s="518"/>
      <c r="Q1266" s="518"/>
      <c r="R1266" s="422"/>
      <c r="S1266" s="518"/>
      <c r="T1266" s="519"/>
      <c r="U1266" s="520"/>
      <c r="V1266" s="518"/>
      <c r="W1266" s="521"/>
      <c r="X1266" s="518"/>
      <c r="Y1266" s="518"/>
      <c r="Z1266" s="518"/>
    </row>
    <row r="1267" ht="14.25" customHeight="1">
      <c r="A1267" s="471" t="str">
        <f t="array" ref="A1267">IFERROR(INDEX(AuditRepTemp_C!D$7:D$1657,MATCH(ROWS(AuditRepTemp_C!$B$7:$B1263),AuditRepTemp_C!$B$7:$B$1657,0)),"")</f>
        <v/>
      </c>
      <c r="B1267" s="510" t="str">
        <f t="array" ref="B1267">IFERROR(INDEX(AuditRepTemp_C!F$7:F$1657,MATCH(ROWS(AuditRepTemp_C!$B$7:$B1263),AuditRepTemp_C!$B$7:$B$1657,0)),"")</f>
        <v/>
      </c>
      <c r="C1267" s="511" t="str">
        <f t="array" ref="C1267">IFERROR(INDEX(AuditRepTemp_C!H$7:H$1657,MATCH(ROWS(AuditRepTemp_C!$B$7:$B1263),AuditRepTemp_C!$B$7:$B$1657,0)),"")</f>
        <v/>
      </c>
      <c r="D1267" s="511" t="str">
        <f t="array" ref="D1267">IFERROR(INDEX(AuditRepTemp_C!I$7:I$1657,MATCH(ROWS(AuditRepTemp_C!$B$7:$B1263),AuditRepTemp_C!$B$7:$B$1657,0)),"")</f>
        <v/>
      </c>
      <c r="E1267" s="512" t="str">
        <f t="array" ref="E1267">IFERROR(INDEX(AuditRepTemp_C!J$7:J$1657,MATCH(ROWS(AuditRepTemp_C!$B$7:$B1263),AuditRepTemp_C!$B$7:$B$1657,0)),"")</f>
        <v/>
      </c>
      <c r="F1267" s="513" t="str">
        <f t="array" ref="F1267">IFERROR(INDEX(AuditRepTemp_C!K$7:K$1657,MATCH(ROWS(AuditRepTemp_C!$B$7:$B1263),AuditRepTemp_C!$B$7:$B$1657,0)),"")</f>
        <v/>
      </c>
      <c r="G1267" s="513" t="str">
        <f t="array" ref="G1267">IFERROR(INDEX(AuditRepTemp_C!L$7:L$1657,MATCH(ROWS(AuditRepTemp_C!$B$7:$B1263),AuditRepTemp_C!$B$7:$B$1657,0)),"")</f>
        <v/>
      </c>
      <c r="H1267" s="517" t="s">
        <v>2064</v>
      </c>
      <c r="I1267" s="524"/>
      <c r="J1267" s="518"/>
      <c r="K1267" s="419"/>
      <c r="L1267" s="419"/>
      <c r="M1267" s="518"/>
      <c r="N1267" s="518"/>
      <c r="O1267" s="518"/>
      <c r="P1267" s="518"/>
      <c r="Q1267" s="518"/>
      <c r="R1267" s="422"/>
      <c r="S1267" s="518"/>
      <c r="T1267" s="519"/>
      <c r="U1267" s="520"/>
      <c r="V1267" s="518"/>
      <c r="W1267" s="521"/>
      <c r="X1267" s="518"/>
      <c r="Y1267" s="518"/>
      <c r="Z1267" s="518"/>
    </row>
    <row r="1268" ht="14.25" customHeight="1">
      <c r="A1268" s="471" t="str">
        <f t="array" ref="A1268">IFERROR(INDEX(AuditRepTemp_C!D$7:D$1657,MATCH(ROWS(AuditRepTemp_C!$B$7:$B1264),AuditRepTemp_C!$B$7:$B$1657,0)),"")</f>
        <v/>
      </c>
      <c r="B1268" s="510" t="str">
        <f t="array" ref="B1268">IFERROR(INDEX(AuditRepTemp_C!F$7:F$1657,MATCH(ROWS(AuditRepTemp_C!$B$7:$B1264),AuditRepTemp_C!$B$7:$B$1657,0)),"")</f>
        <v/>
      </c>
      <c r="C1268" s="511" t="str">
        <f t="array" ref="C1268">IFERROR(INDEX(AuditRepTemp_C!H$7:H$1657,MATCH(ROWS(AuditRepTemp_C!$B$7:$B1264),AuditRepTemp_C!$B$7:$B$1657,0)),"")</f>
        <v/>
      </c>
      <c r="D1268" s="511" t="str">
        <f t="array" ref="D1268">IFERROR(INDEX(AuditRepTemp_C!I$7:I$1657,MATCH(ROWS(AuditRepTemp_C!$B$7:$B1264),AuditRepTemp_C!$B$7:$B$1657,0)),"")</f>
        <v/>
      </c>
      <c r="E1268" s="512" t="str">
        <f t="array" ref="E1268">IFERROR(INDEX(AuditRepTemp_C!J$7:J$1657,MATCH(ROWS(AuditRepTemp_C!$B$7:$B1264),AuditRepTemp_C!$B$7:$B$1657,0)),"")</f>
        <v/>
      </c>
      <c r="F1268" s="513" t="str">
        <f t="array" ref="F1268">IFERROR(INDEX(AuditRepTemp_C!K$7:K$1657,MATCH(ROWS(AuditRepTemp_C!$B$7:$B1264),AuditRepTemp_C!$B$7:$B$1657,0)),"")</f>
        <v/>
      </c>
      <c r="G1268" s="513" t="str">
        <f t="array" ref="G1268">IFERROR(INDEX(AuditRepTemp_C!L$7:L$1657,MATCH(ROWS(AuditRepTemp_C!$B$7:$B1264),AuditRepTemp_C!$B$7:$B$1657,0)),"")</f>
        <v/>
      </c>
      <c r="H1268" s="517" t="s">
        <v>2064</v>
      </c>
      <c r="I1268" s="524"/>
      <c r="J1268" s="518"/>
      <c r="K1268" s="419"/>
      <c r="L1268" s="419"/>
      <c r="M1268" s="518"/>
      <c r="N1268" s="518"/>
      <c r="O1268" s="518"/>
      <c r="P1268" s="518"/>
      <c r="Q1268" s="518"/>
      <c r="R1268" s="422"/>
      <c r="S1268" s="518"/>
      <c r="T1268" s="519"/>
      <c r="U1268" s="520"/>
      <c r="V1268" s="518"/>
      <c r="W1268" s="521"/>
      <c r="X1268" s="518"/>
      <c r="Y1268" s="518"/>
      <c r="Z1268" s="518"/>
    </row>
    <row r="1269" ht="14.25" customHeight="1">
      <c r="A1269" s="471" t="str">
        <f t="array" ref="A1269">IFERROR(INDEX(AuditRepTemp_C!D$7:D$1657,MATCH(ROWS(AuditRepTemp_C!$B$7:$B1265),AuditRepTemp_C!$B$7:$B$1657,0)),"")</f>
        <v/>
      </c>
      <c r="B1269" s="510" t="str">
        <f t="array" ref="B1269">IFERROR(INDEX(AuditRepTemp_C!F$7:F$1657,MATCH(ROWS(AuditRepTemp_C!$B$7:$B1265),AuditRepTemp_C!$B$7:$B$1657,0)),"")</f>
        <v/>
      </c>
      <c r="C1269" s="511" t="str">
        <f t="array" ref="C1269">IFERROR(INDEX(AuditRepTemp_C!H$7:H$1657,MATCH(ROWS(AuditRepTemp_C!$B$7:$B1265),AuditRepTemp_C!$B$7:$B$1657,0)),"")</f>
        <v/>
      </c>
      <c r="D1269" s="511" t="str">
        <f t="array" ref="D1269">IFERROR(INDEX(AuditRepTemp_C!I$7:I$1657,MATCH(ROWS(AuditRepTemp_C!$B$7:$B1265),AuditRepTemp_C!$B$7:$B$1657,0)),"")</f>
        <v/>
      </c>
      <c r="E1269" s="512" t="str">
        <f t="array" ref="E1269">IFERROR(INDEX(AuditRepTemp_C!J$7:J$1657,MATCH(ROWS(AuditRepTemp_C!$B$7:$B1265),AuditRepTemp_C!$B$7:$B$1657,0)),"")</f>
        <v/>
      </c>
      <c r="F1269" s="513" t="str">
        <f t="array" ref="F1269">IFERROR(INDEX(AuditRepTemp_C!K$7:K$1657,MATCH(ROWS(AuditRepTemp_C!$B$7:$B1265),AuditRepTemp_C!$B$7:$B$1657,0)),"")</f>
        <v/>
      </c>
      <c r="G1269" s="513" t="str">
        <f t="array" ref="G1269">IFERROR(INDEX(AuditRepTemp_C!L$7:L$1657,MATCH(ROWS(AuditRepTemp_C!$B$7:$B1265),AuditRepTemp_C!$B$7:$B$1657,0)),"")</f>
        <v/>
      </c>
      <c r="H1269" s="517" t="s">
        <v>2064</v>
      </c>
      <c r="I1269" s="524"/>
      <c r="J1269" s="518"/>
      <c r="K1269" s="419"/>
      <c r="L1269" s="419"/>
      <c r="M1269" s="518"/>
      <c r="N1269" s="518"/>
      <c r="O1269" s="518"/>
      <c r="P1269" s="518"/>
      <c r="Q1269" s="518"/>
      <c r="R1269" s="422"/>
      <c r="S1269" s="518"/>
      <c r="T1269" s="519"/>
      <c r="U1269" s="520"/>
      <c r="V1269" s="518"/>
      <c r="W1269" s="521"/>
      <c r="X1269" s="518"/>
      <c r="Y1269" s="518"/>
      <c r="Z1269" s="518"/>
    </row>
    <row r="1270" ht="14.25" customHeight="1">
      <c r="A1270" s="471" t="str">
        <f t="array" ref="A1270">IFERROR(INDEX(AuditRepTemp_C!D$7:D$1657,MATCH(ROWS(AuditRepTemp_C!$B$7:$B1266),AuditRepTemp_C!$B$7:$B$1657,0)),"")</f>
        <v/>
      </c>
      <c r="B1270" s="510" t="str">
        <f t="array" ref="B1270">IFERROR(INDEX(AuditRepTemp_C!F$7:F$1657,MATCH(ROWS(AuditRepTemp_C!$B$7:$B1266),AuditRepTemp_C!$B$7:$B$1657,0)),"")</f>
        <v/>
      </c>
      <c r="C1270" s="511" t="str">
        <f t="array" ref="C1270">IFERROR(INDEX(AuditRepTemp_C!H$7:H$1657,MATCH(ROWS(AuditRepTemp_C!$B$7:$B1266),AuditRepTemp_C!$B$7:$B$1657,0)),"")</f>
        <v/>
      </c>
      <c r="D1270" s="511" t="str">
        <f t="array" ref="D1270">IFERROR(INDEX(AuditRepTemp_C!I$7:I$1657,MATCH(ROWS(AuditRepTemp_C!$B$7:$B1266),AuditRepTemp_C!$B$7:$B$1657,0)),"")</f>
        <v/>
      </c>
      <c r="E1270" s="512" t="str">
        <f t="array" ref="E1270">IFERROR(INDEX(AuditRepTemp_C!J$7:J$1657,MATCH(ROWS(AuditRepTemp_C!$B$7:$B1266),AuditRepTemp_C!$B$7:$B$1657,0)),"")</f>
        <v/>
      </c>
      <c r="F1270" s="513" t="str">
        <f t="array" ref="F1270">IFERROR(INDEX(AuditRepTemp_C!K$7:K$1657,MATCH(ROWS(AuditRepTemp_C!$B$7:$B1266),AuditRepTemp_C!$B$7:$B$1657,0)),"")</f>
        <v/>
      </c>
      <c r="G1270" s="513" t="str">
        <f t="array" ref="G1270">IFERROR(INDEX(AuditRepTemp_C!L$7:L$1657,MATCH(ROWS(AuditRepTemp_C!$B$7:$B1266),AuditRepTemp_C!$B$7:$B$1657,0)),"")</f>
        <v/>
      </c>
      <c r="H1270" s="517" t="s">
        <v>2064</v>
      </c>
      <c r="I1270" s="524"/>
      <c r="J1270" s="518"/>
      <c r="K1270" s="419"/>
      <c r="L1270" s="419"/>
      <c r="M1270" s="518"/>
      <c r="N1270" s="518"/>
      <c r="O1270" s="518"/>
      <c r="P1270" s="518"/>
      <c r="Q1270" s="518"/>
      <c r="R1270" s="422"/>
      <c r="S1270" s="518"/>
      <c r="T1270" s="519"/>
      <c r="U1270" s="520"/>
      <c r="V1270" s="518"/>
      <c r="W1270" s="521"/>
      <c r="X1270" s="518"/>
      <c r="Y1270" s="518"/>
      <c r="Z1270" s="518"/>
    </row>
    <row r="1271" ht="14.25" customHeight="1">
      <c r="A1271" s="471" t="str">
        <f t="array" ref="A1271">IFERROR(INDEX(AuditRepTemp_C!D$7:D$1657,MATCH(ROWS(AuditRepTemp_C!$B$7:$B1267),AuditRepTemp_C!$B$7:$B$1657,0)),"")</f>
        <v/>
      </c>
      <c r="B1271" s="510" t="str">
        <f t="array" ref="B1271">IFERROR(INDEX(AuditRepTemp_C!F$7:F$1657,MATCH(ROWS(AuditRepTemp_C!$B$7:$B1267),AuditRepTemp_C!$B$7:$B$1657,0)),"")</f>
        <v/>
      </c>
      <c r="C1271" s="511" t="str">
        <f t="array" ref="C1271">IFERROR(INDEX(AuditRepTemp_C!H$7:H$1657,MATCH(ROWS(AuditRepTemp_C!$B$7:$B1267),AuditRepTemp_C!$B$7:$B$1657,0)),"")</f>
        <v/>
      </c>
      <c r="D1271" s="511" t="str">
        <f t="array" ref="D1271">IFERROR(INDEX(AuditRepTemp_C!I$7:I$1657,MATCH(ROWS(AuditRepTemp_C!$B$7:$B1267),AuditRepTemp_C!$B$7:$B$1657,0)),"")</f>
        <v/>
      </c>
      <c r="E1271" s="512" t="str">
        <f t="array" ref="E1271">IFERROR(INDEX(AuditRepTemp_C!J$7:J$1657,MATCH(ROWS(AuditRepTemp_C!$B$7:$B1267),AuditRepTemp_C!$B$7:$B$1657,0)),"")</f>
        <v/>
      </c>
      <c r="F1271" s="513" t="str">
        <f t="array" ref="F1271">IFERROR(INDEX(AuditRepTemp_C!K$7:K$1657,MATCH(ROWS(AuditRepTemp_C!$B$7:$B1267),AuditRepTemp_C!$B$7:$B$1657,0)),"")</f>
        <v/>
      </c>
      <c r="G1271" s="513" t="str">
        <f t="array" ref="G1271">IFERROR(INDEX(AuditRepTemp_C!L$7:L$1657,MATCH(ROWS(AuditRepTemp_C!$B$7:$B1267),AuditRepTemp_C!$B$7:$B$1657,0)),"")</f>
        <v/>
      </c>
      <c r="H1271" s="517" t="s">
        <v>2064</v>
      </c>
      <c r="I1271" s="524"/>
      <c r="J1271" s="518"/>
      <c r="K1271" s="419"/>
      <c r="L1271" s="419"/>
      <c r="M1271" s="518"/>
      <c r="N1271" s="518"/>
      <c r="O1271" s="518"/>
      <c r="P1271" s="518"/>
      <c r="Q1271" s="518"/>
      <c r="R1271" s="422"/>
      <c r="S1271" s="518"/>
      <c r="T1271" s="519"/>
      <c r="U1271" s="520"/>
      <c r="V1271" s="518"/>
      <c r="W1271" s="521"/>
      <c r="X1271" s="518"/>
      <c r="Y1271" s="518"/>
      <c r="Z1271" s="518"/>
    </row>
    <row r="1272" ht="14.25" customHeight="1">
      <c r="A1272" s="471" t="str">
        <f t="array" ref="A1272">IFERROR(INDEX(AuditRepTemp_C!D$7:D$1657,MATCH(ROWS(AuditRepTemp_C!$B$7:$B1268),AuditRepTemp_C!$B$7:$B$1657,0)),"")</f>
        <v/>
      </c>
      <c r="B1272" s="510" t="str">
        <f t="array" ref="B1272">IFERROR(INDEX(AuditRepTemp_C!F$7:F$1657,MATCH(ROWS(AuditRepTemp_C!$B$7:$B1268),AuditRepTemp_C!$B$7:$B$1657,0)),"")</f>
        <v/>
      </c>
      <c r="C1272" s="511" t="str">
        <f t="array" ref="C1272">IFERROR(INDEX(AuditRepTemp_C!H$7:H$1657,MATCH(ROWS(AuditRepTemp_C!$B$7:$B1268),AuditRepTemp_C!$B$7:$B$1657,0)),"")</f>
        <v/>
      </c>
      <c r="D1272" s="511" t="str">
        <f t="array" ref="D1272">IFERROR(INDEX(AuditRepTemp_C!I$7:I$1657,MATCH(ROWS(AuditRepTemp_C!$B$7:$B1268),AuditRepTemp_C!$B$7:$B$1657,0)),"")</f>
        <v/>
      </c>
      <c r="E1272" s="512" t="str">
        <f t="array" ref="E1272">IFERROR(INDEX(AuditRepTemp_C!J$7:J$1657,MATCH(ROWS(AuditRepTemp_C!$B$7:$B1268),AuditRepTemp_C!$B$7:$B$1657,0)),"")</f>
        <v/>
      </c>
      <c r="F1272" s="513" t="str">
        <f t="array" ref="F1272">IFERROR(INDEX(AuditRepTemp_C!K$7:K$1657,MATCH(ROWS(AuditRepTemp_C!$B$7:$B1268),AuditRepTemp_C!$B$7:$B$1657,0)),"")</f>
        <v/>
      </c>
      <c r="G1272" s="513" t="str">
        <f t="array" ref="G1272">IFERROR(INDEX(AuditRepTemp_C!L$7:L$1657,MATCH(ROWS(AuditRepTemp_C!$B$7:$B1268),AuditRepTemp_C!$B$7:$B$1657,0)),"")</f>
        <v/>
      </c>
      <c r="H1272" s="517" t="s">
        <v>2064</v>
      </c>
      <c r="I1272" s="524"/>
      <c r="J1272" s="518"/>
      <c r="K1272" s="419"/>
      <c r="L1272" s="419"/>
      <c r="M1272" s="518"/>
      <c r="N1272" s="518"/>
      <c r="O1272" s="518"/>
      <c r="P1272" s="518"/>
      <c r="Q1272" s="518"/>
      <c r="R1272" s="422"/>
      <c r="S1272" s="518"/>
      <c r="T1272" s="519"/>
      <c r="U1272" s="520"/>
      <c r="V1272" s="518"/>
      <c r="W1272" s="521"/>
      <c r="X1272" s="518"/>
      <c r="Y1272" s="518"/>
      <c r="Z1272" s="518"/>
    </row>
    <row r="1273" ht="14.25" customHeight="1">
      <c r="A1273" s="471" t="str">
        <f t="array" ref="A1273">IFERROR(INDEX(AuditRepTemp_C!D$7:D$1657,MATCH(ROWS(AuditRepTemp_C!$B$7:$B1269),AuditRepTemp_C!$B$7:$B$1657,0)),"")</f>
        <v/>
      </c>
      <c r="B1273" s="510" t="str">
        <f t="array" ref="B1273">IFERROR(INDEX(AuditRepTemp_C!F$7:F$1657,MATCH(ROWS(AuditRepTemp_C!$B$7:$B1269),AuditRepTemp_C!$B$7:$B$1657,0)),"")</f>
        <v/>
      </c>
      <c r="C1273" s="511" t="str">
        <f t="array" ref="C1273">IFERROR(INDEX(AuditRepTemp_C!H$7:H$1657,MATCH(ROWS(AuditRepTemp_C!$B$7:$B1269),AuditRepTemp_C!$B$7:$B$1657,0)),"")</f>
        <v/>
      </c>
      <c r="D1273" s="511" t="str">
        <f t="array" ref="D1273">IFERROR(INDEX(AuditRepTemp_C!I$7:I$1657,MATCH(ROWS(AuditRepTemp_C!$B$7:$B1269),AuditRepTemp_C!$B$7:$B$1657,0)),"")</f>
        <v/>
      </c>
      <c r="E1273" s="512" t="str">
        <f t="array" ref="E1273">IFERROR(INDEX(AuditRepTemp_C!J$7:J$1657,MATCH(ROWS(AuditRepTemp_C!$B$7:$B1269),AuditRepTemp_C!$B$7:$B$1657,0)),"")</f>
        <v/>
      </c>
      <c r="F1273" s="513" t="str">
        <f t="array" ref="F1273">IFERROR(INDEX(AuditRepTemp_C!K$7:K$1657,MATCH(ROWS(AuditRepTemp_C!$B$7:$B1269),AuditRepTemp_C!$B$7:$B$1657,0)),"")</f>
        <v/>
      </c>
      <c r="G1273" s="513" t="str">
        <f t="array" ref="G1273">IFERROR(INDEX(AuditRepTemp_C!L$7:L$1657,MATCH(ROWS(AuditRepTemp_C!$B$7:$B1269),AuditRepTemp_C!$B$7:$B$1657,0)),"")</f>
        <v/>
      </c>
      <c r="H1273" s="517" t="s">
        <v>2064</v>
      </c>
      <c r="I1273" s="524"/>
      <c r="J1273" s="518"/>
      <c r="K1273" s="419"/>
      <c r="L1273" s="419"/>
      <c r="M1273" s="518"/>
      <c r="N1273" s="518"/>
      <c r="O1273" s="518"/>
      <c r="P1273" s="518"/>
      <c r="Q1273" s="518"/>
      <c r="R1273" s="422"/>
      <c r="S1273" s="518"/>
      <c r="T1273" s="519"/>
      <c r="U1273" s="520"/>
      <c r="V1273" s="518"/>
      <c r="W1273" s="521"/>
      <c r="X1273" s="518"/>
      <c r="Y1273" s="518"/>
      <c r="Z1273" s="518"/>
    </row>
    <row r="1274" ht="14.25" customHeight="1">
      <c r="A1274" s="471" t="str">
        <f t="array" ref="A1274">IFERROR(INDEX(AuditRepTemp_C!D$7:D$1657,MATCH(ROWS(AuditRepTemp_C!$B$7:$B1270),AuditRepTemp_C!$B$7:$B$1657,0)),"")</f>
        <v/>
      </c>
      <c r="B1274" s="510" t="str">
        <f t="array" ref="B1274">IFERROR(INDEX(AuditRepTemp_C!F$7:F$1657,MATCH(ROWS(AuditRepTemp_C!$B$7:$B1270),AuditRepTemp_C!$B$7:$B$1657,0)),"")</f>
        <v/>
      </c>
      <c r="C1274" s="511" t="str">
        <f t="array" ref="C1274">IFERROR(INDEX(AuditRepTemp_C!H$7:H$1657,MATCH(ROWS(AuditRepTemp_C!$B$7:$B1270),AuditRepTemp_C!$B$7:$B$1657,0)),"")</f>
        <v/>
      </c>
      <c r="D1274" s="511" t="str">
        <f t="array" ref="D1274">IFERROR(INDEX(AuditRepTemp_C!I$7:I$1657,MATCH(ROWS(AuditRepTemp_C!$B$7:$B1270),AuditRepTemp_C!$B$7:$B$1657,0)),"")</f>
        <v/>
      </c>
      <c r="E1274" s="512" t="str">
        <f t="array" ref="E1274">IFERROR(INDEX(AuditRepTemp_C!J$7:J$1657,MATCH(ROWS(AuditRepTemp_C!$B$7:$B1270),AuditRepTemp_C!$B$7:$B$1657,0)),"")</f>
        <v/>
      </c>
      <c r="F1274" s="513" t="str">
        <f t="array" ref="F1274">IFERROR(INDEX(AuditRepTemp_C!K$7:K$1657,MATCH(ROWS(AuditRepTemp_C!$B$7:$B1270),AuditRepTemp_C!$B$7:$B$1657,0)),"")</f>
        <v/>
      </c>
      <c r="G1274" s="513" t="str">
        <f t="array" ref="G1274">IFERROR(INDEX(AuditRepTemp_C!L$7:L$1657,MATCH(ROWS(AuditRepTemp_C!$B$7:$B1270),AuditRepTemp_C!$B$7:$B$1657,0)),"")</f>
        <v/>
      </c>
      <c r="H1274" s="517" t="s">
        <v>2064</v>
      </c>
      <c r="I1274" s="524"/>
      <c r="J1274" s="518"/>
      <c r="K1274" s="419"/>
      <c r="L1274" s="419"/>
      <c r="M1274" s="518"/>
      <c r="N1274" s="518"/>
      <c r="O1274" s="518"/>
      <c r="P1274" s="518"/>
      <c r="Q1274" s="518"/>
      <c r="R1274" s="422"/>
      <c r="S1274" s="518"/>
      <c r="T1274" s="519"/>
      <c r="U1274" s="520"/>
      <c r="V1274" s="518"/>
      <c r="W1274" s="521"/>
      <c r="X1274" s="518"/>
      <c r="Y1274" s="518"/>
      <c r="Z1274" s="518"/>
    </row>
    <row r="1275" ht="14.25" customHeight="1">
      <c r="A1275" s="471" t="str">
        <f t="array" ref="A1275">IFERROR(INDEX(AuditRepTemp_C!D$7:D$1657,MATCH(ROWS(AuditRepTemp_C!$B$7:$B1271),AuditRepTemp_C!$B$7:$B$1657,0)),"")</f>
        <v/>
      </c>
      <c r="B1275" s="510" t="str">
        <f t="array" ref="B1275">IFERROR(INDEX(AuditRepTemp_C!F$7:F$1657,MATCH(ROWS(AuditRepTemp_C!$B$7:$B1271),AuditRepTemp_C!$B$7:$B$1657,0)),"")</f>
        <v/>
      </c>
      <c r="C1275" s="511" t="str">
        <f t="array" ref="C1275">IFERROR(INDEX(AuditRepTemp_C!H$7:H$1657,MATCH(ROWS(AuditRepTemp_C!$B$7:$B1271),AuditRepTemp_C!$B$7:$B$1657,0)),"")</f>
        <v/>
      </c>
      <c r="D1275" s="511" t="str">
        <f t="array" ref="D1275">IFERROR(INDEX(AuditRepTemp_C!I$7:I$1657,MATCH(ROWS(AuditRepTemp_C!$B$7:$B1271),AuditRepTemp_C!$B$7:$B$1657,0)),"")</f>
        <v/>
      </c>
      <c r="E1275" s="512" t="str">
        <f t="array" ref="E1275">IFERROR(INDEX(AuditRepTemp_C!J$7:J$1657,MATCH(ROWS(AuditRepTemp_C!$B$7:$B1271),AuditRepTemp_C!$B$7:$B$1657,0)),"")</f>
        <v/>
      </c>
      <c r="F1275" s="513" t="str">
        <f t="array" ref="F1275">IFERROR(INDEX(AuditRepTemp_C!K$7:K$1657,MATCH(ROWS(AuditRepTemp_C!$B$7:$B1271),AuditRepTemp_C!$B$7:$B$1657,0)),"")</f>
        <v/>
      </c>
      <c r="G1275" s="513" t="str">
        <f t="array" ref="G1275">IFERROR(INDEX(AuditRepTemp_C!L$7:L$1657,MATCH(ROWS(AuditRepTemp_C!$B$7:$B1271),AuditRepTemp_C!$B$7:$B$1657,0)),"")</f>
        <v/>
      </c>
      <c r="H1275" s="517" t="s">
        <v>2064</v>
      </c>
      <c r="I1275" s="524"/>
      <c r="J1275" s="518"/>
      <c r="K1275" s="419"/>
      <c r="L1275" s="419"/>
      <c r="M1275" s="518"/>
      <c r="N1275" s="518"/>
      <c r="O1275" s="518"/>
      <c r="P1275" s="518"/>
      <c r="Q1275" s="518"/>
      <c r="R1275" s="422"/>
      <c r="S1275" s="518"/>
      <c r="T1275" s="519"/>
      <c r="U1275" s="520"/>
      <c r="V1275" s="518"/>
      <c r="W1275" s="521"/>
      <c r="X1275" s="518"/>
      <c r="Y1275" s="518"/>
      <c r="Z1275" s="518"/>
    </row>
    <row r="1276" ht="14.25" customHeight="1">
      <c r="A1276" s="471" t="str">
        <f t="array" ref="A1276">IFERROR(INDEX(AuditRepTemp_C!D$7:D$1657,MATCH(ROWS(AuditRepTemp_C!$B$7:$B1272),AuditRepTemp_C!$B$7:$B$1657,0)),"")</f>
        <v/>
      </c>
      <c r="B1276" s="510" t="str">
        <f t="array" ref="B1276">IFERROR(INDEX(AuditRepTemp_C!F$7:F$1657,MATCH(ROWS(AuditRepTemp_C!$B$7:$B1272),AuditRepTemp_C!$B$7:$B$1657,0)),"")</f>
        <v/>
      </c>
      <c r="C1276" s="511" t="str">
        <f t="array" ref="C1276">IFERROR(INDEX(AuditRepTemp_C!H$7:H$1657,MATCH(ROWS(AuditRepTemp_C!$B$7:$B1272),AuditRepTemp_C!$B$7:$B$1657,0)),"")</f>
        <v/>
      </c>
      <c r="D1276" s="511" t="str">
        <f t="array" ref="D1276">IFERROR(INDEX(AuditRepTemp_C!I$7:I$1657,MATCH(ROWS(AuditRepTemp_C!$B$7:$B1272),AuditRepTemp_C!$B$7:$B$1657,0)),"")</f>
        <v/>
      </c>
      <c r="E1276" s="512" t="str">
        <f t="array" ref="E1276">IFERROR(INDEX(AuditRepTemp_C!J$7:J$1657,MATCH(ROWS(AuditRepTemp_C!$B$7:$B1272),AuditRepTemp_C!$B$7:$B$1657,0)),"")</f>
        <v/>
      </c>
      <c r="F1276" s="513" t="str">
        <f t="array" ref="F1276">IFERROR(INDEX(AuditRepTemp_C!K$7:K$1657,MATCH(ROWS(AuditRepTemp_C!$B$7:$B1272),AuditRepTemp_C!$B$7:$B$1657,0)),"")</f>
        <v/>
      </c>
      <c r="G1276" s="513" t="str">
        <f t="array" ref="G1276">IFERROR(INDEX(AuditRepTemp_C!L$7:L$1657,MATCH(ROWS(AuditRepTemp_C!$B$7:$B1272),AuditRepTemp_C!$B$7:$B$1657,0)),"")</f>
        <v/>
      </c>
      <c r="H1276" s="517" t="s">
        <v>2064</v>
      </c>
      <c r="I1276" s="524"/>
      <c r="J1276" s="518"/>
      <c r="K1276" s="419"/>
      <c r="L1276" s="419"/>
      <c r="M1276" s="518"/>
      <c r="N1276" s="518"/>
      <c r="O1276" s="518"/>
      <c r="P1276" s="518"/>
      <c r="Q1276" s="518"/>
      <c r="R1276" s="422"/>
      <c r="S1276" s="518"/>
      <c r="T1276" s="519"/>
      <c r="U1276" s="520"/>
      <c r="V1276" s="518"/>
      <c r="W1276" s="521"/>
      <c r="X1276" s="518"/>
      <c r="Y1276" s="518"/>
      <c r="Z1276" s="518"/>
    </row>
    <row r="1277" ht="14.25" customHeight="1">
      <c r="A1277" s="471" t="str">
        <f t="array" ref="A1277">IFERROR(INDEX(AuditRepTemp_C!D$7:D$1657,MATCH(ROWS(AuditRepTemp_C!$B$7:$B1273),AuditRepTemp_C!$B$7:$B$1657,0)),"")</f>
        <v/>
      </c>
      <c r="B1277" s="510" t="str">
        <f t="array" ref="B1277">IFERROR(INDEX(AuditRepTemp_C!F$7:F$1657,MATCH(ROWS(AuditRepTemp_C!$B$7:$B1273),AuditRepTemp_C!$B$7:$B$1657,0)),"")</f>
        <v/>
      </c>
      <c r="C1277" s="511" t="str">
        <f t="array" ref="C1277">IFERROR(INDEX(AuditRepTemp_C!H$7:H$1657,MATCH(ROWS(AuditRepTemp_C!$B$7:$B1273),AuditRepTemp_C!$B$7:$B$1657,0)),"")</f>
        <v/>
      </c>
      <c r="D1277" s="511" t="str">
        <f t="array" ref="D1277">IFERROR(INDEX(AuditRepTemp_C!I$7:I$1657,MATCH(ROWS(AuditRepTemp_C!$B$7:$B1273),AuditRepTemp_C!$B$7:$B$1657,0)),"")</f>
        <v/>
      </c>
      <c r="E1277" s="512" t="str">
        <f t="array" ref="E1277">IFERROR(INDEX(AuditRepTemp_C!J$7:J$1657,MATCH(ROWS(AuditRepTemp_C!$B$7:$B1273),AuditRepTemp_C!$B$7:$B$1657,0)),"")</f>
        <v/>
      </c>
      <c r="F1277" s="513" t="str">
        <f t="array" ref="F1277">IFERROR(INDEX(AuditRepTemp_C!K$7:K$1657,MATCH(ROWS(AuditRepTemp_C!$B$7:$B1273),AuditRepTemp_C!$B$7:$B$1657,0)),"")</f>
        <v/>
      </c>
      <c r="G1277" s="513" t="str">
        <f t="array" ref="G1277">IFERROR(INDEX(AuditRepTemp_C!L$7:L$1657,MATCH(ROWS(AuditRepTemp_C!$B$7:$B1273),AuditRepTemp_C!$B$7:$B$1657,0)),"")</f>
        <v/>
      </c>
      <c r="H1277" s="517" t="s">
        <v>2064</v>
      </c>
      <c r="I1277" s="524"/>
      <c r="J1277" s="518"/>
      <c r="K1277" s="419"/>
      <c r="L1277" s="419"/>
      <c r="M1277" s="518"/>
      <c r="N1277" s="518"/>
      <c r="O1277" s="518"/>
      <c r="P1277" s="518"/>
      <c r="Q1277" s="518"/>
      <c r="R1277" s="422"/>
      <c r="S1277" s="518"/>
      <c r="T1277" s="519"/>
      <c r="U1277" s="520"/>
      <c r="V1277" s="518"/>
      <c r="W1277" s="521"/>
      <c r="X1277" s="518"/>
      <c r="Y1277" s="518"/>
      <c r="Z1277" s="518"/>
    </row>
    <row r="1278" ht="14.25" customHeight="1">
      <c r="A1278" s="471" t="str">
        <f t="array" ref="A1278">IFERROR(INDEX(AuditRepTemp_C!D$7:D$1657,MATCH(ROWS(AuditRepTemp_C!$B$7:$B1274),AuditRepTemp_C!$B$7:$B$1657,0)),"")</f>
        <v/>
      </c>
      <c r="B1278" s="510" t="str">
        <f t="array" ref="B1278">IFERROR(INDEX(AuditRepTemp_C!F$7:F$1657,MATCH(ROWS(AuditRepTemp_C!$B$7:$B1274),AuditRepTemp_C!$B$7:$B$1657,0)),"")</f>
        <v/>
      </c>
      <c r="C1278" s="511" t="str">
        <f t="array" ref="C1278">IFERROR(INDEX(AuditRepTemp_C!H$7:H$1657,MATCH(ROWS(AuditRepTemp_C!$B$7:$B1274),AuditRepTemp_C!$B$7:$B$1657,0)),"")</f>
        <v/>
      </c>
      <c r="D1278" s="511" t="str">
        <f t="array" ref="D1278">IFERROR(INDEX(AuditRepTemp_C!I$7:I$1657,MATCH(ROWS(AuditRepTemp_C!$B$7:$B1274),AuditRepTemp_C!$B$7:$B$1657,0)),"")</f>
        <v/>
      </c>
      <c r="E1278" s="512" t="str">
        <f t="array" ref="E1278">IFERROR(INDEX(AuditRepTemp_C!J$7:J$1657,MATCH(ROWS(AuditRepTemp_C!$B$7:$B1274),AuditRepTemp_C!$B$7:$B$1657,0)),"")</f>
        <v/>
      </c>
      <c r="F1278" s="513" t="str">
        <f t="array" ref="F1278">IFERROR(INDEX(AuditRepTemp_C!K$7:K$1657,MATCH(ROWS(AuditRepTemp_C!$B$7:$B1274),AuditRepTemp_C!$B$7:$B$1657,0)),"")</f>
        <v/>
      </c>
      <c r="G1278" s="513" t="str">
        <f t="array" ref="G1278">IFERROR(INDEX(AuditRepTemp_C!L$7:L$1657,MATCH(ROWS(AuditRepTemp_C!$B$7:$B1274),AuditRepTemp_C!$B$7:$B$1657,0)),"")</f>
        <v/>
      </c>
      <c r="H1278" s="517" t="s">
        <v>2064</v>
      </c>
      <c r="I1278" s="524"/>
      <c r="J1278" s="518"/>
      <c r="K1278" s="419"/>
      <c r="L1278" s="419"/>
      <c r="M1278" s="518"/>
      <c r="N1278" s="518"/>
      <c r="O1278" s="518"/>
      <c r="P1278" s="518"/>
      <c r="Q1278" s="518"/>
      <c r="R1278" s="422"/>
      <c r="S1278" s="518"/>
      <c r="T1278" s="519"/>
      <c r="U1278" s="520"/>
      <c r="V1278" s="518"/>
      <c r="W1278" s="521"/>
      <c r="X1278" s="518"/>
      <c r="Y1278" s="518"/>
      <c r="Z1278" s="518"/>
    </row>
    <row r="1279" ht="14.25" customHeight="1">
      <c r="A1279" s="471" t="str">
        <f t="array" ref="A1279">IFERROR(INDEX(AuditRepTemp_C!D$7:D$1657,MATCH(ROWS(AuditRepTemp_C!$B$7:$B1275),AuditRepTemp_C!$B$7:$B$1657,0)),"")</f>
        <v/>
      </c>
      <c r="B1279" s="510" t="str">
        <f t="array" ref="B1279">IFERROR(INDEX(AuditRepTemp_C!F$7:F$1657,MATCH(ROWS(AuditRepTemp_C!$B$7:$B1275),AuditRepTemp_C!$B$7:$B$1657,0)),"")</f>
        <v/>
      </c>
      <c r="C1279" s="511" t="str">
        <f t="array" ref="C1279">IFERROR(INDEX(AuditRepTemp_C!H$7:H$1657,MATCH(ROWS(AuditRepTemp_C!$B$7:$B1275),AuditRepTemp_C!$B$7:$B$1657,0)),"")</f>
        <v/>
      </c>
      <c r="D1279" s="511" t="str">
        <f t="array" ref="D1279">IFERROR(INDEX(AuditRepTemp_C!I$7:I$1657,MATCH(ROWS(AuditRepTemp_C!$B$7:$B1275),AuditRepTemp_C!$B$7:$B$1657,0)),"")</f>
        <v/>
      </c>
      <c r="E1279" s="512" t="str">
        <f t="array" ref="E1279">IFERROR(INDEX(AuditRepTemp_C!J$7:J$1657,MATCH(ROWS(AuditRepTemp_C!$B$7:$B1275),AuditRepTemp_C!$B$7:$B$1657,0)),"")</f>
        <v/>
      </c>
      <c r="F1279" s="513" t="str">
        <f t="array" ref="F1279">IFERROR(INDEX(AuditRepTemp_C!K$7:K$1657,MATCH(ROWS(AuditRepTemp_C!$B$7:$B1275),AuditRepTemp_C!$B$7:$B$1657,0)),"")</f>
        <v/>
      </c>
      <c r="G1279" s="513" t="str">
        <f t="array" ref="G1279">IFERROR(INDEX(AuditRepTemp_C!L$7:L$1657,MATCH(ROWS(AuditRepTemp_C!$B$7:$B1275),AuditRepTemp_C!$B$7:$B$1657,0)),"")</f>
        <v/>
      </c>
      <c r="H1279" s="517" t="s">
        <v>2064</v>
      </c>
      <c r="I1279" s="524"/>
      <c r="J1279" s="518"/>
      <c r="K1279" s="419"/>
      <c r="L1279" s="419"/>
      <c r="M1279" s="518"/>
      <c r="N1279" s="518"/>
      <c r="O1279" s="518"/>
      <c r="P1279" s="518"/>
      <c r="Q1279" s="518"/>
      <c r="R1279" s="422"/>
      <c r="S1279" s="518"/>
      <c r="T1279" s="519"/>
      <c r="U1279" s="520"/>
      <c r="V1279" s="518"/>
      <c r="W1279" s="521"/>
      <c r="X1279" s="518"/>
      <c r="Y1279" s="518"/>
      <c r="Z1279" s="518"/>
    </row>
    <row r="1280" ht="14.25" customHeight="1">
      <c r="A1280" s="471" t="str">
        <f t="array" ref="A1280">IFERROR(INDEX(AuditRepTemp_C!D$7:D$1657,MATCH(ROWS(AuditRepTemp_C!$B$7:$B1276),AuditRepTemp_C!$B$7:$B$1657,0)),"")</f>
        <v/>
      </c>
      <c r="B1280" s="510" t="str">
        <f t="array" ref="B1280">IFERROR(INDEX(AuditRepTemp_C!F$7:F$1657,MATCH(ROWS(AuditRepTemp_C!$B$7:$B1276),AuditRepTemp_C!$B$7:$B$1657,0)),"")</f>
        <v/>
      </c>
      <c r="C1280" s="511" t="str">
        <f t="array" ref="C1280">IFERROR(INDEX(AuditRepTemp_C!H$7:H$1657,MATCH(ROWS(AuditRepTemp_C!$B$7:$B1276),AuditRepTemp_C!$B$7:$B$1657,0)),"")</f>
        <v/>
      </c>
      <c r="D1280" s="511" t="str">
        <f t="array" ref="D1280">IFERROR(INDEX(AuditRepTemp_C!I$7:I$1657,MATCH(ROWS(AuditRepTemp_C!$B$7:$B1276),AuditRepTemp_C!$B$7:$B$1657,0)),"")</f>
        <v/>
      </c>
      <c r="E1280" s="512" t="str">
        <f t="array" ref="E1280">IFERROR(INDEX(AuditRepTemp_C!J$7:J$1657,MATCH(ROWS(AuditRepTemp_C!$B$7:$B1276),AuditRepTemp_C!$B$7:$B$1657,0)),"")</f>
        <v/>
      </c>
      <c r="F1280" s="513" t="str">
        <f t="array" ref="F1280">IFERROR(INDEX(AuditRepTemp_C!K$7:K$1657,MATCH(ROWS(AuditRepTemp_C!$B$7:$B1276),AuditRepTemp_C!$B$7:$B$1657,0)),"")</f>
        <v/>
      </c>
      <c r="G1280" s="513" t="str">
        <f t="array" ref="G1280">IFERROR(INDEX(AuditRepTemp_C!L$7:L$1657,MATCH(ROWS(AuditRepTemp_C!$B$7:$B1276),AuditRepTemp_C!$B$7:$B$1657,0)),"")</f>
        <v/>
      </c>
      <c r="H1280" s="517" t="s">
        <v>2064</v>
      </c>
      <c r="I1280" s="524"/>
      <c r="J1280" s="518"/>
      <c r="K1280" s="419"/>
      <c r="L1280" s="419"/>
      <c r="M1280" s="518"/>
      <c r="N1280" s="518"/>
      <c r="O1280" s="518"/>
      <c r="P1280" s="518"/>
      <c r="Q1280" s="518"/>
      <c r="R1280" s="422"/>
      <c r="S1280" s="518"/>
      <c r="T1280" s="519"/>
      <c r="U1280" s="520"/>
      <c r="V1280" s="518"/>
      <c r="W1280" s="521"/>
      <c r="X1280" s="518"/>
      <c r="Y1280" s="518"/>
      <c r="Z1280" s="518"/>
    </row>
    <row r="1281" ht="14.25" customHeight="1">
      <c r="A1281" s="471" t="str">
        <f t="array" ref="A1281">IFERROR(INDEX(AuditRepTemp_C!D$7:D$1657,MATCH(ROWS(AuditRepTemp_C!$B$7:$B1277),AuditRepTemp_C!$B$7:$B$1657,0)),"")</f>
        <v/>
      </c>
      <c r="B1281" s="510" t="str">
        <f t="array" ref="B1281">IFERROR(INDEX(AuditRepTemp_C!F$7:F$1657,MATCH(ROWS(AuditRepTemp_C!$B$7:$B1277),AuditRepTemp_C!$B$7:$B$1657,0)),"")</f>
        <v/>
      </c>
      <c r="C1281" s="511" t="str">
        <f t="array" ref="C1281">IFERROR(INDEX(AuditRepTemp_C!H$7:H$1657,MATCH(ROWS(AuditRepTemp_C!$B$7:$B1277),AuditRepTemp_C!$B$7:$B$1657,0)),"")</f>
        <v/>
      </c>
      <c r="D1281" s="511" t="str">
        <f t="array" ref="D1281">IFERROR(INDEX(AuditRepTemp_C!I$7:I$1657,MATCH(ROWS(AuditRepTemp_C!$B$7:$B1277),AuditRepTemp_C!$B$7:$B$1657,0)),"")</f>
        <v/>
      </c>
      <c r="E1281" s="512" t="str">
        <f t="array" ref="E1281">IFERROR(INDEX(AuditRepTemp_C!J$7:J$1657,MATCH(ROWS(AuditRepTemp_C!$B$7:$B1277),AuditRepTemp_C!$B$7:$B$1657,0)),"")</f>
        <v/>
      </c>
      <c r="F1281" s="513" t="str">
        <f t="array" ref="F1281">IFERROR(INDEX(AuditRepTemp_C!K$7:K$1657,MATCH(ROWS(AuditRepTemp_C!$B$7:$B1277),AuditRepTemp_C!$B$7:$B$1657,0)),"")</f>
        <v/>
      </c>
      <c r="G1281" s="513" t="str">
        <f t="array" ref="G1281">IFERROR(INDEX(AuditRepTemp_C!L$7:L$1657,MATCH(ROWS(AuditRepTemp_C!$B$7:$B1277),AuditRepTemp_C!$B$7:$B$1657,0)),"")</f>
        <v/>
      </c>
      <c r="H1281" s="517" t="s">
        <v>2064</v>
      </c>
      <c r="I1281" s="524"/>
      <c r="J1281" s="518"/>
      <c r="K1281" s="419"/>
      <c r="L1281" s="419"/>
      <c r="M1281" s="518"/>
      <c r="N1281" s="518"/>
      <c r="O1281" s="518"/>
      <c r="P1281" s="518"/>
      <c r="Q1281" s="518"/>
      <c r="R1281" s="422"/>
      <c r="S1281" s="518"/>
      <c r="T1281" s="519"/>
      <c r="U1281" s="520"/>
      <c r="V1281" s="518"/>
      <c r="W1281" s="521"/>
      <c r="X1281" s="518"/>
      <c r="Y1281" s="518"/>
      <c r="Z1281" s="518"/>
    </row>
    <row r="1282" ht="14.25" customHeight="1">
      <c r="A1282" s="471" t="str">
        <f t="array" ref="A1282">IFERROR(INDEX(AuditRepTemp_C!D$7:D$1657,MATCH(ROWS(AuditRepTemp_C!$B$7:$B1278),AuditRepTemp_C!$B$7:$B$1657,0)),"")</f>
        <v/>
      </c>
      <c r="B1282" s="510" t="str">
        <f t="array" ref="B1282">IFERROR(INDEX(AuditRepTemp_C!F$7:F$1657,MATCH(ROWS(AuditRepTemp_C!$B$7:$B1278),AuditRepTemp_C!$B$7:$B$1657,0)),"")</f>
        <v/>
      </c>
      <c r="C1282" s="511" t="str">
        <f t="array" ref="C1282">IFERROR(INDEX(AuditRepTemp_C!H$7:H$1657,MATCH(ROWS(AuditRepTemp_C!$B$7:$B1278),AuditRepTemp_C!$B$7:$B$1657,0)),"")</f>
        <v/>
      </c>
      <c r="D1282" s="511" t="str">
        <f t="array" ref="D1282">IFERROR(INDEX(AuditRepTemp_C!I$7:I$1657,MATCH(ROWS(AuditRepTemp_C!$B$7:$B1278),AuditRepTemp_C!$B$7:$B$1657,0)),"")</f>
        <v/>
      </c>
      <c r="E1282" s="512" t="str">
        <f t="array" ref="E1282">IFERROR(INDEX(AuditRepTemp_C!J$7:J$1657,MATCH(ROWS(AuditRepTemp_C!$B$7:$B1278),AuditRepTemp_C!$B$7:$B$1657,0)),"")</f>
        <v/>
      </c>
      <c r="F1282" s="513" t="str">
        <f t="array" ref="F1282">IFERROR(INDEX(AuditRepTemp_C!K$7:K$1657,MATCH(ROWS(AuditRepTemp_C!$B$7:$B1278),AuditRepTemp_C!$B$7:$B$1657,0)),"")</f>
        <v/>
      </c>
      <c r="G1282" s="513" t="str">
        <f t="array" ref="G1282">IFERROR(INDEX(AuditRepTemp_C!L$7:L$1657,MATCH(ROWS(AuditRepTemp_C!$B$7:$B1278),AuditRepTemp_C!$B$7:$B$1657,0)),"")</f>
        <v/>
      </c>
      <c r="H1282" s="517" t="s">
        <v>2064</v>
      </c>
      <c r="I1282" s="524"/>
      <c r="J1282" s="518"/>
      <c r="K1282" s="419"/>
      <c r="L1282" s="419"/>
      <c r="M1282" s="518"/>
      <c r="N1282" s="518"/>
      <c r="O1282" s="518"/>
      <c r="P1282" s="518"/>
      <c r="Q1282" s="518"/>
      <c r="R1282" s="422"/>
      <c r="S1282" s="518"/>
      <c r="T1282" s="519"/>
      <c r="U1282" s="520"/>
      <c r="V1282" s="518"/>
      <c r="W1282" s="521"/>
      <c r="X1282" s="518"/>
      <c r="Y1282" s="518"/>
      <c r="Z1282" s="518"/>
    </row>
    <row r="1283" ht="14.25" customHeight="1">
      <c r="A1283" s="471" t="str">
        <f t="array" ref="A1283">IFERROR(INDEX(AuditRepTemp_C!D$7:D$1657,MATCH(ROWS(AuditRepTemp_C!$B$7:$B1279),AuditRepTemp_C!$B$7:$B$1657,0)),"")</f>
        <v/>
      </c>
      <c r="B1283" s="510" t="str">
        <f t="array" ref="B1283">IFERROR(INDEX(AuditRepTemp_C!F$7:F$1657,MATCH(ROWS(AuditRepTemp_C!$B$7:$B1279),AuditRepTemp_C!$B$7:$B$1657,0)),"")</f>
        <v/>
      </c>
      <c r="C1283" s="511" t="str">
        <f t="array" ref="C1283">IFERROR(INDEX(AuditRepTemp_C!H$7:H$1657,MATCH(ROWS(AuditRepTemp_C!$B$7:$B1279),AuditRepTemp_C!$B$7:$B$1657,0)),"")</f>
        <v/>
      </c>
      <c r="D1283" s="511" t="str">
        <f t="array" ref="D1283">IFERROR(INDEX(AuditRepTemp_C!I$7:I$1657,MATCH(ROWS(AuditRepTemp_C!$B$7:$B1279),AuditRepTemp_C!$B$7:$B$1657,0)),"")</f>
        <v/>
      </c>
      <c r="E1283" s="512" t="str">
        <f t="array" ref="E1283">IFERROR(INDEX(AuditRepTemp_C!J$7:J$1657,MATCH(ROWS(AuditRepTemp_C!$B$7:$B1279),AuditRepTemp_C!$B$7:$B$1657,0)),"")</f>
        <v/>
      </c>
      <c r="F1283" s="513" t="str">
        <f t="array" ref="F1283">IFERROR(INDEX(AuditRepTemp_C!K$7:K$1657,MATCH(ROWS(AuditRepTemp_C!$B$7:$B1279),AuditRepTemp_C!$B$7:$B$1657,0)),"")</f>
        <v/>
      </c>
      <c r="G1283" s="513" t="str">
        <f t="array" ref="G1283">IFERROR(INDEX(AuditRepTemp_C!L$7:L$1657,MATCH(ROWS(AuditRepTemp_C!$B$7:$B1279),AuditRepTemp_C!$B$7:$B$1657,0)),"")</f>
        <v/>
      </c>
      <c r="H1283" s="517" t="s">
        <v>2064</v>
      </c>
      <c r="I1283" s="524"/>
      <c r="J1283" s="518"/>
      <c r="K1283" s="419"/>
      <c r="L1283" s="419"/>
      <c r="M1283" s="518"/>
      <c r="N1283" s="518"/>
      <c r="O1283" s="518"/>
      <c r="P1283" s="518"/>
      <c r="Q1283" s="518"/>
      <c r="R1283" s="422"/>
      <c r="S1283" s="518"/>
      <c r="T1283" s="519"/>
      <c r="U1283" s="520"/>
      <c r="V1283" s="518"/>
      <c r="W1283" s="521"/>
      <c r="X1283" s="518"/>
      <c r="Y1283" s="518"/>
      <c r="Z1283" s="518"/>
    </row>
    <row r="1284" ht="14.25" customHeight="1">
      <c r="A1284" s="471" t="str">
        <f t="array" ref="A1284">IFERROR(INDEX(AuditRepTemp_C!D$7:D$1657,MATCH(ROWS(AuditRepTemp_C!$B$7:$B1280),AuditRepTemp_C!$B$7:$B$1657,0)),"")</f>
        <v/>
      </c>
      <c r="B1284" s="510" t="str">
        <f t="array" ref="B1284">IFERROR(INDEX(AuditRepTemp_C!F$7:F$1657,MATCH(ROWS(AuditRepTemp_C!$B$7:$B1280),AuditRepTemp_C!$B$7:$B$1657,0)),"")</f>
        <v/>
      </c>
      <c r="C1284" s="511" t="str">
        <f t="array" ref="C1284">IFERROR(INDEX(AuditRepTemp_C!H$7:H$1657,MATCH(ROWS(AuditRepTemp_C!$B$7:$B1280),AuditRepTemp_C!$B$7:$B$1657,0)),"")</f>
        <v/>
      </c>
      <c r="D1284" s="511" t="str">
        <f t="array" ref="D1284">IFERROR(INDEX(AuditRepTemp_C!I$7:I$1657,MATCH(ROWS(AuditRepTemp_C!$B$7:$B1280),AuditRepTemp_C!$B$7:$B$1657,0)),"")</f>
        <v/>
      </c>
      <c r="E1284" s="512" t="str">
        <f t="array" ref="E1284">IFERROR(INDEX(AuditRepTemp_C!J$7:J$1657,MATCH(ROWS(AuditRepTemp_C!$B$7:$B1280),AuditRepTemp_C!$B$7:$B$1657,0)),"")</f>
        <v/>
      </c>
      <c r="F1284" s="513" t="str">
        <f t="array" ref="F1284">IFERROR(INDEX(AuditRepTemp_C!K$7:K$1657,MATCH(ROWS(AuditRepTemp_C!$B$7:$B1280),AuditRepTemp_C!$B$7:$B$1657,0)),"")</f>
        <v/>
      </c>
      <c r="G1284" s="513" t="str">
        <f t="array" ref="G1284">IFERROR(INDEX(AuditRepTemp_C!L$7:L$1657,MATCH(ROWS(AuditRepTemp_C!$B$7:$B1280),AuditRepTemp_C!$B$7:$B$1657,0)),"")</f>
        <v/>
      </c>
      <c r="H1284" s="517" t="s">
        <v>2064</v>
      </c>
      <c r="I1284" s="524"/>
      <c r="J1284" s="518"/>
      <c r="K1284" s="419"/>
      <c r="L1284" s="419"/>
      <c r="M1284" s="518"/>
      <c r="N1284" s="518"/>
      <c r="O1284" s="518"/>
      <c r="P1284" s="518"/>
      <c r="Q1284" s="518"/>
      <c r="R1284" s="422"/>
      <c r="S1284" s="518"/>
      <c r="T1284" s="519"/>
      <c r="U1284" s="520"/>
      <c r="V1284" s="518"/>
      <c r="W1284" s="521"/>
      <c r="X1284" s="518"/>
      <c r="Y1284" s="518"/>
      <c r="Z1284" s="518"/>
    </row>
    <row r="1285" ht="14.25" customHeight="1">
      <c r="A1285" s="471" t="str">
        <f t="array" ref="A1285">IFERROR(INDEX(AuditRepTemp_C!D$7:D$1657,MATCH(ROWS(AuditRepTemp_C!$B$7:$B1281),AuditRepTemp_C!$B$7:$B$1657,0)),"")</f>
        <v/>
      </c>
      <c r="B1285" s="510" t="str">
        <f t="array" ref="B1285">IFERROR(INDEX(AuditRepTemp_C!F$7:F$1657,MATCH(ROWS(AuditRepTemp_C!$B$7:$B1281),AuditRepTemp_C!$B$7:$B$1657,0)),"")</f>
        <v/>
      </c>
      <c r="C1285" s="511" t="str">
        <f t="array" ref="C1285">IFERROR(INDEX(AuditRepTemp_C!H$7:H$1657,MATCH(ROWS(AuditRepTemp_C!$B$7:$B1281),AuditRepTemp_C!$B$7:$B$1657,0)),"")</f>
        <v/>
      </c>
      <c r="D1285" s="511" t="str">
        <f t="array" ref="D1285">IFERROR(INDEX(AuditRepTemp_C!I$7:I$1657,MATCH(ROWS(AuditRepTemp_C!$B$7:$B1281),AuditRepTemp_C!$B$7:$B$1657,0)),"")</f>
        <v/>
      </c>
      <c r="E1285" s="512" t="str">
        <f t="array" ref="E1285">IFERROR(INDEX(AuditRepTemp_C!J$7:J$1657,MATCH(ROWS(AuditRepTemp_C!$B$7:$B1281),AuditRepTemp_C!$B$7:$B$1657,0)),"")</f>
        <v/>
      </c>
      <c r="F1285" s="513" t="str">
        <f t="array" ref="F1285">IFERROR(INDEX(AuditRepTemp_C!K$7:K$1657,MATCH(ROWS(AuditRepTemp_C!$B$7:$B1281),AuditRepTemp_C!$B$7:$B$1657,0)),"")</f>
        <v/>
      </c>
      <c r="G1285" s="513" t="str">
        <f t="array" ref="G1285">IFERROR(INDEX(AuditRepTemp_C!L$7:L$1657,MATCH(ROWS(AuditRepTemp_C!$B$7:$B1281),AuditRepTemp_C!$B$7:$B$1657,0)),"")</f>
        <v/>
      </c>
      <c r="H1285" s="517" t="s">
        <v>2064</v>
      </c>
      <c r="I1285" s="524"/>
      <c r="J1285" s="518"/>
      <c r="K1285" s="419"/>
      <c r="L1285" s="419"/>
      <c r="M1285" s="518"/>
      <c r="N1285" s="518"/>
      <c r="O1285" s="518"/>
      <c r="P1285" s="518"/>
      <c r="Q1285" s="518"/>
      <c r="R1285" s="422"/>
      <c r="S1285" s="518"/>
      <c r="T1285" s="519"/>
      <c r="U1285" s="520"/>
      <c r="V1285" s="518"/>
      <c r="W1285" s="521"/>
      <c r="X1285" s="518"/>
      <c r="Y1285" s="518"/>
      <c r="Z1285" s="518"/>
    </row>
    <row r="1286" ht="14.25" customHeight="1">
      <c r="A1286" s="471" t="str">
        <f t="array" ref="A1286">IFERROR(INDEX(AuditRepTemp_C!D$7:D$1657,MATCH(ROWS(AuditRepTemp_C!$B$7:$B1282),AuditRepTemp_C!$B$7:$B$1657,0)),"")</f>
        <v/>
      </c>
      <c r="B1286" s="510" t="str">
        <f t="array" ref="B1286">IFERROR(INDEX(AuditRepTemp_C!F$7:F$1657,MATCH(ROWS(AuditRepTemp_C!$B$7:$B1282),AuditRepTemp_C!$B$7:$B$1657,0)),"")</f>
        <v/>
      </c>
      <c r="C1286" s="511" t="str">
        <f t="array" ref="C1286">IFERROR(INDEX(AuditRepTemp_C!H$7:H$1657,MATCH(ROWS(AuditRepTemp_C!$B$7:$B1282),AuditRepTemp_C!$B$7:$B$1657,0)),"")</f>
        <v/>
      </c>
      <c r="D1286" s="511" t="str">
        <f t="array" ref="D1286">IFERROR(INDEX(AuditRepTemp_C!I$7:I$1657,MATCH(ROWS(AuditRepTemp_C!$B$7:$B1282),AuditRepTemp_C!$B$7:$B$1657,0)),"")</f>
        <v/>
      </c>
      <c r="E1286" s="512" t="str">
        <f t="array" ref="E1286">IFERROR(INDEX(AuditRepTemp_C!J$7:J$1657,MATCH(ROWS(AuditRepTemp_C!$B$7:$B1282),AuditRepTemp_C!$B$7:$B$1657,0)),"")</f>
        <v/>
      </c>
      <c r="F1286" s="513" t="str">
        <f t="array" ref="F1286">IFERROR(INDEX(AuditRepTemp_C!K$7:K$1657,MATCH(ROWS(AuditRepTemp_C!$B$7:$B1282),AuditRepTemp_C!$B$7:$B$1657,0)),"")</f>
        <v/>
      </c>
      <c r="G1286" s="513" t="str">
        <f t="array" ref="G1286">IFERROR(INDEX(AuditRepTemp_C!L$7:L$1657,MATCH(ROWS(AuditRepTemp_C!$B$7:$B1282),AuditRepTemp_C!$B$7:$B$1657,0)),"")</f>
        <v/>
      </c>
      <c r="H1286" s="517" t="s">
        <v>2064</v>
      </c>
      <c r="I1286" s="524"/>
      <c r="J1286" s="518"/>
      <c r="K1286" s="419"/>
      <c r="L1286" s="419"/>
      <c r="M1286" s="518"/>
      <c r="N1286" s="518"/>
      <c r="O1286" s="518"/>
      <c r="P1286" s="518"/>
      <c r="Q1286" s="518"/>
      <c r="R1286" s="422"/>
      <c r="S1286" s="518"/>
      <c r="T1286" s="519"/>
      <c r="U1286" s="520"/>
      <c r="V1286" s="518"/>
      <c r="W1286" s="521"/>
      <c r="X1286" s="518"/>
      <c r="Y1286" s="518"/>
      <c r="Z1286" s="518"/>
    </row>
    <row r="1287" ht="14.25" customHeight="1">
      <c r="A1287" s="471" t="str">
        <f t="array" ref="A1287">IFERROR(INDEX(AuditRepTemp_C!D$7:D$1657,MATCH(ROWS(AuditRepTemp_C!$B$7:$B1283),AuditRepTemp_C!$B$7:$B$1657,0)),"")</f>
        <v/>
      </c>
      <c r="B1287" s="510" t="str">
        <f t="array" ref="B1287">IFERROR(INDEX(AuditRepTemp_C!F$7:F$1657,MATCH(ROWS(AuditRepTemp_C!$B$7:$B1283),AuditRepTemp_C!$B$7:$B$1657,0)),"")</f>
        <v/>
      </c>
      <c r="C1287" s="511" t="str">
        <f t="array" ref="C1287">IFERROR(INDEX(AuditRepTemp_C!H$7:H$1657,MATCH(ROWS(AuditRepTemp_C!$B$7:$B1283),AuditRepTemp_C!$B$7:$B$1657,0)),"")</f>
        <v/>
      </c>
      <c r="D1287" s="511" t="str">
        <f t="array" ref="D1287">IFERROR(INDEX(AuditRepTemp_C!I$7:I$1657,MATCH(ROWS(AuditRepTemp_C!$B$7:$B1283),AuditRepTemp_C!$B$7:$B$1657,0)),"")</f>
        <v/>
      </c>
      <c r="E1287" s="512" t="str">
        <f t="array" ref="E1287">IFERROR(INDEX(AuditRepTemp_C!J$7:J$1657,MATCH(ROWS(AuditRepTemp_C!$B$7:$B1283),AuditRepTemp_C!$B$7:$B$1657,0)),"")</f>
        <v/>
      </c>
      <c r="F1287" s="513" t="str">
        <f t="array" ref="F1287">IFERROR(INDEX(AuditRepTemp_C!K$7:K$1657,MATCH(ROWS(AuditRepTemp_C!$B$7:$B1283),AuditRepTemp_C!$B$7:$B$1657,0)),"")</f>
        <v/>
      </c>
      <c r="G1287" s="513" t="str">
        <f t="array" ref="G1287">IFERROR(INDEX(AuditRepTemp_C!L$7:L$1657,MATCH(ROWS(AuditRepTemp_C!$B$7:$B1283),AuditRepTemp_C!$B$7:$B$1657,0)),"")</f>
        <v/>
      </c>
      <c r="H1287" s="517" t="s">
        <v>2064</v>
      </c>
      <c r="I1287" s="524"/>
      <c r="J1287" s="518"/>
      <c r="K1287" s="419"/>
      <c r="L1287" s="419"/>
      <c r="M1287" s="518"/>
      <c r="N1287" s="518"/>
      <c r="O1287" s="518"/>
      <c r="P1287" s="518"/>
      <c r="Q1287" s="518"/>
      <c r="R1287" s="422"/>
      <c r="S1287" s="518"/>
      <c r="T1287" s="519"/>
      <c r="U1287" s="520"/>
      <c r="V1287" s="518"/>
      <c r="W1287" s="521"/>
      <c r="X1287" s="518"/>
      <c r="Y1287" s="518"/>
      <c r="Z1287" s="518"/>
    </row>
    <row r="1288" ht="14.25" customHeight="1">
      <c r="A1288" s="471" t="str">
        <f t="array" ref="A1288">IFERROR(INDEX(AuditRepTemp_C!D$7:D$1657,MATCH(ROWS(AuditRepTemp_C!$B$7:$B1284),AuditRepTemp_C!$B$7:$B$1657,0)),"")</f>
        <v/>
      </c>
      <c r="B1288" s="510" t="str">
        <f t="array" ref="B1288">IFERROR(INDEX(AuditRepTemp_C!F$7:F$1657,MATCH(ROWS(AuditRepTemp_C!$B$7:$B1284),AuditRepTemp_C!$B$7:$B$1657,0)),"")</f>
        <v/>
      </c>
      <c r="C1288" s="511" t="str">
        <f t="array" ref="C1288">IFERROR(INDEX(AuditRepTemp_C!H$7:H$1657,MATCH(ROWS(AuditRepTemp_C!$B$7:$B1284),AuditRepTemp_C!$B$7:$B$1657,0)),"")</f>
        <v/>
      </c>
      <c r="D1288" s="511" t="str">
        <f t="array" ref="D1288">IFERROR(INDEX(AuditRepTemp_C!I$7:I$1657,MATCH(ROWS(AuditRepTemp_C!$B$7:$B1284),AuditRepTemp_C!$B$7:$B$1657,0)),"")</f>
        <v/>
      </c>
      <c r="E1288" s="512" t="str">
        <f t="array" ref="E1288">IFERROR(INDEX(AuditRepTemp_C!J$7:J$1657,MATCH(ROWS(AuditRepTemp_C!$B$7:$B1284),AuditRepTemp_C!$B$7:$B$1657,0)),"")</f>
        <v/>
      </c>
      <c r="F1288" s="513" t="str">
        <f t="array" ref="F1288">IFERROR(INDEX(AuditRepTemp_C!K$7:K$1657,MATCH(ROWS(AuditRepTemp_C!$B$7:$B1284),AuditRepTemp_C!$B$7:$B$1657,0)),"")</f>
        <v/>
      </c>
      <c r="G1288" s="513" t="str">
        <f t="array" ref="G1288">IFERROR(INDEX(AuditRepTemp_C!L$7:L$1657,MATCH(ROWS(AuditRepTemp_C!$B$7:$B1284),AuditRepTemp_C!$B$7:$B$1657,0)),"")</f>
        <v/>
      </c>
      <c r="H1288" s="517" t="s">
        <v>2064</v>
      </c>
      <c r="I1288" s="524"/>
      <c r="J1288" s="518"/>
      <c r="K1288" s="419"/>
      <c r="L1288" s="419"/>
      <c r="M1288" s="518"/>
      <c r="N1288" s="518"/>
      <c r="O1288" s="518"/>
      <c r="P1288" s="518"/>
      <c r="Q1288" s="518"/>
      <c r="R1288" s="422"/>
      <c r="S1288" s="518"/>
      <c r="T1288" s="519"/>
      <c r="U1288" s="520"/>
      <c r="V1288" s="518"/>
      <c r="W1288" s="521"/>
      <c r="X1288" s="518"/>
      <c r="Y1288" s="518"/>
      <c r="Z1288" s="518"/>
    </row>
    <row r="1289" ht="14.25" customHeight="1">
      <c r="A1289" s="471" t="str">
        <f t="array" ref="A1289">IFERROR(INDEX(AuditRepTemp_C!D$7:D$1657,MATCH(ROWS(AuditRepTemp_C!$B$7:$B1285),AuditRepTemp_C!$B$7:$B$1657,0)),"")</f>
        <v/>
      </c>
      <c r="B1289" s="510" t="str">
        <f t="array" ref="B1289">IFERROR(INDEX(AuditRepTemp_C!F$7:F$1657,MATCH(ROWS(AuditRepTemp_C!$B$7:$B1285),AuditRepTemp_C!$B$7:$B$1657,0)),"")</f>
        <v/>
      </c>
      <c r="C1289" s="511" t="str">
        <f t="array" ref="C1289">IFERROR(INDEX(AuditRepTemp_C!H$7:H$1657,MATCH(ROWS(AuditRepTemp_C!$B$7:$B1285),AuditRepTemp_C!$B$7:$B$1657,0)),"")</f>
        <v/>
      </c>
      <c r="D1289" s="511" t="str">
        <f t="array" ref="D1289">IFERROR(INDEX(AuditRepTemp_C!I$7:I$1657,MATCH(ROWS(AuditRepTemp_C!$B$7:$B1285),AuditRepTemp_C!$B$7:$B$1657,0)),"")</f>
        <v/>
      </c>
      <c r="E1289" s="512" t="str">
        <f t="array" ref="E1289">IFERROR(INDEX(AuditRepTemp_C!J$7:J$1657,MATCH(ROWS(AuditRepTemp_C!$B$7:$B1285),AuditRepTemp_C!$B$7:$B$1657,0)),"")</f>
        <v/>
      </c>
      <c r="F1289" s="513" t="str">
        <f t="array" ref="F1289">IFERROR(INDEX(AuditRepTemp_C!K$7:K$1657,MATCH(ROWS(AuditRepTemp_C!$B$7:$B1285),AuditRepTemp_C!$B$7:$B$1657,0)),"")</f>
        <v/>
      </c>
      <c r="G1289" s="513" t="str">
        <f t="array" ref="G1289">IFERROR(INDEX(AuditRepTemp_C!L$7:L$1657,MATCH(ROWS(AuditRepTemp_C!$B$7:$B1285),AuditRepTemp_C!$B$7:$B$1657,0)),"")</f>
        <v/>
      </c>
      <c r="H1289" s="517" t="s">
        <v>2064</v>
      </c>
      <c r="I1289" s="524"/>
      <c r="J1289" s="518"/>
      <c r="K1289" s="419"/>
      <c r="L1289" s="419"/>
      <c r="M1289" s="518"/>
      <c r="N1289" s="518"/>
      <c r="O1289" s="518"/>
      <c r="P1289" s="518"/>
      <c r="Q1289" s="518"/>
      <c r="R1289" s="422"/>
      <c r="S1289" s="518"/>
      <c r="T1289" s="519"/>
      <c r="U1289" s="520"/>
      <c r="V1289" s="518"/>
      <c r="W1289" s="521"/>
      <c r="X1289" s="518"/>
      <c r="Y1289" s="518"/>
      <c r="Z1289" s="518"/>
    </row>
    <row r="1290" ht="14.25" customHeight="1">
      <c r="A1290" s="471" t="str">
        <f t="array" ref="A1290">IFERROR(INDEX(AuditRepTemp_C!D$7:D$1657,MATCH(ROWS(AuditRepTemp_C!$B$7:$B1286),AuditRepTemp_C!$B$7:$B$1657,0)),"")</f>
        <v/>
      </c>
      <c r="B1290" s="510" t="str">
        <f t="array" ref="B1290">IFERROR(INDEX(AuditRepTemp_C!F$7:F$1657,MATCH(ROWS(AuditRepTemp_C!$B$7:$B1286),AuditRepTemp_C!$B$7:$B$1657,0)),"")</f>
        <v/>
      </c>
      <c r="C1290" s="511" t="str">
        <f t="array" ref="C1290">IFERROR(INDEX(AuditRepTemp_C!H$7:H$1657,MATCH(ROWS(AuditRepTemp_C!$B$7:$B1286),AuditRepTemp_C!$B$7:$B$1657,0)),"")</f>
        <v/>
      </c>
      <c r="D1290" s="511" t="str">
        <f t="array" ref="D1290">IFERROR(INDEX(AuditRepTemp_C!I$7:I$1657,MATCH(ROWS(AuditRepTemp_C!$B$7:$B1286),AuditRepTemp_C!$B$7:$B$1657,0)),"")</f>
        <v/>
      </c>
      <c r="E1290" s="512" t="str">
        <f t="array" ref="E1290">IFERROR(INDEX(AuditRepTemp_C!J$7:J$1657,MATCH(ROWS(AuditRepTemp_C!$B$7:$B1286),AuditRepTemp_C!$B$7:$B$1657,0)),"")</f>
        <v/>
      </c>
      <c r="F1290" s="513" t="str">
        <f t="array" ref="F1290">IFERROR(INDEX(AuditRepTemp_C!K$7:K$1657,MATCH(ROWS(AuditRepTemp_C!$B$7:$B1286),AuditRepTemp_C!$B$7:$B$1657,0)),"")</f>
        <v/>
      </c>
      <c r="G1290" s="513" t="str">
        <f t="array" ref="G1290">IFERROR(INDEX(AuditRepTemp_C!L$7:L$1657,MATCH(ROWS(AuditRepTemp_C!$B$7:$B1286),AuditRepTemp_C!$B$7:$B$1657,0)),"")</f>
        <v/>
      </c>
      <c r="H1290" s="517" t="s">
        <v>2064</v>
      </c>
      <c r="I1290" s="524"/>
      <c r="J1290" s="518"/>
      <c r="K1290" s="419"/>
      <c r="L1290" s="419"/>
      <c r="M1290" s="518"/>
      <c r="N1290" s="518"/>
      <c r="O1290" s="518"/>
      <c r="P1290" s="518"/>
      <c r="Q1290" s="518"/>
      <c r="R1290" s="422"/>
      <c r="S1290" s="518"/>
      <c r="T1290" s="519"/>
      <c r="U1290" s="520"/>
      <c r="V1290" s="518"/>
      <c r="W1290" s="521"/>
      <c r="X1290" s="518"/>
      <c r="Y1290" s="518"/>
      <c r="Z1290" s="518"/>
    </row>
    <row r="1291" ht="14.25" customHeight="1">
      <c r="A1291" s="471" t="str">
        <f t="array" ref="A1291">IFERROR(INDEX(AuditRepTemp_C!D$7:D$1657,MATCH(ROWS(AuditRepTemp_C!$B$7:$B1287),AuditRepTemp_C!$B$7:$B$1657,0)),"")</f>
        <v/>
      </c>
      <c r="B1291" s="510" t="str">
        <f t="array" ref="B1291">IFERROR(INDEX(AuditRepTemp_C!F$7:F$1657,MATCH(ROWS(AuditRepTemp_C!$B$7:$B1287),AuditRepTemp_C!$B$7:$B$1657,0)),"")</f>
        <v/>
      </c>
      <c r="C1291" s="511" t="str">
        <f t="array" ref="C1291">IFERROR(INDEX(AuditRepTemp_C!H$7:H$1657,MATCH(ROWS(AuditRepTemp_C!$B$7:$B1287),AuditRepTemp_C!$B$7:$B$1657,0)),"")</f>
        <v/>
      </c>
      <c r="D1291" s="511" t="str">
        <f t="array" ref="D1291">IFERROR(INDEX(AuditRepTemp_C!I$7:I$1657,MATCH(ROWS(AuditRepTemp_C!$B$7:$B1287),AuditRepTemp_C!$B$7:$B$1657,0)),"")</f>
        <v/>
      </c>
      <c r="E1291" s="512" t="str">
        <f t="array" ref="E1291">IFERROR(INDEX(AuditRepTemp_C!J$7:J$1657,MATCH(ROWS(AuditRepTemp_C!$B$7:$B1287),AuditRepTemp_C!$B$7:$B$1657,0)),"")</f>
        <v/>
      </c>
      <c r="F1291" s="513" t="str">
        <f t="array" ref="F1291">IFERROR(INDEX(AuditRepTemp_C!K$7:K$1657,MATCH(ROWS(AuditRepTemp_C!$B$7:$B1287),AuditRepTemp_C!$B$7:$B$1657,0)),"")</f>
        <v/>
      </c>
      <c r="G1291" s="513" t="str">
        <f t="array" ref="G1291">IFERROR(INDEX(AuditRepTemp_C!L$7:L$1657,MATCH(ROWS(AuditRepTemp_C!$B$7:$B1287),AuditRepTemp_C!$B$7:$B$1657,0)),"")</f>
        <v/>
      </c>
      <c r="H1291" s="517" t="s">
        <v>2064</v>
      </c>
      <c r="I1291" s="524"/>
      <c r="J1291" s="518"/>
      <c r="K1291" s="419"/>
      <c r="L1291" s="419"/>
      <c r="M1291" s="518"/>
      <c r="N1291" s="518"/>
      <c r="O1291" s="518"/>
      <c r="P1291" s="518"/>
      <c r="Q1291" s="518"/>
      <c r="R1291" s="422"/>
      <c r="S1291" s="518"/>
      <c r="T1291" s="519"/>
      <c r="U1291" s="520"/>
      <c r="V1291" s="518"/>
      <c r="W1291" s="521"/>
      <c r="X1291" s="518"/>
      <c r="Y1291" s="518"/>
      <c r="Z1291" s="518"/>
    </row>
    <row r="1292" ht="14.25" customHeight="1">
      <c r="A1292" s="471" t="str">
        <f t="array" ref="A1292">IFERROR(INDEX(AuditRepTemp_C!D$7:D$1657,MATCH(ROWS(AuditRepTemp_C!$B$7:$B1288),AuditRepTemp_C!$B$7:$B$1657,0)),"")</f>
        <v/>
      </c>
      <c r="B1292" s="510" t="str">
        <f t="array" ref="B1292">IFERROR(INDEX(AuditRepTemp_C!F$7:F$1657,MATCH(ROWS(AuditRepTemp_C!$B$7:$B1288),AuditRepTemp_C!$B$7:$B$1657,0)),"")</f>
        <v/>
      </c>
      <c r="C1292" s="511" t="str">
        <f t="array" ref="C1292">IFERROR(INDEX(AuditRepTemp_C!H$7:H$1657,MATCH(ROWS(AuditRepTemp_C!$B$7:$B1288),AuditRepTemp_C!$B$7:$B$1657,0)),"")</f>
        <v/>
      </c>
      <c r="D1292" s="511" t="str">
        <f t="array" ref="D1292">IFERROR(INDEX(AuditRepTemp_C!I$7:I$1657,MATCH(ROWS(AuditRepTemp_C!$B$7:$B1288),AuditRepTemp_C!$B$7:$B$1657,0)),"")</f>
        <v/>
      </c>
      <c r="E1292" s="512" t="str">
        <f t="array" ref="E1292">IFERROR(INDEX(AuditRepTemp_C!J$7:J$1657,MATCH(ROWS(AuditRepTemp_C!$B$7:$B1288),AuditRepTemp_C!$B$7:$B$1657,0)),"")</f>
        <v/>
      </c>
      <c r="F1292" s="513" t="str">
        <f t="array" ref="F1292">IFERROR(INDEX(AuditRepTemp_C!K$7:K$1657,MATCH(ROWS(AuditRepTemp_C!$B$7:$B1288),AuditRepTemp_C!$B$7:$B$1657,0)),"")</f>
        <v/>
      </c>
      <c r="G1292" s="513" t="str">
        <f t="array" ref="G1292">IFERROR(INDEX(AuditRepTemp_C!L$7:L$1657,MATCH(ROWS(AuditRepTemp_C!$B$7:$B1288),AuditRepTemp_C!$B$7:$B$1657,0)),"")</f>
        <v/>
      </c>
      <c r="H1292" s="517" t="s">
        <v>2064</v>
      </c>
      <c r="I1292" s="524"/>
      <c r="J1292" s="518"/>
      <c r="K1292" s="419"/>
      <c r="L1292" s="419"/>
      <c r="M1292" s="518"/>
      <c r="N1292" s="518"/>
      <c r="O1292" s="518"/>
      <c r="P1292" s="518"/>
      <c r="Q1292" s="518"/>
      <c r="R1292" s="422"/>
      <c r="S1292" s="518"/>
      <c r="T1292" s="519"/>
      <c r="U1292" s="520"/>
      <c r="V1292" s="518"/>
      <c r="W1292" s="521"/>
      <c r="X1292" s="518"/>
      <c r="Y1292" s="518"/>
      <c r="Z1292" s="518"/>
    </row>
    <row r="1293" ht="14.25" customHeight="1">
      <c r="A1293" s="471" t="str">
        <f t="array" ref="A1293">IFERROR(INDEX(AuditRepTemp_C!D$7:D$1657,MATCH(ROWS(AuditRepTemp_C!$B$7:$B1289),AuditRepTemp_C!$B$7:$B$1657,0)),"")</f>
        <v/>
      </c>
      <c r="B1293" s="510" t="str">
        <f t="array" ref="B1293">IFERROR(INDEX(AuditRepTemp_C!F$7:F$1657,MATCH(ROWS(AuditRepTemp_C!$B$7:$B1289),AuditRepTemp_C!$B$7:$B$1657,0)),"")</f>
        <v/>
      </c>
      <c r="C1293" s="511" t="str">
        <f t="array" ref="C1293">IFERROR(INDEX(AuditRepTemp_C!H$7:H$1657,MATCH(ROWS(AuditRepTemp_C!$B$7:$B1289),AuditRepTemp_C!$B$7:$B$1657,0)),"")</f>
        <v/>
      </c>
      <c r="D1293" s="511" t="str">
        <f t="array" ref="D1293">IFERROR(INDEX(AuditRepTemp_C!I$7:I$1657,MATCH(ROWS(AuditRepTemp_C!$B$7:$B1289),AuditRepTemp_C!$B$7:$B$1657,0)),"")</f>
        <v/>
      </c>
      <c r="E1293" s="512" t="str">
        <f t="array" ref="E1293">IFERROR(INDEX(AuditRepTemp_C!J$7:J$1657,MATCH(ROWS(AuditRepTemp_C!$B$7:$B1289),AuditRepTemp_C!$B$7:$B$1657,0)),"")</f>
        <v/>
      </c>
      <c r="F1293" s="513" t="str">
        <f t="array" ref="F1293">IFERROR(INDEX(AuditRepTemp_C!K$7:K$1657,MATCH(ROWS(AuditRepTemp_C!$B$7:$B1289),AuditRepTemp_C!$B$7:$B$1657,0)),"")</f>
        <v/>
      </c>
      <c r="G1293" s="513" t="str">
        <f t="array" ref="G1293">IFERROR(INDEX(AuditRepTemp_C!L$7:L$1657,MATCH(ROWS(AuditRepTemp_C!$B$7:$B1289),AuditRepTemp_C!$B$7:$B$1657,0)),"")</f>
        <v/>
      </c>
      <c r="H1293" s="517" t="s">
        <v>2064</v>
      </c>
      <c r="I1293" s="524"/>
      <c r="J1293" s="518"/>
      <c r="K1293" s="419"/>
      <c r="L1293" s="419"/>
      <c r="M1293" s="518"/>
      <c r="N1293" s="518"/>
      <c r="O1293" s="518"/>
      <c r="P1293" s="518"/>
      <c r="Q1293" s="518"/>
      <c r="R1293" s="422"/>
      <c r="S1293" s="518"/>
      <c r="T1293" s="519"/>
      <c r="U1293" s="520"/>
      <c r="V1293" s="518"/>
      <c r="W1293" s="521"/>
      <c r="X1293" s="518"/>
      <c r="Y1293" s="518"/>
      <c r="Z1293" s="518"/>
    </row>
    <row r="1294" ht="14.25" customHeight="1">
      <c r="A1294" s="471" t="str">
        <f t="array" ref="A1294">IFERROR(INDEX(AuditRepTemp_C!D$7:D$1657,MATCH(ROWS(AuditRepTemp_C!$B$7:$B1290),AuditRepTemp_C!$B$7:$B$1657,0)),"")</f>
        <v/>
      </c>
      <c r="B1294" s="510" t="str">
        <f t="array" ref="B1294">IFERROR(INDEX(AuditRepTemp_C!F$7:F$1657,MATCH(ROWS(AuditRepTemp_C!$B$7:$B1290),AuditRepTemp_C!$B$7:$B$1657,0)),"")</f>
        <v/>
      </c>
      <c r="C1294" s="511" t="str">
        <f t="array" ref="C1294">IFERROR(INDEX(AuditRepTemp_C!H$7:H$1657,MATCH(ROWS(AuditRepTemp_C!$B$7:$B1290),AuditRepTemp_C!$B$7:$B$1657,0)),"")</f>
        <v/>
      </c>
      <c r="D1294" s="511" t="str">
        <f t="array" ref="D1294">IFERROR(INDEX(AuditRepTemp_C!I$7:I$1657,MATCH(ROWS(AuditRepTemp_C!$B$7:$B1290),AuditRepTemp_C!$B$7:$B$1657,0)),"")</f>
        <v/>
      </c>
      <c r="E1294" s="512" t="str">
        <f t="array" ref="E1294">IFERROR(INDEX(AuditRepTemp_C!J$7:J$1657,MATCH(ROWS(AuditRepTemp_C!$B$7:$B1290),AuditRepTemp_C!$B$7:$B$1657,0)),"")</f>
        <v/>
      </c>
      <c r="F1294" s="513" t="str">
        <f t="array" ref="F1294">IFERROR(INDEX(AuditRepTemp_C!K$7:K$1657,MATCH(ROWS(AuditRepTemp_C!$B$7:$B1290),AuditRepTemp_C!$B$7:$B$1657,0)),"")</f>
        <v/>
      </c>
      <c r="G1294" s="513" t="str">
        <f t="array" ref="G1294">IFERROR(INDEX(AuditRepTemp_C!L$7:L$1657,MATCH(ROWS(AuditRepTemp_C!$B$7:$B1290),AuditRepTemp_C!$B$7:$B$1657,0)),"")</f>
        <v/>
      </c>
      <c r="H1294" s="517" t="s">
        <v>2064</v>
      </c>
      <c r="I1294" s="524"/>
      <c r="J1294" s="518"/>
      <c r="K1294" s="419"/>
      <c r="L1294" s="419"/>
      <c r="M1294" s="518"/>
      <c r="N1294" s="518"/>
      <c r="O1294" s="518"/>
      <c r="P1294" s="518"/>
      <c r="Q1294" s="518"/>
      <c r="R1294" s="422"/>
      <c r="S1294" s="518"/>
      <c r="T1294" s="519"/>
      <c r="U1294" s="520"/>
      <c r="V1294" s="518"/>
      <c r="W1294" s="521"/>
      <c r="X1294" s="518"/>
      <c r="Y1294" s="518"/>
      <c r="Z1294" s="518"/>
    </row>
    <row r="1295" ht="14.25" customHeight="1">
      <c r="A1295" s="471" t="str">
        <f t="array" ref="A1295">IFERROR(INDEX(AuditRepTemp_C!D$7:D$1657,MATCH(ROWS(AuditRepTemp_C!$B$7:$B1291),AuditRepTemp_C!$B$7:$B$1657,0)),"")</f>
        <v/>
      </c>
      <c r="B1295" s="510" t="str">
        <f t="array" ref="B1295">IFERROR(INDEX(AuditRepTemp_C!F$7:F$1657,MATCH(ROWS(AuditRepTemp_C!$B$7:$B1291),AuditRepTemp_C!$B$7:$B$1657,0)),"")</f>
        <v/>
      </c>
      <c r="C1295" s="511" t="str">
        <f t="array" ref="C1295">IFERROR(INDEX(AuditRepTemp_C!H$7:H$1657,MATCH(ROWS(AuditRepTemp_C!$B$7:$B1291),AuditRepTemp_C!$B$7:$B$1657,0)),"")</f>
        <v/>
      </c>
      <c r="D1295" s="511" t="str">
        <f t="array" ref="D1295">IFERROR(INDEX(AuditRepTemp_C!I$7:I$1657,MATCH(ROWS(AuditRepTemp_C!$B$7:$B1291),AuditRepTemp_C!$B$7:$B$1657,0)),"")</f>
        <v/>
      </c>
      <c r="E1295" s="512" t="str">
        <f t="array" ref="E1295">IFERROR(INDEX(AuditRepTemp_C!J$7:J$1657,MATCH(ROWS(AuditRepTemp_C!$B$7:$B1291),AuditRepTemp_C!$B$7:$B$1657,0)),"")</f>
        <v/>
      </c>
      <c r="F1295" s="513" t="str">
        <f t="array" ref="F1295">IFERROR(INDEX(AuditRepTemp_C!K$7:K$1657,MATCH(ROWS(AuditRepTemp_C!$B$7:$B1291),AuditRepTemp_C!$B$7:$B$1657,0)),"")</f>
        <v/>
      </c>
      <c r="G1295" s="513" t="str">
        <f t="array" ref="G1295">IFERROR(INDEX(AuditRepTemp_C!L$7:L$1657,MATCH(ROWS(AuditRepTemp_C!$B$7:$B1291),AuditRepTemp_C!$B$7:$B$1657,0)),"")</f>
        <v/>
      </c>
      <c r="H1295" s="517" t="s">
        <v>2064</v>
      </c>
      <c r="I1295" s="524"/>
      <c r="J1295" s="518"/>
      <c r="K1295" s="419"/>
      <c r="L1295" s="419"/>
      <c r="M1295" s="518"/>
      <c r="N1295" s="518"/>
      <c r="O1295" s="518"/>
      <c r="P1295" s="518"/>
      <c r="Q1295" s="518"/>
      <c r="R1295" s="422"/>
      <c r="S1295" s="518"/>
      <c r="T1295" s="519"/>
      <c r="U1295" s="520"/>
      <c r="V1295" s="518"/>
      <c r="W1295" s="521"/>
      <c r="X1295" s="518"/>
      <c r="Y1295" s="518"/>
      <c r="Z1295" s="518"/>
    </row>
    <row r="1296" ht="14.25" customHeight="1">
      <c r="A1296" s="471" t="str">
        <f t="array" ref="A1296">IFERROR(INDEX(AuditRepTemp_C!D$7:D$1657,MATCH(ROWS(AuditRepTemp_C!$B$7:$B1292),AuditRepTemp_C!$B$7:$B$1657,0)),"")</f>
        <v/>
      </c>
      <c r="B1296" s="510" t="str">
        <f t="array" ref="B1296">IFERROR(INDEX(AuditRepTemp_C!F$7:F$1657,MATCH(ROWS(AuditRepTemp_C!$B$7:$B1292),AuditRepTemp_C!$B$7:$B$1657,0)),"")</f>
        <v/>
      </c>
      <c r="C1296" s="511" t="str">
        <f t="array" ref="C1296">IFERROR(INDEX(AuditRepTemp_C!H$7:H$1657,MATCH(ROWS(AuditRepTemp_C!$B$7:$B1292),AuditRepTemp_C!$B$7:$B$1657,0)),"")</f>
        <v/>
      </c>
      <c r="D1296" s="511" t="str">
        <f t="array" ref="D1296">IFERROR(INDEX(AuditRepTemp_C!I$7:I$1657,MATCH(ROWS(AuditRepTemp_C!$B$7:$B1292),AuditRepTemp_C!$B$7:$B$1657,0)),"")</f>
        <v/>
      </c>
      <c r="E1296" s="512" t="str">
        <f t="array" ref="E1296">IFERROR(INDEX(AuditRepTemp_C!J$7:J$1657,MATCH(ROWS(AuditRepTemp_C!$B$7:$B1292),AuditRepTemp_C!$B$7:$B$1657,0)),"")</f>
        <v/>
      </c>
      <c r="F1296" s="513" t="str">
        <f t="array" ref="F1296">IFERROR(INDEX(AuditRepTemp_C!K$7:K$1657,MATCH(ROWS(AuditRepTemp_C!$B$7:$B1292),AuditRepTemp_C!$B$7:$B$1657,0)),"")</f>
        <v/>
      </c>
      <c r="G1296" s="513" t="str">
        <f t="array" ref="G1296">IFERROR(INDEX(AuditRepTemp_C!L$7:L$1657,MATCH(ROWS(AuditRepTemp_C!$B$7:$B1292),AuditRepTemp_C!$B$7:$B$1657,0)),"")</f>
        <v/>
      </c>
      <c r="H1296" s="517" t="s">
        <v>2064</v>
      </c>
      <c r="I1296" s="524"/>
      <c r="J1296" s="518"/>
      <c r="K1296" s="419"/>
      <c r="L1296" s="419"/>
      <c r="M1296" s="518"/>
      <c r="N1296" s="518"/>
      <c r="O1296" s="518"/>
      <c r="P1296" s="518"/>
      <c r="Q1296" s="518"/>
      <c r="R1296" s="422"/>
      <c r="S1296" s="518"/>
      <c r="T1296" s="519"/>
      <c r="U1296" s="520"/>
      <c r="V1296" s="518"/>
      <c r="W1296" s="521"/>
      <c r="X1296" s="518"/>
      <c r="Y1296" s="518"/>
      <c r="Z1296" s="518"/>
    </row>
    <row r="1297" ht="14.25" customHeight="1">
      <c r="A1297" s="471" t="str">
        <f t="array" ref="A1297">IFERROR(INDEX(AuditRepTemp_C!D$7:D$1657,MATCH(ROWS(AuditRepTemp_C!$B$7:$B1293),AuditRepTemp_C!$B$7:$B$1657,0)),"")</f>
        <v/>
      </c>
      <c r="B1297" s="510" t="str">
        <f t="array" ref="B1297">IFERROR(INDEX(AuditRepTemp_C!F$7:F$1657,MATCH(ROWS(AuditRepTemp_C!$B$7:$B1293),AuditRepTemp_C!$B$7:$B$1657,0)),"")</f>
        <v/>
      </c>
      <c r="C1297" s="511" t="str">
        <f t="array" ref="C1297">IFERROR(INDEX(AuditRepTemp_C!H$7:H$1657,MATCH(ROWS(AuditRepTemp_C!$B$7:$B1293),AuditRepTemp_C!$B$7:$B$1657,0)),"")</f>
        <v/>
      </c>
      <c r="D1297" s="511" t="str">
        <f t="array" ref="D1297">IFERROR(INDEX(AuditRepTemp_C!I$7:I$1657,MATCH(ROWS(AuditRepTemp_C!$B$7:$B1293),AuditRepTemp_C!$B$7:$B$1657,0)),"")</f>
        <v/>
      </c>
      <c r="E1297" s="512" t="str">
        <f t="array" ref="E1297">IFERROR(INDEX(AuditRepTemp_C!J$7:J$1657,MATCH(ROWS(AuditRepTemp_C!$B$7:$B1293),AuditRepTemp_C!$B$7:$B$1657,0)),"")</f>
        <v/>
      </c>
      <c r="F1297" s="513" t="str">
        <f t="array" ref="F1297">IFERROR(INDEX(AuditRepTemp_C!K$7:K$1657,MATCH(ROWS(AuditRepTemp_C!$B$7:$B1293),AuditRepTemp_C!$B$7:$B$1657,0)),"")</f>
        <v/>
      </c>
      <c r="G1297" s="513" t="str">
        <f t="array" ref="G1297">IFERROR(INDEX(AuditRepTemp_C!L$7:L$1657,MATCH(ROWS(AuditRepTemp_C!$B$7:$B1293),AuditRepTemp_C!$B$7:$B$1657,0)),"")</f>
        <v/>
      </c>
      <c r="H1297" s="517" t="s">
        <v>2064</v>
      </c>
      <c r="I1297" s="524"/>
      <c r="J1297" s="518"/>
      <c r="K1297" s="419"/>
      <c r="L1297" s="419"/>
      <c r="M1297" s="518"/>
      <c r="N1297" s="518"/>
      <c r="O1297" s="518"/>
      <c r="P1297" s="518"/>
      <c r="Q1297" s="518"/>
      <c r="R1297" s="422"/>
      <c r="S1297" s="518"/>
      <c r="T1297" s="519"/>
      <c r="U1297" s="520"/>
      <c r="V1297" s="518"/>
      <c r="W1297" s="521"/>
      <c r="X1297" s="518"/>
      <c r="Y1297" s="518"/>
      <c r="Z1297" s="518"/>
    </row>
    <row r="1298" ht="14.25" customHeight="1">
      <c r="A1298" s="471" t="str">
        <f t="array" ref="A1298">IFERROR(INDEX(AuditRepTemp_C!D$7:D$1657,MATCH(ROWS(AuditRepTemp_C!$B$7:$B1294),AuditRepTemp_C!$B$7:$B$1657,0)),"")</f>
        <v/>
      </c>
      <c r="B1298" s="510" t="str">
        <f t="array" ref="B1298">IFERROR(INDEX(AuditRepTemp_C!F$7:F$1657,MATCH(ROWS(AuditRepTemp_C!$B$7:$B1294),AuditRepTemp_C!$B$7:$B$1657,0)),"")</f>
        <v/>
      </c>
      <c r="C1298" s="511" t="str">
        <f t="array" ref="C1298">IFERROR(INDEX(AuditRepTemp_C!H$7:H$1657,MATCH(ROWS(AuditRepTemp_C!$B$7:$B1294),AuditRepTemp_C!$B$7:$B$1657,0)),"")</f>
        <v/>
      </c>
      <c r="D1298" s="511" t="str">
        <f t="array" ref="D1298">IFERROR(INDEX(AuditRepTemp_C!I$7:I$1657,MATCH(ROWS(AuditRepTemp_C!$B$7:$B1294),AuditRepTemp_C!$B$7:$B$1657,0)),"")</f>
        <v/>
      </c>
      <c r="E1298" s="512" t="str">
        <f t="array" ref="E1298">IFERROR(INDEX(AuditRepTemp_C!J$7:J$1657,MATCH(ROWS(AuditRepTemp_C!$B$7:$B1294),AuditRepTemp_C!$B$7:$B$1657,0)),"")</f>
        <v/>
      </c>
      <c r="F1298" s="513" t="str">
        <f t="array" ref="F1298">IFERROR(INDEX(AuditRepTemp_C!K$7:K$1657,MATCH(ROWS(AuditRepTemp_C!$B$7:$B1294),AuditRepTemp_C!$B$7:$B$1657,0)),"")</f>
        <v/>
      </c>
      <c r="G1298" s="513" t="str">
        <f t="array" ref="G1298">IFERROR(INDEX(AuditRepTemp_C!L$7:L$1657,MATCH(ROWS(AuditRepTemp_C!$B$7:$B1294),AuditRepTemp_C!$B$7:$B$1657,0)),"")</f>
        <v/>
      </c>
      <c r="H1298" s="517" t="s">
        <v>2064</v>
      </c>
      <c r="I1298" s="524"/>
      <c r="J1298" s="518"/>
      <c r="K1298" s="419"/>
      <c r="L1298" s="419"/>
      <c r="M1298" s="518"/>
      <c r="N1298" s="518"/>
      <c r="O1298" s="518"/>
      <c r="P1298" s="518"/>
      <c r="Q1298" s="518"/>
      <c r="R1298" s="422"/>
      <c r="S1298" s="518"/>
      <c r="T1298" s="519"/>
      <c r="U1298" s="520"/>
      <c r="V1298" s="518"/>
      <c r="W1298" s="521"/>
      <c r="X1298" s="518"/>
      <c r="Y1298" s="518"/>
      <c r="Z1298" s="518"/>
    </row>
    <row r="1299" ht="14.25" customHeight="1">
      <c r="A1299" s="471" t="str">
        <f t="array" ref="A1299">IFERROR(INDEX(AuditRepTemp_C!D$7:D$1657,MATCH(ROWS(AuditRepTemp_C!$B$7:$B1295),AuditRepTemp_C!$B$7:$B$1657,0)),"")</f>
        <v/>
      </c>
      <c r="B1299" s="510" t="str">
        <f t="array" ref="B1299">IFERROR(INDEX(AuditRepTemp_C!F$7:F$1657,MATCH(ROWS(AuditRepTemp_C!$B$7:$B1295),AuditRepTemp_C!$B$7:$B$1657,0)),"")</f>
        <v/>
      </c>
      <c r="C1299" s="511" t="str">
        <f t="array" ref="C1299">IFERROR(INDEX(AuditRepTemp_C!H$7:H$1657,MATCH(ROWS(AuditRepTemp_C!$B$7:$B1295),AuditRepTemp_C!$B$7:$B$1657,0)),"")</f>
        <v/>
      </c>
      <c r="D1299" s="511" t="str">
        <f t="array" ref="D1299">IFERROR(INDEX(AuditRepTemp_C!I$7:I$1657,MATCH(ROWS(AuditRepTemp_C!$B$7:$B1295),AuditRepTemp_C!$B$7:$B$1657,0)),"")</f>
        <v/>
      </c>
      <c r="E1299" s="512" t="str">
        <f t="array" ref="E1299">IFERROR(INDEX(AuditRepTemp_C!J$7:J$1657,MATCH(ROWS(AuditRepTemp_C!$B$7:$B1295),AuditRepTemp_C!$B$7:$B$1657,0)),"")</f>
        <v/>
      </c>
      <c r="F1299" s="513" t="str">
        <f t="array" ref="F1299">IFERROR(INDEX(AuditRepTemp_C!K$7:K$1657,MATCH(ROWS(AuditRepTemp_C!$B$7:$B1295),AuditRepTemp_C!$B$7:$B$1657,0)),"")</f>
        <v/>
      </c>
      <c r="G1299" s="513" t="str">
        <f t="array" ref="G1299">IFERROR(INDEX(AuditRepTemp_C!L$7:L$1657,MATCH(ROWS(AuditRepTemp_C!$B$7:$B1295),AuditRepTemp_C!$B$7:$B$1657,0)),"")</f>
        <v/>
      </c>
      <c r="H1299" s="517" t="s">
        <v>2064</v>
      </c>
      <c r="I1299" s="524"/>
      <c r="J1299" s="518"/>
      <c r="K1299" s="419"/>
      <c r="L1299" s="419"/>
      <c r="M1299" s="518"/>
      <c r="N1299" s="518"/>
      <c r="O1299" s="518"/>
      <c r="P1299" s="518"/>
      <c r="Q1299" s="518"/>
      <c r="R1299" s="422"/>
      <c r="S1299" s="518"/>
      <c r="T1299" s="519"/>
      <c r="U1299" s="520"/>
      <c r="V1299" s="518"/>
      <c r="W1299" s="521"/>
      <c r="X1299" s="518"/>
      <c r="Y1299" s="518"/>
      <c r="Z1299" s="518"/>
    </row>
    <row r="1300" ht="14.25" customHeight="1">
      <c r="A1300" s="471" t="str">
        <f t="array" ref="A1300">IFERROR(INDEX(AuditRepTemp_C!D$7:D$1657,MATCH(ROWS(AuditRepTemp_C!$B$7:$B1296),AuditRepTemp_C!$B$7:$B$1657,0)),"")</f>
        <v/>
      </c>
      <c r="B1300" s="510" t="str">
        <f t="array" ref="B1300">IFERROR(INDEX(AuditRepTemp_C!F$7:F$1657,MATCH(ROWS(AuditRepTemp_C!$B$7:$B1296),AuditRepTemp_C!$B$7:$B$1657,0)),"")</f>
        <v/>
      </c>
      <c r="C1300" s="511" t="str">
        <f t="array" ref="C1300">IFERROR(INDEX(AuditRepTemp_C!H$7:H$1657,MATCH(ROWS(AuditRepTemp_C!$B$7:$B1296),AuditRepTemp_C!$B$7:$B$1657,0)),"")</f>
        <v/>
      </c>
      <c r="D1300" s="511" t="str">
        <f t="array" ref="D1300">IFERROR(INDEX(AuditRepTemp_C!I$7:I$1657,MATCH(ROWS(AuditRepTemp_C!$B$7:$B1296),AuditRepTemp_C!$B$7:$B$1657,0)),"")</f>
        <v/>
      </c>
      <c r="E1300" s="512" t="str">
        <f t="array" ref="E1300">IFERROR(INDEX(AuditRepTemp_C!J$7:J$1657,MATCH(ROWS(AuditRepTemp_C!$B$7:$B1296),AuditRepTemp_C!$B$7:$B$1657,0)),"")</f>
        <v/>
      </c>
      <c r="F1300" s="513" t="str">
        <f t="array" ref="F1300">IFERROR(INDEX(AuditRepTemp_C!K$7:K$1657,MATCH(ROWS(AuditRepTemp_C!$B$7:$B1296),AuditRepTemp_C!$B$7:$B$1657,0)),"")</f>
        <v/>
      </c>
      <c r="G1300" s="513" t="str">
        <f t="array" ref="G1300">IFERROR(INDEX(AuditRepTemp_C!L$7:L$1657,MATCH(ROWS(AuditRepTemp_C!$B$7:$B1296),AuditRepTemp_C!$B$7:$B$1657,0)),"")</f>
        <v/>
      </c>
      <c r="H1300" s="517" t="s">
        <v>2064</v>
      </c>
      <c r="I1300" s="524"/>
      <c r="J1300" s="518"/>
      <c r="K1300" s="419"/>
      <c r="L1300" s="419"/>
      <c r="M1300" s="518"/>
      <c r="N1300" s="518"/>
      <c r="O1300" s="518"/>
      <c r="P1300" s="518"/>
      <c r="Q1300" s="518"/>
      <c r="R1300" s="422"/>
      <c r="S1300" s="518"/>
      <c r="T1300" s="519"/>
      <c r="U1300" s="520"/>
      <c r="V1300" s="518"/>
      <c r="W1300" s="521"/>
      <c r="X1300" s="518"/>
      <c r="Y1300" s="518"/>
      <c r="Z1300" s="518"/>
    </row>
    <row r="1301" ht="14.25" customHeight="1">
      <c r="A1301" s="471" t="str">
        <f t="array" ref="A1301">IFERROR(INDEX(AuditRepTemp_C!D$7:D$1657,MATCH(ROWS(AuditRepTemp_C!$B$7:$B1297),AuditRepTemp_C!$B$7:$B$1657,0)),"")</f>
        <v/>
      </c>
      <c r="B1301" s="510" t="str">
        <f t="array" ref="B1301">IFERROR(INDEX(AuditRepTemp_C!F$7:F$1657,MATCH(ROWS(AuditRepTemp_C!$B$7:$B1297),AuditRepTemp_C!$B$7:$B$1657,0)),"")</f>
        <v/>
      </c>
      <c r="C1301" s="511" t="str">
        <f t="array" ref="C1301">IFERROR(INDEX(AuditRepTemp_C!H$7:H$1657,MATCH(ROWS(AuditRepTemp_C!$B$7:$B1297),AuditRepTemp_C!$B$7:$B$1657,0)),"")</f>
        <v/>
      </c>
      <c r="D1301" s="511" t="str">
        <f t="array" ref="D1301">IFERROR(INDEX(AuditRepTemp_C!I$7:I$1657,MATCH(ROWS(AuditRepTemp_C!$B$7:$B1297),AuditRepTemp_C!$B$7:$B$1657,0)),"")</f>
        <v/>
      </c>
      <c r="E1301" s="512" t="str">
        <f t="array" ref="E1301">IFERROR(INDEX(AuditRepTemp_C!J$7:J$1657,MATCH(ROWS(AuditRepTemp_C!$B$7:$B1297),AuditRepTemp_C!$B$7:$B$1657,0)),"")</f>
        <v/>
      </c>
      <c r="F1301" s="513" t="str">
        <f t="array" ref="F1301">IFERROR(INDEX(AuditRepTemp_C!K$7:K$1657,MATCH(ROWS(AuditRepTemp_C!$B$7:$B1297),AuditRepTemp_C!$B$7:$B$1657,0)),"")</f>
        <v/>
      </c>
      <c r="G1301" s="513" t="str">
        <f t="array" ref="G1301">IFERROR(INDEX(AuditRepTemp_C!L$7:L$1657,MATCH(ROWS(AuditRepTemp_C!$B$7:$B1297),AuditRepTemp_C!$B$7:$B$1657,0)),"")</f>
        <v/>
      </c>
      <c r="H1301" s="517" t="s">
        <v>2064</v>
      </c>
      <c r="I1301" s="524"/>
      <c r="J1301" s="518"/>
      <c r="K1301" s="419"/>
      <c r="L1301" s="419"/>
      <c r="M1301" s="518"/>
      <c r="N1301" s="518"/>
      <c r="O1301" s="518"/>
      <c r="P1301" s="518"/>
      <c r="Q1301" s="518"/>
      <c r="R1301" s="422"/>
      <c r="S1301" s="518"/>
      <c r="T1301" s="519"/>
      <c r="U1301" s="520"/>
      <c r="V1301" s="518"/>
      <c r="W1301" s="521"/>
      <c r="X1301" s="518"/>
      <c r="Y1301" s="518"/>
      <c r="Z1301" s="518"/>
    </row>
    <row r="1302" ht="14.25" customHeight="1">
      <c r="A1302" s="471" t="str">
        <f t="array" ref="A1302">IFERROR(INDEX(AuditRepTemp_C!D$7:D$1657,MATCH(ROWS(AuditRepTemp_C!$B$7:$B1298),AuditRepTemp_C!$B$7:$B$1657,0)),"")</f>
        <v/>
      </c>
      <c r="B1302" s="510" t="str">
        <f t="array" ref="B1302">IFERROR(INDEX(AuditRepTemp_C!F$7:F$1657,MATCH(ROWS(AuditRepTemp_C!$B$7:$B1298),AuditRepTemp_C!$B$7:$B$1657,0)),"")</f>
        <v/>
      </c>
      <c r="C1302" s="511" t="str">
        <f t="array" ref="C1302">IFERROR(INDEX(AuditRepTemp_C!H$7:H$1657,MATCH(ROWS(AuditRepTemp_C!$B$7:$B1298),AuditRepTemp_C!$B$7:$B$1657,0)),"")</f>
        <v/>
      </c>
      <c r="D1302" s="511" t="str">
        <f t="array" ref="D1302">IFERROR(INDEX(AuditRepTemp_C!I$7:I$1657,MATCH(ROWS(AuditRepTemp_C!$B$7:$B1298),AuditRepTemp_C!$B$7:$B$1657,0)),"")</f>
        <v/>
      </c>
      <c r="E1302" s="512" t="str">
        <f t="array" ref="E1302">IFERROR(INDEX(AuditRepTemp_C!J$7:J$1657,MATCH(ROWS(AuditRepTemp_C!$B$7:$B1298),AuditRepTemp_C!$B$7:$B$1657,0)),"")</f>
        <v/>
      </c>
      <c r="F1302" s="513" t="str">
        <f t="array" ref="F1302">IFERROR(INDEX(AuditRepTemp_C!K$7:K$1657,MATCH(ROWS(AuditRepTemp_C!$B$7:$B1298),AuditRepTemp_C!$B$7:$B$1657,0)),"")</f>
        <v/>
      </c>
      <c r="G1302" s="513" t="str">
        <f t="array" ref="G1302">IFERROR(INDEX(AuditRepTemp_C!L$7:L$1657,MATCH(ROWS(AuditRepTemp_C!$B$7:$B1298),AuditRepTemp_C!$B$7:$B$1657,0)),"")</f>
        <v/>
      </c>
      <c r="H1302" s="517" t="s">
        <v>2064</v>
      </c>
      <c r="I1302" s="524"/>
      <c r="J1302" s="518"/>
      <c r="K1302" s="419"/>
      <c r="L1302" s="419"/>
      <c r="M1302" s="518"/>
      <c r="N1302" s="518"/>
      <c r="O1302" s="518"/>
      <c r="P1302" s="518"/>
      <c r="Q1302" s="518"/>
      <c r="R1302" s="422"/>
      <c r="S1302" s="518"/>
      <c r="T1302" s="519"/>
      <c r="U1302" s="520"/>
      <c r="V1302" s="518"/>
      <c r="W1302" s="521"/>
      <c r="X1302" s="518"/>
      <c r="Y1302" s="518"/>
      <c r="Z1302" s="518"/>
    </row>
    <row r="1303" ht="14.25" customHeight="1">
      <c r="A1303" s="471" t="str">
        <f t="array" ref="A1303">IFERROR(INDEX(AuditRepTemp_C!D$7:D$1657,MATCH(ROWS(AuditRepTemp_C!$B$7:$B1299),AuditRepTemp_C!$B$7:$B$1657,0)),"")</f>
        <v/>
      </c>
      <c r="B1303" s="510" t="str">
        <f t="array" ref="B1303">IFERROR(INDEX(AuditRepTemp_C!F$7:F$1657,MATCH(ROWS(AuditRepTemp_C!$B$7:$B1299),AuditRepTemp_C!$B$7:$B$1657,0)),"")</f>
        <v/>
      </c>
      <c r="C1303" s="511" t="str">
        <f t="array" ref="C1303">IFERROR(INDEX(AuditRepTemp_C!H$7:H$1657,MATCH(ROWS(AuditRepTemp_C!$B$7:$B1299),AuditRepTemp_C!$B$7:$B$1657,0)),"")</f>
        <v/>
      </c>
      <c r="D1303" s="511" t="str">
        <f t="array" ref="D1303">IFERROR(INDEX(AuditRepTemp_C!I$7:I$1657,MATCH(ROWS(AuditRepTemp_C!$B$7:$B1299),AuditRepTemp_C!$B$7:$B$1657,0)),"")</f>
        <v/>
      </c>
      <c r="E1303" s="512" t="str">
        <f t="array" ref="E1303">IFERROR(INDEX(AuditRepTemp_C!J$7:J$1657,MATCH(ROWS(AuditRepTemp_C!$B$7:$B1299),AuditRepTemp_C!$B$7:$B$1657,0)),"")</f>
        <v/>
      </c>
      <c r="F1303" s="513" t="str">
        <f t="array" ref="F1303">IFERROR(INDEX(AuditRepTemp_C!K$7:K$1657,MATCH(ROWS(AuditRepTemp_C!$B$7:$B1299),AuditRepTemp_C!$B$7:$B$1657,0)),"")</f>
        <v/>
      </c>
      <c r="G1303" s="513" t="str">
        <f t="array" ref="G1303">IFERROR(INDEX(AuditRepTemp_C!L$7:L$1657,MATCH(ROWS(AuditRepTemp_C!$B$7:$B1299),AuditRepTemp_C!$B$7:$B$1657,0)),"")</f>
        <v/>
      </c>
      <c r="H1303" s="517" t="s">
        <v>2064</v>
      </c>
      <c r="I1303" s="524"/>
      <c r="J1303" s="518"/>
      <c r="K1303" s="419"/>
      <c r="L1303" s="419"/>
      <c r="M1303" s="518"/>
      <c r="N1303" s="518"/>
      <c r="O1303" s="518"/>
      <c r="P1303" s="518"/>
      <c r="Q1303" s="518"/>
      <c r="R1303" s="422"/>
      <c r="S1303" s="518"/>
      <c r="T1303" s="519"/>
      <c r="U1303" s="520"/>
      <c r="V1303" s="518"/>
      <c r="W1303" s="521"/>
      <c r="X1303" s="518"/>
      <c r="Y1303" s="518"/>
      <c r="Z1303" s="518"/>
    </row>
    <row r="1304" ht="14.25" customHeight="1">
      <c r="A1304" s="471" t="str">
        <f t="array" ref="A1304">IFERROR(INDEX(AuditRepTemp_C!D$7:D$1657,MATCH(ROWS(AuditRepTemp_C!$B$7:$B1300),AuditRepTemp_C!$B$7:$B$1657,0)),"")</f>
        <v/>
      </c>
      <c r="B1304" s="510" t="str">
        <f t="array" ref="B1304">IFERROR(INDEX(AuditRepTemp_C!F$7:F$1657,MATCH(ROWS(AuditRepTemp_C!$B$7:$B1300),AuditRepTemp_C!$B$7:$B$1657,0)),"")</f>
        <v/>
      </c>
      <c r="C1304" s="511" t="str">
        <f t="array" ref="C1304">IFERROR(INDEX(AuditRepTemp_C!H$7:H$1657,MATCH(ROWS(AuditRepTemp_C!$B$7:$B1300),AuditRepTemp_C!$B$7:$B$1657,0)),"")</f>
        <v/>
      </c>
      <c r="D1304" s="511" t="str">
        <f t="array" ref="D1304">IFERROR(INDEX(AuditRepTemp_C!I$7:I$1657,MATCH(ROWS(AuditRepTemp_C!$B$7:$B1300),AuditRepTemp_C!$B$7:$B$1657,0)),"")</f>
        <v/>
      </c>
      <c r="E1304" s="512" t="str">
        <f t="array" ref="E1304">IFERROR(INDEX(AuditRepTemp_C!J$7:J$1657,MATCH(ROWS(AuditRepTemp_C!$B$7:$B1300),AuditRepTemp_C!$B$7:$B$1657,0)),"")</f>
        <v/>
      </c>
      <c r="F1304" s="513" t="str">
        <f t="array" ref="F1304">IFERROR(INDEX(AuditRepTemp_C!K$7:K$1657,MATCH(ROWS(AuditRepTemp_C!$B$7:$B1300),AuditRepTemp_C!$B$7:$B$1657,0)),"")</f>
        <v/>
      </c>
      <c r="G1304" s="513" t="str">
        <f t="array" ref="G1304">IFERROR(INDEX(AuditRepTemp_C!L$7:L$1657,MATCH(ROWS(AuditRepTemp_C!$B$7:$B1300),AuditRepTemp_C!$B$7:$B$1657,0)),"")</f>
        <v/>
      </c>
      <c r="H1304" s="517" t="s">
        <v>2064</v>
      </c>
      <c r="I1304" s="524"/>
      <c r="J1304" s="518"/>
      <c r="K1304" s="419"/>
      <c r="L1304" s="419"/>
      <c r="M1304" s="518"/>
      <c r="N1304" s="518"/>
      <c r="O1304" s="518"/>
      <c r="P1304" s="518"/>
      <c r="Q1304" s="518"/>
      <c r="R1304" s="422"/>
      <c r="S1304" s="518"/>
      <c r="T1304" s="519"/>
      <c r="U1304" s="520"/>
      <c r="V1304" s="518"/>
      <c r="W1304" s="521"/>
      <c r="X1304" s="518"/>
      <c r="Y1304" s="518"/>
      <c r="Z1304" s="518"/>
    </row>
    <row r="1305" ht="14.25" customHeight="1">
      <c r="A1305" s="471" t="str">
        <f t="array" ref="A1305">IFERROR(INDEX(AuditRepTemp_C!D$7:D$1657,MATCH(ROWS(AuditRepTemp_C!$B$7:$B1301),AuditRepTemp_C!$B$7:$B$1657,0)),"")</f>
        <v/>
      </c>
      <c r="B1305" s="510" t="str">
        <f t="array" ref="B1305">IFERROR(INDEX(AuditRepTemp_C!F$7:F$1657,MATCH(ROWS(AuditRepTemp_C!$B$7:$B1301),AuditRepTemp_C!$B$7:$B$1657,0)),"")</f>
        <v/>
      </c>
      <c r="C1305" s="511" t="str">
        <f t="array" ref="C1305">IFERROR(INDEX(AuditRepTemp_C!H$7:H$1657,MATCH(ROWS(AuditRepTemp_C!$B$7:$B1301),AuditRepTemp_C!$B$7:$B$1657,0)),"")</f>
        <v/>
      </c>
      <c r="D1305" s="511" t="str">
        <f t="array" ref="D1305">IFERROR(INDEX(AuditRepTemp_C!I$7:I$1657,MATCH(ROWS(AuditRepTemp_C!$B$7:$B1301),AuditRepTemp_C!$B$7:$B$1657,0)),"")</f>
        <v/>
      </c>
      <c r="E1305" s="512" t="str">
        <f t="array" ref="E1305">IFERROR(INDEX(AuditRepTemp_C!J$7:J$1657,MATCH(ROWS(AuditRepTemp_C!$B$7:$B1301),AuditRepTemp_C!$B$7:$B$1657,0)),"")</f>
        <v/>
      </c>
      <c r="F1305" s="513" t="str">
        <f t="array" ref="F1305">IFERROR(INDEX(AuditRepTemp_C!K$7:K$1657,MATCH(ROWS(AuditRepTemp_C!$B$7:$B1301),AuditRepTemp_C!$B$7:$B$1657,0)),"")</f>
        <v/>
      </c>
      <c r="G1305" s="513" t="str">
        <f t="array" ref="G1305">IFERROR(INDEX(AuditRepTemp_C!L$7:L$1657,MATCH(ROWS(AuditRepTemp_C!$B$7:$B1301),AuditRepTemp_C!$B$7:$B$1657,0)),"")</f>
        <v/>
      </c>
      <c r="H1305" s="517" t="s">
        <v>2064</v>
      </c>
      <c r="I1305" s="524"/>
      <c r="J1305" s="518"/>
      <c r="K1305" s="419"/>
      <c r="L1305" s="419"/>
      <c r="M1305" s="518"/>
      <c r="N1305" s="518"/>
      <c r="O1305" s="518"/>
      <c r="P1305" s="518"/>
      <c r="Q1305" s="518"/>
      <c r="R1305" s="422"/>
      <c r="S1305" s="518"/>
      <c r="T1305" s="519"/>
      <c r="U1305" s="520"/>
      <c r="V1305" s="518"/>
      <c r="W1305" s="521"/>
      <c r="X1305" s="518"/>
      <c r="Y1305" s="518"/>
      <c r="Z1305" s="518"/>
    </row>
    <row r="1306" ht="14.25" customHeight="1">
      <c r="A1306" s="471" t="str">
        <f t="array" ref="A1306">IFERROR(INDEX(AuditRepTemp_C!D$7:D$1657,MATCH(ROWS(AuditRepTemp_C!$B$7:$B1302),AuditRepTemp_C!$B$7:$B$1657,0)),"")</f>
        <v/>
      </c>
      <c r="B1306" s="510" t="str">
        <f t="array" ref="B1306">IFERROR(INDEX(AuditRepTemp_C!F$7:F$1657,MATCH(ROWS(AuditRepTemp_C!$B$7:$B1302),AuditRepTemp_C!$B$7:$B$1657,0)),"")</f>
        <v/>
      </c>
      <c r="C1306" s="511" t="str">
        <f t="array" ref="C1306">IFERROR(INDEX(AuditRepTemp_C!H$7:H$1657,MATCH(ROWS(AuditRepTemp_C!$B$7:$B1302),AuditRepTemp_C!$B$7:$B$1657,0)),"")</f>
        <v/>
      </c>
      <c r="D1306" s="511" t="str">
        <f t="array" ref="D1306">IFERROR(INDEX(AuditRepTemp_C!I$7:I$1657,MATCH(ROWS(AuditRepTemp_C!$B$7:$B1302),AuditRepTemp_C!$B$7:$B$1657,0)),"")</f>
        <v/>
      </c>
      <c r="E1306" s="512" t="str">
        <f t="array" ref="E1306">IFERROR(INDEX(AuditRepTemp_C!J$7:J$1657,MATCH(ROWS(AuditRepTemp_C!$B$7:$B1302),AuditRepTemp_C!$B$7:$B$1657,0)),"")</f>
        <v/>
      </c>
      <c r="F1306" s="513" t="str">
        <f t="array" ref="F1306">IFERROR(INDEX(AuditRepTemp_C!K$7:K$1657,MATCH(ROWS(AuditRepTemp_C!$B$7:$B1302),AuditRepTemp_C!$B$7:$B$1657,0)),"")</f>
        <v/>
      </c>
      <c r="G1306" s="513" t="str">
        <f t="array" ref="G1306">IFERROR(INDEX(AuditRepTemp_C!L$7:L$1657,MATCH(ROWS(AuditRepTemp_C!$B$7:$B1302),AuditRepTemp_C!$B$7:$B$1657,0)),"")</f>
        <v/>
      </c>
      <c r="H1306" s="517" t="s">
        <v>2064</v>
      </c>
      <c r="I1306" s="524"/>
      <c r="J1306" s="518"/>
      <c r="K1306" s="419"/>
      <c r="L1306" s="419"/>
      <c r="M1306" s="518"/>
      <c r="N1306" s="518"/>
      <c r="O1306" s="518"/>
      <c r="P1306" s="518"/>
      <c r="Q1306" s="518"/>
      <c r="R1306" s="422"/>
      <c r="S1306" s="518"/>
      <c r="T1306" s="519"/>
      <c r="U1306" s="520"/>
      <c r="V1306" s="518"/>
      <c r="W1306" s="521"/>
      <c r="X1306" s="518"/>
      <c r="Y1306" s="518"/>
      <c r="Z1306" s="518"/>
    </row>
    <row r="1307" ht="14.25" customHeight="1">
      <c r="A1307" s="471" t="str">
        <f t="array" ref="A1307">IFERROR(INDEX(AuditRepTemp_C!D$7:D$1657,MATCH(ROWS(AuditRepTemp_C!$B$7:$B1303),AuditRepTemp_C!$B$7:$B$1657,0)),"")</f>
        <v/>
      </c>
      <c r="B1307" s="510" t="str">
        <f t="array" ref="B1307">IFERROR(INDEX(AuditRepTemp_C!F$7:F$1657,MATCH(ROWS(AuditRepTemp_C!$B$7:$B1303),AuditRepTemp_C!$B$7:$B$1657,0)),"")</f>
        <v/>
      </c>
      <c r="C1307" s="511" t="str">
        <f t="array" ref="C1307">IFERROR(INDEX(AuditRepTemp_C!H$7:H$1657,MATCH(ROWS(AuditRepTemp_C!$B$7:$B1303),AuditRepTemp_C!$B$7:$B$1657,0)),"")</f>
        <v/>
      </c>
      <c r="D1307" s="511" t="str">
        <f t="array" ref="D1307">IFERROR(INDEX(AuditRepTemp_C!I$7:I$1657,MATCH(ROWS(AuditRepTemp_C!$B$7:$B1303),AuditRepTemp_C!$B$7:$B$1657,0)),"")</f>
        <v/>
      </c>
      <c r="E1307" s="512" t="str">
        <f t="array" ref="E1307">IFERROR(INDEX(AuditRepTemp_C!J$7:J$1657,MATCH(ROWS(AuditRepTemp_C!$B$7:$B1303),AuditRepTemp_C!$B$7:$B$1657,0)),"")</f>
        <v/>
      </c>
      <c r="F1307" s="513" t="str">
        <f t="array" ref="F1307">IFERROR(INDEX(AuditRepTemp_C!K$7:K$1657,MATCH(ROWS(AuditRepTemp_C!$B$7:$B1303),AuditRepTemp_C!$B$7:$B$1657,0)),"")</f>
        <v/>
      </c>
      <c r="G1307" s="513" t="str">
        <f t="array" ref="G1307">IFERROR(INDEX(AuditRepTemp_C!L$7:L$1657,MATCH(ROWS(AuditRepTemp_C!$B$7:$B1303),AuditRepTemp_C!$B$7:$B$1657,0)),"")</f>
        <v/>
      </c>
      <c r="H1307" s="517" t="s">
        <v>2064</v>
      </c>
      <c r="I1307" s="524"/>
      <c r="J1307" s="518"/>
      <c r="K1307" s="419"/>
      <c r="L1307" s="419"/>
      <c r="M1307" s="518"/>
      <c r="N1307" s="518"/>
      <c r="O1307" s="518"/>
      <c r="P1307" s="518"/>
      <c r="Q1307" s="518"/>
      <c r="R1307" s="422"/>
      <c r="S1307" s="518"/>
      <c r="T1307" s="519"/>
      <c r="U1307" s="520"/>
      <c r="V1307" s="518"/>
      <c r="W1307" s="521"/>
      <c r="X1307" s="518"/>
      <c r="Y1307" s="518"/>
      <c r="Z1307" s="518"/>
    </row>
    <row r="1308" ht="14.25" customHeight="1">
      <c r="A1308" s="471" t="str">
        <f t="array" ref="A1308">IFERROR(INDEX(AuditRepTemp_C!D$7:D$1657,MATCH(ROWS(AuditRepTemp_C!$B$7:$B1304),AuditRepTemp_C!$B$7:$B$1657,0)),"")</f>
        <v/>
      </c>
      <c r="B1308" s="510" t="str">
        <f t="array" ref="B1308">IFERROR(INDEX(AuditRepTemp_C!F$7:F$1657,MATCH(ROWS(AuditRepTemp_C!$B$7:$B1304),AuditRepTemp_C!$B$7:$B$1657,0)),"")</f>
        <v/>
      </c>
      <c r="C1308" s="511" t="str">
        <f t="array" ref="C1308">IFERROR(INDEX(AuditRepTemp_C!H$7:H$1657,MATCH(ROWS(AuditRepTemp_C!$B$7:$B1304),AuditRepTemp_C!$B$7:$B$1657,0)),"")</f>
        <v/>
      </c>
      <c r="D1308" s="511" t="str">
        <f t="array" ref="D1308">IFERROR(INDEX(AuditRepTemp_C!I$7:I$1657,MATCH(ROWS(AuditRepTemp_C!$B$7:$B1304),AuditRepTemp_C!$B$7:$B$1657,0)),"")</f>
        <v/>
      </c>
      <c r="E1308" s="512" t="str">
        <f t="array" ref="E1308">IFERROR(INDEX(AuditRepTemp_C!J$7:J$1657,MATCH(ROWS(AuditRepTemp_C!$B$7:$B1304),AuditRepTemp_C!$B$7:$B$1657,0)),"")</f>
        <v/>
      </c>
      <c r="F1308" s="513" t="str">
        <f t="array" ref="F1308">IFERROR(INDEX(AuditRepTemp_C!K$7:K$1657,MATCH(ROWS(AuditRepTemp_C!$B$7:$B1304),AuditRepTemp_C!$B$7:$B$1657,0)),"")</f>
        <v/>
      </c>
      <c r="G1308" s="513" t="str">
        <f t="array" ref="G1308">IFERROR(INDEX(AuditRepTemp_C!L$7:L$1657,MATCH(ROWS(AuditRepTemp_C!$B$7:$B1304),AuditRepTemp_C!$B$7:$B$1657,0)),"")</f>
        <v/>
      </c>
      <c r="H1308" s="517" t="s">
        <v>2064</v>
      </c>
      <c r="I1308" s="524"/>
      <c r="J1308" s="518"/>
      <c r="K1308" s="419"/>
      <c r="L1308" s="419"/>
      <c r="M1308" s="518"/>
      <c r="N1308" s="518"/>
      <c r="O1308" s="518"/>
      <c r="P1308" s="518"/>
      <c r="Q1308" s="518"/>
      <c r="R1308" s="422"/>
      <c r="S1308" s="518"/>
      <c r="T1308" s="519"/>
      <c r="U1308" s="520"/>
      <c r="V1308" s="518"/>
      <c r="W1308" s="521"/>
      <c r="X1308" s="518"/>
      <c r="Y1308" s="518"/>
      <c r="Z1308" s="518"/>
    </row>
    <row r="1309" ht="14.25" customHeight="1">
      <c r="A1309" s="471" t="str">
        <f t="array" ref="A1309">IFERROR(INDEX(AuditRepTemp_C!D$7:D$1657,MATCH(ROWS(AuditRepTemp_C!$B$7:$B1305),AuditRepTemp_C!$B$7:$B$1657,0)),"")</f>
        <v/>
      </c>
      <c r="B1309" s="510" t="str">
        <f t="array" ref="B1309">IFERROR(INDEX(AuditRepTemp_C!F$7:F$1657,MATCH(ROWS(AuditRepTemp_C!$B$7:$B1305),AuditRepTemp_C!$B$7:$B$1657,0)),"")</f>
        <v/>
      </c>
      <c r="C1309" s="511" t="str">
        <f t="array" ref="C1309">IFERROR(INDEX(AuditRepTemp_C!H$7:H$1657,MATCH(ROWS(AuditRepTemp_C!$B$7:$B1305),AuditRepTemp_C!$B$7:$B$1657,0)),"")</f>
        <v/>
      </c>
      <c r="D1309" s="511" t="str">
        <f t="array" ref="D1309">IFERROR(INDEX(AuditRepTemp_C!I$7:I$1657,MATCH(ROWS(AuditRepTemp_C!$B$7:$B1305),AuditRepTemp_C!$B$7:$B$1657,0)),"")</f>
        <v/>
      </c>
      <c r="E1309" s="512" t="str">
        <f t="array" ref="E1309">IFERROR(INDEX(AuditRepTemp_C!J$7:J$1657,MATCH(ROWS(AuditRepTemp_C!$B$7:$B1305),AuditRepTemp_C!$B$7:$B$1657,0)),"")</f>
        <v/>
      </c>
      <c r="F1309" s="513" t="str">
        <f t="array" ref="F1309">IFERROR(INDEX(AuditRepTemp_C!K$7:K$1657,MATCH(ROWS(AuditRepTemp_C!$B$7:$B1305),AuditRepTemp_C!$B$7:$B$1657,0)),"")</f>
        <v/>
      </c>
      <c r="G1309" s="513" t="str">
        <f t="array" ref="G1309">IFERROR(INDEX(AuditRepTemp_C!L$7:L$1657,MATCH(ROWS(AuditRepTemp_C!$B$7:$B1305),AuditRepTemp_C!$B$7:$B$1657,0)),"")</f>
        <v/>
      </c>
      <c r="H1309" s="517" t="s">
        <v>2064</v>
      </c>
      <c r="I1309" s="524"/>
      <c r="J1309" s="518"/>
      <c r="K1309" s="419"/>
      <c r="L1309" s="419"/>
      <c r="M1309" s="518"/>
      <c r="N1309" s="518"/>
      <c r="O1309" s="518"/>
      <c r="P1309" s="518"/>
      <c r="Q1309" s="518"/>
      <c r="R1309" s="422"/>
      <c r="S1309" s="518"/>
      <c r="T1309" s="519"/>
      <c r="U1309" s="520"/>
      <c r="V1309" s="518"/>
      <c r="W1309" s="521"/>
      <c r="X1309" s="518"/>
      <c r="Y1309" s="518"/>
      <c r="Z1309" s="518"/>
    </row>
    <row r="1310" ht="14.25" customHeight="1">
      <c r="A1310" s="471" t="str">
        <f t="array" ref="A1310">IFERROR(INDEX(AuditRepTemp_C!D$7:D$1657,MATCH(ROWS(AuditRepTemp_C!$B$7:$B1306),AuditRepTemp_C!$B$7:$B$1657,0)),"")</f>
        <v/>
      </c>
      <c r="B1310" s="510" t="str">
        <f t="array" ref="B1310">IFERROR(INDEX(AuditRepTemp_C!F$7:F$1657,MATCH(ROWS(AuditRepTemp_C!$B$7:$B1306),AuditRepTemp_C!$B$7:$B$1657,0)),"")</f>
        <v/>
      </c>
      <c r="C1310" s="511" t="str">
        <f t="array" ref="C1310">IFERROR(INDEX(AuditRepTemp_C!H$7:H$1657,MATCH(ROWS(AuditRepTemp_C!$B$7:$B1306),AuditRepTemp_C!$B$7:$B$1657,0)),"")</f>
        <v/>
      </c>
      <c r="D1310" s="511" t="str">
        <f t="array" ref="D1310">IFERROR(INDEX(AuditRepTemp_C!I$7:I$1657,MATCH(ROWS(AuditRepTemp_C!$B$7:$B1306),AuditRepTemp_C!$B$7:$B$1657,0)),"")</f>
        <v/>
      </c>
      <c r="E1310" s="512" t="str">
        <f t="array" ref="E1310">IFERROR(INDEX(AuditRepTemp_C!J$7:J$1657,MATCH(ROWS(AuditRepTemp_C!$B$7:$B1306),AuditRepTemp_C!$B$7:$B$1657,0)),"")</f>
        <v/>
      </c>
      <c r="F1310" s="513" t="str">
        <f t="array" ref="F1310">IFERROR(INDEX(AuditRepTemp_C!K$7:K$1657,MATCH(ROWS(AuditRepTemp_C!$B$7:$B1306),AuditRepTemp_C!$B$7:$B$1657,0)),"")</f>
        <v/>
      </c>
      <c r="G1310" s="513" t="str">
        <f t="array" ref="G1310">IFERROR(INDEX(AuditRepTemp_C!L$7:L$1657,MATCH(ROWS(AuditRepTemp_C!$B$7:$B1306),AuditRepTemp_C!$B$7:$B$1657,0)),"")</f>
        <v/>
      </c>
      <c r="H1310" s="517" t="s">
        <v>2064</v>
      </c>
      <c r="I1310" s="524"/>
      <c r="J1310" s="518"/>
      <c r="K1310" s="419"/>
      <c r="L1310" s="419"/>
      <c r="M1310" s="518"/>
      <c r="N1310" s="518"/>
      <c r="O1310" s="518"/>
      <c r="P1310" s="518"/>
      <c r="Q1310" s="518"/>
      <c r="R1310" s="422"/>
      <c r="S1310" s="518"/>
      <c r="T1310" s="519"/>
      <c r="U1310" s="520"/>
      <c r="V1310" s="518"/>
      <c r="W1310" s="521"/>
      <c r="X1310" s="518"/>
      <c r="Y1310" s="518"/>
      <c r="Z1310" s="518"/>
    </row>
    <row r="1311" ht="14.25" customHeight="1">
      <c r="A1311" s="471" t="str">
        <f t="array" ref="A1311">IFERROR(INDEX(AuditRepTemp_C!D$7:D$1657,MATCH(ROWS(AuditRepTemp_C!$B$7:$B1307),AuditRepTemp_C!$B$7:$B$1657,0)),"")</f>
        <v/>
      </c>
      <c r="B1311" s="510" t="str">
        <f t="array" ref="B1311">IFERROR(INDEX(AuditRepTemp_C!F$7:F$1657,MATCH(ROWS(AuditRepTemp_C!$B$7:$B1307),AuditRepTemp_C!$B$7:$B$1657,0)),"")</f>
        <v/>
      </c>
      <c r="C1311" s="511" t="str">
        <f t="array" ref="C1311">IFERROR(INDEX(AuditRepTemp_C!H$7:H$1657,MATCH(ROWS(AuditRepTemp_C!$B$7:$B1307),AuditRepTemp_C!$B$7:$B$1657,0)),"")</f>
        <v/>
      </c>
      <c r="D1311" s="511" t="str">
        <f t="array" ref="D1311">IFERROR(INDEX(AuditRepTemp_C!I$7:I$1657,MATCH(ROWS(AuditRepTemp_C!$B$7:$B1307),AuditRepTemp_C!$B$7:$B$1657,0)),"")</f>
        <v/>
      </c>
      <c r="E1311" s="512" t="str">
        <f t="array" ref="E1311">IFERROR(INDEX(AuditRepTemp_C!J$7:J$1657,MATCH(ROWS(AuditRepTemp_C!$B$7:$B1307),AuditRepTemp_C!$B$7:$B$1657,0)),"")</f>
        <v/>
      </c>
      <c r="F1311" s="513" t="str">
        <f t="array" ref="F1311">IFERROR(INDEX(AuditRepTemp_C!K$7:K$1657,MATCH(ROWS(AuditRepTemp_C!$B$7:$B1307),AuditRepTemp_C!$B$7:$B$1657,0)),"")</f>
        <v/>
      </c>
      <c r="G1311" s="513" t="str">
        <f t="array" ref="G1311">IFERROR(INDEX(AuditRepTemp_C!L$7:L$1657,MATCH(ROWS(AuditRepTemp_C!$B$7:$B1307),AuditRepTemp_C!$B$7:$B$1657,0)),"")</f>
        <v/>
      </c>
      <c r="H1311" s="517" t="s">
        <v>2064</v>
      </c>
      <c r="I1311" s="524"/>
      <c r="J1311" s="518"/>
      <c r="K1311" s="419"/>
      <c r="L1311" s="419"/>
      <c r="M1311" s="518"/>
      <c r="N1311" s="518"/>
      <c r="O1311" s="518"/>
      <c r="P1311" s="518"/>
      <c r="Q1311" s="518"/>
      <c r="R1311" s="422"/>
      <c r="S1311" s="518"/>
      <c r="T1311" s="519"/>
      <c r="U1311" s="520"/>
      <c r="V1311" s="518"/>
      <c r="W1311" s="521"/>
      <c r="X1311" s="518"/>
      <c r="Y1311" s="518"/>
      <c r="Z1311" s="518"/>
    </row>
    <row r="1312" ht="14.25" customHeight="1">
      <c r="A1312" s="471" t="str">
        <f t="array" ref="A1312">IFERROR(INDEX(AuditRepTemp_C!D$7:D$1657,MATCH(ROWS(AuditRepTemp_C!$B$7:$B1308),AuditRepTemp_C!$B$7:$B$1657,0)),"")</f>
        <v/>
      </c>
      <c r="B1312" s="510" t="str">
        <f t="array" ref="B1312">IFERROR(INDEX(AuditRepTemp_C!F$7:F$1657,MATCH(ROWS(AuditRepTemp_C!$B$7:$B1308),AuditRepTemp_C!$B$7:$B$1657,0)),"")</f>
        <v/>
      </c>
      <c r="C1312" s="511" t="str">
        <f t="array" ref="C1312">IFERROR(INDEX(AuditRepTemp_C!H$7:H$1657,MATCH(ROWS(AuditRepTemp_C!$B$7:$B1308),AuditRepTemp_C!$B$7:$B$1657,0)),"")</f>
        <v/>
      </c>
      <c r="D1312" s="511" t="str">
        <f t="array" ref="D1312">IFERROR(INDEX(AuditRepTemp_C!I$7:I$1657,MATCH(ROWS(AuditRepTemp_C!$B$7:$B1308),AuditRepTemp_C!$B$7:$B$1657,0)),"")</f>
        <v/>
      </c>
      <c r="E1312" s="512" t="str">
        <f t="array" ref="E1312">IFERROR(INDEX(AuditRepTemp_C!J$7:J$1657,MATCH(ROWS(AuditRepTemp_C!$B$7:$B1308),AuditRepTemp_C!$B$7:$B$1657,0)),"")</f>
        <v/>
      </c>
      <c r="F1312" s="513" t="str">
        <f t="array" ref="F1312">IFERROR(INDEX(AuditRepTemp_C!K$7:K$1657,MATCH(ROWS(AuditRepTemp_C!$B$7:$B1308),AuditRepTemp_C!$B$7:$B$1657,0)),"")</f>
        <v/>
      </c>
      <c r="G1312" s="513" t="str">
        <f t="array" ref="G1312">IFERROR(INDEX(AuditRepTemp_C!L$7:L$1657,MATCH(ROWS(AuditRepTemp_C!$B$7:$B1308),AuditRepTemp_C!$B$7:$B$1657,0)),"")</f>
        <v/>
      </c>
      <c r="H1312" s="517" t="s">
        <v>2064</v>
      </c>
      <c r="I1312" s="524"/>
      <c r="J1312" s="518"/>
      <c r="K1312" s="419"/>
      <c r="L1312" s="419"/>
      <c r="M1312" s="518"/>
      <c r="N1312" s="518"/>
      <c r="O1312" s="518"/>
      <c r="P1312" s="518"/>
      <c r="Q1312" s="518"/>
      <c r="R1312" s="422"/>
      <c r="S1312" s="518"/>
      <c r="T1312" s="519"/>
      <c r="U1312" s="520"/>
      <c r="V1312" s="518"/>
      <c r="W1312" s="521"/>
      <c r="X1312" s="518"/>
      <c r="Y1312" s="518"/>
      <c r="Z1312" s="518"/>
    </row>
    <row r="1313" ht="14.25" customHeight="1">
      <c r="A1313" s="471" t="str">
        <f t="array" ref="A1313">IFERROR(INDEX(AuditRepTemp_C!D$7:D$1657,MATCH(ROWS(AuditRepTemp_C!$B$7:$B1309),AuditRepTemp_C!$B$7:$B$1657,0)),"")</f>
        <v/>
      </c>
      <c r="B1313" s="510" t="str">
        <f t="array" ref="B1313">IFERROR(INDEX(AuditRepTemp_C!F$7:F$1657,MATCH(ROWS(AuditRepTemp_C!$B$7:$B1309),AuditRepTemp_C!$B$7:$B$1657,0)),"")</f>
        <v/>
      </c>
      <c r="C1313" s="511" t="str">
        <f t="array" ref="C1313">IFERROR(INDEX(AuditRepTemp_C!H$7:H$1657,MATCH(ROWS(AuditRepTemp_C!$B$7:$B1309),AuditRepTemp_C!$B$7:$B$1657,0)),"")</f>
        <v/>
      </c>
      <c r="D1313" s="511" t="str">
        <f t="array" ref="D1313">IFERROR(INDEX(AuditRepTemp_C!I$7:I$1657,MATCH(ROWS(AuditRepTemp_C!$B$7:$B1309),AuditRepTemp_C!$B$7:$B$1657,0)),"")</f>
        <v/>
      </c>
      <c r="E1313" s="512" t="str">
        <f t="array" ref="E1313">IFERROR(INDEX(AuditRepTemp_C!J$7:J$1657,MATCH(ROWS(AuditRepTemp_C!$B$7:$B1309),AuditRepTemp_C!$B$7:$B$1657,0)),"")</f>
        <v/>
      </c>
      <c r="F1313" s="513" t="str">
        <f t="array" ref="F1313">IFERROR(INDEX(AuditRepTemp_C!K$7:K$1657,MATCH(ROWS(AuditRepTemp_C!$B$7:$B1309),AuditRepTemp_C!$B$7:$B$1657,0)),"")</f>
        <v/>
      </c>
      <c r="G1313" s="513" t="str">
        <f t="array" ref="G1313">IFERROR(INDEX(AuditRepTemp_C!L$7:L$1657,MATCH(ROWS(AuditRepTemp_C!$B$7:$B1309),AuditRepTemp_C!$B$7:$B$1657,0)),"")</f>
        <v/>
      </c>
      <c r="H1313" s="517" t="s">
        <v>2064</v>
      </c>
      <c r="I1313" s="524"/>
      <c r="J1313" s="518"/>
      <c r="K1313" s="419"/>
      <c r="L1313" s="419"/>
      <c r="M1313" s="518"/>
      <c r="N1313" s="518"/>
      <c r="O1313" s="518"/>
      <c r="P1313" s="518"/>
      <c r="Q1313" s="518"/>
      <c r="R1313" s="422"/>
      <c r="S1313" s="518"/>
      <c r="T1313" s="519"/>
      <c r="U1313" s="520"/>
      <c r="V1313" s="518"/>
      <c r="W1313" s="521"/>
      <c r="X1313" s="518"/>
      <c r="Y1313" s="518"/>
      <c r="Z1313" s="518"/>
    </row>
    <row r="1314" ht="14.25" customHeight="1">
      <c r="A1314" s="471" t="str">
        <f t="array" ref="A1314">IFERROR(INDEX(AuditRepTemp_C!D$7:D$1657,MATCH(ROWS(AuditRepTemp_C!$B$7:$B1310),AuditRepTemp_C!$B$7:$B$1657,0)),"")</f>
        <v/>
      </c>
      <c r="B1314" s="510" t="str">
        <f t="array" ref="B1314">IFERROR(INDEX(AuditRepTemp_C!F$7:F$1657,MATCH(ROWS(AuditRepTemp_C!$B$7:$B1310),AuditRepTemp_C!$B$7:$B$1657,0)),"")</f>
        <v/>
      </c>
      <c r="C1314" s="511" t="str">
        <f t="array" ref="C1314">IFERROR(INDEX(AuditRepTemp_C!H$7:H$1657,MATCH(ROWS(AuditRepTemp_C!$B$7:$B1310),AuditRepTemp_C!$B$7:$B$1657,0)),"")</f>
        <v/>
      </c>
      <c r="D1314" s="511" t="str">
        <f t="array" ref="D1314">IFERROR(INDEX(AuditRepTemp_C!I$7:I$1657,MATCH(ROWS(AuditRepTemp_C!$B$7:$B1310),AuditRepTemp_C!$B$7:$B$1657,0)),"")</f>
        <v/>
      </c>
      <c r="E1314" s="512" t="str">
        <f t="array" ref="E1314">IFERROR(INDEX(AuditRepTemp_C!J$7:J$1657,MATCH(ROWS(AuditRepTemp_C!$B$7:$B1310),AuditRepTemp_C!$B$7:$B$1657,0)),"")</f>
        <v/>
      </c>
      <c r="F1314" s="513" t="str">
        <f t="array" ref="F1314">IFERROR(INDEX(AuditRepTemp_C!K$7:K$1657,MATCH(ROWS(AuditRepTemp_C!$B$7:$B1310),AuditRepTemp_C!$B$7:$B$1657,0)),"")</f>
        <v/>
      </c>
      <c r="G1314" s="513" t="str">
        <f t="array" ref="G1314">IFERROR(INDEX(AuditRepTemp_C!L$7:L$1657,MATCH(ROWS(AuditRepTemp_C!$B$7:$B1310),AuditRepTemp_C!$B$7:$B$1657,0)),"")</f>
        <v/>
      </c>
      <c r="H1314" s="517" t="s">
        <v>2064</v>
      </c>
      <c r="I1314" s="524"/>
      <c r="J1314" s="518"/>
      <c r="K1314" s="419"/>
      <c r="L1314" s="419"/>
      <c r="M1314" s="518"/>
      <c r="N1314" s="518"/>
      <c r="O1314" s="518"/>
      <c r="P1314" s="518"/>
      <c r="Q1314" s="518"/>
      <c r="R1314" s="422"/>
      <c r="S1314" s="518"/>
      <c r="T1314" s="519"/>
      <c r="U1314" s="520"/>
      <c r="V1314" s="518"/>
      <c r="W1314" s="521"/>
      <c r="X1314" s="518"/>
      <c r="Y1314" s="518"/>
      <c r="Z1314" s="518"/>
    </row>
    <row r="1315" ht="14.25" customHeight="1">
      <c r="A1315" s="471" t="str">
        <f t="array" ref="A1315">IFERROR(INDEX(AuditRepTemp_C!D$7:D$1657,MATCH(ROWS(AuditRepTemp_C!$B$7:$B1311),AuditRepTemp_C!$B$7:$B$1657,0)),"")</f>
        <v/>
      </c>
      <c r="B1315" s="510" t="str">
        <f t="array" ref="B1315">IFERROR(INDEX(AuditRepTemp_C!F$7:F$1657,MATCH(ROWS(AuditRepTemp_C!$B$7:$B1311),AuditRepTemp_C!$B$7:$B$1657,0)),"")</f>
        <v/>
      </c>
      <c r="C1315" s="511" t="str">
        <f t="array" ref="C1315">IFERROR(INDEX(AuditRepTemp_C!H$7:H$1657,MATCH(ROWS(AuditRepTemp_C!$B$7:$B1311),AuditRepTemp_C!$B$7:$B$1657,0)),"")</f>
        <v/>
      </c>
      <c r="D1315" s="511" t="str">
        <f t="array" ref="D1315">IFERROR(INDEX(AuditRepTemp_C!I$7:I$1657,MATCH(ROWS(AuditRepTemp_C!$B$7:$B1311),AuditRepTemp_C!$B$7:$B$1657,0)),"")</f>
        <v/>
      </c>
      <c r="E1315" s="512" t="str">
        <f t="array" ref="E1315">IFERROR(INDEX(AuditRepTemp_C!J$7:J$1657,MATCH(ROWS(AuditRepTemp_C!$B$7:$B1311),AuditRepTemp_C!$B$7:$B$1657,0)),"")</f>
        <v/>
      </c>
      <c r="F1315" s="513" t="str">
        <f t="array" ref="F1315">IFERROR(INDEX(AuditRepTemp_C!K$7:K$1657,MATCH(ROWS(AuditRepTemp_C!$B$7:$B1311),AuditRepTemp_C!$B$7:$B$1657,0)),"")</f>
        <v/>
      </c>
      <c r="G1315" s="513" t="str">
        <f t="array" ref="G1315">IFERROR(INDEX(AuditRepTemp_C!L$7:L$1657,MATCH(ROWS(AuditRepTemp_C!$B$7:$B1311),AuditRepTemp_C!$B$7:$B$1657,0)),"")</f>
        <v/>
      </c>
      <c r="H1315" s="517" t="s">
        <v>2064</v>
      </c>
      <c r="I1315" s="524"/>
      <c r="J1315" s="518"/>
      <c r="K1315" s="419"/>
      <c r="L1315" s="419"/>
      <c r="M1315" s="518"/>
      <c r="N1315" s="518"/>
      <c r="O1315" s="518"/>
      <c r="P1315" s="518"/>
      <c r="Q1315" s="518"/>
      <c r="R1315" s="422"/>
      <c r="S1315" s="518"/>
      <c r="T1315" s="519"/>
      <c r="U1315" s="520"/>
      <c r="V1315" s="518"/>
      <c r="W1315" s="521"/>
      <c r="X1315" s="518"/>
      <c r="Y1315" s="518"/>
      <c r="Z1315" s="518"/>
    </row>
    <row r="1316" ht="14.25" customHeight="1">
      <c r="A1316" s="471" t="str">
        <f t="array" ref="A1316">IFERROR(INDEX(AuditRepTemp_C!D$7:D$1657,MATCH(ROWS(AuditRepTemp_C!$B$7:$B1312),AuditRepTemp_C!$B$7:$B$1657,0)),"")</f>
        <v/>
      </c>
      <c r="B1316" s="510" t="str">
        <f t="array" ref="B1316">IFERROR(INDEX(AuditRepTemp_C!F$7:F$1657,MATCH(ROWS(AuditRepTemp_C!$B$7:$B1312),AuditRepTemp_C!$B$7:$B$1657,0)),"")</f>
        <v/>
      </c>
      <c r="C1316" s="511" t="str">
        <f t="array" ref="C1316">IFERROR(INDEX(AuditRepTemp_C!H$7:H$1657,MATCH(ROWS(AuditRepTemp_C!$B$7:$B1312),AuditRepTemp_C!$B$7:$B$1657,0)),"")</f>
        <v/>
      </c>
      <c r="D1316" s="511" t="str">
        <f t="array" ref="D1316">IFERROR(INDEX(AuditRepTemp_C!I$7:I$1657,MATCH(ROWS(AuditRepTemp_C!$B$7:$B1312),AuditRepTemp_C!$B$7:$B$1657,0)),"")</f>
        <v/>
      </c>
      <c r="E1316" s="512" t="str">
        <f t="array" ref="E1316">IFERROR(INDEX(AuditRepTemp_C!J$7:J$1657,MATCH(ROWS(AuditRepTemp_C!$B$7:$B1312),AuditRepTemp_C!$B$7:$B$1657,0)),"")</f>
        <v/>
      </c>
      <c r="F1316" s="513" t="str">
        <f t="array" ref="F1316">IFERROR(INDEX(AuditRepTemp_C!K$7:K$1657,MATCH(ROWS(AuditRepTemp_C!$B$7:$B1312),AuditRepTemp_C!$B$7:$B$1657,0)),"")</f>
        <v/>
      </c>
      <c r="G1316" s="513" t="str">
        <f t="array" ref="G1316">IFERROR(INDEX(AuditRepTemp_C!L$7:L$1657,MATCH(ROWS(AuditRepTemp_C!$B$7:$B1312),AuditRepTemp_C!$B$7:$B$1657,0)),"")</f>
        <v/>
      </c>
      <c r="H1316" s="517" t="s">
        <v>2064</v>
      </c>
      <c r="I1316" s="524"/>
      <c r="J1316" s="518"/>
      <c r="K1316" s="419"/>
      <c r="L1316" s="419"/>
      <c r="M1316" s="518"/>
      <c r="N1316" s="518"/>
      <c r="O1316" s="518"/>
      <c r="P1316" s="518"/>
      <c r="Q1316" s="518"/>
      <c r="R1316" s="422"/>
      <c r="S1316" s="518"/>
      <c r="T1316" s="519"/>
      <c r="U1316" s="520"/>
      <c r="V1316" s="518"/>
      <c r="W1316" s="521"/>
      <c r="X1316" s="518"/>
      <c r="Y1316" s="518"/>
      <c r="Z1316" s="518"/>
    </row>
    <row r="1317" ht="14.25" customHeight="1">
      <c r="A1317" s="471" t="str">
        <f t="array" ref="A1317">IFERROR(INDEX(AuditRepTemp_C!D$7:D$1657,MATCH(ROWS(AuditRepTemp_C!$B$7:$B1313),AuditRepTemp_C!$B$7:$B$1657,0)),"")</f>
        <v/>
      </c>
      <c r="B1317" s="510" t="str">
        <f t="array" ref="B1317">IFERROR(INDEX(AuditRepTemp_C!F$7:F$1657,MATCH(ROWS(AuditRepTemp_C!$B$7:$B1313),AuditRepTemp_C!$B$7:$B$1657,0)),"")</f>
        <v/>
      </c>
      <c r="C1317" s="511" t="str">
        <f t="array" ref="C1317">IFERROR(INDEX(AuditRepTemp_C!H$7:H$1657,MATCH(ROWS(AuditRepTemp_C!$B$7:$B1313),AuditRepTemp_C!$B$7:$B$1657,0)),"")</f>
        <v/>
      </c>
      <c r="D1317" s="511" t="str">
        <f t="array" ref="D1317">IFERROR(INDEX(AuditRepTemp_C!I$7:I$1657,MATCH(ROWS(AuditRepTemp_C!$B$7:$B1313),AuditRepTemp_C!$B$7:$B$1657,0)),"")</f>
        <v/>
      </c>
      <c r="E1317" s="512" t="str">
        <f t="array" ref="E1317">IFERROR(INDEX(AuditRepTemp_C!J$7:J$1657,MATCH(ROWS(AuditRepTemp_C!$B$7:$B1313),AuditRepTemp_C!$B$7:$B$1657,0)),"")</f>
        <v/>
      </c>
      <c r="F1317" s="513" t="str">
        <f t="array" ref="F1317">IFERROR(INDEX(AuditRepTemp_C!K$7:K$1657,MATCH(ROWS(AuditRepTemp_C!$B$7:$B1313),AuditRepTemp_C!$B$7:$B$1657,0)),"")</f>
        <v/>
      </c>
      <c r="G1317" s="513" t="str">
        <f t="array" ref="G1317">IFERROR(INDEX(AuditRepTemp_C!L$7:L$1657,MATCH(ROWS(AuditRepTemp_C!$B$7:$B1313),AuditRepTemp_C!$B$7:$B$1657,0)),"")</f>
        <v/>
      </c>
      <c r="H1317" s="517" t="s">
        <v>2064</v>
      </c>
      <c r="I1317" s="524"/>
      <c r="J1317" s="518"/>
      <c r="K1317" s="419"/>
      <c r="L1317" s="419"/>
      <c r="M1317" s="518"/>
      <c r="N1317" s="518"/>
      <c r="O1317" s="518"/>
      <c r="P1317" s="518"/>
      <c r="Q1317" s="518"/>
      <c r="R1317" s="422"/>
      <c r="S1317" s="518"/>
      <c r="T1317" s="519"/>
      <c r="U1317" s="520"/>
      <c r="V1317" s="518"/>
      <c r="W1317" s="521"/>
      <c r="X1317" s="518"/>
      <c r="Y1317" s="518"/>
      <c r="Z1317" s="518"/>
    </row>
    <row r="1318" ht="14.25" customHeight="1">
      <c r="A1318" s="471" t="str">
        <f t="array" ref="A1318">IFERROR(INDEX(AuditRepTemp_C!D$7:D$1657,MATCH(ROWS(AuditRepTemp_C!$B$7:$B1314),AuditRepTemp_C!$B$7:$B$1657,0)),"")</f>
        <v/>
      </c>
      <c r="B1318" s="510" t="str">
        <f t="array" ref="B1318">IFERROR(INDEX(AuditRepTemp_C!F$7:F$1657,MATCH(ROWS(AuditRepTemp_C!$B$7:$B1314),AuditRepTemp_C!$B$7:$B$1657,0)),"")</f>
        <v/>
      </c>
      <c r="C1318" s="511" t="str">
        <f t="array" ref="C1318">IFERROR(INDEX(AuditRepTemp_C!H$7:H$1657,MATCH(ROWS(AuditRepTemp_C!$B$7:$B1314),AuditRepTemp_C!$B$7:$B$1657,0)),"")</f>
        <v/>
      </c>
      <c r="D1318" s="511" t="str">
        <f t="array" ref="D1318">IFERROR(INDEX(AuditRepTemp_C!I$7:I$1657,MATCH(ROWS(AuditRepTemp_C!$B$7:$B1314),AuditRepTemp_C!$B$7:$B$1657,0)),"")</f>
        <v/>
      </c>
      <c r="E1318" s="512" t="str">
        <f t="array" ref="E1318">IFERROR(INDEX(AuditRepTemp_C!J$7:J$1657,MATCH(ROWS(AuditRepTemp_C!$B$7:$B1314),AuditRepTemp_C!$B$7:$B$1657,0)),"")</f>
        <v/>
      </c>
      <c r="F1318" s="513" t="str">
        <f t="array" ref="F1318">IFERROR(INDEX(AuditRepTemp_C!K$7:K$1657,MATCH(ROWS(AuditRepTemp_C!$B$7:$B1314),AuditRepTemp_C!$B$7:$B$1657,0)),"")</f>
        <v/>
      </c>
      <c r="G1318" s="513" t="str">
        <f t="array" ref="G1318">IFERROR(INDEX(AuditRepTemp_C!L$7:L$1657,MATCH(ROWS(AuditRepTemp_C!$B$7:$B1314),AuditRepTemp_C!$B$7:$B$1657,0)),"")</f>
        <v/>
      </c>
      <c r="H1318" s="517" t="s">
        <v>2064</v>
      </c>
      <c r="I1318" s="524"/>
      <c r="J1318" s="518"/>
      <c r="K1318" s="419"/>
      <c r="L1318" s="419"/>
      <c r="M1318" s="518"/>
      <c r="N1318" s="518"/>
      <c r="O1318" s="518"/>
      <c r="P1318" s="518"/>
      <c r="Q1318" s="518"/>
      <c r="R1318" s="422"/>
      <c r="S1318" s="518"/>
      <c r="T1318" s="519"/>
      <c r="U1318" s="520"/>
      <c r="V1318" s="518"/>
      <c r="W1318" s="521"/>
      <c r="X1318" s="518"/>
      <c r="Y1318" s="518"/>
      <c r="Z1318" s="518"/>
    </row>
    <row r="1319" ht="14.25" customHeight="1">
      <c r="A1319" s="471" t="str">
        <f t="array" ref="A1319">IFERROR(INDEX(AuditRepTemp_C!D$7:D$1657,MATCH(ROWS(AuditRepTemp_C!$B$7:$B1315),AuditRepTemp_C!$B$7:$B$1657,0)),"")</f>
        <v/>
      </c>
      <c r="B1319" s="510" t="str">
        <f t="array" ref="B1319">IFERROR(INDEX(AuditRepTemp_C!F$7:F$1657,MATCH(ROWS(AuditRepTemp_C!$B$7:$B1315),AuditRepTemp_C!$B$7:$B$1657,0)),"")</f>
        <v/>
      </c>
      <c r="C1319" s="511" t="str">
        <f t="array" ref="C1319">IFERROR(INDEX(AuditRepTemp_C!H$7:H$1657,MATCH(ROWS(AuditRepTemp_C!$B$7:$B1315),AuditRepTemp_C!$B$7:$B$1657,0)),"")</f>
        <v/>
      </c>
      <c r="D1319" s="511" t="str">
        <f t="array" ref="D1319">IFERROR(INDEX(AuditRepTemp_C!I$7:I$1657,MATCH(ROWS(AuditRepTemp_C!$B$7:$B1315),AuditRepTemp_C!$B$7:$B$1657,0)),"")</f>
        <v/>
      </c>
      <c r="E1319" s="512" t="str">
        <f t="array" ref="E1319">IFERROR(INDEX(AuditRepTemp_C!J$7:J$1657,MATCH(ROWS(AuditRepTemp_C!$B$7:$B1315),AuditRepTemp_C!$B$7:$B$1657,0)),"")</f>
        <v/>
      </c>
      <c r="F1319" s="513" t="str">
        <f t="array" ref="F1319">IFERROR(INDEX(AuditRepTemp_C!K$7:K$1657,MATCH(ROWS(AuditRepTemp_C!$B$7:$B1315),AuditRepTemp_C!$B$7:$B$1657,0)),"")</f>
        <v/>
      </c>
      <c r="G1319" s="513" t="str">
        <f t="array" ref="G1319">IFERROR(INDEX(AuditRepTemp_C!L$7:L$1657,MATCH(ROWS(AuditRepTemp_C!$B$7:$B1315),AuditRepTemp_C!$B$7:$B$1657,0)),"")</f>
        <v/>
      </c>
      <c r="H1319" s="517" t="s">
        <v>2064</v>
      </c>
      <c r="I1319" s="524"/>
      <c r="J1319" s="518"/>
      <c r="K1319" s="419"/>
      <c r="L1319" s="419"/>
      <c r="M1319" s="518"/>
      <c r="N1319" s="518"/>
      <c r="O1319" s="518"/>
      <c r="P1319" s="518"/>
      <c r="Q1319" s="518"/>
      <c r="R1319" s="422"/>
      <c r="S1319" s="518"/>
      <c r="T1319" s="519"/>
      <c r="U1319" s="520"/>
      <c r="V1319" s="518"/>
      <c r="W1319" s="521"/>
      <c r="X1319" s="518"/>
      <c r="Y1319" s="518"/>
      <c r="Z1319" s="518"/>
    </row>
    <row r="1320" ht="14.25" customHeight="1">
      <c r="A1320" s="471" t="str">
        <f t="array" ref="A1320">IFERROR(INDEX(AuditRepTemp_C!D$7:D$1657,MATCH(ROWS(AuditRepTemp_C!$B$7:$B1316),AuditRepTemp_C!$B$7:$B$1657,0)),"")</f>
        <v/>
      </c>
      <c r="B1320" s="510" t="str">
        <f t="array" ref="B1320">IFERROR(INDEX(AuditRepTemp_C!F$7:F$1657,MATCH(ROWS(AuditRepTemp_C!$B$7:$B1316),AuditRepTemp_C!$B$7:$B$1657,0)),"")</f>
        <v/>
      </c>
      <c r="C1320" s="511" t="str">
        <f t="array" ref="C1320">IFERROR(INDEX(AuditRepTemp_C!H$7:H$1657,MATCH(ROWS(AuditRepTemp_C!$B$7:$B1316),AuditRepTemp_C!$B$7:$B$1657,0)),"")</f>
        <v/>
      </c>
      <c r="D1320" s="511" t="str">
        <f t="array" ref="D1320">IFERROR(INDEX(AuditRepTemp_C!I$7:I$1657,MATCH(ROWS(AuditRepTemp_C!$B$7:$B1316),AuditRepTemp_C!$B$7:$B$1657,0)),"")</f>
        <v/>
      </c>
      <c r="E1320" s="512" t="str">
        <f t="array" ref="E1320">IFERROR(INDEX(AuditRepTemp_C!J$7:J$1657,MATCH(ROWS(AuditRepTemp_C!$B$7:$B1316),AuditRepTemp_C!$B$7:$B$1657,0)),"")</f>
        <v/>
      </c>
      <c r="F1320" s="513" t="str">
        <f t="array" ref="F1320">IFERROR(INDEX(AuditRepTemp_C!K$7:K$1657,MATCH(ROWS(AuditRepTemp_C!$B$7:$B1316),AuditRepTemp_C!$B$7:$B$1657,0)),"")</f>
        <v/>
      </c>
      <c r="G1320" s="513" t="str">
        <f t="array" ref="G1320">IFERROR(INDEX(AuditRepTemp_C!L$7:L$1657,MATCH(ROWS(AuditRepTemp_C!$B$7:$B1316),AuditRepTemp_C!$B$7:$B$1657,0)),"")</f>
        <v/>
      </c>
      <c r="H1320" s="517" t="s">
        <v>2064</v>
      </c>
      <c r="I1320" s="524"/>
      <c r="J1320" s="518"/>
      <c r="K1320" s="419"/>
      <c r="L1320" s="419"/>
      <c r="M1320" s="518"/>
      <c r="N1320" s="518"/>
      <c r="O1320" s="518"/>
      <c r="P1320" s="518"/>
      <c r="Q1320" s="518"/>
      <c r="R1320" s="422"/>
      <c r="S1320" s="518"/>
      <c r="T1320" s="519"/>
      <c r="U1320" s="520"/>
      <c r="V1320" s="518"/>
      <c r="W1320" s="521"/>
      <c r="X1320" s="518"/>
      <c r="Y1320" s="518"/>
      <c r="Z1320" s="518"/>
    </row>
    <row r="1321" ht="14.25" customHeight="1">
      <c r="A1321" s="471" t="str">
        <f t="array" ref="A1321">IFERROR(INDEX(AuditRepTemp_C!D$7:D$1657,MATCH(ROWS(AuditRepTemp_C!$B$7:$B1317),AuditRepTemp_C!$B$7:$B$1657,0)),"")</f>
        <v/>
      </c>
      <c r="B1321" s="510" t="str">
        <f t="array" ref="B1321">IFERROR(INDEX(AuditRepTemp_C!F$7:F$1657,MATCH(ROWS(AuditRepTemp_C!$B$7:$B1317),AuditRepTemp_C!$B$7:$B$1657,0)),"")</f>
        <v/>
      </c>
      <c r="C1321" s="511" t="str">
        <f t="array" ref="C1321">IFERROR(INDEX(AuditRepTemp_C!H$7:H$1657,MATCH(ROWS(AuditRepTemp_C!$B$7:$B1317),AuditRepTemp_C!$B$7:$B$1657,0)),"")</f>
        <v/>
      </c>
      <c r="D1321" s="511" t="str">
        <f t="array" ref="D1321">IFERROR(INDEX(AuditRepTemp_C!I$7:I$1657,MATCH(ROWS(AuditRepTemp_C!$B$7:$B1317),AuditRepTemp_C!$B$7:$B$1657,0)),"")</f>
        <v/>
      </c>
      <c r="E1321" s="512" t="str">
        <f t="array" ref="E1321">IFERROR(INDEX(AuditRepTemp_C!J$7:J$1657,MATCH(ROWS(AuditRepTemp_C!$B$7:$B1317),AuditRepTemp_C!$B$7:$B$1657,0)),"")</f>
        <v/>
      </c>
      <c r="F1321" s="513" t="str">
        <f t="array" ref="F1321">IFERROR(INDEX(AuditRepTemp_C!K$7:K$1657,MATCH(ROWS(AuditRepTemp_C!$B$7:$B1317),AuditRepTemp_C!$B$7:$B$1657,0)),"")</f>
        <v/>
      </c>
      <c r="G1321" s="513" t="str">
        <f t="array" ref="G1321">IFERROR(INDEX(AuditRepTemp_C!L$7:L$1657,MATCH(ROWS(AuditRepTemp_C!$B$7:$B1317),AuditRepTemp_C!$B$7:$B$1657,0)),"")</f>
        <v/>
      </c>
      <c r="H1321" s="517" t="s">
        <v>2064</v>
      </c>
      <c r="I1321" s="524"/>
      <c r="J1321" s="518"/>
      <c r="K1321" s="419"/>
      <c r="L1321" s="419"/>
      <c r="M1321" s="518"/>
      <c r="N1321" s="518"/>
      <c r="O1321" s="518"/>
      <c r="P1321" s="518"/>
      <c r="Q1321" s="518"/>
      <c r="R1321" s="422"/>
      <c r="S1321" s="518"/>
      <c r="T1321" s="519"/>
      <c r="U1321" s="520"/>
      <c r="V1321" s="518"/>
      <c r="W1321" s="521"/>
      <c r="X1321" s="518"/>
      <c r="Y1321" s="518"/>
      <c r="Z1321" s="518"/>
    </row>
    <row r="1322" ht="14.25" customHeight="1">
      <c r="A1322" s="471" t="str">
        <f t="array" ref="A1322">IFERROR(INDEX(AuditRepTemp_C!D$7:D$1657,MATCH(ROWS(AuditRepTemp_C!$B$7:$B1318),AuditRepTemp_C!$B$7:$B$1657,0)),"")</f>
        <v/>
      </c>
      <c r="B1322" s="510" t="str">
        <f t="array" ref="B1322">IFERROR(INDEX(AuditRepTemp_C!F$7:F$1657,MATCH(ROWS(AuditRepTemp_C!$B$7:$B1318),AuditRepTemp_C!$B$7:$B$1657,0)),"")</f>
        <v/>
      </c>
      <c r="C1322" s="511" t="str">
        <f t="array" ref="C1322">IFERROR(INDEX(AuditRepTemp_C!H$7:H$1657,MATCH(ROWS(AuditRepTemp_C!$B$7:$B1318),AuditRepTemp_C!$B$7:$B$1657,0)),"")</f>
        <v/>
      </c>
      <c r="D1322" s="511" t="str">
        <f t="array" ref="D1322">IFERROR(INDEX(AuditRepTemp_C!I$7:I$1657,MATCH(ROWS(AuditRepTemp_C!$B$7:$B1318),AuditRepTemp_C!$B$7:$B$1657,0)),"")</f>
        <v/>
      </c>
      <c r="E1322" s="512" t="str">
        <f t="array" ref="E1322">IFERROR(INDEX(AuditRepTemp_C!J$7:J$1657,MATCH(ROWS(AuditRepTemp_C!$B$7:$B1318),AuditRepTemp_C!$B$7:$B$1657,0)),"")</f>
        <v/>
      </c>
      <c r="F1322" s="513" t="str">
        <f t="array" ref="F1322">IFERROR(INDEX(AuditRepTemp_C!K$7:K$1657,MATCH(ROWS(AuditRepTemp_C!$B$7:$B1318),AuditRepTemp_C!$B$7:$B$1657,0)),"")</f>
        <v/>
      </c>
      <c r="G1322" s="513" t="str">
        <f t="array" ref="G1322">IFERROR(INDEX(AuditRepTemp_C!L$7:L$1657,MATCH(ROWS(AuditRepTemp_C!$B$7:$B1318),AuditRepTemp_C!$B$7:$B$1657,0)),"")</f>
        <v/>
      </c>
      <c r="H1322" s="517" t="s">
        <v>2064</v>
      </c>
      <c r="I1322" s="524"/>
      <c r="J1322" s="518"/>
      <c r="K1322" s="419"/>
      <c r="L1322" s="419"/>
      <c r="M1322" s="518"/>
      <c r="N1322" s="518"/>
      <c r="O1322" s="518"/>
      <c r="P1322" s="518"/>
      <c r="Q1322" s="518"/>
      <c r="R1322" s="422"/>
      <c r="S1322" s="518"/>
      <c r="T1322" s="519"/>
      <c r="U1322" s="520"/>
      <c r="V1322" s="518"/>
      <c r="W1322" s="521"/>
      <c r="X1322" s="518"/>
      <c r="Y1322" s="518"/>
      <c r="Z1322" s="518"/>
    </row>
    <row r="1323" ht="14.25" customHeight="1">
      <c r="A1323" s="471" t="str">
        <f t="array" ref="A1323">IFERROR(INDEX(AuditRepTemp_C!D$7:D$1657,MATCH(ROWS(AuditRepTemp_C!$B$7:$B1319),AuditRepTemp_C!$B$7:$B$1657,0)),"")</f>
        <v/>
      </c>
      <c r="B1323" s="510" t="str">
        <f t="array" ref="B1323">IFERROR(INDEX(AuditRepTemp_C!F$7:F$1657,MATCH(ROWS(AuditRepTemp_C!$B$7:$B1319),AuditRepTemp_C!$B$7:$B$1657,0)),"")</f>
        <v/>
      </c>
      <c r="C1323" s="511" t="str">
        <f t="array" ref="C1323">IFERROR(INDEX(AuditRepTemp_C!H$7:H$1657,MATCH(ROWS(AuditRepTemp_C!$B$7:$B1319),AuditRepTemp_C!$B$7:$B$1657,0)),"")</f>
        <v/>
      </c>
      <c r="D1323" s="511" t="str">
        <f t="array" ref="D1323">IFERROR(INDEX(AuditRepTemp_C!I$7:I$1657,MATCH(ROWS(AuditRepTemp_C!$B$7:$B1319),AuditRepTemp_C!$B$7:$B$1657,0)),"")</f>
        <v/>
      </c>
      <c r="E1323" s="512" t="str">
        <f t="array" ref="E1323">IFERROR(INDEX(AuditRepTemp_C!J$7:J$1657,MATCH(ROWS(AuditRepTemp_C!$B$7:$B1319),AuditRepTemp_C!$B$7:$B$1657,0)),"")</f>
        <v/>
      </c>
      <c r="F1323" s="513" t="str">
        <f t="array" ref="F1323">IFERROR(INDEX(AuditRepTemp_C!K$7:K$1657,MATCH(ROWS(AuditRepTemp_C!$B$7:$B1319),AuditRepTemp_C!$B$7:$B$1657,0)),"")</f>
        <v/>
      </c>
      <c r="G1323" s="513" t="str">
        <f t="array" ref="G1323">IFERROR(INDEX(AuditRepTemp_C!L$7:L$1657,MATCH(ROWS(AuditRepTemp_C!$B$7:$B1319),AuditRepTemp_C!$B$7:$B$1657,0)),"")</f>
        <v/>
      </c>
      <c r="H1323" s="517" t="s">
        <v>2064</v>
      </c>
      <c r="I1323" s="524"/>
      <c r="J1323" s="518"/>
      <c r="K1323" s="419"/>
      <c r="L1323" s="419"/>
      <c r="M1323" s="518"/>
      <c r="N1323" s="518"/>
      <c r="O1323" s="518"/>
      <c r="P1323" s="518"/>
      <c r="Q1323" s="518"/>
      <c r="R1323" s="422"/>
      <c r="S1323" s="518"/>
      <c r="T1323" s="519"/>
      <c r="U1323" s="520"/>
      <c r="V1323" s="518"/>
      <c r="W1323" s="521"/>
      <c r="X1323" s="518"/>
      <c r="Y1323" s="518"/>
      <c r="Z1323" s="518"/>
    </row>
    <row r="1324" ht="14.25" customHeight="1">
      <c r="A1324" s="471" t="str">
        <f t="array" ref="A1324">IFERROR(INDEX(AuditRepTemp_C!D$7:D$1657,MATCH(ROWS(AuditRepTemp_C!$B$7:$B1320),AuditRepTemp_C!$B$7:$B$1657,0)),"")</f>
        <v/>
      </c>
      <c r="B1324" s="510" t="str">
        <f t="array" ref="B1324">IFERROR(INDEX(AuditRepTemp_C!F$7:F$1657,MATCH(ROWS(AuditRepTemp_C!$B$7:$B1320),AuditRepTemp_C!$B$7:$B$1657,0)),"")</f>
        <v/>
      </c>
      <c r="C1324" s="511" t="str">
        <f t="array" ref="C1324">IFERROR(INDEX(AuditRepTemp_C!H$7:H$1657,MATCH(ROWS(AuditRepTemp_C!$B$7:$B1320),AuditRepTemp_C!$B$7:$B$1657,0)),"")</f>
        <v/>
      </c>
      <c r="D1324" s="511" t="str">
        <f t="array" ref="D1324">IFERROR(INDEX(AuditRepTemp_C!I$7:I$1657,MATCH(ROWS(AuditRepTemp_C!$B$7:$B1320),AuditRepTemp_C!$B$7:$B$1657,0)),"")</f>
        <v/>
      </c>
      <c r="E1324" s="512" t="str">
        <f t="array" ref="E1324">IFERROR(INDEX(AuditRepTemp_C!J$7:J$1657,MATCH(ROWS(AuditRepTemp_C!$B$7:$B1320),AuditRepTemp_C!$B$7:$B$1657,0)),"")</f>
        <v/>
      </c>
      <c r="F1324" s="513" t="str">
        <f t="array" ref="F1324">IFERROR(INDEX(AuditRepTemp_C!K$7:K$1657,MATCH(ROWS(AuditRepTemp_C!$B$7:$B1320),AuditRepTemp_C!$B$7:$B$1657,0)),"")</f>
        <v/>
      </c>
      <c r="G1324" s="513" t="str">
        <f t="array" ref="G1324">IFERROR(INDEX(AuditRepTemp_C!L$7:L$1657,MATCH(ROWS(AuditRepTemp_C!$B$7:$B1320),AuditRepTemp_C!$B$7:$B$1657,0)),"")</f>
        <v/>
      </c>
      <c r="H1324" s="517" t="s">
        <v>2064</v>
      </c>
      <c r="I1324" s="524"/>
      <c r="J1324" s="518"/>
      <c r="K1324" s="419"/>
      <c r="L1324" s="419"/>
      <c r="M1324" s="518"/>
      <c r="N1324" s="518"/>
      <c r="O1324" s="518"/>
      <c r="P1324" s="518"/>
      <c r="Q1324" s="518"/>
      <c r="R1324" s="422"/>
      <c r="S1324" s="518"/>
      <c r="T1324" s="519"/>
      <c r="U1324" s="520"/>
      <c r="V1324" s="518"/>
      <c r="W1324" s="521"/>
      <c r="X1324" s="518"/>
      <c r="Y1324" s="518"/>
      <c r="Z1324" s="518"/>
    </row>
    <row r="1325" ht="14.25" customHeight="1">
      <c r="A1325" s="471" t="str">
        <f t="array" ref="A1325">IFERROR(INDEX(AuditRepTemp_C!D$7:D$1657,MATCH(ROWS(AuditRepTemp_C!$B$7:$B1321),AuditRepTemp_C!$B$7:$B$1657,0)),"")</f>
        <v/>
      </c>
      <c r="B1325" s="510" t="str">
        <f t="array" ref="B1325">IFERROR(INDEX(AuditRepTemp_C!F$7:F$1657,MATCH(ROWS(AuditRepTemp_C!$B$7:$B1321),AuditRepTemp_C!$B$7:$B$1657,0)),"")</f>
        <v/>
      </c>
      <c r="C1325" s="511" t="str">
        <f t="array" ref="C1325">IFERROR(INDEX(AuditRepTemp_C!H$7:H$1657,MATCH(ROWS(AuditRepTemp_C!$B$7:$B1321),AuditRepTemp_C!$B$7:$B$1657,0)),"")</f>
        <v/>
      </c>
      <c r="D1325" s="511" t="str">
        <f t="array" ref="D1325">IFERROR(INDEX(AuditRepTemp_C!I$7:I$1657,MATCH(ROWS(AuditRepTemp_C!$B$7:$B1321),AuditRepTemp_C!$B$7:$B$1657,0)),"")</f>
        <v/>
      </c>
      <c r="E1325" s="512" t="str">
        <f t="array" ref="E1325">IFERROR(INDEX(AuditRepTemp_C!J$7:J$1657,MATCH(ROWS(AuditRepTemp_C!$B$7:$B1321),AuditRepTemp_C!$B$7:$B$1657,0)),"")</f>
        <v/>
      </c>
      <c r="F1325" s="513" t="str">
        <f t="array" ref="F1325">IFERROR(INDEX(AuditRepTemp_C!K$7:K$1657,MATCH(ROWS(AuditRepTemp_C!$B$7:$B1321),AuditRepTemp_C!$B$7:$B$1657,0)),"")</f>
        <v/>
      </c>
      <c r="G1325" s="513" t="str">
        <f t="array" ref="G1325">IFERROR(INDEX(AuditRepTemp_C!L$7:L$1657,MATCH(ROWS(AuditRepTemp_C!$B$7:$B1321),AuditRepTemp_C!$B$7:$B$1657,0)),"")</f>
        <v/>
      </c>
      <c r="H1325" s="517" t="s">
        <v>2064</v>
      </c>
      <c r="I1325" s="524"/>
      <c r="J1325" s="518"/>
      <c r="K1325" s="419"/>
      <c r="L1325" s="419"/>
      <c r="M1325" s="518"/>
      <c r="N1325" s="518"/>
      <c r="O1325" s="518"/>
      <c r="P1325" s="518"/>
      <c r="Q1325" s="518"/>
      <c r="R1325" s="422"/>
      <c r="S1325" s="518"/>
      <c r="T1325" s="519"/>
      <c r="U1325" s="520"/>
      <c r="V1325" s="518"/>
      <c r="W1325" s="521"/>
      <c r="X1325" s="518"/>
      <c r="Y1325" s="518"/>
      <c r="Z1325" s="518"/>
    </row>
    <row r="1326" ht="14.25" customHeight="1">
      <c r="A1326" s="471" t="str">
        <f t="array" ref="A1326">IFERROR(INDEX(AuditRepTemp_C!D$7:D$1657,MATCH(ROWS(AuditRepTemp_C!$B$7:$B1322),AuditRepTemp_C!$B$7:$B$1657,0)),"")</f>
        <v/>
      </c>
      <c r="B1326" s="510" t="str">
        <f t="array" ref="B1326">IFERROR(INDEX(AuditRepTemp_C!F$7:F$1657,MATCH(ROWS(AuditRepTemp_C!$B$7:$B1322),AuditRepTemp_C!$B$7:$B$1657,0)),"")</f>
        <v/>
      </c>
      <c r="C1326" s="511" t="str">
        <f t="array" ref="C1326">IFERROR(INDEX(AuditRepTemp_C!H$7:H$1657,MATCH(ROWS(AuditRepTemp_C!$B$7:$B1322),AuditRepTemp_C!$B$7:$B$1657,0)),"")</f>
        <v/>
      </c>
      <c r="D1326" s="511" t="str">
        <f t="array" ref="D1326">IFERROR(INDEX(AuditRepTemp_C!I$7:I$1657,MATCH(ROWS(AuditRepTemp_C!$B$7:$B1322),AuditRepTemp_C!$B$7:$B$1657,0)),"")</f>
        <v/>
      </c>
      <c r="E1326" s="512" t="str">
        <f t="array" ref="E1326">IFERROR(INDEX(AuditRepTemp_C!J$7:J$1657,MATCH(ROWS(AuditRepTemp_C!$B$7:$B1322),AuditRepTemp_C!$B$7:$B$1657,0)),"")</f>
        <v/>
      </c>
      <c r="F1326" s="513" t="str">
        <f t="array" ref="F1326">IFERROR(INDEX(AuditRepTemp_C!K$7:K$1657,MATCH(ROWS(AuditRepTemp_C!$B$7:$B1322),AuditRepTemp_C!$B$7:$B$1657,0)),"")</f>
        <v/>
      </c>
      <c r="G1326" s="513" t="str">
        <f t="array" ref="G1326">IFERROR(INDEX(AuditRepTemp_C!L$7:L$1657,MATCH(ROWS(AuditRepTemp_C!$B$7:$B1322),AuditRepTemp_C!$B$7:$B$1657,0)),"")</f>
        <v/>
      </c>
      <c r="H1326" s="517" t="s">
        <v>2064</v>
      </c>
      <c r="I1326" s="524"/>
      <c r="J1326" s="518"/>
      <c r="K1326" s="419"/>
      <c r="L1326" s="419"/>
      <c r="M1326" s="518"/>
      <c r="N1326" s="518"/>
      <c r="O1326" s="518"/>
      <c r="P1326" s="518"/>
      <c r="Q1326" s="518"/>
      <c r="R1326" s="422"/>
      <c r="S1326" s="518"/>
      <c r="T1326" s="519"/>
      <c r="U1326" s="520"/>
      <c r="V1326" s="518"/>
      <c r="W1326" s="521"/>
      <c r="X1326" s="518"/>
      <c r="Y1326" s="518"/>
      <c r="Z1326" s="518"/>
    </row>
    <row r="1327" ht="14.25" customHeight="1">
      <c r="A1327" s="471" t="str">
        <f t="array" ref="A1327">IFERROR(INDEX(AuditRepTemp_C!D$7:D$1657,MATCH(ROWS(AuditRepTemp_C!$B$7:$B1323),AuditRepTemp_C!$B$7:$B$1657,0)),"")</f>
        <v/>
      </c>
      <c r="B1327" s="510" t="str">
        <f t="array" ref="B1327">IFERROR(INDEX(AuditRepTemp_C!F$7:F$1657,MATCH(ROWS(AuditRepTemp_C!$B$7:$B1323),AuditRepTemp_C!$B$7:$B$1657,0)),"")</f>
        <v/>
      </c>
      <c r="C1327" s="511" t="str">
        <f t="array" ref="C1327">IFERROR(INDEX(AuditRepTemp_C!H$7:H$1657,MATCH(ROWS(AuditRepTemp_C!$B$7:$B1323),AuditRepTemp_C!$B$7:$B$1657,0)),"")</f>
        <v/>
      </c>
      <c r="D1327" s="511" t="str">
        <f t="array" ref="D1327">IFERROR(INDEX(AuditRepTemp_C!I$7:I$1657,MATCH(ROWS(AuditRepTemp_C!$B$7:$B1323),AuditRepTemp_C!$B$7:$B$1657,0)),"")</f>
        <v/>
      </c>
      <c r="E1327" s="512" t="str">
        <f t="array" ref="E1327">IFERROR(INDEX(AuditRepTemp_C!J$7:J$1657,MATCH(ROWS(AuditRepTemp_C!$B$7:$B1323),AuditRepTemp_C!$B$7:$B$1657,0)),"")</f>
        <v/>
      </c>
      <c r="F1327" s="513" t="str">
        <f t="array" ref="F1327">IFERROR(INDEX(AuditRepTemp_C!K$7:K$1657,MATCH(ROWS(AuditRepTemp_C!$B$7:$B1323),AuditRepTemp_C!$B$7:$B$1657,0)),"")</f>
        <v/>
      </c>
      <c r="G1327" s="513" t="str">
        <f t="array" ref="G1327">IFERROR(INDEX(AuditRepTemp_C!L$7:L$1657,MATCH(ROWS(AuditRepTemp_C!$B$7:$B1323),AuditRepTemp_C!$B$7:$B$1657,0)),"")</f>
        <v/>
      </c>
      <c r="H1327" s="517" t="s">
        <v>2064</v>
      </c>
      <c r="I1327" s="524"/>
      <c r="J1327" s="518"/>
      <c r="K1327" s="419"/>
      <c r="L1327" s="419"/>
      <c r="M1327" s="518"/>
      <c r="N1327" s="518"/>
      <c r="O1327" s="518"/>
      <c r="P1327" s="518"/>
      <c r="Q1327" s="518"/>
      <c r="R1327" s="422"/>
      <c r="S1327" s="518"/>
      <c r="T1327" s="519"/>
      <c r="U1327" s="520"/>
      <c r="V1327" s="518"/>
      <c r="W1327" s="521"/>
      <c r="X1327" s="518"/>
      <c r="Y1327" s="518"/>
      <c r="Z1327" s="518"/>
    </row>
    <row r="1328" ht="14.25" customHeight="1">
      <c r="A1328" s="471" t="str">
        <f t="array" ref="A1328">IFERROR(INDEX(AuditRepTemp_C!D$7:D$1657,MATCH(ROWS(AuditRepTemp_C!$B$7:$B1324),AuditRepTemp_C!$B$7:$B$1657,0)),"")</f>
        <v/>
      </c>
      <c r="B1328" s="510" t="str">
        <f t="array" ref="B1328">IFERROR(INDEX(AuditRepTemp_C!F$7:F$1657,MATCH(ROWS(AuditRepTemp_C!$B$7:$B1324),AuditRepTemp_C!$B$7:$B$1657,0)),"")</f>
        <v/>
      </c>
      <c r="C1328" s="511" t="str">
        <f t="array" ref="C1328">IFERROR(INDEX(AuditRepTemp_C!H$7:H$1657,MATCH(ROWS(AuditRepTemp_C!$B$7:$B1324),AuditRepTemp_C!$B$7:$B$1657,0)),"")</f>
        <v/>
      </c>
      <c r="D1328" s="511" t="str">
        <f t="array" ref="D1328">IFERROR(INDEX(AuditRepTemp_C!I$7:I$1657,MATCH(ROWS(AuditRepTemp_C!$B$7:$B1324),AuditRepTemp_C!$B$7:$B$1657,0)),"")</f>
        <v/>
      </c>
      <c r="E1328" s="512" t="str">
        <f t="array" ref="E1328">IFERROR(INDEX(AuditRepTemp_C!J$7:J$1657,MATCH(ROWS(AuditRepTemp_C!$B$7:$B1324),AuditRepTemp_C!$B$7:$B$1657,0)),"")</f>
        <v/>
      </c>
      <c r="F1328" s="513" t="str">
        <f t="array" ref="F1328">IFERROR(INDEX(AuditRepTemp_C!K$7:K$1657,MATCH(ROWS(AuditRepTemp_C!$B$7:$B1324),AuditRepTemp_C!$B$7:$B$1657,0)),"")</f>
        <v/>
      </c>
      <c r="G1328" s="513" t="str">
        <f t="array" ref="G1328">IFERROR(INDEX(AuditRepTemp_C!L$7:L$1657,MATCH(ROWS(AuditRepTemp_C!$B$7:$B1324),AuditRepTemp_C!$B$7:$B$1657,0)),"")</f>
        <v/>
      </c>
      <c r="H1328" s="517" t="s">
        <v>2064</v>
      </c>
      <c r="I1328" s="524"/>
      <c r="J1328" s="518"/>
      <c r="K1328" s="419"/>
      <c r="L1328" s="419"/>
      <c r="M1328" s="518"/>
      <c r="N1328" s="518"/>
      <c r="O1328" s="518"/>
      <c r="P1328" s="518"/>
      <c r="Q1328" s="518"/>
      <c r="R1328" s="422"/>
      <c r="S1328" s="518"/>
      <c r="T1328" s="519"/>
      <c r="U1328" s="520"/>
      <c r="V1328" s="518"/>
      <c r="W1328" s="521"/>
      <c r="X1328" s="518"/>
      <c r="Y1328" s="518"/>
      <c r="Z1328" s="518"/>
    </row>
    <row r="1329" ht="14.25" customHeight="1">
      <c r="A1329" s="471" t="str">
        <f t="array" ref="A1329">IFERROR(INDEX(AuditRepTemp_C!D$7:D$1657,MATCH(ROWS(AuditRepTemp_C!$B$7:$B1325),AuditRepTemp_C!$B$7:$B$1657,0)),"")</f>
        <v/>
      </c>
      <c r="B1329" s="510" t="str">
        <f t="array" ref="B1329">IFERROR(INDEX(AuditRepTemp_C!F$7:F$1657,MATCH(ROWS(AuditRepTemp_C!$B$7:$B1325),AuditRepTemp_C!$B$7:$B$1657,0)),"")</f>
        <v/>
      </c>
      <c r="C1329" s="511" t="str">
        <f t="array" ref="C1329">IFERROR(INDEX(AuditRepTemp_C!H$7:H$1657,MATCH(ROWS(AuditRepTemp_C!$B$7:$B1325),AuditRepTemp_C!$B$7:$B$1657,0)),"")</f>
        <v/>
      </c>
      <c r="D1329" s="511" t="str">
        <f t="array" ref="D1329">IFERROR(INDEX(AuditRepTemp_C!I$7:I$1657,MATCH(ROWS(AuditRepTemp_C!$B$7:$B1325),AuditRepTemp_C!$B$7:$B$1657,0)),"")</f>
        <v/>
      </c>
      <c r="E1329" s="512" t="str">
        <f t="array" ref="E1329">IFERROR(INDEX(AuditRepTemp_C!J$7:J$1657,MATCH(ROWS(AuditRepTemp_C!$B$7:$B1325),AuditRepTemp_C!$B$7:$B$1657,0)),"")</f>
        <v/>
      </c>
      <c r="F1329" s="513" t="str">
        <f t="array" ref="F1329">IFERROR(INDEX(AuditRepTemp_C!K$7:K$1657,MATCH(ROWS(AuditRepTemp_C!$B$7:$B1325),AuditRepTemp_C!$B$7:$B$1657,0)),"")</f>
        <v/>
      </c>
      <c r="G1329" s="513" t="str">
        <f t="array" ref="G1329">IFERROR(INDEX(AuditRepTemp_C!L$7:L$1657,MATCH(ROWS(AuditRepTemp_C!$B$7:$B1325),AuditRepTemp_C!$B$7:$B$1657,0)),"")</f>
        <v/>
      </c>
      <c r="H1329" s="517" t="s">
        <v>2064</v>
      </c>
      <c r="I1329" s="524"/>
      <c r="J1329" s="518"/>
      <c r="K1329" s="419"/>
      <c r="L1329" s="419"/>
      <c r="M1329" s="518"/>
      <c r="N1329" s="518"/>
      <c r="O1329" s="518"/>
      <c r="P1329" s="518"/>
      <c r="Q1329" s="518"/>
      <c r="R1329" s="422"/>
      <c r="S1329" s="518"/>
      <c r="T1329" s="519"/>
      <c r="U1329" s="520"/>
      <c r="V1329" s="518"/>
      <c r="W1329" s="521"/>
      <c r="X1329" s="518"/>
      <c r="Y1329" s="518"/>
      <c r="Z1329" s="518"/>
    </row>
    <row r="1330" ht="14.25" customHeight="1">
      <c r="A1330" s="471" t="str">
        <f t="array" ref="A1330">IFERROR(INDEX(AuditRepTemp_C!D$7:D$1657,MATCH(ROWS(AuditRepTemp_C!$B$7:$B1326),AuditRepTemp_C!$B$7:$B$1657,0)),"")</f>
        <v/>
      </c>
      <c r="B1330" s="510" t="str">
        <f t="array" ref="B1330">IFERROR(INDEX(AuditRepTemp_C!F$7:F$1657,MATCH(ROWS(AuditRepTemp_C!$B$7:$B1326),AuditRepTemp_C!$B$7:$B$1657,0)),"")</f>
        <v/>
      </c>
      <c r="C1330" s="511" t="str">
        <f t="array" ref="C1330">IFERROR(INDEX(AuditRepTemp_C!H$7:H$1657,MATCH(ROWS(AuditRepTemp_C!$B$7:$B1326),AuditRepTemp_C!$B$7:$B$1657,0)),"")</f>
        <v/>
      </c>
      <c r="D1330" s="511" t="str">
        <f t="array" ref="D1330">IFERROR(INDEX(AuditRepTemp_C!I$7:I$1657,MATCH(ROWS(AuditRepTemp_C!$B$7:$B1326),AuditRepTemp_C!$B$7:$B$1657,0)),"")</f>
        <v/>
      </c>
      <c r="E1330" s="512" t="str">
        <f t="array" ref="E1330">IFERROR(INDEX(AuditRepTemp_C!J$7:J$1657,MATCH(ROWS(AuditRepTemp_C!$B$7:$B1326),AuditRepTemp_C!$B$7:$B$1657,0)),"")</f>
        <v/>
      </c>
      <c r="F1330" s="513" t="str">
        <f t="array" ref="F1330">IFERROR(INDEX(AuditRepTemp_C!K$7:K$1657,MATCH(ROWS(AuditRepTemp_C!$B$7:$B1326),AuditRepTemp_C!$B$7:$B$1657,0)),"")</f>
        <v/>
      </c>
      <c r="G1330" s="513" t="str">
        <f t="array" ref="G1330">IFERROR(INDEX(AuditRepTemp_C!L$7:L$1657,MATCH(ROWS(AuditRepTemp_C!$B$7:$B1326),AuditRepTemp_C!$B$7:$B$1657,0)),"")</f>
        <v/>
      </c>
      <c r="H1330" s="517" t="s">
        <v>2064</v>
      </c>
      <c r="I1330" s="524"/>
      <c r="J1330" s="518"/>
      <c r="K1330" s="419"/>
      <c r="L1330" s="419"/>
      <c r="M1330" s="518"/>
      <c r="N1330" s="518"/>
      <c r="O1330" s="518"/>
      <c r="P1330" s="518"/>
      <c r="Q1330" s="518"/>
      <c r="R1330" s="422"/>
      <c r="S1330" s="518"/>
      <c r="T1330" s="519"/>
      <c r="U1330" s="520"/>
      <c r="V1330" s="518"/>
      <c r="W1330" s="521"/>
      <c r="X1330" s="518"/>
      <c r="Y1330" s="518"/>
      <c r="Z1330" s="518"/>
    </row>
    <row r="1331" ht="14.25" customHeight="1">
      <c r="A1331" s="471" t="str">
        <f t="array" ref="A1331">IFERROR(INDEX(AuditRepTemp_C!D$7:D$1657,MATCH(ROWS(AuditRepTemp_C!$B$7:$B1327),AuditRepTemp_C!$B$7:$B$1657,0)),"")</f>
        <v/>
      </c>
      <c r="B1331" s="510" t="str">
        <f t="array" ref="B1331">IFERROR(INDEX(AuditRepTemp_C!F$7:F$1657,MATCH(ROWS(AuditRepTemp_C!$B$7:$B1327),AuditRepTemp_C!$B$7:$B$1657,0)),"")</f>
        <v/>
      </c>
      <c r="C1331" s="511" t="str">
        <f t="array" ref="C1331">IFERROR(INDEX(AuditRepTemp_C!H$7:H$1657,MATCH(ROWS(AuditRepTemp_C!$B$7:$B1327),AuditRepTemp_C!$B$7:$B$1657,0)),"")</f>
        <v/>
      </c>
      <c r="D1331" s="511" t="str">
        <f t="array" ref="D1331">IFERROR(INDEX(AuditRepTemp_C!I$7:I$1657,MATCH(ROWS(AuditRepTemp_C!$B$7:$B1327),AuditRepTemp_C!$B$7:$B$1657,0)),"")</f>
        <v/>
      </c>
      <c r="E1331" s="512" t="str">
        <f t="array" ref="E1331">IFERROR(INDEX(AuditRepTemp_C!J$7:J$1657,MATCH(ROWS(AuditRepTemp_C!$B$7:$B1327),AuditRepTemp_C!$B$7:$B$1657,0)),"")</f>
        <v/>
      </c>
      <c r="F1331" s="513" t="str">
        <f t="array" ref="F1331">IFERROR(INDEX(AuditRepTemp_C!K$7:K$1657,MATCH(ROWS(AuditRepTemp_C!$B$7:$B1327),AuditRepTemp_C!$B$7:$B$1657,0)),"")</f>
        <v/>
      </c>
      <c r="G1331" s="513" t="str">
        <f t="array" ref="G1331">IFERROR(INDEX(AuditRepTemp_C!L$7:L$1657,MATCH(ROWS(AuditRepTemp_C!$B$7:$B1327),AuditRepTemp_C!$B$7:$B$1657,0)),"")</f>
        <v/>
      </c>
      <c r="H1331" s="517" t="s">
        <v>2064</v>
      </c>
      <c r="I1331" s="524"/>
      <c r="J1331" s="518"/>
      <c r="K1331" s="419"/>
      <c r="L1331" s="419"/>
      <c r="M1331" s="518"/>
      <c r="N1331" s="518"/>
      <c r="O1331" s="518"/>
      <c r="P1331" s="518"/>
      <c r="Q1331" s="518"/>
      <c r="R1331" s="422"/>
      <c r="S1331" s="518"/>
      <c r="T1331" s="519"/>
      <c r="U1331" s="520"/>
      <c r="V1331" s="518"/>
      <c r="W1331" s="521"/>
      <c r="X1331" s="518"/>
      <c r="Y1331" s="518"/>
      <c r="Z1331" s="518"/>
    </row>
    <row r="1332" ht="14.25" customHeight="1">
      <c r="A1332" s="471" t="str">
        <f t="array" ref="A1332">IFERROR(INDEX(AuditRepTemp_C!D$7:D$1657,MATCH(ROWS(AuditRepTemp_C!$B$7:$B1328),AuditRepTemp_C!$B$7:$B$1657,0)),"")</f>
        <v/>
      </c>
      <c r="B1332" s="510" t="str">
        <f t="array" ref="B1332">IFERROR(INDEX(AuditRepTemp_C!F$7:F$1657,MATCH(ROWS(AuditRepTemp_C!$B$7:$B1328),AuditRepTemp_C!$B$7:$B$1657,0)),"")</f>
        <v/>
      </c>
      <c r="C1332" s="511" t="str">
        <f t="array" ref="C1332">IFERROR(INDEX(AuditRepTemp_C!H$7:H$1657,MATCH(ROWS(AuditRepTemp_C!$B$7:$B1328),AuditRepTemp_C!$B$7:$B$1657,0)),"")</f>
        <v/>
      </c>
      <c r="D1332" s="511" t="str">
        <f t="array" ref="D1332">IFERROR(INDEX(AuditRepTemp_C!I$7:I$1657,MATCH(ROWS(AuditRepTemp_C!$B$7:$B1328),AuditRepTemp_C!$B$7:$B$1657,0)),"")</f>
        <v/>
      </c>
      <c r="E1332" s="512" t="str">
        <f t="array" ref="E1332">IFERROR(INDEX(AuditRepTemp_C!J$7:J$1657,MATCH(ROWS(AuditRepTemp_C!$B$7:$B1328),AuditRepTemp_C!$B$7:$B$1657,0)),"")</f>
        <v/>
      </c>
      <c r="F1332" s="513" t="str">
        <f t="array" ref="F1332">IFERROR(INDEX(AuditRepTemp_C!K$7:K$1657,MATCH(ROWS(AuditRepTemp_C!$B$7:$B1328),AuditRepTemp_C!$B$7:$B$1657,0)),"")</f>
        <v/>
      </c>
      <c r="G1332" s="513" t="str">
        <f t="array" ref="G1332">IFERROR(INDEX(AuditRepTemp_C!L$7:L$1657,MATCH(ROWS(AuditRepTemp_C!$B$7:$B1328),AuditRepTemp_C!$B$7:$B$1657,0)),"")</f>
        <v/>
      </c>
      <c r="H1332" s="517" t="s">
        <v>2064</v>
      </c>
      <c r="I1332" s="524"/>
      <c r="J1332" s="518"/>
      <c r="K1332" s="419"/>
      <c r="L1332" s="419"/>
      <c r="M1332" s="518"/>
      <c r="N1332" s="518"/>
      <c r="O1332" s="518"/>
      <c r="P1332" s="518"/>
      <c r="Q1332" s="518"/>
      <c r="R1332" s="422"/>
      <c r="S1332" s="518"/>
      <c r="T1332" s="519"/>
      <c r="U1332" s="520"/>
      <c r="V1332" s="518"/>
      <c r="W1332" s="521"/>
      <c r="X1332" s="518"/>
      <c r="Y1332" s="518"/>
      <c r="Z1332" s="518"/>
    </row>
    <row r="1333" ht="14.25" customHeight="1">
      <c r="A1333" s="471" t="str">
        <f t="array" ref="A1333">IFERROR(INDEX(AuditRepTemp_C!D$7:D$1657,MATCH(ROWS(AuditRepTemp_C!$B$7:$B1329),AuditRepTemp_C!$B$7:$B$1657,0)),"")</f>
        <v/>
      </c>
      <c r="B1333" s="510" t="str">
        <f t="array" ref="B1333">IFERROR(INDEX(AuditRepTemp_C!F$7:F$1657,MATCH(ROWS(AuditRepTemp_C!$B$7:$B1329),AuditRepTemp_C!$B$7:$B$1657,0)),"")</f>
        <v/>
      </c>
      <c r="C1333" s="511" t="str">
        <f t="array" ref="C1333">IFERROR(INDEX(AuditRepTemp_C!H$7:H$1657,MATCH(ROWS(AuditRepTemp_C!$B$7:$B1329),AuditRepTemp_C!$B$7:$B$1657,0)),"")</f>
        <v/>
      </c>
      <c r="D1333" s="511" t="str">
        <f t="array" ref="D1333">IFERROR(INDEX(AuditRepTemp_C!I$7:I$1657,MATCH(ROWS(AuditRepTemp_C!$B$7:$B1329),AuditRepTemp_C!$B$7:$B$1657,0)),"")</f>
        <v/>
      </c>
      <c r="E1333" s="512" t="str">
        <f t="array" ref="E1333">IFERROR(INDEX(AuditRepTemp_C!J$7:J$1657,MATCH(ROWS(AuditRepTemp_C!$B$7:$B1329),AuditRepTemp_C!$B$7:$B$1657,0)),"")</f>
        <v/>
      </c>
      <c r="F1333" s="513" t="str">
        <f t="array" ref="F1333">IFERROR(INDEX(AuditRepTemp_C!K$7:K$1657,MATCH(ROWS(AuditRepTemp_C!$B$7:$B1329),AuditRepTemp_C!$B$7:$B$1657,0)),"")</f>
        <v/>
      </c>
      <c r="G1333" s="513" t="str">
        <f t="array" ref="G1333">IFERROR(INDEX(AuditRepTemp_C!L$7:L$1657,MATCH(ROWS(AuditRepTemp_C!$B$7:$B1329),AuditRepTemp_C!$B$7:$B$1657,0)),"")</f>
        <v/>
      </c>
      <c r="H1333" s="517" t="s">
        <v>2064</v>
      </c>
      <c r="I1333" s="524"/>
      <c r="J1333" s="518"/>
      <c r="K1333" s="419"/>
      <c r="L1333" s="419"/>
      <c r="M1333" s="518"/>
      <c r="N1333" s="518"/>
      <c r="O1333" s="518"/>
      <c r="P1333" s="518"/>
      <c r="Q1333" s="518"/>
      <c r="R1333" s="422"/>
      <c r="S1333" s="518"/>
      <c r="T1333" s="519"/>
      <c r="U1333" s="520"/>
      <c r="V1333" s="518"/>
      <c r="W1333" s="521"/>
      <c r="X1333" s="518"/>
      <c r="Y1333" s="518"/>
      <c r="Z1333" s="518"/>
    </row>
    <row r="1334" ht="14.25" customHeight="1">
      <c r="A1334" s="471" t="str">
        <f t="array" ref="A1334">IFERROR(INDEX(AuditRepTemp_C!D$7:D$1657,MATCH(ROWS(AuditRepTemp_C!$B$7:$B1330),AuditRepTemp_C!$B$7:$B$1657,0)),"")</f>
        <v/>
      </c>
      <c r="B1334" s="510" t="str">
        <f t="array" ref="B1334">IFERROR(INDEX(AuditRepTemp_C!F$7:F$1657,MATCH(ROWS(AuditRepTemp_C!$B$7:$B1330),AuditRepTemp_C!$B$7:$B$1657,0)),"")</f>
        <v/>
      </c>
      <c r="C1334" s="511" t="str">
        <f t="array" ref="C1334">IFERROR(INDEX(AuditRepTemp_C!H$7:H$1657,MATCH(ROWS(AuditRepTemp_C!$B$7:$B1330),AuditRepTemp_C!$B$7:$B$1657,0)),"")</f>
        <v/>
      </c>
      <c r="D1334" s="511" t="str">
        <f t="array" ref="D1334">IFERROR(INDEX(AuditRepTemp_C!I$7:I$1657,MATCH(ROWS(AuditRepTemp_C!$B$7:$B1330),AuditRepTemp_C!$B$7:$B$1657,0)),"")</f>
        <v/>
      </c>
      <c r="E1334" s="512" t="str">
        <f t="array" ref="E1334">IFERROR(INDEX(AuditRepTemp_C!J$7:J$1657,MATCH(ROWS(AuditRepTemp_C!$B$7:$B1330),AuditRepTemp_C!$B$7:$B$1657,0)),"")</f>
        <v/>
      </c>
      <c r="F1334" s="513" t="str">
        <f t="array" ref="F1334">IFERROR(INDEX(AuditRepTemp_C!K$7:K$1657,MATCH(ROWS(AuditRepTemp_C!$B$7:$B1330),AuditRepTemp_C!$B$7:$B$1657,0)),"")</f>
        <v/>
      </c>
      <c r="G1334" s="513" t="str">
        <f t="array" ref="G1334">IFERROR(INDEX(AuditRepTemp_C!L$7:L$1657,MATCH(ROWS(AuditRepTemp_C!$B$7:$B1330),AuditRepTemp_C!$B$7:$B$1657,0)),"")</f>
        <v/>
      </c>
      <c r="H1334" s="517" t="s">
        <v>2064</v>
      </c>
      <c r="I1334" s="524"/>
      <c r="J1334" s="518"/>
      <c r="K1334" s="419"/>
      <c r="L1334" s="419"/>
      <c r="M1334" s="518"/>
      <c r="N1334" s="518"/>
      <c r="O1334" s="518"/>
      <c r="P1334" s="518"/>
      <c r="Q1334" s="518"/>
      <c r="R1334" s="422"/>
      <c r="S1334" s="518"/>
      <c r="T1334" s="519"/>
      <c r="U1334" s="520"/>
      <c r="V1334" s="518"/>
      <c r="W1334" s="521"/>
      <c r="X1334" s="518"/>
      <c r="Y1334" s="518"/>
      <c r="Z1334" s="518"/>
    </row>
    <row r="1335" ht="14.25" customHeight="1">
      <c r="A1335" s="471" t="str">
        <f t="array" ref="A1335">IFERROR(INDEX(AuditRepTemp_C!D$7:D$1657,MATCH(ROWS(AuditRepTemp_C!$B$7:$B1331),AuditRepTemp_C!$B$7:$B$1657,0)),"")</f>
        <v/>
      </c>
      <c r="B1335" s="510" t="str">
        <f t="array" ref="B1335">IFERROR(INDEX(AuditRepTemp_C!F$7:F$1657,MATCH(ROWS(AuditRepTemp_C!$B$7:$B1331),AuditRepTemp_C!$B$7:$B$1657,0)),"")</f>
        <v/>
      </c>
      <c r="C1335" s="511" t="str">
        <f t="array" ref="C1335">IFERROR(INDEX(AuditRepTemp_C!H$7:H$1657,MATCH(ROWS(AuditRepTemp_C!$B$7:$B1331),AuditRepTemp_C!$B$7:$B$1657,0)),"")</f>
        <v/>
      </c>
      <c r="D1335" s="511" t="str">
        <f t="array" ref="D1335">IFERROR(INDEX(AuditRepTemp_C!I$7:I$1657,MATCH(ROWS(AuditRepTemp_C!$B$7:$B1331),AuditRepTemp_C!$B$7:$B$1657,0)),"")</f>
        <v/>
      </c>
      <c r="E1335" s="512" t="str">
        <f t="array" ref="E1335">IFERROR(INDEX(AuditRepTemp_C!J$7:J$1657,MATCH(ROWS(AuditRepTemp_C!$B$7:$B1331),AuditRepTemp_C!$B$7:$B$1657,0)),"")</f>
        <v/>
      </c>
      <c r="F1335" s="513" t="str">
        <f t="array" ref="F1335">IFERROR(INDEX(AuditRepTemp_C!K$7:K$1657,MATCH(ROWS(AuditRepTemp_C!$B$7:$B1331),AuditRepTemp_C!$B$7:$B$1657,0)),"")</f>
        <v/>
      </c>
      <c r="G1335" s="513" t="str">
        <f t="array" ref="G1335">IFERROR(INDEX(AuditRepTemp_C!L$7:L$1657,MATCH(ROWS(AuditRepTemp_C!$B$7:$B1331),AuditRepTemp_C!$B$7:$B$1657,0)),"")</f>
        <v/>
      </c>
      <c r="H1335" s="517" t="s">
        <v>2064</v>
      </c>
      <c r="I1335" s="524"/>
      <c r="J1335" s="518"/>
      <c r="K1335" s="419"/>
      <c r="L1335" s="419"/>
      <c r="M1335" s="518"/>
      <c r="N1335" s="518"/>
      <c r="O1335" s="518"/>
      <c r="P1335" s="518"/>
      <c r="Q1335" s="518"/>
      <c r="R1335" s="422"/>
      <c r="S1335" s="518"/>
      <c r="T1335" s="519"/>
      <c r="U1335" s="520"/>
      <c r="V1335" s="518"/>
      <c r="W1335" s="521"/>
      <c r="X1335" s="518"/>
      <c r="Y1335" s="518"/>
      <c r="Z1335" s="518"/>
    </row>
    <row r="1336" ht="14.25" customHeight="1">
      <c r="A1336" s="471" t="str">
        <f t="array" ref="A1336">IFERROR(INDEX(AuditRepTemp_C!D$7:D$1657,MATCH(ROWS(AuditRepTemp_C!$B$7:$B1332),AuditRepTemp_C!$B$7:$B$1657,0)),"")</f>
        <v/>
      </c>
      <c r="B1336" s="510" t="str">
        <f t="array" ref="B1336">IFERROR(INDEX(AuditRepTemp_C!F$7:F$1657,MATCH(ROWS(AuditRepTemp_C!$B$7:$B1332),AuditRepTemp_C!$B$7:$B$1657,0)),"")</f>
        <v/>
      </c>
      <c r="C1336" s="511" t="str">
        <f t="array" ref="C1336">IFERROR(INDEX(AuditRepTemp_C!H$7:H$1657,MATCH(ROWS(AuditRepTemp_C!$B$7:$B1332),AuditRepTemp_C!$B$7:$B$1657,0)),"")</f>
        <v/>
      </c>
      <c r="D1336" s="511" t="str">
        <f t="array" ref="D1336">IFERROR(INDEX(AuditRepTemp_C!I$7:I$1657,MATCH(ROWS(AuditRepTemp_C!$B$7:$B1332),AuditRepTemp_C!$B$7:$B$1657,0)),"")</f>
        <v/>
      </c>
      <c r="E1336" s="512" t="str">
        <f t="array" ref="E1336">IFERROR(INDEX(AuditRepTemp_C!J$7:J$1657,MATCH(ROWS(AuditRepTemp_C!$B$7:$B1332),AuditRepTemp_C!$B$7:$B$1657,0)),"")</f>
        <v/>
      </c>
      <c r="F1336" s="513" t="str">
        <f t="array" ref="F1336">IFERROR(INDEX(AuditRepTemp_C!K$7:K$1657,MATCH(ROWS(AuditRepTemp_C!$B$7:$B1332),AuditRepTemp_C!$B$7:$B$1657,0)),"")</f>
        <v/>
      </c>
      <c r="G1336" s="513" t="str">
        <f t="array" ref="G1336">IFERROR(INDEX(AuditRepTemp_C!L$7:L$1657,MATCH(ROWS(AuditRepTemp_C!$B$7:$B1332),AuditRepTemp_C!$B$7:$B$1657,0)),"")</f>
        <v/>
      </c>
      <c r="H1336" s="517" t="s">
        <v>2064</v>
      </c>
      <c r="I1336" s="524"/>
      <c r="J1336" s="518"/>
      <c r="K1336" s="419"/>
      <c r="L1336" s="419"/>
      <c r="M1336" s="518"/>
      <c r="N1336" s="518"/>
      <c r="O1336" s="518"/>
      <c r="P1336" s="518"/>
      <c r="Q1336" s="518"/>
      <c r="R1336" s="422"/>
      <c r="S1336" s="518"/>
      <c r="T1336" s="519"/>
      <c r="U1336" s="520"/>
      <c r="V1336" s="518"/>
      <c r="W1336" s="521"/>
      <c r="X1336" s="518"/>
      <c r="Y1336" s="518"/>
      <c r="Z1336" s="518"/>
    </row>
    <row r="1337" ht="14.25" customHeight="1">
      <c r="A1337" s="471" t="str">
        <f t="array" ref="A1337">IFERROR(INDEX(AuditRepTemp_C!D$7:D$1657,MATCH(ROWS(AuditRepTemp_C!$B$7:$B1333),AuditRepTemp_C!$B$7:$B$1657,0)),"")</f>
        <v/>
      </c>
      <c r="B1337" s="510" t="str">
        <f t="array" ref="B1337">IFERROR(INDEX(AuditRepTemp_C!F$7:F$1657,MATCH(ROWS(AuditRepTemp_C!$B$7:$B1333),AuditRepTemp_C!$B$7:$B$1657,0)),"")</f>
        <v/>
      </c>
      <c r="C1337" s="511" t="str">
        <f t="array" ref="C1337">IFERROR(INDEX(AuditRepTemp_C!H$7:H$1657,MATCH(ROWS(AuditRepTemp_C!$B$7:$B1333),AuditRepTemp_C!$B$7:$B$1657,0)),"")</f>
        <v/>
      </c>
      <c r="D1337" s="511" t="str">
        <f t="array" ref="D1337">IFERROR(INDEX(AuditRepTemp_C!I$7:I$1657,MATCH(ROWS(AuditRepTemp_C!$B$7:$B1333),AuditRepTemp_C!$B$7:$B$1657,0)),"")</f>
        <v/>
      </c>
      <c r="E1337" s="512" t="str">
        <f t="array" ref="E1337">IFERROR(INDEX(AuditRepTemp_C!J$7:J$1657,MATCH(ROWS(AuditRepTemp_C!$B$7:$B1333),AuditRepTemp_C!$B$7:$B$1657,0)),"")</f>
        <v/>
      </c>
      <c r="F1337" s="513" t="str">
        <f t="array" ref="F1337">IFERROR(INDEX(AuditRepTemp_C!K$7:K$1657,MATCH(ROWS(AuditRepTemp_C!$B$7:$B1333),AuditRepTemp_C!$B$7:$B$1657,0)),"")</f>
        <v/>
      </c>
      <c r="G1337" s="513" t="str">
        <f t="array" ref="G1337">IFERROR(INDEX(AuditRepTemp_C!L$7:L$1657,MATCH(ROWS(AuditRepTemp_C!$B$7:$B1333),AuditRepTemp_C!$B$7:$B$1657,0)),"")</f>
        <v/>
      </c>
      <c r="H1337" s="517" t="s">
        <v>2064</v>
      </c>
      <c r="I1337" s="524"/>
      <c r="J1337" s="518"/>
      <c r="K1337" s="419"/>
      <c r="L1337" s="419"/>
      <c r="M1337" s="518"/>
      <c r="N1337" s="518"/>
      <c r="O1337" s="518"/>
      <c r="P1337" s="518"/>
      <c r="Q1337" s="518"/>
      <c r="R1337" s="422"/>
      <c r="S1337" s="518"/>
      <c r="T1337" s="519"/>
      <c r="U1337" s="520"/>
      <c r="V1337" s="518"/>
      <c r="W1337" s="521"/>
      <c r="X1337" s="518"/>
      <c r="Y1337" s="518"/>
      <c r="Z1337" s="518"/>
    </row>
    <row r="1338" ht="14.25" customHeight="1">
      <c r="A1338" s="471" t="str">
        <f t="array" ref="A1338">IFERROR(INDEX(AuditRepTemp_C!D$7:D$1657,MATCH(ROWS(AuditRepTemp_C!$B$7:$B1334),AuditRepTemp_C!$B$7:$B$1657,0)),"")</f>
        <v/>
      </c>
      <c r="B1338" s="510" t="str">
        <f t="array" ref="B1338">IFERROR(INDEX(AuditRepTemp_C!F$7:F$1657,MATCH(ROWS(AuditRepTemp_C!$B$7:$B1334),AuditRepTemp_C!$B$7:$B$1657,0)),"")</f>
        <v/>
      </c>
      <c r="C1338" s="511" t="str">
        <f t="array" ref="C1338">IFERROR(INDEX(AuditRepTemp_C!H$7:H$1657,MATCH(ROWS(AuditRepTemp_C!$B$7:$B1334),AuditRepTemp_C!$B$7:$B$1657,0)),"")</f>
        <v/>
      </c>
      <c r="D1338" s="511" t="str">
        <f t="array" ref="D1338">IFERROR(INDEX(AuditRepTemp_C!I$7:I$1657,MATCH(ROWS(AuditRepTemp_C!$B$7:$B1334),AuditRepTemp_C!$B$7:$B$1657,0)),"")</f>
        <v/>
      </c>
      <c r="E1338" s="512" t="str">
        <f t="array" ref="E1338">IFERROR(INDEX(AuditRepTemp_C!J$7:J$1657,MATCH(ROWS(AuditRepTemp_C!$B$7:$B1334),AuditRepTemp_C!$B$7:$B$1657,0)),"")</f>
        <v/>
      </c>
      <c r="F1338" s="513" t="str">
        <f t="array" ref="F1338">IFERROR(INDEX(AuditRepTemp_C!K$7:K$1657,MATCH(ROWS(AuditRepTemp_C!$B$7:$B1334),AuditRepTemp_C!$B$7:$B$1657,0)),"")</f>
        <v/>
      </c>
      <c r="G1338" s="513" t="str">
        <f t="array" ref="G1338">IFERROR(INDEX(AuditRepTemp_C!L$7:L$1657,MATCH(ROWS(AuditRepTemp_C!$B$7:$B1334),AuditRepTemp_C!$B$7:$B$1657,0)),"")</f>
        <v/>
      </c>
      <c r="H1338" s="517" t="s">
        <v>2064</v>
      </c>
      <c r="I1338" s="524"/>
      <c r="J1338" s="518"/>
      <c r="K1338" s="419"/>
      <c r="L1338" s="419"/>
      <c r="M1338" s="518"/>
      <c r="N1338" s="518"/>
      <c r="O1338" s="518"/>
      <c r="P1338" s="518"/>
      <c r="Q1338" s="518"/>
      <c r="R1338" s="422"/>
      <c r="S1338" s="518"/>
      <c r="T1338" s="519"/>
      <c r="U1338" s="520"/>
      <c r="V1338" s="518"/>
      <c r="W1338" s="521"/>
      <c r="X1338" s="518"/>
      <c r="Y1338" s="518"/>
      <c r="Z1338" s="518"/>
    </row>
    <row r="1339" ht="14.25" customHeight="1">
      <c r="A1339" s="471" t="str">
        <f t="array" ref="A1339">IFERROR(INDEX(AuditRepTemp_C!D$7:D$1657,MATCH(ROWS(AuditRepTemp_C!$B$7:$B1335),AuditRepTemp_C!$B$7:$B$1657,0)),"")</f>
        <v/>
      </c>
      <c r="B1339" s="510" t="str">
        <f t="array" ref="B1339">IFERROR(INDEX(AuditRepTemp_C!F$7:F$1657,MATCH(ROWS(AuditRepTemp_C!$B$7:$B1335),AuditRepTemp_C!$B$7:$B$1657,0)),"")</f>
        <v/>
      </c>
      <c r="C1339" s="511" t="str">
        <f t="array" ref="C1339">IFERROR(INDEX(AuditRepTemp_C!H$7:H$1657,MATCH(ROWS(AuditRepTemp_C!$B$7:$B1335),AuditRepTemp_C!$B$7:$B$1657,0)),"")</f>
        <v/>
      </c>
      <c r="D1339" s="511" t="str">
        <f t="array" ref="D1339">IFERROR(INDEX(AuditRepTemp_C!I$7:I$1657,MATCH(ROWS(AuditRepTemp_C!$B$7:$B1335),AuditRepTemp_C!$B$7:$B$1657,0)),"")</f>
        <v/>
      </c>
      <c r="E1339" s="512" t="str">
        <f t="array" ref="E1339">IFERROR(INDEX(AuditRepTemp_C!J$7:J$1657,MATCH(ROWS(AuditRepTemp_C!$B$7:$B1335),AuditRepTemp_C!$B$7:$B$1657,0)),"")</f>
        <v/>
      </c>
      <c r="F1339" s="513" t="str">
        <f t="array" ref="F1339">IFERROR(INDEX(AuditRepTemp_C!K$7:K$1657,MATCH(ROWS(AuditRepTemp_C!$B$7:$B1335),AuditRepTemp_C!$B$7:$B$1657,0)),"")</f>
        <v/>
      </c>
      <c r="G1339" s="513" t="str">
        <f t="array" ref="G1339">IFERROR(INDEX(AuditRepTemp_C!L$7:L$1657,MATCH(ROWS(AuditRepTemp_C!$B$7:$B1335),AuditRepTemp_C!$B$7:$B$1657,0)),"")</f>
        <v/>
      </c>
      <c r="H1339" s="517" t="s">
        <v>2064</v>
      </c>
      <c r="I1339" s="524"/>
      <c r="J1339" s="518"/>
      <c r="K1339" s="419"/>
      <c r="L1339" s="419"/>
      <c r="M1339" s="518"/>
      <c r="N1339" s="518"/>
      <c r="O1339" s="518"/>
      <c r="P1339" s="518"/>
      <c r="Q1339" s="518"/>
      <c r="R1339" s="422"/>
      <c r="S1339" s="518"/>
      <c r="T1339" s="519"/>
      <c r="U1339" s="520"/>
      <c r="V1339" s="518"/>
      <c r="W1339" s="521"/>
      <c r="X1339" s="518"/>
      <c r="Y1339" s="518"/>
      <c r="Z1339" s="518"/>
    </row>
    <row r="1340" ht="14.25" customHeight="1">
      <c r="A1340" s="471" t="str">
        <f t="array" ref="A1340">IFERROR(INDEX(AuditRepTemp_C!D$7:D$1657,MATCH(ROWS(AuditRepTemp_C!$B$7:$B1336),AuditRepTemp_C!$B$7:$B$1657,0)),"")</f>
        <v/>
      </c>
      <c r="B1340" s="510" t="str">
        <f t="array" ref="B1340">IFERROR(INDEX(AuditRepTemp_C!F$7:F$1657,MATCH(ROWS(AuditRepTemp_C!$B$7:$B1336),AuditRepTemp_C!$B$7:$B$1657,0)),"")</f>
        <v/>
      </c>
      <c r="C1340" s="511" t="str">
        <f t="array" ref="C1340">IFERROR(INDEX(AuditRepTemp_C!H$7:H$1657,MATCH(ROWS(AuditRepTemp_C!$B$7:$B1336),AuditRepTemp_C!$B$7:$B$1657,0)),"")</f>
        <v/>
      </c>
      <c r="D1340" s="511" t="str">
        <f t="array" ref="D1340">IFERROR(INDEX(AuditRepTemp_C!I$7:I$1657,MATCH(ROWS(AuditRepTemp_C!$B$7:$B1336),AuditRepTemp_C!$B$7:$B$1657,0)),"")</f>
        <v/>
      </c>
      <c r="E1340" s="512" t="str">
        <f t="array" ref="E1340">IFERROR(INDEX(AuditRepTemp_C!J$7:J$1657,MATCH(ROWS(AuditRepTemp_C!$B$7:$B1336),AuditRepTemp_C!$B$7:$B$1657,0)),"")</f>
        <v/>
      </c>
      <c r="F1340" s="513" t="str">
        <f t="array" ref="F1340">IFERROR(INDEX(AuditRepTemp_C!K$7:K$1657,MATCH(ROWS(AuditRepTemp_C!$B$7:$B1336),AuditRepTemp_C!$B$7:$B$1657,0)),"")</f>
        <v/>
      </c>
      <c r="G1340" s="513" t="str">
        <f t="array" ref="G1340">IFERROR(INDEX(AuditRepTemp_C!L$7:L$1657,MATCH(ROWS(AuditRepTemp_C!$B$7:$B1336),AuditRepTemp_C!$B$7:$B$1657,0)),"")</f>
        <v/>
      </c>
      <c r="H1340" s="517" t="s">
        <v>2064</v>
      </c>
      <c r="I1340" s="524"/>
      <c r="J1340" s="518"/>
      <c r="K1340" s="419"/>
      <c r="L1340" s="419"/>
      <c r="M1340" s="518"/>
      <c r="N1340" s="518"/>
      <c r="O1340" s="518"/>
      <c r="P1340" s="518"/>
      <c r="Q1340" s="518"/>
      <c r="R1340" s="422"/>
      <c r="S1340" s="518"/>
      <c r="T1340" s="519"/>
      <c r="U1340" s="520"/>
      <c r="V1340" s="518"/>
      <c r="W1340" s="521"/>
      <c r="X1340" s="518"/>
      <c r="Y1340" s="518"/>
      <c r="Z1340" s="518"/>
    </row>
    <row r="1341" ht="14.25" customHeight="1">
      <c r="A1341" s="471" t="str">
        <f t="array" ref="A1341">IFERROR(INDEX(AuditRepTemp_C!D$7:D$1657,MATCH(ROWS(AuditRepTemp_C!$B$7:$B1337),AuditRepTemp_C!$B$7:$B$1657,0)),"")</f>
        <v/>
      </c>
      <c r="B1341" s="510" t="str">
        <f t="array" ref="B1341">IFERROR(INDEX(AuditRepTemp_C!F$7:F$1657,MATCH(ROWS(AuditRepTemp_C!$B$7:$B1337),AuditRepTemp_C!$B$7:$B$1657,0)),"")</f>
        <v/>
      </c>
      <c r="C1341" s="511" t="str">
        <f t="array" ref="C1341">IFERROR(INDEX(AuditRepTemp_C!H$7:H$1657,MATCH(ROWS(AuditRepTemp_C!$B$7:$B1337),AuditRepTemp_C!$B$7:$B$1657,0)),"")</f>
        <v/>
      </c>
      <c r="D1341" s="511" t="str">
        <f t="array" ref="D1341">IFERROR(INDEX(AuditRepTemp_C!I$7:I$1657,MATCH(ROWS(AuditRepTemp_C!$B$7:$B1337),AuditRepTemp_C!$B$7:$B$1657,0)),"")</f>
        <v/>
      </c>
      <c r="E1341" s="512" t="str">
        <f t="array" ref="E1341">IFERROR(INDEX(AuditRepTemp_C!J$7:J$1657,MATCH(ROWS(AuditRepTemp_C!$B$7:$B1337),AuditRepTemp_C!$B$7:$B$1657,0)),"")</f>
        <v/>
      </c>
      <c r="F1341" s="513" t="str">
        <f t="array" ref="F1341">IFERROR(INDEX(AuditRepTemp_C!K$7:K$1657,MATCH(ROWS(AuditRepTemp_C!$B$7:$B1337),AuditRepTemp_C!$B$7:$B$1657,0)),"")</f>
        <v/>
      </c>
      <c r="G1341" s="513" t="str">
        <f t="array" ref="G1341">IFERROR(INDEX(AuditRepTemp_C!L$7:L$1657,MATCH(ROWS(AuditRepTemp_C!$B$7:$B1337),AuditRepTemp_C!$B$7:$B$1657,0)),"")</f>
        <v/>
      </c>
      <c r="H1341" s="517" t="s">
        <v>2064</v>
      </c>
      <c r="I1341" s="524"/>
      <c r="J1341" s="518"/>
      <c r="K1341" s="419"/>
      <c r="L1341" s="419"/>
      <c r="M1341" s="518"/>
      <c r="N1341" s="518"/>
      <c r="O1341" s="518"/>
      <c r="P1341" s="518"/>
      <c r="Q1341" s="518"/>
      <c r="R1341" s="422"/>
      <c r="S1341" s="518"/>
      <c r="T1341" s="519"/>
      <c r="U1341" s="520"/>
      <c r="V1341" s="518"/>
      <c r="W1341" s="521"/>
      <c r="X1341" s="518"/>
      <c r="Y1341" s="518"/>
      <c r="Z1341" s="518"/>
    </row>
    <row r="1342" ht="14.25" customHeight="1">
      <c r="A1342" s="471" t="str">
        <f t="array" ref="A1342">IFERROR(INDEX(AuditRepTemp_C!D$7:D$1657,MATCH(ROWS(AuditRepTemp_C!$B$7:$B1338),AuditRepTemp_C!$B$7:$B$1657,0)),"")</f>
        <v/>
      </c>
      <c r="B1342" s="510" t="str">
        <f t="array" ref="B1342">IFERROR(INDEX(AuditRepTemp_C!F$7:F$1657,MATCH(ROWS(AuditRepTemp_C!$B$7:$B1338),AuditRepTemp_C!$B$7:$B$1657,0)),"")</f>
        <v/>
      </c>
      <c r="C1342" s="511" t="str">
        <f t="array" ref="C1342">IFERROR(INDEX(AuditRepTemp_C!H$7:H$1657,MATCH(ROWS(AuditRepTemp_C!$B$7:$B1338),AuditRepTemp_C!$B$7:$B$1657,0)),"")</f>
        <v/>
      </c>
      <c r="D1342" s="511" t="str">
        <f t="array" ref="D1342">IFERROR(INDEX(AuditRepTemp_C!I$7:I$1657,MATCH(ROWS(AuditRepTemp_C!$B$7:$B1338),AuditRepTemp_C!$B$7:$B$1657,0)),"")</f>
        <v/>
      </c>
      <c r="E1342" s="512" t="str">
        <f t="array" ref="E1342">IFERROR(INDEX(AuditRepTemp_C!J$7:J$1657,MATCH(ROWS(AuditRepTemp_C!$B$7:$B1338),AuditRepTemp_C!$B$7:$B$1657,0)),"")</f>
        <v/>
      </c>
      <c r="F1342" s="513" t="str">
        <f t="array" ref="F1342">IFERROR(INDEX(AuditRepTemp_C!K$7:K$1657,MATCH(ROWS(AuditRepTemp_C!$B$7:$B1338),AuditRepTemp_C!$B$7:$B$1657,0)),"")</f>
        <v/>
      </c>
      <c r="G1342" s="513" t="str">
        <f t="array" ref="G1342">IFERROR(INDEX(AuditRepTemp_C!L$7:L$1657,MATCH(ROWS(AuditRepTemp_C!$B$7:$B1338),AuditRepTemp_C!$B$7:$B$1657,0)),"")</f>
        <v/>
      </c>
      <c r="H1342" s="517" t="s">
        <v>2064</v>
      </c>
      <c r="I1342" s="524"/>
      <c r="J1342" s="518"/>
      <c r="K1342" s="419"/>
      <c r="L1342" s="419"/>
      <c r="M1342" s="518"/>
      <c r="N1342" s="518"/>
      <c r="O1342" s="518"/>
      <c r="P1342" s="518"/>
      <c r="Q1342" s="518"/>
      <c r="R1342" s="422"/>
      <c r="S1342" s="518"/>
      <c r="T1342" s="519"/>
      <c r="U1342" s="520"/>
      <c r="V1342" s="518"/>
      <c r="W1342" s="521"/>
      <c r="X1342" s="518"/>
      <c r="Y1342" s="518"/>
      <c r="Z1342" s="518"/>
    </row>
    <row r="1343" ht="14.25" customHeight="1">
      <c r="A1343" s="471" t="str">
        <f t="array" ref="A1343">IFERROR(INDEX(AuditRepTemp_C!D$7:D$1657,MATCH(ROWS(AuditRepTemp_C!$B$7:$B1339),AuditRepTemp_C!$B$7:$B$1657,0)),"")</f>
        <v/>
      </c>
      <c r="B1343" s="510" t="str">
        <f t="array" ref="B1343">IFERROR(INDEX(AuditRepTemp_C!F$7:F$1657,MATCH(ROWS(AuditRepTemp_C!$B$7:$B1339),AuditRepTemp_C!$B$7:$B$1657,0)),"")</f>
        <v/>
      </c>
      <c r="C1343" s="511" t="str">
        <f t="array" ref="C1343">IFERROR(INDEX(AuditRepTemp_C!H$7:H$1657,MATCH(ROWS(AuditRepTemp_C!$B$7:$B1339),AuditRepTemp_C!$B$7:$B$1657,0)),"")</f>
        <v/>
      </c>
      <c r="D1343" s="511" t="str">
        <f t="array" ref="D1343">IFERROR(INDEX(AuditRepTemp_C!I$7:I$1657,MATCH(ROWS(AuditRepTemp_C!$B$7:$B1339),AuditRepTemp_C!$B$7:$B$1657,0)),"")</f>
        <v/>
      </c>
      <c r="E1343" s="512" t="str">
        <f t="array" ref="E1343">IFERROR(INDEX(AuditRepTemp_C!J$7:J$1657,MATCH(ROWS(AuditRepTemp_C!$B$7:$B1339),AuditRepTemp_C!$B$7:$B$1657,0)),"")</f>
        <v/>
      </c>
      <c r="F1343" s="513" t="str">
        <f t="array" ref="F1343">IFERROR(INDEX(AuditRepTemp_C!K$7:K$1657,MATCH(ROWS(AuditRepTemp_C!$B$7:$B1339),AuditRepTemp_C!$B$7:$B$1657,0)),"")</f>
        <v/>
      </c>
      <c r="G1343" s="513" t="str">
        <f t="array" ref="G1343">IFERROR(INDEX(AuditRepTemp_C!L$7:L$1657,MATCH(ROWS(AuditRepTemp_C!$B$7:$B1339),AuditRepTemp_C!$B$7:$B$1657,0)),"")</f>
        <v/>
      </c>
      <c r="H1343" s="517" t="s">
        <v>2064</v>
      </c>
      <c r="I1343" s="524"/>
      <c r="J1343" s="518"/>
      <c r="K1343" s="419"/>
      <c r="L1343" s="419"/>
      <c r="M1343" s="518"/>
      <c r="N1343" s="518"/>
      <c r="O1343" s="518"/>
      <c r="P1343" s="518"/>
      <c r="Q1343" s="518"/>
      <c r="R1343" s="422"/>
      <c r="S1343" s="518"/>
      <c r="T1343" s="519"/>
      <c r="U1343" s="520"/>
      <c r="V1343" s="518"/>
      <c r="W1343" s="521"/>
      <c r="X1343" s="518"/>
      <c r="Y1343" s="518"/>
      <c r="Z1343" s="518"/>
    </row>
    <row r="1344" ht="14.25" customHeight="1">
      <c r="A1344" s="471" t="str">
        <f t="array" ref="A1344">IFERROR(INDEX(AuditRepTemp_C!D$7:D$1657,MATCH(ROWS(AuditRepTemp_C!$B$7:$B1340),AuditRepTemp_C!$B$7:$B$1657,0)),"")</f>
        <v/>
      </c>
      <c r="B1344" s="510" t="str">
        <f t="array" ref="B1344">IFERROR(INDEX(AuditRepTemp_C!F$7:F$1657,MATCH(ROWS(AuditRepTemp_C!$B$7:$B1340),AuditRepTemp_C!$B$7:$B$1657,0)),"")</f>
        <v/>
      </c>
      <c r="C1344" s="511" t="str">
        <f t="array" ref="C1344">IFERROR(INDEX(AuditRepTemp_C!H$7:H$1657,MATCH(ROWS(AuditRepTemp_C!$B$7:$B1340),AuditRepTemp_C!$B$7:$B$1657,0)),"")</f>
        <v/>
      </c>
      <c r="D1344" s="511" t="str">
        <f t="array" ref="D1344">IFERROR(INDEX(AuditRepTemp_C!I$7:I$1657,MATCH(ROWS(AuditRepTemp_C!$B$7:$B1340),AuditRepTemp_C!$B$7:$B$1657,0)),"")</f>
        <v/>
      </c>
      <c r="E1344" s="512" t="str">
        <f t="array" ref="E1344">IFERROR(INDEX(AuditRepTemp_C!J$7:J$1657,MATCH(ROWS(AuditRepTemp_C!$B$7:$B1340),AuditRepTemp_C!$B$7:$B$1657,0)),"")</f>
        <v/>
      </c>
      <c r="F1344" s="513" t="str">
        <f t="array" ref="F1344">IFERROR(INDEX(AuditRepTemp_C!K$7:K$1657,MATCH(ROWS(AuditRepTemp_C!$B$7:$B1340),AuditRepTemp_C!$B$7:$B$1657,0)),"")</f>
        <v/>
      </c>
      <c r="G1344" s="513" t="str">
        <f t="array" ref="G1344">IFERROR(INDEX(AuditRepTemp_C!L$7:L$1657,MATCH(ROWS(AuditRepTemp_C!$B$7:$B1340),AuditRepTemp_C!$B$7:$B$1657,0)),"")</f>
        <v/>
      </c>
      <c r="H1344" s="517" t="s">
        <v>2064</v>
      </c>
      <c r="I1344" s="524"/>
      <c r="J1344" s="518"/>
      <c r="K1344" s="419"/>
      <c r="L1344" s="419"/>
      <c r="M1344" s="518"/>
      <c r="N1344" s="518"/>
      <c r="O1344" s="518"/>
      <c r="P1344" s="518"/>
      <c r="Q1344" s="518"/>
      <c r="R1344" s="422"/>
      <c r="S1344" s="518"/>
      <c r="T1344" s="519"/>
      <c r="U1344" s="520"/>
      <c r="V1344" s="518"/>
      <c r="W1344" s="521"/>
      <c r="X1344" s="518"/>
      <c r="Y1344" s="518"/>
      <c r="Z1344" s="518"/>
    </row>
    <row r="1345" ht="14.25" customHeight="1">
      <c r="A1345" s="471" t="str">
        <f t="array" ref="A1345">IFERROR(INDEX(AuditRepTemp_C!D$7:D$1657,MATCH(ROWS(AuditRepTemp_C!$B$7:$B1341),AuditRepTemp_C!$B$7:$B$1657,0)),"")</f>
        <v/>
      </c>
      <c r="B1345" s="510" t="str">
        <f t="array" ref="B1345">IFERROR(INDEX(AuditRepTemp_C!F$7:F$1657,MATCH(ROWS(AuditRepTemp_C!$B$7:$B1341),AuditRepTemp_C!$B$7:$B$1657,0)),"")</f>
        <v/>
      </c>
      <c r="C1345" s="511" t="str">
        <f t="array" ref="C1345">IFERROR(INDEX(AuditRepTemp_C!H$7:H$1657,MATCH(ROWS(AuditRepTemp_C!$B$7:$B1341),AuditRepTemp_C!$B$7:$B$1657,0)),"")</f>
        <v/>
      </c>
      <c r="D1345" s="511" t="str">
        <f t="array" ref="D1345">IFERROR(INDEX(AuditRepTemp_C!I$7:I$1657,MATCH(ROWS(AuditRepTemp_C!$B$7:$B1341),AuditRepTemp_C!$B$7:$B$1657,0)),"")</f>
        <v/>
      </c>
      <c r="E1345" s="512" t="str">
        <f t="array" ref="E1345">IFERROR(INDEX(AuditRepTemp_C!J$7:J$1657,MATCH(ROWS(AuditRepTemp_C!$B$7:$B1341),AuditRepTemp_C!$B$7:$B$1657,0)),"")</f>
        <v/>
      </c>
      <c r="F1345" s="513" t="str">
        <f t="array" ref="F1345">IFERROR(INDEX(AuditRepTemp_C!K$7:K$1657,MATCH(ROWS(AuditRepTemp_C!$B$7:$B1341),AuditRepTemp_C!$B$7:$B$1657,0)),"")</f>
        <v/>
      </c>
      <c r="G1345" s="513" t="str">
        <f t="array" ref="G1345">IFERROR(INDEX(AuditRepTemp_C!L$7:L$1657,MATCH(ROWS(AuditRepTemp_C!$B$7:$B1341),AuditRepTemp_C!$B$7:$B$1657,0)),"")</f>
        <v/>
      </c>
      <c r="H1345" s="517" t="s">
        <v>2064</v>
      </c>
      <c r="I1345" s="524"/>
      <c r="J1345" s="518"/>
      <c r="K1345" s="419"/>
      <c r="L1345" s="419"/>
      <c r="M1345" s="518"/>
      <c r="N1345" s="518"/>
      <c r="O1345" s="518"/>
      <c r="P1345" s="518"/>
      <c r="Q1345" s="518"/>
      <c r="R1345" s="422"/>
      <c r="S1345" s="518"/>
      <c r="T1345" s="519"/>
      <c r="U1345" s="520"/>
      <c r="V1345" s="518"/>
      <c r="W1345" s="521"/>
      <c r="X1345" s="518"/>
      <c r="Y1345" s="518"/>
      <c r="Z1345" s="518"/>
    </row>
    <row r="1346" ht="14.25" customHeight="1">
      <c r="A1346" s="471" t="str">
        <f t="array" ref="A1346">IFERROR(INDEX(AuditRepTemp_C!D$7:D$1657,MATCH(ROWS(AuditRepTemp_C!$B$7:$B1342),AuditRepTemp_C!$B$7:$B$1657,0)),"")</f>
        <v/>
      </c>
      <c r="B1346" s="510" t="str">
        <f t="array" ref="B1346">IFERROR(INDEX(AuditRepTemp_C!F$7:F$1657,MATCH(ROWS(AuditRepTemp_C!$B$7:$B1342),AuditRepTemp_C!$B$7:$B$1657,0)),"")</f>
        <v/>
      </c>
      <c r="C1346" s="511" t="str">
        <f t="array" ref="C1346">IFERROR(INDEX(AuditRepTemp_C!H$7:H$1657,MATCH(ROWS(AuditRepTemp_C!$B$7:$B1342),AuditRepTemp_C!$B$7:$B$1657,0)),"")</f>
        <v/>
      </c>
      <c r="D1346" s="511" t="str">
        <f t="array" ref="D1346">IFERROR(INDEX(AuditRepTemp_C!I$7:I$1657,MATCH(ROWS(AuditRepTemp_C!$B$7:$B1342),AuditRepTemp_C!$B$7:$B$1657,0)),"")</f>
        <v/>
      </c>
      <c r="E1346" s="512" t="str">
        <f t="array" ref="E1346">IFERROR(INDEX(AuditRepTemp_C!J$7:J$1657,MATCH(ROWS(AuditRepTemp_C!$B$7:$B1342),AuditRepTemp_C!$B$7:$B$1657,0)),"")</f>
        <v/>
      </c>
      <c r="F1346" s="513" t="str">
        <f t="array" ref="F1346">IFERROR(INDEX(AuditRepTemp_C!K$7:K$1657,MATCH(ROWS(AuditRepTemp_C!$B$7:$B1342),AuditRepTemp_C!$B$7:$B$1657,0)),"")</f>
        <v/>
      </c>
      <c r="G1346" s="513" t="str">
        <f t="array" ref="G1346">IFERROR(INDEX(AuditRepTemp_C!L$7:L$1657,MATCH(ROWS(AuditRepTemp_C!$B$7:$B1342),AuditRepTemp_C!$B$7:$B$1657,0)),"")</f>
        <v/>
      </c>
      <c r="H1346" s="517" t="s">
        <v>2064</v>
      </c>
      <c r="I1346" s="524"/>
      <c r="J1346" s="518"/>
      <c r="K1346" s="419"/>
      <c r="L1346" s="419"/>
      <c r="M1346" s="518"/>
      <c r="N1346" s="518"/>
      <c r="O1346" s="518"/>
      <c r="P1346" s="518"/>
      <c r="Q1346" s="518"/>
      <c r="R1346" s="422"/>
      <c r="S1346" s="518"/>
      <c r="T1346" s="519"/>
      <c r="U1346" s="520"/>
      <c r="V1346" s="518"/>
      <c r="W1346" s="521"/>
      <c r="X1346" s="518"/>
      <c r="Y1346" s="518"/>
      <c r="Z1346" s="518"/>
    </row>
    <row r="1347" ht="14.25" customHeight="1">
      <c r="A1347" s="471" t="str">
        <f t="array" ref="A1347">IFERROR(INDEX(AuditRepTemp_C!D$7:D$1657,MATCH(ROWS(AuditRepTemp_C!$B$7:$B1343),AuditRepTemp_C!$B$7:$B$1657,0)),"")</f>
        <v/>
      </c>
      <c r="B1347" s="510" t="str">
        <f t="array" ref="B1347">IFERROR(INDEX(AuditRepTemp_C!F$7:F$1657,MATCH(ROWS(AuditRepTemp_C!$B$7:$B1343),AuditRepTemp_C!$B$7:$B$1657,0)),"")</f>
        <v/>
      </c>
      <c r="C1347" s="511" t="str">
        <f t="array" ref="C1347">IFERROR(INDEX(AuditRepTemp_C!H$7:H$1657,MATCH(ROWS(AuditRepTemp_C!$B$7:$B1343),AuditRepTemp_C!$B$7:$B$1657,0)),"")</f>
        <v/>
      </c>
      <c r="D1347" s="511" t="str">
        <f t="array" ref="D1347">IFERROR(INDEX(AuditRepTemp_C!I$7:I$1657,MATCH(ROWS(AuditRepTemp_C!$B$7:$B1343),AuditRepTemp_C!$B$7:$B$1657,0)),"")</f>
        <v/>
      </c>
      <c r="E1347" s="512" t="str">
        <f t="array" ref="E1347">IFERROR(INDEX(AuditRepTemp_C!J$7:J$1657,MATCH(ROWS(AuditRepTemp_C!$B$7:$B1343),AuditRepTemp_C!$B$7:$B$1657,0)),"")</f>
        <v/>
      </c>
      <c r="F1347" s="513" t="str">
        <f t="array" ref="F1347">IFERROR(INDEX(AuditRepTemp_C!K$7:K$1657,MATCH(ROWS(AuditRepTemp_C!$B$7:$B1343),AuditRepTemp_C!$B$7:$B$1657,0)),"")</f>
        <v/>
      </c>
      <c r="G1347" s="513" t="str">
        <f t="array" ref="G1347">IFERROR(INDEX(AuditRepTemp_C!L$7:L$1657,MATCH(ROWS(AuditRepTemp_C!$B$7:$B1343),AuditRepTemp_C!$B$7:$B$1657,0)),"")</f>
        <v/>
      </c>
      <c r="H1347" s="517" t="s">
        <v>2064</v>
      </c>
      <c r="I1347" s="524"/>
      <c r="J1347" s="518"/>
      <c r="K1347" s="419"/>
      <c r="L1347" s="419"/>
      <c r="M1347" s="518"/>
      <c r="N1347" s="518"/>
      <c r="O1347" s="518"/>
      <c r="P1347" s="518"/>
      <c r="Q1347" s="518"/>
      <c r="R1347" s="422"/>
      <c r="S1347" s="518"/>
      <c r="T1347" s="519"/>
      <c r="U1347" s="520"/>
      <c r="V1347" s="518"/>
      <c r="W1347" s="521"/>
      <c r="X1347" s="518"/>
      <c r="Y1347" s="518"/>
      <c r="Z1347" s="518"/>
    </row>
    <row r="1348" ht="14.25" customHeight="1">
      <c r="A1348" s="471" t="str">
        <f t="array" ref="A1348">IFERROR(INDEX(AuditRepTemp_C!D$7:D$1657,MATCH(ROWS(AuditRepTemp_C!$B$7:$B1344),AuditRepTemp_C!$B$7:$B$1657,0)),"")</f>
        <v/>
      </c>
      <c r="B1348" s="510" t="str">
        <f t="array" ref="B1348">IFERROR(INDEX(AuditRepTemp_C!F$7:F$1657,MATCH(ROWS(AuditRepTemp_C!$B$7:$B1344),AuditRepTemp_C!$B$7:$B$1657,0)),"")</f>
        <v/>
      </c>
      <c r="C1348" s="511" t="str">
        <f t="array" ref="C1348">IFERROR(INDEX(AuditRepTemp_C!H$7:H$1657,MATCH(ROWS(AuditRepTemp_C!$B$7:$B1344),AuditRepTemp_C!$B$7:$B$1657,0)),"")</f>
        <v/>
      </c>
      <c r="D1348" s="511" t="str">
        <f t="array" ref="D1348">IFERROR(INDEX(AuditRepTemp_C!I$7:I$1657,MATCH(ROWS(AuditRepTemp_C!$B$7:$B1344),AuditRepTemp_C!$B$7:$B$1657,0)),"")</f>
        <v/>
      </c>
      <c r="E1348" s="512" t="str">
        <f t="array" ref="E1348">IFERROR(INDEX(AuditRepTemp_C!J$7:J$1657,MATCH(ROWS(AuditRepTemp_C!$B$7:$B1344),AuditRepTemp_C!$B$7:$B$1657,0)),"")</f>
        <v/>
      </c>
      <c r="F1348" s="513" t="str">
        <f t="array" ref="F1348">IFERROR(INDEX(AuditRepTemp_C!K$7:K$1657,MATCH(ROWS(AuditRepTemp_C!$B$7:$B1344),AuditRepTemp_C!$B$7:$B$1657,0)),"")</f>
        <v/>
      </c>
      <c r="G1348" s="513" t="str">
        <f t="array" ref="G1348">IFERROR(INDEX(AuditRepTemp_C!L$7:L$1657,MATCH(ROWS(AuditRepTemp_C!$B$7:$B1344),AuditRepTemp_C!$B$7:$B$1657,0)),"")</f>
        <v/>
      </c>
      <c r="H1348" s="517" t="s">
        <v>2064</v>
      </c>
      <c r="I1348" s="524"/>
      <c r="J1348" s="518"/>
      <c r="K1348" s="419"/>
      <c r="L1348" s="419"/>
      <c r="M1348" s="518"/>
      <c r="N1348" s="518"/>
      <c r="O1348" s="518"/>
      <c r="P1348" s="518"/>
      <c r="Q1348" s="518"/>
      <c r="R1348" s="422"/>
      <c r="S1348" s="518"/>
      <c r="T1348" s="519"/>
      <c r="U1348" s="520"/>
      <c r="V1348" s="518"/>
      <c r="W1348" s="521"/>
      <c r="X1348" s="518"/>
      <c r="Y1348" s="518"/>
      <c r="Z1348" s="518"/>
    </row>
    <row r="1349" ht="14.25" customHeight="1">
      <c r="A1349" s="471" t="str">
        <f t="array" ref="A1349">IFERROR(INDEX(AuditRepTemp_C!D$7:D$1657,MATCH(ROWS(AuditRepTemp_C!$B$7:$B1345),AuditRepTemp_C!$B$7:$B$1657,0)),"")</f>
        <v/>
      </c>
      <c r="B1349" s="510" t="str">
        <f t="array" ref="B1349">IFERROR(INDEX(AuditRepTemp_C!F$7:F$1657,MATCH(ROWS(AuditRepTemp_C!$B$7:$B1345),AuditRepTemp_C!$B$7:$B$1657,0)),"")</f>
        <v/>
      </c>
      <c r="C1349" s="511" t="str">
        <f t="array" ref="C1349">IFERROR(INDEX(AuditRepTemp_C!H$7:H$1657,MATCH(ROWS(AuditRepTemp_C!$B$7:$B1345),AuditRepTemp_C!$B$7:$B$1657,0)),"")</f>
        <v/>
      </c>
      <c r="D1349" s="511" t="str">
        <f t="array" ref="D1349">IFERROR(INDEX(AuditRepTemp_C!I$7:I$1657,MATCH(ROWS(AuditRepTemp_C!$B$7:$B1345),AuditRepTemp_C!$B$7:$B$1657,0)),"")</f>
        <v/>
      </c>
      <c r="E1349" s="512" t="str">
        <f t="array" ref="E1349">IFERROR(INDEX(AuditRepTemp_C!J$7:J$1657,MATCH(ROWS(AuditRepTemp_C!$B$7:$B1345),AuditRepTemp_C!$B$7:$B$1657,0)),"")</f>
        <v/>
      </c>
      <c r="F1349" s="513" t="str">
        <f t="array" ref="F1349">IFERROR(INDEX(AuditRepTemp_C!K$7:K$1657,MATCH(ROWS(AuditRepTemp_C!$B$7:$B1345),AuditRepTemp_C!$B$7:$B$1657,0)),"")</f>
        <v/>
      </c>
      <c r="G1349" s="513" t="str">
        <f t="array" ref="G1349">IFERROR(INDEX(AuditRepTemp_C!L$7:L$1657,MATCH(ROWS(AuditRepTemp_C!$B$7:$B1345),AuditRepTemp_C!$B$7:$B$1657,0)),"")</f>
        <v/>
      </c>
      <c r="H1349" s="517" t="s">
        <v>2064</v>
      </c>
      <c r="I1349" s="524"/>
      <c r="J1349" s="518"/>
      <c r="K1349" s="419"/>
      <c r="L1349" s="419"/>
      <c r="M1349" s="518"/>
      <c r="N1349" s="518"/>
      <c r="O1349" s="518"/>
      <c r="P1349" s="518"/>
      <c r="Q1349" s="518"/>
      <c r="R1349" s="422"/>
      <c r="S1349" s="518"/>
      <c r="T1349" s="519"/>
      <c r="U1349" s="520"/>
      <c r="V1349" s="518"/>
      <c r="W1349" s="521"/>
      <c r="X1349" s="518"/>
      <c r="Y1349" s="518"/>
      <c r="Z1349" s="518"/>
    </row>
    <row r="1350" ht="14.25" customHeight="1">
      <c r="A1350" s="471" t="str">
        <f t="array" ref="A1350">IFERROR(INDEX(AuditRepTemp_C!D$7:D$1657,MATCH(ROWS(AuditRepTemp_C!$B$7:$B1346),AuditRepTemp_C!$B$7:$B$1657,0)),"")</f>
        <v/>
      </c>
      <c r="B1350" s="510" t="str">
        <f t="array" ref="B1350">IFERROR(INDEX(AuditRepTemp_C!F$7:F$1657,MATCH(ROWS(AuditRepTemp_C!$B$7:$B1346),AuditRepTemp_C!$B$7:$B$1657,0)),"")</f>
        <v/>
      </c>
      <c r="C1350" s="511" t="str">
        <f t="array" ref="C1350">IFERROR(INDEX(AuditRepTemp_C!H$7:H$1657,MATCH(ROWS(AuditRepTemp_C!$B$7:$B1346),AuditRepTemp_C!$B$7:$B$1657,0)),"")</f>
        <v/>
      </c>
      <c r="D1350" s="511" t="str">
        <f t="array" ref="D1350">IFERROR(INDEX(AuditRepTemp_C!I$7:I$1657,MATCH(ROWS(AuditRepTemp_C!$B$7:$B1346),AuditRepTemp_C!$B$7:$B$1657,0)),"")</f>
        <v/>
      </c>
      <c r="E1350" s="512" t="str">
        <f t="array" ref="E1350">IFERROR(INDEX(AuditRepTemp_C!J$7:J$1657,MATCH(ROWS(AuditRepTemp_C!$B$7:$B1346),AuditRepTemp_C!$B$7:$B$1657,0)),"")</f>
        <v/>
      </c>
      <c r="F1350" s="513" t="str">
        <f t="array" ref="F1350">IFERROR(INDEX(AuditRepTemp_C!K$7:K$1657,MATCH(ROWS(AuditRepTemp_C!$B$7:$B1346),AuditRepTemp_C!$B$7:$B$1657,0)),"")</f>
        <v/>
      </c>
      <c r="G1350" s="513" t="str">
        <f t="array" ref="G1350">IFERROR(INDEX(AuditRepTemp_C!L$7:L$1657,MATCH(ROWS(AuditRepTemp_C!$B$7:$B1346),AuditRepTemp_C!$B$7:$B$1657,0)),"")</f>
        <v/>
      </c>
      <c r="H1350" s="517" t="s">
        <v>2064</v>
      </c>
      <c r="I1350" s="524"/>
      <c r="J1350" s="518"/>
      <c r="K1350" s="419"/>
      <c r="L1350" s="419"/>
      <c r="M1350" s="518"/>
      <c r="N1350" s="518"/>
      <c r="O1350" s="518"/>
      <c r="P1350" s="518"/>
      <c r="Q1350" s="518"/>
      <c r="R1350" s="422"/>
      <c r="S1350" s="518"/>
      <c r="T1350" s="519"/>
      <c r="U1350" s="520"/>
      <c r="V1350" s="518"/>
      <c r="W1350" s="521"/>
      <c r="X1350" s="518"/>
      <c r="Y1350" s="518"/>
      <c r="Z1350" s="518"/>
    </row>
    <row r="1351" ht="14.25" customHeight="1">
      <c r="A1351" s="471" t="str">
        <f t="array" ref="A1351">IFERROR(INDEX(AuditRepTemp_C!D$7:D$1657,MATCH(ROWS(AuditRepTemp_C!$B$7:$B1347),AuditRepTemp_C!$B$7:$B$1657,0)),"")</f>
        <v/>
      </c>
      <c r="B1351" s="510" t="str">
        <f t="array" ref="B1351">IFERROR(INDEX(AuditRepTemp_C!F$7:F$1657,MATCH(ROWS(AuditRepTemp_C!$B$7:$B1347),AuditRepTemp_C!$B$7:$B$1657,0)),"")</f>
        <v/>
      </c>
      <c r="C1351" s="511" t="str">
        <f t="array" ref="C1351">IFERROR(INDEX(AuditRepTemp_C!H$7:H$1657,MATCH(ROWS(AuditRepTemp_C!$B$7:$B1347),AuditRepTemp_C!$B$7:$B$1657,0)),"")</f>
        <v/>
      </c>
      <c r="D1351" s="511" t="str">
        <f t="array" ref="D1351">IFERROR(INDEX(AuditRepTemp_C!I$7:I$1657,MATCH(ROWS(AuditRepTemp_C!$B$7:$B1347),AuditRepTemp_C!$B$7:$B$1657,0)),"")</f>
        <v/>
      </c>
      <c r="E1351" s="512" t="str">
        <f t="array" ref="E1351">IFERROR(INDEX(AuditRepTemp_C!J$7:J$1657,MATCH(ROWS(AuditRepTemp_C!$B$7:$B1347),AuditRepTemp_C!$B$7:$B$1657,0)),"")</f>
        <v/>
      </c>
      <c r="F1351" s="513" t="str">
        <f t="array" ref="F1351">IFERROR(INDEX(AuditRepTemp_C!K$7:K$1657,MATCH(ROWS(AuditRepTemp_C!$B$7:$B1347),AuditRepTemp_C!$B$7:$B$1657,0)),"")</f>
        <v/>
      </c>
      <c r="G1351" s="513" t="str">
        <f t="array" ref="G1351">IFERROR(INDEX(AuditRepTemp_C!L$7:L$1657,MATCH(ROWS(AuditRepTemp_C!$B$7:$B1347),AuditRepTemp_C!$B$7:$B$1657,0)),"")</f>
        <v/>
      </c>
      <c r="H1351" s="517" t="s">
        <v>2064</v>
      </c>
      <c r="I1351" s="524"/>
      <c r="J1351" s="518"/>
      <c r="K1351" s="419"/>
      <c r="L1351" s="419"/>
      <c r="M1351" s="518"/>
      <c r="N1351" s="518"/>
      <c r="O1351" s="518"/>
      <c r="P1351" s="518"/>
      <c r="Q1351" s="518"/>
      <c r="R1351" s="422"/>
      <c r="S1351" s="518"/>
      <c r="T1351" s="519"/>
      <c r="U1351" s="520"/>
      <c r="V1351" s="518"/>
      <c r="W1351" s="521"/>
      <c r="X1351" s="518"/>
      <c r="Y1351" s="518"/>
      <c r="Z1351" s="518"/>
    </row>
    <row r="1352" ht="14.25" customHeight="1">
      <c r="A1352" s="471" t="str">
        <f t="array" ref="A1352">IFERROR(INDEX(AuditRepTemp_C!D$7:D$1657,MATCH(ROWS(AuditRepTemp_C!$B$7:$B1348),AuditRepTemp_C!$B$7:$B$1657,0)),"")</f>
        <v/>
      </c>
      <c r="B1352" s="510" t="str">
        <f t="array" ref="B1352">IFERROR(INDEX(AuditRepTemp_C!F$7:F$1657,MATCH(ROWS(AuditRepTemp_C!$B$7:$B1348),AuditRepTemp_C!$B$7:$B$1657,0)),"")</f>
        <v/>
      </c>
      <c r="C1352" s="511" t="str">
        <f t="array" ref="C1352">IFERROR(INDEX(AuditRepTemp_C!H$7:H$1657,MATCH(ROWS(AuditRepTemp_C!$B$7:$B1348),AuditRepTemp_C!$B$7:$B$1657,0)),"")</f>
        <v/>
      </c>
      <c r="D1352" s="511" t="str">
        <f t="array" ref="D1352">IFERROR(INDEX(AuditRepTemp_C!I$7:I$1657,MATCH(ROWS(AuditRepTemp_C!$B$7:$B1348),AuditRepTemp_C!$B$7:$B$1657,0)),"")</f>
        <v/>
      </c>
      <c r="E1352" s="512" t="str">
        <f t="array" ref="E1352">IFERROR(INDEX(AuditRepTemp_C!J$7:J$1657,MATCH(ROWS(AuditRepTemp_C!$B$7:$B1348),AuditRepTemp_C!$B$7:$B$1657,0)),"")</f>
        <v/>
      </c>
      <c r="F1352" s="513" t="str">
        <f t="array" ref="F1352">IFERROR(INDEX(AuditRepTemp_C!K$7:K$1657,MATCH(ROWS(AuditRepTemp_C!$B$7:$B1348),AuditRepTemp_C!$B$7:$B$1657,0)),"")</f>
        <v/>
      </c>
      <c r="G1352" s="513" t="str">
        <f t="array" ref="G1352">IFERROR(INDEX(AuditRepTemp_C!L$7:L$1657,MATCH(ROWS(AuditRepTemp_C!$B$7:$B1348),AuditRepTemp_C!$B$7:$B$1657,0)),"")</f>
        <v/>
      </c>
      <c r="H1352" s="517" t="s">
        <v>2064</v>
      </c>
      <c r="I1352" s="524"/>
      <c r="J1352" s="518"/>
      <c r="K1352" s="419"/>
      <c r="L1352" s="419"/>
      <c r="M1352" s="518"/>
      <c r="N1352" s="518"/>
      <c r="O1352" s="518"/>
      <c r="P1352" s="518"/>
      <c r="Q1352" s="518"/>
      <c r="R1352" s="422"/>
      <c r="S1352" s="518"/>
      <c r="T1352" s="519"/>
      <c r="U1352" s="520"/>
      <c r="V1352" s="518"/>
      <c r="W1352" s="521"/>
      <c r="X1352" s="518"/>
      <c r="Y1352" s="518"/>
      <c r="Z1352" s="518"/>
    </row>
    <row r="1353" ht="14.25" customHeight="1">
      <c r="A1353" s="471" t="str">
        <f t="array" ref="A1353">IFERROR(INDEX(AuditRepTemp_C!D$7:D$1657,MATCH(ROWS(AuditRepTemp_C!$B$7:$B1349),AuditRepTemp_C!$B$7:$B$1657,0)),"")</f>
        <v/>
      </c>
      <c r="B1353" s="510" t="str">
        <f t="array" ref="B1353">IFERROR(INDEX(AuditRepTemp_C!F$7:F$1657,MATCH(ROWS(AuditRepTemp_C!$B$7:$B1349),AuditRepTemp_C!$B$7:$B$1657,0)),"")</f>
        <v/>
      </c>
      <c r="C1353" s="511" t="str">
        <f t="array" ref="C1353">IFERROR(INDEX(AuditRepTemp_C!H$7:H$1657,MATCH(ROWS(AuditRepTemp_C!$B$7:$B1349),AuditRepTemp_C!$B$7:$B$1657,0)),"")</f>
        <v/>
      </c>
      <c r="D1353" s="511" t="str">
        <f t="array" ref="D1353">IFERROR(INDEX(AuditRepTemp_C!I$7:I$1657,MATCH(ROWS(AuditRepTemp_C!$B$7:$B1349),AuditRepTemp_C!$B$7:$B$1657,0)),"")</f>
        <v/>
      </c>
      <c r="E1353" s="512" t="str">
        <f t="array" ref="E1353">IFERROR(INDEX(AuditRepTemp_C!J$7:J$1657,MATCH(ROWS(AuditRepTemp_C!$B$7:$B1349),AuditRepTemp_C!$B$7:$B$1657,0)),"")</f>
        <v/>
      </c>
      <c r="F1353" s="513" t="str">
        <f t="array" ref="F1353">IFERROR(INDEX(AuditRepTemp_C!K$7:K$1657,MATCH(ROWS(AuditRepTemp_C!$B$7:$B1349),AuditRepTemp_C!$B$7:$B$1657,0)),"")</f>
        <v/>
      </c>
      <c r="G1353" s="513" t="str">
        <f t="array" ref="G1353">IFERROR(INDEX(AuditRepTemp_C!L$7:L$1657,MATCH(ROWS(AuditRepTemp_C!$B$7:$B1349),AuditRepTemp_C!$B$7:$B$1657,0)),"")</f>
        <v/>
      </c>
      <c r="H1353" s="517" t="s">
        <v>2064</v>
      </c>
      <c r="I1353" s="524"/>
      <c r="J1353" s="518"/>
      <c r="K1353" s="419"/>
      <c r="L1353" s="419"/>
      <c r="M1353" s="518"/>
      <c r="N1353" s="518"/>
      <c r="O1353" s="518"/>
      <c r="P1353" s="518"/>
      <c r="Q1353" s="518"/>
      <c r="R1353" s="422"/>
      <c r="S1353" s="518"/>
      <c r="T1353" s="519"/>
      <c r="U1353" s="520"/>
      <c r="V1353" s="518"/>
      <c r="W1353" s="521"/>
      <c r="X1353" s="518"/>
      <c r="Y1353" s="518"/>
      <c r="Z1353" s="518"/>
    </row>
    <row r="1354" ht="14.25" customHeight="1">
      <c r="A1354" s="471" t="str">
        <f t="array" ref="A1354">IFERROR(INDEX(AuditRepTemp_C!D$7:D$1657,MATCH(ROWS(AuditRepTemp_C!$B$7:$B1350),AuditRepTemp_C!$B$7:$B$1657,0)),"")</f>
        <v/>
      </c>
      <c r="B1354" s="510" t="str">
        <f t="array" ref="B1354">IFERROR(INDEX(AuditRepTemp_C!F$7:F$1657,MATCH(ROWS(AuditRepTemp_C!$B$7:$B1350),AuditRepTemp_C!$B$7:$B$1657,0)),"")</f>
        <v/>
      </c>
      <c r="C1354" s="511" t="str">
        <f t="array" ref="C1354">IFERROR(INDEX(AuditRepTemp_C!H$7:H$1657,MATCH(ROWS(AuditRepTemp_C!$B$7:$B1350),AuditRepTemp_C!$B$7:$B$1657,0)),"")</f>
        <v/>
      </c>
      <c r="D1354" s="511" t="str">
        <f t="array" ref="D1354">IFERROR(INDEX(AuditRepTemp_C!I$7:I$1657,MATCH(ROWS(AuditRepTemp_C!$B$7:$B1350),AuditRepTemp_C!$B$7:$B$1657,0)),"")</f>
        <v/>
      </c>
      <c r="E1354" s="512" t="str">
        <f t="array" ref="E1354">IFERROR(INDEX(AuditRepTemp_C!J$7:J$1657,MATCH(ROWS(AuditRepTemp_C!$B$7:$B1350),AuditRepTemp_C!$B$7:$B$1657,0)),"")</f>
        <v/>
      </c>
      <c r="F1354" s="513" t="str">
        <f t="array" ref="F1354">IFERROR(INDEX(AuditRepTemp_C!K$7:K$1657,MATCH(ROWS(AuditRepTemp_C!$B$7:$B1350),AuditRepTemp_C!$B$7:$B$1657,0)),"")</f>
        <v/>
      </c>
      <c r="G1354" s="513" t="str">
        <f t="array" ref="G1354">IFERROR(INDEX(AuditRepTemp_C!L$7:L$1657,MATCH(ROWS(AuditRepTemp_C!$B$7:$B1350),AuditRepTemp_C!$B$7:$B$1657,0)),"")</f>
        <v/>
      </c>
      <c r="H1354" s="517" t="s">
        <v>2064</v>
      </c>
      <c r="I1354" s="524"/>
      <c r="J1354" s="518"/>
      <c r="K1354" s="419"/>
      <c r="L1354" s="419"/>
      <c r="M1354" s="518"/>
      <c r="N1354" s="518"/>
      <c r="O1354" s="518"/>
      <c r="P1354" s="518"/>
      <c r="Q1354" s="518"/>
      <c r="R1354" s="422"/>
      <c r="S1354" s="518"/>
      <c r="T1354" s="519"/>
      <c r="U1354" s="520"/>
      <c r="V1354" s="518"/>
      <c r="W1354" s="521"/>
      <c r="X1354" s="518"/>
      <c r="Y1354" s="518"/>
      <c r="Z1354" s="518"/>
    </row>
    <row r="1355" ht="14.25" customHeight="1">
      <c r="A1355" s="471" t="str">
        <f t="array" ref="A1355">IFERROR(INDEX(AuditRepTemp_C!D$7:D$1657,MATCH(ROWS(AuditRepTemp_C!$B$7:$B1351),AuditRepTemp_C!$B$7:$B$1657,0)),"")</f>
        <v/>
      </c>
      <c r="B1355" s="510" t="str">
        <f t="array" ref="B1355">IFERROR(INDEX(AuditRepTemp_C!F$7:F$1657,MATCH(ROWS(AuditRepTemp_C!$B$7:$B1351),AuditRepTemp_C!$B$7:$B$1657,0)),"")</f>
        <v/>
      </c>
      <c r="C1355" s="511" t="str">
        <f t="array" ref="C1355">IFERROR(INDEX(AuditRepTemp_C!H$7:H$1657,MATCH(ROWS(AuditRepTemp_C!$B$7:$B1351),AuditRepTemp_C!$B$7:$B$1657,0)),"")</f>
        <v/>
      </c>
      <c r="D1355" s="511" t="str">
        <f t="array" ref="D1355">IFERROR(INDEX(AuditRepTemp_C!I$7:I$1657,MATCH(ROWS(AuditRepTemp_C!$B$7:$B1351),AuditRepTemp_C!$B$7:$B$1657,0)),"")</f>
        <v/>
      </c>
      <c r="E1355" s="512" t="str">
        <f t="array" ref="E1355">IFERROR(INDEX(AuditRepTemp_C!J$7:J$1657,MATCH(ROWS(AuditRepTemp_C!$B$7:$B1351),AuditRepTemp_C!$B$7:$B$1657,0)),"")</f>
        <v/>
      </c>
      <c r="F1355" s="513" t="str">
        <f t="array" ref="F1355">IFERROR(INDEX(AuditRepTemp_C!K$7:K$1657,MATCH(ROWS(AuditRepTemp_C!$B$7:$B1351),AuditRepTemp_C!$B$7:$B$1657,0)),"")</f>
        <v/>
      </c>
      <c r="G1355" s="513" t="str">
        <f t="array" ref="G1355">IFERROR(INDEX(AuditRepTemp_C!L$7:L$1657,MATCH(ROWS(AuditRepTemp_C!$B$7:$B1351),AuditRepTemp_C!$B$7:$B$1657,0)),"")</f>
        <v/>
      </c>
      <c r="H1355" s="517" t="s">
        <v>2064</v>
      </c>
      <c r="I1355" s="524"/>
      <c r="J1355" s="518"/>
      <c r="K1355" s="419"/>
      <c r="L1355" s="419"/>
      <c r="M1355" s="518"/>
      <c r="N1355" s="518"/>
      <c r="O1355" s="518"/>
      <c r="P1355" s="518"/>
      <c r="Q1355" s="518"/>
      <c r="R1355" s="422"/>
      <c r="S1355" s="518"/>
      <c r="T1355" s="519"/>
      <c r="U1355" s="520"/>
      <c r="V1355" s="518"/>
      <c r="W1355" s="521"/>
      <c r="X1355" s="518"/>
      <c r="Y1355" s="518"/>
      <c r="Z1355" s="518"/>
    </row>
    <row r="1356" ht="14.25" customHeight="1">
      <c r="A1356" s="471" t="str">
        <f t="array" ref="A1356">IFERROR(INDEX(AuditRepTemp_C!D$7:D$1657,MATCH(ROWS(AuditRepTemp_C!$B$7:$B1352),AuditRepTemp_C!$B$7:$B$1657,0)),"")</f>
        <v/>
      </c>
      <c r="B1356" s="510" t="str">
        <f t="array" ref="B1356">IFERROR(INDEX(AuditRepTemp_C!F$7:F$1657,MATCH(ROWS(AuditRepTemp_C!$B$7:$B1352),AuditRepTemp_C!$B$7:$B$1657,0)),"")</f>
        <v/>
      </c>
      <c r="C1356" s="511" t="str">
        <f t="array" ref="C1356">IFERROR(INDEX(AuditRepTemp_C!H$7:H$1657,MATCH(ROWS(AuditRepTemp_C!$B$7:$B1352),AuditRepTemp_C!$B$7:$B$1657,0)),"")</f>
        <v/>
      </c>
      <c r="D1356" s="511" t="str">
        <f t="array" ref="D1356">IFERROR(INDEX(AuditRepTemp_C!I$7:I$1657,MATCH(ROWS(AuditRepTemp_C!$B$7:$B1352),AuditRepTemp_C!$B$7:$B$1657,0)),"")</f>
        <v/>
      </c>
      <c r="E1356" s="512" t="str">
        <f t="array" ref="E1356">IFERROR(INDEX(AuditRepTemp_C!J$7:J$1657,MATCH(ROWS(AuditRepTemp_C!$B$7:$B1352),AuditRepTemp_C!$B$7:$B$1657,0)),"")</f>
        <v/>
      </c>
      <c r="F1356" s="513" t="str">
        <f t="array" ref="F1356">IFERROR(INDEX(AuditRepTemp_C!K$7:K$1657,MATCH(ROWS(AuditRepTemp_C!$B$7:$B1352),AuditRepTemp_C!$B$7:$B$1657,0)),"")</f>
        <v/>
      </c>
      <c r="G1356" s="513" t="str">
        <f t="array" ref="G1356">IFERROR(INDEX(AuditRepTemp_C!L$7:L$1657,MATCH(ROWS(AuditRepTemp_C!$B$7:$B1352),AuditRepTemp_C!$B$7:$B$1657,0)),"")</f>
        <v/>
      </c>
      <c r="H1356" s="517" t="s">
        <v>2064</v>
      </c>
      <c r="I1356" s="524"/>
      <c r="J1356" s="518"/>
      <c r="K1356" s="419"/>
      <c r="L1356" s="419"/>
      <c r="M1356" s="518"/>
      <c r="N1356" s="518"/>
      <c r="O1356" s="518"/>
      <c r="P1356" s="518"/>
      <c r="Q1356" s="518"/>
      <c r="R1356" s="422"/>
      <c r="S1356" s="518"/>
      <c r="T1356" s="519"/>
      <c r="U1356" s="520"/>
      <c r="V1356" s="518"/>
      <c r="W1356" s="521"/>
      <c r="X1356" s="518"/>
      <c r="Y1356" s="518"/>
      <c r="Z1356" s="518"/>
    </row>
    <row r="1357" ht="14.25" customHeight="1">
      <c r="A1357" s="471" t="str">
        <f t="array" ref="A1357">IFERROR(INDEX(AuditRepTemp_C!D$7:D$1657,MATCH(ROWS(AuditRepTemp_C!$B$7:$B1353),AuditRepTemp_C!$B$7:$B$1657,0)),"")</f>
        <v/>
      </c>
      <c r="B1357" s="510" t="str">
        <f t="array" ref="B1357">IFERROR(INDEX(AuditRepTemp_C!F$7:F$1657,MATCH(ROWS(AuditRepTemp_C!$B$7:$B1353),AuditRepTemp_C!$B$7:$B$1657,0)),"")</f>
        <v/>
      </c>
      <c r="C1357" s="511" t="str">
        <f t="array" ref="C1357">IFERROR(INDEX(AuditRepTemp_C!H$7:H$1657,MATCH(ROWS(AuditRepTemp_C!$B$7:$B1353),AuditRepTemp_C!$B$7:$B$1657,0)),"")</f>
        <v/>
      </c>
      <c r="D1357" s="511" t="str">
        <f t="array" ref="D1357">IFERROR(INDEX(AuditRepTemp_C!I$7:I$1657,MATCH(ROWS(AuditRepTemp_C!$B$7:$B1353),AuditRepTemp_C!$B$7:$B$1657,0)),"")</f>
        <v/>
      </c>
      <c r="E1357" s="512" t="str">
        <f t="array" ref="E1357">IFERROR(INDEX(AuditRepTemp_C!J$7:J$1657,MATCH(ROWS(AuditRepTemp_C!$B$7:$B1353),AuditRepTemp_C!$B$7:$B$1657,0)),"")</f>
        <v/>
      </c>
      <c r="F1357" s="513" t="str">
        <f t="array" ref="F1357">IFERROR(INDEX(AuditRepTemp_C!K$7:K$1657,MATCH(ROWS(AuditRepTemp_C!$B$7:$B1353),AuditRepTemp_C!$B$7:$B$1657,0)),"")</f>
        <v/>
      </c>
      <c r="G1357" s="513" t="str">
        <f t="array" ref="G1357">IFERROR(INDEX(AuditRepTemp_C!L$7:L$1657,MATCH(ROWS(AuditRepTemp_C!$B$7:$B1353),AuditRepTemp_C!$B$7:$B$1657,0)),"")</f>
        <v/>
      </c>
      <c r="H1357" s="517" t="s">
        <v>2064</v>
      </c>
      <c r="I1357" s="524"/>
      <c r="J1357" s="518"/>
      <c r="K1357" s="419"/>
      <c r="L1357" s="419"/>
      <c r="M1357" s="518"/>
      <c r="N1357" s="518"/>
      <c r="O1357" s="518"/>
      <c r="P1357" s="518"/>
      <c r="Q1357" s="518"/>
      <c r="R1357" s="422"/>
      <c r="S1357" s="518"/>
      <c r="T1357" s="519"/>
      <c r="U1357" s="520"/>
      <c r="V1357" s="518"/>
      <c r="W1357" s="521"/>
      <c r="X1357" s="518"/>
      <c r="Y1357" s="518"/>
      <c r="Z1357" s="518"/>
    </row>
    <row r="1358" ht="14.25" customHeight="1">
      <c r="A1358" s="471" t="str">
        <f t="array" ref="A1358">IFERROR(INDEX(AuditRepTemp_C!D$7:D$1657,MATCH(ROWS(AuditRepTemp_C!$B$7:$B1354),AuditRepTemp_C!$B$7:$B$1657,0)),"")</f>
        <v/>
      </c>
      <c r="B1358" s="510" t="str">
        <f t="array" ref="B1358">IFERROR(INDEX(AuditRepTemp_C!F$7:F$1657,MATCH(ROWS(AuditRepTemp_C!$B$7:$B1354),AuditRepTemp_C!$B$7:$B$1657,0)),"")</f>
        <v/>
      </c>
      <c r="C1358" s="511" t="str">
        <f t="array" ref="C1358">IFERROR(INDEX(AuditRepTemp_C!H$7:H$1657,MATCH(ROWS(AuditRepTemp_C!$B$7:$B1354),AuditRepTemp_C!$B$7:$B$1657,0)),"")</f>
        <v/>
      </c>
      <c r="D1358" s="511" t="str">
        <f t="array" ref="D1358">IFERROR(INDEX(AuditRepTemp_C!I$7:I$1657,MATCH(ROWS(AuditRepTemp_C!$B$7:$B1354),AuditRepTemp_C!$B$7:$B$1657,0)),"")</f>
        <v/>
      </c>
      <c r="E1358" s="512" t="str">
        <f t="array" ref="E1358">IFERROR(INDEX(AuditRepTemp_C!J$7:J$1657,MATCH(ROWS(AuditRepTemp_C!$B$7:$B1354),AuditRepTemp_C!$B$7:$B$1657,0)),"")</f>
        <v/>
      </c>
      <c r="F1358" s="513" t="str">
        <f t="array" ref="F1358">IFERROR(INDEX(AuditRepTemp_C!K$7:K$1657,MATCH(ROWS(AuditRepTemp_C!$B$7:$B1354),AuditRepTemp_C!$B$7:$B$1657,0)),"")</f>
        <v/>
      </c>
      <c r="G1358" s="513" t="str">
        <f t="array" ref="G1358">IFERROR(INDEX(AuditRepTemp_C!L$7:L$1657,MATCH(ROWS(AuditRepTemp_C!$B$7:$B1354),AuditRepTemp_C!$B$7:$B$1657,0)),"")</f>
        <v/>
      </c>
      <c r="H1358" s="517" t="s">
        <v>2064</v>
      </c>
      <c r="I1358" s="524"/>
      <c r="J1358" s="518"/>
      <c r="K1358" s="419"/>
      <c r="L1358" s="419"/>
      <c r="M1358" s="518"/>
      <c r="N1358" s="518"/>
      <c r="O1358" s="518"/>
      <c r="P1358" s="518"/>
      <c r="Q1358" s="518"/>
      <c r="R1358" s="422"/>
      <c r="S1358" s="518"/>
      <c r="T1358" s="519"/>
      <c r="U1358" s="520"/>
      <c r="V1358" s="518"/>
      <c r="W1358" s="521"/>
      <c r="X1358" s="518"/>
      <c r="Y1358" s="518"/>
      <c r="Z1358" s="518"/>
    </row>
    <row r="1359" ht="14.25" customHeight="1">
      <c r="A1359" s="471" t="str">
        <f t="array" ref="A1359">IFERROR(INDEX(AuditRepTemp_C!D$7:D$1657,MATCH(ROWS(AuditRepTemp_C!$B$7:$B1355),AuditRepTemp_C!$B$7:$B$1657,0)),"")</f>
        <v/>
      </c>
      <c r="B1359" s="510" t="str">
        <f t="array" ref="B1359">IFERROR(INDEX(AuditRepTemp_C!F$7:F$1657,MATCH(ROWS(AuditRepTemp_C!$B$7:$B1355),AuditRepTemp_C!$B$7:$B$1657,0)),"")</f>
        <v/>
      </c>
      <c r="C1359" s="511" t="str">
        <f t="array" ref="C1359">IFERROR(INDEX(AuditRepTemp_C!H$7:H$1657,MATCH(ROWS(AuditRepTemp_C!$B$7:$B1355),AuditRepTemp_C!$B$7:$B$1657,0)),"")</f>
        <v/>
      </c>
      <c r="D1359" s="511" t="str">
        <f t="array" ref="D1359">IFERROR(INDEX(AuditRepTemp_C!I$7:I$1657,MATCH(ROWS(AuditRepTemp_C!$B$7:$B1355),AuditRepTemp_C!$B$7:$B$1657,0)),"")</f>
        <v/>
      </c>
      <c r="E1359" s="512" t="str">
        <f t="array" ref="E1359">IFERROR(INDEX(AuditRepTemp_C!J$7:J$1657,MATCH(ROWS(AuditRepTemp_C!$B$7:$B1355),AuditRepTemp_C!$B$7:$B$1657,0)),"")</f>
        <v/>
      </c>
      <c r="F1359" s="513" t="str">
        <f t="array" ref="F1359">IFERROR(INDEX(AuditRepTemp_C!K$7:K$1657,MATCH(ROWS(AuditRepTemp_C!$B$7:$B1355),AuditRepTemp_C!$B$7:$B$1657,0)),"")</f>
        <v/>
      </c>
      <c r="G1359" s="513" t="str">
        <f t="array" ref="G1359">IFERROR(INDEX(AuditRepTemp_C!L$7:L$1657,MATCH(ROWS(AuditRepTemp_C!$B$7:$B1355),AuditRepTemp_C!$B$7:$B$1657,0)),"")</f>
        <v/>
      </c>
      <c r="H1359" s="517" t="s">
        <v>2064</v>
      </c>
      <c r="I1359" s="524"/>
      <c r="J1359" s="518"/>
      <c r="K1359" s="419"/>
      <c r="L1359" s="419"/>
      <c r="M1359" s="518"/>
      <c r="N1359" s="518"/>
      <c r="O1359" s="518"/>
      <c r="P1359" s="518"/>
      <c r="Q1359" s="518"/>
      <c r="R1359" s="422"/>
      <c r="S1359" s="518"/>
      <c r="T1359" s="519"/>
      <c r="U1359" s="520"/>
      <c r="V1359" s="518"/>
      <c r="W1359" s="521"/>
      <c r="X1359" s="518"/>
      <c r="Y1359" s="518"/>
      <c r="Z1359" s="518"/>
    </row>
    <row r="1360" ht="14.25" customHeight="1">
      <c r="A1360" s="471" t="str">
        <f t="array" ref="A1360">IFERROR(INDEX(AuditRepTemp_C!D$7:D$1657,MATCH(ROWS(AuditRepTemp_C!$B$7:$B1356),AuditRepTemp_C!$B$7:$B$1657,0)),"")</f>
        <v/>
      </c>
      <c r="B1360" s="510" t="str">
        <f t="array" ref="B1360">IFERROR(INDEX(AuditRepTemp_C!F$7:F$1657,MATCH(ROWS(AuditRepTemp_C!$B$7:$B1356),AuditRepTemp_C!$B$7:$B$1657,0)),"")</f>
        <v/>
      </c>
      <c r="C1360" s="511" t="str">
        <f t="array" ref="C1360">IFERROR(INDEX(AuditRepTemp_C!H$7:H$1657,MATCH(ROWS(AuditRepTemp_C!$B$7:$B1356),AuditRepTemp_C!$B$7:$B$1657,0)),"")</f>
        <v/>
      </c>
      <c r="D1360" s="511" t="str">
        <f t="array" ref="D1360">IFERROR(INDEX(AuditRepTemp_C!I$7:I$1657,MATCH(ROWS(AuditRepTemp_C!$B$7:$B1356),AuditRepTemp_C!$B$7:$B$1657,0)),"")</f>
        <v/>
      </c>
      <c r="E1360" s="512" t="str">
        <f t="array" ref="E1360">IFERROR(INDEX(AuditRepTemp_C!J$7:J$1657,MATCH(ROWS(AuditRepTemp_C!$B$7:$B1356),AuditRepTemp_C!$B$7:$B$1657,0)),"")</f>
        <v/>
      </c>
      <c r="F1360" s="513" t="str">
        <f t="array" ref="F1360">IFERROR(INDEX(AuditRepTemp_C!K$7:K$1657,MATCH(ROWS(AuditRepTemp_C!$B$7:$B1356),AuditRepTemp_C!$B$7:$B$1657,0)),"")</f>
        <v/>
      </c>
      <c r="G1360" s="513" t="str">
        <f t="array" ref="G1360">IFERROR(INDEX(AuditRepTemp_C!L$7:L$1657,MATCH(ROWS(AuditRepTemp_C!$B$7:$B1356),AuditRepTemp_C!$B$7:$B$1657,0)),"")</f>
        <v/>
      </c>
      <c r="H1360" s="517" t="s">
        <v>2064</v>
      </c>
      <c r="I1360" s="524"/>
      <c r="J1360" s="518"/>
      <c r="K1360" s="419"/>
      <c r="L1360" s="419"/>
      <c r="M1360" s="518"/>
      <c r="N1360" s="518"/>
      <c r="O1360" s="518"/>
      <c r="P1360" s="518"/>
      <c r="Q1360" s="518"/>
      <c r="R1360" s="422"/>
      <c r="S1360" s="518"/>
      <c r="T1360" s="519"/>
      <c r="U1360" s="520"/>
      <c r="V1360" s="518"/>
      <c r="W1360" s="521"/>
      <c r="X1360" s="518"/>
      <c r="Y1360" s="518"/>
      <c r="Z1360" s="518"/>
    </row>
    <row r="1361" ht="14.25" customHeight="1">
      <c r="A1361" s="471" t="str">
        <f t="array" ref="A1361">IFERROR(INDEX(AuditRepTemp_C!D$7:D$1657,MATCH(ROWS(AuditRepTemp_C!$B$7:$B1357),AuditRepTemp_C!$B$7:$B$1657,0)),"")</f>
        <v/>
      </c>
      <c r="B1361" s="510" t="str">
        <f t="array" ref="B1361">IFERROR(INDEX(AuditRepTemp_C!F$7:F$1657,MATCH(ROWS(AuditRepTemp_C!$B$7:$B1357),AuditRepTemp_C!$B$7:$B$1657,0)),"")</f>
        <v/>
      </c>
      <c r="C1361" s="511" t="str">
        <f t="array" ref="C1361">IFERROR(INDEX(AuditRepTemp_C!H$7:H$1657,MATCH(ROWS(AuditRepTemp_C!$B$7:$B1357),AuditRepTemp_C!$B$7:$B$1657,0)),"")</f>
        <v/>
      </c>
      <c r="D1361" s="511" t="str">
        <f t="array" ref="D1361">IFERROR(INDEX(AuditRepTemp_C!I$7:I$1657,MATCH(ROWS(AuditRepTemp_C!$B$7:$B1357),AuditRepTemp_C!$B$7:$B$1657,0)),"")</f>
        <v/>
      </c>
      <c r="E1361" s="512" t="str">
        <f t="array" ref="E1361">IFERROR(INDEX(AuditRepTemp_C!J$7:J$1657,MATCH(ROWS(AuditRepTemp_C!$B$7:$B1357),AuditRepTemp_C!$B$7:$B$1657,0)),"")</f>
        <v/>
      </c>
      <c r="F1361" s="513" t="str">
        <f t="array" ref="F1361">IFERROR(INDEX(AuditRepTemp_C!K$7:K$1657,MATCH(ROWS(AuditRepTemp_C!$B$7:$B1357),AuditRepTemp_C!$B$7:$B$1657,0)),"")</f>
        <v/>
      </c>
      <c r="G1361" s="513" t="str">
        <f t="array" ref="G1361">IFERROR(INDEX(AuditRepTemp_C!L$7:L$1657,MATCH(ROWS(AuditRepTemp_C!$B$7:$B1357),AuditRepTemp_C!$B$7:$B$1657,0)),"")</f>
        <v/>
      </c>
      <c r="H1361" s="517" t="s">
        <v>2064</v>
      </c>
      <c r="I1361" s="524"/>
      <c r="J1361" s="518"/>
      <c r="K1361" s="419"/>
      <c r="L1361" s="419"/>
      <c r="M1361" s="518"/>
      <c r="N1361" s="518"/>
      <c r="O1361" s="518"/>
      <c r="P1361" s="518"/>
      <c r="Q1361" s="518"/>
      <c r="R1361" s="422"/>
      <c r="S1361" s="518"/>
      <c r="T1361" s="519"/>
      <c r="U1361" s="520"/>
      <c r="V1361" s="518"/>
      <c r="W1361" s="521"/>
      <c r="X1361" s="518"/>
      <c r="Y1361" s="518"/>
      <c r="Z1361" s="518"/>
    </row>
    <row r="1362" ht="14.25" customHeight="1">
      <c r="A1362" s="471" t="str">
        <f t="array" ref="A1362">IFERROR(INDEX(AuditRepTemp_C!D$7:D$1657,MATCH(ROWS(AuditRepTemp_C!$B$7:$B1358),AuditRepTemp_C!$B$7:$B$1657,0)),"")</f>
        <v/>
      </c>
      <c r="B1362" s="510" t="str">
        <f t="array" ref="B1362">IFERROR(INDEX(AuditRepTemp_C!F$7:F$1657,MATCH(ROWS(AuditRepTemp_C!$B$7:$B1358),AuditRepTemp_C!$B$7:$B$1657,0)),"")</f>
        <v/>
      </c>
      <c r="C1362" s="511" t="str">
        <f t="array" ref="C1362">IFERROR(INDEX(AuditRepTemp_C!H$7:H$1657,MATCH(ROWS(AuditRepTemp_C!$B$7:$B1358),AuditRepTemp_C!$B$7:$B$1657,0)),"")</f>
        <v/>
      </c>
      <c r="D1362" s="511" t="str">
        <f t="array" ref="D1362">IFERROR(INDEX(AuditRepTemp_C!I$7:I$1657,MATCH(ROWS(AuditRepTemp_C!$B$7:$B1358),AuditRepTemp_C!$B$7:$B$1657,0)),"")</f>
        <v/>
      </c>
      <c r="E1362" s="512" t="str">
        <f t="array" ref="E1362">IFERROR(INDEX(AuditRepTemp_C!J$7:J$1657,MATCH(ROWS(AuditRepTemp_C!$B$7:$B1358),AuditRepTemp_C!$B$7:$B$1657,0)),"")</f>
        <v/>
      </c>
      <c r="F1362" s="513" t="str">
        <f t="array" ref="F1362">IFERROR(INDEX(AuditRepTemp_C!K$7:K$1657,MATCH(ROWS(AuditRepTemp_C!$B$7:$B1358),AuditRepTemp_C!$B$7:$B$1657,0)),"")</f>
        <v/>
      </c>
      <c r="G1362" s="513" t="str">
        <f t="array" ref="G1362">IFERROR(INDEX(AuditRepTemp_C!L$7:L$1657,MATCH(ROWS(AuditRepTemp_C!$B$7:$B1358),AuditRepTemp_C!$B$7:$B$1657,0)),"")</f>
        <v/>
      </c>
      <c r="H1362" s="517" t="s">
        <v>2064</v>
      </c>
      <c r="I1362" s="524"/>
      <c r="J1362" s="518"/>
      <c r="K1362" s="419"/>
      <c r="L1362" s="419"/>
      <c r="M1362" s="518"/>
      <c r="N1362" s="518"/>
      <c r="O1362" s="518"/>
      <c r="P1362" s="518"/>
      <c r="Q1362" s="518"/>
      <c r="R1362" s="422"/>
      <c r="S1362" s="518"/>
      <c r="T1362" s="519"/>
      <c r="U1362" s="520"/>
      <c r="V1362" s="518"/>
      <c r="W1362" s="521"/>
      <c r="X1362" s="518"/>
      <c r="Y1362" s="518"/>
      <c r="Z1362" s="518"/>
    </row>
    <row r="1363" ht="14.25" customHeight="1">
      <c r="A1363" s="471" t="str">
        <f t="array" ref="A1363">IFERROR(INDEX(AuditRepTemp_C!D$7:D$1657,MATCH(ROWS(AuditRepTemp_C!$B$7:$B1359),AuditRepTemp_C!$B$7:$B$1657,0)),"")</f>
        <v/>
      </c>
      <c r="B1363" s="510" t="str">
        <f t="array" ref="B1363">IFERROR(INDEX(AuditRepTemp_C!F$7:F$1657,MATCH(ROWS(AuditRepTemp_C!$B$7:$B1359),AuditRepTemp_C!$B$7:$B$1657,0)),"")</f>
        <v/>
      </c>
      <c r="C1363" s="511" t="str">
        <f t="array" ref="C1363">IFERROR(INDEX(AuditRepTemp_C!H$7:H$1657,MATCH(ROWS(AuditRepTemp_C!$B$7:$B1359),AuditRepTemp_C!$B$7:$B$1657,0)),"")</f>
        <v/>
      </c>
      <c r="D1363" s="511" t="str">
        <f t="array" ref="D1363">IFERROR(INDEX(AuditRepTemp_C!I$7:I$1657,MATCH(ROWS(AuditRepTemp_C!$B$7:$B1359),AuditRepTemp_C!$B$7:$B$1657,0)),"")</f>
        <v/>
      </c>
      <c r="E1363" s="512" t="str">
        <f t="array" ref="E1363">IFERROR(INDEX(AuditRepTemp_C!J$7:J$1657,MATCH(ROWS(AuditRepTemp_C!$B$7:$B1359),AuditRepTemp_C!$B$7:$B$1657,0)),"")</f>
        <v/>
      </c>
      <c r="F1363" s="513" t="str">
        <f t="array" ref="F1363">IFERROR(INDEX(AuditRepTemp_C!K$7:K$1657,MATCH(ROWS(AuditRepTemp_C!$B$7:$B1359),AuditRepTemp_C!$B$7:$B$1657,0)),"")</f>
        <v/>
      </c>
      <c r="G1363" s="513" t="str">
        <f t="array" ref="G1363">IFERROR(INDEX(AuditRepTemp_C!L$7:L$1657,MATCH(ROWS(AuditRepTemp_C!$B$7:$B1359),AuditRepTemp_C!$B$7:$B$1657,0)),"")</f>
        <v/>
      </c>
      <c r="H1363" s="517" t="s">
        <v>2064</v>
      </c>
      <c r="I1363" s="524"/>
      <c r="J1363" s="518"/>
      <c r="K1363" s="419"/>
      <c r="L1363" s="419"/>
      <c r="M1363" s="518"/>
      <c r="N1363" s="518"/>
      <c r="O1363" s="518"/>
      <c r="P1363" s="518"/>
      <c r="Q1363" s="518"/>
      <c r="R1363" s="422"/>
      <c r="S1363" s="518"/>
      <c r="T1363" s="519"/>
      <c r="U1363" s="520"/>
      <c r="V1363" s="518"/>
      <c r="W1363" s="521"/>
      <c r="X1363" s="518"/>
      <c r="Y1363" s="518"/>
      <c r="Z1363" s="518"/>
    </row>
    <row r="1364" ht="14.25" customHeight="1">
      <c r="A1364" s="471" t="str">
        <f t="array" ref="A1364">IFERROR(INDEX(AuditRepTemp_C!D$7:D$1657,MATCH(ROWS(AuditRepTemp_C!$B$7:$B1360),AuditRepTemp_C!$B$7:$B$1657,0)),"")</f>
        <v/>
      </c>
      <c r="B1364" s="510" t="str">
        <f t="array" ref="B1364">IFERROR(INDEX(AuditRepTemp_C!F$7:F$1657,MATCH(ROWS(AuditRepTemp_C!$B$7:$B1360),AuditRepTemp_C!$B$7:$B$1657,0)),"")</f>
        <v/>
      </c>
      <c r="C1364" s="511" t="str">
        <f t="array" ref="C1364">IFERROR(INDEX(AuditRepTemp_C!H$7:H$1657,MATCH(ROWS(AuditRepTemp_C!$B$7:$B1360),AuditRepTemp_C!$B$7:$B$1657,0)),"")</f>
        <v/>
      </c>
      <c r="D1364" s="511" t="str">
        <f t="array" ref="D1364">IFERROR(INDEX(AuditRepTemp_C!I$7:I$1657,MATCH(ROWS(AuditRepTemp_C!$B$7:$B1360),AuditRepTemp_C!$B$7:$B$1657,0)),"")</f>
        <v/>
      </c>
      <c r="E1364" s="512" t="str">
        <f t="array" ref="E1364">IFERROR(INDEX(AuditRepTemp_C!J$7:J$1657,MATCH(ROWS(AuditRepTemp_C!$B$7:$B1360),AuditRepTemp_C!$B$7:$B$1657,0)),"")</f>
        <v/>
      </c>
      <c r="F1364" s="513" t="str">
        <f t="array" ref="F1364">IFERROR(INDEX(AuditRepTemp_C!K$7:K$1657,MATCH(ROWS(AuditRepTemp_C!$B$7:$B1360),AuditRepTemp_C!$B$7:$B$1657,0)),"")</f>
        <v/>
      </c>
      <c r="G1364" s="513" t="str">
        <f t="array" ref="G1364">IFERROR(INDEX(AuditRepTemp_C!L$7:L$1657,MATCH(ROWS(AuditRepTemp_C!$B$7:$B1360),AuditRepTemp_C!$B$7:$B$1657,0)),"")</f>
        <v/>
      </c>
      <c r="H1364" s="517" t="s">
        <v>2064</v>
      </c>
      <c r="I1364" s="524"/>
      <c r="J1364" s="518"/>
      <c r="K1364" s="419"/>
      <c r="L1364" s="419"/>
      <c r="M1364" s="518"/>
      <c r="N1364" s="518"/>
      <c r="O1364" s="518"/>
      <c r="P1364" s="518"/>
      <c r="Q1364" s="518"/>
      <c r="R1364" s="422"/>
      <c r="S1364" s="518"/>
      <c r="T1364" s="519"/>
      <c r="U1364" s="520"/>
      <c r="V1364" s="518"/>
      <c r="W1364" s="521"/>
      <c r="X1364" s="518"/>
      <c r="Y1364" s="518"/>
      <c r="Z1364" s="518"/>
    </row>
    <row r="1365" ht="14.25" customHeight="1">
      <c r="A1365" s="471" t="str">
        <f t="array" ref="A1365">IFERROR(INDEX(AuditRepTemp_C!D$7:D$1657,MATCH(ROWS(AuditRepTemp_C!$B$7:$B1361),AuditRepTemp_C!$B$7:$B$1657,0)),"")</f>
        <v/>
      </c>
      <c r="B1365" s="510" t="str">
        <f t="array" ref="B1365">IFERROR(INDEX(AuditRepTemp_C!F$7:F$1657,MATCH(ROWS(AuditRepTemp_C!$B$7:$B1361),AuditRepTemp_C!$B$7:$B$1657,0)),"")</f>
        <v/>
      </c>
      <c r="C1365" s="511" t="str">
        <f t="array" ref="C1365">IFERROR(INDEX(AuditRepTemp_C!H$7:H$1657,MATCH(ROWS(AuditRepTemp_C!$B$7:$B1361),AuditRepTemp_C!$B$7:$B$1657,0)),"")</f>
        <v/>
      </c>
      <c r="D1365" s="511" t="str">
        <f t="array" ref="D1365">IFERROR(INDEX(AuditRepTemp_C!I$7:I$1657,MATCH(ROWS(AuditRepTemp_C!$B$7:$B1361),AuditRepTemp_C!$B$7:$B$1657,0)),"")</f>
        <v/>
      </c>
      <c r="E1365" s="512" t="str">
        <f t="array" ref="E1365">IFERROR(INDEX(AuditRepTemp_C!J$7:J$1657,MATCH(ROWS(AuditRepTemp_C!$B$7:$B1361),AuditRepTemp_C!$B$7:$B$1657,0)),"")</f>
        <v/>
      </c>
      <c r="F1365" s="513" t="str">
        <f t="array" ref="F1365">IFERROR(INDEX(AuditRepTemp_C!K$7:K$1657,MATCH(ROWS(AuditRepTemp_C!$B$7:$B1361),AuditRepTemp_C!$B$7:$B$1657,0)),"")</f>
        <v/>
      </c>
      <c r="G1365" s="513" t="str">
        <f t="array" ref="G1365">IFERROR(INDEX(AuditRepTemp_C!L$7:L$1657,MATCH(ROWS(AuditRepTemp_C!$B$7:$B1361),AuditRepTemp_C!$B$7:$B$1657,0)),"")</f>
        <v/>
      </c>
      <c r="H1365" s="517" t="s">
        <v>2064</v>
      </c>
      <c r="I1365" s="524"/>
      <c r="J1365" s="518"/>
      <c r="K1365" s="419"/>
      <c r="L1365" s="419"/>
      <c r="M1365" s="518"/>
      <c r="N1365" s="518"/>
      <c r="O1365" s="518"/>
      <c r="P1365" s="518"/>
      <c r="Q1365" s="518"/>
      <c r="R1365" s="422"/>
      <c r="S1365" s="518"/>
      <c r="T1365" s="519"/>
      <c r="U1365" s="520"/>
      <c r="V1365" s="518"/>
      <c r="W1365" s="521"/>
      <c r="X1365" s="518"/>
      <c r="Y1365" s="518"/>
      <c r="Z1365" s="518"/>
    </row>
    <row r="1366" ht="14.25" customHeight="1">
      <c r="A1366" s="471" t="str">
        <f t="array" ref="A1366">IFERROR(INDEX(AuditRepTemp_C!D$7:D$1657,MATCH(ROWS(AuditRepTemp_C!$B$7:$B1362),AuditRepTemp_C!$B$7:$B$1657,0)),"")</f>
        <v/>
      </c>
      <c r="B1366" s="510" t="str">
        <f t="array" ref="B1366">IFERROR(INDEX(AuditRepTemp_C!F$7:F$1657,MATCH(ROWS(AuditRepTemp_C!$B$7:$B1362),AuditRepTemp_C!$B$7:$B$1657,0)),"")</f>
        <v/>
      </c>
      <c r="C1366" s="511" t="str">
        <f t="array" ref="C1366">IFERROR(INDEX(AuditRepTemp_C!H$7:H$1657,MATCH(ROWS(AuditRepTemp_C!$B$7:$B1362),AuditRepTemp_C!$B$7:$B$1657,0)),"")</f>
        <v/>
      </c>
      <c r="D1366" s="511" t="str">
        <f t="array" ref="D1366">IFERROR(INDEX(AuditRepTemp_C!I$7:I$1657,MATCH(ROWS(AuditRepTemp_C!$B$7:$B1362),AuditRepTemp_C!$B$7:$B$1657,0)),"")</f>
        <v/>
      </c>
      <c r="E1366" s="512" t="str">
        <f t="array" ref="E1366">IFERROR(INDEX(AuditRepTemp_C!J$7:J$1657,MATCH(ROWS(AuditRepTemp_C!$B$7:$B1362),AuditRepTemp_C!$B$7:$B$1657,0)),"")</f>
        <v/>
      </c>
      <c r="F1366" s="513" t="str">
        <f t="array" ref="F1366">IFERROR(INDEX(AuditRepTemp_C!K$7:K$1657,MATCH(ROWS(AuditRepTemp_C!$B$7:$B1362),AuditRepTemp_C!$B$7:$B$1657,0)),"")</f>
        <v/>
      </c>
      <c r="G1366" s="513" t="str">
        <f t="array" ref="G1366">IFERROR(INDEX(AuditRepTemp_C!L$7:L$1657,MATCH(ROWS(AuditRepTemp_C!$B$7:$B1362),AuditRepTemp_C!$B$7:$B$1657,0)),"")</f>
        <v/>
      </c>
      <c r="H1366" s="517" t="s">
        <v>2064</v>
      </c>
      <c r="I1366" s="524"/>
      <c r="J1366" s="518"/>
      <c r="K1366" s="419"/>
      <c r="L1366" s="419"/>
      <c r="M1366" s="518"/>
      <c r="N1366" s="518"/>
      <c r="O1366" s="518"/>
      <c r="P1366" s="518"/>
      <c r="Q1366" s="518"/>
      <c r="R1366" s="422"/>
      <c r="S1366" s="518"/>
      <c r="T1366" s="519"/>
      <c r="U1366" s="520"/>
      <c r="V1366" s="518"/>
      <c r="W1366" s="521"/>
      <c r="X1366" s="518"/>
      <c r="Y1366" s="518"/>
      <c r="Z1366" s="518"/>
    </row>
    <row r="1367" ht="14.25" customHeight="1">
      <c r="A1367" s="471" t="str">
        <f t="array" ref="A1367">IFERROR(INDEX(AuditRepTemp_C!D$7:D$1657,MATCH(ROWS(AuditRepTemp_C!$B$7:$B1363),AuditRepTemp_C!$B$7:$B$1657,0)),"")</f>
        <v/>
      </c>
      <c r="B1367" s="510" t="str">
        <f t="array" ref="B1367">IFERROR(INDEX(AuditRepTemp_C!F$7:F$1657,MATCH(ROWS(AuditRepTemp_C!$B$7:$B1363),AuditRepTemp_C!$B$7:$B$1657,0)),"")</f>
        <v/>
      </c>
      <c r="C1367" s="511" t="str">
        <f t="array" ref="C1367">IFERROR(INDEX(AuditRepTemp_C!H$7:H$1657,MATCH(ROWS(AuditRepTemp_C!$B$7:$B1363),AuditRepTemp_C!$B$7:$B$1657,0)),"")</f>
        <v/>
      </c>
      <c r="D1367" s="511" t="str">
        <f t="array" ref="D1367">IFERROR(INDEX(AuditRepTemp_C!I$7:I$1657,MATCH(ROWS(AuditRepTemp_C!$B$7:$B1363),AuditRepTemp_C!$B$7:$B$1657,0)),"")</f>
        <v/>
      </c>
      <c r="E1367" s="512" t="str">
        <f t="array" ref="E1367">IFERROR(INDEX(AuditRepTemp_C!J$7:J$1657,MATCH(ROWS(AuditRepTemp_C!$B$7:$B1363),AuditRepTemp_C!$B$7:$B$1657,0)),"")</f>
        <v/>
      </c>
      <c r="F1367" s="513" t="str">
        <f t="array" ref="F1367">IFERROR(INDEX(AuditRepTemp_C!K$7:K$1657,MATCH(ROWS(AuditRepTemp_C!$B$7:$B1363),AuditRepTemp_C!$B$7:$B$1657,0)),"")</f>
        <v/>
      </c>
      <c r="G1367" s="513" t="str">
        <f t="array" ref="G1367">IFERROR(INDEX(AuditRepTemp_C!L$7:L$1657,MATCH(ROWS(AuditRepTemp_C!$B$7:$B1363),AuditRepTemp_C!$B$7:$B$1657,0)),"")</f>
        <v/>
      </c>
      <c r="H1367" s="517" t="s">
        <v>2064</v>
      </c>
      <c r="I1367" s="524"/>
      <c r="J1367" s="518"/>
      <c r="K1367" s="419"/>
      <c r="L1367" s="419"/>
      <c r="M1367" s="518"/>
      <c r="N1367" s="518"/>
      <c r="O1367" s="518"/>
      <c r="P1367" s="518"/>
      <c r="Q1367" s="518"/>
      <c r="R1367" s="422"/>
      <c r="S1367" s="518"/>
      <c r="T1367" s="519"/>
      <c r="U1367" s="520"/>
      <c r="V1367" s="518"/>
      <c r="W1367" s="521"/>
      <c r="X1367" s="518"/>
      <c r="Y1367" s="518"/>
      <c r="Z1367" s="518"/>
    </row>
    <row r="1368" ht="14.25" customHeight="1">
      <c r="A1368" s="471" t="str">
        <f t="array" ref="A1368">IFERROR(INDEX(AuditRepTemp_C!D$7:D$1657,MATCH(ROWS(AuditRepTemp_C!$B$7:$B1364),AuditRepTemp_C!$B$7:$B$1657,0)),"")</f>
        <v/>
      </c>
      <c r="B1368" s="510" t="str">
        <f t="array" ref="B1368">IFERROR(INDEX(AuditRepTemp_C!F$7:F$1657,MATCH(ROWS(AuditRepTemp_C!$B$7:$B1364),AuditRepTemp_C!$B$7:$B$1657,0)),"")</f>
        <v/>
      </c>
      <c r="C1368" s="511" t="str">
        <f t="array" ref="C1368">IFERROR(INDEX(AuditRepTemp_C!H$7:H$1657,MATCH(ROWS(AuditRepTemp_C!$B$7:$B1364),AuditRepTemp_C!$B$7:$B$1657,0)),"")</f>
        <v/>
      </c>
      <c r="D1368" s="511" t="str">
        <f t="array" ref="D1368">IFERROR(INDEX(AuditRepTemp_C!I$7:I$1657,MATCH(ROWS(AuditRepTemp_C!$B$7:$B1364),AuditRepTemp_C!$B$7:$B$1657,0)),"")</f>
        <v/>
      </c>
      <c r="E1368" s="512" t="str">
        <f t="array" ref="E1368">IFERROR(INDEX(AuditRepTemp_C!J$7:J$1657,MATCH(ROWS(AuditRepTemp_C!$B$7:$B1364),AuditRepTemp_C!$B$7:$B$1657,0)),"")</f>
        <v/>
      </c>
      <c r="F1368" s="513" t="str">
        <f t="array" ref="F1368">IFERROR(INDEX(AuditRepTemp_C!K$7:K$1657,MATCH(ROWS(AuditRepTemp_C!$B$7:$B1364),AuditRepTemp_C!$B$7:$B$1657,0)),"")</f>
        <v/>
      </c>
      <c r="G1368" s="513" t="str">
        <f t="array" ref="G1368">IFERROR(INDEX(AuditRepTemp_C!L$7:L$1657,MATCH(ROWS(AuditRepTemp_C!$B$7:$B1364),AuditRepTemp_C!$B$7:$B$1657,0)),"")</f>
        <v/>
      </c>
      <c r="H1368" s="517" t="s">
        <v>2064</v>
      </c>
      <c r="I1368" s="524"/>
      <c r="J1368" s="518"/>
      <c r="K1368" s="419"/>
      <c r="L1368" s="419"/>
      <c r="M1368" s="518"/>
      <c r="N1368" s="518"/>
      <c r="O1368" s="518"/>
      <c r="P1368" s="518"/>
      <c r="Q1368" s="518"/>
      <c r="R1368" s="422"/>
      <c r="S1368" s="518"/>
      <c r="T1368" s="519"/>
      <c r="U1368" s="520"/>
      <c r="V1368" s="518"/>
      <c r="W1368" s="521"/>
      <c r="X1368" s="518"/>
      <c r="Y1368" s="518"/>
      <c r="Z1368" s="518"/>
    </row>
    <row r="1369" ht="14.25" customHeight="1">
      <c r="A1369" s="471" t="str">
        <f t="array" ref="A1369">IFERROR(INDEX(AuditRepTemp_C!D$7:D$1657,MATCH(ROWS(AuditRepTemp_C!$B$7:$B1365),AuditRepTemp_C!$B$7:$B$1657,0)),"")</f>
        <v/>
      </c>
      <c r="B1369" s="510" t="str">
        <f t="array" ref="B1369">IFERROR(INDEX(AuditRepTemp_C!F$7:F$1657,MATCH(ROWS(AuditRepTemp_C!$B$7:$B1365),AuditRepTemp_C!$B$7:$B$1657,0)),"")</f>
        <v/>
      </c>
      <c r="C1369" s="511" t="str">
        <f t="array" ref="C1369">IFERROR(INDEX(AuditRepTemp_C!H$7:H$1657,MATCH(ROWS(AuditRepTemp_C!$B$7:$B1365),AuditRepTemp_C!$B$7:$B$1657,0)),"")</f>
        <v/>
      </c>
      <c r="D1369" s="511" t="str">
        <f t="array" ref="D1369">IFERROR(INDEX(AuditRepTemp_C!I$7:I$1657,MATCH(ROWS(AuditRepTemp_C!$B$7:$B1365),AuditRepTemp_C!$B$7:$B$1657,0)),"")</f>
        <v/>
      </c>
      <c r="E1369" s="512" t="str">
        <f t="array" ref="E1369">IFERROR(INDEX(AuditRepTemp_C!J$7:J$1657,MATCH(ROWS(AuditRepTemp_C!$B$7:$B1365),AuditRepTemp_C!$B$7:$B$1657,0)),"")</f>
        <v/>
      </c>
      <c r="F1369" s="513" t="str">
        <f t="array" ref="F1369">IFERROR(INDEX(AuditRepTemp_C!K$7:K$1657,MATCH(ROWS(AuditRepTemp_C!$B$7:$B1365),AuditRepTemp_C!$B$7:$B$1657,0)),"")</f>
        <v/>
      </c>
      <c r="G1369" s="513" t="str">
        <f t="array" ref="G1369">IFERROR(INDEX(AuditRepTemp_C!L$7:L$1657,MATCH(ROWS(AuditRepTemp_C!$B$7:$B1365),AuditRepTemp_C!$B$7:$B$1657,0)),"")</f>
        <v/>
      </c>
      <c r="H1369" s="517" t="s">
        <v>2064</v>
      </c>
      <c r="I1369" s="524"/>
      <c r="J1369" s="518"/>
      <c r="K1369" s="419"/>
      <c r="L1369" s="419"/>
      <c r="M1369" s="518"/>
      <c r="N1369" s="518"/>
      <c r="O1369" s="518"/>
      <c r="P1369" s="518"/>
      <c r="Q1369" s="518"/>
      <c r="R1369" s="422"/>
      <c r="S1369" s="518"/>
      <c r="T1369" s="519"/>
      <c r="U1369" s="520"/>
      <c r="V1369" s="518"/>
      <c r="W1369" s="521"/>
      <c r="X1369" s="518"/>
      <c r="Y1369" s="518"/>
      <c r="Z1369" s="518"/>
    </row>
    <row r="1370" ht="14.25" customHeight="1">
      <c r="A1370" s="471" t="str">
        <f t="array" ref="A1370">IFERROR(INDEX(AuditRepTemp_C!D$7:D$1657,MATCH(ROWS(AuditRepTemp_C!$B$7:$B1366),AuditRepTemp_C!$B$7:$B$1657,0)),"")</f>
        <v/>
      </c>
      <c r="B1370" s="510" t="str">
        <f t="array" ref="B1370">IFERROR(INDEX(AuditRepTemp_C!F$7:F$1657,MATCH(ROWS(AuditRepTemp_C!$B$7:$B1366),AuditRepTemp_C!$B$7:$B$1657,0)),"")</f>
        <v/>
      </c>
      <c r="C1370" s="511" t="str">
        <f t="array" ref="C1370">IFERROR(INDEX(AuditRepTemp_C!H$7:H$1657,MATCH(ROWS(AuditRepTemp_C!$B$7:$B1366),AuditRepTemp_C!$B$7:$B$1657,0)),"")</f>
        <v/>
      </c>
      <c r="D1370" s="511" t="str">
        <f t="array" ref="D1370">IFERROR(INDEX(AuditRepTemp_C!I$7:I$1657,MATCH(ROWS(AuditRepTemp_C!$B$7:$B1366),AuditRepTemp_C!$B$7:$B$1657,0)),"")</f>
        <v/>
      </c>
      <c r="E1370" s="512" t="str">
        <f t="array" ref="E1370">IFERROR(INDEX(AuditRepTemp_C!J$7:J$1657,MATCH(ROWS(AuditRepTemp_C!$B$7:$B1366),AuditRepTemp_C!$B$7:$B$1657,0)),"")</f>
        <v/>
      </c>
      <c r="F1370" s="513" t="str">
        <f t="array" ref="F1370">IFERROR(INDEX(AuditRepTemp_C!K$7:K$1657,MATCH(ROWS(AuditRepTemp_C!$B$7:$B1366),AuditRepTemp_C!$B$7:$B$1657,0)),"")</f>
        <v/>
      </c>
      <c r="G1370" s="513" t="str">
        <f t="array" ref="G1370">IFERROR(INDEX(AuditRepTemp_C!L$7:L$1657,MATCH(ROWS(AuditRepTemp_C!$B$7:$B1366),AuditRepTemp_C!$B$7:$B$1657,0)),"")</f>
        <v/>
      </c>
      <c r="H1370" s="517" t="s">
        <v>2064</v>
      </c>
      <c r="I1370" s="524"/>
      <c r="J1370" s="518"/>
      <c r="K1370" s="419"/>
      <c r="L1370" s="419"/>
      <c r="M1370" s="518"/>
      <c r="N1370" s="518"/>
      <c r="O1370" s="518"/>
      <c r="P1370" s="518"/>
      <c r="Q1370" s="518"/>
      <c r="R1370" s="422"/>
      <c r="S1370" s="518"/>
      <c r="T1370" s="519"/>
      <c r="U1370" s="520"/>
      <c r="V1370" s="518"/>
      <c r="W1370" s="521"/>
      <c r="X1370" s="518"/>
      <c r="Y1370" s="518"/>
      <c r="Z1370" s="518"/>
    </row>
    <row r="1371" ht="14.25" customHeight="1">
      <c r="A1371" s="471" t="str">
        <f t="array" ref="A1371">IFERROR(INDEX(AuditRepTemp_C!D$7:D$1657,MATCH(ROWS(AuditRepTemp_C!$B$7:$B1367),AuditRepTemp_C!$B$7:$B$1657,0)),"")</f>
        <v/>
      </c>
      <c r="B1371" s="510" t="str">
        <f t="array" ref="B1371">IFERROR(INDEX(AuditRepTemp_C!F$7:F$1657,MATCH(ROWS(AuditRepTemp_C!$B$7:$B1367),AuditRepTemp_C!$B$7:$B$1657,0)),"")</f>
        <v/>
      </c>
      <c r="C1371" s="511" t="str">
        <f t="array" ref="C1371">IFERROR(INDEX(AuditRepTemp_C!H$7:H$1657,MATCH(ROWS(AuditRepTemp_C!$B$7:$B1367),AuditRepTemp_C!$B$7:$B$1657,0)),"")</f>
        <v/>
      </c>
      <c r="D1371" s="511" t="str">
        <f t="array" ref="D1371">IFERROR(INDEX(AuditRepTemp_C!I$7:I$1657,MATCH(ROWS(AuditRepTemp_C!$B$7:$B1367),AuditRepTemp_C!$B$7:$B$1657,0)),"")</f>
        <v/>
      </c>
      <c r="E1371" s="512" t="str">
        <f t="array" ref="E1371">IFERROR(INDEX(AuditRepTemp_C!J$7:J$1657,MATCH(ROWS(AuditRepTemp_C!$B$7:$B1367),AuditRepTemp_C!$B$7:$B$1657,0)),"")</f>
        <v/>
      </c>
      <c r="F1371" s="513" t="str">
        <f t="array" ref="F1371">IFERROR(INDEX(AuditRepTemp_C!K$7:K$1657,MATCH(ROWS(AuditRepTemp_C!$B$7:$B1367),AuditRepTemp_C!$B$7:$B$1657,0)),"")</f>
        <v/>
      </c>
      <c r="G1371" s="513" t="str">
        <f t="array" ref="G1371">IFERROR(INDEX(AuditRepTemp_C!L$7:L$1657,MATCH(ROWS(AuditRepTemp_C!$B$7:$B1367),AuditRepTemp_C!$B$7:$B$1657,0)),"")</f>
        <v/>
      </c>
      <c r="H1371" s="517" t="s">
        <v>2064</v>
      </c>
      <c r="I1371" s="524"/>
      <c r="J1371" s="518"/>
      <c r="K1371" s="419"/>
      <c r="L1371" s="419"/>
      <c r="M1371" s="518"/>
      <c r="N1371" s="518"/>
      <c r="O1371" s="518"/>
      <c r="P1371" s="518"/>
      <c r="Q1371" s="518"/>
      <c r="R1371" s="422"/>
      <c r="S1371" s="518"/>
      <c r="T1371" s="519"/>
      <c r="U1371" s="520"/>
      <c r="V1371" s="518"/>
      <c r="W1371" s="521"/>
      <c r="X1371" s="518"/>
      <c r="Y1371" s="518"/>
      <c r="Z1371" s="518"/>
    </row>
    <row r="1372" ht="14.25" customHeight="1">
      <c r="A1372" s="471" t="str">
        <f t="array" ref="A1372">IFERROR(INDEX(AuditRepTemp_C!D$7:D$1657,MATCH(ROWS(AuditRepTemp_C!$B$7:$B1368),AuditRepTemp_C!$B$7:$B$1657,0)),"")</f>
        <v/>
      </c>
      <c r="B1372" s="510" t="str">
        <f t="array" ref="B1372">IFERROR(INDEX(AuditRepTemp_C!F$7:F$1657,MATCH(ROWS(AuditRepTemp_C!$B$7:$B1368),AuditRepTemp_C!$B$7:$B$1657,0)),"")</f>
        <v/>
      </c>
      <c r="C1372" s="511" t="str">
        <f t="array" ref="C1372">IFERROR(INDEX(AuditRepTemp_C!H$7:H$1657,MATCH(ROWS(AuditRepTemp_C!$B$7:$B1368),AuditRepTemp_C!$B$7:$B$1657,0)),"")</f>
        <v/>
      </c>
      <c r="D1372" s="511" t="str">
        <f t="array" ref="D1372">IFERROR(INDEX(AuditRepTemp_C!I$7:I$1657,MATCH(ROWS(AuditRepTemp_C!$B$7:$B1368),AuditRepTemp_C!$B$7:$B$1657,0)),"")</f>
        <v/>
      </c>
      <c r="E1372" s="512" t="str">
        <f t="array" ref="E1372">IFERROR(INDEX(AuditRepTemp_C!J$7:J$1657,MATCH(ROWS(AuditRepTemp_C!$B$7:$B1368),AuditRepTemp_C!$B$7:$B$1657,0)),"")</f>
        <v/>
      </c>
      <c r="F1372" s="513" t="str">
        <f t="array" ref="F1372">IFERROR(INDEX(AuditRepTemp_C!K$7:K$1657,MATCH(ROWS(AuditRepTemp_C!$B$7:$B1368),AuditRepTemp_C!$B$7:$B$1657,0)),"")</f>
        <v/>
      </c>
      <c r="G1372" s="513" t="str">
        <f t="array" ref="G1372">IFERROR(INDEX(AuditRepTemp_C!L$7:L$1657,MATCH(ROWS(AuditRepTemp_C!$B$7:$B1368),AuditRepTemp_C!$B$7:$B$1657,0)),"")</f>
        <v/>
      </c>
      <c r="H1372" s="517" t="s">
        <v>2064</v>
      </c>
      <c r="I1372" s="524"/>
      <c r="J1372" s="518"/>
      <c r="K1372" s="419"/>
      <c r="L1372" s="419"/>
      <c r="M1372" s="518"/>
      <c r="N1372" s="518"/>
      <c r="O1372" s="518"/>
      <c r="P1372" s="518"/>
      <c r="Q1372" s="518"/>
      <c r="R1372" s="422"/>
      <c r="S1372" s="518"/>
      <c r="T1372" s="519"/>
      <c r="U1372" s="520"/>
      <c r="V1372" s="518"/>
      <c r="W1372" s="521"/>
      <c r="X1372" s="518"/>
      <c r="Y1372" s="518"/>
      <c r="Z1372" s="518"/>
    </row>
    <row r="1373" ht="14.25" customHeight="1">
      <c r="A1373" s="471" t="str">
        <f t="array" ref="A1373">IFERROR(INDEX(AuditRepTemp_C!D$7:D$1657,MATCH(ROWS(AuditRepTemp_C!$B$7:$B1369),AuditRepTemp_C!$B$7:$B$1657,0)),"")</f>
        <v/>
      </c>
      <c r="B1373" s="510" t="str">
        <f t="array" ref="B1373">IFERROR(INDEX(AuditRepTemp_C!F$7:F$1657,MATCH(ROWS(AuditRepTemp_C!$B$7:$B1369),AuditRepTemp_C!$B$7:$B$1657,0)),"")</f>
        <v/>
      </c>
      <c r="C1373" s="511" t="str">
        <f t="array" ref="C1373">IFERROR(INDEX(AuditRepTemp_C!H$7:H$1657,MATCH(ROWS(AuditRepTemp_C!$B$7:$B1369),AuditRepTemp_C!$B$7:$B$1657,0)),"")</f>
        <v/>
      </c>
      <c r="D1373" s="511" t="str">
        <f t="array" ref="D1373">IFERROR(INDEX(AuditRepTemp_C!I$7:I$1657,MATCH(ROWS(AuditRepTemp_C!$B$7:$B1369),AuditRepTemp_C!$B$7:$B$1657,0)),"")</f>
        <v/>
      </c>
      <c r="E1373" s="512" t="str">
        <f t="array" ref="E1373">IFERROR(INDEX(AuditRepTemp_C!J$7:J$1657,MATCH(ROWS(AuditRepTemp_C!$B$7:$B1369),AuditRepTemp_C!$B$7:$B$1657,0)),"")</f>
        <v/>
      </c>
      <c r="F1373" s="513" t="str">
        <f t="array" ref="F1373">IFERROR(INDEX(AuditRepTemp_C!K$7:K$1657,MATCH(ROWS(AuditRepTemp_C!$B$7:$B1369),AuditRepTemp_C!$B$7:$B$1657,0)),"")</f>
        <v/>
      </c>
      <c r="G1373" s="513" t="str">
        <f t="array" ref="G1373">IFERROR(INDEX(AuditRepTemp_C!L$7:L$1657,MATCH(ROWS(AuditRepTemp_C!$B$7:$B1369),AuditRepTemp_C!$B$7:$B$1657,0)),"")</f>
        <v/>
      </c>
      <c r="H1373" s="517" t="s">
        <v>2064</v>
      </c>
      <c r="I1373" s="524"/>
      <c r="J1373" s="518"/>
      <c r="K1373" s="419"/>
      <c r="L1373" s="419"/>
      <c r="M1373" s="518"/>
      <c r="N1373" s="518"/>
      <c r="O1373" s="518"/>
      <c r="P1373" s="518"/>
      <c r="Q1373" s="518"/>
      <c r="R1373" s="422"/>
      <c r="S1373" s="518"/>
      <c r="T1373" s="519"/>
      <c r="U1373" s="520"/>
      <c r="V1373" s="518"/>
      <c r="W1373" s="521"/>
      <c r="X1373" s="518"/>
      <c r="Y1373" s="518"/>
      <c r="Z1373" s="518"/>
    </row>
    <row r="1374" ht="14.25" customHeight="1">
      <c r="A1374" s="471" t="str">
        <f t="array" ref="A1374">IFERROR(INDEX(AuditRepTemp_C!D$7:D$1657,MATCH(ROWS(AuditRepTemp_C!$B$7:$B1370),AuditRepTemp_C!$B$7:$B$1657,0)),"")</f>
        <v/>
      </c>
      <c r="B1374" s="510" t="str">
        <f t="array" ref="B1374">IFERROR(INDEX(AuditRepTemp_C!F$7:F$1657,MATCH(ROWS(AuditRepTemp_C!$B$7:$B1370),AuditRepTemp_C!$B$7:$B$1657,0)),"")</f>
        <v/>
      </c>
      <c r="C1374" s="511" t="str">
        <f t="array" ref="C1374">IFERROR(INDEX(AuditRepTemp_C!H$7:H$1657,MATCH(ROWS(AuditRepTemp_C!$B$7:$B1370),AuditRepTemp_C!$B$7:$B$1657,0)),"")</f>
        <v/>
      </c>
      <c r="D1374" s="511" t="str">
        <f t="array" ref="D1374">IFERROR(INDEX(AuditRepTemp_C!I$7:I$1657,MATCH(ROWS(AuditRepTemp_C!$B$7:$B1370),AuditRepTemp_C!$B$7:$B$1657,0)),"")</f>
        <v/>
      </c>
      <c r="E1374" s="512" t="str">
        <f t="array" ref="E1374">IFERROR(INDEX(AuditRepTemp_C!J$7:J$1657,MATCH(ROWS(AuditRepTemp_C!$B$7:$B1370),AuditRepTemp_C!$B$7:$B$1657,0)),"")</f>
        <v/>
      </c>
      <c r="F1374" s="513" t="str">
        <f t="array" ref="F1374">IFERROR(INDEX(AuditRepTemp_C!K$7:K$1657,MATCH(ROWS(AuditRepTemp_C!$B$7:$B1370),AuditRepTemp_C!$B$7:$B$1657,0)),"")</f>
        <v/>
      </c>
      <c r="G1374" s="513" t="str">
        <f t="array" ref="G1374">IFERROR(INDEX(AuditRepTemp_C!L$7:L$1657,MATCH(ROWS(AuditRepTemp_C!$B$7:$B1370),AuditRepTemp_C!$B$7:$B$1657,0)),"")</f>
        <v/>
      </c>
      <c r="H1374" s="517" t="s">
        <v>2064</v>
      </c>
      <c r="I1374" s="524"/>
      <c r="J1374" s="518"/>
      <c r="K1374" s="419"/>
      <c r="L1374" s="419"/>
      <c r="M1374" s="518"/>
      <c r="N1374" s="518"/>
      <c r="O1374" s="518"/>
      <c r="P1374" s="518"/>
      <c r="Q1374" s="518" t="s">
        <v>3407</v>
      </c>
      <c r="R1374" s="422"/>
      <c r="S1374" s="518"/>
      <c r="T1374" s="519"/>
      <c r="U1374" s="520"/>
      <c r="V1374" s="518"/>
      <c r="W1374" s="521"/>
      <c r="X1374" s="518"/>
      <c r="Y1374" s="518"/>
      <c r="Z1374" s="518"/>
    </row>
    <row r="1375" ht="14.25" customHeight="1">
      <c r="A1375" s="471" t="str">
        <f t="array" ref="A1375">IFERROR(INDEX(AuditRepTemp_C!D$7:D$1657,MATCH(ROWS(AuditRepTemp_C!$B$7:$B1371),AuditRepTemp_C!$B$7:$B$1657,0)),"")</f>
        <v/>
      </c>
      <c r="B1375" s="510" t="str">
        <f t="array" ref="B1375">IFERROR(INDEX(AuditRepTemp_C!F$7:F$1657,MATCH(ROWS(AuditRepTemp_C!$B$7:$B1371),AuditRepTemp_C!$B$7:$B$1657,0)),"")</f>
        <v/>
      </c>
      <c r="C1375" s="511" t="str">
        <f t="array" ref="C1375">IFERROR(INDEX(AuditRepTemp_C!H$7:H$1657,MATCH(ROWS(AuditRepTemp_C!$B$7:$B1371),AuditRepTemp_C!$B$7:$B$1657,0)),"")</f>
        <v/>
      </c>
      <c r="D1375" s="511" t="str">
        <f t="array" ref="D1375">IFERROR(INDEX(AuditRepTemp_C!I$7:I$1657,MATCH(ROWS(AuditRepTemp_C!$B$7:$B1371),AuditRepTemp_C!$B$7:$B$1657,0)),"")</f>
        <v/>
      </c>
      <c r="E1375" s="512" t="str">
        <f t="array" ref="E1375">IFERROR(INDEX(AuditRepTemp_C!J$7:J$1657,MATCH(ROWS(AuditRepTemp_C!$B$7:$B1371),AuditRepTemp_C!$B$7:$B$1657,0)),"")</f>
        <v/>
      </c>
      <c r="F1375" s="513" t="str">
        <f t="array" ref="F1375">IFERROR(INDEX(AuditRepTemp_C!K$7:K$1657,MATCH(ROWS(AuditRepTemp_C!$B$7:$B1371),AuditRepTemp_C!$B$7:$B$1657,0)),"")</f>
        <v/>
      </c>
      <c r="G1375" s="513" t="str">
        <f t="array" ref="G1375">IFERROR(INDEX(AuditRepTemp_C!L$7:L$1657,MATCH(ROWS(AuditRepTemp_C!$B$7:$B1371),AuditRepTemp_C!$B$7:$B$1657,0)),"")</f>
        <v/>
      </c>
      <c r="H1375" s="517" t="s">
        <v>2064</v>
      </c>
      <c r="I1375" s="524"/>
      <c r="J1375" s="518"/>
      <c r="K1375" s="419"/>
      <c r="L1375" s="419"/>
      <c r="M1375" s="518"/>
      <c r="N1375" s="518"/>
      <c r="O1375" s="518"/>
      <c r="P1375" s="518"/>
      <c r="Q1375" s="518"/>
      <c r="R1375" s="422"/>
      <c r="S1375" s="518"/>
      <c r="T1375" s="519"/>
      <c r="U1375" s="520"/>
      <c r="V1375" s="518"/>
      <c r="W1375" s="521"/>
      <c r="X1375" s="518"/>
      <c r="Y1375" s="518"/>
      <c r="Z1375" s="518"/>
    </row>
    <row r="1376" ht="14.25" customHeight="1">
      <c r="A1376" s="471" t="str">
        <f t="array" ref="A1376">IFERROR(INDEX(AuditRepTemp_C!D$7:D$1657,MATCH(ROWS(AuditRepTemp_C!$B$7:$B1372),AuditRepTemp_C!$B$7:$B$1657,0)),"")</f>
        <v/>
      </c>
      <c r="B1376" s="510" t="str">
        <f t="array" ref="B1376">IFERROR(INDEX(AuditRepTemp_C!F$7:F$1657,MATCH(ROWS(AuditRepTemp_C!$B$7:$B1372),AuditRepTemp_C!$B$7:$B$1657,0)),"")</f>
        <v/>
      </c>
      <c r="C1376" s="511" t="str">
        <f t="array" ref="C1376">IFERROR(INDEX(AuditRepTemp_C!H$7:H$1657,MATCH(ROWS(AuditRepTemp_C!$B$7:$B1372),AuditRepTemp_C!$B$7:$B$1657,0)),"")</f>
        <v/>
      </c>
      <c r="D1376" s="511" t="str">
        <f t="array" ref="D1376">IFERROR(INDEX(AuditRepTemp_C!I$7:I$1657,MATCH(ROWS(AuditRepTemp_C!$B$7:$B1372),AuditRepTemp_C!$B$7:$B$1657,0)),"")</f>
        <v/>
      </c>
      <c r="E1376" s="512" t="str">
        <f t="array" ref="E1376">IFERROR(INDEX(AuditRepTemp_C!J$7:J$1657,MATCH(ROWS(AuditRepTemp_C!$B$7:$B1372),AuditRepTemp_C!$B$7:$B$1657,0)),"")</f>
        <v/>
      </c>
      <c r="F1376" s="513" t="str">
        <f t="array" ref="F1376">IFERROR(INDEX(AuditRepTemp_C!K$7:K$1657,MATCH(ROWS(AuditRepTemp_C!$B$7:$B1372),AuditRepTemp_C!$B$7:$B$1657,0)),"")</f>
        <v/>
      </c>
      <c r="G1376" s="513" t="str">
        <f t="array" ref="G1376">IFERROR(INDEX(AuditRepTemp_C!L$7:L$1657,MATCH(ROWS(AuditRepTemp_C!$B$7:$B1372),AuditRepTemp_C!$B$7:$B$1657,0)),"")</f>
        <v/>
      </c>
      <c r="H1376" s="517" t="s">
        <v>2064</v>
      </c>
      <c r="I1376" s="524"/>
      <c r="J1376" s="518"/>
      <c r="K1376" s="419"/>
      <c r="L1376" s="419"/>
      <c r="M1376" s="518"/>
      <c r="N1376" s="518"/>
      <c r="O1376" s="518"/>
      <c r="P1376" s="518"/>
      <c r="Q1376" s="518"/>
      <c r="R1376" s="422"/>
      <c r="S1376" s="518"/>
      <c r="T1376" s="519"/>
      <c r="U1376" s="520"/>
      <c r="V1376" s="518"/>
      <c r="W1376" s="521"/>
      <c r="X1376" s="518"/>
      <c r="Y1376" s="518"/>
      <c r="Z1376" s="518"/>
    </row>
    <row r="1377" ht="14.25" customHeight="1">
      <c r="A1377" s="471" t="str">
        <f t="array" ref="A1377">IFERROR(INDEX(AuditRepTemp_C!D$7:D$1657,MATCH(ROWS(AuditRepTemp_C!$B$7:$B1373),AuditRepTemp_C!$B$7:$B$1657,0)),"")</f>
        <v/>
      </c>
      <c r="B1377" s="510" t="str">
        <f t="array" ref="B1377">IFERROR(INDEX(AuditRepTemp_C!F$7:F$1657,MATCH(ROWS(AuditRepTemp_C!$B$7:$B1373),AuditRepTemp_C!$B$7:$B$1657,0)),"")</f>
        <v/>
      </c>
      <c r="C1377" s="511" t="str">
        <f t="array" ref="C1377">IFERROR(INDEX(AuditRepTemp_C!H$7:H$1657,MATCH(ROWS(AuditRepTemp_C!$B$7:$B1373),AuditRepTemp_C!$B$7:$B$1657,0)),"")</f>
        <v/>
      </c>
      <c r="D1377" s="511" t="str">
        <f t="array" ref="D1377">IFERROR(INDEX(AuditRepTemp_C!I$7:I$1657,MATCH(ROWS(AuditRepTemp_C!$B$7:$B1373),AuditRepTemp_C!$B$7:$B$1657,0)),"")</f>
        <v/>
      </c>
      <c r="E1377" s="512" t="str">
        <f t="array" ref="E1377">IFERROR(INDEX(AuditRepTemp_C!J$7:J$1657,MATCH(ROWS(AuditRepTemp_C!$B$7:$B1373),AuditRepTemp_C!$B$7:$B$1657,0)),"")</f>
        <v/>
      </c>
      <c r="F1377" s="513" t="str">
        <f t="array" ref="F1377">IFERROR(INDEX(AuditRepTemp_C!K$7:K$1657,MATCH(ROWS(AuditRepTemp_C!$B$7:$B1373),AuditRepTemp_C!$B$7:$B$1657,0)),"")</f>
        <v/>
      </c>
      <c r="G1377" s="513" t="str">
        <f t="array" ref="G1377">IFERROR(INDEX(AuditRepTemp_C!L$7:L$1657,MATCH(ROWS(AuditRepTemp_C!$B$7:$B1373),AuditRepTemp_C!$B$7:$B$1657,0)),"")</f>
        <v/>
      </c>
      <c r="H1377" s="517" t="s">
        <v>2064</v>
      </c>
      <c r="I1377" s="524"/>
      <c r="J1377" s="518"/>
      <c r="K1377" s="419"/>
      <c r="L1377" s="419"/>
      <c r="M1377" s="518"/>
      <c r="N1377" s="518"/>
      <c r="O1377" s="518"/>
      <c r="P1377" s="518"/>
      <c r="Q1377" s="518"/>
      <c r="R1377" s="422"/>
      <c r="S1377" s="518"/>
      <c r="T1377" s="519"/>
      <c r="U1377" s="520"/>
      <c r="V1377" s="518"/>
      <c r="W1377" s="521"/>
      <c r="X1377" s="518"/>
      <c r="Y1377" s="518"/>
      <c r="Z1377" s="518"/>
    </row>
    <row r="1378" ht="14.25" customHeight="1">
      <c r="A1378" s="471" t="str">
        <f t="array" ref="A1378">IFERROR(INDEX(AuditRepTemp_C!D$7:D$1657,MATCH(ROWS(AuditRepTemp_C!$B$7:$B1374),AuditRepTemp_C!$B$7:$B$1657,0)),"")</f>
        <v/>
      </c>
      <c r="B1378" s="510" t="str">
        <f t="array" ref="B1378">IFERROR(INDEX(AuditRepTemp_C!F$7:F$1657,MATCH(ROWS(AuditRepTemp_C!$B$7:$B1374),AuditRepTemp_C!$B$7:$B$1657,0)),"")</f>
        <v/>
      </c>
      <c r="C1378" s="511" t="str">
        <f t="array" ref="C1378">IFERROR(INDEX(AuditRepTemp_C!H$7:H$1657,MATCH(ROWS(AuditRepTemp_C!$B$7:$B1374),AuditRepTemp_C!$B$7:$B$1657,0)),"")</f>
        <v/>
      </c>
      <c r="D1378" s="511" t="str">
        <f t="array" ref="D1378">IFERROR(INDEX(AuditRepTemp_C!I$7:I$1657,MATCH(ROWS(AuditRepTemp_C!$B$7:$B1374),AuditRepTemp_C!$B$7:$B$1657,0)),"")</f>
        <v/>
      </c>
      <c r="E1378" s="512" t="str">
        <f t="array" ref="E1378">IFERROR(INDEX(AuditRepTemp_C!J$7:J$1657,MATCH(ROWS(AuditRepTemp_C!$B$7:$B1374),AuditRepTemp_C!$B$7:$B$1657,0)),"")</f>
        <v/>
      </c>
      <c r="F1378" s="513" t="str">
        <f t="array" ref="F1378">IFERROR(INDEX(AuditRepTemp_C!K$7:K$1657,MATCH(ROWS(AuditRepTemp_C!$B$7:$B1374),AuditRepTemp_C!$B$7:$B$1657,0)),"")</f>
        <v/>
      </c>
      <c r="G1378" s="513" t="str">
        <f t="array" ref="G1378">IFERROR(INDEX(AuditRepTemp_C!L$7:L$1657,MATCH(ROWS(AuditRepTemp_C!$B$7:$B1374),AuditRepTemp_C!$B$7:$B$1657,0)),"")</f>
        <v/>
      </c>
      <c r="H1378" s="517" t="s">
        <v>2064</v>
      </c>
      <c r="I1378" s="524"/>
      <c r="J1378" s="518"/>
      <c r="K1378" s="419"/>
      <c r="L1378" s="419"/>
      <c r="M1378" s="518"/>
      <c r="N1378" s="518"/>
      <c r="O1378" s="518"/>
      <c r="P1378" s="518"/>
      <c r="Q1378" s="518"/>
      <c r="R1378" s="422"/>
      <c r="S1378" s="518"/>
      <c r="T1378" s="519"/>
      <c r="U1378" s="520"/>
      <c r="V1378" s="518"/>
      <c r="W1378" s="521"/>
      <c r="X1378" s="518"/>
      <c r="Y1378" s="518"/>
      <c r="Z1378" s="518"/>
    </row>
    <row r="1379" ht="14.25" customHeight="1">
      <c r="A1379" s="471" t="str">
        <f t="array" ref="A1379">IFERROR(INDEX(AuditRepTemp_C!D$7:D$1657,MATCH(ROWS(AuditRepTemp_C!$B$7:$B1375),AuditRepTemp_C!$B$7:$B$1657,0)),"")</f>
        <v/>
      </c>
      <c r="B1379" s="510" t="str">
        <f t="array" ref="B1379">IFERROR(INDEX(AuditRepTemp_C!F$7:F$1657,MATCH(ROWS(AuditRepTemp_C!$B$7:$B1375),AuditRepTemp_C!$B$7:$B$1657,0)),"")</f>
        <v/>
      </c>
      <c r="C1379" s="511" t="str">
        <f t="array" ref="C1379">IFERROR(INDEX(AuditRepTemp_C!H$7:H$1657,MATCH(ROWS(AuditRepTemp_C!$B$7:$B1375),AuditRepTemp_C!$B$7:$B$1657,0)),"")</f>
        <v/>
      </c>
      <c r="D1379" s="511" t="str">
        <f t="array" ref="D1379">IFERROR(INDEX(AuditRepTemp_C!I$7:I$1657,MATCH(ROWS(AuditRepTemp_C!$B$7:$B1375),AuditRepTemp_C!$B$7:$B$1657,0)),"")</f>
        <v/>
      </c>
      <c r="E1379" s="512" t="str">
        <f t="array" ref="E1379">IFERROR(INDEX(AuditRepTemp_C!J$7:J$1657,MATCH(ROWS(AuditRepTemp_C!$B$7:$B1375),AuditRepTemp_C!$B$7:$B$1657,0)),"")</f>
        <v/>
      </c>
      <c r="F1379" s="513" t="str">
        <f t="array" ref="F1379">IFERROR(INDEX(AuditRepTemp_C!K$7:K$1657,MATCH(ROWS(AuditRepTemp_C!$B$7:$B1375),AuditRepTemp_C!$B$7:$B$1657,0)),"")</f>
        <v/>
      </c>
      <c r="G1379" s="513" t="str">
        <f t="array" ref="G1379">IFERROR(INDEX(AuditRepTemp_C!L$7:L$1657,MATCH(ROWS(AuditRepTemp_C!$B$7:$B1375),AuditRepTemp_C!$B$7:$B$1657,0)),"")</f>
        <v/>
      </c>
      <c r="H1379" s="517" t="s">
        <v>2064</v>
      </c>
      <c r="I1379" s="524"/>
      <c r="J1379" s="518"/>
      <c r="K1379" s="419"/>
      <c r="L1379" s="419"/>
      <c r="M1379" s="518"/>
      <c r="N1379" s="518"/>
      <c r="O1379" s="518"/>
      <c r="P1379" s="518"/>
      <c r="Q1379" s="518"/>
      <c r="R1379" s="422"/>
      <c r="S1379" s="518"/>
      <c r="T1379" s="519"/>
      <c r="U1379" s="520"/>
      <c r="V1379" s="518"/>
      <c r="W1379" s="521"/>
      <c r="X1379" s="518"/>
      <c r="Y1379" s="518"/>
      <c r="Z1379" s="518"/>
    </row>
    <row r="1380" ht="14.25" customHeight="1">
      <c r="A1380" s="471" t="str">
        <f t="array" ref="A1380">IFERROR(INDEX(AuditRepTemp_C!D$7:D$1657,MATCH(ROWS(AuditRepTemp_C!$B$7:$B1376),AuditRepTemp_C!$B$7:$B$1657,0)),"")</f>
        <v/>
      </c>
      <c r="B1380" s="510" t="str">
        <f t="array" ref="B1380">IFERROR(INDEX(AuditRepTemp_C!F$7:F$1657,MATCH(ROWS(AuditRepTemp_C!$B$7:$B1376),AuditRepTemp_C!$B$7:$B$1657,0)),"")</f>
        <v/>
      </c>
      <c r="C1380" s="511" t="str">
        <f t="array" ref="C1380">IFERROR(INDEX(AuditRepTemp_C!H$7:H$1657,MATCH(ROWS(AuditRepTemp_C!$B$7:$B1376),AuditRepTemp_C!$B$7:$B$1657,0)),"")</f>
        <v/>
      </c>
      <c r="D1380" s="511" t="str">
        <f t="array" ref="D1380">IFERROR(INDEX(AuditRepTemp_C!I$7:I$1657,MATCH(ROWS(AuditRepTemp_C!$B$7:$B1376),AuditRepTemp_C!$B$7:$B$1657,0)),"")</f>
        <v/>
      </c>
      <c r="E1380" s="512" t="str">
        <f t="array" ref="E1380">IFERROR(INDEX(AuditRepTemp_C!J$7:J$1657,MATCH(ROWS(AuditRepTemp_C!$B$7:$B1376),AuditRepTemp_C!$B$7:$B$1657,0)),"")</f>
        <v/>
      </c>
      <c r="F1380" s="513" t="str">
        <f t="array" ref="F1380">IFERROR(INDEX(AuditRepTemp_C!K$7:K$1657,MATCH(ROWS(AuditRepTemp_C!$B$7:$B1376),AuditRepTemp_C!$B$7:$B$1657,0)),"")</f>
        <v/>
      </c>
      <c r="G1380" s="513" t="str">
        <f t="array" ref="G1380">IFERROR(INDEX(AuditRepTemp_C!L$7:L$1657,MATCH(ROWS(AuditRepTemp_C!$B$7:$B1376),AuditRepTemp_C!$B$7:$B$1657,0)),"")</f>
        <v/>
      </c>
      <c r="H1380" s="517" t="s">
        <v>2064</v>
      </c>
      <c r="I1380" s="524"/>
      <c r="J1380" s="518"/>
      <c r="K1380" s="419"/>
      <c r="L1380" s="419"/>
      <c r="M1380" s="518"/>
      <c r="N1380" s="518"/>
      <c r="O1380" s="518"/>
      <c r="P1380" s="518"/>
      <c r="Q1380" s="518"/>
      <c r="R1380" s="422"/>
      <c r="S1380" s="518"/>
      <c r="T1380" s="519"/>
      <c r="U1380" s="520"/>
      <c r="V1380" s="518"/>
      <c r="W1380" s="521"/>
      <c r="X1380" s="518"/>
      <c r="Y1380" s="518"/>
      <c r="Z1380" s="518"/>
    </row>
    <row r="1381" ht="14.25" customHeight="1">
      <c r="A1381" s="471" t="str">
        <f t="array" ref="A1381">IFERROR(INDEX(AuditRepTemp_C!D$7:D$1657,MATCH(ROWS(AuditRepTemp_C!$B$7:$B1377),AuditRepTemp_C!$B$7:$B$1657,0)),"")</f>
        <v/>
      </c>
      <c r="B1381" s="510" t="str">
        <f t="array" ref="B1381">IFERROR(INDEX(AuditRepTemp_C!F$7:F$1657,MATCH(ROWS(AuditRepTemp_C!$B$7:$B1377),AuditRepTemp_C!$B$7:$B$1657,0)),"")</f>
        <v/>
      </c>
      <c r="C1381" s="511" t="str">
        <f t="array" ref="C1381">IFERROR(INDEX(AuditRepTemp_C!H$7:H$1657,MATCH(ROWS(AuditRepTemp_C!$B$7:$B1377),AuditRepTemp_C!$B$7:$B$1657,0)),"")</f>
        <v/>
      </c>
      <c r="D1381" s="511" t="str">
        <f t="array" ref="D1381">IFERROR(INDEX(AuditRepTemp_C!I$7:I$1657,MATCH(ROWS(AuditRepTemp_C!$B$7:$B1377),AuditRepTemp_C!$B$7:$B$1657,0)),"")</f>
        <v/>
      </c>
      <c r="E1381" s="512" t="str">
        <f t="array" ref="E1381">IFERROR(INDEX(AuditRepTemp_C!J$7:J$1657,MATCH(ROWS(AuditRepTemp_C!$B$7:$B1377),AuditRepTemp_C!$B$7:$B$1657,0)),"")</f>
        <v/>
      </c>
      <c r="F1381" s="513" t="str">
        <f t="array" ref="F1381">IFERROR(INDEX(AuditRepTemp_C!K$7:K$1657,MATCH(ROWS(AuditRepTemp_C!$B$7:$B1377),AuditRepTemp_C!$B$7:$B$1657,0)),"")</f>
        <v/>
      </c>
      <c r="G1381" s="513" t="str">
        <f t="array" ref="G1381">IFERROR(INDEX(AuditRepTemp_C!L$7:L$1657,MATCH(ROWS(AuditRepTemp_C!$B$7:$B1377),AuditRepTemp_C!$B$7:$B$1657,0)),"")</f>
        <v/>
      </c>
      <c r="H1381" s="517" t="s">
        <v>2064</v>
      </c>
      <c r="I1381" s="524"/>
      <c r="J1381" s="518"/>
      <c r="K1381" s="419"/>
      <c r="L1381" s="419"/>
      <c r="M1381" s="518"/>
      <c r="N1381" s="518"/>
      <c r="O1381" s="518"/>
      <c r="P1381" s="518"/>
      <c r="Q1381" s="518"/>
      <c r="R1381" s="422"/>
      <c r="S1381" s="518"/>
      <c r="T1381" s="519"/>
      <c r="U1381" s="520"/>
      <c r="V1381" s="518"/>
      <c r="W1381" s="521"/>
      <c r="X1381" s="518"/>
      <c r="Y1381" s="518"/>
      <c r="Z1381" s="518"/>
    </row>
    <row r="1382" ht="14.25" customHeight="1">
      <c r="A1382" s="471" t="str">
        <f t="array" ref="A1382">IFERROR(INDEX(AuditRepTemp_C!D$7:D$1657,MATCH(ROWS(AuditRepTemp_C!$B$7:$B1378),AuditRepTemp_C!$B$7:$B$1657,0)),"")</f>
        <v/>
      </c>
      <c r="B1382" s="510" t="str">
        <f t="array" ref="B1382">IFERROR(INDEX(AuditRepTemp_C!F$7:F$1657,MATCH(ROWS(AuditRepTemp_C!$B$7:$B1378),AuditRepTemp_C!$B$7:$B$1657,0)),"")</f>
        <v/>
      </c>
      <c r="C1382" s="511" t="str">
        <f t="array" ref="C1382">IFERROR(INDEX(AuditRepTemp_C!H$7:H$1657,MATCH(ROWS(AuditRepTemp_C!$B$7:$B1378),AuditRepTemp_C!$B$7:$B$1657,0)),"")</f>
        <v/>
      </c>
      <c r="D1382" s="511" t="str">
        <f t="array" ref="D1382">IFERROR(INDEX(AuditRepTemp_C!I$7:I$1657,MATCH(ROWS(AuditRepTemp_C!$B$7:$B1378),AuditRepTemp_C!$B$7:$B$1657,0)),"")</f>
        <v/>
      </c>
      <c r="E1382" s="512" t="str">
        <f t="array" ref="E1382">IFERROR(INDEX(AuditRepTemp_C!J$7:J$1657,MATCH(ROWS(AuditRepTemp_C!$B$7:$B1378),AuditRepTemp_C!$B$7:$B$1657,0)),"")</f>
        <v/>
      </c>
      <c r="F1382" s="513" t="str">
        <f t="array" ref="F1382">IFERROR(INDEX(AuditRepTemp_C!K$7:K$1657,MATCH(ROWS(AuditRepTemp_C!$B$7:$B1378),AuditRepTemp_C!$B$7:$B$1657,0)),"")</f>
        <v/>
      </c>
      <c r="G1382" s="513" t="str">
        <f t="array" ref="G1382">IFERROR(INDEX(AuditRepTemp_C!L$7:L$1657,MATCH(ROWS(AuditRepTemp_C!$B$7:$B1378),AuditRepTemp_C!$B$7:$B$1657,0)),"")</f>
        <v/>
      </c>
      <c r="H1382" s="517" t="s">
        <v>2064</v>
      </c>
      <c r="I1382" s="524"/>
      <c r="J1382" s="518"/>
      <c r="K1382" s="419"/>
      <c r="L1382" s="419"/>
      <c r="M1382" s="518"/>
      <c r="N1382" s="518"/>
      <c r="O1382" s="518"/>
      <c r="P1382" s="518"/>
      <c r="Q1382" s="518"/>
      <c r="R1382" s="422"/>
      <c r="S1382" s="518"/>
      <c r="T1382" s="519"/>
      <c r="U1382" s="520"/>
      <c r="V1382" s="518"/>
      <c r="W1382" s="521"/>
      <c r="X1382" s="518"/>
      <c r="Y1382" s="518"/>
      <c r="Z1382" s="518"/>
    </row>
    <row r="1383" ht="14.25" customHeight="1">
      <c r="A1383" s="471" t="str">
        <f t="array" ref="A1383">IFERROR(INDEX(AuditRepTemp_C!D$7:D$1657,MATCH(ROWS(AuditRepTemp_C!$B$7:$B1379),AuditRepTemp_C!$B$7:$B$1657,0)),"")</f>
        <v/>
      </c>
      <c r="B1383" s="510" t="str">
        <f t="array" ref="B1383">IFERROR(INDEX(AuditRepTemp_C!F$7:F$1657,MATCH(ROWS(AuditRepTemp_C!$B$7:$B1379),AuditRepTemp_C!$B$7:$B$1657,0)),"")</f>
        <v/>
      </c>
      <c r="C1383" s="511" t="str">
        <f t="array" ref="C1383">IFERROR(INDEX(AuditRepTemp_C!H$7:H$1657,MATCH(ROWS(AuditRepTemp_C!$B$7:$B1379),AuditRepTemp_C!$B$7:$B$1657,0)),"")</f>
        <v/>
      </c>
      <c r="D1383" s="511" t="str">
        <f t="array" ref="D1383">IFERROR(INDEX(AuditRepTemp_C!I$7:I$1657,MATCH(ROWS(AuditRepTemp_C!$B$7:$B1379),AuditRepTemp_C!$B$7:$B$1657,0)),"")</f>
        <v/>
      </c>
      <c r="E1383" s="512" t="str">
        <f t="array" ref="E1383">IFERROR(INDEX(AuditRepTemp_C!J$7:J$1657,MATCH(ROWS(AuditRepTemp_C!$B$7:$B1379),AuditRepTemp_C!$B$7:$B$1657,0)),"")</f>
        <v/>
      </c>
      <c r="F1383" s="513" t="str">
        <f t="array" ref="F1383">IFERROR(INDEX(AuditRepTemp_C!K$7:K$1657,MATCH(ROWS(AuditRepTemp_C!$B$7:$B1379),AuditRepTemp_C!$B$7:$B$1657,0)),"")</f>
        <v/>
      </c>
      <c r="G1383" s="513" t="str">
        <f t="array" ref="G1383">IFERROR(INDEX(AuditRepTemp_C!L$7:L$1657,MATCH(ROWS(AuditRepTemp_C!$B$7:$B1379),AuditRepTemp_C!$B$7:$B$1657,0)),"")</f>
        <v/>
      </c>
      <c r="H1383" s="517" t="s">
        <v>2064</v>
      </c>
      <c r="I1383" s="524"/>
      <c r="J1383" s="518"/>
      <c r="K1383" s="419"/>
      <c r="L1383" s="419"/>
      <c r="M1383" s="518"/>
      <c r="N1383" s="518"/>
      <c r="O1383" s="518"/>
      <c r="P1383" s="518"/>
      <c r="Q1383" s="518"/>
      <c r="R1383" s="422"/>
      <c r="S1383" s="518"/>
      <c r="T1383" s="519"/>
      <c r="U1383" s="520"/>
      <c r="V1383" s="518"/>
      <c r="W1383" s="521"/>
      <c r="X1383" s="518"/>
      <c r="Y1383" s="518"/>
      <c r="Z1383" s="518"/>
    </row>
    <row r="1384" ht="14.25" customHeight="1">
      <c r="A1384" s="471" t="str">
        <f t="array" ref="A1384">IFERROR(INDEX(AuditRepTemp_C!D$7:D$1657,MATCH(ROWS(AuditRepTemp_C!$B$7:$B1380),AuditRepTemp_C!$B$7:$B$1657,0)),"")</f>
        <v/>
      </c>
      <c r="B1384" s="510" t="str">
        <f t="array" ref="B1384">IFERROR(INDEX(AuditRepTemp_C!F$7:F$1657,MATCH(ROWS(AuditRepTemp_C!$B$7:$B1380),AuditRepTemp_C!$B$7:$B$1657,0)),"")</f>
        <v/>
      </c>
      <c r="C1384" s="511" t="str">
        <f t="array" ref="C1384">IFERROR(INDEX(AuditRepTemp_C!H$7:H$1657,MATCH(ROWS(AuditRepTemp_C!$B$7:$B1380),AuditRepTemp_C!$B$7:$B$1657,0)),"")</f>
        <v/>
      </c>
      <c r="D1384" s="511" t="str">
        <f t="array" ref="D1384">IFERROR(INDEX(AuditRepTemp_C!I$7:I$1657,MATCH(ROWS(AuditRepTemp_C!$B$7:$B1380),AuditRepTemp_C!$B$7:$B$1657,0)),"")</f>
        <v/>
      </c>
      <c r="E1384" s="512" t="str">
        <f t="array" ref="E1384">IFERROR(INDEX(AuditRepTemp_C!J$7:J$1657,MATCH(ROWS(AuditRepTemp_C!$B$7:$B1380),AuditRepTemp_C!$B$7:$B$1657,0)),"")</f>
        <v/>
      </c>
      <c r="F1384" s="513" t="str">
        <f t="array" ref="F1384">IFERROR(INDEX(AuditRepTemp_C!K$7:K$1657,MATCH(ROWS(AuditRepTemp_C!$B$7:$B1380),AuditRepTemp_C!$B$7:$B$1657,0)),"")</f>
        <v/>
      </c>
      <c r="G1384" s="513" t="str">
        <f t="array" ref="G1384">IFERROR(INDEX(AuditRepTemp_C!L$7:L$1657,MATCH(ROWS(AuditRepTemp_C!$B$7:$B1380),AuditRepTemp_C!$B$7:$B$1657,0)),"")</f>
        <v/>
      </c>
      <c r="H1384" s="517" t="s">
        <v>2064</v>
      </c>
      <c r="I1384" s="524"/>
      <c r="J1384" s="518"/>
      <c r="K1384" s="419"/>
      <c r="L1384" s="419"/>
      <c r="M1384" s="518"/>
      <c r="N1384" s="518"/>
      <c r="O1384" s="518"/>
      <c r="P1384" s="518"/>
      <c r="Q1384" s="518"/>
      <c r="R1384" s="422"/>
      <c r="S1384" s="518"/>
      <c r="T1384" s="519"/>
      <c r="U1384" s="520"/>
      <c r="V1384" s="518"/>
      <c r="W1384" s="521"/>
      <c r="X1384" s="518"/>
      <c r="Y1384" s="518"/>
      <c r="Z1384" s="518"/>
    </row>
    <row r="1385" ht="14.25" customHeight="1">
      <c r="A1385" s="471" t="str">
        <f t="array" ref="A1385">IFERROR(INDEX(AuditRepTemp_C!D$7:D$1657,MATCH(ROWS(AuditRepTemp_C!$B$7:$B1381),AuditRepTemp_C!$B$7:$B$1657,0)),"")</f>
        <v/>
      </c>
      <c r="B1385" s="510" t="str">
        <f t="array" ref="B1385">IFERROR(INDEX(AuditRepTemp_C!F$7:F$1657,MATCH(ROWS(AuditRepTemp_C!$B$7:$B1381),AuditRepTemp_C!$B$7:$B$1657,0)),"")</f>
        <v/>
      </c>
      <c r="C1385" s="511" t="str">
        <f t="array" ref="C1385">IFERROR(INDEX(AuditRepTemp_C!H$7:H$1657,MATCH(ROWS(AuditRepTemp_C!$B$7:$B1381),AuditRepTemp_C!$B$7:$B$1657,0)),"")</f>
        <v/>
      </c>
      <c r="D1385" s="511" t="str">
        <f t="array" ref="D1385">IFERROR(INDEX(AuditRepTemp_C!I$7:I$1657,MATCH(ROWS(AuditRepTemp_C!$B$7:$B1381),AuditRepTemp_C!$B$7:$B$1657,0)),"")</f>
        <v/>
      </c>
      <c r="E1385" s="512" t="str">
        <f t="array" ref="E1385">IFERROR(INDEX(AuditRepTemp_C!J$7:J$1657,MATCH(ROWS(AuditRepTemp_C!$B$7:$B1381),AuditRepTemp_C!$B$7:$B$1657,0)),"")</f>
        <v/>
      </c>
      <c r="F1385" s="513" t="str">
        <f t="array" ref="F1385">IFERROR(INDEX(AuditRepTemp_C!K$7:K$1657,MATCH(ROWS(AuditRepTemp_C!$B$7:$B1381),AuditRepTemp_C!$B$7:$B$1657,0)),"")</f>
        <v/>
      </c>
      <c r="G1385" s="513" t="str">
        <f t="array" ref="G1385">IFERROR(INDEX(AuditRepTemp_C!L$7:L$1657,MATCH(ROWS(AuditRepTemp_C!$B$7:$B1381),AuditRepTemp_C!$B$7:$B$1657,0)),"")</f>
        <v/>
      </c>
      <c r="H1385" s="517" t="s">
        <v>2064</v>
      </c>
      <c r="I1385" s="524"/>
      <c r="J1385" s="518"/>
      <c r="K1385" s="419"/>
      <c r="L1385" s="419"/>
      <c r="M1385" s="518"/>
      <c r="N1385" s="518"/>
      <c r="O1385" s="518"/>
      <c r="P1385" s="518"/>
      <c r="Q1385" s="518"/>
      <c r="R1385" s="422"/>
      <c r="S1385" s="518"/>
      <c r="T1385" s="519"/>
      <c r="U1385" s="520"/>
      <c r="V1385" s="518"/>
      <c r="W1385" s="521"/>
      <c r="X1385" s="518"/>
      <c r="Y1385" s="518"/>
      <c r="Z1385" s="518"/>
    </row>
    <row r="1386" ht="14.25" customHeight="1">
      <c r="A1386" s="471" t="str">
        <f t="array" ref="A1386">IFERROR(INDEX(AuditRepTemp_C!D$7:D$1657,MATCH(ROWS(AuditRepTemp_C!$B$7:$B1382),AuditRepTemp_C!$B$7:$B$1657,0)),"")</f>
        <v/>
      </c>
      <c r="B1386" s="510" t="str">
        <f t="array" ref="B1386">IFERROR(INDEX(AuditRepTemp_C!F$7:F$1657,MATCH(ROWS(AuditRepTemp_C!$B$7:$B1382),AuditRepTemp_C!$B$7:$B$1657,0)),"")</f>
        <v/>
      </c>
      <c r="C1386" s="511" t="str">
        <f t="array" ref="C1386">IFERROR(INDEX(AuditRepTemp_C!H$7:H$1657,MATCH(ROWS(AuditRepTemp_C!$B$7:$B1382),AuditRepTemp_C!$B$7:$B$1657,0)),"")</f>
        <v/>
      </c>
      <c r="D1386" s="511" t="str">
        <f t="array" ref="D1386">IFERROR(INDEX(AuditRepTemp_C!I$7:I$1657,MATCH(ROWS(AuditRepTemp_C!$B$7:$B1382),AuditRepTemp_C!$B$7:$B$1657,0)),"")</f>
        <v/>
      </c>
      <c r="E1386" s="512" t="str">
        <f t="array" ref="E1386">IFERROR(INDEX(AuditRepTemp_C!J$7:J$1657,MATCH(ROWS(AuditRepTemp_C!$B$7:$B1382),AuditRepTemp_C!$B$7:$B$1657,0)),"")</f>
        <v/>
      </c>
      <c r="F1386" s="513" t="str">
        <f t="array" ref="F1386">IFERROR(INDEX(AuditRepTemp_C!K$7:K$1657,MATCH(ROWS(AuditRepTemp_C!$B$7:$B1382),AuditRepTemp_C!$B$7:$B$1657,0)),"")</f>
        <v/>
      </c>
      <c r="G1386" s="513" t="str">
        <f t="array" ref="G1386">IFERROR(INDEX(AuditRepTemp_C!L$7:L$1657,MATCH(ROWS(AuditRepTemp_C!$B$7:$B1382),AuditRepTemp_C!$B$7:$B$1657,0)),"")</f>
        <v/>
      </c>
      <c r="H1386" s="517" t="s">
        <v>2064</v>
      </c>
      <c r="I1386" s="524"/>
      <c r="J1386" s="518"/>
      <c r="K1386" s="419"/>
      <c r="L1386" s="419"/>
      <c r="M1386" s="518"/>
      <c r="N1386" s="518"/>
      <c r="O1386" s="518"/>
      <c r="P1386" s="518"/>
      <c r="Q1386" s="518"/>
      <c r="R1386" s="422"/>
      <c r="S1386" s="518"/>
      <c r="T1386" s="519"/>
      <c r="U1386" s="520"/>
      <c r="V1386" s="518"/>
      <c r="W1386" s="521"/>
      <c r="X1386" s="518"/>
      <c r="Y1386" s="518"/>
      <c r="Z1386" s="518"/>
    </row>
    <row r="1387" ht="14.25" customHeight="1">
      <c r="A1387" s="471" t="str">
        <f t="array" ref="A1387">IFERROR(INDEX(AuditRepTemp_C!D$7:D$1657,MATCH(ROWS(AuditRepTemp_C!$B$7:$B1383),AuditRepTemp_C!$B$7:$B$1657,0)),"")</f>
        <v/>
      </c>
      <c r="B1387" s="510" t="str">
        <f t="array" ref="B1387">IFERROR(INDEX(AuditRepTemp_C!F$7:F$1657,MATCH(ROWS(AuditRepTemp_C!$B$7:$B1383),AuditRepTemp_C!$B$7:$B$1657,0)),"")</f>
        <v/>
      </c>
      <c r="C1387" s="511" t="str">
        <f t="array" ref="C1387">IFERROR(INDEX(AuditRepTemp_C!H$7:H$1657,MATCH(ROWS(AuditRepTemp_C!$B$7:$B1383),AuditRepTemp_C!$B$7:$B$1657,0)),"")</f>
        <v/>
      </c>
      <c r="D1387" s="511" t="str">
        <f t="array" ref="D1387">IFERROR(INDEX(AuditRepTemp_C!I$7:I$1657,MATCH(ROWS(AuditRepTemp_C!$B$7:$B1383),AuditRepTemp_C!$B$7:$B$1657,0)),"")</f>
        <v/>
      </c>
      <c r="E1387" s="512" t="str">
        <f t="array" ref="E1387">IFERROR(INDEX(AuditRepTemp_C!J$7:J$1657,MATCH(ROWS(AuditRepTemp_C!$B$7:$B1383),AuditRepTemp_C!$B$7:$B$1657,0)),"")</f>
        <v/>
      </c>
      <c r="F1387" s="513" t="str">
        <f t="array" ref="F1387">IFERROR(INDEX(AuditRepTemp_C!K$7:K$1657,MATCH(ROWS(AuditRepTemp_C!$B$7:$B1383),AuditRepTemp_C!$B$7:$B$1657,0)),"")</f>
        <v/>
      </c>
      <c r="G1387" s="513" t="str">
        <f t="array" ref="G1387">IFERROR(INDEX(AuditRepTemp_C!L$7:L$1657,MATCH(ROWS(AuditRepTemp_C!$B$7:$B1383),AuditRepTemp_C!$B$7:$B$1657,0)),"")</f>
        <v/>
      </c>
      <c r="H1387" s="517" t="s">
        <v>2064</v>
      </c>
      <c r="I1387" s="524"/>
      <c r="J1387" s="518"/>
      <c r="K1387" s="419"/>
      <c r="L1387" s="419"/>
      <c r="M1387" s="518"/>
      <c r="N1387" s="518"/>
      <c r="O1387" s="518"/>
      <c r="P1387" s="518"/>
      <c r="Q1387" s="518"/>
      <c r="R1387" s="422"/>
      <c r="S1387" s="518"/>
      <c r="T1387" s="519"/>
      <c r="U1387" s="520"/>
      <c r="V1387" s="518"/>
      <c r="W1387" s="521"/>
      <c r="X1387" s="518"/>
      <c r="Y1387" s="518"/>
      <c r="Z1387" s="518"/>
    </row>
    <row r="1388" ht="14.25" customHeight="1">
      <c r="A1388" s="471" t="str">
        <f t="array" ref="A1388">IFERROR(INDEX(AuditRepTemp_C!D$7:D$1657,MATCH(ROWS(AuditRepTemp_C!$B$7:$B1384),AuditRepTemp_C!$B$7:$B$1657,0)),"")</f>
        <v/>
      </c>
      <c r="B1388" s="510" t="str">
        <f t="array" ref="B1388">IFERROR(INDEX(AuditRepTemp_C!F$7:F$1657,MATCH(ROWS(AuditRepTemp_C!$B$7:$B1384),AuditRepTemp_C!$B$7:$B$1657,0)),"")</f>
        <v/>
      </c>
      <c r="C1388" s="511" t="str">
        <f t="array" ref="C1388">IFERROR(INDEX(AuditRepTemp_C!H$7:H$1657,MATCH(ROWS(AuditRepTemp_C!$B$7:$B1384),AuditRepTemp_C!$B$7:$B$1657,0)),"")</f>
        <v/>
      </c>
      <c r="D1388" s="511" t="str">
        <f t="array" ref="D1388">IFERROR(INDEX(AuditRepTemp_C!I$7:I$1657,MATCH(ROWS(AuditRepTemp_C!$B$7:$B1384),AuditRepTemp_C!$B$7:$B$1657,0)),"")</f>
        <v/>
      </c>
      <c r="E1388" s="512" t="str">
        <f t="array" ref="E1388">IFERROR(INDEX(AuditRepTemp_C!J$7:J$1657,MATCH(ROWS(AuditRepTemp_C!$B$7:$B1384),AuditRepTemp_C!$B$7:$B$1657,0)),"")</f>
        <v/>
      </c>
      <c r="F1388" s="513" t="str">
        <f t="array" ref="F1388">IFERROR(INDEX(AuditRepTemp_C!K$7:K$1657,MATCH(ROWS(AuditRepTemp_C!$B$7:$B1384),AuditRepTemp_C!$B$7:$B$1657,0)),"")</f>
        <v/>
      </c>
      <c r="G1388" s="513" t="str">
        <f t="array" ref="G1388">IFERROR(INDEX(AuditRepTemp_C!L$7:L$1657,MATCH(ROWS(AuditRepTemp_C!$B$7:$B1384),AuditRepTemp_C!$B$7:$B$1657,0)),"")</f>
        <v/>
      </c>
      <c r="H1388" s="517" t="s">
        <v>2064</v>
      </c>
      <c r="I1388" s="524"/>
      <c r="J1388" s="518"/>
      <c r="K1388" s="419"/>
      <c r="L1388" s="419"/>
      <c r="M1388" s="518"/>
      <c r="N1388" s="518"/>
      <c r="O1388" s="518"/>
      <c r="P1388" s="518"/>
      <c r="Q1388" s="518"/>
      <c r="R1388" s="422"/>
      <c r="S1388" s="518"/>
      <c r="T1388" s="519"/>
      <c r="U1388" s="520"/>
      <c r="V1388" s="518"/>
      <c r="W1388" s="521"/>
      <c r="X1388" s="518"/>
      <c r="Y1388" s="518"/>
      <c r="Z1388" s="518"/>
    </row>
    <row r="1389" ht="14.25" customHeight="1">
      <c r="A1389" s="471" t="str">
        <f t="array" ref="A1389">IFERROR(INDEX(AuditRepTemp_C!D$7:D$1657,MATCH(ROWS(AuditRepTemp_C!$B$7:$B1385),AuditRepTemp_C!$B$7:$B$1657,0)),"")</f>
        <v/>
      </c>
      <c r="B1389" s="510" t="str">
        <f t="array" ref="B1389">IFERROR(INDEX(AuditRepTemp_C!F$7:F$1657,MATCH(ROWS(AuditRepTemp_C!$B$7:$B1385),AuditRepTemp_C!$B$7:$B$1657,0)),"")</f>
        <v/>
      </c>
      <c r="C1389" s="511" t="str">
        <f t="array" ref="C1389">IFERROR(INDEX(AuditRepTemp_C!H$7:H$1657,MATCH(ROWS(AuditRepTemp_C!$B$7:$B1385),AuditRepTemp_C!$B$7:$B$1657,0)),"")</f>
        <v/>
      </c>
      <c r="D1389" s="511" t="str">
        <f t="array" ref="D1389">IFERROR(INDEX(AuditRepTemp_C!I$7:I$1657,MATCH(ROWS(AuditRepTemp_C!$B$7:$B1385),AuditRepTemp_C!$B$7:$B$1657,0)),"")</f>
        <v/>
      </c>
      <c r="E1389" s="512" t="str">
        <f t="array" ref="E1389">IFERROR(INDEX(AuditRepTemp_C!J$7:J$1657,MATCH(ROWS(AuditRepTemp_C!$B$7:$B1385),AuditRepTemp_C!$B$7:$B$1657,0)),"")</f>
        <v/>
      </c>
      <c r="F1389" s="513" t="str">
        <f t="array" ref="F1389">IFERROR(INDEX(AuditRepTemp_C!K$7:K$1657,MATCH(ROWS(AuditRepTemp_C!$B$7:$B1385),AuditRepTemp_C!$B$7:$B$1657,0)),"")</f>
        <v/>
      </c>
      <c r="G1389" s="513" t="str">
        <f t="array" ref="G1389">IFERROR(INDEX(AuditRepTemp_C!L$7:L$1657,MATCH(ROWS(AuditRepTemp_C!$B$7:$B1385),AuditRepTemp_C!$B$7:$B$1657,0)),"")</f>
        <v/>
      </c>
      <c r="H1389" s="517" t="s">
        <v>2064</v>
      </c>
      <c r="I1389" s="524"/>
      <c r="J1389" s="518"/>
      <c r="K1389" s="419"/>
      <c r="L1389" s="419"/>
      <c r="M1389" s="518"/>
      <c r="N1389" s="518"/>
      <c r="O1389" s="518"/>
      <c r="P1389" s="518"/>
      <c r="Q1389" s="518"/>
      <c r="R1389" s="422"/>
      <c r="S1389" s="518"/>
      <c r="T1389" s="519"/>
      <c r="U1389" s="520"/>
      <c r="V1389" s="518"/>
      <c r="W1389" s="521"/>
      <c r="X1389" s="518"/>
      <c r="Y1389" s="518"/>
      <c r="Z1389" s="518"/>
    </row>
    <row r="1390" ht="14.25" customHeight="1">
      <c r="A1390" s="471" t="str">
        <f t="array" ref="A1390">IFERROR(INDEX(AuditRepTemp_C!D$7:D$1657,MATCH(ROWS(AuditRepTemp_C!$B$7:$B1386),AuditRepTemp_C!$B$7:$B$1657,0)),"")</f>
        <v/>
      </c>
      <c r="B1390" s="510" t="str">
        <f t="array" ref="B1390">IFERROR(INDEX(AuditRepTemp_C!F$7:F$1657,MATCH(ROWS(AuditRepTemp_C!$B$7:$B1386),AuditRepTemp_C!$B$7:$B$1657,0)),"")</f>
        <v/>
      </c>
      <c r="C1390" s="511" t="str">
        <f t="array" ref="C1390">IFERROR(INDEX(AuditRepTemp_C!H$7:H$1657,MATCH(ROWS(AuditRepTemp_C!$B$7:$B1386),AuditRepTemp_C!$B$7:$B$1657,0)),"")</f>
        <v/>
      </c>
      <c r="D1390" s="511" t="str">
        <f t="array" ref="D1390">IFERROR(INDEX(AuditRepTemp_C!I$7:I$1657,MATCH(ROWS(AuditRepTemp_C!$B$7:$B1386),AuditRepTemp_C!$B$7:$B$1657,0)),"")</f>
        <v/>
      </c>
      <c r="E1390" s="512" t="str">
        <f t="array" ref="E1390">IFERROR(INDEX(AuditRepTemp_C!J$7:J$1657,MATCH(ROWS(AuditRepTemp_C!$B$7:$B1386),AuditRepTemp_C!$B$7:$B$1657,0)),"")</f>
        <v/>
      </c>
      <c r="F1390" s="513" t="str">
        <f t="array" ref="F1390">IFERROR(INDEX(AuditRepTemp_C!K$7:K$1657,MATCH(ROWS(AuditRepTemp_C!$B$7:$B1386),AuditRepTemp_C!$B$7:$B$1657,0)),"")</f>
        <v/>
      </c>
      <c r="G1390" s="513" t="str">
        <f t="array" ref="G1390">IFERROR(INDEX(AuditRepTemp_C!L$7:L$1657,MATCH(ROWS(AuditRepTemp_C!$B$7:$B1386),AuditRepTemp_C!$B$7:$B$1657,0)),"")</f>
        <v/>
      </c>
      <c r="H1390" s="517" t="s">
        <v>2064</v>
      </c>
      <c r="I1390" s="524"/>
      <c r="J1390" s="518"/>
      <c r="K1390" s="419"/>
      <c r="L1390" s="419"/>
      <c r="M1390" s="518"/>
      <c r="N1390" s="518"/>
      <c r="O1390" s="518"/>
      <c r="P1390" s="518"/>
      <c r="Q1390" s="518"/>
      <c r="R1390" s="422"/>
      <c r="S1390" s="518"/>
      <c r="T1390" s="519"/>
      <c r="U1390" s="520"/>
      <c r="V1390" s="518"/>
      <c r="W1390" s="521"/>
      <c r="X1390" s="518"/>
      <c r="Y1390" s="518"/>
      <c r="Z1390" s="518"/>
    </row>
    <row r="1391" ht="14.25" customHeight="1">
      <c r="A1391" s="471" t="str">
        <f t="array" ref="A1391">IFERROR(INDEX(AuditRepTemp_C!D$7:D$1657,MATCH(ROWS(AuditRepTemp_C!$B$7:$B1387),AuditRepTemp_C!$B$7:$B$1657,0)),"")</f>
        <v/>
      </c>
      <c r="B1391" s="510" t="str">
        <f t="array" ref="B1391">IFERROR(INDEX(AuditRepTemp_C!F$7:F$1657,MATCH(ROWS(AuditRepTemp_C!$B$7:$B1387),AuditRepTemp_C!$B$7:$B$1657,0)),"")</f>
        <v/>
      </c>
      <c r="C1391" s="511" t="str">
        <f t="array" ref="C1391">IFERROR(INDEX(AuditRepTemp_C!H$7:H$1657,MATCH(ROWS(AuditRepTemp_C!$B$7:$B1387),AuditRepTemp_C!$B$7:$B$1657,0)),"")</f>
        <v/>
      </c>
      <c r="D1391" s="511" t="str">
        <f t="array" ref="D1391">IFERROR(INDEX(AuditRepTemp_C!I$7:I$1657,MATCH(ROWS(AuditRepTemp_C!$B$7:$B1387),AuditRepTemp_C!$B$7:$B$1657,0)),"")</f>
        <v/>
      </c>
      <c r="E1391" s="512" t="str">
        <f t="array" ref="E1391">IFERROR(INDEX(AuditRepTemp_C!J$7:J$1657,MATCH(ROWS(AuditRepTemp_C!$B$7:$B1387),AuditRepTemp_C!$B$7:$B$1657,0)),"")</f>
        <v/>
      </c>
      <c r="F1391" s="513" t="str">
        <f t="array" ref="F1391">IFERROR(INDEX(AuditRepTemp_C!K$7:K$1657,MATCH(ROWS(AuditRepTemp_C!$B$7:$B1387),AuditRepTemp_C!$B$7:$B$1657,0)),"")</f>
        <v/>
      </c>
      <c r="G1391" s="513" t="str">
        <f t="array" ref="G1391">IFERROR(INDEX(AuditRepTemp_C!L$7:L$1657,MATCH(ROWS(AuditRepTemp_C!$B$7:$B1387),AuditRepTemp_C!$B$7:$B$1657,0)),"")</f>
        <v/>
      </c>
      <c r="H1391" s="517" t="s">
        <v>2064</v>
      </c>
      <c r="I1391" s="524"/>
      <c r="J1391" s="518"/>
      <c r="K1391" s="419"/>
      <c r="L1391" s="419"/>
      <c r="M1391" s="518"/>
      <c r="N1391" s="518"/>
      <c r="O1391" s="518"/>
      <c r="P1391" s="518"/>
      <c r="Q1391" s="518"/>
      <c r="R1391" s="422"/>
      <c r="S1391" s="518"/>
      <c r="T1391" s="519"/>
      <c r="U1391" s="520"/>
      <c r="V1391" s="518"/>
      <c r="W1391" s="521"/>
      <c r="X1391" s="518"/>
      <c r="Y1391" s="518"/>
      <c r="Z1391" s="518"/>
    </row>
    <row r="1392" ht="14.25" customHeight="1">
      <c r="A1392" s="471" t="str">
        <f t="array" ref="A1392">IFERROR(INDEX(AuditRepTemp_C!D$7:D$1657,MATCH(ROWS(AuditRepTemp_C!$B$7:$B1388),AuditRepTemp_C!$B$7:$B$1657,0)),"")</f>
        <v/>
      </c>
      <c r="B1392" s="510" t="str">
        <f t="array" ref="B1392">IFERROR(INDEX(AuditRepTemp_C!F$7:F$1657,MATCH(ROWS(AuditRepTemp_C!$B$7:$B1388),AuditRepTemp_C!$B$7:$B$1657,0)),"")</f>
        <v/>
      </c>
      <c r="C1392" s="511" t="str">
        <f t="array" ref="C1392">IFERROR(INDEX(AuditRepTemp_C!H$7:H$1657,MATCH(ROWS(AuditRepTemp_C!$B$7:$B1388),AuditRepTemp_C!$B$7:$B$1657,0)),"")</f>
        <v/>
      </c>
      <c r="D1392" s="511" t="str">
        <f t="array" ref="D1392">IFERROR(INDEX(AuditRepTemp_C!I$7:I$1657,MATCH(ROWS(AuditRepTemp_C!$B$7:$B1388),AuditRepTemp_C!$B$7:$B$1657,0)),"")</f>
        <v/>
      </c>
      <c r="E1392" s="512" t="str">
        <f t="array" ref="E1392">IFERROR(INDEX(AuditRepTemp_C!J$7:J$1657,MATCH(ROWS(AuditRepTemp_C!$B$7:$B1388),AuditRepTemp_C!$B$7:$B$1657,0)),"")</f>
        <v/>
      </c>
      <c r="F1392" s="513" t="str">
        <f t="array" ref="F1392">IFERROR(INDEX(AuditRepTemp_C!K$7:K$1657,MATCH(ROWS(AuditRepTemp_C!$B$7:$B1388),AuditRepTemp_C!$B$7:$B$1657,0)),"")</f>
        <v/>
      </c>
      <c r="G1392" s="513" t="str">
        <f t="array" ref="G1392">IFERROR(INDEX(AuditRepTemp_C!L$7:L$1657,MATCH(ROWS(AuditRepTemp_C!$B$7:$B1388),AuditRepTemp_C!$B$7:$B$1657,0)),"")</f>
        <v/>
      </c>
      <c r="H1392" s="517" t="s">
        <v>2064</v>
      </c>
      <c r="I1392" s="524"/>
      <c r="J1392" s="518"/>
      <c r="K1392" s="419"/>
      <c r="L1392" s="419"/>
      <c r="M1392" s="518"/>
      <c r="N1392" s="518"/>
      <c r="O1392" s="518"/>
      <c r="P1392" s="518"/>
      <c r="Q1392" s="518"/>
      <c r="R1392" s="422"/>
      <c r="S1392" s="518"/>
      <c r="T1392" s="519"/>
      <c r="U1392" s="520"/>
      <c r="V1392" s="518"/>
      <c r="W1392" s="521"/>
      <c r="X1392" s="518"/>
      <c r="Y1392" s="518"/>
      <c r="Z1392" s="518"/>
    </row>
    <row r="1393" ht="14.25" customHeight="1">
      <c r="A1393" s="471" t="str">
        <f t="array" ref="A1393">IFERROR(INDEX(AuditRepTemp_C!D$7:D$1657,MATCH(ROWS(AuditRepTemp_C!$B$7:$B1389),AuditRepTemp_C!$B$7:$B$1657,0)),"")</f>
        <v/>
      </c>
      <c r="B1393" s="510" t="str">
        <f t="array" ref="B1393">IFERROR(INDEX(AuditRepTemp_C!F$7:F$1657,MATCH(ROWS(AuditRepTemp_C!$B$7:$B1389),AuditRepTemp_C!$B$7:$B$1657,0)),"")</f>
        <v/>
      </c>
      <c r="C1393" s="511" t="str">
        <f t="array" ref="C1393">IFERROR(INDEX(AuditRepTemp_C!H$7:H$1657,MATCH(ROWS(AuditRepTemp_C!$B$7:$B1389),AuditRepTemp_C!$B$7:$B$1657,0)),"")</f>
        <v/>
      </c>
      <c r="D1393" s="511" t="str">
        <f t="array" ref="D1393">IFERROR(INDEX(AuditRepTemp_C!I$7:I$1657,MATCH(ROWS(AuditRepTemp_C!$B$7:$B1389),AuditRepTemp_C!$B$7:$B$1657,0)),"")</f>
        <v/>
      </c>
      <c r="E1393" s="512" t="str">
        <f t="array" ref="E1393">IFERROR(INDEX(AuditRepTemp_C!J$7:J$1657,MATCH(ROWS(AuditRepTemp_C!$B$7:$B1389),AuditRepTemp_C!$B$7:$B$1657,0)),"")</f>
        <v/>
      </c>
      <c r="F1393" s="513" t="str">
        <f t="array" ref="F1393">IFERROR(INDEX(AuditRepTemp_C!K$7:K$1657,MATCH(ROWS(AuditRepTemp_C!$B$7:$B1389),AuditRepTemp_C!$B$7:$B$1657,0)),"")</f>
        <v/>
      </c>
      <c r="G1393" s="513" t="str">
        <f t="array" ref="G1393">IFERROR(INDEX(AuditRepTemp_C!L$7:L$1657,MATCH(ROWS(AuditRepTemp_C!$B$7:$B1389),AuditRepTemp_C!$B$7:$B$1657,0)),"")</f>
        <v/>
      </c>
      <c r="H1393" s="517" t="s">
        <v>2064</v>
      </c>
      <c r="I1393" s="524"/>
      <c r="J1393" s="518"/>
      <c r="K1393" s="419"/>
      <c r="L1393" s="419"/>
      <c r="M1393" s="518"/>
      <c r="N1393" s="518"/>
      <c r="O1393" s="518"/>
      <c r="P1393" s="518"/>
      <c r="Q1393" s="518"/>
      <c r="R1393" s="422"/>
      <c r="S1393" s="518"/>
      <c r="T1393" s="519"/>
      <c r="U1393" s="520"/>
      <c r="V1393" s="518"/>
      <c r="W1393" s="521"/>
      <c r="X1393" s="518"/>
      <c r="Y1393" s="518"/>
      <c r="Z1393" s="518"/>
    </row>
    <row r="1394" ht="14.25" customHeight="1">
      <c r="A1394" s="471" t="str">
        <f t="array" ref="A1394">IFERROR(INDEX(AuditRepTemp_C!D$7:D$1657,MATCH(ROWS(AuditRepTemp_C!$B$7:$B1390),AuditRepTemp_C!$B$7:$B$1657,0)),"")</f>
        <v/>
      </c>
      <c r="B1394" s="510" t="str">
        <f t="array" ref="B1394">IFERROR(INDEX(AuditRepTemp_C!F$7:F$1657,MATCH(ROWS(AuditRepTemp_C!$B$7:$B1390),AuditRepTemp_C!$B$7:$B$1657,0)),"")</f>
        <v/>
      </c>
      <c r="C1394" s="511" t="str">
        <f t="array" ref="C1394">IFERROR(INDEX(AuditRepTemp_C!H$7:H$1657,MATCH(ROWS(AuditRepTemp_C!$B$7:$B1390),AuditRepTemp_C!$B$7:$B$1657,0)),"")</f>
        <v/>
      </c>
      <c r="D1394" s="511" t="str">
        <f t="array" ref="D1394">IFERROR(INDEX(AuditRepTemp_C!I$7:I$1657,MATCH(ROWS(AuditRepTemp_C!$B$7:$B1390),AuditRepTemp_C!$B$7:$B$1657,0)),"")</f>
        <v/>
      </c>
      <c r="E1394" s="512" t="str">
        <f t="array" ref="E1394">IFERROR(INDEX(AuditRepTemp_C!J$7:J$1657,MATCH(ROWS(AuditRepTemp_C!$B$7:$B1390),AuditRepTemp_C!$B$7:$B$1657,0)),"")</f>
        <v/>
      </c>
      <c r="F1394" s="513" t="str">
        <f t="array" ref="F1394">IFERROR(INDEX(AuditRepTemp_C!K$7:K$1657,MATCH(ROWS(AuditRepTemp_C!$B$7:$B1390),AuditRepTemp_C!$B$7:$B$1657,0)),"")</f>
        <v/>
      </c>
      <c r="G1394" s="513" t="str">
        <f t="array" ref="G1394">IFERROR(INDEX(AuditRepTemp_C!L$7:L$1657,MATCH(ROWS(AuditRepTemp_C!$B$7:$B1390),AuditRepTemp_C!$B$7:$B$1657,0)),"")</f>
        <v/>
      </c>
      <c r="H1394" s="517" t="s">
        <v>2064</v>
      </c>
      <c r="I1394" s="524"/>
      <c r="J1394" s="518"/>
      <c r="K1394" s="419"/>
      <c r="L1394" s="419"/>
      <c r="M1394" s="518"/>
      <c r="N1394" s="518"/>
      <c r="O1394" s="518"/>
      <c r="P1394" s="518"/>
      <c r="Q1394" s="518"/>
      <c r="R1394" s="422"/>
      <c r="S1394" s="518"/>
      <c r="T1394" s="519"/>
      <c r="U1394" s="520"/>
      <c r="V1394" s="518"/>
      <c r="W1394" s="521"/>
      <c r="X1394" s="518"/>
      <c r="Y1394" s="518"/>
      <c r="Z1394" s="518"/>
    </row>
    <row r="1395" ht="14.25" customHeight="1">
      <c r="A1395" s="471" t="str">
        <f t="array" ref="A1395">IFERROR(INDEX(AuditRepTemp_C!D$7:D$1657,MATCH(ROWS(AuditRepTemp_C!$B$7:$B1391),AuditRepTemp_C!$B$7:$B$1657,0)),"")</f>
        <v/>
      </c>
      <c r="B1395" s="510" t="str">
        <f t="array" ref="B1395">IFERROR(INDEX(AuditRepTemp_C!F$7:F$1657,MATCH(ROWS(AuditRepTemp_C!$B$7:$B1391),AuditRepTemp_C!$B$7:$B$1657,0)),"")</f>
        <v/>
      </c>
      <c r="C1395" s="511" t="str">
        <f t="array" ref="C1395">IFERROR(INDEX(AuditRepTemp_C!H$7:H$1657,MATCH(ROWS(AuditRepTemp_C!$B$7:$B1391),AuditRepTemp_C!$B$7:$B$1657,0)),"")</f>
        <v/>
      </c>
      <c r="D1395" s="511" t="str">
        <f t="array" ref="D1395">IFERROR(INDEX(AuditRepTemp_C!I$7:I$1657,MATCH(ROWS(AuditRepTemp_C!$B$7:$B1391),AuditRepTemp_C!$B$7:$B$1657,0)),"")</f>
        <v/>
      </c>
      <c r="E1395" s="512" t="str">
        <f t="array" ref="E1395">IFERROR(INDEX(AuditRepTemp_C!J$7:J$1657,MATCH(ROWS(AuditRepTemp_C!$B$7:$B1391),AuditRepTemp_C!$B$7:$B$1657,0)),"")</f>
        <v/>
      </c>
      <c r="F1395" s="513" t="str">
        <f t="array" ref="F1395">IFERROR(INDEX(AuditRepTemp_C!K$7:K$1657,MATCH(ROWS(AuditRepTemp_C!$B$7:$B1391),AuditRepTemp_C!$B$7:$B$1657,0)),"")</f>
        <v/>
      </c>
      <c r="G1395" s="513" t="str">
        <f t="array" ref="G1395">IFERROR(INDEX(AuditRepTemp_C!L$7:L$1657,MATCH(ROWS(AuditRepTemp_C!$B$7:$B1391),AuditRepTemp_C!$B$7:$B$1657,0)),"")</f>
        <v/>
      </c>
      <c r="H1395" s="517" t="s">
        <v>2064</v>
      </c>
      <c r="I1395" s="524"/>
      <c r="J1395" s="518"/>
      <c r="K1395" s="419"/>
      <c r="L1395" s="419"/>
      <c r="M1395" s="518"/>
      <c r="N1395" s="518"/>
      <c r="O1395" s="518"/>
      <c r="P1395" s="518"/>
      <c r="Q1395" s="518"/>
      <c r="R1395" s="422"/>
      <c r="S1395" s="518"/>
      <c r="T1395" s="519"/>
      <c r="U1395" s="520"/>
      <c r="V1395" s="518"/>
      <c r="W1395" s="521"/>
      <c r="X1395" s="518"/>
      <c r="Y1395" s="518"/>
      <c r="Z1395" s="518"/>
    </row>
    <row r="1396" ht="14.25" customHeight="1">
      <c r="A1396" s="471" t="str">
        <f t="array" ref="A1396">IFERROR(INDEX(AuditRepTemp_C!D$7:D$1657,MATCH(ROWS(AuditRepTemp_C!$B$7:$B1392),AuditRepTemp_C!$B$7:$B$1657,0)),"")</f>
        <v/>
      </c>
      <c r="B1396" s="510" t="str">
        <f t="array" ref="B1396">IFERROR(INDEX(AuditRepTemp_C!F$7:F$1657,MATCH(ROWS(AuditRepTemp_C!$B$7:$B1392),AuditRepTemp_C!$B$7:$B$1657,0)),"")</f>
        <v/>
      </c>
      <c r="C1396" s="511" t="str">
        <f t="array" ref="C1396">IFERROR(INDEX(AuditRepTemp_C!H$7:H$1657,MATCH(ROWS(AuditRepTemp_C!$B$7:$B1392),AuditRepTemp_C!$B$7:$B$1657,0)),"")</f>
        <v/>
      </c>
      <c r="D1396" s="511" t="str">
        <f t="array" ref="D1396">IFERROR(INDEX(AuditRepTemp_C!I$7:I$1657,MATCH(ROWS(AuditRepTemp_C!$B$7:$B1392),AuditRepTemp_C!$B$7:$B$1657,0)),"")</f>
        <v/>
      </c>
      <c r="E1396" s="512" t="str">
        <f t="array" ref="E1396">IFERROR(INDEX(AuditRepTemp_C!J$7:J$1657,MATCH(ROWS(AuditRepTemp_C!$B$7:$B1392),AuditRepTemp_C!$B$7:$B$1657,0)),"")</f>
        <v/>
      </c>
      <c r="F1396" s="513" t="str">
        <f t="array" ref="F1396">IFERROR(INDEX(AuditRepTemp_C!K$7:K$1657,MATCH(ROWS(AuditRepTemp_C!$B$7:$B1392),AuditRepTemp_C!$B$7:$B$1657,0)),"")</f>
        <v/>
      </c>
      <c r="G1396" s="513" t="str">
        <f t="array" ref="G1396">IFERROR(INDEX(AuditRepTemp_C!L$7:L$1657,MATCH(ROWS(AuditRepTemp_C!$B$7:$B1392),AuditRepTemp_C!$B$7:$B$1657,0)),"")</f>
        <v/>
      </c>
      <c r="H1396" s="517" t="s">
        <v>2064</v>
      </c>
      <c r="I1396" s="524"/>
      <c r="J1396" s="518"/>
      <c r="K1396" s="419"/>
      <c r="L1396" s="419"/>
      <c r="M1396" s="518"/>
      <c r="N1396" s="518"/>
      <c r="O1396" s="518"/>
      <c r="P1396" s="518"/>
      <c r="Q1396" s="518"/>
      <c r="R1396" s="422"/>
      <c r="S1396" s="518"/>
      <c r="T1396" s="519"/>
      <c r="U1396" s="520"/>
      <c r="V1396" s="518"/>
      <c r="W1396" s="521"/>
      <c r="X1396" s="518"/>
      <c r="Y1396" s="518"/>
      <c r="Z1396" s="518"/>
    </row>
    <row r="1397" ht="14.25" customHeight="1">
      <c r="A1397" s="471" t="str">
        <f t="array" ref="A1397">IFERROR(INDEX(AuditRepTemp_C!D$7:D$1657,MATCH(ROWS(AuditRepTemp_C!$B$7:$B1393),AuditRepTemp_C!$B$7:$B$1657,0)),"")</f>
        <v/>
      </c>
      <c r="B1397" s="510" t="str">
        <f t="array" ref="B1397">IFERROR(INDEX(AuditRepTemp_C!F$7:F$1657,MATCH(ROWS(AuditRepTemp_C!$B$7:$B1393),AuditRepTemp_C!$B$7:$B$1657,0)),"")</f>
        <v/>
      </c>
      <c r="C1397" s="511" t="str">
        <f t="array" ref="C1397">IFERROR(INDEX(AuditRepTemp_C!H$7:H$1657,MATCH(ROWS(AuditRepTemp_C!$B$7:$B1393),AuditRepTemp_C!$B$7:$B$1657,0)),"")</f>
        <v/>
      </c>
      <c r="D1397" s="511" t="str">
        <f t="array" ref="D1397">IFERROR(INDEX(AuditRepTemp_C!I$7:I$1657,MATCH(ROWS(AuditRepTemp_C!$B$7:$B1393),AuditRepTemp_C!$B$7:$B$1657,0)),"")</f>
        <v/>
      </c>
      <c r="E1397" s="512" t="str">
        <f t="array" ref="E1397">IFERROR(INDEX(AuditRepTemp_C!J$7:J$1657,MATCH(ROWS(AuditRepTemp_C!$B$7:$B1393),AuditRepTemp_C!$B$7:$B$1657,0)),"")</f>
        <v/>
      </c>
      <c r="F1397" s="513" t="str">
        <f t="array" ref="F1397">IFERROR(INDEX(AuditRepTemp_C!K$7:K$1657,MATCH(ROWS(AuditRepTemp_C!$B$7:$B1393),AuditRepTemp_C!$B$7:$B$1657,0)),"")</f>
        <v/>
      </c>
      <c r="G1397" s="513" t="str">
        <f t="array" ref="G1397">IFERROR(INDEX(AuditRepTemp_C!L$7:L$1657,MATCH(ROWS(AuditRepTemp_C!$B$7:$B1393),AuditRepTemp_C!$B$7:$B$1657,0)),"")</f>
        <v/>
      </c>
      <c r="H1397" s="517" t="s">
        <v>2064</v>
      </c>
      <c r="I1397" s="524"/>
      <c r="J1397" s="518"/>
      <c r="K1397" s="419"/>
      <c r="L1397" s="419"/>
      <c r="M1397" s="518"/>
      <c r="N1397" s="518"/>
      <c r="O1397" s="518"/>
      <c r="P1397" s="518"/>
      <c r="Q1397" s="518"/>
      <c r="R1397" s="422"/>
      <c r="S1397" s="518"/>
      <c r="T1397" s="519"/>
      <c r="U1397" s="520"/>
      <c r="V1397" s="518"/>
      <c r="W1397" s="521"/>
      <c r="X1397" s="518"/>
      <c r="Y1397" s="518"/>
      <c r="Z1397" s="518"/>
    </row>
    <row r="1398" ht="14.25" customHeight="1">
      <c r="A1398" s="471" t="str">
        <f t="array" ref="A1398">IFERROR(INDEX(AuditRepTemp_C!D$7:D$1657,MATCH(ROWS(AuditRepTemp_C!$B$7:$B1394),AuditRepTemp_C!$B$7:$B$1657,0)),"")</f>
        <v/>
      </c>
      <c r="B1398" s="510" t="str">
        <f t="array" ref="B1398">IFERROR(INDEX(AuditRepTemp_C!F$7:F$1657,MATCH(ROWS(AuditRepTemp_C!$B$7:$B1394),AuditRepTemp_C!$B$7:$B$1657,0)),"")</f>
        <v/>
      </c>
      <c r="C1398" s="511" t="str">
        <f t="array" ref="C1398">IFERROR(INDEX(AuditRepTemp_C!H$7:H$1657,MATCH(ROWS(AuditRepTemp_C!$B$7:$B1394),AuditRepTemp_C!$B$7:$B$1657,0)),"")</f>
        <v/>
      </c>
      <c r="D1398" s="511" t="str">
        <f t="array" ref="D1398">IFERROR(INDEX(AuditRepTemp_C!I$7:I$1657,MATCH(ROWS(AuditRepTemp_C!$B$7:$B1394),AuditRepTemp_C!$B$7:$B$1657,0)),"")</f>
        <v/>
      </c>
      <c r="E1398" s="512" t="str">
        <f t="array" ref="E1398">IFERROR(INDEX(AuditRepTemp_C!J$7:J$1657,MATCH(ROWS(AuditRepTemp_C!$B$7:$B1394),AuditRepTemp_C!$B$7:$B$1657,0)),"")</f>
        <v/>
      </c>
      <c r="F1398" s="513" t="str">
        <f t="array" ref="F1398">IFERROR(INDEX(AuditRepTemp_C!K$7:K$1657,MATCH(ROWS(AuditRepTemp_C!$B$7:$B1394),AuditRepTemp_C!$B$7:$B$1657,0)),"")</f>
        <v/>
      </c>
      <c r="G1398" s="513" t="str">
        <f t="array" ref="G1398">IFERROR(INDEX(AuditRepTemp_C!L$7:L$1657,MATCH(ROWS(AuditRepTemp_C!$B$7:$B1394),AuditRepTemp_C!$B$7:$B$1657,0)),"")</f>
        <v/>
      </c>
      <c r="H1398" s="517" t="s">
        <v>2064</v>
      </c>
      <c r="I1398" s="524"/>
      <c r="J1398" s="518"/>
      <c r="K1398" s="419"/>
      <c r="L1398" s="419"/>
      <c r="M1398" s="518"/>
      <c r="N1398" s="518"/>
      <c r="O1398" s="518"/>
      <c r="P1398" s="518"/>
      <c r="Q1398" s="518"/>
      <c r="R1398" s="422"/>
      <c r="S1398" s="518"/>
      <c r="T1398" s="519"/>
      <c r="U1398" s="520"/>
      <c r="V1398" s="518"/>
      <c r="W1398" s="521"/>
      <c r="X1398" s="518"/>
      <c r="Y1398" s="518"/>
      <c r="Z1398" s="518"/>
    </row>
    <row r="1399" ht="14.25" customHeight="1">
      <c r="A1399" s="471" t="str">
        <f t="array" ref="A1399">IFERROR(INDEX(AuditRepTemp_C!D$7:D$1657,MATCH(ROWS(AuditRepTemp_C!$B$7:$B1395),AuditRepTemp_C!$B$7:$B$1657,0)),"")</f>
        <v/>
      </c>
      <c r="B1399" s="510" t="str">
        <f t="array" ref="B1399">IFERROR(INDEX(AuditRepTemp_C!F$7:F$1657,MATCH(ROWS(AuditRepTemp_C!$B$7:$B1395),AuditRepTemp_C!$B$7:$B$1657,0)),"")</f>
        <v/>
      </c>
      <c r="C1399" s="511" t="str">
        <f t="array" ref="C1399">IFERROR(INDEX(AuditRepTemp_C!H$7:H$1657,MATCH(ROWS(AuditRepTemp_C!$B$7:$B1395),AuditRepTemp_C!$B$7:$B$1657,0)),"")</f>
        <v/>
      </c>
      <c r="D1399" s="511" t="str">
        <f t="array" ref="D1399">IFERROR(INDEX(AuditRepTemp_C!I$7:I$1657,MATCH(ROWS(AuditRepTemp_C!$B$7:$B1395),AuditRepTemp_C!$B$7:$B$1657,0)),"")</f>
        <v/>
      </c>
      <c r="E1399" s="512" t="str">
        <f t="array" ref="E1399">IFERROR(INDEX(AuditRepTemp_C!J$7:J$1657,MATCH(ROWS(AuditRepTemp_C!$B$7:$B1395),AuditRepTemp_C!$B$7:$B$1657,0)),"")</f>
        <v/>
      </c>
      <c r="F1399" s="513" t="str">
        <f t="array" ref="F1399">IFERROR(INDEX(AuditRepTemp_C!K$7:K$1657,MATCH(ROWS(AuditRepTemp_C!$B$7:$B1395),AuditRepTemp_C!$B$7:$B$1657,0)),"")</f>
        <v/>
      </c>
      <c r="G1399" s="513" t="str">
        <f t="array" ref="G1399">IFERROR(INDEX(AuditRepTemp_C!L$7:L$1657,MATCH(ROWS(AuditRepTemp_C!$B$7:$B1395),AuditRepTemp_C!$B$7:$B$1657,0)),"")</f>
        <v/>
      </c>
      <c r="H1399" s="517" t="s">
        <v>2064</v>
      </c>
      <c r="I1399" s="524"/>
      <c r="J1399" s="518"/>
      <c r="K1399" s="419"/>
      <c r="L1399" s="419"/>
      <c r="M1399" s="518"/>
      <c r="N1399" s="518"/>
      <c r="O1399" s="518"/>
      <c r="P1399" s="518"/>
      <c r="Q1399" s="518"/>
      <c r="R1399" s="422"/>
      <c r="S1399" s="518"/>
      <c r="T1399" s="519"/>
      <c r="U1399" s="520"/>
      <c r="V1399" s="518"/>
      <c r="W1399" s="521"/>
      <c r="X1399" s="518"/>
      <c r="Y1399" s="518"/>
      <c r="Z1399" s="518"/>
    </row>
    <row r="1400" ht="14.25" customHeight="1">
      <c r="A1400" s="471" t="str">
        <f t="array" ref="A1400">IFERROR(INDEX(AuditRepTemp_C!D$7:D$1657,MATCH(ROWS(AuditRepTemp_C!$B$7:$B1396),AuditRepTemp_C!$B$7:$B$1657,0)),"")</f>
        <v/>
      </c>
      <c r="B1400" s="510" t="str">
        <f t="array" ref="B1400">IFERROR(INDEX(AuditRepTemp_C!F$7:F$1657,MATCH(ROWS(AuditRepTemp_C!$B$7:$B1396),AuditRepTemp_C!$B$7:$B$1657,0)),"")</f>
        <v/>
      </c>
      <c r="C1400" s="511" t="str">
        <f t="array" ref="C1400">IFERROR(INDEX(AuditRepTemp_C!H$7:H$1657,MATCH(ROWS(AuditRepTemp_C!$B$7:$B1396),AuditRepTemp_C!$B$7:$B$1657,0)),"")</f>
        <v/>
      </c>
      <c r="D1400" s="511" t="str">
        <f t="array" ref="D1400">IFERROR(INDEX(AuditRepTemp_C!I$7:I$1657,MATCH(ROWS(AuditRepTemp_C!$B$7:$B1396),AuditRepTemp_C!$B$7:$B$1657,0)),"")</f>
        <v/>
      </c>
      <c r="E1400" s="512" t="str">
        <f t="array" ref="E1400">IFERROR(INDEX(AuditRepTemp_C!J$7:J$1657,MATCH(ROWS(AuditRepTemp_C!$B$7:$B1396),AuditRepTemp_C!$B$7:$B$1657,0)),"")</f>
        <v/>
      </c>
      <c r="F1400" s="513" t="str">
        <f t="array" ref="F1400">IFERROR(INDEX(AuditRepTemp_C!K$7:K$1657,MATCH(ROWS(AuditRepTemp_C!$B$7:$B1396),AuditRepTemp_C!$B$7:$B$1657,0)),"")</f>
        <v/>
      </c>
      <c r="G1400" s="513" t="str">
        <f t="array" ref="G1400">IFERROR(INDEX(AuditRepTemp_C!L$7:L$1657,MATCH(ROWS(AuditRepTemp_C!$B$7:$B1396),AuditRepTemp_C!$B$7:$B$1657,0)),"")</f>
        <v/>
      </c>
      <c r="H1400" s="517" t="s">
        <v>2064</v>
      </c>
      <c r="I1400" s="524"/>
      <c r="J1400" s="518"/>
      <c r="K1400" s="419"/>
      <c r="L1400" s="419"/>
      <c r="M1400" s="518"/>
      <c r="N1400" s="518"/>
      <c r="O1400" s="518"/>
      <c r="P1400" s="518"/>
      <c r="Q1400" s="518"/>
      <c r="R1400" s="422"/>
      <c r="S1400" s="518"/>
      <c r="T1400" s="519"/>
      <c r="U1400" s="520"/>
      <c r="V1400" s="518"/>
      <c r="W1400" s="521"/>
      <c r="X1400" s="518"/>
      <c r="Y1400" s="518"/>
      <c r="Z1400" s="518"/>
    </row>
    <row r="1401" ht="14.25" customHeight="1">
      <c r="A1401" s="471" t="str">
        <f t="array" ref="A1401">IFERROR(INDEX(AuditRepTemp_C!D$7:D$1657,MATCH(ROWS(AuditRepTemp_C!$B$7:$B1397),AuditRepTemp_C!$B$7:$B$1657,0)),"")</f>
        <v/>
      </c>
      <c r="B1401" s="510" t="str">
        <f t="array" ref="B1401">IFERROR(INDEX(AuditRepTemp_C!F$7:F$1657,MATCH(ROWS(AuditRepTemp_C!$B$7:$B1397),AuditRepTemp_C!$B$7:$B$1657,0)),"")</f>
        <v/>
      </c>
      <c r="C1401" s="511" t="str">
        <f t="array" ref="C1401">IFERROR(INDEX(AuditRepTemp_C!H$7:H$1657,MATCH(ROWS(AuditRepTemp_C!$B$7:$B1397),AuditRepTemp_C!$B$7:$B$1657,0)),"")</f>
        <v/>
      </c>
      <c r="D1401" s="511" t="str">
        <f t="array" ref="D1401">IFERROR(INDEX(AuditRepTemp_C!I$7:I$1657,MATCH(ROWS(AuditRepTemp_C!$B$7:$B1397),AuditRepTemp_C!$B$7:$B$1657,0)),"")</f>
        <v/>
      </c>
      <c r="E1401" s="512" t="str">
        <f t="array" ref="E1401">IFERROR(INDEX(AuditRepTemp_C!J$7:J$1657,MATCH(ROWS(AuditRepTemp_C!$B$7:$B1397),AuditRepTemp_C!$B$7:$B$1657,0)),"")</f>
        <v/>
      </c>
      <c r="F1401" s="513" t="str">
        <f t="array" ref="F1401">IFERROR(INDEX(AuditRepTemp_C!K$7:K$1657,MATCH(ROWS(AuditRepTemp_C!$B$7:$B1397),AuditRepTemp_C!$B$7:$B$1657,0)),"")</f>
        <v/>
      </c>
      <c r="G1401" s="513" t="str">
        <f t="array" ref="G1401">IFERROR(INDEX(AuditRepTemp_C!L$7:L$1657,MATCH(ROWS(AuditRepTemp_C!$B$7:$B1397),AuditRepTemp_C!$B$7:$B$1657,0)),"")</f>
        <v/>
      </c>
      <c r="H1401" s="517" t="s">
        <v>2064</v>
      </c>
      <c r="I1401" s="524"/>
      <c r="J1401" s="518"/>
      <c r="K1401" s="419"/>
      <c r="L1401" s="419"/>
      <c r="M1401" s="518"/>
      <c r="N1401" s="518"/>
      <c r="O1401" s="518"/>
      <c r="P1401" s="518"/>
      <c r="Q1401" s="518"/>
      <c r="R1401" s="422"/>
      <c r="S1401" s="518"/>
      <c r="T1401" s="519"/>
      <c r="U1401" s="520"/>
      <c r="V1401" s="518"/>
      <c r="W1401" s="521"/>
      <c r="X1401" s="518"/>
      <c r="Y1401" s="518"/>
      <c r="Z1401" s="518"/>
    </row>
    <row r="1402" ht="14.25" customHeight="1">
      <c r="A1402" s="471" t="str">
        <f t="array" ref="A1402">IFERROR(INDEX(AuditRepTemp_C!D$7:D$1657,MATCH(ROWS(AuditRepTemp_C!$B$7:$B1398),AuditRepTemp_C!$B$7:$B$1657,0)),"")</f>
        <v/>
      </c>
      <c r="B1402" s="510" t="str">
        <f t="array" ref="B1402">IFERROR(INDEX(AuditRepTemp_C!F$7:F$1657,MATCH(ROWS(AuditRepTemp_C!$B$7:$B1398),AuditRepTemp_C!$B$7:$B$1657,0)),"")</f>
        <v/>
      </c>
      <c r="C1402" s="511" t="str">
        <f t="array" ref="C1402">IFERROR(INDEX(AuditRepTemp_C!H$7:H$1657,MATCH(ROWS(AuditRepTemp_C!$B$7:$B1398),AuditRepTemp_C!$B$7:$B$1657,0)),"")</f>
        <v/>
      </c>
      <c r="D1402" s="511" t="str">
        <f t="array" ref="D1402">IFERROR(INDEX(AuditRepTemp_C!I$7:I$1657,MATCH(ROWS(AuditRepTemp_C!$B$7:$B1398),AuditRepTemp_C!$B$7:$B$1657,0)),"")</f>
        <v/>
      </c>
      <c r="E1402" s="512" t="str">
        <f t="array" ref="E1402">IFERROR(INDEX(AuditRepTemp_C!J$7:J$1657,MATCH(ROWS(AuditRepTemp_C!$B$7:$B1398),AuditRepTemp_C!$B$7:$B$1657,0)),"")</f>
        <v/>
      </c>
      <c r="F1402" s="513" t="str">
        <f t="array" ref="F1402">IFERROR(INDEX(AuditRepTemp_C!K$7:K$1657,MATCH(ROWS(AuditRepTemp_C!$B$7:$B1398),AuditRepTemp_C!$B$7:$B$1657,0)),"")</f>
        <v/>
      </c>
      <c r="G1402" s="513" t="str">
        <f t="array" ref="G1402">IFERROR(INDEX(AuditRepTemp_C!L$7:L$1657,MATCH(ROWS(AuditRepTemp_C!$B$7:$B1398),AuditRepTemp_C!$B$7:$B$1657,0)),"")</f>
        <v/>
      </c>
      <c r="H1402" s="517" t="s">
        <v>2064</v>
      </c>
      <c r="I1402" s="524"/>
      <c r="J1402" s="518"/>
      <c r="K1402" s="419"/>
      <c r="L1402" s="419"/>
      <c r="M1402" s="518"/>
      <c r="N1402" s="518"/>
      <c r="O1402" s="518"/>
      <c r="P1402" s="518"/>
      <c r="Q1402" s="518"/>
      <c r="R1402" s="422"/>
      <c r="S1402" s="518"/>
      <c r="T1402" s="519"/>
      <c r="U1402" s="520"/>
      <c r="V1402" s="518"/>
      <c r="W1402" s="521"/>
      <c r="X1402" s="518"/>
      <c r="Y1402" s="518"/>
      <c r="Z1402" s="518"/>
    </row>
    <row r="1403" ht="14.25" customHeight="1">
      <c r="A1403" s="471" t="str">
        <f t="array" ref="A1403">IFERROR(INDEX(AuditRepTemp_C!D$7:D$1657,MATCH(ROWS(AuditRepTemp_C!$B$7:$B1399),AuditRepTemp_C!$B$7:$B$1657,0)),"")</f>
        <v/>
      </c>
      <c r="B1403" s="510" t="str">
        <f t="array" ref="B1403">IFERROR(INDEX(AuditRepTemp_C!F$7:F$1657,MATCH(ROWS(AuditRepTemp_C!$B$7:$B1399),AuditRepTemp_C!$B$7:$B$1657,0)),"")</f>
        <v/>
      </c>
      <c r="C1403" s="511" t="str">
        <f t="array" ref="C1403">IFERROR(INDEX(AuditRepTemp_C!H$7:H$1657,MATCH(ROWS(AuditRepTemp_C!$B$7:$B1399),AuditRepTemp_C!$B$7:$B$1657,0)),"")</f>
        <v/>
      </c>
      <c r="D1403" s="511" t="str">
        <f t="array" ref="D1403">IFERROR(INDEX(AuditRepTemp_C!I$7:I$1657,MATCH(ROWS(AuditRepTemp_C!$B$7:$B1399),AuditRepTemp_C!$B$7:$B$1657,0)),"")</f>
        <v/>
      </c>
      <c r="E1403" s="512" t="str">
        <f t="array" ref="E1403">IFERROR(INDEX(AuditRepTemp_C!J$7:J$1657,MATCH(ROWS(AuditRepTemp_C!$B$7:$B1399),AuditRepTemp_C!$B$7:$B$1657,0)),"")</f>
        <v/>
      </c>
      <c r="F1403" s="513" t="str">
        <f t="array" ref="F1403">IFERROR(INDEX(AuditRepTemp_C!K$7:K$1657,MATCH(ROWS(AuditRepTemp_C!$B$7:$B1399),AuditRepTemp_C!$B$7:$B$1657,0)),"")</f>
        <v/>
      </c>
      <c r="G1403" s="513" t="str">
        <f t="array" ref="G1403">IFERROR(INDEX(AuditRepTemp_C!L$7:L$1657,MATCH(ROWS(AuditRepTemp_C!$B$7:$B1399),AuditRepTemp_C!$B$7:$B$1657,0)),"")</f>
        <v/>
      </c>
      <c r="H1403" s="517" t="s">
        <v>2064</v>
      </c>
      <c r="I1403" s="524"/>
      <c r="J1403" s="518"/>
      <c r="K1403" s="419"/>
      <c r="L1403" s="419"/>
      <c r="M1403" s="518"/>
      <c r="N1403" s="518"/>
      <c r="O1403" s="518"/>
      <c r="P1403" s="518"/>
      <c r="Q1403" s="518"/>
      <c r="R1403" s="422"/>
      <c r="S1403" s="518"/>
      <c r="T1403" s="519"/>
      <c r="U1403" s="520"/>
      <c r="V1403" s="518"/>
      <c r="W1403" s="521"/>
      <c r="X1403" s="518"/>
      <c r="Y1403" s="518"/>
      <c r="Z1403" s="518"/>
    </row>
    <row r="1404" ht="14.25" customHeight="1">
      <c r="A1404" s="471" t="str">
        <f t="array" ref="A1404">IFERROR(INDEX(AuditRepTemp_C!D$7:D$1657,MATCH(ROWS(AuditRepTemp_C!$B$7:$B1400),AuditRepTemp_C!$B$7:$B$1657,0)),"")</f>
        <v/>
      </c>
      <c r="B1404" s="510" t="str">
        <f t="array" ref="B1404">IFERROR(INDEX(AuditRepTemp_C!F$7:F$1657,MATCH(ROWS(AuditRepTemp_C!$B$7:$B1400),AuditRepTemp_C!$B$7:$B$1657,0)),"")</f>
        <v/>
      </c>
      <c r="C1404" s="511" t="str">
        <f t="array" ref="C1404">IFERROR(INDEX(AuditRepTemp_C!H$7:H$1657,MATCH(ROWS(AuditRepTemp_C!$B$7:$B1400),AuditRepTemp_C!$B$7:$B$1657,0)),"")</f>
        <v/>
      </c>
      <c r="D1404" s="511" t="str">
        <f t="array" ref="D1404">IFERROR(INDEX(AuditRepTemp_C!I$7:I$1657,MATCH(ROWS(AuditRepTemp_C!$B$7:$B1400),AuditRepTemp_C!$B$7:$B$1657,0)),"")</f>
        <v/>
      </c>
      <c r="E1404" s="512" t="str">
        <f t="array" ref="E1404">IFERROR(INDEX(AuditRepTemp_C!J$7:J$1657,MATCH(ROWS(AuditRepTemp_C!$B$7:$B1400),AuditRepTemp_C!$B$7:$B$1657,0)),"")</f>
        <v/>
      </c>
      <c r="F1404" s="513" t="str">
        <f t="array" ref="F1404">IFERROR(INDEX(AuditRepTemp_C!K$7:K$1657,MATCH(ROWS(AuditRepTemp_C!$B$7:$B1400),AuditRepTemp_C!$B$7:$B$1657,0)),"")</f>
        <v/>
      </c>
      <c r="G1404" s="513" t="str">
        <f t="array" ref="G1404">IFERROR(INDEX(AuditRepTemp_C!L$7:L$1657,MATCH(ROWS(AuditRepTemp_C!$B$7:$B1400),AuditRepTemp_C!$B$7:$B$1657,0)),"")</f>
        <v/>
      </c>
      <c r="H1404" s="517" t="s">
        <v>2064</v>
      </c>
      <c r="I1404" s="524"/>
      <c r="J1404" s="518"/>
      <c r="K1404" s="419"/>
      <c r="L1404" s="419"/>
      <c r="M1404" s="518"/>
      <c r="N1404" s="518"/>
      <c r="O1404" s="518"/>
      <c r="P1404" s="518"/>
      <c r="Q1404" s="518"/>
      <c r="R1404" s="422"/>
      <c r="S1404" s="518"/>
      <c r="T1404" s="519"/>
      <c r="U1404" s="520"/>
      <c r="V1404" s="518"/>
      <c r="W1404" s="521"/>
      <c r="X1404" s="518"/>
      <c r="Y1404" s="518"/>
      <c r="Z1404" s="518"/>
    </row>
    <row r="1405" ht="14.25" customHeight="1">
      <c r="A1405" s="471" t="str">
        <f t="array" ref="A1405">IFERROR(INDEX(AuditRepTemp_C!D$7:D$1657,MATCH(ROWS(AuditRepTemp_C!$B$7:$B1401),AuditRepTemp_C!$B$7:$B$1657,0)),"")</f>
        <v/>
      </c>
      <c r="B1405" s="510" t="str">
        <f t="array" ref="B1405">IFERROR(INDEX(AuditRepTemp_C!F$7:F$1657,MATCH(ROWS(AuditRepTemp_C!$B$7:$B1401),AuditRepTemp_C!$B$7:$B$1657,0)),"")</f>
        <v/>
      </c>
      <c r="C1405" s="511" t="str">
        <f t="array" ref="C1405">IFERROR(INDEX(AuditRepTemp_C!H$7:H$1657,MATCH(ROWS(AuditRepTemp_C!$B$7:$B1401),AuditRepTemp_C!$B$7:$B$1657,0)),"")</f>
        <v/>
      </c>
      <c r="D1405" s="511" t="str">
        <f t="array" ref="D1405">IFERROR(INDEX(AuditRepTemp_C!I$7:I$1657,MATCH(ROWS(AuditRepTemp_C!$B$7:$B1401),AuditRepTemp_C!$B$7:$B$1657,0)),"")</f>
        <v/>
      </c>
      <c r="E1405" s="512" t="str">
        <f t="array" ref="E1405">IFERROR(INDEX(AuditRepTemp_C!J$7:J$1657,MATCH(ROWS(AuditRepTemp_C!$B$7:$B1401),AuditRepTemp_C!$B$7:$B$1657,0)),"")</f>
        <v/>
      </c>
      <c r="F1405" s="513" t="str">
        <f t="array" ref="F1405">IFERROR(INDEX(AuditRepTemp_C!K$7:K$1657,MATCH(ROWS(AuditRepTemp_C!$B$7:$B1401),AuditRepTemp_C!$B$7:$B$1657,0)),"")</f>
        <v/>
      </c>
      <c r="G1405" s="513" t="str">
        <f t="array" ref="G1405">IFERROR(INDEX(AuditRepTemp_C!L$7:L$1657,MATCH(ROWS(AuditRepTemp_C!$B$7:$B1401),AuditRepTemp_C!$B$7:$B$1657,0)),"")</f>
        <v/>
      </c>
      <c r="H1405" s="517" t="s">
        <v>2064</v>
      </c>
      <c r="I1405" s="524"/>
      <c r="J1405" s="518"/>
      <c r="K1405" s="419"/>
      <c r="L1405" s="419"/>
      <c r="M1405" s="518"/>
      <c r="N1405" s="518"/>
      <c r="O1405" s="518"/>
      <c r="P1405" s="518"/>
      <c r="Q1405" s="518"/>
      <c r="R1405" s="422"/>
      <c r="S1405" s="518"/>
      <c r="T1405" s="519"/>
      <c r="U1405" s="520"/>
      <c r="V1405" s="518"/>
      <c r="W1405" s="521"/>
      <c r="X1405" s="518"/>
      <c r="Y1405" s="518"/>
      <c r="Z1405" s="518"/>
    </row>
    <row r="1406" ht="14.25" customHeight="1">
      <c r="A1406" s="471" t="str">
        <f t="array" ref="A1406">IFERROR(INDEX(AuditRepTemp_C!D$7:D$1657,MATCH(ROWS(AuditRepTemp_C!$B$7:$B1402),AuditRepTemp_C!$B$7:$B$1657,0)),"")</f>
        <v/>
      </c>
      <c r="B1406" s="510" t="str">
        <f t="array" ref="B1406">IFERROR(INDEX(AuditRepTemp_C!F$7:F$1657,MATCH(ROWS(AuditRepTemp_C!$B$7:$B1402),AuditRepTemp_C!$B$7:$B$1657,0)),"")</f>
        <v/>
      </c>
      <c r="C1406" s="511" t="str">
        <f t="array" ref="C1406">IFERROR(INDEX(AuditRepTemp_C!H$7:H$1657,MATCH(ROWS(AuditRepTemp_C!$B$7:$B1402),AuditRepTemp_C!$B$7:$B$1657,0)),"")</f>
        <v/>
      </c>
      <c r="D1406" s="511" t="str">
        <f t="array" ref="D1406">IFERROR(INDEX(AuditRepTemp_C!I$7:I$1657,MATCH(ROWS(AuditRepTemp_C!$B$7:$B1402),AuditRepTemp_C!$B$7:$B$1657,0)),"")</f>
        <v/>
      </c>
      <c r="E1406" s="512" t="str">
        <f t="array" ref="E1406">IFERROR(INDEX(AuditRepTemp_C!J$7:J$1657,MATCH(ROWS(AuditRepTemp_C!$B$7:$B1402),AuditRepTemp_C!$B$7:$B$1657,0)),"")</f>
        <v/>
      </c>
      <c r="F1406" s="513" t="str">
        <f t="array" ref="F1406">IFERROR(INDEX(AuditRepTemp_C!K$7:K$1657,MATCH(ROWS(AuditRepTemp_C!$B$7:$B1402),AuditRepTemp_C!$B$7:$B$1657,0)),"")</f>
        <v/>
      </c>
      <c r="G1406" s="513" t="str">
        <f t="array" ref="G1406">IFERROR(INDEX(AuditRepTemp_C!L$7:L$1657,MATCH(ROWS(AuditRepTemp_C!$B$7:$B1402),AuditRepTemp_C!$B$7:$B$1657,0)),"")</f>
        <v/>
      </c>
      <c r="H1406" s="517" t="s">
        <v>2064</v>
      </c>
      <c r="I1406" s="524"/>
      <c r="J1406" s="518"/>
      <c r="K1406" s="419"/>
      <c r="L1406" s="419"/>
      <c r="M1406" s="518"/>
      <c r="N1406" s="518"/>
      <c r="O1406" s="518"/>
      <c r="P1406" s="518"/>
      <c r="Q1406" s="518"/>
      <c r="R1406" s="422"/>
      <c r="S1406" s="518"/>
      <c r="T1406" s="519"/>
      <c r="U1406" s="520"/>
      <c r="V1406" s="518"/>
      <c r="W1406" s="521"/>
      <c r="X1406" s="518"/>
      <c r="Y1406" s="518"/>
      <c r="Z1406" s="518"/>
    </row>
    <row r="1407" ht="14.25" customHeight="1">
      <c r="A1407" s="471" t="str">
        <f t="array" ref="A1407">IFERROR(INDEX(AuditRepTemp_C!D$7:D$1657,MATCH(ROWS(AuditRepTemp_C!$B$7:$B1403),AuditRepTemp_C!$B$7:$B$1657,0)),"")</f>
        <v/>
      </c>
      <c r="B1407" s="510" t="str">
        <f t="array" ref="B1407">IFERROR(INDEX(AuditRepTemp_C!F$7:F$1657,MATCH(ROWS(AuditRepTemp_C!$B$7:$B1403),AuditRepTemp_C!$B$7:$B$1657,0)),"")</f>
        <v/>
      </c>
      <c r="C1407" s="511" t="str">
        <f t="array" ref="C1407">IFERROR(INDEX(AuditRepTemp_C!H$7:H$1657,MATCH(ROWS(AuditRepTemp_C!$B$7:$B1403),AuditRepTemp_C!$B$7:$B$1657,0)),"")</f>
        <v/>
      </c>
      <c r="D1407" s="511" t="str">
        <f t="array" ref="D1407">IFERROR(INDEX(AuditRepTemp_C!I$7:I$1657,MATCH(ROWS(AuditRepTemp_C!$B$7:$B1403),AuditRepTemp_C!$B$7:$B$1657,0)),"")</f>
        <v/>
      </c>
      <c r="E1407" s="512" t="str">
        <f t="array" ref="E1407">IFERROR(INDEX(AuditRepTemp_C!J$7:J$1657,MATCH(ROWS(AuditRepTemp_C!$B$7:$B1403),AuditRepTemp_C!$B$7:$B$1657,0)),"")</f>
        <v/>
      </c>
      <c r="F1407" s="513" t="str">
        <f t="array" ref="F1407">IFERROR(INDEX(AuditRepTemp_C!K$7:K$1657,MATCH(ROWS(AuditRepTemp_C!$B$7:$B1403),AuditRepTemp_C!$B$7:$B$1657,0)),"")</f>
        <v/>
      </c>
      <c r="G1407" s="513" t="str">
        <f t="array" ref="G1407">IFERROR(INDEX(AuditRepTemp_C!L$7:L$1657,MATCH(ROWS(AuditRepTemp_C!$B$7:$B1403),AuditRepTemp_C!$B$7:$B$1657,0)),"")</f>
        <v/>
      </c>
      <c r="H1407" s="517" t="s">
        <v>2064</v>
      </c>
      <c r="I1407" s="524"/>
      <c r="J1407" s="518"/>
      <c r="K1407" s="419"/>
      <c r="L1407" s="419"/>
      <c r="M1407" s="518"/>
      <c r="N1407" s="518"/>
      <c r="O1407" s="518"/>
      <c r="P1407" s="518"/>
      <c r="Q1407" s="518"/>
      <c r="R1407" s="422"/>
      <c r="S1407" s="518"/>
      <c r="T1407" s="519"/>
      <c r="U1407" s="520"/>
      <c r="V1407" s="518"/>
      <c r="W1407" s="521"/>
      <c r="X1407" s="518"/>
      <c r="Y1407" s="518"/>
      <c r="Z1407" s="518"/>
    </row>
    <row r="1408" ht="14.25" customHeight="1">
      <c r="A1408" s="471" t="str">
        <f t="array" ref="A1408">IFERROR(INDEX(AuditRepTemp_C!D$7:D$1657,MATCH(ROWS(AuditRepTemp_C!$B$7:$B1404),AuditRepTemp_C!$B$7:$B$1657,0)),"")</f>
        <v/>
      </c>
      <c r="B1408" s="510" t="str">
        <f t="array" ref="B1408">IFERROR(INDEX(AuditRepTemp_C!F$7:F$1657,MATCH(ROWS(AuditRepTemp_C!$B$7:$B1404),AuditRepTemp_C!$B$7:$B$1657,0)),"")</f>
        <v/>
      </c>
      <c r="C1408" s="511" t="str">
        <f t="array" ref="C1408">IFERROR(INDEX(AuditRepTemp_C!H$7:H$1657,MATCH(ROWS(AuditRepTemp_C!$B$7:$B1404),AuditRepTemp_C!$B$7:$B$1657,0)),"")</f>
        <v/>
      </c>
      <c r="D1408" s="511" t="str">
        <f t="array" ref="D1408">IFERROR(INDEX(AuditRepTemp_C!I$7:I$1657,MATCH(ROWS(AuditRepTemp_C!$B$7:$B1404),AuditRepTemp_C!$B$7:$B$1657,0)),"")</f>
        <v/>
      </c>
      <c r="E1408" s="512" t="str">
        <f t="array" ref="E1408">IFERROR(INDEX(AuditRepTemp_C!J$7:J$1657,MATCH(ROWS(AuditRepTemp_C!$B$7:$B1404),AuditRepTemp_C!$B$7:$B$1657,0)),"")</f>
        <v/>
      </c>
      <c r="F1408" s="513" t="str">
        <f t="array" ref="F1408">IFERROR(INDEX(AuditRepTemp_C!K$7:K$1657,MATCH(ROWS(AuditRepTemp_C!$B$7:$B1404),AuditRepTemp_C!$B$7:$B$1657,0)),"")</f>
        <v/>
      </c>
      <c r="G1408" s="513" t="str">
        <f t="array" ref="G1408">IFERROR(INDEX(AuditRepTemp_C!L$7:L$1657,MATCH(ROWS(AuditRepTemp_C!$B$7:$B1404),AuditRepTemp_C!$B$7:$B$1657,0)),"")</f>
        <v/>
      </c>
      <c r="H1408" s="517" t="s">
        <v>2064</v>
      </c>
      <c r="I1408" s="524"/>
      <c r="J1408" s="518"/>
      <c r="K1408" s="419"/>
      <c r="L1408" s="419"/>
      <c r="M1408" s="518"/>
      <c r="N1408" s="518"/>
      <c r="O1408" s="518"/>
      <c r="P1408" s="518"/>
      <c r="Q1408" s="518"/>
      <c r="R1408" s="422"/>
      <c r="S1408" s="518"/>
      <c r="T1408" s="519"/>
      <c r="U1408" s="520"/>
      <c r="V1408" s="518"/>
      <c r="W1408" s="521"/>
      <c r="X1408" s="518"/>
      <c r="Y1408" s="518"/>
      <c r="Z1408" s="518"/>
    </row>
    <row r="1409" ht="14.25" customHeight="1">
      <c r="A1409" s="471" t="str">
        <f t="array" ref="A1409">IFERROR(INDEX(AuditRepTemp_C!D$7:D$1657,MATCH(ROWS(AuditRepTemp_C!$B$7:$B1405),AuditRepTemp_C!$B$7:$B$1657,0)),"")</f>
        <v/>
      </c>
      <c r="B1409" s="510" t="str">
        <f t="array" ref="B1409">IFERROR(INDEX(AuditRepTemp_C!F$7:F$1657,MATCH(ROWS(AuditRepTemp_C!$B$7:$B1405),AuditRepTemp_C!$B$7:$B$1657,0)),"")</f>
        <v/>
      </c>
      <c r="C1409" s="511" t="str">
        <f t="array" ref="C1409">IFERROR(INDEX(AuditRepTemp_C!H$7:H$1657,MATCH(ROWS(AuditRepTemp_C!$B$7:$B1405),AuditRepTemp_C!$B$7:$B$1657,0)),"")</f>
        <v/>
      </c>
      <c r="D1409" s="511" t="str">
        <f t="array" ref="D1409">IFERROR(INDEX(AuditRepTemp_C!I$7:I$1657,MATCH(ROWS(AuditRepTemp_C!$B$7:$B1405),AuditRepTemp_C!$B$7:$B$1657,0)),"")</f>
        <v/>
      </c>
      <c r="E1409" s="512" t="str">
        <f t="array" ref="E1409">IFERROR(INDEX(AuditRepTemp_C!J$7:J$1657,MATCH(ROWS(AuditRepTemp_C!$B$7:$B1405),AuditRepTemp_C!$B$7:$B$1657,0)),"")</f>
        <v/>
      </c>
      <c r="F1409" s="513" t="str">
        <f t="array" ref="F1409">IFERROR(INDEX(AuditRepTemp_C!K$7:K$1657,MATCH(ROWS(AuditRepTemp_C!$B$7:$B1405),AuditRepTemp_C!$B$7:$B$1657,0)),"")</f>
        <v/>
      </c>
      <c r="G1409" s="513" t="str">
        <f t="array" ref="G1409">IFERROR(INDEX(AuditRepTemp_C!L$7:L$1657,MATCH(ROWS(AuditRepTemp_C!$B$7:$B1405),AuditRepTemp_C!$B$7:$B$1657,0)),"")</f>
        <v/>
      </c>
      <c r="H1409" s="517" t="s">
        <v>2064</v>
      </c>
      <c r="I1409" s="524"/>
      <c r="J1409" s="518"/>
      <c r="K1409" s="419"/>
      <c r="L1409" s="419"/>
      <c r="M1409" s="518"/>
      <c r="N1409" s="518"/>
      <c r="O1409" s="518"/>
      <c r="P1409" s="518"/>
      <c r="Q1409" s="518"/>
      <c r="R1409" s="422"/>
      <c r="S1409" s="518"/>
      <c r="T1409" s="519"/>
      <c r="U1409" s="520"/>
      <c r="V1409" s="518"/>
      <c r="W1409" s="521"/>
      <c r="X1409" s="518"/>
      <c r="Y1409" s="518"/>
      <c r="Z1409" s="518"/>
    </row>
    <row r="1410" ht="14.25" customHeight="1">
      <c r="A1410" s="471" t="str">
        <f t="array" ref="A1410">IFERROR(INDEX(AuditRepTemp_C!D$7:D$1657,MATCH(ROWS(AuditRepTemp_C!$B$7:$B1406),AuditRepTemp_C!$B$7:$B$1657,0)),"")</f>
        <v/>
      </c>
      <c r="B1410" s="510" t="str">
        <f t="array" ref="B1410">IFERROR(INDEX(AuditRepTemp_C!F$7:F$1657,MATCH(ROWS(AuditRepTemp_C!$B$7:$B1406),AuditRepTemp_C!$B$7:$B$1657,0)),"")</f>
        <v/>
      </c>
      <c r="C1410" s="511" t="str">
        <f t="array" ref="C1410">IFERROR(INDEX(AuditRepTemp_C!H$7:H$1657,MATCH(ROWS(AuditRepTemp_C!$B$7:$B1406),AuditRepTemp_C!$B$7:$B$1657,0)),"")</f>
        <v/>
      </c>
      <c r="D1410" s="511" t="str">
        <f t="array" ref="D1410">IFERROR(INDEX(AuditRepTemp_C!I$7:I$1657,MATCH(ROWS(AuditRepTemp_C!$B$7:$B1406),AuditRepTemp_C!$B$7:$B$1657,0)),"")</f>
        <v/>
      </c>
      <c r="E1410" s="512" t="str">
        <f t="array" ref="E1410">IFERROR(INDEX(AuditRepTemp_C!J$7:J$1657,MATCH(ROWS(AuditRepTemp_C!$B$7:$B1406),AuditRepTemp_C!$B$7:$B$1657,0)),"")</f>
        <v/>
      </c>
      <c r="F1410" s="513" t="str">
        <f t="array" ref="F1410">IFERROR(INDEX(AuditRepTemp_C!K$7:K$1657,MATCH(ROWS(AuditRepTemp_C!$B$7:$B1406),AuditRepTemp_C!$B$7:$B$1657,0)),"")</f>
        <v/>
      </c>
      <c r="G1410" s="513" t="str">
        <f t="array" ref="G1410">IFERROR(INDEX(AuditRepTemp_C!L$7:L$1657,MATCH(ROWS(AuditRepTemp_C!$B$7:$B1406),AuditRepTemp_C!$B$7:$B$1657,0)),"")</f>
        <v/>
      </c>
      <c r="H1410" s="517" t="s">
        <v>2064</v>
      </c>
      <c r="I1410" s="524"/>
      <c r="J1410" s="518"/>
      <c r="K1410" s="419"/>
      <c r="L1410" s="419"/>
      <c r="M1410" s="518"/>
      <c r="N1410" s="518"/>
      <c r="O1410" s="518"/>
      <c r="P1410" s="518"/>
      <c r="Q1410" s="518"/>
      <c r="R1410" s="422"/>
      <c r="S1410" s="518"/>
      <c r="T1410" s="519"/>
      <c r="U1410" s="520"/>
      <c r="V1410" s="518"/>
      <c r="W1410" s="521"/>
      <c r="X1410" s="518"/>
      <c r="Y1410" s="518"/>
      <c r="Z1410" s="518"/>
    </row>
    <row r="1411" ht="14.25" customHeight="1">
      <c r="A1411" s="471" t="str">
        <f t="array" ref="A1411">IFERROR(INDEX(AuditRepTemp_C!D$7:D$1657,MATCH(ROWS(AuditRepTemp_C!$B$7:$B1407),AuditRepTemp_C!$B$7:$B$1657,0)),"")</f>
        <v/>
      </c>
      <c r="B1411" s="510" t="str">
        <f t="array" ref="B1411">IFERROR(INDEX(AuditRepTemp_C!F$7:F$1657,MATCH(ROWS(AuditRepTemp_C!$B$7:$B1407),AuditRepTemp_C!$B$7:$B$1657,0)),"")</f>
        <v/>
      </c>
      <c r="C1411" s="511" t="str">
        <f t="array" ref="C1411">IFERROR(INDEX(AuditRepTemp_C!H$7:H$1657,MATCH(ROWS(AuditRepTemp_C!$B$7:$B1407),AuditRepTemp_C!$B$7:$B$1657,0)),"")</f>
        <v/>
      </c>
      <c r="D1411" s="511" t="str">
        <f t="array" ref="D1411">IFERROR(INDEX(AuditRepTemp_C!I$7:I$1657,MATCH(ROWS(AuditRepTemp_C!$B$7:$B1407),AuditRepTemp_C!$B$7:$B$1657,0)),"")</f>
        <v/>
      </c>
      <c r="E1411" s="512" t="str">
        <f t="array" ref="E1411">IFERROR(INDEX(AuditRepTemp_C!J$7:J$1657,MATCH(ROWS(AuditRepTemp_C!$B$7:$B1407),AuditRepTemp_C!$B$7:$B$1657,0)),"")</f>
        <v/>
      </c>
      <c r="F1411" s="513" t="str">
        <f t="array" ref="F1411">IFERROR(INDEX(AuditRepTemp_C!K$7:K$1657,MATCH(ROWS(AuditRepTemp_C!$B$7:$B1407),AuditRepTemp_C!$B$7:$B$1657,0)),"")</f>
        <v/>
      </c>
      <c r="G1411" s="513" t="str">
        <f t="array" ref="G1411">IFERROR(INDEX(AuditRepTemp_C!L$7:L$1657,MATCH(ROWS(AuditRepTemp_C!$B$7:$B1407),AuditRepTemp_C!$B$7:$B$1657,0)),"")</f>
        <v/>
      </c>
      <c r="H1411" s="517" t="s">
        <v>2064</v>
      </c>
      <c r="I1411" s="524"/>
      <c r="J1411" s="518"/>
      <c r="K1411" s="419"/>
      <c r="L1411" s="419"/>
      <c r="M1411" s="518"/>
      <c r="N1411" s="518"/>
      <c r="O1411" s="518"/>
      <c r="P1411" s="518"/>
      <c r="Q1411" s="518"/>
      <c r="R1411" s="422"/>
      <c r="S1411" s="518"/>
      <c r="T1411" s="519"/>
      <c r="U1411" s="520"/>
      <c r="V1411" s="518"/>
      <c r="W1411" s="521"/>
      <c r="X1411" s="518"/>
      <c r="Y1411" s="518"/>
      <c r="Z1411" s="518"/>
    </row>
    <row r="1412" ht="14.25" customHeight="1">
      <c r="A1412" s="471" t="str">
        <f t="array" ref="A1412">IFERROR(INDEX(AuditRepTemp_C!D$7:D$1657,MATCH(ROWS(AuditRepTemp_C!$B$7:$B1408),AuditRepTemp_C!$B$7:$B$1657,0)),"")</f>
        <v/>
      </c>
      <c r="B1412" s="510" t="str">
        <f t="array" ref="B1412">IFERROR(INDEX(AuditRepTemp_C!F$7:F$1657,MATCH(ROWS(AuditRepTemp_C!$B$7:$B1408),AuditRepTemp_C!$B$7:$B$1657,0)),"")</f>
        <v/>
      </c>
      <c r="C1412" s="511" t="str">
        <f t="array" ref="C1412">IFERROR(INDEX(AuditRepTemp_C!H$7:H$1657,MATCH(ROWS(AuditRepTemp_C!$B$7:$B1408),AuditRepTemp_C!$B$7:$B$1657,0)),"")</f>
        <v/>
      </c>
      <c r="D1412" s="511" t="str">
        <f t="array" ref="D1412">IFERROR(INDEX(AuditRepTemp_C!I$7:I$1657,MATCH(ROWS(AuditRepTemp_C!$B$7:$B1408),AuditRepTemp_C!$B$7:$B$1657,0)),"")</f>
        <v/>
      </c>
      <c r="E1412" s="512" t="str">
        <f t="array" ref="E1412">IFERROR(INDEX(AuditRepTemp_C!J$7:J$1657,MATCH(ROWS(AuditRepTemp_C!$B$7:$B1408),AuditRepTemp_C!$B$7:$B$1657,0)),"")</f>
        <v/>
      </c>
      <c r="F1412" s="513" t="str">
        <f t="array" ref="F1412">IFERROR(INDEX(AuditRepTemp_C!K$7:K$1657,MATCH(ROWS(AuditRepTemp_C!$B$7:$B1408),AuditRepTemp_C!$B$7:$B$1657,0)),"")</f>
        <v/>
      </c>
      <c r="G1412" s="513" t="str">
        <f t="array" ref="G1412">IFERROR(INDEX(AuditRepTemp_C!L$7:L$1657,MATCH(ROWS(AuditRepTemp_C!$B$7:$B1408),AuditRepTemp_C!$B$7:$B$1657,0)),"")</f>
        <v/>
      </c>
      <c r="H1412" s="517" t="s">
        <v>2064</v>
      </c>
      <c r="I1412" s="524"/>
      <c r="J1412" s="518"/>
      <c r="K1412" s="419"/>
      <c r="L1412" s="419"/>
      <c r="M1412" s="518"/>
      <c r="N1412" s="518"/>
      <c r="O1412" s="518"/>
      <c r="P1412" s="518"/>
      <c r="Q1412" s="518"/>
      <c r="R1412" s="422"/>
      <c r="S1412" s="518"/>
      <c r="T1412" s="519"/>
      <c r="U1412" s="520"/>
      <c r="V1412" s="518"/>
      <c r="W1412" s="521"/>
      <c r="X1412" s="518"/>
      <c r="Y1412" s="518"/>
      <c r="Z1412" s="518"/>
    </row>
    <row r="1413" ht="14.25" customHeight="1">
      <c r="A1413" s="471" t="str">
        <f t="array" ref="A1413">IFERROR(INDEX(AuditRepTemp_C!D$7:D$1657,MATCH(ROWS(AuditRepTemp_C!$B$7:$B1409),AuditRepTemp_C!$B$7:$B$1657,0)),"")</f>
        <v/>
      </c>
      <c r="B1413" s="510" t="str">
        <f t="array" ref="B1413">IFERROR(INDEX(AuditRepTemp_C!F$7:F$1657,MATCH(ROWS(AuditRepTemp_C!$B$7:$B1409),AuditRepTemp_C!$B$7:$B$1657,0)),"")</f>
        <v/>
      </c>
      <c r="C1413" s="511" t="str">
        <f t="array" ref="C1413">IFERROR(INDEX(AuditRepTemp_C!H$7:H$1657,MATCH(ROWS(AuditRepTemp_C!$B$7:$B1409),AuditRepTemp_C!$B$7:$B$1657,0)),"")</f>
        <v/>
      </c>
      <c r="D1413" s="511" t="str">
        <f t="array" ref="D1413">IFERROR(INDEX(AuditRepTemp_C!I$7:I$1657,MATCH(ROWS(AuditRepTemp_C!$B$7:$B1409),AuditRepTemp_C!$B$7:$B$1657,0)),"")</f>
        <v/>
      </c>
      <c r="E1413" s="512" t="str">
        <f t="array" ref="E1413">IFERROR(INDEX(AuditRepTemp_C!J$7:J$1657,MATCH(ROWS(AuditRepTemp_C!$B$7:$B1409),AuditRepTemp_C!$B$7:$B$1657,0)),"")</f>
        <v/>
      </c>
      <c r="F1413" s="513" t="str">
        <f t="array" ref="F1413">IFERROR(INDEX(AuditRepTemp_C!K$7:K$1657,MATCH(ROWS(AuditRepTemp_C!$B$7:$B1409),AuditRepTemp_C!$B$7:$B$1657,0)),"")</f>
        <v/>
      </c>
      <c r="G1413" s="513" t="str">
        <f t="array" ref="G1413">IFERROR(INDEX(AuditRepTemp_C!L$7:L$1657,MATCH(ROWS(AuditRepTemp_C!$B$7:$B1409),AuditRepTemp_C!$B$7:$B$1657,0)),"")</f>
        <v/>
      </c>
      <c r="H1413" s="517" t="s">
        <v>2064</v>
      </c>
      <c r="I1413" s="524"/>
      <c r="J1413" s="518"/>
      <c r="K1413" s="419"/>
      <c r="L1413" s="419"/>
      <c r="M1413" s="518"/>
      <c r="N1413" s="518"/>
      <c r="O1413" s="518"/>
      <c r="P1413" s="518"/>
      <c r="Q1413" s="518"/>
      <c r="R1413" s="422"/>
      <c r="S1413" s="518"/>
      <c r="T1413" s="519"/>
      <c r="U1413" s="520"/>
      <c r="V1413" s="518"/>
      <c r="W1413" s="521"/>
      <c r="X1413" s="518"/>
      <c r="Y1413" s="518"/>
      <c r="Z1413" s="518"/>
    </row>
    <row r="1414" ht="14.25" customHeight="1">
      <c r="A1414" s="471" t="str">
        <f t="array" ref="A1414">IFERROR(INDEX(AuditRepTemp_C!D$7:D$1657,MATCH(ROWS(AuditRepTemp_C!$B$7:$B1410),AuditRepTemp_C!$B$7:$B$1657,0)),"")</f>
        <v/>
      </c>
      <c r="B1414" s="510" t="str">
        <f t="array" ref="B1414">IFERROR(INDEX(AuditRepTemp_C!F$7:F$1657,MATCH(ROWS(AuditRepTemp_C!$B$7:$B1410),AuditRepTemp_C!$B$7:$B$1657,0)),"")</f>
        <v/>
      </c>
      <c r="C1414" s="511" t="str">
        <f t="array" ref="C1414">IFERROR(INDEX(AuditRepTemp_C!H$7:H$1657,MATCH(ROWS(AuditRepTemp_C!$B$7:$B1410),AuditRepTemp_C!$B$7:$B$1657,0)),"")</f>
        <v/>
      </c>
      <c r="D1414" s="511" t="str">
        <f t="array" ref="D1414">IFERROR(INDEX(AuditRepTemp_C!I$7:I$1657,MATCH(ROWS(AuditRepTemp_C!$B$7:$B1410),AuditRepTemp_C!$B$7:$B$1657,0)),"")</f>
        <v/>
      </c>
      <c r="E1414" s="512" t="str">
        <f t="array" ref="E1414">IFERROR(INDEX(AuditRepTemp_C!J$7:J$1657,MATCH(ROWS(AuditRepTemp_C!$B$7:$B1410),AuditRepTemp_C!$B$7:$B$1657,0)),"")</f>
        <v/>
      </c>
      <c r="F1414" s="513" t="str">
        <f t="array" ref="F1414">IFERROR(INDEX(AuditRepTemp_C!K$7:K$1657,MATCH(ROWS(AuditRepTemp_C!$B$7:$B1410),AuditRepTemp_C!$B$7:$B$1657,0)),"")</f>
        <v/>
      </c>
      <c r="G1414" s="513" t="str">
        <f t="array" ref="G1414">IFERROR(INDEX(AuditRepTemp_C!L$7:L$1657,MATCH(ROWS(AuditRepTemp_C!$B$7:$B1410),AuditRepTemp_C!$B$7:$B$1657,0)),"")</f>
        <v/>
      </c>
      <c r="H1414" s="517" t="s">
        <v>2064</v>
      </c>
      <c r="I1414" s="524"/>
      <c r="J1414" s="518"/>
      <c r="K1414" s="419"/>
      <c r="L1414" s="419"/>
      <c r="M1414" s="518"/>
      <c r="N1414" s="518"/>
      <c r="O1414" s="518"/>
      <c r="P1414" s="518"/>
      <c r="Q1414" s="518"/>
      <c r="R1414" s="422"/>
      <c r="S1414" s="518"/>
      <c r="T1414" s="519"/>
      <c r="U1414" s="520"/>
      <c r="V1414" s="518"/>
      <c r="W1414" s="521"/>
      <c r="X1414" s="518"/>
      <c r="Y1414" s="518"/>
      <c r="Z1414" s="518"/>
    </row>
    <row r="1415" ht="14.25" customHeight="1">
      <c r="A1415" s="471" t="str">
        <f t="array" ref="A1415">IFERROR(INDEX(AuditRepTemp_C!D$7:D$1657,MATCH(ROWS(AuditRepTemp_C!$B$7:$B1411),AuditRepTemp_C!$B$7:$B$1657,0)),"")</f>
        <v/>
      </c>
      <c r="B1415" s="510" t="str">
        <f t="array" ref="B1415">IFERROR(INDEX(AuditRepTemp_C!F$7:F$1657,MATCH(ROWS(AuditRepTemp_C!$B$7:$B1411),AuditRepTemp_C!$B$7:$B$1657,0)),"")</f>
        <v/>
      </c>
      <c r="C1415" s="511" t="str">
        <f t="array" ref="C1415">IFERROR(INDEX(AuditRepTemp_C!H$7:H$1657,MATCH(ROWS(AuditRepTemp_C!$B$7:$B1411),AuditRepTemp_C!$B$7:$B$1657,0)),"")</f>
        <v/>
      </c>
      <c r="D1415" s="511" t="str">
        <f t="array" ref="D1415">IFERROR(INDEX(AuditRepTemp_C!I$7:I$1657,MATCH(ROWS(AuditRepTemp_C!$B$7:$B1411),AuditRepTemp_C!$B$7:$B$1657,0)),"")</f>
        <v/>
      </c>
      <c r="E1415" s="512" t="str">
        <f t="array" ref="E1415">IFERROR(INDEX(AuditRepTemp_C!J$7:J$1657,MATCH(ROWS(AuditRepTemp_C!$B$7:$B1411),AuditRepTemp_C!$B$7:$B$1657,0)),"")</f>
        <v/>
      </c>
      <c r="F1415" s="513" t="str">
        <f t="array" ref="F1415">IFERROR(INDEX(AuditRepTemp_C!K$7:K$1657,MATCH(ROWS(AuditRepTemp_C!$B$7:$B1411),AuditRepTemp_C!$B$7:$B$1657,0)),"")</f>
        <v/>
      </c>
      <c r="G1415" s="513" t="str">
        <f t="array" ref="G1415">IFERROR(INDEX(AuditRepTemp_C!L$7:L$1657,MATCH(ROWS(AuditRepTemp_C!$B$7:$B1411),AuditRepTemp_C!$B$7:$B$1657,0)),"")</f>
        <v/>
      </c>
      <c r="H1415" s="517" t="s">
        <v>2064</v>
      </c>
      <c r="I1415" s="524"/>
      <c r="J1415" s="518"/>
      <c r="K1415" s="419"/>
      <c r="L1415" s="419"/>
      <c r="M1415" s="518"/>
      <c r="N1415" s="518"/>
      <c r="O1415" s="518"/>
      <c r="P1415" s="518"/>
      <c r="Q1415" s="518"/>
      <c r="R1415" s="422"/>
      <c r="S1415" s="518"/>
      <c r="T1415" s="519"/>
      <c r="U1415" s="520"/>
      <c r="V1415" s="518"/>
      <c r="W1415" s="521"/>
      <c r="X1415" s="518"/>
      <c r="Y1415" s="518"/>
      <c r="Z1415" s="518"/>
    </row>
    <row r="1416" ht="14.25" customHeight="1">
      <c r="A1416" s="471" t="str">
        <f t="array" ref="A1416">IFERROR(INDEX(AuditRepTemp_C!D$7:D$1657,MATCH(ROWS(AuditRepTemp_C!$B$7:$B1412),AuditRepTemp_C!$B$7:$B$1657,0)),"")</f>
        <v/>
      </c>
      <c r="B1416" s="510" t="str">
        <f t="array" ref="B1416">IFERROR(INDEX(AuditRepTemp_C!F$7:F$1657,MATCH(ROWS(AuditRepTemp_C!$B$7:$B1412),AuditRepTemp_C!$B$7:$B$1657,0)),"")</f>
        <v/>
      </c>
      <c r="C1416" s="511" t="str">
        <f t="array" ref="C1416">IFERROR(INDEX(AuditRepTemp_C!H$7:H$1657,MATCH(ROWS(AuditRepTemp_C!$B$7:$B1412),AuditRepTemp_C!$B$7:$B$1657,0)),"")</f>
        <v/>
      </c>
      <c r="D1416" s="511" t="str">
        <f t="array" ref="D1416">IFERROR(INDEX(AuditRepTemp_C!I$7:I$1657,MATCH(ROWS(AuditRepTemp_C!$B$7:$B1412),AuditRepTemp_C!$B$7:$B$1657,0)),"")</f>
        <v/>
      </c>
      <c r="E1416" s="512" t="str">
        <f t="array" ref="E1416">IFERROR(INDEX(AuditRepTemp_C!J$7:J$1657,MATCH(ROWS(AuditRepTemp_C!$B$7:$B1412),AuditRepTemp_C!$B$7:$B$1657,0)),"")</f>
        <v/>
      </c>
      <c r="F1416" s="513" t="str">
        <f t="array" ref="F1416">IFERROR(INDEX(AuditRepTemp_C!K$7:K$1657,MATCH(ROWS(AuditRepTemp_C!$B$7:$B1412),AuditRepTemp_C!$B$7:$B$1657,0)),"")</f>
        <v/>
      </c>
      <c r="G1416" s="513" t="str">
        <f t="array" ref="G1416">IFERROR(INDEX(AuditRepTemp_C!L$7:L$1657,MATCH(ROWS(AuditRepTemp_C!$B$7:$B1412),AuditRepTemp_C!$B$7:$B$1657,0)),"")</f>
        <v/>
      </c>
      <c r="H1416" s="517" t="s">
        <v>2064</v>
      </c>
      <c r="I1416" s="524"/>
      <c r="J1416" s="518"/>
      <c r="K1416" s="419"/>
      <c r="L1416" s="419"/>
      <c r="M1416" s="518"/>
      <c r="N1416" s="518"/>
      <c r="O1416" s="518"/>
      <c r="P1416" s="518"/>
      <c r="Q1416" s="518"/>
      <c r="R1416" s="422"/>
      <c r="S1416" s="518"/>
      <c r="T1416" s="519"/>
      <c r="U1416" s="520"/>
      <c r="V1416" s="518"/>
      <c r="W1416" s="521"/>
      <c r="X1416" s="518"/>
      <c r="Y1416" s="518"/>
      <c r="Z1416" s="518"/>
    </row>
    <row r="1417" ht="14.25" customHeight="1">
      <c r="A1417" s="471" t="str">
        <f t="array" ref="A1417">IFERROR(INDEX(AuditRepTemp_C!D$7:D$1657,MATCH(ROWS(AuditRepTemp_C!$B$7:$B1413),AuditRepTemp_C!$B$7:$B$1657,0)),"")</f>
        <v/>
      </c>
      <c r="B1417" s="510" t="str">
        <f t="array" ref="B1417">IFERROR(INDEX(AuditRepTemp_C!F$7:F$1657,MATCH(ROWS(AuditRepTemp_C!$B$7:$B1413),AuditRepTemp_C!$B$7:$B$1657,0)),"")</f>
        <v/>
      </c>
      <c r="C1417" s="511" t="str">
        <f t="array" ref="C1417">IFERROR(INDEX(AuditRepTemp_C!H$7:H$1657,MATCH(ROWS(AuditRepTemp_C!$B$7:$B1413),AuditRepTemp_C!$B$7:$B$1657,0)),"")</f>
        <v/>
      </c>
      <c r="D1417" s="511" t="str">
        <f t="array" ref="D1417">IFERROR(INDEX(AuditRepTemp_C!I$7:I$1657,MATCH(ROWS(AuditRepTemp_C!$B$7:$B1413),AuditRepTemp_C!$B$7:$B$1657,0)),"")</f>
        <v/>
      </c>
      <c r="E1417" s="512" t="str">
        <f t="array" ref="E1417">IFERROR(INDEX(AuditRepTemp_C!J$7:J$1657,MATCH(ROWS(AuditRepTemp_C!$B$7:$B1413),AuditRepTemp_C!$B$7:$B$1657,0)),"")</f>
        <v/>
      </c>
      <c r="F1417" s="513" t="str">
        <f t="array" ref="F1417">IFERROR(INDEX(AuditRepTemp_C!K$7:K$1657,MATCH(ROWS(AuditRepTemp_C!$B$7:$B1413),AuditRepTemp_C!$B$7:$B$1657,0)),"")</f>
        <v/>
      </c>
      <c r="G1417" s="513" t="str">
        <f t="array" ref="G1417">IFERROR(INDEX(AuditRepTemp_C!L$7:L$1657,MATCH(ROWS(AuditRepTemp_C!$B$7:$B1413),AuditRepTemp_C!$B$7:$B$1657,0)),"")</f>
        <v/>
      </c>
      <c r="H1417" s="517" t="s">
        <v>2064</v>
      </c>
      <c r="I1417" s="524"/>
      <c r="J1417" s="518"/>
      <c r="K1417" s="419"/>
      <c r="L1417" s="419"/>
      <c r="M1417" s="518"/>
      <c r="N1417" s="518"/>
      <c r="O1417" s="518"/>
      <c r="P1417" s="518"/>
      <c r="Q1417" s="518"/>
      <c r="R1417" s="422"/>
      <c r="S1417" s="518"/>
      <c r="T1417" s="519"/>
      <c r="U1417" s="520"/>
      <c r="V1417" s="518"/>
      <c r="W1417" s="521"/>
      <c r="X1417" s="518"/>
      <c r="Y1417" s="518"/>
      <c r="Z1417" s="518"/>
    </row>
    <row r="1418" ht="14.25" customHeight="1">
      <c r="A1418" s="471" t="str">
        <f t="array" ref="A1418">IFERROR(INDEX(AuditRepTemp_C!D$7:D$1657,MATCH(ROWS(AuditRepTemp_C!$B$7:$B1414),AuditRepTemp_C!$B$7:$B$1657,0)),"")</f>
        <v/>
      </c>
      <c r="B1418" s="510" t="str">
        <f t="array" ref="B1418">IFERROR(INDEX(AuditRepTemp_C!F$7:F$1657,MATCH(ROWS(AuditRepTemp_C!$B$7:$B1414),AuditRepTemp_C!$B$7:$B$1657,0)),"")</f>
        <v/>
      </c>
      <c r="C1418" s="511" t="str">
        <f t="array" ref="C1418">IFERROR(INDEX(AuditRepTemp_C!H$7:H$1657,MATCH(ROWS(AuditRepTemp_C!$B$7:$B1414),AuditRepTemp_C!$B$7:$B$1657,0)),"")</f>
        <v/>
      </c>
      <c r="D1418" s="511" t="str">
        <f t="array" ref="D1418">IFERROR(INDEX(AuditRepTemp_C!I$7:I$1657,MATCH(ROWS(AuditRepTemp_C!$B$7:$B1414),AuditRepTemp_C!$B$7:$B$1657,0)),"")</f>
        <v/>
      </c>
      <c r="E1418" s="512" t="str">
        <f t="array" ref="E1418">IFERROR(INDEX(AuditRepTemp_C!J$7:J$1657,MATCH(ROWS(AuditRepTemp_C!$B$7:$B1414),AuditRepTemp_C!$B$7:$B$1657,0)),"")</f>
        <v/>
      </c>
      <c r="F1418" s="513" t="str">
        <f t="array" ref="F1418">IFERROR(INDEX(AuditRepTemp_C!K$7:K$1657,MATCH(ROWS(AuditRepTemp_C!$B$7:$B1414),AuditRepTemp_C!$B$7:$B$1657,0)),"")</f>
        <v/>
      </c>
      <c r="G1418" s="513" t="str">
        <f t="array" ref="G1418">IFERROR(INDEX(AuditRepTemp_C!L$7:L$1657,MATCH(ROWS(AuditRepTemp_C!$B$7:$B1414),AuditRepTemp_C!$B$7:$B$1657,0)),"")</f>
        <v/>
      </c>
      <c r="H1418" s="517" t="s">
        <v>2064</v>
      </c>
      <c r="I1418" s="524"/>
      <c r="J1418" s="518"/>
      <c r="K1418" s="419"/>
      <c r="L1418" s="419"/>
      <c r="M1418" s="518"/>
      <c r="N1418" s="518"/>
      <c r="O1418" s="518"/>
      <c r="P1418" s="518"/>
      <c r="Q1418" s="518"/>
      <c r="R1418" s="422"/>
      <c r="S1418" s="518"/>
      <c r="T1418" s="519"/>
      <c r="U1418" s="520"/>
      <c r="V1418" s="518"/>
      <c r="W1418" s="521"/>
      <c r="X1418" s="518"/>
      <c r="Y1418" s="518"/>
      <c r="Z1418" s="518"/>
    </row>
    <row r="1419" ht="14.25" customHeight="1">
      <c r="A1419" s="471" t="str">
        <f t="array" ref="A1419">IFERROR(INDEX(AuditRepTemp_C!D$7:D$1657,MATCH(ROWS(AuditRepTemp_C!$B$7:$B1415),AuditRepTemp_C!$B$7:$B$1657,0)),"")</f>
        <v/>
      </c>
      <c r="B1419" s="510" t="str">
        <f t="array" ref="B1419">IFERROR(INDEX(AuditRepTemp_C!F$7:F$1657,MATCH(ROWS(AuditRepTemp_C!$B$7:$B1415),AuditRepTemp_C!$B$7:$B$1657,0)),"")</f>
        <v/>
      </c>
      <c r="C1419" s="511" t="str">
        <f t="array" ref="C1419">IFERROR(INDEX(AuditRepTemp_C!H$7:H$1657,MATCH(ROWS(AuditRepTemp_C!$B$7:$B1415),AuditRepTemp_C!$B$7:$B$1657,0)),"")</f>
        <v/>
      </c>
      <c r="D1419" s="511" t="str">
        <f t="array" ref="D1419">IFERROR(INDEX(AuditRepTemp_C!I$7:I$1657,MATCH(ROWS(AuditRepTemp_C!$B$7:$B1415),AuditRepTemp_C!$B$7:$B$1657,0)),"")</f>
        <v/>
      </c>
      <c r="E1419" s="512" t="str">
        <f t="array" ref="E1419">IFERROR(INDEX(AuditRepTemp_C!J$7:J$1657,MATCH(ROWS(AuditRepTemp_C!$B$7:$B1415),AuditRepTemp_C!$B$7:$B$1657,0)),"")</f>
        <v/>
      </c>
      <c r="F1419" s="513" t="str">
        <f t="array" ref="F1419">IFERROR(INDEX(AuditRepTemp_C!K$7:K$1657,MATCH(ROWS(AuditRepTemp_C!$B$7:$B1415),AuditRepTemp_C!$B$7:$B$1657,0)),"")</f>
        <v/>
      </c>
      <c r="G1419" s="513" t="str">
        <f t="array" ref="G1419">IFERROR(INDEX(AuditRepTemp_C!L$7:L$1657,MATCH(ROWS(AuditRepTemp_C!$B$7:$B1415),AuditRepTemp_C!$B$7:$B$1657,0)),"")</f>
        <v/>
      </c>
      <c r="H1419" s="517" t="s">
        <v>2064</v>
      </c>
      <c r="I1419" s="524"/>
      <c r="J1419" s="518"/>
      <c r="K1419" s="419"/>
      <c r="L1419" s="419"/>
      <c r="M1419" s="518"/>
      <c r="N1419" s="518"/>
      <c r="O1419" s="518"/>
      <c r="P1419" s="518"/>
      <c r="Q1419" s="518"/>
      <c r="R1419" s="422"/>
      <c r="S1419" s="518"/>
      <c r="T1419" s="519"/>
      <c r="U1419" s="520"/>
      <c r="V1419" s="518"/>
      <c r="W1419" s="521"/>
      <c r="X1419" s="518"/>
      <c r="Y1419" s="518"/>
      <c r="Z1419" s="518"/>
    </row>
    <row r="1420" ht="14.25" customHeight="1">
      <c r="A1420" s="471" t="str">
        <f t="array" ref="A1420">IFERROR(INDEX(AuditRepTemp_C!D$7:D$1657,MATCH(ROWS(AuditRepTemp_C!$B$7:$B1416),AuditRepTemp_C!$B$7:$B$1657,0)),"")</f>
        <v/>
      </c>
      <c r="B1420" s="510" t="str">
        <f t="array" ref="B1420">IFERROR(INDEX(AuditRepTemp_C!F$7:F$1657,MATCH(ROWS(AuditRepTemp_C!$B$7:$B1416),AuditRepTemp_C!$B$7:$B$1657,0)),"")</f>
        <v/>
      </c>
      <c r="C1420" s="511" t="str">
        <f t="array" ref="C1420">IFERROR(INDEX(AuditRepTemp_C!H$7:H$1657,MATCH(ROWS(AuditRepTemp_C!$B$7:$B1416),AuditRepTemp_C!$B$7:$B$1657,0)),"")</f>
        <v/>
      </c>
      <c r="D1420" s="511" t="str">
        <f t="array" ref="D1420">IFERROR(INDEX(AuditRepTemp_C!I$7:I$1657,MATCH(ROWS(AuditRepTemp_C!$B$7:$B1416),AuditRepTemp_C!$B$7:$B$1657,0)),"")</f>
        <v/>
      </c>
      <c r="E1420" s="512" t="str">
        <f t="array" ref="E1420">IFERROR(INDEX(AuditRepTemp_C!J$7:J$1657,MATCH(ROWS(AuditRepTemp_C!$B$7:$B1416),AuditRepTemp_C!$B$7:$B$1657,0)),"")</f>
        <v/>
      </c>
      <c r="F1420" s="513" t="str">
        <f t="array" ref="F1420">IFERROR(INDEX(AuditRepTemp_C!K$7:K$1657,MATCH(ROWS(AuditRepTemp_C!$B$7:$B1416),AuditRepTemp_C!$B$7:$B$1657,0)),"")</f>
        <v/>
      </c>
      <c r="G1420" s="513" t="str">
        <f t="array" ref="G1420">IFERROR(INDEX(AuditRepTemp_C!L$7:L$1657,MATCH(ROWS(AuditRepTemp_C!$B$7:$B1416),AuditRepTemp_C!$B$7:$B$1657,0)),"")</f>
        <v/>
      </c>
      <c r="H1420" s="517" t="s">
        <v>2064</v>
      </c>
      <c r="I1420" s="524"/>
      <c r="J1420" s="518"/>
      <c r="K1420" s="419"/>
      <c r="L1420" s="419"/>
      <c r="M1420" s="518"/>
      <c r="N1420" s="518"/>
      <c r="O1420" s="518"/>
      <c r="P1420" s="518"/>
      <c r="Q1420" s="518"/>
      <c r="R1420" s="422"/>
      <c r="S1420" s="518"/>
      <c r="T1420" s="519"/>
      <c r="U1420" s="520"/>
      <c r="V1420" s="518"/>
      <c r="W1420" s="521"/>
      <c r="X1420" s="518"/>
      <c r="Y1420" s="518"/>
      <c r="Z1420" s="518"/>
    </row>
    <row r="1421" ht="14.25" customHeight="1">
      <c r="A1421" s="471" t="str">
        <f t="array" ref="A1421">IFERROR(INDEX(AuditRepTemp_C!D$7:D$1657,MATCH(ROWS(AuditRepTemp_C!$B$7:$B1417),AuditRepTemp_C!$B$7:$B$1657,0)),"")</f>
        <v/>
      </c>
      <c r="B1421" s="510" t="str">
        <f t="array" ref="B1421">IFERROR(INDEX(AuditRepTemp_C!F$7:F$1657,MATCH(ROWS(AuditRepTemp_C!$B$7:$B1417),AuditRepTemp_C!$B$7:$B$1657,0)),"")</f>
        <v/>
      </c>
      <c r="C1421" s="511" t="str">
        <f t="array" ref="C1421">IFERROR(INDEX(AuditRepTemp_C!H$7:H$1657,MATCH(ROWS(AuditRepTemp_C!$B$7:$B1417),AuditRepTemp_C!$B$7:$B$1657,0)),"")</f>
        <v/>
      </c>
      <c r="D1421" s="511" t="str">
        <f t="array" ref="D1421">IFERROR(INDEX(AuditRepTemp_C!I$7:I$1657,MATCH(ROWS(AuditRepTemp_C!$B$7:$B1417),AuditRepTemp_C!$B$7:$B$1657,0)),"")</f>
        <v/>
      </c>
      <c r="E1421" s="512" t="str">
        <f t="array" ref="E1421">IFERROR(INDEX(AuditRepTemp_C!J$7:J$1657,MATCH(ROWS(AuditRepTemp_C!$B$7:$B1417),AuditRepTemp_C!$B$7:$B$1657,0)),"")</f>
        <v/>
      </c>
      <c r="F1421" s="513" t="str">
        <f t="array" ref="F1421">IFERROR(INDEX(AuditRepTemp_C!K$7:K$1657,MATCH(ROWS(AuditRepTemp_C!$B$7:$B1417),AuditRepTemp_C!$B$7:$B$1657,0)),"")</f>
        <v/>
      </c>
      <c r="G1421" s="513" t="str">
        <f t="array" ref="G1421">IFERROR(INDEX(AuditRepTemp_C!L$7:L$1657,MATCH(ROWS(AuditRepTemp_C!$B$7:$B1417),AuditRepTemp_C!$B$7:$B$1657,0)),"")</f>
        <v/>
      </c>
      <c r="H1421" s="517" t="s">
        <v>2064</v>
      </c>
      <c r="I1421" s="524"/>
      <c r="J1421" s="518"/>
      <c r="K1421" s="419"/>
      <c r="L1421" s="419"/>
      <c r="M1421" s="518"/>
      <c r="N1421" s="518"/>
      <c r="O1421" s="518"/>
      <c r="P1421" s="518"/>
      <c r="Q1421" s="518"/>
      <c r="R1421" s="422"/>
      <c r="S1421" s="518"/>
      <c r="T1421" s="519"/>
      <c r="U1421" s="520"/>
      <c r="V1421" s="518"/>
      <c r="W1421" s="521"/>
      <c r="X1421" s="518"/>
      <c r="Y1421" s="518"/>
      <c r="Z1421" s="518"/>
    </row>
    <row r="1422" ht="14.25" customHeight="1">
      <c r="A1422" s="471" t="str">
        <f t="array" ref="A1422">IFERROR(INDEX(AuditRepTemp_C!D$7:D$1657,MATCH(ROWS(AuditRepTemp_C!$B$7:$B1418),AuditRepTemp_C!$B$7:$B$1657,0)),"")</f>
        <v/>
      </c>
      <c r="B1422" s="510" t="str">
        <f t="array" ref="B1422">IFERROR(INDEX(AuditRepTemp_C!F$7:F$1657,MATCH(ROWS(AuditRepTemp_C!$B$7:$B1418),AuditRepTemp_C!$B$7:$B$1657,0)),"")</f>
        <v/>
      </c>
      <c r="C1422" s="511" t="str">
        <f t="array" ref="C1422">IFERROR(INDEX(AuditRepTemp_C!H$7:H$1657,MATCH(ROWS(AuditRepTemp_C!$B$7:$B1418),AuditRepTemp_C!$B$7:$B$1657,0)),"")</f>
        <v/>
      </c>
      <c r="D1422" s="511" t="str">
        <f t="array" ref="D1422">IFERROR(INDEX(AuditRepTemp_C!I$7:I$1657,MATCH(ROWS(AuditRepTemp_C!$B$7:$B1418),AuditRepTemp_C!$B$7:$B$1657,0)),"")</f>
        <v/>
      </c>
      <c r="E1422" s="512" t="str">
        <f t="array" ref="E1422">IFERROR(INDEX(AuditRepTemp_C!J$7:J$1657,MATCH(ROWS(AuditRepTemp_C!$B$7:$B1418),AuditRepTemp_C!$B$7:$B$1657,0)),"")</f>
        <v/>
      </c>
      <c r="F1422" s="513" t="str">
        <f t="array" ref="F1422">IFERROR(INDEX(AuditRepTemp_C!K$7:K$1657,MATCH(ROWS(AuditRepTemp_C!$B$7:$B1418),AuditRepTemp_C!$B$7:$B$1657,0)),"")</f>
        <v/>
      </c>
      <c r="G1422" s="513" t="str">
        <f t="array" ref="G1422">IFERROR(INDEX(AuditRepTemp_C!L$7:L$1657,MATCH(ROWS(AuditRepTemp_C!$B$7:$B1418),AuditRepTemp_C!$B$7:$B$1657,0)),"")</f>
        <v/>
      </c>
      <c r="H1422" s="517" t="s">
        <v>2064</v>
      </c>
      <c r="I1422" s="524"/>
      <c r="J1422" s="518"/>
      <c r="K1422" s="419"/>
      <c r="L1422" s="419"/>
      <c r="M1422" s="518"/>
      <c r="N1422" s="518"/>
      <c r="O1422" s="518"/>
      <c r="P1422" s="518"/>
      <c r="Q1422" s="518"/>
      <c r="R1422" s="422"/>
      <c r="S1422" s="518"/>
      <c r="T1422" s="519"/>
      <c r="U1422" s="520"/>
      <c r="V1422" s="518"/>
      <c r="W1422" s="521"/>
      <c r="X1422" s="518"/>
      <c r="Y1422" s="518"/>
      <c r="Z1422" s="518"/>
    </row>
    <row r="1423" ht="14.25" customHeight="1">
      <c r="A1423" s="471" t="str">
        <f t="array" ref="A1423">IFERROR(INDEX(AuditRepTemp_C!D$7:D$1657,MATCH(ROWS(AuditRepTemp_C!$B$7:$B1419),AuditRepTemp_C!$B$7:$B$1657,0)),"")</f>
        <v/>
      </c>
      <c r="B1423" s="510" t="str">
        <f t="array" ref="B1423">IFERROR(INDEX(AuditRepTemp_C!F$7:F$1657,MATCH(ROWS(AuditRepTemp_C!$B$7:$B1419),AuditRepTemp_C!$B$7:$B$1657,0)),"")</f>
        <v/>
      </c>
      <c r="C1423" s="511" t="str">
        <f t="array" ref="C1423">IFERROR(INDEX(AuditRepTemp_C!H$7:H$1657,MATCH(ROWS(AuditRepTemp_C!$B$7:$B1419),AuditRepTemp_C!$B$7:$B$1657,0)),"")</f>
        <v/>
      </c>
      <c r="D1423" s="511" t="str">
        <f t="array" ref="D1423">IFERROR(INDEX(AuditRepTemp_C!I$7:I$1657,MATCH(ROWS(AuditRepTemp_C!$B$7:$B1419),AuditRepTemp_C!$B$7:$B$1657,0)),"")</f>
        <v/>
      </c>
      <c r="E1423" s="512" t="str">
        <f t="array" ref="E1423">IFERROR(INDEX(AuditRepTemp_C!J$7:J$1657,MATCH(ROWS(AuditRepTemp_C!$B$7:$B1419),AuditRepTemp_C!$B$7:$B$1657,0)),"")</f>
        <v/>
      </c>
      <c r="F1423" s="513" t="str">
        <f t="array" ref="F1423">IFERROR(INDEX(AuditRepTemp_C!K$7:K$1657,MATCH(ROWS(AuditRepTemp_C!$B$7:$B1419),AuditRepTemp_C!$B$7:$B$1657,0)),"")</f>
        <v/>
      </c>
      <c r="G1423" s="513" t="str">
        <f t="array" ref="G1423">IFERROR(INDEX(AuditRepTemp_C!L$7:L$1657,MATCH(ROWS(AuditRepTemp_C!$B$7:$B1419),AuditRepTemp_C!$B$7:$B$1657,0)),"")</f>
        <v/>
      </c>
      <c r="H1423" s="517" t="s">
        <v>2064</v>
      </c>
      <c r="I1423" s="524"/>
      <c r="J1423" s="518"/>
      <c r="K1423" s="419"/>
      <c r="L1423" s="419"/>
      <c r="M1423" s="518"/>
      <c r="N1423" s="518"/>
      <c r="O1423" s="518"/>
      <c r="P1423" s="518"/>
      <c r="Q1423" s="518"/>
      <c r="R1423" s="422"/>
      <c r="S1423" s="518"/>
      <c r="T1423" s="519"/>
      <c r="U1423" s="520"/>
      <c r="V1423" s="518"/>
      <c r="W1423" s="521"/>
      <c r="X1423" s="518"/>
      <c r="Y1423" s="518"/>
      <c r="Z1423" s="518"/>
    </row>
    <row r="1424" ht="14.25" customHeight="1">
      <c r="A1424" s="471" t="str">
        <f t="array" ref="A1424">IFERROR(INDEX(AuditRepTemp_C!D$7:D$1657,MATCH(ROWS(AuditRepTemp_C!$B$7:$B1420),AuditRepTemp_C!$B$7:$B$1657,0)),"")</f>
        <v/>
      </c>
      <c r="B1424" s="510" t="str">
        <f t="array" ref="B1424">IFERROR(INDEX(AuditRepTemp_C!F$7:F$1657,MATCH(ROWS(AuditRepTemp_C!$B$7:$B1420),AuditRepTemp_C!$B$7:$B$1657,0)),"")</f>
        <v/>
      </c>
      <c r="C1424" s="511" t="str">
        <f t="array" ref="C1424">IFERROR(INDEX(AuditRepTemp_C!H$7:H$1657,MATCH(ROWS(AuditRepTemp_C!$B$7:$B1420),AuditRepTemp_C!$B$7:$B$1657,0)),"")</f>
        <v/>
      </c>
      <c r="D1424" s="511" t="str">
        <f t="array" ref="D1424">IFERROR(INDEX(AuditRepTemp_C!I$7:I$1657,MATCH(ROWS(AuditRepTemp_C!$B$7:$B1420),AuditRepTemp_C!$B$7:$B$1657,0)),"")</f>
        <v/>
      </c>
      <c r="E1424" s="512" t="str">
        <f t="array" ref="E1424">IFERROR(INDEX(AuditRepTemp_C!J$7:J$1657,MATCH(ROWS(AuditRepTemp_C!$B$7:$B1420),AuditRepTemp_C!$B$7:$B$1657,0)),"")</f>
        <v/>
      </c>
      <c r="F1424" s="513" t="str">
        <f t="array" ref="F1424">IFERROR(INDEX(AuditRepTemp_C!K$7:K$1657,MATCH(ROWS(AuditRepTemp_C!$B$7:$B1420),AuditRepTemp_C!$B$7:$B$1657,0)),"")</f>
        <v/>
      </c>
      <c r="G1424" s="513" t="str">
        <f t="array" ref="G1424">IFERROR(INDEX(AuditRepTemp_C!L$7:L$1657,MATCH(ROWS(AuditRepTemp_C!$B$7:$B1420),AuditRepTemp_C!$B$7:$B$1657,0)),"")</f>
        <v/>
      </c>
      <c r="H1424" s="517" t="s">
        <v>2064</v>
      </c>
      <c r="I1424" s="524"/>
      <c r="J1424" s="518"/>
      <c r="K1424" s="419"/>
      <c r="L1424" s="419"/>
      <c r="M1424" s="518"/>
      <c r="N1424" s="518"/>
      <c r="O1424" s="518"/>
      <c r="P1424" s="518"/>
      <c r="Q1424" s="518"/>
      <c r="R1424" s="422"/>
      <c r="S1424" s="518"/>
      <c r="T1424" s="519"/>
      <c r="U1424" s="520"/>
      <c r="V1424" s="518"/>
      <c r="W1424" s="521"/>
      <c r="X1424" s="518"/>
      <c r="Y1424" s="518"/>
      <c r="Z1424" s="518"/>
    </row>
    <row r="1425" ht="14.25" customHeight="1">
      <c r="A1425" s="471" t="str">
        <f t="array" ref="A1425">IFERROR(INDEX(AuditRepTemp_C!D$7:D$1657,MATCH(ROWS(AuditRepTemp_C!$B$7:$B1421),AuditRepTemp_C!$B$7:$B$1657,0)),"")</f>
        <v/>
      </c>
      <c r="B1425" s="510" t="str">
        <f t="array" ref="B1425">IFERROR(INDEX(AuditRepTemp_C!F$7:F$1657,MATCH(ROWS(AuditRepTemp_C!$B$7:$B1421),AuditRepTemp_C!$B$7:$B$1657,0)),"")</f>
        <v/>
      </c>
      <c r="C1425" s="511" t="str">
        <f t="array" ref="C1425">IFERROR(INDEX(AuditRepTemp_C!H$7:H$1657,MATCH(ROWS(AuditRepTemp_C!$B$7:$B1421),AuditRepTemp_C!$B$7:$B$1657,0)),"")</f>
        <v/>
      </c>
      <c r="D1425" s="511" t="str">
        <f t="array" ref="D1425">IFERROR(INDEX(AuditRepTemp_C!I$7:I$1657,MATCH(ROWS(AuditRepTemp_C!$B$7:$B1421),AuditRepTemp_C!$B$7:$B$1657,0)),"")</f>
        <v/>
      </c>
      <c r="E1425" s="512" t="str">
        <f t="array" ref="E1425">IFERROR(INDEX(AuditRepTemp_C!J$7:J$1657,MATCH(ROWS(AuditRepTemp_C!$B$7:$B1421),AuditRepTemp_C!$B$7:$B$1657,0)),"")</f>
        <v/>
      </c>
      <c r="F1425" s="513" t="str">
        <f t="array" ref="F1425">IFERROR(INDEX(AuditRepTemp_C!K$7:K$1657,MATCH(ROWS(AuditRepTemp_C!$B$7:$B1421),AuditRepTemp_C!$B$7:$B$1657,0)),"")</f>
        <v/>
      </c>
      <c r="G1425" s="513" t="str">
        <f t="array" ref="G1425">IFERROR(INDEX(AuditRepTemp_C!L$7:L$1657,MATCH(ROWS(AuditRepTemp_C!$B$7:$B1421),AuditRepTemp_C!$B$7:$B$1657,0)),"")</f>
        <v/>
      </c>
      <c r="H1425" s="517" t="s">
        <v>2064</v>
      </c>
      <c r="I1425" s="524"/>
      <c r="J1425" s="518"/>
      <c r="K1425" s="419"/>
      <c r="L1425" s="419"/>
      <c r="M1425" s="518"/>
      <c r="N1425" s="518"/>
      <c r="O1425" s="518"/>
      <c r="P1425" s="518"/>
      <c r="Q1425" s="518"/>
      <c r="R1425" s="422"/>
      <c r="S1425" s="518"/>
      <c r="T1425" s="519"/>
      <c r="U1425" s="520"/>
      <c r="V1425" s="518"/>
      <c r="W1425" s="521"/>
      <c r="X1425" s="518"/>
      <c r="Y1425" s="518"/>
      <c r="Z1425" s="518"/>
    </row>
    <row r="1426" ht="14.25" customHeight="1">
      <c r="A1426" s="471" t="str">
        <f t="array" ref="A1426">IFERROR(INDEX(AuditRepTemp_C!D$7:D$1657,MATCH(ROWS(AuditRepTemp_C!$B$7:$B1422),AuditRepTemp_C!$B$7:$B$1657,0)),"")</f>
        <v/>
      </c>
      <c r="B1426" s="510" t="str">
        <f t="array" ref="B1426">IFERROR(INDEX(AuditRepTemp_C!F$7:F$1657,MATCH(ROWS(AuditRepTemp_C!$B$7:$B1422),AuditRepTemp_C!$B$7:$B$1657,0)),"")</f>
        <v/>
      </c>
      <c r="C1426" s="511" t="str">
        <f t="array" ref="C1426">IFERROR(INDEX(AuditRepTemp_C!H$7:H$1657,MATCH(ROWS(AuditRepTemp_C!$B$7:$B1422),AuditRepTemp_C!$B$7:$B$1657,0)),"")</f>
        <v/>
      </c>
      <c r="D1426" s="511" t="str">
        <f t="array" ref="D1426">IFERROR(INDEX(AuditRepTemp_C!I$7:I$1657,MATCH(ROWS(AuditRepTemp_C!$B$7:$B1422),AuditRepTemp_C!$B$7:$B$1657,0)),"")</f>
        <v/>
      </c>
      <c r="E1426" s="512" t="str">
        <f t="array" ref="E1426">IFERROR(INDEX(AuditRepTemp_C!J$7:J$1657,MATCH(ROWS(AuditRepTemp_C!$B$7:$B1422),AuditRepTemp_C!$B$7:$B$1657,0)),"")</f>
        <v/>
      </c>
      <c r="F1426" s="513" t="str">
        <f t="array" ref="F1426">IFERROR(INDEX(AuditRepTemp_C!K$7:K$1657,MATCH(ROWS(AuditRepTemp_C!$B$7:$B1422),AuditRepTemp_C!$B$7:$B$1657,0)),"")</f>
        <v/>
      </c>
      <c r="G1426" s="513" t="str">
        <f t="array" ref="G1426">IFERROR(INDEX(AuditRepTemp_C!L$7:L$1657,MATCH(ROWS(AuditRepTemp_C!$B$7:$B1422),AuditRepTemp_C!$B$7:$B$1657,0)),"")</f>
        <v/>
      </c>
      <c r="H1426" s="517" t="s">
        <v>2064</v>
      </c>
      <c r="I1426" s="524"/>
      <c r="J1426" s="518"/>
      <c r="K1426" s="419"/>
      <c r="L1426" s="419"/>
      <c r="M1426" s="518"/>
      <c r="N1426" s="518"/>
      <c r="O1426" s="518"/>
      <c r="P1426" s="518"/>
      <c r="Q1426" s="518"/>
      <c r="R1426" s="422"/>
      <c r="S1426" s="518"/>
      <c r="T1426" s="519"/>
      <c r="U1426" s="520"/>
      <c r="V1426" s="518"/>
      <c r="W1426" s="521"/>
      <c r="X1426" s="518"/>
      <c r="Y1426" s="518"/>
      <c r="Z1426" s="518"/>
    </row>
    <row r="1427" ht="14.25" customHeight="1">
      <c r="A1427" s="471" t="str">
        <f t="array" ref="A1427">IFERROR(INDEX(AuditRepTemp_C!D$7:D$1657,MATCH(ROWS(AuditRepTemp_C!$B$7:$B1423),AuditRepTemp_C!$B$7:$B$1657,0)),"")</f>
        <v/>
      </c>
      <c r="B1427" s="510" t="str">
        <f t="array" ref="B1427">IFERROR(INDEX(AuditRepTemp_C!F$7:F$1657,MATCH(ROWS(AuditRepTemp_C!$B$7:$B1423),AuditRepTemp_C!$B$7:$B$1657,0)),"")</f>
        <v/>
      </c>
      <c r="C1427" s="511" t="str">
        <f t="array" ref="C1427">IFERROR(INDEX(AuditRepTemp_C!H$7:H$1657,MATCH(ROWS(AuditRepTemp_C!$B$7:$B1423),AuditRepTemp_C!$B$7:$B$1657,0)),"")</f>
        <v/>
      </c>
      <c r="D1427" s="511" t="str">
        <f t="array" ref="D1427">IFERROR(INDEX(AuditRepTemp_C!I$7:I$1657,MATCH(ROWS(AuditRepTemp_C!$B$7:$B1423),AuditRepTemp_C!$B$7:$B$1657,0)),"")</f>
        <v/>
      </c>
      <c r="E1427" s="512" t="str">
        <f t="array" ref="E1427">IFERROR(INDEX(AuditRepTemp_C!J$7:J$1657,MATCH(ROWS(AuditRepTemp_C!$B$7:$B1423),AuditRepTemp_C!$B$7:$B$1657,0)),"")</f>
        <v/>
      </c>
      <c r="F1427" s="513" t="str">
        <f t="array" ref="F1427">IFERROR(INDEX(AuditRepTemp_C!K$7:K$1657,MATCH(ROWS(AuditRepTemp_C!$B$7:$B1423),AuditRepTemp_C!$B$7:$B$1657,0)),"")</f>
        <v/>
      </c>
      <c r="G1427" s="513" t="str">
        <f t="array" ref="G1427">IFERROR(INDEX(AuditRepTemp_C!L$7:L$1657,MATCH(ROWS(AuditRepTemp_C!$B$7:$B1423),AuditRepTemp_C!$B$7:$B$1657,0)),"")</f>
        <v/>
      </c>
      <c r="H1427" s="517" t="s">
        <v>2064</v>
      </c>
      <c r="I1427" s="524"/>
      <c r="J1427" s="518"/>
      <c r="K1427" s="419"/>
      <c r="L1427" s="419"/>
      <c r="M1427" s="518"/>
      <c r="N1427" s="518"/>
      <c r="O1427" s="518"/>
      <c r="P1427" s="518"/>
      <c r="Q1427" s="518"/>
      <c r="R1427" s="422"/>
      <c r="S1427" s="518"/>
      <c r="T1427" s="519"/>
      <c r="U1427" s="520"/>
      <c r="V1427" s="518"/>
      <c r="W1427" s="521"/>
      <c r="X1427" s="518"/>
      <c r="Y1427" s="518"/>
      <c r="Z1427" s="518"/>
    </row>
    <row r="1428" ht="14.25" customHeight="1">
      <c r="A1428" s="471" t="str">
        <f t="array" ref="A1428">IFERROR(INDEX(AuditRepTemp_C!D$7:D$1657,MATCH(ROWS(AuditRepTemp_C!$B$7:$B1424),AuditRepTemp_C!$B$7:$B$1657,0)),"")</f>
        <v/>
      </c>
      <c r="B1428" s="510" t="str">
        <f t="array" ref="B1428">IFERROR(INDEX(AuditRepTemp_C!F$7:F$1657,MATCH(ROWS(AuditRepTemp_C!$B$7:$B1424),AuditRepTemp_C!$B$7:$B$1657,0)),"")</f>
        <v/>
      </c>
      <c r="C1428" s="511" t="str">
        <f t="array" ref="C1428">IFERROR(INDEX(AuditRepTemp_C!H$7:H$1657,MATCH(ROWS(AuditRepTemp_C!$B$7:$B1424),AuditRepTemp_C!$B$7:$B$1657,0)),"")</f>
        <v/>
      </c>
      <c r="D1428" s="511" t="str">
        <f t="array" ref="D1428">IFERROR(INDEX(AuditRepTemp_C!I$7:I$1657,MATCH(ROWS(AuditRepTemp_C!$B$7:$B1424),AuditRepTemp_C!$B$7:$B$1657,0)),"")</f>
        <v/>
      </c>
      <c r="E1428" s="512" t="str">
        <f t="array" ref="E1428">IFERROR(INDEX(AuditRepTemp_C!J$7:J$1657,MATCH(ROWS(AuditRepTemp_C!$B$7:$B1424),AuditRepTemp_C!$B$7:$B$1657,0)),"")</f>
        <v/>
      </c>
      <c r="F1428" s="513" t="str">
        <f t="array" ref="F1428">IFERROR(INDEX(AuditRepTemp_C!K$7:K$1657,MATCH(ROWS(AuditRepTemp_C!$B$7:$B1424),AuditRepTemp_C!$B$7:$B$1657,0)),"")</f>
        <v/>
      </c>
      <c r="G1428" s="513" t="str">
        <f t="array" ref="G1428">IFERROR(INDEX(AuditRepTemp_C!L$7:L$1657,MATCH(ROWS(AuditRepTemp_C!$B$7:$B1424),AuditRepTemp_C!$B$7:$B$1657,0)),"")</f>
        <v/>
      </c>
      <c r="H1428" s="517" t="s">
        <v>2064</v>
      </c>
      <c r="I1428" s="524"/>
      <c r="J1428" s="518"/>
      <c r="K1428" s="419"/>
      <c r="L1428" s="419"/>
      <c r="M1428" s="518"/>
      <c r="N1428" s="518"/>
      <c r="O1428" s="518"/>
      <c r="P1428" s="518"/>
      <c r="Q1428" s="518"/>
      <c r="R1428" s="422"/>
      <c r="S1428" s="518"/>
      <c r="T1428" s="519"/>
      <c r="U1428" s="520"/>
      <c r="V1428" s="518"/>
      <c r="W1428" s="521"/>
      <c r="X1428" s="518"/>
      <c r="Y1428" s="518"/>
      <c r="Z1428" s="518"/>
    </row>
    <row r="1429" ht="14.25" customHeight="1">
      <c r="A1429" s="471" t="str">
        <f t="array" ref="A1429">IFERROR(INDEX(AuditRepTemp_C!D$7:D$1657,MATCH(ROWS(AuditRepTemp_C!$B$7:$B1425),AuditRepTemp_C!$B$7:$B$1657,0)),"")</f>
        <v/>
      </c>
      <c r="B1429" s="510" t="str">
        <f t="array" ref="B1429">IFERROR(INDEX(AuditRepTemp_C!F$7:F$1657,MATCH(ROWS(AuditRepTemp_C!$B$7:$B1425),AuditRepTemp_C!$B$7:$B$1657,0)),"")</f>
        <v/>
      </c>
      <c r="C1429" s="511" t="str">
        <f t="array" ref="C1429">IFERROR(INDEX(AuditRepTemp_C!H$7:H$1657,MATCH(ROWS(AuditRepTemp_C!$B$7:$B1425),AuditRepTemp_C!$B$7:$B$1657,0)),"")</f>
        <v/>
      </c>
      <c r="D1429" s="511" t="str">
        <f t="array" ref="D1429">IFERROR(INDEX(AuditRepTemp_C!I$7:I$1657,MATCH(ROWS(AuditRepTemp_C!$B$7:$B1425),AuditRepTemp_C!$B$7:$B$1657,0)),"")</f>
        <v/>
      </c>
      <c r="E1429" s="512" t="str">
        <f t="array" ref="E1429">IFERROR(INDEX(AuditRepTemp_C!J$7:J$1657,MATCH(ROWS(AuditRepTemp_C!$B$7:$B1425),AuditRepTemp_C!$B$7:$B$1657,0)),"")</f>
        <v/>
      </c>
      <c r="F1429" s="513" t="str">
        <f t="array" ref="F1429">IFERROR(INDEX(AuditRepTemp_C!K$7:K$1657,MATCH(ROWS(AuditRepTemp_C!$B$7:$B1425),AuditRepTemp_C!$B$7:$B$1657,0)),"")</f>
        <v/>
      </c>
      <c r="G1429" s="513" t="str">
        <f t="array" ref="G1429">IFERROR(INDEX(AuditRepTemp_C!L$7:L$1657,MATCH(ROWS(AuditRepTemp_C!$B$7:$B1425),AuditRepTemp_C!$B$7:$B$1657,0)),"")</f>
        <v/>
      </c>
      <c r="H1429" s="517" t="s">
        <v>2064</v>
      </c>
      <c r="I1429" s="524"/>
      <c r="J1429" s="518"/>
      <c r="K1429" s="419"/>
      <c r="L1429" s="419"/>
      <c r="M1429" s="518"/>
      <c r="N1429" s="518"/>
      <c r="O1429" s="518"/>
      <c r="P1429" s="518"/>
      <c r="Q1429" s="518"/>
      <c r="R1429" s="422"/>
      <c r="S1429" s="518"/>
      <c r="T1429" s="519"/>
      <c r="U1429" s="520"/>
      <c r="V1429" s="518"/>
      <c r="W1429" s="521"/>
      <c r="X1429" s="518"/>
      <c r="Y1429" s="518"/>
      <c r="Z1429" s="518"/>
    </row>
    <row r="1430" ht="14.25" customHeight="1">
      <c r="A1430" s="471" t="str">
        <f t="array" ref="A1430">IFERROR(INDEX(AuditRepTemp_C!D$7:D$1657,MATCH(ROWS(AuditRepTemp_C!$B$7:$B1426),AuditRepTemp_C!$B$7:$B$1657,0)),"")</f>
        <v/>
      </c>
      <c r="B1430" s="510" t="str">
        <f t="array" ref="B1430">IFERROR(INDEX(AuditRepTemp_C!F$7:F$1657,MATCH(ROWS(AuditRepTemp_C!$B$7:$B1426),AuditRepTemp_C!$B$7:$B$1657,0)),"")</f>
        <v/>
      </c>
      <c r="C1430" s="511" t="str">
        <f t="array" ref="C1430">IFERROR(INDEX(AuditRepTemp_C!H$7:H$1657,MATCH(ROWS(AuditRepTemp_C!$B$7:$B1426),AuditRepTemp_C!$B$7:$B$1657,0)),"")</f>
        <v/>
      </c>
      <c r="D1430" s="511" t="str">
        <f t="array" ref="D1430">IFERROR(INDEX(AuditRepTemp_C!I$7:I$1657,MATCH(ROWS(AuditRepTemp_C!$B$7:$B1426),AuditRepTemp_C!$B$7:$B$1657,0)),"")</f>
        <v/>
      </c>
      <c r="E1430" s="512" t="str">
        <f t="array" ref="E1430">IFERROR(INDEX(AuditRepTemp_C!J$7:J$1657,MATCH(ROWS(AuditRepTemp_C!$B$7:$B1426),AuditRepTemp_C!$B$7:$B$1657,0)),"")</f>
        <v/>
      </c>
      <c r="F1430" s="513" t="str">
        <f t="array" ref="F1430">IFERROR(INDEX(AuditRepTemp_C!K$7:K$1657,MATCH(ROWS(AuditRepTemp_C!$B$7:$B1426),AuditRepTemp_C!$B$7:$B$1657,0)),"")</f>
        <v/>
      </c>
      <c r="G1430" s="513" t="str">
        <f t="array" ref="G1430">IFERROR(INDEX(AuditRepTemp_C!L$7:L$1657,MATCH(ROWS(AuditRepTemp_C!$B$7:$B1426),AuditRepTemp_C!$B$7:$B$1657,0)),"")</f>
        <v/>
      </c>
      <c r="H1430" s="517" t="s">
        <v>2064</v>
      </c>
      <c r="I1430" s="524"/>
      <c r="J1430" s="518"/>
      <c r="K1430" s="419"/>
      <c r="L1430" s="419"/>
      <c r="M1430" s="518"/>
      <c r="N1430" s="518"/>
      <c r="O1430" s="518"/>
      <c r="P1430" s="518"/>
      <c r="Q1430" s="518"/>
      <c r="R1430" s="422"/>
      <c r="S1430" s="518"/>
      <c r="T1430" s="519"/>
      <c r="U1430" s="520"/>
      <c r="V1430" s="518"/>
      <c r="W1430" s="521"/>
      <c r="X1430" s="518"/>
      <c r="Y1430" s="518"/>
      <c r="Z1430" s="518"/>
    </row>
    <row r="1431" ht="14.25" customHeight="1">
      <c r="A1431" s="471" t="str">
        <f t="array" ref="A1431">IFERROR(INDEX(AuditRepTemp_C!D$7:D$1657,MATCH(ROWS(AuditRepTemp_C!$B$7:$B1427),AuditRepTemp_C!$B$7:$B$1657,0)),"")</f>
        <v/>
      </c>
      <c r="B1431" s="510" t="str">
        <f t="array" ref="B1431">IFERROR(INDEX(AuditRepTemp_C!F$7:F$1657,MATCH(ROWS(AuditRepTemp_C!$B$7:$B1427),AuditRepTemp_C!$B$7:$B$1657,0)),"")</f>
        <v/>
      </c>
      <c r="C1431" s="511" t="str">
        <f t="array" ref="C1431">IFERROR(INDEX(AuditRepTemp_C!H$7:H$1657,MATCH(ROWS(AuditRepTemp_C!$B$7:$B1427),AuditRepTemp_C!$B$7:$B$1657,0)),"")</f>
        <v/>
      </c>
      <c r="D1431" s="511" t="str">
        <f t="array" ref="D1431">IFERROR(INDEX(AuditRepTemp_C!I$7:I$1657,MATCH(ROWS(AuditRepTemp_C!$B$7:$B1427),AuditRepTemp_C!$B$7:$B$1657,0)),"")</f>
        <v/>
      </c>
      <c r="E1431" s="512" t="str">
        <f t="array" ref="E1431">IFERROR(INDEX(AuditRepTemp_C!J$7:J$1657,MATCH(ROWS(AuditRepTemp_C!$B$7:$B1427),AuditRepTemp_C!$B$7:$B$1657,0)),"")</f>
        <v/>
      </c>
      <c r="F1431" s="513" t="str">
        <f t="array" ref="F1431">IFERROR(INDEX(AuditRepTemp_C!K$7:K$1657,MATCH(ROWS(AuditRepTemp_C!$B$7:$B1427),AuditRepTemp_C!$B$7:$B$1657,0)),"")</f>
        <v/>
      </c>
      <c r="G1431" s="513" t="str">
        <f t="array" ref="G1431">IFERROR(INDEX(AuditRepTemp_C!L$7:L$1657,MATCH(ROWS(AuditRepTemp_C!$B$7:$B1427),AuditRepTemp_C!$B$7:$B$1657,0)),"")</f>
        <v/>
      </c>
      <c r="H1431" s="517" t="s">
        <v>2064</v>
      </c>
      <c r="I1431" s="524"/>
      <c r="J1431" s="518"/>
      <c r="K1431" s="419"/>
      <c r="L1431" s="419"/>
      <c r="M1431" s="518"/>
      <c r="N1431" s="518"/>
      <c r="O1431" s="518"/>
      <c r="P1431" s="518"/>
      <c r="Q1431" s="518"/>
      <c r="R1431" s="422"/>
      <c r="S1431" s="518"/>
      <c r="T1431" s="519"/>
      <c r="U1431" s="520"/>
      <c r="V1431" s="518"/>
      <c r="W1431" s="521"/>
      <c r="X1431" s="518"/>
      <c r="Y1431" s="518"/>
      <c r="Z1431" s="518"/>
    </row>
    <row r="1432" ht="14.25" customHeight="1">
      <c r="A1432" s="471" t="str">
        <f t="array" ref="A1432">IFERROR(INDEX(AuditRepTemp_C!D$7:D$1657,MATCH(ROWS(AuditRepTemp_C!$B$7:$B1428),AuditRepTemp_C!$B$7:$B$1657,0)),"")</f>
        <v/>
      </c>
      <c r="B1432" s="510" t="str">
        <f t="array" ref="B1432">IFERROR(INDEX(AuditRepTemp_C!F$7:F$1657,MATCH(ROWS(AuditRepTemp_C!$B$7:$B1428),AuditRepTemp_C!$B$7:$B$1657,0)),"")</f>
        <v/>
      </c>
      <c r="C1432" s="511" t="str">
        <f t="array" ref="C1432">IFERROR(INDEX(AuditRepTemp_C!H$7:H$1657,MATCH(ROWS(AuditRepTemp_C!$B$7:$B1428),AuditRepTemp_C!$B$7:$B$1657,0)),"")</f>
        <v/>
      </c>
      <c r="D1432" s="511" t="str">
        <f t="array" ref="D1432">IFERROR(INDEX(AuditRepTemp_C!I$7:I$1657,MATCH(ROWS(AuditRepTemp_C!$B$7:$B1428),AuditRepTemp_C!$B$7:$B$1657,0)),"")</f>
        <v/>
      </c>
      <c r="E1432" s="512" t="str">
        <f t="array" ref="E1432">IFERROR(INDEX(AuditRepTemp_C!J$7:J$1657,MATCH(ROWS(AuditRepTemp_C!$B$7:$B1428),AuditRepTemp_C!$B$7:$B$1657,0)),"")</f>
        <v/>
      </c>
      <c r="F1432" s="513" t="str">
        <f t="array" ref="F1432">IFERROR(INDEX(AuditRepTemp_C!K$7:K$1657,MATCH(ROWS(AuditRepTemp_C!$B$7:$B1428),AuditRepTemp_C!$B$7:$B$1657,0)),"")</f>
        <v/>
      </c>
      <c r="G1432" s="513" t="str">
        <f t="array" ref="G1432">IFERROR(INDEX(AuditRepTemp_C!L$7:L$1657,MATCH(ROWS(AuditRepTemp_C!$B$7:$B1428),AuditRepTemp_C!$B$7:$B$1657,0)),"")</f>
        <v/>
      </c>
      <c r="H1432" s="517" t="s">
        <v>2064</v>
      </c>
      <c r="I1432" s="524"/>
      <c r="J1432" s="518"/>
      <c r="K1432" s="419"/>
      <c r="L1432" s="419"/>
      <c r="M1432" s="518"/>
      <c r="N1432" s="518"/>
      <c r="O1432" s="518"/>
      <c r="P1432" s="518"/>
      <c r="Q1432" s="518"/>
      <c r="R1432" s="422"/>
      <c r="S1432" s="518"/>
      <c r="T1432" s="519"/>
      <c r="U1432" s="520"/>
      <c r="V1432" s="518"/>
      <c r="W1432" s="521"/>
      <c r="X1432" s="518"/>
      <c r="Y1432" s="518"/>
      <c r="Z1432" s="518"/>
    </row>
    <row r="1433" ht="14.25" customHeight="1">
      <c r="A1433" s="471" t="str">
        <f t="array" ref="A1433">IFERROR(INDEX(AuditRepTemp_C!D$7:D$1657,MATCH(ROWS(AuditRepTemp_C!$B$7:$B1429),AuditRepTemp_C!$B$7:$B$1657,0)),"")</f>
        <v/>
      </c>
      <c r="B1433" s="510" t="str">
        <f t="array" ref="B1433">IFERROR(INDEX(AuditRepTemp_C!F$7:F$1657,MATCH(ROWS(AuditRepTemp_C!$B$7:$B1429),AuditRepTemp_C!$B$7:$B$1657,0)),"")</f>
        <v/>
      </c>
      <c r="C1433" s="511" t="str">
        <f t="array" ref="C1433">IFERROR(INDEX(AuditRepTemp_C!H$7:H$1657,MATCH(ROWS(AuditRepTemp_C!$B$7:$B1429),AuditRepTemp_C!$B$7:$B$1657,0)),"")</f>
        <v/>
      </c>
      <c r="D1433" s="511" t="str">
        <f t="array" ref="D1433">IFERROR(INDEX(AuditRepTemp_C!I$7:I$1657,MATCH(ROWS(AuditRepTemp_C!$B$7:$B1429),AuditRepTemp_C!$B$7:$B$1657,0)),"")</f>
        <v/>
      </c>
      <c r="E1433" s="512" t="str">
        <f t="array" ref="E1433">IFERROR(INDEX(AuditRepTemp_C!J$7:J$1657,MATCH(ROWS(AuditRepTemp_C!$B$7:$B1429),AuditRepTemp_C!$B$7:$B$1657,0)),"")</f>
        <v/>
      </c>
      <c r="F1433" s="513" t="str">
        <f t="array" ref="F1433">IFERROR(INDEX(AuditRepTemp_C!K$7:K$1657,MATCH(ROWS(AuditRepTemp_C!$B$7:$B1429),AuditRepTemp_C!$B$7:$B$1657,0)),"")</f>
        <v/>
      </c>
      <c r="G1433" s="513" t="str">
        <f t="array" ref="G1433">IFERROR(INDEX(AuditRepTemp_C!L$7:L$1657,MATCH(ROWS(AuditRepTemp_C!$B$7:$B1429),AuditRepTemp_C!$B$7:$B$1657,0)),"")</f>
        <v/>
      </c>
      <c r="H1433" s="517" t="s">
        <v>2064</v>
      </c>
      <c r="I1433" s="524"/>
      <c r="J1433" s="518"/>
      <c r="K1433" s="419"/>
      <c r="L1433" s="419"/>
      <c r="M1433" s="518"/>
      <c r="N1433" s="518"/>
      <c r="O1433" s="518"/>
      <c r="P1433" s="518"/>
      <c r="Q1433" s="518"/>
      <c r="R1433" s="422"/>
      <c r="S1433" s="518"/>
      <c r="T1433" s="519"/>
      <c r="U1433" s="520"/>
      <c r="V1433" s="518"/>
      <c r="W1433" s="521"/>
      <c r="X1433" s="518"/>
      <c r="Y1433" s="518"/>
      <c r="Z1433" s="518"/>
    </row>
    <row r="1434" ht="14.25" customHeight="1">
      <c r="A1434" s="471" t="str">
        <f t="array" ref="A1434">IFERROR(INDEX(AuditRepTemp_C!D$7:D$1657,MATCH(ROWS(AuditRepTemp_C!$B$7:$B1430),AuditRepTemp_C!$B$7:$B$1657,0)),"")</f>
        <v/>
      </c>
      <c r="B1434" s="510" t="str">
        <f t="array" ref="B1434">IFERROR(INDEX(AuditRepTemp_C!F$7:F$1657,MATCH(ROWS(AuditRepTemp_C!$B$7:$B1430),AuditRepTemp_C!$B$7:$B$1657,0)),"")</f>
        <v/>
      </c>
      <c r="C1434" s="511" t="str">
        <f t="array" ref="C1434">IFERROR(INDEX(AuditRepTemp_C!H$7:H$1657,MATCH(ROWS(AuditRepTemp_C!$B$7:$B1430),AuditRepTemp_C!$B$7:$B$1657,0)),"")</f>
        <v/>
      </c>
      <c r="D1434" s="511" t="str">
        <f t="array" ref="D1434">IFERROR(INDEX(AuditRepTemp_C!I$7:I$1657,MATCH(ROWS(AuditRepTemp_C!$B$7:$B1430),AuditRepTemp_C!$B$7:$B$1657,0)),"")</f>
        <v/>
      </c>
      <c r="E1434" s="512" t="str">
        <f t="array" ref="E1434">IFERROR(INDEX(AuditRepTemp_C!J$7:J$1657,MATCH(ROWS(AuditRepTemp_C!$B$7:$B1430),AuditRepTemp_C!$B$7:$B$1657,0)),"")</f>
        <v/>
      </c>
      <c r="F1434" s="513" t="str">
        <f t="array" ref="F1434">IFERROR(INDEX(AuditRepTemp_C!K$7:K$1657,MATCH(ROWS(AuditRepTemp_C!$B$7:$B1430),AuditRepTemp_C!$B$7:$B$1657,0)),"")</f>
        <v/>
      </c>
      <c r="G1434" s="513" t="str">
        <f t="array" ref="G1434">IFERROR(INDEX(AuditRepTemp_C!L$7:L$1657,MATCH(ROWS(AuditRepTemp_C!$B$7:$B1430),AuditRepTemp_C!$B$7:$B$1657,0)),"")</f>
        <v/>
      </c>
      <c r="H1434" s="517" t="s">
        <v>2064</v>
      </c>
      <c r="I1434" s="524"/>
      <c r="J1434" s="518"/>
      <c r="K1434" s="419"/>
      <c r="L1434" s="419"/>
      <c r="M1434" s="518"/>
      <c r="N1434" s="518"/>
      <c r="O1434" s="518"/>
      <c r="P1434" s="518"/>
      <c r="Q1434" s="518"/>
      <c r="R1434" s="422"/>
      <c r="S1434" s="518"/>
      <c r="T1434" s="519"/>
      <c r="U1434" s="520"/>
      <c r="V1434" s="518"/>
      <c r="W1434" s="521"/>
      <c r="X1434" s="518"/>
      <c r="Y1434" s="518"/>
      <c r="Z1434" s="518"/>
    </row>
    <row r="1435" ht="14.25" customHeight="1">
      <c r="A1435" s="471" t="str">
        <f t="array" ref="A1435">IFERROR(INDEX(AuditRepTemp_C!D$7:D$1657,MATCH(ROWS(AuditRepTemp_C!$B$7:$B1431),AuditRepTemp_C!$B$7:$B$1657,0)),"")</f>
        <v/>
      </c>
      <c r="B1435" s="510" t="str">
        <f t="array" ref="B1435">IFERROR(INDEX(AuditRepTemp_C!F$7:F$1657,MATCH(ROWS(AuditRepTemp_C!$B$7:$B1431),AuditRepTemp_C!$B$7:$B$1657,0)),"")</f>
        <v/>
      </c>
      <c r="C1435" s="511" t="str">
        <f t="array" ref="C1435">IFERROR(INDEX(AuditRepTemp_C!H$7:H$1657,MATCH(ROWS(AuditRepTemp_C!$B$7:$B1431),AuditRepTemp_C!$B$7:$B$1657,0)),"")</f>
        <v/>
      </c>
      <c r="D1435" s="511" t="str">
        <f t="array" ref="D1435">IFERROR(INDEX(AuditRepTemp_C!I$7:I$1657,MATCH(ROWS(AuditRepTemp_C!$B$7:$B1431),AuditRepTemp_C!$B$7:$B$1657,0)),"")</f>
        <v/>
      </c>
      <c r="E1435" s="512" t="str">
        <f t="array" ref="E1435">IFERROR(INDEX(AuditRepTemp_C!J$7:J$1657,MATCH(ROWS(AuditRepTemp_C!$B$7:$B1431),AuditRepTemp_C!$B$7:$B$1657,0)),"")</f>
        <v/>
      </c>
      <c r="F1435" s="513" t="str">
        <f t="array" ref="F1435">IFERROR(INDEX(AuditRepTemp_C!K$7:K$1657,MATCH(ROWS(AuditRepTemp_C!$B$7:$B1431),AuditRepTemp_C!$B$7:$B$1657,0)),"")</f>
        <v/>
      </c>
      <c r="G1435" s="513" t="str">
        <f t="array" ref="G1435">IFERROR(INDEX(AuditRepTemp_C!L$7:L$1657,MATCH(ROWS(AuditRepTemp_C!$B$7:$B1431),AuditRepTemp_C!$B$7:$B$1657,0)),"")</f>
        <v/>
      </c>
      <c r="H1435" s="517" t="s">
        <v>2064</v>
      </c>
      <c r="I1435" s="524"/>
      <c r="J1435" s="518"/>
      <c r="K1435" s="419"/>
      <c r="L1435" s="419"/>
      <c r="M1435" s="518"/>
      <c r="N1435" s="518"/>
      <c r="O1435" s="518"/>
      <c r="P1435" s="518"/>
      <c r="Q1435" s="518"/>
      <c r="R1435" s="422"/>
      <c r="S1435" s="518"/>
      <c r="T1435" s="519"/>
      <c r="U1435" s="520"/>
      <c r="V1435" s="518"/>
      <c r="W1435" s="521"/>
      <c r="X1435" s="518"/>
      <c r="Y1435" s="518"/>
      <c r="Z1435" s="518"/>
    </row>
    <row r="1436" ht="14.25" customHeight="1">
      <c r="A1436" s="471" t="str">
        <f t="array" ref="A1436">IFERROR(INDEX(AuditRepTemp_C!D$7:D$1657,MATCH(ROWS(AuditRepTemp_C!$B$7:$B1432),AuditRepTemp_C!$B$7:$B$1657,0)),"")</f>
        <v/>
      </c>
      <c r="B1436" s="510" t="str">
        <f t="array" ref="B1436">IFERROR(INDEX(AuditRepTemp_C!F$7:F$1657,MATCH(ROWS(AuditRepTemp_C!$B$7:$B1432),AuditRepTemp_C!$B$7:$B$1657,0)),"")</f>
        <v/>
      </c>
      <c r="C1436" s="511" t="str">
        <f t="array" ref="C1436">IFERROR(INDEX(AuditRepTemp_C!H$7:H$1657,MATCH(ROWS(AuditRepTemp_C!$B$7:$B1432),AuditRepTemp_C!$B$7:$B$1657,0)),"")</f>
        <v/>
      </c>
      <c r="D1436" s="511" t="str">
        <f t="array" ref="D1436">IFERROR(INDEX(AuditRepTemp_C!I$7:I$1657,MATCH(ROWS(AuditRepTemp_C!$B$7:$B1432),AuditRepTemp_C!$B$7:$B$1657,0)),"")</f>
        <v/>
      </c>
      <c r="E1436" s="512" t="str">
        <f t="array" ref="E1436">IFERROR(INDEX(AuditRepTemp_C!J$7:J$1657,MATCH(ROWS(AuditRepTemp_C!$B$7:$B1432),AuditRepTemp_C!$B$7:$B$1657,0)),"")</f>
        <v/>
      </c>
      <c r="F1436" s="513" t="str">
        <f t="array" ref="F1436">IFERROR(INDEX(AuditRepTemp_C!K$7:K$1657,MATCH(ROWS(AuditRepTemp_C!$B$7:$B1432),AuditRepTemp_C!$B$7:$B$1657,0)),"")</f>
        <v/>
      </c>
      <c r="G1436" s="513" t="str">
        <f t="array" ref="G1436">IFERROR(INDEX(AuditRepTemp_C!L$7:L$1657,MATCH(ROWS(AuditRepTemp_C!$B$7:$B1432),AuditRepTemp_C!$B$7:$B$1657,0)),"")</f>
        <v/>
      </c>
      <c r="H1436" s="517" t="s">
        <v>2064</v>
      </c>
      <c r="I1436" s="524"/>
      <c r="J1436" s="518"/>
      <c r="K1436" s="419"/>
      <c r="L1436" s="419"/>
      <c r="M1436" s="518"/>
      <c r="N1436" s="518"/>
      <c r="O1436" s="518"/>
      <c r="P1436" s="518"/>
      <c r="Q1436" s="518"/>
      <c r="R1436" s="422"/>
      <c r="S1436" s="518"/>
      <c r="T1436" s="519"/>
      <c r="U1436" s="520"/>
      <c r="V1436" s="518"/>
      <c r="W1436" s="521"/>
      <c r="X1436" s="518"/>
      <c r="Y1436" s="518"/>
      <c r="Z1436" s="518"/>
    </row>
    <row r="1437" ht="14.25" customHeight="1">
      <c r="A1437" s="471" t="str">
        <f t="array" ref="A1437">IFERROR(INDEX(AuditRepTemp_C!D$7:D$1657,MATCH(ROWS(AuditRepTemp_C!$B$7:$B1433),AuditRepTemp_C!$B$7:$B$1657,0)),"")</f>
        <v/>
      </c>
      <c r="B1437" s="510" t="str">
        <f t="array" ref="B1437">IFERROR(INDEX(AuditRepTemp_C!F$7:F$1657,MATCH(ROWS(AuditRepTemp_C!$B$7:$B1433),AuditRepTemp_C!$B$7:$B$1657,0)),"")</f>
        <v/>
      </c>
      <c r="C1437" s="511" t="str">
        <f t="array" ref="C1437">IFERROR(INDEX(AuditRepTemp_C!H$7:H$1657,MATCH(ROWS(AuditRepTemp_C!$B$7:$B1433),AuditRepTemp_C!$B$7:$B$1657,0)),"")</f>
        <v/>
      </c>
      <c r="D1437" s="511" t="str">
        <f t="array" ref="D1437">IFERROR(INDEX(AuditRepTemp_C!I$7:I$1657,MATCH(ROWS(AuditRepTemp_C!$B$7:$B1433),AuditRepTemp_C!$B$7:$B$1657,0)),"")</f>
        <v/>
      </c>
      <c r="E1437" s="512" t="str">
        <f t="array" ref="E1437">IFERROR(INDEX(AuditRepTemp_C!J$7:J$1657,MATCH(ROWS(AuditRepTemp_C!$B$7:$B1433),AuditRepTemp_C!$B$7:$B$1657,0)),"")</f>
        <v/>
      </c>
      <c r="F1437" s="513" t="str">
        <f t="array" ref="F1437">IFERROR(INDEX(AuditRepTemp_C!K$7:K$1657,MATCH(ROWS(AuditRepTemp_C!$B$7:$B1433),AuditRepTemp_C!$B$7:$B$1657,0)),"")</f>
        <v/>
      </c>
      <c r="G1437" s="513" t="str">
        <f t="array" ref="G1437">IFERROR(INDEX(AuditRepTemp_C!L$7:L$1657,MATCH(ROWS(AuditRepTemp_C!$B$7:$B1433),AuditRepTemp_C!$B$7:$B$1657,0)),"")</f>
        <v/>
      </c>
      <c r="H1437" s="517" t="s">
        <v>2064</v>
      </c>
      <c r="I1437" s="524"/>
      <c r="J1437" s="518"/>
      <c r="K1437" s="419"/>
      <c r="L1437" s="419"/>
      <c r="M1437" s="518"/>
      <c r="N1437" s="518"/>
      <c r="O1437" s="518"/>
      <c r="P1437" s="518"/>
      <c r="Q1437" s="518"/>
      <c r="R1437" s="422"/>
      <c r="S1437" s="518"/>
      <c r="T1437" s="519"/>
      <c r="U1437" s="520"/>
      <c r="V1437" s="518"/>
      <c r="W1437" s="521"/>
      <c r="X1437" s="518"/>
      <c r="Y1437" s="518"/>
      <c r="Z1437" s="518"/>
    </row>
    <row r="1438" ht="14.25" customHeight="1">
      <c r="A1438" s="471" t="str">
        <f t="array" ref="A1438">IFERROR(INDEX(AuditRepTemp_C!D$7:D$1657,MATCH(ROWS(AuditRepTemp_C!$B$7:$B1434),AuditRepTemp_C!$B$7:$B$1657,0)),"")</f>
        <v/>
      </c>
      <c r="B1438" s="510" t="str">
        <f t="array" ref="B1438">IFERROR(INDEX(AuditRepTemp_C!F$7:F$1657,MATCH(ROWS(AuditRepTemp_C!$B$7:$B1434),AuditRepTemp_C!$B$7:$B$1657,0)),"")</f>
        <v/>
      </c>
      <c r="C1438" s="511" t="str">
        <f t="array" ref="C1438">IFERROR(INDEX(AuditRepTemp_C!H$7:H$1657,MATCH(ROWS(AuditRepTemp_C!$B$7:$B1434),AuditRepTemp_C!$B$7:$B$1657,0)),"")</f>
        <v/>
      </c>
      <c r="D1438" s="511" t="str">
        <f t="array" ref="D1438">IFERROR(INDEX(AuditRepTemp_C!I$7:I$1657,MATCH(ROWS(AuditRepTemp_C!$B$7:$B1434),AuditRepTemp_C!$B$7:$B$1657,0)),"")</f>
        <v/>
      </c>
      <c r="E1438" s="512" t="str">
        <f t="array" ref="E1438">IFERROR(INDEX(AuditRepTemp_C!J$7:J$1657,MATCH(ROWS(AuditRepTemp_C!$B$7:$B1434),AuditRepTemp_C!$B$7:$B$1657,0)),"")</f>
        <v/>
      </c>
      <c r="F1438" s="513" t="str">
        <f t="array" ref="F1438">IFERROR(INDEX(AuditRepTemp_C!K$7:K$1657,MATCH(ROWS(AuditRepTemp_C!$B$7:$B1434),AuditRepTemp_C!$B$7:$B$1657,0)),"")</f>
        <v/>
      </c>
      <c r="G1438" s="513" t="str">
        <f t="array" ref="G1438">IFERROR(INDEX(AuditRepTemp_C!L$7:L$1657,MATCH(ROWS(AuditRepTemp_C!$B$7:$B1434),AuditRepTemp_C!$B$7:$B$1657,0)),"")</f>
        <v/>
      </c>
      <c r="H1438" s="517" t="s">
        <v>2064</v>
      </c>
      <c r="I1438" s="524"/>
      <c r="J1438" s="518"/>
      <c r="K1438" s="419"/>
      <c r="L1438" s="419"/>
      <c r="M1438" s="518"/>
      <c r="N1438" s="518"/>
      <c r="O1438" s="518"/>
      <c r="P1438" s="518"/>
      <c r="Q1438" s="518"/>
      <c r="R1438" s="422"/>
      <c r="S1438" s="518"/>
      <c r="T1438" s="519"/>
      <c r="U1438" s="520"/>
      <c r="V1438" s="518"/>
      <c r="W1438" s="521"/>
      <c r="X1438" s="518"/>
      <c r="Y1438" s="518"/>
      <c r="Z1438" s="518"/>
    </row>
    <row r="1439" ht="14.25" customHeight="1">
      <c r="A1439" s="471" t="str">
        <f t="array" ref="A1439">IFERROR(INDEX(AuditRepTemp_C!D$7:D$1657,MATCH(ROWS(AuditRepTemp_C!$B$7:$B1435),AuditRepTemp_C!$B$7:$B$1657,0)),"")</f>
        <v/>
      </c>
      <c r="B1439" s="510" t="str">
        <f t="array" ref="B1439">IFERROR(INDEX(AuditRepTemp_C!F$7:F$1657,MATCH(ROWS(AuditRepTemp_C!$B$7:$B1435),AuditRepTemp_C!$B$7:$B$1657,0)),"")</f>
        <v/>
      </c>
      <c r="C1439" s="511" t="str">
        <f t="array" ref="C1439">IFERROR(INDEX(AuditRepTemp_C!H$7:H$1657,MATCH(ROWS(AuditRepTemp_C!$B$7:$B1435),AuditRepTemp_C!$B$7:$B$1657,0)),"")</f>
        <v/>
      </c>
      <c r="D1439" s="511" t="str">
        <f t="array" ref="D1439">IFERROR(INDEX(AuditRepTemp_C!I$7:I$1657,MATCH(ROWS(AuditRepTemp_C!$B$7:$B1435),AuditRepTemp_C!$B$7:$B$1657,0)),"")</f>
        <v/>
      </c>
      <c r="E1439" s="512" t="str">
        <f t="array" ref="E1439">IFERROR(INDEX(AuditRepTemp_C!J$7:J$1657,MATCH(ROWS(AuditRepTemp_C!$B$7:$B1435),AuditRepTemp_C!$B$7:$B$1657,0)),"")</f>
        <v/>
      </c>
      <c r="F1439" s="513" t="str">
        <f t="array" ref="F1439">IFERROR(INDEX(AuditRepTemp_C!K$7:K$1657,MATCH(ROWS(AuditRepTemp_C!$B$7:$B1435),AuditRepTemp_C!$B$7:$B$1657,0)),"")</f>
        <v/>
      </c>
      <c r="G1439" s="513" t="str">
        <f t="array" ref="G1439">IFERROR(INDEX(AuditRepTemp_C!L$7:L$1657,MATCH(ROWS(AuditRepTemp_C!$B$7:$B1435),AuditRepTemp_C!$B$7:$B$1657,0)),"")</f>
        <v/>
      </c>
      <c r="H1439" s="517" t="s">
        <v>2064</v>
      </c>
      <c r="I1439" s="524"/>
      <c r="J1439" s="518"/>
      <c r="K1439" s="419"/>
      <c r="L1439" s="419"/>
      <c r="M1439" s="518"/>
      <c r="N1439" s="518"/>
      <c r="O1439" s="518"/>
      <c r="P1439" s="518"/>
      <c r="Q1439" s="518"/>
      <c r="R1439" s="422"/>
      <c r="S1439" s="518"/>
      <c r="T1439" s="519"/>
      <c r="U1439" s="520"/>
      <c r="V1439" s="518"/>
      <c r="W1439" s="521"/>
      <c r="X1439" s="518"/>
      <c r="Y1439" s="518"/>
      <c r="Z1439" s="518"/>
    </row>
    <row r="1440" ht="14.25" customHeight="1">
      <c r="A1440" s="471" t="str">
        <f t="array" ref="A1440">IFERROR(INDEX(AuditRepTemp_C!D$7:D$1657,MATCH(ROWS(AuditRepTemp_C!$B$7:$B1436),AuditRepTemp_C!$B$7:$B$1657,0)),"")</f>
        <v/>
      </c>
      <c r="B1440" s="510" t="str">
        <f t="array" ref="B1440">IFERROR(INDEX(AuditRepTemp_C!F$7:F$1657,MATCH(ROWS(AuditRepTemp_C!$B$7:$B1436),AuditRepTemp_C!$B$7:$B$1657,0)),"")</f>
        <v/>
      </c>
      <c r="C1440" s="511" t="str">
        <f t="array" ref="C1440">IFERROR(INDEX(AuditRepTemp_C!H$7:H$1657,MATCH(ROWS(AuditRepTemp_C!$B$7:$B1436),AuditRepTemp_C!$B$7:$B$1657,0)),"")</f>
        <v/>
      </c>
      <c r="D1440" s="511" t="str">
        <f t="array" ref="D1440">IFERROR(INDEX(AuditRepTemp_C!I$7:I$1657,MATCH(ROWS(AuditRepTemp_C!$B$7:$B1436),AuditRepTemp_C!$B$7:$B$1657,0)),"")</f>
        <v/>
      </c>
      <c r="E1440" s="512" t="str">
        <f t="array" ref="E1440">IFERROR(INDEX(AuditRepTemp_C!J$7:J$1657,MATCH(ROWS(AuditRepTemp_C!$B$7:$B1436),AuditRepTemp_C!$B$7:$B$1657,0)),"")</f>
        <v/>
      </c>
      <c r="F1440" s="513" t="str">
        <f t="array" ref="F1440">IFERROR(INDEX(AuditRepTemp_C!K$7:K$1657,MATCH(ROWS(AuditRepTemp_C!$B$7:$B1436),AuditRepTemp_C!$B$7:$B$1657,0)),"")</f>
        <v/>
      </c>
      <c r="G1440" s="513" t="str">
        <f t="array" ref="G1440">IFERROR(INDEX(AuditRepTemp_C!L$7:L$1657,MATCH(ROWS(AuditRepTemp_C!$B$7:$B1436),AuditRepTemp_C!$B$7:$B$1657,0)),"")</f>
        <v/>
      </c>
      <c r="H1440" s="517" t="s">
        <v>2064</v>
      </c>
      <c r="I1440" s="524"/>
      <c r="J1440" s="518"/>
      <c r="K1440" s="419"/>
      <c r="L1440" s="419"/>
      <c r="M1440" s="518"/>
      <c r="N1440" s="518"/>
      <c r="O1440" s="518"/>
      <c r="P1440" s="518"/>
      <c r="Q1440" s="518"/>
      <c r="R1440" s="422"/>
      <c r="S1440" s="518"/>
      <c r="T1440" s="519"/>
      <c r="U1440" s="520"/>
      <c r="V1440" s="518"/>
      <c r="W1440" s="521"/>
      <c r="X1440" s="518"/>
      <c r="Y1440" s="518"/>
      <c r="Z1440" s="518"/>
    </row>
    <row r="1441" ht="14.25" customHeight="1">
      <c r="A1441" s="471" t="str">
        <f t="array" ref="A1441">IFERROR(INDEX(AuditRepTemp_C!D$7:D$1657,MATCH(ROWS(AuditRepTemp_C!$B$7:$B1437),AuditRepTemp_C!$B$7:$B$1657,0)),"")</f>
        <v/>
      </c>
      <c r="B1441" s="510" t="str">
        <f t="array" ref="B1441">IFERROR(INDEX(AuditRepTemp_C!F$7:F$1657,MATCH(ROWS(AuditRepTemp_C!$B$7:$B1437),AuditRepTemp_C!$B$7:$B$1657,0)),"")</f>
        <v/>
      </c>
      <c r="C1441" s="511" t="str">
        <f t="array" ref="C1441">IFERROR(INDEX(AuditRepTemp_C!H$7:H$1657,MATCH(ROWS(AuditRepTemp_C!$B$7:$B1437),AuditRepTemp_C!$B$7:$B$1657,0)),"")</f>
        <v/>
      </c>
      <c r="D1441" s="511" t="str">
        <f t="array" ref="D1441">IFERROR(INDEX(AuditRepTemp_C!I$7:I$1657,MATCH(ROWS(AuditRepTemp_C!$B$7:$B1437),AuditRepTemp_C!$B$7:$B$1657,0)),"")</f>
        <v/>
      </c>
      <c r="E1441" s="512" t="str">
        <f t="array" ref="E1441">IFERROR(INDEX(AuditRepTemp_C!J$7:J$1657,MATCH(ROWS(AuditRepTemp_C!$B$7:$B1437),AuditRepTemp_C!$B$7:$B$1657,0)),"")</f>
        <v/>
      </c>
      <c r="F1441" s="513" t="str">
        <f t="array" ref="F1441">IFERROR(INDEX(AuditRepTemp_C!K$7:K$1657,MATCH(ROWS(AuditRepTemp_C!$B$7:$B1437),AuditRepTemp_C!$B$7:$B$1657,0)),"")</f>
        <v/>
      </c>
      <c r="G1441" s="513" t="str">
        <f t="array" ref="G1441">IFERROR(INDEX(AuditRepTemp_C!L$7:L$1657,MATCH(ROWS(AuditRepTemp_C!$B$7:$B1437),AuditRepTemp_C!$B$7:$B$1657,0)),"")</f>
        <v/>
      </c>
      <c r="H1441" s="517" t="s">
        <v>2064</v>
      </c>
      <c r="I1441" s="524"/>
      <c r="J1441" s="518"/>
      <c r="K1441" s="419"/>
      <c r="L1441" s="419"/>
      <c r="M1441" s="518"/>
      <c r="N1441" s="518"/>
      <c r="O1441" s="518"/>
      <c r="P1441" s="518"/>
      <c r="Q1441" s="518"/>
      <c r="R1441" s="422"/>
      <c r="S1441" s="518"/>
      <c r="T1441" s="519"/>
      <c r="U1441" s="520"/>
      <c r="V1441" s="518"/>
      <c r="W1441" s="521"/>
      <c r="X1441" s="518"/>
      <c r="Y1441" s="518"/>
      <c r="Z1441" s="518"/>
    </row>
    <row r="1442" ht="14.25" customHeight="1">
      <c r="A1442" s="471" t="str">
        <f t="array" ref="A1442">IFERROR(INDEX(AuditRepTemp_C!D$7:D$1657,MATCH(ROWS(AuditRepTemp_C!$B$7:$B1438),AuditRepTemp_C!$B$7:$B$1657,0)),"")</f>
        <v/>
      </c>
      <c r="B1442" s="510" t="str">
        <f t="array" ref="B1442">IFERROR(INDEX(AuditRepTemp_C!F$7:F$1657,MATCH(ROWS(AuditRepTemp_C!$B$7:$B1438),AuditRepTemp_C!$B$7:$B$1657,0)),"")</f>
        <v/>
      </c>
      <c r="C1442" s="511" t="str">
        <f t="array" ref="C1442">IFERROR(INDEX(AuditRepTemp_C!H$7:H$1657,MATCH(ROWS(AuditRepTemp_C!$B$7:$B1438),AuditRepTemp_C!$B$7:$B$1657,0)),"")</f>
        <v/>
      </c>
      <c r="D1442" s="511" t="str">
        <f t="array" ref="D1442">IFERROR(INDEX(AuditRepTemp_C!I$7:I$1657,MATCH(ROWS(AuditRepTemp_C!$B$7:$B1438),AuditRepTemp_C!$B$7:$B$1657,0)),"")</f>
        <v/>
      </c>
      <c r="E1442" s="512" t="str">
        <f t="array" ref="E1442">IFERROR(INDEX(AuditRepTemp_C!J$7:J$1657,MATCH(ROWS(AuditRepTemp_C!$B$7:$B1438),AuditRepTemp_C!$B$7:$B$1657,0)),"")</f>
        <v/>
      </c>
      <c r="F1442" s="513" t="str">
        <f t="array" ref="F1442">IFERROR(INDEX(AuditRepTemp_C!K$7:K$1657,MATCH(ROWS(AuditRepTemp_C!$B$7:$B1438),AuditRepTemp_C!$B$7:$B$1657,0)),"")</f>
        <v/>
      </c>
      <c r="G1442" s="513" t="str">
        <f t="array" ref="G1442">IFERROR(INDEX(AuditRepTemp_C!L$7:L$1657,MATCH(ROWS(AuditRepTemp_C!$B$7:$B1438),AuditRepTemp_C!$B$7:$B$1657,0)),"")</f>
        <v/>
      </c>
      <c r="H1442" s="517" t="s">
        <v>2064</v>
      </c>
      <c r="I1442" s="524"/>
      <c r="J1442" s="518"/>
      <c r="K1442" s="419"/>
      <c r="L1442" s="419"/>
      <c r="M1442" s="518"/>
      <c r="N1442" s="518"/>
      <c r="O1442" s="518"/>
      <c r="P1442" s="518"/>
      <c r="Q1442" s="518"/>
      <c r="R1442" s="422"/>
      <c r="S1442" s="518"/>
      <c r="T1442" s="519"/>
      <c r="U1442" s="520"/>
      <c r="V1442" s="518"/>
      <c r="W1442" s="521"/>
      <c r="X1442" s="518"/>
      <c r="Y1442" s="518"/>
      <c r="Z1442" s="518"/>
    </row>
    <row r="1443" ht="14.25" customHeight="1">
      <c r="A1443" s="471" t="str">
        <f t="array" ref="A1443">IFERROR(INDEX(AuditRepTemp_C!D$7:D$1657,MATCH(ROWS(AuditRepTemp_C!$B$7:$B1439),AuditRepTemp_C!$B$7:$B$1657,0)),"")</f>
        <v/>
      </c>
      <c r="B1443" s="510" t="str">
        <f t="array" ref="B1443">IFERROR(INDEX(AuditRepTemp_C!F$7:F$1657,MATCH(ROWS(AuditRepTemp_C!$B$7:$B1439),AuditRepTemp_C!$B$7:$B$1657,0)),"")</f>
        <v/>
      </c>
      <c r="C1443" s="511" t="str">
        <f t="array" ref="C1443">IFERROR(INDEX(AuditRepTemp_C!H$7:H$1657,MATCH(ROWS(AuditRepTemp_C!$B$7:$B1439),AuditRepTemp_C!$B$7:$B$1657,0)),"")</f>
        <v/>
      </c>
      <c r="D1443" s="511" t="str">
        <f t="array" ref="D1443">IFERROR(INDEX(AuditRepTemp_C!I$7:I$1657,MATCH(ROWS(AuditRepTemp_C!$B$7:$B1439),AuditRepTemp_C!$B$7:$B$1657,0)),"")</f>
        <v/>
      </c>
      <c r="E1443" s="512" t="str">
        <f t="array" ref="E1443">IFERROR(INDEX(AuditRepTemp_C!J$7:J$1657,MATCH(ROWS(AuditRepTemp_C!$B$7:$B1439),AuditRepTemp_C!$B$7:$B$1657,0)),"")</f>
        <v/>
      </c>
      <c r="F1443" s="513" t="str">
        <f t="array" ref="F1443">IFERROR(INDEX(AuditRepTemp_C!K$7:K$1657,MATCH(ROWS(AuditRepTemp_C!$B$7:$B1439),AuditRepTemp_C!$B$7:$B$1657,0)),"")</f>
        <v/>
      </c>
      <c r="G1443" s="513" t="str">
        <f t="array" ref="G1443">IFERROR(INDEX(AuditRepTemp_C!L$7:L$1657,MATCH(ROWS(AuditRepTemp_C!$B$7:$B1439),AuditRepTemp_C!$B$7:$B$1657,0)),"")</f>
        <v/>
      </c>
      <c r="H1443" s="517" t="s">
        <v>2064</v>
      </c>
      <c r="I1443" s="524"/>
      <c r="J1443" s="518"/>
      <c r="K1443" s="419"/>
      <c r="L1443" s="419"/>
      <c r="M1443" s="518"/>
      <c r="N1443" s="518"/>
      <c r="O1443" s="518"/>
      <c r="P1443" s="518"/>
      <c r="Q1443" s="518"/>
      <c r="R1443" s="422"/>
      <c r="S1443" s="518"/>
      <c r="T1443" s="519"/>
      <c r="U1443" s="520"/>
      <c r="V1443" s="518"/>
      <c r="W1443" s="521"/>
      <c r="X1443" s="518"/>
      <c r="Y1443" s="518"/>
      <c r="Z1443" s="518"/>
    </row>
    <row r="1444" ht="14.25" customHeight="1">
      <c r="A1444" s="471" t="str">
        <f t="array" ref="A1444">IFERROR(INDEX(AuditRepTemp_C!D$7:D$1657,MATCH(ROWS(AuditRepTemp_C!$B$7:$B1440),AuditRepTemp_C!$B$7:$B$1657,0)),"")</f>
        <v/>
      </c>
      <c r="B1444" s="510" t="str">
        <f t="array" ref="B1444">IFERROR(INDEX(AuditRepTemp_C!F$7:F$1657,MATCH(ROWS(AuditRepTemp_C!$B$7:$B1440),AuditRepTemp_C!$B$7:$B$1657,0)),"")</f>
        <v/>
      </c>
      <c r="C1444" s="511" t="str">
        <f t="array" ref="C1444">IFERROR(INDEX(AuditRepTemp_C!H$7:H$1657,MATCH(ROWS(AuditRepTemp_C!$B$7:$B1440),AuditRepTemp_C!$B$7:$B$1657,0)),"")</f>
        <v/>
      </c>
      <c r="D1444" s="511" t="str">
        <f t="array" ref="D1444">IFERROR(INDEX(AuditRepTemp_C!I$7:I$1657,MATCH(ROWS(AuditRepTemp_C!$B$7:$B1440),AuditRepTemp_C!$B$7:$B$1657,0)),"")</f>
        <v/>
      </c>
      <c r="E1444" s="512" t="str">
        <f t="array" ref="E1444">IFERROR(INDEX(AuditRepTemp_C!J$7:J$1657,MATCH(ROWS(AuditRepTemp_C!$B$7:$B1440),AuditRepTemp_C!$B$7:$B$1657,0)),"")</f>
        <v/>
      </c>
      <c r="F1444" s="513" t="str">
        <f t="array" ref="F1444">IFERROR(INDEX(AuditRepTemp_C!K$7:K$1657,MATCH(ROWS(AuditRepTemp_C!$B$7:$B1440),AuditRepTemp_C!$B$7:$B$1657,0)),"")</f>
        <v/>
      </c>
      <c r="G1444" s="513" t="str">
        <f t="array" ref="G1444">IFERROR(INDEX(AuditRepTemp_C!L$7:L$1657,MATCH(ROWS(AuditRepTemp_C!$B$7:$B1440),AuditRepTemp_C!$B$7:$B$1657,0)),"")</f>
        <v/>
      </c>
      <c r="H1444" s="517" t="s">
        <v>2064</v>
      </c>
      <c r="I1444" s="524"/>
      <c r="J1444" s="518"/>
      <c r="K1444" s="419"/>
      <c r="L1444" s="419"/>
      <c r="M1444" s="518"/>
      <c r="N1444" s="518"/>
      <c r="O1444" s="518"/>
      <c r="P1444" s="518"/>
      <c r="Q1444" s="518"/>
      <c r="R1444" s="422"/>
      <c r="S1444" s="518"/>
      <c r="T1444" s="519"/>
      <c r="U1444" s="520"/>
      <c r="V1444" s="518"/>
      <c r="W1444" s="521"/>
      <c r="X1444" s="518"/>
      <c r="Y1444" s="518"/>
      <c r="Z1444" s="518"/>
    </row>
    <row r="1445" ht="14.25" customHeight="1">
      <c r="A1445" s="471" t="str">
        <f t="array" ref="A1445">IFERROR(INDEX(AuditRepTemp_C!D$7:D$1657,MATCH(ROWS(AuditRepTemp_C!$B$7:$B1441),AuditRepTemp_C!$B$7:$B$1657,0)),"")</f>
        <v/>
      </c>
      <c r="B1445" s="510" t="str">
        <f t="array" ref="B1445">IFERROR(INDEX(AuditRepTemp_C!F$7:F$1657,MATCH(ROWS(AuditRepTemp_C!$B$7:$B1441),AuditRepTemp_C!$B$7:$B$1657,0)),"")</f>
        <v/>
      </c>
      <c r="C1445" s="511" t="str">
        <f t="array" ref="C1445">IFERROR(INDEX(AuditRepTemp_C!H$7:H$1657,MATCH(ROWS(AuditRepTemp_C!$B$7:$B1441),AuditRepTemp_C!$B$7:$B$1657,0)),"")</f>
        <v/>
      </c>
      <c r="D1445" s="511" t="str">
        <f t="array" ref="D1445">IFERROR(INDEX(AuditRepTemp_C!I$7:I$1657,MATCH(ROWS(AuditRepTemp_C!$B$7:$B1441),AuditRepTemp_C!$B$7:$B$1657,0)),"")</f>
        <v/>
      </c>
      <c r="E1445" s="512" t="str">
        <f t="array" ref="E1445">IFERROR(INDEX(AuditRepTemp_C!J$7:J$1657,MATCH(ROWS(AuditRepTemp_C!$B$7:$B1441),AuditRepTemp_C!$B$7:$B$1657,0)),"")</f>
        <v/>
      </c>
      <c r="F1445" s="513" t="str">
        <f t="array" ref="F1445">IFERROR(INDEX(AuditRepTemp_C!K$7:K$1657,MATCH(ROWS(AuditRepTemp_C!$B$7:$B1441),AuditRepTemp_C!$B$7:$B$1657,0)),"")</f>
        <v/>
      </c>
      <c r="G1445" s="513" t="str">
        <f t="array" ref="G1445">IFERROR(INDEX(AuditRepTemp_C!L$7:L$1657,MATCH(ROWS(AuditRepTemp_C!$B$7:$B1441),AuditRepTemp_C!$B$7:$B$1657,0)),"")</f>
        <v/>
      </c>
      <c r="H1445" s="517" t="s">
        <v>2064</v>
      </c>
      <c r="I1445" s="524"/>
      <c r="J1445" s="518"/>
      <c r="K1445" s="419"/>
      <c r="L1445" s="419"/>
      <c r="M1445" s="518"/>
      <c r="N1445" s="518"/>
      <c r="O1445" s="518"/>
      <c r="P1445" s="518"/>
      <c r="Q1445" s="518"/>
      <c r="R1445" s="422"/>
      <c r="S1445" s="518"/>
      <c r="T1445" s="519"/>
      <c r="U1445" s="520"/>
      <c r="V1445" s="518"/>
      <c r="W1445" s="521"/>
      <c r="X1445" s="518"/>
      <c r="Y1445" s="518"/>
      <c r="Z1445" s="518"/>
    </row>
    <row r="1446" ht="14.25" customHeight="1">
      <c r="A1446" s="471" t="str">
        <f t="array" ref="A1446">IFERROR(INDEX(AuditRepTemp_C!D$7:D$1657,MATCH(ROWS(AuditRepTemp_C!$B$7:$B1442),AuditRepTemp_C!$B$7:$B$1657,0)),"")</f>
        <v/>
      </c>
      <c r="B1446" s="510" t="str">
        <f t="array" ref="B1446">IFERROR(INDEX(AuditRepTemp_C!F$7:F$1657,MATCH(ROWS(AuditRepTemp_C!$B$7:$B1442),AuditRepTemp_C!$B$7:$B$1657,0)),"")</f>
        <v/>
      </c>
      <c r="C1446" s="511" t="str">
        <f t="array" ref="C1446">IFERROR(INDEX(AuditRepTemp_C!H$7:H$1657,MATCH(ROWS(AuditRepTemp_C!$B$7:$B1442),AuditRepTemp_C!$B$7:$B$1657,0)),"")</f>
        <v/>
      </c>
      <c r="D1446" s="511" t="str">
        <f t="array" ref="D1446">IFERROR(INDEX(AuditRepTemp_C!I$7:I$1657,MATCH(ROWS(AuditRepTemp_C!$B$7:$B1442),AuditRepTemp_C!$B$7:$B$1657,0)),"")</f>
        <v/>
      </c>
      <c r="E1446" s="512" t="str">
        <f t="array" ref="E1446">IFERROR(INDEX(AuditRepTemp_C!J$7:J$1657,MATCH(ROWS(AuditRepTemp_C!$B$7:$B1442),AuditRepTemp_C!$B$7:$B$1657,0)),"")</f>
        <v/>
      </c>
      <c r="F1446" s="513" t="str">
        <f t="array" ref="F1446">IFERROR(INDEX(AuditRepTemp_C!K$7:K$1657,MATCH(ROWS(AuditRepTemp_C!$B$7:$B1442),AuditRepTemp_C!$B$7:$B$1657,0)),"")</f>
        <v/>
      </c>
      <c r="G1446" s="513" t="str">
        <f t="array" ref="G1446">IFERROR(INDEX(AuditRepTemp_C!L$7:L$1657,MATCH(ROWS(AuditRepTemp_C!$B$7:$B1442),AuditRepTemp_C!$B$7:$B$1657,0)),"")</f>
        <v/>
      </c>
      <c r="H1446" s="517" t="s">
        <v>2064</v>
      </c>
      <c r="I1446" s="524"/>
      <c r="J1446" s="518"/>
      <c r="K1446" s="419"/>
      <c r="L1446" s="419"/>
      <c r="M1446" s="518"/>
      <c r="N1446" s="518"/>
      <c r="O1446" s="518"/>
      <c r="P1446" s="518"/>
      <c r="Q1446" s="518"/>
      <c r="R1446" s="422"/>
      <c r="S1446" s="518"/>
      <c r="T1446" s="519"/>
      <c r="U1446" s="520"/>
      <c r="V1446" s="518"/>
      <c r="W1446" s="521"/>
      <c r="X1446" s="518"/>
      <c r="Y1446" s="518"/>
      <c r="Z1446" s="518"/>
    </row>
    <row r="1447" ht="14.25" customHeight="1">
      <c r="A1447" s="471" t="str">
        <f t="array" ref="A1447">IFERROR(INDEX(AuditRepTemp_C!D$7:D$1657,MATCH(ROWS(AuditRepTemp_C!$B$7:$B1443),AuditRepTemp_C!$B$7:$B$1657,0)),"")</f>
        <v/>
      </c>
      <c r="B1447" s="510" t="str">
        <f t="array" ref="B1447">IFERROR(INDEX(AuditRepTemp_C!F$7:F$1657,MATCH(ROWS(AuditRepTemp_C!$B$7:$B1443),AuditRepTemp_C!$B$7:$B$1657,0)),"")</f>
        <v/>
      </c>
      <c r="C1447" s="511" t="str">
        <f t="array" ref="C1447">IFERROR(INDEX(AuditRepTemp_C!H$7:H$1657,MATCH(ROWS(AuditRepTemp_C!$B$7:$B1443),AuditRepTemp_C!$B$7:$B$1657,0)),"")</f>
        <v/>
      </c>
      <c r="D1447" s="511" t="str">
        <f t="array" ref="D1447">IFERROR(INDEX(AuditRepTemp_C!I$7:I$1657,MATCH(ROWS(AuditRepTemp_C!$B$7:$B1443),AuditRepTemp_C!$B$7:$B$1657,0)),"")</f>
        <v/>
      </c>
      <c r="E1447" s="512" t="str">
        <f t="array" ref="E1447">IFERROR(INDEX(AuditRepTemp_C!J$7:J$1657,MATCH(ROWS(AuditRepTemp_C!$B$7:$B1443),AuditRepTemp_C!$B$7:$B$1657,0)),"")</f>
        <v/>
      </c>
      <c r="F1447" s="513" t="str">
        <f t="array" ref="F1447">IFERROR(INDEX(AuditRepTemp_C!K$7:K$1657,MATCH(ROWS(AuditRepTemp_C!$B$7:$B1443),AuditRepTemp_C!$B$7:$B$1657,0)),"")</f>
        <v/>
      </c>
      <c r="G1447" s="513" t="str">
        <f t="array" ref="G1447">IFERROR(INDEX(AuditRepTemp_C!L$7:L$1657,MATCH(ROWS(AuditRepTemp_C!$B$7:$B1443),AuditRepTemp_C!$B$7:$B$1657,0)),"")</f>
        <v/>
      </c>
      <c r="H1447" s="517" t="s">
        <v>2064</v>
      </c>
      <c r="I1447" s="524"/>
      <c r="J1447" s="518"/>
      <c r="K1447" s="419"/>
      <c r="L1447" s="419"/>
      <c r="M1447" s="518"/>
      <c r="N1447" s="518"/>
      <c r="O1447" s="518"/>
      <c r="P1447" s="518"/>
      <c r="Q1447" s="518"/>
      <c r="R1447" s="422"/>
      <c r="S1447" s="518"/>
      <c r="T1447" s="519"/>
      <c r="U1447" s="520"/>
      <c r="V1447" s="518"/>
      <c r="W1447" s="521"/>
      <c r="X1447" s="518"/>
      <c r="Y1447" s="518"/>
      <c r="Z1447" s="518"/>
    </row>
    <row r="1448" ht="14.25" customHeight="1">
      <c r="A1448" s="471" t="str">
        <f t="array" ref="A1448">IFERROR(INDEX(AuditRepTemp_C!D$7:D$1657,MATCH(ROWS(AuditRepTemp_C!$B$7:$B1444),AuditRepTemp_C!$B$7:$B$1657,0)),"")</f>
        <v/>
      </c>
      <c r="B1448" s="510" t="str">
        <f t="array" ref="B1448">IFERROR(INDEX(AuditRepTemp_C!F$7:F$1657,MATCH(ROWS(AuditRepTemp_C!$B$7:$B1444),AuditRepTemp_C!$B$7:$B$1657,0)),"")</f>
        <v/>
      </c>
      <c r="C1448" s="511" t="str">
        <f t="array" ref="C1448">IFERROR(INDEX(AuditRepTemp_C!H$7:H$1657,MATCH(ROWS(AuditRepTemp_C!$B$7:$B1444),AuditRepTemp_C!$B$7:$B$1657,0)),"")</f>
        <v/>
      </c>
      <c r="D1448" s="511" t="str">
        <f t="array" ref="D1448">IFERROR(INDEX(AuditRepTemp_C!I$7:I$1657,MATCH(ROWS(AuditRepTemp_C!$B$7:$B1444),AuditRepTemp_C!$B$7:$B$1657,0)),"")</f>
        <v/>
      </c>
      <c r="E1448" s="512" t="str">
        <f t="array" ref="E1448">IFERROR(INDEX(AuditRepTemp_C!J$7:J$1657,MATCH(ROWS(AuditRepTemp_C!$B$7:$B1444),AuditRepTemp_C!$B$7:$B$1657,0)),"")</f>
        <v/>
      </c>
      <c r="F1448" s="513" t="str">
        <f t="array" ref="F1448">IFERROR(INDEX(AuditRepTemp_C!K$7:K$1657,MATCH(ROWS(AuditRepTemp_C!$B$7:$B1444),AuditRepTemp_C!$B$7:$B$1657,0)),"")</f>
        <v/>
      </c>
      <c r="G1448" s="513" t="str">
        <f t="array" ref="G1448">IFERROR(INDEX(AuditRepTemp_C!L$7:L$1657,MATCH(ROWS(AuditRepTemp_C!$B$7:$B1444),AuditRepTemp_C!$B$7:$B$1657,0)),"")</f>
        <v/>
      </c>
      <c r="H1448" s="517" t="s">
        <v>2064</v>
      </c>
      <c r="I1448" s="524"/>
      <c r="J1448" s="518"/>
      <c r="K1448" s="419"/>
      <c r="L1448" s="419"/>
      <c r="M1448" s="518"/>
      <c r="N1448" s="518"/>
      <c r="O1448" s="518"/>
      <c r="P1448" s="518"/>
      <c r="Q1448" s="518"/>
      <c r="R1448" s="422"/>
      <c r="S1448" s="518"/>
      <c r="T1448" s="519"/>
      <c r="U1448" s="520"/>
      <c r="V1448" s="518"/>
      <c r="W1448" s="521"/>
      <c r="X1448" s="518"/>
      <c r="Y1448" s="518"/>
      <c r="Z1448" s="518"/>
    </row>
    <row r="1449" ht="14.25" customHeight="1">
      <c r="A1449" s="471" t="str">
        <f t="array" ref="A1449">IFERROR(INDEX(AuditRepTemp_C!D$7:D$1657,MATCH(ROWS(AuditRepTemp_C!$B$7:$B1445),AuditRepTemp_C!$B$7:$B$1657,0)),"")</f>
        <v/>
      </c>
      <c r="B1449" s="510" t="str">
        <f t="array" ref="B1449">IFERROR(INDEX(AuditRepTemp_C!F$7:F$1657,MATCH(ROWS(AuditRepTemp_C!$B$7:$B1445),AuditRepTemp_C!$B$7:$B$1657,0)),"")</f>
        <v/>
      </c>
      <c r="C1449" s="511" t="str">
        <f t="array" ref="C1449">IFERROR(INDEX(AuditRepTemp_C!H$7:H$1657,MATCH(ROWS(AuditRepTemp_C!$B$7:$B1445),AuditRepTemp_C!$B$7:$B$1657,0)),"")</f>
        <v/>
      </c>
      <c r="D1449" s="511" t="str">
        <f t="array" ref="D1449">IFERROR(INDEX(AuditRepTemp_C!I$7:I$1657,MATCH(ROWS(AuditRepTemp_C!$B$7:$B1445),AuditRepTemp_C!$B$7:$B$1657,0)),"")</f>
        <v/>
      </c>
      <c r="E1449" s="512" t="str">
        <f t="array" ref="E1449">IFERROR(INDEX(AuditRepTemp_C!J$7:J$1657,MATCH(ROWS(AuditRepTemp_C!$B$7:$B1445),AuditRepTemp_C!$B$7:$B$1657,0)),"")</f>
        <v/>
      </c>
      <c r="F1449" s="513" t="str">
        <f t="array" ref="F1449">IFERROR(INDEX(AuditRepTemp_C!K$7:K$1657,MATCH(ROWS(AuditRepTemp_C!$B$7:$B1445),AuditRepTemp_C!$B$7:$B$1657,0)),"")</f>
        <v/>
      </c>
      <c r="G1449" s="513" t="str">
        <f t="array" ref="G1449">IFERROR(INDEX(AuditRepTemp_C!L$7:L$1657,MATCH(ROWS(AuditRepTemp_C!$B$7:$B1445),AuditRepTemp_C!$B$7:$B$1657,0)),"")</f>
        <v/>
      </c>
      <c r="H1449" s="517" t="s">
        <v>2064</v>
      </c>
      <c r="I1449" s="524"/>
      <c r="J1449" s="518"/>
      <c r="K1449" s="419"/>
      <c r="L1449" s="419"/>
      <c r="M1449" s="518"/>
      <c r="N1449" s="518"/>
      <c r="O1449" s="518"/>
      <c r="P1449" s="518"/>
      <c r="Q1449" s="518"/>
      <c r="R1449" s="422"/>
      <c r="S1449" s="518"/>
      <c r="T1449" s="519"/>
      <c r="U1449" s="520"/>
      <c r="V1449" s="518"/>
      <c r="W1449" s="521"/>
      <c r="X1449" s="518"/>
      <c r="Y1449" s="518"/>
      <c r="Z1449" s="518"/>
    </row>
    <row r="1450" ht="14.25" customHeight="1">
      <c r="A1450" s="471" t="str">
        <f t="array" ref="A1450">IFERROR(INDEX(AuditRepTemp_C!D$7:D$1657,MATCH(ROWS(AuditRepTemp_C!$B$7:$B1446),AuditRepTemp_C!$B$7:$B$1657,0)),"")</f>
        <v/>
      </c>
      <c r="B1450" s="510" t="str">
        <f t="array" ref="B1450">IFERROR(INDEX(AuditRepTemp_C!F$7:F$1657,MATCH(ROWS(AuditRepTemp_C!$B$7:$B1446),AuditRepTemp_C!$B$7:$B$1657,0)),"")</f>
        <v/>
      </c>
      <c r="C1450" s="511" t="str">
        <f t="array" ref="C1450">IFERROR(INDEX(AuditRepTemp_C!H$7:H$1657,MATCH(ROWS(AuditRepTemp_C!$B$7:$B1446),AuditRepTemp_C!$B$7:$B$1657,0)),"")</f>
        <v/>
      </c>
      <c r="D1450" s="511" t="str">
        <f t="array" ref="D1450">IFERROR(INDEX(AuditRepTemp_C!I$7:I$1657,MATCH(ROWS(AuditRepTemp_C!$B$7:$B1446),AuditRepTemp_C!$B$7:$B$1657,0)),"")</f>
        <v/>
      </c>
      <c r="E1450" s="512" t="str">
        <f t="array" ref="E1450">IFERROR(INDEX(AuditRepTemp_C!J$7:J$1657,MATCH(ROWS(AuditRepTemp_C!$B$7:$B1446),AuditRepTemp_C!$B$7:$B$1657,0)),"")</f>
        <v/>
      </c>
      <c r="F1450" s="513" t="str">
        <f t="array" ref="F1450">IFERROR(INDEX(AuditRepTemp_C!K$7:K$1657,MATCH(ROWS(AuditRepTemp_C!$B$7:$B1446),AuditRepTemp_C!$B$7:$B$1657,0)),"")</f>
        <v/>
      </c>
      <c r="G1450" s="513" t="str">
        <f t="array" ref="G1450">IFERROR(INDEX(AuditRepTemp_C!L$7:L$1657,MATCH(ROWS(AuditRepTemp_C!$B$7:$B1446),AuditRepTemp_C!$B$7:$B$1657,0)),"")</f>
        <v/>
      </c>
      <c r="H1450" s="517" t="s">
        <v>2064</v>
      </c>
      <c r="I1450" s="524"/>
      <c r="J1450" s="518"/>
      <c r="K1450" s="419"/>
      <c r="L1450" s="419"/>
      <c r="M1450" s="518"/>
      <c r="N1450" s="518"/>
      <c r="O1450" s="518"/>
      <c r="P1450" s="518"/>
      <c r="Q1450" s="518"/>
      <c r="R1450" s="422"/>
      <c r="S1450" s="518"/>
      <c r="T1450" s="519"/>
      <c r="U1450" s="520"/>
      <c r="V1450" s="518"/>
      <c r="W1450" s="521"/>
      <c r="X1450" s="518"/>
      <c r="Y1450" s="518"/>
      <c r="Z1450" s="518"/>
    </row>
    <row r="1451" ht="14.25" customHeight="1">
      <c r="A1451" s="471" t="str">
        <f t="array" ref="A1451">IFERROR(INDEX(AuditRepTemp_C!D$7:D$1657,MATCH(ROWS(AuditRepTemp_C!$B$7:$B1447),AuditRepTemp_C!$B$7:$B$1657,0)),"")</f>
        <v/>
      </c>
      <c r="B1451" s="510" t="str">
        <f t="array" ref="B1451">IFERROR(INDEX(AuditRepTemp_C!F$7:F$1657,MATCH(ROWS(AuditRepTemp_C!$B$7:$B1447),AuditRepTemp_C!$B$7:$B$1657,0)),"")</f>
        <v/>
      </c>
      <c r="C1451" s="511" t="str">
        <f t="array" ref="C1451">IFERROR(INDEX(AuditRepTemp_C!H$7:H$1657,MATCH(ROWS(AuditRepTemp_C!$B$7:$B1447),AuditRepTemp_C!$B$7:$B$1657,0)),"")</f>
        <v/>
      </c>
      <c r="D1451" s="511" t="str">
        <f t="array" ref="D1451">IFERROR(INDEX(AuditRepTemp_C!I$7:I$1657,MATCH(ROWS(AuditRepTemp_C!$B$7:$B1447),AuditRepTemp_C!$B$7:$B$1657,0)),"")</f>
        <v/>
      </c>
      <c r="E1451" s="512" t="str">
        <f t="array" ref="E1451">IFERROR(INDEX(AuditRepTemp_C!J$7:J$1657,MATCH(ROWS(AuditRepTemp_C!$B$7:$B1447),AuditRepTemp_C!$B$7:$B$1657,0)),"")</f>
        <v/>
      </c>
      <c r="F1451" s="513" t="str">
        <f t="array" ref="F1451">IFERROR(INDEX(AuditRepTemp_C!K$7:K$1657,MATCH(ROWS(AuditRepTemp_C!$B$7:$B1447),AuditRepTemp_C!$B$7:$B$1657,0)),"")</f>
        <v/>
      </c>
      <c r="G1451" s="513" t="str">
        <f t="array" ref="G1451">IFERROR(INDEX(AuditRepTemp_C!L$7:L$1657,MATCH(ROWS(AuditRepTemp_C!$B$7:$B1447),AuditRepTemp_C!$B$7:$B$1657,0)),"")</f>
        <v/>
      </c>
      <c r="H1451" s="517" t="s">
        <v>2064</v>
      </c>
      <c r="I1451" s="524"/>
      <c r="J1451" s="518"/>
      <c r="K1451" s="419"/>
      <c r="L1451" s="419"/>
      <c r="M1451" s="518"/>
      <c r="N1451" s="518"/>
      <c r="O1451" s="518"/>
      <c r="P1451" s="518"/>
      <c r="Q1451" s="518"/>
      <c r="R1451" s="422"/>
      <c r="S1451" s="518"/>
      <c r="T1451" s="519"/>
      <c r="U1451" s="520"/>
      <c r="V1451" s="518"/>
      <c r="W1451" s="521"/>
      <c r="X1451" s="518"/>
      <c r="Y1451" s="518"/>
      <c r="Z1451" s="518"/>
    </row>
    <row r="1452" ht="14.25" customHeight="1">
      <c r="A1452" s="471" t="str">
        <f t="array" ref="A1452">IFERROR(INDEX(AuditRepTemp_C!D$7:D$1657,MATCH(ROWS(AuditRepTemp_C!$B$7:$B1448),AuditRepTemp_C!$B$7:$B$1657,0)),"")</f>
        <v/>
      </c>
      <c r="B1452" s="510" t="str">
        <f t="array" ref="B1452">IFERROR(INDEX(AuditRepTemp_C!F$7:F$1657,MATCH(ROWS(AuditRepTemp_C!$B$7:$B1448),AuditRepTemp_C!$B$7:$B$1657,0)),"")</f>
        <v/>
      </c>
      <c r="C1452" s="511" t="str">
        <f t="array" ref="C1452">IFERROR(INDEX(AuditRepTemp_C!H$7:H$1657,MATCH(ROWS(AuditRepTemp_C!$B$7:$B1448),AuditRepTemp_C!$B$7:$B$1657,0)),"")</f>
        <v/>
      </c>
      <c r="D1452" s="511" t="str">
        <f t="array" ref="D1452">IFERROR(INDEX(AuditRepTemp_C!I$7:I$1657,MATCH(ROWS(AuditRepTemp_C!$B$7:$B1448),AuditRepTemp_C!$B$7:$B$1657,0)),"")</f>
        <v/>
      </c>
      <c r="E1452" s="512" t="str">
        <f t="array" ref="E1452">IFERROR(INDEX(AuditRepTemp_C!J$7:J$1657,MATCH(ROWS(AuditRepTemp_C!$B$7:$B1448),AuditRepTemp_C!$B$7:$B$1657,0)),"")</f>
        <v/>
      </c>
      <c r="F1452" s="513" t="str">
        <f t="array" ref="F1452">IFERROR(INDEX(AuditRepTemp_C!K$7:K$1657,MATCH(ROWS(AuditRepTemp_C!$B$7:$B1448),AuditRepTemp_C!$B$7:$B$1657,0)),"")</f>
        <v/>
      </c>
      <c r="G1452" s="513" t="str">
        <f t="array" ref="G1452">IFERROR(INDEX(AuditRepTemp_C!L$7:L$1657,MATCH(ROWS(AuditRepTemp_C!$B$7:$B1448),AuditRepTemp_C!$B$7:$B$1657,0)),"")</f>
        <v/>
      </c>
      <c r="H1452" s="517" t="s">
        <v>2064</v>
      </c>
      <c r="I1452" s="524"/>
      <c r="J1452" s="518"/>
      <c r="K1452" s="419"/>
      <c r="L1452" s="419"/>
      <c r="M1452" s="518"/>
      <c r="N1452" s="518"/>
      <c r="O1452" s="518"/>
      <c r="P1452" s="518"/>
      <c r="Q1452" s="518"/>
      <c r="R1452" s="422"/>
      <c r="S1452" s="518"/>
      <c r="T1452" s="519"/>
      <c r="U1452" s="520"/>
      <c r="V1452" s="518"/>
      <c r="W1452" s="521"/>
      <c r="X1452" s="518"/>
      <c r="Y1452" s="518"/>
      <c r="Z1452" s="518"/>
    </row>
    <row r="1453" ht="14.25" customHeight="1">
      <c r="A1453" s="471" t="str">
        <f t="array" ref="A1453">IFERROR(INDEX(AuditRepTemp_C!D$7:D$1657,MATCH(ROWS(AuditRepTemp_C!$B$7:$B1449),AuditRepTemp_C!$B$7:$B$1657,0)),"")</f>
        <v/>
      </c>
      <c r="B1453" s="510" t="str">
        <f t="array" ref="B1453">IFERROR(INDEX(AuditRepTemp_C!F$7:F$1657,MATCH(ROWS(AuditRepTemp_C!$B$7:$B1449),AuditRepTemp_C!$B$7:$B$1657,0)),"")</f>
        <v/>
      </c>
      <c r="C1453" s="511" t="str">
        <f t="array" ref="C1453">IFERROR(INDEX(AuditRepTemp_C!H$7:H$1657,MATCH(ROWS(AuditRepTemp_C!$B$7:$B1449),AuditRepTemp_C!$B$7:$B$1657,0)),"")</f>
        <v/>
      </c>
      <c r="D1453" s="511" t="str">
        <f t="array" ref="D1453">IFERROR(INDEX(AuditRepTemp_C!I$7:I$1657,MATCH(ROWS(AuditRepTemp_C!$B$7:$B1449),AuditRepTemp_C!$B$7:$B$1657,0)),"")</f>
        <v/>
      </c>
      <c r="E1453" s="512" t="str">
        <f t="array" ref="E1453">IFERROR(INDEX(AuditRepTemp_C!J$7:J$1657,MATCH(ROWS(AuditRepTemp_C!$B$7:$B1449),AuditRepTemp_C!$B$7:$B$1657,0)),"")</f>
        <v/>
      </c>
      <c r="F1453" s="513" t="str">
        <f t="array" ref="F1453">IFERROR(INDEX(AuditRepTemp_C!K$7:K$1657,MATCH(ROWS(AuditRepTemp_C!$B$7:$B1449),AuditRepTemp_C!$B$7:$B$1657,0)),"")</f>
        <v/>
      </c>
      <c r="G1453" s="513" t="str">
        <f t="array" ref="G1453">IFERROR(INDEX(AuditRepTemp_C!L$7:L$1657,MATCH(ROWS(AuditRepTemp_C!$B$7:$B1449),AuditRepTemp_C!$B$7:$B$1657,0)),"")</f>
        <v/>
      </c>
      <c r="H1453" s="517" t="s">
        <v>2064</v>
      </c>
      <c r="I1453" s="524"/>
      <c r="J1453" s="518"/>
      <c r="K1453" s="419"/>
      <c r="L1453" s="419"/>
      <c r="M1453" s="518"/>
      <c r="N1453" s="518"/>
      <c r="O1453" s="518"/>
      <c r="P1453" s="518"/>
      <c r="Q1453" s="518"/>
      <c r="R1453" s="422"/>
      <c r="S1453" s="518"/>
      <c r="T1453" s="519"/>
      <c r="U1453" s="520"/>
      <c r="V1453" s="518"/>
      <c r="W1453" s="521"/>
      <c r="X1453" s="518"/>
      <c r="Y1453" s="518"/>
      <c r="Z1453" s="518"/>
    </row>
    <row r="1454" ht="14.25" customHeight="1">
      <c r="A1454" s="471" t="str">
        <f t="array" ref="A1454">IFERROR(INDEX(AuditRepTemp_C!D$7:D$1657,MATCH(ROWS(AuditRepTemp_C!$B$7:$B1450),AuditRepTemp_C!$B$7:$B$1657,0)),"")</f>
        <v/>
      </c>
      <c r="B1454" s="510" t="str">
        <f t="array" ref="B1454">IFERROR(INDEX(AuditRepTemp_C!F$7:F$1657,MATCH(ROWS(AuditRepTemp_C!$B$7:$B1450),AuditRepTemp_C!$B$7:$B$1657,0)),"")</f>
        <v/>
      </c>
      <c r="C1454" s="511" t="str">
        <f t="array" ref="C1454">IFERROR(INDEX(AuditRepTemp_C!H$7:H$1657,MATCH(ROWS(AuditRepTemp_C!$B$7:$B1450),AuditRepTemp_C!$B$7:$B$1657,0)),"")</f>
        <v/>
      </c>
      <c r="D1454" s="511" t="str">
        <f t="array" ref="D1454">IFERROR(INDEX(AuditRepTemp_C!I$7:I$1657,MATCH(ROWS(AuditRepTemp_C!$B$7:$B1450),AuditRepTemp_C!$B$7:$B$1657,0)),"")</f>
        <v/>
      </c>
      <c r="E1454" s="512" t="str">
        <f t="array" ref="E1454">IFERROR(INDEX(AuditRepTemp_C!J$7:J$1657,MATCH(ROWS(AuditRepTemp_C!$B$7:$B1450),AuditRepTemp_C!$B$7:$B$1657,0)),"")</f>
        <v/>
      </c>
      <c r="F1454" s="513" t="str">
        <f t="array" ref="F1454">IFERROR(INDEX(AuditRepTemp_C!K$7:K$1657,MATCH(ROWS(AuditRepTemp_C!$B$7:$B1450),AuditRepTemp_C!$B$7:$B$1657,0)),"")</f>
        <v/>
      </c>
      <c r="G1454" s="513" t="str">
        <f t="array" ref="G1454">IFERROR(INDEX(AuditRepTemp_C!L$7:L$1657,MATCH(ROWS(AuditRepTemp_C!$B$7:$B1450),AuditRepTemp_C!$B$7:$B$1657,0)),"")</f>
        <v/>
      </c>
      <c r="H1454" s="517" t="s">
        <v>2064</v>
      </c>
      <c r="I1454" s="524"/>
      <c r="J1454" s="518"/>
      <c r="K1454" s="419"/>
      <c r="L1454" s="419"/>
      <c r="M1454" s="518"/>
      <c r="N1454" s="518"/>
      <c r="O1454" s="518"/>
      <c r="P1454" s="518"/>
      <c r="Q1454" s="518"/>
      <c r="R1454" s="422"/>
      <c r="S1454" s="518"/>
      <c r="T1454" s="519"/>
      <c r="U1454" s="520"/>
      <c r="V1454" s="518"/>
      <c r="W1454" s="521"/>
      <c r="X1454" s="518"/>
      <c r="Y1454" s="518"/>
      <c r="Z1454" s="518"/>
    </row>
    <row r="1455" ht="14.25" customHeight="1">
      <c r="A1455" s="471" t="str">
        <f t="array" ref="A1455">IFERROR(INDEX(AuditRepTemp_C!D$7:D$1657,MATCH(ROWS(AuditRepTemp_C!$B$7:$B1451),AuditRepTemp_C!$B$7:$B$1657,0)),"")</f>
        <v/>
      </c>
      <c r="B1455" s="510" t="str">
        <f t="array" ref="B1455">IFERROR(INDEX(AuditRepTemp_C!F$7:F$1657,MATCH(ROWS(AuditRepTemp_C!$B$7:$B1451),AuditRepTemp_C!$B$7:$B$1657,0)),"")</f>
        <v/>
      </c>
      <c r="C1455" s="511" t="str">
        <f t="array" ref="C1455">IFERROR(INDEX(AuditRepTemp_C!H$7:H$1657,MATCH(ROWS(AuditRepTemp_C!$B$7:$B1451),AuditRepTemp_C!$B$7:$B$1657,0)),"")</f>
        <v/>
      </c>
      <c r="D1455" s="511" t="str">
        <f t="array" ref="D1455">IFERROR(INDEX(AuditRepTemp_C!I$7:I$1657,MATCH(ROWS(AuditRepTemp_C!$B$7:$B1451),AuditRepTemp_C!$B$7:$B$1657,0)),"")</f>
        <v/>
      </c>
      <c r="E1455" s="512" t="str">
        <f t="array" ref="E1455">IFERROR(INDEX(AuditRepTemp_C!J$7:J$1657,MATCH(ROWS(AuditRepTemp_C!$B$7:$B1451),AuditRepTemp_C!$B$7:$B$1657,0)),"")</f>
        <v/>
      </c>
      <c r="F1455" s="513" t="str">
        <f t="array" ref="F1455">IFERROR(INDEX(AuditRepTemp_C!K$7:K$1657,MATCH(ROWS(AuditRepTemp_C!$B$7:$B1451),AuditRepTemp_C!$B$7:$B$1657,0)),"")</f>
        <v/>
      </c>
      <c r="G1455" s="513" t="str">
        <f t="array" ref="G1455">IFERROR(INDEX(AuditRepTemp_C!L$7:L$1657,MATCH(ROWS(AuditRepTemp_C!$B$7:$B1451),AuditRepTemp_C!$B$7:$B$1657,0)),"")</f>
        <v/>
      </c>
      <c r="H1455" s="517" t="s">
        <v>2064</v>
      </c>
      <c r="I1455" s="524"/>
      <c r="J1455" s="518"/>
      <c r="K1455" s="419"/>
      <c r="L1455" s="419"/>
      <c r="M1455" s="518"/>
      <c r="N1455" s="518"/>
      <c r="O1455" s="518"/>
      <c r="P1455" s="518"/>
      <c r="Q1455" s="518"/>
      <c r="R1455" s="422"/>
      <c r="S1455" s="518"/>
      <c r="T1455" s="519"/>
      <c r="U1455" s="520"/>
      <c r="V1455" s="518"/>
      <c r="W1455" s="521"/>
      <c r="X1455" s="518"/>
      <c r="Y1455" s="518"/>
      <c r="Z1455" s="518"/>
    </row>
    <row r="1456" ht="14.25" customHeight="1">
      <c r="A1456" s="471" t="str">
        <f t="array" ref="A1456">IFERROR(INDEX(AuditRepTemp_C!D$7:D$1657,MATCH(ROWS(AuditRepTemp_C!$B$7:$B1452),AuditRepTemp_C!$B$7:$B$1657,0)),"")</f>
        <v/>
      </c>
      <c r="B1456" s="510" t="str">
        <f t="array" ref="B1456">IFERROR(INDEX(AuditRepTemp_C!F$7:F$1657,MATCH(ROWS(AuditRepTemp_C!$B$7:$B1452),AuditRepTemp_C!$B$7:$B$1657,0)),"")</f>
        <v/>
      </c>
      <c r="C1456" s="511" t="str">
        <f t="array" ref="C1456">IFERROR(INDEX(AuditRepTemp_C!H$7:H$1657,MATCH(ROWS(AuditRepTemp_C!$B$7:$B1452),AuditRepTemp_C!$B$7:$B$1657,0)),"")</f>
        <v/>
      </c>
      <c r="D1456" s="511" t="str">
        <f t="array" ref="D1456">IFERROR(INDEX(AuditRepTemp_C!I$7:I$1657,MATCH(ROWS(AuditRepTemp_C!$B$7:$B1452),AuditRepTemp_C!$B$7:$B$1657,0)),"")</f>
        <v/>
      </c>
      <c r="E1456" s="512" t="str">
        <f t="array" ref="E1456">IFERROR(INDEX(AuditRepTemp_C!J$7:J$1657,MATCH(ROWS(AuditRepTemp_C!$B$7:$B1452),AuditRepTemp_C!$B$7:$B$1657,0)),"")</f>
        <v/>
      </c>
      <c r="F1456" s="513" t="str">
        <f t="array" ref="F1456">IFERROR(INDEX(AuditRepTemp_C!K$7:K$1657,MATCH(ROWS(AuditRepTemp_C!$B$7:$B1452),AuditRepTemp_C!$B$7:$B$1657,0)),"")</f>
        <v/>
      </c>
      <c r="G1456" s="513" t="str">
        <f t="array" ref="G1456">IFERROR(INDEX(AuditRepTemp_C!L$7:L$1657,MATCH(ROWS(AuditRepTemp_C!$B$7:$B1452),AuditRepTemp_C!$B$7:$B$1657,0)),"")</f>
        <v/>
      </c>
      <c r="H1456" s="517" t="s">
        <v>2064</v>
      </c>
      <c r="I1456" s="524"/>
      <c r="J1456" s="518"/>
      <c r="K1456" s="419"/>
      <c r="L1456" s="419"/>
      <c r="M1456" s="518"/>
      <c r="N1456" s="518"/>
      <c r="O1456" s="518"/>
      <c r="P1456" s="518"/>
      <c r="Q1456" s="518"/>
      <c r="R1456" s="422"/>
      <c r="S1456" s="518"/>
      <c r="T1456" s="519"/>
      <c r="U1456" s="520"/>
      <c r="V1456" s="518"/>
      <c r="W1456" s="521"/>
      <c r="X1456" s="518"/>
      <c r="Y1456" s="518"/>
      <c r="Z1456" s="518"/>
    </row>
    <row r="1457" ht="14.25" customHeight="1">
      <c r="A1457" s="471" t="str">
        <f t="array" ref="A1457">IFERROR(INDEX(AuditRepTemp_C!D$7:D$1657,MATCH(ROWS(AuditRepTemp_C!$B$7:$B1453),AuditRepTemp_C!$B$7:$B$1657,0)),"")</f>
        <v/>
      </c>
      <c r="B1457" s="510" t="str">
        <f t="array" ref="B1457">IFERROR(INDEX(AuditRepTemp_C!F$7:F$1657,MATCH(ROWS(AuditRepTemp_C!$B$7:$B1453),AuditRepTemp_C!$B$7:$B$1657,0)),"")</f>
        <v/>
      </c>
      <c r="C1457" s="511" t="str">
        <f t="array" ref="C1457">IFERROR(INDEX(AuditRepTemp_C!H$7:H$1657,MATCH(ROWS(AuditRepTemp_C!$B$7:$B1453),AuditRepTemp_C!$B$7:$B$1657,0)),"")</f>
        <v/>
      </c>
      <c r="D1457" s="511" t="str">
        <f t="array" ref="D1457">IFERROR(INDEX(AuditRepTemp_C!I$7:I$1657,MATCH(ROWS(AuditRepTemp_C!$B$7:$B1453),AuditRepTemp_C!$B$7:$B$1657,0)),"")</f>
        <v/>
      </c>
      <c r="E1457" s="512" t="str">
        <f t="array" ref="E1457">IFERROR(INDEX(AuditRepTemp_C!J$7:J$1657,MATCH(ROWS(AuditRepTemp_C!$B$7:$B1453),AuditRepTemp_C!$B$7:$B$1657,0)),"")</f>
        <v/>
      </c>
      <c r="F1457" s="513" t="str">
        <f t="array" ref="F1457">IFERROR(INDEX(AuditRepTemp_C!K$7:K$1657,MATCH(ROWS(AuditRepTemp_C!$B$7:$B1453),AuditRepTemp_C!$B$7:$B$1657,0)),"")</f>
        <v/>
      </c>
      <c r="G1457" s="513" t="str">
        <f t="array" ref="G1457">IFERROR(INDEX(AuditRepTemp_C!L$7:L$1657,MATCH(ROWS(AuditRepTemp_C!$B$7:$B1453),AuditRepTemp_C!$B$7:$B$1657,0)),"")</f>
        <v/>
      </c>
      <c r="H1457" s="517" t="s">
        <v>2064</v>
      </c>
      <c r="I1457" s="524"/>
      <c r="J1457" s="518"/>
      <c r="K1457" s="419"/>
      <c r="L1457" s="419"/>
      <c r="M1457" s="518"/>
      <c r="N1457" s="518"/>
      <c r="O1457" s="518"/>
      <c r="P1457" s="518"/>
      <c r="Q1457" s="518"/>
      <c r="R1457" s="422"/>
      <c r="S1457" s="518"/>
      <c r="T1457" s="519"/>
      <c r="U1457" s="520"/>
      <c r="V1457" s="518"/>
      <c r="W1457" s="521"/>
      <c r="X1457" s="518"/>
      <c r="Y1457" s="518"/>
      <c r="Z1457" s="518"/>
    </row>
    <row r="1458" ht="14.25" customHeight="1">
      <c r="A1458" s="471" t="str">
        <f t="array" ref="A1458">IFERROR(INDEX(AuditRepTemp_C!D$7:D$1657,MATCH(ROWS(AuditRepTemp_C!$B$7:$B1454),AuditRepTemp_C!$B$7:$B$1657,0)),"")</f>
        <v/>
      </c>
      <c r="B1458" s="510" t="str">
        <f t="array" ref="B1458">IFERROR(INDEX(AuditRepTemp_C!F$7:F$1657,MATCH(ROWS(AuditRepTemp_C!$B$7:$B1454),AuditRepTemp_C!$B$7:$B$1657,0)),"")</f>
        <v/>
      </c>
      <c r="C1458" s="511" t="str">
        <f t="array" ref="C1458">IFERROR(INDEX(AuditRepTemp_C!H$7:H$1657,MATCH(ROWS(AuditRepTemp_C!$B$7:$B1454),AuditRepTemp_C!$B$7:$B$1657,0)),"")</f>
        <v/>
      </c>
      <c r="D1458" s="511" t="str">
        <f t="array" ref="D1458">IFERROR(INDEX(AuditRepTemp_C!I$7:I$1657,MATCH(ROWS(AuditRepTemp_C!$B$7:$B1454),AuditRepTemp_C!$B$7:$B$1657,0)),"")</f>
        <v/>
      </c>
      <c r="E1458" s="512" t="str">
        <f t="array" ref="E1458">IFERROR(INDEX(AuditRepTemp_C!J$7:J$1657,MATCH(ROWS(AuditRepTemp_C!$B$7:$B1454),AuditRepTemp_C!$B$7:$B$1657,0)),"")</f>
        <v/>
      </c>
      <c r="F1458" s="513" t="str">
        <f t="array" ref="F1458">IFERROR(INDEX(AuditRepTemp_C!K$7:K$1657,MATCH(ROWS(AuditRepTemp_C!$B$7:$B1454),AuditRepTemp_C!$B$7:$B$1657,0)),"")</f>
        <v/>
      </c>
      <c r="G1458" s="513" t="str">
        <f t="array" ref="G1458">IFERROR(INDEX(AuditRepTemp_C!L$7:L$1657,MATCH(ROWS(AuditRepTemp_C!$B$7:$B1454),AuditRepTemp_C!$B$7:$B$1657,0)),"")</f>
        <v/>
      </c>
      <c r="H1458" s="517" t="s">
        <v>2064</v>
      </c>
      <c r="I1458" s="524"/>
      <c r="J1458" s="518"/>
      <c r="K1458" s="419"/>
      <c r="L1458" s="419"/>
      <c r="M1458" s="518"/>
      <c r="N1458" s="518"/>
      <c r="O1458" s="518"/>
      <c r="P1458" s="518"/>
      <c r="Q1458" s="518"/>
      <c r="R1458" s="422"/>
      <c r="S1458" s="518"/>
      <c r="T1458" s="519"/>
      <c r="U1458" s="520"/>
      <c r="V1458" s="518"/>
      <c r="W1458" s="521"/>
      <c r="X1458" s="518"/>
      <c r="Y1458" s="518"/>
      <c r="Z1458" s="518"/>
    </row>
    <row r="1459" ht="14.25" customHeight="1">
      <c r="A1459" s="471" t="str">
        <f t="array" ref="A1459">IFERROR(INDEX(AuditRepTemp_C!D$7:D$1657,MATCH(ROWS(AuditRepTemp_C!$B$7:$B1455),AuditRepTemp_C!$B$7:$B$1657,0)),"")</f>
        <v/>
      </c>
      <c r="B1459" s="510" t="str">
        <f t="array" ref="B1459">IFERROR(INDEX(AuditRepTemp_C!F$7:F$1657,MATCH(ROWS(AuditRepTemp_C!$B$7:$B1455),AuditRepTemp_C!$B$7:$B$1657,0)),"")</f>
        <v/>
      </c>
      <c r="C1459" s="511" t="str">
        <f t="array" ref="C1459">IFERROR(INDEX(AuditRepTemp_C!H$7:H$1657,MATCH(ROWS(AuditRepTemp_C!$B$7:$B1455),AuditRepTemp_C!$B$7:$B$1657,0)),"")</f>
        <v/>
      </c>
      <c r="D1459" s="511" t="str">
        <f t="array" ref="D1459">IFERROR(INDEX(AuditRepTemp_C!I$7:I$1657,MATCH(ROWS(AuditRepTemp_C!$B$7:$B1455),AuditRepTemp_C!$B$7:$B$1657,0)),"")</f>
        <v/>
      </c>
      <c r="E1459" s="512" t="str">
        <f t="array" ref="E1459">IFERROR(INDEX(AuditRepTemp_C!J$7:J$1657,MATCH(ROWS(AuditRepTemp_C!$B$7:$B1455),AuditRepTemp_C!$B$7:$B$1657,0)),"")</f>
        <v/>
      </c>
      <c r="F1459" s="513" t="str">
        <f t="array" ref="F1459">IFERROR(INDEX(AuditRepTemp_C!K$7:K$1657,MATCH(ROWS(AuditRepTemp_C!$B$7:$B1455),AuditRepTemp_C!$B$7:$B$1657,0)),"")</f>
        <v/>
      </c>
      <c r="G1459" s="513" t="str">
        <f t="array" ref="G1459">IFERROR(INDEX(AuditRepTemp_C!L$7:L$1657,MATCH(ROWS(AuditRepTemp_C!$B$7:$B1455),AuditRepTemp_C!$B$7:$B$1657,0)),"")</f>
        <v/>
      </c>
      <c r="H1459" s="517" t="s">
        <v>2064</v>
      </c>
      <c r="I1459" s="524"/>
      <c r="J1459" s="518"/>
      <c r="K1459" s="419"/>
      <c r="L1459" s="419"/>
      <c r="M1459" s="518"/>
      <c r="N1459" s="518"/>
      <c r="O1459" s="518"/>
      <c r="P1459" s="518"/>
      <c r="Q1459" s="518"/>
      <c r="R1459" s="422"/>
      <c r="S1459" s="518"/>
      <c r="T1459" s="519"/>
      <c r="U1459" s="520"/>
      <c r="V1459" s="518"/>
      <c r="W1459" s="521"/>
      <c r="X1459" s="518"/>
      <c r="Y1459" s="518"/>
      <c r="Z1459" s="518"/>
    </row>
    <row r="1460" ht="14.25" customHeight="1">
      <c r="A1460" s="471" t="str">
        <f t="array" ref="A1460">IFERROR(INDEX(AuditRepTemp_C!D$7:D$1657,MATCH(ROWS(AuditRepTemp_C!$B$7:$B1456),AuditRepTemp_C!$B$7:$B$1657,0)),"")</f>
        <v/>
      </c>
      <c r="B1460" s="510" t="str">
        <f t="array" ref="B1460">IFERROR(INDEX(AuditRepTemp_C!F$7:F$1657,MATCH(ROWS(AuditRepTemp_C!$B$7:$B1456),AuditRepTemp_C!$B$7:$B$1657,0)),"")</f>
        <v/>
      </c>
      <c r="C1460" s="511" t="str">
        <f t="array" ref="C1460">IFERROR(INDEX(AuditRepTemp_C!H$7:H$1657,MATCH(ROWS(AuditRepTemp_C!$B$7:$B1456),AuditRepTemp_C!$B$7:$B$1657,0)),"")</f>
        <v/>
      </c>
      <c r="D1460" s="511" t="str">
        <f t="array" ref="D1460">IFERROR(INDEX(AuditRepTemp_C!I$7:I$1657,MATCH(ROWS(AuditRepTemp_C!$B$7:$B1456),AuditRepTemp_C!$B$7:$B$1657,0)),"")</f>
        <v/>
      </c>
      <c r="E1460" s="512" t="str">
        <f t="array" ref="E1460">IFERROR(INDEX(AuditRepTemp_C!J$7:J$1657,MATCH(ROWS(AuditRepTemp_C!$B$7:$B1456),AuditRepTemp_C!$B$7:$B$1657,0)),"")</f>
        <v/>
      </c>
      <c r="F1460" s="513" t="str">
        <f t="array" ref="F1460">IFERROR(INDEX(AuditRepTemp_C!K$7:K$1657,MATCH(ROWS(AuditRepTemp_C!$B$7:$B1456),AuditRepTemp_C!$B$7:$B$1657,0)),"")</f>
        <v/>
      </c>
      <c r="G1460" s="513" t="str">
        <f t="array" ref="G1460">IFERROR(INDEX(AuditRepTemp_C!L$7:L$1657,MATCH(ROWS(AuditRepTemp_C!$B$7:$B1456),AuditRepTemp_C!$B$7:$B$1657,0)),"")</f>
        <v/>
      </c>
      <c r="H1460" s="517" t="s">
        <v>2064</v>
      </c>
      <c r="I1460" s="524"/>
      <c r="J1460" s="518"/>
      <c r="K1460" s="419"/>
      <c r="L1460" s="419"/>
      <c r="M1460" s="518"/>
      <c r="N1460" s="518"/>
      <c r="O1460" s="518"/>
      <c r="P1460" s="518"/>
      <c r="Q1460" s="518"/>
      <c r="R1460" s="422"/>
      <c r="S1460" s="518"/>
      <c r="T1460" s="519"/>
      <c r="U1460" s="520"/>
      <c r="V1460" s="518"/>
      <c r="W1460" s="521"/>
      <c r="X1460" s="518"/>
      <c r="Y1460" s="518"/>
      <c r="Z1460" s="518"/>
    </row>
    <row r="1461" ht="14.25" customHeight="1">
      <c r="A1461" s="471" t="str">
        <f t="array" ref="A1461">IFERROR(INDEX(AuditRepTemp_C!D$7:D$1657,MATCH(ROWS(AuditRepTemp_C!$B$7:$B1457),AuditRepTemp_C!$B$7:$B$1657,0)),"")</f>
        <v/>
      </c>
      <c r="B1461" s="510" t="str">
        <f t="array" ref="B1461">IFERROR(INDEX(AuditRepTemp_C!F$7:F$1657,MATCH(ROWS(AuditRepTemp_C!$B$7:$B1457),AuditRepTemp_C!$B$7:$B$1657,0)),"")</f>
        <v/>
      </c>
      <c r="C1461" s="511" t="str">
        <f t="array" ref="C1461">IFERROR(INDEX(AuditRepTemp_C!H$7:H$1657,MATCH(ROWS(AuditRepTemp_C!$B$7:$B1457),AuditRepTemp_C!$B$7:$B$1657,0)),"")</f>
        <v/>
      </c>
      <c r="D1461" s="511" t="str">
        <f t="array" ref="D1461">IFERROR(INDEX(AuditRepTemp_C!I$7:I$1657,MATCH(ROWS(AuditRepTemp_C!$B$7:$B1457),AuditRepTemp_C!$B$7:$B$1657,0)),"")</f>
        <v/>
      </c>
      <c r="E1461" s="512" t="str">
        <f t="array" ref="E1461">IFERROR(INDEX(AuditRepTemp_C!J$7:J$1657,MATCH(ROWS(AuditRepTemp_C!$B$7:$B1457),AuditRepTemp_C!$B$7:$B$1657,0)),"")</f>
        <v/>
      </c>
      <c r="F1461" s="513" t="str">
        <f t="array" ref="F1461">IFERROR(INDEX(AuditRepTemp_C!K$7:K$1657,MATCH(ROWS(AuditRepTemp_C!$B$7:$B1457),AuditRepTemp_C!$B$7:$B$1657,0)),"")</f>
        <v/>
      </c>
      <c r="G1461" s="513" t="str">
        <f t="array" ref="G1461">IFERROR(INDEX(AuditRepTemp_C!L$7:L$1657,MATCH(ROWS(AuditRepTemp_C!$B$7:$B1457),AuditRepTemp_C!$B$7:$B$1657,0)),"")</f>
        <v/>
      </c>
      <c r="H1461" s="517" t="s">
        <v>2064</v>
      </c>
      <c r="I1461" s="524"/>
      <c r="J1461" s="518"/>
      <c r="K1461" s="419"/>
      <c r="L1461" s="419"/>
      <c r="M1461" s="518"/>
      <c r="N1461" s="518"/>
      <c r="O1461" s="518"/>
      <c r="P1461" s="518"/>
      <c r="Q1461" s="518"/>
      <c r="R1461" s="422"/>
      <c r="S1461" s="518"/>
      <c r="T1461" s="519"/>
      <c r="U1461" s="520"/>
      <c r="V1461" s="518"/>
      <c r="W1461" s="521"/>
      <c r="X1461" s="518"/>
      <c r="Y1461" s="518"/>
      <c r="Z1461" s="518"/>
    </row>
    <row r="1462" ht="14.25" customHeight="1">
      <c r="A1462" s="471" t="str">
        <f t="array" ref="A1462">IFERROR(INDEX(AuditRepTemp_C!D$7:D$1657,MATCH(ROWS(AuditRepTemp_C!$B$7:$B1458),AuditRepTemp_C!$B$7:$B$1657,0)),"")</f>
        <v/>
      </c>
      <c r="B1462" s="510" t="str">
        <f t="array" ref="B1462">IFERROR(INDEX(AuditRepTemp_C!F$7:F$1657,MATCH(ROWS(AuditRepTemp_C!$B$7:$B1458),AuditRepTemp_C!$B$7:$B$1657,0)),"")</f>
        <v/>
      </c>
      <c r="C1462" s="511" t="str">
        <f t="array" ref="C1462">IFERROR(INDEX(AuditRepTemp_C!H$7:H$1657,MATCH(ROWS(AuditRepTemp_C!$B$7:$B1458),AuditRepTemp_C!$B$7:$B$1657,0)),"")</f>
        <v/>
      </c>
      <c r="D1462" s="511" t="str">
        <f t="array" ref="D1462">IFERROR(INDEX(AuditRepTemp_C!I$7:I$1657,MATCH(ROWS(AuditRepTemp_C!$B$7:$B1458),AuditRepTemp_C!$B$7:$B$1657,0)),"")</f>
        <v/>
      </c>
      <c r="E1462" s="512" t="str">
        <f t="array" ref="E1462">IFERROR(INDEX(AuditRepTemp_C!J$7:J$1657,MATCH(ROWS(AuditRepTemp_C!$B$7:$B1458),AuditRepTemp_C!$B$7:$B$1657,0)),"")</f>
        <v/>
      </c>
      <c r="F1462" s="513" t="str">
        <f t="array" ref="F1462">IFERROR(INDEX(AuditRepTemp_C!K$7:K$1657,MATCH(ROWS(AuditRepTemp_C!$B$7:$B1458),AuditRepTemp_C!$B$7:$B$1657,0)),"")</f>
        <v/>
      </c>
      <c r="G1462" s="513" t="str">
        <f t="array" ref="G1462">IFERROR(INDEX(AuditRepTemp_C!L$7:L$1657,MATCH(ROWS(AuditRepTemp_C!$B$7:$B1458),AuditRepTemp_C!$B$7:$B$1657,0)),"")</f>
        <v/>
      </c>
      <c r="H1462" s="517" t="s">
        <v>2064</v>
      </c>
      <c r="I1462" s="524"/>
      <c r="J1462" s="518"/>
      <c r="K1462" s="419"/>
      <c r="L1462" s="419"/>
      <c r="M1462" s="518"/>
      <c r="N1462" s="518"/>
      <c r="O1462" s="518"/>
      <c r="P1462" s="518"/>
      <c r="Q1462" s="518"/>
      <c r="R1462" s="422"/>
      <c r="S1462" s="518"/>
      <c r="T1462" s="519"/>
      <c r="U1462" s="520"/>
      <c r="V1462" s="518"/>
      <c r="W1462" s="521"/>
      <c r="X1462" s="518"/>
      <c r="Y1462" s="518"/>
      <c r="Z1462" s="518"/>
    </row>
    <row r="1463" ht="14.25" customHeight="1">
      <c r="A1463" s="471" t="str">
        <f t="array" ref="A1463">IFERROR(INDEX(AuditRepTemp_C!D$7:D$1657,MATCH(ROWS(AuditRepTemp_C!$B$7:$B1459),AuditRepTemp_C!$B$7:$B$1657,0)),"")</f>
        <v/>
      </c>
      <c r="B1463" s="510" t="str">
        <f t="array" ref="B1463">IFERROR(INDEX(AuditRepTemp_C!F$7:F$1657,MATCH(ROWS(AuditRepTemp_C!$B$7:$B1459),AuditRepTemp_C!$B$7:$B$1657,0)),"")</f>
        <v/>
      </c>
      <c r="C1463" s="511" t="str">
        <f t="array" ref="C1463">IFERROR(INDEX(AuditRepTemp_C!H$7:H$1657,MATCH(ROWS(AuditRepTemp_C!$B$7:$B1459),AuditRepTemp_C!$B$7:$B$1657,0)),"")</f>
        <v/>
      </c>
      <c r="D1463" s="511" t="str">
        <f t="array" ref="D1463">IFERROR(INDEX(AuditRepTemp_C!I$7:I$1657,MATCH(ROWS(AuditRepTemp_C!$B$7:$B1459),AuditRepTemp_C!$B$7:$B$1657,0)),"")</f>
        <v/>
      </c>
      <c r="E1463" s="512" t="str">
        <f t="array" ref="E1463">IFERROR(INDEX(AuditRepTemp_C!J$7:J$1657,MATCH(ROWS(AuditRepTemp_C!$B$7:$B1459),AuditRepTemp_C!$B$7:$B$1657,0)),"")</f>
        <v/>
      </c>
      <c r="F1463" s="513" t="str">
        <f t="array" ref="F1463">IFERROR(INDEX(AuditRepTemp_C!K$7:K$1657,MATCH(ROWS(AuditRepTemp_C!$B$7:$B1459),AuditRepTemp_C!$B$7:$B$1657,0)),"")</f>
        <v/>
      </c>
      <c r="G1463" s="513" t="str">
        <f t="array" ref="G1463">IFERROR(INDEX(AuditRepTemp_C!L$7:L$1657,MATCH(ROWS(AuditRepTemp_C!$B$7:$B1459),AuditRepTemp_C!$B$7:$B$1657,0)),"")</f>
        <v/>
      </c>
      <c r="H1463" s="517" t="s">
        <v>2064</v>
      </c>
      <c r="I1463" s="524"/>
      <c r="J1463" s="518"/>
      <c r="K1463" s="419"/>
      <c r="L1463" s="419"/>
      <c r="M1463" s="518"/>
      <c r="N1463" s="518"/>
      <c r="O1463" s="518"/>
      <c r="P1463" s="518"/>
      <c r="Q1463" s="518"/>
      <c r="R1463" s="422"/>
      <c r="S1463" s="518"/>
      <c r="T1463" s="519"/>
      <c r="U1463" s="520"/>
      <c r="V1463" s="518"/>
      <c r="W1463" s="521"/>
      <c r="X1463" s="518"/>
      <c r="Y1463" s="518"/>
      <c r="Z1463" s="518"/>
    </row>
    <row r="1464" ht="14.25" customHeight="1">
      <c r="A1464" s="471" t="str">
        <f t="array" ref="A1464">IFERROR(INDEX(AuditRepTemp_C!D$7:D$1657,MATCH(ROWS(AuditRepTemp_C!$B$7:$B1460),AuditRepTemp_C!$B$7:$B$1657,0)),"")</f>
        <v/>
      </c>
      <c r="B1464" s="510" t="str">
        <f t="array" ref="B1464">IFERROR(INDEX(AuditRepTemp_C!F$7:F$1657,MATCH(ROWS(AuditRepTemp_C!$B$7:$B1460),AuditRepTemp_C!$B$7:$B$1657,0)),"")</f>
        <v/>
      </c>
      <c r="C1464" s="511" t="str">
        <f t="array" ref="C1464">IFERROR(INDEX(AuditRepTemp_C!H$7:H$1657,MATCH(ROWS(AuditRepTemp_C!$B$7:$B1460),AuditRepTemp_C!$B$7:$B$1657,0)),"")</f>
        <v/>
      </c>
      <c r="D1464" s="511" t="str">
        <f t="array" ref="D1464">IFERROR(INDEX(AuditRepTemp_C!I$7:I$1657,MATCH(ROWS(AuditRepTemp_C!$B$7:$B1460),AuditRepTemp_C!$B$7:$B$1657,0)),"")</f>
        <v/>
      </c>
      <c r="E1464" s="512" t="str">
        <f t="array" ref="E1464">IFERROR(INDEX(AuditRepTemp_C!J$7:J$1657,MATCH(ROWS(AuditRepTemp_C!$B$7:$B1460),AuditRepTemp_C!$B$7:$B$1657,0)),"")</f>
        <v/>
      </c>
      <c r="F1464" s="513" t="str">
        <f t="array" ref="F1464">IFERROR(INDEX(AuditRepTemp_C!K$7:K$1657,MATCH(ROWS(AuditRepTemp_C!$B$7:$B1460),AuditRepTemp_C!$B$7:$B$1657,0)),"")</f>
        <v/>
      </c>
      <c r="G1464" s="513" t="str">
        <f t="array" ref="G1464">IFERROR(INDEX(AuditRepTemp_C!L$7:L$1657,MATCH(ROWS(AuditRepTemp_C!$B$7:$B1460),AuditRepTemp_C!$B$7:$B$1657,0)),"")</f>
        <v/>
      </c>
      <c r="H1464" s="517" t="s">
        <v>2064</v>
      </c>
      <c r="I1464" s="524"/>
      <c r="J1464" s="518"/>
      <c r="K1464" s="419"/>
      <c r="L1464" s="419"/>
      <c r="M1464" s="518"/>
      <c r="N1464" s="518"/>
      <c r="O1464" s="518"/>
      <c r="P1464" s="518"/>
      <c r="Q1464" s="518"/>
      <c r="R1464" s="422"/>
      <c r="S1464" s="518"/>
      <c r="T1464" s="519"/>
      <c r="U1464" s="520"/>
      <c r="V1464" s="518"/>
      <c r="W1464" s="521"/>
      <c r="X1464" s="518"/>
      <c r="Y1464" s="518"/>
      <c r="Z1464" s="518"/>
    </row>
    <row r="1465" ht="14.25" customHeight="1">
      <c r="A1465" s="471" t="str">
        <f t="array" ref="A1465">IFERROR(INDEX(AuditRepTemp_C!D$7:D$1657,MATCH(ROWS(AuditRepTemp_C!$B$7:$B1461),AuditRepTemp_C!$B$7:$B$1657,0)),"")</f>
        <v/>
      </c>
      <c r="B1465" s="510" t="str">
        <f t="array" ref="B1465">IFERROR(INDEX(AuditRepTemp_C!F$7:F$1657,MATCH(ROWS(AuditRepTemp_C!$B$7:$B1461),AuditRepTemp_C!$B$7:$B$1657,0)),"")</f>
        <v/>
      </c>
      <c r="C1465" s="511" t="str">
        <f t="array" ref="C1465">IFERROR(INDEX(AuditRepTemp_C!H$7:H$1657,MATCH(ROWS(AuditRepTemp_C!$B$7:$B1461),AuditRepTemp_C!$B$7:$B$1657,0)),"")</f>
        <v/>
      </c>
      <c r="D1465" s="511" t="str">
        <f t="array" ref="D1465">IFERROR(INDEX(AuditRepTemp_C!I$7:I$1657,MATCH(ROWS(AuditRepTemp_C!$B$7:$B1461),AuditRepTemp_C!$B$7:$B$1657,0)),"")</f>
        <v/>
      </c>
      <c r="E1465" s="512" t="str">
        <f t="array" ref="E1465">IFERROR(INDEX(AuditRepTemp_C!J$7:J$1657,MATCH(ROWS(AuditRepTemp_C!$B$7:$B1461),AuditRepTemp_C!$B$7:$B$1657,0)),"")</f>
        <v/>
      </c>
      <c r="F1465" s="513" t="str">
        <f t="array" ref="F1465">IFERROR(INDEX(AuditRepTemp_C!K$7:K$1657,MATCH(ROWS(AuditRepTemp_C!$B$7:$B1461),AuditRepTemp_C!$B$7:$B$1657,0)),"")</f>
        <v/>
      </c>
      <c r="G1465" s="513" t="str">
        <f t="array" ref="G1465">IFERROR(INDEX(AuditRepTemp_C!L$7:L$1657,MATCH(ROWS(AuditRepTemp_C!$B$7:$B1461),AuditRepTemp_C!$B$7:$B$1657,0)),"")</f>
        <v/>
      </c>
      <c r="H1465" s="517" t="s">
        <v>2064</v>
      </c>
      <c r="I1465" s="524"/>
      <c r="J1465" s="518"/>
      <c r="K1465" s="419"/>
      <c r="L1465" s="419"/>
      <c r="M1465" s="518"/>
      <c r="N1465" s="518"/>
      <c r="O1465" s="518"/>
      <c r="P1465" s="518"/>
      <c r="Q1465" s="518"/>
      <c r="R1465" s="422"/>
      <c r="S1465" s="518"/>
      <c r="T1465" s="519"/>
      <c r="U1465" s="520"/>
      <c r="V1465" s="518"/>
      <c r="W1465" s="521"/>
      <c r="X1465" s="518"/>
      <c r="Y1465" s="518"/>
      <c r="Z1465" s="518"/>
    </row>
    <row r="1466" ht="14.25" customHeight="1">
      <c r="A1466" s="471" t="str">
        <f t="array" ref="A1466">IFERROR(INDEX(AuditRepTemp_C!D$7:D$1657,MATCH(ROWS(AuditRepTemp_C!$B$7:$B1462),AuditRepTemp_C!$B$7:$B$1657,0)),"")</f>
        <v/>
      </c>
      <c r="B1466" s="510" t="str">
        <f t="array" ref="B1466">IFERROR(INDEX(AuditRepTemp_C!F$7:F$1657,MATCH(ROWS(AuditRepTemp_C!$B$7:$B1462),AuditRepTemp_C!$B$7:$B$1657,0)),"")</f>
        <v/>
      </c>
      <c r="C1466" s="511" t="str">
        <f t="array" ref="C1466">IFERROR(INDEX(AuditRepTemp_C!H$7:H$1657,MATCH(ROWS(AuditRepTemp_C!$B$7:$B1462),AuditRepTemp_C!$B$7:$B$1657,0)),"")</f>
        <v/>
      </c>
      <c r="D1466" s="511" t="str">
        <f t="array" ref="D1466">IFERROR(INDEX(AuditRepTemp_C!I$7:I$1657,MATCH(ROWS(AuditRepTemp_C!$B$7:$B1462),AuditRepTemp_C!$B$7:$B$1657,0)),"")</f>
        <v/>
      </c>
      <c r="E1466" s="512" t="str">
        <f t="array" ref="E1466">IFERROR(INDEX(AuditRepTemp_C!J$7:J$1657,MATCH(ROWS(AuditRepTemp_C!$B$7:$B1462),AuditRepTemp_C!$B$7:$B$1657,0)),"")</f>
        <v/>
      </c>
      <c r="F1466" s="513" t="str">
        <f t="array" ref="F1466">IFERROR(INDEX(AuditRepTemp_C!K$7:K$1657,MATCH(ROWS(AuditRepTemp_C!$B$7:$B1462),AuditRepTemp_C!$B$7:$B$1657,0)),"")</f>
        <v/>
      </c>
      <c r="G1466" s="513" t="str">
        <f t="array" ref="G1466">IFERROR(INDEX(AuditRepTemp_C!L$7:L$1657,MATCH(ROWS(AuditRepTemp_C!$B$7:$B1462),AuditRepTemp_C!$B$7:$B$1657,0)),"")</f>
        <v/>
      </c>
      <c r="H1466" s="517" t="s">
        <v>2064</v>
      </c>
      <c r="I1466" s="524"/>
      <c r="J1466" s="518"/>
      <c r="K1466" s="419"/>
      <c r="L1466" s="419"/>
      <c r="M1466" s="518"/>
      <c r="N1466" s="518"/>
      <c r="O1466" s="518"/>
      <c r="P1466" s="518"/>
      <c r="Q1466" s="518"/>
      <c r="R1466" s="422"/>
      <c r="S1466" s="518"/>
      <c r="T1466" s="519"/>
      <c r="U1466" s="520"/>
      <c r="V1466" s="518"/>
      <c r="W1466" s="521"/>
      <c r="X1466" s="518"/>
      <c r="Y1466" s="518"/>
      <c r="Z1466" s="518"/>
    </row>
    <row r="1467" ht="14.25" customHeight="1">
      <c r="A1467" s="471" t="str">
        <f t="array" ref="A1467">IFERROR(INDEX(AuditRepTemp_C!D$7:D$1657,MATCH(ROWS(AuditRepTemp_C!$B$7:$B1463),AuditRepTemp_C!$B$7:$B$1657,0)),"")</f>
        <v/>
      </c>
      <c r="B1467" s="510" t="str">
        <f t="array" ref="B1467">IFERROR(INDEX(AuditRepTemp_C!F$7:F$1657,MATCH(ROWS(AuditRepTemp_C!$B$7:$B1463),AuditRepTemp_C!$B$7:$B$1657,0)),"")</f>
        <v/>
      </c>
      <c r="C1467" s="511" t="str">
        <f t="array" ref="C1467">IFERROR(INDEX(AuditRepTemp_C!H$7:H$1657,MATCH(ROWS(AuditRepTemp_C!$B$7:$B1463),AuditRepTemp_C!$B$7:$B$1657,0)),"")</f>
        <v/>
      </c>
      <c r="D1467" s="511" t="str">
        <f t="array" ref="D1467">IFERROR(INDEX(AuditRepTemp_C!I$7:I$1657,MATCH(ROWS(AuditRepTemp_C!$B$7:$B1463),AuditRepTemp_C!$B$7:$B$1657,0)),"")</f>
        <v/>
      </c>
      <c r="E1467" s="512" t="str">
        <f t="array" ref="E1467">IFERROR(INDEX(AuditRepTemp_C!J$7:J$1657,MATCH(ROWS(AuditRepTemp_C!$B$7:$B1463),AuditRepTemp_C!$B$7:$B$1657,0)),"")</f>
        <v/>
      </c>
      <c r="F1467" s="513" t="str">
        <f t="array" ref="F1467">IFERROR(INDEX(AuditRepTemp_C!K$7:K$1657,MATCH(ROWS(AuditRepTemp_C!$B$7:$B1463),AuditRepTemp_C!$B$7:$B$1657,0)),"")</f>
        <v/>
      </c>
      <c r="G1467" s="513" t="str">
        <f t="array" ref="G1467">IFERROR(INDEX(AuditRepTemp_C!L$7:L$1657,MATCH(ROWS(AuditRepTemp_C!$B$7:$B1463),AuditRepTemp_C!$B$7:$B$1657,0)),"")</f>
        <v/>
      </c>
      <c r="H1467" s="517" t="s">
        <v>2064</v>
      </c>
      <c r="I1467" s="524"/>
      <c r="J1467" s="518"/>
      <c r="K1467" s="419"/>
      <c r="L1467" s="419"/>
      <c r="M1467" s="518"/>
      <c r="N1467" s="518"/>
      <c r="O1467" s="518"/>
      <c r="P1467" s="518"/>
      <c r="Q1467" s="518"/>
      <c r="R1467" s="422"/>
      <c r="S1467" s="518"/>
      <c r="T1467" s="519"/>
      <c r="U1467" s="520"/>
      <c r="V1467" s="518"/>
      <c r="W1467" s="521"/>
      <c r="X1467" s="518"/>
      <c r="Y1467" s="518"/>
      <c r="Z1467" s="518"/>
    </row>
    <row r="1468" ht="14.25" customHeight="1">
      <c r="A1468" s="471" t="str">
        <f t="array" ref="A1468">IFERROR(INDEX(AuditRepTemp_C!D$7:D$1657,MATCH(ROWS(AuditRepTemp_C!$B$7:$B1464),AuditRepTemp_C!$B$7:$B$1657,0)),"")</f>
        <v/>
      </c>
      <c r="B1468" s="510" t="str">
        <f t="array" ref="B1468">IFERROR(INDEX(AuditRepTemp_C!F$7:F$1657,MATCH(ROWS(AuditRepTemp_C!$B$7:$B1464),AuditRepTemp_C!$B$7:$B$1657,0)),"")</f>
        <v/>
      </c>
      <c r="C1468" s="511" t="str">
        <f t="array" ref="C1468">IFERROR(INDEX(AuditRepTemp_C!H$7:H$1657,MATCH(ROWS(AuditRepTemp_C!$B$7:$B1464),AuditRepTemp_C!$B$7:$B$1657,0)),"")</f>
        <v/>
      </c>
      <c r="D1468" s="511" t="str">
        <f t="array" ref="D1468">IFERROR(INDEX(AuditRepTemp_C!I$7:I$1657,MATCH(ROWS(AuditRepTemp_C!$B$7:$B1464),AuditRepTemp_C!$B$7:$B$1657,0)),"")</f>
        <v/>
      </c>
      <c r="E1468" s="512" t="str">
        <f t="array" ref="E1468">IFERROR(INDEX(AuditRepTemp_C!J$7:J$1657,MATCH(ROWS(AuditRepTemp_C!$B$7:$B1464),AuditRepTemp_C!$B$7:$B$1657,0)),"")</f>
        <v/>
      </c>
      <c r="F1468" s="513" t="str">
        <f t="array" ref="F1468">IFERROR(INDEX(AuditRepTemp_C!K$7:K$1657,MATCH(ROWS(AuditRepTemp_C!$B$7:$B1464),AuditRepTemp_C!$B$7:$B$1657,0)),"")</f>
        <v/>
      </c>
      <c r="G1468" s="513" t="str">
        <f t="array" ref="G1468">IFERROR(INDEX(AuditRepTemp_C!L$7:L$1657,MATCH(ROWS(AuditRepTemp_C!$B$7:$B1464),AuditRepTemp_C!$B$7:$B$1657,0)),"")</f>
        <v/>
      </c>
      <c r="H1468" s="517" t="s">
        <v>2064</v>
      </c>
      <c r="I1468" s="524"/>
      <c r="J1468" s="518"/>
      <c r="K1468" s="419"/>
      <c r="L1468" s="419"/>
      <c r="M1468" s="518"/>
      <c r="N1468" s="518"/>
      <c r="O1468" s="518"/>
      <c r="P1468" s="518"/>
      <c r="Q1468" s="518"/>
      <c r="R1468" s="422"/>
      <c r="S1468" s="518"/>
      <c r="T1468" s="519"/>
      <c r="U1468" s="520"/>
      <c r="V1468" s="518"/>
      <c r="W1468" s="521"/>
      <c r="X1468" s="518"/>
      <c r="Y1468" s="518"/>
      <c r="Z1468" s="518"/>
    </row>
    <row r="1469" ht="14.25" customHeight="1">
      <c r="A1469" s="471" t="str">
        <f t="array" ref="A1469">IFERROR(INDEX(AuditRepTemp_C!D$7:D$1657,MATCH(ROWS(AuditRepTemp_C!$B$7:$B1465),AuditRepTemp_C!$B$7:$B$1657,0)),"")</f>
        <v/>
      </c>
      <c r="B1469" s="510" t="str">
        <f t="array" ref="B1469">IFERROR(INDEX(AuditRepTemp_C!F$7:F$1657,MATCH(ROWS(AuditRepTemp_C!$B$7:$B1465),AuditRepTemp_C!$B$7:$B$1657,0)),"")</f>
        <v/>
      </c>
      <c r="C1469" s="511" t="str">
        <f t="array" ref="C1469">IFERROR(INDEX(AuditRepTemp_C!H$7:H$1657,MATCH(ROWS(AuditRepTemp_C!$B$7:$B1465),AuditRepTemp_C!$B$7:$B$1657,0)),"")</f>
        <v/>
      </c>
      <c r="D1469" s="511" t="str">
        <f t="array" ref="D1469">IFERROR(INDEX(AuditRepTemp_C!I$7:I$1657,MATCH(ROWS(AuditRepTemp_C!$B$7:$B1465),AuditRepTemp_C!$B$7:$B$1657,0)),"")</f>
        <v/>
      </c>
      <c r="E1469" s="512" t="str">
        <f t="array" ref="E1469">IFERROR(INDEX(AuditRepTemp_C!J$7:J$1657,MATCH(ROWS(AuditRepTemp_C!$B$7:$B1465),AuditRepTemp_C!$B$7:$B$1657,0)),"")</f>
        <v/>
      </c>
      <c r="F1469" s="513" t="str">
        <f t="array" ref="F1469">IFERROR(INDEX(AuditRepTemp_C!K$7:K$1657,MATCH(ROWS(AuditRepTemp_C!$B$7:$B1465),AuditRepTemp_C!$B$7:$B$1657,0)),"")</f>
        <v/>
      </c>
      <c r="G1469" s="513" t="str">
        <f t="array" ref="G1469">IFERROR(INDEX(AuditRepTemp_C!L$7:L$1657,MATCH(ROWS(AuditRepTemp_C!$B$7:$B1465),AuditRepTemp_C!$B$7:$B$1657,0)),"")</f>
        <v/>
      </c>
      <c r="H1469" s="517" t="s">
        <v>2064</v>
      </c>
      <c r="I1469" s="524"/>
      <c r="J1469" s="518"/>
      <c r="K1469" s="419"/>
      <c r="L1469" s="419"/>
      <c r="M1469" s="518"/>
      <c r="N1469" s="518"/>
      <c r="O1469" s="518"/>
      <c r="P1469" s="518"/>
      <c r="Q1469" s="518"/>
      <c r="R1469" s="422"/>
      <c r="S1469" s="518"/>
      <c r="T1469" s="519"/>
      <c r="U1469" s="520"/>
      <c r="V1469" s="518"/>
      <c r="W1469" s="521"/>
      <c r="X1469" s="518"/>
      <c r="Y1469" s="518"/>
      <c r="Z1469" s="518"/>
    </row>
    <row r="1470" ht="14.25" customHeight="1">
      <c r="A1470" s="471" t="str">
        <f t="array" ref="A1470">IFERROR(INDEX(AuditRepTemp_C!D$7:D$1657,MATCH(ROWS(AuditRepTemp_C!$B$7:$B1466),AuditRepTemp_C!$B$7:$B$1657,0)),"")</f>
        <v/>
      </c>
      <c r="B1470" s="510" t="str">
        <f t="array" ref="B1470">IFERROR(INDEX(AuditRepTemp_C!F$7:F$1657,MATCH(ROWS(AuditRepTemp_C!$B$7:$B1466),AuditRepTemp_C!$B$7:$B$1657,0)),"")</f>
        <v/>
      </c>
      <c r="C1470" s="511" t="str">
        <f t="array" ref="C1470">IFERROR(INDEX(AuditRepTemp_C!H$7:H$1657,MATCH(ROWS(AuditRepTemp_C!$B$7:$B1466),AuditRepTemp_C!$B$7:$B$1657,0)),"")</f>
        <v/>
      </c>
      <c r="D1470" s="511" t="str">
        <f t="array" ref="D1470">IFERROR(INDEX(AuditRepTemp_C!I$7:I$1657,MATCH(ROWS(AuditRepTemp_C!$B$7:$B1466),AuditRepTemp_C!$B$7:$B$1657,0)),"")</f>
        <v/>
      </c>
      <c r="E1470" s="512" t="str">
        <f t="array" ref="E1470">IFERROR(INDEX(AuditRepTemp_C!J$7:J$1657,MATCH(ROWS(AuditRepTemp_C!$B$7:$B1466),AuditRepTemp_C!$B$7:$B$1657,0)),"")</f>
        <v/>
      </c>
      <c r="F1470" s="513" t="str">
        <f t="array" ref="F1470">IFERROR(INDEX(AuditRepTemp_C!K$7:K$1657,MATCH(ROWS(AuditRepTemp_C!$B$7:$B1466),AuditRepTemp_C!$B$7:$B$1657,0)),"")</f>
        <v/>
      </c>
      <c r="G1470" s="513" t="str">
        <f t="array" ref="G1470">IFERROR(INDEX(AuditRepTemp_C!L$7:L$1657,MATCH(ROWS(AuditRepTemp_C!$B$7:$B1466),AuditRepTemp_C!$B$7:$B$1657,0)),"")</f>
        <v/>
      </c>
      <c r="H1470" s="517" t="s">
        <v>2064</v>
      </c>
      <c r="I1470" s="524"/>
      <c r="J1470" s="518"/>
      <c r="K1470" s="419"/>
      <c r="L1470" s="419"/>
      <c r="M1470" s="518"/>
      <c r="N1470" s="518"/>
      <c r="O1470" s="518"/>
      <c r="P1470" s="518"/>
      <c r="Q1470" s="518"/>
      <c r="R1470" s="422"/>
      <c r="S1470" s="518"/>
      <c r="T1470" s="519"/>
      <c r="U1470" s="520"/>
      <c r="V1470" s="518"/>
      <c r="W1470" s="521"/>
      <c r="X1470" s="518"/>
      <c r="Y1470" s="518"/>
      <c r="Z1470" s="518"/>
    </row>
    <row r="1471" ht="14.25" customHeight="1">
      <c r="A1471" s="471" t="str">
        <f t="array" ref="A1471">IFERROR(INDEX(AuditRepTemp_C!D$7:D$1657,MATCH(ROWS(AuditRepTemp_C!$B$7:$B1467),AuditRepTemp_C!$B$7:$B$1657,0)),"")</f>
        <v/>
      </c>
      <c r="B1471" s="510" t="str">
        <f t="array" ref="B1471">IFERROR(INDEX(AuditRepTemp_C!F$7:F$1657,MATCH(ROWS(AuditRepTemp_C!$B$7:$B1467),AuditRepTemp_C!$B$7:$B$1657,0)),"")</f>
        <v/>
      </c>
      <c r="C1471" s="511" t="str">
        <f t="array" ref="C1471">IFERROR(INDEX(AuditRepTemp_C!H$7:H$1657,MATCH(ROWS(AuditRepTemp_C!$B$7:$B1467),AuditRepTemp_C!$B$7:$B$1657,0)),"")</f>
        <v/>
      </c>
      <c r="D1471" s="511" t="str">
        <f t="array" ref="D1471">IFERROR(INDEX(AuditRepTemp_C!I$7:I$1657,MATCH(ROWS(AuditRepTemp_C!$B$7:$B1467),AuditRepTemp_C!$B$7:$B$1657,0)),"")</f>
        <v/>
      </c>
      <c r="E1471" s="512" t="str">
        <f t="array" ref="E1471">IFERROR(INDEX(AuditRepTemp_C!J$7:J$1657,MATCH(ROWS(AuditRepTemp_C!$B$7:$B1467),AuditRepTemp_C!$B$7:$B$1657,0)),"")</f>
        <v/>
      </c>
      <c r="F1471" s="513" t="str">
        <f t="array" ref="F1471">IFERROR(INDEX(AuditRepTemp_C!K$7:K$1657,MATCH(ROWS(AuditRepTemp_C!$B$7:$B1467),AuditRepTemp_C!$B$7:$B$1657,0)),"")</f>
        <v/>
      </c>
      <c r="G1471" s="513" t="str">
        <f t="array" ref="G1471">IFERROR(INDEX(AuditRepTemp_C!L$7:L$1657,MATCH(ROWS(AuditRepTemp_C!$B$7:$B1467),AuditRepTemp_C!$B$7:$B$1657,0)),"")</f>
        <v/>
      </c>
      <c r="H1471" s="517" t="s">
        <v>2064</v>
      </c>
      <c r="I1471" s="524"/>
      <c r="J1471" s="518"/>
      <c r="K1471" s="419"/>
      <c r="L1471" s="419"/>
      <c r="M1471" s="518"/>
      <c r="N1471" s="518"/>
      <c r="O1471" s="518"/>
      <c r="P1471" s="518"/>
      <c r="Q1471" s="518"/>
      <c r="R1471" s="422"/>
      <c r="S1471" s="518"/>
      <c r="T1471" s="519"/>
      <c r="U1471" s="520"/>
      <c r="V1471" s="518"/>
      <c r="W1471" s="521"/>
      <c r="X1471" s="518"/>
      <c r="Y1471" s="518"/>
      <c r="Z1471" s="518"/>
    </row>
    <row r="1472" ht="14.25" customHeight="1">
      <c r="A1472" s="471" t="str">
        <f t="array" ref="A1472">IFERROR(INDEX(AuditRepTemp_C!D$7:D$1657,MATCH(ROWS(AuditRepTemp_C!$B$7:$B1468),AuditRepTemp_C!$B$7:$B$1657,0)),"")</f>
        <v/>
      </c>
      <c r="B1472" s="510" t="str">
        <f t="array" ref="B1472">IFERROR(INDEX(AuditRepTemp_C!F$7:F$1657,MATCH(ROWS(AuditRepTemp_C!$B$7:$B1468),AuditRepTemp_C!$B$7:$B$1657,0)),"")</f>
        <v/>
      </c>
      <c r="C1472" s="511" t="str">
        <f t="array" ref="C1472">IFERROR(INDEX(AuditRepTemp_C!H$7:H$1657,MATCH(ROWS(AuditRepTemp_C!$B$7:$B1468),AuditRepTemp_C!$B$7:$B$1657,0)),"")</f>
        <v/>
      </c>
      <c r="D1472" s="511" t="str">
        <f t="array" ref="D1472">IFERROR(INDEX(AuditRepTemp_C!I$7:I$1657,MATCH(ROWS(AuditRepTemp_C!$B$7:$B1468),AuditRepTemp_C!$B$7:$B$1657,0)),"")</f>
        <v/>
      </c>
      <c r="E1472" s="512" t="str">
        <f t="array" ref="E1472">IFERROR(INDEX(AuditRepTemp_C!J$7:J$1657,MATCH(ROWS(AuditRepTemp_C!$B$7:$B1468),AuditRepTemp_C!$B$7:$B$1657,0)),"")</f>
        <v/>
      </c>
      <c r="F1472" s="513" t="str">
        <f t="array" ref="F1472">IFERROR(INDEX(AuditRepTemp_C!K$7:K$1657,MATCH(ROWS(AuditRepTemp_C!$B$7:$B1468),AuditRepTemp_C!$B$7:$B$1657,0)),"")</f>
        <v/>
      </c>
      <c r="G1472" s="513" t="str">
        <f t="array" ref="G1472">IFERROR(INDEX(AuditRepTemp_C!L$7:L$1657,MATCH(ROWS(AuditRepTemp_C!$B$7:$B1468),AuditRepTemp_C!$B$7:$B$1657,0)),"")</f>
        <v/>
      </c>
      <c r="H1472" s="517" t="s">
        <v>2064</v>
      </c>
      <c r="I1472" s="524"/>
      <c r="J1472" s="518"/>
      <c r="K1472" s="419"/>
      <c r="L1472" s="419"/>
      <c r="M1472" s="518"/>
      <c r="N1472" s="518"/>
      <c r="O1472" s="518"/>
      <c r="P1472" s="518"/>
      <c r="Q1472" s="518"/>
      <c r="R1472" s="422"/>
      <c r="S1472" s="518"/>
      <c r="T1472" s="519"/>
      <c r="U1472" s="520"/>
      <c r="V1472" s="518"/>
      <c r="W1472" s="521"/>
      <c r="X1472" s="518"/>
      <c r="Y1472" s="518"/>
      <c r="Z1472" s="518"/>
    </row>
    <row r="1473" ht="14.25" customHeight="1">
      <c r="A1473" s="471" t="str">
        <f t="array" ref="A1473">IFERROR(INDEX(AuditRepTemp_C!D$7:D$1657,MATCH(ROWS(AuditRepTemp_C!$B$7:$B1469),AuditRepTemp_C!$B$7:$B$1657,0)),"")</f>
        <v/>
      </c>
      <c r="B1473" s="510" t="str">
        <f t="array" ref="B1473">IFERROR(INDEX(AuditRepTemp_C!F$7:F$1657,MATCH(ROWS(AuditRepTemp_C!$B$7:$B1469),AuditRepTemp_C!$B$7:$B$1657,0)),"")</f>
        <v/>
      </c>
      <c r="C1473" s="511" t="str">
        <f t="array" ref="C1473">IFERROR(INDEX(AuditRepTemp_C!H$7:H$1657,MATCH(ROWS(AuditRepTemp_C!$B$7:$B1469),AuditRepTemp_C!$B$7:$B$1657,0)),"")</f>
        <v/>
      </c>
      <c r="D1473" s="511" t="str">
        <f t="array" ref="D1473">IFERROR(INDEX(AuditRepTemp_C!I$7:I$1657,MATCH(ROWS(AuditRepTemp_C!$B$7:$B1469),AuditRepTemp_C!$B$7:$B$1657,0)),"")</f>
        <v/>
      </c>
      <c r="E1473" s="512" t="str">
        <f t="array" ref="E1473">IFERROR(INDEX(AuditRepTemp_C!J$7:J$1657,MATCH(ROWS(AuditRepTemp_C!$B$7:$B1469),AuditRepTemp_C!$B$7:$B$1657,0)),"")</f>
        <v/>
      </c>
      <c r="F1473" s="513" t="str">
        <f t="array" ref="F1473">IFERROR(INDEX(AuditRepTemp_C!K$7:K$1657,MATCH(ROWS(AuditRepTemp_C!$B$7:$B1469),AuditRepTemp_C!$B$7:$B$1657,0)),"")</f>
        <v/>
      </c>
      <c r="G1473" s="513" t="str">
        <f t="array" ref="G1473">IFERROR(INDEX(AuditRepTemp_C!L$7:L$1657,MATCH(ROWS(AuditRepTemp_C!$B$7:$B1469),AuditRepTemp_C!$B$7:$B$1657,0)),"")</f>
        <v/>
      </c>
      <c r="H1473" s="517" t="s">
        <v>2064</v>
      </c>
      <c r="I1473" s="524"/>
      <c r="J1473" s="518"/>
      <c r="K1473" s="419"/>
      <c r="L1473" s="419"/>
      <c r="M1473" s="518"/>
      <c r="N1473" s="518"/>
      <c r="O1473" s="518"/>
      <c r="P1473" s="518"/>
      <c r="Q1473" s="518"/>
      <c r="R1473" s="422"/>
      <c r="S1473" s="518"/>
      <c r="T1473" s="519"/>
      <c r="U1473" s="520"/>
      <c r="V1473" s="518"/>
      <c r="W1473" s="521"/>
      <c r="X1473" s="518"/>
      <c r="Y1473" s="518"/>
      <c r="Z1473" s="518"/>
    </row>
    <row r="1474" ht="14.25" customHeight="1">
      <c r="A1474" s="471" t="str">
        <f t="array" ref="A1474">IFERROR(INDEX(AuditRepTemp_C!D$7:D$1657,MATCH(ROWS(AuditRepTemp_C!$B$7:$B1470),AuditRepTemp_C!$B$7:$B$1657,0)),"")</f>
        <v/>
      </c>
      <c r="B1474" s="510" t="str">
        <f t="array" ref="B1474">IFERROR(INDEX(AuditRepTemp_C!F$7:F$1657,MATCH(ROWS(AuditRepTemp_C!$B$7:$B1470),AuditRepTemp_C!$B$7:$B$1657,0)),"")</f>
        <v/>
      </c>
      <c r="C1474" s="511" t="str">
        <f t="array" ref="C1474">IFERROR(INDEX(AuditRepTemp_C!H$7:H$1657,MATCH(ROWS(AuditRepTemp_C!$B$7:$B1470),AuditRepTemp_C!$B$7:$B$1657,0)),"")</f>
        <v/>
      </c>
      <c r="D1474" s="511" t="str">
        <f t="array" ref="D1474">IFERROR(INDEX(AuditRepTemp_C!I$7:I$1657,MATCH(ROWS(AuditRepTemp_C!$B$7:$B1470),AuditRepTemp_C!$B$7:$B$1657,0)),"")</f>
        <v/>
      </c>
      <c r="E1474" s="512" t="str">
        <f t="array" ref="E1474">IFERROR(INDEX(AuditRepTemp_C!J$7:J$1657,MATCH(ROWS(AuditRepTemp_C!$B$7:$B1470),AuditRepTemp_C!$B$7:$B$1657,0)),"")</f>
        <v/>
      </c>
      <c r="F1474" s="513" t="str">
        <f t="array" ref="F1474">IFERROR(INDEX(AuditRepTemp_C!K$7:K$1657,MATCH(ROWS(AuditRepTemp_C!$B$7:$B1470),AuditRepTemp_C!$B$7:$B$1657,0)),"")</f>
        <v/>
      </c>
      <c r="G1474" s="513" t="str">
        <f t="array" ref="G1474">IFERROR(INDEX(AuditRepTemp_C!L$7:L$1657,MATCH(ROWS(AuditRepTemp_C!$B$7:$B1470),AuditRepTemp_C!$B$7:$B$1657,0)),"")</f>
        <v/>
      </c>
      <c r="H1474" s="517" t="s">
        <v>2064</v>
      </c>
      <c r="I1474" s="524"/>
      <c r="J1474" s="518"/>
      <c r="K1474" s="419"/>
      <c r="L1474" s="419"/>
      <c r="M1474" s="518"/>
      <c r="N1474" s="518"/>
      <c r="O1474" s="518"/>
      <c r="P1474" s="518"/>
      <c r="Q1474" s="518"/>
      <c r="R1474" s="422"/>
      <c r="S1474" s="518"/>
      <c r="T1474" s="519"/>
      <c r="U1474" s="520"/>
      <c r="V1474" s="518"/>
      <c r="W1474" s="521"/>
      <c r="X1474" s="518"/>
      <c r="Y1474" s="518"/>
      <c r="Z1474" s="518"/>
    </row>
    <row r="1475" ht="14.25" customHeight="1">
      <c r="A1475" s="471" t="str">
        <f t="array" ref="A1475">IFERROR(INDEX(AuditRepTemp_C!D$7:D$1657,MATCH(ROWS(AuditRepTemp_C!$B$7:$B1471),AuditRepTemp_C!$B$7:$B$1657,0)),"")</f>
        <v/>
      </c>
      <c r="B1475" s="510" t="str">
        <f t="array" ref="B1475">IFERROR(INDEX(AuditRepTemp_C!F$7:F$1657,MATCH(ROWS(AuditRepTemp_C!$B$7:$B1471),AuditRepTemp_C!$B$7:$B$1657,0)),"")</f>
        <v/>
      </c>
      <c r="C1475" s="511" t="str">
        <f t="array" ref="C1475">IFERROR(INDEX(AuditRepTemp_C!H$7:H$1657,MATCH(ROWS(AuditRepTemp_C!$B$7:$B1471),AuditRepTemp_C!$B$7:$B$1657,0)),"")</f>
        <v/>
      </c>
      <c r="D1475" s="511" t="str">
        <f t="array" ref="D1475">IFERROR(INDEX(AuditRepTemp_C!I$7:I$1657,MATCH(ROWS(AuditRepTemp_C!$B$7:$B1471),AuditRepTemp_C!$B$7:$B$1657,0)),"")</f>
        <v/>
      </c>
      <c r="E1475" s="512" t="str">
        <f t="array" ref="E1475">IFERROR(INDEX(AuditRepTemp_C!J$7:J$1657,MATCH(ROWS(AuditRepTemp_C!$B$7:$B1471),AuditRepTemp_C!$B$7:$B$1657,0)),"")</f>
        <v/>
      </c>
      <c r="F1475" s="513" t="str">
        <f t="array" ref="F1475">IFERROR(INDEX(AuditRepTemp_C!K$7:K$1657,MATCH(ROWS(AuditRepTemp_C!$B$7:$B1471),AuditRepTemp_C!$B$7:$B$1657,0)),"")</f>
        <v/>
      </c>
      <c r="G1475" s="513" t="str">
        <f t="array" ref="G1475">IFERROR(INDEX(AuditRepTemp_C!L$7:L$1657,MATCH(ROWS(AuditRepTemp_C!$B$7:$B1471),AuditRepTemp_C!$B$7:$B$1657,0)),"")</f>
        <v/>
      </c>
      <c r="H1475" s="517" t="s">
        <v>2064</v>
      </c>
      <c r="I1475" s="524"/>
      <c r="J1475" s="518"/>
      <c r="K1475" s="419"/>
      <c r="L1475" s="419"/>
      <c r="M1475" s="518"/>
      <c r="N1475" s="518"/>
      <c r="O1475" s="518"/>
      <c r="P1475" s="518"/>
      <c r="Q1475" s="518"/>
      <c r="R1475" s="422"/>
      <c r="S1475" s="518"/>
      <c r="T1475" s="519"/>
      <c r="U1475" s="520"/>
      <c r="V1475" s="518"/>
      <c r="W1475" s="521"/>
      <c r="X1475" s="518"/>
      <c r="Y1475" s="518"/>
      <c r="Z1475" s="518"/>
    </row>
    <row r="1476" ht="14.25" customHeight="1">
      <c r="A1476" s="471" t="str">
        <f t="array" ref="A1476">IFERROR(INDEX(AuditRepTemp_C!D$7:D$1657,MATCH(ROWS(AuditRepTemp_C!$B$7:$B1472),AuditRepTemp_C!$B$7:$B$1657,0)),"")</f>
        <v/>
      </c>
      <c r="B1476" s="510" t="str">
        <f t="array" ref="B1476">IFERROR(INDEX(AuditRepTemp_C!F$7:F$1657,MATCH(ROWS(AuditRepTemp_C!$B$7:$B1472),AuditRepTemp_C!$B$7:$B$1657,0)),"")</f>
        <v/>
      </c>
      <c r="C1476" s="511" t="str">
        <f t="array" ref="C1476">IFERROR(INDEX(AuditRepTemp_C!H$7:H$1657,MATCH(ROWS(AuditRepTemp_C!$B$7:$B1472),AuditRepTemp_C!$B$7:$B$1657,0)),"")</f>
        <v/>
      </c>
      <c r="D1476" s="511" t="str">
        <f t="array" ref="D1476">IFERROR(INDEX(AuditRepTemp_C!I$7:I$1657,MATCH(ROWS(AuditRepTemp_C!$B$7:$B1472),AuditRepTemp_C!$B$7:$B$1657,0)),"")</f>
        <v/>
      </c>
      <c r="E1476" s="512" t="str">
        <f t="array" ref="E1476">IFERROR(INDEX(AuditRepTemp_C!J$7:J$1657,MATCH(ROWS(AuditRepTemp_C!$B$7:$B1472),AuditRepTemp_C!$B$7:$B$1657,0)),"")</f>
        <v/>
      </c>
      <c r="F1476" s="513" t="str">
        <f t="array" ref="F1476">IFERROR(INDEX(AuditRepTemp_C!K$7:K$1657,MATCH(ROWS(AuditRepTemp_C!$B$7:$B1472),AuditRepTemp_C!$B$7:$B$1657,0)),"")</f>
        <v/>
      </c>
      <c r="G1476" s="513" t="str">
        <f t="array" ref="G1476">IFERROR(INDEX(AuditRepTemp_C!L$7:L$1657,MATCH(ROWS(AuditRepTemp_C!$B$7:$B1472),AuditRepTemp_C!$B$7:$B$1657,0)),"")</f>
        <v/>
      </c>
      <c r="H1476" s="517" t="s">
        <v>2064</v>
      </c>
      <c r="I1476" s="524"/>
      <c r="J1476" s="518"/>
      <c r="K1476" s="419"/>
      <c r="L1476" s="419"/>
      <c r="M1476" s="518"/>
      <c r="N1476" s="518"/>
      <c r="O1476" s="518"/>
      <c r="P1476" s="518"/>
      <c r="Q1476" s="518"/>
      <c r="R1476" s="422"/>
      <c r="S1476" s="518"/>
      <c r="T1476" s="519"/>
      <c r="U1476" s="520"/>
      <c r="V1476" s="518"/>
      <c r="W1476" s="521"/>
      <c r="X1476" s="518"/>
      <c r="Y1476" s="518"/>
      <c r="Z1476" s="518"/>
    </row>
    <row r="1477" ht="14.25" customHeight="1">
      <c r="A1477" s="471" t="str">
        <f t="array" ref="A1477">IFERROR(INDEX(AuditRepTemp_C!D$7:D$1657,MATCH(ROWS(AuditRepTemp_C!$B$7:$B1473),AuditRepTemp_C!$B$7:$B$1657,0)),"")</f>
        <v/>
      </c>
      <c r="B1477" s="510" t="str">
        <f t="array" ref="B1477">IFERROR(INDEX(AuditRepTemp_C!F$7:F$1657,MATCH(ROWS(AuditRepTemp_C!$B$7:$B1473),AuditRepTemp_C!$B$7:$B$1657,0)),"")</f>
        <v/>
      </c>
      <c r="C1477" s="511" t="str">
        <f t="array" ref="C1477">IFERROR(INDEX(AuditRepTemp_C!H$7:H$1657,MATCH(ROWS(AuditRepTemp_C!$B$7:$B1473),AuditRepTemp_C!$B$7:$B$1657,0)),"")</f>
        <v/>
      </c>
      <c r="D1477" s="511" t="str">
        <f t="array" ref="D1477">IFERROR(INDEX(AuditRepTemp_C!I$7:I$1657,MATCH(ROWS(AuditRepTemp_C!$B$7:$B1473),AuditRepTemp_C!$B$7:$B$1657,0)),"")</f>
        <v/>
      </c>
      <c r="E1477" s="512" t="str">
        <f t="array" ref="E1477">IFERROR(INDEX(AuditRepTemp_C!J$7:J$1657,MATCH(ROWS(AuditRepTemp_C!$B$7:$B1473),AuditRepTemp_C!$B$7:$B$1657,0)),"")</f>
        <v/>
      </c>
      <c r="F1477" s="513" t="str">
        <f t="array" ref="F1477">IFERROR(INDEX(AuditRepTemp_C!K$7:K$1657,MATCH(ROWS(AuditRepTemp_C!$B$7:$B1473),AuditRepTemp_C!$B$7:$B$1657,0)),"")</f>
        <v/>
      </c>
      <c r="G1477" s="513" t="str">
        <f t="array" ref="G1477">IFERROR(INDEX(AuditRepTemp_C!L$7:L$1657,MATCH(ROWS(AuditRepTemp_C!$B$7:$B1473),AuditRepTemp_C!$B$7:$B$1657,0)),"")</f>
        <v/>
      </c>
      <c r="H1477" s="517" t="s">
        <v>2064</v>
      </c>
      <c r="I1477" s="524"/>
      <c r="J1477" s="518"/>
      <c r="K1477" s="419"/>
      <c r="L1477" s="419"/>
      <c r="M1477" s="518"/>
      <c r="N1477" s="518"/>
      <c r="O1477" s="518"/>
      <c r="P1477" s="518"/>
      <c r="Q1477" s="518"/>
      <c r="R1477" s="422"/>
      <c r="S1477" s="518"/>
      <c r="T1477" s="519"/>
      <c r="U1477" s="520"/>
      <c r="V1477" s="518"/>
      <c r="W1477" s="521"/>
      <c r="X1477" s="518"/>
      <c r="Y1477" s="518"/>
      <c r="Z1477" s="518"/>
    </row>
    <row r="1478" ht="14.25" customHeight="1">
      <c r="A1478" s="471" t="str">
        <f t="array" ref="A1478">IFERROR(INDEX(AuditRepTemp_C!D$7:D$1657,MATCH(ROWS(AuditRepTemp_C!$B$7:$B1474),AuditRepTemp_C!$B$7:$B$1657,0)),"")</f>
        <v/>
      </c>
      <c r="B1478" s="510" t="str">
        <f t="array" ref="B1478">IFERROR(INDEX(AuditRepTemp_C!F$7:F$1657,MATCH(ROWS(AuditRepTemp_C!$B$7:$B1474),AuditRepTemp_C!$B$7:$B$1657,0)),"")</f>
        <v/>
      </c>
      <c r="C1478" s="511" t="str">
        <f t="array" ref="C1478">IFERROR(INDEX(AuditRepTemp_C!H$7:H$1657,MATCH(ROWS(AuditRepTemp_C!$B$7:$B1474),AuditRepTemp_C!$B$7:$B$1657,0)),"")</f>
        <v/>
      </c>
      <c r="D1478" s="511" t="str">
        <f t="array" ref="D1478">IFERROR(INDEX(AuditRepTemp_C!I$7:I$1657,MATCH(ROWS(AuditRepTemp_C!$B$7:$B1474),AuditRepTemp_C!$B$7:$B$1657,0)),"")</f>
        <v/>
      </c>
      <c r="E1478" s="512" t="str">
        <f t="array" ref="E1478">IFERROR(INDEX(AuditRepTemp_C!J$7:J$1657,MATCH(ROWS(AuditRepTemp_C!$B$7:$B1474),AuditRepTemp_C!$B$7:$B$1657,0)),"")</f>
        <v/>
      </c>
      <c r="F1478" s="513" t="str">
        <f t="array" ref="F1478">IFERROR(INDEX(AuditRepTemp_C!K$7:K$1657,MATCH(ROWS(AuditRepTemp_C!$B$7:$B1474),AuditRepTemp_C!$B$7:$B$1657,0)),"")</f>
        <v/>
      </c>
      <c r="G1478" s="513" t="str">
        <f t="array" ref="G1478">IFERROR(INDEX(AuditRepTemp_C!L$7:L$1657,MATCH(ROWS(AuditRepTemp_C!$B$7:$B1474),AuditRepTemp_C!$B$7:$B$1657,0)),"")</f>
        <v/>
      </c>
      <c r="H1478" s="517" t="s">
        <v>2064</v>
      </c>
      <c r="I1478" s="524"/>
      <c r="J1478" s="518"/>
      <c r="K1478" s="419"/>
      <c r="L1478" s="419"/>
      <c r="M1478" s="518"/>
      <c r="N1478" s="518"/>
      <c r="O1478" s="518"/>
      <c r="P1478" s="518"/>
      <c r="Q1478" s="518"/>
      <c r="R1478" s="422"/>
      <c r="S1478" s="518"/>
      <c r="T1478" s="519"/>
      <c r="U1478" s="520"/>
      <c r="V1478" s="518"/>
      <c r="W1478" s="521"/>
      <c r="X1478" s="518"/>
      <c r="Y1478" s="518"/>
      <c r="Z1478" s="518"/>
    </row>
    <row r="1479" ht="14.25" customHeight="1">
      <c r="A1479" s="471" t="str">
        <f t="array" ref="A1479">IFERROR(INDEX(AuditRepTemp_C!D$7:D$1657,MATCH(ROWS(AuditRepTemp_C!$B$7:$B1475),AuditRepTemp_C!$B$7:$B$1657,0)),"")</f>
        <v/>
      </c>
      <c r="B1479" s="510" t="str">
        <f t="array" ref="B1479">IFERROR(INDEX(AuditRepTemp_C!F$7:F$1657,MATCH(ROWS(AuditRepTemp_C!$B$7:$B1475),AuditRepTemp_C!$B$7:$B$1657,0)),"")</f>
        <v/>
      </c>
      <c r="C1479" s="511" t="str">
        <f t="array" ref="C1479">IFERROR(INDEX(AuditRepTemp_C!H$7:H$1657,MATCH(ROWS(AuditRepTemp_C!$B$7:$B1475),AuditRepTemp_C!$B$7:$B$1657,0)),"")</f>
        <v/>
      </c>
      <c r="D1479" s="511" t="str">
        <f t="array" ref="D1479">IFERROR(INDEX(AuditRepTemp_C!I$7:I$1657,MATCH(ROWS(AuditRepTemp_C!$B$7:$B1475),AuditRepTemp_C!$B$7:$B$1657,0)),"")</f>
        <v/>
      </c>
      <c r="E1479" s="512" t="str">
        <f t="array" ref="E1479">IFERROR(INDEX(AuditRepTemp_C!J$7:J$1657,MATCH(ROWS(AuditRepTemp_C!$B$7:$B1475),AuditRepTemp_C!$B$7:$B$1657,0)),"")</f>
        <v/>
      </c>
      <c r="F1479" s="513" t="str">
        <f t="array" ref="F1479">IFERROR(INDEX(AuditRepTemp_C!K$7:K$1657,MATCH(ROWS(AuditRepTemp_C!$B$7:$B1475),AuditRepTemp_C!$B$7:$B$1657,0)),"")</f>
        <v/>
      </c>
      <c r="G1479" s="513" t="str">
        <f t="array" ref="G1479">IFERROR(INDEX(AuditRepTemp_C!L$7:L$1657,MATCH(ROWS(AuditRepTemp_C!$B$7:$B1475),AuditRepTemp_C!$B$7:$B$1657,0)),"")</f>
        <v/>
      </c>
      <c r="H1479" s="517" t="s">
        <v>2064</v>
      </c>
      <c r="I1479" s="524"/>
      <c r="J1479" s="518"/>
      <c r="K1479" s="419"/>
      <c r="L1479" s="419"/>
      <c r="M1479" s="518"/>
      <c r="N1479" s="518"/>
      <c r="O1479" s="518"/>
      <c r="P1479" s="518"/>
      <c r="Q1479" s="518"/>
      <c r="R1479" s="422"/>
      <c r="S1479" s="518"/>
      <c r="T1479" s="519"/>
      <c r="U1479" s="520"/>
      <c r="V1479" s="518"/>
      <c r="W1479" s="521"/>
      <c r="X1479" s="518"/>
      <c r="Y1479" s="518"/>
      <c r="Z1479" s="518"/>
    </row>
    <row r="1480" ht="14.25" customHeight="1">
      <c r="A1480" s="471" t="str">
        <f t="array" ref="A1480">IFERROR(INDEX(AuditRepTemp_C!D$7:D$1657,MATCH(ROWS(AuditRepTemp_C!$B$7:$B1476),AuditRepTemp_C!$B$7:$B$1657,0)),"")</f>
        <v/>
      </c>
      <c r="B1480" s="510" t="str">
        <f t="array" ref="B1480">IFERROR(INDEX(AuditRepTemp_C!F$7:F$1657,MATCH(ROWS(AuditRepTemp_C!$B$7:$B1476),AuditRepTemp_C!$B$7:$B$1657,0)),"")</f>
        <v/>
      </c>
      <c r="C1480" s="511" t="str">
        <f t="array" ref="C1480">IFERROR(INDEX(AuditRepTemp_C!H$7:H$1657,MATCH(ROWS(AuditRepTemp_C!$B$7:$B1476),AuditRepTemp_C!$B$7:$B$1657,0)),"")</f>
        <v/>
      </c>
      <c r="D1480" s="511" t="str">
        <f t="array" ref="D1480">IFERROR(INDEX(AuditRepTemp_C!I$7:I$1657,MATCH(ROWS(AuditRepTemp_C!$B$7:$B1476),AuditRepTemp_C!$B$7:$B$1657,0)),"")</f>
        <v/>
      </c>
      <c r="E1480" s="512" t="str">
        <f t="array" ref="E1480">IFERROR(INDEX(AuditRepTemp_C!J$7:J$1657,MATCH(ROWS(AuditRepTemp_C!$B$7:$B1476),AuditRepTemp_C!$B$7:$B$1657,0)),"")</f>
        <v/>
      </c>
      <c r="F1480" s="513" t="str">
        <f t="array" ref="F1480">IFERROR(INDEX(AuditRepTemp_C!K$7:K$1657,MATCH(ROWS(AuditRepTemp_C!$B$7:$B1476),AuditRepTemp_C!$B$7:$B$1657,0)),"")</f>
        <v/>
      </c>
      <c r="G1480" s="513" t="str">
        <f t="array" ref="G1480">IFERROR(INDEX(AuditRepTemp_C!L$7:L$1657,MATCH(ROWS(AuditRepTemp_C!$B$7:$B1476),AuditRepTemp_C!$B$7:$B$1657,0)),"")</f>
        <v/>
      </c>
      <c r="H1480" s="517" t="s">
        <v>2064</v>
      </c>
      <c r="I1480" s="524"/>
      <c r="J1480" s="518"/>
      <c r="K1480" s="419"/>
      <c r="L1480" s="419"/>
      <c r="M1480" s="518"/>
      <c r="N1480" s="518"/>
      <c r="O1480" s="518"/>
      <c r="P1480" s="518"/>
      <c r="Q1480" s="518"/>
      <c r="R1480" s="422"/>
      <c r="S1480" s="518"/>
      <c r="T1480" s="519"/>
      <c r="U1480" s="520"/>
      <c r="V1480" s="518"/>
      <c r="W1480" s="521"/>
      <c r="X1480" s="518"/>
      <c r="Y1480" s="518"/>
      <c r="Z1480" s="518"/>
    </row>
    <row r="1481" ht="14.25" customHeight="1">
      <c r="A1481" s="471" t="str">
        <f t="array" ref="A1481">IFERROR(INDEX(AuditRepTemp_C!D$7:D$1657,MATCH(ROWS(AuditRepTemp_C!$B$7:$B1477),AuditRepTemp_C!$B$7:$B$1657,0)),"")</f>
        <v/>
      </c>
      <c r="B1481" s="510" t="str">
        <f t="array" ref="B1481">IFERROR(INDEX(AuditRepTemp_C!F$7:F$1657,MATCH(ROWS(AuditRepTemp_C!$B$7:$B1477),AuditRepTemp_C!$B$7:$B$1657,0)),"")</f>
        <v/>
      </c>
      <c r="C1481" s="511" t="str">
        <f t="array" ref="C1481">IFERROR(INDEX(AuditRepTemp_C!H$7:H$1657,MATCH(ROWS(AuditRepTemp_C!$B$7:$B1477),AuditRepTemp_C!$B$7:$B$1657,0)),"")</f>
        <v/>
      </c>
      <c r="D1481" s="511" t="str">
        <f t="array" ref="D1481">IFERROR(INDEX(AuditRepTemp_C!I$7:I$1657,MATCH(ROWS(AuditRepTemp_C!$B$7:$B1477),AuditRepTemp_C!$B$7:$B$1657,0)),"")</f>
        <v/>
      </c>
      <c r="E1481" s="512" t="str">
        <f t="array" ref="E1481">IFERROR(INDEX(AuditRepTemp_C!J$7:J$1657,MATCH(ROWS(AuditRepTemp_C!$B$7:$B1477),AuditRepTemp_C!$B$7:$B$1657,0)),"")</f>
        <v/>
      </c>
      <c r="F1481" s="513" t="str">
        <f t="array" ref="F1481">IFERROR(INDEX(AuditRepTemp_C!K$7:K$1657,MATCH(ROWS(AuditRepTemp_C!$B$7:$B1477),AuditRepTemp_C!$B$7:$B$1657,0)),"")</f>
        <v/>
      </c>
      <c r="G1481" s="513" t="str">
        <f t="array" ref="G1481">IFERROR(INDEX(AuditRepTemp_C!L$7:L$1657,MATCH(ROWS(AuditRepTemp_C!$B$7:$B1477),AuditRepTemp_C!$B$7:$B$1657,0)),"")</f>
        <v/>
      </c>
      <c r="H1481" s="517" t="s">
        <v>2064</v>
      </c>
      <c r="I1481" s="524"/>
      <c r="J1481" s="518"/>
      <c r="K1481" s="419"/>
      <c r="L1481" s="419"/>
      <c r="M1481" s="518"/>
      <c r="N1481" s="518"/>
      <c r="O1481" s="518"/>
      <c r="P1481" s="518"/>
      <c r="Q1481" s="518"/>
      <c r="R1481" s="422"/>
      <c r="S1481" s="518"/>
      <c r="T1481" s="519"/>
      <c r="U1481" s="520"/>
      <c r="V1481" s="518"/>
      <c r="W1481" s="521"/>
      <c r="X1481" s="518"/>
      <c r="Y1481" s="518"/>
      <c r="Z1481" s="518"/>
    </row>
    <row r="1482" ht="14.25" customHeight="1">
      <c r="A1482" s="471" t="str">
        <f t="array" ref="A1482">IFERROR(INDEX(AuditRepTemp_C!D$7:D$1657,MATCH(ROWS(AuditRepTemp_C!$B$7:$B1478),AuditRepTemp_C!$B$7:$B$1657,0)),"")</f>
        <v/>
      </c>
      <c r="B1482" s="510" t="str">
        <f t="array" ref="B1482">IFERROR(INDEX(AuditRepTemp_C!F$7:F$1657,MATCH(ROWS(AuditRepTemp_C!$B$7:$B1478),AuditRepTemp_C!$B$7:$B$1657,0)),"")</f>
        <v/>
      </c>
      <c r="C1482" s="511" t="str">
        <f t="array" ref="C1482">IFERROR(INDEX(AuditRepTemp_C!H$7:H$1657,MATCH(ROWS(AuditRepTemp_C!$B$7:$B1478),AuditRepTemp_C!$B$7:$B$1657,0)),"")</f>
        <v/>
      </c>
      <c r="D1482" s="511" t="str">
        <f t="array" ref="D1482">IFERROR(INDEX(AuditRepTemp_C!I$7:I$1657,MATCH(ROWS(AuditRepTemp_C!$B$7:$B1478),AuditRepTemp_C!$B$7:$B$1657,0)),"")</f>
        <v/>
      </c>
      <c r="E1482" s="512" t="str">
        <f t="array" ref="E1482">IFERROR(INDEX(AuditRepTemp_C!J$7:J$1657,MATCH(ROWS(AuditRepTemp_C!$B$7:$B1478),AuditRepTemp_C!$B$7:$B$1657,0)),"")</f>
        <v/>
      </c>
      <c r="F1482" s="513" t="str">
        <f t="array" ref="F1482">IFERROR(INDEX(AuditRepTemp_C!K$7:K$1657,MATCH(ROWS(AuditRepTemp_C!$B$7:$B1478),AuditRepTemp_C!$B$7:$B$1657,0)),"")</f>
        <v/>
      </c>
      <c r="G1482" s="513" t="str">
        <f t="array" ref="G1482">IFERROR(INDEX(AuditRepTemp_C!L$7:L$1657,MATCH(ROWS(AuditRepTemp_C!$B$7:$B1478),AuditRepTemp_C!$B$7:$B$1657,0)),"")</f>
        <v/>
      </c>
      <c r="H1482" s="517" t="s">
        <v>2064</v>
      </c>
      <c r="I1482" s="524"/>
      <c r="J1482" s="518"/>
      <c r="K1482" s="419"/>
      <c r="L1482" s="419"/>
      <c r="M1482" s="518"/>
      <c r="N1482" s="518"/>
      <c r="O1482" s="518"/>
      <c r="P1482" s="518"/>
      <c r="Q1482" s="518"/>
      <c r="R1482" s="422"/>
      <c r="S1482" s="518"/>
      <c r="T1482" s="519"/>
      <c r="U1482" s="520"/>
      <c r="V1482" s="518"/>
      <c r="W1482" s="521"/>
      <c r="X1482" s="518"/>
      <c r="Y1482" s="518"/>
      <c r="Z1482" s="518"/>
    </row>
    <row r="1483" ht="14.25" customHeight="1">
      <c r="A1483" s="471" t="str">
        <f t="array" ref="A1483">IFERROR(INDEX(AuditRepTemp_C!D$7:D$1657,MATCH(ROWS(AuditRepTemp_C!$B$7:$B1479),AuditRepTemp_C!$B$7:$B$1657,0)),"")</f>
        <v/>
      </c>
      <c r="B1483" s="510" t="str">
        <f t="array" ref="B1483">IFERROR(INDEX(AuditRepTemp_C!F$7:F$1657,MATCH(ROWS(AuditRepTemp_C!$B$7:$B1479),AuditRepTemp_C!$B$7:$B$1657,0)),"")</f>
        <v/>
      </c>
      <c r="C1483" s="511" t="str">
        <f t="array" ref="C1483">IFERROR(INDEX(AuditRepTemp_C!H$7:H$1657,MATCH(ROWS(AuditRepTemp_C!$B$7:$B1479),AuditRepTemp_C!$B$7:$B$1657,0)),"")</f>
        <v/>
      </c>
      <c r="D1483" s="511" t="str">
        <f t="array" ref="D1483">IFERROR(INDEX(AuditRepTemp_C!I$7:I$1657,MATCH(ROWS(AuditRepTemp_C!$B$7:$B1479),AuditRepTemp_C!$B$7:$B$1657,0)),"")</f>
        <v/>
      </c>
      <c r="E1483" s="512" t="str">
        <f t="array" ref="E1483">IFERROR(INDEX(AuditRepTemp_C!J$7:J$1657,MATCH(ROWS(AuditRepTemp_C!$B$7:$B1479),AuditRepTemp_C!$B$7:$B$1657,0)),"")</f>
        <v/>
      </c>
      <c r="F1483" s="513" t="str">
        <f t="array" ref="F1483">IFERROR(INDEX(AuditRepTemp_C!K$7:K$1657,MATCH(ROWS(AuditRepTemp_C!$B$7:$B1479),AuditRepTemp_C!$B$7:$B$1657,0)),"")</f>
        <v/>
      </c>
      <c r="G1483" s="513" t="str">
        <f t="array" ref="G1483">IFERROR(INDEX(AuditRepTemp_C!L$7:L$1657,MATCH(ROWS(AuditRepTemp_C!$B$7:$B1479),AuditRepTemp_C!$B$7:$B$1657,0)),"")</f>
        <v/>
      </c>
      <c r="H1483" s="517" t="s">
        <v>2064</v>
      </c>
      <c r="I1483" s="524"/>
      <c r="J1483" s="518"/>
      <c r="K1483" s="419"/>
      <c r="L1483" s="419"/>
      <c r="M1483" s="518"/>
      <c r="N1483" s="518"/>
      <c r="O1483" s="518"/>
      <c r="P1483" s="518"/>
      <c r="Q1483" s="518"/>
      <c r="R1483" s="422"/>
      <c r="S1483" s="518"/>
      <c r="T1483" s="519"/>
      <c r="U1483" s="520"/>
      <c r="V1483" s="518"/>
      <c r="W1483" s="521"/>
      <c r="X1483" s="518"/>
      <c r="Y1483" s="518"/>
      <c r="Z1483" s="518"/>
    </row>
    <row r="1484" ht="14.25" customHeight="1">
      <c r="A1484" s="471" t="str">
        <f t="array" ref="A1484">IFERROR(INDEX(AuditRepTemp_C!D$7:D$1657,MATCH(ROWS(AuditRepTemp_C!$B$7:$B1480),AuditRepTemp_C!$B$7:$B$1657,0)),"")</f>
        <v/>
      </c>
      <c r="B1484" s="510" t="str">
        <f t="array" ref="B1484">IFERROR(INDEX(AuditRepTemp_C!F$7:F$1657,MATCH(ROWS(AuditRepTemp_C!$B$7:$B1480),AuditRepTemp_C!$B$7:$B$1657,0)),"")</f>
        <v/>
      </c>
      <c r="C1484" s="511" t="str">
        <f t="array" ref="C1484">IFERROR(INDEX(AuditRepTemp_C!H$7:H$1657,MATCH(ROWS(AuditRepTemp_C!$B$7:$B1480),AuditRepTemp_C!$B$7:$B$1657,0)),"")</f>
        <v/>
      </c>
      <c r="D1484" s="511" t="str">
        <f t="array" ref="D1484">IFERROR(INDEX(AuditRepTemp_C!I$7:I$1657,MATCH(ROWS(AuditRepTemp_C!$B$7:$B1480),AuditRepTemp_C!$B$7:$B$1657,0)),"")</f>
        <v/>
      </c>
      <c r="E1484" s="512" t="str">
        <f t="array" ref="E1484">IFERROR(INDEX(AuditRepTemp_C!J$7:J$1657,MATCH(ROWS(AuditRepTemp_C!$B$7:$B1480),AuditRepTemp_C!$B$7:$B$1657,0)),"")</f>
        <v/>
      </c>
      <c r="F1484" s="513" t="str">
        <f t="array" ref="F1484">IFERROR(INDEX(AuditRepTemp_C!K$7:K$1657,MATCH(ROWS(AuditRepTemp_C!$B$7:$B1480),AuditRepTemp_C!$B$7:$B$1657,0)),"")</f>
        <v/>
      </c>
      <c r="G1484" s="513" t="str">
        <f t="array" ref="G1484">IFERROR(INDEX(AuditRepTemp_C!L$7:L$1657,MATCH(ROWS(AuditRepTemp_C!$B$7:$B1480),AuditRepTemp_C!$B$7:$B$1657,0)),"")</f>
        <v/>
      </c>
      <c r="H1484" s="517" t="s">
        <v>2064</v>
      </c>
      <c r="I1484" s="524"/>
      <c r="J1484" s="518"/>
      <c r="K1484" s="419"/>
      <c r="L1484" s="419"/>
      <c r="M1484" s="518"/>
      <c r="N1484" s="518"/>
      <c r="O1484" s="518"/>
      <c r="P1484" s="518"/>
      <c r="Q1484" s="518"/>
      <c r="R1484" s="422"/>
      <c r="S1484" s="518"/>
      <c r="T1484" s="519"/>
      <c r="U1484" s="520"/>
      <c r="V1484" s="518"/>
      <c r="W1484" s="521"/>
      <c r="X1484" s="518"/>
      <c r="Y1484" s="518"/>
      <c r="Z1484" s="518"/>
    </row>
    <row r="1485" ht="14.25" customHeight="1">
      <c r="A1485" s="471" t="str">
        <f t="array" ref="A1485">IFERROR(INDEX(AuditRepTemp_C!D$7:D$1657,MATCH(ROWS(AuditRepTemp_C!$B$7:$B1481),AuditRepTemp_C!$B$7:$B$1657,0)),"")</f>
        <v/>
      </c>
      <c r="B1485" s="510" t="str">
        <f t="array" ref="B1485">IFERROR(INDEX(AuditRepTemp_C!F$7:F$1657,MATCH(ROWS(AuditRepTemp_C!$B$7:$B1481),AuditRepTemp_C!$B$7:$B$1657,0)),"")</f>
        <v/>
      </c>
      <c r="C1485" s="511" t="str">
        <f t="array" ref="C1485">IFERROR(INDEX(AuditRepTemp_C!H$7:H$1657,MATCH(ROWS(AuditRepTemp_C!$B$7:$B1481),AuditRepTemp_C!$B$7:$B$1657,0)),"")</f>
        <v/>
      </c>
      <c r="D1485" s="511" t="str">
        <f t="array" ref="D1485">IFERROR(INDEX(AuditRepTemp_C!I$7:I$1657,MATCH(ROWS(AuditRepTemp_C!$B$7:$B1481),AuditRepTemp_C!$B$7:$B$1657,0)),"")</f>
        <v/>
      </c>
      <c r="E1485" s="512" t="str">
        <f t="array" ref="E1485">IFERROR(INDEX(AuditRepTemp_C!J$7:J$1657,MATCH(ROWS(AuditRepTemp_C!$B$7:$B1481),AuditRepTemp_C!$B$7:$B$1657,0)),"")</f>
        <v/>
      </c>
      <c r="F1485" s="513" t="str">
        <f t="array" ref="F1485">IFERROR(INDEX(AuditRepTemp_C!K$7:K$1657,MATCH(ROWS(AuditRepTemp_C!$B$7:$B1481),AuditRepTemp_C!$B$7:$B$1657,0)),"")</f>
        <v/>
      </c>
      <c r="G1485" s="513" t="str">
        <f t="array" ref="G1485">IFERROR(INDEX(AuditRepTemp_C!L$7:L$1657,MATCH(ROWS(AuditRepTemp_C!$B$7:$B1481),AuditRepTemp_C!$B$7:$B$1657,0)),"")</f>
        <v/>
      </c>
      <c r="H1485" s="517" t="s">
        <v>2064</v>
      </c>
      <c r="I1485" s="524"/>
      <c r="J1485" s="518"/>
      <c r="K1485" s="419"/>
      <c r="L1485" s="419"/>
      <c r="M1485" s="518"/>
      <c r="N1485" s="518"/>
      <c r="O1485" s="518"/>
      <c r="P1485" s="518"/>
      <c r="Q1485" s="518"/>
      <c r="R1485" s="422"/>
      <c r="S1485" s="518"/>
      <c r="T1485" s="519"/>
      <c r="U1485" s="520"/>
      <c r="V1485" s="518"/>
      <c r="W1485" s="521"/>
      <c r="X1485" s="518"/>
      <c r="Y1485" s="518"/>
      <c r="Z1485" s="518"/>
    </row>
    <row r="1486" ht="14.25" customHeight="1">
      <c r="A1486" s="471" t="str">
        <f t="array" ref="A1486">IFERROR(INDEX(AuditRepTemp_C!D$7:D$1657,MATCH(ROWS(AuditRepTemp_C!$B$7:$B1482),AuditRepTemp_C!$B$7:$B$1657,0)),"")</f>
        <v/>
      </c>
      <c r="B1486" s="510" t="str">
        <f t="array" ref="B1486">IFERROR(INDEX(AuditRepTemp_C!F$7:F$1657,MATCH(ROWS(AuditRepTemp_C!$B$7:$B1482),AuditRepTemp_C!$B$7:$B$1657,0)),"")</f>
        <v/>
      </c>
      <c r="C1486" s="511" t="str">
        <f t="array" ref="C1486">IFERROR(INDEX(AuditRepTemp_C!H$7:H$1657,MATCH(ROWS(AuditRepTemp_C!$B$7:$B1482),AuditRepTemp_C!$B$7:$B$1657,0)),"")</f>
        <v/>
      </c>
      <c r="D1486" s="511" t="str">
        <f t="array" ref="D1486">IFERROR(INDEX(AuditRepTemp_C!I$7:I$1657,MATCH(ROWS(AuditRepTemp_C!$B$7:$B1482),AuditRepTemp_C!$B$7:$B$1657,0)),"")</f>
        <v/>
      </c>
      <c r="E1486" s="512" t="str">
        <f t="array" ref="E1486">IFERROR(INDEX(AuditRepTemp_C!J$7:J$1657,MATCH(ROWS(AuditRepTemp_C!$B$7:$B1482),AuditRepTemp_C!$B$7:$B$1657,0)),"")</f>
        <v/>
      </c>
      <c r="F1486" s="513" t="str">
        <f t="array" ref="F1486">IFERROR(INDEX(AuditRepTemp_C!K$7:K$1657,MATCH(ROWS(AuditRepTemp_C!$B$7:$B1482),AuditRepTemp_C!$B$7:$B$1657,0)),"")</f>
        <v/>
      </c>
      <c r="G1486" s="513" t="str">
        <f t="array" ref="G1486">IFERROR(INDEX(AuditRepTemp_C!L$7:L$1657,MATCH(ROWS(AuditRepTemp_C!$B$7:$B1482),AuditRepTemp_C!$B$7:$B$1657,0)),"")</f>
        <v/>
      </c>
      <c r="H1486" s="517" t="s">
        <v>2064</v>
      </c>
      <c r="I1486" s="524"/>
      <c r="J1486" s="518"/>
      <c r="K1486" s="419"/>
      <c r="L1486" s="419"/>
      <c r="M1486" s="518"/>
      <c r="N1486" s="518"/>
      <c r="O1486" s="518"/>
      <c r="P1486" s="518"/>
      <c r="Q1486" s="518"/>
      <c r="R1486" s="422"/>
      <c r="S1486" s="518"/>
      <c r="T1486" s="519"/>
      <c r="U1486" s="520"/>
      <c r="V1486" s="518"/>
      <c r="W1486" s="521"/>
      <c r="X1486" s="518"/>
      <c r="Y1486" s="518"/>
      <c r="Z1486" s="518"/>
    </row>
    <row r="1487" ht="14.25" customHeight="1">
      <c r="A1487" s="471" t="str">
        <f t="array" ref="A1487">IFERROR(INDEX(AuditRepTemp_C!D$7:D$1657,MATCH(ROWS(AuditRepTemp_C!$B$7:$B1483),AuditRepTemp_C!$B$7:$B$1657,0)),"")</f>
        <v/>
      </c>
      <c r="B1487" s="510" t="str">
        <f t="array" ref="B1487">IFERROR(INDEX(AuditRepTemp_C!F$7:F$1657,MATCH(ROWS(AuditRepTemp_C!$B$7:$B1483),AuditRepTemp_C!$B$7:$B$1657,0)),"")</f>
        <v/>
      </c>
      <c r="C1487" s="511" t="str">
        <f t="array" ref="C1487">IFERROR(INDEX(AuditRepTemp_C!H$7:H$1657,MATCH(ROWS(AuditRepTemp_C!$B$7:$B1483),AuditRepTemp_C!$B$7:$B$1657,0)),"")</f>
        <v/>
      </c>
      <c r="D1487" s="511" t="str">
        <f t="array" ref="D1487">IFERROR(INDEX(AuditRepTemp_C!I$7:I$1657,MATCH(ROWS(AuditRepTemp_C!$B$7:$B1483),AuditRepTemp_C!$B$7:$B$1657,0)),"")</f>
        <v/>
      </c>
      <c r="E1487" s="512" t="str">
        <f t="array" ref="E1487">IFERROR(INDEX(AuditRepTemp_C!J$7:J$1657,MATCH(ROWS(AuditRepTemp_C!$B$7:$B1483),AuditRepTemp_C!$B$7:$B$1657,0)),"")</f>
        <v/>
      </c>
      <c r="F1487" s="513" t="str">
        <f t="array" ref="F1487">IFERROR(INDEX(AuditRepTemp_C!K$7:K$1657,MATCH(ROWS(AuditRepTemp_C!$B$7:$B1483),AuditRepTemp_C!$B$7:$B$1657,0)),"")</f>
        <v/>
      </c>
      <c r="G1487" s="513" t="str">
        <f t="array" ref="G1487">IFERROR(INDEX(AuditRepTemp_C!L$7:L$1657,MATCH(ROWS(AuditRepTemp_C!$B$7:$B1483),AuditRepTemp_C!$B$7:$B$1657,0)),"")</f>
        <v/>
      </c>
      <c r="H1487" s="517" t="s">
        <v>2064</v>
      </c>
      <c r="I1487" s="524"/>
      <c r="J1487" s="518"/>
      <c r="K1487" s="419"/>
      <c r="L1487" s="419"/>
      <c r="M1487" s="518"/>
      <c r="N1487" s="518"/>
      <c r="O1487" s="518"/>
      <c r="P1487" s="518"/>
      <c r="Q1487" s="518"/>
      <c r="R1487" s="422"/>
      <c r="S1487" s="518"/>
      <c r="T1487" s="519"/>
      <c r="U1487" s="520"/>
      <c r="V1487" s="518"/>
      <c r="W1487" s="521"/>
      <c r="X1487" s="518"/>
      <c r="Y1487" s="518"/>
      <c r="Z1487" s="518"/>
    </row>
    <row r="1488" ht="14.25" customHeight="1">
      <c r="A1488" s="471" t="str">
        <f t="array" ref="A1488">IFERROR(INDEX(AuditRepTemp_C!D$7:D$1657,MATCH(ROWS(AuditRepTemp_C!$B$7:$B1484),AuditRepTemp_C!$B$7:$B$1657,0)),"")</f>
        <v/>
      </c>
      <c r="B1488" s="510" t="str">
        <f t="array" ref="B1488">IFERROR(INDEX(AuditRepTemp_C!F$7:F$1657,MATCH(ROWS(AuditRepTemp_C!$B$7:$B1484),AuditRepTemp_C!$B$7:$B$1657,0)),"")</f>
        <v/>
      </c>
      <c r="C1488" s="511" t="str">
        <f t="array" ref="C1488">IFERROR(INDEX(AuditRepTemp_C!H$7:H$1657,MATCH(ROWS(AuditRepTemp_C!$B$7:$B1484),AuditRepTemp_C!$B$7:$B$1657,0)),"")</f>
        <v/>
      </c>
      <c r="D1488" s="511" t="str">
        <f t="array" ref="D1488">IFERROR(INDEX(AuditRepTemp_C!I$7:I$1657,MATCH(ROWS(AuditRepTemp_C!$B$7:$B1484),AuditRepTemp_C!$B$7:$B$1657,0)),"")</f>
        <v/>
      </c>
      <c r="E1488" s="512" t="str">
        <f t="array" ref="E1488">IFERROR(INDEX(AuditRepTemp_C!J$7:J$1657,MATCH(ROWS(AuditRepTemp_C!$B$7:$B1484),AuditRepTemp_C!$B$7:$B$1657,0)),"")</f>
        <v/>
      </c>
      <c r="F1488" s="513" t="str">
        <f t="array" ref="F1488">IFERROR(INDEX(AuditRepTemp_C!K$7:K$1657,MATCH(ROWS(AuditRepTemp_C!$B$7:$B1484),AuditRepTemp_C!$B$7:$B$1657,0)),"")</f>
        <v/>
      </c>
      <c r="G1488" s="513" t="str">
        <f t="array" ref="G1488">IFERROR(INDEX(AuditRepTemp_C!L$7:L$1657,MATCH(ROWS(AuditRepTemp_C!$B$7:$B1484),AuditRepTemp_C!$B$7:$B$1657,0)),"")</f>
        <v/>
      </c>
      <c r="H1488" s="517" t="s">
        <v>2064</v>
      </c>
      <c r="I1488" s="524"/>
      <c r="J1488" s="518"/>
      <c r="K1488" s="419"/>
      <c r="L1488" s="419"/>
      <c r="M1488" s="518"/>
      <c r="N1488" s="518"/>
      <c r="O1488" s="518"/>
      <c r="P1488" s="518"/>
      <c r="Q1488" s="518"/>
      <c r="R1488" s="422"/>
      <c r="S1488" s="518"/>
      <c r="T1488" s="519"/>
      <c r="U1488" s="520"/>
      <c r="V1488" s="518"/>
      <c r="W1488" s="521"/>
      <c r="X1488" s="518"/>
      <c r="Y1488" s="518"/>
      <c r="Z1488" s="518"/>
    </row>
    <row r="1489" ht="14.25" customHeight="1">
      <c r="A1489" s="471" t="str">
        <f t="array" ref="A1489">IFERROR(INDEX(AuditRepTemp_C!D$7:D$1657,MATCH(ROWS(AuditRepTemp_C!$B$7:$B1485),AuditRepTemp_C!$B$7:$B$1657,0)),"")</f>
        <v/>
      </c>
      <c r="B1489" s="510" t="str">
        <f t="array" ref="B1489">IFERROR(INDEX(AuditRepTemp_C!F$7:F$1657,MATCH(ROWS(AuditRepTemp_C!$B$7:$B1485),AuditRepTemp_C!$B$7:$B$1657,0)),"")</f>
        <v/>
      </c>
      <c r="C1489" s="511" t="str">
        <f t="array" ref="C1489">IFERROR(INDEX(AuditRepTemp_C!H$7:H$1657,MATCH(ROWS(AuditRepTemp_C!$B$7:$B1485),AuditRepTemp_C!$B$7:$B$1657,0)),"")</f>
        <v/>
      </c>
      <c r="D1489" s="511" t="str">
        <f t="array" ref="D1489">IFERROR(INDEX(AuditRepTemp_C!I$7:I$1657,MATCH(ROWS(AuditRepTemp_C!$B$7:$B1485),AuditRepTemp_C!$B$7:$B$1657,0)),"")</f>
        <v/>
      </c>
      <c r="E1489" s="512" t="str">
        <f t="array" ref="E1489">IFERROR(INDEX(AuditRepTemp_C!J$7:J$1657,MATCH(ROWS(AuditRepTemp_C!$B$7:$B1485),AuditRepTemp_C!$B$7:$B$1657,0)),"")</f>
        <v/>
      </c>
      <c r="F1489" s="513" t="str">
        <f t="array" ref="F1489">IFERROR(INDEX(AuditRepTemp_C!K$7:K$1657,MATCH(ROWS(AuditRepTemp_C!$B$7:$B1485),AuditRepTemp_C!$B$7:$B$1657,0)),"")</f>
        <v/>
      </c>
      <c r="G1489" s="513" t="str">
        <f t="array" ref="G1489">IFERROR(INDEX(AuditRepTemp_C!L$7:L$1657,MATCH(ROWS(AuditRepTemp_C!$B$7:$B1485),AuditRepTemp_C!$B$7:$B$1657,0)),"")</f>
        <v/>
      </c>
      <c r="H1489" s="517" t="s">
        <v>2064</v>
      </c>
      <c r="I1489" s="524"/>
      <c r="J1489" s="518"/>
      <c r="K1489" s="419"/>
      <c r="L1489" s="419"/>
      <c r="M1489" s="518"/>
      <c r="N1489" s="518"/>
      <c r="O1489" s="518"/>
      <c r="P1489" s="518"/>
      <c r="Q1489" s="518"/>
      <c r="R1489" s="422"/>
      <c r="S1489" s="518"/>
      <c r="T1489" s="519"/>
      <c r="U1489" s="520"/>
      <c r="V1489" s="518"/>
      <c r="W1489" s="521"/>
      <c r="X1489" s="518"/>
      <c r="Y1489" s="518"/>
      <c r="Z1489" s="518"/>
    </row>
    <row r="1490" ht="14.25" customHeight="1">
      <c r="A1490" s="471" t="str">
        <f t="array" ref="A1490">IFERROR(INDEX(AuditRepTemp_C!D$7:D$1657,MATCH(ROWS(AuditRepTemp_C!$B$7:$B1486),AuditRepTemp_C!$B$7:$B$1657,0)),"")</f>
        <v/>
      </c>
      <c r="B1490" s="510" t="str">
        <f t="array" ref="B1490">IFERROR(INDEX(AuditRepTemp_C!F$7:F$1657,MATCH(ROWS(AuditRepTemp_C!$B$7:$B1486),AuditRepTemp_C!$B$7:$B$1657,0)),"")</f>
        <v/>
      </c>
      <c r="C1490" s="511" t="str">
        <f t="array" ref="C1490">IFERROR(INDEX(AuditRepTemp_C!H$7:H$1657,MATCH(ROWS(AuditRepTemp_C!$B$7:$B1486),AuditRepTemp_C!$B$7:$B$1657,0)),"")</f>
        <v/>
      </c>
      <c r="D1490" s="511" t="str">
        <f t="array" ref="D1490">IFERROR(INDEX(AuditRepTemp_C!I$7:I$1657,MATCH(ROWS(AuditRepTemp_C!$B$7:$B1486),AuditRepTemp_C!$B$7:$B$1657,0)),"")</f>
        <v/>
      </c>
      <c r="E1490" s="512" t="str">
        <f t="array" ref="E1490">IFERROR(INDEX(AuditRepTemp_C!J$7:J$1657,MATCH(ROWS(AuditRepTemp_C!$B$7:$B1486),AuditRepTemp_C!$B$7:$B$1657,0)),"")</f>
        <v/>
      </c>
      <c r="F1490" s="513" t="str">
        <f t="array" ref="F1490">IFERROR(INDEX(AuditRepTemp_C!K$7:K$1657,MATCH(ROWS(AuditRepTemp_C!$B$7:$B1486),AuditRepTemp_C!$B$7:$B$1657,0)),"")</f>
        <v/>
      </c>
      <c r="G1490" s="513" t="str">
        <f t="array" ref="G1490">IFERROR(INDEX(AuditRepTemp_C!L$7:L$1657,MATCH(ROWS(AuditRepTemp_C!$B$7:$B1486),AuditRepTemp_C!$B$7:$B$1657,0)),"")</f>
        <v/>
      </c>
      <c r="H1490" s="517" t="s">
        <v>2064</v>
      </c>
      <c r="I1490" s="524"/>
      <c r="J1490" s="518"/>
      <c r="K1490" s="419"/>
      <c r="L1490" s="419"/>
      <c r="M1490" s="518"/>
      <c r="N1490" s="518"/>
      <c r="O1490" s="518"/>
      <c r="P1490" s="518"/>
      <c r="Q1490" s="518"/>
      <c r="R1490" s="422"/>
      <c r="S1490" s="518"/>
      <c r="T1490" s="519"/>
      <c r="U1490" s="520"/>
      <c r="V1490" s="518"/>
      <c r="W1490" s="521"/>
      <c r="X1490" s="518"/>
      <c r="Y1490" s="518"/>
      <c r="Z1490" s="518"/>
    </row>
    <row r="1491" ht="14.25" customHeight="1">
      <c r="A1491" s="471" t="str">
        <f t="array" ref="A1491">IFERROR(INDEX(AuditRepTemp_C!D$7:D$1657,MATCH(ROWS(AuditRepTemp_C!$B$7:$B1487),AuditRepTemp_C!$B$7:$B$1657,0)),"")</f>
        <v/>
      </c>
      <c r="B1491" s="510" t="str">
        <f t="array" ref="B1491">IFERROR(INDEX(AuditRepTemp_C!F$7:F$1657,MATCH(ROWS(AuditRepTemp_C!$B$7:$B1487),AuditRepTemp_C!$B$7:$B$1657,0)),"")</f>
        <v/>
      </c>
      <c r="C1491" s="511" t="str">
        <f t="array" ref="C1491">IFERROR(INDEX(AuditRepTemp_C!H$7:H$1657,MATCH(ROWS(AuditRepTemp_C!$B$7:$B1487),AuditRepTemp_C!$B$7:$B$1657,0)),"")</f>
        <v/>
      </c>
      <c r="D1491" s="511" t="str">
        <f t="array" ref="D1491">IFERROR(INDEX(AuditRepTemp_C!I$7:I$1657,MATCH(ROWS(AuditRepTemp_C!$B$7:$B1487),AuditRepTemp_C!$B$7:$B$1657,0)),"")</f>
        <v/>
      </c>
      <c r="E1491" s="512" t="str">
        <f t="array" ref="E1491">IFERROR(INDEX(AuditRepTemp_C!J$7:J$1657,MATCH(ROWS(AuditRepTemp_C!$B$7:$B1487),AuditRepTemp_C!$B$7:$B$1657,0)),"")</f>
        <v/>
      </c>
      <c r="F1491" s="513" t="str">
        <f t="array" ref="F1491">IFERROR(INDEX(AuditRepTemp_C!K$7:K$1657,MATCH(ROWS(AuditRepTemp_C!$B$7:$B1487),AuditRepTemp_C!$B$7:$B$1657,0)),"")</f>
        <v/>
      </c>
      <c r="G1491" s="513" t="str">
        <f t="array" ref="G1491">IFERROR(INDEX(AuditRepTemp_C!L$7:L$1657,MATCH(ROWS(AuditRepTemp_C!$B$7:$B1487),AuditRepTemp_C!$B$7:$B$1657,0)),"")</f>
        <v/>
      </c>
      <c r="H1491" s="517" t="s">
        <v>2064</v>
      </c>
      <c r="I1491" s="524"/>
      <c r="J1491" s="518"/>
      <c r="K1491" s="419"/>
      <c r="L1491" s="419"/>
      <c r="M1491" s="518"/>
      <c r="N1491" s="518"/>
      <c r="O1491" s="518"/>
      <c r="P1491" s="518"/>
      <c r="Q1491" s="518"/>
      <c r="R1491" s="422"/>
      <c r="S1491" s="518"/>
      <c r="T1491" s="519"/>
      <c r="U1491" s="520"/>
      <c r="V1491" s="518"/>
      <c r="W1491" s="521"/>
      <c r="X1491" s="518"/>
      <c r="Y1491" s="518"/>
      <c r="Z1491" s="518"/>
    </row>
    <row r="1492" ht="14.25" customHeight="1">
      <c r="A1492" s="471" t="str">
        <f t="array" ref="A1492">IFERROR(INDEX(AuditRepTemp_C!D$7:D$1657,MATCH(ROWS(AuditRepTemp_C!$B$7:$B1488),AuditRepTemp_C!$B$7:$B$1657,0)),"")</f>
        <v/>
      </c>
      <c r="B1492" s="510" t="str">
        <f t="array" ref="B1492">IFERROR(INDEX(AuditRepTemp_C!F$7:F$1657,MATCH(ROWS(AuditRepTemp_C!$B$7:$B1488),AuditRepTemp_C!$B$7:$B$1657,0)),"")</f>
        <v/>
      </c>
      <c r="C1492" s="511" t="str">
        <f t="array" ref="C1492">IFERROR(INDEX(AuditRepTemp_C!H$7:H$1657,MATCH(ROWS(AuditRepTemp_C!$B$7:$B1488),AuditRepTemp_C!$B$7:$B$1657,0)),"")</f>
        <v/>
      </c>
      <c r="D1492" s="511" t="str">
        <f t="array" ref="D1492">IFERROR(INDEX(AuditRepTemp_C!I$7:I$1657,MATCH(ROWS(AuditRepTemp_C!$B$7:$B1488),AuditRepTemp_C!$B$7:$B$1657,0)),"")</f>
        <v/>
      </c>
      <c r="E1492" s="512" t="str">
        <f t="array" ref="E1492">IFERROR(INDEX(AuditRepTemp_C!J$7:J$1657,MATCH(ROWS(AuditRepTemp_C!$B$7:$B1488),AuditRepTemp_C!$B$7:$B$1657,0)),"")</f>
        <v/>
      </c>
      <c r="F1492" s="513" t="str">
        <f t="array" ref="F1492">IFERROR(INDEX(AuditRepTemp_C!K$7:K$1657,MATCH(ROWS(AuditRepTemp_C!$B$7:$B1488),AuditRepTemp_C!$B$7:$B$1657,0)),"")</f>
        <v/>
      </c>
      <c r="G1492" s="513" t="str">
        <f t="array" ref="G1492">IFERROR(INDEX(AuditRepTemp_C!L$7:L$1657,MATCH(ROWS(AuditRepTemp_C!$B$7:$B1488),AuditRepTemp_C!$B$7:$B$1657,0)),"")</f>
        <v/>
      </c>
      <c r="H1492" s="517" t="s">
        <v>2064</v>
      </c>
      <c r="I1492" s="524"/>
      <c r="J1492" s="518"/>
      <c r="K1492" s="419"/>
      <c r="L1492" s="419"/>
      <c r="M1492" s="518"/>
      <c r="N1492" s="518"/>
      <c r="O1492" s="518"/>
      <c r="P1492" s="518"/>
      <c r="Q1492" s="518"/>
      <c r="R1492" s="422"/>
      <c r="S1492" s="518"/>
      <c r="T1492" s="519"/>
      <c r="U1492" s="520"/>
      <c r="V1492" s="518"/>
      <c r="W1492" s="521"/>
      <c r="X1492" s="518"/>
      <c r="Y1492" s="518"/>
      <c r="Z1492" s="518"/>
    </row>
    <row r="1493" ht="14.25" customHeight="1">
      <c r="A1493" s="471" t="str">
        <f t="array" ref="A1493">IFERROR(INDEX(AuditRepTemp_C!D$7:D$1657,MATCH(ROWS(AuditRepTemp_C!$B$7:$B1489),AuditRepTemp_C!$B$7:$B$1657,0)),"")</f>
        <v/>
      </c>
      <c r="B1493" s="510" t="str">
        <f t="array" ref="B1493">IFERROR(INDEX(AuditRepTemp_C!F$7:F$1657,MATCH(ROWS(AuditRepTemp_C!$B$7:$B1489),AuditRepTemp_C!$B$7:$B$1657,0)),"")</f>
        <v/>
      </c>
      <c r="C1493" s="511" t="str">
        <f t="array" ref="C1493">IFERROR(INDEX(AuditRepTemp_C!H$7:H$1657,MATCH(ROWS(AuditRepTemp_C!$B$7:$B1489),AuditRepTemp_C!$B$7:$B$1657,0)),"")</f>
        <v/>
      </c>
      <c r="D1493" s="511" t="str">
        <f t="array" ref="D1493">IFERROR(INDEX(AuditRepTemp_C!I$7:I$1657,MATCH(ROWS(AuditRepTemp_C!$B$7:$B1489),AuditRepTemp_C!$B$7:$B$1657,0)),"")</f>
        <v/>
      </c>
      <c r="E1493" s="512" t="str">
        <f t="array" ref="E1493">IFERROR(INDEX(AuditRepTemp_C!J$7:J$1657,MATCH(ROWS(AuditRepTemp_C!$B$7:$B1489),AuditRepTemp_C!$B$7:$B$1657,0)),"")</f>
        <v/>
      </c>
      <c r="F1493" s="513" t="str">
        <f t="array" ref="F1493">IFERROR(INDEX(AuditRepTemp_C!K$7:K$1657,MATCH(ROWS(AuditRepTemp_C!$B$7:$B1489),AuditRepTemp_C!$B$7:$B$1657,0)),"")</f>
        <v/>
      </c>
      <c r="G1493" s="513" t="str">
        <f t="array" ref="G1493">IFERROR(INDEX(AuditRepTemp_C!L$7:L$1657,MATCH(ROWS(AuditRepTemp_C!$B$7:$B1489),AuditRepTemp_C!$B$7:$B$1657,0)),"")</f>
        <v/>
      </c>
      <c r="H1493" s="517" t="s">
        <v>2064</v>
      </c>
      <c r="I1493" s="524"/>
      <c r="J1493" s="518"/>
      <c r="K1493" s="419"/>
      <c r="L1493" s="419"/>
      <c r="M1493" s="518"/>
      <c r="N1493" s="518"/>
      <c r="O1493" s="518"/>
      <c r="P1493" s="518"/>
      <c r="Q1493" s="518"/>
      <c r="R1493" s="422"/>
      <c r="S1493" s="518"/>
      <c r="T1493" s="519"/>
      <c r="U1493" s="520"/>
      <c r="V1493" s="518"/>
      <c r="W1493" s="521"/>
      <c r="X1493" s="518"/>
      <c r="Y1493" s="518"/>
      <c r="Z1493" s="518"/>
    </row>
    <row r="1494" ht="14.25" customHeight="1">
      <c r="A1494" s="471" t="str">
        <f t="array" ref="A1494">IFERROR(INDEX(AuditRepTemp_C!D$7:D$1657,MATCH(ROWS(AuditRepTemp_C!$B$7:$B1490),AuditRepTemp_C!$B$7:$B$1657,0)),"")</f>
        <v/>
      </c>
      <c r="B1494" s="510" t="str">
        <f t="array" ref="B1494">IFERROR(INDEX(AuditRepTemp_C!F$7:F$1657,MATCH(ROWS(AuditRepTemp_C!$B$7:$B1490),AuditRepTemp_C!$B$7:$B$1657,0)),"")</f>
        <v/>
      </c>
      <c r="C1494" s="511" t="str">
        <f t="array" ref="C1494">IFERROR(INDEX(AuditRepTemp_C!H$7:H$1657,MATCH(ROWS(AuditRepTemp_C!$B$7:$B1490),AuditRepTemp_C!$B$7:$B$1657,0)),"")</f>
        <v/>
      </c>
      <c r="D1494" s="511" t="str">
        <f t="array" ref="D1494">IFERROR(INDEX(AuditRepTemp_C!I$7:I$1657,MATCH(ROWS(AuditRepTemp_C!$B$7:$B1490),AuditRepTemp_C!$B$7:$B$1657,0)),"")</f>
        <v/>
      </c>
      <c r="E1494" s="512" t="str">
        <f t="array" ref="E1494">IFERROR(INDEX(AuditRepTemp_C!J$7:J$1657,MATCH(ROWS(AuditRepTemp_C!$B$7:$B1490),AuditRepTemp_C!$B$7:$B$1657,0)),"")</f>
        <v/>
      </c>
      <c r="F1494" s="513" t="str">
        <f t="array" ref="F1494">IFERROR(INDEX(AuditRepTemp_C!K$7:K$1657,MATCH(ROWS(AuditRepTemp_C!$B$7:$B1490),AuditRepTemp_C!$B$7:$B$1657,0)),"")</f>
        <v/>
      </c>
      <c r="G1494" s="513" t="str">
        <f t="array" ref="G1494">IFERROR(INDEX(AuditRepTemp_C!L$7:L$1657,MATCH(ROWS(AuditRepTemp_C!$B$7:$B1490),AuditRepTemp_C!$B$7:$B$1657,0)),"")</f>
        <v/>
      </c>
      <c r="H1494" s="517" t="s">
        <v>2064</v>
      </c>
      <c r="I1494" s="524"/>
      <c r="J1494" s="518"/>
      <c r="K1494" s="419"/>
      <c r="L1494" s="419"/>
      <c r="M1494" s="518"/>
      <c r="N1494" s="518"/>
      <c r="O1494" s="518"/>
      <c r="P1494" s="518"/>
      <c r="Q1494" s="518"/>
      <c r="R1494" s="422"/>
      <c r="S1494" s="518"/>
      <c r="T1494" s="519"/>
      <c r="U1494" s="520"/>
      <c r="V1494" s="518"/>
      <c r="W1494" s="521"/>
      <c r="X1494" s="518"/>
      <c r="Y1494" s="518"/>
      <c r="Z1494" s="518"/>
    </row>
    <row r="1495" ht="14.25" customHeight="1">
      <c r="A1495" s="471" t="str">
        <f t="array" ref="A1495">IFERROR(INDEX(AuditRepTemp_C!D$7:D$1657,MATCH(ROWS(AuditRepTemp_C!$B$7:$B1491),AuditRepTemp_C!$B$7:$B$1657,0)),"")</f>
        <v/>
      </c>
      <c r="B1495" s="510" t="str">
        <f t="array" ref="B1495">IFERROR(INDEX(AuditRepTemp_C!F$7:F$1657,MATCH(ROWS(AuditRepTemp_C!$B$7:$B1491),AuditRepTemp_C!$B$7:$B$1657,0)),"")</f>
        <v/>
      </c>
      <c r="C1495" s="511" t="str">
        <f t="array" ref="C1495">IFERROR(INDEX(AuditRepTemp_C!H$7:H$1657,MATCH(ROWS(AuditRepTemp_C!$B$7:$B1491),AuditRepTemp_C!$B$7:$B$1657,0)),"")</f>
        <v/>
      </c>
      <c r="D1495" s="511" t="str">
        <f t="array" ref="D1495">IFERROR(INDEX(AuditRepTemp_C!I$7:I$1657,MATCH(ROWS(AuditRepTemp_C!$B$7:$B1491),AuditRepTemp_C!$B$7:$B$1657,0)),"")</f>
        <v/>
      </c>
      <c r="E1495" s="512" t="str">
        <f t="array" ref="E1495">IFERROR(INDEX(AuditRepTemp_C!J$7:J$1657,MATCH(ROWS(AuditRepTemp_C!$B$7:$B1491),AuditRepTemp_C!$B$7:$B$1657,0)),"")</f>
        <v/>
      </c>
      <c r="F1495" s="513" t="str">
        <f t="array" ref="F1495">IFERROR(INDEX(AuditRepTemp_C!K$7:K$1657,MATCH(ROWS(AuditRepTemp_C!$B$7:$B1491),AuditRepTemp_C!$B$7:$B$1657,0)),"")</f>
        <v/>
      </c>
      <c r="G1495" s="513" t="str">
        <f t="array" ref="G1495">IFERROR(INDEX(AuditRepTemp_C!L$7:L$1657,MATCH(ROWS(AuditRepTemp_C!$B$7:$B1491),AuditRepTemp_C!$B$7:$B$1657,0)),"")</f>
        <v/>
      </c>
      <c r="H1495" s="517" t="s">
        <v>2064</v>
      </c>
      <c r="I1495" s="524"/>
      <c r="J1495" s="518"/>
      <c r="K1495" s="419"/>
      <c r="L1495" s="419"/>
      <c r="M1495" s="518"/>
      <c r="N1495" s="518"/>
      <c r="O1495" s="518"/>
      <c r="P1495" s="518"/>
      <c r="Q1495" s="518"/>
      <c r="R1495" s="422"/>
      <c r="S1495" s="518"/>
      <c r="T1495" s="519"/>
      <c r="U1495" s="520"/>
      <c r="V1495" s="518"/>
      <c r="W1495" s="521"/>
      <c r="X1495" s="518"/>
      <c r="Y1495" s="518"/>
      <c r="Z1495" s="518"/>
    </row>
    <row r="1496" ht="14.25" customHeight="1">
      <c r="A1496" s="471" t="str">
        <f t="array" ref="A1496">IFERROR(INDEX(AuditRepTemp_C!D$7:D$1657,MATCH(ROWS(AuditRepTemp_C!$B$7:$B1492),AuditRepTemp_C!$B$7:$B$1657,0)),"")</f>
        <v/>
      </c>
      <c r="B1496" s="510" t="str">
        <f t="array" ref="B1496">IFERROR(INDEX(AuditRepTemp_C!F$7:F$1657,MATCH(ROWS(AuditRepTemp_C!$B$7:$B1492),AuditRepTemp_C!$B$7:$B$1657,0)),"")</f>
        <v/>
      </c>
      <c r="C1496" s="511" t="str">
        <f t="array" ref="C1496">IFERROR(INDEX(AuditRepTemp_C!H$7:H$1657,MATCH(ROWS(AuditRepTemp_C!$B$7:$B1492),AuditRepTemp_C!$B$7:$B$1657,0)),"")</f>
        <v/>
      </c>
      <c r="D1496" s="511" t="str">
        <f t="array" ref="D1496">IFERROR(INDEX(AuditRepTemp_C!I$7:I$1657,MATCH(ROWS(AuditRepTemp_C!$B$7:$B1492),AuditRepTemp_C!$B$7:$B$1657,0)),"")</f>
        <v/>
      </c>
      <c r="E1496" s="512" t="str">
        <f t="array" ref="E1496">IFERROR(INDEX(AuditRepTemp_C!J$7:J$1657,MATCH(ROWS(AuditRepTemp_C!$B$7:$B1492),AuditRepTemp_C!$B$7:$B$1657,0)),"")</f>
        <v/>
      </c>
      <c r="F1496" s="513" t="str">
        <f t="array" ref="F1496">IFERROR(INDEX(AuditRepTemp_C!K$7:K$1657,MATCH(ROWS(AuditRepTemp_C!$B$7:$B1492),AuditRepTemp_C!$B$7:$B$1657,0)),"")</f>
        <v/>
      </c>
      <c r="G1496" s="513" t="str">
        <f t="array" ref="G1496">IFERROR(INDEX(AuditRepTemp_C!L$7:L$1657,MATCH(ROWS(AuditRepTemp_C!$B$7:$B1492),AuditRepTemp_C!$B$7:$B$1657,0)),"")</f>
        <v/>
      </c>
      <c r="H1496" s="517" t="s">
        <v>2064</v>
      </c>
      <c r="I1496" s="524"/>
      <c r="J1496" s="518"/>
      <c r="K1496" s="419"/>
      <c r="L1496" s="419"/>
      <c r="M1496" s="518"/>
      <c r="N1496" s="518"/>
      <c r="O1496" s="518"/>
      <c r="P1496" s="518"/>
      <c r="Q1496" s="518"/>
      <c r="R1496" s="422"/>
      <c r="S1496" s="518"/>
      <c r="T1496" s="519"/>
      <c r="U1496" s="520"/>
      <c r="V1496" s="518"/>
      <c r="W1496" s="521"/>
      <c r="X1496" s="518"/>
      <c r="Y1496" s="518"/>
      <c r="Z1496" s="518"/>
    </row>
    <row r="1497" ht="14.25" customHeight="1">
      <c r="A1497" s="471" t="str">
        <f t="array" ref="A1497">IFERROR(INDEX(AuditRepTemp_C!D$7:D$1657,MATCH(ROWS(AuditRepTemp_C!$B$7:$B1493),AuditRepTemp_C!$B$7:$B$1657,0)),"")</f>
        <v/>
      </c>
      <c r="B1497" s="510" t="str">
        <f t="array" ref="B1497">IFERROR(INDEX(AuditRepTemp_C!F$7:F$1657,MATCH(ROWS(AuditRepTemp_C!$B$7:$B1493),AuditRepTemp_C!$B$7:$B$1657,0)),"")</f>
        <v/>
      </c>
      <c r="C1497" s="511" t="str">
        <f t="array" ref="C1497">IFERROR(INDEX(AuditRepTemp_C!H$7:H$1657,MATCH(ROWS(AuditRepTemp_C!$B$7:$B1493),AuditRepTemp_C!$B$7:$B$1657,0)),"")</f>
        <v/>
      </c>
      <c r="D1497" s="511" t="str">
        <f t="array" ref="D1497">IFERROR(INDEX(AuditRepTemp_C!I$7:I$1657,MATCH(ROWS(AuditRepTemp_C!$B$7:$B1493),AuditRepTemp_C!$B$7:$B$1657,0)),"")</f>
        <v/>
      </c>
      <c r="E1497" s="512" t="str">
        <f t="array" ref="E1497">IFERROR(INDEX(AuditRepTemp_C!J$7:J$1657,MATCH(ROWS(AuditRepTemp_C!$B$7:$B1493),AuditRepTemp_C!$B$7:$B$1657,0)),"")</f>
        <v/>
      </c>
      <c r="F1497" s="513" t="str">
        <f t="array" ref="F1497">IFERROR(INDEX(AuditRepTemp_C!K$7:K$1657,MATCH(ROWS(AuditRepTemp_C!$B$7:$B1493),AuditRepTemp_C!$B$7:$B$1657,0)),"")</f>
        <v/>
      </c>
      <c r="G1497" s="513" t="str">
        <f t="array" ref="G1497">IFERROR(INDEX(AuditRepTemp_C!L$7:L$1657,MATCH(ROWS(AuditRepTemp_C!$B$7:$B1493),AuditRepTemp_C!$B$7:$B$1657,0)),"")</f>
        <v/>
      </c>
      <c r="H1497" s="517" t="s">
        <v>2064</v>
      </c>
      <c r="I1497" s="524"/>
      <c r="J1497" s="518"/>
      <c r="K1497" s="419"/>
      <c r="L1497" s="419"/>
      <c r="M1497" s="518"/>
      <c r="N1497" s="518"/>
      <c r="O1497" s="518"/>
      <c r="P1497" s="518"/>
      <c r="Q1497" s="518"/>
      <c r="R1497" s="422"/>
      <c r="S1497" s="518"/>
      <c r="T1497" s="519"/>
      <c r="U1497" s="520"/>
      <c r="V1497" s="518"/>
      <c r="W1497" s="521"/>
      <c r="X1497" s="518"/>
      <c r="Y1497" s="518"/>
      <c r="Z1497" s="518"/>
    </row>
    <row r="1498" ht="14.25" customHeight="1">
      <c r="A1498" s="471" t="str">
        <f t="array" ref="A1498">IFERROR(INDEX(AuditRepTemp_C!D$7:D$1657,MATCH(ROWS(AuditRepTemp_C!$B$7:$B1494),AuditRepTemp_C!$B$7:$B$1657,0)),"")</f>
        <v/>
      </c>
      <c r="B1498" s="510" t="str">
        <f t="array" ref="B1498">IFERROR(INDEX(AuditRepTemp_C!F$7:F$1657,MATCH(ROWS(AuditRepTemp_C!$B$7:$B1494),AuditRepTemp_C!$B$7:$B$1657,0)),"")</f>
        <v/>
      </c>
      <c r="C1498" s="511" t="str">
        <f t="array" ref="C1498">IFERROR(INDEX(AuditRepTemp_C!H$7:H$1657,MATCH(ROWS(AuditRepTemp_C!$B$7:$B1494),AuditRepTemp_C!$B$7:$B$1657,0)),"")</f>
        <v/>
      </c>
      <c r="D1498" s="511" t="str">
        <f t="array" ref="D1498">IFERROR(INDEX(AuditRepTemp_C!I$7:I$1657,MATCH(ROWS(AuditRepTemp_C!$B$7:$B1494),AuditRepTemp_C!$B$7:$B$1657,0)),"")</f>
        <v/>
      </c>
      <c r="E1498" s="512" t="str">
        <f t="array" ref="E1498">IFERROR(INDEX(AuditRepTemp_C!J$7:J$1657,MATCH(ROWS(AuditRepTemp_C!$B$7:$B1494),AuditRepTemp_C!$B$7:$B$1657,0)),"")</f>
        <v/>
      </c>
      <c r="F1498" s="513" t="str">
        <f t="array" ref="F1498">IFERROR(INDEX(AuditRepTemp_C!K$7:K$1657,MATCH(ROWS(AuditRepTemp_C!$B$7:$B1494),AuditRepTemp_C!$B$7:$B$1657,0)),"")</f>
        <v/>
      </c>
      <c r="G1498" s="513" t="str">
        <f t="array" ref="G1498">IFERROR(INDEX(AuditRepTemp_C!L$7:L$1657,MATCH(ROWS(AuditRepTemp_C!$B$7:$B1494),AuditRepTemp_C!$B$7:$B$1657,0)),"")</f>
        <v/>
      </c>
      <c r="H1498" s="517" t="s">
        <v>2064</v>
      </c>
      <c r="I1498" s="524"/>
      <c r="J1498" s="518"/>
      <c r="K1498" s="419"/>
      <c r="L1498" s="419"/>
      <c r="M1498" s="518"/>
      <c r="N1498" s="518"/>
      <c r="O1498" s="518"/>
      <c r="P1498" s="518"/>
      <c r="Q1498" s="518"/>
      <c r="R1498" s="422"/>
      <c r="S1498" s="518"/>
      <c r="T1498" s="519"/>
      <c r="U1498" s="520"/>
      <c r="V1498" s="518"/>
      <c r="W1498" s="521"/>
      <c r="X1498" s="518"/>
      <c r="Y1498" s="518"/>
      <c r="Z1498" s="518"/>
    </row>
    <row r="1499" ht="14.25" customHeight="1">
      <c r="A1499" s="471" t="str">
        <f t="array" ref="A1499">IFERROR(INDEX(AuditRepTemp_C!D$7:D$1657,MATCH(ROWS(AuditRepTemp_C!$B$7:$B1495),AuditRepTemp_C!$B$7:$B$1657,0)),"")</f>
        <v/>
      </c>
      <c r="B1499" s="510" t="str">
        <f t="array" ref="B1499">IFERROR(INDEX(AuditRepTemp_C!F$7:F$1657,MATCH(ROWS(AuditRepTemp_C!$B$7:$B1495),AuditRepTemp_C!$B$7:$B$1657,0)),"")</f>
        <v/>
      </c>
      <c r="C1499" s="511" t="str">
        <f t="array" ref="C1499">IFERROR(INDEX(AuditRepTemp_C!H$7:H$1657,MATCH(ROWS(AuditRepTemp_C!$B$7:$B1495),AuditRepTemp_C!$B$7:$B$1657,0)),"")</f>
        <v/>
      </c>
      <c r="D1499" s="511" t="str">
        <f t="array" ref="D1499">IFERROR(INDEX(AuditRepTemp_C!I$7:I$1657,MATCH(ROWS(AuditRepTemp_C!$B$7:$B1495),AuditRepTemp_C!$B$7:$B$1657,0)),"")</f>
        <v/>
      </c>
      <c r="E1499" s="512" t="str">
        <f t="array" ref="E1499">IFERROR(INDEX(AuditRepTemp_C!J$7:J$1657,MATCH(ROWS(AuditRepTemp_C!$B$7:$B1495),AuditRepTemp_C!$B$7:$B$1657,0)),"")</f>
        <v/>
      </c>
      <c r="F1499" s="513" t="str">
        <f t="array" ref="F1499">IFERROR(INDEX(AuditRepTemp_C!K$7:K$1657,MATCH(ROWS(AuditRepTemp_C!$B$7:$B1495),AuditRepTemp_C!$B$7:$B$1657,0)),"")</f>
        <v/>
      </c>
      <c r="G1499" s="513" t="str">
        <f t="array" ref="G1499">IFERROR(INDEX(AuditRepTemp_C!L$7:L$1657,MATCH(ROWS(AuditRepTemp_C!$B$7:$B1495),AuditRepTemp_C!$B$7:$B$1657,0)),"")</f>
        <v/>
      </c>
      <c r="H1499" s="517" t="s">
        <v>2064</v>
      </c>
      <c r="I1499" s="524"/>
      <c r="J1499" s="518"/>
      <c r="K1499" s="419"/>
      <c r="L1499" s="419"/>
      <c r="M1499" s="518"/>
      <c r="N1499" s="518"/>
      <c r="O1499" s="518"/>
      <c r="P1499" s="518"/>
      <c r="Q1499" s="518"/>
      <c r="R1499" s="422"/>
      <c r="S1499" s="518"/>
      <c r="T1499" s="519"/>
      <c r="U1499" s="520"/>
      <c r="V1499" s="518"/>
      <c r="W1499" s="521"/>
      <c r="X1499" s="518"/>
      <c r="Y1499" s="518"/>
      <c r="Z1499" s="518"/>
    </row>
    <row r="1500" ht="14.25" customHeight="1">
      <c r="A1500" s="471" t="str">
        <f t="array" ref="A1500">IFERROR(INDEX(AuditRepTemp_C!D$7:D$1657,MATCH(ROWS(AuditRepTemp_C!$B$7:$B1496),AuditRepTemp_C!$B$7:$B$1657,0)),"")</f>
        <v/>
      </c>
      <c r="B1500" s="510" t="str">
        <f t="array" ref="B1500">IFERROR(INDEX(AuditRepTemp_C!F$7:F$1657,MATCH(ROWS(AuditRepTemp_C!$B$7:$B1496),AuditRepTemp_C!$B$7:$B$1657,0)),"")</f>
        <v/>
      </c>
      <c r="C1500" s="511" t="str">
        <f t="array" ref="C1500">IFERROR(INDEX(AuditRepTemp_C!H$7:H$1657,MATCH(ROWS(AuditRepTemp_C!$B$7:$B1496),AuditRepTemp_C!$B$7:$B$1657,0)),"")</f>
        <v/>
      </c>
      <c r="D1500" s="511" t="str">
        <f t="array" ref="D1500">IFERROR(INDEX(AuditRepTemp_C!I$7:I$1657,MATCH(ROWS(AuditRepTemp_C!$B$7:$B1496),AuditRepTemp_C!$B$7:$B$1657,0)),"")</f>
        <v/>
      </c>
      <c r="E1500" s="512" t="str">
        <f t="array" ref="E1500">IFERROR(INDEX(AuditRepTemp_C!J$7:J$1657,MATCH(ROWS(AuditRepTemp_C!$B$7:$B1496),AuditRepTemp_C!$B$7:$B$1657,0)),"")</f>
        <v/>
      </c>
      <c r="F1500" s="513" t="str">
        <f t="array" ref="F1500">IFERROR(INDEX(AuditRepTemp_C!K$7:K$1657,MATCH(ROWS(AuditRepTemp_C!$B$7:$B1496),AuditRepTemp_C!$B$7:$B$1657,0)),"")</f>
        <v/>
      </c>
      <c r="G1500" s="513" t="str">
        <f t="array" ref="G1500">IFERROR(INDEX(AuditRepTemp_C!L$7:L$1657,MATCH(ROWS(AuditRepTemp_C!$B$7:$B1496),AuditRepTemp_C!$B$7:$B$1657,0)),"")</f>
        <v/>
      </c>
      <c r="H1500" s="517" t="s">
        <v>2064</v>
      </c>
      <c r="I1500" s="524"/>
      <c r="J1500" s="518"/>
      <c r="K1500" s="419"/>
      <c r="L1500" s="419"/>
      <c r="M1500" s="518"/>
      <c r="N1500" s="518"/>
      <c r="O1500" s="518"/>
      <c r="P1500" s="518"/>
      <c r="Q1500" s="518"/>
      <c r="R1500" s="422"/>
      <c r="S1500" s="518"/>
      <c r="T1500" s="519"/>
      <c r="U1500" s="520"/>
      <c r="V1500" s="518"/>
      <c r="W1500" s="521"/>
      <c r="X1500" s="518"/>
      <c r="Y1500" s="518"/>
      <c r="Z1500" s="518"/>
    </row>
    <row r="1501" ht="14.25" customHeight="1">
      <c r="A1501" s="471" t="str">
        <f t="array" ref="A1501">IFERROR(INDEX(AuditRepTemp_C!D$7:D$1657,MATCH(ROWS(AuditRepTemp_C!$B$7:$B1497),AuditRepTemp_C!$B$7:$B$1657,0)),"")</f>
        <v/>
      </c>
      <c r="B1501" s="510" t="str">
        <f t="array" ref="B1501">IFERROR(INDEX(AuditRepTemp_C!F$7:F$1657,MATCH(ROWS(AuditRepTemp_C!$B$7:$B1497),AuditRepTemp_C!$B$7:$B$1657,0)),"")</f>
        <v/>
      </c>
      <c r="C1501" s="511" t="str">
        <f t="array" ref="C1501">IFERROR(INDEX(AuditRepTemp_C!H$7:H$1657,MATCH(ROWS(AuditRepTemp_C!$B$7:$B1497),AuditRepTemp_C!$B$7:$B$1657,0)),"")</f>
        <v/>
      </c>
      <c r="D1501" s="511" t="str">
        <f t="array" ref="D1501">IFERROR(INDEX(AuditRepTemp_C!I$7:I$1657,MATCH(ROWS(AuditRepTemp_C!$B$7:$B1497),AuditRepTemp_C!$B$7:$B$1657,0)),"")</f>
        <v/>
      </c>
      <c r="E1501" s="512" t="str">
        <f t="array" ref="E1501">IFERROR(INDEX(AuditRepTemp_C!J$7:J$1657,MATCH(ROWS(AuditRepTemp_C!$B$7:$B1497),AuditRepTemp_C!$B$7:$B$1657,0)),"")</f>
        <v/>
      </c>
      <c r="F1501" s="513" t="str">
        <f t="array" ref="F1501">IFERROR(INDEX(AuditRepTemp_C!K$7:K$1657,MATCH(ROWS(AuditRepTemp_C!$B$7:$B1497),AuditRepTemp_C!$B$7:$B$1657,0)),"")</f>
        <v/>
      </c>
      <c r="G1501" s="513" t="str">
        <f t="array" ref="G1501">IFERROR(INDEX(AuditRepTemp_C!L$7:L$1657,MATCH(ROWS(AuditRepTemp_C!$B$7:$B1497),AuditRepTemp_C!$B$7:$B$1657,0)),"")</f>
        <v/>
      </c>
      <c r="H1501" s="517" t="s">
        <v>2064</v>
      </c>
      <c r="I1501" s="524"/>
      <c r="J1501" s="518"/>
      <c r="K1501" s="419"/>
      <c r="L1501" s="419"/>
      <c r="M1501" s="518"/>
      <c r="N1501" s="518"/>
      <c r="O1501" s="518"/>
      <c r="P1501" s="518"/>
      <c r="Q1501" s="518"/>
      <c r="R1501" s="422"/>
      <c r="S1501" s="518"/>
      <c r="T1501" s="519"/>
      <c r="U1501" s="520"/>
      <c r="V1501" s="518"/>
      <c r="W1501" s="521"/>
      <c r="X1501" s="518"/>
      <c r="Y1501" s="518"/>
      <c r="Z1501" s="518"/>
    </row>
    <row r="1502" ht="14.25" customHeight="1">
      <c r="A1502" s="471" t="str">
        <f t="array" ref="A1502">IFERROR(INDEX(AuditRepTemp_C!D$7:D$1657,MATCH(ROWS(AuditRepTemp_C!$B$7:$B1498),AuditRepTemp_C!$B$7:$B$1657,0)),"")</f>
        <v/>
      </c>
      <c r="B1502" s="510" t="str">
        <f t="array" ref="B1502">IFERROR(INDEX(AuditRepTemp_C!F$7:F$1657,MATCH(ROWS(AuditRepTemp_C!$B$7:$B1498),AuditRepTemp_C!$B$7:$B$1657,0)),"")</f>
        <v/>
      </c>
      <c r="C1502" s="511" t="str">
        <f t="array" ref="C1502">IFERROR(INDEX(AuditRepTemp_C!H$7:H$1657,MATCH(ROWS(AuditRepTemp_C!$B$7:$B1498),AuditRepTemp_C!$B$7:$B$1657,0)),"")</f>
        <v/>
      </c>
      <c r="D1502" s="511" t="str">
        <f t="array" ref="D1502">IFERROR(INDEX(AuditRepTemp_C!I$7:I$1657,MATCH(ROWS(AuditRepTemp_C!$B$7:$B1498),AuditRepTemp_C!$B$7:$B$1657,0)),"")</f>
        <v/>
      </c>
      <c r="E1502" s="512" t="str">
        <f t="array" ref="E1502">IFERROR(INDEX(AuditRepTemp_C!J$7:J$1657,MATCH(ROWS(AuditRepTemp_C!$B$7:$B1498),AuditRepTemp_C!$B$7:$B$1657,0)),"")</f>
        <v/>
      </c>
      <c r="F1502" s="513" t="str">
        <f t="array" ref="F1502">IFERROR(INDEX(AuditRepTemp_C!K$7:K$1657,MATCH(ROWS(AuditRepTemp_C!$B$7:$B1498),AuditRepTemp_C!$B$7:$B$1657,0)),"")</f>
        <v/>
      </c>
      <c r="G1502" s="513" t="str">
        <f t="array" ref="G1502">IFERROR(INDEX(AuditRepTemp_C!L$7:L$1657,MATCH(ROWS(AuditRepTemp_C!$B$7:$B1498),AuditRepTemp_C!$B$7:$B$1657,0)),"")</f>
        <v/>
      </c>
      <c r="H1502" s="517" t="s">
        <v>2064</v>
      </c>
      <c r="I1502" s="524"/>
      <c r="J1502" s="518"/>
      <c r="K1502" s="419"/>
      <c r="L1502" s="419"/>
      <c r="M1502" s="518"/>
      <c r="N1502" s="518"/>
      <c r="O1502" s="518"/>
      <c r="P1502" s="518"/>
      <c r="Q1502" s="518"/>
      <c r="R1502" s="422"/>
      <c r="S1502" s="518"/>
      <c r="T1502" s="519"/>
      <c r="U1502" s="520"/>
      <c r="V1502" s="518"/>
      <c r="W1502" s="521"/>
      <c r="X1502" s="518"/>
      <c r="Y1502" s="518"/>
      <c r="Z1502" s="518"/>
    </row>
    <row r="1503" ht="14.25" customHeight="1">
      <c r="A1503" s="471" t="str">
        <f t="array" ref="A1503">IFERROR(INDEX(AuditRepTemp_C!D$7:D$1657,MATCH(ROWS(AuditRepTemp_C!$B$7:$B1499),AuditRepTemp_C!$B$7:$B$1657,0)),"")</f>
        <v/>
      </c>
      <c r="B1503" s="510" t="str">
        <f t="array" ref="B1503">IFERROR(INDEX(AuditRepTemp_C!F$7:F$1657,MATCH(ROWS(AuditRepTemp_C!$B$7:$B1499),AuditRepTemp_C!$B$7:$B$1657,0)),"")</f>
        <v/>
      </c>
      <c r="C1503" s="511" t="str">
        <f t="array" ref="C1503">IFERROR(INDEX(AuditRepTemp_C!H$7:H$1657,MATCH(ROWS(AuditRepTemp_C!$B$7:$B1499),AuditRepTemp_C!$B$7:$B$1657,0)),"")</f>
        <v/>
      </c>
      <c r="D1503" s="511" t="str">
        <f t="array" ref="D1503">IFERROR(INDEX(AuditRepTemp_C!I$7:I$1657,MATCH(ROWS(AuditRepTemp_C!$B$7:$B1499),AuditRepTemp_C!$B$7:$B$1657,0)),"")</f>
        <v/>
      </c>
      <c r="E1503" s="512" t="str">
        <f t="array" ref="E1503">IFERROR(INDEX(AuditRepTemp_C!J$7:J$1657,MATCH(ROWS(AuditRepTemp_C!$B$7:$B1499),AuditRepTemp_C!$B$7:$B$1657,0)),"")</f>
        <v/>
      </c>
      <c r="F1503" s="513" t="str">
        <f t="array" ref="F1503">IFERROR(INDEX(AuditRepTemp_C!K$7:K$1657,MATCH(ROWS(AuditRepTemp_C!$B$7:$B1499),AuditRepTemp_C!$B$7:$B$1657,0)),"")</f>
        <v/>
      </c>
      <c r="G1503" s="513" t="str">
        <f t="array" ref="G1503">IFERROR(INDEX(AuditRepTemp_C!L$7:L$1657,MATCH(ROWS(AuditRepTemp_C!$B$7:$B1499),AuditRepTemp_C!$B$7:$B$1657,0)),"")</f>
        <v/>
      </c>
      <c r="H1503" s="517" t="s">
        <v>2064</v>
      </c>
      <c r="I1503" s="524"/>
      <c r="J1503" s="518"/>
      <c r="K1503" s="419"/>
      <c r="L1503" s="419"/>
      <c r="M1503" s="518"/>
      <c r="N1503" s="518"/>
      <c r="O1503" s="518"/>
      <c r="P1503" s="518"/>
      <c r="Q1503" s="518"/>
      <c r="R1503" s="422"/>
      <c r="S1503" s="518"/>
      <c r="T1503" s="519"/>
      <c r="U1503" s="520"/>
      <c r="V1503" s="518"/>
      <c r="W1503" s="521"/>
      <c r="X1503" s="518"/>
      <c r="Y1503" s="518"/>
      <c r="Z1503" s="518"/>
    </row>
    <row r="1504" ht="14.25" customHeight="1">
      <c r="A1504" s="471" t="str">
        <f t="array" ref="A1504">IFERROR(INDEX(AuditRepTemp_C!D$7:D$1657,MATCH(ROWS(AuditRepTemp_C!$B$7:$B1500),AuditRepTemp_C!$B$7:$B$1657,0)),"")</f>
        <v/>
      </c>
      <c r="B1504" s="510" t="str">
        <f t="array" ref="B1504">IFERROR(INDEX(AuditRepTemp_C!F$7:F$1657,MATCH(ROWS(AuditRepTemp_C!$B$7:$B1500),AuditRepTemp_C!$B$7:$B$1657,0)),"")</f>
        <v/>
      </c>
      <c r="C1504" s="511" t="str">
        <f t="array" ref="C1504">IFERROR(INDEX(AuditRepTemp_C!H$7:H$1657,MATCH(ROWS(AuditRepTemp_C!$B$7:$B1500),AuditRepTemp_C!$B$7:$B$1657,0)),"")</f>
        <v/>
      </c>
      <c r="D1504" s="511" t="str">
        <f t="array" ref="D1504">IFERROR(INDEX(AuditRepTemp_C!I$7:I$1657,MATCH(ROWS(AuditRepTemp_C!$B$7:$B1500),AuditRepTemp_C!$B$7:$B$1657,0)),"")</f>
        <v/>
      </c>
      <c r="E1504" s="512" t="str">
        <f t="array" ref="E1504">IFERROR(INDEX(AuditRepTemp_C!J$7:J$1657,MATCH(ROWS(AuditRepTemp_C!$B$7:$B1500),AuditRepTemp_C!$B$7:$B$1657,0)),"")</f>
        <v/>
      </c>
      <c r="F1504" s="513" t="str">
        <f t="array" ref="F1504">IFERROR(INDEX(AuditRepTemp_C!K$7:K$1657,MATCH(ROWS(AuditRepTemp_C!$B$7:$B1500),AuditRepTemp_C!$B$7:$B$1657,0)),"")</f>
        <v/>
      </c>
      <c r="G1504" s="513" t="str">
        <f t="array" ref="G1504">IFERROR(INDEX(AuditRepTemp_C!L$7:L$1657,MATCH(ROWS(AuditRepTemp_C!$B$7:$B1500),AuditRepTemp_C!$B$7:$B$1657,0)),"")</f>
        <v/>
      </c>
      <c r="H1504" s="517" t="s">
        <v>2064</v>
      </c>
      <c r="I1504" s="524"/>
      <c r="J1504" s="518"/>
      <c r="K1504" s="419"/>
      <c r="L1504" s="419"/>
      <c r="M1504" s="518"/>
      <c r="N1504" s="518"/>
      <c r="O1504" s="518"/>
      <c r="P1504" s="518"/>
      <c r="Q1504" s="518"/>
      <c r="R1504" s="422"/>
      <c r="S1504" s="518"/>
      <c r="T1504" s="519"/>
      <c r="U1504" s="520"/>
      <c r="V1504" s="518"/>
      <c r="W1504" s="521"/>
      <c r="X1504" s="518"/>
      <c r="Y1504" s="518"/>
      <c r="Z1504" s="518"/>
    </row>
    <row r="1505" ht="14.25" customHeight="1">
      <c r="A1505" s="471" t="str">
        <f t="array" ref="A1505">IFERROR(INDEX(AuditRepTemp_C!D$7:D$1657,MATCH(ROWS(AuditRepTemp_C!$B$7:$B1501),AuditRepTemp_C!$B$7:$B$1657,0)),"")</f>
        <v/>
      </c>
      <c r="B1505" s="510" t="str">
        <f t="array" ref="B1505">IFERROR(INDEX(AuditRepTemp_C!F$7:F$1657,MATCH(ROWS(AuditRepTemp_C!$B$7:$B1501),AuditRepTemp_C!$B$7:$B$1657,0)),"")</f>
        <v/>
      </c>
      <c r="C1505" s="511" t="str">
        <f t="array" ref="C1505">IFERROR(INDEX(AuditRepTemp_C!H$7:H$1657,MATCH(ROWS(AuditRepTemp_C!$B$7:$B1501),AuditRepTemp_C!$B$7:$B$1657,0)),"")</f>
        <v/>
      </c>
      <c r="D1505" s="511" t="str">
        <f t="array" ref="D1505">IFERROR(INDEX(AuditRepTemp_C!I$7:I$1657,MATCH(ROWS(AuditRepTemp_C!$B$7:$B1501),AuditRepTemp_C!$B$7:$B$1657,0)),"")</f>
        <v/>
      </c>
      <c r="E1505" s="512" t="str">
        <f t="array" ref="E1505">IFERROR(INDEX(AuditRepTemp_C!J$7:J$1657,MATCH(ROWS(AuditRepTemp_C!$B$7:$B1501),AuditRepTemp_C!$B$7:$B$1657,0)),"")</f>
        <v/>
      </c>
      <c r="F1505" s="513" t="str">
        <f t="array" ref="F1505">IFERROR(INDEX(AuditRepTemp_C!K$7:K$1657,MATCH(ROWS(AuditRepTemp_C!$B$7:$B1501),AuditRepTemp_C!$B$7:$B$1657,0)),"")</f>
        <v/>
      </c>
      <c r="G1505" s="513" t="str">
        <f t="array" ref="G1505">IFERROR(INDEX(AuditRepTemp_C!L$7:L$1657,MATCH(ROWS(AuditRepTemp_C!$B$7:$B1501),AuditRepTemp_C!$B$7:$B$1657,0)),"")</f>
        <v/>
      </c>
      <c r="H1505" s="517" t="s">
        <v>2064</v>
      </c>
      <c r="I1505" s="524"/>
      <c r="J1505" s="518"/>
      <c r="K1505" s="419"/>
      <c r="L1505" s="419"/>
      <c r="M1505" s="518"/>
      <c r="N1505" s="518"/>
      <c r="O1505" s="518"/>
      <c r="P1505" s="518"/>
      <c r="Q1505" s="518"/>
      <c r="R1505" s="422"/>
      <c r="S1505" s="518"/>
      <c r="T1505" s="519"/>
      <c r="U1505" s="520"/>
      <c r="V1505" s="518"/>
      <c r="W1505" s="521"/>
      <c r="X1505" s="518"/>
      <c r="Y1505" s="518"/>
      <c r="Z1505" s="518"/>
    </row>
    <row r="1506" ht="14.25" customHeight="1">
      <c r="A1506" s="471" t="str">
        <f t="array" ref="A1506">IFERROR(INDEX(AuditRepTemp_C!D$7:D$1657,MATCH(ROWS(AuditRepTemp_C!$B$7:$B1502),AuditRepTemp_C!$B$7:$B$1657,0)),"")</f>
        <v/>
      </c>
      <c r="B1506" s="510" t="str">
        <f t="array" ref="B1506">IFERROR(INDEX(AuditRepTemp_C!F$7:F$1657,MATCH(ROWS(AuditRepTemp_C!$B$7:$B1502),AuditRepTemp_C!$B$7:$B$1657,0)),"")</f>
        <v/>
      </c>
      <c r="C1506" s="511" t="str">
        <f t="array" ref="C1506">IFERROR(INDEX(AuditRepTemp_C!H$7:H$1657,MATCH(ROWS(AuditRepTemp_C!$B$7:$B1502),AuditRepTemp_C!$B$7:$B$1657,0)),"")</f>
        <v/>
      </c>
      <c r="D1506" s="511" t="str">
        <f t="array" ref="D1506">IFERROR(INDEX(AuditRepTemp_C!I$7:I$1657,MATCH(ROWS(AuditRepTemp_C!$B$7:$B1502),AuditRepTemp_C!$B$7:$B$1657,0)),"")</f>
        <v/>
      </c>
      <c r="E1506" s="512" t="str">
        <f t="array" ref="E1506">IFERROR(INDEX(AuditRepTemp_C!J$7:J$1657,MATCH(ROWS(AuditRepTemp_C!$B$7:$B1502),AuditRepTemp_C!$B$7:$B$1657,0)),"")</f>
        <v/>
      </c>
      <c r="F1506" s="513" t="str">
        <f t="array" ref="F1506">IFERROR(INDEX(AuditRepTemp_C!K$7:K$1657,MATCH(ROWS(AuditRepTemp_C!$B$7:$B1502),AuditRepTemp_C!$B$7:$B$1657,0)),"")</f>
        <v/>
      </c>
      <c r="G1506" s="513" t="str">
        <f t="array" ref="G1506">IFERROR(INDEX(AuditRepTemp_C!L$7:L$1657,MATCH(ROWS(AuditRepTemp_C!$B$7:$B1502),AuditRepTemp_C!$B$7:$B$1657,0)),"")</f>
        <v/>
      </c>
      <c r="H1506" s="517" t="s">
        <v>2064</v>
      </c>
      <c r="I1506" s="524"/>
      <c r="J1506" s="518"/>
      <c r="K1506" s="419"/>
      <c r="L1506" s="419"/>
      <c r="M1506" s="518"/>
      <c r="N1506" s="518"/>
      <c r="O1506" s="518"/>
      <c r="P1506" s="518"/>
      <c r="Q1506" s="518"/>
      <c r="R1506" s="422"/>
      <c r="S1506" s="518"/>
      <c r="T1506" s="519"/>
      <c r="U1506" s="520"/>
      <c r="V1506" s="518"/>
      <c r="W1506" s="521"/>
      <c r="X1506" s="518"/>
      <c r="Y1506" s="518"/>
      <c r="Z1506" s="518"/>
    </row>
    <row r="1507" ht="14.25" customHeight="1">
      <c r="A1507" s="471" t="str">
        <f t="array" ref="A1507">IFERROR(INDEX(AuditRepTemp_C!D$7:D$1657,MATCH(ROWS(AuditRepTemp_C!$B$7:$B1503),AuditRepTemp_C!$B$7:$B$1657,0)),"")</f>
        <v/>
      </c>
      <c r="B1507" s="510" t="str">
        <f t="array" ref="B1507">IFERROR(INDEX(AuditRepTemp_C!F$7:F$1657,MATCH(ROWS(AuditRepTemp_C!$B$7:$B1503),AuditRepTemp_C!$B$7:$B$1657,0)),"")</f>
        <v/>
      </c>
      <c r="C1507" s="511" t="str">
        <f t="array" ref="C1507">IFERROR(INDEX(AuditRepTemp_C!H$7:H$1657,MATCH(ROWS(AuditRepTemp_C!$B$7:$B1503),AuditRepTemp_C!$B$7:$B$1657,0)),"")</f>
        <v/>
      </c>
      <c r="D1507" s="511" t="str">
        <f t="array" ref="D1507">IFERROR(INDEX(AuditRepTemp_C!I$7:I$1657,MATCH(ROWS(AuditRepTemp_C!$B$7:$B1503),AuditRepTemp_C!$B$7:$B$1657,0)),"")</f>
        <v/>
      </c>
      <c r="E1507" s="512" t="str">
        <f t="array" ref="E1507">IFERROR(INDEX(AuditRepTemp_C!J$7:J$1657,MATCH(ROWS(AuditRepTemp_C!$B$7:$B1503),AuditRepTemp_C!$B$7:$B$1657,0)),"")</f>
        <v/>
      </c>
      <c r="F1507" s="513" t="str">
        <f t="array" ref="F1507">IFERROR(INDEX(AuditRepTemp_C!K$7:K$1657,MATCH(ROWS(AuditRepTemp_C!$B$7:$B1503),AuditRepTemp_C!$B$7:$B$1657,0)),"")</f>
        <v/>
      </c>
      <c r="G1507" s="513" t="str">
        <f t="array" ref="G1507">IFERROR(INDEX(AuditRepTemp_C!L$7:L$1657,MATCH(ROWS(AuditRepTemp_C!$B$7:$B1503),AuditRepTemp_C!$B$7:$B$1657,0)),"")</f>
        <v/>
      </c>
      <c r="H1507" s="517" t="s">
        <v>2064</v>
      </c>
      <c r="I1507" s="524"/>
      <c r="J1507" s="518"/>
      <c r="K1507" s="419"/>
      <c r="L1507" s="419"/>
      <c r="M1507" s="518"/>
      <c r="N1507" s="518"/>
      <c r="O1507" s="518"/>
      <c r="P1507" s="518"/>
      <c r="Q1507" s="518"/>
      <c r="R1507" s="422"/>
      <c r="S1507" s="518"/>
      <c r="T1507" s="519"/>
      <c r="U1507" s="520"/>
      <c r="V1507" s="518"/>
      <c r="W1507" s="521"/>
      <c r="X1507" s="518"/>
      <c r="Y1507" s="518"/>
      <c r="Z1507" s="518"/>
    </row>
    <row r="1508" ht="14.25" customHeight="1">
      <c r="A1508" s="471" t="str">
        <f t="array" ref="A1508">IFERROR(INDEX(AuditRepTemp_C!D$7:D$1657,MATCH(ROWS(AuditRepTemp_C!$B$7:$B1504),AuditRepTemp_C!$B$7:$B$1657,0)),"")</f>
        <v/>
      </c>
      <c r="B1508" s="510" t="str">
        <f t="array" ref="B1508">IFERROR(INDEX(AuditRepTemp_C!F$7:F$1657,MATCH(ROWS(AuditRepTemp_C!$B$7:$B1504),AuditRepTemp_C!$B$7:$B$1657,0)),"")</f>
        <v/>
      </c>
      <c r="C1508" s="511" t="str">
        <f t="array" ref="C1508">IFERROR(INDEX(AuditRepTemp_C!H$7:H$1657,MATCH(ROWS(AuditRepTemp_C!$B$7:$B1504),AuditRepTemp_C!$B$7:$B$1657,0)),"")</f>
        <v/>
      </c>
      <c r="D1508" s="511" t="str">
        <f t="array" ref="D1508">IFERROR(INDEX(AuditRepTemp_C!I$7:I$1657,MATCH(ROWS(AuditRepTemp_C!$B$7:$B1504),AuditRepTemp_C!$B$7:$B$1657,0)),"")</f>
        <v/>
      </c>
      <c r="E1508" s="512" t="str">
        <f t="array" ref="E1508">IFERROR(INDEX(AuditRepTemp_C!J$7:J$1657,MATCH(ROWS(AuditRepTemp_C!$B$7:$B1504),AuditRepTemp_C!$B$7:$B$1657,0)),"")</f>
        <v/>
      </c>
      <c r="F1508" s="513" t="str">
        <f t="array" ref="F1508">IFERROR(INDEX(AuditRepTemp_C!K$7:K$1657,MATCH(ROWS(AuditRepTemp_C!$B$7:$B1504),AuditRepTemp_C!$B$7:$B$1657,0)),"")</f>
        <v/>
      </c>
      <c r="G1508" s="513" t="str">
        <f t="array" ref="G1508">IFERROR(INDEX(AuditRepTemp_C!L$7:L$1657,MATCH(ROWS(AuditRepTemp_C!$B$7:$B1504),AuditRepTemp_C!$B$7:$B$1657,0)),"")</f>
        <v/>
      </c>
      <c r="H1508" s="517" t="s">
        <v>2064</v>
      </c>
      <c r="I1508" s="524"/>
      <c r="J1508" s="518"/>
      <c r="K1508" s="419"/>
      <c r="L1508" s="419"/>
      <c r="M1508" s="518"/>
      <c r="N1508" s="518"/>
      <c r="O1508" s="518"/>
      <c r="P1508" s="518"/>
      <c r="Q1508" s="518"/>
      <c r="R1508" s="422"/>
      <c r="S1508" s="518"/>
      <c r="T1508" s="519"/>
      <c r="U1508" s="520"/>
      <c r="V1508" s="518"/>
      <c r="W1508" s="521"/>
      <c r="X1508" s="518"/>
      <c r="Y1508" s="518"/>
      <c r="Z1508" s="518"/>
    </row>
    <row r="1509" ht="14.25" customHeight="1">
      <c r="A1509" s="471" t="str">
        <f t="array" ref="A1509">IFERROR(INDEX(AuditRepTemp_C!D$7:D$1657,MATCH(ROWS(AuditRepTemp_C!$B$7:$B1505),AuditRepTemp_C!$B$7:$B$1657,0)),"")</f>
        <v/>
      </c>
      <c r="B1509" s="510" t="str">
        <f t="array" ref="B1509">IFERROR(INDEX(AuditRepTemp_C!F$7:F$1657,MATCH(ROWS(AuditRepTemp_C!$B$7:$B1505),AuditRepTemp_C!$B$7:$B$1657,0)),"")</f>
        <v/>
      </c>
      <c r="C1509" s="511" t="str">
        <f t="array" ref="C1509">IFERROR(INDEX(AuditRepTemp_C!H$7:H$1657,MATCH(ROWS(AuditRepTemp_C!$B$7:$B1505),AuditRepTemp_C!$B$7:$B$1657,0)),"")</f>
        <v/>
      </c>
      <c r="D1509" s="511" t="str">
        <f t="array" ref="D1509">IFERROR(INDEX(AuditRepTemp_C!I$7:I$1657,MATCH(ROWS(AuditRepTemp_C!$B$7:$B1505),AuditRepTemp_C!$B$7:$B$1657,0)),"")</f>
        <v/>
      </c>
      <c r="E1509" s="512" t="str">
        <f t="array" ref="E1509">IFERROR(INDEX(AuditRepTemp_C!J$7:J$1657,MATCH(ROWS(AuditRepTemp_C!$B$7:$B1505),AuditRepTemp_C!$B$7:$B$1657,0)),"")</f>
        <v/>
      </c>
      <c r="F1509" s="513" t="str">
        <f t="array" ref="F1509">IFERROR(INDEX(AuditRepTemp_C!K$7:K$1657,MATCH(ROWS(AuditRepTemp_C!$B$7:$B1505),AuditRepTemp_C!$B$7:$B$1657,0)),"")</f>
        <v/>
      </c>
      <c r="G1509" s="513" t="str">
        <f t="array" ref="G1509">IFERROR(INDEX(AuditRepTemp_C!L$7:L$1657,MATCH(ROWS(AuditRepTemp_C!$B$7:$B1505),AuditRepTemp_C!$B$7:$B$1657,0)),"")</f>
        <v/>
      </c>
      <c r="H1509" s="517" t="s">
        <v>2064</v>
      </c>
      <c r="I1509" s="524"/>
      <c r="J1509" s="518"/>
      <c r="K1509" s="419"/>
      <c r="L1509" s="419"/>
      <c r="M1509" s="518"/>
      <c r="N1509" s="518"/>
      <c r="O1509" s="518"/>
      <c r="P1509" s="518"/>
      <c r="Q1509" s="518"/>
      <c r="R1509" s="422"/>
      <c r="S1509" s="518"/>
      <c r="T1509" s="519"/>
      <c r="U1509" s="520"/>
      <c r="V1509" s="518"/>
      <c r="W1509" s="521"/>
      <c r="X1509" s="518"/>
      <c r="Y1509" s="518"/>
      <c r="Z1509" s="518"/>
    </row>
    <row r="1510" ht="14.25" customHeight="1">
      <c r="A1510" s="471" t="str">
        <f t="array" ref="A1510">IFERROR(INDEX(AuditRepTemp_C!D$7:D$1657,MATCH(ROWS(AuditRepTemp_C!$B$7:$B1506),AuditRepTemp_C!$B$7:$B$1657,0)),"")</f>
        <v/>
      </c>
      <c r="B1510" s="510" t="str">
        <f t="array" ref="B1510">IFERROR(INDEX(AuditRepTemp_C!F$7:F$1657,MATCH(ROWS(AuditRepTemp_C!$B$7:$B1506),AuditRepTemp_C!$B$7:$B$1657,0)),"")</f>
        <v/>
      </c>
      <c r="C1510" s="511" t="str">
        <f t="array" ref="C1510">IFERROR(INDEX(AuditRepTemp_C!H$7:H$1657,MATCH(ROWS(AuditRepTemp_C!$B$7:$B1506),AuditRepTemp_C!$B$7:$B$1657,0)),"")</f>
        <v/>
      </c>
      <c r="D1510" s="511" t="str">
        <f t="array" ref="D1510">IFERROR(INDEX(AuditRepTemp_C!I$7:I$1657,MATCH(ROWS(AuditRepTemp_C!$B$7:$B1506),AuditRepTemp_C!$B$7:$B$1657,0)),"")</f>
        <v/>
      </c>
      <c r="E1510" s="512" t="str">
        <f t="array" ref="E1510">IFERROR(INDEX(AuditRepTemp_C!J$7:J$1657,MATCH(ROWS(AuditRepTemp_C!$B$7:$B1506),AuditRepTemp_C!$B$7:$B$1657,0)),"")</f>
        <v/>
      </c>
      <c r="F1510" s="513" t="str">
        <f t="array" ref="F1510">IFERROR(INDEX(AuditRepTemp_C!K$7:K$1657,MATCH(ROWS(AuditRepTemp_C!$B$7:$B1506),AuditRepTemp_C!$B$7:$B$1657,0)),"")</f>
        <v/>
      </c>
      <c r="G1510" s="513" t="str">
        <f t="array" ref="G1510">IFERROR(INDEX(AuditRepTemp_C!L$7:L$1657,MATCH(ROWS(AuditRepTemp_C!$B$7:$B1506),AuditRepTemp_C!$B$7:$B$1657,0)),"")</f>
        <v/>
      </c>
      <c r="H1510" s="517" t="s">
        <v>2064</v>
      </c>
      <c r="I1510" s="524"/>
      <c r="J1510" s="518"/>
      <c r="K1510" s="419"/>
      <c r="L1510" s="419"/>
      <c r="M1510" s="518"/>
      <c r="N1510" s="518"/>
      <c r="O1510" s="518"/>
      <c r="P1510" s="518"/>
      <c r="Q1510" s="518"/>
      <c r="R1510" s="422"/>
      <c r="S1510" s="518"/>
      <c r="T1510" s="519"/>
      <c r="U1510" s="520"/>
      <c r="V1510" s="518"/>
      <c r="W1510" s="521"/>
      <c r="X1510" s="518"/>
      <c r="Y1510" s="518"/>
      <c r="Z1510" s="518"/>
    </row>
    <row r="1511" ht="14.25" customHeight="1">
      <c r="A1511" s="471" t="str">
        <f t="array" ref="A1511">IFERROR(INDEX(AuditRepTemp_C!D$7:D$1657,MATCH(ROWS(AuditRepTemp_C!$B$7:$B1507),AuditRepTemp_C!$B$7:$B$1657,0)),"")</f>
        <v/>
      </c>
      <c r="B1511" s="510" t="str">
        <f t="array" ref="B1511">IFERROR(INDEX(AuditRepTemp_C!F$7:F$1657,MATCH(ROWS(AuditRepTemp_C!$B$7:$B1507),AuditRepTemp_C!$B$7:$B$1657,0)),"")</f>
        <v/>
      </c>
      <c r="C1511" s="511" t="str">
        <f t="array" ref="C1511">IFERROR(INDEX(AuditRepTemp_C!H$7:H$1657,MATCH(ROWS(AuditRepTemp_C!$B$7:$B1507),AuditRepTemp_C!$B$7:$B$1657,0)),"")</f>
        <v/>
      </c>
      <c r="D1511" s="511" t="str">
        <f t="array" ref="D1511">IFERROR(INDEX(AuditRepTemp_C!I$7:I$1657,MATCH(ROWS(AuditRepTemp_C!$B$7:$B1507),AuditRepTemp_C!$B$7:$B$1657,0)),"")</f>
        <v/>
      </c>
      <c r="E1511" s="512" t="str">
        <f t="array" ref="E1511">IFERROR(INDEX(AuditRepTemp_C!J$7:J$1657,MATCH(ROWS(AuditRepTemp_C!$B$7:$B1507),AuditRepTemp_C!$B$7:$B$1657,0)),"")</f>
        <v/>
      </c>
      <c r="F1511" s="513" t="str">
        <f t="array" ref="F1511">IFERROR(INDEX(AuditRepTemp_C!K$7:K$1657,MATCH(ROWS(AuditRepTemp_C!$B$7:$B1507),AuditRepTemp_C!$B$7:$B$1657,0)),"")</f>
        <v/>
      </c>
      <c r="G1511" s="513" t="str">
        <f t="array" ref="G1511">IFERROR(INDEX(AuditRepTemp_C!L$7:L$1657,MATCH(ROWS(AuditRepTemp_C!$B$7:$B1507),AuditRepTemp_C!$B$7:$B$1657,0)),"")</f>
        <v/>
      </c>
      <c r="H1511" s="517" t="s">
        <v>2064</v>
      </c>
      <c r="I1511" s="524"/>
      <c r="J1511" s="518"/>
      <c r="K1511" s="419"/>
      <c r="L1511" s="419"/>
      <c r="M1511" s="518"/>
      <c r="N1511" s="518"/>
      <c r="O1511" s="518"/>
      <c r="P1511" s="518"/>
      <c r="Q1511" s="518"/>
      <c r="R1511" s="422"/>
      <c r="S1511" s="518"/>
      <c r="T1511" s="519"/>
      <c r="U1511" s="520"/>
      <c r="V1511" s="518"/>
      <c r="W1511" s="521"/>
      <c r="X1511" s="518"/>
      <c r="Y1511" s="518"/>
      <c r="Z1511" s="518"/>
    </row>
    <row r="1512" ht="14.25" customHeight="1">
      <c r="A1512" s="471" t="str">
        <f t="array" ref="A1512">IFERROR(INDEX(AuditRepTemp_C!D$7:D$1657,MATCH(ROWS(AuditRepTemp_C!$B$7:$B1508),AuditRepTemp_C!$B$7:$B$1657,0)),"")</f>
        <v/>
      </c>
      <c r="B1512" s="510" t="str">
        <f t="array" ref="B1512">IFERROR(INDEX(AuditRepTemp_C!F$7:F$1657,MATCH(ROWS(AuditRepTemp_C!$B$7:$B1508),AuditRepTemp_C!$B$7:$B$1657,0)),"")</f>
        <v/>
      </c>
      <c r="C1512" s="511" t="str">
        <f t="array" ref="C1512">IFERROR(INDEX(AuditRepTemp_C!H$7:H$1657,MATCH(ROWS(AuditRepTemp_C!$B$7:$B1508),AuditRepTemp_C!$B$7:$B$1657,0)),"")</f>
        <v/>
      </c>
      <c r="D1512" s="511" t="str">
        <f t="array" ref="D1512">IFERROR(INDEX(AuditRepTemp_C!I$7:I$1657,MATCH(ROWS(AuditRepTemp_C!$B$7:$B1508),AuditRepTemp_C!$B$7:$B$1657,0)),"")</f>
        <v/>
      </c>
      <c r="E1512" s="512" t="str">
        <f t="array" ref="E1512">IFERROR(INDEX(AuditRepTemp_C!J$7:J$1657,MATCH(ROWS(AuditRepTemp_C!$B$7:$B1508),AuditRepTemp_C!$B$7:$B$1657,0)),"")</f>
        <v/>
      </c>
      <c r="F1512" s="513" t="str">
        <f t="array" ref="F1512">IFERROR(INDEX(AuditRepTemp_C!K$7:K$1657,MATCH(ROWS(AuditRepTemp_C!$B$7:$B1508),AuditRepTemp_C!$B$7:$B$1657,0)),"")</f>
        <v/>
      </c>
      <c r="G1512" s="513" t="str">
        <f t="array" ref="G1512">IFERROR(INDEX(AuditRepTemp_C!L$7:L$1657,MATCH(ROWS(AuditRepTemp_C!$B$7:$B1508),AuditRepTemp_C!$B$7:$B$1657,0)),"")</f>
        <v/>
      </c>
      <c r="H1512" s="517" t="s">
        <v>2064</v>
      </c>
      <c r="I1512" s="524"/>
      <c r="J1512" s="518"/>
      <c r="K1512" s="419"/>
      <c r="L1512" s="419"/>
      <c r="M1512" s="518"/>
      <c r="N1512" s="518"/>
      <c r="O1512" s="518"/>
      <c r="P1512" s="518"/>
      <c r="Q1512" s="518"/>
      <c r="R1512" s="422"/>
      <c r="S1512" s="518"/>
      <c r="T1512" s="519"/>
      <c r="U1512" s="520"/>
      <c r="V1512" s="518"/>
      <c r="W1512" s="521"/>
      <c r="X1512" s="518"/>
      <c r="Y1512" s="518"/>
      <c r="Z1512" s="518"/>
    </row>
    <row r="1513" ht="14.25" customHeight="1">
      <c r="A1513" s="471" t="str">
        <f t="array" ref="A1513">IFERROR(INDEX(AuditRepTemp_C!D$7:D$1657,MATCH(ROWS(AuditRepTemp_C!$B$7:$B1509),AuditRepTemp_C!$B$7:$B$1657,0)),"")</f>
        <v/>
      </c>
      <c r="B1513" s="510" t="str">
        <f t="array" ref="B1513">IFERROR(INDEX(AuditRepTemp_C!F$7:F$1657,MATCH(ROWS(AuditRepTemp_C!$B$7:$B1509),AuditRepTemp_C!$B$7:$B$1657,0)),"")</f>
        <v/>
      </c>
      <c r="C1513" s="511" t="str">
        <f t="array" ref="C1513">IFERROR(INDEX(AuditRepTemp_C!H$7:H$1657,MATCH(ROWS(AuditRepTemp_C!$B$7:$B1509),AuditRepTemp_C!$B$7:$B$1657,0)),"")</f>
        <v/>
      </c>
      <c r="D1513" s="511" t="str">
        <f t="array" ref="D1513">IFERROR(INDEX(AuditRepTemp_C!I$7:I$1657,MATCH(ROWS(AuditRepTemp_C!$B$7:$B1509),AuditRepTemp_C!$B$7:$B$1657,0)),"")</f>
        <v/>
      </c>
      <c r="E1513" s="512" t="str">
        <f t="array" ref="E1513">IFERROR(INDEX(AuditRepTemp_C!J$7:J$1657,MATCH(ROWS(AuditRepTemp_C!$B$7:$B1509),AuditRepTemp_C!$B$7:$B$1657,0)),"")</f>
        <v/>
      </c>
      <c r="F1513" s="513" t="str">
        <f t="array" ref="F1513">IFERROR(INDEX(AuditRepTemp_C!K$7:K$1657,MATCH(ROWS(AuditRepTemp_C!$B$7:$B1509),AuditRepTemp_C!$B$7:$B$1657,0)),"")</f>
        <v/>
      </c>
      <c r="G1513" s="513" t="str">
        <f t="array" ref="G1513">IFERROR(INDEX(AuditRepTemp_C!L$7:L$1657,MATCH(ROWS(AuditRepTemp_C!$B$7:$B1509),AuditRepTemp_C!$B$7:$B$1657,0)),"")</f>
        <v/>
      </c>
      <c r="H1513" s="517" t="s">
        <v>2064</v>
      </c>
      <c r="I1513" s="524"/>
      <c r="J1513" s="518"/>
      <c r="K1513" s="419"/>
      <c r="L1513" s="419"/>
      <c r="M1513" s="518"/>
      <c r="N1513" s="518"/>
      <c r="O1513" s="518"/>
      <c r="P1513" s="518"/>
      <c r="Q1513" s="518"/>
      <c r="R1513" s="422"/>
      <c r="S1513" s="518"/>
      <c r="T1513" s="519"/>
      <c r="U1513" s="520"/>
      <c r="V1513" s="518"/>
      <c r="W1513" s="521"/>
      <c r="X1513" s="518"/>
      <c r="Y1513" s="518"/>
      <c r="Z1513" s="518"/>
    </row>
    <row r="1514" ht="14.25" customHeight="1">
      <c r="A1514" s="471" t="str">
        <f t="array" ref="A1514">IFERROR(INDEX(AuditRepTemp_C!D$7:D$1657,MATCH(ROWS(AuditRepTemp_C!$B$7:$B1510),AuditRepTemp_C!$B$7:$B$1657,0)),"")</f>
        <v/>
      </c>
      <c r="B1514" s="510" t="str">
        <f t="array" ref="B1514">IFERROR(INDEX(AuditRepTemp_C!F$7:F$1657,MATCH(ROWS(AuditRepTemp_C!$B$7:$B1510),AuditRepTemp_C!$B$7:$B$1657,0)),"")</f>
        <v/>
      </c>
      <c r="C1514" s="511" t="str">
        <f t="array" ref="C1514">IFERROR(INDEX(AuditRepTemp_C!H$7:H$1657,MATCH(ROWS(AuditRepTemp_C!$B$7:$B1510),AuditRepTemp_C!$B$7:$B$1657,0)),"")</f>
        <v/>
      </c>
      <c r="D1514" s="511" t="str">
        <f t="array" ref="D1514">IFERROR(INDEX(AuditRepTemp_C!I$7:I$1657,MATCH(ROWS(AuditRepTemp_C!$B$7:$B1510),AuditRepTemp_C!$B$7:$B$1657,0)),"")</f>
        <v/>
      </c>
      <c r="E1514" s="512" t="str">
        <f t="array" ref="E1514">IFERROR(INDEX(AuditRepTemp_C!J$7:J$1657,MATCH(ROWS(AuditRepTemp_C!$B$7:$B1510),AuditRepTemp_C!$B$7:$B$1657,0)),"")</f>
        <v/>
      </c>
      <c r="F1514" s="513" t="str">
        <f t="array" ref="F1514">IFERROR(INDEX(AuditRepTemp_C!K$7:K$1657,MATCH(ROWS(AuditRepTemp_C!$B$7:$B1510),AuditRepTemp_C!$B$7:$B$1657,0)),"")</f>
        <v/>
      </c>
      <c r="G1514" s="513" t="str">
        <f t="array" ref="G1514">IFERROR(INDEX(AuditRepTemp_C!L$7:L$1657,MATCH(ROWS(AuditRepTemp_C!$B$7:$B1510),AuditRepTemp_C!$B$7:$B$1657,0)),"")</f>
        <v/>
      </c>
      <c r="H1514" s="517" t="s">
        <v>2064</v>
      </c>
      <c r="I1514" s="524"/>
      <c r="J1514" s="518"/>
      <c r="K1514" s="419"/>
      <c r="L1514" s="419"/>
      <c r="M1514" s="518"/>
      <c r="N1514" s="518"/>
      <c r="O1514" s="518"/>
      <c r="P1514" s="518"/>
      <c r="Q1514" s="518"/>
      <c r="R1514" s="422"/>
      <c r="S1514" s="518"/>
      <c r="T1514" s="519"/>
      <c r="U1514" s="520"/>
      <c r="V1514" s="518"/>
      <c r="W1514" s="521"/>
      <c r="X1514" s="518"/>
      <c r="Y1514" s="518"/>
      <c r="Z1514" s="518"/>
    </row>
    <row r="1515" ht="14.25" customHeight="1">
      <c r="A1515" s="471" t="str">
        <f t="array" ref="A1515">IFERROR(INDEX(AuditRepTemp_C!D$7:D$1657,MATCH(ROWS(AuditRepTemp_C!$B$7:$B1511),AuditRepTemp_C!$B$7:$B$1657,0)),"")</f>
        <v/>
      </c>
      <c r="B1515" s="510" t="str">
        <f t="array" ref="B1515">IFERROR(INDEX(AuditRepTemp_C!F$7:F$1657,MATCH(ROWS(AuditRepTemp_C!$B$7:$B1511),AuditRepTemp_C!$B$7:$B$1657,0)),"")</f>
        <v/>
      </c>
      <c r="C1515" s="511" t="str">
        <f t="array" ref="C1515">IFERROR(INDEX(AuditRepTemp_C!H$7:H$1657,MATCH(ROWS(AuditRepTemp_C!$B$7:$B1511),AuditRepTemp_C!$B$7:$B$1657,0)),"")</f>
        <v/>
      </c>
      <c r="D1515" s="511" t="str">
        <f t="array" ref="D1515">IFERROR(INDEX(AuditRepTemp_C!I$7:I$1657,MATCH(ROWS(AuditRepTemp_C!$B$7:$B1511),AuditRepTemp_C!$B$7:$B$1657,0)),"")</f>
        <v/>
      </c>
      <c r="E1515" s="512" t="str">
        <f t="array" ref="E1515">IFERROR(INDEX(AuditRepTemp_C!J$7:J$1657,MATCH(ROWS(AuditRepTemp_C!$B$7:$B1511),AuditRepTemp_C!$B$7:$B$1657,0)),"")</f>
        <v/>
      </c>
      <c r="F1515" s="513" t="str">
        <f t="array" ref="F1515">IFERROR(INDEX(AuditRepTemp_C!K$7:K$1657,MATCH(ROWS(AuditRepTemp_C!$B$7:$B1511),AuditRepTemp_C!$B$7:$B$1657,0)),"")</f>
        <v/>
      </c>
      <c r="G1515" s="513" t="str">
        <f t="array" ref="G1515">IFERROR(INDEX(AuditRepTemp_C!L$7:L$1657,MATCH(ROWS(AuditRepTemp_C!$B$7:$B1511),AuditRepTemp_C!$B$7:$B$1657,0)),"")</f>
        <v/>
      </c>
      <c r="H1515" s="517" t="s">
        <v>2064</v>
      </c>
      <c r="I1515" s="524"/>
      <c r="J1515" s="518"/>
      <c r="K1515" s="419"/>
      <c r="L1515" s="419"/>
      <c r="M1515" s="518"/>
      <c r="N1515" s="518"/>
      <c r="O1515" s="518"/>
      <c r="P1515" s="518"/>
      <c r="Q1515" s="518"/>
      <c r="R1515" s="422"/>
      <c r="S1515" s="518"/>
      <c r="T1515" s="519"/>
      <c r="U1515" s="520"/>
      <c r="V1515" s="518"/>
      <c r="W1515" s="521"/>
      <c r="X1515" s="518"/>
      <c r="Y1515" s="518"/>
      <c r="Z1515" s="518"/>
    </row>
    <row r="1516" ht="14.25" customHeight="1">
      <c r="A1516" s="471" t="str">
        <f t="array" ref="A1516">IFERROR(INDEX(AuditRepTemp_C!D$7:D$1657,MATCH(ROWS(AuditRepTemp_C!$B$7:$B1512),AuditRepTemp_C!$B$7:$B$1657,0)),"")</f>
        <v/>
      </c>
      <c r="B1516" s="510" t="str">
        <f t="array" ref="B1516">IFERROR(INDEX(AuditRepTemp_C!F$7:F$1657,MATCH(ROWS(AuditRepTemp_C!$B$7:$B1512),AuditRepTemp_C!$B$7:$B$1657,0)),"")</f>
        <v/>
      </c>
      <c r="C1516" s="511" t="str">
        <f t="array" ref="C1516">IFERROR(INDEX(AuditRepTemp_C!H$7:H$1657,MATCH(ROWS(AuditRepTemp_C!$B$7:$B1512),AuditRepTemp_C!$B$7:$B$1657,0)),"")</f>
        <v/>
      </c>
      <c r="D1516" s="511" t="str">
        <f t="array" ref="D1516">IFERROR(INDEX(AuditRepTemp_C!I$7:I$1657,MATCH(ROWS(AuditRepTemp_C!$B$7:$B1512),AuditRepTemp_C!$B$7:$B$1657,0)),"")</f>
        <v/>
      </c>
      <c r="E1516" s="512" t="str">
        <f t="array" ref="E1516">IFERROR(INDEX(AuditRepTemp_C!J$7:J$1657,MATCH(ROWS(AuditRepTemp_C!$B$7:$B1512),AuditRepTemp_C!$B$7:$B$1657,0)),"")</f>
        <v/>
      </c>
      <c r="F1516" s="513" t="str">
        <f t="array" ref="F1516">IFERROR(INDEX(AuditRepTemp_C!K$7:K$1657,MATCH(ROWS(AuditRepTemp_C!$B$7:$B1512),AuditRepTemp_C!$B$7:$B$1657,0)),"")</f>
        <v/>
      </c>
      <c r="G1516" s="513" t="str">
        <f t="array" ref="G1516">IFERROR(INDEX(AuditRepTemp_C!L$7:L$1657,MATCH(ROWS(AuditRepTemp_C!$B$7:$B1512),AuditRepTemp_C!$B$7:$B$1657,0)),"")</f>
        <v/>
      </c>
      <c r="H1516" s="517" t="s">
        <v>2064</v>
      </c>
      <c r="I1516" s="524"/>
      <c r="J1516" s="518"/>
      <c r="K1516" s="419"/>
      <c r="L1516" s="419"/>
      <c r="M1516" s="518"/>
      <c r="N1516" s="518"/>
      <c r="O1516" s="518"/>
      <c r="P1516" s="518"/>
      <c r="Q1516" s="518"/>
      <c r="R1516" s="422"/>
      <c r="S1516" s="518"/>
      <c r="T1516" s="519"/>
      <c r="U1516" s="520"/>
      <c r="V1516" s="518"/>
      <c r="W1516" s="521"/>
      <c r="X1516" s="518"/>
      <c r="Y1516" s="518"/>
      <c r="Z1516" s="518"/>
    </row>
    <row r="1517" ht="14.25" customHeight="1">
      <c r="A1517" s="471" t="str">
        <f t="array" ref="A1517">IFERROR(INDEX(AuditRepTemp_C!D$7:D$1657,MATCH(ROWS(AuditRepTemp_C!$B$7:$B1513),AuditRepTemp_C!$B$7:$B$1657,0)),"")</f>
        <v/>
      </c>
      <c r="B1517" s="510" t="str">
        <f t="array" ref="B1517">IFERROR(INDEX(AuditRepTemp_C!F$7:F$1657,MATCH(ROWS(AuditRepTemp_C!$B$7:$B1513),AuditRepTemp_C!$B$7:$B$1657,0)),"")</f>
        <v/>
      </c>
      <c r="C1517" s="511" t="str">
        <f t="array" ref="C1517">IFERROR(INDEX(AuditRepTemp_C!H$7:H$1657,MATCH(ROWS(AuditRepTemp_C!$B$7:$B1513),AuditRepTemp_C!$B$7:$B$1657,0)),"")</f>
        <v/>
      </c>
      <c r="D1517" s="511" t="str">
        <f t="array" ref="D1517">IFERROR(INDEX(AuditRepTemp_C!I$7:I$1657,MATCH(ROWS(AuditRepTemp_C!$B$7:$B1513),AuditRepTemp_C!$B$7:$B$1657,0)),"")</f>
        <v/>
      </c>
      <c r="E1517" s="512" t="str">
        <f t="array" ref="E1517">IFERROR(INDEX(AuditRepTemp_C!J$7:J$1657,MATCH(ROWS(AuditRepTemp_C!$B$7:$B1513),AuditRepTemp_C!$B$7:$B$1657,0)),"")</f>
        <v/>
      </c>
      <c r="F1517" s="513" t="str">
        <f t="array" ref="F1517">IFERROR(INDEX(AuditRepTemp_C!K$7:K$1657,MATCH(ROWS(AuditRepTemp_C!$B$7:$B1513),AuditRepTemp_C!$B$7:$B$1657,0)),"")</f>
        <v/>
      </c>
      <c r="G1517" s="513" t="str">
        <f t="array" ref="G1517">IFERROR(INDEX(AuditRepTemp_C!L$7:L$1657,MATCH(ROWS(AuditRepTemp_C!$B$7:$B1513),AuditRepTemp_C!$B$7:$B$1657,0)),"")</f>
        <v/>
      </c>
      <c r="H1517" s="517" t="s">
        <v>2064</v>
      </c>
      <c r="I1517" s="524"/>
      <c r="J1517" s="518"/>
      <c r="K1517" s="419"/>
      <c r="L1517" s="419"/>
      <c r="M1517" s="518"/>
      <c r="N1517" s="518"/>
      <c r="O1517" s="518"/>
      <c r="P1517" s="518"/>
      <c r="Q1517" s="518"/>
      <c r="R1517" s="422"/>
      <c r="S1517" s="518"/>
      <c r="T1517" s="519"/>
      <c r="U1517" s="520"/>
      <c r="V1517" s="518"/>
      <c r="W1517" s="521"/>
      <c r="X1517" s="518"/>
      <c r="Y1517" s="518"/>
      <c r="Z1517" s="518"/>
    </row>
    <row r="1518" ht="14.25" customHeight="1">
      <c r="A1518" s="471" t="str">
        <f t="array" ref="A1518">IFERROR(INDEX(AuditRepTemp_C!D$7:D$1657,MATCH(ROWS(AuditRepTemp_C!$B$7:$B1514),AuditRepTemp_C!$B$7:$B$1657,0)),"")</f>
        <v/>
      </c>
      <c r="B1518" s="510" t="str">
        <f t="array" ref="B1518">IFERROR(INDEX(AuditRepTemp_C!F$7:F$1657,MATCH(ROWS(AuditRepTemp_C!$B$7:$B1514),AuditRepTemp_C!$B$7:$B$1657,0)),"")</f>
        <v/>
      </c>
      <c r="C1518" s="511" t="str">
        <f t="array" ref="C1518">IFERROR(INDEX(AuditRepTemp_C!H$7:H$1657,MATCH(ROWS(AuditRepTemp_C!$B$7:$B1514),AuditRepTemp_C!$B$7:$B$1657,0)),"")</f>
        <v/>
      </c>
      <c r="D1518" s="511" t="str">
        <f t="array" ref="D1518">IFERROR(INDEX(AuditRepTemp_C!I$7:I$1657,MATCH(ROWS(AuditRepTemp_C!$B$7:$B1514),AuditRepTemp_C!$B$7:$B$1657,0)),"")</f>
        <v/>
      </c>
      <c r="E1518" s="512" t="str">
        <f t="array" ref="E1518">IFERROR(INDEX(AuditRepTemp_C!J$7:J$1657,MATCH(ROWS(AuditRepTemp_C!$B$7:$B1514),AuditRepTemp_C!$B$7:$B$1657,0)),"")</f>
        <v/>
      </c>
      <c r="F1518" s="513" t="str">
        <f t="array" ref="F1518">IFERROR(INDEX(AuditRepTemp_C!K$7:K$1657,MATCH(ROWS(AuditRepTemp_C!$B$7:$B1514),AuditRepTemp_C!$B$7:$B$1657,0)),"")</f>
        <v/>
      </c>
      <c r="G1518" s="513" t="str">
        <f t="array" ref="G1518">IFERROR(INDEX(AuditRepTemp_C!L$7:L$1657,MATCH(ROWS(AuditRepTemp_C!$B$7:$B1514),AuditRepTemp_C!$B$7:$B$1657,0)),"")</f>
        <v/>
      </c>
      <c r="H1518" s="517" t="s">
        <v>2064</v>
      </c>
      <c r="I1518" s="524"/>
      <c r="J1518" s="518"/>
      <c r="K1518" s="419"/>
      <c r="L1518" s="419"/>
      <c r="M1518" s="518"/>
      <c r="N1518" s="518"/>
      <c r="O1518" s="518"/>
      <c r="P1518" s="518"/>
      <c r="Q1518" s="518"/>
      <c r="R1518" s="422"/>
      <c r="S1518" s="518"/>
      <c r="T1518" s="519"/>
      <c r="U1518" s="520"/>
      <c r="V1518" s="518"/>
      <c r="W1518" s="521"/>
      <c r="X1518" s="518"/>
      <c r="Y1518" s="518"/>
      <c r="Z1518" s="518"/>
    </row>
    <row r="1519" ht="14.25" customHeight="1">
      <c r="A1519" s="471" t="str">
        <f t="array" ref="A1519">IFERROR(INDEX(AuditRepTemp_C!D$7:D$1657,MATCH(ROWS(AuditRepTemp_C!$B$7:$B1515),AuditRepTemp_C!$B$7:$B$1657,0)),"")</f>
        <v/>
      </c>
      <c r="B1519" s="510" t="str">
        <f t="array" ref="B1519">IFERROR(INDEX(AuditRepTemp_C!F$7:F$1657,MATCH(ROWS(AuditRepTemp_C!$B$7:$B1515),AuditRepTemp_C!$B$7:$B$1657,0)),"")</f>
        <v/>
      </c>
      <c r="C1519" s="511" t="str">
        <f t="array" ref="C1519">IFERROR(INDEX(AuditRepTemp_C!H$7:H$1657,MATCH(ROWS(AuditRepTemp_C!$B$7:$B1515),AuditRepTemp_C!$B$7:$B$1657,0)),"")</f>
        <v/>
      </c>
      <c r="D1519" s="511" t="str">
        <f t="array" ref="D1519">IFERROR(INDEX(AuditRepTemp_C!I$7:I$1657,MATCH(ROWS(AuditRepTemp_C!$B$7:$B1515),AuditRepTemp_C!$B$7:$B$1657,0)),"")</f>
        <v/>
      </c>
      <c r="E1519" s="512" t="str">
        <f t="array" ref="E1519">IFERROR(INDEX(AuditRepTemp_C!J$7:J$1657,MATCH(ROWS(AuditRepTemp_C!$B$7:$B1515),AuditRepTemp_C!$B$7:$B$1657,0)),"")</f>
        <v/>
      </c>
      <c r="F1519" s="513" t="str">
        <f t="array" ref="F1519">IFERROR(INDEX(AuditRepTemp_C!K$7:K$1657,MATCH(ROWS(AuditRepTemp_C!$B$7:$B1515),AuditRepTemp_C!$B$7:$B$1657,0)),"")</f>
        <v/>
      </c>
      <c r="G1519" s="513" t="str">
        <f t="array" ref="G1519">IFERROR(INDEX(AuditRepTemp_C!L$7:L$1657,MATCH(ROWS(AuditRepTemp_C!$B$7:$B1515),AuditRepTemp_C!$B$7:$B$1657,0)),"")</f>
        <v/>
      </c>
      <c r="H1519" s="517" t="s">
        <v>2064</v>
      </c>
      <c r="I1519" s="524"/>
      <c r="J1519" s="518"/>
      <c r="K1519" s="419"/>
      <c r="L1519" s="419"/>
      <c r="M1519" s="518"/>
      <c r="N1519" s="518"/>
      <c r="O1519" s="518"/>
      <c r="P1519" s="518"/>
      <c r="Q1519" s="518"/>
      <c r="R1519" s="422"/>
      <c r="S1519" s="518"/>
      <c r="T1519" s="519"/>
      <c r="U1519" s="520"/>
      <c r="V1519" s="518"/>
      <c r="W1519" s="521"/>
      <c r="X1519" s="518"/>
      <c r="Y1519" s="518"/>
      <c r="Z1519" s="518"/>
    </row>
    <row r="1520" ht="14.25" customHeight="1">
      <c r="A1520" s="471" t="str">
        <f t="array" ref="A1520">IFERROR(INDEX(AuditRepTemp_C!D$7:D$1657,MATCH(ROWS(AuditRepTemp_C!$B$7:$B1516),AuditRepTemp_C!$B$7:$B$1657,0)),"")</f>
        <v/>
      </c>
      <c r="B1520" s="510" t="str">
        <f t="array" ref="B1520">IFERROR(INDEX(AuditRepTemp_C!F$7:F$1657,MATCH(ROWS(AuditRepTemp_C!$B$7:$B1516),AuditRepTemp_C!$B$7:$B$1657,0)),"")</f>
        <v/>
      </c>
      <c r="C1520" s="511" t="str">
        <f t="array" ref="C1520">IFERROR(INDEX(AuditRepTemp_C!H$7:H$1657,MATCH(ROWS(AuditRepTemp_C!$B$7:$B1516),AuditRepTemp_C!$B$7:$B$1657,0)),"")</f>
        <v/>
      </c>
      <c r="D1520" s="511" t="str">
        <f t="array" ref="D1520">IFERROR(INDEX(AuditRepTemp_C!I$7:I$1657,MATCH(ROWS(AuditRepTemp_C!$B$7:$B1516),AuditRepTemp_C!$B$7:$B$1657,0)),"")</f>
        <v/>
      </c>
      <c r="E1520" s="512" t="str">
        <f t="array" ref="E1520">IFERROR(INDEX(AuditRepTemp_C!J$7:J$1657,MATCH(ROWS(AuditRepTemp_C!$B$7:$B1516),AuditRepTemp_C!$B$7:$B$1657,0)),"")</f>
        <v/>
      </c>
      <c r="F1520" s="513" t="str">
        <f t="array" ref="F1520">IFERROR(INDEX(AuditRepTemp_C!K$7:K$1657,MATCH(ROWS(AuditRepTemp_C!$B$7:$B1516),AuditRepTemp_C!$B$7:$B$1657,0)),"")</f>
        <v/>
      </c>
      <c r="G1520" s="513" t="str">
        <f t="array" ref="G1520">IFERROR(INDEX(AuditRepTemp_C!L$7:L$1657,MATCH(ROWS(AuditRepTemp_C!$B$7:$B1516),AuditRepTemp_C!$B$7:$B$1657,0)),"")</f>
        <v/>
      </c>
      <c r="H1520" s="517" t="s">
        <v>2064</v>
      </c>
      <c r="I1520" s="524"/>
      <c r="J1520" s="518"/>
      <c r="K1520" s="419"/>
      <c r="L1520" s="419"/>
      <c r="M1520" s="518"/>
      <c r="N1520" s="518"/>
      <c r="O1520" s="518"/>
      <c r="P1520" s="518"/>
      <c r="Q1520" s="518"/>
      <c r="R1520" s="422"/>
      <c r="S1520" s="518"/>
      <c r="T1520" s="519"/>
      <c r="U1520" s="520"/>
      <c r="V1520" s="518"/>
      <c r="W1520" s="521"/>
      <c r="X1520" s="518"/>
      <c r="Y1520" s="518"/>
      <c r="Z1520" s="518"/>
    </row>
    <row r="1521" ht="14.25" customHeight="1">
      <c r="A1521" s="471" t="str">
        <f t="array" ref="A1521">IFERROR(INDEX(AuditRepTemp_C!D$7:D$1657,MATCH(ROWS(AuditRepTemp_C!$B$7:$B1517),AuditRepTemp_C!$B$7:$B$1657,0)),"")</f>
        <v/>
      </c>
      <c r="B1521" s="510" t="str">
        <f t="array" ref="B1521">IFERROR(INDEX(AuditRepTemp_C!F$7:F$1657,MATCH(ROWS(AuditRepTemp_C!$B$7:$B1517),AuditRepTemp_C!$B$7:$B$1657,0)),"")</f>
        <v/>
      </c>
      <c r="C1521" s="511" t="str">
        <f t="array" ref="C1521">IFERROR(INDEX(AuditRepTemp_C!H$7:H$1657,MATCH(ROWS(AuditRepTemp_C!$B$7:$B1517),AuditRepTemp_C!$B$7:$B$1657,0)),"")</f>
        <v/>
      </c>
      <c r="D1521" s="511" t="str">
        <f t="array" ref="D1521">IFERROR(INDEX(AuditRepTemp_C!I$7:I$1657,MATCH(ROWS(AuditRepTemp_C!$B$7:$B1517),AuditRepTemp_C!$B$7:$B$1657,0)),"")</f>
        <v/>
      </c>
      <c r="E1521" s="512" t="str">
        <f t="array" ref="E1521">IFERROR(INDEX(AuditRepTemp_C!J$7:J$1657,MATCH(ROWS(AuditRepTemp_C!$B$7:$B1517),AuditRepTemp_C!$B$7:$B$1657,0)),"")</f>
        <v/>
      </c>
      <c r="F1521" s="513" t="str">
        <f t="array" ref="F1521">IFERROR(INDEX(AuditRepTemp_C!K$7:K$1657,MATCH(ROWS(AuditRepTemp_C!$B$7:$B1517),AuditRepTemp_C!$B$7:$B$1657,0)),"")</f>
        <v/>
      </c>
      <c r="G1521" s="513" t="str">
        <f t="array" ref="G1521">IFERROR(INDEX(AuditRepTemp_C!L$7:L$1657,MATCH(ROWS(AuditRepTemp_C!$B$7:$B1517),AuditRepTemp_C!$B$7:$B$1657,0)),"")</f>
        <v/>
      </c>
      <c r="H1521" s="517" t="s">
        <v>2064</v>
      </c>
      <c r="I1521" s="524"/>
      <c r="J1521" s="518"/>
      <c r="K1521" s="419"/>
      <c r="L1521" s="419"/>
      <c r="M1521" s="518"/>
      <c r="N1521" s="518"/>
      <c r="O1521" s="518"/>
      <c r="P1521" s="518"/>
      <c r="Q1521" s="518"/>
      <c r="R1521" s="422"/>
      <c r="S1521" s="518"/>
      <c r="T1521" s="519"/>
      <c r="U1521" s="520"/>
      <c r="V1521" s="518"/>
      <c r="W1521" s="521"/>
      <c r="X1521" s="518"/>
      <c r="Y1521" s="518"/>
      <c r="Z1521" s="518"/>
    </row>
    <row r="1522" ht="14.25" customHeight="1">
      <c r="A1522" s="471" t="str">
        <f t="array" ref="A1522">IFERROR(INDEX(AuditRepTemp_C!D$7:D$1657,MATCH(ROWS(AuditRepTemp_C!$B$7:$B1518),AuditRepTemp_C!$B$7:$B$1657,0)),"")</f>
        <v/>
      </c>
      <c r="B1522" s="510" t="str">
        <f t="array" ref="B1522">IFERROR(INDEX(AuditRepTemp_C!F$7:F$1657,MATCH(ROWS(AuditRepTemp_C!$B$7:$B1518),AuditRepTemp_C!$B$7:$B$1657,0)),"")</f>
        <v/>
      </c>
      <c r="C1522" s="511" t="str">
        <f t="array" ref="C1522">IFERROR(INDEX(AuditRepTemp_C!H$7:H$1657,MATCH(ROWS(AuditRepTemp_C!$B$7:$B1518),AuditRepTemp_C!$B$7:$B$1657,0)),"")</f>
        <v/>
      </c>
      <c r="D1522" s="511" t="str">
        <f t="array" ref="D1522">IFERROR(INDEX(AuditRepTemp_C!I$7:I$1657,MATCH(ROWS(AuditRepTemp_C!$B$7:$B1518),AuditRepTemp_C!$B$7:$B$1657,0)),"")</f>
        <v/>
      </c>
      <c r="E1522" s="512" t="str">
        <f t="array" ref="E1522">IFERROR(INDEX(AuditRepTemp_C!J$7:J$1657,MATCH(ROWS(AuditRepTemp_C!$B$7:$B1518),AuditRepTemp_C!$B$7:$B$1657,0)),"")</f>
        <v/>
      </c>
      <c r="F1522" s="513" t="str">
        <f t="array" ref="F1522">IFERROR(INDEX(AuditRepTemp_C!K$7:K$1657,MATCH(ROWS(AuditRepTemp_C!$B$7:$B1518),AuditRepTemp_C!$B$7:$B$1657,0)),"")</f>
        <v/>
      </c>
      <c r="G1522" s="513" t="str">
        <f t="array" ref="G1522">IFERROR(INDEX(AuditRepTemp_C!L$7:L$1657,MATCH(ROWS(AuditRepTemp_C!$B$7:$B1518),AuditRepTemp_C!$B$7:$B$1657,0)),"")</f>
        <v/>
      </c>
      <c r="H1522" s="517" t="s">
        <v>2064</v>
      </c>
      <c r="I1522" s="524"/>
      <c r="J1522" s="518"/>
      <c r="K1522" s="419"/>
      <c r="L1522" s="419"/>
      <c r="M1522" s="518"/>
      <c r="N1522" s="518"/>
      <c r="O1522" s="518"/>
      <c r="P1522" s="518"/>
      <c r="Q1522" s="518"/>
      <c r="R1522" s="422"/>
      <c r="S1522" s="518"/>
      <c r="T1522" s="519"/>
      <c r="U1522" s="520"/>
      <c r="V1522" s="518"/>
      <c r="W1522" s="521"/>
      <c r="X1522" s="518"/>
      <c r="Y1522" s="518"/>
      <c r="Z1522" s="518"/>
    </row>
    <row r="1523" ht="14.25" customHeight="1">
      <c r="A1523" s="471" t="str">
        <f t="array" ref="A1523">IFERROR(INDEX(AuditRepTemp_C!D$7:D$1657,MATCH(ROWS(AuditRepTemp_C!$B$7:$B1519),AuditRepTemp_C!$B$7:$B$1657,0)),"")</f>
        <v/>
      </c>
      <c r="B1523" s="510" t="str">
        <f t="array" ref="B1523">IFERROR(INDEX(AuditRepTemp_C!F$7:F$1657,MATCH(ROWS(AuditRepTemp_C!$B$7:$B1519),AuditRepTemp_C!$B$7:$B$1657,0)),"")</f>
        <v/>
      </c>
      <c r="C1523" s="511" t="str">
        <f t="array" ref="C1523">IFERROR(INDEX(AuditRepTemp_C!H$7:H$1657,MATCH(ROWS(AuditRepTemp_C!$B$7:$B1519),AuditRepTemp_C!$B$7:$B$1657,0)),"")</f>
        <v/>
      </c>
      <c r="D1523" s="511" t="str">
        <f t="array" ref="D1523">IFERROR(INDEX(AuditRepTemp_C!I$7:I$1657,MATCH(ROWS(AuditRepTemp_C!$B$7:$B1519),AuditRepTemp_C!$B$7:$B$1657,0)),"")</f>
        <v/>
      </c>
      <c r="E1523" s="512" t="str">
        <f t="array" ref="E1523">IFERROR(INDEX(AuditRepTemp_C!J$7:J$1657,MATCH(ROWS(AuditRepTemp_C!$B$7:$B1519),AuditRepTemp_C!$B$7:$B$1657,0)),"")</f>
        <v/>
      </c>
      <c r="F1523" s="513" t="str">
        <f t="array" ref="F1523">IFERROR(INDEX(AuditRepTemp_C!K$7:K$1657,MATCH(ROWS(AuditRepTemp_C!$B$7:$B1519),AuditRepTemp_C!$B$7:$B$1657,0)),"")</f>
        <v/>
      </c>
      <c r="G1523" s="513" t="str">
        <f t="array" ref="G1523">IFERROR(INDEX(AuditRepTemp_C!L$7:L$1657,MATCH(ROWS(AuditRepTemp_C!$B$7:$B1519),AuditRepTemp_C!$B$7:$B$1657,0)),"")</f>
        <v/>
      </c>
      <c r="H1523" s="517" t="s">
        <v>2064</v>
      </c>
      <c r="I1523" s="524"/>
      <c r="J1523" s="518"/>
      <c r="K1523" s="419"/>
      <c r="L1523" s="419"/>
      <c r="M1523" s="518"/>
      <c r="N1523" s="518"/>
      <c r="O1523" s="518"/>
      <c r="P1523" s="518"/>
      <c r="Q1523" s="518"/>
      <c r="R1523" s="422"/>
      <c r="S1523" s="518"/>
      <c r="T1523" s="519"/>
      <c r="U1523" s="520"/>
      <c r="V1523" s="518"/>
      <c r="W1523" s="521"/>
      <c r="X1523" s="518"/>
      <c r="Y1523" s="518"/>
      <c r="Z1523" s="518"/>
    </row>
    <row r="1524" ht="14.25" customHeight="1">
      <c r="A1524" s="471" t="str">
        <f t="array" ref="A1524">IFERROR(INDEX(AuditRepTemp_C!D$7:D$1657,MATCH(ROWS(AuditRepTemp_C!$B$7:$B1520),AuditRepTemp_C!$B$7:$B$1657,0)),"")</f>
        <v/>
      </c>
      <c r="B1524" s="510" t="str">
        <f t="array" ref="B1524">IFERROR(INDEX(AuditRepTemp_C!F$7:F$1657,MATCH(ROWS(AuditRepTemp_C!$B$7:$B1520),AuditRepTemp_C!$B$7:$B$1657,0)),"")</f>
        <v/>
      </c>
      <c r="C1524" s="511" t="str">
        <f t="array" ref="C1524">IFERROR(INDEX(AuditRepTemp_C!H$7:H$1657,MATCH(ROWS(AuditRepTemp_C!$B$7:$B1520),AuditRepTemp_C!$B$7:$B$1657,0)),"")</f>
        <v/>
      </c>
      <c r="D1524" s="511" t="str">
        <f t="array" ref="D1524">IFERROR(INDEX(AuditRepTemp_C!I$7:I$1657,MATCH(ROWS(AuditRepTemp_C!$B$7:$B1520),AuditRepTemp_C!$B$7:$B$1657,0)),"")</f>
        <v/>
      </c>
      <c r="E1524" s="512" t="str">
        <f t="array" ref="E1524">IFERROR(INDEX(AuditRepTemp_C!J$7:J$1657,MATCH(ROWS(AuditRepTemp_C!$B$7:$B1520),AuditRepTemp_C!$B$7:$B$1657,0)),"")</f>
        <v/>
      </c>
      <c r="F1524" s="513" t="str">
        <f t="array" ref="F1524">IFERROR(INDEX(AuditRepTemp_C!K$7:K$1657,MATCH(ROWS(AuditRepTemp_C!$B$7:$B1520),AuditRepTemp_C!$B$7:$B$1657,0)),"")</f>
        <v/>
      </c>
      <c r="G1524" s="513" t="str">
        <f t="array" ref="G1524">IFERROR(INDEX(AuditRepTemp_C!L$7:L$1657,MATCH(ROWS(AuditRepTemp_C!$B$7:$B1520),AuditRepTemp_C!$B$7:$B$1657,0)),"")</f>
        <v/>
      </c>
      <c r="H1524" s="517" t="s">
        <v>2064</v>
      </c>
      <c r="I1524" s="524"/>
      <c r="J1524" s="518"/>
      <c r="K1524" s="419"/>
      <c r="L1524" s="419"/>
      <c r="M1524" s="518"/>
      <c r="N1524" s="518"/>
      <c r="O1524" s="518"/>
      <c r="P1524" s="518"/>
      <c r="Q1524" s="518"/>
      <c r="R1524" s="422"/>
      <c r="S1524" s="518"/>
      <c r="T1524" s="519"/>
      <c r="U1524" s="520"/>
      <c r="V1524" s="518"/>
      <c r="W1524" s="521"/>
      <c r="X1524" s="518"/>
      <c r="Y1524" s="518"/>
      <c r="Z1524" s="518"/>
    </row>
    <row r="1525" ht="14.25" customHeight="1">
      <c r="A1525" s="471" t="str">
        <f t="array" ref="A1525">IFERROR(INDEX(AuditRepTemp_C!D$7:D$1657,MATCH(ROWS(AuditRepTemp_C!$B$7:$B1521),AuditRepTemp_C!$B$7:$B$1657,0)),"")</f>
        <v/>
      </c>
      <c r="B1525" s="510" t="str">
        <f t="array" ref="B1525">IFERROR(INDEX(AuditRepTemp_C!F$7:F$1657,MATCH(ROWS(AuditRepTemp_C!$B$7:$B1521),AuditRepTemp_C!$B$7:$B$1657,0)),"")</f>
        <v/>
      </c>
      <c r="C1525" s="511" t="str">
        <f t="array" ref="C1525">IFERROR(INDEX(AuditRepTemp_C!H$7:H$1657,MATCH(ROWS(AuditRepTemp_C!$B$7:$B1521),AuditRepTemp_C!$B$7:$B$1657,0)),"")</f>
        <v/>
      </c>
      <c r="D1525" s="511" t="str">
        <f t="array" ref="D1525">IFERROR(INDEX(AuditRepTemp_C!I$7:I$1657,MATCH(ROWS(AuditRepTemp_C!$B$7:$B1521),AuditRepTemp_C!$B$7:$B$1657,0)),"")</f>
        <v/>
      </c>
      <c r="E1525" s="512" t="str">
        <f t="array" ref="E1525">IFERROR(INDEX(AuditRepTemp_C!J$7:J$1657,MATCH(ROWS(AuditRepTemp_C!$B$7:$B1521),AuditRepTemp_C!$B$7:$B$1657,0)),"")</f>
        <v/>
      </c>
      <c r="F1525" s="513" t="str">
        <f t="array" ref="F1525">IFERROR(INDEX(AuditRepTemp_C!K$7:K$1657,MATCH(ROWS(AuditRepTemp_C!$B$7:$B1521),AuditRepTemp_C!$B$7:$B$1657,0)),"")</f>
        <v/>
      </c>
      <c r="G1525" s="513" t="str">
        <f t="array" ref="G1525">IFERROR(INDEX(AuditRepTemp_C!L$7:L$1657,MATCH(ROWS(AuditRepTemp_C!$B$7:$B1521),AuditRepTemp_C!$B$7:$B$1657,0)),"")</f>
        <v/>
      </c>
      <c r="H1525" s="517" t="s">
        <v>2064</v>
      </c>
      <c r="I1525" s="524"/>
      <c r="J1525" s="518"/>
      <c r="K1525" s="419"/>
      <c r="L1525" s="419"/>
      <c r="M1525" s="518"/>
      <c r="N1525" s="518"/>
      <c r="O1525" s="518"/>
      <c r="P1525" s="518"/>
      <c r="Q1525" s="518"/>
      <c r="R1525" s="422"/>
      <c r="S1525" s="518"/>
      <c r="T1525" s="519"/>
      <c r="U1525" s="520"/>
      <c r="V1525" s="518"/>
      <c r="W1525" s="521"/>
      <c r="X1525" s="518"/>
      <c r="Y1525" s="518"/>
      <c r="Z1525" s="518"/>
    </row>
    <row r="1526" ht="14.25" customHeight="1">
      <c r="A1526" s="471" t="str">
        <f t="array" ref="A1526">IFERROR(INDEX(AuditRepTemp_C!D$7:D$1657,MATCH(ROWS(AuditRepTemp_C!$B$7:$B1522),AuditRepTemp_C!$B$7:$B$1657,0)),"")</f>
        <v/>
      </c>
      <c r="B1526" s="510" t="str">
        <f t="array" ref="B1526">IFERROR(INDEX(AuditRepTemp_C!F$7:F$1657,MATCH(ROWS(AuditRepTemp_C!$B$7:$B1522),AuditRepTemp_C!$B$7:$B$1657,0)),"")</f>
        <v/>
      </c>
      <c r="C1526" s="511" t="str">
        <f t="array" ref="C1526">IFERROR(INDEX(AuditRepTemp_C!H$7:H$1657,MATCH(ROWS(AuditRepTemp_C!$B$7:$B1522),AuditRepTemp_C!$B$7:$B$1657,0)),"")</f>
        <v/>
      </c>
      <c r="D1526" s="511" t="str">
        <f t="array" ref="D1526">IFERROR(INDEX(AuditRepTemp_C!I$7:I$1657,MATCH(ROWS(AuditRepTemp_C!$B$7:$B1522),AuditRepTemp_C!$B$7:$B$1657,0)),"")</f>
        <v/>
      </c>
      <c r="E1526" s="512" t="str">
        <f t="array" ref="E1526">IFERROR(INDEX(AuditRepTemp_C!J$7:J$1657,MATCH(ROWS(AuditRepTemp_C!$B$7:$B1522),AuditRepTemp_C!$B$7:$B$1657,0)),"")</f>
        <v/>
      </c>
      <c r="F1526" s="513" t="str">
        <f t="array" ref="F1526">IFERROR(INDEX(AuditRepTemp_C!K$7:K$1657,MATCH(ROWS(AuditRepTemp_C!$B$7:$B1522),AuditRepTemp_C!$B$7:$B$1657,0)),"")</f>
        <v/>
      </c>
      <c r="G1526" s="513" t="str">
        <f t="array" ref="G1526">IFERROR(INDEX(AuditRepTemp_C!L$7:L$1657,MATCH(ROWS(AuditRepTemp_C!$B$7:$B1522),AuditRepTemp_C!$B$7:$B$1657,0)),"")</f>
        <v/>
      </c>
      <c r="H1526" s="517" t="s">
        <v>2064</v>
      </c>
      <c r="I1526" s="524"/>
      <c r="J1526" s="518"/>
      <c r="K1526" s="419"/>
      <c r="L1526" s="419"/>
      <c r="M1526" s="518"/>
      <c r="N1526" s="518"/>
      <c r="O1526" s="518"/>
      <c r="P1526" s="518"/>
      <c r="Q1526" s="518"/>
      <c r="R1526" s="422"/>
      <c r="S1526" s="518"/>
      <c r="T1526" s="519"/>
      <c r="U1526" s="520"/>
      <c r="V1526" s="518"/>
      <c r="W1526" s="521"/>
      <c r="X1526" s="518"/>
      <c r="Y1526" s="518"/>
      <c r="Z1526" s="518"/>
    </row>
    <row r="1527" ht="14.25" customHeight="1">
      <c r="A1527" s="471" t="str">
        <f t="array" ref="A1527">IFERROR(INDEX(AuditRepTemp_C!D$7:D$1657,MATCH(ROWS(AuditRepTemp_C!$B$7:$B1523),AuditRepTemp_C!$B$7:$B$1657,0)),"")</f>
        <v/>
      </c>
      <c r="B1527" s="510" t="str">
        <f t="array" ref="B1527">IFERROR(INDEX(AuditRepTemp_C!F$7:F$1657,MATCH(ROWS(AuditRepTemp_C!$B$7:$B1523),AuditRepTemp_C!$B$7:$B$1657,0)),"")</f>
        <v/>
      </c>
      <c r="C1527" s="511" t="str">
        <f t="array" ref="C1527">IFERROR(INDEX(AuditRepTemp_C!H$7:H$1657,MATCH(ROWS(AuditRepTemp_C!$B$7:$B1523),AuditRepTemp_C!$B$7:$B$1657,0)),"")</f>
        <v/>
      </c>
      <c r="D1527" s="511" t="str">
        <f t="array" ref="D1527">IFERROR(INDEX(AuditRepTemp_C!I$7:I$1657,MATCH(ROWS(AuditRepTemp_C!$B$7:$B1523),AuditRepTemp_C!$B$7:$B$1657,0)),"")</f>
        <v/>
      </c>
      <c r="E1527" s="512" t="str">
        <f t="array" ref="E1527">IFERROR(INDEX(AuditRepTemp_C!J$7:J$1657,MATCH(ROWS(AuditRepTemp_C!$B$7:$B1523),AuditRepTemp_C!$B$7:$B$1657,0)),"")</f>
        <v/>
      </c>
      <c r="F1527" s="513" t="str">
        <f t="array" ref="F1527">IFERROR(INDEX(AuditRepTemp_C!K$7:K$1657,MATCH(ROWS(AuditRepTemp_C!$B$7:$B1523),AuditRepTemp_C!$B$7:$B$1657,0)),"")</f>
        <v/>
      </c>
      <c r="G1527" s="513" t="str">
        <f t="array" ref="G1527">IFERROR(INDEX(AuditRepTemp_C!L$7:L$1657,MATCH(ROWS(AuditRepTemp_C!$B$7:$B1523),AuditRepTemp_C!$B$7:$B$1657,0)),"")</f>
        <v/>
      </c>
      <c r="H1527" s="517" t="s">
        <v>2064</v>
      </c>
      <c r="I1527" s="524"/>
      <c r="J1527" s="518"/>
      <c r="K1527" s="419"/>
      <c r="L1527" s="419"/>
      <c r="M1527" s="518"/>
      <c r="N1527" s="518"/>
      <c r="O1527" s="518"/>
      <c r="P1527" s="518"/>
      <c r="Q1527" s="518"/>
      <c r="R1527" s="422"/>
      <c r="S1527" s="518"/>
      <c r="T1527" s="519"/>
      <c r="U1527" s="520"/>
      <c r="V1527" s="518"/>
      <c r="W1527" s="521"/>
      <c r="X1527" s="518"/>
      <c r="Y1527" s="518"/>
      <c r="Z1527" s="518"/>
    </row>
    <row r="1528" ht="14.25" customHeight="1">
      <c r="A1528" s="471" t="str">
        <f t="array" ref="A1528">IFERROR(INDEX(AuditRepTemp_C!D$7:D$1657,MATCH(ROWS(AuditRepTemp_C!$B$7:$B1524),AuditRepTemp_C!$B$7:$B$1657,0)),"")</f>
        <v/>
      </c>
      <c r="B1528" s="510" t="str">
        <f t="array" ref="B1528">IFERROR(INDEX(AuditRepTemp_C!F$7:F$1657,MATCH(ROWS(AuditRepTemp_C!$B$7:$B1524),AuditRepTemp_C!$B$7:$B$1657,0)),"")</f>
        <v/>
      </c>
      <c r="C1528" s="511" t="str">
        <f t="array" ref="C1528">IFERROR(INDEX(AuditRepTemp_C!H$7:H$1657,MATCH(ROWS(AuditRepTemp_C!$B$7:$B1524),AuditRepTemp_C!$B$7:$B$1657,0)),"")</f>
        <v/>
      </c>
      <c r="D1528" s="511" t="str">
        <f t="array" ref="D1528">IFERROR(INDEX(AuditRepTemp_C!I$7:I$1657,MATCH(ROWS(AuditRepTemp_C!$B$7:$B1524),AuditRepTemp_C!$B$7:$B$1657,0)),"")</f>
        <v/>
      </c>
      <c r="E1528" s="512" t="str">
        <f t="array" ref="E1528">IFERROR(INDEX(AuditRepTemp_C!J$7:J$1657,MATCH(ROWS(AuditRepTemp_C!$B$7:$B1524),AuditRepTemp_C!$B$7:$B$1657,0)),"")</f>
        <v/>
      </c>
      <c r="F1528" s="513" t="str">
        <f t="array" ref="F1528">IFERROR(INDEX(AuditRepTemp_C!K$7:K$1657,MATCH(ROWS(AuditRepTemp_C!$B$7:$B1524),AuditRepTemp_C!$B$7:$B$1657,0)),"")</f>
        <v/>
      </c>
      <c r="G1528" s="513" t="str">
        <f t="array" ref="G1528">IFERROR(INDEX(AuditRepTemp_C!L$7:L$1657,MATCH(ROWS(AuditRepTemp_C!$B$7:$B1524),AuditRepTemp_C!$B$7:$B$1657,0)),"")</f>
        <v/>
      </c>
      <c r="H1528" s="517" t="s">
        <v>2064</v>
      </c>
      <c r="I1528" s="524"/>
      <c r="J1528" s="518"/>
      <c r="K1528" s="419"/>
      <c r="L1528" s="419"/>
      <c r="M1528" s="518"/>
      <c r="N1528" s="518"/>
      <c r="O1528" s="518"/>
      <c r="P1528" s="518"/>
      <c r="Q1528" s="518"/>
      <c r="R1528" s="422"/>
      <c r="S1528" s="518"/>
      <c r="T1528" s="519"/>
      <c r="U1528" s="520"/>
      <c r="V1528" s="518"/>
      <c r="W1528" s="521"/>
      <c r="X1528" s="518"/>
      <c r="Y1528" s="518"/>
      <c r="Z1528" s="518"/>
    </row>
    <row r="1529" ht="14.25" customHeight="1">
      <c r="A1529" s="471" t="str">
        <f t="array" ref="A1529">IFERROR(INDEX(AuditRepTemp_C!D$7:D$1657,MATCH(ROWS(AuditRepTemp_C!$B$7:$B1525),AuditRepTemp_C!$B$7:$B$1657,0)),"")</f>
        <v/>
      </c>
      <c r="B1529" s="510" t="str">
        <f t="array" ref="B1529">IFERROR(INDEX(AuditRepTemp_C!F$7:F$1657,MATCH(ROWS(AuditRepTemp_C!$B$7:$B1525),AuditRepTemp_C!$B$7:$B$1657,0)),"")</f>
        <v/>
      </c>
      <c r="C1529" s="511" t="str">
        <f t="array" ref="C1529">IFERROR(INDEX(AuditRepTemp_C!H$7:H$1657,MATCH(ROWS(AuditRepTemp_C!$B$7:$B1525),AuditRepTemp_C!$B$7:$B$1657,0)),"")</f>
        <v/>
      </c>
      <c r="D1529" s="511" t="str">
        <f t="array" ref="D1529">IFERROR(INDEX(AuditRepTemp_C!I$7:I$1657,MATCH(ROWS(AuditRepTemp_C!$B$7:$B1525),AuditRepTemp_C!$B$7:$B$1657,0)),"")</f>
        <v/>
      </c>
      <c r="E1529" s="512" t="str">
        <f t="array" ref="E1529">IFERROR(INDEX(AuditRepTemp_C!J$7:J$1657,MATCH(ROWS(AuditRepTemp_C!$B$7:$B1525),AuditRepTemp_C!$B$7:$B$1657,0)),"")</f>
        <v/>
      </c>
      <c r="F1529" s="513" t="str">
        <f t="array" ref="F1529">IFERROR(INDEX(AuditRepTemp_C!K$7:K$1657,MATCH(ROWS(AuditRepTemp_C!$B$7:$B1525),AuditRepTemp_C!$B$7:$B$1657,0)),"")</f>
        <v/>
      </c>
      <c r="G1529" s="513" t="str">
        <f t="array" ref="G1529">IFERROR(INDEX(AuditRepTemp_C!L$7:L$1657,MATCH(ROWS(AuditRepTemp_C!$B$7:$B1525),AuditRepTemp_C!$B$7:$B$1657,0)),"")</f>
        <v/>
      </c>
      <c r="H1529" s="517" t="s">
        <v>2064</v>
      </c>
      <c r="I1529" s="524"/>
      <c r="J1529" s="518"/>
      <c r="K1529" s="419"/>
      <c r="L1529" s="419"/>
      <c r="M1529" s="518"/>
      <c r="N1529" s="518"/>
      <c r="O1529" s="518"/>
      <c r="P1529" s="518"/>
      <c r="Q1529" s="518"/>
      <c r="R1529" s="422"/>
      <c r="S1529" s="518"/>
      <c r="T1529" s="519"/>
      <c r="U1529" s="520"/>
      <c r="V1529" s="518"/>
      <c r="W1529" s="521"/>
      <c r="X1529" s="518"/>
      <c r="Y1529" s="518"/>
      <c r="Z1529" s="518"/>
    </row>
    <row r="1530" ht="14.25" customHeight="1">
      <c r="A1530" s="471" t="str">
        <f t="array" ref="A1530">IFERROR(INDEX(AuditRepTemp_C!D$7:D$1657,MATCH(ROWS(AuditRepTemp_C!$B$7:$B1526),AuditRepTemp_C!$B$7:$B$1657,0)),"")</f>
        <v/>
      </c>
      <c r="B1530" s="510" t="str">
        <f t="array" ref="B1530">IFERROR(INDEX(AuditRepTemp_C!F$7:F$1657,MATCH(ROWS(AuditRepTemp_C!$B$7:$B1526),AuditRepTemp_C!$B$7:$B$1657,0)),"")</f>
        <v/>
      </c>
      <c r="C1530" s="511" t="str">
        <f t="array" ref="C1530">IFERROR(INDEX(AuditRepTemp_C!H$7:H$1657,MATCH(ROWS(AuditRepTemp_C!$B$7:$B1526),AuditRepTemp_C!$B$7:$B$1657,0)),"")</f>
        <v/>
      </c>
      <c r="D1530" s="511" t="str">
        <f t="array" ref="D1530">IFERROR(INDEX(AuditRepTemp_C!I$7:I$1657,MATCH(ROWS(AuditRepTemp_C!$B$7:$B1526),AuditRepTemp_C!$B$7:$B$1657,0)),"")</f>
        <v/>
      </c>
      <c r="E1530" s="512" t="str">
        <f t="array" ref="E1530">IFERROR(INDEX(AuditRepTemp_C!J$7:J$1657,MATCH(ROWS(AuditRepTemp_C!$B$7:$B1526),AuditRepTemp_C!$B$7:$B$1657,0)),"")</f>
        <v/>
      </c>
      <c r="F1530" s="513" t="str">
        <f t="array" ref="F1530">IFERROR(INDEX(AuditRepTemp_C!K$7:K$1657,MATCH(ROWS(AuditRepTemp_C!$B$7:$B1526),AuditRepTemp_C!$B$7:$B$1657,0)),"")</f>
        <v/>
      </c>
      <c r="G1530" s="513" t="str">
        <f t="array" ref="G1530">IFERROR(INDEX(AuditRepTemp_C!L$7:L$1657,MATCH(ROWS(AuditRepTemp_C!$B$7:$B1526),AuditRepTemp_C!$B$7:$B$1657,0)),"")</f>
        <v/>
      </c>
      <c r="H1530" s="517" t="s">
        <v>2064</v>
      </c>
      <c r="I1530" s="524"/>
      <c r="J1530" s="518"/>
      <c r="K1530" s="419"/>
      <c r="L1530" s="419"/>
      <c r="M1530" s="518"/>
      <c r="N1530" s="518"/>
      <c r="O1530" s="518"/>
      <c r="P1530" s="518"/>
      <c r="Q1530" s="518"/>
      <c r="R1530" s="422"/>
      <c r="S1530" s="518"/>
      <c r="T1530" s="519"/>
      <c r="U1530" s="520"/>
      <c r="V1530" s="518"/>
      <c r="W1530" s="521"/>
      <c r="X1530" s="518"/>
      <c r="Y1530" s="518"/>
      <c r="Z1530" s="518"/>
    </row>
    <row r="1531" ht="14.25" customHeight="1">
      <c r="A1531" s="471" t="str">
        <f t="array" ref="A1531">IFERROR(INDEX(AuditRepTemp_C!D$7:D$1657,MATCH(ROWS(AuditRepTemp_C!$B$7:$B1527),AuditRepTemp_C!$B$7:$B$1657,0)),"")</f>
        <v/>
      </c>
      <c r="B1531" s="510" t="str">
        <f t="array" ref="B1531">IFERROR(INDEX(AuditRepTemp_C!F$7:F$1657,MATCH(ROWS(AuditRepTemp_C!$B$7:$B1527),AuditRepTemp_C!$B$7:$B$1657,0)),"")</f>
        <v/>
      </c>
      <c r="C1531" s="511" t="str">
        <f t="array" ref="C1531">IFERROR(INDEX(AuditRepTemp_C!H$7:H$1657,MATCH(ROWS(AuditRepTemp_C!$B$7:$B1527),AuditRepTemp_C!$B$7:$B$1657,0)),"")</f>
        <v/>
      </c>
      <c r="D1531" s="511" t="str">
        <f t="array" ref="D1531">IFERROR(INDEX(AuditRepTemp_C!I$7:I$1657,MATCH(ROWS(AuditRepTemp_C!$B$7:$B1527),AuditRepTemp_C!$B$7:$B$1657,0)),"")</f>
        <v/>
      </c>
      <c r="E1531" s="512" t="str">
        <f t="array" ref="E1531">IFERROR(INDEX(AuditRepTemp_C!J$7:J$1657,MATCH(ROWS(AuditRepTemp_C!$B$7:$B1527),AuditRepTemp_C!$B$7:$B$1657,0)),"")</f>
        <v/>
      </c>
      <c r="F1531" s="513" t="str">
        <f t="array" ref="F1531">IFERROR(INDEX(AuditRepTemp_C!K$7:K$1657,MATCH(ROWS(AuditRepTemp_C!$B$7:$B1527),AuditRepTemp_C!$B$7:$B$1657,0)),"")</f>
        <v/>
      </c>
      <c r="G1531" s="513" t="str">
        <f t="array" ref="G1531">IFERROR(INDEX(AuditRepTemp_C!L$7:L$1657,MATCH(ROWS(AuditRepTemp_C!$B$7:$B1527),AuditRepTemp_C!$B$7:$B$1657,0)),"")</f>
        <v/>
      </c>
      <c r="H1531" s="517" t="s">
        <v>2064</v>
      </c>
      <c r="I1531" s="524"/>
      <c r="J1531" s="518"/>
      <c r="K1531" s="419"/>
      <c r="L1531" s="419"/>
      <c r="M1531" s="518"/>
      <c r="N1531" s="518"/>
      <c r="O1531" s="518"/>
      <c r="P1531" s="518"/>
      <c r="Q1531" s="518"/>
      <c r="R1531" s="422"/>
      <c r="S1531" s="518"/>
      <c r="T1531" s="519"/>
      <c r="U1531" s="520"/>
      <c r="V1531" s="518"/>
      <c r="W1531" s="521"/>
      <c r="X1531" s="518"/>
      <c r="Y1531" s="518"/>
      <c r="Z1531" s="518"/>
    </row>
    <row r="1532" ht="14.25" customHeight="1">
      <c r="A1532" s="471" t="str">
        <f t="array" ref="A1532">IFERROR(INDEX(AuditRepTemp_C!D$7:D$1657,MATCH(ROWS(AuditRepTemp_C!$B$7:$B1528),AuditRepTemp_C!$B$7:$B$1657,0)),"")</f>
        <v/>
      </c>
      <c r="B1532" s="510" t="str">
        <f t="array" ref="B1532">IFERROR(INDEX(AuditRepTemp_C!F$7:F$1657,MATCH(ROWS(AuditRepTemp_C!$B$7:$B1528),AuditRepTemp_C!$B$7:$B$1657,0)),"")</f>
        <v/>
      </c>
      <c r="C1532" s="511" t="str">
        <f t="array" ref="C1532">IFERROR(INDEX(AuditRepTemp_C!H$7:H$1657,MATCH(ROWS(AuditRepTemp_C!$B$7:$B1528),AuditRepTemp_C!$B$7:$B$1657,0)),"")</f>
        <v/>
      </c>
      <c r="D1532" s="511" t="str">
        <f t="array" ref="D1532">IFERROR(INDEX(AuditRepTemp_C!I$7:I$1657,MATCH(ROWS(AuditRepTemp_C!$B$7:$B1528),AuditRepTemp_C!$B$7:$B$1657,0)),"")</f>
        <v/>
      </c>
      <c r="E1532" s="512" t="str">
        <f t="array" ref="E1532">IFERROR(INDEX(AuditRepTemp_C!J$7:J$1657,MATCH(ROWS(AuditRepTemp_C!$B$7:$B1528),AuditRepTemp_C!$B$7:$B$1657,0)),"")</f>
        <v/>
      </c>
      <c r="F1532" s="513" t="str">
        <f t="array" ref="F1532">IFERROR(INDEX(AuditRepTemp_C!K$7:K$1657,MATCH(ROWS(AuditRepTemp_C!$B$7:$B1528),AuditRepTemp_C!$B$7:$B$1657,0)),"")</f>
        <v/>
      </c>
      <c r="G1532" s="513" t="str">
        <f t="array" ref="G1532">IFERROR(INDEX(AuditRepTemp_C!L$7:L$1657,MATCH(ROWS(AuditRepTemp_C!$B$7:$B1528),AuditRepTemp_C!$B$7:$B$1657,0)),"")</f>
        <v/>
      </c>
      <c r="H1532" s="517" t="s">
        <v>2064</v>
      </c>
      <c r="I1532" s="524"/>
      <c r="J1532" s="518"/>
      <c r="K1532" s="419"/>
      <c r="L1532" s="419"/>
      <c r="M1532" s="518"/>
      <c r="N1532" s="518"/>
      <c r="O1532" s="518"/>
      <c r="P1532" s="518"/>
      <c r="Q1532" s="518"/>
      <c r="R1532" s="422"/>
      <c r="S1532" s="518"/>
      <c r="T1532" s="519"/>
      <c r="U1532" s="520"/>
      <c r="V1532" s="518"/>
      <c r="W1532" s="521"/>
      <c r="X1532" s="518"/>
      <c r="Y1532" s="518"/>
      <c r="Z1532" s="518"/>
    </row>
    <row r="1533" ht="14.25" customHeight="1">
      <c r="A1533" s="471" t="str">
        <f t="array" ref="A1533">IFERROR(INDEX(AuditRepTemp_C!D$7:D$1657,MATCH(ROWS(AuditRepTemp_C!$B$7:$B1529),AuditRepTemp_C!$B$7:$B$1657,0)),"")</f>
        <v/>
      </c>
      <c r="B1533" s="510" t="str">
        <f t="array" ref="B1533">IFERROR(INDEX(AuditRepTemp_C!F$7:F$1657,MATCH(ROWS(AuditRepTemp_C!$B$7:$B1529),AuditRepTemp_C!$B$7:$B$1657,0)),"")</f>
        <v/>
      </c>
      <c r="C1533" s="511" t="str">
        <f t="array" ref="C1533">IFERROR(INDEX(AuditRepTemp_C!H$7:H$1657,MATCH(ROWS(AuditRepTemp_C!$B$7:$B1529),AuditRepTemp_C!$B$7:$B$1657,0)),"")</f>
        <v/>
      </c>
      <c r="D1533" s="511" t="str">
        <f t="array" ref="D1533">IFERROR(INDEX(AuditRepTemp_C!I$7:I$1657,MATCH(ROWS(AuditRepTemp_C!$B$7:$B1529),AuditRepTemp_C!$B$7:$B$1657,0)),"")</f>
        <v/>
      </c>
      <c r="E1533" s="512" t="str">
        <f t="array" ref="E1533">IFERROR(INDEX(AuditRepTemp_C!J$7:J$1657,MATCH(ROWS(AuditRepTemp_C!$B$7:$B1529),AuditRepTemp_C!$B$7:$B$1657,0)),"")</f>
        <v/>
      </c>
      <c r="F1533" s="513" t="str">
        <f t="array" ref="F1533">IFERROR(INDEX(AuditRepTemp_C!K$7:K$1657,MATCH(ROWS(AuditRepTemp_C!$B$7:$B1529),AuditRepTemp_C!$B$7:$B$1657,0)),"")</f>
        <v/>
      </c>
      <c r="G1533" s="513" t="str">
        <f t="array" ref="G1533">IFERROR(INDEX(AuditRepTemp_C!L$7:L$1657,MATCH(ROWS(AuditRepTemp_C!$B$7:$B1529),AuditRepTemp_C!$B$7:$B$1657,0)),"")</f>
        <v/>
      </c>
      <c r="H1533" s="517" t="s">
        <v>2064</v>
      </c>
      <c r="I1533" s="524"/>
      <c r="J1533" s="518"/>
      <c r="K1533" s="419"/>
      <c r="L1533" s="419"/>
      <c r="M1533" s="518"/>
      <c r="N1533" s="518"/>
      <c r="O1533" s="518"/>
      <c r="P1533" s="518"/>
      <c r="Q1533" s="518"/>
      <c r="R1533" s="422"/>
      <c r="S1533" s="518"/>
      <c r="T1533" s="519"/>
      <c r="U1533" s="520"/>
      <c r="V1533" s="518"/>
      <c r="W1533" s="521"/>
      <c r="X1533" s="518"/>
      <c r="Y1533" s="518"/>
      <c r="Z1533" s="518"/>
    </row>
    <row r="1534" ht="14.25" customHeight="1">
      <c r="A1534" s="471" t="str">
        <f t="array" ref="A1534">IFERROR(INDEX(AuditRepTemp_C!D$7:D$1657,MATCH(ROWS(AuditRepTemp_C!$B$7:$B1530),AuditRepTemp_C!$B$7:$B$1657,0)),"")</f>
        <v/>
      </c>
      <c r="B1534" s="510" t="str">
        <f t="array" ref="B1534">IFERROR(INDEX(AuditRepTemp_C!F$7:F$1657,MATCH(ROWS(AuditRepTemp_C!$B$7:$B1530),AuditRepTemp_C!$B$7:$B$1657,0)),"")</f>
        <v/>
      </c>
      <c r="C1534" s="511" t="str">
        <f t="array" ref="C1534">IFERROR(INDEX(AuditRepTemp_C!H$7:H$1657,MATCH(ROWS(AuditRepTemp_C!$B$7:$B1530),AuditRepTemp_C!$B$7:$B$1657,0)),"")</f>
        <v/>
      </c>
      <c r="D1534" s="511" t="str">
        <f t="array" ref="D1534">IFERROR(INDEX(AuditRepTemp_C!I$7:I$1657,MATCH(ROWS(AuditRepTemp_C!$B$7:$B1530),AuditRepTemp_C!$B$7:$B$1657,0)),"")</f>
        <v/>
      </c>
      <c r="E1534" s="512" t="str">
        <f t="array" ref="E1534">IFERROR(INDEX(AuditRepTemp_C!J$7:J$1657,MATCH(ROWS(AuditRepTemp_C!$B$7:$B1530),AuditRepTemp_C!$B$7:$B$1657,0)),"")</f>
        <v/>
      </c>
      <c r="F1534" s="513" t="str">
        <f t="array" ref="F1534">IFERROR(INDEX(AuditRepTemp_C!K$7:K$1657,MATCH(ROWS(AuditRepTemp_C!$B$7:$B1530),AuditRepTemp_C!$B$7:$B$1657,0)),"")</f>
        <v/>
      </c>
      <c r="G1534" s="513" t="str">
        <f t="array" ref="G1534">IFERROR(INDEX(AuditRepTemp_C!L$7:L$1657,MATCH(ROWS(AuditRepTemp_C!$B$7:$B1530),AuditRepTemp_C!$B$7:$B$1657,0)),"")</f>
        <v/>
      </c>
      <c r="H1534" s="517" t="s">
        <v>2064</v>
      </c>
      <c r="I1534" s="524"/>
      <c r="J1534" s="518"/>
      <c r="K1534" s="419"/>
      <c r="L1534" s="419"/>
      <c r="M1534" s="518"/>
      <c r="N1534" s="518"/>
      <c r="O1534" s="518"/>
      <c r="P1534" s="518"/>
      <c r="Q1534" s="518"/>
      <c r="R1534" s="422"/>
      <c r="S1534" s="518"/>
      <c r="T1534" s="519"/>
      <c r="U1534" s="520"/>
      <c r="V1534" s="518"/>
      <c r="W1534" s="521"/>
      <c r="X1534" s="518"/>
      <c r="Y1534" s="518"/>
      <c r="Z1534" s="518"/>
    </row>
    <row r="1535" ht="14.25" customHeight="1">
      <c r="A1535" s="471" t="str">
        <f t="array" ref="A1535">IFERROR(INDEX(AuditRepTemp_C!D$7:D$1657,MATCH(ROWS(AuditRepTemp_C!$B$7:$B1531),AuditRepTemp_C!$B$7:$B$1657,0)),"")</f>
        <v/>
      </c>
      <c r="B1535" s="510" t="str">
        <f t="array" ref="B1535">IFERROR(INDEX(AuditRepTemp_C!F$7:F$1657,MATCH(ROWS(AuditRepTemp_C!$B$7:$B1531),AuditRepTemp_C!$B$7:$B$1657,0)),"")</f>
        <v/>
      </c>
      <c r="C1535" s="511" t="str">
        <f t="array" ref="C1535">IFERROR(INDEX(AuditRepTemp_C!H$7:H$1657,MATCH(ROWS(AuditRepTemp_C!$B$7:$B1531),AuditRepTemp_C!$B$7:$B$1657,0)),"")</f>
        <v/>
      </c>
      <c r="D1535" s="511" t="str">
        <f t="array" ref="D1535">IFERROR(INDEX(AuditRepTemp_C!I$7:I$1657,MATCH(ROWS(AuditRepTemp_C!$B$7:$B1531),AuditRepTemp_C!$B$7:$B$1657,0)),"")</f>
        <v/>
      </c>
      <c r="E1535" s="512" t="str">
        <f t="array" ref="E1535">IFERROR(INDEX(AuditRepTemp_C!J$7:J$1657,MATCH(ROWS(AuditRepTemp_C!$B$7:$B1531),AuditRepTemp_C!$B$7:$B$1657,0)),"")</f>
        <v/>
      </c>
      <c r="F1535" s="513" t="str">
        <f t="array" ref="F1535">IFERROR(INDEX(AuditRepTemp_C!K$7:K$1657,MATCH(ROWS(AuditRepTemp_C!$B$7:$B1531),AuditRepTemp_C!$B$7:$B$1657,0)),"")</f>
        <v/>
      </c>
      <c r="G1535" s="513" t="str">
        <f t="array" ref="G1535">IFERROR(INDEX(AuditRepTemp_C!L$7:L$1657,MATCH(ROWS(AuditRepTemp_C!$B$7:$B1531),AuditRepTemp_C!$B$7:$B$1657,0)),"")</f>
        <v/>
      </c>
      <c r="H1535" s="517" t="s">
        <v>2064</v>
      </c>
      <c r="I1535" s="524"/>
      <c r="J1535" s="518"/>
      <c r="K1535" s="419"/>
      <c r="L1535" s="419"/>
      <c r="M1535" s="518"/>
      <c r="N1535" s="518"/>
      <c r="O1535" s="518"/>
      <c r="P1535" s="518"/>
      <c r="Q1535" s="518"/>
      <c r="R1535" s="422"/>
      <c r="S1535" s="518"/>
      <c r="T1535" s="519"/>
      <c r="U1535" s="520"/>
      <c r="V1535" s="518"/>
      <c r="W1535" s="521"/>
      <c r="X1535" s="518"/>
      <c r="Y1535" s="518"/>
      <c r="Z1535" s="518"/>
    </row>
    <row r="1536" ht="14.25" customHeight="1">
      <c r="A1536" s="471" t="str">
        <f t="array" ref="A1536">IFERROR(INDEX(AuditRepTemp_C!D$7:D$1657,MATCH(ROWS(AuditRepTemp_C!$B$7:$B1532),AuditRepTemp_C!$B$7:$B$1657,0)),"")</f>
        <v/>
      </c>
      <c r="B1536" s="510" t="str">
        <f t="array" ref="B1536">IFERROR(INDEX(AuditRepTemp_C!F$7:F$1657,MATCH(ROWS(AuditRepTemp_C!$B$7:$B1532),AuditRepTemp_C!$B$7:$B$1657,0)),"")</f>
        <v/>
      </c>
      <c r="C1536" s="511" t="str">
        <f t="array" ref="C1536">IFERROR(INDEX(AuditRepTemp_C!H$7:H$1657,MATCH(ROWS(AuditRepTemp_C!$B$7:$B1532),AuditRepTemp_C!$B$7:$B$1657,0)),"")</f>
        <v/>
      </c>
      <c r="D1536" s="511" t="str">
        <f t="array" ref="D1536">IFERROR(INDEX(AuditRepTemp_C!I$7:I$1657,MATCH(ROWS(AuditRepTemp_C!$B$7:$B1532),AuditRepTemp_C!$B$7:$B$1657,0)),"")</f>
        <v/>
      </c>
      <c r="E1536" s="512" t="str">
        <f t="array" ref="E1536">IFERROR(INDEX(AuditRepTemp_C!J$7:J$1657,MATCH(ROWS(AuditRepTemp_C!$B$7:$B1532),AuditRepTemp_C!$B$7:$B$1657,0)),"")</f>
        <v/>
      </c>
      <c r="F1536" s="513" t="str">
        <f t="array" ref="F1536">IFERROR(INDEX(AuditRepTemp_C!K$7:K$1657,MATCH(ROWS(AuditRepTemp_C!$B$7:$B1532),AuditRepTemp_C!$B$7:$B$1657,0)),"")</f>
        <v/>
      </c>
      <c r="G1536" s="513" t="str">
        <f t="array" ref="G1536">IFERROR(INDEX(AuditRepTemp_C!L$7:L$1657,MATCH(ROWS(AuditRepTemp_C!$B$7:$B1532),AuditRepTemp_C!$B$7:$B$1657,0)),"")</f>
        <v/>
      </c>
      <c r="H1536" s="517" t="s">
        <v>2064</v>
      </c>
      <c r="I1536" s="524"/>
      <c r="J1536" s="518"/>
      <c r="K1536" s="419"/>
      <c r="L1536" s="419"/>
      <c r="M1536" s="518"/>
      <c r="N1536" s="518"/>
      <c r="O1536" s="518"/>
      <c r="P1536" s="518"/>
      <c r="Q1536" s="518"/>
      <c r="R1536" s="422"/>
      <c r="S1536" s="518"/>
      <c r="T1536" s="519"/>
      <c r="U1536" s="520"/>
      <c r="V1536" s="518"/>
      <c r="W1536" s="521"/>
      <c r="X1536" s="518"/>
      <c r="Y1536" s="518"/>
      <c r="Z1536" s="518"/>
    </row>
    <row r="1537" ht="14.25" customHeight="1">
      <c r="A1537" s="471" t="str">
        <f t="array" ref="A1537">IFERROR(INDEX(AuditRepTemp_C!D$7:D$1657,MATCH(ROWS(AuditRepTemp_C!$B$7:$B1533),AuditRepTemp_C!$B$7:$B$1657,0)),"")</f>
        <v/>
      </c>
      <c r="B1537" s="510" t="str">
        <f t="array" ref="B1537">IFERROR(INDEX(AuditRepTemp_C!F$7:F$1657,MATCH(ROWS(AuditRepTemp_C!$B$7:$B1533),AuditRepTemp_C!$B$7:$B$1657,0)),"")</f>
        <v/>
      </c>
      <c r="C1537" s="511" t="str">
        <f t="array" ref="C1537">IFERROR(INDEX(AuditRepTemp_C!H$7:H$1657,MATCH(ROWS(AuditRepTemp_C!$B$7:$B1533),AuditRepTemp_C!$B$7:$B$1657,0)),"")</f>
        <v/>
      </c>
      <c r="D1537" s="511" t="str">
        <f t="array" ref="D1537">IFERROR(INDEX(AuditRepTemp_C!I$7:I$1657,MATCH(ROWS(AuditRepTemp_C!$B$7:$B1533),AuditRepTemp_C!$B$7:$B$1657,0)),"")</f>
        <v/>
      </c>
      <c r="E1537" s="512" t="str">
        <f t="array" ref="E1537">IFERROR(INDEX(AuditRepTemp_C!J$7:J$1657,MATCH(ROWS(AuditRepTemp_C!$B$7:$B1533),AuditRepTemp_C!$B$7:$B$1657,0)),"")</f>
        <v/>
      </c>
      <c r="F1537" s="513" t="str">
        <f t="array" ref="F1537">IFERROR(INDEX(AuditRepTemp_C!K$7:K$1657,MATCH(ROWS(AuditRepTemp_C!$B$7:$B1533),AuditRepTemp_C!$B$7:$B$1657,0)),"")</f>
        <v/>
      </c>
      <c r="G1537" s="513" t="str">
        <f t="array" ref="G1537">IFERROR(INDEX(AuditRepTemp_C!L$7:L$1657,MATCH(ROWS(AuditRepTemp_C!$B$7:$B1533),AuditRepTemp_C!$B$7:$B$1657,0)),"")</f>
        <v/>
      </c>
      <c r="H1537" s="517" t="s">
        <v>2064</v>
      </c>
      <c r="I1537" s="524"/>
      <c r="J1537" s="518"/>
      <c r="K1537" s="419"/>
      <c r="L1537" s="419"/>
      <c r="M1537" s="518"/>
      <c r="N1537" s="518"/>
      <c r="O1537" s="518"/>
      <c r="P1537" s="518"/>
      <c r="Q1537" s="518"/>
      <c r="R1537" s="422"/>
      <c r="S1537" s="518"/>
      <c r="T1537" s="519"/>
      <c r="U1537" s="520"/>
      <c r="V1537" s="518"/>
      <c r="W1537" s="521"/>
      <c r="X1537" s="518"/>
      <c r="Y1537" s="518"/>
      <c r="Z1537" s="518"/>
    </row>
    <row r="1538" ht="14.25" customHeight="1">
      <c r="A1538" s="471" t="str">
        <f t="array" ref="A1538">IFERROR(INDEX(AuditRepTemp_C!D$7:D$1657,MATCH(ROWS(AuditRepTemp_C!$B$7:$B1534),AuditRepTemp_C!$B$7:$B$1657,0)),"")</f>
        <v/>
      </c>
      <c r="B1538" s="510" t="str">
        <f t="array" ref="B1538">IFERROR(INDEX(AuditRepTemp_C!F$7:F$1657,MATCH(ROWS(AuditRepTemp_C!$B$7:$B1534),AuditRepTemp_C!$B$7:$B$1657,0)),"")</f>
        <v/>
      </c>
      <c r="C1538" s="511" t="str">
        <f t="array" ref="C1538">IFERROR(INDEX(AuditRepTemp_C!H$7:H$1657,MATCH(ROWS(AuditRepTemp_C!$B$7:$B1534),AuditRepTemp_C!$B$7:$B$1657,0)),"")</f>
        <v/>
      </c>
      <c r="D1538" s="511" t="str">
        <f t="array" ref="D1538">IFERROR(INDEX(AuditRepTemp_C!I$7:I$1657,MATCH(ROWS(AuditRepTemp_C!$B$7:$B1534),AuditRepTemp_C!$B$7:$B$1657,0)),"")</f>
        <v/>
      </c>
      <c r="E1538" s="512" t="str">
        <f t="array" ref="E1538">IFERROR(INDEX(AuditRepTemp_C!J$7:J$1657,MATCH(ROWS(AuditRepTemp_C!$B$7:$B1534),AuditRepTemp_C!$B$7:$B$1657,0)),"")</f>
        <v/>
      </c>
      <c r="F1538" s="513" t="str">
        <f t="array" ref="F1538">IFERROR(INDEX(AuditRepTemp_C!K$7:K$1657,MATCH(ROWS(AuditRepTemp_C!$B$7:$B1534),AuditRepTemp_C!$B$7:$B$1657,0)),"")</f>
        <v/>
      </c>
      <c r="G1538" s="513" t="str">
        <f t="array" ref="G1538">IFERROR(INDEX(AuditRepTemp_C!L$7:L$1657,MATCH(ROWS(AuditRepTemp_C!$B$7:$B1534),AuditRepTemp_C!$B$7:$B$1657,0)),"")</f>
        <v/>
      </c>
      <c r="H1538" s="517" t="s">
        <v>2064</v>
      </c>
      <c r="I1538" s="524"/>
      <c r="J1538" s="518"/>
      <c r="K1538" s="419"/>
      <c r="L1538" s="419"/>
      <c r="M1538" s="518"/>
      <c r="N1538" s="518"/>
      <c r="O1538" s="518"/>
      <c r="P1538" s="518"/>
      <c r="Q1538" s="518"/>
      <c r="R1538" s="422"/>
      <c r="S1538" s="518"/>
      <c r="T1538" s="519"/>
      <c r="U1538" s="520"/>
      <c r="V1538" s="518"/>
      <c r="W1538" s="521"/>
      <c r="X1538" s="518"/>
      <c r="Y1538" s="518"/>
      <c r="Z1538" s="518"/>
    </row>
    <row r="1539" ht="14.25" customHeight="1">
      <c r="A1539" s="471" t="str">
        <f t="array" ref="A1539">IFERROR(INDEX(AuditRepTemp_C!D$7:D$1657,MATCH(ROWS(AuditRepTemp_C!$B$7:$B1535),AuditRepTemp_C!$B$7:$B$1657,0)),"")</f>
        <v/>
      </c>
      <c r="B1539" s="510" t="str">
        <f t="array" ref="B1539">IFERROR(INDEX(AuditRepTemp_C!F$7:F$1657,MATCH(ROWS(AuditRepTemp_C!$B$7:$B1535),AuditRepTemp_C!$B$7:$B$1657,0)),"")</f>
        <v/>
      </c>
      <c r="C1539" s="511" t="str">
        <f t="array" ref="C1539">IFERROR(INDEX(AuditRepTemp_C!H$7:H$1657,MATCH(ROWS(AuditRepTemp_C!$B$7:$B1535),AuditRepTemp_C!$B$7:$B$1657,0)),"")</f>
        <v/>
      </c>
      <c r="D1539" s="511" t="str">
        <f t="array" ref="D1539">IFERROR(INDEX(AuditRepTemp_C!I$7:I$1657,MATCH(ROWS(AuditRepTemp_C!$B$7:$B1535),AuditRepTemp_C!$B$7:$B$1657,0)),"")</f>
        <v/>
      </c>
      <c r="E1539" s="512" t="str">
        <f t="array" ref="E1539">IFERROR(INDEX(AuditRepTemp_C!J$7:J$1657,MATCH(ROWS(AuditRepTemp_C!$B$7:$B1535),AuditRepTemp_C!$B$7:$B$1657,0)),"")</f>
        <v/>
      </c>
      <c r="F1539" s="513" t="str">
        <f t="array" ref="F1539">IFERROR(INDEX(AuditRepTemp_C!K$7:K$1657,MATCH(ROWS(AuditRepTemp_C!$B$7:$B1535),AuditRepTemp_C!$B$7:$B$1657,0)),"")</f>
        <v/>
      </c>
      <c r="G1539" s="513" t="str">
        <f t="array" ref="G1539">IFERROR(INDEX(AuditRepTemp_C!L$7:L$1657,MATCH(ROWS(AuditRepTemp_C!$B$7:$B1535),AuditRepTemp_C!$B$7:$B$1657,0)),"")</f>
        <v/>
      </c>
      <c r="H1539" s="517" t="s">
        <v>2064</v>
      </c>
      <c r="I1539" s="524"/>
      <c r="J1539" s="518"/>
      <c r="K1539" s="419"/>
      <c r="L1539" s="419"/>
      <c r="M1539" s="518"/>
      <c r="N1539" s="518"/>
      <c r="O1539" s="518"/>
      <c r="P1539" s="518"/>
      <c r="Q1539" s="518"/>
      <c r="R1539" s="422"/>
      <c r="S1539" s="518"/>
      <c r="T1539" s="519"/>
      <c r="U1539" s="520"/>
      <c r="V1539" s="518"/>
      <c r="W1539" s="521"/>
      <c r="X1539" s="518"/>
      <c r="Y1539" s="518"/>
      <c r="Z1539" s="518"/>
    </row>
    <row r="1540" ht="14.25" customHeight="1">
      <c r="A1540" s="471" t="str">
        <f t="array" ref="A1540">IFERROR(INDEX(AuditRepTemp_C!D$7:D$1657,MATCH(ROWS(AuditRepTemp_C!$B$7:$B1536),AuditRepTemp_C!$B$7:$B$1657,0)),"")</f>
        <v/>
      </c>
      <c r="B1540" s="510" t="str">
        <f t="array" ref="B1540">IFERROR(INDEX(AuditRepTemp_C!F$7:F$1657,MATCH(ROWS(AuditRepTemp_C!$B$7:$B1536),AuditRepTemp_C!$B$7:$B$1657,0)),"")</f>
        <v/>
      </c>
      <c r="C1540" s="511" t="str">
        <f t="array" ref="C1540">IFERROR(INDEX(AuditRepTemp_C!H$7:H$1657,MATCH(ROWS(AuditRepTemp_C!$B$7:$B1536),AuditRepTemp_C!$B$7:$B$1657,0)),"")</f>
        <v/>
      </c>
      <c r="D1540" s="511" t="str">
        <f t="array" ref="D1540">IFERROR(INDEX(AuditRepTemp_C!I$7:I$1657,MATCH(ROWS(AuditRepTemp_C!$B$7:$B1536),AuditRepTemp_C!$B$7:$B$1657,0)),"")</f>
        <v/>
      </c>
      <c r="E1540" s="512" t="str">
        <f t="array" ref="E1540">IFERROR(INDEX(AuditRepTemp_C!J$7:J$1657,MATCH(ROWS(AuditRepTemp_C!$B$7:$B1536),AuditRepTemp_C!$B$7:$B$1657,0)),"")</f>
        <v/>
      </c>
      <c r="F1540" s="513" t="str">
        <f t="array" ref="F1540">IFERROR(INDEX(AuditRepTemp_C!K$7:K$1657,MATCH(ROWS(AuditRepTemp_C!$B$7:$B1536),AuditRepTemp_C!$B$7:$B$1657,0)),"")</f>
        <v/>
      </c>
      <c r="G1540" s="513" t="str">
        <f t="array" ref="G1540">IFERROR(INDEX(AuditRepTemp_C!L$7:L$1657,MATCH(ROWS(AuditRepTemp_C!$B$7:$B1536),AuditRepTemp_C!$B$7:$B$1657,0)),"")</f>
        <v/>
      </c>
      <c r="H1540" s="517" t="s">
        <v>2064</v>
      </c>
      <c r="I1540" s="524"/>
      <c r="J1540" s="518"/>
      <c r="K1540" s="419"/>
      <c r="L1540" s="419"/>
      <c r="M1540" s="518"/>
      <c r="N1540" s="518"/>
      <c r="O1540" s="518"/>
      <c r="P1540" s="518"/>
      <c r="Q1540" s="518"/>
      <c r="R1540" s="422"/>
      <c r="S1540" s="518"/>
      <c r="T1540" s="519"/>
      <c r="U1540" s="520"/>
      <c r="V1540" s="518"/>
      <c r="W1540" s="521"/>
      <c r="X1540" s="518"/>
      <c r="Y1540" s="518"/>
      <c r="Z1540" s="518"/>
    </row>
    <row r="1541" ht="14.25" customHeight="1">
      <c r="A1541" s="471" t="str">
        <f t="array" ref="A1541">IFERROR(INDEX(AuditRepTemp_C!D$7:D$1657,MATCH(ROWS(AuditRepTemp_C!$B$7:$B1537),AuditRepTemp_C!$B$7:$B$1657,0)),"")</f>
        <v/>
      </c>
      <c r="B1541" s="510" t="str">
        <f t="array" ref="B1541">IFERROR(INDEX(AuditRepTemp_C!F$7:F$1657,MATCH(ROWS(AuditRepTemp_C!$B$7:$B1537),AuditRepTemp_C!$B$7:$B$1657,0)),"")</f>
        <v/>
      </c>
      <c r="C1541" s="511" t="str">
        <f t="array" ref="C1541">IFERROR(INDEX(AuditRepTemp_C!H$7:H$1657,MATCH(ROWS(AuditRepTemp_C!$B$7:$B1537),AuditRepTemp_C!$B$7:$B$1657,0)),"")</f>
        <v/>
      </c>
      <c r="D1541" s="511" t="str">
        <f t="array" ref="D1541">IFERROR(INDEX(AuditRepTemp_C!I$7:I$1657,MATCH(ROWS(AuditRepTemp_C!$B$7:$B1537),AuditRepTemp_C!$B$7:$B$1657,0)),"")</f>
        <v/>
      </c>
      <c r="E1541" s="512" t="str">
        <f t="array" ref="E1541">IFERROR(INDEX(AuditRepTemp_C!J$7:J$1657,MATCH(ROWS(AuditRepTemp_C!$B$7:$B1537),AuditRepTemp_C!$B$7:$B$1657,0)),"")</f>
        <v/>
      </c>
      <c r="F1541" s="513" t="str">
        <f t="array" ref="F1541">IFERROR(INDEX(AuditRepTemp_C!K$7:K$1657,MATCH(ROWS(AuditRepTemp_C!$B$7:$B1537),AuditRepTemp_C!$B$7:$B$1657,0)),"")</f>
        <v/>
      </c>
      <c r="G1541" s="513" t="str">
        <f t="array" ref="G1541">IFERROR(INDEX(AuditRepTemp_C!L$7:L$1657,MATCH(ROWS(AuditRepTemp_C!$B$7:$B1537),AuditRepTemp_C!$B$7:$B$1657,0)),"")</f>
        <v/>
      </c>
      <c r="H1541" s="517" t="s">
        <v>2064</v>
      </c>
      <c r="I1541" s="524"/>
      <c r="J1541" s="518"/>
      <c r="K1541" s="419"/>
      <c r="L1541" s="419"/>
      <c r="M1541" s="518"/>
      <c r="N1541" s="518"/>
      <c r="O1541" s="518"/>
      <c r="P1541" s="518"/>
      <c r="Q1541" s="518"/>
      <c r="R1541" s="422"/>
      <c r="S1541" s="518"/>
      <c r="T1541" s="519"/>
      <c r="U1541" s="520"/>
      <c r="V1541" s="518"/>
      <c r="W1541" s="521"/>
      <c r="X1541" s="518"/>
      <c r="Y1541" s="518"/>
      <c r="Z1541" s="518"/>
    </row>
    <row r="1542" ht="14.25" customHeight="1">
      <c r="A1542" s="471" t="str">
        <f t="array" ref="A1542">IFERROR(INDEX(AuditRepTemp_C!D$7:D$1657,MATCH(ROWS(AuditRepTemp_C!$B$7:$B1538),AuditRepTemp_C!$B$7:$B$1657,0)),"")</f>
        <v/>
      </c>
      <c r="B1542" s="510" t="str">
        <f t="array" ref="B1542">IFERROR(INDEX(AuditRepTemp_C!F$7:F$1657,MATCH(ROWS(AuditRepTemp_C!$B$7:$B1538),AuditRepTemp_C!$B$7:$B$1657,0)),"")</f>
        <v/>
      </c>
      <c r="C1542" s="511" t="str">
        <f t="array" ref="C1542">IFERROR(INDEX(AuditRepTemp_C!H$7:H$1657,MATCH(ROWS(AuditRepTemp_C!$B$7:$B1538),AuditRepTemp_C!$B$7:$B$1657,0)),"")</f>
        <v/>
      </c>
      <c r="D1542" s="511" t="str">
        <f t="array" ref="D1542">IFERROR(INDEX(AuditRepTemp_C!I$7:I$1657,MATCH(ROWS(AuditRepTemp_C!$B$7:$B1538),AuditRepTemp_C!$B$7:$B$1657,0)),"")</f>
        <v/>
      </c>
      <c r="E1542" s="512" t="str">
        <f t="array" ref="E1542">IFERROR(INDEX(AuditRepTemp_C!J$7:J$1657,MATCH(ROWS(AuditRepTemp_C!$B$7:$B1538),AuditRepTemp_C!$B$7:$B$1657,0)),"")</f>
        <v/>
      </c>
      <c r="F1542" s="513" t="str">
        <f t="array" ref="F1542">IFERROR(INDEX(AuditRepTemp_C!K$7:K$1657,MATCH(ROWS(AuditRepTemp_C!$B$7:$B1538),AuditRepTemp_C!$B$7:$B$1657,0)),"")</f>
        <v/>
      </c>
      <c r="G1542" s="513" t="str">
        <f t="array" ref="G1542">IFERROR(INDEX(AuditRepTemp_C!L$7:L$1657,MATCH(ROWS(AuditRepTemp_C!$B$7:$B1538),AuditRepTemp_C!$B$7:$B$1657,0)),"")</f>
        <v/>
      </c>
      <c r="H1542" s="517" t="s">
        <v>2064</v>
      </c>
      <c r="I1542" s="524"/>
      <c r="J1542" s="518"/>
      <c r="K1542" s="419"/>
      <c r="L1542" s="419"/>
      <c r="M1542" s="518"/>
      <c r="N1542" s="518"/>
      <c r="O1542" s="518"/>
      <c r="P1542" s="518"/>
      <c r="Q1542" s="518"/>
      <c r="R1542" s="422"/>
      <c r="S1542" s="518"/>
      <c r="T1542" s="519"/>
      <c r="U1542" s="520"/>
      <c r="V1542" s="518"/>
      <c r="W1542" s="521"/>
      <c r="X1542" s="518"/>
      <c r="Y1542" s="518"/>
      <c r="Z1542" s="518"/>
    </row>
    <row r="1543" ht="14.25" customHeight="1">
      <c r="A1543" s="471" t="str">
        <f t="array" ref="A1543">IFERROR(INDEX(AuditRepTemp_C!D$7:D$1657,MATCH(ROWS(AuditRepTemp_C!$B$7:$B1539),AuditRepTemp_C!$B$7:$B$1657,0)),"")</f>
        <v/>
      </c>
      <c r="B1543" s="510" t="str">
        <f t="array" ref="B1543">IFERROR(INDEX(AuditRepTemp_C!F$7:F$1657,MATCH(ROWS(AuditRepTemp_C!$B$7:$B1539),AuditRepTemp_C!$B$7:$B$1657,0)),"")</f>
        <v/>
      </c>
      <c r="C1543" s="511" t="str">
        <f t="array" ref="C1543">IFERROR(INDEX(AuditRepTemp_C!H$7:H$1657,MATCH(ROWS(AuditRepTemp_C!$B$7:$B1539),AuditRepTemp_C!$B$7:$B$1657,0)),"")</f>
        <v/>
      </c>
      <c r="D1543" s="511" t="str">
        <f t="array" ref="D1543">IFERROR(INDEX(AuditRepTemp_C!I$7:I$1657,MATCH(ROWS(AuditRepTemp_C!$B$7:$B1539),AuditRepTemp_C!$B$7:$B$1657,0)),"")</f>
        <v/>
      </c>
      <c r="E1543" s="512" t="str">
        <f t="array" ref="E1543">IFERROR(INDEX(AuditRepTemp_C!J$7:J$1657,MATCH(ROWS(AuditRepTemp_C!$B$7:$B1539),AuditRepTemp_C!$B$7:$B$1657,0)),"")</f>
        <v/>
      </c>
      <c r="F1543" s="513" t="str">
        <f t="array" ref="F1543">IFERROR(INDEX(AuditRepTemp_C!K$7:K$1657,MATCH(ROWS(AuditRepTemp_C!$B$7:$B1539),AuditRepTemp_C!$B$7:$B$1657,0)),"")</f>
        <v/>
      </c>
      <c r="G1543" s="513" t="str">
        <f t="array" ref="G1543">IFERROR(INDEX(AuditRepTemp_C!L$7:L$1657,MATCH(ROWS(AuditRepTemp_C!$B$7:$B1539),AuditRepTemp_C!$B$7:$B$1657,0)),"")</f>
        <v/>
      </c>
      <c r="H1543" s="517" t="s">
        <v>2064</v>
      </c>
      <c r="I1543" s="524"/>
      <c r="J1543" s="518"/>
      <c r="K1543" s="419"/>
      <c r="L1543" s="419"/>
      <c r="M1543" s="518"/>
      <c r="N1543" s="518"/>
      <c r="O1543" s="518"/>
      <c r="P1543" s="518"/>
      <c r="Q1543" s="518"/>
      <c r="R1543" s="422"/>
      <c r="S1543" s="518"/>
      <c r="T1543" s="519"/>
      <c r="U1543" s="520"/>
      <c r="V1543" s="518"/>
      <c r="W1543" s="521"/>
      <c r="X1543" s="518"/>
      <c r="Y1543" s="518"/>
      <c r="Z1543" s="518"/>
    </row>
    <row r="1544" ht="14.25" customHeight="1">
      <c r="A1544" s="471" t="str">
        <f t="array" ref="A1544">IFERROR(INDEX(AuditRepTemp_C!D$7:D$1657,MATCH(ROWS(AuditRepTemp_C!$B$7:$B1540),AuditRepTemp_C!$B$7:$B$1657,0)),"")</f>
        <v/>
      </c>
      <c r="B1544" s="510" t="str">
        <f t="array" ref="B1544">IFERROR(INDEX(AuditRepTemp_C!F$7:F$1657,MATCH(ROWS(AuditRepTemp_C!$B$7:$B1540),AuditRepTemp_C!$B$7:$B$1657,0)),"")</f>
        <v/>
      </c>
      <c r="C1544" s="511" t="str">
        <f t="array" ref="C1544">IFERROR(INDEX(AuditRepTemp_C!H$7:H$1657,MATCH(ROWS(AuditRepTemp_C!$B$7:$B1540),AuditRepTemp_C!$B$7:$B$1657,0)),"")</f>
        <v/>
      </c>
      <c r="D1544" s="511" t="str">
        <f t="array" ref="D1544">IFERROR(INDEX(AuditRepTemp_C!I$7:I$1657,MATCH(ROWS(AuditRepTemp_C!$B$7:$B1540),AuditRepTemp_C!$B$7:$B$1657,0)),"")</f>
        <v/>
      </c>
      <c r="E1544" s="512" t="str">
        <f t="array" ref="E1544">IFERROR(INDEX(AuditRepTemp_C!J$7:J$1657,MATCH(ROWS(AuditRepTemp_C!$B$7:$B1540),AuditRepTemp_C!$B$7:$B$1657,0)),"")</f>
        <v/>
      </c>
      <c r="F1544" s="513" t="str">
        <f t="array" ref="F1544">IFERROR(INDEX(AuditRepTemp_C!K$7:K$1657,MATCH(ROWS(AuditRepTemp_C!$B$7:$B1540),AuditRepTemp_C!$B$7:$B$1657,0)),"")</f>
        <v/>
      </c>
      <c r="G1544" s="513" t="str">
        <f t="array" ref="G1544">IFERROR(INDEX(AuditRepTemp_C!L$7:L$1657,MATCH(ROWS(AuditRepTemp_C!$B$7:$B1540),AuditRepTemp_C!$B$7:$B$1657,0)),"")</f>
        <v/>
      </c>
      <c r="H1544" s="517" t="s">
        <v>2064</v>
      </c>
      <c r="I1544" s="524"/>
      <c r="J1544" s="518"/>
      <c r="K1544" s="419"/>
      <c r="L1544" s="419"/>
      <c r="M1544" s="518"/>
      <c r="N1544" s="518"/>
      <c r="O1544" s="518"/>
      <c r="P1544" s="518"/>
      <c r="Q1544" s="518"/>
      <c r="R1544" s="422"/>
      <c r="S1544" s="518"/>
      <c r="T1544" s="519"/>
      <c r="U1544" s="520"/>
      <c r="V1544" s="518"/>
      <c r="W1544" s="521"/>
      <c r="X1544" s="518"/>
      <c r="Y1544" s="518"/>
      <c r="Z1544" s="518"/>
    </row>
    <row r="1545" ht="14.25" customHeight="1">
      <c r="A1545" s="471" t="str">
        <f t="array" ref="A1545">IFERROR(INDEX(AuditRepTemp_C!D$7:D$1657,MATCH(ROWS(AuditRepTemp_C!$B$7:$B1541),AuditRepTemp_C!$B$7:$B$1657,0)),"")</f>
        <v/>
      </c>
      <c r="B1545" s="510" t="str">
        <f t="array" ref="B1545">IFERROR(INDEX(AuditRepTemp_C!F$7:F$1657,MATCH(ROWS(AuditRepTemp_C!$B$7:$B1541),AuditRepTemp_C!$B$7:$B$1657,0)),"")</f>
        <v/>
      </c>
      <c r="C1545" s="511" t="str">
        <f t="array" ref="C1545">IFERROR(INDEX(AuditRepTemp_C!H$7:H$1657,MATCH(ROWS(AuditRepTemp_C!$B$7:$B1541),AuditRepTemp_C!$B$7:$B$1657,0)),"")</f>
        <v/>
      </c>
      <c r="D1545" s="511" t="str">
        <f t="array" ref="D1545">IFERROR(INDEX(AuditRepTemp_C!I$7:I$1657,MATCH(ROWS(AuditRepTemp_C!$B$7:$B1541),AuditRepTemp_C!$B$7:$B$1657,0)),"")</f>
        <v/>
      </c>
      <c r="E1545" s="512" t="str">
        <f t="array" ref="E1545">IFERROR(INDEX(AuditRepTemp_C!J$7:J$1657,MATCH(ROWS(AuditRepTemp_C!$B$7:$B1541),AuditRepTemp_C!$B$7:$B$1657,0)),"")</f>
        <v/>
      </c>
      <c r="F1545" s="513" t="str">
        <f t="array" ref="F1545">IFERROR(INDEX(AuditRepTemp_C!K$7:K$1657,MATCH(ROWS(AuditRepTemp_C!$B$7:$B1541),AuditRepTemp_C!$B$7:$B$1657,0)),"")</f>
        <v/>
      </c>
      <c r="G1545" s="513" t="str">
        <f t="array" ref="G1545">IFERROR(INDEX(AuditRepTemp_C!L$7:L$1657,MATCH(ROWS(AuditRepTemp_C!$B$7:$B1541),AuditRepTemp_C!$B$7:$B$1657,0)),"")</f>
        <v/>
      </c>
      <c r="H1545" s="517" t="s">
        <v>2064</v>
      </c>
      <c r="I1545" s="524"/>
      <c r="J1545" s="518"/>
      <c r="K1545" s="419"/>
      <c r="L1545" s="419"/>
      <c r="M1545" s="518"/>
      <c r="N1545" s="518"/>
      <c r="O1545" s="518"/>
      <c r="P1545" s="518"/>
      <c r="Q1545" s="518"/>
      <c r="R1545" s="422"/>
      <c r="S1545" s="518"/>
      <c r="T1545" s="519"/>
      <c r="U1545" s="520"/>
      <c r="V1545" s="518"/>
      <c r="W1545" s="521"/>
      <c r="X1545" s="518"/>
      <c r="Y1545" s="518"/>
      <c r="Z1545" s="518"/>
    </row>
    <row r="1546" ht="14.25" customHeight="1">
      <c r="A1546" s="471" t="str">
        <f t="array" ref="A1546">IFERROR(INDEX(AuditRepTemp_C!D$7:D$1657,MATCH(ROWS(AuditRepTemp_C!$B$7:$B1542),AuditRepTemp_C!$B$7:$B$1657,0)),"")</f>
        <v/>
      </c>
      <c r="B1546" s="510" t="str">
        <f t="array" ref="B1546">IFERROR(INDEX(AuditRepTemp_C!F$7:F$1657,MATCH(ROWS(AuditRepTemp_C!$B$7:$B1542),AuditRepTemp_C!$B$7:$B$1657,0)),"")</f>
        <v/>
      </c>
      <c r="C1546" s="511" t="str">
        <f t="array" ref="C1546">IFERROR(INDEX(AuditRepTemp_C!H$7:H$1657,MATCH(ROWS(AuditRepTemp_C!$B$7:$B1542),AuditRepTemp_C!$B$7:$B$1657,0)),"")</f>
        <v/>
      </c>
      <c r="D1546" s="511" t="str">
        <f t="array" ref="D1546">IFERROR(INDEX(AuditRepTemp_C!I$7:I$1657,MATCH(ROWS(AuditRepTemp_C!$B$7:$B1542),AuditRepTemp_C!$B$7:$B$1657,0)),"")</f>
        <v/>
      </c>
      <c r="E1546" s="512" t="str">
        <f t="array" ref="E1546">IFERROR(INDEX(AuditRepTemp_C!J$7:J$1657,MATCH(ROWS(AuditRepTemp_C!$B$7:$B1542),AuditRepTemp_C!$B$7:$B$1657,0)),"")</f>
        <v/>
      </c>
      <c r="F1546" s="513" t="str">
        <f t="array" ref="F1546">IFERROR(INDEX(AuditRepTemp_C!K$7:K$1657,MATCH(ROWS(AuditRepTemp_C!$B$7:$B1542),AuditRepTemp_C!$B$7:$B$1657,0)),"")</f>
        <v/>
      </c>
      <c r="G1546" s="513" t="str">
        <f t="array" ref="G1546">IFERROR(INDEX(AuditRepTemp_C!L$7:L$1657,MATCH(ROWS(AuditRepTemp_C!$B$7:$B1542),AuditRepTemp_C!$B$7:$B$1657,0)),"")</f>
        <v/>
      </c>
      <c r="H1546" s="517" t="s">
        <v>2064</v>
      </c>
      <c r="I1546" s="524"/>
      <c r="J1546" s="518"/>
      <c r="K1546" s="419"/>
      <c r="L1546" s="419"/>
      <c r="M1546" s="518"/>
      <c r="N1546" s="518"/>
      <c r="O1546" s="518"/>
      <c r="P1546" s="518"/>
      <c r="Q1546" s="518"/>
      <c r="R1546" s="422"/>
      <c r="S1546" s="518"/>
      <c r="T1546" s="519"/>
      <c r="U1546" s="520"/>
      <c r="V1546" s="518"/>
      <c r="W1546" s="521"/>
      <c r="X1546" s="518"/>
      <c r="Y1546" s="518"/>
      <c r="Z1546" s="518"/>
    </row>
    <row r="1547" ht="14.25" customHeight="1">
      <c r="A1547" s="471" t="str">
        <f t="array" ref="A1547">IFERROR(INDEX(AuditRepTemp_C!D$7:D$1657,MATCH(ROWS(AuditRepTemp_C!$B$7:$B1543),AuditRepTemp_C!$B$7:$B$1657,0)),"")</f>
        <v/>
      </c>
      <c r="B1547" s="510" t="str">
        <f t="array" ref="B1547">IFERROR(INDEX(AuditRepTemp_C!F$7:F$1657,MATCH(ROWS(AuditRepTemp_C!$B$7:$B1543),AuditRepTemp_C!$B$7:$B$1657,0)),"")</f>
        <v/>
      </c>
      <c r="C1547" s="511" t="str">
        <f t="array" ref="C1547">IFERROR(INDEX(AuditRepTemp_C!H$7:H$1657,MATCH(ROWS(AuditRepTemp_C!$B$7:$B1543),AuditRepTemp_C!$B$7:$B$1657,0)),"")</f>
        <v/>
      </c>
      <c r="D1547" s="511" t="str">
        <f t="array" ref="D1547">IFERROR(INDEX(AuditRepTemp_C!I$7:I$1657,MATCH(ROWS(AuditRepTemp_C!$B$7:$B1543),AuditRepTemp_C!$B$7:$B$1657,0)),"")</f>
        <v/>
      </c>
      <c r="E1547" s="512" t="str">
        <f t="array" ref="E1547">IFERROR(INDEX(AuditRepTemp_C!J$7:J$1657,MATCH(ROWS(AuditRepTemp_C!$B$7:$B1543),AuditRepTemp_C!$B$7:$B$1657,0)),"")</f>
        <v/>
      </c>
      <c r="F1547" s="513" t="str">
        <f t="array" ref="F1547">IFERROR(INDEX(AuditRepTemp_C!K$7:K$1657,MATCH(ROWS(AuditRepTemp_C!$B$7:$B1543),AuditRepTemp_C!$B$7:$B$1657,0)),"")</f>
        <v/>
      </c>
      <c r="G1547" s="513" t="str">
        <f t="array" ref="G1547">IFERROR(INDEX(AuditRepTemp_C!L$7:L$1657,MATCH(ROWS(AuditRepTemp_C!$B$7:$B1543),AuditRepTemp_C!$B$7:$B$1657,0)),"")</f>
        <v/>
      </c>
      <c r="H1547" s="517" t="s">
        <v>2064</v>
      </c>
      <c r="I1547" s="524"/>
      <c r="J1547" s="518"/>
      <c r="K1547" s="419"/>
      <c r="L1547" s="419"/>
      <c r="M1547" s="518"/>
      <c r="N1547" s="518"/>
      <c r="O1547" s="518"/>
      <c r="P1547" s="518"/>
      <c r="Q1547" s="518"/>
      <c r="R1547" s="422"/>
      <c r="S1547" s="518"/>
      <c r="T1547" s="519"/>
      <c r="U1547" s="520"/>
      <c r="V1547" s="518"/>
      <c r="W1547" s="521"/>
      <c r="X1547" s="518"/>
      <c r="Y1547" s="518"/>
      <c r="Z1547" s="518"/>
    </row>
    <row r="1548" ht="14.25" customHeight="1">
      <c r="A1548" s="471" t="str">
        <f t="array" ref="A1548">IFERROR(INDEX(AuditRepTemp_C!D$7:D$1657,MATCH(ROWS(AuditRepTemp_C!$B$7:$B1544),AuditRepTemp_C!$B$7:$B$1657,0)),"")</f>
        <v/>
      </c>
      <c r="B1548" s="510" t="str">
        <f t="array" ref="B1548">IFERROR(INDEX(AuditRepTemp_C!F$7:F$1657,MATCH(ROWS(AuditRepTemp_C!$B$7:$B1544),AuditRepTemp_C!$B$7:$B$1657,0)),"")</f>
        <v/>
      </c>
      <c r="C1548" s="511" t="str">
        <f t="array" ref="C1548">IFERROR(INDEX(AuditRepTemp_C!H$7:H$1657,MATCH(ROWS(AuditRepTemp_C!$B$7:$B1544),AuditRepTemp_C!$B$7:$B$1657,0)),"")</f>
        <v/>
      </c>
      <c r="D1548" s="511" t="str">
        <f t="array" ref="D1548">IFERROR(INDEX(AuditRepTemp_C!I$7:I$1657,MATCH(ROWS(AuditRepTemp_C!$B$7:$B1544),AuditRepTemp_C!$B$7:$B$1657,0)),"")</f>
        <v/>
      </c>
      <c r="E1548" s="512" t="str">
        <f t="array" ref="E1548">IFERROR(INDEX(AuditRepTemp_C!J$7:J$1657,MATCH(ROWS(AuditRepTemp_C!$B$7:$B1544),AuditRepTemp_C!$B$7:$B$1657,0)),"")</f>
        <v/>
      </c>
      <c r="F1548" s="513" t="str">
        <f t="array" ref="F1548">IFERROR(INDEX(AuditRepTemp_C!K$7:K$1657,MATCH(ROWS(AuditRepTemp_C!$B$7:$B1544),AuditRepTemp_C!$B$7:$B$1657,0)),"")</f>
        <v/>
      </c>
      <c r="G1548" s="513" t="str">
        <f t="array" ref="G1548">IFERROR(INDEX(AuditRepTemp_C!L$7:L$1657,MATCH(ROWS(AuditRepTemp_C!$B$7:$B1544),AuditRepTemp_C!$B$7:$B$1657,0)),"")</f>
        <v/>
      </c>
      <c r="H1548" s="517" t="s">
        <v>2064</v>
      </c>
      <c r="I1548" s="524"/>
      <c r="J1548" s="518"/>
      <c r="K1548" s="419"/>
      <c r="L1548" s="419"/>
      <c r="M1548" s="518"/>
      <c r="N1548" s="518"/>
      <c r="O1548" s="518"/>
      <c r="P1548" s="518"/>
      <c r="Q1548" s="518"/>
      <c r="R1548" s="422"/>
      <c r="S1548" s="518"/>
      <c r="T1548" s="519"/>
      <c r="U1548" s="520"/>
      <c r="V1548" s="518"/>
      <c r="W1548" s="521"/>
      <c r="X1548" s="518"/>
      <c r="Y1548" s="518"/>
      <c r="Z1548" s="518"/>
    </row>
    <row r="1549" ht="14.25" customHeight="1">
      <c r="A1549" s="471" t="str">
        <f t="array" ref="A1549">IFERROR(INDEX(AuditRepTemp_C!D$7:D$1657,MATCH(ROWS(AuditRepTemp_C!$B$7:$B1545),AuditRepTemp_C!$B$7:$B$1657,0)),"")</f>
        <v/>
      </c>
      <c r="B1549" s="510" t="str">
        <f t="array" ref="B1549">IFERROR(INDEX(AuditRepTemp_C!F$7:F$1657,MATCH(ROWS(AuditRepTemp_C!$B$7:$B1545),AuditRepTemp_C!$B$7:$B$1657,0)),"")</f>
        <v/>
      </c>
      <c r="C1549" s="511" t="str">
        <f t="array" ref="C1549">IFERROR(INDEX(AuditRepTemp_C!H$7:H$1657,MATCH(ROWS(AuditRepTemp_C!$B$7:$B1545),AuditRepTemp_C!$B$7:$B$1657,0)),"")</f>
        <v/>
      </c>
      <c r="D1549" s="511" t="str">
        <f t="array" ref="D1549">IFERROR(INDEX(AuditRepTemp_C!I$7:I$1657,MATCH(ROWS(AuditRepTemp_C!$B$7:$B1545),AuditRepTemp_C!$B$7:$B$1657,0)),"")</f>
        <v/>
      </c>
      <c r="E1549" s="512" t="str">
        <f t="array" ref="E1549">IFERROR(INDEX(AuditRepTemp_C!J$7:J$1657,MATCH(ROWS(AuditRepTemp_C!$B$7:$B1545),AuditRepTemp_C!$B$7:$B$1657,0)),"")</f>
        <v/>
      </c>
      <c r="F1549" s="513" t="str">
        <f t="array" ref="F1549">IFERROR(INDEX(AuditRepTemp_C!K$7:K$1657,MATCH(ROWS(AuditRepTemp_C!$B$7:$B1545),AuditRepTemp_C!$B$7:$B$1657,0)),"")</f>
        <v/>
      </c>
      <c r="G1549" s="513" t="str">
        <f t="array" ref="G1549">IFERROR(INDEX(AuditRepTemp_C!L$7:L$1657,MATCH(ROWS(AuditRepTemp_C!$B$7:$B1545),AuditRepTemp_C!$B$7:$B$1657,0)),"")</f>
        <v/>
      </c>
      <c r="H1549" s="517" t="s">
        <v>2064</v>
      </c>
      <c r="I1549" s="524"/>
      <c r="J1549" s="518"/>
      <c r="K1549" s="419"/>
      <c r="L1549" s="419"/>
      <c r="M1549" s="518"/>
      <c r="N1549" s="518"/>
      <c r="O1549" s="518"/>
      <c r="P1549" s="518"/>
      <c r="Q1549" s="518"/>
      <c r="R1549" s="422"/>
      <c r="S1549" s="518"/>
      <c r="T1549" s="519"/>
      <c r="U1549" s="520"/>
      <c r="V1549" s="518"/>
      <c r="W1549" s="521"/>
      <c r="X1549" s="518"/>
      <c r="Y1549" s="518"/>
      <c r="Z1549" s="518"/>
    </row>
    <row r="1550" ht="14.25" customHeight="1">
      <c r="A1550" s="471" t="str">
        <f t="array" ref="A1550">IFERROR(INDEX(AuditRepTemp_C!D$7:D$1657,MATCH(ROWS(AuditRepTemp_C!$B$7:$B1546),AuditRepTemp_C!$B$7:$B$1657,0)),"")</f>
        <v/>
      </c>
      <c r="B1550" s="510" t="str">
        <f t="array" ref="B1550">IFERROR(INDEX(AuditRepTemp_C!F$7:F$1657,MATCH(ROWS(AuditRepTemp_C!$B$7:$B1546),AuditRepTemp_C!$B$7:$B$1657,0)),"")</f>
        <v/>
      </c>
      <c r="C1550" s="511" t="str">
        <f t="array" ref="C1550">IFERROR(INDEX(AuditRepTemp_C!H$7:H$1657,MATCH(ROWS(AuditRepTemp_C!$B$7:$B1546),AuditRepTemp_C!$B$7:$B$1657,0)),"")</f>
        <v/>
      </c>
      <c r="D1550" s="511" t="str">
        <f t="array" ref="D1550">IFERROR(INDEX(AuditRepTemp_C!I$7:I$1657,MATCH(ROWS(AuditRepTemp_C!$B$7:$B1546),AuditRepTemp_C!$B$7:$B$1657,0)),"")</f>
        <v/>
      </c>
      <c r="E1550" s="512" t="str">
        <f t="array" ref="E1550">IFERROR(INDEX(AuditRepTemp_C!J$7:J$1657,MATCH(ROWS(AuditRepTemp_C!$B$7:$B1546),AuditRepTemp_C!$B$7:$B$1657,0)),"")</f>
        <v/>
      </c>
      <c r="F1550" s="513" t="str">
        <f t="array" ref="F1550">IFERROR(INDEX(AuditRepTemp_C!K$7:K$1657,MATCH(ROWS(AuditRepTemp_C!$B$7:$B1546),AuditRepTemp_C!$B$7:$B$1657,0)),"")</f>
        <v/>
      </c>
      <c r="G1550" s="513" t="str">
        <f t="array" ref="G1550">IFERROR(INDEX(AuditRepTemp_C!L$7:L$1657,MATCH(ROWS(AuditRepTemp_C!$B$7:$B1546),AuditRepTemp_C!$B$7:$B$1657,0)),"")</f>
        <v/>
      </c>
      <c r="H1550" s="517" t="s">
        <v>2064</v>
      </c>
      <c r="I1550" s="524"/>
      <c r="J1550" s="518"/>
      <c r="K1550" s="419"/>
      <c r="L1550" s="419"/>
      <c r="M1550" s="518"/>
      <c r="N1550" s="518"/>
      <c r="O1550" s="518"/>
      <c r="P1550" s="518"/>
      <c r="Q1550" s="518"/>
      <c r="R1550" s="422"/>
      <c r="S1550" s="518"/>
      <c r="T1550" s="519"/>
      <c r="U1550" s="520"/>
      <c r="V1550" s="518"/>
      <c r="W1550" s="521"/>
      <c r="X1550" s="518"/>
      <c r="Y1550" s="518"/>
      <c r="Z1550" s="518"/>
    </row>
    <row r="1551" ht="14.25" customHeight="1">
      <c r="A1551" s="471" t="str">
        <f t="array" ref="A1551">IFERROR(INDEX(AuditRepTemp_C!D$7:D$1657,MATCH(ROWS(AuditRepTemp_C!$B$7:$B1547),AuditRepTemp_C!$B$7:$B$1657,0)),"")</f>
        <v/>
      </c>
      <c r="B1551" s="510" t="str">
        <f t="array" ref="B1551">IFERROR(INDEX(AuditRepTemp_C!F$7:F$1657,MATCH(ROWS(AuditRepTemp_C!$B$7:$B1547),AuditRepTemp_C!$B$7:$B$1657,0)),"")</f>
        <v/>
      </c>
      <c r="C1551" s="511" t="str">
        <f t="array" ref="C1551">IFERROR(INDEX(AuditRepTemp_C!H$7:H$1657,MATCH(ROWS(AuditRepTemp_C!$B$7:$B1547),AuditRepTemp_C!$B$7:$B$1657,0)),"")</f>
        <v/>
      </c>
      <c r="D1551" s="511" t="str">
        <f t="array" ref="D1551">IFERROR(INDEX(AuditRepTemp_C!I$7:I$1657,MATCH(ROWS(AuditRepTemp_C!$B$7:$B1547),AuditRepTemp_C!$B$7:$B$1657,0)),"")</f>
        <v/>
      </c>
      <c r="E1551" s="512" t="str">
        <f t="array" ref="E1551">IFERROR(INDEX(AuditRepTemp_C!J$7:J$1657,MATCH(ROWS(AuditRepTemp_C!$B$7:$B1547),AuditRepTemp_C!$B$7:$B$1657,0)),"")</f>
        <v/>
      </c>
      <c r="F1551" s="513" t="str">
        <f t="array" ref="F1551">IFERROR(INDEX(AuditRepTemp_C!K$7:K$1657,MATCH(ROWS(AuditRepTemp_C!$B$7:$B1547),AuditRepTemp_C!$B$7:$B$1657,0)),"")</f>
        <v/>
      </c>
      <c r="G1551" s="513" t="str">
        <f t="array" ref="G1551">IFERROR(INDEX(AuditRepTemp_C!L$7:L$1657,MATCH(ROWS(AuditRepTemp_C!$B$7:$B1547),AuditRepTemp_C!$B$7:$B$1657,0)),"")</f>
        <v/>
      </c>
      <c r="H1551" s="517" t="s">
        <v>2064</v>
      </c>
      <c r="I1551" s="524"/>
      <c r="J1551" s="518"/>
      <c r="K1551" s="419"/>
      <c r="L1551" s="419"/>
      <c r="M1551" s="518"/>
      <c r="N1551" s="518"/>
      <c r="O1551" s="518"/>
      <c r="P1551" s="518"/>
      <c r="Q1551" s="518"/>
      <c r="R1551" s="422"/>
      <c r="S1551" s="518"/>
      <c r="T1551" s="519"/>
      <c r="U1551" s="520"/>
      <c r="V1551" s="518"/>
      <c r="W1551" s="521"/>
      <c r="X1551" s="518"/>
      <c r="Y1551" s="518"/>
      <c r="Z1551" s="518"/>
    </row>
    <row r="1552" ht="14.25" customHeight="1">
      <c r="A1552" s="471" t="str">
        <f t="array" ref="A1552">IFERROR(INDEX(AuditRepTemp_C!D$7:D$1657,MATCH(ROWS(AuditRepTemp_C!$B$7:$B1548),AuditRepTemp_C!$B$7:$B$1657,0)),"")</f>
        <v/>
      </c>
      <c r="B1552" s="510" t="str">
        <f t="array" ref="B1552">IFERROR(INDEX(AuditRepTemp_C!F$7:F$1657,MATCH(ROWS(AuditRepTemp_C!$B$7:$B1548),AuditRepTemp_C!$B$7:$B$1657,0)),"")</f>
        <v/>
      </c>
      <c r="C1552" s="511" t="str">
        <f t="array" ref="C1552">IFERROR(INDEX(AuditRepTemp_C!H$7:H$1657,MATCH(ROWS(AuditRepTemp_C!$B$7:$B1548),AuditRepTemp_C!$B$7:$B$1657,0)),"")</f>
        <v/>
      </c>
      <c r="D1552" s="511" t="str">
        <f t="array" ref="D1552">IFERROR(INDEX(AuditRepTemp_C!I$7:I$1657,MATCH(ROWS(AuditRepTemp_C!$B$7:$B1548),AuditRepTemp_C!$B$7:$B$1657,0)),"")</f>
        <v/>
      </c>
      <c r="E1552" s="512" t="str">
        <f t="array" ref="E1552">IFERROR(INDEX(AuditRepTemp_C!J$7:J$1657,MATCH(ROWS(AuditRepTemp_C!$B$7:$B1548),AuditRepTemp_C!$B$7:$B$1657,0)),"")</f>
        <v/>
      </c>
      <c r="F1552" s="513" t="str">
        <f t="array" ref="F1552">IFERROR(INDEX(AuditRepTemp_C!K$7:K$1657,MATCH(ROWS(AuditRepTemp_C!$B$7:$B1548),AuditRepTemp_C!$B$7:$B$1657,0)),"")</f>
        <v/>
      </c>
      <c r="G1552" s="513" t="str">
        <f t="array" ref="G1552">IFERROR(INDEX(AuditRepTemp_C!L$7:L$1657,MATCH(ROWS(AuditRepTemp_C!$B$7:$B1548),AuditRepTemp_C!$B$7:$B$1657,0)),"")</f>
        <v/>
      </c>
      <c r="H1552" s="517" t="s">
        <v>2064</v>
      </c>
      <c r="I1552" s="524"/>
      <c r="J1552" s="518"/>
      <c r="K1552" s="419"/>
      <c r="L1552" s="419"/>
      <c r="M1552" s="518"/>
      <c r="N1552" s="518"/>
      <c r="O1552" s="518"/>
      <c r="P1552" s="518"/>
      <c r="Q1552" s="518"/>
      <c r="R1552" s="422"/>
      <c r="S1552" s="518"/>
      <c r="T1552" s="519"/>
      <c r="U1552" s="520"/>
      <c r="V1552" s="518"/>
      <c r="W1552" s="521"/>
      <c r="X1552" s="518"/>
      <c r="Y1552" s="518"/>
      <c r="Z1552" s="518"/>
    </row>
    <row r="1553" ht="14.25" customHeight="1">
      <c r="A1553" s="471" t="str">
        <f t="array" ref="A1553">IFERROR(INDEX(AuditRepTemp_C!D$7:D$1657,MATCH(ROWS(AuditRepTemp_C!$B$7:$B1549),AuditRepTemp_C!$B$7:$B$1657,0)),"")</f>
        <v/>
      </c>
      <c r="B1553" s="510" t="str">
        <f t="array" ref="B1553">IFERROR(INDEX(AuditRepTemp_C!F$7:F$1657,MATCH(ROWS(AuditRepTemp_C!$B$7:$B1549),AuditRepTemp_C!$B$7:$B$1657,0)),"")</f>
        <v/>
      </c>
      <c r="C1553" s="511" t="str">
        <f t="array" ref="C1553">IFERROR(INDEX(AuditRepTemp_C!H$7:H$1657,MATCH(ROWS(AuditRepTemp_C!$B$7:$B1549),AuditRepTemp_C!$B$7:$B$1657,0)),"")</f>
        <v/>
      </c>
      <c r="D1553" s="511" t="str">
        <f t="array" ref="D1553">IFERROR(INDEX(AuditRepTemp_C!I$7:I$1657,MATCH(ROWS(AuditRepTemp_C!$B$7:$B1549),AuditRepTemp_C!$B$7:$B$1657,0)),"")</f>
        <v/>
      </c>
      <c r="E1553" s="512" t="str">
        <f t="array" ref="E1553">IFERROR(INDEX(AuditRepTemp_C!J$7:J$1657,MATCH(ROWS(AuditRepTemp_C!$B$7:$B1549),AuditRepTemp_C!$B$7:$B$1657,0)),"")</f>
        <v/>
      </c>
      <c r="F1553" s="513" t="str">
        <f t="array" ref="F1553">IFERROR(INDEX(AuditRepTemp_C!K$7:K$1657,MATCH(ROWS(AuditRepTemp_C!$B$7:$B1549),AuditRepTemp_C!$B$7:$B$1657,0)),"")</f>
        <v/>
      </c>
      <c r="G1553" s="513" t="str">
        <f t="array" ref="G1553">IFERROR(INDEX(AuditRepTemp_C!L$7:L$1657,MATCH(ROWS(AuditRepTemp_C!$B$7:$B1549),AuditRepTemp_C!$B$7:$B$1657,0)),"")</f>
        <v/>
      </c>
      <c r="H1553" s="517" t="s">
        <v>2064</v>
      </c>
      <c r="I1553" s="524"/>
      <c r="J1553" s="518"/>
      <c r="K1553" s="419"/>
      <c r="L1553" s="419"/>
      <c r="M1553" s="518"/>
      <c r="N1553" s="518"/>
      <c r="O1553" s="518"/>
      <c r="P1553" s="518"/>
      <c r="Q1553" s="518"/>
      <c r="R1553" s="422"/>
      <c r="S1553" s="518"/>
      <c r="T1553" s="519"/>
      <c r="U1553" s="520"/>
      <c r="V1553" s="518"/>
      <c r="W1553" s="521"/>
      <c r="X1553" s="518"/>
      <c r="Y1553" s="518"/>
      <c r="Z1553" s="518"/>
    </row>
    <row r="1554" ht="14.25" customHeight="1">
      <c r="A1554" s="471" t="str">
        <f t="array" ref="A1554">IFERROR(INDEX(AuditRepTemp_C!D$7:D$1657,MATCH(ROWS(AuditRepTemp_C!$B$7:$B1550),AuditRepTemp_C!$B$7:$B$1657,0)),"")</f>
        <v/>
      </c>
      <c r="B1554" s="510" t="str">
        <f t="array" ref="B1554">IFERROR(INDEX(AuditRepTemp_C!F$7:F$1657,MATCH(ROWS(AuditRepTemp_C!$B$7:$B1550),AuditRepTemp_C!$B$7:$B$1657,0)),"")</f>
        <v/>
      </c>
      <c r="C1554" s="511" t="str">
        <f t="array" ref="C1554">IFERROR(INDEX(AuditRepTemp_C!H$7:H$1657,MATCH(ROWS(AuditRepTemp_C!$B$7:$B1550),AuditRepTemp_C!$B$7:$B$1657,0)),"")</f>
        <v/>
      </c>
      <c r="D1554" s="511" t="str">
        <f t="array" ref="D1554">IFERROR(INDEX(AuditRepTemp_C!I$7:I$1657,MATCH(ROWS(AuditRepTemp_C!$B$7:$B1550),AuditRepTemp_C!$B$7:$B$1657,0)),"")</f>
        <v/>
      </c>
      <c r="E1554" s="512" t="str">
        <f t="array" ref="E1554">IFERROR(INDEX(AuditRepTemp_C!J$7:J$1657,MATCH(ROWS(AuditRepTemp_C!$B$7:$B1550),AuditRepTemp_C!$B$7:$B$1657,0)),"")</f>
        <v/>
      </c>
      <c r="F1554" s="513" t="str">
        <f t="array" ref="F1554">IFERROR(INDEX(AuditRepTemp_C!K$7:K$1657,MATCH(ROWS(AuditRepTemp_C!$B$7:$B1550),AuditRepTemp_C!$B$7:$B$1657,0)),"")</f>
        <v/>
      </c>
      <c r="G1554" s="513" t="str">
        <f t="array" ref="G1554">IFERROR(INDEX(AuditRepTemp_C!L$7:L$1657,MATCH(ROWS(AuditRepTemp_C!$B$7:$B1550),AuditRepTemp_C!$B$7:$B$1657,0)),"")</f>
        <v/>
      </c>
      <c r="H1554" s="517" t="s">
        <v>2064</v>
      </c>
      <c r="I1554" s="524"/>
      <c r="J1554" s="518"/>
      <c r="K1554" s="419"/>
      <c r="L1554" s="419"/>
      <c r="M1554" s="518"/>
      <c r="N1554" s="518"/>
      <c r="O1554" s="518"/>
      <c r="P1554" s="518"/>
      <c r="Q1554" s="518"/>
      <c r="R1554" s="422"/>
      <c r="S1554" s="518"/>
      <c r="T1554" s="519"/>
      <c r="U1554" s="520"/>
      <c r="V1554" s="518"/>
      <c r="W1554" s="521"/>
      <c r="X1554" s="518"/>
      <c r="Y1554" s="518"/>
      <c r="Z1554" s="518"/>
    </row>
    <row r="1555" ht="14.25" customHeight="1">
      <c r="A1555" s="471" t="str">
        <f t="array" ref="A1555">IFERROR(INDEX(AuditRepTemp_C!D$7:D$1657,MATCH(ROWS(AuditRepTemp_C!$B$7:$B1551),AuditRepTemp_C!$B$7:$B$1657,0)),"")</f>
        <v/>
      </c>
      <c r="B1555" s="510" t="str">
        <f t="array" ref="B1555">IFERROR(INDEX(AuditRepTemp_C!F$7:F$1657,MATCH(ROWS(AuditRepTemp_C!$B$7:$B1551),AuditRepTemp_C!$B$7:$B$1657,0)),"")</f>
        <v/>
      </c>
      <c r="C1555" s="511" t="str">
        <f t="array" ref="C1555">IFERROR(INDEX(AuditRepTemp_C!H$7:H$1657,MATCH(ROWS(AuditRepTemp_C!$B$7:$B1551),AuditRepTemp_C!$B$7:$B$1657,0)),"")</f>
        <v/>
      </c>
      <c r="D1555" s="511" t="str">
        <f t="array" ref="D1555">IFERROR(INDEX(AuditRepTemp_C!I$7:I$1657,MATCH(ROWS(AuditRepTemp_C!$B$7:$B1551),AuditRepTemp_C!$B$7:$B$1657,0)),"")</f>
        <v/>
      </c>
      <c r="E1555" s="512" t="str">
        <f t="array" ref="E1555">IFERROR(INDEX(AuditRepTemp_C!J$7:J$1657,MATCH(ROWS(AuditRepTemp_C!$B$7:$B1551),AuditRepTemp_C!$B$7:$B$1657,0)),"")</f>
        <v/>
      </c>
      <c r="F1555" s="513" t="str">
        <f t="array" ref="F1555">IFERROR(INDEX(AuditRepTemp_C!K$7:K$1657,MATCH(ROWS(AuditRepTemp_C!$B$7:$B1551),AuditRepTemp_C!$B$7:$B$1657,0)),"")</f>
        <v/>
      </c>
      <c r="G1555" s="513" t="str">
        <f t="array" ref="G1555">IFERROR(INDEX(AuditRepTemp_C!L$7:L$1657,MATCH(ROWS(AuditRepTemp_C!$B$7:$B1551),AuditRepTemp_C!$B$7:$B$1657,0)),"")</f>
        <v/>
      </c>
      <c r="H1555" s="517" t="s">
        <v>2064</v>
      </c>
      <c r="I1555" s="524"/>
      <c r="J1555" s="518"/>
      <c r="K1555" s="419"/>
      <c r="L1555" s="419"/>
      <c r="M1555" s="518"/>
      <c r="N1555" s="518"/>
      <c r="O1555" s="518"/>
      <c r="P1555" s="518"/>
      <c r="Q1555" s="518"/>
      <c r="R1555" s="422"/>
      <c r="S1555" s="518"/>
      <c r="T1555" s="519"/>
      <c r="U1555" s="520"/>
      <c r="V1555" s="518"/>
      <c r="W1555" s="521"/>
      <c r="X1555" s="518"/>
      <c r="Y1555" s="518"/>
      <c r="Z1555" s="518"/>
    </row>
    <row r="1556" ht="14.25" customHeight="1">
      <c r="A1556" s="471" t="str">
        <f t="array" ref="A1556">IFERROR(INDEX(AuditRepTemp_C!D$7:D$1657,MATCH(ROWS(AuditRepTemp_C!$B$7:$B1552),AuditRepTemp_C!$B$7:$B$1657,0)),"")</f>
        <v/>
      </c>
      <c r="B1556" s="510" t="str">
        <f t="array" ref="B1556">IFERROR(INDEX(AuditRepTemp_C!F$7:F$1657,MATCH(ROWS(AuditRepTemp_C!$B$7:$B1552),AuditRepTemp_C!$B$7:$B$1657,0)),"")</f>
        <v/>
      </c>
      <c r="C1556" s="511" t="str">
        <f t="array" ref="C1556">IFERROR(INDEX(AuditRepTemp_C!H$7:H$1657,MATCH(ROWS(AuditRepTemp_C!$B$7:$B1552),AuditRepTemp_C!$B$7:$B$1657,0)),"")</f>
        <v/>
      </c>
      <c r="D1556" s="511" t="str">
        <f t="array" ref="D1556">IFERROR(INDEX(AuditRepTemp_C!I$7:I$1657,MATCH(ROWS(AuditRepTemp_C!$B$7:$B1552),AuditRepTemp_C!$B$7:$B$1657,0)),"")</f>
        <v/>
      </c>
      <c r="E1556" s="512" t="str">
        <f t="array" ref="E1556">IFERROR(INDEX(AuditRepTemp_C!J$7:J$1657,MATCH(ROWS(AuditRepTemp_C!$B$7:$B1552),AuditRepTemp_C!$B$7:$B$1657,0)),"")</f>
        <v/>
      </c>
      <c r="F1556" s="513" t="str">
        <f t="array" ref="F1556">IFERROR(INDEX(AuditRepTemp_C!K$7:K$1657,MATCH(ROWS(AuditRepTemp_C!$B$7:$B1552),AuditRepTemp_C!$B$7:$B$1657,0)),"")</f>
        <v/>
      </c>
      <c r="G1556" s="513" t="str">
        <f t="array" ref="G1556">IFERROR(INDEX(AuditRepTemp_C!L$7:L$1657,MATCH(ROWS(AuditRepTemp_C!$B$7:$B1552),AuditRepTemp_C!$B$7:$B$1657,0)),"")</f>
        <v/>
      </c>
      <c r="H1556" s="517" t="s">
        <v>2064</v>
      </c>
      <c r="I1556" s="524"/>
      <c r="J1556" s="518"/>
      <c r="K1556" s="419"/>
      <c r="L1556" s="419"/>
      <c r="M1556" s="518"/>
      <c r="N1556" s="518"/>
      <c r="O1556" s="518"/>
      <c r="P1556" s="518"/>
      <c r="Q1556" s="518"/>
      <c r="R1556" s="422"/>
      <c r="S1556" s="518"/>
      <c r="T1556" s="519"/>
      <c r="U1556" s="520"/>
      <c r="V1556" s="518"/>
      <c r="W1556" s="521"/>
      <c r="X1556" s="518"/>
      <c r="Y1556" s="518"/>
      <c r="Z1556" s="518"/>
    </row>
    <row r="1557" ht="14.25" customHeight="1">
      <c r="A1557" s="471" t="str">
        <f t="array" ref="A1557">IFERROR(INDEX(AuditRepTemp_C!D$7:D$1657,MATCH(ROWS(AuditRepTemp_C!$B$7:$B1553),AuditRepTemp_C!$B$7:$B$1657,0)),"")</f>
        <v/>
      </c>
      <c r="B1557" s="510" t="str">
        <f t="array" ref="B1557">IFERROR(INDEX(AuditRepTemp_C!F$7:F$1657,MATCH(ROWS(AuditRepTemp_C!$B$7:$B1553),AuditRepTemp_C!$B$7:$B$1657,0)),"")</f>
        <v/>
      </c>
      <c r="C1557" s="511" t="str">
        <f t="array" ref="C1557">IFERROR(INDEX(AuditRepTemp_C!H$7:H$1657,MATCH(ROWS(AuditRepTemp_C!$B$7:$B1553),AuditRepTemp_C!$B$7:$B$1657,0)),"")</f>
        <v/>
      </c>
      <c r="D1557" s="511" t="str">
        <f t="array" ref="D1557">IFERROR(INDEX(AuditRepTemp_C!I$7:I$1657,MATCH(ROWS(AuditRepTemp_C!$B$7:$B1553),AuditRepTemp_C!$B$7:$B$1657,0)),"")</f>
        <v/>
      </c>
      <c r="E1557" s="512" t="str">
        <f t="array" ref="E1557">IFERROR(INDEX(AuditRepTemp_C!J$7:J$1657,MATCH(ROWS(AuditRepTemp_C!$B$7:$B1553),AuditRepTemp_C!$B$7:$B$1657,0)),"")</f>
        <v/>
      </c>
      <c r="F1557" s="513" t="str">
        <f t="array" ref="F1557">IFERROR(INDEX(AuditRepTemp_C!K$7:K$1657,MATCH(ROWS(AuditRepTemp_C!$B$7:$B1553),AuditRepTemp_C!$B$7:$B$1657,0)),"")</f>
        <v/>
      </c>
      <c r="G1557" s="513" t="str">
        <f t="array" ref="G1557">IFERROR(INDEX(AuditRepTemp_C!L$7:L$1657,MATCH(ROWS(AuditRepTemp_C!$B$7:$B1553),AuditRepTemp_C!$B$7:$B$1657,0)),"")</f>
        <v/>
      </c>
      <c r="H1557" s="517" t="s">
        <v>2064</v>
      </c>
      <c r="I1557" s="524"/>
      <c r="J1557" s="518"/>
      <c r="K1557" s="419"/>
      <c r="L1557" s="419"/>
      <c r="M1557" s="518"/>
      <c r="N1557" s="518"/>
      <c r="O1557" s="518"/>
      <c r="P1557" s="518"/>
      <c r="Q1557" s="518"/>
      <c r="R1557" s="422"/>
      <c r="S1557" s="518"/>
      <c r="T1557" s="519"/>
      <c r="U1557" s="520"/>
      <c r="V1557" s="518"/>
      <c r="W1557" s="521"/>
      <c r="X1557" s="518"/>
      <c r="Y1557" s="518"/>
      <c r="Z1557" s="518"/>
    </row>
    <row r="1558" ht="14.25" customHeight="1">
      <c r="A1558" s="471" t="str">
        <f t="array" ref="A1558">IFERROR(INDEX(AuditRepTemp_C!D$7:D$1657,MATCH(ROWS(AuditRepTemp_C!$B$7:$B1554),AuditRepTemp_C!$B$7:$B$1657,0)),"")</f>
        <v/>
      </c>
      <c r="B1558" s="510" t="str">
        <f t="array" ref="B1558">IFERROR(INDEX(AuditRepTemp_C!F$7:F$1657,MATCH(ROWS(AuditRepTemp_C!$B$7:$B1554),AuditRepTemp_C!$B$7:$B$1657,0)),"")</f>
        <v/>
      </c>
      <c r="C1558" s="511" t="str">
        <f t="array" ref="C1558">IFERROR(INDEX(AuditRepTemp_C!H$7:H$1657,MATCH(ROWS(AuditRepTemp_C!$B$7:$B1554),AuditRepTemp_C!$B$7:$B$1657,0)),"")</f>
        <v/>
      </c>
      <c r="D1558" s="511" t="str">
        <f t="array" ref="D1558">IFERROR(INDEX(AuditRepTemp_C!I$7:I$1657,MATCH(ROWS(AuditRepTemp_C!$B$7:$B1554),AuditRepTemp_C!$B$7:$B$1657,0)),"")</f>
        <v/>
      </c>
      <c r="E1558" s="512" t="str">
        <f t="array" ref="E1558">IFERROR(INDEX(AuditRepTemp_C!J$7:J$1657,MATCH(ROWS(AuditRepTemp_C!$B$7:$B1554),AuditRepTemp_C!$B$7:$B$1657,0)),"")</f>
        <v/>
      </c>
      <c r="F1558" s="513" t="str">
        <f t="array" ref="F1558">IFERROR(INDEX(AuditRepTemp_C!K$7:K$1657,MATCH(ROWS(AuditRepTemp_C!$B$7:$B1554),AuditRepTemp_C!$B$7:$B$1657,0)),"")</f>
        <v/>
      </c>
      <c r="G1558" s="513" t="str">
        <f t="array" ref="G1558">IFERROR(INDEX(AuditRepTemp_C!L$7:L$1657,MATCH(ROWS(AuditRepTemp_C!$B$7:$B1554),AuditRepTemp_C!$B$7:$B$1657,0)),"")</f>
        <v/>
      </c>
      <c r="H1558" s="517" t="s">
        <v>2064</v>
      </c>
      <c r="I1558" s="524"/>
      <c r="J1558" s="518"/>
      <c r="K1558" s="419"/>
      <c r="L1558" s="419"/>
      <c r="M1558" s="518"/>
      <c r="N1558" s="518"/>
      <c r="O1558" s="518"/>
      <c r="P1558" s="518"/>
      <c r="Q1558" s="518"/>
      <c r="R1558" s="422"/>
      <c r="S1558" s="518"/>
      <c r="T1558" s="519"/>
      <c r="U1558" s="520"/>
      <c r="V1558" s="518"/>
      <c r="W1558" s="521"/>
      <c r="X1558" s="518"/>
      <c r="Y1558" s="518"/>
      <c r="Z1558" s="518"/>
    </row>
    <row r="1559" ht="14.25" customHeight="1">
      <c r="A1559" s="471" t="str">
        <f t="array" ref="A1559">IFERROR(INDEX(AuditRepTemp_C!D$7:D$1657,MATCH(ROWS(AuditRepTemp_C!$B$7:$B1555),AuditRepTemp_C!$B$7:$B$1657,0)),"")</f>
        <v/>
      </c>
      <c r="B1559" s="510" t="str">
        <f t="array" ref="B1559">IFERROR(INDEX(AuditRepTemp_C!F$7:F$1657,MATCH(ROWS(AuditRepTemp_C!$B$7:$B1555),AuditRepTemp_C!$B$7:$B$1657,0)),"")</f>
        <v/>
      </c>
      <c r="C1559" s="511" t="str">
        <f t="array" ref="C1559">IFERROR(INDEX(AuditRepTemp_C!H$7:H$1657,MATCH(ROWS(AuditRepTemp_C!$B$7:$B1555),AuditRepTemp_C!$B$7:$B$1657,0)),"")</f>
        <v/>
      </c>
      <c r="D1559" s="511" t="str">
        <f t="array" ref="D1559">IFERROR(INDEX(AuditRepTemp_C!I$7:I$1657,MATCH(ROWS(AuditRepTemp_C!$B$7:$B1555),AuditRepTemp_C!$B$7:$B$1657,0)),"")</f>
        <v/>
      </c>
      <c r="E1559" s="512" t="str">
        <f t="array" ref="E1559">IFERROR(INDEX(AuditRepTemp_C!J$7:J$1657,MATCH(ROWS(AuditRepTemp_C!$B$7:$B1555),AuditRepTemp_C!$B$7:$B$1657,0)),"")</f>
        <v/>
      </c>
      <c r="F1559" s="513" t="str">
        <f t="array" ref="F1559">IFERROR(INDEX(AuditRepTemp_C!K$7:K$1657,MATCH(ROWS(AuditRepTemp_C!$B$7:$B1555),AuditRepTemp_C!$B$7:$B$1657,0)),"")</f>
        <v/>
      </c>
      <c r="G1559" s="513" t="str">
        <f t="array" ref="G1559">IFERROR(INDEX(AuditRepTemp_C!L$7:L$1657,MATCH(ROWS(AuditRepTemp_C!$B$7:$B1555),AuditRepTemp_C!$B$7:$B$1657,0)),"")</f>
        <v/>
      </c>
      <c r="H1559" s="517" t="s">
        <v>2064</v>
      </c>
      <c r="I1559" s="524"/>
      <c r="J1559" s="518"/>
      <c r="K1559" s="419"/>
      <c r="L1559" s="419"/>
      <c r="M1559" s="518"/>
      <c r="N1559" s="518"/>
      <c r="O1559" s="518"/>
      <c r="P1559" s="518"/>
      <c r="Q1559" s="518"/>
      <c r="R1559" s="422"/>
      <c r="S1559" s="518"/>
      <c r="T1559" s="519"/>
      <c r="U1559" s="520"/>
      <c r="V1559" s="518"/>
      <c r="W1559" s="521"/>
      <c r="X1559" s="518"/>
      <c r="Y1559" s="518"/>
      <c r="Z1559" s="518"/>
    </row>
    <row r="1560" ht="14.25" customHeight="1">
      <c r="A1560" s="471" t="str">
        <f t="array" ref="A1560">IFERROR(INDEX(AuditRepTemp_C!D$7:D$1657,MATCH(ROWS(AuditRepTemp_C!$B$7:$B1556),AuditRepTemp_C!$B$7:$B$1657,0)),"")</f>
        <v/>
      </c>
      <c r="B1560" s="510" t="str">
        <f t="array" ref="B1560">IFERROR(INDEX(AuditRepTemp_C!F$7:F$1657,MATCH(ROWS(AuditRepTemp_C!$B$7:$B1556),AuditRepTemp_C!$B$7:$B$1657,0)),"")</f>
        <v/>
      </c>
      <c r="C1560" s="511" t="str">
        <f t="array" ref="C1560">IFERROR(INDEX(AuditRepTemp_C!H$7:H$1657,MATCH(ROWS(AuditRepTemp_C!$B$7:$B1556),AuditRepTemp_C!$B$7:$B$1657,0)),"")</f>
        <v/>
      </c>
      <c r="D1560" s="511" t="str">
        <f t="array" ref="D1560">IFERROR(INDEX(AuditRepTemp_C!I$7:I$1657,MATCH(ROWS(AuditRepTemp_C!$B$7:$B1556),AuditRepTemp_C!$B$7:$B$1657,0)),"")</f>
        <v/>
      </c>
      <c r="E1560" s="512" t="str">
        <f t="array" ref="E1560">IFERROR(INDEX(AuditRepTemp_C!J$7:J$1657,MATCH(ROWS(AuditRepTemp_C!$B$7:$B1556),AuditRepTemp_C!$B$7:$B$1657,0)),"")</f>
        <v/>
      </c>
      <c r="F1560" s="513" t="str">
        <f t="array" ref="F1560">IFERROR(INDEX(AuditRepTemp_C!K$7:K$1657,MATCH(ROWS(AuditRepTemp_C!$B$7:$B1556),AuditRepTemp_C!$B$7:$B$1657,0)),"")</f>
        <v/>
      </c>
      <c r="G1560" s="513" t="str">
        <f t="array" ref="G1560">IFERROR(INDEX(AuditRepTemp_C!L$7:L$1657,MATCH(ROWS(AuditRepTemp_C!$B$7:$B1556),AuditRepTemp_C!$B$7:$B$1657,0)),"")</f>
        <v/>
      </c>
      <c r="H1560" s="517" t="s">
        <v>2064</v>
      </c>
      <c r="I1560" s="524"/>
      <c r="J1560" s="518"/>
      <c r="K1560" s="419"/>
      <c r="L1560" s="419"/>
      <c r="M1560" s="518"/>
      <c r="N1560" s="518"/>
      <c r="O1560" s="518"/>
      <c r="P1560" s="518"/>
      <c r="Q1560" s="518"/>
      <c r="R1560" s="422"/>
      <c r="S1560" s="518"/>
      <c r="T1560" s="519"/>
      <c r="U1560" s="520"/>
      <c r="V1560" s="518"/>
      <c r="W1560" s="521"/>
      <c r="X1560" s="518"/>
      <c r="Y1560" s="518"/>
      <c r="Z1560" s="518"/>
    </row>
    <row r="1561" ht="14.25" customHeight="1">
      <c r="A1561" s="471" t="str">
        <f t="array" ref="A1561">IFERROR(INDEX(AuditRepTemp_C!D$7:D$1657,MATCH(ROWS(AuditRepTemp_C!$B$7:$B1557),AuditRepTemp_C!$B$7:$B$1657,0)),"")</f>
        <v/>
      </c>
      <c r="B1561" s="510" t="str">
        <f t="array" ref="B1561">IFERROR(INDEX(AuditRepTemp_C!F$7:F$1657,MATCH(ROWS(AuditRepTemp_C!$B$7:$B1557),AuditRepTemp_C!$B$7:$B$1657,0)),"")</f>
        <v/>
      </c>
      <c r="C1561" s="511" t="str">
        <f t="array" ref="C1561">IFERROR(INDEX(AuditRepTemp_C!H$7:H$1657,MATCH(ROWS(AuditRepTemp_C!$B$7:$B1557),AuditRepTemp_C!$B$7:$B$1657,0)),"")</f>
        <v/>
      </c>
      <c r="D1561" s="511" t="str">
        <f t="array" ref="D1561">IFERROR(INDEX(AuditRepTemp_C!I$7:I$1657,MATCH(ROWS(AuditRepTemp_C!$B$7:$B1557),AuditRepTemp_C!$B$7:$B$1657,0)),"")</f>
        <v/>
      </c>
      <c r="E1561" s="512" t="str">
        <f t="array" ref="E1561">IFERROR(INDEX(AuditRepTemp_C!J$7:J$1657,MATCH(ROWS(AuditRepTemp_C!$B$7:$B1557),AuditRepTemp_C!$B$7:$B$1657,0)),"")</f>
        <v/>
      </c>
      <c r="F1561" s="513" t="str">
        <f t="array" ref="F1561">IFERROR(INDEX(AuditRepTemp_C!K$7:K$1657,MATCH(ROWS(AuditRepTemp_C!$B$7:$B1557),AuditRepTemp_C!$B$7:$B$1657,0)),"")</f>
        <v/>
      </c>
      <c r="G1561" s="513" t="str">
        <f t="array" ref="G1561">IFERROR(INDEX(AuditRepTemp_C!L$7:L$1657,MATCH(ROWS(AuditRepTemp_C!$B$7:$B1557),AuditRepTemp_C!$B$7:$B$1657,0)),"")</f>
        <v/>
      </c>
      <c r="H1561" s="517" t="s">
        <v>2064</v>
      </c>
      <c r="I1561" s="524"/>
      <c r="J1561" s="518"/>
      <c r="K1561" s="419"/>
      <c r="L1561" s="419"/>
      <c r="M1561" s="518"/>
      <c r="N1561" s="518"/>
      <c r="O1561" s="518"/>
      <c r="P1561" s="518"/>
      <c r="Q1561" s="518"/>
      <c r="R1561" s="422"/>
      <c r="S1561" s="518"/>
      <c r="T1561" s="519"/>
      <c r="U1561" s="520"/>
      <c r="V1561" s="518"/>
      <c r="W1561" s="521"/>
      <c r="X1561" s="518"/>
      <c r="Y1561" s="518"/>
      <c r="Z1561" s="518"/>
    </row>
    <row r="1562" ht="14.25" customHeight="1">
      <c r="A1562" s="471" t="str">
        <f t="array" ref="A1562">IFERROR(INDEX(AuditRepTemp_C!D$7:D$1657,MATCH(ROWS(AuditRepTemp_C!$B$7:$B1558),AuditRepTemp_C!$B$7:$B$1657,0)),"")</f>
        <v/>
      </c>
      <c r="B1562" s="510" t="str">
        <f t="array" ref="B1562">IFERROR(INDEX(AuditRepTemp_C!F$7:F$1657,MATCH(ROWS(AuditRepTemp_C!$B$7:$B1558),AuditRepTemp_C!$B$7:$B$1657,0)),"")</f>
        <v/>
      </c>
      <c r="C1562" s="511" t="str">
        <f t="array" ref="C1562">IFERROR(INDEX(AuditRepTemp_C!H$7:H$1657,MATCH(ROWS(AuditRepTemp_C!$B$7:$B1558),AuditRepTemp_C!$B$7:$B$1657,0)),"")</f>
        <v/>
      </c>
      <c r="D1562" s="511" t="str">
        <f t="array" ref="D1562">IFERROR(INDEX(AuditRepTemp_C!I$7:I$1657,MATCH(ROWS(AuditRepTemp_C!$B$7:$B1558),AuditRepTemp_C!$B$7:$B$1657,0)),"")</f>
        <v/>
      </c>
      <c r="E1562" s="512" t="str">
        <f t="array" ref="E1562">IFERROR(INDEX(AuditRepTemp_C!J$7:J$1657,MATCH(ROWS(AuditRepTemp_C!$B$7:$B1558),AuditRepTemp_C!$B$7:$B$1657,0)),"")</f>
        <v/>
      </c>
      <c r="F1562" s="513" t="str">
        <f t="array" ref="F1562">IFERROR(INDEX(AuditRepTemp_C!K$7:K$1657,MATCH(ROWS(AuditRepTemp_C!$B$7:$B1558),AuditRepTemp_C!$B$7:$B$1657,0)),"")</f>
        <v/>
      </c>
      <c r="G1562" s="513" t="str">
        <f t="array" ref="G1562">IFERROR(INDEX(AuditRepTemp_C!L$7:L$1657,MATCH(ROWS(AuditRepTemp_C!$B$7:$B1558),AuditRepTemp_C!$B$7:$B$1657,0)),"")</f>
        <v/>
      </c>
      <c r="H1562" s="517" t="s">
        <v>2064</v>
      </c>
      <c r="I1562" s="524"/>
      <c r="J1562" s="518"/>
      <c r="K1562" s="419"/>
      <c r="L1562" s="419"/>
      <c r="M1562" s="518"/>
      <c r="N1562" s="518"/>
      <c r="O1562" s="518"/>
      <c r="P1562" s="518"/>
      <c r="Q1562" s="518"/>
      <c r="R1562" s="422"/>
      <c r="S1562" s="518"/>
      <c r="T1562" s="519"/>
      <c r="U1562" s="520"/>
      <c r="V1562" s="518"/>
      <c r="W1562" s="521"/>
      <c r="X1562" s="518"/>
      <c r="Y1562" s="518"/>
      <c r="Z1562" s="518"/>
    </row>
    <row r="1563" ht="14.25" customHeight="1">
      <c r="A1563" s="471" t="str">
        <f t="array" ref="A1563">IFERROR(INDEX(AuditRepTemp_C!D$7:D$1657,MATCH(ROWS(AuditRepTemp_C!$B$7:$B1559),AuditRepTemp_C!$B$7:$B$1657,0)),"")</f>
        <v/>
      </c>
      <c r="B1563" s="510" t="str">
        <f t="array" ref="B1563">IFERROR(INDEX(AuditRepTemp_C!F$7:F$1657,MATCH(ROWS(AuditRepTemp_C!$B$7:$B1559),AuditRepTemp_C!$B$7:$B$1657,0)),"")</f>
        <v/>
      </c>
      <c r="C1563" s="511" t="str">
        <f t="array" ref="C1563">IFERROR(INDEX(AuditRepTemp_C!H$7:H$1657,MATCH(ROWS(AuditRepTemp_C!$B$7:$B1559),AuditRepTemp_C!$B$7:$B$1657,0)),"")</f>
        <v/>
      </c>
      <c r="D1563" s="511" t="str">
        <f t="array" ref="D1563">IFERROR(INDEX(AuditRepTemp_C!I$7:I$1657,MATCH(ROWS(AuditRepTemp_C!$B$7:$B1559),AuditRepTemp_C!$B$7:$B$1657,0)),"")</f>
        <v/>
      </c>
      <c r="E1563" s="512" t="str">
        <f t="array" ref="E1563">IFERROR(INDEX(AuditRepTemp_C!J$7:J$1657,MATCH(ROWS(AuditRepTemp_C!$B$7:$B1559),AuditRepTemp_C!$B$7:$B$1657,0)),"")</f>
        <v/>
      </c>
      <c r="F1563" s="513" t="str">
        <f t="array" ref="F1563">IFERROR(INDEX(AuditRepTemp_C!K$7:K$1657,MATCH(ROWS(AuditRepTemp_C!$B$7:$B1559),AuditRepTemp_C!$B$7:$B$1657,0)),"")</f>
        <v/>
      </c>
      <c r="G1563" s="513" t="str">
        <f t="array" ref="G1563">IFERROR(INDEX(AuditRepTemp_C!L$7:L$1657,MATCH(ROWS(AuditRepTemp_C!$B$7:$B1559),AuditRepTemp_C!$B$7:$B$1657,0)),"")</f>
        <v/>
      </c>
      <c r="H1563" s="517" t="s">
        <v>2064</v>
      </c>
      <c r="I1563" s="524"/>
      <c r="J1563" s="518"/>
      <c r="K1563" s="419"/>
      <c r="L1563" s="419"/>
      <c r="M1563" s="518"/>
      <c r="N1563" s="518"/>
      <c r="O1563" s="518"/>
      <c r="P1563" s="518"/>
      <c r="Q1563" s="518"/>
      <c r="R1563" s="422"/>
      <c r="S1563" s="518"/>
      <c r="T1563" s="519"/>
      <c r="U1563" s="520"/>
      <c r="V1563" s="518"/>
      <c r="W1563" s="521"/>
      <c r="X1563" s="518"/>
      <c r="Y1563" s="518"/>
      <c r="Z1563" s="518"/>
    </row>
    <row r="1564" ht="14.25" customHeight="1">
      <c r="A1564" s="471" t="str">
        <f t="array" ref="A1564">IFERROR(INDEX(AuditRepTemp_C!D$7:D$1657,MATCH(ROWS(AuditRepTemp_C!$B$7:$B1560),AuditRepTemp_C!$B$7:$B$1657,0)),"")</f>
        <v/>
      </c>
      <c r="B1564" s="510" t="str">
        <f t="array" ref="B1564">IFERROR(INDEX(AuditRepTemp_C!F$7:F$1657,MATCH(ROWS(AuditRepTemp_C!$B$7:$B1560),AuditRepTemp_C!$B$7:$B$1657,0)),"")</f>
        <v/>
      </c>
      <c r="C1564" s="511" t="str">
        <f t="array" ref="C1564">IFERROR(INDEX(AuditRepTemp_C!H$7:H$1657,MATCH(ROWS(AuditRepTemp_C!$B$7:$B1560),AuditRepTemp_C!$B$7:$B$1657,0)),"")</f>
        <v/>
      </c>
      <c r="D1564" s="511" t="str">
        <f t="array" ref="D1564">IFERROR(INDEX(AuditRepTemp_C!I$7:I$1657,MATCH(ROWS(AuditRepTemp_C!$B$7:$B1560),AuditRepTemp_C!$B$7:$B$1657,0)),"")</f>
        <v/>
      </c>
      <c r="E1564" s="512" t="str">
        <f t="array" ref="E1564">IFERROR(INDEX(AuditRepTemp_C!J$7:J$1657,MATCH(ROWS(AuditRepTemp_C!$B$7:$B1560),AuditRepTemp_C!$B$7:$B$1657,0)),"")</f>
        <v/>
      </c>
      <c r="F1564" s="513" t="str">
        <f t="array" ref="F1564">IFERROR(INDEX(AuditRepTemp_C!K$7:K$1657,MATCH(ROWS(AuditRepTemp_C!$B$7:$B1560),AuditRepTemp_C!$B$7:$B$1657,0)),"")</f>
        <v/>
      </c>
      <c r="G1564" s="513" t="str">
        <f t="array" ref="G1564">IFERROR(INDEX(AuditRepTemp_C!L$7:L$1657,MATCH(ROWS(AuditRepTemp_C!$B$7:$B1560),AuditRepTemp_C!$B$7:$B$1657,0)),"")</f>
        <v/>
      </c>
      <c r="H1564" s="517" t="s">
        <v>2064</v>
      </c>
      <c r="I1564" s="524"/>
      <c r="J1564" s="518"/>
      <c r="K1564" s="419"/>
      <c r="L1564" s="419"/>
      <c r="M1564" s="518"/>
      <c r="N1564" s="518"/>
      <c r="O1564" s="518"/>
      <c r="P1564" s="518"/>
      <c r="Q1564" s="518"/>
      <c r="R1564" s="422"/>
      <c r="S1564" s="518"/>
      <c r="T1564" s="519"/>
      <c r="U1564" s="520"/>
      <c r="V1564" s="518"/>
      <c r="W1564" s="521"/>
      <c r="X1564" s="518"/>
      <c r="Y1564" s="518"/>
      <c r="Z1564" s="518"/>
    </row>
    <row r="1565" ht="14.25" customHeight="1">
      <c r="A1565" s="471" t="str">
        <f t="array" ref="A1565">IFERROR(INDEX(AuditRepTemp_C!D$7:D$1657,MATCH(ROWS(AuditRepTemp_C!$B$7:$B1561),AuditRepTemp_C!$B$7:$B$1657,0)),"")</f>
        <v/>
      </c>
      <c r="B1565" s="510" t="str">
        <f t="array" ref="B1565">IFERROR(INDEX(AuditRepTemp_C!F$7:F$1657,MATCH(ROWS(AuditRepTemp_C!$B$7:$B1561),AuditRepTemp_C!$B$7:$B$1657,0)),"")</f>
        <v/>
      </c>
      <c r="C1565" s="511" t="str">
        <f t="array" ref="C1565">IFERROR(INDEX(AuditRepTemp_C!H$7:H$1657,MATCH(ROWS(AuditRepTemp_C!$B$7:$B1561),AuditRepTemp_C!$B$7:$B$1657,0)),"")</f>
        <v/>
      </c>
      <c r="D1565" s="511" t="str">
        <f t="array" ref="D1565">IFERROR(INDEX(AuditRepTemp_C!I$7:I$1657,MATCH(ROWS(AuditRepTemp_C!$B$7:$B1561),AuditRepTemp_C!$B$7:$B$1657,0)),"")</f>
        <v/>
      </c>
      <c r="E1565" s="512" t="str">
        <f t="array" ref="E1565">IFERROR(INDEX(AuditRepTemp_C!J$7:J$1657,MATCH(ROWS(AuditRepTemp_C!$B$7:$B1561),AuditRepTemp_C!$B$7:$B$1657,0)),"")</f>
        <v/>
      </c>
      <c r="F1565" s="513" t="str">
        <f t="array" ref="F1565">IFERROR(INDEX(AuditRepTemp_C!K$7:K$1657,MATCH(ROWS(AuditRepTemp_C!$B$7:$B1561),AuditRepTemp_C!$B$7:$B$1657,0)),"")</f>
        <v/>
      </c>
      <c r="G1565" s="513" t="str">
        <f t="array" ref="G1565">IFERROR(INDEX(AuditRepTemp_C!L$7:L$1657,MATCH(ROWS(AuditRepTemp_C!$B$7:$B1561),AuditRepTemp_C!$B$7:$B$1657,0)),"")</f>
        <v/>
      </c>
      <c r="H1565" s="517" t="s">
        <v>2064</v>
      </c>
      <c r="I1565" s="524"/>
      <c r="J1565" s="518"/>
      <c r="K1565" s="419"/>
      <c r="L1565" s="419"/>
      <c r="M1565" s="518"/>
      <c r="N1565" s="518"/>
      <c r="O1565" s="518"/>
      <c r="P1565" s="518"/>
      <c r="Q1565" s="518"/>
      <c r="R1565" s="422"/>
      <c r="S1565" s="518"/>
      <c r="T1565" s="519"/>
      <c r="U1565" s="520"/>
      <c r="V1565" s="518"/>
      <c r="W1565" s="521"/>
      <c r="X1565" s="518"/>
      <c r="Y1565" s="518"/>
      <c r="Z1565" s="518"/>
    </row>
    <row r="1566" ht="14.25" customHeight="1">
      <c r="A1566" s="471" t="str">
        <f t="array" ref="A1566">IFERROR(INDEX(AuditRepTemp_C!D$7:D$1657,MATCH(ROWS(AuditRepTemp_C!$B$7:$B1562),AuditRepTemp_C!$B$7:$B$1657,0)),"")</f>
        <v/>
      </c>
      <c r="B1566" s="510" t="str">
        <f t="array" ref="B1566">IFERROR(INDEX(AuditRepTemp_C!F$7:F$1657,MATCH(ROWS(AuditRepTemp_C!$B$7:$B1562),AuditRepTemp_C!$B$7:$B$1657,0)),"")</f>
        <v/>
      </c>
      <c r="C1566" s="511" t="str">
        <f t="array" ref="C1566">IFERROR(INDEX(AuditRepTemp_C!H$7:H$1657,MATCH(ROWS(AuditRepTemp_C!$B$7:$B1562),AuditRepTemp_C!$B$7:$B$1657,0)),"")</f>
        <v/>
      </c>
      <c r="D1566" s="511" t="str">
        <f t="array" ref="D1566">IFERROR(INDEX(AuditRepTemp_C!I$7:I$1657,MATCH(ROWS(AuditRepTemp_C!$B$7:$B1562),AuditRepTemp_C!$B$7:$B$1657,0)),"")</f>
        <v/>
      </c>
      <c r="E1566" s="512" t="str">
        <f t="array" ref="E1566">IFERROR(INDEX(AuditRepTemp_C!J$7:J$1657,MATCH(ROWS(AuditRepTemp_C!$B$7:$B1562),AuditRepTemp_C!$B$7:$B$1657,0)),"")</f>
        <v/>
      </c>
      <c r="F1566" s="513" t="str">
        <f t="array" ref="F1566">IFERROR(INDEX(AuditRepTemp_C!K$7:K$1657,MATCH(ROWS(AuditRepTemp_C!$B$7:$B1562),AuditRepTemp_C!$B$7:$B$1657,0)),"")</f>
        <v/>
      </c>
      <c r="G1566" s="513" t="str">
        <f t="array" ref="G1566">IFERROR(INDEX(AuditRepTemp_C!L$7:L$1657,MATCH(ROWS(AuditRepTemp_C!$B$7:$B1562),AuditRepTemp_C!$B$7:$B$1657,0)),"")</f>
        <v/>
      </c>
      <c r="H1566" s="517" t="s">
        <v>2064</v>
      </c>
      <c r="I1566" s="524"/>
      <c r="J1566" s="518"/>
      <c r="K1566" s="419"/>
      <c r="L1566" s="419"/>
      <c r="M1566" s="518"/>
      <c r="N1566" s="518"/>
      <c r="O1566" s="518"/>
      <c r="P1566" s="518"/>
      <c r="Q1566" s="518"/>
      <c r="R1566" s="422"/>
      <c r="S1566" s="518"/>
      <c r="T1566" s="519"/>
      <c r="U1566" s="520"/>
      <c r="V1566" s="518"/>
      <c r="W1566" s="521"/>
      <c r="X1566" s="518"/>
      <c r="Y1566" s="518"/>
      <c r="Z1566" s="518"/>
    </row>
    <row r="1567" ht="14.25" customHeight="1">
      <c r="A1567" s="471" t="str">
        <f t="array" ref="A1567">IFERROR(INDEX(AuditRepTemp_C!D$7:D$1657,MATCH(ROWS(AuditRepTemp_C!$B$7:$B1563),AuditRepTemp_C!$B$7:$B$1657,0)),"")</f>
        <v/>
      </c>
      <c r="B1567" s="510" t="str">
        <f t="array" ref="B1567">IFERROR(INDEX(AuditRepTemp_C!F$7:F$1657,MATCH(ROWS(AuditRepTemp_C!$B$7:$B1563),AuditRepTemp_C!$B$7:$B$1657,0)),"")</f>
        <v/>
      </c>
      <c r="C1567" s="511" t="str">
        <f t="array" ref="C1567">IFERROR(INDEX(AuditRepTemp_C!H$7:H$1657,MATCH(ROWS(AuditRepTemp_C!$B$7:$B1563),AuditRepTemp_C!$B$7:$B$1657,0)),"")</f>
        <v/>
      </c>
      <c r="D1567" s="511" t="str">
        <f t="array" ref="D1567">IFERROR(INDEX(AuditRepTemp_C!I$7:I$1657,MATCH(ROWS(AuditRepTemp_C!$B$7:$B1563),AuditRepTemp_C!$B$7:$B$1657,0)),"")</f>
        <v/>
      </c>
      <c r="E1567" s="512" t="str">
        <f t="array" ref="E1567">IFERROR(INDEX(AuditRepTemp_C!J$7:J$1657,MATCH(ROWS(AuditRepTemp_C!$B$7:$B1563),AuditRepTemp_C!$B$7:$B$1657,0)),"")</f>
        <v/>
      </c>
      <c r="F1567" s="513" t="str">
        <f t="array" ref="F1567">IFERROR(INDEX(AuditRepTemp_C!K$7:K$1657,MATCH(ROWS(AuditRepTemp_C!$B$7:$B1563),AuditRepTemp_C!$B$7:$B$1657,0)),"")</f>
        <v/>
      </c>
      <c r="G1567" s="513" t="str">
        <f t="array" ref="G1567">IFERROR(INDEX(AuditRepTemp_C!L$7:L$1657,MATCH(ROWS(AuditRepTemp_C!$B$7:$B1563),AuditRepTemp_C!$B$7:$B$1657,0)),"")</f>
        <v/>
      </c>
      <c r="H1567" s="517" t="s">
        <v>2064</v>
      </c>
      <c r="I1567" s="524"/>
      <c r="J1567" s="518"/>
      <c r="K1567" s="419"/>
      <c r="L1567" s="419"/>
      <c r="M1567" s="518"/>
      <c r="N1567" s="518"/>
      <c r="O1567" s="518"/>
      <c r="P1567" s="518"/>
      <c r="Q1567" s="518"/>
      <c r="R1567" s="422"/>
      <c r="S1567" s="518"/>
      <c r="T1567" s="519"/>
      <c r="U1567" s="520"/>
      <c r="V1567" s="518"/>
      <c r="W1567" s="521"/>
      <c r="X1567" s="518"/>
      <c r="Y1567" s="518"/>
      <c r="Z1567" s="518"/>
    </row>
    <row r="1568" ht="14.25" customHeight="1">
      <c r="A1568" s="471" t="str">
        <f t="array" ref="A1568">IFERROR(INDEX(AuditRepTemp_C!D$7:D$1657,MATCH(ROWS(AuditRepTemp_C!$B$7:$B1564),AuditRepTemp_C!$B$7:$B$1657,0)),"")</f>
        <v/>
      </c>
      <c r="B1568" s="510" t="str">
        <f t="array" ref="B1568">IFERROR(INDEX(AuditRepTemp_C!F$7:F$1657,MATCH(ROWS(AuditRepTemp_C!$B$7:$B1564),AuditRepTemp_C!$B$7:$B$1657,0)),"")</f>
        <v/>
      </c>
      <c r="C1568" s="511" t="str">
        <f t="array" ref="C1568">IFERROR(INDEX(AuditRepTemp_C!H$7:H$1657,MATCH(ROWS(AuditRepTemp_C!$B$7:$B1564),AuditRepTemp_C!$B$7:$B$1657,0)),"")</f>
        <v/>
      </c>
      <c r="D1568" s="511" t="str">
        <f t="array" ref="D1568">IFERROR(INDEX(AuditRepTemp_C!I$7:I$1657,MATCH(ROWS(AuditRepTemp_C!$B$7:$B1564),AuditRepTemp_C!$B$7:$B$1657,0)),"")</f>
        <v/>
      </c>
      <c r="E1568" s="512" t="str">
        <f t="array" ref="E1568">IFERROR(INDEX(AuditRepTemp_C!J$7:J$1657,MATCH(ROWS(AuditRepTemp_C!$B$7:$B1564),AuditRepTemp_C!$B$7:$B$1657,0)),"")</f>
        <v/>
      </c>
      <c r="F1568" s="513" t="str">
        <f t="array" ref="F1568">IFERROR(INDEX(AuditRepTemp_C!K$7:K$1657,MATCH(ROWS(AuditRepTemp_C!$B$7:$B1564),AuditRepTemp_C!$B$7:$B$1657,0)),"")</f>
        <v/>
      </c>
      <c r="G1568" s="513" t="str">
        <f t="array" ref="G1568">IFERROR(INDEX(AuditRepTemp_C!L$7:L$1657,MATCH(ROWS(AuditRepTemp_C!$B$7:$B1564),AuditRepTemp_C!$B$7:$B$1657,0)),"")</f>
        <v/>
      </c>
      <c r="H1568" s="517" t="s">
        <v>2064</v>
      </c>
      <c r="I1568" s="524"/>
      <c r="J1568" s="518"/>
      <c r="K1568" s="419"/>
      <c r="L1568" s="419"/>
      <c r="M1568" s="518"/>
      <c r="N1568" s="518"/>
      <c r="O1568" s="518"/>
      <c r="P1568" s="518"/>
      <c r="Q1568" s="518"/>
      <c r="R1568" s="422"/>
      <c r="S1568" s="518"/>
      <c r="T1568" s="519"/>
      <c r="U1568" s="520"/>
      <c r="V1568" s="518"/>
      <c r="W1568" s="521"/>
      <c r="X1568" s="518"/>
      <c r="Y1568" s="518"/>
      <c r="Z1568" s="518"/>
    </row>
    <row r="1569" ht="14.25" customHeight="1">
      <c r="A1569" s="471" t="str">
        <f t="array" ref="A1569">IFERROR(INDEX(AuditRepTemp_C!D$7:D$1657,MATCH(ROWS(AuditRepTemp_C!$B$7:$B1565),AuditRepTemp_C!$B$7:$B$1657,0)),"")</f>
        <v/>
      </c>
      <c r="B1569" s="510" t="str">
        <f t="array" ref="B1569">IFERROR(INDEX(AuditRepTemp_C!F$7:F$1657,MATCH(ROWS(AuditRepTemp_C!$B$7:$B1565),AuditRepTemp_C!$B$7:$B$1657,0)),"")</f>
        <v/>
      </c>
      <c r="C1569" s="511" t="str">
        <f t="array" ref="C1569">IFERROR(INDEX(AuditRepTemp_C!H$7:H$1657,MATCH(ROWS(AuditRepTemp_C!$B$7:$B1565),AuditRepTemp_C!$B$7:$B$1657,0)),"")</f>
        <v/>
      </c>
      <c r="D1569" s="511" t="str">
        <f t="array" ref="D1569">IFERROR(INDEX(AuditRepTemp_C!I$7:I$1657,MATCH(ROWS(AuditRepTemp_C!$B$7:$B1565),AuditRepTemp_C!$B$7:$B$1657,0)),"")</f>
        <v/>
      </c>
      <c r="E1569" s="512" t="str">
        <f t="array" ref="E1569">IFERROR(INDEX(AuditRepTemp_C!J$7:J$1657,MATCH(ROWS(AuditRepTemp_C!$B$7:$B1565),AuditRepTemp_C!$B$7:$B$1657,0)),"")</f>
        <v/>
      </c>
      <c r="F1569" s="513" t="str">
        <f t="array" ref="F1569">IFERROR(INDEX(AuditRepTemp_C!K$7:K$1657,MATCH(ROWS(AuditRepTemp_C!$B$7:$B1565),AuditRepTemp_C!$B$7:$B$1657,0)),"")</f>
        <v/>
      </c>
      <c r="G1569" s="513" t="str">
        <f t="array" ref="G1569">IFERROR(INDEX(AuditRepTemp_C!L$7:L$1657,MATCH(ROWS(AuditRepTemp_C!$B$7:$B1565),AuditRepTemp_C!$B$7:$B$1657,0)),"")</f>
        <v/>
      </c>
      <c r="H1569" s="517" t="s">
        <v>2064</v>
      </c>
      <c r="I1569" s="524"/>
      <c r="J1569" s="518"/>
      <c r="K1569" s="419"/>
      <c r="L1569" s="419"/>
      <c r="M1569" s="518"/>
      <c r="N1569" s="518"/>
      <c r="O1569" s="518"/>
      <c r="P1569" s="518"/>
      <c r="Q1569" s="518"/>
      <c r="R1569" s="422"/>
      <c r="S1569" s="518"/>
      <c r="T1569" s="519"/>
      <c r="U1569" s="520"/>
      <c r="V1569" s="518"/>
      <c r="W1569" s="521"/>
      <c r="X1569" s="518"/>
      <c r="Y1569" s="518"/>
      <c r="Z1569" s="518"/>
    </row>
    <row r="1570" ht="14.25" customHeight="1">
      <c r="A1570" s="471" t="str">
        <f t="array" ref="A1570">IFERROR(INDEX(AuditRepTemp_C!D$7:D$1657,MATCH(ROWS(AuditRepTemp_C!$B$7:$B1566),AuditRepTemp_C!$B$7:$B$1657,0)),"")</f>
        <v/>
      </c>
      <c r="B1570" s="510" t="str">
        <f t="array" ref="B1570">IFERROR(INDEX(AuditRepTemp_C!F$7:F$1657,MATCH(ROWS(AuditRepTemp_C!$B$7:$B1566),AuditRepTemp_C!$B$7:$B$1657,0)),"")</f>
        <v/>
      </c>
      <c r="C1570" s="511" t="str">
        <f t="array" ref="C1570">IFERROR(INDEX(AuditRepTemp_C!H$7:H$1657,MATCH(ROWS(AuditRepTemp_C!$B$7:$B1566),AuditRepTemp_C!$B$7:$B$1657,0)),"")</f>
        <v/>
      </c>
      <c r="D1570" s="511" t="str">
        <f t="array" ref="D1570">IFERROR(INDEX(AuditRepTemp_C!I$7:I$1657,MATCH(ROWS(AuditRepTemp_C!$B$7:$B1566),AuditRepTemp_C!$B$7:$B$1657,0)),"")</f>
        <v/>
      </c>
      <c r="E1570" s="512" t="str">
        <f t="array" ref="E1570">IFERROR(INDEX(AuditRepTemp_C!J$7:J$1657,MATCH(ROWS(AuditRepTemp_C!$B$7:$B1566),AuditRepTemp_C!$B$7:$B$1657,0)),"")</f>
        <v/>
      </c>
      <c r="F1570" s="513" t="str">
        <f t="array" ref="F1570">IFERROR(INDEX(AuditRepTemp_C!K$7:K$1657,MATCH(ROWS(AuditRepTemp_C!$B$7:$B1566),AuditRepTemp_C!$B$7:$B$1657,0)),"")</f>
        <v/>
      </c>
      <c r="G1570" s="513" t="str">
        <f t="array" ref="G1570">IFERROR(INDEX(AuditRepTemp_C!L$7:L$1657,MATCH(ROWS(AuditRepTemp_C!$B$7:$B1566),AuditRepTemp_C!$B$7:$B$1657,0)),"")</f>
        <v/>
      </c>
      <c r="H1570" s="517" t="s">
        <v>2064</v>
      </c>
      <c r="I1570" s="524"/>
      <c r="J1570" s="518"/>
      <c r="K1570" s="419"/>
      <c r="L1570" s="419"/>
      <c r="M1570" s="518"/>
      <c r="N1570" s="518"/>
      <c r="O1570" s="518"/>
      <c r="P1570" s="518"/>
      <c r="Q1570" s="518"/>
      <c r="R1570" s="422"/>
      <c r="S1570" s="518"/>
      <c r="T1570" s="519"/>
      <c r="U1570" s="520"/>
      <c r="V1570" s="518"/>
      <c r="W1570" s="521"/>
      <c r="X1570" s="518"/>
      <c r="Y1570" s="518"/>
      <c r="Z1570" s="518"/>
    </row>
    <row r="1571" ht="14.25" customHeight="1">
      <c r="A1571" s="471" t="str">
        <f t="array" ref="A1571">IFERROR(INDEX(AuditRepTemp_C!D$7:D$1657,MATCH(ROWS(AuditRepTemp_C!$B$7:$B1567),AuditRepTemp_C!$B$7:$B$1657,0)),"")</f>
        <v/>
      </c>
      <c r="B1571" s="510" t="str">
        <f t="array" ref="B1571">IFERROR(INDEX(AuditRepTemp_C!F$7:F$1657,MATCH(ROWS(AuditRepTemp_C!$B$7:$B1567),AuditRepTemp_C!$B$7:$B$1657,0)),"")</f>
        <v/>
      </c>
      <c r="C1571" s="511" t="str">
        <f t="array" ref="C1571">IFERROR(INDEX(AuditRepTemp_C!H$7:H$1657,MATCH(ROWS(AuditRepTemp_C!$B$7:$B1567),AuditRepTemp_C!$B$7:$B$1657,0)),"")</f>
        <v/>
      </c>
      <c r="D1571" s="511" t="str">
        <f t="array" ref="D1571">IFERROR(INDEX(AuditRepTemp_C!I$7:I$1657,MATCH(ROWS(AuditRepTemp_C!$B$7:$B1567),AuditRepTemp_C!$B$7:$B$1657,0)),"")</f>
        <v/>
      </c>
      <c r="E1571" s="512" t="str">
        <f t="array" ref="E1571">IFERROR(INDEX(AuditRepTemp_C!J$7:J$1657,MATCH(ROWS(AuditRepTemp_C!$B$7:$B1567),AuditRepTemp_C!$B$7:$B$1657,0)),"")</f>
        <v/>
      </c>
      <c r="F1571" s="513" t="str">
        <f t="array" ref="F1571">IFERROR(INDEX(AuditRepTemp_C!K$7:K$1657,MATCH(ROWS(AuditRepTemp_C!$B$7:$B1567),AuditRepTemp_C!$B$7:$B$1657,0)),"")</f>
        <v/>
      </c>
      <c r="G1571" s="513" t="str">
        <f t="array" ref="G1571">IFERROR(INDEX(AuditRepTemp_C!L$7:L$1657,MATCH(ROWS(AuditRepTemp_C!$B$7:$B1567),AuditRepTemp_C!$B$7:$B$1657,0)),"")</f>
        <v/>
      </c>
      <c r="H1571" s="517" t="s">
        <v>2064</v>
      </c>
      <c r="I1571" s="524"/>
      <c r="J1571" s="518"/>
      <c r="K1571" s="419"/>
      <c r="L1571" s="419"/>
      <c r="M1571" s="518"/>
      <c r="N1571" s="518"/>
      <c r="O1571" s="518"/>
      <c r="P1571" s="518"/>
      <c r="Q1571" s="518"/>
      <c r="R1571" s="422"/>
      <c r="S1571" s="518"/>
      <c r="T1571" s="519"/>
      <c r="U1571" s="520"/>
      <c r="V1571" s="518"/>
      <c r="W1571" s="521"/>
      <c r="X1571" s="518"/>
      <c r="Y1571" s="518"/>
      <c r="Z1571" s="518"/>
    </row>
    <row r="1572" ht="14.25" customHeight="1">
      <c r="A1572" s="471" t="str">
        <f t="array" ref="A1572">IFERROR(INDEX(AuditRepTemp_C!D$7:D$1657,MATCH(ROWS(AuditRepTemp_C!$B$7:$B1568),AuditRepTemp_C!$B$7:$B$1657,0)),"")</f>
        <v/>
      </c>
      <c r="B1572" s="510" t="str">
        <f t="array" ref="B1572">IFERROR(INDEX(AuditRepTemp_C!F$7:F$1657,MATCH(ROWS(AuditRepTemp_C!$B$7:$B1568),AuditRepTemp_C!$B$7:$B$1657,0)),"")</f>
        <v/>
      </c>
      <c r="C1572" s="511" t="str">
        <f t="array" ref="C1572">IFERROR(INDEX(AuditRepTemp_C!H$7:H$1657,MATCH(ROWS(AuditRepTemp_C!$B$7:$B1568),AuditRepTemp_C!$B$7:$B$1657,0)),"")</f>
        <v/>
      </c>
      <c r="D1572" s="511" t="str">
        <f t="array" ref="D1572">IFERROR(INDEX(AuditRepTemp_C!I$7:I$1657,MATCH(ROWS(AuditRepTemp_C!$B$7:$B1568),AuditRepTemp_C!$B$7:$B$1657,0)),"")</f>
        <v/>
      </c>
      <c r="E1572" s="512" t="str">
        <f t="array" ref="E1572">IFERROR(INDEX(AuditRepTemp_C!J$7:J$1657,MATCH(ROWS(AuditRepTemp_C!$B$7:$B1568),AuditRepTemp_C!$B$7:$B$1657,0)),"")</f>
        <v/>
      </c>
      <c r="F1572" s="513" t="str">
        <f t="array" ref="F1572">IFERROR(INDEX(AuditRepTemp_C!K$7:K$1657,MATCH(ROWS(AuditRepTemp_C!$B$7:$B1568),AuditRepTemp_C!$B$7:$B$1657,0)),"")</f>
        <v/>
      </c>
      <c r="G1572" s="513" t="str">
        <f t="array" ref="G1572">IFERROR(INDEX(AuditRepTemp_C!L$7:L$1657,MATCH(ROWS(AuditRepTemp_C!$B$7:$B1568),AuditRepTemp_C!$B$7:$B$1657,0)),"")</f>
        <v/>
      </c>
      <c r="H1572" s="517" t="s">
        <v>2064</v>
      </c>
      <c r="I1572" s="524"/>
      <c r="J1572" s="518"/>
      <c r="K1572" s="419"/>
      <c r="L1572" s="419"/>
      <c r="M1572" s="518"/>
      <c r="N1572" s="518"/>
      <c r="O1572" s="518"/>
      <c r="P1572" s="518"/>
      <c r="Q1572" s="518"/>
      <c r="R1572" s="422"/>
      <c r="S1572" s="518"/>
      <c r="T1572" s="519"/>
      <c r="U1572" s="520"/>
      <c r="V1572" s="518"/>
      <c r="W1572" s="521"/>
      <c r="X1572" s="518"/>
      <c r="Y1572" s="518"/>
      <c r="Z1572" s="518"/>
    </row>
    <row r="1573" ht="14.25" customHeight="1">
      <c r="A1573" s="471" t="str">
        <f t="array" ref="A1573">IFERROR(INDEX(AuditRepTemp_C!D$7:D$1657,MATCH(ROWS(AuditRepTemp_C!$B$7:$B1569),AuditRepTemp_C!$B$7:$B$1657,0)),"")</f>
        <v/>
      </c>
      <c r="B1573" s="510" t="str">
        <f t="array" ref="B1573">IFERROR(INDEX(AuditRepTemp_C!F$7:F$1657,MATCH(ROWS(AuditRepTemp_C!$B$7:$B1569),AuditRepTemp_C!$B$7:$B$1657,0)),"")</f>
        <v/>
      </c>
      <c r="C1573" s="511" t="str">
        <f t="array" ref="C1573">IFERROR(INDEX(AuditRepTemp_C!H$7:H$1657,MATCH(ROWS(AuditRepTemp_C!$B$7:$B1569),AuditRepTemp_C!$B$7:$B$1657,0)),"")</f>
        <v/>
      </c>
      <c r="D1573" s="511" t="str">
        <f t="array" ref="D1573">IFERROR(INDEX(AuditRepTemp_C!I$7:I$1657,MATCH(ROWS(AuditRepTemp_C!$B$7:$B1569),AuditRepTemp_C!$B$7:$B$1657,0)),"")</f>
        <v/>
      </c>
      <c r="E1573" s="512" t="str">
        <f t="array" ref="E1573">IFERROR(INDEX(AuditRepTemp_C!J$7:J$1657,MATCH(ROWS(AuditRepTemp_C!$B$7:$B1569),AuditRepTemp_C!$B$7:$B$1657,0)),"")</f>
        <v/>
      </c>
      <c r="F1573" s="513" t="str">
        <f t="array" ref="F1573">IFERROR(INDEX(AuditRepTemp_C!K$7:K$1657,MATCH(ROWS(AuditRepTemp_C!$B$7:$B1569),AuditRepTemp_C!$B$7:$B$1657,0)),"")</f>
        <v/>
      </c>
      <c r="G1573" s="513" t="str">
        <f t="array" ref="G1573">IFERROR(INDEX(AuditRepTemp_C!L$7:L$1657,MATCH(ROWS(AuditRepTemp_C!$B$7:$B1569),AuditRepTemp_C!$B$7:$B$1657,0)),"")</f>
        <v/>
      </c>
      <c r="H1573" s="517" t="s">
        <v>2064</v>
      </c>
      <c r="I1573" s="524"/>
      <c r="J1573" s="518"/>
      <c r="K1573" s="419"/>
      <c r="L1573" s="419"/>
      <c r="M1573" s="518"/>
      <c r="N1573" s="518"/>
      <c r="O1573" s="518"/>
      <c r="P1573" s="518"/>
      <c r="Q1573" s="518"/>
      <c r="R1573" s="422"/>
      <c r="S1573" s="518"/>
      <c r="T1573" s="519"/>
      <c r="U1573" s="520"/>
      <c r="V1573" s="518"/>
      <c r="W1573" s="521"/>
      <c r="X1573" s="518"/>
      <c r="Y1573" s="518"/>
      <c r="Z1573" s="518"/>
    </row>
    <row r="1574" ht="14.25" customHeight="1">
      <c r="A1574" s="471" t="str">
        <f t="array" ref="A1574">IFERROR(INDEX(AuditRepTemp_C!D$7:D$1657,MATCH(ROWS(AuditRepTemp_C!$B$7:$B1570),AuditRepTemp_C!$B$7:$B$1657,0)),"")</f>
        <v/>
      </c>
      <c r="B1574" s="510" t="str">
        <f t="array" ref="B1574">IFERROR(INDEX(AuditRepTemp_C!F$7:F$1657,MATCH(ROWS(AuditRepTemp_C!$B$7:$B1570),AuditRepTemp_C!$B$7:$B$1657,0)),"")</f>
        <v/>
      </c>
      <c r="C1574" s="511" t="str">
        <f t="array" ref="C1574">IFERROR(INDEX(AuditRepTemp_C!H$7:H$1657,MATCH(ROWS(AuditRepTemp_C!$B$7:$B1570),AuditRepTemp_C!$B$7:$B$1657,0)),"")</f>
        <v/>
      </c>
      <c r="D1574" s="511" t="str">
        <f t="array" ref="D1574">IFERROR(INDEX(AuditRepTemp_C!I$7:I$1657,MATCH(ROWS(AuditRepTemp_C!$B$7:$B1570),AuditRepTemp_C!$B$7:$B$1657,0)),"")</f>
        <v/>
      </c>
      <c r="E1574" s="512" t="str">
        <f t="array" ref="E1574">IFERROR(INDEX(AuditRepTemp_C!J$7:J$1657,MATCH(ROWS(AuditRepTemp_C!$B$7:$B1570),AuditRepTemp_C!$B$7:$B$1657,0)),"")</f>
        <v/>
      </c>
      <c r="F1574" s="513" t="str">
        <f t="array" ref="F1574">IFERROR(INDEX(AuditRepTemp_C!K$7:K$1657,MATCH(ROWS(AuditRepTemp_C!$B$7:$B1570),AuditRepTemp_C!$B$7:$B$1657,0)),"")</f>
        <v/>
      </c>
      <c r="G1574" s="513" t="str">
        <f t="array" ref="G1574">IFERROR(INDEX(AuditRepTemp_C!L$7:L$1657,MATCH(ROWS(AuditRepTemp_C!$B$7:$B1570),AuditRepTemp_C!$B$7:$B$1657,0)),"")</f>
        <v/>
      </c>
      <c r="H1574" s="517" t="s">
        <v>2064</v>
      </c>
      <c r="I1574" s="524"/>
      <c r="J1574" s="518"/>
      <c r="K1574" s="419"/>
      <c r="L1574" s="419"/>
      <c r="M1574" s="518"/>
      <c r="N1574" s="518"/>
      <c r="O1574" s="518"/>
      <c r="P1574" s="518"/>
      <c r="Q1574" s="518"/>
      <c r="R1574" s="422"/>
      <c r="S1574" s="518"/>
      <c r="T1574" s="519"/>
      <c r="U1574" s="520"/>
      <c r="V1574" s="518"/>
      <c r="W1574" s="521"/>
      <c r="X1574" s="518"/>
      <c r="Y1574" s="518"/>
      <c r="Z1574" s="518"/>
    </row>
    <row r="1575" ht="14.25" customHeight="1">
      <c r="A1575" s="471" t="str">
        <f t="array" ref="A1575">IFERROR(INDEX(AuditRepTemp_C!D$7:D$1657,MATCH(ROWS(AuditRepTemp_C!$B$7:$B1571),AuditRepTemp_C!$B$7:$B$1657,0)),"")</f>
        <v/>
      </c>
      <c r="B1575" s="510" t="str">
        <f t="array" ref="B1575">IFERROR(INDEX(AuditRepTemp_C!F$7:F$1657,MATCH(ROWS(AuditRepTemp_C!$B$7:$B1571),AuditRepTemp_C!$B$7:$B$1657,0)),"")</f>
        <v/>
      </c>
      <c r="C1575" s="511" t="str">
        <f t="array" ref="C1575">IFERROR(INDEX(AuditRepTemp_C!H$7:H$1657,MATCH(ROWS(AuditRepTemp_C!$B$7:$B1571),AuditRepTemp_C!$B$7:$B$1657,0)),"")</f>
        <v/>
      </c>
      <c r="D1575" s="511" t="str">
        <f t="array" ref="D1575">IFERROR(INDEX(AuditRepTemp_C!I$7:I$1657,MATCH(ROWS(AuditRepTemp_C!$B$7:$B1571),AuditRepTemp_C!$B$7:$B$1657,0)),"")</f>
        <v/>
      </c>
      <c r="E1575" s="512" t="str">
        <f t="array" ref="E1575">IFERROR(INDEX(AuditRepTemp_C!J$7:J$1657,MATCH(ROWS(AuditRepTemp_C!$B$7:$B1571),AuditRepTemp_C!$B$7:$B$1657,0)),"")</f>
        <v/>
      </c>
      <c r="F1575" s="513" t="str">
        <f t="array" ref="F1575">IFERROR(INDEX(AuditRepTemp_C!K$7:K$1657,MATCH(ROWS(AuditRepTemp_C!$B$7:$B1571),AuditRepTemp_C!$B$7:$B$1657,0)),"")</f>
        <v/>
      </c>
      <c r="G1575" s="513" t="str">
        <f t="array" ref="G1575">IFERROR(INDEX(AuditRepTemp_C!L$7:L$1657,MATCH(ROWS(AuditRepTemp_C!$B$7:$B1571),AuditRepTemp_C!$B$7:$B$1657,0)),"")</f>
        <v/>
      </c>
      <c r="H1575" s="517" t="s">
        <v>2064</v>
      </c>
      <c r="I1575" s="524"/>
      <c r="J1575" s="518"/>
      <c r="K1575" s="419"/>
      <c r="L1575" s="419"/>
      <c r="M1575" s="518"/>
      <c r="N1575" s="518"/>
      <c r="O1575" s="518"/>
      <c r="P1575" s="518"/>
      <c r="Q1575" s="518"/>
      <c r="R1575" s="422"/>
      <c r="S1575" s="518"/>
      <c r="T1575" s="519"/>
      <c r="U1575" s="520"/>
      <c r="V1575" s="518"/>
      <c r="W1575" s="521"/>
      <c r="X1575" s="518"/>
      <c r="Y1575" s="518"/>
      <c r="Z1575" s="518"/>
    </row>
    <row r="1576" ht="14.25" customHeight="1">
      <c r="A1576" s="471" t="str">
        <f t="array" ref="A1576">IFERROR(INDEX(AuditRepTemp_C!D$7:D$1657,MATCH(ROWS(AuditRepTemp_C!$B$7:$B1572),AuditRepTemp_C!$B$7:$B$1657,0)),"")</f>
        <v/>
      </c>
      <c r="B1576" s="510" t="str">
        <f t="array" ref="B1576">IFERROR(INDEX(AuditRepTemp_C!F$7:F$1657,MATCH(ROWS(AuditRepTemp_C!$B$7:$B1572),AuditRepTemp_C!$B$7:$B$1657,0)),"")</f>
        <v/>
      </c>
      <c r="C1576" s="511" t="str">
        <f t="array" ref="C1576">IFERROR(INDEX(AuditRepTemp_C!H$7:H$1657,MATCH(ROWS(AuditRepTemp_C!$B$7:$B1572),AuditRepTemp_C!$B$7:$B$1657,0)),"")</f>
        <v/>
      </c>
      <c r="D1576" s="511" t="str">
        <f t="array" ref="D1576">IFERROR(INDEX(AuditRepTemp_C!I$7:I$1657,MATCH(ROWS(AuditRepTemp_C!$B$7:$B1572),AuditRepTemp_C!$B$7:$B$1657,0)),"")</f>
        <v/>
      </c>
      <c r="E1576" s="512" t="str">
        <f t="array" ref="E1576">IFERROR(INDEX(AuditRepTemp_C!J$7:J$1657,MATCH(ROWS(AuditRepTemp_C!$B$7:$B1572),AuditRepTemp_C!$B$7:$B$1657,0)),"")</f>
        <v/>
      </c>
      <c r="F1576" s="513" t="str">
        <f t="array" ref="F1576">IFERROR(INDEX(AuditRepTemp_C!K$7:K$1657,MATCH(ROWS(AuditRepTemp_C!$B$7:$B1572),AuditRepTemp_C!$B$7:$B$1657,0)),"")</f>
        <v/>
      </c>
      <c r="G1576" s="513" t="str">
        <f t="array" ref="G1576">IFERROR(INDEX(AuditRepTemp_C!L$7:L$1657,MATCH(ROWS(AuditRepTemp_C!$B$7:$B1572),AuditRepTemp_C!$B$7:$B$1657,0)),"")</f>
        <v/>
      </c>
      <c r="H1576" s="517" t="s">
        <v>2064</v>
      </c>
      <c r="I1576" s="524"/>
      <c r="J1576" s="518"/>
      <c r="K1576" s="419"/>
      <c r="L1576" s="419"/>
      <c r="M1576" s="518"/>
      <c r="N1576" s="518"/>
      <c r="O1576" s="518"/>
      <c r="P1576" s="518"/>
      <c r="Q1576" s="518"/>
      <c r="R1576" s="422"/>
      <c r="S1576" s="518"/>
      <c r="T1576" s="519"/>
      <c r="U1576" s="520"/>
      <c r="V1576" s="518"/>
      <c r="W1576" s="521"/>
      <c r="X1576" s="518"/>
      <c r="Y1576" s="518"/>
      <c r="Z1576" s="518"/>
    </row>
    <row r="1577" ht="14.25" customHeight="1">
      <c r="A1577" s="471" t="str">
        <f t="array" ref="A1577">IFERROR(INDEX(AuditRepTemp_C!D$7:D$1657,MATCH(ROWS(AuditRepTemp_C!$B$7:$B1573),AuditRepTemp_C!$B$7:$B$1657,0)),"")</f>
        <v/>
      </c>
      <c r="B1577" s="510" t="str">
        <f t="array" ref="B1577">IFERROR(INDEX(AuditRepTemp_C!F$7:F$1657,MATCH(ROWS(AuditRepTemp_C!$B$7:$B1573),AuditRepTemp_C!$B$7:$B$1657,0)),"")</f>
        <v/>
      </c>
      <c r="C1577" s="511" t="str">
        <f t="array" ref="C1577">IFERROR(INDEX(AuditRepTemp_C!H$7:H$1657,MATCH(ROWS(AuditRepTemp_C!$B$7:$B1573),AuditRepTemp_C!$B$7:$B$1657,0)),"")</f>
        <v/>
      </c>
      <c r="D1577" s="511" t="str">
        <f t="array" ref="D1577">IFERROR(INDEX(AuditRepTemp_C!I$7:I$1657,MATCH(ROWS(AuditRepTemp_C!$B$7:$B1573),AuditRepTemp_C!$B$7:$B$1657,0)),"")</f>
        <v/>
      </c>
      <c r="E1577" s="512" t="str">
        <f t="array" ref="E1577">IFERROR(INDEX(AuditRepTemp_C!J$7:J$1657,MATCH(ROWS(AuditRepTemp_C!$B$7:$B1573),AuditRepTemp_C!$B$7:$B$1657,0)),"")</f>
        <v/>
      </c>
      <c r="F1577" s="513" t="str">
        <f t="array" ref="F1577">IFERROR(INDEX(AuditRepTemp_C!K$7:K$1657,MATCH(ROWS(AuditRepTemp_C!$B$7:$B1573),AuditRepTemp_C!$B$7:$B$1657,0)),"")</f>
        <v/>
      </c>
      <c r="G1577" s="513" t="str">
        <f t="array" ref="G1577">IFERROR(INDEX(AuditRepTemp_C!L$7:L$1657,MATCH(ROWS(AuditRepTemp_C!$B$7:$B1573),AuditRepTemp_C!$B$7:$B$1657,0)),"")</f>
        <v/>
      </c>
      <c r="H1577" s="517" t="s">
        <v>2064</v>
      </c>
      <c r="I1577" s="524"/>
      <c r="J1577" s="518"/>
      <c r="K1577" s="419"/>
      <c r="L1577" s="419"/>
      <c r="M1577" s="518"/>
      <c r="N1577" s="518"/>
      <c r="O1577" s="518"/>
      <c r="P1577" s="518"/>
      <c r="Q1577" s="518"/>
      <c r="R1577" s="422"/>
      <c r="S1577" s="518"/>
      <c r="T1577" s="519"/>
      <c r="U1577" s="520"/>
      <c r="V1577" s="518"/>
      <c r="W1577" s="521"/>
      <c r="X1577" s="518"/>
      <c r="Y1577" s="518"/>
      <c r="Z1577" s="518"/>
    </row>
    <row r="1578" ht="14.25" customHeight="1">
      <c r="A1578" s="471" t="str">
        <f t="array" ref="A1578">IFERROR(INDEX(AuditRepTemp_C!D$7:D$1657,MATCH(ROWS(AuditRepTemp_C!$B$7:$B1574),AuditRepTemp_C!$B$7:$B$1657,0)),"")</f>
        <v/>
      </c>
      <c r="B1578" s="510" t="str">
        <f t="array" ref="B1578">IFERROR(INDEX(AuditRepTemp_C!F$7:F$1657,MATCH(ROWS(AuditRepTemp_C!$B$7:$B1574),AuditRepTemp_C!$B$7:$B$1657,0)),"")</f>
        <v/>
      </c>
      <c r="C1578" s="511" t="str">
        <f t="array" ref="C1578">IFERROR(INDEX(AuditRepTemp_C!H$7:H$1657,MATCH(ROWS(AuditRepTemp_C!$B$7:$B1574),AuditRepTemp_C!$B$7:$B$1657,0)),"")</f>
        <v/>
      </c>
      <c r="D1578" s="511" t="str">
        <f t="array" ref="D1578">IFERROR(INDEX(AuditRepTemp_C!I$7:I$1657,MATCH(ROWS(AuditRepTemp_C!$B$7:$B1574),AuditRepTemp_C!$B$7:$B$1657,0)),"")</f>
        <v/>
      </c>
      <c r="E1578" s="512" t="str">
        <f t="array" ref="E1578">IFERROR(INDEX(AuditRepTemp_C!J$7:J$1657,MATCH(ROWS(AuditRepTemp_C!$B$7:$B1574),AuditRepTemp_C!$B$7:$B$1657,0)),"")</f>
        <v/>
      </c>
      <c r="F1578" s="513" t="str">
        <f t="array" ref="F1578">IFERROR(INDEX(AuditRepTemp_C!K$7:K$1657,MATCH(ROWS(AuditRepTemp_C!$B$7:$B1574),AuditRepTemp_C!$B$7:$B$1657,0)),"")</f>
        <v/>
      </c>
      <c r="G1578" s="513" t="str">
        <f t="array" ref="G1578">IFERROR(INDEX(AuditRepTemp_C!L$7:L$1657,MATCH(ROWS(AuditRepTemp_C!$B$7:$B1574),AuditRepTemp_C!$B$7:$B$1657,0)),"")</f>
        <v/>
      </c>
      <c r="H1578" s="517" t="s">
        <v>2064</v>
      </c>
      <c r="I1578" s="524"/>
      <c r="J1578" s="518"/>
      <c r="K1578" s="419"/>
      <c r="L1578" s="419"/>
      <c r="M1578" s="518"/>
      <c r="N1578" s="518"/>
      <c r="O1578" s="518"/>
      <c r="P1578" s="518"/>
      <c r="Q1578" s="518"/>
      <c r="R1578" s="422"/>
      <c r="S1578" s="518"/>
      <c r="T1578" s="519"/>
      <c r="U1578" s="520"/>
      <c r="V1578" s="518"/>
      <c r="W1578" s="521"/>
      <c r="X1578" s="518"/>
      <c r="Y1578" s="518"/>
      <c r="Z1578" s="518"/>
    </row>
    <row r="1579" ht="14.25" customHeight="1">
      <c r="A1579" s="471" t="str">
        <f t="array" ref="A1579">IFERROR(INDEX(AuditRepTemp_C!D$7:D$1657,MATCH(ROWS(AuditRepTemp_C!$B$7:$B1575),AuditRepTemp_C!$B$7:$B$1657,0)),"")</f>
        <v/>
      </c>
      <c r="B1579" s="510" t="str">
        <f t="array" ref="B1579">IFERROR(INDEX(AuditRepTemp_C!F$7:F$1657,MATCH(ROWS(AuditRepTemp_C!$B$7:$B1575),AuditRepTemp_C!$B$7:$B$1657,0)),"")</f>
        <v/>
      </c>
      <c r="C1579" s="511" t="str">
        <f t="array" ref="C1579">IFERROR(INDEX(AuditRepTemp_C!H$7:H$1657,MATCH(ROWS(AuditRepTemp_C!$B$7:$B1575),AuditRepTemp_C!$B$7:$B$1657,0)),"")</f>
        <v/>
      </c>
      <c r="D1579" s="511" t="str">
        <f t="array" ref="D1579">IFERROR(INDEX(AuditRepTemp_C!I$7:I$1657,MATCH(ROWS(AuditRepTemp_C!$B$7:$B1575),AuditRepTemp_C!$B$7:$B$1657,0)),"")</f>
        <v/>
      </c>
      <c r="E1579" s="512" t="str">
        <f t="array" ref="E1579">IFERROR(INDEX(AuditRepTemp_C!J$7:J$1657,MATCH(ROWS(AuditRepTemp_C!$B$7:$B1575),AuditRepTemp_C!$B$7:$B$1657,0)),"")</f>
        <v/>
      </c>
      <c r="F1579" s="513" t="str">
        <f t="array" ref="F1579">IFERROR(INDEX(AuditRepTemp_C!K$7:K$1657,MATCH(ROWS(AuditRepTemp_C!$B$7:$B1575),AuditRepTemp_C!$B$7:$B$1657,0)),"")</f>
        <v/>
      </c>
      <c r="G1579" s="513" t="str">
        <f t="array" ref="G1579">IFERROR(INDEX(AuditRepTemp_C!L$7:L$1657,MATCH(ROWS(AuditRepTemp_C!$B$7:$B1575),AuditRepTemp_C!$B$7:$B$1657,0)),"")</f>
        <v/>
      </c>
      <c r="H1579" s="517" t="s">
        <v>2064</v>
      </c>
      <c r="I1579" s="524"/>
      <c r="J1579" s="518"/>
      <c r="K1579" s="419"/>
      <c r="L1579" s="419"/>
      <c r="M1579" s="518"/>
      <c r="N1579" s="518"/>
      <c r="O1579" s="518"/>
      <c r="P1579" s="518"/>
      <c r="Q1579" s="518"/>
      <c r="R1579" s="422"/>
      <c r="S1579" s="518"/>
      <c r="T1579" s="519"/>
      <c r="U1579" s="520"/>
      <c r="V1579" s="518"/>
      <c r="W1579" s="521"/>
      <c r="X1579" s="518"/>
      <c r="Y1579" s="518"/>
      <c r="Z1579" s="518"/>
    </row>
    <row r="1580" ht="14.25" customHeight="1">
      <c r="A1580" s="471" t="str">
        <f t="array" ref="A1580">IFERROR(INDEX(AuditRepTemp_C!D$7:D$1657,MATCH(ROWS(AuditRepTemp_C!$B$7:$B1576),AuditRepTemp_C!$B$7:$B$1657,0)),"")</f>
        <v/>
      </c>
      <c r="B1580" s="510" t="str">
        <f t="array" ref="B1580">IFERROR(INDEX(AuditRepTemp_C!F$7:F$1657,MATCH(ROWS(AuditRepTemp_C!$B$7:$B1576),AuditRepTemp_C!$B$7:$B$1657,0)),"")</f>
        <v/>
      </c>
      <c r="C1580" s="511" t="str">
        <f t="array" ref="C1580">IFERROR(INDEX(AuditRepTemp_C!H$7:H$1657,MATCH(ROWS(AuditRepTemp_C!$B$7:$B1576),AuditRepTemp_C!$B$7:$B$1657,0)),"")</f>
        <v/>
      </c>
      <c r="D1580" s="511" t="str">
        <f t="array" ref="D1580">IFERROR(INDEX(AuditRepTemp_C!I$7:I$1657,MATCH(ROWS(AuditRepTemp_C!$B$7:$B1576),AuditRepTemp_C!$B$7:$B$1657,0)),"")</f>
        <v/>
      </c>
      <c r="E1580" s="512" t="str">
        <f t="array" ref="E1580">IFERROR(INDEX(AuditRepTemp_C!J$7:J$1657,MATCH(ROWS(AuditRepTemp_C!$B$7:$B1576),AuditRepTemp_C!$B$7:$B$1657,0)),"")</f>
        <v/>
      </c>
      <c r="F1580" s="513" t="str">
        <f t="array" ref="F1580">IFERROR(INDEX(AuditRepTemp_C!K$7:K$1657,MATCH(ROWS(AuditRepTemp_C!$B$7:$B1576),AuditRepTemp_C!$B$7:$B$1657,0)),"")</f>
        <v/>
      </c>
      <c r="G1580" s="513" t="str">
        <f t="array" ref="G1580">IFERROR(INDEX(AuditRepTemp_C!L$7:L$1657,MATCH(ROWS(AuditRepTemp_C!$B$7:$B1576),AuditRepTemp_C!$B$7:$B$1657,0)),"")</f>
        <v/>
      </c>
      <c r="H1580" s="517" t="s">
        <v>2064</v>
      </c>
      <c r="I1580" s="524"/>
      <c r="J1580" s="518"/>
      <c r="K1580" s="419"/>
      <c r="L1580" s="419"/>
      <c r="M1580" s="518"/>
      <c r="N1580" s="518"/>
      <c r="O1580" s="518"/>
      <c r="P1580" s="518"/>
      <c r="Q1580" s="518"/>
      <c r="R1580" s="422"/>
      <c r="S1580" s="518"/>
      <c r="T1580" s="519"/>
      <c r="U1580" s="520"/>
      <c r="V1580" s="518"/>
      <c r="W1580" s="521"/>
      <c r="X1580" s="518"/>
      <c r="Y1580" s="518"/>
      <c r="Z1580" s="518"/>
    </row>
    <row r="1581" ht="14.25" customHeight="1">
      <c r="A1581" s="471" t="str">
        <f t="array" ref="A1581">IFERROR(INDEX(AuditRepTemp_C!D$7:D$1657,MATCH(ROWS(AuditRepTemp_C!$B$7:$B1577),AuditRepTemp_C!$B$7:$B$1657,0)),"")</f>
        <v/>
      </c>
      <c r="B1581" s="510" t="str">
        <f t="array" ref="B1581">IFERROR(INDEX(AuditRepTemp_C!F$7:F$1657,MATCH(ROWS(AuditRepTemp_C!$B$7:$B1577),AuditRepTemp_C!$B$7:$B$1657,0)),"")</f>
        <v/>
      </c>
      <c r="C1581" s="511" t="str">
        <f t="array" ref="C1581">IFERROR(INDEX(AuditRepTemp_C!H$7:H$1657,MATCH(ROWS(AuditRepTemp_C!$B$7:$B1577),AuditRepTemp_C!$B$7:$B$1657,0)),"")</f>
        <v/>
      </c>
      <c r="D1581" s="511" t="str">
        <f t="array" ref="D1581">IFERROR(INDEX(AuditRepTemp_C!I$7:I$1657,MATCH(ROWS(AuditRepTemp_C!$B$7:$B1577),AuditRepTemp_C!$B$7:$B$1657,0)),"")</f>
        <v/>
      </c>
      <c r="E1581" s="512" t="str">
        <f t="array" ref="E1581">IFERROR(INDEX(AuditRepTemp_C!J$7:J$1657,MATCH(ROWS(AuditRepTemp_C!$B$7:$B1577),AuditRepTemp_C!$B$7:$B$1657,0)),"")</f>
        <v/>
      </c>
      <c r="F1581" s="513" t="str">
        <f t="array" ref="F1581">IFERROR(INDEX(AuditRepTemp_C!K$7:K$1657,MATCH(ROWS(AuditRepTemp_C!$B$7:$B1577),AuditRepTemp_C!$B$7:$B$1657,0)),"")</f>
        <v/>
      </c>
      <c r="G1581" s="513" t="str">
        <f t="array" ref="G1581">IFERROR(INDEX(AuditRepTemp_C!L$7:L$1657,MATCH(ROWS(AuditRepTemp_C!$B$7:$B1577),AuditRepTemp_C!$B$7:$B$1657,0)),"")</f>
        <v/>
      </c>
      <c r="H1581" s="517" t="s">
        <v>2064</v>
      </c>
      <c r="I1581" s="524"/>
      <c r="J1581" s="518"/>
      <c r="K1581" s="419"/>
      <c r="L1581" s="419"/>
      <c r="M1581" s="518"/>
      <c r="N1581" s="518"/>
      <c r="O1581" s="518"/>
      <c r="P1581" s="518"/>
      <c r="Q1581" s="518"/>
      <c r="R1581" s="422"/>
      <c r="S1581" s="518"/>
      <c r="T1581" s="519"/>
      <c r="U1581" s="520"/>
      <c r="V1581" s="518"/>
      <c r="W1581" s="521"/>
      <c r="X1581" s="518"/>
      <c r="Y1581" s="518"/>
      <c r="Z1581" s="518"/>
    </row>
    <row r="1582" ht="14.25" customHeight="1">
      <c r="A1582" s="471" t="str">
        <f t="array" ref="A1582">IFERROR(INDEX(AuditRepTemp_C!D$7:D$1657,MATCH(ROWS(AuditRepTemp_C!$B$7:$B1578),AuditRepTemp_C!$B$7:$B$1657,0)),"")</f>
        <v/>
      </c>
      <c r="B1582" s="510" t="str">
        <f t="array" ref="B1582">IFERROR(INDEX(AuditRepTemp_C!F$7:F$1657,MATCH(ROWS(AuditRepTemp_C!$B$7:$B1578),AuditRepTemp_C!$B$7:$B$1657,0)),"")</f>
        <v/>
      </c>
      <c r="C1582" s="511" t="str">
        <f t="array" ref="C1582">IFERROR(INDEX(AuditRepTemp_C!H$7:H$1657,MATCH(ROWS(AuditRepTemp_C!$B$7:$B1578),AuditRepTemp_C!$B$7:$B$1657,0)),"")</f>
        <v/>
      </c>
      <c r="D1582" s="511" t="str">
        <f t="array" ref="D1582">IFERROR(INDEX(AuditRepTemp_C!I$7:I$1657,MATCH(ROWS(AuditRepTemp_C!$B$7:$B1578),AuditRepTemp_C!$B$7:$B$1657,0)),"")</f>
        <v/>
      </c>
      <c r="E1582" s="512" t="str">
        <f t="array" ref="E1582">IFERROR(INDEX(AuditRepTemp_C!J$7:J$1657,MATCH(ROWS(AuditRepTemp_C!$B$7:$B1578),AuditRepTemp_C!$B$7:$B$1657,0)),"")</f>
        <v/>
      </c>
      <c r="F1582" s="513" t="str">
        <f t="array" ref="F1582">IFERROR(INDEX(AuditRepTemp_C!K$7:K$1657,MATCH(ROWS(AuditRepTemp_C!$B$7:$B1578),AuditRepTemp_C!$B$7:$B$1657,0)),"")</f>
        <v/>
      </c>
      <c r="G1582" s="513" t="str">
        <f t="array" ref="G1582">IFERROR(INDEX(AuditRepTemp_C!L$7:L$1657,MATCH(ROWS(AuditRepTemp_C!$B$7:$B1578),AuditRepTemp_C!$B$7:$B$1657,0)),"")</f>
        <v/>
      </c>
      <c r="H1582" s="517" t="s">
        <v>2064</v>
      </c>
      <c r="I1582" s="524"/>
      <c r="J1582" s="518"/>
      <c r="K1582" s="419"/>
      <c r="L1582" s="419"/>
      <c r="M1582" s="518"/>
      <c r="N1582" s="518"/>
      <c r="O1582" s="518"/>
      <c r="P1582" s="518"/>
      <c r="Q1582" s="518"/>
      <c r="R1582" s="422"/>
      <c r="S1582" s="518"/>
      <c r="T1582" s="519"/>
      <c r="U1582" s="520"/>
      <c r="V1582" s="518"/>
      <c r="W1582" s="521"/>
      <c r="X1582" s="518"/>
      <c r="Y1582" s="518"/>
      <c r="Z1582" s="518"/>
    </row>
    <row r="1583" ht="14.25" customHeight="1">
      <c r="A1583" s="471" t="str">
        <f t="array" ref="A1583">IFERROR(INDEX(AuditRepTemp_C!D$7:D$1657,MATCH(ROWS(AuditRepTemp_C!$B$7:$B1579),AuditRepTemp_C!$B$7:$B$1657,0)),"")</f>
        <v/>
      </c>
      <c r="B1583" s="510" t="str">
        <f t="array" ref="B1583">IFERROR(INDEX(AuditRepTemp_C!F$7:F$1657,MATCH(ROWS(AuditRepTemp_C!$B$7:$B1579),AuditRepTemp_C!$B$7:$B$1657,0)),"")</f>
        <v/>
      </c>
      <c r="C1583" s="511" t="str">
        <f t="array" ref="C1583">IFERROR(INDEX(AuditRepTemp_C!H$7:H$1657,MATCH(ROWS(AuditRepTemp_C!$B$7:$B1579),AuditRepTemp_C!$B$7:$B$1657,0)),"")</f>
        <v/>
      </c>
      <c r="D1583" s="511" t="str">
        <f t="array" ref="D1583">IFERROR(INDEX(AuditRepTemp_C!I$7:I$1657,MATCH(ROWS(AuditRepTemp_C!$B$7:$B1579),AuditRepTemp_C!$B$7:$B$1657,0)),"")</f>
        <v/>
      </c>
      <c r="E1583" s="512" t="str">
        <f t="array" ref="E1583">IFERROR(INDEX(AuditRepTemp_C!J$7:J$1657,MATCH(ROWS(AuditRepTemp_C!$B$7:$B1579),AuditRepTemp_C!$B$7:$B$1657,0)),"")</f>
        <v/>
      </c>
      <c r="F1583" s="513" t="str">
        <f t="array" ref="F1583">IFERROR(INDEX(AuditRepTemp_C!K$7:K$1657,MATCH(ROWS(AuditRepTemp_C!$B$7:$B1579),AuditRepTemp_C!$B$7:$B$1657,0)),"")</f>
        <v/>
      </c>
      <c r="G1583" s="513" t="str">
        <f t="array" ref="G1583">IFERROR(INDEX(AuditRepTemp_C!L$7:L$1657,MATCH(ROWS(AuditRepTemp_C!$B$7:$B1579),AuditRepTemp_C!$B$7:$B$1657,0)),"")</f>
        <v/>
      </c>
      <c r="H1583" s="517" t="s">
        <v>2064</v>
      </c>
      <c r="I1583" s="524"/>
      <c r="J1583" s="518"/>
      <c r="K1583" s="419"/>
      <c r="L1583" s="419"/>
      <c r="M1583" s="518"/>
      <c r="N1583" s="518"/>
      <c r="O1583" s="518"/>
      <c r="P1583" s="518"/>
      <c r="Q1583" s="518"/>
      <c r="R1583" s="422"/>
      <c r="S1583" s="518"/>
      <c r="T1583" s="519"/>
      <c r="U1583" s="520"/>
      <c r="V1583" s="518"/>
      <c r="W1583" s="521"/>
      <c r="X1583" s="518"/>
      <c r="Y1583" s="518"/>
      <c r="Z1583" s="518"/>
    </row>
    <row r="1584" ht="14.25" customHeight="1">
      <c r="A1584" s="471" t="str">
        <f t="array" ref="A1584">IFERROR(INDEX(AuditRepTemp_C!D$7:D$1657,MATCH(ROWS(AuditRepTemp_C!$B$7:$B1580),AuditRepTemp_C!$B$7:$B$1657,0)),"")</f>
        <v/>
      </c>
      <c r="B1584" s="510" t="str">
        <f t="array" ref="B1584">IFERROR(INDEX(AuditRepTemp_C!F$7:F$1657,MATCH(ROWS(AuditRepTemp_C!$B$7:$B1580),AuditRepTemp_C!$B$7:$B$1657,0)),"")</f>
        <v/>
      </c>
      <c r="C1584" s="511" t="str">
        <f t="array" ref="C1584">IFERROR(INDEX(AuditRepTemp_C!H$7:H$1657,MATCH(ROWS(AuditRepTemp_C!$B$7:$B1580),AuditRepTemp_C!$B$7:$B$1657,0)),"")</f>
        <v/>
      </c>
      <c r="D1584" s="511" t="str">
        <f t="array" ref="D1584">IFERROR(INDEX(AuditRepTemp_C!I$7:I$1657,MATCH(ROWS(AuditRepTemp_C!$B$7:$B1580),AuditRepTemp_C!$B$7:$B$1657,0)),"")</f>
        <v/>
      </c>
      <c r="E1584" s="512" t="str">
        <f t="array" ref="E1584">IFERROR(INDEX(AuditRepTemp_C!J$7:J$1657,MATCH(ROWS(AuditRepTemp_C!$B$7:$B1580),AuditRepTemp_C!$B$7:$B$1657,0)),"")</f>
        <v/>
      </c>
      <c r="F1584" s="513" t="str">
        <f t="array" ref="F1584">IFERROR(INDEX(AuditRepTemp_C!K$7:K$1657,MATCH(ROWS(AuditRepTemp_C!$B$7:$B1580),AuditRepTemp_C!$B$7:$B$1657,0)),"")</f>
        <v/>
      </c>
      <c r="G1584" s="513" t="str">
        <f t="array" ref="G1584">IFERROR(INDEX(AuditRepTemp_C!L$7:L$1657,MATCH(ROWS(AuditRepTemp_C!$B$7:$B1580),AuditRepTemp_C!$B$7:$B$1657,0)),"")</f>
        <v/>
      </c>
      <c r="H1584" s="517" t="s">
        <v>2064</v>
      </c>
      <c r="I1584" s="524"/>
      <c r="J1584" s="518"/>
      <c r="K1584" s="419"/>
      <c r="L1584" s="419"/>
      <c r="M1584" s="518"/>
      <c r="N1584" s="518"/>
      <c r="O1584" s="518"/>
      <c r="P1584" s="518"/>
      <c r="Q1584" s="518"/>
      <c r="R1584" s="422"/>
      <c r="S1584" s="518"/>
      <c r="T1584" s="519"/>
      <c r="U1584" s="520"/>
      <c r="V1584" s="518"/>
      <c r="W1584" s="521"/>
      <c r="X1584" s="518"/>
      <c r="Y1584" s="518"/>
      <c r="Z1584" s="518"/>
    </row>
    <row r="1585" ht="14.25" customHeight="1">
      <c r="A1585" s="471" t="str">
        <f t="array" ref="A1585">IFERROR(INDEX(AuditRepTemp_C!D$7:D$1657,MATCH(ROWS(AuditRepTemp_C!$B$7:$B1581),AuditRepTemp_C!$B$7:$B$1657,0)),"")</f>
        <v/>
      </c>
      <c r="B1585" s="510" t="str">
        <f t="array" ref="B1585">IFERROR(INDEX(AuditRepTemp_C!F$7:F$1657,MATCH(ROWS(AuditRepTemp_C!$B$7:$B1581),AuditRepTemp_C!$B$7:$B$1657,0)),"")</f>
        <v/>
      </c>
      <c r="C1585" s="511" t="str">
        <f t="array" ref="C1585">IFERROR(INDEX(AuditRepTemp_C!H$7:H$1657,MATCH(ROWS(AuditRepTemp_C!$B$7:$B1581),AuditRepTemp_C!$B$7:$B$1657,0)),"")</f>
        <v/>
      </c>
      <c r="D1585" s="511" t="str">
        <f t="array" ref="D1585">IFERROR(INDEX(AuditRepTemp_C!I$7:I$1657,MATCH(ROWS(AuditRepTemp_C!$B$7:$B1581),AuditRepTemp_C!$B$7:$B$1657,0)),"")</f>
        <v/>
      </c>
      <c r="E1585" s="512" t="str">
        <f t="array" ref="E1585">IFERROR(INDEX(AuditRepTemp_C!J$7:J$1657,MATCH(ROWS(AuditRepTemp_C!$B$7:$B1581),AuditRepTemp_C!$B$7:$B$1657,0)),"")</f>
        <v/>
      </c>
      <c r="F1585" s="513" t="str">
        <f t="array" ref="F1585">IFERROR(INDEX(AuditRepTemp_C!K$7:K$1657,MATCH(ROWS(AuditRepTemp_C!$B$7:$B1581),AuditRepTemp_C!$B$7:$B$1657,0)),"")</f>
        <v/>
      </c>
      <c r="G1585" s="513" t="str">
        <f t="array" ref="G1585">IFERROR(INDEX(AuditRepTemp_C!L$7:L$1657,MATCH(ROWS(AuditRepTemp_C!$B$7:$B1581),AuditRepTemp_C!$B$7:$B$1657,0)),"")</f>
        <v/>
      </c>
      <c r="H1585" s="517" t="s">
        <v>2064</v>
      </c>
      <c r="I1585" s="524"/>
      <c r="J1585" s="518"/>
      <c r="K1585" s="419"/>
      <c r="L1585" s="419"/>
      <c r="M1585" s="518"/>
      <c r="N1585" s="518"/>
      <c r="O1585" s="518"/>
      <c r="P1585" s="518"/>
      <c r="Q1585" s="518"/>
      <c r="R1585" s="422"/>
      <c r="S1585" s="518"/>
      <c r="T1585" s="519"/>
      <c r="U1585" s="520"/>
      <c r="V1585" s="518"/>
      <c r="W1585" s="521"/>
      <c r="X1585" s="518"/>
      <c r="Y1585" s="518"/>
      <c r="Z1585" s="518"/>
    </row>
    <row r="1586" ht="14.25" customHeight="1">
      <c r="A1586" s="471" t="str">
        <f t="array" ref="A1586">IFERROR(INDEX(AuditRepTemp_C!D$7:D$1657,MATCH(ROWS(AuditRepTemp_C!$B$7:$B1582),AuditRepTemp_C!$B$7:$B$1657,0)),"")</f>
        <v/>
      </c>
      <c r="B1586" s="510" t="str">
        <f t="array" ref="B1586">IFERROR(INDEX(AuditRepTemp_C!F$7:F$1657,MATCH(ROWS(AuditRepTemp_C!$B$7:$B1582),AuditRepTemp_C!$B$7:$B$1657,0)),"")</f>
        <v/>
      </c>
      <c r="C1586" s="511" t="str">
        <f t="array" ref="C1586">IFERROR(INDEX(AuditRepTemp_C!H$7:H$1657,MATCH(ROWS(AuditRepTemp_C!$B$7:$B1582),AuditRepTemp_C!$B$7:$B$1657,0)),"")</f>
        <v/>
      </c>
      <c r="D1586" s="511" t="str">
        <f t="array" ref="D1586">IFERROR(INDEX(AuditRepTemp_C!I$7:I$1657,MATCH(ROWS(AuditRepTemp_C!$B$7:$B1582),AuditRepTemp_C!$B$7:$B$1657,0)),"")</f>
        <v/>
      </c>
      <c r="E1586" s="512" t="str">
        <f t="array" ref="E1586">IFERROR(INDEX(AuditRepTemp_C!J$7:J$1657,MATCH(ROWS(AuditRepTemp_C!$B$7:$B1582),AuditRepTemp_C!$B$7:$B$1657,0)),"")</f>
        <v/>
      </c>
      <c r="F1586" s="513" t="str">
        <f t="array" ref="F1586">IFERROR(INDEX(AuditRepTemp_C!K$7:K$1657,MATCH(ROWS(AuditRepTemp_C!$B$7:$B1582),AuditRepTemp_C!$B$7:$B$1657,0)),"")</f>
        <v/>
      </c>
      <c r="G1586" s="513" t="str">
        <f t="array" ref="G1586">IFERROR(INDEX(AuditRepTemp_C!L$7:L$1657,MATCH(ROWS(AuditRepTemp_C!$B$7:$B1582),AuditRepTemp_C!$B$7:$B$1657,0)),"")</f>
        <v/>
      </c>
      <c r="H1586" s="517" t="s">
        <v>2064</v>
      </c>
      <c r="I1586" s="524"/>
      <c r="J1586" s="518"/>
      <c r="K1586" s="419"/>
      <c r="L1586" s="419"/>
      <c r="M1586" s="518"/>
      <c r="N1586" s="518"/>
      <c r="O1586" s="518"/>
      <c r="P1586" s="518"/>
      <c r="Q1586" s="518"/>
      <c r="R1586" s="422"/>
      <c r="S1586" s="518"/>
      <c r="T1586" s="519"/>
      <c r="U1586" s="520"/>
      <c r="V1586" s="518"/>
      <c r="W1586" s="521"/>
      <c r="X1586" s="518"/>
      <c r="Y1586" s="518"/>
      <c r="Z1586" s="518"/>
    </row>
    <row r="1587" ht="14.25" customHeight="1">
      <c r="A1587" s="471" t="str">
        <f t="array" ref="A1587">IFERROR(INDEX(AuditRepTemp_C!D$7:D$1657,MATCH(ROWS(AuditRepTemp_C!$B$7:$B1583),AuditRepTemp_C!$B$7:$B$1657,0)),"")</f>
        <v/>
      </c>
      <c r="B1587" s="510" t="str">
        <f t="array" ref="B1587">IFERROR(INDEX(AuditRepTemp_C!F$7:F$1657,MATCH(ROWS(AuditRepTemp_C!$B$7:$B1583),AuditRepTemp_C!$B$7:$B$1657,0)),"")</f>
        <v/>
      </c>
      <c r="C1587" s="511" t="str">
        <f t="array" ref="C1587">IFERROR(INDEX(AuditRepTemp_C!H$7:H$1657,MATCH(ROWS(AuditRepTemp_C!$B$7:$B1583),AuditRepTemp_C!$B$7:$B$1657,0)),"")</f>
        <v/>
      </c>
      <c r="D1587" s="511" t="str">
        <f t="array" ref="D1587">IFERROR(INDEX(AuditRepTemp_C!I$7:I$1657,MATCH(ROWS(AuditRepTemp_C!$B$7:$B1583),AuditRepTemp_C!$B$7:$B$1657,0)),"")</f>
        <v/>
      </c>
      <c r="E1587" s="512" t="str">
        <f t="array" ref="E1587">IFERROR(INDEX(AuditRepTemp_C!J$7:J$1657,MATCH(ROWS(AuditRepTemp_C!$B$7:$B1583),AuditRepTemp_C!$B$7:$B$1657,0)),"")</f>
        <v/>
      </c>
      <c r="F1587" s="513" t="str">
        <f t="array" ref="F1587">IFERROR(INDEX(AuditRepTemp_C!K$7:K$1657,MATCH(ROWS(AuditRepTemp_C!$B$7:$B1583),AuditRepTemp_C!$B$7:$B$1657,0)),"")</f>
        <v/>
      </c>
      <c r="G1587" s="513" t="str">
        <f t="array" ref="G1587">IFERROR(INDEX(AuditRepTemp_C!L$7:L$1657,MATCH(ROWS(AuditRepTemp_C!$B$7:$B1583),AuditRepTemp_C!$B$7:$B$1657,0)),"")</f>
        <v/>
      </c>
      <c r="H1587" s="517" t="s">
        <v>2064</v>
      </c>
      <c r="I1587" s="524"/>
      <c r="J1587" s="518"/>
      <c r="K1587" s="419"/>
      <c r="L1587" s="419"/>
      <c r="M1587" s="518"/>
      <c r="N1587" s="518"/>
      <c r="O1587" s="518"/>
      <c r="P1587" s="518"/>
      <c r="Q1587" s="518"/>
      <c r="R1587" s="422"/>
      <c r="S1587" s="518"/>
      <c r="T1587" s="519"/>
      <c r="U1587" s="520"/>
      <c r="V1587" s="518"/>
      <c r="W1587" s="521"/>
      <c r="X1587" s="518"/>
      <c r="Y1587" s="518"/>
      <c r="Z1587" s="518"/>
    </row>
    <row r="1588" ht="14.25" customHeight="1">
      <c r="A1588" s="471" t="str">
        <f t="array" ref="A1588">IFERROR(INDEX(AuditRepTemp_C!D$7:D$1657,MATCH(ROWS(AuditRepTemp_C!$B$7:$B1584),AuditRepTemp_C!$B$7:$B$1657,0)),"")</f>
        <v/>
      </c>
      <c r="B1588" s="510" t="str">
        <f t="array" ref="B1588">IFERROR(INDEX(AuditRepTemp_C!F$7:F$1657,MATCH(ROWS(AuditRepTemp_C!$B$7:$B1584),AuditRepTemp_C!$B$7:$B$1657,0)),"")</f>
        <v/>
      </c>
      <c r="C1588" s="511" t="str">
        <f t="array" ref="C1588">IFERROR(INDEX(AuditRepTemp_C!H$7:H$1657,MATCH(ROWS(AuditRepTemp_C!$B$7:$B1584),AuditRepTemp_C!$B$7:$B$1657,0)),"")</f>
        <v/>
      </c>
      <c r="D1588" s="511" t="str">
        <f t="array" ref="D1588">IFERROR(INDEX(AuditRepTemp_C!I$7:I$1657,MATCH(ROWS(AuditRepTemp_C!$B$7:$B1584),AuditRepTemp_C!$B$7:$B$1657,0)),"")</f>
        <v/>
      </c>
      <c r="E1588" s="512" t="str">
        <f t="array" ref="E1588">IFERROR(INDEX(AuditRepTemp_C!J$7:J$1657,MATCH(ROWS(AuditRepTemp_C!$B$7:$B1584),AuditRepTemp_C!$B$7:$B$1657,0)),"")</f>
        <v/>
      </c>
      <c r="F1588" s="513" t="str">
        <f t="array" ref="F1588">IFERROR(INDEX(AuditRepTemp_C!K$7:K$1657,MATCH(ROWS(AuditRepTemp_C!$B$7:$B1584),AuditRepTemp_C!$B$7:$B$1657,0)),"")</f>
        <v/>
      </c>
      <c r="G1588" s="513" t="str">
        <f t="array" ref="G1588">IFERROR(INDEX(AuditRepTemp_C!L$7:L$1657,MATCH(ROWS(AuditRepTemp_C!$B$7:$B1584),AuditRepTemp_C!$B$7:$B$1657,0)),"")</f>
        <v/>
      </c>
      <c r="H1588" s="517" t="s">
        <v>2064</v>
      </c>
      <c r="I1588" s="524"/>
      <c r="J1588" s="518"/>
      <c r="K1588" s="419"/>
      <c r="L1588" s="419"/>
      <c r="M1588" s="518"/>
      <c r="N1588" s="518"/>
      <c r="O1588" s="518"/>
      <c r="P1588" s="518"/>
      <c r="Q1588" s="518"/>
      <c r="R1588" s="422"/>
      <c r="S1588" s="518"/>
      <c r="T1588" s="519"/>
      <c r="U1588" s="520"/>
      <c r="V1588" s="518"/>
      <c r="W1588" s="521"/>
      <c r="X1588" s="518"/>
      <c r="Y1588" s="518"/>
      <c r="Z1588" s="518"/>
    </row>
    <row r="1589" ht="14.25" customHeight="1">
      <c r="A1589" s="471" t="str">
        <f t="array" ref="A1589">IFERROR(INDEX(AuditRepTemp_C!D$7:D$1657,MATCH(ROWS(AuditRepTemp_C!$B$7:$B1585),AuditRepTemp_C!$B$7:$B$1657,0)),"")</f>
        <v/>
      </c>
      <c r="B1589" s="510" t="str">
        <f t="array" ref="B1589">IFERROR(INDEX(AuditRepTemp_C!F$7:F$1657,MATCH(ROWS(AuditRepTemp_C!$B$7:$B1585),AuditRepTemp_C!$B$7:$B$1657,0)),"")</f>
        <v/>
      </c>
      <c r="C1589" s="511" t="str">
        <f t="array" ref="C1589">IFERROR(INDEX(AuditRepTemp_C!H$7:H$1657,MATCH(ROWS(AuditRepTemp_C!$B$7:$B1585),AuditRepTemp_C!$B$7:$B$1657,0)),"")</f>
        <v/>
      </c>
      <c r="D1589" s="511" t="str">
        <f t="array" ref="D1589">IFERROR(INDEX(AuditRepTemp_C!I$7:I$1657,MATCH(ROWS(AuditRepTemp_C!$B$7:$B1585),AuditRepTemp_C!$B$7:$B$1657,0)),"")</f>
        <v/>
      </c>
      <c r="E1589" s="512" t="str">
        <f t="array" ref="E1589">IFERROR(INDEX(AuditRepTemp_C!J$7:J$1657,MATCH(ROWS(AuditRepTemp_C!$B$7:$B1585),AuditRepTemp_C!$B$7:$B$1657,0)),"")</f>
        <v/>
      </c>
      <c r="F1589" s="513" t="str">
        <f t="array" ref="F1589">IFERROR(INDEX(AuditRepTemp_C!K$7:K$1657,MATCH(ROWS(AuditRepTemp_C!$B$7:$B1585),AuditRepTemp_C!$B$7:$B$1657,0)),"")</f>
        <v/>
      </c>
      <c r="G1589" s="513" t="str">
        <f t="array" ref="G1589">IFERROR(INDEX(AuditRepTemp_C!L$7:L$1657,MATCH(ROWS(AuditRepTemp_C!$B$7:$B1585),AuditRepTemp_C!$B$7:$B$1657,0)),"")</f>
        <v/>
      </c>
      <c r="H1589" s="517" t="s">
        <v>2064</v>
      </c>
      <c r="I1589" s="524"/>
      <c r="J1589" s="518"/>
      <c r="K1589" s="419"/>
      <c r="L1589" s="419"/>
      <c r="M1589" s="518"/>
      <c r="N1589" s="518"/>
      <c r="O1589" s="518"/>
      <c r="P1589" s="518"/>
      <c r="Q1589" s="518"/>
      <c r="R1589" s="422"/>
      <c r="S1589" s="518"/>
      <c r="T1589" s="519"/>
      <c r="U1589" s="520"/>
      <c r="V1589" s="518"/>
      <c r="W1589" s="521"/>
      <c r="X1589" s="518"/>
      <c r="Y1589" s="518"/>
      <c r="Z1589" s="518"/>
    </row>
    <row r="1590" ht="14.25" customHeight="1">
      <c r="A1590" s="471" t="str">
        <f t="array" ref="A1590">IFERROR(INDEX(AuditRepTemp_C!D$7:D$1657,MATCH(ROWS(AuditRepTemp_C!$B$7:$B1586),AuditRepTemp_C!$B$7:$B$1657,0)),"")</f>
        <v/>
      </c>
      <c r="B1590" s="510" t="str">
        <f t="array" ref="B1590">IFERROR(INDEX(AuditRepTemp_C!F$7:F$1657,MATCH(ROWS(AuditRepTemp_C!$B$7:$B1586),AuditRepTemp_C!$B$7:$B$1657,0)),"")</f>
        <v/>
      </c>
      <c r="C1590" s="511" t="str">
        <f t="array" ref="C1590">IFERROR(INDEX(AuditRepTemp_C!H$7:H$1657,MATCH(ROWS(AuditRepTemp_C!$B$7:$B1586),AuditRepTemp_C!$B$7:$B$1657,0)),"")</f>
        <v/>
      </c>
      <c r="D1590" s="511" t="str">
        <f t="array" ref="D1590">IFERROR(INDEX(AuditRepTemp_C!I$7:I$1657,MATCH(ROWS(AuditRepTemp_C!$B$7:$B1586),AuditRepTemp_C!$B$7:$B$1657,0)),"")</f>
        <v/>
      </c>
      <c r="E1590" s="512" t="str">
        <f t="array" ref="E1590">IFERROR(INDEX(AuditRepTemp_C!J$7:J$1657,MATCH(ROWS(AuditRepTemp_C!$B$7:$B1586),AuditRepTemp_C!$B$7:$B$1657,0)),"")</f>
        <v/>
      </c>
      <c r="F1590" s="513" t="str">
        <f t="array" ref="F1590">IFERROR(INDEX(AuditRepTemp_C!K$7:K$1657,MATCH(ROWS(AuditRepTemp_C!$B$7:$B1586),AuditRepTemp_C!$B$7:$B$1657,0)),"")</f>
        <v/>
      </c>
      <c r="G1590" s="513" t="str">
        <f t="array" ref="G1590">IFERROR(INDEX(AuditRepTemp_C!L$7:L$1657,MATCH(ROWS(AuditRepTemp_C!$B$7:$B1586),AuditRepTemp_C!$B$7:$B$1657,0)),"")</f>
        <v/>
      </c>
      <c r="H1590" s="517" t="s">
        <v>2064</v>
      </c>
      <c r="I1590" s="524"/>
      <c r="J1590" s="518"/>
      <c r="K1590" s="419"/>
      <c r="L1590" s="419"/>
      <c r="M1590" s="518"/>
      <c r="N1590" s="518"/>
      <c r="O1590" s="518"/>
      <c r="P1590" s="518"/>
      <c r="Q1590" s="518"/>
      <c r="R1590" s="422"/>
      <c r="S1590" s="518"/>
      <c r="T1590" s="519"/>
      <c r="U1590" s="520"/>
      <c r="V1590" s="518"/>
      <c r="W1590" s="521"/>
      <c r="X1590" s="518"/>
      <c r="Y1590" s="518"/>
      <c r="Z1590" s="518"/>
    </row>
    <row r="1591" ht="14.25" customHeight="1">
      <c r="A1591" s="471" t="str">
        <f t="array" ref="A1591">IFERROR(INDEX(AuditRepTemp_C!D$7:D$1657,MATCH(ROWS(AuditRepTemp_C!$B$7:$B1587),AuditRepTemp_C!$B$7:$B$1657,0)),"")</f>
        <v/>
      </c>
      <c r="B1591" s="510" t="str">
        <f t="array" ref="B1591">IFERROR(INDEX(AuditRepTemp_C!F$7:F$1657,MATCH(ROWS(AuditRepTemp_C!$B$7:$B1587),AuditRepTemp_C!$B$7:$B$1657,0)),"")</f>
        <v/>
      </c>
      <c r="C1591" s="511" t="str">
        <f t="array" ref="C1591">IFERROR(INDEX(AuditRepTemp_C!H$7:H$1657,MATCH(ROWS(AuditRepTemp_C!$B$7:$B1587),AuditRepTemp_C!$B$7:$B$1657,0)),"")</f>
        <v/>
      </c>
      <c r="D1591" s="511" t="str">
        <f t="array" ref="D1591">IFERROR(INDEX(AuditRepTemp_C!I$7:I$1657,MATCH(ROWS(AuditRepTemp_C!$B$7:$B1587),AuditRepTemp_C!$B$7:$B$1657,0)),"")</f>
        <v/>
      </c>
      <c r="E1591" s="512" t="str">
        <f t="array" ref="E1591">IFERROR(INDEX(AuditRepTemp_C!J$7:J$1657,MATCH(ROWS(AuditRepTemp_C!$B$7:$B1587),AuditRepTemp_C!$B$7:$B$1657,0)),"")</f>
        <v/>
      </c>
      <c r="F1591" s="513" t="str">
        <f t="array" ref="F1591">IFERROR(INDEX(AuditRepTemp_C!K$7:K$1657,MATCH(ROWS(AuditRepTemp_C!$B$7:$B1587),AuditRepTemp_C!$B$7:$B$1657,0)),"")</f>
        <v/>
      </c>
      <c r="G1591" s="513" t="str">
        <f t="array" ref="G1591">IFERROR(INDEX(AuditRepTemp_C!L$7:L$1657,MATCH(ROWS(AuditRepTemp_C!$B$7:$B1587),AuditRepTemp_C!$B$7:$B$1657,0)),"")</f>
        <v/>
      </c>
      <c r="H1591" s="517" t="s">
        <v>2064</v>
      </c>
      <c r="I1591" s="524"/>
      <c r="J1591" s="518"/>
      <c r="K1591" s="419"/>
      <c r="L1591" s="419"/>
      <c r="M1591" s="518"/>
      <c r="N1591" s="518"/>
      <c r="O1591" s="518"/>
      <c r="P1591" s="518"/>
      <c r="Q1591" s="518"/>
      <c r="R1591" s="422"/>
      <c r="S1591" s="518"/>
      <c r="T1591" s="519"/>
      <c r="U1591" s="520"/>
      <c r="V1591" s="518"/>
      <c r="W1591" s="521"/>
      <c r="X1591" s="518"/>
      <c r="Y1591" s="518"/>
      <c r="Z1591" s="518"/>
    </row>
    <row r="1592" ht="14.25" customHeight="1">
      <c r="A1592" s="471" t="str">
        <f t="array" ref="A1592">IFERROR(INDEX(AuditRepTemp_C!D$7:D$1657,MATCH(ROWS(AuditRepTemp_C!$B$7:$B1588),AuditRepTemp_C!$B$7:$B$1657,0)),"")</f>
        <v/>
      </c>
      <c r="B1592" s="510" t="str">
        <f t="array" ref="B1592">IFERROR(INDEX(AuditRepTemp_C!F$7:F$1657,MATCH(ROWS(AuditRepTemp_C!$B$7:$B1588),AuditRepTemp_C!$B$7:$B$1657,0)),"")</f>
        <v/>
      </c>
      <c r="C1592" s="511" t="str">
        <f t="array" ref="C1592">IFERROR(INDEX(AuditRepTemp_C!H$7:H$1657,MATCH(ROWS(AuditRepTemp_C!$B$7:$B1588),AuditRepTemp_C!$B$7:$B$1657,0)),"")</f>
        <v/>
      </c>
      <c r="D1592" s="511" t="str">
        <f t="array" ref="D1592">IFERROR(INDEX(AuditRepTemp_C!I$7:I$1657,MATCH(ROWS(AuditRepTemp_C!$B$7:$B1588),AuditRepTemp_C!$B$7:$B$1657,0)),"")</f>
        <v/>
      </c>
      <c r="E1592" s="512" t="str">
        <f t="array" ref="E1592">IFERROR(INDEX(AuditRepTemp_C!J$7:J$1657,MATCH(ROWS(AuditRepTemp_C!$B$7:$B1588),AuditRepTemp_C!$B$7:$B$1657,0)),"")</f>
        <v/>
      </c>
      <c r="F1592" s="513" t="str">
        <f t="array" ref="F1592">IFERROR(INDEX(AuditRepTemp_C!K$7:K$1657,MATCH(ROWS(AuditRepTemp_C!$B$7:$B1588),AuditRepTemp_C!$B$7:$B$1657,0)),"")</f>
        <v/>
      </c>
      <c r="G1592" s="513" t="str">
        <f t="array" ref="G1592">IFERROR(INDEX(AuditRepTemp_C!L$7:L$1657,MATCH(ROWS(AuditRepTemp_C!$B$7:$B1588),AuditRepTemp_C!$B$7:$B$1657,0)),"")</f>
        <v/>
      </c>
      <c r="H1592" s="517" t="s">
        <v>2064</v>
      </c>
      <c r="I1592" s="524"/>
      <c r="J1592" s="518"/>
      <c r="K1592" s="419"/>
      <c r="L1592" s="419"/>
      <c r="M1592" s="518"/>
      <c r="N1592" s="518"/>
      <c r="O1592" s="518"/>
      <c r="P1592" s="518"/>
      <c r="Q1592" s="518"/>
      <c r="R1592" s="422"/>
      <c r="S1592" s="518"/>
      <c r="T1592" s="519"/>
      <c r="U1592" s="520"/>
      <c r="V1592" s="518"/>
      <c r="W1592" s="521"/>
      <c r="X1592" s="518"/>
      <c r="Y1592" s="518"/>
      <c r="Z1592" s="518"/>
    </row>
    <row r="1593" ht="14.25" customHeight="1">
      <c r="A1593" s="471" t="str">
        <f t="array" ref="A1593">IFERROR(INDEX(AuditRepTemp_C!D$7:D$1657,MATCH(ROWS(AuditRepTemp_C!$B$7:$B1589),AuditRepTemp_C!$B$7:$B$1657,0)),"")</f>
        <v/>
      </c>
      <c r="B1593" s="510" t="str">
        <f t="array" ref="B1593">IFERROR(INDEX(AuditRepTemp_C!F$7:F$1657,MATCH(ROWS(AuditRepTemp_C!$B$7:$B1589),AuditRepTemp_C!$B$7:$B$1657,0)),"")</f>
        <v/>
      </c>
      <c r="C1593" s="511" t="str">
        <f t="array" ref="C1593">IFERROR(INDEX(AuditRepTemp_C!H$7:H$1657,MATCH(ROWS(AuditRepTemp_C!$B$7:$B1589),AuditRepTemp_C!$B$7:$B$1657,0)),"")</f>
        <v/>
      </c>
      <c r="D1593" s="511" t="str">
        <f t="array" ref="D1593">IFERROR(INDEX(AuditRepTemp_C!I$7:I$1657,MATCH(ROWS(AuditRepTemp_C!$B$7:$B1589),AuditRepTemp_C!$B$7:$B$1657,0)),"")</f>
        <v/>
      </c>
      <c r="E1593" s="512" t="str">
        <f t="array" ref="E1593">IFERROR(INDEX(AuditRepTemp_C!J$7:J$1657,MATCH(ROWS(AuditRepTemp_C!$B$7:$B1589),AuditRepTemp_C!$B$7:$B$1657,0)),"")</f>
        <v/>
      </c>
      <c r="F1593" s="513" t="str">
        <f t="array" ref="F1593">IFERROR(INDEX(AuditRepTemp_C!K$7:K$1657,MATCH(ROWS(AuditRepTemp_C!$B$7:$B1589),AuditRepTemp_C!$B$7:$B$1657,0)),"")</f>
        <v/>
      </c>
      <c r="G1593" s="513" t="str">
        <f t="array" ref="G1593">IFERROR(INDEX(AuditRepTemp_C!L$7:L$1657,MATCH(ROWS(AuditRepTemp_C!$B$7:$B1589),AuditRepTemp_C!$B$7:$B$1657,0)),"")</f>
        <v/>
      </c>
      <c r="H1593" s="517" t="s">
        <v>2064</v>
      </c>
      <c r="I1593" s="524"/>
      <c r="J1593" s="518"/>
      <c r="K1593" s="419"/>
      <c r="L1593" s="419"/>
      <c r="M1593" s="518"/>
      <c r="N1593" s="518"/>
      <c r="O1593" s="518"/>
      <c r="P1593" s="518"/>
      <c r="Q1593" s="518"/>
      <c r="R1593" s="422"/>
      <c r="S1593" s="518"/>
      <c r="T1593" s="519"/>
      <c r="U1593" s="520"/>
      <c r="V1593" s="518"/>
      <c r="W1593" s="521"/>
      <c r="X1593" s="518"/>
      <c r="Y1593" s="518"/>
      <c r="Z1593" s="518"/>
    </row>
    <row r="1594" ht="14.25" customHeight="1">
      <c r="A1594" s="471" t="str">
        <f t="array" ref="A1594">IFERROR(INDEX(AuditRepTemp_C!D$7:D$1657,MATCH(ROWS(AuditRepTemp_C!$B$7:$B1590),AuditRepTemp_C!$B$7:$B$1657,0)),"")</f>
        <v/>
      </c>
      <c r="B1594" s="510" t="str">
        <f t="array" ref="B1594">IFERROR(INDEX(AuditRepTemp_C!F$7:F$1657,MATCH(ROWS(AuditRepTemp_C!$B$7:$B1590),AuditRepTemp_C!$B$7:$B$1657,0)),"")</f>
        <v/>
      </c>
      <c r="C1594" s="511" t="str">
        <f t="array" ref="C1594">IFERROR(INDEX(AuditRepTemp_C!H$7:H$1657,MATCH(ROWS(AuditRepTemp_C!$B$7:$B1590),AuditRepTemp_C!$B$7:$B$1657,0)),"")</f>
        <v/>
      </c>
      <c r="D1594" s="511" t="str">
        <f t="array" ref="D1594">IFERROR(INDEX(AuditRepTemp_C!I$7:I$1657,MATCH(ROWS(AuditRepTemp_C!$B$7:$B1590),AuditRepTemp_C!$B$7:$B$1657,0)),"")</f>
        <v/>
      </c>
      <c r="E1594" s="512" t="str">
        <f t="array" ref="E1594">IFERROR(INDEX(AuditRepTemp_C!J$7:J$1657,MATCH(ROWS(AuditRepTemp_C!$B$7:$B1590),AuditRepTemp_C!$B$7:$B$1657,0)),"")</f>
        <v/>
      </c>
      <c r="F1594" s="513" t="str">
        <f t="array" ref="F1594">IFERROR(INDEX(AuditRepTemp_C!K$7:K$1657,MATCH(ROWS(AuditRepTemp_C!$B$7:$B1590),AuditRepTemp_C!$B$7:$B$1657,0)),"")</f>
        <v/>
      </c>
      <c r="G1594" s="513" t="str">
        <f t="array" ref="G1594">IFERROR(INDEX(AuditRepTemp_C!L$7:L$1657,MATCH(ROWS(AuditRepTemp_C!$B$7:$B1590),AuditRepTemp_C!$B$7:$B$1657,0)),"")</f>
        <v/>
      </c>
      <c r="H1594" s="517" t="s">
        <v>2064</v>
      </c>
      <c r="I1594" s="524"/>
      <c r="J1594" s="518"/>
      <c r="K1594" s="419"/>
      <c r="L1594" s="419"/>
      <c r="M1594" s="518"/>
      <c r="N1594" s="518"/>
      <c r="O1594" s="518"/>
      <c r="P1594" s="518"/>
      <c r="Q1594" s="518"/>
      <c r="R1594" s="422"/>
      <c r="S1594" s="518"/>
      <c r="T1594" s="519"/>
      <c r="U1594" s="520"/>
      <c r="V1594" s="518"/>
      <c r="W1594" s="521"/>
      <c r="X1594" s="518"/>
      <c r="Y1594" s="518"/>
      <c r="Z1594" s="518"/>
    </row>
    <row r="1595" ht="14.25" customHeight="1">
      <c r="A1595" s="471" t="str">
        <f t="array" ref="A1595">IFERROR(INDEX(AuditRepTemp_C!D$7:D$1657,MATCH(ROWS(AuditRepTemp_C!$B$7:$B1591),AuditRepTemp_C!$B$7:$B$1657,0)),"")</f>
        <v/>
      </c>
      <c r="B1595" s="510" t="str">
        <f t="array" ref="B1595">IFERROR(INDEX(AuditRepTemp_C!F$7:F$1657,MATCH(ROWS(AuditRepTemp_C!$B$7:$B1591),AuditRepTemp_C!$B$7:$B$1657,0)),"")</f>
        <v/>
      </c>
      <c r="C1595" s="511" t="str">
        <f t="array" ref="C1595">IFERROR(INDEX(AuditRepTemp_C!H$7:H$1657,MATCH(ROWS(AuditRepTemp_C!$B$7:$B1591),AuditRepTemp_C!$B$7:$B$1657,0)),"")</f>
        <v/>
      </c>
      <c r="D1595" s="511" t="str">
        <f t="array" ref="D1595">IFERROR(INDEX(AuditRepTemp_C!I$7:I$1657,MATCH(ROWS(AuditRepTemp_C!$B$7:$B1591),AuditRepTemp_C!$B$7:$B$1657,0)),"")</f>
        <v/>
      </c>
      <c r="E1595" s="512" t="str">
        <f t="array" ref="E1595">IFERROR(INDEX(AuditRepTemp_C!J$7:J$1657,MATCH(ROWS(AuditRepTemp_C!$B$7:$B1591),AuditRepTemp_C!$B$7:$B$1657,0)),"")</f>
        <v/>
      </c>
      <c r="F1595" s="513" t="str">
        <f t="array" ref="F1595">IFERROR(INDEX(AuditRepTemp_C!K$7:K$1657,MATCH(ROWS(AuditRepTemp_C!$B$7:$B1591),AuditRepTemp_C!$B$7:$B$1657,0)),"")</f>
        <v/>
      </c>
      <c r="G1595" s="513" t="str">
        <f t="array" ref="G1595">IFERROR(INDEX(AuditRepTemp_C!L$7:L$1657,MATCH(ROWS(AuditRepTemp_C!$B$7:$B1591),AuditRepTemp_C!$B$7:$B$1657,0)),"")</f>
        <v/>
      </c>
      <c r="H1595" s="517" t="s">
        <v>2064</v>
      </c>
      <c r="I1595" s="524"/>
      <c r="J1595" s="518"/>
      <c r="K1595" s="419"/>
      <c r="L1595" s="419"/>
      <c r="M1595" s="518"/>
      <c r="N1595" s="518"/>
      <c r="O1595" s="518"/>
      <c r="P1595" s="518"/>
      <c r="Q1595" s="518"/>
      <c r="R1595" s="422"/>
      <c r="S1595" s="518"/>
      <c r="T1595" s="519"/>
      <c r="U1595" s="520"/>
      <c r="V1595" s="518"/>
      <c r="W1595" s="521"/>
      <c r="X1595" s="518"/>
      <c r="Y1595" s="518"/>
      <c r="Z1595" s="518"/>
    </row>
    <row r="1596" ht="14.25" customHeight="1">
      <c r="A1596" s="471" t="str">
        <f t="array" ref="A1596">IFERROR(INDEX(AuditRepTemp_C!D$7:D$1657,MATCH(ROWS(AuditRepTemp_C!$B$7:$B1592),AuditRepTemp_C!$B$7:$B$1657,0)),"")</f>
        <v/>
      </c>
      <c r="B1596" s="510" t="str">
        <f t="array" ref="B1596">IFERROR(INDEX(AuditRepTemp_C!F$7:F$1657,MATCH(ROWS(AuditRepTemp_C!$B$7:$B1592),AuditRepTemp_C!$B$7:$B$1657,0)),"")</f>
        <v/>
      </c>
      <c r="C1596" s="511" t="str">
        <f t="array" ref="C1596">IFERROR(INDEX(AuditRepTemp_C!H$7:H$1657,MATCH(ROWS(AuditRepTemp_C!$B$7:$B1592),AuditRepTemp_C!$B$7:$B$1657,0)),"")</f>
        <v/>
      </c>
      <c r="D1596" s="511" t="str">
        <f t="array" ref="D1596">IFERROR(INDEX(AuditRepTemp_C!I$7:I$1657,MATCH(ROWS(AuditRepTemp_C!$B$7:$B1592),AuditRepTemp_C!$B$7:$B$1657,0)),"")</f>
        <v/>
      </c>
      <c r="E1596" s="512" t="str">
        <f t="array" ref="E1596">IFERROR(INDEX(AuditRepTemp_C!J$7:J$1657,MATCH(ROWS(AuditRepTemp_C!$B$7:$B1592),AuditRepTemp_C!$B$7:$B$1657,0)),"")</f>
        <v/>
      </c>
      <c r="F1596" s="513" t="str">
        <f t="array" ref="F1596">IFERROR(INDEX(AuditRepTemp_C!K$7:K$1657,MATCH(ROWS(AuditRepTemp_C!$B$7:$B1592),AuditRepTemp_C!$B$7:$B$1657,0)),"")</f>
        <v/>
      </c>
      <c r="G1596" s="513" t="str">
        <f t="array" ref="G1596">IFERROR(INDEX(AuditRepTemp_C!L$7:L$1657,MATCH(ROWS(AuditRepTemp_C!$B$7:$B1592),AuditRepTemp_C!$B$7:$B$1657,0)),"")</f>
        <v/>
      </c>
      <c r="H1596" s="517" t="s">
        <v>2064</v>
      </c>
      <c r="I1596" s="524"/>
      <c r="J1596" s="518"/>
      <c r="K1596" s="419"/>
      <c r="L1596" s="419"/>
      <c r="M1596" s="518"/>
      <c r="N1596" s="518"/>
      <c r="O1596" s="518"/>
      <c r="P1596" s="518"/>
      <c r="Q1596" s="518"/>
      <c r="R1596" s="422"/>
      <c r="S1596" s="518"/>
      <c r="T1596" s="519"/>
      <c r="U1596" s="520"/>
      <c r="V1596" s="518"/>
      <c r="W1596" s="521"/>
      <c r="X1596" s="518"/>
      <c r="Y1596" s="518"/>
      <c r="Z1596" s="518"/>
    </row>
    <row r="1597" ht="14.25" customHeight="1">
      <c r="A1597" s="471" t="str">
        <f t="array" ref="A1597">IFERROR(INDEX(AuditRepTemp_C!D$7:D$1657,MATCH(ROWS(AuditRepTemp_C!$B$7:$B1593),AuditRepTemp_C!$B$7:$B$1657,0)),"")</f>
        <v/>
      </c>
      <c r="B1597" s="510" t="str">
        <f t="array" ref="B1597">IFERROR(INDEX(AuditRepTemp_C!F$7:F$1657,MATCH(ROWS(AuditRepTemp_C!$B$7:$B1593),AuditRepTemp_C!$B$7:$B$1657,0)),"")</f>
        <v/>
      </c>
      <c r="C1597" s="511" t="str">
        <f t="array" ref="C1597">IFERROR(INDEX(AuditRepTemp_C!H$7:H$1657,MATCH(ROWS(AuditRepTemp_C!$B$7:$B1593),AuditRepTemp_C!$B$7:$B$1657,0)),"")</f>
        <v/>
      </c>
      <c r="D1597" s="511" t="str">
        <f t="array" ref="D1597">IFERROR(INDEX(AuditRepTemp_C!I$7:I$1657,MATCH(ROWS(AuditRepTemp_C!$B$7:$B1593),AuditRepTemp_C!$B$7:$B$1657,0)),"")</f>
        <v/>
      </c>
      <c r="E1597" s="512" t="str">
        <f t="array" ref="E1597">IFERROR(INDEX(AuditRepTemp_C!J$7:J$1657,MATCH(ROWS(AuditRepTemp_C!$B$7:$B1593),AuditRepTemp_C!$B$7:$B$1657,0)),"")</f>
        <v/>
      </c>
      <c r="F1597" s="513" t="str">
        <f t="array" ref="F1597">IFERROR(INDEX(AuditRepTemp_C!K$7:K$1657,MATCH(ROWS(AuditRepTemp_C!$B$7:$B1593),AuditRepTemp_C!$B$7:$B$1657,0)),"")</f>
        <v/>
      </c>
      <c r="G1597" s="513" t="str">
        <f t="array" ref="G1597">IFERROR(INDEX(AuditRepTemp_C!L$7:L$1657,MATCH(ROWS(AuditRepTemp_C!$B$7:$B1593),AuditRepTemp_C!$B$7:$B$1657,0)),"")</f>
        <v/>
      </c>
      <c r="H1597" s="517" t="s">
        <v>2064</v>
      </c>
      <c r="I1597" s="524"/>
      <c r="J1597" s="518"/>
      <c r="K1597" s="419"/>
      <c r="L1597" s="419"/>
      <c r="M1597" s="518"/>
      <c r="N1597" s="518"/>
      <c r="O1597" s="518"/>
      <c r="P1597" s="518"/>
      <c r="Q1597" s="518"/>
      <c r="R1597" s="422"/>
      <c r="S1597" s="518"/>
      <c r="T1597" s="519"/>
      <c r="U1597" s="520"/>
      <c r="V1597" s="518"/>
      <c r="W1597" s="521"/>
      <c r="X1597" s="518"/>
      <c r="Y1597" s="518"/>
      <c r="Z1597" s="518"/>
    </row>
    <row r="1598" ht="14.25" customHeight="1">
      <c r="A1598" s="471" t="str">
        <f t="array" ref="A1598">IFERROR(INDEX(AuditRepTemp_C!D$7:D$1657,MATCH(ROWS(AuditRepTemp_C!$B$7:$B1594),AuditRepTemp_C!$B$7:$B$1657,0)),"")</f>
        <v/>
      </c>
      <c r="B1598" s="510" t="str">
        <f t="array" ref="B1598">IFERROR(INDEX(AuditRepTemp_C!F$7:F$1657,MATCH(ROWS(AuditRepTemp_C!$B$7:$B1594),AuditRepTemp_C!$B$7:$B$1657,0)),"")</f>
        <v/>
      </c>
      <c r="C1598" s="511" t="str">
        <f t="array" ref="C1598">IFERROR(INDEX(AuditRepTemp_C!H$7:H$1657,MATCH(ROWS(AuditRepTemp_C!$B$7:$B1594),AuditRepTemp_C!$B$7:$B$1657,0)),"")</f>
        <v/>
      </c>
      <c r="D1598" s="511" t="str">
        <f t="array" ref="D1598">IFERROR(INDEX(AuditRepTemp_C!I$7:I$1657,MATCH(ROWS(AuditRepTemp_C!$B$7:$B1594),AuditRepTemp_C!$B$7:$B$1657,0)),"")</f>
        <v/>
      </c>
      <c r="E1598" s="512" t="str">
        <f t="array" ref="E1598">IFERROR(INDEX(AuditRepTemp_C!J$7:J$1657,MATCH(ROWS(AuditRepTemp_C!$B$7:$B1594),AuditRepTemp_C!$B$7:$B$1657,0)),"")</f>
        <v/>
      </c>
      <c r="F1598" s="513" t="str">
        <f t="array" ref="F1598">IFERROR(INDEX(AuditRepTemp_C!K$7:K$1657,MATCH(ROWS(AuditRepTemp_C!$B$7:$B1594),AuditRepTemp_C!$B$7:$B$1657,0)),"")</f>
        <v/>
      </c>
      <c r="G1598" s="513" t="str">
        <f t="array" ref="G1598">IFERROR(INDEX(AuditRepTemp_C!L$7:L$1657,MATCH(ROWS(AuditRepTemp_C!$B$7:$B1594),AuditRepTemp_C!$B$7:$B$1657,0)),"")</f>
        <v/>
      </c>
      <c r="H1598" s="517" t="s">
        <v>2064</v>
      </c>
      <c r="I1598" s="524"/>
      <c r="J1598" s="518"/>
      <c r="K1598" s="419"/>
      <c r="L1598" s="419"/>
      <c r="M1598" s="518"/>
      <c r="N1598" s="518"/>
      <c r="O1598" s="518"/>
      <c r="P1598" s="518"/>
      <c r="Q1598" s="518"/>
      <c r="R1598" s="422"/>
      <c r="S1598" s="518"/>
      <c r="T1598" s="519"/>
      <c r="U1598" s="520"/>
      <c r="V1598" s="518"/>
      <c r="W1598" s="521"/>
      <c r="X1598" s="518"/>
      <c r="Y1598" s="518"/>
      <c r="Z1598" s="518"/>
    </row>
    <row r="1599" ht="14.25" customHeight="1">
      <c r="A1599" s="471" t="str">
        <f t="array" ref="A1599">IFERROR(INDEX(AuditRepTemp_C!D$7:D$1657,MATCH(ROWS(AuditRepTemp_C!$B$7:$B1595),AuditRepTemp_C!$B$7:$B$1657,0)),"")</f>
        <v/>
      </c>
      <c r="B1599" s="510" t="str">
        <f t="array" ref="B1599">IFERROR(INDEX(AuditRepTemp_C!F$7:F$1657,MATCH(ROWS(AuditRepTemp_C!$B$7:$B1595),AuditRepTemp_C!$B$7:$B$1657,0)),"")</f>
        <v/>
      </c>
      <c r="C1599" s="511" t="str">
        <f t="array" ref="C1599">IFERROR(INDEX(AuditRepTemp_C!H$7:H$1657,MATCH(ROWS(AuditRepTemp_C!$B$7:$B1595),AuditRepTemp_C!$B$7:$B$1657,0)),"")</f>
        <v/>
      </c>
      <c r="D1599" s="511" t="str">
        <f t="array" ref="D1599">IFERROR(INDEX(AuditRepTemp_C!I$7:I$1657,MATCH(ROWS(AuditRepTemp_C!$B$7:$B1595),AuditRepTemp_C!$B$7:$B$1657,0)),"")</f>
        <v/>
      </c>
      <c r="E1599" s="512" t="str">
        <f t="array" ref="E1599">IFERROR(INDEX(AuditRepTemp_C!J$7:J$1657,MATCH(ROWS(AuditRepTemp_C!$B$7:$B1595),AuditRepTemp_C!$B$7:$B$1657,0)),"")</f>
        <v/>
      </c>
      <c r="F1599" s="513" t="str">
        <f t="array" ref="F1599">IFERROR(INDEX(AuditRepTemp_C!K$7:K$1657,MATCH(ROWS(AuditRepTemp_C!$B$7:$B1595),AuditRepTemp_C!$B$7:$B$1657,0)),"")</f>
        <v/>
      </c>
      <c r="G1599" s="513" t="str">
        <f t="array" ref="G1599">IFERROR(INDEX(AuditRepTemp_C!L$7:L$1657,MATCH(ROWS(AuditRepTemp_C!$B$7:$B1595),AuditRepTemp_C!$B$7:$B$1657,0)),"")</f>
        <v/>
      </c>
      <c r="H1599" s="517" t="s">
        <v>2064</v>
      </c>
      <c r="I1599" s="524"/>
      <c r="J1599" s="518"/>
      <c r="K1599" s="419"/>
      <c r="L1599" s="419"/>
      <c r="M1599" s="518"/>
      <c r="N1599" s="518"/>
      <c r="O1599" s="518"/>
      <c r="P1599" s="518"/>
      <c r="Q1599" s="518"/>
      <c r="R1599" s="422"/>
      <c r="S1599" s="518"/>
      <c r="T1599" s="519"/>
      <c r="U1599" s="520"/>
      <c r="V1599" s="518"/>
      <c r="W1599" s="521"/>
      <c r="X1599" s="518"/>
      <c r="Y1599" s="518"/>
      <c r="Z1599" s="518"/>
    </row>
    <row r="1600" ht="14.25" customHeight="1">
      <c r="A1600" s="471" t="str">
        <f t="array" ref="A1600">IFERROR(INDEX(AuditRepTemp_C!D$7:D$1657,MATCH(ROWS(AuditRepTemp_C!$B$7:$B1596),AuditRepTemp_C!$B$7:$B$1657,0)),"")</f>
        <v/>
      </c>
      <c r="B1600" s="510" t="str">
        <f t="array" ref="B1600">IFERROR(INDEX(AuditRepTemp_C!F$7:F$1657,MATCH(ROWS(AuditRepTemp_C!$B$7:$B1596),AuditRepTemp_C!$B$7:$B$1657,0)),"")</f>
        <v/>
      </c>
      <c r="C1600" s="511" t="str">
        <f t="array" ref="C1600">IFERROR(INDEX(AuditRepTemp_C!H$7:H$1657,MATCH(ROWS(AuditRepTemp_C!$B$7:$B1596),AuditRepTemp_C!$B$7:$B$1657,0)),"")</f>
        <v/>
      </c>
      <c r="D1600" s="511" t="str">
        <f t="array" ref="D1600">IFERROR(INDEX(AuditRepTemp_C!I$7:I$1657,MATCH(ROWS(AuditRepTemp_C!$B$7:$B1596),AuditRepTemp_C!$B$7:$B$1657,0)),"")</f>
        <v/>
      </c>
      <c r="E1600" s="512" t="str">
        <f t="array" ref="E1600">IFERROR(INDEX(AuditRepTemp_C!J$7:J$1657,MATCH(ROWS(AuditRepTemp_C!$B$7:$B1596),AuditRepTemp_C!$B$7:$B$1657,0)),"")</f>
        <v/>
      </c>
      <c r="F1600" s="513" t="str">
        <f t="array" ref="F1600">IFERROR(INDEX(AuditRepTemp_C!K$7:K$1657,MATCH(ROWS(AuditRepTemp_C!$B$7:$B1596),AuditRepTemp_C!$B$7:$B$1657,0)),"")</f>
        <v/>
      </c>
      <c r="G1600" s="513" t="str">
        <f t="array" ref="G1600">IFERROR(INDEX(AuditRepTemp_C!L$7:L$1657,MATCH(ROWS(AuditRepTemp_C!$B$7:$B1596),AuditRepTemp_C!$B$7:$B$1657,0)),"")</f>
        <v/>
      </c>
      <c r="H1600" s="517" t="s">
        <v>2064</v>
      </c>
      <c r="I1600" s="524"/>
      <c r="J1600" s="518"/>
      <c r="K1600" s="419"/>
      <c r="L1600" s="419"/>
      <c r="M1600" s="518"/>
      <c r="N1600" s="518"/>
      <c r="O1600" s="518"/>
      <c r="P1600" s="518"/>
      <c r="Q1600" s="518"/>
      <c r="R1600" s="422"/>
      <c r="S1600" s="518"/>
      <c r="T1600" s="519"/>
      <c r="U1600" s="520"/>
      <c r="V1600" s="518"/>
      <c r="W1600" s="521"/>
      <c r="X1600" s="518"/>
      <c r="Y1600" s="518"/>
      <c r="Z1600" s="518"/>
    </row>
    <row r="1601" ht="14.25" customHeight="1">
      <c r="A1601" s="471" t="str">
        <f t="array" ref="A1601">IFERROR(INDEX(AuditRepTemp_C!D$7:D$1657,MATCH(ROWS(AuditRepTemp_C!$B$7:$B1597),AuditRepTemp_C!$B$7:$B$1657,0)),"")</f>
        <v/>
      </c>
      <c r="B1601" s="510" t="str">
        <f t="array" ref="B1601">IFERROR(INDEX(AuditRepTemp_C!F$7:F$1657,MATCH(ROWS(AuditRepTemp_C!$B$7:$B1597),AuditRepTemp_C!$B$7:$B$1657,0)),"")</f>
        <v/>
      </c>
      <c r="C1601" s="511" t="str">
        <f t="array" ref="C1601">IFERROR(INDEX(AuditRepTemp_C!H$7:H$1657,MATCH(ROWS(AuditRepTemp_C!$B$7:$B1597),AuditRepTemp_C!$B$7:$B$1657,0)),"")</f>
        <v/>
      </c>
      <c r="D1601" s="511" t="str">
        <f t="array" ref="D1601">IFERROR(INDEX(AuditRepTemp_C!I$7:I$1657,MATCH(ROWS(AuditRepTemp_C!$B$7:$B1597),AuditRepTemp_C!$B$7:$B$1657,0)),"")</f>
        <v/>
      </c>
      <c r="E1601" s="512" t="str">
        <f t="array" ref="E1601">IFERROR(INDEX(AuditRepTemp_C!J$7:J$1657,MATCH(ROWS(AuditRepTemp_C!$B$7:$B1597),AuditRepTemp_C!$B$7:$B$1657,0)),"")</f>
        <v/>
      </c>
      <c r="F1601" s="513" t="str">
        <f t="array" ref="F1601">IFERROR(INDEX(AuditRepTemp_C!K$7:K$1657,MATCH(ROWS(AuditRepTemp_C!$B$7:$B1597),AuditRepTemp_C!$B$7:$B$1657,0)),"")</f>
        <v/>
      </c>
      <c r="G1601" s="513" t="str">
        <f t="array" ref="G1601">IFERROR(INDEX(AuditRepTemp_C!L$7:L$1657,MATCH(ROWS(AuditRepTemp_C!$B$7:$B1597),AuditRepTemp_C!$B$7:$B$1657,0)),"")</f>
        <v/>
      </c>
      <c r="H1601" s="517" t="s">
        <v>2064</v>
      </c>
      <c r="I1601" s="524"/>
      <c r="J1601" s="518"/>
      <c r="K1601" s="419"/>
      <c r="L1601" s="419"/>
      <c r="M1601" s="518"/>
      <c r="N1601" s="518"/>
      <c r="O1601" s="518"/>
      <c r="P1601" s="518"/>
      <c r="Q1601" s="518"/>
      <c r="R1601" s="422"/>
      <c r="S1601" s="518"/>
      <c r="T1601" s="519"/>
      <c r="U1601" s="520"/>
      <c r="V1601" s="518"/>
      <c r="W1601" s="521"/>
      <c r="X1601" s="518"/>
      <c r="Y1601" s="518"/>
      <c r="Z1601" s="518"/>
    </row>
    <row r="1602" ht="14.25" customHeight="1">
      <c r="A1602" s="471" t="str">
        <f t="array" ref="A1602">IFERROR(INDEX(AuditRepTemp_C!D$7:D$1657,MATCH(ROWS(AuditRepTemp_C!$B$7:$B1598),AuditRepTemp_C!$B$7:$B$1657,0)),"")</f>
        <v/>
      </c>
      <c r="B1602" s="510" t="str">
        <f t="array" ref="B1602">IFERROR(INDEX(AuditRepTemp_C!F$7:F$1657,MATCH(ROWS(AuditRepTemp_C!$B$7:$B1598),AuditRepTemp_C!$B$7:$B$1657,0)),"")</f>
        <v/>
      </c>
      <c r="C1602" s="511" t="str">
        <f t="array" ref="C1602">IFERROR(INDEX(AuditRepTemp_C!H$7:H$1657,MATCH(ROWS(AuditRepTemp_C!$B$7:$B1598),AuditRepTemp_C!$B$7:$B$1657,0)),"")</f>
        <v/>
      </c>
      <c r="D1602" s="511" t="str">
        <f t="array" ref="D1602">IFERROR(INDEX(AuditRepTemp_C!I$7:I$1657,MATCH(ROWS(AuditRepTemp_C!$B$7:$B1598),AuditRepTemp_C!$B$7:$B$1657,0)),"")</f>
        <v/>
      </c>
      <c r="E1602" s="512" t="str">
        <f t="array" ref="E1602">IFERROR(INDEX(AuditRepTemp_C!J$7:J$1657,MATCH(ROWS(AuditRepTemp_C!$B$7:$B1598),AuditRepTemp_C!$B$7:$B$1657,0)),"")</f>
        <v/>
      </c>
      <c r="F1602" s="513" t="str">
        <f t="array" ref="F1602">IFERROR(INDEX(AuditRepTemp_C!K$7:K$1657,MATCH(ROWS(AuditRepTemp_C!$B$7:$B1598),AuditRepTemp_C!$B$7:$B$1657,0)),"")</f>
        <v/>
      </c>
      <c r="G1602" s="513" t="str">
        <f t="array" ref="G1602">IFERROR(INDEX(AuditRepTemp_C!L$7:L$1657,MATCH(ROWS(AuditRepTemp_C!$B$7:$B1598),AuditRepTemp_C!$B$7:$B$1657,0)),"")</f>
        <v/>
      </c>
      <c r="H1602" s="517" t="s">
        <v>2064</v>
      </c>
      <c r="I1602" s="524"/>
      <c r="J1602" s="518"/>
      <c r="K1602" s="419"/>
      <c r="L1602" s="419"/>
      <c r="M1602" s="518"/>
      <c r="N1602" s="518"/>
      <c r="O1602" s="518"/>
      <c r="P1602" s="518"/>
      <c r="Q1602" s="518"/>
      <c r="R1602" s="422"/>
      <c r="S1602" s="518"/>
      <c r="T1602" s="519"/>
      <c r="U1602" s="520"/>
      <c r="V1602" s="518"/>
      <c r="W1602" s="521"/>
      <c r="X1602" s="518"/>
      <c r="Y1602" s="518"/>
      <c r="Z1602" s="518"/>
    </row>
    <row r="1603" ht="14.25" customHeight="1">
      <c r="A1603" s="471" t="str">
        <f t="array" ref="A1603">IFERROR(INDEX(AuditRepTemp_C!D$7:D$1657,MATCH(ROWS(AuditRepTemp_C!$B$7:$B1599),AuditRepTemp_C!$B$7:$B$1657,0)),"")</f>
        <v/>
      </c>
      <c r="B1603" s="510" t="str">
        <f t="array" ref="B1603">IFERROR(INDEX(AuditRepTemp_C!F$7:F$1657,MATCH(ROWS(AuditRepTemp_C!$B$7:$B1599),AuditRepTemp_C!$B$7:$B$1657,0)),"")</f>
        <v/>
      </c>
      <c r="C1603" s="511" t="str">
        <f t="array" ref="C1603">IFERROR(INDEX(AuditRepTemp_C!H$7:H$1657,MATCH(ROWS(AuditRepTemp_C!$B$7:$B1599),AuditRepTemp_C!$B$7:$B$1657,0)),"")</f>
        <v/>
      </c>
      <c r="D1603" s="511" t="str">
        <f t="array" ref="D1603">IFERROR(INDEX(AuditRepTemp_C!I$7:I$1657,MATCH(ROWS(AuditRepTemp_C!$B$7:$B1599),AuditRepTemp_C!$B$7:$B$1657,0)),"")</f>
        <v/>
      </c>
      <c r="E1603" s="512" t="str">
        <f t="array" ref="E1603">IFERROR(INDEX(AuditRepTemp_C!J$7:J$1657,MATCH(ROWS(AuditRepTemp_C!$B$7:$B1599),AuditRepTemp_C!$B$7:$B$1657,0)),"")</f>
        <v/>
      </c>
      <c r="F1603" s="513" t="str">
        <f t="array" ref="F1603">IFERROR(INDEX(AuditRepTemp_C!K$7:K$1657,MATCH(ROWS(AuditRepTemp_C!$B$7:$B1599),AuditRepTemp_C!$B$7:$B$1657,0)),"")</f>
        <v/>
      </c>
      <c r="G1603" s="513" t="str">
        <f t="array" ref="G1603">IFERROR(INDEX(AuditRepTemp_C!L$7:L$1657,MATCH(ROWS(AuditRepTemp_C!$B$7:$B1599),AuditRepTemp_C!$B$7:$B$1657,0)),"")</f>
        <v/>
      </c>
      <c r="H1603" s="517" t="s">
        <v>2064</v>
      </c>
      <c r="I1603" s="524"/>
      <c r="J1603" s="518"/>
      <c r="K1603" s="419"/>
      <c r="L1603" s="419"/>
      <c r="M1603" s="518"/>
      <c r="N1603" s="518"/>
      <c r="O1603" s="518"/>
      <c r="P1603" s="518"/>
      <c r="Q1603" s="518"/>
      <c r="R1603" s="422"/>
      <c r="S1603" s="518"/>
      <c r="T1603" s="519"/>
      <c r="U1603" s="520"/>
      <c r="V1603" s="518"/>
      <c r="W1603" s="521"/>
      <c r="X1603" s="518"/>
      <c r="Y1603" s="518"/>
      <c r="Z1603" s="518"/>
    </row>
    <row r="1604" ht="14.25" customHeight="1">
      <c r="A1604" s="471" t="str">
        <f t="array" ref="A1604">IFERROR(INDEX(AuditRepTemp_C!D$7:D$1657,MATCH(ROWS(AuditRepTemp_C!$B$7:$B1600),AuditRepTemp_C!$B$7:$B$1657,0)),"")</f>
        <v/>
      </c>
      <c r="B1604" s="510" t="str">
        <f t="array" ref="B1604">IFERROR(INDEX(AuditRepTemp_C!F$7:F$1657,MATCH(ROWS(AuditRepTemp_C!$B$7:$B1600),AuditRepTemp_C!$B$7:$B$1657,0)),"")</f>
        <v/>
      </c>
      <c r="C1604" s="511" t="str">
        <f t="array" ref="C1604">IFERROR(INDEX(AuditRepTemp_C!H$7:H$1657,MATCH(ROWS(AuditRepTemp_C!$B$7:$B1600),AuditRepTemp_C!$B$7:$B$1657,0)),"")</f>
        <v/>
      </c>
      <c r="D1604" s="511" t="str">
        <f t="array" ref="D1604">IFERROR(INDEX(AuditRepTemp_C!I$7:I$1657,MATCH(ROWS(AuditRepTemp_C!$B$7:$B1600),AuditRepTemp_C!$B$7:$B$1657,0)),"")</f>
        <v/>
      </c>
      <c r="E1604" s="512" t="str">
        <f t="array" ref="E1604">IFERROR(INDEX(AuditRepTemp_C!J$7:J$1657,MATCH(ROWS(AuditRepTemp_C!$B$7:$B1600),AuditRepTemp_C!$B$7:$B$1657,0)),"")</f>
        <v/>
      </c>
      <c r="F1604" s="513" t="str">
        <f t="array" ref="F1604">IFERROR(INDEX(AuditRepTemp_C!K$7:K$1657,MATCH(ROWS(AuditRepTemp_C!$B$7:$B1600),AuditRepTemp_C!$B$7:$B$1657,0)),"")</f>
        <v/>
      </c>
      <c r="G1604" s="513" t="str">
        <f t="array" ref="G1604">IFERROR(INDEX(AuditRepTemp_C!L$7:L$1657,MATCH(ROWS(AuditRepTemp_C!$B$7:$B1600),AuditRepTemp_C!$B$7:$B$1657,0)),"")</f>
        <v/>
      </c>
      <c r="H1604" s="517" t="s">
        <v>2064</v>
      </c>
      <c r="I1604" s="524"/>
      <c r="J1604" s="518"/>
      <c r="K1604" s="419"/>
      <c r="L1604" s="419"/>
      <c r="M1604" s="518"/>
      <c r="N1604" s="518"/>
      <c r="O1604" s="518"/>
      <c r="P1604" s="518"/>
      <c r="Q1604" s="518"/>
      <c r="R1604" s="422"/>
      <c r="S1604" s="518"/>
      <c r="T1604" s="519"/>
      <c r="U1604" s="520"/>
      <c r="V1604" s="518"/>
      <c r="W1604" s="521"/>
      <c r="X1604" s="518"/>
      <c r="Y1604" s="518"/>
      <c r="Z1604" s="518"/>
    </row>
    <row r="1605" ht="14.25" customHeight="1">
      <c r="A1605" s="471" t="str">
        <f t="array" ref="A1605">IFERROR(INDEX(AuditRepTemp_C!D$7:D$1657,MATCH(ROWS(AuditRepTemp_C!$B$7:$B1601),AuditRepTemp_C!$B$7:$B$1657,0)),"")</f>
        <v/>
      </c>
      <c r="B1605" s="510" t="str">
        <f t="array" ref="B1605">IFERROR(INDEX(AuditRepTemp_C!F$7:F$1657,MATCH(ROWS(AuditRepTemp_C!$B$7:$B1601),AuditRepTemp_C!$B$7:$B$1657,0)),"")</f>
        <v/>
      </c>
      <c r="C1605" s="511" t="str">
        <f t="array" ref="C1605">IFERROR(INDEX(AuditRepTemp_C!H$7:H$1657,MATCH(ROWS(AuditRepTemp_C!$B$7:$B1601),AuditRepTemp_C!$B$7:$B$1657,0)),"")</f>
        <v/>
      </c>
      <c r="D1605" s="511" t="str">
        <f t="array" ref="D1605">IFERROR(INDEX(AuditRepTemp_C!I$7:I$1657,MATCH(ROWS(AuditRepTemp_C!$B$7:$B1601),AuditRepTemp_C!$B$7:$B$1657,0)),"")</f>
        <v/>
      </c>
      <c r="E1605" s="512" t="str">
        <f t="array" ref="E1605">IFERROR(INDEX(AuditRepTemp_C!J$7:J$1657,MATCH(ROWS(AuditRepTemp_C!$B$7:$B1601),AuditRepTemp_C!$B$7:$B$1657,0)),"")</f>
        <v/>
      </c>
      <c r="F1605" s="513" t="str">
        <f t="array" ref="F1605">IFERROR(INDEX(AuditRepTemp_C!K$7:K$1657,MATCH(ROWS(AuditRepTemp_C!$B$7:$B1601),AuditRepTemp_C!$B$7:$B$1657,0)),"")</f>
        <v/>
      </c>
      <c r="G1605" s="513" t="str">
        <f t="array" ref="G1605">IFERROR(INDEX(AuditRepTemp_C!L$7:L$1657,MATCH(ROWS(AuditRepTemp_C!$B$7:$B1601),AuditRepTemp_C!$B$7:$B$1657,0)),"")</f>
        <v/>
      </c>
      <c r="H1605" s="517" t="s">
        <v>2064</v>
      </c>
      <c r="I1605" s="524"/>
      <c r="J1605" s="518"/>
      <c r="K1605" s="419"/>
      <c r="L1605" s="419"/>
      <c r="M1605" s="518"/>
      <c r="N1605" s="518"/>
      <c r="O1605" s="518"/>
      <c r="P1605" s="518"/>
      <c r="Q1605" s="518"/>
      <c r="R1605" s="422"/>
      <c r="S1605" s="518"/>
      <c r="T1605" s="519"/>
      <c r="U1605" s="520"/>
      <c r="V1605" s="518"/>
      <c r="W1605" s="521"/>
      <c r="X1605" s="518"/>
      <c r="Y1605" s="518"/>
      <c r="Z1605" s="518"/>
    </row>
    <row r="1606" ht="14.25" customHeight="1">
      <c r="A1606" s="471" t="str">
        <f t="array" ref="A1606">IFERROR(INDEX(AuditRepTemp_C!D$7:D$1657,MATCH(ROWS(AuditRepTemp_C!$B$7:$B1602),AuditRepTemp_C!$B$7:$B$1657,0)),"")</f>
        <v/>
      </c>
      <c r="B1606" s="510" t="str">
        <f t="array" ref="B1606">IFERROR(INDEX(AuditRepTemp_C!F$7:F$1657,MATCH(ROWS(AuditRepTemp_C!$B$7:$B1602),AuditRepTemp_C!$B$7:$B$1657,0)),"")</f>
        <v/>
      </c>
      <c r="C1606" s="511" t="str">
        <f t="array" ref="C1606">IFERROR(INDEX(AuditRepTemp_C!H$7:H$1657,MATCH(ROWS(AuditRepTemp_C!$B$7:$B1602),AuditRepTemp_C!$B$7:$B$1657,0)),"")</f>
        <v/>
      </c>
      <c r="D1606" s="511" t="str">
        <f t="array" ref="D1606">IFERROR(INDEX(AuditRepTemp_C!I$7:I$1657,MATCH(ROWS(AuditRepTemp_C!$B$7:$B1602),AuditRepTemp_C!$B$7:$B$1657,0)),"")</f>
        <v/>
      </c>
      <c r="E1606" s="512" t="str">
        <f t="array" ref="E1606">IFERROR(INDEX(AuditRepTemp_C!J$7:J$1657,MATCH(ROWS(AuditRepTemp_C!$B$7:$B1602),AuditRepTemp_C!$B$7:$B$1657,0)),"")</f>
        <v/>
      </c>
      <c r="F1606" s="513" t="str">
        <f t="array" ref="F1606">IFERROR(INDEX(AuditRepTemp_C!K$7:K$1657,MATCH(ROWS(AuditRepTemp_C!$B$7:$B1602),AuditRepTemp_C!$B$7:$B$1657,0)),"")</f>
        <v/>
      </c>
      <c r="G1606" s="513" t="str">
        <f t="array" ref="G1606">IFERROR(INDEX(AuditRepTemp_C!L$7:L$1657,MATCH(ROWS(AuditRepTemp_C!$B$7:$B1602),AuditRepTemp_C!$B$7:$B$1657,0)),"")</f>
        <v/>
      </c>
      <c r="H1606" s="517" t="s">
        <v>2064</v>
      </c>
      <c r="I1606" s="524"/>
      <c r="J1606" s="518"/>
      <c r="K1606" s="419"/>
      <c r="L1606" s="419"/>
      <c r="M1606" s="518"/>
      <c r="N1606" s="518"/>
      <c r="O1606" s="518"/>
      <c r="P1606" s="518"/>
      <c r="Q1606" s="518"/>
      <c r="R1606" s="422"/>
      <c r="S1606" s="518"/>
      <c r="T1606" s="519"/>
      <c r="U1606" s="520"/>
      <c r="V1606" s="518"/>
      <c r="W1606" s="521"/>
      <c r="X1606" s="518"/>
      <c r="Y1606" s="518"/>
      <c r="Z1606" s="518"/>
    </row>
    <row r="1607" ht="14.25" customHeight="1">
      <c r="A1607" s="471" t="str">
        <f t="array" ref="A1607">IFERROR(INDEX(AuditRepTemp_C!D$7:D$1657,MATCH(ROWS(AuditRepTemp_C!$B$7:$B1603),AuditRepTemp_C!$B$7:$B$1657,0)),"")</f>
        <v/>
      </c>
      <c r="B1607" s="510" t="str">
        <f t="array" ref="B1607">IFERROR(INDEX(AuditRepTemp_C!F$7:F$1657,MATCH(ROWS(AuditRepTemp_C!$B$7:$B1603),AuditRepTemp_C!$B$7:$B$1657,0)),"")</f>
        <v/>
      </c>
      <c r="C1607" s="511" t="str">
        <f t="array" ref="C1607">IFERROR(INDEX(AuditRepTemp_C!H$7:H$1657,MATCH(ROWS(AuditRepTemp_C!$B$7:$B1603),AuditRepTemp_C!$B$7:$B$1657,0)),"")</f>
        <v/>
      </c>
      <c r="D1607" s="511" t="str">
        <f t="array" ref="D1607">IFERROR(INDEX(AuditRepTemp_C!I$7:I$1657,MATCH(ROWS(AuditRepTemp_C!$B$7:$B1603),AuditRepTemp_C!$B$7:$B$1657,0)),"")</f>
        <v/>
      </c>
      <c r="E1607" s="512" t="str">
        <f t="array" ref="E1607">IFERROR(INDEX(AuditRepTemp_C!J$7:J$1657,MATCH(ROWS(AuditRepTemp_C!$B$7:$B1603),AuditRepTemp_C!$B$7:$B$1657,0)),"")</f>
        <v/>
      </c>
      <c r="F1607" s="513" t="str">
        <f t="array" ref="F1607">IFERROR(INDEX(AuditRepTemp_C!K$7:K$1657,MATCH(ROWS(AuditRepTemp_C!$B$7:$B1603),AuditRepTemp_C!$B$7:$B$1657,0)),"")</f>
        <v/>
      </c>
      <c r="G1607" s="513" t="str">
        <f t="array" ref="G1607">IFERROR(INDEX(AuditRepTemp_C!L$7:L$1657,MATCH(ROWS(AuditRepTemp_C!$B$7:$B1603),AuditRepTemp_C!$B$7:$B$1657,0)),"")</f>
        <v/>
      </c>
      <c r="H1607" s="517" t="s">
        <v>2064</v>
      </c>
      <c r="I1607" s="524"/>
      <c r="J1607" s="518"/>
      <c r="K1607" s="419"/>
      <c r="L1607" s="419"/>
      <c r="M1607" s="518"/>
      <c r="N1607" s="518"/>
      <c r="O1607" s="518"/>
      <c r="P1607" s="518"/>
      <c r="Q1607" s="518"/>
      <c r="R1607" s="422"/>
      <c r="S1607" s="518"/>
      <c r="T1607" s="519"/>
      <c r="U1607" s="520"/>
      <c r="V1607" s="518"/>
      <c r="W1607" s="521"/>
      <c r="X1607" s="518"/>
      <c r="Y1607" s="518"/>
      <c r="Z1607" s="518"/>
    </row>
    <row r="1608" ht="14.25" customHeight="1">
      <c r="A1608" s="471" t="str">
        <f t="array" ref="A1608">IFERROR(INDEX(AuditRepTemp_C!D$7:D$1657,MATCH(ROWS(AuditRepTemp_C!$B$7:$B1604),AuditRepTemp_C!$B$7:$B$1657,0)),"")</f>
        <v/>
      </c>
      <c r="B1608" s="510" t="str">
        <f t="array" ref="B1608">IFERROR(INDEX(AuditRepTemp_C!F$7:F$1657,MATCH(ROWS(AuditRepTemp_C!$B$7:$B1604),AuditRepTemp_C!$B$7:$B$1657,0)),"")</f>
        <v/>
      </c>
      <c r="C1608" s="511" t="str">
        <f t="array" ref="C1608">IFERROR(INDEX(AuditRepTemp_C!H$7:H$1657,MATCH(ROWS(AuditRepTemp_C!$B$7:$B1604),AuditRepTemp_C!$B$7:$B$1657,0)),"")</f>
        <v/>
      </c>
      <c r="D1608" s="511" t="str">
        <f t="array" ref="D1608">IFERROR(INDEX(AuditRepTemp_C!I$7:I$1657,MATCH(ROWS(AuditRepTemp_C!$B$7:$B1604),AuditRepTemp_C!$B$7:$B$1657,0)),"")</f>
        <v/>
      </c>
      <c r="E1608" s="512" t="str">
        <f t="array" ref="E1608">IFERROR(INDEX(AuditRepTemp_C!J$7:J$1657,MATCH(ROWS(AuditRepTemp_C!$B$7:$B1604),AuditRepTemp_C!$B$7:$B$1657,0)),"")</f>
        <v/>
      </c>
      <c r="F1608" s="513" t="str">
        <f t="array" ref="F1608">IFERROR(INDEX(AuditRepTemp_C!K$7:K$1657,MATCH(ROWS(AuditRepTemp_C!$B$7:$B1604),AuditRepTemp_C!$B$7:$B$1657,0)),"")</f>
        <v/>
      </c>
      <c r="G1608" s="513" t="str">
        <f t="array" ref="G1608">IFERROR(INDEX(AuditRepTemp_C!L$7:L$1657,MATCH(ROWS(AuditRepTemp_C!$B$7:$B1604),AuditRepTemp_C!$B$7:$B$1657,0)),"")</f>
        <v/>
      </c>
      <c r="H1608" s="517" t="s">
        <v>2064</v>
      </c>
      <c r="I1608" s="524"/>
      <c r="J1608" s="518"/>
      <c r="K1608" s="419"/>
      <c r="L1608" s="419"/>
      <c r="M1608" s="518"/>
      <c r="N1608" s="518"/>
      <c r="O1608" s="518"/>
      <c r="P1608" s="518"/>
      <c r="Q1608" s="518"/>
      <c r="R1608" s="422"/>
      <c r="S1608" s="518"/>
      <c r="T1608" s="519"/>
      <c r="U1608" s="520"/>
      <c r="V1608" s="518"/>
      <c r="W1608" s="521"/>
      <c r="X1608" s="518"/>
      <c r="Y1608" s="518"/>
      <c r="Z1608" s="518"/>
    </row>
    <row r="1609" ht="14.25" customHeight="1">
      <c r="A1609" s="471" t="str">
        <f t="array" ref="A1609">IFERROR(INDEX(AuditRepTemp_C!D$7:D$1657,MATCH(ROWS(AuditRepTemp_C!$B$7:$B1605),AuditRepTemp_C!$B$7:$B$1657,0)),"")</f>
        <v/>
      </c>
      <c r="B1609" s="510" t="str">
        <f t="array" ref="B1609">IFERROR(INDEX(AuditRepTemp_C!F$7:F$1657,MATCH(ROWS(AuditRepTemp_C!$B$7:$B1605),AuditRepTemp_C!$B$7:$B$1657,0)),"")</f>
        <v/>
      </c>
      <c r="C1609" s="511" t="str">
        <f t="array" ref="C1609">IFERROR(INDEX(AuditRepTemp_C!H$7:H$1657,MATCH(ROWS(AuditRepTemp_C!$B$7:$B1605),AuditRepTemp_C!$B$7:$B$1657,0)),"")</f>
        <v/>
      </c>
      <c r="D1609" s="511" t="str">
        <f t="array" ref="D1609">IFERROR(INDEX(AuditRepTemp_C!I$7:I$1657,MATCH(ROWS(AuditRepTemp_C!$B$7:$B1605),AuditRepTemp_C!$B$7:$B$1657,0)),"")</f>
        <v/>
      </c>
      <c r="E1609" s="512" t="str">
        <f t="array" ref="E1609">IFERROR(INDEX(AuditRepTemp_C!J$7:J$1657,MATCH(ROWS(AuditRepTemp_C!$B$7:$B1605),AuditRepTemp_C!$B$7:$B$1657,0)),"")</f>
        <v/>
      </c>
      <c r="F1609" s="513" t="str">
        <f t="array" ref="F1609">IFERROR(INDEX(AuditRepTemp_C!K$7:K$1657,MATCH(ROWS(AuditRepTemp_C!$B$7:$B1605),AuditRepTemp_C!$B$7:$B$1657,0)),"")</f>
        <v/>
      </c>
      <c r="G1609" s="513" t="str">
        <f t="array" ref="G1609">IFERROR(INDEX(AuditRepTemp_C!L$7:L$1657,MATCH(ROWS(AuditRepTemp_C!$B$7:$B1605),AuditRepTemp_C!$B$7:$B$1657,0)),"")</f>
        <v/>
      </c>
      <c r="H1609" s="517" t="s">
        <v>2064</v>
      </c>
      <c r="I1609" s="524"/>
      <c r="J1609" s="518"/>
      <c r="K1609" s="419"/>
      <c r="L1609" s="419"/>
      <c r="M1609" s="518"/>
      <c r="N1609" s="518"/>
      <c r="O1609" s="518"/>
      <c r="P1609" s="518"/>
      <c r="Q1609" s="518"/>
      <c r="R1609" s="422"/>
      <c r="S1609" s="518"/>
      <c r="T1609" s="519"/>
      <c r="U1609" s="520"/>
      <c r="V1609" s="518"/>
      <c r="W1609" s="521"/>
      <c r="X1609" s="518"/>
      <c r="Y1609" s="518"/>
      <c r="Z1609" s="518"/>
    </row>
    <row r="1610" ht="14.25" customHeight="1">
      <c r="A1610" s="471" t="str">
        <f t="array" ref="A1610">IFERROR(INDEX(AuditRepTemp_C!D$7:D$1657,MATCH(ROWS(AuditRepTemp_C!$B$7:$B1606),AuditRepTemp_C!$B$7:$B$1657,0)),"")</f>
        <v/>
      </c>
      <c r="B1610" s="510" t="str">
        <f t="array" ref="B1610">IFERROR(INDEX(AuditRepTemp_C!F$7:F$1657,MATCH(ROWS(AuditRepTemp_C!$B$7:$B1606),AuditRepTemp_C!$B$7:$B$1657,0)),"")</f>
        <v/>
      </c>
      <c r="C1610" s="511" t="str">
        <f t="array" ref="C1610">IFERROR(INDEX(AuditRepTemp_C!H$7:H$1657,MATCH(ROWS(AuditRepTemp_C!$B$7:$B1606),AuditRepTemp_C!$B$7:$B$1657,0)),"")</f>
        <v/>
      </c>
      <c r="D1610" s="511" t="str">
        <f t="array" ref="D1610">IFERROR(INDEX(AuditRepTemp_C!I$7:I$1657,MATCH(ROWS(AuditRepTemp_C!$B$7:$B1606),AuditRepTemp_C!$B$7:$B$1657,0)),"")</f>
        <v/>
      </c>
      <c r="E1610" s="512" t="str">
        <f t="array" ref="E1610">IFERROR(INDEX(AuditRepTemp_C!J$7:J$1657,MATCH(ROWS(AuditRepTemp_C!$B$7:$B1606),AuditRepTemp_C!$B$7:$B$1657,0)),"")</f>
        <v/>
      </c>
      <c r="F1610" s="513" t="str">
        <f t="array" ref="F1610">IFERROR(INDEX(AuditRepTemp_C!K$7:K$1657,MATCH(ROWS(AuditRepTemp_C!$B$7:$B1606),AuditRepTemp_C!$B$7:$B$1657,0)),"")</f>
        <v/>
      </c>
      <c r="G1610" s="513" t="str">
        <f t="array" ref="G1610">IFERROR(INDEX(AuditRepTemp_C!L$7:L$1657,MATCH(ROWS(AuditRepTemp_C!$B$7:$B1606),AuditRepTemp_C!$B$7:$B$1657,0)),"")</f>
        <v/>
      </c>
      <c r="H1610" s="517" t="s">
        <v>2064</v>
      </c>
      <c r="I1610" s="524"/>
      <c r="J1610" s="518"/>
      <c r="K1610" s="419"/>
      <c r="L1610" s="419"/>
      <c r="M1610" s="518"/>
      <c r="N1610" s="518"/>
      <c r="O1610" s="518"/>
      <c r="P1610" s="518"/>
      <c r="Q1610" s="518"/>
      <c r="R1610" s="422"/>
      <c r="S1610" s="518"/>
      <c r="T1610" s="519"/>
      <c r="U1610" s="520"/>
      <c r="V1610" s="518"/>
      <c r="W1610" s="521"/>
      <c r="X1610" s="518"/>
      <c r="Y1610" s="518"/>
      <c r="Z1610" s="518"/>
    </row>
    <row r="1611" ht="14.25" customHeight="1">
      <c r="A1611" s="471" t="str">
        <f t="array" ref="A1611">IFERROR(INDEX(AuditRepTemp_C!D$7:D$1657,MATCH(ROWS(AuditRepTemp_C!$B$7:$B1607),AuditRepTemp_C!$B$7:$B$1657,0)),"")</f>
        <v/>
      </c>
      <c r="B1611" s="510" t="str">
        <f t="array" ref="B1611">IFERROR(INDEX(AuditRepTemp_C!F$7:F$1657,MATCH(ROWS(AuditRepTemp_C!$B$7:$B1607),AuditRepTemp_C!$B$7:$B$1657,0)),"")</f>
        <v/>
      </c>
      <c r="C1611" s="511" t="str">
        <f t="array" ref="C1611">IFERROR(INDEX(AuditRepTemp_C!H$7:H$1657,MATCH(ROWS(AuditRepTemp_C!$B$7:$B1607),AuditRepTemp_C!$B$7:$B$1657,0)),"")</f>
        <v/>
      </c>
      <c r="D1611" s="511" t="str">
        <f t="array" ref="D1611">IFERROR(INDEX(AuditRepTemp_C!I$7:I$1657,MATCH(ROWS(AuditRepTemp_C!$B$7:$B1607),AuditRepTemp_C!$B$7:$B$1657,0)),"")</f>
        <v/>
      </c>
      <c r="E1611" s="512" t="str">
        <f t="array" ref="E1611">IFERROR(INDEX(AuditRepTemp_C!J$7:J$1657,MATCH(ROWS(AuditRepTemp_C!$B$7:$B1607),AuditRepTemp_C!$B$7:$B$1657,0)),"")</f>
        <v/>
      </c>
      <c r="F1611" s="513" t="str">
        <f t="array" ref="F1611">IFERROR(INDEX(AuditRepTemp_C!K$7:K$1657,MATCH(ROWS(AuditRepTemp_C!$B$7:$B1607),AuditRepTemp_C!$B$7:$B$1657,0)),"")</f>
        <v/>
      </c>
      <c r="G1611" s="513" t="str">
        <f t="array" ref="G1611">IFERROR(INDEX(AuditRepTemp_C!L$7:L$1657,MATCH(ROWS(AuditRepTemp_C!$B$7:$B1607),AuditRepTemp_C!$B$7:$B$1657,0)),"")</f>
        <v/>
      </c>
      <c r="H1611" s="517" t="s">
        <v>2064</v>
      </c>
      <c r="I1611" s="524"/>
      <c r="J1611" s="518"/>
      <c r="K1611" s="419"/>
      <c r="L1611" s="419"/>
      <c r="M1611" s="518"/>
      <c r="N1611" s="518"/>
      <c r="O1611" s="518"/>
      <c r="P1611" s="518"/>
      <c r="Q1611" s="518"/>
      <c r="R1611" s="422"/>
      <c r="S1611" s="518"/>
      <c r="T1611" s="519"/>
      <c r="U1611" s="520"/>
      <c r="V1611" s="518"/>
      <c r="W1611" s="521"/>
      <c r="X1611" s="518"/>
      <c r="Y1611" s="518"/>
      <c r="Z1611" s="518"/>
    </row>
    <row r="1612" ht="14.25" customHeight="1">
      <c r="A1612" s="471" t="str">
        <f t="array" ref="A1612">IFERROR(INDEX(AuditRepTemp_C!D$7:D$1657,MATCH(ROWS(AuditRepTemp_C!$B$7:$B1608),AuditRepTemp_C!$B$7:$B$1657,0)),"")</f>
        <v/>
      </c>
      <c r="B1612" s="510" t="str">
        <f t="array" ref="B1612">IFERROR(INDEX(AuditRepTemp_C!F$7:F$1657,MATCH(ROWS(AuditRepTemp_C!$B$7:$B1608),AuditRepTemp_C!$B$7:$B$1657,0)),"")</f>
        <v/>
      </c>
      <c r="C1612" s="511" t="str">
        <f t="array" ref="C1612">IFERROR(INDEX(AuditRepTemp_C!H$7:H$1657,MATCH(ROWS(AuditRepTemp_C!$B$7:$B1608),AuditRepTemp_C!$B$7:$B$1657,0)),"")</f>
        <v/>
      </c>
      <c r="D1612" s="511" t="str">
        <f t="array" ref="D1612">IFERROR(INDEX(AuditRepTemp_C!I$7:I$1657,MATCH(ROWS(AuditRepTemp_C!$B$7:$B1608),AuditRepTemp_C!$B$7:$B$1657,0)),"")</f>
        <v/>
      </c>
      <c r="E1612" s="512" t="str">
        <f t="array" ref="E1612">IFERROR(INDEX(AuditRepTemp_C!J$7:J$1657,MATCH(ROWS(AuditRepTemp_C!$B$7:$B1608),AuditRepTemp_C!$B$7:$B$1657,0)),"")</f>
        <v/>
      </c>
      <c r="F1612" s="513" t="str">
        <f t="array" ref="F1612">IFERROR(INDEX(AuditRepTemp_C!K$7:K$1657,MATCH(ROWS(AuditRepTemp_C!$B$7:$B1608),AuditRepTemp_C!$B$7:$B$1657,0)),"")</f>
        <v/>
      </c>
      <c r="G1612" s="513" t="str">
        <f t="array" ref="G1612">IFERROR(INDEX(AuditRepTemp_C!L$7:L$1657,MATCH(ROWS(AuditRepTemp_C!$B$7:$B1608),AuditRepTemp_C!$B$7:$B$1657,0)),"")</f>
        <v/>
      </c>
      <c r="H1612" s="517" t="s">
        <v>2064</v>
      </c>
      <c r="I1612" s="524"/>
      <c r="J1612" s="518"/>
      <c r="K1612" s="419"/>
      <c r="L1612" s="419"/>
      <c r="M1612" s="518"/>
      <c r="N1612" s="518"/>
      <c r="O1612" s="518"/>
      <c r="P1612" s="518"/>
      <c r="Q1612" s="518"/>
      <c r="R1612" s="422"/>
      <c r="S1612" s="518"/>
      <c r="T1612" s="519"/>
      <c r="U1612" s="520"/>
      <c r="V1612" s="518"/>
      <c r="W1612" s="521"/>
      <c r="X1612" s="518"/>
      <c r="Y1612" s="518"/>
      <c r="Z1612" s="518"/>
    </row>
    <row r="1613" ht="14.25" customHeight="1">
      <c r="A1613" s="471" t="str">
        <f t="array" ref="A1613">IFERROR(INDEX(AuditRepTemp_C!D$7:D$1657,MATCH(ROWS(AuditRepTemp_C!$B$7:$B1609),AuditRepTemp_C!$B$7:$B$1657,0)),"")</f>
        <v/>
      </c>
      <c r="B1613" s="510" t="str">
        <f t="array" ref="B1613">IFERROR(INDEX(AuditRepTemp_C!F$7:F$1657,MATCH(ROWS(AuditRepTemp_C!$B$7:$B1609),AuditRepTemp_C!$B$7:$B$1657,0)),"")</f>
        <v/>
      </c>
      <c r="C1613" s="511" t="str">
        <f t="array" ref="C1613">IFERROR(INDEX(AuditRepTemp_C!H$7:H$1657,MATCH(ROWS(AuditRepTemp_C!$B$7:$B1609),AuditRepTemp_C!$B$7:$B$1657,0)),"")</f>
        <v/>
      </c>
      <c r="D1613" s="511" t="str">
        <f t="array" ref="D1613">IFERROR(INDEX(AuditRepTemp_C!I$7:I$1657,MATCH(ROWS(AuditRepTemp_C!$B$7:$B1609),AuditRepTemp_C!$B$7:$B$1657,0)),"")</f>
        <v/>
      </c>
      <c r="E1613" s="512" t="str">
        <f t="array" ref="E1613">IFERROR(INDEX(AuditRepTemp_C!J$7:J$1657,MATCH(ROWS(AuditRepTemp_C!$B$7:$B1609),AuditRepTemp_C!$B$7:$B$1657,0)),"")</f>
        <v/>
      </c>
      <c r="F1613" s="513" t="str">
        <f t="array" ref="F1613">IFERROR(INDEX(AuditRepTemp_C!K$7:K$1657,MATCH(ROWS(AuditRepTemp_C!$B$7:$B1609),AuditRepTemp_C!$B$7:$B$1657,0)),"")</f>
        <v/>
      </c>
      <c r="G1613" s="513" t="str">
        <f t="array" ref="G1613">IFERROR(INDEX(AuditRepTemp_C!L$7:L$1657,MATCH(ROWS(AuditRepTemp_C!$B$7:$B1609),AuditRepTemp_C!$B$7:$B$1657,0)),"")</f>
        <v/>
      </c>
      <c r="H1613" s="517" t="s">
        <v>2064</v>
      </c>
      <c r="I1613" s="524"/>
      <c r="J1613" s="518"/>
      <c r="K1613" s="419"/>
      <c r="L1613" s="419"/>
      <c r="M1613" s="518"/>
      <c r="N1613" s="518"/>
      <c r="O1613" s="518"/>
      <c r="P1613" s="518"/>
      <c r="Q1613" s="518"/>
      <c r="R1613" s="422"/>
      <c r="S1613" s="518"/>
      <c r="T1613" s="519"/>
      <c r="U1613" s="520"/>
      <c r="V1613" s="518"/>
      <c r="W1613" s="521"/>
      <c r="X1613" s="518"/>
      <c r="Y1613" s="518"/>
      <c r="Z1613" s="518"/>
    </row>
    <row r="1614" ht="14.25" customHeight="1">
      <c r="A1614" s="471" t="str">
        <f t="array" ref="A1614">IFERROR(INDEX(AuditRepTemp_C!D$7:D$1657,MATCH(ROWS(AuditRepTemp_C!$B$7:$B1610),AuditRepTemp_C!$B$7:$B$1657,0)),"")</f>
        <v/>
      </c>
      <c r="B1614" s="510" t="str">
        <f t="array" ref="B1614">IFERROR(INDEX(AuditRepTemp_C!F$7:F$1657,MATCH(ROWS(AuditRepTemp_C!$B$7:$B1610),AuditRepTemp_C!$B$7:$B$1657,0)),"")</f>
        <v/>
      </c>
      <c r="C1614" s="511" t="str">
        <f t="array" ref="C1614">IFERROR(INDEX(AuditRepTemp_C!H$7:H$1657,MATCH(ROWS(AuditRepTemp_C!$B$7:$B1610),AuditRepTemp_C!$B$7:$B$1657,0)),"")</f>
        <v/>
      </c>
      <c r="D1614" s="511" t="str">
        <f t="array" ref="D1614">IFERROR(INDEX(AuditRepTemp_C!I$7:I$1657,MATCH(ROWS(AuditRepTemp_C!$B$7:$B1610),AuditRepTemp_C!$B$7:$B$1657,0)),"")</f>
        <v/>
      </c>
      <c r="E1614" s="512" t="str">
        <f t="array" ref="E1614">IFERROR(INDEX(AuditRepTemp_C!J$7:J$1657,MATCH(ROWS(AuditRepTemp_C!$B$7:$B1610),AuditRepTemp_C!$B$7:$B$1657,0)),"")</f>
        <v/>
      </c>
      <c r="F1614" s="513" t="str">
        <f t="array" ref="F1614">IFERROR(INDEX(AuditRepTemp_C!K$7:K$1657,MATCH(ROWS(AuditRepTemp_C!$B$7:$B1610),AuditRepTemp_C!$B$7:$B$1657,0)),"")</f>
        <v/>
      </c>
      <c r="G1614" s="513" t="str">
        <f t="array" ref="G1614">IFERROR(INDEX(AuditRepTemp_C!L$7:L$1657,MATCH(ROWS(AuditRepTemp_C!$B$7:$B1610),AuditRepTemp_C!$B$7:$B$1657,0)),"")</f>
        <v/>
      </c>
      <c r="H1614" s="517" t="s">
        <v>2064</v>
      </c>
      <c r="I1614" s="524"/>
      <c r="J1614" s="518"/>
      <c r="K1614" s="419"/>
      <c r="L1614" s="419"/>
      <c r="M1614" s="518"/>
      <c r="N1614" s="518"/>
      <c r="O1614" s="518"/>
      <c r="P1614" s="518"/>
      <c r="Q1614" s="518"/>
      <c r="R1614" s="422"/>
      <c r="S1614" s="518"/>
      <c r="T1614" s="519"/>
      <c r="U1614" s="520"/>
      <c r="V1614" s="518"/>
      <c r="W1614" s="521"/>
      <c r="X1614" s="518"/>
      <c r="Y1614" s="518"/>
      <c r="Z1614" s="518"/>
    </row>
    <row r="1615" ht="14.25" customHeight="1">
      <c r="A1615" s="471" t="str">
        <f t="array" ref="A1615">IFERROR(INDEX(AuditRepTemp_C!D$7:D$1657,MATCH(ROWS(AuditRepTemp_C!$B$7:$B1611),AuditRepTemp_C!$B$7:$B$1657,0)),"")</f>
        <v/>
      </c>
      <c r="B1615" s="510" t="str">
        <f t="array" ref="B1615">IFERROR(INDEX(AuditRepTemp_C!F$7:F$1657,MATCH(ROWS(AuditRepTemp_C!$B$7:$B1611),AuditRepTemp_C!$B$7:$B$1657,0)),"")</f>
        <v/>
      </c>
      <c r="C1615" s="511" t="str">
        <f t="array" ref="C1615">IFERROR(INDEX(AuditRepTemp_C!H$7:H$1657,MATCH(ROWS(AuditRepTemp_C!$B$7:$B1611),AuditRepTemp_C!$B$7:$B$1657,0)),"")</f>
        <v/>
      </c>
      <c r="D1615" s="511" t="str">
        <f t="array" ref="D1615">IFERROR(INDEX(AuditRepTemp_C!I$7:I$1657,MATCH(ROWS(AuditRepTemp_C!$B$7:$B1611),AuditRepTemp_C!$B$7:$B$1657,0)),"")</f>
        <v/>
      </c>
      <c r="E1615" s="512" t="str">
        <f t="array" ref="E1615">IFERROR(INDEX(AuditRepTemp_C!J$7:J$1657,MATCH(ROWS(AuditRepTemp_C!$B$7:$B1611),AuditRepTemp_C!$B$7:$B$1657,0)),"")</f>
        <v/>
      </c>
      <c r="F1615" s="513" t="str">
        <f t="array" ref="F1615">IFERROR(INDEX(AuditRepTemp_C!K$7:K$1657,MATCH(ROWS(AuditRepTemp_C!$B$7:$B1611),AuditRepTemp_C!$B$7:$B$1657,0)),"")</f>
        <v/>
      </c>
      <c r="G1615" s="513" t="str">
        <f t="array" ref="G1615">IFERROR(INDEX(AuditRepTemp_C!L$7:L$1657,MATCH(ROWS(AuditRepTemp_C!$B$7:$B1611),AuditRepTemp_C!$B$7:$B$1657,0)),"")</f>
        <v/>
      </c>
      <c r="H1615" s="517" t="s">
        <v>2064</v>
      </c>
      <c r="I1615" s="524"/>
      <c r="J1615" s="518"/>
      <c r="K1615" s="419"/>
      <c r="L1615" s="419"/>
      <c r="M1615" s="518"/>
      <c r="N1615" s="518"/>
      <c r="O1615" s="518"/>
      <c r="P1615" s="518"/>
      <c r="Q1615" s="518"/>
      <c r="R1615" s="422"/>
      <c r="S1615" s="518"/>
      <c r="T1615" s="519"/>
      <c r="U1615" s="520"/>
      <c r="V1615" s="518"/>
      <c r="W1615" s="521"/>
      <c r="X1615" s="518"/>
      <c r="Y1615" s="518"/>
      <c r="Z1615" s="518"/>
    </row>
    <row r="1616" ht="14.25" customHeight="1">
      <c r="A1616" s="471" t="str">
        <f t="array" ref="A1616">IFERROR(INDEX(AuditRepTemp_C!D$7:D$1657,MATCH(ROWS(AuditRepTemp_C!$B$7:$B1612),AuditRepTemp_C!$B$7:$B$1657,0)),"")</f>
        <v/>
      </c>
      <c r="B1616" s="510" t="str">
        <f t="array" ref="B1616">IFERROR(INDEX(AuditRepTemp_C!F$7:F$1657,MATCH(ROWS(AuditRepTemp_C!$B$7:$B1612),AuditRepTemp_C!$B$7:$B$1657,0)),"")</f>
        <v/>
      </c>
      <c r="C1616" s="511" t="str">
        <f t="array" ref="C1616">IFERROR(INDEX(AuditRepTemp_C!H$7:H$1657,MATCH(ROWS(AuditRepTemp_C!$B$7:$B1612),AuditRepTemp_C!$B$7:$B$1657,0)),"")</f>
        <v/>
      </c>
      <c r="D1616" s="511" t="str">
        <f t="array" ref="D1616">IFERROR(INDEX(AuditRepTemp_C!I$7:I$1657,MATCH(ROWS(AuditRepTemp_C!$B$7:$B1612),AuditRepTemp_C!$B$7:$B$1657,0)),"")</f>
        <v/>
      </c>
      <c r="E1616" s="512" t="str">
        <f t="array" ref="E1616">IFERROR(INDEX(AuditRepTemp_C!J$7:J$1657,MATCH(ROWS(AuditRepTemp_C!$B$7:$B1612),AuditRepTemp_C!$B$7:$B$1657,0)),"")</f>
        <v/>
      </c>
      <c r="F1616" s="513" t="str">
        <f t="array" ref="F1616">IFERROR(INDEX(AuditRepTemp_C!K$7:K$1657,MATCH(ROWS(AuditRepTemp_C!$B$7:$B1612),AuditRepTemp_C!$B$7:$B$1657,0)),"")</f>
        <v/>
      </c>
      <c r="G1616" s="513" t="str">
        <f t="array" ref="G1616">IFERROR(INDEX(AuditRepTemp_C!L$7:L$1657,MATCH(ROWS(AuditRepTemp_C!$B$7:$B1612),AuditRepTemp_C!$B$7:$B$1657,0)),"")</f>
        <v/>
      </c>
      <c r="H1616" s="517" t="s">
        <v>2064</v>
      </c>
      <c r="I1616" s="524"/>
      <c r="J1616" s="518"/>
      <c r="K1616" s="419"/>
      <c r="L1616" s="419"/>
      <c r="M1616" s="518"/>
      <c r="N1616" s="518"/>
      <c r="O1616" s="518"/>
      <c r="P1616" s="518"/>
      <c r="Q1616" s="518"/>
      <c r="R1616" s="422"/>
      <c r="S1616" s="518"/>
      <c r="T1616" s="519"/>
      <c r="U1616" s="520"/>
      <c r="V1616" s="518"/>
      <c r="W1616" s="521"/>
      <c r="X1616" s="518"/>
      <c r="Y1616" s="518"/>
      <c r="Z1616" s="518"/>
    </row>
    <row r="1617" ht="14.25" customHeight="1">
      <c r="A1617" s="471" t="str">
        <f t="array" ref="A1617">IFERROR(INDEX(AuditRepTemp_C!D$7:D$1657,MATCH(ROWS(AuditRepTemp_C!$B$7:$B1613),AuditRepTemp_C!$B$7:$B$1657,0)),"")</f>
        <v/>
      </c>
      <c r="B1617" s="510" t="str">
        <f t="array" ref="B1617">IFERROR(INDEX(AuditRepTemp_C!F$7:F$1657,MATCH(ROWS(AuditRepTemp_C!$B$7:$B1613),AuditRepTemp_C!$B$7:$B$1657,0)),"")</f>
        <v/>
      </c>
      <c r="C1617" s="511" t="str">
        <f t="array" ref="C1617">IFERROR(INDEX(AuditRepTemp_C!H$7:H$1657,MATCH(ROWS(AuditRepTemp_C!$B$7:$B1613),AuditRepTemp_C!$B$7:$B$1657,0)),"")</f>
        <v/>
      </c>
      <c r="D1617" s="511" t="str">
        <f t="array" ref="D1617">IFERROR(INDEX(AuditRepTemp_C!I$7:I$1657,MATCH(ROWS(AuditRepTemp_C!$B$7:$B1613),AuditRepTemp_C!$B$7:$B$1657,0)),"")</f>
        <v/>
      </c>
      <c r="E1617" s="512" t="str">
        <f t="array" ref="E1617">IFERROR(INDEX(AuditRepTemp_C!J$7:J$1657,MATCH(ROWS(AuditRepTemp_C!$B$7:$B1613),AuditRepTemp_C!$B$7:$B$1657,0)),"")</f>
        <v/>
      </c>
      <c r="F1617" s="513" t="str">
        <f t="array" ref="F1617">IFERROR(INDEX(AuditRepTemp_C!K$7:K$1657,MATCH(ROWS(AuditRepTemp_C!$B$7:$B1613),AuditRepTemp_C!$B$7:$B$1657,0)),"")</f>
        <v/>
      </c>
      <c r="G1617" s="513" t="str">
        <f t="array" ref="G1617">IFERROR(INDEX(AuditRepTemp_C!L$7:L$1657,MATCH(ROWS(AuditRepTemp_C!$B$7:$B1613),AuditRepTemp_C!$B$7:$B$1657,0)),"")</f>
        <v/>
      </c>
      <c r="H1617" s="517" t="s">
        <v>2064</v>
      </c>
      <c r="I1617" s="524"/>
      <c r="J1617" s="518"/>
      <c r="K1617" s="419"/>
      <c r="L1617" s="419"/>
      <c r="M1617" s="518"/>
      <c r="N1617" s="518"/>
      <c r="O1617" s="518"/>
      <c r="P1617" s="518"/>
      <c r="Q1617" s="518"/>
      <c r="R1617" s="422"/>
      <c r="S1617" s="518"/>
      <c r="T1617" s="519"/>
      <c r="U1617" s="520"/>
      <c r="V1617" s="518"/>
      <c r="W1617" s="521"/>
      <c r="X1617" s="518"/>
      <c r="Y1617" s="518"/>
      <c r="Z1617" s="518"/>
    </row>
    <row r="1618" ht="14.25" customHeight="1">
      <c r="A1618" s="471" t="str">
        <f t="array" ref="A1618">IFERROR(INDEX(AuditRepTemp_C!D$7:D$1657,MATCH(ROWS(AuditRepTemp_C!$B$7:$B1614),AuditRepTemp_C!$B$7:$B$1657,0)),"")</f>
        <v/>
      </c>
      <c r="B1618" s="510" t="str">
        <f t="array" ref="B1618">IFERROR(INDEX(AuditRepTemp_C!F$7:F$1657,MATCH(ROWS(AuditRepTemp_C!$B$7:$B1614),AuditRepTemp_C!$B$7:$B$1657,0)),"")</f>
        <v/>
      </c>
      <c r="C1618" s="511" t="str">
        <f t="array" ref="C1618">IFERROR(INDEX(AuditRepTemp_C!H$7:H$1657,MATCH(ROWS(AuditRepTemp_C!$B$7:$B1614),AuditRepTemp_C!$B$7:$B$1657,0)),"")</f>
        <v/>
      </c>
      <c r="D1618" s="511" t="str">
        <f t="array" ref="D1618">IFERROR(INDEX(AuditRepTemp_C!I$7:I$1657,MATCH(ROWS(AuditRepTemp_C!$B$7:$B1614),AuditRepTemp_C!$B$7:$B$1657,0)),"")</f>
        <v/>
      </c>
      <c r="E1618" s="512" t="str">
        <f t="array" ref="E1618">IFERROR(INDEX(AuditRepTemp_C!J$7:J$1657,MATCH(ROWS(AuditRepTemp_C!$B$7:$B1614),AuditRepTemp_C!$B$7:$B$1657,0)),"")</f>
        <v/>
      </c>
      <c r="F1618" s="513" t="str">
        <f t="array" ref="F1618">IFERROR(INDEX(AuditRepTemp_C!K$7:K$1657,MATCH(ROWS(AuditRepTemp_C!$B$7:$B1614),AuditRepTemp_C!$B$7:$B$1657,0)),"")</f>
        <v/>
      </c>
      <c r="G1618" s="513" t="str">
        <f t="array" ref="G1618">IFERROR(INDEX(AuditRepTemp_C!L$7:L$1657,MATCH(ROWS(AuditRepTemp_C!$B$7:$B1614),AuditRepTemp_C!$B$7:$B$1657,0)),"")</f>
        <v/>
      </c>
      <c r="H1618" s="517" t="s">
        <v>2064</v>
      </c>
      <c r="I1618" s="524"/>
      <c r="J1618" s="518"/>
      <c r="K1618" s="419"/>
      <c r="L1618" s="419"/>
      <c r="M1618" s="518"/>
      <c r="N1618" s="518"/>
      <c r="O1618" s="518"/>
      <c r="P1618" s="518"/>
      <c r="Q1618" s="518"/>
      <c r="R1618" s="422"/>
      <c r="S1618" s="518"/>
      <c r="T1618" s="519"/>
      <c r="U1618" s="520"/>
      <c r="V1618" s="518"/>
      <c r="W1618" s="521"/>
      <c r="X1618" s="518"/>
      <c r="Y1618" s="518"/>
      <c r="Z1618" s="518"/>
    </row>
    <row r="1619" ht="14.25" customHeight="1">
      <c r="A1619" s="471" t="str">
        <f t="array" ref="A1619">IFERROR(INDEX(AuditRepTemp_C!D$7:D$1657,MATCH(ROWS(AuditRepTemp_C!$B$7:$B1615),AuditRepTemp_C!$B$7:$B$1657,0)),"")</f>
        <v/>
      </c>
      <c r="B1619" s="510" t="str">
        <f t="array" ref="B1619">IFERROR(INDEX(AuditRepTemp_C!F$7:F$1657,MATCH(ROWS(AuditRepTemp_C!$B$7:$B1615),AuditRepTemp_C!$B$7:$B$1657,0)),"")</f>
        <v/>
      </c>
      <c r="C1619" s="511" t="str">
        <f t="array" ref="C1619">IFERROR(INDEX(AuditRepTemp_C!H$7:H$1657,MATCH(ROWS(AuditRepTemp_C!$B$7:$B1615),AuditRepTemp_C!$B$7:$B$1657,0)),"")</f>
        <v/>
      </c>
      <c r="D1619" s="511" t="str">
        <f t="array" ref="D1619">IFERROR(INDEX(AuditRepTemp_C!I$7:I$1657,MATCH(ROWS(AuditRepTemp_C!$B$7:$B1615),AuditRepTemp_C!$B$7:$B$1657,0)),"")</f>
        <v/>
      </c>
      <c r="E1619" s="512" t="str">
        <f t="array" ref="E1619">IFERROR(INDEX(AuditRepTemp_C!J$7:J$1657,MATCH(ROWS(AuditRepTemp_C!$B$7:$B1615),AuditRepTemp_C!$B$7:$B$1657,0)),"")</f>
        <v/>
      </c>
      <c r="F1619" s="513" t="str">
        <f t="array" ref="F1619">IFERROR(INDEX(AuditRepTemp_C!K$7:K$1657,MATCH(ROWS(AuditRepTemp_C!$B$7:$B1615),AuditRepTemp_C!$B$7:$B$1657,0)),"")</f>
        <v/>
      </c>
      <c r="G1619" s="513" t="str">
        <f t="array" ref="G1619">IFERROR(INDEX(AuditRepTemp_C!L$7:L$1657,MATCH(ROWS(AuditRepTemp_C!$B$7:$B1615),AuditRepTemp_C!$B$7:$B$1657,0)),"")</f>
        <v/>
      </c>
      <c r="H1619" s="517" t="s">
        <v>2064</v>
      </c>
      <c r="I1619" s="524"/>
      <c r="J1619" s="518"/>
      <c r="K1619" s="419"/>
      <c r="L1619" s="419"/>
      <c r="M1619" s="518"/>
      <c r="N1619" s="518"/>
      <c r="O1619" s="518"/>
      <c r="P1619" s="518"/>
      <c r="Q1619" s="518"/>
      <c r="R1619" s="422"/>
      <c r="S1619" s="518"/>
      <c r="T1619" s="519"/>
      <c r="U1619" s="520"/>
      <c r="V1619" s="518"/>
      <c r="W1619" s="521"/>
      <c r="X1619" s="518"/>
      <c r="Y1619" s="518"/>
      <c r="Z1619" s="518"/>
    </row>
    <row r="1620" ht="14.25" customHeight="1">
      <c r="A1620" s="471" t="str">
        <f t="array" ref="A1620">IFERROR(INDEX(AuditRepTemp_C!D$7:D$1657,MATCH(ROWS(AuditRepTemp_C!$B$7:$B1616),AuditRepTemp_C!$B$7:$B$1657,0)),"")</f>
        <v/>
      </c>
      <c r="B1620" s="510" t="str">
        <f t="array" ref="B1620">IFERROR(INDEX(AuditRepTemp_C!F$7:F$1657,MATCH(ROWS(AuditRepTemp_C!$B$7:$B1616),AuditRepTemp_C!$B$7:$B$1657,0)),"")</f>
        <v/>
      </c>
      <c r="C1620" s="511" t="str">
        <f t="array" ref="C1620">IFERROR(INDEX(AuditRepTemp_C!H$7:H$1657,MATCH(ROWS(AuditRepTemp_C!$B$7:$B1616),AuditRepTemp_C!$B$7:$B$1657,0)),"")</f>
        <v/>
      </c>
      <c r="D1620" s="511" t="str">
        <f t="array" ref="D1620">IFERROR(INDEX(AuditRepTemp_C!I$7:I$1657,MATCH(ROWS(AuditRepTemp_C!$B$7:$B1616),AuditRepTemp_C!$B$7:$B$1657,0)),"")</f>
        <v/>
      </c>
      <c r="E1620" s="512" t="str">
        <f t="array" ref="E1620">IFERROR(INDEX(AuditRepTemp_C!J$7:J$1657,MATCH(ROWS(AuditRepTemp_C!$B$7:$B1616),AuditRepTemp_C!$B$7:$B$1657,0)),"")</f>
        <v/>
      </c>
      <c r="F1620" s="513" t="str">
        <f t="array" ref="F1620">IFERROR(INDEX(AuditRepTemp_C!K$7:K$1657,MATCH(ROWS(AuditRepTemp_C!$B$7:$B1616),AuditRepTemp_C!$B$7:$B$1657,0)),"")</f>
        <v/>
      </c>
      <c r="G1620" s="513" t="str">
        <f t="array" ref="G1620">IFERROR(INDEX(AuditRepTemp_C!L$7:L$1657,MATCH(ROWS(AuditRepTemp_C!$B$7:$B1616),AuditRepTemp_C!$B$7:$B$1657,0)),"")</f>
        <v/>
      </c>
      <c r="H1620" s="517" t="s">
        <v>2064</v>
      </c>
      <c r="I1620" s="524"/>
      <c r="J1620" s="518"/>
      <c r="K1620" s="419"/>
      <c r="L1620" s="419"/>
      <c r="M1620" s="518"/>
      <c r="N1620" s="518"/>
      <c r="O1620" s="518"/>
      <c r="P1620" s="518"/>
      <c r="Q1620" s="518"/>
      <c r="R1620" s="422"/>
      <c r="S1620" s="518"/>
      <c r="T1620" s="519"/>
      <c r="U1620" s="520"/>
      <c r="V1620" s="518"/>
      <c r="W1620" s="521"/>
      <c r="X1620" s="518"/>
      <c r="Y1620" s="518"/>
      <c r="Z1620" s="518"/>
    </row>
    <row r="1621" ht="14.25" customHeight="1">
      <c r="A1621" s="471" t="str">
        <f t="array" ref="A1621">IFERROR(INDEX(AuditRepTemp_C!D$7:D$1657,MATCH(ROWS(AuditRepTemp_C!$B$7:$B1617),AuditRepTemp_C!$B$7:$B$1657,0)),"")</f>
        <v/>
      </c>
      <c r="B1621" s="510" t="str">
        <f t="array" ref="B1621">IFERROR(INDEX(AuditRepTemp_C!F$7:F$1657,MATCH(ROWS(AuditRepTemp_C!$B$7:$B1617),AuditRepTemp_C!$B$7:$B$1657,0)),"")</f>
        <v/>
      </c>
      <c r="C1621" s="511" t="str">
        <f t="array" ref="C1621">IFERROR(INDEX(AuditRepTemp_C!H$7:H$1657,MATCH(ROWS(AuditRepTemp_C!$B$7:$B1617),AuditRepTemp_C!$B$7:$B$1657,0)),"")</f>
        <v/>
      </c>
      <c r="D1621" s="511" t="str">
        <f t="array" ref="D1621">IFERROR(INDEX(AuditRepTemp_C!I$7:I$1657,MATCH(ROWS(AuditRepTemp_C!$B$7:$B1617),AuditRepTemp_C!$B$7:$B$1657,0)),"")</f>
        <v/>
      </c>
      <c r="E1621" s="512" t="str">
        <f t="array" ref="E1621">IFERROR(INDEX(AuditRepTemp_C!J$7:J$1657,MATCH(ROWS(AuditRepTemp_C!$B$7:$B1617),AuditRepTemp_C!$B$7:$B$1657,0)),"")</f>
        <v/>
      </c>
      <c r="F1621" s="513" t="str">
        <f t="array" ref="F1621">IFERROR(INDEX(AuditRepTemp_C!K$7:K$1657,MATCH(ROWS(AuditRepTemp_C!$B$7:$B1617),AuditRepTemp_C!$B$7:$B$1657,0)),"")</f>
        <v/>
      </c>
      <c r="G1621" s="513" t="str">
        <f t="array" ref="G1621">IFERROR(INDEX(AuditRepTemp_C!L$7:L$1657,MATCH(ROWS(AuditRepTemp_C!$B$7:$B1617),AuditRepTemp_C!$B$7:$B$1657,0)),"")</f>
        <v/>
      </c>
      <c r="H1621" s="517" t="s">
        <v>2064</v>
      </c>
      <c r="I1621" s="524"/>
      <c r="J1621" s="518"/>
      <c r="K1621" s="419"/>
      <c r="L1621" s="419"/>
      <c r="M1621" s="518"/>
      <c r="N1621" s="518"/>
      <c r="O1621" s="518"/>
      <c r="P1621" s="518"/>
      <c r="Q1621" s="518"/>
      <c r="R1621" s="422"/>
      <c r="S1621" s="518"/>
      <c r="T1621" s="519"/>
      <c r="U1621" s="520"/>
      <c r="V1621" s="518"/>
      <c r="W1621" s="521"/>
      <c r="X1621" s="518"/>
      <c r="Y1621" s="518"/>
      <c r="Z1621" s="518"/>
    </row>
    <row r="1622" ht="14.25" customHeight="1">
      <c r="A1622" s="471" t="str">
        <f t="array" ref="A1622">IFERROR(INDEX(AuditRepTemp_C!D$7:D$1657,MATCH(ROWS(AuditRepTemp_C!$B$7:$B1618),AuditRepTemp_C!$B$7:$B$1657,0)),"")</f>
        <v/>
      </c>
      <c r="B1622" s="510" t="str">
        <f t="array" ref="B1622">IFERROR(INDEX(AuditRepTemp_C!F$7:F$1657,MATCH(ROWS(AuditRepTemp_C!$B$7:$B1618),AuditRepTemp_C!$B$7:$B$1657,0)),"")</f>
        <v/>
      </c>
      <c r="C1622" s="511" t="str">
        <f t="array" ref="C1622">IFERROR(INDEX(AuditRepTemp_C!H$7:H$1657,MATCH(ROWS(AuditRepTemp_C!$B$7:$B1618),AuditRepTemp_C!$B$7:$B$1657,0)),"")</f>
        <v/>
      </c>
      <c r="D1622" s="511" t="str">
        <f t="array" ref="D1622">IFERROR(INDEX(AuditRepTemp_C!I$7:I$1657,MATCH(ROWS(AuditRepTemp_C!$B$7:$B1618),AuditRepTemp_C!$B$7:$B$1657,0)),"")</f>
        <v/>
      </c>
      <c r="E1622" s="512" t="str">
        <f t="array" ref="E1622">IFERROR(INDEX(AuditRepTemp_C!J$7:J$1657,MATCH(ROWS(AuditRepTemp_C!$B$7:$B1618),AuditRepTemp_C!$B$7:$B$1657,0)),"")</f>
        <v/>
      </c>
      <c r="F1622" s="513" t="str">
        <f t="array" ref="F1622">IFERROR(INDEX(AuditRepTemp_C!K$7:K$1657,MATCH(ROWS(AuditRepTemp_C!$B$7:$B1618),AuditRepTemp_C!$B$7:$B$1657,0)),"")</f>
        <v/>
      </c>
      <c r="G1622" s="513" t="str">
        <f t="array" ref="G1622">IFERROR(INDEX(AuditRepTemp_C!L$7:L$1657,MATCH(ROWS(AuditRepTemp_C!$B$7:$B1618),AuditRepTemp_C!$B$7:$B$1657,0)),"")</f>
        <v/>
      </c>
      <c r="H1622" s="517" t="s">
        <v>2064</v>
      </c>
      <c r="I1622" s="524"/>
      <c r="J1622" s="518"/>
      <c r="K1622" s="419"/>
      <c r="L1622" s="419"/>
      <c r="M1622" s="518"/>
      <c r="N1622" s="518"/>
      <c r="O1622" s="518"/>
      <c r="P1622" s="518"/>
      <c r="Q1622" s="518"/>
      <c r="R1622" s="422"/>
      <c r="S1622" s="518"/>
      <c r="T1622" s="519"/>
      <c r="U1622" s="520"/>
      <c r="V1622" s="518"/>
      <c r="W1622" s="521"/>
      <c r="X1622" s="518"/>
      <c r="Y1622" s="518"/>
      <c r="Z1622" s="518"/>
    </row>
    <row r="1623" ht="14.25" customHeight="1">
      <c r="A1623" s="471" t="str">
        <f t="array" ref="A1623">IFERROR(INDEX(AuditRepTemp_C!D$7:D$1657,MATCH(ROWS(AuditRepTemp_C!$B$7:$B1619),AuditRepTemp_C!$B$7:$B$1657,0)),"")</f>
        <v/>
      </c>
      <c r="B1623" s="510" t="str">
        <f t="array" ref="B1623">IFERROR(INDEX(AuditRepTemp_C!F$7:F$1657,MATCH(ROWS(AuditRepTemp_C!$B$7:$B1619),AuditRepTemp_C!$B$7:$B$1657,0)),"")</f>
        <v/>
      </c>
      <c r="C1623" s="511" t="str">
        <f t="array" ref="C1623">IFERROR(INDEX(AuditRepTemp_C!H$7:H$1657,MATCH(ROWS(AuditRepTemp_C!$B$7:$B1619),AuditRepTemp_C!$B$7:$B$1657,0)),"")</f>
        <v/>
      </c>
      <c r="D1623" s="511" t="str">
        <f t="array" ref="D1623">IFERROR(INDEX(AuditRepTemp_C!I$7:I$1657,MATCH(ROWS(AuditRepTemp_C!$B$7:$B1619),AuditRepTemp_C!$B$7:$B$1657,0)),"")</f>
        <v/>
      </c>
      <c r="E1623" s="512" t="str">
        <f t="array" ref="E1623">IFERROR(INDEX(AuditRepTemp_C!J$7:J$1657,MATCH(ROWS(AuditRepTemp_C!$B$7:$B1619),AuditRepTemp_C!$B$7:$B$1657,0)),"")</f>
        <v/>
      </c>
      <c r="F1623" s="513" t="str">
        <f t="array" ref="F1623">IFERROR(INDEX(AuditRepTemp_C!K$7:K$1657,MATCH(ROWS(AuditRepTemp_C!$B$7:$B1619),AuditRepTemp_C!$B$7:$B$1657,0)),"")</f>
        <v/>
      </c>
      <c r="G1623" s="513" t="str">
        <f t="array" ref="G1623">IFERROR(INDEX(AuditRepTemp_C!L$7:L$1657,MATCH(ROWS(AuditRepTemp_C!$B$7:$B1619),AuditRepTemp_C!$B$7:$B$1657,0)),"")</f>
        <v/>
      </c>
      <c r="H1623" s="517" t="s">
        <v>2064</v>
      </c>
      <c r="I1623" s="524"/>
      <c r="J1623" s="518"/>
      <c r="K1623" s="419"/>
      <c r="L1623" s="419"/>
      <c r="M1623" s="518"/>
      <c r="N1623" s="518"/>
      <c r="O1623" s="518"/>
      <c r="P1623" s="518"/>
      <c r="Q1623" s="518"/>
      <c r="R1623" s="422"/>
      <c r="S1623" s="518"/>
      <c r="T1623" s="519"/>
      <c r="U1623" s="520"/>
      <c r="V1623" s="518"/>
      <c r="W1623" s="521"/>
      <c r="X1623" s="518"/>
      <c r="Y1623" s="518"/>
      <c r="Z1623" s="518"/>
    </row>
    <row r="1624" ht="14.25" customHeight="1">
      <c r="A1624" s="471" t="str">
        <f t="array" ref="A1624">IFERROR(INDEX(AuditRepTemp_C!D$7:D$1657,MATCH(ROWS(AuditRepTemp_C!$B$7:$B1620),AuditRepTemp_C!$B$7:$B$1657,0)),"")</f>
        <v/>
      </c>
      <c r="B1624" s="510" t="str">
        <f t="array" ref="B1624">IFERROR(INDEX(AuditRepTemp_C!F$7:F$1657,MATCH(ROWS(AuditRepTemp_C!$B$7:$B1620),AuditRepTemp_C!$B$7:$B$1657,0)),"")</f>
        <v/>
      </c>
      <c r="C1624" s="511" t="str">
        <f t="array" ref="C1624">IFERROR(INDEX(AuditRepTemp_C!H$7:H$1657,MATCH(ROWS(AuditRepTemp_C!$B$7:$B1620),AuditRepTemp_C!$B$7:$B$1657,0)),"")</f>
        <v/>
      </c>
      <c r="D1624" s="511" t="str">
        <f t="array" ref="D1624">IFERROR(INDEX(AuditRepTemp_C!I$7:I$1657,MATCH(ROWS(AuditRepTemp_C!$B$7:$B1620),AuditRepTemp_C!$B$7:$B$1657,0)),"")</f>
        <v/>
      </c>
      <c r="E1624" s="512" t="str">
        <f t="array" ref="E1624">IFERROR(INDEX(AuditRepTemp_C!J$7:J$1657,MATCH(ROWS(AuditRepTemp_C!$B$7:$B1620),AuditRepTemp_C!$B$7:$B$1657,0)),"")</f>
        <v/>
      </c>
      <c r="F1624" s="513" t="str">
        <f t="array" ref="F1624">IFERROR(INDEX(AuditRepTemp_C!K$7:K$1657,MATCH(ROWS(AuditRepTemp_C!$B$7:$B1620),AuditRepTemp_C!$B$7:$B$1657,0)),"")</f>
        <v/>
      </c>
      <c r="G1624" s="513" t="str">
        <f t="array" ref="G1624">IFERROR(INDEX(AuditRepTemp_C!L$7:L$1657,MATCH(ROWS(AuditRepTemp_C!$B$7:$B1620),AuditRepTemp_C!$B$7:$B$1657,0)),"")</f>
        <v/>
      </c>
      <c r="H1624" s="517" t="s">
        <v>2064</v>
      </c>
      <c r="I1624" s="524"/>
      <c r="J1624" s="518"/>
      <c r="K1624" s="419"/>
      <c r="L1624" s="419"/>
      <c r="M1624" s="518"/>
      <c r="N1624" s="518"/>
      <c r="O1624" s="518"/>
      <c r="P1624" s="518"/>
      <c r="Q1624" s="518"/>
      <c r="R1624" s="422"/>
      <c r="S1624" s="518"/>
      <c r="T1624" s="519"/>
      <c r="U1624" s="520"/>
      <c r="V1624" s="518"/>
      <c r="W1624" s="521"/>
      <c r="X1624" s="518"/>
      <c r="Y1624" s="518"/>
      <c r="Z1624" s="518"/>
    </row>
    <row r="1625" ht="14.25" customHeight="1">
      <c r="A1625" s="471" t="str">
        <f t="array" ref="A1625">IFERROR(INDEX(AuditRepTemp_C!D$7:D$1657,MATCH(ROWS(AuditRepTemp_C!$B$7:$B1621),AuditRepTemp_C!$B$7:$B$1657,0)),"")</f>
        <v/>
      </c>
      <c r="B1625" s="510" t="str">
        <f t="array" ref="B1625">IFERROR(INDEX(AuditRepTemp_C!F$7:F$1657,MATCH(ROWS(AuditRepTemp_C!$B$7:$B1621),AuditRepTemp_C!$B$7:$B$1657,0)),"")</f>
        <v/>
      </c>
      <c r="C1625" s="511" t="str">
        <f t="array" ref="C1625">IFERROR(INDEX(AuditRepTemp_C!H$7:H$1657,MATCH(ROWS(AuditRepTemp_C!$B$7:$B1621),AuditRepTemp_C!$B$7:$B$1657,0)),"")</f>
        <v/>
      </c>
      <c r="D1625" s="511" t="str">
        <f t="array" ref="D1625">IFERROR(INDEX(AuditRepTemp_C!I$7:I$1657,MATCH(ROWS(AuditRepTemp_C!$B$7:$B1621),AuditRepTemp_C!$B$7:$B$1657,0)),"")</f>
        <v/>
      </c>
      <c r="E1625" s="512" t="str">
        <f t="array" ref="E1625">IFERROR(INDEX(AuditRepTemp_C!J$7:J$1657,MATCH(ROWS(AuditRepTemp_C!$B$7:$B1621),AuditRepTemp_C!$B$7:$B$1657,0)),"")</f>
        <v/>
      </c>
      <c r="F1625" s="513" t="str">
        <f t="array" ref="F1625">IFERROR(INDEX(AuditRepTemp_C!K$7:K$1657,MATCH(ROWS(AuditRepTemp_C!$B$7:$B1621),AuditRepTemp_C!$B$7:$B$1657,0)),"")</f>
        <v/>
      </c>
      <c r="G1625" s="513" t="str">
        <f t="array" ref="G1625">IFERROR(INDEX(AuditRepTemp_C!L$7:L$1657,MATCH(ROWS(AuditRepTemp_C!$B$7:$B1621),AuditRepTemp_C!$B$7:$B$1657,0)),"")</f>
        <v/>
      </c>
      <c r="H1625" s="517" t="s">
        <v>2064</v>
      </c>
      <c r="I1625" s="524"/>
      <c r="J1625" s="518"/>
      <c r="K1625" s="419"/>
      <c r="L1625" s="419"/>
      <c r="M1625" s="518"/>
      <c r="N1625" s="518"/>
      <c r="O1625" s="518"/>
      <c r="P1625" s="518"/>
      <c r="Q1625" s="518"/>
      <c r="R1625" s="422"/>
      <c r="S1625" s="518"/>
      <c r="T1625" s="519"/>
      <c r="U1625" s="520"/>
      <c r="V1625" s="518"/>
      <c r="W1625" s="521"/>
      <c r="X1625" s="518"/>
      <c r="Y1625" s="518"/>
      <c r="Z1625" s="518"/>
    </row>
    <row r="1626" ht="14.25" customHeight="1">
      <c r="A1626" s="471" t="str">
        <f t="array" ref="A1626">IFERROR(INDEX(AuditRepTemp_C!D$7:D$1657,MATCH(ROWS(AuditRepTemp_C!$B$7:$B1622),AuditRepTemp_C!$B$7:$B$1657,0)),"")</f>
        <v/>
      </c>
      <c r="B1626" s="510" t="str">
        <f t="array" ref="B1626">IFERROR(INDEX(AuditRepTemp_C!F$7:F$1657,MATCH(ROWS(AuditRepTemp_C!$B$7:$B1622),AuditRepTemp_C!$B$7:$B$1657,0)),"")</f>
        <v/>
      </c>
      <c r="C1626" s="511" t="str">
        <f t="array" ref="C1626">IFERROR(INDEX(AuditRepTemp_C!H$7:H$1657,MATCH(ROWS(AuditRepTemp_C!$B$7:$B1622),AuditRepTemp_C!$B$7:$B$1657,0)),"")</f>
        <v/>
      </c>
      <c r="D1626" s="511" t="str">
        <f t="array" ref="D1626">IFERROR(INDEX(AuditRepTemp_C!I$7:I$1657,MATCH(ROWS(AuditRepTemp_C!$B$7:$B1622),AuditRepTemp_C!$B$7:$B$1657,0)),"")</f>
        <v/>
      </c>
      <c r="E1626" s="512" t="str">
        <f t="array" ref="E1626">IFERROR(INDEX(AuditRepTemp_C!J$7:J$1657,MATCH(ROWS(AuditRepTemp_C!$B$7:$B1622),AuditRepTemp_C!$B$7:$B$1657,0)),"")</f>
        <v/>
      </c>
      <c r="F1626" s="513" t="str">
        <f t="array" ref="F1626">IFERROR(INDEX(AuditRepTemp_C!K$7:K$1657,MATCH(ROWS(AuditRepTemp_C!$B$7:$B1622),AuditRepTemp_C!$B$7:$B$1657,0)),"")</f>
        <v/>
      </c>
      <c r="G1626" s="513" t="str">
        <f t="array" ref="G1626">IFERROR(INDEX(AuditRepTemp_C!L$7:L$1657,MATCH(ROWS(AuditRepTemp_C!$B$7:$B1622),AuditRepTemp_C!$B$7:$B$1657,0)),"")</f>
        <v/>
      </c>
      <c r="H1626" s="517" t="s">
        <v>2064</v>
      </c>
      <c r="I1626" s="524"/>
      <c r="J1626" s="518"/>
      <c r="K1626" s="419"/>
      <c r="L1626" s="419"/>
      <c r="M1626" s="518"/>
      <c r="N1626" s="518"/>
      <c r="O1626" s="518"/>
      <c r="P1626" s="518"/>
      <c r="Q1626" s="518"/>
      <c r="R1626" s="422"/>
      <c r="S1626" s="518"/>
      <c r="T1626" s="519"/>
      <c r="U1626" s="520"/>
      <c r="V1626" s="518"/>
      <c r="W1626" s="521"/>
      <c r="X1626" s="518"/>
      <c r="Y1626" s="518"/>
      <c r="Z1626" s="518"/>
    </row>
    <row r="1627" ht="14.25" customHeight="1">
      <c r="A1627" s="471" t="str">
        <f t="array" ref="A1627">IFERROR(INDEX(AuditRepTemp_C!D$7:D$1657,MATCH(ROWS(AuditRepTemp_C!$B$7:$B1623),AuditRepTemp_C!$B$7:$B$1657,0)),"")</f>
        <v/>
      </c>
      <c r="B1627" s="510" t="str">
        <f t="array" ref="B1627">IFERROR(INDEX(AuditRepTemp_C!F$7:F$1657,MATCH(ROWS(AuditRepTemp_C!$B$7:$B1623),AuditRepTemp_C!$B$7:$B$1657,0)),"")</f>
        <v/>
      </c>
      <c r="C1627" s="511" t="str">
        <f t="array" ref="C1627">IFERROR(INDEX(AuditRepTemp_C!H$7:H$1657,MATCH(ROWS(AuditRepTemp_C!$B$7:$B1623),AuditRepTemp_C!$B$7:$B$1657,0)),"")</f>
        <v/>
      </c>
      <c r="D1627" s="511" t="str">
        <f t="array" ref="D1627">IFERROR(INDEX(AuditRepTemp_C!I$7:I$1657,MATCH(ROWS(AuditRepTemp_C!$B$7:$B1623),AuditRepTemp_C!$B$7:$B$1657,0)),"")</f>
        <v/>
      </c>
      <c r="E1627" s="512" t="str">
        <f t="array" ref="E1627">IFERROR(INDEX(AuditRepTemp_C!J$7:J$1657,MATCH(ROWS(AuditRepTemp_C!$B$7:$B1623),AuditRepTemp_C!$B$7:$B$1657,0)),"")</f>
        <v/>
      </c>
      <c r="F1627" s="513" t="str">
        <f t="array" ref="F1627">IFERROR(INDEX(AuditRepTemp_C!K$7:K$1657,MATCH(ROWS(AuditRepTemp_C!$B$7:$B1623),AuditRepTemp_C!$B$7:$B$1657,0)),"")</f>
        <v/>
      </c>
      <c r="G1627" s="513" t="str">
        <f t="array" ref="G1627">IFERROR(INDEX(AuditRepTemp_C!L$7:L$1657,MATCH(ROWS(AuditRepTemp_C!$B$7:$B1623),AuditRepTemp_C!$B$7:$B$1657,0)),"")</f>
        <v/>
      </c>
      <c r="H1627" s="517" t="s">
        <v>2064</v>
      </c>
      <c r="I1627" s="524"/>
      <c r="J1627" s="518"/>
      <c r="K1627" s="419"/>
      <c r="L1627" s="419"/>
      <c r="M1627" s="518"/>
      <c r="N1627" s="518"/>
      <c r="O1627" s="518"/>
      <c r="P1627" s="518"/>
      <c r="Q1627" s="518"/>
      <c r="R1627" s="422"/>
      <c r="S1627" s="518"/>
      <c r="T1627" s="519"/>
      <c r="U1627" s="520"/>
      <c r="V1627" s="518"/>
      <c r="W1627" s="521"/>
      <c r="X1627" s="518"/>
      <c r="Y1627" s="518"/>
      <c r="Z1627" s="518"/>
    </row>
    <row r="1628" ht="14.25" customHeight="1">
      <c r="A1628" s="471" t="str">
        <f t="array" ref="A1628">IFERROR(INDEX(AuditRepTemp_C!D$7:D$1657,MATCH(ROWS(AuditRepTemp_C!$B$7:$B1624),AuditRepTemp_C!$B$7:$B$1657,0)),"")</f>
        <v/>
      </c>
      <c r="B1628" s="510" t="str">
        <f t="array" ref="B1628">IFERROR(INDEX(AuditRepTemp_C!F$7:F$1657,MATCH(ROWS(AuditRepTemp_C!$B$7:$B1624),AuditRepTemp_C!$B$7:$B$1657,0)),"")</f>
        <v/>
      </c>
      <c r="C1628" s="511" t="str">
        <f t="array" ref="C1628">IFERROR(INDEX(AuditRepTemp_C!H$7:H$1657,MATCH(ROWS(AuditRepTemp_C!$B$7:$B1624),AuditRepTemp_C!$B$7:$B$1657,0)),"")</f>
        <v/>
      </c>
      <c r="D1628" s="511" t="str">
        <f t="array" ref="D1628">IFERROR(INDEX(AuditRepTemp_C!I$7:I$1657,MATCH(ROWS(AuditRepTemp_C!$B$7:$B1624),AuditRepTemp_C!$B$7:$B$1657,0)),"")</f>
        <v/>
      </c>
      <c r="E1628" s="512" t="str">
        <f t="array" ref="E1628">IFERROR(INDEX(AuditRepTemp_C!J$7:J$1657,MATCH(ROWS(AuditRepTemp_C!$B$7:$B1624),AuditRepTemp_C!$B$7:$B$1657,0)),"")</f>
        <v/>
      </c>
      <c r="F1628" s="513" t="str">
        <f t="array" ref="F1628">IFERROR(INDEX(AuditRepTemp_C!K$7:K$1657,MATCH(ROWS(AuditRepTemp_C!$B$7:$B1624),AuditRepTemp_C!$B$7:$B$1657,0)),"")</f>
        <v/>
      </c>
      <c r="G1628" s="513" t="str">
        <f t="array" ref="G1628">IFERROR(INDEX(AuditRepTemp_C!L$7:L$1657,MATCH(ROWS(AuditRepTemp_C!$B$7:$B1624),AuditRepTemp_C!$B$7:$B$1657,0)),"")</f>
        <v/>
      </c>
      <c r="H1628" s="517" t="s">
        <v>2064</v>
      </c>
      <c r="I1628" s="524"/>
      <c r="J1628" s="518"/>
      <c r="K1628" s="419"/>
      <c r="L1628" s="419"/>
      <c r="M1628" s="518"/>
      <c r="N1628" s="518"/>
      <c r="O1628" s="518"/>
      <c r="P1628" s="518"/>
      <c r="Q1628" s="518"/>
      <c r="R1628" s="422"/>
      <c r="S1628" s="518"/>
      <c r="T1628" s="519"/>
      <c r="U1628" s="520"/>
      <c r="V1628" s="518"/>
      <c r="W1628" s="521"/>
      <c r="X1628" s="518"/>
      <c r="Y1628" s="518"/>
      <c r="Z1628" s="518"/>
    </row>
    <row r="1629" ht="14.25" customHeight="1">
      <c r="A1629" s="471" t="str">
        <f t="array" ref="A1629">IFERROR(INDEX(AuditRepTemp_C!D$7:D$1657,MATCH(ROWS(AuditRepTemp_C!$B$7:$B1625),AuditRepTemp_C!$B$7:$B$1657,0)),"")</f>
        <v/>
      </c>
      <c r="B1629" s="510" t="str">
        <f t="array" ref="B1629">IFERROR(INDEX(AuditRepTemp_C!F$7:F$1657,MATCH(ROWS(AuditRepTemp_C!$B$7:$B1625),AuditRepTemp_C!$B$7:$B$1657,0)),"")</f>
        <v/>
      </c>
      <c r="C1629" s="511" t="str">
        <f t="array" ref="C1629">IFERROR(INDEX(AuditRepTemp_C!H$7:H$1657,MATCH(ROWS(AuditRepTemp_C!$B$7:$B1625),AuditRepTemp_C!$B$7:$B$1657,0)),"")</f>
        <v/>
      </c>
      <c r="D1629" s="511" t="str">
        <f t="array" ref="D1629">IFERROR(INDEX(AuditRepTemp_C!I$7:I$1657,MATCH(ROWS(AuditRepTemp_C!$B$7:$B1625),AuditRepTemp_C!$B$7:$B$1657,0)),"")</f>
        <v/>
      </c>
      <c r="E1629" s="512" t="str">
        <f t="array" ref="E1629">IFERROR(INDEX(AuditRepTemp_C!J$7:J$1657,MATCH(ROWS(AuditRepTemp_C!$B$7:$B1625),AuditRepTemp_C!$B$7:$B$1657,0)),"")</f>
        <v/>
      </c>
      <c r="F1629" s="513" t="str">
        <f t="array" ref="F1629">IFERROR(INDEX(AuditRepTemp_C!K$7:K$1657,MATCH(ROWS(AuditRepTemp_C!$B$7:$B1625),AuditRepTemp_C!$B$7:$B$1657,0)),"")</f>
        <v/>
      </c>
      <c r="G1629" s="513" t="str">
        <f t="array" ref="G1629">IFERROR(INDEX(AuditRepTemp_C!L$7:L$1657,MATCH(ROWS(AuditRepTemp_C!$B$7:$B1625),AuditRepTemp_C!$B$7:$B$1657,0)),"")</f>
        <v/>
      </c>
      <c r="H1629" s="517" t="s">
        <v>2064</v>
      </c>
      <c r="I1629" s="524"/>
      <c r="J1629" s="518"/>
      <c r="K1629" s="419"/>
      <c r="L1629" s="419"/>
      <c r="M1629" s="518"/>
      <c r="N1629" s="518"/>
      <c r="O1629" s="518"/>
      <c r="P1629" s="518"/>
      <c r="Q1629" s="518"/>
      <c r="R1629" s="422"/>
      <c r="S1629" s="518"/>
      <c r="T1629" s="519"/>
      <c r="U1629" s="520"/>
      <c r="V1629" s="518"/>
      <c r="W1629" s="521"/>
      <c r="X1629" s="518"/>
      <c r="Y1629" s="518"/>
      <c r="Z1629" s="518"/>
    </row>
    <row r="1630" ht="14.25" customHeight="1">
      <c r="A1630" s="471" t="str">
        <f t="array" ref="A1630">IFERROR(INDEX(AuditRepTemp_C!D$7:D$1657,MATCH(ROWS(AuditRepTemp_C!$B$7:$B1626),AuditRepTemp_C!$B$7:$B$1657,0)),"")</f>
        <v/>
      </c>
      <c r="B1630" s="510" t="str">
        <f t="array" ref="B1630">IFERROR(INDEX(AuditRepTemp_C!F$7:F$1657,MATCH(ROWS(AuditRepTemp_C!$B$7:$B1626),AuditRepTemp_C!$B$7:$B$1657,0)),"")</f>
        <v/>
      </c>
      <c r="C1630" s="511" t="str">
        <f t="array" ref="C1630">IFERROR(INDEX(AuditRepTemp_C!H$7:H$1657,MATCH(ROWS(AuditRepTemp_C!$B$7:$B1626),AuditRepTemp_C!$B$7:$B$1657,0)),"")</f>
        <v/>
      </c>
      <c r="D1630" s="511" t="str">
        <f t="array" ref="D1630">IFERROR(INDEX(AuditRepTemp_C!I$7:I$1657,MATCH(ROWS(AuditRepTemp_C!$B$7:$B1626),AuditRepTemp_C!$B$7:$B$1657,0)),"")</f>
        <v/>
      </c>
      <c r="E1630" s="512" t="str">
        <f t="array" ref="E1630">IFERROR(INDEX(AuditRepTemp_C!J$7:J$1657,MATCH(ROWS(AuditRepTemp_C!$B$7:$B1626),AuditRepTemp_C!$B$7:$B$1657,0)),"")</f>
        <v/>
      </c>
      <c r="F1630" s="513" t="str">
        <f t="array" ref="F1630">IFERROR(INDEX(AuditRepTemp_C!K$7:K$1657,MATCH(ROWS(AuditRepTemp_C!$B$7:$B1626),AuditRepTemp_C!$B$7:$B$1657,0)),"")</f>
        <v/>
      </c>
      <c r="G1630" s="513" t="str">
        <f t="array" ref="G1630">IFERROR(INDEX(AuditRepTemp_C!L$7:L$1657,MATCH(ROWS(AuditRepTemp_C!$B$7:$B1626),AuditRepTemp_C!$B$7:$B$1657,0)),"")</f>
        <v/>
      </c>
      <c r="H1630" s="517" t="s">
        <v>2064</v>
      </c>
      <c r="I1630" s="524"/>
      <c r="J1630" s="518"/>
      <c r="K1630" s="419"/>
      <c r="L1630" s="419"/>
      <c r="M1630" s="518"/>
      <c r="N1630" s="518"/>
      <c r="O1630" s="518"/>
      <c r="P1630" s="518"/>
      <c r="Q1630" s="518"/>
      <c r="R1630" s="422"/>
      <c r="S1630" s="518"/>
      <c r="T1630" s="519"/>
      <c r="U1630" s="520"/>
      <c r="V1630" s="518"/>
      <c r="W1630" s="521"/>
      <c r="X1630" s="518"/>
      <c r="Y1630" s="518"/>
      <c r="Z1630" s="518"/>
    </row>
    <row r="1631" ht="14.25" customHeight="1">
      <c r="A1631" s="471" t="str">
        <f t="array" ref="A1631">IFERROR(INDEX(AuditRepTemp_C!D$7:D$1657,MATCH(ROWS(AuditRepTemp_C!$B$7:$B1627),AuditRepTemp_C!$B$7:$B$1657,0)),"")</f>
        <v/>
      </c>
      <c r="B1631" s="510" t="str">
        <f t="array" ref="B1631">IFERROR(INDEX(AuditRepTemp_C!F$7:F$1657,MATCH(ROWS(AuditRepTemp_C!$B$7:$B1627),AuditRepTemp_C!$B$7:$B$1657,0)),"")</f>
        <v/>
      </c>
      <c r="C1631" s="511" t="str">
        <f t="array" ref="C1631">IFERROR(INDEX(AuditRepTemp_C!H$7:H$1657,MATCH(ROWS(AuditRepTemp_C!$B$7:$B1627),AuditRepTemp_C!$B$7:$B$1657,0)),"")</f>
        <v/>
      </c>
      <c r="D1631" s="511" t="str">
        <f t="array" ref="D1631">IFERROR(INDEX(AuditRepTemp_C!I$7:I$1657,MATCH(ROWS(AuditRepTemp_C!$B$7:$B1627),AuditRepTemp_C!$B$7:$B$1657,0)),"")</f>
        <v/>
      </c>
      <c r="E1631" s="512" t="str">
        <f t="array" ref="E1631">IFERROR(INDEX(AuditRepTemp_C!J$7:J$1657,MATCH(ROWS(AuditRepTemp_C!$B$7:$B1627),AuditRepTemp_C!$B$7:$B$1657,0)),"")</f>
        <v/>
      </c>
      <c r="F1631" s="513" t="str">
        <f t="array" ref="F1631">IFERROR(INDEX(AuditRepTemp_C!K$7:K$1657,MATCH(ROWS(AuditRepTemp_C!$B$7:$B1627),AuditRepTemp_C!$B$7:$B$1657,0)),"")</f>
        <v/>
      </c>
      <c r="G1631" s="513" t="str">
        <f t="array" ref="G1631">IFERROR(INDEX(AuditRepTemp_C!L$7:L$1657,MATCH(ROWS(AuditRepTemp_C!$B$7:$B1627),AuditRepTemp_C!$B$7:$B$1657,0)),"")</f>
        <v/>
      </c>
      <c r="H1631" s="517" t="s">
        <v>2064</v>
      </c>
      <c r="I1631" s="524"/>
      <c r="J1631" s="518"/>
      <c r="K1631" s="419"/>
      <c r="L1631" s="419"/>
      <c r="M1631" s="518"/>
      <c r="N1631" s="518"/>
      <c r="O1631" s="518"/>
      <c r="P1631" s="518"/>
      <c r="Q1631" s="518"/>
      <c r="R1631" s="422"/>
      <c r="S1631" s="518"/>
      <c r="T1631" s="519"/>
      <c r="U1631" s="520"/>
      <c r="V1631" s="518"/>
      <c r="W1631" s="521"/>
      <c r="X1631" s="518"/>
      <c r="Y1631" s="518"/>
      <c r="Z1631" s="518"/>
    </row>
    <row r="1632" ht="14.25" customHeight="1">
      <c r="A1632" s="471" t="str">
        <f t="array" ref="A1632">IFERROR(INDEX(AuditRepTemp_C!D$7:D$1657,MATCH(ROWS(AuditRepTemp_C!$B$7:$B1628),AuditRepTemp_C!$B$7:$B$1657,0)),"")</f>
        <v/>
      </c>
      <c r="B1632" s="510" t="str">
        <f t="array" ref="B1632">IFERROR(INDEX(AuditRepTemp_C!F$7:F$1657,MATCH(ROWS(AuditRepTemp_C!$B$7:$B1628),AuditRepTemp_C!$B$7:$B$1657,0)),"")</f>
        <v/>
      </c>
      <c r="C1632" s="511" t="str">
        <f t="array" ref="C1632">IFERROR(INDEX(AuditRepTemp_C!H$7:H$1657,MATCH(ROWS(AuditRepTemp_C!$B$7:$B1628),AuditRepTemp_C!$B$7:$B$1657,0)),"")</f>
        <v/>
      </c>
      <c r="D1632" s="511" t="str">
        <f t="array" ref="D1632">IFERROR(INDEX(AuditRepTemp_C!I$7:I$1657,MATCH(ROWS(AuditRepTemp_C!$B$7:$B1628),AuditRepTemp_C!$B$7:$B$1657,0)),"")</f>
        <v/>
      </c>
      <c r="E1632" s="512" t="str">
        <f t="array" ref="E1632">IFERROR(INDEX(AuditRepTemp_C!J$7:J$1657,MATCH(ROWS(AuditRepTemp_C!$B$7:$B1628),AuditRepTemp_C!$B$7:$B$1657,0)),"")</f>
        <v/>
      </c>
      <c r="F1632" s="513" t="str">
        <f t="array" ref="F1632">IFERROR(INDEX(AuditRepTemp_C!K$7:K$1657,MATCH(ROWS(AuditRepTemp_C!$B$7:$B1628),AuditRepTemp_C!$B$7:$B$1657,0)),"")</f>
        <v/>
      </c>
      <c r="G1632" s="513" t="str">
        <f t="array" ref="G1632">IFERROR(INDEX(AuditRepTemp_C!L$7:L$1657,MATCH(ROWS(AuditRepTemp_C!$B$7:$B1628),AuditRepTemp_C!$B$7:$B$1657,0)),"")</f>
        <v/>
      </c>
      <c r="H1632" s="517" t="s">
        <v>2064</v>
      </c>
      <c r="I1632" s="524"/>
      <c r="J1632" s="518"/>
      <c r="K1632" s="419"/>
      <c r="L1632" s="419"/>
      <c r="M1632" s="518"/>
      <c r="N1632" s="518"/>
      <c r="O1632" s="518"/>
      <c r="P1632" s="518"/>
      <c r="Q1632" s="518"/>
      <c r="R1632" s="422"/>
      <c r="S1632" s="518"/>
      <c r="T1632" s="519"/>
      <c r="U1632" s="520"/>
      <c r="V1632" s="518"/>
      <c r="W1632" s="521"/>
      <c r="X1632" s="518"/>
      <c r="Y1632" s="518"/>
      <c r="Z1632" s="518"/>
    </row>
    <row r="1633" ht="14.25" customHeight="1">
      <c r="A1633" s="471" t="str">
        <f t="array" ref="A1633">IFERROR(INDEX(AuditRepTemp_C!D$7:D$1657,MATCH(ROWS(AuditRepTemp_C!$B$7:$B1629),AuditRepTemp_C!$B$7:$B$1657,0)),"")</f>
        <v/>
      </c>
      <c r="B1633" s="510" t="str">
        <f t="array" ref="B1633">IFERROR(INDEX(AuditRepTemp_C!F$7:F$1657,MATCH(ROWS(AuditRepTemp_C!$B$7:$B1629),AuditRepTemp_C!$B$7:$B$1657,0)),"")</f>
        <v/>
      </c>
      <c r="C1633" s="511" t="str">
        <f t="array" ref="C1633">IFERROR(INDEX(AuditRepTemp_C!H$7:H$1657,MATCH(ROWS(AuditRepTemp_C!$B$7:$B1629),AuditRepTemp_C!$B$7:$B$1657,0)),"")</f>
        <v/>
      </c>
      <c r="D1633" s="511" t="str">
        <f t="array" ref="D1633">IFERROR(INDEX(AuditRepTemp_C!I$7:I$1657,MATCH(ROWS(AuditRepTemp_C!$B$7:$B1629),AuditRepTemp_C!$B$7:$B$1657,0)),"")</f>
        <v/>
      </c>
      <c r="E1633" s="512" t="str">
        <f t="array" ref="E1633">IFERROR(INDEX(AuditRepTemp_C!J$7:J$1657,MATCH(ROWS(AuditRepTemp_C!$B$7:$B1629),AuditRepTemp_C!$B$7:$B$1657,0)),"")</f>
        <v/>
      </c>
      <c r="F1633" s="513" t="str">
        <f t="array" ref="F1633">IFERROR(INDEX(AuditRepTemp_C!K$7:K$1657,MATCH(ROWS(AuditRepTemp_C!$B$7:$B1629),AuditRepTemp_C!$B$7:$B$1657,0)),"")</f>
        <v/>
      </c>
      <c r="G1633" s="513" t="str">
        <f t="array" ref="G1633">IFERROR(INDEX(AuditRepTemp_C!L$7:L$1657,MATCH(ROWS(AuditRepTemp_C!$B$7:$B1629),AuditRepTemp_C!$B$7:$B$1657,0)),"")</f>
        <v/>
      </c>
      <c r="H1633" s="517" t="s">
        <v>2064</v>
      </c>
      <c r="I1633" s="524"/>
      <c r="J1633" s="518"/>
      <c r="K1633" s="419"/>
      <c r="L1633" s="419"/>
      <c r="M1633" s="518"/>
      <c r="N1633" s="518"/>
      <c r="O1633" s="518"/>
      <c r="P1633" s="518"/>
      <c r="Q1633" s="518"/>
      <c r="R1633" s="422"/>
      <c r="S1633" s="518"/>
      <c r="T1633" s="519"/>
      <c r="U1633" s="520"/>
      <c r="V1633" s="518"/>
      <c r="W1633" s="521"/>
      <c r="X1633" s="518"/>
      <c r="Y1633" s="518"/>
      <c r="Z1633" s="518"/>
    </row>
    <row r="1634" ht="14.25" customHeight="1">
      <c r="A1634" s="471" t="str">
        <f t="array" ref="A1634">IFERROR(INDEX(AuditRepTemp_C!D$7:D$1657,MATCH(ROWS(AuditRepTemp_C!$B$7:$B1630),AuditRepTemp_C!$B$7:$B$1657,0)),"")</f>
        <v/>
      </c>
      <c r="B1634" s="510" t="str">
        <f t="array" ref="B1634">IFERROR(INDEX(AuditRepTemp_C!F$7:F$1657,MATCH(ROWS(AuditRepTemp_C!$B$7:$B1630),AuditRepTemp_C!$B$7:$B$1657,0)),"")</f>
        <v/>
      </c>
      <c r="C1634" s="511" t="str">
        <f t="array" ref="C1634">IFERROR(INDEX(AuditRepTemp_C!H$7:H$1657,MATCH(ROWS(AuditRepTemp_C!$B$7:$B1630),AuditRepTemp_C!$B$7:$B$1657,0)),"")</f>
        <v/>
      </c>
      <c r="D1634" s="511" t="str">
        <f t="array" ref="D1634">IFERROR(INDEX(AuditRepTemp_C!I$7:I$1657,MATCH(ROWS(AuditRepTemp_C!$B$7:$B1630),AuditRepTemp_C!$B$7:$B$1657,0)),"")</f>
        <v/>
      </c>
      <c r="E1634" s="512" t="str">
        <f t="array" ref="E1634">IFERROR(INDEX(AuditRepTemp_C!J$7:J$1657,MATCH(ROWS(AuditRepTemp_C!$B$7:$B1630),AuditRepTemp_C!$B$7:$B$1657,0)),"")</f>
        <v/>
      </c>
      <c r="F1634" s="513" t="str">
        <f t="array" ref="F1634">IFERROR(INDEX(AuditRepTemp_C!K$7:K$1657,MATCH(ROWS(AuditRepTemp_C!$B$7:$B1630),AuditRepTemp_C!$B$7:$B$1657,0)),"")</f>
        <v/>
      </c>
      <c r="G1634" s="513" t="str">
        <f t="array" ref="G1634">IFERROR(INDEX(AuditRepTemp_C!L$7:L$1657,MATCH(ROWS(AuditRepTemp_C!$B$7:$B1630),AuditRepTemp_C!$B$7:$B$1657,0)),"")</f>
        <v/>
      </c>
      <c r="H1634" s="517" t="s">
        <v>2064</v>
      </c>
      <c r="I1634" s="524"/>
      <c r="J1634" s="518"/>
      <c r="K1634" s="419"/>
      <c r="L1634" s="419"/>
      <c r="M1634" s="518"/>
      <c r="N1634" s="518"/>
      <c r="O1634" s="518"/>
      <c r="P1634" s="518"/>
      <c r="Q1634" s="518"/>
      <c r="R1634" s="422"/>
      <c r="S1634" s="518"/>
      <c r="T1634" s="519"/>
      <c r="U1634" s="520"/>
      <c r="V1634" s="518"/>
      <c r="W1634" s="521"/>
      <c r="X1634" s="518"/>
      <c r="Y1634" s="518"/>
      <c r="Z1634" s="518"/>
    </row>
    <row r="1635" ht="14.25" customHeight="1">
      <c r="A1635" s="471" t="str">
        <f t="array" ref="A1635">IFERROR(INDEX(AuditRepTemp_C!D$7:D$1657,MATCH(ROWS(AuditRepTemp_C!$B$7:$B1631),AuditRepTemp_C!$B$7:$B$1657,0)),"")</f>
        <v/>
      </c>
      <c r="B1635" s="510" t="str">
        <f t="array" ref="B1635">IFERROR(INDEX(AuditRepTemp_C!F$7:F$1657,MATCH(ROWS(AuditRepTemp_C!$B$7:$B1631),AuditRepTemp_C!$B$7:$B$1657,0)),"")</f>
        <v/>
      </c>
      <c r="C1635" s="511" t="str">
        <f t="array" ref="C1635">IFERROR(INDEX(AuditRepTemp_C!H$7:H$1657,MATCH(ROWS(AuditRepTemp_C!$B$7:$B1631),AuditRepTemp_C!$B$7:$B$1657,0)),"")</f>
        <v/>
      </c>
      <c r="D1635" s="511" t="str">
        <f t="array" ref="D1635">IFERROR(INDEX(AuditRepTemp_C!I$7:I$1657,MATCH(ROWS(AuditRepTemp_C!$B$7:$B1631),AuditRepTemp_C!$B$7:$B$1657,0)),"")</f>
        <v/>
      </c>
      <c r="E1635" s="512" t="str">
        <f t="array" ref="E1635">IFERROR(INDEX(AuditRepTemp_C!J$7:J$1657,MATCH(ROWS(AuditRepTemp_C!$B$7:$B1631),AuditRepTemp_C!$B$7:$B$1657,0)),"")</f>
        <v/>
      </c>
      <c r="F1635" s="513" t="str">
        <f t="array" ref="F1635">IFERROR(INDEX(AuditRepTemp_C!K$7:K$1657,MATCH(ROWS(AuditRepTemp_C!$B$7:$B1631),AuditRepTemp_C!$B$7:$B$1657,0)),"")</f>
        <v/>
      </c>
      <c r="G1635" s="513" t="str">
        <f t="array" ref="G1635">IFERROR(INDEX(AuditRepTemp_C!L$7:L$1657,MATCH(ROWS(AuditRepTemp_C!$B$7:$B1631),AuditRepTemp_C!$B$7:$B$1657,0)),"")</f>
        <v/>
      </c>
      <c r="H1635" s="517" t="s">
        <v>2064</v>
      </c>
      <c r="I1635" s="524"/>
      <c r="J1635" s="518"/>
      <c r="K1635" s="419"/>
      <c r="L1635" s="419"/>
      <c r="M1635" s="518"/>
      <c r="N1635" s="518"/>
      <c r="O1635" s="518"/>
      <c r="P1635" s="518"/>
      <c r="Q1635" s="518"/>
      <c r="R1635" s="422"/>
      <c r="S1635" s="518"/>
      <c r="T1635" s="519"/>
      <c r="U1635" s="520"/>
      <c r="V1635" s="518"/>
      <c r="W1635" s="521"/>
      <c r="X1635" s="518"/>
      <c r="Y1635" s="518"/>
      <c r="Z1635" s="518"/>
    </row>
    <row r="1636" ht="14.25" customHeight="1">
      <c r="A1636" s="471" t="str">
        <f t="array" ref="A1636">IFERROR(INDEX(AuditRepTemp_C!D$7:D$1657,MATCH(ROWS(AuditRepTemp_C!$B$7:$B1632),AuditRepTemp_C!$B$7:$B$1657,0)),"")</f>
        <v/>
      </c>
      <c r="B1636" s="510" t="str">
        <f t="array" ref="B1636">IFERROR(INDEX(AuditRepTemp_C!F$7:F$1657,MATCH(ROWS(AuditRepTemp_C!$B$7:$B1632),AuditRepTemp_C!$B$7:$B$1657,0)),"")</f>
        <v/>
      </c>
      <c r="C1636" s="511" t="str">
        <f t="array" ref="C1636">IFERROR(INDEX(AuditRepTemp_C!H$7:H$1657,MATCH(ROWS(AuditRepTemp_C!$B$7:$B1632),AuditRepTemp_C!$B$7:$B$1657,0)),"")</f>
        <v/>
      </c>
      <c r="D1636" s="511" t="str">
        <f t="array" ref="D1636">IFERROR(INDEX(AuditRepTemp_C!I$7:I$1657,MATCH(ROWS(AuditRepTemp_C!$B$7:$B1632),AuditRepTemp_C!$B$7:$B$1657,0)),"")</f>
        <v/>
      </c>
      <c r="E1636" s="512" t="str">
        <f t="array" ref="E1636">IFERROR(INDEX(AuditRepTemp_C!J$7:J$1657,MATCH(ROWS(AuditRepTemp_C!$B$7:$B1632),AuditRepTemp_C!$B$7:$B$1657,0)),"")</f>
        <v/>
      </c>
      <c r="F1636" s="513" t="str">
        <f t="array" ref="F1636">IFERROR(INDEX(AuditRepTemp_C!K$7:K$1657,MATCH(ROWS(AuditRepTemp_C!$B$7:$B1632),AuditRepTemp_C!$B$7:$B$1657,0)),"")</f>
        <v/>
      </c>
      <c r="G1636" s="513" t="str">
        <f t="array" ref="G1636">IFERROR(INDEX(AuditRepTemp_C!L$7:L$1657,MATCH(ROWS(AuditRepTemp_C!$B$7:$B1632),AuditRepTemp_C!$B$7:$B$1657,0)),"")</f>
        <v/>
      </c>
      <c r="H1636" s="517" t="s">
        <v>2064</v>
      </c>
      <c r="I1636" s="524"/>
      <c r="J1636" s="518"/>
      <c r="K1636" s="419"/>
      <c r="L1636" s="419"/>
      <c r="M1636" s="518"/>
      <c r="N1636" s="518"/>
      <c r="O1636" s="518"/>
      <c r="P1636" s="518"/>
      <c r="Q1636" s="518"/>
      <c r="R1636" s="422"/>
      <c r="S1636" s="518"/>
      <c r="T1636" s="519"/>
      <c r="U1636" s="520"/>
      <c r="V1636" s="518"/>
      <c r="W1636" s="521"/>
      <c r="X1636" s="518"/>
      <c r="Y1636" s="518"/>
      <c r="Z1636" s="518"/>
    </row>
    <row r="1637" ht="14.25" customHeight="1">
      <c r="A1637" s="471" t="str">
        <f t="array" ref="A1637">IFERROR(INDEX(AuditRepTemp_C!D$7:D$1657,MATCH(ROWS(AuditRepTemp_C!$B$7:$B1633),AuditRepTemp_C!$B$7:$B$1657,0)),"")</f>
        <v/>
      </c>
      <c r="B1637" s="510" t="str">
        <f t="array" ref="B1637">IFERROR(INDEX(AuditRepTemp_C!F$7:F$1657,MATCH(ROWS(AuditRepTemp_C!$B$7:$B1633),AuditRepTemp_C!$B$7:$B$1657,0)),"")</f>
        <v/>
      </c>
      <c r="C1637" s="511" t="str">
        <f t="array" ref="C1637">IFERROR(INDEX(AuditRepTemp_C!H$7:H$1657,MATCH(ROWS(AuditRepTemp_C!$B$7:$B1633),AuditRepTemp_C!$B$7:$B$1657,0)),"")</f>
        <v/>
      </c>
      <c r="D1637" s="511" t="str">
        <f t="array" ref="D1637">IFERROR(INDEX(AuditRepTemp_C!I$7:I$1657,MATCH(ROWS(AuditRepTemp_C!$B$7:$B1633),AuditRepTemp_C!$B$7:$B$1657,0)),"")</f>
        <v/>
      </c>
      <c r="E1637" s="512" t="str">
        <f t="array" ref="E1637">IFERROR(INDEX(AuditRepTemp_C!J$7:J$1657,MATCH(ROWS(AuditRepTemp_C!$B$7:$B1633),AuditRepTemp_C!$B$7:$B$1657,0)),"")</f>
        <v/>
      </c>
      <c r="F1637" s="513" t="str">
        <f t="array" ref="F1637">IFERROR(INDEX(AuditRepTemp_C!K$7:K$1657,MATCH(ROWS(AuditRepTemp_C!$B$7:$B1633),AuditRepTemp_C!$B$7:$B$1657,0)),"")</f>
        <v/>
      </c>
      <c r="G1637" s="513" t="str">
        <f t="array" ref="G1637">IFERROR(INDEX(AuditRepTemp_C!L$7:L$1657,MATCH(ROWS(AuditRepTemp_C!$B$7:$B1633),AuditRepTemp_C!$B$7:$B$1657,0)),"")</f>
        <v/>
      </c>
      <c r="H1637" s="517" t="s">
        <v>2064</v>
      </c>
      <c r="I1637" s="524"/>
      <c r="J1637" s="518"/>
      <c r="K1637" s="419"/>
      <c r="L1637" s="419"/>
      <c r="M1637" s="518"/>
      <c r="N1637" s="518"/>
      <c r="O1637" s="518"/>
      <c r="P1637" s="518"/>
      <c r="Q1637" s="518"/>
      <c r="R1637" s="422"/>
      <c r="S1637" s="518"/>
      <c r="T1637" s="519"/>
      <c r="U1637" s="520"/>
      <c r="V1637" s="518"/>
      <c r="W1637" s="521"/>
      <c r="X1637" s="518"/>
      <c r="Y1637" s="518"/>
      <c r="Z1637" s="518"/>
    </row>
    <row r="1638" ht="14.25" customHeight="1">
      <c r="A1638" s="471" t="str">
        <f t="array" ref="A1638">IFERROR(INDEX(AuditRepTemp_C!D$7:D$1657,MATCH(ROWS(AuditRepTemp_C!$B$7:$B1634),AuditRepTemp_C!$B$7:$B$1657,0)),"")</f>
        <v/>
      </c>
      <c r="B1638" s="510" t="str">
        <f t="array" ref="B1638">IFERROR(INDEX(AuditRepTemp_C!F$7:F$1657,MATCH(ROWS(AuditRepTemp_C!$B$7:$B1634),AuditRepTemp_C!$B$7:$B$1657,0)),"")</f>
        <v/>
      </c>
      <c r="C1638" s="511" t="str">
        <f t="array" ref="C1638">IFERROR(INDEX(AuditRepTemp_C!H$7:H$1657,MATCH(ROWS(AuditRepTemp_C!$B$7:$B1634),AuditRepTemp_C!$B$7:$B$1657,0)),"")</f>
        <v/>
      </c>
      <c r="D1638" s="511" t="str">
        <f t="array" ref="D1638">IFERROR(INDEX(AuditRepTemp_C!I$7:I$1657,MATCH(ROWS(AuditRepTemp_C!$B$7:$B1634),AuditRepTemp_C!$B$7:$B$1657,0)),"")</f>
        <v/>
      </c>
      <c r="E1638" s="512" t="str">
        <f t="array" ref="E1638">IFERROR(INDEX(AuditRepTemp_C!J$7:J$1657,MATCH(ROWS(AuditRepTemp_C!$B$7:$B1634),AuditRepTemp_C!$B$7:$B$1657,0)),"")</f>
        <v/>
      </c>
      <c r="F1638" s="513" t="str">
        <f t="array" ref="F1638">IFERROR(INDEX(AuditRepTemp_C!K$7:K$1657,MATCH(ROWS(AuditRepTemp_C!$B$7:$B1634),AuditRepTemp_C!$B$7:$B$1657,0)),"")</f>
        <v/>
      </c>
      <c r="G1638" s="513" t="str">
        <f t="array" ref="G1638">IFERROR(INDEX(AuditRepTemp_C!L$7:L$1657,MATCH(ROWS(AuditRepTemp_C!$B$7:$B1634),AuditRepTemp_C!$B$7:$B$1657,0)),"")</f>
        <v/>
      </c>
      <c r="H1638" s="517" t="s">
        <v>2064</v>
      </c>
      <c r="I1638" s="524"/>
      <c r="J1638" s="518"/>
      <c r="K1638" s="419"/>
      <c r="L1638" s="419"/>
      <c r="M1638" s="518"/>
      <c r="N1638" s="518"/>
      <c r="O1638" s="518"/>
      <c r="P1638" s="518"/>
      <c r="Q1638" s="518"/>
      <c r="R1638" s="422"/>
      <c r="S1638" s="518"/>
      <c r="T1638" s="519"/>
      <c r="U1638" s="520"/>
      <c r="V1638" s="518"/>
      <c r="W1638" s="521"/>
      <c r="X1638" s="518"/>
      <c r="Y1638" s="518"/>
      <c r="Z1638" s="518"/>
    </row>
    <row r="1639" ht="14.25" customHeight="1">
      <c r="A1639" s="471" t="str">
        <f t="array" ref="A1639">IFERROR(INDEX(AuditRepTemp_C!D$7:D$1657,MATCH(ROWS(AuditRepTemp_C!$B$7:$B1635),AuditRepTemp_C!$B$7:$B$1657,0)),"")</f>
        <v/>
      </c>
      <c r="B1639" s="510" t="str">
        <f t="array" ref="B1639">IFERROR(INDEX(AuditRepTemp_C!F$7:F$1657,MATCH(ROWS(AuditRepTemp_C!$B$7:$B1635),AuditRepTemp_C!$B$7:$B$1657,0)),"")</f>
        <v/>
      </c>
      <c r="C1639" s="511" t="str">
        <f t="array" ref="C1639">IFERROR(INDEX(AuditRepTemp_C!H$7:H$1657,MATCH(ROWS(AuditRepTemp_C!$B$7:$B1635),AuditRepTemp_C!$B$7:$B$1657,0)),"")</f>
        <v/>
      </c>
      <c r="D1639" s="511" t="str">
        <f t="array" ref="D1639">IFERROR(INDEX(AuditRepTemp_C!I$7:I$1657,MATCH(ROWS(AuditRepTemp_C!$B$7:$B1635),AuditRepTemp_C!$B$7:$B$1657,0)),"")</f>
        <v/>
      </c>
      <c r="E1639" s="512" t="str">
        <f t="array" ref="E1639">IFERROR(INDEX(AuditRepTemp_C!J$7:J$1657,MATCH(ROWS(AuditRepTemp_C!$B$7:$B1635),AuditRepTemp_C!$B$7:$B$1657,0)),"")</f>
        <v/>
      </c>
      <c r="F1639" s="513" t="str">
        <f t="array" ref="F1639">IFERROR(INDEX(AuditRepTemp_C!K$7:K$1657,MATCH(ROWS(AuditRepTemp_C!$B$7:$B1635),AuditRepTemp_C!$B$7:$B$1657,0)),"")</f>
        <v/>
      </c>
      <c r="G1639" s="513" t="str">
        <f t="array" ref="G1639">IFERROR(INDEX(AuditRepTemp_C!L$7:L$1657,MATCH(ROWS(AuditRepTemp_C!$B$7:$B1635),AuditRepTemp_C!$B$7:$B$1657,0)),"")</f>
        <v/>
      </c>
      <c r="H1639" s="517" t="s">
        <v>2064</v>
      </c>
      <c r="I1639" s="524"/>
      <c r="J1639" s="518"/>
      <c r="K1639" s="419"/>
      <c r="L1639" s="419"/>
      <c r="M1639" s="518"/>
      <c r="N1639" s="518"/>
      <c r="O1639" s="518"/>
      <c r="P1639" s="518"/>
      <c r="Q1639" s="518"/>
      <c r="R1639" s="422"/>
      <c r="S1639" s="518"/>
      <c r="T1639" s="519"/>
      <c r="U1639" s="520"/>
      <c r="V1639" s="518"/>
      <c r="W1639" s="521"/>
      <c r="X1639" s="518"/>
      <c r="Y1639" s="518"/>
      <c r="Z1639" s="518"/>
    </row>
    <row r="1640" ht="14.25" customHeight="1">
      <c r="A1640" s="471" t="str">
        <f t="array" ref="A1640">IFERROR(INDEX(AuditRepTemp_C!D$7:D$1657,MATCH(ROWS(AuditRepTemp_C!$B$7:$B1636),AuditRepTemp_C!$B$7:$B$1657,0)),"")</f>
        <v/>
      </c>
      <c r="B1640" s="510" t="str">
        <f t="array" ref="B1640">IFERROR(INDEX(AuditRepTemp_C!F$7:F$1657,MATCH(ROWS(AuditRepTemp_C!$B$7:$B1636),AuditRepTemp_C!$B$7:$B$1657,0)),"")</f>
        <v/>
      </c>
      <c r="C1640" s="511" t="str">
        <f t="array" ref="C1640">IFERROR(INDEX(AuditRepTemp_C!H$7:H$1657,MATCH(ROWS(AuditRepTemp_C!$B$7:$B1636),AuditRepTemp_C!$B$7:$B$1657,0)),"")</f>
        <v/>
      </c>
      <c r="D1640" s="511" t="str">
        <f t="array" ref="D1640">IFERROR(INDEX(AuditRepTemp_C!I$7:I$1657,MATCH(ROWS(AuditRepTemp_C!$B$7:$B1636),AuditRepTemp_C!$B$7:$B$1657,0)),"")</f>
        <v/>
      </c>
      <c r="E1640" s="512" t="str">
        <f t="array" ref="E1640">IFERROR(INDEX(AuditRepTemp_C!J$7:J$1657,MATCH(ROWS(AuditRepTemp_C!$B$7:$B1636),AuditRepTemp_C!$B$7:$B$1657,0)),"")</f>
        <v/>
      </c>
      <c r="F1640" s="513" t="str">
        <f t="array" ref="F1640">IFERROR(INDEX(AuditRepTemp_C!K$7:K$1657,MATCH(ROWS(AuditRepTemp_C!$B$7:$B1636),AuditRepTemp_C!$B$7:$B$1657,0)),"")</f>
        <v/>
      </c>
      <c r="G1640" s="513" t="str">
        <f t="array" ref="G1640">IFERROR(INDEX(AuditRepTemp_C!L$7:L$1657,MATCH(ROWS(AuditRepTemp_C!$B$7:$B1636),AuditRepTemp_C!$B$7:$B$1657,0)),"")</f>
        <v/>
      </c>
      <c r="H1640" s="517" t="s">
        <v>2064</v>
      </c>
      <c r="I1640" s="524"/>
      <c r="J1640" s="518"/>
      <c r="K1640" s="419"/>
      <c r="L1640" s="419"/>
      <c r="M1640" s="518"/>
      <c r="N1640" s="518"/>
      <c r="O1640" s="518"/>
      <c r="P1640" s="518"/>
      <c r="Q1640" s="518"/>
      <c r="R1640" s="422"/>
      <c r="S1640" s="518"/>
      <c r="T1640" s="519"/>
      <c r="U1640" s="520"/>
      <c r="V1640" s="518"/>
      <c r="W1640" s="521"/>
      <c r="X1640" s="518"/>
      <c r="Y1640" s="518"/>
      <c r="Z1640" s="518"/>
    </row>
    <row r="1641" ht="14.25" customHeight="1">
      <c r="A1641" s="471" t="str">
        <f t="array" ref="A1641">IFERROR(INDEX(AuditRepTemp_C!D$7:D$1657,MATCH(ROWS(AuditRepTemp_C!$B$7:$B1637),AuditRepTemp_C!$B$7:$B$1657,0)),"")</f>
        <v/>
      </c>
      <c r="B1641" s="510" t="str">
        <f t="array" ref="B1641">IFERROR(INDEX(AuditRepTemp_C!F$7:F$1657,MATCH(ROWS(AuditRepTemp_C!$B$7:$B1637),AuditRepTemp_C!$B$7:$B$1657,0)),"")</f>
        <v/>
      </c>
      <c r="C1641" s="511" t="str">
        <f t="array" ref="C1641">IFERROR(INDEX(AuditRepTemp_C!H$7:H$1657,MATCH(ROWS(AuditRepTemp_C!$B$7:$B1637),AuditRepTemp_C!$B$7:$B$1657,0)),"")</f>
        <v/>
      </c>
      <c r="D1641" s="511" t="str">
        <f t="array" ref="D1641">IFERROR(INDEX(AuditRepTemp_C!I$7:I$1657,MATCH(ROWS(AuditRepTemp_C!$B$7:$B1637),AuditRepTemp_C!$B$7:$B$1657,0)),"")</f>
        <v/>
      </c>
      <c r="E1641" s="512" t="str">
        <f t="array" ref="E1641">IFERROR(INDEX(AuditRepTemp_C!J$7:J$1657,MATCH(ROWS(AuditRepTemp_C!$B$7:$B1637),AuditRepTemp_C!$B$7:$B$1657,0)),"")</f>
        <v/>
      </c>
      <c r="F1641" s="513" t="str">
        <f t="array" ref="F1641">IFERROR(INDEX(AuditRepTemp_C!K$7:K$1657,MATCH(ROWS(AuditRepTemp_C!$B$7:$B1637),AuditRepTemp_C!$B$7:$B$1657,0)),"")</f>
        <v/>
      </c>
      <c r="G1641" s="513" t="str">
        <f t="array" ref="G1641">IFERROR(INDEX(AuditRepTemp_C!L$7:L$1657,MATCH(ROWS(AuditRepTemp_C!$B$7:$B1637),AuditRepTemp_C!$B$7:$B$1657,0)),"")</f>
        <v/>
      </c>
      <c r="H1641" s="517" t="s">
        <v>2064</v>
      </c>
      <c r="I1641" s="524"/>
      <c r="J1641" s="518"/>
      <c r="K1641" s="419"/>
      <c r="L1641" s="419"/>
      <c r="M1641" s="518"/>
      <c r="N1641" s="518"/>
      <c r="O1641" s="518"/>
      <c r="P1641" s="518"/>
      <c r="Q1641" s="518"/>
      <c r="R1641" s="422"/>
      <c r="S1641" s="518"/>
      <c r="T1641" s="519"/>
      <c r="U1641" s="520"/>
      <c r="V1641" s="518"/>
      <c r="W1641" s="521"/>
      <c r="X1641" s="518"/>
      <c r="Y1641" s="518"/>
      <c r="Z1641" s="518"/>
    </row>
    <row r="1642" ht="14.25" customHeight="1">
      <c r="A1642" s="471" t="str">
        <f t="array" ref="A1642">IFERROR(INDEX(AuditRepTemp_C!D$7:D$1657,MATCH(ROWS(AuditRepTemp_C!$B$7:$B1638),AuditRepTemp_C!$B$7:$B$1657,0)),"")</f>
        <v/>
      </c>
      <c r="B1642" s="510" t="str">
        <f t="array" ref="B1642">IFERROR(INDEX(AuditRepTemp_C!F$7:F$1657,MATCH(ROWS(AuditRepTemp_C!$B$7:$B1638),AuditRepTemp_C!$B$7:$B$1657,0)),"")</f>
        <v/>
      </c>
      <c r="C1642" s="511" t="str">
        <f t="array" ref="C1642">IFERROR(INDEX(AuditRepTemp_C!H$7:H$1657,MATCH(ROWS(AuditRepTemp_C!$B$7:$B1638),AuditRepTemp_C!$B$7:$B$1657,0)),"")</f>
        <v/>
      </c>
      <c r="D1642" s="511" t="str">
        <f t="array" ref="D1642">IFERROR(INDEX(AuditRepTemp_C!I$7:I$1657,MATCH(ROWS(AuditRepTemp_C!$B$7:$B1638),AuditRepTemp_C!$B$7:$B$1657,0)),"")</f>
        <v/>
      </c>
      <c r="E1642" s="512" t="str">
        <f t="array" ref="E1642">IFERROR(INDEX(AuditRepTemp_C!J$7:J$1657,MATCH(ROWS(AuditRepTemp_C!$B$7:$B1638),AuditRepTemp_C!$B$7:$B$1657,0)),"")</f>
        <v/>
      </c>
      <c r="F1642" s="513" t="str">
        <f t="array" ref="F1642">IFERROR(INDEX(AuditRepTemp_C!K$7:K$1657,MATCH(ROWS(AuditRepTemp_C!$B$7:$B1638),AuditRepTemp_C!$B$7:$B$1657,0)),"")</f>
        <v/>
      </c>
      <c r="G1642" s="513" t="str">
        <f t="array" ref="G1642">IFERROR(INDEX(AuditRepTemp_C!L$7:L$1657,MATCH(ROWS(AuditRepTemp_C!$B$7:$B1638),AuditRepTemp_C!$B$7:$B$1657,0)),"")</f>
        <v/>
      </c>
      <c r="H1642" s="517" t="s">
        <v>2064</v>
      </c>
      <c r="I1642" s="524"/>
      <c r="J1642" s="518"/>
      <c r="K1642" s="419"/>
      <c r="L1642" s="419"/>
      <c r="M1642" s="518"/>
      <c r="N1642" s="518"/>
      <c r="O1642" s="518"/>
      <c r="P1642" s="518"/>
      <c r="Q1642" s="518"/>
      <c r="R1642" s="422"/>
      <c r="S1642" s="518"/>
      <c r="T1642" s="519"/>
      <c r="U1642" s="520"/>
      <c r="V1642" s="518"/>
      <c r="W1642" s="521"/>
      <c r="X1642" s="518"/>
      <c r="Y1642" s="518"/>
      <c r="Z1642" s="518"/>
    </row>
    <row r="1643" ht="14.25" customHeight="1">
      <c r="A1643" s="471" t="str">
        <f t="array" ref="A1643">IFERROR(INDEX(AuditRepTemp_C!D$7:D$1657,MATCH(ROWS(AuditRepTemp_C!$B$7:$B1639),AuditRepTemp_C!$B$7:$B$1657,0)),"")</f>
        <v/>
      </c>
      <c r="B1643" s="510" t="str">
        <f t="array" ref="B1643">IFERROR(INDEX(AuditRepTemp_C!F$7:F$1657,MATCH(ROWS(AuditRepTemp_C!$B$7:$B1639),AuditRepTemp_C!$B$7:$B$1657,0)),"")</f>
        <v/>
      </c>
      <c r="C1643" s="511" t="str">
        <f t="array" ref="C1643">IFERROR(INDEX(AuditRepTemp_C!H$7:H$1657,MATCH(ROWS(AuditRepTemp_C!$B$7:$B1639),AuditRepTemp_C!$B$7:$B$1657,0)),"")</f>
        <v/>
      </c>
      <c r="D1643" s="511" t="str">
        <f t="array" ref="D1643">IFERROR(INDEX(AuditRepTemp_C!I$7:I$1657,MATCH(ROWS(AuditRepTemp_C!$B$7:$B1639),AuditRepTemp_C!$B$7:$B$1657,0)),"")</f>
        <v/>
      </c>
      <c r="E1643" s="512" t="str">
        <f t="array" ref="E1643">IFERROR(INDEX(AuditRepTemp_C!J$7:J$1657,MATCH(ROWS(AuditRepTemp_C!$B$7:$B1639),AuditRepTemp_C!$B$7:$B$1657,0)),"")</f>
        <v/>
      </c>
      <c r="F1643" s="513" t="str">
        <f t="array" ref="F1643">IFERROR(INDEX(AuditRepTemp_C!K$7:K$1657,MATCH(ROWS(AuditRepTemp_C!$B$7:$B1639),AuditRepTemp_C!$B$7:$B$1657,0)),"")</f>
        <v/>
      </c>
      <c r="G1643" s="513" t="str">
        <f t="array" ref="G1643">IFERROR(INDEX(AuditRepTemp_C!L$7:L$1657,MATCH(ROWS(AuditRepTemp_C!$B$7:$B1639),AuditRepTemp_C!$B$7:$B$1657,0)),"")</f>
        <v/>
      </c>
      <c r="H1643" s="517" t="s">
        <v>2064</v>
      </c>
      <c r="I1643" s="524"/>
      <c r="J1643" s="518"/>
      <c r="K1643" s="419"/>
      <c r="L1643" s="419"/>
      <c r="M1643" s="518"/>
      <c r="N1643" s="518"/>
      <c r="O1643" s="518"/>
      <c r="P1643" s="518"/>
      <c r="Q1643" s="518"/>
      <c r="R1643" s="422"/>
      <c r="S1643" s="518"/>
      <c r="T1643" s="519"/>
      <c r="U1643" s="520"/>
      <c r="V1643" s="518"/>
      <c r="W1643" s="521"/>
      <c r="X1643" s="518"/>
      <c r="Y1643" s="518"/>
      <c r="Z1643" s="518"/>
    </row>
    <row r="1644" ht="14.25" customHeight="1">
      <c r="A1644" s="471" t="str">
        <f t="array" ref="A1644">IFERROR(INDEX(AuditRepTemp_C!D$7:D$1657,MATCH(ROWS(AuditRepTemp_C!$B$7:$B1640),AuditRepTemp_C!$B$7:$B$1657,0)),"")</f>
        <v/>
      </c>
      <c r="B1644" s="510" t="str">
        <f t="array" ref="B1644">IFERROR(INDEX(AuditRepTemp_C!F$7:F$1657,MATCH(ROWS(AuditRepTemp_C!$B$7:$B1640),AuditRepTemp_C!$B$7:$B$1657,0)),"")</f>
        <v/>
      </c>
      <c r="C1644" s="511" t="str">
        <f t="array" ref="C1644">IFERROR(INDEX(AuditRepTemp_C!H$7:H$1657,MATCH(ROWS(AuditRepTemp_C!$B$7:$B1640),AuditRepTemp_C!$B$7:$B$1657,0)),"")</f>
        <v/>
      </c>
      <c r="D1644" s="511" t="str">
        <f t="array" ref="D1644">IFERROR(INDEX(AuditRepTemp_C!I$7:I$1657,MATCH(ROWS(AuditRepTemp_C!$B$7:$B1640),AuditRepTemp_C!$B$7:$B$1657,0)),"")</f>
        <v/>
      </c>
      <c r="E1644" s="512" t="str">
        <f t="array" ref="E1644">IFERROR(INDEX(AuditRepTemp_C!J$7:J$1657,MATCH(ROWS(AuditRepTemp_C!$B$7:$B1640),AuditRepTemp_C!$B$7:$B$1657,0)),"")</f>
        <v/>
      </c>
      <c r="F1644" s="513" t="str">
        <f t="array" ref="F1644">IFERROR(INDEX(AuditRepTemp_C!K$7:K$1657,MATCH(ROWS(AuditRepTemp_C!$B$7:$B1640),AuditRepTemp_C!$B$7:$B$1657,0)),"")</f>
        <v/>
      </c>
      <c r="G1644" s="513" t="str">
        <f t="array" ref="G1644">IFERROR(INDEX(AuditRepTemp_C!L$7:L$1657,MATCH(ROWS(AuditRepTemp_C!$B$7:$B1640),AuditRepTemp_C!$B$7:$B$1657,0)),"")</f>
        <v/>
      </c>
      <c r="H1644" s="517" t="s">
        <v>2064</v>
      </c>
      <c r="I1644" s="524"/>
      <c r="J1644" s="518"/>
      <c r="K1644" s="419"/>
      <c r="L1644" s="419"/>
      <c r="M1644" s="518"/>
      <c r="N1644" s="518"/>
      <c r="O1644" s="518"/>
      <c r="P1644" s="518"/>
      <c r="Q1644" s="518"/>
      <c r="R1644" s="422"/>
      <c r="S1644" s="518"/>
      <c r="T1644" s="519"/>
      <c r="U1644" s="520"/>
      <c r="V1644" s="518"/>
      <c r="W1644" s="521"/>
      <c r="X1644" s="518"/>
      <c r="Y1644" s="518"/>
      <c r="Z1644" s="518"/>
    </row>
    <row r="1645" ht="14.25" customHeight="1">
      <c r="A1645" s="471" t="str">
        <f t="array" ref="A1645">IFERROR(INDEX(AuditRepTemp_C!D$7:D$1657,MATCH(ROWS(AuditRepTemp_C!$B$7:$B1641),AuditRepTemp_C!$B$7:$B$1657,0)),"")</f>
        <v/>
      </c>
      <c r="B1645" s="510" t="str">
        <f t="array" ref="B1645">IFERROR(INDEX(AuditRepTemp_C!F$7:F$1657,MATCH(ROWS(AuditRepTemp_C!$B$7:$B1641),AuditRepTemp_C!$B$7:$B$1657,0)),"")</f>
        <v/>
      </c>
      <c r="C1645" s="511" t="str">
        <f t="array" ref="C1645">IFERROR(INDEX(AuditRepTemp_C!H$7:H$1657,MATCH(ROWS(AuditRepTemp_C!$B$7:$B1641),AuditRepTemp_C!$B$7:$B$1657,0)),"")</f>
        <v/>
      </c>
      <c r="D1645" s="511" t="str">
        <f t="array" ref="D1645">IFERROR(INDEX(AuditRepTemp_C!I$7:I$1657,MATCH(ROWS(AuditRepTemp_C!$B$7:$B1641),AuditRepTemp_C!$B$7:$B$1657,0)),"")</f>
        <v/>
      </c>
      <c r="E1645" s="512" t="str">
        <f t="array" ref="E1645">IFERROR(INDEX(AuditRepTemp_C!J$7:J$1657,MATCH(ROWS(AuditRepTemp_C!$B$7:$B1641),AuditRepTemp_C!$B$7:$B$1657,0)),"")</f>
        <v/>
      </c>
      <c r="F1645" s="513" t="str">
        <f t="array" ref="F1645">IFERROR(INDEX(AuditRepTemp_C!K$7:K$1657,MATCH(ROWS(AuditRepTemp_C!$B$7:$B1641),AuditRepTemp_C!$B$7:$B$1657,0)),"")</f>
        <v/>
      </c>
      <c r="G1645" s="513" t="str">
        <f t="array" ref="G1645">IFERROR(INDEX(AuditRepTemp_C!L$7:L$1657,MATCH(ROWS(AuditRepTemp_C!$B$7:$B1641),AuditRepTemp_C!$B$7:$B$1657,0)),"")</f>
        <v/>
      </c>
      <c r="H1645" s="517" t="s">
        <v>2064</v>
      </c>
      <c r="I1645" s="524"/>
      <c r="J1645" s="518"/>
      <c r="K1645" s="419"/>
      <c r="L1645" s="419"/>
      <c r="M1645" s="518"/>
      <c r="N1645" s="518"/>
      <c r="O1645" s="518"/>
      <c r="P1645" s="518"/>
      <c r="Q1645" s="518"/>
      <c r="R1645" s="422"/>
      <c r="S1645" s="518"/>
      <c r="T1645" s="519"/>
      <c r="U1645" s="520"/>
      <c r="V1645" s="518"/>
      <c r="W1645" s="521"/>
      <c r="X1645" s="518"/>
      <c r="Y1645" s="518"/>
      <c r="Z1645" s="518"/>
    </row>
    <row r="1646" ht="14.25" customHeight="1">
      <c r="A1646" s="471" t="str">
        <f t="array" ref="A1646">IFERROR(INDEX(AuditRepTemp_C!D$7:D$1657,MATCH(ROWS(AuditRepTemp_C!$B$7:$B1642),AuditRepTemp_C!$B$7:$B$1657,0)),"")</f>
        <v/>
      </c>
      <c r="B1646" s="510" t="str">
        <f t="array" ref="B1646">IFERROR(INDEX(AuditRepTemp_C!F$7:F$1657,MATCH(ROWS(AuditRepTemp_C!$B$7:$B1642),AuditRepTemp_C!$B$7:$B$1657,0)),"")</f>
        <v/>
      </c>
      <c r="C1646" s="511" t="str">
        <f t="array" ref="C1646">IFERROR(INDEX(AuditRepTemp_C!H$7:H$1657,MATCH(ROWS(AuditRepTemp_C!$B$7:$B1642),AuditRepTemp_C!$B$7:$B$1657,0)),"")</f>
        <v/>
      </c>
      <c r="D1646" s="511" t="str">
        <f t="array" ref="D1646">IFERROR(INDEX(AuditRepTemp_C!I$7:I$1657,MATCH(ROWS(AuditRepTemp_C!$B$7:$B1642),AuditRepTemp_C!$B$7:$B$1657,0)),"")</f>
        <v/>
      </c>
      <c r="E1646" s="512" t="str">
        <f t="array" ref="E1646">IFERROR(INDEX(AuditRepTemp_C!J$7:J$1657,MATCH(ROWS(AuditRepTemp_C!$B$7:$B1642),AuditRepTemp_C!$B$7:$B$1657,0)),"")</f>
        <v/>
      </c>
      <c r="F1646" s="513" t="str">
        <f t="array" ref="F1646">IFERROR(INDEX(AuditRepTemp_C!K$7:K$1657,MATCH(ROWS(AuditRepTemp_C!$B$7:$B1642),AuditRepTemp_C!$B$7:$B$1657,0)),"")</f>
        <v/>
      </c>
      <c r="G1646" s="513" t="str">
        <f t="array" ref="G1646">IFERROR(INDEX(AuditRepTemp_C!L$7:L$1657,MATCH(ROWS(AuditRepTemp_C!$B$7:$B1642),AuditRepTemp_C!$B$7:$B$1657,0)),"")</f>
        <v/>
      </c>
      <c r="H1646" s="517" t="s">
        <v>2064</v>
      </c>
      <c r="I1646" s="524"/>
      <c r="J1646" s="518"/>
      <c r="K1646" s="419"/>
      <c r="L1646" s="419"/>
      <c r="M1646" s="518"/>
      <c r="N1646" s="518"/>
      <c r="O1646" s="518"/>
      <c r="P1646" s="518"/>
      <c r="Q1646" s="518"/>
      <c r="R1646" s="422"/>
      <c r="S1646" s="518"/>
      <c r="T1646" s="519"/>
      <c r="U1646" s="520"/>
      <c r="V1646" s="518"/>
      <c r="W1646" s="521"/>
      <c r="X1646" s="518"/>
      <c r="Y1646" s="518"/>
      <c r="Z1646" s="518"/>
    </row>
    <row r="1647" ht="14.25" customHeight="1">
      <c r="A1647" s="471" t="str">
        <f t="array" ref="A1647">IFERROR(INDEX(AuditRepTemp_C!D$7:D$1657,MATCH(ROWS(AuditRepTemp_C!$B$7:$B1643),AuditRepTemp_C!$B$7:$B$1657,0)),"")</f>
        <v/>
      </c>
      <c r="B1647" s="510" t="str">
        <f t="array" ref="B1647">IFERROR(INDEX(AuditRepTemp_C!F$7:F$1657,MATCH(ROWS(AuditRepTemp_C!$B$7:$B1643),AuditRepTemp_C!$B$7:$B$1657,0)),"")</f>
        <v/>
      </c>
      <c r="C1647" s="511" t="str">
        <f t="array" ref="C1647">IFERROR(INDEX(AuditRepTemp_C!H$7:H$1657,MATCH(ROWS(AuditRepTemp_C!$B$7:$B1643),AuditRepTemp_C!$B$7:$B$1657,0)),"")</f>
        <v/>
      </c>
      <c r="D1647" s="511" t="str">
        <f t="array" ref="D1647">IFERROR(INDEX(AuditRepTemp_C!I$7:I$1657,MATCH(ROWS(AuditRepTemp_C!$B$7:$B1643),AuditRepTemp_C!$B$7:$B$1657,0)),"")</f>
        <v/>
      </c>
      <c r="E1647" s="512" t="str">
        <f t="array" ref="E1647">IFERROR(INDEX(AuditRepTemp_C!J$7:J$1657,MATCH(ROWS(AuditRepTemp_C!$B$7:$B1643),AuditRepTemp_C!$B$7:$B$1657,0)),"")</f>
        <v/>
      </c>
      <c r="F1647" s="513" t="str">
        <f t="array" ref="F1647">IFERROR(INDEX(AuditRepTemp_C!K$7:K$1657,MATCH(ROWS(AuditRepTemp_C!$B$7:$B1643),AuditRepTemp_C!$B$7:$B$1657,0)),"")</f>
        <v/>
      </c>
      <c r="G1647" s="513" t="str">
        <f t="array" ref="G1647">IFERROR(INDEX(AuditRepTemp_C!L$7:L$1657,MATCH(ROWS(AuditRepTemp_C!$B$7:$B1643),AuditRepTemp_C!$B$7:$B$1657,0)),"")</f>
        <v/>
      </c>
      <c r="H1647" s="517" t="s">
        <v>2064</v>
      </c>
      <c r="I1647" s="524"/>
      <c r="J1647" s="518"/>
      <c r="K1647" s="419"/>
      <c r="L1647" s="419"/>
      <c r="M1647" s="518"/>
      <c r="N1647" s="518"/>
      <c r="O1647" s="518"/>
      <c r="P1647" s="518"/>
      <c r="Q1647" s="518"/>
      <c r="R1647" s="422"/>
      <c r="S1647" s="518"/>
      <c r="T1647" s="519"/>
      <c r="U1647" s="520"/>
      <c r="V1647" s="518"/>
      <c r="W1647" s="521"/>
      <c r="X1647" s="518"/>
      <c r="Y1647" s="518"/>
      <c r="Z1647" s="518"/>
    </row>
    <row r="1648" ht="14.25" customHeight="1">
      <c r="A1648" s="471" t="str">
        <f t="array" ref="A1648">IFERROR(INDEX(AuditRepTemp_C!D$7:D$1657,MATCH(ROWS(AuditRepTemp_C!$B$7:$B1644),AuditRepTemp_C!$B$7:$B$1657,0)),"")</f>
        <v/>
      </c>
      <c r="B1648" s="510" t="str">
        <f t="array" ref="B1648">IFERROR(INDEX(AuditRepTemp_C!F$7:F$1657,MATCH(ROWS(AuditRepTemp_C!$B$7:$B1644),AuditRepTemp_C!$B$7:$B$1657,0)),"")</f>
        <v/>
      </c>
      <c r="C1648" s="511" t="str">
        <f t="array" ref="C1648">IFERROR(INDEX(AuditRepTemp_C!H$7:H$1657,MATCH(ROWS(AuditRepTemp_C!$B$7:$B1644),AuditRepTemp_C!$B$7:$B$1657,0)),"")</f>
        <v/>
      </c>
      <c r="D1648" s="511" t="str">
        <f t="array" ref="D1648">IFERROR(INDEX(AuditRepTemp_C!I$7:I$1657,MATCH(ROWS(AuditRepTemp_C!$B$7:$B1644),AuditRepTemp_C!$B$7:$B$1657,0)),"")</f>
        <v/>
      </c>
      <c r="E1648" s="512" t="str">
        <f t="array" ref="E1648">IFERROR(INDEX(AuditRepTemp_C!J$7:J$1657,MATCH(ROWS(AuditRepTemp_C!$B$7:$B1644),AuditRepTemp_C!$B$7:$B$1657,0)),"")</f>
        <v/>
      </c>
      <c r="F1648" s="513" t="str">
        <f t="array" ref="F1648">IFERROR(INDEX(AuditRepTemp_C!K$7:K$1657,MATCH(ROWS(AuditRepTemp_C!$B$7:$B1644),AuditRepTemp_C!$B$7:$B$1657,0)),"")</f>
        <v/>
      </c>
      <c r="G1648" s="513" t="str">
        <f t="array" ref="G1648">IFERROR(INDEX(AuditRepTemp_C!L$7:L$1657,MATCH(ROWS(AuditRepTemp_C!$B$7:$B1644),AuditRepTemp_C!$B$7:$B$1657,0)),"")</f>
        <v/>
      </c>
      <c r="H1648" s="517" t="s">
        <v>2064</v>
      </c>
      <c r="I1648" s="524"/>
      <c r="J1648" s="518"/>
      <c r="K1648" s="419"/>
      <c r="L1648" s="419"/>
      <c r="M1648" s="518"/>
      <c r="N1648" s="518"/>
      <c r="O1648" s="518"/>
      <c r="P1648" s="518"/>
      <c r="Q1648" s="518"/>
      <c r="R1648" s="422"/>
      <c r="S1648" s="518"/>
      <c r="T1648" s="519"/>
      <c r="U1648" s="520"/>
      <c r="V1648" s="518"/>
      <c r="W1648" s="521"/>
      <c r="X1648" s="518"/>
      <c r="Y1648" s="518"/>
      <c r="Z1648" s="518"/>
    </row>
    <row r="1649" ht="14.25" customHeight="1">
      <c r="A1649" s="471" t="str">
        <f t="array" ref="A1649">IFERROR(INDEX(AuditRepTemp_C!D$7:D$1657,MATCH(ROWS(AuditRepTemp_C!$B$7:$B1645),AuditRepTemp_C!$B$7:$B$1657,0)),"")</f>
        <v/>
      </c>
      <c r="B1649" s="510" t="str">
        <f t="array" ref="B1649">IFERROR(INDEX(AuditRepTemp_C!F$7:F$1657,MATCH(ROWS(AuditRepTemp_C!$B$7:$B1645),AuditRepTemp_C!$B$7:$B$1657,0)),"")</f>
        <v/>
      </c>
      <c r="C1649" s="511" t="str">
        <f t="array" ref="C1649">IFERROR(INDEX(AuditRepTemp_C!H$7:H$1657,MATCH(ROWS(AuditRepTemp_C!$B$7:$B1645),AuditRepTemp_C!$B$7:$B$1657,0)),"")</f>
        <v/>
      </c>
      <c r="D1649" s="511" t="str">
        <f t="array" ref="D1649">IFERROR(INDEX(AuditRepTemp_C!I$7:I$1657,MATCH(ROWS(AuditRepTemp_C!$B$7:$B1645),AuditRepTemp_C!$B$7:$B$1657,0)),"")</f>
        <v/>
      </c>
      <c r="E1649" s="512" t="str">
        <f t="array" ref="E1649">IFERROR(INDEX(AuditRepTemp_C!J$7:J$1657,MATCH(ROWS(AuditRepTemp_C!$B$7:$B1645),AuditRepTemp_C!$B$7:$B$1657,0)),"")</f>
        <v/>
      </c>
      <c r="F1649" s="513" t="str">
        <f t="array" ref="F1649">IFERROR(INDEX(AuditRepTemp_C!K$7:K$1657,MATCH(ROWS(AuditRepTemp_C!$B$7:$B1645),AuditRepTemp_C!$B$7:$B$1657,0)),"")</f>
        <v/>
      </c>
      <c r="G1649" s="513" t="str">
        <f t="array" ref="G1649">IFERROR(INDEX(AuditRepTemp_C!L$7:L$1657,MATCH(ROWS(AuditRepTemp_C!$B$7:$B1645),AuditRepTemp_C!$B$7:$B$1657,0)),"")</f>
        <v/>
      </c>
      <c r="H1649" s="517" t="s">
        <v>2064</v>
      </c>
      <c r="I1649" s="524"/>
      <c r="J1649" s="518"/>
      <c r="K1649" s="419"/>
      <c r="L1649" s="419"/>
      <c r="M1649" s="518"/>
      <c r="N1649" s="518"/>
      <c r="O1649" s="518"/>
      <c r="P1649" s="518"/>
      <c r="Q1649" s="518"/>
      <c r="R1649" s="422"/>
      <c r="S1649" s="518"/>
      <c r="T1649" s="519"/>
      <c r="U1649" s="520"/>
      <c r="V1649" s="518"/>
      <c r="W1649" s="521"/>
      <c r="X1649" s="518"/>
      <c r="Y1649" s="518"/>
      <c r="Z1649" s="518"/>
    </row>
    <row r="1650" ht="14.25" customHeight="1">
      <c r="A1650" s="471" t="str">
        <f t="array" ref="A1650">IFERROR(INDEX(AuditRepTemp_C!D$7:D$1657,MATCH(ROWS(AuditRepTemp_C!$B$7:$B1646),AuditRepTemp_C!$B$7:$B$1657,0)),"")</f>
        <v/>
      </c>
      <c r="B1650" s="510" t="str">
        <f t="array" ref="B1650">IFERROR(INDEX(AuditRepTemp_C!F$7:F$1657,MATCH(ROWS(AuditRepTemp_C!$B$7:$B1646),AuditRepTemp_C!$B$7:$B$1657,0)),"")</f>
        <v/>
      </c>
      <c r="C1650" s="511" t="str">
        <f t="array" ref="C1650">IFERROR(INDEX(AuditRepTemp_C!H$7:H$1657,MATCH(ROWS(AuditRepTemp_C!$B$7:$B1646),AuditRepTemp_C!$B$7:$B$1657,0)),"")</f>
        <v/>
      </c>
      <c r="D1650" s="511" t="str">
        <f t="array" ref="D1650">IFERROR(INDEX(AuditRepTemp_C!I$7:I$1657,MATCH(ROWS(AuditRepTemp_C!$B$7:$B1646),AuditRepTemp_C!$B$7:$B$1657,0)),"")</f>
        <v/>
      </c>
      <c r="E1650" s="512" t="str">
        <f t="array" ref="E1650">IFERROR(INDEX(AuditRepTemp_C!J$7:J$1657,MATCH(ROWS(AuditRepTemp_C!$B$7:$B1646),AuditRepTemp_C!$B$7:$B$1657,0)),"")</f>
        <v/>
      </c>
      <c r="F1650" s="513" t="str">
        <f t="array" ref="F1650">IFERROR(INDEX(AuditRepTemp_C!K$7:K$1657,MATCH(ROWS(AuditRepTemp_C!$B$7:$B1646),AuditRepTemp_C!$B$7:$B$1657,0)),"")</f>
        <v/>
      </c>
      <c r="G1650" s="513" t="str">
        <f t="array" ref="G1650">IFERROR(INDEX(AuditRepTemp_C!L$7:L$1657,MATCH(ROWS(AuditRepTemp_C!$B$7:$B1646),AuditRepTemp_C!$B$7:$B$1657,0)),"")</f>
        <v/>
      </c>
      <c r="H1650" s="517" t="s">
        <v>2064</v>
      </c>
      <c r="I1650" s="524"/>
      <c r="J1650" s="518"/>
      <c r="K1650" s="419"/>
      <c r="L1650" s="419"/>
      <c r="M1650" s="518"/>
      <c r="N1650" s="518"/>
      <c r="O1650" s="518"/>
      <c r="P1650" s="518"/>
      <c r="Q1650" s="518"/>
      <c r="R1650" s="422"/>
      <c r="S1650" s="518"/>
      <c r="T1650" s="519"/>
      <c r="U1650" s="520"/>
      <c r="V1650" s="518"/>
      <c r="W1650" s="521"/>
      <c r="X1650" s="518"/>
      <c r="Y1650" s="518"/>
      <c r="Z1650" s="518"/>
    </row>
  </sheetData>
  <autoFilter ref="$A$10:$Z$1650"/>
  <mergeCells count="10">
    <mergeCell ref="C7:D7"/>
    <mergeCell ref="C8:D8"/>
    <mergeCell ref="E8:F8"/>
    <mergeCell ref="C2:F2"/>
    <mergeCell ref="C3:Z3"/>
    <mergeCell ref="C5:D5"/>
    <mergeCell ref="E5:F5"/>
    <mergeCell ref="C6:D6"/>
    <mergeCell ref="E6:F6"/>
    <mergeCell ref="E7:F7"/>
  </mergeCells>
  <conditionalFormatting sqref="E5:E7 I7:I9">
    <cfRule type="containsText" dxfId="19" priority="1" operator="containsText" text="0">
      <formula>NOT(ISERROR(SEARCH(("0"),(E5))))</formula>
    </cfRule>
  </conditionalFormatting>
  <conditionalFormatting sqref="S11:S1650">
    <cfRule type="notContainsBlanks" dxfId="11" priority="2">
      <formula>LEN(TRIM(S11))&gt;0</formula>
    </cfRule>
  </conditionalFormatting>
  <conditionalFormatting sqref="S11:S1650">
    <cfRule type="expression" dxfId="7" priority="3">
      <formula>$R11&gt;1</formula>
    </cfRule>
  </conditionalFormatting>
  <conditionalFormatting sqref="R11:R410 R413:R1650 V11:V1650 X11:X1650">
    <cfRule type="notContainsBlanks" dxfId="11" priority="4">
      <formula>LEN(TRIM(R11))&gt;0</formula>
    </cfRule>
  </conditionalFormatting>
  <conditionalFormatting sqref="R11:R410 R413:R1650 V11:V1650 X11:X1650">
    <cfRule type="expression" dxfId="14" priority="5">
      <formula>ISNUMBER($B11)</formula>
    </cfRule>
  </conditionalFormatting>
  <conditionalFormatting sqref="W11:W1650">
    <cfRule type="expression" dxfId="7" priority="6">
      <formula>NOT(ISBLANK($V11))</formula>
    </cfRule>
  </conditionalFormatting>
  <conditionalFormatting sqref="W11">
    <cfRule type="notContainsBlanks" dxfId="11" priority="7">
      <formula>LEN(TRIM(W11))&gt;0</formula>
    </cfRule>
  </conditionalFormatting>
  <conditionalFormatting sqref="J11:Q1650 T11:U1650">
    <cfRule type="notContainsBlanks" dxfId="11" priority="8">
      <formula>LEN(TRIM(J11))&gt;0</formula>
    </cfRule>
  </conditionalFormatting>
  <conditionalFormatting sqref="J11:Q1650 T11:U1650">
    <cfRule type="expression" dxfId="7" priority="9">
      <formula>OR($H11="Minor",$H11="Major")</formula>
    </cfRule>
  </conditionalFormatting>
  <conditionalFormatting sqref="H11:H28 H267:H1650">
    <cfRule type="containsText" dxfId="16" priority="10" operator="containsText" text="Critical">
      <formula>NOT(ISERROR(SEARCH(("Critical"),(H11))))</formula>
    </cfRule>
  </conditionalFormatting>
  <conditionalFormatting sqref="H11:H28 H267:H1650">
    <cfRule type="containsText" dxfId="18" priority="11" operator="containsText" text="Major">
      <formula>NOT(ISERROR(SEARCH(("Major"),(H11))))</formula>
    </cfRule>
  </conditionalFormatting>
  <conditionalFormatting sqref="H11:H28 H267:H1650">
    <cfRule type="expression" dxfId="24" priority="12">
      <formula>ISNUMBER($B11)</formula>
    </cfRule>
  </conditionalFormatting>
  <conditionalFormatting sqref="I13">
    <cfRule type="notContainsBlanks" dxfId="21" priority="13">
      <formula>LEN(TRIM(I13))&gt;0</formula>
    </cfRule>
  </conditionalFormatting>
  <conditionalFormatting sqref="H11:H28 H267:H1650">
    <cfRule type="containsText" dxfId="4" priority="14" operator="containsText" text="Compliant">
      <formula>NOT(ISERROR(SEARCH(("Compliant"),(H11))))</formula>
    </cfRule>
  </conditionalFormatting>
  <conditionalFormatting sqref="H11:H28 H267:H1650">
    <cfRule type="containsText" dxfId="17" priority="15" operator="containsText" text="Minor">
      <formula>NOT(ISERROR(SEARCH(("Minor"),(H11))))</formula>
    </cfRule>
  </conditionalFormatting>
  <conditionalFormatting sqref="H11:H28 H267:H1650">
    <cfRule type="expression" dxfId="19" priority="16">
      <formula>NOT(ISNUMBER(B11))</formula>
    </cfRule>
  </conditionalFormatting>
  <conditionalFormatting sqref="H11:H28 H267:H1650">
    <cfRule type="notContainsBlanks" dxfId="21" priority="17">
      <formula>LEN(TRIM(H11))&gt;0</formula>
    </cfRule>
  </conditionalFormatting>
  <conditionalFormatting sqref="I11:I22 I25:I30 I267:I461 I467:I1650">
    <cfRule type="notContainsBlanks" dxfId="11" priority="18">
      <formula>LEN(TRIM(I11))&gt;0</formula>
    </cfRule>
  </conditionalFormatting>
  <conditionalFormatting sqref="I11:I22 I25:I30 I267:I461 I467:I1650">
    <cfRule type="expression" dxfId="7" priority="19">
      <formula>ISNUMBER($B11)</formula>
    </cfRule>
  </conditionalFormatting>
  <conditionalFormatting sqref="C11:F1650">
    <cfRule type="expression" dxfId="22" priority="20">
      <formula>ISNUMBER($B11)</formula>
    </cfRule>
  </conditionalFormatting>
  <conditionalFormatting sqref="G11:G1650">
    <cfRule type="expression" dxfId="23" priority="21">
      <formula>ISNUMBER($B11)</formula>
    </cfRule>
  </conditionalFormatting>
  <conditionalFormatting sqref="W105:W1650">
    <cfRule type="notContainsBlanks" dxfId="11" priority="22">
      <formula>LEN(TRIM(W105))&gt;0</formula>
    </cfRule>
  </conditionalFormatting>
  <conditionalFormatting sqref="I23">
    <cfRule type="notContainsBlanks" dxfId="11" priority="23">
      <formula>LEN(TRIM(I23))&gt;0</formula>
    </cfRule>
  </conditionalFormatting>
  <conditionalFormatting sqref="I23">
    <cfRule type="expression" dxfId="7" priority="24">
      <formula>ISNUMBER($B23)</formula>
    </cfRule>
  </conditionalFormatting>
  <conditionalFormatting sqref="I24">
    <cfRule type="notContainsBlanks" dxfId="11" priority="25">
      <formula>LEN(TRIM(I24))&gt;0</formula>
    </cfRule>
  </conditionalFormatting>
  <conditionalFormatting sqref="I24">
    <cfRule type="expression" dxfId="7" priority="26">
      <formula>ISNUMBER($B24)</formula>
    </cfRule>
  </conditionalFormatting>
  <conditionalFormatting sqref="H29:H266">
    <cfRule type="containsText" dxfId="16" priority="27" operator="containsText" text="Critical">
      <formula>NOT(ISERROR(SEARCH(("Critical"),(H29))))</formula>
    </cfRule>
  </conditionalFormatting>
  <conditionalFormatting sqref="H29:H266">
    <cfRule type="containsText" dxfId="18" priority="28" operator="containsText" text="Major">
      <formula>NOT(ISERROR(SEARCH(("Major"),(H29))))</formula>
    </cfRule>
  </conditionalFormatting>
  <conditionalFormatting sqref="H29:H266">
    <cfRule type="expression" dxfId="24" priority="29">
      <formula>ISNUMBER($B29)</formula>
    </cfRule>
  </conditionalFormatting>
  <conditionalFormatting sqref="H29:H266">
    <cfRule type="containsText" dxfId="4" priority="30" operator="containsText" text="Compliant">
      <formula>NOT(ISERROR(SEARCH(("Compliant"),(H29))))</formula>
    </cfRule>
  </conditionalFormatting>
  <conditionalFormatting sqref="H29:H266">
    <cfRule type="containsText" dxfId="17" priority="31" operator="containsText" text="Minor">
      <formula>NOT(ISERROR(SEARCH(("Minor"),(H29))))</formula>
    </cfRule>
  </conditionalFormatting>
  <conditionalFormatting sqref="H29:H266">
    <cfRule type="expression" dxfId="19" priority="32">
      <formula>NOT(ISNUMBER(B29))</formula>
    </cfRule>
  </conditionalFormatting>
  <conditionalFormatting sqref="H29:H266">
    <cfRule type="notContainsBlanks" dxfId="21" priority="33">
      <formula>LEN(TRIM(H29))&gt;0</formula>
    </cfRule>
  </conditionalFormatting>
  <conditionalFormatting sqref="I31:I266">
    <cfRule type="notContainsBlanks" dxfId="11" priority="34">
      <formula>LEN(TRIM(I31))&gt;0</formula>
    </cfRule>
  </conditionalFormatting>
  <conditionalFormatting sqref="I31:I266">
    <cfRule type="expression" dxfId="7" priority="35">
      <formula>ISNUMBER($B31)</formula>
    </cfRule>
  </conditionalFormatting>
  <conditionalFormatting sqref="I462:I466">
    <cfRule type="notContainsBlanks" dxfId="11" priority="36">
      <formula>LEN(TRIM(I462))&gt;0</formula>
    </cfRule>
  </conditionalFormatting>
  <conditionalFormatting sqref="I462:I466">
    <cfRule type="expression" dxfId="7" priority="37">
      <formula>ISNUMBER($B462)</formula>
    </cfRule>
  </conditionalFormatting>
  <conditionalFormatting sqref="R411:R412">
    <cfRule type="notContainsBlanks" dxfId="11" priority="38">
      <formula>LEN(TRIM(R411))&gt;0</formula>
    </cfRule>
  </conditionalFormatting>
  <conditionalFormatting sqref="R411:R412">
    <cfRule type="expression" dxfId="7" priority="39">
      <formula>OR($H411="Minor",$H411="Major")</formula>
    </cfRule>
  </conditionalFormatting>
  <dataValidations>
    <dataValidation type="list" allowBlank="1" showErrorMessage="1" sqref="W11 W105:W1650">
      <formula1>"Pending,Accepted,Rejected"</formula1>
    </dataValidation>
    <dataValidation type="list" allowBlank="1" showErrorMessage="1" sqref="T11:T1650">
      <formula1>"Open,Closed,Extended"</formula1>
    </dataValidation>
    <dataValidation type="list" allowBlank="1" showErrorMessage="1" sqref="Q11:Q1650">
      <formula1>"Yes,No"</formula1>
    </dataValidation>
    <dataValidation type="list" allowBlank="1" showErrorMessage="1" sqref="H11:H1650">
      <formula1>LS_Standards!$G$8:$G$13</formula1>
    </dataValidation>
    <dataValidation type="custom" allowBlank="1" showInputMessage="1" prompt="Date Format - Please enter dates as DD/MM/YY or DD-MM-YY_x000a_The date is then automatically converted into the following format: 12-Feb-22" sqref="R11:R1650">
      <formula1>AND(ISNUMBER(R11),LEFT(CELL("format",R11),1)="D")</formula1>
    </dataValidation>
    <dataValidation type="custom" allowBlank="1" showInputMessage="1" showErrorMessage="1" prompt="Please enter dates as DD/MM/YY or DD-MM-YY_x000a_The date is then automatically converted into the following format: 12-Feb-22" sqref="K11:L1650">
      <formula1>AND(ISNUMBER(K11),LEFT(CELL("format",K11),1)="D")</formula1>
    </dataValidation>
    <dataValidation type="custom" allowBlank="1" showInputMessage="1" prompt="Date Format - Please enter dates as DD/MM/YYYY_x000a_The date is then automatically converted into the following format: 12-Feb-22" sqref="U11:U1650">
      <formula1>AND(ISNUMBER(U11),LEFT(CELL("format",U11),1)="D")</formula1>
    </dataValidation>
  </dataValidation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oddFooter>
  </headerFooter>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9">
    <tabColor rgb="FF009999"/>
    <pageSetUpPr fitToPage="1"/>
  </sheetPr>
  <sheetViews>
    <sheetView showGridLines="0" workbookViewId="0"/>
  </sheetViews>
  <sheetFormatPr customHeight="1" defaultColWidth="14.43" defaultRowHeight="15.0"/>
  <cols>
    <col customWidth="1" hidden="1" min="1" max="1" width="7.43"/>
    <col customWidth="1" min="2" max="2" width="8.0"/>
    <col customWidth="1" min="3" max="3" width="14.0"/>
    <col customWidth="1" min="4" max="4" width="23.0"/>
    <col customWidth="1" min="5" max="5" width="11.0"/>
    <col customWidth="1" min="6" max="6" width="42.43"/>
    <col customWidth="1" min="7" max="7" width="18.71"/>
    <col customWidth="1" min="8" max="8" width="135.71"/>
    <col customWidth="1" min="9" max="9" width="42.71"/>
    <col customWidth="1" min="10" max="10" width="14.0"/>
    <col customWidth="1" min="12" max="14" width="55.43"/>
    <col customWidth="1" min="15" max="15" width="30.43"/>
    <col customWidth="1" min="16" max="16" width="9.0"/>
    <col customWidth="1" min="17" max="17" width="13.0"/>
    <col customWidth="1" min="18" max="18" width="26.43"/>
    <col customWidth="1" min="19" max="19" width="12.43"/>
    <col customWidth="1" min="20" max="20" width="13.0"/>
    <col customWidth="1" min="21" max="21" width="15.43"/>
    <col customWidth="1" min="22" max="22" width="11.43"/>
    <col customWidth="1" min="23" max="23" width="12.0"/>
    <col customWidth="1" min="24" max="24" width="18.43"/>
    <col customWidth="1" min="25" max="25" width="21.43"/>
    <col customWidth="1" min="26" max="26" width="9.0"/>
  </cols>
  <sheetData>
    <row r="1" ht="14.25" customHeight="1">
      <c r="A1" s="526" t="s">
        <v>3719</v>
      </c>
      <c r="B1" s="21"/>
      <c r="C1" s="21"/>
      <c r="D1" s="21"/>
      <c r="E1" s="21"/>
      <c r="F1" s="21"/>
      <c r="G1" s="21"/>
      <c r="H1" s="21"/>
      <c r="I1" s="21"/>
      <c r="J1" s="21"/>
      <c r="K1" s="21"/>
      <c r="L1" s="21"/>
      <c r="M1" s="21"/>
      <c r="N1" s="21"/>
      <c r="O1" s="21"/>
      <c r="P1" s="21"/>
      <c r="Q1" s="21"/>
      <c r="R1" s="21"/>
      <c r="S1" s="21"/>
      <c r="T1" s="21"/>
      <c r="U1" s="21"/>
      <c r="V1" s="21"/>
      <c r="W1" s="21"/>
      <c r="X1" s="22"/>
      <c r="Y1" s="3"/>
      <c r="Z1" s="3"/>
    </row>
    <row r="2" ht="14.25" customHeight="1">
      <c r="A2" s="133"/>
      <c r="B2" s="527" t="s">
        <v>3425</v>
      </c>
      <c r="C2" s="528"/>
      <c r="D2" s="529" t="str">
        <f>'1) General Information'!C22</f>
        <v>IRIDA S.A.</v>
      </c>
      <c r="E2" s="21"/>
      <c r="F2" s="530" t="s">
        <v>3458</v>
      </c>
      <c r="G2" s="436">
        <f t="array" ref="G2">MIN(IF('3) Site Information'!E7:E106="Yes",'3) Site Information'!G7:G106))</f>
        <v>45797</v>
      </c>
      <c r="H2" s="95"/>
      <c r="I2" s="133"/>
      <c r="J2" s="133"/>
      <c r="K2" s="133"/>
      <c r="L2" s="133"/>
      <c r="M2" s="133"/>
      <c r="N2" s="133"/>
      <c r="O2" s="133"/>
      <c r="P2" s="133"/>
      <c r="Q2" s="471"/>
      <c r="R2" s="3"/>
      <c r="S2" s="3"/>
      <c r="T2" s="3"/>
      <c r="U2" s="471"/>
      <c r="V2" s="3"/>
      <c r="W2" s="471"/>
      <c r="X2" s="3"/>
      <c r="Y2" s="3"/>
      <c r="Z2" s="3"/>
    </row>
    <row r="3" ht="14.25" customHeight="1">
      <c r="A3" s="531"/>
      <c r="B3" s="532" t="s">
        <v>3426</v>
      </c>
      <c r="C3" s="533"/>
      <c r="D3" s="529" t="str">
        <f>'1) General Information'!C23</f>
        <v>IRIDA S.A.</v>
      </c>
      <c r="E3" s="22"/>
      <c r="F3" s="530" t="s">
        <v>3461</v>
      </c>
      <c r="G3" s="436" t="str">
        <f>ARRAY_CONSTRAIN(ARRAYFORMULA(MAX(IF('3) Site Information'!E7:E106="Yes",WS3_SiteInfo[Site Audit End Date]))), 1, 1)</f>
        <v>#ERROR!</v>
      </c>
      <c r="H3" s="223"/>
      <c r="I3" s="437" t="s">
        <v>3459</v>
      </c>
      <c r="J3" s="437" t="s">
        <v>3460</v>
      </c>
      <c r="K3" s="223"/>
      <c r="L3" s="223"/>
      <c r="M3" s="223"/>
      <c r="N3" s="223"/>
      <c r="O3" s="223"/>
      <c r="P3" s="223"/>
      <c r="Q3" s="468"/>
      <c r="R3" s="223"/>
      <c r="S3" s="223"/>
      <c r="T3" s="223"/>
      <c r="U3" s="468"/>
      <c r="V3" s="223"/>
      <c r="W3" s="468"/>
      <c r="X3" s="223"/>
      <c r="Y3" s="223"/>
      <c r="Z3" s="223"/>
    </row>
    <row r="4" ht="14.25" customHeight="1">
      <c r="A4" s="534"/>
      <c r="B4" s="532" t="s">
        <v>3427</v>
      </c>
      <c r="C4" s="535"/>
      <c r="D4" s="529" t="str">
        <f>'1) General Information'!C24</f>
        <v>Greece</v>
      </c>
      <c r="E4" s="22"/>
      <c r="F4" s="530" t="s">
        <v>3462</v>
      </c>
      <c r="G4" s="536" t="str">
        <f>'1) General Information'!C17</f>
        <v>v1.01</v>
      </c>
      <c r="H4" s="95"/>
      <c r="I4" s="439" t="s">
        <v>2068</v>
      </c>
      <c r="J4" s="440">
        <f t="shared" ref="J4:J6" si="1">COUNTIF($G$10:$G$300,I4)</f>
        <v>0</v>
      </c>
      <c r="K4" s="223"/>
      <c r="L4" s="223"/>
      <c r="M4" s="3"/>
      <c r="N4" s="3"/>
      <c r="O4" s="3"/>
      <c r="P4" s="3"/>
      <c r="Q4" s="471"/>
      <c r="R4" s="3"/>
      <c r="S4" s="3"/>
      <c r="T4" s="3"/>
      <c r="U4" s="471"/>
      <c r="V4" s="3"/>
      <c r="W4" s="471"/>
      <c r="X4" s="3"/>
      <c r="Y4" s="3"/>
      <c r="Z4" s="3"/>
    </row>
    <row r="5" ht="14.25" customHeight="1">
      <c r="A5" s="537"/>
      <c r="B5" s="532" t="s">
        <v>3110</v>
      </c>
      <c r="C5" s="535"/>
      <c r="D5" s="529" t="str">
        <f>'1) General Information'!C16</f>
        <v>Feed Standard</v>
      </c>
      <c r="E5" s="22"/>
      <c r="F5" s="538" t="s">
        <v>3494</v>
      </c>
      <c r="G5" s="536" t="str">
        <f>'1) General Information'!C19</f>
        <v>Feed RUoC v1.0.1</v>
      </c>
      <c r="H5" s="95"/>
      <c r="I5" s="439" t="s">
        <v>2066</v>
      </c>
      <c r="J5" s="440">
        <f t="shared" si="1"/>
        <v>5</v>
      </c>
      <c r="K5" s="223"/>
      <c r="L5" s="223"/>
      <c r="M5" s="3"/>
      <c r="N5" s="3"/>
      <c r="O5" s="3"/>
      <c r="P5" s="3"/>
      <c r="Q5" s="471"/>
      <c r="R5" s="3"/>
      <c r="S5" s="3"/>
      <c r="T5" s="3"/>
      <c r="U5" s="471"/>
      <c r="V5" s="3"/>
      <c r="W5" s="471"/>
      <c r="X5" s="3"/>
      <c r="Y5" s="3"/>
      <c r="Z5" s="3"/>
    </row>
    <row r="6" ht="14.25" customHeight="1">
      <c r="A6" s="537">
        <f>COUNTIF('7) Audit Report Feed Mill'!H11:H1650,"*R*")</f>
        <v>5</v>
      </c>
      <c r="B6" s="539" t="s">
        <v>2131</v>
      </c>
      <c r="C6" s="22"/>
      <c r="D6" s="529" t="str">
        <f>'1) General Information'!C7</f>
        <v>Multi-site</v>
      </c>
      <c r="E6" s="22"/>
      <c r="F6" s="540" t="s">
        <v>3428</v>
      </c>
      <c r="G6" s="541" t="str">
        <f>'1) General Information'!C18</f>
        <v>Feed CAR v1.0.1</v>
      </c>
      <c r="H6" s="396"/>
      <c r="I6" s="542" t="s">
        <v>2069</v>
      </c>
      <c r="J6" s="440">
        <f t="shared" si="1"/>
        <v>0</v>
      </c>
      <c r="K6" s="223"/>
      <c r="L6" s="223"/>
      <c r="M6" s="3"/>
      <c r="N6" s="3"/>
      <c r="O6" s="3"/>
      <c r="P6" s="3"/>
      <c r="Q6" s="471"/>
      <c r="R6" s="3"/>
      <c r="S6" s="3"/>
      <c r="T6" s="3"/>
      <c r="U6" s="471"/>
      <c r="V6" s="3"/>
      <c r="W6" s="471"/>
      <c r="X6" s="3"/>
      <c r="Y6" s="3"/>
      <c r="Z6" s="3"/>
    </row>
    <row r="7" ht="14.25" customHeight="1">
      <c r="A7" s="543"/>
      <c r="B7" s="544" t="s">
        <v>3430</v>
      </c>
      <c r="C7" s="544"/>
      <c r="D7" s="255" t="str">
        <f>'1) General Information'!C9</f>
        <v>Initial Audit</v>
      </c>
      <c r="E7" s="22"/>
      <c r="F7" s="545" t="s">
        <v>3429</v>
      </c>
      <c r="G7" s="404" t="str">
        <f>'1) General Information'!C13</f>
        <v>DNV</v>
      </c>
      <c r="H7" s="396"/>
      <c r="I7" s="447" t="s">
        <v>3464</v>
      </c>
      <c r="J7" s="448">
        <f>SUM(J4:J6)</f>
        <v>5</v>
      </c>
      <c r="K7" s="199"/>
      <c r="L7" s="199"/>
      <c r="M7" s="199"/>
      <c r="N7" s="199"/>
      <c r="O7" s="199"/>
      <c r="P7" s="199"/>
      <c r="Q7" s="546"/>
      <c r="R7" s="199"/>
      <c r="S7" s="199"/>
      <c r="T7" s="199"/>
      <c r="U7" s="546"/>
      <c r="V7" s="199"/>
      <c r="W7" s="546"/>
      <c r="X7" s="199"/>
      <c r="Y7" s="199"/>
      <c r="Z7" s="199"/>
    </row>
    <row r="8" ht="14.25" hidden="1" customHeight="1">
      <c r="A8" s="547"/>
      <c r="B8" s="548" t="s">
        <v>3720</v>
      </c>
      <c r="C8" s="548" t="s">
        <v>2133</v>
      </c>
      <c r="D8" s="549">
        <v>8.3</v>
      </c>
      <c r="E8" s="550">
        <v>8.4</v>
      </c>
      <c r="F8" s="551" t="s">
        <v>3721</v>
      </c>
      <c r="G8" s="279">
        <v>8.6</v>
      </c>
      <c r="H8" s="552">
        <v>8.7</v>
      </c>
      <c r="I8" s="241">
        <v>8.8</v>
      </c>
      <c r="J8" s="241">
        <v>8.9</v>
      </c>
      <c r="K8" s="241">
        <v>8.11</v>
      </c>
      <c r="L8" s="241">
        <v>8.12</v>
      </c>
      <c r="M8" s="241">
        <v>8.13</v>
      </c>
      <c r="N8" s="241">
        <v>8.14</v>
      </c>
      <c r="O8" s="241">
        <v>8.15</v>
      </c>
      <c r="P8" s="241">
        <v>8.16</v>
      </c>
      <c r="Q8" s="241">
        <v>8.17</v>
      </c>
      <c r="R8" s="241">
        <v>8.18</v>
      </c>
      <c r="S8" s="241">
        <v>8.19</v>
      </c>
      <c r="T8" s="241">
        <v>8.21</v>
      </c>
      <c r="U8" s="241">
        <v>8.22</v>
      </c>
      <c r="V8" s="241">
        <v>8.23</v>
      </c>
      <c r="W8" s="241">
        <v>8.24</v>
      </c>
      <c r="X8" s="241">
        <v>8.25</v>
      </c>
      <c r="Y8" s="241"/>
      <c r="Z8" s="241"/>
    </row>
    <row r="9" ht="14.25" customHeight="1">
      <c r="A9" s="458" t="s">
        <v>3482</v>
      </c>
      <c r="B9" s="553" t="s">
        <v>3451</v>
      </c>
      <c r="C9" s="553" t="s">
        <v>3113</v>
      </c>
      <c r="D9" s="553" t="s">
        <v>3114</v>
      </c>
      <c r="E9" s="553" t="str">
        <f>LS_Indicators_A!$D$6</f>
        <v>Indicator</v>
      </c>
      <c r="F9" s="554" t="s">
        <v>2137</v>
      </c>
      <c r="G9" s="554" t="s">
        <v>3484</v>
      </c>
      <c r="H9" s="554" t="s">
        <v>3485</v>
      </c>
      <c r="I9" s="554" t="s">
        <v>3436</v>
      </c>
      <c r="J9" s="554" t="s">
        <v>3501</v>
      </c>
      <c r="K9" s="554" t="s">
        <v>3438</v>
      </c>
      <c r="L9" s="555" t="s">
        <v>3439</v>
      </c>
      <c r="M9" s="555" t="s">
        <v>3440</v>
      </c>
      <c r="N9" s="555" t="s">
        <v>3441</v>
      </c>
      <c r="O9" s="555" t="s">
        <v>3442</v>
      </c>
      <c r="P9" s="554" t="s">
        <v>3443</v>
      </c>
      <c r="Q9" s="554" t="s">
        <v>3722</v>
      </c>
      <c r="R9" s="554" t="s">
        <v>3723</v>
      </c>
      <c r="S9" s="554" t="s">
        <v>3446</v>
      </c>
      <c r="T9" s="554" t="s">
        <v>3447</v>
      </c>
      <c r="U9" s="554" t="s">
        <v>3448</v>
      </c>
      <c r="V9" s="554" t="s">
        <v>3449</v>
      </c>
      <c r="W9" s="554" t="s">
        <v>3724</v>
      </c>
      <c r="X9" s="554" t="s">
        <v>796</v>
      </c>
      <c r="Y9" s="556"/>
      <c r="Z9" s="556"/>
    </row>
    <row r="10" ht="376.5" customHeight="1">
      <c r="A10" s="557">
        <f>IF(ROWS($A$10:A10)&lt;=$A$6, MATCH("*R*",OFFSET('7) Audit Report Feed Mill'!$H$11,A5,0,4770),0)+A5,"")</f>
        <v>73</v>
      </c>
      <c r="B10" s="558" t="str">
        <f t="array" ref="B10">IFERROR(INDEX('7) Audit Report Feed Mill'!Y$11:Y$1650,'8a) NC Summary-Feed Mill'!$A10),"")</f>
        <v/>
      </c>
      <c r="C10" s="558" t="str">
        <f t="array" ref="C10">IFERROR(INDEX('7) Audit Report Feed Mill'!C$11:C$1650,'8a) NC Summary-Feed Mill'!$A10),"")</f>
        <v/>
      </c>
      <c r="D10" s="559" t="str">
        <f t="array" ref="D10">IFERROR(INDEX('7) Audit Report Feed Mill'!D$11:D$1650,'8a) NC Summary-Feed Mill'!$A10),"")</f>
        <v/>
      </c>
      <c r="E10" s="560" t="str">
        <f t="array" ref="E10">IFERROR(INDEX('7) Audit Report Feed Mill'!E$11:E$1650,'8a) NC Summary-Feed Mill'!$A10),"")</f>
        <v/>
      </c>
      <c r="F10" s="161" t="str">
        <f t="array" ref="F10">IFERROR(INDEX('7) Audit Report Feed Mill'!F$11:F$1650,'8a) NC Summary-Feed Mill'!$A10),"")</f>
        <v/>
      </c>
      <c r="G10" s="464" t="str">
        <f t="array" ref="G10">IFERROR(INDEX('7) Audit Report Feed Mill'!H$11:H$1650,'8a) NC Summary-Feed Mill'!$A10),"")</f>
        <v>Minor</v>
      </c>
      <c r="H10" s="559" t="str">
        <f t="array" ref="H10">IFERROR(INDEX('7) Audit Report Feed Mill'!I$11:I$1650,'8a) NC Summary-Feed Mill'!$A10),"")</f>
        <v>Documentation checked:
General DVR vers 61 of 02/2025
Chemical agents and dust 02/2025
ATEX 02/2025
Magnetic fields 02/2025
Lightning 02/2025
Chemical 02/2025
Fire risk 02/2025
Noise and vibration 02/2025
Mechanical handling of loads 02/2025
PCTO and minors 02/2025
Biohazard 02/2025-
Manual handling of loads 02/2025
Evacuation drill on 26 of october 2024
During site tour was found an emergency exit opening inside instead of outside
In the transformer area, some electrical cables were found without appropriate protection
In the waste area there are some pipes without protectios and some covers of small tanks are damaged</v>
      </c>
      <c r="I10" s="559" t="str">
        <f t="array" ref="I10">IFERROR(INDEX('7) Audit Report Feed Mill'!J$11:J$1650,'8a) NC Summary-Feed Mill'!$A10),"")</f>
        <v>It is considered a minor NC as it does not impact compliance with the ASC standard.</v>
      </c>
      <c r="J10" s="466">
        <f t="array" ref="J10">IFERROR(INDEX('7) Audit Report Feed Mill'!K$11:K$1650,'8a) NC Summary-Feed Mill'!$A10),"")</f>
        <v>45798</v>
      </c>
      <c r="K10" s="466">
        <f t="array" ref="K10">IFERROR(INDEX('7) Audit Report Feed Mill'!L$11:L$1650,'8a) NC Summary-Feed Mill'!$A10),"")</f>
        <v>45888</v>
      </c>
      <c r="L10" s="559" t="str">
        <f t="array" ref="L10">IFERROR(INDEX('7) Audit Report Feed Mill'!M$11:M$1650,'8a) NC Summary-Feed Mill'!$A10),"")</f>
        <v> An emergency door has been ordered to be installed to open outwards. Protective covers have been installed on the electrical cabs and both the pipe protection and tank covers have been replaced. </v>
      </c>
      <c r="M10" s="559" t="str">
        <f t="array" ref="M10">IFERROR(INDEX('7) Audit Report Feed Mill'!N$11:N$1650,'8a) NC Summary-Feed Mill'!$A10),"")</f>
        <v> The missing protection and damages were result of an oversight during routine inspections. </v>
      </c>
      <c r="N10" s="559" t="str">
        <f t="array" ref="N10">IFERROR(INDEX('7) Audit Report Feed Mill'!O$11:O$1650,'8a) NC Summary-Feed Mill'!$A10),"")</f>
        <v> Regular inspections will be scheduled to ensure compliance with safety requirements </v>
      </c>
      <c r="O10" s="559" t="str">
        <f t="array" ref="O10">IFERROR(INDEX('7) Audit Report Feed Mill'!P$11:P$1650,'8a) NC Summary-Feed Mill'!$A10),"")</f>
        <v>photograph</v>
      </c>
      <c r="P10" s="559" t="str">
        <f t="array" ref="P10">IFERROR(INDEX('7) Audit Report Feed Mill'!Q$11:Q$1650,'8a) NC Summary-Feed Mill'!$A10),"")</f>
        <v>Yes</v>
      </c>
      <c r="Q10" s="466" t="str">
        <f t="array" ref="Q10">IFERROR(INDEX('7) Audit Report Feed Mill'!R$11:R$1650,'8a) NC Summary-Feed Mill'!$A10),"")</f>
        <v/>
      </c>
      <c r="R10" s="559" t="str">
        <f t="array" ref="R10">IFERROR(INDEX('7) Audit Report Feed Mill'!S$11:S$1650,'8a) NC Summary-Feed Mill'!$A10),"")</f>
        <v/>
      </c>
      <c r="S10" s="559" t="str">
        <f t="array" ref="S10">IFERROR(INDEX('7) Audit Report Feed Mill'!T$11:T$1650,'8a) NC Summary-Feed Mill'!$A10),"")</f>
        <v>Closed</v>
      </c>
      <c r="T10" s="466">
        <f t="array" ref="T10">IFERROR(INDEX('7) Audit Report Feed Mill'!U$11:U$1650,'8a) NC Summary-Feed Mill'!$A10),"")</f>
        <v>45860</v>
      </c>
      <c r="U10" s="558" t="str">
        <f t="array" ref="U10">IFERROR(INDEX('7) Audit Report Feed Mill'!V$11:V$1650,'8a) NC Summary-Feed Mill'!$A10),"")</f>
        <v/>
      </c>
      <c r="V10" s="559" t="str">
        <f t="array" ref="V10">IFERROR(INDEX('7) Audit Report Feed Mill'!W$11:W$1650,'8a) NC Summary-Feed Mill'!$A10),"")</f>
        <v/>
      </c>
      <c r="W10" s="558" t="str">
        <f t="array" ref="W10">IFERROR(INDEX('7) Audit Report Feed Mill'!X$11:X$1650,'8a) NC Summary-Feed Mill'!$A10),"")</f>
        <v/>
      </c>
      <c r="X10" s="559" t="str">
        <f t="array" ref="X10">IFERROR(INDEX('7) Audit Report Feed Mill'!Z$11:Z$1650,'8a) NC Summary-Feed Mill'!$A10),"")</f>
        <v/>
      </c>
      <c r="Y10" s="240"/>
      <c r="Z10" s="240"/>
    </row>
    <row r="11" ht="376.5" customHeight="1">
      <c r="A11" s="557">
        <f>IF(ROWS($A$10:A11)&lt;=$A$6, MATCH("*R*",OFFSET('7) Audit Report Feed Mill'!$H$11,A10,0,4770),0)+A10,"")</f>
        <v>277</v>
      </c>
      <c r="B11" s="558" t="str">
        <f t="array" ref="B11">IFERROR(INDEX('7) Audit Report Feed Mill'!Y$11:Y$1650,'8a) NC Summary-Feed Mill'!$A11),"")</f>
        <v/>
      </c>
      <c r="C11" s="558" t="str">
        <f t="array" ref="C11">IFERROR(INDEX('7) Audit Report Feed Mill'!C$11:C$1650,'8a) NC Summary-Feed Mill'!$A11),"")</f>
        <v/>
      </c>
      <c r="D11" s="559" t="str">
        <f t="array" ref="D11">IFERROR(INDEX('7) Audit Report Feed Mill'!D$11:D$1650,'8a) NC Summary-Feed Mill'!$A11),"")</f>
        <v/>
      </c>
      <c r="E11" s="560" t="str">
        <f t="array" ref="E11">IFERROR(INDEX('7) Audit Report Feed Mill'!E$11:E$1650,'8a) NC Summary-Feed Mill'!$A11),"")</f>
        <v/>
      </c>
      <c r="F11" s="161" t="str">
        <f t="array" ref="F11">IFERROR(INDEX('7) Audit Report Feed Mill'!F$11:F$1650,'8a) NC Summary-Feed Mill'!$A11),"")</f>
        <v/>
      </c>
      <c r="G11" s="464" t="str">
        <f t="array" ref="G11">IFERROR(INDEX('7) Audit Report Feed Mill'!H$11:H$1650,'8a) NC Summary-Feed Mill'!$A11),"")</f>
        <v>Minor</v>
      </c>
      <c r="H11" s="559" t="str">
        <f t="array" ref="H11">IFERROR(INDEX('7) Audit Report Feed Mill'!I$11:I$1650,'8a) NC Summary-Feed Mill'!$A11),"")</f>
        <v>During the site visit, it was observed that the container dedicated to the storage of oil and gasoline does not have containment tanks for the prevention of possible spills.However, there was no evidence of spills or leaks.
Some chemicals and/or oils did not have an identification label, or it was not legible.
</v>
      </c>
      <c r="I11" s="559" t="str">
        <f t="array" ref="I11">IFERROR(INDEX('7) Audit Report Feed Mill'!J$11:J$1650,'8a) NC Summary-Feed Mill'!$A11),"")</f>
        <v>It is considered a minor NC as it does not impact compliance with the ASC standard.</v>
      </c>
      <c r="J11" s="466">
        <f t="array" ref="J11">IFERROR(INDEX('7) Audit Report Feed Mill'!K$11:K$1650,'8a) NC Summary-Feed Mill'!$A11),"")</f>
        <v>45798</v>
      </c>
      <c r="K11" s="466">
        <f t="array" ref="K11">IFERROR(INDEX('7) Audit Report Feed Mill'!L$11:L$1650,'8a) NC Summary-Feed Mill'!$A11),"")</f>
        <v>45888</v>
      </c>
      <c r="L11" s="559" t="str">
        <f t="array" ref="L11">IFERROR(INDEX('7) Audit Report Feed Mill'!M$11:M$1650,'8a) NC Summary-Feed Mill'!$A11),"")</f>
        <v>Containment tanks have been installed for the oil storage container to prevent any potential spills. Additionally, all chemical and oil containers have been properly labeled to ensure clear identification. </v>
      </c>
      <c r="M11" s="559" t="str">
        <f t="array" ref="M11">IFERROR(INDEX('7) Audit Report Feed Mill'!N$11:N$1650,'8a) NC Summary-Feed Mill'!$A11),"")</f>
        <v> Labels became worn or unreadable over the time due to regular use and exposure. </v>
      </c>
      <c r="N11" s="559" t="str">
        <f t="array" ref="N11">IFERROR(INDEX('7) Audit Report Feed Mill'!O$11:O$1650,'8a) NC Summary-Feed Mill'!$A11),"")</f>
        <v> Regular inspections will be scheduled to ensure compliance with safety requirements. </v>
      </c>
      <c r="O11" s="559" t="str">
        <f t="array" ref="O11">IFERROR(INDEX('7) Audit Report Feed Mill'!P$11:P$1650,'8a) NC Summary-Feed Mill'!$A11),"")</f>
        <v>photograph</v>
      </c>
      <c r="P11" s="559" t="str">
        <f t="array" ref="P11">IFERROR(INDEX('7) Audit Report Feed Mill'!Q$11:Q$1650,'8a) NC Summary-Feed Mill'!$A11),"")</f>
        <v>Yes</v>
      </c>
      <c r="Q11" s="466" t="str">
        <f t="array" ref="Q11">IFERROR(INDEX('7) Audit Report Feed Mill'!R$11:R$1650,'8a) NC Summary-Feed Mill'!$A11),"")</f>
        <v/>
      </c>
      <c r="R11" s="559" t="str">
        <f t="array" ref="R11">IFERROR(INDEX('7) Audit Report Feed Mill'!S$11:S$1650,'8a) NC Summary-Feed Mill'!$A11),"")</f>
        <v/>
      </c>
      <c r="S11" s="559" t="str">
        <f t="array" ref="S11">IFERROR(INDEX('7) Audit Report Feed Mill'!T$11:T$1650,'8a) NC Summary-Feed Mill'!$A11),"")</f>
        <v>Closed</v>
      </c>
      <c r="T11" s="466">
        <f t="array" ref="T11">IFERROR(INDEX('7) Audit Report Feed Mill'!U$11:U$1650,'8a) NC Summary-Feed Mill'!$A11),"")</f>
        <v>45860</v>
      </c>
      <c r="U11" s="558" t="str">
        <f t="array" ref="U11">IFERROR(INDEX('7) Audit Report Feed Mill'!V$11:V$1650,'8a) NC Summary-Feed Mill'!$A11),"")</f>
        <v/>
      </c>
      <c r="V11" s="559" t="str">
        <f t="array" ref="V11">IFERROR(INDEX('7) Audit Report Feed Mill'!W$11:W$1650,'8a) NC Summary-Feed Mill'!$A11),"")</f>
        <v/>
      </c>
      <c r="W11" s="558" t="str">
        <f t="array" ref="W11">IFERROR(INDEX('7) Audit Report Feed Mill'!X$11:X$1650,'8a) NC Summary-Feed Mill'!$A11),"")</f>
        <v/>
      </c>
      <c r="X11" s="559" t="str">
        <f t="array" ref="X11">IFERROR(INDEX('7) Audit Report Feed Mill'!Z$11:Z$1650,'8a) NC Summary-Feed Mill'!$A11),"")</f>
        <v/>
      </c>
      <c r="Y11" s="240"/>
      <c r="Z11" s="240"/>
    </row>
    <row r="12" ht="376.5" customHeight="1">
      <c r="A12" s="557">
        <f>IF(ROWS($A$10:A12)&lt;=$A$6, MATCH("*R*",OFFSET('7) Audit Report Feed Mill'!$H$11,A11,0,4770),0)+A11,"")</f>
        <v>278</v>
      </c>
      <c r="B12" s="558" t="str">
        <f t="array" ref="B12">IFERROR(INDEX('7) Audit Report Feed Mill'!Y$11:Y$1650,'8a) NC Summary-Feed Mill'!$A12),"")</f>
        <v/>
      </c>
      <c r="C12" s="558" t="str">
        <f t="array" ref="C12">IFERROR(INDEX('7) Audit Report Feed Mill'!C$11:C$1650,'8a) NC Summary-Feed Mill'!$A12),"")</f>
        <v/>
      </c>
      <c r="D12" s="559" t="str">
        <f t="array" ref="D12">IFERROR(INDEX('7) Audit Report Feed Mill'!D$11:D$1650,'8a) NC Summary-Feed Mill'!$A12),"")</f>
        <v/>
      </c>
      <c r="E12" s="560" t="str">
        <f t="array" ref="E12">IFERROR(INDEX('7) Audit Report Feed Mill'!E$11:E$1650,'8a) NC Summary-Feed Mill'!$A12),"")</f>
        <v/>
      </c>
      <c r="F12" s="161" t="str">
        <f t="array" ref="F12">IFERROR(INDEX('7) Audit Report Feed Mill'!F$11:F$1650,'8a) NC Summary-Feed Mill'!$A12),"")</f>
        <v/>
      </c>
      <c r="G12" s="464" t="str">
        <f t="array" ref="G12">IFERROR(INDEX('7) Audit Report Feed Mill'!H$11:H$1650,'8a) NC Summary-Feed Mill'!$A12),"")</f>
        <v>Minor</v>
      </c>
      <c r="H12" s="559" t="str">
        <f t="array" ref="H12">IFERROR(INDEX('7) Audit Report Feed Mill'!I$11:I$1650,'8a) NC Summary-Feed Mill'!$A12),"")</f>
        <v>During the site visit, it was observed that the container dedicated to the storage of oil and gasoline does not have containment tanks for the prevention of possible spills.However, there was no evidence of spills or leaks.
Some chemicals and/or oils did not have an identification label, or it was not legible.</v>
      </c>
      <c r="I12" s="559" t="str">
        <f t="array" ref="I12">IFERROR(INDEX('7) Audit Report Feed Mill'!J$11:J$1650,'8a) NC Summary-Feed Mill'!$A12),"")</f>
        <v>It is considered a minor NC as it does not impact compliance with the ASC standard.</v>
      </c>
      <c r="J12" s="466">
        <f t="array" ref="J12">IFERROR(INDEX('7) Audit Report Feed Mill'!K$11:K$1650,'8a) NC Summary-Feed Mill'!$A12),"")</f>
        <v>45798</v>
      </c>
      <c r="K12" s="466">
        <f t="array" ref="K12">IFERROR(INDEX('7) Audit Report Feed Mill'!L$11:L$1650,'8a) NC Summary-Feed Mill'!$A12),"")</f>
        <v>45888</v>
      </c>
      <c r="L12" s="559" t="str">
        <f t="array" ref="L12">IFERROR(INDEX('7) Audit Report Feed Mill'!M$11:M$1650,'8a) NC Summary-Feed Mill'!$A12),"")</f>
        <v> Containment tanks have been installed for the oil storage container to prevent any potential spills. Additionally, all chemical and oil containers have been properly labeled to ensure clear identification.</v>
      </c>
      <c r="M12" s="559" t="str">
        <f t="array" ref="M12">IFERROR(INDEX('7) Audit Report Feed Mill'!N$11:N$1650,'8a) NC Summary-Feed Mill'!$A12),"")</f>
        <v> Labels became worn or unreadable over the time due to regular use and exposure. </v>
      </c>
      <c r="N12" s="559" t="str">
        <f t="array" ref="N12">IFERROR(INDEX('7) Audit Report Feed Mill'!O$11:O$1650,'8a) NC Summary-Feed Mill'!$A12),"")</f>
        <v>Regular inspections will be scheduled to ensure compliance with safety requirements</v>
      </c>
      <c r="O12" s="559" t="str">
        <f t="array" ref="O12">IFERROR(INDEX('7) Audit Report Feed Mill'!P$11:P$1650,'8a) NC Summary-Feed Mill'!$A12),"")</f>
        <v>photograph</v>
      </c>
      <c r="P12" s="559" t="str">
        <f t="array" ref="P12">IFERROR(INDEX('7) Audit Report Feed Mill'!Q$11:Q$1650,'8a) NC Summary-Feed Mill'!$A12),"")</f>
        <v>Yes</v>
      </c>
      <c r="Q12" s="466" t="str">
        <f t="array" ref="Q12">IFERROR(INDEX('7) Audit Report Feed Mill'!R$11:R$1650,'8a) NC Summary-Feed Mill'!$A12),"")</f>
        <v/>
      </c>
      <c r="R12" s="559" t="str">
        <f t="array" ref="R12">IFERROR(INDEX('7) Audit Report Feed Mill'!S$11:S$1650,'8a) NC Summary-Feed Mill'!$A12),"")</f>
        <v/>
      </c>
      <c r="S12" s="559" t="str">
        <f t="array" ref="S12">IFERROR(INDEX('7) Audit Report Feed Mill'!T$11:T$1650,'8a) NC Summary-Feed Mill'!$A12),"")</f>
        <v>Closed</v>
      </c>
      <c r="T12" s="466">
        <f t="array" ref="T12">IFERROR(INDEX('7) Audit Report Feed Mill'!U$11:U$1650,'8a) NC Summary-Feed Mill'!$A12),"")</f>
        <v>45860</v>
      </c>
      <c r="U12" s="558" t="str">
        <f t="array" ref="U12">IFERROR(INDEX('7) Audit Report Feed Mill'!V$11:V$1650,'8a) NC Summary-Feed Mill'!$A12),"")</f>
        <v/>
      </c>
      <c r="V12" s="559" t="str">
        <f t="array" ref="V12">IFERROR(INDEX('7) Audit Report Feed Mill'!W$11:W$1650,'8a) NC Summary-Feed Mill'!$A12),"")</f>
        <v/>
      </c>
      <c r="W12" s="558" t="str">
        <f t="array" ref="W12">IFERROR(INDEX('7) Audit Report Feed Mill'!X$11:X$1650,'8a) NC Summary-Feed Mill'!$A12),"")</f>
        <v/>
      </c>
      <c r="X12" s="559" t="str">
        <f t="array" ref="X12">IFERROR(INDEX('7) Audit Report Feed Mill'!Z$11:Z$1650,'8a) NC Summary-Feed Mill'!$A12),"")</f>
        <v/>
      </c>
      <c r="Y12" s="240"/>
      <c r="Z12" s="240"/>
    </row>
    <row r="13" ht="376.5" customHeight="1">
      <c r="A13" s="557">
        <f>IF(ROWS($A$10:A13)&lt;=$A$6, MATCH("*R*",OFFSET('7) Audit Report Feed Mill'!$H$11,A12,0,4770),0)+A12,"")</f>
        <v>401</v>
      </c>
      <c r="B13" s="558" t="str">
        <f t="array" ref="B13">IFERROR(INDEX('7) Audit Report Feed Mill'!Y$11:Y$1650,'8a) NC Summary-Feed Mill'!$A13),"")</f>
        <v/>
      </c>
      <c r="C13" s="558" t="str">
        <f t="array" ref="C13">IFERROR(INDEX('7) Audit Report Feed Mill'!C$11:C$1650,'8a) NC Summary-Feed Mill'!$A13),"")</f>
        <v/>
      </c>
      <c r="D13" s="559" t="str">
        <f t="array" ref="D13">IFERROR(INDEX('7) Audit Report Feed Mill'!D$11:D$1650,'8a) NC Summary-Feed Mill'!$A13),"")</f>
        <v/>
      </c>
      <c r="E13" s="560" t="str">
        <f t="array" ref="E13">IFERROR(INDEX('7) Audit Report Feed Mill'!E$11:E$1650,'8a) NC Summary-Feed Mill'!$A13),"")</f>
        <v/>
      </c>
      <c r="F13" s="161" t="str">
        <f t="array" ref="F13">IFERROR(INDEX('7) Audit Report Feed Mill'!F$11:F$1650,'8a) NC Summary-Feed Mill'!$A13),"")</f>
        <v/>
      </c>
      <c r="G13" s="464" t="str">
        <f t="array" ref="G13">IFERROR(INDEX('7) Audit Report Feed Mill'!H$11:H$1650,'8a) NC Summary-Feed Mill'!$A13),"")</f>
        <v>Minor</v>
      </c>
      <c r="H13" s="559" t="str">
        <f t="array" ref="H13">IFERROR(INDEX('7) Audit Report Feed Mill'!I$11:I$1650,'8a) NC Summary-Feed Mill'!$A13),"")</f>
        <v>NC: The organization has not yet participated in a multistakeholder consultation, as required. Although an email has been sent to initiate contact, a response is still pending.This is an IA</v>
      </c>
      <c r="I13" s="559" t="str">
        <f t="array" ref="I13">IFERROR(INDEX('7) Audit Report Feed Mill'!J$11:J$1650,'8a) NC Summary-Feed Mill'!$A13),"")</f>
        <v>It is considered a minor NC as it does not impact compliance with the ASC standard.</v>
      </c>
      <c r="J13" s="466">
        <f t="array" ref="J13">IFERROR(INDEX('7) Audit Report Feed Mill'!K$11:K$1650,'8a) NC Summary-Feed Mill'!$A13),"")</f>
        <v>45798</v>
      </c>
      <c r="K13" s="466">
        <f t="array" ref="K13">IFERROR(INDEX('7) Audit Report Feed Mill'!L$11:L$1650,'8a) NC Summary-Feed Mill'!$A13),"")</f>
        <v>45888</v>
      </c>
      <c r="L13" s="559" t="str">
        <f t="array" ref="L13">IFERROR(INDEX('7) Audit Report Feed Mill'!M$11:M$1650,'8a) NC Summary-Feed Mill'!$A13),"")</f>
        <v>We have sent an email and we are currently awaiting a response regarding the participation.</v>
      </c>
      <c r="M13" s="559" t="str">
        <f t="array" ref="M13">IFERROR(INDEX('7) Audit Report Feed Mill'!N$11:N$1650,'8a) NC Summary-Feed Mill'!$A13),"")</f>
        <v>  We have sent an email and we are currently awaiting a response regarding the participation.</v>
      </c>
      <c r="N13" s="559" t="str">
        <f t="array" ref="N13">IFERROR(INDEX('7) Audit Report Feed Mill'!O$11:O$1650,'8a) NC Summary-Feed Mill'!$A13),"")</f>
        <v>None</v>
      </c>
      <c r="O13" s="559" t="str">
        <f t="array" ref="O13">IFERROR(INDEX('7) Audit Report Feed Mill'!P$11:P$1650,'8a) NC Summary-Feed Mill'!$A13),"")</f>
        <v>Email</v>
      </c>
      <c r="P13" s="559" t="str">
        <f t="array" ref="P13">IFERROR(INDEX('7) Audit Report Feed Mill'!Q$11:Q$1650,'8a) NC Summary-Feed Mill'!$A13),"")</f>
        <v>Yes</v>
      </c>
      <c r="Q13" s="466">
        <f t="array" ref="Q13">IFERROR(INDEX('7) Audit Report Feed Mill'!R$11:R$1650,'8a) NC Summary-Feed Mill'!$A13),"")</f>
        <v>46163</v>
      </c>
      <c r="R13" s="559" t="str">
        <f t="array" ref="R13">IFERROR(INDEX('7) Audit Report Feed Mill'!S$11:S$1650,'8a) NC Summary-Feed Mill'!$A13),"")</f>
        <v>The company is awaiting a response to participate.</v>
      </c>
      <c r="S13" s="559" t="str">
        <f t="array" ref="S13">IFERROR(INDEX('7) Audit Report Feed Mill'!T$11:T$1650,'8a) NC Summary-Feed Mill'!$A13),"")</f>
        <v>Extended</v>
      </c>
      <c r="T13" s="466" t="str">
        <f t="array" ref="T13">IFERROR(INDEX('7) Audit Report Feed Mill'!U$11:U$1650,'8a) NC Summary-Feed Mill'!$A13),"")</f>
        <v/>
      </c>
      <c r="U13" s="558" t="str">
        <f t="array" ref="U13">IFERROR(INDEX('7) Audit Report Feed Mill'!V$11:V$1650,'8a) NC Summary-Feed Mill'!$A13),"")</f>
        <v/>
      </c>
      <c r="V13" s="559" t="str">
        <f t="array" ref="V13">IFERROR(INDEX('7) Audit Report Feed Mill'!W$11:W$1650,'8a) NC Summary-Feed Mill'!$A13),"")</f>
        <v/>
      </c>
      <c r="W13" s="558" t="str">
        <f t="array" ref="W13">IFERROR(INDEX('7) Audit Report Feed Mill'!X$11:X$1650,'8a) NC Summary-Feed Mill'!$A13),"")</f>
        <v/>
      </c>
      <c r="X13" s="559" t="str">
        <f t="array" ref="X13">IFERROR(INDEX('7) Audit Report Feed Mill'!Z$11:Z$1650,'8a) NC Summary-Feed Mill'!$A13),"")</f>
        <v/>
      </c>
      <c r="Y13" s="240"/>
      <c r="Z13" s="240"/>
    </row>
    <row r="14" ht="376.5" customHeight="1">
      <c r="A14" s="557">
        <f>IF(ROWS($A$10:A14)&lt;=$A$6, MATCH("*R*",OFFSET('7) Audit Report Feed Mill'!$H$11,A13,0,4770),0)+A13,"")</f>
        <v>402</v>
      </c>
      <c r="B14" s="558" t="str">
        <f t="array" ref="B14">IFERROR(INDEX('7) Audit Report Feed Mill'!Y$11:Y$1650,'8a) NC Summary-Feed Mill'!$A14),"")</f>
        <v/>
      </c>
      <c r="C14" s="558" t="str">
        <f t="array" ref="C14">IFERROR(INDEX('7) Audit Report Feed Mill'!C$11:C$1650,'8a) NC Summary-Feed Mill'!$A14),"")</f>
        <v/>
      </c>
      <c r="D14" s="559" t="str">
        <f t="array" ref="D14">IFERROR(INDEX('7) Audit Report Feed Mill'!D$11:D$1650,'8a) NC Summary-Feed Mill'!$A14),"")</f>
        <v/>
      </c>
      <c r="E14" s="560" t="str">
        <f t="array" ref="E14">IFERROR(INDEX('7) Audit Report Feed Mill'!E$11:E$1650,'8a) NC Summary-Feed Mill'!$A14),"")</f>
        <v/>
      </c>
      <c r="F14" s="161" t="str">
        <f t="array" ref="F14">IFERROR(INDEX('7) Audit Report Feed Mill'!F$11:F$1650,'8a) NC Summary-Feed Mill'!$A14),"")</f>
        <v/>
      </c>
      <c r="G14" s="464" t="str">
        <f t="array" ref="G14">IFERROR(INDEX('7) Audit Report Feed Mill'!H$11:H$1650,'8a) NC Summary-Feed Mill'!$A14),"")</f>
        <v>Minor</v>
      </c>
      <c r="H14" s="559" t="str">
        <f t="array" ref="H14">IFERROR(INDEX('7) Audit Report Feed Mill'!I$11:I$1650,'8a) NC Summary-Feed Mill'!$A14),"")</f>
        <v>NC: The organization has not yet participated in a multistakeholder consultation, as required. Although an email has been sent to initiate contact, a response is still pending.This is an IA
</v>
      </c>
      <c r="I14" s="559" t="str">
        <f t="array" ref="I14">IFERROR(INDEX('7) Audit Report Feed Mill'!J$11:J$1650,'8a) NC Summary-Feed Mill'!$A14),"")</f>
        <v>It is considered a minor NC as it does not impact compliance with the ASC standard.</v>
      </c>
      <c r="J14" s="466">
        <f t="array" ref="J14">IFERROR(INDEX('7) Audit Report Feed Mill'!K$11:K$1650,'8a) NC Summary-Feed Mill'!$A14),"")</f>
        <v>45798</v>
      </c>
      <c r="K14" s="466">
        <f t="array" ref="K14">IFERROR(INDEX('7) Audit Report Feed Mill'!L$11:L$1650,'8a) NC Summary-Feed Mill'!$A14),"")</f>
        <v>45888</v>
      </c>
      <c r="L14" s="559" t="str">
        <f t="array" ref="L14">IFERROR(INDEX('7) Audit Report Feed Mill'!M$11:M$1650,'8a) NC Summary-Feed Mill'!$A14),"")</f>
        <v>We have sent an email and we are currently awaiting a response regarding the participation.</v>
      </c>
      <c r="M14" s="559" t="str">
        <f t="array" ref="M14">IFERROR(INDEX('7) Audit Report Feed Mill'!N$11:N$1650,'8a) NC Summary-Feed Mill'!$A14),"")</f>
        <v>  We have sent an email and we are currently awaiting a response regarding the participation.</v>
      </c>
      <c r="N14" s="559" t="str">
        <f t="array" ref="N14">IFERROR(INDEX('7) Audit Report Feed Mill'!O$11:O$1650,'8a) NC Summary-Feed Mill'!$A14),"")</f>
        <v>None</v>
      </c>
      <c r="O14" s="559" t="str">
        <f t="array" ref="O14">IFERROR(INDEX('7) Audit Report Feed Mill'!P$11:P$1650,'8a) NC Summary-Feed Mill'!$A14),"")</f>
        <v>Email</v>
      </c>
      <c r="P14" s="559" t="str">
        <f t="array" ref="P14">IFERROR(INDEX('7) Audit Report Feed Mill'!Q$11:Q$1650,'8a) NC Summary-Feed Mill'!$A14),"")</f>
        <v>Yes</v>
      </c>
      <c r="Q14" s="466">
        <f t="array" ref="Q14">IFERROR(INDEX('7) Audit Report Feed Mill'!R$11:R$1650,'8a) NC Summary-Feed Mill'!$A14),"")</f>
        <v>46163</v>
      </c>
      <c r="R14" s="559" t="str">
        <f t="array" ref="R14">IFERROR(INDEX('7) Audit Report Feed Mill'!S$11:S$1650,'8a) NC Summary-Feed Mill'!$A14),"")</f>
        <v>The company is awaiting a response to participate.</v>
      </c>
      <c r="S14" s="559" t="str">
        <f t="array" ref="S14">IFERROR(INDEX('7) Audit Report Feed Mill'!T$11:T$1650,'8a) NC Summary-Feed Mill'!$A14),"")</f>
        <v>Extended</v>
      </c>
      <c r="T14" s="466" t="str">
        <f t="array" ref="T14">IFERROR(INDEX('7) Audit Report Feed Mill'!U$11:U$1650,'8a) NC Summary-Feed Mill'!$A14),"")</f>
        <v/>
      </c>
      <c r="U14" s="558" t="str">
        <f t="array" ref="U14">IFERROR(INDEX('7) Audit Report Feed Mill'!V$11:V$1650,'8a) NC Summary-Feed Mill'!$A14),"")</f>
        <v/>
      </c>
      <c r="V14" s="559" t="str">
        <f t="array" ref="V14">IFERROR(INDEX('7) Audit Report Feed Mill'!W$11:W$1650,'8a) NC Summary-Feed Mill'!$A14),"")</f>
        <v/>
      </c>
      <c r="W14" s="558" t="str">
        <f t="array" ref="W14">IFERROR(INDEX('7) Audit Report Feed Mill'!X$11:X$1650,'8a) NC Summary-Feed Mill'!$A14),"")</f>
        <v/>
      </c>
      <c r="X14" s="559" t="str">
        <f t="array" ref="X14">IFERROR(INDEX('7) Audit Report Feed Mill'!Z$11:Z$1650,'8a) NC Summary-Feed Mill'!$A14),"")</f>
        <v/>
      </c>
      <c r="Y14" s="240"/>
      <c r="Z14" s="240"/>
    </row>
    <row r="15" ht="14.25" customHeight="1">
      <c r="A15" s="557" t="str">
        <f>IF(ROWS($A$10:A15)&lt;=$A$6, MATCH("*R*",OFFSET('7) Audit Report Feed Mill'!$H$11,A14,0,4770),0)+A14,"")</f>
        <v/>
      </c>
      <c r="B15" s="558" t="str">
        <f t="array" ref="B15:B16">IFERROR(INDEX('7) Audit Report Feed Mill'!Y$11:Y$1650,'8a) NC Summary-Feed Mill'!$A15),"")</f>
        <v>#REF!</v>
      </c>
      <c r="C15" s="558" t="str">
        <f t="array" ref="C15:C16">IFERROR(INDEX('7) Audit Report Feed Mill'!C$11:C$1650,'8a) NC Summary-Feed Mill'!$A15),"")</f>
        <v>#REF!</v>
      </c>
      <c r="D15" s="559" t="str">
        <f t="array" ref="D15:D16">IFERROR(INDEX('7) Audit Report Feed Mill'!D$11:D$1650,'8a) NC Summary-Feed Mill'!$A15),"")</f>
        <v>#REF!</v>
      </c>
      <c r="E15" s="560" t="str">
        <f t="array" ref="E15:E16">IFERROR(INDEX('7) Audit Report Feed Mill'!E$11:E$1650,'8a) NC Summary-Feed Mill'!$A15),"")</f>
        <v>#REF!</v>
      </c>
      <c r="F15" s="161" t="str">
        <f t="array" ref="F15:F16">IFERROR(INDEX('7) Audit Report Feed Mill'!F$11:F$1650,'8a) NC Summary-Feed Mill'!$A15),"")</f>
        <v>#REF!</v>
      </c>
      <c r="G15" s="464" t="str">
        <f t="array" ref="G15:G16">IFERROR(INDEX('7) Audit Report Feed Mill'!H$11:H$1650,'8a) NC Summary-Feed Mill'!$A15),"")</f>
        <v>#REF!</v>
      </c>
      <c r="H15" s="559" t="str">
        <f t="array" ref="H15:H16">IFERROR(INDEX('7) Audit Report Feed Mill'!I$11:I$1650,'8a) NC Summary-Feed Mill'!$A15),"")</f>
        <v>#REF!</v>
      </c>
      <c r="I15" s="559" t="str">
        <f t="array" ref="I15:I16">IFERROR(INDEX('7) Audit Report Feed Mill'!J$11:J$1650,'8a) NC Summary-Feed Mill'!$A15),"")</f>
        <v>#REF!</v>
      </c>
      <c r="J15" s="466" t="str">
        <f t="array" ref="J15:J16">IFERROR(INDEX('7) Audit Report Feed Mill'!K$11:K$1650,'8a) NC Summary-Feed Mill'!$A15),"")</f>
        <v>#REF!</v>
      </c>
      <c r="K15" s="466" t="str">
        <f t="array" ref="K15:K16">IFERROR(INDEX('7) Audit Report Feed Mill'!L$11:L$1650,'8a) NC Summary-Feed Mill'!$A15),"")</f>
        <v>#REF!</v>
      </c>
      <c r="L15" s="559" t="str">
        <f t="array" ref="L15:L16">IFERROR(INDEX('7) Audit Report Feed Mill'!M$11:M$1650,'8a) NC Summary-Feed Mill'!$A15),"")</f>
        <v>#REF!</v>
      </c>
      <c r="M15" s="559" t="str">
        <f t="array" ref="M15:M16">IFERROR(INDEX('7) Audit Report Feed Mill'!N$11:N$1650,'8a) NC Summary-Feed Mill'!$A15),"")</f>
        <v>#REF!</v>
      </c>
      <c r="N15" s="559" t="str">
        <f t="array" ref="N15:N16">IFERROR(INDEX('7) Audit Report Feed Mill'!O$11:O$1650,'8a) NC Summary-Feed Mill'!$A15),"")</f>
        <v>#REF!</v>
      </c>
      <c r="O15" s="559" t="str">
        <f t="array" ref="O15:O16">IFERROR(INDEX('7) Audit Report Feed Mill'!P$11:P$1650,'8a) NC Summary-Feed Mill'!$A15),"")</f>
        <v>#REF!</v>
      </c>
      <c r="P15" s="559" t="str">
        <f t="array" ref="P15:P16">IFERROR(INDEX('7) Audit Report Feed Mill'!Q$11:Q$1650,'8a) NC Summary-Feed Mill'!$A15),"")</f>
        <v>#REF!</v>
      </c>
      <c r="Q15" s="466" t="str">
        <f t="array" ref="Q15:Q16">IFERROR(INDEX('7) Audit Report Feed Mill'!R$11:R$1650,'8a) NC Summary-Feed Mill'!$A15),"")</f>
        <v>#REF!</v>
      </c>
      <c r="R15" s="559" t="str">
        <f t="array" ref="R15:R16">IFERROR(INDEX('7) Audit Report Feed Mill'!S$11:S$1650,'8a) NC Summary-Feed Mill'!$A15),"")</f>
        <v>#REF!</v>
      </c>
      <c r="S15" s="559" t="str">
        <f t="array" ref="S15:S16">IFERROR(INDEX('7) Audit Report Feed Mill'!T$11:T$1650,'8a) NC Summary-Feed Mill'!$A15),"")</f>
        <v>#REF!</v>
      </c>
      <c r="T15" s="466" t="str">
        <f t="array" ref="T15:T16">IFERROR(INDEX('7) Audit Report Feed Mill'!U$11:U$1650,'8a) NC Summary-Feed Mill'!$A15),"")</f>
        <v>#REF!</v>
      </c>
      <c r="U15" s="558" t="str">
        <f t="array" ref="U15:U16">IFERROR(INDEX('7) Audit Report Feed Mill'!V$11:V$1650,'8a) NC Summary-Feed Mill'!$A15),"")</f>
        <v>#REF!</v>
      </c>
      <c r="V15" s="559" t="str">
        <f t="array" ref="V15:V16">IFERROR(INDEX('7) Audit Report Feed Mill'!W$11:W$1650,'8a) NC Summary-Feed Mill'!$A15),"")</f>
        <v>#REF!</v>
      </c>
      <c r="W15" s="558" t="str">
        <f t="array" ref="W15:W16">IFERROR(INDEX('7) Audit Report Feed Mill'!X$11:X$1650,'8a) NC Summary-Feed Mill'!$A15),"")</f>
        <v>#REF!</v>
      </c>
      <c r="X15" s="559" t="str">
        <f t="array" ref="X15:X16">IFERROR(INDEX('7) Audit Report Feed Mill'!Z$11:Z$1650,'8a) NC Summary-Feed Mill'!$A15),"")</f>
        <v>#REF!</v>
      </c>
      <c r="Y15" s="240"/>
      <c r="Z15" s="240"/>
    </row>
    <row r="16" ht="14.25" customHeight="1">
      <c r="A16" s="557" t="str">
        <f>IF(ROWS($A$10:A16)&lt;=$A$6, MATCH("*R*",OFFSET('7) Audit Report Feed Mill'!$H$11,A15,0,4770),0)+A15,"")</f>
        <v/>
      </c>
      <c r="B16" s="558" t="str">
        <f t="array" ref="B16:B17">IFERROR(INDEX('7) Audit Report Feed Mill'!Y$11:Y$1650,'8a) NC Summary-Feed Mill'!$A16),"")</f>
        <v>#REF!</v>
      </c>
      <c r="C16" s="558" t="str">
        <f t="array" ref="C16:C17">IFERROR(INDEX('7) Audit Report Feed Mill'!C$11:C$1650,'8a) NC Summary-Feed Mill'!$A16),"")</f>
        <v>#REF!</v>
      </c>
      <c r="D16" s="559" t="str">
        <f t="array" ref="D16:D17">IFERROR(INDEX('7) Audit Report Feed Mill'!D$11:D$1650,'8a) NC Summary-Feed Mill'!$A16),"")</f>
        <v>#REF!</v>
      </c>
      <c r="E16" s="560" t="str">
        <f t="array" ref="E16:E17">IFERROR(INDEX('7) Audit Report Feed Mill'!E$11:E$1650,'8a) NC Summary-Feed Mill'!$A16),"")</f>
        <v>#REF!</v>
      </c>
      <c r="F16" s="161" t="str">
        <f t="array" ref="F16:F17">IFERROR(INDEX('7) Audit Report Feed Mill'!F$11:F$1650,'8a) NC Summary-Feed Mill'!$A16),"")</f>
        <v>#REF!</v>
      </c>
      <c r="G16" s="464" t="str">
        <f t="array" ref="G16:G17">IFERROR(INDEX('7) Audit Report Feed Mill'!H$11:H$1650,'8a) NC Summary-Feed Mill'!$A16),"")</f>
        <v>#REF!</v>
      </c>
      <c r="H16" s="559" t="str">
        <f t="array" ref="H16:H17">IFERROR(INDEX('7) Audit Report Feed Mill'!I$11:I$1650,'8a) NC Summary-Feed Mill'!$A16),"")</f>
        <v>#REF!</v>
      </c>
      <c r="I16" s="559" t="str">
        <f t="array" ref="I16:I17">IFERROR(INDEX('7) Audit Report Feed Mill'!J$11:J$1650,'8a) NC Summary-Feed Mill'!$A16),"")</f>
        <v>#REF!</v>
      </c>
      <c r="J16" s="466" t="str">
        <f t="array" ref="J16:J17">IFERROR(INDEX('7) Audit Report Feed Mill'!K$11:K$1650,'8a) NC Summary-Feed Mill'!$A16),"")</f>
        <v>#REF!</v>
      </c>
      <c r="K16" s="466" t="str">
        <f t="array" ref="K16:K17">IFERROR(INDEX('7) Audit Report Feed Mill'!L$11:L$1650,'8a) NC Summary-Feed Mill'!$A16),"")</f>
        <v>#REF!</v>
      </c>
      <c r="L16" s="559" t="str">
        <f t="array" ref="L16:L17">IFERROR(INDEX('7) Audit Report Feed Mill'!M$11:M$1650,'8a) NC Summary-Feed Mill'!$A16),"")</f>
        <v>#REF!</v>
      </c>
      <c r="M16" s="559" t="str">
        <f t="array" ref="M16:M17">IFERROR(INDEX('7) Audit Report Feed Mill'!N$11:N$1650,'8a) NC Summary-Feed Mill'!$A16),"")</f>
        <v>#REF!</v>
      </c>
      <c r="N16" s="559" t="str">
        <f t="array" ref="N16:N17">IFERROR(INDEX('7) Audit Report Feed Mill'!O$11:O$1650,'8a) NC Summary-Feed Mill'!$A16),"")</f>
        <v>#REF!</v>
      </c>
      <c r="O16" s="559" t="str">
        <f t="array" ref="O16:O17">IFERROR(INDEX('7) Audit Report Feed Mill'!P$11:P$1650,'8a) NC Summary-Feed Mill'!$A16),"")</f>
        <v>#REF!</v>
      </c>
      <c r="P16" s="559" t="str">
        <f t="array" ref="P16:P17">IFERROR(INDEX('7) Audit Report Feed Mill'!Q$11:Q$1650,'8a) NC Summary-Feed Mill'!$A16),"")</f>
        <v>#REF!</v>
      </c>
      <c r="Q16" s="466" t="str">
        <f t="array" ref="Q16:Q17">IFERROR(INDEX('7) Audit Report Feed Mill'!R$11:R$1650,'8a) NC Summary-Feed Mill'!$A16),"")</f>
        <v>#REF!</v>
      </c>
      <c r="R16" s="559" t="str">
        <f t="array" ref="R16:R17">IFERROR(INDEX('7) Audit Report Feed Mill'!S$11:S$1650,'8a) NC Summary-Feed Mill'!$A16),"")</f>
        <v>#REF!</v>
      </c>
      <c r="S16" s="559" t="str">
        <f t="array" ref="S16:S17">IFERROR(INDEX('7) Audit Report Feed Mill'!T$11:T$1650,'8a) NC Summary-Feed Mill'!$A16),"")</f>
        <v>#REF!</v>
      </c>
      <c r="T16" s="466" t="str">
        <f t="array" ref="T16:T17">IFERROR(INDEX('7) Audit Report Feed Mill'!U$11:U$1650,'8a) NC Summary-Feed Mill'!$A16),"")</f>
        <v>#REF!</v>
      </c>
      <c r="U16" s="558" t="str">
        <f t="array" ref="U16:U17">IFERROR(INDEX('7) Audit Report Feed Mill'!V$11:V$1650,'8a) NC Summary-Feed Mill'!$A16),"")</f>
        <v>#REF!</v>
      </c>
      <c r="V16" s="559" t="str">
        <f t="array" ref="V16:V17">IFERROR(INDEX('7) Audit Report Feed Mill'!W$11:W$1650,'8a) NC Summary-Feed Mill'!$A16),"")</f>
        <v>#REF!</v>
      </c>
      <c r="W16" s="558" t="str">
        <f t="array" ref="W16:W17">IFERROR(INDEX('7) Audit Report Feed Mill'!X$11:X$1650,'8a) NC Summary-Feed Mill'!$A16),"")</f>
        <v>#REF!</v>
      </c>
      <c r="X16" s="559" t="str">
        <f t="array" ref="X16:X17">IFERROR(INDEX('7) Audit Report Feed Mill'!Z$11:Z$1650,'8a) NC Summary-Feed Mill'!$A16),"")</f>
        <v>#REF!</v>
      </c>
      <c r="Y16" s="240"/>
      <c r="Z16" s="240"/>
    </row>
    <row r="17" ht="14.25" customHeight="1">
      <c r="A17" s="557" t="str">
        <f>IF(ROWS($A$10:A17)&lt;=$A$6, MATCH("*R*",OFFSET('7) Audit Report Feed Mill'!$H$11,A16,0,4770),0)+A16,"")</f>
        <v/>
      </c>
      <c r="B17" s="558" t="str">
        <f t="array" ref="B17:B18">IFERROR(INDEX('7) Audit Report Feed Mill'!Y$11:Y$1650,'8a) NC Summary-Feed Mill'!$A17),"")</f>
        <v>#REF!</v>
      </c>
      <c r="C17" s="558" t="str">
        <f t="array" ref="C17:C18">IFERROR(INDEX('7) Audit Report Feed Mill'!C$11:C$1650,'8a) NC Summary-Feed Mill'!$A17),"")</f>
        <v>#REF!</v>
      </c>
      <c r="D17" s="559" t="str">
        <f t="array" ref="D17:D18">IFERROR(INDEX('7) Audit Report Feed Mill'!D$11:D$1650,'8a) NC Summary-Feed Mill'!$A17),"")</f>
        <v>#REF!</v>
      </c>
      <c r="E17" s="560" t="str">
        <f t="array" ref="E17:E18">IFERROR(INDEX('7) Audit Report Feed Mill'!E$11:E$1650,'8a) NC Summary-Feed Mill'!$A17),"")</f>
        <v>#REF!</v>
      </c>
      <c r="F17" s="161" t="str">
        <f t="array" ref="F17:F18">IFERROR(INDEX('7) Audit Report Feed Mill'!F$11:F$1650,'8a) NC Summary-Feed Mill'!$A17),"")</f>
        <v>#REF!</v>
      </c>
      <c r="G17" s="464" t="str">
        <f t="array" ref="G17:G18">IFERROR(INDEX('7) Audit Report Feed Mill'!H$11:H$1650,'8a) NC Summary-Feed Mill'!$A17),"")</f>
        <v>#REF!</v>
      </c>
      <c r="H17" s="559" t="str">
        <f t="array" ref="H17:H18">IFERROR(INDEX('7) Audit Report Feed Mill'!I$11:I$1650,'8a) NC Summary-Feed Mill'!$A17),"")</f>
        <v>#REF!</v>
      </c>
      <c r="I17" s="559" t="str">
        <f t="array" ref="I17:I18">IFERROR(INDEX('7) Audit Report Feed Mill'!J$11:J$1650,'8a) NC Summary-Feed Mill'!$A17),"")</f>
        <v>#REF!</v>
      </c>
      <c r="J17" s="466" t="str">
        <f t="array" ref="J17:J18">IFERROR(INDEX('7) Audit Report Feed Mill'!K$11:K$1650,'8a) NC Summary-Feed Mill'!$A17),"")</f>
        <v>#REF!</v>
      </c>
      <c r="K17" s="466" t="str">
        <f t="array" ref="K17:K18">IFERROR(INDEX('7) Audit Report Feed Mill'!L$11:L$1650,'8a) NC Summary-Feed Mill'!$A17),"")</f>
        <v>#REF!</v>
      </c>
      <c r="L17" s="559" t="str">
        <f t="array" ref="L17:L18">IFERROR(INDEX('7) Audit Report Feed Mill'!M$11:M$1650,'8a) NC Summary-Feed Mill'!$A17),"")</f>
        <v>#REF!</v>
      </c>
      <c r="M17" s="559" t="str">
        <f t="array" ref="M17:M18">IFERROR(INDEX('7) Audit Report Feed Mill'!N$11:N$1650,'8a) NC Summary-Feed Mill'!$A17),"")</f>
        <v>#REF!</v>
      </c>
      <c r="N17" s="559" t="str">
        <f t="array" ref="N17:N18">IFERROR(INDEX('7) Audit Report Feed Mill'!O$11:O$1650,'8a) NC Summary-Feed Mill'!$A17),"")</f>
        <v>#REF!</v>
      </c>
      <c r="O17" s="559" t="str">
        <f t="array" ref="O17:O18">IFERROR(INDEX('7) Audit Report Feed Mill'!P$11:P$1650,'8a) NC Summary-Feed Mill'!$A17),"")</f>
        <v>#REF!</v>
      </c>
      <c r="P17" s="559" t="str">
        <f t="array" ref="P17:P18">IFERROR(INDEX('7) Audit Report Feed Mill'!Q$11:Q$1650,'8a) NC Summary-Feed Mill'!$A17),"")</f>
        <v>#REF!</v>
      </c>
      <c r="Q17" s="466" t="str">
        <f t="array" ref="Q17:Q18">IFERROR(INDEX('7) Audit Report Feed Mill'!R$11:R$1650,'8a) NC Summary-Feed Mill'!$A17),"")</f>
        <v>#REF!</v>
      </c>
      <c r="R17" s="559" t="str">
        <f t="array" ref="R17:R18">IFERROR(INDEX('7) Audit Report Feed Mill'!S$11:S$1650,'8a) NC Summary-Feed Mill'!$A17),"")</f>
        <v>#REF!</v>
      </c>
      <c r="S17" s="559" t="str">
        <f t="array" ref="S17:S18">IFERROR(INDEX('7) Audit Report Feed Mill'!T$11:T$1650,'8a) NC Summary-Feed Mill'!$A17),"")</f>
        <v>#REF!</v>
      </c>
      <c r="T17" s="466" t="str">
        <f t="array" ref="T17:T18">IFERROR(INDEX('7) Audit Report Feed Mill'!U$11:U$1650,'8a) NC Summary-Feed Mill'!$A17),"")</f>
        <v>#REF!</v>
      </c>
      <c r="U17" s="558" t="str">
        <f t="array" ref="U17:U18">IFERROR(INDEX('7) Audit Report Feed Mill'!V$11:V$1650,'8a) NC Summary-Feed Mill'!$A17),"")</f>
        <v>#REF!</v>
      </c>
      <c r="V17" s="559" t="str">
        <f t="array" ref="V17:V18">IFERROR(INDEX('7) Audit Report Feed Mill'!W$11:W$1650,'8a) NC Summary-Feed Mill'!$A17),"")</f>
        <v>#REF!</v>
      </c>
      <c r="W17" s="558" t="str">
        <f t="array" ref="W17:W18">IFERROR(INDEX('7) Audit Report Feed Mill'!X$11:X$1650,'8a) NC Summary-Feed Mill'!$A17),"")</f>
        <v>#REF!</v>
      </c>
      <c r="X17" s="559" t="str">
        <f t="array" ref="X17:X18">IFERROR(INDEX('7) Audit Report Feed Mill'!Z$11:Z$1650,'8a) NC Summary-Feed Mill'!$A17),"")</f>
        <v>#REF!</v>
      </c>
      <c r="Y17" s="240"/>
      <c r="Z17" s="240"/>
    </row>
    <row r="18" ht="14.25" customHeight="1">
      <c r="A18" s="557" t="str">
        <f>IF(ROWS($A$10:A18)&lt;=$A$6, MATCH("*R*",OFFSET('7) Audit Report Feed Mill'!$H$11,A17,0,4770),0)+A17,"")</f>
        <v/>
      </c>
      <c r="B18" s="558" t="str">
        <f t="array" ref="B18:B19">IFERROR(INDEX('7) Audit Report Feed Mill'!Y$11:Y$1650,'8a) NC Summary-Feed Mill'!$A18),"")</f>
        <v>#REF!</v>
      </c>
      <c r="C18" s="558" t="str">
        <f t="array" ref="C18:C19">IFERROR(INDEX('7) Audit Report Feed Mill'!C$11:C$1650,'8a) NC Summary-Feed Mill'!$A18),"")</f>
        <v>#REF!</v>
      </c>
      <c r="D18" s="559" t="str">
        <f t="array" ref="D18:D19">IFERROR(INDEX('7) Audit Report Feed Mill'!D$11:D$1650,'8a) NC Summary-Feed Mill'!$A18),"")</f>
        <v>#REF!</v>
      </c>
      <c r="E18" s="560" t="str">
        <f t="array" ref="E18:E19">IFERROR(INDEX('7) Audit Report Feed Mill'!E$11:E$1650,'8a) NC Summary-Feed Mill'!$A18),"")</f>
        <v>#REF!</v>
      </c>
      <c r="F18" s="161" t="str">
        <f t="array" ref="F18:F19">IFERROR(INDEX('7) Audit Report Feed Mill'!F$11:F$1650,'8a) NC Summary-Feed Mill'!$A18),"")</f>
        <v>#REF!</v>
      </c>
      <c r="G18" s="464" t="str">
        <f t="array" ref="G18:G19">IFERROR(INDEX('7) Audit Report Feed Mill'!H$11:H$1650,'8a) NC Summary-Feed Mill'!$A18),"")</f>
        <v>#REF!</v>
      </c>
      <c r="H18" s="559" t="str">
        <f t="array" ref="H18:H19">IFERROR(INDEX('7) Audit Report Feed Mill'!I$11:I$1650,'8a) NC Summary-Feed Mill'!$A18),"")</f>
        <v>#REF!</v>
      </c>
      <c r="I18" s="559" t="str">
        <f t="array" ref="I18:I19">IFERROR(INDEX('7) Audit Report Feed Mill'!J$11:J$1650,'8a) NC Summary-Feed Mill'!$A18),"")</f>
        <v>#REF!</v>
      </c>
      <c r="J18" s="466" t="str">
        <f t="array" ref="J18:J19">IFERROR(INDEX('7) Audit Report Feed Mill'!K$11:K$1650,'8a) NC Summary-Feed Mill'!$A18),"")</f>
        <v>#REF!</v>
      </c>
      <c r="K18" s="466" t="str">
        <f t="array" ref="K18:K19">IFERROR(INDEX('7) Audit Report Feed Mill'!L$11:L$1650,'8a) NC Summary-Feed Mill'!$A18),"")</f>
        <v>#REF!</v>
      </c>
      <c r="L18" s="559" t="str">
        <f t="array" ref="L18:L19">IFERROR(INDEX('7) Audit Report Feed Mill'!M$11:M$1650,'8a) NC Summary-Feed Mill'!$A18),"")</f>
        <v>#REF!</v>
      </c>
      <c r="M18" s="559" t="str">
        <f t="array" ref="M18:M19">IFERROR(INDEX('7) Audit Report Feed Mill'!N$11:N$1650,'8a) NC Summary-Feed Mill'!$A18),"")</f>
        <v>#REF!</v>
      </c>
      <c r="N18" s="559" t="str">
        <f t="array" ref="N18:N19">IFERROR(INDEX('7) Audit Report Feed Mill'!O$11:O$1650,'8a) NC Summary-Feed Mill'!$A18),"")</f>
        <v>#REF!</v>
      </c>
      <c r="O18" s="559" t="str">
        <f t="array" ref="O18:O19">IFERROR(INDEX('7) Audit Report Feed Mill'!P$11:P$1650,'8a) NC Summary-Feed Mill'!$A18),"")</f>
        <v>#REF!</v>
      </c>
      <c r="P18" s="559" t="str">
        <f t="array" ref="P18:P19">IFERROR(INDEX('7) Audit Report Feed Mill'!Q$11:Q$1650,'8a) NC Summary-Feed Mill'!$A18),"")</f>
        <v>#REF!</v>
      </c>
      <c r="Q18" s="466" t="str">
        <f t="array" ref="Q18:Q19">IFERROR(INDEX('7) Audit Report Feed Mill'!R$11:R$1650,'8a) NC Summary-Feed Mill'!$A18),"")</f>
        <v>#REF!</v>
      </c>
      <c r="R18" s="559" t="str">
        <f t="array" ref="R18:R19">IFERROR(INDEX('7) Audit Report Feed Mill'!S$11:S$1650,'8a) NC Summary-Feed Mill'!$A18),"")</f>
        <v>#REF!</v>
      </c>
      <c r="S18" s="559" t="str">
        <f t="array" ref="S18:S19">IFERROR(INDEX('7) Audit Report Feed Mill'!T$11:T$1650,'8a) NC Summary-Feed Mill'!$A18),"")</f>
        <v>#REF!</v>
      </c>
      <c r="T18" s="466" t="str">
        <f t="array" ref="T18:T19">IFERROR(INDEX('7) Audit Report Feed Mill'!U$11:U$1650,'8a) NC Summary-Feed Mill'!$A18),"")</f>
        <v>#REF!</v>
      </c>
      <c r="U18" s="558" t="str">
        <f t="array" ref="U18:U19">IFERROR(INDEX('7) Audit Report Feed Mill'!V$11:V$1650,'8a) NC Summary-Feed Mill'!$A18),"")</f>
        <v>#REF!</v>
      </c>
      <c r="V18" s="559" t="str">
        <f t="array" ref="V18:V19">IFERROR(INDEX('7) Audit Report Feed Mill'!W$11:W$1650,'8a) NC Summary-Feed Mill'!$A18),"")</f>
        <v>#REF!</v>
      </c>
      <c r="W18" s="558" t="str">
        <f t="array" ref="W18:W19">IFERROR(INDEX('7) Audit Report Feed Mill'!X$11:X$1650,'8a) NC Summary-Feed Mill'!$A18),"")</f>
        <v>#REF!</v>
      </c>
      <c r="X18" s="559" t="str">
        <f t="array" ref="X18:X19">IFERROR(INDEX('7) Audit Report Feed Mill'!Z$11:Z$1650,'8a) NC Summary-Feed Mill'!$A18),"")</f>
        <v>#REF!</v>
      </c>
      <c r="Y18" s="240"/>
      <c r="Z18" s="240"/>
    </row>
    <row r="19" ht="14.25" customHeight="1">
      <c r="A19" s="557" t="str">
        <f>IF(ROWS($A$10:A19)&lt;=$A$6, MATCH("*R*",OFFSET('7) Audit Report Feed Mill'!$H$11,A18,0,4770),0)+A18,"")</f>
        <v/>
      </c>
      <c r="B19" s="558" t="str">
        <f t="array" ref="B19:B20">IFERROR(INDEX('7) Audit Report Feed Mill'!Y$11:Y$1650,'8a) NC Summary-Feed Mill'!$A19),"")</f>
        <v>#REF!</v>
      </c>
      <c r="C19" s="558" t="str">
        <f t="array" ref="C19:C20">IFERROR(INDEX('7) Audit Report Feed Mill'!C$11:C$1650,'8a) NC Summary-Feed Mill'!$A19),"")</f>
        <v>#REF!</v>
      </c>
      <c r="D19" s="559" t="str">
        <f t="array" ref="D19:D20">IFERROR(INDEX('7) Audit Report Feed Mill'!D$11:D$1650,'8a) NC Summary-Feed Mill'!$A19),"")</f>
        <v>#REF!</v>
      </c>
      <c r="E19" s="560" t="str">
        <f t="array" ref="E19:E20">IFERROR(INDEX('7) Audit Report Feed Mill'!E$11:E$1650,'8a) NC Summary-Feed Mill'!$A19),"")</f>
        <v>#REF!</v>
      </c>
      <c r="F19" s="161" t="str">
        <f t="array" ref="F19:F20">IFERROR(INDEX('7) Audit Report Feed Mill'!F$11:F$1650,'8a) NC Summary-Feed Mill'!$A19),"")</f>
        <v>#REF!</v>
      </c>
      <c r="G19" s="464" t="str">
        <f t="array" ref="G19:G20">IFERROR(INDEX('7) Audit Report Feed Mill'!H$11:H$1650,'8a) NC Summary-Feed Mill'!$A19),"")</f>
        <v>#REF!</v>
      </c>
      <c r="H19" s="559" t="str">
        <f t="array" ref="H19:H20">IFERROR(INDEX('7) Audit Report Feed Mill'!I$11:I$1650,'8a) NC Summary-Feed Mill'!$A19),"")</f>
        <v>#REF!</v>
      </c>
      <c r="I19" s="559" t="str">
        <f t="array" ref="I19:I20">IFERROR(INDEX('7) Audit Report Feed Mill'!J$11:J$1650,'8a) NC Summary-Feed Mill'!$A19),"")</f>
        <v>#REF!</v>
      </c>
      <c r="J19" s="466" t="str">
        <f t="array" ref="J19:J20">IFERROR(INDEX('7) Audit Report Feed Mill'!K$11:K$1650,'8a) NC Summary-Feed Mill'!$A19),"")</f>
        <v>#REF!</v>
      </c>
      <c r="K19" s="466" t="str">
        <f t="array" ref="K19:K20">IFERROR(INDEX('7) Audit Report Feed Mill'!L$11:L$1650,'8a) NC Summary-Feed Mill'!$A19),"")</f>
        <v>#REF!</v>
      </c>
      <c r="L19" s="559" t="str">
        <f t="array" ref="L19:L20">IFERROR(INDEX('7) Audit Report Feed Mill'!M$11:M$1650,'8a) NC Summary-Feed Mill'!$A19),"")</f>
        <v>#REF!</v>
      </c>
      <c r="M19" s="559" t="str">
        <f t="array" ref="M19:M20">IFERROR(INDEX('7) Audit Report Feed Mill'!N$11:N$1650,'8a) NC Summary-Feed Mill'!$A19),"")</f>
        <v>#REF!</v>
      </c>
      <c r="N19" s="559" t="str">
        <f t="array" ref="N19:N20">IFERROR(INDEX('7) Audit Report Feed Mill'!O$11:O$1650,'8a) NC Summary-Feed Mill'!$A19),"")</f>
        <v>#REF!</v>
      </c>
      <c r="O19" s="559" t="str">
        <f t="array" ref="O19:O20">IFERROR(INDEX('7) Audit Report Feed Mill'!P$11:P$1650,'8a) NC Summary-Feed Mill'!$A19),"")</f>
        <v>#REF!</v>
      </c>
      <c r="P19" s="559" t="str">
        <f t="array" ref="P19:P20">IFERROR(INDEX('7) Audit Report Feed Mill'!Q$11:Q$1650,'8a) NC Summary-Feed Mill'!$A19),"")</f>
        <v>#REF!</v>
      </c>
      <c r="Q19" s="466" t="str">
        <f t="array" ref="Q19:Q20">IFERROR(INDEX('7) Audit Report Feed Mill'!R$11:R$1650,'8a) NC Summary-Feed Mill'!$A19),"")</f>
        <v>#REF!</v>
      </c>
      <c r="R19" s="559" t="str">
        <f t="array" ref="R19:R20">IFERROR(INDEX('7) Audit Report Feed Mill'!S$11:S$1650,'8a) NC Summary-Feed Mill'!$A19),"")</f>
        <v>#REF!</v>
      </c>
      <c r="S19" s="559" t="str">
        <f t="array" ref="S19:S20">IFERROR(INDEX('7) Audit Report Feed Mill'!T$11:T$1650,'8a) NC Summary-Feed Mill'!$A19),"")</f>
        <v>#REF!</v>
      </c>
      <c r="T19" s="466" t="str">
        <f t="array" ref="T19:T20">IFERROR(INDEX('7) Audit Report Feed Mill'!U$11:U$1650,'8a) NC Summary-Feed Mill'!$A19),"")</f>
        <v>#REF!</v>
      </c>
      <c r="U19" s="558" t="str">
        <f t="array" ref="U19:U20">IFERROR(INDEX('7) Audit Report Feed Mill'!V$11:V$1650,'8a) NC Summary-Feed Mill'!$A19),"")</f>
        <v>#REF!</v>
      </c>
      <c r="V19" s="559" t="str">
        <f t="array" ref="V19:V20">IFERROR(INDEX('7) Audit Report Feed Mill'!W$11:W$1650,'8a) NC Summary-Feed Mill'!$A19),"")</f>
        <v>#REF!</v>
      </c>
      <c r="W19" s="558" t="str">
        <f t="array" ref="W19:W20">IFERROR(INDEX('7) Audit Report Feed Mill'!X$11:X$1650,'8a) NC Summary-Feed Mill'!$A19),"")</f>
        <v>#REF!</v>
      </c>
      <c r="X19" s="559" t="str">
        <f t="array" ref="X19:X20">IFERROR(INDEX('7) Audit Report Feed Mill'!Z$11:Z$1650,'8a) NC Summary-Feed Mill'!$A19),"")</f>
        <v>#REF!</v>
      </c>
      <c r="Y19" s="240"/>
      <c r="Z19" s="240"/>
    </row>
    <row r="20" ht="14.25" customHeight="1">
      <c r="A20" s="557" t="str">
        <f>IF(ROWS($A$10:A20)&lt;=$A$6, MATCH("*R*",OFFSET('7) Audit Report Feed Mill'!$H$11,A19,0,4770),0)+A19,"")</f>
        <v/>
      </c>
      <c r="B20" s="558" t="str">
        <f t="array" ref="B20:B21">IFERROR(INDEX('7) Audit Report Feed Mill'!Y$11:Y$1650,'8a) NC Summary-Feed Mill'!$A20),"")</f>
        <v>#REF!</v>
      </c>
      <c r="C20" s="558" t="str">
        <f t="array" ref="C20:C21">IFERROR(INDEX('7) Audit Report Feed Mill'!C$11:C$1650,'8a) NC Summary-Feed Mill'!$A20),"")</f>
        <v>#REF!</v>
      </c>
      <c r="D20" s="559" t="str">
        <f t="array" ref="D20:D21">IFERROR(INDEX('7) Audit Report Feed Mill'!D$11:D$1650,'8a) NC Summary-Feed Mill'!$A20),"")</f>
        <v>#REF!</v>
      </c>
      <c r="E20" s="560" t="str">
        <f t="array" ref="E20:E21">IFERROR(INDEX('7) Audit Report Feed Mill'!E$11:E$1650,'8a) NC Summary-Feed Mill'!$A20),"")</f>
        <v>#REF!</v>
      </c>
      <c r="F20" s="161" t="str">
        <f t="array" ref="F20:F21">IFERROR(INDEX('7) Audit Report Feed Mill'!F$11:F$1650,'8a) NC Summary-Feed Mill'!$A20),"")</f>
        <v>#REF!</v>
      </c>
      <c r="G20" s="464" t="str">
        <f t="array" ref="G20:G21">IFERROR(INDEX('7) Audit Report Feed Mill'!H$11:H$1650,'8a) NC Summary-Feed Mill'!$A20),"")</f>
        <v>#REF!</v>
      </c>
      <c r="H20" s="559" t="str">
        <f t="array" ref="H20:H21">IFERROR(INDEX('7) Audit Report Feed Mill'!I$11:I$1650,'8a) NC Summary-Feed Mill'!$A20),"")</f>
        <v>#REF!</v>
      </c>
      <c r="I20" s="559" t="str">
        <f t="array" ref="I20:I21">IFERROR(INDEX('7) Audit Report Feed Mill'!J$11:J$1650,'8a) NC Summary-Feed Mill'!$A20),"")</f>
        <v>#REF!</v>
      </c>
      <c r="J20" s="466" t="str">
        <f t="array" ref="J20:J21">IFERROR(INDEX('7) Audit Report Feed Mill'!K$11:K$1650,'8a) NC Summary-Feed Mill'!$A20),"")</f>
        <v>#REF!</v>
      </c>
      <c r="K20" s="466" t="str">
        <f t="array" ref="K20:K21">IFERROR(INDEX('7) Audit Report Feed Mill'!L$11:L$1650,'8a) NC Summary-Feed Mill'!$A20),"")</f>
        <v>#REF!</v>
      </c>
      <c r="L20" s="559" t="str">
        <f t="array" ref="L20:L21">IFERROR(INDEX('7) Audit Report Feed Mill'!M$11:M$1650,'8a) NC Summary-Feed Mill'!$A20),"")</f>
        <v>#REF!</v>
      </c>
      <c r="M20" s="559" t="str">
        <f t="array" ref="M20:M21">IFERROR(INDEX('7) Audit Report Feed Mill'!N$11:N$1650,'8a) NC Summary-Feed Mill'!$A20),"")</f>
        <v>#REF!</v>
      </c>
      <c r="N20" s="559" t="str">
        <f t="array" ref="N20:N21">IFERROR(INDEX('7) Audit Report Feed Mill'!O$11:O$1650,'8a) NC Summary-Feed Mill'!$A20),"")</f>
        <v>#REF!</v>
      </c>
      <c r="O20" s="559" t="str">
        <f t="array" ref="O20:O21">IFERROR(INDEX('7) Audit Report Feed Mill'!P$11:P$1650,'8a) NC Summary-Feed Mill'!$A20),"")</f>
        <v>#REF!</v>
      </c>
      <c r="P20" s="559" t="str">
        <f t="array" ref="P20:P21">IFERROR(INDEX('7) Audit Report Feed Mill'!Q$11:Q$1650,'8a) NC Summary-Feed Mill'!$A20),"")</f>
        <v>#REF!</v>
      </c>
      <c r="Q20" s="466" t="str">
        <f t="array" ref="Q20:Q21">IFERROR(INDEX('7) Audit Report Feed Mill'!R$11:R$1650,'8a) NC Summary-Feed Mill'!$A20),"")</f>
        <v>#REF!</v>
      </c>
      <c r="R20" s="559" t="str">
        <f t="array" ref="R20:R21">IFERROR(INDEX('7) Audit Report Feed Mill'!S$11:S$1650,'8a) NC Summary-Feed Mill'!$A20),"")</f>
        <v>#REF!</v>
      </c>
      <c r="S20" s="559" t="str">
        <f t="array" ref="S20:S21">IFERROR(INDEX('7) Audit Report Feed Mill'!T$11:T$1650,'8a) NC Summary-Feed Mill'!$A20),"")</f>
        <v>#REF!</v>
      </c>
      <c r="T20" s="466" t="str">
        <f t="array" ref="T20:T21">IFERROR(INDEX('7) Audit Report Feed Mill'!U$11:U$1650,'8a) NC Summary-Feed Mill'!$A20),"")</f>
        <v>#REF!</v>
      </c>
      <c r="U20" s="558" t="str">
        <f t="array" ref="U20:U21">IFERROR(INDEX('7) Audit Report Feed Mill'!V$11:V$1650,'8a) NC Summary-Feed Mill'!$A20),"")</f>
        <v>#REF!</v>
      </c>
      <c r="V20" s="559" t="str">
        <f t="array" ref="V20:V21">IFERROR(INDEX('7) Audit Report Feed Mill'!W$11:W$1650,'8a) NC Summary-Feed Mill'!$A20),"")</f>
        <v>#REF!</v>
      </c>
      <c r="W20" s="558" t="str">
        <f t="array" ref="W20:W21">IFERROR(INDEX('7) Audit Report Feed Mill'!X$11:X$1650,'8a) NC Summary-Feed Mill'!$A20),"")</f>
        <v>#REF!</v>
      </c>
      <c r="X20" s="559" t="str">
        <f t="array" ref="X20:X21">IFERROR(INDEX('7) Audit Report Feed Mill'!Z$11:Z$1650,'8a) NC Summary-Feed Mill'!$A20),"")</f>
        <v>#REF!</v>
      </c>
      <c r="Y20" s="561"/>
      <c r="Z20" s="240"/>
    </row>
    <row r="21" ht="14.25" customHeight="1">
      <c r="A21" s="557" t="str">
        <f>IF(ROWS($A$10:A21)&lt;=$A$6, MATCH("*R*",OFFSET('7) Audit Report Feed Mill'!$H$11,A20,0,4770),0)+A20,"")</f>
        <v/>
      </c>
      <c r="B21" s="558" t="str">
        <f t="array" ref="B21:B22">IFERROR(INDEX('7) Audit Report Feed Mill'!Y$11:Y$1650,'8a) NC Summary-Feed Mill'!$A21),"")</f>
        <v>#REF!</v>
      </c>
      <c r="C21" s="558" t="str">
        <f t="array" ref="C21:C22">IFERROR(INDEX('7) Audit Report Feed Mill'!C$11:C$1650,'8a) NC Summary-Feed Mill'!$A21),"")</f>
        <v>#REF!</v>
      </c>
      <c r="D21" s="559" t="str">
        <f t="array" ref="D21:D22">IFERROR(INDEX('7) Audit Report Feed Mill'!D$11:D$1650,'8a) NC Summary-Feed Mill'!$A21),"")</f>
        <v>#REF!</v>
      </c>
      <c r="E21" s="560" t="str">
        <f t="array" ref="E21:E22">IFERROR(INDEX('7) Audit Report Feed Mill'!E$11:E$1650,'8a) NC Summary-Feed Mill'!$A21),"")</f>
        <v>#REF!</v>
      </c>
      <c r="F21" s="161" t="str">
        <f t="array" ref="F21:F22">IFERROR(INDEX('7) Audit Report Feed Mill'!F$11:F$1650,'8a) NC Summary-Feed Mill'!$A21),"")</f>
        <v>#REF!</v>
      </c>
      <c r="G21" s="464" t="str">
        <f t="array" ref="G21:G22">IFERROR(INDEX('7) Audit Report Feed Mill'!H$11:H$1650,'8a) NC Summary-Feed Mill'!$A21),"")</f>
        <v>#REF!</v>
      </c>
      <c r="H21" s="559" t="str">
        <f t="array" ref="H21:H22">IFERROR(INDEX('7) Audit Report Feed Mill'!I$11:I$1650,'8a) NC Summary-Feed Mill'!$A21),"")</f>
        <v>#REF!</v>
      </c>
      <c r="I21" s="559" t="str">
        <f t="array" ref="I21:I22">IFERROR(INDEX('7) Audit Report Feed Mill'!J$11:J$1650,'8a) NC Summary-Feed Mill'!$A21),"")</f>
        <v>#REF!</v>
      </c>
      <c r="J21" s="466" t="str">
        <f t="array" ref="J21:J22">IFERROR(INDEX('7) Audit Report Feed Mill'!K$11:K$1650,'8a) NC Summary-Feed Mill'!$A21),"")</f>
        <v>#REF!</v>
      </c>
      <c r="K21" s="466" t="str">
        <f t="array" ref="K21:K22">IFERROR(INDEX('7) Audit Report Feed Mill'!L$11:L$1650,'8a) NC Summary-Feed Mill'!$A21),"")</f>
        <v>#REF!</v>
      </c>
      <c r="L21" s="559" t="str">
        <f t="array" ref="L21:L22">IFERROR(INDEX('7) Audit Report Feed Mill'!M$11:M$1650,'8a) NC Summary-Feed Mill'!$A21),"")</f>
        <v>#REF!</v>
      </c>
      <c r="M21" s="559" t="str">
        <f t="array" ref="M21:M22">IFERROR(INDEX('7) Audit Report Feed Mill'!N$11:N$1650,'8a) NC Summary-Feed Mill'!$A21),"")</f>
        <v>#REF!</v>
      </c>
      <c r="N21" s="559" t="str">
        <f t="array" ref="N21:N22">IFERROR(INDEX('7) Audit Report Feed Mill'!O$11:O$1650,'8a) NC Summary-Feed Mill'!$A21),"")</f>
        <v>#REF!</v>
      </c>
      <c r="O21" s="559" t="str">
        <f t="array" ref="O21:O22">IFERROR(INDEX('7) Audit Report Feed Mill'!P$11:P$1650,'8a) NC Summary-Feed Mill'!$A21),"")</f>
        <v>#REF!</v>
      </c>
      <c r="P21" s="559" t="str">
        <f t="array" ref="P21:P22">IFERROR(INDEX('7) Audit Report Feed Mill'!Q$11:Q$1650,'8a) NC Summary-Feed Mill'!$A21),"")</f>
        <v>#REF!</v>
      </c>
      <c r="Q21" s="466" t="str">
        <f t="array" ref="Q21:Q22">IFERROR(INDEX('7) Audit Report Feed Mill'!R$11:R$1650,'8a) NC Summary-Feed Mill'!$A21),"")</f>
        <v>#REF!</v>
      </c>
      <c r="R21" s="559" t="str">
        <f t="array" ref="R21:R22">IFERROR(INDEX('7) Audit Report Feed Mill'!S$11:S$1650,'8a) NC Summary-Feed Mill'!$A21),"")</f>
        <v>#REF!</v>
      </c>
      <c r="S21" s="559" t="str">
        <f t="array" ref="S21:S22">IFERROR(INDEX('7) Audit Report Feed Mill'!T$11:T$1650,'8a) NC Summary-Feed Mill'!$A21),"")</f>
        <v>#REF!</v>
      </c>
      <c r="T21" s="466" t="str">
        <f t="array" ref="T21:T22">IFERROR(INDEX('7) Audit Report Feed Mill'!U$11:U$1650,'8a) NC Summary-Feed Mill'!$A21),"")</f>
        <v>#REF!</v>
      </c>
      <c r="U21" s="558" t="str">
        <f t="array" ref="U21:U22">IFERROR(INDEX('7) Audit Report Feed Mill'!V$11:V$1650,'8a) NC Summary-Feed Mill'!$A21),"")</f>
        <v>#REF!</v>
      </c>
      <c r="V21" s="559" t="str">
        <f t="array" ref="V21:V22">IFERROR(INDEX('7) Audit Report Feed Mill'!W$11:W$1650,'8a) NC Summary-Feed Mill'!$A21),"")</f>
        <v>#REF!</v>
      </c>
      <c r="W21" s="558" t="str">
        <f t="array" ref="W21:W22">IFERROR(INDEX('7) Audit Report Feed Mill'!X$11:X$1650,'8a) NC Summary-Feed Mill'!$A21),"")</f>
        <v>#REF!</v>
      </c>
      <c r="X21" s="559" t="str">
        <f t="array" ref="X21:X22">IFERROR(INDEX('7) Audit Report Feed Mill'!Z$11:Z$1650,'8a) NC Summary-Feed Mill'!$A21),"")</f>
        <v>#REF!</v>
      </c>
      <c r="Y21" s="561"/>
      <c r="Z21" s="240"/>
    </row>
    <row r="22" ht="14.25" customHeight="1">
      <c r="A22" s="557" t="str">
        <f>IF(ROWS($A$10:A22)&lt;=$A$6, MATCH("*R*",OFFSET('7) Audit Report Feed Mill'!$H$11,A21,0,4770),0)+A21,"")</f>
        <v/>
      </c>
      <c r="B22" s="558" t="str">
        <f t="array" ref="B22:B23">IFERROR(INDEX('7) Audit Report Feed Mill'!Y$11:Y$1650,'8a) NC Summary-Feed Mill'!$A22),"")</f>
        <v>#REF!</v>
      </c>
      <c r="C22" s="558" t="str">
        <f t="array" ref="C22:C23">IFERROR(INDEX('7) Audit Report Feed Mill'!C$11:C$1650,'8a) NC Summary-Feed Mill'!$A22),"")</f>
        <v>#REF!</v>
      </c>
      <c r="D22" s="559" t="str">
        <f t="array" ref="D22:D23">IFERROR(INDEX('7) Audit Report Feed Mill'!D$11:D$1650,'8a) NC Summary-Feed Mill'!$A22),"")</f>
        <v>#REF!</v>
      </c>
      <c r="E22" s="560" t="str">
        <f t="array" ref="E22:E23">IFERROR(INDEX('7) Audit Report Feed Mill'!E$11:E$1650,'8a) NC Summary-Feed Mill'!$A22),"")</f>
        <v>#REF!</v>
      </c>
      <c r="F22" s="161" t="str">
        <f t="array" ref="F22:F23">IFERROR(INDEX('7) Audit Report Feed Mill'!F$11:F$1650,'8a) NC Summary-Feed Mill'!$A22),"")</f>
        <v>#REF!</v>
      </c>
      <c r="G22" s="464" t="str">
        <f t="array" ref="G22:G23">IFERROR(INDEX('7) Audit Report Feed Mill'!H$11:H$1650,'8a) NC Summary-Feed Mill'!$A22),"")</f>
        <v>#REF!</v>
      </c>
      <c r="H22" s="559" t="str">
        <f t="array" ref="H22:H23">IFERROR(INDEX('7) Audit Report Feed Mill'!I$11:I$1650,'8a) NC Summary-Feed Mill'!$A22),"")</f>
        <v>#REF!</v>
      </c>
      <c r="I22" s="559" t="str">
        <f t="array" ref="I22:I23">IFERROR(INDEX('7) Audit Report Feed Mill'!J$11:J$1650,'8a) NC Summary-Feed Mill'!$A22),"")</f>
        <v>#REF!</v>
      </c>
      <c r="J22" s="466" t="str">
        <f t="array" ref="J22:J23">IFERROR(INDEX('7) Audit Report Feed Mill'!K$11:K$1650,'8a) NC Summary-Feed Mill'!$A22),"")</f>
        <v>#REF!</v>
      </c>
      <c r="K22" s="466" t="str">
        <f t="array" ref="K22:K23">IFERROR(INDEX('7) Audit Report Feed Mill'!L$11:L$1650,'8a) NC Summary-Feed Mill'!$A22),"")</f>
        <v>#REF!</v>
      </c>
      <c r="L22" s="559" t="str">
        <f t="array" ref="L22:L23">IFERROR(INDEX('7) Audit Report Feed Mill'!M$11:M$1650,'8a) NC Summary-Feed Mill'!$A22),"")</f>
        <v>#REF!</v>
      </c>
      <c r="M22" s="559" t="str">
        <f t="array" ref="M22:M23">IFERROR(INDEX('7) Audit Report Feed Mill'!N$11:N$1650,'8a) NC Summary-Feed Mill'!$A22),"")</f>
        <v>#REF!</v>
      </c>
      <c r="N22" s="559" t="str">
        <f t="array" ref="N22:N23">IFERROR(INDEX('7) Audit Report Feed Mill'!O$11:O$1650,'8a) NC Summary-Feed Mill'!$A22),"")</f>
        <v>#REF!</v>
      </c>
      <c r="O22" s="559" t="str">
        <f t="array" ref="O22:O23">IFERROR(INDEX('7) Audit Report Feed Mill'!P$11:P$1650,'8a) NC Summary-Feed Mill'!$A22),"")</f>
        <v>#REF!</v>
      </c>
      <c r="P22" s="559" t="str">
        <f t="array" ref="P22:P23">IFERROR(INDEX('7) Audit Report Feed Mill'!Q$11:Q$1650,'8a) NC Summary-Feed Mill'!$A22),"")</f>
        <v>#REF!</v>
      </c>
      <c r="Q22" s="466" t="str">
        <f t="array" ref="Q22:Q23">IFERROR(INDEX('7) Audit Report Feed Mill'!R$11:R$1650,'8a) NC Summary-Feed Mill'!$A22),"")</f>
        <v>#REF!</v>
      </c>
      <c r="R22" s="559" t="str">
        <f t="array" ref="R22:R23">IFERROR(INDEX('7) Audit Report Feed Mill'!S$11:S$1650,'8a) NC Summary-Feed Mill'!$A22),"")</f>
        <v>#REF!</v>
      </c>
      <c r="S22" s="559" t="str">
        <f t="array" ref="S22:S23">IFERROR(INDEX('7) Audit Report Feed Mill'!T$11:T$1650,'8a) NC Summary-Feed Mill'!$A22),"")</f>
        <v>#REF!</v>
      </c>
      <c r="T22" s="466" t="str">
        <f t="array" ref="T22:T23">IFERROR(INDEX('7) Audit Report Feed Mill'!U$11:U$1650,'8a) NC Summary-Feed Mill'!$A22),"")</f>
        <v>#REF!</v>
      </c>
      <c r="U22" s="558" t="str">
        <f t="array" ref="U22:U23">IFERROR(INDEX('7) Audit Report Feed Mill'!V$11:V$1650,'8a) NC Summary-Feed Mill'!$A22),"")</f>
        <v>#REF!</v>
      </c>
      <c r="V22" s="559" t="str">
        <f t="array" ref="V22:V23">IFERROR(INDEX('7) Audit Report Feed Mill'!W$11:W$1650,'8a) NC Summary-Feed Mill'!$A22),"")</f>
        <v>#REF!</v>
      </c>
      <c r="W22" s="558" t="str">
        <f t="array" ref="W22:W23">IFERROR(INDEX('7) Audit Report Feed Mill'!X$11:X$1650,'8a) NC Summary-Feed Mill'!$A22),"")</f>
        <v>#REF!</v>
      </c>
      <c r="X22" s="559" t="str">
        <f t="array" ref="X22:X23">IFERROR(INDEX('7) Audit Report Feed Mill'!Z$11:Z$1650,'8a) NC Summary-Feed Mill'!$A22),"")</f>
        <v>#REF!</v>
      </c>
      <c r="Y22" s="561"/>
      <c r="Z22" s="240"/>
    </row>
    <row r="23" ht="14.25" customHeight="1">
      <c r="A23" s="557" t="str">
        <f>IF(ROWS($A$10:A23)&lt;=$A$6, MATCH("*R*",OFFSET('7) Audit Report Feed Mill'!$H$11,A22,0,4770),0)+A22,"")</f>
        <v/>
      </c>
      <c r="B23" s="558" t="str">
        <f t="array" ref="B23:B24">IFERROR(INDEX('7) Audit Report Feed Mill'!Y$11:Y$1650,'8a) NC Summary-Feed Mill'!$A23),"")</f>
        <v>#REF!</v>
      </c>
      <c r="C23" s="558" t="str">
        <f t="array" ref="C23:C24">IFERROR(INDEX('7) Audit Report Feed Mill'!C$11:C$1650,'8a) NC Summary-Feed Mill'!$A23),"")</f>
        <v>#REF!</v>
      </c>
      <c r="D23" s="559" t="str">
        <f t="array" ref="D23:D24">IFERROR(INDEX('7) Audit Report Feed Mill'!D$11:D$1650,'8a) NC Summary-Feed Mill'!$A23),"")</f>
        <v>#REF!</v>
      </c>
      <c r="E23" s="560" t="str">
        <f t="array" ref="E23:E24">IFERROR(INDEX('7) Audit Report Feed Mill'!E$11:E$1650,'8a) NC Summary-Feed Mill'!$A23),"")</f>
        <v>#REF!</v>
      </c>
      <c r="F23" s="161" t="str">
        <f t="array" ref="F23:F24">IFERROR(INDEX('7) Audit Report Feed Mill'!F$11:F$1650,'8a) NC Summary-Feed Mill'!$A23),"")</f>
        <v>#REF!</v>
      </c>
      <c r="G23" s="464" t="str">
        <f t="array" ref="G23:G24">IFERROR(INDEX('7) Audit Report Feed Mill'!H$11:H$1650,'8a) NC Summary-Feed Mill'!$A23),"")</f>
        <v>#REF!</v>
      </c>
      <c r="H23" s="559" t="str">
        <f t="array" ref="H23:H24">IFERROR(INDEX('7) Audit Report Feed Mill'!I$11:I$1650,'8a) NC Summary-Feed Mill'!$A23),"")</f>
        <v>#REF!</v>
      </c>
      <c r="I23" s="559" t="str">
        <f t="array" ref="I23:I24">IFERROR(INDEX('7) Audit Report Feed Mill'!J$11:J$1650,'8a) NC Summary-Feed Mill'!$A23),"")</f>
        <v>#REF!</v>
      </c>
      <c r="J23" s="466" t="str">
        <f t="array" ref="J23:J24">IFERROR(INDEX('7) Audit Report Feed Mill'!K$11:K$1650,'8a) NC Summary-Feed Mill'!$A23),"")</f>
        <v>#REF!</v>
      </c>
      <c r="K23" s="466" t="str">
        <f t="array" ref="K23:K24">IFERROR(INDEX('7) Audit Report Feed Mill'!L$11:L$1650,'8a) NC Summary-Feed Mill'!$A23),"")</f>
        <v>#REF!</v>
      </c>
      <c r="L23" s="559" t="str">
        <f t="array" ref="L23:L24">IFERROR(INDEX('7) Audit Report Feed Mill'!M$11:M$1650,'8a) NC Summary-Feed Mill'!$A23),"")</f>
        <v>#REF!</v>
      </c>
      <c r="M23" s="559" t="str">
        <f t="array" ref="M23:M24">IFERROR(INDEX('7) Audit Report Feed Mill'!N$11:N$1650,'8a) NC Summary-Feed Mill'!$A23),"")</f>
        <v>#REF!</v>
      </c>
      <c r="N23" s="559" t="str">
        <f t="array" ref="N23:N24">IFERROR(INDEX('7) Audit Report Feed Mill'!O$11:O$1650,'8a) NC Summary-Feed Mill'!$A23),"")</f>
        <v>#REF!</v>
      </c>
      <c r="O23" s="559" t="str">
        <f t="array" ref="O23:O24">IFERROR(INDEX('7) Audit Report Feed Mill'!P$11:P$1650,'8a) NC Summary-Feed Mill'!$A23),"")</f>
        <v>#REF!</v>
      </c>
      <c r="P23" s="559" t="str">
        <f t="array" ref="P23:P24">IFERROR(INDEX('7) Audit Report Feed Mill'!Q$11:Q$1650,'8a) NC Summary-Feed Mill'!$A23),"")</f>
        <v>#REF!</v>
      </c>
      <c r="Q23" s="466" t="str">
        <f t="array" ref="Q23:Q24">IFERROR(INDEX('7) Audit Report Feed Mill'!R$11:R$1650,'8a) NC Summary-Feed Mill'!$A23),"")</f>
        <v>#REF!</v>
      </c>
      <c r="R23" s="559" t="str">
        <f t="array" ref="R23:R24">IFERROR(INDEX('7) Audit Report Feed Mill'!S$11:S$1650,'8a) NC Summary-Feed Mill'!$A23),"")</f>
        <v>#REF!</v>
      </c>
      <c r="S23" s="559" t="str">
        <f t="array" ref="S23:S24">IFERROR(INDEX('7) Audit Report Feed Mill'!T$11:T$1650,'8a) NC Summary-Feed Mill'!$A23),"")</f>
        <v>#REF!</v>
      </c>
      <c r="T23" s="466" t="str">
        <f t="array" ref="T23:T24">IFERROR(INDEX('7) Audit Report Feed Mill'!U$11:U$1650,'8a) NC Summary-Feed Mill'!$A23),"")</f>
        <v>#REF!</v>
      </c>
      <c r="U23" s="558" t="str">
        <f t="array" ref="U23:U24">IFERROR(INDEX('7) Audit Report Feed Mill'!V$11:V$1650,'8a) NC Summary-Feed Mill'!$A23),"")</f>
        <v>#REF!</v>
      </c>
      <c r="V23" s="559" t="str">
        <f t="array" ref="V23:V24">IFERROR(INDEX('7) Audit Report Feed Mill'!W$11:W$1650,'8a) NC Summary-Feed Mill'!$A23),"")</f>
        <v>#REF!</v>
      </c>
      <c r="W23" s="558" t="str">
        <f t="array" ref="W23:W24">IFERROR(INDEX('7) Audit Report Feed Mill'!X$11:X$1650,'8a) NC Summary-Feed Mill'!$A23),"")</f>
        <v>#REF!</v>
      </c>
      <c r="X23" s="559" t="str">
        <f t="array" ref="X23:X24">IFERROR(INDEX('7) Audit Report Feed Mill'!Z$11:Z$1650,'8a) NC Summary-Feed Mill'!$A23),"")</f>
        <v>#REF!</v>
      </c>
      <c r="Y23" s="561"/>
      <c r="Z23" s="240"/>
    </row>
    <row r="24" ht="14.25" customHeight="1">
      <c r="A24" s="557" t="str">
        <f>IF(ROWS($A$10:A24)&lt;=$A$6, MATCH("*R*",OFFSET('7) Audit Report Feed Mill'!$H$11,A23,0,4770),0)+A23,"")</f>
        <v/>
      </c>
      <c r="B24" s="558" t="str">
        <f t="array" ref="B24:B25">IFERROR(INDEX('7) Audit Report Feed Mill'!Y$11:Y$1650,'8a) NC Summary-Feed Mill'!$A24),"")</f>
        <v>#REF!</v>
      </c>
      <c r="C24" s="558" t="str">
        <f t="array" ref="C24:C25">IFERROR(INDEX('7) Audit Report Feed Mill'!C$11:C$1650,'8a) NC Summary-Feed Mill'!$A24),"")</f>
        <v>#REF!</v>
      </c>
      <c r="D24" s="559" t="str">
        <f t="array" ref="D24:D25">IFERROR(INDEX('7) Audit Report Feed Mill'!D$11:D$1650,'8a) NC Summary-Feed Mill'!$A24),"")</f>
        <v>#REF!</v>
      </c>
      <c r="E24" s="560" t="str">
        <f t="array" ref="E24:E25">IFERROR(INDEX('7) Audit Report Feed Mill'!E$11:E$1650,'8a) NC Summary-Feed Mill'!$A24),"")</f>
        <v>#REF!</v>
      </c>
      <c r="F24" s="161" t="str">
        <f t="array" ref="F24:F25">IFERROR(INDEX('7) Audit Report Feed Mill'!F$11:F$1650,'8a) NC Summary-Feed Mill'!$A24),"")</f>
        <v>#REF!</v>
      </c>
      <c r="G24" s="464" t="str">
        <f t="array" ref="G24:G25">IFERROR(INDEX('7) Audit Report Feed Mill'!H$11:H$1650,'8a) NC Summary-Feed Mill'!$A24),"")</f>
        <v>#REF!</v>
      </c>
      <c r="H24" s="559" t="str">
        <f t="array" ref="H24:H25">IFERROR(INDEX('7) Audit Report Feed Mill'!I$11:I$1650,'8a) NC Summary-Feed Mill'!$A24),"")</f>
        <v>#REF!</v>
      </c>
      <c r="I24" s="559" t="str">
        <f t="array" ref="I24:I25">IFERROR(INDEX('7) Audit Report Feed Mill'!J$11:J$1650,'8a) NC Summary-Feed Mill'!$A24),"")</f>
        <v>#REF!</v>
      </c>
      <c r="J24" s="466" t="str">
        <f t="array" ref="J24:J25">IFERROR(INDEX('7) Audit Report Feed Mill'!K$11:K$1650,'8a) NC Summary-Feed Mill'!$A24),"")</f>
        <v>#REF!</v>
      </c>
      <c r="K24" s="466" t="str">
        <f t="array" ref="K24:K25">IFERROR(INDEX('7) Audit Report Feed Mill'!L$11:L$1650,'8a) NC Summary-Feed Mill'!$A24),"")</f>
        <v>#REF!</v>
      </c>
      <c r="L24" s="559" t="str">
        <f t="array" ref="L24:L25">IFERROR(INDEX('7) Audit Report Feed Mill'!M$11:M$1650,'8a) NC Summary-Feed Mill'!$A24),"")</f>
        <v>#REF!</v>
      </c>
      <c r="M24" s="559" t="str">
        <f t="array" ref="M24:M25">IFERROR(INDEX('7) Audit Report Feed Mill'!N$11:N$1650,'8a) NC Summary-Feed Mill'!$A24),"")</f>
        <v>#REF!</v>
      </c>
      <c r="N24" s="559" t="str">
        <f t="array" ref="N24:N25">IFERROR(INDEX('7) Audit Report Feed Mill'!O$11:O$1650,'8a) NC Summary-Feed Mill'!$A24),"")</f>
        <v>#REF!</v>
      </c>
      <c r="O24" s="559" t="str">
        <f t="array" ref="O24:O25">IFERROR(INDEX('7) Audit Report Feed Mill'!P$11:P$1650,'8a) NC Summary-Feed Mill'!$A24),"")</f>
        <v>#REF!</v>
      </c>
      <c r="P24" s="559" t="str">
        <f t="array" ref="P24:P25">IFERROR(INDEX('7) Audit Report Feed Mill'!Q$11:Q$1650,'8a) NC Summary-Feed Mill'!$A24),"")</f>
        <v>#REF!</v>
      </c>
      <c r="Q24" s="466" t="str">
        <f t="array" ref="Q24:Q25">IFERROR(INDEX('7) Audit Report Feed Mill'!R$11:R$1650,'8a) NC Summary-Feed Mill'!$A24),"")</f>
        <v>#REF!</v>
      </c>
      <c r="R24" s="559" t="str">
        <f t="array" ref="R24:R25">IFERROR(INDEX('7) Audit Report Feed Mill'!S$11:S$1650,'8a) NC Summary-Feed Mill'!$A24),"")</f>
        <v>#REF!</v>
      </c>
      <c r="S24" s="559" t="str">
        <f t="array" ref="S24:S25">IFERROR(INDEX('7) Audit Report Feed Mill'!T$11:T$1650,'8a) NC Summary-Feed Mill'!$A24),"")</f>
        <v>#REF!</v>
      </c>
      <c r="T24" s="466" t="str">
        <f t="array" ref="T24:T25">IFERROR(INDEX('7) Audit Report Feed Mill'!U$11:U$1650,'8a) NC Summary-Feed Mill'!$A24),"")</f>
        <v>#REF!</v>
      </c>
      <c r="U24" s="558" t="str">
        <f t="array" ref="U24:U25">IFERROR(INDEX('7) Audit Report Feed Mill'!V$11:V$1650,'8a) NC Summary-Feed Mill'!$A24),"")</f>
        <v>#REF!</v>
      </c>
      <c r="V24" s="559" t="str">
        <f t="array" ref="V24:V25">IFERROR(INDEX('7) Audit Report Feed Mill'!W$11:W$1650,'8a) NC Summary-Feed Mill'!$A24),"")</f>
        <v>#REF!</v>
      </c>
      <c r="W24" s="558" t="str">
        <f t="array" ref="W24:W25">IFERROR(INDEX('7) Audit Report Feed Mill'!X$11:X$1650,'8a) NC Summary-Feed Mill'!$A24),"")</f>
        <v>#REF!</v>
      </c>
      <c r="X24" s="559" t="str">
        <f t="array" ref="X24:X25">IFERROR(INDEX('7) Audit Report Feed Mill'!Z$11:Z$1650,'8a) NC Summary-Feed Mill'!$A24),"")</f>
        <v>#REF!</v>
      </c>
      <c r="Y24" s="561"/>
      <c r="Z24" s="240"/>
    </row>
    <row r="25" ht="14.25" customHeight="1">
      <c r="A25" s="557" t="str">
        <f>IF(ROWS($A$10:A25)&lt;=$A$6, MATCH("*R*",OFFSET('7) Audit Report Feed Mill'!$H$11,A24,0,4770),0)+A24,"")</f>
        <v/>
      </c>
      <c r="B25" s="558" t="str">
        <f t="array" ref="B25:B26">IFERROR(INDEX('7) Audit Report Feed Mill'!Y$11:Y$1650,'8a) NC Summary-Feed Mill'!$A25),"")</f>
        <v>#REF!</v>
      </c>
      <c r="C25" s="558" t="str">
        <f t="array" ref="C25:C26">IFERROR(INDEX('7) Audit Report Feed Mill'!C$11:C$1650,'8a) NC Summary-Feed Mill'!$A25),"")</f>
        <v>#REF!</v>
      </c>
      <c r="D25" s="559" t="str">
        <f t="array" ref="D25:D26">IFERROR(INDEX('7) Audit Report Feed Mill'!D$11:D$1650,'8a) NC Summary-Feed Mill'!$A25),"")</f>
        <v>#REF!</v>
      </c>
      <c r="E25" s="560" t="str">
        <f t="array" ref="E25:E26">IFERROR(INDEX('7) Audit Report Feed Mill'!E$11:E$1650,'8a) NC Summary-Feed Mill'!$A25),"")</f>
        <v>#REF!</v>
      </c>
      <c r="F25" s="161" t="str">
        <f t="array" ref="F25:F26">IFERROR(INDEX('7) Audit Report Feed Mill'!F$11:F$1650,'8a) NC Summary-Feed Mill'!$A25),"")</f>
        <v>#REF!</v>
      </c>
      <c r="G25" s="464" t="str">
        <f t="array" ref="G25:G26">IFERROR(INDEX('7) Audit Report Feed Mill'!H$11:H$1650,'8a) NC Summary-Feed Mill'!$A25),"")</f>
        <v>#REF!</v>
      </c>
      <c r="H25" s="559" t="str">
        <f t="array" ref="H25:H26">IFERROR(INDEX('7) Audit Report Feed Mill'!I$11:I$1650,'8a) NC Summary-Feed Mill'!$A25),"")</f>
        <v>#REF!</v>
      </c>
      <c r="I25" s="559" t="str">
        <f t="array" ref="I25:I26">IFERROR(INDEX('7) Audit Report Feed Mill'!J$11:J$1650,'8a) NC Summary-Feed Mill'!$A25),"")</f>
        <v>#REF!</v>
      </c>
      <c r="J25" s="466" t="str">
        <f t="array" ref="J25:J26">IFERROR(INDEX('7) Audit Report Feed Mill'!K$11:K$1650,'8a) NC Summary-Feed Mill'!$A25),"")</f>
        <v>#REF!</v>
      </c>
      <c r="K25" s="466" t="str">
        <f t="array" ref="K25:K26">IFERROR(INDEX('7) Audit Report Feed Mill'!L$11:L$1650,'8a) NC Summary-Feed Mill'!$A25),"")</f>
        <v>#REF!</v>
      </c>
      <c r="L25" s="559" t="str">
        <f t="array" ref="L25:L26">IFERROR(INDEX('7) Audit Report Feed Mill'!M$11:M$1650,'8a) NC Summary-Feed Mill'!$A25),"")</f>
        <v>#REF!</v>
      </c>
      <c r="M25" s="559" t="str">
        <f t="array" ref="M25:M26">IFERROR(INDEX('7) Audit Report Feed Mill'!N$11:N$1650,'8a) NC Summary-Feed Mill'!$A25),"")</f>
        <v>#REF!</v>
      </c>
      <c r="N25" s="559" t="str">
        <f t="array" ref="N25:N26">IFERROR(INDEX('7) Audit Report Feed Mill'!O$11:O$1650,'8a) NC Summary-Feed Mill'!$A25),"")</f>
        <v>#REF!</v>
      </c>
      <c r="O25" s="559" t="str">
        <f t="array" ref="O25:O26">IFERROR(INDEX('7) Audit Report Feed Mill'!P$11:P$1650,'8a) NC Summary-Feed Mill'!$A25),"")</f>
        <v>#REF!</v>
      </c>
      <c r="P25" s="559" t="str">
        <f t="array" ref="P25:P26">IFERROR(INDEX('7) Audit Report Feed Mill'!Q$11:Q$1650,'8a) NC Summary-Feed Mill'!$A25),"")</f>
        <v>#REF!</v>
      </c>
      <c r="Q25" s="466" t="str">
        <f t="array" ref="Q25:Q26">IFERROR(INDEX('7) Audit Report Feed Mill'!R$11:R$1650,'8a) NC Summary-Feed Mill'!$A25),"")</f>
        <v>#REF!</v>
      </c>
      <c r="R25" s="559" t="str">
        <f t="array" ref="R25:R26">IFERROR(INDEX('7) Audit Report Feed Mill'!S$11:S$1650,'8a) NC Summary-Feed Mill'!$A25),"")</f>
        <v>#REF!</v>
      </c>
      <c r="S25" s="559" t="str">
        <f t="array" ref="S25:S26">IFERROR(INDEX('7) Audit Report Feed Mill'!T$11:T$1650,'8a) NC Summary-Feed Mill'!$A25),"")</f>
        <v>#REF!</v>
      </c>
      <c r="T25" s="466" t="str">
        <f t="array" ref="T25:T26">IFERROR(INDEX('7) Audit Report Feed Mill'!U$11:U$1650,'8a) NC Summary-Feed Mill'!$A25),"")</f>
        <v>#REF!</v>
      </c>
      <c r="U25" s="558" t="str">
        <f t="array" ref="U25:U26">IFERROR(INDEX('7) Audit Report Feed Mill'!V$11:V$1650,'8a) NC Summary-Feed Mill'!$A25),"")</f>
        <v>#REF!</v>
      </c>
      <c r="V25" s="559" t="str">
        <f t="array" ref="V25:V26">IFERROR(INDEX('7) Audit Report Feed Mill'!W$11:W$1650,'8a) NC Summary-Feed Mill'!$A25),"")</f>
        <v>#REF!</v>
      </c>
      <c r="W25" s="558" t="str">
        <f t="array" ref="W25:W26">IFERROR(INDEX('7) Audit Report Feed Mill'!X$11:X$1650,'8a) NC Summary-Feed Mill'!$A25),"")</f>
        <v>#REF!</v>
      </c>
      <c r="X25" s="559" t="str">
        <f t="array" ref="X25:X26">IFERROR(INDEX('7) Audit Report Feed Mill'!Z$11:Z$1650,'8a) NC Summary-Feed Mill'!$A25),"")</f>
        <v>#REF!</v>
      </c>
      <c r="Y25" s="561"/>
      <c r="Z25" s="240"/>
    </row>
    <row r="26" ht="14.25" customHeight="1">
      <c r="A26" s="557" t="str">
        <f>IF(ROWS($A$10:A26)&lt;=$A$6, MATCH("*R*",OFFSET('7) Audit Report Feed Mill'!$H$11,A25,0,4770),0)+A25,"")</f>
        <v/>
      </c>
      <c r="B26" s="558" t="str">
        <f t="array" ref="B26:B27">IFERROR(INDEX('7) Audit Report Feed Mill'!Y$11:Y$1650,'8a) NC Summary-Feed Mill'!$A26),"")</f>
        <v>#REF!</v>
      </c>
      <c r="C26" s="558" t="str">
        <f t="array" ref="C26:C27">IFERROR(INDEX('7) Audit Report Feed Mill'!C$11:C$1650,'8a) NC Summary-Feed Mill'!$A26),"")</f>
        <v>#REF!</v>
      </c>
      <c r="D26" s="559" t="str">
        <f t="array" ref="D26:D27">IFERROR(INDEX('7) Audit Report Feed Mill'!D$11:D$1650,'8a) NC Summary-Feed Mill'!$A26),"")</f>
        <v>#REF!</v>
      </c>
      <c r="E26" s="560" t="str">
        <f t="array" ref="E26:E27">IFERROR(INDEX('7) Audit Report Feed Mill'!E$11:E$1650,'8a) NC Summary-Feed Mill'!$A26),"")</f>
        <v>#REF!</v>
      </c>
      <c r="F26" s="161" t="str">
        <f t="array" ref="F26:F27">IFERROR(INDEX('7) Audit Report Feed Mill'!F$11:F$1650,'8a) NC Summary-Feed Mill'!$A26),"")</f>
        <v>#REF!</v>
      </c>
      <c r="G26" s="464" t="str">
        <f t="array" ref="G26:G27">IFERROR(INDEX('7) Audit Report Feed Mill'!H$11:H$1650,'8a) NC Summary-Feed Mill'!$A26),"")</f>
        <v>#REF!</v>
      </c>
      <c r="H26" s="559" t="str">
        <f t="array" ref="H26:H27">IFERROR(INDEX('7) Audit Report Feed Mill'!I$11:I$1650,'8a) NC Summary-Feed Mill'!$A26),"")</f>
        <v>#REF!</v>
      </c>
      <c r="I26" s="559" t="str">
        <f t="array" ref="I26:I27">IFERROR(INDEX('7) Audit Report Feed Mill'!J$11:J$1650,'8a) NC Summary-Feed Mill'!$A26),"")</f>
        <v>#REF!</v>
      </c>
      <c r="J26" s="466" t="str">
        <f t="array" ref="J26:J27">IFERROR(INDEX('7) Audit Report Feed Mill'!K$11:K$1650,'8a) NC Summary-Feed Mill'!$A26),"")</f>
        <v>#REF!</v>
      </c>
      <c r="K26" s="466" t="str">
        <f t="array" ref="K26:K27">IFERROR(INDEX('7) Audit Report Feed Mill'!L$11:L$1650,'8a) NC Summary-Feed Mill'!$A26),"")</f>
        <v>#REF!</v>
      </c>
      <c r="L26" s="559" t="str">
        <f t="array" ref="L26:L27">IFERROR(INDEX('7) Audit Report Feed Mill'!M$11:M$1650,'8a) NC Summary-Feed Mill'!$A26),"")</f>
        <v>#REF!</v>
      </c>
      <c r="M26" s="559" t="str">
        <f t="array" ref="M26:M27">IFERROR(INDEX('7) Audit Report Feed Mill'!N$11:N$1650,'8a) NC Summary-Feed Mill'!$A26),"")</f>
        <v>#REF!</v>
      </c>
      <c r="N26" s="559" t="str">
        <f t="array" ref="N26:N27">IFERROR(INDEX('7) Audit Report Feed Mill'!O$11:O$1650,'8a) NC Summary-Feed Mill'!$A26),"")</f>
        <v>#REF!</v>
      </c>
      <c r="O26" s="559" t="str">
        <f t="array" ref="O26:O27">IFERROR(INDEX('7) Audit Report Feed Mill'!P$11:P$1650,'8a) NC Summary-Feed Mill'!$A26),"")</f>
        <v>#REF!</v>
      </c>
      <c r="P26" s="559" t="str">
        <f t="array" ref="P26:P27">IFERROR(INDEX('7) Audit Report Feed Mill'!Q$11:Q$1650,'8a) NC Summary-Feed Mill'!$A26),"")</f>
        <v>#REF!</v>
      </c>
      <c r="Q26" s="466" t="str">
        <f t="array" ref="Q26:Q27">IFERROR(INDEX('7) Audit Report Feed Mill'!R$11:R$1650,'8a) NC Summary-Feed Mill'!$A26),"")</f>
        <v>#REF!</v>
      </c>
      <c r="R26" s="559" t="str">
        <f t="array" ref="R26:R27">IFERROR(INDEX('7) Audit Report Feed Mill'!S$11:S$1650,'8a) NC Summary-Feed Mill'!$A26),"")</f>
        <v>#REF!</v>
      </c>
      <c r="S26" s="559" t="str">
        <f t="array" ref="S26:S27">IFERROR(INDEX('7) Audit Report Feed Mill'!T$11:T$1650,'8a) NC Summary-Feed Mill'!$A26),"")</f>
        <v>#REF!</v>
      </c>
      <c r="T26" s="466" t="str">
        <f t="array" ref="T26:T27">IFERROR(INDEX('7) Audit Report Feed Mill'!U$11:U$1650,'8a) NC Summary-Feed Mill'!$A26),"")</f>
        <v>#REF!</v>
      </c>
      <c r="U26" s="558" t="str">
        <f t="array" ref="U26:U27">IFERROR(INDEX('7) Audit Report Feed Mill'!V$11:V$1650,'8a) NC Summary-Feed Mill'!$A26),"")</f>
        <v>#REF!</v>
      </c>
      <c r="V26" s="559" t="str">
        <f t="array" ref="V26:V27">IFERROR(INDEX('7) Audit Report Feed Mill'!W$11:W$1650,'8a) NC Summary-Feed Mill'!$A26),"")</f>
        <v>#REF!</v>
      </c>
      <c r="W26" s="558" t="str">
        <f t="array" ref="W26:W27">IFERROR(INDEX('7) Audit Report Feed Mill'!X$11:X$1650,'8a) NC Summary-Feed Mill'!$A26),"")</f>
        <v>#REF!</v>
      </c>
      <c r="X26" s="559" t="str">
        <f t="array" ref="X26:X27">IFERROR(INDEX('7) Audit Report Feed Mill'!Z$11:Z$1650,'8a) NC Summary-Feed Mill'!$A26),"")</f>
        <v>#REF!</v>
      </c>
      <c r="Y26" s="561"/>
      <c r="Z26" s="240"/>
    </row>
    <row r="27" ht="14.25" customHeight="1">
      <c r="A27" s="557" t="str">
        <f>IF(ROWS($A$10:A27)&lt;=$A$6, MATCH("*R*",OFFSET('7) Audit Report Feed Mill'!$H$11,A26,0,4770),0)+A26,"")</f>
        <v/>
      </c>
      <c r="B27" s="558" t="str">
        <f t="array" ref="B27:B28">IFERROR(INDEX('7) Audit Report Feed Mill'!Y$11:Y$1650,'8a) NC Summary-Feed Mill'!$A27),"")</f>
        <v>#REF!</v>
      </c>
      <c r="C27" s="558" t="str">
        <f t="array" ref="C27:C28">IFERROR(INDEX('7) Audit Report Feed Mill'!C$11:C$1650,'8a) NC Summary-Feed Mill'!$A27),"")</f>
        <v>#REF!</v>
      </c>
      <c r="D27" s="559" t="str">
        <f t="array" ref="D27:D28">IFERROR(INDEX('7) Audit Report Feed Mill'!D$11:D$1650,'8a) NC Summary-Feed Mill'!$A27),"")</f>
        <v>#REF!</v>
      </c>
      <c r="E27" s="560" t="str">
        <f t="array" ref="E27:E28">IFERROR(INDEX('7) Audit Report Feed Mill'!E$11:E$1650,'8a) NC Summary-Feed Mill'!$A27),"")</f>
        <v>#REF!</v>
      </c>
      <c r="F27" s="161" t="str">
        <f t="array" ref="F27:F28">IFERROR(INDEX('7) Audit Report Feed Mill'!F$11:F$1650,'8a) NC Summary-Feed Mill'!$A27),"")</f>
        <v>#REF!</v>
      </c>
      <c r="G27" s="464" t="str">
        <f t="array" ref="G27:G28">IFERROR(INDEX('7) Audit Report Feed Mill'!H$11:H$1650,'8a) NC Summary-Feed Mill'!$A27),"")</f>
        <v>#REF!</v>
      </c>
      <c r="H27" s="559" t="str">
        <f t="array" ref="H27:H28">IFERROR(INDEX('7) Audit Report Feed Mill'!I$11:I$1650,'8a) NC Summary-Feed Mill'!$A27),"")</f>
        <v>#REF!</v>
      </c>
      <c r="I27" s="559" t="str">
        <f t="array" ref="I27:I28">IFERROR(INDEX('7) Audit Report Feed Mill'!J$11:J$1650,'8a) NC Summary-Feed Mill'!$A27),"")</f>
        <v>#REF!</v>
      </c>
      <c r="J27" s="466" t="str">
        <f t="array" ref="J27:J28">IFERROR(INDEX('7) Audit Report Feed Mill'!K$11:K$1650,'8a) NC Summary-Feed Mill'!$A27),"")</f>
        <v>#REF!</v>
      </c>
      <c r="K27" s="466" t="str">
        <f t="array" ref="K27:K28">IFERROR(INDEX('7) Audit Report Feed Mill'!L$11:L$1650,'8a) NC Summary-Feed Mill'!$A27),"")</f>
        <v>#REF!</v>
      </c>
      <c r="L27" s="559" t="str">
        <f t="array" ref="L27:L28">IFERROR(INDEX('7) Audit Report Feed Mill'!M$11:M$1650,'8a) NC Summary-Feed Mill'!$A27),"")</f>
        <v>#REF!</v>
      </c>
      <c r="M27" s="559" t="str">
        <f t="array" ref="M27:M28">IFERROR(INDEX('7) Audit Report Feed Mill'!N$11:N$1650,'8a) NC Summary-Feed Mill'!$A27),"")</f>
        <v>#REF!</v>
      </c>
      <c r="N27" s="559" t="str">
        <f t="array" ref="N27:N28">IFERROR(INDEX('7) Audit Report Feed Mill'!O$11:O$1650,'8a) NC Summary-Feed Mill'!$A27),"")</f>
        <v>#REF!</v>
      </c>
      <c r="O27" s="559" t="str">
        <f t="array" ref="O27:O28">IFERROR(INDEX('7) Audit Report Feed Mill'!P$11:P$1650,'8a) NC Summary-Feed Mill'!$A27),"")</f>
        <v>#REF!</v>
      </c>
      <c r="P27" s="559" t="str">
        <f t="array" ref="P27:P28">IFERROR(INDEX('7) Audit Report Feed Mill'!Q$11:Q$1650,'8a) NC Summary-Feed Mill'!$A27),"")</f>
        <v>#REF!</v>
      </c>
      <c r="Q27" s="466" t="str">
        <f t="array" ref="Q27:Q28">IFERROR(INDEX('7) Audit Report Feed Mill'!R$11:R$1650,'8a) NC Summary-Feed Mill'!$A27),"")</f>
        <v>#REF!</v>
      </c>
      <c r="R27" s="559" t="str">
        <f t="array" ref="R27:R28">IFERROR(INDEX('7) Audit Report Feed Mill'!S$11:S$1650,'8a) NC Summary-Feed Mill'!$A27),"")</f>
        <v>#REF!</v>
      </c>
      <c r="S27" s="559" t="str">
        <f t="array" ref="S27:S28">IFERROR(INDEX('7) Audit Report Feed Mill'!T$11:T$1650,'8a) NC Summary-Feed Mill'!$A27),"")</f>
        <v>#REF!</v>
      </c>
      <c r="T27" s="466" t="str">
        <f t="array" ref="T27:T28">IFERROR(INDEX('7) Audit Report Feed Mill'!U$11:U$1650,'8a) NC Summary-Feed Mill'!$A27),"")</f>
        <v>#REF!</v>
      </c>
      <c r="U27" s="558" t="str">
        <f t="array" ref="U27:U28">IFERROR(INDEX('7) Audit Report Feed Mill'!V$11:V$1650,'8a) NC Summary-Feed Mill'!$A27),"")</f>
        <v>#REF!</v>
      </c>
      <c r="V27" s="559" t="str">
        <f t="array" ref="V27:V28">IFERROR(INDEX('7) Audit Report Feed Mill'!W$11:W$1650,'8a) NC Summary-Feed Mill'!$A27),"")</f>
        <v>#REF!</v>
      </c>
      <c r="W27" s="558" t="str">
        <f t="array" ref="W27:W28">IFERROR(INDEX('7) Audit Report Feed Mill'!X$11:X$1650,'8a) NC Summary-Feed Mill'!$A27),"")</f>
        <v>#REF!</v>
      </c>
      <c r="X27" s="559" t="str">
        <f t="array" ref="X27:X28">IFERROR(INDEX('7) Audit Report Feed Mill'!Z$11:Z$1650,'8a) NC Summary-Feed Mill'!$A27),"")</f>
        <v>#REF!</v>
      </c>
      <c r="Y27" s="561"/>
      <c r="Z27" s="240"/>
    </row>
    <row r="28" ht="14.25" customHeight="1">
      <c r="A28" s="557" t="str">
        <f>IF(ROWS($A$10:A28)&lt;=$A$6, MATCH("*R*",OFFSET('7) Audit Report Feed Mill'!$H$11,A27,0,4770),0)+A27,"")</f>
        <v/>
      </c>
      <c r="B28" s="558" t="str">
        <f t="array" ref="B28:B29">IFERROR(INDEX('7) Audit Report Feed Mill'!Y$11:Y$1650,'8a) NC Summary-Feed Mill'!$A28),"")</f>
        <v>#REF!</v>
      </c>
      <c r="C28" s="558" t="str">
        <f t="array" ref="C28:C29">IFERROR(INDEX('7) Audit Report Feed Mill'!C$11:C$1650,'8a) NC Summary-Feed Mill'!$A28),"")</f>
        <v>#REF!</v>
      </c>
      <c r="D28" s="559" t="str">
        <f t="array" ref="D28:D29">IFERROR(INDEX('7) Audit Report Feed Mill'!D$11:D$1650,'8a) NC Summary-Feed Mill'!$A28),"")</f>
        <v>#REF!</v>
      </c>
      <c r="E28" s="560" t="str">
        <f t="array" ref="E28:E29">IFERROR(INDEX('7) Audit Report Feed Mill'!E$11:E$1650,'8a) NC Summary-Feed Mill'!$A28),"")</f>
        <v>#REF!</v>
      </c>
      <c r="F28" s="161" t="str">
        <f t="array" ref="F28:F29">IFERROR(INDEX('7) Audit Report Feed Mill'!F$11:F$1650,'8a) NC Summary-Feed Mill'!$A28),"")</f>
        <v>#REF!</v>
      </c>
      <c r="G28" s="464" t="str">
        <f t="array" ref="G28:G29">IFERROR(INDEX('7) Audit Report Feed Mill'!H$11:H$1650,'8a) NC Summary-Feed Mill'!$A28),"")</f>
        <v>#REF!</v>
      </c>
      <c r="H28" s="559" t="str">
        <f t="array" ref="H28:H29">IFERROR(INDEX('7) Audit Report Feed Mill'!I$11:I$1650,'8a) NC Summary-Feed Mill'!$A28),"")</f>
        <v>#REF!</v>
      </c>
      <c r="I28" s="559" t="str">
        <f t="array" ref="I28:I29">IFERROR(INDEX('7) Audit Report Feed Mill'!J$11:J$1650,'8a) NC Summary-Feed Mill'!$A28),"")</f>
        <v>#REF!</v>
      </c>
      <c r="J28" s="466" t="str">
        <f t="array" ref="J28:J29">IFERROR(INDEX('7) Audit Report Feed Mill'!K$11:K$1650,'8a) NC Summary-Feed Mill'!$A28),"")</f>
        <v>#REF!</v>
      </c>
      <c r="K28" s="466" t="str">
        <f t="array" ref="K28:K29">IFERROR(INDEX('7) Audit Report Feed Mill'!L$11:L$1650,'8a) NC Summary-Feed Mill'!$A28),"")</f>
        <v>#REF!</v>
      </c>
      <c r="L28" s="559" t="str">
        <f t="array" ref="L28:L29">IFERROR(INDEX('7) Audit Report Feed Mill'!M$11:M$1650,'8a) NC Summary-Feed Mill'!$A28),"")</f>
        <v>#REF!</v>
      </c>
      <c r="M28" s="559" t="str">
        <f t="array" ref="M28:M29">IFERROR(INDEX('7) Audit Report Feed Mill'!N$11:N$1650,'8a) NC Summary-Feed Mill'!$A28),"")</f>
        <v>#REF!</v>
      </c>
      <c r="N28" s="559" t="str">
        <f t="array" ref="N28:N29">IFERROR(INDEX('7) Audit Report Feed Mill'!O$11:O$1650,'8a) NC Summary-Feed Mill'!$A28),"")</f>
        <v>#REF!</v>
      </c>
      <c r="O28" s="559" t="str">
        <f t="array" ref="O28:O29">IFERROR(INDEX('7) Audit Report Feed Mill'!P$11:P$1650,'8a) NC Summary-Feed Mill'!$A28),"")</f>
        <v>#REF!</v>
      </c>
      <c r="P28" s="559" t="str">
        <f t="array" ref="P28:P29">IFERROR(INDEX('7) Audit Report Feed Mill'!Q$11:Q$1650,'8a) NC Summary-Feed Mill'!$A28),"")</f>
        <v>#REF!</v>
      </c>
      <c r="Q28" s="466" t="str">
        <f t="array" ref="Q28:Q29">IFERROR(INDEX('7) Audit Report Feed Mill'!R$11:R$1650,'8a) NC Summary-Feed Mill'!$A28),"")</f>
        <v>#REF!</v>
      </c>
      <c r="R28" s="559" t="str">
        <f t="array" ref="R28:R29">IFERROR(INDEX('7) Audit Report Feed Mill'!S$11:S$1650,'8a) NC Summary-Feed Mill'!$A28),"")</f>
        <v>#REF!</v>
      </c>
      <c r="S28" s="559" t="str">
        <f t="array" ref="S28:S29">IFERROR(INDEX('7) Audit Report Feed Mill'!T$11:T$1650,'8a) NC Summary-Feed Mill'!$A28),"")</f>
        <v>#REF!</v>
      </c>
      <c r="T28" s="466" t="str">
        <f t="array" ref="T28:T29">IFERROR(INDEX('7) Audit Report Feed Mill'!U$11:U$1650,'8a) NC Summary-Feed Mill'!$A28),"")</f>
        <v>#REF!</v>
      </c>
      <c r="U28" s="558" t="str">
        <f t="array" ref="U28:U29">IFERROR(INDEX('7) Audit Report Feed Mill'!V$11:V$1650,'8a) NC Summary-Feed Mill'!$A28),"")</f>
        <v>#REF!</v>
      </c>
      <c r="V28" s="559" t="str">
        <f t="array" ref="V28:V29">IFERROR(INDEX('7) Audit Report Feed Mill'!W$11:W$1650,'8a) NC Summary-Feed Mill'!$A28),"")</f>
        <v>#REF!</v>
      </c>
      <c r="W28" s="558" t="str">
        <f t="array" ref="W28:W29">IFERROR(INDEX('7) Audit Report Feed Mill'!X$11:X$1650,'8a) NC Summary-Feed Mill'!$A28),"")</f>
        <v>#REF!</v>
      </c>
      <c r="X28" s="559" t="str">
        <f t="array" ref="X28:X29">IFERROR(INDEX('7) Audit Report Feed Mill'!Z$11:Z$1650,'8a) NC Summary-Feed Mill'!$A28),"")</f>
        <v>#REF!</v>
      </c>
      <c r="Y28" s="561"/>
      <c r="Z28" s="240"/>
    </row>
    <row r="29" ht="14.25" customHeight="1">
      <c r="A29" s="557" t="str">
        <f>IF(ROWS($A$10:A29)&lt;=$A$6, MATCH("*R*",OFFSET('7) Audit Report Feed Mill'!$H$11,A28,0,4770),0)+A28,"")</f>
        <v/>
      </c>
      <c r="B29" s="558" t="str">
        <f t="array" ref="B29:B30">IFERROR(INDEX('7) Audit Report Feed Mill'!Y$11:Y$1650,'8a) NC Summary-Feed Mill'!$A29),"")</f>
        <v>#REF!</v>
      </c>
      <c r="C29" s="558" t="str">
        <f t="array" ref="C29:C30">IFERROR(INDEX('7) Audit Report Feed Mill'!C$11:C$1650,'8a) NC Summary-Feed Mill'!$A29),"")</f>
        <v>#REF!</v>
      </c>
      <c r="D29" s="559" t="str">
        <f t="array" ref="D29:D30">IFERROR(INDEX('7) Audit Report Feed Mill'!D$11:D$1650,'8a) NC Summary-Feed Mill'!$A29),"")</f>
        <v>#REF!</v>
      </c>
      <c r="E29" s="560" t="str">
        <f t="array" ref="E29:E30">IFERROR(INDEX('7) Audit Report Feed Mill'!E$11:E$1650,'8a) NC Summary-Feed Mill'!$A29),"")</f>
        <v>#REF!</v>
      </c>
      <c r="F29" s="161" t="str">
        <f t="array" ref="F29:F30">IFERROR(INDEX('7) Audit Report Feed Mill'!F$11:F$1650,'8a) NC Summary-Feed Mill'!$A29),"")</f>
        <v>#REF!</v>
      </c>
      <c r="G29" s="464" t="str">
        <f t="array" ref="G29:G30">IFERROR(INDEX('7) Audit Report Feed Mill'!H$11:H$1650,'8a) NC Summary-Feed Mill'!$A29),"")</f>
        <v>#REF!</v>
      </c>
      <c r="H29" s="559" t="str">
        <f t="array" ref="H29:H30">IFERROR(INDEX('7) Audit Report Feed Mill'!I$11:I$1650,'8a) NC Summary-Feed Mill'!$A29),"")</f>
        <v>#REF!</v>
      </c>
      <c r="I29" s="559" t="str">
        <f t="array" ref="I29:I30">IFERROR(INDEX('7) Audit Report Feed Mill'!J$11:J$1650,'8a) NC Summary-Feed Mill'!$A29),"")</f>
        <v>#REF!</v>
      </c>
      <c r="J29" s="466" t="str">
        <f t="array" ref="J29:J30">IFERROR(INDEX('7) Audit Report Feed Mill'!K$11:K$1650,'8a) NC Summary-Feed Mill'!$A29),"")</f>
        <v>#REF!</v>
      </c>
      <c r="K29" s="466" t="str">
        <f t="array" ref="K29:K30">IFERROR(INDEX('7) Audit Report Feed Mill'!L$11:L$1650,'8a) NC Summary-Feed Mill'!$A29),"")</f>
        <v>#REF!</v>
      </c>
      <c r="L29" s="559" t="str">
        <f t="array" ref="L29:L30">IFERROR(INDEX('7) Audit Report Feed Mill'!M$11:M$1650,'8a) NC Summary-Feed Mill'!$A29),"")</f>
        <v>#REF!</v>
      </c>
      <c r="M29" s="559" t="str">
        <f t="array" ref="M29:M30">IFERROR(INDEX('7) Audit Report Feed Mill'!N$11:N$1650,'8a) NC Summary-Feed Mill'!$A29),"")</f>
        <v>#REF!</v>
      </c>
      <c r="N29" s="559" t="str">
        <f t="array" ref="N29:N30">IFERROR(INDEX('7) Audit Report Feed Mill'!O$11:O$1650,'8a) NC Summary-Feed Mill'!$A29),"")</f>
        <v>#REF!</v>
      </c>
      <c r="O29" s="559" t="str">
        <f t="array" ref="O29:O30">IFERROR(INDEX('7) Audit Report Feed Mill'!P$11:P$1650,'8a) NC Summary-Feed Mill'!$A29),"")</f>
        <v>#REF!</v>
      </c>
      <c r="P29" s="559" t="str">
        <f t="array" ref="P29:P30">IFERROR(INDEX('7) Audit Report Feed Mill'!Q$11:Q$1650,'8a) NC Summary-Feed Mill'!$A29),"")</f>
        <v>#REF!</v>
      </c>
      <c r="Q29" s="466" t="str">
        <f t="array" ref="Q29:Q30">IFERROR(INDEX('7) Audit Report Feed Mill'!R$11:R$1650,'8a) NC Summary-Feed Mill'!$A29),"")</f>
        <v>#REF!</v>
      </c>
      <c r="R29" s="559" t="str">
        <f t="array" ref="R29:R30">IFERROR(INDEX('7) Audit Report Feed Mill'!S$11:S$1650,'8a) NC Summary-Feed Mill'!$A29),"")</f>
        <v>#REF!</v>
      </c>
      <c r="S29" s="559" t="str">
        <f t="array" ref="S29:S30">IFERROR(INDEX('7) Audit Report Feed Mill'!T$11:T$1650,'8a) NC Summary-Feed Mill'!$A29),"")</f>
        <v>#REF!</v>
      </c>
      <c r="T29" s="466" t="str">
        <f t="array" ref="T29:T30">IFERROR(INDEX('7) Audit Report Feed Mill'!U$11:U$1650,'8a) NC Summary-Feed Mill'!$A29),"")</f>
        <v>#REF!</v>
      </c>
      <c r="U29" s="558" t="str">
        <f t="array" ref="U29:U30">IFERROR(INDEX('7) Audit Report Feed Mill'!V$11:V$1650,'8a) NC Summary-Feed Mill'!$A29),"")</f>
        <v>#REF!</v>
      </c>
      <c r="V29" s="559" t="str">
        <f t="array" ref="V29:V30">IFERROR(INDEX('7) Audit Report Feed Mill'!W$11:W$1650,'8a) NC Summary-Feed Mill'!$A29),"")</f>
        <v>#REF!</v>
      </c>
      <c r="W29" s="558" t="str">
        <f t="array" ref="W29:W30">IFERROR(INDEX('7) Audit Report Feed Mill'!X$11:X$1650,'8a) NC Summary-Feed Mill'!$A29),"")</f>
        <v>#REF!</v>
      </c>
      <c r="X29" s="559" t="str">
        <f t="array" ref="X29:X30">IFERROR(INDEX('7) Audit Report Feed Mill'!Z$11:Z$1650,'8a) NC Summary-Feed Mill'!$A29),"")</f>
        <v>#REF!</v>
      </c>
      <c r="Y29" s="561"/>
      <c r="Z29" s="240"/>
    </row>
    <row r="30" ht="14.25" customHeight="1">
      <c r="A30" s="557" t="str">
        <f>IF(ROWS($A$10:A30)&lt;=$A$6, MATCH("*R*",OFFSET('7) Audit Report Feed Mill'!$H$11,A29,0,4770),0)+A29,"")</f>
        <v/>
      </c>
      <c r="B30" s="558" t="str">
        <f t="array" ref="B30:B31">IFERROR(INDEX('7) Audit Report Feed Mill'!Y$11:Y$1650,'8a) NC Summary-Feed Mill'!$A30),"")</f>
        <v>#REF!</v>
      </c>
      <c r="C30" s="558" t="str">
        <f t="array" ref="C30:C31">IFERROR(INDEX('7) Audit Report Feed Mill'!C$11:C$1650,'8a) NC Summary-Feed Mill'!$A30),"")</f>
        <v>#REF!</v>
      </c>
      <c r="D30" s="559" t="str">
        <f t="array" ref="D30:D31">IFERROR(INDEX('7) Audit Report Feed Mill'!D$11:D$1650,'8a) NC Summary-Feed Mill'!$A30),"")</f>
        <v>#REF!</v>
      </c>
      <c r="E30" s="560" t="str">
        <f t="array" ref="E30:E31">IFERROR(INDEX('7) Audit Report Feed Mill'!E$11:E$1650,'8a) NC Summary-Feed Mill'!$A30),"")</f>
        <v>#REF!</v>
      </c>
      <c r="F30" s="161" t="str">
        <f t="array" ref="F30:F31">IFERROR(INDEX('7) Audit Report Feed Mill'!F$11:F$1650,'8a) NC Summary-Feed Mill'!$A30),"")</f>
        <v>#REF!</v>
      </c>
      <c r="G30" s="464" t="str">
        <f t="array" ref="G30:G31">IFERROR(INDEX('7) Audit Report Feed Mill'!H$11:H$1650,'8a) NC Summary-Feed Mill'!$A30),"")</f>
        <v>#REF!</v>
      </c>
      <c r="H30" s="559" t="str">
        <f t="array" ref="H30:H31">IFERROR(INDEX('7) Audit Report Feed Mill'!I$11:I$1650,'8a) NC Summary-Feed Mill'!$A30),"")</f>
        <v>#REF!</v>
      </c>
      <c r="I30" s="559" t="str">
        <f t="array" ref="I30:I31">IFERROR(INDEX('7) Audit Report Feed Mill'!J$11:J$1650,'8a) NC Summary-Feed Mill'!$A30),"")</f>
        <v>#REF!</v>
      </c>
      <c r="J30" s="466" t="str">
        <f t="array" ref="J30:J31">IFERROR(INDEX('7) Audit Report Feed Mill'!K$11:K$1650,'8a) NC Summary-Feed Mill'!$A30),"")</f>
        <v>#REF!</v>
      </c>
      <c r="K30" s="466" t="str">
        <f t="array" ref="K30:K31">IFERROR(INDEX('7) Audit Report Feed Mill'!L$11:L$1650,'8a) NC Summary-Feed Mill'!$A30),"")</f>
        <v>#REF!</v>
      </c>
      <c r="L30" s="559" t="str">
        <f t="array" ref="L30:L31">IFERROR(INDEX('7) Audit Report Feed Mill'!M$11:M$1650,'8a) NC Summary-Feed Mill'!$A30),"")</f>
        <v>#REF!</v>
      </c>
      <c r="M30" s="559" t="str">
        <f t="array" ref="M30:M31">IFERROR(INDEX('7) Audit Report Feed Mill'!N$11:N$1650,'8a) NC Summary-Feed Mill'!$A30),"")</f>
        <v>#REF!</v>
      </c>
      <c r="N30" s="559" t="str">
        <f t="array" ref="N30:N31">IFERROR(INDEX('7) Audit Report Feed Mill'!O$11:O$1650,'8a) NC Summary-Feed Mill'!$A30),"")</f>
        <v>#REF!</v>
      </c>
      <c r="O30" s="559" t="str">
        <f t="array" ref="O30:O31">IFERROR(INDEX('7) Audit Report Feed Mill'!P$11:P$1650,'8a) NC Summary-Feed Mill'!$A30),"")</f>
        <v>#REF!</v>
      </c>
      <c r="P30" s="559" t="str">
        <f t="array" ref="P30:P31">IFERROR(INDEX('7) Audit Report Feed Mill'!Q$11:Q$1650,'8a) NC Summary-Feed Mill'!$A30),"")</f>
        <v>#REF!</v>
      </c>
      <c r="Q30" s="466" t="str">
        <f t="array" ref="Q30:Q31">IFERROR(INDEX('7) Audit Report Feed Mill'!R$11:R$1650,'8a) NC Summary-Feed Mill'!$A30),"")</f>
        <v>#REF!</v>
      </c>
      <c r="R30" s="559" t="str">
        <f t="array" ref="R30:R31">IFERROR(INDEX('7) Audit Report Feed Mill'!S$11:S$1650,'8a) NC Summary-Feed Mill'!$A30),"")</f>
        <v>#REF!</v>
      </c>
      <c r="S30" s="559" t="str">
        <f t="array" ref="S30:S31">IFERROR(INDEX('7) Audit Report Feed Mill'!T$11:T$1650,'8a) NC Summary-Feed Mill'!$A30),"")</f>
        <v>#REF!</v>
      </c>
      <c r="T30" s="466" t="str">
        <f t="array" ref="T30:T31">IFERROR(INDEX('7) Audit Report Feed Mill'!U$11:U$1650,'8a) NC Summary-Feed Mill'!$A30),"")</f>
        <v>#REF!</v>
      </c>
      <c r="U30" s="558" t="str">
        <f t="array" ref="U30:U31">IFERROR(INDEX('7) Audit Report Feed Mill'!V$11:V$1650,'8a) NC Summary-Feed Mill'!$A30),"")</f>
        <v>#REF!</v>
      </c>
      <c r="V30" s="559" t="str">
        <f t="array" ref="V30:V31">IFERROR(INDEX('7) Audit Report Feed Mill'!W$11:W$1650,'8a) NC Summary-Feed Mill'!$A30),"")</f>
        <v>#REF!</v>
      </c>
      <c r="W30" s="558" t="str">
        <f t="array" ref="W30:W31">IFERROR(INDEX('7) Audit Report Feed Mill'!X$11:X$1650,'8a) NC Summary-Feed Mill'!$A30),"")</f>
        <v>#REF!</v>
      </c>
      <c r="X30" s="559" t="str">
        <f t="array" ref="X30:X31">IFERROR(INDEX('7) Audit Report Feed Mill'!Z$11:Z$1650,'8a) NC Summary-Feed Mill'!$A30),"")</f>
        <v>#REF!</v>
      </c>
      <c r="Y30" s="561"/>
      <c r="Z30" s="240"/>
    </row>
    <row r="31" ht="14.25" customHeight="1">
      <c r="A31" s="557" t="str">
        <f>IF(ROWS($A$10:A31)&lt;=$A$6, MATCH("*R*",OFFSET('7) Audit Report Feed Mill'!$H$11,A30,0,4770),0)+A30,"")</f>
        <v/>
      </c>
      <c r="B31" s="558" t="str">
        <f t="array" ref="B31:B32">IFERROR(INDEX('7) Audit Report Feed Mill'!Y$11:Y$1650,'8a) NC Summary-Feed Mill'!$A31),"")</f>
        <v>#REF!</v>
      </c>
      <c r="C31" s="558" t="str">
        <f t="array" ref="C31:C32">IFERROR(INDEX('7) Audit Report Feed Mill'!C$11:C$1650,'8a) NC Summary-Feed Mill'!$A31),"")</f>
        <v>#REF!</v>
      </c>
      <c r="D31" s="559" t="str">
        <f t="array" ref="D31:D32">IFERROR(INDEX('7) Audit Report Feed Mill'!D$11:D$1650,'8a) NC Summary-Feed Mill'!$A31),"")</f>
        <v>#REF!</v>
      </c>
      <c r="E31" s="560" t="str">
        <f t="array" ref="E31:E32">IFERROR(INDEX('7) Audit Report Feed Mill'!E$11:E$1650,'8a) NC Summary-Feed Mill'!$A31),"")</f>
        <v>#REF!</v>
      </c>
      <c r="F31" s="161" t="str">
        <f t="array" ref="F31:F32">IFERROR(INDEX('7) Audit Report Feed Mill'!F$11:F$1650,'8a) NC Summary-Feed Mill'!$A31),"")</f>
        <v>#REF!</v>
      </c>
      <c r="G31" s="464" t="str">
        <f t="array" ref="G31:G32">IFERROR(INDEX('7) Audit Report Feed Mill'!H$11:H$1650,'8a) NC Summary-Feed Mill'!$A31),"")</f>
        <v>#REF!</v>
      </c>
      <c r="H31" s="559" t="str">
        <f t="array" ref="H31:H32">IFERROR(INDEX('7) Audit Report Feed Mill'!I$11:I$1650,'8a) NC Summary-Feed Mill'!$A31),"")</f>
        <v>#REF!</v>
      </c>
      <c r="I31" s="559" t="str">
        <f t="array" ref="I31:I32">IFERROR(INDEX('7) Audit Report Feed Mill'!J$11:J$1650,'8a) NC Summary-Feed Mill'!$A31),"")</f>
        <v>#REF!</v>
      </c>
      <c r="J31" s="466" t="str">
        <f t="array" ref="J31:J32">IFERROR(INDEX('7) Audit Report Feed Mill'!K$11:K$1650,'8a) NC Summary-Feed Mill'!$A31),"")</f>
        <v>#REF!</v>
      </c>
      <c r="K31" s="466" t="str">
        <f t="array" ref="K31:K32">IFERROR(INDEX('7) Audit Report Feed Mill'!L$11:L$1650,'8a) NC Summary-Feed Mill'!$A31),"")</f>
        <v>#REF!</v>
      </c>
      <c r="L31" s="559" t="str">
        <f t="array" ref="L31:L32">IFERROR(INDEX('7) Audit Report Feed Mill'!M$11:M$1650,'8a) NC Summary-Feed Mill'!$A31),"")</f>
        <v>#REF!</v>
      </c>
      <c r="M31" s="559" t="str">
        <f t="array" ref="M31:M32">IFERROR(INDEX('7) Audit Report Feed Mill'!N$11:N$1650,'8a) NC Summary-Feed Mill'!$A31),"")</f>
        <v>#REF!</v>
      </c>
      <c r="N31" s="559" t="str">
        <f t="array" ref="N31:N32">IFERROR(INDEX('7) Audit Report Feed Mill'!O$11:O$1650,'8a) NC Summary-Feed Mill'!$A31),"")</f>
        <v>#REF!</v>
      </c>
      <c r="O31" s="559" t="str">
        <f t="array" ref="O31:O32">IFERROR(INDEX('7) Audit Report Feed Mill'!P$11:P$1650,'8a) NC Summary-Feed Mill'!$A31),"")</f>
        <v>#REF!</v>
      </c>
      <c r="P31" s="559" t="str">
        <f t="array" ref="P31:P32">IFERROR(INDEX('7) Audit Report Feed Mill'!Q$11:Q$1650,'8a) NC Summary-Feed Mill'!$A31),"")</f>
        <v>#REF!</v>
      </c>
      <c r="Q31" s="466" t="str">
        <f t="array" ref="Q31:Q32">IFERROR(INDEX('7) Audit Report Feed Mill'!R$11:R$1650,'8a) NC Summary-Feed Mill'!$A31),"")</f>
        <v>#REF!</v>
      </c>
      <c r="R31" s="559" t="str">
        <f t="array" ref="R31:R32">IFERROR(INDEX('7) Audit Report Feed Mill'!S$11:S$1650,'8a) NC Summary-Feed Mill'!$A31),"")</f>
        <v>#REF!</v>
      </c>
      <c r="S31" s="559" t="str">
        <f t="array" ref="S31:S32">IFERROR(INDEX('7) Audit Report Feed Mill'!T$11:T$1650,'8a) NC Summary-Feed Mill'!$A31),"")</f>
        <v>#REF!</v>
      </c>
      <c r="T31" s="466" t="str">
        <f t="array" ref="T31:T32">IFERROR(INDEX('7) Audit Report Feed Mill'!U$11:U$1650,'8a) NC Summary-Feed Mill'!$A31),"")</f>
        <v>#REF!</v>
      </c>
      <c r="U31" s="558" t="str">
        <f t="array" ref="U31:U32">IFERROR(INDEX('7) Audit Report Feed Mill'!V$11:V$1650,'8a) NC Summary-Feed Mill'!$A31),"")</f>
        <v>#REF!</v>
      </c>
      <c r="V31" s="559" t="str">
        <f t="array" ref="V31:V32">IFERROR(INDEX('7) Audit Report Feed Mill'!W$11:W$1650,'8a) NC Summary-Feed Mill'!$A31),"")</f>
        <v>#REF!</v>
      </c>
      <c r="W31" s="558" t="str">
        <f t="array" ref="W31:W32">IFERROR(INDEX('7) Audit Report Feed Mill'!X$11:X$1650,'8a) NC Summary-Feed Mill'!$A31),"")</f>
        <v>#REF!</v>
      </c>
      <c r="X31" s="559" t="str">
        <f t="array" ref="X31:X32">IFERROR(INDEX('7) Audit Report Feed Mill'!Z$11:Z$1650,'8a) NC Summary-Feed Mill'!$A31),"")</f>
        <v>#REF!</v>
      </c>
      <c r="Y31" s="561"/>
      <c r="Z31" s="240"/>
    </row>
    <row r="32" ht="14.25" customHeight="1">
      <c r="A32" s="557" t="str">
        <f>IF(ROWS($A$10:A32)&lt;=$A$6, MATCH("*R*",OFFSET('7) Audit Report Feed Mill'!$H$11,A31,0,4770),0)+A31,"")</f>
        <v/>
      </c>
      <c r="B32" s="558" t="str">
        <f t="array" ref="B32:B33">IFERROR(INDEX('7) Audit Report Feed Mill'!Y$11:Y$1650,'8a) NC Summary-Feed Mill'!$A32),"")</f>
        <v>#REF!</v>
      </c>
      <c r="C32" s="558" t="str">
        <f t="array" ref="C32:C33">IFERROR(INDEX('7) Audit Report Feed Mill'!C$11:C$1650,'8a) NC Summary-Feed Mill'!$A32),"")</f>
        <v>#REF!</v>
      </c>
      <c r="D32" s="559" t="str">
        <f t="array" ref="D32:D33">IFERROR(INDEX('7) Audit Report Feed Mill'!D$11:D$1650,'8a) NC Summary-Feed Mill'!$A32),"")</f>
        <v>#REF!</v>
      </c>
      <c r="E32" s="560" t="str">
        <f t="array" ref="E32:E33">IFERROR(INDEX('7) Audit Report Feed Mill'!E$11:E$1650,'8a) NC Summary-Feed Mill'!$A32),"")</f>
        <v>#REF!</v>
      </c>
      <c r="F32" s="161" t="str">
        <f t="array" ref="F32:F33">IFERROR(INDEX('7) Audit Report Feed Mill'!F$11:F$1650,'8a) NC Summary-Feed Mill'!$A32),"")</f>
        <v>#REF!</v>
      </c>
      <c r="G32" s="464" t="str">
        <f t="array" ref="G32:G33">IFERROR(INDEX('7) Audit Report Feed Mill'!H$11:H$1650,'8a) NC Summary-Feed Mill'!$A32),"")</f>
        <v>#REF!</v>
      </c>
      <c r="H32" s="559" t="str">
        <f t="array" ref="H32:H33">IFERROR(INDEX('7) Audit Report Feed Mill'!I$11:I$1650,'8a) NC Summary-Feed Mill'!$A32),"")</f>
        <v>#REF!</v>
      </c>
      <c r="I32" s="559" t="str">
        <f t="array" ref="I32:I33">IFERROR(INDEX('7) Audit Report Feed Mill'!J$11:J$1650,'8a) NC Summary-Feed Mill'!$A32),"")</f>
        <v>#REF!</v>
      </c>
      <c r="J32" s="466" t="str">
        <f t="array" ref="J32:J33">IFERROR(INDEX('7) Audit Report Feed Mill'!K$11:K$1650,'8a) NC Summary-Feed Mill'!$A32),"")</f>
        <v>#REF!</v>
      </c>
      <c r="K32" s="466" t="str">
        <f t="array" ref="K32:K33">IFERROR(INDEX('7) Audit Report Feed Mill'!L$11:L$1650,'8a) NC Summary-Feed Mill'!$A32),"")</f>
        <v>#REF!</v>
      </c>
      <c r="L32" s="559" t="str">
        <f t="array" ref="L32:L33">IFERROR(INDEX('7) Audit Report Feed Mill'!M$11:M$1650,'8a) NC Summary-Feed Mill'!$A32),"")</f>
        <v>#REF!</v>
      </c>
      <c r="M32" s="559" t="str">
        <f t="array" ref="M32:M33">IFERROR(INDEX('7) Audit Report Feed Mill'!N$11:N$1650,'8a) NC Summary-Feed Mill'!$A32),"")</f>
        <v>#REF!</v>
      </c>
      <c r="N32" s="559" t="str">
        <f t="array" ref="N32:N33">IFERROR(INDEX('7) Audit Report Feed Mill'!O$11:O$1650,'8a) NC Summary-Feed Mill'!$A32),"")</f>
        <v>#REF!</v>
      </c>
      <c r="O32" s="559" t="str">
        <f t="array" ref="O32:O33">IFERROR(INDEX('7) Audit Report Feed Mill'!P$11:P$1650,'8a) NC Summary-Feed Mill'!$A32),"")</f>
        <v>#REF!</v>
      </c>
      <c r="P32" s="559" t="str">
        <f t="array" ref="P32:P33">IFERROR(INDEX('7) Audit Report Feed Mill'!Q$11:Q$1650,'8a) NC Summary-Feed Mill'!$A32),"")</f>
        <v>#REF!</v>
      </c>
      <c r="Q32" s="466" t="str">
        <f t="array" ref="Q32:Q33">IFERROR(INDEX('7) Audit Report Feed Mill'!R$11:R$1650,'8a) NC Summary-Feed Mill'!$A32),"")</f>
        <v>#REF!</v>
      </c>
      <c r="R32" s="559" t="str">
        <f t="array" ref="R32:R33">IFERROR(INDEX('7) Audit Report Feed Mill'!S$11:S$1650,'8a) NC Summary-Feed Mill'!$A32),"")</f>
        <v>#REF!</v>
      </c>
      <c r="S32" s="559" t="str">
        <f t="array" ref="S32:S33">IFERROR(INDEX('7) Audit Report Feed Mill'!T$11:T$1650,'8a) NC Summary-Feed Mill'!$A32),"")</f>
        <v>#REF!</v>
      </c>
      <c r="T32" s="466" t="str">
        <f t="array" ref="T32:T33">IFERROR(INDEX('7) Audit Report Feed Mill'!U$11:U$1650,'8a) NC Summary-Feed Mill'!$A32),"")</f>
        <v>#REF!</v>
      </c>
      <c r="U32" s="558" t="str">
        <f t="array" ref="U32:U33">IFERROR(INDEX('7) Audit Report Feed Mill'!V$11:V$1650,'8a) NC Summary-Feed Mill'!$A32),"")</f>
        <v>#REF!</v>
      </c>
      <c r="V32" s="559" t="str">
        <f t="array" ref="V32:V33">IFERROR(INDEX('7) Audit Report Feed Mill'!W$11:W$1650,'8a) NC Summary-Feed Mill'!$A32),"")</f>
        <v>#REF!</v>
      </c>
      <c r="W32" s="558" t="str">
        <f t="array" ref="W32:W33">IFERROR(INDEX('7) Audit Report Feed Mill'!X$11:X$1650,'8a) NC Summary-Feed Mill'!$A32),"")</f>
        <v>#REF!</v>
      </c>
      <c r="X32" s="559" t="str">
        <f t="array" ref="X32:X33">IFERROR(INDEX('7) Audit Report Feed Mill'!Z$11:Z$1650,'8a) NC Summary-Feed Mill'!$A32),"")</f>
        <v>#REF!</v>
      </c>
      <c r="Y32" s="75"/>
      <c r="Z32" s="75"/>
    </row>
    <row r="33" ht="14.25" customHeight="1">
      <c r="A33" s="557" t="str">
        <f>IF(ROWS($A$10:A33)&lt;=$A$6, MATCH("*R*",OFFSET('7) Audit Report Feed Mill'!$H$11,A32,0,4770),0)+A32,"")</f>
        <v/>
      </c>
      <c r="B33" s="558" t="str">
        <f t="array" ref="B33:B34">IFERROR(INDEX('7) Audit Report Feed Mill'!Y$11:Y$1650,'8a) NC Summary-Feed Mill'!$A33),"")</f>
        <v>#REF!</v>
      </c>
      <c r="C33" s="558" t="str">
        <f t="array" ref="C33:C34">IFERROR(INDEX('7) Audit Report Feed Mill'!C$11:C$1650,'8a) NC Summary-Feed Mill'!$A33),"")</f>
        <v>#REF!</v>
      </c>
      <c r="D33" s="559" t="str">
        <f t="array" ref="D33:D34">IFERROR(INDEX('7) Audit Report Feed Mill'!D$11:D$1650,'8a) NC Summary-Feed Mill'!$A33),"")</f>
        <v>#REF!</v>
      </c>
      <c r="E33" s="560" t="str">
        <f t="array" ref="E33:E34">IFERROR(INDEX('7) Audit Report Feed Mill'!E$11:E$1650,'8a) NC Summary-Feed Mill'!$A33),"")</f>
        <v>#REF!</v>
      </c>
      <c r="F33" s="161" t="str">
        <f t="array" ref="F33:F34">IFERROR(INDEX('7) Audit Report Feed Mill'!F$11:F$1650,'8a) NC Summary-Feed Mill'!$A33),"")</f>
        <v>#REF!</v>
      </c>
      <c r="G33" s="464" t="str">
        <f t="array" ref="G33:G34">IFERROR(INDEX('7) Audit Report Feed Mill'!H$11:H$1650,'8a) NC Summary-Feed Mill'!$A33),"")</f>
        <v>#REF!</v>
      </c>
      <c r="H33" s="559" t="str">
        <f t="array" ref="H33:H34">IFERROR(INDEX('7) Audit Report Feed Mill'!I$11:I$1650,'8a) NC Summary-Feed Mill'!$A33),"")</f>
        <v>#REF!</v>
      </c>
      <c r="I33" s="559" t="str">
        <f t="array" ref="I33:I34">IFERROR(INDEX('7) Audit Report Feed Mill'!J$11:J$1650,'8a) NC Summary-Feed Mill'!$A33),"")</f>
        <v>#REF!</v>
      </c>
      <c r="J33" s="466" t="str">
        <f t="array" ref="J33:J34">IFERROR(INDEX('7) Audit Report Feed Mill'!K$11:K$1650,'8a) NC Summary-Feed Mill'!$A33),"")</f>
        <v>#REF!</v>
      </c>
      <c r="K33" s="466" t="str">
        <f t="array" ref="K33:K34">IFERROR(INDEX('7) Audit Report Feed Mill'!L$11:L$1650,'8a) NC Summary-Feed Mill'!$A33),"")</f>
        <v>#REF!</v>
      </c>
      <c r="L33" s="559" t="str">
        <f t="array" ref="L33:L34">IFERROR(INDEX('7) Audit Report Feed Mill'!M$11:M$1650,'8a) NC Summary-Feed Mill'!$A33),"")</f>
        <v>#REF!</v>
      </c>
      <c r="M33" s="559" t="str">
        <f t="array" ref="M33:M34">IFERROR(INDEX('7) Audit Report Feed Mill'!N$11:N$1650,'8a) NC Summary-Feed Mill'!$A33),"")</f>
        <v>#REF!</v>
      </c>
      <c r="N33" s="559" t="str">
        <f t="array" ref="N33:N34">IFERROR(INDEX('7) Audit Report Feed Mill'!O$11:O$1650,'8a) NC Summary-Feed Mill'!$A33),"")</f>
        <v>#REF!</v>
      </c>
      <c r="O33" s="559" t="str">
        <f t="array" ref="O33:O34">IFERROR(INDEX('7) Audit Report Feed Mill'!P$11:P$1650,'8a) NC Summary-Feed Mill'!$A33),"")</f>
        <v>#REF!</v>
      </c>
      <c r="P33" s="559" t="str">
        <f t="array" ref="P33:P34">IFERROR(INDEX('7) Audit Report Feed Mill'!Q$11:Q$1650,'8a) NC Summary-Feed Mill'!$A33),"")</f>
        <v>#REF!</v>
      </c>
      <c r="Q33" s="466" t="str">
        <f t="array" ref="Q33:Q34">IFERROR(INDEX('7) Audit Report Feed Mill'!R$11:R$1650,'8a) NC Summary-Feed Mill'!$A33),"")</f>
        <v>#REF!</v>
      </c>
      <c r="R33" s="559" t="str">
        <f t="array" ref="R33:R34">IFERROR(INDEX('7) Audit Report Feed Mill'!S$11:S$1650,'8a) NC Summary-Feed Mill'!$A33),"")</f>
        <v>#REF!</v>
      </c>
      <c r="S33" s="559" t="str">
        <f t="array" ref="S33:S34">IFERROR(INDEX('7) Audit Report Feed Mill'!T$11:T$1650,'8a) NC Summary-Feed Mill'!$A33),"")</f>
        <v>#REF!</v>
      </c>
      <c r="T33" s="466" t="str">
        <f t="array" ref="T33:T34">IFERROR(INDEX('7) Audit Report Feed Mill'!U$11:U$1650,'8a) NC Summary-Feed Mill'!$A33),"")</f>
        <v>#REF!</v>
      </c>
      <c r="U33" s="558" t="str">
        <f t="array" ref="U33:U34">IFERROR(INDEX('7) Audit Report Feed Mill'!V$11:V$1650,'8a) NC Summary-Feed Mill'!$A33),"")</f>
        <v>#REF!</v>
      </c>
      <c r="V33" s="559" t="str">
        <f t="array" ref="V33:V34">IFERROR(INDEX('7) Audit Report Feed Mill'!W$11:W$1650,'8a) NC Summary-Feed Mill'!$A33),"")</f>
        <v>#REF!</v>
      </c>
      <c r="W33" s="558" t="str">
        <f t="array" ref="W33:W34">IFERROR(INDEX('7) Audit Report Feed Mill'!X$11:X$1650,'8a) NC Summary-Feed Mill'!$A33),"")</f>
        <v>#REF!</v>
      </c>
      <c r="X33" s="559" t="str">
        <f t="array" ref="X33:X34">IFERROR(INDEX('7) Audit Report Feed Mill'!Z$11:Z$1650,'8a) NC Summary-Feed Mill'!$A33),"")</f>
        <v>#REF!</v>
      </c>
      <c r="Y33" s="75"/>
      <c r="Z33" s="75"/>
    </row>
    <row r="34" ht="14.25" customHeight="1">
      <c r="A34" s="557" t="str">
        <f>IF(ROWS($A$10:A34)&lt;=$A$6, MATCH("*R*",OFFSET('7) Audit Report Feed Mill'!$H$11,A33,0,4770),0)+A33,"")</f>
        <v/>
      </c>
      <c r="B34" s="558" t="str">
        <f t="array" ref="B34:B35">IFERROR(INDEX('7) Audit Report Feed Mill'!Y$11:Y$1650,'8a) NC Summary-Feed Mill'!$A34),"")</f>
        <v>#REF!</v>
      </c>
      <c r="C34" s="558" t="str">
        <f t="array" ref="C34:C35">IFERROR(INDEX('7) Audit Report Feed Mill'!C$11:C$1650,'8a) NC Summary-Feed Mill'!$A34),"")</f>
        <v>#REF!</v>
      </c>
      <c r="D34" s="559" t="str">
        <f t="array" ref="D34:D35">IFERROR(INDEX('7) Audit Report Feed Mill'!D$11:D$1650,'8a) NC Summary-Feed Mill'!$A34),"")</f>
        <v>#REF!</v>
      </c>
      <c r="E34" s="560" t="str">
        <f t="array" ref="E34:E35">IFERROR(INDEX('7) Audit Report Feed Mill'!E$11:E$1650,'8a) NC Summary-Feed Mill'!$A34),"")</f>
        <v>#REF!</v>
      </c>
      <c r="F34" s="161" t="str">
        <f t="array" ref="F34:F35">IFERROR(INDEX('7) Audit Report Feed Mill'!F$11:F$1650,'8a) NC Summary-Feed Mill'!$A34),"")</f>
        <v>#REF!</v>
      </c>
      <c r="G34" s="464" t="str">
        <f t="array" ref="G34:G35">IFERROR(INDEX('7) Audit Report Feed Mill'!H$11:H$1650,'8a) NC Summary-Feed Mill'!$A34),"")</f>
        <v>#REF!</v>
      </c>
      <c r="H34" s="559" t="str">
        <f t="array" ref="H34:H35">IFERROR(INDEX('7) Audit Report Feed Mill'!I$11:I$1650,'8a) NC Summary-Feed Mill'!$A34),"")</f>
        <v>#REF!</v>
      </c>
      <c r="I34" s="559" t="str">
        <f t="array" ref="I34:I35">IFERROR(INDEX('7) Audit Report Feed Mill'!J$11:J$1650,'8a) NC Summary-Feed Mill'!$A34),"")</f>
        <v>#REF!</v>
      </c>
      <c r="J34" s="466" t="str">
        <f t="array" ref="J34:J35">IFERROR(INDEX('7) Audit Report Feed Mill'!K$11:K$1650,'8a) NC Summary-Feed Mill'!$A34),"")</f>
        <v>#REF!</v>
      </c>
      <c r="K34" s="466" t="str">
        <f t="array" ref="K34:K35">IFERROR(INDEX('7) Audit Report Feed Mill'!L$11:L$1650,'8a) NC Summary-Feed Mill'!$A34),"")</f>
        <v>#REF!</v>
      </c>
      <c r="L34" s="559" t="str">
        <f t="array" ref="L34:L35">IFERROR(INDEX('7) Audit Report Feed Mill'!M$11:M$1650,'8a) NC Summary-Feed Mill'!$A34),"")</f>
        <v>#REF!</v>
      </c>
      <c r="M34" s="559" t="str">
        <f t="array" ref="M34:M35">IFERROR(INDEX('7) Audit Report Feed Mill'!N$11:N$1650,'8a) NC Summary-Feed Mill'!$A34),"")</f>
        <v>#REF!</v>
      </c>
      <c r="N34" s="559" t="str">
        <f t="array" ref="N34:N35">IFERROR(INDEX('7) Audit Report Feed Mill'!O$11:O$1650,'8a) NC Summary-Feed Mill'!$A34),"")</f>
        <v>#REF!</v>
      </c>
      <c r="O34" s="559" t="str">
        <f t="array" ref="O34:O35">IFERROR(INDEX('7) Audit Report Feed Mill'!P$11:P$1650,'8a) NC Summary-Feed Mill'!$A34),"")</f>
        <v>#REF!</v>
      </c>
      <c r="P34" s="559" t="str">
        <f t="array" ref="P34:P35">IFERROR(INDEX('7) Audit Report Feed Mill'!Q$11:Q$1650,'8a) NC Summary-Feed Mill'!$A34),"")</f>
        <v>#REF!</v>
      </c>
      <c r="Q34" s="466" t="str">
        <f t="array" ref="Q34:Q35">IFERROR(INDEX('7) Audit Report Feed Mill'!R$11:R$1650,'8a) NC Summary-Feed Mill'!$A34),"")</f>
        <v>#REF!</v>
      </c>
      <c r="R34" s="559" t="str">
        <f t="array" ref="R34:R35">IFERROR(INDEX('7) Audit Report Feed Mill'!S$11:S$1650,'8a) NC Summary-Feed Mill'!$A34),"")</f>
        <v>#REF!</v>
      </c>
      <c r="S34" s="559" t="str">
        <f t="array" ref="S34:S35">IFERROR(INDEX('7) Audit Report Feed Mill'!T$11:T$1650,'8a) NC Summary-Feed Mill'!$A34),"")</f>
        <v>#REF!</v>
      </c>
      <c r="T34" s="466" t="str">
        <f t="array" ref="T34:T35">IFERROR(INDEX('7) Audit Report Feed Mill'!U$11:U$1650,'8a) NC Summary-Feed Mill'!$A34),"")</f>
        <v>#REF!</v>
      </c>
      <c r="U34" s="558" t="str">
        <f t="array" ref="U34:U35">IFERROR(INDEX('7) Audit Report Feed Mill'!V$11:V$1650,'8a) NC Summary-Feed Mill'!$A34),"")</f>
        <v>#REF!</v>
      </c>
      <c r="V34" s="559" t="str">
        <f t="array" ref="V34:V35">IFERROR(INDEX('7) Audit Report Feed Mill'!W$11:W$1650,'8a) NC Summary-Feed Mill'!$A34),"")</f>
        <v>#REF!</v>
      </c>
      <c r="W34" s="558" t="str">
        <f t="array" ref="W34:W35">IFERROR(INDEX('7) Audit Report Feed Mill'!X$11:X$1650,'8a) NC Summary-Feed Mill'!$A34),"")</f>
        <v>#REF!</v>
      </c>
      <c r="X34" s="559" t="str">
        <f t="array" ref="X34:X35">IFERROR(INDEX('7) Audit Report Feed Mill'!Z$11:Z$1650,'8a) NC Summary-Feed Mill'!$A34),"")</f>
        <v>#REF!</v>
      </c>
      <c r="Y34" s="75"/>
      <c r="Z34" s="75"/>
    </row>
    <row r="35" ht="14.25" customHeight="1">
      <c r="A35" s="557" t="str">
        <f>IF(ROWS($A$10:A35)&lt;=$A$6, MATCH("*R*",OFFSET('7) Audit Report Feed Mill'!$H$11,A34,0,4770),0)+A34,"")</f>
        <v/>
      </c>
      <c r="B35" s="558" t="str">
        <f t="array" ref="B35:B36">IFERROR(INDEX('7) Audit Report Feed Mill'!Y$11:Y$1650,'8a) NC Summary-Feed Mill'!$A35),"")</f>
        <v>#REF!</v>
      </c>
      <c r="C35" s="558" t="str">
        <f t="array" ref="C35:C36">IFERROR(INDEX('7) Audit Report Feed Mill'!C$11:C$1650,'8a) NC Summary-Feed Mill'!$A35),"")</f>
        <v>#REF!</v>
      </c>
      <c r="D35" s="559" t="str">
        <f t="array" ref="D35:D36">IFERROR(INDEX('7) Audit Report Feed Mill'!D$11:D$1650,'8a) NC Summary-Feed Mill'!$A35),"")</f>
        <v>#REF!</v>
      </c>
      <c r="E35" s="560" t="str">
        <f t="array" ref="E35:E36">IFERROR(INDEX('7) Audit Report Feed Mill'!E$11:E$1650,'8a) NC Summary-Feed Mill'!$A35),"")</f>
        <v>#REF!</v>
      </c>
      <c r="F35" s="161" t="str">
        <f t="array" ref="F35:F36">IFERROR(INDEX('7) Audit Report Feed Mill'!F$11:F$1650,'8a) NC Summary-Feed Mill'!$A35),"")</f>
        <v>#REF!</v>
      </c>
      <c r="G35" s="464" t="str">
        <f t="array" ref="G35:G36">IFERROR(INDEX('7) Audit Report Feed Mill'!H$11:H$1650,'8a) NC Summary-Feed Mill'!$A35),"")</f>
        <v>#REF!</v>
      </c>
      <c r="H35" s="559" t="str">
        <f t="array" ref="H35:H36">IFERROR(INDEX('7) Audit Report Feed Mill'!I$11:I$1650,'8a) NC Summary-Feed Mill'!$A35),"")</f>
        <v>#REF!</v>
      </c>
      <c r="I35" s="559" t="str">
        <f t="array" ref="I35:I36">IFERROR(INDEX('7) Audit Report Feed Mill'!J$11:J$1650,'8a) NC Summary-Feed Mill'!$A35),"")</f>
        <v>#REF!</v>
      </c>
      <c r="J35" s="466" t="str">
        <f t="array" ref="J35:J36">IFERROR(INDEX('7) Audit Report Feed Mill'!K$11:K$1650,'8a) NC Summary-Feed Mill'!$A35),"")</f>
        <v>#REF!</v>
      </c>
      <c r="K35" s="466" t="str">
        <f t="array" ref="K35:K36">IFERROR(INDEX('7) Audit Report Feed Mill'!L$11:L$1650,'8a) NC Summary-Feed Mill'!$A35),"")</f>
        <v>#REF!</v>
      </c>
      <c r="L35" s="559" t="str">
        <f t="array" ref="L35:L36">IFERROR(INDEX('7) Audit Report Feed Mill'!M$11:M$1650,'8a) NC Summary-Feed Mill'!$A35),"")</f>
        <v>#REF!</v>
      </c>
      <c r="M35" s="559" t="str">
        <f t="array" ref="M35:M36">IFERROR(INDEX('7) Audit Report Feed Mill'!N$11:N$1650,'8a) NC Summary-Feed Mill'!$A35),"")</f>
        <v>#REF!</v>
      </c>
      <c r="N35" s="559" t="str">
        <f t="array" ref="N35:N36">IFERROR(INDEX('7) Audit Report Feed Mill'!O$11:O$1650,'8a) NC Summary-Feed Mill'!$A35),"")</f>
        <v>#REF!</v>
      </c>
      <c r="O35" s="559" t="str">
        <f t="array" ref="O35:O36">IFERROR(INDEX('7) Audit Report Feed Mill'!P$11:P$1650,'8a) NC Summary-Feed Mill'!$A35),"")</f>
        <v>#REF!</v>
      </c>
      <c r="P35" s="559" t="str">
        <f t="array" ref="P35:P36">IFERROR(INDEX('7) Audit Report Feed Mill'!Q$11:Q$1650,'8a) NC Summary-Feed Mill'!$A35),"")</f>
        <v>#REF!</v>
      </c>
      <c r="Q35" s="466" t="str">
        <f t="array" ref="Q35:Q36">IFERROR(INDEX('7) Audit Report Feed Mill'!R$11:R$1650,'8a) NC Summary-Feed Mill'!$A35),"")</f>
        <v>#REF!</v>
      </c>
      <c r="R35" s="559" t="str">
        <f t="array" ref="R35:R36">IFERROR(INDEX('7) Audit Report Feed Mill'!S$11:S$1650,'8a) NC Summary-Feed Mill'!$A35),"")</f>
        <v>#REF!</v>
      </c>
      <c r="S35" s="559" t="str">
        <f t="array" ref="S35:S36">IFERROR(INDEX('7) Audit Report Feed Mill'!T$11:T$1650,'8a) NC Summary-Feed Mill'!$A35),"")</f>
        <v>#REF!</v>
      </c>
      <c r="T35" s="466" t="str">
        <f t="array" ref="T35:T36">IFERROR(INDEX('7) Audit Report Feed Mill'!U$11:U$1650,'8a) NC Summary-Feed Mill'!$A35),"")</f>
        <v>#REF!</v>
      </c>
      <c r="U35" s="558" t="str">
        <f t="array" ref="U35:U36">IFERROR(INDEX('7) Audit Report Feed Mill'!V$11:V$1650,'8a) NC Summary-Feed Mill'!$A35),"")</f>
        <v>#REF!</v>
      </c>
      <c r="V35" s="559" t="str">
        <f t="array" ref="V35:V36">IFERROR(INDEX('7) Audit Report Feed Mill'!W$11:W$1650,'8a) NC Summary-Feed Mill'!$A35),"")</f>
        <v>#REF!</v>
      </c>
      <c r="W35" s="558" t="str">
        <f t="array" ref="W35:W36">IFERROR(INDEX('7) Audit Report Feed Mill'!X$11:X$1650,'8a) NC Summary-Feed Mill'!$A35),"")</f>
        <v>#REF!</v>
      </c>
      <c r="X35" s="559" t="str">
        <f t="array" ref="X35:X36">IFERROR(INDEX('7) Audit Report Feed Mill'!Z$11:Z$1650,'8a) NC Summary-Feed Mill'!$A35),"")</f>
        <v>#REF!</v>
      </c>
      <c r="Y35" s="75"/>
      <c r="Z35" s="75"/>
    </row>
    <row r="36" ht="14.25" customHeight="1">
      <c r="A36" s="557" t="str">
        <f>IF(ROWS($A$10:A36)&lt;=$A$6, MATCH("*R*",OFFSET('7) Audit Report Feed Mill'!$H$11,A35,0,4770),0)+A35,"")</f>
        <v/>
      </c>
      <c r="B36" s="558" t="str">
        <f t="array" ref="B36:B37">IFERROR(INDEX('7) Audit Report Feed Mill'!Y$11:Y$1650,'8a) NC Summary-Feed Mill'!$A36),"")</f>
        <v>#REF!</v>
      </c>
      <c r="C36" s="558" t="str">
        <f t="array" ref="C36:C37">IFERROR(INDEX('7) Audit Report Feed Mill'!C$11:C$1650,'8a) NC Summary-Feed Mill'!$A36),"")</f>
        <v>#REF!</v>
      </c>
      <c r="D36" s="559" t="str">
        <f t="array" ref="D36:D37">IFERROR(INDEX('7) Audit Report Feed Mill'!D$11:D$1650,'8a) NC Summary-Feed Mill'!$A36),"")</f>
        <v>#REF!</v>
      </c>
      <c r="E36" s="560" t="str">
        <f t="array" ref="E36:E37">IFERROR(INDEX('7) Audit Report Feed Mill'!E$11:E$1650,'8a) NC Summary-Feed Mill'!$A36),"")</f>
        <v>#REF!</v>
      </c>
      <c r="F36" s="161" t="str">
        <f t="array" ref="F36:F37">IFERROR(INDEX('7) Audit Report Feed Mill'!F$11:F$1650,'8a) NC Summary-Feed Mill'!$A36),"")</f>
        <v>#REF!</v>
      </c>
      <c r="G36" s="464" t="str">
        <f t="array" ref="G36:G37">IFERROR(INDEX('7) Audit Report Feed Mill'!H$11:H$1650,'8a) NC Summary-Feed Mill'!$A36),"")</f>
        <v>#REF!</v>
      </c>
      <c r="H36" s="559" t="str">
        <f t="array" ref="H36:H37">IFERROR(INDEX('7) Audit Report Feed Mill'!I$11:I$1650,'8a) NC Summary-Feed Mill'!$A36),"")</f>
        <v>#REF!</v>
      </c>
      <c r="I36" s="559" t="str">
        <f t="array" ref="I36:I37">IFERROR(INDEX('7) Audit Report Feed Mill'!J$11:J$1650,'8a) NC Summary-Feed Mill'!$A36),"")</f>
        <v>#REF!</v>
      </c>
      <c r="J36" s="466" t="str">
        <f t="array" ref="J36:J37">IFERROR(INDEX('7) Audit Report Feed Mill'!K$11:K$1650,'8a) NC Summary-Feed Mill'!$A36),"")</f>
        <v>#REF!</v>
      </c>
      <c r="K36" s="466" t="str">
        <f t="array" ref="K36:K37">IFERROR(INDEX('7) Audit Report Feed Mill'!L$11:L$1650,'8a) NC Summary-Feed Mill'!$A36),"")</f>
        <v>#REF!</v>
      </c>
      <c r="L36" s="559" t="str">
        <f t="array" ref="L36:L37">IFERROR(INDEX('7) Audit Report Feed Mill'!M$11:M$1650,'8a) NC Summary-Feed Mill'!$A36),"")</f>
        <v>#REF!</v>
      </c>
      <c r="M36" s="559" t="str">
        <f t="array" ref="M36:M37">IFERROR(INDEX('7) Audit Report Feed Mill'!N$11:N$1650,'8a) NC Summary-Feed Mill'!$A36),"")</f>
        <v>#REF!</v>
      </c>
      <c r="N36" s="559" t="str">
        <f t="array" ref="N36:N37">IFERROR(INDEX('7) Audit Report Feed Mill'!O$11:O$1650,'8a) NC Summary-Feed Mill'!$A36),"")</f>
        <v>#REF!</v>
      </c>
      <c r="O36" s="559" t="str">
        <f t="array" ref="O36:O37">IFERROR(INDEX('7) Audit Report Feed Mill'!P$11:P$1650,'8a) NC Summary-Feed Mill'!$A36),"")</f>
        <v>#REF!</v>
      </c>
      <c r="P36" s="559" t="str">
        <f t="array" ref="P36:P37">IFERROR(INDEX('7) Audit Report Feed Mill'!Q$11:Q$1650,'8a) NC Summary-Feed Mill'!$A36),"")</f>
        <v>#REF!</v>
      </c>
      <c r="Q36" s="466" t="str">
        <f t="array" ref="Q36:Q37">IFERROR(INDEX('7) Audit Report Feed Mill'!R$11:R$1650,'8a) NC Summary-Feed Mill'!$A36),"")</f>
        <v>#REF!</v>
      </c>
      <c r="R36" s="559" t="str">
        <f t="array" ref="R36:R37">IFERROR(INDEX('7) Audit Report Feed Mill'!S$11:S$1650,'8a) NC Summary-Feed Mill'!$A36),"")</f>
        <v>#REF!</v>
      </c>
      <c r="S36" s="559" t="str">
        <f t="array" ref="S36:S37">IFERROR(INDEX('7) Audit Report Feed Mill'!T$11:T$1650,'8a) NC Summary-Feed Mill'!$A36),"")</f>
        <v>#REF!</v>
      </c>
      <c r="T36" s="466" t="str">
        <f t="array" ref="T36:T37">IFERROR(INDEX('7) Audit Report Feed Mill'!U$11:U$1650,'8a) NC Summary-Feed Mill'!$A36),"")</f>
        <v>#REF!</v>
      </c>
      <c r="U36" s="558" t="str">
        <f t="array" ref="U36:U37">IFERROR(INDEX('7) Audit Report Feed Mill'!V$11:V$1650,'8a) NC Summary-Feed Mill'!$A36),"")</f>
        <v>#REF!</v>
      </c>
      <c r="V36" s="559" t="str">
        <f t="array" ref="V36:V37">IFERROR(INDEX('7) Audit Report Feed Mill'!W$11:W$1650,'8a) NC Summary-Feed Mill'!$A36),"")</f>
        <v>#REF!</v>
      </c>
      <c r="W36" s="558" t="str">
        <f t="array" ref="W36:W37">IFERROR(INDEX('7) Audit Report Feed Mill'!X$11:X$1650,'8a) NC Summary-Feed Mill'!$A36),"")</f>
        <v>#REF!</v>
      </c>
      <c r="X36" s="559" t="str">
        <f t="array" ref="X36:X37">IFERROR(INDEX('7) Audit Report Feed Mill'!Z$11:Z$1650,'8a) NC Summary-Feed Mill'!$A36),"")</f>
        <v>#REF!</v>
      </c>
      <c r="Y36" s="75"/>
      <c r="Z36" s="75"/>
    </row>
    <row r="37" ht="14.25" customHeight="1">
      <c r="A37" s="557" t="str">
        <f>IF(ROWS($A$10:A37)&lt;=$A$6, MATCH("*R*",OFFSET('7) Audit Report Feed Mill'!$H$11,A36,0,4770),0)+A36,"")</f>
        <v/>
      </c>
      <c r="B37" s="558" t="str">
        <f t="array" ref="B37:B38">IFERROR(INDEX('7) Audit Report Feed Mill'!Y$11:Y$1650,'8a) NC Summary-Feed Mill'!$A37),"")</f>
        <v>#REF!</v>
      </c>
      <c r="C37" s="558" t="str">
        <f t="array" ref="C37:C38">IFERROR(INDEX('7) Audit Report Feed Mill'!C$11:C$1650,'8a) NC Summary-Feed Mill'!$A37),"")</f>
        <v>#REF!</v>
      </c>
      <c r="D37" s="559" t="str">
        <f t="array" ref="D37:D38">IFERROR(INDEX('7) Audit Report Feed Mill'!D$11:D$1650,'8a) NC Summary-Feed Mill'!$A37),"")</f>
        <v>#REF!</v>
      </c>
      <c r="E37" s="560" t="str">
        <f t="array" ref="E37:E38">IFERROR(INDEX('7) Audit Report Feed Mill'!E$11:E$1650,'8a) NC Summary-Feed Mill'!$A37),"")</f>
        <v>#REF!</v>
      </c>
      <c r="F37" s="161" t="str">
        <f t="array" ref="F37:F38">IFERROR(INDEX('7) Audit Report Feed Mill'!F$11:F$1650,'8a) NC Summary-Feed Mill'!$A37),"")</f>
        <v>#REF!</v>
      </c>
      <c r="G37" s="464" t="str">
        <f t="array" ref="G37:G38">IFERROR(INDEX('7) Audit Report Feed Mill'!H$11:H$1650,'8a) NC Summary-Feed Mill'!$A37),"")</f>
        <v>#REF!</v>
      </c>
      <c r="H37" s="559" t="str">
        <f t="array" ref="H37:H38">IFERROR(INDEX('7) Audit Report Feed Mill'!I$11:I$1650,'8a) NC Summary-Feed Mill'!$A37),"")</f>
        <v>#REF!</v>
      </c>
      <c r="I37" s="559" t="str">
        <f t="array" ref="I37:I38">IFERROR(INDEX('7) Audit Report Feed Mill'!J$11:J$1650,'8a) NC Summary-Feed Mill'!$A37),"")</f>
        <v>#REF!</v>
      </c>
      <c r="J37" s="466" t="str">
        <f t="array" ref="J37:J38">IFERROR(INDEX('7) Audit Report Feed Mill'!K$11:K$1650,'8a) NC Summary-Feed Mill'!$A37),"")</f>
        <v>#REF!</v>
      </c>
      <c r="K37" s="466" t="str">
        <f t="array" ref="K37:K38">IFERROR(INDEX('7) Audit Report Feed Mill'!L$11:L$1650,'8a) NC Summary-Feed Mill'!$A37),"")</f>
        <v>#REF!</v>
      </c>
      <c r="L37" s="559" t="str">
        <f t="array" ref="L37:L38">IFERROR(INDEX('7) Audit Report Feed Mill'!M$11:M$1650,'8a) NC Summary-Feed Mill'!$A37),"")</f>
        <v>#REF!</v>
      </c>
      <c r="M37" s="559" t="str">
        <f t="array" ref="M37:M38">IFERROR(INDEX('7) Audit Report Feed Mill'!N$11:N$1650,'8a) NC Summary-Feed Mill'!$A37),"")</f>
        <v>#REF!</v>
      </c>
      <c r="N37" s="559" t="str">
        <f t="array" ref="N37:N38">IFERROR(INDEX('7) Audit Report Feed Mill'!O$11:O$1650,'8a) NC Summary-Feed Mill'!$A37),"")</f>
        <v>#REF!</v>
      </c>
      <c r="O37" s="559" t="str">
        <f t="array" ref="O37:O38">IFERROR(INDEX('7) Audit Report Feed Mill'!P$11:P$1650,'8a) NC Summary-Feed Mill'!$A37),"")</f>
        <v>#REF!</v>
      </c>
      <c r="P37" s="559" t="str">
        <f t="array" ref="P37:P38">IFERROR(INDEX('7) Audit Report Feed Mill'!Q$11:Q$1650,'8a) NC Summary-Feed Mill'!$A37),"")</f>
        <v>#REF!</v>
      </c>
      <c r="Q37" s="466" t="str">
        <f t="array" ref="Q37:Q38">IFERROR(INDEX('7) Audit Report Feed Mill'!R$11:R$1650,'8a) NC Summary-Feed Mill'!$A37),"")</f>
        <v>#REF!</v>
      </c>
      <c r="R37" s="559" t="str">
        <f t="array" ref="R37:R38">IFERROR(INDEX('7) Audit Report Feed Mill'!S$11:S$1650,'8a) NC Summary-Feed Mill'!$A37),"")</f>
        <v>#REF!</v>
      </c>
      <c r="S37" s="559" t="str">
        <f t="array" ref="S37:S38">IFERROR(INDEX('7) Audit Report Feed Mill'!T$11:T$1650,'8a) NC Summary-Feed Mill'!$A37),"")</f>
        <v>#REF!</v>
      </c>
      <c r="T37" s="466" t="str">
        <f t="array" ref="T37:T38">IFERROR(INDEX('7) Audit Report Feed Mill'!U$11:U$1650,'8a) NC Summary-Feed Mill'!$A37),"")</f>
        <v>#REF!</v>
      </c>
      <c r="U37" s="558" t="str">
        <f t="array" ref="U37:U38">IFERROR(INDEX('7) Audit Report Feed Mill'!V$11:V$1650,'8a) NC Summary-Feed Mill'!$A37),"")</f>
        <v>#REF!</v>
      </c>
      <c r="V37" s="559" t="str">
        <f t="array" ref="V37:V38">IFERROR(INDEX('7) Audit Report Feed Mill'!W$11:W$1650,'8a) NC Summary-Feed Mill'!$A37),"")</f>
        <v>#REF!</v>
      </c>
      <c r="W37" s="558" t="str">
        <f t="array" ref="W37:W38">IFERROR(INDEX('7) Audit Report Feed Mill'!X$11:X$1650,'8a) NC Summary-Feed Mill'!$A37),"")</f>
        <v>#REF!</v>
      </c>
      <c r="X37" s="559" t="str">
        <f t="array" ref="X37:X38">IFERROR(INDEX('7) Audit Report Feed Mill'!Z$11:Z$1650,'8a) NC Summary-Feed Mill'!$A37),"")</f>
        <v>#REF!</v>
      </c>
      <c r="Y37" s="75"/>
      <c r="Z37" s="75"/>
    </row>
    <row r="38" ht="14.25" customHeight="1">
      <c r="A38" s="557" t="str">
        <f>IF(ROWS($A$10:A38)&lt;=$A$6, MATCH("*R*",OFFSET('7) Audit Report Feed Mill'!$H$11,A37,0,4770),0)+A37,"")</f>
        <v/>
      </c>
      <c r="B38" s="558" t="str">
        <f t="array" ref="B38:B39">IFERROR(INDEX('7) Audit Report Feed Mill'!Y$11:Y$1650,'8a) NC Summary-Feed Mill'!$A38),"")</f>
        <v>#REF!</v>
      </c>
      <c r="C38" s="558" t="str">
        <f t="array" ref="C38:C39">IFERROR(INDEX('7) Audit Report Feed Mill'!C$11:C$1650,'8a) NC Summary-Feed Mill'!$A38),"")</f>
        <v>#REF!</v>
      </c>
      <c r="D38" s="559" t="str">
        <f t="array" ref="D38:D39">IFERROR(INDEX('7) Audit Report Feed Mill'!D$11:D$1650,'8a) NC Summary-Feed Mill'!$A38),"")</f>
        <v>#REF!</v>
      </c>
      <c r="E38" s="560" t="str">
        <f t="array" ref="E38:E39">IFERROR(INDEX('7) Audit Report Feed Mill'!E$11:E$1650,'8a) NC Summary-Feed Mill'!$A38),"")</f>
        <v>#REF!</v>
      </c>
      <c r="F38" s="161" t="str">
        <f t="array" ref="F38:F39">IFERROR(INDEX('7) Audit Report Feed Mill'!F$11:F$1650,'8a) NC Summary-Feed Mill'!$A38),"")</f>
        <v>#REF!</v>
      </c>
      <c r="G38" s="464" t="str">
        <f t="array" ref="G38:G39">IFERROR(INDEX('7) Audit Report Feed Mill'!H$11:H$1650,'8a) NC Summary-Feed Mill'!$A38),"")</f>
        <v>#REF!</v>
      </c>
      <c r="H38" s="559" t="str">
        <f t="array" ref="H38:H39">IFERROR(INDEX('7) Audit Report Feed Mill'!I$11:I$1650,'8a) NC Summary-Feed Mill'!$A38),"")</f>
        <v>#REF!</v>
      </c>
      <c r="I38" s="559" t="str">
        <f t="array" ref="I38:I39">IFERROR(INDEX('7) Audit Report Feed Mill'!J$11:J$1650,'8a) NC Summary-Feed Mill'!$A38),"")</f>
        <v>#REF!</v>
      </c>
      <c r="J38" s="466" t="str">
        <f t="array" ref="J38:J39">IFERROR(INDEX('7) Audit Report Feed Mill'!K$11:K$1650,'8a) NC Summary-Feed Mill'!$A38),"")</f>
        <v>#REF!</v>
      </c>
      <c r="K38" s="466" t="str">
        <f t="array" ref="K38:K39">IFERROR(INDEX('7) Audit Report Feed Mill'!L$11:L$1650,'8a) NC Summary-Feed Mill'!$A38),"")</f>
        <v>#REF!</v>
      </c>
      <c r="L38" s="559" t="str">
        <f t="array" ref="L38:L39">IFERROR(INDEX('7) Audit Report Feed Mill'!M$11:M$1650,'8a) NC Summary-Feed Mill'!$A38),"")</f>
        <v>#REF!</v>
      </c>
      <c r="M38" s="559" t="str">
        <f t="array" ref="M38:M39">IFERROR(INDEX('7) Audit Report Feed Mill'!N$11:N$1650,'8a) NC Summary-Feed Mill'!$A38),"")</f>
        <v>#REF!</v>
      </c>
      <c r="N38" s="559" t="str">
        <f t="array" ref="N38:N39">IFERROR(INDEX('7) Audit Report Feed Mill'!O$11:O$1650,'8a) NC Summary-Feed Mill'!$A38),"")</f>
        <v>#REF!</v>
      </c>
      <c r="O38" s="559" t="str">
        <f t="array" ref="O38:O39">IFERROR(INDEX('7) Audit Report Feed Mill'!P$11:P$1650,'8a) NC Summary-Feed Mill'!$A38),"")</f>
        <v>#REF!</v>
      </c>
      <c r="P38" s="559" t="str">
        <f t="array" ref="P38:P39">IFERROR(INDEX('7) Audit Report Feed Mill'!Q$11:Q$1650,'8a) NC Summary-Feed Mill'!$A38),"")</f>
        <v>#REF!</v>
      </c>
      <c r="Q38" s="466" t="str">
        <f t="array" ref="Q38:Q39">IFERROR(INDEX('7) Audit Report Feed Mill'!R$11:R$1650,'8a) NC Summary-Feed Mill'!$A38),"")</f>
        <v>#REF!</v>
      </c>
      <c r="R38" s="559" t="str">
        <f t="array" ref="R38:R39">IFERROR(INDEX('7) Audit Report Feed Mill'!S$11:S$1650,'8a) NC Summary-Feed Mill'!$A38),"")</f>
        <v>#REF!</v>
      </c>
      <c r="S38" s="559" t="str">
        <f t="array" ref="S38:S39">IFERROR(INDEX('7) Audit Report Feed Mill'!T$11:T$1650,'8a) NC Summary-Feed Mill'!$A38),"")</f>
        <v>#REF!</v>
      </c>
      <c r="T38" s="466" t="str">
        <f t="array" ref="T38:T39">IFERROR(INDEX('7) Audit Report Feed Mill'!U$11:U$1650,'8a) NC Summary-Feed Mill'!$A38),"")</f>
        <v>#REF!</v>
      </c>
      <c r="U38" s="558" t="str">
        <f t="array" ref="U38:U39">IFERROR(INDEX('7) Audit Report Feed Mill'!V$11:V$1650,'8a) NC Summary-Feed Mill'!$A38),"")</f>
        <v>#REF!</v>
      </c>
      <c r="V38" s="559" t="str">
        <f t="array" ref="V38:V39">IFERROR(INDEX('7) Audit Report Feed Mill'!W$11:W$1650,'8a) NC Summary-Feed Mill'!$A38),"")</f>
        <v>#REF!</v>
      </c>
      <c r="W38" s="558" t="str">
        <f t="array" ref="W38:W39">IFERROR(INDEX('7) Audit Report Feed Mill'!X$11:X$1650,'8a) NC Summary-Feed Mill'!$A38),"")</f>
        <v>#REF!</v>
      </c>
      <c r="X38" s="559" t="str">
        <f t="array" ref="X38:X39">IFERROR(INDEX('7) Audit Report Feed Mill'!Z$11:Z$1650,'8a) NC Summary-Feed Mill'!$A38),"")</f>
        <v>#REF!</v>
      </c>
      <c r="Y38" s="75"/>
      <c r="Z38" s="75"/>
    </row>
    <row r="39" ht="14.25" customHeight="1">
      <c r="A39" s="557" t="str">
        <f>IF(ROWS($A$10:A39)&lt;=$A$6, MATCH("*R*",OFFSET('7) Audit Report Feed Mill'!$H$11,A38,0,4770),0)+A38,"")</f>
        <v/>
      </c>
      <c r="B39" s="558" t="str">
        <f t="array" ref="B39:B40">IFERROR(INDEX('7) Audit Report Feed Mill'!Y$11:Y$1650,'8a) NC Summary-Feed Mill'!$A39),"")</f>
        <v>#REF!</v>
      </c>
      <c r="C39" s="558" t="str">
        <f t="array" ref="C39:C40">IFERROR(INDEX('7) Audit Report Feed Mill'!C$11:C$1650,'8a) NC Summary-Feed Mill'!$A39),"")</f>
        <v>#REF!</v>
      </c>
      <c r="D39" s="559" t="str">
        <f t="array" ref="D39:D40">IFERROR(INDEX('7) Audit Report Feed Mill'!D$11:D$1650,'8a) NC Summary-Feed Mill'!$A39),"")</f>
        <v>#REF!</v>
      </c>
      <c r="E39" s="560" t="str">
        <f t="array" ref="E39:E40">IFERROR(INDEX('7) Audit Report Feed Mill'!E$11:E$1650,'8a) NC Summary-Feed Mill'!$A39),"")</f>
        <v>#REF!</v>
      </c>
      <c r="F39" s="161" t="str">
        <f t="array" ref="F39:F40">IFERROR(INDEX('7) Audit Report Feed Mill'!F$11:F$1650,'8a) NC Summary-Feed Mill'!$A39),"")</f>
        <v>#REF!</v>
      </c>
      <c r="G39" s="464" t="str">
        <f t="array" ref="G39:G40">IFERROR(INDEX('7) Audit Report Feed Mill'!H$11:H$1650,'8a) NC Summary-Feed Mill'!$A39),"")</f>
        <v>#REF!</v>
      </c>
      <c r="H39" s="559" t="str">
        <f t="array" ref="H39:H40">IFERROR(INDEX('7) Audit Report Feed Mill'!I$11:I$1650,'8a) NC Summary-Feed Mill'!$A39),"")</f>
        <v>#REF!</v>
      </c>
      <c r="I39" s="559" t="str">
        <f t="array" ref="I39:I40">IFERROR(INDEX('7) Audit Report Feed Mill'!J$11:J$1650,'8a) NC Summary-Feed Mill'!$A39),"")</f>
        <v>#REF!</v>
      </c>
      <c r="J39" s="466" t="str">
        <f t="array" ref="J39:J40">IFERROR(INDEX('7) Audit Report Feed Mill'!K$11:K$1650,'8a) NC Summary-Feed Mill'!$A39),"")</f>
        <v>#REF!</v>
      </c>
      <c r="K39" s="466" t="str">
        <f t="array" ref="K39:K40">IFERROR(INDEX('7) Audit Report Feed Mill'!L$11:L$1650,'8a) NC Summary-Feed Mill'!$A39),"")</f>
        <v>#REF!</v>
      </c>
      <c r="L39" s="559" t="str">
        <f t="array" ref="L39:L40">IFERROR(INDEX('7) Audit Report Feed Mill'!M$11:M$1650,'8a) NC Summary-Feed Mill'!$A39),"")</f>
        <v>#REF!</v>
      </c>
      <c r="M39" s="559" t="str">
        <f t="array" ref="M39:M40">IFERROR(INDEX('7) Audit Report Feed Mill'!N$11:N$1650,'8a) NC Summary-Feed Mill'!$A39),"")</f>
        <v>#REF!</v>
      </c>
      <c r="N39" s="559" t="str">
        <f t="array" ref="N39:N40">IFERROR(INDEX('7) Audit Report Feed Mill'!O$11:O$1650,'8a) NC Summary-Feed Mill'!$A39),"")</f>
        <v>#REF!</v>
      </c>
      <c r="O39" s="559" t="str">
        <f t="array" ref="O39:O40">IFERROR(INDEX('7) Audit Report Feed Mill'!P$11:P$1650,'8a) NC Summary-Feed Mill'!$A39),"")</f>
        <v>#REF!</v>
      </c>
      <c r="P39" s="559" t="str">
        <f t="array" ref="P39:P40">IFERROR(INDEX('7) Audit Report Feed Mill'!Q$11:Q$1650,'8a) NC Summary-Feed Mill'!$A39),"")</f>
        <v>#REF!</v>
      </c>
      <c r="Q39" s="466" t="str">
        <f t="array" ref="Q39:Q40">IFERROR(INDEX('7) Audit Report Feed Mill'!R$11:R$1650,'8a) NC Summary-Feed Mill'!$A39),"")</f>
        <v>#REF!</v>
      </c>
      <c r="R39" s="559" t="str">
        <f t="array" ref="R39:R40">IFERROR(INDEX('7) Audit Report Feed Mill'!S$11:S$1650,'8a) NC Summary-Feed Mill'!$A39),"")</f>
        <v>#REF!</v>
      </c>
      <c r="S39" s="559" t="str">
        <f t="array" ref="S39:S40">IFERROR(INDEX('7) Audit Report Feed Mill'!T$11:T$1650,'8a) NC Summary-Feed Mill'!$A39),"")</f>
        <v>#REF!</v>
      </c>
      <c r="T39" s="466" t="str">
        <f t="array" ref="T39:T40">IFERROR(INDEX('7) Audit Report Feed Mill'!U$11:U$1650,'8a) NC Summary-Feed Mill'!$A39),"")</f>
        <v>#REF!</v>
      </c>
      <c r="U39" s="558" t="str">
        <f t="array" ref="U39:U40">IFERROR(INDEX('7) Audit Report Feed Mill'!V$11:V$1650,'8a) NC Summary-Feed Mill'!$A39),"")</f>
        <v>#REF!</v>
      </c>
      <c r="V39" s="559" t="str">
        <f t="array" ref="V39:V40">IFERROR(INDEX('7) Audit Report Feed Mill'!W$11:W$1650,'8a) NC Summary-Feed Mill'!$A39),"")</f>
        <v>#REF!</v>
      </c>
      <c r="W39" s="558" t="str">
        <f t="array" ref="W39:W40">IFERROR(INDEX('7) Audit Report Feed Mill'!X$11:X$1650,'8a) NC Summary-Feed Mill'!$A39),"")</f>
        <v>#REF!</v>
      </c>
      <c r="X39" s="559" t="str">
        <f t="array" ref="X39:X40">IFERROR(INDEX('7) Audit Report Feed Mill'!Z$11:Z$1650,'8a) NC Summary-Feed Mill'!$A39),"")</f>
        <v>#REF!</v>
      </c>
      <c r="Y39" s="75"/>
      <c r="Z39" s="75"/>
    </row>
    <row r="40" ht="14.25" customHeight="1">
      <c r="A40" s="557" t="str">
        <f>IF(ROWS($A$10:A40)&lt;=$A$6, MATCH("*R*",OFFSET('7) Audit Report Feed Mill'!$H$11,A39,0,4770),0)+A39,"")</f>
        <v/>
      </c>
      <c r="B40" s="558" t="str">
        <f t="array" ref="B40:B41">IFERROR(INDEX('7) Audit Report Feed Mill'!Y$11:Y$1650,'8a) NC Summary-Feed Mill'!$A40),"")</f>
        <v>#REF!</v>
      </c>
      <c r="C40" s="558" t="str">
        <f t="array" ref="C40:C41">IFERROR(INDEX('7) Audit Report Feed Mill'!C$11:C$1650,'8a) NC Summary-Feed Mill'!$A40),"")</f>
        <v>#REF!</v>
      </c>
      <c r="D40" s="559" t="str">
        <f t="array" ref="D40:D41">IFERROR(INDEX('7) Audit Report Feed Mill'!D$11:D$1650,'8a) NC Summary-Feed Mill'!$A40),"")</f>
        <v>#REF!</v>
      </c>
      <c r="E40" s="560" t="str">
        <f t="array" ref="E40:E41">IFERROR(INDEX('7) Audit Report Feed Mill'!E$11:E$1650,'8a) NC Summary-Feed Mill'!$A40),"")</f>
        <v>#REF!</v>
      </c>
      <c r="F40" s="161" t="str">
        <f t="array" ref="F40:F41">IFERROR(INDEX('7) Audit Report Feed Mill'!F$11:F$1650,'8a) NC Summary-Feed Mill'!$A40),"")</f>
        <v>#REF!</v>
      </c>
      <c r="G40" s="464" t="str">
        <f t="array" ref="G40:G41">IFERROR(INDEX('7) Audit Report Feed Mill'!H$11:H$1650,'8a) NC Summary-Feed Mill'!$A40),"")</f>
        <v>#REF!</v>
      </c>
      <c r="H40" s="559" t="str">
        <f t="array" ref="H40:H41">IFERROR(INDEX('7) Audit Report Feed Mill'!I$11:I$1650,'8a) NC Summary-Feed Mill'!$A40),"")</f>
        <v>#REF!</v>
      </c>
      <c r="I40" s="559" t="str">
        <f t="array" ref="I40:I41">IFERROR(INDEX('7) Audit Report Feed Mill'!J$11:J$1650,'8a) NC Summary-Feed Mill'!$A40),"")</f>
        <v>#REF!</v>
      </c>
      <c r="J40" s="466" t="str">
        <f t="array" ref="J40:J41">IFERROR(INDEX('7) Audit Report Feed Mill'!K$11:K$1650,'8a) NC Summary-Feed Mill'!$A40),"")</f>
        <v>#REF!</v>
      </c>
      <c r="K40" s="466" t="str">
        <f t="array" ref="K40:K41">IFERROR(INDEX('7) Audit Report Feed Mill'!L$11:L$1650,'8a) NC Summary-Feed Mill'!$A40),"")</f>
        <v>#REF!</v>
      </c>
      <c r="L40" s="559" t="str">
        <f t="array" ref="L40:L41">IFERROR(INDEX('7) Audit Report Feed Mill'!M$11:M$1650,'8a) NC Summary-Feed Mill'!$A40),"")</f>
        <v>#REF!</v>
      </c>
      <c r="M40" s="559" t="str">
        <f t="array" ref="M40:M41">IFERROR(INDEX('7) Audit Report Feed Mill'!N$11:N$1650,'8a) NC Summary-Feed Mill'!$A40),"")</f>
        <v>#REF!</v>
      </c>
      <c r="N40" s="559" t="str">
        <f t="array" ref="N40:N41">IFERROR(INDEX('7) Audit Report Feed Mill'!O$11:O$1650,'8a) NC Summary-Feed Mill'!$A40),"")</f>
        <v>#REF!</v>
      </c>
      <c r="O40" s="559" t="str">
        <f t="array" ref="O40:O41">IFERROR(INDEX('7) Audit Report Feed Mill'!P$11:P$1650,'8a) NC Summary-Feed Mill'!$A40),"")</f>
        <v>#REF!</v>
      </c>
      <c r="P40" s="559" t="str">
        <f t="array" ref="P40:P41">IFERROR(INDEX('7) Audit Report Feed Mill'!Q$11:Q$1650,'8a) NC Summary-Feed Mill'!$A40),"")</f>
        <v>#REF!</v>
      </c>
      <c r="Q40" s="466" t="str">
        <f t="array" ref="Q40:Q41">IFERROR(INDEX('7) Audit Report Feed Mill'!R$11:R$1650,'8a) NC Summary-Feed Mill'!$A40),"")</f>
        <v>#REF!</v>
      </c>
      <c r="R40" s="559" t="str">
        <f t="array" ref="R40:R41">IFERROR(INDEX('7) Audit Report Feed Mill'!S$11:S$1650,'8a) NC Summary-Feed Mill'!$A40),"")</f>
        <v>#REF!</v>
      </c>
      <c r="S40" s="559" t="str">
        <f t="array" ref="S40:S41">IFERROR(INDEX('7) Audit Report Feed Mill'!T$11:T$1650,'8a) NC Summary-Feed Mill'!$A40),"")</f>
        <v>#REF!</v>
      </c>
      <c r="T40" s="466" t="str">
        <f t="array" ref="T40:T41">IFERROR(INDEX('7) Audit Report Feed Mill'!U$11:U$1650,'8a) NC Summary-Feed Mill'!$A40),"")</f>
        <v>#REF!</v>
      </c>
      <c r="U40" s="558" t="str">
        <f t="array" ref="U40:U41">IFERROR(INDEX('7) Audit Report Feed Mill'!V$11:V$1650,'8a) NC Summary-Feed Mill'!$A40),"")</f>
        <v>#REF!</v>
      </c>
      <c r="V40" s="559" t="str">
        <f t="array" ref="V40:V41">IFERROR(INDEX('7) Audit Report Feed Mill'!W$11:W$1650,'8a) NC Summary-Feed Mill'!$A40),"")</f>
        <v>#REF!</v>
      </c>
      <c r="W40" s="558" t="str">
        <f t="array" ref="W40:W41">IFERROR(INDEX('7) Audit Report Feed Mill'!X$11:X$1650,'8a) NC Summary-Feed Mill'!$A40),"")</f>
        <v>#REF!</v>
      </c>
      <c r="X40" s="559" t="str">
        <f t="array" ref="X40:X41">IFERROR(INDEX('7) Audit Report Feed Mill'!Z$11:Z$1650,'8a) NC Summary-Feed Mill'!$A40),"")</f>
        <v>#REF!</v>
      </c>
      <c r="Y40" s="75"/>
      <c r="Z40" s="75"/>
    </row>
    <row r="41" ht="14.25" customHeight="1">
      <c r="A41" s="557" t="str">
        <f>IF(ROWS($A$10:A41)&lt;=$A$6, MATCH("*R*",OFFSET('7) Audit Report Feed Mill'!$H$11,A40,0,4770),0)+A40,"")</f>
        <v/>
      </c>
      <c r="B41" s="558" t="str">
        <f t="array" ref="B41:B42">IFERROR(INDEX('7) Audit Report Feed Mill'!Y$11:Y$1650,'8a) NC Summary-Feed Mill'!$A41),"")</f>
        <v>#REF!</v>
      </c>
      <c r="C41" s="558" t="str">
        <f t="array" ref="C41:C42">IFERROR(INDEX('7) Audit Report Feed Mill'!C$11:C$1650,'8a) NC Summary-Feed Mill'!$A41),"")</f>
        <v>#REF!</v>
      </c>
      <c r="D41" s="559" t="str">
        <f t="array" ref="D41:D42">IFERROR(INDEX('7) Audit Report Feed Mill'!D$11:D$1650,'8a) NC Summary-Feed Mill'!$A41),"")</f>
        <v>#REF!</v>
      </c>
      <c r="E41" s="560" t="str">
        <f t="array" ref="E41:E42">IFERROR(INDEX('7) Audit Report Feed Mill'!E$11:E$1650,'8a) NC Summary-Feed Mill'!$A41),"")</f>
        <v>#REF!</v>
      </c>
      <c r="F41" s="161" t="str">
        <f t="array" ref="F41:F42">IFERROR(INDEX('7) Audit Report Feed Mill'!F$11:F$1650,'8a) NC Summary-Feed Mill'!$A41),"")</f>
        <v>#REF!</v>
      </c>
      <c r="G41" s="464" t="str">
        <f t="array" ref="G41:G42">IFERROR(INDEX('7) Audit Report Feed Mill'!H$11:H$1650,'8a) NC Summary-Feed Mill'!$A41),"")</f>
        <v>#REF!</v>
      </c>
      <c r="H41" s="559" t="str">
        <f t="array" ref="H41:H42">IFERROR(INDEX('7) Audit Report Feed Mill'!I$11:I$1650,'8a) NC Summary-Feed Mill'!$A41),"")</f>
        <v>#REF!</v>
      </c>
      <c r="I41" s="559" t="str">
        <f t="array" ref="I41:I42">IFERROR(INDEX('7) Audit Report Feed Mill'!J$11:J$1650,'8a) NC Summary-Feed Mill'!$A41),"")</f>
        <v>#REF!</v>
      </c>
      <c r="J41" s="466" t="str">
        <f t="array" ref="J41:J42">IFERROR(INDEX('7) Audit Report Feed Mill'!K$11:K$1650,'8a) NC Summary-Feed Mill'!$A41),"")</f>
        <v>#REF!</v>
      </c>
      <c r="K41" s="466" t="str">
        <f t="array" ref="K41:K42">IFERROR(INDEX('7) Audit Report Feed Mill'!L$11:L$1650,'8a) NC Summary-Feed Mill'!$A41),"")</f>
        <v>#REF!</v>
      </c>
      <c r="L41" s="559" t="str">
        <f t="array" ref="L41:L42">IFERROR(INDEX('7) Audit Report Feed Mill'!M$11:M$1650,'8a) NC Summary-Feed Mill'!$A41),"")</f>
        <v>#REF!</v>
      </c>
      <c r="M41" s="559" t="str">
        <f t="array" ref="M41:M42">IFERROR(INDEX('7) Audit Report Feed Mill'!N$11:N$1650,'8a) NC Summary-Feed Mill'!$A41),"")</f>
        <v>#REF!</v>
      </c>
      <c r="N41" s="559" t="str">
        <f t="array" ref="N41:N42">IFERROR(INDEX('7) Audit Report Feed Mill'!O$11:O$1650,'8a) NC Summary-Feed Mill'!$A41),"")</f>
        <v>#REF!</v>
      </c>
      <c r="O41" s="559" t="str">
        <f t="array" ref="O41:O42">IFERROR(INDEX('7) Audit Report Feed Mill'!P$11:P$1650,'8a) NC Summary-Feed Mill'!$A41),"")</f>
        <v>#REF!</v>
      </c>
      <c r="P41" s="559" t="str">
        <f t="array" ref="P41:P42">IFERROR(INDEX('7) Audit Report Feed Mill'!Q$11:Q$1650,'8a) NC Summary-Feed Mill'!$A41),"")</f>
        <v>#REF!</v>
      </c>
      <c r="Q41" s="466" t="str">
        <f t="array" ref="Q41:Q42">IFERROR(INDEX('7) Audit Report Feed Mill'!R$11:R$1650,'8a) NC Summary-Feed Mill'!$A41),"")</f>
        <v>#REF!</v>
      </c>
      <c r="R41" s="559" t="str">
        <f t="array" ref="R41:R42">IFERROR(INDEX('7) Audit Report Feed Mill'!S$11:S$1650,'8a) NC Summary-Feed Mill'!$A41),"")</f>
        <v>#REF!</v>
      </c>
      <c r="S41" s="559" t="str">
        <f t="array" ref="S41:S42">IFERROR(INDEX('7) Audit Report Feed Mill'!T$11:T$1650,'8a) NC Summary-Feed Mill'!$A41),"")</f>
        <v>#REF!</v>
      </c>
      <c r="T41" s="466" t="str">
        <f t="array" ref="T41:T42">IFERROR(INDEX('7) Audit Report Feed Mill'!U$11:U$1650,'8a) NC Summary-Feed Mill'!$A41),"")</f>
        <v>#REF!</v>
      </c>
      <c r="U41" s="558" t="str">
        <f t="array" ref="U41:U42">IFERROR(INDEX('7) Audit Report Feed Mill'!V$11:V$1650,'8a) NC Summary-Feed Mill'!$A41),"")</f>
        <v>#REF!</v>
      </c>
      <c r="V41" s="559" t="str">
        <f t="array" ref="V41:V42">IFERROR(INDEX('7) Audit Report Feed Mill'!W$11:W$1650,'8a) NC Summary-Feed Mill'!$A41),"")</f>
        <v>#REF!</v>
      </c>
      <c r="W41" s="558" t="str">
        <f t="array" ref="W41:W42">IFERROR(INDEX('7) Audit Report Feed Mill'!X$11:X$1650,'8a) NC Summary-Feed Mill'!$A41),"")</f>
        <v>#REF!</v>
      </c>
      <c r="X41" s="559" t="str">
        <f t="array" ref="X41:X42">IFERROR(INDEX('7) Audit Report Feed Mill'!Z$11:Z$1650,'8a) NC Summary-Feed Mill'!$A41),"")</f>
        <v>#REF!</v>
      </c>
      <c r="Y41" s="75"/>
      <c r="Z41" s="75"/>
    </row>
    <row r="42" ht="14.25" customHeight="1">
      <c r="A42" s="557" t="str">
        <f>IF(ROWS($A$10:A42)&lt;=$A$6, MATCH("*R*",OFFSET('7) Audit Report Feed Mill'!$H$11,A41,0,4770),0)+A41,"")</f>
        <v/>
      </c>
      <c r="B42" s="558" t="str">
        <f t="array" ref="B42:B43">IFERROR(INDEX('7) Audit Report Feed Mill'!Y$11:Y$1650,'8a) NC Summary-Feed Mill'!$A42),"")</f>
        <v>#REF!</v>
      </c>
      <c r="C42" s="558" t="str">
        <f t="array" ref="C42:C43">IFERROR(INDEX('7) Audit Report Feed Mill'!C$11:C$1650,'8a) NC Summary-Feed Mill'!$A42),"")</f>
        <v>#REF!</v>
      </c>
      <c r="D42" s="559" t="str">
        <f t="array" ref="D42:D43">IFERROR(INDEX('7) Audit Report Feed Mill'!D$11:D$1650,'8a) NC Summary-Feed Mill'!$A42),"")</f>
        <v>#REF!</v>
      </c>
      <c r="E42" s="560" t="str">
        <f t="array" ref="E42:E43">IFERROR(INDEX('7) Audit Report Feed Mill'!E$11:E$1650,'8a) NC Summary-Feed Mill'!$A42),"")</f>
        <v>#REF!</v>
      </c>
      <c r="F42" s="161" t="str">
        <f t="array" ref="F42:F43">IFERROR(INDEX('7) Audit Report Feed Mill'!F$11:F$1650,'8a) NC Summary-Feed Mill'!$A42),"")</f>
        <v>#REF!</v>
      </c>
      <c r="G42" s="464" t="str">
        <f t="array" ref="G42:G43">IFERROR(INDEX('7) Audit Report Feed Mill'!H$11:H$1650,'8a) NC Summary-Feed Mill'!$A42),"")</f>
        <v>#REF!</v>
      </c>
      <c r="H42" s="559" t="str">
        <f t="array" ref="H42:H43">IFERROR(INDEX('7) Audit Report Feed Mill'!I$11:I$1650,'8a) NC Summary-Feed Mill'!$A42),"")</f>
        <v>#REF!</v>
      </c>
      <c r="I42" s="559" t="str">
        <f t="array" ref="I42:I43">IFERROR(INDEX('7) Audit Report Feed Mill'!J$11:J$1650,'8a) NC Summary-Feed Mill'!$A42),"")</f>
        <v>#REF!</v>
      </c>
      <c r="J42" s="466" t="str">
        <f t="array" ref="J42:J43">IFERROR(INDEX('7) Audit Report Feed Mill'!K$11:K$1650,'8a) NC Summary-Feed Mill'!$A42),"")</f>
        <v>#REF!</v>
      </c>
      <c r="K42" s="466" t="str">
        <f t="array" ref="K42:K43">IFERROR(INDEX('7) Audit Report Feed Mill'!L$11:L$1650,'8a) NC Summary-Feed Mill'!$A42),"")</f>
        <v>#REF!</v>
      </c>
      <c r="L42" s="559" t="str">
        <f t="array" ref="L42:L43">IFERROR(INDEX('7) Audit Report Feed Mill'!M$11:M$1650,'8a) NC Summary-Feed Mill'!$A42),"")</f>
        <v>#REF!</v>
      </c>
      <c r="M42" s="559" t="str">
        <f t="array" ref="M42:M43">IFERROR(INDEX('7) Audit Report Feed Mill'!N$11:N$1650,'8a) NC Summary-Feed Mill'!$A42),"")</f>
        <v>#REF!</v>
      </c>
      <c r="N42" s="559" t="str">
        <f t="array" ref="N42:N43">IFERROR(INDEX('7) Audit Report Feed Mill'!O$11:O$1650,'8a) NC Summary-Feed Mill'!$A42),"")</f>
        <v>#REF!</v>
      </c>
      <c r="O42" s="559" t="str">
        <f t="array" ref="O42:O43">IFERROR(INDEX('7) Audit Report Feed Mill'!P$11:P$1650,'8a) NC Summary-Feed Mill'!$A42),"")</f>
        <v>#REF!</v>
      </c>
      <c r="P42" s="559" t="str">
        <f t="array" ref="P42:P43">IFERROR(INDEX('7) Audit Report Feed Mill'!Q$11:Q$1650,'8a) NC Summary-Feed Mill'!$A42),"")</f>
        <v>#REF!</v>
      </c>
      <c r="Q42" s="466" t="str">
        <f t="array" ref="Q42:Q43">IFERROR(INDEX('7) Audit Report Feed Mill'!R$11:R$1650,'8a) NC Summary-Feed Mill'!$A42),"")</f>
        <v>#REF!</v>
      </c>
      <c r="R42" s="559" t="str">
        <f t="array" ref="R42:R43">IFERROR(INDEX('7) Audit Report Feed Mill'!S$11:S$1650,'8a) NC Summary-Feed Mill'!$A42),"")</f>
        <v>#REF!</v>
      </c>
      <c r="S42" s="559" t="str">
        <f t="array" ref="S42:S43">IFERROR(INDEX('7) Audit Report Feed Mill'!T$11:T$1650,'8a) NC Summary-Feed Mill'!$A42),"")</f>
        <v>#REF!</v>
      </c>
      <c r="T42" s="466" t="str">
        <f t="array" ref="T42:T43">IFERROR(INDEX('7) Audit Report Feed Mill'!U$11:U$1650,'8a) NC Summary-Feed Mill'!$A42),"")</f>
        <v>#REF!</v>
      </c>
      <c r="U42" s="558" t="str">
        <f t="array" ref="U42:U43">IFERROR(INDEX('7) Audit Report Feed Mill'!V$11:V$1650,'8a) NC Summary-Feed Mill'!$A42),"")</f>
        <v>#REF!</v>
      </c>
      <c r="V42" s="559" t="str">
        <f t="array" ref="V42:V43">IFERROR(INDEX('7) Audit Report Feed Mill'!W$11:W$1650,'8a) NC Summary-Feed Mill'!$A42),"")</f>
        <v>#REF!</v>
      </c>
      <c r="W42" s="558" t="str">
        <f t="array" ref="W42:W43">IFERROR(INDEX('7) Audit Report Feed Mill'!X$11:X$1650,'8a) NC Summary-Feed Mill'!$A42),"")</f>
        <v>#REF!</v>
      </c>
      <c r="X42" s="559" t="str">
        <f t="array" ref="X42:X43">IFERROR(INDEX('7) Audit Report Feed Mill'!Z$11:Z$1650,'8a) NC Summary-Feed Mill'!$A42),"")</f>
        <v>#REF!</v>
      </c>
      <c r="Y42" s="75"/>
      <c r="Z42" s="75"/>
    </row>
    <row r="43" ht="14.25" customHeight="1">
      <c r="A43" s="557" t="str">
        <f>IF(ROWS($A$10:A43)&lt;=$A$6, MATCH("*R*",OFFSET('7) Audit Report Feed Mill'!$H$11,A42,0,4770),0)+A42,"")</f>
        <v/>
      </c>
      <c r="B43" s="558" t="str">
        <f t="array" ref="B43:B44">IFERROR(INDEX('7) Audit Report Feed Mill'!Y$11:Y$1650,'8a) NC Summary-Feed Mill'!$A43),"")</f>
        <v>#REF!</v>
      </c>
      <c r="C43" s="558" t="str">
        <f t="array" ref="C43:C44">IFERROR(INDEX('7) Audit Report Feed Mill'!C$11:C$1650,'8a) NC Summary-Feed Mill'!$A43),"")</f>
        <v>#REF!</v>
      </c>
      <c r="D43" s="559" t="str">
        <f t="array" ref="D43:D44">IFERROR(INDEX('7) Audit Report Feed Mill'!D$11:D$1650,'8a) NC Summary-Feed Mill'!$A43),"")</f>
        <v>#REF!</v>
      </c>
      <c r="E43" s="560" t="str">
        <f t="array" ref="E43:E44">IFERROR(INDEX('7) Audit Report Feed Mill'!E$11:E$1650,'8a) NC Summary-Feed Mill'!$A43),"")</f>
        <v>#REF!</v>
      </c>
      <c r="F43" s="161" t="str">
        <f t="array" ref="F43:F44">IFERROR(INDEX('7) Audit Report Feed Mill'!F$11:F$1650,'8a) NC Summary-Feed Mill'!$A43),"")</f>
        <v>#REF!</v>
      </c>
      <c r="G43" s="464" t="str">
        <f t="array" ref="G43:G44">IFERROR(INDEX('7) Audit Report Feed Mill'!H$11:H$1650,'8a) NC Summary-Feed Mill'!$A43),"")</f>
        <v>#REF!</v>
      </c>
      <c r="H43" s="559" t="str">
        <f t="array" ref="H43:H44">IFERROR(INDEX('7) Audit Report Feed Mill'!I$11:I$1650,'8a) NC Summary-Feed Mill'!$A43),"")</f>
        <v>#REF!</v>
      </c>
      <c r="I43" s="559" t="str">
        <f t="array" ref="I43:I44">IFERROR(INDEX('7) Audit Report Feed Mill'!J$11:J$1650,'8a) NC Summary-Feed Mill'!$A43),"")</f>
        <v>#REF!</v>
      </c>
      <c r="J43" s="466" t="str">
        <f t="array" ref="J43:J44">IFERROR(INDEX('7) Audit Report Feed Mill'!K$11:K$1650,'8a) NC Summary-Feed Mill'!$A43),"")</f>
        <v>#REF!</v>
      </c>
      <c r="K43" s="466" t="str">
        <f t="array" ref="K43:K44">IFERROR(INDEX('7) Audit Report Feed Mill'!L$11:L$1650,'8a) NC Summary-Feed Mill'!$A43),"")</f>
        <v>#REF!</v>
      </c>
      <c r="L43" s="559" t="str">
        <f t="array" ref="L43:L44">IFERROR(INDEX('7) Audit Report Feed Mill'!M$11:M$1650,'8a) NC Summary-Feed Mill'!$A43),"")</f>
        <v>#REF!</v>
      </c>
      <c r="M43" s="559" t="str">
        <f t="array" ref="M43:M44">IFERROR(INDEX('7) Audit Report Feed Mill'!N$11:N$1650,'8a) NC Summary-Feed Mill'!$A43),"")</f>
        <v>#REF!</v>
      </c>
      <c r="N43" s="559" t="str">
        <f t="array" ref="N43:N44">IFERROR(INDEX('7) Audit Report Feed Mill'!O$11:O$1650,'8a) NC Summary-Feed Mill'!$A43),"")</f>
        <v>#REF!</v>
      </c>
      <c r="O43" s="559" t="str">
        <f t="array" ref="O43:O44">IFERROR(INDEX('7) Audit Report Feed Mill'!P$11:P$1650,'8a) NC Summary-Feed Mill'!$A43),"")</f>
        <v>#REF!</v>
      </c>
      <c r="P43" s="559" t="str">
        <f t="array" ref="P43:P44">IFERROR(INDEX('7) Audit Report Feed Mill'!Q$11:Q$1650,'8a) NC Summary-Feed Mill'!$A43),"")</f>
        <v>#REF!</v>
      </c>
      <c r="Q43" s="466" t="str">
        <f t="array" ref="Q43:Q44">IFERROR(INDEX('7) Audit Report Feed Mill'!R$11:R$1650,'8a) NC Summary-Feed Mill'!$A43),"")</f>
        <v>#REF!</v>
      </c>
      <c r="R43" s="559" t="str">
        <f t="array" ref="R43:R44">IFERROR(INDEX('7) Audit Report Feed Mill'!S$11:S$1650,'8a) NC Summary-Feed Mill'!$A43),"")</f>
        <v>#REF!</v>
      </c>
      <c r="S43" s="559" t="str">
        <f t="array" ref="S43:S44">IFERROR(INDEX('7) Audit Report Feed Mill'!T$11:T$1650,'8a) NC Summary-Feed Mill'!$A43),"")</f>
        <v>#REF!</v>
      </c>
      <c r="T43" s="466" t="str">
        <f t="array" ref="T43:T44">IFERROR(INDEX('7) Audit Report Feed Mill'!U$11:U$1650,'8a) NC Summary-Feed Mill'!$A43),"")</f>
        <v>#REF!</v>
      </c>
      <c r="U43" s="558" t="str">
        <f t="array" ref="U43:U44">IFERROR(INDEX('7) Audit Report Feed Mill'!V$11:V$1650,'8a) NC Summary-Feed Mill'!$A43),"")</f>
        <v>#REF!</v>
      </c>
      <c r="V43" s="559" t="str">
        <f t="array" ref="V43:V44">IFERROR(INDEX('7) Audit Report Feed Mill'!W$11:W$1650,'8a) NC Summary-Feed Mill'!$A43),"")</f>
        <v>#REF!</v>
      </c>
      <c r="W43" s="558" t="str">
        <f t="array" ref="W43:W44">IFERROR(INDEX('7) Audit Report Feed Mill'!X$11:X$1650,'8a) NC Summary-Feed Mill'!$A43),"")</f>
        <v>#REF!</v>
      </c>
      <c r="X43" s="559" t="str">
        <f t="array" ref="X43:X44">IFERROR(INDEX('7) Audit Report Feed Mill'!Z$11:Z$1650,'8a) NC Summary-Feed Mill'!$A43),"")</f>
        <v>#REF!</v>
      </c>
      <c r="Y43" s="75"/>
      <c r="Z43" s="75"/>
    </row>
    <row r="44" ht="14.25" customHeight="1">
      <c r="A44" s="557" t="str">
        <f>IF(ROWS($A$10:A44)&lt;=$A$6, MATCH("*R*",OFFSET('7) Audit Report Feed Mill'!$H$11,A43,0,4770),0)+A43,"")</f>
        <v/>
      </c>
      <c r="B44" s="558" t="str">
        <f t="array" ref="B44:B45">IFERROR(INDEX('7) Audit Report Feed Mill'!Y$11:Y$1650,'8a) NC Summary-Feed Mill'!$A44),"")</f>
        <v>#REF!</v>
      </c>
      <c r="C44" s="558" t="str">
        <f t="array" ref="C44:C45">IFERROR(INDEX('7) Audit Report Feed Mill'!C$11:C$1650,'8a) NC Summary-Feed Mill'!$A44),"")</f>
        <v>#REF!</v>
      </c>
      <c r="D44" s="559" t="str">
        <f t="array" ref="D44:D45">IFERROR(INDEX('7) Audit Report Feed Mill'!D$11:D$1650,'8a) NC Summary-Feed Mill'!$A44),"")</f>
        <v>#REF!</v>
      </c>
      <c r="E44" s="560" t="str">
        <f t="array" ref="E44:E45">IFERROR(INDEX('7) Audit Report Feed Mill'!E$11:E$1650,'8a) NC Summary-Feed Mill'!$A44),"")</f>
        <v>#REF!</v>
      </c>
      <c r="F44" s="161" t="str">
        <f t="array" ref="F44:F45">IFERROR(INDEX('7) Audit Report Feed Mill'!F$11:F$1650,'8a) NC Summary-Feed Mill'!$A44),"")</f>
        <v>#REF!</v>
      </c>
      <c r="G44" s="464" t="str">
        <f t="array" ref="G44:G45">IFERROR(INDEX('7) Audit Report Feed Mill'!H$11:H$1650,'8a) NC Summary-Feed Mill'!$A44),"")</f>
        <v>#REF!</v>
      </c>
      <c r="H44" s="559" t="str">
        <f t="array" ref="H44:H45">IFERROR(INDEX('7) Audit Report Feed Mill'!I$11:I$1650,'8a) NC Summary-Feed Mill'!$A44),"")</f>
        <v>#REF!</v>
      </c>
      <c r="I44" s="559" t="str">
        <f t="array" ref="I44:I45">IFERROR(INDEX('7) Audit Report Feed Mill'!J$11:J$1650,'8a) NC Summary-Feed Mill'!$A44),"")</f>
        <v>#REF!</v>
      </c>
      <c r="J44" s="466" t="str">
        <f t="array" ref="J44:J45">IFERROR(INDEX('7) Audit Report Feed Mill'!K$11:K$1650,'8a) NC Summary-Feed Mill'!$A44),"")</f>
        <v>#REF!</v>
      </c>
      <c r="K44" s="466" t="str">
        <f t="array" ref="K44:K45">IFERROR(INDEX('7) Audit Report Feed Mill'!L$11:L$1650,'8a) NC Summary-Feed Mill'!$A44),"")</f>
        <v>#REF!</v>
      </c>
      <c r="L44" s="559" t="str">
        <f t="array" ref="L44:L45">IFERROR(INDEX('7) Audit Report Feed Mill'!M$11:M$1650,'8a) NC Summary-Feed Mill'!$A44),"")</f>
        <v>#REF!</v>
      </c>
      <c r="M44" s="559" t="str">
        <f t="array" ref="M44:M45">IFERROR(INDEX('7) Audit Report Feed Mill'!N$11:N$1650,'8a) NC Summary-Feed Mill'!$A44),"")</f>
        <v>#REF!</v>
      </c>
      <c r="N44" s="559" t="str">
        <f t="array" ref="N44:N45">IFERROR(INDEX('7) Audit Report Feed Mill'!O$11:O$1650,'8a) NC Summary-Feed Mill'!$A44),"")</f>
        <v>#REF!</v>
      </c>
      <c r="O44" s="559" t="str">
        <f t="array" ref="O44:O45">IFERROR(INDEX('7) Audit Report Feed Mill'!P$11:P$1650,'8a) NC Summary-Feed Mill'!$A44),"")</f>
        <v>#REF!</v>
      </c>
      <c r="P44" s="559" t="str">
        <f t="array" ref="P44:P45">IFERROR(INDEX('7) Audit Report Feed Mill'!Q$11:Q$1650,'8a) NC Summary-Feed Mill'!$A44),"")</f>
        <v>#REF!</v>
      </c>
      <c r="Q44" s="466" t="str">
        <f t="array" ref="Q44:Q45">IFERROR(INDEX('7) Audit Report Feed Mill'!R$11:R$1650,'8a) NC Summary-Feed Mill'!$A44),"")</f>
        <v>#REF!</v>
      </c>
      <c r="R44" s="559" t="str">
        <f t="array" ref="R44:R45">IFERROR(INDEX('7) Audit Report Feed Mill'!S$11:S$1650,'8a) NC Summary-Feed Mill'!$A44),"")</f>
        <v>#REF!</v>
      </c>
      <c r="S44" s="559" t="str">
        <f t="array" ref="S44:S45">IFERROR(INDEX('7) Audit Report Feed Mill'!T$11:T$1650,'8a) NC Summary-Feed Mill'!$A44),"")</f>
        <v>#REF!</v>
      </c>
      <c r="T44" s="466" t="str">
        <f t="array" ref="T44:T45">IFERROR(INDEX('7) Audit Report Feed Mill'!U$11:U$1650,'8a) NC Summary-Feed Mill'!$A44),"")</f>
        <v>#REF!</v>
      </c>
      <c r="U44" s="558" t="str">
        <f t="array" ref="U44:U45">IFERROR(INDEX('7) Audit Report Feed Mill'!V$11:V$1650,'8a) NC Summary-Feed Mill'!$A44),"")</f>
        <v>#REF!</v>
      </c>
      <c r="V44" s="559" t="str">
        <f t="array" ref="V44:V45">IFERROR(INDEX('7) Audit Report Feed Mill'!W$11:W$1650,'8a) NC Summary-Feed Mill'!$A44),"")</f>
        <v>#REF!</v>
      </c>
      <c r="W44" s="558" t="str">
        <f t="array" ref="W44:W45">IFERROR(INDEX('7) Audit Report Feed Mill'!X$11:X$1650,'8a) NC Summary-Feed Mill'!$A44),"")</f>
        <v>#REF!</v>
      </c>
      <c r="X44" s="559" t="str">
        <f t="array" ref="X44:X45">IFERROR(INDEX('7) Audit Report Feed Mill'!Z$11:Z$1650,'8a) NC Summary-Feed Mill'!$A44),"")</f>
        <v>#REF!</v>
      </c>
      <c r="Y44" s="75"/>
      <c r="Z44" s="75"/>
    </row>
    <row r="45" ht="14.25" customHeight="1">
      <c r="A45" s="557" t="str">
        <f>IF(ROWS($A$10:A45)&lt;=$A$6, MATCH("*R*",OFFSET('7) Audit Report Feed Mill'!$H$11,A44,0,4770),0)+A44,"")</f>
        <v/>
      </c>
      <c r="B45" s="558" t="str">
        <f t="array" ref="B45:B46">IFERROR(INDEX('7) Audit Report Feed Mill'!Y$11:Y$1650,'8a) NC Summary-Feed Mill'!$A45),"")</f>
        <v>#REF!</v>
      </c>
      <c r="C45" s="558" t="str">
        <f t="array" ref="C45:C46">IFERROR(INDEX('7) Audit Report Feed Mill'!C$11:C$1650,'8a) NC Summary-Feed Mill'!$A45),"")</f>
        <v>#REF!</v>
      </c>
      <c r="D45" s="559" t="str">
        <f t="array" ref="D45:D46">IFERROR(INDEX('7) Audit Report Feed Mill'!D$11:D$1650,'8a) NC Summary-Feed Mill'!$A45),"")</f>
        <v>#REF!</v>
      </c>
      <c r="E45" s="560" t="str">
        <f t="array" ref="E45:E46">IFERROR(INDEX('7) Audit Report Feed Mill'!E$11:E$1650,'8a) NC Summary-Feed Mill'!$A45),"")</f>
        <v>#REF!</v>
      </c>
      <c r="F45" s="161" t="str">
        <f t="array" ref="F45:F46">IFERROR(INDEX('7) Audit Report Feed Mill'!F$11:F$1650,'8a) NC Summary-Feed Mill'!$A45),"")</f>
        <v>#REF!</v>
      </c>
      <c r="G45" s="464" t="str">
        <f t="array" ref="G45:G46">IFERROR(INDEX('7) Audit Report Feed Mill'!H$11:H$1650,'8a) NC Summary-Feed Mill'!$A45),"")</f>
        <v>#REF!</v>
      </c>
      <c r="H45" s="559" t="str">
        <f t="array" ref="H45:H46">IFERROR(INDEX('7) Audit Report Feed Mill'!I$11:I$1650,'8a) NC Summary-Feed Mill'!$A45),"")</f>
        <v>#REF!</v>
      </c>
      <c r="I45" s="559" t="str">
        <f t="array" ref="I45:I46">IFERROR(INDEX('7) Audit Report Feed Mill'!J$11:J$1650,'8a) NC Summary-Feed Mill'!$A45),"")</f>
        <v>#REF!</v>
      </c>
      <c r="J45" s="466" t="str">
        <f t="array" ref="J45:J46">IFERROR(INDEX('7) Audit Report Feed Mill'!K$11:K$1650,'8a) NC Summary-Feed Mill'!$A45),"")</f>
        <v>#REF!</v>
      </c>
      <c r="K45" s="466" t="str">
        <f t="array" ref="K45:K46">IFERROR(INDEX('7) Audit Report Feed Mill'!L$11:L$1650,'8a) NC Summary-Feed Mill'!$A45),"")</f>
        <v>#REF!</v>
      </c>
      <c r="L45" s="559" t="str">
        <f t="array" ref="L45:L46">IFERROR(INDEX('7) Audit Report Feed Mill'!M$11:M$1650,'8a) NC Summary-Feed Mill'!$A45),"")</f>
        <v>#REF!</v>
      </c>
      <c r="M45" s="559" t="str">
        <f t="array" ref="M45:M46">IFERROR(INDEX('7) Audit Report Feed Mill'!N$11:N$1650,'8a) NC Summary-Feed Mill'!$A45),"")</f>
        <v>#REF!</v>
      </c>
      <c r="N45" s="559" t="str">
        <f t="array" ref="N45:N46">IFERROR(INDEX('7) Audit Report Feed Mill'!O$11:O$1650,'8a) NC Summary-Feed Mill'!$A45),"")</f>
        <v>#REF!</v>
      </c>
      <c r="O45" s="559" t="str">
        <f t="array" ref="O45:O46">IFERROR(INDEX('7) Audit Report Feed Mill'!P$11:P$1650,'8a) NC Summary-Feed Mill'!$A45),"")</f>
        <v>#REF!</v>
      </c>
      <c r="P45" s="559" t="str">
        <f t="array" ref="P45:P46">IFERROR(INDEX('7) Audit Report Feed Mill'!Q$11:Q$1650,'8a) NC Summary-Feed Mill'!$A45),"")</f>
        <v>#REF!</v>
      </c>
      <c r="Q45" s="466" t="str">
        <f t="array" ref="Q45:Q46">IFERROR(INDEX('7) Audit Report Feed Mill'!R$11:R$1650,'8a) NC Summary-Feed Mill'!$A45),"")</f>
        <v>#REF!</v>
      </c>
      <c r="R45" s="559" t="str">
        <f t="array" ref="R45:R46">IFERROR(INDEX('7) Audit Report Feed Mill'!S$11:S$1650,'8a) NC Summary-Feed Mill'!$A45),"")</f>
        <v>#REF!</v>
      </c>
      <c r="S45" s="559" t="str">
        <f t="array" ref="S45:S46">IFERROR(INDEX('7) Audit Report Feed Mill'!T$11:T$1650,'8a) NC Summary-Feed Mill'!$A45),"")</f>
        <v>#REF!</v>
      </c>
      <c r="T45" s="466" t="str">
        <f t="array" ref="T45:T46">IFERROR(INDEX('7) Audit Report Feed Mill'!U$11:U$1650,'8a) NC Summary-Feed Mill'!$A45),"")</f>
        <v>#REF!</v>
      </c>
      <c r="U45" s="558" t="str">
        <f t="array" ref="U45:U46">IFERROR(INDEX('7) Audit Report Feed Mill'!V$11:V$1650,'8a) NC Summary-Feed Mill'!$A45),"")</f>
        <v>#REF!</v>
      </c>
      <c r="V45" s="559" t="str">
        <f t="array" ref="V45:V46">IFERROR(INDEX('7) Audit Report Feed Mill'!W$11:W$1650,'8a) NC Summary-Feed Mill'!$A45),"")</f>
        <v>#REF!</v>
      </c>
      <c r="W45" s="558" t="str">
        <f t="array" ref="W45:W46">IFERROR(INDEX('7) Audit Report Feed Mill'!X$11:X$1650,'8a) NC Summary-Feed Mill'!$A45),"")</f>
        <v>#REF!</v>
      </c>
      <c r="X45" s="559" t="str">
        <f t="array" ref="X45:X46">IFERROR(INDEX('7) Audit Report Feed Mill'!Z$11:Z$1650,'8a) NC Summary-Feed Mill'!$A45),"")</f>
        <v>#REF!</v>
      </c>
      <c r="Y45" s="75"/>
      <c r="Z45" s="75"/>
    </row>
    <row r="46" ht="14.25" customHeight="1">
      <c r="A46" s="557" t="str">
        <f>IF(ROWS($A$10:A46)&lt;=$A$6, MATCH("*R*",OFFSET('7) Audit Report Feed Mill'!$H$11,A45,0,4770),0)+A45,"")</f>
        <v/>
      </c>
      <c r="B46" s="558" t="str">
        <f t="array" ref="B46:B47">IFERROR(INDEX('7) Audit Report Feed Mill'!Y$11:Y$1650,'8a) NC Summary-Feed Mill'!$A46),"")</f>
        <v>#REF!</v>
      </c>
      <c r="C46" s="558" t="str">
        <f t="array" ref="C46:C47">IFERROR(INDEX('7) Audit Report Feed Mill'!C$11:C$1650,'8a) NC Summary-Feed Mill'!$A46),"")</f>
        <v>#REF!</v>
      </c>
      <c r="D46" s="559" t="str">
        <f t="array" ref="D46:D47">IFERROR(INDEX('7) Audit Report Feed Mill'!D$11:D$1650,'8a) NC Summary-Feed Mill'!$A46),"")</f>
        <v>#REF!</v>
      </c>
      <c r="E46" s="560" t="str">
        <f t="array" ref="E46:E47">IFERROR(INDEX('7) Audit Report Feed Mill'!E$11:E$1650,'8a) NC Summary-Feed Mill'!$A46),"")</f>
        <v>#REF!</v>
      </c>
      <c r="F46" s="161" t="str">
        <f t="array" ref="F46:F47">IFERROR(INDEX('7) Audit Report Feed Mill'!F$11:F$1650,'8a) NC Summary-Feed Mill'!$A46),"")</f>
        <v>#REF!</v>
      </c>
      <c r="G46" s="464" t="str">
        <f t="array" ref="G46:G47">IFERROR(INDEX('7) Audit Report Feed Mill'!H$11:H$1650,'8a) NC Summary-Feed Mill'!$A46),"")</f>
        <v>#REF!</v>
      </c>
      <c r="H46" s="559" t="str">
        <f t="array" ref="H46:H47">IFERROR(INDEX('7) Audit Report Feed Mill'!I$11:I$1650,'8a) NC Summary-Feed Mill'!$A46),"")</f>
        <v>#REF!</v>
      </c>
      <c r="I46" s="559" t="str">
        <f t="array" ref="I46:I47">IFERROR(INDEX('7) Audit Report Feed Mill'!J$11:J$1650,'8a) NC Summary-Feed Mill'!$A46),"")</f>
        <v>#REF!</v>
      </c>
      <c r="J46" s="466" t="str">
        <f t="array" ref="J46:J47">IFERROR(INDEX('7) Audit Report Feed Mill'!K$11:K$1650,'8a) NC Summary-Feed Mill'!$A46),"")</f>
        <v>#REF!</v>
      </c>
      <c r="K46" s="466" t="str">
        <f t="array" ref="K46:K47">IFERROR(INDEX('7) Audit Report Feed Mill'!L$11:L$1650,'8a) NC Summary-Feed Mill'!$A46),"")</f>
        <v>#REF!</v>
      </c>
      <c r="L46" s="559" t="str">
        <f t="array" ref="L46:L47">IFERROR(INDEX('7) Audit Report Feed Mill'!M$11:M$1650,'8a) NC Summary-Feed Mill'!$A46),"")</f>
        <v>#REF!</v>
      </c>
      <c r="M46" s="559" t="str">
        <f t="array" ref="M46:M47">IFERROR(INDEX('7) Audit Report Feed Mill'!N$11:N$1650,'8a) NC Summary-Feed Mill'!$A46),"")</f>
        <v>#REF!</v>
      </c>
      <c r="N46" s="559" t="str">
        <f t="array" ref="N46:N47">IFERROR(INDEX('7) Audit Report Feed Mill'!O$11:O$1650,'8a) NC Summary-Feed Mill'!$A46),"")</f>
        <v>#REF!</v>
      </c>
      <c r="O46" s="559" t="str">
        <f t="array" ref="O46:O47">IFERROR(INDEX('7) Audit Report Feed Mill'!P$11:P$1650,'8a) NC Summary-Feed Mill'!$A46),"")</f>
        <v>#REF!</v>
      </c>
      <c r="P46" s="559" t="str">
        <f t="array" ref="P46:P47">IFERROR(INDEX('7) Audit Report Feed Mill'!Q$11:Q$1650,'8a) NC Summary-Feed Mill'!$A46),"")</f>
        <v>#REF!</v>
      </c>
      <c r="Q46" s="466" t="str">
        <f t="array" ref="Q46:Q47">IFERROR(INDEX('7) Audit Report Feed Mill'!R$11:R$1650,'8a) NC Summary-Feed Mill'!$A46),"")</f>
        <v>#REF!</v>
      </c>
      <c r="R46" s="559" t="str">
        <f t="array" ref="R46:R47">IFERROR(INDEX('7) Audit Report Feed Mill'!S$11:S$1650,'8a) NC Summary-Feed Mill'!$A46),"")</f>
        <v>#REF!</v>
      </c>
      <c r="S46" s="559" t="str">
        <f t="array" ref="S46:S47">IFERROR(INDEX('7) Audit Report Feed Mill'!T$11:T$1650,'8a) NC Summary-Feed Mill'!$A46),"")</f>
        <v>#REF!</v>
      </c>
      <c r="T46" s="466" t="str">
        <f t="array" ref="T46:T47">IFERROR(INDEX('7) Audit Report Feed Mill'!U$11:U$1650,'8a) NC Summary-Feed Mill'!$A46),"")</f>
        <v>#REF!</v>
      </c>
      <c r="U46" s="558" t="str">
        <f t="array" ref="U46:U47">IFERROR(INDEX('7) Audit Report Feed Mill'!V$11:V$1650,'8a) NC Summary-Feed Mill'!$A46),"")</f>
        <v>#REF!</v>
      </c>
      <c r="V46" s="559" t="str">
        <f t="array" ref="V46:V47">IFERROR(INDEX('7) Audit Report Feed Mill'!W$11:W$1650,'8a) NC Summary-Feed Mill'!$A46),"")</f>
        <v>#REF!</v>
      </c>
      <c r="W46" s="558" t="str">
        <f t="array" ref="W46:W47">IFERROR(INDEX('7) Audit Report Feed Mill'!X$11:X$1650,'8a) NC Summary-Feed Mill'!$A46),"")</f>
        <v>#REF!</v>
      </c>
      <c r="X46" s="559" t="str">
        <f t="array" ref="X46:X47">IFERROR(INDEX('7) Audit Report Feed Mill'!Z$11:Z$1650,'8a) NC Summary-Feed Mill'!$A46),"")</f>
        <v>#REF!</v>
      </c>
      <c r="Y46" s="75"/>
      <c r="Z46" s="75"/>
    </row>
    <row r="47" ht="14.25" customHeight="1">
      <c r="A47" s="557" t="str">
        <f>IF(ROWS($A$10:A47)&lt;=$A$6, MATCH("*R*",OFFSET('7) Audit Report Feed Mill'!$H$11,A46,0,4770),0)+A46,"")</f>
        <v/>
      </c>
      <c r="B47" s="558" t="str">
        <f t="array" ref="B47:B48">IFERROR(INDEX('7) Audit Report Feed Mill'!Y$11:Y$1650,'8a) NC Summary-Feed Mill'!$A47),"")</f>
        <v>#REF!</v>
      </c>
      <c r="C47" s="558" t="str">
        <f t="array" ref="C47:C48">IFERROR(INDEX('7) Audit Report Feed Mill'!C$11:C$1650,'8a) NC Summary-Feed Mill'!$A47),"")</f>
        <v>#REF!</v>
      </c>
      <c r="D47" s="559" t="str">
        <f t="array" ref="D47:D48">IFERROR(INDEX('7) Audit Report Feed Mill'!D$11:D$1650,'8a) NC Summary-Feed Mill'!$A47),"")</f>
        <v>#REF!</v>
      </c>
      <c r="E47" s="560" t="str">
        <f t="array" ref="E47:E48">IFERROR(INDEX('7) Audit Report Feed Mill'!E$11:E$1650,'8a) NC Summary-Feed Mill'!$A47),"")</f>
        <v>#REF!</v>
      </c>
      <c r="F47" s="161" t="str">
        <f t="array" ref="F47:F48">IFERROR(INDEX('7) Audit Report Feed Mill'!F$11:F$1650,'8a) NC Summary-Feed Mill'!$A47),"")</f>
        <v>#REF!</v>
      </c>
      <c r="G47" s="464" t="str">
        <f t="array" ref="G47:G48">IFERROR(INDEX('7) Audit Report Feed Mill'!H$11:H$1650,'8a) NC Summary-Feed Mill'!$A47),"")</f>
        <v>#REF!</v>
      </c>
      <c r="H47" s="559" t="str">
        <f t="array" ref="H47:H48">IFERROR(INDEX('7) Audit Report Feed Mill'!I$11:I$1650,'8a) NC Summary-Feed Mill'!$A47),"")</f>
        <v>#REF!</v>
      </c>
      <c r="I47" s="559" t="str">
        <f t="array" ref="I47:I48">IFERROR(INDEX('7) Audit Report Feed Mill'!J$11:J$1650,'8a) NC Summary-Feed Mill'!$A47),"")</f>
        <v>#REF!</v>
      </c>
      <c r="J47" s="466" t="str">
        <f t="array" ref="J47:J48">IFERROR(INDEX('7) Audit Report Feed Mill'!K$11:K$1650,'8a) NC Summary-Feed Mill'!$A47),"")</f>
        <v>#REF!</v>
      </c>
      <c r="K47" s="466" t="str">
        <f t="array" ref="K47:K48">IFERROR(INDEX('7) Audit Report Feed Mill'!L$11:L$1650,'8a) NC Summary-Feed Mill'!$A47),"")</f>
        <v>#REF!</v>
      </c>
      <c r="L47" s="559" t="str">
        <f t="array" ref="L47:L48">IFERROR(INDEX('7) Audit Report Feed Mill'!M$11:M$1650,'8a) NC Summary-Feed Mill'!$A47),"")</f>
        <v>#REF!</v>
      </c>
      <c r="M47" s="559" t="str">
        <f t="array" ref="M47:M48">IFERROR(INDEX('7) Audit Report Feed Mill'!N$11:N$1650,'8a) NC Summary-Feed Mill'!$A47),"")</f>
        <v>#REF!</v>
      </c>
      <c r="N47" s="559" t="str">
        <f t="array" ref="N47:N48">IFERROR(INDEX('7) Audit Report Feed Mill'!O$11:O$1650,'8a) NC Summary-Feed Mill'!$A47),"")</f>
        <v>#REF!</v>
      </c>
      <c r="O47" s="559" t="str">
        <f t="array" ref="O47:O48">IFERROR(INDEX('7) Audit Report Feed Mill'!P$11:P$1650,'8a) NC Summary-Feed Mill'!$A47),"")</f>
        <v>#REF!</v>
      </c>
      <c r="P47" s="559" t="str">
        <f t="array" ref="P47:P48">IFERROR(INDEX('7) Audit Report Feed Mill'!Q$11:Q$1650,'8a) NC Summary-Feed Mill'!$A47),"")</f>
        <v>#REF!</v>
      </c>
      <c r="Q47" s="466" t="str">
        <f t="array" ref="Q47:Q48">IFERROR(INDEX('7) Audit Report Feed Mill'!R$11:R$1650,'8a) NC Summary-Feed Mill'!$A47),"")</f>
        <v>#REF!</v>
      </c>
      <c r="R47" s="559" t="str">
        <f t="array" ref="R47:R48">IFERROR(INDEX('7) Audit Report Feed Mill'!S$11:S$1650,'8a) NC Summary-Feed Mill'!$A47),"")</f>
        <v>#REF!</v>
      </c>
      <c r="S47" s="559" t="str">
        <f t="array" ref="S47:S48">IFERROR(INDEX('7) Audit Report Feed Mill'!T$11:T$1650,'8a) NC Summary-Feed Mill'!$A47),"")</f>
        <v>#REF!</v>
      </c>
      <c r="T47" s="466" t="str">
        <f t="array" ref="T47:T48">IFERROR(INDEX('7) Audit Report Feed Mill'!U$11:U$1650,'8a) NC Summary-Feed Mill'!$A47),"")</f>
        <v>#REF!</v>
      </c>
      <c r="U47" s="558" t="str">
        <f t="array" ref="U47:U48">IFERROR(INDEX('7) Audit Report Feed Mill'!V$11:V$1650,'8a) NC Summary-Feed Mill'!$A47),"")</f>
        <v>#REF!</v>
      </c>
      <c r="V47" s="559" t="str">
        <f t="array" ref="V47:V48">IFERROR(INDEX('7) Audit Report Feed Mill'!W$11:W$1650,'8a) NC Summary-Feed Mill'!$A47),"")</f>
        <v>#REF!</v>
      </c>
      <c r="W47" s="558" t="str">
        <f t="array" ref="W47:W48">IFERROR(INDEX('7) Audit Report Feed Mill'!X$11:X$1650,'8a) NC Summary-Feed Mill'!$A47),"")</f>
        <v>#REF!</v>
      </c>
      <c r="X47" s="559" t="str">
        <f t="array" ref="X47:X48">IFERROR(INDEX('7) Audit Report Feed Mill'!Z$11:Z$1650,'8a) NC Summary-Feed Mill'!$A47),"")</f>
        <v>#REF!</v>
      </c>
      <c r="Y47" s="75"/>
      <c r="Z47" s="75"/>
    </row>
    <row r="48" ht="14.25" customHeight="1">
      <c r="A48" s="557" t="str">
        <f>IF(ROWS($A$10:A48)&lt;=$A$6, MATCH("*R*",OFFSET('7) Audit Report Feed Mill'!$H$11,A47,0,4770),0)+A47,"")</f>
        <v/>
      </c>
      <c r="B48" s="558" t="str">
        <f t="array" ref="B48:B49">IFERROR(INDEX('7) Audit Report Feed Mill'!Y$11:Y$1650,'8a) NC Summary-Feed Mill'!$A48),"")</f>
        <v>#REF!</v>
      </c>
      <c r="C48" s="558" t="str">
        <f t="array" ref="C48:C49">IFERROR(INDEX('7) Audit Report Feed Mill'!C$11:C$1650,'8a) NC Summary-Feed Mill'!$A48),"")</f>
        <v>#REF!</v>
      </c>
      <c r="D48" s="559" t="str">
        <f t="array" ref="D48:D49">IFERROR(INDEX('7) Audit Report Feed Mill'!D$11:D$1650,'8a) NC Summary-Feed Mill'!$A48),"")</f>
        <v>#REF!</v>
      </c>
      <c r="E48" s="560" t="str">
        <f t="array" ref="E48:E49">IFERROR(INDEX('7) Audit Report Feed Mill'!E$11:E$1650,'8a) NC Summary-Feed Mill'!$A48),"")</f>
        <v>#REF!</v>
      </c>
      <c r="F48" s="161" t="str">
        <f t="array" ref="F48:F49">IFERROR(INDEX('7) Audit Report Feed Mill'!F$11:F$1650,'8a) NC Summary-Feed Mill'!$A48),"")</f>
        <v>#REF!</v>
      </c>
      <c r="G48" s="464" t="str">
        <f t="array" ref="G48:G49">IFERROR(INDEX('7) Audit Report Feed Mill'!H$11:H$1650,'8a) NC Summary-Feed Mill'!$A48),"")</f>
        <v>#REF!</v>
      </c>
      <c r="H48" s="559" t="str">
        <f t="array" ref="H48:H49">IFERROR(INDEX('7) Audit Report Feed Mill'!I$11:I$1650,'8a) NC Summary-Feed Mill'!$A48),"")</f>
        <v>#REF!</v>
      </c>
      <c r="I48" s="559" t="str">
        <f t="array" ref="I48:I49">IFERROR(INDEX('7) Audit Report Feed Mill'!J$11:J$1650,'8a) NC Summary-Feed Mill'!$A48),"")</f>
        <v>#REF!</v>
      </c>
      <c r="J48" s="466" t="str">
        <f t="array" ref="J48:J49">IFERROR(INDEX('7) Audit Report Feed Mill'!K$11:K$1650,'8a) NC Summary-Feed Mill'!$A48),"")</f>
        <v>#REF!</v>
      </c>
      <c r="K48" s="466" t="str">
        <f t="array" ref="K48:K49">IFERROR(INDEX('7) Audit Report Feed Mill'!L$11:L$1650,'8a) NC Summary-Feed Mill'!$A48),"")</f>
        <v>#REF!</v>
      </c>
      <c r="L48" s="559" t="str">
        <f t="array" ref="L48:L49">IFERROR(INDEX('7) Audit Report Feed Mill'!M$11:M$1650,'8a) NC Summary-Feed Mill'!$A48),"")</f>
        <v>#REF!</v>
      </c>
      <c r="M48" s="559" t="str">
        <f t="array" ref="M48:M49">IFERROR(INDEX('7) Audit Report Feed Mill'!N$11:N$1650,'8a) NC Summary-Feed Mill'!$A48),"")</f>
        <v>#REF!</v>
      </c>
      <c r="N48" s="559" t="str">
        <f t="array" ref="N48:N49">IFERROR(INDEX('7) Audit Report Feed Mill'!O$11:O$1650,'8a) NC Summary-Feed Mill'!$A48),"")</f>
        <v>#REF!</v>
      </c>
      <c r="O48" s="559" t="str">
        <f t="array" ref="O48:O49">IFERROR(INDEX('7) Audit Report Feed Mill'!P$11:P$1650,'8a) NC Summary-Feed Mill'!$A48),"")</f>
        <v>#REF!</v>
      </c>
      <c r="P48" s="559" t="str">
        <f t="array" ref="P48:P49">IFERROR(INDEX('7) Audit Report Feed Mill'!Q$11:Q$1650,'8a) NC Summary-Feed Mill'!$A48),"")</f>
        <v>#REF!</v>
      </c>
      <c r="Q48" s="466" t="str">
        <f t="array" ref="Q48:Q49">IFERROR(INDEX('7) Audit Report Feed Mill'!R$11:R$1650,'8a) NC Summary-Feed Mill'!$A48),"")</f>
        <v>#REF!</v>
      </c>
      <c r="R48" s="559" t="str">
        <f t="array" ref="R48:R49">IFERROR(INDEX('7) Audit Report Feed Mill'!S$11:S$1650,'8a) NC Summary-Feed Mill'!$A48),"")</f>
        <v>#REF!</v>
      </c>
      <c r="S48" s="559" t="str">
        <f t="array" ref="S48:S49">IFERROR(INDEX('7) Audit Report Feed Mill'!T$11:T$1650,'8a) NC Summary-Feed Mill'!$A48),"")</f>
        <v>#REF!</v>
      </c>
      <c r="T48" s="466" t="str">
        <f t="array" ref="T48:T49">IFERROR(INDEX('7) Audit Report Feed Mill'!U$11:U$1650,'8a) NC Summary-Feed Mill'!$A48),"")</f>
        <v>#REF!</v>
      </c>
      <c r="U48" s="558" t="str">
        <f t="array" ref="U48:U49">IFERROR(INDEX('7) Audit Report Feed Mill'!V$11:V$1650,'8a) NC Summary-Feed Mill'!$A48),"")</f>
        <v>#REF!</v>
      </c>
      <c r="V48" s="559" t="str">
        <f t="array" ref="V48:V49">IFERROR(INDEX('7) Audit Report Feed Mill'!W$11:W$1650,'8a) NC Summary-Feed Mill'!$A48),"")</f>
        <v>#REF!</v>
      </c>
      <c r="W48" s="558" t="str">
        <f t="array" ref="W48:W49">IFERROR(INDEX('7) Audit Report Feed Mill'!X$11:X$1650,'8a) NC Summary-Feed Mill'!$A48),"")</f>
        <v>#REF!</v>
      </c>
      <c r="X48" s="559" t="str">
        <f t="array" ref="X48:X49">IFERROR(INDEX('7) Audit Report Feed Mill'!Z$11:Z$1650,'8a) NC Summary-Feed Mill'!$A48),"")</f>
        <v>#REF!</v>
      </c>
      <c r="Y48" s="75"/>
      <c r="Z48" s="75"/>
    </row>
    <row r="49" ht="14.25" customHeight="1">
      <c r="A49" s="557" t="str">
        <f>IF(ROWS($A$10:A49)&lt;=$A$6, MATCH("*R*",OFFSET('7) Audit Report Feed Mill'!$H$11,A48,0,4770),0)+A48,"")</f>
        <v/>
      </c>
      <c r="B49" s="558" t="str">
        <f t="array" ref="B49:B50">IFERROR(INDEX('7) Audit Report Feed Mill'!Y$11:Y$1650,'8a) NC Summary-Feed Mill'!$A49),"")</f>
        <v>#REF!</v>
      </c>
      <c r="C49" s="558" t="str">
        <f t="array" ref="C49:C50">IFERROR(INDEX('7) Audit Report Feed Mill'!C$11:C$1650,'8a) NC Summary-Feed Mill'!$A49),"")</f>
        <v>#REF!</v>
      </c>
      <c r="D49" s="559" t="str">
        <f t="array" ref="D49:D50">IFERROR(INDEX('7) Audit Report Feed Mill'!D$11:D$1650,'8a) NC Summary-Feed Mill'!$A49),"")</f>
        <v>#REF!</v>
      </c>
      <c r="E49" s="560" t="str">
        <f t="array" ref="E49:E50">IFERROR(INDEX('7) Audit Report Feed Mill'!E$11:E$1650,'8a) NC Summary-Feed Mill'!$A49),"")</f>
        <v>#REF!</v>
      </c>
      <c r="F49" s="161" t="str">
        <f t="array" ref="F49:F50">IFERROR(INDEX('7) Audit Report Feed Mill'!F$11:F$1650,'8a) NC Summary-Feed Mill'!$A49),"")</f>
        <v>#REF!</v>
      </c>
      <c r="G49" s="464" t="str">
        <f t="array" ref="G49:G50">IFERROR(INDEX('7) Audit Report Feed Mill'!H$11:H$1650,'8a) NC Summary-Feed Mill'!$A49),"")</f>
        <v>#REF!</v>
      </c>
      <c r="H49" s="559" t="str">
        <f t="array" ref="H49:H50">IFERROR(INDEX('7) Audit Report Feed Mill'!I$11:I$1650,'8a) NC Summary-Feed Mill'!$A49),"")</f>
        <v>#REF!</v>
      </c>
      <c r="I49" s="559" t="str">
        <f t="array" ref="I49:I50">IFERROR(INDEX('7) Audit Report Feed Mill'!J$11:J$1650,'8a) NC Summary-Feed Mill'!$A49),"")</f>
        <v>#REF!</v>
      </c>
      <c r="J49" s="466" t="str">
        <f t="array" ref="J49:J50">IFERROR(INDEX('7) Audit Report Feed Mill'!K$11:K$1650,'8a) NC Summary-Feed Mill'!$A49),"")</f>
        <v>#REF!</v>
      </c>
      <c r="K49" s="466" t="str">
        <f t="array" ref="K49:K50">IFERROR(INDEX('7) Audit Report Feed Mill'!L$11:L$1650,'8a) NC Summary-Feed Mill'!$A49),"")</f>
        <v>#REF!</v>
      </c>
      <c r="L49" s="559" t="str">
        <f t="array" ref="L49:L50">IFERROR(INDEX('7) Audit Report Feed Mill'!M$11:M$1650,'8a) NC Summary-Feed Mill'!$A49),"")</f>
        <v>#REF!</v>
      </c>
      <c r="M49" s="559" t="str">
        <f t="array" ref="M49:M50">IFERROR(INDEX('7) Audit Report Feed Mill'!N$11:N$1650,'8a) NC Summary-Feed Mill'!$A49),"")</f>
        <v>#REF!</v>
      </c>
      <c r="N49" s="559" t="str">
        <f t="array" ref="N49:N50">IFERROR(INDEX('7) Audit Report Feed Mill'!O$11:O$1650,'8a) NC Summary-Feed Mill'!$A49),"")</f>
        <v>#REF!</v>
      </c>
      <c r="O49" s="559" t="str">
        <f t="array" ref="O49:O50">IFERROR(INDEX('7) Audit Report Feed Mill'!P$11:P$1650,'8a) NC Summary-Feed Mill'!$A49),"")</f>
        <v>#REF!</v>
      </c>
      <c r="P49" s="559" t="str">
        <f t="array" ref="P49:P50">IFERROR(INDEX('7) Audit Report Feed Mill'!Q$11:Q$1650,'8a) NC Summary-Feed Mill'!$A49),"")</f>
        <v>#REF!</v>
      </c>
      <c r="Q49" s="466" t="str">
        <f t="array" ref="Q49:Q50">IFERROR(INDEX('7) Audit Report Feed Mill'!R$11:R$1650,'8a) NC Summary-Feed Mill'!$A49),"")</f>
        <v>#REF!</v>
      </c>
      <c r="R49" s="559" t="str">
        <f t="array" ref="R49:R50">IFERROR(INDEX('7) Audit Report Feed Mill'!S$11:S$1650,'8a) NC Summary-Feed Mill'!$A49),"")</f>
        <v>#REF!</v>
      </c>
      <c r="S49" s="559" t="str">
        <f t="array" ref="S49:S50">IFERROR(INDEX('7) Audit Report Feed Mill'!T$11:T$1650,'8a) NC Summary-Feed Mill'!$A49),"")</f>
        <v>#REF!</v>
      </c>
      <c r="T49" s="466" t="str">
        <f t="array" ref="T49:T50">IFERROR(INDEX('7) Audit Report Feed Mill'!U$11:U$1650,'8a) NC Summary-Feed Mill'!$A49),"")</f>
        <v>#REF!</v>
      </c>
      <c r="U49" s="558" t="str">
        <f t="array" ref="U49:U50">IFERROR(INDEX('7) Audit Report Feed Mill'!V$11:V$1650,'8a) NC Summary-Feed Mill'!$A49),"")</f>
        <v>#REF!</v>
      </c>
      <c r="V49" s="559" t="str">
        <f t="array" ref="V49:V50">IFERROR(INDEX('7) Audit Report Feed Mill'!W$11:W$1650,'8a) NC Summary-Feed Mill'!$A49),"")</f>
        <v>#REF!</v>
      </c>
      <c r="W49" s="558" t="str">
        <f t="array" ref="W49:W50">IFERROR(INDEX('7) Audit Report Feed Mill'!X$11:X$1650,'8a) NC Summary-Feed Mill'!$A49),"")</f>
        <v>#REF!</v>
      </c>
      <c r="X49" s="559" t="str">
        <f t="array" ref="X49:X50">IFERROR(INDEX('7) Audit Report Feed Mill'!Z$11:Z$1650,'8a) NC Summary-Feed Mill'!$A49),"")</f>
        <v>#REF!</v>
      </c>
      <c r="Y49" s="75"/>
      <c r="Z49" s="75"/>
    </row>
    <row r="50" ht="14.25" customHeight="1">
      <c r="A50" s="557" t="str">
        <f>IF(ROWS($A$10:A50)&lt;=$A$6, MATCH("*R*",OFFSET('7) Audit Report Feed Mill'!$H$11,A49,0,4770),0)+A49,"")</f>
        <v/>
      </c>
      <c r="B50" s="558" t="str">
        <f t="array" ref="B50:B51">IFERROR(INDEX('7) Audit Report Feed Mill'!Y$11:Y$1650,'8a) NC Summary-Feed Mill'!$A50),"")</f>
        <v>#REF!</v>
      </c>
      <c r="C50" s="558" t="str">
        <f t="array" ref="C50:C51">IFERROR(INDEX('7) Audit Report Feed Mill'!C$11:C$1650,'8a) NC Summary-Feed Mill'!$A50),"")</f>
        <v>#REF!</v>
      </c>
      <c r="D50" s="559" t="str">
        <f t="array" ref="D50:D51">IFERROR(INDEX('7) Audit Report Feed Mill'!D$11:D$1650,'8a) NC Summary-Feed Mill'!$A50),"")</f>
        <v>#REF!</v>
      </c>
      <c r="E50" s="560" t="str">
        <f t="array" ref="E50:E51">IFERROR(INDEX('7) Audit Report Feed Mill'!E$11:E$1650,'8a) NC Summary-Feed Mill'!$A50),"")</f>
        <v>#REF!</v>
      </c>
      <c r="F50" s="161" t="str">
        <f t="array" ref="F50:F51">IFERROR(INDEX('7) Audit Report Feed Mill'!F$11:F$1650,'8a) NC Summary-Feed Mill'!$A50),"")</f>
        <v>#REF!</v>
      </c>
      <c r="G50" s="464" t="str">
        <f t="array" ref="G50:G51">IFERROR(INDEX('7) Audit Report Feed Mill'!H$11:H$1650,'8a) NC Summary-Feed Mill'!$A50),"")</f>
        <v>#REF!</v>
      </c>
      <c r="H50" s="559" t="str">
        <f t="array" ref="H50:H51">IFERROR(INDEX('7) Audit Report Feed Mill'!I$11:I$1650,'8a) NC Summary-Feed Mill'!$A50),"")</f>
        <v>#REF!</v>
      </c>
      <c r="I50" s="559" t="str">
        <f t="array" ref="I50:I51">IFERROR(INDEX('7) Audit Report Feed Mill'!J$11:J$1650,'8a) NC Summary-Feed Mill'!$A50),"")</f>
        <v>#REF!</v>
      </c>
      <c r="J50" s="466" t="str">
        <f t="array" ref="J50:J51">IFERROR(INDEX('7) Audit Report Feed Mill'!K$11:K$1650,'8a) NC Summary-Feed Mill'!$A50),"")</f>
        <v>#REF!</v>
      </c>
      <c r="K50" s="466" t="str">
        <f t="array" ref="K50:K51">IFERROR(INDEX('7) Audit Report Feed Mill'!L$11:L$1650,'8a) NC Summary-Feed Mill'!$A50),"")</f>
        <v>#REF!</v>
      </c>
      <c r="L50" s="559" t="str">
        <f t="array" ref="L50:L51">IFERROR(INDEX('7) Audit Report Feed Mill'!M$11:M$1650,'8a) NC Summary-Feed Mill'!$A50),"")</f>
        <v>#REF!</v>
      </c>
      <c r="M50" s="559" t="str">
        <f t="array" ref="M50:M51">IFERROR(INDEX('7) Audit Report Feed Mill'!N$11:N$1650,'8a) NC Summary-Feed Mill'!$A50),"")</f>
        <v>#REF!</v>
      </c>
      <c r="N50" s="559" t="str">
        <f t="array" ref="N50:N51">IFERROR(INDEX('7) Audit Report Feed Mill'!O$11:O$1650,'8a) NC Summary-Feed Mill'!$A50),"")</f>
        <v>#REF!</v>
      </c>
      <c r="O50" s="559" t="str">
        <f t="array" ref="O50:O51">IFERROR(INDEX('7) Audit Report Feed Mill'!P$11:P$1650,'8a) NC Summary-Feed Mill'!$A50),"")</f>
        <v>#REF!</v>
      </c>
      <c r="P50" s="559" t="str">
        <f t="array" ref="P50:P51">IFERROR(INDEX('7) Audit Report Feed Mill'!Q$11:Q$1650,'8a) NC Summary-Feed Mill'!$A50),"")</f>
        <v>#REF!</v>
      </c>
      <c r="Q50" s="466" t="str">
        <f t="array" ref="Q50:Q51">IFERROR(INDEX('7) Audit Report Feed Mill'!R$11:R$1650,'8a) NC Summary-Feed Mill'!$A50),"")</f>
        <v>#REF!</v>
      </c>
      <c r="R50" s="559" t="str">
        <f t="array" ref="R50:R51">IFERROR(INDEX('7) Audit Report Feed Mill'!S$11:S$1650,'8a) NC Summary-Feed Mill'!$A50),"")</f>
        <v>#REF!</v>
      </c>
      <c r="S50" s="559" t="str">
        <f t="array" ref="S50:S51">IFERROR(INDEX('7) Audit Report Feed Mill'!T$11:T$1650,'8a) NC Summary-Feed Mill'!$A50),"")</f>
        <v>#REF!</v>
      </c>
      <c r="T50" s="466" t="str">
        <f t="array" ref="T50:T51">IFERROR(INDEX('7) Audit Report Feed Mill'!U$11:U$1650,'8a) NC Summary-Feed Mill'!$A50),"")</f>
        <v>#REF!</v>
      </c>
      <c r="U50" s="558" t="str">
        <f t="array" ref="U50:U51">IFERROR(INDEX('7) Audit Report Feed Mill'!V$11:V$1650,'8a) NC Summary-Feed Mill'!$A50),"")</f>
        <v>#REF!</v>
      </c>
      <c r="V50" s="559" t="str">
        <f t="array" ref="V50:V51">IFERROR(INDEX('7) Audit Report Feed Mill'!W$11:W$1650,'8a) NC Summary-Feed Mill'!$A50),"")</f>
        <v>#REF!</v>
      </c>
      <c r="W50" s="558" t="str">
        <f t="array" ref="W50:W51">IFERROR(INDEX('7) Audit Report Feed Mill'!X$11:X$1650,'8a) NC Summary-Feed Mill'!$A50),"")</f>
        <v>#REF!</v>
      </c>
      <c r="X50" s="559" t="str">
        <f t="array" ref="X50:X51">IFERROR(INDEX('7) Audit Report Feed Mill'!Z$11:Z$1650,'8a) NC Summary-Feed Mill'!$A50),"")</f>
        <v>#REF!</v>
      </c>
      <c r="Y50" s="75"/>
      <c r="Z50" s="75"/>
    </row>
    <row r="51" ht="14.25" customHeight="1">
      <c r="A51" s="557" t="str">
        <f>IF(ROWS($A$10:A51)&lt;=$A$6, MATCH("*R*",OFFSET('7) Audit Report Feed Mill'!$H$11,A50,0,4770),0)+A50,"")</f>
        <v/>
      </c>
      <c r="B51" s="558" t="str">
        <f t="array" ref="B51:B52">IFERROR(INDEX('7) Audit Report Feed Mill'!Y$11:Y$1650,'8a) NC Summary-Feed Mill'!$A51),"")</f>
        <v>#REF!</v>
      </c>
      <c r="C51" s="558" t="str">
        <f t="array" ref="C51:C52">IFERROR(INDEX('7) Audit Report Feed Mill'!C$11:C$1650,'8a) NC Summary-Feed Mill'!$A51),"")</f>
        <v>#REF!</v>
      </c>
      <c r="D51" s="559" t="str">
        <f t="array" ref="D51:D52">IFERROR(INDEX('7) Audit Report Feed Mill'!D$11:D$1650,'8a) NC Summary-Feed Mill'!$A51),"")</f>
        <v>#REF!</v>
      </c>
      <c r="E51" s="560" t="str">
        <f t="array" ref="E51:E52">IFERROR(INDEX('7) Audit Report Feed Mill'!E$11:E$1650,'8a) NC Summary-Feed Mill'!$A51),"")</f>
        <v>#REF!</v>
      </c>
      <c r="F51" s="161" t="str">
        <f t="array" ref="F51:F52">IFERROR(INDEX('7) Audit Report Feed Mill'!F$11:F$1650,'8a) NC Summary-Feed Mill'!$A51),"")</f>
        <v>#REF!</v>
      </c>
      <c r="G51" s="464" t="str">
        <f t="array" ref="G51:G52">IFERROR(INDEX('7) Audit Report Feed Mill'!H$11:H$1650,'8a) NC Summary-Feed Mill'!$A51),"")</f>
        <v>#REF!</v>
      </c>
      <c r="H51" s="559" t="str">
        <f t="array" ref="H51:H52">IFERROR(INDEX('7) Audit Report Feed Mill'!I$11:I$1650,'8a) NC Summary-Feed Mill'!$A51),"")</f>
        <v>#REF!</v>
      </c>
      <c r="I51" s="559" t="str">
        <f t="array" ref="I51:I52">IFERROR(INDEX('7) Audit Report Feed Mill'!J$11:J$1650,'8a) NC Summary-Feed Mill'!$A51),"")</f>
        <v>#REF!</v>
      </c>
      <c r="J51" s="466" t="str">
        <f t="array" ref="J51:J52">IFERROR(INDEX('7) Audit Report Feed Mill'!K$11:K$1650,'8a) NC Summary-Feed Mill'!$A51),"")</f>
        <v>#REF!</v>
      </c>
      <c r="K51" s="466" t="str">
        <f t="array" ref="K51:K52">IFERROR(INDEX('7) Audit Report Feed Mill'!L$11:L$1650,'8a) NC Summary-Feed Mill'!$A51),"")</f>
        <v>#REF!</v>
      </c>
      <c r="L51" s="559" t="str">
        <f t="array" ref="L51:L52">IFERROR(INDEX('7) Audit Report Feed Mill'!M$11:M$1650,'8a) NC Summary-Feed Mill'!$A51),"")</f>
        <v>#REF!</v>
      </c>
      <c r="M51" s="559" t="str">
        <f t="array" ref="M51:M52">IFERROR(INDEX('7) Audit Report Feed Mill'!N$11:N$1650,'8a) NC Summary-Feed Mill'!$A51),"")</f>
        <v>#REF!</v>
      </c>
      <c r="N51" s="559" t="str">
        <f t="array" ref="N51:N52">IFERROR(INDEX('7) Audit Report Feed Mill'!O$11:O$1650,'8a) NC Summary-Feed Mill'!$A51),"")</f>
        <v>#REF!</v>
      </c>
      <c r="O51" s="559" t="str">
        <f t="array" ref="O51:O52">IFERROR(INDEX('7) Audit Report Feed Mill'!P$11:P$1650,'8a) NC Summary-Feed Mill'!$A51),"")</f>
        <v>#REF!</v>
      </c>
      <c r="P51" s="559" t="str">
        <f t="array" ref="P51:P52">IFERROR(INDEX('7) Audit Report Feed Mill'!Q$11:Q$1650,'8a) NC Summary-Feed Mill'!$A51),"")</f>
        <v>#REF!</v>
      </c>
      <c r="Q51" s="466" t="str">
        <f t="array" ref="Q51:Q52">IFERROR(INDEX('7) Audit Report Feed Mill'!R$11:R$1650,'8a) NC Summary-Feed Mill'!$A51),"")</f>
        <v>#REF!</v>
      </c>
      <c r="R51" s="559" t="str">
        <f t="array" ref="R51:R52">IFERROR(INDEX('7) Audit Report Feed Mill'!S$11:S$1650,'8a) NC Summary-Feed Mill'!$A51),"")</f>
        <v>#REF!</v>
      </c>
      <c r="S51" s="559" t="str">
        <f t="array" ref="S51:S52">IFERROR(INDEX('7) Audit Report Feed Mill'!T$11:T$1650,'8a) NC Summary-Feed Mill'!$A51),"")</f>
        <v>#REF!</v>
      </c>
      <c r="T51" s="466" t="str">
        <f t="array" ref="T51:T52">IFERROR(INDEX('7) Audit Report Feed Mill'!U$11:U$1650,'8a) NC Summary-Feed Mill'!$A51),"")</f>
        <v>#REF!</v>
      </c>
      <c r="U51" s="558" t="str">
        <f t="array" ref="U51:U52">IFERROR(INDEX('7) Audit Report Feed Mill'!V$11:V$1650,'8a) NC Summary-Feed Mill'!$A51),"")</f>
        <v>#REF!</v>
      </c>
      <c r="V51" s="559" t="str">
        <f t="array" ref="V51:V52">IFERROR(INDEX('7) Audit Report Feed Mill'!W$11:W$1650,'8a) NC Summary-Feed Mill'!$A51),"")</f>
        <v>#REF!</v>
      </c>
      <c r="W51" s="558" t="str">
        <f t="array" ref="W51:W52">IFERROR(INDEX('7) Audit Report Feed Mill'!X$11:X$1650,'8a) NC Summary-Feed Mill'!$A51),"")</f>
        <v>#REF!</v>
      </c>
      <c r="X51" s="559" t="str">
        <f t="array" ref="X51:X52">IFERROR(INDEX('7) Audit Report Feed Mill'!Z$11:Z$1650,'8a) NC Summary-Feed Mill'!$A51),"")</f>
        <v>#REF!</v>
      </c>
      <c r="Y51" s="75"/>
      <c r="Z51" s="75"/>
    </row>
    <row r="52" ht="14.25" customHeight="1">
      <c r="A52" s="557" t="str">
        <f>IF(ROWS($A$10:A52)&lt;=$A$6, MATCH("*R*",OFFSET('7) Audit Report Feed Mill'!$H$11,A51,0,4770),0)+A51,"")</f>
        <v/>
      </c>
      <c r="B52" s="558" t="str">
        <f t="array" ref="B52:B53">IFERROR(INDEX('7) Audit Report Feed Mill'!Y$11:Y$1650,'8a) NC Summary-Feed Mill'!$A52),"")</f>
        <v>#REF!</v>
      </c>
      <c r="C52" s="558" t="str">
        <f t="array" ref="C52:C53">IFERROR(INDEX('7) Audit Report Feed Mill'!C$11:C$1650,'8a) NC Summary-Feed Mill'!$A52),"")</f>
        <v>#REF!</v>
      </c>
      <c r="D52" s="559" t="str">
        <f t="array" ref="D52:D53">IFERROR(INDEX('7) Audit Report Feed Mill'!D$11:D$1650,'8a) NC Summary-Feed Mill'!$A52),"")</f>
        <v>#REF!</v>
      </c>
      <c r="E52" s="560" t="str">
        <f t="array" ref="E52:E53">IFERROR(INDEX('7) Audit Report Feed Mill'!E$11:E$1650,'8a) NC Summary-Feed Mill'!$A52),"")</f>
        <v>#REF!</v>
      </c>
      <c r="F52" s="161" t="str">
        <f t="array" ref="F52:F53">IFERROR(INDEX('7) Audit Report Feed Mill'!F$11:F$1650,'8a) NC Summary-Feed Mill'!$A52),"")</f>
        <v>#REF!</v>
      </c>
      <c r="G52" s="464" t="str">
        <f t="array" ref="G52:G53">IFERROR(INDEX('7) Audit Report Feed Mill'!H$11:H$1650,'8a) NC Summary-Feed Mill'!$A52),"")</f>
        <v>#REF!</v>
      </c>
      <c r="H52" s="559" t="str">
        <f t="array" ref="H52:H53">IFERROR(INDEX('7) Audit Report Feed Mill'!I$11:I$1650,'8a) NC Summary-Feed Mill'!$A52),"")</f>
        <v>#REF!</v>
      </c>
      <c r="I52" s="559" t="str">
        <f t="array" ref="I52:I53">IFERROR(INDEX('7) Audit Report Feed Mill'!J$11:J$1650,'8a) NC Summary-Feed Mill'!$A52),"")</f>
        <v>#REF!</v>
      </c>
      <c r="J52" s="466" t="str">
        <f t="array" ref="J52:J53">IFERROR(INDEX('7) Audit Report Feed Mill'!K$11:K$1650,'8a) NC Summary-Feed Mill'!$A52),"")</f>
        <v>#REF!</v>
      </c>
      <c r="K52" s="466" t="str">
        <f t="array" ref="K52:K53">IFERROR(INDEX('7) Audit Report Feed Mill'!L$11:L$1650,'8a) NC Summary-Feed Mill'!$A52),"")</f>
        <v>#REF!</v>
      </c>
      <c r="L52" s="559" t="str">
        <f t="array" ref="L52:L53">IFERROR(INDEX('7) Audit Report Feed Mill'!M$11:M$1650,'8a) NC Summary-Feed Mill'!$A52),"")</f>
        <v>#REF!</v>
      </c>
      <c r="M52" s="559" t="str">
        <f t="array" ref="M52:M53">IFERROR(INDEX('7) Audit Report Feed Mill'!N$11:N$1650,'8a) NC Summary-Feed Mill'!$A52),"")</f>
        <v>#REF!</v>
      </c>
      <c r="N52" s="559" t="str">
        <f t="array" ref="N52:N53">IFERROR(INDEX('7) Audit Report Feed Mill'!O$11:O$1650,'8a) NC Summary-Feed Mill'!$A52),"")</f>
        <v>#REF!</v>
      </c>
      <c r="O52" s="559" t="str">
        <f t="array" ref="O52:O53">IFERROR(INDEX('7) Audit Report Feed Mill'!P$11:P$1650,'8a) NC Summary-Feed Mill'!$A52),"")</f>
        <v>#REF!</v>
      </c>
      <c r="P52" s="559" t="str">
        <f t="array" ref="P52:P53">IFERROR(INDEX('7) Audit Report Feed Mill'!Q$11:Q$1650,'8a) NC Summary-Feed Mill'!$A52),"")</f>
        <v>#REF!</v>
      </c>
      <c r="Q52" s="466" t="str">
        <f t="array" ref="Q52:Q53">IFERROR(INDEX('7) Audit Report Feed Mill'!R$11:R$1650,'8a) NC Summary-Feed Mill'!$A52),"")</f>
        <v>#REF!</v>
      </c>
      <c r="R52" s="559" t="str">
        <f t="array" ref="R52:R53">IFERROR(INDEX('7) Audit Report Feed Mill'!S$11:S$1650,'8a) NC Summary-Feed Mill'!$A52),"")</f>
        <v>#REF!</v>
      </c>
      <c r="S52" s="559" t="str">
        <f t="array" ref="S52:S53">IFERROR(INDEX('7) Audit Report Feed Mill'!T$11:T$1650,'8a) NC Summary-Feed Mill'!$A52),"")</f>
        <v>#REF!</v>
      </c>
      <c r="T52" s="466" t="str">
        <f t="array" ref="T52:T53">IFERROR(INDEX('7) Audit Report Feed Mill'!U$11:U$1650,'8a) NC Summary-Feed Mill'!$A52),"")</f>
        <v>#REF!</v>
      </c>
      <c r="U52" s="558" t="str">
        <f t="array" ref="U52:U53">IFERROR(INDEX('7) Audit Report Feed Mill'!V$11:V$1650,'8a) NC Summary-Feed Mill'!$A52),"")</f>
        <v>#REF!</v>
      </c>
      <c r="V52" s="559" t="str">
        <f t="array" ref="V52:V53">IFERROR(INDEX('7) Audit Report Feed Mill'!W$11:W$1650,'8a) NC Summary-Feed Mill'!$A52),"")</f>
        <v>#REF!</v>
      </c>
      <c r="W52" s="558" t="str">
        <f t="array" ref="W52:W53">IFERROR(INDEX('7) Audit Report Feed Mill'!X$11:X$1650,'8a) NC Summary-Feed Mill'!$A52),"")</f>
        <v>#REF!</v>
      </c>
      <c r="X52" s="559" t="str">
        <f t="array" ref="X52:X53">IFERROR(INDEX('7) Audit Report Feed Mill'!Z$11:Z$1650,'8a) NC Summary-Feed Mill'!$A52),"")</f>
        <v>#REF!</v>
      </c>
      <c r="Y52" s="75"/>
      <c r="Z52" s="75"/>
    </row>
    <row r="53" ht="14.25" customHeight="1">
      <c r="A53" s="557" t="str">
        <f>IF(ROWS($A$10:A53)&lt;=$A$6, MATCH("*R*",OFFSET('7) Audit Report Feed Mill'!$H$11,A52,0,4770),0)+A52,"")</f>
        <v/>
      </c>
      <c r="B53" s="558" t="str">
        <f t="array" ref="B53:B54">IFERROR(INDEX('7) Audit Report Feed Mill'!Y$11:Y$1650,'8a) NC Summary-Feed Mill'!$A53),"")</f>
        <v>#REF!</v>
      </c>
      <c r="C53" s="558" t="str">
        <f t="array" ref="C53:C54">IFERROR(INDEX('7) Audit Report Feed Mill'!C$11:C$1650,'8a) NC Summary-Feed Mill'!$A53),"")</f>
        <v>#REF!</v>
      </c>
      <c r="D53" s="559" t="str">
        <f t="array" ref="D53:D54">IFERROR(INDEX('7) Audit Report Feed Mill'!D$11:D$1650,'8a) NC Summary-Feed Mill'!$A53),"")</f>
        <v>#REF!</v>
      </c>
      <c r="E53" s="560" t="str">
        <f t="array" ref="E53:E54">IFERROR(INDEX('7) Audit Report Feed Mill'!E$11:E$1650,'8a) NC Summary-Feed Mill'!$A53),"")</f>
        <v>#REF!</v>
      </c>
      <c r="F53" s="161" t="str">
        <f t="array" ref="F53:F54">IFERROR(INDEX('7) Audit Report Feed Mill'!F$11:F$1650,'8a) NC Summary-Feed Mill'!$A53),"")</f>
        <v>#REF!</v>
      </c>
      <c r="G53" s="464" t="str">
        <f t="array" ref="G53:G54">IFERROR(INDEX('7) Audit Report Feed Mill'!H$11:H$1650,'8a) NC Summary-Feed Mill'!$A53),"")</f>
        <v>#REF!</v>
      </c>
      <c r="H53" s="559" t="str">
        <f t="array" ref="H53:H54">IFERROR(INDEX('7) Audit Report Feed Mill'!I$11:I$1650,'8a) NC Summary-Feed Mill'!$A53),"")</f>
        <v>#REF!</v>
      </c>
      <c r="I53" s="559" t="str">
        <f t="array" ref="I53:I54">IFERROR(INDEX('7) Audit Report Feed Mill'!J$11:J$1650,'8a) NC Summary-Feed Mill'!$A53),"")</f>
        <v>#REF!</v>
      </c>
      <c r="J53" s="466" t="str">
        <f t="array" ref="J53:J54">IFERROR(INDEX('7) Audit Report Feed Mill'!K$11:K$1650,'8a) NC Summary-Feed Mill'!$A53),"")</f>
        <v>#REF!</v>
      </c>
      <c r="K53" s="466" t="str">
        <f t="array" ref="K53:K54">IFERROR(INDEX('7) Audit Report Feed Mill'!L$11:L$1650,'8a) NC Summary-Feed Mill'!$A53),"")</f>
        <v>#REF!</v>
      </c>
      <c r="L53" s="559" t="str">
        <f t="array" ref="L53:L54">IFERROR(INDEX('7) Audit Report Feed Mill'!M$11:M$1650,'8a) NC Summary-Feed Mill'!$A53),"")</f>
        <v>#REF!</v>
      </c>
      <c r="M53" s="559" t="str">
        <f t="array" ref="M53:M54">IFERROR(INDEX('7) Audit Report Feed Mill'!N$11:N$1650,'8a) NC Summary-Feed Mill'!$A53),"")</f>
        <v>#REF!</v>
      </c>
      <c r="N53" s="559" t="str">
        <f t="array" ref="N53:N54">IFERROR(INDEX('7) Audit Report Feed Mill'!O$11:O$1650,'8a) NC Summary-Feed Mill'!$A53),"")</f>
        <v>#REF!</v>
      </c>
      <c r="O53" s="559" t="str">
        <f t="array" ref="O53:O54">IFERROR(INDEX('7) Audit Report Feed Mill'!P$11:P$1650,'8a) NC Summary-Feed Mill'!$A53),"")</f>
        <v>#REF!</v>
      </c>
      <c r="P53" s="559" t="str">
        <f t="array" ref="P53:P54">IFERROR(INDEX('7) Audit Report Feed Mill'!Q$11:Q$1650,'8a) NC Summary-Feed Mill'!$A53),"")</f>
        <v>#REF!</v>
      </c>
      <c r="Q53" s="466" t="str">
        <f t="array" ref="Q53:Q54">IFERROR(INDEX('7) Audit Report Feed Mill'!R$11:R$1650,'8a) NC Summary-Feed Mill'!$A53),"")</f>
        <v>#REF!</v>
      </c>
      <c r="R53" s="559" t="str">
        <f t="array" ref="R53:R54">IFERROR(INDEX('7) Audit Report Feed Mill'!S$11:S$1650,'8a) NC Summary-Feed Mill'!$A53),"")</f>
        <v>#REF!</v>
      </c>
      <c r="S53" s="559" t="str">
        <f t="array" ref="S53:S54">IFERROR(INDEX('7) Audit Report Feed Mill'!T$11:T$1650,'8a) NC Summary-Feed Mill'!$A53),"")</f>
        <v>#REF!</v>
      </c>
      <c r="T53" s="466" t="str">
        <f t="array" ref="T53:T54">IFERROR(INDEX('7) Audit Report Feed Mill'!U$11:U$1650,'8a) NC Summary-Feed Mill'!$A53),"")</f>
        <v>#REF!</v>
      </c>
      <c r="U53" s="558" t="str">
        <f t="array" ref="U53:U54">IFERROR(INDEX('7) Audit Report Feed Mill'!V$11:V$1650,'8a) NC Summary-Feed Mill'!$A53),"")</f>
        <v>#REF!</v>
      </c>
      <c r="V53" s="559" t="str">
        <f t="array" ref="V53:V54">IFERROR(INDEX('7) Audit Report Feed Mill'!W$11:W$1650,'8a) NC Summary-Feed Mill'!$A53),"")</f>
        <v>#REF!</v>
      </c>
      <c r="W53" s="558" t="str">
        <f t="array" ref="W53:W54">IFERROR(INDEX('7) Audit Report Feed Mill'!X$11:X$1650,'8a) NC Summary-Feed Mill'!$A53),"")</f>
        <v>#REF!</v>
      </c>
      <c r="X53" s="559" t="str">
        <f t="array" ref="X53:X54">IFERROR(INDEX('7) Audit Report Feed Mill'!Z$11:Z$1650,'8a) NC Summary-Feed Mill'!$A53),"")</f>
        <v>#REF!</v>
      </c>
      <c r="Y53" s="75"/>
      <c r="Z53" s="75"/>
    </row>
    <row r="54" ht="14.25" customHeight="1">
      <c r="A54" s="557" t="str">
        <f>IF(ROWS($A$10:A54)&lt;=$A$6, MATCH("*R*",OFFSET('7) Audit Report Feed Mill'!$H$11,A53,0,4770),0)+A53,"")</f>
        <v/>
      </c>
      <c r="B54" s="558" t="str">
        <f t="array" ref="B54:B55">IFERROR(INDEX('7) Audit Report Feed Mill'!Y$11:Y$1650,'8a) NC Summary-Feed Mill'!$A54),"")</f>
        <v>#REF!</v>
      </c>
      <c r="C54" s="558" t="str">
        <f t="array" ref="C54:C55">IFERROR(INDEX('7) Audit Report Feed Mill'!C$11:C$1650,'8a) NC Summary-Feed Mill'!$A54),"")</f>
        <v>#REF!</v>
      </c>
      <c r="D54" s="559" t="str">
        <f t="array" ref="D54:D55">IFERROR(INDEX('7) Audit Report Feed Mill'!D$11:D$1650,'8a) NC Summary-Feed Mill'!$A54),"")</f>
        <v>#REF!</v>
      </c>
      <c r="E54" s="560" t="str">
        <f t="array" ref="E54:E55">IFERROR(INDEX('7) Audit Report Feed Mill'!E$11:E$1650,'8a) NC Summary-Feed Mill'!$A54),"")</f>
        <v>#REF!</v>
      </c>
      <c r="F54" s="161" t="str">
        <f t="array" ref="F54:F55">IFERROR(INDEX('7) Audit Report Feed Mill'!F$11:F$1650,'8a) NC Summary-Feed Mill'!$A54),"")</f>
        <v>#REF!</v>
      </c>
      <c r="G54" s="464" t="str">
        <f t="array" ref="G54:G55">IFERROR(INDEX('7) Audit Report Feed Mill'!H$11:H$1650,'8a) NC Summary-Feed Mill'!$A54),"")</f>
        <v>#REF!</v>
      </c>
      <c r="H54" s="559" t="str">
        <f t="array" ref="H54:H55">IFERROR(INDEX('7) Audit Report Feed Mill'!I$11:I$1650,'8a) NC Summary-Feed Mill'!$A54),"")</f>
        <v>#REF!</v>
      </c>
      <c r="I54" s="559" t="str">
        <f t="array" ref="I54:I55">IFERROR(INDEX('7) Audit Report Feed Mill'!J$11:J$1650,'8a) NC Summary-Feed Mill'!$A54),"")</f>
        <v>#REF!</v>
      </c>
      <c r="J54" s="466" t="str">
        <f t="array" ref="J54:J55">IFERROR(INDEX('7) Audit Report Feed Mill'!K$11:K$1650,'8a) NC Summary-Feed Mill'!$A54),"")</f>
        <v>#REF!</v>
      </c>
      <c r="K54" s="466" t="str">
        <f t="array" ref="K54:K55">IFERROR(INDEX('7) Audit Report Feed Mill'!L$11:L$1650,'8a) NC Summary-Feed Mill'!$A54),"")</f>
        <v>#REF!</v>
      </c>
      <c r="L54" s="559" t="str">
        <f t="array" ref="L54:L55">IFERROR(INDEX('7) Audit Report Feed Mill'!M$11:M$1650,'8a) NC Summary-Feed Mill'!$A54),"")</f>
        <v>#REF!</v>
      </c>
      <c r="M54" s="559" t="str">
        <f t="array" ref="M54:M55">IFERROR(INDEX('7) Audit Report Feed Mill'!N$11:N$1650,'8a) NC Summary-Feed Mill'!$A54),"")</f>
        <v>#REF!</v>
      </c>
      <c r="N54" s="559" t="str">
        <f t="array" ref="N54:N55">IFERROR(INDEX('7) Audit Report Feed Mill'!O$11:O$1650,'8a) NC Summary-Feed Mill'!$A54),"")</f>
        <v>#REF!</v>
      </c>
      <c r="O54" s="559" t="str">
        <f t="array" ref="O54:O55">IFERROR(INDEX('7) Audit Report Feed Mill'!P$11:P$1650,'8a) NC Summary-Feed Mill'!$A54),"")</f>
        <v>#REF!</v>
      </c>
      <c r="P54" s="559" t="str">
        <f t="array" ref="P54:P55">IFERROR(INDEX('7) Audit Report Feed Mill'!Q$11:Q$1650,'8a) NC Summary-Feed Mill'!$A54),"")</f>
        <v>#REF!</v>
      </c>
      <c r="Q54" s="466" t="str">
        <f t="array" ref="Q54:Q55">IFERROR(INDEX('7) Audit Report Feed Mill'!R$11:R$1650,'8a) NC Summary-Feed Mill'!$A54),"")</f>
        <v>#REF!</v>
      </c>
      <c r="R54" s="559" t="str">
        <f t="array" ref="R54:R55">IFERROR(INDEX('7) Audit Report Feed Mill'!S$11:S$1650,'8a) NC Summary-Feed Mill'!$A54),"")</f>
        <v>#REF!</v>
      </c>
      <c r="S54" s="559" t="str">
        <f t="array" ref="S54:S55">IFERROR(INDEX('7) Audit Report Feed Mill'!T$11:T$1650,'8a) NC Summary-Feed Mill'!$A54),"")</f>
        <v>#REF!</v>
      </c>
      <c r="T54" s="466" t="str">
        <f t="array" ref="T54:T55">IFERROR(INDEX('7) Audit Report Feed Mill'!U$11:U$1650,'8a) NC Summary-Feed Mill'!$A54),"")</f>
        <v>#REF!</v>
      </c>
      <c r="U54" s="558" t="str">
        <f t="array" ref="U54:U55">IFERROR(INDEX('7) Audit Report Feed Mill'!V$11:V$1650,'8a) NC Summary-Feed Mill'!$A54),"")</f>
        <v>#REF!</v>
      </c>
      <c r="V54" s="559" t="str">
        <f t="array" ref="V54:V55">IFERROR(INDEX('7) Audit Report Feed Mill'!W$11:W$1650,'8a) NC Summary-Feed Mill'!$A54),"")</f>
        <v>#REF!</v>
      </c>
      <c r="W54" s="558" t="str">
        <f t="array" ref="W54:W55">IFERROR(INDEX('7) Audit Report Feed Mill'!X$11:X$1650,'8a) NC Summary-Feed Mill'!$A54),"")</f>
        <v>#REF!</v>
      </c>
      <c r="X54" s="559" t="str">
        <f t="array" ref="X54:X55">IFERROR(INDEX('7) Audit Report Feed Mill'!Z$11:Z$1650,'8a) NC Summary-Feed Mill'!$A54),"")</f>
        <v>#REF!</v>
      </c>
      <c r="Y54" s="75"/>
      <c r="Z54" s="75"/>
    </row>
    <row r="55" ht="14.25" customHeight="1">
      <c r="A55" s="557" t="str">
        <f>IF(ROWS($A$10:A55)&lt;=$A$6, MATCH("*R*",OFFSET('7) Audit Report Feed Mill'!$H$11,A54,0,4770),0)+A54,"")</f>
        <v/>
      </c>
      <c r="B55" s="558" t="str">
        <f t="array" ref="B55:B56">IFERROR(INDEX('7) Audit Report Feed Mill'!Y$11:Y$1650,'8a) NC Summary-Feed Mill'!$A55),"")</f>
        <v>#REF!</v>
      </c>
      <c r="C55" s="558" t="str">
        <f t="array" ref="C55:C56">IFERROR(INDEX('7) Audit Report Feed Mill'!C$11:C$1650,'8a) NC Summary-Feed Mill'!$A55),"")</f>
        <v>#REF!</v>
      </c>
      <c r="D55" s="559" t="str">
        <f t="array" ref="D55:D56">IFERROR(INDEX('7) Audit Report Feed Mill'!D$11:D$1650,'8a) NC Summary-Feed Mill'!$A55),"")</f>
        <v>#REF!</v>
      </c>
      <c r="E55" s="560" t="str">
        <f t="array" ref="E55:E56">IFERROR(INDEX('7) Audit Report Feed Mill'!E$11:E$1650,'8a) NC Summary-Feed Mill'!$A55),"")</f>
        <v>#REF!</v>
      </c>
      <c r="F55" s="161" t="str">
        <f t="array" ref="F55:F56">IFERROR(INDEX('7) Audit Report Feed Mill'!F$11:F$1650,'8a) NC Summary-Feed Mill'!$A55),"")</f>
        <v>#REF!</v>
      </c>
      <c r="G55" s="464" t="str">
        <f t="array" ref="G55:G56">IFERROR(INDEX('7) Audit Report Feed Mill'!H$11:H$1650,'8a) NC Summary-Feed Mill'!$A55),"")</f>
        <v>#REF!</v>
      </c>
      <c r="H55" s="559" t="str">
        <f t="array" ref="H55:H56">IFERROR(INDEX('7) Audit Report Feed Mill'!I$11:I$1650,'8a) NC Summary-Feed Mill'!$A55),"")</f>
        <v>#REF!</v>
      </c>
      <c r="I55" s="559" t="str">
        <f t="array" ref="I55:I56">IFERROR(INDEX('7) Audit Report Feed Mill'!J$11:J$1650,'8a) NC Summary-Feed Mill'!$A55),"")</f>
        <v>#REF!</v>
      </c>
      <c r="J55" s="466" t="str">
        <f t="array" ref="J55:J56">IFERROR(INDEX('7) Audit Report Feed Mill'!K$11:K$1650,'8a) NC Summary-Feed Mill'!$A55),"")</f>
        <v>#REF!</v>
      </c>
      <c r="K55" s="466" t="str">
        <f t="array" ref="K55:K56">IFERROR(INDEX('7) Audit Report Feed Mill'!L$11:L$1650,'8a) NC Summary-Feed Mill'!$A55),"")</f>
        <v>#REF!</v>
      </c>
      <c r="L55" s="559" t="str">
        <f t="array" ref="L55:L56">IFERROR(INDEX('7) Audit Report Feed Mill'!M$11:M$1650,'8a) NC Summary-Feed Mill'!$A55),"")</f>
        <v>#REF!</v>
      </c>
      <c r="M55" s="559" t="str">
        <f t="array" ref="M55:M56">IFERROR(INDEX('7) Audit Report Feed Mill'!N$11:N$1650,'8a) NC Summary-Feed Mill'!$A55),"")</f>
        <v>#REF!</v>
      </c>
      <c r="N55" s="559" t="str">
        <f t="array" ref="N55:N56">IFERROR(INDEX('7) Audit Report Feed Mill'!O$11:O$1650,'8a) NC Summary-Feed Mill'!$A55),"")</f>
        <v>#REF!</v>
      </c>
      <c r="O55" s="559" t="str">
        <f t="array" ref="O55:O56">IFERROR(INDEX('7) Audit Report Feed Mill'!P$11:P$1650,'8a) NC Summary-Feed Mill'!$A55),"")</f>
        <v>#REF!</v>
      </c>
      <c r="P55" s="559" t="str">
        <f t="array" ref="P55:P56">IFERROR(INDEX('7) Audit Report Feed Mill'!Q$11:Q$1650,'8a) NC Summary-Feed Mill'!$A55),"")</f>
        <v>#REF!</v>
      </c>
      <c r="Q55" s="466" t="str">
        <f t="array" ref="Q55:Q56">IFERROR(INDEX('7) Audit Report Feed Mill'!R$11:R$1650,'8a) NC Summary-Feed Mill'!$A55),"")</f>
        <v>#REF!</v>
      </c>
      <c r="R55" s="559" t="str">
        <f t="array" ref="R55:R56">IFERROR(INDEX('7) Audit Report Feed Mill'!S$11:S$1650,'8a) NC Summary-Feed Mill'!$A55),"")</f>
        <v>#REF!</v>
      </c>
      <c r="S55" s="559" t="str">
        <f t="array" ref="S55:S56">IFERROR(INDEX('7) Audit Report Feed Mill'!T$11:T$1650,'8a) NC Summary-Feed Mill'!$A55),"")</f>
        <v>#REF!</v>
      </c>
      <c r="T55" s="466" t="str">
        <f t="array" ref="T55:T56">IFERROR(INDEX('7) Audit Report Feed Mill'!U$11:U$1650,'8a) NC Summary-Feed Mill'!$A55),"")</f>
        <v>#REF!</v>
      </c>
      <c r="U55" s="558" t="str">
        <f t="array" ref="U55:U56">IFERROR(INDEX('7) Audit Report Feed Mill'!V$11:V$1650,'8a) NC Summary-Feed Mill'!$A55),"")</f>
        <v>#REF!</v>
      </c>
      <c r="V55" s="559" t="str">
        <f t="array" ref="V55:V56">IFERROR(INDEX('7) Audit Report Feed Mill'!W$11:W$1650,'8a) NC Summary-Feed Mill'!$A55),"")</f>
        <v>#REF!</v>
      </c>
      <c r="W55" s="558" t="str">
        <f t="array" ref="W55:W56">IFERROR(INDEX('7) Audit Report Feed Mill'!X$11:X$1650,'8a) NC Summary-Feed Mill'!$A55),"")</f>
        <v>#REF!</v>
      </c>
      <c r="X55" s="559" t="str">
        <f t="array" ref="X55:X56">IFERROR(INDEX('7) Audit Report Feed Mill'!Z$11:Z$1650,'8a) NC Summary-Feed Mill'!$A55),"")</f>
        <v>#REF!</v>
      </c>
      <c r="Y55" s="75"/>
      <c r="Z55" s="75"/>
    </row>
    <row r="56" ht="14.25" customHeight="1">
      <c r="A56" s="557" t="str">
        <f>IF(ROWS($A$10:A56)&lt;=$A$6, MATCH("*R*",OFFSET('7) Audit Report Feed Mill'!$H$11,A55,0,4770),0)+A55,"")</f>
        <v/>
      </c>
      <c r="B56" s="558" t="str">
        <f t="array" ref="B56:B57">IFERROR(INDEX('7) Audit Report Feed Mill'!Y$11:Y$1650,'8a) NC Summary-Feed Mill'!$A56),"")</f>
        <v>#REF!</v>
      </c>
      <c r="C56" s="558" t="str">
        <f t="array" ref="C56:C57">IFERROR(INDEX('7) Audit Report Feed Mill'!C$11:C$1650,'8a) NC Summary-Feed Mill'!$A56),"")</f>
        <v>#REF!</v>
      </c>
      <c r="D56" s="559" t="str">
        <f t="array" ref="D56:D57">IFERROR(INDEX('7) Audit Report Feed Mill'!D$11:D$1650,'8a) NC Summary-Feed Mill'!$A56),"")</f>
        <v>#REF!</v>
      </c>
      <c r="E56" s="560" t="str">
        <f t="array" ref="E56:E57">IFERROR(INDEX('7) Audit Report Feed Mill'!E$11:E$1650,'8a) NC Summary-Feed Mill'!$A56),"")</f>
        <v>#REF!</v>
      </c>
      <c r="F56" s="161" t="str">
        <f t="array" ref="F56:F57">IFERROR(INDEX('7) Audit Report Feed Mill'!F$11:F$1650,'8a) NC Summary-Feed Mill'!$A56),"")</f>
        <v>#REF!</v>
      </c>
      <c r="G56" s="464" t="str">
        <f t="array" ref="G56:G57">IFERROR(INDEX('7) Audit Report Feed Mill'!H$11:H$1650,'8a) NC Summary-Feed Mill'!$A56),"")</f>
        <v>#REF!</v>
      </c>
      <c r="H56" s="559" t="str">
        <f t="array" ref="H56:H57">IFERROR(INDEX('7) Audit Report Feed Mill'!I$11:I$1650,'8a) NC Summary-Feed Mill'!$A56),"")</f>
        <v>#REF!</v>
      </c>
      <c r="I56" s="559" t="str">
        <f t="array" ref="I56:I57">IFERROR(INDEX('7) Audit Report Feed Mill'!J$11:J$1650,'8a) NC Summary-Feed Mill'!$A56),"")</f>
        <v>#REF!</v>
      </c>
      <c r="J56" s="466" t="str">
        <f t="array" ref="J56:J57">IFERROR(INDEX('7) Audit Report Feed Mill'!K$11:K$1650,'8a) NC Summary-Feed Mill'!$A56),"")</f>
        <v>#REF!</v>
      </c>
      <c r="K56" s="466" t="str">
        <f t="array" ref="K56:K57">IFERROR(INDEX('7) Audit Report Feed Mill'!L$11:L$1650,'8a) NC Summary-Feed Mill'!$A56),"")</f>
        <v>#REF!</v>
      </c>
      <c r="L56" s="559" t="str">
        <f t="array" ref="L56:L57">IFERROR(INDEX('7) Audit Report Feed Mill'!M$11:M$1650,'8a) NC Summary-Feed Mill'!$A56),"")</f>
        <v>#REF!</v>
      </c>
      <c r="M56" s="559" t="str">
        <f t="array" ref="M56:M57">IFERROR(INDEX('7) Audit Report Feed Mill'!N$11:N$1650,'8a) NC Summary-Feed Mill'!$A56),"")</f>
        <v>#REF!</v>
      </c>
      <c r="N56" s="559" t="str">
        <f t="array" ref="N56:N57">IFERROR(INDEX('7) Audit Report Feed Mill'!O$11:O$1650,'8a) NC Summary-Feed Mill'!$A56),"")</f>
        <v>#REF!</v>
      </c>
      <c r="O56" s="559" t="str">
        <f t="array" ref="O56:O57">IFERROR(INDEX('7) Audit Report Feed Mill'!P$11:P$1650,'8a) NC Summary-Feed Mill'!$A56),"")</f>
        <v>#REF!</v>
      </c>
      <c r="P56" s="559" t="str">
        <f t="array" ref="P56:P57">IFERROR(INDEX('7) Audit Report Feed Mill'!Q$11:Q$1650,'8a) NC Summary-Feed Mill'!$A56),"")</f>
        <v>#REF!</v>
      </c>
      <c r="Q56" s="466" t="str">
        <f t="array" ref="Q56:Q57">IFERROR(INDEX('7) Audit Report Feed Mill'!R$11:R$1650,'8a) NC Summary-Feed Mill'!$A56),"")</f>
        <v>#REF!</v>
      </c>
      <c r="R56" s="559" t="str">
        <f t="array" ref="R56:R57">IFERROR(INDEX('7) Audit Report Feed Mill'!S$11:S$1650,'8a) NC Summary-Feed Mill'!$A56),"")</f>
        <v>#REF!</v>
      </c>
      <c r="S56" s="559" t="str">
        <f t="array" ref="S56:S57">IFERROR(INDEX('7) Audit Report Feed Mill'!T$11:T$1650,'8a) NC Summary-Feed Mill'!$A56),"")</f>
        <v>#REF!</v>
      </c>
      <c r="T56" s="466" t="str">
        <f t="array" ref="T56:T57">IFERROR(INDEX('7) Audit Report Feed Mill'!U$11:U$1650,'8a) NC Summary-Feed Mill'!$A56),"")</f>
        <v>#REF!</v>
      </c>
      <c r="U56" s="558" t="str">
        <f t="array" ref="U56:U57">IFERROR(INDEX('7) Audit Report Feed Mill'!V$11:V$1650,'8a) NC Summary-Feed Mill'!$A56),"")</f>
        <v>#REF!</v>
      </c>
      <c r="V56" s="559" t="str">
        <f t="array" ref="V56:V57">IFERROR(INDEX('7) Audit Report Feed Mill'!W$11:W$1650,'8a) NC Summary-Feed Mill'!$A56),"")</f>
        <v>#REF!</v>
      </c>
      <c r="W56" s="558" t="str">
        <f t="array" ref="W56:W57">IFERROR(INDEX('7) Audit Report Feed Mill'!X$11:X$1650,'8a) NC Summary-Feed Mill'!$A56),"")</f>
        <v>#REF!</v>
      </c>
      <c r="X56" s="559" t="str">
        <f t="array" ref="X56:X57">IFERROR(INDEX('7) Audit Report Feed Mill'!Z$11:Z$1650,'8a) NC Summary-Feed Mill'!$A56),"")</f>
        <v>#REF!</v>
      </c>
      <c r="Y56" s="75"/>
      <c r="Z56" s="75"/>
    </row>
    <row r="57" ht="14.25" customHeight="1">
      <c r="A57" s="557" t="str">
        <f>IF(ROWS($A$10:A57)&lt;=$A$6, MATCH("*R*",OFFSET('7) Audit Report Feed Mill'!$H$11,A56,0,4770),0)+A56,"")</f>
        <v/>
      </c>
      <c r="B57" s="558" t="str">
        <f t="array" ref="B57:B58">IFERROR(INDEX('7) Audit Report Feed Mill'!Y$11:Y$1650,'8a) NC Summary-Feed Mill'!$A57),"")</f>
        <v>#REF!</v>
      </c>
      <c r="C57" s="558" t="str">
        <f t="array" ref="C57:C58">IFERROR(INDEX('7) Audit Report Feed Mill'!C$11:C$1650,'8a) NC Summary-Feed Mill'!$A57),"")</f>
        <v>#REF!</v>
      </c>
      <c r="D57" s="559" t="str">
        <f t="array" ref="D57:D58">IFERROR(INDEX('7) Audit Report Feed Mill'!D$11:D$1650,'8a) NC Summary-Feed Mill'!$A57),"")</f>
        <v>#REF!</v>
      </c>
      <c r="E57" s="560" t="str">
        <f t="array" ref="E57:E58">IFERROR(INDEX('7) Audit Report Feed Mill'!E$11:E$1650,'8a) NC Summary-Feed Mill'!$A57),"")</f>
        <v>#REF!</v>
      </c>
      <c r="F57" s="161" t="str">
        <f t="array" ref="F57:F58">IFERROR(INDEX('7) Audit Report Feed Mill'!F$11:F$1650,'8a) NC Summary-Feed Mill'!$A57),"")</f>
        <v>#REF!</v>
      </c>
      <c r="G57" s="464" t="str">
        <f t="array" ref="G57:G58">IFERROR(INDEX('7) Audit Report Feed Mill'!H$11:H$1650,'8a) NC Summary-Feed Mill'!$A57),"")</f>
        <v>#REF!</v>
      </c>
      <c r="H57" s="559" t="str">
        <f t="array" ref="H57:H58">IFERROR(INDEX('7) Audit Report Feed Mill'!I$11:I$1650,'8a) NC Summary-Feed Mill'!$A57),"")</f>
        <v>#REF!</v>
      </c>
      <c r="I57" s="559" t="str">
        <f t="array" ref="I57:I58">IFERROR(INDEX('7) Audit Report Feed Mill'!J$11:J$1650,'8a) NC Summary-Feed Mill'!$A57),"")</f>
        <v>#REF!</v>
      </c>
      <c r="J57" s="466" t="str">
        <f t="array" ref="J57:J58">IFERROR(INDEX('7) Audit Report Feed Mill'!K$11:K$1650,'8a) NC Summary-Feed Mill'!$A57),"")</f>
        <v>#REF!</v>
      </c>
      <c r="K57" s="466" t="str">
        <f t="array" ref="K57:K58">IFERROR(INDEX('7) Audit Report Feed Mill'!L$11:L$1650,'8a) NC Summary-Feed Mill'!$A57),"")</f>
        <v>#REF!</v>
      </c>
      <c r="L57" s="559" t="str">
        <f t="array" ref="L57:L58">IFERROR(INDEX('7) Audit Report Feed Mill'!M$11:M$1650,'8a) NC Summary-Feed Mill'!$A57),"")</f>
        <v>#REF!</v>
      </c>
      <c r="M57" s="559" t="str">
        <f t="array" ref="M57:M58">IFERROR(INDEX('7) Audit Report Feed Mill'!N$11:N$1650,'8a) NC Summary-Feed Mill'!$A57),"")</f>
        <v>#REF!</v>
      </c>
      <c r="N57" s="559" t="str">
        <f t="array" ref="N57:N58">IFERROR(INDEX('7) Audit Report Feed Mill'!O$11:O$1650,'8a) NC Summary-Feed Mill'!$A57),"")</f>
        <v>#REF!</v>
      </c>
      <c r="O57" s="559" t="str">
        <f t="array" ref="O57:O58">IFERROR(INDEX('7) Audit Report Feed Mill'!P$11:P$1650,'8a) NC Summary-Feed Mill'!$A57),"")</f>
        <v>#REF!</v>
      </c>
      <c r="P57" s="559" t="str">
        <f t="array" ref="P57:P58">IFERROR(INDEX('7) Audit Report Feed Mill'!Q$11:Q$1650,'8a) NC Summary-Feed Mill'!$A57),"")</f>
        <v>#REF!</v>
      </c>
      <c r="Q57" s="466" t="str">
        <f t="array" ref="Q57:Q58">IFERROR(INDEX('7) Audit Report Feed Mill'!R$11:R$1650,'8a) NC Summary-Feed Mill'!$A57),"")</f>
        <v>#REF!</v>
      </c>
      <c r="R57" s="559" t="str">
        <f t="array" ref="R57:R58">IFERROR(INDEX('7) Audit Report Feed Mill'!S$11:S$1650,'8a) NC Summary-Feed Mill'!$A57),"")</f>
        <v>#REF!</v>
      </c>
      <c r="S57" s="559" t="str">
        <f t="array" ref="S57:S58">IFERROR(INDEX('7) Audit Report Feed Mill'!T$11:T$1650,'8a) NC Summary-Feed Mill'!$A57),"")</f>
        <v>#REF!</v>
      </c>
      <c r="T57" s="466" t="str">
        <f t="array" ref="T57:T58">IFERROR(INDEX('7) Audit Report Feed Mill'!U$11:U$1650,'8a) NC Summary-Feed Mill'!$A57),"")</f>
        <v>#REF!</v>
      </c>
      <c r="U57" s="558" t="str">
        <f t="array" ref="U57:U58">IFERROR(INDEX('7) Audit Report Feed Mill'!V$11:V$1650,'8a) NC Summary-Feed Mill'!$A57),"")</f>
        <v>#REF!</v>
      </c>
      <c r="V57" s="559" t="str">
        <f t="array" ref="V57:V58">IFERROR(INDEX('7) Audit Report Feed Mill'!W$11:W$1650,'8a) NC Summary-Feed Mill'!$A57),"")</f>
        <v>#REF!</v>
      </c>
      <c r="W57" s="558" t="str">
        <f t="array" ref="W57:W58">IFERROR(INDEX('7) Audit Report Feed Mill'!X$11:X$1650,'8a) NC Summary-Feed Mill'!$A57),"")</f>
        <v>#REF!</v>
      </c>
      <c r="X57" s="559" t="str">
        <f t="array" ref="X57:X58">IFERROR(INDEX('7) Audit Report Feed Mill'!Z$11:Z$1650,'8a) NC Summary-Feed Mill'!$A57),"")</f>
        <v>#REF!</v>
      </c>
      <c r="Y57" s="75"/>
      <c r="Z57" s="75"/>
    </row>
    <row r="58" ht="14.25" customHeight="1">
      <c r="A58" s="557" t="str">
        <f>IF(ROWS($A$10:A58)&lt;=$A$6, MATCH("*R*",OFFSET('7) Audit Report Feed Mill'!$H$11,A57,0,4770),0)+A57,"")</f>
        <v/>
      </c>
      <c r="B58" s="558" t="str">
        <f t="array" ref="B58:B59">IFERROR(INDEX('7) Audit Report Feed Mill'!Y$11:Y$1650,'8a) NC Summary-Feed Mill'!$A58),"")</f>
        <v>#REF!</v>
      </c>
      <c r="C58" s="558" t="str">
        <f t="array" ref="C58:C59">IFERROR(INDEX('7) Audit Report Feed Mill'!C$11:C$1650,'8a) NC Summary-Feed Mill'!$A58),"")</f>
        <v>#REF!</v>
      </c>
      <c r="D58" s="559" t="str">
        <f t="array" ref="D58:D59">IFERROR(INDEX('7) Audit Report Feed Mill'!D$11:D$1650,'8a) NC Summary-Feed Mill'!$A58),"")</f>
        <v>#REF!</v>
      </c>
      <c r="E58" s="560" t="str">
        <f t="array" ref="E58:E59">IFERROR(INDEX('7) Audit Report Feed Mill'!E$11:E$1650,'8a) NC Summary-Feed Mill'!$A58),"")</f>
        <v>#REF!</v>
      </c>
      <c r="F58" s="161" t="str">
        <f t="array" ref="F58:F59">IFERROR(INDEX('7) Audit Report Feed Mill'!F$11:F$1650,'8a) NC Summary-Feed Mill'!$A58),"")</f>
        <v>#REF!</v>
      </c>
      <c r="G58" s="464" t="str">
        <f t="array" ref="G58:G59">IFERROR(INDEX('7) Audit Report Feed Mill'!H$11:H$1650,'8a) NC Summary-Feed Mill'!$A58),"")</f>
        <v>#REF!</v>
      </c>
      <c r="H58" s="559" t="str">
        <f t="array" ref="H58:H59">IFERROR(INDEX('7) Audit Report Feed Mill'!I$11:I$1650,'8a) NC Summary-Feed Mill'!$A58),"")</f>
        <v>#REF!</v>
      </c>
      <c r="I58" s="559" t="str">
        <f t="array" ref="I58:I59">IFERROR(INDEX('7) Audit Report Feed Mill'!J$11:J$1650,'8a) NC Summary-Feed Mill'!$A58),"")</f>
        <v>#REF!</v>
      </c>
      <c r="J58" s="466" t="str">
        <f t="array" ref="J58:J59">IFERROR(INDEX('7) Audit Report Feed Mill'!K$11:K$1650,'8a) NC Summary-Feed Mill'!$A58),"")</f>
        <v>#REF!</v>
      </c>
      <c r="K58" s="466" t="str">
        <f t="array" ref="K58:K59">IFERROR(INDEX('7) Audit Report Feed Mill'!L$11:L$1650,'8a) NC Summary-Feed Mill'!$A58),"")</f>
        <v>#REF!</v>
      </c>
      <c r="L58" s="559" t="str">
        <f t="array" ref="L58:L59">IFERROR(INDEX('7) Audit Report Feed Mill'!M$11:M$1650,'8a) NC Summary-Feed Mill'!$A58),"")</f>
        <v>#REF!</v>
      </c>
      <c r="M58" s="559" t="str">
        <f t="array" ref="M58:M59">IFERROR(INDEX('7) Audit Report Feed Mill'!N$11:N$1650,'8a) NC Summary-Feed Mill'!$A58),"")</f>
        <v>#REF!</v>
      </c>
      <c r="N58" s="559" t="str">
        <f t="array" ref="N58:N59">IFERROR(INDEX('7) Audit Report Feed Mill'!O$11:O$1650,'8a) NC Summary-Feed Mill'!$A58),"")</f>
        <v>#REF!</v>
      </c>
      <c r="O58" s="559" t="str">
        <f t="array" ref="O58:O59">IFERROR(INDEX('7) Audit Report Feed Mill'!P$11:P$1650,'8a) NC Summary-Feed Mill'!$A58),"")</f>
        <v>#REF!</v>
      </c>
      <c r="P58" s="559" t="str">
        <f t="array" ref="P58:P59">IFERROR(INDEX('7) Audit Report Feed Mill'!Q$11:Q$1650,'8a) NC Summary-Feed Mill'!$A58),"")</f>
        <v>#REF!</v>
      </c>
      <c r="Q58" s="466" t="str">
        <f t="array" ref="Q58:Q59">IFERROR(INDEX('7) Audit Report Feed Mill'!R$11:R$1650,'8a) NC Summary-Feed Mill'!$A58),"")</f>
        <v>#REF!</v>
      </c>
      <c r="R58" s="559" t="str">
        <f t="array" ref="R58:R59">IFERROR(INDEX('7) Audit Report Feed Mill'!S$11:S$1650,'8a) NC Summary-Feed Mill'!$A58),"")</f>
        <v>#REF!</v>
      </c>
      <c r="S58" s="559" t="str">
        <f t="array" ref="S58:S59">IFERROR(INDEX('7) Audit Report Feed Mill'!T$11:T$1650,'8a) NC Summary-Feed Mill'!$A58),"")</f>
        <v>#REF!</v>
      </c>
      <c r="T58" s="466" t="str">
        <f t="array" ref="T58:T59">IFERROR(INDEX('7) Audit Report Feed Mill'!U$11:U$1650,'8a) NC Summary-Feed Mill'!$A58),"")</f>
        <v>#REF!</v>
      </c>
      <c r="U58" s="558" t="str">
        <f t="array" ref="U58:U59">IFERROR(INDEX('7) Audit Report Feed Mill'!V$11:V$1650,'8a) NC Summary-Feed Mill'!$A58),"")</f>
        <v>#REF!</v>
      </c>
      <c r="V58" s="559" t="str">
        <f t="array" ref="V58:V59">IFERROR(INDEX('7) Audit Report Feed Mill'!W$11:W$1650,'8a) NC Summary-Feed Mill'!$A58),"")</f>
        <v>#REF!</v>
      </c>
      <c r="W58" s="558" t="str">
        <f t="array" ref="W58:W59">IFERROR(INDEX('7) Audit Report Feed Mill'!X$11:X$1650,'8a) NC Summary-Feed Mill'!$A58),"")</f>
        <v>#REF!</v>
      </c>
      <c r="X58" s="559" t="str">
        <f t="array" ref="X58:X59">IFERROR(INDEX('7) Audit Report Feed Mill'!Z$11:Z$1650,'8a) NC Summary-Feed Mill'!$A58),"")</f>
        <v>#REF!</v>
      </c>
      <c r="Y58" s="75"/>
      <c r="Z58" s="75"/>
    </row>
    <row r="59" ht="14.25" customHeight="1">
      <c r="A59" s="557" t="str">
        <f>IF(ROWS($A$10:A59)&lt;=$A$6, MATCH("*R*",OFFSET('7) Audit Report Feed Mill'!$H$11,A58,0,4770),0)+A58,"")</f>
        <v/>
      </c>
      <c r="B59" s="558" t="str">
        <f t="array" ref="B59:B60">IFERROR(INDEX('7) Audit Report Feed Mill'!Y$11:Y$1650,'8a) NC Summary-Feed Mill'!$A59),"")</f>
        <v>#REF!</v>
      </c>
      <c r="C59" s="558" t="str">
        <f t="array" ref="C59:C60">IFERROR(INDEX('7) Audit Report Feed Mill'!C$11:C$1650,'8a) NC Summary-Feed Mill'!$A59),"")</f>
        <v>#REF!</v>
      </c>
      <c r="D59" s="559" t="str">
        <f t="array" ref="D59:D60">IFERROR(INDEX('7) Audit Report Feed Mill'!D$11:D$1650,'8a) NC Summary-Feed Mill'!$A59),"")</f>
        <v>#REF!</v>
      </c>
      <c r="E59" s="560" t="str">
        <f t="array" ref="E59:E60">IFERROR(INDEX('7) Audit Report Feed Mill'!E$11:E$1650,'8a) NC Summary-Feed Mill'!$A59),"")</f>
        <v>#REF!</v>
      </c>
      <c r="F59" s="161" t="str">
        <f t="array" ref="F59:F60">IFERROR(INDEX('7) Audit Report Feed Mill'!F$11:F$1650,'8a) NC Summary-Feed Mill'!$A59),"")</f>
        <v>#REF!</v>
      </c>
      <c r="G59" s="464" t="str">
        <f t="array" ref="G59:G60">IFERROR(INDEX('7) Audit Report Feed Mill'!H$11:H$1650,'8a) NC Summary-Feed Mill'!$A59),"")</f>
        <v>#REF!</v>
      </c>
      <c r="H59" s="559" t="str">
        <f t="array" ref="H59:H60">IFERROR(INDEX('7) Audit Report Feed Mill'!I$11:I$1650,'8a) NC Summary-Feed Mill'!$A59),"")</f>
        <v>#REF!</v>
      </c>
      <c r="I59" s="559" t="str">
        <f t="array" ref="I59:I60">IFERROR(INDEX('7) Audit Report Feed Mill'!J$11:J$1650,'8a) NC Summary-Feed Mill'!$A59),"")</f>
        <v>#REF!</v>
      </c>
      <c r="J59" s="466" t="str">
        <f t="array" ref="J59:J60">IFERROR(INDEX('7) Audit Report Feed Mill'!K$11:K$1650,'8a) NC Summary-Feed Mill'!$A59),"")</f>
        <v>#REF!</v>
      </c>
      <c r="K59" s="466" t="str">
        <f t="array" ref="K59:K60">IFERROR(INDEX('7) Audit Report Feed Mill'!L$11:L$1650,'8a) NC Summary-Feed Mill'!$A59),"")</f>
        <v>#REF!</v>
      </c>
      <c r="L59" s="559" t="str">
        <f t="array" ref="L59:L60">IFERROR(INDEX('7) Audit Report Feed Mill'!M$11:M$1650,'8a) NC Summary-Feed Mill'!$A59),"")</f>
        <v>#REF!</v>
      </c>
      <c r="M59" s="559" t="str">
        <f t="array" ref="M59:M60">IFERROR(INDEX('7) Audit Report Feed Mill'!N$11:N$1650,'8a) NC Summary-Feed Mill'!$A59),"")</f>
        <v>#REF!</v>
      </c>
      <c r="N59" s="559" t="str">
        <f t="array" ref="N59:N60">IFERROR(INDEX('7) Audit Report Feed Mill'!O$11:O$1650,'8a) NC Summary-Feed Mill'!$A59),"")</f>
        <v>#REF!</v>
      </c>
      <c r="O59" s="559" t="str">
        <f t="array" ref="O59:O60">IFERROR(INDEX('7) Audit Report Feed Mill'!P$11:P$1650,'8a) NC Summary-Feed Mill'!$A59),"")</f>
        <v>#REF!</v>
      </c>
      <c r="P59" s="559" t="str">
        <f t="array" ref="P59:P60">IFERROR(INDEX('7) Audit Report Feed Mill'!Q$11:Q$1650,'8a) NC Summary-Feed Mill'!$A59),"")</f>
        <v>#REF!</v>
      </c>
      <c r="Q59" s="466" t="str">
        <f t="array" ref="Q59:Q60">IFERROR(INDEX('7) Audit Report Feed Mill'!R$11:R$1650,'8a) NC Summary-Feed Mill'!$A59),"")</f>
        <v>#REF!</v>
      </c>
      <c r="R59" s="559" t="str">
        <f t="array" ref="R59:R60">IFERROR(INDEX('7) Audit Report Feed Mill'!S$11:S$1650,'8a) NC Summary-Feed Mill'!$A59),"")</f>
        <v>#REF!</v>
      </c>
      <c r="S59" s="559" t="str">
        <f t="array" ref="S59:S60">IFERROR(INDEX('7) Audit Report Feed Mill'!T$11:T$1650,'8a) NC Summary-Feed Mill'!$A59),"")</f>
        <v>#REF!</v>
      </c>
      <c r="T59" s="466" t="str">
        <f t="array" ref="T59:T60">IFERROR(INDEX('7) Audit Report Feed Mill'!U$11:U$1650,'8a) NC Summary-Feed Mill'!$A59),"")</f>
        <v>#REF!</v>
      </c>
      <c r="U59" s="558" t="str">
        <f t="array" ref="U59:U60">IFERROR(INDEX('7) Audit Report Feed Mill'!V$11:V$1650,'8a) NC Summary-Feed Mill'!$A59),"")</f>
        <v>#REF!</v>
      </c>
      <c r="V59" s="559" t="str">
        <f t="array" ref="V59:V60">IFERROR(INDEX('7) Audit Report Feed Mill'!W$11:W$1650,'8a) NC Summary-Feed Mill'!$A59),"")</f>
        <v>#REF!</v>
      </c>
      <c r="W59" s="558" t="str">
        <f t="array" ref="W59:W60">IFERROR(INDEX('7) Audit Report Feed Mill'!X$11:X$1650,'8a) NC Summary-Feed Mill'!$A59),"")</f>
        <v>#REF!</v>
      </c>
      <c r="X59" s="559" t="str">
        <f t="array" ref="X59:X60">IFERROR(INDEX('7) Audit Report Feed Mill'!Z$11:Z$1650,'8a) NC Summary-Feed Mill'!$A59),"")</f>
        <v>#REF!</v>
      </c>
      <c r="Y59" s="75"/>
      <c r="Z59" s="75"/>
    </row>
    <row r="60" ht="14.25" customHeight="1">
      <c r="A60" s="557" t="str">
        <f>IF(ROWS($A$10:A60)&lt;=$A$6, MATCH("*R*",OFFSET('7) Audit Report Feed Mill'!$H$11,A59,0,4770),0)+A59,"")</f>
        <v/>
      </c>
      <c r="B60" s="558" t="str">
        <f t="array" ref="B60:B61">IFERROR(INDEX('7) Audit Report Feed Mill'!Y$11:Y$1650,'8a) NC Summary-Feed Mill'!$A60),"")</f>
        <v>#REF!</v>
      </c>
      <c r="C60" s="558" t="str">
        <f t="array" ref="C60:C61">IFERROR(INDEX('7) Audit Report Feed Mill'!C$11:C$1650,'8a) NC Summary-Feed Mill'!$A60),"")</f>
        <v>#REF!</v>
      </c>
      <c r="D60" s="559" t="str">
        <f t="array" ref="D60:D61">IFERROR(INDEX('7) Audit Report Feed Mill'!D$11:D$1650,'8a) NC Summary-Feed Mill'!$A60),"")</f>
        <v>#REF!</v>
      </c>
      <c r="E60" s="560" t="str">
        <f t="array" ref="E60:E61">IFERROR(INDEX('7) Audit Report Feed Mill'!E$11:E$1650,'8a) NC Summary-Feed Mill'!$A60),"")</f>
        <v>#REF!</v>
      </c>
      <c r="F60" s="161" t="str">
        <f t="array" ref="F60:F61">IFERROR(INDEX('7) Audit Report Feed Mill'!F$11:F$1650,'8a) NC Summary-Feed Mill'!$A60),"")</f>
        <v>#REF!</v>
      </c>
      <c r="G60" s="464" t="str">
        <f t="array" ref="G60:G61">IFERROR(INDEX('7) Audit Report Feed Mill'!H$11:H$1650,'8a) NC Summary-Feed Mill'!$A60),"")</f>
        <v>#REF!</v>
      </c>
      <c r="H60" s="559" t="str">
        <f t="array" ref="H60:H61">IFERROR(INDEX('7) Audit Report Feed Mill'!I$11:I$1650,'8a) NC Summary-Feed Mill'!$A60),"")</f>
        <v>#REF!</v>
      </c>
      <c r="I60" s="559" t="str">
        <f t="array" ref="I60:I61">IFERROR(INDEX('7) Audit Report Feed Mill'!J$11:J$1650,'8a) NC Summary-Feed Mill'!$A60),"")</f>
        <v>#REF!</v>
      </c>
      <c r="J60" s="466" t="str">
        <f t="array" ref="J60:J61">IFERROR(INDEX('7) Audit Report Feed Mill'!K$11:K$1650,'8a) NC Summary-Feed Mill'!$A60),"")</f>
        <v>#REF!</v>
      </c>
      <c r="K60" s="466" t="str">
        <f t="array" ref="K60:K61">IFERROR(INDEX('7) Audit Report Feed Mill'!L$11:L$1650,'8a) NC Summary-Feed Mill'!$A60),"")</f>
        <v>#REF!</v>
      </c>
      <c r="L60" s="559" t="str">
        <f t="array" ref="L60:L61">IFERROR(INDEX('7) Audit Report Feed Mill'!M$11:M$1650,'8a) NC Summary-Feed Mill'!$A60),"")</f>
        <v>#REF!</v>
      </c>
      <c r="M60" s="559" t="str">
        <f t="array" ref="M60:M61">IFERROR(INDEX('7) Audit Report Feed Mill'!N$11:N$1650,'8a) NC Summary-Feed Mill'!$A60),"")</f>
        <v>#REF!</v>
      </c>
      <c r="N60" s="559" t="str">
        <f t="array" ref="N60:N61">IFERROR(INDEX('7) Audit Report Feed Mill'!O$11:O$1650,'8a) NC Summary-Feed Mill'!$A60),"")</f>
        <v>#REF!</v>
      </c>
      <c r="O60" s="559" t="str">
        <f t="array" ref="O60:O61">IFERROR(INDEX('7) Audit Report Feed Mill'!P$11:P$1650,'8a) NC Summary-Feed Mill'!$A60),"")</f>
        <v>#REF!</v>
      </c>
      <c r="P60" s="559" t="str">
        <f t="array" ref="P60:P61">IFERROR(INDEX('7) Audit Report Feed Mill'!Q$11:Q$1650,'8a) NC Summary-Feed Mill'!$A60),"")</f>
        <v>#REF!</v>
      </c>
      <c r="Q60" s="466" t="str">
        <f t="array" ref="Q60:Q61">IFERROR(INDEX('7) Audit Report Feed Mill'!R$11:R$1650,'8a) NC Summary-Feed Mill'!$A60),"")</f>
        <v>#REF!</v>
      </c>
      <c r="R60" s="559" t="str">
        <f t="array" ref="R60:R61">IFERROR(INDEX('7) Audit Report Feed Mill'!S$11:S$1650,'8a) NC Summary-Feed Mill'!$A60),"")</f>
        <v>#REF!</v>
      </c>
      <c r="S60" s="559" t="str">
        <f t="array" ref="S60:S61">IFERROR(INDEX('7) Audit Report Feed Mill'!T$11:T$1650,'8a) NC Summary-Feed Mill'!$A60),"")</f>
        <v>#REF!</v>
      </c>
      <c r="T60" s="466" t="str">
        <f t="array" ref="T60:T61">IFERROR(INDEX('7) Audit Report Feed Mill'!U$11:U$1650,'8a) NC Summary-Feed Mill'!$A60),"")</f>
        <v>#REF!</v>
      </c>
      <c r="U60" s="558" t="str">
        <f t="array" ref="U60:U61">IFERROR(INDEX('7) Audit Report Feed Mill'!V$11:V$1650,'8a) NC Summary-Feed Mill'!$A60),"")</f>
        <v>#REF!</v>
      </c>
      <c r="V60" s="559" t="str">
        <f t="array" ref="V60:V61">IFERROR(INDEX('7) Audit Report Feed Mill'!W$11:W$1650,'8a) NC Summary-Feed Mill'!$A60),"")</f>
        <v>#REF!</v>
      </c>
      <c r="W60" s="558" t="str">
        <f t="array" ref="W60:W61">IFERROR(INDEX('7) Audit Report Feed Mill'!X$11:X$1650,'8a) NC Summary-Feed Mill'!$A60),"")</f>
        <v>#REF!</v>
      </c>
      <c r="X60" s="559" t="str">
        <f t="array" ref="X60:X61">IFERROR(INDEX('7) Audit Report Feed Mill'!Z$11:Z$1650,'8a) NC Summary-Feed Mill'!$A60),"")</f>
        <v>#REF!</v>
      </c>
      <c r="Y60" s="75"/>
      <c r="Z60" s="75"/>
    </row>
    <row r="61" ht="14.25" customHeight="1">
      <c r="A61" s="557" t="str">
        <f>IF(ROWS($A$10:A61)&lt;=$A$6, MATCH("*R*",OFFSET('7) Audit Report Feed Mill'!$H$11,A60,0,4770),0)+A60,"")</f>
        <v/>
      </c>
      <c r="B61" s="558" t="str">
        <f t="array" ref="B61:B62">IFERROR(INDEX('7) Audit Report Feed Mill'!Y$11:Y$1650,'8a) NC Summary-Feed Mill'!$A61),"")</f>
        <v>#REF!</v>
      </c>
      <c r="C61" s="558" t="str">
        <f t="array" ref="C61:C62">IFERROR(INDEX('7) Audit Report Feed Mill'!C$11:C$1650,'8a) NC Summary-Feed Mill'!$A61),"")</f>
        <v>#REF!</v>
      </c>
      <c r="D61" s="559" t="str">
        <f t="array" ref="D61:D62">IFERROR(INDEX('7) Audit Report Feed Mill'!D$11:D$1650,'8a) NC Summary-Feed Mill'!$A61),"")</f>
        <v>#REF!</v>
      </c>
      <c r="E61" s="560" t="str">
        <f t="array" ref="E61:E62">IFERROR(INDEX('7) Audit Report Feed Mill'!E$11:E$1650,'8a) NC Summary-Feed Mill'!$A61),"")</f>
        <v>#REF!</v>
      </c>
      <c r="F61" s="161" t="str">
        <f t="array" ref="F61:F62">IFERROR(INDEX('7) Audit Report Feed Mill'!F$11:F$1650,'8a) NC Summary-Feed Mill'!$A61),"")</f>
        <v>#REF!</v>
      </c>
      <c r="G61" s="464" t="str">
        <f t="array" ref="G61:G62">IFERROR(INDEX('7) Audit Report Feed Mill'!H$11:H$1650,'8a) NC Summary-Feed Mill'!$A61),"")</f>
        <v>#REF!</v>
      </c>
      <c r="H61" s="559" t="str">
        <f t="array" ref="H61:H62">IFERROR(INDEX('7) Audit Report Feed Mill'!I$11:I$1650,'8a) NC Summary-Feed Mill'!$A61),"")</f>
        <v>#REF!</v>
      </c>
      <c r="I61" s="559" t="str">
        <f t="array" ref="I61:I62">IFERROR(INDEX('7) Audit Report Feed Mill'!J$11:J$1650,'8a) NC Summary-Feed Mill'!$A61),"")</f>
        <v>#REF!</v>
      </c>
      <c r="J61" s="466" t="str">
        <f t="array" ref="J61:J62">IFERROR(INDEX('7) Audit Report Feed Mill'!K$11:K$1650,'8a) NC Summary-Feed Mill'!$A61),"")</f>
        <v>#REF!</v>
      </c>
      <c r="K61" s="466" t="str">
        <f t="array" ref="K61:K62">IFERROR(INDEX('7) Audit Report Feed Mill'!L$11:L$1650,'8a) NC Summary-Feed Mill'!$A61),"")</f>
        <v>#REF!</v>
      </c>
      <c r="L61" s="559" t="str">
        <f t="array" ref="L61:L62">IFERROR(INDEX('7) Audit Report Feed Mill'!M$11:M$1650,'8a) NC Summary-Feed Mill'!$A61),"")</f>
        <v>#REF!</v>
      </c>
      <c r="M61" s="559" t="str">
        <f t="array" ref="M61:M62">IFERROR(INDEX('7) Audit Report Feed Mill'!N$11:N$1650,'8a) NC Summary-Feed Mill'!$A61),"")</f>
        <v>#REF!</v>
      </c>
      <c r="N61" s="559" t="str">
        <f t="array" ref="N61:N62">IFERROR(INDEX('7) Audit Report Feed Mill'!O$11:O$1650,'8a) NC Summary-Feed Mill'!$A61),"")</f>
        <v>#REF!</v>
      </c>
      <c r="O61" s="559" t="str">
        <f t="array" ref="O61:O62">IFERROR(INDEX('7) Audit Report Feed Mill'!P$11:P$1650,'8a) NC Summary-Feed Mill'!$A61),"")</f>
        <v>#REF!</v>
      </c>
      <c r="P61" s="559" t="str">
        <f t="array" ref="P61:P62">IFERROR(INDEX('7) Audit Report Feed Mill'!Q$11:Q$1650,'8a) NC Summary-Feed Mill'!$A61),"")</f>
        <v>#REF!</v>
      </c>
      <c r="Q61" s="466" t="str">
        <f t="array" ref="Q61:Q62">IFERROR(INDEX('7) Audit Report Feed Mill'!R$11:R$1650,'8a) NC Summary-Feed Mill'!$A61),"")</f>
        <v>#REF!</v>
      </c>
      <c r="R61" s="559" t="str">
        <f t="array" ref="R61:R62">IFERROR(INDEX('7) Audit Report Feed Mill'!S$11:S$1650,'8a) NC Summary-Feed Mill'!$A61),"")</f>
        <v>#REF!</v>
      </c>
      <c r="S61" s="559" t="str">
        <f t="array" ref="S61:S62">IFERROR(INDEX('7) Audit Report Feed Mill'!T$11:T$1650,'8a) NC Summary-Feed Mill'!$A61),"")</f>
        <v>#REF!</v>
      </c>
      <c r="T61" s="466" t="str">
        <f t="array" ref="T61:T62">IFERROR(INDEX('7) Audit Report Feed Mill'!U$11:U$1650,'8a) NC Summary-Feed Mill'!$A61),"")</f>
        <v>#REF!</v>
      </c>
      <c r="U61" s="558" t="str">
        <f t="array" ref="U61:U62">IFERROR(INDEX('7) Audit Report Feed Mill'!V$11:V$1650,'8a) NC Summary-Feed Mill'!$A61),"")</f>
        <v>#REF!</v>
      </c>
      <c r="V61" s="559" t="str">
        <f t="array" ref="V61:V62">IFERROR(INDEX('7) Audit Report Feed Mill'!W$11:W$1650,'8a) NC Summary-Feed Mill'!$A61),"")</f>
        <v>#REF!</v>
      </c>
      <c r="W61" s="558" t="str">
        <f t="array" ref="W61:W62">IFERROR(INDEX('7) Audit Report Feed Mill'!X$11:X$1650,'8a) NC Summary-Feed Mill'!$A61),"")</f>
        <v>#REF!</v>
      </c>
      <c r="X61" s="559" t="str">
        <f t="array" ref="X61:X62">IFERROR(INDEX('7) Audit Report Feed Mill'!Z$11:Z$1650,'8a) NC Summary-Feed Mill'!$A61),"")</f>
        <v>#REF!</v>
      </c>
      <c r="Y61" s="286"/>
      <c r="Z61" s="286"/>
    </row>
    <row r="62" ht="14.25" customHeight="1">
      <c r="A62" s="557" t="str">
        <f>IF(ROWS($A$10:A62)&lt;=$A$6, MATCH("*R*",OFFSET('7) Audit Report Feed Mill'!$H$11,A61,0,4770),0)+A61,"")</f>
        <v/>
      </c>
      <c r="B62" s="558" t="str">
        <f t="array" ref="B62:B63">IFERROR(INDEX('7) Audit Report Feed Mill'!Y$11:Y$1650,'8a) NC Summary-Feed Mill'!$A62),"")</f>
        <v>#REF!</v>
      </c>
      <c r="C62" s="558" t="str">
        <f t="array" ref="C62:C63">IFERROR(INDEX('7) Audit Report Feed Mill'!C$11:C$1650,'8a) NC Summary-Feed Mill'!$A62),"")</f>
        <v>#REF!</v>
      </c>
      <c r="D62" s="559" t="str">
        <f t="array" ref="D62:D63">IFERROR(INDEX('7) Audit Report Feed Mill'!D$11:D$1650,'8a) NC Summary-Feed Mill'!$A62),"")</f>
        <v>#REF!</v>
      </c>
      <c r="E62" s="560" t="str">
        <f t="array" ref="E62:E63">IFERROR(INDEX('7) Audit Report Feed Mill'!E$11:E$1650,'8a) NC Summary-Feed Mill'!$A62),"")</f>
        <v>#REF!</v>
      </c>
      <c r="F62" s="161" t="str">
        <f t="array" ref="F62:F63">IFERROR(INDEX('7) Audit Report Feed Mill'!F$11:F$1650,'8a) NC Summary-Feed Mill'!$A62),"")</f>
        <v>#REF!</v>
      </c>
      <c r="G62" s="464" t="str">
        <f t="array" ref="G62:G63">IFERROR(INDEX('7) Audit Report Feed Mill'!H$11:H$1650,'8a) NC Summary-Feed Mill'!$A62),"")</f>
        <v>#REF!</v>
      </c>
      <c r="H62" s="559" t="str">
        <f t="array" ref="H62:H63">IFERROR(INDEX('7) Audit Report Feed Mill'!I$11:I$1650,'8a) NC Summary-Feed Mill'!$A62),"")</f>
        <v>#REF!</v>
      </c>
      <c r="I62" s="559" t="str">
        <f t="array" ref="I62:I63">IFERROR(INDEX('7) Audit Report Feed Mill'!J$11:J$1650,'8a) NC Summary-Feed Mill'!$A62),"")</f>
        <v>#REF!</v>
      </c>
      <c r="J62" s="466" t="str">
        <f t="array" ref="J62:J63">IFERROR(INDEX('7) Audit Report Feed Mill'!K$11:K$1650,'8a) NC Summary-Feed Mill'!$A62),"")</f>
        <v>#REF!</v>
      </c>
      <c r="K62" s="466" t="str">
        <f t="array" ref="K62:K63">IFERROR(INDEX('7) Audit Report Feed Mill'!L$11:L$1650,'8a) NC Summary-Feed Mill'!$A62),"")</f>
        <v>#REF!</v>
      </c>
      <c r="L62" s="559" t="str">
        <f t="array" ref="L62:L63">IFERROR(INDEX('7) Audit Report Feed Mill'!M$11:M$1650,'8a) NC Summary-Feed Mill'!$A62),"")</f>
        <v>#REF!</v>
      </c>
      <c r="M62" s="559" t="str">
        <f t="array" ref="M62:M63">IFERROR(INDEX('7) Audit Report Feed Mill'!N$11:N$1650,'8a) NC Summary-Feed Mill'!$A62),"")</f>
        <v>#REF!</v>
      </c>
      <c r="N62" s="559" t="str">
        <f t="array" ref="N62:N63">IFERROR(INDEX('7) Audit Report Feed Mill'!O$11:O$1650,'8a) NC Summary-Feed Mill'!$A62),"")</f>
        <v>#REF!</v>
      </c>
      <c r="O62" s="559" t="str">
        <f t="array" ref="O62:O63">IFERROR(INDEX('7) Audit Report Feed Mill'!P$11:P$1650,'8a) NC Summary-Feed Mill'!$A62),"")</f>
        <v>#REF!</v>
      </c>
      <c r="P62" s="559" t="str">
        <f t="array" ref="P62:P63">IFERROR(INDEX('7) Audit Report Feed Mill'!Q$11:Q$1650,'8a) NC Summary-Feed Mill'!$A62),"")</f>
        <v>#REF!</v>
      </c>
      <c r="Q62" s="466" t="str">
        <f t="array" ref="Q62:Q63">IFERROR(INDEX('7) Audit Report Feed Mill'!R$11:R$1650,'8a) NC Summary-Feed Mill'!$A62),"")</f>
        <v>#REF!</v>
      </c>
      <c r="R62" s="559" t="str">
        <f t="array" ref="R62:R63">IFERROR(INDEX('7) Audit Report Feed Mill'!S$11:S$1650,'8a) NC Summary-Feed Mill'!$A62),"")</f>
        <v>#REF!</v>
      </c>
      <c r="S62" s="559" t="str">
        <f t="array" ref="S62:S63">IFERROR(INDEX('7) Audit Report Feed Mill'!T$11:T$1650,'8a) NC Summary-Feed Mill'!$A62),"")</f>
        <v>#REF!</v>
      </c>
      <c r="T62" s="466" t="str">
        <f t="array" ref="T62:T63">IFERROR(INDEX('7) Audit Report Feed Mill'!U$11:U$1650,'8a) NC Summary-Feed Mill'!$A62),"")</f>
        <v>#REF!</v>
      </c>
      <c r="U62" s="558" t="str">
        <f t="array" ref="U62:U63">IFERROR(INDEX('7) Audit Report Feed Mill'!V$11:V$1650,'8a) NC Summary-Feed Mill'!$A62),"")</f>
        <v>#REF!</v>
      </c>
      <c r="V62" s="559" t="str">
        <f t="array" ref="V62:V63">IFERROR(INDEX('7) Audit Report Feed Mill'!W$11:W$1650,'8a) NC Summary-Feed Mill'!$A62),"")</f>
        <v>#REF!</v>
      </c>
      <c r="W62" s="558" t="str">
        <f t="array" ref="W62:W63">IFERROR(INDEX('7) Audit Report Feed Mill'!X$11:X$1650,'8a) NC Summary-Feed Mill'!$A62),"")</f>
        <v>#REF!</v>
      </c>
      <c r="X62" s="559" t="str">
        <f t="array" ref="X62:X63">IFERROR(INDEX('7) Audit Report Feed Mill'!Z$11:Z$1650,'8a) NC Summary-Feed Mill'!$A62),"")</f>
        <v>#REF!</v>
      </c>
      <c r="Y62" s="3"/>
      <c r="Z62" s="3"/>
    </row>
    <row r="63" ht="14.25" customHeight="1">
      <c r="A63" s="557" t="str">
        <f>IF(ROWS($A$10:A63)&lt;=$A$6, MATCH("*R*",OFFSET('7) Audit Report Feed Mill'!$H$11,A62,0,4770),0)+A62,"")</f>
        <v/>
      </c>
      <c r="B63" s="558" t="str">
        <f t="array" ref="B63:B64">IFERROR(INDEX('7) Audit Report Feed Mill'!Y$11:Y$1650,'8a) NC Summary-Feed Mill'!$A63),"")</f>
        <v>#REF!</v>
      </c>
      <c r="C63" s="558" t="str">
        <f t="array" ref="C63:C64">IFERROR(INDEX('7) Audit Report Feed Mill'!C$11:C$1650,'8a) NC Summary-Feed Mill'!$A63),"")</f>
        <v>#REF!</v>
      </c>
      <c r="D63" s="559" t="str">
        <f t="array" ref="D63:D64">IFERROR(INDEX('7) Audit Report Feed Mill'!D$11:D$1650,'8a) NC Summary-Feed Mill'!$A63),"")</f>
        <v>#REF!</v>
      </c>
      <c r="E63" s="560" t="str">
        <f t="array" ref="E63:E64">IFERROR(INDEX('7) Audit Report Feed Mill'!E$11:E$1650,'8a) NC Summary-Feed Mill'!$A63),"")</f>
        <v>#REF!</v>
      </c>
      <c r="F63" s="161" t="str">
        <f t="array" ref="F63:F64">IFERROR(INDEX('7) Audit Report Feed Mill'!F$11:F$1650,'8a) NC Summary-Feed Mill'!$A63),"")</f>
        <v>#REF!</v>
      </c>
      <c r="G63" s="464" t="str">
        <f t="array" ref="G63:G64">IFERROR(INDEX('7) Audit Report Feed Mill'!H$11:H$1650,'8a) NC Summary-Feed Mill'!$A63),"")</f>
        <v>#REF!</v>
      </c>
      <c r="H63" s="559" t="str">
        <f t="array" ref="H63:H64">IFERROR(INDEX('7) Audit Report Feed Mill'!I$11:I$1650,'8a) NC Summary-Feed Mill'!$A63),"")</f>
        <v>#REF!</v>
      </c>
      <c r="I63" s="559" t="str">
        <f t="array" ref="I63:I64">IFERROR(INDEX('7) Audit Report Feed Mill'!J$11:J$1650,'8a) NC Summary-Feed Mill'!$A63),"")</f>
        <v>#REF!</v>
      </c>
      <c r="J63" s="466" t="str">
        <f t="array" ref="J63:J64">IFERROR(INDEX('7) Audit Report Feed Mill'!K$11:K$1650,'8a) NC Summary-Feed Mill'!$A63),"")</f>
        <v>#REF!</v>
      </c>
      <c r="K63" s="466" t="str">
        <f t="array" ref="K63:K64">IFERROR(INDEX('7) Audit Report Feed Mill'!L$11:L$1650,'8a) NC Summary-Feed Mill'!$A63),"")</f>
        <v>#REF!</v>
      </c>
      <c r="L63" s="559" t="str">
        <f t="array" ref="L63:L64">IFERROR(INDEX('7) Audit Report Feed Mill'!M$11:M$1650,'8a) NC Summary-Feed Mill'!$A63),"")</f>
        <v>#REF!</v>
      </c>
      <c r="M63" s="559" t="str">
        <f t="array" ref="M63:M64">IFERROR(INDEX('7) Audit Report Feed Mill'!N$11:N$1650,'8a) NC Summary-Feed Mill'!$A63),"")</f>
        <v>#REF!</v>
      </c>
      <c r="N63" s="559" t="str">
        <f t="array" ref="N63:N64">IFERROR(INDEX('7) Audit Report Feed Mill'!O$11:O$1650,'8a) NC Summary-Feed Mill'!$A63),"")</f>
        <v>#REF!</v>
      </c>
      <c r="O63" s="559" t="str">
        <f t="array" ref="O63:O64">IFERROR(INDEX('7) Audit Report Feed Mill'!P$11:P$1650,'8a) NC Summary-Feed Mill'!$A63),"")</f>
        <v>#REF!</v>
      </c>
      <c r="P63" s="559" t="str">
        <f t="array" ref="P63:P64">IFERROR(INDEX('7) Audit Report Feed Mill'!Q$11:Q$1650,'8a) NC Summary-Feed Mill'!$A63),"")</f>
        <v>#REF!</v>
      </c>
      <c r="Q63" s="466" t="str">
        <f t="array" ref="Q63:Q64">IFERROR(INDEX('7) Audit Report Feed Mill'!R$11:R$1650,'8a) NC Summary-Feed Mill'!$A63),"")</f>
        <v>#REF!</v>
      </c>
      <c r="R63" s="559" t="str">
        <f t="array" ref="R63:R64">IFERROR(INDEX('7) Audit Report Feed Mill'!S$11:S$1650,'8a) NC Summary-Feed Mill'!$A63),"")</f>
        <v>#REF!</v>
      </c>
      <c r="S63" s="559" t="str">
        <f t="array" ref="S63:S64">IFERROR(INDEX('7) Audit Report Feed Mill'!T$11:T$1650,'8a) NC Summary-Feed Mill'!$A63),"")</f>
        <v>#REF!</v>
      </c>
      <c r="T63" s="466" t="str">
        <f t="array" ref="T63:T64">IFERROR(INDEX('7) Audit Report Feed Mill'!U$11:U$1650,'8a) NC Summary-Feed Mill'!$A63),"")</f>
        <v>#REF!</v>
      </c>
      <c r="U63" s="558" t="str">
        <f t="array" ref="U63:U64">IFERROR(INDEX('7) Audit Report Feed Mill'!V$11:V$1650,'8a) NC Summary-Feed Mill'!$A63),"")</f>
        <v>#REF!</v>
      </c>
      <c r="V63" s="559" t="str">
        <f t="array" ref="V63:V64">IFERROR(INDEX('7) Audit Report Feed Mill'!W$11:W$1650,'8a) NC Summary-Feed Mill'!$A63),"")</f>
        <v>#REF!</v>
      </c>
      <c r="W63" s="558" t="str">
        <f t="array" ref="W63:W64">IFERROR(INDEX('7) Audit Report Feed Mill'!X$11:X$1650,'8a) NC Summary-Feed Mill'!$A63),"")</f>
        <v>#REF!</v>
      </c>
      <c r="X63" s="559" t="str">
        <f t="array" ref="X63:X64">IFERROR(INDEX('7) Audit Report Feed Mill'!Z$11:Z$1650,'8a) NC Summary-Feed Mill'!$A63),"")</f>
        <v>#REF!</v>
      </c>
      <c r="Y63" s="3"/>
      <c r="Z63" s="3"/>
    </row>
    <row r="64" ht="14.25" customHeight="1">
      <c r="A64" s="557" t="str">
        <f>IF(ROWS($A$10:A64)&lt;=$A$6, MATCH("*R*",OFFSET('7) Audit Report Feed Mill'!$H$11,A63,0,4770),0)+A63,"")</f>
        <v/>
      </c>
      <c r="B64" s="558" t="str">
        <f t="array" ref="B64:B65">IFERROR(INDEX('7) Audit Report Feed Mill'!Y$11:Y$1650,'8a) NC Summary-Feed Mill'!$A64),"")</f>
        <v>#REF!</v>
      </c>
      <c r="C64" s="558" t="str">
        <f t="array" ref="C64:C65">IFERROR(INDEX('7) Audit Report Feed Mill'!C$11:C$1650,'8a) NC Summary-Feed Mill'!$A64),"")</f>
        <v>#REF!</v>
      </c>
      <c r="D64" s="559" t="str">
        <f t="array" ref="D64:D65">IFERROR(INDEX('7) Audit Report Feed Mill'!D$11:D$1650,'8a) NC Summary-Feed Mill'!$A64),"")</f>
        <v>#REF!</v>
      </c>
      <c r="E64" s="560" t="str">
        <f t="array" ref="E64:E65">IFERROR(INDEX('7) Audit Report Feed Mill'!E$11:E$1650,'8a) NC Summary-Feed Mill'!$A64),"")</f>
        <v>#REF!</v>
      </c>
      <c r="F64" s="161" t="str">
        <f t="array" ref="F64:F65">IFERROR(INDEX('7) Audit Report Feed Mill'!F$11:F$1650,'8a) NC Summary-Feed Mill'!$A64),"")</f>
        <v>#REF!</v>
      </c>
      <c r="G64" s="464" t="str">
        <f t="array" ref="G64:G65">IFERROR(INDEX('7) Audit Report Feed Mill'!H$11:H$1650,'8a) NC Summary-Feed Mill'!$A64),"")</f>
        <v>#REF!</v>
      </c>
      <c r="H64" s="559" t="str">
        <f t="array" ref="H64:H65">IFERROR(INDEX('7) Audit Report Feed Mill'!I$11:I$1650,'8a) NC Summary-Feed Mill'!$A64),"")</f>
        <v>#REF!</v>
      </c>
      <c r="I64" s="559" t="str">
        <f t="array" ref="I64:I65">IFERROR(INDEX('7) Audit Report Feed Mill'!J$11:J$1650,'8a) NC Summary-Feed Mill'!$A64),"")</f>
        <v>#REF!</v>
      </c>
      <c r="J64" s="466" t="str">
        <f t="array" ref="J64:J65">IFERROR(INDEX('7) Audit Report Feed Mill'!K$11:K$1650,'8a) NC Summary-Feed Mill'!$A64),"")</f>
        <v>#REF!</v>
      </c>
      <c r="K64" s="466" t="str">
        <f t="array" ref="K64:K65">IFERROR(INDEX('7) Audit Report Feed Mill'!L$11:L$1650,'8a) NC Summary-Feed Mill'!$A64),"")</f>
        <v>#REF!</v>
      </c>
      <c r="L64" s="559" t="str">
        <f t="array" ref="L64:L65">IFERROR(INDEX('7) Audit Report Feed Mill'!M$11:M$1650,'8a) NC Summary-Feed Mill'!$A64),"")</f>
        <v>#REF!</v>
      </c>
      <c r="M64" s="559" t="str">
        <f t="array" ref="M64:M65">IFERROR(INDEX('7) Audit Report Feed Mill'!N$11:N$1650,'8a) NC Summary-Feed Mill'!$A64),"")</f>
        <v>#REF!</v>
      </c>
      <c r="N64" s="559" t="str">
        <f t="array" ref="N64:N65">IFERROR(INDEX('7) Audit Report Feed Mill'!O$11:O$1650,'8a) NC Summary-Feed Mill'!$A64),"")</f>
        <v>#REF!</v>
      </c>
      <c r="O64" s="559" t="str">
        <f t="array" ref="O64:O65">IFERROR(INDEX('7) Audit Report Feed Mill'!P$11:P$1650,'8a) NC Summary-Feed Mill'!$A64),"")</f>
        <v>#REF!</v>
      </c>
      <c r="P64" s="559" t="str">
        <f t="array" ref="P64:P65">IFERROR(INDEX('7) Audit Report Feed Mill'!Q$11:Q$1650,'8a) NC Summary-Feed Mill'!$A64),"")</f>
        <v>#REF!</v>
      </c>
      <c r="Q64" s="466" t="str">
        <f t="array" ref="Q64:Q65">IFERROR(INDEX('7) Audit Report Feed Mill'!R$11:R$1650,'8a) NC Summary-Feed Mill'!$A64),"")</f>
        <v>#REF!</v>
      </c>
      <c r="R64" s="559" t="str">
        <f t="array" ref="R64:R65">IFERROR(INDEX('7) Audit Report Feed Mill'!S$11:S$1650,'8a) NC Summary-Feed Mill'!$A64),"")</f>
        <v>#REF!</v>
      </c>
      <c r="S64" s="559" t="str">
        <f t="array" ref="S64:S65">IFERROR(INDEX('7) Audit Report Feed Mill'!T$11:T$1650,'8a) NC Summary-Feed Mill'!$A64),"")</f>
        <v>#REF!</v>
      </c>
      <c r="T64" s="466" t="str">
        <f t="array" ref="T64:T65">IFERROR(INDEX('7) Audit Report Feed Mill'!U$11:U$1650,'8a) NC Summary-Feed Mill'!$A64),"")</f>
        <v>#REF!</v>
      </c>
      <c r="U64" s="558" t="str">
        <f t="array" ref="U64:U65">IFERROR(INDEX('7) Audit Report Feed Mill'!V$11:V$1650,'8a) NC Summary-Feed Mill'!$A64),"")</f>
        <v>#REF!</v>
      </c>
      <c r="V64" s="559" t="str">
        <f t="array" ref="V64:V65">IFERROR(INDEX('7) Audit Report Feed Mill'!W$11:W$1650,'8a) NC Summary-Feed Mill'!$A64),"")</f>
        <v>#REF!</v>
      </c>
      <c r="W64" s="558" t="str">
        <f t="array" ref="W64:W65">IFERROR(INDEX('7) Audit Report Feed Mill'!X$11:X$1650,'8a) NC Summary-Feed Mill'!$A64),"")</f>
        <v>#REF!</v>
      </c>
      <c r="X64" s="559" t="str">
        <f t="array" ref="X64:X65">IFERROR(INDEX('7) Audit Report Feed Mill'!Z$11:Z$1650,'8a) NC Summary-Feed Mill'!$A64),"")</f>
        <v>#REF!</v>
      </c>
      <c r="Y64" s="3"/>
      <c r="Z64" s="3"/>
    </row>
    <row r="65" ht="14.25" customHeight="1">
      <c r="A65" s="557" t="str">
        <f>IF(ROWS($A$10:A65)&lt;=$A$6, MATCH("*R*",OFFSET('7) Audit Report Feed Mill'!$H$11,A64,0,4770),0)+A64,"")</f>
        <v/>
      </c>
      <c r="B65" s="558" t="str">
        <f t="array" ref="B65:B66">IFERROR(INDEX('7) Audit Report Feed Mill'!Y$11:Y$1650,'8a) NC Summary-Feed Mill'!$A65),"")</f>
        <v>#REF!</v>
      </c>
      <c r="C65" s="558" t="str">
        <f t="array" ref="C65:C66">IFERROR(INDEX('7) Audit Report Feed Mill'!C$11:C$1650,'8a) NC Summary-Feed Mill'!$A65),"")</f>
        <v>#REF!</v>
      </c>
      <c r="D65" s="559" t="str">
        <f t="array" ref="D65:D66">IFERROR(INDEX('7) Audit Report Feed Mill'!D$11:D$1650,'8a) NC Summary-Feed Mill'!$A65),"")</f>
        <v>#REF!</v>
      </c>
      <c r="E65" s="560" t="str">
        <f t="array" ref="E65:E66">IFERROR(INDEX('7) Audit Report Feed Mill'!E$11:E$1650,'8a) NC Summary-Feed Mill'!$A65),"")</f>
        <v>#REF!</v>
      </c>
      <c r="F65" s="161" t="str">
        <f t="array" ref="F65:F66">IFERROR(INDEX('7) Audit Report Feed Mill'!F$11:F$1650,'8a) NC Summary-Feed Mill'!$A65),"")</f>
        <v>#REF!</v>
      </c>
      <c r="G65" s="464" t="str">
        <f t="array" ref="G65:G66">IFERROR(INDEX('7) Audit Report Feed Mill'!H$11:H$1650,'8a) NC Summary-Feed Mill'!$A65),"")</f>
        <v>#REF!</v>
      </c>
      <c r="H65" s="559" t="str">
        <f t="array" ref="H65:H66">IFERROR(INDEX('7) Audit Report Feed Mill'!I$11:I$1650,'8a) NC Summary-Feed Mill'!$A65),"")</f>
        <v>#REF!</v>
      </c>
      <c r="I65" s="559" t="str">
        <f t="array" ref="I65:I66">IFERROR(INDEX('7) Audit Report Feed Mill'!J$11:J$1650,'8a) NC Summary-Feed Mill'!$A65),"")</f>
        <v>#REF!</v>
      </c>
      <c r="J65" s="466" t="str">
        <f t="array" ref="J65:J66">IFERROR(INDEX('7) Audit Report Feed Mill'!K$11:K$1650,'8a) NC Summary-Feed Mill'!$A65),"")</f>
        <v>#REF!</v>
      </c>
      <c r="K65" s="466" t="str">
        <f t="array" ref="K65:K66">IFERROR(INDEX('7) Audit Report Feed Mill'!L$11:L$1650,'8a) NC Summary-Feed Mill'!$A65),"")</f>
        <v>#REF!</v>
      </c>
      <c r="L65" s="559" t="str">
        <f t="array" ref="L65:L66">IFERROR(INDEX('7) Audit Report Feed Mill'!M$11:M$1650,'8a) NC Summary-Feed Mill'!$A65),"")</f>
        <v>#REF!</v>
      </c>
      <c r="M65" s="559" t="str">
        <f t="array" ref="M65:M66">IFERROR(INDEX('7) Audit Report Feed Mill'!N$11:N$1650,'8a) NC Summary-Feed Mill'!$A65),"")</f>
        <v>#REF!</v>
      </c>
      <c r="N65" s="559" t="str">
        <f t="array" ref="N65:N66">IFERROR(INDEX('7) Audit Report Feed Mill'!O$11:O$1650,'8a) NC Summary-Feed Mill'!$A65),"")</f>
        <v>#REF!</v>
      </c>
      <c r="O65" s="559" t="str">
        <f t="array" ref="O65:O66">IFERROR(INDEX('7) Audit Report Feed Mill'!P$11:P$1650,'8a) NC Summary-Feed Mill'!$A65),"")</f>
        <v>#REF!</v>
      </c>
      <c r="P65" s="559" t="str">
        <f t="array" ref="P65:P66">IFERROR(INDEX('7) Audit Report Feed Mill'!Q$11:Q$1650,'8a) NC Summary-Feed Mill'!$A65),"")</f>
        <v>#REF!</v>
      </c>
      <c r="Q65" s="466" t="str">
        <f t="array" ref="Q65:Q66">IFERROR(INDEX('7) Audit Report Feed Mill'!R$11:R$1650,'8a) NC Summary-Feed Mill'!$A65),"")</f>
        <v>#REF!</v>
      </c>
      <c r="R65" s="559" t="str">
        <f t="array" ref="R65:R66">IFERROR(INDEX('7) Audit Report Feed Mill'!S$11:S$1650,'8a) NC Summary-Feed Mill'!$A65),"")</f>
        <v>#REF!</v>
      </c>
      <c r="S65" s="559" t="str">
        <f t="array" ref="S65:S66">IFERROR(INDEX('7) Audit Report Feed Mill'!T$11:T$1650,'8a) NC Summary-Feed Mill'!$A65),"")</f>
        <v>#REF!</v>
      </c>
      <c r="T65" s="466" t="str">
        <f t="array" ref="T65:T66">IFERROR(INDEX('7) Audit Report Feed Mill'!U$11:U$1650,'8a) NC Summary-Feed Mill'!$A65),"")</f>
        <v>#REF!</v>
      </c>
      <c r="U65" s="558" t="str">
        <f t="array" ref="U65:U66">IFERROR(INDEX('7) Audit Report Feed Mill'!V$11:V$1650,'8a) NC Summary-Feed Mill'!$A65),"")</f>
        <v>#REF!</v>
      </c>
      <c r="V65" s="559" t="str">
        <f t="array" ref="V65:V66">IFERROR(INDEX('7) Audit Report Feed Mill'!W$11:W$1650,'8a) NC Summary-Feed Mill'!$A65),"")</f>
        <v>#REF!</v>
      </c>
      <c r="W65" s="558" t="str">
        <f t="array" ref="W65:W66">IFERROR(INDEX('7) Audit Report Feed Mill'!X$11:X$1650,'8a) NC Summary-Feed Mill'!$A65),"")</f>
        <v>#REF!</v>
      </c>
      <c r="X65" s="559" t="str">
        <f t="array" ref="X65:X66">IFERROR(INDEX('7) Audit Report Feed Mill'!Z$11:Z$1650,'8a) NC Summary-Feed Mill'!$A65),"")</f>
        <v>#REF!</v>
      </c>
      <c r="Y65" s="3"/>
      <c r="Z65" s="3"/>
    </row>
    <row r="66" ht="14.25" customHeight="1">
      <c r="A66" s="557" t="str">
        <f>IF(ROWS($A$10:A66)&lt;=$A$6, MATCH("*R*",OFFSET('7) Audit Report Feed Mill'!$H$11,A65,0,4770),0)+A65,"")</f>
        <v/>
      </c>
      <c r="B66" s="558" t="str">
        <f t="array" ref="B66:B67">IFERROR(INDEX('7) Audit Report Feed Mill'!Y$11:Y$1650,'8a) NC Summary-Feed Mill'!$A66),"")</f>
        <v>#REF!</v>
      </c>
      <c r="C66" s="558" t="str">
        <f t="array" ref="C66:C67">IFERROR(INDEX('7) Audit Report Feed Mill'!C$11:C$1650,'8a) NC Summary-Feed Mill'!$A66),"")</f>
        <v>#REF!</v>
      </c>
      <c r="D66" s="559" t="str">
        <f t="array" ref="D66:D67">IFERROR(INDEX('7) Audit Report Feed Mill'!D$11:D$1650,'8a) NC Summary-Feed Mill'!$A66),"")</f>
        <v>#REF!</v>
      </c>
      <c r="E66" s="560" t="str">
        <f t="array" ref="E66:E67">IFERROR(INDEX('7) Audit Report Feed Mill'!E$11:E$1650,'8a) NC Summary-Feed Mill'!$A66),"")</f>
        <v>#REF!</v>
      </c>
      <c r="F66" s="161" t="str">
        <f t="array" ref="F66:F67">IFERROR(INDEX('7) Audit Report Feed Mill'!F$11:F$1650,'8a) NC Summary-Feed Mill'!$A66),"")</f>
        <v>#REF!</v>
      </c>
      <c r="G66" s="464" t="str">
        <f t="array" ref="G66:G67">IFERROR(INDEX('7) Audit Report Feed Mill'!H$11:H$1650,'8a) NC Summary-Feed Mill'!$A66),"")</f>
        <v>#REF!</v>
      </c>
      <c r="H66" s="559" t="str">
        <f t="array" ref="H66:H67">IFERROR(INDEX('7) Audit Report Feed Mill'!I$11:I$1650,'8a) NC Summary-Feed Mill'!$A66),"")</f>
        <v>#REF!</v>
      </c>
      <c r="I66" s="559" t="str">
        <f t="array" ref="I66:I67">IFERROR(INDEX('7) Audit Report Feed Mill'!J$11:J$1650,'8a) NC Summary-Feed Mill'!$A66),"")</f>
        <v>#REF!</v>
      </c>
      <c r="J66" s="466" t="str">
        <f t="array" ref="J66:J67">IFERROR(INDEX('7) Audit Report Feed Mill'!K$11:K$1650,'8a) NC Summary-Feed Mill'!$A66),"")</f>
        <v>#REF!</v>
      </c>
      <c r="K66" s="466" t="str">
        <f t="array" ref="K66:K67">IFERROR(INDEX('7) Audit Report Feed Mill'!L$11:L$1650,'8a) NC Summary-Feed Mill'!$A66),"")</f>
        <v>#REF!</v>
      </c>
      <c r="L66" s="559" t="str">
        <f t="array" ref="L66:L67">IFERROR(INDEX('7) Audit Report Feed Mill'!M$11:M$1650,'8a) NC Summary-Feed Mill'!$A66),"")</f>
        <v>#REF!</v>
      </c>
      <c r="M66" s="559" t="str">
        <f t="array" ref="M66:M67">IFERROR(INDEX('7) Audit Report Feed Mill'!N$11:N$1650,'8a) NC Summary-Feed Mill'!$A66),"")</f>
        <v>#REF!</v>
      </c>
      <c r="N66" s="559" t="str">
        <f t="array" ref="N66:N67">IFERROR(INDEX('7) Audit Report Feed Mill'!O$11:O$1650,'8a) NC Summary-Feed Mill'!$A66),"")</f>
        <v>#REF!</v>
      </c>
      <c r="O66" s="559" t="str">
        <f t="array" ref="O66:O67">IFERROR(INDEX('7) Audit Report Feed Mill'!P$11:P$1650,'8a) NC Summary-Feed Mill'!$A66),"")</f>
        <v>#REF!</v>
      </c>
      <c r="P66" s="559" t="str">
        <f t="array" ref="P66:P67">IFERROR(INDEX('7) Audit Report Feed Mill'!Q$11:Q$1650,'8a) NC Summary-Feed Mill'!$A66),"")</f>
        <v>#REF!</v>
      </c>
      <c r="Q66" s="466" t="str">
        <f t="array" ref="Q66:Q67">IFERROR(INDEX('7) Audit Report Feed Mill'!R$11:R$1650,'8a) NC Summary-Feed Mill'!$A66),"")</f>
        <v>#REF!</v>
      </c>
      <c r="R66" s="559" t="str">
        <f t="array" ref="R66:R67">IFERROR(INDEX('7) Audit Report Feed Mill'!S$11:S$1650,'8a) NC Summary-Feed Mill'!$A66),"")</f>
        <v>#REF!</v>
      </c>
      <c r="S66" s="559" t="str">
        <f t="array" ref="S66:S67">IFERROR(INDEX('7) Audit Report Feed Mill'!T$11:T$1650,'8a) NC Summary-Feed Mill'!$A66),"")</f>
        <v>#REF!</v>
      </c>
      <c r="T66" s="466" t="str">
        <f t="array" ref="T66:T67">IFERROR(INDEX('7) Audit Report Feed Mill'!U$11:U$1650,'8a) NC Summary-Feed Mill'!$A66),"")</f>
        <v>#REF!</v>
      </c>
      <c r="U66" s="558" t="str">
        <f t="array" ref="U66:U67">IFERROR(INDEX('7) Audit Report Feed Mill'!V$11:V$1650,'8a) NC Summary-Feed Mill'!$A66),"")</f>
        <v>#REF!</v>
      </c>
      <c r="V66" s="559" t="str">
        <f t="array" ref="V66:V67">IFERROR(INDEX('7) Audit Report Feed Mill'!W$11:W$1650,'8a) NC Summary-Feed Mill'!$A66),"")</f>
        <v>#REF!</v>
      </c>
      <c r="W66" s="558" t="str">
        <f t="array" ref="W66:W67">IFERROR(INDEX('7) Audit Report Feed Mill'!X$11:X$1650,'8a) NC Summary-Feed Mill'!$A66),"")</f>
        <v>#REF!</v>
      </c>
      <c r="X66" s="559" t="str">
        <f t="array" ref="X66:X67">IFERROR(INDEX('7) Audit Report Feed Mill'!Z$11:Z$1650,'8a) NC Summary-Feed Mill'!$A66),"")</f>
        <v>#REF!</v>
      </c>
      <c r="Y66" s="3"/>
      <c r="Z66" s="3"/>
    </row>
    <row r="67" ht="14.25" customHeight="1">
      <c r="A67" s="557" t="str">
        <f>IF(ROWS($A$10:A67)&lt;=$A$6, MATCH("*R*",OFFSET('7) Audit Report Feed Mill'!$H$11,A66,0,4770),0)+A66,"")</f>
        <v/>
      </c>
      <c r="B67" s="558" t="str">
        <f t="array" ref="B67:B68">IFERROR(INDEX('7) Audit Report Feed Mill'!Y$11:Y$1650,'8a) NC Summary-Feed Mill'!$A67),"")</f>
        <v>#REF!</v>
      </c>
      <c r="C67" s="558" t="str">
        <f t="array" ref="C67:C68">IFERROR(INDEX('7) Audit Report Feed Mill'!C$11:C$1650,'8a) NC Summary-Feed Mill'!$A67),"")</f>
        <v>#REF!</v>
      </c>
      <c r="D67" s="559" t="str">
        <f t="array" ref="D67:D68">IFERROR(INDEX('7) Audit Report Feed Mill'!D$11:D$1650,'8a) NC Summary-Feed Mill'!$A67),"")</f>
        <v>#REF!</v>
      </c>
      <c r="E67" s="560" t="str">
        <f t="array" ref="E67:E68">IFERROR(INDEX('7) Audit Report Feed Mill'!E$11:E$1650,'8a) NC Summary-Feed Mill'!$A67),"")</f>
        <v>#REF!</v>
      </c>
      <c r="F67" s="161" t="str">
        <f t="array" ref="F67:F68">IFERROR(INDEX('7) Audit Report Feed Mill'!F$11:F$1650,'8a) NC Summary-Feed Mill'!$A67),"")</f>
        <v>#REF!</v>
      </c>
      <c r="G67" s="464" t="str">
        <f t="array" ref="G67:G68">IFERROR(INDEX('7) Audit Report Feed Mill'!H$11:H$1650,'8a) NC Summary-Feed Mill'!$A67),"")</f>
        <v>#REF!</v>
      </c>
      <c r="H67" s="559" t="str">
        <f t="array" ref="H67:H68">IFERROR(INDEX('7) Audit Report Feed Mill'!I$11:I$1650,'8a) NC Summary-Feed Mill'!$A67),"")</f>
        <v>#REF!</v>
      </c>
      <c r="I67" s="559" t="str">
        <f t="array" ref="I67:I68">IFERROR(INDEX('7) Audit Report Feed Mill'!J$11:J$1650,'8a) NC Summary-Feed Mill'!$A67),"")</f>
        <v>#REF!</v>
      </c>
      <c r="J67" s="466" t="str">
        <f t="array" ref="J67:J68">IFERROR(INDEX('7) Audit Report Feed Mill'!K$11:K$1650,'8a) NC Summary-Feed Mill'!$A67),"")</f>
        <v>#REF!</v>
      </c>
      <c r="K67" s="466" t="str">
        <f t="array" ref="K67:K68">IFERROR(INDEX('7) Audit Report Feed Mill'!L$11:L$1650,'8a) NC Summary-Feed Mill'!$A67),"")</f>
        <v>#REF!</v>
      </c>
      <c r="L67" s="559" t="str">
        <f t="array" ref="L67:L68">IFERROR(INDEX('7) Audit Report Feed Mill'!M$11:M$1650,'8a) NC Summary-Feed Mill'!$A67),"")</f>
        <v>#REF!</v>
      </c>
      <c r="M67" s="559" t="str">
        <f t="array" ref="M67:M68">IFERROR(INDEX('7) Audit Report Feed Mill'!N$11:N$1650,'8a) NC Summary-Feed Mill'!$A67),"")</f>
        <v>#REF!</v>
      </c>
      <c r="N67" s="559" t="str">
        <f t="array" ref="N67:N68">IFERROR(INDEX('7) Audit Report Feed Mill'!O$11:O$1650,'8a) NC Summary-Feed Mill'!$A67),"")</f>
        <v>#REF!</v>
      </c>
      <c r="O67" s="559" t="str">
        <f t="array" ref="O67:O68">IFERROR(INDEX('7) Audit Report Feed Mill'!P$11:P$1650,'8a) NC Summary-Feed Mill'!$A67),"")</f>
        <v>#REF!</v>
      </c>
      <c r="P67" s="559" t="str">
        <f t="array" ref="P67:P68">IFERROR(INDEX('7) Audit Report Feed Mill'!Q$11:Q$1650,'8a) NC Summary-Feed Mill'!$A67),"")</f>
        <v>#REF!</v>
      </c>
      <c r="Q67" s="466" t="str">
        <f t="array" ref="Q67:Q68">IFERROR(INDEX('7) Audit Report Feed Mill'!R$11:R$1650,'8a) NC Summary-Feed Mill'!$A67),"")</f>
        <v>#REF!</v>
      </c>
      <c r="R67" s="559" t="str">
        <f t="array" ref="R67:R68">IFERROR(INDEX('7) Audit Report Feed Mill'!S$11:S$1650,'8a) NC Summary-Feed Mill'!$A67),"")</f>
        <v>#REF!</v>
      </c>
      <c r="S67" s="559" t="str">
        <f t="array" ref="S67:S68">IFERROR(INDEX('7) Audit Report Feed Mill'!T$11:T$1650,'8a) NC Summary-Feed Mill'!$A67),"")</f>
        <v>#REF!</v>
      </c>
      <c r="T67" s="466" t="str">
        <f t="array" ref="T67:T68">IFERROR(INDEX('7) Audit Report Feed Mill'!U$11:U$1650,'8a) NC Summary-Feed Mill'!$A67),"")</f>
        <v>#REF!</v>
      </c>
      <c r="U67" s="558" t="str">
        <f t="array" ref="U67:U68">IFERROR(INDEX('7) Audit Report Feed Mill'!V$11:V$1650,'8a) NC Summary-Feed Mill'!$A67),"")</f>
        <v>#REF!</v>
      </c>
      <c r="V67" s="559" t="str">
        <f t="array" ref="V67:V68">IFERROR(INDEX('7) Audit Report Feed Mill'!W$11:W$1650,'8a) NC Summary-Feed Mill'!$A67),"")</f>
        <v>#REF!</v>
      </c>
      <c r="W67" s="558" t="str">
        <f t="array" ref="W67:W68">IFERROR(INDEX('7) Audit Report Feed Mill'!X$11:X$1650,'8a) NC Summary-Feed Mill'!$A67),"")</f>
        <v>#REF!</v>
      </c>
      <c r="X67" s="559" t="str">
        <f t="array" ref="X67:X68">IFERROR(INDEX('7) Audit Report Feed Mill'!Z$11:Z$1650,'8a) NC Summary-Feed Mill'!$A67),"")</f>
        <v>#REF!</v>
      </c>
      <c r="Y67" s="3"/>
      <c r="Z67" s="3"/>
    </row>
    <row r="68" ht="14.25" customHeight="1">
      <c r="A68" s="557" t="str">
        <f>IF(ROWS($A$10:A68)&lt;=$A$6, MATCH("*R*",OFFSET('7) Audit Report Feed Mill'!$H$11,A67,0,4770),0)+A67,"")</f>
        <v/>
      </c>
      <c r="B68" s="558" t="str">
        <f t="array" ref="B68:B69">IFERROR(INDEX('7) Audit Report Feed Mill'!Y$11:Y$1650,'8a) NC Summary-Feed Mill'!$A68),"")</f>
        <v>#REF!</v>
      </c>
      <c r="C68" s="558" t="str">
        <f t="array" ref="C68:C69">IFERROR(INDEX('7) Audit Report Feed Mill'!C$11:C$1650,'8a) NC Summary-Feed Mill'!$A68),"")</f>
        <v>#REF!</v>
      </c>
      <c r="D68" s="559" t="str">
        <f t="array" ref="D68:D69">IFERROR(INDEX('7) Audit Report Feed Mill'!D$11:D$1650,'8a) NC Summary-Feed Mill'!$A68),"")</f>
        <v>#REF!</v>
      </c>
      <c r="E68" s="560" t="str">
        <f t="array" ref="E68:E69">IFERROR(INDEX('7) Audit Report Feed Mill'!E$11:E$1650,'8a) NC Summary-Feed Mill'!$A68),"")</f>
        <v>#REF!</v>
      </c>
      <c r="F68" s="161" t="str">
        <f t="array" ref="F68:F69">IFERROR(INDEX('7) Audit Report Feed Mill'!F$11:F$1650,'8a) NC Summary-Feed Mill'!$A68),"")</f>
        <v>#REF!</v>
      </c>
      <c r="G68" s="464" t="str">
        <f t="array" ref="G68:G69">IFERROR(INDEX('7) Audit Report Feed Mill'!H$11:H$1650,'8a) NC Summary-Feed Mill'!$A68),"")</f>
        <v>#REF!</v>
      </c>
      <c r="H68" s="559" t="str">
        <f t="array" ref="H68:H69">IFERROR(INDEX('7) Audit Report Feed Mill'!I$11:I$1650,'8a) NC Summary-Feed Mill'!$A68),"")</f>
        <v>#REF!</v>
      </c>
      <c r="I68" s="559" t="str">
        <f t="array" ref="I68:I69">IFERROR(INDEX('7) Audit Report Feed Mill'!J$11:J$1650,'8a) NC Summary-Feed Mill'!$A68),"")</f>
        <v>#REF!</v>
      </c>
      <c r="J68" s="466" t="str">
        <f t="array" ref="J68:J69">IFERROR(INDEX('7) Audit Report Feed Mill'!K$11:K$1650,'8a) NC Summary-Feed Mill'!$A68),"")</f>
        <v>#REF!</v>
      </c>
      <c r="K68" s="466" t="str">
        <f t="array" ref="K68:K69">IFERROR(INDEX('7) Audit Report Feed Mill'!L$11:L$1650,'8a) NC Summary-Feed Mill'!$A68),"")</f>
        <v>#REF!</v>
      </c>
      <c r="L68" s="559" t="str">
        <f t="array" ref="L68:L69">IFERROR(INDEX('7) Audit Report Feed Mill'!M$11:M$1650,'8a) NC Summary-Feed Mill'!$A68),"")</f>
        <v>#REF!</v>
      </c>
      <c r="M68" s="559" t="str">
        <f t="array" ref="M68:M69">IFERROR(INDEX('7) Audit Report Feed Mill'!N$11:N$1650,'8a) NC Summary-Feed Mill'!$A68),"")</f>
        <v>#REF!</v>
      </c>
      <c r="N68" s="559" t="str">
        <f t="array" ref="N68:N69">IFERROR(INDEX('7) Audit Report Feed Mill'!O$11:O$1650,'8a) NC Summary-Feed Mill'!$A68),"")</f>
        <v>#REF!</v>
      </c>
      <c r="O68" s="559" t="str">
        <f t="array" ref="O68:O69">IFERROR(INDEX('7) Audit Report Feed Mill'!P$11:P$1650,'8a) NC Summary-Feed Mill'!$A68),"")</f>
        <v>#REF!</v>
      </c>
      <c r="P68" s="559" t="str">
        <f t="array" ref="P68:P69">IFERROR(INDEX('7) Audit Report Feed Mill'!Q$11:Q$1650,'8a) NC Summary-Feed Mill'!$A68),"")</f>
        <v>#REF!</v>
      </c>
      <c r="Q68" s="466" t="str">
        <f t="array" ref="Q68:Q69">IFERROR(INDEX('7) Audit Report Feed Mill'!R$11:R$1650,'8a) NC Summary-Feed Mill'!$A68),"")</f>
        <v>#REF!</v>
      </c>
      <c r="R68" s="559" t="str">
        <f t="array" ref="R68:R69">IFERROR(INDEX('7) Audit Report Feed Mill'!S$11:S$1650,'8a) NC Summary-Feed Mill'!$A68),"")</f>
        <v>#REF!</v>
      </c>
      <c r="S68" s="559" t="str">
        <f t="array" ref="S68:S69">IFERROR(INDEX('7) Audit Report Feed Mill'!T$11:T$1650,'8a) NC Summary-Feed Mill'!$A68),"")</f>
        <v>#REF!</v>
      </c>
      <c r="T68" s="466" t="str">
        <f t="array" ref="T68:T69">IFERROR(INDEX('7) Audit Report Feed Mill'!U$11:U$1650,'8a) NC Summary-Feed Mill'!$A68),"")</f>
        <v>#REF!</v>
      </c>
      <c r="U68" s="558" t="str">
        <f t="array" ref="U68:U69">IFERROR(INDEX('7) Audit Report Feed Mill'!V$11:V$1650,'8a) NC Summary-Feed Mill'!$A68),"")</f>
        <v>#REF!</v>
      </c>
      <c r="V68" s="559" t="str">
        <f t="array" ref="V68:V69">IFERROR(INDEX('7) Audit Report Feed Mill'!W$11:W$1650,'8a) NC Summary-Feed Mill'!$A68),"")</f>
        <v>#REF!</v>
      </c>
      <c r="W68" s="558" t="str">
        <f t="array" ref="W68:W69">IFERROR(INDEX('7) Audit Report Feed Mill'!X$11:X$1650,'8a) NC Summary-Feed Mill'!$A68),"")</f>
        <v>#REF!</v>
      </c>
      <c r="X68" s="559" t="str">
        <f t="array" ref="X68:X69">IFERROR(INDEX('7) Audit Report Feed Mill'!Z$11:Z$1650,'8a) NC Summary-Feed Mill'!$A68),"")</f>
        <v>#REF!</v>
      </c>
      <c r="Y68" s="3"/>
      <c r="Z68" s="3"/>
    </row>
    <row r="69" ht="14.25" customHeight="1">
      <c r="A69" s="557" t="str">
        <f>IF(ROWS($A$10:A69)&lt;=$A$6, MATCH("*R*",OFFSET('7) Audit Report Feed Mill'!$H$11,A68,0,4770),0)+A68,"")</f>
        <v/>
      </c>
      <c r="B69" s="558" t="str">
        <f t="array" ref="B69:B70">IFERROR(INDEX('7) Audit Report Feed Mill'!Y$11:Y$1650,'8a) NC Summary-Feed Mill'!$A69),"")</f>
        <v>#REF!</v>
      </c>
      <c r="C69" s="558" t="str">
        <f t="array" ref="C69:C70">IFERROR(INDEX('7) Audit Report Feed Mill'!C$11:C$1650,'8a) NC Summary-Feed Mill'!$A69),"")</f>
        <v>#REF!</v>
      </c>
      <c r="D69" s="559" t="str">
        <f t="array" ref="D69:D70">IFERROR(INDEX('7) Audit Report Feed Mill'!D$11:D$1650,'8a) NC Summary-Feed Mill'!$A69),"")</f>
        <v>#REF!</v>
      </c>
      <c r="E69" s="560" t="str">
        <f t="array" ref="E69:E70">IFERROR(INDEX('7) Audit Report Feed Mill'!E$11:E$1650,'8a) NC Summary-Feed Mill'!$A69),"")</f>
        <v>#REF!</v>
      </c>
      <c r="F69" s="161" t="str">
        <f t="array" ref="F69:F70">IFERROR(INDEX('7) Audit Report Feed Mill'!F$11:F$1650,'8a) NC Summary-Feed Mill'!$A69),"")</f>
        <v>#REF!</v>
      </c>
      <c r="G69" s="464" t="str">
        <f t="array" ref="G69:G70">IFERROR(INDEX('7) Audit Report Feed Mill'!H$11:H$1650,'8a) NC Summary-Feed Mill'!$A69),"")</f>
        <v>#REF!</v>
      </c>
      <c r="H69" s="559" t="str">
        <f t="array" ref="H69:H70">IFERROR(INDEX('7) Audit Report Feed Mill'!I$11:I$1650,'8a) NC Summary-Feed Mill'!$A69),"")</f>
        <v>#REF!</v>
      </c>
      <c r="I69" s="559" t="str">
        <f t="array" ref="I69:I70">IFERROR(INDEX('7) Audit Report Feed Mill'!J$11:J$1650,'8a) NC Summary-Feed Mill'!$A69),"")</f>
        <v>#REF!</v>
      </c>
      <c r="J69" s="466" t="str">
        <f t="array" ref="J69:J70">IFERROR(INDEX('7) Audit Report Feed Mill'!K$11:K$1650,'8a) NC Summary-Feed Mill'!$A69),"")</f>
        <v>#REF!</v>
      </c>
      <c r="K69" s="466" t="str">
        <f t="array" ref="K69:K70">IFERROR(INDEX('7) Audit Report Feed Mill'!L$11:L$1650,'8a) NC Summary-Feed Mill'!$A69),"")</f>
        <v>#REF!</v>
      </c>
      <c r="L69" s="559" t="str">
        <f t="array" ref="L69:L70">IFERROR(INDEX('7) Audit Report Feed Mill'!M$11:M$1650,'8a) NC Summary-Feed Mill'!$A69),"")</f>
        <v>#REF!</v>
      </c>
      <c r="M69" s="559" t="str">
        <f t="array" ref="M69:M70">IFERROR(INDEX('7) Audit Report Feed Mill'!N$11:N$1650,'8a) NC Summary-Feed Mill'!$A69),"")</f>
        <v>#REF!</v>
      </c>
      <c r="N69" s="559" t="str">
        <f t="array" ref="N69:N70">IFERROR(INDEX('7) Audit Report Feed Mill'!O$11:O$1650,'8a) NC Summary-Feed Mill'!$A69),"")</f>
        <v>#REF!</v>
      </c>
      <c r="O69" s="559" t="str">
        <f t="array" ref="O69:O70">IFERROR(INDEX('7) Audit Report Feed Mill'!P$11:P$1650,'8a) NC Summary-Feed Mill'!$A69),"")</f>
        <v>#REF!</v>
      </c>
      <c r="P69" s="559" t="str">
        <f t="array" ref="P69:P70">IFERROR(INDEX('7) Audit Report Feed Mill'!Q$11:Q$1650,'8a) NC Summary-Feed Mill'!$A69),"")</f>
        <v>#REF!</v>
      </c>
      <c r="Q69" s="466" t="str">
        <f t="array" ref="Q69:Q70">IFERROR(INDEX('7) Audit Report Feed Mill'!R$11:R$1650,'8a) NC Summary-Feed Mill'!$A69),"")</f>
        <v>#REF!</v>
      </c>
      <c r="R69" s="559" t="str">
        <f t="array" ref="R69:R70">IFERROR(INDEX('7) Audit Report Feed Mill'!S$11:S$1650,'8a) NC Summary-Feed Mill'!$A69),"")</f>
        <v>#REF!</v>
      </c>
      <c r="S69" s="559" t="str">
        <f t="array" ref="S69:S70">IFERROR(INDEX('7) Audit Report Feed Mill'!T$11:T$1650,'8a) NC Summary-Feed Mill'!$A69),"")</f>
        <v>#REF!</v>
      </c>
      <c r="T69" s="466" t="str">
        <f t="array" ref="T69:T70">IFERROR(INDEX('7) Audit Report Feed Mill'!U$11:U$1650,'8a) NC Summary-Feed Mill'!$A69),"")</f>
        <v>#REF!</v>
      </c>
      <c r="U69" s="558" t="str">
        <f t="array" ref="U69:U70">IFERROR(INDEX('7) Audit Report Feed Mill'!V$11:V$1650,'8a) NC Summary-Feed Mill'!$A69),"")</f>
        <v>#REF!</v>
      </c>
      <c r="V69" s="559" t="str">
        <f t="array" ref="V69:V70">IFERROR(INDEX('7) Audit Report Feed Mill'!W$11:W$1650,'8a) NC Summary-Feed Mill'!$A69),"")</f>
        <v>#REF!</v>
      </c>
      <c r="W69" s="558" t="str">
        <f t="array" ref="W69:W70">IFERROR(INDEX('7) Audit Report Feed Mill'!X$11:X$1650,'8a) NC Summary-Feed Mill'!$A69),"")</f>
        <v>#REF!</v>
      </c>
      <c r="X69" s="559" t="str">
        <f t="array" ref="X69:X70">IFERROR(INDEX('7) Audit Report Feed Mill'!Z$11:Z$1650,'8a) NC Summary-Feed Mill'!$A69),"")</f>
        <v>#REF!</v>
      </c>
      <c r="Y69" s="3"/>
      <c r="Z69" s="3"/>
    </row>
    <row r="70" ht="14.25" customHeight="1">
      <c r="A70" s="557" t="str">
        <f>IF(ROWS($A$10:A70)&lt;=$A$6, MATCH("*R*",OFFSET('7) Audit Report Feed Mill'!$H$11,A69,0,4770),0)+A69,"")</f>
        <v/>
      </c>
      <c r="B70" s="558" t="str">
        <f t="array" ref="B70:B71">IFERROR(INDEX('7) Audit Report Feed Mill'!Y$11:Y$1650,'8a) NC Summary-Feed Mill'!$A70),"")</f>
        <v>#REF!</v>
      </c>
      <c r="C70" s="558" t="str">
        <f t="array" ref="C70:C71">IFERROR(INDEX('7) Audit Report Feed Mill'!C$11:C$1650,'8a) NC Summary-Feed Mill'!$A70),"")</f>
        <v>#REF!</v>
      </c>
      <c r="D70" s="559" t="str">
        <f t="array" ref="D70:D71">IFERROR(INDEX('7) Audit Report Feed Mill'!D$11:D$1650,'8a) NC Summary-Feed Mill'!$A70),"")</f>
        <v>#REF!</v>
      </c>
      <c r="E70" s="560" t="str">
        <f t="array" ref="E70:E71">IFERROR(INDEX('7) Audit Report Feed Mill'!E$11:E$1650,'8a) NC Summary-Feed Mill'!$A70),"")</f>
        <v>#REF!</v>
      </c>
      <c r="F70" s="161" t="str">
        <f t="array" ref="F70:F71">IFERROR(INDEX('7) Audit Report Feed Mill'!F$11:F$1650,'8a) NC Summary-Feed Mill'!$A70),"")</f>
        <v>#REF!</v>
      </c>
      <c r="G70" s="464" t="str">
        <f t="array" ref="G70:G71">IFERROR(INDEX('7) Audit Report Feed Mill'!H$11:H$1650,'8a) NC Summary-Feed Mill'!$A70),"")</f>
        <v>#REF!</v>
      </c>
      <c r="H70" s="559" t="str">
        <f t="array" ref="H70:H71">IFERROR(INDEX('7) Audit Report Feed Mill'!I$11:I$1650,'8a) NC Summary-Feed Mill'!$A70),"")</f>
        <v>#REF!</v>
      </c>
      <c r="I70" s="559" t="str">
        <f t="array" ref="I70:I71">IFERROR(INDEX('7) Audit Report Feed Mill'!J$11:J$1650,'8a) NC Summary-Feed Mill'!$A70),"")</f>
        <v>#REF!</v>
      </c>
      <c r="J70" s="466" t="str">
        <f t="array" ref="J70:J71">IFERROR(INDEX('7) Audit Report Feed Mill'!K$11:K$1650,'8a) NC Summary-Feed Mill'!$A70),"")</f>
        <v>#REF!</v>
      </c>
      <c r="K70" s="466" t="str">
        <f t="array" ref="K70:K71">IFERROR(INDEX('7) Audit Report Feed Mill'!L$11:L$1650,'8a) NC Summary-Feed Mill'!$A70),"")</f>
        <v>#REF!</v>
      </c>
      <c r="L70" s="559" t="str">
        <f t="array" ref="L70:L71">IFERROR(INDEX('7) Audit Report Feed Mill'!M$11:M$1650,'8a) NC Summary-Feed Mill'!$A70),"")</f>
        <v>#REF!</v>
      </c>
      <c r="M70" s="559" t="str">
        <f t="array" ref="M70:M71">IFERROR(INDEX('7) Audit Report Feed Mill'!N$11:N$1650,'8a) NC Summary-Feed Mill'!$A70),"")</f>
        <v>#REF!</v>
      </c>
      <c r="N70" s="559" t="str">
        <f t="array" ref="N70:N71">IFERROR(INDEX('7) Audit Report Feed Mill'!O$11:O$1650,'8a) NC Summary-Feed Mill'!$A70),"")</f>
        <v>#REF!</v>
      </c>
      <c r="O70" s="559" t="str">
        <f t="array" ref="O70:O71">IFERROR(INDEX('7) Audit Report Feed Mill'!P$11:P$1650,'8a) NC Summary-Feed Mill'!$A70),"")</f>
        <v>#REF!</v>
      </c>
      <c r="P70" s="559" t="str">
        <f t="array" ref="P70:P71">IFERROR(INDEX('7) Audit Report Feed Mill'!Q$11:Q$1650,'8a) NC Summary-Feed Mill'!$A70),"")</f>
        <v>#REF!</v>
      </c>
      <c r="Q70" s="466" t="str">
        <f t="array" ref="Q70:Q71">IFERROR(INDEX('7) Audit Report Feed Mill'!R$11:R$1650,'8a) NC Summary-Feed Mill'!$A70),"")</f>
        <v>#REF!</v>
      </c>
      <c r="R70" s="559" t="str">
        <f t="array" ref="R70:R71">IFERROR(INDEX('7) Audit Report Feed Mill'!S$11:S$1650,'8a) NC Summary-Feed Mill'!$A70),"")</f>
        <v>#REF!</v>
      </c>
      <c r="S70" s="559" t="str">
        <f t="array" ref="S70:S71">IFERROR(INDEX('7) Audit Report Feed Mill'!T$11:T$1650,'8a) NC Summary-Feed Mill'!$A70),"")</f>
        <v>#REF!</v>
      </c>
      <c r="T70" s="466" t="str">
        <f t="array" ref="T70:T71">IFERROR(INDEX('7) Audit Report Feed Mill'!U$11:U$1650,'8a) NC Summary-Feed Mill'!$A70),"")</f>
        <v>#REF!</v>
      </c>
      <c r="U70" s="558" t="str">
        <f t="array" ref="U70:U71">IFERROR(INDEX('7) Audit Report Feed Mill'!V$11:V$1650,'8a) NC Summary-Feed Mill'!$A70),"")</f>
        <v>#REF!</v>
      </c>
      <c r="V70" s="559" t="str">
        <f t="array" ref="V70:V71">IFERROR(INDEX('7) Audit Report Feed Mill'!W$11:W$1650,'8a) NC Summary-Feed Mill'!$A70),"")</f>
        <v>#REF!</v>
      </c>
      <c r="W70" s="558" t="str">
        <f t="array" ref="W70:W71">IFERROR(INDEX('7) Audit Report Feed Mill'!X$11:X$1650,'8a) NC Summary-Feed Mill'!$A70),"")</f>
        <v>#REF!</v>
      </c>
      <c r="X70" s="559" t="str">
        <f t="array" ref="X70:X71">IFERROR(INDEX('7) Audit Report Feed Mill'!Z$11:Z$1650,'8a) NC Summary-Feed Mill'!$A70),"")</f>
        <v>#REF!</v>
      </c>
      <c r="Y70" s="3"/>
      <c r="Z70" s="3"/>
    </row>
    <row r="71" ht="14.25" customHeight="1">
      <c r="A71" s="557" t="str">
        <f>IF(ROWS($A$10:A71)&lt;=$A$6, MATCH("*R*",OFFSET('7) Audit Report Feed Mill'!$H$11,A70,0,4770),0)+A70,"")</f>
        <v/>
      </c>
      <c r="B71" s="558" t="str">
        <f t="array" ref="B71:B72">IFERROR(INDEX('7) Audit Report Feed Mill'!Y$11:Y$1650,'8a) NC Summary-Feed Mill'!$A71),"")</f>
        <v>#REF!</v>
      </c>
      <c r="C71" s="558" t="str">
        <f t="array" ref="C71:C72">IFERROR(INDEX('7) Audit Report Feed Mill'!C$11:C$1650,'8a) NC Summary-Feed Mill'!$A71),"")</f>
        <v>#REF!</v>
      </c>
      <c r="D71" s="559" t="str">
        <f t="array" ref="D71:D72">IFERROR(INDEX('7) Audit Report Feed Mill'!D$11:D$1650,'8a) NC Summary-Feed Mill'!$A71),"")</f>
        <v>#REF!</v>
      </c>
      <c r="E71" s="560" t="str">
        <f t="array" ref="E71:E72">IFERROR(INDEX('7) Audit Report Feed Mill'!E$11:E$1650,'8a) NC Summary-Feed Mill'!$A71),"")</f>
        <v>#REF!</v>
      </c>
      <c r="F71" s="161" t="str">
        <f t="array" ref="F71:F72">IFERROR(INDEX('7) Audit Report Feed Mill'!F$11:F$1650,'8a) NC Summary-Feed Mill'!$A71),"")</f>
        <v>#REF!</v>
      </c>
      <c r="G71" s="464" t="str">
        <f t="array" ref="G71:G72">IFERROR(INDEX('7) Audit Report Feed Mill'!H$11:H$1650,'8a) NC Summary-Feed Mill'!$A71),"")</f>
        <v>#REF!</v>
      </c>
      <c r="H71" s="559" t="str">
        <f t="array" ref="H71:H72">IFERROR(INDEX('7) Audit Report Feed Mill'!I$11:I$1650,'8a) NC Summary-Feed Mill'!$A71),"")</f>
        <v>#REF!</v>
      </c>
      <c r="I71" s="559" t="str">
        <f t="array" ref="I71:I72">IFERROR(INDEX('7) Audit Report Feed Mill'!J$11:J$1650,'8a) NC Summary-Feed Mill'!$A71),"")</f>
        <v>#REF!</v>
      </c>
      <c r="J71" s="466" t="str">
        <f t="array" ref="J71:J72">IFERROR(INDEX('7) Audit Report Feed Mill'!K$11:K$1650,'8a) NC Summary-Feed Mill'!$A71),"")</f>
        <v>#REF!</v>
      </c>
      <c r="K71" s="466" t="str">
        <f t="array" ref="K71:K72">IFERROR(INDEX('7) Audit Report Feed Mill'!L$11:L$1650,'8a) NC Summary-Feed Mill'!$A71),"")</f>
        <v>#REF!</v>
      </c>
      <c r="L71" s="559" t="str">
        <f t="array" ref="L71:L72">IFERROR(INDEX('7) Audit Report Feed Mill'!M$11:M$1650,'8a) NC Summary-Feed Mill'!$A71),"")</f>
        <v>#REF!</v>
      </c>
      <c r="M71" s="559" t="str">
        <f t="array" ref="M71:M72">IFERROR(INDEX('7) Audit Report Feed Mill'!N$11:N$1650,'8a) NC Summary-Feed Mill'!$A71),"")</f>
        <v>#REF!</v>
      </c>
      <c r="N71" s="559" t="str">
        <f t="array" ref="N71:N72">IFERROR(INDEX('7) Audit Report Feed Mill'!O$11:O$1650,'8a) NC Summary-Feed Mill'!$A71),"")</f>
        <v>#REF!</v>
      </c>
      <c r="O71" s="559" t="str">
        <f t="array" ref="O71:O72">IFERROR(INDEX('7) Audit Report Feed Mill'!P$11:P$1650,'8a) NC Summary-Feed Mill'!$A71),"")</f>
        <v>#REF!</v>
      </c>
      <c r="P71" s="559" t="str">
        <f t="array" ref="P71:P72">IFERROR(INDEX('7) Audit Report Feed Mill'!Q$11:Q$1650,'8a) NC Summary-Feed Mill'!$A71),"")</f>
        <v>#REF!</v>
      </c>
      <c r="Q71" s="466" t="str">
        <f t="array" ref="Q71:Q72">IFERROR(INDEX('7) Audit Report Feed Mill'!R$11:R$1650,'8a) NC Summary-Feed Mill'!$A71),"")</f>
        <v>#REF!</v>
      </c>
      <c r="R71" s="559" t="str">
        <f t="array" ref="R71:R72">IFERROR(INDEX('7) Audit Report Feed Mill'!S$11:S$1650,'8a) NC Summary-Feed Mill'!$A71),"")</f>
        <v>#REF!</v>
      </c>
      <c r="S71" s="559" t="str">
        <f t="array" ref="S71:S72">IFERROR(INDEX('7) Audit Report Feed Mill'!T$11:T$1650,'8a) NC Summary-Feed Mill'!$A71),"")</f>
        <v>#REF!</v>
      </c>
      <c r="T71" s="466" t="str">
        <f t="array" ref="T71:T72">IFERROR(INDEX('7) Audit Report Feed Mill'!U$11:U$1650,'8a) NC Summary-Feed Mill'!$A71),"")</f>
        <v>#REF!</v>
      </c>
      <c r="U71" s="558" t="str">
        <f t="array" ref="U71:U72">IFERROR(INDEX('7) Audit Report Feed Mill'!V$11:V$1650,'8a) NC Summary-Feed Mill'!$A71),"")</f>
        <v>#REF!</v>
      </c>
      <c r="V71" s="559" t="str">
        <f t="array" ref="V71:V72">IFERROR(INDEX('7) Audit Report Feed Mill'!W$11:W$1650,'8a) NC Summary-Feed Mill'!$A71),"")</f>
        <v>#REF!</v>
      </c>
      <c r="W71" s="558" t="str">
        <f t="array" ref="W71:W72">IFERROR(INDEX('7) Audit Report Feed Mill'!X$11:X$1650,'8a) NC Summary-Feed Mill'!$A71),"")</f>
        <v>#REF!</v>
      </c>
      <c r="X71" s="559" t="str">
        <f t="array" ref="X71:X72">IFERROR(INDEX('7) Audit Report Feed Mill'!Z$11:Z$1650,'8a) NC Summary-Feed Mill'!$A71),"")</f>
        <v>#REF!</v>
      </c>
      <c r="Y71" s="3"/>
      <c r="Z71" s="3"/>
    </row>
    <row r="72" ht="14.25" customHeight="1">
      <c r="A72" s="557" t="str">
        <f>IF(ROWS($A$10:A72)&lt;=$A$6, MATCH("*R*",OFFSET('7) Audit Report Feed Mill'!$H$11,A71,0,4770),0)+A71,"")</f>
        <v/>
      </c>
      <c r="B72" s="558" t="str">
        <f t="array" ref="B72:B73">IFERROR(INDEX('7) Audit Report Feed Mill'!Y$11:Y$1650,'8a) NC Summary-Feed Mill'!$A72),"")</f>
        <v>#REF!</v>
      </c>
      <c r="C72" s="558" t="str">
        <f t="array" ref="C72:C73">IFERROR(INDEX('7) Audit Report Feed Mill'!C$11:C$1650,'8a) NC Summary-Feed Mill'!$A72),"")</f>
        <v>#REF!</v>
      </c>
      <c r="D72" s="559" t="str">
        <f t="array" ref="D72:D73">IFERROR(INDEX('7) Audit Report Feed Mill'!D$11:D$1650,'8a) NC Summary-Feed Mill'!$A72),"")</f>
        <v>#REF!</v>
      </c>
      <c r="E72" s="560" t="str">
        <f t="array" ref="E72:E73">IFERROR(INDEX('7) Audit Report Feed Mill'!E$11:E$1650,'8a) NC Summary-Feed Mill'!$A72),"")</f>
        <v>#REF!</v>
      </c>
      <c r="F72" s="161" t="str">
        <f t="array" ref="F72:F73">IFERROR(INDEX('7) Audit Report Feed Mill'!F$11:F$1650,'8a) NC Summary-Feed Mill'!$A72),"")</f>
        <v>#REF!</v>
      </c>
      <c r="G72" s="464" t="str">
        <f t="array" ref="G72:G73">IFERROR(INDEX('7) Audit Report Feed Mill'!H$11:H$1650,'8a) NC Summary-Feed Mill'!$A72),"")</f>
        <v>#REF!</v>
      </c>
      <c r="H72" s="559" t="str">
        <f t="array" ref="H72:H73">IFERROR(INDEX('7) Audit Report Feed Mill'!I$11:I$1650,'8a) NC Summary-Feed Mill'!$A72),"")</f>
        <v>#REF!</v>
      </c>
      <c r="I72" s="559" t="str">
        <f t="array" ref="I72:I73">IFERROR(INDEX('7) Audit Report Feed Mill'!J$11:J$1650,'8a) NC Summary-Feed Mill'!$A72),"")</f>
        <v>#REF!</v>
      </c>
      <c r="J72" s="466" t="str">
        <f t="array" ref="J72:J73">IFERROR(INDEX('7) Audit Report Feed Mill'!K$11:K$1650,'8a) NC Summary-Feed Mill'!$A72),"")</f>
        <v>#REF!</v>
      </c>
      <c r="K72" s="466" t="str">
        <f t="array" ref="K72:K73">IFERROR(INDEX('7) Audit Report Feed Mill'!L$11:L$1650,'8a) NC Summary-Feed Mill'!$A72),"")</f>
        <v>#REF!</v>
      </c>
      <c r="L72" s="559" t="str">
        <f t="array" ref="L72:L73">IFERROR(INDEX('7) Audit Report Feed Mill'!M$11:M$1650,'8a) NC Summary-Feed Mill'!$A72),"")</f>
        <v>#REF!</v>
      </c>
      <c r="M72" s="559" t="str">
        <f t="array" ref="M72:M73">IFERROR(INDEX('7) Audit Report Feed Mill'!N$11:N$1650,'8a) NC Summary-Feed Mill'!$A72),"")</f>
        <v>#REF!</v>
      </c>
      <c r="N72" s="559" t="str">
        <f t="array" ref="N72:N73">IFERROR(INDEX('7) Audit Report Feed Mill'!O$11:O$1650,'8a) NC Summary-Feed Mill'!$A72),"")</f>
        <v>#REF!</v>
      </c>
      <c r="O72" s="559" t="str">
        <f t="array" ref="O72:O73">IFERROR(INDEX('7) Audit Report Feed Mill'!P$11:P$1650,'8a) NC Summary-Feed Mill'!$A72),"")</f>
        <v>#REF!</v>
      </c>
      <c r="P72" s="559" t="str">
        <f t="array" ref="P72:P73">IFERROR(INDEX('7) Audit Report Feed Mill'!Q$11:Q$1650,'8a) NC Summary-Feed Mill'!$A72),"")</f>
        <v>#REF!</v>
      </c>
      <c r="Q72" s="466" t="str">
        <f t="array" ref="Q72:Q73">IFERROR(INDEX('7) Audit Report Feed Mill'!R$11:R$1650,'8a) NC Summary-Feed Mill'!$A72),"")</f>
        <v>#REF!</v>
      </c>
      <c r="R72" s="559" t="str">
        <f t="array" ref="R72:R73">IFERROR(INDEX('7) Audit Report Feed Mill'!S$11:S$1650,'8a) NC Summary-Feed Mill'!$A72),"")</f>
        <v>#REF!</v>
      </c>
      <c r="S72" s="559" t="str">
        <f t="array" ref="S72:S73">IFERROR(INDEX('7) Audit Report Feed Mill'!T$11:T$1650,'8a) NC Summary-Feed Mill'!$A72),"")</f>
        <v>#REF!</v>
      </c>
      <c r="T72" s="466" t="str">
        <f t="array" ref="T72:T73">IFERROR(INDEX('7) Audit Report Feed Mill'!U$11:U$1650,'8a) NC Summary-Feed Mill'!$A72),"")</f>
        <v>#REF!</v>
      </c>
      <c r="U72" s="558" t="str">
        <f t="array" ref="U72:U73">IFERROR(INDEX('7) Audit Report Feed Mill'!V$11:V$1650,'8a) NC Summary-Feed Mill'!$A72),"")</f>
        <v>#REF!</v>
      </c>
      <c r="V72" s="559" t="str">
        <f t="array" ref="V72:V73">IFERROR(INDEX('7) Audit Report Feed Mill'!W$11:W$1650,'8a) NC Summary-Feed Mill'!$A72),"")</f>
        <v>#REF!</v>
      </c>
      <c r="W72" s="558" t="str">
        <f t="array" ref="W72:W73">IFERROR(INDEX('7) Audit Report Feed Mill'!X$11:X$1650,'8a) NC Summary-Feed Mill'!$A72),"")</f>
        <v>#REF!</v>
      </c>
      <c r="X72" s="559" t="str">
        <f t="array" ref="X72:X73">IFERROR(INDEX('7) Audit Report Feed Mill'!Z$11:Z$1650,'8a) NC Summary-Feed Mill'!$A72),"")</f>
        <v>#REF!</v>
      </c>
      <c r="Y72" s="3"/>
      <c r="Z72" s="3"/>
    </row>
    <row r="73" ht="14.25" customHeight="1">
      <c r="A73" s="557" t="str">
        <f>IF(ROWS($A$10:A73)&lt;=$A$6, MATCH("*R*",OFFSET('7) Audit Report Feed Mill'!$H$11,A72,0,4770),0)+A72,"")</f>
        <v/>
      </c>
      <c r="B73" s="558" t="str">
        <f t="array" ref="B73:B74">IFERROR(INDEX('7) Audit Report Feed Mill'!Y$11:Y$1650,'8a) NC Summary-Feed Mill'!$A73),"")</f>
        <v>#REF!</v>
      </c>
      <c r="C73" s="558" t="str">
        <f t="array" ref="C73:C74">IFERROR(INDEX('7) Audit Report Feed Mill'!C$11:C$1650,'8a) NC Summary-Feed Mill'!$A73),"")</f>
        <v>#REF!</v>
      </c>
      <c r="D73" s="559" t="str">
        <f t="array" ref="D73:D74">IFERROR(INDEX('7) Audit Report Feed Mill'!D$11:D$1650,'8a) NC Summary-Feed Mill'!$A73),"")</f>
        <v>#REF!</v>
      </c>
      <c r="E73" s="560" t="str">
        <f t="array" ref="E73:E74">IFERROR(INDEX('7) Audit Report Feed Mill'!E$11:E$1650,'8a) NC Summary-Feed Mill'!$A73),"")</f>
        <v>#REF!</v>
      </c>
      <c r="F73" s="161" t="str">
        <f t="array" ref="F73:F74">IFERROR(INDEX('7) Audit Report Feed Mill'!F$11:F$1650,'8a) NC Summary-Feed Mill'!$A73),"")</f>
        <v>#REF!</v>
      </c>
      <c r="G73" s="464" t="str">
        <f t="array" ref="G73:G74">IFERROR(INDEX('7) Audit Report Feed Mill'!H$11:H$1650,'8a) NC Summary-Feed Mill'!$A73),"")</f>
        <v>#REF!</v>
      </c>
      <c r="H73" s="559" t="str">
        <f t="array" ref="H73:H74">IFERROR(INDEX('7) Audit Report Feed Mill'!I$11:I$1650,'8a) NC Summary-Feed Mill'!$A73),"")</f>
        <v>#REF!</v>
      </c>
      <c r="I73" s="559" t="str">
        <f t="array" ref="I73:I74">IFERROR(INDEX('7) Audit Report Feed Mill'!J$11:J$1650,'8a) NC Summary-Feed Mill'!$A73),"")</f>
        <v>#REF!</v>
      </c>
      <c r="J73" s="466" t="str">
        <f t="array" ref="J73:J74">IFERROR(INDEX('7) Audit Report Feed Mill'!K$11:K$1650,'8a) NC Summary-Feed Mill'!$A73),"")</f>
        <v>#REF!</v>
      </c>
      <c r="K73" s="466" t="str">
        <f t="array" ref="K73:K74">IFERROR(INDEX('7) Audit Report Feed Mill'!L$11:L$1650,'8a) NC Summary-Feed Mill'!$A73),"")</f>
        <v>#REF!</v>
      </c>
      <c r="L73" s="559" t="str">
        <f t="array" ref="L73:L74">IFERROR(INDEX('7) Audit Report Feed Mill'!M$11:M$1650,'8a) NC Summary-Feed Mill'!$A73),"")</f>
        <v>#REF!</v>
      </c>
      <c r="M73" s="559" t="str">
        <f t="array" ref="M73:M74">IFERROR(INDEX('7) Audit Report Feed Mill'!N$11:N$1650,'8a) NC Summary-Feed Mill'!$A73),"")</f>
        <v>#REF!</v>
      </c>
      <c r="N73" s="559" t="str">
        <f t="array" ref="N73:N74">IFERROR(INDEX('7) Audit Report Feed Mill'!O$11:O$1650,'8a) NC Summary-Feed Mill'!$A73),"")</f>
        <v>#REF!</v>
      </c>
      <c r="O73" s="559" t="str">
        <f t="array" ref="O73:O74">IFERROR(INDEX('7) Audit Report Feed Mill'!P$11:P$1650,'8a) NC Summary-Feed Mill'!$A73),"")</f>
        <v>#REF!</v>
      </c>
      <c r="P73" s="559" t="str">
        <f t="array" ref="P73:P74">IFERROR(INDEX('7) Audit Report Feed Mill'!Q$11:Q$1650,'8a) NC Summary-Feed Mill'!$A73),"")</f>
        <v>#REF!</v>
      </c>
      <c r="Q73" s="466" t="str">
        <f t="array" ref="Q73:Q74">IFERROR(INDEX('7) Audit Report Feed Mill'!R$11:R$1650,'8a) NC Summary-Feed Mill'!$A73),"")</f>
        <v>#REF!</v>
      </c>
      <c r="R73" s="559" t="str">
        <f t="array" ref="R73:R74">IFERROR(INDEX('7) Audit Report Feed Mill'!S$11:S$1650,'8a) NC Summary-Feed Mill'!$A73),"")</f>
        <v>#REF!</v>
      </c>
      <c r="S73" s="559" t="str">
        <f t="array" ref="S73:S74">IFERROR(INDEX('7) Audit Report Feed Mill'!T$11:T$1650,'8a) NC Summary-Feed Mill'!$A73),"")</f>
        <v>#REF!</v>
      </c>
      <c r="T73" s="466" t="str">
        <f t="array" ref="T73:T74">IFERROR(INDEX('7) Audit Report Feed Mill'!U$11:U$1650,'8a) NC Summary-Feed Mill'!$A73),"")</f>
        <v>#REF!</v>
      </c>
      <c r="U73" s="558" t="str">
        <f t="array" ref="U73:U74">IFERROR(INDEX('7) Audit Report Feed Mill'!V$11:V$1650,'8a) NC Summary-Feed Mill'!$A73),"")</f>
        <v>#REF!</v>
      </c>
      <c r="V73" s="559" t="str">
        <f t="array" ref="V73:V74">IFERROR(INDEX('7) Audit Report Feed Mill'!W$11:W$1650,'8a) NC Summary-Feed Mill'!$A73),"")</f>
        <v>#REF!</v>
      </c>
      <c r="W73" s="558" t="str">
        <f t="array" ref="W73:W74">IFERROR(INDEX('7) Audit Report Feed Mill'!X$11:X$1650,'8a) NC Summary-Feed Mill'!$A73),"")</f>
        <v>#REF!</v>
      </c>
      <c r="X73" s="559" t="str">
        <f t="array" ref="X73:X74">IFERROR(INDEX('7) Audit Report Feed Mill'!Z$11:Z$1650,'8a) NC Summary-Feed Mill'!$A73),"")</f>
        <v>#REF!</v>
      </c>
      <c r="Y73" s="3"/>
      <c r="Z73" s="3"/>
    </row>
    <row r="74" ht="14.25" customHeight="1">
      <c r="A74" s="557" t="str">
        <f>IF(ROWS($A$10:A74)&lt;=$A$6, MATCH("*R*",OFFSET('7) Audit Report Feed Mill'!$H$11,A73,0,4770),0)+A73,"")</f>
        <v/>
      </c>
      <c r="B74" s="558" t="str">
        <f t="array" ref="B74:B75">IFERROR(INDEX('7) Audit Report Feed Mill'!Y$11:Y$1650,'8a) NC Summary-Feed Mill'!$A74),"")</f>
        <v>#REF!</v>
      </c>
      <c r="C74" s="558" t="str">
        <f t="array" ref="C74:C75">IFERROR(INDEX('7) Audit Report Feed Mill'!C$11:C$1650,'8a) NC Summary-Feed Mill'!$A74),"")</f>
        <v>#REF!</v>
      </c>
      <c r="D74" s="559" t="str">
        <f t="array" ref="D74:D75">IFERROR(INDEX('7) Audit Report Feed Mill'!D$11:D$1650,'8a) NC Summary-Feed Mill'!$A74),"")</f>
        <v>#REF!</v>
      </c>
      <c r="E74" s="560" t="str">
        <f t="array" ref="E74:E75">IFERROR(INDEX('7) Audit Report Feed Mill'!E$11:E$1650,'8a) NC Summary-Feed Mill'!$A74),"")</f>
        <v>#REF!</v>
      </c>
      <c r="F74" s="161" t="str">
        <f t="array" ref="F74:F75">IFERROR(INDEX('7) Audit Report Feed Mill'!F$11:F$1650,'8a) NC Summary-Feed Mill'!$A74),"")</f>
        <v>#REF!</v>
      </c>
      <c r="G74" s="464" t="str">
        <f t="array" ref="G74:G75">IFERROR(INDEX('7) Audit Report Feed Mill'!H$11:H$1650,'8a) NC Summary-Feed Mill'!$A74),"")</f>
        <v>#REF!</v>
      </c>
      <c r="H74" s="559" t="str">
        <f t="array" ref="H74:H75">IFERROR(INDEX('7) Audit Report Feed Mill'!I$11:I$1650,'8a) NC Summary-Feed Mill'!$A74),"")</f>
        <v>#REF!</v>
      </c>
      <c r="I74" s="559" t="str">
        <f t="array" ref="I74:I75">IFERROR(INDEX('7) Audit Report Feed Mill'!J$11:J$1650,'8a) NC Summary-Feed Mill'!$A74),"")</f>
        <v>#REF!</v>
      </c>
      <c r="J74" s="466" t="str">
        <f t="array" ref="J74:J75">IFERROR(INDEX('7) Audit Report Feed Mill'!K$11:K$1650,'8a) NC Summary-Feed Mill'!$A74),"")</f>
        <v>#REF!</v>
      </c>
      <c r="K74" s="466" t="str">
        <f t="array" ref="K74:K75">IFERROR(INDEX('7) Audit Report Feed Mill'!L$11:L$1650,'8a) NC Summary-Feed Mill'!$A74),"")</f>
        <v>#REF!</v>
      </c>
      <c r="L74" s="559" t="str">
        <f t="array" ref="L74:L75">IFERROR(INDEX('7) Audit Report Feed Mill'!M$11:M$1650,'8a) NC Summary-Feed Mill'!$A74),"")</f>
        <v>#REF!</v>
      </c>
      <c r="M74" s="559" t="str">
        <f t="array" ref="M74:M75">IFERROR(INDEX('7) Audit Report Feed Mill'!N$11:N$1650,'8a) NC Summary-Feed Mill'!$A74),"")</f>
        <v>#REF!</v>
      </c>
      <c r="N74" s="559" t="str">
        <f t="array" ref="N74:N75">IFERROR(INDEX('7) Audit Report Feed Mill'!O$11:O$1650,'8a) NC Summary-Feed Mill'!$A74),"")</f>
        <v>#REF!</v>
      </c>
      <c r="O74" s="559" t="str">
        <f t="array" ref="O74:O75">IFERROR(INDEX('7) Audit Report Feed Mill'!P$11:P$1650,'8a) NC Summary-Feed Mill'!$A74),"")</f>
        <v>#REF!</v>
      </c>
      <c r="P74" s="559" t="str">
        <f t="array" ref="P74:P75">IFERROR(INDEX('7) Audit Report Feed Mill'!Q$11:Q$1650,'8a) NC Summary-Feed Mill'!$A74),"")</f>
        <v>#REF!</v>
      </c>
      <c r="Q74" s="466" t="str">
        <f t="array" ref="Q74:Q75">IFERROR(INDEX('7) Audit Report Feed Mill'!R$11:R$1650,'8a) NC Summary-Feed Mill'!$A74),"")</f>
        <v>#REF!</v>
      </c>
      <c r="R74" s="559" t="str">
        <f t="array" ref="R74:R75">IFERROR(INDEX('7) Audit Report Feed Mill'!S$11:S$1650,'8a) NC Summary-Feed Mill'!$A74),"")</f>
        <v>#REF!</v>
      </c>
      <c r="S74" s="559" t="str">
        <f t="array" ref="S74:S75">IFERROR(INDEX('7) Audit Report Feed Mill'!T$11:T$1650,'8a) NC Summary-Feed Mill'!$A74),"")</f>
        <v>#REF!</v>
      </c>
      <c r="T74" s="466" t="str">
        <f t="array" ref="T74:T75">IFERROR(INDEX('7) Audit Report Feed Mill'!U$11:U$1650,'8a) NC Summary-Feed Mill'!$A74),"")</f>
        <v>#REF!</v>
      </c>
      <c r="U74" s="558" t="str">
        <f t="array" ref="U74:U75">IFERROR(INDEX('7) Audit Report Feed Mill'!V$11:V$1650,'8a) NC Summary-Feed Mill'!$A74),"")</f>
        <v>#REF!</v>
      </c>
      <c r="V74" s="559" t="str">
        <f t="array" ref="V74:V75">IFERROR(INDEX('7) Audit Report Feed Mill'!W$11:W$1650,'8a) NC Summary-Feed Mill'!$A74),"")</f>
        <v>#REF!</v>
      </c>
      <c r="W74" s="558" t="str">
        <f t="array" ref="W74:W75">IFERROR(INDEX('7) Audit Report Feed Mill'!X$11:X$1650,'8a) NC Summary-Feed Mill'!$A74),"")</f>
        <v>#REF!</v>
      </c>
      <c r="X74" s="559" t="str">
        <f t="array" ref="X74:X75">IFERROR(INDEX('7) Audit Report Feed Mill'!Z$11:Z$1650,'8a) NC Summary-Feed Mill'!$A74),"")</f>
        <v>#REF!</v>
      </c>
      <c r="Y74" s="3"/>
      <c r="Z74" s="3"/>
    </row>
    <row r="75" ht="14.25" customHeight="1">
      <c r="A75" s="557" t="str">
        <f>IF(ROWS($A$10:A75)&lt;=$A$6, MATCH("*R*",OFFSET('7) Audit Report Feed Mill'!$H$11,A74,0,4770),0)+A74,"")</f>
        <v/>
      </c>
      <c r="B75" s="558" t="str">
        <f t="array" ref="B75:B76">IFERROR(INDEX('7) Audit Report Feed Mill'!Y$11:Y$1650,'8a) NC Summary-Feed Mill'!$A75),"")</f>
        <v>#REF!</v>
      </c>
      <c r="C75" s="558" t="str">
        <f t="array" ref="C75:C76">IFERROR(INDEX('7) Audit Report Feed Mill'!C$11:C$1650,'8a) NC Summary-Feed Mill'!$A75),"")</f>
        <v>#REF!</v>
      </c>
      <c r="D75" s="559" t="str">
        <f t="array" ref="D75:D76">IFERROR(INDEX('7) Audit Report Feed Mill'!D$11:D$1650,'8a) NC Summary-Feed Mill'!$A75),"")</f>
        <v>#REF!</v>
      </c>
      <c r="E75" s="560" t="str">
        <f t="array" ref="E75:E76">IFERROR(INDEX('7) Audit Report Feed Mill'!E$11:E$1650,'8a) NC Summary-Feed Mill'!$A75),"")</f>
        <v>#REF!</v>
      </c>
      <c r="F75" s="161" t="str">
        <f t="array" ref="F75:F76">IFERROR(INDEX('7) Audit Report Feed Mill'!F$11:F$1650,'8a) NC Summary-Feed Mill'!$A75),"")</f>
        <v>#REF!</v>
      </c>
      <c r="G75" s="464" t="str">
        <f t="array" ref="G75:G76">IFERROR(INDEX('7) Audit Report Feed Mill'!H$11:H$1650,'8a) NC Summary-Feed Mill'!$A75),"")</f>
        <v>#REF!</v>
      </c>
      <c r="H75" s="559" t="str">
        <f t="array" ref="H75:H76">IFERROR(INDEX('7) Audit Report Feed Mill'!I$11:I$1650,'8a) NC Summary-Feed Mill'!$A75),"")</f>
        <v>#REF!</v>
      </c>
      <c r="I75" s="559" t="str">
        <f t="array" ref="I75:I76">IFERROR(INDEX('7) Audit Report Feed Mill'!J$11:J$1650,'8a) NC Summary-Feed Mill'!$A75),"")</f>
        <v>#REF!</v>
      </c>
      <c r="J75" s="466" t="str">
        <f t="array" ref="J75:J76">IFERROR(INDEX('7) Audit Report Feed Mill'!K$11:K$1650,'8a) NC Summary-Feed Mill'!$A75),"")</f>
        <v>#REF!</v>
      </c>
      <c r="K75" s="466" t="str">
        <f t="array" ref="K75:K76">IFERROR(INDEX('7) Audit Report Feed Mill'!L$11:L$1650,'8a) NC Summary-Feed Mill'!$A75),"")</f>
        <v>#REF!</v>
      </c>
      <c r="L75" s="559" t="str">
        <f t="array" ref="L75:L76">IFERROR(INDEX('7) Audit Report Feed Mill'!M$11:M$1650,'8a) NC Summary-Feed Mill'!$A75),"")</f>
        <v>#REF!</v>
      </c>
      <c r="M75" s="559" t="str">
        <f t="array" ref="M75:M76">IFERROR(INDEX('7) Audit Report Feed Mill'!N$11:N$1650,'8a) NC Summary-Feed Mill'!$A75),"")</f>
        <v>#REF!</v>
      </c>
      <c r="N75" s="559" t="str">
        <f t="array" ref="N75:N76">IFERROR(INDEX('7) Audit Report Feed Mill'!O$11:O$1650,'8a) NC Summary-Feed Mill'!$A75),"")</f>
        <v>#REF!</v>
      </c>
      <c r="O75" s="559" t="str">
        <f t="array" ref="O75:O76">IFERROR(INDEX('7) Audit Report Feed Mill'!P$11:P$1650,'8a) NC Summary-Feed Mill'!$A75),"")</f>
        <v>#REF!</v>
      </c>
      <c r="P75" s="559" t="str">
        <f t="array" ref="P75:P76">IFERROR(INDEX('7) Audit Report Feed Mill'!Q$11:Q$1650,'8a) NC Summary-Feed Mill'!$A75),"")</f>
        <v>#REF!</v>
      </c>
      <c r="Q75" s="466" t="str">
        <f t="array" ref="Q75:Q76">IFERROR(INDEX('7) Audit Report Feed Mill'!R$11:R$1650,'8a) NC Summary-Feed Mill'!$A75),"")</f>
        <v>#REF!</v>
      </c>
      <c r="R75" s="559" t="str">
        <f t="array" ref="R75:R76">IFERROR(INDEX('7) Audit Report Feed Mill'!S$11:S$1650,'8a) NC Summary-Feed Mill'!$A75),"")</f>
        <v>#REF!</v>
      </c>
      <c r="S75" s="559" t="str">
        <f t="array" ref="S75:S76">IFERROR(INDEX('7) Audit Report Feed Mill'!T$11:T$1650,'8a) NC Summary-Feed Mill'!$A75),"")</f>
        <v>#REF!</v>
      </c>
      <c r="T75" s="466" t="str">
        <f t="array" ref="T75:T76">IFERROR(INDEX('7) Audit Report Feed Mill'!U$11:U$1650,'8a) NC Summary-Feed Mill'!$A75),"")</f>
        <v>#REF!</v>
      </c>
      <c r="U75" s="558" t="str">
        <f t="array" ref="U75:U76">IFERROR(INDEX('7) Audit Report Feed Mill'!V$11:V$1650,'8a) NC Summary-Feed Mill'!$A75),"")</f>
        <v>#REF!</v>
      </c>
      <c r="V75" s="559" t="str">
        <f t="array" ref="V75:V76">IFERROR(INDEX('7) Audit Report Feed Mill'!W$11:W$1650,'8a) NC Summary-Feed Mill'!$A75),"")</f>
        <v>#REF!</v>
      </c>
      <c r="W75" s="558" t="str">
        <f t="array" ref="W75:W76">IFERROR(INDEX('7) Audit Report Feed Mill'!X$11:X$1650,'8a) NC Summary-Feed Mill'!$A75),"")</f>
        <v>#REF!</v>
      </c>
      <c r="X75" s="559" t="str">
        <f t="array" ref="X75:X76">IFERROR(INDEX('7) Audit Report Feed Mill'!Z$11:Z$1650,'8a) NC Summary-Feed Mill'!$A75),"")</f>
        <v>#REF!</v>
      </c>
      <c r="Y75" s="3"/>
      <c r="Z75" s="3"/>
    </row>
    <row r="76" ht="14.25" customHeight="1">
      <c r="A76" s="557" t="str">
        <f>IF(ROWS($A$10:A76)&lt;=$A$6, MATCH("*R*",OFFSET('7) Audit Report Feed Mill'!$H$11,A75,0,4770),0)+A75,"")</f>
        <v/>
      </c>
      <c r="B76" s="558" t="str">
        <f t="array" ref="B76:B77">IFERROR(INDEX('7) Audit Report Feed Mill'!Y$11:Y$1650,'8a) NC Summary-Feed Mill'!$A76),"")</f>
        <v>#REF!</v>
      </c>
      <c r="C76" s="558" t="str">
        <f t="array" ref="C76:C77">IFERROR(INDEX('7) Audit Report Feed Mill'!C$11:C$1650,'8a) NC Summary-Feed Mill'!$A76),"")</f>
        <v>#REF!</v>
      </c>
      <c r="D76" s="559" t="str">
        <f t="array" ref="D76:D77">IFERROR(INDEX('7) Audit Report Feed Mill'!D$11:D$1650,'8a) NC Summary-Feed Mill'!$A76),"")</f>
        <v>#REF!</v>
      </c>
      <c r="E76" s="560" t="str">
        <f t="array" ref="E76:E77">IFERROR(INDEX('7) Audit Report Feed Mill'!E$11:E$1650,'8a) NC Summary-Feed Mill'!$A76),"")</f>
        <v>#REF!</v>
      </c>
      <c r="F76" s="161" t="str">
        <f t="array" ref="F76:F77">IFERROR(INDEX('7) Audit Report Feed Mill'!F$11:F$1650,'8a) NC Summary-Feed Mill'!$A76),"")</f>
        <v>#REF!</v>
      </c>
      <c r="G76" s="464" t="str">
        <f t="array" ref="G76:G77">IFERROR(INDEX('7) Audit Report Feed Mill'!H$11:H$1650,'8a) NC Summary-Feed Mill'!$A76),"")</f>
        <v>#REF!</v>
      </c>
      <c r="H76" s="559" t="str">
        <f t="array" ref="H76:H77">IFERROR(INDEX('7) Audit Report Feed Mill'!I$11:I$1650,'8a) NC Summary-Feed Mill'!$A76),"")</f>
        <v>#REF!</v>
      </c>
      <c r="I76" s="559" t="str">
        <f t="array" ref="I76:I77">IFERROR(INDEX('7) Audit Report Feed Mill'!J$11:J$1650,'8a) NC Summary-Feed Mill'!$A76),"")</f>
        <v>#REF!</v>
      </c>
      <c r="J76" s="466" t="str">
        <f t="array" ref="J76:J77">IFERROR(INDEX('7) Audit Report Feed Mill'!K$11:K$1650,'8a) NC Summary-Feed Mill'!$A76),"")</f>
        <v>#REF!</v>
      </c>
      <c r="K76" s="466" t="str">
        <f t="array" ref="K76:K77">IFERROR(INDEX('7) Audit Report Feed Mill'!L$11:L$1650,'8a) NC Summary-Feed Mill'!$A76),"")</f>
        <v>#REF!</v>
      </c>
      <c r="L76" s="559" t="str">
        <f t="array" ref="L76:L77">IFERROR(INDEX('7) Audit Report Feed Mill'!M$11:M$1650,'8a) NC Summary-Feed Mill'!$A76),"")</f>
        <v>#REF!</v>
      </c>
      <c r="M76" s="559" t="str">
        <f t="array" ref="M76:M77">IFERROR(INDEX('7) Audit Report Feed Mill'!N$11:N$1650,'8a) NC Summary-Feed Mill'!$A76),"")</f>
        <v>#REF!</v>
      </c>
      <c r="N76" s="559" t="str">
        <f t="array" ref="N76:N77">IFERROR(INDEX('7) Audit Report Feed Mill'!O$11:O$1650,'8a) NC Summary-Feed Mill'!$A76),"")</f>
        <v>#REF!</v>
      </c>
      <c r="O76" s="559" t="str">
        <f t="array" ref="O76:O77">IFERROR(INDEX('7) Audit Report Feed Mill'!P$11:P$1650,'8a) NC Summary-Feed Mill'!$A76),"")</f>
        <v>#REF!</v>
      </c>
      <c r="P76" s="559" t="str">
        <f t="array" ref="P76:P77">IFERROR(INDEX('7) Audit Report Feed Mill'!Q$11:Q$1650,'8a) NC Summary-Feed Mill'!$A76),"")</f>
        <v>#REF!</v>
      </c>
      <c r="Q76" s="466" t="str">
        <f t="array" ref="Q76:Q77">IFERROR(INDEX('7) Audit Report Feed Mill'!R$11:R$1650,'8a) NC Summary-Feed Mill'!$A76),"")</f>
        <v>#REF!</v>
      </c>
      <c r="R76" s="559" t="str">
        <f t="array" ref="R76:R77">IFERROR(INDEX('7) Audit Report Feed Mill'!S$11:S$1650,'8a) NC Summary-Feed Mill'!$A76),"")</f>
        <v>#REF!</v>
      </c>
      <c r="S76" s="559" t="str">
        <f t="array" ref="S76:S77">IFERROR(INDEX('7) Audit Report Feed Mill'!T$11:T$1650,'8a) NC Summary-Feed Mill'!$A76),"")</f>
        <v>#REF!</v>
      </c>
      <c r="T76" s="466" t="str">
        <f t="array" ref="T76:T77">IFERROR(INDEX('7) Audit Report Feed Mill'!U$11:U$1650,'8a) NC Summary-Feed Mill'!$A76),"")</f>
        <v>#REF!</v>
      </c>
      <c r="U76" s="558" t="str">
        <f t="array" ref="U76:U77">IFERROR(INDEX('7) Audit Report Feed Mill'!V$11:V$1650,'8a) NC Summary-Feed Mill'!$A76),"")</f>
        <v>#REF!</v>
      </c>
      <c r="V76" s="559" t="str">
        <f t="array" ref="V76:V77">IFERROR(INDEX('7) Audit Report Feed Mill'!W$11:W$1650,'8a) NC Summary-Feed Mill'!$A76),"")</f>
        <v>#REF!</v>
      </c>
      <c r="W76" s="558" t="str">
        <f t="array" ref="W76:W77">IFERROR(INDEX('7) Audit Report Feed Mill'!X$11:X$1650,'8a) NC Summary-Feed Mill'!$A76),"")</f>
        <v>#REF!</v>
      </c>
      <c r="X76" s="559" t="str">
        <f t="array" ref="X76:X77">IFERROR(INDEX('7) Audit Report Feed Mill'!Z$11:Z$1650,'8a) NC Summary-Feed Mill'!$A76),"")</f>
        <v>#REF!</v>
      </c>
      <c r="Y76" s="3"/>
      <c r="Z76" s="3"/>
    </row>
    <row r="77" ht="14.25" customHeight="1">
      <c r="A77" s="557" t="str">
        <f>IF(ROWS($A$10:A77)&lt;=$A$6, MATCH("*R*",OFFSET('7) Audit Report Feed Mill'!$H$11,A76,0,4770),0)+A76,"")</f>
        <v/>
      </c>
      <c r="B77" s="558" t="str">
        <f t="array" ref="B77:B78">IFERROR(INDEX('7) Audit Report Feed Mill'!Y$11:Y$1650,'8a) NC Summary-Feed Mill'!$A77),"")</f>
        <v>#REF!</v>
      </c>
      <c r="C77" s="558" t="str">
        <f t="array" ref="C77:C78">IFERROR(INDEX('7) Audit Report Feed Mill'!C$11:C$1650,'8a) NC Summary-Feed Mill'!$A77),"")</f>
        <v>#REF!</v>
      </c>
      <c r="D77" s="559" t="str">
        <f t="array" ref="D77:D78">IFERROR(INDEX('7) Audit Report Feed Mill'!D$11:D$1650,'8a) NC Summary-Feed Mill'!$A77),"")</f>
        <v>#REF!</v>
      </c>
      <c r="E77" s="560" t="str">
        <f t="array" ref="E77:E78">IFERROR(INDEX('7) Audit Report Feed Mill'!E$11:E$1650,'8a) NC Summary-Feed Mill'!$A77),"")</f>
        <v>#REF!</v>
      </c>
      <c r="F77" s="161" t="str">
        <f t="array" ref="F77:F78">IFERROR(INDEX('7) Audit Report Feed Mill'!F$11:F$1650,'8a) NC Summary-Feed Mill'!$A77),"")</f>
        <v>#REF!</v>
      </c>
      <c r="G77" s="464" t="str">
        <f t="array" ref="G77:G78">IFERROR(INDEX('7) Audit Report Feed Mill'!H$11:H$1650,'8a) NC Summary-Feed Mill'!$A77),"")</f>
        <v>#REF!</v>
      </c>
      <c r="H77" s="559" t="str">
        <f t="array" ref="H77:H78">IFERROR(INDEX('7) Audit Report Feed Mill'!I$11:I$1650,'8a) NC Summary-Feed Mill'!$A77),"")</f>
        <v>#REF!</v>
      </c>
      <c r="I77" s="559" t="str">
        <f t="array" ref="I77:I78">IFERROR(INDEX('7) Audit Report Feed Mill'!J$11:J$1650,'8a) NC Summary-Feed Mill'!$A77),"")</f>
        <v>#REF!</v>
      </c>
      <c r="J77" s="466" t="str">
        <f t="array" ref="J77:J78">IFERROR(INDEX('7) Audit Report Feed Mill'!K$11:K$1650,'8a) NC Summary-Feed Mill'!$A77),"")</f>
        <v>#REF!</v>
      </c>
      <c r="K77" s="466" t="str">
        <f t="array" ref="K77:K78">IFERROR(INDEX('7) Audit Report Feed Mill'!L$11:L$1650,'8a) NC Summary-Feed Mill'!$A77),"")</f>
        <v>#REF!</v>
      </c>
      <c r="L77" s="559" t="str">
        <f t="array" ref="L77:L78">IFERROR(INDEX('7) Audit Report Feed Mill'!M$11:M$1650,'8a) NC Summary-Feed Mill'!$A77),"")</f>
        <v>#REF!</v>
      </c>
      <c r="M77" s="559" t="str">
        <f t="array" ref="M77:M78">IFERROR(INDEX('7) Audit Report Feed Mill'!N$11:N$1650,'8a) NC Summary-Feed Mill'!$A77),"")</f>
        <v>#REF!</v>
      </c>
      <c r="N77" s="559" t="str">
        <f t="array" ref="N77:N78">IFERROR(INDEX('7) Audit Report Feed Mill'!O$11:O$1650,'8a) NC Summary-Feed Mill'!$A77),"")</f>
        <v>#REF!</v>
      </c>
      <c r="O77" s="559" t="str">
        <f t="array" ref="O77:O78">IFERROR(INDEX('7) Audit Report Feed Mill'!P$11:P$1650,'8a) NC Summary-Feed Mill'!$A77),"")</f>
        <v>#REF!</v>
      </c>
      <c r="P77" s="559" t="str">
        <f t="array" ref="P77:P78">IFERROR(INDEX('7) Audit Report Feed Mill'!Q$11:Q$1650,'8a) NC Summary-Feed Mill'!$A77),"")</f>
        <v>#REF!</v>
      </c>
      <c r="Q77" s="466" t="str">
        <f t="array" ref="Q77:Q78">IFERROR(INDEX('7) Audit Report Feed Mill'!R$11:R$1650,'8a) NC Summary-Feed Mill'!$A77),"")</f>
        <v>#REF!</v>
      </c>
      <c r="R77" s="559" t="str">
        <f t="array" ref="R77:R78">IFERROR(INDEX('7) Audit Report Feed Mill'!S$11:S$1650,'8a) NC Summary-Feed Mill'!$A77),"")</f>
        <v>#REF!</v>
      </c>
      <c r="S77" s="559" t="str">
        <f t="array" ref="S77:S78">IFERROR(INDEX('7) Audit Report Feed Mill'!T$11:T$1650,'8a) NC Summary-Feed Mill'!$A77),"")</f>
        <v>#REF!</v>
      </c>
      <c r="T77" s="466" t="str">
        <f t="array" ref="T77:T78">IFERROR(INDEX('7) Audit Report Feed Mill'!U$11:U$1650,'8a) NC Summary-Feed Mill'!$A77),"")</f>
        <v>#REF!</v>
      </c>
      <c r="U77" s="558" t="str">
        <f t="array" ref="U77:U78">IFERROR(INDEX('7) Audit Report Feed Mill'!V$11:V$1650,'8a) NC Summary-Feed Mill'!$A77),"")</f>
        <v>#REF!</v>
      </c>
      <c r="V77" s="559" t="str">
        <f t="array" ref="V77:V78">IFERROR(INDEX('7) Audit Report Feed Mill'!W$11:W$1650,'8a) NC Summary-Feed Mill'!$A77),"")</f>
        <v>#REF!</v>
      </c>
      <c r="W77" s="558" t="str">
        <f t="array" ref="W77:W78">IFERROR(INDEX('7) Audit Report Feed Mill'!X$11:X$1650,'8a) NC Summary-Feed Mill'!$A77),"")</f>
        <v>#REF!</v>
      </c>
      <c r="X77" s="559" t="str">
        <f t="array" ref="X77:X78">IFERROR(INDEX('7) Audit Report Feed Mill'!Z$11:Z$1650,'8a) NC Summary-Feed Mill'!$A77),"")</f>
        <v>#REF!</v>
      </c>
      <c r="Y77" s="3"/>
      <c r="Z77" s="3"/>
    </row>
    <row r="78" ht="14.25" customHeight="1">
      <c r="A78" s="557" t="str">
        <f>IF(ROWS($A$10:A78)&lt;=$A$6, MATCH("*R*",OFFSET('7) Audit Report Feed Mill'!$H$11,A77,0,4770),0)+A77,"")</f>
        <v/>
      </c>
      <c r="B78" s="558" t="str">
        <f t="array" ref="B78:B79">IFERROR(INDEX('7) Audit Report Feed Mill'!Y$11:Y$1650,'8a) NC Summary-Feed Mill'!$A78),"")</f>
        <v>#REF!</v>
      </c>
      <c r="C78" s="558" t="str">
        <f t="array" ref="C78:C79">IFERROR(INDEX('7) Audit Report Feed Mill'!C$11:C$1650,'8a) NC Summary-Feed Mill'!$A78),"")</f>
        <v>#REF!</v>
      </c>
      <c r="D78" s="559" t="str">
        <f t="array" ref="D78:D79">IFERROR(INDEX('7) Audit Report Feed Mill'!D$11:D$1650,'8a) NC Summary-Feed Mill'!$A78),"")</f>
        <v>#REF!</v>
      </c>
      <c r="E78" s="560" t="str">
        <f t="array" ref="E78:E79">IFERROR(INDEX('7) Audit Report Feed Mill'!E$11:E$1650,'8a) NC Summary-Feed Mill'!$A78),"")</f>
        <v>#REF!</v>
      </c>
      <c r="F78" s="161" t="str">
        <f t="array" ref="F78:F79">IFERROR(INDEX('7) Audit Report Feed Mill'!F$11:F$1650,'8a) NC Summary-Feed Mill'!$A78),"")</f>
        <v>#REF!</v>
      </c>
      <c r="G78" s="464" t="str">
        <f t="array" ref="G78:G79">IFERROR(INDEX('7) Audit Report Feed Mill'!H$11:H$1650,'8a) NC Summary-Feed Mill'!$A78),"")</f>
        <v>#REF!</v>
      </c>
      <c r="H78" s="559" t="str">
        <f t="array" ref="H78:H79">IFERROR(INDEX('7) Audit Report Feed Mill'!I$11:I$1650,'8a) NC Summary-Feed Mill'!$A78),"")</f>
        <v>#REF!</v>
      </c>
      <c r="I78" s="559" t="str">
        <f t="array" ref="I78:I79">IFERROR(INDEX('7) Audit Report Feed Mill'!J$11:J$1650,'8a) NC Summary-Feed Mill'!$A78),"")</f>
        <v>#REF!</v>
      </c>
      <c r="J78" s="466" t="str">
        <f t="array" ref="J78:J79">IFERROR(INDEX('7) Audit Report Feed Mill'!K$11:K$1650,'8a) NC Summary-Feed Mill'!$A78),"")</f>
        <v>#REF!</v>
      </c>
      <c r="K78" s="466" t="str">
        <f t="array" ref="K78:K79">IFERROR(INDEX('7) Audit Report Feed Mill'!L$11:L$1650,'8a) NC Summary-Feed Mill'!$A78),"")</f>
        <v>#REF!</v>
      </c>
      <c r="L78" s="559" t="str">
        <f t="array" ref="L78:L79">IFERROR(INDEX('7) Audit Report Feed Mill'!M$11:M$1650,'8a) NC Summary-Feed Mill'!$A78),"")</f>
        <v>#REF!</v>
      </c>
      <c r="M78" s="559" t="str">
        <f t="array" ref="M78:M79">IFERROR(INDEX('7) Audit Report Feed Mill'!N$11:N$1650,'8a) NC Summary-Feed Mill'!$A78),"")</f>
        <v>#REF!</v>
      </c>
      <c r="N78" s="559" t="str">
        <f t="array" ref="N78:N79">IFERROR(INDEX('7) Audit Report Feed Mill'!O$11:O$1650,'8a) NC Summary-Feed Mill'!$A78),"")</f>
        <v>#REF!</v>
      </c>
      <c r="O78" s="559" t="str">
        <f t="array" ref="O78:O79">IFERROR(INDEX('7) Audit Report Feed Mill'!P$11:P$1650,'8a) NC Summary-Feed Mill'!$A78),"")</f>
        <v>#REF!</v>
      </c>
      <c r="P78" s="559" t="str">
        <f t="array" ref="P78:P79">IFERROR(INDEX('7) Audit Report Feed Mill'!Q$11:Q$1650,'8a) NC Summary-Feed Mill'!$A78),"")</f>
        <v>#REF!</v>
      </c>
      <c r="Q78" s="466" t="str">
        <f t="array" ref="Q78:Q79">IFERROR(INDEX('7) Audit Report Feed Mill'!R$11:R$1650,'8a) NC Summary-Feed Mill'!$A78),"")</f>
        <v>#REF!</v>
      </c>
      <c r="R78" s="559" t="str">
        <f t="array" ref="R78:R79">IFERROR(INDEX('7) Audit Report Feed Mill'!S$11:S$1650,'8a) NC Summary-Feed Mill'!$A78),"")</f>
        <v>#REF!</v>
      </c>
      <c r="S78" s="559" t="str">
        <f t="array" ref="S78:S79">IFERROR(INDEX('7) Audit Report Feed Mill'!T$11:T$1650,'8a) NC Summary-Feed Mill'!$A78),"")</f>
        <v>#REF!</v>
      </c>
      <c r="T78" s="466" t="str">
        <f t="array" ref="T78:T79">IFERROR(INDEX('7) Audit Report Feed Mill'!U$11:U$1650,'8a) NC Summary-Feed Mill'!$A78),"")</f>
        <v>#REF!</v>
      </c>
      <c r="U78" s="558" t="str">
        <f t="array" ref="U78:U79">IFERROR(INDEX('7) Audit Report Feed Mill'!V$11:V$1650,'8a) NC Summary-Feed Mill'!$A78),"")</f>
        <v>#REF!</v>
      </c>
      <c r="V78" s="559" t="str">
        <f t="array" ref="V78:V79">IFERROR(INDEX('7) Audit Report Feed Mill'!W$11:W$1650,'8a) NC Summary-Feed Mill'!$A78),"")</f>
        <v>#REF!</v>
      </c>
      <c r="W78" s="558" t="str">
        <f t="array" ref="W78:W79">IFERROR(INDEX('7) Audit Report Feed Mill'!X$11:X$1650,'8a) NC Summary-Feed Mill'!$A78),"")</f>
        <v>#REF!</v>
      </c>
      <c r="X78" s="559" t="str">
        <f t="array" ref="X78:X79">IFERROR(INDEX('7) Audit Report Feed Mill'!Z$11:Z$1650,'8a) NC Summary-Feed Mill'!$A78),"")</f>
        <v>#REF!</v>
      </c>
      <c r="Y78" s="3"/>
      <c r="Z78" s="3"/>
    </row>
    <row r="79" ht="14.25" customHeight="1">
      <c r="A79" s="557" t="str">
        <f>IF(ROWS($A$10:A79)&lt;=$A$6, MATCH("*R*",OFFSET('7) Audit Report Feed Mill'!$H$11,A78,0,4770),0)+A78,"")</f>
        <v/>
      </c>
      <c r="B79" s="558" t="str">
        <f t="array" ref="B79:B80">IFERROR(INDEX('7) Audit Report Feed Mill'!Y$11:Y$1650,'8a) NC Summary-Feed Mill'!$A79),"")</f>
        <v>#REF!</v>
      </c>
      <c r="C79" s="558" t="str">
        <f t="array" ref="C79:C80">IFERROR(INDEX('7) Audit Report Feed Mill'!C$11:C$1650,'8a) NC Summary-Feed Mill'!$A79),"")</f>
        <v>#REF!</v>
      </c>
      <c r="D79" s="559" t="str">
        <f t="array" ref="D79:D80">IFERROR(INDEX('7) Audit Report Feed Mill'!D$11:D$1650,'8a) NC Summary-Feed Mill'!$A79),"")</f>
        <v>#REF!</v>
      </c>
      <c r="E79" s="560" t="str">
        <f t="array" ref="E79:E80">IFERROR(INDEX('7) Audit Report Feed Mill'!E$11:E$1650,'8a) NC Summary-Feed Mill'!$A79),"")</f>
        <v>#REF!</v>
      </c>
      <c r="F79" s="161" t="str">
        <f t="array" ref="F79:F80">IFERROR(INDEX('7) Audit Report Feed Mill'!F$11:F$1650,'8a) NC Summary-Feed Mill'!$A79),"")</f>
        <v>#REF!</v>
      </c>
      <c r="G79" s="464" t="str">
        <f t="array" ref="G79:G80">IFERROR(INDEX('7) Audit Report Feed Mill'!H$11:H$1650,'8a) NC Summary-Feed Mill'!$A79),"")</f>
        <v>#REF!</v>
      </c>
      <c r="H79" s="559" t="str">
        <f t="array" ref="H79:H80">IFERROR(INDEX('7) Audit Report Feed Mill'!I$11:I$1650,'8a) NC Summary-Feed Mill'!$A79),"")</f>
        <v>#REF!</v>
      </c>
      <c r="I79" s="559" t="str">
        <f t="array" ref="I79:I80">IFERROR(INDEX('7) Audit Report Feed Mill'!J$11:J$1650,'8a) NC Summary-Feed Mill'!$A79),"")</f>
        <v>#REF!</v>
      </c>
      <c r="J79" s="466" t="str">
        <f t="array" ref="J79:J80">IFERROR(INDEX('7) Audit Report Feed Mill'!K$11:K$1650,'8a) NC Summary-Feed Mill'!$A79),"")</f>
        <v>#REF!</v>
      </c>
      <c r="K79" s="466" t="str">
        <f t="array" ref="K79:K80">IFERROR(INDEX('7) Audit Report Feed Mill'!L$11:L$1650,'8a) NC Summary-Feed Mill'!$A79),"")</f>
        <v>#REF!</v>
      </c>
      <c r="L79" s="559" t="str">
        <f t="array" ref="L79:L80">IFERROR(INDEX('7) Audit Report Feed Mill'!M$11:M$1650,'8a) NC Summary-Feed Mill'!$A79),"")</f>
        <v>#REF!</v>
      </c>
      <c r="M79" s="559" t="str">
        <f t="array" ref="M79:M80">IFERROR(INDEX('7) Audit Report Feed Mill'!N$11:N$1650,'8a) NC Summary-Feed Mill'!$A79),"")</f>
        <v>#REF!</v>
      </c>
      <c r="N79" s="559" t="str">
        <f t="array" ref="N79:N80">IFERROR(INDEX('7) Audit Report Feed Mill'!O$11:O$1650,'8a) NC Summary-Feed Mill'!$A79),"")</f>
        <v>#REF!</v>
      </c>
      <c r="O79" s="559" t="str">
        <f t="array" ref="O79:O80">IFERROR(INDEX('7) Audit Report Feed Mill'!P$11:P$1650,'8a) NC Summary-Feed Mill'!$A79),"")</f>
        <v>#REF!</v>
      </c>
      <c r="P79" s="559" t="str">
        <f t="array" ref="P79:P80">IFERROR(INDEX('7) Audit Report Feed Mill'!Q$11:Q$1650,'8a) NC Summary-Feed Mill'!$A79),"")</f>
        <v>#REF!</v>
      </c>
      <c r="Q79" s="466" t="str">
        <f t="array" ref="Q79:Q80">IFERROR(INDEX('7) Audit Report Feed Mill'!R$11:R$1650,'8a) NC Summary-Feed Mill'!$A79),"")</f>
        <v>#REF!</v>
      </c>
      <c r="R79" s="559" t="str">
        <f t="array" ref="R79:R80">IFERROR(INDEX('7) Audit Report Feed Mill'!S$11:S$1650,'8a) NC Summary-Feed Mill'!$A79),"")</f>
        <v>#REF!</v>
      </c>
      <c r="S79" s="559" t="str">
        <f t="array" ref="S79:S80">IFERROR(INDEX('7) Audit Report Feed Mill'!T$11:T$1650,'8a) NC Summary-Feed Mill'!$A79),"")</f>
        <v>#REF!</v>
      </c>
      <c r="T79" s="466" t="str">
        <f t="array" ref="T79:T80">IFERROR(INDEX('7) Audit Report Feed Mill'!U$11:U$1650,'8a) NC Summary-Feed Mill'!$A79),"")</f>
        <v>#REF!</v>
      </c>
      <c r="U79" s="558" t="str">
        <f t="array" ref="U79:U80">IFERROR(INDEX('7) Audit Report Feed Mill'!V$11:V$1650,'8a) NC Summary-Feed Mill'!$A79),"")</f>
        <v>#REF!</v>
      </c>
      <c r="V79" s="559" t="str">
        <f t="array" ref="V79:V80">IFERROR(INDEX('7) Audit Report Feed Mill'!W$11:W$1650,'8a) NC Summary-Feed Mill'!$A79),"")</f>
        <v>#REF!</v>
      </c>
      <c r="W79" s="558" t="str">
        <f t="array" ref="W79:W80">IFERROR(INDEX('7) Audit Report Feed Mill'!X$11:X$1650,'8a) NC Summary-Feed Mill'!$A79),"")</f>
        <v>#REF!</v>
      </c>
      <c r="X79" s="559" t="str">
        <f t="array" ref="X79:X80">IFERROR(INDEX('7) Audit Report Feed Mill'!Z$11:Z$1650,'8a) NC Summary-Feed Mill'!$A79),"")</f>
        <v>#REF!</v>
      </c>
      <c r="Y79" s="3"/>
      <c r="Z79" s="3"/>
    </row>
    <row r="80" ht="14.25" customHeight="1">
      <c r="A80" s="557" t="str">
        <f>IF(ROWS($A$10:A80)&lt;=$A$6, MATCH("*R*",OFFSET('7) Audit Report Feed Mill'!$H$11,A79,0,4770),0)+A79,"")</f>
        <v/>
      </c>
      <c r="B80" s="558" t="str">
        <f t="array" ref="B80:B81">IFERROR(INDEX('7) Audit Report Feed Mill'!Y$11:Y$1650,'8a) NC Summary-Feed Mill'!$A80),"")</f>
        <v>#REF!</v>
      </c>
      <c r="C80" s="558" t="str">
        <f t="array" ref="C80:C81">IFERROR(INDEX('7) Audit Report Feed Mill'!C$11:C$1650,'8a) NC Summary-Feed Mill'!$A80),"")</f>
        <v>#REF!</v>
      </c>
      <c r="D80" s="559" t="str">
        <f t="array" ref="D80:D81">IFERROR(INDEX('7) Audit Report Feed Mill'!D$11:D$1650,'8a) NC Summary-Feed Mill'!$A80),"")</f>
        <v>#REF!</v>
      </c>
      <c r="E80" s="560" t="str">
        <f t="array" ref="E80:E81">IFERROR(INDEX('7) Audit Report Feed Mill'!E$11:E$1650,'8a) NC Summary-Feed Mill'!$A80),"")</f>
        <v>#REF!</v>
      </c>
      <c r="F80" s="161" t="str">
        <f t="array" ref="F80:F81">IFERROR(INDEX('7) Audit Report Feed Mill'!F$11:F$1650,'8a) NC Summary-Feed Mill'!$A80),"")</f>
        <v>#REF!</v>
      </c>
      <c r="G80" s="464" t="str">
        <f t="array" ref="G80:G81">IFERROR(INDEX('7) Audit Report Feed Mill'!H$11:H$1650,'8a) NC Summary-Feed Mill'!$A80),"")</f>
        <v>#REF!</v>
      </c>
      <c r="H80" s="559" t="str">
        <f t="array" ref="H80:H81">IFERROR(INDEX('7) Audit Report Feed Mill'!I$11:I$1650,'8a) NC Summary-Feed Mill'!$A80),"")</f>
        <v>#REF!</v>
      </c>
      <c r="I80" s="559" t="str">
        <f t="array" ref="I80:I81">IFERROR(INDEX('7) Audit Report Feed Mill'!J$11:J$1650,'8a) NC Summary-Feed Mill'!$A80),"")</f>
        <v>#REF!</v>
      </c>
      <c r="J80" s="466" t="str">
        <f t="array" ref="J80:J81">IFERROR(INDEX('7) Audit Report Feed Mill'!K$11:K$1650,'8a) NC Summary-Feed Mill'!$A80),"")</f>
        <v>#REF!</v>
      </c>
      <c r="K80" s="466" t="str">
        <f t="array" ref="K80:K81">IFERROR(INDEX('7) Audit Report Feed Mill'!L$11:L$1650,'8a) NC Summary-Feed Mill'!$A80),"")</f>
        <v>#REF!</v>
      </c>
      <c r="L80" s="559" t="str">
        <f t="array" ref="L80:L81">IFERROR(INDEX('7) Audit Report Feed Mill'!M$11:M$1650,'8a) NC Summary-Feed Mill'!$A80),"")</f>
        <v>#REF!</v>
      </c>
      <c r="M80" s="559" t="str">
        <f t="array" ref="M80:M81">IFERROR(INDEX('7) Audit Report Feed Mill'!N$11:N$1650,'8a) NC Summary-Feed Mill'!$A80),"")</f>
        <v>#REF!</v>
      </c>
      <c r="N80" s="559" t="str">
        <f t="array" ref="N80:N81">IFERROR(INDEX('7) Audit Report Feed Mill'!O$11:O$1650,'8a) NC Summary-Feed Mill'!$A80),"")</f>
        <v>#REF!</v>
      </c>
      <c r="O80" s="559" t="str">
        <f t="array" ref="O80:O81">IFERROR(INDEX('7) Audit Report Feed Mill'!P$11:P$1650,'8a) NC Summary-Feed Mill'!$A80),"")</f>
        <v>#REF!</v>
      </c>
      <c r="P80" s="559" t="str">
        <f t="array" ref="P80:P81">IFERROR(INDEX('7) Audit Report Feed Mill'!Q$11:Q$1650,'8a) NC Summary-Feed Mill'!$A80),"")</f>
        <v>#REF!</v>
      </c>
      <c r="Q80" s="466" t="str">
        <f t="array" ref="Q80:Q81">IFERROR(INDEX('7) Audit Report Feed Mill'!R$11:R$1650,'8a) NC Summary-Feed Mill'!$A80),"")</f>
        <v>#REF!</v>
      </c>
      <c r="R80" s="559" t="str">
        <f t="array" ref="R80:R81">IFERROR(INDEX('7) Audit Report Feed Mill'!S$11:S$1650,'8a) NC Summary-Feed Mill'!$A80),"")</f>
        <v>#REF!</v>
      </c>
      <c r="S80" s="559" t="str">
        <f t="array" ref="S80:S81">IFERROR(INDEX('7) Audit Report Feed Mill'!T$11:T$1650,'8a) NC Summary-Feed Mill'!$A80),"")</f>
        <v>#REF!</v>
      </c>
      <c r="T80" s="466" t="str">
        <f t="array" ref="T80:T81">IFERROR(INDEX('7) Audit Report Feed Mill'!U$11:U$1650,'8a) NC Summary-Feed Mill'!$A80),"")</f>
        <v>#REF!</v>
      </c>
      <c r="U80" s="558" t="str">
        <f t="array" ref="U80:U81">IFERROR(INDEX('7) Audit Report Feed Mill'!V$11:V$1650,'8a) NC Summary-Feed Mill'!$A80),"")</f>
        <v>#REF!</v>
      </c>
      <c r="V80" s="559" t="str">
        <f t="array" ref="V80:V81">IFERROR(INDEX('7) Audit Report Feed Mill'!W$11:W$1650,'8a) NC Summary-Feed Mill'!$A80),"")</f>
        <v>#REF!</v>
      </c>
      <c r="W80" s="558" t="str">
        <f t="array" ref="W80:W81">IFERROR(INDEX('7) Audit Report Feed Mill'!X$11:X$1650,'8a) NC Summary-Feed Mill'!$A80),"")</f>
        <v>#REF!</v>
      </c>
      <c r="X80" s="559" t="str">
        <f t="array" ref="X80:X81">IFERROR(INDEX('7) Audit Report Feed Mill'!Z$11:Z$1650,'8a) NC Summary-Feed Mill'!$A80),"")</f>
        <v>#REF!</v>
      </c>
      <c r="Y80" s="3"/>
      <c r="Z80" s="3"/>
    </row>
    <row r="81" ht="14.25" customHeight="1">
      <c r="A81" s="557" t="str">
        <f>IF(ROWS($A$10:A81)&lt;=$A$6, MATCH("*R*",OFFSET('7) Audit Report Feed Mill'!$H$11,A80,0,4770),0)+A80,"")</f>
        <v/>
      </c>
      <c r="B81" s="558" t="str">
        <f t="array" ref="B81:B82">IFERROR(INDEX('7) Audit Report Feed Mill'!Y$11:Y$1650,'8a) NC Summary-Feed Mill'!$A81),"")</f>
        <v>#REF!</v>
      </c>
      <c r="C81" s="558" t="str">
        <f t="array" ref="C81:C82">IFERROR(INDEX('7) Audit Report Feed Mill'!C$11:C$1650,'8a) NC Summary-Feed Mill'!$A81),"")</f>
        <v>#REF!</v>
      </c>
      <c r="D81" s="559" t="str">
        <f t="array" ref="D81:D82">IFERROR(INDEX('7) Audit Report Feed Mill'!D$11:D$1650,'8a) NC Summary-Feed Mill'!$A81),"")</f>
        <v>#REF!</v>
      </c>
      <c r="E81" s="560" t="str">
        <f t="array" ref="E81:E82">IFERROR(INDEX('7) Audit Report Feed Mill'!E$11:E$1650,'8a) NC Summary-Feed Mill'!$A81),"")</f>
        <v>#REF!</v>
      </c>
      <c r="F81" s="161" t="str">
        <f t="array" ref="F81:F82">IFERROR(INDEX('7) Audit Report Feed Mill'!F$11:F$1650,'8a) NC Summary-Feed Mill'!$A81),"")</f>
        <v>#REF!</v>
      </c>
      <c r="G81" s="464" t="str">
        <f t="array" ref="G81:G82">IFERROR(INDEX('7) Audit Report Feed Mill'!H$11:H$1650,'8a) NC Summary-Feed Mill'!$A81),"")</f>
        <v>#REF!</v>
      </c>
      <c r="H81" s="559" t="str">
        <f t="array" ref="H81:H82">IFERROR(INDEX('7) Audit Report Feed Mill'!I$11:I$1650,'8a) NC Summary-Feed Mill'!$A81),"")</f>
        <v>#REF!</v>
      </c>
      <c r="I81" s="559" t="str">
        <f t="array" ref="I81:I82">IFERROR(INDEX('7) Audit Report Feed Mill'!J$11:J$1650,'8a) NC Summary-Feed Mill'!$A81),"")</f>
        <v>#REF!</v>
      </c>
      <c r="J81" s="466" t="str">
        <f t="array" ref="J81:J82">IFERROR(INDEX('7) Audit Report Feed Mill'!K$11:K$1650,'8a) NC Summary-Feed Mill'!$A81),"")</f>
        <v>#REF!</v>
      </c>
      <c r="K81" s="466" t="str">
        <f t="array" ref="K81:K82">IFERROR(INDEX('7) Audit Report Feed Mill'!L$11:L$1650,'8a) NC Summary-Feed Mill'!$A81),"")</f>
        <v>#REF!</v>
      </c>
      <c r="L81" s="559" t="str">
        <f t="array" ref="L81:L82">IFERROR(INDEX('7) Audit Report Feed Mill'!M$11:M$1650,'8a) NC Summary-Feed Mill'!$A81),"")</f>
        <v>#REF!</v>
      </c>
      <c r="M81" s="559" t="str">
        <f t="array" ref="M81:M82">IFERROR(INDEX('7) Audit Report Feed Mill'!N$11:N$1650,'8a) NC Summary-Feed Mill'!$A81),"")</f>
        <v>#REF!</v>
      </c>
      <c r="N81" s="559" t="str">
        <f t="array" ref="N81:N82">IFERROR(INDEX('7) Audit Report Feed Mill'!O$11:O$1650,'8a) NC Summary-Feed Mill'!$A81),"")</f>
        <v>#REF!</v>
      </c>
      <c r="O81" s="559" t="str">
        <f t="array" ref="O81:O82">IFERROR(INDEX('7) Audit Report Feed Mill'!P$11:P$1650,'8a) NC Summary-Feed Mill'!$A81),"")</f>
        <v>#REF!</v>
      </c>
      <c r="P81" s="559" t="str">
        <f t="array" ref="P81:P82">IFERROR(INDEX('7) Audit Report Feed Mill'!Q$11:Q$1650,'8a) NC Summary-Feed Mill'!$A81),"")</f>
        <v>#REF!</v>
      </c>
      <c r="Q81" s="466" t="str">
        <f t="array" ref="Q81:Q82">IFERROR(INDEX('7) Audit Report Feed Mill'!R$11:R$1650,'8a) NC Summary-Feed Mill'!$A81),"")</f>
        <v>#REF!</v>
      </c>
      <c r="R81" s="559" t="str">
        <f t="array" ref="R81:R82">IFERROR(INDEX('7) Audit Report Feed Mill'!S$11:S$1650,'8a) NC Summary-Feed Mill'!$A81),"")</f>
        <v>#REF!</v>
      </c>
      <c r="S81" s="559" t="str">
        <f t="array" ref="S81:S82">IFERROR(INDEX('7) Audit Report Feed Mill'!T$11:T$1650,'8a) NC Summary-Feed Mill'!$A81),"")</f>
        <v>#REF!</v>
      </c>
      <c r="T81" s="466" t="str">
        <f t="array" ref="T81:T82">IFERROR(INDEX('7) Audit Report Feed Mill'!U$11:U$1650,'8a) NC Summary-Feed Mill'!$A81),"")</f>
        <v>#REF!</v>
      </c>
      <c r="U81" s="558" t="str">
        <f t="array" ref="U81:U82">IFERROR(INDEX('7) Audit Report Feed Mill'!V$11:V$1650,'8a) NC Summary-Feed Mill'!$A81),"")</f>
        <v>#REF!</v>
      </c>
      <c r="V81" s="559" t="str">
        <f t="array" ref="V81:V82">IFERROR(INDEX('7) Audit Report Feed Mill'!W$11:W$1650,'8a) NC Summary-Feed Mill'!$A81),"")</f>
        <v>#REF!</v>
      </c>
      <c r="W81" s="558" t="str">
        <f t="array" ref="W81:W82">IFERROR(INDEX('7) Audit Report Feed Mill'!X$11:X$1650,'8a) NC Summary-Feed Mill'!$A81),"")</f>
        <v>#REF!</v>
      </c>
      <c r="X81" s="559" t="str">
        <f t="array" ref="X81:X82">IFERROR(INDEX('7) Audit Report Feed Mill'!Z$11:Z$1650,'8a) NC Summary-Feed Mill'!$A81),"")</f>
        <v>#REF!</v>
      </c>
      <c r="Y81" s="3"/>
      <c r="Z81" s="3"/>
    </row>
    <row r="82" ht="14.25" customHeight="1">
      <c r="A82" s="557" t="str">
        <f>IF(ROWS($A$10:A82)&lt;=$A$6, MATCH("*R*",OFFSET('7) Audit Report Feed Mill'!$H$11,A81,0,4770),0)+A81,"")</f>
        <v/>
      </c>
      <c r="B82" s="558" t="str">
        <f t="array" ref="B82:B83">IFERROR(INDEX('7) Audit Report Feed Mill'!Y$11:Y$1650,'8a) NC Summary-Feed Mill'!$A82),"")</f>
        <v>#REF!</v>
      </c>
      <c r="C82" s="558" t="str">
        <f t="array" ref="C82:C83">IFERROR(INDEX('7) Audit Report Feed Mill'!C$11:C$1650,'8a) NC Summary-Feed Mill'!$A82),"")</f>
        <v>#REF!</v>
      </c>
      <c r="D82" s="559" t="str">
        <f t="array" ref="D82:D83">IFERROR(INDEX('7) Audit Report Feed Mill'!D$11:D$1650,'8a) NC Summary-Feed Mill'!$A82),"")</f>
        <v>#REF!</v>
      </c>
      <c r="E82" s="560" t="str">
        <f t="array" ref="E82:E83">IFERROR(INDEX('7) Audit Report Feed Mill'!E$11:E$1650,'8a) NC Summary-Feed Mill'!$A82),"")</f>
        <v>#REF!</v>
      </c>
      <c r="F82" s="161" t="str">
        <f t="array" ref="F82:F83">IFERROR(INDEX('7) Audit Report Feed Mill'!F$11:F$1650,'8a) NC Summary-Feed Mill'!$A82),"")</f>
        <v>#REF!</v>
      </c>
      <c r="G82" s="464" t="str">
        <f t="array" ref="G82:G83">IFERROR(INDEX('7) Audit Report Feed Mill'!H$11:H$1650,'8a) NC Summary-Feed Mill'!$A82),"")</f>
        <v>#REF!</v>
      </c>
      <c r="H82" s="559" t="str">
        <f t="array" ref="H82:H83">IFERROR(INDEX('7) Audit Report Feed Mill'!I$11:I$1650,'8a) NC Summary-Feed Mill'!$A82),"")</f>
        <v>#REF!</v>
      </c>
      <c r="I82" s="559" t="str">
        <f t="array" ref="I82:I83">IFERROR(INDEX('7) Audit Report Feed Mill'!J$11:J$1650,'8a) NC Summary-Feed Mill'!$A82),"")</f>
        <v>#REF!</v>
      </c>
      <c r="J82" s="466" t="str">
        <f t="array" ref="J82:J83">IFERROR(INDEX('7) Audit Report Feed Mill'!K$11:K$1650,'8a) NC Summary-Feed Mill'!$A82),"")</f>
        <v>#REF!</v>
      </c>
      <c r="K82" s="466" t="str">
        <f t="array" ref="K82:K83">IFERROR(INDEX('7) Audit Report Feed Mill'!L$11:L$1650,'8a) NC Summary-Feed Mill'!$A82),"")</f>
        <v>#REF!</v>
      </c>
      <c r="L82" s="559" t="str">
        <f t="array" ref="L82:L83">IFERROR(INDEX('7) Audit Report Feed Mill'!M$11:M$1650,'8a) NC Summary-Feed Mill'!$A82),"")</f>
        <v>#REF!</v>
      </c>
      <c r="M82" s="559" t="str">
        <f t="array" ref="M82:M83">IFERROR(INDEX('7) Audit Report Feed Mill'!N$11:N$1650,'8a) NC Summary-Feed Mill'!$A82),"")</f>
        <v>#REF!</v>
      </c>
      <c r="N82" s="559" t="str">
        <f t="array" ref="N82:N83">IFERROR(INDEX('7) Audit Report Feed Mill'!O$11:O$1650,'8a) NC Summary-Feed Mill'!$A82),"")</f>
        <v>#REF!</v>
      </c>
      <c r="O82" s="559" t="str">
        <f t="array" ref="O82:O83">IFERROR(INDEX('7) Audit Report Feed Mill'!P$11:P$1650,'8a) NC Summary-Feed Mill'!$A82),"")</f>
        <v>#REF!</v>
      </c>
      <c r="P82" s="559" t="str">
        <f t="array" ref="P82:P83">IFERROR(INDEX('7) Audit Report Feed Mill'!Q$11:Q$1650,'8a) NC Summary-Feed Mill'!$A82),"")</f>
        <v>#REF!</v>
      </c>
      <c r="Q82" s="466" t="str">
        <f t="array" ref="Q82:Q83">IFERROR(INDEX('7) Audit Report Feed Mill'!R$11:R$1650,'8a) NC Summary-Feed Mill'!$A82),"")</f>
        <v>#REF!</v>
      </c>
      <c r="R82" s="559" t="str">
        <f t="array" ref="R82:R83">IFERROR(INDEX('7) Audit Report Feed Mill'!S$11:S$1650,'8a) NC Summary-Feed Mill'!$A82),"")</f>
        <v>#REF!</v>
      </c>
      <c r="S82" s="559" t="str">
        <f t="array" ref="S82:S83">IFERROR(INDEX('7) Audit Report Feed Mill'!T$11:T$1650,'8a) NC Summary-Feed Mill'!$A82),"")</f>
        <v>#REF!</v>
      </c>
      <c r="T82" s="466" t="str">
        <f t="array" ref="T82:T83">IFERROR(INDEX('7) Audit Report Feed Mill'!U$11:U$1650,'8a) NC Summary-Feed Mill'!$A82),"")</f>
        <v>#REF!</v>
      </c>
      <c r="U82" s="558" t="str">
        <f t="array" ref="U82:U83">IFERROR(INDEX('7) Audit Report Feed Mill'!V$11:V$1650,'8a) NC Summary-Feed Mill'!$A82),"")</f>
        <v>#REF!</v>
      </c>
      <c r="V82" s="559" t="str">
        <f t="array" ref="V82:V83">IFERROR(INDEX('7) Audit Report Feed Mill'!W$11:W$1650,'8a) NC Summary-Feed Mill'!$A82),"")</f>
        <v>#REF!</v>
      </c>
      <c r="W82" s="558" t="str">
        <f t="array" ref="W82:W83">IFERROR(INDEX('7) Audit Report Feed Mill'!X$11:X$1650,'8a) NC Summary-Feed Mill'!$A82),"")</f>
        <v>#REF!</v>
      </c>
      <c r="X82" s="559" t="str">
        <f t="array" ref="X82:X83">IFERROR(INDEX('7) Audit Report Feed Mill'!Z$11:Z$1650,'8a) NC Summary-Feed Mill'!$A82),"")</f>
        <v>#REF!</v>
      </c>
      <c r="Y82" s="3"/>
      <c r="Z82" s="3"/>
    </row>
    <row r="83" ht="14.25" customHeight="1">
      <c r="A83" s="557" t="str">
        <f>IF(ROWS($A$10:A83)&lt;=$A$6, MATCH("*R*",OFFSET('7) Audit Report Feed Mill'!$H$11,A82,0,4770),0)+A82,"")</f>
        <v/>
      </c>
      <c r="B83" s="558" t="str">
        <f t="array" ref="B83:B84">IFERROR(INDEX('7) Audit Report Feed Mill'!Y$11:Y$1650,'8a) NC Summary-Feed Mill'!$A83),"")</f>
        <v>#REF!</v>
      </c>
      <c r="C83" s="558" t="str">
        <f t="array" ref="C83:C84">IFERROR(INDEX('7) Audit Report Feed Mill'!C$11:C$1650,'8a) NC Summary-Feed Mill'!$A83),"")</f>
        <v>#REF!</v>
      </c>
      <c r="D83" s="559" t="str">
        <f t="array" ref="D83:D84">IFERROR(INDEX('7) Audit Report Feed Mill'!D$11:D$1650,'8a) NC Summary-Feed Mill'!$A83),"")</f>
        <v>#REF!</v>
      </c>
      <c r="E83" s="560" t="str">
        <f t="array" ref="E83:E84">IFERROR(INDEX('7) Audit Report Feed Mill'!E$11:E$1650,'8a) NC Summary-Feed Mill'!$A83),"")</f>
        <v>#REF!</v>
      </c>
      <c r="F83" s="161" t="str">
        <f t="array" ref="F83:F84">IFERROR(INDEX('7) Audit Report Feed Mill'!F$11:F$1650,'8a) NC Summary-Feed Mill'!$A83),"")</f>
        <v>#REF!</v>
      </c>
      <c r="G83" s="464" t="str">
        <f t="array" ref="G83:G84">IFERROR(INDEX('7) Audit Report Feed Mill'!H$11:H$1650,'8a) NC Summary-Feed Mill'!$A83),"")</f>
        <v>#REF!</v>
      </c>
      <c r="H83" s="559" t="str">
        <f t="array" ref="H83:H84">IFERROR(INDEX('7) Audit Report Feed Mill'!I$11:I$1650,'8a) NC Summary-Feed Mill'!$A83),"")</f>
        <v>#REF!</v>
      </c>
      <c r="I83" s="559" t="str">
        <f t="array" ref="I83:I84">IFERROR(INDEX('7) Audit Report Feed Mill'!J$11:J$1650,'8a) NC Summary-Feed Mill'!$A83),"")</f>
        <v>#REF!</v>
      </c>
      <c r="J83" s="466" t="str">
        <f t="array" ref="J83:J84">IFERROR(INDEX('7) Audit Report Feed Mill'!K$11:K$1650,'8a) NC Summary-Feed Mill'!$A83),"")</f>
        <v>#REF!</v>
      </c>
      <c r="K83" s="466" t="str">
        <f t="array" ref="K83:K84">IFERROR(INDEX('7) Audit Report Feed Mill'!L$11:L$1650,'8a) NC Summary-Feed Mill'!$A83),"")</f>
        <v>#REF!</v>
      </c>
      <c r="L83" s="559" t="str">
        <f t="array" ref="L83:L84">IFERROR(INDEX('7) Audit Report Feed Mill'!M$11:M$1650,'8a) NC Summary-Feed Mill'!$A83),"")</f>
        <v>#REF!</v>
      </c>
      <c r="M83" s="559" t="str">
        <f t="array" ref="M83:M84">IFERROR(INDEX('7) Audit Report Feed Mill'!N$11:N$1650,'8a) NC Summary-Feed Mill'!$A83),"")</f>
        <v>#REF!</v>
      </c>
      <c r="N83" s="559" t="str">
        <f t="array" ref="N83:N84">IFERROR(INDEX('7) Audit Report Feed Mill'!O$11:O$1650,'8a) NC Summary-Feed Mill'!$A83),"")</f>
        <v>#REF!</v>
      </c>
      <c r="O83" s="559" t="str">
        <f t="array" ref="O83:O84">IFERROR(INDEX('7) Audit Report Feed Mill'!P$11:P$1650,'8a) NC Summary-Feed Mill'!$A83),"")</f>
        <v>#REF!</v>
      </c>
      <c r="P83" s="559" t="str">
        <f t="array" ref="P83:P84">IFERROR(INDEX('7) Audit Report Feed Mill'!Q$11:Q$1650,'8a) NC Summary-Feed Mill'!$A83),"")</f>
        <v>#REF!</v>
      </c>
      <c r="Q83" s="466" t="str">
        <f t="array" ref="Q83:Q84">IFERROR(INDEX('7) Audit Report Feed Mill'!R$11:R$1650,'8a) NC Summary-Feed Mill'!$A83),"")</f>
        <v>#REF!</v>
      </c>
      <c r="R83" s="559" t="str">
        <f t="array" ref="R83:R84">IFERROR(INDEX('7) Audit Report Feed Mill'!S$11:S$1650,'8a) NC Summary-Feed Mill'!$A83),"")</f>
        <v>#REF!</v>
      </c>
      <c r="S83" s="559" t="str">
        <f t="array" ref="S83:S84">IFERROR(INDEX('7) Audit Report Feed Mill'!T$11:T$1650,'8a) NC Summary-Feed Mill'!$A83),"")</f>
        <v>#REF!</v>
      </c>
      <c r="T83" s="466" t="str">
        <f t="array" ref="T83:T84">IFERROR(INDEX('7) Audit Report Feed Mill'!U$11:U$1650,'8a) NC Summary-Feed Mill'!$A83),"")</f>
        <v>#REF!</v>
      </c>
      <c r="U83" s="558" t="str">
        <f t="array" ref="U83:U84">IFERROR(INDEX('7) Audit Report Feed Mill'!V$11:V$1650,'8a) NC Summary-Feed Mill'!$A83),"")</f>
        <v>#REF!</v>
      </c>
      <c r="V83" s="559" t="str">
        <f t="array" ref="V83:V84">IFERROR(INDEX('7) Audit Report Feed Mill'!W$11:W$1650,'8a) NC Summary-Feed Mill'!$A83),"")</f>
        <v>#REF!</v>
      </c>
      <c r="W83" s="558" t="str">
        <f t="array" ref="W83:W84">IFERROR(INDEX('7) Audit Report Feed Mill'!X$11:X$1650,'8a) NC Summary-Feed Mill'!$A83),"")</f>
        <v>#REF!</v>
      </c>
      <c r="X83" s="559" t="str">
        <f t="array" ref="X83:X84">IFERROR(INDEX('7) Audit Report Feed Mill'!Z$11:Z$1650,'8a) NC Summary-Feed Mill'!$A83),"")</f>
        <v>#REF!</v>
      </c>
      <c r="Y83" s="3"/>
      <c r="Z83" s="3"/>
    </row>
    <row r="84" ht="14.25" customHeight="1">
      <c r="A84" s="557" t="str">
        <f>IF(ROWS($A$10:A84)&lt;=$A$6, MATCH("*R*",OFFSET('7) Audit Report Feed Mill'!$H$11,A83,0,4770),0)+A83,"")</f>
        <v/>
      </c>
      <c r="B84" s="558" t="str">
        <f t="array" ref="B84:B85">IFERROR(INDEX('7) Audit Report Feed Mill'!Y$11:Y$1650,'8a) NC Summary-Feed Mill'!$A84),"")</f>
        <v>#REF!</v>
      </c>
      <c r="C84" s="558" t="str">
        <f t="array" ref="C84:C85">IFERROR(INDEX('7) Audit Report Feed Mill'!C$11:C$1650,'8a) NC Summary-Feed Mill'!$A84),"")</f>
        <v>#REF!</v>
      </c>
      <c r="D84" s="559" t="str">
        <f t="array" ref="D84:D85">IFERROR(INDEX('7) Audit Report Feed Mill'!D$11:D$1650,'8a) NC Summary-Feed Mill'!$A84),"")</f>
        <v>#REF!</v>
      </c>
      <c r="E84" s="560" t="str">
        <f t="array" ref="E84:E85">IFERROR(INDEX('7) Audit Report Feed Mill'!E$11:E$1650,'8a) NC Summary-Feed Mill'!$A84),"")</f>
        <v>#REF!</v>
      </c>
      <c r="F84" s="161" t="str">
        <f t="array" ref="F84:F85">IFERROR(INDEX('7) Audit Report Feed Mill'!F$11:F$1650,'8a) NC Summary-Feed Mill'!$A84),"")</f>
        <v>#REF!</v>
      </c>
      <c r="G84" s="464" t="str">
        <f t="array" ref="G84:G85">IFERROR(INDEX('7) Audit Report Feed Mill'!H$11:H$1650,'8a) NC Summary-Feed Mill'!$A84),"")</f>
        <v>#REF!</v>
      </c>
      <c r="H84" s="559" t="str">
        <f t="array" ref="H84:H85">IFERROR(INDEX('7) Audit Report Feed Mill'!I$11:I$1650,'8a) NC Summary-Feed Mill'!$A84),"")</f>
        <v>#REF!</v>
      </c>
      <c r="I84" s="559" t="str">
        <f t="array" ref="I84:I85">IFERROR(INDEX('7) Audit Report Feed Mill'!J$11:J$1650,'8a) NC Summary-Feed Mill'!$A84),"")</f>
        <v>#REF!</v>
      </c>
      <c r="J84" s="466" t="str">
        <f t="array" ref="J84:J85">IFERROR(INDEX('7) Audit Report Feed Mill'!K$11:K$1650,'8a) NC Summary-Feed Mill'!$A84),"")</f>
        <v>#REF!</v>
      </c>
      <c r="K84" s="466" t="str">
        <f t="array" ref="K84:K85">IFERROR(INDEX('7) Audit Report Feed Mill'!L$11:L$1650,'8a) NC Summary-Feed Mill'!$A84),"")</f>
        <v>#REF!</v>
      </c>
      <c r="L84" s="559" t="str">
        <f t="array" ref="L84:L85">IFERROR(INDEX('7) Audit Report Feed Mill'!M$11:M$1650,'8a) NC Summary-Feed Mill'!$A84),"")</f>
        <v>#REF!</v>
      </c>
      <c r="M84" s="559" t="str">
        <f t="array" ref="M84:M85">IFERROR(INDEX('7) Audit Report Feed Mill'!N$11:N$1650,'8a) NC Summary-Feed Mill'!$A84),"")</f>
        <v>#REF!</v>
      </c>
      <c r="N84" s="559" t="str">
        <f t="array" ref="N84:N85">IFERROR(INDEX('7) Audit Report Feed Mill'!O$11:O$1650,'8a) NC Summary-Feed Mill'!$A84),"")</f>
        <v>#REF!</v>
      </c>
      <c r="O84" s="559" t="str">
        <f t="array" ref="O84:O85">IFERROR(INDEX('7) Audit Report Feed Mill'!P$11:P$1650,'8a) NC Summary-Feed Mill'!$A84),"")</f>
        <v>#REF!</v>
      </c>
      <c r="P84" s="559" t="str">
        <f t="array" ref="P84:P85">IFERROR(INDEX('7) Audit Report Feed Mill'!Q$11:Q$1650,'8a) NC Summary-Feed Mill'!$A84),"")</f>
        <v>#REF!</v>
      </c>
      <c r="Q84" s="466" t="str">
        <f t="array" ref="Q84:Q85">IFERROR(INDEX('7) Audit Report Feed Mill'!R$11:R$1650,'8a) NC Summary-Feed Mill'!$A84),"")</f>
        <v>#REF!</v>
      </c>
      <c r="R84" s="559" t="str">
        <f t="array" ref="R84:R85">IFERROR(INDEX('7) Audit Report Feed Mill'!S$11:S$1650,'8a) NC Summary-Feed Mill'!$A84),"")</f>
        <v>#REF!</v>
      </c>
      <c r="S84" s="559" t="str">
        <f t="array" ref="S84:S85">IFERROR(INDEX('7) Audit Report Feed Mill'!T$11:T$1650,'8a) NC Summary-Feed Mill'!$A84),"")</f>
        <v>#REF!</v>
      </c>
      <c r="T84" s="466" t="str">
        <f t="array" ref="T84:T85">IFERROR(INDEX('7) Audit Report Feed Mill'!U$11:U$1650,'8a) NC Summary-Feed Mill'!$A84),"")</f>
        <v>#REF!</v>
      </c>
      <c r="U84" s="558" t="str">
        <f t="array" ref="U84:U85">IFERROR(INDEX('7) Audit Report Feed Mill'!V$11:V$1650,'8a) NC Summary-Feed Mill'!$A84),"")</f>
        <v>#REF!</v>
      </c>
      <c r="V84" s="559" t="str">
        <f t="array" ref="V84:V85">IFERROR(INDEX('7) Audit Report Feed Mill'!W$11:W$1650,'8a) NC Summary-Feed Mill'!$A84),"")</f>
        <v>#REF!</v>
      </c>
      <c r="W84" s="558" t="str">
        <f t="array" ref="W84:W85">IFERROR(INDEX('7) Audit Report Feed Mill'!X$11:X$1650,'8a) NC Summary-Feed Mill'!$A84),"")</f>
        <v>#REF!</v>
      </c>
      <c r="X84" s="559" t="str">
        <f t="array" ref="X84:X85">IFERROR(INDEX('7) Audit Report Feed Mill'!Z$11:Z$1650,'8a) NC Summary-Feed Mill'!$A84),"")</f>
        <v>#REF!</v>
      </c>
      <c r="Y84" s="3"/>
      <c r="Z84" s="3"/>
    </row>
    <row r="85" ht="14.25" customHeight="1">
      <c r="A85" s="557" t="str">
        <f>IF(ROWS($A$10:A85)&lt;=$A$6, MATCH("*R*",OFFSET('7) Audit Report Feed Mill'!$H$11,A84,0,4770),0)+A84,"")</f>
        <v/>
      </c>
      <c r="B85" s="558" t="str">
        <f t="array" ref="B85:B86">IFERROR(INDEX('7) Audit Report Feed Mill'!Y$11:Y$1650,'8a) NC Summary-Feed Mill'!$A85),"")</f>
        <v>#REF!</v>
      </c>
      <c r="C85" s="558" t="str">
        <f t="array" ref="C85:C86">IFERROR(INDEX('7) Audit Report Feed Mill'!C$11:C$1650,'8a) NC Summary-Feed Mill'!$A85),"")</f>
        <v>#REF!</v>
      </c>
      <c r="D85" s="559" t="str">
        <f t="array" ref="D85:D86">IFERROR(INDEX('7) Audit Report Feed Mill'!D$11:D$1650,'8a) NC Summary-Feed Mill'!$A85),"")</f>
        <v>#REF!</v>
      </c>
      <c r="E85" s="560" t="str">
        <f t="array" ref="E85:E86">IFERROR(INDEX('7) Audit Report Feed Mill'!E$11:E$1650,'8a) NC Summary-Feed Mill'!$A85),"")</f>
        <v>#REF!</v>
      </c>
      <c r="F85" s="161" t="str">
        <f t="array" ref="F85:F86">IFERROR(INDEX('7) Audit Report Feed Mill'!F$11:F$1650,'8a) NC Summary-Feed Mill'!$A85),"")</f>
        <v>#REF!</v>
      </c>
      <c r="G85" s="464" t="str">
        <f t="array" ref="G85:G86">IFERROR(INDEX('7) Audit Report Feed Mill'!H$11:H$1650,'8a) NC Summary-Feed Mill'!$A85),"")</f>
        <v>#REF!</v>
      </c>
      <c r="H85" s="559" t="str">
        <f t="array" ref="H85:H86">IFERROR(INDEX('7) Audit Report Feed Mill'!I$11:I$1650,'8a) NC Summary-Feed Mill'!$A85),"")</f>
        <v>#REF!</v>
      </c>
      <c r="I85" s="559" t="str">
        <f t="array" ref="I85:I86">IFERROR(INDEX('7) Audit Report Feed Mill'!J$11:J$1650,'8a) NC Summary-Feed Mill'!$A85),"")</f>
        <v>#REF!</v>
      </c>
      <c r="J85" s="466" t="str">
        <f t="array" ref="J85:J86">IFERROR(INDEX('7) Audit Report Feed Mill'!K$11:K$1650,'8a) NC Summary-Feed Mill'!$A85),"")</f>
        <v>#REF!</v>
      </c>
      <c r="K85" s="466" t="str">
        <f t="array" ref="K85:K86">IFERROR(INDEX('7) Audit Report Feed Mill'!L$11:L$1650,'8a) NC Summary-Feed Mill'!$A85),"")</f>
        <v>#REF!</v>
      </c>
      <c r="L85" s="559" t="str">
        <f t="array" ref="L85:L86">IFERROR(INDEX('7) Audit Report Feed Mill'!M$11:M$1650,'8a) NC Summary-Feed Mill'!$A85),"")</f>
        <v>#REF!</v>
      </c>
      <c r="M85" s="559" t="str">
        <f t="array" ref="M85:M86">IFERROR(INDEX('7) Audit Report Feed Mill'!N$11:N$1650,'8a) NC Summary-Feed Mill'!$A85),"")</f>
        <v>#REF!</v>
      </c>
      <c r="N85" s="559" t="str">
        <f t="array" ref="N85:N86">IFERROR(INDEX('7) Audit Report Feed Mill'!O$11:O$1650,'8a) NC Summary-Feed Mill'!$A85),"")</f>
        <v>#REF!</v>
      </c>
      <c r="O85" s="559" t="str">
        <f t="array" ref="O85:O86">IFERROR(INDEX('7) Audit Report Feed Mill'!P$11:P$1650,'8a) NC Summary-Feed Mill'!$A85),"")</f>
        <v>#REF!</v>
      </c>
      <c r="P85" s="559" t="str">
        <f t="array" ref="P85:P86">IFERROR(INDEX('7) Audit Report Feed Mill'!Q$11:Q$1650,'8a) NC Summary-Feed Mill'!$A85),"")</f>
        <v>#REF!</v>
      </c>
      <c r="Q85" s="466" t="str">
        <f t="array" ref="Q85:Q86">IFERROR(INDEX('7) Audit Report Feed Mill'!R$11:R$1650,'8a) NC Summary-Feed Mill'!$A85),"")</f>
        <v>#REF!</v>
      </c>
      <c r="R85" s="559" t="str">
        <f t="array" ref="R85:R86">IFERROR(INDEX('7) Audit Report Feed Mill'!S$11:S$1650,'8a) NC Summary-Feed Mill'!$A85),"")</f>
        <v>#REF!</v>
      </c>
      <c r="S85" s="559" t="str">
        <f t="array" ref="S85:S86">IFERROR(INDEX('7) Audit Report Feed Mill'!T$11:T$1650,'8a) NC Summary-Feed Mill'!$A85),"")</f>
        <v>#REF!</v>
      </c>
      <c r="T85" s="466" t="str">
        <f t="array" ref="T85:T86">IFERROR(INDEX('7) Audit Report Feed Mill'!U$11:U$1650,'8a) NC Summary-Feed Mill'!$A85),"")</f>
        <v>#REF!</v>
      </c>
      <c r="U85" s="558" t="str">
        <f t="array" ref="U85:U86">IFERROR(INDEX('7) Audit Report Feed Mill'!V$11:V$1650,'8a) NC Summary-Feed Mill'!$A85),"")</f>
        <v>#REF!</v>
      </c>
      <c r="V85" s="559" t="str">
        <f t="array" ref="V85:V86">IFERROR(INDEX('7) Audit Report Feed Mill'!W$11:W$1650,'8a) NC Summary-Feed Mill'!$A85),"")</f>
        <v>#REF!</v>
      </c>
      <c r="W85" s="558" t="str">
        <f t="array" ref="W85:W86">IFERROR(INDEX('7) Audit Report Feed Mill'!X$11:X$1650,'8a) NC Summary-Feed Mill'!$A85),"")</f>
        <v>#REF!</v>
      </c>
      <c r="X85" s="559" t="str">
        <f t="array" ref="X85:X86">IFERROR(INDEX('7) Audit Report Feed Mill'!Z$11:Z$1650,'8a) NC Summary-Feed Mill'!$A85),"")</f>
        <v>#REF!</v>
      </c>
      <c r="Y85" s="3"/>
      <c r="Z85" s="3"/>
    </row>
    <row r="86" ht="14.25" customHeight="1">
      <c r="A86" s="557" t="str">
        <f>IF(ROWS($A$10:A86)&lt;=$A$6, MATCH("*R*",OFFSET('7) Audit Report Feed Mill'!$H$11,A85,0,4770),0)+A85,"")</f>
        <v/>
      </c>
      <c r="B86" s="558" t="str">
        <f t="array" ref="B86:B87">IFERROR(INDEX('7) Audit Report Feed Mill'!Y$11:Y$1650,'8a) NC Summary-Feed Mill'!$A86),"")</f>
        <v>#REF!</v>
      </c>
      <c r="C86" s="558" t="str">
        <f t="array" ref="C86:C87">IFERROR(INDEX('7) Audit Report Feed Mill'!C$11:C$1650,'8a) NC Summary-Feed Mill'!$A86),"")</f>
        <v>#REF!</v>
      </c>
      <c r="D86" s="559" t="str">
        <f t="array" ref="D86:D87">IFERROR(INDEX('7) Audit Report Feed Mill'!D$11:D$1650,'8a) NC Summary-Feed Mill'!$A86),"")</f>
        <v>#REF!</v>
      </c>
      <c r="E86" s="560" t="str">
        <f t="array" ref="E86:E87">IFERROR(INDEX('7) Audit Report Feed Mill'!E$11:E$1650,'8a) NC Summary-Feed Mill'!$A86),"")</f>
        <v>#REF!</v>
      </c>
      <c r="F86" s="161" t="str">
        <f t="array" ref="F86:F87">IFERROR(INDEX('7) Audit Report Feed Mill'!F$11:F$1650,'8a) NC Summary-Feed Mill'!$A86),"")</f>
        <v>#REF!</v>
      </c>
      <c r="G86" s="464" t="str">
        <f t="array" ref="G86:G87">IFERROR(INDEX('7) Audit Report Feed Mill'!H$11:H$1650,'8a) NC Summary-Feed Mill'!$A86),"")</f>
        <v>#REF!</v>
      </c>
      <c r="H86" s="559" t="str">
        <f t="array" ref="H86:H87">IFERROR(INDEX('7) Audit Report Feed Mill'!I$11:I$1650,'8a) NC Summary-Feed Mill'!$A86),"")</f>
        <v>#REF!</v>
      </c>
      <c r="I86" s="559" t="str">
        <f t="array" ref="I86:I87">IFERROR(INDEX('7) Audit Report Feed Mill'!J$11:J$1650,'8a) NC Summary-Feed Mill'!$A86),"")</f>
        <v>#REF!</v>
      </c>
      <c r="J86" s="466" t="str">
        <f t="array" ref="J86:J87">IFERROR(INDEX('7) Audit Report Feed Mill'!K$11:K$1650,'8a) NC Summary-Feed Mill'!$A86),"")</f>
        <v>#REF!</v>
      </c>
      <c r="K86" s="466" t="str">
        <f t="array" ref="K86:K87">IFERROR(INDEX('7) Audit Report Feed Mill'!L$11:L$1650,'8a) NC Summary-Feed Mill'!$A86),"")</f>
        <v>#REF!</v>
      </c>
      <c r="L86" s="559" t="str">
        <f t="array" ref="L86:L87">IFERROR(INDEX('7) Audit Report Feed Mill'!M$11:M$1650,'8a) NC Summary-Feed Mill'!$A86),"")</f>
        <v>#REF!</v>
      </c>
      <c r="M86" s="559" t="str">
        <f t="array" ref="M86:M87">IFERROR(INDEX('7) Audit Report Feed Mill'!N$11:N$1650,'8a) NC Summary-Feed Mill'!$A86),"")</f>
        <v>#REF!</v>
      </c>
      <c r="N86" s="559" t="str">
        <f t="array" ref="N86:N87">IFERROR(INDEX('7) Audit Report Feed Mill'!O$11:O$1650,'8a) NC Summary-Feed Mill'!$A86),"")</f>
        <v>#REF!</v>
      </c>
      <c r="O86" s="559" t="str">
        <f t="array" ref="O86:O87">IFERROR(INDEX('7) Audit Report Feed Mill'!P$11:P$1650,'8a) NC Summary-Feed Mill'!$A86),"")</f>
        <v>#REF!</v>
      </c>
      <c r="P86" s="559" t="str">
        <f t="array" ref="P86:P87">IFERROR(INDEX('7) Audit Report Feed Mill'!Q$11:Q$1650,'8a) NC Summary-Feed Mill'!$A86),"")</f>
        <v>#REF!</v>
      </c>
      <c r="Q86" s="466" t="str">
        <f t="array" ref="Q86:Q87">IFERROR(INDEX('7) Audit Report Feed Mill'!R$11:R$1650,'8a) NC Summary-Feed Mill'!$A86),"")</f>
        <v>#REF!</v>
      </c>
      <c r="R86" s="559" t="str">
        <f t="array" ref="R86:R87">IFERROR(INDEX('7) Audit Report Feed Mill'!S$11:S$1650,'8a) NC Summary-Feed Mill'!$A86),"")</f>
        <v>#REF!</v>
      </c>
      <c r="S86" s="559" t="str">
        <f t="array" ref="S86:S87">IFERROR(INDEX('7) Audit Report Feed Mill'!T$11:T$1650,'8a) NC Summary-Feed Mill'!$A86),"")</f>
        <v>#REF!</v>
      </c>
      <c r="T86" s="466" t="str">
        <f t="array" ref="T86:T87">IFERROR(INDEX('7) Audit Report Feed Mill'!U$11:U$1650,'8a) NC Summary-Feed Mill'!$A86),"")</f>
        <v>#REF!</v>
      </c>
      <c r="U86" s="558" t="str">
        <f t="array" ref="U86:U87">IFERROR(INDEX('7) Audit Report Feed Mill'!V$11:V$1650,'8a) NC Summary-Feed Mill'!$A86),"")</f>
        <v>#REF!</v>
      </c>
      <c r="V86" s="559" t="str">
        <f t="array" ref="V86:V87">IFERROR(INDEX('7) Audit Report Feed Mill'!W$11:W$1650,'8a) NC Summary-Feed Mill'!$A86),"")</f>
        <v>#REF!</v>
      </c>
      <c r="W86" s="558" t="str">
        <f t="array" ref="W86:W87">IFERROR(INDEX('7) Audit Report Feed Mill'!X$11:X$1650,'8a) NC Summary-Feed Mill'!$A86),"")</f>
        <v>#REF!</v>
      </c>
      <c r="X86" s="559" t="str">
        <f t="array" ref="X86:X87">IFERROR(INDEX('7) Audit Report Feed Mill'!Z$11:Z$1650,'8a) NC Summary-Feed Mill'!$A86),"")</f>
        <v>#REF!</v>
      </c>
      <c r="Y86" s="3"/>
      <c r="Z86" s="3"/>
    </row>
    <row r="87" ht="14.25" customHeight="1">
      <c r="A87" s="557" t="str">
        <f>IF(ROWS($A$10:A87)&lt;=$A$6, MATCH("*R*",OFFSET('7) Audit Report Feed Mill'!$H$11,A86,0,4770),0)+A86,"")</f>
        <v/>
      </c>
      <c r="B87" s="558" t="str">
        <f t="array" ref="B87:B88">IFERROR(INDEX('7) Audit Report Feed Mill'!Y$11:Y$1650,'8a) NC Summary-Feed Mill'!$A87),"")</f>
        <v>#REF!</v>
      </c>
      <c r="C87" s="558" t="str">
        <f t="array" ref="C87:C88">IFERROR(INDEX('7) Audit Report Feed Mill'!C$11:C$1650,'8a) NC Summary-Feed Mill'!$A87),"")</f>
        <v>#REF!</v>
      </c>
      <c r="D87" s="559" t="str">
        <f t="array" ref="D87:D88">IFERROR(INDEX('7) Audit Report Feed Mill'!D$11:D$1650,'8a) NC Summary-Feed Mill'!$A87),"")</f>
        <v>#REF!</v>
      </c>
      <c r="E87" s="560" t="str">
        <f t="array" ref="E87:E88">IFERROR(INDEX('7) Audit Report Feed Mill'!E$11:E$1650,'8a) NC Summary-Feed Mill'!$A87),"")</f>
        <v>#REF!</v>
      </c>
      <c r="F87" s="161" t="str">
        <f t="array" ref="F87:F88">IFERROR(INDEX('7) Audit Report Feed Mill'!F$11:F$1650,'8a) NC Summary-Feed Mill'!$A87),"")</f>
        <v>#REF!</v>
      </c>
      <c r="G87" s="464" t="str">
        <f t="array" ref="G87:G88">IFERROR(INDEX('7) Audit Report Feed Mill'!H$11:H$1650,'8a) NC Summary-Feed Mill'!$A87),"")</f>
        <v>#REF!</v>
      </c>
      <c r="H87" s="559" t="str">
        <f t="array" ref="H87:H88">IFERROR(INDEX('7) Audit Report Feed Mill'!I$11:I$1650,'8a) NC Summary-Feed Mill'!$A87),"")</f>
        <v>#REF!</v>
      </c>
      <c r="I87" s="559" t="str">
        <f t="array" ref="I87:I88">IFERROR(INDEX('7) Audit Report Feed Mill'!J$11:J$1650,'8a) NC Summary-Feed Mill'!$A87),"")</f>
        <v>#REF!</v>
      </c>
      <c r="J87" s="466" t="str">
        <f t="array" ref="J87:J88">IFERROR(INDEX('7) Audit Report Feed Mill'!K$11:K$1650,'8a) NC Summary-Feed Mill'!$A87),"")</f>
        <v>#REF!</v>
      </c>
      <c r="K87" s="466" t="str">
        <f t="array" ref="K87:K88">IFERROR(INDEX('7) Audit Report Feed Mill'!L$11:L$1650,'8a) NC Summary-Feed Mill'!$A87),"")</f>
        <v>#REF!</v>
      </c>
      <c r="L87" s="559" t="str">
        <f t="array" ref="L87:L88">IFERROR(INDEX('7) Audit Report Feed Mill'!M$11:M$1650,'8a) NC Summary-Feed Mill'!$A87),"")</f>
        <v>#REF!</v>
      </c>
      <c r="M87" s="559" t="str">
        <f t="array" ref="M87:M88">IFERROR(INDEX('7) Audit Report Feed Mill'!N$11:N$1650,'8a) NC Summary-Feed Mill'!$A87),"")</f>
        <v>#REF!</v>
      </c>
      <c r="N87" s="559" t="str">
        <f t="array" ref="N87:N88">IFERROR(INDEX('7) Audit Report Feed Mill'!O$11:O$1650,'8a) NC Summary-Feed Mill'!$A87),"")</f>
        <v>#REF!</v>
      </c>
      <c r="O87" s="559" t="str">
        <f t="array" ref="O87:O88">IFERROR(INDEX('7) Audit Report Feed Mill'!P$11:P$1650,'8a) NC Summary-Feed Mill'!$A87),"")</f>
        <v>#REF!</v>
      </c>
      <c r="P87" s="559" t="str">
        <f t="array" ref="P87:P88">IFERROR(INDEX('7) Audit Report Feed Mill'!Q$11:Q$1650,'8a) NC Summary-Feed Mill'!$A87),"")</f>
        <v>#REF!</v>
      </c>
      <c r="Q87" s="466" t="str">
        <f t="array" ref="Q87:Q88">IFERROR(INDEX('7) Audit Report Feed Mill'!R$11:R$1650,'8a) NC Summary-Feed Mill'!$A87),"")</f>
        <v>#REF!</v>
      </c>
      <c r="R87" s="559" t="str">
        <f t="array" ref="R87:R88">IFERROR(INDEX('7) Audit Report Feed Mill'!S$11:S$1650,'8a) NC Summary-Feed Mill'!$A87),"")</f>
        <v>#REF!</v>
      </c>
      <c r="S87" s="559" t="str">
        <f t="array" ref="S87:S88">IFERROR(INDEX('7) Audit Report Feed Mill'!T$11:T$1650,'8a) NC Summary-Feed Mill'!$A87),"")</f>
        <v>#REF!</v>
      </c>
      <c r="T87" s="466" t="str">
        <f t="array" ref="T87:T88">IFERROR(INDEX('7) Audit Report Feed Mill'!U$11:U$1650,'8a) NC Summary-Feed Mill'!$A87),"")</f>
        <v>#REF!</v>
      </c>
      <c r="U87" s="558" t="str">
        <f t="array" ref="U87:U88">IFERROR(INDEX('7) Audit Report Feed Mill'!V$11:V$1650,'8a) NC Summary-Feed Mill'!$A87),"")</f>
        <v>#REF!</v>
      </c>
      <c r="V87" s="559" t="str">
        <f t="array" ref="V87:V88">IFERROR(INDEX('7) Audit Report Feed Mill'!W$11:W$1650,'8a) NC Summary-Feed Mill'!$A87),"")</f>
        <v>#REF!</v>
      </c>
      <c r="W87" s="558" t="str">
        <f t="array" ref="W87:W88">IFERROR(INDEX('7) Audit Report Feed Mill'!X$11:X$1650,'8a) NC Summary-Feed Mill'!$A87),"")</f>
        <v>#REF!</v>
      </c>
      <c r="X87" s="559" t="str">
        <f t="array" ref="X87:X88">IFERROR(INDEX('7) Audit Report Feed Mill'!Z$11:Z$1650,'8a) NC Summary-Feed Mill'!$A87),"")</f>
        <v>#REF!</v>
      </c>
      <c r="Y87" s="3"/>
      <c r="Z87" s="3"/>
    </row>
    <row r="88" ht="14.25" customHeight="1">
      <c r="A88" s="557" t="str">
        <f>IF(ROWS($A$10:A88)&lt;=$A$6, MATCH("*R*",OFFSET('7) Audit Report Feed Mill'!$H$11,A87,0,4770),0)+A87,"")</f>
        <v/>
      </c>
      <c r="B88" s="558" t="str">
        <f t="array" ref="B88:B89">IFERROR(INDEX('7) Audit Report Feed Mill'!Y$11:Y$1650,'8a) NC Summary-Feed Mill'!$A88),"")</f>
        <v>#REF!</v>
      </c>
      <c r="C88" s="558" t="str">
        <f t="array" ref="C88:C89">IFERROR(INDEX('7) Audit Report Feed Mill'!C$11:C$1650,'8a) NC Summary-Feed Mill'!$A88),"")</f>
        <v>#REF!</v>
      </c>
      <c r="D88" s="559" t="str">
        <f t="array" ref="D88:D89">IFERROR(INDEX('7) Audit Report Feed Mill'!D$11:D$1650,'8a) NC Summary-Feed Mill'!$A88),"")</f>
        <v>#REF!</v>
      </c>
      <c r="E88" s="560" t="str">
        <f t="array" ref="E88:E89">IFERROR(INDEX('7) Audit Report Feed Mill'!E$11:E$1650,'8a) NC Summary-Feed Mill'!$A88),"")</f>
        <v>#REF!</v>
      </c>
      <c r="F88" s="161" t="str">
        <f t="array" ref="F88:F89">IFERROR(INDEX('7) Audit Report Feed Mill'!F$11:F$1650,'8a) NC Summary-Feed Mill'!$A88),"")</f>
        <v>#REF!</v>
      </c>
      <c r="G88" s="464" t="str">
        <f t="array" ref="G88:G89">IFERROR(INDEX('7) Audit Report Feed Mill'!H$11:H$1650,'8a) NC Summary-Feed Mill'!$A88),"")</f>
        <v>#REF!</v>
      </c>
      <c r="H88" s="559" t="str">
        <f t="array" ref="H88:H89">IFERROR(INDEX('7) Audit Report Feed Mill'!I$11:I$1650,'8a) NC Summary-Feed Mill'!$A88),"")</f>
        <v>#REF!</v>
      </c>
      <c r="I88" s="559" t="str">
        <f t="array" ref="I88:I89">IFERROR(INDEX('7) Audit Report Feed Mill'!J$11:J$1650,'8a) NC Summary-Feed Mill'!$A88),"")</f>
        <v>#REF!</v>
      </c>
      <c r="J88" s="466" t="str">
        <f t="array" ref="J88:J89">IFERROR(INDEX('7) Audit Report Feed Mill'!K$11:K$1650,'8a) NC Summary-Feed Mill'!$A88),"")</f>
        <v>#REF!</v>
      </c>
      <c r="K88" s="466" t="str">
        <f t="array" ref="K88:K89">IFERROR(INDEX('7) Audit Report Feed Mill'!L$11:L$1650,'8a) NC Summary-Feed Mill'!$A88),"")</f>
        <v>#REF!</v>
      </c>
      <c r="L88" s="559" t="str">
        <f t="array" ref="L88:L89">IFERROR(INDEX('7) Audit Report Feed Mill'!M$11:M$1650,'8a) NC Summary-Feed Mill'!$A88),"")</f>
        <v>#REF!</v>
      </c>
      <c r="M88" s="559" t="str">
        <f t="array" ref="M88:M89">IFERROR(INDEX('7) Audit Report Feed Mill'!N$11:N$1650,'8a) NC Summary-Feed Mill'!$A88),"")</f>
        <v>#REF!</v>
      </c>
      <c r="N88" s="559" t="str">
        <f t="array" ref="N88:N89">IFERROR(INDEX('7) Audit Report Feed Mill'!O$11:O$1650,'8a) NC Summary-Feed Mill'!$A88),"")</f>
        <v>#REF!</v>
      </c>
      <c r="O88" s="559" t="str">
        <f t="array" ref="O88:O89">IFERROR(INDEX('7) Audit Report Feed Mill'!P$11:P$1650,'8a) NC Summary-Feed Mill'!$A88),"")</f>
        <v>#REF!</v>
      </c>
      <c r="P88" s="559" t="str">
        <f t="array" ref="P88:P89">IFERROR(INDEX('7) Audit Report Feed Mill'!Q$11:Q$1650,'8a) NC Summary-Feed Mill'!$A88),"")</f>
        <v>#REF!</v>
      </c>
      <c r="Q88" s="466" t="str">
        <f t="array" ref="Q88:Q89">IFERROR(INDEX('7) Audit Report Feed Mill'!R$11:R$1650,'8a) NC Summary-Feed Mill'!$A88),"")</f>
        <v>#REF!</v>
      </c>
      <c r="R88" s="559" t="str">
        <f t="array" ref="R88:R89">IFERROR(INDEX('7) Audit Report Feed Mill'!S$11:S$1650,'8a) NC Summary-Feed Mill'!$A88),"")</f>
        <v>#REF!</v>
      </c>
      <c r="S88" s="559" t="str">
        <f t="array" ref="S88:S89">IFERROR(INDEX('7) Audit Report Feed Mill'!T$11:T$1650,'8a) NC Summary-Feed Mill'!$A88),"")</f>
        <v>#REF!</v>
      </c>
      <c r="T88" s="466" t="str">
        <f t="array" ref="T88:T89">IFERROR(INDEX('7) Audit Report Feed Mill'!U$11:U$1650,'8a) NC Summary-Feed Mill'!$A88),"")</f>
        <v>#REF!</v>
      </c>
      <c r="U88" s="558" t="str">
        <f t="array" ref="U88:U89">IFERROR(INDEX('7) Audit Report Feed Mill'!V$11:V$1650,'8a) NC Summary-Feed Mill'!$A88),"")</f>
        <v>#REF!</v>
      </c>
      <c r="V88" s="559" t="str">
        <f t="array" ref="V88:V89">IFERROR(INDEX('7) Audit Report Feed Mill'!W$11:W$1650,'8a) NC Summary-Feed Mill'!$A88),"")</f>
        <v>#REF!</v>
      </c>
      <c r="W88" s="558" t="str">
        <f t="array" ref="W88:W89">IFERROR(INDEX('7) Audit Report Feed Mill'!X$11:X$1650,'8a) NC Summary-Feed Mill'!$A88),"")</f>
        <v>#REF!</v>
      </c>
      <c r="X88" s="559" t="str">
        <f t="array" ref="X88:X89">IFERROR(INDEX('7) Audit Report Feed Mill'!Z$11:Z$1650,'8a) NC Summary-Feed Mill'!$A88),"")</f>
        <v>#REF!</v>
      </c>
      <c r="Y88" s="3"/>
      <c r="Z88" s="3"/>
    </row>
    <row r="89" ht="14.25" customHeight="1">
      <c r="A89" s="557" t="str">
        <f>IF(ROWS($A$10:A89)&lt;=$A$6, MATCH("*R*",OFFSET('7) Audit Report Feed Mill'!$H$11,A88,0,4770),0)+A88,"")</f>
        <v/>
      </c>
      <c r="B89" s="558" t="str">
        <f t="array" ref="B89:B90">IFERROR(INDEX('7) Audit Report Feed Mill'!Y$11:Y$1650,'8a) NC Summary-Feed Mill'!$A89),"")</f>
        <v>#REF!</v>
      </c>
      <c r="C89" s="558" t="str">
        <f t="array" ref="C89:C90">IFERROR(INDEX('7) Audit Report Feed Mill'!C$11:C$1650,'8a) NC Summary-Feed Mill'!$A89),"")</f>
        <v>#REF!</v>
      </c>
      <c r="D89" s="559" t="str">
        <f t="array" ref="D89:D90">IFERROR(INDEX('7) Audit Report Feed Mill'!D$11:D$1650,'8a) NC Summary-Feed Mill'!$A89),"")</f>
        <v>#REF!</v>
      </c>
      <c r="E89" s="560" t="str">
        <f t="array" ref="E89:E90">IFERROR(INDEX('7) Audit Report Feed Mill'!E$11:E$1650,'8a) NC Summary-Feed Mill'!$A89),"")</f>
        <v>#REF!</v>
      </c>
      <c r="F89" s="161" t="str">
        <f t="array" ref="F89:F90">IFERROR(INDEX('7) Audit Report Feed Mill'!F$11:F$1650,'8a) NC Summary-Feed Mill'!$A89),"")</f>
        <v>#REF!</v>
      </c>
      <c r="G89" s="464" t="str">
        <f t="array" ref="G89:G90">IFERROR(INDEX('7) Audit Report Feed Mill'!H$11:H$1650,'8a) NC Summary-Feed Mill'!$A89),"")</f>
        <v>#REF!</v>
      </c>
      <c r="H89" s="559" t="str">
        <f t="array" ref="H89:H90">IFERROR(INDEX('7) Audit Report Feed Mill'!I$11:I$1650,'8a) NC Summary-Feed Mill'!$A89),"")</f>
        <v>#REF!</v>
      </c>
      <c r="I89" s="559" t="str">
        <f t="array" ref="I89:I90">IFERROR(INDEX('7) Audit Report Feed Mill'!J$11:J$1650,'8a) NC Summary-Feed Mill'!$A89),"")</f>
        <v>#REF!</v>
      </c>
      <c r="J89" s="466" t="str">
        <f t="array" ref="J89:J90">IFERROR(INDEX('7) Audit Report Feed Mill'!K$11:K$1650,'8a) NC Summary-Feed Mill'!$A89),"")</f>
        <v>#REF!</v>
      </c>
      <c r="K89" s="466" t="str">
        <f t="array" ref="K89:K90">IFERROR(INDEX('7) Audit Report Feed Mill'!L$11:L$1650,'8a) NC Summary-Feed Mill'!$A89),"")</f>
        <v>#REF!</v>
      </c>
      <c r="L89" s="559" t="str">
        <f t="array" ref="L89:L90">IFERROR(INDEX('7) Audit Report Feed Mill'!M$11:M$1650,'8a) NC Summary-Feed Mill'!$A89),"")</f>
        <v>#REF!</v>
      </c>
      <c r="M89" s="559" t="str">
        <f t="array" ref="M89:M90">IFERROR(INDEX('7) Audit Report Feed Mill'!N$11:N$1650,'8a) NC Summary-Feed Mill'!$A89),"")</f>
        <v>#REF!</v>
      </c>
      <c r="N89" s="559" t="str">
        <f t="array" ref="N89:N90">IFERROR(INDEX('7) Audit Report Feed Mill'!O$11:O$1650,'8a) NC Summary-Feed Mill'!$A89),"")</f>
        <v>#REF!</v>
      </c>
      <c r="O89" s="559" t="str">
        <f t="array" ref="O89:O90">IFERROR(INDEX('7) Audit Report Feed Mill'!P$11:P$1650,'8a) NC Summary-Feed Mill'!$A89),"")</f>
        <v>#REF!</v>
      </c>
      <c r="P89" s="559" t="str">
        <f t="array" ref="P89:P90">IFERROR(INDEX('7) Audit Report Feed Mill'!Q$11:Q$1650,'8a) NC Summary-Feed Mill'!$A89),"")</f>
        <v>#REF!</v>
      </c>
      <c r="Q89" s="466" t="str">
        <f t="array" ref="Q89:Q90">IFERROR(INDEX('7) Audit Report Feed Mill'!R$11:R$1650,'8a) NC Summary-Feed Mill'!$A89),"")</f>
        <v>#REF!</v>
      </c>
      <c r="R89" s="559" t="str">
        <f t="array" ref="R89:R90">IFERROR(INDEX('7) Audit Report Feed Mill'!S$11:S$1650,'8a) NC Summary-Feed Mill'!$A89),"")</f>
        <v>#REF!</v>
      </c>
      <c r="S89" s="559" t="str">
        <f t="array" ref="S89:S90">IFERROR(INDEX('7) Audit Report Feed Mill'!T$11:T$1650,'8a) NC Summary-Feed Mill'!$A89),"")</f>
        <v>#REF!</v>
      </c>
      <c r="T89" s="466" t="str">
        <f t="array" ref="T89:T90">IFERROR(INDEX('7) Audit Report Feed Mill'!U$11:U$1650,'8a) NC Summary-Feed Mill'!$A89),"")</f>
        <v>#REF!</v>
      </c>
      <c r="U89" s="558" t="str">
        <f t="array" ref="U89:U90">IFERROR(INDEX('7) Audit Report Feed Mill'!V$11:V$1650,'8a) NC Summary-Feed Mill'!$A89),"")</f>
        <v>#REF!</v>
      </c>
      <c r="V89" s="559" t="str">
        <f t="array" ref="V89:V90">IFERROR(INDEX('7) Audit Report Feed Mill'!W$11:W$1650,'8a) NC Summary-Feed Mill'!$A89),"")</f>
        <v>#REF!</v>
      </c>
      <c r="W89" s="558" t="str">
        <f t="array" ref="W89:W90">IFERROR(INDEX('7) Audit Report Feed Mill'!X$11:X$1650,'8a) NC Summary-Feed Mill'!$A89),"")</f>
        <v>#REF!</v>
      </c>
      <c r="X89" s="559" t="str">
        <f t="array" ref="X89:X90">IFERROR(INDEX('7) Audit Report Feed Mill'!Z$11:Z$1650,'8a) NC Summary-Feed Mill'!$A89),"")</f>
        <v>#REF!</v>
      </c>
      <c r="Y89" s="3"/>
      <c r="Z89" s="3"/>
    </row>
    <row r="90" ht="14.25" customHeight="1">
      <c r="A90" s="557" t="str">
        <f>IF(ROWS($A$10:A90)&lt;=$A$6, MATCH("*R*",OFFSET('7) Audit Report Feed Mill'!$H$11,A89,0,4770),0)+A89,"")</f>
        <v/>
      </c>
      <c r="B90" s="558" t="str">
        <f t="array" ref="B90:B91">IFERROR(INDEX('7) Audit Report Feed Mill'!Y$11:Y$1650,'8a) NC Summary-Feed Mill'!$A90),"")</f>
        <v>#REF!</v>
      </c>
      <c r="C90" s="558" t="str">
        <f t="array" ref="C90:C91">IFERROR(INDEX('7) Audit Report Feed Mill'!C$11:C$1650,'8a) NC Summary-Feed Mill'!$A90),"")</f>
        <v>#REF!</v>
      </c>
      <c r="D90" s="559" t="str">
        <f t="array" ref="D90:D91">IFERROR(INDEX('7) Audit Report Feed Mill'!D$11:D$1650,'8a) NC Summary-Feed Mill'!$A90),"")</f>
        <v>#REF!</v>
      </c>
      <c r="E90" s="560" t="str">
        <f t="array" ref="E90:E91">IFERROR(INDEX('7) Audit Report Feed Mill'!E$11:E$1650,'8a) NC Summary-Feed Mill'!$A90),"")</f>
        <v>#REF!</v>
      </c>
      <c r="F90" s="161" t="str">
        <f t="array" ref="F90:F91">IFERROR(INDEX('7) Audit Report Feed Mill'!F$11:F$1650,'8a) NC Summary-Feed Mill'!$A90),"")</f>
        <v>#REF!</v>
      </c>
      <c r="G90" s="464" t="str">
        <f t="array" ref="G90:G91">IFERROR(INDEX('7) Audit Report Feed Mill'!H$11:H$1650,'8a) NC Summary-Feed Mill'!$A90),"")</f>
        <v>#REF!</v>
      </c>
      <c r="H90" s="559" t="str">
        <f t="array" ref="H90:H91">IFERROR(INDEX('7) Audit Report Feed Mill'!I$11:I$1650,'8a) NC Summary-Feed Mill'!$A90),"")</f>
        <v>#REF!</v>
      </c>
      <c r="I90" s="559" t="str">
        <f t="array" ref="I90:I91">IFERROR(INDEX('7) Audit Report Feed Mill'!J$11:J$1650,'8a) NC Summary-Feed Mill'!$A90),"")</f>
        <v>#REF!</v>
      </c>
      <c r="J90" s="466" t="str">
        <f t="array" ref="J90:J91">IFERROR(INDEX('7) Audit Report Feed Mill'!K$11:K$1650,'8a) NC Summary-Feed Mill'!$A90),"")</f>
        <v>#REF!</v>
      </c>
      <c r="K90" s="466" t="str">
        <f t="array" ref="K90:K91">IFERROR(INDEX('7) Audit Report Feed Mill'!L$11:L$1650,'8a) NC Summary-Feed Mill'!$A90),"")</f>
        <v>#REF!</v>
      </c>
      <c r="L90" s="559" t="str">
        <f t="array" ref="L90:L91">IFERROR(INDEX('7) Audit Report Feed Mill'!M$11:M$1650,'8a) NC Summary-Feed Mill'!$A90),"")</f>
        <v>#REF!</v>
      </c>
      <c r="M90" s="559" t="str">
        <f t="array" ref="M90:M91">IFERROR(INDEX('7) Audit Report Feed Mill'!N$11:N$1650,'8a) NC Summary-Feed Mill'!$A90),"")</f>
        <v>#REF!</v>
      </c>
      <c r="N90" s="559" t="str">
        <f t="array" ref="N90:N91">IFERROR(INDEX('7) Audit Report Feed Mill'!O$11:O$1650,'8a) NC Summary-Feed Mill'!$A90),"")</f>
        <v>#REF!</v>
      </c>
      <c r="O90" s="559" t="str">
        <f t="array" ref="O90:O91">IFERROR(INDEX('7) Audit Report Feed Mill'!P$11:P$1650,'8a) NC Summary-Feed Mill'!$A90),"")</f>
        <v>#REF!</v>
      </c>
      <c r="P90" s="559" t="str">
        <f t="array" ref="P90:P91">IFERROR(INDEX('7) Audit Report Feed Mill'!Q$11:Q$1650,'8a) NC Summary-Feed Mill'!$A90),"")</f>
        <v>#REF!</v>
      </c>
      <c r="Q90" s="466" t="str">
        <f t="array" ref="Q90:Q91">IFERROR(INDEX('7) Audit Report Feed Mill'!R$11:R$1650,'8a) NC Summary-Feed Mill'!$A90),"")</f>
        <v>#REF!</v>
      </c>
      <c r="R90" s="559" t="str">
        <f t="array" ref="R90:R91">IFERROR(INDEX('7) Audit Report Feed Mill'!S$11:S$1650,'8a) NC Summary-Feed Mill'!$A90),"")</f>
        <v>#REF!</v>
      </c>
      <c r="S90" s="559" t="str">
        <f t="array" ref="S90:S91">IFERROR(INDEX('7) Audit Report Feed Mill'!T$11:T$1650,'8a) NC Summary-Feed Mill'!$A90),"")</f>
        <v>#REF!</v>
      </c>
      <c r="T90" s="466" t="str">
        <f t="array" ref="T90:T91">IFERROR(INDEX('7) Audit Report Feed Mill'!U$11:U$1650,'8a) NC Summary-Feed Mill'!$A90),"")</f>
        <v>#REF!</v>
      </c>
      <c r="U90" s="558" t="str">
        <f t="array" ref="U90:U91">IFERROR(INDEX('7) Audit Report Feed Mill'!V$11:V$1650,'8a) NC Summary-Feed Mill'!$A90),"")</f>
        <v>#REF!</v>
      </c>
      <c r="V90" s="559" t="str">
        <f t="array" ref="V90:V91">IFERROR(INDEX('7) Audit Report Feed Mill'!W$11:W$1650,'8a) NC Summary-Feed Mill'!$A90),"")</f>
        <v>#REF!</v>
      </c>
      <c r="W90" s="558" t="str">
        <f t="array" ref="W90:W91">IFERROR(INDEX('7) Audit Report Feed Mill'!X$11:X$1650,'8a) NC Summary-Feed Mill'!$A90),"")</f>
        <v>#REF!</v>
      </c>
      <c r="X90" s="559" t="str">
        <f t="array" ref="X90:X91">IFERROR(INDEX('7) Audit Report Feed Mill'!Z$11:Z$1650,'8a) NC Summary-Feed Mill'!$A90),"")</f>
        <v>#REF!</v>
      </c>
      <c r="Y90" s="3"/>
      <c r="Z90" s="3"/>
    </row>
    <row r="91" ht="14.25" customHeight="1">
      <c r="A91" s="557" t="str">
        <f>IF(ROWS($A$10:A91)&lt;=$A$6, MATCH("*R*",OFFSET('7) Audit Report Feed Mill'!$H$11,A90,0,4770),0)+A90,"")</f>
        <v/>
      </c>
      <c r="B91" s="558" t="str">
        <f t="array" ref="B91:B92">IFERROR(INDEX('7) Audit Report Feed Mill'!Y$11:Y$1650,'8a) NC Summary-Feed Mill'!$A91),"")</f>
        <v>#REF!</v>
      </c>
      <c r="C91" s="558" t="str">
        <f t="array" ref="C91:C92">IFERROR(INDEX('7) Audit Report Feed Mill'!C$11:C$1650,'8a) NC Summary-Feed Mill'!$A91),"")</f>
        <v>#REF!</v>
      </c>
      <c r="D91" s="559" t="str">
        <f t="array" ref="D91:D92">IFERROR(INDEX('7) Audit Report Feed Mill'!D$11:D$1650,'8a) NC Summary-Feed Mill'!$A91),"")</f>
        <v>#REF!</v>
      </c>
      <c r="E91" s="560" t="str">
        <f t="array" ref="E91:E92">IFERROR(INDEX('7) Audit Report Feed Mill'!E$11:E$1650,'8a) NC Summary-Feed Mill'!$A91),"")</f>
        <v>#REF!</v>
      </c>
      <c r="F91" s="161" t="str">
        <f t="array" ref="F91:F92">IFERROR(INDEX('7) Audit Report Feed Mill'!F$11:F$1650,'8a) NC Summary-Feed Mill'!$A91),"")</f>
        <v>#REF!</v>
      </c>
      <c r="G91" s="464" t="str">
        <f t="array" ref="G91:G92">IFERROR(INDEX('7) Audit Report Feed Mill'!H$11:H$1650,'8a) NC Summary-Feed Mill'!$A91),"")</f>
        <v>#REF!</v>
      </c>
      <c r="H91" s="559" t="str">
        <f t="array" ref="H91:H92">IFERROR(INDEX('7) Audit Report Feed Mill'!I$11:I$1650,'8a) NC Summary-Feed Mill'!$A91),"")</f>
        <v>#REF!</v>
      </c>
      <c r="I91" s="559" t="str">
        <f t="array" ref="I91:I92">IFERROR(INDEX('7) Audit Report Feed Mill'!J$11:J$1650,'8a) NC Summary-Feed Mill'!$A91),"")</f>
        <v>#REF!</v>
      </c>
      <c r="J91" s="466" t="str">
        <f t="array" ref="J91:J92">IFERROR(INDEX('7) Audit Report Feed Mill'!K$11:K$1650,'8a) NC Summary-Feed Mill'!$A91),"")</f>
        <v>#REF!</v>
      </c>
      <c r="K91" s="466" t="str">
        <f t="array" ref="K91:K92">IFERROR(INDEX('7) Audit Report Feed Mill'!L$11:L$1650,'8a) NC Summary-Feed Mill'!$A91),"")</f>
        <v>#REF!</v>
      </c>
      <c r="L91" s="559" t="str">
        <f t="array" ref="L91:L92">IFERROR(INDEX('7) Audit Report Feed Mill'!M$11:M$1650,'8a) NC Summary-Feed Mill'!$A91),"")</f>
        <v>#REF!</v>
      </c>
      <c r="M91" s="559" t="str">
        <f t="array" ref="M91:M92">IFERROR(INDEX('7) Audit Report Feed Mill'!N$11:N$1650,'8a) NC Summary-Feed Mill'!$A91),"")</f>
        <v>#REF!</v>
      </c>
      <c r="N91" s="559" t="str">
        <f t="array" ref="N91:N92">IFERROR(INDEX('7) Audit Report Feed Mill'!O$11:O$1650,'8a) NC Summary-Feed Mill'!$A91),"")</f>
        <v>#REF!</v>
      </c>
      <c r="O91" s="559" t="str">
        <f t="array" ref="O91:O92">IFERROR(INDEX('7) Audit Report Feed Mill'!P$11:P$1650,'8a) NC Summary-Feed Mill'!$A91),"")</f>
        <v>#REF!</v>
      </c>
      <c r="P91" s="559" t="str">
        <f t="array" ref="P91:P92">IFERROR(INDEX('7) Audit Report Feed Mill'!Q$11:Q$1650,'8a) NC Summary-Feed Mill'!$A91),"")</f>
        <v>#REF!</v>
      </c>
      <c r="Q91" s="466" t="str">
        <f t="array" ref="Q91:Q92">IFERROR(INDEX('7) Audit Report Feed Mill'!R$11:R$1650,'8a) NC Summary-Feed Mill'!$A91),"")</f>
        <v>#REF!</v>
      </c>
      <c r="R91" s="559" t="str">
        <f t="array" ref="R91:R92">IFERROR(INDEX('7) Audit Report Feed Mill'!S$11:S$1650,'8a) NC Summary-Feed Mill'!$A91),"")</f>
        <v>#REF!</v>
      </c>
      <c r="S91" s="559" t="str">
        <f t="array" ref="S91:S92">IFERROR(INDEX('7) Audit Report Feed Mill'!T$11:T$1650,'8a) NC Summary-Feed Mill'!$A91),"")</f>
        <v>#REF!</v>
      </c>
      <c r="T91" s="466" t="str">
        <f t="array" ref="T91:T92">IFERROR(INDEX('7) Audit Report Feed Mill'!U$11:U$1650,'8a) NC Summary-Feed Mill'!$A91),"")</f>
        <v>#REF!</v>
      </c>
      <c r="U91" s="558" t="str">
        <f t="array" ref="U91:U92">IFERROR(INDEX('7) Audit Report Feed Mill'!V$11:V$1650,'8a) NC Summary-Feed Mill'!$A91),"")</f>
        <v>#REF!</v>
      </c>
      <c r="V91" s="559" t="str">
        <f t="array" ref="V91:V92">IFERROR(INDEX('7) Audit Report Feed Mill'!W$11:W$1650,'8a) NC Summary-Feed Mill'!$A91),"")</f>
        <v>#REF!</v>
      </c>
      <c r="W91" s="558" t="str">
        <f t="array" ref="W91:W92">IFERROR(INDEX('7) Audit Report Feed Mill'!X$11:X$1650,'8a) NC Summary-Feed Mill'!$A91),"")</f>
        <v>#REF!</v>
      </c>
      <c r="X91" s="559" t="str">
        <f t="array" ref="X91:X92">IFERROR(INDEX('7) Audit Report Feed Mill'!Z$11:Z$1650,'8a) NC Summary-Feed Mill'!$A91),"")</f>
        <v>#REF!</v>
      </c>
      <c r="Y91" s="3"/>
      <c r="Z91" s="3"/>
    </row>
    <row r="92" ht="14.25" customHeight="1">
      <c r="A92" s="557" t="str">
        <f>IF(ROWS($A$10:A92)&lt;=$A$6, MATCH("*R*",OFFSET('7) Audit Report Feed Mill'!$H$11,A91,0,4770),0)+A91,"")</f>
        <v/>
      </c>
      <c r="B92" s="558" t="str">
        <f t="array" ref="B92:B93">IFERROR(INDEX('7) Audit Report Feed Mill'!Y$11:Y$1650,'8a) NC Summary-Feed Mill'!$A92),"")</f>
        <v>#REF!</v>
      </c>
      <c r="C92" s="558" t="str">
        <f t="array" ref="C92:C93">IFERROR(INDEX('7) Audit Report Feed Mill'!C$11:C$1650,'8a) NC Summary-Feed Mill'!$A92),"")</f>
        <v>#REF!</v>
      </c>
      <c r="D92" s="559" t="str">
        <f t="array" ref="D92:D93">IFERROR(INDEX('7) Audit Report Feed Mill'!D$11:D$1650,'8a) NC Summary-Feed Mill'!$A92),"")</f>
        <v>#REF!</v>
      </c>
      <c r="E92" s="560" t="str">
        <f t="array" ref="E92:E93">IFERROR(INDEX('7) Audit Report Feed Mill'!E$11:E$1650,'8a) NC Summary-Feed Mill'!$A92),"")</f>
        <v>#REF!</v>
      </c>
      <c r="F92" s="161" t="str">
        <f t="array" ref="F92:F93">IFERROR(INDEX('7) Audit Report Feed Mill'!F$11:F$1650,'8a) NC Summary-Feed Mill'!$A92),"")</f>
        <v>#REF!</v>
      </c>
      <c r="G92" s="464" t="str">
        <f t="array" ref="G92:G93">IFERROR(INDEX('7) Audit Report Feed Mill'!H$11:H$1650,'8a) NC Summary-Feed Mill'!$A92),"")</f>
        <v>#REF!</v>
      </c>
      <c r="H92" s="559" t="str">
        <f t="array" ref="H92:H93">IFERROR(INDEX('7) Audit Report Feed Mill'!I$11:I$1650,'8a) NC Summary-Feed Mill'!$A92),"")</f>
        <v>#REF!</v>
      </c>
      <c r="I92" s="559" t="str">
        <f t="array" ref="I92:I93">IFERROR(INDEX('7) Audit Report Feed Mill'!J$11:J$1650,'8a) NC Summary-Feed Mill'!$A92),"")</f>
        <v>#REF!</v>
      </c>
      <c r="J92" s="466" t="str">
        <f t="array" ref="J92:J93">IFERROR(INDEX('7) Audit Report Feed Mill'!K$11:K$1650,'8a) NC Summary-Feed Mill'!$A92),"")</f>
        <v>#REF!</v>
      </c>
      <c r="K92" s="466" t="str">
        <f t="array" ref="K92:K93">IFERROR(INDEX('7) Audit Report Feed Mill'!L$11:L$1650,'8a) NC Summary-Feed Mill'!$A92),"")</f>
        <v>#REF!</v>
      </c>
      <c r="L92" s="559" t="str">
        <f t="array" ref="L92:L93">IFERROR(INDEX('7) Audit Report Feed Mill'!M$11:M$1650,'8a) NC Summary-Feed Mill'!$A92),"")</f>
        <v>#REF!</v>
      </c>
      <c r="M92" s="559" t="str">
        <f t="array" ref="M92:M93">IFERROR(INDEX('7) Audit Report Feed Mill'!N$11:N$1650,'8a) NC Summary-Feed Mill'!$A92),"")</f>
        <v>#REF!</v>
      </c>
      <c r="N92" s="559" t="str">
        <f t="array" ref="N92:N93">IFERROR(INDEX('7) Audit Report Feed Mill'!O$11:O$1650,'8a) NC Summary-Feed Mill'!$A92),"")</f>
        <v>#REF!</v>
      </c>
      <c r="O92" s="559" t="str">
        <f t="array" ref="O92:O93">IFERROR(INDEX('7) Audit Report Feed Mill'!P$11:P$1650,'8a) NC Summary-Feed Mill'!$A92),"")</f>
        <v>#REF!</v>
      </c>
      <c r="P92" s="559" t="str">
        <f t="array" ref="P92:P93">IFERROR(INDEX('7) Audit Report Feed Mill'!Q$11:Q$1650,'8a) NC Summary-Feed Mill'!$A92),"")</f>
        <v>#REF!</v>
      </c>
      <c r="Q92" s="466" t="str">
        <f t="array" ref="Q92:Q93">IFERROR(INDEX('7) Audit Report Feed Mill'!R$11:R$1650,'8a) NC Summary-Feed Mill'!$A92),"")</f>
        <v>#REF!</v>
      </c>
      <c r="R92" s="559" t="str">
        <f t="array" ref="R92:R93">IFERROR(INDEX('7) Audit Report Feed Mill'!S$11:S$1650,'8a) NC Summary-Feed Mill'!$A92),"")</f>
        <v>#REF!</v>
      </c>
      <c r="S92" s="559" t="str">
        <f t="array" ref="S92:S93">IFERROR(INDEX('7) Audit Report Feed Mill'!T$11:T$1650,'8a) NC Summary-Feed Mill'!$A92),"")</f>
        <v>#REF!</v>
      </c>
      <c r="T92" s="466" t="str">
        <f t="array" ref="T92:T93">IFERROR(INDEX('7) Audit Report Feed Mill'!U$11:U$1650,'8a) NC Summary-Feed Mill'!$A92),"")</f>
        <v>#REF!</v>
      </c>
      <c r="U92" s="558" t="str">
        <f t="array" ref="U92:U93">IFERROR(INDEX('7) Audit Report Feed Mill'!V$11:V$1650,'8a) NC Summary-Feed Mill'!$A92),"")</f>
        <v>#REF!</v>
      </c>
      <c r="V92" s="559" t="str">
        <f t="array" ref="V92:V93">IFERROR(INDEX('7) Audit Report Feed Mill'!W$11:W$1650,'8a) NC Summary-Feed Mill'!$A92),"")</f>
        <v>#REF!</v>
      </c>
      <c r="W92" s="558" t="str">
        <f t="array" ref="W92:W93">IFERROR(INDEX('7) Audit Report Feed Mill'!X$11:X$1650,'8a) NC Summary-Feed Mill'!$A92),"")</f>
        <v>#REF!</v>
      </c>
      <c r="X92" s="559" t="str">
        <f t="array" ref="X92:X93">IFERROR(INDEX('7) Audit Report Feed Mill'!Z$11:Z$1650,'8a) NC Summary-Feed Mill'!$A92),"")</f>
        <v>#REF!</v>
      </c>
      <c r="Y92" s="3"/>
      <c r="Z92" s="3"/>
    </row>
    <row r="93" ht="14.25" customHeight="1">
      <c r="A93" s="557" t="str">
        <f>IF(ROWS($A$10:A93)&lt;=$A$6, MATCH("*R*",OFFSET('7) Audit Report Feed Mill'!$H$11,A92,0,4770),0)+A92,"")</f>
        <v/>
      </c>
      <c r="B93" s="558" t="str">
        <f t="array" ref="B93:B94">IFERROR(INDEX('7) Audit Report Feed Mill'!Y$11:Y$1650,'8a) NC Summary-Feed Mill'!$A93),"")</f>
        <v>#REF!</v>
      </c>
      <c r="C93" s="558" t="str">
        <f t="array" ref="C93:C94">IFERROR(INDEX('7) Audit Report Feed Mill'!C$11:C$1650,'8a) NC Summary-Feed Mill'!$A93),"")</f>
        <v>#REF!</v>
      </c>
      <c r="D93" s="559" t="str">
        <f t="array" ref="D93:D94">IFERROR(INDEX('7) Audit Report Feed Mill'!D$11:D$1650,'8a) NC Summary-Feed Mill'!$A93),"")</f>
        <v>#REF!</v>
      </c>
      <c r="E93" s="560" t="str">
        <f t="array" ref="E93:E94">IFERROR(INDEX('7) Audit Report Feed Mill'!E$11:E$1650,'8a) NC Summary-Feed Mill'!$A93),"")</f>
        <v>#REF!</v>
      </c>
      <c r="F93" s="161" t="str">
        <f t="array" ref="F93:F94">IFERROR(INDEX('7) Audit Report Feed Mill'!F$11:F$1650,'8a) NC Summary-Feed Mill'!$A93),"")</f>
        <v>#REF!</v>
      </c>
      <c r="G93" s="464" t="str">
        <f t="array" ref="G93:G94">IFERROR(INDEX('7) Audit Report Feed Mill'!H$11:H$1650,'8a) NC Summary-Feed Mill'!$A93),"")</f>
        <v>#REF!</v>
      </c>
      <c r="H93" s="559" t="str">
        <f t="array" ref="H93:H94">IFERROR(INDEX('7) Audit Report Feed Mill'!I$11:I$1650,'8a) NC Summary-Feed Mill'!$A93),"")</f>
        <v>#REF!</v>
      </c>
      <c r="I93" s="559" t="str">
        <f t="array" ref="I93:I94">IFERROR(INDEX('7) Audit Report Feed Mill'!J$11:J$1650,'8a) NC Summary-Feed Mill'!$A93),"")</f>
        <v>#REF!</v>
      </c>
      <c r="J93" s="466" t="str">
        <f t="array" ref="J93:J94">IFERROR(INDEX('7) Audit Report Feed Mill'!K$11:K$1650,'8a) NC Summary-Feed Mill'!$A93),"")</f>
        <v>#REF!</v>
      </c>
      <c r="K93" s="466" t="str">
        <f t="array" ref="K93:K94">IFERROR(INDEX('7) Audit Report Feed Mill'!L$11:L$1650,'8a) NC Summary-Feed Mill'!$A93),"")</f>
        <v>#REF!</v>
      </c>
      <c r="L93" s="559" t="str">
        <f t="array" ref="L93:L94">IFERROR(INDEX('7) Audit Report Feed Mill'!M$11:M$1650,'8a) NC Summary-Feed Mill'!$A93),"")</f>
        <v>#REF!</v>
      </c>
      <c r="M93" s="559" t="str">
        <f t="array" ref="M93:M94">IFERROR(INDEX('7) Audit Report Feed Mill'!N$11:N$1650,'8a) NC Summary-Feed Mill'!$A93),"")</f>
        <v>#REF!</v>
      </c>
      <c r="N93" s="559" t="str">
        <f t="array" ref="N93:N94">IFERROR(INDEX('7) Audit Report Feed Mill'!O$11:O$1650,'8a) NC Summary-Feed Mill'!$A93),"")</f>
        <v>#REF!</v>
      </c>
      <c r="O93" s="559" t="str">
        <f t="array" ref="O93:O94">IFERROR(INDEX('7) Audit Report Feed Mill'!P$11:P$1650,'8a) NC Summary-Feed Mill'!$A93),"")</f>
        <v>#REF!</v>
      </c>
      <c r="P93" s="559" t="str">
        <f t="array" ref="P93:P94">IFERROR(INDEX('7) Audit Report Feed Mill'!Q$11:Q$1650,'8a) NC Summary-Feed Mill'!$A93),"")</f>
        <v>#REF!</v>
      </c>
      <c r="Q93" s="466" t="str">
        <f t="array" ref="Q93:Q94">IFERROR(INDEX('7) Audit Report Feed Mill'!R$11:R$1650,'8a) NC Summary-Feed Mill'!$A93),"")</f>
        <v>#REF!</v>
      </c>
      <c r="R93" s="559" t="str">
        <f t="array" ref="R93:R94">IFERROR(INDEX('7) Audit Report Feed Mill'!S$11:S$1650,'8a) NC Summary-Feed Mill'!$A93),"")</f>
        <v>#REF!</v>
      </c>
      <c r="S93" s="559" t="str">
        <f t="array" ref="S93:S94">IFERROR(INDEX('7) Audit Report Feed Mill'!T$11:T$1650,'8a) NC Summary-Feed Mill'!$A93),"")</f>
        <v>#REF!</v>
      </c>
      <c r="T93" s="466" t="str">
        <f t="array" ref="T93:T94">IFERROR(INDEX('7) Audit Report Feed Mill'!U$11:U$1650,'8a) NC Summary-Feed Mill'!$A93),"")</f>
        <v>#REF!</v>
      </c>
      <c r="U93" s="558" t="str">
        <f t="array" ref="U93:U94">IFERROR(INDEX('7) Audit Report Feed Mill'!V$11:V$1650,'8a) NC Summary-Feed Mill'!$A93),"")</f>
        <v>#REF!</v>
      </c>
      <c r="V93" s="559" t="str">
        <f t="array" ref="V93:V94">IFERROR(INDEX('7) Audit Report Feed Mill'!W$11:W$1650,'8a) NC Summary-Feed Mill'!$A93),"")</f>
        <v>#REF!</v>
      </c>
      <c r="W93" s="558" t="str">
        <f t="array" ref="W93:W94">IFERROR(INDEX('7) Audit Report Feed Mill'!X$11:X$1650,'8a) NC Summary-Feed Mill'!$A93),"")</f>
        <v>#REF!</v>
      </c>
      <c r="X93" s="559" t="str">
        <f t="array" ref="X93:X94">IFERROR(INDEX('7) Audit Report Feed Mill'!Z$11:Z$1650,'8a) NC Summary-Feed Mill'!$A93),"")</f>
        <v>#REF!</v>
      </c>
      <c r="Y93" s="3"/>
      <c r="Z93" s="3"/>
    </row>
    <row r="94" ht="14.25" customHeight="1">
      <c r="A94" s="557" t="str">
        <f>IF(ROWS($A$10:A94)&lt;=$A$6, MATCH("*R*",OFFSET('7) Audit Report Feed Mill'!$H$11,A93,0,4770),0)+A93,"")</f>
        <v/>
      </c>
      <c r="B94" s="558" t="str">
        <f t="array" ref="B94:B95">IFERROR(INDEX('7) Audit Report Feed Mill'!Y$11:Y$1650,'8a) NC Summary-Feed Mill'!$A94),"")</f>
        <v>#REF!</v>
      </c>
      <c r="C94" s="558" t="str">
        <f t="array" ref="C94:C95">IFERROR(INDEX('7) Audit Report Feed Mill'!C$11:C$1650,'8a) NC Summary-Feed Mill'!$A94),"")</f>
        <v>#REF!</v>
      </c>
      <c r="D94" s="559" t="str">
        <f t="array" ref="D94:D95">IFERROR(INDEX('7) Audit Report Feed Mill'!D$11:D$1650,'8a) NC Summary-Feed Mill'!$A94),"")</f>
        <v>#REF!</v>
      </c>
      <c r="E94" s="560" t="str">
        <f t="array" ref="E94:E95">IFERROR(INDEX('7) Audit Report Feed Mill'!E$11:E$1650,'8a) NC Summary-Feed Mill'!$A94),"")</f>
        <v>#REF!</v>
      </c>
      <c r="F94" s="161" t="str">
        <f t="array" ref="F94:F95">IFERROR(INDEX('7) Audit Report Feed Mill'!F$11:F$1650,'8a) NC Summary-Feed Mill'!$A94),"")</f>
        <v>#REF!</v>
      </c>
      <c r="G94" s="464" t="str">
        <f t="array" ref="G94:G95">IFERROR(INDEX('7) Audit Report Feed Mill'!H$11:H$1650,'8a) NC Summary-Feed Mill'!$A94),"")</f>
        <v>#REF!</v>
      </c>
      <c r="H94" s="559" t="str">
        <f t="array" ref="H94:H95">IFERROR(INDEX('7) Audit Report Feed Mill'!I$11:I$1650,'8a) NC Summary-Feed Mill'!$A94),"")</f>
        <v>#REF!</v>
      </c>
      <c r="I94" s="559" t="str">
        <f t="array" ref="I94:I95">IFERROR(INDEX('7) Audit Report Feed Mill'!J$11:J$1650,'8a) NC Summary-Feed Mill'!$A94),"")</f>
        <v>#REF!</v>
      </c>
      <c r="J94" s="466" t="str">
        <f t="array" ref="J94:J95">IFERROR(INDEX('7) Audit Report Feed Mill'!K$11:K$1650,'8a) NC Summary-Feed Mill'!$A94),"")</f>
        <v>#REF!</v>
      </c>
      <c r="K94" s="466" t="str">
        <f t="array" ref="K94:K95">IFERROR(INDEX('7) Audit Report Feed Mill'!L$11:L$1650,'8a) NC Summary-Feed Mill'!$A94),"")</f>
        <v>#REF!</v>
      </c>
      <c r="L94" s="559" t="str">
        <f t="array" ref="L94:L95">IFERROR(INDEX('7) Audit Report Feed Mill'!M$11:M$1650,'8a) NC Summary-Feed Mill'!$A94),"")</f>
        <v>#REF!</v>
      </c>
      <c r="M94" s="559" t="str">
        <f t="array" ref="M94:M95">IFERROR(INDEX('7) Audit Report Feed Mill'!N$11:N$1650,'8a) NC Summary-Feed Mill'!$A94),"")</f>
        <v>#REF!</v>
      </c>
      <c r="N94" s="559" t="str">
        <f t="array" ref="N94:N95">IFERROR(INDEX('7) Audit Report Feed Mill'!O$11:O$1650,'8a) NC Summary-Feed Mill'!$A94),"")</f>
        <v>#REF!</v>
      </c>
      <c r="O94" s="559" t="str">
        <f t="array" ref="O94:O95">IFERROR(INDEX('7) Audit Report Feed Mill'!P$11:P$1650,'8a) NC Summary-Feed Mill'!$A94),"")</f>
        <v>#REF!</v>
      </c>
      <c r="P94" s="559" t="str">
        <f t="array" ref="P94:P95">IFERROR(INDEX('7) Audit Report Feed Mill'!Q$11:Q$1650,'8a) NC Summary-Feed Mill'!$A94),"")</f>
        <v>#REF!</v>
      </c>
      <c r="Q94" s="466" t="str">
        <f t="array" ref="Q94:Q95">IFERROR(INDEX('7) Audit Report Feed Mill'!R$11:R$1650,'8a) NC Summary-Feed Mill'!$A94),"")</f>
        <v>#REF!</v>
      </c>
      <c r="R94" s="559" t="str">
        <f t="array" ref="R94:R95">IFERROR(INDEX('7) Audit Report Feed Mill'!S$11:S$1650,'8a) NC Summary-Feed Mill'!$A94),"")</f>
        <v>#REF!</v>
      </c>
      <c r="S94" s="559" t="str">
        <f t="array" ref="S94:S95">IFERROR(INDEX('7) Audit Report Feed Mill'!T$11:T$1650,'8a) NC Summary-Feed Mill'!$A94),"")</f>
        <v>#REF!</v>
      </c>
      <c r="T94" s="466" t="str">
        <f t="array" ref="T94:T95">IFERROR(INDEX('7) Audit Report Feed Mill'!U$11:U$1650,'8a) NC Summary-Feed Mill'!$A94),"")</f>
        <v>#REF!</v>
      </c>
      <c r="U94" s="558" t="str">
        <f t="array" ref="U94:U95">IFERROR(INDEX('7) Audit Report Feed Mill'!V$11:V$1650,'8a) NC Summary-Feed Mill'!$A94),"")</f>
        <v>#REF!</v>
      </c>
      <c r="V94" s="559" t="str">
        <f t="array" ref="V94:V95">IFERROR(INDEX('7) Audit Report Feed Mill'!W$11:W$1650,'8a) NC Summary-Feed Mill'!$A94),"")</f>
        <v>#REF!</v>
      </c>
      <c r="W94" s="558" t="str">
        <f t="array" ref="W94:W95">IFERROR(INDEX('7) Audit Report Feed Mill'!X$11:X$1650,'8a) NC Summary-Feed Mill'!$A94),"")</f>
        <v>#REF!</v>
      </c>
      <c r="X94" s="559" t="str">
        <f t="array" ref="X94:X95">IFERROR(INDEX('7) Audit Report Feed Mill'!Z$11:Z$1650,'8a) NC Summary-Feed Mill'!$A94),"")</f>
        <v>#REF!</v>
      </c>
      <c r="Y94" s="3"/>
      <c r="Z94" s="3"/>
    </row>
    <row r="95" ht="14.25" customHeight="1">
      <c r="A95" s="557" t="str">
        <f>IF(ROWS($A$10:A95)&lt;=$A$6, MATCH("*R*",OFFSET('7) Audit Report Feed Mill'!$H$11,A94,0,4770),0)+A94,"")</f>
        <v/>
      </c>
      <c r="B95" s="558" t="str">
        <f t="array" ref="B95:B96">IFERROR(INDEX('7) Audit Report Feed Mill'!Y$11:Y$1650,'8a) NC Summary-Feed Mill'!$A95),"")</f>
        <v>#REF!</v>
      </c>
      <c r="C95" s="558" t="str">
        <f t="array" ref="C95:C96">IFERROR(INDEX('7) Audit Report Feed Mill'!C$11:C$1650,'8a) NC Summary-Feed Mill'!$A95),"")</f>
        <v>#REF!</v>
      </c>
      <c r="D95" s="559" t="str">
        <f t="array" ref="D95:D96">IFERROR(INDEX('7) Audit Report Feed Mill'!D$11:D$1650,'8a) NC Summary-Feed Mill'!$A95),"")</f>
        <v>#REF!</v>
      </c>
      <c r="E95" s="560" t="str">
        <f t="array" ref="E95:E96">IFERROR(INDEX('7) Audit Report Feed Mill'!E$11:E$1650,'8a) NC Summary-Feed Mill'!$A95),"")</f>
        <v>#REF!</v>
      </c>
      <c r="F95" s="161" t="str">
        <f t="array" ref="F95:F96">IFERROR(INDEX('7) Audit Report Feed Mill'!F$11:F$1650,'8a) NC Summary-Feed Mill'!$A95),"")</f>
        <v>#REF!</v>
      </c>
      <c r="G95" s="464" t="str">
        <f t="array" ref="G95:G96">IFERROR(INDEX('7) Audit Report Feed Mill'!H$11:H$1650,'8a) NC Summary-Feed Mill'!$A95),"")</f>
        <v>#REF!</v>
      </c>
      <c r="H95" s="559" t="str">
        <f t="array" ref="H95:H96">IFERROR(INDEX('7) Audit Report Feed Mill'!I$11:I$1650,'8a) NC Summary-Feed Mill'!$A95),"")</f>
        <v>#REF!</v>
      </c>
      <c r="I95" s="559" t="str">
        <f t="array" ref="I95:I96">IFERROR(INDEX('7) Audit Report Feed Mill'!J$11:J$1650,'8a) NC Summary-Feed Mill'!$A95),"")</f>
        <v>#REF!</v>
      </c>
      <c r="J95" s="466" t="str">
        <f t="array" ref="J95:J96">IFERROR(INDEX('7) Audit Report Feed Mill'!K$11:K$1650,'8a) NC Summary-Feed Mill'!$A95),"")</f>
        <v>#REF!</v>
      </c>
      <c r="K95" s="466" t="str">
        <f t="array" ref="K95:K96">IFERROR(INDEX('7) Audit Report Feed Mill'!L$11:L$1650,'8a) NC Summary-Feed Mill'!$A95),"")</f>
        <v>#REF!</v>
      </c>
      <c r="L95" s="559" t="str">
        <f t="array" ref="L95:L96">IFERROR(INDEX('7) Audit Report Feed Mill'!M$11:M$1650,'8a) NC Summary-Feed Mill'!$A95),"")</f>
        <v>#REF!</v>
      </c>
      <c r="M95" s="559" t="str">
        <f t="array" ref="M95:M96">IFERROR(INDEX('7) Audit Report Feed Mill'!N$11:N$1650,'8a) NC Summary-Feed Mill'!$A95),"")</f>
        <v>#REF!</v>
      </c>
      <c r="N95" s="559" t="str">
        <f t="array" ref="N95:N96">IFERROR(INDEX('7) Audit Report Feed Mill'!O$11:O$1650,'8a) NC Summary-Feed Mill'!$A95),"")</f>
        <v>#REF!</v>
      </c>
      <c r="O95" s="559" t="str">
        <f t="array" ref="O95:O96">IFERROR(INDEX('7) Audit Report Feed Mill'!P$11:P$1650,'8a) NC Summary-Feed Mill'!$A95),"")</f>
        <v>#REF!</v>
      </c>
      <c r="P95" s="559" t="str">
        <f t="array" ref="P95:P96">IFERROR(INDEX('7) Audit Report Feed Mill'!Q$11:Q$1650,'8a) NC Summary-Feed Mill'!$A95),"")</f>
        <v>#REF!</v>
      </c>
      <c r="Q95" s="466" t="str">
        <f t="array" ref="Q95:Q96">IFERROR(INDEX('7) Audit Report Feed Mill'!R$11:R$1650,'8a) NC Summary-Feed Mill'!$A95),"")</f>
        <v>#REF!</v>
      </c>
      <c r="R95" s="559" t="str">
        <f t="array" ref="R95:R96">IFERROR(INDEX('7) Audit Report Feed Mill'!S$11:S$1650,'8a) NC Summary-Feed Mill'!$A95),"")</f>
        <v>#REF!</v>
      </c>
      <c r="S95" s="559" t="str">
        <f t="array" ref="S95:S96">IFERROR(INDEX('7) Audit Report Feed Mill'!T$11:T$1650,'8a) NC Summary-Feed Mill'!$A95),"")</f>
        <v>#REF!</v>
      </c>
      <c r="T95" s="466" t="str">
        <f t="array" ref="T95:T96">IFERROR(INDEX('7) Audit Report Feed Mill'!U$11:U$1650,'8a) NC Summary-Feed Mill'!$A95),"")</f>
        <v>#REF!</v>
      </c>
      <c r="U95" s="558" t="str">
        <f t="array" ref="U95:U96">IFERROR(INDEX('7) Audit Report Feed Mill'!V$11:V$1650,'8a) NC Summary-Feed Mill'!$A95),"")</f>
        <v>#REF!</v>
      </c>
      <c r="V95" s="559" t="str">
        <f t="array" ref="V95:V96">IFERROR(INDEX('7) Audit Report Feed Mill'!W$11:W$1650,'8a) NC Summary-Feed Mill'!$A95),"")</f>
        <v>#REF!</v>
      </c>
      <c r="W95" s="558" t="str">
        <f t="array" ref="W95:W96">IFERROR(INDEX('7) Audit Report Feed Mill'!X$11:X$1650,'8a) NC Summary-Feed Mill'!$A95),"")</f>
        <v>#REF!</v>
      </c>
      <c r="X95" s="559" t="str">
        <f t="array" ref="X95:X96">IFERROR(INDEX('7) Audit Report Feed Mill'!Z$11:Z$1650,'8a) NC Summary-Feed Mill'!$A95),"")</f>
        <v>#REF!</v>
      </c>
      <c r="Y95" s="3"/>
      <c r="Z95" s="3"/>
    </row>
    <row r="96" ht="14.25" customHeight="1">
      <c r="A96" s="557" t="str">
        <f>IF(ROWS($A$10:A96)&lt;=$A$6, MATCH("*R*",OFFSET('7) Audit Report Feed Mill'!$H$11,A95,0,4770),0)+A95,"")</f>
        <v/>
      </c>
      <c r="B96" s="558" t="str">
        <f t="array" ref="B96:B97">IFERROR(INDEX('7) Audit Report Feed Mill'!Y$11:Y$1650,'8a) NC Summary-Feed Mill'!$A96),"")</f>
        <v>#REF!</v>
      </c>
      <c r="C96" s="558" t="str">
        <f t="array" ref="C96:C97">IFERROR(INDEX('7) Audit Report Feed Mill'!C$11:C$1650,'8a) NC Summary-Feed Mill'!$A96),"")</f>
        <v>#REF!</v>
      </c>
      <c r="D96" s="559" t="str">
        <f t="array" ref="D96:D97">IFERROR(INDEX('7) Audit Report Feed Mill'!D$11:D$1650,'8a) NC Summary-Feed Mill'!$A96),"")</f>
        <v>#REF!</v>
      </c>
      <c r="E96" s="560" t="str">
        <f t="array" ref="E96:E97">IFERROR(INDEX('7) Audit Report Feed Mill'!E$11:E$1650,'8a) NC Summary-Feed Mill'!$A96),"")</f>
        <v>#REF!</v>
      </c>
      <c r="F96" s="161" t="str">
        <f t="array" ref="F96:F97">IFERROR(INDEX('7) Audit Report Feed Mill'!F$11:F$1650,'8a) NC Summary-Feed Mill'!$A96),"")</f>
        <v>#REF!</v>
      </c>
      <c r="G96" s="464" t="str">
        <f t="array" ref="G96:G97">IFERROR(INDEX('7) Audit Report Feed Mill'!H$11:H$1650,'8a) NC Summary-Feed Mill'!$A96),"")</f>
        <v>#REF!</v>
      </c>
      <c r="H96" s="559" t="str">
        <f t="array" ref="H96:H97">IFERROR(INDEX('7) Audit Report Feed Mill'!I$11:I$1650,'8a) NC Summary-Feed Mill'!$A96),"")</f>
        <v>#REF!</v>
      </c>
      <c r="I96" s="559" t="str">
        <f t="array" ref="I96:I97">IFERROR(INDEX('7) Audit Report Feed Mill'!J$11:J$1650,'8a) NC Summary-Feed Mill'!$A96),"")</f>
        <v>#REF!</v>
      </c>
      <c r="J96" s="466" t="str">
        <f t="array" ref="J96:J97">IFERROR(INDEX('7) Audit Report Feed Mill'!K$11:K$1650,'8a) NC Summary-Feed Mill'!$A96),"")</f>
        <v>#REF!</v>
      </c>
      <c r="K96" s="466" t="str">
        <f t="array" ref="K96:K97">IFERROR(INDEX('7) Audit Report Feed Mill'!L$11:L$1650,'8a) NC Summary-Feed Mill'!$A96),"")</f>
        <v>#REF!</v>
      </c>
      <c r="L96" s="559" t="str">
        <f t="array" ref="L96:L97">IFERROR(INDEX('7) Audit Report Feed Mill'!M$11:M$1650,'8a) NC Summary-Feed Mill'!$A96),"")</f>
        <v>#REF!</v>
      </c>
      <c r="M96" s="559" t="str">
        <f t="array" ref="M96:M97">IFERROR(INDEX('7) Audit Report Feed Mill'!N$11:N$1650,'8a) NC Summary-Feed Mill'!$A96),"")</f>
        <v>#REF!</v>
      </c>
      <c r="N96" s="559" t="str">
        <f t="array" ref="N96:N97">IFERROR(INDEX('7) Audit Report Feed Mill'!O$11:O$1650,'8a) NC Summary-Feed Mill'!$A96),"")</f>
        <v>#REF!</v>
      </c>
      <c r="O96" s="559" t="str">
        <f t="array" ref="O96:O97">IFERROR(INDEX('7) Audit Report Feed Mill'!P$11:P$1650,'8a) NC Summary-Feed Mill'!$A96),"")</f>
        <v>#REF!</v>
      </c>
      <c r="P96" s="559" t="str">
        <f t="array" ref="P96:P97">IFERROR(INDEX('7) Audit Report Feed Mill'!Q$11:Q$1650,'8a) NC Summary-Feed Mill'!$A96),"")</f>
        <v>#REF!</v>
      </c>
      <c r="Q96" s="466" t="str">
        <f t="array" ref="Q96:Q97">IFERROR(INDEX('7) Audit Report Feed Mill'!R$11:R$1650,'8a) NC Summary-Feed Mill'!$A96),"")</f>
        <v>#REF!</v>
      </c>
      <c r="R96" s="559" t="str">
        <f t="array" ref="R96:R97">IFERROR(INDEX('7) Audit Report Feed Mill'!S$11:S$1650,'8a) NC Summary-Feed Mill'!$A96),"")</f>
        <v>#REF!</v>
      </c>
      <c r="S96" s="559" t="str">
        <f t="array" ref="S96:S97">IFERROR(INDEX('7) Audit Report Feed Mill'!T$11:T$1650,'8a) NC Summary-Feed Mill'!$A96),"")</f>
        <v>#REF!</v>
      </c>
      <c r="T96" s="466" t="str">
        <f t="array" ref="T96:T97">IFERROR(INDEX('7) Audit Report Feed Mill'!U$11:U$1650,'8a) NC Summary-Feed Mill'!$A96),"")</f>
        <v>#REF!</v>
      </c>
      <c r="U96" s="558" t="str">
        <f t="array" ref="U96:U97">IFERROR(INDEX('7) Audit Report Feed Mill'!V$11:V$1650,'8a) NC Summary-Feed Mill'!$A96),"")</f>
        <v>#REF!</v>
      </c>
      <c r="V96" s="559" t="str">
        <f t="array" ref="V96:V97">IFERROR(INDEX('7) Audit Report Feed Mill'!W$11:W$1650,'8a) NC Summary-Feed Mill'!$A96),"")</f>
        <v>#REF!</v>
      </c>
      <c r="W96" s="558" t="str">
        <f t="array" ref="W96:W97">IFERROR(INDEX('7) Audit Report Feed Mill'!X$11:X$1650,'8a) NC Summary-Feed Mill'!$A96),"")</f>
        <v>#REF!</v>
      </c>
      <c r="X96" s="559" t="str">
        <f t="array" ref="X96:X97">IFERROR(INDEX('7) Audit Report Feed Mill'!Z$11:Z$1650,'8a) NC Summary-Feed Mill'!$A96),"")</f>
        <v>#REF!</v>
      </c>
      <c r="Y96" s="3"/>
      <c r="Z96" s="3"/>
    </row>
    <row r="97" ht="14.25" customHeight="1">
      <c r="A97" s="557" t="str">
        <f>IF(ROWS($A$10:A97)&lt;=$A$6, MATCH("*R*",OFFSET('7) Audit Report Feed Mill'!$H$11,A96,0,4770),0)+A96,"")</f>
        <v/>
      </c>
      <c r="B97" s="558" t="str">
        <f t="array" ref="B97:B98">IFERROR(INDEX('7) Audit Report Feed Mill'!Y$11:Y$1650,'8a) NC Summary-Feed Mill'!$A97),"")</f>
        <v>#REF!</v>
      </c>
      <c r="C97" s="558" t="str">
        <f t="array" ref="C97:C98">IFERROR(INDEX('7) Audit Report Feed Mill'!C$11:C$1650,'8a) NC Summary-Feed Mill'!$A97),"")</f>
        <v>#REF!</v>
      </c>
      <c r="D97" s="559" t="str">
        <f t="array" ref="D97:D98">IFERROR(INDEX('7) Audit Report Feed Mill'!D$11:D$1650,'8a) NC Summary-Feed Mill'!$A97),"")</f>
        <v>#REF!</v>
      </c>
      <c r="E97" s="560" t="str">
        <f t="array" ref="E97:E98">IFERROR(INDEX('7) Audit Report Feed Mill'!E$11:E$1650,'8a) NC Summary-Feed Mill'!$A97),"")</f>
        <v>#REF!</v>
      </c>
      <c r="F97" s="161" t="str">
        <f t="array" ref="F97:F98">IFERROR(INDEX('7) Audit Report Feed Mill'!F$11:F$1650,'8a) NC Summary-Feed Mill'!$A97),"")</f>
        <v>#REF!</v>
      </c>
      <c r="G97" s="464" t="str">
        <f t="array" ref="G97:G98">IFERROR(INDEX('7) Audit Report Feed Mill'!H$11:H$1650,'8a) NC Summary-Feed Mill'!$A97),"")</f>
        <v>#REF!</v>
      </c>
      <c r="H97" s="559" t="str">
        <f t="array" ref="H97:H98">IFERROR(INDEX('7) Audit Report Feed Mill'!I$11:I$1650,'8a) NC Summary-Feed Mill'!$A97),"")</f>
        <v>#REF!</v>
      </c>
      <c r="I97" s="559" t="str">
        <f t="array" ref="I97:I98">IFERROR(INDEX('7) Audit Report Feed Mill'!J$11:J$1650,'8a) NC Summary-Feed Mill'!$A97),"")</f>
        <v>#REF!</v>
      </c>
      <c r="J97" s="466" t="str">
        <f t="array" ref="J97:J98">IFERROR(INDEX('7) Audit Report Feed Mill'!K$11:K$1650,'8a) NC Summary-Feed Mill'!$A97),"")</f>
        <v>#REF!</v>
      </c>
      <c r="K97" s="466" t="str">
        <f t="array" ref="K97:K98">IFERROR(INDEX('7) Audit Report Feed Mill'!L$11:L$1650,'8a) NC Summary-Feed Mill'!$A97),"")</f>
        <v>#REF!</v>
      </c>
      <c r="L97" s="559" t="str">
        <f t="array" ref="L97:L98">IFERROR(INDEX('7) Audit Report Feed Mill'!M$11:M$1650,'8a) NC Summary-Feed Mill'!$A97),"")</f>
        <v>#REF!</v>
      </c>
      <c r="M97" s="559" t="str">
        <f t="array" ref="M97:M98">IFERROR(INDEX('7) Audit Report Feed Mill'!N$11:N$1650,'8a) NC Summary-Feed Mill'!$A97),"")</f>
        <v>#REF!</v>
      </c>
      <c r="N97" s="559" t="str">
        <f t="array" ref="N97:N98">IFERROR(INDEX('7) Audit Report Feed Mill'!O$11:O$1650,'8a) NC Summary-Feed Mill'!$A97),"")</f>
        <v>#REF!</v>
      </c>
      <c r="O97" s="559" t="str">
        <f t="array" ref="O97:O98">IFERROR(INDEX('7) Audit Report Feed Mill'!P$11:P$1650,'8a) NC Summary-Feed Mill'!$A97),"")</f>
        <v>#REF!</v>
      </c>
      <c r="P97" s="559" t="str">
        <f t="array" ref="P97:P98">IFERROR(INDEX('7) Audit Report Feed Mill'!Q$11:Q$1650,'8a) NC Summary-Feed Mill'!$A97),"")</f>
        <v>#REF!</v>
      </c>
      <c r="Q97" s="466" t="str">
        <f t="array" ref="Q97:Q98">IFERROR(INDEX('7) Audit Report Feed Mill'!R$11:R$1650,'8a) NC Summary-Feed Mill'!$A97),"")</f>
        <v>#REF!</v>
      </c>
      <c r="R97" s="559" t="str">
        <f t="array" ref="R97:R98">IFERROR(INDEX('7) Audit Report Feed Mill'!S$11:S$1650,'8a) NC Summary-Feed Mill'!$A97),"")</f>
        <v>#REF!</v>
      </c>
      <c r="S97" s="559" t="str">
        <f t="array" ref="S97:S98">IFERROR(INDEX('7) Audit Report Feed Mill'!T$11:T$1650,'8a) NC Summary-Feed Mill'!$A97),"")</f>
        <v>#REF!</v>
      </c>
      <c r="T97" s="466" t="str">
        <f t="array" ref="T97:T98">IFERROR(INDEX('7) Audit Report Feed Mill'!U$11:U$1650,'8a) NC Summary-Feed Mill'!$A97),"")</f>
        <v>#REF!</v>
      </c>
      <c r="U97" s="558" t="str">
        <f t="array" ref="U97:U98">IFERROR(INDEX('7) Audit Report Feed Mill'!V$11:V$1650,'8a) NC Summary-Feed Mill'!$A97),"")</f>
        <v>#REF!</v>
      </c>
      <c r="V97" s="559" t="str">
        <f t="array" ref="V97:V98">IFERROR(INDEX('7) Audit Report Feed Mill'!W$11:W$1650,'8a) NC Summary-Feed Mill'!$A97),"")</f>
        <v>#REF!</v>
      </c>
      <c r="W97" s="558" t="str">
        <f t="array" ref="W97:W98">IFERROR(INDEX('7) Audit Report Feed Mill'!X$11:X$1650,'8a) NC Summary-Feed Mill'!$A97),"")</f>
        <v>#REF!</v>
      </c>
      <c r="X97" s="559" t="str">
        <f t="array" ref="X97:X98">IFERROR(INDEX('7) Audit Report Feed Mill'!Z$11:Z$1650,'8a) NC Summary-Feed Mill'!$A97),"")</f>
        <v>#REF!</v>
      </c>
      <c r="Y97" s="3"/>
      <c r="Z97" s="3"/>
    </row>
    <row r="98" ht="14.25" customHeight="1">
      <c r="A98" s="557" t="str">
        <f>IF(ROWS($A$10:A98)&lt;=$A$6, MATCH("*R*",OFFSET('7) Audit Report Feed Mill'!$H$11,A97,0,4770),0)+A97,"")</f>
        <v/>
      </c>
      <c r="B98" s="558" t="str">
        <f t="array" ref="B98:B99">IFERROR(INDEX('7) Audit Report Feed Mill'!Y$11:Y$1650,'8a) NC Summary-Feed Mill'!$A98),"")</f>
        <v>#REF!</v>
      </c>
      <c r="C98" s="558" t="str">
        <f t="array" ref="C98:C99">IFERROR(INDEX('7) Audit Report Feed Mill'!C$11:C$1650,'8a) NC Summary-Feed Mill'!$A98),"")</f>
        <v>#REF!</v>
      </c>
      <c r="D98" s="559" t="str">
        <f t="array" ref="D98:D99">IFERROR(INDEX('7) Audit Report Feed Mill'!D$11:D$1650,'8a) NC Summary-Feed Mill'!$A98),"")</f>
        <v>#REF!</v>
      </c>
      <c r="E98" s="560" t="str">
        <f t="array" ref="E98:E99">IFERROR(INDEX('7) Audit Report Feed Mill'!E$11:E$1650,'8a) NC Summary-Feed Mill'!$A98),"")</f>
        <v>#REF!</v>
      </c>
      <c r="F98" s="161" t="str">
        <f t="array" ref="F98:F99">IFERROR(INDEX('7) Audit Report Feed Mill'!F$11:F$1650,'8a) NC Summary-Feed Mill'!$A98),"")</f>
        <v>#REF!</v>
      </c>
      <c r="G98" s="464" t="str">
        <f t="array" ref="G98:G99">IFERROR(INDEX('7) Audit Report Feed Mill'!H$11:H$1650,'8a) NC Summary-Feed Mill'!$A98),"")</f>
        <v>#REF!</v>
      </c>
      <c r="H98" s="559" t="str">
        <f t="array" ref="H98:H99">IFERROR(INDEX('7) Audit Report Feed Mill'!I$11:I$1650,'8a) NC Summary-Feed Mill'!$A98),"")</f>
        <v>#REF!</v>
      </c>
      <c r="I98" s="559" t="str">
        <f t="array" ref="I98:I99">IFERROR(INDEX('7) Audit Report Feed Mill'!J$11:J$1650,'8a) NC Summary-Feed Mill'!$A98),"")</f>
        <v>#REF!</v>
      </c>
      <c r="J98" s="466" t="str">
        <f t="array" ref="J98:J99">IFERROR(INDEX('7) Audit Report Feed Mill'!K$11:K$1650,'8a) NC Summary-Feed Mill'!$A98),"")</f>
        <v>#REF!</v>
      </c>
      <c r="K98" s="466" t="str">
        <f t="array" ref="K98:K99">IFERROR(INDEX('7) Audit Report Feed Mill'!L$11:L$1650,'8a) NC Summary-Feed Mill'!$A98),"")</f>
        <v>#REF!</v>
      </c>
      <c r="L98" s="559" t="str">
        <f t="array" ref="L98:L99">IFERROR(INDEX('7) Audit Report Feed Mill'!M$11:M$1650,'8a) NC Summary-Feed Mill'!$A98),"")</f>
        <v>#REF!</v>
      </c>
      <c r="M98" s="559" t="str">
        <f t="array" ref="M98:M99">IFERROR(INDEX('7) Audit Report Feed Mill'!N$11:N$1650,'8a) NC Summary-Feed Mill'!$A98),"")</f>
        <v>#REF!</v>
      </c>
      <c r="N98" s="559" t="str">
        <f t="array" ref="N98:N99">IFERROR(INDEX('7) Audit Report Feed Mill'!O$11:O$1650,'8a) NC Summary-Feed Mill'!$A98),"")</f>
        <v>#REF!</v>
      </c>
      <c r="O98" s="559" t="str">
        <f t="array" ref="O98:O99">IFERROR(INDEX('7) Audit Report Feed Mill'!P$11:P$1650,'8a) NC Summary-Feed Mill'!$A98),"")</f>
        <v>#REF!</v>
      </c>
      <c r="P98" s="559" t="str">
        <f t="array" ref="P98:P99">IFERROR(INDEX('7) Audit Report Feed Mill'!Q$11:Q$1650,'8a) NC Summary-Feed Mill'!$A98),"")</f>
        <v>#REF!</v>
      </c>
      <c r="Q98" s="466" t="str">
        <f t="array" ref="Q98:Q99">IFERROR(INDEX('7) Audit Report Feed Mill'!R$11:R$1650,'8a) NC Summary-Feed Mill'!$A98),"")</f>
        <v>#REF!</v>
      </c>
      <c r="R98" s="559" t="str">
        <f t="array" ref="R98:R99">IFERROR(INDEX('7) Audit Report Feed Mill'!S$11:S$1650,'8a) NC Summary-Feed Mill'!$A98),"")</f>
        <v>#REF!</v>
      </c>
      <c r="S98" s="559" t="str">
        <f t="array" ref="S98:S99">IFERROR(INDEX('7) Audit Report Feed Mill'!T$11:T$1650,'8a) NC Summary-Feed Mill'!$A98),"")</f>
        <v>#REF!</v>
      </c>
      <c r="T98" s="466" t="str">
        <f t="array" ref="T98:T99">IFERROR(INDEX('7) Audit Report Feed Mill'!U$11:U$1650,'8a) NC Summary-Feed Mill'!$A98),"")</f>
        <v>#REF!</v>
      </c>
      <c r="U98" s="558" t="str">
        <f t="array" ref="U98:U99">IFERROR(INDEX('7) Audit Report Feed Mill'!V$11:V$1650,'8a) NC Summary-Feed Mill'!$A98),"")</f>
        <v>#REF!</v>
      </c>
      <c r="V98" s="559" t="str">
        <f t="array" ref="V98:V99">IFERROR(INDEX('7) Audit Report Feed Mill'!W$11:W$1650,'8a) NC Summary-Feed Mill'!$A98),"")</f>
        <v>#REF!</v>
      </c>
      <c r="W98" s="558" t="str">
        <f t="array" ref="W98:W99">IFERROR(INDEX('7) Audit Report Feed Mill'!X$11:X$1650,'8a) NC Summary-Feed Mill'!$A98),"")</f>
        <v>#REF!</v>
      </c>
      <c r="X98" s="559" t="str">
        <f t="array" ref="X98:X99">IFERROR(INDEX('7) Audit Report Feed Mill'!Z$11:Z$1650,'8a) NC Summary-Feed Mill'!$A98),"")</f>
        <v>#REF!</v>
      </c>
      <c r="Y98" s="3"/>
      <c r="Z98" s="3"/>
    </row>
    <row r="99" ht="14.25" customHeight="1">
      <c r="A99" s="557" t="str">
        <f>IF(ROWS($A$10:A99)&lt;=$A$6, MATCH("*R*",OFFSET('7) Audit Report Feed Mill'!$H$11,A98,0,4770),0)+A98,"")</f>
        <v/>
      </c>
      <c r="B99" s="558" t="str">
        <f t="array" ref="B99:B100">IFERROR(INDEX('7) Audit Report Feed Mill'!Y$11:Y$1650,'8a) NC Summary-Feed Mill'!$A99),"")</f>
        <v>#REF!</v>
      </c>
      <c r="C99" s="558" t="str">
        <f t="array" ref="C99:C100">IFERROR(INDEX('7) Audit Report Feed Mill'!C$11:C$1650,'8a) NC Summary-Feed Mill'!$A99),"")</f>
        <v>#REF!</v>
      </c>
      <c r="D99" s="559" t="str">
        <f t="array" ref="D99:D100">IFERROR(INDEX('7) Audit Report Feed Mill'!D$11:D$1650,'8a) NC Summary-Feed Mill'!$A99),"")</f>
        <v>#REF!</v>
      </c>
      <c r="E99" s="560" t="str">
        <f t="array" ref="E99:E100">IFERROR(INDEX('7) Audit Report Feed Mill'!E$11:E$1650,'8a) NC Summary-Feed Mill'!$A99),"")</f>
        <v>#REF!</v>
      </c>
      <c r="F99" s="161" t="str">
        <f t="array" ref="F99:F100">IFERROR(INDEX('7) Audit Report Feed Mill'!F$11:F$1650,'8a) NC Summary-Feed Mill'!$A99),"")</f>
        <v>#REF!</v>
      </c>
      <c r="G99" s="464" t="str">
        <f t="array" ref="G99:G100">IFERROR(INDEX('7) Audit Report Feed Mill'!H$11:H$1650,'8a) NC Summary-Feed Mill'!$A99),"")</f>
        <v>#REF!</v>
      </c>
      <c r="H99" s="559" t="str">
        <f t="array" ref="H99:H100">IFERROR(INDEX('7) Audit Report Feed Mill'!I$11:I$1650,'8a) NC Summary-Feed Mill'!$A99),"")</f>
        <v>#REF!</v>
      </c>
      <c r="I99" s="559" t="str">
        <f t="array" ref="I99:I100">IFERROR(INDEX('7) Audit Report Feed Mill'!J$11:J$1650,'8a) NC Summary-Feed Mill'!$A99),"")</f>
        <v>#REF!</v>
      </c>
      <c r="J99" s="466" t="str">
        <f t="array" ref="J99:J100">IFERROR(INDEX('7) Audit Report Feed Mill'!K$11:K$1650,'8a) NC Summary-Feed Mill'!$A99),"")</f>
        <v>#REF!</v>
      </c>
      <c r="K99" s="466" t="str">
        <f t="array" ref="K99:K100">IFERROR(INDEX('7) Audit Report Feed Mill'!L$11:L$1650,'8a) NC Summary-Feed Mill'!$A99),"")</f>
        <v>#REF!</v>
      </c>
      <c r="L99" s="559" t="str">
        <f t="array" ref="L99:L100">IFERROR(INDEX('7) Audit Report Feed Mill'!M$11:M$1650,'8a) NC Summary-Feed Mill'!$A99),"")</f>
        <v>#REF!</v>
      </c>
      <c r="M99" s="559" t="str">
        <f t="array" ref="M99:M100">IFERROR(INDEX('7) Audit Report Feed Mill'!N$11:N$1650,'8a) NC Summary-Feed Mill'!$A99),"")</f>
        <v>#REF!</v>
      </c>
      <c r="N99" s="559" t="str">
        <f t="array" ref="N99:N100">IFERROR(INDEX('7) Audit Report Feed Mill'!O$11:O$1650,'8a) NC Summary-Feed Mill'!$A99),"")</f>
        <v>#REF!</v>
      </c>
      <c r="O99" s="559" t="str">
        <f t="array" ref="O99:O100">IFERROR(INDEX('7) Audit Report Feed Mill'!P$11:P$1650,'8a) NC Summary-Feed Mill'!$A99),"")</f>
        <v>#REF!</v>
      </c>
      <c r="P99" s="559" t="str">
        <f t="array" ref="P99:P100">IFERROR(INDEX('7) Audit Report Feed Mill'!Q$11:Q$1650,'8a) NC Summary-Feed Mill'!$A99),"")</f>
        <v>#REF!</v>
      </c>
      <c r="Q99" s="466" t="str">
        <f t="array" ref="Q99:Q100">IFERROR(INDEX('7) Audit Report Feed Mill'!R$11:R$1650,'8a) NC Summary-Feed Mill'!$A99),"")</f>
        <v>#REF!</v>
      </c>
      <c r="R99" s="559" t="str">
        <f t="array" ref="R99:R100">IFERROR(INDEX('7) Audit Report Feed Mill'!S$11:S$1650,'8a) NC Summary-Feed Mill'!$A99),"")</f>
        <v>#REF!</v>
      </c>
      <c r="S99" s="559" t="str">
        <f t="array" ref="S99:S100">IFERROR(INDEX('7) Audit Report Feed Mill'!T$11:T$1650,'8a) NC Summary-Feed Mill'!$A99),"")</f>
        <v>#REF!</v>
      </c>
      <c r="T99" s="466" t="str">
        <f t="array" ref="T99:T100">IFERROR(INDEX('7) Audit Report Feed Mill'!U$11:U$1650,'8a) NC Summary-Feed Mill'!$A99),"")</f>
        <v>#REF!</v>
      </c>
      <c r="U99" s="558" t="str">
        <f t="array" ref="U99:U100">IFERROR(INDEX('7) Audit Report Feed Mill'!V$11:V$1650,'8a) NC Summary-Feed Mill'!$A99),"")</f>
        <v>#REF!</v>
      </c>
      <c r="V99" s="559" t="str">
        <f t="array" ref="V99:V100">IFERROR(INDEX('7) Audit Report Feed Mill'!W$11:W$1650,'8a) NC Summary-Feed Mill'!$A99),"")</f>
        <v>#REF!</v>
      </c>
      <c r="W99" s="558" t="str">
        <f t="array" ref="W99:W100">IFERROR(INDEX('7) Audit Report Feed Mill'!X$11:X$1650,'8a) NC Summary-Feed Mill'!$A99),"")</f>
        <v>#REF!</v>
      </c>
      <c r="X99" s="559" t="str">
        <f t="array" ref="X99:X100">IFERROR(INDEX('7) Audit Report Feed Mill'!Z$11:Z$1650,'8a) NC Summary-Feed Mill'!$A99),"")</f>
        <v>#REF!</v>
      </c>
      <c r="Y99" s="3"/>
      <c r="Z99" s="3"/>
    </row>
    <row r="100" ht="14.25" customHeight="1">
      <c r="A100" s="557" t="str">
        <f>IF(ROWS($A$10:A100)&lt;=$A$6, MATCH("*R*",OFFSET('7) Audit Report Feed Mill'!$H$11,A99,0,4770),0)+A99,"")</f>
        <v/>
      </c>
      <c r="B100" s="558" t="str">
        <f t="array" ref="B100:B101">IFERROR(INDEX('7) Audit Report Feed Mill'!Y$11:Y$1650,'8a) NC Summary-Feed Mill'!$A100),"")</f>
        <v>#REF!</v>
      </c>
      <c r="C100" s="558" t="str">
        <f t="array" ref="C100:C101">IFERROR(INDEX('7) Audit Report Feed Mill'!C$11:C$1650,'8a) NC Summary-Feed Mill'!$A100),"")</f>
        <v>#REF!</v>
      </c>
      <c r="D100" s="559" t="str">
        <f t="array" ref="D100:D101">IFERROR(INDEX('7) Audit Report Feed Mill'!D$11:D$1650,'8a) NC Summary-Feed Mill'!$A100),"")</f>
        <v>#REF!</v>
      </c>
      <c r="E100" s="560" t="str">
        <f t="array" ref="E100:E101">IFERROR(INDEX('7) Audit Report Feed Mill'!E$11:E$1650,'8a) NC Summary-Feed Mill'!$A100),"")</f>
        <v>#REF!</v>
      </c>
      <c r="F100" s="161" t="str">
        <f t="array" ref="F100:F101">IFERROR(INDEX('7) Audit Report Feed Mill'!F$11:F$1650,'8a) NC Summary-Feed Mill'!$A100),"")</f>
        <v>#REF!</v>
      </c>
      <c r="G100" s="464" t="str">
        <f t="array" ref="G100:G101">IFERROR(INDEX('7) Audit Report Feed Mill'!H$11:H$1650,'8a) NC Summary-Feed Mill'!$A100),"")</f>
        <v>#REF!</v>
      </c>
      <c r="H100" s="559" t="str">
        <f t="array" ref="H100:H101">IFERROR(INDEX('7) Audit Report Feed Mill'!I$11:I$1650,'8a) NC Summary-Feed Mill'!$A100),"")</f>
        <v>#REF!</v>
      </c>
      <c r="I100" s="559" t="str">
        <f t="array" ref="I100:I101">IFERROR(INDEX('7) Audit Report Feed Mill'!J$11:J$1650,'8a) NC Summary-Feed Mill'!$A100),"")</f>
        <v>#REF!</v>
      </c>
      <c r="J100" s="466" t="str">
        <f t="array" ref="J100:J101">IFERROR(INDEX('7) Audit Report Feed Mill'!K$11:K$1650,'8a) NC Summary-Feed Mill'!$A100),"")</f>
        <v>#REF!</v>
      </c>
      <c r="K100" s="466" t="str">
        <f t="array" ref="K100:K101">IFERROR(INDEX('7) Audit Report Feed Mill'!L$11:L$1650,'8a) NC Summary-Feed Mill'!$A100),"")</f>
        <v>#REF!</v>
      </c>
      <c r="L100" s="559" t="str">
        <f t="array" ref="L100:L101">IFERROR(INDEX('7) Audit Report Feed Mill'!M$11:M$1650,'8a) NC Summary-Feed Mill'!$A100),"")</f>
        <v>#REF!</v>
      </c>
      <c r="M100" s="559" t="str">
        <f t="array" ref="M100:M101">IFERROR(INDEX('7) Audit Report Feed Mill'!N$11:N$1650,'8a) NC Summary-Feed Mill'!$A100),"")</f>
        <v>#REF!</v>
      </c>
      <c r="N100" s="559" t="str">
        <f t="array" ref="N100:N101">IFERROR(INDEX('7) Audit Report Feed Mill'!O$11:O$1650,'8a) NC Summary-Feed Mill'!$A100),"")</f>
        <v>#REF!</v>
      </c>
      <c r="O100" s="559" t="str">
        <f t="array" ref="O100:O101">IFERROR(INDEX('7) Audit Report Feed Mill'!P$11:P$1650,'8a) NC Summary-Feed Mill'!$A100),"")</f>
        <v>#REF!</v>
      </c>
      <c r="P100" s="559" t="str">
        <f t="array" ref="P100:P101">IFERROR(INDEX('7) Audit Report Feed Mill'!Q$11:Q$1650,'8a) NC Summary-Feed Mill'!$A100),"")</f>
        <v>#REF!</v>
      </c>
      <c r="Q100" s="466" t="str">
        <f t="array" ref="Q100:Q101">IFERROR(INDEX('7) Audit Report Feed Mill'!R$11:R$1650,'8a) NC Summary-Feed Mill'!$A100),"")</f>
        <v>#REF!</v>
      </c>
      <c r="R100" s="559" t="str">
        <f t="array" ref="R100:R101">IFERROR(INDEX('7) Audit Report Feed Mill'!S$11:S$1650,'8a) NC Summary-Feed Mill'!$A100),"")</f>
        <v>#REF!</v>
      </c>
      <c r="S100" s="559" t="str">
        <f t="array" ref="S100:S101">IFERROR(INDEX('7) Audit Report Feed Mill'!T$11:T$1650,'8a) NC Summary-Feed Mill'!$A100),"")</f>
        <v>#REF!</v>
      </c>
      <c r="T100" s="466" t="str">
        <f t="array" ref="T100:T101">IFERROR(INDEX('7) Audit Report Feed Mill'!U$11:U$1650,'8a) NC Summary-Feed Mill'!$A100),"")</f>
        <v>#REF!</v>
      </c>
      <c r="U100" s="558" t="str">
        <f t="array" ref="U100:U101">IFERROR(INDEX('7) Audit Report Feed Mill'!V$11:V$1650,'8a) NC Summary-Feed Mill'!$A100),"")</f>
        <v>#REF!</v>
      </c>
      <c r="V100" s="559" t="str">
        <f t="array" ref="V100:V101">IFERROR(INDEX('7) Audit Report Feed Mill'!W$11:W$1650,'8a) NC Summary-Feed Mill'!$A100),"")</f>
        <v>#REF!</v>
      </c>
      <c r="W100" s="558" t="str">
        <f t="array" ref="W100:W101">IFERROR(INDEX('7) Audit Report Feed Mill'!X$11:X$1650,'8a) NC Summary-Feed Mill'!$A100),"")</f>
        <v>#REF!</v>
      </c>
      <c r="X100" s="559" t="str">
        <f t="array" ref="X100:X101">IFERROR(INDEX('7) Audit Report Feed Mill'!Z$11:Z$1650,'8a) NC Summary-Feed Mill'!$A100),"")</f>
        <v>#REF!</v>
      </c>
      <c r="Y100" s="3"/>
      <c r="Z100" s="3"/>
    </row>
    <row r="101" ht="14.25" customHeight="1">
      <c r="A101" s="557" t="str">
        <f>IF(ROWS($A$10:A101)&lt;=$A$6, MATCH("*R*",OFFSET('7) Audit Report Feed Mill'!$H$11,A100,0,4770),0)+A100,"")</f>
        <v/>
      </c>
      <c r="B101" s="558" t="str">
        <f t="array" ref="B101:B102">IFERROR(INDEX('7) Audit Report Feed Mill'!Y$11:Y$1650,'8a) NC Summary-Feed Mill'!$A101),"")</f>
        <v>#REF!</v>
      </c>
      <c r="C101" s="558" t="str">
        <f t="array" ref="C101:C102">IFERROR(INDEX('7) Audit Report Feed Mill'!C$11:C$1650,'8a) NC Summary-Feed Mill'!$A101),"")</f>
        <v>#REF!</v>
      </c>
      <c r="D101" s="559" t="str">
        <f t="array" ref="D101:D102">IFERROR(INDEX('7) Audit Report Feed Mill'!D$11:D$1650,'8a) NC Summary-Feed Mill'!$A101),"")</f>
        <v>#REF!</v>
      </c>
      <c r="E101" s="560" t="str">
        <f t="array" ref="E101:E102">IFERROR(INDEX('7) Audit Report Feed Mill'!E$11:E$1650,'8a) NC Summary-Feed Mill'!$A101),"")</f>
        <v>#REF!</v>
      </c>
      <c r="F101" s="161" t="str">
        <f t="array" ref="F101:F102">IFERROR(INDEX('7) Audit Report Feed Mill'!F$11:F$1650,'8a) NC Summary-Feed Mill'!$A101),"")</f>
        <v>#REF!</v>
      </c>
      <c r="G101" s="464" t="str">
        <f t="array" ref="G101:G102">IFERROR(INDEX('7) Audit Report Feed Mill'!H$11:H$1650,'8a) NC Summary-Feed Mill'!$A101),"")</f>
        <v>#REF!</v>
      </c>
      <c r="H101" s="559" t="str">
        <f t="array" ref="H101:H102">IFERROR(INDEX('7) Audit Report Feed Mill'!I$11:I$1650,'8a) NC Summary-Feed Mill'!$A101),"")</f>
        <v>#REF!</v>
      </c>
      <c r="I101" s="559" t="str">
        <f t="array" ref="I101:I102">IFERROR(INDEX('7) Audit Report Feed Mill'!J$11:J$1650,'8a) NC Summary-Feed Mill'!$A101),"")</f>
        <v>#REF!</v>
      </c>
      <c r="J101" s="466" t="str">
        <f t="array" ref="J101:J102">IFERROR(INDEX('7) Audit Report Feed Mill'!K$11:K$1650,'8a) NC Summary-Feed Mill'!$A101),"")</f>
        <v>#REF!</v>
      </c>
      <c r="K101" s="466" t="str">
        <f t="array" ref="K101:K102">IFERROR(INDEX('7) Audit Report Feed Mill'!L$11:L$1650,'8a) NC Summary-Feed Mill'!$A101),"")</f>
        <v>#REF!</v>
      </c>
      <c r="L101" s="559" t="str">
        <f t="array" ref="L101:L102">IFERROR(INDEX('7) Audit Report Feed Mill'!M$11:M$1650,'8a) NC Summary-Feed Mill'!$A101),"")</f>
        <v>#REF!</v>
      </c>
      <c r="M101" s="559" t="str">
        <f t="array" ref="M101:M102">IFERROR(INDEX('7) Audit Report Feed Mill'!N$11:N$1650,'8a) NC Summary-Feed Mill'!$A101),"")</f>
        <v>#REF!</v>
      </c>
      <c r="N101" s="559" t="str">
        <f t="array" ref="N101:N102">IFERROR(INDEX('7) Audit Report Feed Mill'!O$11:O$1650,'8a) NC Summary-Feed Mill'!$A101),"")</f>
        <v>#REF!</v>
      </c>
      <c r="O101" s="559" t="str">
        <f t="array" ref="O101:O102">IFERROR(INDEX('7) Audit Report Feed Mill'!P$11:P$1650,'8a) NC Summary-Feed Mill'!$A101),"")</f>
        <v>#REF!</v>
      </c>
      <c r="P101" s="559" t="str">
        <f t="array" ref="P101:P102">IFERROR(INDEX('7) Audit Report Feed Mill'!Q$11:Q$1650,'8a) NC Summary-Feed Mill'!$A101),"")</f>
        <v>#REF!</v>
      </c>
      <c r="Q101" s="466" t="str">
        <f t="array" ref="Q101:Q102">IFERROR(INDEX('7) Audit Report Feed Mill'!R$11:R$1650,'8a) NC Summary-Feed Mill'!$A101),"")</f>
        <v>#REF!</v>
      </c>
      <c r="R101" s="559" t="str">
        <f t="array" ref="R101:R102">IFERROR(INDEX('7) Audit Report Feed Mill'!S$11:S$1650,'8a) NC Summary-Feed Mill'!$A101),"")</f>
        <v>#REF!</v>
      </c>
      <c r="S101" s="559" t="str">
        <f t="array" ref="S101:S102">IFERROR(INDEX('7) Audit Report Feed Mill'!T$11:T$1650,'8a) NC Summary-Feed Mill'!$A101),"")</f>
        <v>#REF!</v>
      </c>
      <c r="T101" s="466" t="str">
        <f t="array" ref="T101:T102">IFERROR(INDEX('7) Audit Report Feed Mill'!U$11:U$1650,'8a) NC Summary-Feed Mill'!$A101),"")</f>
        <v>#REF!</v>
      </c>
      <c r="U101" s="558" t="str">
        <f t="array" ref="U101:U102">IFERROR(INDEX('7) Audit Report Feed Mill'!V$11:V$1650,'8a) NC Summary-Feed Mill'!$A101),"")</f>
        <v>#REF!</v>
      </c>
      <c r="V101" s="559" t="str">
        <f t="array" ref="V101:V102">IFERROR(INDEX('7) Audit Report Feed Mill'!W$11:W$1650,'8a) NC Summary-Feed Mill'!$A101),"")</f>
        <v>#REF!</v>
      </c>
      <c r="W101" s="558" t="str">
        <f t="array" ref="W101:W102">IFERROR(INDEX('7) Audit Report Feed Mill'!X$11:X$1650,'8a) NC Summary-Feed Mill'!$A101),"")</f>
        <v>#REF!</v>
      </c>
      <c r="X101" s="559" t="str">
        <f t="array" ref="X101:X102">IFERROR(INDEX('7) Audit Report Feed Mill'!Z$11:Z$1650,'8a) NC Summary-Feed Mill'!$A101),"")</f>
        <v>#REF!</v>
      </c>
      <c r="Y101" s="3"/>
      <c r="Z101" s="3"/>
    </row>
    <row r="102" ht="14.25" customHeight="1">
      <c r="A102" s="557" t="str">
        <f>IF(ROWS($A$10:A102)&lt;=$A$6, MATCH("*R*",OFFSET('7) Audit Report Feed Mill'!$H$11,A101,0,4770),0)+A101,"")</f>
        <v/>
      </c>
      <c r="B102" s="558" t="str">
        <f t="array" ref="B102:B103">IFERROR(INDEX('7) Audit Report Feed Mill'!Y$11:Y$1650,'8a) NC Summary-Feed Mill'!$A102),"")</f>
        <v>#REF!</v>
      </c>
      <c r="C102" s="558" t="str">
        <f t="array" ref="C102:C103">IFERROR(INDEX('7) Audit Report Feed Mill'!C$11:C$1650,'8a) NC Summary-Feed Mill'!$A102),"")</f>
        <v>#REF!</v>
      </c>
      <c r="D102" s="559" t="str">
        <f t="array" ref="D102:D103">IFERROR(INDEX('7) Audit Report Feed Mill'!D$11:D$1650,'8a) NC Summary-Feed Mill'!$A102),"")</f>
        <v>#REF!</v>
      </c>
      <c r="E102" s="560" t="str">
        <f t="array" ref="E102:E103">IFERROR(INDEX('7) Audit Report Feed Mill'!E$11:E$1650,'8a) NC Summary-Feed Mill'!$A102),"")</f>
        <v>#REF!</v>
      </c>
      <c r="F102" s="161" t="str">
        <f t="array" ref="F102:F103">IFERROR(INDEX('7) Audit Report Feed Mill'!F$11:F$1650,'8a) NC Summary-Feed Mill'!$A102),"")</f>
        <v>#REF!</v>
      </c>
      <c r="G102" s="464" t="str">
        <f t="array" ref="G102:G103">IFERROR(INDEX('7) Audit Report Feed Mill'!H$11:H$1650,'8a) NC Summary-Feed Mill'!$A102),"")</f>
        <v>#REF!</v>
      </c>
      <c r="H102" s="559" t="str">
        <f t="array" ref="H102:H103">IFERROR(INDEX('7) Audit Report Feed Mill'!I$11:I$1650,'8a) NC Summary-Feed Mill'!$A102),"")</f>
        <v>#REF!</v>
      </c>
      <c r="I102" s="559" t="str">
        <f t="array" ref="I102:I103">IFERROR(INDEX('7) Audit Report Feed Mill'!J$11:J$1650,'8a) NC Summary-Feed Mill'!$A102),"")</f>
        <v>#REF!</v>
      </c>
      <c r="J102" s="466" t="str">
        <f t="array" ref="J102:J103">IFERROR(INDEX('7) Audit Report Feed Mill'!K$11:K$1650,'8a) NC Summary-Feed Mill'!$A102),"")</f>
        <v>#REF!</v>
      </c>
      <c r="K102" s="466" t="str">
        <f t="array" ref="K102:K103">IFERROR(INDEX('7) Audit Report Feed Mill'!L$11:L$1650,'8a) NC Summary-Feed Mill'!$A102),"")</f>
        <v>#REF!</v>
      </c>
      <c r="L102" s="559" t="str">
        <f t="array" ref="L102:L103">IFERROR(INDEX('7) Audit Report Feed Mill'!M$11:M$1650,'8a) NC Summary-Feed Mill'!$A102),"")</f>
        <v>#REF!</v>
      </c>
      <c r="M102" s="559" t="str">
        <f t="array" ref="M102:M103">IFERROR(INDEX('7) Audit Report Feed Mill'!N$11:N$1650,'8a) NC Summary-Feed Mill'!$A102),"")</f>
        <v>#REF!</v>
      </c>
      <c r="N102" s="559" t="str">
        <f t="array" ref="N102:N103">IFERROR(INDEX('7) Audit Report Feed Mill'!O$11:O$1650,'8a) NC Summary-Feed Mill'!$A102),"")</f>
        <v>#REF!</v>
      </c>
      <c r="O102" s="559" t="str">
        <f t="array" ref="O102:O103">IFERROR(INDEX('7) Audit Report Feed Mill'!P$11:P$1650,'8a) NC Summary-Feed Mill'!$A102),"")</f>
        <v>#REF!</v>
      </c>
      <c r="P102" s="559" t="str">
        <f t="array" ref="P102:P103">IFERROR(INDEX('7) Audit Report Feed Mill'!Q$11:Q$1650,'8a) NC Summary-Feed Mill'!$A102),"")</f>
        <v>#REF!</v>
      </c>
      <c r="Q102" s="466" t="str">
        <f t="array" ref="Q102:Q103">IFERROR(INDEX('7) Audit Report Feed Mill'!R$11:R$1650,'8a) NC Summary-Feed Mill'!$A102),"")</f>
        <v>#REF!</v>
      </c>
      <c r="R102" s="559" t="str">
        <f t="array" ref="R102:R103">IFERROR(INDEX('7) Audit Report Feed Mill'!S$11:S$1650,'8a) NC Summary-Feed Mill'!$A102),"")</f>
        <v>#REF!</v>
      </c>
      <c r="S102" s="559" t="str">
        <f t="array" ref="S102:S103">IFERROR(INDEX('7) Audit Report Feed Mill'!T$11:T$1650,'8a) NC Summary-Feed Mill'!$A102),"")</f>
        <v>#REF!</v>
      </c>
      <c r="T102" s="466" t="str">
        <f t="array" ref="T102:T103">IFERROR(INDEX('7) Audit Report Feed Mill'!U$11:U$1650,'8a) NC Summary-Feed Mill'!$A102),"")</f>
        <v>#REF!</v>
      </c>
      <c r="U102" s="558" t="str">
        <f t="array" ref="U102:U103">IFERROR(INDEX('7) Audit Report Feed Mill'!V$11:V$1650,'8a) NC Summary-Feed Mill'!$A102),"")</f>
        <v>#REF!</v>
      </c>
      <c r="V102" s="559" t="str">
        <f t="array" ref="V102:V103">IFERROR(INDEX('7) Audit Report Feed Mill'!W$11:W$1650,'8a) NC Summary-Feed Mill'!$A102),"")</f>
        <v>#REF!</v>
      </c>
      <c r="W102" s="558" t="str">
        <f t="array" ref="W102:W103">IFERROR(INDEX('7) Audit Report Feed Mill'!X$11:X$1650,'8a) NC Summary-Feed Mill'!$A102),"")</f>
        <v>#REF!</v>
      </c>
      <c r="X102" s="559" t="str">
        <f t="array" ref="X102:X103">IFERROR(INDEX('7) Audit Report Feed Mill'!Z$11:Z$1650,'8a) NC Summary-Feed Mill'!$A102),"")</f>
        <v>#REF!</v>
      </c>
      <c r="Y102" s="3"/>
      <c r="Z102" s="3"/>
    </row>
    <row r="103" ht="14.25" customHeight="1">
      <c r="A103" s="557" t="str">
        <f>IF(ROWS($A$10:A103)&lt;=$A$6, MATCH("*R*",OFFSET('7) Audit Report Feed Mill'!$H$11,A102,0,4770),0)+A102,"")</f>
        <v/>
      </c>
      <c r="B103" s="558" t="str">
        <f t="array" ref="B103:B104">IFERROR(INDEX('7) Audit Report Feed Mill'!Y$11:Y$1650,'8a) NC Summary-Feed Mill'!$A103),"")</f>
        <v>#REF!</v>
      </c>
      <c r="C103" s="558" t="str">
        <f t="array" ref="C103:C104">IFERROR(INDEX('7) Audit Report Feed Mill'!C$11:C$1650,'8a) NC Summary-Feed Mill'!$A103),"")</f>
        <v>#REF!</v>
      </c>
      <c r="D103" s="559" t="str">
        <f t="array" ref="D103:D104">IFERROR(INDEX('7) Audit Report Feed Mill'!D$11:D$1650,'8a) NC Summary-Feed Mill'!$A103),"")</f>
        <v>#REF!</v>
      </c>
      <c r="E103" s="560" t="str">
        <f t="array" ref="E103:E104">IFERROR(INDEX('7) Audit Report Feed Mill'!E$11:E$1650,'8a) NC Summary-Feed Mill'!$A103),"")</f>
        <v>#REF!</v>
      </c>
      <c r="F103" s="161" t="str">
        <f t="array" ref="F103:F104">IFERROR(INDEX('7) Audit Report Feed Mill'!F$11:F$1650,'8a) NC Summary-Feed Mill'!$A103),"")</f>
        <v>#REF!</v>
      </c>
      <c r="G103" s="464" t="str">
        <f t="array" ref="G103:G104">IFERROR(INDEX('7) Audit Report Feed Mill'!H$11:H$1650,'8a) NC Summary-Feed Mill'!$A103),"")</f>
        <v>#REF!</v>
      </c>
      <c r="H103" s="559" t="str">
        <f t="array" ref="H103:H104">IFERROR(INDEX('7) Audit Report Feed Mill'!I$11:I$1650,'8a) NC Summary-Feed Mill'!$A103),"")</f>
        <v>#REF!</v>
      </c>
      <c r="I103" s="559" t="str">
        <f t="array" ref="I103:I104">IFERROR(INDEX('7) Audit Report Feed Mill'!J$11:J$1650,'8a) NC Summary-Feed Mill'!$A103),"")</f>
        <v>#REF!</v>
      </c>
      <c r="J103" s="466" t="str">
        <f t="array" ref="J103:J104">IFERROR(INDEX('7) Audit Report Feed Mill'!K$11:K$1650,'8a) NC Summary-Feed Mill'!$A103),"")</f>
        <v>#REF!</v>
      </c>
      <c r="K103" s="466" t="str">
        <f t="array" ref="K103:K104">IFERROR(INDEX('7) Audit Report Feed Mill'!L$11:L$1650,'8a) NC Summary-Feed Mill'!$A103),"")</f>
        <v>#REF!</v>
      </c>
      <c r="L103" s="559" t="str">
        <f t="array" ref="L103:L104">IFERROR(INDEX('7) Audit Report Feed Mill'!M$11:M$1650,'8a) NC Summary-Feed Mill'!$A103),"")</f>
        <v>#REF!</v>
      </c>
      <c r="M103" s="559" t="str">
        <f t="array" ref="M103:M104">IFERROR(INDEX('7) Audit Report Feed Mill'!N$11:N$1650,'8a) NC Summary-Feed Mill'!$A103),"")</f>
        <v>#REF!</v>
      </c>
      <c r="N103" s="559" t="str">
        <f t="array" ref="N103:N104">IFERROR(INDEX('7) Audit Report Feed Mill'!O$11:O$1650,'8a) NC Summary-Feed Mill'!$A103),"")</f>
        <v>#REF!</v>
      </c>
      <c r="O103" s="559" t="str">
        <f t="array" ref="O103:O104">IFERROR(INDEX('7) Audit Report Feed Mill'!P$11:P$1650,'8a) NC Summary-Feed Mill'!$A103),"")</f>
        <v>#REF!</v>
      </c>
      <c r="P103" s="559" t="str">
        <f t="array" ref="P103:P104">IFERROR(INDEX('7) Audit Report Feed Mill'!Q$11:Q$1650,'8a) NC Summary-Feed Mill'!$A103),"")</f>
        <v>#REF!</v>
      </c>
      <c r="Q103" s="466" t="str">
        <f t="array" ref="Q103:Q104">IFERROR(INDEX('7) Audit Report Feed Mill'!R$11:R$1650,'8a) NC Summary-Feed Mill'!$A103),"")</f>
        <v>#REF!</v>
      </c>
      <c r="R103" s="559" t="str">
        <f t="array" ref="R103:R104">IFERROR(INDEX('7) Audit Report Feed Mill'!S$11:S$1650,'8a) NC Summary-Feed Mill'!$A103),"")</f>
        <v>#REF!</v>
      </c>
      <c r="S103" s="559" t="str">
        <f t="array" ref="S103:S104">IFERROR(INDEX('7) Audit Report Feed Mill'!T$11:T$1650,'8a) NC Summary-Feed Mill'!$A103),"")</f>
        <v>#REF!</v>
      </c>
      <c r="T103" s="466" t="str">
        <f t="array" ref="T103:T104">IFERROR(INDEX('7) Audit Report Feed Mill'!U$11:U$1650,'8a) NC Summary-Feed Mill'!$A103),"")</f>
        <v>#REF!</v>
      </c>
      <c r="U103" s="558" t="str">
        <f t="array" ref="U103:U104">IFERROR(INDEX('7) Audit Report Feed Mill'!V$11:V$1650,'8a) NC Summary-Feed Mill'!$A103),"")</f>
        <v>#REF!</v>
      </c>
      <c r="V103" s="559" t="str">
        <f t="array" ref="V103:V104">IFERROR(INDEX('7) Audit Report Feed Mill'!W$11:W$1650,'8a) NC Summary-Feed Mill'!$A103),"")</f>
        <v>#REF!</v>
      </c>
      <c r="W103" s="558" t="str">
        <f t="array" ref="W103:W104">IFERROR(INDEX('7) Audit Report Feed Mill'!X$11:X$1650,'8a) NC Summary-Feed Mill'!$A103),"")</f>
        <v>#REF!</v>
      </c>
      <c r="X103" s="559" t="str">
        <f t="array" ref="X103:X104">IFERROR(INDEX('7) Audit Report Feed Mill'!Z$11:Z$1650,'8a) NC Summary-Feed Mill'!$A103),"")</f>
        <v>#REF!</v>
      </c>
      <c r="Y103" s="3"/>
      <c r="Z103" s="3"/>
    </row>
    <row r="104" ht="14.25" customHeight="1">
      <c r="A104" s="557" t="str">
        <f>IF(ROWS($A$10:A104)&lt;=$A$6, MATCH("*R*",OFFSET('7) Audit Report Feed Mill'!$H$11,A103,0,4770),0)+A103,"")</f>
        <v/>
      </c>
      <c r="B104" s="558" t="str">
        <f t="array" ref="B104:B105">IFERROR(INDEX('7) Audit Report Feed Mill'!Y$11:Y$1650,'8a) NC Summary-Feed Mill'!$A104),"")</f>
        <v>#REF!</v>
      </c>
      <c r="C104" s="558" t="str">
        <f t="array" ref="C104:C105">IFERROR(INDEX('7) Audit Report Feed Mill'!C$11:C$1650,'8a) NC Summary-Feed Mill'!$A104),"")</f>
        <v>#REF!</v>
      </c>
      <c r="D104" s="559" t="str">
        <f t="array" ref="D104:D105">IFERROR(INDEX('7) Audit Report Feed Mill'!D$11:D$1650,'8a) NC Summary-Feed Mill'!$A104),"")</f>
        <v>#REF!</v>
      </c>
      <c r="E104" s="560" t="str">
        <f t="array" ref="E104:E105">IFERROR(INDEX('7) Audit Report Feed Mill'!E$11:E$1650,'8a) NC Summary-Feed Mill'!$A104),"")</f>
        <v>#REF!</v>
      </c>
      <c r="F104" s="161" t="str">
        <f t="array" ref="F104:F105">IFERROR(INDEX('7) Audit Report Feed Mill'!F$11:F$1650,'8a) NC Summary-Feed Mill'!$A104),"")</f>
        <v>#REF!</v>
      </c>
      <c r="G104" s="464" t="str">
        <f t="array" ref="G104:G105">IFERROR(INDEX('7) Audit Report Feed Mill'!H$11:H$1650,'8a) NC Summary-Feed Mill'!$A104),"")</f>
        <v>#REF!</v>
      </c>
      <c r="H104" s="559" t="str">
        <f t="array" ref="H104:H105">IFERROR(INDEX('7) Audit Report Feed Mill'!I$11:I$1650,'8a) NC Summary-Feed Mill'!$A104),"")</f>
        <v>#REF!</v>
      </c>
      <c r="I104" s="559" t="str">
        <f t="array" ref="I104:I105">IFERROR(INDEX('7) Audit Report Feed Mill'!J$11:J$1650,'8a) NC Summary-Feed Mill'!$A104),"")</f>
        <v>#REF!</v>
      </c>
      <c r="J104" s="466" t="str">
        <f t="array" ref="J104:J105">IFERROR(INDEX('7) Audit Report Feed Mill'!K$11:K$1650,'8a) NC Summary-Feed Mill'!$A104),"")</f>
        <v>#REF!</v>
      </c>
      <c r="K104" s="466" t="str">
        <f t="array" ref="K104:K105">IFERROR(INDEX('7) Audit Report Feed Mill'!L$11:L$1650,'8a) NC Summary-Feed Mill'!$A104),"")</f>
        <v>#REF!</v>
      </c>
      <c r="L104" s="559" t="str">
        <f t="array" ref="L104:L105">IFERROR(INDEX('7) Audit Report Feed Mill'!M$11:M$1650,'8a) NC Summary-Feed Mill'!$A104),"")</f>
        <v>#REF!</v>
      </c>
      <c r="M104" s="559" t="str">
        <f t="array" ref="M104:M105">IFERROR(INDEX('7) Audit Report Feed Mill'!N$11:N$1650,'8a) NC Summary-Feed Mill'!$A104),"")</f>
        <v>#REF!</v>
      </c>
      <c r="N104" s="559" t="str">
        <f t="array" ref="N104:N105">IFERROR(INDEX('7) Audit Report Feed Mill'!O$11:O$1650,'8a) NC Summary-Feed Mill'!$A104),"")</f>
        <v>#REF!</v>
      </c>
      <c r="O104" s="559" t="str">
        <f t="array" ref="O104:O105">IFERROR(INDEX('7) Audit Report Feed Mill'!P$11:P$1650,'8a) NC Summary-Feed Mill'!$A104),"")</f>
        <v>#REF!</v>
      </c>
      <c r="P104" s="559" t="str">
        <f t="array" ref="P104:P105">IFERROR(INDEX('7) Audit Report Feed Mill'!Q$11:Q$1650,'8a) NC Summary-Feed Mill'!$A104),"")</f>
        <v>#REF!</v>
      </c>
      <c r="Q104" s="466" t="str">
        <f t="array" ref="Q104:Q105">IFERROR(INDEX('7) Audit Report Feed Mill'!R$11:R$1650,'8a) NC Summary-Feed Mill'!$A104),"")</f>
        <v>#REF!</v>
      </c>
      <c r="R104" s="559" t="str">
        <f t="array" ref="R104:R105">IFERROR(INDEX('7) Audit Report Feed Mill'!S$11:S$1650,'8a) NC Summary-Feed Mill'!$A104),"")</f>
        <v>#REF!</v>
      </c>
      <c r="S104" s="559" t="str">
        <f t="array" ref="S104:S105">IFERROR(INDEX('7) Audit Report Feed Mill'!T$11:T$1650,'8a) NC Summary-Feed Mill'!$A104),"")</f>
        <v>#REF!</v>
      </c>
      <c r="T104" s="466" t="str">
        <f t="array" ref="T104:T105">IFERROR(INDEX('7) Audit Report Feed Mill'!U$11:U$1650,'8a) NC Summary-Feed Mill'!$A104),"")</f>
        <v>#REF!</v>
      </c>
      <c r="U104" s="558" t="str">
        <f t="array" ref="U104:U105">IFERROR(INDEX('7) Audit Report Feed Mill'!V$11:V$1650,'8a) NC Summary-Feed Mill'!$A104),"")</f>
        <v>#REF!</v>
      </c>
      <c r="V104" s="559" t="str">
        <f t="array" ref="V104:V105">IFERROR(INDEX('7) Audit Report Feed Mill'!W$11:W$1650,'8a) NC Summary-Feed Mill'!$A104),"")</f>
        <v>#REF!</v>
      </c>
      <c r="W104" s="558" t="str">
        <f t="array" ref="W104:W105">IFERROR(INDEX('7) Audit Report Feed Mill'!X$11:X$1650,'8a) NC Summary-Feed Mill'!$A104),"")</f>
        <v>#REF!</v>
      </c>
      <c r="X104" s="559" t="str">
        <f t="array" ref="X104:X105">IFERROR(INDEX('7) Audit Report Feed Mill'!Z$11:Z$1650,'8a) NC Summary-Feed Mill'!$A104),"")</f>
        <v>#REF!</v>
      </c>
      <c r="Y104" s="3"/>
      <c r="Z104" s="3"/>
    </row>
    <row r="105" ht="14.25" customHeight="1">
      <c r="A105" s="557" t="str">
        <f>IF(ROWS($A$10:A105)&lt;=$A$6, MATCH("*R*",OFFSET('7) Audit Report Feed Mill'!$H$11,A104,0,4770),0)+A104,"")</f>
        <v/>
      </c>
      <c r="B105" s="558" t="str">
        <f t="array" ref="B105:B106">IFERROR(INDEX('7) Audit Report Feed Mill'!Y$11:Y$1650,'8a) NC Summary-Feed Mill'!$A105),"")</f>
        <v>#REF!</v>
      </c>
      <c r="C105" s="558" t="str">
        <f t="array" ref="C105:C106">IFERROR(INDEX('7) Audit Report Feed Mill'!C$11:C$1650,'8a) NC Summary-Feed Mill'!$A105),"")</f>
        <v>#REF!</v>
      </c>
      <c r="D105" s="559" t="str">
        <f t="array" ref="D105:D106">IFERROR(INDEX('7) Audit Report Feed Mill'!D$11:D$1650,'8a) NC Summary-Feed Mill'!$A105),"")</f>
        <v>#REF!</v>
      </c>
      <c r="E105" s="560" t="str">
        <f t="array" ref="E105:E106">IFERROR(INDEX('7) Audit Report Feed Mill'!E$11:E$1650,'8a) NC Summary-Feed Mill'!$A105),"")</f>
        <v>#REF!</v>
      </c>
      <c r="F105" s="161" t="str">
        <f t="array" ref="F105:F106">IFERROR(INDEX('7) Audit Report Feed Mill'!F$11:F$1650,'8a) NC Summary-Feed Mill'!$A105),"")</f>
        <v>#REF!</v>
      </c>
      <c r="G105" s="464" t="str">
        <f t="array" ref="G105:G106">IFERROR(INDEX('7) Audit Report Feed Mill'!H$11:H$1650,'8a) NC Summary-Feed Mill'!$A105),"")</f>
        <v>#REF!</v>
      </c>
      <c r="H105" s="559" t="str">
        <f t="array" ref="H105:H106">IFERROR(INDEX('7) Audit Report Feed Mill'!I$11:I$1650,'8a) NC Summary-Feed Mill'!$A105),"")</f>
        <v>#REF!</v>
      </c>
      <c r="I105" s="559" t="str">
        <f t="array" ref="I105:I106">IFERROR(INDEX('7) Audit Report Feed Mill'!J$11:J$1650,'8a) NC Summary-Feed Mill'!$A105),"")</f>
        <v>#REF!</v>
      </c>
      <c r="J105" s="466" t="str">
        <f t="array" ref="J105:J106">IFERROR(INDEX('7) Audit Report Feed Mill'!K$11:K$1650,'8a) NC Summary-Feed Mill'!$A105),"")</f>
        <v>#REF!</v>
      </c>
      <c r="K105" s="466" t="str">
        <f t="array" ref="K105:K106">IFERROR(INDEX('7) Audit Report Feed Mill'!L$11:L$1650,'8a) NC Summary-Feed Mill'!$A105),"")</f>
        <v>#REF!</v>
      </c>
      <c r="L105" s="559" t="str">
        <f t="array" ref="L105:L106">IFERROR(INDEX('7) Audit Report Feed Mill'!M$11:M$1650,'8a) NC Summary-Feed Mill'!$A105),"")</f>
        <v>#REF!</v>
      </c>
      <c r="M105" s="559" t="str">
        <f t="array" ref="M105:M106">IFERROR(INDEX('7) Audit Report Feed Mill'!N$11:N$1650,'8a) NC Summary-Feed Mill'!$A105),"")</f>
        <v>#REF!</v>
      </c>
      <c r="N105" s="559" t="str">
        <f t="array" ref="N105:N106">IFERROR(INDEX('7) Audit Report Feed Mill'!O$11:O$1650,'8a) NC Summary-Feed Mill'!$A105),"")</f>
        <v>#REF!</v>
      </c>
      <c r="O105" s="559" t="str">
        <f t="array" ref="O105:O106">IFERROR(INDEX('7) Audit Report Feed Mill'!P$11:P$1650,'8a) NC Summary-Feed Mill'!$A105),"")</f>
        <v>#REF!</v>
      </c>
      <c r="P105" s="559" t="str">
        <f t="array" ref="P105:P106">IFERROR(INDEX('7) Audit Report Feed Mill'!Q$11:Q$1650,'8a) NC Summary-Feed Mill'!$A105),"")</f>
        <v>#REF!</v>
      </c>
      <c r="Q105" s="466" t="str">
        <f t="array" ref="Q105:Q106">IFERROR(INDEX('7) Audit Report Feed Mill'!R$11:R$1650,'8a) NC Summary-Feed Mill'!$A105),"")</f>
        <v>#REF!</v>
      </c>
      <c r="R105" s="559" t="str">
        <f t="array" ref="R105:R106">IFERROR(INDEX('7) Audit Report Feed Mill'!S$11:S$1650,'8a) NC Summary-Feed Mill'!$A105),"")</f>
        <v>#REF!</v>
      </c>
      <c r="S105" s="559" t="str">
        <f t="array" ref="S105:S106">IFERROR(INDEX('7) Audit Report Feed Mill'!T$11:T$1650,'8a) NC Summary-Feed Mill'!$A105),"")</f>
        <v>#REF!</v>
      </c>
      <c r="T105" s="466" t="str">
        <f t="array" ref="T105:T106">IFERROR(INDEX('7) Audit Report Feed Mill'!U$11:U$1650,'8a) NC Summary-Feed Mill'!$A105),"")</f>
        <v>#REF!</v>
      </c>
      <c r="U105" s="558" t="str">
        <f t="array" ref="U105:U106">IFERROR(INDEX('7) Audit Report Feed Mill'!V$11:V$1650,'8a) NC Summary-Feed Mill'!$A105),"")</f>
        <v>#REF!</v>
      </c>
      <c r="V105" s="559" t="str">
        <f t="array" ref="V105:V106">IFERROR(INDEX('7) Audit Report Feed Mill'!W$11:W$1650,'8a) NC Summary-Feed Mill'!$A105),"")</f>
        <v>#REF!</v>
      </c>
      <c r="W105" s="558" t="str">
        <f t="array" ref="W105:W106">IFERROR(INDEX('7) Audit Report Feed Mill'!X$11:X$1650,'8a) NC Summary-Feed Mill'!$A105),"")</f>
        <v>#REF!</v>
      </c>
      <c r="X105" s="559" t="str">
        <f t="array" ref="X105:X106">IFERROR(INDEX('7) Audit Report Feed Mill'!Z$11:Z$1650,'8a) NC Summary-Feed Mill'!$A105),"")</f>
        <v>#REF!</v>
      </c>
      <c r="Y105" s="3"/>
      <c r="Z105" s="3"/>
    </row>
    <row r="106" ht="14.25" customHeight="1">
      <c r="A106" s="557" t="str">
        <f>IF(ROWS($A$10:A106)&lt;=$A$6, MATCH("*R*",OFFSET('7) Audit Report Feed Mill'!$H$11,A105,0,4770),0)+A105,"")</f>
        <v/>
      </c>
      <c r="B106" s="558" t="str">
        <f t="array" ref="B106:B107">IFERROR(INDEX('7) Audit Report Feed Mill'!Y$11:Y$1650,'8a) NC Summary-Feed Mill'!$A106),"")</f>
        <v>#REF!</v>
      </c>
      <c r="C106" s="558" t="str">
        <f t="array" ref="C106:C107">IFERROR(INDEX('7) Audit Report Feed Mill'!C$11:C$1650,'8a) NC Summary-Feed Mill'!$A106),"")</f>
        <v>#REF!</v>
      </c>
      <c r="D106" s="559" t="str">
        <f t="array" ref="D106:D107">IFERROR(INDEX('7) Audit Report Feed Mill'!D$11:D$1650,'8a) NC Summary-Feed Mill'!$A106),"")</f>
        <v>#REF!</v>
      </c>
      <c r="E106" s="560" t="str">
        <f t="array" ref="E106:E107">IFERROR(INDEX('7) Audit Report Feed Mill'!E$11:E$1650,'8a) NC Summary-Feed Mill'!$A106),"")</f>
        <v>#REF!</v>
      </c>
      <c r="F106" s="161" t="str">
        <f t="array" ref="F106:F107">IFERROR(INDEX('7) Audit Report Feed Mill'!F$11:F$1650,'8a) NC Summary-Feed Mill'!$A106),"")</f>
        <v>#REF!</v>
      </c>
      <c r="G106" s="464" t="str">
        <f t="array" ref="G106:G107">IFERROR(INDEX('7) Audit Report Feed Mill'!H$11:H$1650,'8a) NC Summary-Feed Mill'!$A106),"")</f>
        <v>#REF!</v>
      </c>
      <c r="H106" s="559" t="str">
        <f t="array" ref="H106:H107">IFERROR(INDEX('7) Audit Report Feed Mill'!I$11:I$1650,'8a) NC Summary-Feed Mill'!$A106),"")</f>
        <v>#REF!</v>
      </c>
      <c r="I106" s="559" t="str">
        <f t="array" ref="I106:I107">IFERROR(INDEX('7) Audit Report Feed Mill'!J$11:J$1650,'8a) NC Summary-Feed Mill'!$A106),"")</f>
        <v>#REF!</v>
      </c>
      <c r="J106" s="466" t="str">
        <f t="array" ref="J106:J107">IFERROR(INDEX('7) Audit Report Feed Mill'!K$11:K$1650,'8a) NC Summary-Feed Mill'!$A106),"")</f>
        <v>#REF!</v>
      </c>
      <c r="K106" s="466" t="str">
        <f t="array" ref="K106:K107">IFERROR(INDEX('7) Audit Report Feed Mill'!L$11:L$1650,'8a) NC Summary-Feed Mill'!$A106),"")</f>
        <v>#REF!</v>
      </c>
      <c r="L106" s="559" t="str">
        <f t="array" ref="L106:L107">IFERROR(INDEX('7) Audit Report Feed Mill'!M$11:M$1650,'8a) NC Summary-Feed Mill'!$A106),"")</f>
        <v>#REF!</v>
      </c>
      <c r="M106" s="559" t="str">
        <f t="array" ref="M106:M107">IFERROR(INDEX('7) Audit Report Feed Mill'!N$11:N$1650,'8a) NC Summary-Feed Mill'!$A106),"")</f>
        <v>#REF!</v>
      </c>
      <c r="N106" s="559" t="str">
        <f t="array" ref="N106:N107">IFERROR(INDEX('7) Audit Report Feed Mill'!O$11:O$1650,'8a) NC Summary-Feed Mill'!$A106),"")</f>
        <v>#REF!</v>
      </c>
      <c r="O106" s="559" t="str">
        <f t="array" ref="O106:O107">IFERROR(INDEX('7) Audit Report Feed Mill'!P$11:P$1650,'8a) NC Summary-Feed Mill'!$A106),"")</f>
        <v>#REF!</v>
      </c>
      <c r="P106" s="559" t="str">
        <f t="array" ref="P106:P107">IFERROR(INDEX('7) Audit Report Feed Mill'!Q$11:Q$1650,'8a) NC Summary-Feed Mill'!$A106),"")</f>
        <v>#REF!</v>
      </c>
      <c r="Q106" s="466" t="str">
        <f t="array" ref="Q106:Q107">IFERROR(INDEX('7) Audit Report Feed Mill'!R$11:R$1650,'8a) NC Summary-Feed Mill'!$A106),"")</f>
        <v>#REF!</v>
      </c>
      <c r="R106" s="559" t="str">
        <f t="array" ref="R106:R107">IFERROR(INDEX('7) Audit Report Feed Mill'!S$11:S$1650,'8a) NC Summary-Feed Mill'!$A106),"")</f>
        <v>#REF!</v>
      </c>
      <c r="S106" s="559" t="str">
        <f t="array" ref="S106:S107">IFERROR(INDEX('7) Audit Report Feed Mill'!T$11:T$1650,'8a) NC Summary-Feed Mill'!$A106),"")</f>
        <v>#REF!</v>
      </c>
      <c r="T106" s="466" t="str">
        <f t="array" ref="T106:T107">IFERROR(INDEX('7) Audit Report Feed Mill'!U$11:U$1650,'8a) NC Summary-Feed Mill'!$A106),"")</f>
        <v>#REF!</v>
      </c>
      <c r="U106" s="558" t="str">
        <f t="array" ref="U106:U107">IFERROR(INDEX('7) Audit Report Feed Mill'!V$11:V$1650,'8a) NC Summary-Feed Mill'!$A106),"")</f>
        <v>#REF!</v>
      </c>
      <c r="V106" s="559" t="str">
        <f t="array" ref="V106:V107">IFERROR(INDEX('7) Audit Report Feed Mill'!W$11:W$1650,'8a) NC Summary-Feed Mill'!$A106),"")</f>
        <v>#REF!</v>
      </c>
      <c r="W106" s="558" t="str">
        <f t="array" ref="W106:W107">IFERROR(INDEX('7) Audit Report Feed Mill'!X$11:X$1650,'8a) NC Summary-Feed Mill'!$A106),"")</f>
        <v>#REF!</v>
      </c>
      <c r="X106" s="559" t="str">
        <f t="array" ref="X106:X107">IFERROR(INDEX('7) Audit Report Feed Mill'!Z$11:Z$1650,'8a) NC Summary-Feed Mill'!$A106),"")</f>
        <v>#REF!</v>
      </c>
      <c r="Y106" s="3"/>
      <c r="Z106" s="3"/>
    </row>
    <row r="107" ht="14.25" customHeight="1">
      <c r="A107" s="557" t="str">
        <f>IF(ROWS($A$10:A107)&lt;=$A$6, MATCH("*R*",OFFSET('7) Audit Report Feed Mill'!$H$11,A106,0,4770),0)+A106,"")</f>
        <v/>
      </c>
      <c r="B107" s="558" t="str">
        <f t="array" ref="B107:B108">IFERROR(INDEX('7) Audit Report Feed Mill'!Y$11:Y$1650,'8a) NC Summary-Feed Mill'!$A107),"")</f>
        <v>#REF!</v>
      </c>
      <c r="C107" s="558" t="str">
        <f t="array" ref="C107:C108">IFERROR(INDEX('7) Audit Report Feed Mill'!C$11:C$1650,'8a) NC Summary-Feed Mill'!$A107),"")</f>
        <v>#REF!</v>
      </c>
      <c r="D107" s="559" t="str">
        <f t="array" ref="D107:D108">IFERROR(INDEX('7) Audit Report Feed Mill'!D$11:D$1650,'8a) NC Summary-Feed Mill'!$A107),"")</f>
        <v>#REF!</v>
      </c>
      <c r="E107" s="560" t="str">
        <f t="array" ref="E107:E108">IFERROR(INDEX('7) Audit Report Feed Mill'!E$11:E$1650,'8a) NC Summary-Feed Mill'!$A107),"")</f>
        <v>#REF!</v>
      </c>
      <c r="F107" s="161" t="str">
        <f t="array" ref="F107:F108">IFERROR(INDEX('7) Audit Report Feed Mill'!F$11:F$1650,'8a) NC Summary-Feed Mill'!$A107),"")</f>
        <v>#REF!</v>
      </c>
      <c r="G107" s="464" t="str">
        <f t="array" ref="G107:G108">IFERROR(INDEX('7) Audit Report Feed Mill'!H$11:H$1650,'8a) NC Summary-Feed Mill'!$A107),"")</f>
        <v>#REF!</v>
      </c>
      <c r="H107" s="559" t="str">
        <f t="array" ref="H107:H108">IFERROR(INDEX('7) Audit Report Feed Mill'!I$11:I$1650,'8a) NC Summary-Feed Mill'!$A107),"")</f>
        <v>#REF!</v>
      </c>
      <c r="I107" s="559" t="str">
        <f t="array" ref="I107:I108">IFERROR(INDEX('7) Audit Report Feed Mill'!J$11:J$1650,'8a) NC Summary-Feed Mill'!$A107),"")</f>
        <v>#REF!</v>
      </c>
      <c r="J107" s="466" t="str">
        <f t="array" ref="J107:J108">IFERROR(INDEX('7) Audit Report Feed Mill'!K$11:K$1650,'8a) NC Summary-Feed Mill'!$A107),"")</f>
        <v>#REF!</v>
      </c>
      <c r="K107" s="466" t="str">
        <f t="array" ref="K107:K108">IFERROR(INDEX('7) Audit Report Feed Mill'!L$11:L$1650,'8a) NC Summary-Feed Mill'!$A107),"")</f>
        <v>#REF!</v>
      </c>
      <c r="L107" s="559" t="str">
        <f t="array" ref="L107:L108">IFERROR(INDEX('7) Audit Report Feed Mill'!M$11:M$1650,'8a) NC Summary-Feed Mill'!$A107),"")</f>
        <v>#REF!</v>
      </c>
      <c r="M107" s="559" t="str">
        <f t="array" ref="M107:M108">IFERROR(INDEX('7) Audit Report Feed Mill'!N$11:N$1650,'8a) NC Summary-Feed Mill'!$A107),"")</f>
        <v>#REF!</v>
      </c>
      <c r="N107" s="559" t="str">
        <f t="array" ref="N107:N108">IFERROR(INDEX('7) Audit Report Feed Mill'!O$11:O$1650,'8a) NC Summary-Feed Mill'!$A107),"")</f>
        <v>#REF!</v>
      </c>
      <c r="O107" s="559" t="str">
        <f t="array" ref="O107:O108">IFERROR(INDEX('7) Audit Report Feed Mill'!P$11:P$1650,'8a) NC Summary-Feed Mill'!$A107),"")</f>
        <v>#REF!</v>
      </c>
      <c r="P107" s="559" t="str">
        <f t="array" ref="P107:P108">IFERROR(INDEX('7) Audit Report Feed Mill'!Q$11:Q$1650,'8a) NC Summary-Feed Mill'!$A107),"")</f>
        <v>#REF!</v>
      </c>
      <c r="Q107" s="466" t="str">
        <f t="array" ref="Q107:Q108">IFERROR(INDEX('7) Audit Report Feed Mill'!R$11:R$1650,'8a) NC Summary-Feed Mill'!$A107),"")</f>
        <v>#REF!</v>
      </c>
      <c r="R107" s="559" t="str">
        <f t="array" ref="R107:R108">IFERROR(INDEX('7) Audit Report Feed Mill'!S$11:S$1650,'8a) NC Summary-Feed Mill'!$A107),"")</f>
        <v>#REF!</v>
      </c>
      <c r="S107" s="559" t="str">
        <f t="array" ref="S107:S108">IFERROR(INDEX('7) Audit Report Feed Mill'!T$11:T$1650,'8a) NC Summary-Feed Mill'!$A107),"")</f>
        <v>#REF!</v>
      </c>
      <c r="T107" s="466" t="str">
        <f t="array" ref="T107:T108">IFERROR(INDEX('7) Audit Report Feed Mill'!U$11:U$1650,'8a) NC Summary-Feed Mill'!$A107),"")</f>
        <v>#REF!</v>
      </c>
      <c r="U107" s="558" t="str">
        <f t="array" ref="U107:U108">IFERROR(INDEX('7) Audit Report Feed Mill'!V$11:V$1650,'8a) NC Summary-Feed Mill'!$A107),"")</f>
        <v>#REF!</v>
      </c>
      <c r="V107" s="559" t="str">
        <f t="array" ref="V107:V108">IFERROR(INDEX('7) Audit Report Feed Mill'!W$11:W$1650,'8a) NC Summary-Feed Mill'!$A107),"")</f>
        <v>#REF!</v>
      </c>
      <c r="W107" s="558" t="str">
        <f t="array" ref="W107:W108">IFERROR(INDEX('7) Audit Report Feed Mill'!X$11:X$1650,'8a) NC Summary-Feed Mill'!$A107),"")</f>
        <v>#REF!</v>
      </c>
      <c r="X107" s="559" t="str">
        <f t="array" ref="X107:X108">IFERROR(INDEX('7) Audit Report Feed Mill'!Z$11:Z$1650,'8a) NC Summary-Feed Mill'!$A107),"")</f>
        <v>#REF!</v>
      </c>
      <c r="Y107" s="3"/>
      <c r="Z107" s="3"/>
    </row>
    <row r="108" ht="14.25" customHeight="1">
      <c r="A108" s="557" t="str">
        <f>IF(ROWS($A$10:A108)&lt;=$A$6, MATCH("*R*",OFFSET('7) Audit Report Feed Mill'!$H$11,A107,0,4770),0)+A107,"")</f>
        <v/>
      </c>
      <c r="B108" s="558" t="str">
        <f t="array" ref="B108:B109">IFERROR(INDEX('7) Audit Report Feed Mill'!Y$11:Y$1650,'8a) NC Summary-Feed Mill'!$A108),"")</f>
        <v>#REF!</v>
      </c>
      <c r="C108" s="558" t="str">
        <f t="array" ref="C108:C109">IFERROR(INDEX('7) Audit Report Feed Mill'!C$11:C$1650,'8a) NC Summary-Feed Mill'!$A108),"")</f>
        <v>#REF!</v>
      </c>
      <c r="D108" s="559" t="str">
        <f t="array" ref="D108:D109">IFERROR(INDEX('7) Audit Report Feed Mill'!D$11:D$1650,'8a) NC Summary-Feed Mill'!$A108),"")</f>
        <v>#REF!</v>
      </c>
      <c r="E108" s="560" t="str">
        <f t="array" ref="E108:E109">IFERROR(INDEX('7) Audit Report Feed Mill'!E$11:E$1650,'8a) NC Summary-Feed Mill'!$A108),"")</f>
        <v>#REF!</v>
      </c>
      <c r="F108" s="161" t="str">
        <f t="array" ref="F108:F109">IFERROR(INDEX('7) Audit Report Feed Mill'!F$11:F$1650,'8a) NC Summary-Feed Mill'!$A108),"")</f>
        <v>#REF!</v>
      </c>
      <c r="G108" s="464" t="str">
        <f t="array" ref="G108:G109">IFERROR(INDEX('7) Audit Report Feed Mill'!H$11:H$1650,'8a) NC Summary-Feed Mill'!$A108),"")</f>
        <v>#REF!</v>
      </c>
      <c r="H108" s="559" t="str">
        <f t="array" ref="H108:H109">IFERROR(INDEX('7) Audit Report Feed Mill'!I$11:I$1650,'8a) NC Summary-Feed Mill'!$A108),"")</f>
        <v>#REF!</v>
      </c>
      <c r="I108" s="559" t="str">
        <f t="array" ref="I108:I109">IFERROR(INDEX('7) Audit Report Feed Mill'!J$11:J$1650,'8a) NC Summary-Feed Mill'!$A108),"")</f>
        <v>#REF!</v>
      </c>
      <c r="J108" s="466" t="str">
        <f t="array" ref="J108:J109">IFERROR(INDEX('7) Audit Report Feed Mill'!K$11:K$1650,'8a) NC Summary-Feed Mill'!$A108),"")</f>
        <v>#REF!</v>
      </c>
      <c r="K108" s="466" t="str">
        <f t="array" ref="K108:K109">IFERROR(INDEX('7) Audit Report Feed Mill'!L$11:L$1650,'8a) NC Summary-Feed Mill'!$A108),"")</f>
        <v>#REF!</v>
      </c>
      <c r="L108" s="559" t="str">
        <f t="array" ref="L108:L109">IFERROR(INDEX('7) Audit Report Feed Mill'!M$11:M$1650,'8a) NC Summary-Feed Mill'!$A108),"")</f>
        <v>#REF!</v>
      </c>
      <c r="M108" s="559" t="str">
        <f t="array" ref="M108:M109">IFERROR(INDEX('7) Audit Report Feed Mill'!N$11:N$1650,'8a) NC Summary-Feed Mill'!$A108),"")</f>
        <v>#REF!</v>
      </c>
      <c r="N108" s="559" t="str">
        <f t="array" ref="N108:N109">IFERROR(INDEX('7) Audit Report Feed Mill'!O$11:O$1650,'8a) NC Summary-Feed Mill'!$A108),"")</f>
        <v>#REF!</v>
      </c>
      <c r="O108" s="559" t="str">
        <f t="array" ref="O108:O109">IFERROR(INDEX('7) Audit Report Feed Mill'!P$11:P$1650,'8a) NC Summary-Feed Mill'!$A108),"")</f>
        <v>#REF!</v>
      </c>
      <c r="P108" s="559" t="str">
        <f t="array" ref="P108:P109">IFERROR(INDEX('7) Audit Report Feed Mill'!Q$11:Q$1650,'8a) NC Summary-Feed Mill'!$A108),"")</f>
        <v>#REF!</v>
      </c>
      <c r="Q108" s="466" t="str">
        <f t="array" ref="Q108:Q109">IFERROR(INDEX('7) Audit Report Feed Mill'!R$11:R$1650,'8a) NC Summary-Feed Mill'!$A108),"")</f>
        <v>#REF!</v>
      </c>
      <c r="R108" s="559" t="str">
        <f t="array" ref="R108:R109">IFERROR(INDEX('7) Audit Report Feed Mill'!S$11:S$1650,'8a) NC Summary-Feed Mill'!$A108),"")</f>
        <v>#REF!</v>
      </c>
      <c r="S108" s="559" t="str">
        <f t="array" ref="S108:S109">IFERROR(INDEX('7) Audit Report Feed Mill'!T$11:T$1650,'8a) NC Summary-Feed Mill'!$A108),"")</f>
        <v>#REF!</v>
      </c>
      <c r="T108" s="466" t="str">
        <f t="array" ref="T108:T109">IFERROR(INDEX('7) Audit Report Feed Mill'!U$11:U$1650,'8a) NC Summary-Feed Mill'!$A108),"")</f>
        <v>#REF!</v>
      </c>
      <c r="U108" s="558" t="str">
        <f t="array" ref="U108:U109">IFERROR(INDEX('7) Audit Report Feed Mill'!V$11:V$1650,'8a) NC Summary-Feed Mill'!$A108),"")</f>
        <v>#REF!</v>
      </c>
      <c r="V108" s="559" t="str">
        <f t="array" ref="V108:V109">IFERROR(INDEX('7) Audit Report Feed Mill'!W$11:W$1650,'8a) NC Summary-Feed Mill'!$A108),"")</f>
        <v>#REF!</v>
      </c>
      <c r="W108" s="558" t="str">
        <f t="array" ref="W108:W109">IFERROR(INDEX('7) Audit Report Feed Mill'!X$11:X$1650,'8a) NC Summary-Feed Mill'!$A108),"")</f>
        <v>#REF!</v>
      </c>
      <c r="X108" s="559" t="str">
        <f t="array" ref="X108:X109">IFERROR(INDEX('7) Audit Report Feed Mill'!Z$11:Z$1650,'8a) NC Summary-Feed Mill'!$A108),"")</f>
        <v>#REF!</v>
      </c>
      <c r="Y108" s="3"/>
      <c r="Z108" s="3"/>
    </row>
    <row r="109" ht="14.25" customHeight="1">
      <c r="A109" s="557" t="str">
        <f>IF(ROWS($A$10:A109)&lt;=$A$6, MATCH("*R*",OFFSET('7) Audit Report Feed Mill'!$H$11,A108,0,4770),0)+A108,"")</f>
        <v/>
      </c>
      <c r="B109" s="558" t="str">
        <f t="array" ref="B109:B110">IFERROR(INDEX('7) Audit Report Feed Mill'!Y$11:Y$1650,'8a) NC Summary-Feed Mill'!$A109),"")</f>
        <v>#REF!</v>
      </c>
      <c r="C109" s="558" t="str">
        <f t="array" ref="C109:C110">IFERROR(INDEX('7) Audit Report Feed Mill'!C$11:C$1650,'8a) NC Summary-Feed Mill'!$A109),"")</f>
        <v>#REF!</v>
      </c>
      <c r="D109" s="559" t="str">
        <f t="array" ref="D109:D110">IFERROR(INDEX('7) Audit Report Feed Mill'!D$11:D$1650,'8a) NC Summary-Feed Mill'!$A109),"")</f>
        <v>#REF!</v>
      </c>
      <c r="E109" s="560" t="str">
        <f t="array" ref="E109:E110">IFERROR(INDEX('7) Audit Report Feed Mill'!E$11:E$1650,'8a) NC Summary-Feed Mill'!$A109),"")</f>
        <v>#REF!</v>
      </c>
      <c r="F109" s="161" t="str">
        <f t="array" ref="F109:F110">IFERROR(INDEX('7) Audit Report Feed Mill'!F$11:F$1650,'8a) NC Summary-Feed Mill'!$A109),"")</f>
        <v>#REF!</v>
      </c>
      <c r="G109" s="464" t="str">
        <f t="array" ref="G109:G110">IFERROR(INDEX('7) Audit Report Feed Mill'!H$11:H$1650,'8a) NC Summary-Feed Mill'!$A109),"")</f>
        <v>#REF!</v>
      </c>
      <c r="H109" s="559" t="str">
        <f t="array" ref="H109:H110">IFERROR(INDEX('7) Audit Report Feed Mill'!I$11:I$1650,'8a) NC Summary-Feed Mill'!$A109),"")</f>
        <v>#REF!</v>
      </c>
      <c r="I109" s="559" t="str">
        <f t="array" ref="I109:I110">IFERROR(INDEX('7) Audit Report Feed Mill'!J$11:J$1650,'8a) NC Summary-Feed Mill'!$A109),"")</f>
        <v>#REF!</v>
      </c>
      <c r="J109" s="466" t="str">
        <f t="array" ref="J109:J110">IFERROR(INDEX('7) Audit Report Feed Mill'!K$11:K$1650,'8a) NC Summary-Feed Mill'!$A109),"")</f>
        <v>#REF!</v>
      </c>
      <c r="K109" s="466" t="str">
        <f t="array" ref="K109:K110">IFERROR(INDEX('7) Audit Report Feed Mill'!L$11:L$1650,'8a) NC Summary-Feed Mill'!$A109),"")</f>
        <v>#REF!</v>
      </c>
      <c r="L109" s="559" t="str">
        <f t="array" ref="L109:L110">IFERROR(INDEX('7) Audit Report Feed Mill'!M$11:M$1650,'8a) NC Summary-Feed Mill'!$A109),"")</f>
        <v>#REF!</v>
      </c>
      <c r="M109" s="559" t="str">
        <f t="array" ref="M109:M110">IFERROR(INDEX('7) Audit Report Feed Mill'!N$11:N$1650,'8a) NC Summary-Feed Mill'!$A109),"")</f>
        <v>#REF!</v>
      </c>
      <c r="N109" s="559" t="str">
        <f t="array" ref="N109:N110">IFERROR(INDEX('7) Audit Report Feed Mill'!O$11:O$1650,'8a) NC Summary-Feed Mill'!$A109),"")</f>
        <v>#REF!</v>
      </c>
      <c r="O109" s="559" t="str">
        <f t="array" ref="O109:O110">IFERROR(INDEX('7) Audit Report Feed Mill'!P$11:P$1650,'8a) NC Summary-Feed Mill'!$A109),"")</f>
        <v>#REF!</v>
      </c>
      <c r="P109" s="559" t="str">
        <f t="array" ref="P109:P110">IFERROR(INDEX('7) Audit Report Feed Mill'!Q$11:Q$1650,'8a) NC Summary-Feed Mill'!$A109),"")</f>
        <v>#REF!</v>
      </c>
      <c r="Q109" s="466" t="str">
        <f t="array" ref="Q109:Q110">IFERROR(INDEX('7) Audit Report Feed Mill'!R$11:R$1650,'8a) NC Summary-Feed Mill'!$A109),"")</f>
        <v>#REF!</v>
      </c>
      <c r="R109" s="559" t="str">
        <f t="array" ref="R109:R110">IFERROR(INDEX('7) Audit Report Feed Mill'!S$11:S$1650,'8a) NC Summary-Feed Mill'!$A109),"")</f>
        <v>#REF!</v>
      </c>
      <c r="S109" s="559" t="str">
        <f t="array" ref="S109:S110">IFERROR(INDEX('7) Audit Report Feed Mill'!T$11:T$1650,'8a) NC Summary-Feed Mill'!$A109),"")</f>
        <v>#REF!</v>
      </c>
      <c r="T109" s="466" t="str">
        <f t="array" ref="T109:T110">IFERROR(INDEX('7) Audit Report Feed Mill'!U$11:U$1650,'8a) NC Summary-Feed Mill'!$A109),"")</f>
        <v>#REF!</v>
      </c>
      <c r="U109" s="558" t="str">
        <f t="array" ref="U109:U110">IFERROR(INDEX('7) Audit Report Feed Mill'!V$11:V$1650,'8a) NC Summary-Feed Mill'!$A109),"")</f>
        <v>#REF!</v>
      </c>
      <c r="V109" s="559" t="str">
        <f t="array" ref="V109:V110">IFERROR(INDEX('7) Audit Report Feed Mill'!W$11:W$1650,'8a) NC Summary-Feed Mill'!$A109),"")</f>
        <v>#REF!</v>
      </c>
      <c r="W109" s="558" t="str">
        <f t="array" ref="W109:W110">IFERROR(INDEX('7) Audit Report Feed Mill'!X$11:X$1650,'8a) NC Summary-Feed Mill'!$A109),"")</f>
        <v>#REF!</v>
      </c>
      <c r="X109" s="559" t="str">
        <f t="array" ref="X109:X110">IFERROR(INDEX('7) Audit Report Feed Mill'!Z$11:Z$1650,'8a) NC Summary-Feed Mill'!$A109),"")</f>
        <v>#REF!</v>
      </c>
      <c r="Y109" s="3"/>
      <c r="Z109" s="3"/>
    </row>
    <row r="110" ht="14.25" customHeight="1">
      <c r="A110" s="557" t="str">
        <f>IF(ROWS($A$10:A110)&lt;=$A$6, MATCH("*R*",OFFSET('7) Audit Report Feed Mill'!$H$11,A109,0,4770),0)+A109,"")</f>
        <v/>
      </c>
      <c r="B110" s="558" t="str">
        <f t="array" ref="B110:B111">IFERROR(INDEX('7) Audit Report Feed Mill'!Y$11:Y$1650,'8a) NC Summary-Feed Mill'!$A110),"")</f>
        <v>#REF!</v>
      </c>
      <c r="C110" s="558" t="str">
        <f t="array" ref="C110:C111">IFERROR(INDEX('7) Audit Report Feed Mill'!C$11:C$1650,'8a) NC Summary-Feed Mill'!$A110),"")</f>
        <v>#REF!</v>
      </c>
      <c r="D110" s="559" t="str">
        <f t="array" ref="D110:D111">IFERROR(INDEX('7) Audit Report Feed Mill'!D$11:D$1650,'8a) NC Summary-Feed Mill'!$A110),"")</f>
        <v>#REF!</v>
      </c>
      <c r="E110" s="560" t="str">
        <f t="array" ref="E110:E111">IFERROR(INDEX('7) Audit Report Feed Mill'!E$11:E$1650,'8a) NC Summary-Feed Mill'!$A110),"")</f>
        <v>#REF!</v>
      </c>
      <c r="F110" s="161" t="str">
        <f t="array" ref="F110:F111">IFERROR(INDEX('7) Audit Report Feed Mill'!F$11:F$1650,'8a) NC Summary-Feed Mill'!$A110),"")</f>
        <v>#REF!</v>
      </c>
      <c r="G110" s="464" t="str">
        <f t="array" ref="G110:G111">IFERROR(INDEX('7) Audit Report Feed Mill'!H$11:H$1650,'8a) NC Summary-Feed Mill'!$A110),"")</f>
        <v>#REF!</v>
      </c>
      <c r="H110" s="559" t="str">
        <f t="array" ref="H110:H111">IFERROR(INDEX('7) Audit Report Feed Mill'!I$11:I$1650,'8a) NC Summary-Feed Mill'!$A110),"")</f>
        <v>#REF!</v>
      </c>
      <c r="I110" s="559" t="str">
        <f t="array" ref="I110:I111">IFERROR(INDEX('7) Audit Report Feed Mill'!J$11:J$1650,'8a) NC Summary-Feed Mill'!$A110),"")</f>
        <v>#REF!</v>
      </c>
      <c r="J110" s="466" t="str">
        <f t="array" ref="J110:J111">IFERROR(INDEX('7) Audit Report Feed Mill'!K$11:K$1650,'8a) NC Summary-Feed Mill'!$A110),"")</f>
        <v>#REF!</v>
      </c>
      <c r="K110" s="466" t="str">
        <f t="array" ref="K110:K111">IFERROR(INDEX('7) Audit Report Feed Mill'!L$11:L$1650,'8a) NC Summary-Feed Mill'!$A110),"")</f>
        <v>#REF!</v>
      </c>
      <c r="L110" s="559" t="str">
        <f t="array" ref="L110:L111">IFERROR(INDEX('7) Audit Report Feed Mill'!M$11:M$1650,'8a) NC Summary-Feed Mill'!$A110),"")</f>
        <v>#REF!</v>
      </c>
      <c r="M110" s="559" t="str">
        <f t="array" ref="M110:M111">IFERROR(INDEX('7) Audit Report Feed Mill'!N$11:N$1650,'8a) NC Summary-Feed Mill'!$A110),"")</f>
        <v>#REF!</v>
      </c>
      <c r="N110" s="559" t="str">
        <f t="array" ref="N110:N111">IFERROR(INDEX('7) Audit Report Feed Mill'!O$11:O$1650,'8a) NC Summary-Feed Mill'!$A110),"")</f>
        <v>#REF!</v>
      </c>
      <c r="O110" s="559" t="str">
        <f t="array" ref="O110:O111">IFERROR(INDEX('7) Audit Report Feed Mill'!P$11:P$1650,'8a) NC Summary-Feed Mill'!$A110),"")</f>
        <v>#REF!</v>
      </c>
      <c r="P110" s="559" t="str">
        <f t="array" ref="P110:P111">IFERROR(INDEX('7) Audit Report Feed Mill'!Q$11:Q$1650,'8a) NC Summary-Feed Mill'!$A110),"")</f>
        <v>#REF!</v>
      </c>
      <c r="Q110" s="466" t="str">
        <f t="array" ref="Q110:Q111">IFERROR(INDEX('7) Audit Report Feed Mill'!R$11:R$1650,'8a) NC Summary-Feed Mill'!$A110),"")</f>
        <v>#REF!</v>
      </c>
      <c r="R110" s="559" t="str">
        <f t="array" ref="R110:R111">IFERROR(INDEX('7) Audit Report Feed Mill'!S$11:S$1650,'8a) NC Summary-Feed Mill'!$A110),"")</f>
        <v>#REF!</v>
      </c>
      <c r="S110" s="559" t="str">
        <f t="array" ref="S110:S111">IFERROR(INDEX('7) Audit Report Feed Mill'!T$11:T$1650,'8a) NC Summary-Feed Mill'!$A110),"")</f>
        <v>#REF!</v>
      </c>
      <c r="T110" s="466" t="str">
        <f t="array" ref="T110:T111">IFERROR(INDEX('7) Audit Report Feed Mill'!U$11:U$1650,'8a) NC Summary-Feed Mill'!$A110),"")</f>
        <v>#REF!</v>
      </c>
      <c r="U110" s="558" t="str">
        <f t="array" ref="U110:U111">IFERROR(INDEX('7) Audit Report Feed Mill'!V$11:V$1650,'8a) NC Summary-Feed Mill'!$A110),"")</f>
        <v>#REF!</v>
      </c>
      <c r="V110" s="559" t="str">
        <f t="array" ref="V110:V111">IFERROR(INDEX('7) Audit Report Feed Mill'!W$11:W$1650,'8a) NC Summary-Feed Mill'!$A110),"")</f>
        <v>#REF!</v>
      </c>
      <c r="W110" s="558" t="str">
        <f t="array" ref="W110:W111">IFERROR(INDEX('7) Audit Report Feed Mill'!X$11:X$1650,'8a) NC Summary-Feed Mill'!$A110),"")</f>
        <v>#REF!</v>
      </c>
      <c r="X110" s="559" t="str">
        <f t="array" ref="X110:X111">IFERROR(INDEX('7) Audit Report Feed Mill'!Z$11:Z$1650,'8a) NC Summary-Feed Mill'!$A110),"")</f>
        <v>#REF!</v>
      </c>
      <c r="Y110" s="3"/>
      <c r="Z110" s="3"/>
    </row>
    <row r="111" ht="14.25" customHeight="1">
      <c r="A111" s="557" t="str">
        <f>IF(ROWS($A$10:A111)&lt;=$A$6, MATCH("*R*",OFFSET('7) Audit Report Feed Mill'!$H$11,A110,0,4770),0)+A110,"")</f>
        <v/>
      </c>
      <c r="B111" s="558" t="str">
        <f t="array" ref="B111:B112">IFERROR(INDEX('7) Audit Report Feed Mill'!Y$11:Y$1650,'8a) NC Summary-Feed Mill'!$A111),"")</f>
        <v>#REF!</v>
      </c>
      <c r="C111" s="558" t="str">
        <f t="array" ref="C111:C112">IFERROR(INDEX('7) Audit Report Feed Mill'!C$11:C$1650,'8a) NC Summary-Feed Mill'!$A111),"")</f>
        <v>#REF!</v>
      </c>
      <c r="D111" s="559" t="str">
        <f t="array" ref="D111:D112">IFERROR(INDEX('7) Audit Report Feed Mill'!D$11:D$1650,'8a) NC Summary-Feed Mill'!$A111),"")</f>
        <v>#REF!</v>
      </c>
      <c r="E111" s="560" t="str">
        <f t="array" ref="E111:E112">IFERROR(INDEX('7) Audit Report Feed Mill'!E$11:E$1650,'8a) NC Summary-Feed Mill'!$A111),"")</f>
        <v>#REF!</v>
      </c>
      <c r="F111" s="161" t="str">
        <f t="array" ref="F111:F112">IFERROR(INDEX('7) Audit Report Feed Mill'!F$11:F$1650,'8a) NC Summary-Feed Mill'!$A111),"")</f>
        <v>#REF!</v>
      </c>
      <c r="G111" s="464" t="str">
        <f t="array" ref="G111:G112">IFERROR(INDEX('7) Audit Report Feed Mill'!H$11:H$1650,'8a) NC Summary-Feed Mill'!$A111),"")</f>
        <v>#REF!</v>
      </c>
      <c r="H111" s="559" t="str">
        <f t="array" ref="H111:H112">IFERROR(INDEX('7) Audit Report Feed Mill'!I$11:I$1650,'8a) NC Summary-Feed Mill'!$A111),"")</f>
        <v>#REF!</v>
      </c>
      <c r="I111" s="559" t="str">
        <f t="array" ref="I111:I112">IFERROR(INDEX('7) Audit Report Feed Mill'!J$11:J$1650,'8a) NC Summary-Feed Mill'!$A111),"")</f>
        <v>#REF!</v>
      </c>
      <c r="J111" s="466" t="str">
        <f t="array" ref="J111:J112">IFERROR(INDEX('7) Audit Report Feed Mill'!K$11:K$1650,'8a) NC Summary-Feed Mill'!$A111),"")</f>
        <v>#REF!</v>
      </c>
      <c r="K111" s="466" t="str">
        <f t="array" ref="K111:K112">IFERROR(INDEX('7) Audit Report Feed Mill'!L$11:L$1650,'8a) NC Summary-Feed Mill'!$A111),"")</f>
        <v>#REF!</v>
      </c>
      <c r="L111" s="559" t="str">
        <f t="array" ref="L111:L112">IFERROR(INDEX('7) Audit Report Feed Mill'!M$11:M$1650,'8a) NC Summary-Feed Mill'!$A111),"")</f>
        <v>#REF!</v>
      </c>
      <c r="M111" s="559" t="str">
        <f t="array" ref="M111:M112">IFERROR(INDEX('7) Audit Report Feed Mill'!N$11:N$1650,'8a) NC Summary-Feed Mill'!$A111),"")</f>
        <v>#REF!</v>
      </c>
      <c r="N111" s="559" t="str">
        <f t="array" ref="N111:N112">IFERROR(INDEX('7) Audit Report Feed Mill'!O$11:O$1650,'8a) NC Summary-Feed Mill'!$A111),"")</f>
        <v>#REF!</v>
      </c>
      <c r="O111" s="559" t="str">
        <f t="array" ref="O111:O112">IFERROR(INDEX('7) Audit Report Feed Mill'!P$11:P$1650,'8a) NC Summary-Feed Mill'!$A111),"")</f>
        <v>#REF!</v>
      </c>
      <c r="P111" s="559" t="str">
        <f t="array" ref="P111:P112">IFERROR(INDEX('7) Audit Report Feed Mill'!Q$11:Q$1650,'8a) NC Summary-Feed Mill'!$A111),"")</f>
        <v>#REF!</v>
      </c>
      <c r="Q111" s="466" t="str">
        <f t="array" ref="Q111:Q112">IFERROR(INDEX('7) Audit Report Feed Mill'!R$11:R$1650,'8a) NC Summary-Feed Mill'!$A111),"")</f>
        <v>#REF!</v>
      </c>
      <c r="R111" s="559" t="str">
        <f t="array" ref="R111:R112">IFERROR(INDEX('7) Audit Report Feed Mill'!S$11:S$1650,'8a) NC Summary-Feed Mill'!$A111),"")</f>
        <v>#REF!</v>
      </c>
      <c r="S111" s="559" t="str">
        <f t="array" ref="S111:S112">IFERROR(INDEX('7) Audit Report Feed Mill'!T$11:T$1650,'8a) NC Summary-Feed Mill'!$A111),"")</f>
        <v>#REF!</v>
      </c>
      <c r="T111" s="466" t="str">
        <f t="array" ref="T111:T112">IFERROR(INDEX('7) Audit Report Feed Mill'!U$11:U$1650,'8a) NC Summary-Feed Mill'!$A111),"")</f>
        <v>#REF!</v>
      </c>
      <c r="U111" s="558" t="str">
        <f t="array" ref="U111:U112">IFERROR(INDEX('7) Audit Report Feed Mill'!V$11:V$1650,'8a) NC Summary-Feed Mill'!$A111),"")</f>
        <v>#REF!</v>
      </c>
      <c r="V111" s="559" t="str">
        <f t="array" ref="V111:V112">IFERROR(INDEX('7) Audit Report Feed Mill'!W$11:W$1650,'8a) NC Summary-Feed Mill'!$A111),"")</f>
        <v>#REF!</v>
      </c>
      <c r="W111" s="558" t="str">
        <f t="array" ref="W111:W112">IFERROR(INDEX('7) Audit Report Feed Mill'!X$11:X$1650,'8a) NC Summary-Feed Mill'!$A111),"")</f>
        <v>#REF!</v>
      </c>
      <c r="X111" s="559" t="str">
        <f t="array" ref="X111:X112">IFERROR(INDEX('7) Audit Report Feed Mill'!Z$11:Z$1650,'8a) NC Summary-Feed Mill'!$A111),"")</f>
        <v>#REF!</v>
      </c>
      <c r="Y111" s="3"/>
      <c r="Z111" s="3"/>
    </row>
    <row r="112" ht="14.25" customHeight="1">
      <c r="A112" s="557" t="str">
        <f>IF(ROWS($A$10:A112)&lt;=$A$6, MATCH("*R*",OFFSET('7) Audit Report Feed Mill'!$H$11,A111,0,4770),0)+A111,"")</f>
        <v/>
      </c>
      <c r="B112" s="558" t="str">
        <f t="array" ref="B112:B113">IFERROR(INDEX('7) Audit Report Feed Mill'!Y$11:Y$1650,'8a) NC Summary-Feed Mill'!$A112),"")</f>
        <v>#REF!</v>
      </c>
      <c r="C112" s="558" t="str">
        <f t="array" ref="C112:C113">IFERROR(INDEX('7) Audit Report Feed Mill'!C$11:C$1650,'8a) NC Summary-Feed Mill'!$A112),"")</f>
        <v>#REF!</v>
      </c>
      <c r="D112" s="559" t="str">
        <f t="array" ref="D112:D113">IFERROR(INDEX('7) Audit Report Feed Mill'!D$11:D$1650,'8a) NC Summary-Feed Mill'!$A112),"")</f>
        <v>#REF!</v>
      </c>
      <c r="E112" s="560" t="str">
        <f t="array" ref="E112:E113">IFERROR(INDEX('7) Audit Report Feed Mill'!E$11:E$1650,'8a) NC Summary-Feed Mill'!$A112),"")</f>
        <v>#REF!</v>
      </c>
      <c r="F112" s="161" t="str">
        <f t="array" ref="F112:F113">IFERROR(INDEX('7) Audit Report Feed Mill'!F$11:F$1650,'8a) NC Summary-Feed Mill'!$A112),"")</f>
        <v>#REF!</v>
      </c>
      <c r="G112" s="464" t="str">
        <f t="array" ref="G112:G113">IFERROR(INDEX('7) Audit Report Feed Mill'!H$11:H$1650,'8a) NC Summary-Feed Mill'!$A112),"")</f>
        <v>#REF!</v>
      </c>
      <c r="H112" s="559" t="str">
        <f t="array" ref="H112:H113">IFERROR(INDEX('7) Audit Report Feed Mill'!I$11:I$1650,'8a) NC Summary-Feed Mill'!$A112),"")</f>
        <v>#REF!</v>
      </c>
      <c r="I112" s="559" t="str">
        <f t="array" ref="I112:I113">IFERROR(INDEX('7) Audit Report Feed Mill'!J$11:J$1650,'8a) NC Summary-Feed Mill'!$A112),"")</f>
        <v>#REF!</v>
      </c>
      <c r="J112" s="466" t="str">
        <f t="array" ref="J112:J113">IFERROR(INDEX('7) Audit Report Feed Mill'!K$11:K$1650,'8a) NC Summary-Feed Mill'!$A112),"")</f>
        <v>#REF!</v>
      </c>
      <c r="K112" s="466" t="str">
        <f t="array" ref="K112:K113">IFERROR(INDEX('7) Audit Report Feed Mill'!L$11:L$1650,'8a) NC Summary-Feed Mill'!$A112),"")</f>
        <v>#REF!</v>
      </c>
      <c r="L112" s="559" t="str">
        <f t="array" ref="L112:L113">IFERROR(INDEX('7) Audit Report Feed Mill'!M$11:M$1650,'8a) NC Summary-Feed Mill'!$A112),"")</f>
        <v>#REF!</v>
      </c>
      <c r="M112" s="559" t="str">
        <f t="array" ref="M112:M113">IFERROR(INDEX('7) Audit Report Feed Mill'!N$11:N$1650,'8a) NC Summary-Feed Mill'!$A112),"")</f>
        <v>#REF!</v>
      </c>
      <c r="N112" s="559" t="str">
        <f t="array" ref="N112:N113">IFERROR(INDEX('7) Audit Report Feed Mill'!O$11:O$1650,'8a) NC Summary-Feed Mill'!$A112),"")</f>
        <v>#REF!</v>
      </c>
      <c r="O112" s="559" t="str">
        <f t="array" ref="O112:O113">IFERROR(INDEX('7) Audit Report Feed Mill'!P$11:P$1650,'8a) NC Summary-Feed Mill'!$A112),"")</f>
        <v>#REF!</v>
      </c>
      <c r="P112" s="559" t="str">
        <f t="array" ref="P112:P113">IFERROR(INDEX('7) Audit Report Feed Mill'!Q$11:Q$1650,'8a) NC Summary-Feed Mill'!$A112),"")</f>
        <v>#REF!</v>
      </c>
      <c r="Q112" s="466" t="str">
        <f t="array" ref="Q112:Q113">IFERROR(INDEX('7) Audit Report Feed Mill'!R$11:R$1650,'8a) NC Summary-Feed Mill'!$A112),"")</f>
        <v>#REF!</v>
      </c>
      <c r="R112" s="559" t="str">
        <f t="array" ref="R112:R113">IFERROR(INDEX('7) Audit Report Feed Mill'!S$11:S$1650,'8a) NC Summary-Feed Mill'!$A112),"")</f>
        <v>#REF!</v>
      </c>
      <c r="S112" s="559" t="str">
        <f t="array" ref="S112:S113">IFERROR(INDEX('7) Audit Report Feed Mill'!T$11:T$1650,'8a) NC Summary-Feed Mill'!$A112),"")</f>
        <v>#REF!</v>
      </c>
      <c r="T112" s="466" t="str">
        <f t="array" ref="T112:T113">IFERROR(INDEX('7) Audit Report Feed Mill'!U$11:U$1650,'8a) NC Summary-Feed Mill'!$A112),"")</f>
        <v>#REF!</v>
      </c>
      <c r="U112" s="558" t="str">
        <f t="array" ref="U112:U113">IFERROR(INDEX('7) Audit Report Feed Mill'!V$11:V$1650,'8a) NC Summary-Feed Mill'!$A112),"")</f>
        <v>#REF!</v>
      </c>
      <c r="V112" s="559" t="str">
        <f t="array" ref="V112:V113">IFERROR(INDEX('7) Audit Report Feed Mill'!W$11:W$1650,'8a) NC Summary-Feed Mill'!$A112),"")</f>
        <v>#REF!</v>
      </c>
      <c r="W112" s="558" t="str">
        <f t="array" ref="W112:W113">IFERROR(INDEX('7) Audit Report Feed Mill'!X$11:X$1650,'8a) NC Summary-Feed Mill'!$A112),"")</f>
        <v>#REF!</v>
      </c>
      <c r="X112" s="559" t="str">
        <f t="array" ref="X112:X113">IFERROR(INDEX('7) Audit Report Feed Mill'!Z$11:Z$1650,'8a) NC Summary-Feed Mill'!$A112),"")</f>
        <v>#REF!</v>
      </c>
      <c r="Y112" s="3"/>
      <c r="Z112" s="3"/>
    </row>
    <row r="113" ht="14.25" customHeight="1">
      <c r="A113" s="557" t="str">
        <f>IF(ROWS($A$10:A113)&lt;=$A$6, MATCH("*R*",OFFSET('7) Audit Report Feed Mill'!$H$11,A112,0,4770),0)+A112,"")</f>
        <v/>
      </c>
      <c r="B113" s="558" t="str">
        <f t="array" ref="B113:B114">IFERROR(INDEX('7) Audit Report Feed Mill'!Y$11:Y$1650,'8a) NC Summary-Feed Mill'!$A113),"")</f>
        <v>#REF!</v>
      </c>
      <c r="C113" s="558" t="str">
        <f t="array" ref="C113:C114">IFERROR(INDEX('7) Audit Report Feed Mill'!C$11:C$1650,'8a) NC Summary-Feed Mill'!$A113),"")</f>
        <v>#REF!</v>
      </c>
      <c r="D113" s="559" t="str">
        <f t="array" ref="D113:D114">IFERROR(INDEX('7) Audit Report Feed Mill'!D$11:D$1650,'8a) NC Summary-Feed Mill'!$A113),"")</f>
        <v>#REF!</v>
      </c>
      <c r="E113" s="560" t="str">
        <f t="array" ref="E113:E114">IFERROR(INDEX('7) Audit Report Feed Mill'!E$11:E$1650,'8a) NC Summary-Feed Mill'!$A113),"")</f>
        <v>#REF!</v>
      </c>
      <c r="F113" s="161" t="str">
        <f t="array" ref="F113:F114">IFERROR(INDEX('7) Audit Report Feed Mill'!F$11:F$1650,'8a) NC Summary-Feed Mill'!$A113),"")</f>
        <v>#REF!</v>
      </c>
      <c r="G113" s="464" t="str">
        <f t="array" ref="G113:G114">IFERROR(INDEX('7) Audit Report Feed Mill'!H$11:H$1650,'8a) NC Summary-Feed Mill'!$A113),"")</f>
        <v>#REF!</v>
      </c>
      <c r="H113" s="559" t="str">
        <f t="array" ref="H113:H114">IFERROR(INDEX('7) Audit Report Feed Mill'!I$11:I$1650,'8a) NC Summary-Feed Mill'!$A113),"")</f>
        <v>#REF!</v>
      </c>
      <c r="I113" s="559" t="str">
        <f t="array" ref="I113:I114">IFERROR(INDEX('7) Audit Report Feed Mill'!J$11:J$1650,'8a) NC Summary-Feed Mill'!$A113),"")</f>
        <v>#REF!</v>
      </c>
      <c r="J113" s="466" t="str">
        <f t="array" ref="J113:J114">IFERROR(INDEX('7) Audit Report Feed Mill'!K$11:K$1650,'8a) NC Summary-Feed Mill'!$A113),"")</f>
        <v>#REF!</v>
      </c>
      <c r="K113" s="466" t="str">
        <f t="array" ref="K113:K114">IFERROR(INDEX('7) Audit Report Feed Mill'!L$11:L$1650,'8a) NC Summary-Feed Mill'!$A113),"")</f>
        <v>#REF!</v>
      </c>
      <c r="L113" s="559" t="str">
        <f t="array" ref="L113:L114">IFERROR(INDEX('7) Audit Report Feed Mill'!M$11:M$1650,'8a) NC Summary-Feed Mill'!$A113),"")</f>
        <v>#REF!</v>
      </c>
      <c r="M113" s="559" t="str">
        <f t="array" ref="M113:M114">IFERROR(INDEX('7) Audit Report Feed Mill'!N$11:N$1650,'8a) NC Summary-Feed Mill'!$A113),"")</f>
        <v>#REF!</v>
      </c>
      <c r="N113" s="559" t="str">
        <f t="array" ref="N113:N114">IFERROR(INDEX('7) Audit Report Feed Mill'!O$11:O$1650,'8a) NC Summary-Feed Mill'!$A113),"")</f>
        <v>#REF!</v>
      </c>
      <c r="O113" s="559" t="str">
        <f t="array" ref="O113:O114">IFERROR(INDEX('7) Audit Report Feed Mill'!P$11:P$1650,'8a) NC Summary-Feed Mill'!$A113),"")</f>
        <v>#REF!</v>
      </c>
      <c r="P113" s="559" t="str">
        <f t="array" ref="P113:P114">IFERROR(INDEX('7) Audit Report Feed Mill'!Q$11:Q$1650,'8a) NC Summary-Feed Mill'!$A113),"")</f>
        <v>#REF!</v>
      </c>
      <c r="Q113" s="466" t="str">
        <f t="array" ref="Q113:Q114">IFERROR(INDEX('7) Audit Report Feed Mill'!R$11:R$1650,'8a) NC Summary-Feed Mill'!$A113),"")</f>
        <v>#REF!</v>
      </c>
      <c r="R113" s="559" t="str">
        <f t="array" ref="R113:R114">IFERROR(INDEX('7) Audit Report Feed Mill'!S$11:S$1650,'8a) NC Summary-Feed Mill'!$A113),"")</f>
        <v>#REF!</v>
      </c>
      <c r="S113" s="559" t="str">
        <f t="array" ref="S113:S114">IFERROR(INDEX('7) Audit Report Feed Mill'!T$11:T$1650,'8a) NC Summary-Feed Mill'!$A113),"")</f>
        <v>#REF!</v>
      </c>
      <c r="T113" s="466" t="str">
        <f t="array" ref="T113:T114">IFERROR(INDEX('7) Audit Report Feed Mill'!U$11:U$1650,'8a) NC Summary-Feed Mill'!$A113),"")</f>
        <v>#REF!</v>
      </c>
      <c r="U113" s="558" t="str">
        <f t="array" ref="U113:U114">IFERROR(INDEX('7) Audit Report Feed Mill'!V$11:V$1650,'8a) NC Summary-Feed Mill'!$A113),"")</f>
        <v>#REF!</v>
      </c>
      <c r="V113" s="559" t="str">
        <f t="array" ref="V113:V114">IFERROR(INDEX('7) Audit Report Feed Mill'!W$11:W$1650,'8a) NC Summary-Feed Mill'!$A113),"")</f>
        <v>#REF!</v>
      </c>
      <c r="W113" s="558" t="str">
        <f t="array" ref="W113:W114">IFERROR(INDEX('7) Audit Report Feed Mill'!X$11:X$1650,'8a) NC Summary-Feed Mill'!$A113),"")</f>
        <v>#REF!</v>
      </c>
      <c r="X113" s="559" t="str">
        <f t="array" ref="X113:X114">IFERROR(INDEX('7) Audit Report Feed Mill'!Z$11:Z$1650,'8a) NC Summary-Feed Mill'!$A113),"")</f>
        <v>#REF!</v>
      </c>
      <c r="Y113" s="3"/>
      <c r="Z113" s="3"/>
    </row>
    <row r="114" ht="14.25" customHeight="1">
      <c r="A114" s="557" t="str">
        <f>IF(ROWS($A$10:A114)&lt;=$A$6, MATCH("*R*",OFFSET('7) Audit Report Feed Mill'!$H$11,A113,0,4770),0)+A113,"")</f>
        <v/>
      </c>
      <c r="B114" s="558" t="str">
        <f t="array" ref="B114:B115">IFERROR(INDEX('7) Audit Report Feed Mill'!Y$11:Y$1650,'8a) NC Summary-Feed Mill'!$A114),"")</f>
        <v>#REF!</v>
      </c>
      <c r="C114" s="558" t="str">
        <f t="array" ref="C114:C115">IFERROR(INDEX('7) Audit Report Feed Mill'!C$11:C$1650,'8a) NC Summary-Feed Mill'!$A114),"")</f>
        <v>#REF!</v>
      </c>
      <c r="D114" s="559" t="str">
        <f t="array" ref="D114:D115">IFERROR(INDEX('7) Audit Report Feed Mill'!D$11:D$1650,'8a) NC Summary-Feed Mill'!$A114),"")</f>
        <v>#REF!</v>
      </c>
      <c r="E114" s="560" t="str">
        <f t="array" ref="E114:E115">IFERROR(INDEX('7) Audit Report Feed Mill'!E$11:E$1650,'8a) NC Summary-Feed Mill'!$A114),"")</f>
        <v>#REF!</v>
      </c>
      <c r="F114" s="161" t="str">
        <f t="array" ref="F114:F115">IFERROR(INDEX('7) Audit Report Feed Mill'!F$11:F$1650,'8a) NC Summary-Feed Mill'!$A114),"")</f>
        <v>#REF!</v>
      </c>
      <c r="G114" s="464" t="str">
        <f t="array" ref="G114:G115">IFERROR(INDEX('7) Audit Report Feed Mill'!H$11:H$1650,'8a) NC Summary-Feed Mill'!$A114),"")</f>
        <v>#REF!</v>
      </c>
      <c r="H114" s="559" t="str">
        <f t="array" ref="H114:H115">IFERROR(INDEX('7) Audit Report Feed Mill'!I$11:I$1650,'8a) NC Summary-Feed Mill'!$A114),"")</f>
        <v>#REF!</v>
      </c>
      <c r="I114" s="559" t="str">
        <f t="array" ref="I114:I115">IFERROR(INDEX('7) Audit Report Feed Mill'!J$11:J$1650,'8a) NC Summary-Feed Mill'!$A114),"")</f>
        <v>#REF!</v>
      </c>
      <c r="J114" s="466" t="str">
        <f t="array" ref="J114:J115">IFERROR(INDEX('7) Audit Report Feed Mill'!K$11:K$1650,'8a) NC Summary-Feed Mill'!$A114),"")</f>
        <v>#REF!</v>
      </c>
      <c r="K114" s="466" t="str">
        <f t="array" ref="K114:K115">IFERROR(INDEX('7) Audit Report Feed Mill'!L$11:L$1650,'8a) NC Summary-Feed Mill'!$A114),"")</f>
        <v>#REF!</v>
      </c>
      <c r="L114" s="559" t="str">
        <f t="array" ref="L114:L115">IFERROR(INDEX('7) Audit Report Feed Mill'!M$11:M$1650,'8a) NC Summary-Feed Mill'!$A114),"")</f>
        <v>#REF!</v>
      </c>
      <c r="M114" s="559" t="str">
        <f t="array" ref="M114:M115">IFERROR(INDEX('7) Audit Report Feed Mill'!N$11:N$1650,'8a) NC Summary-Feed Mill'!$A114),"")</f>
        <v>#REF!</v>
      </c>
      <c r="N114" s="559" t="str">
        <f t="array" ref="N114:N115">IFERROR(INDEX('7) Audit Report Feed Mill'!O$11:O$1650,'8a) NC Summary-Feed Mill'!$A114),"")</f>
        <v>#REF!</v>
      </c>
      <c r="O114" s="559" t="str">
        <f t="array" ref="O114:O115">IFERROR(INDEX('7) Audit Report Feed Mill'!P$11:P$1650,'8a) NC Summary-Feed Mill'!$A114),"")</f>
        <v>#REF!</v>
      </c>
      <c r="P114" s="559" t="str">
        <f t="array" ref="P114:P115">IFERROR(INDEX('7) Audit Report Feed Mill'!Q$11:Q$1650,'8a) NC Summary-Feed Mill'!$A114),"")</f>
        <v>#REF!</v>
      </c>
      <c r="Q114" s="466" t="str">
        <f t="array" ref="Q114:Q115">IFERROR(INDEX('7) Audit Report Feed Mill'!R$11:R$1650,'8a) NC Summary-Feed Mill'!$A114),"")</f>
        <v>#REF!</v>
      </c>
      <c r="R114" s="559" t="str">
        <f t="array" ref="R114:R115">IFERROR(INDEX('7) Audit Report Feed Mill'!S$11:S$1650,'8a) NC Summary-Feed Mill'!$A114),"")</f>
        <v>#REF!</v>
      </c>
      <c r="S114" s="559" t="str">
        <f t="array" ref="S114:S115">IFERROR(INDEX('7) Audit Report Feed Mill'!T$11:T$1650,'8a) NC Summary-Feed Mill'!$A114),"")</f>
        <v>#REF!</v>
      </c>
      <c r="T114" s="466" t="str">
        <f t="array" ref="T114:T115">IFERROR(INDEX('7) Audit Report Feed Mill'!U$11:U$1650,'8a) NC Summary-Feed Mill'!$A114),"")</f>
        <v>#REF!</v>
      </c>
      <c r="U114" s="558" t="str">
        <f t="array" ref="U114:U115">IFERROR(INDEX('7) Audit Report Feed Mill'!V$11:V$1650,'8a) NC Summary-Feed Mill'!$A114),"")</f>
        <v>#REF!</v>
      </c>
      <c r="V114" s="559" t="str">
        <f t="array" ref="V114:V115">IFERROR(INDEX('7) Audit Report Feed Mill'!W$11:W$1650,'8a) NC Summary-Feed Mill'!$A114),"")</f>
        <v>#REF!</v>
      </c>
      <c r="W114" s="558" t="str">
        <f t="array" ref="W114:W115">IFERROR(INDEX('7) Audit Report Feed Mill'!X$11:X$1650,'8a) NC Summary-Feed Mill'!$A114),"")</f>
        <v>#REF!</v>
      </c>
      <c r="X114" s="559" t="str">
        <f t="array" ref="X114:X115">IFERROR(INDEX('7) Audit Report Feed Mill'!Z$11:Z$1650,'8a) NC Summary-Feed Mill'!$A114),"")</f>
        <v>#REF!</v>
      </c>
      <c r="Y114" s="3"/>
      <c r="Z114" s="3"/>
    </row>
    <row r="115" ht="14.25" customHeight="1">
      <c r="A115" s="557" t="str">
        <f>IF(ROWS($A$10:A115)&lt;=$A$6, MATCH("*R*",OFFSET('7) Audit Report Feed Mill'!$H$11,A114,0,4770),0)+A114,"")</f>
        <v/>
      </c>
      <c r="B115" s="558" t="str">
        <f t="array" ref="B115:B116">IFERROR(INDEX('7) Audit Report Feed Mill'!Y$11:Y$1650,'8a) NC Summary-Feed Mill'!$A115),"")</f>
        <v>#REF!</v>
      </c>
      <c r="C115" s="558" t="str">
        <f t="array" ref="C115:C116">IFERROR(INDEX('7) Audit Report Feed Mill'!C$11:C$1650,'8a) NC Summary-Feed Mill'!$A115),"")</f>
        <v>#REF!</v>
      </c>
      <c r="D115" s="559" t="str">
        <f t="array" ref="D115:D116">IFERROR(INDEX('7) Audit Report Feed Mill'!D$11:D$1650,'8a) NC Summary-Feed Mill'!$A115),"")</f>
        <v>#REF!</v>
      </c>
      <c r="E115" s="560" t="str">
        <f t="array" ref="E115:E116">IFERROR(INDEX('7) Audit Report Feed Mill'!E$11:E$1650,'8a) NC Summary-Feed Mill'!$A115),"")</f>
        <v>#REF!</v>
      </c>
      <c r="F115" s="161" t="str">
        <f t="array" ref="F115:F116">IFERROR(INDEX('7) Audit Report Feed Mill'!F$11:F$1650,'8a) NC Summary-Feed Mill'!$A115),"")</f>
        <v>#REF!</v>
      </c>
      <c r="G115" s="464" t="str">
        <f t="array" ref="G115:G116">IFERROR(INDEX('7) Audit Report Feed Mill'!H$11:H$1650,'8a) NC Summary-Feed Mill'!$A115),"")</f>
        <v>#REF!</v>
      </c>
      <c r="H115" s="559" t="str">
        <f t="array" ref="H115:H116">IFERROR(INDEX('7) Audit Report Feed Mill'!I$11:I$1650,'8a) NC Summary-Feed Mill'!$A115),"")</f>
        <v>#REF!</v>
      </c>
      <c r="I115" s="559" t="str">
        <f t="array" ref="I115:I116">IFERROR(INDEX('7) Audit Report Feed Mill'!J$11:J$1650,'8a) NC Summary-Feed Mill'!$A115),"")</f>
        <v>#REF!</v>
      </c>
      <c r="J115" s="466" t="str">
        <f t="array" ref="J115:J116">IFERROR(INDEX('7) Audit Report Feed Mill'!K$11:K$1650,'8a) NC Summary-Feed Mill'!$A115),"")</f>
        <v>#REF!</v>
      </c>
      <c r="K115" s="466" t="str">
        <f t="array" ref="K115:K116">IFERROR(INDEX('7) Audit Report Feed Mill'!L$11:L$1650,'8a) NC Summary-Feed Mill'!$A115),"")</f>
        <v>#REF!</v>
      </c>
      <c r="L115" s="559" t="str">
        <f t="array" ref="L115:L116">IFERROR(INDEX('7) Audit Report Feed Mill'!M$11:M$1650,'8a) NC Summary-Feed Mill'!$A115),"")</f>
        <v>#REF!</v>
      </c>
      <c r="M115" s="559" t="str">
        <f t="array" ref="M115:M116">IFERROR(INDEX('7) Audit Report Feed Mill'!N$11:N$1650,'8a) NC Summary-Feed Mill'!$A115),"")</f>
        <v>#REF!</v>
      </c>
      <c r="N115" s="559" t="str">
        <f t="array" ref="N115:N116">IFERROR(INDEX('7) Audit Report Feed Mill'!O$11:O$1650,'8a) NC Summary-Feed Mill'!$A115),"")</f>
        <v>#REF!</v>
      </c>
      <c r="O115" s="559" t="str">
        <f t="array" ref="O115:O116">IFERROR(INDEX('7) Audit Report Feed Mill'!P$11:P$1650,'8a) NC Summary-Feed Mill'!$A115),"")</f>
        <v>#REF!</v>
      </c>
      <c r="P115" s="559" t="str">
        <f t="array" ref="P115:P116">IFERROR(INDEX('7) Audit Report Feed Mill'!Q$11:Q$1650,'8a) NC Summary-Feed Mill'!$A115),"")</f>
        <v>#REF!</v>
      </c>
      <c r="Q115" s="466" t="str">
        <f t="array" ref="Q115:Q116">IFERROR(INDEX('7) Audit Report Feed Mill'!R$11:R$1650,'8a) NC Summary-Feed Mill'!$A115),"")</f>
        <v>#REF!</v>
      </c>
      <c r="R115" s="559" t="str">
        <f t="array" ref="R115:R116">IFERROR(INDEX('7) Audit Report Feed Mill'!S$11:S$1650,'8a) NC Summary-Feed Mill'!$A115),"")</f>
        <v>#REF!</v>
      </c>
      <c r="S115" s="559" t="str">
        <f t="array" ref="S115:S116">IFERROR(INDEX('7) Audit Report Feed Mill'!T$11:T$1650,'8a) NC Summary-Feed Mill'!$A115),"")</f>
        <v>#REF!</v>
      </c>
      <c r="T115" s="466" t="str">
        <f t="array" ref="T115:T116">IFERROR(INDEX('7) Audit Report Feed Mill'!U$11:U$1650,'8a) NC Summary-Feed Mill'!$A115),"")</f>
        <v>#REF!</v>
      </c>
      <c r="U115" s="558" t="str">
        <f t="array" ref="U115:U116">IFERROR(INDEX('7) Audit Report Feed Mill'!V$11:V$1650,'8a) NC Summary-Feed Mill'!$A115),"")</f>
        <v>#REF!</v>
      </c>
      <c r="V115" s="559" t="str">
        <f t="array" ref="V115:V116">IFERROR(INDEX('7) Audit Report Feed Mill'!W$11:W$1650,'8a) NC Summary-Feed Mill'!$A115),"")</f>
        <v>#REF!</v>
      </c>
      <c r="W115" s="558" t="str">
        <f t="array" ref="W115:W116">IFERROR(INDEX('7) Audit Report Feed Mill'!X$11:X$1650,'8a) NC Summary-Feed Mill'!$A115),"")</f>
        <v>#REF!</v>
      </c>
      <c r="X115" s="559" t="str">
        <f t="array" ref="X115:X116">IFERROR(INDEX('7) Audit Report Feed Mill'!Z$11:Z$1650,'8a) NC Summary-Feed Mill'!$A115),"")</f>
        <v>#REF!</v>
      </c>
      <c r="Y115" s="3"/>
      <c r="Z115" s="3"/>
    </row>
    <row r="116" ht="14.25" customHeight="1">
      <c r="A116" s="557" t="str">
        <f>IF(ROWS($A$10:A116)&lt;=$A$6, MATCH("*R*",OFFSET('7) Audit Report Feed Mill'!$H$11,A115,0,4770),0)+A115,"")</f>
        <v/>
      </c>
      <c r="B116" s="558" t="str">
        <f t="array" ref="B116:B117">IFERROR(INDEX('7) Audit Report Feed Mill'!Y$11:Y$1650,'8a) NC Summary-Feed Mill'!$A116),"")</f>
        <v>#REF!</v>
      </c>
      <c r="C116" s="558" t="str">
        <f t="array" ref="C116:C117">IFERROR(INDEX('7) Audit Report Feed Mill'!C$11:C$1650,'8a) NC Summary-Feed Mill'!$A116),"")</f>
        <v>#REF!</v>
      </c>
      <c r="D116" s="559" t="str">
        <f t="array" ref="D116:D117">IFERROR(INDEX('7) Audit Report Feed Mill'!D$11:D$1650,'8a) NC Summary-Feed Mill'!$A116),"")</f>
        <v>#REF!</v>
      </c>
      <c r="E116" s="560" t="str">
        <f t="array" ref="E116:E117">IFERROR(INDEX('7) Audit Report Feed Mill'!E$11:E$1650,'8a) NC Summary-Feed Mill'!$A116),"")</f>
        <v>#REF!</v>
      </c>
      <c r="F116" s="161" t="str">
        <f t="array" ref="F116:F117">IFERROR(INDEX('7) Audit Report Feed Mill'!F$11:F$1650,'8a) NC Summary-Feed Mill'!$A116),"")</f>
        <v>#REF!</v>
      </c>
      <c r="G116" s="464" t="str">
        <f t="array" ref="G116:G117">IFERROR(INDEX('7) Audit Report Feed Mill'!H$11:H$1650,'8a) NC Summary-Feed Mill'!$A116),"")</f>
        <v>#REF!</v>
      </c>
      <c r="H116" s="559" t="str">
        <f t="array" ref="H116:H117">IFERROR(INDEX('7) Audit Report Feed Mill'!I$11:I$1650,'8a) NC Summary-Feed Mill'!$A116),"")</f>
        <v>#REF!</v>
      </c>
      <c r="I116" s="559" t="str">
        <f t="array" ref="I116:I117">IFERROR(INDEX('7) Audit Report Feed Mill'!J$11:J$1650,'8a) NC Summary-Feed Mill'!$A116),"")</f>
        <v>#REF!</v>
      </c>
      <c r="J116" s="466" t="str">
        <f t="array" ref="J116:J117">IFERROR(INDEX('7) Audit Report Feed Mill'!K$11:K$1650,'8a) NC Summary-Feed Mill'!$A116),"")</f>
        <v>#REF!</v>
      </c>
      <c r="K116" s="466" t="str">
        <f t="array" ref="K116:K117">IFERROR(INDEX('7) Audit Report Feed Mill'!L$11:L$1650,'8a) NC Summary-Feed Mill'!$A116),"")</f>
        <v>#REF!</v>
      </c>
      <c r="L116" s="559" t="str">
        <f t="array" ref="L116:L117">IFERROR(INDEX('7) Audit Report Feed Mill'!M$11:M$1650,'8a) NC Summary-Feed Mill'!$A116),"")</f>
        <v>#REF!</v>
      </c>
      <c r="M116" s="559" t="str">
        <f t="array" ref="M116:M117">IFERROR(INDEX('7) Audit Report Feed Mill'!N$11:N$1650,'8a) NC Summary-Feed Mill'!$A116),"")</f>
        <v>#REF!</v>
      </c>
      <c r="N116" s="559" t="str">
        <f t="array" ref="N116:N117">IFERROR(INDEX('7) Audit Report Feed Mill'!O$11:O$1650,'8a) NC Summary-Feed Mill'!$A116),"")</f>
        <v>#REF!</v>
      </c>
      <c r="O116" s="559" t="str">
        <f t="array" ref="O116:O117">IFERROR(INDEX('7) Audit Report Feed Mill'!P$11:P$1650,'8a) NC Summary-Feed Mill'!$A116),"")</f>
        <v>#REF!</v>
      </c>
      <c r="P116" s="559" t="str">
        <f t="array" ref="P116:P117">IFERROR(INDEX('7) Audit Report Feed Mill'!Q$11:Q$1650,'8a) NC Summary-Feed Mill'!$A116),"")</f>
        <v>#REF!</v>
      </c>
      <c r="Q116" s="466" t="str">
        <f t="array" ref="Q116:Q117">IFERROR(INDEX('7) Audit Report Feed Mill'!R$11:R$1650,'8a) NC Summary-Feed Mill'!$A116),"")</f>
        <v>#REF!</v>
      </c>
      <c r="R116" s="559" t="str">
        <f t="array" ref="R116:R117">IFERROR(INDEX('7) Audit Report Feed Mill'!S$11:S$1650,'8a) NC Summary-Feed Mill'!$A116),"")</f>
        <v>#REF!</v>
      </c>
      <c r="S116" s="559" t="str">
        <f t="array" ref="S116:S117">IFERROR(INDEX('7) Audit Report Feed Mill'!T$11:T$1650,'8a) NC Summary-Feed Mill'!$A116),"")</f>
        <v>#REF!</v>
      </c>
      <c r="T116" s="466" t="str">
        <f t="array" ref="T116:T117">IFERROR(INDEX('7) Audit Report Feed Mill'!U$11:U$1650,'8a) NC Summary-Feed Mill'!$A116),"")</f>
        <v>#REF!</v>
      </c>
      <c r="U116" s="558" t="str">
        <f t="array" ref="U116:U117">IFERROR(INDEX('7) Audit Report Feed Mill'!V$11:V$1650,'8a) NC Summary-Feed Mill'!$A116),"")</f>
        <v>#REF!</v>
      </c>
      <c r="V116" s="559" t="str">
        <f t="array" ref="V116:V117">IFERROR(INDEX('7) Audit Report Feed Mill'!W$11:W$1650,'8a) NC Summary-Feed Mill'!$A116),"")</f>
        <v>#REF!</v>
      </c>
      <c r="W116" s="558" t="str">
        <f t="array" ref="W116:W117">IFERROR(INDEX('7) Audit Report Feed Mill'!X$11:X$1650,'8a) NC Summary-Feed Mill'!$A116),"")</f>
        <v>#REF!</v>
      </c>
      <c r="X116" s="559" t="str">
        <f t="array" ref="X116:X117">IFERROR(INDEX('7) Audit Report Feed Mill'!Z$11:Z$1650,'8a) NC Summary-Feed Mill'!$A116),"")</f>
        <v>#REF!</v>
      </c>
      <c r="Y116" s="3"/>
      <c r="Z116" s="3"/>
    </row>
    <row r="117" ht="14.25" customHeight="1">
      <c r="A117" s="557" t="str">
        <f>IF(ROWS($A$10:A117)&lt;=$A$6, MATCH("*R*",OFFSET('7) Audit Report Feed Mill'!$H$11,A116,0,4770),0)+A116,"")</f>
        <v/>
      </c>
      <c r="B117" s="558" t="str">
        <f t="array" ref="B117:B118">IFERROR(INDEX('7) Audit Report Feed Mill'!Y$11:Y$1650,'8a) NC Summary-Feed Mill'!$A117),"")</f>
        <v>#REF!</v>
      </c>
      <c r="C117" s="558" t="str">
        <f t="array" ref="C117:C118">IFERROR(INDEX('7) Audit Report Feed Mill'!C$11:C$1650,'8a) NC Summary-Feed Mill'!$A117),"")</f>
        <v>#REF!</v>
      </c>
      <c r="D117" s="559" t="str">
        <f t="array" ref="D117:D118">IFERROR(INDEX('7) Audit Report Feed Mill'!D$11:D$1650,'8a) NC Summary-Feed Mill'!$A117),"")</f>
        <v>#REF!</v>
      </c>
      <c r="E117" s="560" t="str">
        <f t="array" ref="E117:E118">IFERROR(INDEX('7) Audit Report Feed Mill'!E$11:E$1650,'8a) NC Summary-Feed Mill'!$A117),"")</f>
        <v>#REF!</v>
      </c>
      <c r="F117" s="161" t="str">
        <f t="array" ref="F117:F118">IFERROR(INDEX('7) Audit Report Feed Mill'!F$11:F$1650,'8a) NC Summary-Feed Mill'!$A117),"")</f>
        <v>#REF!</v>
      </c>
      <c r="G117" s="464" t="str">
        <f t="array" ref="G117:G118">IFERROR(INDEX('7) Audit Report Feed Mill'!H$11:H$1650,'8a) NC Summary-Feed Mill'!$A117),"")</f>
        <v>#REF!</v>
      </c>
      <c r="H117" s="559" t="str">
        <f t="array" ref="H117:H118">IFERROR(INDEX('7) Audit Report Feed Mill'!I$11:I$1650,'8a) NC Summary-Feed Mill'!$A117),"")</f>
        <v>#REF!</v>
      </c>
      <c r="I117" s="559" t="str">
        <f t="array" ref="I117:I118">IFERROR(INDEX('7) Audit Report Feed Mill'!J$11:J$1650,'8a) NC Summary-Feed Mill'!$A117),"")</f>
        <v>#REF!</v>
      </c>
      <c r="J117" s="466" t="str">
        <f t="array" ref="J117:J118">IFERROR(INDEX('7) Audit Report Feed Mill'!K$11:K$1650,'8a) NC Summary-Feed Mill'!$A117),"")</f>
        <v>#REF!</v>
      </c>
      <c r="K117" s="466" t="str">
        <f t="array" ref="K117:K118">IFERROR(INDEX('7) Audit Report Feed Mill'!L$11:L$1650,'8a) NC Summary-Feed Mill'!$A117),"")</f>
        <v>#REF!</v>
      </c>
      <c r="L117" s="559" t="str">
        <f t="array" ref="L117:L118">IFERROR(INDEX('7) Audit Report Feed Mill'!M$11:M$1650,'8a) NC Summary-Feed Mill'!$A117),"")</f>
        <v>#REF!</v>
      </c>
      <c r="M117" s="559" t="str">
        <f t="array" ref="M117:M118">IFERROR(INDEX('7) Audit Report Feed Mill'!N$11:N$1650,'8a) NC Summary-Feed Mill'!$A117),"")</f>
        <v>#REF!</v>
      </c>
      <c r="N117" s="559" t="str">
        <f t="array" ref="N117:N118">IFERROR(INDEX('7) Audit Report Feed Mill'!O$11:O$1650,'8a) NC Summary-Feed Mill'!$A117),"")</f>
        <v>#REF!</v>
      </c>
      <c r="O117" s="559" t="str">
        <f t="array" ref="O117:O118">IFERROR(INDEX('7) Audit Report Feed Mill'!P$11:P$1650,'8a) NC Summary-Feed Mill'!$A117),"")</f>
        <v>#REF!</v>
      </c>
      <c r="P117" s="559" t="str">
        <f t="array" ref="P117:P118">IFERROR(INDEX('7) Audit Report Feed Mill'!Q$11:Q$1650,'8a) NC Summary-Feed Mill'!$A117),"")</f>
        <v>#REF!</v>
      </c>
      <c r="Q117" s="466" t="str">
        <f t="array" ref="Q117:Q118">IFERROR(INDEX('7) Audit Report Feed Mill'!R$11:R$1650,'8a) NC Summary-Feed Mill'!$A117),"")</f>
        <v>#REF!</v>
      </c>
      <c r="R117" s="559" t="str">
        <f t="array" ref="R117:R118">IFERROR(INDEX('7) Audit Report Feed Mill'!S$11:S$1650,'8a) NC Summary-Feed Mill'!$A117),"")</f>
        <v>#REF!</v>
      </c>
      <c r="S117" s="559" t="str">
        <f t="array" ref="S117:S118">IFERROR(INDEX('7) Audit Report Feed Mill'!T$11:T$1650,'8a) NC Summary-Feed Mill'!$A117),"")</f>
        <v>#REF!</v>
      </c>
      <c r="T117" s="466" t="str">
        <f t="array" ref="T117:T118">IFERROR(INDEX('7) Audit Report Feed Mill'!U$11:U$1650,'8a) NC Summary-Feed Mill'!$A117),"")</f>
        <v>#REF!</v>
      </c>
      <c r="U117" s="558" t="str">
        <f t="array" ref="U117:U118">IFERROR(INDEX('7) Audit Report Feed Mill'!V$11:V$1650,'8a) NC Summary-Feed Mill'!$A117),"")</f>
        <v>#REF!</v>
      </c>
      <c r="V117" s="559" t="str">
        <f t="array" ref="V117:V118">IFERROR(INDEX('7) Audit Report Feed Mill'!W$11:W$1650,'8a) NC Summary-Feed Mill'!$A117),"")</f>
        <v>#REF!</v>
      </c>
      <c r="W117" s="558" t="str">
        <f t="array" ref="W117:W118">IFERROR(INDEX('7) Audit Report Feed Mill'!X$11:X$1650,'8a) NC Summary-Feed Mill'!$A117),"")</f>
        <v>#REF!</v>
      </c>
      <c r="X117" s="559" t="str">
        <f t="array" ref="X117:X118">IFERROR(INDEX('7) Audit Report Feed Mill'!Z$11:Z$1650,'8a) NC Summary-Feed Mill'!$A117),"")</f>
        <v>#REF!</v>
      </c>
      <c r="Y117" s="3"/>
      <c r="Z117" s="3"/>
    </row>
    <row r="118" ht="14.25" customHeight="1">
      <c r="A118" s="557" t="str">
        <f>IF(ROWS($A$10:A118)&lt;=$A$6, MATCH("*R*",OFFSET('7) Audit Report Feed Mill'!$H$11,A117,0,4770),0)+A117,"")</f>
        <v/>
      </c>
      <c r="B118" s="558" t="str">
        <f t="array" ref="B118:B119">IFERROR(INDEX('7) Audit Report Feed Mill'!Y$11:Y$1650,'8a) NC Summary-Feed Mill'!$A118),"")</f>
        <v>#REF!</v>
      </c>
      <c r="C118" s="558" t="str">
        <f t="array" ref="C118:C119">IFERROR(INDEX('7) Audit Report Feed Mill'!C$11:C$1650,'8a) NC Summary-Feed Mill'!$A118),"")</f>
        <v>#REF!</v>
      </c>
      <c r="D118" s="559" t="str">
        <f t="array" ref="D118:D119">IFERROR(INDEX('7) Audit Report Feed Mill'!D$11:D$1650,'8a) NC Summary-Feed Mill'!$A118),"")</f>
        <v>#REF!</v>
      </c>
      <c r="E118" s="560" t="str">
        <f t="array" ref="E118:E119">IFERROR(INDEX('7) Audit Report Feed Mill'!E$11:E$1650,'8a) NC Summary-Feed Mill'!$A118),"")</f>
        <v>#REF!</v>
      </c>
      <c r="F118" s="161" t="str">
        <f t="array" ref="F118:F119">IFERROR(INDEX('7) Audit Report Feed Mill'!F$11:F$1650,'8a) NC Summary-Feed Mill'!$A118),"")</f>
        <v>#REF!</v>
      </c>
      <c r="G118" s="464" t="str">
        <f t="array" ref="G118:G119">IFERROR(INDEX('7) Audit Report Feed Mill'!H$11:H$1650,'8a) NC Summary-Feed Mill'!$A118),"")</f>
        <v>#REF!</v>
      </c>
      <c r="H118" s="559" t="str">
        <f t="array" ref="H118:H119">IFERROR(INDEX('7) Audit Report Feed Mill'!I$11:I$1650,'8a) NC Summary-Feed Mill'!$A118),"")</f>
        <v>#REF!</v>
      </c>
      <c r="I118" s="559" t="str">
        <f t="array" ref="I118:I119">IFERROR(INDEX('7) Audit Report Feed Mill'!J$11:J$1650,'8a) NC Summary-Feed Mill'!$A118),"")</f>
        <v>#REF!</v>
      </c>
      <c r="J118" s="466" t="str">
        <f t="array" ref="J118:J119">IFERROR(INDEX('7) Audit Report Feed Mill'!K$11:K$1650,'8a) NC Summary-Feed Mill'!$A118),"")</f>
        <v>#REF!</v>
      </c>
      <c r="K118" s="466" t="str">
        <f t="array" ref="K118:K119">IFERROR(INDEX('7) Audit Report Feed Mill'!L$11:L$1650,'8a) NC Summary-Feed Mill'!$A118),"")</f>
        <v>#REF!</v>
      </c>
      <c r="L118" s="559" t="str">
        <f t="array" ref="L118:L119">IFERROR(INDEX('7) Audit Report Feed Mill'!M$11:M$1650,'8a) NC Summary-Feed Mill'!$A118),"")</f>
        <v>#REF!</v>
      </c>
      <c r="M118" s="559" t="str">
        <f t="array" ref="M118:M119">IFERROR(INDEX('7) Audit Report Feed Mill'!N$11:N$1650,'8a) NC Summary-Feed Mill'!$A118),"")</f>
        <v>#REF!</v>
      </c>
      <c r="N118" s="559" t="str">
        <f t="array" ref="N118:N119">IFERROR(INDEX('7) Audit Report Feed Mill'!O$11:O$1650,'8a) NC Summary-Feed Mill'!$A118),"")</f>
        <v>#REF!</v>
      </c>
      <c r="O118" s="559" t="str">
        <f t="array" ref="O118:O119">IFERROR(INDEX('7) Audit Report Feed Mill'!P$11:P$1650,'8a) NC Summary-Feed Mill'!$A118),"")</f>
        <v>#REF!</v>
      </c>
      <c r="P118" s="559" t="str">
        <f t="array" ref="P118:P119">IFERROR(INDEX('7) Audit Report Feed Mill'!Q$11:Q$1650,'8a) NC Summary-Feed Mill'!$A118),"")</f>
        <v>#REF!</v>
      </c>
      <c r="Q118" s="466" t="str">
        <f t="array" ref="Q118:Q119">IFERROR(INDEX('7) Audit Report Feed Mill'!R$11:R$1650,'8a) NC Summary-Feed Mill'!$A118),"")</f>
        <v>#REF!</v>
      </c>
      <c r="R118" s="559" t="str">
        <f t="array" ref="R118:R119">IFERROR(INDEX('7) Audit Report Feed Mill'!S$11:S$1650,'8a) NC Summary-Feed Mill'!$A118),"")</f>
        <v>#REF!</v>
      </c>
      <c r="S118" s="559" t="str">
        <f t="array" ref="S118:S119">IFERROR(INDEX('7) Audit Report Feed Mill'!T$11:T$1650,'8a) NC Summary-Feed Mill'!$A118),"")</f>
        <v>#REF!</v>
      </c>
      <c r="T118" s="466" t="str">
        <f t="array" ref="T118:T119">IFERROR(INDEX('7) Audit Report Feed Mill'!U$11:U$1650,'8a) NC Summary-Feed Mill'!$A118),"")</f>
        <v>#REF!</v>
      </c>
      <c r="U118" s="558" t="str">
        <f t="array" ref="U118:U119">IFERROR(INDEX('7) Audit Report Feed Mill'!V$11:V$1650,'8a) NC Summary-Feed Mill'!$A118),"")</f>
        <v>#REF!</v>
      </c>
      <c r="V118" s="559" t="str">
        <f t="array" ref="V118:V119">IFERROR(INDEX('7) Audit Report Feed Mill'!W$11:W$1650,'8a) NC Summary-Feed Mill'!$A118),"")</f>
        <v>#REF!</v>
      </c>
      <c r="W118" s="558" t="str">
        <f t="array" ref="W118:W119">IFERROR(INDEX('7) Audit Report Feed Mill'!X$11:X$1650,'8a) NC Summary-Feed Mill'!$A118),"")</f>
        <v>#REF!</v>
      </c>
      <c r="X118" s="559" t="str">
        <f t="array" ref="X118:X119">IFERROR(INDEX('7) Audit Report Feed Mill'!Z$11:Z$1650,'8a) NC Summary-Feed Mill'!$A118),"")</f>
        <v>#REF!</v>
      </c>
      <c r="Y118" s="3"/>
      <c r="Z118" s="3"/>
    </row>
    <row r="119" ht="14.25" customHeight="1">
      <c r="A119" s="557" t="str">
        <f>IF(ROWS($A$10:A119)&lt;=$A$6, MATCH("*R*",OFFSET('7) Audit Report Feed Mill'!$H$11,A118,0,4770),0)+A118,"")</f>
        <v/>
      </c>
      <c r="B119" s="558" t="str">
        <f t="array" ref="B119:B120">IFERROR(INDEX('7) Audit Report Feed Mill'!Y$11:Y$1650,'8a) NC Summary-Feed Mill'!$A119),"")</f>
        <v>#REF!</v>
      </c>
      <c r="C119" s="558" t="str">
        <f t="array" ref="C119:C120">IFERROR(INDEX('7) Audit Report Feed Mill'!C$11:C$1650,'8a) NC Summary-Feed Mill'!$A119),"")</f>
        <v>#REF!</v>
      </c>
      <c r="D119" s="559" t="str">
        <f t="array" ref="D119:D120">IFERROR(INDEX('7) Audit Report Feed Mill'!D$11:D$1650,'8a) NC Summary-Feed Mill'!$A119),"")</f>
        <v>#REF!</v>
      </c>
      <c r="E119" s="560" t="str">
        <f t="array" ref="E119:E120">IFERROR(INDEX('7) Audit Report Feed Mill'!E$11:E$1650,'8a) NC Summary-Feed Mill'!$A119),"")</f>
        <v>#REF!</v>
      </c>
      <c r="F119" s="161" t="str">
        <f t="array" ref="F119:F120">IFERROR(INDEX('7) Audit Report Feed Mill'!F$11:F$1650,'8a) NC Summary-Feed Mill'!$A119),"")</f>
        <v>#REF!</v>
      </c>
      <c r="G119" s="464" t="str">
        <f t="array" ref="G119:G120">IFERROR(INDEX('7) Audit Report Feed Mill'!H$11:H$1650,'8a) NC Summary-Feed Mill'!$A119),"")</f>
        <v>#REF!</v>
      </c>
      <c r="H119" s="559" t="str">
        <f t="array" ref="H119:H120">IFERROR(INDEX('7) Audit Report Feed Mill'!I$11:I$1650,'8a) NC Summary-Feed Mill'!$A119),"")</f>
        <v>#REF!</v>
      </c>
      <c r="I119" s="559" t="str">
        <f t="array" ref="I119:I120">IFERROR(INDEX('7) Audit Report Feed Mill'!J$11:J$1650,'8a) NC Summary-Feed Mill'!$A119),"")</f>
        <v>#REF!</v>
      </c>
      <c r="J119" s="466" t="str">
        <f t="array" ref="J119:J120">IFERROR(INDEX('7) Audit Report Feed Mill'!K$11:K$1650,'8a) NC Summary-Feed Mill'!$A119),"")</f>
        <v>#REF!</v>
      </c>
      <c r="K119" s="466" t="str">
        <f t="array" ref="K119:K120">IFERROR(INDEX('7) Audit Report Feed Mill'!L$11:L$1650,'8a) NC Summary-Feed Mill'!$A119),"")</f>
        <v>#REF!</v>
      </c>
      <c r="L119" s="559" t="str">
        <f t="array" ref="L119:L120">IFERROR(INDEX('7) Audit Report Feed Mill'!M$11:M$1650,'8a) NC Summary-Feed Mill'!$A119),"")</f>
        <v>#REF!</v>
      </c>
      <c r="M119" s="559" t="str">
        <f t="array" ref="M119:M120">IFERROR(INDEX('7) Audit Report Feed Mill'!N$11:N$1650,'8a) NC Summary-Feed Mill'!$A119),"")</f>
        <v>#REF!</v>
      </c>
      <c r="N119" s="559" t="str">
        <f t="array" ref="N119:N120">IFERROR(INDEX('7) Audit Report Feed Mill'!O$11:O$1650,'8a) NC Summary-Feed Mill'!$A119),"")</f>
        <v>#REF!</v>
      </c>
      <c r="O119" s="559" t="str">
        <f t="array" ref="O119:O120">IFERROR(INDEX('7) Audit Report Feed Mill'!P$11:P$1650,'8a) NC Summary-Feed Mill'!$A119),"")</f>
        <v>#REF!</v>
      </c>
      <c r="P119" s="559" t="str">
        <f t="array" ref="P119:P120">IFERROR(INDEX('7) Audit Report Feed Mill'!Q$11:Q$1650,'8a) NC Summary-Feed Mill'!$A119),"")</f>
        <v>#REF!</v>
      </c>
      <c r="Q119" s="466" t="str">
        <f t="array" ref="Q119:Q120">IFERROR(INDEX('7) Audit Report Feed Mill'!R$11:R$1650,'8a) NC Summary-Feed Mill'!$A119),"")</f>
        <v>#REF!</v>
      </c>
      <c r="R119" s="559" t="str">
        <f t="array" ref="R119:R120">IFERROR(INDEX('7) Audit Report Feed Mill'!S$11:S$1650,'8a) NC Summary-Feed Mill'!$A119),"")</f>
        <v>#REF!</v>
      </c>
      <c r="S119" s="559" t="str">
        <f t="array" ref="S119:S120">IFERROR(INDEX('7) Audit Report Feed Mill'!T$11:T$1650,'8a) NC Summary-Feed Mill'!$A119),"")</f>
        <v>#REF!</v>
      </c>
      <c r="T119" s="466" t="str">
        <f t="array" ref="T119:T120">IFERROR(INDEX('7) Audit Report Feed Mill'!U$11:U$1650,'8a) NC Summary-Feed Mill'!$A119),"")</f>
        <v>#REF!</v>
      </c>
      <c r="U119" s="558" t="str">
        <f t="array" ref="U119:U120">IFERROR(INDEX('7) Audit Report Feed Mill'!V$11:V$1650,'8a) NC Summary-Feed Mill'!$A119),"")</f>
        <v>#REF!</v>
      </c>
      <c r="V119" s="559" t="str">
        <f t="array" ref="V119:V120">IFERROR(INDEX('7) Audit Report Feed Mill'!W$11:W$1650,'8a) NC Summary-Feed Mill'!$A119),"")</f>
        <v>#REF!</v>
      </c>
      <c r="W119" s="558" t="str">
        <f t="array" ref="W119:W120">IFERROR(INDEX('7) Audit Report Feed Mill'!X$11:X$1650,'8a) NC Summary-Feed Mill'!$A119),"")</f>
        <v>#REF!</v>
      </c>
      <c r="X119" s="559" t="str">
        <f t="array" ref="X119:X120">IFERROR(INDEX('7) Audit Report Feed Mill'!Z$11:Z$1650,'8a) NC Summary-Feed Mill'!$A119),"")</f>
        <v>#REF!</v>
      </c>
      <c r="Y119" s="3"/>
      <c r="Z119" s="3"/>
    </row>
    <row r="120" ht="14.25" customHeight="1">
      <c r="A120" s="557" t="str">
        <f>IF(ROWS($A$10:A120)&lt;=$A$6, MATCH("*R*",OFFSET('7) Audit Report Feed Mill'!$H$11,A119,0,4770),0)+A119,"")</f>
        <v/>
      </c>
      <c r="B120" s="558" t="str">
        <f t="array" ref="B120:B121">IFERROR(INDEX('7) Audit Report Feed Mill'!Y$11:Y$1650,'8a) NC Summary-Feed Mill'!$A120),"")</f>
        <v>#REF!</v>
      </c>
      <c r="C120" s="558" t="str">
        <f t="array" ref="C120:C121">IFERROR(INDEX('7) Audit Report Feed Mill'!C$11:C$1650,'8a) NC Summary-Feed Mill'!$A120),"")</f>
        <v>#REF!</v>
      </c>
      <c r="D120" s="559" t="str">
        <f t="array" ref="D120:D121">IFERROR(INDEX('7) Audit Report Feed Mill'!D$11:D$1650,'8a) NC Summary-Feed Mill'!$A120),"")</f>
        <v>#REF!</v>
      </c>
      <c r="E120" s="560" t="str">
        <f t="array" ref="E120:E121">IFERROR(INDEX('7) Audit Report Feed Mill'!E$11:E$1650,'8a) NC Summary-Feed Mill'!$A120),"")</f>
        <v>#REF!</v>
      </c>
      <c r="F120" s="161" t="str">
        <f t="array" ref="F120:F121">IFERROR(INDEX('7) Audit Report Feed Mill'!F$11:F$1650,'8a) NC Summary-Feed Mill'!$A120),"")</f>
        <v>#REF!</v>
      </c>
      <c r="G120" s="464" t="str">
        <f t="array" ref="G120:G121">IFERROR(INDEX('7) Audit Report Feed Mill'!H$11:H$1650,'8a) NC Summary-Feed Mill'!$A120),"")</f>
        <v>#REF!</v>
      </c>
      <c r="H120" s="559" t="str">
        <f t="array" ref="H120:H121">IFERROR(INDEX('7) Audit Report Feed Mill'!I$11:I$1650,'8a) NC Summary-Feed Mill'!$A120),"")</f>
        <v>#REF!</v>
      </c>
      <c r="I120" s="559" t="str">
        <f t="array" ref="I120:I121">IFERROR(INDEX('7) Audit Report Feed Mill'!J$11:J$1650,'8a) NC Summary-Feed Mill'!$A120),"")</f>
        <v>#REF!</v>
      </c>
      <c r="J120" s="466" t="str">
        <f t="array" ref="J120:J121">IFERROR(INDEX('7) Audit Report Feed Mill'!K$11:K$1650,'8a) NC Summary-Feed Mill'!$A120),"")</f>
        <v>#REF!</v>
      </c>
      <c r="K120" s="466" t="str">
        <f t="array" ref="K120:K121">IFERROR(INDEX('7) Audit Report Feed Mill'!L$11:L$1650,'8a) NC Summary-Feed Mill'!$A120),"")</f>
        <v>#REF!</v>
      </c>
      <c r="L120" s="559" t="str">
        <f t="array" ref="L120:L121">IFERROR(INDEX('7) Audit Report Feed Mill'!M$11:M$1650,'8a) NC Summary-Feed Mill'!$A120),"")</f>
        <v>#REF!</v>
      </c>
      <c r="M120" s="559" t="str">
        <f t="array" ref="M120:M121">IFERROR(INDEX('7) Audit Report Feed Mill'!N$11:N$1650,'8a) NC Summary-Feed Mill'!$A120),"")</f>
        <v>#REF!</v>
      </c>
      <c r="N120" s="559" t="str">
        <f t="array" ref="N120:N121">IFERROR(INDEX('7) Audit Report Feed Mill'!O$11:O$1650,'8a) NC Summary-Feed Mill'!$A120),"")</f>
        <v>#REF!</v>
      </c>
      <c r="O120" s="559" t="str">
        <f t="array" ref="O120:O121">IFERROR(INDEX('7) Audit Report Feed Mill'!P$11:P$1650,'8a) NC Summary-Feed Mill'!$A120),"")</f>
        <v>#REF!</v>
      </c>
      <c r="P120" s="559" t="str">
        <f t="array" ref="P120:P121">IFERROR(INDEX('7) Audit Report Feed Mill'!Q$11:Q$1650,'8a) NC Summary-Feed Mill'!$A120),"")</f>
        <v>#REF!</v>
      </c>
      <c r="Q120" s="466" t="str">
        <f t="array" ref="Q120:Q121">IFERROR(INDEX('7) Audit Report Feed Mill'!R$11:R$1650,'8a) NC Summary-Feed Mill'!$A120),"")</f>
        <v>#REF!</v>
      </c>
      <c r="R120" s="559" t="str">
        <f t="array" ref="R120:R121">IFERROR(INDEX('7) Audit Report Feed Mill'!S$11:S$1650,'8a) NC Summary-Feed Mill'!$A120),"")</f>
        <v>#REF!</v>
      </c>
      <c r="S120" s="559" t="str">
        <f t="array" ref="S120:S121">IFERROR(INDEX('7) Audit Report Feed Mill'!T$11:T$1650,'8a) NC Summary-Feed Mill'!$A120),"")</f>
        <v>#REF!</v>
      </c>
      <c r="T120" s="466" t="str">
        <f t="array" ref="T120:T121">IFERROR(INDEX('7) Audit Report Feed Mill'!U$11:U$1650,'8a) NC Summary-Feed Mill'!$A120),"")</f>
        <v>#REF!</v>
      </c>
      <c r="U120" s="558" t="str">
        <f t="array" ref="U120:U121">IFERROR(INDEX('7) Audit Report Feed Mill'!V$11:V$1650,'8a) NC Summary-Feed Mill'!$A120),"")</f>
        <v>#REF!</v>
      </c>
      <c r="V120" s="559" t="str">
        <f t="array" ref="V120:V121">IFERROR(INDEX('7) Audit Report Feed Mill'!W$11:W$1650,'8a) NC Summary-Feed Mill'!$A120),"")</f>
        <v>#REF!</v>
      </c>
      <c r="W120" s="558" t="str">
        <f t="array" ref="W120:W121">IFERROR(INDEX('7) Audit Report Feed Mill'!X$11:X$1650,'8a) NC Summary-Feed Mill'!$A120),"")</f>
        <v>#REF!</v>
      </c>
      <c r="X120" s="559" t="str">
        <f t="array" ref="X120:X121">IFERROR(INDEX('7) Audit Report Feed Mill'!Z$11:Z$1650,'8a) NC Summary-Feed Mill'!$A120),"")</f>
        <v>#REF!</v>
      </c>
      <c r="Y120" s="3"/>
      <c r="Z120" s="3"/>
    </row>
    <row r="121" ht="14.25" customHeight="1">
      <c r="A121" s="557" t="str">
        <f>IF(ROWS($A$10:A121)&lt;=$A$6, MATCH("*R*",OFFSET('7) Audit Report Feed Mill'!$H$11,A120,0,4770),0)+A120,"")</f>
        <v/>
      </c>
      <c r="B121" s="558" t="str">
        <f t="array" ref="B121:B122">IFERROR(INDEX('7) Audit Report Feed Mill'!Y$11:Y$1650,'8a) NC Summary-Feed Mill'!$A121),"")</f>
        <v>#REF!</v>
      </c>
      <c r="C121" s="558" t="str">
        <f t="array" ref="C121:C122">IFERROR(INDEX('7) Audit Report Feed Mill'!C$11:C$1650,'8a) NC Summary-Feed Mill'!$A121),"")</f>
        <v>#REF!</v>
      </c>
      <c r="D121" s="559" t="str">
        <f t="array" ref="D121:D122">IFERROR(INDEX('7) Audit Report Feed Mill'!D$11:D$1650,'8a) NC Summary-Feed Mill'!$A121),"")</f>
        <v>#REF!</v>
      </c>
      <c r="E121" s="560" t="str">
        <f t="array" ref="E121:E122">IFERROR(INDEX('7) Audit Report Feed Mill'!E$11:E$1650,'8a) NC Summary-Feed Mill'!$A121),"")</f>
        <v>#REF!</v>
      </c>
      <c r="F121" s="161" t="str">
        <f t="array" ref="F121:F122">IFERROR(INDEX('7) Audit Report Feed Mill'!F$11:F$1650,'8a) NC Summary-Feed Mill'!$A121),"")</f>
        <v>#REF!</v>
      </c>
      <c r="G121" s="464" t="str">
        <f t="array" ref="G121:G122">IFERROR(INDEX('7) Audit Report Feed Mill'!H$11:H$1650,'8a) NC Summary-Feed Mill'!$A121),"")</f>
        <v>#REF!</v>
      </c>
      <c r="H121" s="559" t="str">
        <f t="array" ref="H121:H122">IFERROR(INDEX('7) Audit Report Feed Mill'!I$11:I$1650,'8a) NC Summary-Feed Mill'!$A121),"")</f>
        <v>#REF!</v>
      </c>
      <c r="I121" s="559" t="str">
        <f t="array" ref="I121:I122">IFERROR(INDEX('7) Audit Report Feed Mill'!J$11:J$1650,'8a) NC Summary-Feed Mill'!$A121),"")</f>
        <v>#REF!</v>
      </c>
      <c r="J121" s="466" t="str">
        <f t="array" ref="J121:J122">IFERROR(INDEX('7) Audit Report Feed Mill'!K$11:K$1650,'8a) NC Summary-Feed Mill'!$A121),"")</f>
        <v>#REF!</v>
      </c>
      <c r="K121" s="466" t="str">
        <f t="array" ref="K121:K122">IFERROR(INDEX('7) Audit Report Feed Mill'!L$11:L$1650,'8a) NC Summary-Feed Mill'!$A121),"")</f>
        <v>#REF!</v>
      </c>
      <c r="L121" s="559" t="str">
        <f t="array" ref="L121:L122">IFERROR(INDEX('7) Audit Report Feed Mill'!M$11:M$1650,'8a) NC Summary-Feed Mill'!$A121),"")</f>
        <v>#REF!</v>
      </c>
      <c r="M121" s="559" t="str">
        <f t="array" ref="M121:M122">IFERROR(INDEX('7) Audit Report Feed Mill'!N$11:N$1650,'8a) NC Summary-Feed Mill'!$A121),"")</f>
        <v>#REF!</v>
      </c>
      <c r="N121" s="559" t="str">
        <f t="array" ref="N121:N122">IFERROR(INDEX('7) Audit Report Feed Mill'!O$11:O$1650,'8a) NC Summary-Feed Mill'!$A121),"")</f>
        <v>#REF!</v>
      </c>
      <c r="O121" s="559" t="str">
        <f t="array" ref="O121:O122">IFERROR(INDEX('7) Audit Report Feed Mill'!P$11:P$1650,'8a) NC Summary-Feed Mill'!$A121),"")</f>
        <v>#REF!</v>
      </c>
      <c r="P121" s="559" t="str">
        <f t="array" ref="P121:P122">IFERROR(INDEX('7) Audit Report Feed Mill'!Q$11:Q$1650,'8a) NC Summary-Feed Mill'!$A121),"")</f>
        <v>#REF!</v>
      </c>
      <c r="Q121" s="466" t="str">
        <f t="array" ref="Q121:Q122">IFERROR(INDEX('7) Audit Report Feed Mill'!R$11:R$1650,'8a) NC Summary-Feed Mill'!$A121),"")</f>
        <v>#REF!</v>
      </c>
      <c r="R121" s="559" t="str">
        <f t="array" ref="R121:R122">IFERROR(INDEX('7) Audit Report Feed Mill'!S$11:S$1650,'8a) NC Summary-Feed Mill'!$A121),"")</f>
        <v>#REF!</v>
      </c>
      <c r="S121" s="559" t="str">
        <f t="array" ref="S121:S122">IFERROR(INDEX('7) Audit Report Feed Mill'!T$11:T$1650,'8a) NC Summary-Feed Mill'!$A121),"")</f>
        <v>#REF!</v>
      </c>
      <c r="T121" s="466" t="str">
        <f t="array" ref="T121:T122">IFERROR(INDEX('7) Audit Report Feed Mill'!U$11:U$1650,'8a) NC Summary-Feed Mill'!$A121),"")</f>
        <v>#REF!</v>
      </c>
      <c r="U121" s="558" t="str">
        <f t="array" ref="U121:U122">IFERROR(INDEX('7) Audit Report Feed Mill'!V$11:V$1650,'8a) NC Summary-Feed Mill'!$A121),"")</f>
        <v>#REF!</v>
      </c>
      <c r="V121" s="559" t="str">
        <f t="array" ref="V121:V122">IFERROR(INDEX('7) Audit Report Feed Mill'!W$11:W$1650,'8a) NC Summary-Feed Mill'!$A121),"")</f>
        <v>#REF!</v>
      </c>
      <c r="W121" s="558" t="str">
        <f t="array" ref="W121:W122">IFERROR(INDEX('7) Audit Report Feed Mill'!X$11:X$1650,'8a) NC Summary-Feed Mill'!$A121),"")</f>
        <v>#REF!</v>
      </c>
      <c r="X121" s="559" t="str">
        <f t="array" ref="X121:X122">IFERROR(INDEX('7) Audit Report Feed Mill'!Z$11:Z$1650,'8a) NC Summary-Feed Mill'!$A121),"")</f>
        <v>#REF!</v>
      </c>
      <c r="Y121" s="3"/>
      <c r="Z121" s="3"/>
    </row>
    <row r="122" ht="14.25" customHeight="1">
      <c r="A122" s="557" t="str">
        <f>IF(ROWS($A$10:A122)&lt;=$A$6, MATCH("*R*",OFFSET('7) Audit Report Feed Mill'!$H$11,A121,0,4770),0)+A121,"")</f>
        <v/>
      </c>
      <c r="B122" s="558" t="str">
        <f t="array" ref="B122:B123">IFERROR(INDEX('7) Audit Report Feed Mill'!Y$11:Y$1650,'8a) NC Summary-Feed Mill'!$A122),"")</f>
        <v>#REF!</v>
      </c>
      <c r="C122" s="558" t="str">
        <f t="array" ref="C122:C123">IFERROR(INDEX('7) Audit Report Feed Mill'!C$11:C$1650,'8a) NC Summary-Feed Mill'!$A122),"")</f>
        <v>#REF!</v>
      </c>
      <c r="D122" s="559" t="str">
        <f t="array" ref="D122:D123">IFERROR(INDEX('7) Audit Report Feed Mill'!D$11:D$1650,'8a) NC Summary-Feed Mill'!$A122),"")</f>
        <v>#REF!</v>
      </c>
      <c r="E122" s="560" t="str">
        <f t="array" ref="E122:E123">IFERROR(INDEX('7) Audit Report Feed Mill'!E$11:E$1650,'8a) NC Summary-Feed Mill'!$A122),"")</f>
        <v>#REF!</v>
      </c>
      <c r="F122" s="161" t="str">
        <f t="array" ref="F122:F123">IFERROR(INDEX('7) Audit Report Feed Mill'!F$11:F$1650,'8a) NC Summary-Feed Mill'!$A122),"")</f>
        <v>#REF!</v>
      </c>
      <c r="G122" s="464" t="str">
        <f t="array" ref="G122:G123">IFERROR(INDEX('7) Audit Report Feed Mill'!H$11:H$1650,'8a) NC Summary-Feed Mill'!$A122),"")</f>
        <v>#REF!</v>
      </c>
      <c r="H122" s="559" t="str">
        <f t="array" ref="H122:H123">IFERROR(INDEX('7) Audit Report Feed Mill'!I$11:I$1650,'8a) NC Summary-Feed Mill'!$A122),"")</f>
        <v>#REF!</v>
      </c>
      <c r="I122" s="559" t="str">
        <f t="array" ref="I122:I123">IFERROR(INDEX('7) Audit Report Feed Mill'!J$11:J$1650,'8a) NC Summary-Feed Mill'!$A122),"")</f>
        <v>#REF!</v>
      </c>
      <c r="J122" s="466" t="str">
        <f t="array" ref="J122:J123">IFERROR(INDEX('7) Audit Report Feed Mill'!K$11:K$1650,'8a) NC Summary-Feed Mill'!$A122),"")</f>
        <v>#REF!</v>
      </c>
      <c r="K122" s="466" t="str">
        <f t="array" ref="K122:K123">IFERROR(INDEX('7) Audit Report Feed Mill'!L$11:L$1650,'8a) NC Summary-Feed Mill'!$A122),"")</f>
        <v>#REF!</v>
      </c>
      <c r="L122" s="559" t="str">
        <f t="array" ref="L122:L123">IFERROR(INDEX('7) Audit Report Feed Mill'!M$11:M$1650,'8a) NC Summary-Feed Mill'!$A122),"")</f>
        <v>#REF!</v>
      </c>
      <c r="M122" s="559" t="str">
        <f t="array" ref="M122:M123">IFERROR(INDEX('7) Audit Report Feed Mill'!N$11:N$1650,'8a) NC Summary-Feed Mill'!$A122),"")</f>
        <v>#REF!</v>
      </c>
      <c r="N122" s="559" t="str">
        <f t="array" ref="N122:N123">IFERROR(INDEX('7) Audit Report Feed Mill'!O$11:O$1650,'8a) NC Summary-Feed Mill'!$A122),"")</f>
        <v>#REF!</v>
      </c>
      <c r="O122" s="559" t="str">
        <f t="array" ref="O122:O123">IFERROR(INDEX('7) Audit Report Feed Mill'!P$11:P$1650,'8a) NC Summary-Feed Mill'!$A122),"")</f>
        <v>#REF!</v>
      </c>
      <c r="P122" s="559" t="str">
        <f t="array" ref="P122:P123">IFERROR(INDEX('7) Audit Report Feed Mill'!Q$11:Q$1650,'8a) NC Summary-Feed Mill'!$A122),"")</f>
        <v>#REF!</v>
      </c>
      <c r="Q122" s="466" t="str">
        <f t="array" ref="Q122:Q123">IFERROR(INDEX('7) Audit Report Feed Mill'!R$11:R$1650,'8a) NC Summary-Feed Mill'!$A122),"")</f>
        <v>#REF!</v>
      </c>
      <c r="R122" s="559" t="str">
        <f t="array" ref="R122:R123">IFERROR(INDEX('7) Audit Report Feed Mill'!S$11:S$1650,'8a) NC Summary-Feed Mill'!$A122),"")</f>
        <v>#REF!</v>
      </c>
      <c r="S122" s="559" t="str">
        <f t="array" ref="S122:S123">IFERROR(INDEX('7) Audit Report Feed Mill'!T$11:T$1650,'8a) NC Summary-Feed Mill'!$A122),"")</f>
        <v>#REF!</v>
      </c>
      <c r="T122" s="466" t="str">
        <f t="array" ref="T122:T123">IFERROR(INDEX('7) Audit Report Feed Mill'!U$11:U$1650,'8a) NC Summary-Feed Mill'!$A122),"")</f>
        <v>#REF!</v>
      </c>
      <c r="U122" s="558" t="str">
        <f t="array" ref="U122:U123">IFERROR(INDEX('7) Audit Report Feed Mill'!V$11:V$1650,'8a) NC Summary-Feed Mill'!$A122),"")</f>
        <v>#REF!</v>
      </c>
      <c r="V122" s="559" t="str">
        <f t="array" ref="V122:V123">IFERROR(INDEX('7) Audit Report Feed Mill'!W$11:W$1650,'8a) NC Summary-Feed Mill'!$A122),"")</f>
        <v>#REF!</v>
      </c>
      <c r="W122" s="558" t="str">
        <f t="array" ref="W122:W123">IFERROR(INDEX('7) Audit Report Feed Mill'!X$11:X$1650,'8a) NC Summary-Feed Mill'!$A122),"")</f>
        <v>#REF!</v>
      </c>
      <c r="X122" s="559" t="str">
        <f t="array" ref="X122:X123">IFERROR(INDEX('7) Audit Report Feed Mill'!Z$11:Z$1650,'8a) NC Summary-Feed Mill'!$A122),"")</f>
        <v>#REF!</v>
      </c>
      <c r="Y122" s="3"/>
      <c r="Z122" s="3"/>
    </row>
    <row r="123" ht="14.25" customHeight="1">
      <c r="A123" s="557" t="str">
        <f>IF(ROWS($A$10:A123)&lt;=$A$6, MATCH("*R*",OFFSET('7) Audit Report Feed Mill'!$H$11,A122,0,4770),0)+A122,"")</f>
        <v/>
      </c>
      <c r="B123" s="558" t="str">
        <f t="array" ref="B123:B124">IFERROR(INDEX('7) Audit Report Feed Mill'!Y$11:Y$1650,'8a) NC Summary-Feed Mill'!$A123),"")</f>
        <v>#REF!</v>
      </c>
      <c r="C123" s="558" t="str">
        <f t="array" ref="C123:C124">IFERROR(INDEX('7) Audit Report Feed Mill'!C$11:C$1650,'8a) NC Summary-Feed Mill'!$A123),"")</f>
        <v>#REF!</v>
      </c>
      <c r="D123" s="559" t="str">
        <f t="array" ref="D123:D124">IFERROR(INDEX('7) Audit Report Feed Mill'!D$11:D$1650,'8a) NC Summary-Feed Mill'!$A123),"")</f>
        <v>#REF!</v>
      </c>
      <c r="E123" s="560" t="str">
        <f t="array" ref="E123:E124">IFERROR(INDEX('7) Audit Report Feed Mill'!E$11:E$1650,'8a) NC Summary-Feed Mill'!$A123),"")</f>
        <v>#REF!</v>
      </c>
      <c r="F123" s="161" t="str">
        <f t="array" ref="F123:F124">IFERROR(INDEX('7) Audit Report Feed Mill'!F$11:F$1650,'8a) NC Summary-Feed Mill'!$A123),"")</f>
        <v>#REF!</v>
      </c>
      <c r="G123" s="464" t="str">
        <f t="array" ref="G123:G124">IFERROR(INDEX('7) Audit Report Feed Mill'!H$11:H$1650,'8a) NC Summary-Feed Mill'!$A123),"")</f>
        <v>#REF!</v>
      </c>
      <c r="H123" s="559" t="str">
        <f t="array" ref="H123:H124">IFERROR(INDEX('7) Audit Report Feed Mill'!I$11:I$1650,'8a) NC Summary-Feed Mill'!$A123),"")</f>
        <v>#REF!</v>
      </c>
      <c r="I123" s="559" t="str">
        <f t="array" ref="I123:I124">IFERROR(INDEX('7) Audit Report Feed Mill'!J$11:J$1650,'8a) NC Summary-Feed Mill'!$A123),"")</f>
        <v>#REF!</v>
      </c>
      <c r="J123" s="466" t="str">
        <f t="array" ref="J123:J124">IFERROR(INDEX('7) Audit Report Feed Mill'!K$11:K$1650,'8a) NC Summary-Feed Mill'!$A123),"")</f>
        <v>#REF!</v>
      </c>
      <c r="K123" s="466" t="str">
        <f t="array" ref="K123:K124">IFERROR(INDEX('7) Audit Report Feed Mill'!L$11:L$1650,'8a) NC Summary-Feed Mill'!$A123),"")</f>
        <v>#REF!</v>
      </c>
      <c r="L123" s="559" t="str">
        <f t="array" ref="L123:L124">IFERROR(INDEX('7) Audit Report Feed Mill'!M$11:M$1650,'8a) NC Summary-Feed Mill'!$A123),"")</f>
        <v>#REF!</v>
      </c>
      <c r="M123" s="559" t="str">
        <f t="array" ref="M123:M124">IFERROR(INDEX('7) Audit Report Feed Mill'!N$11:N$1650,'8a) NC Summary-Feed Mill'!$A123),"")</f>
        <v>#REF!</v>
      </c>
      <c r="N123" s="559" t="str">
        <f t="array" ref="N123:N124">IFERROR(INDEX('7) Audit Report Feed Mill'!O$11:O$1650,'8a) NC Summary-Feed Mill'!$A123),"")</f>
        <v>#REF!</v>
      </c>
      <c r="O123" s="559" t="str">
        <f t="array" ref="O123:O124">IFERROR(INDEX('7) Audit Report Feed Mill'!P$11:P$1650,'8a) NC Summary-Feed Mill'!$A123),"")</f>
        <v>#REF!</v>
      </c>
      <c r="P123" s="559" t="str">
        <f t="array" ref="P123:P124">IFERROR(INDEX('7) Audit Report Feed Mill'!Q$11:Q$1650,'8a) NC Summary-Feed Mill'!$A123),"")</f>
        <v>#REF!</v>
      </c>
      <c r="Q123" s="466" t="str">
        <f t="array" ref="Q123:Q124">IFERROR(INDEX('7) Audit Report Feed Mill'!R$11:R$1650,'8a) NC Summary-Feed Mill'!$A123),"")</f>
        <v>#REF!</v>
      </c>
      <c r="R123" s="559" t="str">
        <f t="array" ref="R123:R124">IFERROR(INDEX('7) Audit Report Feed Mill'!S$11:S$1650,'8a) NC Summary-Feed Mill'!$A123),"")</f>
        <v>#REF!</v>
      </c>
      <c r="S123" s="559" t="str">
        <f t="array" ref="S123:S124">IFERROR(INDEX('7) Audit Report Feed Mill'!T$11:T$1650,'8a) NC Summary-Feed Mill'!$A123),"")</f>
        <v>#REF!</v>
      </c>
      <c r="T123" s="466" t="str">
        <f t="array" ref="T123:T124">IFERROR(INDEX('7) Audit Report Feed Mill'!U$11:U$1650,'8a) NC Summary-Feed Mill'!$A123),"")</f>
        <v>#REF!</v>
      </c>
      <c r="U123" s="558" t="str">
        <f t="array" ref="U123:U124">IFERROR(INDEX('7) Audit Report Feed Mill'!V$11:V$1650,'8a) NC Summary-Feed Mill'!$A123),"")</f>
        <v>#REF!</v>
      </c>
      <c r="V123" s="559" t="str">
        <f t="array" ref="V123:V124">IFERROR(INDEX('7) Audit Report Feed Mill'!W$11:W$1650,'8a) NC Summary-Feed Mill'!$A123),"")</f>
        <v>#REF!</v>
      </c>
      <c r="W123" s="558" t="str">
        <f t="array" ref="W123:W124">IFERROR(INDEX('7) Audit Report Feed Mill'!X$11:X$1650,'8a) NC Summary-Feed Mill'!$A123),"")</f>
        <v>#REF!</v>
      </c>
      <c r="X123" s="559" t="str">
        <f t="array" ref="X123:X124">IFERROR(INDEX('7) Audit Report Feed Mill'!Z$11:Z$1650,'8a) NC Summary-Feed Mill'!$A123),"")</f>
        <v>#REF!</v>
      </c>
      <c r="Y123" s="3"/>
      <c r="Z123" s="3"/>
    </row>
    <row r="124" ht="14.25" customHeight="1">
      <c r="A124" s="557" t="str">
        <f>IF(ROWS($A$10:A124)&lt;=$A$6, MATCH("*R*",OFFSET('7) Audit Report Feed Mill'!$H$11,A123,0,4770),0)+A123,"")</f>
        <v/>
      </c>
      <c r="B124" s="558" t="str">
        <f t="array" ref="B124:B125">IFERROR(INDEX('7) Audit Report Feed Mill'!Y$11:Y$1650,'8a) NC Summary-Feed Mill'!$A124),"")</f>
        <v>#REF!</v>
      </c>
      <c r="C124" s="558" t="str">
        <f t="array" ref="C124:C125">IFERROR(INDEX('7) Audit Report Feed Mill'!C$11:C$1650,'8a) NC Summary-Feed Mill'!$A124),"")</f>
        <v>#REF!</v>
      </c>
      <c r="D124" s="559" t="str">
        <f t="array" ref="D124:D125">IFERROR(INDEX('7) Audit Report Feed Mill'!D$11:D$1650,'8a) NC Summary-Feed Mill'!$A124),"")</f>
        <v>#REF!</v>
      </c>
      <c r="E124" s="560" t="str">
        <f t="array" ref="E124:E125">IFERROR(INDEX('7) Audit Report Feed Mill'!E$11:E$1650,'8a) NC Summary-Feed Mill'!$A124),"")</f>
        <v>#REF!</v>
      </c>
      <c r="F124" s="161" t="str">
        <f t="array" ref="F124:F125">IFERROR(INDEX('7) Audit Report Feed Mill'!F$11:F$1650,'8a) NC Summary-Feed Mill'!$A124),"")</f>
        <v>#REF!</v>
      </c>
      <c r="G124" s="464" t="str">
        <f t="array" ref="G124:G125">IFERROR(INDEX('7) Audit Report Feed Mill'!H$11:H$1650,'8a) NC Summary-Feed Mill'!$A124),"")</f>
        <v>#REF!</v>
      </c>
      <c r="H124" s="559" t="str">
        <f t="array" ref="H124:H125">IFERROR(INDEX('7) Audit Report Feed Mill'!I$11:I$1650,'8a) NC Summary-Feed Mill'!$A124),"")</f>
        <v>#REF!</v>
      </c>
      <c r="I124" s="559" t="str">
        <f t="array" ref="I124:I125">IFERROR(INDEX('7) Audit Report Feed Mill'!J$11:J$1650,'8a) NC Summary-Feed Mill'!$A124),"")</f>
        <v>#REF!</v>
      </c>
      <c r="J124" s="466" t="str">
        <f t="array" ref="J124:J125">IFERROR(INDEX('7) Audit Report Feed Mill'!K$11:K$1650,'8a) NC Summary-Feed Mill'!$A124),"")</f>
        <v>#REF!</v>
      </c>
      <c r="K124" s="466" t="str">
        <f t="array" ref="K124:K125">IFERROR(INDEX('7) Audit Report Feed Mill'!L$11:L$1650,'8a) NC Summary-Feed Mill'!$A124),"")</f>
        <v>#REF!</v>
      </c>
      <c r="L124" s="559" t="str">
        <f t="array" ref="L124:L125">IFERROR(INDEX('7) Audit Report Feed Mill'!M$11:M$1650,'8a) NC Summary-Feed Mill'!$A124),"")</f>
        <v>#REF!</v>
      </c>
      <c r="M124" s="559" t="str">
        <f t="array" ref="M124:M125">IFERROR(INDEX('7) Audit Report Feed Mill'!N$11:N$1650,'8a) NC Summary-Feed Mill'!$A124),"")</f>
        <v>#REF!</v>
      </c>
      <c r="N124" s="559" t="str">
        <f t="array" ref="N124:N125">IFERROR(INDEX('7) Audit Report Feed Mill'!O$11:O$1650,'8a) NC Summary-Feed Mill'!$A124),"")</f>
        <v>#REF!</v>
      </c>
      <c r="O124" s="559" t="str">
        <f t="array" ref="O124:O125">IFERROR(INDEX('7) Audit Report Feed Mill'!P$11:P$1650,'8a) NC Summary-Feed Mill'!$A124),"")</f>
        <v>#REF!</v>
      </c>
      <c r="P124" s="559" t="str">
        <f t="array" ref="P124:P125">IFERROR(INDEX('7) Audit Report Feed Mill'!Q$11:Q$1650,'8a) NC Summary-Feed Mill'!$A124),"")</f>
        <v>#REF!</v>
      </c>
      <c r="Q124" s="466" t="str">
        <f t="array" ref="Q124:Q125">IFERROR(INDEX('7) Audit Report Feed Mill'!R$11:R$1650,'8a) NC Summary-Feed Mill'!$A124),"")</f>
        <v>#REF!</v>
      </c>
      <c r="R124" s="559" t="str">
        <f t="array" ref="R124:R125">IFERROR(INDEX('7) Audit Report Feed Mill'!S$11:S$1650,'8a) NC Summary-Feed Mill'!$A124),"")</f>
        <v>#REF!</v>
      </c>
      <c r="S124" s="559" t="str">
        <f t="array" ref="S124:S125">IFERROR(INDEX('7) Audit Report Feed Mill'!T$11:T$1650,'8a) NC Summary-Feed Mill'!$A124),"")</f>
        <v>#REF!</v>
      </c>
      <c r="T124" s="466" t="str">
        <f t="array" ref="T124:T125">IFERROR(INDEX('7) Audit Report Feed Mill'!U$11:U$1650,'8a) NC Summary-Feed Mill'!$A124),"")</f>
        <v>#REF!</v>
      </c>
      <c r="U124" s="558" t="str">
        <f t="array" ref="U124:U125">IFERROR(INDEX('7) Audit Report Feed Mill'!V$11:V$1650,'8a) NC Summary-Feed Mill'!$A124),"")</f>
        <v>#REF!</v>
      </c>
      <c r="V124" s="559" t="str">
        <f t="array" ref="V124:V125">IFERROR(INDEX('7) Audit Report Feed Mill'!W$11:W$1650,'8a) NC Summary-Feed Mill'!$A124),"")</f>
        <v>#REF!</v>
      </c>
      <c r="W124" s="558" t="str">
        <f t="array" ref="W124:W125">IFERROR(INDEX('7) Audit Report Feed Mill'!X$11:X$1650,'8a) NC Summary-Feed Mill'!$A124),"")</f>
        <v>#REF!</v>
      </c>
      <c r="X124" s="559" t="str">
        <f t="array" ref="X124:X125">IFERROR(INDEX('7) Audit Report Feed Mill'!Z$11:Z$1650,'8a) NC Summary-Feed Mill'!$A124),"")</f>
        <v>#REF!</v>
      </c>
      <c r="Y124" s="3"/>
      <c r="Z124" s="3"/>
    </row>
    <row r="125" ht="14.25" customHeight="1">
      <c r="A125" s="557" t="str">
        <f>IF(ROWS($A$10:A125)&lt;=$A$6, MATCH("*R*",OFFSET('7) Audit Report Feed Mill'!$H$11,A124,0,4770),0)+A124,"")</f>
        <v/>
      </c>
      <c r="B125" s="558" t="str">
        <f t="array" ref="B125:B126">IFERROR(INDEX('7) Audit Report Feed Mill'!Y$11:Y$1650,'8a) NC Summary-Feed Mill'!$A125),"")</f>
        <v>#REF!</v>
      </c>
      <c r="C125" s="558" t="str">
        <f t="array" ref="C125:C126">IFERROR(INDEX('7) Audit Report Feed Mill'!C$11:C$1650,'8a) NC Summary-Feed Mill'!$A125),"")</f>
        <v>#REF!</v>
      </c>
      <c r="D125" s="559" t="str">
        <f t="array" ref="D125:D126">IFERROR(INDEX('7) Audit Report Feed Mill'!D$11:D$1650,'8a) NC Summary-Feed Mill'!$A125),"")</f>
        <v>#REF!</v>
      </c>
      <c r="E125" s="560" t="str">
        <f t="array" ref="E125:E126">IFERROR(INDEX('7) Audit Report Feed Mill'!E$11:E$1650,'8a) NC Summary-Feed Mill'!$A125),"")</f>
        <v>#REF!</v>
      </c>
      <c r="F125" s="161" t="str">
        <f t="array" ref="F125:F126">IFERROR(INDEX('7) Audit Report Feed Mill'!F$11:F$1650,'8a) NC Summary-Feed Mill'!$A125),"")</f>
        <v>#REF!</v>
      </c>
      <c r="G125" s="464" t="str">
        <f t="array" ref="G125:G126">IFERROR(INDEX('7) Audit Report Feed Mill'!H$11:H$1650,'8a) NC Summary-Feed Mill'!$A125),"")</f>
        <v>#REF!</v>
      </c>
      <c r="H125" s="559" t="str">
        <f t="array" ref="H125:H126">IFERROR(INDEX('7) Audit Report Feed Mill'!I$11:I$1650,'8a) NC Summary-Feed Mill'!$A125),"")</f>
        <v>#REF!</v>
      </c>
      <c r="I125" s="559" t="str">
        <f t="array" ref="I125:I126">IFERROR(INDEX('7) Audit Report Feed Mill'!J$11:J$1650,'8a) NC Summary-Feed Mill'!$A125),"")</f>
        <v>#REF!</v>
      </c>
      <c r="J125" s="466" t="str">
        <f t="array" ref="J125:J126">IFERROR(INDEX('7) Audit Report Feed Mill'!K$11:K$1650,'8a) NC Summary-Feed Mill'!$A125),"")</f>
        <v>#REF!</v>
      </c>
      <c r="K125" s="466" t="str">
        <f t="array" ref="K125:K126">IFERROR(INDEX('7) Audit Report Feed Mill'!L$11:L$1650,'8a) NC Summary-Feed Mill'!$A125),"")</f>
        <v>#REF!</v>
      </c>
      <c r="L125" s="559" t="str">
        <f t="array" ref="L125:L126">IFERROR(INDEX('7) Audit Report Feed Mill'!M$11:M$1650,'8a) NC Summary-Feed Mill'!$A125),"")</f>
        <v>#REF!</v>
      </c>
      <c r="M125" s="559" t="str">
        <f t="array" ref="M125:M126">IFERROR(INDEX('7) Audit Report Feed Mill'!N$11:N$1650,'8a) NC Summary-Feed Mill'!$A125),"")</f>
        <v>#REF!</v>
      </c>
      <c r="N125" s="559" t="str">
        <f t="array" ref="N125:N126">IFERROR(INDEX('7) Audit Report Feed Mill'!O$11:O$1650,'8a) NC Summary-Feed Mill'!$A125),"")</f>
        <v>#REF!</v>
      </c>
      <c r="O125" s="559" t="str">
        <f t="array" ref="O125:O126">IFERROR(INDEX('7) Audit Report Feed Mill'!P$11:P$1650,'8a) NC Summary-Feed Mill'!$A125),"")</f>
        <v>#REF!</v>
      </c>
      <c r="P125" s="559" t="str">
        <f t="array" ref="P125:P126">IFERROR(INDEX('7) Audit Report Feed Mill'!Q$11:Q$1650,'8a) NC Summary-Feed Mill'!$A125),"")</f>
        <v>#REF!</v>
      </c>
      <c r="Q125" s="466" t="str">
        <f t="array" ref="Q125:Q126">IFERROR(INDEX('7) Audit Report Feed Mill'!R$11:R$1650,'8a) NC Summary-Feed Mill'!$A125),"")</f>
        <v>#REF!</v>
      </c>
      <c r="R125" s="559" t="str">
        <f t="array" ref="R125:R126">IFERROR(INDEX('7) Audit Report Feed Mill'!S$11:S$1650,'8a) NC Summary-Feed Mill'!$A125),"")</f>
        <v>#REF!</v>
      </c>
      <c r="S125" s="559" t="str">
        <f t="array" ref="S125:S126">IFERROR(INDEX('7) Audit Report Feed Mill'!T$11:T$1650,'8a) NC Summary-Feed Mill'!$A125),"")</f>
        <v>#REF!</v>
      </c>
      <c r="T125" s="466" t="str">
        <f t="array" ref="T125:T126">IFERROR(INDEX('7) Audit Report Feed Mill'!U$11:U$1650,'8a) NC Summary-Feed Mill'!$A125),"")</f>
        <v>#REF!</v>
      </c>
      <c r="U125" s="558" t="str">
        <f t="array" ref="U125:U126">IFERROR(INDEX('7) Audit Report Feed Mill'!V$11:V$1650,'8a) NC Summary-Feed Mill'!$A125),"")</f>
        <v>#REF!</v>
      </c>
      <c r="V125" s="559" t="str">
        <f t="array" ref="V125:V126">IFERROR(INDEX('7) Audit Report Feed Mill'!W$11:W$1650,'8a) NC Summary-Feed Mill'!$A125),"")</f>
        <v>#REF!</v>
      </c>
      <c r="W125" s="558" t="str">
        <f t="array" ref="W125:W126">IFERROR(INDEX('7) Audit Report Feed Mill'!X$11:X$1650,'8a) NC Summary-Feed Mill'!$A125),"")</f>
        <v>#REF!</v>
      </c>
      <c r="X125" s="559" t="str">
        <f t="array" ref="X125:X126">IFERROR(INDEX('7) Audit Report Feed Mill'!Z$11:Z$1650,'8a) NC Summary-Feed Mill'!$A125),"")</f>
        <v>#REF!</v>
      </c>
      <c r="Y125" s="3"/>
      <c r="Z125" s="3"/>
    </row>
    <row r="126" ht="14.25" customHeight="1">
      <c r="A126" s="557" t="str">
        <f>IF(ROWS($A$10:A126)&lt;=$A$6, MATCH("*R*",OFFSET('7) Audit Report Feed Mill'!$H$11,A125,0,4770),0)+A125,"")</f>
        <v/>
      </c>
      <c r="B126" s="558" t="str">
        <f t="array" ref="B126:B127">IFERROR(INDEX('7) Audit Report Feed Mill'!Y$11:Y$1650,'8a) NC Summary-Feed Mill'!$A126),"")</f>
        <v>#REF!</v>
      </c>
      <c r="C126" s="558" t="str">
        <f t="array" ref="C126:C127">IFERROR(INDEX('7) Audit Report Feed Mill'!C$11:C$1650,'8a) NC Summary-Feed Mill'!$A126),"")</f>
        <v>#REF!</v>
      </c>
      <c r="D126" s="559" t="str">
        <f t="array" ref="D126:D127">IFERROR(INDEX('7) Audit Report Feed Mill'!D$11:D$1650,'8a) NC Summary-Feed Mill'!$A126),"")</f>
        <v>#REF!</v>
      </c>
      <c r="E126" s="560" t="str">
        <f t="array" ref="E126:E127">IFERROR(INDEX('7) Audit Report Feed Mill'!E$11:E$1650,'8a) NC Summary-Feed Mill'!$A126),"")</f>
        <v>#REF!</v>
      </c>
      <c r="F126" s="161" t="str">
        <f t="array" ref="F126:F127">IFERROR(INDEX('7) Audit Report Feed Mill'!F$11:F$1650,'8a) NC Summary-Feed Mill'!$A126),"")</f>
        <v>#REF!</v>
      </c>
      <c r="G126" s="464" t="str">
        <f t="array" ref="G126:G127">IFERROR(INDEX('7) Audit Report Feed Mill'!H$11:H$1650,'8a) NC Summary-Feed Mill'!$A126),"")</f>
        <v>#REF!</v>
      </c>
      <c r="H126" s="559" t="str">
        <f t="array" ref="H126:H127">IFERROR(INDEX('7) Audit Report Feed Mill'!I$11:I$1650,'8a) NC Summary-Feed Mill'!$A126),"")</f>
        <v>#REF!</v>
      </c>
      <c r="I126" s="559" t="str">
        <f t="array" ref="I126:I127">IFERROR(INDEX('7) Audit Report Feed Mill'!J$11:J$1650,'8a) NC Summary-Feed Mill'!$A126),"")</f>
        <v>#REF!</v>
      </c>
      <c r="J126" s="466" t="str">
        <f t="array" ref="J126:J127">IFERROR(INDEX('7) Audit Report Feed Mill'!K$11:K$1650,'8a) NC Summary-Feed Mill'!$A126),"")</f>
        <v>#REF!</v>
      </c>
      <c r="K126" s="466" t="str">
        <f t="array" ref="K126:K127">IFERROR(INDEX('7) Audit Report Feed Mill'!L$11:L$1650,'8a) NC Summary-Feed Mill'!$A126),"")</f>
        <v>#REF!</v>
      </c>
      <c r="L126" s="559" t="str">
        <f t="array" ref="L126:L127">IFERROR(INDEX('7) Audit Report Feed Mill'!M$11:M$1650,'8a) NC Summary-Feed Mill'!$A126),"")</f>
        <v>#REF!</v>
      </c>
      <c r="M126" s="559" t="str">
        <f t="array" ref="M126:M127">IFERROR(INDEX('7) Audit Report Feed Mill'!N$11:N$1650,'8a) NC Summary-Feed Mill'!$A126),"")</f>
        <v>#REF!</v>
      </c>
      <c r="N126" s="559" t="str">
        <f t="array" ref="N126:N127">IFERROR(INDEX('7) Audit Report Feed Mill'!O$11:O$1650,'8a) NC Summary-Feed Mill'!$A126),"")</f>
        <v>#REF!</v>
      </c>
      <c r="O126" s="559" t="str">
        <f t="array" ref="O126:O127">IFERROR(INDEX('7) Audit Report Feed Mill'!P$11:P$1650,'8a) NC Summary-Feed Mill'!$A126),"")</f>
        <v>#REF!</v>
      </c>
      <c r="P126" s="559" t="str">
        <f t="array" ref="P126:P127">IFERROR(INDEX('7) Audit Report Feed Mill'!Q$11:Q$1650,'8a) NC Summary-Feed Mill'!$A126),"")</f>
        <v>#REF!</v>
      </c>
      <c r="Q126" s="466" t="str">
        <f t="array" ref="Q126:Q127">IFERROR(INDEX('7) Audit Report Feed Mill'!R$11:R$1650,'8a) NC Summary-Feed Mill'!$A126),"")</f>
        <v>#REF!</v>
      </c>
      <c r="R126" s="559" t="str">
        <f t="array" ref="R126:R127">IFERROR(INDEX('7) Audit Report Feed Mill'!S$11:S$1650,'8a) NC Summary-Feed Mill'!$A126),"")</f>
        <v>#REF!</v>
      </c>
      <c r="S126" s="559" t="str">
        <f t="array" ref="S126:S127">IFERROR(INDEX('7) Audit Report Feed Mill'!T$11:T$1650,'8a) NC Summary-Feed Mill'!$A126),"")</f>
        <v>#REF!</v>
      </c>
      <c r="T126" s="466" t="str">
        <f t="array" ref="T126:T127">IFERROR(INDEX('7) Audit Report Feed Mill'!U$11:U$1650,'8a) NC Summary-Feed Mill'!$A126),"")</f>
        <v>#REF!</v>
      </c>
      <c r="U126" s="558" t="str">
        <f t="array" ref="U126:U127">IFERROR(INDEX('7) Audit Report Feed Mill'!V$11:V$1650,'8a) NC Summary-Feed Mill'!$A126),"")</f>
        <v>#REF!</v>
      </c>
      <c r="V126" s="559" t="str">
        <f t="array" ref="V126:V127">IFERROR(INDEX('7) Audit Report Feed Mill'!W$11:W$1650,'8a) NC Summary-Feed Mill'!$A126),"")</f>
        <v>#REF!</v>
      </c>
      <c r="W126" s="558" t="str">
        <f t="array" ref="W126:W127">IFERROR(INDEX('7) Audit Report Feed Mill'!X$11:X$1650,'8a) NC Summary-Feed Mill'!$A126),"")</f>
        <v>#REF!</v>
      </c>
      <c r="X126" s="559" t="str">
        <f t="array" ref="X126:X127">IFERROR(INDEX('7) Audit Report Feed Mill'!Z$11:Z$1650,'8a) NC Summary-Feed Mill'!$A126),"")</f>
        <v>#REF!</v>
      </c>
      <c r="Y126" s="3"/>
      <c r="Z126" s="3"/>
    </row>
    <row r="127" ht="14.25" customHeight="1">
      <c r="A127" s="557" t="str">
        <f>IF(ROWS($A$10:A127)&lt;=$A$6, MATCH("*R*",OFFSET('7) Audit Report Feed Mill'!$H$11,A126,0,4770),0)+A126,"")</f>
        <v/>
      </c>
      <c r="B127" s="558" t="str">
        <f t="array" ref="B127:B128">IFERROR(INDEX('7) Audit Report Feed Mill'!Y$11:Y$1650,'8a) NC Summary-Feed Mill'!$A127),"")</f>
        <v>#REF!</v>
      </c>
      <c r="C127" s="558" t="str">
        <f t="array" ref="C127:C128">IFERROR(INDEX('7) Audit Report Feed Mill'!C$11:C$1650,'8a) NC Summary-Feed Mill'!$A127),"")</f>
        <v>#REF!</v>
      </c>
      <c r="D127" s="559" t="str">
        <f t="array" ref="D127:D128">IFERROR(INDEX('7) Audit Report Feed Mill'!D$11:D$1650,'8a) NC Summary-Feed Mill'!$A127),"")</f>
        <v>#REF!</v>
      </c>
      <c r="E127" s="560" t="str">
        <f t="array" ref="E127:E128">IFERROR(INDEX('7) Audit Report Feed Mill'!E$11:E$1650,'8a) NC Summary-Feed Mill'!$A127),"")</f>
        <v>#REF!</v>
      </c>
      <c r="F127" s="161" t="str">
        <f t="array" ref="F127:F128">IFERROR(INDEX('7) Audit Report Feed Mill'!F$11:F$1650,'8a) NC Summary-Feed Mill'!$A127),"")</f>
        <v>#REF!</v>
      </c>
      <c r="G127" s="464" t="str">
        <f t="array" ref="G127:G128">IFERROR(INDEX('7) Audit Report Feed Mill'!H$11:H$1650,'8a) NC Summary-Feed Mill'!$A127),"")</f>
        <v>#REF!</v>
      </c>
      <c r="H127" s="559" t="str">
        <f t="array" ref="H127:H128">IFERROR(INDEX('7) Audit Report Feed Mill'!I$11:I$1650,'8a) NC Summary-Feed Mill'!$A127),"")</f>
        <v>#REF!</v>
      </c>
      <c r="I127" s="559" t="str">
        <f t="array" ref="I127:I128">IFERROR(INDEX('7) Audit Report Feed Mill'!J$11:J$1650,'8a) NC Summary-Feed Mill'!$A127),"")</f>
        <v>#REF!</v>
      </c>
      <c r="J127" s="466" t="str">
        <f t="array" ref="J127:J128">IFERROR(INDEX('7) Audit Report Feed Mill'!K$11:K$1650,'8a) NC Summary-Feed Mill'!$A127),"")</f>
        <v>#REF!</v>
      </c>
      <c r="K127" s="466" t="str">
        <f t="array" ref="K127:K128">IFERROR(INDEX('7) Audit Report Feed Mill'!L$11:L$1650,'8a) NC Summary-Feed Mill'!$A127),"")</f>
        <v>#REF!</v>
      </c>
      <c r="L127" s="559" t="str">
        <f t="array" ref="L127:L128">IFERROR(INDEX('7) Audit Report Feed Mill'!M$11:M$1650,'8a) NC Summary-Feed Mill'!$A127),"")</f>
        <v>#REF!</v>
      </c>
      <c r="M127" s="559" t="str">
        <f t="array" ref="M127:M128">IFERROR(INDEX('7) Audit Report Feed Mill'!N$11:N$1650,'8a) NC Summary-Feed Mill'!$A127),"")</f>
        <v>#REF!</v>
      </c>
      <c r="N127" s="559" t="str">
        <f t="array" ref="N127:N128">IFERROR(INDEX('7) Audit Report Feed Mill'!O$11:O$1650,'8a) NC Summary-Feed Mill'!$A127),"")</f>
        <v>#REF!</v>
      </c>
      <c r="O127" s="559" t="str">
        <f t="array" ref="O127:O128">IFERROR(INDEX('7) Audit Report Feed Mill'!P$11:P$1650,'8a) NC Summary-Feed Mill'!$A127),"")</f>
        <v>#REF!</v>
      </c>
      <c r="P127" s="559" t="str">
        <f t="array" ref="P127:P128">IFERROR(INDEX('7) Audit Report Feed Mill'!Q$11:Q$1650,'8a) NC Summary-Feed Mill'!$A127),"")</f>
        <v>#REF!</v>
      </c>
      <c r="Q127" s="466" t="str">
        <f t="array" ref="Q127:Q128">IFERROR(INDEX('7) Audit Report Feed Mill'!R$11:R$1650,'8a) NC Summary-Feed Mill'!$A127),"")</f>
        <v>#REF!</v>
      </c>
      <c r="R127" s="559" t="str">
        <f t="array" ref="R127:R128">IFERROR(INDEX('7) Audit Report Feed Mill'!S$11:S$1650,'8a) NC Summary-Feed Mill'!$A127),"")</f>
        <v>#REF!</v>
      </c>
      <c r="S127" s="559" t="str">
        <f t="array" ref="S127:S128">IFERROR(INDEX('7) Audit Report Feed Mill'!T$11:T$1650,'8a) NC Summary-Feed Mill'!$A127),"")</f>
        <v>#REF!</v>
      </c>
      <c r="T127" s="466" t="str">
        <f t="array" ref="T127:T128">IFERROR(INDEX('7) Audit Report Feed Mill'!U$11:U$1650,'8a) NC Summary-Feed Mill'!$A127),"")</f>
        <v>#REF!</v>
      </c>
      <c r="U127" s="558" t="str">
        <f t="array" ref="U127:U128">IFERROR(INDEX('7) Audit Report Feed Mill'!V$11:V$1650,'8a) NC Summary-Feed Mill'!$A127),"")</f>
        <v>#REF!</v>
      </c>
      <c r="V127" s="559" t="str">
        <f t="array" ref="V127:V128">IFERROR(INDEX('7) Audit Report Feed Mill'!W$11:W$1650,'8a) NC Summary-Feed Mill'!$A127),"")</f>
        <v>#REF!</v>
      </c>
      <c r="W127" s="558" t="str">
        <f t="array" ref="W127:W128">IFERROR(INDEX('7) Audit Report Feed Mill'!X$11:X$1650,'8a) NC Summary-Feed Mill'!$A127),"")</f>
        <v>#REF!</v>
      </c>
      <c r="X127" s="559" t="str">
        <f t="array" ref="X127:X128">IFERROR(INDEX('7) Audit Report Feed Mill'!Z$11:Z$1650,'8a) NC Summary-Feed Mill'!$A127),"")</f>
        <v>#REF!</v>
      </c>
      <c r="Y127" s="3"/>
      <c r="Z127" s="3"/>
    </row>
    <row r="128" ht="14.25" customHeight="1">
      <c r="A128" s="557" t="str">
        <f>IF(ROWS($A$10:A128)&lt;=$A$6, MATCH("*R*",OFFSET('7) Audit Report Feed Mill'!$H$11,A127,0,4770),0)+A127,"")</f>
        <v/>
      </c>
      <c r="B128" s="558" t="str">
        <f t="array" ref="B128:B129">IFERROR(INDEX('7) Audit Report Feed Mill'!Y$11:Y$1650,'8a) NC Summary-Feed Mill'!$A128),"")</f>
        <v>#REF!</v>
      </c>
      <c r="C128" s="558" t="str">
        <f t="array" ref="C128:C129">IFERROR(INDEX('7) Audit Report Feed Mill'!C$11:C$1650,'8a) NC Summary-Feed Mill'!$A128),"")</f>
        <v>#REF!</v>
      </c>
      <c r="D128" s="559" t="str">
        <f t="array" ref="D128:D129">IFERROR(INDEX('7) Audit Report Feed Mill'!D$11:D$1650,'8a) NC Summary-Feed Mill'!$A128),"")</f>
        <v>#REF!</v>
      </c>
      <c r="E128" s="560" t="str">
        <f t="array" ref="E128:E129">IFERROR(INDEX('7) Audit Report Feed Mill'!E$11:E$1650,'8a) NC Summary-Feed Mill'!$A128),"")</f>
        <v>#REF!</v>
      </c>
      <c r="F128" s="161" t="str">
        <f t="array" ref="F128:F129">IFERROR(INDEX('7) Audit Report Feed Mill'!F$11:F$1650,'8a) NC Summary-Feed Mill'!$A128),"")</f>
        <v>#REF!</v>
      </c>
      <c r="G128" s="464" t="str">
        <f t="array" ref="G128:G129">IFERROR(INDEX('7) Audit Report Feed Mill'!H$11:H$1650,'8a) NC Summary-Feed Mill'!$A128),"")</f>
        <v>#REF!</v>
      </c>
      <c r="H128" s="559" t="str">
        <f t="array" ref="H128:H129">IFERROR(INDEX('7) Audit Report Feed Mill'!I$11:I$1650,'8a) NC Summary-Feed Mill'!$A128),"")</f>
        <v>#REF!</v>
      </c>
      <c r="I128" s="559" t="str">
        <f t="array" ref="I128:I129">IFERROR(INDEX('7) Audit Report Feed Mill'!J$11:J$1650,'8a) NC Summary-Feed Mill'!$A128),"")</f>
        <v>#REF!</v>
      </c>
      <c r="J128" s="466" t="str">
        <f t="array" ref="J128:J129">IFERROR(INDEX('7) Audit Report Feed Mill'!K$11:K$1650,'8a) NC Summary-Feed Mill'!$A128),"")</f>
        <v>#REF!</v>
      </c>
      <c r="K128" s="466" t="str">
        <f t="array" ref="K128:K129">IFERROR(INDEX('7) Audit Report Feed Mill'!L$11:L$1650,'8a) NC Summary-Feed Mill'!$A128),"")</f>
        <v>#REF!</v>
      </c>
      <c r="L128" s="559" t="str">
        <f t="array" ref="L128:L129">IFERROR(INDEX('7) Audit Report Feed Mill'!M$11:M$1650,'8a) NC Summary-Feed Mill'!$A128),"")</f>
        <v>#REF!</v>
      </c>
      <c r="M128" s="559" t="str">
        <f t="array" ref="M128:M129">IFERROR(INDEX('7) Audit Report Feed Mill'!N$11:N$1650,'8a) NC Summary-Feed Mill'!$A128),"")</f>
        <v>#REF!</v>
      </c>
      <c r="N128" s="559" t="str">
        <f t="array" ref="N128:N129">IFERROR(INDEX('7) Audit Report Feed Mill'!O$11:O$1650,'8a) NC Summary-Feed Mill'!$A128),"")</f>
        <v>#REF!</v>
      </c>
      <c r="O128" s="559" t="str">
        <f t="array" ref="O128:O129">IFERROR(INDEX('7) Audit Report Feed Mill'!P$11:P$1650,'8a) NC Summary-Feed Mill'!$A128),"")</f>
        <v>#REF!</v>
      </c>
      <c r="P128" s="559" t="str">
        <f t="array" ref="P128:P129">IFERROR(INDEX('7) Audit Report Feed Mill'!Q$11:Q$1650,'8a) NC Summary-Feed Mill'!$A128),"")</f>
        <v>#REF!</v>
      </c>
      <c r="Q128" s="466" t="str">
        <f t="array" ref="Q128:Q129">IFERROR(INDEX('7) Audit Report Feed Mill'!R$11:R$1650,'8a) NC Summary-Feed Mill'!$A128),"")</f>
        <v>#REF!</v>
      </c>
      <c r="R128" s="559" t="str">
        <f t="array" ref="R128:R129">IFERROR(INDEX('7) Audit Report Feed Mill'!S$11:S$1650,'8a) NC Summary-Feed Mill'!$A128),"")</f>
        <v>#REF!</v>
      </c>
      <c r="S128" s="559" t="str">
        <f t="array" ref="S128:S129">IFERROR(INDEX('7) Audit Report Feed Mill'!T$11:T$1650,'8a) NC Summary-Feed Mill'!$A128),"")</f>
        <v>#REF!</v>
      </c>
      <c r="T128" s="466" t="str">
        <f t="array" ref="T128:T129">IFERROR(INDEX('7) Audit Report Feed Mill'!U$11:U$1650,'8a) NC Summary-Feed Mill'!$A128),"")</f>
        <v>#REF!</v>
      </c>
      <c r="U128" s="558" t="str">
        <f t="array" ref="U128:U129">IFERROR(INDEX('7) Audit Report Feed Mill'!V$11:V$1650,'8a) NC Summary-Feed Mill'!$A128),"")</f>
        <v>#REF!</v>
      </c>
      <c r="V128" s="559" t="str">
        <f t="array" ref="V128:V129">IFERROR(INDEX('7) Audit Report Feed Mill'!W$11:W$1650,'8a) NC Summary-Feed Mill'!$A128),"")</f>
        <v>#REF!</v>
      </c>
      <c r="W128" s="558" t="str">
        <f t="array" ref="W128:W129">IFERROR(INDEX('7) Audit Report Feed Mill'!X$11:X$1650,'8a) NC Summary-Feed Mill'!$A128),"")</f>
        <v>#REF!</v>
      </c>
      <c r="X128" s="559" t="str">
        <f t="array" ref="X128:X129">IFERROR(INDEX('7) Audit Report Feed Mill'!Z$11:Z$1650,'8a) NC Summary-Feed Mill'!$A128),"")</f>
        <v>#REF!</v>
      </c>
      <c r="Y128" s="3"/>
      <c r="Z128" s="3"/>
    </row>
    <row r="129" ht="14.25" customHeight="1">
      <c r="A129" s="557" t="str">
        <f>IF(ROWS($A$10:A129)&lt;=$A$6, MATCH("*R*",OFFSET('7) Audit Report Feed Mill'!$H$11,A128,0,4770),0)+A128,"")</f>
        <v/>
      </c>
      <c r="B129" s="558" t="str">
        <f t="array" ref="B129:B130">IFERROR(INDEX('7) Audit Report Feed Mill'!Y$11:Y$1650,'8a) NC Summary-Feed Mill'!$A129),"")</f>
        <v>#REF!</v>
      </c>
      <c r="C129" s="558" t="str">
        <f t="array" ref="C129:C130">IFERROR(INDEX('7) Audit Report Feed Mill'!C$11:C$1650,'8a) NC Summary-Feed Mill'!$A129),"")</f>
        <v>#REF!</v>
      </c>
      <c r="D129" s="559" t="str">
        <f t="array" ref="D129:D130">IFERROR(INDEX('7) Audit Report Feed Mill'!D$11:D$1650,'8a) NC Summary-Feed Mill'!$A129),"")</f>
        <v>#REF!</v>
      </c>
      <c r="E129" s="560" t="str">
        <f t="array" ref="E129:E130">IFERROR(INDEX('7) Audit Report Feed Mill'!E$11:E$1650,'8a) NC Summary-Feed Mill'!$A129),"")</f>
        <v>#REF!</v>
      </c>
      <c r="F129" s="161" t="str">
        <f t="array" ref="F129:F130">IFERROR(INDEX('7) Audit Report Feed Mill'!F$11:F$1650,'8a) NC Summary-Feed Mill'!$A129),"")</f>
        <v>#REF!</v>
      </c>
      <c r="G129" s="464" t="str">
        <f t="array" ref="G129:G130">IFERROR(INDEX('7) Audit Report Feed Mill'!H$11:H$1650,'8a) NC Summary-Feed Mill'!$A129),"")</f>
        <v>#REF!</v>
      </c>
      <c r="H129" s="559" t="str">
        <f t="array" ref="H129:H130">IFERROR(INDEX('7) Audit Report Feed Mill'!I$11:I$1650,'8a) NC Summary-Feed Mill'!$A129),"")</f>
        <v>#REF!</v>
      </c>
      <c r="I129" s="559" t="str">
        <f t="array" ref="I129:I130">IFERROR(INDEX('7) Audit Report Feed Mill'!J$11:J$1650,'8a) NC Summary-Feed Mill'!$A129),"")</f>
        <v>#REF!</v>
      </c>
      <c r="J129" s="466" t="str">
        <f t="array" ref="J129:J130">IFERROR(INDEX('7) Audit Report Feed Mill'!K$11:K$1650,'8a) NC Summary-Feed Mill'!$A129),"")</f>
        <v>#REF!</v>
      </c>
      <c r="K129" s="466" t="str">
        <f t="array" ref="K129:K130">IFERROR(INDEX('7) Audit Report Feed Mill'!L$11:L$1650,'8a) NC Summary-Feed Mill'!$A129),"")</f>
        <v>#REF!</v>
      </c>
      <c r="L129" s="559" t="str">
        <f t="array" ref="L129:L130">IFERROR(INDEX('7) Audit Report Feed Mill'!M$11:M$1650,'8a) NC Summary-Feed Mill'!$A129),"")</f>
        <v>#REF!</v>
      </c>
      <c r="M129" s="559" t="str">
        <f t="array" ref="M129:M130">IFERROR(INDEX('7) Audit Report Feed Mill'!N$11:N$1650,'8a) NC Summary-Feed Mill'!$A129),"")</f>
        <v>#REF!</v>
      </c>
      <c r="N129" s="559" t="str">
        <f t="array" ref="N129:N130">IFERROR(INDEX('7) Audit Report Feed Mill'!O$11:O$1650,'8a) NC Summary-Feed Mill'!$A129),"")</f>
        <v>#REF!</v>
      </c>
      <c r="O129" s="559" t="str">
        <f t="array" ref="O129:O130">IFERROR(INDEX('7) Audit Report Feed Mill'!P$11:P$1650,'8a) NC Summary-Feed Mill'!$A129),"")</f>
        <v>#REF!</v>
      </c>
      <c r="P129" s="559" t="str">
        <f t="array" ref="P129:P130">IFERROR(INDEX('7) Audit Report Feed Mill'!Q$11:Q$1650,'8a) NC Summary-Feed Mill'!$A129),"")</f>
        <v>#REF!</v>
      </c>
      <c r="Q129" s="466" t="str">
        <f t="array" ref="Q129:Q130">IFERROR(INDEX('7) Audit Report Feed Mill'!R$11:R$1650,'8a) NC Summary-Feed Mill'!$A129),"")</f>
        <v>#REF!</v>
      </c>
      <c r="R129" s="559" t="str">
        <f t="array" ref="R129:R130">IFERROR(INDEX('7) Audit Report Feed Mill'!S$11:S$1650,'8a) NC Summary-Feed Mill'!$A129),"")</f>
        <v>#REF!</v>
      </c>
      <c r="S129" s="559" t="str">
        <f t="array" ref="S129:S130">IFERROR(INDEX('7) Audit Report Feed Mill'!T$11:T$1650,'8a) NC Summary-Feed Mill'!$A129),"")</f>
        <v>#REF!</v>
      </c>
      <c r="T129" s="466" t="str">
        <f t="array" ref="T129:T130">IFERROR(INDEX('7) Audit Report Feed Mill'!U$11:U$1650,'8a) NC Summary-Feed Mill'!$A129),"")</f>
        <v>#REF!</v>
      </c>
      <c r="U129" s="558" t="str">
        <f t="array" ref="U129:U130">IFERROR(INDEX('7) Audit Report Feed Mill'!V$11:V$1650,'8a) NC Summary-Feed Mill'!$A129),"")</f>
        <v>#REF!</v>
      </c>
      <c r="V129" s="559" t="str">
        <f t="array" ref="V129:V130">IFERROR(INDEX('7) Audit Report Feed Mill'!W$11:W$1650,'8a) NC Summary-Feed Mill'!$A129),"")</f>
        <v>#REF!</v>
      </c>
      <c r="W129" s="558" t="str">
        <f t="array" ref="W129:W130">IFERROR(INDEX('7) Audit Report Feed Mill'!X$11:X$1650,'8a) NC Summary-Feed Mill'!$A129),"")</f>
        <v>#REF!</v>
      </c>
      <c r="X129" s="559" t="str">
        <f t="array" ref="X129:X130">IFERROR(INDEX('7) Audit Report Feed Mill'!Z$11:Z$1650,'8a) NC Summary-Feed Mill'!$A129),"")</f>
        <v>#REF!</v>
      </c>
      <c r="Y129" s="3"/>
      <c r="Z129" s="3"/>
    </row>
    <row r="130" ht="14.25" customHeight="1">
      <c r="A130" s="557" t="str">
        <f>IF(ROWS($A$10:A130)&lt;=$A$6, MATCH("*R*",OFFSET('7) Audit Report Feed Mill'!$H$11,A129,0,4770),0)+A129,"")</f>
        <v/>
      </c>
      <c r="B130" s="558" t="str">
        <f t="array" ref="B130:B131">IFERROR(INDEX('7) Audit Report Feed Mill'!Y$11:Y$1650,'8a) NC Summary-Feed Mill'!$A130),"")</f>
        <v>#REF!</v>
      </c>
      <c r="C130" s="558" t="str">
        <f t="array" ref="C130:C131">IFERROR(INDEX('7) Audit Report Feed Mill'!C$11:C$1650,'8a) NC Summary-Feed Mill'!$A130),"")</f>
        <v>#REF!</v>
      </c>
      <c r="D130" s="559" t="str">
        <f t="array" ref="D130:D131">IFERROR(INDEX('7) Audit Report Feed Mill'!D$11:D$1650,'8a) NC Summary-Feed Mill'!$A130),"")</f>
        <v>#REF!</v>
      </c>
      <c r="E130" s="560" t="str">
        <f t="array" ref="E130:E131">IFERROR(INDEX('7) Audit Report Feed Mill'!E$11:E$1650,'8a) NC Summary-Feed Mill'!$A130),"")</f>
        <v>#REF!</v>
      </c>
      <c r="F130" s="161" t="str">
        <f t="array" ref="F130:F131">IFERROR(INDEX('7) Audit Report Feed Mill'!F$11:F$1650,'8a) NC Summary-Feed Mill'!$A130),"")</f>
        <v>#REF!</v>
      </c>
      <c r="G130" s="464" t="str">
        <f t="array" ref="G130:G131">IFERROR(INDEX('7) Audit Report Feed Mill'!H$11:H$1650,'8a) NC Summary-Feed Mill'!$A130),"")</f>
        <v>#REF!</v>
      </c>
      <c r="H130" s="559" t="str">
        <f t="array" ref="H130:H131">IFERROR(INDEX('7) Audit Report Feed Mill'!I$11:I$1650,'8a) NC Summary-Feed Mill'!$A130),"")</f>
        <v>#REF!</v>
      </c>
      <c r="I130" s="559" t="str">
        <f t="array" ref="I130:I131">IFERROR(INDEX('7) Audit Report Feed Mill'!J$11:J$1650,'8a) NC Summary-Feed Mill'!$A130),"")</f>
        <v>#REF!</v>
      </c>
      <c r="J130" s="466" t="str">
        <f t="array" ref="J130:J131">IFERROR(INDEX('7) Audit Report Feed Mill'!K$11:K$1650,'8a) NC Summary-Feed Mill'!$A130),"")</f>
        <v>#REF!</v>
      </c>
      <c r="K130" s="466" t="str">
        <f t="array" ref="K130:K131">IFERROR(INDEX('7) Audit Report Feed Mill'!L$11:L$1650,'8a) NC Summary-Feed Mill'!$A130),"")</f>
        <v>#REF!</v>
      </c>
      <c r="L130" s="559" t="str">
        <f t="array" ref="L130:L131">IFERROR(INDEX('7) Audit Report Feed Mill'!M$11:M$1650,'8a) NC Summary-Feed Mill'!$A130),"")</f>
        <v>#REF!</v>
      </c>
      <c r="M130" s="559" t="str">
        <f t="array" ref="M130:M131">IFERROR(INDEX('7) Audit Report Feed Mill'!N$11:N$1650,'8a) NC Summary-Feed Mill'!$A130),"")</f>
        <v>#REF!</v>
      </c>
      <c r="N130" s="559" t="str">
        <f t="array" ref="N130:N131">IFERROR(INDEX('7) Audit Report Feed Mill'!O$11:O$1650,'8a) NC Summary-Feed Mill'!$A130),"")</f>
        <v>#REF!</v>
      </c>
      <c r="O130" s="559" t="str">
        <f t="array" ref="O130:O131">IFERROR(INDEX('7) Audit Report Feed Mill'!P$11:P$1650,'8a) NC Summary-Feed Mill'!$A130),"")</f>
        <v>#REF!</v>
      </c>
      <c r="P130" s="559" t="str">
        <f t="array" ref="P130:P131">IFERROR(INDEX('7) Audit Report Feed Mill'!Q$11:Q$1650,'8a) NC Summary-Feed Mill'!$A130),"")</f>
        <v>#REF!</v>
      </c>
      <c r="Q130" s="466" t="str">
        <f t="array" ref="Q130:Q131">IFERROR(INDEX('7) Audit Report Feed Mill'!R$11:R$1650,'8a) NC Summary-Feed Mill'!$A130),"")</f>
        <v>#REF!</v>
      </c>
      <c r="R130" s="559" t="str">
        <f t="array" ref="R130:R131">IFERROR(INDEX('7) Audit Report Feed Mill'!S$11:S$1650,'8a) NC Summary-Feed Mill'!$A130),"")</f>
        <v>#REF!</v>
      </c>
      <c r="S130" s="559" t="str">
        <f t="array" ref="S130:S131">IFERROR(INDEX('7) Audit Report Feed Mill'!T$11:T$1650,'8a) NC Summary-Feed Mill'!$A130),"")</f>
        <v>#REF!</v>
      </c>
      <c r="T130" s="466" t="str">
        <f t="array" ref="T130:T131">IFERROR(INDEX('7) Audit Report Feed Mill'!U$11:U$1650,'8a) NC Summary-Feed Mill'!$A130),"")</f>
        <v>#REF!</v>
      </c>
      <c r="U130" s="558" t="str">
        <f t="array" ref="U130:U131">IFERROR(INDEX('7) Audit Report Feed Mill'!V$11:V$1650,'8a) NC Summary-Feed Mill'!$A130),"")</f>
        <v>#REF!</v>
      </c>
      <c r="V130" s="559" t="str">
        <f t="array" ref="V130:V131">IFERROR(INDEX('7) Audit Report Feed Mill'!W$11:W$1650,'8a) NC Summary-Feed Mill'!$A130),"")</f>
        <v>#REF!</v>
      </c>
      <c r="W130" s="558" t="str">
        <f t="array" ref="W130:W131">IFERROR(INDEX('7) Audit Report Feed Mill'!X$11:X$1650,'8a) NC Summary-Feed Mill'!$A130),"")</f>
        <v>#REF!</v>
      </c>
      <c r="X130" s="559" t="str">
        <f t="array" ref="X130:X131">IFERROR(INDEX('7) Audit Report Feed Mill'!Z$11:Z$1650,'8a) NC Summary-Feed Mill'!$A130),"")</f>
        <v>#REF!</v>
      </c>
      <c r="Y130" s="3"/>
      <c r="Z130" s="3"/>
    </row>
    <row r="131" ht="14.25" customHeight="1">
      <c r="A131" s="557" t="str">
        <f>IF(ROWS($A$10:A131)&lt;=$A$6, MATCH("*R*",OFFSET('7) Audit Report Feed Mill'!$H$11,A130,0,4770),0)+A130,"")</f>
        <v/>
      </c>
      <c r="B131" s="558" t="str">
        <f t="array" ref="B131:B132">IFERROR(INDEX('7) Audit Report Feed Mill'!Y$11:Y$1650,'8a) NC Summary-Feed Mill'!$A131),"")</f>
        <v>#REF!</v>
      </c>
      <c r="C131" s="558" t="str">
        <f t="array" ref="C131:C132">IFERROR(INDEX('7) Audit Report Feed Mill'!C$11:C$1650,'8a) NC Summary-Feed Mill'!$A131),"")</f>
        <v>#REF!</v>
      </c>
      <c r="D131" s="559" t="str">
        <f t="array" ref="D131:D132">IFERROR(INDEX('7) Audit Report Feed Mill'!D$11:D$1650,'8a) NC Summary-Feed Mill'!$A131),"")</f>
        <v>#REF!</v>
      </c>
      <c r="E131" s="560" t="str">
        <f t="array" ref="E131:E132">IFERROR(INDEX('7) Audit Report Feed Mill'!E$11:E$1650,'8a) NC Summary-Feed Mill'!$A131),"")</f>
        <v>#REF!</v>
      </c>
      <c r="F131" s="161" t="str">
        <f t="array" ref="F131:F132">IFERROR(INDEX('7) Audit Report Feed Mill'!F$11:F$1650,'8a) NC Summary-Feed Mill'!$A131),"")</f>
        <v>#REF!</v>
      </c>
      <c r="G131" s="464" t="str">
        <f t="array" ref="G131:G132">IFERROR(INDEX('7) Audit Report Feed Mill'!H$11:H$1650,'8a) NC Summary-Feed Mill'!$A131),"")</f>
        <v>#REF!</v>
      </c>
      <c r="H131" s="559" t="str">
        <f t="array" ref="H131:H132">IFERROR(INDEX('7) Audit Report Feed Mill'!I$11:I$1650,'8a) NC Summary-Feed Mill'!$A131),"")</f>
        <v>#REF!</v>
      </c>
      <c r="I131" s="559" t="str">
        <f t="array" ref="I131:I132">IFERROR(INDEX('7) Audit Report Feed Mill'!J$11:J$1650,'8a) NC Summary-Feed Mill'!$A131),"")</f>
        <v>#REF!</v>
      </c>
      <c r="J131" s="466" t="str">
        <f t="array" ref="J131:J132">IFERROR(INDEX('7) Audit Report Feed Mill'!K$11:K$1650,'8a) NC Summary-Feed Mill'!$A131),"")</f>
        <v>#REF!</v>
      </c>
      <c r="K131" s="466" t="str">
        <f t="array" ref="K131:K132">IFERROR(INDEX('7) Audit Report Feed Mill'!L$11:L$1650,'8a) NC Summary-Feed Mill'!$A131),"")</f>
        <v>#REF!</v>
      </c>
      <c r="L131" s="559" t="str">
        <f t="array" ref="L131:L132">IFERROR(INDEX('7) Audit Report Feed Mill'!M$11:M$1650,'8a) NC Summary-Feed Mill'!$A131),"")</f>
        <v>#REF!</v>
      </c>
      <c r="M131" s="559" t="str">
        <f t="array" ref="M131:M132">IFERROR(INDEX('7) Audit Report Feed Mill'!N$11:N$1650,'8a) NC Summary-Feed Mill'!$A131),"")</f>
        <v>#REF!</v>
      </c>
      <c r="N131" s="559" t="str">
        <f t="array" ref="N131:N132">IFERROR(INDEX('7) Audit Report Feed Mill'!O$11:O$1650,'8a) NC Summary-Feed Mill'!$A131),"")</f>
        <v>#REF!</v>
      </c>
      <c r="O131" s="559" t="str">
        <f t="array" ref="O131:O132">IFERROR(INDEX('7) Audit Report Feed Mill'!P$11:P$1650,'8a) NC Summary-Feed Mill'!$A131),"")</f>
        <v>#REF!</v>
      </c>
      <c r="P131" s="559" t="str">
        <f t="array" ref="P131:P132">IFERROR(INDEX('7) Audit Report Feed Mill'!Q$11:Q$1650,'8a) NC Summary-Feed Mill'!$A131),"")</f>
        <v>#REF!</v>
      </c>
      <c r="Q131" s="466" t="str">
        <f t="array" ref="Q131:Q132">IFERROR(INDEX('7) Audit Report Feed Mill'!R$11:R$1650,'8a) NC Summary-Feed Mill'!$A131),"")</f>
        <v>#REF!</v>
      </c>
      <c r="R131" s="559" t="str">
        <f t="array" ref="R131:R132">IFERROR(INDEX('7) Audit Report Feed Mill'!S$11:S$1650,'8a) NC Summary-Feed Mill'!$A131),"")</f>
        <v>#REF!</v>
      </c>
      <c r="S131" s="559" t="str">
        <f t="array" ref="S131:S132">IFERROR(INDEX('7) Audit Report Feed Mill'!T$11:T$1650,'8a) NC Summary-Feed Mill'!$A131),"")</f>
        <v>#REF!</v>
      </c>
      <c r="T131" s="466" t="str">
        <f t="array" ref="T131:T132">IFERROR(INDEX('7) Audit Report Feed Mill'!U$11:U$1650,'8a) NC Summary-Feed Mill'!$A131),"")</f>
        <v>#REF!</v>
      </c>
      <c r="U131" s="558" t="str">
        <f t="array" ref="U131:U132">IFERROR(INDEX('7) Audit Report Feed Mill'!V$11:V$1650,'8a) NC Summary-Feed Mill'!$A131),"")</f>
        <v>#REF!</v>
      </c>
      <c r="V131" s="559" t="str">
        <f t="array" ref="V131:V132">IFERROR(INDEX('7) Audit Report Feed Mill'!W$11:W$1650,'8a) NC Summary-Feed Mill'!$A131),"")</f>
        <v>#REF!</v>
      </c>
      <c r="W131" s="558" t="str">
        <f t="array" ref="W131:W132">IFERROR(INDEX('7) Audit Report Feed Mill'!X$11:X$1650,'8a) NC Summary-Feed Mill'!$A131),"")</f>
        <v>#REF!</v>
      </c>
      <c r="X131" s="559" t="str">
        <f t="array" ref="X131:X132">IFERROR(INDEX('7) Audit Report Feed Mill'!Z$11:Z$1650,'8a) NC Summary-Feed Mill'!$A131),"")</f>
        <v>#REF!</v>
      </c>
      <c r="Y131" s="3"/>
      <c r="Z131" s="3"/>
    </row>
    <row r="132" ht="14.25" customHeight="1">
      <c r="A132" s="557" t="str">
        <f>IF(ROWS($A$10:A132)&lt;=$A$6, MATCH("*R*",OFFSET('7) Audit Report Feed Mill'!$H$11,A131,0,4770),0)+A131,"")</f>
        <v/>
      </c>
      <c r="B132" s="558" t="str">
        <f t="array" ref="B132:B133">IFERROR(INDEX('7) Audit Report Feed Mill'!Y$11:Y$1650,'8a) NC Summary-Feed Mill'!$A132),"")</f>
        <v>#REF!</v>
      </c>
      <c r="C132" s="558" t="str">
        <f t="array" ref="C132:C133">IFERROR(INDEX('7) Audit Report Feed Mill'!C$11:C$1650,'8a) NC Summary-Feed Mill'!$A132),"")</f>
        <v>#REF!</v>
      </c>
      <c r="D132" s="559" t="str">
        <f t="array" ref="D132:D133">IFERROR(INDEX('7) Audit Report Feed Mill'!D$11:D$1650,'8a) NC Summary-Feed Mill'!$A132),"")</f>
        <v>#REF!</v>
      </c>
      <c r="E132" s="560" t="str">
        <f t="array" ref="E132:E133">IFERROR(INDEX('7) Audit Report Feed Mill'!E$11:E$1650,'8a) NC Summary-Feed Mill'!$A132),"")</f>
        <v>#REF!</v>
      </c>
      <c r="F132" s="161" t="str">
        <f t="array" ref="F132:F133">IFERROR(INDEX('7) Audit Report Feed Mill'!F$11:F$1650,'8a) NC Summary-Feed Mill'!$A132),"")</f>
        <v>#REF!</v>
      </c>
      <c r="G132" s="464" t="str">
        <f t="array" ref="G132:G133">IFERROR(INDEX('7) Audit Report Feed Mill'!H$11:H$1650,'8a) NC Summary-Feed Mill'!$A132),"")</f>
        <v>#REF!</v>
      </c>
      <c r="H132" s="559" t="str">
        <f t="array" ref="H132:H133">IFERROR(INDEX('7) Audit Report Feed Mill'!I$11:I$1650,'8a) NC Summary-Feed Mill'!$A132),"")</f>
        <v>#REF!</v>
      </c>
      <c r="I132" s="559" t="str">
        <f t="array" ref="I132:I133">IFERROR(INDEX('7) Audit Report Feed Mill'!J$11:J$1650,'8a) NC Summary-Feed Mill'!$A132),"")</f>
        <v>#REF!</v>
      </c>
      <c r="J132" s="466" t="str">
        <f t="array" ref="J132:J133">IFERROR(INDEX('7) Audit Report Feed Mill'!K$11:K$1650,'8a) NC Summary-Feed Mill'!$A132),"")</f>
        <v>#REF!</v>
      </c>
      <c r="K132" s="466" t="str">
        <f t="array" ref="K132:K133">IFERROR(INDEX('7) Audit Report Feed Mill'!L$11:L$1650,'8a) NC Summary-Feed Mill'!$A132),"")</f>
        <v>#REF!</v>
      </c>
      <c r="L132" s="559" t="str">
        <f t="array" ref="L132:L133">IFERROR(INDEX('7) Audit Report Feed Mill'!M$11:M$1650,'8a) NC Summary-Feed Mill'!$A132),"")</f>
        <v>#REF!</v>
      </c>
      <c r="M132" s="559" t="str">
        <f t="array" ref="M132:M133">IFERROR(INDEX('7) Audit Report Feed Mill'!N$11:N$1650,'8a) NC Summary-Feed Mill'!$A132),"")</f>
        <v>#REF!</v>
      </c>
      <c r="N132" s="559" t="str">
        <f t="array" ref="N132:N133">IFERROR(INDEX('7) Audit Report Feed Mill'!O$11:O$1650,'8a) NC Summary-Feed Mill'!$A132),"")</f>
        <v>#REF!</v>
      </c>
      <c r="O132" s="559" t="str">
        <f t="array" ref="O132:O133">IFERROR(INDEX('7) Audit Report Feed Mill'!P$11:P$1650,'8a) NC Summary-Feed Mill'!$A132),"")</f>
        <v>#REF!</v>
      </c>
      <c r="P132" s="559" t="str">
        <f t="array" ref="P132:P133">IFERROR(INDEX('7) Audit Report Feed Mill'!Q$11:Q$1650,'8a) NC Summary-Feed Mill'!$A132),"")</f>
        <v>#REF!</v>
      </c>
      <c r="Q132" s="466" t="str">
        <f t="array" ref="Q132:Q133">IFERROR(INDEX('7) Audit Report Feed Mill'!R$11:R$1650,'8a) NC Summary-Feed Mill'!$A132),"")</f>
        <v>#REF!</v>
      </c>
      <c r="R132" s="559" t="str">
        <f t="array" ref="R132:R133">IFERROR(INDEX('7) Audit Report Feed Mill'!S$11:S$1650,'8a) NC Summary-Feed Mill'!$A132),"")</f>
        <v>#REF!</v>
      </c>
      <c r="S132" s="559" t="str">
        <f t="array" ref="S132:S133">IFERROR(INDEX('7) Audit Report Feed Mill'!T$11:T$1650,'8a) NC Summary-Feed Mill'!$A132),"")</f>
        <v>#REF!</v>
      </c>
      <c r="T132" s="466" t="str">
        <f t="array" ref="T132:T133">IFERROR(INDEX('7) Audit Report Feed Mill'!U$11:U$1650,'8a) NC Summary-Feed Mill'!$A132),"")</f>
        <v>#REF!</v>
      </c>
      <c r="U132" s="558" t="str">
        <f t="array" ref="U132:U133">IFERROR(INDEX('7) Audit Report Feed Mill'!V$11:V$1650,'8a) NC Summary-Feed Mill'!$A132),"")</f>
        <v>#REF!</v>
      </c>
      <c r="V132" s="559" t="str">
        <f t="array" ref="V132:V133">IFERROR(INDEX('7) Audit Report Feed Mill'!W$11:W$1650,'8a) NC Summary-Feed Mill'!$A132),"")</f>
        <v>#REF!</v>
      </c>
      <c r="W132" s="558" t="str">
        <f t="array" ref="W132:W133">IFERROR(INDEX('7) Audit Report Feed Mill'!X$11:X$1650,'8a) NC Summary-Feed Mill'!$A132),"")</f>
        <v>#REF!</v>
      </c>
      <c r="X132" s="559" t="str">
        <f t="array" ref="X132:X133">IFERROR(INDEX('7) Audit Report Feed Mill'!Z$11:Z$1650,'8a) NC Summary-Feed Mill'!$A132),"")</f>
        <v>#REF!</v>
      </c>
      <c r="Y132" s="3"/>
      <c r="Z132" s="3"/>
    </row>
    <row r="133" ht="14.25" customHeight="1">
      <c r="A133" s="557" t="str">
        <f>IF(ROWS($A$10:A133)&lt;=$A$6, MATCH("*R*",OFFSET('7) Audit Report Feed Mill'!$H$11,A132,0,4770),0)+A132,"")</f>
        <v/>
      </c>
      <c r="B133" s="558" t="str">
        <f t="array" ref="B133:B134">IFERROR(INDEX('7) Audit Report Feed Mill'!Y$11:Y$1650,'8a) NC Summary-Feed Mill'!$A133),"")</f>
        <v>#REF!</v>
      </c>
      <c r="C133" s="558" t="str">
        <f t="array" ref="C133:C134">IFERROR(INDEX('7) Audit Report Feed Mill'!C$11:C$1650,'8a) NC Summary-Feed Mill'!$A133),"")</f>
        <v>#REF!</v>
      </c>
      <c r="D133" s="559" t="str">
        <f t="array" ref="D133:D134">IFERROR(INDEX('7) Audit Report Feed Mill'!D$11:D$1650,'8a) NC Summary-Feed Mill'!$A133),"")</f>
        <v>#REF!</v>
      </c>
      <c r="E133" s="560" t="str">
        <f t="array" ref="E133:E134">IFERROR(INDEX('7) Audit Report Feed Mill'!E$11:E$1650,'8a) NC Summary-Feed Mill'!$A133),"")</f>
        <v>#REF!</v>
      </c>
      <c r="F133" s="161" t="str">
        <f t="array" ref="F133:F134">IFERROR(INDEX('7) Audit Report Feed Mill'!F$11:F$1650,'8a) NC Summary-Feed Mill'!$A133),"")</f>
        <v>#REF!</v>
      </c>
      <c r="G133" s="464" t="str">
        <f t="array" ref="G133:G134">IFERROR(INDEX('7) Audit Report Feed Mill'!H$11:H$1650,'8a) NC Summary-Feed Mill'!$A133),"")</f>
        <v>#REF!</v>
      </c>
      <c r="H133" s="559" t="str">
        <f t="array" ref="H133:H134">IFERROR(INDEX('7) Audit Report Feed Mill'!I$11:I$1650,'8a) NC Summary-Feed Mill'!$A133),"")</f>
        <v>#REF!</v>
      </c>
      <c r="I133" s="559" t="str">
        <f t="array" ref="I133:I134">IFERROR(INDEX('7) Audit Report Feed Mill'!J$11:J$1650,'8a) NC Summary-Feed Mill'!$A133),"")</f>
        <v>#REF!</v>
      </c>
      <c r="J133" s="466" t="str">
        <f t="array" ref="J133:J134">IFERROR(INDEX('7) Audit Report Feed Mill'!K$11:K$1650,'8a) NC Summary-Feed Mill'!$A133),"")</f>
        <v>#REF!</v>
      </c>
      <c r="K133" s="466" t="str">
        <f t="array" ref="K133:K134">IFERROR(INDEX('7) Audit Report Feed Mill'!L$11:L$1650,'8a) NC Summary-Feed Mill'!$A133),"")</f>
        <v>#REF!</v>
      </c>
      <c r="L133" s="559" t="str">
        <f t="array" ref="L133:L134">IFERROR(INDEX('7) Audit Report Feed Mill'!M$11:M$1650,'8a) NC Summary-Feed Mill'!$A133),"")</f>
        <v>#REF!</v>
      </c>
      <c r="M133" s="559" t="str">
        <f t="array" ref="M133:M134">IFERROR(INDEX('7) Audit Report Feed Mill'!N$11:N$1650,'8a) NC Summary-Feed Mill'!$A133),"")</f>
        <v>#REF!</v>
      </c>
      <c r="N133" s="559" t="str">
        <f t="array" ref="N133:N134">IFERROR(INDEX('7) Audit Report Feed Mill'!O$11:O$1650,'8a) NC Summary-Feed Mill'!$A133),"")</f>
        <v>#REF!</v>
      </c>
      <c r="O133" s="559" t="str">
        <f t="array" ref="O133:O134">IFERROR(INDEX('7) Audit Report Feed Mill'!P$11:P$1650,'8a) NC Summary-Feed Mill'!$A133),"")</f>
        <v>#REF!</v>
      </c>
      <c r="P133" s="559" t="str">
        <f t="array" ref="P133:P134">IFERROR(INDEX('7) Audit Report Feed Mill'!Q$11:Q$1650,'8a) NC Summary-Feed Mill'!$A133),"")</f>
        <v>#REF!</v>
      </c>
      <c r="Q133" s="466" t="str">
        <f t="array" ref="Q133:Q134">IFERROR(INDEX('7) Audit Report Feed Mill'!R$11:R$1650,'8a) NC Summary-Feed Mill'!$A133),"")</f>
        <v>#REF!</v>
      </c>
      <c r="R133" s="559" t="str">
        <f t="array" ref="R133:R134">IFERROR(INDEX('7) Audit Report Feed Mill'!S$11:S$1650,'8a) NC Summary-Feed Mill'!$A133),"")</f>
        <v>#REF!</v>
      </c>
      <c r="S133" s="559" t="str">
        <f t="array" ref="S133:S134">IFERROR(INDEX('7) Audit Report Feed Mill'!T$11:T$1650,'8a) NC Summary-Feed Mill'!$A133),"")</f>
        <v>#REF!</v>
      </c>
      <c r="T133" s="466" t="str">
        <f t="array" ref="T133:T134">IFERROR(INDEX('7) Audit Report Feed Mill'!U$11:U$1650,'8a) NC Summary-Feed Mill'!$A133),"")</f>
        <v>#REF!</v>
      </c>
      <c r="U133" s="558" t="str">
        <f t="array" ref="U133:U134">IFERROR(INDEX('7) Audit Report Feed Mill'!V$11:V$1650,'8a) NC Summary-Feed Mill'!$A133),"")</f>
        <v>#REF!</v>
      </c>
      <c r="V133" s="559" t="str">
        <f t="array" ref="V133:V134">IFERROR(INDEX('7) Audit Report Feed Mill'!W$11:W$1650,'8a) NC Summary-Feed Mill'!$A133),"")</f>
        <v>#REF!</v>
      </c>
      <c r="W133" s="558" t="str">
        <f t="array" ref="W133:W134">IFERROR(INDEX('7) Audit Report Feed Mill'!X$11:X$1650,'8a) NC Summary-Feed Mill'!$A133),"")</f>
        <v>#REF!</v>
      </c>
      <c r="X133" s="559" t="str">
        <f t="array" ref="X133:X134">IFERROR(INDEX('7) Audit Report Feed Mill'!Z$11:Z$1650,'8a) NC Summary-Feed Mill'!$A133),"")</f>
        <v>#REF!</v>
      </c>
      <c r="Y133" s="3"/>
      <c r="Z133" s="3"/>
    </row>
    <row r="134" ht="14.25" customHeight="1">
      <c r="A134" s="557" t="str">
        <f>IF(ROWS($A$10:A134)&lt;=$A$6, MATCH("*R*",OFFSET('7) Audit Report Feed Mill'!$H$11,A133,0,4770),0)+A133,"")</f>
        <v/>
      </c>
      <c r="B134" s="558" t="str">
        <f t="array" ref="B134:B135">IFERROR(INDEX('7) Audit Report Feed Mill'!Y$11:Y$1650,'8a) NC Summary-Feed Mill'!$A134),"")</f>
        <v>#REF!</v>
      </c>
      <c r="C134" s="558" t="str">
        <f t="array" ref="C134:C135">IFERROR(INDEX('7) Audit Report Feed Mill'!C$11:C$1650,'8a) NC Summary-Feed Mill'!$A134),"")</f>
        <v>#REF!</v>
      </c>
      <c r="D134" s="559" t="str">
        <f t="array" ref="D134:D135">IFERROR(INDEX('7) Audit Report Feed Mill'!D$11:D$1650,'8a) NC Summary-Feed Mill'!$A134),"")</f>
        <v>#REF!</v>
      </c>
      <c r="E134" s="560" t="str">
        <f t="array" ref="E134:E135">IFERROR(INDEX('7) Audit Report Feed Mill'!E$11:E$1650,'8a) NC Summary-Feed Mill'!$A134),"")</f>
        <v>#REF!</v>
      </c>
      <c r="F134" s="161" t="str">
        <f t="array" ref="F134:F135">IFERROR(INDEX('7) Audit Report Feed Mill'!F$11:F$1650,'8a) NC Summary-Feed Mill'!$A134),"")</f>
        <v>#REF!</v>
      </c>
      <c r="G134" s="464" t="str">
        <f t="array" ref="G134:G135">IFERROR(INDEX('7) Audit Report Feed Mill'!H$11:H$1650,'8a) NC Summary-Feed Mill'!$A134),"")</f>
        <v>#REF!</v>
      </c>
      <c r="H134" s="559" t="str">
        <f t="array" ref="H134:H135">IFERROR(INDEX('7) Audit Report Feed Mill'!I$11:I$1650,'8a) NC Summary-Feed Mill'!$A134),"")</f>
        <v>#REF!</v>
      </c>
      <c r="I134" s="559" t="str">
        <f t="array" ref="I134:I135">IFERROR(INDEX('7) Audit Report Feed Mill'!J$11:J$1650,'8a) NC Summary-Feed Mill'!$A134),"")</f>
        <v>#REF!</v>
      </c>
      <c r="J134" s="466" t="str">
        <f t="array" ref="J134:J135">IFERROR(INDEX('7) Audit Report Feed Mill'!K$11:K$1650,'8a) NC Summary-Feed Mill'!$A134),"")</f>
        <v>#REF!</v>
      </c>
      <c r="K134" s="466" t="str">
        <f t="array" ref="K134:K135">IFERROR(INDEX('7) Audit Report Feed Mill'!L$11:L$1650,'8a) NC Summary-Feed Mill'!$A134),"")</f>
        <v>#REF!</v>
      </c>
      <c r="L134" s="559" t="str">
        <f t="array" ref="L134:L135">IFERROR(INDEX('7) Audit Report Feed Mill'!M$11:M$1650,'8a) NC Summary-Feed Mill'!$A134),"")</f>
        <v>#REF!</v>
      </c>
      <c r="M134" s="559" t="str">
        <f t="array" ref="M134:M135">IFERROR(INDEX('7) Audit Report Feed Mill'!N$11:N$1650,'8a) NC Summary-Feed Mill'!$A134),"")</f>
        <v>#REF!</v>
      </c>
      <c r="N134" s="559" t="str">
        <f t="array" ref="N134:N135">IFERROR(INDEX('7) Audit Report Feed Mill'!O$11:O$1650,'8a) NC Summary-Feed Mill'!$A134),"")</f>
        <v>#REF!</v>
      </c>
      <c r="O134" s="559" t="str">
        <f t="array" ref="O134:O135">IFERROR(INDEX('7) Audit Report Feed Mill'!P$11:P$1650,'8a) NC Summary-Feed Mill'!$A134),"")</f>
        <v>#REF!</v>
      </c>
      <c r="P134" s="559" t="str">
        <f t="array" ref="P134:P135">IFERROR(INDEX('7) Audit Report Feed Mill'!Q$11:Q$1650,'8a) NC Summary-Feed Mill'!$A134),"")</f>
        <v>#REF!</v>
      </c>
      <c r="Q134" s="466" t="str">
        <f t="array" ref="Q134:Q135">IFERROR(INDEX('7) Audit Report Feed Mill'!R$11:R$1650,'8a) NC Summary-Feed Mill'!$A134),"")</f>
        <v>#REF!</v>
      </c>
      <c r="R134" s="559" t="str">
        <f t="array" ref="R134:R135">IFERROR(INDEX('7) Audit Report Feed Mill'!S$11:S$1650,'8a) NC Summary-Feed Mill'!$A134),"")</f>
        <v>#REF!</v>
      </c>
      <c r="S134" s="559" t="str">
        <f t="array" ref="S134:S135">IFERROR(INDEX('7) Audit Report Feed Mill'!T$11:T$1650,'8a) NC Summary-Feed Mill'!$A134),"")</f>
        <v>#REF!</v>
      </c>
      <c r="T134" s="466" t="str">
        <f t="array" ref="T134:T135">IFERROR(INDEX('7) Audit Report Feed Mill'!U$11:U$1650,'8a) NC Summary-Feed Mill'!$A134),"")</f>
        <v>#REF!</v>
      </c>
      <c r="U134" s="558" t="str">
        <f t="array" ref="U134:U135">IFERROR(INDEX('7) Audit Report Feed Mill'!V$11:V$1650,'8a) NC Summary-Feed Mill'!$A134),"")</f>
        <v>#REF!</v>
      </c>
      <c r="V134" s="559" t="str">
        <f t="array" ref="V134:V135">IFERROR(INDEX('7) Audit Report Feed Mill'!W$11:W$1650,'8a) NC Summary-Feed Mill'!$A134),"")</f>
        <v>#REF!</v>
      </c>
      <c r="W134" s="558" t="str">
        <f t="array" ref="W134:W135">IFERROR(INDEX('7) Audit Report Feed Mill'!X$11:X$1650,'8a) NC Summary-Feed Mill'!$A134),"")</f>
        <v>#REF!</v>
      </c>
      <c r="X134" s="559" t="str">
        <f t="array" ref="X134:X135">IFERROR(INDEX('7) Audit Report Feed Mill'!Z$11:Z$1650,'8a) NC Summary-Feed Mill'!$A134),"")</f>
        <v>#REF!</v>
      </c>
      <c r="Y134" s="3"/>
      <c r="Z134" s="3"/>
    </row>
    <row r="135" ht="14.25" customHeight="1">
      <c r="A135" s="557" t="str">
        <f>IF(ROWS($A$10:A135)&lt;=$A$6, MATCH("*R*",OFFSET('7) Audit Report Feed Mill'!$H$11,A134,0,4770),0)+A134,"")</f>
        <v/>
      </c>
      <c r="B135" s="558" t="str">
        <f t="array" ref="B135:B136">IFERROR(INDEX('7) Audit Report Feed Mill'!Y$11:Y$1650,'8a) NC Summary-Feed Mill'!$A135),"")</f>
        <v>#REF!</v>
      </c>
      <c r="C135" s="558" t="str">
        <f t="array" ref="C135:C136">IFERROR(INDEX('7) Audit Report Feed Mill'!C$11:C$1650,'8a) NC Summary-Feed Mill'!$A135),"")</f>
        <v>#REF!</v>
      </c>
      <c r="D135" s="559" t="str">
        <f t="array" ref="D135:D136">IFERROR(INDEX('7) Audit Report Feed Mill'!D$11:D$1650,'8a) NC Summary-Feed Mill'!$A135),"")</f>
        <v>#REF!</v>
      </c>
      <c r="E135" s="560" t="str">
        <f t="array" ref="E135:E136">IFERROR(INDEX('7) Audit Report Feed Mill'!E$11:E$1650,'8a) NC Summary-Feed Mill'!$A135),"")</f>
        <v>#REF!</v>
      </c>
      <c r="F135" s="161" t="str">
        <f t="array" ref="F135:F136">IFERROR(INDEX('7) Audit Report Feed Mill'!F$11:F$1650,'8a) NC Summary-Feed Mill'!$A135),"")</f>
        <v>#REF!</v>
      </c>
      <c r="G135" s="464" t="str">
        <f t="array" ref="G135:G136">IFERROR(INDEX('7) Audit Report Feed Mill'!H$11:H$1650,'8a) NC Summary-Feed Mill'!$A135),"")</f>
        <v>#REF!</v>
      </c>
      <c r="H135" s="559" t="str">
        <f t="array" ref="H135:H136">IFERROR(INDEX('7) Audit Report Feed Mill'!I$11:I$1650,'8a) NC Summary-Feed Mill'!$A135),"")</f>
        <v>#REF!</v>
      </c>
      <c r="I135" s="559" t="str">
        <f t="array" ref="I135:I136">IFERROR(INDEX('7) Audit Report Feed Mill'!J$11:J$1650,'8a) NC Summary-Feed Mill'!$A135),"")</f>
        <v>#REF!</v>
      </c>
      <c r="J135" s="466" t="str">
        <f t="array" ref="J135:J136">IFERROR(INDEX('7) Audit Report Feed Mill'!K$11:K$1650,'8a) NC Summary-Feed Mill'!$A135),"")</f>
        <v>#REF!</v>
      </c>
      <c r="K135" s="466" t="str">
        <f t="array" ref="K135:K136">IFERROR(INDEX('7) Audit Report Feed Mill'!L$11:L$1650,'8a) NC Summary-Feed Mill'!$A135),"")</f>
        <v>#REF!</v>
      </c>
      <c r="L135" s="559" t="str">
        <f t="array" ref="L135:L136">IFERROR(INDEX('7) Audit Report Feed Mill'!M$11:M$1650,'8a) NC Summary-Feed Mill'!$A135),"")</f>
        <v>#REF!</v>
      </c>
      <c r="M135" s="559" t="str">
        <f t="array" ref="M135:M136">IFERROR(INDEX('7) Audit Report Feed Mill'!N$11:N$1650,'8a) NC Summary-Feed Mill'!$A135),"")</f>
        <v>#REF!</v>
      </c>
      <c r="N135" s="559" t="str">
        <f t="array" ref="N135:N136">IFERROR(INDEX('7) Audit Report Feed Mill'!O$11:O$1650,'8a) NC Summary-Feed Mill'!$A135),"")</f>
        <v>#REF!</v>
      </c>
      <c r="O135" s="559" t="str">
        <f t="array" ref="O135:O136">IFERROR(INDEX('7) Audit Report Feed Mill'!P$11:P$1650,'8a) NC Summary-Feed Mill'!$A135),"")</f>
        <v>#REF!</v>
      </c>
      <c r="P135" s="559" t="str">
        <f t="array" ref="P135:P136">IFERROR(INDEX('7) Audit Report Feed Mill'!Q$11:Q$1650,'8a) NC Summary-Feed Mill'!$A135),"")</f>
        <v>#REF!</v>
      </c>
      <c r="Q135" s="466" t="str">
        <f t="array" ref="Q135:Q136">IFERROR(INDEX('7) Audit Report Feed Mill'!R$11:R$1650,'8a) NC Summary-Feed Mill'!$A135),"")</f>
        <v>#REF!</v>
      </c>
      <c r="R135" s="559" t="str">
        <f t="array" ref="R135:R136">IFERROR(INDEX('7) Audit Report Feed Mill'!S$11:S$1650,'8a) NC Summary-Feed Mill'!$A135),"")</f>
        <v>#REF!</v>
      </c>
      <c r="S135" s="559" t="str">
        <f t="array" ref="S135:S136">IFERROR(INDEX('7) Audit Report Feed Mill'!T$11:T$1650,'8a) NC Summary-Feed Mill'!$A135),"")</f>
        <v>#REF!</v>
      </c>
      <c r="T135" s="466" t="str">
        <f t="array" ref="T135:T136">IFERROR(INDEX('7) Audit Report Feed Mill'!U$11:U$1650,'8a) NC Summary-Feed Mill'!$A135),"")</f>
        <v>#REF!</v>
      </c>
      <c r="U135" s="558" t="str">
        <f t="array" ref="U135:U136">IFERROR(INDEX('7) Audit Report Feed Mill'!V$11:V$1650,'8a) NC Summary-Feed Mill'!$A135),"")</f>
        <v>#REF!</v>
      </c>
      <c r="V135" s="559" t="str">
        <f t="array" ref="V135:V136">IFERROR(INDEX('7) Audit Report Feed Mill'!W$11:W$1650,'8a) NC Summary-Feed Mill'!$A135),"")</f>
        <v>#REF!</v>
      </c>
      <c r="W135" s="558" t="str">
        <f t="array" ref="W135:W136">IFERROR(INDEX('7) Audit Report Feed Mill'!X$11:X$1650,'8a) NC Summary-Feed Mill'!$A135),"")</f>
        <v>#REF!</v>
      </c>
      <c r="X135" s="559" t="str">
        <f t="array" ref="X135:X136">IFERROR(INDEX('7) Audit Report Feed Mill'!Z$11:Z$1650,'8a) NC Summary-Feed Mill'!$A135),"")</f>
        <v>#REF!</v>
      </c>
      <c r="Y135" s="3"/>
      <c r="Z135" s="3"/>
    </row>
    <row r="136" ht="14.25" customHeight="1">
      <c r="A136" s="557" t="str">
        <f>IF(ROWS($A$10:A136)&lt;=$A$6, MATCH("*R*",OFFSET('7) Audit Report Feed Mill'!$H$11,A135,0,4770),0)+A135,"")</f>
        <v/>
      </c>
      <c r="B136" s="558" t="str">
        <f t="array" ref="B136:B137">IFERROR(INDEX('7) Audit Report Feed Mill'!Y$11:Y$1650,'8a) NC Summary-Feed Mill'!$A136),"")</f>
        <v>#REF!</v>
      </c>
      <c r="C136" s="558" t="str">
        <f t="array" ref="C136:C137">IFERROR(INDEX('7) Audit Report Feed Mill'!C$11:C$1650,'8a) NC Summary-Feed Mill'!$A136),"")</f>
        <v>#REF!</v>
      </c>
      <c r="D136" s="559" t="str">
        <f t="array" ref="D136:D137">IFERROR(INDEX('7) Audit Report Feed Mill'!D$11:D$1650,'8a) NC Summary-Feed Mill'!$A136),"")</f>
        <v>#REF!</v>
      </c>
      <c r="E136" s="560" t="str">
        <f t="array" ref="E136:E137">IFERROR(INDEX('7) Audit Report Feed Mill'!E$11:E$1650,'8a) NC Summary-Feed Mill'!$A136),"")</f>
        <v>#REF!</v>
      </c>
      <c r="F136" s="161" t="str">
        <f t="array" ref="F136:F137">IFERROR(INDEX('7) Audit Report Feed Mill'!F$11:F$1650,'8a) NC Summary-Feed Mill'!$A136),"")</f>
        <v>#REF!</v>
      </c>
      <c r="G136" s="464" t="str">
        <f t="array" ref="G136:G137">IFERROR(INDEX('7) Audit Report Feed Mill'!H$11:H$1650,'8a) NC Summary-Feed Mill'!$A136),"")</f>
        <v>#REF!</v>
      </c>
      <c r="H136" s="559" t="str">
        <f t="array" ref="H136:H137">IFERROR(INDEX('7) Audit Report Feed Mill'!I$11:I$1650,'8a) NC Summary-Feed Mill'!$A136),"")</f>
        <v>#REF!</v>
      </c>
      <c r="I136" s="559" t="str">
        <f t="array" ref="I136:I137">IFERROR(INDEX('7) Audit Report Feed Mill'!J$11:J$1650,'8a) NC Summary-Feed Mill'!$A136),"")</f>
        <v>#REF!</v>
      </c>
      <c r="J136" s="466" t="str">
        <f t="array" ref="J136:J137">IFERROR(INDEX('7) Audit Report Feed Mill'!K$11:K$1650,'8a) NC Summary-Feed Mill'!$A136),"")</f>
        <v>#REF!</v>
      </c>
      <c r="K136" s="466" t="str">
        <f t="array" ref="K136:K137">IFERROR(INDEX('7) Audit Report Feed Mill'!L$11:L$1650,'8a) NC Summary-Feed Mill'!$A136),"")</f>
        <v>#REF!</v>
      </c>
      <c r="L136" s="559" t="str">
        <f t="array" ref="L136:L137">IFERROR(INDEX('7) Audit Report Feed Mill'!M$11:M$1650,'8a) NC Summary-Feed Mill'!$A136),"")</f>
        <v>#REF!</v>
      </c>
      <c r="M136" s="559" t="str">
        <f t="array" ref="M136:M137">IFERROR(INDEX('7) Audit Report Feed Mill'!N$11:N$1650,'8a) NC Summary-Feed Mill'!$A136),"")</f>
        <v>#REF!</v>
      </c>
      <c r="N136" s="559" t="str">
        <f t="array" ref="N136:N137">IFERROR(INDEX('7) Audit Report Feed Mill'!O$11:O$1650,'8a) NC Summary-Feed Mill'!$A136),"")</f>
        <v>#REF!</v>
      </c>
      <c r="O136" s="559" t="str">
        <f t="array" ref="O136:O137">IFERROR(INDEX('7) Audit Report Feed Mill'!P$11:P$1650,'8a) NC Summary-Feed Mill'!$A136),"")</f>
        <v>#REF!</v>
      </c>
      <c r="P136" s="559" t="str">
        <f t="array" ref="P136:P137">IFERROR(INDEX('7) Audit Report Feed Mill'!Q$11:Q$1650,'8a) NC Summary-Feed Mill'!$A136),"")</f>
        <v>#REF!</v>
      </c>
      <c r="Q136" s="466" t="str">
        <f t="array" ref="Q136:Q137">IFERROR(INDEX('7) Audit Report Feed Mill'!R$11:R$1650,'8a) NC Summary-Feed Mill'!$A136),"")</f>
        <v>#REF!</v>
      </c>
      <c r="R136" s="559" t="str">
        <f t="array" ref="R136:R137">IFERROR(INDEX('7) Audit Report Feed Mill'!S$11:S$1650,'8a) NC Summary-Feed Mill'!$A136),"")</f>
        <v>#REF!</v>
      </c>
      <c r="S136" s="559" t="str">
        <f t="array" ref="S136:S137">IFERROR(INDEX('7) Audit Report Feed Mill'!T$11:T$1650,'8a) NC Summary-Feed Mill'!$A136),"")</f>
        <v>#REF!</v>
      </c>
      <c r="T136" s="466" t="str">
        <f t="array" ref="T136:T137">IFERROR(INDEX('7) Audit Report Feed Mill'!U$11:U$1650,'8a) NC Summary-Feed Mill'!$A136),"")</f>
        <v>#REF!</v>
      </c>
      <c r="U136" s="558" t="str">
        <f t="array" ref="U136:U137">IFERROR(INDEX('7) Audit Report Feed Mill'!V$11:V$1650,'8a) NC Summary-Feed Mill'!$A136),"")</f>
        <v>#REF!</v>
      </c>
      <c r="V136" s="559" t="str">
        <f t="array" ref="V136:V137">IFERROR(INDEX('7) Audit Report Feed Mill'!W$11:W$1650,'8a) NC Summary-Feed Mill'!$A136),"")</f>
        <v>#REF!</v>
      </c>
      <c r="W136" s="558" t="str">
        <f t="array" ref="W136:W137">IFERROR(INDEX('7) Audit Report Feed Mill'!X$11:X$1650,'8a) NC Summary-Feed Mill'!$A136),"")</f>
        <v>#REF!</v>
      </c>
      <c r="X136" s="559" t="str">
        <f t="array" ref="X136:X137">IFERROR(INDEX('7) Audit Report Feed Mill'!Z$11:Z$1650,'8a) NC Summary-Feed Mill'!$A136),"")</f>
        <v>#REF!</v>
      </c>
      <c r="Y136" s="3"/>
      <c r="Z136" s="3"/>
    </row>
    <row r="137" ht="14.25" customHeight="1">
      <c r="A137" s="557" t="str">
        <f>IF(ROWS($A$10:A137)&lt;=$A$6, MATCH("*R*",OFFSET('7) Audit Report Feed Mill'!$H$11,A136,0,4770),0)+A136,"")</f>
        <v/>
      </c>
      <c r="B137" s="558" t="str">
        <f t="array" ref="B137:B138">IFERROR(INDEX('7) Audit Report Feed Mill'!Y$11:Y$1650,'8a) NC Summary-Feed Mill'!$A137),"")</f>
        <v>#REF!</v>
      </c>
      <c r="C137" s="558" t="str">
        <f t="array" ref="C137:C138">IFERROR(INDEX('7) Audit Report Feed Mill'!C$11:C$1650,'8a) NC Summary-Feed Mill'!$A137),"")</f>
        <v>#REF!</v>
      </c>
      <c r="D137" s="559" t="str">
        <f t="array" ref="D137:D138">IFERROR(INDEX('7) Audit Report Feed Mill'!D$11:D$1650,'8a) NC Summary-Feed Mill'!$A137),"")</f>
        <v>#REF!</v>
      </c>
      <c r="E137" s="560" t="str">
        <f t="array" ref="E137:E138">IFERROR(INDEX('7) Audit Report Feed Mill'!E$11:E$1650,'8a) NC Summary-Feed Mill'!$A137),"")</f>
        <v>#REF!</v>
      </c>
      <c r="F137" s="161" t="str">
        <f t="array" ref="F137:F138">IFERROR(INDEX('7) Audit Report Feed Mill'!F$11:F$1650,'8a) NC Summary-Feed Mill'!$A137),"")</f>
        <v>#REF!</v>
      </c>
      <c r="G137" s="464" t="str">
        <f t="array" ref="G137:G138">IFERROR(INDEX('7) Audit Report Feed Mill'!H$11:H$1650,'8a) NC Summary-Feed Mill'!$A137),"")</f>
        <v>#REF!</v>
      </c>
      <c r="H137" s="559" t="str">
        <f t="array" ref="H137:H138">IFERROR(INDEX('7) Audit Report Feed Mill'!I$11:I$1650,'8a) NC Summary-Feed Mill'!$A137),"")</f>
        <v>#REF!</v>
      </c>
      <c r="I137" s="559" t="str">
        <f t="array" ref="I137:I138">IFERROR(INDEX('7) Audit Report Feed Mill'!J$11:J$1650,'8a) NC Summary-Feed Mill'!$A137),"")</f>
        <v>#REF!</v>
      </c>
      <c r="J137" s="466" t="str">
        <f t="array" ref="J137:J138">IFERROR(INDEX('7) Audit Report Feed Mill'!K$11:K$1650,'8a) NC Summary-Feed Mill'!$A137),"")</f>
        <v>#REF!</v>
      </c>
      <c r="K137" s="466" t="str">
        <f t="array" ref="K137:K138">IFERROR(INDEX('7) Audit Report Feed Mill'!L$11:L$1650,'8a) NC Summary-Feed Mill'!$A137),"")</f>
        <v>#REF!</v>
      </c>
      <c r="L137" s="559" t="str">
        <f t="array" ref="L137:L138">IFERROR(INDEX('7) Audit Report Feed Mill'!M$11:M$1650,'8a) NC Summary-Feed Mill'!$A137),"")</f>
        <v>#REF!</v>
      </c>
      <c r="M137" s="559" t="str">
        <f t="array" ref="M137:M138">IFERROR(INDEX('7) Audit Report Feed Mill'!N$11:N$1650,'8a) NC Summary-Feed Mill'!$A137),"")</f>
        <v>#REF!</v>
      </c>
      <c r="N137" s="559" t="str">
        <f t="array" ref="N137:N138">IFERROR(INDEX('7) Audit Report Feed Mill'!O$11:O$1650,'8a) NC Summary-Feed Mill'!$A137),"")</f>
        <v>#REF!</v>
      </c>
      <c r="O137" s="559" t="str">
        <f t="array" ref="O137:O138">IFERROR(INDEX('7) Audit Report Feed Mill'!P$11:P$1650,'8a) NC Summary-Feed Mill'!$A137),"")</f>
        <v>#REF!</v>
      </c>
      <c r="P137" s="559" t="str">
        <f t="array" ref="P137:P138">IFERROR(INDEX('7) Audit Report Feed Mill'!Q$11:Q$1650,'8a) NC Summary-Feed Mill'!$A137),"")</f>
        <v>#REF!</v>
      </c>
      <c r="Q137" s="466" t="str">
        <f t="array" ref="Q137:Q138">IFERROR(INDEX('7) Audit Report Feed Mill'!R$11:R$1650,'8a) NC Summary-Feed Mill'!$A137),"")</f>
        <v>#REF!</v>
      </c>
      <c r="R137" s="559" t="str">
        <f t="array" ref="R137:R138">IFERROR(INDEX('7) Audit Report Feed Mill'!S$11:S$1650,'8a) NC Summary-Feed Mill'!$A137),"")</f>
        <v>#REF!</v>
      </c>
      <c r="S137" s="559" t="str">
        <f t="array" ref="S137:S138">IFERROR(INDEX('7) Audit Report Feed Mill'!T$11:T$1650,'8a) NC Summary-Feed Mill'!$A137),"")</f>
        <v>#REF!</v>
      </c>
      <c r="T137" s="466" t="str">
        <f t="array" ref="T137:T138">IFERROR(INDEX('7) Audit Report Feed Mill'!U$11:U$1650,'8a) NC Summary-Feed Mill'!$A137),"")</f>
        <v>#REF!</v>
      </c>
      <c r="U137" s="558" t="str">
        <f t="array" ref="U137:U138">IFERROR(INDEX('7) Audit Report Feed Mill'!V$11:V$1650,'8a) NC Summary-Feed Mill'!$A137),"")</f>
        <v>#REF!</v>
      </c>
      <c r="V137" s="559" t="str">
        <f t="array" ref="V137:V138">IFERROR(INDEX('7) Audit Report Feed Mill'!W$11:W$1650,'8a) NC Summary-Feed Mill'!$A137),"")</f>
        <v>#REF!</v>
      </c>
      <c r="W137" s="558" t="str">
        <f t="array" ref="W137:W138">IFERROR(INDEX('7) Audit Report Feed Mill'!X$11:X$1650,'8a) NC Summary-Feed Mill'!$A137),"")</f>
        <v>#REF!</v>
      </c>
      <c r="X137" s="559" t="str">
        <f t="array" ref="X137:X138">IFERROR(INDEX('7) Audit Report Feed Mill'!Z$11:Z$1650,'8a) NC Summary-Feed Mill'!$A137),"")</f>
        <v>#REF!</v>
      </c>
      <c r="Y137" s="3"/>
      <c r="Z137" s="3"/>
    </row>
    <row r="138" ht="14.25" customHeight="1">
      <c r="A138" s="557" t="str">
        <f>IF(ROWS($A$10:A138)&lt;=$A$6, MATCH("*R*",OFFSET('7) Audit Report Feed Mill'!$H$11,A137,0,4770),0)+A137,"")</f>
        <v/>
      </c>
      <c r="B138" s="558" t="str">
        <f t="array" ref="B138:B139">IFERROR(INDEX('7) Audit Report Feed Mill'!Y$11:Y$1650,'8a) NC Summary-Feed Mill'!$A138),"")</f>
        <v>#REF!</v>
      </c>
      <c r="C138" s="558" t="str">
        <f t="array" ref="C138:C139">IFERROR(INDEX('7) Audit Report Feed Mill'!C$11:C$1650,'8a) NC Summary-Feed Mill'!$A138),"")</f>
        <v>#REF!</v>
      </c>
      <c r="D138" s="559" t="str">
        <f t="array" ref="D138:D139">IFERROR(INDEX('7) Audit Report Feed Mill'!D$11:D$1650,'8a) NC Summary-Feed Mill'!$A138),"")</f>
        <v>#REF!</v>
      </c>
      <c r="E138" s="560" t="str">
        <f t="array" ref="E138:E139">IFERROR(INDEX('7) Audit Report Feed Mill'!E$11:E$1650,'8a) NC Summary-Feed Mill'!$A138),"")</f>
        <v>#REF!</v>
      </c>
      <c r="F138" s="161" t="str">
        <f t="array" ref="F138:F139">IFERROR(INDEX('7) Audit Report Feed Mill'!F$11:F$1650,'8a) NC Summary-Feed Mill'!$A138),"")</f>
        <v>#REF!</v>
      </c>
      <c r="G138" s="464" t="str">
        <f t="array" ref="G138:G139">IFERROR(INDEX('7) Audit Report Feed Mill'!H$11:H$1650,'8a) NC Summary-Feed Mill'!$A138),"")</f>
        <v>#REF!</v>
      </c>
      <c r="H138" s="559" t="str">
        <f t="array" ref="H138:H139">IFERROR(INDEX('7) Audit Report Feed Mill'!I$11:I$1650,'8a) NC Summary-Feed Mill'!$A138),"")</f>
        <v>#REF!</v>
      </c>
      <c r="I138" s="559" t="str">
        <f t="array" ref="I138:I139">IFERROR(INDEX('7) Audit Report Feed Mill'!J$11:J$1650,'8a) NC Summary-Feed Mill'!$A138),"")</f>
        <v>#REF!</v>
      </c>
      <c r="J138" s="466" t="str">
        <f t="array" ref="J138:J139">IFERROR(INDEX('7) Audit Report Feed Mill'!K$11:K$1650,'8a) NC Summary-Feed Mill'!$A138),"")</f>
        <v>#REF!</v>
      </c>
      <c r="K138" s="466" t="str">
        <f t="array" ref="K138:K139">IFERROR(INDEX('7) Audit Report Feed Mill'!L$11:L$1650,'8a) NC Summary-Feed Mill'!$A138),"")</f>
        <v>#REF!</v>
      </c>
      <c r="L138" s="559" t="str">
        <f t="array" ref="L138:L139">IFERROR(INDEX('7) Audit Report Feed Mill'!M$11:M$1650,'8a) NC Summary-Feed Mill'!$A138),"")</f>
        <v>#REF!</v>
      </c>
      <c r="M138" s="559" t="str">
        <f t="array" ref="M138:M139">IFERROR(INDEX('7) Audit Report Feed Mill'!N$11:N$1650,'8a) NC Summary-Feed Mill'!$A138),"")</f>
        <v>#REF!</v>
      </c>
      <c r="N138" s="559" t="str">
        <f t="array" ref="N138:N139">IFERROR(INDEX('7) Audit Report Feed Mill'!O$11:O$1650,'8a) NC Summary-Feed Mill'!$A138),"")</f>
        <v>#REF!</v>
      </c>
      <c r="O138" s="559" t="str">
        <f t="array" ref="O138:O139">IFERROR(INDEX('7) Audit Report Feed Mill'!P$11:P$1650,'8a) NC Summary-Feed Mill'!$A138),"")</f>
        <v>#REF!</v>
      </c>
      <c r="P138" s="559" t="str">
        <f t="array" ref="P138:P139">IFERROR(INDEX('7) Audit Report Feed Mill'!Q$11:Q$1650,'8a) NC Summary-Feed Mill'!$A138),"")</f>
        <v>#REF!</v>
      </c>
      <c r="Q138" s="466" t="str">
        <f t="array" ref="Q138:Q139">IFERROR(INDEX('7) Audit Report Feed Mill'!R$11:R$1650,'8a) NC Summary-Feed Mill'!$A138),"")</f>
        <v>#REF!</v>
      </c>
      <c r="R138" s="559" t="str">
        <f t="array" ref="R138:R139">IFERROR(INDEX('7) Audit Report Feed Mill'!S$11:S$1650,'8a) NC Summary-Feed Mill'!$A138),"")</f>
        <v>#REF!</v>
      </c>
      <c r="S138" s="559" t="str">
        <f t="array" ref="S138:S139">IFERROR(INDEX('7) Audit Report Feed Mill'!T$11:T$1650,'8a) NC Summary-Feed Mill'!$A138),"")</f>
        <v>#REF!</v>
      </c>
      <c r="T138" s="466" t="str">
        <f t="array" ref="T138:T139">IFERROR(INDEX('7) Audit Report Feed Mill'!U$11:U$1650,'8a) NC Summary-Feed Mill'!$A138),"")</f>
        <v>#REF!</v>
      </c>
      <c r="U138" s="558" t="str">
        <f t="array" ref="U138:U139">IFERROR(INDEX('7) Audit Report Feed Mill'!V$11:V$1650,'8a) NC Summary-Feed Mill'!$A138),"")</f>
        <v>#REF!</v>
      </c>
      <c r="V138" s="559" t="str">
        <f t="array" ref="V138:V139">IFERROR(INDEX('7) Audit Report Feed Mill'!W$11:W$1650,'8a) NC Summary-Feed Mill'!$A138),"")</f>
        <v>#REF!</v>
      </c>
      <c r="W138" s="558" t="str">
        <f t="array" ref="W138:W139">IFERROR(INDEX('7) Audit Report Feed Mill'!X$11:X$1650,'8a) NC Summary-Feed Mill'!$A138),"")</f>
        <v>#REF!</v>
      </c>
      <c r="X138" s="559" t="str">
        <f t="array" ref="X138:X139">IFERROR(INDEX('7) Audit Report Feed Mill'!Z$11:Z$1650,'8a) NC Summary-Feed Mill'!$A138),"")</f>
        <v>#REF!</v>
      </c>
      <c r="Y138" s="3"/>
      <c r="Z138" s="3"/>
    </row>
    <row r="139" ht="14.25" customHeight="1">
      <c r="A139" s="557" t="str">
        <f>IF(ROWS($A$10:A139)&lt;=$A$6, MATCH("*R*",OFFSET('7) Audit Report Feed Mill'!$H$11,A138,0,4770),0)+A138,"")</f>
        <v/>
      </c>
      <c r="B139" s="558" t="str">
        <f t="array" ref="B139:B140">IFERROR(INDEX('7) Audit Report Feed Mill'!Y$11:Y$1650,'8a) NC Summary-Feed Mill'!$A139),"")</f>
        <v>#REF!</v>
      </c>
      <c r="C139" s="558" t="str">
        <f t="array" ref="C139:C140">IFERROR(INDEX('7) Audit Report Feed Mill'!C$11:C$1650,'8a) NC Summary-Feed Mill'!$A139),"")</f>
        <v>#REF!</v>
      </c>
      <c r="D139" s="559" t="str">
        <f t="array" ref="D139:D140">IFERROR(INDEX('7) Audit Report Feed Mill'!D$11:D$1650,'8a) NC Summary-Feed Mill'!$A139),"")</f>
        <v>#REF!</v>
      </c>
      <c r="E139" s="560" t="str">
        <f t="array" ref="E139:E140">IFERROR(INDEX('7) Audit Report Feed Mill'!E$11:E$1650,'8a) NC Summary-Feed Mill'!$A139),"")</f>
        <v>#REF!</v>
      </c>
      <c r="F139" s="161" t="str">
        <f t="array" ref="F139:F140">IFERROR(INDEX('7) Audit Report Feed Mill'!F$11:F$1650,'8a) NC Summary-Feed Mill'!$A139),"")</f>
        <v>#REF!</v>
      </c>
      <c r="G139" s="464" t="str">
        <f t="array" ref="G139:G140">IFERROR(INDEX('7) Audit Report Feed Mill'!H$11:H$1650,'8a) NC Summary-Feed Mill'!$A139),"")</f>
        <v>#REF!</v>
      </c>
      <c r="H139" s="559" t="str">
        <f t="array" ref="H139:H140">IFERROR(INDEX('7) Audit Report Feed Mill'!I$11:I$1650,'8a) NC Summary-Feed Mill'!$A139),"")</f>
        <v>#REF!</v>
      </c>
      <c r="I139" s="559" t="str">
        <f t="array" ref="I139:I140">IFERROR(INDEX('7) Audit Report Feed Mill'!J$11:J$1650,'8a) NC Summary-Feed Mill'!$A139),"")</f>
        <v>#REF!</v>
      </c>
      <c r="J139" s="466" t="str">
        <f t="array" ref="J139:J140">IFERROR(INDEX('7) Audit Report Feed Mill'!K$11:K$1650,'8a) NC Summary-Feed Mill'!$A139),"")</f>
        <v>#REF!</v>
      </c>
      <c r="K139" s="466" t="str">
        <f t="array" ref="K139:K140">IFERROR(INDEX('7) Audit Report Feed Mill'!L$11:L$1650,'8a) NC Summary-Feed Mill'!$A139),"")</f>
        <v>#REF!</v>
      </c>
      <c r="L139" s="559" t="str">
        <f t="array" ref="L139:L140">IFERROR(INDEX('7) Audit Report Feed Mill'!M$11:M$1650,'8a) NC Summary-Feed Mill'!$A139),"")</f>
        <v>#REF!</v>
      </c>
      <c r="M139" s="559" t="str">
        <f t="array" ref="M139:M140">IFERROR(INDEX('7) Audit Report Feed Mill'!N$11:N$1650,'8a) NC Summary-Feed Mill'!$A139),"")</f>
        <v>#REF!</v>
      </c>
      <c r="N139" s="559" t="str">
        <f t="array" ref="N139:N140">IFERROR(INDEX('7) Audit Report Feed Mill'!O$11:O$1650,'8a) NC Summary-Feed Mill'!$A139),"")</f>
        <v>#REF!</v>
      </c>
      <c r="O139" s="559" t="str">
        <f t="array" ref="O139:O140">IFERROR(INDEX('7) Audit Report Feed Mill'!P$11:P$1650,'8a) NC Summary-Feed Mill'!$A139),"")</f>
        <v>#REF!</v>
      </c>
      <c r="P139" s="559" t="str">
        <f t="array" ref="P139:P140">IFERROR(INDEX('7) Audit Report Feed Mill'!Q$11:Q$1650,'8a) NC Summary-Feed Mill'!$A139),"")</f>
        <v>#REF!</v>
      </c>
      <c r="Q139" s="466" t="str">
        <f t="array" ref="Q139:Q140">IFERROR(INDEX('7) Audit Report Feed Mill'!R$11:R$1650,'8a) NC Summary-Feed Mill'!$A139),"")</f>
        <v>#REF!</v>
      </c>
      <c r="R139" s="559" t="str">
        <f t="array" ref="R139:R140">IFERROR(INDEX('7) Audit Report Feed Mill'!S$11:S$1650,'8a) NC Summary-Feed Mill'!$A139),"")</f>
        <v>#REF!</v>
      </c>
      <c r="S139" s="559" t="str">
        <f t="array" ref="S139:S140">IFERROR(INDEX('7) Audit Report Feed Mill'!T$11:T$1650,'8a) NC Summary-Feed Mill'!$A139),"")</f>
        <v>#REF!</v>
      </c>
      <c r="T139" s="466" t="str">
        <f t="array" ref="T139:T140">IFERROR(INDEX('7) Audit Report Feed Mill'!U$11:U$1650,'8a) NC Summary-Feed Mill'!$A139),"")</f>
        <v>#REF!</v>
      </c>
      <c r="U139" s="558" t="str">
        <f t="array" ref="U139:U140">IFERROR(INDEX('7) Audit Report Feed Mill'!V$11:V$1650,'8a) NC Summary-Feed Mill'!$A139),"")</f>
        <v>#REF!</v>
      </c>
      <c r="V139" s="559" t="str">
        <f t="array" ref="V139:V140">IFERROR(INDEX('7) Audit Report Feed Mill'!W$11:W$1650,'8a) NC Summary-Feed Mill'!$A139),"")</f>
        <v>#REF!</v>
      </c>
      <c r="W139" s="558" t="str">
        <f t="array" ref="W139:W140">IFERROR(INDEX('7) Audit Report Feed Mill'!X$11:X$1650,'8a) NC Summary-Feed Mill'!$A139),"")</f>
        <v>#REF!</v>
      </c>
      <c r="X139" s="559" t="str">
        <f t="array" ref="X139:X140">IFERROR(INDEX('7) Audit Report Feed Mill'!Z$11:Z$1650,'8a) NC Summary-Feed Mill'!$A139),"")</f>
        <v>#REF!</v>
      </c>
      <c r="Y139" s="3"/>
      <c r="Z139" s="3"/>
    </row>
    <row r="140" ht="14.25" customHeight="1">
      <c r="A140" s="557" t="str">
        <f>IF(ROWS($A$10:A140)&lt;=$A$6, MATCH("*R*",OFFSET('7) Audit Report Feed Mill'!$H$11,A139,0,4770),0)+A139,"")</f>
        <v/>
      </c>
      <c r="B140" s="558" t="str">
        <f t="array" ref="B140:B141">IFERROR(INDEX('7) Audit Report Feed Mill'!Y$11:Y$1650,'8a) NC Summary-Feed Mill'!$A140),"")</f>
        <v>#REF!</v>
      </c>
      <c r="C140" s="558" t="str">
        <f t="array" ref="C140:C141">IFERROR(INDEX('7) Audit Report Feed Mill'!C$11:C$1650,'8a) NC Summary-Feed Mill'!$A140),"")</f>
        <v>#REF!</v>
      </c>
      <c r="D140" s="559" t="str">
        <f t="array" ref="D140:D141">IFERROR(INDEX('7) Audit Report Feed Mill'!D$11:D$1650,'8a) NC Summary-Feed Mill'!$A140),"")</f>
        <v>#REF!</v>
      </c>
      <c r="E140" s="560" t="str">
        <f t="array" ref="E140:E141">IFERROR(INDEX('7) Audit Report Feed Mill'!E$11:E$1650,'8a) NC Summary-Feed Mill'!$A140),"")</f>
        <v>#REF!</v>
      </c>
      <c r="F140" s="161" t="str">
        <f t="array" ref="F140:F141">IFERROR(INDEX('7) Audit Report Feed Mill'!F$11:F$1650,'8a) NC Summary-Feed Mill'!$A140),"")</f>
        <v>#REF!</v>
      </c>
      <c r="G140" s="464" t="str">
        <f t="array" ref="G140:G141">IFERROR(INDEX('7) Audit Report Feed Mill'!H$11:H$1650,'8a) NC Summary-Feed Mill'!$A140),"")</f>
        <v>#REF!</v>
      </c>
      <c r="H140" s="559" t="str">
        <f t="array" ref="H140:H141">IFERROR(INDEX('7) Audit Report Feed Mill'!I$11:I$1650,'8a) NC Summary-Feed Mill'!$A140),"")</f>
        <v>#REF!</v>
      </c>
      <c r="I140" s="559" t="str">
        <f t="array" ref="I140:I141">IFERROR(INDEX('7) Audit Report Feed Mill'!J$11:J$1650,'8a) NC Summary-Feed Mill'!$A140),"")</f>
        <v>#REF!</v>
      </c>
      <c r="J140" s="466" t="str">
        <f t="array" ref="J140:J141">IFERROR(INDEX('7) Audit Report Feed Mill'!K$11:K$1650,'8a) NC Summary-Feed Mill'!$A140),"")</f>
        <v>#REF!</v>
      </c>
      <c r="K140" s="466" t="str">
        <f t="array" ref="K140:K141">IFERROR(INDEX('7) Audit Report Feed Mill'!L$11:L$1650,'8a) NC Summary-Feed Mill'!$A140),"")</f>
        <v>#REF!</v>
      </c>
      <c r="L140" s="559" t="str">
        <f t="array" ref="L140:L141">IFERROR(INDEX('7) Audit Report Feed Mill'!M$11:M$1650,'8a) NC Summary-Feed Mill'!$A140),"")</f>
        <v>#REF!</v>
      </c>
      <c r="M140" s="559" t="str">
        <f t="array" ref="M140:M141">IFERROR(INDEX('7) Audit Report Feed Mill'!N$11:N$1650,'8a) NC Summary-Feed Mill'!$A140),"")</f>
        <v>#REF!</v>
      </c>
      <c r="N140" s="559" t="str">
        <f t="array" ref="N140:N141">IFERROR(INDEX('7) Audit Report Feed Mill'!O$11:O$1650,'8a) NC Summary-Feed Mill'!$A140),"")</f>
        <v>#REF!</v>
      </c>
      <c r="O140" s="559" t="str">
        <f t="array" ref="O140:O141">IFERROR(INDEX('7) Audit Report Feed Mill'!P$11:P$1650,'8a) NC Summary-Feed Mill'!$A140),"")</f>
        <v>#REF!</v>
      </c>
      <c r="P140" s="559" t="str">
        <f t="array" ref="P140:P141">IFERROR(INDEX('7) Audit Report Feed Mill'!Q$11:Q$1650,'8a) NC Summary-Feed Mill'!$A140),"")</f>
        <v>#REF!</v>
      </c>
      <c r="Q140" s="466" t="str">
        <f t="array" ref="Q140:Q141">IFERROR(INDEX('7) Audit Report Feed Mill'!R$11:R$1650,'8a) NC Summary-Feed Mill'!$A140),"")</f>
        <v>#REF!</v>
      </c>
      <c r="R140" s="559" t="str">
        <f t="array" ref="R140:R141">IFERROR(INDEX('7) Audit Report Feed Mill'!S$11:S$1650,'8a) NC Summary-Feed Mill'!$A140),"")</f>
        <v>#REF!</v>
      </c>
      <c r="S140" s="559" t="str">
        <f t="array" ref="S140:S141">IFERROR(INDEX('7) Audit Report Feed Mill'!T$11:T$1650,'8a) NC Summary-Feed Mill'!$A140),"")</f>
        <v>#REF!</v>
      </c>
      <c r="T140" s="466" t="str">
        <f t="array" ref="T140:T141">IFERROR(INDEX('7) Audit Report Feed Mill'!U$11:U$1650,'8a) NC Summary-Feed Mill'!$A140),"")</f>
        <v>#REF!</v>
      </c>
      <c r="U140" s="558" t="str">
        <f t="array" ref="U140:U141">IFERROR(INDEX('7) Audit Report Feed Mill'!V$11:V$1650,'8a) NC Summary-Feed Mill'!$A140),"")</f>
        <v>#REF!</v>
      </c>
      <c r="V140" s="559" t="str">
        <f t="array" ref="V140:V141">IFERROR(INDEX('7) Audit Report Feed Mill'!W$11:W$1650,'8a) NC Summary-Feed Mill'!$A140),"")</f>
        <v>#REF!</v>
      </c>
      <c r="W140" s="558" t="str">
        <f t="array" ref="W140:W141">IFERROR(INDEX('7) Audit Report Feed Mill'!X$11:X$1650,'8a) NC Summary-Feed Mill'!$A140),"")</f>
        <v>#REF!</v>
      </c>
      <c r="X140" s="559" t="str">
        <f t="array" ref="X140:X141">IFERROR(INDEX('7) Audit Report Feed Mill'!Z$11:Z$1650,'8a) NC Summary-Feed Mill'!$A140),"")</f>
        <v>#REF!</v>
      </c>
      <c r="Y140" s="3"/>
      <c r="Z140" s="3"/>
    </row>
    <row r="141" ht="14.25" customHeight="1">
      <c r="A141" s="557" t="str">
        <f>IF(ROWS($A$10:A141)&lt;=$A$6, MATCH("*R*",OFFSET('7) Audit Report Feed Mill'!$H$11,A140,0,4770),0)+A140,"")</f>
        <v/>
      </c>
      <c r="B141" s="558" t="str">
        <f t="array" ref="B141:B142">IFERROR(INDEX('7) Audit Report Feed Mill'!Y$11:Y$1650,'8a) NC Summary-Feed Mill'!$A141),"")</f>
        <v>#REF!</v>
      </c>
      <c r="C141" s="558" t="str">
        <f t="array" ref="C141:C142">IFERROR(INDEX('7) Audit Report Feed Mill'!C$11:C$1650,'8a) NC Summary-Feed Mill'!$A141),"")</f>
        <v>#REF!</v>
      </c>
      <c r="D141" s="559" t="str">
        <f t="array" ref="D141:D142">IFERROR(INDEX('7) Audit Report Feed Mill'!D$11:D$1650,'8a) NC Summary-Feed Mill'!$A141),"")</f>
        <v>#REF!</v>
      </c>
      <c r="E141" s="560" t="str">
        <f t="array" ref="E141:E142">IFERROR(INDEX('7) Audit Report Feed Mill'!E$11:E$1650,'8a) NC Summary-Feed Mill'!$A141),"")</f>
        <v>#REF!</v>
      </c>
      <c r="F141" s="161" t="str">
        <f t="array" ref="F141:F142">IFERROR(INDEX('7) Audit Report Feed Mill'!F$11:F$1650,'8a) NC Summary-Feed Mill'!$A141),"")</f>
        <v>#REF!</v>
      </c>
      <c r="G141" s="464" t="str">
        <f t="array" ref="G141:G142">IFERROR(INDEX('7) Audit Report Feed Mill'!H$11:H$1650,'8a) NC Summary-Feed Mill'!$A141),"")</f>
        <v>#REF!</v>
      </c>
      <c r="H141" s="559" t="str">
        <f t="array" ref="H141:H142">IFERROR(INDEX('7) Audit Report Feed Mill'!I$11:I$1650,'8a) NC Summary-Feed Mill'!$A141),"")</f>
        <v>#REF!</v>
      </c>
      <c r="I141" s="559" t="str">
        <f t="array" ref="I141:I142">IFERROR(INDEX('7) Audit Report Feed Mill'!J$11:J$1650,'8a) NC Summary-Feed Mill'!$A141),"")</f>
        <v>#REF!</v>
      </c>
      <c r="J141" s="466" t="str">
        <f t="array" ref="J141:J142">IFERROR(INDEX('7) Audit Report Feed Mill'!K$11:K$1650,'8a) NC Summary-Feed Mill'!$A141),"")</f>
        <v>#REF!</v>
      </c>
      <c r="K141" s="466" t="str">
        <f t="array" ref="K141:K142">IFERROR(INDEX('7) Audit Report Feed Mill'!L$11:L$1650,'8a) NC Summary-Feed Mill'!$A141),"")</f>
        <v>#REF!</v>
      </c>
      <c r="L141" s="559" t="str">
        <f t="array" ref="L141:L142">IFERROR(INDEX('7) Audit Report Feed Mill'!M$11:M$1650,'8a) NC Summary-Feed Mill'!$A141),"")</f>
        <v>#REF!</v>
      </c>
      <c r="M141" s="559" t="str">
        <f t="array" ref="M141:M142">IFERROR(INDEX('7) Audit Report Feed Mill'!N$11:N$1650,'8a) NC Summary-Feed Mill'!$A141),"")</f>
        <v>#REF!</v>
      </c>
      <c r="N141" s="559" t="str">
        <f t="array" ref="N141:N142">IFERROR(INDEX('7) Audit Report Feed Mill'!O$11:O$1650,'8a) NC Summary-Feed Mill'!$A141),"")</f>
        <v>#REF!</v>
      </c>
      <c r="O141" s="559" t="str">
        <f t="array" ref="O141:O142">IFERROR(INDEX('7) Audit Report Feed Mill'!P$11:P$1650,'8a) NC Summary-Feed Mill'!$A141),"")</f>
        <v>#REF!</v>
      </c>
      <c r="P141" s="559" t="str">
        <f t="array" ref="P141:P142">IFERROR(INDEX('7) Audit Report Feed Mill'!Q$11:Q$1650,'8a) NC Summary-Feed Mill'!$A141),"")</f>
        <v>#REF!</v>
      </c>
      <c r="Q141" s="466" t="str">
        <f t="array" ref="Q141:Q142">IFERROR(INDEX('7) Audit Report Feed Mill'!R$11:R$1650,'8a) NC Summary-Feed Mill'!$A141),"")</f>
        <v>#REF!</v>
      </c>
      <c r="R141" s="559" t="str">
        <f t="array" ref="R141:R142">IFERROR(INDEX('7) Audit Report Feed Mill'!S$11:S$1650,'8a) NC Summary-Feed Mill'!$A141),"")</f>
        <v>#REF!</v>
      </c>
      <c r="S141" s="559" t="str">
        <f t="array" ref="S141:S142">IFERROR(INDEX('7) Audit Report Feed Mill'!T$11:T$1650,'8a) NC Summary-Feed Mill'!$A141),"")</f>
        <v>#REF!</v>
      </c>
      <c r="T141" s="466" t="str">
        <f t="array" ref="T141:T142">IFERROR(INDEX('7) Audit Report Feed Mill'!U$11:U$1650,'8a) NC Summary-Feed Mill'!$A141),"")</f>
        <v>#REF!</v>
      </c>
      <c r="U141" s="558" t="str">
        <f t="array" ref="U141:U142">IFERROR(INDEX('7) Audit Report Feed Mill'!V$11:V$1650,'8a) NC Summary-Feed Mill'!$A141),"")</f>
        <v>#REF!</v>
      </c>
      <c r="V141" s="559" t="str">
        <f t="array" ref="V141:V142">IFERROR(INDEX('7) Audit Report Feed Mill'!W$11:W$1650,'8a) NC Summary-Feed Mill'!$A141),"")</f>
        <v>#REF!</v>
      </c>
      <c r="W141" s="558" t="str">
        <f t="array" ref="W141:W142">IFERROR(INDEX('7) Audit Report Feed Mill'!X$11:X$1650,'8a) NC Summary-Feed Mill'!$A141),"")</f>
        <v>#REF!</v>
      </c>
      <c r="X141" s="559" t="str">
        <f t="array" ref="X141:X142">IFERROR(INDEX('7) Audit Report Feed Mill'!Z$11:Z$1650,'8a) NC Summary-Feed Mill'!$A141),"")</f>
        <v>#REF!</v>
      </c>
      <c r="Y141" s="3"/>
      <c r="Z141" s="3"/>
    </row>
    <row r="142" ht="14.25" customHeight="1">
      <c r="A142" s="557" t="str">
        <f>IF(ROWS($A$10:A142)&lt;=$A$6, MATCH("*R*",OFFSET('7) Audit Report Feed Mill'!$H$11,A141,0,4770),0)+A141,"")</f>
        <v/>
      </c>
      <c r="B142" s="558" t="str">
        <f t="array" ref="B142:B143">IFERROR(INDEX('7) Audit Report Feed Mill'!Y$11:Y$1650,'8a) NC Summary-Feed Mill'!$A142),"")</f>
        <v>#REF!</v>
      </c>
      <c r="C142" s="558" t="str">
        <f t="array" ref="C142:C143">IFERROR(INDEX('7) Audit Report Feed Mill'!C$11:C$1650,'8a) NC Summary-Feed Mill'!$A142),"")</f>
        <v>#REF!</v>
      </c>
      <c r="D142" s="559" t="str">
        <f t="array" ref="D142:D143">IFERROR(INDEX('7) Audit Report Feed Mill'!D$11:D$1650,'8a) NC Summary-Feed Mill'!$A142),"")</f>
        <v>#REF!</v>
      </c>
      <c r="E142" s="560" t="str">
        <f t="array" ref="E142:E143">IFERROR(INDEX('7) Audit Report Feed Mill'!E$11:E$1650,'8a) NC Summary-Feed Mill'!$A142),"")</f>
        <v>#REF!</v>
      </c>
      <c r="F142" s="161" t="str">
        <f t="array" ref="F142:F143">IFERROR(INDEX('7) Audit Report Feed Mill'!F$11:F$1650,'8a) NC Summary-Feed Mill'!$A142),"")</f>
        <v>#REF!</v>
      </c>
      <c r="G142" s="464" t="str">
        <f t="array" ref="G142:G143">IFERROR(INDEX('7) Audit Report Feed Mill'!H$11:H$1650,'8a) NC Summary-Feed Mill'!$A142),"")</f>
        <v>#REF!</v>
      </c>
      <c r="H142" s="559" t="str">
        <f t="array" ref="H142:H143">IFERROR(INDEX('7) Audit Report Feed Mill'!I$11:I$1650,'8a) NC Summary-Feed Mill'!$A142),"")</f>
        <v>#REF!</v>
      </c>
      <c r="I142" s="559" t="str">
        <f t="array" ref="I142:I143">IFERROR(INDEX('7) Audit Report Feed Mill'!J$11:J$1650,'8a) NC Summary-Feed Mill'!$A142),"")</f>
        <v>#REF!</v>
      </c>
      <c r="J142" s="466" t="str">
        <f t="array" ref="J142:J143">IFERROR(INDEX('7) Audit Report Feed Mill'!K$11:K$1650,'8a) NC Summary-Feed Mill'!$A142),"")</f>
        <v>#REF!</v>
      </c>
      <c r="K142" s="466" t="str">
        <f t="array" ref="K142:K143">IFERROR(INDEX('7) Audit Report Feed Mill'!L$11:L$1650,'8a) NC Summary-Feed Mill'!$A142),"")</f>
        <v>#REF!</v>
      </c>
      <c r="L142" s="559" t="str">
        <f t="array" ref="L142:L143">IFERROR(INDEX('7) Audit Report Feed Mill'!M$11:M$1650,'8a) NC Summary-Feed Mill'!$A142),"")</f>
        <v>#REF!</v>
      </c>
      <c r="M142" s="559" t="str">
        <f t="array" ref="M142:M143">IFERROR(INDEX('7) Audit Report Feed Mill'!N$11:N$1650,'8a) NC Summary-Feed Mill'!$A142),"")</f>
        <v>#REF!</v>
      </c>
      <c r="N142" s="559" t="str">
        <f t="array" ref="N142:N143">IFERROR(INDEX('7) Audit Report Feed Mill'!O$11:O$1650,'8a) NC Summary-Feed Mill'!$A142),"")</f>
        <v>#REF!</v>
      </c>
      <c r="O142" s="559" t="str">
        <f t="array" ref="O142:O143">IFERROR(INDEX('7) Audit Report Feed Mill'!P$11:P$1650,'8a) NC Summary-Feed Mill'!$A142),"")</f>
        <v>#REF!</v>
      </c>
      <c r="P142" s="559" t="str">
        <f t="array" ref="P142:P143">IFERROR(INDEX('7) Audit Report Feed Mill'!Q$11:Q$1650,'8a) NC Summary-Feed Mill'!$A142),"")</f>
        <v>#REF!</v>
      </c>
      <c r="Q142" s="466" t="str">
        <f t="array" ref="Q142:Q143">IFERROR(INDEX('7) Audit Report Feed Mill'!R$11:R$1650,'8a) NC Summary-Feed Mill'!$A142),"")</f>
        <v>#REF!</v>
      </c>
      <c r="R142" s="559" t="str">
        <f t="array" ref="R142:R143">IFERROR(INDEX('7) Audit Report Feed Mill'!S$11:S$1650,'8a) NC Summary-Feed Mill'!$A142),"")</f>
        <v>#REF!</v>
      </c>
      <c r="S142" s="559" t="str">
        <f t="array" ref="S142:S143">IFERROR(INDEX('7) Audit Report Feed Mill'!T$11:T$1650,'8a) NC Summary-Feed Mill'!$A142),"")</f>
        <v>#REF!</v>
      </c>
      <c r="T142" s="466" t="str">
        <f t="array" ref="T142:T143">IFERROR(INDEX('7) Audit Report Feed Mill'!U$11:U$1650,'8a) NC Summary-Feed Mill'!$A142),"")</f>
        <v>#REF!</v>
      </c>
      <c r="U142" s="558" t="str">
        <f t="array" ref="U142:U143">IFERROR(INDEX('7) Audit Report Feed Mill'!V$11:V$1650,'8a) NC Summary-Feed Mill'!$A142),"")</f>
        <v>#REF!</v>
      </c>
      <c r="V142" s="559" t="str">
        <f t="array" ref="V142:V143">IFERROR(INDEX('7) Audit Report Feed Mill'!W$11:W$1650,'8a) NC Summary-Feed Mill'!$A142),"")</f>
        <v>#REF!</v>
      </c>
      <c r="W142" s="558" t="str">
        <f t="array" ref="W142:W143">IFERROR(INDEX('7) Audit Report Feed Mill'!X$11:X$1650,'8a) NC Summary-Feed Mill'!$A142),"")</f>
        <v>#REF!</v>
      </c>
      <c r="X142" s="559" t="str">
        <f t="array" ref="X142:X143">IFERROR(INDEX('7) Audit Report Feed Mill'!Z$11:Z$1650,'8a) NC Summary-Feed Mill'!$A142),"")</f>
        <v>#REF!</v>
      </c>
      <c r="Y142" s="3"/>
      <c r="Z142" s="3"/>
    </row>
    <row r="143" ht="14.25" customHeight="1">
      <c r="A143" s="557" t="str">
        <f>IF(ROWS($A$10:A143)&lt;=$A$6, MATCH("*R*",OFFSET('7) Audit Report Feed Mill'!$H$11,A142,0,4770),0)+A142,"")</f>
        <v/>
      </c>
      <c r="B143" s="558" t="str">
        <f t="array" ref="B143:B144">IFERROR(INDEX('7) Audit Report Feed Mill'!Y$11:Y$1650,'8a) NC Summary-Feed Mill'!$A143),"")</f>
        <v>#REF!</v>
      </c>
      <c r="C143" s="558" t="str">
        <f t="array" ref="C143:C144">IFERROR(INDEX('7) Audit Report Feed Mill'!C$11:C$1650,'8a) NC Summary-Feed Mill'!$A143),"")</f>
        <v>#REF!</v>
      </c>
      <c r="D143" s="559" t="str">
        <f t="array" ref="D143:D144">IFERROR(INDEX('7) Audit Report Feed Mill'!D$11:D$1650,'8a) NC Summary-Feed Mill'!$A143),"")</f>
        <v>#REF!</v>
      </c>
      <c r="E143" s="560" t="str">
        <f t="array" ref="E143:E144">IFERROR(INDEX('7) Audit Report Feed Mill'!E$11:E$1650,'8a) NC Summary-Feed Mill'!$A143),"")</f>
        <v>#REF!</v>
      </c>
      <c r="F143" s="161" t="str">
        <f t="array" ref="F143:F144">IFERROR(INDEX('7) Audit Report Feed Mill'!F$11:F$1650,'8a) NC Summary-Feed Mill'!$A143),"")</f>
        <v>#REF!</v>
      </c>
      <c r="G143" s="464" t="str">
        <f t="array" ref="G143:G144">IFERROR(INDEX('7) Audit Report Feed Mill'!H$11:H$1650,'8a) NC Summary-Feed Mill'!$A143),"")</f>
        <v>#REF!</v>
      </c>
      <c r="H143" s="559" t="str">
        <f t="array" ref="H143:H144">IFERROR(INDEX('7) Audit Report Feed Mill'!I$11:I$1650,'8a) NC Summary-Feed Mill'!$A143),"")</f>
        <v>#REF!</v>
      </c>
      <c r="I143" s="559" t="str">
        <f t="array" ref="I143:I144">IFERROR(INDEX('7) Audit Report Feed Mill'!J$11:J$1650,'8a) NC Summary-Feed Mill'!$A143),"")</f>
        <v>#REF!</v>
      </c>
      <c r="J143" s="466" t="str">
        <f t="array" ref="J143:J144">IFERROR(INDEX('7) Audit Report Feed Mill'!K$11:K$1650,'8a) NC Summary-Feed Mill'!$A143),"")</f>
        <v>#REF!</v>
      </c>
      <c r="K143" s="466" t="str">
        <f t="array" ref="K143:K144">IFERROR(INDEX('7) Audit Report Feed Mill'!L$11:L$1650,'8a) NC Summary-Feed Mill'!$A143),"")</f>
        <v>#REF!</v>
      </c>
      <c r="L143" s="559" t="str">
        <f t="array" ref="L143:L144">IFERROR(INDEX('7) Audit Report Feed Mill'!M$11:M$1650,'8a) NC Summary-Feed Mill'!$A143),"")</f>
        <v>#REF!</v>
      </c>
      <c r="M143" s="559" t="str">
        <f t="array" ref="M143:M144">IFERROR(INDEX('7) Audit Report Feed Mill'!N$11:N$1650,'8a) NC Summary-Feed Mill'!$A143),"")</f>
        <v>#REF!</v>
      </c>
      <c r="N143" s="559" t="str">
        <f t="array" ref="N143:N144">IFERROR(INDEX('7) Audit Report Feed Mill'!O$11:O$1650,'8a) NC Summary-Feed Mill'!$A143),"")</f>
        <v>#REF!</v>
      </c>
      <c r="O143" s="559" t="str">
        <f t="array" ref="O143:O144">IFERROR(INDEX('7) Audit Report Feed Mill'!P$11:P$1650,'8a) NC Summary-Feed Mill'!$A143),"")</f>
        <v>#REF!</v>
      </c>
      <c r="P143" s="559" t="str">
        <f t="array" ref="P143:P144">IFERROR(INDEX('7) Audit Report Feed Mill'!Q$11:Q$1650,'8a) NC Summary-Feed Mill'!$A143),"")</f>
        <v>#REF!</v>
      </c>
      <c r="Q143" s="466" t="str">
        <f t="array" ref="Q143:Q144">IFERROR(INDEX('7) Audit Report Feed Mill'!R$11:R$1650,'8a) NC Summary-Feed Mill'!$A143),"")</f>
        <v>#REF!</v>
      </c>
      <c r="R143" s="559" t="str">
        <f t="array" ref="R143:R144">IFERROR(INDEX('7) Audit Report Feed Mill'!S$11:S$1650,'8a) NC Summary-Feed Mill'!$A143),"")</f>
        <v>#REF!</v>
      </c>
      <c r="S143" s="559" t="str">
        <f t="array" ref="S143:S144">IFERROR(INDEX('7) Audit Report Feed Mill'!T$11:T$1650,'8a) NC Summary-Feed Mill'!$A143),"")</f>
        <v>#REF!</v>
      </c>
      <c r="T143" s="466" t="str">
        <f t="array" ref="T143:T144">IFERROR(INDEX('7) Audit Report Feed Mill'!U$11:U$1650,'8a) NC Summary-Feed Mill'!$A143),"")</f>
        <v>#REF!</v>
      </c>
      <c r="U143" s="558" t="str">
        <f t="array" ref="U143:U144">IFERROR(INDEX('7) Audit Report Feed Mill'!V$11:V$1650,'8a) NC Summary-Feed Mill'!$A143),"")</f>
        <v>#REF!</v>
      </c>
      <c r="V143" s="559" t="str">
        <f t="array" ref="V143:V144">IFERROR(INDEX('7) Audit Report Feed Mill'!W$11:W$1650,'8a) NC Summary-Feed Mill'!$A143),"")</f>
        <v>#REF!</v>
      </c>
      <c r="W143" s="558" t="str">
        <f t="array" ref="W143:W144">IFERROR(INDEX('7) Audit Report Feed Mill'!X$11:X$1650,'8a) NC Summary-Feed Mill'!$A143),"")</f>
        <v>#REF!</v>
      </c>
      <c r="X143" s="559" t="str">
        <f t="array" ref="X143:X144">IFERROR(INDEX('7) Audit Report Feed Mill'!Z$11:Z$1650,'8a) NC Summary-Feed Mill'!$A143),"")</f>
        <v>#REF!</v>
      </c>
      <c r="Y143" s="3"/>
      <c r="Z143" s="3"/>
    </row>
    <row r="144" ht="14.25" customHeight="1">
      <c r="A144" s="557" t="str">
        <f>IF(ROWS($A$10:A144)&lt;=$A$6, MATCH("*R*",OFFSET('7) Audit Report Feed Mill'!$H$11,A143,0,4770),0)+A143,"")</f>
        <v/>
      </c>
      <c r="B144" s="558" t="str">
        <f t="array" ref="B144:B145">IFERROR(INDEX('7) Audit Report Feed Mill'!Y$11:Y$1650,'8a) NC Summary-Feed Mill'!$A144),"")</f>
        <v>#REF!</v>
      </c>
      <c r="C144" s="558" t="str">
        <f t="array" ref="C144:C145">IFERROR(INDEX('7) Audit Report Feed Mill'!C$11:C$1650,'8a) NC Summary-Feed Mill'!$A144),"")</f>
        <v>#REF!</v>
      </c>
      <c r="D144" s="559" t="str">
        <f t="array" ref="D144:D145">IFERROR(INDEX('7) Audit Report Feed Mill'!D$11:D$1650,'8a) NC Summary-Feed Mill'!$A144),"")</f>
        <v>#REF!</v>
      </c>
      <c r="E144" s="560" t="str">
        <f t="array" ref="E144:E145">IFERROR(INDEX('7) Audit Report Feed Mill'!E$11:E$1650,'8a) NC Summary-Feed Mill'!$A144),"")</f>
        <v>#REF!</v>
      </c>
      <c r="F144" s="161" t="str">
        <f t="array" ref="F144:F145">IFERROR(INDEX('7) Audit Report Feed Mill'!F$11:F$1650,'8a) NC Summary-Feed Mill'!$A144),"")</f>
        <v>#REF!</v>
      </c>
      <c r="G144" s="464" t="str">
        <f t="array" ref="G144:G145">IFERROR(INDEX('7) Audit Report Feed Mill'!H$11:H$1650,'8a) NC Summary-Feed Mill'!$A144),"")</f>
        <v>#REF!</v>
      </c>
      <c r="H144" s="559" t="str">
        <f t="array" ref="H144:H145">IFERROR(INDEX('7) Audit Report Feed Mill'!I$11:I$1650,'8a) NC Summary-Feed Mill'!$A144),"")</f>
        <v>#REF!</v>
      </c>
      <c r="I144" s="559" t="str">
        <f t="array" ref="I144:I145">IFERROR(INDEX('7) Audit Report Feed Mill'!J$11:J$1650,'8a) NC Summary-Feed Mill'!$A144),"")</f>
        <v>#REF!</v>
      </c>
      <c r="J144" s="466" t="str">
        <f t="array" ref="J144:J145">IFERROR(INDEX('7) Audit Report Feed Mill'!K$11:K$1650,'8a) NC Summary-Feed Mill'!$A144),"")</f>
        <v>#REF!</v>
      </c>
      <c r="K144" s="466" t="str">
        <f t="array" ref="K144:K145">IFERROR(INDEX('7) Audit Report Feed Mill'!L$11:L$1650,'8a) NC Summary-Feed Mill'!$A144),"")</f>
        <v>#REF!</v>
      </c>
      <c r="L144" s="559" t="str">
        <f t="array" ref="L144:L145">IFERROR(INDEX('7) Audit Report Feed Mill'!M$11:M$1650,'8a) NC Summary-Feed Mill'!$A144),"")</f>
        <v>#REF!</v>
      </c>
      <c r="M144" s="559" t="str">
        <f t="array" ref="M144:M145">IFERROR(INDEX('7) Audit Report Feed Mill'!N$11:N$1650,'8a) NC Summary-Feed Mill'!$A144),"")</f>
        <v>#REF!</v>
      </c>
      <c r="N144" s="559" t="str">
        <f t="array" ref="N144:N145">IFERROR(INDEX('7) Audit Report Feed Mill'!O$11:O$1650,'8a) NC Summary-Feed Mill'!$A144),"")</f>
        <v>#REF!</v>
      </c>
      <c r="O144" s="559" t="str">
        <f t="array" ref="O144:O145">IFERROR(INDEX('7) Audit Report Feed Mill'!P$11:P$1650,'8a) NC Summary-Feed Mill'!$A144),"")</f>
        <v>#REF!</v>
      </c>
      <c r="P144" s="559" t="str">
        <f t="array" ref="P144:P145">IFERROR(INDEX('7) Audit Report Feed Mill'!Q$11:Q$1650,'8a) NC Summary-Feed Mill'!$A144),"")</f>
        <v>#REF!</v>
      </c>
      <c r="Q144" s="466" t="str">
        <f t="array" ref="Q144:Q145">IFERROR(INDEX('7) Audit Report Feed Mill'!R$11:R$1650,'8a) NC Summary-Feed Mill'!$A144),"")</f>
        <v>#REF!</v>
      </c>
      <c r="R144" s="559" t="str">
        <f t="array" ref="R144:R145">IFERROR(INDEX('7) Audit Report Feed Mill'!S$11:S$1650,'8a) NC Summary-Feed Mill'!$A144),"")</f>
        <v>#REF!</v>
      </c>
      <c r="S144" s="559" t="str">
        <f t="array" ref="S144:S145">IFERROR(INDEX('7) Audit Report Feed Mill'!T$11:T$1650,'8a) NC Summary-Feed Mill'!$A144),"")</f>
        <v>#REF!</v>
      </c>
      <c r="T144" s="466" t="str">
        <f t="array" ref="T144:T145">IFERROR(INDEX('7) Audit Report Feed Mill'!U$11:U$1650,'8a) NC Summary-Feed Mill'!$A144),"")</f>
        <v>#REF!</v>
      </c>
      <c r="U144" s="558" t="str">
        <f t="array" ref="U144:U145">IFERROR(INDEX('7) Audit Report Feed Mill'!V$11:V$1650,'8a) NC Summary-Feed Mill'!$A144),"")</f>
        <v>#REF!</v>
      </c>
      <c r="V144" s="559" t="str">
        <f t="array" ref="V144:V145">IFERROR(INDEX('7) Audit Report Feed Mill'!W$11:W$1650,'8a) NC Summary-Feed Mill'!$A144),"")</f>
        <v>#REF!</v>
      </c>
      <c r="W144" s="558" t="str">
        <f t="array" ref="W144:W145">IFERROR(INDEX('7) Audit Report Feed Mill'!X$11:X$1650,'8a) NC Summary-Feed Mill'!$A144),"")</f>
        <v>#REF!</v>
      </c>
      <c r="X144" s="559" t="str">
        <f t="array" ref="X144:X145">IFERROR(INDEX('7) Audit Report Feed Mill'!Z$11:Z$1650,'8a) NC Summary-Feed Mill'!$A144),"")</f>
        <v>#REF!</v>
      </c>
      <c r="Y144" s="3"/>
      <c r="Z144" s="3"/>
    </row>
    <row r="145" ht="14.25" customHeight="1">
      <c r="A145" s="557" t="str">
        <f>IF(ROWS($A$10:A145)&lt;=$A$6, MATCH("*R*",OFFSET('7) Audit Report Feed Mill'!$H$11,A144,0,4770),0)+A144,"")</f>
        <v/>
      </c>
      <c r="B145" s="558" t="str">
        <f t="array" ref="B145:B146">IFERROR(INDEX('7) Audit Report Feed Mill'!Y$11:Y$1650,'8a) NC Summary-Feed Mill'!$A145),"")</f>
        <v>#REF!</v>
      </c>
      <c r="C145" s="558" t="str">
        <f t="array" ref="C145:C146">IFERROR(INDEX('7) Audit Report Feed Mill'!C$11:C$1650,'8a) NC Summary-Feed Mill'!$A145),"")</f>
        <v>#REF!</v>
      </c>
      <c r="D145" s="559" t="str">
        <f t="array" ref="D145:D146">IFERROR(INDEX('7) Audit Report Feed Mill'!D$11:D$1650,'8a) NC Summary-Feed Mill'!$A145),"")</f>
        <v>#REF!</v>
      </c>
      <c r="E145" s="560" t="str">
        <f t="array" ref="E145:E146">IFERROR(INDEX('7) Audit Report Feed Mill'!E$11:E$1650,'8a) NC Summary-Feed Mill'!$A145),"")</f>
        <v>#REF!</v>
      </c>
      <c r="F145" s="161" t="str">
        <f t="array" ref="F145:F146">IFERROR(INDEX('7) Audit Report Feed Mill'!F$11:F$1650,'8a) NC Summary-Feed Mill'!$A145),"")</f>
        <v>#REF!</v>
      </c>
      <c r="G145" s="464" t="str">
        <f t="array" ref="G145:G146">IFERROR(INDEX('7) Audit Report Feed Mill'!H$11:H$1650,'8a) NC Summary-Feed Mill'!$A145),"")</f>
        <v>#REF!</v>
      </c>
      <c r="H145" s="559" t="str">
        <f t="array" ref="H145:H146">IFERROR(INDEX('7) Audit Report Feed Mill'!I$11:I$1650,'8a) NC Summary-Feed Mill'!$A145),"")</f>
        <v>#REF!</v>
      </c>
      <c r="I145" s="559" t="str">
        <f t="array" ref="I145:I146">IFERROR(INDEX('7) Audit Report Feed Mill'!J$11:J$1650,'8a) NC Summary-Feed Mill'!$A145),"")</f>
        <v>#REF!</v>
      </c>
      <c r="J145" s="466" t="str">
        <f t="array" ref="J145:J146">IFERROR(INDEX('7) Audit Report Feed Mill'!K$11:K$1650,'8a) NC Summary-Feed Mill'!$A145),"")</f>
        <v>#REF!</v>
      </c>
      <c r="K145" s="466" t="str">
        <f t="array" ref="K145:K146">IFERROR(INDEX('7) Audit Report Feed Mill'!L$11:L$1650,'8a) NC Summary-Feed Mill'!$A145),"")</f>
        <v>#REF!</v>
      </c>
      <c r="L145" s="559" t="str">
        <f t="array" ref="L145:L146">IFERROR(INDEX('7) Audit Report Feed Mill'!M$11:M$1650,'8a) NC Summary-Feed Mill'!$A145),"")</f>
        <v>#REF!</v>
      </c>
      <c r="M145" s="559" t="str">
        <f t="array" ref="M145:M146">IFERROR(INDEX('7) Audit Report Feed Mill'!N$11:N$1650,'8a) NC Summary-Feed Mill'!$A145),"")</f>
        <v>#REF!</v>
      </c>
      <c r="N145" s="559" t="str">
        <f t="array" ref="N145:N146">IFERROR(INDEX('7) Audit Report Feed Mill'!O$11:O$1650,'8a) NC Summary-Feed Mill'!$A145),"")</f>
        <v>#REF!</v>
      </c>
      <c r="O145" s="559" t="str">
        <f t="array" ref="O145:O146">IFERROR(INDEX('7) Audit Report Feed Mill'!P$11:P$1650,'8a) NC Summary-Feed Mill'!$A145),"")</f>
        <v>#REF!</v>
      </c>
      <c r="P145" s="559" t="str">
        <f t="array" ref="P145:P146">IFERROR(INDEX('7) Audit Report Feed Mill'!Q$11:Q$1650,'8a) NC Summary-Feed Mill'!$A145),"")</f>
        <v>#REF!</v>
      </c>
      <c r="Q145" s="466" t="str">
        <f t="array" ref="Q145:Q146">IFERROR(INDEX('7) Audit Report Feed Mill'!R$11:R$1650,'8a) NC Summary-Feed Mill'!$A145),"")</f>
        <v>#REF!</v>
      </c>
      <c r="R145" s="559" t="str">
        <f t="array" ref="R145:R146">IFERROR(INDEX('7) Audit Report Feed Mill'!S$11:S$1650,'8a) NC Summary-Feed Mill'!$A145),"")</f>
        <v>#REF!</v>
      </c>
      <c r="S145" s="559" t="str">
        <f t="array" ref="S145:S146">IFERROR(INDEX('7) Audit Report Feed Mill'!T$11:T$1650,'8a) NC Summary-Feed Mill'!$A145),"")</f>
        <v>#REF!</v>
      </c>
      <c r="T145" s="466" t="str">
        <f t="array" ref="T145:T146">IFERROR(INDEX('7) Audit Report Feed Mill'!U$11:U$1650,'8a) NC Summary-Feed Mill'!$A145),"")</f>
        <v>#REF!</v>
      </c>
      <c r="U145" s="558" t="str">
        <f t="array" ref="U145:U146">IFERROR(INDEX('7) Audit Report Feed Mill'!V$11:V$1650,'8a) NC Summary-Feed Mill'!$A145),"")</f>
        <v>#REF!</v>
      </c>
      <c r="V145" s="559" t="str">
        <f t="array" ref="V145:V146">IFERROR(INDEX('7) Audit Report Feed Mill'!W$11:W$1650,'8a) NC Summary-Feed Mill'!$A145),"")</f>
        <v>#REF!</v>
      </c>
      <c r="W145" s="558" t="str">
        <f t="array" ref="W145:W146">IFERROR(INDEX('7) Audit Report Feed Mill'!X$11:X$1650,'8a) NC Summary-Feed Mill'!$A145),"")</f>
        <v>#REF!</v>
      </c>
      <c r="X145" s="559" t="str">
        <f t="array" ref="X145:X146">IFERROR(INDEX('7) Audit Report Feed Mill'!Z$11:Z$1650,'8a) NC Summary-Feed Mill'!$A145),"")</f>
        <v>#REF!</v>
      </c>
      <c r="Y145" s="3"/>
      <c r="Z145" s="3"/>
    </row>
    <row r="146" ht="14.25" customHeight="1">
      <c r="A146" s="557" t="str">
        <f>IF(ROWS($A$10:A146)&lt;=$A$6, MATCH("*R*",OFFSET('7) Audit Report Feed Mill'!$H$11,A145,0,4770),0)+A145,"")</f>
        <v/>
      </c>
      <c r="B146" s="558" t="str">
        <f t="array" ref="B146:B147">IFERROR(INDEX('7) Audit Report Feed Mill'!Y$11:Y$1650,'8a) NC Summary-Feed Mill'!$A146),"")</f>
        <v>#REF!</v>
      </c>
      <c r="C146" s="558" t="str">
        <f t="array" ref="C146:C147">IFERROR(INDEX('7) Audit Report Feed Mill'!C$11:C$1650,'8a) NC Summary-Feed Mill'!$A146),"")</f>
        <v>#REF!</v>
      </c>
      <c r="D146" s="559" t="str">
        <f t="array" ref="D146:D147">IFERROR(INDEX('7) Audit Report Feed Mill'!D$11:D$1650,'8a) NC Summary-Feed Mill'!$A146),"")</f>
        <v>#REF!</v>
      </c>
      <c r="E146" s="560" t="str">
        <f t="array" ref="E146:E147">IFERROR(INDEX('7) Audit Report Feed Mill'!E$11:E$1650,'8a) NC Summary-Feed Mill'!$A146),"")</f>
        <v>#REF!</v>
      </c>
      <c r="F146" s="161" t="str">
        <f t="array" ref="F146:F147">IFERROR(INDEX('7) Audit Report Feed Mill'!F$11:F$1650,'8a) NC Summary-Feed Mill'!$A146),"")</f>
        <v>#REF!</v>
      </c>
      <c r="G146" s="464" t="str">
        <f t="array" ref="G146:G147">IFERROR(INDEX('7) Audit Report Feed Mill'!H$11:H$1650,'8a) NC Summary-Feed Mill'!$A146),"")</f>
        <v>#REF!</v>
      </c>
      <c r="H146" s="559" t="str">
        <f t="array" ref="H146:H147">IFERROR(INDEX('7) Audit Report Feed Mill'!I$11:I$1650,'8a) NC Summary-Feed Mill'!$A146),"")</f>
        <v>#REF!</v>
      </c>
      <c r="I146" s="559" t="str">
        <f t="array" ref="I146:I147">IFERROR(INDEX('7) Audit Report Feed Mill'!J$11:J$1650,'8a) NC Summary-Feed Mill'!$A146),"")</f>
        <v>#REF!</v>
      </c>
      <c r="J146" s="466" t="str">
        <f t="array" ref="J146:J147">IFERROR(INDEX('7) Audit Report Feed Mill'!K$11:K$1650,'8a) NC Summary-Feed Mill'!$A146),"")</f>
        <v>#REF!</v>
      </c>
      <c r="K146" s="466" t="str">
        <f t="array" ref="K146:K147">IFERROR(INDEX('7) Audit Report Feed Mill'!L$11:L$1650,'8a) NC Summary-Feed Mill'!$A146),"")</f>
        <v>#REF!</v>
      </c>
      <c r="L146" s="559" t="str">
        <f t="array" ref="L146:L147">IFERROR(INDEX('7) Audit Report Feed Mill'!M$11:M$1650,'8a) NC Summary-Feed Mill'!$A146),"")</f>
        <v>#REF!</v>
      </c>
      <c r="M146" s="559" t="str">
        <f t="array" ref="M146:M147">IFERROR(INDEX('7) Audit Report Feed Mill'!N$11:N$1650,'8a) NC Summary-Feed Mill'!$A146),"")</f>
        <v>#REF!</v>
      </c>
      <c r="N146" s="559" t="str">
        <f t="array" ref="N146:N147">IFERROR(INDEX('7) Audit Report Feed Mill'!O$11:O$1650,'8a) NC Summary-Feed Mill'!$A146),"")</f>
        <v>#REF!</v>
      </c>
      <c r="O146" s="559" t="str">
        <f t="array" ref="O146:O147">IFERROR(INDEX('7) Audit Report Feed Mill'!P$11:P$1650,'8a) NC Summary-Feed Mill'!$A146),"")</f>
        <v>#REF!</v>
      </c>
      <c r="P146" s="559" t="str">
        <f t="array" ref="P146:P147">IFERROR(INDEX('7) Audit Report Feed Mill'!Q$11:Q$1650,'8a) NC Summary-Feed Mill'!$A146),"")</f>
        <v>#REF!</v>
      </c>
      <c r="Q146" s="466" t="str">
        <f t="array" ref="Q146:Q147">IFERROR(INDEX('7) Audit Report Feed Mill'!R$11:R$1650,'8a) NC Summary-Feed Mill'!$A146),"")</f>
        <v>#REF!</v>
      </c>
      <c r="R146" s="559" t="str">
        <f t="array" ref="R146:R147">IFERROR(INDEX('7) Audit Report Feed Mill'!S$11:S$1650,'8a) NC Summary-Feed Mill'!$A146),"")</f>
        <v>#REF!</v>
      </c>
      <c r="S146" s="559" t="str">
        <f t="array" ref="S146:S147">IFERROR(INDEX('7) Audit Report Feed Mill'!T$11:T$1650,'8a) NC Summary-Feed Mill'!$A146),"")</f>
        <v>#REF!</v>
      </c>
      <c r="T146" s="466" t="str">
        <f t="array" ref="T146:T147">IFERROR(INDEX('7) Audit Report Feed Mill'!U$11:U$1650,'8a) NC Summary-Feed Mill'!$A146),"")</f>
        <v>#REF!</v>
      </c>
      <c r="U146" s="558" t="str">
        <f t="array" ref="U146:U147">IFERROR(INDEX('7) Audit Report Feed Mill'!V$11:V$1650,'8a) NC Summary-Feed Mill'!$A146),"")</f>
        <v>#REF!</v>
      </c>
      <c r="V146" s="559" t="str">
        <f t="array" ref="V146:V147">IFERROR(INDEX('7) Audit Report Feed Mill'!W$11:W$1650,'8a) NC Summary-Feed Mill'!$A146),"")</f>
        <v>#REF!</v>
      </c>
      <c r="W146" s="558" t="str">
        <f t="array" ref="W146:W147">IFERROR(INDEX('7) Audit Report Feed Mill'!X$11:X$1650,'8a) NC Summary-Feed Mill'!$A146),"")</f>
        <v>#REF!</v>
      </c>
      <c r="X146" s="559" t="str">
        <f t="array" ref="X146:X147">IFERROR(INDEX('7) Audit Report Feed Mill'!Z$11:Z$1650,'8a) NC Summary-Feed Mill'!$A146),"")</f>
        <v>#REF!</v>
      </c>
      <c r="Y146" s="3"/>
      <c r="Z146" s="3"/>
    </row>
    <row r="147" ht="14.25" customHeight="1">
      <c r="A147" s="557" t="str">
        <f>IF(ROWS($A$10:A147)&lt;=$A$6, MATCH("*R*",OFFSET('7) Audit Report Feed Mill'!$H$11,A146,0,4770),0)+A146,"")</f>
        <v/>
      </c>
      <c r="B147" s="558" t="str">
        <f t="array" ref="B147:B148">IFERROR(INDEX('7) Audit Report Feed Mill'!Y$11:Y$1650,'8a) NC Summary-Feed Mill'!$A147),"")</f>
        <v>#REF!</v>
      </c>
      <c r="C147" s="558" t="str">
        <f t="array" ref="C147:C148">IFERROR(INDEX('7) Audit Report Feed Mill'!C$11:C$1650,'8a) NC Summary-Feed Mill'!$A147),"")</f>
        <v>#REF!</v>
      </c>
      <c r="D147" s="559" t="str">
        <f t="array" ref="D147:D148">IFERROR(INDEX('7) Audit Report Feed Mill'!D$11:D$1650,'8a) NC Summary-Feed Mill'!$A147),"")</f>
        <v>#REF!</v>
      </c>
      <c r="E147" s="560" t="str">
        <f t="array" ref="E147:E148">IFERROR(INDEX('7) Audit Report Feed Mill'!E$11:E$1650,'8a) NC Summary-Feed Mill'!$A147),"")</f>
        <v>#REF!</v>
      </c>
      <c r="F147" s="161" t="str">
        <f t="array" ref="F147:F148">IFERROR(INDEX('7) Audit Report Feed Mill'!F$11:F$1650,'8a) NC Summary-Feed Mill'!$A147),"")</f>
        <v>#REF!</v>
      </c>
      <c r="G147" s="464" t="str">
        <f t="array" ref="G147:G148">IFERROR(INDEX('7) Audit Report Feed Mill'!H$11:H$1650,'8a) NC Summary-Feed Mill'!$A147),"")</f>
        <v>#REF!</v>
      </c>
      <c r="H147" s="559" t="str">
        <f t="array" ref="H147:H148">IFERROR(INDEX('7) Audit Report Feed Mill'!I$11:I$1650,'8a) NC Summary-Feed Mill'!$A147),"")</f>
        <v>#REF!</v>
      </c>
      <c r="I147" s="559" t="str">
        <f t="array" ref="I147:I148">IFERROR(INDEX('7) Audit Report Feed Mill'!J$11:J$1650,'8a) NC Summary-Feed Mill'!$A147),"")</f>
        <v>#REF!</v>
      </c>
      <c r="J147" s="466" t="str">
        <f t="array" ref="J147:J148">IFERROR(INDEX('7) Audit Report Feed Mill'!K$11:K$1650,'8a) NC Summary-Feed Mill'!$A147),"")</f>
        <v>#REF!</v>
      </c>
      <c r="K147" s="466" t="str">
        <f t="array" ref="K147:K148">IFERROR(INDEX('7) Audit Report Feed Mill'!L$11:L$1650,'8a) NC Summary-Feed Mill'!$A147),"")</f>
        <v>#REF!</v>
      </c>
      <c r="L147" s="559" t="str">
        <f t="array" ref="L147:L148">IFERROR(INDEX('7) Audit Report Feed Mill'!M$11:M$1650,'8a) NC Summary-Feed Mill'!$A147),"")</f>
        <v>#REF!</v>
      </c>
      <c r="M147" s="559" t="str">
        <f t="array" ref="M147:M148">IFERROR(INDEX('7) Audit Report Feed Mill'!N$11:N$1650,'8a) NC Summary-Feed Mill'!$A147),"")</f>
        <v>#REF!</v>
      </c>
      <c r="N147" s="559" t="str">
        <f t="array" ref="N147:N148">IFERROR(INDEX('7) Audit Report Feed Mill'!O$11:O$1650,'8a) NC Summary-Feed Mill'!$A147),"")</f>
        <v>#REF!</v>
      </c>
      <c r="O147" s="559" t="str">
        <f t="array" ref="O147:O148">IFERROR(INDEX('7) Audit Report Feed Mill'!P$11:P$1650,'8a) NC Summary-Feed Mill'!$A147),"")</f>
        <v>#REF!</v>
      </c>
      <c r="P147" s="559" t="str">
        <f t="array" ref="P147:P148">IFERROR(INDEX('7) Audit Report Feed Mill'!Q$11:Q$1650,'8a) NC Summary-Feed Mill'!$A147),"")</f>
        <v>#REF!</v>
      </c>
      <c r="Q147" s="466" t="str">
        <f t="array" ref="Q147:Q148">IFERROR(INDEX('7) Audit Report Feed Mill'!R$11:R$1650,'8a) NC Summary-Feed Mill'!$A147),"")</f>
        <v>#REF!</v>
      </c>
      <c r="R147" s="559" t="str">
        <f t="array" ref="R147:R148">IFERROR(INDEX('7) Audit Report Feed Mill'!S$11:S$1650,'8a) NC Summary-Feed Mill'!$A147),"")</f>
        <v>#REF!</v>
      </c>
      <c r="S147" s="559" t="str">
        <f t="array" ref="S147:S148">IFERROR(INDEX('7) Audit Report Feed Mill'!T$11:T$1650,'8a) NC Summary-Feed Mill'!$A147),"")</f>
        <v>#REF!</v>
      </c>
      <c r="T147" s="466" t="str">
        <f t="array" ref="T147:T148">IFERROR(INDEX('7) Audit Report Feed Mill'!U$11:U$1650,'8a) NC Summary-Feed Mill'!$A147),"")</f>
        <v>#REF!</v>
      </c>
      <c r="U147" s="558" t="str">
        <f t="array" ref="U147:U148">IFERROR(INDEX('7) Audit Report Feed Mill'!V$11:V$1650,'8a) NC Summary-Feed Mill'!$A147),"")</f>
        <v>#REF!</v>
      </c>
      <c r="V147" s="559" t="str">
        <f t="array" ref="V147:V148">IFERROR(INDEX('7) Audit Report Feed Mill'!W$11:W$1650,'8a) NC Summary-Feed Mill'!$A147),"")</f>
        <v>#REF!</v>
      </c>
      <c r="W147" s="558" t="str">
        <f t="array" ref="W147:W148">IFERROR(INDEX('7) Audit Report Feed Mill'!X$11:X$1650,'8a) NC Summary-Feed Mill'!$A147),"")</f>
        <v>#REF!</v>
      </c>
      <c r="X147" s="559" t="str">
        <f t="array" ref="X147:X148">IFERROR(INDEX('7) Audit Report Feed Mill'!Z$11:Z$1650,'8a) NC Summary-Feed Mill'!$A147),"")</f>
        <v>#REF!</v>
      </c>
      <c r="Y147" s="3"/>
      <c r="Z147" s="3"/>
    </row>
    <row r="148" ht="14.25" customHeight="1">
      <c r="A148" s="557" t="str">
        <f>IF(ROWS($A$10:A148)&lt;=$A$6, MATCH("*R*",OFFSET('7) Audit Report Feed Mill'!$H$11,A147,0,4770),0)+A147,"")</f>
        <v/>
      </c>
      <c r="B148" s="558" t="str">
        <f t="array" ref="B148:B149">IFERROR(INDEX('7) Audit Report Feed Mill'!Y$11:Y$1650,'8a) NC Summary-Feed Mill'!$A148),"")</f>
        <v>#REF!</v>
      </c>
      <c r="C148" s="558" t="str">
        <f t="array" ref="C148:C149">IFERROR(INDEX('7) Audit Report Feed Mill'!C$11:C$1650,'8a) NC Summary-Feed Mill'!$A148),"")</f>
        <v>#REF!</v>
      </c>
      <c r="D148" s="559" t="str">
        <f t="array" ref="D148:D149">IFERROR(INDEX('7) Audit Report Feed Mill'!D$11:D$1650,'8a) NC Summary-Feed Mill'!$A148),"")</f>
        <v>#REF!</v>
      </c>
      <c r="E148" s="560" t="str">
        <f t="array" ref="E148:E149">IFERROR(INDEX('7) Audit Report Feed Mill'!E$11:E$1650,'8a) NC Summary-Feed Mill'!$A148),"")</f>
        <v>#REF!</v>
      </c>
      <c r="F148" s="161" t="str">
        <f t="array" ref="F148:F149">IFERROR(INDEX('7) Audit Report Feed Mill'!F$11:F$1650,'8a) NC Summary-Feed Mill'!$A148),"")</f>
        <v>#REF!</v>
      </c>
      <c r="G148" s="464" t="str">
        <f t="array" ref="G148:G149">IFERROR(INDEX('7) Audit Report Feed Mill'!H$11:H$1650,'8a) NC Summary-Feed Mill'!$A148),"")</f>
        <v>#REF!</v>
      </c>
      <c r="H148" s="559" t="str">
        <f t="array" ref="H148:H149">IFERROR(INDEX('7) Audit Report Feed Mill'!I$11:I$1650,'8a) NC Summary-Feed Mill'!$A148),"")</f>
        <v>#REF!</v>
      </c>
      <c r="I148" s="559" t="str">
        <f t="array" ref="I148:I149">IFERROR(INDEX('7) Audit Report Feed Mill'!J$11:J$1650,'8a) NC Summary-Feed Mill'!$A148),"")</f>
        <v>#REF!</v>
      </c>
      <c r="J148" s="466" t="str">
        <f t="array" ref="J148:J149">IFERROR(INDEX('7) Audit Report Feed Mill'!K$11:K$1650,'8a) NC Summary-Feed Mill'!$A148),"")</f>
        <v>#REF!</v>
      </c>
      <c r="K148" s="466" t="str">
        <f t="array" ref="K148:K149">IFERROR(INDEX('7) Audit Report Feed Mill'!L$11:L$1650,'8a) NC Summary-Feed Mill'!$A148),"")</f>
        <v>#REF!</v>
      </c>
      <c r="L148" s="559" t="str">
        <f t="array" ref="L148:L149">IFERROR(INDEX('7) Audit Report Feed Mill'!M$11:M$1650,'8a) NC Summary-Feed Mill'!$A148),"")</f>
        <v>#REF!</v>
      </c>
      <c r="M148" s="559" t="str">
        <f t="array" ref="M148:M149">IFERROR(INDEX('7) Audit Report Feed Mill'!N$11:N$1650,'8a) NC Summary-Feed Mill'!$A148),"")</f>
        <v>#REF!</v>
      </c>
      <c r="N148" s="559" t="str">
        <f t="array" ref="N148:N149">IFERROR(INDEX('7) Audit Report Feed Mill'!O$11:O$1650,'8a) NC Summary-Feed Mill'!$A148),"")</f>
        <v>#REF!</v>
      </c>
      <c r="O148" s="559" t="str">
        <f t="array" ref="O148:O149">IFERROR(INDEX('7) Audit Report Feed Mill'!P$11:P$1650,'8a) NC Summary-Feed Mill'!$A148),"")</f>
        <v>#REF!</v>
      </c>
      <c r="P148" s="559" t="str">
        <f t="array" ref="P148:P149">IFERROR(INDEX('7) Audit Report Feed Mill'!Q$11:Q$1650,'8a) NC Summary-Feed Mill'!$A148),"")</f>
        <v>#REF!</v>
      </c>
      <c r="Q148" s="466" t="str">
        <f t="array" ref="Q148:Q149">IFERROR(INDEX('7) Audit Report Feed Mill'!R$11:R$1650,'8a) NC Summary-Feed Mill'!$A148),"")</f>
        <v>#REF!</v>
      </c>
      <c r="R148" s="559" t="str">
        <f t="array" ref="R148:R149">IFERROR(INDEX('7) Audit Report Feed Mill'!S$11:S$1650,'8a) NC Summary-Feed Mill'!$A148),"")</f>
        <v>#REF!</v>
      </c>
      <c r="S148" s="559" t="str">
        <f t="array" ref="S148:S149">IFERROR(INDEX('7) Audit Report Feed Mill'!T$11:T$1650,'8a) NC Summary-Feed Mill'!$A148),"")</f>
        <v>#REF!</v>
      </c>
      <c r="T148" s="466" t="str">
        <f t="array" ref="T148:T149">IFERROR(INDEX('7) Audit Report Feed Mill'!U$11:U$1650,'8a) NC Summary-Feed Mill'!$A148),"")</f>
        <v>#REF!</v>
      </c>
      <c r="U148" s="558" t="str">
        <f t="array" ref="U148:U149">IFERROR(INDEX('7) Audit Report Feed Mill'!V$11:V$1650,'8a) NC Summary-Feed Mill'!$A148),"")</f>
        <v>#REF!</v>
      </c>
      <c r="V148" s="559" t="str">
        <f t="array" ref="V148:V149">IFERROR(INDEX('7) Audit Report Feed Mill'!W$11:W$1650,'8a) NC Summary-Feed Mill'!$A148),"")</f>
        <v>#REF!</v>
      </c>
      <c r="W148" s="558" t="str">
        <f t="array" ref="W148:W149">IFERROR(INDEX('7) Audit Report Feed Mill'!X$11:X$1650,'8a) NC Summary-Feed Mill'!$A148),"")</f>
        <v>#REF!</v>
      </c>
      <c r="X148" s="559" t="str">
        <f t="array" ref="X148:X149">IFERROR(INDEX('7) Audit Report Feed Mill'!Z$11:Z$1650,'8a) NC Summary-Feed Mill'!$A148),"")</f>
        <v>#REF!</v>
      </c>
      <c r="Y148" s="3"/>
      <c r="Z148" s="3"/>
    </row>
    <row r="149" ht="14.25" customHeight="1">
      <c r="A149" s="557" t="str">
        <f>IF(ROWS($A$10:A149)&lt;=$A$6, MATCH("*R*",OFFSET('7) Audit Report Feed Mill'!$H$11,A148,0,4770),0)+A148,"")</f>
        <v/>
      </c>
      <c r="B149" s="558" t="str">
        <f t="array" ref="B149:B150">IFERROR(INDEX('7) Audit Report Feed Mill'!Y$11:Y$1650,'8a) NC Summary-Feed Mill'!$A149),"")</f>
        <v>#REF!</v>
      </c>
      <c r="C149" s="558" t="str">
        <f t="array" ref="C149:C150">IFERROR(INDEX('7) Audit Report Feed Mill'!C$11:C$1650,'8a) NC Summary-Feed Mill'!$A149),"")</f>
        <v>#REF!</v>
      </c>
      <c r="D149" s="559" t="str">
        <f t="array" ref="D149:D150">IFERROR(INDEX('7) Audit Report Feed Mill'!D$11:D$1650,'8a) NC Summary-Feed Mill'!$A149),"")</f>
        <v>#REF!</v>
      </c>
      <c r="E149" s="560" t="str">
        <f t="array" ref="E149:E150">IFERROR(INDEX('7) Audit Report Feed Mill'!E$11:E$1650,'8a) NC Summary-Feed Mill'!$A149),"")</f>
        <v>#REF!</v>
      </c>
      <c r="F149" s="161" t="str">
        <f t="array" ref="F149:F150">IFERROR(INDEX('7) Audit Report Feed Mill'!F$11:F$1650,'8a) NC Summary-Feed Mill'!$A149),"")</f>
        <v>#REF!</v>
      </c>
      <c r="G149" s="464" t="str">
        <f t="array" ref="G149:G150">IFERROR(INDEX('7) Audit Report Feed Mill'!H$11:H$1650,'8a) NC Summary-Feed Mill'!$A149),"")</f>
        <v>#REF!</v>
      </c>
      <c r="H149" s="559" t="str">
        <f t="array" ref="H149:H150">IFERROR(INDEX('7) Audit Report Feed Mill'!I$11:I$1650,'8a) NC Summary-Feed Mill'!$A149),"")</f>
        <v>#REF!</v>
      </c>
      <c r="I149" s="559" t="str">
        <f t="array" ref="I149:I150">IFERROR(INDEX('7) Audit Report Feed Mill'!J$11:J$1650,'8a) NC Summary-Feed Mill'!$A149),"")</f>
        <v>#REF!</v>
      </c>
      <c r="J149" s="466" t="str">
        <f t="array" ref="J149:J150">IFERROR(INDEX('7) Audit Report Feed Mill'!K$11:K$1650,'8a) NC Summary-Feed Mill'!$A149),"")</f>
        <v>#REF!</v>
      </c>
      <c r="K149" s="466" t="str">
        <f t="array" ref="K149:K150">IFERROR(INDEX('7) Audit Report Feed Mill'!L$11:L$1650,'8a) NC Summary-Feed Mill'!$A149),"")</f>
        <v>#REF!</v>
      </c>
      <c r="L149" s="559" t="str">
        <f t="array" ref="L149:L150">IFERROR(INDEX('7) Audit Report Feed Mill'!M$11:M$1650,'8a) NC Summary-Feed Mill'!$A149),"")</f>
        <v>#REF!</v>
      </c>
      <c r="M149" s="559" t="str">
        <f t="array" ref="M149:M150">IFERROR(INDEX('7) Audit Report Feed Mill'!N$11:N$1650,'8a) NC Summary-Feed Mill'!$A149),"")</f>
        <v>#REF!</v>
      </c>
      <c r="N149" s="559" t="str">
        <f t="array" ref="N149:N150">IFERROR(INDEX('7) Audit Report Feed Mill'!O$11:O$1650,'8a) NC Summary-Feed Mill'!$A149),"")</f>
        <v>#REF!</v>
      </c>
      <c r="O149" s="559" t="str">
        <f t="array" ref="O149:O150">IFERROR(INDEX('7) Audit Report Feed Mill'!P$11:P$1650,'8a) NC Summary-Feed Mill'!$A149),"")</f>
        <v>#REF!</v>
      </c>
      <c r="P149" s="559" t="str">
        <f t="array" ref="P149:P150">IFERROR(INDEX('7) Audit Report Feed Mill'!Q$11:Q$1650,'8a) NC Summary-Feed Mill'!$A149),"")</f>
        <v>#REF!</v>
      </c>
      <c r="Q149" s="466" t="str">
        <f t="array" ref="Q149:Q150">IFERROR(INDEX('7) Audit Report Feed Mill'!R$11:R$1650,'8a) NC Summary-Feed Mill'!$A149),"")</f>
        <v>#REF!</v>
      </c>
      <c r="R149" s="559" t="str">
        <f t="array" ref="R149:R150">IFERROR(INDEX('7) Audit Report Feed Mill'!S$11:S$1650,'8a) NC Summary-Feed Mill'!$A149),"")</f>
        <v>#REF!</v>
      </c>
      <c r="S149" s="559" t="str">
        <f t="array" ref="S149:S150">IFERROR(INDEX('7) Audit Report Feed Mill'!T$11:T$1650,'8a) NC Summary-Feed Mill'!$A149),"")</f>
        <v>#REF!</v>
      </c>
      <c r="T149" s="466" t="str">
        <f t="array" ref="T149:T150">IFERROR(INDEX('7) Audit Report Feed Mill'!U$11:U$1650,'8a) NC Summary-Feed Mill'!$A149),"")</f>
        <v>#REF!</v>
      </c>
      <c r="U149" s="558" t="str">
        <f t="array" ref="U149:U150">IFERROR(INDEX('7) Audit Report Feed Mill'!V$11:V$1650,'8a) NC Summary-Feed Mill'!$A149),"")</f>
        <v>#REF!</v>
      </c>
      <c r="V149" s="559" t="str">
        <f t="array" ref="V149:V150">IFERROR(INDEX('7) Audit Report Feed Mill'!W$11:W$1650,'8a) NC Summary-Feed Mill'!$A149),"")</f>
        <v>#REF!</v>
      </c>
      <c r="W149" s="558" t="str">
        <f t="array" ref="W149:W150">IFERROR(INDEX('7) Audit Report Feed Mill'!X$11:X$1650,'8a) NC Summary-Feed Mill'!$A149),"")</f>
        <v>#REF!</v>
      </c>
      <c r="X149" s="559" t="str">
        <f t="array" ref="X149:X150">IFERROR(INDEX('7) Audit Report Feed Mill'!Z$11:Z$1650,'8a) NC Summary-Feed Mill'!$A149),"")</f>
        <v>#REF!</v>
      </c>
      <c r="Y149" s="3"/>
      <c r="Z149" s="3"/>
    </row>
    <row r="150" ht="14.25" customHeight="1">
      <c r="A150" s="557" t="str">
        <f>IF(ROWS($A$10:A150)&lt;=$A$6, MATCH("*R*",OFFSET('7) Audit Report Feed Mill'!$H$11,A149,0,4770),0)+A149,"")</f>
        <v/>
      </c>
      <c r="B150" s="558" t="str">
        <f t="array" ref="B150:B151">IFERROR(INDEX('7) Audit Report Feed Mill'!Y$11:Y$1650,'8a) NC Summary-Feed Mill'!$A150),"")</f>
        <v>#REF!</v>
      </c>
      <c r="C150" s="558" t="str">
        <f t="array" ref="C150:C151">IFERROR(INDEX('7) Audit Report Feed Mill'!C$11:C$1650,'8a) NC Summary-Feed Mill'!$A150),"")</f>
        <v>#REF!</v>
      </c>
      <c r="D150" s="559" t="str">
        <f t="array" ref="D150:D151">IFERROR(INDEX('7) Audit Report Feed Mill'!D$11:D$1650,'8a) NC Summary-Feed Mill'!$A150),"")</f>
        <v>#REF!</v>
      </c>
      <c r="E150" s="560" t="str">
        <f t="array" ref="E150:E151">IFERROR(INDEX('7) Audit Report Feed Mill'!E$11:E$1650,'8a) NC Summary-Feed Mill'!$A150),"")</f>
        <v>#REF!</v>
      </c>
      <c r="F150" s="161" t="str">
        <f t="array" ref="F150:F151">IFERROR(INDEX('7) Audit Report Feed Mill'!F$11:F$1650,'8a) NC Summary-Feed Mill'!$A150),"")</f>
        <v>#REF!</v>
      </c>
      <c r="G150" s="464" t="str">
        <f t="array" ref="G150:G151">IFERROR(INDEX('7) Audit Report Feed Mill'!H$11:H$1650,'8a) NC Summary-Feed Mill'!$A150),"")</f>
        <v>#REF!</v>
      </c>
      <c r="H150" s="559" t="str">
        <f t="array" ref="H150:H151">IFERROR(INDEX('7) Audit Report Feed Mill'!I$11:I$1650,'8a) NC Summary-Feed Mill'!$A150),"")</f>
        <v>#REF!</v>
      </c>
      <c r="I150" s="559" t="str">
        <f t="array" ref="I150:I151">IFERROR(INDEX('7) Audit Report Feed Mill'!J$11:J$1650,'8a) NC Summary-Feed Mill'!$A150),"")</f>
        <v>#REF!</v>
      </c>
      <c r="J150" s="466" t="str">
        <f t="array" ref="J150:J151">IFERROR(INDEX('7) Audit Report Feed Mill'!K$11:K$1650,'8a) NC Summary-Feed Mill'!$A150),"")</f>
        <v>#REF!</v>
      </c>
      <c r="K150" s="466" t="str">
        <f t="array" ref="K150:K151">IFERROR(INDEX('7) Audit Report Feed Mill'!L$11:L$1650,'8a) NC Summary-Feed Mill'!$A150),"")</f>
        <v>#REF!</v>
      </c>
      <c r="L150" s="559" t="str">
        <f t="array" ref="L150:L151">IFERROR(INDEX('7) Audit Report Feed Mill'!M$11:M$1650,'8a) NC Summary-Feed Mill'!$A150),"")</f>
        <v>#REF!</v>
      </c>
      <c r="M150" s="559" t="str">
        <f t="array" ref="M150:M151">IFERROR(INDEX('7) Audit Report Feed Mill'!N$11:N$1650,'8a) NC Summary-Feed Mill'!$A150),"")</f>
        <v>#REF!</v>
      </c>
      <c r="N150" s="559" t="str">
        <f t="array" ref="N150:N151">IFERROR(INDEX('7) Audit Report Feed Mill'!O$11:O$1650,'8a) NC Summary-Feed Mill'!$A150),"")</f>
        <v>#REF!</v>
      </c>
      <c r="O150" s="559" t="str">
        <f t="array" ref="O150:O151">IFERROR(INDEX('7) Audit Report Feed Mill'!P$11:P$1650,'8a) NC Summary-Feed Mill'!$A150),"")</f>
        <v>#REF!</v>
      </c>
      <c r="P150" s="559" t="str">
        <f t="array" ref="P150:P151">IFERROR(INDEX('7) Audit Report Feed Mill'!Q$11:Q$1650,'8a) NC Summary-Feed Mill'!$A150),"")</f>
        <v>#REF!</v>
      </c>
      <c r="Q150" s="466" t="str">
        <f t="array" ref="Q150:Q151">IFERROR(INDEX('7) Audit Report Feed Mill'!R$11:R$1650,'8a) NC Summary-Feed Mill'!$A150),"")</f>
        <v>#REF!</v>
      </c>
      <c r="R150" s="559" t="str">
        <f t="array" ref="R150:R151">IFERROR(INDEX('7) Audit Report Feed Mill'!S$11:S$1650,'8a) NC Summary-Feed Mill'!$A150),"")</f>
        <v>#REF!</v>
      </c>
      <c r="S150" s="559" t="str">
        <f t="array" ref="S150:S151">IFERROR(INDEX('7) Audit Report Feed Mill'!T$11:T$1650,'8a) NC Summary-Feed Mill'!$A150),"")</f>
        <v>#REF!</v>
      </c>
      <c r="T150" s="466" t="str">
        <f t="array" ref="T150:T151">IFERROR(INDEX('7) Audit Report Feed Mill'!U$11:U$1650,'8a) NC Summary-Feed Mill'!$A150),"")</f>
        <v>#REF!</v>
      </c>
      <c r="U150" s="558" t="str">
        <f t="array" ref="U150:U151">IFERROR(INDEX('7) Audit Report Feed Mill'!V$11:V$1650,'8a) NC Summary-Feed Mill'!$A150),"")</f>
        <v>#REF!</v>
      </c>
      <c r="V150" s="559" t="str">
        <f t="array" ref="V150:V151">IFERROR(INDEX('7) Audit Report Feed Mill'!W$11:W$1650,'8a) NC Summary-Feed Mill'!$A150),"")</f>
        <v>#REF!</v>
      </c>
      <c r="W150" s="558" t="str">
        <f t="array" ref="W150:W151">IFERROR(INDEX('7) Audit Report Feed Mill'!X$11:X$1650,'8a) NC Summary-Feed Mill'!$A150),"")</f>
        <v>#REF!</v>
      </c>
      <c r="X150" s="559" t="str">
        <f t="array" ref="X150:X151">IFERROR(INDEX('7) Audit Report Feed Mill'!Z$11:Z$1650,'8a) NC Summary-Feed Mill'!$A150),"")</f>
        <v>#REF!</v>
      </c>
      <c r="Y150" s="3"/>
      <c r="Z150" s="3"/>
    </row>
    <row r="151" ht="14.25" customHeight="1">
      <c r="A151" s="557" t="str">
        <f>IF(ROWS($A$10:A151)&lt;=$A$6, MATCH("*R*",OFFSET('7) Audit Report Feed Mill'!$H$11,A150,0,4770),0)+A150,"")</f>
        <v/>
      </c>
      <c r="B151" s="558" t="str">
        <f t="array" ref="B151:B152">IFERROR(INDEX('7) Audit Report Feed Mill'!Y$11:Y$1650,'8a) NC Summary-Feed Mill'!$A151),"")</f>
        <v>#REF!</v>
      </c>
      <c r="C151" s="558" t="str">
        <f t="array" ref="C151:C152">IFERROR(INDEX('7) Audit Report Feed Mill'!C$11:C$1650,'8a) NC Summary-Feed Mill'!$A151),"")</f>
        <v>#REF!</v>
      </c>
      <c r="D151" s="559" t="str">
        <f t="array" ref="D151:D152">IFERROR(INDEX('7) Audit Report Feed Mill'!D$11:D$1650,'8a) NC Summary-Feed Mill'!$A151),"")</f>
        <v>#REF!</v>
      </c>
      <c r="E151" s="560" t="str">
        <f t="array" ref="E151:E152">IFERROR(INDEX('7) Audit Report Feed Mill'!E$11:E$1650,'8a) NC Summary-Feed Mill'!$A151),"")</f>
        <v>#REF!</v>
      </c>
      <c r="F151" s="161" t="str">
        <f t="array" ref="F151:F152">IFERROR(INDEX('7) Audit Report Feed Mill'!F$11:F$1650,'8a) NC Summary-Feed Mill'!$A151),"")</f>
        <v>#REF!</v>
      </c>
      <c r="G151" s="464" t="str">
        <f t="array" ref="G151:G152">IFERROR(INDEX('7) Audit Report Feed Mill'!H$11:H$1650,'8a) NC Summary-Feed Mill'!$A151),"")</f>
        <v>#REF!</v>
      </c>
      <c r="H151" s="559" t="str">
        <f t="array" ref="H151:H152">IFERROR(INDEX('7) Audit Report Feed Mill'!I$11:I$1650,'8a) NC Summary-Feed Mill'!$A151),"")</f>
        <v>#REF!</v>
      </c>
      <c r="I151" s="559" t="str">
        <f t="array" ref="I151:I152">IFERROR(INDEX('7) Audit Report Feed Mill'!J$11:J$1650,'8a) NC Summary-Feed Mill'!$A151),"")</f>
        <v>#REF!</v>
      </c>
      <c r="J151" s="466" t="str">
        <f t="array" ref="J151:J152">IFERROR(INDEX('7) Audit Report Feed Mill'!K$11:K$1650,'8a) NC Summary-Feed Mill'!$A151),"")</f>
        <v>#REF!</v>
      </c>
      <c r="K151" s="466" t="str">
        <f t="array" ref="K151:K152">IFERROR(INDEX('7) Audit Report Feed Mill'!L$11:L$1650,'8a) NC Summary-Feed Mill'!$A151),"")</f>
        <v>#REF!</v>
      </c>
      <c r="L151" s="559" t="str">
        <f t="array" ref="L151:L152">IFERROR(INDEX('7) Audit Report Feed Mill'!M$11:M$1650,'8a) NC Summary-Feed Mill'!$A151),"")</f>
        <v>#REF!</v>
      </c>
      <c r="M151" s="559" t="str">
        <f t="array" ref="M151:M152">IFERROR(INDEX('7) Audit Report Feed Mill'!N$11:N$1650,'8a) NC Summary-Feed Mill'!$A151),"")</f>
        <v>#REF!</v>
      </c>
      <c r="N151" s="559" t="str">
        <f t="array" ref="N151:N152">IFERROR(INDEX('7) Audit Report Feed Mill'!O$11:O$1650,'8a) NC Summary-Feed Mill'!$A151),"")</f>
        <v>#REF!</v>
      </c>
      <c r="O151" s="559" t="str">
        <f t="array" ref="O151:O152">IFERROR(INDEX('7) Audit Report Feed Mill'!P$11:P$1650,'8a) NC Summary-Feed Mill'!$A151),"")</f>
        <v>#REF!</v>
      </c>
      <c r="P151" s="559" t="str">
        <f t="array" ref="P151:P152">IFERROR(INDEX('7) Audit Report Feed Mill'!Q$11:Q$1650,'8a) NC Summary-Feed Mill'!$A151),"")</f>
        <v>#REF!</v>
      </c>
      <c r="Q151" s="466" t="str">
        <f t="array" ref="Q151:Q152">IFERROR(INDEX('7) Audit Report Feed Mill'!R$11:R$1650,'8a) NC Summary-Feed Mill'!$A151),"")</f>
        <v>#REF!</v>
      </c>
      <c r="R151" s="559" t="str">
        <f t="array" ref="R151:R152">IFERROR(INDEX('7) Audit Report Feed Mill'!S$11:S$1650,'8a) NC Summary-Feed Mill'!$A151),"")</f>
        <v>#REF!</v>
      </c>
      <c r="S151" s="559" t="str">
        <f t="array" ref="S151:S152">IFERROR(INDEX('7) Audit Report Feed Mill'!T$11:T$1650,'8a) NC Summary-Feed Mill'!$A151),"")</f>
        <v>#REF!</v>
      </c>
      <c r="T151" s="466" t="str">
        <f t="array" ref="T151:T152">IFERROR(INDEX('7) Audit Report Feed Mill'!U$11:U$1650,'8a) NC Summary-Feed Mill'!$A151),"")</f>
        <v>#REF!</v>
      </c>
      <c r="U151" s="558" t="str">
        <f t="array" ref="U151:U152">IFERROR(INDEX('7) Audit Report Feed Mill'!V$11:V$1650,'8a) NC Summary-Feed Mill'!$A151),"")</f>
        <v>#REF!</v>
      </c>
      <c r="V151" s="559" t="str">
        <f t="array" ref="V151:V152">IFERROR(INDEX('7) Audit Report Feed Mill'!W$11:W$1650,'8a) NC Summary-Feed Mill'!$A151),"")</f>
        <v>#REF!</v>
      </c>
      <c r="W151" s="558" t="str">
        <f t="array" ref="W151:W152">IFERROR(INDEX('7) Audit Report Feed Mill'!X$11:X$1650,'8a) NC Summary-Feed Mill'!$A151),"")</f>
        <v>#REF!</v>
      </c>
      <c r="X151" s="559" t="str">
        <f t="array" ref="X151:X152">IFERROR(INDEX('7) Audit Report Feed Mill'!Z$11:Z$1650,'8a) NC Summary-Feed Mill'!$A151),"")</f>
        <v>#REF!</v>
      </c>
      <c r="Y151" s="3"/>
      <c r="Z151" s="3"/>
    </row>
    <row r="152" ht="14.25" customHeight="1">
      <c r="A152" s="557" t="str">
        <f>IF(ROWS($A$10:A152)&lt;=$A$6, MATCH("*R*",OFFSET('7) Audit Report Feed Mill'!$H$11,A151,0,4770),0)+A151,"")</f>
        <v/>
      </c>
      <c r="B152" s="558" t="str">
        <f t="array" ref="B152:B153">IFERROR(INDEX('7) Audit Report Feed Mill'!Y$11:Y$1650,'8a) NC Summary-Feed Mill'!$A152),"")</f>
        <v>#REF!</v>
      </c>
      <c r="C152" s="558" t="str">
        <f t="array" ref="C152:C153">IFERROR(INDEX('7) Audit Report Feed Mill'!C$11:C$1650,'8a) NC Summary-Feed Mill'!$A152),"")</f>
        <v>#REF!</v>
      </c>
      <c r="D152" s="559" t="str">
        <f t="array" ref="D152:D153">IFERROR(INDEX('7) Audit Report Feed Mill'!D$11:D$1650,'8a) NC Summary-Feed Mill'!$A152),"")</f>
        <v>#REF!</v>
      </c>
      <c r="E152" s="560" t="str">
        <f t="array" ref="E152:E153">IFERROR(INDEX('7) Audit Report Feed Mill'!E$11:E$1650,'8a) NC Summary-Feed Mill'!$A152),"")</f>
        <v>#REF!</v>
      </c>
      <c r="F152" s="161" t="str">
        <f t="array" ref="F152:F153">IFERROR(INDEX('7) Audit Report Feed Mill'!F$11:F$1650,'8a) NC Summary-Feed Mill'!$A152),"")</f>
        <v>#REF!</v>
      </c>
      <c r="G152" s="464" t="str">
        <f t="array" ref="G152:G153">IFERROR(INDEX('7) Audit Report Feed Mill'!H$11:H$1650,'8a) NC Summary-Feed Mill'!$A152),"")</f>
        <v>#REF!</v>
      </c>
      <c r="H152" s="559" t="str">
        <f t="array" ref="H152:H153">IFERROR(INDEX('7) Audit Report Feed Mill'!I$11:I$1650,'8a) NC Summary-Feed Mill'!$A152),"")</f>
        <v>#REF!</v>
      </c>
      <c r="I152" s="559" t="str">
        <f t="array" ref="I152:I153">IFERROR(INDEX('7) Audit Report Feed Mill'!J$11:J$1650,'8a) NC Summary-Feed Mill'!$A152),"")</f>
        <v>#REF!</v>
      </c>
      <c r="J152" s="466" t="str">
        <f t="array" ref="J152:J153">IFERROR(INDEX('7) Audit Report Feed Mill'!K$11:K$1650,'8a) NC Summary-Feed Mill'!$A152),"")</f>
        <v>#REF!</v>
      </c>
      <c r="K152" s="466" t="str">
        <f t="array" ref="K152:K153">IFERROR(INDEX('7) Audit Report Feed Mill'!L$11:L$1650,'8a) NC Summary-Feed Mill'!$A152),"")</f>
        <v>#REF!</v>
      </c>
      <c r="L152" s="559" t="str">
        <f t="array" ref="L152:L153">IFERROR(INDEX('7) Audit Report Feed Mill'!M$11:M$1650,'8a) NC Summary-Feed Mill'!$A152),"")</f>
        <v>#REF!</v>
      </c>
      <c r="M152" s="559" t="str">
        <f t="array" ref="M152:M153">IFERROR(INDEX('7) Audit Report Feed Mill'!N$11:N$1650,'8a) NC Summary-Feed Mill'!$A152),"")</f>
        <v>#REF!</v>
      </c>
      <c r="N152" s="559" t="str">
        <f t="array" ref="N152:N153">IFERROR(INDEX('7) Audit Report Feed Mill'!O$11:O$1650,'8a) NC Summary-Feed Mill'!$A152),"")</f>
        <v>#REF!</v>
      </c>
      <c r="O152" s="559" t="str">
        <f t="array" ref="O152:O153">IFERROR(INDEX('7) Audit Report Feed Mill'!P$11:P$1650,'8a) NC Summary-Feed Mill'!$A152),"")</f>
        <v>#REF!</v>
      </c>
      <c r="P152" s="559" t="str">
        <f t="array" ref="P152:P153">IFERROR(INDEX('7) Audit Report Feed Mill'!Q$11:Q$1650,'8a) NC Summary-Feed Mill'!$A152),"")</f>
        <v>#REF!</v>
      </c>
      <c r="Q152" s="466" t="str">
        <f t="array" ref="Q152:Q153">IFERROR(INDEX('7) Audit Report Feed Mill'!R$11:R$1650,'8a) NC Summary-Feed Mill'!$A152),"")</f>
        <v>#REF!</v>
      </c>
      <c r="R152" s="559" t="str">
        <f t="array" ref="R152:R153">IFERROR(INDEX('7) Audit Report Feed Mill'!S$11:S$1650,'8a) NC Summary-Feed Mill'!$A152),"")</f>
        <v>#REF!</v>
      </c>
      <c r="S152" s="559" t="str">
        <f t="array" ref="S152:S153">IFERROR(INDEX('7) Audit Report Feed Mill'!T$11:T$1650,'8a) NC Summary-Feed Mill'!$A152),"")</f>
        <v>#REF!</v>
      </c>
      <c r="T152" s="466" t="str">
        <f t="array" ref="T152:T153">IFERROR(INDEX('7) Audit Report Feed Mill'!U$11:U$1650,'8a) NC Summary-Feed Mill'!$A152),"")</f>
        <v>#REF!</v>
      </c>
      <c r="U152" s="558" t="str">
        <f t="array" ref="U152:U153">IFERROR(INDEX('7) Audit Report Feed Mill'!V$11:V$1650,'8a) NC Summary-Feed Mill'!$A152),"")</f>
        <v>#REF!</v>
      </c>
      <c r="V152" s="559" t="str">
        <f t="array" ref="V152:V153">IFERROR(INDEX('7) Audit Report Feed Mill'!W$11:W$1650,'8a) NC Summary-Feed Mill'!$A152),"")</f>
        <v>#REF!</v>
      </c>
      <c r="W152" s="558" t="str">
        <f t="array" ref="W152:W153">IFERROR(INDEX('7) Audit Report Feed Mill'!X$11:X$1650,'8a) NC Summary-Feed Mill'!$A152),"")</f>
        <v>#REF!</v>
      </c>
      <c r="X152" s="559" t="str">
        <f t="array" ref="X152:X153">IFERROR(INDEX('7) Audit Report Feed Mill'!Z$11:Z$1650,'8a) NC Summary-Feed Mill'!$A152),"")</f>
        <v>#REF!</v>
      </c>
      <c r="Y152" s="3"/>
      <c r="Z152" s="3"/>
    </row>
    <row r="153" ht="14.25" customHeight="1">
      <c r="A153" s="557" t="str">
        <f>IF(ROWS($A$10:A153)&lt;=$A$6, MATCH("*R*",OFFSET('7) Audit Report Feed Mill'!$H$11,A152,0,4770),0)+A152,"")</f>
        <v/>
      </c>
      <c r="B153" s="558" t="str">
        <f t="array" ref="B153:B154">IFERROR(INDEX('7) Audit Report Feed Mill'!Y$11:Y$1650,'8a) NC Summary-Feed Mill'!$A153),"")</f>
        <v>#REF!</v>
      </c>
      <c r="C153" s="558" t="str">
        <f t="array" ref="C153:C154">IFERROR(INDEX('7) Audit Report Feed Mill'!C$11:C$1650,'8a) NC Summary-Feed Mill'!$A153),"")</f>
        <v>#REF!</v>
      </c>
      <c r="D153" s="559" t="str">
        <f t="array" ref="D153:D154">IFERROR(INDEX('7) Audit Report Feed Mill'!D$11:D$1650,'8a) NC Summary-Feed Mill'!$A153),"")</f>
        <v>#REF!</v>
      </c>
      <c r="E153" s="560" t="str">
        <f t="array" ref="E153:E154">IFERROR(INDEX('7) Audit Report Feed Mill'!E$11:E$1650,'8a) NC Summary-Feed Mill'!$A153),"")</f>
        <v>#REF!</v>
      </c>
      <c r="F153" s="161" t="str">
        <f t="array" ref="F153:F154">IFERROR(INDEX('7) Audit Report Feed Mill'!F$11:F$1650,'8a) NC Summary-Feed Mill'!$A153),"")</f>
        <v>#REF!</v>
      </c>
      <c r="G153" s="464" t="str">
        <f t="array" ref="G153:G154">IFERROR(INDEX('7) Audit Report Feed Mill'!H$11:H$1650,'8a) NC Summary-Feed Mill'!$A153),"")</f>
        <v>#REF!</v>
      </c>
      <c r="H153" s="559" t="str">
        <f t="array" ref="H153:H154">IFERROR(INDEX('7) Audit Report Feed Mill'!I$11:I$1650,'8a) NC Summary-Feed Mill'!$A153),"")</f>
        <v>#REF!</v>
      </c>
      <c r="I153" s="559" t="str">
        <f t="array" ref="I153:I154">IFERROR(INDEX('7) Audit Report Feed Mill'!J$11:J$1650,'8a) NC Summary-Feed Mill'!$A153),"")</f>
        <v>#REF!</v>
      </c>
      <c r="J153" s="466" t="str">
        <f t="array" ref="J153:J154">IFERROR(INDEX('7) Audit Report Feed Mill'!K$11:K$1650,'8a) NC Summary-Feed Mill'!$A153),"")</f>
        <v>#REF!</v>
      </c>
      <c r="K153" s="466" t="str">
        <f t="array" ref="K153:K154">IFERROR(INDEX('7) Audit Report Feed Mill'!L$11:L$1650,'8a) NC Summary-Feed Mill'!$A153),"")</f>
        <v>#REF!</v>
      </c>
      <c r="L153" s="559" t="str">
        <f t="array" ref="L153:L154">IFERROR(INDEX('7) Audit Report Feed Mill'!M$11:M$1650,'8a) NC Summary-Feed Mill'!$A153),"")</f>
        <v>#REF!</v>
      </c>
      <c r="M153" s="559" t="str">
        <f t="array" ref="M153:M154">IFERROR(INDEX('7) Audit Report Feed Mill'!N$11:N$1650,'8a) NC Summary-Feed Mill'!$A153),"")</f>
        <v>#REF!</v>
      </c>
      <c r="N153" s="559" t="str">
        <f t="array" ref="N153:N154">IFERROR(INDEX('7) Audit Report Feed Mill'!O$11:O$1650,'8a) NC Summary-Feed Mill'!$A153),"")</f>
        <v>#REF!</v>
      </c>
      <c r="O153" s="559" t="str">
        <f t="array" ref="O153:O154">IFERROR(INDEX('7) Audit Report Feed Mill'!P$11:P$1650,'8a) NC Summary-Feed Mill'!$A153),"")</f>
        <v>#REF!</v>
      </c>
      <c r="P153" s="559" t="str">
        <f t="array" ref="P153:P154">IFERROR(INDEX('7) Audit Report Feed Mill'!Q$11:Q$1650,'8a) NC Summary-Feed Mill'!$A153),"")</f>
        <v>#REF!</v>
      </c>
      <c r="Q153" s="466" t="str">
        <f t="array" ref="Q153:Q154">IFERROR(INDEX('7) Audit Report Feed Mill'!R$11:R$1650,'8a) NC Summary-Feed Mill'!$A153),"")</f>
        <v>#REF!</v>
      </c>
      <c r="R153" s="559" t="str">
        <f t="array" ref="R153:R154">IFERROR(INDEX('7) Audit Report Feed Mill'!S$11:S$1650,'8a) NC Summary-Feed Mill'!$A153),"")</f>
        <v>#REF!</v>
      </c>
      <c r="S153" s="559" t="str">
        <f t="array" ref="S153:S154">IFERROR(INDEX('7) Audit Report Feed Mill'!T$11:T$1650,'8a) NC Summary-Feed Mill'!$A153),"")</f>
        <v>#REF!</v>
      </c>
      <c r="T153" s="466" t="str">
        <f t="array" ref="T153:T154">IFERROR(INDEX('7) Audit Report Feed Mill'!U$11:U$1650,'8a) NC Summary-Feed Mill'!$A153),"")</f>
        <v>#REF!</v>
      </c>
      <c r="U153" s="558" t="str">
        <f t="array" ref="U153:U154">IFERROR(INDEX('7) Audit Report Feed Mill'!V$11:V$1650,'8a) NC Summary-Feed Mill'!$A153),"")</f>
        <v>#REF!</v>
      </c>
      <c r="V153" s="559" t="str">
        <f t="array" ref="V153:V154">IFERROR(INDEX('7) Audit Report Feed Mill'!W$11:W$1650,'8a) NC Summary-Feed Mill'!$A153),"")</f>
        <v>#REF!</v>
      </c>
      <c r="W153" s="558" t="str">
        <f t="array" ref="W153:W154">IFERROR(INDEX('7) Audit Report Feed Mill'!X$11:X$1650,'8a) NC Summary-Feed Mill'!$A153),"")</f>
        <v>#REF!</v>
      </c>
      <c r="X153" s="559" t="str">
        <f t="array" ref="X153:X154">IFERROR(INDEX('7) Audit Report Feed Mill'!Z$11:Z$1650,'8a) NC Summary-Feed Mill'!$A153),"")</f>
        <v>#REF!</v>
      </c>
      <c r="Y153" s="3"/>
      <c r="Z153" s="3"/>
    </row>
    <row r="154" ht="14.25" customHeight="1">
      <c r="A154" s="557" t="str">
        <f>IF(ROWS($A$10:A154)&lt;=$A$6, MATCH("*R*",OFFSET('7) Audit Report Feed Mill'!$H$11,A153,0,4770),0)+A153,"")</f>
        <v/>
      </c>
      <c r="B154" s="558" t="str">
        <f t="array" ref="B154:B155">IFERROR(INDEX('7) Audit Report Feed Mill'!Y$11:Y$1650,'8a) NC Summary-Feed Mill'!$A154),"")</f>
        <v>#REF!</v>
      </c>
      <c r="C154" s="558" t="str">
        <f t="array" ref="C154:C155">IFERROR(INDEX('7) Audit Report Feed Mill'!C$11:C$1650,'8a) NC Summary-Feed Mill'!$A154),"")</f>
        <v>#REF!</v>
      </c>
      <c r="D154" s="559" t="str">
        <f t="array" ref="D154:D155">IFERROR(INDEX('7) Audit Report Feed Mill'!D$11:D$1650,'8a) NC Summary-Feed Mill'!$A154),"")</f>
        <v>#REF!</v>
      </c>
      <c r="E154" s="560" t="str">
        <f t="array" ref="E154:E155">IFERROR(INDEX('7) Audit Report Feed Mill'!E$11:E$1650,'8a) NC Summary-Feed Mill'!$A154),"")</f>
        <v>#REF!</v>
      </c>
      <c r="F154" s="161" t="str">
        <f t="array" ref="F154:F155">IFERROR(INDEX('7) Audit Report Feed Mill'!F$11:F$1650,'8a) NC Summary-Feed Mill'!$A154),"")</f>
        <v>#REF!</v>
      </c>
      <c r="G154" s="464" t="str">
        <f t="array" ref="G154:G155">IFERROR(INDEX('7) Audit Report Feed Mill'!H$11:H$1650,'8a) NC Summary-Feed Mill'!$A154),"")</f>
        <v>#REF!</v>
      </c>
      <c r="H154" s="559" t="str">
        <f t="array" ref="H154:H155">IFERROR(INDEX('7) Audit Report Feed Mill'!I$11:I$1650,'8a) NC Summary-Feed Mill'!$A154),"")</f>
        <v>#REF!</v>
      </c>
      <c r="I154" s="559" t="str">
        <f t="array" ref="I154:I155">IFERROR(INDEX('7) Audit Report Feed Mill'!J$11:J$1650,'8a) NC Summary-Feed Mill'!$A154),"")</f>
        <v>#REF!</v>
      </c>
      <c r="J154" s="466" t="str">
        <f t="array" ref="J154:J155">IFERROR(INDEX('7) Audit Report Feed Mill'!K$11:K$1650,'8a) NC Summary-Feed Mill'!$A154),"")</f>
        <v>#REF!</v>
      </c>
      <c r="K154" s="466" t="str">
        <f t="array" ref="K154:K155">IFERROR(INDEX('7) Audit Report Feed Mill'!L$11:L$1650,'8a) NC Summary-Feed Mill'!$A154),"")</f>
        <v>#REF!</v>
      </c>
      <c r="L154" s="559" t="str">
        <f t="array" ref="L154:L155">IFERROR(INDEX('7) Audit Report Feed Mill'!M$11:M$1650,'8a) NC Summary-Feed Mill'!$A154),"")</f>
        <v>#REF!</v>
      </c>
      <c r="M154" s="559" t="str">
        <f t="array" ref="M154:M155">IFERROR(INDEX('7) Audit Report Feed Mill'!N$11:N$1650,'8a) NC Summary-Feed Mill'!$A154),"")</f>
        <v>#REF!</v>
      </c>
      <c r="N154" s="559" t="str">
        <f t="array" ref="N154:N155">IFERROR(INDEX('7) Audit Report Feed Mill'!O$11:O$1650,'8a) NC Summary-Feed Mill'!$A154),"")</f>
        <v>#REF!</v>
      </c>
      <c r="O154" s="559" t="str">
        <f t="array" ref="O154:O155">IFERROR(INDEX('7) Audit Report Feed Mill'!P$11:P$1650,'8a) NC Summary-Feed Mill'!$A154),"")</f>
        <v>#REF!</v>
      </c>
      <c r="P154" s="559" t="str">
        <f t="array" ref="P154:P155">IFERROR(INDEX('7) Audit Report Feed Mill'!Q$11:Q$1650,'8a) NC Summary-Feed Mill'!$A154),"")</f>
        <v>#REF!</v>
      </c>
      <c r="Q154" s="466" t="str">
        <f t="array" ref="Q154:Q155">IFERROR(INDEX('7) Audit Report Feed Mill'!R$11:R$1650,'8a) NC Summary-Feed Mill'!$A154),"")</f>
        <v>#REF!</v>
      </c>
      <c r="R154" s="559" t="str">
        <f t="array" ref="R154:R155">IFERROR(INDEX('7) Audit Report Feed Mill'!S$11:S$1650,'8a) NC Summary-Feed Mill'!$A154),"")</f>
        <v>#REF!</v>
      </c>
      <c r="S154" s="559" t="str">
        <f t="array" ref="S154:S155">IFERROR(INDEX('7) Audit Report Feed Mill'!T$11:T$1650,'8a) NC Summary-Feed Mill'!$A154),"")</f>
        <v>#REF!</v>
      </c>
      <c r="T154" s="466" t="str">
        <f t="array" ref="T154:T155">IFERROR(INDEX('7) Audit Report Feed Mill'!U$11:U$1650,'8a) NC Summary-Feed Mill'!$A154),"")</f>
        <v>#REF!</v>
      </c>
      <c r="U154" s="558" t="str">
        <f t="array" ref="U154:U155">IFERROR(INDEX('7) Audit Report Feed Mill'!V$11:V$1650,'8a) NC Summary-Feed Mill'!$A154),"")</f>
        <v>#REF!</v>
      </c>
      <c r="V154" s="559" t="str">
        <f t="array" ref="V154:V155">IFERROR(INDEX('7) Audit Report Feed Mill'!W$11:W$1650,'8a) NC Summary-Feed Mill'!$A154),"")</f>
        <v>#REF!</v>
      </c>
      <c r="W154" s="558" t="str">
        <f t="array" ref="W154:W155">IFERROR(INDEX('7) Audit Report Feed Mill'!X$11:X$1650,'8a) NC Summary-Feed Mill'!$A154),"")</f>
        <v>#REF!</v>
      </c>
      <c r="X154" s="559" t="str">
        <f t="array" ref="X154:X155">IFERROR(INDEX('7) Audit Report Feed Mill'!Z$11:Z$1650,'8a) NC Summary-Feed Mill'!$A154),"")</f>
        <v>#REF!</v>
      </c>
      <c r="Y154" s="3"/>
      <c r="Z154" s="3"/>
    </row>
    <row r="155" ht="14.25" customHeight="1">
      <c r="A155" s="557" t="str">
        <f>IF(ROWS($A$10:A155)&lt;=$A$6, MATCH("*R*",OFFSET('7) Audit Report Feed Mill'!$H$11,A154,0,4770),0)+A154,"")</f>
        <v/>
      </c>
      <c r="B155" s="558" t="str">
        <f t="array" ref="B155:B156">IFERROR(INDEX('7) Audit Report Feed Mill'!Y$11:Y$1650,'8a) NC Summary-Feed Mill'!$A155),"")</f>
        <v>#REF!</v>
      </c>
      <c r="C155" s="558" t="str">
        <f t="array" ref="C155:C156">IFERROR(INDEX('7) Audit Report Feed Mill'!C$11:C$1650,'8a) NC Summary-Feed Mill'!$A155),"")</f>
        <v>#REF!</v>
      </c>
      <c r="D155" s="559" t="str">
        <f t="array" ref="D155:D156">IFERROR(INDEX('7) Audit Report Feed Mill'!D$11:D$1650,'8a) NC Summary-Feed Mill'!$A155),"")</f>
        <v>#REF!</v>
      </c>
      <c r="E155" s="560" t="str">
        <f t="array" ref="E155:E156">IFERROR(INDEX('7) Audit Report Feed Mill'!E$11:E$1650,'8a) NC Summary-Feed Mill'!$A155),"")</f>
        <v>#REF!</v>
      </c>
      <c r="F155" s="161" t="str">
        <f t="array" ref="F155:F156">IFERROR(INDEX('7) Audit Report Feed Mill'!F$11:F$1650,'8a) NC Summary-Feed Mill'!$A155),"")</f>
        <v>#REF!</v>
      </c>
      <c r="G155" s="464" t="str">
        <f t="array" ref="G155:G156">IFERROR(INDEX('7) Audit Report Feed Mill'!H$11:H$1650,'8a) NC Summary-Feed Mill'!$A155),"")</f>
        <v>#REF!</v>
      </c>
      <c r="H155" s="559" t="str">
        <f t="array" ref="H155:H156">IFERROR(INDEX('7) Audit Report Feed Mill'!I$11:I$1650,'8a) NC Summary-Feed Mill'!$A155),"")</f>
        <v>#REF!</v>
      </c>
      <c r="I155" s="559" t="str">
        <f t="array" ref="I155:I156">IFERROR(INDEX('7) Audit Report Feed Mill'!J$11:J$1650,'8a) NC Summary-Feed Mill'!$A155),"")</f>
        <v>#REF!</v>
      </c>
      <c r="J155" s="466" t="str">
        <f t="array" ref="J155:J156">IFERROR(INDEX('7) Audit Report Feed Mill'!K$11:K$1650,'8a) NC Summary-Feed Mill'!$A155),"")</f>
        <v>#REF!</v>
      </c>
      <c r="K155" s="466" t="str">
        <f t="array" ref="K155:K156">IFERROR(INDEX('7) Audit Report Feed Mill'!L$11:L$1650,'8a) NC Summary-Feed Mill'!$A155),"")</f>
        <v>#REF!</v>
      </c>
      <c r="L155" s="559" t="str">
        <f t="array" ref="L155:L156">IFERROR(INDEX('7) Audit Report Feed Mill'!M$11:M$1650,'8a) NC Summary-Feed Mill'!$A155),"")</f>
        <v>#REF!</v>
      </c>
      <c r="M155" s="559" t="str">
        <f t="array" ref="M155:M156">IFERROR(INDEX('7) Audit Report Feed Mill'!N$11:N$1650,'8a) NC Summary-Feed Mill'!$A155),"")</f>
        <v>#REF!</v>
      </c>
      <c r="N155" s="559" t="str">
        <f t="array" ref="N155:N156">IFERROR(INDEX('7) Audit Report Feed Mill'!O$11:O$1650,'8a) NC Summary-Feed Mill'!$A155),"")</f>
        <v>#REF!</v>
      </c>
      <c r="O155" s="559" t="str">
        <f t="array" ref="O155:O156">IFERROR(INDEX('7) Audit Report Feed Mill'!P$11:P$1650,'8a) NC Summary-Feed Mill'!$A155),"")</f>
        <v>#REF!</v>
      </c>
      <c r="P155" s="559" t="str">
        <f t="array" ref="P155:P156">IFERROR(INDEX('7) Audit Report Feed Mill'!Q$11:Q$1650,'8a) NC Summary-Feed Mill'!$A155),"")</f>
        <v>#REF!</v>
      </c>
      <c r="Q155" s="466" t="str">
        <f t="array" ref="Q155:Q156">IFERROR(INDEX('7) Audit Report Feed Mill'!R$11:R$1650,'8a) NC Summary-Feed Mill'!$A155),"")</f>
        <v>#REF!</v>
      </c>
      <c r="R155" s="559" t="str">
        <f t="array" ref="R155:R156">IFERROR(INDEX('7) Audit Report Feed Mill'!S$11:S$1650,'8a) NC Summary-Feed Mill'!$A155),"")</f>
        <v>#REF!</v>
      </c>
      <c r="S155" s="559" t="str">
        <f t="array" ref="S155:S156">IFERROR(INDEX('7) Audit Report Feed Mill'!T$11:T$1650,'8a) NC Summary-Feed Mill'!$A155),"")</f>
        <v>#REF!</v>
      </c>
      <c r="T155" s="466" t="str">
        <f t="array" ref="T155:T156">IFERROR(INDEX('7) Audit Report Feed Mill'!U$11:U$1650,'8a) NC Summary-Feed Mill'!$A155),"")</f>
        <v>#REF!</v>
      </c>
      <c r="U155" s="558" t="str">
        <f t="array" ref="U155:U156">IFERROR(INDEX('7) Audit Report Feed Mill'!V$11:V$1650,'8a) NC Summary-Feed Mill'!$A155),"")</f>
        <v>#REF!</v>
      </c>
      <c r="V155" s="559" t="str">
        <f t="array" ref="V155:V156">IFERROR(INDEX('7) Audit Report Feed Mill'!W$11:W$1650,'8a) NC Summary-Feed Mill'!$A155),"")</f>
        <v>#REF!</v>
      </c>
      <c r="W155" s="558" t="str">
        <f t="array" ref="W155:W156">IFERROR(INDEX('7) Audit Report Feed Mill'!X$11:X$1650,'8a) NC Summary-Feed Mill'!$A155),"")</f>
        <v>#REF!</v>
      </c>
      <c r="X155" s="559" t="str">
        <f t="array" ref="X155:X156">IFERROR(INDEX('7) Audit Report Feed Mill'!Z$11:Z$1650,'8a) NC Summary-Feed Mill'!$A155),"")</f>
        <v>#REF!</v>
      </c>
      <c r="Y155" s="3"/>
      <c r="Z155" s="3"/>
    </row>
    <row r="156" ht="14.25" customHeight="1">
      <c r="A156" s="557" t="str">
        <f>IF(ROWS($A$10:A156)&lt;=$A$6, MATCH("*R*",OFFSET('7) Audit Report Feed Mill'!$H$11,A155,0,4770),0)+A155,"")</f>
        <v/>
      </c>
      <c r="B156" s="558" t="str">
        <f t="array" ref="B156:B157">IFERROR(INDEX('7) Audit Report Feed Mill'!Y$11:Y$1650,'8a) NC Summary-Feed Mill'!$A156),"")</f>
        <v>#REF!</v>
      </c>
      <c r="C156" s="558" t="str">
        <f t="array" ref="C156:C157">IFERROR(INDEX('7) Audit Report Feed Mill'!C$11:C$1650,'8a) NC Summary-Feed Mill'!$A156),"")</f>
        <v>#REF!</v>
      </c>
      <c r="D156" s="559" t="str">
        <f t="array" ref="D156:D157">IFERROR(INDEX('7) Audit Report Feed Mill'!D$11:D$1650,'8a) NC Summary-Feed Mill'!$A156),"")</f>
        <v>#REF!</v>
      </c>
      <c r="E156" s="560" t="str">
        <f t="array" ref="E156:E157">IFERROR(INDEX('7) Audit Report Feed Mill'!E$11:E$1650,'8a) NC Summary-Feed Mill'!$A156),"")</f>
        <v>#REF!</v>
      </c>
      <c r="F156" s="161" t="str">
        <f t="array" ref="F156:F157">IFERROR(INDEX('7) Audit Report Feed Mill'!F$11:F$1650,'8a) NC Summary-Feed Mill'!$A156),"")</f>
        <v>#REF!</v>
      </c>
      <c r="G156" s="464" t="str">
        <f t="array" ref="G156:G157">IFERROR(INDEX('7) Audit Report Feed Mill'!H$11:H$1650,'8a) NC Summary-Feed Mill'!$A156),"")</f>
        <v>#REF!</v>
      </c>
      <c r="H156" s="559" t="str">
        <f t="array" ref="H156:H157">IFERROR(INDEX('7) Audit Report Feed Mill'!I$11:I$1650,'8a) NC Summary-Feed Mill'!$A156),"")</f>
        <v>#REF!</v>
      </c>
      <c r="I156" s="559" t="str">
        <f t="array" ref="I156:I157">IFERROR(INDEX('7) Audit Report Feed Mill'!J$11:J$1650,'8a) NC Summary-Feed Mill'!$A156),"")</f>
        <v>#REF!</v>
      </c>
      <c r="J156" s="466" t="str">
        <f t="array" ref="J156:J157">IFERROR(INDEX('7) Audit Report Feed Mill'!K$11:K$1650,'8a) NC Summary-Feed Mill'!$A156),"")</f>
        <v>#REF!</v>
      </c>
      <c r="K156" s="466" t="str">
        <f t="array" ref="K156:K157">IFERROR(INDEX('7) Audit Report Feed Mill'!L$11:L$1650,'8a) NC Summary-Feed Mill'!$A156),"")</f>
        <v>#REF!</v>
      </c>
      <c r="L156" s="559" t="str">
        <f t="array" ref="L156:L157">IFERROR(INDEX('7) Audit Report Feed Mill'!M$11:M$1650,'8a) NC Summary-Feed Mill'!$A156),"")</f>
        <v>#REF!</v>
      </c>
      <c r="M156" s="559" t="str">
        <f t="array" ref="M156:M157">IFERROR(INDEX('7) Audit Report Feed Mill'!N$11:N$1650,'8a) NC Summary-Feed Mill'!$A156),"")</f>
        <v>#REF!</v>
      </c>
      <c r="N156" s="559" t="str">
        <f t="array" ref="N156:N157">IFERROR(INDEX('7) Audit Report Feed Mill'!O$11:O$1650,'8a) NC Summary-Feed Mill'!$A156),"")</f>
        <v>#REF!</v>
      </c>
      <c r="O156" s="559" t="str">
        <f t="array" ref="O156:O157">IFERROR(INDEX('7) Audit Report Feed Mill'!P$11:P$1650,'8a) NC Summary-Feed Mill'!$A156),"")</f>
        <v>#REF!</v>
      </c>
      <c r="P156" s="559" t="str">
        <f t="array" ref="P156:P157">IFERROR(INDEX('7) Audit Report Feed Mill'!Q$11:Q$1650,'8a) NC Summary-Feed Mill'!$A156),"")</f>
        <v>#REF!</v>
      </c>
      <c r="Q156" s="466" t="str">
        <f t="array" ref="Q156:Q157">IFERROR(INDEX('7) Audit Report Feed Mill'!R$11:R$1650,'8a) NC Summary-Feed Mill'!$A156),"")</f>
        <v>#REF!</v>
      </c>
      <c r="R156" s="559" t="str">
        <f t="array" ref="R156:R157">IFERROR(INDEX('7) Audit Report Feed Mill'!S$11:S$1650,'8a) NC Summary-Feed Mill'!$A156),"")</f>
        <v>#REF!</v>
      </c>
      <c r="S156" s="559" t="str">
        <f t="array" ref="S156:S157">IFERROR(INDEX('7) Audit Report Feed Mill'!T$11:T$1650,'8a) NC Summary-Feed Mill'!$A156),"")</f>
        <v>#REF!</v>
      </c>
      <c r="T156" s="466" t="str">
        <f t="array" ref="T156:T157">IFERROR(INDEX('7) Audit Report Feed Mill'!U$11:U$1650,'8a) NC Summary-Feed Mill'!$A156),"")</f>
        <v>#REF!</v>
      </c>
      <c r="U156" s="558" t="str">
        <f t="array" ref="U156:U157">IFERROR(INDEX('7) Audit Report Feed Mill'!V$11:V$1650,'8a) NC Summary-Feed Mill'!$A156),"")</f>
        <v>#REF!</v>
      </c>
      <c r="V156" s="559" t="str">
        <f t="array" ref="V156:V157">IFERROR(INDEX('7) Audit Report Feed Mill'!W$11:W$1650,'8a) NC Summary-Feed Mill'!$A156),"")</f>
        <v>#REF!</v>
      </c>
      <c r="W156" s="558" t="str">
        <f t="array" ref="W156:W157">IFERROR(INDEX('7) Audit Report Feed Mill'!X$11:X$1650,'8a) NC Summary-Feed Mill'!$A156),"")</f>
        <v>#REF!</v>
      </c>
      <c r="X156" s="559" t="str">
        <f t="array" ref="X156:X157">IFERROR(INDEX('7) Audit Report Feed Mill'!Z$11:Z$1650,'8a) NC Summary-Feed Mill'!$A156),"")</f>
        <v>#REF!</v>
      </c>
      <c r="Y156" s="3"/>
      <c r="Z156" s="3"/>
    </row>
    <row r="157" ht="14.25" customHeight="1">
      <c r="A157" s="557" t="str">
        <f>IF(ROWS($A$10:A157)&lt;=$A$6, MATCH("*R*",OFFSET('7) Audit Report Feed Mill'!$H$11,A156,0,4770),0)+A156,"")</f>
        <v/>
      </c>
      <c r="B157" s="558" t="str">
        <f t="array" ref="B157:B158">IFERROR(INDEX('7) Audit Report Feed Mill'!Y$11:Y$1650,'8a) NC Summary-Feed Mill'!$A157),"")</f>
        <v>#REF!</v>
      </c>
      <c r="C157" s="558" t="str">
        <f t="array" ref="C157:C158">IFERROR(INDEX('7) Audit Report Feed Mill'!C$11:C$1650,'8a) NC Summary-Feed Mill'!$A157),"")</f>
        <v>#REF!</v>
      </c>
      <c r="D157" s="559" t="str">
        <f t="array" ref="D157:D158">IFERROR(INDEX('7) Audit Report Feed Mill'!D$11:D$1650,'8a) NC Summary-Feed Mill'!$A157),"")</f>
        <v>#REF!</v>
      </c>
      <c r="E157" s="560" t="str">
        <f t="array" ref="E157:E158">IFERROR(INDEX('7) Audit Report Feed Mill'!E$11:E$1650,'8a) NC Summary-Feed Mill'!$A157),"")</f>
        <v>#REF!</v>
      </c>
      <c r="F157" s="161" t="str">
        <f t="array" ref="F157:F158">IFERROR(INDEX('7) Audit Report Feed Mill'!F$11:F$1650,'8a) NC Summary-Feed Mill'!$A157),"")</f>
        <v>#REF!</v>
      </c>
      <c r="G157" s="464" t="str">
        <f t="array" ref="G157:G158">IFERROR(INDEX('7) Audit Report Feed Mill'!H$11:H$1650,'8a) NC Summary-Feed Mill'!$A157),"")</f>
        <v>#REF!</v>
      </c>
      <c r="H157" s="559" t="str">
        <f t="array" ref="H157:H158">IFERROR(INDEX('7) Audit Report Feed Mill'!I$11:I$1650,'8a) NC Summary-Feed Mill'!$A157),"")</f>
        <v>#REF!</v>
      </c>
      <c r="I157" s="559" t="str">
        <f t="array" ref="I157:I158">IFERROR(INDEX('7) Audit Report Feed Mill'!J$11:J$1650,'8a) NC Summary-Feed Mill'!$A157),"")</f>
        <v>#REF!</v>
      </c>
      <c r="J157" s="466" t="str">
        <f t="array" ref="J157:J158">IFERROR(INDEX('7) Audit Report Feed Mill'!K$11:K$1650,'8a) NC Summary-Feed Mill'!$A157),"")</f>
        <v>#REF!</v>
      </c>
      <c r="K157" s="466" t="str">
        <f t="array" ref="K157:K158">IFERROR(INDEX('7) Audit Report Feed Mill'!L$11:L$1650,'8a) NC Summary-Feed Mill'!$A157),"")</f>
        <v>#REF!</v>
      </c>
      <c r="L157" s="559" t="str">
        <f t="array" ref="L157:L158">IFERROR(INDEX('7) Audit Report Feed Mill'!M$11:M$1650,'8a) NC Summary-Feed Mill'!$A157),"")</f>
        <v>#REF!</v>
      </c>
      <c r="M157" s="559" t="str">
        <f t="array" ref="M157:M158">IFERROR(INDEX('7) Audit Report Feed Mill'!N$11:N$1650,'8a) NC Summary-Feed Mill'!$A157),"")</f>
        <v>#REF!</v>
      </c>
      <c r="N157" s="559" t="str">
        <f t="array" ref="N157:N158">IFERROR(INDEX('7) Audit Report Feed Mill'!O$11:O$1650,'8a) NC Summary-Feed Mill'!$A157),"")</f>
        <v>#REF!</v>
      </c>
      <c r="O157" s="559" t="str">
        <f t="array" ref="O157:O158">IFERROR(INDEX('7) Audit Report Feed Mill'!P$11:P$1650,'8a) NC Summary-Feed Mill'!$A157),"")</f>
        <v>#REF!</v>
      </c>
      <c r="P157" s="559" t="str">
        <f t="array" ref="P157:P158">IFERROR(INDEX('7) Audit Report Feed Mill'!Q$11:Q$1650,'8a) NC Summary-Feed Mill'!$A157),"")</f>
        <v>#REF!</v>
      </c>
      <c r="Q157" s="466" t="str">
        <f t="array" ref="Q157:Q158">IFERROR(INDEX('7) Audit Report Feed Mill'!R$11:R$1650,'8a) NC Summary-Feed Mill'!$A157),"")</f>
        <v>#REF!</v>
      </c>
      <c r="R157" s="559" t="str">
        <f t="array" ref="R157:R158">IFERROR(INDEX('7) Audit Report Feed Mill'!S$11:S$1650,'8a) NC Summary-Feed Mill'!$A157),"")</f>
        <v>#REF!</v>
      </c>
      <c r="S157" s="559" t="str">
        <f t="array" ref="S157:S158">IFERROR(INDEX('7) Audit Report Feed Mill'!T$11:T$1650,'8a) NC Summary-Feed Mill'!$A157),"")</f>
        <v>#REF!</v>
      </c>
      <c r="T157" s="466" t="str">
        <f t="array" ref="T157:T158">IFERROR(INDEX('7) Audit Report Feed Mill'!U$11:U$1650,'8a) NC Summary-Feed Mill'!$A157),"")</f>
        <v>#REF!</v>
      </c>
      <c r="U157" s="558" t="str">
        <f t="array" ref="U157:U158">IFERROR(INDEX('7) Audit Report Feed Mill'!V$11:V$1650,'8a) NC Summary-Feed Mill'!$A157),"")</f>
        <v>#REF!</v>
      </c>
      <c r="V157" s="559" t="str">
        <f t="array" ref="V157:V158">IFERROR(INDEX('7) Audit Report Feed Mill'!W$11:W$1650,'8a) NC Summary-Feed Mill'!$A157),"")</f>
        <v>#REF!</v>
      </c>
      <c r="W157" s="558" t="str">
        <f t="array" ref="W157:W158">IFERROR(INDEX('7) Audit Report Feed Mill'!X$11:X$1650,'8a) NC Summary-Feed Mill'!$A157),"")</f>
        <v>#REF!</v>
      </c>
      <c r="X157" s="559" t="str">
        <f t="array" ref="X157:X158">IFERROR(INDEX('7) Audit Report Feed Mill'!Z$11:Z$1650,'8a) NC Summary-Feed Mill'!$A157),"")</f>
        <v>#REF!</v>
      </c>
      <c r="Y157" s="3"/>
      <c r="Z157" s="3"/>
    </row>
    <row r="158" ht="14.25" customHeight="1">
      <c r="A158" s="557" t="str">
        <f>IF(ROWS($A$10:A158)&lt;=$A$6, MATCH("*R*",OFFSET('7) Audit Report Feed Mill'!$H$11,A157,0,4770),0)+A157,"")</f>
        <v/>
      </c>
      <c r="B158" s="558" t="str">
        <f t="array" ref="B158:B159">IFERROR(INDEX('7) Audit Report Feed Mill'!Y$11:Y$1650,'8a) NC Summary-Feed Mill'!$A158),"")</f>
        <v>#REF!</v>
      </c>
      <c r="C158" s="558" t="str">
        <f t="array" ref="C158:C159">IFERROR(INDEX('7) Audit Report Feed Mill'!C$11:C$1650,'8a) NC Summary-Feed Mill'!$A158),"")</f>
        <v>#REF!</v>
      </c>
      <c r="D158" s="559" t="str">
        <f t="array" ref="D158:D159">IFERROR(INDEX('7) Audit Report Feed Mill'!D$11:D$1650,'8a) NC Summary-Feed Mill'!$A158),"")</f>
        <v>#REF!</v>
      </c>
      <c r="E158" s="560" t="str">
        <f t="array" ref="E158:E159">IFERROR(INDEX('7) Audit Report Feed Mill'!E$11:E$1650,'8a) NC Summary-Feed Mill'!$A158),"")</f>
        <v>#REF!</v>
      </c>
      <c r="F158" s="161" t="str">
        <f t="array" ref="F158:F159">IFERROR(INDEX('7) Audit Report Feed Mill'!F$11:F$1650,'8a) NC Summary-Feed Mill'!$A158),"")</f>
        <v>#REF!</v>
      </c>
      <c r="G158" s="464" t="str">
        <f t="array" ref="G158:G159">IFERROR(INDEX('7) Audit Report Feed Mill'!H$11:H$1650,'8a) NC Summary-Feed Mill'!$A158),"")</f>
        <v>#REF!</v>
      </c>
      <c r="H158" s="559" t="str">
        <f t="array" ref="H158:H159">IFERROR(INDEX('7) Audit Report Feed Mill'!I$11:I$1650,'8a) NC Summary-Feed Mill'!$A158),"")</f>
        <v>#REF!</v>
      </c>
      <c r="I158" s="559" t="str">
        <f t="array" ref="I158:I159">IFERROR(INDEX('7) Audit Report Feed Mill'!J$11:J$1650,'8a) NC Summary-Feed Mill'!$A158),"")</f>
        <v>#REF!</v>
      </c>
      <c r="J158" s="466" t="str">
        <f t="array" ref="J158:J159">IFERROR(INDEX('7) Audit Report Feed Mill'!K$11:K$1650,'8a) NC Summary-Feed Mill'!$A158),"")</f>
        <v>#REF!</v>
      </c>
      <c r="K158" s="466" t="str">
        <f t="array" ref="K158:K159">IFERROR(INDEX('7) Audit Report Feed Mill'!L$11:L$1650,'8a) NC Summary-Feed Mill'!$A158),"")</f>
        <v>#REF!</v>
      </c>
      <c r="L158" s="559" t="str">
        <f t="array" ref="L158:L159">IFERROR(INDEX('7) Audit Report Feed Mill'!M$11:M$1650,'8a) NC Summary-Feed Mill'!$A158),"")</f>
        <v>#REF!</v>
      </c>
      <c r="M158" s="559" t="str">
        <f t="array" ref="M158:M159">IFERROR(INDEX('7) Audit Report Feed Mill'!N$11:N$1650,'8a) NC Summary-Feed Mill'!$A158),"")</f>
        <v>#REF!</v>
      </c>
      <c r="N158" s="559" t="str">
        <f t="array" ref="N158:N159">IFERROR(INDEX('7) Audit Report Feed Mill'!O$11:O$1650,'8a) NC Summary-Feed Mill'!$A158),"")</f>
        <v>#REF!</v>
      </c>
      <c r="O158" s="559" t="str">
        <f t="array" ref="O158:O159">IFERROR(INDEX('7) Audit Report Feed Mill'!P$11:P$1650,'8a) NC Summary-Feed Mill'!$A158),"")</f>
        <v>#REF!</v>
      </c>
      <c r="P158" s="559" t="str">
        <f t="array" ref="P158:P159">IFERROR(INDEX('7) Audit Report Feed Mill'!Q$11:Q$1650,'8a) NC Summary-Feed Mill'!$A158),"")</f>
        <v>#REF!</v>
      </c>
      <c r="Q158" s="466" t="str">
        <f t="array" ref="Q158:Q159">IFERROR(INDEX('7) Audit Report Feed Mill'!R$11:R$1650,'8a) NC Summary-Feed Mill'!$A158),"")</f>
        <v>#REF!</v>
      </c>
      <c r="R158" s="559" t="str">
        <f t="array" ref="R158:R159">IFERROR(INDEX('7) Audit Report Feed Mill'!S$11:S$1650,'8a) NC Summary-Feed Mill'!$A158),"")</f>
        <v>#REF!</v>
      </c>
      <c r="S158" s="559" t="str">
        <f t="array" ref="S158:S159">IFERROR(INDEX('7) Audit Report Feed Mill'!T$11:T$1650,'8a) NC Summary-Feed Mill'!$A158),"")</f>
        <v>#REF!</v>
      </c>
      <c r="T158" s="466" t="str">
        <f t="array" ref="T158:T159">IFERROR(INDEX('7) Audit Report Feed Mill'!U$11:U$1650,'8a) NC Summary-Feed Mill'!$A158),"")</f>
        <v>#REF!</v>
      </c>
      <c r="U158" s="558" t="str">
        <f t="array" ref="U158:U159">IFERROR(INDEX('7) Audit Report Feed Mill'!V$11:V$1650,'8a) NC Summary-Feed Mill'!$A158),"")</f>
        <v>#REF!</v>
      </c>
      <c r="V158" s="559" t="str">
        <f t="array" ref="V158:V159">IFERROR(INDEX('7) Audit Report Feed Mill'!W$11:W$1650,'8a) NC Summary-Feed Mill'!$A158),"")</f>
        <v>#REF!</v>
      </c>
      <c r="W158" s="558" t="str">
        <f t="array" ref="W158:W159">IFERROR(INDEX('7) Audit Report Feed Mill'!X$11:X$1650,'8a) NC Summary-Feed Mill'!$A158),"")</f>
        <v>#REF!</v>
      </c>
      <c r="X158" s="559" t="str">
        <f t="array" ref="X158:X159">IFERROR(INDEX('7) Audit Report Feed Mill'!Z$11:Z$1650,'8a) NC Summary-Feed Mill'!$A158),"")</f>
        <v>#REF!</v>
      </c>
      <c r="Y158" s="3"/>
      <c r="Z158" s="3"/>
    </row>
    <row r="159" ht="14.25" customHeight="1">
      <c r="A159" s="557" t="str">
        <f>IF(ROWS($A$10:A159)&lt;=$A$6, MATCH("*R*",OFFSET('7) Audit Report Feed Mill'!$H$11,A158,0,4770),0)+A158,"")</f>
        <v/>
      </c>
      <c r="B159" s="558" t="str">
        <f t="array" ref="B159:B160">IFERROR(INDEX('7) Audit Report Feed Mill'!Y$11:Y$1650,'8a) NC Summary-Feed Mill'!$A159),"")</f>
        <v>#REF!</v>
      </c>
      <c r="C159" s="558" t="str">
        <f t="array" ref="C159:C160">IFERROR(INDEX('7) Audit Report Feed Mill'!C$11:C$1650,'8a) NC Summary-Feed Mill'!$A159),"")</f>
        <v>#REF!</v>
      </c>
      <c r="D159" s="559" t="str">
        <f t="array" ref="D159:D160">IFERROR(INDEX('7) Audit Report Feed Mill'!D$11:D$1650,'8a) NC Summary-Feed Mill'!$A159),"")</f>
        <v>#REF!</v>
      </c>
      <c r="E159" s="560" t="str">
        <f t="array" ref="E159:E160">IFERROR(INDEX('7) Audit Report Feed Mill'!E$11:E$1650,'8a) NC Summary-Feed Mill'!$A159),"")</f>
        <v>#REF!</v>
      </c>
      <c r="F159" s="161" t="str">
        <f t="array" ref="F159:F160">IFERROR(INDEX('7) Audit Report Feed Mill'!F$11:F$1650,'8a) NC Summary-Feed Mill'!$A159),"")</f>
        <v>#REF!</v>
      </c>
      <c r="G159" s="464" t="str">
        <f t="array" ref="G159:G160">IFERROR(INDEX('7) Audit Report Feed Mill'!H$11:H$1650,'8a) NC Summary-Feed Mill'!$A159),"")</f>
        <v>#REF!</v>
      </c>
      <c r="H159" s="559" t="str">
        <f t="array" ref="H159:H160">IFERROR(INDEX('7) Audit Report Feed Mill'!I$11:I$1650,'8a) NC Summary-Feed Mill'!$A159),"")</f>
        <v>#REF!</v>
      </c>
      <c r="I159" s="559" t="str">
        <f t="array" ref="I159:I160">IFERROR(INDEX('7) Audit Report Feed Mill'!J$11:J$1650,'8a) NC Summary-Feed Mill'!$A159),"")</f>
        <v>#REF!</v>
      </c>
      <c r="J159" s="466" t="str">
        <f t="array" ref="J159:J160">IFERROR(INDEX('7) Audit Report Feed Mill'!K$11:K$1650,'8a) NC Summary-Feed Mill'!$A159),"")</f>
        <v>#REF!</v>
      </c>
      <c r="K159" s="466" t="str">
        <f t="array" ref="K159:K160">IFERROR(INDEX('7) Audit Report Feed Mill'!L$11:L$1650,'8a) NC Summary-Feed Mill'!$A159),"")</f>
        <v>#REF!</v>
      </c>
      <c r="L159" s="559" t="str">
        <f t="array" ref="L159:L160">IFERROR(INDEX('7) Audit Report Feed Mill'!M$11:M$1650,'8a) NC Summary-Feed Mill'!$A159),"")</f>
        <v>#REF!</v>
      </c>
      <c r="M159" s="559" t="str">
        <f t="array" ref="M159:M160">IFERROR(INDEX('7) Audit Report Feed Mill'!N$11:N$1650,'8a) NC Summary-Feed Mill'!$A159),"")</f>
        <v>#REF!</v>
      </c>
      <c r="N159" s="559" t="str">
        <f t="array" ref="N159:N160">IFERROR(INDEX('7) Audit Report Feed Mill'!O$11:O$1650,'8a) NC Summary-Feed Mill'!$A159),"")</f>
        <v>#REF!</v>
      </c>
      <c r="O159" s="559" t="str">
        <f t="array" ref="O159:O160">IFERROR(INDEX('7) Audit Report Feed Mill'!P$11:P$1650,'8a) NC Summary-Feed Mill'!$A159),"")</f>
        <v>#REF!</v>
      </c>
      <c r="P159" s="559" t="str">
        <f t="array" ref="P159:P160">IFERROR(INDEX('7) Audit Report Feed Mill'!Q$11:Q$1650,'8a) NC Summary-Feed Mill'!$A159),"")</f>
        <v>#REF!</v>
      </c>
      <c r="Q159" s="466" t="str">
        <f t="array" ref="Q159:Q160">IFERROR(INDEX('7) Audit Report Feed Mill'!R$11:R$1650,'8a) NC Summary-Feed Mill'!$A159),"")</f>
        <v>#REF!</v>
      </c>
      <c r="R159" s="559" t="str">
        <f t="array" ref="R159:R160">IFERROR(INDEX('7) Audit Report Feed Mill'!S$11:S$1650,'8a) NC Summary-Feed Mill'!$A159),"")</f>
        <v>#REF!</v>
      </c>
      <c r="S159" s="559" t="str">
        <f t="array" ref="S159:S160">IFERROR(INDEX('7) Audit Report Feed Mill'!T$11:T$1650,'8a) NC Summary-Feed Mill'!$A159),"")</f>
        <v>#REF!</v>
      </c>
      <c r="T159" s="466" t="str">
        <f t="array" ref="T159:T160">IFERROR(INDEX('7) Audit Report Feed Mill'!U$11:U$1650,'8a) NC Summary-Feed Mill'!$A159),"")</f>
        <v>#REF!</v>
      </c>
      <c r="U159" s="558" t="str">
        <f t="array" ref="U159:U160">IFERROR(INDEX('7) Audit Report Feed Mill'!V$11:V$1650,'8a) NC Summary-Feed Mill'!$A159),"")</f>
        <v>#REF!</v>
      </c>
      <c r="V159" s="559" t="str">
        <f t="array" ref="V159:V160">IFERROR(INDEX('7) Audit Report Feed Mill'!W$11:W$1650,'8a) NC Summary-Feed Mill'!$A159),"")</f>
        <v>#REF!</v>
      </c>
      <c r="W159" s="558" t="str">
        <f t="array" ref="W159:W160">IFERROR(INDEX('7) Audit Report Feed Mill'!X$11:X$1650,'8a) NC Summary-Feed Mill'!$A159),"")</f>
        <v>#REF!</v>
      </c>
      <c r="X159" s="559" t="str">
        <f t="array" ref="X159:X160">IFERROR(INDEX('7) Audit Report Feed Mill'!Z$11:Z$1650,'8a) NC Summary-Feed Mill'!$A159),"")</f>
        <v>#REF!</v>
      </c>
      <c r="Y159" s="3"/>
      <c r="Z159" s="3"/>
    </row>
    <row r="160" ht="14.25" customHeight="1">
      <c r="A160" s="557" t="str">
        <f>IF(ROWS($A$10:A160)&lt;=$A$6, MATCH("*R*",OFFSET('7) Audit Report Feed Mill'!$H$11,A159,0,4770),0)+A159,"")</f>
        <v/>
      </c>
      <c r="B160" s="558" t="str">
        <f t="array" ref="B160:B161">IFERROR(INDEX('7) Audit Report Feed Mill'!Y$11:Y$1650,'8a) NC Summary-Feed Mill'!$A160),"")</f>
        <v>#REF!</v>
      </c>
      <c r="C160" s="558" t="str">
        <f t="array" ref="C160:C161">IFERROR(INDEX('7) Audit Report Feed Mill'!C$11:C$1650,'8a) NC Summary-Feed Mill'!$A160),"")</f>
        <v>#REF!</v>
      </c>
      <c r="D160" s="559" t="str">
        <f t="array" ref="D160:D161">IFERROR(INDEX('7) Audit Report Feed Mill'!D$11:D$1650,'8a) NC Summary-Feed Mill'!$A160),"")</f>
        <v>#REF!</v>
      </c>
      <c r="E160" s="560" t="str">
        <f t="array" ref="E160:E161">IFERROR(INDEX('7) Audit Report Feed Mill'!E$11:E$1650,'8a) NC Summary-Feed Mill'!$A160),"")</f>
        <v>#REF!</v>
      </c>
      <c r="F160" s="161" t="str">
        <f t="array" ref="F160:F161">IFERROR(INDEX('7) Audit Report Feed Mill'!F$11:F$1650,'8a) NC Summary-Feed Mill'!$A160),"")</f>
        <v>#REF!</v>
      </c>
      <c r="G160" s="464" t="str">
        <f t="array" ref="G160:G161">IFERROR(INDEX('7) Audit Report Feed Mill'!H$11:H$1650,'8a) NC Summary-Feed Mill'!$A160),"")</f>
        <v>#REF!</v>
      </c>
      <c r="H160" s="559" t="str">
        <f t="array" ref="H160:H161">IFERROR(INDEX('7) Audit Report Feed Mill'!I$11:I$1650,'8a) NC Summary-Feed Mill'!$A160),"")</f>
        <v>#REF!</v>
      </c>
      <c r="I160" s="559" t="str">
        <f t="array" ref="I160:I161">IFERROR(INDEX('7) Audit Report Feed Mill'!J$11:J$1650,'8a) NC Summary-Feed Mill'!$A160),"")</f>
        <v>#REF!</v>
      </c>
      <c r="J160" s="466" t="str">
        <f t="array" ref="J160:J161">IFERROR(INDEX('7) Audit Report Feed Mill'!K$11:K$1650,'8a) NC Summary-Feed Mill'!$A160),"")</f>
        <v>#REF!</v>
      </c>
      <c r="K160" s="466" t="str">
        <f t="array" ref="K160:K161">IFERROR(INDEX('7) Audit Report Feed Mill'!L$11:L$1650,'8a) NC Summary-Feed Mill'!$A160),"")</f>
        <v>#REF!</v>
      </c>
      <c r="L160" s="559" t="str">
        <f t="array" ref="L160:L161">IFERROR(INDEX('7) Audit Report Feed Mill'!M$11:M$1650,'8a) NC Summary-Feed Mill'!$A160),"")</f>
        <v>#REF!</v>
      </c>
      <c r="M160" s="559" t="str">
        <f t="array" ref="M160:M161">IFERROR(INDEX('7) Audit Report Feed Mill'!N$11:N$1650,'8a) NC Summary-Feed Mill'!$A160),"")</f>
        <v>#REF!</v>
      </c>
      <c r="N160" s="559" t="str">
        <f t="array" ref="N160:N161">IFERROR(INDEX('7) Audit Report Feed Mill'!O$11:O$1650,'8a) NC Summary-Feed Mill'!$A160),"")</f>
        <v>#REF!</v>
      </c>
      <c r="O160" s="559" t="str">
        <f t="array" ref="O160:O161">IFERROR(INDEX('7) Audit Report Feed Mill'!P$11:P$1650,'8a) NC Summary-Feed Mill'!$A160),"")</f>
        <v>#REF!</v>
      </c>
      <c r="P160" s="559" t="str">
        <f t="array" ref="P160:P161">IFERROR(INDEX('7) Audit Report Feed Mill'!Q$11:Q$1650,'8a) NC Summary-Feed Mill'!$A160),"")</f>
        <v>#REF!</v>
      </c>
      <c r="Q160" s="466" t="str">
        <f t="array" ref="Q160:Q161">IFERROR(INDEX('7) Audit Report Feed Mill'!R$11:R$1650,'8a) NC Summary-Feed Mill'!$A160),"")</f>
        <v>#REF!</v>
      </c>
      <c r="R160" s="559" t="str">
        <f t="array" ref="R160:R161">IFERROR(INDEX('7) Audit Report Feed Mill'!S$11:S$1650,'8a) NC Summary-Feed Mill'!$A160),"")</f>
        <v>#REF!</v>
      </c>
      <c r="S160" s="559" t="str">
        <f t="array" ref="S160:S161">IFERROR(INDEX('7) Audit Report Feed Mill'!T$11:T$1650,'8a) NC Summary-Feed Mill'!$A160),"")</f>
        <v>#REF!</v>
      </c>
      <c r="T160" s="466" t="str">
        <f t="array" ref="T160:T161">IFERROR(INDEX('7) Audit Report Feed Mill'!U$11:U$1650,'8a) NC Summary-Feed Mill'!$A160),"")</f>
        <v>#REF!</v>
      </c>
      <c r="U160" s="558" t="str">
        <f t="array" ref="U160:U161">IFERROR(INDEX('7) Audit Report Feed Mill'!V$11:V$1650,'8a) NC Summary-Feed Mill'!$A160),"")</f>
        <v>#REF!</v>
      </c>
      <c r="V160" s="559" t="str">
        <f t="array" ref="V160:V161">IFERROR(INDEX('7) Audit Report Feed Mill'!W$11:W$1650,'8a) NC Summary-Feed Mill'!$A160),"")</f>
        <v>#REF!</v>
      </c>
      <c r="W160" s="558" t="str">
        <f t="array" ref="W160:W161">IFERROR(INDEX('7) Audit Report Feed Mill'!X$11:X$1650,'8a) NC Summary-Feed Mill'!$A160),"")</f>
        <v>#REF!</v>
      </c>
      <c r="X160" s="559" t="str">
        <f t="array" ref="X160:X161">IFERROR(INDEX('7) Audit Report Feed Mill'!Z$11:Z$1650,'8a) NC Summary-Feed Mill'!$A160),"")</f>
        <v>#REF!</v>
      </c>
      <c r="Y160" s="3"/>
      <c r="Z160" s="3"/>
    </row>
    <row r="161" ht="14.25" customHeight="1">
      <c r="A161" s="557" t="str">
        <f>IF(ROWS($A$10:A161)&lt;=$A$6, MATCH("*R*",OFFSET('7) Audit Report Feed Mill'!$H$11,A160,0,4770),0)+A160,"")</f>
        <v/>
      </c>
      <c r="B161" s="558" t="str">
        <f t="array" ref="B161:B162">IFERROR(INDEX('7) Audit Report Feed Mill'!Y$11:Y$1650,'8a) NC Summary-Feed Mill'!$A161),"")</f>
        <v>#REF!</v>
      </c>
      <c r="C161" s="558" t="str">
        <f t="array" ref="C161:C162">IFERROR(INDEX('7) Audit Report Feed Mill'!C$11:C$1650,'8a) NC Summary-Feed Mill'!$A161),"")</f>
        <v>#REF!</v>
      </c>
      <c r="D161" s="559" t="str">
        <f t="array" ref="D161:D162">IFERROR(INDEX('7) Audit Report Feed Mill'!D$11:D$1650,'8a) NC Summary-Feed Mill'!$A161),"")</f>
        <v>#REF!</v>
      </c>
      <c r="E161" s="560" t="str">
        <f t="array" ref="E161:E162">IFERROR(INDEX('7) Audit Report Feed Mill'!E$11:E$1650,'8a) NC Summary-Feed Mill'!$A161),"")</f>
        <v>#REF!</v>
      </c>
      <c r="F161" s="161" t="str">
        <f t="array" ref="F161:F162">IFERROR(INDEX('7) Audit Report Feed Mill'!F$11:F$1650,'8a) NC Summary-Feed Mill'!$A161),"")</f>
        <v>#REF!</v>
      </c>
      <c r="G161" s="464" t="str">
        <f t="array" ref="G161:G162">IFERROR(INDEX('7) Audit Report Feed Mill'!H$11:H$1650,'8a) NC Summary-Feed Mill'!$A161),"")</f>
        <v>#REF!</v>
      </c>
      <c r="H161" s="559" t="str">
        <f t="array" ref="H161:H162">IFERROR(INDEX('7) Audit Report Feed Mill'!I$11:I$1650,'8a) NC Summary-Feed Mill'!$A161),"")</f>
        <v>#REF!</v>
      </c>
      <c r="I161" s="559" t="str">
        <f t="array" ref="I161:I162">IFERROR(INDEX('7) Audit Report Feed Mill'!J$11:J$1650,'8a) NC Summary-Feed Mill'!$A161),"")</f>
        <v>#REF!</v>
      </c>
      <c r="J161" s="466" t="str">
        <f t="array" ref="J161:J162">IFERROR(INDEX('7) Audit Report Feed Mill'!K$11:K$1650,'8a) NC Summary-Feed Mill'!$A161),"")</f>
        <v>#REF!</v>
      </c>
      <c r="K161" s="466" t="str">
        <f t="array" ref="K161:K162">IFERROR(INDEX('7) Audit Report Feed Mill'!L$11:L$1650,'8a) NC Summary-Feed Mill'!$A161),"")</f>
        <v>#REF!</v>
      </c>
      <c r="L161" s="559" t="str">
        <f t="array" ref="L161:L162">IFERROR(INDEX('7) Audit Report Feed Mill'!M$11:M$1650,'8a) NC Summary-Feed Mill'!$A161),"")</f>
        <v>#REF!</v>
      </c>
      <c r="M161" s="559" t="str">
        <f t="array" ref="M161:M162">IFERROR(INDEX('7) Audit Report Feed Mill'!N$11:N$1650,'8a) NC Summary-Feed Mill'!$A161),"")</f>
        <v>#REF!</v>
      </c>
      <c r="N161" s="559" t="str">
        <f t="array" ref="N161:N162">IFERROR(INDEX('7) Audit Report Feed Mill'!O$11:O$1650,'8a) NC Summary-Feed Mill'!$A161),"")</f>
        <v>#REF!</v>
      </c>
      <c r="O161" s="559" t="str">
        <f t="array" ref="O161:O162">IFERROR(INDEX('7) Audit Report Feed Mill'!P$11:P$1650,'8a) NC Summary-Feed Mill'!$A161),"")</f>
        <v>#REF!</v>
      </c>
      <c r="P161" s="559" t="str">
        <f t="array" ref="P161:P162">IFERROR(INDEX('7) Audit Report Feed Mill'!Q$11:Q$1650,'8a) NC Summary-Feed Mill'!$A161),"")</f>
        <v>#REF!</v>
      </c>
      <c r="Q161" s="466" t="str">
        <f t="array" ref="Q161:Q162">IFERROR(INDEX('7) Audit Report Feed Mill'!R$11:R$1650,'8a) NC Summary-Feed Mill'!$A161),"")</f>
        <v>#REF!</v>
      </c>
      <c r="R161" s="559" t="str">
        <f t="array" ref="R161:R162">IFERROR(INDEX('7) Audit Report Feed Mill'!S$11:S$1650,'8a) NC Summary-Feed Mill'!$A161),"")</f>
        <v>#REF!</v>
      </c>
      <c r="S161" s="559" t="str">
        <f t="array" ref="S161:S162">IFERROR(INDEX('7) Audit Report Feed Mill'!T$11:T$1650,'8a) NC Summary-Feed Mill'!$A161),"")</f>
        <v>#REF!</v>
      </c>
      <c r="T161" s="466" t="str">
        <f t="array" ref="T161:T162">IFERROR(INDEX('7) Audit Report Feed Mill'!U$11:U$1650,'8a) NC Summary-Feed Mill'!$A161),"")</f>
        <v>#REF!</v>
      </c>
      <c r="U161" s="558" t="str">
        <f t="array" ref="U161:U162">IFERROR(INDEX('7) Audit Report Feed Mill'!V$11:V$1650,'8a) NC Summary-Feed Mill'!$A161),"")</f>
        <v>#REF!</v>
      </c>
      <c r="V161" s="559" t="str">
        <f t="array" ref="V161:V162">IFERROR(INDEX('7) Audit Report Feed Mill'!W$11:W$1650,'8a) NC Summary-Feed Mill'!$A161),"")</f>
        <v>#REF!</v>
      </c>
      <c r="W161" s="558" t="str">
        <f t="array" ref="W161:W162">IFERROR(INDEX('7) Audit Report Feed Mill'!X$11:X$1650,'8a) NC Summary-Feed Mill'!$A161),"")</f>
        <v>#REF!</v>
      </c>
      <c r="X161" s="559" t="str">
        <f t="array" ref="X161:X162">IFERROR(INDEX('7) Audit Report Feed Mill'!Z$11:Z$1650,'8a) NC Summary-Feed Mill'!$A161),"")</f>
        <v>#REF!</v>
      </c>
      <c r="Y161" s="3"/>
      <c r="Z161" s="3"/>
    </row>
    <row r="162" ht="14.25" customHeight="1">
      <c r="A162" s="557" t="str">
        <f>IF(ROWS($A$10:A162)&lt;=$A$6, MATCH("*R*",OFFSET('7) Audit Report Feed Mill'!$H$11,A161,0,4770),0)+A161,"")</f>
        <v/>
      </c>
      <c r="B162" s="558" t="str">
        <f t="array" ref="B162:B163">IFERROR(INDEX('7) Audit Report Feed Mill'!Y$11:Y$1650,'8a) NC Summary-Feed Mill'!$A162),"")</f>
        <v>#REF!</v>
      </c>
      <c r="C162" s="558" t="str">
        <f t="array" ref="C162:C163">IFERROR(INDEX('7) Audit Report Feed Mill'!C$11:C$1650,'8a) NC Summary-Feed Mill'!$A162),"")</f>
        <v>#REF!</v>
      </c>
      <c r="D162" s="559" t="str">
        <f t="array" ref="D162:D163">IFERROR(INDEX('7) Audit Report Feed Mill'!D$11:D$1650,'8a) NC Summary-Feed Mill'!$A162),"")</f>
        <v>#REF!</v>
      </c>
      <c r="E162" s="560" t="str">
        <f t="array" ref="E162:E163">IFERROR(INDEX('7) Audit Report Feed Mill'!E$11:E$1650,'8a) NC Summary-Feed Mill'!$A162),"")</f>
        <v>#REF!</v>
      </c>
      <c r="F162" s="161" t="str">
        <f t="array" ref="F162:F163">IFERROR(INDEX('7) Audit Report Feed Mill'!F$11:F$1650,'8a) NC Summary-Feed Mill'!$A162),"")</f>
        <v>#REF!</v>
      </c>
      <c r="G162" s="464" t="str">
        <f t="array" ref="G162:G163">IFERROR(INDEX('7) Audit Report Feed Mill'!H$11:H$1650,'8a) NC Summary-Feed Mill'!$A162),"")</f>
        <v>#REF!</v>
      </c>
      <c r="H162" s="559" t="str">
        <f t="array" ref="H162:H163">IFERROR(INDEX('7) Audit Report Feed Mill'!I$11:I$1650,'8a) NC Summary-Feed Mill'!$A162),"")</f>
        <v>#REF!</v>
      </c>
      <c r="I162" s="559" t="str">
        <f t="array" ref="I162:I163">IFERROR(INDEX('7) Audit Report Feed Mill'!J$11:J$1650,'8a) NC Summary-Feed Mill'!$A162),"")</f>
        <v>#REF!</v>
      </c>
      <c r="J162" s="466" t="str">
        <f t="array" ref="J162:J163">IFERROR(INDEX('7) Audit Report Feed Mill'!K$11:K$1650,'8a) NC Summary-Feed Mill'!$A162),"")</f>
        <v>#REF!</v>
      </c>
      <c r="K162" s="466" t="str">
        <f t="array" ref="K162:K163">IFERROR(INDEX('7) Audit Report Feed Mill'!L$11:L$1650,'8a) NC Summary-Feed Mill'!$A162),"")</f>
        <v>#REF!</v>
      </c>
      <c r="L162" s="559" t="str">
        <f t="array" ref="L162:L163">IFERROR(INDEX('7) Audit Report Feed Mill'!M$11:M$1650,'8a) NC Summary-Feed Mill'!$A162),"")</f>
        <v>#REF!</v>
      </c>
      <c r="M162" s="559" t="str">
        <f t="array" ref="M162:M163">IFERROR(INDEX('7) Audit Report Feed Mill'!N$11:N$1650,'8a) NC Summary-Feed Mill'!$A162),"")</f>
        <v>#REF!</v>
      </c>
      <c r="N162" s="559" t="str">
        <f t="array" ref="N162:N163">IFERROR(INDEX('7) Audit Report Feed Mill'!O$11:O$1650,'8a) NC Summary-Feed Mill'!$A162),"")</f>
        <v>#REF!</v>
      </c>
      <c r="O162" s="559" t="str">
        <f t="array" ref="O162:O163">IFERROR(INDEX('7) Audit Report Feed Mill'!P$11:P$1650,'8a) NC Summary-Feed Mill'!$A162),"")</f>
        <v>#REF!</v>
      </c>
      <c r="P162" s="559" t="str">
        <f t="array" ref="P162:P163">IFERROR(INDEX('7) Audit Report Feed Mill'!Q$11:Q$1650,'8a) NC Summary-Feed Mill'!$A162),"")</f>
        <v>#REF!</v>
      </c>
      <c r="Q162" s="466" t="str">
        <f t="array" ref="Q162:Q163">IFERROR(INDEX('7) Audit Report Feed Mill'!R$11:R$1650,'8a) NC Summary-Feed Mill'!$A162),"")</f>
        <v>#REF!</v>
      </c>
      <c r="R162" s="559" t="str">
        <f t="array" ref="R162:R163">IFERROR(INDEX('7) Audit Report Feed Mill'!S$11:S$1650,'8a) NC Summary-Feed Mill'!$A162),"")</f>
        <v>#REF!</v>
      </c>
      <c r="S162" s="559" t="str">
        <f t="array" ref="S162:S163">IFERROR(INDEX('7) Audit Report Feed Mill'!T$11:T$1650,'8a) NC Summary-Feed Mill'!$A162),"")</f>
        <v>#REF!</v>
      </c>
      <c r="T162" s="466" t="str">
        <f t="array" ref="T162:T163">IFERROR(INDEX('7) Audit Report Feed Mill'!U$11:U$1650,'8a) NC Summary-Feed Mill'!$A162),"")</f>
        <v>#REF!</v>
      </c>
      <c r="U162" s="558" t="str">
        <f t="array" ref="U162:U163">IFERROR(INDEX('7) Audit Report Feed Mill'!V$11:V$1650,'8a) NC Summary-Feed Mill'!$A162),"")</f>
        <v>#REF!</v>
      </c>
      <c r="V162" s="559" t="str">
        <f t="array" ref="V162:V163">IFERROR(INDEX('7) Audit Report Feed Mill'!W$11:W$1650,'8a) NC Summary-Feed Mill'!$A162),"")</f>
        <v>#REF!</v>
      </c>
      <c r="W162" s="558" t="str">
        <f t="array" ref="W162:W163">IFERROR(INDEX('7) Audit Report Feed Mill'!X$11:X$1650,'8a) NC Summary-Feed Mill'!$A162),"")</f>
        <v>#REF!</v>
      </c>
      <c r="X162" s="559" t="str">
        <f t="array" ref="X162:X163">IFERROR(INDEX('7) Audit Report Feed Mill'!Z$11:Z$1650,'8a) NC Summary-Feed Mill'!$A162),"")</f>
        <v>#REF!</v>
      </c>
      <c r="Y162" s="3"/>
      <c r="Z162" s="3"/>
    </row>
    <row r="163" ht="14.25" customHeight="1">
      <c r="A163" s="557" t="str">
        <f>IF(ROWS($A$10:A163)&lt;=$A$6, MATCH("*R*",OFFSET('7) Audit Report Feed Mill'!$H$11,A162,0,4770),0)+A162,"")</f>
        <v/>
      </c>
      <c r="B163" s="558" t="str">
        <f t="array" ref="B163:B164">IFERROR(INDEX('7) Audit Report Feed Mill'!Y$11:Y$1650,'8a) NC Summary-Feed Mill'!$A163),"")</f>
        <v>#REF!</v>
      </c>
      <c r="C163" s="558" t="str">
        <f t="array" ref="C163:C164">IFERROR(INDEX('7) Audit Report Feed Mill'!C$11:C$1650,'8a) NC Summary-Feed Mill'!$A163),"")</f>
        <v>#REF!</v>
      </c>
      <c r="D163" s="559" t="str">
        <f t="array" ref="D163:D164">IFERROR(INDEX('7) Audit Report Feed Mill'!D$11:D$1650,'8a) NC Summary-Feed Mill'!$A163),"")</f>
        <v>#REF!</v>
      </c>
      <c r="E163" s="560" t="str">
        <f t="array" ref="E163:E164">IFERROR(INDEX('7) Audit Report Feed Mill'!E$11:E$1650,'8a) NC Summary-Feed Mill'!$A163),"")</f>
        <v>#REF!</v>
      </c>
      <c r="F163" s="161" t="str">
        <f t="array" ref="F163:F164">IFERROR(INDEX('7) Audit Report Feed Mill'!F$11:F$1650,'8a) NC Summary-Feed Mill'!$A163),"")</f>
        <v>#REF!</v>
      </c>
      <c r="G163" s="464" t="str">
        <f t="array" ref="G163:G164">IFERROR(INDEX('7) Audit Report Feed Mill'!H$11:H$1650,'8a) NC Summary-Feed Mill'!$A163),"")</f>
        <v>#REF!</v>
      </c>
      <c r="H163" s="559" t="str">
        <f t="array" ref="H163:H164">IFERROR(INDEX('7) Audit Report Feed Mill'!I$11:I$1650,'8a) NC Summary-Feed Mill'!$A163),"")</f>
        <v>#REF!</v>
      </c>
      <c r="I163" s="559" t="str">
        <f t="array" ref="I163:I164">IFERROR(INDEX('7) Audit Report Feed Mill'!J$11:J$1650,'8a) NC Summary-Feed Mill'!$A163),"")</f>
        <v>#REF!</v>
      </c>
      <c r="J163" s="466" t="str">
        <f t="array" ref="J163:J164">IFERROR(INDEX('7) Audit Report Feed Mill'!K$11:K$1650,'8a) NC Summary-Feed Mill'!$A163),"")</f>
        <v>#REF!</v>
      </c>
      <c r="K163" s="466" t="str">
        <f t="array" ref="K163:K164">IFERROR(INDEX('7) Audit Report Feed Mill'!L$11:L$1650,'8a) NC Summary-Feed Mill'!$A163),"")</f>
        <v>#REF!</v>
      </c>
      <c r="L163" s="559" t="str">
        <f t="array" ref="L163:L164">IFERROR(INDEX('7) Audit Report Feed Mill'!M$11:M$1650,'8a) NC Summary-Feed Mill'!$A163),"")</f>
        <v>#REF!</v>
      </c>
      <c r="M163" s="559" t="str">
        <f t="array" ref="M163:M164">IFERROR(INDEX('7) Audit Report Feed Mill'!N$11:N$1650,'8a) NC Summary-Feed Mill'!$A163),"")</f>
        <v>#REF!</v>
      </c>
      <c r="N163" s="559" t="str">
        <f t="array" ref="N163:N164">IFERROR(INDEX('7) Audit Report Feed Mill'!O$11:O$1650,'8a) NC Summary-Feed Mill'!$A163),"")</f>
        <v>#REF!</v>
      </c>
      <c r="O163" s="559" t="str">
        <f t="array" ref="O163:O164">IFERROR(INDEX('7) Audit Report Feed Mill'!P$11:P$1650,'8a) NC Summary-Feed Mill'!$A163),"")</f>
        <v>#REF!</v>
      </c>
      <c r="P163" s="559" t="str">
        <f t="array" ref="P163:P164">IFERROR(INDEX('7) Audit Report Feed Mill'!Q$11:Q$1650,'8a) NC Summary-Feed Mill'!$A163),"")</f>
        <v>#REF!</v>
      </c>
      <c r="Q163" s="466" t="str">
        <f t="array" ref="Q163:Q164">IFERROR(INDEX('7) Audit Report Feed Mill'!R$11:R$1650,'8a) NC Summary-Feed Mill'!$A163),"")</f>
        <v>#REF!</v>
      </c>
      <c r="R163" s="559" t="str">
        <f t="array" ref="R163:R164">IFERROR(INDEX('7) Audit Report Feed Mill'!S$11:S$1650,'8a) NC Summary-Feed Mill'!$A163),"")</f>
        <v>#REF!</v>
      </c>
      <c r="S163" s="559" t="str">
        <f t="array" ref="S163:S164">IFERROR(INDEX('7) Audit Report Feed Mill'!T$11:T$1650,'8a) NC Summary-Feed Mill'!$A163),"")</f>
        <v>#REF!</v>
      </c>
      <c r="T163" s="466" t="str">
        <f t="array" ref="T163:T164">IFERROR(INDEX('7) Audit Report Feed Mill'!U$11:U$1650,'8a) NC Summary-Feed Mill'!$A163),"")</f>
        <v>#REF!</v>
      </c>
      <c r="U163" s="558" t="str">
        <f t="array" ref="U163:U164">IFERROR(INDEX('7) Audit Report Feed Mill'!V$11:V$1650,'8a) NC Summary-Feed Mill'!$A163),"")</f>
        <v>#REF!</v>
      </c>
      <c r="V163" s="559" t="str">
        <f t="array" ref="V163:V164">IFERROR(INDEX('7) Audit Report Feed Mill'!W$11:W$1650,'8a) NC Summary-Feed Mill'!$A163),"")</f>
        <v>#REF!</v>
      </c>
      <c r="W163" s="558" t="str">
        <f t="array" ref="W163:W164">IFERROR(INDEX('7) Audit Report Feed Mill'!X$11:X$1650,'8a) NC Summary-Feed Mill'!$A163),"")</f>
        <v>#REF!</v>
      </c>
      <c r="X163" s="559" t="str">
        <f t="array" ref="X163:X164">IFERROR(INDEX('7) Audit Report Feed Mill'!Z$11:Z$1650,'8a) NC Summary-Feed Mill'!$A163),"")</f>
        <v>#REF!</v>
      </c>
      <c r="Y163" s="3"/>
      <c r="Z163" s="3"/>
    </row>
    <row r="164" ht="14.25" customHeight="1">
      <c r="A164" s="557" t="str">
        <f>IF(ROWS($A$10:A164)&lt;=$A$6, MATCH("*R*",OFFSET('7) Audit Report Feed Mill'!$H$11,A163,0,4770),0)+A163,"")</f>
        <v/>
      </c>
      <c r="B164" s="558" t="str">
        <f t="array" ref="B164:B165">IFERROR(INDEX('7) Audit Report Feed Mill'!Y$11:Y$1650,'8a) NC Summary-Feed Mill'!$A164),"")</f>
        <v>#REF!</v>
      </c>
      <c r="C164" s="558" t="str">
        <f t="array" ref="C164:C165">IFERROR(INDEX('7) Audit Report Feed Mill'!C$11:C$1650,'8a) NC Summary-Feed Mill'!$A164),"")</f>
        <v>#REF!</v>
      </c>
      <c r="D164" s="559" t="str">
        <f t="array" ref="D164:D165">IFERROR(INDEX('7) Audit Report Feed Mill'!D$11:D$1650,'8a) NC Summary-Feed Mill'!$A164),"")</f>
        <v>#REF!</v>
      </c>
      <c r="E164" s="560" t="str">
        <f t="array" ref="E164:E165">IFERROR(INDEX('7) Audit Report Feed Mill'!E$11:E$1650,'8a) NC Summary-Feed Mill'!$A164),"")</f>
        <v>#REF!</v>
      </c>
      <c r="F164" s="161" t="str">
        <f t="array" ref="F164:F165">IFERROR(INDEX('7) Audit Report Feed Mill'!F$11:F$1650,'8a) NC Summary-Feed Mill'!$A164),"")</f>
        <v>#REF!</v>
      </c>
      <c r="G164" s="464" t="str">
        <f t="array" ref="G164:G165">IFERROR(INDEX('7) Audit Report Feed Mill'!H$11:H$1650,'8a) NC Summary-Feed Mill'!$A164),"")</f>
        <v>#REF!</v>
      </c>
      <c r="H164" s="559" t="str">
        <f t="array" ref="H164:H165">IFERROR(INDEX('7) Audit Report Feed Mill'!I$11:I$1650,'8a) NC Summary-Feed Mill'!$A164),"")</f>
        <v>#REF!</v>
      </c>
      <c r="I164" s="559" t="str">
        <f t="array" ref="I164:I165">IFERROR(INDEX('7) Audit Report Feed Mill'!J$11:J$1650,'8a) NC Summary-Feed Mill'!$A164),"")</f>
        <v>#REF!</v>
      </c>
      <c r="J164" s="466" t="str">
        <f t="array" ref="J164:J165">IFERROR(INDEX('7) Audit Report Feed Mill'!K$11:K$1650,'8a) NC Summary-Feed Mill'!$A164),"")</f>
        <v>#REF!</v>
      </c>
      <c r="K164" s="466" t="str">
        <f t="array" ref="K164:K165">IFERROR(INDEX('7) Audit Report Feed Mill'!L$11:L$1650,'8a) NC Summary-Feed Mill'!$A164),"")</f>
        <v>#REF!</v>
      </c>
      <c r="L164" s="559" t="str">
        <f t="array" ref="L164:L165">IFERROR(INDEX('7) Audit Report Feed Mill'!M$11:M$1650,'8a) NC Summary-Feed Mill'!$A164),"")</f>
        <v>#REF!</v>
      </c>
      <c r="M164" s="559" t="str">
        <f t="array" ref="M164:M165">IFERROR(INDEX('7) Audit Report Feed Mill'!N$11:N$1650,'8a) NC Summary-Feed Mill'!$A164),"")</f>
        <v>#REF!</v>
      </c>
      <c r="N164" s="559" t="str">
        <f t="array" ref="N164:N165">IFERROR(INDEX('7) Audit Report Feed Mill'!O$11:O$1650,'8a) NC Summary-Feed Mill'!$A164),"")</f>
        <v>#REF!</v>
      </c>
      <c r="O164" s="559" t="str">
        <f t="array" ref="O164:O165">IFERROR(INDEX('7) Audit Report Feed Mill'!P$11:P$1650,'8a) NC Summary-Feed Mill'!$A164),"")</f>
        <v>#REF!</v>
      </c>
      <c r="P164" s="559" t="str">
        <f t="array" ref="P164:P165">IFERROR(INDEX('7) Audit Report Feed Mill'!Q$11:Q$1650,'8a) NC Summary-Feed Mill'!$A164),"")</f>
        <v>#REF!</v>
      </c>
      <c r="Q164" s="466" t="str">
        <f t="array" ref="Q164:Q165">IFERROR(INDEX('7) Audit Report Feed Mill'!R$11:R$1650,'8a) NC Summary-Feed Mill'!$A164),"")</f>
        <v>#REF!</v>
      </c>
      <c r="R164" s="559" t="str">
        <f t="array" ref="R164:R165">IFERROR(INDEX('7) Audit Report Feed Mill'!S$11:S$1650,'8a) NC Summary-Feed Mill'!$A164),"")</f>
        <v>#REF!</v>
      </c>
      <c r="S164" s="559" t="str">
        <f t="array" ref="S164:S165">IFERROR(INDEX('7) Audit Report Feed Mill'!T$11:T$1650,'8a) NC Summary-Feed Mill'!$A164),"")</f>
        <v>#REF!</v>
      </c>
      <c r="T164" s="466" t="str">
        <f t="array" ref="T164:T165">IFERROR(INDEX('7) Audit Report Feed Mill'!U$11:U$1650,'8a) NC Summary-Feed Mill'!$A164),"")</f>
        <v>#REF!</v>
      </c>
      <c r="U164" s="558" t="str">
        <f t="array" ref="U164:U165">IFERROR(INDEX('7) Audit Report Feed Mill'!V$11:V$1650,'8a) NC Summary-Feed Mill'!$A164),"")</f>
        <v>#REF!</v>
      </c>
      <c r="V164" s="559" t="str">
        <f t="array" ref="V164:V165">IFERROR(INDEX('7) Audit Report Feed Mill'!W$11:W$1650,'8a) NC Summary-Feed Mill'!$A164),"")</f>
        <v>#REF!</v>
      </c>
      <c r="W164" s="558" t="str">
        <f t="array" ref="W164:W165">IFERROR(INDEX('7) Audit Report Feed Mill'!X$11:X$1650,'8a) NC Summary-Feed Mill'!$A164),"")</f>
        <v>#REF!</v>
      </c>
      <c r="X164" s="559" t="str">
        <f t="array" ref="X164:X165">IFERROR(INDEX('7) Audit Report Feed Mill'!Z$11:Z$1650,'8a) NC Summary-Feed Mill'!$A164),"")</f>
        <v>#REF!</v>
      </c>
      <c r="Y164" s="3"/>
      <c r="Z164" s="3"/>
    </row>
    <row r="165" ht="14.25" customHeight="1">
      <c r="A165" s="557" t="str">
        <f>IF(ROWS($A$10:A165)&lt;=$A$6, MATCH("*R*",OFFSET('7) Audit Report Feed Mill'!$H$11,A164,0,4770),0)+A164,"")</f>
        <v/>
      </c>
      <c r="B165" s="558" t="str">
        <f t="array" ref="B165:B166">IFERROR(INDEX('7) Audit Report Feed Mill'!Y$11:Y$1650,'8a) NC Summary-Feed Mill'!$A165),"")</f>
        <v>#REF!</v>
      </c>
      <c r="C165" s="558" t="str">
        <f t="array" ref="C165:C166">IFERROR(INDEX('7) Audit Report Feed Mill'!C$11:C$1650,'8a) NC Summary-Feed Mill'!$A165),"")</f>
        <v>#REF!</v>
      </c>
      <c r="D165" s="559" t="str">
        <f t="array" ref="D165:D166">IFERROR(INDEX('7) Audit Report Feed Mill'!D$11:D$1650,'8a) NC Summary-Feed Mill'!$A165),"")</f>
        <v>#REF!</v>
      </c>
      <c r="E165" s="560" t="str">
        <f t="array" ref="E165:E166">IFERROR(INDEX('7) Audit Report Feed Mill'!E$11:E$1650,'8a) NC Summary-Feed Mill'!$A165),"")</f>
        <v>#REF!</v>
      </c>
      <c r="F165" s="161" t="str">
        <f t="array" ref="F165:F166">IFERROR(INDEX('7) Audit Report Feed Mill'!F$11:F$1650,'8a) NC Summary-Feed Mill'!$A165),"")</f>
        <v>#REF!</v>
      </c>
      <c r="G165" s="464" t="str">
        <f t="array" ref="G165:G166">IFERROR(INDEX('7) Audit Report Feed Mill'!H$11:H$1650,'8a) NC Summary-Feed Mill'!$A165),"")</f>
        <v>#REF!</v>
      </c>
      <c r="H165" s="559" t="str">
        <f t="array" ref="H165:H166">IFERROR(INDEX('7) Audit Report Feed Mill'!I$11:I$1650,'8a) NC Summary-Feed Mill'!$A165),"")</f>
        <v>#REF!</v>
      </c>
      <c r="I165" s="559" t="str">
        <f t="array" ref="I165:I166">IFERROR(INDEX('7) Audit Report Feed Mill'!J$11:J$1650,'8a) NC Summary-Feed Mill'!$A165),"")</f>
        <v>#REF!</v>
      </c>
      <c r="J165" s="466" t="str">
        <f t="array" ref="J165:J166">IFERROR(INDEX('7) Audit Report Feed Mill'!K$11:K$1650,'8a) NC Summary-Feed Mill'!$A165),"")</f>
        <v>#REF!</v>
      </c>
      <c r="K165" s="466" t="str">
        <f t="array" ref="K165:K166">IFERROR(INDEX('7) Audit Report Feed Mill'!L$11:L$1650,'8a) NC Summary-Feed Mill'!$A165),"")</f>
        <v>#REF!</v>
      </c>
      <c r="L165" s="559" t="str">
        <f t="array" ref="L165:L166">IFERROR(INDEX('7) Audit Report Feed Mill'!M$11:M$1650,'8a) NC Summary-Feed Mill'!$A165),"")</f>
        <v>#REF!</v>
      </c>
      <c r="M165" s="559" t="str">
        <f t="array" ref="M165:M166">IFERROR(INDEX('7) Audit Report Feed Mill'!N$11:N$1650,'8a) NC Summary-Feed Mill'!$A165),"")</f>
        <v>#REF!</v>
      </c>
      <c r="N165" s="559" t="str">
        <f t="array" ref="N165:N166">IFERROR(INDEX('7) Audit Report Feed Mill'!O$11:O$1650,'8a) NC Summary-Feed Mill'!$A165),"")</f>
        <v>#REF!</v>
      </c>
      <c r="O165" s="559" t="str">
        <f t="array" ref="O165:O166">IFERROR(INDEX('7) Audit Report Feed Mill'!P$11:P$1650,'8a) NC Summary-Feed Mill'!$A165),"")</f>
        <v>#REF!</v>
      </c>
      <c r="P165" s="559" t="str">
        <f t="array" ref="P165:P166">IFERROR(INDEX('7) Audit Report Feed Mill'!Q$11:Q$1650,'8a) NC Summary-Feed Mill'!$A165),"")</f>
        <v>#REF!</v>
      </c>
      <c r="Q165" s="466" t="str">
        <f t="array" ref="Q165:Q166">IFERROR(INDEX('7) Audit Report Feed Mill'!R$11:R$1650,'8a) NC Summary-Feed Mill'!$A165),"")</f>
        <v>#REF!</v>
      </c>
      <c r="R165" s="559" t="str">
        <f t="array" ref="R165:R166">IFERROR(INDEX('7) Audit Report Feed Mill'!S$11:S$1650,'8a) NC Summary-Feed Mill'!$A165),"")</f>
        <v>#REF!</v>
      </c>
      <c r="S165" s="559" t="str">
        <f t="array" ref="S165:S166">IFERROR(INDEX('7) Audit Report Feed Mill'!T$11:T$1650,'8a) NC Summary-Feed Mill'!$A165),"")</f>
        <v>#REF!</v>
      </c>
      <c r="T165" s="466" t="str">
        <f t="array" ref="T165:T166">IFERROR(INDEX('7) Audit Report Feed Mill'!U$11:U$1650,'8a) NC Summary-Feed Mill'!$A165),"")</f>
        <v>#REF!</v>
      </c>
      <c r="U165" s="558" t="str">
        <f t="array" ref="U165:U166">IFERROR(INDEX('7) Audit Report Feed Mill'!V$11:V$1650,'8a) NC Summary-Feed Mill'!$A165),"")</f>
        <v>#REF!</v>
      </c>
      <c r="V165" s="559" t="str">
        <f t="array" ref="V165:V166">IFERROR(INDEX('7) Audit Report Feed Mill'!W$11:W$1650,'8a) NC Summary-Feed Mill'!$A165),"")</f>
        <v>#REF!</v>
      </c>
      <c r="W165" s="558" t="str">
        <f t="array" ref="W165:W166">IFERROR(INDEX('7) Audit Report Feed Mill'!X$11:X$1650,'8a) NC Summary-Feed Mill'!$A165),"")</f>
        <v>#REF!</v>
      </c>
      <c r="X165" s="559" t="str">
        <f t="array" ref="X165:X166">IFERROR(INDEX('7) Audit Report Feed Mill'!Z$11:Z$1650,'8a) NC Summary-Feed Mill'!$A165),"")</f>
        <v>#REF!</v>
      </c>
      <c r="Y165" s="3"/>
      <c r="Z165" s="3"/>
    </row>
    <row r="166" ht="14.25" customHeight="1">
      <c r="A166" s="557" t="str">
        <f>IF(ROWS($A$10:A166)&lt;=$A$6, MATCH("*R*",OFFSET('7) Audit Report Feed Mill'!$H$11,A165,0,4770),0)+A165,"")</f>
        <v/>
      </c>
      <c r="B166" s="558" t="str">
        <f t="array" ref="B166:B167">IFERROR(INDEX('7) Audit Report Feed Mill'!Y$11:Y$1650,'8a) NC Summary-Feed Mill'!$A166),"")</f>
        <v>#REF!</v>
      </c>
      <c r="C166" s="558" t="str">
        <f t="array" ref="C166:C167">IFERROR(INDEX('7) Audit Report Feed Mill'!C$11:C$1650,'8a) NC Summary-Feed Mill'!$A166),"")</f>
        <v>#REF!</v>
      </c>
      <c r="D166" s="559" t="str">
        <f t="array" ref="D166:D167">IFERROR(INDEX('7) Audit Report Feed Mill'!D$11:D$1650,'8a) NC Summary-Feed Mill'!$A166),"")</f>
        <v>#REF!</v>
      </c>
      <c r="E166" s="560" t="str">
        <f t="array" ref="E166:E167">IFERROR(INDEX('7) Audit Report Feed Mill'!E$11:E$1650,'8a) NC Summary-Feed Mill'!$A166),"")</f>
        <v>#REF!</v>
      </c>
      <c r="F166" s="161" t="str">
        <f t="array" ref="F166:F167">IFERROR(INDEX('7) Audit Report Feed Mill'!F$11:F$1650,'8a) NC Summary-Feed Mill'!$A166),"")</f>
        <v>#REF!</v>
      </c>
      <c r="G166" s="464" t="str">
        <f t="array" ref="G166:G167">IFERROR(INDEX('7) Audit Report Feed Mill'!H$11:H$1650,'8a) NC Summary-Feed Mill'!$A166),"")</f>
        <v>#REF!</v>
      </c>
      <c r="H166" s="559" t="str">
        <f t="array" ref="H166:H167">IFERROR(INDEX('7) Audit Report Feed Mill'!I$11:I$1650,'8a) NC Summary-Feed Mill'!$A166),"")</f>
        <v>#REF!</v>
      </c>
      <c r="I166" s="559" t="str">
        <f t="array" ref="I166:I167">IFERROR(INDEX('7) Audit Report Feed Mill'!J$11:J$1650,'8a) NC Summary-Feed Mill'!$A166),"")</f>
        <v>#REF!</v>
      </c>
      <c r="J166" s="466" t="str">
        <f t="array" ref="J166:J167">IFERROR(INDEX('7) Audit Report Feed Mill'!K$11:K$1650,'8a) NC Summary-Feed Mill'!$A166),"")</f>
        <v>#REF!</v>
      </c>
      <c r="K166" s="466" t="str">
        <f t="array" ref="K166:K167">IFERROR(INDEX('7) Audit Report Feed Mill'!L$11:L$1650,'8a) NC Summary-Feed Mill'!$A166),"")</f>
        <v>#REF!</v>
      </c>
      <c r="L166" s="559" t="str">
        <f t="array" ref="L166:L167">IFERROR(INDEX('7) Audit Report Feed Mill'!M$11:M$1650,'8a) NC Summary-Feed Mill'!$A166),"")</f>
        <v>#REF!</v>
      </c>
      <c r="M166" s="559" t="str">
        <f t="array" ref="M166:M167">IFERROR(INDEX('7) Audit Report Feed Mill'!N$11:N$1650,'8a) NC Summary-Feed Mill'!$A166),"")</f>
        <v>#REF!</v>
      </c>
      <c r="N166" s="559" t="str">
        <f t="array" ref="N166:N167">IFERROR(INDEX('7) Audit Report Feed Mill'!O$11:O$1650,'8a) NC Summary-Feed Mill'!$A166),"")</f>
        <v>#REF!</v>
      </c>
      <c r="O166" s="559" t="str">
        <f t="array" ref="O166:O167">IFERROR(INDEX('7) Audit Report Feed Mill'!P$11:P$1650,'8a) NC Summary-Feed Mill'!$A166),"")</f>
        <v>#REF!</v>
      </c>
      <c r="P166" s="559" t="str">
        <f t="array" ref="P166:P167">IFERROR(INDEX('7) Audit Report Feed Mill'!Q$11:Q$1650,'8a) NC Summary-Feed Mill'!$A166),"")</f>
        <v>#REF!</v>
      </c>
      <c r="Q166" s="466" t="str">
        <f t="array" ref="Q166:Q167">IFERROR(INDEX('7) Audit Report Feed Mill'!R$11:R$1650,'8a) NC Summary-Feed Mill'!$A166),"")</f>
        <v>#REF!</v>
      </c>
      <c r="R166" s="559" t="str">
        <f t="array" ref="R166:R167">IFERROR(INDEX('7) Audit Report Feed Mill'!S$11:S$1650,'8a) NC Summary-Feed Mill'!$A166),"")</f>
        <v>#REF!</v>
      </c>
      <c r="S166" s="559" t="str">
        <f t="array" ref="S166:S167">IFERROR(INDEX('7) Audit Report Feed Mill'!T$11:T$1650,'8a) NC Summary-Feed Mill'!$A166),"")</f>
        <v>#REF!</v>
      </c>
      <c r="T166" s="466" t="str">
        <f t="array" ref="T166:T167">IFERROR(INDEX('7) Audit Report Feed Mill'!U$11:U$1650,'8a) NC Summary-Feed Mill'!$A166),"")</f>
        <v>#REF!</v>
      </c>
      <c r="U166" s="558" t="str">
        <f t="array" ref="U166:U167">IFERROR(INDEX('7) Audit Report Feed Mill'!V$11:V$1650,'8a) NC Summary-Feed Mill'!$A166),"")</f>
        <v>#REF!</v>
      </c>
      <c r="V166" s="559" t="str">
        <f t="array" ref="V166:V167">IFERROR(INDEX('7) Audit Report Feed Mill'!W$11:W$1650,'8a) NC Summary-Feed Mill'!$A166),"")</f>
        <v>#REF!</v>
      </c>
      <c r="W166" s="558" t="str">
        <f t="array" ref="W166:W167">IFERROR(INDEX('7) Audit Report Feed Mill'!X$11:X$1650,'8a) NC Summary-Feed Mill'!$A166),"")</f>
        <v>#REF!</v>
      </c>
      <c r="X166" s="559" t="str">
        <f t="array" ref="X166:X167">IFERROR(INDEX('7) Audit Report Feed Mill'!Z$11:Z$1650,'8a) NC Summary-Feed Mill'!$A166),"")</f>
        <v>#REF!</v>
      </c>
      <c r="Y166" s="3"/>
      <c r="Z166" s="3"/>
    </row>
    <row r="167" ht="14.25" customHeight="1">
      <c r="A167" s="557" t="str">
        <f>IF(ROWS($A$10:A167)&lt;=$A$6, MATCH("*R*",OFFSET('7) Audit Report Feed Mill'!$H$11,A166,0,4770),0)+A166,"")</f>
        <v/>
      </c>
      <c r="B167" s="558" t="str">
        <f t="array" ref="B167:B168">IFERROR(INDEX('7) Audit Report Feed Mill'!Y$11:Y$1650,'8a) NC Summary-Feed Mill'!$A167),"")</f>
        <v>#REF!</v>
      </c>
      <c r="C167" s="558" t="str">
        <f t="array" ref="C167:C168">IFERROR(INDEX('7) Audit Report Feed Mill'!C$11:C$1650,'8a) NC Summary-Feed Mill'!$A167),"")</f>
        <v>#REF!</v>
      </c>
      <c r="D167" s="559" t="str">
        <f t="array" ref="D167:D168">IFERROR(INDEX('7) Audit Report Feed Mill'!D$11:D$1650,'8a) NC Summary-Feed Mill'!$A167),"")</f>
        <v>#REF!</v>
      </c>
      <c r="E167" s="560" t="str">
        <f t="array" ref="E167:E168">IFERROR(INDEX('7) Audit Report Feed Mill'!E$11:E$1650,'8a) NC Summary-Feed Mill'!$A167),"")</f>
        <v>#REF!</v>
      </c>
      <c r="F167" s="161" t="str">
        <f t="array" ref="F167:F168">IFERROR(INDEX('7) Audit Report Feed Mill'!F$11:F$1650,'8a) NC Summary-Feed Mill'!$A167),"")</f>
        <v>#REF!</v>
      </c>
      <c r="G167" s="464" t="str">
        <f t="array" ref="G167:G168">IFERROR(INDEX('7) Audit Report Feed Mill'!H$11:H$1650,'8a) NC Summary-Feed Mill'!$A167),"")</f>
        <v>#REF!</v>
      </c>
      <c r="H167" s="559" t="str">
        <f t="array" ref="H167:H168">IFERROR(INDEX('7) Audit Report Feed Mill'!I$11:I$1650,'8a) NC Summary-Feed Mill'!$A167),"")</f>
        <v>#REF!</v>
      </c>
      <c r="I167" s="559" t="str">
        <f t="array" ref="I167:I168">IFERROR(INDEX('7) Audit Report Feed Mill'!J$11:J$1650,'8a) NC Summary-Feed Mill'!$A167),"")</f>
        <v>#REF!</v>
      </c>
      <c r="J167" s="466" t="str">
        <f t="array" ref="J167:J168">IFERROR(INDEX('7) Audit Report Feed Mill'!K$11:K$1650,'8a) NC Summary-Feed Mill'!$A167),"")</f>
        <v>#REF!</v>
      </c>
      <c r="K167" s="466" t="str">
        <f t="array" ref="K167:K168">IFERROR(INDEX('7) Audit Report Feed Mill'!L$11:L$1650,'8a) NC Summary-Feed Mill'!$A167),"")</f>
        <v>#REF!</v>
      </c>
      <c r="L167" s="559" t="str">
        <f t="array" ref="L167:L168">IFERROR(INDEX('7) Audit Report Feed Mill'!M$11:M$1650,'8a) NC Summary-Feed Mill'!$A167),"")</f>
        <v>#REF!</v>
      </c>
      <c r="M167" s="559" t="str">
        <f t="array" ref="M167:M168">IFERROR(INDEX('7) Audit Report Feed Mill'!N$11:N$1650,'8a) NC Summary-Feed Mill'!$A167),"")</f>
        <v>#REF!</v>
      </c>
      <c r="N167" s="559" t="str">
        <f t="array" ref="N167:N168">IFERROR(INDEX('7) Audit Report Feed Mill'!O$11:O$1650,'8a) NC Summary-Feed Mill'!$A167),"")</f>
        <v>#REF!</v>
      </c>
      <c r="O167" s="559" t="str">
        <f t="array" ref="O167:O168">IFERROR(INDEX('7) Audit Report Feed Mill'!P$11:P$1650,'8a) NC Summary-Feed Mill'!$A167),"")</f>
        <v>#REF!</v>
      </c>
      <c r="P167" s="559" t="str">
        <f t="array" ref="P167:P168">IFERROR(INDEX('7) Audit Report Feed Mill'!Q$11:Q$1650,'8a) NC Summary-Feed Mill'!$A167),"")</f>
        <v>#REF!</v>
      </c>
      <c r="Q167" s="466" t="str">
        <f t="array" ref="Q167:Q168">IFERROR(INDEX('7) Audit Report Feed Mill'!R$11:R$1650,'8a) NC Summary-Feed Mill'!$A167),"")</f>
        <v>#REF!</v>
      </c>
      <c r="R167" s="559" t="str">
        <f t="array" ref="R167:R168">IFERROR(INDEX('7) Audit Report Feed Mill'!S$11:S$1650,'8a) NC Summary-Feed Mill'!$A167),"")</f>
        <v>#REF!</v>
      </c>
      <c r="S167" s="559" t="str">
        <f t="array" ref="S167:S168">IFERROR(INDEX('7) Audit Report Feed Mill'!T$11:T$1650,'8a) NC Summary-Feed Mill'!$A167),"")</f>
        <v>#REF!</v>
      </c>
      <c r="T167" s="466" t="str">
        <f t="array" ref="T167:T168">IFERROR(INDEX('7) Audit Report Feed Mill'!U$11:U$1650,'8a) NC Summary-Feed Mill'!$A167),"")</f>
        <v>#REF!</v>
      </c>
      <c r="U167" s="558" t="str">
        <f t="array" ref="U167:U168">IFERROR(INDEX('7) Audit Report Feed Mill'!V$11:V$1650,'8a) NC Summary-Feed Mill'!$A167),"")</f>
        <v>#REF!</v>
      </c>
      <c r="V167" s="559" t="str">
        <f t="array" ref="V167:V168">IFERROR(INDEX('7) Audit Report Feed Mill'!W$11:W$1650,'8a) NC Summary-Feed Mill'!$A167),"")</f>
        <v>#REF!</v>
      </c>
      <c r="W167" s="558" t="str">
        <f t="array" ref="W167:W168">IFERROR(INDEX('7) Audit Report Feed Mill'!X$11:X$1650,'8a) NC Summary-Feed Mill'!$A167),"")</f>
        <v>#REF!</v>
      </c>
      <c r="X167" s="559" t="str">
        <f t="array" ref="X167:X168">IFERROR(INDEX('7) Audit Report Feed Mill'!Z$11:Z$1650,'8a) NC Summary-Feed Mill'!$A167),"")</f>
        <v>#REF!</v>
      </c>
      <c r="Y167" s="3"/>
      <c r="Z167" s="3"/>
    </row>
    <row r="168" ht="14.25" customHeight="1">
      <c r="A168" s="557" t="str">
        <f>IF(ROWS($A$10:A168)&lt;=$A$6, MATCH("*R*",OFFSET('7) Audit Report Feed Mill'!$H$11,A167,0,4770),0)+A167,"")</f>
        <v/>
      </c>
      <c r="B168" s="558" t="str">
        <f t="array" ref="B168:B169">IFERROR(INDEX('7) Audit Report Feed Mill'!Y$11:Y$1650,'8a) NC Summary-Feed Mill'!$A168),"")</f>
        <v>#REF!</v>
      </c>
      <c r="C168" s="558" t="str">
        <f t="array" ref="C168:C169">IFERROR(INDEX('7) Audit Report Feed Mill'!C$11:C$1650,'8a) NC Summary-Feed Mill'!$A168),"")</f>
        <v>#REF!</v>
      </c>
      <c r="D168" s="559" t="str">
        <f t="array" ref="D168:D169">IFERROR(INDEX('7) Audit Report Feed Mill'!D$11:D$1650,'8a) NC Summary-Feed Mill'!$A168),"")</f>
        <v>#REF!</v>
      </c>
      <c r="E168" s="560" t="str">
        <f t="array" ref="E168:E169">IFERROR(INDEX('7) Audit Report Feed Mill'!E$11:E$1650,'8a) NC Summary-Feed Mill'!$A168),"")</f>
        <v>#REF!</v>
      </c>
      <c r="F168" s="161" t="str">
        <f t="array" ref="F168:F169">IFERROR(INDEX('7) Audit Report Feed Mill'!F$11:F$1650,'8a) NC Summary-Feed Mill'!$A168),"")</f>
        <v>#REF!</v>
      </c>
      <c r="G168" s="464" t="str">
        <f t="array" ref="G168:G169">IFERROR(INDEX('7) Audit Report Feed Mill'!H$11:H$1650,'8a) NC Summary-Feed Mill'!$A168),"")</f>
        <v>#REF!</v>
      </c>
      <c r="H168" s="559" t="str">
        <f t="array" ref="H168:H169">IFERROR(INDEX('7) Audit Report Feed Mill'!I$11:I$1650,'8a) NC Summary-Feed Mill'!$A168),"")</f>
        <v>#REF!</v>
      </c>
      <c r="I168" s="559" t="str">
        <f t="array" ref="I168:I169">IFERROR(INDEX('7) Audit Report Feed Mill'!J$11:J$1650,'8a) NC Summary-Feed Mill'!$A168),"")</f>
        <v>#REF!</v>
      </c>
      <c r="J168" s="466" t="str">
        <f t="array" ref="J168:J169">IFERROR(INDEX('7) Audit Report Feed Mill'!K$11:K$1650,'8a) NC Summary-Feed Mill'!$A168),"")</f>
        <v>#REF!</v>
      </c>
      <c r="K168" s="466" t="str">
        <f t="array" ref="K168:K169">IFERROR(INDEX('7) Audit Report Feed Mill'!L$11:L$1650,'8a) NC Summary-Feed Mill'!$A168),"")</f>
        <v>#REF!</v>
      </c>
      <c r="L168" s="559" t="str">
        <f t="array" ref="L168:L169">IFERROR(INDEX('7) Audit Report Feed Mill'!M$11:M$1650,'8a) NC Summary-Feed Mill'!$A168),"")</f>
        <v>#REF!</v>
      </c>
      <c r="M168" s="559" t="str">
        <f t="array" ref="M168:M169">IFERROR(INDEX('7) Audit Report Feed Mill'!N$11:N$1650,'8a) NC Summary-Feed Mill'!$A168),"")</f>
        <v>#REF!</v>
      </c>
      <c r="N168" s="559" t="str">
        <f t="array" ref="N168:N169">IFERROR(INDEX('7) Audit Report Feed Mill'!O$11:O$1650,'8a) NC Summary-Feed Mill'!$A168),"")</f>
        <v>#REF!</v>
      </c>
      <c r="O168" s="559" t="str">
        <f t="array" ref="O168:O169">IFERROR(INDEX('7) Audit Report Feed Mill'!P$11:P$1650,'8a) NC Summary-Feed Mill'!$A168),"")</f>
        <v>#REF!</v>
      </c>
      <c r="P168" s="559" t="str">
        <f t="array" ref="P168:P169">IFERROR(INDEX('7) Audit Report Feed Mill'!Q$11:Q$1650,'8a) NC Summary-Feed Mill'!$A168),"")</f>
        <v>#REF!</v>
      </c>
      <c r="Q168" s="466" t="str">
        <f t="array" ref="Q168:Q169">IFERROR(INDEX('7) Audit Report Feed Mill'!R$11:R$1650,'8a) NC Summary-Feed Mill'!$A168),"")</f>
        <v>#REF!</v>
      </c>
      <c r="R168" s="559" t="str">
        <f t="array" ref="R168:R169">IFERROR(INDEX('7) Audit Report Feed Mill'!S$11:S$1650,'8a) NC Summary-Feed Mill'!$A168),"")</f>
        <v>#REF!</v>
      </c>
      <c r="S168" s="559" t="str">
        <f t="array" ref="S168:S169">IFERROR(INDEX('7) Audit Report Feed Mill'!T$11:T$1650,'8a) NC Summary-Feed Mill'!$A168),"")</f>
        <v>#REF!</v>
      </c>
      <c r="T168" s="466" t="str">
        <f t="array" ref="T168:T169">IFERROR(INDEX('7) Audit Report Feed Mill'!U$11:U$1650,'8a) NC Summary-Feed Mill'!$A168),"")</f>
        <v>#REF!</v>
      </c>
      <c r="U168" s="558" t="str">
        <f t="array" ref="U168:U169">IFERROR(INDEX('7) Audit Report Feed Mill'!V$11:V$1650,'8a) NC Summary-Feed Mill'!$A168),"")</f>
        <v>#REF!</v>
      </c>
      <c r="V168" s="559" t="str">
        <f t="array" ref="V168:V169">IFERROR(INDEX('7) Audit Report Feed Mill'!W$11:W$1650,'8a) NC Summary-Feed Mill'!$A168),"")</f>
        <v>#REF!</v>
      </c>
      <c r="W168" s="558" t="str">
        <f t="array" ref="W168:W169">IFERROR(INDEX('7) Audit Report Feed Mill'!X$11:X$1650,'8a) NC Summary-Feed Mill'!$A168),"")</f>
        <v>#REF!</v>
      </c>
      <c r="X168" s="559" t="str">
        <f t="array" ref="X168:X169">IFERROR(INDEX('7) Audit Report Feed Mill'!Z$11:Z$1650,'8a) NC Summary-Feed Mill'!$A168),"")</f>
        <v>#REF!</v>
      </c>
      <c r="Y168" s="3"/>
      <c r="Z168" s="3"/>
    </row>
    <row r="169" ht="14.25" customHeight="1">
      <c r="A169" s="557" t="str">
        <f>IF(ROWS($A$10:A169)&lt;=$A$6, MATCH("*R*",OFFSET('7) Audit Report Feed Mill'!$H$11,A168,0,4770),0)+A168,"")</f>
        <v/>
      </c>
      <c r="B169" s="558" t="str">
        <f t="array" ref="B169:B170">IFERROR(INDEX('7) Audit Report Feed Mill'!Y$11:Y$1650,'8a) NC Summary-Feed Mill'!$A169),"")</f>
        <v>#REF!</v>
      </c>
      <c r="C169" s="558" t="str">
        <f t="array" ref="C169:C170">IFERROR(INDEX('7) Audit Report Feed Mill'!C$11:C$1650,'8a) NC Summary-Feed Mill'!$A169),"")</f>
        <v>#REF!</v>
      </c>
      <c r="D169" s="559" t="str">
        <f t="array" ref="D169:D170">IFERROR(INDEX('7) Audit Report Feed Mill'!D$11:D$1650,'8a) NC Summary-Feed Mill'!$A169),"")</f>
        <v>#REF!</v>
      </c>
      <c r="E169" s="560" t="str">
        <f t="array" ref="E169:E170">IFERROR(INDEX('7) Audit Report Feed Mill'!E$11:E$1650,'8a) NC Summary-Feed Mill'!$A169),"")</f>
        <v>#REF!</v>
      </c>
      <c r="F169" s="161" t="str">
        <f t="array" ref="F169:F170">IFERROR(INDEX('7) Audit Report Feed Mill'!F$11:F$1650,'8a) NC Summary-Feed Mill'!$A169),"")</f>
        <v>#REF!</v>
      </c>
      <c r="G169" s="464" t="str">
        <f t="array" ref="G169:G170">IFERROR(INDEX('7) Audit Report Feed Mill'!H$11:H$1650,'8a) NC Summary-Feed Mill'!$A169),"")</f>
        <v>#REF!</v>
      </c>
      <c r="H169" s="559" t="str">
        <f t="array" ref="H169:H170">IFERROR(INDEX('7) Audit Report Feed Mill'!I$11:I$1650,'8a) NC Summary-Feed Mill'!$A169),"")</f>
        <v>#REF!</v>
      </c>
      <c r="I169" s="559" t="str">
        <f t="array" ref="I169:I170">IFERROR(INDEX('7) Audit Report Feed Mill'!J$11:J$1650,'8a) NC Summary-Feed Mill'!$A169),"")</f>
        <v>#REF!</v>
      </c>
      <c r="J169" s="466" t="str">
        <f t="array" ref="J169:J170">IFERROR(INDEX('7) Audit Report Feed Mill'!K$11:K$1650,'8a) NC Summary-Feed Mill'!$A169),"")</f>
        <v>#REF!</v>
      </c>
      <c r="K169" s="466" t="str">
        <f t="array" ref="K169:K170">IFERROR(INDEX('7) Audit Report Feed Mill'!L$11:L$1650,'8a) NC Summary-Feed Mill'!$A169),"")</f>
        <v>#REF!</v>
      </c>
      <c r="L169" s="559" t="str">
        <f t="array" ref="L169:L170">IFERROR(INDEX('7) Audit Report Feed Mill'!M$11:M$1650,'8a) NC Summary-Feed Mill'!$A169),"")</f>
        <v>#REF!</v>
      </c>
      <c r="M169" s="559" t="str">
        <f t="array" ref="M169:M170">IFERROR(INDEX('7) Audit Report Feed Mill'!N$11:N$1650,'8a) NC Summary-Feed Mill'!$A169),"")</f>
        <v>#REF!</v>
      </c>
      <c r="N169" s="559" t="str">
        <f t="array" ref="N169:N170">IFERROR(INDEX('7) Audit Report Feed Mill'!O$11:O$1650,'8a) NC Summary-Feed Mill'!$A169),"")</f>
        <v>#REF!</v>
      </c>
      <c r="O169" s="559" t="str">
        <f t="array" ref="O169:O170">IFERROR(INDEX('7) Audit Report Feed Mill'!P$11:P$1650,'8a) NC Summary-Feed Mill'!$A169),"")</f>
        <v>#REF!</v>
      </c>
      <c r="P169" s="559" t="str">
        <f t="array" ref="P169:P170">IFERROR(INDEX('7) Audit Report Feed Mill'!Q$11:Q$1650,'8a) NC Summary-Feed Mill'!$A169),"")</f>
        <v>#REF!</v>
      </c>
      <c r="Q169" s="466" t="str">
        <f t="array" ref="Q169:Q170">IFERROR(INDEX('7) Audit Report Feed Mill'!R$11:R$1650,'8a) NC Summary-Feed Mill'!$A169),"")</f>
        <v>#REF!</v>
      </c>
      <c r="R169" s="559" t="str">
        <f t="array" ref="R169:R170">IFERROR(INDEX('7) Audit Report Feed Mill'!S$11:S$1650,'8a) NC Summary-Feed Mill'!$A169),"")</f>
        <v>#REF!</v>
      </c>
      <c r="S169" s="559" t="str">
        <f t="array" ref="S169:S170">IFERROR(INDEX('7) Audit Report Feed Mill'!T$11:T$1650,'8a) NC Summary-Feed Mill'!$A169),"")</f>
        <v>#REF!</v>
      </c>
      <c r="T169" s="466" t="str">
        <f t="array" ref="T169:T170">IFERROR(INDEX('7) Audit Report Feed Mill'!U$11:U$1650,'8a) NC Summary-Feed Mill'!$A169),"")</f>
        <v>#REF!</v>
      </c>
      <c r="U169" s="558" t="str">
        <f t="array" ref="U169:U170">IFERROR(INDEX('7) Audit Report Feed Mill'!V$11:V$1650,'8a) NC Summary-Feed Mill'!$A169),"")</f>
        <v>#REF!</v>
      </c>
      <c r="V169" s="559" t="str">
        <f t="array" ref="V169:V170">IFERROR(INDEX('7) Audit Report Feed Mill'!W$11:W$1650,'8a) NC Summary-Feed Mill'!$A169),"")</f>
        <v>#REF!</v>
      </c>
      <c r="W169" s="558" t="str">
        <f t="array" ref="W169:W170">IFERROR(INDEX('7) Audit Report Feed Mill'!X$11:X$1650,'8a) NC Summary-Feed Mill'!$A169),"")</f>
        <v>#REF!</v>
      </c>
      <c r="X169" s="559" t="str">
        <f t="array" ref="X169:X170">IFERROR(INDEX('7) Audit Report Feed Mill'!Z$11:Z$1650,'8a) NC Summary-Feed Mill'!$A169),"")</f>
        <v>#REF!</v>
      </c>
      <c r="Y169" s="3"/>
      <c r="Z169" s="3"/>
    </row>
    <row r="170" ht="14.25" customHeight="1">
      <c r="A170" s="557" t="str">
        <f>IF(ROWS($A$10:A170)&lt;=$A$6, MATCH("*R*",OFFSET('7) Audit Report Feed Mill'!$H$11,A169,0,4770),0)+A169,"")</f>
        <v/>
      </c>
      <c r="B170" s="558" t="str">
        <f t="array" ref="B170:B171">IFERROR(INDEX('7) Audit Report Feed Mill'!Y$11:Y$1650,'8a) NC Summary-Feed Mill'!$A170),"")</f>
        <v>#REF!</v>
      </c>
      <c r="C170" s="558" t="str">
        <f t="array" ref="C170:C171">IFERROR(INDEX('7) Audit Report Feed Mill'!C$11:C$1650,'8a) NC Summary-Feed Mill'!$A170),"")</f>
        <v>#REF!</v>
      </c>
      <c r="D170" s="559" t="str">
        <f t="array" ref="D170:D171">IFERROR(INDEX('7) Audit Report Feed Mill'!D$11:D$1650,'8a) NC Summary-Feed Mill'!$A170),"")</f>
        <v>#REF!</v>
      </c>
      <c r="E170" s="560" t="str">
        <f t="array" ref="E170:E171">IFERROR(INDEX('7) Audit Report Feed Mill'!E$11:E$1650,'8a) NC Summary-Feed Mill'!$A170),"")</f>
        <v>#REF!</v>
      </c>
      <c r="F170" s="161" t="str">
        <f t="array" ref="F170:F171">IFERROR(INDEX('7) Audit Report Feed Mill'!F$11:F$1650,'8a) NC Summary-Feed Mill'!$A170),"")</f>
        <v>#REF!</v>
      </c>
      <c r="G170" s="464" t="str">
        <f t="array" ref="G170:G171">IFERROR(INDEX('7) Audit Report Feed Mill'!H$11:H$1650,'8a) NC Summary-Feed Mill'!$A170),"")</f>
        <v>#REF!</v>
      </c>
      <c r="H170" s="559" t="str">
        <f t="array" ref="H170:H171">IFERROR(INDEX('7) Audit Report Feed Mill'!I$11:I$1650,'8a) NC Summary-Feed Mill'!$A170),"")</f>
        <v>#REF!</v>
      </c>
      <c r="I170" s="559" t="str">
        <f t="array" ref="I170:I171">IFERROR(INDEX('7) Audit Report Feed Mill'!J$11:J$1650,'8a) NC Summary-Feed Mill'!$A170),"")</f>
        <v>#REF!</v>
      </c>
      <c r="J170" s="466" t="str">
        <f t="array" ref="J170:J171">IFERROR(INDEX('7) Audit Report Feed Mill'!K$11:K$1650,'8a) NC Summary-Feed Mill'!$A170),"")</f>
        <v>#REF!</v>
      </c>
      <c r="K170" s="466" t="str">
        <f t="array" ref="K170:K171">IFERROR(INDEX('7) Audit Report Feed Mill'!L$11:L$1650,'8a) NC Summary-Feed Mill'!$A170),"")</f>
        <v>#REF!</v>
      </c>
      <c r="L170" s="559" t="str">
        <f t="array" ref="L170:L171">IFERROR(INDEX('7) Audit Report Feed Mill'!M$11:M$1650,'8a) NC Summary-Feed Mill'!$A170),"")</f>
        <v>#REF!</v>
      </c>
      <c r="M170" s="559" t="str">
        <f t="array" ref="M170:M171">IFERROR(INDEX('7) Audit Report Feed Mill'!N$11:N$1650,'8a) NC Summary-Feed Mill'!$A170),"")</f>
        <v>#REF!</v>
      </c>
      <c r="N170" s="559" t="str">
        <f t="array" ref="N170:N171">IFERROR(INDEX('7) Audit Report Feed Mill'!O$11:O$1650,'8a) NC Summary-Feed Mill'!$A170),"")</f>
        <v>#REF!</v>
      </c>
      <c r="O170" s="559" t="str">
        <f t="array" ref="O170:O171">IFERROR(INDEX('7) Audit Report Feed Mill'!P$11:P$1650,'8a) NC Summary-Feed Mill'!$A170),"")</f>
        <v>#REF!</v>
      </c>
      <c r="P170" s="559" t="str">
        <f t="array" ref="P170:P171">IFERROR(INDEX('7) Audit Report Feed Mill'!Q$11:Q$1650,'8a) NC Summary-Feed Mill'!$A170),"")</f>
        <v>#REF!</v>
      </c>
      <c r="Q170" s="466" t="str">
        <f t="array" ref="Q170:Q171">IFERROR(INDEX('7) Audit Report Feed Mill'!R$11:R$1650,'8a) NC Summary-Feed Mill'!$A170),"")</f>
        <v>#REF!</v>
      </c>
      <c r="R170" s="559" t="str">
        <f t="array" ref="R170:R171">IFERROR(INDEX('7) Audit Report Feed Mill'!S$11:S$1650,'8a) NC Summary-Feed Mill'!$A170),"")</f>
        <v>#REF!</v>
      </c>
      <c r="S170" s="559" t="str">
        <f t="array" ref="S170:S171">IFERROR(INDEX('7) Audit Report Feed Mill'!T$11:T$1650,'8a) NC Summary-Feed Mill'!$A170),"")</f>
        <v>#REF!</v>
      </c>
      <c r="T170" s="466" t="str">
        <f t="array" ref="T170:T171">IFERROR(INDEX('7) Audit Report Feed Mill'!U$11:U$1650,'8a) NC Summary-Feed Mill'!$A170),"")</f>
        <v>#REF!</v>
      </c>
      <c r="U170" s="558" t="str">
        <f t="array" ref="U170:U171">IFERROR(INDEX('7) Audit Report Feed Mill'!V$11:V$1650,'8a) NC Summary-Feed Mill'!$A170),"")</f>
        <v>#REF!</v>
      </c>
      <c r="V170" s="559" t="str">
        <f t="array" ref="V170:V171">IFERROR(INDEX('7) Audit Report Feed Mill'!W$11:W$1650,'8a) NC Summary-Feed Mill'!$A170),"")</f>
        <v>#REF!</v>
      </c>
      <c r="W170" s="558" t="str">
        <f t="array" ref="W170:W171">IFERROR(INDEX('7) Audit Report Feed Mill'!X$11:X$1650,'8a) NC Summary-Feed Mill'!$A170),"")</f>
        <v>#REF!</v>
      </c>
      <c r="X170" s="559" t="str">
        <f t="array" ref="X170:X171">IFERROR(INDEX('7) Audit Report Feed Mill'!Z$11:Z$1650,'8a) NC Summary-Feed Mill'!$A170),"")</f>
        <v>#REF!</v>
      </c>
      <c r="Y170" s="3"/>
      <c r="Z170" s="3"/>
    </row>
    <row r="171" ht="14.25" customHeight="1">
      <c r="A171" s="557" t="str">
        <f>IF(ROWS($A$10:A171)&lt;=$A$6, MATCH("*R*",OFFSET('7) Audit Report Feed Mill'!$H$11,A170,0,4770),0)+A170,"")</f>
        <v/>
      </c>
      <c r="B171" s="558" t="str">
        <f t="array" ref="B171:B172">IFERROR(INDEX('7) Audit Report Feed Mill'!Y$11:Y$1650,'8a) NC Summary-Feed Mill'!$A171),"")</f>
        <v>#REF!</v>
      </c>
      <c r="C171" s="558" t="str">
        <f t="array" ref="C171:C172">IFERROR(INDEX('7) Audit Report Feed Mill'!C$11:C$1650,'8a) NC Summary-Feed Mill'!$A171),"")</f>
        <v>#REF!</v>
      </c>
      <c r="D171" s="559" t="str">
        <f t="array" ref="D171:D172">IFERROR(INDEX('7) Audit Report Feed Mill'!D$11:D$1650,'8a) NC Summary-Feed Mill'!$A171),"")</f>
        <v>#REF!</v>
      </c>
      <c r="E171" s="560" t="str">
        <f t="array" ref="E171:E172">IFERROR(INDEX('7) Audit Report Feed Mill'!E$11:E$1650,'8a) NC Summary-Feed Mill'!$A171),"")</f>
        <v>#REF!</v>
      </c>
      <c r="F171" s="161" t="str">
        <f t="array" ref="F171:F172">IFERROR(INDEX('7) Audit Report Feed Mill'!F$11:F$1650,'8a) NC Summary-Feed Mill'!$A171),"")</f>
        <v>#REF!</v>
      </c>
      <c r="G171" s="464" t="str">
        <f t="array" ref="G171:G172">IFERROR(INDEX('7) Audit Report Feed Mill'!H$11:H$1650,'8a) NC Summary-Feed Mill'!$A171),"")</f>
        <v>#REF!</v>
      </c>
      <c r="H171" s="559" t="str">
        <f t="array" ref="H171:H172">IFERROR(INDEX('7) Audit Report Feed Mill'!I$11:I$1650,'8a) NC Summary-Feed Mill'!$A171),"")</f>
        <v>#REF!</v>
      </c>
      <c r="I171" s="559" t="str">
        <f t="array" ref="I171:I172">IFERROR(INDEX('7) Audit Report Feed Mill'!J$11:J$1650,'8a) NC Summary-Feed Mill'!$A171),"")</f>
        <v>#REF!</v>
      </c>
      <c r="J171" s="466" t="str">
        <f t="array" ref="J171:J172">IFERROR(INDEX('7) Audit Report Feed Mill'!K$11:K$1650,'8a) NC Summary-Feed Mill'!$A171),"")</f>
        <v>#REF!</v>
      </c>
      <c r="K171" s="466" t="str">
        <f t="array" ref="K171:K172">IFERROR(INDEX('7) Audit Report Feed Mill'!L$11:L$1650,'8a) NC Summary-Feed Mill'!$A171),"")</f>
        <v>#REF!</v>
      </c>
      <c r="L171" s="559" t="str">
        <f t="array" ref="L171:L172">IFERROR(INDEX('7) Audit Report Feed Mill'!M$11:M$1650,'8a) NC Summary-Feed Mill'!$A171),"")</f>
        <v>#REF!</v>
      </c>
      <c r="M171" s="559" t="str">
        <f t="array" ref="M171:M172">IFERROR(INDEX('7) Audit Report Feed Mill'!N$11:N$1650,'8a) NC Summary-Feed Mill'!$A171),"")</f>
        <v>#REF!</v>
      </c>
      <c r="N171" s="559" t="str">
        <f t="array" ref="N171:N172">IFERROR(INDEX('7) Audit Report Feed Mill'!O$11:O$1650,'8a) NC Summary-Feed Mill'!$A171),"")</f>
        <v>#REF!</v>
      </c>
      <c r="O171" s="559" t="str">
        <f t="array" ref="O171:O172">IFERROR(INDEX('7) Audit Report Feed Mill'!P$11:P$1650,'8a) NC Summary-Feed Mill'!$A171),"")</f>
        <v>#REF!</v>
      </c>
      <c r="P171" s="559" t="str">
        <f t="array" ref="P171:P172">IFERROR(INDEX('7) Audit Report Feed Mill'!Q$11:Q$1650,'8a) NC Summary-Feed Mill'!$A171),"")</f>
        <v>#REF!</v>
      </c>
      <c r="Q171" s="466" t="str">
        <f t="array" ref="Q171:Q172">IFERROR(INDEX('7) Audit Report Feed Mill'!R$11:R$1650,'8a) NC Summary-Feed Mill'!$A171),"")</f>
        <v>#REF!</v>
      </c>
      <c r="R171" s="559" t="str">
        <f t="array" ref="R171:R172">IFERROR(INDEX('7) Audit Report Feed Mill'!S$11:S$1650,'8a) NC Summary-Feed Mill'!$A171),"")</f>
        <v>#REF!</v>
      </c>
      <c r="S171" s="559" t="str">
        <f t="array" ref="S171:S172">IFERROR(INDEX('7) Audit Report Feed Mill'!T$11:T$1650,'8a) NC Summary-Feed Mill'!$A171),"")</f>
        <v>#REF!</v>
      </c>
      <c r="T171" s="466" t="str">
        <f t="array" ref="T171:T172">IFERROR(INDEX('7) Audit Report Feed Mill'!U$11:U$1650,'8a) NC Summary-Feed Mill'!$A171),"")</f>
        <v>#REF!</v>
      </c>
      <c r="U171" s="558" t="str">
        <f t="array" ref="U171:U172">IFERROR(INDEX('7) Audit Report Feed Mill'!V$11:V$1650,'8a) NC Summary-Feed Mill'!$A171),"")</f>
        <v>#REF!</v>
      </c>
      <c r="V171" s="559" t="str">
        <f t="array" ref="V171:V172">IFERROR(INDEX('7) Audit Report Feed Mill'!W$11:W$1650,'8a) NC Summary-Feed Mill'!$A171),"")</f>
        <v>#REF!</v>
      </c>
      <c r="W171" s="558" t="str">
        <f t="array" ref="W171:W172">IFERROR(INDEX('7) Audit Report Feed Mill'!X$11:X$1650,'8a) NC Summary-Feed Mill'!$A171),"")</f>
        <v>#REF!</v>
      </c>
      <c r="X171" s="559" t="str">
        <f t="array" ref="X171:X172">IFERROR(INDEX('7) Audit Report Feed Mill'!Z$11:Z$1650,'8a) NC Summary-Feed Mill'!$A171),"")</f>
        <v>#REF!</v>
      </c>
      <c r="Y171" s="3"/>
      <c r="Z171" s="3"/>
    </row>
    <row r="172" ht="14.25" customHeight="1">
      <c r="A172" s="557" t="str">
        <f>IF(ROWS($A$10:A172)&lt;=$A$6, MATCH("*R*",OFFSET('7) Audit Report Feed Mill'!$H$11,A171,0,4770),0)+A171,"")</f>
        <v/>
      </c>
      <c r="B172" s="558" t="str">
        <f t="array" ref="B172:B173">IFERROR(INDEX('7) Audit Report Feed Mill'!Y$11:Y$1650,'8a) NC Summary-Feed Mill'!$A172),"")</f>
        <v>#REF!</v>
      </c>
      <c r="C172" s="558" t="str">
        <f t="array" ref="C172:C173">IFERROR(INDEX('7) Audit Report Feed Mill'!C$11:C$1650,'8a) NC Summary-Feed Mill'!$A172),"")</f>
        <v>#REF!</v>
      </c>
      <c r="D172" s="559" t="str">
        <f t="array" ref="D172:D173">IFERROR(INDEX('7) Audit Report Feed Mill'!D$11:D$1650,'8a) NC Summary-Feed Mill'!$A172),"")</f>
        <v>#REF!</v>
      </c>
      <c r="E172" s="560" t="str">
        <f t="array" ref="E172:E173">IFERROR(INDEX('7) Audit Report Feed Mill'!E$11:E$1650,'8a) NC Summary-Feed Mill'!$A172),"")</f>
        <v>#REF!</v>
      </c>
      <c r="F172" s="161" t="str">
        <f t="array" ref="F172:F173">IFERROR(INDEX('7) Audit Report Feed Mill'!F$11:F$1650,'8a) NC Summary-Feed Mill'!$A172),"")</f>
        <v>#REF!</v>
      </c>
      <c r="G172" s="464" t="str">
        <f t="array" ref="G172:G173">IFERROR(INDEX('7) Audit Report Feed Mill'!H$11:H$1650,'8a) NC Summary-Feed Mill'!$A172),"")</f>
        <v>#REF!</v>
      </c>
      <c r="H172" s="559" t="str">
        <f t="array" ref="H172:H173">IFERROR(INDEX('7) Audit Report Feed Mill'!I$11:I$1650,'8a) NC Summary-Feed Mill'!$A172),"")</f>
        <v>#REF!</v>
      </c>
      <c r="I172" s="559" t="str">
        <f t="array" ref="I172:I173">IFERROR(INDEX('7) Audit Report Feed Mill'!J$11:J$1650,'8a) NC Summary-Feed Mill'!$A172),"")</f>
        <v>#REF!</v>
      </c>
      <c r="J172" s="466" t="str">
        <f t="array" ref="J172:J173">IFERROR(INDEX('7) Audit Report Feed Mill'!K$11:K$1650,'8a) NC Summary-Feed Mill'!$A172),"")</f>
        <v>#REF!</v>
      </c>
      <c r="K172" s="466" t="str">
        <f t="array" ref="K172:K173">IFERROR(INDEX('7) Audit Report Feed Mill'!L$11:L$1650,'8a) NC Summary-Feed Mill'!$A172),"")</f>
        <v>#REF!</v>
      </c>
      <c r="L172" s="559" t="str">
        <f t="array" ref="L172:L173">IFERROR(INDEX('7) Audit Report Feed Mill'!M$11:M$1650,'8a) NC Summary-Feed Mill'!$A172),"")</f>
        <v>#REF!</v>
      </c>
      <c r="M172" s="559" t="str">
        <f t="array" ref="M172:M173">IFERROR(INDEX('7) Audit Report Feed Mill'!N$11:N$1650,'8a) NC Summary-Feed Mill'!$A172),"")</f>
        <v>#REF!</v>
      </c>
      <c r="N172" s="559" t="str">
        <f t="array" ref="N172:N173">IFERROR(INDEX('7) Audit Report Feed Mill'!O$11:O$1650,'8a) NC Summary-Feed Mill'!$A172),"")</f>
        <v>#REF!</v>
      </c>
      <c r="O172" s="559" t="str">
        <f t="array" ref="O172:O173">IFERROR(INDEX('7) Audit Report Feed Mill'!P$11:P$1650,'8a) NC Summary-Feed Mill'!$A172),"")</f>
        <v>#REF!</v>
      </c>
      <c r="P172" s="559" t="str">
        <f t="array" ref="P172:P173">IFERROR(INDEX('7) Audit Report Feed Mill'!Q$11:Q$1650,'8a) NC Summary-Feed Mill'!$A172),"")</f>
        <v>#REF!</v>
      </c>
      <c r="Q172" s="466" t="str">
        <f t="array" ref="Q172:Q173">IFERROR(INDEX('7) Audit Report Feed Mill'!R$11:R$1650,'8a) NC Summary-Feed Mill'!$A172),"")</f>
        <v>#REF!</v>
      </c>
      <c r="R172" s="559" t="str">
        <f t="array" ref="R172:R173">IFERROR(INDEX('7) Audit Report Feed Mill'!S$11:S$1650,'8a) NC Summary-Feed Mill'!$A172),"")</f>
        <v>#REF!</v>
      </c>
      <c r="S172" s="559" t="str">
        <f t="array" ref="S172:S173">IFERROR(INDEX('7) Audit Report Feed Mill'!T$11:T$1650,'8a) NC Summary-Feed Mill'!$A172),"")</f>
        <v>#REF!</v>
      </c>
      <c r="T172" s="466" t="str">
        <f t="array" ref="T172:T173">IFERROR(INDEX('7) Audit Report Feed Mill'!U$11:U$1650,'8a) NC Summary-Feed Mill'!$A172),"")</f>
        <v>#REF!</v>
      </c>
      <c r="U172" s="558" t="str">
        <f t="array" ref="U172:U173">IFERROR(INDEX('7) Audit Report Feed Mill'!V$11:V$1650,'8a) NC Summary-Feed Mill'!$A172),"")</f>
        <v>#REF!</v>
      </c>
      <c r="V172" s="559" t="str">
        <f t="array" ref="V172:V173">IFERROR(INDEX('7) Audit Report Feed Mill'!W$11:W$1650,'8a) NC Summary-Feed Mill'!$A172),"")</f>
        <v>#REF!</v>
      </c>
      <c r="W172" s="558" t="str">
        <f t="array" ref="W172:W173">IFERROR(INDEX('7) Audit Report Feed Mill'!X$11:X$1650,'8a) NC Summary-Feed Mill'!$A172),"")</f>
        <v>#REF!</v>
      </c>
      <c r="X172" s="559" t="str">
        <f t="array" ref="X172:X173">IFERROR(INDEX('7) Audit Report Feed Mill'!Z$11:Z$1650,'8a) NC Summary-Feed Mill'!$A172),"")</f>
        <v>#REF!</v>
      </c>
      <c r="Y172" s="3"/>
      <c r="Z172" s="3"/>
    </row>
    <row r="173" ht="14.25" customHeight="1">
      <c r="A173" s="557" t="str">
        <f>IF(ROWS($A$10:A173)&lt;=$A$6, MATCH("*R*",OFFSET('7) Audit Report Feed Mill'!$H$11,A172,0,4770),0)+A172,"")</f>
        <v/>
      </c>
      <c r="B173" s="558" t="str">
        <f t="array" ref="B173:B174">IFERROR(INDEX('7) Audit Report Feed Mill'!Y$11:Y$1650,'8a) NC Summary-Feed Mill'!$A173),"")</f>
        <v>#REF!</v>
      </c>
      <c r="C173" s="558" t="str">
        <f t="array" ref="C173:C174">IFERROR(INDEX('7) Audit Report Feed Mill'!C$11:C$1650,'8a) NC Summary-Feed Mill'!$A173),"")</f>
        <v>#REF!</v>
      </c>
      <c r="D173" s="559" t="str">
        <f t="array" ref="D173:D174">IFERROR(INDEX('7) Audit Report Feed Mill'!D$11:D$1650,'8a) NC Summary-Feed Mill'!$A173),"")</f>
        <v>#REF!</v>
      </c>
      <c r="E173" s="560" t="str">
        <f t="array" ref="E173:E174">IFERROR(INDEX('7) Audit Report Feed Mill'!E$11:E$1650,'8a) NC Summary-Feed Mill'!$A173),"")</f>
        <v>#REF!</v>
      </c>
      <c r="F173" s="161" t="str">
        <f t="array" ref="F173:F174">IFERROR(INDEX('7) Audit Report Feed Mill'!F$11:F$1650,'8a) NC Summary-Feed Mill'!$A173),"")</f>
        <v>#REF!</v>
      </c>
      <c r="G173" s="464" t="str">
        <f t="array" ref="G173:G174">IFERROR(INDEX('7) Audit Report Feed Mill'!H$11:H$1650,'8a) NC Summary-Feed Mill'!$A173),"")</f>
        <v>#REF!</v>
      </c>
      <c r="H173" s="559" t="str">
        <f t="array" ref="H173:H174">IFERROR(INDEX('7) Audit Report Feed Mill'!I$11:I$1650,'8a) NC Summary-Feed Mill'!$A173),"")</f>
        <v>#REF!</v>
      </c>
      <c r="I173" s="559" t="str">
        <f t="array" ref="I173:I174">IFERROR(INDEX('7) Audit Report Feed Mill'!J$11:J$1650,'8a) NC Summary-Feed Mill'!$A173),"")</f>
        <v>#REF!</v>
      </c>
      <c r="J173" s="466" t="str">
        <f t="array" ref="J173:J174">IFERROR(INDEX('7) Audit Report Feed Mill'!K$11:K$1650,'8a) NC Summary-Feed Mill'!$A173),"")</f>
        <v>#REF!</v>
      </c>
      <c r="K173" s="466" t="str">
        <f t="array" ref="K173:K174">IFERROR(INDEX('7) Audit Report Feed Mill'!L$11:L$1650,'8a) NC Summary-Feed Mill'!$A173),"")</f>
        <v>#REF!</v>
      </c>
      <c r="L173" s="559" t="str">
        <f t="array" ref="L173:L174">IFERROR(INDEX('7) Audit Report Feed Mill'!M$11:M$1650,'8a) NC Summary-Feed Mill'!$A173),"")</f>
        <v>#REF!</v>
      </c>
      <c r="M173" s="559" t="str">
        <f t="array" ref="M173:M174">IFERROR(INDEX('7) Audit Report Feed Mill'!N$11:N$1650,'8a) NC Summary-Feed Mill'!$A173),"")</f>
        <v>#REF!</v>
      </c>
      <c r="N173" s="559" t="str">
        <f t="array" ref="N173:N174">IFERROR(INDEX('7) Audit Report Feed Mill'!O$11:O$1650,'8a) NC Summary-Feed Mill'!$A173),"")</f>
        <v>#REF!</v>
      </c>
      <c r="O173" s="559" t="str">
        <f t="array" ref="O173:O174">IFERROR(INDEX('7) Audit Report Feed Mill'!P$11:P$1650,'8a) NC Summary-Feed Mill'!$A173),"")</f>
        <v>#REF!</v>
      </c>
      <c r="P173" s="559" t="str">
        <f t="array" ref="P173:P174">IFERROR(INDEX('7) Audit Report Feed Mill'!Q$11:Q$1650,'8a) NC Summary-Feed Mill'!$A173),"")</f>
        <v>#REF!</v>
      </c>
      <c r="Q173" s="466" t="str">
        <f t="array" ref="Q173:Q174">IFERROR(INDEX('7) Audit Report Feed Mill'!R$11:R$1650,'8a) NC Summary-Feed Mill'!$A173),"")</f>
        <v>#REF!</v>
      </c>
      <c r="R173" s="559" t="str">
        <f t="array" ref="R173:R174">IFERROR(INDEX('7) Audit Report Feed Mill'!S$11:S$1650,'8a) NC Summary-Feed Mill'!$A173),"")</f>
        <v>#REF!</v>
      </c>
      <c r="S173" s="559" t="str">
        <f t="array" ref="S173:S174">IFERROR(INDEX('7) Audit Report Feed Mill'!T$11:T$1650,'8a) NC Summary-Feed Mill'!$A173),"")</f>
        <v>#REF!</v>
      </c>
      <c r="T173" s="466" t="str">
        <f t="array" ref="T173:T174">IFERROR(INDEX('7) Audit Report Feed Mill'!U$11:U$1650,'8a) NC Summary-Feed Mill'!$A173),"")</f>
        <v>#REF!</v>
      </c>
      <c r="U173" s="558" t="str">
        <f t="array" ref="U173:U174">IFERROR(INDEX('7) Audit Report Feed Mill'!V$11:V$1650,'8a) NC Summary-Feed Mill'!$A173),"")</f>
        <v>#REF!</v>
      </c>
      <c r="V173" s="559" t="str">
        <f t="array" ref="V173:V174">IFERROR(INDEX('7) Audit Report Feed Mill'!W$11:W$1650,'8a) NC Summary-Feed Mill'!$A173),"")</f>
        <v>#REF!</v>
      </c>
      <c r="W173" s="558" t="str">
        <f t="array" ref="W173:W174">IFERROR(INDEX('7) Audit Report Feed Mill'!X$11:X$1650,'8a) NC Summary-Feed Mill'!$A173),"")</f>
        <v>#REF!</v>
      </c>
      <c r="X173" s="559" t="str">
        <f t="array" ref="X173:X174">IFERROR(INDEX('7) Audit Report Feed Mill'!Z$11:Z$1650,'8a) NC Summary-Feed Mill'!$A173),"")</f>
        <v>#REF!</v>
      </c>
      <c r="Y173" s="3"/>
      <c r="Z173" s="3"/>
    </row>
    <row r="174" ht="14.25" customHeight="1">
      <c r="A174" s="557" t="str">
        <f>IF(ROWS($A$10:A174)&lt;=$A$6, MATCH("*R*",OFFSET('7) Audit Report Feed Mill'!$H$11,A173,0,4770),0)+A173,"")</f>
        <v/>
      </c>
      <c r="B174" s="558" t="str">
        <f t="array" ref="B174:B175">IFERROR(INDEX('7) Audit Report Feed Mill'!Y$11:Y$1650,'8a) NC Summary-Feed Mill'!$A174),"")</f>
        <v>#REF!</v>
      </c>
      <c r="C174" s="558" t="str">
        <f t="array" ref="C174:C175">IFERROR(INDEX('7) Audit Report Feed Mill'!C$11:C$1650,'8a) NC Summary-Feed Mill'!$A174),"")</f>
        <v>#REF!</v>
      </c>
      <c r="D174" s="559" t="str">
        <f t="array" ref="D174:D175">IFERROR(INDEX('7) Audit Report Feed Mill'!D$11:D$1650,'8a) NC Summary-Feed Mill'!$A174),"")</f>
        <v>#REF!</v>
      </c>
      <c r="E174" s="560" t="str">
        <f t="array" ref="E174:E175">IFERROR(INDEX('7) Audit Report Feed Mill'!E$11:E$1650,'8a) NC Summary-Feed Mill'!$A174),"")</f>
        <v>#REF!</v>
      </c>
      <c r="F174" s="161" t="str">
        <f t="array" ref="F174:F175">IFERROR(INDEX('7) Audit Report Feed Mill'!F$11:F$1650,'8a) NC Summary-Feed Mill'!$A174),"")</f>
        <v>#REF!</v>
      </c>
      <c r="G174" s="464" t="str">
        <f t="array" ref="G174:G175">IFERROR(INDEX('7) Audit Report Feed Mill'!H$11:H$1650,'8a) NC Summary-Feed Mill'!$A174),"")</f>
        <v>#REF!</v>
      </c>
      <c r="H174" s="559" t="str">
        <f t="array" ref="H174:H175">IFERROR(INDEX('7) Audit Report Feed Mill'!I$11:I$1650,'8a) NC Summary-Feed Mill'!$A174),"")</f>
        <v>#REF!</v>
      </c>
      <c r="I174" s="559" t="str">
        <f t="array" ref="I174:I175">IFERROR(INDEX('7) Audit Report Feed Mill'!J$11:J$1650,'8a) NC Summary-Feed Mill'!$A174),"")</f>
        <v>#REF!</v>
      </c>
      <c r="J174" s="466" t="str">
        <f t="array" ref="J174:J175">IFERROR(INDEX('7) Audit Report Feed Mill'!K$11:K$1650,'8a) NC Summary-Feed Mill'!$A174),"")</f>
        <v>#REF!</v>
      </c>
      <c r="K174" s="466" t="str">
        <f t="array" ref="K174:K175">IFERROR(INDEX('7) Audit Report Feed Mill'!L$11:L$1650,'8a) NC Summary-Feed Mill'!$A174),"")</f>
        <v>#REF!</v>
      </c>
      <c r="L174" s="559" t="str">
        <f t="array" ref="L174:L175">IFERROR(INDEX('7) Audit Report Feed Mill'!M$11:M$1650,'8a) NC Summary-Feed Mill'!$A174),"")</f>
        <v>#REF!</v>
      </c>
      <c r="M174" s="559" t="str">
        <f t="array" ref="M174:M175">IFERROR(INDEX('7) Audit Report Feed Mill'!N$11:N$1650,'8a) NC Summary-Feed Mill'!$A174),"")</f>
        <v>#REF!</v>
      </c>
      <c r="N174" s="559" t="str">
        <f t="array" ref="N174:N175">IFERROR(INDEX('7) Audit Report Feed Mill'!O$11:O$1650,'8a) NC Summary-Feed Mill'!$A174),"")</f>
        <v>#REF!</v>
      </c>
      <c r="O174" s="559" t="str">
        <f t="array" ref="O174:O175">IFERROR(INDEX('7) Audit Report Feed Mill'!P$11:P$1650,'8a) NC Summary-Feed Mill'!$A174),"")</f>
        <v>#REF!</v>
      </c>
      <c r="P174" s="559" t="str">
        <f t="array" ref="P174:P175">IFERROR(INDEX('7) Audit Report Feed Mill'!Q$11:Q$1650,'8a) NC Summary-Feed Mill'!$A174),"")</f>
        <v>#REF!</v>
      </c>
      <c r="Q174" s="466" t="str">
        <f t="array" ref="Q174:Q175">IFERROR(INDEX('7) Audit Report Feed Mill'!R$11:R$1650,'8a) NC Summary-Feed Mill'!$A174),"")</f>
        <v>#REF!</v>
      </c>
      <c r="R174" s="559" t="str">
        <f t="array" ref="R174:R175">IFERROR(INDEX('7) Audit Report Feed Mill'!S$11:S$1650,'8a) NC Summary-Feed Mill'!$A174),"")</f>
        <v>#REF!</v>
      </c>
      <c r="S174" s="559" t="str">
        <f t="array" ref="S174:S175">IFERROR(INDEX('7) Audit Report Feed Mill'!T$11:T$1650,'8a) NC Summary-Feed Mill'!$A174),"")</f>
        <v>#REF!</v>
      </c>
      <c r="T174" s="466" t="str">
        <f t="array" ref="T174:T175">IFERROR(INDEX('7) Audit Report Feed Mill'!U$11:U$1650,'8a) NC Summary-Feed Mill'!$A174),"")</f>
        <v>#REF!</v>
      </c>
      <c r="U174" s="558" t="str">
        <f t="array" ref="U174:U175">IFERROR(INDEX('7) Audit Report Feed Mill'!V$11:V$1650,'8a) NC Summary-Feed Mill'!$A174),"")</f>
        <v>#REF!</v>
      </c>
      <c r="V174" s="559" t="str">
        <f t="array" ref="V174:V175">IFERROR(INDEX('7) Audit Report Feed Mill'!W$11:W$1650,'8a) NC Summary-Feed Mill'!$A174),"")</f>
        <v>#REF!</v>
      </c>
      <c r="W174" s="558" t="str">
        <f t="array" ref="W174:W175">IFERROR(INDEX('7) Audit Report Feed Mill'!X$11:X$1650,'8a) NC Summary-Feed Mill'!$A174),"")</f>
        <v>#REF!</v>
      </c>
      <c r="X174" s="559" t="str">
        <f t="array" ref="X174:X175">IFERROR(INDEX('7) Audit Report Feed Mill'!Z$11:Z$1650,'8a) NC Summary-Feed Mill'!$A174),"")</f>
        <v>#REF!</v>
      </c>
      <c r="Y174" s="3"/>
      <c r="Z174" s="3"/>
    </row>
    <row r="175" ht="14.25" customHeight="1">
      <c r="A175" s="557" t="str">
        <f>IF(ROWS($A$10:A175)&lt;=$A$6, MATCH("*R*",OFFSET('7) Audit Report Feed Mill'!$H$11,A174,0,4770),0)+A174,"")</f>
        <v/>
      </c>
      <c r="B175" s="558" t="str">
        <f t="array" ref="B175:B176">IFERROR(INDEX('7) Audit Report Feed Mill'!Y$11:Y$1650,'8a) NC Summary-Feed Mill'!$A175),"")</f>
        <v>#REF!</v>
      </c>
      <c r="C175" s="558" t="str">
        <f t="array" ref="C175:C176">IFERROR(INDEX('7) Audit Report Feed Mill'!C$11:C$1650,'8a) NC Summary-Feed Mill'!$A175),"")</f>
        <v>#REF!</v>
      </c>
      <c r="D175" s="559" t="str">
        <f t="array" ref="D175:D176">IFERROR(INDEX('7) Audit Report Feed Mill'!D$11:D$1650,'8a) NC Summary-Feed Mill'!$A175),"")</f>
        <v>#REF!</v>
      </c>
      <c r="E175" s="560" t="str">
        <f t="array" ref="E175:E176">IFERROR(INDEX('7) Audit Report Feed Mill'!E$11:E$1650,'8a) NC Summary-Feed Mill'!$A175),"")</f>
        <v>#REF!</v>
      </c>
      <c r="F175" s="161" t="str">
        <f t="array" ref="F175:F176">IFERROR(INDEX('7) Audit Report Feed Mill'!F$11:F$1650,'8a) NC Summary-Feed Mill'!$A175),"")</f>
        <v>#REF!</v>
      </c>
      <c r="G175" s="464" t="str">
        <f t="array" ref="G175:G176">IFERROR(INDEX('7) Audit Report Feed Mill'!H$11:H$1650,'8a) NC Summary-Feed Mill'!$A175),"")</f>
        <v>#REF!</v>
      </c>
      <c r="H175" s="559" t="str">
        <f t="array" ref="H175:H176">IFERROR(INDEX('7) Audit Report Feed Mill'!I$11:I$1650,'8a) NC Summary-Feed Mill'!$A175),"")</f>
        <v>#REF!</v>
      </c>
      <c r="I175" s="559" t="str">
        <f t="array" ref="I175:I176">IFERROR(INDEX('7) Audit Report Feed Mill'!J$11:J$1650,'8a) NC Summary-Feed Mill'!$A175),"")</f>
        <v>#REF!</v>
      </c>
      <c r="J175" s="466" t="str">
        <f t="array" ref="J175:J176">IFERROR(INDEX('7) Audit Report Feed Mill'!K$11:K$1650,'8a) NC Summary-Feed Mill'!$A175),"")</f>
        <v>#REF!</v>
      </c>
      <c r="K175" s="466" t="str">
        <f t="array" ref="K175:K176">IFERROR(INDEX('7) Audit Report Feed Mill'!L$11:L$1650,'8a) NC Summary-Feed Mill'!$A175),"")</f>
        <v>#REF!</v>
      </c>
      <c r="L175" s="559" t="str">
        <f t="array" ref="L175:L176">IFERROR(INDEX('7) Audit Report Feed Mill'!M$11:M$1650,'8a) NC Summary-Feed Mill'!$A175),"")</f>
        <v>#REF!</v>
      </c>
      <c r="M175" s="559" t="str">
        <f t="array" ref="M175:M176">IFERROR(INDEX('7) Audit Report Feed Mill'!N$11:N$1650,'8a) NC Summary-Feed Mill'!$A175),"")</f>
        <v>#REF!</v>
      </c>
      <c r="N175" s="559" t="str">
        <f t="array" ref="N175:N176">IFERROR(INDEX('7) Audit Report Feed Mill'!O$11:O$1650,'8a) NC Summary-Feed Mill'!$A175),"")</f>
        <v>#REF!</v>
      </c>
      <c r="O175" s="559" t="str">
        <f t="array" ref="O175:O176">IFERROR(INDEX('7) Audit Report Feed Mill'!P$11:P$1650,'8a) NC Summary-Feed Mill'!$A175),"")</f>
        <v>#REF!</v>
      </c>
      <c r="P175" s="559" t="str">
        <f t="array" ref="P175:P176">IFERROR(INDEX('7) Audit Report Feed Mill'!Q$11:Q$1650,'8a) NC Summary-Feed Mill'!$A175),"")</f>
        <v>#REF!</v>
      </c>
      <c r="Q175" s="466" t="str">
        <f t="array" ref="Q175:Q176">IFERROR(INDEX('7) Audit Report Feed Mill'!R$11:R$1650,'8a) NC Summary-Feed Mill'!$A175),"")</f>
        <v>#REF!</v>
      </c>
      <c r="R175" s="559" t="str">
        <f t="array" ref="R175:R176">IFERROR(INDEX('7) Audit Report Feed Mill'!S$11:S$1650,'8a) NC Summary-Feed Mill'!$A175),"")</f>
        <v>#REF!</v>
      </c>
      <c r="S175" s="559" t="str">
        <f t="array" ref="S175:S176">IFERROR(INDEX('7) Audit Report Feed Mill'!T$11:T$1650,'8a) NC Summary-Feed Mill'!$A175),"")</f>
        <v>#REF!</v>
      </c>
      <c r="T175" s="466" t="str">
        <f t="array" ref="T175:T176">IFERROR(INDEX('7) Audit Report Feed Mill'!U$11:U$1650,'8a) NC Summary-Feed Mill'!$A175),"")</f>
        <v>#REF!</v>
      </c>
      <c r="U175" s="558" t="str">
        <f t="array" ref="U175:U176">IFERROR(INDEX('7) Audit Report Feed Mill'!V$11:V$1650,'8a) NC Summary-Feed Mill'!$A175),"")</f>
        <v>#REF!</v>
      </c>
      <c r="V175" s="559" t="str">
        <f t="array" ref="V175:V176">IFERROR(INDEX('7) Audit Report Feed Mill'!W$11:W$1650,'8a) NC Summary-Feed Mill'!$A175),"")</f>
        <v>#REF!</v>
      </c>
      <c r="W175" s="558" t="str">
        <f t="array" ref="W175:W176">IFERROR(INDEX('7) Audit Report Feed Mill'!X$11:X$1650,'8a) NC Summary-Feed Mill'!$A175),"")</f>
        <v>#REF!</v>
      </c>
      <c r="X175" s="559" t="str">
        <f t="array" ref="X175:X176">IFERROR(INDEX('7) Audit Report Feed Mill'!Z$11:Z$1650,'8a) NC Summary-Feed Mill'!$A175),"")</f>
        <v>#REF!</v>
      </c>
      <c r="Y175" s="3"/>
      <c r="Z175" s="3"/>
    </row>
    <row r="176" ht="14.25" customHeight="1">
      <c r="A176" s="557" t="str">
        <f>IF(ROWS($A$10:A176)&lt;=$A$6, MATCH("*R*",OFFSET('7) Audit Report Feed Mill'!$H$11,A175,0,4770),0)+A175,"")</f>
        <v/>
      </c>
      <c r="B176" s="558" t="str">
        <f t="array" ref="B176:B177">IFERROR(INDEX('7) Audit Report Feed Mill'!Y$11:Y$1650,'8a) NC Summary-Feed Mill'!$A176),"")</f>
        <v>#REF!</v>
      </c>
      <c r="C176" s="558" t="str">
        <f t="array" ref="C176:C177">IFERROR(INDEX('7) Audit Report Feed Mill'!C$11:C$1650,'8a) NC Summary-Feed Mill'!$A176),"")</f>
        <v>#REF!</v>
      </c>
      <c r="D176" s="559" t="str">
        <f t="array" ref="D176:D177">IFERROR(INDEX('7) Audit Report Feed Mill'!D$11:D$1650,'8a) NC Summary-Feed Mill'!$A176),"")</f>
        <v>#REF!</v>
      </c>
      <c r="E176" s="560" t="str">
        <f t="array" ref="E176:E177">IFERROR(INDEX('7) Audit Report Feed Mill'!E$11:E$1650,'8a) NC Summary-Feed Mill'!$A176),"")</f>
        <v>#REF!</v>
      </c>
      <c r="F176" s="161" t="str">
        <f t="array" ref="F176:F177">IFERROR(INDEX('7) Audit Report Feed Mill'!F$11:F$1650,'8a) NC Summary-Feed Mill'!$A176),"")</f>
        <v>#REF!</v>
      </c>
      <c r="G176" s="464" t="str">
        <f t="array" ref="G176:G177">IFERROR(INDEX('7) Audit Report Feed Mill'!H$11:H$1650,'8a) NC Summary-Feed Mill'!$A176),"")</f>
        <v>#REF!</v>
      </c>
      <c r="H176" s="559" t="str">
        <f t="array" ref="H176:H177">IFERROR(INDEX('7) Audit Report Feed Mill'!I$11:I$1650,'8a) NC Summary-Feed Mill'!$A176),"")</f>
        <v>#REF!</v>
      </c>
      <c r="I176" s="559" t="str">
        <f t="array" ref="I176:I177">IFERROR(INDEX('7) Audit Report Feed Mill'!J$11:J$1650,'8a) NC Summary-Feed Mill'!$A176),"")</f>
        <v>#REF!</v>
      </c>
      <c r="J176" s="466" t="str">
        <f t="array" ref="J176:J177">IFERROR(INDEX('7) Audit Report Feed Mill'!K$11:K$1650,'8a) NC Summary-Feed Mill'!$A176),"")</f>
        <v>#REF!</v>
      </c>
      <c r="K176" s="466" t="str">
        <f t="array" ref="K176:K177">IFERROR(INDEX('7) Audit Report Feed Mill'!L$11:L$1650,'8a) NC Summary-Feed Mill'!$A176),"")</f>
        <v>#REF!</v>
      </c>
      <c r="L176" s="559" t="str">
        <f t="array" ref="L176:L177">IFERROR(INDEX('7) Audit Report Feed Mill'!M$11:M$1650,'8a) NC Summary-Feed Mill'!$A176),"")</f>
        <v>#REF!</v>
      </c>
      <c r="M176" s="559" t="str">
        <f t="array" ref="M176:M177">IFERROR(INDEX('7) Audit Report Feed Mill'!N$11:N$1650,'8a) NC Summary-Feed Mill'!$A176),"")</f>
        <v>#REF!</v>
      </c>
      <c r="N176" s="559" t="str">
        <f t="array" ref="N176:N177">IFERROR(INDEX('7) Audit Report Feed Mill'!O$11:O$1650,'8a) NC Summary-Feed Mill'!$A176),"")</f>
        <v>#REF!</v>
      </c>
      <c r="O176" s="559" t="str">
        <f t="array" ref="O176:O177">IFERROR(INDEX('7) Audit Report Feed Mill'!P$11:P$1650,'8a) NC Summary-Feed Mill'!$A176),"")</f>
        <v>#REF!</v>
      </c>
      <c r="P176" s="559" t="str">
        <f t="array" ref="P176:P177">IFERROR(INDEX('7) Audit Report Feed Mill'!Q$11:Q$1650,'8a) NC Summary-Feed Mill'!$A176),"")</f>
        <v>#REF!</v>
      </c>
      <c r="Q176" s="466" t="str">
        <f t="array" ref="Q176:Q177">IFERROR(INDEX('7) Audit Report Feed Mill'!R$11:R$1650,'8a) NC Summary-Feed Mill'!$A176),"")</f>
        <v>#REF!</v>
      </c>
      <c r="R176" s="559" t="str">
        <f t="array" ref="R176:R177">IFERROR(INDEX('7) Audit Report Feed Mill'!S$11:S$1650,'8a) NC Summary-Feed Mill'!$A176),"")</f>
        <v>#REF!</v>
      </c>
      <c r="S176" s="559" t="str">
        <f t="array" ref="S176:S177">IFERROR(INDEX('7) Audit Report Feed Mill'!T$11:T$1650,'8a) NC Summary-Feed Mill'!$A176),"")</f>
        <v>#REF!</v>
      </c>
      <c r="T176" s="466" t="str">
        <f t="array" ref="T176:T177">IFERROR(INDEX('7) Audit Report Feed Mill'!U$11:U$1650,'8a) NC Summary-Feed Mill'!$A176),"")</f>
        <v>#REF!</v>
      </c>
      <c r="U176" s="558" t="str">
        <f t="array" ref="U176:U177">IFERROR(INDEX('7) Audit Report Feed Mill'!V$11:V$1650,'8a) NC Summary-Feed Mill'!$A176),"")</f>
        <v>#REF!</v>
      </c>
      <c r="V176" s="559" t="str">
        <f t="array" ref="V176:V177">IFERROR(INDEX('7) Audit Report Feed Mill'!W$11:W$1650,'8a) NC Summary-Feed Mill'!$A176),"")</f>
        <v>#REF!</v>
      </c>
      <c r="W176" s="558" t="str">
        <f t="array" ref="W176:W177">IFERROR(INDEX('7) Audit Report Feed Mill'!X$11:X$1650,'8a) NC Summary-Feed Mill'!$A176),"")</f>
        <v>#REF!</v>
      </c>
      <c r="X176" s="559" t="str">
        <f t="array" ref="X176:X177">IFERROR(INDEX('7) Audit Report Feed Mill'!Z$11:Z$1650,'8a) NC Summary-Feed Mill'!$A176),"")</f>
        <v>#REF!</v>
      </c>
      <c r="Y176" s="3"/>
      <c r="Z176" s="3"/>
    </row>
    <row r="177" ht="14.25" customHeight="1">
      <c r="A177" s="557" t="str">
        <f>IF(ROWS($A$10:A177)&lt;=$A$6, MATCH("*R*",OFFSET('7) Audit Report Feed Mill'!$H$11,A176,0,4770),0)+A176,"")</f>
        <v/>
      </c>
      <c r="B177" s="558" t="str">
        <f t="array" ref="B177:B178">IFERROR(INDEX('7) Audit Report Feed Mill'!Y$11:Y$1650,'8a) NC Summary-Feed Mill'!$A177),"")</f>
        <v>#REF!</v>
      </c>
      <c r="C177" s="558" t="str">
        <f t="array" ref="C177:C178">IFERROR(INDEX('7) Audit Report Feed Mill'!C$11:C$1650,'8a) NC Summary-Feed Mill'!$A177),"")</f>
        <v>#REF!</v>
      </c>
      <c r="D177" s="559" t="str">
        <f t="array" ref="D177:D178">IFERROR(INDEX('7) Audit Report Feed Mill'!D$11:D$1650,'8a) NC Summary-Feed Mill'!$A177),"")</f>
        <v>#REF!</v>
      </c>
      <c r="E177" s="560" t="str">
        <f t="array" ref="E177:E178">IFERROR(INDEX('7) Audit Report Feed Mill'!E$11:E$1650,'8a) NC Summary-Feed Mill'!$A177),"")</f>
        <v>#REF!</v>
      </c>
      <c r="F177" s="161" t="str">
        <f t="array" ref="F177:F178">IFERROR(INDEX('7) Audit Report Feed Mill'!F$11:F$1650,'8a) NC Summary-Feed Mill'!$A177),"")</f>
        <v>#REF!</v>
      </c>
      <c r="G177" s="464" t="str">
        <f t="array" ref="G177:G178">IFERROR(INDEX('7) Audit Report Feed Mill'!H$11:H$1650,'8a) NC Summary-Feed Mill'!$A177),"")</f>
        <v>#REF!</v>
      </c>
      <c r="H177" s="559" t="str">
        <f t="array" ref="H177:H178">IFERROR(INDEX('7) Audit Report Feed Mill'!I$11:I$1650,'8a) NC Summary-Feed Mill'!$A177),"")</f>
        <v>#REF!</v>
      </c>
      <c r="I177" s="559" t="str">
        <f t="array" ref="I177:I178">IFERROR(INDEX('7) Audit Report Feed Mill'!J$11:J$1650,'8a) NC Summary-Feed Mill'!$A177),"")</f>
        <v>#REF!</v>
      </c>
      <c r="J177" s="466" t="str">
        <f t="array" ref="J177:J178">IFERROR(INDEX('7) Audit Report Feed Mill'!K$11:K$1650,'8a) NC Summary-Feed Mill'!$A177),"")</f>
        <v>#REF!</v>
      </c>
      <c r="K177" s="466" t="str">
        <f t="array" ref="K177:K178">IFERROR(INDEX('7) Audit Report Feed Mill'!L$11:L$1650,'8a) NC Summary-Feed Mill'!$A177),"")</f>
        <v>#REF!</v>
      </c>
      <c r="L177" s="559" t="str">
        <f t="array" ref="L177:L178">IFERROR(INDEX('7) Audit Report Feed Mill'!M$11:M$1650,'8a) NC Summary-Feed Mill'!$A177),"")</f>
        <v>#REF!</v>
      </c>
      <c r="M177" s="559" t="str">
        <f t="array" ref="M177:M178">IFERROR(INDEX('7) Audit Report Feed Mill'!N$11:N$1650,'8a) NC Summary-Feed Mill'!$A177),"")</f>
        <v>#REF!</v>
      </c>
      <c r="N177" s="559" t="str">
        <f t="array" ref="N177:N178">IFERROR(INDEX('7) Audit Report Feed Mill'!O$11:O$1650,'8a) NC Summary-Feed Mill'!$A177),"")</f>
        <v>#REF!</v>
      </c>
      <c r="O177" s="559" t="str">
        <f t="array" ref="O177:O178">IFERROR(INDEX('7) Audit Report Feed Mill'!P$11:P$1650,'8a) NC Summary-Feed Mill'!$A177),"")</f>
        <v>#REF!</v>
      </c>
      <c r="P177" s="559" t="str">
        <f t="array" ref="P177:P178">IFERROR(INDEX('7) Audit Report Feed Mill'!Q$11:Q$1650,'8a) NC Summary-Feed Mill'!$A177),"")</f>
        <v>#REF!</v>
      </c>
      <c r="Q177" s="466" t="str">
        <f t="array" ref="Q177:Q178">IFERROR(INDEX('7) Audit Report Feed Mill'!R$11:R$1650,'8a) NC Summary-Feed Mill'!$A177),"")</f>
        <v>#REF!</v>
      </c>
      <c r="R177" s="559" t="str">
        <f t="array" ref="R177:R178">IFERROR(INDEX('7) Audit Report Feed Mill'!S$11:S$1650,'8a) NC Summary-Feed Mill'!$A177),"")</f>
        <v>#REF!</v>
      </c>
      <c r="S177" s="559" t="str">
        <f t="array" ref="S177:S178">IFERROR(INDEX('7) Audit Report Feed Mill'!T$11:T$1650,'8a) NC Summary-Feed Mill'!$A177),"")</f>
        <v>#REF!</v>
      </c>
      <c r="T177" s="466" t="str">
        <f t="array" ref="T177:T178">IFERROR(INDEX('7) Audit Report Feed Mill'!U$11:U$1650,'8a) NC Summary-Feed Mill'!$A177),"")</f>
        <v>#REF!</v>
      </c>
      <c r="U177" s="558" t="str">
        <f t="array" ref="U177:U178">IFERROR(INDEX('7) Audit Report Feed Mill'!V$11:V$1650,'8a) NC Summary-Feed Mill'!$A177),"")</f>
        <v>#REF!</v>
      </c>
      <c r="V177" s="559" t="str">
        <f t="array" ref="V177:V178">IFERROR(INDEX('7) Audit Report Feed Mill'!W$11:W$1650,'8a) NC Summary-Feed Mill'!$A177),"")</f>
        <v>#REF!</v>
      </c>
      <c r="W177" s="558" t="str">
        <f t="array" ref="W177:W178">IFERROR(INDEX('7) Audit Report Feed Mill'!X$11:X$1650,'8a) NC Summary-Feed Mill'!$A177),"")</f>
        <v>#REF!</v>
      </c>
      <c r="X177" s="559" t="str">
        <f t="array" ref="X177:X178">IFERROR(INDEX('7) Audit Report Feed Mill'!Z$11:Z$1650,'8a) NC Summary-Feed Mill'!$A177),"")</f>
        <v>#REF!</v>
      </c>
      <c r="Y177" s="3"/>
      <c r="Z177" s="3"/>
    </row>
    <row r="178" ht="14.25" customHeight="1">
      <c r="A178" s="557" t="str">
        <f>IF(ROWS($A$10:A178)&lt;=$A$6, MATCH("*R*",OFFSET('7) Audit Report Feed Mill'!$H$11,A177,0,4770),0)+A177,"")</f>
        <v/>
      </c>
      <c r="B178" s="558" t="str">
        <f t="array" ref="B178:B179">IFERROR(INDEX('7) Audit Report Feed Mill'!Y$11:Y$1650,'8a) NC Summary-Feed Mill'!$A178),"")</f>
        <v>#REF!</v>
      </c>
      <c r="C178" s="558" t="str">
        <f t="array" ref="C178:C179">IFERROR(INDEX('7) Audit Report Feed Mill'!C$11:C$1650,'8a) NC Summary-Feed Mill'!$A178),"")</f>
        <v>#REF!</v>
      </c>
      <c r="D178" s="559" t="str">
        <f t="array" ref="D178:D179">IFERROR(INDEX('7) Audit Report Feed Mill'!D$11:D$1650,'8a) NC Summary-Feed Mill'!$A178),"")</f>
        <v>#REF!</v>
      </c>
      <c r="E178" s="560" t="str">
        <f t="array" ref="E178:E179">IFERROR(INDEX('7) Audit Report Feed Mill'!E$11:E$1650,'8a) NC Summary-Feed Mill'!$A178),"")</f>
        <v>#REF!</v>
      </c>
      <c r="F178" s="161" t="str">
        <f t="array" ref="F178:F179">IFERROR(INDEX('7) Audit Report Feed Mill'!F$11:F$1650,'8a) NC Summary-Feed Mill'!$A178),"")</f>
        <v>#REF!</v>
      </c>
      <c r="G178" s="464" t="str">
        <f t="array" ref="G178:G179">IFERROR(INDEX('7) Audit Report Feed Mill'!H$11:H$1650,'8a) NC Summary-Feed Mill'!$A178),"")</f>
        <v>#REF!</v>
      </c>
      <c r="H178" s="559" t="str">
        <f t="array" ref="H178:H179">IFERROR(INDEX('7) Audit Report Feed Mill'!I$11:I$1650,'8a) NC Summary-Feed Mill'!$A178),"")</f>
        <v>#REF!</v>
      </c>
      <c r="I178" s="559" t="str">
        <f t="array" ref="I178:I179">IFERROR(INDEX('7) Audit Report Feed Mill'!J$11:J$1650,'8a) NC Summary-Feed Mill'!$A178),"")</f>
        <v>#REF!</v>
      </c>
      <c r="J178" s="466" t="str">
        <f t="array" ref="J178:J179">IFERROR(INDEX('7) Audit Report Feed Mill'!K$11:K$1650,'8a) NC Summary-Feed Mill'!$A178),"")</f>
        <v>#REF!</v>
      </c>
      <c r="K178" s="466" t="str">
        <f t="array" ref="K178:K179">IFERROR(INDEX('7) Audit Report Feed Mill'!L$11:L$1650,'8a) NC Summary-Feed Mill'!$A178),"")</f>
        <v>#REF!</v>
      </c>
      <c r="L178" s="559" t="str">
        <f t="array" ref="L178:L179">IFERROR(INDEX('7) Audit Report Feed Mill'!M$11:M$1650,'8a) NC Summary-Feed Mill'!$A178),"")</f>
        <v>#REF!</v>
      </c>
      <c r="M178" s="559" t="str">
        <f t="array" ref="M178:M179">IFERROR(INDEX('7) Audit Report Feed Mill'!N$11:N$1650,'8a) NC Summary-Feed Mill'!$A178),"")</f>
        <v>#REF!</v>
      </c>
      <c r="N178" s="559" t="str">
        <f t="array" ref="N178:N179">IFERROR(INDEX('7) Audit Report Feed Mill'!O$11:O$1650,'8a) NC Summary-Feed Mill'!$A178),"")</f>
        <v>#REF!</v>
      </c>
      <c r="O178" s="559" t="str">
        <f t="array" ref="O178:O179">IFERROR(INDEX('7) Audit Report Feed Mill'!P$11:P$1650,'8a) NC Summary-Feed Mill'!$A178),"")</f>
        <v>#REF!</v>
      </c>
      <c r="P178" s="559" t="str">
        <f t="array" ref="P178:P179">IFERROR(INDEX('7) Audit Report Feed Mill'!Q$11:Q$1650,'8a) NC Summary-Feed Mill'!$A178),"")</f>
        <v>#REF!</v>
      </c>
      <c r="Q178" s="466" t="str">
        <f t="array" ref="Q178:Q179">IFERROR(INDEX('7) Audit Report Feed Mill'!R$11:R$1650,'8a) NC Summary-Feed Mill'!$A178),"")</f>
        <v>#REF!</v>
      </c>
      <c r="R178" s="559" t="str">
        <f t="array" ref="R178:R179">IFERROR(INDEX('7) Audit Report Feed Mill'!S$11:S$1650,'8a) NC Summary-Feed Mill'!$A178),"")</f>
        <v>#REF!</v>
      </c>
      <c r="S178" s="559" t="str">
        <f t="array" ref="S178:S179">IFERROR(INDEX('7) Audit Report Feed Mill'!T$11:T$1650,'8a) NC Summary-Feed Mill'!$A178),"")</f>
        <v>#REF!</v>
      </c>
      <c r="T178" s="466" t="str">
        <f t="array" ref="T178:T179">IFERROR(INDEX('7) Audit Report Feed Mill'!U$11:U$1650,'8a) NC Summary-Feed Mill'!$A178),"")</f>
        <v>#REF!</v>
      </c>
      <c r="U178" s="558" t="str">
        <f t="array" ref="U178:U179">IFERROR(INDEX('7) Audit Report Feed Mill'!V$11:V$1650,'8a) NC Summary-Feed Mill'!$A178),"")</f>
        <v>#REF!</v>
      </c>
      <c r="V178" s="559" t="str">
        <f t="array" ref="V178:V179">IFERROR(INDEX('7) Audit Report Feed Mill'!W$11:W$1650,'8a) NC Summary-Feed Mill'!$A178),"")</f>
        <v>#REF!</v>
      </c>
      <c r="W178" s="558" t="str">
        <f t="array" ref="W178:W179">IFERROR(INDEX('7) Audit Report Feed Mill'!X$11:X$1650,'8a) NC Summary-Feed Mill'!$A178),"")</f>
        <v>#REF!</v>
      </c>
      <c r="X178" s="559" t="str">
        <f t="array" ref="X178:X179">IFERROR(INDEX('7) Audit Report Feed Mill'!Z$11:Z$1650,'8a) NC Summary-Feed Mill'!$A178),"")</f>
        <v>#REF!</v>
      </c>
      <c r="Y178" s="3"/>
      <c r="Z178" s="3"/>
    </row>
    <row r="179" ht="14.25" customHeight="1">
      <c r="A179" s="557" t="str">
        <f>IF(ROWS($A$10:A179)&lt;=$A$6, MATCH("*R*",OFFSET('7) Audit Report Feed Mill'!$H$11,A178,0,4770),0)+A178,"")</f>
        <v/>
      </c>
      <c r="B179" s="558" t="str">
        <f t="array" ref="B179:B180">IFERROR(INDEX('7) Audit Report Feed Mill'!Y$11:Y$1650,'8a) NC Summary-Feed Mill'!$A179),"")</f>
        <v>#REF!</v>
      </c>
      <c r="C179" s="558" t="str">
        <f t="array" ref="C179:C180">IFERROR(INDEX('7) Audit Report Feed Mill'!C$11:C$1650,'8a) NC Summary-Feed Mill'!$A179),"")</f>
        <v>#REF!</v>
      </c>
      <c r="D179" s="559" t="str">
        <f t="array" ref="D179:D180">IFERROR(INDEX('7) Audit Report Feed Mill'!D$11:D$1650,'8a) NC Summary-Feed Mill'!$A179),"")</f>
        <v>#REF!</v>
      </c>
      <c r="E179" s="560" t="str">
        <f t="array" ref="E179:E180">IFERROR(INDEX('7) Audit Report Feed Mill'!E$11:E$1650,'8a) NC Summary-Feed Mill'!$A179),"")</f>
        <v>#REF!</v>
      </c>
      <c r="F179" s="161" t="str">
        <f t="array" ref="F179:F180">IFERROR(INDEX('7) Audit Report Feed Mill'!F$11:F$1650,'8a) NC Summary-Feed Mill'!$A179),"")</f>
        <v>#REF!</v>
      </c>
      <c r="G179" s="464" t="str">
        <f t="array" ref="G179:G180">IFERROR(INDEX('7) Audit Report Feed Mill'!H$11:H$1650,'8a) NC Summary-Feed Mill'!$A179),"")</f>
        <v>#REF!</v>
      </c>
      <c r="H179" s="559" t="str">
        <f t="array" ref="H179:H180">IFERROR(INDEX('7) Audit Report Feed Mill'!I$11:I$1650,'8a) NC Summary-Feed Mill'!$A179),"")</f>
        <v>#REF!</v>
      </c>
      <c r="I179" s="559" t="str">
        <f t="array" ref="I179:I180">IFERROR(INDEX('7) Audit Report Feed Mill'!J$11:J$1650,'8a) NC Summary-Feed Mill'!$A179),"")</f>
        <v>#REF!</v>
      </c>
      <c r="J179" s="466" t="str">
        <f t="array" ref="J179:J180">IFERROR(INDEX('7) Audit Report Feed Mill'!K$11:K$1650,'8a) NC Summary-Feed Mill'!$A179),"")</f>
        <v>#REF!</v>
      </c>
      <c r="K179" s="466" t="str">
        <f t="array" ref="K179:K180">IFERROR(INDEX('7) Audit Report Feed Mill'!L$11:L$1650,'8a) NC Summary-Feed Mill'!$A179),"")</f>
        <v>#REF!</v>
      </c>
      <c r="L179" s="559" t="str">
        <f t="array" ref="L179:L180">IFERROR(INDEX('7) Audit Report Feed Mill'!M$11:M$1650,'8a) NC Summary-Feed Mill'!$A179),"")</f>
        <v>#REF!</v>
      </c>
      <c r="M179" s="559" t="str">
        <f t="array" ref="M179:M180">IFERROR(INDEX('7) Audit Report Feed Mill'!N$11:N$1650,'8a) NC Summary-Feed Mill'!$A179),"")</f>
        <v>#REF!</v>
      </c>
      <c r="N179" s="559" t="str">
        <f t="array" ref="N179:N180">IFERROR(INDEX('7) Audit Report Feed Mill'!O$11:O$1650,'8a) NC Summary-Feed Mill'!$A179),"")</f>
        <v>#REF!</v>
      </c>
      <c r="O179" s="559" t="str">
        <f t="array" ref="O179:O180">IFERROR(INDEX('7) Audit Report Feed Mill'!P$11:P$1650,'8a) NC Summary-Feed Mill'!$A179),"")</f>
        <v>#REF!</v>
      </c>
      <c r="P179" s="559" t="str">
        <f t="array" ref="P179:P180">IFERROR(INDEX('7) Audit Report Feed Mill'!Q$11:Q$1650,'8a) NC Summary-Feed Mill'!$A179),"")</f>
        <v>#REF!</v>
      </c>
      <c r="Q179" s="466" t="str">
        <f t="array" ref="Q179:Q180">IFERROR(INDEX('7) Audit Report Feed Mill'!R$11:R$1650,'8a) NC Summary-Feed Mill'!$A179),"")</f>
        <v>#REF!</v>
      </c>
      <c r="R179" s="559" t="str">
        <f t="array" ref="R179:R180">IFERROR(INDEX('7) Audit Report Feed Mill'!S$11:S$1650,'8a) NC Summary-Feed Mill'!$A179),"")</f>
        <v>#REF!</v>
      </c>
      <c r="S179" s="559" t="str">
        <f t="array" ref="S179:S180">IFERROR(INDEX('7) Audit Report Feed Mill'!T$11:T$1650,'8a) NC Summary-Feed Mill'!$A179),"")</f>
        <v>#REF!</v>
      </c>
      <c r="T179" s="466" t="str">
        <f t="array" ref="T179:T180">IFERROR(INDEX('7) Audit Report Feed Mill'!U$11:U$1650,'8a) NC Summary-Feed Mill'!$A179),"")</f>
        <v>#REF!</v>
      </c>
      <c r="U179" s="558" t="str">
        <f t="array" ref="U179:U180">IFERROR(INDEX('7) Audit Report Feed Mill'!V$11:V$1650,'8a) NC Summary-Feed Mill'!$A179),"")</f>
        <v>#REF!</v>
      </c>
      <c r="V179" s="559" t="str">
        <f t="array" ref="V179:V180">IFERROR(INDEX('7) Audit Report Feed Mill'!W$11:W$1650,'8a) NC Summary-Feed Mill'!$A179),"")</f>
        <v>#REF!</v>
      </c>
      <c r="W179" s="558" t="str">
        <f t="array" ref="W179:W180">IFERROR(INDEX('7) Audit Report Feed Mill'!X$11:X$1650,'8a) NC Summary-Feed Mill'!$A179),"")</f>
        <v>#REF!</v>
      </c>
      <c r="X179" s="559" t="str">
        <f t="array" ref="X179:X180">IFERROR(INDEX('7) Audit Report Feed Mill'!Z$11:Z$1650,'8a) NC Summary-Feed Mill'!$A179),"")</f>
        <v>#REF!</v>
      </c>
      <c r="Y179" s="3"/>
      <c r="Z179" s="3"/>
    </row>
    <row r="180" ht="14.25" customHeight="1">
      <c r="A180" s="557" t="str">
        <f>IF(ROWS($A$10:A180)&lt;=$A$6, MATCH("*R*",OFFSET('7) Audit Report Feed Mill'!$H$11,A179,0,4770),0)+A179,"")</f>
        <v/>
      </c>
      <c r="B180" s="558" t="str">
        <f t="array" ref="B180:B181">IFERROR(INDEX('7) Audit Report Feed Mill'!Y$11:Y$1650,'8a) NC Summary-Feed Mill'!$A180),"")</f>
        <v>#REF!</v>
      </c>
      <c r="C180" s="558" t="str">
        <f t="array" ref="C180:C181">IFERROR(INDEX('7) Audit Report Feed Mill'!C$11:C$1650,'8a) NC Summary-Feed Mill'!$A180),"")</f>
        <v>#REF!</v>
      </c>
      <c r="D180" s="559" t="str">
        <f t="array" ref="D180:D181">IFERROR(INDEX('7) Audit Report Feed Mill'!D$11:D$1650,'8a) NC Summary-Feed Mill'!$A180),"")</f>
        <v>#REF!</v>
      </c>
      <c r="E180" s="560" t="str">
        <f t="array" ref="E180:E181">IFERROR(INDEX('7) Audit Report Feed Mill'!E$11:E$1650,'8a) NC Summary-Feed Mill'!$A180),"")</f>
        <v>#REF!</v>
      </c>
      <c r="F180" s="161" t="str">
        <f t="array" ref="F180:F181">IFERROR(INDEX('7) Audit Report Feed Mill'!F$11:F$1650,'8a) NC Summary-Feed Mill'!$A180),"")</f>
        <v>#REF!</v>
      </c>
      <c r="G180" s="464" t="str">
        <f t="array" ref="G180:G181">IFERROR(INDEX('7) Audit Report Feed Mill'!H$11:H$1650,'8a) NC Summary-Feed Mill'!$A180),"")</f>
        <v>#REF!</v>
      </c>
      <c r="H180" s="559" t="str">
        <f t="array" ref="H180:H181">IFERROR(INDEX('7) Audit Report Feed Mill'!I$11:I$1650,'8a) NC Summary-Feed Mill'!$A180),"")</f>
        <v>#REF!</v>
      </c>
      <c r="I180" s="559" t="str">
        <f t="array" ref="I180:I181">IFERROR(INDEX('7) Audit Report Feed Mill'!J$11:J$1650,'8a) NC Summary-Feed Mill'!$A180),"")</f>
        <v>#REF!</v>
      </c>
      <c r="J180" s="466" t="str">
        <f t="array" ref="J180:J181">IFERROR(INDEX('7) Audit Report Feed Mill'!K$11:K$1650,'8a) NC Summary-Feed Mill'!$A180),"")</f>
        <v>#REF!</v>
      </c>
      <c r="K180" s="466" t="str">
        <f t="array" ref="K180:K181">IFERROR(INDEX('7) Audit Report Feed Mill'!L$11:L$1650,'8a) NC Summary-Feed Mill'!$A180),"")</f>
        <v>#REF!</v>
      </c>
      <c r="L180" s="559" t="str">
        <f t="array" ref="L180:L181">IFERROR(INDEX('7) Audit Report Feed Mill'!M$11:M$1650,'8a) NC Summary-Feed Mill'!$A180),"")</f>
        <v>#REF!</v>
      </c>
      <c r="M180" s="559" t="str">
        <f t="array" ref="M180:M181">IFERROR(INDEX('7) Audit Report Feed Mill'!N$11:N$1650,'8a) NC Summary-Feed Mill'!$A180),"")</f>
        <v>#REF!</v>
      </c>
      <c r="N180" s="559" t="str">
        <f t="array" ref="N180:N181">IFERROR(INDEX('7) Audit Report Feed Mill'!O$11:O$1650,'8a) NC Summary-Feed Mill'!$A180),"")</f>
        <v>#REF!</v>
      </c>
      <c r="O180" s="559" t="str">
        <f t="array" ref="O180:O181">IFERROR(INDEX('7) Audit Report Feed Mill'!P$11:P$1650,'8a) NC Summary-Feed Mill'!$A180),"")</f>
        <v>#REF!</v>
      </c>
      <c r="P180" s="559" t="str">
        <f t="array" ref="P180:P181">IFERROR(INDEX('7) Audit Report Feed Mill'!Q$11:Q$1650,'8a) NC Summary-Feed Mill'!$A180),"")</f>
        <v>#REF!</v>
      </c>
      <c r="Q180" s="466" t="str">
        <f t="array" ref="Q180:Q181">IFERROR(INDEX('7) Audit Report Feed Mill'!R$11:R$1650,'8a) NC Summary-Feed Mill'!$A180),"")</f>
        <v>#REF!</v>
      </c>
      <c r="R180" s="559" t="str">
        <f t="array" ref="R180:R181">IFERROR(INDEX('7) Audit Report Feed Mill'!S$11:S$1650,'8a) NC Summary-Feed Mill'!$A180),"")</f>
        <v>#REF!</v>
      </c>
      <c r="S180" s="559" t="str">
        <f t="array" ref="S180:S181">IFERROR(INDEX('7) Audit Report Feed Mill'!T$11:T$1650,'8a) NC Summary-Feed Mill'!$A180),"")</f>
        <v>#REF!</v>
      </c>
      <c r="T180" s="466" t="str">
        <f t="array" ref="T180:T181">IFERROR(INDEX('7) Audit Report Feed Mill'!U$11:U$1650,'8a) NC Summary-Feed Mill'!$A180),"")</f>
        <v>#REF!</v>
      </c>
      <c r="U180" s="558" t="str">
        <f t="array" ref="U180:U181">IFERROR(INDEX('7) Audit Report Feed Mill'!V$11:V$1650,'8a) NC Summary-Feed Mill'!$A180),"")</f>
        <v>#REF!</v>
      </c>
      <c r="V180" s="559" t="str">
        <f t="array" ref="V180:V181">IFERROR(INDEX('7) Audit Report Feed Mill'!W$11:W$1650,'8a) NC Summary-Feed Mill'!$A180),"")</f>
        <v>#REF!</v>
      </c>
      <c r="W180" s="558" t="str">
        <f t="array" ref="W180:W181">IFERROR(INDEX('7) Audit Report Feed Mill'!X$11:X$1650,'8a) NC Summary-Feed Mill'!$A180),"")</f>
        <v>#REF!</v>
      </c>
      <c r="X180" s="559" t="str">
        <f t="array" ref="X180:X181">IFERROR(INDEX('7) Audit Report Feed Mill'!Z$11:Z$1650,'8a) NC Summary-Feed Mill'!$A180),"")</f>
        <v>#REF!</v>
      </c>
      <c r="Y180" s="3"/>
      <c r="Z180" s="3"/>
    </row>
    <row r="181" ht="14.25" customHeight="1">
      <c r="A181" s="557" t="str">
        <f>IF(ROWS($A$10:A181)&lt;=$A$6, MATCH("*R*",OFFSET('7) Audit Report Feed Mill'!$H$11,A180,0,4770),0)+A180,"")</f>
        <v/>
      </c>
      <c r="B181" s="558" t="str">
        <f t="array" ref="B181:B182">IFERROR(INDEX('7) Audit Report Feed Mill'!Y$11:Y$1650,'8a) NC Summary-Feed Mill'!$A181),"")</f>
        <v>#REF!</v>
      </c>
      <c r="C181" s="558" t="str">
        <f t="array" ref="C181:C182">IFERROR(INDEX('7) Audit Report Feed Mill'!C$11:C$1650,'8a) NC Summary-Feed Mill'!$A181),"")</f>
        <v>#REF!</v>
      </c>
      <c r="D181" s="559" t="str">
        <f t="array" ref="D181:D182">IFERROR(INDEX('7) Audit Report Feed Mill'!D$11:D$1650,'8a) NC Summary-Feed Mill'!$A181),"")</f>
        <v>#REF!</v>
      </c>
      <c r="E181" s="560" t="str">
        <f t="array" ref="E181:E182">IFERROR(INDEX('7) Audit Report Feed Mill'!E$11:E$1650,'8a) NC Summary-Feed Mill'!$A181),"")</f>
        <v>#REF!</v>
      </c>
      <c r="F181" s="161" t="str">
        <f t="array" ref="F181:F182">IFERROR(INDEX('7) Audit Report Feed Mill'!F$11:F$1650,'8a) NC Summary-Feed Mill'!$A181),"")</f>
        <v>#REF!</v>
      </c>
      <c r="G181" s="464" t="str">
        <f t="array" ref="G181:G182">IFERROR(INDEX('7) Audit Report Feed Mill'!H$11:H$1650,'8a) NC Summary-Feed Mill'!$A181),"")</f>
        <v>#REF!</v>
      </c>
      <c r="H181" s="559" t="str">
        <f t="array" ref="H181:H182">IFERROR(INDEX('7) Audit Report Feed Mill'!I$11:I$1650,'8a) NC Summary-Feed Mill'!$A181),"")</f>
        <v>#REF!</v>
      </c>
      <c r="I181" s="559" t="str">
        <f t="array" ref="I181:I182">IFERROR(INDEX('7) Audit Report Feed Mill'!J$11:J$1650,'8a) NC Summary-Feed Mill'!$A181),"")</f>
        <v>#REF!</v>
      </c>
      <c r="J181" s="466" t="str">
        <f t="array" ref="J181:J182">IFERROR(INDEX('7) Audit Report Feed Mill'!K$11:K$1650,'8a) NC Summary-Feed Mill'!$A181),"")</f>
        <v>#REF!</v>
      </c>
      <c r="K181" s="466" t="str">
        <f t="array" ref="K181:K182">IFERROR(INDEX('7) Audit Report Feed Mill'!L$11:L$1650,'8a) NC Summary-Feed Mill'!$A181),"")</f>
        <v>#REF!</v>
      </c>
      <c r="L181" s="559" t="str">
        <f t="array" ref="L181:L182">IFERROR(INDEX('7) Audit Report Feed Mill'!M$11:M$1650,'8a) NC Summary-Feed Mill'!$A181),"")</f>
        <v>#REF!</v>
      </c>
      <c r="M181" s="559" t="str">
        <f t="array" ref="M181:M182">IFERROR(INDEX('7) Audit Report Feed Mill'!N$11:N$1650,'8a) NC Summary-Feed Mill'!$A181),"")</f>
        <v>#REF!</v>
      </c>
      <c r="N181" s="559" t="str">
        <f t="array" ref="N181:N182">IFERROR(INDEX('7) Audit Report Feed Mill'!O$11:O$1650,'8a) NC Summary-Feed Mill'!$A181),"")</f>
        <v>#REF!</v>
      </c>
      <c r="O181" s="559" t="str">
        <f t="array" ref="O181:O182">IFERROR(INDEX('7) Audit Report Feed Mill'!P$11:P$1650,'8a) NC Summary-Feed Mill'!$A181),"")</f>
        <v>#REF!</v>
      </c>
      <c r="P181" s="559" t="str">
        <f t="array" ref="P181:P182">IFERROR(INDEX('7) Audit Report Feed Mill'!Q$11:Q$1650,'8a) NC Summary-Feed Mill'!$A181),"")</f>
        <v>#REF!</v>
      </c>
      <c r="Q181" s="466" t="str">
        <f t="array" ref="Q181:Q182">IFERROR(INDEX('7) Audit Report Feed Mill'!R$11:R$1650,'8a) NC Summary-Feed Mill'!$A181),"")</f>
        <v>#REF!</v>
      </c>
      <c r="R181" s="559" t="str">
        <f t="array" ref="R181:R182">IFERROR(INDEX('7) Audit Report Feed Mill'!S$11:S$1650,'8a) NC Summary-Feed Mill'!$A181),"")</f>
        <v>#REF!</v>
      </c>
      <c r="S181" s="559" t="str">
        <f t="array" ref="S181:S182">IFERROR(INDEX('7) Audit Report Feed Mill'!T$11:T$1650,'8a) NC Summary-Feed Mill'!$A181),"")</f>
        <v>#REF!</v>
      </c>
      <c r="T181" s="466" t="str">
        <f t="array" ref="T181:T182">IFERROR(INDEX('7) Audit Report Feed Mill'!U$11:U$1650,'8a) NC Summary-Feed Mill'!$A181),"")</f>
        <v>#REF!</v>
      </c>
      <c r="U181" s="558" t="str">
        <f t="array" ref="U181:U182">IFERROR(INDEX('7) Audit Report Feed Mill'!V$11:V$1650,'8a) NC Summary-Feed Mill'!$A181),"")</f>
        <v>#REF!</v>
      </c>
      <c r="V181" s="559" t="str">
        <f t="array" ref="V181:V182">IFERROR(INDEX('7) Audit Report Feed Mill'!W$11:W$1650,'8a) NC Summary-Feed Mill'!$A181),"")</f>
        <v>#REF!</v>
      </c>
      <c r="W181" s="558" t="str">
        <f t="array" ref="W181:W182">IFERROR(INDEX('7) Audit Report Feed Mill'!X$11:X$1650,'8a) NC Summary-Feed Mill'!$A181),"")</f>
        <v>#REF!</v>
      </c>
      <c r="X181" s="559" t="str">
        <f t="array" ref="X181:X182">IFERROR(INDEX('7) Audit Report Feed Mill'!Z$11:Z$1650,'8a) NC Summary-Feed Mill'!$A181),"")</f>
        <v>#REF!</v>
      </c>
      <c r="Y181" s="3"/>
      <c r="Z181" s="3"/>
    </row>
    <row r="182" ht="14.25" customHeight="1">
      <c r="A182" s="557" t="str">
        <f>IF(ROWS($A$10:A182)&lt;=$A$6, MATCH("*R*",OFFSET('7) Audit Report Feed Mill'!$H$11,A181,0,4770),0)+A181,"")</f>
        <v/>
      </c>
      <c r="B182" s="558" t="str">
        <f t="array" ref="B182:B183">IFERROR(INDEX('7) Audit Report Feed Mill'!Y$11:Y$1650,'8a) NC Summary-Feed Mill'!$A182),"")</f>
        <v>#REF!</v>
      </c>
      <c r="C182" s="558" t="str">
        <f t="array" ref="C182:C183">IFERROR(INDEX('7) Audit Report Feed Mill'!C$11:C$1650,'8a) NC Summary-Feed Mill'!$A182),"")</f>
        <v>#REF!</v>
      </c>
      <c r="D182" s="559" t="str">
        <f t="array" ref="D182:D183">IFERROR(INDEX('7) Audit Report Feed Mill'!D$11:D$1650,'8a) NC Summary-Feed Mill'!$A182),"")</f>
        <v>#REF!</v>
      </c>
      <c r="E182" s="560" t="str">
        <f t="array" ref="E182:E183">IFERROR(INDEX('7) Audit Report Feed Mill'!E$11:E$1650,'8a) NC Summary-Feed Mill'!$A182),"")</f>
        <v>#REF!</v>
      </c>
      <c r="F182" s="161" t="str">
        <f t="array" ref="F182:F183">IFERROR(INDEX('7) Audit Report Feed Mill'!F$11:F$1650,'8a) NC Summary-Feed Mill'!$A182),"")</f>
        <v>#REF!</v>
      </c>
      <c r="G182" s="464" t="str">
        <f t="array" ref="G182:G183">IFERROR(INDEX('7) Audit Report Feed Mill'!H$11:H$1650,'8a) NC Summary-Feed Mill'!$A182),"")</f>
        <v>#REF!</v>
      </c>
      <c r="H182" s="559" t="str">
        <f t="array" ref="H182:H183">IFERROR(INDEX('7) Audit Report Feed Mill'!I$11:I$1650,'8a) NC Summary-Feed Mill'!$A182),"")</f>
        <v>#REF!</v>
      </c>
      <c r="I182" s="559" t="str">
        <f t="array" ref="I182:I183">IFERROR(INDEX('7) Audit Report Feed Mill'!J$11:J$1650,'8a) NC Summary-Feed Mill'!$A182),"")</f>
        <v>#REF!</v>
      </c>
      <c r="J182" s="466" t="str">
        <f t="array" ref="J182:J183">IFERROR(INDEX('7) Audit Report Feed Mill'!K$11:K$1650,'8a) NC Summary-Feed Mill'!$A182),"")</f>
        <v>#REF!</v>
      </c>
      <c r="K182" s="466" t="str">
        <f t="array" ref="K182:K183">IFERROR(INDEX('7) Audit Report Feed Mill'!L$11:L$1650,'8a) NC Summary-Feed Mill'!$A182),"")</f>
        <v>#REF!</v>
      </c>
      <c r="L182" s="559" t="str">
        <f t="array" ref="L182:L183">IFERROR(INDEX('7) Audit Report Feed Mill'!M$11:M$1650,'8a) NC Summary-Feed Mill'!$A182),"")</f>
        <v>#REF!</v>
      </c>
      <c r="M182" s="559" t="str">
        <f t="array" ref="M182:M183">IFERROR(INDEX('7) Audit Report Feed Mill'!N$11:N$1650,'8a) NC Summary-Feed Mill'!$A182),"")</f>
        <v>#REF!</v>
      </c>
      <c r="N182" s="559" t="str">
        <f t="array" ref="N182:N183">IFERROR(INDEX('7) Audit Report Feed Mill'!O$11:O$1650,'8a) NC Summary-Feed Mill'!$A182),"")</f>
        <v>#REF!</v>
      </c>
      <c r="O182" s="559" t="str">
        <f t="array" ref="O182:O183">IFERROR(INDEX('7) Audit Report Feed Mill'!P$11:P$1650,'8a) NC Summary-Feed Mill'!$A182),"")</f>
        <v>#REF!</v>
      </c>
      <c r="P182" s="559" t="str">
        <f t="array" ref="P182:P183">IFERROR(INDEX('7) Audit Report Feed Mill'!Q$11:Q$1650,'8a) NC Summary-Feed Mill'!$A182),"")</f>
        <v>#REF!</v>
      </c>
      <c r="Q182" s="466" t="str">
        <f t="array" ref="Q182:Q183">IFERROR(INDEX('7) Audit Report Feed Mill'!R$11:R$1650,'8a) NC Summary-Feed Mill'!$A182),"")</f>
        <v>#REF!</v>
      </c>
      <c r="R182" s="559" t="str">
        <f t="array" ref="R182:R183">IFERROR(INDEX('7) Audit Report Feed Mill'!S$11:S$1650,'8a) NC Summary-Feed Mill'!$A182),"")</f>
        <v>#REF!</v>
      </c>
      <c r="S182" s="559" t="str">
        <f t="array" ref="S182:S183">IFERROR(INDEX('7) Audit Report Feed Mill'!T$11:T$1650,'8a) NC Summary-Feed Mill'!$A182),"")</f>
        <v>#REF!</v>
      </c>
      <c r="T182" s="466" t="str">
        <f t="array" ref="T182:T183">IFERROR(INDEX('7) Audit Report Feed Mill'!U$11:U$1650,'8a) NC Summary-Feed Mill'!$A182),"")</f>
        <v>#REF!</v>
      </c>
      <c r="U182" s="558" t="str">
        <f t="array" ref="U182:U183">IFERROR(INDEX('7) Audit Report Feed Mill'!V$11:V$1650,'8a) NC Summary-Feed Mill'!$A182),"")</f>
        <v>#REF!</v>
      </c>
      <c r="V182" s="559" t="str">
        <f t="array" ref="V182:V183">IFERROR(INDEX('7) Audit Report Feed Mill'!W$11:W$1650,'8a) NC Summary-Feed Mill'!$A182),"")</f>
        <v>#REF!</v>
      </c>
      <c r="W182" s="558" t="str">
        <f t="array" ref="W182:W183">IFERROR(INDEX('7) Audit Report Feed Mill'!X$11:X$1650,'8a) NC Summary-Feed Mill'!$A182),"")</f>
        <v>#REF!</v>
      </c>
      <c r="X182" s="559" t="str">
        <f t="array" ref="X182:X183">IFERROR(INDEX('7) Audit Report Feed Mill'!Z$11:Z$1650,'8a) NC Summary-Feed Mill'!$A182),"")</f>
        <v>#REF!</v>
      </c>
      <c r="Y182" s="3"/>
      <c r="Z182" s="3"/>
    </row>
    <row r="183" ht="14.25" customHeight="1">
      <c r="A183" s="557" t="str">
        <f>IF(ROWS($A$10:A183)&lt;=$A$6, MATCH("*R*",OFFSET('7) Audit Report Feed Mill'!$H$11,A182,0,4770),0)+A182,"")</f>
        <v/>
      </c>
      <c r="B183" s="558" t="str">
        <f t="array" ref="B183:B184">IFERROR(INDEX('7) Audit Report Feed Mill'!Y$11:Y$1650,'8a) NC Summary-Feed Mill'!$A183),"")</f>
        <v>#REF!</v>
      </c>
      <c r="C183" s="558" t="str">
        <f t="array" ref="C183:C184">IFERROR(INDEX('7) Audit Report Feed Mill'!C$11:C$1650,'8a) NC Summary-Feed Mill'!$A183),"")</f>
        <v>#REF!</v>
      </c>
      <c r="D183" s="559" t="str">
        <f t="array" ref="D183:D184">IFERROR(INDEX('7) Audit Report Feed Mill'!D$11:D$1650,'8a) NC Summary-Feed Mill'!$A183),"")</f>
        <v>#REF!</v>
      </c>
      <c r="E183" s="560" t="str">
        <f t="array" ref="E183:E184">IFERROR(INDEX('7) Audit Report Feed Mill'!E$11:E$1650,'8a) NC Summary-Feed Mill'!$A183),"")</f>
        <v>#REF!</v>
      </c>
      <c r="F183" s="161" t="str">
        <f t="array" ref="F183:F184">IFERROR(INDEX('7) Audit Report Feed Mill'!F$11:F$1650,'8a) NC Summary-Feed Mill'!$A183),"")</f>
        <v>#REF!</v>
      </c>
      <c r="G183" s="464" t="str">
        <f t="array" ref="G183:G184">IFERROR(INDEX('7) Audit Report Feed Mill'!H$11:H$1650,'8a) NC Summary-Feed Mill'!$A183),"")</f>
        <v>#REF!</v>
      </c>
      <c r="H183" s="559" t="str">
        <f t="array" ref="H183:H184">IFERROR(INDEX('7) Audit Report Feed Mill'!I$11:I$1650,'8a) NC Summary-Feed Mill'!$A183),"")</f>
        <v>#REF!</v>
      </c>
      <c r="I183" s="559" t="str">
        <f t="array" ref="I183:I184">IFERROR(INDEX('7) Audit Report Feed Mill'!J$11:J$1650,'8a) NC Summary-Feed Mill'!$A183),"")</f>
        <v>#REF!</v>
      </c>
      <c r="J183" s="466" t="str">
        <f t="array" ref="J183:J184">IFERROR(INDEX('7) Audit Report Feed Mill'!K$11:K$1650,'8a) NC Summary-Feed Mill'!$A183),"")</f>
        <v>#REF!</v>
      </c>
      <c r="K183" s="466" t="str">
        <f t="array" ref="K183:K184">IFERROR(INDEX('7) Audit Report Feed Mill'!L$11:L$1650,'8a) NC Summary-Feed Mill'!$A183),"")</f>
        <v>#REF!</v>
      </c>
      <c r="L183" s="559" t="str">
        <f t="array" ref="L183:L184">IFERROR(INDEX('7) Audit Report Feed Mill'!M$11:M$1650,'8a) NC Summary-Feed Mill'!$A183),"")</f>
        <v>#REF!</v>
      </c>
      <c r="M183" s="559" t="str">
        <f t="array" ref="M183:M184">IFERROR(INDEX('7) Audit Report Feed Mill'!N$11:N$1650,'8a) NC Summary-Feed Mill'!$A183),"")</f>
        <v>#REF!</v>
      </c>
      <c r="N183" s="559" t="str">
        <f t="array" ref="N183:N184">IFERROR(INDEX('7) Audit Report Feed Mill'!O$11:O$1650,'8a) NC Summary-Feed Mill'!$A183),"")</f>
        <v>#REF!</v>
      </c>
      <c r="O183" s="559" t="str">
        <f t="array" ref="O183:O184">IFERROR(INDEX('7) Audit Report Feed Mill'!P$11:P$1650,'8a) NC Summary-Feed Mill'!$A183),"")</f>
        <v>#REF!</v>
      </c>
      <c r="P183" s="559" t="str">
        <f t="array" ref="P183:P184">IFERROR(INDEX('7) Audit Report Feed Mill'!Q$11:Q$1650,'8a) NC Summary-Feed Mill'!$A183),"")</f>
        <v>#REF!</v>
      </c>
      <c r="Q183" s="466" t="str">
        <f t="array" ref="Q183:Q184">IFERROR(INDEX('7) Audit Report Feed Mill'!R$11:R$1650,'8a) NC Summary-Feed Mill'!$A183),"")</f>
        <v>#REF!</v>
      </c>
      <c r="R183" s="559" t="str">
        <f t="array" ref="R183:R184">IFERROR(INDEX('7) Audit Report Feed Mill'!S$11:S$1650,'8a) NC Summary-Feed Mill'!$A183),"")</f>
        <v>#REF!</v>
      </c>
      <c r="S183" s="559" t="str">
        <f t="array" ref="S183:S184">IFERROR(INDEX('7) Audit Report Feed Mill'!T$11:T$1650,'8a) NC Summary-Feed Mill'!$A183),"")</f>
        <v>#REF!</v>
      </c>
      <c r="T183" s="466" t="str">
        <f t="array" ref="T183:T184">IFERROR(INDEX('7) Audit Report Feed Mill'!U$11:U$1650,'8a) NC Summary-Feed Mill'!$A183),"")</f>
        <v>#REF!</v>
      </c>
      <c r="U183" s="558" t="str">
        <f t="array" ref="U183:U184">IFERROR(INDEX('7) Audit Report Feed Mill'!V$11:V$1650,'8a) NC Summary-Feed Mill'!$A183),"")</f>
        <v>#REF!</v>
      </c>
      <c r="V183" s="559" t="str">
        <f t="array" ref="V183:V184">IFERROR(INDEX('7) Audit Report Feed Mill'!W$11:W$1650,'8a) NC Summary-Feed Mill'!$A183),"")</f>
        <v>#REF!</v>
      </c>
      <c r="W183" s="558" t="str">
        <f t="array" ref="W183:W184">IFERROR(INDEX('7) Audit Report Feed Mill'!X$11:X$1650,'8a) NC Summary-Feed Mill'!$A183),"")</f>
        <v>#REF!</v>
      </c>
      <c r="X183" s="559" t="str">
        <f t="array" ref="X183:X184">IFERROR(INDEX('7) Audit Report Feed Mill'!Z$11:Z$1650,'8a) NC Summary-Feed Mill'!$A183),"")</f>
        <v>#REF!</v>
      </c>
      <c r="Y183" s="3"/>
      <c r="Z183" s="3"/>
    </row>
    <row r="184" ht="14.25" customHeight="1">
      <c r="A184" s="557" t="str">
        <f>IF(ROWS($A$10:A184)&lt;=$A$6, MATCH("*R*",OFFSET('7) Audit Report Feed Mill'!$H$11,A183,0,4770),0)+A183,"")</f>
        <v/>
      </c>
      <c r="B184" s="558" t="str">
        <f t="array" ref="B184:B185">IFERROR(INDEX('7) Audit Report Feed Mill'!Y$11:Y$1650,'8a) NC Summary-Feed Mill'!$A184),"")</f>
        <v>#REF!</v>
      </c>
      <c r="C184" s="558" t="str">
        <f t="array" ref="C184:C185">IFERROR(INDEX('7) Audit Report Feed Mill'!C$11:C$1650,'8a) NC Summary-Feed Mill'!$A184),"")</f>
        <v>#REF!</v>
      </c>
      <c r="D184" s="559" t="str">
        <f t="array" ref="D184:D185">IFERROR(INDEX('7) Audit Report Feed Mill'!D$11:D$1650,'8a) NC Summary-Feed Mill'!$A184),"")</f>
        <v>#REF!</v>
      </c>
      <c r="E184" s="560" t="str">
        <f t="array" ref="E184:E185">IFERROR(INDEX('7) Audit Report Feed Mill'!E$11:E$1650,'8a) NC Summary-Feed Mill'!$A184),"")</f>
        <v>#REF!</v>
      </c>
      <c r="F184" s="161" t="str">
        <f t="array" ref="F184:F185">IFERROR(INDEX('7) Audit Report Feed Mill'!F$11:F$1650,'8a) NC Summary-Feed Mill'!$A184),"")</f>
        <v>#REF!</v>
      </c>
      <c r="G184" s="464" t="str">
        <f t="array" ref="G184:G185">IFERROR(INDEX('7) Audit Report Feed Mill'!H$11:H$1650,'8a) NC Summary-Feed Mill'!$A184),"")</f>
        <v>#REF!</v>
      </c>
      <c r="H184" s="559" t="str">
        <f t="array" ref="H184:H185">IFERROR(INDEX('7) Audit Report Feed Mill'!I$11:I$1650,'8a) NC Summary-Feed Mill'!$A184),"")</f>
        <v>#REF!</v>
      </c>
      <c r="I184" s="559" t="str">
        <f t="array" ref="I184:I185">IFERROR(INDEX('7) Audit Report Feed Mill'!J$11:J$1650,'8a) NC Summary-Feed Mill'!$A184),"")</f>
        <v>#REF!</v>
      </c>
      <c r="J184" s="466" t="str">
        <f t="array" ref="J184:J185">IFERROR(INDEX('7) Audit Report Feed Mill'!K$11:K$1650,'8a) NC Summary-Feed Mill'!$A184),"")</f>
        <v>#REF!</v>
      </c>
      <c r="K184" s="466" t="str">
        <f t="array" ref="K184:K185">IFERROR(INDEX('7) Audit Report Feed Mill'!L$11:L$1650,'8a) NC Summary-Feed Mill'!$A184),"")</f>
        <v>#REF!</v>
      </c>
      <c r="L184" s="559" t="str">
        <f t="array" ref="L184:L185">IFERROR(INDEX('7) Audit Report Feed Mill'!M$11:M$1650,'8a) NC Summary-Feed Mill'!$A184),"")</f>
        <v>#REF!</v>
      </c>
      <c r="M184" s="559" t="str">
        <f t="array" ref="M184:M185">IFERROR(INDEX('7) Audit Report Feed Mill'!N$11:N$1650,'8a) NC Summary-Feed Mill'!$A184),"")</f>
        <v>#REF!</v>
      </c>
      <c r="N184" s="559" t="str">
        <f t="array" ref="N184:N185">IFERROR(INDEX('7) Audit Report Feed Mill'!O$11:O$1650,'8a) NC Summary-Feed Mill'!$A184),"")</f>
        <v>#REF!</v>
      </c>
      <c r="O184" s="559" t="str">
        <f t="array" ref="O184:O185">IFERROR(INDEX('7) Audit Report Feed Mill'!P$11:P$1650,'8a) NC Summary-Feed Mill'!$A184),"")</f>
        <v>#REF!</v>
      </c>
      <c r="P184" s="559" t="str">
        <f t="array" ref="P184:P185">IFERROR(INDEX('7) Audit Report Feed Mill'!Q$11:Q$1650,'8a) NC Summary-Feed Mill'!$A184),"")</f>
        <v>#REF!</v>
      </c>
      <c r="Q184" s="466" t="str">
        <f t="array" ref="Q184:Q185">IFERROR(INDEX('7) Audit Report Feed Mill'!R$11:R$1650,'8a) NC Summary-Feed Mill'!$A184),"")</f>
        <v>#REF!</v>
      </c>
      <c r="R184" s="559" t="str">
        <f t="array" ref="R184:R185">IFERROR(INDEX('7) Audit Report Feed Mill'!S$11:S$1650,'8a) NC Summary-Feed Mill'!$A184),"")</f>
        <v>#REF!</v>
      </c>
      <c r="S184" s="559" t="str">
        <f t="array" ref="S184:S185">IFERROR(INDEX('7) Audit Report Feed Mill'!T$11:T$1650,'8a) NC Summary-Feed Mill'!$A184),"")</f>
        <v>#REF!</v>
      </c>
      <c r="T184" s="466" t="str">
        <f t="array" ref="T184:T185">IFERROR(INDEX('7) Audit Report Feed Mill'!U$11:U$1650,'8a) NC Summary-Feed Mill'!$A184),"")</f>
        <v>#REF!</v>
      </c>
      <c r="U184" s="558" t="str">
        <f t="array" ref="U184:U185">IFERROR(INDEX('7) Audit Report Feed Mill'!V$11:V$1650,'8a) NC Summary-Feed Mill'!$A184),"")</f>
        <v>#REF!</v>
      </c>
      <c r="V184" s="559" t="str">
        <f t="array" ref="V184:V185">IFERROR(INDEX('7) Audit Report Feed Mill'!W$11:W$1650,'8a) NC Summary-Feed Mill'!$A184),"")</f>
        <v>#REF!</v>
      </c>
      <c r="W184" s="558" t="str">
        <f t="array" ref="W184:W185">IFERROR(INDEX('7) Audit Report Feed Mill'!X$11:X$1650,'8a) NC Summary-Feed Mill'!$A184),"")</f>
        <v>#REF!</v>
      </c>
      <c r="X184" s="559" t="str">
        <f t="array" ref="X184:X185">IFERROR(INDEX('7) Audit Report Feed Mill'!Z$11:Z$1650,'8a) NC Summary-Feed Mill'!$A184),"")</f>
        <v>#REF!</v>
      </c>
      <c r="Y184" s="3"/>
      <c r="Z184" s="3"/>
    </row>
    <row r="185" ht="14.25" customHeight="1">
      <c r="A185" s="557" t="str">
        <f>IF(ROWS($A$10:A185)&lt;=$A$6, MATCH("*R*",OFFSET('7) Audit Report Feed Mill'!$H$11,A184,0,4770),0)+A184,"")</f>
        <v/>
      </c>
      <c r="B185" s="558" t="str">
        <f t="array" ref="B185:B186">IFERROR(INDEX('7) Audit Report Feed Mill'!Y$11:Y$1650,'8a) NC Summary-Feed Mill'!$A185),"")</f>
        <v>#REF!</v>
      </c>
      <c r="C185" s="558" t="str">
        <f t="array" ref="C185:C186">IFERROR(INDEX('7) Audit Report Feed Mill'!C$11:C$1650,'8a) NC Summary-Feed Mill'!$A185),"")</f>
        <v>#REF!</v>
      </c>
      <c r="D185" s="559" t="str">
        <f t="array" ref="D185:D186">IFERROR(INDEX('7) Audit Report Feed Mill'!D$11:D$1650,'8a) NC Summary-Feed Mill'!$A185),"")</f>
        <v>#REF!</v>
      </c>
      <c r="E185" s="560" t="str">
        <f t="array" ref="E185:E186">IFERROR(INDEX('7) Audit Report Feed Mill'!E$11:E$1650,'8a) NC Summary-Feed Mill'!$A185),"")</f>
        <v>#REF!</v>
      </c>
      <c r="F185" s="161" t="str">
        <f t="array" ref="F185:F186">IFERROR(INDEX('7) Audit Report Feed Mill'!F$11:F$1650,'8a) NC Summary-Feed Mill'!$A185),"")</f>
        <v>#REF!</v>
      </c>
      <c r="G185" s="464" t="str">
        <f t="array" ref="G185:G186">IFERROR(INDEX('7) Audit Report Feed Mill'!H$11:H$1650,'8a) NC Summary-Feed Mill'!$A185),"")</f>
        <v>#REF!</v>
      </c>
      <c r="H185" s="559" t="str">
        <f t="array" ref="H185:H186">IFERROR(INDEX('7) Audit Report Feed Mill'!I$11:I$1650,'8a) NC Summary-Feed Mill'!$A185),"")</f>
        <v>#REF!</v>
      </c>
      <c r="I185" s="559" t="str">
        <f t="array" ref="I185:I186">IFERROR(INDEX('7) Audit Report Feed Mill'!J$11:J$1650,'8a) NC Summary-Feed Mill'!$A185),"")</f>
        <v>#REF!</v>
      </c>
      <c r="J185" s="466" t="str">
        <f t="array" ref="J185:J186">IFERROR(INDEX('7) Audit Report Feed Mill'!K$11:K$1650,'8a) NC Summary-Feed Mill'!$A185),"")</f>
        <v>#REF!</v>
      </c>
      <c r="K185" s="466" t="str">
        <f t="array" ref="K185:K186">IFERROR(INDEX('7) Audit Report Feed Mill'!L$11:L$1650,'8a) NC Summary-Feed Mill'!$A185),"")</f>
        <v>#REF!</v>
      </c>
      <c r="L185" s="559" t="str">
        <f t="array" ref="L185:L186">IFERROR(INDEX('7) Audit Report Feed Mill'!M$11:M$1650,'8a) NC Summary-Feed Mill'!$A185),"")</f>
        <v>#REF!</v>
      </c>
      <c r="M185" s="559" t="str">
        <f t="array" ref="M185:M186">IFERROR(INDEX('7) Audit Report Feed Mill'!N$11:N$1650,'8a) NC Summary-Feed Mill'!$A185),"")</f>
        <v>#REF!</v>
      </c>
      <c r="N185" s="559" t="str">
        <f t="array" ref="N185:N186">IFERROR(INDEX('7) Audit Report Feed Mill'!O$11:O$1650,'8a) NC Summary-Feed Mill'!$A185),"")</f>
        <v>#REF!</v>
      </c>
      <c r="O185" s="559" t="str">
        <f t="array" ref="O185:O186">IFERROR(INDEX('7) Audit Report Feed Mill'!P$11:P$1650,'8a) NC Summary-Feed Mill'!$A185),"")</f>
        <v>#REF!</v>
      </c>
      <c r="P185" s="559" t="str">
        <f t="array" ref="P185:P186">IFERROR(INDEX('7) Audit Report Feed Mill'!Q$11:Q$1650,'8a) NC Summary-Feed Mill'!$A185),"")</f>
        <v>#REF!</v>
      </c>
      <c r="Q185" s="466" t="str">
        <f t="array" ref="Q185:Q186">IFERROR(INDEX('7) Audit Report Feed Mill'!R$11:R$1650,'8a) NC Summary-Feed Mill'!$A185),"")</f>
        <v>#REF!</v>
      </c>
      <c r="R185" s="559" t="str">
        <f t="array" ref="R185:R186">IFERROR(INDEX('7) Audit Report Feed Mill'!S$11:S$1650,'8a) NC Summary-Feed Mill'!$A185),"")</f>
        <v>#REF!</v>
      </c>
      <c r="S185" s="559" t="str">
        <f t="array" ref="S185:S186">IFERROR(INDEX('7) Audit Report Feed Mill'!T$11:T$1650,'8a) NC Summary-Feed Mill'!$A185),"")</f>
        <v>#REF!</v>
      </c>
      <c r="T185" s="466" t="str">
        <f t="array" ref="T185:T186">IFERROR(INDEX('7) Audit Report Feed Mill'!U$11:U$1650,'8a) NC Summary-Feed Mill'!$A185),"")</f>
        <v>#REF!</v>
      </c>
      <c r="U185" s="558" t="str">
        <f t="array" ref="U185:U186">IFERROR(INDEX('7) Audit Report Feed Mill'!V$11:V$1650,'8a) NC Summary-Feed Mill'!$A185),"")</f>
        <v>#REF!</v>
      </c>
      <c r="V185" s="559" t="str">
        <f t="array" ref="V185:V186">IFERROR(INDEX('7) Audit Report Feed Mill'!W$11:W$1650,'8a) NC Summary-Feed Mill'!$A185),"")</f>
        <v>#REF!</v>
      </c>
      <c r="W185" s="558" t="str">
        <f t="array" ref="W185:W186">IFERROR(INDEX('7) Audit Report Feed Mill'!X$11:X$1650,'8a) NC Summary-Feed Mill'!$A185),"")</f>
        <v>#REF!</v>
      </c>
      <c r="X185" s="559" t="str">
        <f t="array" ref="X185:X186">IFERROR(INDEX('7) Audit Report Feed Mill'!Z$11:Z$1650,'8a) NC Summary-Feed Mill'!$A185),"")</f>
        <v>#REF!</v>
      </c>
      <c r="Y185" s="3"/>
      <c r="Z185" s="3"/>
    </row>
    <row r="186" ht="14.25" customHeight="1">
      <c r="A186" s="557" t="str">
        <f>IF(ROWS($A$10:A186)&lt;=$A$6, MATCH("*R*",OFFSET('7) Audit Report Feed Mill'!$H$11,A185,0,4770),0)+A185,"")</f>
        <v/>
      </c>
      <c r="B186" s="558" t="str">
        <f t="array" ref="B186:B187">IFERROR(INDEX('7) Audit Report Feed Mill'!Y$11:Y$1650,'8a) NC Summary-Feed Mill'!$A186),"")</f>
        <v>#REF!</v>
      </c>
      <c r="C186" s="558" t="str">
        <f t="array" ref="C186:C187">IFERROR(INDEX('7) Audit Report Feed Mill'!C$11:C$1650,'8a) NC Summary-Feed Mill'!$A186),"")</f>
        <v>#REF!</v>
      </c>
      <c r="D186" s="559" t="str">
        <f t="array" ref="D186:D187">IFERROR(INDEX('7) Audit Report Feed Mill'!D$11:D$1650,'8a) NC Summary-Feed Mill'!$A186),"")</f>
        <v>#REF!</v>
      </c>
      <c r="E186" s="560" t="str">
        <f t="array" ref="E186:E187">IFERROR(INDEX('7) Audit Report Feed Mill'!E$11:E$1650,'8a) NC Summary-Feed Mill'!$A186),"")</f>
        <v>#REF!</v>
      </c>
      <c r="F186" s="161" t="str">
        <f t="array" ref="F186:F187">IFERROR(INDEX('7) Audit Report Feed Mill'!F$11:F$1650,'8a) NC Summary-Feed Mill'!$A186),"")</f>
        <v>#REF!</v>
      </c>
      <c r="G186" s="464" t="str">
        <f t="array" ref="G186:G187">IFERROR(INDEX('7) Audit Report Feed Mill'!H$11:H$1650,'8a) NC Summary-Feed Mill'!$A186),"")</f>
        <v>#REF!</v>
      </c>
      <c r="H186" s="559" t="str">
        <f t="array" ref="H186:H187">IFERROR(INDEX('7) Audit Report Feed Mill'!I$11:I$1650,'8a) NC Summary-Feed Mill'!$A186),"")</f>
        <v>#REF!</v>
      </c>
      <c r="I186" s="559" t="str">
        <f t="array" ref="I186:I187">IFERROR(INDEX('7) Audit Report Feed Mill'!J$11:J$1650,'8a) NC Summary-Feed Mill'!$A186),"")</f>
        <v>#REF!</v>
      </c>
      <c r="J186" s="466" t="str">
        <f t="array" ref="J186:J187">IFERROR(INDEX('7) Audit Report Feed Mill'!K$11:K$1650,'8a) NC Summary-Feed Mill'!$A186),"")</f>
        <v>#REF!</v>
      </c>
      <c r="K186" s="466" t="str">
        <f t="array" ref="K186:K187">IFERROR(INDEX('7) Audit Report Feed Mill'!L$11:L$1650,'8a) NC Summary-Feed Mill'!$A186),"")</f>
        <v>#REF!</v>
      </c>
      <c r="L186" s="559" t="str">
        <f t="array" ref="L186:L187">IFERROR(INDEX('7) Audit Report Feed Mill'!M$11:M$1650,'8a) NC Summary-Feed Mill'!$A186),"")</f>
        <v>#REF!</v>
      </c>
      <c r="M186" s="559" t="str">
        <f t="array" ref="M186:M187">IFERROR(INDEX('7) Audit Report Feed Mill'!N$11:N$1650,'8a) NC Summary-Feed Mill'!$A186),"")</f>
        <v>#REF!</v>
      </c>
      <c r="N186" s="559" t="str">
        <f t="array" ref="N186:N187">IFERROR(INDEX('7) Audit Report Feed Mill'!O$11:O$1650,'8a) NC Summary-Feed Mill'!$A186),"")</f>
        <v>#REF!</v>
      </c>
      <c r="O186" s="559" t="str">
        <f t="array" ref="O186:O187">IFERROR(INDEX('7) Audit Report Feed Mill'!P$11:P$1650,'8a) NC Summary-Feed Mill'!$A186),"")</f>
        <v>#REF!</v>
      </c>
      <c r="P186" s="559" t="str">
        <f t="array" ref="P186:P187">IFERROR(INDEX('7) Audit Report Feed Mill'!Q$11:Q$1650,'8a) NC Summary-Feed Mill'!$A186),"")</f>
        <v>#REF!</v>
      </c>
      <c r="Q186" s="466" t="str">
        <f t="array" ref="Q186:Q187">IFERROR(INDEX('7) Audit Report Feed Mill'!R$11:R$1650,'8a) NC Summary-Feed Mill'!$A186),"")</f>
        <v>#REF!</v>
      </c>
      <c r="R186" s="559" t="str">
        <f t="array" ref="R186:R187">IFERROR(INDEX('7) Audit Report Feed Mill'!S$11:S$1650,'8a) NC Summary-Feed Mill'!$A186),"")</f>
        <v>#REF!</v>
      </c>
      <c r="S186" s="559" t="str">
        <f t="array" ref="S186:S187">IFERROR(INDEX('7) Audit Report Feed Mill'!T$11:T$1650,'8a) NC Summary-Feed Mill'!$A186),"")</f>
        <v>#REF!</v>
      </c>
      <c r="T186" s="466" t="str">
        <f t="array" ref="T186:T187">IFERROR(INDEX('7) Audit Report Feed Mill'!U$11:U$1650,'8a) NC Summary-Feed Mill'!$A186),"")</f>
        <v>#REF!</v>
      </c>
      <c r="U186" s="558" t="str">
        <f t="array" ref="U186:U187">IFERROR(INDEX('7) Audit Report Feed Mill'!V$11:V$1650,'8a) NC Summary-Feed Mill'!$A186),"")</f>
        <v>#REF!</v>
      </c>
      <c r="V186" s="559" t="str">
        <f t="array" ref="V186:V187">IFERROR(INDEX('7) Audit Report Feed Mill'!W$11:W$1650,'8a) NC Summary-Feed Mill'!$A186),"")</f>
        <v>#REF!</v>
      </c>
      <c r="W186" s="558" t="str">
        <f t="array" ref="W186:W187">IFERROR(INDEX('7) Audit Report Feed Mill'!X$11:X$1650,'8a) NC Summary-Feed Mill'!$A186),"")</f>
        <v>#REF!</v>
      </c>
      <c r="X186" s="559" t="str">
        <f t="array" ref="X186:X187">IFERROR(INDEX('7) Audit Report Feed Mill'!Z$11:Z$1650,'8a) NC Summary-Feed Mill'!$A186),"")</f>
        <v>#REF!</v>
      </c>
      <c r="Y186" s="3"/>
      <c r="Z186" s="3"/>
    </row>
    <row r="187" ht="14.25" customHeight="1">
      <c r="A187" s="557" t="str">
        <f>IF(ROWS($A$10:A187)&lt;=$A$6, MATCH("*R*",OFFSET('7) Audit Report Feed Mill'!$H$11,A186,0,4770),0)+A186,"")</f>
        <v/>
      </c>
      <c r="B187" s="558" t="str">
        <f t="array" ref="B187:B188">IFERROR(INDEX('7) Audit Report Feed Mill'!Y$11:Y$1650,'8a) NC Summary-Feed Mill'!$A187),"")</f>
        <v>#REF!</v>
      </c>
      <c r="C187" s="558" t="str">
        <f t="array" ref="C187:C188">IFERROR(INDEX('7) Audit Report Feed Mill'!C$11:C$1650,'8a) NC Summary-Feed Mill'!$A187),"")</f>
        <v>#REF!</v>
      </c>
      <c r="D187" s="559" t="str">
        <f t="array" ref="D187:D188">IFERROR(INDEX('7) Audit Report Feed Mill'!D$11:D$1650,'8a) NC Summary-Feed Mill'!$A187),"")</f>
        <v>#REF!</v>
      </c>
      <c r="E187" s="560" t="str">
        <f t="array" ref="E187:E188">IFERROR(INDEX('7) Audit Report Feed Mill'!E$11:E$1650,'8a) NC Summary-Feed Mill'!$A187),"")</f>
        <v>#REF!</v>
      </c>
      <c r="F187" s="161" t="str">
        <f t="array" ref="F187:F188">IFERROR(INDEX('7) Audit Report Feed Mill'!F$11:F$1650,'8a) NC Summary-Feed Mill'!$A187),"")</f>
        <v>#REF!</v>
      </c>
      <c r="G187" s="464" t="str">
        <f t="array" ref="G187:G188">IFERROR(INDEX('7) Audit Report Feed Mill'!H$11:H$1650,'8a) NC Summary-Feed Mill'!$A187),"")</f>
        <v>#REF!</v>
      </c>
      <c r="H187" s="559" t="str">
        <f t="array" ref="H187:H188">IFERROR(INDEX('7) Audit Report Feed Mill'!I$11:I$1650,'8a) NC Summary-Feed Mill'!$A187),"")</f>
        <v>#REF!</v>
      </c>
      <c r="I187" s="559" t="str">
        <f t="array" ref="I187:I188">IFERROR(INDEX('7) Audit Report Feed Mill'!J$11:J$1650,'8a) NC Summary-Feed Mill'!$A187),"")</f>
        <v>#REF!</v>
      </c>
      <c r="J187" s="466" t="str">
        <f t="array" ref="J187:J188">IFERROR(INDEX('7) Audit Report Feed Mill'!K$11:K$1650,'8a) NC Summary-Feed Mill'!$A187),"")</f>
        <v>#REF!</v>
      </c>
      <c r="K187" s="466" t="str">
        <f t="array" ref="K187:K188">IFERROR(INDEX('7) Audit Report Feed Mill'!L$11:L$1650,'8a) NC Summary-Feed Mill'!$A187),"")</f>
        <v>#REF!</v>
      </c>
      <c r="L187" s="559" t="str">
        <f t="array" ref="L187:L188">IFERROR(INDEX('7) Audit Report Feed Mill'!M$11:M$1650,'8a) NC Summary-Feed Mill'!$A187),"")</f>
        <v>#REF!</v>
      </c>
      <c r="M187" s="559" t="str">
        <f t="array" ref="M187:M188">IFERROR(INDEX('7) Audit Report Feed Mill'!N$11:N$1650,'8a) NC Summary-Feed Mill'!$A187),"")</f>
        <v>#REF!</v>
      </c>
      <c r="N187" s="559" t="str">
        <f t="array" ref="N187:N188">IFERROR(INDEX('7) Audit Report Feed Mill'!O$11:O$1650,'8a) NC Summary-Feed Mill'!$A187),"")</f>
        <v>#REF!</v>
      </c>
      <c r="O187" s="559" t="str">
        <f t="array" ref="O187:O188">IFERROR(INDEX('7) Audit Report Feed Mill'!P$11:P$1650,'8a) NC Summary-Feed Mill'!$A187),"")</f>
        <v>#REF!</v>
      </c>
      <c r="P187" s="559" t="str">
        <f t="array" ref="P187:P188">IFERROR(INDEX('7) Audit Report Feed Mill'!Q$11:Q$1650,'8a) NC Summary-Feed Mill'!$A187),"")</f>
        <v>#REF!</v>
      </c>
      <c r="Q187" s="466" t="str">
        <f t="array" ref="Q187:Q188">IFERROR(INDEX('7) Audit Report Feed Mill'!R$11:R$1650,'8a) NC Summary-Feed Mill'!$A187),"")</f>
        <v>#REF!</v>
      </c>
      <c r="R187" s="559" t="str">
        <f t="array" ref="R187:R188">IFERROR(INDEX('7) Audit Report Feed Mill'!S$11:S$1650,'8a) NC Summary-Feed Mill'!$A187),"")</f>
        <v>#REF!</v>
      </c>
      <c r="S187" s="559" t="str">
        <f t="array" ref="S187:S188">IFERROR(INDEX('7) Audit Report Feed Mill'!T$11:T$1650,'8a) NC Summary-Feed Mill'!$A187),"")</f>
        <v>#REF!</v>
      </c>
      <c r="T187" s="466" t="str">
        <f t="array" ref="T187:T188">IFERROR(INDEX('7) Audit Report Feed Mill'!U$11:U$1650,'8a) NC Summary-Feed Mill'!$A187),"")</f>
        <v>#REF!</v>
      </c>
      <c r="U187" s="558" t="str">
        <f t="array" ref="U187:U188">IFERROR(INDEX('7) Audit Report Feed Mill'!V$11:V$1650,'8a) NC Summary-Feed Mill'!$A187),"")</f>
        <v>#REF!</v>
      </c>
      <c r="V187" s="559" t="str">
        <f t="array" ref="V187:V188">IFERROR(INDEX('7) Audit Report Feed Mill'!W$11:W$1650,'8a) NC Summary-Feed Mill'!$A187),"")</f>
        <v>#REF!</v>
      </c>
      <c r="W187" s="558" t="str">
        <f t="array" ref="W187:W188">IFERROR(INDEX('7) Audit Report Feed Mill'!X$11:X$1650,'8a) NC Summary-Feed Mill'!$A187),"")</f>
        <v>#REF!</v>
      </c>
      <c r="X187" s="559" t="str">
        <f t="array" ref="X187:X188">IFERROR(INDEX('7) Audit Report Feed Mill'!Z$11:Z$1650,'8a) NC Summary-Feed Mill'!$A187),"")</f>
        <v>#REF!</v>
      </c>
      <c r="Y187" s="3"/>
      <c r="Z187" s="3"/>
    </row>
    <row r="188" ht="14.25" customHeight="1">
      <c r="A188" s="557" t="str">
        <f>IF(ROWS($A$10:A188)&lt;=$A$6, MATCH("*R*",OFFSET('7) Audit Report Feed Mill'!$H$11,A187,0,4770),0)+A187,"")</f>
        <v/>
      </c>
      <c r="B188" s="558" t="str">
        <f t="array" ref="B188:B189">IFERROR(INDEX('7) Audit Report Feed Mill'!Y$11:Y$1650,'8a) NC Summary-Feed Mill'!$A188),"")</f>
        <v>#REF!</v>
      </c>
      <c r="C188" s="558" t="str">
        <f t="array" ref="C188:C189">IFERROR(INDEX('7) Audit Report Feed Mill'!C$11:C$1650,'8a) NC Summary-Feed Mill'!$A188),"")</f>
        <v>#REF!</v>
      </c>
      <c r="D188" s="559" t="str">
        <f t="array" ref="D188:D189">IFERROR(INDEX('7) Audit Report Feed Mill'!D$11:D$1650,'8a) NC Summary-Feed Mill'!$A188),"")</f>
        <v>#REF!</v>
      </c>
      <c r="E188" s="560" t="str">
        <f t="array" ref="E188:E189">IFERROR(INDEX('7) Audit Report Feed Mill'!E$11:E$1650,'8a) NC Summary-Feed Mill'!$A188),"")</f>
        <v>#REF!</v>
      </c>
      <c r="F188" s="161" t="str">
        <f t="array" ref="F188:F189">IFERROR(INDEX('7) Audit Report Feed Mill'!F$11:F$1650,'8a) NC Summary-Feed Mill'!$A188),"")</f>
        <v>#REF!</v>
      </c>
      <c r="G188" s="464" t="str">
        <f t="array" ref="G188:G189">IFERROR(INDEX('7) Audit Report Feed Mill'!H$11:H$1650,'8a) NC Summary-Feed Mill'!$A188),"")</f>
        <v>#REF!</v>
      </c>
      <c r="H188" s="559" t="str">
        <f t="array" ref="H188:H189">IFERROR(INDEX('7) Audit Report Feed Mill'!I$11:I$1650,'8a) NC Summary-Feed Mill'!$A188),"")</f>
        <v>#REF!</v>
      </c>
      <c r="I188" s="559" t="str">
        <f t="array" ref="I188:I189">IFERROR(INDEX('7) Audit Report Feed Mill'!J$11:J$1650,'8a) NC Summary-Feed Mill'!$A188),"")</f>
        <v>#REF!</v>
      </c>
      <c r="J188" s="466" t="str">
        <f t="array" ref="J188:J189">IFERROR(INDEX('7) Audit Report Feed Mill'!K$11:K$1650,'8a) NC Summary-Feed Mill'!$A188),"")</f>
        <v>#REF!</v>
      </c>
      <c r="K188" s="466" t="str">
        <f t="array" ref="K188:K189">IFERROR(INDEX('7) Audit Report Feed Mill'!L$11:L$1650,'8a) NC Summary-Feed Mill'!$A188),"")</f>
        <v>#REF!</v>
      </c>
      <c r="L188" s="559" t="str">
        <f t="array" ref="L188:L189">IFERROR(INDEX('7) Audit Report Feed Mill'!M$11:M$1650,'8a) NC Summary-Feed Mill'!$A188),"")</f>
        <v>#REF!</v>
      </c>
      <c r="M188" s="559" t="str">
        <f t="array" ref="M188:M189">IFERROR(INDEX('7) Audit Report Feed Mill'!N$11:N$1650,'8a) NC Summary-Feed Mill'!$A188),"")</f>
        <v>#REF!</v>
      </c>
      <c r="N188" s="559" t="str">
        <f t="array" ref="N188:N189">IFERROR(INDEX('7) Audit Report Feed Mill'!O$11:O$1650,'8a) NC Summary-Feed Mill'!$A188),"")</f>
        <v>#REF!</v>
      </c>
      <c r="O188" s="559" t="str">
        <f t="array" ref="O188:O189">IFERROR(INDEX('7) Audit Report Feed Mill'!P$11:P$1650,'8a) NC Summary-Feed Mill'!$A188),"")</f>
        <v>#REF!</v>
      </c>
      <c r="P188" s="559" t="str">
        <f t="array" ref="P188:P189">IFERROR(INDEX('7) Audit Report Feed Mill'!Q$11:Q$1650,'8a) NC Summary-Feed Mill'!$A188),"")</f>
        <v>#REF!</v>
      </c>
      <c r="Q188" s="466" t="str">
        <f t="array" ref="Q188:Q189">IFERROR(INDEX('7) Audit Report Feed Mill'!R$11:R$1650,'8a) NC Summary-Feed Mill'!$A188),"")</f>
        <v>#REF!</v>
      </c>
      <c r="R188" s="559" t="str">
        <f t="array" ref="R188:R189">IFERROR(INDEX('7) Audit Report Feed Mill'!S$11:S$1650,'8a) NC Summary-Feed Mill'!$A188),"")</f>
        <v>#REF!</v>
      </c>
      <c r="S188" s="559" t="str">
        <f t="array" ref="S188:S189">IFERROR(INDEX('7) Audit Report Feed Mill'!T$11:T$1650,'8a) NC Summary-Feed Mill'!$A188),"")</f>
        <v>#REF!</v>
      </c>
      <c r="T188" s="466" t="str">
        <f t="array" ref="T188:T189">IFERROR(INDEX('7) Audit Report Feed Mill'!U$11:U$1650,'8a) NC Summary-Feed Mill'!$A188),"")</f>
        <v>#REF!</v>
      </c>
      <c r="U188" s="558" t="str">
        <f t="array" ref="U188:U189">IFERROR(INDEX('7) Audit Report Feed Mill'!V$11:V$1650,'8a) NC Summary-Feed Mill'!$A188),"")</f>
        <v>#REF!</v>
      </c>
      <c r="V188" s="559" t="str">
        <f t="array" ref="V188:V189">IFERROR(INDEX('7) Audit Report Feed Mill'!W$11:W$1650,'8a) NC Summary-Feed Mill'!$A188),"")</f>
        <v>#REF!</v>
      </c>
      <c r="W188" s="558" t="str">
        <f t="array" ref="W188:W189">IFERROR(INDEX('7) Audit Report Feed Mill'!X$11:X$1650,'8a) NC Summary-Feed Mill'!$A188),"")</f>
        <v>#REF!</v>
      </c>
      <c r="X188" s="559" t="str">
        <f t="array" ref="X188:X189">IFERROR(INDEX('7) Audit Report Feed Mill'!Z$11:Z$1650,'8a) NC Summary-Feed Mill'!$A188),"")</f>
        <v>#REF!</v>
      </c>
      <c r="Y188" s="3"/>
      <c r="Z188" s="3"/>
    </row>
    <row r="189" ht="14.25" customHeight="1">
      <c r="A189" s="557" t="str">
        <f>IF(ROWS($A$10:A189)&lt;=$A$6, MATCH("*R*",OFFSET('7) Audit Report Feed Mill'!$H$11,A188,0,4770),0)+A188,"")</f>
        <v/>
      </c>
      <c r="B189" s="558" t="str">
        <f t="array" ref="B189:B190">IFERROR(INDEX('7) Audit Report Feed Mill'!Y$11:Y$1650,'8a) NC Summary-Feed Mill'!$A189),"")</f>
        <v>#REF!</v>
      </c>
      <c r="C189" s="558" t="str">
        <f t="array" ref="C189:C190">IFERROR(INDEX('7) Audit Report Feed Mill'!C$11:C$1650,'8a) NC Summary-Feed Mill'!$A189),"")</f>
        <v>#REF!</v>
      </c>
      <c r="D189" s="559" t="str">
        <f t="array" ref="D189:D190">IFERROR(INDEX('7) Audit Report Feed Mill'!D$11:D$1650,'8a) NC Summary-Feed Mill'!$A189),"")</f>
        <v>#REF!</v>
      </c>
      <c r="E189" s="560" t="str">
        <f t="array" ref="E189:E190">IFERROR(INDEX('7) Audit Report Feed Mill'!E$11:E$1650,'8a) NC Summary-Feed Mill'!$A189),"")</f>
        <v>#REF!</v>
      </c>
      <c r="F189" s="161" t="str">
        <f t="array" ref="F189:F190">IFERROR(INDEX('7) Audit Report Feed Mill'!F$11:F$1650,'8a) NC Summary-Feed Mill'!$A189),"")</f>
        <v>#REF!</v>
      </c>
      <c r="G189" s="464" t="str">
        <f t="array" ref="G189:G190">IFERROR(INDEX('7) Audit Report Feed Mill'!H$11:H$1650,'8a) NC Summary-Feed Mill'!$A189),"")</f>
        <v>#REF!</v>
      </c>
      <c r="H189" s="559" t="str">
        <f t="array" ref="H189:H190">IFERROR(INDEX('7) Audit Report Feed Mill'!I$11:I$1650,'8a) NC Summary-Feed Mill'!$A189),"")</f>
        <v>#REF!</v>
      </c>
      <c r="I189" s="559" t="str">
        <f t="array" ref="I189:I190">IFERROR(INDEX('7) Audit Report Feed Mill'!J$11:J$1650,'8a) NC Summary-Feed Mill'!$A189),"")</f>
        <v>#REF!</v>
      </c>
      <c r="J189" s="466" t="str">
        <f t="array" ref="J189:J190">IFERROR(INDEX('7) Audit Report Feed Mill'!K$11:K$1650,'8a) NC Summary-Feed Mill'!$A189),"")</f>
        <v>#REF!</v>
      </c>
      <c r="K189" s="466" t="str">
        <f t="array" ref="K189:K190">IFERROR(INDEX('7) Audit Report Feed Mill'!L$11:L$1650,'8a) NC Summary-Feed Mill'!$A189),"")</f>
        <v>#REF!</v>
      </c>
      <c r="L189" s="559" t="str">
        <f t="array" ref="L189:L190">IFERROR(INDEX('7) Audit Report Feed Mill'!M$11:M$1650,'8a) NC Summary-Feed Mill'!$A189),"")</f>
        <v>#REF!</v>
      </c>
      <c r="M189" s="559" t="str">
        <f t="array" ref="M189:M190">IFERROR(INDEX('7) Audit Report Feed Mill'!N$11:N$1650,'8a) NC Summary-Feed Mill'!$A189),"")</f>
        <v>#REF!</v>
      </c>
      <c r="N189" s="559" t="str">
        <f t="array" ref="N189:N190">IFERROR(INDEX('7) Audit Report Feed Mill'!O$11:O$1650,'8a) NC Summary-Feed Mill'!$A189),"")</f>
        <v>#REF!</v>
      </c>
      <c r="O189" s="559" t="str">
        <f t="array" ref="O189:O190">IFERROR(INDEX('7) Audit Report Feed Mill'!P$11:P$1650,'8a) NC Summary-Feed Mill'!$A189),"")</f>
        <v>#REF!</v>
      </c>
      <c r="P189" s="559" t="str">
        <f t="array" ref="P189:P190">IFERROR(INDEX('7) Audit Report Feed Mill'!Q$11:Q$1650,'8a) NC Summary-Feed Mill'!$A189),"")</f>
        <v>#REF!</v>
      </c>
      <c r="Q189" s="466" t="str">
        <f t="array" ref="Q189:Q190">IFERROR(INDEX('7) Audit Report Feed Mill'!R$11:R$1650,'8a) NC Summary-Feed Mill'!$A189),"")</f>
        <v>#REF!</v>
      </c>
      <c r="R189" s="559" t="str">
        <f t="array" ref="R189:R190">IFERROR(INDEX('7) Audit Report Feed Mill'!S$11:S$1650,'8a) NC Summary-Feed Mill'!$A189),"")</f>
        <v>#REF!</v>
      </c>
      <c r="S189" s="559" t="str">
        <f t="array" ref="S189:S190">IFERROR(INDEX('7) Audit Report Feed Mill'!T$11:T$1650,'8a) NC Summary-Feed Mill'!$A189),"")</f>
        <v>#REF!</v>
      </c>
      <c r="T189" s="466" t="str">
        <f t="array" ref="T189:T190">IFERROR(INDEX('7) Audit Report Feed Mill'!U$11:U$1650,'8a) NC Summary-Feed Mill'!$A189),"")</f>
        <v>#REF!</v>
      </c>
      <c r="U189" s="558" t="str">
        <f t="array" ref="U189:U190">IFERROR(INDEX('7) Audit Report Feed Mill'!V$11:V$1650,'8a) NC Summary-Feed Mill'!$A189),"")</f>
        <v>#REF!</v>
      </c>
      <c r="V189" s="559" t="str">
        <f t="array" ref="V189:V190">IFERROR(INDEX('7) Audit Report Feed Mill'!W$11:W$1650,'8a) NC Summary-Feed Mill'!$A189),"")</f>
        <v>#REF!</v>
      </c>
      <c r="W189" s="558" t="str">
        <f t="array" ref="W189:W190">IFERROR(INDEX('7) Audit Report Feed Mill'!X$11:X$1650,'8a) NC Summary-Feed Mill'!$A189),"")</f>
        <v>#REF!</v>
      </c>
      <c r="X189" s="559" t="str">
        <f t="array" ref="X189:X190">IFERROR(INDEX('7) Audit Report Feed Mill'!Z$11:Z$1650,'8a) NC Summary-Feed Mill'!$A189),"")</f>
        <v>#REF!</v>
      </c>
      <c r="Y189" s="3"/>
      <c r="Z189" s="3"/>
    </row>
    <row r="190" ht="14.25" customHeight="1">
      <c r="A190" s="557" t="str">
        <f>IF(ROWS($A$10:A190)&lt;=$A$6, MATCH("*R*",OFFSET('7) Audit Report Feed Mill'!$H$11,A189,0,4770),0)+A189,"")</f>
        <v/>
      </c>
      <c r="B190" s="558" t="str">
        <f t="array" ref="B190:B191">IFERROR(INDEX('7) Audit Report Feed Mill'!Y$11:Y$1650,'8a) NC Summary-Feed Mill'!$A190),"")</f>
        <v>#REF!</v>
      </c>
      <c r="C190" s="558" t="str">
        <f t="array" ref="C190:C191">IFERROR(INDEX('7) Audit Report Feed Mill'!C$11:C$1650,'8a) NC Summary-Feed Mill'!$A190),"")</f>
        <v>#REF!</v>
      </c>
      <c r="D190" s="559" t="str">
        <f t="array" ref="D190:D191">IFERROR(INDEX('7) Audit Report Feed Mill'!D$11:D$1650,'8a) NC Summary-Feed Mill'!$A190),"")</f>
        <v>#REF!</v>
      </c>
      <c r="E190" s="560" t="str">
        <f t="array" ref="E190:E191">IFERROR(INDEX('7) Audit Report Feed Mill'!E$11:E$1650,'8a) NC Summary-Feed Mill'!$A190),"")</f>
        <v>#REF!</v>
      </c>
      <c r="F190" s="161" t="str">
        <f t="array" ref="F190:F191">IFERROR(INDEX('7) Audit Report Feed Mill'!F$11:F$1650,'8a) NC Summary-Feed Mill'!$A190),"")</f>
        <v>#REF!</v>
      </c>
      <c r="G190" s="464" t="str">
        <f t="array" ref="G190:G191">IFERROR(INDEX('7) Audit Report Feed Mill'!H$11:H$1650,'8a) NC Summary-Feed Mill'!$A190),"")</f>
        <v>#REF!</v>
      </c>
      <c r="H190" s="559" t="str">
        <f t="array" ref="H190:H191">IFERROR(INDEX('7) Audit Report Feed Mill'!I$11:I$1650,'8a) NC Summary-Feed Mill'!$A190),"")</f>
        <v>#REF!</v>
      </c>
      <c r="I190" s="559" t="str">
        <f t="array" ref="I190:I191">IFERROR(INDEX('7) Audit Report Feed Mill'!J$11:J$1650,'8a) NC Summary-Feed Mill'!$A190),"")</f>
        <v>#REF!</v>
      </c>
      <c r="J190" s="466" t="str">
        <f t="array" ref="J190:J191">IFERROR(INDEX('7) Audit Report Feed Mill'!K$11:K$1650,'8a) NC Summary-Feed Mill'!$A190),"")</f>
        <v>#REF!</v>
      </c>
      <c r="K190" s="466" t="str">
        <f t="array" ref="K190:K191">IFERROR(INDEX('7) Audit Report Feed Mill'!L$11:L$1650,'8a) NC Summary-Feed Mill'!$A190),"")</f>
        <v>#REF!</v>
      </c>
      <c r="L190" s="559" t="str">
        <f t="array" ref="L190:L191">IFERROR(INDEX('7) Audit Report Feed Mill'!M$11:M$1650,'8a) NC Summary-Feed Mill'!$A190),"")</f>
        <v>#REF!</v>
      </c>
      <c r="M190" s="559" t="str">
        <f t="array" ref="M190:M191">IFERROR(INDEX('7) Audit Report Feed Mill'!N$11:N$1650,'8a) NC Summary-Feed Mill'!$A190),"")</f>
        <v>#REF!</v>
      </c>
      <c r="N190" s="559" t="str">
        <f t="array" ref="N190:N191">IFERROR(INDEX('7) Audit Report Feed Mill'!O$11:O$1650,'8a) NC Summary-Feed Mill'!$A190),"")</f>
        <v>#REF!</v>
      </c>
      <c r="O190" s="559" t="str">
        <f t="array" ref="O190:O191">IFERROR(INDEX('7) Audit Report Feed Mill'!P$11:P$1650,'8a) NC Summary-Feed Mill'!$A190),"")</f>
        <v>#REF!</v>
      </c>
      <c r="P190" s="559" t="str">
        <f t="array" ref="P190:P191">IFERROR(INDEX('7) Audit Report Feed Mill'!Q$11:Q$1650,'8a) NC Summary-Feed Mill'!$A190),"")</f>
        <v>#REF!</v>
      </c>
      <c r="Q190" s="466" t="str">
        <f t="array" ref="Q190:Q191">IFERROR(INDEX('7) Audit Report Feed Mill'!R$11:R$1650,'8a) NC Summary-Feed Mill'!$A190),"")</f>
        <v>#REF!</v>
      </c>
      <c r="R190" s="559" t="str">
        <f t="array" ref="R190:R191">IFERROR(INDEX('7) Audit Report Feed Mill'!S$11:S$1650,'8a) NC Summary-Feed Mill'!$A190),"")</f>
        <v>#REF!</v>
      </c>
      <c r="S190" s="559" t="str">
        <f t="array" ref="S190:S191">IFERROR(INDEX('7) Audit Report Feed Mill'!T$11:T$1650,'8a) NC Summary-Feed Mill'!$A190),"")</f>
        <v>#REF!</v>
      </c>
      <c r="T190" s="466" t="str">
        <f t="array" ref="T190:T191">IFERROR(INDEX('7) Audit Report Feed Mill'!U$11:U$1650,'8a) NC Summary-Feed Mill'!$A190),"")</f>
        <v>#REF!</v>
      </c>
      <c r="U190" s="558" t="str">
        <f t="array" ref="U190:U191">IFERROR(INDEX('7) Audit Report Feed Mill'!V$11:V$1650,'8a) NC Summary-Feed Mill'!$A190),"")</f>
        <v>#REF!</v>
      </c>
      <c r="V190" s="559" t="str">
        <f t="array" ref="V190:V191">IFERROR(INDEX('7) Audit Report Feed Mill'!W$11:W$1650,'8a) NC Summary-Feed Mill'!$A190),"")</f>
        <v>#REF!</v>
      </c>
      <c r="W190" s="558" t="str">
        <f t="array" ref="W190:W191">IFERROR(INDEX('7) Audit Report Feed Mill'!X$11:X$1650,'8a) NC Summary-Feed Mill'!$A190),"")</f>
        <v>#REF!</v>
      </c>
      <c r="X190" s="559" t="str">
        <f t="array" ref="X190:X191">IFERROR(INDEX('7) Audit Report Feed Mill'!Z$11:Z$1650,'8a) NC Summary-Feed Mill'!$A190),"")</f>
        <v>#REF!</v>
      </c>
      <c r="Y190" s="3"/>
      <c r="Z190" s="3"/>
    </row>
    <row r="191" ht="14.25" customHeight="1">
      <c r="A191" s="557" t="str">
        <f>IF(ROWS($A$10:A191)&lt;=$A$6, MATCH("*R*",OFFSET('7) Audit Report Feed Mill'!$H$11,A190,0,4770),0)+A190,"")</f>
        <v/>
      </c>
      <c r="B191" s="558" t="str">
        <f t="array" ref="B191:B192">IFERROR(INDEX('7) Audit Report Feed Mill'!Y$11:Y$1650,'8a) NC Summary-Feed Mill'!$A191),"")</f>
        <v>#REF!</v>
      </c>
      <c r="C191" s="558" t="str">
        <f t="array" ref="C191:C192">IFERROR(INDEX('7) Audit Report Feed Mill'!C$11:C$1650,'8a) NC Summary-Feed Mill'!$A191),"")</f>
        <v>#REF!</v>
      </c>
      <c r="D191" s="559" t="str">
        <f t="array" ref="D191:D192">IFERROR(INDEX('7) Audit Report Feed Mill'!D$11:D$1650,'8a) NC Summary-Feed Mill'!$A191),"")</f>
        <v>#REF!</v>
      </c>
      <c r="E191" s="560" t="str">
        <f t="array" ref="E191:E192">IFERROR(INDEX('7) Audit Report Feed Mill'!E$11:E$1650,'8a) NC Summary-Feed Mill'!$A191),"")</f>
        <v>#REF!</v>
      </c>
      <c r="F191" s="161" t="str">
        <f t="array" ref="F191:F192">IFERROR(INDEX('7) Audit Report Feed Mill'!F$11:F$1650,'8a) NC Summary-Feed Mill'!$A191),"")</f>
        <v>#REF!</v>
      </c>
      <c r="G191" s="464" t="str">
        <f t="array" ref="G191:G192">IFERROR(INDEX('7) Audit Report Feed Mill'!H$11:H$1650,'8a) NC Summary-Feed Mill'!$A191),"")</f>
        <v>#REF!</v>
      </c>
      <c r="H191" s="559" t="str">
        <f t="array" ref="H191:H192">IFERROR(INDEX('7) Audit Report Feed Mill'!I$11:I$1650,'8a) NC Summary-Feed Mill'!$A191),"")</f>
        <v>#REF!</v>
      </c>
      <c r="I191" s="559" t="str">
        <f t="array" ref="I191:I192">IFERROR(INDEX('7) Audit Report Feed Mill'!J$11:J$1650,'8a) NC Summary-Feed Mill'!$A191),"")</f>
        <v>#REF!</v>
      </c>
      <c r="J191" s="466" t="str">
        <f t="array" ref="J191:J192">IFERROR(INDEX('7) Audit Report Feed Mill'!K$11:K$1650,'8a) NC Summary-Feed Mill'!$A191),"")</f>
        <v>#REF!</v>
      </c>
      <c r="K191" s="466" t="str">
        <f t="array" ref="K191:K192">IFERROR(INDEX('7) Audit Report Feed Mill'!L$11:L$1650,'8a) NC Summary-Feed Mill'!$A191),"")</f>
        <v>#REF!</v>
      </c>
      <c r="L191" s="559" t="str">
        <f t="array" ref="L191:L192">IFERROR(INDEX('7) Audit Report Feed Mill'!M$11:M$1650,'8a) NC Summary-Feed Mill'!$A191),"")</f>
        <v>#REF!</v>
      </c>
      <c r="M191" s="559" t="str">
        <f t="array" ref="M191:M192">IFERROR(INDEX('7) Audit Report Feed Mill'!N$11:N$1650,'8a) NC Summary-Feed Mill'!$A191),"")</f>
        <v>#REF!</v>
      </c>
      <c r="N191" s="559" t="str">
        <f t="array" ref="N191:N192">IFERROR(INDEX('7) Audit Report Feed Mill'!O$11:O$1650,'8a) NC Summary-Feed Mill'!$A191),"")</f>
        <v>#REF!</v>
      </c>
      <c r="O191" s="559" t="str">
        <f t="array" ref="O191:O192">IFERROR(INDEX('7) Audit Report Feed Mill'!P$11:P$1650,'8a) NC Summary-Feed Mill'!$A191),"")</f>
        <v>#REF!</v>
      </c>
      <c r="P191" s="559" t="str">
        <f t="array" ref="P191:P192">IFERROR(INDEX('7) Audit Report Feed Mill'!Q$11:Q$1650,'8a) NC Summary-Feed Mill'!$A191),"")</f>
        <v>#REF!</v>
      </c>
      <c r="Q191" s="466" t="str">
        <f t="array" ref="Q191:Q192">IFERROR(INDEX('7) Audit Report Feed Mill'!R$11:R$1650,'8a) NC Summary-Feed Mill'!$A191),"")</f>
        <v>#REF!</v>
      </c>
      <c r="R191" s="559" t="str">
        <f t="array" ref="R191:R192">IFERROR(INDEX('7) Audit Report Feed Mill'!S$11:S$1650,'8a) NC Summary-Feed Mill'!$A191),"")</f>
        <v>#REF!</v>
      </c>
      <c r="S191" s="559" t="str">
        <f t="array" ref="S191:S192">IFERROR(INDEX('7) Audit Report Feed Mill'!T$11:T$1650,'8a) NC Summary-Feed Mill'!$A191),"")</f>
        <v>#REF!</v>
      </c>
      <c r="T191" s="466" t="str">
        <f t="array" ref="T191:T192">IFERROR(INDEX('7) Audit Report Feed Mill'!U$11:U$1650,'8a) NC Summary-Feed Mill'!$A191),"")</f>
        <v>#REF!</v>
      </c>
      <c r="U191" s="558" t="str">
        <f t="array" ref="U191:U192">IFERROR(INDEX('7) Audit Report Feed Mill'!V$11:V$1650,'8a) NC Summary-Feed Mill'!$A191),"")</f>
        <v>#REF!</v>
      </c>
      <c r="V191" s="559" t="str">
        <f t="array" ref="V191:V192">IFERROR(INDEX('7) Audit Report Feed Mill'!W$11:W$1650,'8a) NC Summary-Feed Mill'!$A191),"")</f>
        <v>#REF!</v>
      </c>
      <c r="W191" s="558" t="str">
        <f t="array" ref="W191:W192">IFERROR(INDEX('7) Audit Report Feed Mill'!X$11:X$1650,'8a) NC Summary-Feed Mill'!$A191),"")</f>
        <v>#REF!</v>
      </c>
      <c r="X191" s="559" t="str">
        <f t="array" ref="X191:X192">IFERROR(INDEX('7) Audit Report Feed Mill'!Z$11:Z$1650,'8a) NC Summary-Feed Mill'!$A191),"")</f>
        <v>#REF!</v>
      </c>
      <c r="Y191" s="3"/>
      <c r="Z191" s="3"/>
    </row>
    <row r="192" ht="14.25" customHeight="1">
      <c r="A192" s="557" t="str">
        <f>IF(ROWS($A$10:A192)&lt;=$A$6, MATCH("*R*",OFFSET('7) Audit Report Feed Mill'!$H$11,A191,0,4770),0)+A191,"")</f>
        <v/>
      </c>
      <c r="B192" s="558" t="str">
        <f t="array" ref="B192:B193">IFERROR(INDEX('7) Audit Report Feed Mill'!Y$11:Y$1650,'8a) NC Summary-Feed Mill'!$A192),"")</f>
        <v>#REF!</v>
      </c>
      <c r="C192" s="558" t="str">
        <f t="array" ref="C192:C193">IFERROR(INDEX('7) Audit Report Feed Mill'!C$11:C$1650,'8a) NC Summary-Feed Mill'!$A192),"")</f>
        <v>#REF!</v>
      </c>
      <c r="D192" s="559" t="str">
        <f t="array" ref="D192:D193">IFERROR(INDEX('7) Audit Report Feed Mill'!D$11:D$1650,'8a) NC Summary-Feed Mill'!$A192),"")</f>
        <v>#REF!</v>
      </c>
      <c r="E192" s="560" t="str">
        <f t="array" ref="E192:E193">IFERROR(INDEX('7) Audit Report Feed Mill'!E$11:E$1650,'8a) NC Summary-Feed Mill'!$A192),"")</f>
        <v>#REF!</v>
      </c>
      <c r="F192" s="161" t="str">
        <f t="array" ref="F192:F193">IFERROR(INDEX('7) Audit Report Feed Mill'!F$11:F$1650,'8a) NC Summary-Feed Mill'!$A192),"")</f>
        <v>#REF!</v>
      </c>
      <c r="G192" s="464" t="str">
        <f t="array" ref="G192:G193">IFERROR(INDEX('7) Audit Report Feed Mill'!H$11:H$1650,'8a) NC Summary-Feed Mill'!$A192),"")</f>
        <v>#REF!</v>
      </c>
      <c r="H192" s="559" t="str">
        <f t="array" ref="H192:H193">IFERROR(INDEX('7) Audit Report Feed Mill'!I$11:I$1650,'8a) NC Summary-Feed Mill'!$A192),"")</f>
        <v>#REF!</v>
      </c>
      <c r="I192" s="559" t="str">
        <f t="array" ref="I192:I193">IFERROR(INDEX('7) Audit Report Feed Mill'!J$11:J$1650,'8a) NC Summary-Feed Mill'!$A192),"")</f>
        <v>#REF!</v>
      </c>
      <c r="J192" s="466" t="str">
        <f t="array" ref="J192:J193">IFERROR(INDEX('7) Audit Report Feed Mill'!K$11:K$1650,'8a) NC Summary-Feed Mill'!$A192),"")</f>
        <v>#REF!</v>
      </c>
      <c r="K192" s="466" t="str">
        <f t="array" ref="K192:K193">IFERROR(INDEX('7) Audit Report Feed Mill'!L$11:L$1650,'8a) NC Summary-Feed Mill'!$A192),"")</f>
        <v>#REF!</v>
      </c>
      <c r="L192" s="559" t="str">
        <f t="array" ref="L192:L193">IFERROR(INDEX('7) Audit Report Feed Mill'!M$11:M$1650,'8a) NC Summary-Feed Mill'!$A192),"")</f>
        <v>#REF!</v>
      </c>
      <c r="M192" s="559" t="str">
        <f t="array" ref="M192:M193">IFERROR(INDEX('7) Audit Report Feed Mill'!N$11:N$1650,'8a) NC Summary-Feed Mill'!$A192),"")</f>
        <v>#REF!</v>
      </c>
      <c r="N192" s="559" t="str">
        <f t="array" ref="N192:N193">IFERROR(INDEX('7) Audit Report Feed Mill'!O$11:O$1650,'8a) NC Summary-Feed Mill'!$A192),"")</f>
        <v>#REF!</v>
      </c>
      <c r="O192" s="559" t="str">
        <f t="array" ref="O192:O193">IFERROR(INDEX('7) Audit Report Feed Mill'!P$11:P$1650,'8a) NC Summary-Feed Mill'!$A192),"")</f>
        <v>#REF!</v>
      </c>
      <c r="P192" s="559" t="str">
        <f t="array" ref="P192:P193">IFERROR(INDEX('7) Audit Report Feed Mill'!Q$11:Q$1650,'8a) NC Summary-Feed Mill'!$A192),"")</f>
        <v>#REF!</v>
      </c>
      <c r="Q192" s="466" t="str">
        <f t="array" ref="Q192:Q193">IFERROR(INDEX('7) Audit Report Feed Mill'!R$11:R$1650,'8a) NC Summary-Feed Mill'!$A192),"")</f>
        <v>#REF!</v>
      </c>
      <c r="R192" s="559" t="str">
        <f t="array" ref="R192:R193">IFERROR(INDEX('7) Audit Report Feed Mill'!S$11:S$1650,'8a) NC Summary-Feed Mill'!$A192),"")</f>
        <v>#REF!</v>
      </c>
      <c r="S192" s="559" t="str">
        <f t="array" ref="S192:S193">IFERROR(INDEX('7) Audit Report Feed Mill'!T$11:T$1650,'8a) NC Summary-Feed Mill'!$A192),"")</f>
        <v>#REF!</v>
      </c>
      <c r="T192" s="466" t="str">
        <f t="array" ref="T192:T193">IFERROR(INDEX('7) Audit Report Feed Mill'!U$11:U$1650,'8a) NC Summary-Feed Mill'!$A192),"")</f>
        <v>#REF!</v>
      </c>
      <c r="U192" s="558" t="str">
        <f t="array" ref="U192:U193">IFERROR(INDEX('7) Audit Report Feed Mill'!V$11:V$1650,'8a) NC Summary-Feed Mill'!$A192),"")</f>
        <v>#REF!</v>
      </c>
      <c r="V192" s="559" t="str">
        <f t="array" ref="V192:V193">IFERROR(INDEX('7) Audit Report Feed Mill'!W$11:W$1650,'8a) NC Summary-Feed Mill'!$A192),"")</f>
        <v>#REF!</v>
      </c>
      <c r="W192" s="558" t="str">
        <f t="array" ref="W192:W193">IFERROR(INDEX('7) Audit Report Feed Mill'!X$11:X$1650,'8a) NC Summary-Feed Mill'!$A192),"")</f>
        <v>#REF!</v>
      </c>
      <c r="X192" s="559" t="str">
        <f t="array" ref="X192:X193">IFERROR(INDEX('7) Audit Report Feed Mill'!Z$11:Z$1650,'8a) NC Summary-Feed Mill'!$A192),"")</f>
        <v>#REF!</v>
      </c>
      <c r="Y192" s="3"/>
      <c r="Z192" s="3"/>
    </row>
    <row r="193" ht="14.25" customHeight="1">
      <c r="A193" s="557" t="str">
        <f>IF(ROWS($A$10:A193)&lt;=$A$6, MATCH("*R*",OFFSET('7) Audit Report Feed Mill'!$H$11,A192,0,4770),0)+A192,"")</f>
        <v/>
      </c>
      <c r="B193" s="558" t="str">
        <f t="array" ref="B193:B194">IFERROR(INDEX('7) Audit Report Feed Mill'!Y$11:Y$1650,'8a) NC Summary-Feed Mill'!$A193),"")</f>
        <v>#REF!</v>
      </c>
      <c r="C193" s="558" t="str">
        <f t="array" ref="C193:C194">IFERROR(INDEX('7) Audit Report Feed Mill'!C$11:C$1650,'8a) NC Summary-Feed Mill'!$A193),"")</f>
        <v>#REF!</v>
      </c>
      <c r="D193" s="559" t="str">
        <f t="array" ref="D193:D194">IFERROR(INDEX('7) Audit Report Feed Mill'!D$11:D$1650,'8a) NC Summary-Feed Mill'!$A193),"")</f>
        <v>#REF!</v>
      </c>
      <c r="E193" s="560" t="str">
        <f t="array" ref="E193:E194">IFERROR(INDEX('7) Audit Report Feed Mill'!E$11:E$1650,'8a) NC Summary-Feed Mill'!$A193),"")</f>
        <v>#REF!</v>
      </c>
      <c r="F193" s="161" t="str">
        <f t="array" ref="F193:F194">IFERROR(INDEX('7) Audit Report Feed Mill'!F$11:F$1650,'8a) NC Summary-Feed Mill'!$A193),"")</f>
        <v>#REF!</v>
      </c>
      <c r="G193" s="464" t="str">
        <f t="array" ref="G193:G194">IFERROR(INDEX('7) Audit Report Feed Mill'!H$11:H$1650,'8a) NC Summary-Feed Mill'!$A193),"")</f>
        <v>#REF!</v>
      </c>
      <c r="H193" s="559" t="str">
        <f t="array" ref="H193:H194">IFERROR(INDEX('7) Audit Report Feed Mill'!I$11:I$1650,'8a) NC Summary-Feed Mill'!$A193),"")</f>
        <v>#REF!</v>
      </c>
      <c r="I193" s="559" t="str">
        <f t="array" ref="I193:I194">IFERROR(INDEX('7) Audit Report Feed Mill'!J$11:J$1650,'8a) NC Summary-Feed Mill'!$A193),"")</f>
        <v>#REF!</v>
      </c>
      <c r="J193" s="466" t="str">
        <f t="array" ref="J193:J194">IFERROR(INDEX('7) Audit Report Feed Mill'!K$11:K$1650,'8a) NC Summary-Feed Mill'!$A193),"")</f>
        <v>#REF!</v>
      </c>
      <c r="K193" s="466" t="str">
        <f t="array" ref="K193:K194">IFERROR(INDEX('7) Audit Report Feed Mill'!L$11:L$1650,'8a) NC Summary-Feed Mill'!$A193),"")</f>
        <v>#REF!</v>
      </c>
      <c r="L193" s="559" t="str">
        <f t="array" ref="L193:L194">IFERROR(INDEX('7) Audit Report Feed Mill'!M$11:M$1650,'8a) NC Summary-Feed Mill'!$A193),"")</f>
        <v>#REF!</v>
      </c>
      <c r="M193" s="559" t="str">
        <f t="array" ref="M193:M194">IFERROR(INDEX('7) Audit Report Feed Mill'!N$11:N$1650,'8a) NC Summary-Feed Mill'!$A193),"")</f>
        <v>#REF!</v>
      </c>
      <c r="N193" s="559" t="str">
        <f t="array" ref="N193:N194">IFERROR(INDEX('7) Audit Report Feed Mill'!O$11:O$1650,'8a) NC Summary-Feed Mill'!$A193),"")</f>
        <v>#REF!</v>
      </c>
      <c r="O193" s="559" t="str">
        <f t="array" ref="O193:O194">IFERROR(INDEX('7) Audit Report Feed Mill'!P$11:P$1650,'8a) NC Summary-Feed Mill'!$A193),"")</f>
        <v>#REF!</v>
      </c>
      <c r="P193" s="559" t="str">
        <f t="array" ref="P193:P194">IFERROR(INDEX('7) Audit Report Feed Mill'!Q$11:Q$1650,'8a) NC Summary-Feed Mill'!$A193),"")</f>
        <v>#REF!</v>
      </c>
      <c r="Q193" s="466" t="str">
        <f t="array" ref="Q193:Q194">IFERROR(INDEX('7) Audit Report Feed Mill'!R$11:R$1650,'8a) NC Summary-Feed Mill'!$A193),"")</f>
        <v>#REF!</v>
      </c>
      <c r="R193" s="559" t="str">
        <f t="array" ref="R193:R194">IFERROR(INDEX('7) Audit Report Feed Mill'!S$11:S$1650,'8a) NC Summary-Feed Mill'!$A193),"")</f>
        <v>#REF!</v>
      </c>
      <c r="S193" s="559" t="str">
        <f t="array" ref="S193:S194">IFERROR(INDEX('7) Audit Report Feed Mill'!T$11:T$1650,'8a) NC Summary-Feed Mill'!$A193),"")</f>
        <v>#REF!</v>
      </c>
      <c r="T193" s="466" t="str">
        <f t="array" ref="T193:T194">IFERROR(INDEX('7) Audit Report Feed Mill'!U$11:U$1650,'8a) NC Summary-Feed Mill'!$A193),"")</f>
        <v>#REF!</v>
      </c>
      <c r="U193" s="558" t="str">
        <f t="array" ref="U193:U194">IFERROR(INDEX('7) Audit Report Feed Mill'!V$11:V$1650,'8a) NC Summary-Feed Mill'!$A193),"")</f>
        <v>#REF!</v>
      </c>
      <c r="V193" s="559" t="str">
        <f t="array" ref="V193:V194">IFERROR(INDEX('7) Audit Report Feed Mill'!W$11:W$1650,'8a) NC Summary-Feed Mill'!$A193),"")</f>
        <v>#REF!</v>
      </c>
      <c r="W193" s="558" t="str">
        <f t="array" ref="W193:W194">IFERROR(INDEX('7) Audit Report Feed Mill'!X$11:X$1650,'8a) NC Summary-Feed Mill'!$A193),"")</f>
        <v>#REF!</v>
      </c>
      <c r="X193" s="559" t="str">
        <f t="array" ref="X193:X194">IFERROR(INDEX('7) Audit Report Feed Mill'!Z$11:Z$1650,'8a) NC Summary-Feed Mill'!$A193),"")</f>
        <v>#REF!</v>
      </c>
      <c r="Y193" s="3"/>
      <c r="Z193" s="3"/>
    </row>
    <row r="194" ht="14.25" customHeight="1">
      <c r="A194" s="557" t="str">
        <f>IF(ROWS($A$10:A194)&lt;=$A$6, MATCH("*R*",OFFSET('7) Audit Report Feed Mill'!$H$11,A193,0,4770),0)+A193,"")</f>
        <v/>
      </c>
      <c r="B194" s="558" t="str">
        <f t="array" ref="B194:B195">IFERROR(INDEX('7) Audit Report Feed Mill'!Y$11:Y$1650,'8a) NC Summary-Feed Mill'!$A194),"")</f>
        <v>#REF!</v>
      </c>
      <c r="C194" s="558" t="str">
        <f t="array" ref="C194:C195">IFERROR(INDEX('7) Audit Report Feed Mill'!C$11:C$1650,'8a) NC Summary-Feed Mill'!$A194),"")</f>
        <v>#REF!</v>
      </c>
      <c r="D194" s="559" t="str">
        <f t="array" ref="D194:D195">IFERROR(INDEX('7) Audit Report Feed Mill'!D$11:D$1650,'8a) NC Summary-Feed Mill'!$A194),"")</f>
        <v>#REF!</v>
      </c>
      <c r="E194" s="560" t="str">
        <f t="array" ref="E194:E195">IFERROR(INDEX('7) Audit Report Feed Mill'!E$11:E$1650,'8a) NC Summary-Feed Mill'!$A194),"")</f>
        <v>#REF!</v>
      </c>
      <c r="F194" s="161" t="str">
        <f t="array" ref="F194:F195">IFERROR(INDEX('7) Audit Report Feed Mill'!F$11:F$1650,'8a) NC Summary-Feed Mill'!$A194),"")</f>
        <v>#REF!</v>
      </c>
      <c r="G194" s="464" t="str">
        <f t="array" ref="G194:G195">IFERROR(INDEX('7) Audit Report Feed Mill'!H$11:H$1650,'8a) NC Summary-Feed Mill'!$A194),"")</f>
        <v>#REF!</v>
      </c>
      <c r="H194" s="559" t="str">
        <f t="array" ref="H194:H195">IFERROR(INDEX('7) Audit Report Feed Mill'!I$11:I$1650,'8a) NC Summary-Feed Mill'!$A194),"")</f>
        <v>#REF!</v>
      </c>
      <c r="I194" s="559" t="str">
        <f t="array" ref="I194:I195">IFERROR(INDEX('7) Audit Report Feed Mill'!J$11:J$1650,'8a) NC Summary-Feed Mill'!$A194),"")</f>
        <v>#REF!</v>
      </c>
      <c r="J194" s="466" t="str">
        <f t="array" ref="J194:J195">IFERROR(INDEX('7) Audit Report Feed Mill'!K$11:K$1650,'8a) NC Summary-Feed Mill'!$A194),"")</f>
        <v>#REF!</v>
      </c>
      <c r="K194" s="466" t="str">
        <f t="array" ref="K194:K195">IFERROR(INDEX('7) Audit Report Feed Mill'!L$11:L$1650,'8a) NC Summary-Feed Mill'!$A194),"")</f>
        <v>#REF!</v>
      </c>
      <c r="L194" s="559" t="str">
        <f t="array" ref="L194:L195">IFERROR(INDEX('7) Audit Report Feed Mill'!M$11:M$1650,'8a) NC Summary-Feed Mill'!$A194),"")</f>
        <v>#REF!</v>
      </c>
      <c r="M194" s="559" t="str">
        <f t="array" ref="M194:M195">IFERROR(INDEX('7) Audit Report Feed Mill'!N$11:N$1650,'8a) NC Summary-Feed Mill'!$A194),"")</f>
        <v>#REF!</v>
      </c>
      <c r="N194" s="559" t="str">
        <f t="array" ref="N194:N195">IFERROR(INDEX('7) Audit Report Feed Mill'!O$11:O$1650,'8a) NC Summary-Feed Mill'!$A194),"")</f>
        <v>#REF!</v>
      </c>
      <c r="O194" s="559" t="str">
        <f t="array" ref="O194:O195">IFERROR(INDEX('7) Audit Report Feed Mill'!P$11:P$1650,'8a) NC Summary-Feed Mill'!$A194),"")</f>
        <v>#REF!</v>
      </c>
      <c r="P194" s="559" t="str">
        <f t="array" ref="P194:P195">IFERROR(INDEX('7) Audit Report Feed Mill'!Q$11:Q$1650,'8a) NC Summary-Feed Mill'!$A194),"")</f>
        <v>#REF!</v>
      </c>
      <c r="Q194" s="466" t="str">
        <f t="array" ref="Q194:Q195">IFERROR(INDEX('7) Audit Report Feed Mill'!R$11:R$1650,'8a) NC Summary-Feed Mill'!$A194),"")</f>
        <v>#REF!</v>
      </c>
      <c r="R194" s="559" t="str">
        <f t="array" ref="R194:R195">IFERROR(INDEX('7) Audit Report Feed Mill'!S$11:S$1650,'8a) NC Summary-Feed Mill'!$A194),"")</f>
        <v>#REF!</v>
      </c>
      <c r="S194" s="559" t="str">
        <f t="array" ref="S194:S195">IFERROR(INDEX('7) Audit Report Feed Mill'!T$11:T$1650,'8a) NC Summary-Feed Mill'!$A194),"")</f>
        <v>#REF!</v>
      </c>
      <c r="T194" s="466" t="str">
        <f t="array" ref="T194:T195">IFERROR(INDEX('7) Audit Report Feed Mill'!U$11:U$1650,'8a) NC Summary-Feed Mill'!$A194),"")</f>
        <v>#REF!</v>
      </c>
      <c r="U194" s="558" t="str">
        <f t="array" ref="U194:U195">IFERROR(INDEX('7) Audit Report Feed Mill'!V$11:V$1650,'8a) NC Summary-Feed Mill'!$A194),"")</f>
        <v>#REF!</v>
      </c>
      <c r="V194" s="559" t="str">
        <f t="array" ref="V194:V195">IFERROR(INDEX('7) Audit Report Feed Mill'!W$11:W$1650,'8a) NC Summary-Feed Mill'!$A194),"")</f>
        <v>#REF!</v>
      </c>
      <c r="W194" s="558" t="str">
        <f t="array" ref="W194:W195">IFERROR(INDEX('7) Audit Report Feed Mill'!X$11:X$1650,'8a) NC Summary-Feed Mill'!$A194),"")</f>
        <v>#REF!</v>
      </c>
      <c r="X194" s="559" t="str">
        <f t="array" ref="X194:X195">IFERROR(INDEX('7) Audit Report Feed Mill'!Z$11:Z$1650,'8a) NC Summary-Feed Mill'!$A194),"")</f>
        <v>#REF!</v>
      </c>
      <c r="Y194" s="3"/>
      <c r="Z194" s="3"/>
    </row>
    <row r="195" ht="14.25" customHeight="1">
      <c r="A195" s="557" t="str">
        <f>IF(ROWS($A$10:A195)&lt;=$A$6, MATCH("*R*",OFFSET('7) Audit Report Feed Mill'!$H$11,A194,0,4770),0)+A194,"")</f>
        <v/>
      </c>
      <c r="B195" s="558" t="str">
        <f t="array" ref="B195:B196">IFERROR(INDEX('7) Audit Report Feed Mill'!Y$11:Y$1650,'8a) NC Summary-Feed Mill'!$A195),"")</f>
        <v>#REF!</v>
      </c>
      <c r="C195" s="558" t="str">
        <f t="array" ref="C195:C196">IFERROR(INDEX('7) Audit Report Feed Mill'!C$11:C$1650,'8a) NC Summary-Feed Mill'!$A195),"")</f>
        <v>#REF!</v>
      </c>
      <c r="D195" s="559" t="str">
        <f t="array" ref="D195:D196">IFERROR(INDEX('7) Audit Report Feed Mill'!D$11:D$1650,'8a) NC Summary-Feed Mill'!$A195),"")</f>
        <v>#REF!</v>
      </c>
      <c r="E195" s="560" t="str">
        <f t="array" ref="E195:E196">IFERROR(INDEX('7) Audit Report Feed Mill'!E$11:E$1650,'8a) NC Summary-Feed Mill'!$A195),"")</f>
        <v>#REF!</v>
      </c>
      <c r="F195" s="161" t="str">
        <f t="array" ref="F195:F196">IFERROR(INDEX('7) Audit Report Feed Mill'!F$11:F$1650,'8a) NC Summary-Feed Mill'!$A195),"")</f>
        <v>#REF!</v>
      </c>
      <c r="G195" s="464" t="str">
        <f t="array" ref="G195:G196">IFERROR(INDEX('7) Audit Report Feed Mill'!H$11:H$1650,'8a) NC Summary-Feed Mill'!$A195),"")</f>
        <v>#REF!</v>
      </c>
      <c r="H195" s="559" t="str">
        <f t="array" ref="H195:H196">IFERROR(INDEX('7) Audit Report Feed Mill'!I$11:I$1650,'8a) NC Summary-Feed Mill'!$A195),"")</f>
        <v>#REF!</v>
      </c>
      <c r="I195" s="559" t="str">
        <f t="array" ref="I195:I196">IFERROR(INDEX('7) Audit Report Feed Mill'!J$11:J$1650,'8a) NC Summary-Feed Mill'!$A195),"")</f>
        <v>#REF!</v>
      </c>
      <c r="J195" s="466" t="str">
        <f t="array" ref="J195:J196">IFERROR(INDEX('7) Audit Report Feed Mill'!K$11:K$1650,'8a) NC Summary-Feed Mill'!$A195),"")</f>
        <v>#REF!</v>
      </c>
      <c r="K195" s="466" t="str">
        <f t="array" ref="K195:K196">IFERROR(INDEX('7) Audit Report Feed Mill'!L$11:L$1650,'8a) NC Summary-Feed Mill'!$A195),"")</f>
        <v>#REF!</v>
      </c>
      <c r="L195" s="559" t="str">
        <f t="array" ref="L195:L196">IFERROR(INDEX('7) Audit Report Feed Mill'!M$11:M$1650,'8a) NC Summary-Feed Mill'!$A195),"")</f>
        <v>#REF!</v>
      </c>
      <c r="M195" s="559" t="str">
        <f t="array" ref="M195:M196">IFERROR(INDEX('7) Audit Report Feed Mill'!N$11:N$1650,'8a) NC Summary-Feed Mill'!$A195),"")</f>
        <v>#REF!</v>
      </c>
      <c r="N195" s="559" t="str">
        <f t="array" ref="N195:N196">IFERROR(INDEX('7) Audit Report Feed Mill'!O$11:O$1650,'8a) NC Summary-Feed Mill'!$A195),"")</f>
        <v>#REF!</v>
      </c>
      <c r="O195" s="559" t="str">
        <f t="array" ref="O195:O196">IFERROR(INDEX('7) Audit Report Feed Mill'!P$11:P$1650,'8a) NC Summary-Feed Mill'!$A195),"")</f>
        <v>#REF!</v>
      </c>
      <c r="P195" s="559" t="str">
        <f t="array" ref="P195:P196">IFERROR(INDEX('7) Audit Report Feed Mill'!Q$11:Q$1650,'8a) NC Summary-Feed Mill'!$A195),"")</f>
        <v>#REF!</v>
      </c>
      <c r="Q195" s="466" t="str">
        <f t="array" ref="Q195:Q196">IFERROR(INDEX('7) Audit Report Feed Mill'!R$11:R$1650,'8a) NC Summary-Feed Mill'!$A195),"")</f>
        <v>#REF!</v>
      </c>
      <c r="R195" s="559" t="str">
        <f t="array" ref="R195:R196">IFERROR(INDEX('7) Audit Report Feed Mill'!S$11:S$1650,'8a) NC Summary-Feed Mill'!$A195),"")</f>
        <v>#REF!</v>
      </c>
      <c r="S195" s="559" t="str">
        <f t="array" ref="S195:S196">IFERROR(INDEX('7) Audit Report Feed Mill'!T$11:T$1650,'8a) NC Summary-Feed Mill'!$A195),"")</f>
        <v>#REF!</v>
      </c>
      <c r="T195" s="466" t="str">
        <f t="array" ref="T195:T196">IFERROR(INDEX('7) Audit Report Feed Mill'!U$11:U$1650,'8a) NC Summary-Feed Mill'!$A195),"")</f>
        <v>#REF!</v>
      </c>
      <c r="U195" s="558" t="str">
        <f t="array" ref="U195:U196">IFERROR(INDEX('7) Audit Report Feed Mill'!V$11:V$1650,'8a) NC Summary-Feed Mill'!$A195),"")</f>
        <v>#REF!</v>
      </c>
      <c r="V195" s="559" t="str">
        <f t="array" ref="V195:V196">IFERROR(INDEX('7) Audit Report Feed Mill'!W$11:W$1650,'8a) NC Summary-Feed Mill'!$A195),"")</f>
        <v>#REF!</v>
      </c>
      <c r="W195" s="558" t="str">
        <f t="array" ref="W195:W196">IFERROR(INDEX('7) Audit Report Feed Mill'!X$11:X$1650,'8a) NC Summary-Feed Mill'!$A195),"")</f>
        <v>#REF!</v>
      </c>
      <c r="X195" s="559" t="str">
        <f t="array" ref="X195:X196">IFERROR(INDEX('7) Audit Report Feed Mill'!Z$11:Z$1650,'8a) NC Summary-Feed Mill'!$A195),"")</f>
        <v>#REF!</v>
      </c>
      <c r="Y195" s="3"/>
      <c r="Z195" s="3"/>
    </row>
    <row r="196" ht="14.25" customHeight="1">
      <c r="A196" s="557" t="str">
        <f>IF(ROWS($A$10:A196)&lt;=$A$6, MATCH("*R*",OFFSET('7) Audit Report Feed Mill'!$H$11,A195,0,4770),0)+A195,"")</f>
        <v/>
      </c>
      <c r="B196" s="558" t="str">
        <f t="array" ref="B196:B197">IFERROR(INDEX('7) Audit Report Feed Mill'!Y$11:Y$1650,'8a) NC Summary-Feed Mill'!$A196),"")</f>
        <v>#REF!</v>
      </c>
      <c r="C196" s="558" t="str">
        <f t="array" ref="C196:C197">IFERROR(INDEX('7) Audit Report Feed Mill'!C$11:C$1650,'8a) NC Summary-Feed Mill'!$A196),"")</f>
        <v>#REF!</v>
      </c>
      <c r="D196" s="559" t="str">
        <f t="array" ref="D196:D197">IFERROR(INDEX('7) Audit Report Feed Mill'!D$11:D$1650,'8a) NC Summary-Feed Mill'!$A196),"")</f>
        <v>#REF!</v>
      </c>
      <c r="E196" s="560" t="str">
        <f t="array" ref="E196:E197">IFERROR(INDEX('7) Audit Report Feed Mill'!E$11:E$1650,'8a) NC Summary-Feed Mill'!$A196),"")</f>
        <v>#REF!</v>
      </c>
      <c r="F196" s="161" t="str">
        <f t="array" ref="F196:F197">IFERROR(INDEX('7) Audit Report Feed Mill'!F$11:F$1650,'8a) NC Summary-Feed Mill'!$A196),"")</f>
        <v>#REF!</v>
      </c>
      <c r="G196" s="464" t="str">
        <f t="array" ref="G196:G197">IFERROR(INDEX('7) Audit Report Feed Mill'!H$11:H$1650,'8a) NC Summary-Feed Mill'!$A196),"")</f>
        <v>#REF!</v>
      </c>
      <c r="H196" s="559" t="str">
        <f t="array" ref="H196:H197">IFERROR(INDEX('7) Audit Report Feed Mill'!I$11:I$1650,'8a) NC Summary-Feed Mill'!$A196),"")</f>
        <v>#REF!</v>
      </c>
      <c r="I196" s="559" t="str">
        <f t="array" ref="I196:I197">IFERROR(INDEX('7) Audit Report Feed Mill'!J$11:J$1650,'8a) NC Summary-Feed Mill'!$A196),"")</f>
        <v>#REF!</v>
      </c>
      <c r="J196" s="466" t="str">
        <f t="array" ref="J196:J197">IFERROR(INDEX('7) Audit Report Feed Mill'!K$11:K$1650,'8a) NC Summary-Feed Mill'!$A196),"")</f>
        <v>#REF!</v>
      </c>
      <c r="K196" s="466" t="str">
        <f t="array" ref="K196:K197">IFERROR(INDEX('7) Audit Report Feed Mill'!L$11:L$1650,'8a) NC Summary-Feed Mill'!$A196),"")</f>
        <v>#REF!</v>
      </c>
      <c r="L196" s="559" t="str">
        <f t="array" ref="L196:L197">IFERROR(INDEX('7) Audit Report Feed Mill'!M$11:M$1650,'8a) NC Summary-Feed Mill'!$A196),"")</f>
        <v>#REF!</v>
      </c>
      <c r="M196" s="559" t="str">
        <f t="array" ref="M196:M197">IFERROR(INDEX('7) Audit Report Feed Mill'!N$11:N$1650,'8a) NC Summary-Feed Mill'!$A196),"")</f>
        <v>#REF!</v>
      </c>
      <c r="N196" s="559" t="str">
        <f t="array" ref="N196:N197">IFERROR(INDEX('7) Audit Report Feed Mill'!O$11:O$1650,'8a) NC Summary-Feed Mill'!$A196),"")</f>
        <v>#REF!</v>
      </c>
      <c r="O196" s="559" t="str">
        <f t="array" ref="O196:O197">IFERROR(INDEX('7) Audit Report Feed Mill'!P$11:P$1650,'8a) NC Summary-Feed Mill'!$A196),"")</f>
        <v>#REF!</v>
      </c>
      <c r="P196" s="559" t="str">
        <f t="array" ref="P196:P197">IFERROR(INDEX('7) Audit Report Feed Mill'!Q$11:Q$1650,'8a) NC Summary-Feed Mill'!$A196),"")</f>
        <v>#REF!</v>
      </c>
      <c r="Q196" s="466" t="str">
        <f t="array" ref="Q196:Q197">IFERROR(INDEX('7) Audit Report Feed Mill'!R$11:R$1650,'8a) NC Summary-Feed Mill'!$A196),"")</f>
        <v>#REF!</v>
      </c>
      <c r="R196" s="559" t="str">
        <f t="array" ref="R196:R197">IFERROR(INDEX('7) Audit Report Feed Mill'!S$11:S$1650,'8a) NC Summary-Feed Mill'!$A196),"")</f>
        <v>#REF!</v>
      </c>
      <c r="S196" s="559" t="str">
        <f t="array" ref="S196:S197">IFERROR(INDEX('7) Audit Report Feed Mill'!T$11:T$1650,'8a) NC Summary-Feed Mill'!$A196),"")</f>
        <v>#REF!</v>
      </c>
      <c r="T196" s="466" t="str">
        <f t="array" ref="T196:T197">IFERROR(INDEX('7) Audit Report Feed Mill'!U$11:U$1650,'8a) NC Summary-Feed Mill'!$A196),"")</f>
        <v>#REF!</v>
      </c>
      <c r="U196" s="558" t="str">
        <f t="array" ref="U196:U197">IFERROR(INDEX('7) Audit Report Feed Mill'!V$11:V$1650,'8a) NC Summary-Feed Mill'!$A196),"")</f>
        <v>#REF!</v>
      </c>
      <c r="V196" s="559" t="str">
        <f t="array" ref="V196:V197">IFERROR(INDEX('7) Audit Report Feed Mill'!W$11:W$1650,'8a) NC Summary-Feed Mill'!$A196),"")</f>
        <v>#REF!</v>
      </c>
      <c r="W196" s="558" t="str">
        <f t="array" ref="W196:W197">IFERROR(INDEX('7) Audit Report Feed Mill'!X$11:X$1650,'8a) NC Summary-Feed Mill'!$A196),"")</f>
        <v>#REF!</v>
      </c>
      <c r="X196" s="559" t="str">
        <f t="array" ref="X196:X197">IFERROR(INDEX('7) Audit Report Feed Mill'!Z$11:Z$1650,'8a) NC Summary-Feed Mill'!$A196),"")</f>
        <v>#REF!</v>
      </c>
      <c r="Y196" s="3"/>
      <c r="Z196" s="3"/>
    </row>
    <row r="197" ht="14.25" customHeight="1">
      <c r="A197" s="557" t="str">
        <f>IF(ROWS($A$10:A197)&lt;=$A$6, MATCH("*R*",OFFSET('7) Audit Report Feed Mill'!$H$11,A196,0,4770),0)+A196,"")</f>
        <v/>
      </c>
      <c r="B197" s="558" t="str">
        <f t="array" ref="B197:B198">IFERROR(INDEX('7) Audit Report Feed Mill'!Y$11:Y$1650,'8a) NC Summary-Feed Mill'!$A197),"")</f>
        <v>#REF!</v>
      </c>
      <c r="C197" s="558" t="str">
        <f t="array" ref="C197:C198">IFERROR(INDEX('7) Audit Report Feed Mill'!C$11:C$1650,'8a) NC Summary-Feed Mill'!$A197),"")</f>
        <v>#REF!</v>
      </c>
      <c r="D197" s="559" t="str">
        <f t="array" ref="D197:D198">IFERROR(INDEX('7) Audit Report Feed Mill'!D$11:D$1650,'8a) NC Summary-Feed Mill'!$A197),"")</f>
        <v>#REF!</v>
      </c>
      <c r="E197" s="560" t="str">
        <f t="array" ref="E197:E198">IFERROR(INDEX('7) Audit Report Feed Mill'!E$11:E$1650,'8a) NC Summary-Feed Mill'!$A197),"")</f>
        <v>#REF!</v>
      </c>
      <c r="F197" s="161" t="str">
        <f t="array" ref="F197:F198">IFERROR(INDEX('7) Audit Report Feed Mill'!F$11:F$1650,'8a) NC Summary-Feed Mill'!$A197),"")</f>
        <v>#REF!</v>
      </c>
      <c r="G197" s="464" t="str">
        <f t="array" ref="G197:G198">IFERROR(INDEX('7) Audit Report Feed Mill'!H$11:H$1650,'8a) NC Summary-Feed Mill'!$A197),"")</f>
        <v>#REF!</v>
      </c>
      <c r="H197" s="559" t="str">
        <f t="array" ref="H197:H198">IFERROR(INDEX('7) Audit Report Feed Mill'!I$11:I$1650,'8a) NC Summary-Feed Mill'!$A197),"")</f>
        <v>#REF!</v>
      </c>
      <c r="I197" s="559" t="str">
        <f t="array" ref="I197:I198">IFERROR(INDEX('7) Audit Report Feed Mill'!J$11:J$1650,'8a) NC Summary-Feed Mill'!$A197),"")</f>
        <v>#REF!</v>
      </c>
      <c r="J197" s="466" t="str">
        <f t="array" ref="J197:J198">IFERROR(INDEX('7) Audit Report Feed Mill'!K$11:K$1650,'8a) NC Summary-Feed Mill'!$A197),"")</f>
        <v>#REF!</v>
      </c>
      <c r="K197" s="466" t="str">
        <f t="array" ref="K197:K198">IFERROR(INDEX('7) Audit Report Feed Mill'!L$11:L$1650,'8a) NC Summary-Feed Mill'!$A197),"")</f>
        <v>#REF!</v>
      </c>
      <c r="L197" s="559" t="str">
        <f t="array" ref="L197:L198">IFERROR(INDEX('7) Audit Report Feed Mill'!M$11:M$1650,'8a) NC Summary-Feed Mill'!$A197),"")</f>
        <v>#REF!</v>
      </c>
      <c r="M197" s="559" t="str">
        <f t="array" ref="M197:M198">IFERROR(INDEX('7) Audit Report Feed Mill'!N$11:N$1650,'8a) NC Summary-Feed Mill'!$A197),"")</f>
        <v>#REF!</v>
      </c>
      <c r="N197" s="559" t="str">
        <f t="array" ref="N197:N198">IFERROR(INDEX('7) Audit Report Feed Mill'!O$11:O$1650,'8a) NC Summary-Feed Mill'!$A197),"")</f>
        <v>#REF!</v>
      </c>
      <c r="O197" s="559" t="str">
        <f t="array" ref="O197:O198">IFERROR(INDEX('7) Audit Report Feed Mill'!P$11:P$1650,'8a) NC Summary-Feed Mill'!$A197),"")</f>
        <v>#REF!</v>
      </c>
      <c r="P197" s="559" t="str">
        <f t="array" ref="P197:P198">IFERROR(INDEX('7) Audit Report Feed Mill'!Q$11:Q$1650,'8a) NC Summary-Feed Mill'!$A197),"")</f>
        <v>#REF!</v>
      </c>
      <c r="Q197" s="466" t="str">
        <f t="array" ref="Q197:Q198">IFERROR(INDEX('7) Audit Report Feed Mill'!R$11:R$1650,'8a) NC Summary-Feed Mill'!$A197),"")</f>
        <v>#REF!</v>
      </c>
      <c r="R197" s="559" t="str">
        <f t="array" ref="R197:R198">IFERROR(INDEX('7) Audit Report Feed Mill'!S$11:S$1650,'8a) NC Summary-Feed Mill'!$A197),"")</f>
        <v>#REF!</v>
      </c>
      <c r="S197" s="559" t="str">
        <f t="array" ref="S197:S198">IFERROR(INDEX('7) Audit Report Feed Mill'!T$11:T$1650,'8a) NC Summary-Feed Mill'!$A197),"")</f>
        <v>#REF!</v>
      </c>
      <c r="T197" s="466" t="str">
        <f t="array" ref="T197:T198">IFERROR(INDEX('7) Audit Report Feed Mill'!U$11:U$1650,'8a) NC Summary-Feed Mill'!$A197),"")</f>
        <v>#REF!</v>
      </c>
      <c r="U197" s="558" t="str">
        <f t="array" ref="U197:U198">IFERROR(INDEX('7) Audit Report Feed Mill'!V$11:V$1650,'8a) NC Summary-Feed Mill'!$A197),"")</f>
        <v>#REF!</v>
      </c>
      <c r="V197" s="559" t="str">
        <f t="array" ref="V197:V198">IFERROR(INDEX('7) Audit Report Feed Mill'!W$11:W$1650,'8a) NC Summary-Feed Mill'!$A197),"")</f>
        <v>#REF!</v>
      </c>
      <c r="W197" s="558" t="str">
        <f t="array" ref="W197:W198">IFERROR(INDEX('7) Audit Report Feed Mill'!X$11:X$1650,'8a) NC Summary-Feed Mill'!$A197),"")</f>
        <v>#REF!</v>
      </c>
      <c r="X197" s="559" t="str">
        <f t="array" ref="X197:X198">IFERROR(INDEX('7) Audit Report Feed Mill'!Z$11:Z$1650,'8a) NC Summary-Feed Mill'!$A197),"")</f>
        <v>#REF!</v>
      </c>
      <c r="Y197" s="3"/>
      <c r="Z197" s="3"/>
    </row>
    <row r="198" ht="14.25" customHeight="1">
      <c r="A198" s="557" t="str">
        <f>IF(ROWS($A$10:A198)&lt;=$A$6, MATCH("*R*",OFFSET('7) Audit Report Feed Mill'!$H$11,A197,0,4770),0)+A197,"")</f>
        <v/>
      </c>
      <c r="B198" s="558" t="str">
        <f t="array" ref="B198:B199">IFERROR(INDEX('7) Audit Report Feed Mill'!Y$11:Y$1650,'8a) NC Summary-Feed Mill'!$A198),"")</f>
        <v>#REF!</v>
      </c>
      <c r="C198" s="558" t="str">
        <f t="array" ref="C198:C199">IFERROR(INDEX('7) Audit Report Feed Mill'!C$11:C$1650,'8a) NC Summary-Feed Mill'!$A198),"")</f>
        <v>#REF!</v>
      </c>
      <c r="D198" s="559" t="str">
        <f t="array" ref="D198:D199">IFERROR(INDEX('7) Audit Report Feed Mill'!D$11:D$1650,'8a) NC Summary-Feed Mill'!$A198),"")</f>
        <v>#REF!</v>
      </c>
      <c r="E198" s="560" t="str">
        <f t="array" ref="E198:E199">IFERROR(INDEX('7) Audit Report Feed Mill'!E$11:E$1650,'8a) NC Summary-Feed Mill'!$A198),"")</f>
        <v>#REF!</v>
      </c>
      <c r="F198" s="161" t="str">
        <f t="array" ref="F198:F199">IFERROR(INDEX('7) Audit Report Feed Mill'!F$11:F$1650,'8a) NC Summary-Feed Mill'!$A198),"")</f>
        <v>#REF!</v>
      </c>
      <c r="G198" s="464" t="str">
        <f t="array" ref="G198:G199">IFERROR(INDEX('7) Audit Report Feed Mill'!H$11:H$1650,'8a) NC Summary-Feed Mill'!$A198),"")</f>
        <v>#REF!</v>
      </c>
      <c r="H198" s="559" t="str">
        <f t="array" ref="H198:H199">IFERROR(INDEX('7) Audit Report Feed Mill'!I$11:I$1650,'8a) NC Summary-Feed Mill'!$A198),"")</f>
        <v>#REF!</v>
      </c>
      <c r="I198" s="559" t="str">
        <f t="array" ref="I198:I199">IFERROR(INDEX('7) Audit Report Feed Mill'!J$11:J$1650,'8a) NC Summary-Feed Mill'!$A198),"")</f>
        <v>#REF!</v>
      </c>
      <c r="J198" s="466" t="str">
        <f t="array" ref="J198:J199">IFERROR(INDEX('7) Audit Report Feed Mill'!K$11:K$1650,'8a) NC Summary-Feed Mill'!$A198),"")</f>
        <v>#REF!</v>
      </c>
      <c r="K198" s="466" t="str">
        <f t="array" ref="K198:K199">IFERROR(INDEX('7) Audit Report Feed Mill'!L$11:L$1650,'8a) NC Summary-Feed Mill'!$A198),"")</f>
        <v>#REF!</v>
      </c>
      <c r="L198" s="559" t="str">
        <f t="array" ref="L198:L199">IFERROR(INDEX('7) Audit Report Feed Mill'!M$11:M$1650,'8a) NC Summary-Feed Mill'!$A198),"")</f>
        <v>#REF!</v>
      </c>
      <c r="M198" s="559" t="str">
        <f t="array" ref="M198:M199">IFERROR(INDEX('7) Audit Report Feed Mill'!N$11:N$1650,'8a) NC Summary-Feed Mill'!$A198),"")</f>
        <v>#REF!</v>
      </c>
      <c r="N198" s="559" t="str">
        <f t="array" ref="N198:N199">IFERROR(INDEX('7) Audit Report Feed Mill'!O$11:O$1650,'8a) NC Summary-Feed Mill'!$A198),"")</f>
        <v>#REF!</v>
      </c>
      <c r="O198" s="559" t="str">
        <f t="array" ref="O198:O199">IFERROR(INDEX('7) Audit Report Feed Mill'!P$11:P$1650,'8a) NC Summary-Feed Mill'!$A198),"")</f>
        <v>#REF!</v>
      </c>
      <c r="P198" s="559" t="str">
        <f t="array" ref="P198:P199">IFERROR(INDEX('7) Audit Report Feed Mill'!Q$11:Q$1650,'8a) NC Summary-Feed Mill'!$A198),"")</f>
        <v>#REF!</v>
      </c>
      <c r="Q198" s="466" t="str">
        <f t="array" ref="Q198:Q199">IFERROR(INDEX('7) Audit Report Feed Mill'!R$11:R$1650,'8a) NC Summary-Feed Mill'!$A198),"")</f>
        <v>#REF!</v>
      </c>
      <c r="R198" s="559" t="str">
        <f t="array" ref="R198:R199">IFERROR(INDEX('7) Audit Report Feed Mill'!S$11:S$1650,'8a) NC Summary-Feed Mill'!$A198),"")</f>
        <v>#REF!</v>
      </c>
      <c r="S198" s="559" t="str">
        <f t="array" ref="S198:S199">IFERROR(INDEX('7) Audit Report Feed Mill'!T$11:T$1650,'8a) NC Summary-Feed Mill'!$A198),"")</f>
        <v>#REF!</v>
      </c>
      <c r="T198" s="466" t="str">
        <f t="array" ref="T198:T199">IFERROR(INDEX('7) Audit Report Feed Mill'!U$11:U$1650,'8a) NC Summary-Feed Mill'!$A198),"")</f>
        <v>#REF!</v>
      </c>
      <c r="U198" s="558" t="str">
        <f t="array" ref="U198:U199">IFERROR(INDEX('7) Audit Report Feed Mill'!V$11:V$1650,'8a) NC Summary-Feed Mill'!$A198),"")</f>
        <v>#REF!</v>
      </c>
      <c r="V198" s="559" t="str">
        <f t="array" ref="V198:V199">IFERROR(INDEX('7) Audit Report Feed Mill'!W$11:W$1650,'8a) NC Summary-Feed Mill'!$A198),"")</f>
        <v>#REF!</v>
      </c>
      <c r="W198" s="558" t="str">
        <f t="array" ref="W198:W199">IFERROR(INDEX('7) Audit Report Feed Mill'!X$11:X$1650,'8a) NC Summary-Feed Mill'!$A198),"")</f>
        <v>#REF!</v>
      </c>
      <c r="X198" s="559" t="str">
        <f t="array" ref="X198:X199">IFERROR(INDEX('7) Audit Report Feed Mill'!Z$11:Z$1650,'8a) NC Summary-Feed Mill'!$A198),"")</f>
        <v>#REF!</v>
      </c>
      <c r="Y198" s="3"/>
      <c r="Z198" s="3"/>
    </row>
    <row r="199" ht="14.25" customHeight="1">
      <c r="A199" s="557" t="str">
        <f>IF(ROWS($A$10:A199)&lt;=$A$6, MATCH("*R*",OFFSET('7) Audit Report Feed Mill'!$H$11,A198,0,4770),0)+A198,"")</f>
        <v/>
      </c>
      <c r="B199" s="558" t="str">
        <f t="array" ref="B199:B200">IFERROR(INDEX('7) Audit Report Feed Mill'!Y$11:Y$1650,'8a) NC Summary-Feed Mill'!$A199),"")</f>
        <v>#REF!</v>
      </c>
      <c r="C199" s="558" t="str">
        <f t="array" ref="C199:C200">IFERROR(INDEX('7) Audit Report Feed Mill'!C$11:C$1650,'8a) NC Summary-Feed Mill'!$A199),"")</f>
        <v>#REF!</v>
      </c>
      <c r="D199" s="559" t="str">
        <f t="array" ref="D199:D200">IFERROR(INDEX('7) Audit Report Feed Mill'!D$11:D$1650,'8a) NC Summary-Feed Mill'!$A199),"")</f>
        <v>#REF!</v>
      </c>
      <c r="E199" s="560" t="str">
        <f t="array" ref="E199:E200">IFERROR(INDEX('7) Audit Report Feed Mill'!E$11:E$1650,'8a) NC Summary-Feed Mill'!$A199),"")</f>
        <v>#REF!</v>
      </c>
      <c r="F199" s="161" t="str">
        <f t="array" ref="F199:F200">IFERROR(INDEX('7) Audit Report Feed Mill'!F$11:F$1650,'8a) NC Summary-Feed Mill'!$A199),"")</f>
        <v>#REF!</v>
      </c>
      <c r="G199" s="464" t="str">
        <f t="array" ref="G199:G200">IFERROR(INDEX('7) Audit Report Feed Mill'!H$11:H$1650,'8a) NC Summary-Feed Mill'!$A199),"")</f>
        <v>#REF!</v>
      </c>
      <c r="H199" s="559" t="str">
        <f t="array" ref="H199:H200">IFERROR(INDEX('7) Audit Report Feed Mill'!I$11:I$1650,'8a) NC Summary-Feed Mill'!$A199),"")</f>
        <v>#REF!</v>
      </c>
      <c r="I199" s="559" t="str">
        <f t="array" ref="I199:I200">IFERROR(INDEX('7) Audit Report Feed Mill'!J$11:J$1650,'8a) NC Summary-Feed Mill'!$A199),"")</f>
        <v>#REF!</v>
      </c>
      <c r="J199" s="466" t="str">
        <f t="array" ref="J199:J200">IFERROR(INDEX('7) Audit Report Feed Mill'!K$11:K$1650,'8a) NC Summary-Feed Mill'!$A199),"")</f>
        <v>#REF!</v>
      </c>
      <c r="K199" s="466" t="str">
        <f t="array" ref="K199:K200">IFERROR(INDEX('7) Audit Report Feed Mill'!L$11:L$1650,'8a) NC Summary-Feed Mill'!$A199),"")</f>
        <v>#REF!</v>
      </c>
      <c r="L199" s="559" t="str">
        <f t="array" ref="L199:L200">IFERROR(INDEX('7) Audit Report Feed Mill'!M$11:M$1650,'8a) NC Summary-Feed Mill'!$A199),"")</f>
        <v>#REF!</v>
      </c>
      <c r="M199" s="559" t="str">
        <f t="array" ref="M199:M200">IFERROR(INDEX('7) Audit Report Feed Mill'!N$11:N$1650,'8a) NC Summary-Feed Mill'!$A199),"")</f>
        <v>#REF!</v>
      </c>
      <c r="N199" s="559" t="str">
        <f t="array" ref="N199:N200">IFERROR(INDEX('7) Audit Report Feed Mill'!O$11:O$1650,'8a) NC Summary-Feed Mill'!$A199),"")</f>
        <v>#REF!</v>
      </c>
      <c r="O199" s="559" t="str">
        <f t="array" ref="O199:O200">IFERROR(INDEX('7) Audit Report Feed Mill'!P$11:P$1650,'8a) NC Summary-Feed Mill'!$A199),"")</f>
        <v>#REF!</v>
      </c>
      <c r="P199" s="559" t="str">
        <f t="array" ref="P199:P200">IFERROR(INDEX('7) Audit Report Feed Mill'!Q$11:Q$1650,'8a) NC Summary-Feed Mill'!$A199),"")</f>
        <v>#REF!</v>
      </c>
      <c r="Q199" s="466" t="str">
        <f t="array" ref="Q199:Q200">IFERROR(INDEX('7) Audit Report Feed Mill'!R$11:R$1650,'8a) NC Summary-Feed Mill'!$A199),"")</f>
        <v>#REF!</v>
      </c>
      <c r="R199" s="559" t="str">
        <f t="array" ref="R199:R200">IFERROR(INDEX('7) Audit Report Feed Mill'!S$11:S$1650,'8a) NC Summary-Feed Mill'!$A199),"")</f>
        <v>#REF!</v>
      </c>
      <c r="S199" s="559" t="str">
        <f t="array" ref="S199:S200">IFERROR(INDEX('7) Audit Report Feed Mill'!T$11:T$1650,'8a) NC Summary-Feed Mill'!$A199),"")</f>
        <v>#REF!</v>
      </c>
      <c r="T199" s="466" t="str">
        <f t="array" ref="T199:T200">IFERROR(INDEX('7) Audit Report Feed Mill'!U$11:U$1650,'8a) NC Summary-Feed Mill'!$A199),"")</f>
        <v>#REF!</v>
      </c>
      <c r="U199" s="558" t="str">
        <f t="array" ref="U199:U200">IFERROR(INDEX('7) Audit Report Feed Mill'!V$11:V$1650,'8a) NC Summary-Feed Mill'!$A199),"")</f>
        <v>#REF!</v>
      </c>
      <c r="V199" s="559" t="str">
        <f t="array" ref="V199:V200">IFERROR(INDEX('7) Audit Report Feed Mill'!W$11:W$1650,'8a) NC Summary-Feed Mill'!$A199),"")</f>
        <v>#REF!</v>
      </c>
      <c r="W199" s="558" t="str">
        <f t="array" ref="W199:W200">IFERROR(INDEX('7) Audit Report Feed Mill'!X$11:X$1650,'8a) NC Summary-Feed Mill'!$A199),"")</f>
        <v>#REF!</v>
      </c>
      <c r="X199" s="559" t="str">
        <f t="array" ref="X199:X200">IFERROR(INDEX('7) Audit Report Feed Mill'!Z$11:Z$1650,'8a) NC Summary-Feed Mill'!$A199),"")</f>
        <v>#REF!</v>
      </c>
      <c r="Y199" s="3"/>
      <c r="Z199" s="3"/>
    </row>
    <row r="200" ht="14.25" customHeight="1">
      <c r="A200" s="557" t="str">
        <f>IF(ROWS($A$10:A200)&lt;=$A$6, MATCH("*R*",OFFSET('7) Audit Report Feed Mill'!$H$11,A199,0,4770),0)+A199,"")</f>
        <v/>
      </c>
      <c r="B200" s="558" t="str">
        <f t="array" ref="B200:B201">IFERROR(INDEX('7) Audit Report Feed Mill'!Y$11:Y$1650,'8a) NC Summary-Feed Mill'!$A200),"")</f>
        <v>#REF!</v>
      </c>
      <c r="C200" s="558" t="str">
        <f t="array" ref="C200:C201">IFERROR(INDEX('7) Audit Report Feed Mill'!C$11:C$1650,'8a) NC Summary-Feed Mill'!$A200),"")</f>
        <v>#REF!</v>
      </c>
      <c r="D200" s="559" t="str">
        <f t="array" ref="D200:D201">IFERROR(INDEX('7) Audit Report Feed Mill'!D$11:D$1650,'8a) NC Summary-Feed Mill'!$A200),"")</f>
        <v>#REF!</v>
      </c>
      <c r="E200" s="560" t="str">
        <f t="array" ref="E200:E201">IFERROR(INDEX('7) Audit Report Feed Mill'!E$11:E$1650,'8a) NC Summary-Feed Mill'!$A200),"")</f>
        <v>#REF!</v>
      </c>
      <c r="F200" s="161" t="str">
        <f t="array" ref="F200:F201">IFERROR(INDEX('7) Audit Report Feed Mill'!F$11:F$1650,'8a) NC Summary-Feed Mill'!$A200),"")</f>
        <v>#REF!</v>
      </c>
      <c r="G200" s="464" t="str">
        <f t="array" ref="G200:G201">IFERROR(INDEX('7) Audit Report Feed Mill'!H$11:H$1650,'8a) NC Summary-Feed Mill'!$A200),"")</f>
        <v>#REF!</v>
      </c>
      <c r="H200" s="559" t="str">
        <f t="array" ref="H200:H201">IFERROR(INDEX('7) Audit Report Feed Mill'!I$11:I$1650,'8a) NC Summary-Feed Mill'!$A200),"")</f>
        <v>#REF!</v>
      </c>
      <c r="I200" s="559" t="str">
        <f t="array" ref="I200:I201">IFERROR(INDEX('7) Audit Report Feed Mill'!J$11:J$1650,'8a) NC Summary-Feed Mill'!$A200),"")</f>
        <v>#REF!</v>
      </c>
      <c r="J200" s="466" t="str">
        <f t="array" ref="J200:J201">IFERROR(INDEX('7) Audit Report Feed Mill'!K$11:K$1650,'8a) NC Summary-Feed Mill'!$A200),"")</f>
        <v>#REF!</v>
      </c>
      <c r="K200" s="466" t="str">
        <f t="array" ref="K200:K201">IFERROR(INDEX('7) Audit Report Feed Mill'!L$11:L$1650,'8a) NC Summary-Feed Mill'!$A200),"")</f>
        <v>#REF!</v>
      </c>
      <c r="L200" s="559" t="str">
        <f t="array" ref="L200:L201">IFERROR(INDEX('7) Audit Report Feed Mill'!M$11:M$1650,'8a) NC Summary-Feed Mill'!$A200),"")</f>
        <v>#REF!</v>
      </c>
      <c r="M200" s="559" t="str">
        <f t="array" ref="M200:M201">IFERROR(INDEX('7) Audit Report Feed Mill'!N$11:N$1650,'8a) NC Summary-Feed Mill'!$A200),"")</f>
        <v>#REF!</v>
      </c>
      <c r="N200" s="559" t="str">
        <f t="array" ref="N200:N201">IFERROR(INDEX('7) Audit Report Feed Mill'!O$11:O$1650,'8a) NC Summary-Feed Mill'!$A200),"")</f>
        <v>#REF!</v>
      </c>
      <c r="O200" s="559" t="str">
        <f t="array" ref="O200:O201">IFERROR(INDEX('7) Audit Report Feed Mill'!P$11:P$1650,'8a) NC Summary-Feed Mill'!$A200),"")</f>
        <v>#REF!</v>
      </c>
      <c r="P200" s="559" t="str">
        <f t="array" ref="P200:P201">IFERROR(INDEX('7) Audit Report Feed Mill'!Q$11:Q$1650,'8a) NC Summary-Feed Mill'!$A200),"")</f>
        <v>#REF!</v>
      </c>
      <c r="Q200" s="466" t="str">
        <f t="array" ref="Q200:Q201">IFERROR(INDEX('7) Audit Report Feed Mill'!R$11:R$1650,'8a) NC Summary-Feed Mill'!$A200),"")</f>
        <v>#REF!</v>
      </c>
      <c r="R200" s="559" t="str">
        <f t="array" ref="R200:R201">IFERROR(INDEX('7) Audit Report Feed Mill'!S$11:S$1650,'8a) NC Summary-Feed Mill'!$A200),"")</f>
        <v>#REF!</v>
      </c>
      <c r="S200" s="559" t="str">
        <f t="array" ref="S200:S201">IFERROR(INDEX('7) Audit Report Feed Mill'!T$11:T$1650,'8a) NC Summary-Feed Mill'!$A200),"")</f>
        <v>#REF!</v>
      </c>
      <c r="T200" s="466" t="str">
        <f t="array" ref="T200:T201">IFERROR(INDEX('7) Audit Report Feed Mill'!U$11:U$1650,'8a) NC Summary-Feed Mill'!$A200),"")</f>
        <v>#REF!</v>
      </c>
      <c r="U200" s="558" t="str">
        <f t="array" ref="U200:U201">IFERROR(INDEX('7) Audit Report Feed Mill'!V$11:V$1650,'8a) NC Summary-Feed Mill'!$A200),"")</f>
        <v>#REF!</v>
      </c>
      <c r="V200" s="559" t="str">
        <f t="array" ref="V200:V201">IFERROR(INDEX('7) Audit Report Feed Mill'!W$11:W$1650,'8a) NC Summary-Feed Mill'!$A200),"")</f>
        <v>#REF!</v>
      </c>
      <c r="W200" s="558" t="str">
        <f t="array" ref="W200:W201">IFERROR(INDEX('7) Audit Report Feed Mill'!X$11:X$1650,'8a) NC Summary-Feed Mill'!$A200),"")</f>
        <v>#REF!</v>
      </c>
      <c r="X200" s="559" t="str">
        <f t="array" ref="X200:X201">IFERROR(INDEX('7) Audit Report Feed Mill'!Z$11:Z$1650,'8a) NC Summary-Feed Mill'!$A200),"")</f>
        <v>#REF!</v>
      </c>
      <c r="Y200" s="3"/>
      <c r="Z200" s="3"/>
    </row>
    <row r="201" ht="14.25" customHeight="1">
      <c r="A201" s="557" t="str">
        <f>IF(ROWS($A$10:A201)&lt;=$A$6, MATCH("*R*",OFFSET('7) Audit Report Feed Mill'!$H$11,A200,0,4770),0)+A200,"")</f>
        <v/>
      </c>
      <c r="B201" s="558" t="str">
        <f t="array" ref="B201:B202">IFERROR(INDEX('7) Audit Report Feed Mill'!Y$11:Y$1650,'8a) NC Summary-Feed Mill'!$A201),"")</f>
        <v>#REF!</v>
      </c>
      <c r="C201" s="558" t="str">
        <f t="array" ref="C201:C202">IFERROR(INDEX('7) Audit Report Feed Mill'!C$11:C$1650,'8a) NC Summary-Feed Mill'!$A201),"")</f>
        <v>#REF!</v>
      </c>
      <c r="D201" s="559" t="str">
        <f t="array" ref="D201:D202">IFERROR(INDEX('7) Audit Report Feed Mill'!D$11:D$1650,'8a) NC Summary-Feed Mill'!$A201),"")</f>
        <v>#REF!</v>
      </c>
      <c r="E201" s="560" t="str">
        <f t="array" ref="E201:E202">IFERROR(INDEX('7) Audit Report Feed Mill'!E$11:E$1650,'8a) NC Summary-Feed Mill'!$A201),"")</f>
        <v>#REF!</v>
      </c>
      <c r="F201" s="161" t="str">
        <f t="array" ref="F201:F202">IFERROR(INDEX('7) Audit Report Feed Mill'!F$11:F$1650,'8a) NC Summary-Feed Mill'!$A201),"")</f>
        <v>#REF!</v>
      </c>
      <c r="G201" s="464" t="str">
        <f t="array" ref="G201:G202">IFERROR(INDEX('7) Audit Report Feed Mill'!H$11:H$1650,'8a) NC Summary-Feed Mill'!$A201),"")</f>
        <v>#REF!</v>
      </c>
      <c r="H201" s="559" t="str">
        <f t="array" ref="H201:H202">IFERROR(INDEX('7) Audit Report Feed Mill'!I$11:I$1650,'8a) NC Summary-Feed Mill'!$A201),"")</f>
        <v>#REF!</v>
      </c>
      <c r="I201" s="559" t="str">
        <f t="array" ref="I201:I202">IFERROR(INDEX('7) Audit Report Feed Mill'!J$11:J$1650,'8a) NC Summary-Feed Mill'!$A201),"")</f>
        <v>#REF!</v>
      </c>
      <c r="J201" s="466" t="str">
        <f t="array" ref="J201:J202">IFERROR(INDEX('7) Audit Report Feed Mill'!K$11:K$1650,'8a) NC Summary-Feed Mill'!$A201),"")</f>
        <v>#REF!</v>
      </c>
      <c r="K201" s="466" t="str">
        <f t="array" ref="K201:K202">IFERROR(INDEX('7) Audit Report Feed Mill'!L$11:L$1650,'8a) NC Summary-Feed Mill'!$A201),"")</f>
        <v>#REF!</v>
      </c>
      <c r="L201" s="559" t="str">
        <f t="array" ref="L201:L202">IFERROR(INDEX('7) Audit Report Feed Mill'!M$11:M$1650,'8a) NC Summary-Feed Mill'!$A201),"")</f>
        <v>#REF!</v>
      </c>
      <c r="M201" s="559" t="str">
        <f t="array" ref="M201:M202">IFERROR(INDEX('7) Audit Report Feed Mill'!N$11:N$1650,'8a) NC Summary-Feed Mill'!$A201),"")</f>
        <v>#REF!</v>
      </c>
      <c r="N201" s="559" t="str">
        <f t="array" ref="N201:N202">IFERROR(INDEX('7) Audit Report Feed Mill'!O$11:O$1650,'8a) NC Summary-Feed Mill'!$A201),"")</f>
        <v>#REF!</v>
      </c>
      <c r="O201" s="559" t="str">
        <f t="array" ref="O201:O202">IFERROR(INDEX('7) Audit Report Feed Mill'!P$11:P$1650,'8a) NC Summary-Feed Mill'!$A201),"")</f>
        <v>#REF!</v>
      </c>
      <c r="P201" s="559" t="str">
        <f t="array" ref="P201:P202">IFERROR(INDEX('7) Audit Report Feed Mill'!Q$11:Q$1650,'8a) NC Summary-Feed Mill'!$A201),"")</f>
        <v>#REF!</v>
      </c>
      <c r="Q201" s="466" t="str">
        <f t="array" ref="Q201:Q202">IFERROR(INDEX('7) Audit Report Feed Mill'!R$11:R$1650,'8a) NC Summary-Feed Mill'!$A201),"")</f>
        <v>#REF!</v>
      </c>
      <c r="R201" s="559" t="str">
        <f t="array" ref="R201:R202">IFERROR(INDEX('7) Audit Report Feed Mill'!S$11:S$1650,'8a) NC Summary-Feed Mill'!$A201),"")</f>
        <v>#REF!</v>
      </c>
      <c r="S201" s="559" t="str">
        <f t="array" ref="S201:S202">IFERROR(INDEX('7) Audit Report Feed Mill'!T$11:T$1650,'8a) NC Summary-Feed Mill'!$A201),"")</f>
        <v>#REF!</v>
      </c>
      <c r="T201" s="466" t="str">
        <f t="array" ref="T201:T202">IFERROR(INDEX('7) Audit Report Feed Mill'!U$11:U$1650,'8a) NC Summary-Feed Mill'!$A201),"")</f>
        <v>#REF!</v>
      </c>
      <c r="U201" s="558" t="str">
        <f t="array" ref="U201:U202">IFERROR(INDEX('7) Audit Report Feed Mill'!V$11:V$1650,'8a) NC Summary-Feed Mill'!$A201),"")</f>
        <v>#REF!</v>
      </c>
      <c r="V201" s="559" t="str">
        <f t="array" ref="V201:V202">IFERROR(INDEX('7) Audit Report Feed Mill'!W$11:W$1650,'8a) NC Summary-Feed Mill'!$A201),"")</f>
        <v>#REF!</v>
      </c>
      <c r="W201" s="558" t="str">
        <f t="array" ref="W201:W202">IFERROR(INDEX('7) Audit Report Feed Mill'!X$11:X$1650,'8a) NC Summary-Feed Mill'!$A201),"")</f>
        <v>#REF!</v>
      </c>
      <c r="X201" s="559" t="str">
        <f t="array" ref="X201:X202">IFERROR(INDEX('7) Audit Report Feed Mill'!Z$11:Z$1650,'8a) NC Summary-Feed Mill'!$A201),"")</f>
        <v>#REF!</v>
      </c>
      <c r="Y201" s="3"/>
      <c r="Z201" s="3"/>
    </row>
    <row r="202" ht="14.25" customHeight="1">
      <c r="A202" s="557" t="str">
        <f>IF(ROWS($A$10:A202)&lt;=$A$6, MATCH("*R*",OFFSET('7) Audit Report Feed Mill'!$H$11,A201,0,4770),0)+A201,"")</f>
        <v/>
      </c>
      <c r="B202" s="558" t="str">
        <f t="array" ref="B202:B203">IFERROR(INDEX('7) Audit Report Feed Mill'!Y$11:Y$1650,'8a) NC Summary-Feed Mill'!$A202),"")</f>
        <v>#REF!</v>
      </c>
      <c r="C202" s="558" t="str">
        <f t="array" ref="C202:C203">IFERROR(INDEX('7) Audit Report Feed Mill'!C$11:C$1650,'8a) NC Summary-Feed Mill'!$A202),"")</f>
        <v>#REF!</v>
      </c>
      <c r="D202" s="559" t="str">
        <f t="array" ref="D202:D203">IFERROR(INDEX('7) Audit Report Feed Mill'!D$11:D$1650,'8a) NC Summary-Feed Mill'!$A202),"")</f>
        <v>#REF!</v>
      </c>
      <c r="E202" s="560" t="str">
        <f t="array" ref="E202:E203">IFERROR(INDEX('7) Audit Report Feed Mill'!E$11:E$1650,'8a) NC Summary-Feed Mill'!$A202),"")</f>
        <v>#REF!</v>
      </c>
      <c r="F202" s="161" t="str">
        <f t="array" ref="F202:F203">IFERROR(INDEX('7) Audit Report Feed Mill'!F$11:F$1650,'8a) NC Summary-Feed Mill'!$A202),"")</f>
        <v>#REF!</v>
      </c>
      <c r="G202" s="464" t="str">
        <f t="array" ref="G202:G203">IFERROR(INDEX('7) Audit Report Feed Mill'!H$11:H$1650,'8a) NC Summary-Feed Mill'!$A202),"")</f>
        <v>#REF!</v>
      </c>
      <c r="H202" s="559" t="str">
        <f t="array" ref="H202:H203">IFERROR(INDEX('7) Audit Report Feed Mill'!I$11:I$1650,'8a) NC Summary-Feed Mill'!$A202),"")</f>
        <v>#REF!</v>
      </c>
      <c r="I202" s="559" t="str">
        <f t="array" ref="I202:I203">IFERROR(INDEX('7) Audit Report Feed Mill'!J$11:J$1650,'8a) NC Summary-Feed Mill'!$A202),"")</f>
        <v>#REF!</v>
      </c>
      <c r="J202" s="466" t="str">
        <f t="array" ref="J202:J203">IFERROR(INDEX('7) Audit Report Feed Mill'!K$11:K$1650,'8a) NC Summary-Feed Mill'!$A202),"")</f>
        <v>#REF!</v>
      </c>
      <c r="K202" s="466" t="str">
        <f t="array" ref="K202:K203">IFERROR(INDEX('7) Audit Report Feed Mill'!L$11:L$1650,'8a) NC Summary-Feed Mill'!$A202),"")</f>
        <v>#REF!</v>
      </c>
      <c r="L202" s="559" t="str">
        <f t="array" ref="L202:L203">IFERROR(INDEX('7) Audit Report Feed Mill'!M$11:M$1650,'8a) NC Summary-Feed Mill'!$A202),"")</f>
        <v>#REF!</v>
      </c>
      <c r="M202" s="559" t="str">
        <f t="array" ref="M202:M203">IFERROR(INDEX('7) Audit Report Feed Mill'!N$11:N$1650,'8a) NC Summary-Feed Mill'!$A202),"")</f>
        <v>#REF!</v>
      </c>
      <c r="N202" s="559" t="str">
        <f t="array" ref="N202:N203">IFERROR(INDEX('7) Audit Report Feed Mill'!O$11:O$1650,'8a) NC Summary-Feed Mill'!$A202),"")</f>
        <v>#REF!</v>
      </c>
      <c r="O202" s="559" t="str">
        <f t="array" ref="O202:O203">IFERROR(INDEX('7) Audit Report Feed Mill'!P$11:P$1650,'8a) NC Summary-Feed Mill'!$A202),"")</f>
        <v>#REF!</v>
      </c>
      <c r="P202" s="559" t="str">
        <f t="array" ref="P202:P203">IFERROR(INDEX('7) Audit Report Feed Mill'!Q$11:Q$1650,'8a) NC Summary-Feed Mill'!$A202),"")</f>
        <v>#REF!</v>
      </c>
      <c r="Q202" s="466" t="str">
        <f t="array" ref="Q202:Q203">IFERROR(INDEX('7) Audit Report Feed Mill'!R$11:R$1650,'8a) NC Summary-Feed Mill'!$A202),"")</f>
        <v>#REF!</v>
      </c>
      <c r="R202" s="559" t="str">
        <f t="array" ref="R202:R203">IFERROR(INDEX('7) Audit Report Feed Mill'!S$11:S$1650,'8a) NC Summary-Feed Mill'!$A202),"")</f>
        <v>#REF!</v>
      </c>
      <c r="S202" s="559" t="str">
        <f t="array" ref="S202:S203">IFERROR(INDEX('7) Audit Report Feed Mill'!T$11:T$1650,'8a) NC Summary-Feed Mill'!$A202),"")</f>
        <v>#REF!</v>
      </c>
      <c r="T202" s="466" t="str">
        <f t="array" ref="T202:T203">IFERROR(INDEX('7) Audit Report Feed Mill'!U$11:U$1650,'8a) NC Summary-Feed Mill'!$A202),"")</f>
        <v>#REF!</v>
      </c>
      <c r="U202" s="558" t="str">
        <f t="array" ref="U202:U203">IFERROR(INDEX('7) Audit Report Feed Mill'!V$11:V$1650,'8a) NC Summary-Feed Mill'!$A202),"")</f>
        <v>#REF!</v>
      </c>
      <c r="V202" s="559" t="str">
        <f t="array" ref="V202:V203">IFERROR(INDEX('7) Audit Report Feed Mill'!W$11:W$1650,'8a) NC Summary-Feed Mill'!$A202),"")</f>
        <v>#REF!</v>
      </c>
      <c r="W202" s="558" t="str">
        <f t="array" ref="W202:W203">IFERROR(INDEX('7) Audit Report Feed Mill'!X$11:X$1650,'8a) NC Summary-Feed Mill'!$A202),"")</f>
        <v>#REF!</v>
      </c>
      <c r="X202" s="559" t="str">
        <f t="array" ref="X202:X203">IFERROR(INDEX('7) Audit Report Feed Mill'!Z$11:Z$1650,'8a) NC Summary-Feed Mill'!$A202),"")</f>
        <v>#REF!</v>
      </c>
      <c r="Y202" s="3"/>
      <c r="Z202" s="3"/>
    </row>
    <row r="203" ht="14.25" customHeight="1">
      <c r="A203" s="557" t="str">
        <f>IF(ROWS($A$10:A203)&lt;=$A$6, MATCH("*R*",OFFSET('7) Audit Report Feed Mill'!$H$11,A202,0,4770),0)+A202,"")</f>
        <v/>
      </c>
      <c r="B203" s="558" t="str">
        <f t="array" ref="B203:B204">IFERROR(INDEX('7) Audit Report Feed Mill'!Y$11:Y$1650,'8a) NC Summary-Feed Mill'!$A203),"")</f>
        <v>#REF!</v>
      </c>
      <c r="C203" s="558" t="str">
        <f t="array" ref="C203:C204">IFERROR(INDEX('7) Audit Report Feed Mill'!C$11:C$1650,'8a) NC Summary-Feed Mill'!$A203),"")</f>
        <v>#REF!</v>
      </c>
      <c r="D203" s="559" t="str">
        <f t="array" ref="D203:D204">IFERROR(INDEX('7) Audit Report Feed Mill'!D$11:D$1650,'8a) NC Summary-Feed Mill'!$A203),"")</f>
        <v>#REF!</v>
      </c>
      <c r="E203" s="560" t="str">
        <f t="array" ref="E203:E204">IFERROR(INDEX('7) Audit Report Feed Mill'!E$11:E$1650,'8a) NC Summary-Feed Mill'!$A203),"")</f>
        <v>#REF!</v>
      </c>
      <c r="F203" s="161" t="str">
        <f t="array" ref="F203:F204">IFERROR(INDEX('7) Audit Report Feed Mill'!F$11:F$1650,'8a) NC Summary-Feed Mill'!$A203),"")</f>
        <v>#REF!</v>
      </c>
      <c r="G203" s="464" t="str">
        <f t="array" ref="G203:G204">IFERROR(INDEX('7) Audit Report Feed Mill'!H$11:H$1650,'8a) NC Summary-Feed Mill'!$A203),"")</f>
        <v>#REF!</v>
      </c>
      <c r="H203" s="559" t="str">
        <f t="array" ref="H203:H204">IFERROR(INDEX('7) Audit Report Feed Mill'!I$11:I$1650,'8a) NC Summary-Feed Mill'!$A203),"")</f>
        <v>#REF!</v>
      </c>
      <c r="I203" s="559" t="str">
        <f t="array" ref="I203:I204">IFERROR(INDEX('7) Audit Report Feed Mill'!J$11:J$1650,'8a) NC Summary-Feed Mill'!$A203),"")</f>
        <v>#REF!</v>
      </c>
      <c r="J203" s="466" t="str">
        <f t="array" ref="J203:J204">IFERROR(INDEX('7) Audit Report Feed Mill'!K$11:K$1650,'8a) NC Summary-Feed Mill'!$A203),"")</f>
        <v>#REF!</v>
      </c>
      <c r="K203" s="466" t="str">
        <f t="array" ref="K203:K204">IFERROR(INDEX('7) Audit Report Feed Mill'!L$11:L$1650,'8a) NC Summary-Feed Mill'!$A203),"")</f>
        <v>#REF!</v>
      </c>
      <c r="L203" s="559" t="str">
        <f t="array" ref="L203:L204">IFERROR(INDEX('7) Audit Report Feed Mill'!M$11:M$1650,'8a) NC Summary-Feed Mill'!$A203),"")</f>
        <v>#REF!</v>
      </c>
      <c r="M203" s="559" t="str">
        <f t="array" ref="M203:M204">IFERROR(INDEX('7) Audit Report Feed Mill'!N$11:N$1650,'8a) NC Summary-Feed Mill'!$A203),"")</f>
        <v>#REF!</v>
      </c>
      <c r="N203" s="559" t="str">
        <f t="array" ref="N203:N204">IFERROR(INDEX('7) Audit Report Feed Mill'!O$11:O$1650,'8a) NC Summary-Feed Mill'!$A203),"")</f>
        <v>#REF!</v>
      </c>
      <c r="O203" s="559" t="str">
        <f t="array" ref="O203:O204">IFERROR(INDEX('7) Audit Report Feed Mill'!P$11:P$1650,'8a) NC Summary-Feed Mill'!$A203),"")</f>
        <v>#REF!</v>
      </c>
      <c r="P203" s="559" t="str">
        <f t="array" ref="P203:P204">IFERROR(INDEX('7) Audit Report Feed Mill'!Q$11:Q$1650,'8a) NC Summary-Feed Mill'!$A203),"")</f>
        <v>#REF!</v>
      </c>
      <c r="Q203" s="466" t="str">
        <f t="array" ref="Q203:Q204">IFERROR(INDEX('7) Audit Report Feed Mill'!R$11:R$1650,'8a) NC Summary-Feed Mill'!$A203),"")</f>
        <v>#REF!</v>
      </c>
      <c r="R203" s="559" t="str">
        <f t="array" ref="R203:R204">IFERROR(INDEX('7) Audit Report Feed Mill'!S$11:S$1650,'8a) NC Summary-Feed Mill'!$A203),"")</f>
        <v>#REF!</v>
      </c>
      <c r="S203" s="559" t="str">
        <f t="array" ref="S203:S204">IFERROR(INDEX('7) Audit Report Feed Mill'!T$11:T$1650,'8a) NC Summary-Feed Mill'!$A203),"")</f>
        <v>#REF!</v>
      </c>
      <c r="T203" s="466" t="str">
        <f t="array" ref="T203:T204">IFERROR(INDEX('7) Audit Report Feed Mill'!U$11:U$1650,'8a) NC Summary-Feed Mill'!$A203),"")</f>
        <v>#REF!</v>
      </c>
      <c r="U203" s="558" t="str">
        <f t="array" ref="U203:U204">IFERROR(INDEX('7) Audit Report Feed Mill'!V$11:V$1650,'8a) NC Summary-Feed Mill'!$A203),"")</f>
        <v>#REF!</v>
      </c>
      <c r="V203" s="559" t="str">
        <f t="array" ref="V203:V204">IFERROR(INDEX('7) Audit Report Feed Mill'!W$11:W$1650,'8a) NC Summary-Feed Mill'!$A203),"")</f>
        <v>#REF!</v>
      </c>
      <c r="W203" s="558" t="str">
        <f t="array" ref="W203:W204">IFERROR(INDEX('7) Audit Report Feed Mill'!X$11:X$1650,'8a) NC Summary-Feed Mill'!$A203),"")</f>
        <v>#REF!</v>
      </c>
      <c r="X203" s="559" t="str">
        <f t="array" ref="X203:X204">IFERROR(INDEX('7) Audit Report Feed Mill'!Z$11:Z$1650,'8a) NC Summary-Feed Mill'!$A203),"")</f>
        <v>#REF!</v>
      </c>
      <c r="Y203" s="3"/>
      <c r="Z203" s="3"/>
    </row>
    <row r="204" ht="14.25" customHeight="1">
      <c r="A204" s="557" t="str">
        <f>IF(ROWS($A$10:A204)&lt;=$A$6, MATCH("*R*",OFFSET('7) Audit Report Feed Mill'!$H$11,A203,0,4770),0)+A203,"")</f>
        <v/>
      </c>
      <c r="B204" s="558" t="str">
        <f t="array" ref="B204:B205">IFERROR(INDEX('7) Audit Report Feed Mill'!Y$11:Y$1650,'8a) NC Summary-Feed Mill'!$A204),"")</f>
        <v>#REF!</v>
      </c>
      <c r="C204" s="558" t="str">
        <f t="array" ref="C204:C205">IFERROR(INDEX('7) Audit Report Feed Mill'!C$11:C$1650,'8a) NC Summary-Feed Mill'!$A204),"")</f>
        <v>#REF!</v>
      </c>
      <c r="D204" s="559" t="str">
        <f t="array" ref="D204:D205">IFERROR(INDEX('7) Audit Report Feed Mill'!D$11:D$1650,'8a) NC Summary-Feed Mill'!$A204),"")</f>
        <v>#REF!</v>
      </c>
      <c r="E204" s="560" t="str">
        <f t="array" ref="E204:E205">IFERROR(INDEX('7) Audit Report Feed Mill'!E$11:E$1650,'8a) NC Summary-Feed Mill'!$A204),"")</f>
        <v>#REF!</v>
      </c>
      <c r="F204" s="161" t="str">
        <f t="array" ref="F204:F205">IFERROR(INDEX('7) Audit Report Feed Mill'!F$11:F$1650,'8a) NC Summary-Feed Mill'!$A204),"")</f>
        <v>#REF!</v>
      </c>
      <c r="G204" s="464" t="str">
        <f t="array" ref="G204:G205">IFERROR(INDEX('7) Audit Report Feed Mill'!H$11:H$1650,'8a) NC Summary-Feed Mill'!$A204),"")</f>
        <v>#REF!</v>
      </c>
      <c r="H204" s="559" t="str">
        <f t="array" ref="H204:H205">IFERROR(INDEX('7) Audit Report Feed Mill'!I$11:I$1650,'8a) NC Summary-Feed Mill'!$A204),"")</f>
        <v>#REF!</v>
      </c>
      <c r="I204" s="559" t="str">
        <f t="array" ref="I204:I205">IFERROR(INDEX('7) Audit Report Feed Mill'!J$11:J$1650,'8a) NC Summary-Feed Mill'!$A204),"")</f>
        <v>#REF!</v>
      </c>
      <c r="J204" s="466" t="str">
        <f t="array" ref="J204:J205">IFERROR(INDEX('7) Audit Report Feed Mill'!K$11:K$1650,'8a) NC Summary-Feed Mill'!$A204),"")</f>
        <v>#REF!</v>
      </c>
      <c r="K204" s="466" t="str">
        <f t="array" ref="K204:K205">IFERROR(INDEX('7) Audit Report Feed Mill'!L$11:L$1650,'8a) NC Summary-Feed Mill'!$A204),"")</f>
        <v>#REF!</v>
      </c>
      <c r="L204" s="559" t="str">
        <f t="array" ref="L204:L205">IFERROR(INDEX('7) Audit Report Feed Mill'!M$11:M$1650,'8a) NC Summary-Feed Mill'!$A204),"")</f>
        <v>#REF!</v>
      </c>
      <c r="M204" s="559" t="str">
        <f t="array" ref="M204:M205">IFERROR(INDEX('7) Audit Report Feed Mill'!N$11:N$1650,'8a) NC Summary-Feed Mill'!$A204),"")</f>
        <v>#REF!</v>
      </c>
      <c r="N204" s="559" t="str">
        <f t="array" ref="N204:N205">IFERROR(INDEX('7) Audit Report Feed Mill'!O$11:O$1650,'8a) NC Summary-Feed Mill'!$A204),"")</f>
        <v>#REF!</v>
      </c>
      <c r="O204" s="559" t="str">
        <f t="array" ref="O204:O205">IFERROR(INDEX('7) Audit Report Feed Mill'!P$11:P$1650,'8a) NC Summary-Feed Mill'!$A204),"")</f>
        <v>#REF!</v>
      </c>
      <c r="P204" s="559" t="str">
        <f t="array" ref="P204:P205">IFERROR(INDEX('7) Audit Report Feed Mill'!Q$11:Q$1650,'8a) NC Summary-Feed Mill'!$A204),"")</f>
        <v>#REF!</v>
      </c>
      <c r="Q204" s="466" t="str">
        <f t="array" ref="Q204:Q205">IFERROR(INDEX('7) Audit Report Feed Mill'!R$11:R$1650,'8a) NC Summary-Feed Mill'!$A204),"")</f>
        <v>#REF!</v>
      </c>
      <c r="R204" s="559" t="str">
        <f t="array" ref="R204:R205">IFERROR(INDEX('7) Audit Report Feed Mill'!S$11:S$1650,'8a) NC Summary-Feed Mill'!$A204),"")</f>
        <v>#REF!</v>
      </c>
      <c r="S204" s="559" t="str">
        <f t="array" ref="S204:S205">IFERROR(INDEX('7) Audit Report Feed Mill'!T$11:T$1650,'8a) NC Summary-Feed Mill'!$A204),"")</f>
        <v>#REF!</v>
      </c>
      <c r="T204" s="466" t="str">
        <f t="array" ref="T204:T205">IFERROR(INDEX('7) Audit Report Feed Mill'!U$11:U$1650,'8a) NC Summary-Feed Mill'!$A204),"")</f>
        <v>#REF!</v>
      </c>
      <c r="U204" s="558" t="str">
        <f t="array" ref="U204:U205">IFERROR(INDEX('7) Audit Report Feed Mill'!V$11:V$1650,'8a) NC Summary-Feed Mill'!$A204),"")</f>
        <v>#REF!</v>
      </c>
      <c r="V204" s="559" t="str">
        <f t="array" ref="V204:V205">IFERROR(INDEX('7) Audit Report Feed Mill'!W$11:W$1650,'8a) NC Summary-Feed Mill'!$A204),"")</f>
        <v>#REF!</v>
      </c>
      <c r="W204" s="558" t="str">
        <f t="array" ref="W204:W205">IFERROR(INDEX('7) Audit Report Feed Mill'!X$11:X$1650,'8a) NC Summary-Feed Mill'!$A204),"")</f>
        <v>#REF!</v>
      </c>
      <c r="X204" s="559" t="str">
        <f t="array" ref="X204:X205">IFERROR(INDEX('7) Audit Report Feed Mill'!Z$11:Z$1650,'8a) NC Summary-Feed Mill'!$A204),"")</f>
        <v>#REF!</v>
      </c>
      <c r="Y204" s="3"/>
      <c r="Z204" s="3"/>
    </row>
    <row r="205" ht="14.25" customHeight="1">
      <c r="A205" s="557" t="str">
        <f>IF(ROWS($A$10:A205)&lt;=$A$6, MATCH("*R*",OFFSET('7) Audit Report Feed Mill'!$H$11,A204,0,4770),0)+A204,"")</f>
        <v/>
      </c>
      <c r="B205" s="558" t="str">
        <f t="array" ref="B205:B206">IFERROR(INDEX('7) Audit Report Feed Mill'!Y$11:Y$1650,'8a) NC Summary-Feed Mill'!$A205),"")</f>
        <v>#REF!</v>
      </c>
      <c r="C205" s="558" t="str">
        <f t="array" ref="C205:C206">IFERROR(INDEX('7) Audit Report Feed Mill'!C$11:C$1650,'8a) NC Summary-Feed Mill'!$A205),"")</f>
        <v>#REF!</v>
      </c>
      <c r="D205" s="559" t="str">
        <f t="array" ref="D205:D206">IFERROR(INDEX('7) Audit Report Feed Mill'!D$11:D$1650,'8a) NC Summary-Feed Mill'!$A205),"")</f>
        <v>#REF!</v>
      </c>
      <c r="E205" s="560" t="str">
        <f t="array" ref="E205:E206">IFERROR(INDEX('7) Audit Report Feed Mill'!E$11:E$1650,'8a) NC Summary-Feed Mill'!$A205),"")</f>
        <v>#REF!</v>
      </c>
      <c r="F205" s="161" t="str">
        <f t="array" ref="F205:F206">IFERROR(INDEX('7) Audit Report Feed Mill'!F$11:F$1650,'8a) NC Summary-Feed Mill'!$A205),"")</f>
        <v>#REF!</v>
      </c>
      <c r="G205" s="464" t="str">
        <f t="array" ref="G205:G206">IFERROR(INDEX('7) Audit Report Feed Mill'!H$11:H$1650,'8a) NC Summary-Feed Mill'!$A205),"")</f>
        <v>#REF!</v>
      </c>
      <c r="H205" s="559" t="str">
        <f t="array" ref="H205:H206">IFERROR(INDEX('7) Audit Report Feed Mill'!I$11:I$1650,'8a) NC Summary-Feed Mill'!$A205),"")</f>
        <v>#REF!</v>
      </c>
      <c r="I205" s="559" t="str">
        <f t="array" ref="I205:I206">IFERROR(INDEX('7) Audit Report Feed Mill'!J$11:J$1650,'8a) NC Summary-Feed Mill'!$A205),"")</f>
        <v>#REF!</v>
      </c>
      <c r="J205" s="466" t="str">
        <f t="array" ref="J205:J206">IFERROR(INDEX('7) Audit Report Feed Mill'!K$11:K$1650,'8a) NC Summary-Feed Mill'!$A205),"")</f>
        <v>#REF!</v>
      </c>
      <c r="K205" s="466" t="str">
        <f t="array" ref="K205:K206">IFERROR(INDEX('7) Audit Report Feed Mill'!L$11:L$1650,'8a) NC Summary-Feed Mill'!$A205),"")</f>
        <v>#REF!</v>
      </c>
      <c r="L205" s="559" t="str">
        <f t="array" ref="L205:L206">IFERROR(INDEX('7) Audit Report Feed Mill'!M$11:M$1650,'8a) NC Summary-Feed Mill'!$A205),"")</f>
        <v>#REF!</v>
      </c>
      <c r="M205" s="559" t="str">
        <f t="array" ref="M205:M206">IFERROR(INDEX('7) Audit Report Feed Mill'!N$11:N$1650,'8a) NC Summary-Feed Mill'!$A205),"")</f>
        <v>#REF!</v>
      </c>
      <c r="N205" s="559" t="str">
        <f t="array" ref="N205:N206">IFERROR(INDEX('7) Audit Report Feed Mill'!O$11:O$1650,'8a) NC Summary-Feed Mill'!$A205),"")</f>
        <v>#REF!</v>
      </c>
      <c r="O205" s="559" t="str">
        <f t="array" ref="O205:O206">IFERROR(INDEX('7) Audit Report Feed Mill'!P$11:P$1650,'8a) NC Summary-Feed Mill'!$A205),"")</f>
        <v>#REF!</v>
      </c>
      <c r="P205" s="559" t="str">
        <f t="array" ref="P205:P206">IFERROR(INDEX('7) Audit Report Feed Mill'!Q$11:Q$1650,'8a) NC Summary-Feed Mill'!$A205),"")</f>
        <v>#REF!</v>
      </c>
      <c r="Q205" s="466" t="str">
        <f t="array" ref="Q205:Q206">IFERROR(INDEX('7) Audit Report Feed Mill'!R$11:R$1650,'8a) NC Summary-Feed Mill'!$A205),"")</f>
        <v>#REF!</v>
      </c>
      <c r="R205" s="559" t="str">
        <f t="array" ref="R205:R206">IFERROR(INDEX('7) Audit Report Feed Mill'!S$11:S$1650,'8a) NC Summary-Feed Mill'!$A205),"")</f>
        <v>#REF!</v>
      </c>
      <c r="S205" s="559" t="str">
        <f t="array" ref="S205:S206">IFERROR(INDEX('7) Audit Report Feed Mill'!T$11:T$1650,'8a) NC Summary-Feed Mill'!$A205),"")</f>
        <v>#REF!</v>
      </c>
      <c r="T205" s="466" t="str">
        <f t="array" ref="T205:T206">IFERROR(INDEX('7) Audit Report Feed Mill'!U$11:U$1650,'8a) NC Summary-Feed Mill'!$A205),"")</f>
        <v>#REF!</v>
      </c>
      <c r="U205" s="558" t="str">
        <f t="array" ref="U205:U206">IFERROR(INDEX('7) Audit Report Feed Mill'!V$11:V$1650,'8a) NC Summary-Feed Mill'!$A205),"")</f>
        <v>#REF!</v>
      </c>
      <c r="V205" s="559" t="str">
        <f t="array" ref="V205:V206">IFERROR(INDEX('7) Audit Report Feed Mill'!W$11:W$1650,'8a) NC Summary-Feed Mill'!$A205),"")</f>
        <v>#REF!</v>
      </c>
      <c r="W205" s="558" t="str">
        <f t="array" ref="W205:W206">IFERROR(INDEX('7) Audit Report Feed Mill'!X$11:X$1650,'8a) NC Summary-Feed Mill'!$A205),"")</f>
        <v>#REF!</v>
      </c>
      <c r="X205" s="559" t="str">
        <f t="array" ref="X205:X206">IFERROR(INDEX('7) Audit Report Feed Mill'!Z$11:Z$1650,'8a) NC Summary-Feed Mill'!$A205),"")</f>
        <v>#REF!</v>
      </c>
      <c r="Y205" s="3"/>
      <c r="Z205" s="3"/>
    </row>
    <row r="206" ht="14.25" customHeight="1">
      <c r="A206" s="557" t="str">
        <f>IF(ROWS($A$10:A206)&lt;=$A$6, MATCH("*R*",OFFSET('7) Audit Report Feed Mill'!$H$11,A205,0,4770),0)+A205,"")</f>
        <v/>
      </c>
      <c r="B206" s="558" t="str">
        <f t="array" ref="B206:B207">IFERROR(INDEX('7) Audit Report Feed Mill'!Y$11:Y$1650,'8a) NC Summary-Feed Mill'!$A206),"")</f>
        <v>#REF!</v>
      </c>
      <c r="C206" s="558" t="str">
        <f t="array" ref="C206:C207">IFERROR(INDEX('7) Audit Report Feed Mill'!C$11:C$1650,'8a) NC Summary-Feed Mill'!$A206),"")</f>
        <v>#REF!</v>
      </c>
      <c r="D206" s="559" t="str">
        <f t="array" ref="D206:D207">IFERROR(INDEX('7) Audit Report Feed Mill'!D$11:D$1650,'8a) NC Summary-Feed Mill'!$A206),"")</f>
        <v>#REF!</v>
      </c>
      <c r="E206" s="560" t="str">
        <f t="array" ref="E206:E207">IFERROR(INDEX('7) Audit Report Feed Mill'!E$11:E$1650,'8a) NC Summary-Feed Mill'!$A206),"")</f>
        <v>#REF!</v>
      </c>
      <c r="F206" s="161" t="str">
        <f t="array" ref="F206:F207">IFERROR(INDEX('7) Audit Report Feed Mill'!F$11:F$1650,'8a) NC Summary-Feed Mill'!$A206),"")</f>
        <v>#REF!</v>
      </c>
      <c r="G206" s="464" t="str">
        <f t="array" ref="G206:G207">IFERROR(INDEX('7) Audit Report Feed Mill'!H$11:H$1650,'8a) NC Summary-Feed Mill'!$A206),"")</f>
        <v>#REF!</v>
      </c>
      <c r="H206" s="559" t="str">
        <f t="array" ref="H206:H207">IFERROR(INDEX('7) Audit Report Feed Mill'!I$11:I$1650,'8a) NC Summary-Feed Mill'!$A206),"")</f>
        <v>#REF!</v>
      </c>
      <c r="I206" s="559" t="str">
        <f t="array" ref="I206:I207">IFERROR(INDEX('7) Audit Report Feed Mill'!J$11:J$1650,'8a) NC Summary-Feed Mill'!$A206),"")</f>
        <v>#REF!</v>
      </c>
      <c r="J206" s="466" t="str">
        <f t="array" ref="J206:J207">IFERROR(INDEX('7) Audit Report Feed Mill'!K$11:K$1650,'8a) NC Summary-Feed Mill'!$A206),"")</f>
        <v>#REF!</v>
      </c>
      <c r="K206" s="466" t="str">
        <f t="array" ref="K206:K207">IFERROR(INDEX('7) Audit Report Feed Mill'!L$11:L$1650,'8a) NC Summary-Feed Mill'!$A206),"")</f>
        <v>#REF!</v>
      </c>
      <c r="L206" s="559" t="str">
        <f t="array" ref="L206:L207">IFERROR(INDEX('7) Audit Report Feed Mill'!M$11:M$1650,'8a) NC Summary-Feed Mill'!$A206),"")</f>
        <v>#REF!</v>
      </c>
      <c r="M206" s="559" t="str">
        <f t="array" ref="M206:M207">IFERROR(INDEX('7) Audit Report Feed Mill'!N$11:N$1650,'8a) NC Summary-Feed Mill'!$A206),"")</f>
        <v>#REF!</v>
      </c>
      <c r="N206" s="559" t="str">
        <f t="array" ref="N206:N207">IFERROR(INDEX('7) Audit Report Feed Mill'!O$11:O$1650,'8a) NC Summary-Feed Mill'!$A206),"")</f>
        <v>#REF!</v>
      </c>
      <c r="O206" s="559" t="str">
        <f t="array" ref="O206:O207">IFERROR(INDEX('7) Audit Report Feed Mill'!P$11:P$1650,'8a) NC Summary-Feed Mill'!$A206),"")</f>
        <v>#REF!</v>
      </c>
      <c r="P206" s="559" t="str">
        <f t="array" ref="P206:P207">IFERROR(INDEX('7) Audit Report Feed Mill'!Q$11:Q$1650,'8a) NC Summary-Feed Mill'!$A206),"")</f>
        <v>#REF!</v>
      </c>
      <c r="Q206" s="466" t="str">
        <f t="array" ref="Q206:Q207">IFERROR(INDEX('7) Audit Report Feed Mill'!R$11:R$1650,'8a) NC Summary-Feed Mill'!$A206),"")</f>
        <v>#REF!</v>
      </c>
      <c r="R206" s="559" t="str">
        <f t="array" ref="R206:R207">IFERROR(INDEX('7) Audit Report Feed Mill'!S$11:S$1650,'8a) NC Summary-Feed Mill'!$A206),"")</f>
        <v>#REF!</v>
      </c>
      <c r="S206" s="559" t="str">
        <f t="array" ref="S206:S207">IFERROR(INDEX('7) Audit Report Feed Mill'!T$11:T$1650,'8a) NC Summary-Feed Mill'!$A206),"")</f>
        <v>#REF!</v>
      </c>
      <c r="T206" s="466" t="str">
        <f t="array" ref="T206:T207">IFERROR(INDEX('7) Audit Report Feed Mill'!U$11:U$1650,'8a) NC Summary-Feed Mill'!$A206),"")</f>
        <v>#REF!</v>
      </c>
      <c r="U206" s="558" t="str">
        <f t="array" ref="U206:U207">IFERROR(INDEX('7) Audit Report Feed Mill'!V$11:V$1650,'8a) NC Summary-Feed Mill'!$A206),"")</f>
        <v>#REF!</v>
      </c>
      <c r="V206" s="559" t="str">
        <f t="array" ref="V206:V207">IFERROR(INDEX('7) Audit Report Feed Mill'!W$11:W$1650,'8a) NC Summary-Feed Mill'!$A206),"")</f>
        <v>#REF!</v>
      </c>
      <c r="W206" s="558" t="str">
        <f t="array" ref="W206:W207">IFERROR(INDEX('7) Audit Report Feed Mill'!X$11:X$1650,'8a) NC Summary-Feed Mill'!$A206),"")</f>
        <v>#REF!</v>
      </c>
      <c r="X206" s="559" t="str">
        <f t="array" ref="X206:X207">IFERROR(INDEX('7) Audit Report Feed Mill'!Z$11:Z$1650,'8a) NC Summary-Feed Mill'!$A206),"")</f>
        <v>#REF!</v>
      </c>
      <c r="Y206" s="3"/>
      <c r="Z206" s="3"/>
    </row>
    <row r="207" ht="14.25" customHeight="1">
      <c r="A207" s="557" t="str">
        <f>IF(ROWS($A$10:A207)&lt;=$A$6, MATCH("*R*",OFFSET('7) Audit Report Feed Mill'!$H$11,A206,0,4770),0)+A206,"")</f>
        <v/>
      </c>
      <c r="B207" s="558" t="str">
        <f t="array" ref="B207:B208">IFERROR(INDEX('7) Audit Report Feed Mill'!Y$11:Y$1650,'8a) NC Summary-Feed Mill'!$A207),"")</f>
        <v>#REF!</v>
      </c>
      <c r="C207" s="558" t="str">
        <f t="array" ref="C207:C208">IFERROR(INDEX('7) Audit Report Feed Mill'!C$11:C$1650,'8a) NC Summary-Feed Mill'!$A207),"")</f>
        <v>#REF!</v>
      </c>
      <c r="D207" s="559" t="str">
        <f t="array" ref="D207:D208">IFERROR(INDEX('7) Audit Report Feed Mill'!D$11:D$1650,'8a) NC Summary-Feed Mill'!$A207),"")</f>
        <v>#REF!</v>
      </c>
      <c r="E207" s="560" t="str">
        <f t="array" ref="E207:E208">IFERROR(INDEX('7) Audit Report Feed Mill'!E$11:E$1650,'8a) NC Summary-Feed Mill'!$A207),"")</f>
        <v>#REF!</v>
      </c>
      <c r="F207" s="161" t="str">
        <f t="array" ref="F207:F208">IFERROR(INDEX('7) Audit Report Feed Mill'!F$11:F$1650,'8a) NC Summary-Feed Mill'!$A207),"")</f>
        <v>#REF!</v>
      </c>
      <c r="G207" s="464" t="str">
        <f t="array" ref="G207:G208">IFERROR(INDEX('7) Audit Report Feed Mill'!H$11:H$1650,'8a) NC Summary-Feed Mill'!$A207),"")</f>
        <v>#REF!</v>
      </c>
      <c r="H207" s="559" t="str">
        <f t="array" ref="H207:H208">IFERROR(INDEX('7) Audit Report Feed Mill'!I$11:I$1650,'8a) NC Summary-Feed Mill'!$A207),"")</f>
        <v>#REF!</v>
      </c>
      <c r="I207" s="559" t="str">
        <f t="array" ref="I207:I208">IFERROR(INDEX('7) Audit Report Feed Mill'!J$11:J$1650,'8a) NC Summary-Feed Mill'!$A207),"")</f>
        <v>#REF!</v>
      </c>
      <c r="J207" s="466" t="str">
        <f t="array" ref="J207:J208">IFERROR(INDEX('7) Audit Report Feed Mill'!K$11:K$1650,'8a) NC Summary-Feed Mill'!$A207),"")</f>
        <v>#REF!</v>
      </c>
      <c r="K207" s="466" t="str">
        <f t="array" ref="K207:K208">IFERROR(INDEX('7) Audit Report Feed Mill'!L$11:L$1650,'8a) NC Summary-Feed Mill'!$A207),"")</f>
        <v>#REF!</v>
      </c>
      <c r="L207" s="559" t="str">
        <f t="array" ref="L207:L208">IFERROR(INDEX('7) Audit Report Feed Mill'!M$11:M$1650,'8a) NC Summary-Feed Mill'!$A207),"")</f>
        <v>#REF!</v>
      </c>
      <c r="M207" s="559" t="str">
        <f t="array" ref="M207:M208">IFERROR(INDEX('7) Audit Report Feed Mill'!N$11:N$1650,'8a) NC Summary-Feed Mill'!$A207),"")</f>
        <v>#REF!</v>
      </c>
      <c r="N207" s="559" t="str">
        <f t="array" ref="N207:N208">IFERROR(INDEX('7) Audit Report Feed Mill'!O$11:O$1650,'8a) NC Summary-Feed Mill'!$A207),"")</f>
        <v>#REF!</v>
      </c>
      <c r="O207" s="559" t="str">
        <f t="array" ref="O207:O208">IFERROR(INDEX('7) Audit Report Feed Mill'!P$11:P$1650,'8a) NC Summary-Feed Mill'!$A207),"")</f>
        <v>#REF!</v>
      </c>
      <c r="P207" s="559" t="str">
        <f t="array" ref="P207:P208">IFERROR(INDEX('7) Audit Report Feed Mill'!Q$11:Q$1650,'8a) NC Summary-Feed Mill'!$A207),"")</f>
        <v>#REF!</v>
      </c>
      <c r="Q207" s="466" t="str">
        <f t="array" ref="Q207:Q208">IFERROR(INDEX('7) Audit Report Feed Mill'!R$11:R$1650,'8a) NC Summary-Feed Mill'!$A207),"")</f>
        <v>#REF!</v>
      </c>
      <c r="R207" s="559" t="str">
        <f t="array" ref="R207:R208">IFERROR(INDEX('7) Audit Report Feed Mill'!S$11:S$1650,'8a) NC Summary-Feed Mill'!$A207),"")</f>
        <v>#REF!</v>
      </c>
      <c r="S207" s="559" t="str">
        <f t="array" ref="S207:S208">IFERROR(INDEX('7) Audit Report Feed Mill'!T$11:T$1650,'8a) NC Summary-Feed Mill'!$A207),"")</f>
        <v>#REF!</v>
      </c>
      <c r="T207" s="466" t="str">
        <f t="array" ref="T207:T208">IFERROR(INDEX('7) Audit Report Feed Mill'!U$11:U$1650,'8a) NC Summary-Feed Mill'!$A207),"")</f>
        <v>#REF!</v>
      </c>
      <c r="U207" s="558" t="str">
        <f t="array" ref="U207:U208">IFERROR(INDEX('7) Audit Report Feed Mill'!V$11:V$1650,'8a) NC Summary-Feed Mill'!$A207),"")</f>
        <v>#REF!</v>
      </c>
      <c r="V207" s="559" t="str">
        <f t="array" ref="V207:V208">IFERROR(INDEX('7) Audit Report Feed Mill'!W$11:W$1650,'8a) NC Summary-Feed Mill'!$A207),"")</f>
        <v>#REF!</v>
      </c>
      <c r="W207" s="558" t="str">
        <f t="array" ref="W207:W208">IFERROR(INDEX('7) Audit Report Feed Mill'!X$11:X$1650,'8a) NC Summary-Feed Mill'!$A207),"")</f>
        <v>#REF!</v>
      </c>
      <c r="X207" s="559" t="str">
        <f t="array" ref="X207:X208">IFERROR(INDEX('7) Audit Report Feed Mill'!Z$11:Z$1650,'8a) NC Summary-Feed Mill'!$A207),"")</f>
        <v>#REF!</v>
      </c>
      <c r="Y207" s="3"/>
      <c r="Z207" s="3"/>
    </row>
    <row r="208" ht="14.25" customHeight="1">
      <c r="A208" s="557" t="str">
        <f>IF(ROWS($A$10:A208)&lt;=$A$6, MATCH("*R*",OFFSET('7) Audit Report Feed Mill'!$H$11,A207,0,4770),0)+A207,"")</f>
        <v/>
      </c>
      <c r="B208" s="558" t="str">
        <f t="array" ref="B208:B209">IFERROR(INDEX('7) Audit Report Feed Mill'!Y$11:Y$1650,'8a) NC Summary-Feed Mill'!$A208),"")</f>
        <v>#REF!</v>
      </c>
      <c r="C208" s="558" t="str">
        <f t="array" ref="C208:C209">IFERROR(INDEX('7) Audit Report Feed Mill'!C$11:C$1650,'8a) NC Summary-Feed Mill'!$A208),"")</f>
        <v>#REF!</v>
      </c>
      <c r="D208" s="559" t="str">
        <f t="array" ref="D208:D209">IFERROR(INDEX('7) Audit Report Feed Mill'!D$11:D$1650,'8a) NC Summary-Feed Mill'!$A208),"")</f>
        <v>#REF!</v>
      </c>
      <c r="E208" s="560" t="str">
        <f t="array" ref="E208:E209">IFERROR(INDEX('7) Audit Report Feed Mill'!E$11:E$1650,'8a) NC Summary-Feed Mill'!$A208),"")</f>
        <v>#REF!</v>
      </c>
      <c r="F208" s="161" t="str">
        <f t="array" ref="F208:F209">IFERROR(INDEX('7) Audit Report Feed Mill'!F$11:F$1650,'8a) NC Summary-Feed Mill'!$A208),"")</f>
        <v>#REF!</v>
      </c>
      <c r="G208" s="464" t="str">
        <f t="array" ref="G208:G209">IFERROR(INDEX('7) Audit Report Feed Mill'!H$11:H$1650,'8a) NC Summary-Feed Mill'!$A208),"")</f>
        <v>#REF!</v>
      </c>
      <c r="H208" s="559" t="str">
        <f t="array" ref="H208:H209">IFERROR(INDEX('7) Audit Report Feed Mill'!I$11:I$1650,'8a) NC Summary-Feed Mill'!$A208),"")</f>
        <v>#REF!</v>
      </c>
      <c r="I208" s="559" t="str">
        <f t="array" ref="I208:I209">IFERROR(INDEX('7) Audit Report Feed Mill'!J$11:J$1650,'8a) NC Summary-Feed Mill'!$A208),"")</f>
        <v>#REF!</v>
      </c>
      <c r="J208" s="466" t="str">
        <f t="array" ref="J208:J209">IFERROR(INDEX('7) Audit Report Feed Mill'!K$11:K$1650,'8a) NC Summary-Feed Mill'!$A208),"")</f>
        <v>#REF!</v>
      </c>
      <c r="K208" s="466" t="str">
        <f t="array" ref="K208:K209">IFERROR(INDEX('7) Audit Report Feed Mill'!L$11:L$1650,'8a) NC Summary-Feed Mill'!$A208),"")</f>
        <v>#REF!</v>
      </c>
      <c r="L208" s="559" t="str">
        <f t="array" ref="L208:L209">IFERROR(INDEX('7) Audit Report Feed Mill'!M$11:M$1650,'8a) NC Summary-Feed Mill'!$A208),"")</f>
        <v>#REF!</v>
      </c>
      <c r="M208" s="559" t="str">
        <f t="array" ref="M208:M209">IFERROR(INDEX('7) Audit Report Feed Mill'!N$11:N$1650,'8a) NC Summary-Feed Mill'!$A208),"")</f>
        <v>#REF!</v>
      </c>
      <c r="N208" s="559" t="str">
        <f t="array" ref="N208:N209">IFERROR(INDEX('7) Audit Report Feed Mill'!O$11:O$1650,'8a) NC Summary-Feed Mill'!$A208),"")</f>
        <v>#REF!</v>
      </c>
      <c r="O208" s="559" t="str">
        <f t="array" ref="O208:O209">IFERROR(INDEX('7) Audit Report Feed Mill'!P$11:P$1650,'8a) NC Summary-Feed Mill'!$A208),"")</f>
        <v>#REF!</v>
      </c>
      <c r="P208" s="559" t="str">
        <f t="array" ref="P208:P209">IFERROR(INDEX('7) Audit Report Feed Mill'!Q$11:Q$1650,'8a) NC Summary-Feed Mill'!$A208),"")</f>
        <v>#REF!</v>
      </c>
      <c r="Q208" s="466" t="str">
        <f t="array" ref="Q208:Q209">IFERROR(INDEX('7) Audit Report Feed Mill'!R$11:R$1650,'8a) NC Summary-Feed Mill'!$A208),"")</f>
        <v>#REF!</v>
      </c>
      <c r="R208" s="559" t="str">
        <f t="array" ref="R208:R209">IFERROR(INDEX('7) Audit Report Feed Mill'!S$11:S$1650,'8a) NC Summary-Feed Mill'!$A208),"")</f>
        <v>#REF!</v>
      </c>
      <c r="S208" s="559" t="str">
        <f t="array" ref="S208:S209">IFERROR(INDEX('7) Audit Report Feed Mill'!T$11:T$1650,'8a) NC Summary-Feed Mill'!$A208),"")</f>
        <v>#REF!</v>
      </c>
      <c r="T208" s="466" t="str">
        <f t="array" ref="T208:T209">IFERROR(INDEX('7) Audit Report Feed Mill'!U$11:U$1650,'8a) NC Summary-Feed Mill'!$A208),"")</f>
        <v>#REF!</v>
      </c>
      <c r="U208" s="558" t="str">
        <f t="array" ref="U208:U209">IFERROR(INDEX('7) Audit Report Feed Mill'!V$11:V$1650,'8a) NC Summary-Feed Mill'!$A208),"")</f>
        <v>#REF!</v>
      </c>
      <c r="V208" s="559" t="str">
        <f t="array" ref="V208:V209">IFERROR(INDEX('7) Audit Report Feed Mill'!W$11:W$1650,'8a) NC Summary-Feed Mill'!$A208),"")</f>
        <v>#REF!</v>
      </c>
      <c r="W208" s="558" t="str">
        <f t="array" ref="W208:W209">IFERROR(INDEX('7) Audit Report Feed Mill'!X$11:X$1650,'8a) NC Summary-Feed Mill'!$A208),"")</f>
        <v>#REF!</v>
      </c>
      <c r="X208" s="559" t="str">
        <f t="array" ref="X208:X209">IFERROR(INDEX('7) Audit Report Feed Mill'!Z$11:Z$1650,'8a) NC Summary-Feed Mill'!$A208),"")</f>
        <v>#REF!</v>
      </c>
      <c r="Y208" s="3"/>
      <c r="Z208" s="3"/>
    </row>
    <row r="209" ht="14.25" customHeight="1">
      <c r="A209" s="557" t="str">
        <f>IF(ROWS($A$10:A209)&lt;=$A$6, MATCH("*R*",OFFSET('7) Audit Report Feed Mill'!$H$11,A208,0,4770),0)+A208,"")</f>
        <v/>
      </c>
      <c r="B209" s="558" t="str">
        <f t="array" ref="B209:B210">IFERROR(INDEX('7) Audit Report Feed Mill'!Y$11:Y$1650,'8a) NC Summary-Feed Mill'!$A209),"")</f>
        <v>#REF!</v>
      </c>
      <c r="C209" s="558" t="str">
        <f t="array" ref="C209:C210">IFERROR(INDEX('7) Audit Report Feed Mill'!C$11:C$1650,'8a) NC Summary-Feed Mill'!$A209),"")</f>
        <v>#REF!</v>
      </c>
      <c r="D209" s="559" t="str">
        <f t="array" ref="D209:D210">IFERROR(INDEX('7) Audit Report Feed Mill'!D$11:D$1650,'8a) NC Summary-Feed Mill'!$A209),"")</f>
        <v>#REF!</v>
      </c>
      <c r="E209" s="560" t="str">
        <f t="array" ref="E209:E210">IFERROR(INDEX('7) Audit Report Feed Mill'!E$11:E$1650,'8a) NC Summary-Feed Mill'!$A209),"")</f>
        <v>#REF!</v>
      </c>
      <c r="F209" s="161" t="str">
        <f t="array" ref="F209:F210">IFERROR(INDEX('7) Audit Report Feed Mill'!F$11:F$1650,'8a) NC Summary-Feed Mill'!$A209),"")</f>
        <v>#REF!</v>
      </c>
      <c r="G209" s="464" t="str">
        <f t="array" ref="G209:G210">IFERROR(INDEX('7) Audit Report Feed Mill'!H$11:H$1650,'8a) NC Summary-Feed Mill'!$A209),"")</f>
        <v>#REF!</v>
      </c>
      <c r="H209" s="559" t="str">
        <f t="array" ref="H209:H210">IFERROR(INDEX('7) Audit Report Feed Mill'!I$11:I$1650,'8a) NC Summary-Feed Mill'!$A209),"")</f>
        <v>#REF!</v>
      </c>
      <c r="I209" s="559" t="str">
        <f t="array" ref="I209:I210">IFERROR(INDEX('7) Audit Report Feed Mill'!J$11:J$1650,'8a) NC Summary-Feed Mill'!$A209),"")</f>
        <v>#REF!</v>
      </c>
      <c r="J209" s="466" t="str">
        <f t="array" ref="J209:J210">IFERROR(INDEX('7) Audit Report Feed Mill'!K$11:K$1650,'8a) NC Summary-Feed Mill'!$A209),"")</f>
        <v>#REF!</v>
      </c>
      <c r="K209" s="466" t="str">
        <f t="array" ref="K209:K210">IFERROR(INDEX('7) Audit Report Feed Mill'!L$11:L$1650,'8a) NC Summary-Feed Mill'!$A209),"")</f>
        <v>#REF!</v>
      </c>
      <c r="L209" s="559" t="str">
        <f t="array" ref="L209:L210">IFERROR(INDEX('7) Audit Report Feed Mill'!M$11:M$1650,'8a) NC Summary-Feed Mill'!$A209),"")</f>
        <v>#REF!</v>
      </c>
      <c r="M209" s="559" t="str">
        <f t="array" ref="M209:M210">IFERROR(INDEX('7) Audit Report Feed Mill'!N$11:N$1650,'8a) NC Summary-Feed Mill'!$A209),"")</f>
        <v>#REF!</v>
      </c>
      <c r="N209" s="559" t="str">
        <f t="array" ref="N209:N210">IFERROR(INDEX('7) Audit Report Feed Mill'!O$11:O$1650,'8a) NC Summary-Feed Mill'!$A209),"")</f>
        <v>#REF!</v>
      </c>
      <c r="O209" s="559" t="str">
        <f t="array" ref="O209:O210">IFERROR(INDEX('7) Audit Report Feed Mill'!P$11:P$1650,'8a) NC Summary-Feed Mill'!$A209),"")</f>
        <v>#REF!</v>
      </c>
      <c r="P209" s="559" t="str">
        <f t="array" ref="P209:P210">IFERROR(INDEX('7) Audit Report Feed Mill'!Q$11:Q$1650,'8a) NC Summary-Feed Mill'!$A209),"")</f>
        <v>#REF!</v>
      </c>
      <c r="Q209" s="466" t="str">
        <f t="array" ref="Q209:Q210">IFERROR(INDEX('7) Audit Report Feed Mill'!R$11:R$1650,'8a) NC Summary-Feed Mill'!$A209),"")</f>
        <v>#REF!</v>
      </c>
      <c r="R209" s="559" t="str">
        <f t="array" ref="R209:R210">IFERROR(INDEX('7) Audit Report Feed Mill'!S$11:S$1650,'8a) NC Summary-Feed Mill'!$A209),"")</f>
        <v>#REF!</v>
      </c>
      <c r="S209" s="559" t="str">
        <f t="array" ref="S209:S210">IFERROR(INDEX('7) Audit Report Feed Mill'!T$11:T$1650,'8a) NC Summary-Feed Mill'!$A209),"")</f>
        <v>#REF!</v>
      </c>
      <c r="T209" s="466" t="str">
        <f t="array" ref="T209:T210">IFERROR(INDEX('7) Audit Report Feed Mill'!U$11:U$1650,'8a) NC Summary-Feed Mill'!$A209),"")</f>
        <v>#REF!</v>
      </c>
      <c r="U209" s="558" t="str">
        <f t="array" ref="U209:U210">IFERROR(INDEX('7) Audit Report Feed Mill'!V$11:V$1650,'8a) NC Summary-Feed Mill'!$A209),"")</f>
        <v>#REF!</v>
      </c>
      <c r="V209" s="559" t="str">
        <f t="array" ref="V209:V210">IFERROR(INDEX('7) Audit Report Feed Mill'!W$11:W$1650,'8a) NC Summary-Feed Mill'!$A209),"")</f>
        <v>#REF!</v>
      </c>
      <c r="W209" s="558" t="str">
        <f t="array" ref="W209:W210">IFERROR(INDEX('7) Audit Report Feed Mill'!X$11:X$1650,'8a) NC Summary-Feed Mill'!$A209),"")</f>
        <v>#REF!</v>
      </c>
      <c r="X209" s="559" t="str">
        <f t="array" ref="X209:X210">IFERROR(INDEX('7) Audit Report Feed Mill'!Z$11:Z$1650,'8a) NC Summary-Feed Mill'!$A209),"")</f>
        <v>#REF!</v>
      </c>
      <c r="Y209" s="3"/>
      <c r="Z209" s="3"/>
    </row>
    <row r="210" ht="14.25" customHeight="1">
      <c r="A210" s="557" t="str">
        <f>IF(ROWS($A$10:A210)&lt;=$A$6, MATCH("*R*",OFFSET('7) Audit Report Feed Mill'!$H$11,A209,0,4770),0)+A209,"")</f>
        <v/>
      </c>
      <c r="B210" s="558" t="str">
        <f t="array" ref="B210:B211">IFERROR(INDEX('7) Audit Report Feed Mill'!Y$11:Y$1650,'8a) NC Summary-Feed Mill'!$A210),"")</f>
        <v>#REF!</v>
      </c>
      <c r="C210" s="558" t="str">
        <f t="array" ref="C210:C211">IFERROR(INDEX('7) Audit Report Feed Mill'!C$11:C$1650,'8a) NC Summary-Feed Mill'!$A210),"")</f>
        <v>#REF!</v>
      </c>
      <c r="D210" s="559" t="str">
        <f t="array" ref="D210:D211">IFERROR(INDEX('7) Audit Report Feed Mill'!D$11:D$1650,'8a) NC Summary-Feed Mill'!$A210),"")</f>
        <v>#REF!</v>
      </c>
      <c r="E210" s="560" t="str">
        <f t="array" ref="E210:E211">IFERROR(INDEX('7) Audit Report Feed Mill'!E$11:E$1650,'8a) NC Summary-Feed Mill'!$A210),"")</f>
        <v>#REF!</v>
      </c>
      <c r="F210" s="161" t="str">
        <f t="array" ref="F210:F211">IFERROR(INDEX('7) Audit Report Feed Mill'!F$11:F$1650,'8a) NC Summary-Feed Mill'!$A210),"")</f>
        <v>#REF!</v>
      </c>
      <c r="G210" s="464" t="str">
        <f t="array" ref="G210:G211">IFERROR(INDEX('7) Audit Report Feed Mill'!H$11:H$1650,'8a) NC Summary-Feed Mill'!$A210),"")</f>
        <v>#REF!</v>
      </c>
      <c r="H210" s="559" t="str">
        <f t="array" ref="H210:H211">IFERROR(INDEX('7) Audit Report Feed Mill'!I$11:I$1650,'8a) NC Summary-Feed Mill'!$A210),"")</f>
        <v>#REF!</v>
      </c>
      <c r="I210" s="559" t="str">
        <f t="array" ref="I210:I211">IFERROR(INDEX('7) Audit Report Feed Mill'!J$11:J$1650,'8a) NC Summary-Feed Mill'!$A210),"")</f>
        <v>#REF!</v>
      </c>
      <c r="J210" s="466" t="str">
        <f t="array" ref="J210:J211">IFERROR(INDEX('7) Audit Report Feed Mill'!K$11:K$1650,'8a) NC Summary-Feed Mill'!$A210),"")</f>
        <v>#REF!</v>
      </c>
      <c r="K210" s="466" t="str">
        <f t="array" ref="K210:K211">IFERROR(INDEX('7) Audit Report Feed Mill'!L$11:L$1650,'8a) NC Summary-Feed Mill'!$A210),"")</f>
        <v>#REF!</v>
      </c>
      <c r="L210" s="559" t="str">
        <f t="array" ref="L210:L211">IFERROR(INDEX('7) Audit Report Feed Mill'!M$11:M$1650,'8a) NC Summary-Feed Mill'!$A210),"")</f>
        <v>#REF!</v>
      </c>
      <c r="M210" s="559" t="str">
        <f t="array" ref="M210:M211">IFERROR(INDEX('7) Audit Report Feed Mill'!N$11:N$1650,'8a) NC Summary-Feed Mill'!$A210),"")</f>
        <v>#REF!</v>
      </c>
      <c r="N210" s="559" t="str">
        <f t="array" ref="N210:N211">IFERROR(INDEX('7) Audit Report Feed Mill'!O$11:O$1650,'8a) NC Summary-Feed Mill'!$A210),"")</f>
        <v>#REF!</v>
      </c>
      <c r="O210" s="559" t="str">
        <f t="array" ref="O210:O211">IFERROR(INDEX('7) Audit Report Feed Mill'!P$11:P$1650,'8a) NC Summary-Feed Mill'!$A210),"")</f>
        <v>#REF!</v>
      </c>
      <c r="P210" s="559" t="str">
        <f t="array" ref="P210:P211">IFERROR(INDEX('7) Audit Report Feed Mill'!Q$11:Q$1650,'8a) NC Summary-Feed Mill'!$A210),"")</f>
        <v>#REF!</v>
      </c>
      <c r="Q210" s="466" t="str">
        <f t="array" ref="Q210:Q211">IFERROR(INDEX('7) Audit Report Feed Mill'!R$11:R$1650,'8a) NC Summary-Feed Mill'!$A210),"")</f>
        <v>#REF!</v>
      </c>
      <c r="R210" s="559" t="str">
        <f t="array" ref="R210:R211">IFERROR(INDEX('7) Audit Report Feed Mill'!S$11:S$1650,'8a) NC Summary-Feed Mill'!$A210),"")</f>
        <v>#REF!</v>
      </c>
      <c r="S210" s="559" t="str">
        <f t="array" ref="S210:S211">IFERROR(INDEX('7) Audit Report Feed Mill'!T$11:T$1650,'8a) NC Summary-Feed Mill'!$A210),"")</f>
        <v>#REF!</v>
      </c>
      <c r="T210" s="466" t="str">
        <f t="array" ref="T210:T211">IFERROR(INDEX('7) Audit Report Feed Mill'!U$11:U$1650,'8a) NC Summary-Feed Mill'!$A210),"")</f>
        <v>#REF!</v>
      </c>
      <c r="U210" s="558" t="str">
        <f t="array" ref="U210:U211">IFERROR(INDEX('7) Audit Report Feed Mill'!V$11:V$1650,'8a) NC Summary-Feed Mill'!$A210),"")</f>
        <v>#REF!</v>
      </c>
      <c r="V210" s="559" t="str">
        <f t="array" ref="V210:V211">IFERROR(INDEX('7) Audit Report Feed Mill'!W$11:W$1650,'8a) NC Summary-Feed Mill'!$A210),"")</f>
        <v>#REF!</v>
      </c>
      <c r="W210" s="558" t="str">
        <f t="array" ref="W210:W211">IFERROR(INDEX('7) Audit Report Feed Mill'!X$11:X$1650,'8a) NC Summary-Feed Mill'!$A210),"")</f>
        <v>#REF!</v>
      </c>
      <c r="X210" s="559" t="str">
        <f t="array" ref="X210:X211">IFERROR(INDEX('7) Audit Report Feed Mill'!Z$11:Z$1650,'8a) NC Summary-Feed Mill'!$A210),"")</f>
        <v>#REF!</v>
      </c>
      <c r="Y210" s="3"/>
      <c r="Z210" s="3"/>
    </row>
    <row r="211" ht="14.25" customHeight="1">
      <c r="A211" s="557" t="str">
        <f>IF(ROWS($A$10:A211)&lt;=$A$6, MATCH("*R*",OFFSET('7) Audit Report Feed Mill'!$H$11,A210,0,4770),0)+A210,"")</f>
        <v/>
      </c>
      <c r="B211" s="558" t="str">
        <f t="array" ref="B211:B212">IFERROR(INDEX('7) Audit Report Feed Mill'!Y$11:Y$1650,'8a) NC Summary-Feed Mill'!$A211),"")</f>
        <v>#REF!</v>
      </c>
      <c r="C211" s="558" t="str">
        <f t="array" ref="C211:C212">IFERROR(INDEX('7) Audit Report Feed Mill'!C$11:C$1650,'8a) NC Summary-Feed Mill'!$A211),"")</f>
        <v>#REF!</v>
      </c>
      <c r="D211" s="559" t="str">
        <f t="array" ref="D211:D212">IFERROR(INDEX('7) Audit Report Feed Mill'!D$11:D$1650,'8a) NC Summary-Feed Mill'!$A211),"")</f>
        <v>#REF!</v>
      </c>
      <c r="E211" s="560" t="str">
        <f t="array" ref="E211:E212">IFERROR(INDEX('7) Audit Report Feed Mill'!E$11:E$1650,'8a) NC Summary-Feed Mill'!$A211),"")</f>
        <v>#REF!</v>
      </c>
      <c r="F211" s="161" t="str">
        <f t="array" ref="F211:F212">IFERROR(INDEX('7) Audit Report Feed Mill'!F$11:F$1650,'8a) NC Summary-Feed Mill'!$A211),"")</f>
        <v>#REF!</v>
      </c>
      <c r="G211" s="464" t="str">
        <f t="array" ref="G211:G212">IFERROR(INDEX('7) Audit Report Feed Mill'!H$11:H$1650,'8a) NC Summary-Feed Mill'!$A211),"")</f>
        <v>#REF!</v>
      </c>
      <c r="H211" s="559" t="str">
        <f t="array" ref="H211:H212">IFERROR(INDEX('7) Audit Report Feed Mill'!I$11:I$1650,'8a) NC Summary-Feed Mill'!$A211),"")</f>
        <v>#REF!</v>
      </c>
      <c r="I211" s="559" t="str">
        <f t="array" ref="I211:I212">IFERROR(INDEX('7) Audit Report Feed Mill'!J$11:J$1650,'8a) NC Summary-Feed Mill'!$A211),"")</f>
        <v>#REF!</v>
      </c>
      <c r="J211" s="466" t="str">
        <f t="array" ref="J211:J212">IFERROR(INDEX('7) Audit Report Feed Mill'!K$11:K$1650,'8a) NC Summary-Feed Mill'!$A211),"")</f>
        <v>#REF!</v>
      </c>
      <c r="K211" s="466" t="str">
        <f t="array" ref="K211:K212">IFERROR(INDEX('7) Audit Report Feed Mill'!L$11:L$1650,'8a) NC Summary-Feed Mill'!$A211),"")</f>
        <v>#REF!</v>
      </c>
      <c r="L211" s="559" t="str">
        <f t="array" ref="L211:L212">IFERROR(INDEX('7) Audit Report Feed Mill'!M$11:M$1650,'8a) NC Summary-Feed Mill'!$A211),"")</f>
        <v>#REF!</v>
      </c>
      <c r="M211" s="559" t="str">
        <f t="array" ref="M211:M212">IFERROR(INDEX('7) Audit Report Feed Mill'!N$11:N$1650,'8a) NC Summary-Feed Mill'!$A211),"")</f>
        <v>#REF!</v>
      </c>
      <c r="N211" s="559" t="str">
        <f t="array" ref="N211:N212">IFERROR(INDEX('7) Audit Report Feed Mill'!O$11:O$1650,'8a) NC Summary-Feed Mill'!$A211),"")</f>
        <v>#REF!</v>
      </c>
      <c r="O211" s="559" t="str">
        <f t="array" ref="O211:O212">IFERROR(INDEX('7) Audit Report Feed Mill'!P$11:P$1650,'8a) NC Summary-Feed Mill'!$A211),"")</f>
        <v>#REF!</v>
      </c>
      <c r="P211" s="559" t="str">
        <f t="array" ref="P211:P212">IFERROR(INDEX('7) Audit Report Feed Mill'!Q$11:Q$1650,'8a) NC Summary-Feed Mill'!$A211),"")</f>
        <v>#REF!</v>
      </c>
      <c r="Q211" s="466" t="str">
        <f t="array" ref="Q211:Q212">IFERROR(INDEX('7) Audit Report Feed Mill'!R$11:R$1650,'8a) NC Summary-Feed Mill'!$A211),"")</f>
        <v>#REF!</v>
      </c>
      <c r="R211" s="559" t="str">
        <f t="array" ref="R211:R212">IFERROR(INDEX('7) Audit Report Feed Mill'!S$11:S$1650,'8a) NC Summary-Feed Mill'!$A211),"")</f>
        <v>#REF!</v>
      </c>
      <c r="S211" s="559" t="str">
        <f t="array" ref="S211:S212">IFERROR(INDEX('7) Audit Report Feed Mill'!T$11:T$1650,'8a) NC Summary-Feed Mill'!$A211),"")</f>
        <v>#REF!</v>
      </c>
      <c r="T211" s="466" t="str">
        <f t="array" ref="T211:T212">IFERROR(INDEX('7) Audit Report Feed Mill'!U$11:U$1650,'8a) NC Summary-Feed Mill'!$A211),"")</f>
        <v>#REF!</v>
      </c>
      <c r="U211" s="558" t="str">
        <f t="array" ref="U211:U212">IFERROR(INDEX('7) Audit Report Feed Mill'!V$11:V$1650,'8a) NC Summary-Feed Mill'!$A211),"")</f>
        <v>#REF!</v>
      </c>
      <c r="V211" s="559" t="str">
        <f t="array" ref="V211:V212">IFERROR(INDEX('7) Audit Report Feed Mill'!W$11:W$1650,'8a) NC Summary-Feed Mill'!$A211),"")</f>
        <v>#REF!</v>
      </c>
      <c r="W211" s="558" t="str">
        <f t="array" ref="W211:W212">IFERROR(INDEX('7) Audit Report Feed Mill'!X$11:X$1650,'8a) NC Summary-Feed Mill'!$A211),"")</f>
        <v>#REF!</v>
      </c>
      <c r="X211" s="559" t="str">
        <f t="array" ref="X211:X212">IFERROR(INDEX('7) Audit Report Feed Mill'!Z$11:Z$1650,'8a) NC Summary-Feed Mill'!$A211),"")</f>
        <v>#REF!</v>
      </c>
      <c r="Y211" s="3"/>
      <c r="Z211" s="3"/>
    </row>
    <row r="212" ht="14.25" customHeight="1">
      <c r="A212" s="557" t="str">
        <f>IF(ROWS($A$10:A212)&lt;=$A$6, MATCH("*R*",OFFSET('7) Audit Report Feed Mill'!$H$11,A211,0,4770),0)+A211,"")</f>
        <v/>
      </c>
      <c r="B212" s="558" t="str">
        <f t="array" ref="B212:B213">IFERROR(INDEX('7) Audit Report Feed Mill'!Y$11:Y$1650,'8a) NC Summary-Feed Mill'!$A212),"")</f>
        <v>#REF!</v>
      </c>
      <c r="C212" s="558" t="str">
        <f t="array" ref="C212:C213">IFERROR(INDEX('7) Audit Report Feed Mill'!C$11:C$1650,'8a) NC Summary-Feed Mill'!$A212),"")</f>
        <v>#REF!</v>
      </c>
      <c r="D212" s="559" t="str">
        <f t="array" ref="D212:D213">IFERROR(INDEX('7) Audit Report Feed Mill'!D$11:D$1650,'8a) NC Summary-Feed Mill'!$A212),"")</f>
        <v>#REF!</v>
      </c>
      <c r="E212" s="560" t="str">
        <f t="array" ref="E212:E213">IFERROR(INDEX('7) Audit Report Feed Mill'!E$11:E$1650,'8a) NC Summary-Feed Mill'!$A212),"")</f>
        <v>#REF!</v>
      </c>
      <c r="F212" s="161" t="str">
        <f t="array" ref="F212:F213">IFERROR(INDEX('7) Audit Report Feed Mill'!F$11:F$1650,'8a) NC Summary-Feed Mill'!$A212),"")</f>
        <v>#REF!</v>
      </c>
      <c r="G212" s="464" t="str">
        <f t="array" ref="G212:G213">IFERROR(INDEX('7) Audit Report Feed Mill'!H$11:H$1650,'8a) NC Summary-Feed Mill'!$A212),"")</f>
        <v>#REF!</v>
      </c>
      <c r="H212" s="559" t="str">
        <f t="array" ref="H212:H213">IFERROR(INDEX('7) Audit Report Feed Mill'!I$11:I$1650,'8a) NC Summary-Feed Mill'!$A212),"")</f>
        <v>#REF!</v>
      </c>
      <c r="I212" s="559" t="str">
        <f t="array" ref="I212:I213">IFERROR(INDEX('7) Audit Report Feed Mill'!J$11:J$1650,'8a) NC Summary-Feed Mill'!$A212),"")</f>
        <v>#REF!</v>
      </c>
      <c r="J212" s="466" t="str">
        <f t="array" ref="J212:J213">IFERROR(INDEX('7) Audit Report Feed Mill'!K$11:K$1650,'8a) NC Summary-Feed Mill'!$A212),"")</f>
        <v>#REF!</v>
      </c>
      <c r="K212" s="466" t="str">
        <f t="array" ref="K212:K213">IFERROR(INDEX('7) Audit Report Feed Mill'!L$11:L$1650,'8a) NC Summary-Feed Mill'!$A212),"")</f>
        <v>#REF!</v>
      </c>
      <c r="L212" s="559" t="str">
        <f t="array" ref="L212:L213">IFERROR(INDEX('7) Audit Report Feed Mill'!M$11:M$1650,'8a) NC Summary-Feed Mill'!$A212),"")</f>
        <v>#REF!</v>
      </c>
      <c r="M212" s="559" t="str">
        <f t="array" ref="M212:M213">IFERROR(INDEX('7) Audit Report Feed Mill'!N$11:N$1650,'8a) NC Summary-Feed Mill'!$A212),"")</f>
        <v>#REF!</v>
      </c>
      <c r="N212" s="559" t="str">
        <f t="array" ref="N212:N213">IFERROR(INDEX('7) Audit Report Feed Mill'!O$11:O$1650,'8a) NC Summary-Feed Mill'!$A212),"")</f>
        <v>#REF!</v>
      </c>
      <c r="O212" s="559" t="str">
        <f t="array" ref="O212:O213">IFERROR(INDEX('7) Audit Report Feed Mill'!P$11:P$1650,'8a) NC Summary-Feed Mill'!$A212),"")</f>
        <v>#REF!</v>
      </c>
      <c r="P212" s="559" t="str">
        <f t="array" ref="P212:P213">IFERROR(INDEX('7) Audit Report Feed Mill'!Q$11:Q$1650,'8a) NC Summary-Feed Mill'!$A212),"")</f>
        <v>#REF!</v>
      </c>
      <c r="Q212" s="466" t="str">
        <f t="array" ref="Q212:Q213">IFERROR(INDEX('7) Audit Report Feed Mill'!R$11:R$1650,'8a) NC Summary-Feed Mill'!$A212),"")</f>
        <v>#REF!</v>
      </c>
      <c r="R212" s="559" t="str">
        <f t="array" ref="R212:R213">IFERROR(INDEX('7) Audit Report Feed Mill'!S$11:S$1650,'8a) NC Summary-Feed Mill'!$A212),"")</f>
        <v>#REF!</v>
      </c>
      <c r="S212" s="559" t="str">
        <f t="array" ref="S212:S213">IFERROR(INDEX('7) Audit Report Feed Mill'!T$11:T$1650,'8a) NC Summary-Feed Mill'!$A212),"")</f>
        <v>#REF!</v>
      </c>
      <c r="T212" s="466" t="str">
        <f t="array" ref="T212:T213">IFERROR(INDEX('7) Audit Report Feed Mill'!U$11:U$1650,'8a) NC Summary-Feed Mill'!$A212),"")</f>
        <v>#REF!</v>
      </c>
      <c r="U212" s="558" t="str">
        <f t="array" ref="U212:U213">IFERROR(INDEX('7) Audit Report Feed Mill'!V$11:V$1650,'8a) NC Summary-Feed Mill'!$A212),"")</f>
        <v>#REF!</v>
      </c>
      <c r="V212" s="559" t="str">
        <f t="array" ref="V212:V213">IFERROR(INDEX('7) Audit Report Feed Mill'!W$11:W$1650,'8a) NC Summary-Feed Mill'!$A212),"")</f>
        <v>#REF!</v>
      </c>
      <c r="W212" s="558" t="str">
        <f t="array" ref="W212:W213">IFERROR(INDEX('7) Audit Report Feed Mill'!X$11:X$1650,'8a) NC Summary-Feed Mill'!$A212),"")</f>
        <v>#REF!</v>
      </c>
      <c r="X212" s="559" t="str">
        <f t="array" ref="X212:X213">IFERROR(INDEX('7) Audit Report Feed Mill'!Z$11:Z$1650,'8a) NC Summary-Feed Mill'!$A212),"")</f>
        <v>#REF!</v>
      </c>
      <c r="Y212" s="3"/>
      <c r="Z212" s="3"/>
    </row>
    <row r="213" ht="14.25" customHeight="1">
      <c r="A213" s="557" t="str">
        <f>IF(ROWS($A$10:A213)&lt;=$A$6, MATCH("*R*",OFFSET('7) Audit Report Feed Mill'!$H$11,A212,0,4770),0)+A212,"")</f>
        <v/>
      </c>
      <c r="B213" s="558" t="str">
        <f t="array" ref="B213:B214">IFERROR(INDEX('7) Audit Report Feed Mill'!Y$11:Y$1650,'8a) NC Summary-Feed Mill'!$A213),"")</f>
        <v>#REF!</v>
      </c>
      <c r="C213" s="558" t="str">
        <f t="array" ref="C213:C214">IFERROR(INDEX('7) Audit Report Feed Mill'!C$11:C$1650,'8a) NC Summary-Feed Mill'!$A213),"")</f>
        <v>#REF!</v>
      </c>
      <c r="D213" s="559" t="str">
        <f t="array" ref="D213:D214">IFERROR(INDEX('7) Audit Report Feed Mill'!D$11:D$1650,'8a) NC Summary-Feed Mill'!$A213),"")</f>
        <v>#REF!</v>
      </c>
      <c r="E213" s="560" t="str">
        <f t="array" ref="E213:E214">IFERROR(INDEX('7) Audit Report Feed Mill'!E$11:E$1650,'8a) NC Summary-Feed Mill'!$A213),"")</f>
        <v>#REF!</v>
      </c>
      <c r="F213" s="161" t="str">
        <f t="array" ref="F213:F214">IFERROR(INDEX('7) Audit Report Feed Mill'!F$11:F$1650,'8a) NC Summary-Feed Mill'!$A213),"")</f>
        <v>#REF!</v>
      </c>
      <c r="G213" s="464" t="str">
        <f t="array" ref="G213:G214">IFERROR(INDEX('7) Audit Report Feed Mill'!H$11:H$1650,'8a) NC Summary-Feed Mill'!$A213),"")</f>
        <v>#REF!</v>
      </c>
      <c r="H213" s="559" t="str">
        <f t="array" ref="H213:H214">IFERROR(INDEX('7) Audit Report Feed Mill'!I$11:I$1650,'8a) NC Summary-Feed Mill'!$A213),"")</f>
        <v>#REF!</v>
      </c>
      <c r="I213" s="559" t="str">
        <f t="array" ref="I213:I214">IFERROR(INDEX('7) Audit Report Feed Mill'!J$11:J$1650,'8a) NC Summary-Feed Mill'!$A213),"")</f>
        <v>#REF!</v>
      </c>
      <c r="J213" s="466" t="str">
        <f t="array" ref="J213:J214">IFERROR(INDEX('7) Audit Report Feed Mill'!K$11:K$1650,'8a) NC Summary-Feed Mill'!$A213),"")</f>
        <v>#REF!</v>
      </c>
      <c r="K213" s="466" t="str">
        <f t="array" ref="K213:K214">IFERROR(INDEX('7) Audit Report Feed Mill'!L$11:L$1650,'8a) NC Summary-Feed Mill'!$A213),"")</f>
        <v>#REF!</v>
      </c>
      <c r="L213" s="559" t="str">
        <f t="array" ref="L213:L214">IFERROR(INDEX('7) Audit Report Feed Mill'!M$11:M$1650,'8a) NC Summary-Feed Mill'!$A213),"")</f>
        <v>#REF!</v>
      </c>
      <c r="M213" s="559" t="str">
        <f t="array" ref="M213:M214">IFERROR(INDEX('7) Audit Report Feed Mill'!N$11:N$1650,'8a) NC Summary-Feed Mill'!$A213),"")</f>
        <v>#REF!</v>
      </c>
      <c r="N213" s="559" t="str">
        <f t="array" ref="N213:N214">IFERROR(INDEX('7) Audit Report Feed Mill'!O$11:O$1650,'8a) NC Summary-Feed Mill'!$A213),"")</f>
        <v>#REF!</v>
      </c>
      <c r="O213" s="559" t="str">
        <f t="array" ref="O213:O214">IFERROR(INDEX('7) Audit Report Feed Mill'!P$11:P$1650,'8a) NC Summary-Feed Mill'!$A213),"")</f>
        <v>#REF!</v>
      </c>
      <c r="P213" s="559" t="str">
        <f t="array" ref="P213:P214">IFERROR(INDEX('7) Audit Report Feed Mill'!Q$11:Q$1650,'8a) NC Summary-Feed Mill'!$A213),"")</f>
        <v>#REF!</v>
      </c>
      <c r="Q213" s="466" t="str">
        <f t="array" ref="Q213:Q214">IFERROR(INDEX('7) Audit Report Feed Mill'!R$11:R$1650,'8a) NC Summary-Feed Mill'!$A213),"")</f>
        <v>#REF!</v>
      </c>
      <c r="R213" s="559" t="str">
        <f t="array" ref="R213:R214">IFERROR(INDEX('7) Audit Report Feed Mill'!S$11:S$1650,'8a) NC Summary-Feed Mill'!$A213),"")</f>
        <v>#REF!</v>
      </c>
      <c r="S213" s="559" t="str">
        <f t="array" ref="S213:S214">IFERROR(INDEX('7) Audit Report Feed Mill'!T$11:T$1650,'8a) NC Summary-Feed Mill'!$A213),"")</f>
        <v>#REF!</v>
      </c>
      <c r="T213" s="466" t="str">
        <f t="array" ref="T213:T214">IFERROR(INDEX('7) Audit Report Feed Mill'!U$11:U$1650,'8a) NC Summary-Feed Mill'!$A213),"")</f>
        <v>#REF!</v>
      </c>
      <c r="U213" s="558" t="str">
        <f t="array" ref="U213:U214">IFERROR(INDEX('7) Audit Report Feed Mill'!V$11:V$1650,'8a) NC Summary-Feed Mill'!$A213),"")</f>
        <v>#REF!</v>
      </c>
      <c r="V213" s="559" t="str">
        <f t="array" ref="V213:V214">IFERROR(INDEX('7) Audit Report Feed Mill'!W$11:W$1650,'8a) NC Summary-Feed Mill'!$A213),"")</f>
        <v>#REF!</v>
      </c>
      <c r="W213" s="558" t="str">
        <f t="array" ref="W213:W214">IFERROR(INDEX('7) Audit Report Feed Mill'!X$11:X$1650,'8a) NC Summary-Feed Mill'!$A213),"")</f>
        <v>#REF!</v>
      </c>
      <c r="X213" s="559" t="str">
        <f t="array" ref="X213:X214">IFERROR(INDEX('7) Audit Report Feed Mill'!Z$11:Z$1650,'8a) NC Summary-Feed Mill'!$A213),"")</f>
        <v>#REF!</v>
      </c>
      <c r="Y213" s="3"/>
      <c r="Z213" s="3"/>
    </row>
    <row r="214" ht="14.25" customHeight="1">
      <c r="A214" s="557" t="str">
        <f>IF(ROWS($A$10:A214)&lt;=$A$6, MATCH("*R*",OFFSET('7) Audit Report Feed Mill'!$H$11,A213,0,4770),0)+A213,"")</f>
        <v/>
      </c>
      <c r="B214" s="558" t="str">
        <f t="array" ref="B214:B215">IFERROR(INDEX('7) Audit Report Feed Mill'!Y$11:Y$1650,'8a) NC Summary-Feed Mill'!$A214),"")</f>
        <v>#REF!</v>
      </c>
      <c r="C214" s="558" t="str">
        <f t="array" ref="C214:C215">IFERROR(INDEX('7) Audit Report Feed Mill'!C$11:C$1650,'8a) NC Summary-Feed Mill'!$A214),"")</f>
        <v>#REF!</v>
      </c>
      <c r="D214" s="559" t="str">
        <f t="array" ref="D214:D215">IFERROR(INDEX('7) Audit Report Feed Mill'!D$11:D$1650,'8a) NC Summary-Feed Mill'!$A214),"")</f>
        <v>#REF!</v>
      </c>
      <c r="E214" s="560" t="str">
        <f t="array" ref="E214:E215">IFERROR(INDEX('7) Audit Report Feed Mill'!E$11:E$1650,'8a) NC Summary-Feed Mill'!$A214),"")</f>
        <v>#REF!</v>
      </c>
      <c r="F214" s="161" t="str">
        <f t="array" ref="F214:F215">IFERROR(INDEX('7) Audit Report Feed Mill'!F$11:F$1650,'8a) NC Summary-Feed Mill'!$A214),"")</f>
        <v>#REF!</v>
      </c>
      <c r="G214" s="464" t="str">
        <f t="array" ref="G214:G215">IFERROR(INDEX('7) Audit Report Feed Mill'!H$11:H$1650,'8a) NC Summary-Feed Mill'!$A214),"")</f>
        <v>#REF!</v>
      </c>
      <c r="H214" s="559" t="str">
        <f t="array" ref="H214:H215">IFERROR(INDEX('7) Audit Report Feed Mill'!I$11:I$1650,'8a) NC Summary-Feed Mill'!$A214),"")</f>
        <v>#REF!</v>
      </c>
      <c r="I214" s="559" t="str">
        <f t="array" ref="I214:I215">IFERROR(INDEX('7) Audit Report Feed Mill'!J$11:J$1650,'8a) NC Summary-Feed Mill'!$A214),"")</f>
        <v>#REF!</v>
      </c>
      <c r="J214" s="466" t="str">
        <f t="array" ref="J214:J215">IFERROR(INDEX('7) Audit Report Feed Mill'!K$11:K$1650,'8a) NC Summary-Feed Mill'!$A214),"")</f>
        <v>#REF!</v>
      </c>
      <c r="K214" s="466" t="str">
        <f t="array" ref="K214:K215">IFERROR(INDEX('7) Audit Report Feed Mill'!L$11:L$1650,'8a) NC Summary-Feed Mill'!$A214),"")</f>
        <v>#REF!</v>
      </c>
      <c r="L214" s="559" t="str">
        <f t="array" ref="L214:L215">IFERROR(INDEX('7) Audit Report Feed Mill'!M$11:M$1650,'8a) NC Summary-Feed Mill'!$A214),"")</f>
        <v>#REF!</v>
      </c>
      <c r="M214" s="559" t="str">
        <f t="array" ref="M214:M215">IFERROR(INDEX('7) Audit Report Feed Mill'!N$11:N$1650,'8a) NC Summary-Feed Mill'!$A214),"")</f>
        <v>#REF!</v>
      </c>
      <c r="N214" s="559" t="str">
        <f t="array" ref="N214:N215">IFERROR(INDEX('7) Audit Report Feed Mill'!O$11:O$1650,'8a) NC Summary-Feed Mill'!$A214),"")</f>
        <v>#REF!</v>
      </c>
      <c r="O214" s="559" t="str">
        <f t="array" ref="O214:O215">IFERROR(INDEX('7) Audit Report Feed Mill'!P$11:P$1650,'8a) NC Summary-Feed Mill'!$A214),"")</f>
        <v>#REF!</v>
      </c>
      <c r="P214" s="559" t="str">
        <f t="array" ref="P214:P215">IFERROR(INDEX('7) Audit Report Feed Mill'!Q$11:Q$1650,'8a) NC Summary-Feed Mill'!$A214),"")</f>
        <v>#REF!</v>
      </c>
      <c r="Q214" s="466" t="str">
        <f t="array" ref="Q214:Q215">IFERROR(INDEX('7) Audit Report Feed Mill'!R$11:R$1650,'8a) NC Summary-Feed Mill'!$A214),"")</f>
        <v>#REF!</v>
      </c>
      <c r="R214" s="559" t="str">
        <f t="array" ref="R214:R215">IFERROR(INDEX('7) Audit Report Feed Mill'!S$11:S$1650,'8a) NC Summary-Feed Mill'!$A214),"")</f>
        <v>#REF!</v>
      </c>
      <c r="S214" s="559" t="str">
        <f t="array" ref="S214:S215">IFERROR(INDEX('7) Audit Report Feed Mill'!T$11:T$1650,'8a) NC Summary-Feed Mill'!$A214),"")</f>
        <v>#REF!</v>
      </c>
      <c r="T214" s="466" t="str">
        <f t="array" ref="T214:T215">IFERROR(INDEX('7) Audit Report Feed Mill'!U$11:U$1650,'8a) NC Summary-Feed Mill'!$A214),"")</f>
        <v>#REF!</v>
      </c>
      <c r="U214" s="558" t="str">
        <f t="array" ref="U214:U215">IFERROR(INDEX('7) Audit Report Feed Mill'!V$11:V$1650,'8a) NC Summary-Feed Mill'!$A214),"")</f>
        <v>#REF!</v>
      </c>
      <c r="V214" s="559" t="str">
        <f t="array" ref="V214:V215">IFERROR(INDEX('7) Audit Report Feed Mill'!W$11:W$1650,'8a) NC Summary-Feed Mill'!$A214),"")</f>
        <v>#REF!</v>
      </c>
      <c r="W214" s="558" t="str">
        <f t="array" ref="W214:W215">IFERROR(INDEX('7) Audit Report Feed Mill'!X$11:X$1650,'8a) NC Summary-Feed Mill'!$A214),"")</f>
        <v>#REF!</v>
      </c>
      <c r="X214" s="559" t="str">
        <f t="array" ref="X214:X215">IFERROR(INDEX('7) Audit Report Feed Mill'!Z$11:Z$1650,'8a) NC Summary-Feed Mill'!$A214),"")</f>
        <v>#REF!</v>
      </c>
      <c r="Y214" s="3"/>
      <c r="Z214" s="3"/>
    </row>
    <row r="215" ht="14.25" customHeight="1">
      <c r="A215" s="557" t="str">
        <f>IF(ROWS($A$10:A215)&lt;=$A$6, MATCH("*R*",OFFSET('7) Audit Report Feed Mill'!$H$11,A214,0,4770),0)+A214,"")</f>
        <v/>
      </c>
      <c r="B215" s="558" t="str">
        <f t="array" ref="B215:B216">IFERROR(INDEX('7) Audit Report Feed Mill'!Y$11:Y$1650,'8a) NC Summary-Feed Mill'!$A215),"")</f>
        <v>#REF!</v>
      </c>
      <c r="C215" s="558" t="str">
        <f t="array" ref="C215:C216">IFERROR(INDEX('7) Audit Report Feed Mill'!C$11:C$1650,'8a) NC Summary-Feed Mill'!$A215),"")</f>
        <v>#REF!</v>
      </c>
      <c r="D215" s="559" t="str">
        <f t="array" ref="D215:D216">IFERROR(INDEX('7) Audit Report Feed Mill'!D$11:D$1650,'8a) NC Summary-Feed Mill'!$A215),"")</f>
        <v>#REF!</v>
      </c>
      <c r="E215" s="560" t="str">
        <f t="array" ref="E215:E216">IFERROR(INDEX('7) Audit Report Feed Mill'!E$11:E$1650,'8a) NC Summary-Feed Mill'!$A215),"")</f>
        <v>#REF!</v>
      </c>
      <c r="F215" s="161" t="str">
        <f t="array" ref="F215:F216">IFERROR(INDEX('7) Audit Report Feed Mill'!F$11:F$1650,'8a) NC Summary-Feed Mill'!$A215),"")</f>
        <v>#REF!</v>
      </c>
      <c r="G215" s="464" t="str">
        <f t="array" ref="G215:G216">IFERROR(INDEX('7) Audit Report Feed Mill'!H$11:H$1650,'8a) NC Summary-Feed Mill'!$A215),"")</f>
        <v>#REF!</v>
      </c>
      <c r="H215" s="559" t="str">
        <f t="array" ref="H215:H216">IFERROR(INDEX('7) Audit Report Feed Mill'!I$11:I$1650,'8a) NC Summary-Feed Mill'!$A215),"")</f>
        <v>#REF!</v>
      </c>
      <c r="I215" s="559" t="str">
        <f t="array" ref="I215:I216">IFERROR(INDEX('7) Audit Report Feed Mill'!J$11:J$1650,'8a) NC Summary-Feed Mill'!$A215),"")</f>
        <v>#REF!</v>
      </c>
      <c r="J215" s="466" t="str">
        <f t="array" ref="J215:J216">IFERROR(INDEX('7) Audit Report Feed Mill'!K$11:K$1650,'8a) NC Summary-Feed Mill'!$A215),"")</f>
        <v>#REF!</v>
      </c>
      <c r="K215" s="466" t="str">
        <f t="array" ref="K215:K216">IFERROR(INDEX('7) Audit Report Feed Mill'!L$11:L$1650,'8a) NC Summary-Feed Mill'!$A215),"")</f>
        <v>#REF!</v>
      </c>
      <c r="L215" s="559" t="str">
        <f t="array" ref="L215:L216">IFERROR(INDEX('7) Audit Report Feed Mill'!M$11:M$1650,'8a) NC Summary-Feed Mill'!$A215),"")</f>
        <v>#REF!</v>
      </c>
      <c r="M215" s="559" t="str">
        <f t="array" ref="M215:M216">IFERROR(INDEX('7) Audit Report Feed Mill'!N$11:N$1650,'8a) NC Summary-Feed Mill'!$A215),"")</f>
        <v>#REF!</v>
      </c>
      <c r="N215" s="559" t="str">
        <f t="array" ref="N215:N216">IFERROR(INDEX('7) Audit Report Feed Mill'!O$11:O$1650,'8a) NC Summary-Feed Mill'!$A215),"")</f>
        <v>#REF!</v>
      </c>
      <c r="O215" s="559" t="str">
        <f t="array" ref="O215:O216">IFERROR(INDEX('7) Audit Report Feed Mill'!P$11:P$1650,'8a) NC Summary-Feed Mill'!$A215),"")</f>
        <v>#REF!</v>
      </c>
      <c r="P215" s="559" t="str">
        <f t="array" ref="P215:P216">IFERROR(INDEX('7) Audit Report Feed Mill'!Q$11:Q$1650,'8a) NC Summary-Feed Mill'!$A215),"")</f>
        <v>#REF!</v>
      </c>
      <c r="Q215" s="466" t="str">
        <f t="array" ref="Q215:Q216">IFERROR(INDEX('7) Audit Report Feed Mill'!R$11:R$1650,'8a) NC Summary-Feed Mill'!$A215),"")</f>
        <v>#REF!</v>
      </c>
      <c r="R215" s="559" t="str">
        <f t="array" ref="R215:R216">IFERROR(INDEX('7) Audit Report Feed Mill'!S$11:S$1650,'8a) NC Summary-Feed Mill'!$A215),"")</f>
        <v>#REF!</v>
      </c>
      <c r="S215" s="559" t="str">
        <f t="array" ref="S215:S216">IFERROR(INDEX('7) Audit Report Feed Mill'!T$11:T$1650,'8a) NC Summary-Feed Mill'!$A215),"")</f>
        <v>#REF!</v>
      </c>
      <c r="T215" s="466" t="str">
        <f t="array" ref="T215:T216">IFERROR(INDEX('7) Audit Report Feed Mill'!U$11:U$1650,'8a) NC Summary-Feed Mill'!$A215),"")</f>
        <v>#REF!</v>
      </c>
      <c r="U215" s="558" t="str">
        <f t="array" ref="U215:U216">IFERROR(INDEX('7) Audit Report Feed Mill'!V$11:V$1650,'8a) NC Summary-Feed Mill'!$A215),"")</f>
        <v>#REF!</v>
      </c>
      <c r="V215" s="559" t="str">
        <f t="array" ref="V215:V216">IFERROR(INDEX('7) Audit Report Feed Mill'!W$11:W$1650,'8a) NC Summary-Feed Mill'!$A215),"")</f>
        <v>#REF!</v>
      </c>
      <c r="W215" s="558" t="str">
        <f t="array" ref="W215:W216">IFERROR(INDEX('7) Audit Report Feed Mill'!X$11:X$1650,'8a) NC Summary-Feed Mill'!$A215),"")</f>
        <v>#REF!</v>
      </c>
      <c r="X215" s="559" t="str">
        <f t="array" ref="X215:X216">IFERROR(INDEX('7) Audit Report Feed Mill'!Z$11:Z$1650,'8a) NC Summary-Feed Mill'!$A215),"")</f>
        <v>#REF!</v>
      </c>
      <c r="Y215" s="3"/>
      <c r="Z215" s="3"/>
    </row>
    <row r="216" ht="14.25" customHeight="1">
      <c r="A216" s="557" t="str">
        <f>IF(ROWS($A$10:A216)&lt;=$A$6, MATCH("*R*",OFFSET('7) Audit Report Feed Mill'!$H$11,A215,0,4770),0)+A215,"")</f>
        <v/>
      </c>
      <c r="B216" s="558" t="str">
        <f t="array" ref="B216:B217">IFERROR(INDEX('7) Audit Report Feed Mill'!Y$11:Y$1650,'8a) NC Summary-Feed Mill'!$A216),"")</f>
        <v>#REF!</v>
      </c>
      <c r="C216" s="558" t="str">
        <f t="array" ref="C216:C217">IFERROR(INDEX('7) Audit Report Feed Mill'!C$11:C$1650,'8a) NC Summary-Feed Mill'!$A216),"")</f>
        <v>#REF!</v>
      </c>
      <c r="D216" s="559" t="str">
        <f t="array" ref="D216:D217">IFERROR(INDEX('7) Audit Report Feed Mill'!D$11:D$1650,'8a) NC Summary-Feed Mill'!$A216),"")</f>
        <v>#REF!</v>
      </c>
      <c r="E216" s="560" t="str">
        <f t="array" ref="E216:E217">IFERROR(INDEX('7) Audit Report Feed Mill'!E$11:E$1650,'8a) NC Summary-Feed Mill'!$A216),"")</f>
        <v>#REF!</v>
      </c>
      <c r="F216" s="161" t="str">
        <f t="array" ref="F216:F217">IFERROR(INDEX('7) Audit Report Feed Mill'!F$11:F$1650,'8a) NC Summary-Feed Mill'!$A216),"")</f>
        <v>#REF!</v>
      </c>
      <c r="G216" s="464" t="str">
        <f t="array" ref="G216:G217">IFERROR(INDEX('7) Audit Report Feed Mill'!H$11:H$1650,'8a) NC Summary-Feed Mill'!$A216),"")</f>
        <v>#REF!</v>
      </c>
      <c r="H216" s="559" t="str">
        <f t="array" ref="H216:H217">IFERROR(INDEX('7) Audit Report Feed Mill'!I$11:I$1650,'8a) NC Summary-Feed Mill'!$A216),"")</f>
        <v>#REF!</v>
      </c>
      <c r="I216" s="559" t="str">
        <f t="array" ref="I216:I217">IFERROR(INDEX('7) Audit Report Feed Mill'!J$11:J$1650,'8a) NC Summary-Feed Mill'!$A216),"")</f>
        <v>#REF!</v>
      </c>
      <c r="J216" s="466" t="str">
        <f t="array" ref="J216:J217">IFERROR(INDEX('7) Audit Report Feed Mill'!K$11:K$1650,'8a) NC Summary-Feed Mill'!$A216),"")</f>
        <v>#REF!</v>
      </c>
      <c r="K216" s="466" t="str">
        <f t="array" ref="K216:K217">IFERROR(INDEX('7) Audit Report Feed Mill'!L$11:L$1650,'8a) NC Summary-Feed Mill'!$A216),"")</f>
        <v>#REF!</v>
      </c>
      <c r="L216" s="559" t="str">
        <f t="array" ref="L216:L217">IFERROR(INDEX('7) Audit Report Feed Mill'!M$11:M$1650,'8a) NC Summary-Feed Mill'!$A216),"")</f>
        <v>#REF!</v>
      </c>
      <c r="M216" s="559" t="str">
        <f t="array" ref="M216:M217">IFERROR(INDEX('7) Audit Report Feed Mill'!N$11:N$1650,'8a) NC Summary-Feed Mill'!$A216),"")</f>
        <v>#REF!</v>
      </c>
      <c r="N216" s="559" t="str">
        <f t="array" ref="N216:N217">IFERROR(INDEX('7) Audit Report Feed Mill'!O$11:O$1650,'8a) NC Summary-Feed Mill'!$A216),"")</f>
        <v>#REF!</v>
      </c>
      <c r="O216" s="559" t="str">
        <f t="array" ref="O216:O217">IFERROR(INDEX('7) Audit Report Feed Mill'!P$11:P$1650,'8a) NC Summary-Feed Mill'!$A216),"")</f>
        <v>#REF!</v>
      </c>
      <c r="P216" s="559" t="str">
        <f t="array" ref="P216:P217">IFERROR(INDEX('7) Audit Report Feed Mill'!Q$11:Q$1650,'8a) NC Summary-Feed Mill'!$A216),"")</f>
        <v>#REF!</v>
      </c>
      <c r="Q216" s="466" t="str">
        <f t="array" ref="Q216:Q217">IFERROR(INDEX('7) Audit Report Feed Mill'!R$11:R$1650,'8a) NC Summary-Feed Mill'!$A216),"")</f>
        <v>#REF!</v>
      </c>
      <c r="R216" s="559" t="str">
        <f t="array" ref="R216:R217">IFERROR(INDEX('7) Audit Report Feed Mill'!S$11:S$1650,'8a) NC Summary-Feed Mill'!$A216),"")</f>
        <v>#REF!</v>
      </c>
      <c r="S216" s="559" t="str">
        <f t="array" ref="S216:S217">IFERROR(INDEX('7) Audit Report Feed Mill'!T$11:T$1650,'8a) NC Summary-Feed Mill'!$A216),"")</f>
        <v>#REF!</v>
      </c>
      <c r="T216" s="466" t="str">
        <f t="array" ref="T216:T217">IFERROR(INDEX('7) Audit Report Feed Mill'!U$11:U$1650,'8a) NC Summary-Feed Mill'!$A216),"")</f>
        <v>#REF!</v>
      </c>
      <c r="U216" s="558" t="str">
        <f t="array" ref="U216:U217">IFERROR(INDEX('7) Audit Report Feed Mill'!V$11:V$1650,'8a) NC Summary-Feed Mill'!$A216),"")</f>
        <v>#REF!</v>
      </c>
      <c r="V216" s="559" t="str">
        <f t="array" ref="V216:V217">IFERROR(INDEX('7) Audit Report Feed Mill'!W$11:W$1650,'8a) NC Summary-Feed Mill'!$A216),"")</f>
        <v>#REF!</v>
      </c>
      <c r="W216" s="558" t="str">
        <f t="array" ref="W216:W217">IFERROR(INDEX('7) Audit Report Feed Mill'!X$11:X$1650,'8a) NC Summary-Feed Mill'!$A216),"")</f>
        <v>#REF!</v>
      </c>
      <c r="X216" s="559" t="str">
        <f t="array" ref="X216:X217">IFERROR(INDEX('7) Audit Report Feed Mill'!Z$11:Z$1650,'8a) NC Summary-Feed Mill'!$A216),"")</f>
        <v>#REF!</v>
      </c>
      <c r="Y216" s="3"/>
      <c r="Z216" s="3"/>
    </row>
    <row r="217" ht="14.25" customHeight="1">
      <c r="A217" s="557" t="str">
        <f>IF(ROWS($A$10:A217)&lt;=$A$6, MATCH("*R*",OFFSET('7) Audit Report Feed Mill'!$H$11,A216,0,4770),0)+A216,"")</f>
        <v/>
      </c>
      <c r="B217" s="558" t="str">
        <f t="array" ref="B217:B218">IFERROR(INDEX('7) Audit Report Feed Mill'!Y$11:Y$1650,'8a) NC Summary-Feed Mill'!$A217),"")</f>
        <v>#REF!</v>
      </c>
      <c r="C217" s="558" t="str">
        <f t="array" ref="C217:C218">IFERROR(INDEX('7) Audit Report Feed Mill'!C$11:C$1650,'8a) NC Summary-Feed Mill'!$A217),"")</f>
        <v>#REF!</v>
      </c>
      <c r="D217" s="559" t="str">
        <f t="array" ref="D217:D218">IFERROR(INDEX('7) Audit Report Feed Mill'!D$11:D$1650,'8a) NC Summary-Feed Mill'!$A217),"")</f>
        <v>#REF!</v>
      </c>
      <c r="E217" s="560" t="str">
        <f t="array" ref="E217:E218">IFERROR(INDEX('7) Audit Report Feed Mill'!E$11:E$1650,'8a) NC Summary-Feed Mill'!$A217),"")</f>
        <v>#REF!</v>
      </c>
      <c r="F217" s="161" t="str">
        <f t="array" ref="F217:F218">IFERROR(INDEX('7) Audit Report Feed Mill'!F$11:F$1650,'8a) NC Summary-Feed Mill'!$A217),"")</f>
        <v>#REF!</v>
      </c>
      <c r="G217" s="464" t="str">
        <f t="array" ref="G217:G218">IFERROR(INDEX('7) Audit Report Feed Mill'!H$11:H$1650,'8a) NC Summary-Feed Mill'!$A217),"")</f>
        <v>#REF!</v>
      </c>
      <c r="H217" s="559" t="str">
        <f t="array" ref="H217:H218">IFERROR(INDEX('7) Audit Report Feed Mill'!I$11:I$1650,'8a) NC Summary-Feed Mill'!$A217),"")</f>
        <v>#REF!</v>
      </c>
      <c r="I217" s="559" t="str">
        <f t="array" ref="I217:I218">IFERROR(INDEX('7) Audit Report Feed Mill'!J$11:J$1650,'8a) NC Summary-Feed Mill'!$A217),"")</f>
        <v>#REF!</v>
      </c>
      <c r="J217" s="466" t="str">
        <f t="array" ref="J217:J218">IFERROR(INDEX('7) Audit Report Feed Mill'!K$11:K$1650,'8a) NC Summary-Feed Mill'!$A217),"")</f>
        <v>#REF!</v>
      </c>
      <c r="K217" s="466" t="str">
        <f t="array" ref="K217:K218">IFERROR(INDEX('7) Audit Report Feed Mill'!L$11:L$1650,'8a) NC Summary-Feed Mill'!$A217),"")</f>
        <v>#REF!</v>
      </c>
      <c r="L217" s="559" t="str">
        <f t="array" ref="L217:L218">IFERROR(INDEX('7) Audit Report Feed Mill'!M$11:M$1650,'8a) NC Summary-Feed Mill'!$A217),"")</f>
        <v>#REF!</v>
      </c>
      <c r="M217" s="559" t="str">
        <f t="array" ref="M217:M218">IFERROR(INDEX('7) Audit Report Feed Mill'!N$11:N$1650,'8a) NC Summary-Feed Mill'!$A217),"")</f>
        <v>#REF!</v>
      </c>
      <c r="N217" s="559" t="str">
        <f t="array" ref="N217:N218">IFERROR(INDEX('7) Audit Report Feed Mill'!O$11:O$1650,'8a) NC Summary-Feed Mill'!$A217),"")</f>
        <v>#REF!</v>
      </c>
      <c r="O217" s="559" t="str">
        <f t="array" ref="O217:O218">IFERROR(INDEX('7) Audit Report Feed Mill'!P$11:P$1650,'8a) NC Summary-Feed Mill'!$A217),"")</f>
        <v>#REF!</v>
      </c>
      <c r="P217" s="559" t="str">
        <f t="array" ref="P217:P218">IFERROR(INDEX('7) Audit Report Feed Mill'!Q$11:Q$1650,'8a) NC Summary-Feed Mill'!$A217),"")</f>
        <v>#REF!</v>
      </c>
      <c r="Q217" s="466" t="str">
        <f t="array" ref="Q217:Q218">IFERROR(INDEX('7) Audit Report Feed Mill'!R$11:R$1650,'8a) NC Summary-Feed Mill'!$A217),"")</f>
        <v>#REF!</v>
      </c>
      <c r="R217" s="559" t="str">
        <f t="array" ref="R217:R218">IFERROR(INDEX('7) Audit Report Feed Mill'!S$11:S$1650,'8a) NC Summary-Feed Mill'!$A217),"")</f>
        <v>#REF!</v>
      </c>
      <c r="S217" s="559" t="str">
        <f t="array" ref="S217:S218">IFERROR(INDEX('7) Audit Report Feed Mill'!T$11:T$1650,'8a) NC Summary-Feed Mill'!$A217),"")</f>
        <v>#REF!</v>
      </c>
      <c r="T217" s="466" t="str">
        <f t="array" ref="T217:T218">IFERROR(INDEX('7) Audit Report Feed Mill'!U$11:U$1650,'8a) NC Summary-Feed Mill'!$A217),"")</f>
        <v>#REF!</v>
      </c>
      <c r="U217" s="558" t="str">
        <f t="array" ref="U217:U218">IFERROR(INDEX('7) Audit Report Feed Mill'!V$11:V$1650,'8a) NC Summary-Feed Mill'!$A217),"")</f>
        <v>#REF!</v>
      </c>
      <c r="V217" s="559" t="str">
        <f t="array" ref="V217:V218">IFERROR(INDEX('7) Audit Report Feed Mill'!W$11:W$1650,'8a) NC Summary-Feed Mill'!$A217),"")</f>
        <v>#REF!</v>
      </c>
      <c r="W217" s="558" t="str">
        <f t="array" ref="W217:W218">IFERROR(INDEX('7) Audit Report Feed Mill'!X$11:X$1650,'8a) NC Summary-Feed Mill'!$A217),"")</f>
        <v>#REF!</v>
      </c>
      <c r="X217" s="559" t="str">
        <f t="array" ref="X217:X218">IFERROR(INDEX('7) Audit Report Feed Mill'!Z$11:Z$1650,'8a) NC Summary-Feed Mill'!$A217),"")</f>
        <v>#REF!</v>
      </c>
      <c r="Y217" s="3"/>
      <c r="Z217" s="3"/>
    </row>
    <row r="218" ht="14.25" customHeight="1">
      <c r="A218" s="557" t="str">
        <f>IF(ROWS($A$10:A218)&lt;=$A$6, MATCH("*R*",OFFSET('7) Audit Report Feed Mill'!$H$11,A217,0,4770),0)+A217,"")</f>
        <v/>
      </c>
      <c r="B218" s="558" t="str">
        <f t="array" ref="B218:B219">IFERROR(INDEX('7) Audit Report Feed Mill'!Y$11:Y$1650,'8a) NC Summary-Feed Mill'!$A218),"")</f>
        <v>#REF!</v>
      </c>
      <c r="C218" s="558" t="str">
        <f t="array" ref="C218:C219">IFERROR(INDEX('7) Audit Report Feed Mill'!C$11:C$1650,'8a) NC Summary-Feed Mill'!$A218),"")</f>
        <v>#REF!</v>
      </c>
      <c r="D218" s="559" t="str">
        <f t="array" ref="D218:D219">IFERROR(INDEX('7) Audit Report Feed Mill'!D$11:D$1650,'8a) NC Summary-Feed Mill'!$A218),"")</f>
        <v>#REF!</v>
      </c>
      <c r="E218" s="560" t="str">
        <f t="array" ref="E218:E219">IFERROR(INDEX('7) Audit Report Feed Mill'!E$11:E$1650,'8a) NC Summary-Feed Mill'!$A218),"")</f>
        <v>#REF!</v>
      </c>
      <c r="F218" s="161" t="str">
        <f t="array" ref="F218:F219">IFERROR(INDEX('7) Audit Report Feed Mill'!F$11:F$1650,'8a) NC Summary-Feed Mill'!$A218),"")</f>
        <v>#REF!</v>
      </c>
      <c r="G218" s="464" t="str">
        <f t="array" ref="G218:G219">IFERROR(INDEX('7) Audit Report Feed Mill'!H$11:H$1650,'8a) NC Summary-Feed Mill'!$A218),"")</f>
        <v>#REF!</v>
      </c>
      <c r="H218" s="559" t="str">
        <f t="array" ref="H218:H219">IFERROR(INDEX('7) Audit Report Feed Mill'!I$11:I$1650,'8a) NC Summary-Feed Mill'!$A218),"")</f>
        <v>#REF!</v>
      </c>
      <c r="I218" s="559" t="str">
        <f t="array" ref="I218:I219">IFERROR(INDEX('7) Audit Report Feed Mill'!J$11:J$1650,'8a) NC Summary-Feed Mill'!$A218),"")</f>
        <v>#REF!</v>
      </c>
      <c r="J218" s="466" t="str">
        <f t="array" ref="J218:J219">IFERROR(INDEX('7) Audit Report Feed Mill'!K$11:K$1650,'8a) NC Summary-Feed Mill'!$A218),"")</f>
        <v>#REF!</v>
      </c>
      <c r="K218" s="466" t="str">
        <f t="array" ref="K218:K219">IFERROR(INDEX('7) Audit Report Feed Mill'!L$11:L$1650,'8a) NC Summary-Feed Mill'!$A218),"")</f>
        <v>#REF!</v>
      </c>
      <c r="L218" s="559" t="str">
        <f t="array" ref="L218:L219">IFERROR(INDEX('7) Audit Report Feed Mill'!M$11:M$1650,'8a) NC Summary-Feed Mill'!$A218),"")</f>
        <v>#REF!</v>
      </c>
      <c r="M218" s="559" t="str">
        <f t="array" ref="M218:M219">IFERROR(INDEX('7) Audit Report Feed Mill'!N$11:N$1650,'8a) NC Summary-Feed Mill'!$A218),"")</f>
        <v>#REF!</v>
      </c>
      <c r="N218" s="559" t="str">
        <f t="array" ref="N218:N219">IFERROR(INDEX('7) Audit Report Feed Mill'!O$11:O$1650,'8a) NC Summary-Feed Mill'!$A218),"")</f>
        <v>#REF!</v>
      </c>
      <c r="O218" s="559" t="str">
        <f t="array" ref="O218:O219">IFERROR(INDEX('7) Audit Report Feed Mill'!P$11:P$1650,'8a) NC Summary-Feed Mill'!$A218),"")</f>
        <v>#REF!</v>
      </c>
      <c r="P218" s="559" t="str">
        <f t="array" ref="P218:P219">IFERROR(INDEX('7) Audit Report Feed Mill'!Q$11:Q$1650,'8a) NC Summary-Feed Mill'!$A218),"")</f>
        <v>#REF!</v>
      </c>
      <c r="Q218" s="466" t="str">
        <f t="array" ref="Q218:Q219">IFERROR(INDEX('7) Audit Report Feed Mill'!R$11:R$1650,'8a) NC Summary-Feed Mill'!$A218),"")</f>
        <v>#REF!</v>
      </c>
      <c r="R218" s="559" t="str">
        <f t="array" ref="R218:R219">IFERROR(INDEX('7) Audit Report Feed Mill'!S$11:S$1650,'8a) NC Summary-Feed Mill'!$A218),"")</f>
        <v>#REF!</v>
      </c>
      <c r="S218" s="559" t="str">
        <f t="array" ref="S218:S219">IFERROR(INDEX('7) Audit Report Feed Mill'!T$11:T$1650,'8a) NC Summary-Feed Mill'!$A218),"")</f>
        <v>#REF!</v>
      </c>
      <c r="T218" s="466" t="str">
        <f t="array" ref="T218:T219">IFERROR(INDEX('7) Audit Report Feed Mill'!U$11:U$1650,'8a) NC Summary-Feed Mill'!$A218),"")</f>
        <v>#REF!</v>
      </c>
      <c r="U218" s="558" t="str">
        <f t="array" ref="U218:U219">IFERROR(INDEX('7) Audit Report Feed Mill'!V$11:V$1650,'8a) NC Summary-Feed Mill'!$A218),"")</f>
        <v>#REF!</v>
      </c>
      <c r="V218" s="559" t="str">
        <f t="array" ref="V218:V219">IFERROR(INDEX('7) Audit Report Feed Mill'!W$11:W$1650,'8a) NC Summary-Feed Mill'!$A218),"")</f>
        <v>#REF!</v>
      </c>
      <c r="W218" s="558" t="str">
        <f t="array" ref="W218:W219">IFERROR(INDEX('7) Audit Report Feed Mill'!X$11:X$1650,'8a) NC Summary-Feed Mill'!$A218),"")</f>
        <v>#REF!</v>
      </c>
      <c r="X218" s="559" t="str">
        <f t="array" ref="X218:X219">IFERROR(INDEX('7) Audit Report Feed Mill'!Z$11:Z$1650,'8a) NC Summary-Feed Mill'!$A218),"")</f>
        <v>#REF!</v>
      </c>
      <c r="Y218" s="3"/>
      <c r="Z218" s="3"/>
    </row>
    <row r="219" ht="14.25" customHeight="1">
      <c r="A219" s="557" t="str">
        <f>IF(ROWS($A$10:A219)&lt;=$A$6, MATCH("*R*",OFFSET('7) Audit Report Feed Mill'!$H$11,A218,0,4770),0)+A218,"")</f>
        <v/>
      </c>
      <c r="B219" s="558" t="str">
        <f t="array" ref="B219:B220">IFERROR(INDEX('7) Audit Report Feed Mill'!Y$11:Y$1650,'8a) NC Summary-Feed Mill'!$A219),"")</f>
        <v>#REF!</v>
      </c>
      <c r="C219" s="558" t="str">
        <f t="array" ref="C219:C220">IFERROR(INDEX('7) Audit Report Feed Mill'!C$11:C$1650,'8a) NC Summary-Feed Mill'!$A219),"")</f>
        <v>#REF!</v>
      </c>
      <c r="D219" s="559" t="str">
        <f t="array" ref="D219:D220">IFERROR(INDEX('7) Audit Report Feed Mill'!D$11:D$1650,'8a) NC Summary-Feed Mill'!$A219),"")</f>
        <v>#REF!</v>
      </c>
      <c r="E219" s="560" t="str">
        <f t="array" ref="E219:E220">IFERROR(INDEX('7) Audit Report Feed Mill'!E$11:E$1650,'8a) NC Summary-Feed Mill'!$A219),"")</f>
        <v>#REF!</v>
      </c>
      <c r="F219" s="161" t="str">
        <f t="array" ref="F219:F220">IFERROR(INDEX('7) Audit Report Feed Mill'!F$11:F$1650,'8a) NC Summary-Feed Mill'!$A219),"")</f>
        <v>#REF!</v>
      </c>
      <c r="G219" s="464" t="str">
        <f t="array" ref="G219:G220">IFERROR(INDEX('7) Audit Report Feed Mill'!H$11:H$1650,'8a) NC Summary-Feed Mill'!$A219),"")</f>
        <v>#REF!</v>
      </c>
      <c r="H219" s="559" t="str">
        <f t="array" ref="H219:H220">IFERROR(INDEX('7) Audit Report Feed Mill'!I$11:I$1650,'8a) NC Summary-Feed Mill'!$A219),"")</f>
        <v>#REF!</v>
      </c>
      <c r="I219" s="559" t="str">
        <f t="array" ref="I219:I220">IFERROR(INDEX('7) Audit Report Feed Mill'!J$11:J$1650,'8a) NC Summary-Feed Mill'!$A219),"")</f>
        <v>#REF!</v>
      </c>
      <c r="J219" s="466" t="str">
        <f t="array" ref="J219:J220">IFERROR(INDEX('7) Audit Report Feed Mill'!K$11:K$1650,'8a) NC Summary-Feed Mill'!$A219),"")</f>
        <v>#REF!</v>
      </c>
      <c r="K219" s="466" t="str">
        <f t="array" ref="K219:K220">IFERROR(INDEX('7) Audit Report Feed Mill'!L$11:L$1650,'8a) NC Summary-Feed Mill'!$A219),"")</f>
        <v>#REF!</v>
      </c>
      <c r="L219" s="559" t="str">
        <f t="array" ref="L219:L220">IFERROR(INDEX('7) Audit Report Feed Mill'!M$11:M$1650,'8a) NC Summary-Feed Mill'!$A219),"")</f>
        <v>#REF!</v>
      </c>
      <c r="M219" s="559" t="str">
        <f t="array" ref="M219:M220">IFERROR(INDEX('7) Audit Report Feed Mill'!N$11:N$1650,'8a) NC Summary-Feed Mill'!$A219),"")</f>
        <v>#REF!</v>
      </c>
      <c r="N219" s="559" t="str">
        <f t="array" ref="N219:N220">IFERROR(INDEX('7) Audit Report Feed Mill'!O$11:O$1650,'8a) NC Summary-Feed Mill'!$A219),"")</f>
        <v>#REF!</v>
      </c>
      <c r="O219" s="559" t="str">
        <f t="array" ref="O219:O220">IFERROR(INDEX('7) Audit Report Feed Mill'!P$11:P$1650,'8a) NC Summary-Feed Mill'!$A219),"")</f>
        <v>#REF!</v>
      </c>
      <c r="P219" s="559" t="str">
        <f t="array" ref="P219:P220">IFERROR(INDEX('7) Audit Report Feed Mill'!Q$11:Q$1650,'8a) NC Summary-Feed Mill'!$A219),"")</f>
        <v>#REF!</v>
      </c>
      <c r="Q219" s="466" t="str">
        <f t="array" ref="Q219:Q220">IFERROR(INDEX('7) Audit Report Feed Mill'!R$11:R$1650,'8a) NC Summary-Feed Mill'!$A219),"")</f>
        <v>#REF!</v>
      </c>
      <c r="R219" s="559" t="str">
        <f t="array" ref="R219:R220">IFERROR(INDEX('7) Audit Report Feed Mill'!S$11:S$1650,'8a) NC Summary-Feed Mill'!$A219),"")</f>
        <v>#REF!</v>
      </c>
      <c r="S219" s="559" t="str">
        <f t="array" ref="S219:S220">IFERROR(INDEX('7) Audit Report Feed Mill'!T$11:T$1650,'8a) NC Summary-Feed Mill'!$A219),"")</f>
        <v>#REF!</v>
      </c>
      <c r="T219" s="466" t="str">
        <f t="array" ref="T219:T220">IFERROR(INDEX('7) Audit Report Feed Mill'!U$11:U$1650,'8a) NC Summary-Feed Mill'!$A219),"")</f>
        <v>#REF!</v>
      </c>
      <c r="U219" s="558" t="str">
        <f t="array" ref="U219:U220">IFERROR(INDEX('7) Audit Report Feed Mill'!V$11:V$1650,'8a) NC Summary-Feed Mill'!$A219),"")</f>
        <v>#REF!</v>
      </c>
      <c r="V219" s="559" t="str">
        <f t="array" ref="V219:V220">IFERROR(INDEX('7) Audit Report Feed Mill'!W$11:W$1650,'8a) NC Summary-Feed Mill'!$A219),"")</f>
        <v>#REF!</v>
      </c>
      <c r="W219" s="558" t="str">
        <f t="array" ref="W219:W220">IFERROR(INDEX('7) Audit Report Feed Mill'!X$11:X$1650,'8a) NC Summary-Feed Mill'!$A219),"")</f>
        <v>#REF!</v>
      </c>
      <c r="X219" s="559" t="str">
        <f t="array" ref="X219:X220">IFERROR(INDEX('7) Audit Report Feed Mill'!Z$11:Z$1650,'8a) NC Summary-Feed Mill'!$A219),"")</f>
        <v>#REF!</v>
      </c>
      <c r="Y219" s="3"/>
      <c r="Z219" s="3"/>
    </row>
    <row r="220" ht="14.25" customHeight="1">
      <c r="A220" s="557" t="str">
        <f>IF(ROWS($A$10:A220)&lt;=$A$6, MATCH("*R*",OFFSET('7) Audit Report Feed Mill'!$H$11,A219,0,4770),0)+A219,"")</f>
        <v/>
      </c>
      <c r="B220" s="558" t="str">
        <f t="array" ref="B220:B221">IFERROR(INDEX('7) Audit Report Feed Mill'!Y$11:Y$1650,'8a) NC Summary-Feed Mill'!$A220),"")</f>
        <v>#REF!</v>
      </c>
      <c r="C220" s="558" t="str">
        <f t="array" ref="C220:C221">IFERROR(INDEX('7) Audit Report Feed Mill'!C$11:C$1650,'8a) NC Summary-Feed Mill'!$A220),"")</f>
        <v>#REF!</v>
      </c>
      <c r="D220" s="559" t="str">
        <f t="array" ref="D220:D221">IFERROR(INDEX('7) Audit Report Feed Mill'!D$11:D$1650,'8a) NC Summary-Feed Mill'!$A220),"")</f>
        <v>#REF!</v>
      </c>
      <c r="E220" s="560" t="str">
        <f t="array" ref="E220:E221">IFERROR(INDEX('7) Audit Report Feed Mill'!E$11:E$1650,'8a) NC Summary-Feed Mill'!$A220),"")</f>
        <v>#REF!</v>
      </c>
      <c r="F220" s="161" t="str">
        <f t="array" ref="F220:F221">IFERROR(INDEX('7) Audit Report Feed Mill'!F$11:F$1650,'8a) NC Summary-Feed Mill'!$A220),"")</f>
        <v>#REF!</v>
      </c>
      <c r="G220" s="464" t="str">
        <f t="array" ref="G220:G221">IFERROR(INDEX('7) Audit Report Feed Mill'!H$11:H$1650,'8a) NC Summary-Feed Mill'!$A220),"")</f>
        <v>#REF!</v>
      </c>
      <c r="H220" s="559" t="str">
        <f t="array" ref="H220:H221">IFERROR(INDEX('7) Audit Report Feed Mill'!I$11:I$1650,'8a) NC Summary-Feed Mill'!$A220),"")</f>
        <v>#REF!</v>
      </c>
      <c r="I220" s="559" t="str">
        <f t="array" ref="I220:I221">IFERROR(INDEX('7) Audit Report Feed Mill'!J$11:J$1650,'8a) NC Summary-Feed Mill'!$A220),"")</f>
        <v>#REF!</v>
      </c>
      <c r="J220" s="466" t="str">
        <f t="array" ref="J220:J221">IFERROR(INDEX('7) Audit Report Feed Mill'!K$11:K$1650,'8a) NC Summary-Feed Mill'!$A220),"")</f>
        <v>#REF!</v>
      </c>
      <c r="K220" s="466" t="str">
        <f t="array" ref="K220:K221">IFERROR(INDEX('7) Audit Report Feed Mill'!L$11:L$1650,'8a) NC Summary-Feed Mill'!$A220),"")</f>
        <v>#REF!</v>
      </c>
      <c r="L220" s="559" t="str">
        <f t="array" ref="L220:L221">IFERROR(INDEX('7) Audit Report Feed Mill'!M$11:M$1650,'8a) NC Summary-Feed Mill'!$A220),"")</f>
        <v>#REF!</v>
      </c>
      <c r="M220" s="559" t="str">
        <f t="array" ref="M220:M221">IFERROR(INDEX('7) Audit Report Feed Mill'!N$11:N$1650,'8a) NC Summary-Feed Mill'!$A220),"")</f>
        <v>#REF!</v>
      </c>
      <c r="N220" s="559" t="str">
        <f t="array" ref="N220:N221">IFERROR(INDEX('7) Audit Report Feed Mill'!O$11:O$1650,'8a) NC Summary-Feed Mill'!$A220),"")</f>
        <v>#REF!</v>
      </c>
      <c r="O220" s="559" t="str">
        <f t="array" ref="O220:O221">IFERROR(INDEX('7) Audit Report Feed Mill'!P$11:P$1650,'8a) NC Summary-Feed Mill'!$A220),"")</f>
        <v>#REF!</v>
      </c>
      <c r="P220" s="559" t="str">
        <f t="array" ref="P220:P221">IFERROR(INDEX('7) Audit Report Feed Mill'!Q$11:Q$1650,'8a) NC Summary-Feed Mill'!$A220),"")</f>
        <v>#REF!</v>
      </c>
      <c r="Q220" s="466" t="str">
        <f t="array" ref="Q220:Q221">IFERROR(INDEX('7) Audit Report Feed Mill'!R$11:R$1650,'8a) NC Summary-Feed Mill'!$A220),"")</f>
        <v>#REF!</v>
      </c>
      <c r="R220" s="559" t="str">
        <f t="array" ref="R220:R221">IFERROR(INDEX('7) Audit Report Feed Mill'!S$11:S$1650,'8a) NC Summary-Feed Mill'!$A220),"")</f>
        <v>#REF!</v>
      </c>
      <c r="S220" s="559" t="str">
        <f t="array" ref="S220:S221">IFERROR(INDEX('7) Audit Report Feed Mill'!T$11:T$1650,'8a) NC Summary-Feed Mill'!$A220),"")</f>
        <v>#REF!</v>
      </c>
      <c r="T220" s="466" t="str">
        <f t="array" ref="T220:T221">IFERROR(INDEX('7) Audit Report Feed Mill'!U$11:U$1650,'8a) NC Summary-Feed Mill'!$A220),"")</f>
        <v>#REF!</v>
      </c>
      <c r="U220" s="558" t="str">
        <f t="array" ref="U220:U221">IFERROR(INDEX('7) Audit Report Feed Mill'!V$11:V$1650,'8a) NC Summary-Feed Mill'!$A220),"")</f>
        <v>#REF!</v>
      </c>
      <c r="V220" s="559" t="str">
        <f t="array" ref="V220:V221">IFERROR(INDEX('7) Audit Report Feed Mill'!W$11:W$1650,'8a) NC Summary-Feed Mill'!$A220),"")</f>
        <v>#REF!</v>
      </c>
      <c r="W220" s="558" t="str">
        <f t="array" ref="W220:W221">IFERROR(INDEX('7) Audit Report Feed Mill'!X$11:X$1650,'8a) NC Summary-Feed Mill'!$A220),"")</f>
        <v>#REF!</v>
      </c>
      <c r="X220" s="559" t="str">
        <f t="array" ref="X220:X221">IFERROR(INDEX('7) Audit Report Feed Mill'!Z$11:Z$1650,'8a) NC Summary-Feed Mill'!$A220),"")</f>
        <v>#REF!</v>
      </c>
      <c r="Y220" s="3"/>
      <c r="Z220" s="3"/>
    </row>
    <row r="221" ht="14.25" customHeight="1">
      <c r="A221" s="557" t="str">
        <f>IF(ROWS($A$10:A221)&lt;=$A$6, MATCH("*R*",OFFSET('7) Audit Report Feed Mill'!$H$11,A220,0,4770),0)+A220,"")</f>
        <v/>
      </c>
      <c r="B221" s="558" t="str">
        <f t="array" ref="B221:B222">IFERROR(INDEX('7) Audit Report Feed Mill'!Y$11:Y$1650,'8a) NC Summary-Feed Mill'!$A221),"")</f>
        <v>#REF!</v>
      </c>
      <c r="C221" s="558" t="str">
        <f t="array" ref="C221:C222">IFERROR(INDEX('7) Audit Report Feed Mill'!C$11:C$1650,'8a) NC Summary-Feed Mill'!$A221),"")</f>
        <v>#REF!</v>
      </c>
      <c r="D221" s="559" t="str">
        <f t="array" ref="D221:D222">IFERROR(INDEX('7) Audit Report Feed Mill'!D$11:D$1650,'8a) NC Summary-Feed Mill'!$A221),"")</f>
        <v>#REF!</v>
      </c>
      <c r="E221" s="560" t="str">
        <f t="array" ref="E221:E222">IFERROR(INDEX('7) Audit Report Feed Mill'!E$11:E$1650,'8a) NC Summary-Feed Mill'!$A221),"")</f>
        <v>#REF!</v>
      </c>
      <c r="F221" s="161" t="str">
        <f t="array" ref="F221:F222">IFERROR(INDEX('7) Audit Report Feed Mill'!F$11:F$1650,'8a) NC Summary-Feed Mill'!$A221),"")</f>
        <v>#REF!</v>
      </c>
      <c r="G221" s="464" t="str">
        <f t="array" ref="G221:G222">IFERROR(INDEX('7) Audit Report Feed Mill'!H$11:H$1650,'8a) NC Summary-Feed Mill'!$A221),"")</f>
        <v>#REF!</v>
      </c>
      <c r="H221" s="559" t="str">
        <f t="array" ref="H221:H222">IFERROR(INDEX('7) Audit Report Feed Mill'!I$11:I$1650,'8a) NC Summary-Feed Mill'!$A221),"")</f>
        <v>#REF!</v>
      </c>
      <c r="I221" s="559" t="str">
        <f t="array" ref="I221:I222">IFERROR(INDEX('7) Audit Report Feed Mill'!J$11:J$1650,'8a) NC Summary-Feed Mill'!$A221),"")</f>
        <v>#REF!</v>
      </c>
      <c r="J221" s="466" t="str">
        <f t="array" ref="J221:J222">IFERROR(INDEX('7) Audit Report Feed Mill'!K$11:K$1650,'8a) NC Summary-Feed Mill'!$A221),"")</f>
        <v>#REF!</v>
      </c>
      <c r="K221" s="466" t="str">
        <f t="array" ref="K221:K222">IFERROR(INDEX('7) Audit Report Feed Mill'!L$11:L$1650,'8a) NC Summary-Feed Mill'!$A221),"")</f>
        <v>#REF!</v>
      </c>
      <c r="L221" s="559" t="str">
        <f t="array" ref="L221:L222">IFERROR(INDEX('7) Audit Report Feed Mill'!M$11:M$1650,'8a) NC Summary-Feed Mill'!$A221),"")</f>
        <v>#REF!</v>
      </c>
      <c r="M221" s="559" t="str">
        <f t="array" ref="M221:M222">IFERROR(INDEX('7) Audit Report Feed Mill'!N$11:N$1650,'8a) NC Summary-Feed Mill'!$A221),"")</f>
        <v>#REF!</v>
      </c>
      <c r="N221" s="559" t="str">
        <f t="array" ref="N221:N222">IFERROR(INDEX('7) Audit Report Feed Mill'!O$11:O$1650,'8a) NC Summary-Feed Mill'!$A221),"")</f>
        <v>#REF!</v>
      </c>
      <c r="O221" s="559" t="str">
        <f t="array" ref="O221:O222">IFERROR(INDEX('7) Audit Report Feed Mill'!P$11:P$1650,'8a) NC Summary-Feed Mill'!$A221),"")</f>
        <v>#REF!</v>
      </c>
      <c r="P221" s="559" t="str">
        <f t="array" ref="P221:P222">IFERROR(INDEX('7) Audit Report Feed Mill'!Q$11:Q$1650,'8a) NC Summary-Feed Mill'!$A221),"")</f>
        <v>#REF!</v>
      </c>
      <c r="Q221" s="466" t="str">
        <f t="array" ref="Q221:Q222">IFERROR(INDEX('7) Audit Report Feed Mill'!R$11:R$1650,'8a) NC Summary-Feed Mill'!$A221),"")</f>
        <v>#REF!</v>
      </c>
      <c r="R221" s="559" t="str">
        <f t="array" ref="R221:R222">IFERROR(INDEX('7) Audit Report Feed Mill'!S$11:S$1650,'8a) NC Summary-Feed Mill'!$A221),"")</f>
        <v>#REF!</v>
      </c>
      <c r="S221" s="559" t="str">
        <f t="array" ref="S221:S222">IFERROR(INDEX('7) Audit Report Feed Mill'!T$11:T$1650,'8a) NC Summary-Feed Mill'!$A221),"")</f>
        <v>#REF!</v>
      </c>
      <c r="T221" s="466" t="str">
        <f t="array" ref="T221:T222">IFERROR(INDEX('7) Audit Report Feed Mill'!U$11:U$1650,'8a) NC Summary-Feed Mill'!$A221),"")</f>
        <v>#REF!</v>
      </c>
      <c r="U221" s="558" t="str">
        <f t="array" ref="U221:U222">IFERROR(INDEX('7) Audit Report Feed Mill'!V$11:V$1650,'8a) NC Summary-Feed Mill'!$A221),"")</f>
        <v>#REF!</v>
      </c>
      <c r="V221" s="559" t="str">
        <f t="array" ref="V221:V222">IFERROR(INDEX('7) Audit Report Feed Mill'!W$11:W$1650,'8a) NC Summary-Feed Mill'!$A221),"")</f>
        <v>#REF!</v>
      </c>
      <c r="W221" s="558" t="str">
        <f t="array" ref="W221:W222">IFERROR(INDEX('7) Audit Report Feed Mill'!X$11:X$1650,'8a) NC Summary-Feed Mill'!$A221),"")</f>
        <v>#REF!</v>
      </c>
      <c r="X221" s="559" t="str">
        <f t="array" ref="X221:X222">IFERROR(INDEX('7) Audit Report Feed Mill'!Z$11:Z$1650,'8a) NC Summary-Feed Mill'!$A221),"")</f>
        <v>#REF!</v>
      </c>
      <c r="Y221" s="3"/>
      <c r="Z221" s="3"/>
    </row>
    <row r="222" ht="14.25" customHeight="1">
      <c r="A222" s="557" t="str">
        <f>IF(ROWS($A$10:A222)&lt;=$A$6, MATCH("*R*",OFFSET('7) Audit Report Feed Mill'!$H$11,A221,0,4770),0)+A221,"")</f>
        <v/>
      </c>
      <c r="B222" s="558" t="str">
        <f t="array" ref="B222:B223">IFERROR(INDEX('7) Audit Report Feed Mill'!Y$11:Y$1650,'8a) NC Summary-Feed Mill'!$A222),"")</f>
        <v>#REF!</v>
      </c>
      <c r="C222" s="558" t="str">
        <f t="array" ref="C222:C223">IFERROR(INDEX('7) Audit Report Feed Mill'!C$11:C$1650,'8a) NC Summary-Feed Mill'!$A222),"")</f>
        <v>#REF!</v>
      </c>
      <c r="D222" s="559" t="str">
        <f t="array" ref="D222:D223">IFERROR(INDEX('7) Audit Report Feed Mill'!D$11:D$1650,'8a) NC Summary-Feed Mill'!$A222),"")</f>
        <v>#REF!</v>
      </c>
      <c r="E222" s="560" t="str">
        <f t="array" ref="E222:E223">IFERROR(INDEX('7) Audit Report Feed Mill'!E$11:E$1650,'8a) NC Summary-Feed Mill'!$A222),"")</f>
        <v>#REF!</v>
      </c>
      <c r="F222" s="161" t="str">
        <f t="array" ref="F222:F223">IFERROR(INDEX('7) Audit Report Feed Mill'!F$11:F$1650,'8a) NC Summary-Feed Mill'!$A222),"")</f>
        <v>#REF!</v>
      </c>
      <c r="G222" s="464" t="str">
        <f t="array" ref="G222:G223">IFERROR(INDEX('7) Audit Report Feed Mill'!H$11:H$1650,'8a) NC Summary-Feed Mill'!$A222),"")</f>
        <v>#REF!</v>
      </c>
      <c r="H222" s="559" t="str">
        <f t="array" ref="H222:H223">IFERROR(INDEX('7) Audit Report Feed Mill'!I$11:I$1650,'8a) NC Summary-Feed Mill'!$A222),"")</f>
        <v>#REF!</v>
      </c>
      <c r="I222" s="559" t="str">
        <f t="array" ref="I222:I223">IFERROR(INDEX('7) Audit Report Feed Mill'!J$11:J$1650,'8a) NC Summary-Feed Mill'!$A222),"")</f>
        <v>#REF!</v>
      </c>
      <c r="J222" s="466" t="str">
        <f t="array" ref="J222:J223">IFERROR(INDEX('7) Audit Report Feed Mill'!K$11:K$1650,'8a) NC Summary-Feed Mill'!$A222),"")</f>
        <v>#REF!</v>
      </c>
      <c r="K222" s="466" t="str">
        <f t="array" ref="K222:K223">IFERROR(INDEX('7) Audit Report Feed Mill'!L$11:L$1650,'8a) NC Summary-Feed Mill'!$A222),"")</f>
        <v>#REF!</v>
      </c>
      <c r="L222" s="559" t="str">
        <f t="array" ref="L222:L223">IFERROR(INDEX('7) Audit Report Feed Mill'!M$11:M$1650,'8a) NC Summary-Feed Mill'!$A222),"")</f>
        <v>#REF!</v>
      </c>
      <c r="M222" s="559" t="str">
        <f t="array" ref="M222:M223">IFERROR(INDEX('7) Audit Report Feed Mill'!N$11:N$1650,'8a) NC Summary-Feed Mill'!$A222),"")</f>
        <v>#REF!</v>
      </c>
      <c r="N222" s="559" t="str">
        <f t="array" ref="N222:N223">IFERROR(INDEX('7) Audit Report Feed Mill'!O$11:O$1650,'8a) NC Summary-Feed Mill'!$A222),"")</f>
        <v>#REF!</v>
      </c>
      <c r="O222" s="559" t="str">
        <f t="array" ref="O222:O223">IFERROR(INDEX('7) Audit Report Feed Mill'!P$11:P$1650,'8a) NC Summary-Feed Mill'!$A222),"")</f>
        <v>#REF!</v>
      </c>
      <c r="P222" s="559" t="str">
        <f t="array" ref="P222:P223">IFERROR(INDEX('7) Audit Report Feed Mill'!Q$11:Q$1650,'8a) NC Summary-Feed Mill'!$A222),"")</f>
        <v>#REF!</v>
      </c>
      <c r="Q222" s="466" t="str">
        <f t="array" ref="Q222:Q223">IFERROR(INDEX('7) Audit Report Feed Mill'!R$11:R$1650,'8a) NC Summary-Feed Mill'!$A222),"")</f>
        <v>#REF!</v>
      </c>
      <c r="R222" s="559" t="str">
        <f t="array" ref="R222:R223">IFERROR(INDEX('7) Audit Report Feed Mill'!S$11:S$1650,'8a) NC Summary-Feed Mill'!$A222),"")</f>
        <v>#REF!</v>
      </c>
      <c r="S222" s="559" t="str">
        <f t="array" ref="S222:S223">IFERROR(INDEX('7) Audit Report Feed Mill'!T$11:T$1650,'8a) NC Summary-Feed Mill'!$A222),"")</f>
        <v>#REF!</v>
      </c>
      <c r="T222" s="466" t="str">
        <f t="array" ref="T222:T223">IFERROR(INDEX('7) Audit Report Feed Mill'!U$11:U$1650,'8a) NC Summary-Feed Mill'!$A222),"")</f>
        <v>#REF!</v>
      </c>
      <c r="U222" s="558" t="str">
        <f t="array" ref="U222:U223">IFERROR(INDEX('7) Audit Report Feed Mill'!V$11:V$1650,'8a) NC Summary-Feed Mill'!$A222),"")</f>
        <v>#REF!</v>
      </c>
      <c r="V222" s="559" t="str">
        <f t="array" ref="V222:V223">IFERROR(INDEX('7) Audit Report Feed Mill'!W$11:W$1650,'8a) NC Summary-Feed Mill'!$A222),"")</f>
        <v>#REF!</v>
      </c>
      <c r="W222" s="558" t="str">
        <f t="array" ref="W222:W223">IFERROR(INDEX('7) Audit Report Feed Mill'!X$11:X$1650,'8a) NC Summary-Feed Mill'!$A222),"")</f>
        <v>#REF!</v>
      </c>
      <c r="X222" s="559" t="str">
        <f t="array" ref="X222:X223">IFERROR(INDEX('7) Audit Report Feed Mill'!Z$11:Z$1650,'8a) NC Summary-Feed Mill'!$A222),"")</f>
        <v>#REF!</v>
      </c>
      <c r="Y222" s="3"/>
      <c r="Z222" s="3"/>
    </row>
    <row r="223" ht="14.25" customHeight="1">
      <c r="A223" s="557" t="str">
        <f>IF(ROWS($A$10:A223)&lt;=$A$6, MATCH("*R*",OFFSET('7) Audit Report Feed Mill'!$H$11,A222,0,4770),0)+A222,"")</f>
        <v/>
      </c>
      <c r="B223" s="558" t="str">
        <f t="array" ref="B223:B224">IFERROR(INDEX('7) Audit Report Feed Mill'!Y$11:Y$1650,'8a) NC Summary-Feed Mill'!$A223),"")</f>
        <v>#REF!</v>
      </c>
      <c r="C223" s="558" t="str">
        <f t="array" ref="C223:C224">IFERROR(INDEX('7) Audit Report Feed Mill'!C$11:C$1650,'8a) NC Summary-Feed Mill'!$A223),"")</f>
        <v>#REF!</v>
      </c>
      <c r="D223" s="559" t="str">
        <f t="array" ref="D223:D224">IFERROR(INDEX('7) Audit Report Feed Mill'!D$11:D$1650,'8a) NC Summary-Feed Mill'!$A223),"")</f>
        <v>#REF!</v>
      </c>
      <c r="E223" s="560" t="str">
        <f t="array" ref="E223:E224">IFERROR(INDEX('7) Audit Report Feed Mill'!E$11:E$1650,'8a) NC Summary-Feed Mill'!$A223),"")</f>
        <v>#REF!</v>
      </c>
      <c r="F223" s="161" t="str">
        <f t="array" ref="F223:F224">IFERROR(INDEX('7) Audit Report Feed Mill'!F$11:F$1650,'8a) NC Summary-Feed Mill'!$A223),"")</f>
        <v>#REF!</v>
      </c>
      <c r="G223" s="464" t="str">
        <f t="array" ref="G223:G224">IFERROR(INDEX('7) Audit Report Feed Mill'!H$11:H$1650,'8a) NC Summary-Feed Mill'!$A223),"")</f>
        <v>#REF!</v>
      </c>
      <c r="H223" s="559" t="str">
        <f t="array" ref="H223:H224">IFERROR(INDEX('7) Audit Report Feed Mill'!I$11:I$1650,'8a) NC Summary-Feed Mill'!$A223),"")</f>
        <v>#REF!</v>
      </c>
      <c r="I223" s="559" t="str">
        <f t="array" ref="I223:I224">IFERROR(INDEX('7) Audit Report Feed Mill'!J$11:J$1650,'8a) NC Summary-Feed Mill'!$A223),"")</f>
        <v>#REF!</v>
      </c>
      <c r="J223" s="466" t="str">
        <f t="array" ref="J223:J224">IFERROR(INDEX('7) Audit Report Feed Mill'!K$11:K$1650,'8a) NC Summary-Feed Mill'!$A223),"")</f>
        <v>#REF!</v>
      </c>
      <c r="K223" s="466" t="str">
        <f t="array" ref="K223:K224">IFERROR(INDEX('7) Audit Report Feed Mill'!L$11:L$1650,'8a) NC Summary-Feed Mill'!$A223),"")</f>
        <v>#REF!</v>
      </c>
      <c r="L223" s="559" t="str">
        <f t="array" ref="L223:L224">IFERROR(INDEX('7) Audit Report Feed Mill'!M$11:M$1650,'8a) NC Summary-Feed Mill'!$A223),"")</f>
        <v>#REF!</v>
      </c>
      <c r="M223" s="559" t="str">
        <f t="array" ref="M223:M224">IFERROR(INDEX('7) Audit Report Feed Mill'!N$11:N$1650,'8a) NC Summary-Feed Mill'!$A223),"")</f>
        <v>#REF!</v>
      </c>
      <c r="N223" s="559" t="str">
        <f t="array" ref="N223:N224">IFERROR(INDEX('7) Audit Report Feed Mill'!O$11:O$1650,'8a) NC Summary-Feed Mill'!$A223),"")</f>
        <v>#REF!</v>
      </c>
      <c r="O223" s="559" t="str">
        <f t="array" ref="O223:O224">IFERROR(INDEX('7) Audit Report Feed Mill'!P$11:P$1650,'8a) NC Summary-Feed Mill'!$A223),"")</f>
        <v>#REF!</v>
      </c>
      <c r="P223" s="559" t="str">
        <f t="array" ref="P223:P224">IFERROR(INDEX('7) Audit Report Feed Mill'!Q$11:Q$1650,'8a) NC Summary-Feed Mill'!$A223),"")</f>
        <v>#REF!</v>
      </c>
      <c r="Q223" s="466" t="str">
        <f t="array" ref="Q223:Q224">IFERROR(INDEX('7) Audit Report Feed Mill'!R$11:R$1650,'8a) NC Summary-Feed Mill'!$A223),"")</f>
        <v>#REF!</v>
      </c>
      <c r="R223" s="559" t="str">
        <f t="array" ref="R223:R224">IFERROR(INDEX('7) Audit Report Feed Mill'!S$11:S$1650,'8a) NC Summary-Feed Mill'!$A223),"")</f>
        <v>#REF!</v>
      </c>
      <c r="S223" s="559" t="str">
        <f t="array" ref="S223:S224">IFERROR(INDEX('7) Audit Report Feed Mill'!T$11:T$1650,'8a) NC Summary-Feed Mill'!$A223),"")</f>
        <v>#REF!</v>
      </c>
      <c r="T223" s="466" t="str">
        <f t="array" ref="T223:T224">IFERROR(INDEX('7) Audit Report Feed Mill'!U$11:U$1650,'8a) NC Summary-Feed Mill'!$A223),"")</f>
        <v>#REF!</v>
      </c>
      <c r="U223" s="558" t="str">
        <f t="array" ref="U223:U224">IFERROR(INDEX('7) Audit Report Feed Mill'!V$11:V$1650,'8a) NC Summary-Feed Mill'!$A223),"")</f>
        <v>#REF!</v>
      </c>
      <c r="V223" s="559" t="str">
        <f t="array" ref="V223:V224">IFERROR(INDEX('7) Audit Report Feed Mill'!W$11:W$1650,'8a) NC Summary-Feed Mill'!$A223),"")</f>
        <v>#REF!</v>
      </c>
      <c r="W223" s="558" t="str">
        <f t="array" ref="W223:W224">IFERROR(INDEX('7) Audit Report Feed Mill'!X$11:X$1650,'8a) NC Summary-Feed Mill'!$A223),"")</f>
        <v>#REF!</v>
      </c>
      <c r="X223" s="559" t="str">
        <f t="array" ref="X223:X224">IFERROR(INDEX('7) Audit Report Feed Mill'!Z$11:Z$1650,'8a) NC Summary-Feed Mill'!$A223),"")</f>
        <v>#REF!</v>
      </c>
      <c r="Y223" s="3"/>
      <c r="Z223" s="3"/>
    </row>
    <row r="224" ht="14.25" customHeight="1">
      <c r="A224" s="557" t="str">
        <f>IF(ROWS($A$10:A224)&lt;=$A$6, MATCH("*R*",OFFSET('7) Audit Report Feed Mill'!$H$11,A223,0,4770),0)+A223,"")</f>
        <v/>
      </c>
      <c r="B224" s="558" t="str">
        <f t="array" ref="B224:B225">IFERROR(INDEX('7) Audit Report Feed Mill'!Y$11:Y$1650,'8a) NC Summary-Feed Mill'!$A224),"")</f>
        <v>#REF!</v>
      </c>
      <c r="C224" s="558" t="str">
        <f t="array" ref="C224:C225">IFERROR(INDEX('7) Audit Report Feed Mill'!C$11:C$1650,'8a) NC Summary-Feed Mill'!$A224),"")</f>
        <v>#REF!</v>
      </c>
      <c r="D224" s="559" t="str">
        <f t="array" ref="D224:D225">IFERROR(INDEX('7) Audit Report Feed Mill'!D$11:D$1650,'8a) NC Summary-Feed Mill'!$A224),"")</f>
        <v>#REF!</v>
      </c>
      <c r="E224" s="560" t="str">
        <f t="array" ref="E224:E225">IFERROR(INDEX('7) Audit Report Feed Mill'!E$11:E$1650,'8a) NC Summary-Feed Mill'!$A224),"")</f>
        <v>#REF!</v>
      </c>
      <c r="F224" s="161" t="str">
        <f t="array" ref="F224:F225">IFERROR(INDEX('7) Audit Report Feed Mill'!F$11:F$1650,'8a) NC Summary-Feed Mill'!$A224),"")</f>
        <v>#REF!</v>
      </c>
      <c r="G224" s="464" t="str">
        <f t="array" ref="G224:G225">IFERROR(INDEX('7) Audit Report Feed Mill'!H$11:H$1650,'8a) NC Summary-Feed Mill'!$A224),"")</f>
        <v>#REF!</v>
      </c>
      <c r="H224" s="559" t="str">
        <f t="array" ref="H224:H225">IFERROR(INDEX('7) Audit Report Feed Mill'!I$11:I$1650,'8a) NC Summary-Feed Mill'!$A224),"")</f>
        <v>#REF!</v>
      </c>
      <c r="I224" s="559" t="str">
        <f t="array" ref="I224:I225">IFERROR(INDEX('7) Audit Report Feed Mill'!J$11:J$1650,'8a) NC Summary-Feed Mill'!$A224),"")</f>
        <v>#REF!</v>
      </c>
      <c r="J224" s="466" t="str">
        <f t="array" ref="J224:J225">IFERROR(INDEX('7) Audit Report Feed Mill'!K$11:K$1650,'8a) NC Summary-Feed Mill'!$A224),"")</f>
        <v>#REF!</v>
      </c>
      <c r="K224" s="466" t="str">
        <f t="array" ref="K224:K225">IFERROR(INDEX('7) Audit Report Feed Mill'!L$11:L$1650,'8a) NC Summary-Feed Mill'!$A224),"")</f>
        <v>#REF!</v>
      </c>
      <c r="L224" s="559" t="str">
        <f t="array" ref="L224:L225">IFERROR(INDEX('7) Audit Report Feed Mill'!M$11:M$1650,'8a) NC Summary-Feed Mill'!$A224),"")</f>
        <v>#REF!</v>
      </c>
      <c r="M224" s="559" t="str">
        <f t="array" ref="M224:M225">IFERROR(INDEX('7) Audit Report Feed Mill'!N$11:N$1650,'8a) NC Summary-Feed Mill'!$A224),"")</f>
        <v>#REF!</v>
      </c>
      <c r="N224" s="559" t="str">
        <f t="array" ref="N224:N225">IFERROR(INDEX('7) Audit Report Feed Mill'!O$11:O$1650,'8a) NC Summary-Feed Mill'!$A224),"")</f>
        <v>#REF!</v>
      </c>
      <c r="O224" s="559" t="str">
        <f t="array" ref="O224:O225">IFERROR(INDEX('7) Audit Report Feed Mill'!P$11:P$1650,'8a) NC Summary-Feed Mill'!$A224),"")</f>
        <v>#REF!</v>
      </c>
      <c r="P224" s="559" t="str">
        <f t="array" ref="P224:P225">IFERROR(INDEX('7) Audit Report Feed Mill'!Q$11:Q$1650,'8a) NC Summary-Feed Mill'!$A224),"")</f>
        <v>#REF!</v>
      </c>
      <c r="Q224" s="466" t="str">
        <f t="array" ref="Q224:Q225">IFERROR(INDEX('7) Audit Report Feed Mill'!R$11:R$1650,'8a) NC Summary-Feed Mill'!$A224),"")</f>
        <v>#REF!</v>
      </c>
      <c r="R224" s="559" t="str">
        <f t="array" ref="R224:R225">IFERROR(INDEX('7) Audit Report Feed Mill'!S$11:S$1650,'8a) NC Summary-Feed Mill'!$A224),"")</f>
        <v>#REF!</v>
      </c>
      <c r="S224" s="559" t="str">
        <f t="array" ref="S224:S225">IFERROR(INDEX('7) Audit Report Feed Mill'!T$11:T$1650,'8a) NC Summary-Feed Mill'!$A224),"")</f>
        <v>#REF!</v>
      </c>
      <c r="T224" s="466" t="str">
        <f t="array" ref="T224:T225">IFERROR(INDEX('7) Audit Report Feed Mill'!U$11:U$1650,'8a) NC Summary-Feed Mill'!$A224),"")</f>
        <v>#REF!</v>
      </c>
      <c r="U224" s="558" t="str">
        <f t="array" ref="U224:U225">IFERROR(INDEX('7) Audit Report Feed Mill'!V$11:V$1650,'8a) NC Summary-Feed Mill'!$A224),"")</f>
        <v>#REF!</v>
      </c>
      <c r="V224" s="559" t="str">
        <f t="array" ref="V224:V225">IFERROR(INDEX('7) Audit Report Feed Mill'!W$11:W$1650,'8a) NC Summary-Feed Mill'!$A224),"")</f>
        <v>#REF!</v>
      </c>
      <c r="W224" s="558" t="str">
        <f t="array" ref="W224:W225">IFERROR(INDEX('7) Audit Report Feed Mill'!X$11:X$1650,'8a) NC Summary-Feed Mill'!$A224),"")</f>
        <v>#REF!</v>
      </c>
      <c r="X224" s="559" t="str">
        <f t="array" ref="X224:X225">IFERROR(INDEX('7) Audit Report Feed Mill'!Z$11:Z$1650,'8a) NC Summary-Feed Mill'!$A224),"")</f>
        <v>#REF!</v>
      </c>
      <c r="Y224" s="3"/>
      <c r="Z224" s="3"/>
    </row>
    <row r="225" ht="14.25" customHeight="1">
      <c r="A225" s="557" t="str">
        <f>IF(ROWS($A$10:A225)&lt;=$A$6, MATCH("*R*",OFFSET('7) Audit Report Feed Mill'!$H$11,A224,0,4770),0)+A224,"")</f>
        <v/>
      </c>
      <c r="B225" s="558" t="str">
        <f t="array" ref="B225:B226">IFERROR(INDEX('7) Audit Report Feed Mill'!Y$11:Y$1650,'8a) NC Summary-Feed Mill'!$A225),"")</f>
        <v>#REF!</v>
      </c>
      <c r="C225" s="558" t="str">
        <f t="array" ref="C225:C226">IFERROR(INDEX('7) Audit Report Feed Mill'!C$11:C$1650,'8a) NC Summary-Feed Mill'!$A225),"")</f>
        <v>#REF!</v>
      </c>
      <c r="D225" s="559" t="str">
        <f t="array" ref="D225:D226">IFERROR(INDEX('7) Audit Report Feed Mill'!D$11:D$1650,'8a) NC Summary-Feed Mill'!$A225),"")</f>
        <v>#REF!</v>
      </c>
      <c r="E225" s="560" t="str">
        <f t="array" ref="E225:E226">IFERROR(INDEX('7) Audit Report Feed Mill'!E$11:E$1650,'8a) NC Summary-Feed Mill'!$A225),"")</f>
        <v>#REF!</v>
      </c>
      <c r="F225" s="161" t="str">
        <f t="array" ref="F225:F226">IFERROR(INDEX('7) Audit Report Feed Mill'!F$11:F$1650,'8a) NC Summary-Feed Mill'!$A225),"")</f>
        <v>#REF!</v>
      </c>
      <c r="G225" s="464" t="str">
        <f t="array" ref="G225:G226">IFERROR(INDEX('7) Audit Report Feed Mill'!H$11:H$1650,'8a) NC Summary-Feed Mill'!$A225),"")</f>
        <v>#REF!</v>
      </c>
      <c r="H225" s="559" t="str">
        <f t="array" ref="H225:H226">IFERROR(INDEX('7) Audit Report Feed Mill'!I$11:I$1650,'8a) NC Summary-Feed Mill'!$A225),"")</f>
        <v>#REF!</v>
      </c>
      <c r="I225" s="559" t="str">
        <f t="array" ref="I225:I226">IFERROR(INDEX('7) Audit Report Feed Mill'!J$11:J$1650,'8a) NC Summary-Feed Mill'!$A225),"")</f>
        <v>#REF!</v>
      </c>
      <c r="J225" s="466" t="str">
        <f t="array" ref="J225:J226">IFERROR(INDEX('7) Audit Report Feed Mill'!K$11:K$1650,'8a) NC Summary-Feed Mill'!$A225),"")</f>
        <v>#REF!</v>
      </c>
      <c r="K225" s="466" t="str">
        <f t="array" ref="K225:K226">IFERROR(INDEX('7) Audit Report Feed Mill'!L$11:L$1650,'8a) NC Summary-Feed Mill'!$A225),"")</f>
        <v>#REF!</v>
      </c>
      <c r="L225" s="559" t="str">
        <f t="array" ref="L225:L226">IFERROR(INDEX('7) Audit Report Feed Mill'!M$11:M$1650,'8a) NC Summary-Feed Mill'!$A225),"")</f>
        <v>#REF!</v>
      </c>
      <c r="M225" s="559" t="str">
        <f t="array" ref="M225:M226">IFERROR(INDEX('7) Audit Report Feed Mill'!N$11:N$1650,'8a) NC Summary-Feed Mill'!$A225),"")</f>
        <v>#REF!</v>
      </c>
      <c r="N225" s="559" t="str">
        <f t="array" ref="N225:N226">IFERROR(INDEX('7) Audit Report Feed Mill'!O$11:O$1650,'8a) NC Summary-Feed Mill'!$A225),"")</f>
        <v>#REF!</v>
      </c>
      <c r="O225" s="559" t="str">
        <f t="array" ref="O225:O226">IFERROR(INDEX('7) Audit Report Feed Mill'!P$11:P$1650,'8a) NC Summary-Feed Mill'!$A225),"")</f>
        <v>#REF!</v>
      </c>
      <c r="P225" s="559" t="str">
        <f t="array" ref="P225:P226">IFERROR(INDEX('7) Audit Report Feed Mill'!Q$11:Q$1650,'8a) NC Summary-Feed Mill'!$A225),"")</f>
        <v>#REF!</v>
      </c>
      <c r="Q225" s="466" t="str">
        <f t="array" ref="Q225:Q226">IFERROR(INDEX('7) Audit Report Feed Mill'!R$11:R$1650,'8a) NC Summary-Feed Mill'!$A225),"")</f>
        <v>#REF!</v>
      </c>
      <c r="R225" s="559" t="str">
        <f t="array" ref="R225:R226">IFERROR(INDEX('7) Audit Report Feed Mill'!S$11:S$1650,'8a) NC Summary-Feed Mill'!$A225),"")</f>
        <v>#REF!</v>
      </c>
      <c r="S225" s="559" t="str">
        <f t="array" ref="S225:S226">IFERROR(INDEX('7) Audit Report Feed Mill'!T$11:T$1650,'8a) NC Summary-Feed Mill'!$A225),"")</f>
        <v>#REF!</v>
      </c>
      <c r="T225" s="466" t="str">
        <f t="array" ref="T225:T226">IFERROR(INDEX('7) Audit Report Feed Mill'!U$11:U$1650,'8a) NC Summary-Feed Mill'!$A225),"")</f>
        <v>#REF!</v>
      </c>
      <c r="U225" s="558" t="str">
        <f t="array" ref="U225:U226">IFERROR(INDEX('7) Audit Report Feed Mill'!V$11:V$1650,'8a) NC Summary-Feed Mill'!$A225),"")</f>
        <v>#REF!</v>
      </c>
      <c r="V225" s="559" t="str">
        <f t="array" ref="V225:V226">IFERROR(INDEX('7) Audit Report Feed Mill'!W$11:W$1650,'8a) NC Summary-Feed Mill'!$A225),"")</f>
        <v>#REF!</v>
      </c>
      <c r="W225" s="558" t="str">
        <f t="array" ref="W225:W226">IFERROR(INDEX('7) Audit Report Feed Mill'!X$11:X$1650,'8a) NC Summary-Feed Mill'!$A225),"")</f>
        <v>#REF!</v>
      </c>
      <c r="X225" s="559" t="str">
        <f t="array" ref="X225:X226">IFERROR(INDEX('7) Audit Report Feed Mill'!Z$11:Z$1650,'8a) NC Summary-Feed Mill'!$A225),"")</f>
        <v>#REF!</v>
      </c>
      <c r="Y225" s="3"/>
      <c r="Z225" s="3"/>
    </row>
    <row r="226" ht="14.25" customHeight="1">
      <c r="A226" s="557" t="str">
        <f>IF(ROWS($A$10:A226)&lt;=$A$6, MATCH("*R*",OFFSET('7) Audit Report Feed Mill'!$H$11,A225,0,4770),0)+A225,"")</f>
        <v/>
      </c>
      <c r="B226" s="558" t="str">
        <f t="array" ref="B226:B227">IFERROR(INDEX('7) Audit Report Feed Mill'!Y$11:Y$1650,'8a) NC Summary-Feed Mill'!$A226),"")</f>
        <v>#REF!</v>
      </c>
      <c r="C226" s="558" t="str">
        <f t="array" ref="C226:C227">IFERROR(INDEX('7) Audit Report Feed Mill'!C$11:C$1650,'8a) NC Summary-Feed Mill'!$A226),"")</f>
        <v>#REF!</v>
      </c>
      <c r="D226" s="559" t="str">
        <f t="array" ref="D226:D227">IFERROR(INDEX('7) Audit Report Feed Mill'!D$11:D$1650,'8a) NC Summary-Feed Mill'!$A226),"")</f>
        <v>#REF!</v>
      </c>
      <c r="E226" s="560" t="str">
        <f t="array" ref="E226:E227">IFERROR(INDEX('7) Audit Report Feed Mill'!E$11:E$1650,'8a) NC Summary-Feed Mill'!$A226),"")</f>
        <v>#REF!</v>
      </c>
      <c r="F226" s="161" t="str">
        <f t="array" ref="F226:F227">IFERROR(INDEX('7) Audit Report Feed Mill'!F$11:F$1650,'8a) NC Summary-Feed Mill'!$A226),"")</f>
        <v>#REF!</v>
      </c>
      <c r="G226" s="464" t="str">
        <f t="array" ref="G226:G227">IFERROR(INDEX('7) Audit Report Feed Mill'!H$11:H$1650,'8a) NC Summary-Feed Mill'!$A226),"")</f>
        <v>#REF!</v>
      </c>
      <c r="H226" s="559" t="str">
        <f t="array" ref="H226:H227">IFERROR(INDEX('7) Audit Report Feed Mill'!I$11:I$1650,'8a) NC Summary-Feed Mill'!$A226),"")</f>
        <v>#REF!</v>
      </c>
      <c r="I226" s="559" t="str">
        <f t="array" ref="I226:I227">IFERROR(INDEX('7) Audit Report Feed Mill'!J$11:J$1650,'8a) NC Summary-Feed Mill'!$A226),"")</f>
        <v>#REF!</v>
      </c>
      <c r="J226" s="466" t="str">
        <f t="array" ref="J226:J227">IFERROR(INDEX('7) Audit Report Feed Mill'!K$11:K$1650,'8a) NC Summary-Feed Mill'!$A226),"")</f>
        <v>#REF!</v>
      </c>
      <c r="K226" s="466" t="str">
        <f t="array" ref="K226:K227">IFERROR(INDEX('7) Audit Report Feed Mill'!L$11:L$1650,'8a) NC Summary-Feed Mill'!$A226),"")</f>
        <v>#REF!</v>
      </c>
      <c r="L226" s="559" t="str">
        <f t="array" ref="L226:L227">IFERROR(INDEX('7) Audit Report Feed Mill'!M$11:M$1650,'8a) NC Summary-Feed Mill'!$A226),"")</f>
        <v>#REF!</v>
      </c>
      <c r="M226" s="559" t="str">
        <f t="array" ref="M226:M227">IFERROR(INDEX('7) Audit Report Feed Mill'!N$11:N$1650,'8a) NC Summary-Feed Mill'!$A226),"")</f>
        <v>#REF!</v>
      </c>
      <c r="N226" s="559" t="str">
        <f t="array" ref="N226:N227">IFERROR(INDEX('7) Audit Report Feed Mill'!O$11:O$1650,'8a) NC Summary-Feed Mill'!$A226),"")</f>
        <v>#REF!</v>
      </c>
      <c r="O226" s="559" t="str">
        <f t="array" ref="O226:O227">IFERROR(INDEX('7) Audit Report Feed Mill'!P$11:P$1650,'8a) NC Summary-Feed Mill'!$A226),"")</f>
        <v>#REF!</v>
      </c>
      <c r="P226" s="559" t="str">
        <f t="array" ref="P226:P227">IFERROR(INDEX('7) Audit Report Feed Mill'!Q$11:Q$1650,'8a) NC Summary-Feed Mill'!$A226),"")</f>
        <v>#REF!</v>
      </c>
      <c r="Q226" s="466" t="str">
        <f t="array" ref="Q226:Q227">IFERROR(INDEX('7) Audit Report Feed Mill'!R$11:R$1650,'8a) NC Summary-Feed Mill'!$A226),"")</f>
        <v>#REF!</v>
      </c>
      <c r="R226" s="559" t="str">
        <f t="array" ref="R226:R227">IFERROR(INDEX('7) Audit Report Feed Mill'!S$11:S$1650,'8a) NC Summary-Feed Mill'!$A226),"")</f>
        <v>#REF!</v>
      </c>
      <c r="S226" s="559" t="str">
        <f t="array" ref="S226:S227">IFERROR(INDEX('7) Audit Report Feed Mill'!T$11:T$1650,'8a) NC Summary-Feed Mill'!$A226),"")</f>
        <v>#REF!</v>
      </c>
      <c r="T226" s="466" t="str">
        <f t="array" ref="T226:T227">IFERROR(INDEX('7) Audit Report Feed Mill'!U$11:U$1650,'8a) NC Summary-Feed Mill'!$A226),"")</f>
        <v>#REF!</v>
      </c>
      <c r="U226" s="558" t="str">
        <f t="array" ref="U226:U227">IFERROR(INDEX('7) Audit Report Feed Mill'!V$11:V$1650,'8a) NC Summary-Feed Mill'!$A226),"")</f>
        <v>#REF!</v>
      </c>
      <c r="V226" s="559" t="str">
        <f t="array" ref="V226:V227">IFERROR(INDEX('7) Audit Report Feed Mill'!W$11:W$1650,'8a) NC Summary-Feed Mill'!$A226),"")</f>
        <v>#REF!</v>
      </c>
      <c r="W226" s="558" t="str">
        <f t="array" ref="W226:W227">IFERROR(INDEX('7) Audit Report Feed Mill'!X$11:X$1650,'8a) NC Summary-Feed Mill'!$A226),"")</f>
        <v>#REF!</v>
      </c>
      <c r="X226" s="559" t="str">
        <f t="array" ref="X226:X227">IFERROR(INDEX('7) Audit Report Feed Mill'!Z$11:Z$1650,'8a) NC Summary-Feed Mill'!$A226),"")</f>
        <v>#REF!</v>
      </c>
      <c r="Y226" s="3"/>
      <c r="Z226" s="3"/>
    </row>
    <row r="227" ht="14.25" customHeight="1">
      <c r="A227" s="557" t="str">
        <f>IF(ROWS($A$10:A227)&lt;=$A$6, MATCH("*R*",OFFSET('7) Audit Report Feed Mill'!$H$11,A226,0,4770),0)+A226,"")</f>
        <v/>
      </c>
      <c r="B227" s="558" t="str">
        <f t="array" ref="B227:B228">IFERROR(INDEX('7) Audit Report Feed Mill'!Y$11:Y$1650,'8a) NC Summary-Feed Mill'!$A227),"")</f>
        <v>#REF!</v>
      </c>
      <c r="C227" s="558" t="str">
        <f t="array" ref="C227:C228">IFERROR(INDEX('7) Audit Report Feed Mill'!C$11:C$1650,'8a) NC Summary-Feed Mill'!$A227),"")</f>
        <v>#REF!</v>
      </c>
      <c r="D227" s="559" t="str">
        <f t="array" ref="D227:D228">IFERROR(INDEX('7) Audit Report Feed Mill'!D$11:D$1650,'8a) NC Summary-Feed Mill'!$A227),"")</f>
        <v>#REF!</v>
      </c>
      <c r="E227" s="560" t="str">
        <f t="array" ref="E227:E228">IFERROR(INDEX('7) Audit Report Feed Mill'!E$11:E$1650,'8a) NC Summary-Feed Mill'!$A227),"")</f>
        <v>#REF!</v>
      </c>
      <c r="F227" s="161" t="str">
        <f t="array" ref="F227:F228">IFERROR(INDEX('7) Audit Report Feed Mill'!F$11:F$1650,'8a) NC Summary-Feed Mill'!$A227),"")</f>
        <v>#REF!</v>
      </c>
      <c r="G227" s="464" t="str">
        <f t="array" ref="G227:G228">IFERROR(INDEX('7) Audit Report Feed Mill'!H$11:H$1650,'8a) NC Summary-Feed Mill'!$A227),"")</f>
        <v>#REF!</v>
      </c>
      <c r="H227" s="559" t="str">
        <f t="array" ref="H227:H228">IFERROR(INDEX('7) Audit Report Feed Mill'!I$11:I$1650,'8a) NC Summary-Feed Mill'!$A227),"")</f>
        <v>#REF!</v>
      </c>
      <c r="I227" s="559" t="str">
        <f t="array" ref="I227:I228">IFERROR(INDEX('7) Audit Report Feed Mill'!J$11:J$1650,'8a) NC Summary-Feed Mill'!$A227),"")</f>
        <v>#REF!</v>
      </c>
      <c r="J227" s="466" t="str">
        <f t="array" ref="J227:J228">IFERROR(INDEX('7) Audit Report Feed Mill'!K$11:K$1650,'8a) NC Summary-Feed Mill'!$A227),"")</f>
        <v>#REF!</v>
      </c>
      <c r="K227" s="466" t="str">
        <f t="array" ref="K227:K228">IFERROR(INDEX('7) Audit Report Feed Mill'!L$11:L$1650,'8a) NC Summary-Feed Mill'!$A227),"")</f>
        <v>#REF!</v>
      </c>
      <c r="L227" s="559" t="str">
        <f t="array" ref="L227:L228">IFERROR(INDEX('7) Audit Report Feed Mill'!M$11:M$1650,'8a) NC Summary-Feed Mill'!$A227),"")</f>
        <v>#REF!</v>
      </c>
      <c r="M227" s="559" t="str">
        <f t="array" ref="M227:M228">IFERROR(INDEX('7) Audit Report Feed Mill'!N$11:N$1650,'8a) NC Summary-Feed Mill'!$A227),"")</f>
        <v>#REF!</v>
      </c>
      <c r="N227" s="559" t="str">
        <f t="array" ref="N227:N228">IFERROR(INDEX('7) Audit Report Feed Mill'!O$11:O$1650,'8a) NC Summary-Feed Mill'!$A227),"")</f>
        <v>#REF!</v>
      </c>
      <c r="O227" s="559" t="str">
        <f t="array" ref="O227:O228">IFERROR(INDEX('7) Audit Report Feed Mill'!P$11:P$1650,'8a) NC Summary-Feed Mill'!$A227),"")</f>
        <v>#REF!</v>
      </c>
      <c r="P227" s="559" t="str">
        <f t="array" ref="P227:P228">IFERROR(INDEX('7) Audit Report Feed Mill'!Q$11:Q$1650,'8a) NC Summary-Feed Mill'!$A227),"")</f>
        <v>#REF!</v>
      </c>
      <c r="Q227" s="466" t="str">
        <f t="array" ref="Q227:Q228">IFERROR(INDEX('7) Audit Report Feed Mill'!R$11:R$1650,'8a) NC Summary-Feed Mill'!$A227),"")</f>
        <v>#REF!</v>
      </c>
      <c r="R227" s="559" t="str">
        <f t="array" ref="R227:R228">IFERROR(INDEX('7) Audit Report Feed Mill'!S$11:S$1650,'8a) NC Summary-Feed Mill'!$A227),"")</f>
        <v>#REF!</v>
      </c>
      <c r="S227" s="559" t="str">
        <f t="array" ref="S227:S228">IFERROR(INDEX('7) Audit Report Feed Mill'!T$11:T$1650,'8a) NC Summary-Feed Mill'!$A227),"")</f>
        <v>#REF!</v>
      </c>
      <c r="T227" s="466" t="str">
        <f t="array" ref="T227:T228">IFERROR(INDEX('7) Audit Report Feed Mill'!U$11:U$1650,'8a) NC Summary-Feed Mill'!$A227),"")</f>
        <v>#REF!</v>
      </c>
      <c r="U227" s="558" t="str">
        <f t="array" ref="U227:U228">IFERROR(INDEX('7) Audit Report Feed Mill'!V$11:V$1650,'8a) NC Summary-Feed Mill'!$A227),"")</f>
        <v>#REF!</v>
      </c>
      <c r="V227" s="559" t="str">
        <f t="array" ref="V227:V228">IFERROR(INDEX('7) Audit Report Feed Mill'!W$11:W$1650,'8a) NC Summary-Feed Mill'!$A227),"")</f>
        <v>#REF!</v>
      </c>
      <c r="W227" s="558" t="str">
        <f t="array" ref="W227:W228">IFERROR(INDEX('7) Audit Report Feed Mill'!X$11:X$1650,'8a) NC Summary-Feed Mill'!$A227),"")</f>
        <v>#REF!</v>
      </c>
      <c r="X227" s="559" t="str">
        <f t="array" ref="X227:X228">IFERROR(INDEX('7) Audit Report Feed Mill'!Z$11:Z$1650,'8a) NC Summary-Feed Mill'!$A227),"")</f>
        <v>#REF!</v>
      </c>
      <c r="Y227" s="3"/>
      <c r="Z227" s="3"/>
    </row>
    <row r="228" ht="14.25" customHeight="1">
      <c r="A228" s="557" t="str">
        <f>IF(ROWS($A$10:A228)&lt;=$A$6, MATCH("*R*",OFFSET('7) Audit Report Feed Mill'!$H$11,A227,0,4770),0)+A227,"")</f>
        <v/>
      </c>
      <c r="B228" s="558" t="str">
        <f t="array" ref="B228:B229">IFERROR(INDEX('7) Audit Report Feed Mill'!Y$11:Y$1650,'8a) NC Summary-Feed Mill'!$A228),"")</f>
        <v>#REF!</v>
      </c>
      <c r="C228" s="558" t="str">
        <f t="array" ref="C228:C229">IFERROR(INDEX('7) Audit Report Feed Mill'!C$11:C$1650,'8a) NC Summary-Feed Mill'!$A228),"")</f>
        <v>#REF!</v>
      </c>
      <c r="D228" s="559" t="str">
        <f t="array" ref="D228:D229">IFERROR(INDEX('7) Audit Report Feed Mill'!D$11:D$1650,'8a) NC Summary-Feed Mill'!$A228),"")</f>
        <v>#REF!</v>
      </c>
      <c r="E228" s="560" t="str">
        <f t="array" ref="E228:E229">IFERROR(INDEX('7) Audit Report Feed Mill'!E$11:E$1650,'8a) NC Summary-Feed Mill'!$A228),"")</f>
        <v>#REF!</v>
      </c>
      <c r="F228" s="161" t="str">
        <f t="array" ref="F228:F229">IFERROR(INDEX('7) Audit Report Feed Mill'!F$11:F$1650,'8a) NC Summary-Feed Mill'!$A228),"")</f>
        <v>#REF!</v>
      </c>
      <c r="G228" s="464" t="str">
        <f t="array" ref="G228:G229">IFERROR(INDEX('7) Audit Report Feed Mill'!H$11:H$1650,'8a) NC Summary-Feed Mill'!$A228),"")</f>
        <v>#REF!</v>
      </c>
      <c r="H228" s="559" t="str">
        <f t="array" ref="H228:H229">IFERROR(INDEX('7) Audit Report Feed Mill'!I$11:I$1650,'8a) NC Summary-Feed Mill'!$A228),"")</f>
        <v>#REF!</v>
      </c>
      <c r="I228" s="559" t="str">
        <f t="array" ref="I228:I229">IFERROR(INDEX('7) Audit Report Feed Mill'!J$11:J$1650,'8a) NC Summary-Feed Mill'!$A228),"")</f>
        <v>#REF!</v>
      </c>
      <c r="J228" s="466" t="str">
        <f t="array" ref="J228:J229">IFERROR(INDEX('7) Audit Report Feed Mill'!K$11:K$1650,'8a) NC Summary-Feed Mill'!$A228),"")</f>
        <v>#REF!</v>
      </c>
      <c r="K228" s="466" t="str">
        <f t="array" ref="K228:K229">IFERROR(INDEX('7) Audit Report Feed Mill'!L$11:L$1650,'8a) NC Summary-Feed Mill'!$A228),"")</f>
        <v>#REF!</v>
      </c>
      <c r="L228" s="559" t="str">
        <f t="array" ref="L228:L229">IFERROR(INDEX('7) Audit Report Feed Mill'!M$11:M$1650,'8a) NC Summary-Feed Mill'!$A228),"")</f>
        <v>#REF!</v>
      </c>
      <c r="M228" s="559" t="str">
        <f t="array" ref="M228:M229">IFERROR(INDEX('7) Audit Report Feed Mill'!N$11:N$1650,'8a) NC Summary-Feed Mill'!$A228),"")</f>
        <v>#REF!</v>
      </c>
      <c r="N228" s="559" t="str">
        <f t="array" ref="N228:N229">IFERROR(INDEX('7) Audit Report Feed Mill'!O$11:O$1650,'8a) NC Summary-Feed Mill'!$A228),"")</f>
        <v>#REF!</v>
      </c>
      <c r="O228" s="559" t="str">
        <f t="array" ref="O228:O229">IFERROR(INDEX('7) Audit Report Feed Mill'!P$11:P$1650,'8a) NC Summary-Feed Mill'!$A228),"")</f>
        <v>#REF!</v>
      </c>
      <c r="P228" s="559" t="str">
        <f t="array" ref="P228:P229">IFERROR(INDEX('7) Audit Report Feed Mill'!Q$11:Q$1650,'8a) NC Summary-Feed Mill'!$A228),"")</f>
        <v>#REF!</v>
      </c>
      <c r="Q228" s="466" t="str">
        <f t="array" ref="Q228:Q229">IFERROR(INDEX('7) Audit Report Feed Mill'!R$11:R$1650,'8a) NC Summary-Feed Mill'!$A228),"")</f>
        <v>#REF!</v>
      </c>
      <c r="R228" s="559" t="str">
        <f t="array" ref="R228:R229">IFERROR(INDEX('7) Audit Report Feed Mill'!S$11:S$1650,'8a) NC Summary-Feed Mill'!$A228),"")</f>
        <v>#REF!</v>
      </c>
      <c r="S228" s="559" t="str">
        <f t="array" ref="S228:S229">IFERROR(INDEX('7) Audit Report Feed Mill'!T$11:T$1650,'8a) NC Summary-Feed Mill'!$A228),"")</f>
        <v>#REF!</v>
      </c>
      <c r="T228" s="466" t="str">
        <f t="array" ref="T228:T229">IFERROR(INDEX('7) Audit Report Feed Mill'!U$11:U$1650,'8a) NC Summary-Feed Mill'!$A228),"")</f>
        <v>#REF!</v>
      </c>
      <c r="U228" s="558" t="str">
        <f t="array" ref="U228:U229">IFERROR(INDEX('7) Audit Report Feed Mill'!V$11:V$1650,'8a) NC Summary-Feed Mill'!$A228),"")</f>
        <v>#REF!</v>
      </c>
      <c r="V228" s="559" t="str">
        <f t="array" ref="V228:V229">IFERROR(INDEX('7) Audit Report Feed Mill'!W$11:W$1650,'8a) NC Summary-Feed Mill'!$A228),"")</f>
        <v>#REF!</v>
      </c>
      <c r="W228" s="558" t="str">
        <f t="array" ref="W228:W229">IFERROR(INDEX('7) Audit Report Feed Mill'!X$11:X$1650,'8a) NC Summary-Feed Mill'!$A228),"")</f>
        <v>#REF!</v>
      </c>
      <c r="X228" s="559" t="str">
        <f t="array" ref="X228:X229">IFERROR(INDEX('7) Audit Report Feed Mill'!Z$11:Z$1650,'8a) NC Summary-Feed Mill'!$A228),"")</f>
        <v>#REF!</v>
      </c>
      <c r="Y228" s="3"/>
      <c r="Z228" s="3"/>
    </row>
    <row r="229" ht="14.25" customHeight="1">
      <c r="A229" s="557" t="str">
        <f>IF(ROWS($A$10:A229)&lt;=$A$6, MATCH("*R*",OFFSET('7) Audit Report Feed Mill'!$H$11,A228,0,4770),0)+A228,"")</f>
        <v/>
      </c>
      <c r="B229" s="558" t="str">
        <f t="array" ref="B229:B230">IFERROR(INDEX('7) Audit Report Feed Mill'!Y$11:Y$1650,'8a) NC Summary-Feed Mill'!$A229),"")</f>
        <v>#REF!</v>
      </c>
      <c r="C229" s="558" t="str">
        <f t="array" ref="C229:C230">IFERROR(INDEX('7) Audit Report Feed Mill'!C$11:C$1650,'8a) NC Summary-Feed Mill'!$A229),"")</f>
        <v>#REF!</v>
      </c>
      <c r="D229" s="559" t="str">
        <f t="array" ref="D229:D230">IFERROR(INDEX('7) Audit Report Feed Mill'!D$11:D$1650,'8a) NC Summary-Feed Mill'!$A229),"")</f>
        <v>#REF!</v>
      </c>
      <c r="E229" s="560" t="str">
        <f t="array" ref="E229:E230">IFERROR(INDEX('7) Audit Report Feed Mill'!E$11:E$1650,'8a) NC Summary-Feed Mill'!$A229),"")</f>
        <v>#REF!</v>
      </c>
      <c r="F229" s="161" t="str">
        <f t="array" ref="F229:F230">IFERROR(INDEX('7) Audit Report Feed Mill'!F$11:F$1650,'8a) NC Summary-Feed Mill'!$A229),"")</f>
        <v>#REF!</v>
      </c>
      <c r="G229" s="464" t="str">
        <f t="array" ref="G229:G230">IFERROR(INDEX('7) Audit Report Feed Mill'!H$11:H$1650,'8a) NC Summary-Feed Mill'!$A229),"")</f>
        <v>#REF!</v>
      </c>
      <c r="H229" s="559" t="str">
        <f t="array" ref="H229:H230">IFERROR(INDEX('7) Audit Report Feed Mill'!I$11:I$1650,'8a) NC Summary-Feed Mill'!$A229),"")</f>
        <v>#REF!</v>
      </c>
      <c r="I229" s="559" t="str">
        <f t="array" ref="I229:I230">IFERROR(INDEX('7) Audit Report Feed Mill'!J$11:J$1650,'8a) NC Summary-Feed Mill'!$A229),"")</f>
        <v>#REF!</v>
      </c>
      <c r="J229" s="466" t="str">
        <f t="array" ref="J229:J230">IFERROR(INDEX('7) Audit Report Feed Mill'!K$11:K$1650,'8a) NC Summary-Feed Mill'!$A229),"")</f>
        <v>#REF!</v>
      </c>
      <c r="K229" s="466" t="str">
        <f t="array" ref="K229:K230">IFERROR(INDEX('7) Audit Report Feed Mill'!L$11:L$1650,'8a) NC Summary-Feed Mill'!$A229),"")</f>
        <v>#REF!</v>
      </c>
      <c r="L229" s="559" t="str">
        <f t="array" ref="L229:L230">IFERROR(INDEX('7) Audit Report Feed Mill'!M$11:M$1650,'8a) NC Summary-Feed Mill'!$A229),"")</f>
        <v>#REF!</v>
      </c>
      <c r="M229" s="559" t="str">
        <f t="array" ref="M229:M230">IFERROR(INDEX('7) Audit Report Feed Mill'!N$11:N$1650,'8a) NC Summary-Feed Mill'!$A229),"")</f>
        <v>#REF!</v>
      </c>
      <c r="N229" s="559" t="str">
        <f t="array" ref="N229:N230">IFERROR(INDEX('7) Audit Report Feed Mill'!O$11:O$1650,'8a) NC Summary-Feed Mill'!$A229),"")</f>
        <v>#REF!</v>
      </c>
      <c r="O229" s="559" t="str">
        <f t="array" ref="O229:O230">IFERROR(INDEX('7) Audit Report Feed Mill'!P$11:P$1650,'8a) NC Summary-Feed Mill'!$A229),"")</f>
        <v>#REF!</v>
      </c>
      <c r="P229" s="559" t="str">
        <f t="array" ref="P229:P230">IFERROR(INDEX('7) Audit Report Feed Mill'!Q$11:Q$1650,'8a) NC Summary-Feed Mill'!$A229),"")</f>
        <v>#REF!</v>
      </c>
      <c r="Q229" s="466" t="str">
        <f t="array" ref="Q229:Q230">IFERROR(INDEX('7) Audit Report Feed Mill'!R$11:R$1650,'8a) NC Summary-Feed Mill'!$A229),"")</f>
        <v>#REF!</v>
      </c>
      <c r="R229" s="559" t="str">
        <f t="array" ref="R229:R230">IFERROR(INDEX('7) Audit Report Feed Mill'!S$11:S$1650,'8a) NC Summary-Feed Mill'!$A229),"")</f>
        <v>#REF!</v>
      </c>
      <c r="S229" s="559" t="str">
        <f t="array" ref="S229:S230">IFERROR(INDEX('7) Audit Report Feed Mill'!T$11:T$1650,'8a) NC Summary-Feed Mill'!$A229),"")</f>
        <v>#REF!</v>
      </c>
      <c r="T229" s="466" t="str">
        <f t="array" ref="T229:T230">IFERROR(INDEX('7) Audit Report Feed Mill'!U$11:U$1650,'8a) NC Summary-Feed Mill'!$A229),"")</f>
        <v>#REF!</v>
      </c>
      <c r="U229" s="558" t="str">
        <f t="array" ref="U229:U230">IFERROR(INDEX('7) Audit Report Feed Mill'!V$11:V$1650,'8a) NC Summary-Feed Mill'!$A229),"")</f>
        <v>#REF!</v>
      </c>
      <c r="V229" s="559" t="str">
        <f t="array" ref="V229:V230">IFERROR(INDEX('7) Audit Report Feed Mill'!W$11:W$1650,'8a) NC Summary-Feed Mill'!$A229),"")</f>
        <v>#REF!</v>
      </c>
      <c r="W229" s="558" t="str">
        <f t="array" ref="W229:W230">IFERROR(INDEX('7) Audit Report Feed Mill'!X$11:X$1650,'8a) NC Summary-Feed Mill'!$A229),"")</f>
        <v>#REF!</v>
      </c>
      <c r="X229" s="559" t="str">
        <f t="array" ref="X229:X230">IFERROR(INDEX('7) Audit Report Feed Mill'!Z$11:Z$1650,'8a) NC Summary-Feed Mill'!$A229),"")</f>
        <v>#REF!</v>
      </c>
      <c r="Y229" s="3"/>
      <c r="Z229" s="3"/>
    </row>
    <row r="230" ht="14.25" customHeight="1">
      <c r="A230" s="557" t="str">
        <f>IF(ROWS($A$10:A230)&lt;=$A$6, MATCH("*R*",OFFSET('7) Audit Report Feed Mill'!$H$11,A229,0,4770),0)+A229,"")</f>
        <v/>
      </c>
      <c r="B230" s="558" t="str">
        <f t="array" ref="B230:B231">IFERROR(INDEX('7) Audit Report Feed Mill'!Y$11:Y$1650,'8a) NC Summary-Feed Mill'!$A230),"")</f>
        <v>#REF!</v>
      </c>
      <c r="C230" s="558" t="str">
        <f t="array" ref="C230:C231">IFERROR(INDEX('7) Audit Report Feed Mill'!C$11:C$1650,'8a) NC Summary-Feed Mill'!$A230),"")</f>
        <v>#REF!</v>
      </c>
      <c r="D230" s="559" t="str">
        <f t="array" ref="D230:D231">IFERROR(INDEX('7) Audit Report Feed Mill'!D$11:D$1650,'8a) NC Summary-Feed Mill'!$A230),"")</f>
        <v>#REF!</v>
      </c>
      <c r="E230" s="560" t="str">
        <f t="array" ref="E230:E231">IFERROR(INDEX('7) Audit Report Feed Mill'!E$11:E$1650,'8a) NC Summary-Feed Mill'!$A230),"")</f>
        <v>#REF!</v>
      </c>
      <c r="F230" s="161" t="str">
        <f t="array" ref="F230:F231">IFERROR(INDEX('7) Audit Report Feed Mill'!F$11:F$1650,'8a) NC Summary-Feed Mill'!$A230),"")</f>
        <v>#REF!</v>
      </c>
      <c r="G230" s="464" t="str">
        <f t="array" ref="G230:G231">IFERROR(INDEX('7) Audit Report Feed Mill'!H$11:H$1650,'8a) NC Summary-Feed Mill'!$A230),"")</f>
        <v>#REF!</v>
      </c>
      <c r="H230" s="559" t="str">
        <f t="array" ref="H230:H231">IFERROR(INDEX('7) Audit Report Feed Mill'!I$11:I$1650,'8a) NC Summary-Feed Mill'!$A230),"")</f>
        <v>#REF!</v>
      </c>
      <c r="I230" s="559" t="str">
        <f t="array" ref="I230:I231">IFERROR(INDEX('7) Audit Report Feed Mill'!J$11:J$1650,'8a) NC Summary-Feed Mill'!$A230),"")</f>
        <v>#REF!</v>
      </c>
      <c r="J230" s="466" t="str">
        <f t="array" ref="J230:J231">IFERROR(INDEX('7) Audit Report Feed Mill'!K$11:K$1650,'8a) NC Summary-Feed Mill'!$A230),"")</f>
        <v>#REF!</v>
      </c>
      <c r="K230" s="466" t="str">
        <f t="array" ref="K230:K231">IFERROR(INDEX('7) Audit Report Feed Mill'!L$11:L$1650,'8a) NC Summary-Feed Mill'!$A230),"")</f>
        <v>#REF!</v>
      </c>
      <c r="L230" s="559" t="str">
        <f t="array" ref="L230:L231">IFERROR(INDEX('7) Audit Report Feed Mill'!M$11:M$1650,'8a) NC Summary-Feed Mill'!$A230),"")</f>
        <v>#REF!</v>
      </c>
      <c r="M230" s="559" t="str">
        <f t="array" ref="M230:M231">IFERROR(INDEX('7) Audit Report Feed Mill'!N$11:N$1650,'8a) NC Summary-Feed Mill'!$A230),"")</f>
        <v>#REF!</v>
      </c>
      <c r="N230" s="559" t="str">
        <f t="array" ref="N230:N231">IFERROR(INDEX('7) Audit Report Feed Mill'!O$11:O$1650,'8a) NC Summary-Feed Mill'!$A230),"")</f>
        <v>#REF!</v>
      </c>
      <c r="O230" s="559" t="str">
        <f t="array" ref="O230:O231">IFERROR(INDEX('7) Audit Report Feed Mill'!P$11:P$1650,'8a) NC Summary-Feed Mill'!$A230),"")</f>
        <v>#REF!</v>
      </c>
      <c r="P230" s="559" t="str">
        <f t="array" ref="P230:P231">IFERROR(INDEX('7) Audit Report Feed Mill'!Q$11:Q$1650,'8a) NC Summary-Feed Mill'!$A230),"")</f>
        <v>#REF!</v>
      </c>
      <c r="Q230" s="466" t="str">
        <f t="array" ref="Q230:Q231">IFERROR(INDEX('7) Audit Report Feed Mill'!R$11:R$1650,'8a) NC Summary-Feed Mill'!$A230),"")</f>
        <v>#REF!</v>
      </c>
      <c r="R230" s="559" t="str">
        <f t="array" ref="R230:R231">IFERROR(INDEX('7) Audit Report Feed Mill'!S$11:S$1650,'8a) NC Summary-Feed Mill'!$A230),"")</f>
        <v>#REF!</v>
      </c>
      <c r="S230" s="559" t="str">
        <f t="array" ref="S230:S231">IFERROR(INDEX('7) Audit Report Feed Mill'!T$11:T$1650,'8a) NC Summary-Feed Mill'!$A230),"")</f>
        <v>#REF!</v>
      </c>
      <c r="T230" s="466" t="str">
        <f t="array" ref="T230:T231">IFERROR(INDEX('7) Audit Report Feed Mill'!U$11:U$1650,'8a) NC Summary-Feed Mill'!$A230),"")</f>
        <v>#REF!</v>
      </c>
      <c r="U230" s="558" t="str">
        <f t="array" ref="U230:U231">IFERROR(INDEX('7) Audit Report Feed Mill'!V$11:V$1650,'8a) NC Summary-Feed Mill'!$A230),"")</f>
        <v>#REF!</v>
      </c>
      <c r="V230" s="559" t="str">
        <f t="array" ref="V230:V231">IFERROR(INDEX('7) Audit Report Feed Mill'!W$11:W$1650,'8a) NC Summary-Feed Mill'!$A230),"")</f>
        <v>#REF!</v>
      </c>
      <c r="W230" s="558" t="str">
        <f t="array" ref="W230:W231">IFERROR(INDEX('7) Audit Report Feed Mill'!X$11:X$1650,'8a) NC Summary-Feed Mill'!$A230),"")</f>
        <v>#REF!</v>
      </c>
      <c r="X230" s="559" t="str">
        <f t="array" ref="X230:X231">IFERROR(INDEX('7) Audit Report Feed Mill'!Z$11:Z$1650,'8a) NC Summary-Feed Mill'!$A230),"")</f>
        <v>#REF!</v>
      </c>
      <c r="Y230" s="3"/>
      <c r="Z230" s="3"/>
    </row>
    <row r="231" ht="14.25" customHeight="1">
      <c r="A231" s="557" t="str">
        <f>IF(ROWS($A$10:A231)&lt;=$A$6, MATCH("*R*",OFFSET('7) Audit Report Feed Mill'!$H$11,A230,0,4770),0)+A230,"")</f>
        <v/>
      </c>
      <c r="B231" s="558" t="str">
        <f t="array" ref="B231:B232">IFERROR(INDEX('7) Audit Report Feed Mill'!Y$11:Y$1650,'8a) NC Summary-Feed Mill'!$A231),"")</f>
        <v>#REF!</v>
      </c>
      <c r="C231" s="558" t="str">
        <f t="array" ref="C231:C232">IFERROR(INDEX('7) Audit Report Feed Mill'!C$11:C$1650,'8a) NC Summary-Feed Mill'!$A231),"")</f>
        <v>#REF!</v>
      </c>
      <c r="D231" s="559" t="str">
        <f t="array" ref="D231:D232">IFERROR(INDEX('7) Audit Report Feed Mill'!D$11:D$1650,'8a) NC Summary-Feed Mill'!$A231),"")</f>
        <v>#REF!</v>
      </c>
      <c r="E231" s="560" t="str">
        <f t="array" ref="E231:E232">IFERROR(INDEX('7) Audit Report Feed Mill'!E$11:E$1650,'8a) NC Summary-Feed Mill'!$A231),"")</f>
        <v>#REF!</v>
      </c>
      <c r="F231" s="161" t="str">
        <f t="array" ref="F231:F232">IFERROR(INDEX('7) Audit Report Feed Mill'!F$11:F$1650,'8a) NC Summary-Feed Mill'!$A231),"")</f>
        <v>#REF!</v>
      </c>
      <c r="G231" s="464" t="str">
        <f t="array" ref="G231:G232">IFERROR(INDEX('7) Audit Report Feed Mill'!H$11:H$1650,'8a) NC Summary-Feed Mill'!$A231),"")</f>
        <v>#REF!</v>
      </c>
      <c r="H231" s="559" t="str">
        <f t="array" ref="H231:H232">IFERROR(INDEX('7) Audit Report Feed Mill'!I$11:I$1650,'8a) NC Summary-Feed Mill'!$A231),"")</f>
        <v>#REF!</v>
      </c>
      <c r="I231" s="559" t="str">
        <f t="array" ref="I231:I232">IFERROR(INDEX('7) Audit Report Feed Mill'!J$11:J$1650,'8a) NC Summary-Feed Mill'!$A231),"")</f>
        <v>#REF!</v>
      </c>
      <c r="J231" s="466" t="str">
        <f t="array" ref="J231:J232">IFERROR(INDEX('7) Audit Report Feed Mill'!K$11:K$1650,'8a) NC Summary-Feed Mill'!$A231),"")</f>
        <v>#REF!</v>
      </c>
      <c r="K231" s="466" t="str">
        <f t="array" ref="K231:K232">IFERROR(INDEX('7) Audit Report Feed Mill'!L$11:L$1650,'8a) NC Summary-Feed Mill'!$A231),"")</f>
        <v>#REF!</v>
      </c>
      <c r="L231" s="559" t="str">
        <f t="array" ref="L231:L232">IFERROR(INDEX('7) Audit Report Feed Mill'!M$11:M$1650,'8a) NC Summary-Feed Mill'!$A231),"")</f>
        <v>#REF!</v>
      </c>
      <c r="M231" s="559" t="str">
        <f t="array" ref="M231:M232">IFERROR(INDEX('7) Audit Report Feed Mill'!N$11:N$1650,'8a) NC Summary-Feed Mill'!$A231),"")</f>
        <v>#REF!</v>
      </c>
      <c r="N231" s="559" t="str">
        <f t="array" ref="N231:N232">IFERROR(INDEX('7) Audit Report Feed Mill'!O$11:O$1650,'8a) NC Summary-Feed Mill'!$A231),"")</f>
        <v>#REF!</v>
      </c>
      <c r="O231" s="559" t="str">
        <f t="array" ref="O231:O232">IFERROR(INDEX('7) Audit Report Feed Mill'!P$11:P$1650,'8a) NC Summary-Feed Mill'!$A231),"")</f>
        <v>#REF!</v>
      </c>
      <c r="P231" s="559" t="str">
        <f t="array" ref="P231:P232">IFERROR(INDEX('7) Audit Report Feed Mill'!Q$11:Q$1650,'8a) NC Summary-Feed Mill'!$A231),"")</f>
        <v>#REF!</v>
      </c>
      <c r="Q231" s="466" t="str">
        <f t="array" ref="Q231:Q232">IFERROR(INDEX('7) Audit Report Feed Mill'!R$11:R$1650,'8a) NC Summary-Feed Mill'!$A231),"")</f>
        <v>#REF!</v>
      </c>
      <c r="R231" s="559" t="str">
        <f t="array" ref="R231:R232">IFERROR(INDEX('7) Audit Report Feed Mill'!S$11:S$1650,'8a) NC Summary-Feed Mill'!$A231),"")</f>
        <v>#REF!</v>
      </c>
      <c r="S231" s="559" t="str">
        <f t="array" ref="S231:S232">IFERROR(INDEX('7) Audit Report Feed Mill'!T$11:T$1650,'8a) NC Summary-Feed Mill'!$A231),"")</f>
        <v>#REF!</v>
      </c>
      <c r="T231" s="466" t="str">
        <f t="array" ref="T231:T232">IFERROR(INDEX('7) Audit Report Feed Mill'!U$11:U$1650,'8a) NC Summary-Feed Mill'!$A231),"")</f>
        <v>#REF!</v>
      </c>
      <c r="U231" s="558" t="str">
        <f t="array" ref="U231:U232">IFERROR(INDEX('7) Audit Report Feed Mill'!V$11:V$1650,'8a) NC Summary-Feed Mill'!$A231),"")</f>
        <v>#REF!</v>
      </c>
      <c r="V231" s="559" t="str">
        <f t="array" ref="V231:V232">IFERROR(INDEX('7) Audit Report Feed Mill'!W$11:W$1650,'8a) NC Summary-Feed Mill'!$A231),"")</f>
        <v>#REF!</v>
      </c>
      <c r="W231" s="558" t="str">
        <f t="array" ref="W231:W232">IFERROR(INDEX('7) Audit Report Feed Mill'!X$11:X$1650,'8a) NC Summary-Feed Mill'!$A231),"")</f>
        <v>#REF!</v>
      </c>
      <c r="X231" s="559" t="str">
        <f t="array" ref="X231:X232">IFERROR(INDEX('7) Audit Report Feed Mill'!Z$11:Z$1650,'8a) NC Summary-Feed Mill'!$A231),"")</f>
        <v>#REF!</v>
      </c>
      <c r="Y231" s="3"/>
      <c r="Z231" s="3"/>
    </row>
    <row r="232" ht="14.25" customHeight="1">
      <c r="A232" s="557" t="str">
        <f>IF(ROWS($A$10:A232)&lt;=$A$6, MATCH("*R*",OFFSET('7) Audit Report Feed Mill'!$H$11,A231,0,4770),0)+A231,"")</f>
        <v/>
      </c>
      <c r="B232" s="558" t="str">
        <f t="array" ref="B232:B233">IFERROR(INDEX('7) Audit Report Feed Mill'!Y$11:Y$1650,'8a) NC Summary-Feed Mill'!$A232),"")</f>
        <v>#REF!</v>
      </c>
      <c r="C232" s="558" t="str">
        <f t="array" ref="C232:C233">IFERROR(INDEX('7) Audit Report Feed Mill'!C$11:C$1650,'8a) NC Summary-Feed Mill'!$A232),"")</f>
        <v>#REF!</v>
      </c>
      <c r="D232" s="559" t="str">
        <f t="array" ref="D232:D233">IFERROR(INDEX('7) Audit Report Feed Mill'!D$11:D$1650,'8a) NC Summary-Feed Mill'!$A232),"")</f>
        <v>#REF!</v>
      </c>
      <c r="E232" s="560" t="str">
        <f t="array" ref="E232:E233">IFERROR(INDEX('7) Audit Report Feed Mill'!E$11:E$1650,'8a) NC Summary-Feed Mill'!$A232),"")</f>
        <v>#REF!</v>
      </c>
      <c r="F232" s="161" t="str">
        <f t="array" ref="F232:F233">IFERROR(INDEX('7) Audit Report Feed Mill'!F$11:F$1650,'8a) NC Summary-Feed Mill'!$A232),"")</f>
        <v>#REF!</v>
      </c>
      <c r="G232" s="464" t="str">
        <f t="array" ref="G232:G233">IFERROR(INDEX('7) Audit Report Feed Mill'!H$11:H$1650,'8a) NC Summary-Feed Mill'!$A232),"")</f>
        <v>#REF!</v>
      </c>
      <c r="H232" s="559" t="str">
        <f t="array" ref="H232:H233">IFERROR(INDEX('7) Audit Report Feed Mill'!I$11:I$1650,'8a) NC Summary-Feed Mill'!$A232),"")</f>
        <v>#REF!</v>
      </c>
      <c r="I232" s="559" t="str">
        <f t="array" ref="I232:I233">IFERROR(INDEX('7) Audit Report Feed Mill'!J$11:J$1650,'8a) NC Summary-Feed Mill'!$A232),"")</f>
        <v>#REF!</v>
      </c>
      <c r="J232" s="466" t="str">
        <f t="array" ref="J232:J233">IFERROR(INDEX('7) Audit Report Feed Mill'!K$11:K$1650,'8a) NC Summary-Feed Mill'!$A232),"")</f>
        <v>#REF!</v>
      </c>
      <c r="K232" s="466" t="str">
        <f t="array" ref="K232:K233">IFERROR(INDEX('7) Audit Report Feed Mill'!L$11:L$1650,'8a) NC Summary-Feed Mill'!$A232),"")</f>
        <v>#REF!</v>
      </c>
      <c r="L232" s="559" t="str">
        <f t="array" ref="L232:L233">IFERROR(INDEX('7) Audit Report Feed Mill'!M$11:M$1650,'8a) NC Summary-Feed Mill'!$A232),"")</f>
        <v>#REF!</v>
      </c>
      <c r="M232" s="559" t="str">
        <f t="array" ref="M232:M233">IFERROR(INDEX('7) Audit Report Feed Mill'!N$11:N$1650,'8a) NC Summary-Feed Mill'!$A232),"")</f>
        <v>#REF!</v>
      </c>
      <c r="N232" s="559" t="str">
        <f t="array" ref="N232:N233">IFERROR(INDEX('7) Audit Report Feed Mill'!O$11:O$1650,'8a) NC Summary-Feed Mill'!$A232),"")</f>
        <v>#REF!</v>
      </c>
      <c r="O232" s="559" t="str">
        <f t="array" ref="O232:O233">IFERROR(INDEX('7) Audit Report Feed Mill'!P$11:P$1650,'8a) NC Summary-Feed Mill'!$A232),"")</f>
        <v>#REF!</v>
      </c>
      <c r="P232" s="559" t="str">
        <f t="array" ref="P232:P233">IFERROR(INDEX('7) Audit Report Feed Mill'!Q$11:Q$1650,'8a) NC Summary-Feed Mill'!$A232),"")</f>
        <v>#REF!</v>
      </c>
      <c r="Q232" s="466" t="str">
        <f t="array" ref="Q232:Q233">IFERROR(INDEX('7) Audit Report Feed Mill'!R$11:R$1650,'8a) NC Summary-Feed Mill'!$A232),"")</f>
        <v>#REF!</v>
      </c>
      <c r="R232" s="559" t="str">
        <f t="array" ref="R232:R233">IFERROR(INDEX('7) Audit Report Feed Mill'!S$11:S$1650,'8a) NC Summary-Feed Mill'!$A232),"")</f>
        <v>#REF!</v>
      </c>
      <c r="S232" s="559" t="str">
        <f t="array" ref="S232:S233">IFERROR(INDEX('7) Audit Report Feed Mill'!T$11:T$1650,'8a) NC Summary-Feed Mill'!$A232),"")</f>
        <v>#REF!</v>
      </c>
      <c r="T232" s="466" t="str">
        <f t="array" ref="T232:T233">IFERROR(INDEX('7) Audit Report Feed Mill'!U$11:U$1650,'8a) NC Summary-Feed Mill'!$A232),"")</f>
        <v>#REF!</v>
      </c>
      <c r="U232" s="558" t="str">
        <f t="array" ref="U232:U233">IFERROR(INDEX('7) Audit Report Feed Mill'!V$11:V$1650,'8a) NC Summary-Feed Mill'!$A232),"")</f>
        <v>#REF!</v>
      </c>
      <c r="V232" s="559" t="str">
        <f t="array" ref="V232:V233">IFERROR(INDEX('7) Audit Report Feed Mill'!W$11:W$1650,'8a) NC Summary-Feed Mill'!$A232),"")</f>
        <v>#REF!</v>
      </c>
      <c r="W232" s="558" t="str">
        <f t="array" ref="W232:W233">IFERROR(INDEX('7) Audit Report Feed Mill'!X$11:X$1650,'8a) NC Summary-Feed Mill'!$A232),"")</f>
        <v>#REF!</v>
      </c>
      <c r="X232" s="559" t="str">
        <f t="array" ref="X232:X233">IFERROR(INDEX('7) Audit Report Feed Mill'!Z$11:Z$1650,'8a) NC Summary-Feed Mill'!$A232),"")</f>
        <v>#REF!</v>
      </c>
      <c r="Y232" s="3"/>
      <c r="Z232" s="3"/>
    </row>
    <row r="233" ht="14.25" customHeight="1">
      <c r="A233" s="557" t="str">
        <f>IF(ROWS($A$10:A233)&lt;=$A$6, MATCH("*R*",OFFSET('7) Audit Report Feed Mill'!$H$11,A232,0,4770),0)+A232,"")</f>
        <v/>
      </c>
      <c r="B233" s="558" t="str">
        <f t="array" ref="B233:B234">IFERROR(INDEX('7) Audit Report Feed Mill'!Y$11:Y$1650,'8a) NC Summary-Feed Mill'!$A233),"")</f>
        <v>#REF!</v>
      </c>
      <c r="C233" s="558" t="str">
        <f t="array" ref="C233:C234">IFERROR(INDEX('7) Audit Report Feed Mill'!C$11:C$1650,'8a) NC Summary-Feed Mill'!$A233),"")</f>
        <v>#REF!</v>
      </c>
      <c r="D233" s="559" t="str">
        <f t="array" ref="D233:D234">IFERROR(INDEX('7) Audit Report Feed Mill'!D$11:D$1650,'8a) NC Summary-Feed Mill'!$A233),"")</f>
        <v>#REF!</v>
      </c>
      <c r="E233" s="560" t="str">
        <f t="array" ref="E233:E234">IFERROR(INDEX('7) Audit Report Feed Mill'!E$11:E$1650,'8a) NC Summary-Feed Mill'!$A233),"")</f>
        <v>#REF!</v>
      </c>
      <c r="F233" s="161" t="str">
        <f t="array" ref="F233:F234">IFERROR(INDEX('7) Audit Report Feed Mill'!F$11:F$1650,'8a) NC Summary-Feed Mill'!$A233),"")</f>
        <v>#REF!</v>
      </c>
      <c r="G233" s="464" t="str">
        <f t="array" ref="G233:G234">IFERROR(INDEX('7) Audit Report Feed Mill'!H$11:H$1650,'8a) NC Summary-Feed Mill'!$A233),"")</f>
        <v>#REF!</v>
      </c>
      <c r="H233" s="559" t="str">
        <f t="array" ref="H233:H234">IFERROR(INDEX('7) Audit Report Feed Mill'!I$11:I$1650,'8a) NC Summary-Feed Mill'!$A233),"")</f>
        <v>#REF!</v>
      </c>
      <c r="I233" s="559" t="str">
        <f t="array" ref="I233:I234">IFERROR(INDEX('7) Audit Report Feed Mill'!J$11:J$1650,'8a) NC Summary-Feed Mill'!$A233),"")</f>
        <v>#REF!</v>
      </c>
      <c r="J233" s="466" t="str">
        <f t="array" ref="J233:J234">IFERROR(INDEX('7) Audit Report Feed Mill'!K$11:K$1650,'8a) NC Summary-Feed Mill'!$A233),"")</f>
        <v>#REF!</v>
      </c>
      <c r="K233" s="466" t="str">
        <f t="array" ref="K233:K234">IFERROR(INDEX('7) Audit Report Feed Mill'!L$11:L$1650,'8a) NC Summary-Feed Mill'!$A233),"")</f>
        <v>#REF!</v>
      </c>
      <c r="L233" s="559" t="str">
        <f t="array" ref="L233:L234">IFERROR(INDEX('7) Audit Report Feed Mill'!M$11:M$1650,'8a) NC Summary-Feed Mill'!$A233),"")</f>
        <v>#REF!</v>
      </c>
      <c r="M233" s="559" t="str">
        <f t="array" ref="M233:M234">IFERROR(INDEX('7) Audit Report Feed Mill'!N$11:N$1650,'8a) NC Summary-Feed Mill'!$A233),"")</f>
        <v>#REF!</v>
      </c>
      <c r="N233" s="559" t="str">
        <f t="array" ref="N233:N234">IFERROR(INDEX('7) Audit Report Feed Mill'!O$11:O$1650,'8a) NC Summary-Feed Mill'!$A233),"")</f>
        <v>#REF!</v>
      </c>
      <c r="O233" s="559" t="str">
        <f t="array" ref="O233:O234">IFERROR(INDEX('7) Audit Report Feed Mill'!P$11:P$1650,'8a) NC Summary-Feed Mill'!$A233),"")</f>
        <v>#REF!</v>
      </c>
      <c r="P233" s="559" t="str">
        <f t="array" ref="P233:P234">IFERROR(INDEX('7) Audit Report Feed Mill'!Q$11:Q$1650,'8a) NC Summary-Feed Mill'!$A233),"")</f>
        <v>#REF!</v>
      </c>
      <c r="Q233" s="466" t="str">
        <f t="array" ref="Q233:Q234">IFERROR(INDEX('7) Audit Report Feed Mill'!R$11:R$1650,'8a) NC Summary-Feed Mill'!$A233),"")</f>
        <v>#REF!</v>
      </c>
      <c r="R233" s="559" t="str">
        <f t="array" ref="R233:R234">IFERROR(INDEX('7) Audit Report Feed Mill'!S$11:S$1650,'8a) NC Summary-Feed Mill'!$A233),"")</f>
        <v>#REF!</v>
      </c>
      <c r="S233" s="559" t="str">
        <f t="array" ref="S233:S234">IFERROR(INDEX('7) Audit Report Feed Mill'!T$11:T$1650,'8a) NC Summary-Feed Mill'!$A233),"")</f>
        <v>#REF!</v>
      </c>
      <c r="T233" s="466" t="str">
        <f t="array" ref="T233:T234">IFERROR(INDEX('7) Audit Report Feed Mill'!U$11:U$1650,'8a) NC Summary-Feed Mill'!$A233),"")</f>
        <v>#REF!</v>
      </c>
      <c r="U233" s="558" t="str">
        <f t="array" ref="U233:U234">IFERROR(INDEX('7) Audit Report Feed Mill'!V$11:V$1650,'8a) NC Summary-Feed Mill'!$A233),"")</f>
        <v>#REF!</v>
      </c>
      <c r="V233" s="559" t="str">
        <f t="array" ref="V233:V234">IFERROR(INDEX('7) Audit Report Feed Mill'!W$11:W$1650,'8a) NC Summary-Feed Mill'!$A233),"")</f>
        <v>#REF!</v>
      </c>
      <c r="W233" s="558" t="str">
        <f t="array" ref="W233:W234">IFERROR(INDEX('7) Audit Report Feed Mill'!X$11:X$1650,'8a) NC Summary-Feed Mill'!$A233),"")</f>
        <v>#REF!</v>
      </c>
      <c r="X233" s="559" t="str">
        <f t="array" ref="X233:X234">IFERROR(INDEX('7) Audit Report Feed Mill'!Z$11:Z$1650,'8a) NC Summary-Feed Mill'!$A233),"")</f>
        <v>#REF!</v>
      </c>
      <c r="Y233" s="3"/>
      <c r="Z233" s="3"/>
    </row>
    <row r="234" ht="14.25" customHeight="1">
      <c r="A234" s="557" t="str">
        <f>IF(ROWS($A$10:A234)&lt;=$A$6, MATCH("*R*",OFFSET('7) Audit Report Feed Mill'!$H$11,A233,0,4770),0)+A233,"")</f>
        <v/>
      </c>
      <c r="B234" s="558" t="str">
        <f t="array" ref="B234:B235">IFERROR(INDEX('7) Audit Report Feed Mill'!Y$11:Y$1650,'8a) NC Summary-Feed Mill'!$A234),"")</f>
        <v>#REF!</v>
      </c>
      <c r="C234" s="558" t="str">
        <f t="array" ref="C234:C235">IFERROR(INDEX('7) Audit Report Feed Mill'!C$11:C$1650,'8a) NC Summary-Feed Mill'!$A234),"")</f>
        <v>#REF!</v>
      </c>
      <c r="D234" s="559" t="str">
        <f t="array" ref="D234:D235">IFERROR(INDEX('7) Audit Report Feed Mill'!D$11:D$1650,'8a) NC Summary-Feed Mill'!$A234),"")</f>
        <v>#REF!</v>
      </c>
      <c r="E234" s="560" t="str">
        <f t="array" ref="E234:E235">IFERROR(INDEX('7) Audit Report Feed Mill'!E$11:E$1650,'8a) NC Summary-Feed Mill'!$A234),"")</f>
        <v>#REF!</v>
      </c>
      <c r="F234" s="161" t="str">
        <f t="array" ref="F234:F235">IFERROR(INDEX('7) Audit Report Feed Mill'!F$11:F$1650,'8a) NC Summary-Feed Mill'!$A234),"")</f>
        <v>#REF!</v>
      </c>
      <c r="G234" s="464" t="str">
        <f t="array" ref="G234:G235">IFERROR(INDEX('7) Audit Report Feed Mill'!H$11:H$1650,'8a) NC Summary-Feed Mill'!$A234),"")</f>
        <v>#REF!</v>
      </c>
      <c r="H234" s="559" t="str">
        <f t="array" ref="H234:H235">IFERROR(INDEX('7) Audit Report Feed Mill'!I$11:I$1650,'8a) NC Summary-Feed Mill'!$A234),"")</f>
        <v>#REF!</v>
      </c>
      <c r="I234" s="559" t="str">
        <f t="array" ref="I234:I235">IFERROR(INDEX('7) Audit Report Feed Mill'!J$11:J$1650,'8a) NC Summary-Feed Mill'!$A234),"")</f>
        <v>#REF!</v>
      </c>
      <c r="J234" s="466" t="str">
        <f t="array" ref="J234:J235">IFERROR(INDEX('7) Audit Report Feed Mill'!K$11:K$1650,'8a) NC Summary-Feed Mill'!$A234),"")</f>
        <v>#REF!</v>
      </c>
      <c r="K234" s="466" t="str">
        <f t="array" ref="K234:K235">IFERROR(INDEX('7) Audit Report Feed Mill'!L$11:L$1650,'8a) NC Summary-Feed Mill'!$A234),"")</f>
        <v>#REF!</v>
      </c>
      <c r="L234" s="559" t="str">
        <f t="array" ref="L234:L235">IFERROR(INDEX('7) Audit Report Feed Mill'!M$11:M$1650,'8a) NC Summary-Feed Mill'!$A234),"")</f>
        <v>#REF!</v>
      </c>
      <c r="M234" s="559" t="str">
        <f t="array" ref="M234:M235">IFERROR(INDEX('7) Audit Report Feed Mill'!N$11:N$1650,'8a) NC Summary-Feed Mill'!$A234),"")</f>
        <v>#REF!</v>
      </c>
      <c r="N234" s="559" t="str">
        <f t="array" ref="N234:N235">IFERROR(INDEX('7) Audit Report Feed Mill'!O$11:O$1650,'8a) NC Summary-Feed Mill'!$A234),"")</f>
        <v>#REF!</v>
      </c>
      <c r="O234" s="559" t="str">
        <f t="array" ref="O234:O235">IFERROR(INDEX('7) Audit Report Feed Mill'!P$11:P$1650,'8a) NC Summary-Feed Mill'!$A234),"")</f>
        <v>#REF!</v>
      </c>
      <c r="P234" s="559" t="str">
        <f t="array" ref="P234:P235">IFERROR(INDEX('7) Audit Report Feed Mill'!Q$11:Q$1650,'8a) NC Summary-Feed Mill'!$A234),"")</f>
        <v>#REF!</v>
      </c>
      <c r="Q234" s="466" t="str">
        <f t="array" ref="Q234:Q235">IFERROR(INDEX('7) Audit Report Feed Mill'!R$11:R$1650,'8a) NC Summary-Feed Mill'!$A234),"")</f>
        <v>#REF!</v>
      </c>
      <c r="R234" s="559" t="str">
        <f t="array" ref="R234:R235">IFERROR(INDEX('7) Audit Report Feed Mill'!S$11:S$1650,'8a) NC Summary-Feed Mill'!$A234),"")</f>
        <v>#REF!</v>
      </c>
      <c r="S234" s="559" t="str">
        <f t="array" ref="S234:S235">IFERROR(INDEX('7) Audit Report Feed Mill'!T$11:T$1650,'8a) NC Summary-Feed Mill'!$A234),"")</f>
        <v>#REF!</v>
      </c>
      <c r="T234" s="466" t="str">
        <f t="array" ref="T234:T235">IFERROR(INDEX('7) Audit Report Feed Mill'!U$11:U$1650,'8a) NC Summary-Feed Mill'!$A234),"")</f>
        <v>#REF!</v>
      </c>
      <c r="U234" s="558" t="str">
        <f t="array" ref="U234:U235">IFERROR(INDEX('7) Audit Report Feed Mill'!V$11:V$1650,'8a) NC Summary-Feed Mill'!$A234),"")</f>
        <v>#REF!</v>
      </c>
      <c r="V234" s="559" t="str">
        <f t="array" ref="V234:V235">IFERROR(INDEX('7) Audit Report Feed Mill'!W$11:W$1650,'8a) NC Summary-Feed Mill'!$A234),"")</f>
        <v>#REF!</v>
      </c>
      <c r="W234" s="558" t="str">
        <f t="array" ref="W234:W235">IFERROR(INDEX('7) Audit Report Feed Mill'!X$11:X$1650,'8a) NC Summary-Feed Mill'!$A234),"")</f>
        <v>#REF!</v>
      </c>
      <c r="X234" s="559" t="str">
        <f t="array" ref="X234:X235">IFERROR(INDEX('7) Audit Report Feed Mill'!Z$11:Z$1650,'8a) NC Summary-Feed Mill'!$A234),"")</f>
        <v>#REF!</v>
      </c>
      <c r="Y234" s="3"/>
      <c r="Z234" s="3"/>
    </row>
    <row r="235" ht="14.25" customHeight="1">
      <c r="A235" s="557" t="str">
        <f>IF(ROWS($A$10:A235)&lt;=$A$6, MATCH("*R*",OFFSET('7) Audit Report Feed Mill'!$H$11,A234,0,4770),0)+A234,"")</f>
        <v/>
      </c>
      <c r="B235" s="558" t="str">
        <f t="array" ref="B235:B236">IFERROR(INDEX('7) Audit Report Feed Mill'!Y$11:Y$1650,'8a) NC Summary-Feed Mill'!$A235),"")</f>
        <v>#REF!</v>
      </c>
      <c r="C235" s="558" t="str">
        <f t="array" ref="C235:C236">IFERROR(INDEX('7) Audit Report Feed Mill'!C$11:C$1650,'8a) NC Summary-Feed Mill'!$A235),"")</f>
        <v>#REF!</v>
      </c>
      <c r="D235" s="559" t="str">
        <f t="array" ref="D235:D236">IFERROR(INDEX('7) Audit Report Feed Mill'!D$11:D$1650,'8a) NC Summary-Feed Mill'!$A235),"")</f>
        <v>#REF!</v>
      </c>
      <c r="E235" s="560" t="str">
        <f t="array" ref="E235:E236">IFERROR(INDEX('7) Audit Report Feed Mill'!E$11:E$1650,'8a) NC Summary-Feed Mill'!$A235),"")</f>
        <v>#REF!</v>
      </c>
      <c r="F235" s="161" t="str">
        <f t="array" ref="F235:F236">IFERROR(INDEX('7) Audit Report Feed Mill'!F$11:F$1650,'8a) NC Summary-Feed Mill'!$A235),"")</f>
        <v>#REF!</v>
      </c>
      <c r="G235" s="464" t="str">
        <f t="array" ref="G235:G236">IFERROR(INDEX('7) Audit Report Feed Mill'!H$11:H$1650,'8a) NC Summary-Feed Mill'!$A235),"")</f>
        <v>#REF!</v>
      </c>
      <c r="H235" s="559" t="str">
        <f t="array" ref="H235:H236">IFERROR(INDEX('7) Audit Report Feed Mill'!I$11:I$1650,'8a) NC Summary-Feed Mill'!$A235),"")</f>
        <v>#REF!</v>
      </c>
      <c r="I235" s="559" t="str">
        <f t="array" ref="I235:I236">IFERROR(INDEX('7) Audit Report Feed Mill'!J$11:J$1650,'8a) NC Summary-Feed Mill'!$A235),"")</f>
        <v>#REF!</v>
      </c>
      <c r="J235" s="466" t="str">
        <f t="array" ref="J235:J236">IFERROR(INDEX('7) Audit Report Feed Mill'!K$11:K$1650,'8a) NC Summary-Feed Mill'!$A235),"")</f>
        <v>#REF!</v>
      </c>
      <c r="K235" s="466" t="str">
        <f t="array" ref="K235:K236">IFERROR(INDEX('7) Audit Report Feed Mill'!L$11:L$1650,'8a) NC Summary-Feed Mill'!$A235),"")</f>
        <v>#REF!</v>
      </c>
      <c r="L235" s="559" t="str">
        <f t="array" ref="L235:L236">IFERROR(INDEX('7) Audit Report Feed Mill'!M$11:M$1650,'8a) NC Summary-Feed Mill'!$A235),"")</f>
        <v>#REF!</v>
      </c>
      <c r="M235" s="559" t="str">
        <f t="array" ref="M235:M236">IFERROR(INDEX('7) Audit Report Feed Mill'!N$11:N$1650,'8a) NC Summary-Feed Mill'!$A235),"")</f>
        <v>#REF!</v>
      </c>
      <c r="N235" s="559" t="str">
        <f t="array" ref="N235:N236">IFERROR(INDEX('7) Audit Report Feed Mill'!O$11:O$1650,'8a) NC Summary-Feed Mill'!$A235),"")</f>
        <v>#REF!</v>
      </c>
      <c r="O235" s="559" t="str">
        <f t="array" ref="O235:O236">IFERROR(INDEX('7) Audit Report Feed Mill'!P$11:P$1650,'8a) NC Summary-Feed Mill'!$A235),"")</f>
        <v>#REF!</v>
      </c>
      <c r="P235" s="559" t="str">
        <f t="array" ref="P235:P236">IFERROR(INDEX('7) Audit Report Feed Mill'!Q$11:Q$1650,'8a) NC Summary-Feed Mill'!$A235),"")</f>
        <v>#REF!</v>
      </c>
      <c r="Q235" s="466" t="str">
        <f t="array" ref="Q235:Q236">IFERROR(INDEX('7) Audit Report Feed Mill'!R$11:R$1650,'8a) NC Summary-Feed Mill'!$A235),"")</f>
        <v>#REF!</v>
      </c>
      <c r="R235" s="559" t="str">
        <f t="array" ref="R235:R236">IFERROR(INDEX('7) Audit Report Feed Mill'!S$11:S$1650,'8a) NC Summary-Feed Mill'!$A235),"")</f>
        <v>#REF!</v>
      </c>
      <c r="S235" s="559" t="str">
        <f t="array" ref="S235:S236">IFERROR(INDEX('7) Audit Report Feed Mill'!T$11:T$1650,'8a) NC Summary-Feed Mill'!$A235),"")</f>
        <v>#REF!</v>
      </c>
      <c r="T235" s="466" t="str">
        <f t="array" ref="T235:T236">IFERROR(INDEX('7) Audit Report Feed Mill'!U$11:U$1650,'8a) NC Summary-Feed Mill'!$A235),"")</f>
        <v>#REF!</v>
      </c>
      <c r="U235" s="558" t="str">
        <f t="array" ref="U235:U236">IFERROR(INDEX('7) Audit Report Feed Mill'!V$11:V$1650,'8a) NC Summary-Feed Mill'!$A235),"")</f>
        <v>#REF!</v>
      </c>
      <c r="V235" s="559" t="str">
        <f t="array" ref="V235:V236">IFERROR(INDEX('7) Audit Report Feed Mill'!W$11:W$1650,'8a) NC Summary-Feed Mill'!$A235),"")</f>
        <v>#REF!</v>
      </c>
      <c r="W235" s="558" t="str">
        <f t="array" ref="W235:W236">IFERROR(INDEX('7) Audit Report Feed Mill'!X$11:X$1650,'8a) NC Summary-Feed Mill'!$A235),"")</f>
        <v>#REF!</v>
      </c>
      <c r="X235" s="559" t="str">
        <f t="array" ref="X235:X236">IFERROR(INDEX('7) Audit Report Feed Mill'!Z$11:Z$1650,'8a) NC Summary-Feed Mill'!$A235),"")</f>
        <v>#REF!</v>
      </c>
      <c r="Y235" s="3"/>
      <c r="Z235" s="3"/>
    </row>
    <row r="236" ht="14.25" customHeight="1">
      <c r="A236" s="557" t="str">
        <f>IF(ROWS($A$10:A236)&lt;=$A$6, MATCH("*R*",OFFSET('7) Audit Report Feed Mill'!$H$11,A235,0,4770),0)+A235,"")</f>
        <v/>
      </c>
      <c r="B236" s="558" t="str">
        <f t="array" ref="B236:B237">IFERROR(INDEX('7) Audit Report Feed Mill'!Y$11:Y$1650,'8a) NC Summary-Feed Mill'!$A236),"")</f>
        <v>#REF!</v>
      </c>
      <c r="C236" s="558" t="str">
        <f t="array" ref="C236:C237">IFERROR(INDEX('7) Audit Report Feed Mill'!C$11:C$1650,'8a) NC Summary-Feed Mill'!$A236),"")</f>
        <v>#REF!</v>
      </c>
      <c r="D236" s="559" t="str">
        <f t="array" ref="D236:D237">IFERROR(INDEX('7) Audit Report Feed Mill'!D$11:D$1650,'8a) NC Summary-Feed Mill'!$A236),"")</f>
        <v>#REF!</v>
      </c>
      <c r="E236" s="560" t="str">
        <f t="array" ref="E236:E237">IFERROR(INDEX('7) Audit Report Feed Mill'!E$11:E$1650,'8a) NC Summary-Feed Mill'!$A236),"")</f>
        <v>#REF!</v>
      </c>
      <c r="F236" s="161" t="str">
        <f t="array" ref="F236:F237">IFERROR(INDEX('7) Audit Report Feed Mill'!F$11:F$1650,'8a) NC Summary-Feed Mill'!$A236),"")</f>
        <v>#REF!</v>
      </c>
      <c r="G236" s="464" t="str">
        <f t="array" ref="G236:G237">IFERROR(INDEX('7) Audit Report Feed Mill'!H$11:H$1650,'8a) NC Summary-Feed Mill'!$A236),"")</f>
        <v>#REF!</v>
      </c>
      <c r="H236" s="559" t="str">
        <f t="array" ref="H236:H237">IFERROR(INDEX('7) Audit Report Feed Mill'!I$11:I$1650,'8a) NC Summary-Feed Mill'!$A236),"")</f>
        <v>#REF!</v>
      </c>
      <c r="I236" s="559" t="str">
        <f t="array" ref="I236:I237">IFERROR(INDEX('7) Audit Report Feed Mill'!J$11:J$1650,'8a) NC Summary-Feed Mill'!$A236),"")</f>
        <v>#REF!</v>
      </c>
      <c r="J236" s="466" t="str">
        <f t="array" ref="J236:J237">IFERROR(INDEX('7) Audit Report Feed Mill'!K$11:K$1650,'8a) NC Summary-Feed Mill'!$A236),"")</f>
        <v>#REF!</v>
      </c>
      <c r="K236" s="466" t="str">
        <f t="array" ref="K236:K237">IFERROR(INDEX('7) Audit Report Feed Mill'!L$11:L$1650,'8a) NC Summary-Feed Mill'!$A236),"")</f>
        <v>#REF!</v>
      </c>
      <c r="L236" s="559" t="str">
        <f t="array" ref="L236:L237">IFERROR(INDEX('7) Audit Report Feed Mill'!M$11:M$1650,'8a) NC Summary-Feed Mill'!$A236),"")</f>
        <v>#REF!</v>
      </c>
      <c r="M236" s="559" t="str">
        <f t="array" ref="M236:M237">IFERROR(INDEX('7) Audit Report Feed Mill'!N$11:N$1650,'8a) NC Summary-Feed Mill'!$A236),"")</f>
        <v>#REF!</v>
      </c>
      <c r="N236" s="559" t="str">
        <f t="array" ref="N236:N237">IFERROR(INDEX('7) Audit Report Feed Mill'!O$11:O$1650,'8a) NC Summary-Feed Mill'!$A236),"")</f>
        <v>#REF!</v>
      </c>
      <c r="O236" s="559" t="str">
        <f t="array" ref="O236:O237">IFERROR(INDEX('7) Audit Report Feed Mill'!P$11:P$1650,'8a) NC Summary-Feed Mill'!$A236),"")</f>
        <v>#REF!</v>
      </c>
      <c r="P236" s="559" t="str">
        <f t="array" ref="P236:P237">IFERROR(INDEX('7) Audit Report Feed Mill'!Q$11:Q$1650,'8a) NC Summary-Feed Mill'!$A236),"")</f>
        <v>#REF!</v>
      </c>
      <c r="Q236" s="466" t="str">
        <f t="array" ref="Q236:Q237">IFERROR(INDEX('7) Audit Report Feed Mill'!R$11:R$1650,'8a) NC Summary-Feed Mill'!$A236),"")</f>
        <v>#REF!</v>
      </c>
      <c r="R236" s="559" t="str">
        <f t="array" ref="R236:R237">IFERROR(INDEX('7) Audit Report Feed Mill'!S$11:S$1650,'8a) NC Summary-Feed Mill'!$A236),"")</f>
        <v>#REF!</v>
      </c>
      <c r="S236" s="559" t="str">
        <f t="array" ref="S236:S237">IFERROR(INDEX('7) Audit Report Feed Mill'!T$11:T$1650,'8a) NC Summary-Feed Mill'!$A236),"")</f>
        <v>#REF!</v>
      </c>
      <c r="T236" s="466" t="str">
        <f t="array" ref="T236:T237">IFERROR(INDEX('7) Audit Report Feed Mill'!U$11:U$1650,'8a) NC Summary-Feed Mill'!$A236),"")</f>
        <v>#REF!</v>
      </c>
      <c r="U236" s="558" t="str">
        <f t="array" ref="U236:U237">IFERROR(INDEX('7) Audit Report Feed Mill'!V$11:V$1650,'8a) NC Summary-Feed Mill'!$A236),"")</f>
        <v>#REF!</v>
      </c>
      <c r="V236" s="559" t="str">
        <f t="array" ref="V236:V237">IFERROR(INDEX('7) Audit Report Feed Mill'!W$11:W$1650,'8a) NC Summary-Feed Mill'!$A236),"")</f>
        <v>#REF!</v>
      </c>
      <c r="W236" s="558" t="str">
        <f t="array" ref="W236:W237">IFERROR(INDEX('7) Audit Report Feed Mill'!X$11:X$1650,'8a) NC Summary-Feed Mill'!$A236),"")</f>
        <v>#REF!</v>
      </c>
      <c r="X236" s="559" t="str">
        <f t="array" ref="X236:X237">IFERROR(INDEX('7) Audit Report Feed Mill'!Z$11:Z$1650,'8a) NC Summary-Feed Mill'!$A236),"")</f>
        <v>#REF!</v>
      </c>
      <c r="Y236" s="3"/>
      <c r="Z236" s="3"/>
    </row>
    <row r="237" ht="14.25" customHeight="1">
      <c r="A237" s="557" t="str">
        <f>IF(ROWS($A$10:A237)&lt;=$A$6, MATCH("*R*",OFFSET('7) Audit Report Feed Mill'!$H$11,A236,0,4770),0)+A236,"")</f>
        <v/>
      </c>
      <c r="B237" s="558" t="str">
        <f t="array" ref="B237:B238">IFERROR(INDEX('7) Audit Report Feed Mill'!Y$11:Y$1650,'8a) NC Summary-Feed Mill'!$A237),"")</f>
        <v>#REF!</v>
      </c>
      <c r="C237" s="558" t="str">
        <f t="array" ref="C237:C238">IFERROR(INDEX('7) Audit Report Feed Mill'!C$11:C$1650,'8a) NC Summary-Feed Mill'!$A237),"")</f>
        <v>#REF!</v>
      </c>
      <c r="D237" s="559" t="str">
        <f t="array" ref="D237:D238">IFERROR(INDEX('7) Audit Report Feed Mill'!D$11:D$1650,'8a) NC Summary-Feed Mill'!$A237),"")</f>
        <v>#REF!</v>
      </c>
      <c r="E237" s="560" t="str">
        <f t="array" ref="E237:E238">IFERROR(INDEX('7) Audit Report Feed Mill'!E$11:E$1650,'8a) NC Summary-Feed Mill'!$A237),"")</f>
        <v>#REF!</v>
      </c>
      <c r="F237" s="161" t="str">
        <f t="array" ref="F237:F238">IFERROR(INDEX('7) Audit Report Feed Mill'!F$11:F$1650,'8a) NC Summary-Feed Mill'!$A237),"")</f>
        <v>#REF!</v>
      </c>
      <c r="G237" s="464" t="str">
        <f t="array" ref="G237:G238">IFERROR(INDEX('7) Audit Report Feed Mill'!H$11:H$1650,'8a) NC Summary-Feed Mill'!$A237),"")</f>
        <v>#REF!</v>
      </c>
      <c r="H237" s="559" t="str">
        <f t="array" ref="H237:H238">IFERROR(INDEX('7) Audit Report Feed Mill'!I$11:I$1650,'8a) NC Summary-Feed Mill'!$A237),"")</f>
        <v>#REF!</v>
      </c>
      <c r="I237" s="559" t="str">
        <f t="array" ref="I237:I238">IFERROR(INDEX('7) Audit Report Feed Mill'!J$11:J$1650,'8a) NC Summary-Feed Mill'!$A237),"")</f>
        <v>#REF!</v>
      </c>
      <c r="J237" s="466" t="str">
        <f t="array" ref="J237:J238">IFERROR(INDEX('7) Audit Report Feed Mill'!K$11:K$1650,'8a) NC Summary-Feed Mill'!$A237),"")</f>
        <v>#REF!</v>
      </c>
      <c r="K237" s="466" t="str">
        <f t="array" ref="K237:K238">IFERROR(INDEX('7) Audit Report Feed Mill'!L$11:L$1650,'8a) NC Summary-Feed Mill'!$A237),"")</f>
        <v>#REF!</v>
      </c>
      <c r="L237" s="559" t="str">
        <f t="array" ref="L237:L238">IFERROR(INDEX('7) Audit Report Feed Mill'!M$11:M$1650,'8a) NC Summary-Feed Mill'!$A237),"")</f>
        <v>#REF!</v>
      </c>
      <c r="M237" s="559" t="str">
        <f t="array" ref="M237:M238">IFERROR(INDEX('7) Audit Report Feed Mill'!N$11:N$1650,'8a) NC Summary-Feed Mill'!$A237),"")</f>
        <v>#REF!</v>
      </c>
      <c r="N237" s="559" t="str">
        <f t="array" ref="N237:N238">IFERROR(INDEX('7) Audit Report Feed Mill'!O$11:O$1650,'8a) NC Summary-Feed Mill'!$A237),"")</f>
        <v>#REF!</v>
      </c>
      <c r="O237" s="559" t="str">
        <f t="array" ref="O237:O238">IFERROR(INDEX('7) Audit Report Feed Mill'!P$11:P$1650,'8a) NC Summary-Feed Mill'!$A237),"")</f>
        <v>#REF!</v>
      </c>
      <c r="P237" s="559" t="str">
        <f t="array" ref="P237:P238">IFERROR(INDEX('7) Audit Report Feed Mill'!Q$11:Q$1650,'8a) NC Summary-Feed Mill'!$A237),"")</f>
        <v>#REF!</v>
      </c>
      <c r="Q237" s="466" t="str">
        <f t="array" ref="Q237:Q238">IFERROR(INDEX('7) Audit Report Feed Mill'!R$11:R$1650,'8a) NC Summary-Feed Mill'!$A237),"")</f>
        <v>#REF!</v>
      </c>
      <c r="R237" s="559" t="str">
        <f t="array" ref="R237:R238">IFERROR(INDEX('7) Audit Report Feed Mill'!S$11:S$1650,'8a) NC Summary-Feed Mill'!$A237),"")</f>
        <v>#REF!</v>
      </c>
      <c r="S237" s="559" t="str">
        <f t="array" ref="S237:S238">IFERROR(INDEX('7) Audit Report Feed Mill'!T$11:T$1650,'8a) NC Summary-Feed Mill'!$A237),"")</f>
        <v>#REF!</v>
      </c>
      <c r="T237" s="466" t="str">
        <f t="array" ref="T237:T238">IFERROR(INDEX('7) Audit Report Feed Mill'!U$11:U$1650,'8a) NC Summary-Feed Mill'!$A237),"")</f>
        <v>#REF!</v>
      </c>
      <c r="U237" s="558" t="str">
        <f t="array" ref="U237:U238">IFERROR(INDEX('7) Audit Report Feed Mill'!V$11:V$1650,'8a) NC Summary-Feed Mill'!$A237),"")</f>
        <v>#REF!</v>
      </c>
      <c r="V237" s="559" t="str">
        <f t="array" ref="V237:V238">IFERROR(INDEX('7) Audit Report Feed Mill'!W$11:W$1650,'8a) NC Summary-Feed Mill'!$A237),"")</f>
        <v>#REF!</v>
      </c>
      <c r="W237" s="558" t="str">
        <f t="array" ref="W237:W238">IFERROR(INDEX('7) Audit Report Feed Mill'!X$11:X$1650,'8a) NC Summary-Feed Mill'!$A237),"")</f>
        <v>#REF!</v>
      </c>
      <c r="X237" s="559" t="str">
        <f t="array" ref="X237:X238">IFERROR(INDEX('7) Audit Report Feed Mill'!Z$11:Z$1650,'8a) NC Summary-Feed Mill'!$A237),"")</f>
        <v>#REF!</v>
      </c>
      <c r="Y237" s="3"/>
      <c r="Z237" s="3"/>
    </row>
    <row r="238" ht="14.25" customHeight="1">
      <c r="A238" s="557" t="str">
        <f>IF(ROWS($A$10:A238)&lt;=$A$6, MATCH("*R*",OFFSET('7) Audit Report Feed Mill'!$H$11,A237,0,4770),0)+A237,"")</f>
        <v/>
      </c>
      <c r="B238" s="558" t="str">
        <f t="array" ref="B238:B239">IFERROR(INDEX('7) Audit Report Feed Mill'!Y$11:Y$1650,'8a) NC Summary-Feed Mill'!$A238),"")</f>
        <v>#REF!</v>
      </c>
      <c r="C238" s="558" t="str">
        <f t="array" ref="C238:C239">IFERROR(INDEX('7) Audit Report Feed Mill'!C$11:C$1650,'8a) NC Summary-Feed Mill'!$A238),"")</f>
        <v>#REF!</v>
      </c>
      <c r="D238" s="559" t="str">
        <f t="array" ref="D238:D239">IFERROR(INDEX('7) Audit Report Feed Mill'!D$11:D$1650,'8a) NC Summary-Feed Mill'!$A238),"")</f>
        <v>#REF!</v>
      </c>
      <c r="E238" s="560" t="str">
        <f t="array" ref="E238:E239">IFERROR(INDEX('7) Audit Report Feed Mill'!E$11:E$1650,'8a) NC Summary-Feed Mill'!$A238),"")</f>
        <v>#REF!</v>
      </c>
      <c r="F238" s="161" t="str">
        <f t="array" ref="F238:F239">IFERROR(INDEX('7) Audit Report Feed Mill'!F$11:F$1650,'8a) NC Summary-Feed Mill'!$A238),"")</f>
        <v>#REF!</v>
      </c>
      <c r="G238" s="464" t="str">
        <f t="array" ref="G238:G239">IFERROR(INDEX('7) Audit Report Feed Mill'!H$11:H$1650,'8a) NC Summary-Feed Mill'!$A238),"")</f>
        <v>#REF!</v>
      </c>
      <c r="H238" s="559" t="str">
        <f t="array" ref="H238:H239">IFERROR(INDEX('7) Audit Report Feed Mill'!I$11:I$1650,'8a) NC Summary-Feed Mill'!$A238),"")</f>
        <v>#REF!</v>
      </c>
      <c r="I238" s="559" t="str">
        <f t="array" ref="I238:I239">IFERROR(INDEX('7) Audit Report Feed Mill'!J$11:J$1650,'8a) NC Summary-Feed Mill'!$A238),"")</f>
        <v>#REF!</v>
      </c>
      <c r="J238" s="466" t="str">
        <f t="array" ref="J238:J239">IFERROR(INDEX('7) Audit Report Feed Mill'!K$11:K$1650,'8a) NC Summary-Feed Mill'!$A238),"")</f>
        <v>#REF!</v>
      </c>
      <c r="K238" s="466" t="str">
        <f t="array" ref="K238:K239">IFERROR(INDEX('7) Audit Report Feed Mill'!L$11:L$1650,'8a) NC Summary-Feed Mill'!$A238),"")</f>
        <v>#REF!</v>
      </c>
      <c r="L238" s="559" t="str">
        <f t="array" ref="L238:L239">IFERROR(INDEX('7) Audit Report Feed Mill'!M$11:M$1650,'8a) NC Summary-Feed Mill'!$A238),"")</f>
        <v>#REF!</v>
      </c>
      <c r="M238" s="559" t="str">
        <f t="array" ref="M238:M239">IFERROR(INDEX('7) Audit Report Feed Mill'!N$11:N$1650,'8a) NC Summary-Feed Mill'!$A238),"")</f>
        <v>#REF!</v>
      </c>
      <c r="N238" s="559" t="str">
        <f t="array" ref="N238:N239">IFERROR(INDEX('7) Audit Report Feed Mill'!O$11:O$1650,'8a) NC Summary-Feed Mill'!$A238),"")</f>
        <v>#REF!</v>
      </c>
      <c r="O238" s="559" t="str">
        <f t="array" ref="O238:O239">IFERROR(INDEX('7) Audit Report Feed Mill'!P$11:P$1650,'8a) NC Summary-Feed Mill'!$A238),"")</f>
        <v>#REF!</v>
      </c>
      <c r="P238" s="559" t="str">
        <f t="array" ref="P238:P239">IFERROR(INDEX('7) Audit Report Feed Mill'!Q$11:Q$1650,'8a) NC Summary-Feed Mill'!$A238),"")</f>
        <v>#REF!</v>
      </c>
      <c r="Q238" s="466" t="str">
        <f t="array" ref="Q238:Q239">IFERROR(INDEX('7) Audit Report Feed Mill'!R$11:R$1650,'8a) NC Summary-Feed Mill'!$A238),"")</f>
        <v>#REF!</v>
      </c>
      <c r="R238" s="559" t="str">
        <f t="array" ref="R238:R239">IFERROR(INDEX('7) Audit Report Feed Mill'!S$11:S$1650,'8a) NC Summary-Feed Mill'!$A238),"")</f>
        <v>#REF!</v>
      </c>
      <c r="S238" s="559" t="str">
        <f t="array" ref="S238:S239">IFERROR(INDEX('7) Audit Report Feed Mill'!T$11:T$1650,'8a) NC Summary-Feed Mill'!$A238),"")</f>
        <v>#REF!</v>
      </c>
      <c r="T238" s="466" t="str">
        <f t="array" ref="T238:T239">IFERROR(INDEX('7) Audit Report Feed Mill'!U$11:U$1650,'8a) NC Summary-Feed Mill'!$A238),"")</f>
        <v>#REF!</v>
      </c>
      <c r="U238" s="558" t="str">
        <f t="array" ref="U238:U239">IFERROR(INDEX('7) Audit Report Feed Mill'!V$11:V$1650,'8a) NC Summary-Feed Mill'!$A238),"")</f>
        <v>#REF!</v>
      </c>
      <c r="V238" s="559" t="str">
        <f t="array" ref="V238:V239">IFERROR(INDEX('7) Audit Report Feed Mill'!W$11:W$1650,'8a) NC Summary-Feed Mill'!$A238),"")</f>
        <v>#REF!</v>
      </c>
      <c r="W238" s="558" t="str">
        <f t="array" ref="W238:W239">IFERROR(INDEX('7) Audit Report Feed Mill'!X$11:X$1650,'8a) NC Summary-Feed Mill'!$A238),"")</f>
        <v>#REF!</v>
      </c>
      <c r="X238" s="559" t="str">
        <f t="array" ref="X238:X239">IFERROR(INDEX('7) Audit Report Feed Mill'!Z$11:Z$1650,'8a) NC Summary-Feed Mill'!$A238),"")</f>
        <v>#REF!</v>
      </c>
      <c r="Y238" s="3"/>
      <c r="Z238" s="3"/>
    </row>
    <row r="239" ht="14.25" customHeight="1">
      <c r="A239" s="557" t="str">
        <f>IF(ROWS($A$10:A239)&lt;=$A$6, MATCH("*R*",OFFSET('7) Audit Report Feed Mill'!$H$11,A238,0,4770),0)+A238,"")</f>
        <v/>
      </c>
      <c r="B239" s="558" t="str">
        <f t="array" ref="B239:B240">IFERROR(INDEX('7) Audit Report Feed Mill'!Y$11:Y$1650,'8a) NC Summary-Feed Mill'!$A239),"")</f>
        <v>#REF!</v>
      </c>
      <c r="C239" s="558" t="str">
        <f t="array" ref="C239:C240">IFERROR(INDEX('7) Audit Report Feed Mill'!C$11:C$1650,'8a) NC Summary-Feed Mill'!$A239),"")</f>
        <v>#REF!</v>
      </c>
      <c r="D239" s="559" t="str">
        <f t="array" ref="D239:D240">IFERROR(INDEX('7) Audit Report Feed Mill'!D$11:D$1650,'8a) NC Summary-Feed Mill'!$A239),"")</f>
        <v>#REF!</v>
      </c>
      <c r="E239" s="560" t="str">
        <f t="array" ref="E239:E240">IFERROR(INDEX('7) Audit Report Feed Mill'!E$11:E$1650,'8a) NC Summary-Feed Mill'!$A239),"")</f>
        <v>#REF!</v>
      </c>
      <c r="F239" s="161" t="str">
        <f t="array" ref="F239:F240">IFERROR(INDEX('7) Audit Report Feed Mill'!F$11:F$1650,'8a) NC Summary-Feed Mill'!$A239),"")</f>
        <v>#REF!</v>
      </c>
      <c r="G239" s="464" t="str">
        <f t="array" ref="G239:G240">IFERROR(INDEX('7) Audit Report Feed Mill'!H$11:H$1650,'8a) NC Summary-Feed Mill'!$A239),"")</f>
        <v>#REF!</v>
      </c>
      <c r="H239" s="559" t="str">
        <f t="array" ref="H239:H240">IFERROR(INDEX('7) Audit Report Feed Mill'!I$11:I$1650,'8a) NC Summary-Feed Mill'!$A239),"")</f>
        <v>#REF!</v>
      </c>
      <c r="I239" s="559" t="str">
        <f t="array" ref="I239:I240">IFERROR(INDEX('7) Audit Report Feed Mill'!J$11:J$1650,'8a) NC Summary-Feed Mill'!$A239),"")</f>
        <v>#REF!</v>
      </c>
      <c r="J239" s="466" t="str">
        <f t="array" ref="J239:J240">IFERROR(INDEX('7) Audit Report Feed Mill'!K$11:K$1650,'8a) NC Summary-Feed Mill'!$A239),"")</f>
        <v>#REF!</v>
      </c>
      <c r="K239" s="466" t="str">
        <f t="array" ref="K239:K240">IFERROR(INDEX('7) Audit Report Feed Mill'!L$11:L$1650,'8a) NC Summary-Feed Mill'!$A239),"")</f>
        <v>#REF!</v>
      </c>
      <c r="L239" s="559" t="str">
        <f t="array" ref="L239:L240">IFERROR(INDEX('7) Audit Report Feed Mill'!M$11:M$1650,'8a) NC Summary-Feed Mill'!$A239),"")</f>
        <v>#REF!</v>
      </c>
      <c r="M239" s="559" t="str">
        <f t="array" ref="M239:M240">IFERROR(INDEX('7) Audit Report Feed Mill'!N$11:N$1650,'8a) NC Summary-Feed Mill'!$A239),"")</f>
        <v>#REF!</v>
      </c>
      <c r="N239" s="559" t="str">
        <f t="array" ref="N239:N240">IFERROR(INDEX('7) Audit Report Feed Mill'!O$11:O$1650,'8a) NC Summary-Feed Mill'!$A239),"")</f>
        <v>#REF!</v>
      </c>
      <c r="O239" s="559" t="str">
        <f t="array" ref="O239:O240">IFERROR(INDEX('7) Audit Report Feed Mill'!P$11:P$1650,'8a) NC Summary-Feed Mill'!$A239),"")</f>
        <v>#REF!</v>
      </c>
      <c r="P239" s="559" t="str">
        <f t="array" ref="P239:P240">IFERROR(INDEX('7) Audit Report Feed Mill'!Q$11:Q$1650,'8a) NC Summary-Feed Mill'!$A239),"")</f>
        <v>#REF!</v>
      </c>
      <c r="Q239" s="466" t="str">
        <f t="array" ref="Q239:Q240">IFERROR(INDEX('7) Audit Report Feed Mill'!R$11:R$1650,'8a) NC Summary-Feed Mill'!$A239),"")</f>
        <v>#REF!</v>
      </c>
      <c r="R239" s="559" t="str">
        <f t="array" ref="R239:R240">IFERROR(INDEX('7) Audit Report Feed Mill'!S$11:S$1650,'8a) NC Summary-Feed Mill'!$A239),"")</f>
        <v>#REF!</v>
      </c>
      <c r="S239" s="559" t="str">
        <f t="array" ref="S239:S240">IFERROR(INDEX('7) Audit Report Feed Mill'!T$11:T$1650,'8a) NC Summary-Feed Mill'!$A239),"")</f>
        <v>#REF!</v>
      </c>
      <c r="T239" s="466" t="str">
        <f t="array" ref="T239:T240">IFERROR(INDEX('7) Audit Report Feed Mill'!U$11:U$1650,'8a) NC Summary-Feed Mill'!$A239),"")</f>
        <v>#REF!</v>
      </c>
      <c r="U239" s="558" t="str">
        <f t="array" ref="U239:U240">IFERROR(INDEX('7) Audit Report Feed Mill'!V$11:V$1650,'8a) NC Summary-Feed Mill'!$A239),"")</f>
        <v>#REF!</v>
      </c>
      <c r="V239" s="559" t="str">
        <f t="array" ref="V239:V240">IFERROR(INDEX('7) Audit Report Feed Mill'!W$11:W$1650,'8a) NC Summary-Feed Mill'!$A239),"")</f>
        <v>#REF!</v>
      </c>
      <c r="W239" s="558" t="str">
        <f t="array" ref="W239:W240">IFERROR(INDEX('7) Audit Report Feed Mill'!X$11:X$1650,'8a) NC Summary-Feed Mill'!$A239),"")</f>
        <v>#REF!</v>
      </c>
      <c r="X239" s="559" t="str">
        <f t="array" ref="X239:X240">IFERROR(INDEX('7) Audit Report Feed Mill'!Z$11:Z$1650,'8a) NC Summary-Feed Mill'!$A239),"")</f>
        <v>#REF!</v>
      </c>
      <c r="Y239" s="3"/>
      <c r="Z239" s="3"/>
    </row>
    <row r="240" ht="14.25" customHeight="1">
      <c r="A240" s="557" t="str">
        <f>IF(ROWS($A$10:A240)&lt;=$A$6, MATCH("*R*",OFFSET('7) Audit Report Feed Mill'!$H$11,A239,0,4770),0)+A239,"")</f>
        <v/>
      </c>
      <c r="B240" s="558" t="str">
        <f t="array" ref="B240:B241">IFERROR(INDEX('7) Audit Report Feed Mill'!Y$11:Y$1650,'8a) NC Summary-Feed Mill'!$A240),"")</f>
        <v>#REF!</v>
      </c>
      <c r="C240" s="558" t="str">
        <f t="array" ref="C240:C241">IFERROR(INDEX('7) Audit Report Feed Mill'!C$11:C$1650,'8a) NC Summary-Feed Mill'!$A240),"")</f>
        <v>#REF!</v>
      </c>
      <c r="D240" s="559" t="str">
        <f t="array" ref="D240:D241">IFERROR(INDEX('7) Audit Report Feed Mill'!D$11:D$1650,'8a) NC Summary-Feed Mill'!$A240),"")</f>
        <v>#REF!</v>
      </c>
      <c r="E240" s="560" t="str">
        <f t="array" ref="E240:E241">IFERROR(INDEX('7) Audit Report Feed Mill'!E$11:E$1650,'8a) NC Summary-Feed Mill'!$A240),"")</f>
        <v>#REF!</v>
      </c>
      <c r="F240" s="161" t="str">
        <f t="array" ref="F240:F241">IFERROR(INDEX('7) Audit Report Feed Mill'!F$11:F$1650,'8a) NC Summary-Feed Mill'!$A240),"")</f>
        <v>#REF!</v>
      </c>
      <c r="G240" s="464" t="str">
        <f t="array" ref="G240:G241">IFERROR(INDEX('7) Audit Report Feed Mill'!H$11:H$1650,'8a) NC Summary-Feed Mill'!$A240),"")</f>
        <v>#REF!</v>
      </c>
      <c r="H240" s="559" t="str">
        <f t="array" ref="H240:H241">IFERROR(INDEX('7) Audit Report Feed Mill'!I$11:I$1650,'8a) NC Summary-Feed Mill'!$A240),"")</f>
        <v>#REF!</v>
      </c>
      <c r="I240" s="559" t="str">
        <f t="array" ref="I240:I241">IFERROR(INDEX('7) Audit Report Feed Mill'!J$11:J$1650,'8a) NC Summary-Feed Mill'!$A240),"")</f>
        <v>#REF!</v>
      </c>
      <c r="J240" s="466" t="str">
        <f t="array" ref="J240:J241">IFERROR(INDEX('7) Audit Report Feed Mill'!K$11:K$1650,'8a) NC Summary-Feed Mill'!$A240),"")</f>
        <v>#REF!</v>
      </c>
      <c r="K240" s="466" t="str">
        <f t="array" ref="K240:K241">IFERROR(INDEX('7) Audit Report Feed Mill'!L$11:L$1650,'8a) NC Summary-Feed Mill'!$A240),"")</f>
        <v>#REF!</v>
      </c>
      <c r="L240" s="559" t="str">
        <f t="array" ref="L240:L241">IFERROR(INDEX('7) Audit Report Feed Mill'!M$11:M$1650,'8a) NC Summary-Feed Mill'!$A240),"")</f>
        <v>#REF!</v>
      </c>
      <c r="M240" s="559" t="str">
        <f t="array" ref="M240:M241">IFERROR(INDEX('7) Audit Report Feed Mill'!N$11:N$1650,'8a) NC Summary-Feed Mill'!$A240),"")</f>
        <v>#REF!</v>
      </c>
      <c r="N240" s="559" t="str">
        <f t="array" ref="N240:N241">IFERROR(INDEX('7) Audit Report Feed Mill'!O$11:O$1650,'8a) NC Summary-Feed Mill'!$A240),"")</f>
        <v>#REF!</v>
      </c>
      <c r="O240" s="559" t="str">
        <f t="array" ref="O240:O241">IFERROR(INDEX('7) Audit Report Feed Mill'!P$11:P$1650,'8a) NC Summary-Feed Mill'!$A240),"")</f>
        <v>#REF!</v>
      </c>
      <c r="P240" s="559" t="str">
        <f t="array" ref="P240:P241">IFERROR(INDEX('7) Audit Report Feed Mill'!Q$11:Q$1650,'8a) NC Summary-Feed Mill'!$A240),"")</f>
        <v>#REF!</v>
      </c>
      <c r="Q240" s="466" t="str">
        <f t="array" ref="Q240:Q241">IFERROR(INDEX('7) Audit Report Feed Mill'!R$11:R$1650,'8a) NC Summary-Feed Mill'!$A240),"")</f>
        <v>#REF!</v>
      </c>
      <c r="R240" s="559" t="str">
        <f t="array" ref="R240:R241">IFERROR(INDEX('7) Audit Report Feed Mill'!S$11:S$1650,'8a) NC Summary-Feed Mill'!$A240),"")</f>
        <v>#REF!</v>
      </c>
      <c r="S240" s="559" t="str">
        <f t="array" ref="S240:S241">IFERROR(INDEX('7) Audit Report Feed Mill'!T$11:T$1650,'8a) NC Summary-Feed Mill'!$A240),"")</f>
        <v>#REF!</v>
      </c>
      <c r="T240" s="466" t="str">
        <f t="array" ref="T240:T241">IFERROR(INDEX('7) Audit Report Feed Mill'!U$11:U$1650,'8a) NC Summary-Feed Mill'!$A240),"")</f>
        <v>#REF!</v>
      </c>
      <c r="U240" s="558" t="str">
        <f t="array" ref="U240:U241">IFERROR(INDEX('7) Audit Report Feed Mill'!V$11:V$1650,'8a) NC Summary-Feed Mill'!$A240),"")</f>
        <v>#REF!</v>
      </c>
      <c r="V240" s="559" t="str">
        <f t="array" ref="V240:V241">IFERROR(INDEX('7) Audit Report Feed Mill'!W$11:W$1650,'8a) NC Summary-Feed Mill'!$A240),"")</f>
        <v>#REF!</v>
      </c>
      <c r="W240" s="558" t="str">
        <f t="array" ref="W240:W241">IFERROR(INDEX('7) Audit Report Feed Mill'!X$11:X$1650,'8a) NC Summary-Feed Mill'!$A240),"")</f>
        <v>#REF!</v>
      </c>
      <c r="X240" s="559" t="str">
        <f t="array" ref="X240:X241">IFERROR(INDEX('7) Audit Report Feed Mill'!Z$11:Z$1650,'8a) NC Summary-Feed Mill'!$A240),"")</f>
        <v>#REF!</v>
      </c>
      <c r="Y240" s="3"/>
      <c r="Z240" s="3"/>
    </row>
    <row r="241" ht="14.25" customHeight="1">
      <c r="A241" s="557" t="str">
        <f>IF(ROWS($A$10:A241)&lt;=$A$6, MATCH("*R*",OFFSET('7) Audit Report Feed Mill'!$H$11,A240,0,4770),0)+A240,"")</f>
        <v/>
      </c>
      <c r="B241" s="558" t="str">
        <f t="array" ref="B241:B242">IFERROR(INDEX('7) Audit Report Feed Mill'!Y$11:Y$1650,'8a) NC Summary-Feed Mill'!$A241),"")</f>
        <v>#REF!</v>
      </c>
      <c r="C241" s="558" t="str">
        <f t="array" ref="C241:C242">IFERROR(INDEX('7) Audit Report Feed Mill'!C$11:C$1650,'8a) NC Summary-Feed Mill'!$A241),"")</f>
        <v>#REF!</v>
      </c>
      <c r="D241" s="559" t="str">
        <f t="array" ref="D241:D242">IFERROR(INDEX('7) Audit Report Feed Mill'!D$11:D$1650,'8a) NC Summary-Feed Mill'!$A241),"")</f>
        <v>#REF!</v>
      </c>
      <c r="E241" s="560" t="str">
        <f t="array" ref="E241:E242">IFERROR(INDEX('7) Audit Report Feed Mill'!E$11:E$1650,'8a) NC Summary-Feed Mill'!$A241),"")</f>
        <v>#REF!</v>
      </c>
      <c r="F241" s="161" t="str">
        <f t="array" ref="F241:F242">IFERROR(INDEX('7) Audit Report Feed Mill'!F$11:F$1650,'8a) NC Summary-Feed Mill'!$A241),"")</f>
        <v>#REF!</v>
      </c>
      <c r="G241" s="464" t="str">
        <f t="array" ref="G241:G242">IFERROR(INDEX('7) Audit Report Feed Mill'!H$11:H$1650,'8a) NC Summary-Feed Mill'!$A241),"")</f>
        <v>#REF!</v>
      </c>
      <c r="H241" s="559" t="str">
        <f t="array" ref="H241:H242">IFERROR(INDEX('7) Audit Report Feed Mill'!I$11:I$1650,'8a) NC Summary-Feed Mill'!$A241),"")</f>
        <v>#REF!</v>
      </c>
      <c r="I241" s="559" t="str">
        <f t="array" ref="I241:I242">IFERROR(INDEX('7) Audit Report Feed Mill'!J$11:J$1650,'8a) NC Summary-Feed Mill'!$A241),"")</f>
        <v>#REF!</v>
      </c>
      <c r="J241" s="466" t="str">
        <f t="array" ref="J241:J242">IFERROR(INDEX('7) Audit Report Feed Mill'!K$11:K$1650,'8a) NC Summary-Feed Mill'!$A241),"")</f>
        <v>#REF!</v>
      </c>
      <c r="K241" s="466" t="str">
        <f t="array" ref="K241:K242">IFERROR(INDEX('7) Audit Report Feed Mill'!L$11:L$1650,'8a) NC Summary-Feed Mill'!$A241),"")</f>
        <v>#REF!</v>
      </c>
      <c r="L241" s="559" t="str">
        <f t="array" ref="L241:L242">IFERROR(INDEX('7) Audit Report Feed Mill'!M$11:M$1650,'8a) NC Summary-Feed Mill'!$A241),"")</f>
        <v>#REF!</v>
      </c>
      <c r="M241" s="559" t="str">
        <f t="array" ref="M241:M242">IFERROR(INDEX('7) Audit Report Feed Mill'!N$11:N$1650,'8a) NC Summary-Feed Mill'!$A241),"")</f>
        <v>#REF!</v>
      </c>
      <c r="N241" s="559" t="str">
        <f t="array" ref="N241:N242">IFERROR(INDEX('7) Audit Report Feed Mill'!O$11:O$1650,'8a) NC Summary-Feed Mill'!$A241),"")</f>
        <v>#REF!</v>
      </c>
      <c r="O241" s="559" t="str">
        <f t="array" ref="O241:O242">IFERROR(INDEX('7) Audit Report Feed Mill'!P$11:P$1650,'8a) NC Summary-Feed Mill'!$A241),"")</f>
        <v>#REF!</v>
      </c>
      <c r="P241" s="559" t="str">
        <f t="array" ref="P241:P242">IFERROR(INDEX('7) Audit Report Feed Mill'!Q$11:Q$1650,'8a) NC Summary-Feed Mill'!$A241),"")</f>
        <v>#REF!</v>
      </c>
      <c r="Q241" s="466" t="str">
        <f t="array" ref="Q241:Q242">IFERROR(INDEX('7) Audit Report Feed Mill'!R$11:R$1650,'8a) NC Summary-Feed Mill'!$A241),"")</f>
        <v>#REF!</v>
      </c>
      <c r="R241" s="559" t="str">
        <f t="array" ref="R241:R242">IFERROR(INDEX('7) Audit Report Feed Mill'!S$11:S$1650,'8a) NC Summary-Feed Mill'!$A241),"")</f>
        <v>#REF!</v>
      </c>
      <c r="S241" s="559" t="str">
        <f t="array" ref="S241:S242">IFERROR(INDEX('7) Audit Report Feed Mill'!T$11:T$1650,'8a) NC Summary-Feed Mill'!$A241),"")</f>
        <v>#REF!</v>
      </c>
      <c r="T241" s="466" t="str">
        <f t="array" ref="T241:T242">IFERROR(INDEX('7) Audit Report Feed Mill'!U$11:U$1650,'8a) NC Summary-Feed Mill'!$A241),"")</f>
        <v>#REF!</v>
      </c>
      <c r="U241" s="558" t="str">
        <f t="array" ref="U241:U242">IFERROR(INDEX('7) Audit Report Feed Mill'!V$11:V$1650,'8a) NC Summary-Feed Mill'!$A241),"")</f>
        <v>#REF!</v>
      </c>
      <c r="V241" s="559" t="str">
        <f t="array" ref="V241:V242">IFERROR(INDEX('7) Audit Report Feed Mill'!W$11:W$1650,'8a) NC Summary-Feed Mill'!$A241),"")</f>
        <v>#REF!</v>
      </c>
      <c r="W241" s="558" t="str">
        <f t="array" ref="W241:W242">IFERROR(INDEX('7) Audit Report Feed Mill'!X$11:X$1650,'8a) NC Summary-Feed Mill'!$A241),"")</f>
        <v>#REF!</v>
      </c>
      <c r="X241" s="559" t="str">
        <f t="array" ref="X241:X242">IFERROR(INDEX('7) Audit Report Feed Mill'!Z$11:Z$1650,'8a) NC Summary-Feed Mill'!$A241),"")</f>
        <v>#REF!</v>
      </c>
      <c r="Y241" s="3"/>
      <c r="Z241" s="3"/>
    </row>
    <row r="242" ht="14.25" customHeight="1">
      <c r="A242" s="557" t="str">
        <f>IF(ROWS($A$10:A242)&lt;=$A$6, MATCH("*R*",OFFSET('7) Audit Report Feed Mill'!$H$11,A241,0,4770),0)+A241,"")</f>
        <v/>
      </c>
      <c r="B242" s="558" t="str">
        <f t="array" ref="B242:B243">IFERROR(INDEX('7) Audit Report Feed Mill'!Y$11:Y$1650,'8a) NC Summary-Feed Mill'!$A242),"")</f>
        <v>#REF!</v>
      </c>
      <c r="C242" s="558" t="str">
        <f t="array" ref="C242:C243">IFERROR(INDEX('7) Audit Report Feed Mill'!C$11:C$1650,'8a) NC Summary-Feed Mill'!$A242),"")</f>
        <v>#REF!</v>
      </c>
      <c r="D242" s="559" t="str">
        <f t="array" ref="D242:D243">IFERROR(INDEX('7) Audit Report Feed Mill'!D$11:D$1650,'8a) NC Summary-Feed Mill'!$A242),"")</f>
        <v>#REF!</v>
      </c>
      <c r="E242" s="560" t="str">
        <f t="array" ref="E242:E243">IFERROR(INDEX('7) Audit Report Feed Mill'!E$11:E$1650,'8a) NC Summary-Feed Mill'!$A242),"")</f>
        <v>#REF!</v>
      </c>
      <c r="F242" s="161" t="str">
        <f t="array" ref="F242:F243">IFERROR(INDEX('7) Audit Report Feed Mill'!F$11:F$1650,'8a) NC Summary-Feed Mill'!$A242),"")</f>
        <v>#REF!</v>
      </c>
      <c r="G242" s="464" t="str">
        <f t="array" ref="G242:G243">IFERROR(INDEX('7) Audit Report Feed Mill'!H$11:H$1650,'8a) NC Summary-Feed Mill'!$A242),"")</f>
        <v>#REF!</v>
      </c>
      <c r="H242" s="559" t="str">
        <f t="array" ref="H242:H243">IFERROR(INDEX('7) Audit Report Feed Mill'!I$11:I$1650,'8a) NC Summary-Feed Mill'!$A242),"")</f>
        <v>#REF!</v>
      </c>
      <c r="I242" s="559" t="str">
        <f t="array" ref="I242:I243">IFERROR(INDEX('7) Audit Report Feed Mill'!J$11:J$1650,'8a) NC Summary-Feed Mill'!$A242),"")</f>
        <v>#REF!</v>
      </c>
      <c r="J242" s="466" t="str">
        <f t="array" ref="J242:J243">IFERROR(INDEX('7) Audit Report Feed Mill'!K$11:K$1650,'8a) NC Summary-Feed Mill'!$A242),"")</f>
        <v>#REF!</v>
      </c>
      <c r="K242" s="466" t="str">
        <f t="array" ref="K242:K243">IFERROR(INDEX('7) Audit Report Feed Mill'!L$11:L$1650,'8a) NC Summary-Feed Mill'!$A242),"")</f>
        <v>#REF!</v>
      </c>
      <c r="L242" s="559" t="str">
        <f t="array" ref="L242:L243">IFERROR(INDEX('7) Audit Report Feed Mill'!M$11:M$1650,'8a) NC Summary-Feed Mill'!$A242),"")</f>
        <v>#REF!</v>
      </c>
      <c r="M242" s="559" t="str">
        <f t="array" ref="M242:M243">IFERROR(INDEX('7) Audit Report Feed Mill'!N$11:N$1650,'8a) NC Summary-Feed Mill'!$A242),"")</f>
        <v>#REF!</v>
      </c>
      <c r="N242" s="559" t="str">
        <f t="array" ref="N242:N243">IFERROR(INDEX('7) Audit Report Feed Mill'!O$11:O$1650,'8a) NC Summary-Feed Mill'!$A242),"")</f>
        <v>#REF!</v>
      </c>
      <c r="O242" s="559" t="str">
        <f t="array" ref="O242:O243">IFERROR(INDEX('7) Audit Report Feed Mill'!P$11:P$1650,'8a) NC Summary-Feed Mill'!$A242),"")</f>
        <v>#REF!</v>
      </c>
      <c r="P242" s="559" t="str">
        <f t="array" ref="P242:P243">IFERROR(INDEX('7) Audit Report Feed Mill'!Q$11:Q$1650,'8a) NC Summary-Feed Mill'!$A242),"")</f>
        <v>#REF!</v>
      </c>
      <c r="Q242" s="466" t="str">
        <f t="array" ref="Q242:Q243">IFERROR(INDEX('7) Audit Report Feed Mill'!R$11:R$1650,'8a) NC Summary-Feed Mill'!$A242),"")</f>
        <v>#REF!</v>
      </c>
      <c r="R242" s="559" t="str">
        <f t="array" ref="R242:R243">IFERROR(INDEX('7) Audit Report Feed Mill'!S$11:S$1650,'8a) NC Summary-Feed Mill'!$A242),"")</f>
        <v>#REF!</v>
      </c>
      <c r="S242" s="559" t="str">
        <f t="array" ref="S242:S243">IFERROR(INDEX('7) Audit Report Feed Mill'!T$11:T$1650,'8a) NC Summary-Feed Mill'!$A242),"")</f>
        <v>#REF!</v>
      </c>
      <c r="T242" s="466" t="str">
        <f t="array" ref="T242:T243">IFERROR(INDEX('7) Audit Report Feed Mill'!U$11:U$1650,'8a) NC Summary-Feed Mill'!$A242),"")</f>
        <v>#REF!</v>
      </c>
      <c r="U242" s="558" t="str">
        <f t="array" ref="U242:U243">IFERROR(INDEX('7) Audit Report Feed Mill'!V$11:V$1650,'8a) NC Summary-Feed Mill'!$A242),"")</f>
        <v>#REF!</v>
      </c>
      <c r="V242" s="559" t="str">
        <f t="array" ref="V242:V243">IFERROR(INDEX('7) Audit Report Feed Mill'!W$11:W$1650,'8a) NC Summary-Feed Mill'!$A242),"")</f>
        <v>#REF!</v>
      </c>
      <c r="W242" s="558" t="str">
        <f t="array" ref="W242:W243">IFERROR(INDEX('7) Audit Report Feed Mill'!X$11:X$1650,'8a) NC Summary-Feed Mill'!$A242),"")</f>
        <v>#REF!</v>
      </c>
      <c r="X242" s="559" t="str">
        <f t="array" ref="X242:X243">IFERROR(INDEX('7) Audit Report Feed Mill'!Z$11:Z$1650,'8a) NC Summary-Feed Mill'!$A242),"")</f>
        <v>#REF!</v>
      </c>
      <c r="Y242" s="3"/>
      <c r="Z242" s="3"/>
    </row>
    <row r="243" ht="14.25" customHeight="1">
      <c r="A243" s="557" t="str">
        <f>IF(ROWS($A$10:A243)&lt;=$A$6, MATCH("*R*",OFFSET('7) Audit Report Feed Mill'!$H$11,A242,0,4770),0)+A242,"")</f>
        <v/>
      </c>
      <c r="B243" s="558" t="str">
        <f t="array" ref="B243:B244">IFERROR(INDEX('7) Audit Report Feed Mill'!Y$11:Y$1650,'8a) NC Summary-Feed Mill'!$A243),"")</f>
        <v>#REF!</v>
      </c>
      <c r="C243" s="558" t="str">
        <f t="array" ref="C243:C244">IFERROR(INDEX('7) Audit Report Feed Mill'!C$11:C$1650,'8a) NC Summary-Feed Mill'!$A243),"")</f>
        <v>#REF!</v>
      </c>
      <c r="D243" s="559" t="str">
        <f t="array" ref="D243:D244">IFERROR(INDEX('7) Audit Report Feed Mill'!D$11:D$1650,'8a) NC Summary-Feed Mill'!$A243),"")</f>
        <v>#REF!</v>
      </c>
      <c r="E243" s="560" t="str">
        <f t="array" ref="E243:E244">IFERROR(INDEX('7) Audit Report Feed Mill'!E$11:E$1650,'8a) NC Summary-Feed Mill'!$A243),"")</f>
        <v>#REF!</v>
      </c>
      <c r="F243" s="161" t="str">
        <f t="array" ref="F243:F244">IFERROR(INDEX('7) Audit Report Feed Mill'!F$11:F$1650,'8a) NC Summary-Feed Mill'!$A243),"")</f>
        <v>#REF!</v>
      </c>
      <c r="G243" s="464" t="str">
        <f t="array" ref="G243:G244">IFERROR(INDEX('7) Audit Report Feed Mill'!H$11:H$1650,'8a) NC Summary-Feed Mill'!$A243),"")</f>
        <v>#REF!</v>
      </c>
      <c r="H243" s="559" t="str">
        <f t="array" ref="H243:H244">IFERROR(INDEX('7) Audit Report Feed Mill'!I$11:I$1650,'8a) NC Summary-Feed Mill'!$A243),"")</f>
        <v>#REF!</v>
      </c>
      <c r="I243" s="559" t="str">
        <f t="array" ref="I243:I244">IFERROR(INDEX('7) Audit Report Feed Mill'!J$11:J$1650,'8a) NC Summary-Feed Mill'!$A243),"")</f>
        <v>#REF!</v>
      </c>
      <c r="J243" s="466" t="str">
        <f t="array" ref="J243:J244">IFERROR(INDEX('7) Audit Report Feed Mill'!K$11:K$1650,'8a) NC Summary-Feed Mill'!$A243),"")</f>
        <v>#REF!</v>
      </c>
      <c r="K243" s="466" t="str">
        <f t="array" ref="K243:K244">IFERROR(INDEX('7) Audit Report Feed Mill'!L$11:L$1650,'8a) NC Summary-Feed Mill'!$A243),"")</f>
        <v>#REF!</v>
      </c>
      <c r="L243" s="559" t="str">
        <f t="array" ref="L243:L244">IFERROR(INDEX('7) Audit Report Feed Mill'!M$11:M$1650,'8a) NC Summary-Feed Mill'!$A243),"")</f>
        <v>#REF!</v>
      </c>
      <c r="M243" s="559" t="str">
        <f t="array" ref="M243:M244">IFERROR(INDEX('7) Audit Report Feed Mill'!N$11:N$1650,'8a) NC Summary-Feed Mill'!$A243),"")</f>
        <v>#REF!</v>
      </c>
      <c r="N243" s="559" t="str">
        <f t="array" ref="N243:N244">IFERROR(INDEX('7) Audit Report Feed Mill'!O$11:O$1650,'8a) NC Summary-Feed Mill'!$A243),"")</f>
        <v>#REF!</v>
      </c>
      <c r="O243" s="559" t="str">
        <f t="array" ref="O243:O244">IFERROR(INDEX('7) Audit Report Feed Mill'!P$11:P$1650,'8a) NC Summary-Feed Mill'!$A243),"")</f>
        <v>#REF!</v>
      </c>
      <c r="P243" s="559" t="str">
        <f t="array" ref="P243:P244">IFERROR(INDEX('7) Audit Report Feed Mill'!Q$11:Q$1650,'8a) NC Summary-Feed Mill'!$A243),"")</f>
        <v>#REF!</v>
      </c>
      <c r="Q243" s="466" t="str">
        <f t="array" ref="Q243:Q244">IFERROR(INDEX('7) Audit Report Feed Mill'!R$11:R$1650,'8a) NC Summary-Feed Mill'!$A243),"")</f>
        <v>#REF!</v>
      </c>
      <c r="R243" s="559" t="str">
        <f t="array" ref="R243:R244">IFERROR(INDEX('7) Audit Report Feed Mill'!S$11:S$1650,'8a) NC Summary-Feed Mill'!$A243),"")</f>
        <v>#REF!</v>
      </c>
      <c r="S243" s="559" t="str">
        <f t="array" ref="S243:S244">IFERROR(INDEX('7) Audit Report Feed Mill'!T$11:T$1650,'8a) NC Summary-Feed Mill'!$A243),"")</f>
        <v>#REF!</v>
      </c>
      <c r="T243" s="466" t="str">
        <f t="array" ref="T243:T244">IFERROR(INDEX('7) Audit Report Feed Mill'!U$11:U$1650,'8a) NC Summary-Feed Mill'!$A243),"")</f>
        <v>#REF!</v>
      </c>
      <c r="U243" s="558" t="str">
        <f t="array" ref="U243:U244">IFERROR(INDEX('7) Audit Report Feed Mill'!V$11:V$1650,'8a) NC Summary-Feed Mill'!$A243),"")</f>
        <v>#REF!</v>
      </c>
      <c r="V243" s="559" t="str">
        <f t="array" ref="V243:V244">IFERROR(INDEX('7) Audit Report Feed Mill'!W$11:W$1650,'8a) NC Summary-Feed Mill'!$A243),"")</f>
        <v>#REF!</v>
      </c>
      <c r="W243" s="558" t="str">
        <f t="array" ref="W243:W244">IFERROR(INDEX('7) Audit Report Feed Mill'!X$11:X$1650,'8a) NC Summary-Feed Mill'!$A243),"")</f>
        <v>#REF!</v>
      </c>
      <c r="X243" s="559" t="str">
        <f t="array" ref="X243:X244">IFERROR(INDEX('7) Audit Report Feed Mill'!Z$11:Z$1650,'8a) NC Summary-Feed Mill'!$A243),"")</f>
        <v>#REF!</v>
      </c>
      <c r="Y243" s="3"/>
      <c r="Z243" s="3"/>
    </row>
    <row r="244" ht="14.25" customHeight="1">
      <c r="A244" s="557" t="str">
        <f>IF(ROWS($A$10:A244)&lt;=$A$6, MATCH("*R*",OFFSET('7) Audit Report Feed Mill'!$H$11,A243,0,4770),0)+A243,"")</f>
        <v/>
      </c>
      <c r="B244" s="558" t="str">
        <f t="array" ref="B244:B245">IFERROR(INDEX('7) Audit Report Feed Mill'!Y$11:Y$1650,'8a) NC Summary-Feed Mill'!$A244),"")</f>
        <v>#REF!</v>
      </c>
      <c r="C244" s="558" t="str">
        <f t="array" ref="C244:C245">IFERROR(INDEX('7) Audit Report Feed Mill'!C$11:C$1650,'8a) NC Summary-Feed Mill'!$A244),"")</f>
        <v>#REF!</v>
      </c>
      <c r="D244" s="559" t="str">
        <f t="array" ref="D244:D245">IFERROR(INDEX('7) Audit Report Feed Mill'!D$11:D$1650,'8a) NC Summary-Feed Mill'!$A244),"")</f>
        <v>#REF!</v>
      </c>
      <c r="E244" s="560" t="str">
        <f t="array" ref="E244:E245">IFERROR(INDEX('7) Audit Report Feed Mill'!E$11:E$1650,'8a) NC Summary-Feed Mill'!$A244),"")</f>
        <v>#REF!</v>
      </c>
      <c r="F244" s="161" t="str">
        <f t="array" ref="F244:F245">IFERROR(INDEX('7) Audit Report Feed Mill'!F$11:F$1650,'8a) NC Summary-Feed Mill'!$A244),"")</f>
        <v>#REF!</v>
      </c>
      <c r="G244" s="464" t="str">
        <f t="array" ref="G244:G245">IFERROR(INDEX('7) Audit Report Feed Mill'!H$11:H$1650,'8a) NC Summary-Feed Mill'!$A244),"")</f>
        <v>#REF!</v>
      </c>
      <c r="H244" s="559" t="str">
        <f t="array" ref="H244:H245">IFERROR(INDEX('7) Audit Report Feed Mill'!I$11:I$1650,'8a) NC Summary-Feed Mill'!$A244),"")</f>
        <v>#REF!</v>
      </c>
      <c r="I244" s="559" t="str">
        <f t="array" ref="I244:I245">IFERROR(INDEX('7) Audit Report Feed Mill'!J$11:J$1650,'8a) NC Summary-Feed Mill'!$A244),"")</f>
        <v>#REF!</v>
      </c>
      <c r="J244" s="466" t="str">
        <f t="array" ref="J244:J245">IFERROR(INDEX('7) Audit Report Feed Mill'!K$11:K$1650,'8a) NC Summary-Feed Mill'!$A244),"")</f>
        <v>#REF!</v>
      </c>
      <c r="K244" s="466" t="str">
        <f t="array" ref="K244:K245">IFERROR(INDEX('7) Audit Report Feed Mill'!L$11:L$1650,'8a) NC Summary-Feed Mill'!$A244),"")</f>
        <v>#REF!</v>
      </c>
      <c r="L244" s="559" t="str">
        <f t="array" ref="L244:L245">IFERROR(INDEX('7) Audit Report Feed Mill'!M$11:M$1650,'8a) NC Summary-Feed Mill'!$A244),"")</f>
        <v>#REF!</v>
      </c>
      <c r="M244" s="559" t="str">
        <f t="array" ref="M244:M245">IFERROR(INDEX('7) Audit Report Feed Mill'!N$11:N$1650,'8a) NC Summary-Feed Mill'!$A244),"")</f>
        <v>#REF!</v>
      </c>
      <c r="N244" s="559" t="str">
        <f t="array" ref="N244:N245">IFERROR(INDEX('7) Audit Report Feed Mill'!O$11:O$1650,'8a) NC Summary-Feed Mill'!$A244),"")</f>
        <v>#REF!</v>
      </c>
      <c r="O244" s="559" t="str">
        <f t="array" ref="O244:O245">IFERROR(INDEX('7) Audit Report Feed Mill'!P$11:P$1650,'8a) NC Summary-Feed Mill'!$A244),"")</f>
        <v>#REF!</v>
      </c>
      <c r="P244" s="559" t="str">
        <f t="array" ref="P244:P245">IFERROR(INDEX('7) Audit Report Feed Mill'!Q$11:Q$1650,'8a) NC Summary-Feed Mill'!$A244),"")</f>
        <v>#REF!</v>
      </c>
      <c r="Q244" s="466" t="str">
        <f t="array" ref="Q244:Q245">IFERROR(INDEX('7) Audit Report Feed Mill'!R$11:R$1650,'8a) NC Summary-Feed Mill'!$A244),"")</f>
        <v>#REF!</v>
      </c>
      <c r="R244" s="559" t="str">
        <f t="array" ref="R244:R245">IFERROR(INDEX('7) Audit Report Feed Mill'!S$11:S$1650,'8a) NC Summary-Feed Mill'!$A244),"")</f>
        <v>#REF!</v>
      </c>
      <c r="S244" s="559" t="str">
        <f t="array" ref="S244:S245">IFERROR(INDEX('7) Audit Report Feed Mill'!T$11:T$1650,'8a) NC Summary-Feed Mill'!$A244),"")</f>
        <v>#REF!</v>
      </c>
      <c r="T244" s="466" t="str">
        <f t="array" ref="T244:T245">IFERROR(INDEX('7) Audit Report Feed Mill'!U$11:U$1650,'8a) NC Summary-Feed Mill'!$A244),"")</f>
        <v>#REF!</v>
      </c>
      <c r="U244" s="558" t="str">
        <f t="array" ref="U244:U245">IFERROR(INDEX('7) Audit Report Feed Mill'!V$11:V$1650,'8a) NC Summary-Feed Mill'!$A244),"")</f>
        <v>#REF!</v>
      </c>
      <c r="V244" s="559" t="str">
        <f t="array" ref="V244:V245">IFERROR(INDEX('7) Audit Report Feed Mill'!W$11:W$1650,'8a) NC Summary-Feed Mill'!$A244),"")</f>
        <v>#REF!</v>
      </c>
      <c r="W244" s="558" t="str">
        <f t="array" ref="W244:W245">IFERROR(INDEX('7) Audit Report Feed Mill'!X$11:X$1650,'8a) NC Summary-Feed Mill'!$A244),"")</f>
        <v>#REF!</v>
      </c>
      <c r="X244" s="559" t="str">
        <f t="array" ref="X244:X245">IFERROR(INDEX('7) Audit Report Feed Mill'!Z$11:Z$1650,'8a) NC Summary-Feed Mill'!$A244),"")</f>
        <v>#REF!</v>
      </c>
      <c r="Y244" s="3"/>
      <c r="Z244" s="3"/>
    </row>
    <row r="245" ht="14.25" customHeight="1">
      <c r="A245" s="557" t="str">
        <f>IF(ROWS($A$10:A245)&lt;=$A$6, MATCH("*R*",OFFSET('7) Audit Report Feed Mill'!$H$11,A244,0,4770),0)+A244,"")</f>
        <v/>
      </c>
      <c r="B245" s="558" t="str">
        <f t="array" ref="B245:B246">IFERROR(INDEX('7) Audit Report Feed Mill'!Y$11:Y$1650,'8a) NC Summary-Feed Mill'!$A245),"")</f>
        <v>#REF!</v>
      </c>
      <c r="C245" s="558" t="str">
        <f t="array" ref="C245:C246">IFERROR(INDEX('7) Audit Report Feed Mill'!C$11:C$1650,'8a) NC Summary-Feed Mill'!$A245),"")</f>
        <v>#REF!</v>
      </c>
      <c r="D245" s="559" t="str">
        <f t="array" ref="D245:D246">IFERROR(INDEX('7) Audit Report Feed Mill'!D$11:D$1650,'8a) NC Summary-Feed Mill'!$A245),"")</f>
        <v>#REF!</v>
      </c>
      <c r="E245" s="560" t="str">
        <f t="array" ref="E245:E246">IFERROR(INDEX('7) Audit Report Feed Mill'!E$11:E$1650,'8a) NC Summary-Feed Mill'!$A245),"")</f>
        <v>#REF!</v>
      </c>
      <c r="F245" s="161" t="str">
        <f t="array" ref="F245:F246">IFERROR(INDEX('7) Audit Report Feed Mill'!F$11:F$1650,'8a) NC Summary-Feed Mill'!$A245),"")</f>
        <v>#REF!</v>
      </c>
      <c r="G245" s="464" t="str">
        <f t="array" ref="G245:G246">IFERROR(INDEX('7) Audit Report Feed Mill'!H$11:H$1650,'8a) NC Summary-Feed Mill'!$A245),"")</f>
        <v>#REF!</v>
      </c>
      <c r="H245" s="559" t="str">
        <f t="array" ref="H245:H246">IFERROR(INDEX('7) Audit Report Feed Mill'!I$11:I$1650,'8a) NC Summary-Feed Mill'!$A245),"")</f>
        <v>#REF!</v>
      </c>
      <c r="I245" s="559" t="str">
        <f t="array" ref="I245:I246">IFERROR(INDEX('7) Audit Report Feed Mill'!J$11:J$1650,'8a) NC Summary-Feed Mill'!$A245),"")</f>
        <v>#REF!</v>
      </c>
      <c r="J245" s="466" t="str">
        <f t="array" ref="J245:J246">IFERROR(INDEX('7) Audit Report Feed Mill'!K$11:K$1650,'8a) NC Summary-Feed Mill'!$A245),"")</f>
        <v>#REF!</v>
      </c>
      <c r="K245" s="466" t="str">
        <f t="array" ref="K245:K246">IFERROR(INDEX('7) Audit Report Feed Mill'!L$11:L$1650,'8a) NC Summary-Feed Mill'!$A245),"")</f>
        <v>#REF!</v>
      </c>
      <c r="L245" s="559" t="str">
        <f t="array" ref="L245:L246">IFERROR(INDEX('7) Audit Report Feed Mill'!M$11:M$1650,'8a) NC Summary-Feed Mill'!$A245),"")</f>
        <v>#REF!</v>
      </c>
      <c r="M245" s="559" t="str">
        <f t="array" ref="M245:M246">IFERROR(INDEX('7) Audit Report Feed Mill'!N$11:N$1650,'8a) NC Summary-Feed Mill'!$A245),"")</f>
        <v>#REF!</v>
      </c>
      <c r="N245" s="559" t="str">
        <f t="array" ref="N245:N246">IFERROR(INDEX('7) Audit Report Feed Mill'!O$11:O$1650,'8a) NC Summary-Feed Mill'!$A245),"")</f>
        <v>#REF!</v>
      </c>
      <c r="O245" s="559" t="str">
        <f t="array" ref="O245:O246">IFERROR(INDEX('7) Audit Report Feed Mill'!P$11:P$1650,'8a) NC Summary-Feed Mill'!$A245),"")</f>
        <v>#REF!</v>
      </c>
      <c r="P245" s="559" t="str">
        <f t="array" ref="P245:P246">IFERROR(INDEX('7) Audit Report Feed Mill'!Q$11:Q$1650,'8a) NC Summary-Feed Mill'!$A245),"")</f>
        <v>#REF!</v>
      </c>
      <c r="Q245" s="466" t="str">
        <f t="array" ref="Q245:Q246">IFERROR(INDEX('7) Audit Report Feed Mill'!R$11:R$1650,'8a) NC Summary-Feed Mill'!$A245),"")</f>
        <v>#REF!</v>
      </c>
      <c r="R245" s="559" t="str">
        <f t="array" ref="R245:R246">IFERROR(INDEX('7) Audit Report Feed Mill'!S$11:S$1650,'8a) NC Summary-Feed Mill'!$A245),"")</f>
        <v>#REF!</v>
      </c>
      <c r="S245" s="559" t="str">
        <f t="array" ref="S245:S246">IFERROR(INDEX('7) Audit Report Feed Mill'!T$11:T$1650,'8a) NC Summary-Feed Mill'!$A245),"")</f>
        <v>#REF!</v>
      </c>
      <c r="T245" s="466" t="str">
        <f t="array" ref="T245:T246">IFERROR(INDEX('7) Audit Report Feed Mill'!U$11:U$1650,'8a) NC Summary-Feed Mill'!$A245),"")</f>
        <v>#REF!</v>
      </c>
      <c r="U245" s="558" t="str">
        <f t="array" ref="U245:U246">IFERROR(INDEX('7) Audit Report Feed Mill'!V$11:V$1650,'8a) NC Summary-Feed Mill'!$A245),"")</f>
        <v>#REF!</v>
      </c>
      <c r="V245" s="559" t="str">
        <f t="array" ref="V245:V246">IFERROR(INDEX('7) Audit Report Feed Mill'!W$11:W$1650,'8a) NC Summary-Feed Mill'!$A245),"")</f>
        <v>#REF!</v>
      </c>
      <c r="W245" s="558" t="str">
        <f t="array" ref="W245:W246">IFERROR(INDEX('7) Audit Report Feed Mill'!X$11:X$1650,'8a) NC Summary-Feed Mill'!$A245),"")</f>
        <v>#REF!</v>
      </c>
      <c r="X245" s="559" t="str">
        <f t="array" ref="X245:X246">IFERROR(INDEX('7) Audit Report Feed Mill'!Z$11:Z$1650,'8a) NC Summary-Feed Mill'!$A245),"")</f>
        <v>#REF!</v>
      </c>
      <c r="Y245" s="3"/>
      <c r="Z245" s="3"/>
    </row>
    <row r="246" ht="14.25" customHeight="1">
      <c r="A246" s="557" t="str">
        <f>IF(ROWS($A$10:A246)&lt;=$A$6, MATCH("*R*",OFFSET('7) Audit Report Feed Mill'!$H$11,A245,0,4770),0)+A245,"")</f>
        <v/>
      </c>
      <c r="B246" s="558" t="str">
        <f t="array" ref="B246:B247">IFERROR(INDEX('7) Audit Report Feed Mill'!Y$11:Y$1650,'8a) NC Summary-Feed Mill'!$A246),"")</f>
        <v>#REF!</v>
      </c>
      <c r="C246" s="558" t="str">
        <f t="array" ref="C246:C247">IFERROR(INDEX('7) Audit Report Feed Mill'!C$11:C$1650,'8a) NC Summary-Feed Mill'!$A246),"")</f>
        <v>#REF!</v>
      </c>
      <c r="D246" s="559" t="str">
        <f t="array" ref="D246:D247">IFERROR(INDEX('7) Audit Report Feed Mill'!D$11:D$1650,'8a) NC Summary-Feed Mill'!$A246),"")</f>
        <v>#REF!</v>
      </c>
      <c r="E246" s="560" t="str">
        <f t="array" ref="E246:E247">IFERROR(INDEX('7) Audit Report Feed Mill'!E$11:E$1650,'8a) NC Summary-Feed Mill'!$A246),"")</f>
        <v>#REF!</v>
      </c>
      <c r="F246" s="161" t="str">
        <f t="array" ref="F246:F247">IFERROR(INDEX('7) Audit Report Feed Mill'!F$11:F$1650,'8a) NC Summary-Feed Mill'!$A246),"")</f>
        <v>#REF!</v>
      </c>
      <c r="G246" s="464" t="str">
        <f t="array" ref="G246:G247">IFERROR(INDEX('7) Audit Report Feed Mill'!H$11:H$1650,'8a) NC Summary-Feed Mill'!$A246),"")</f>
        <v>#REF!</v>
      </c>
      <c r="H246" s="559" t="str">
        <f t="array" ref="H246:H247">IFERROR(INDEX('7) Audit Report Feed Mill'!I$11:I$1650,'8a) NC Summary-Feed Mill'!$A246),"")</f>
        <v>#REF!</v>
      </c>
      <c r="I246" s="559" t="str">
        <f t="array" ref="I246:I247">IFERROR(INDEX('7) Audit Report Feed Mill'!J$11:J$1650,'8a) NC Summary-Feed Mill'!$A246),"")</f>
        <v>#REF!</v>
      </c>
      <c r="J246" s="466" t="str">
        <f t="array" ref="J246:J247">IFERROR(INDEX('7) Audit Report Feed Mill'!K$11:K$1650,'8a) NC Summary-Feed Mill'!$A246),"")</f>
        <v>#REF!</v>
      </c>
      <c r="K246" s="466" t="str">
        <f t="array" ref="K246:K247">IFERROR(INDEX('7) Audit Report Feed Mill'!L$11:L$1650,'8a) NC Summary-Feed Mill'!$A246),"")</f>
        <v>#REF!</v>
      </c>
      <c r="L246" s="559" t="str">
        <f t="array" ref="L246:L247">IFERROR(INDEX('7) Audit Report Feed Mill'!M$11:M$1650,'8a) NC Summary-Feed Mill'!$A246),"")</f>
        <v>#REF!</v>
      </c>
      <c r="M246" s="559" t="str">
        <f t="array" ref="M246:M247">IFERROR(INDEX('7) Audit Report Feed Mill'!N$11:N$1650,'8a) NC Summary-Feed Mill'!$A246),"")</f>
        <v>#REF!</v>
      </c>
      <c r="N246" s="559" t="str">
        <f t="array" ref="N246:N247">IFERROR(INDEX('7) Audit Report Feed Mill'!O$11:O$1650,'8a) NC Summary-Feed Mill'!$A246),"")</f>
        <v>#REF!</v>
      </c>
      <c r="O246" s="559" t="str">
        <f t="array" ref="O246:O247">IFERROR(INDEX('7) Audit Report Feed Mill'!P$11:P$1650,'8a) NC Summary-Feed Mill'!$A246),"")</f>
        <v>#REF!</v>
      </c>
      <c r="P246" s="559" t="str">
        <f t="array" ref="P246:P247">IFERROR(INDEX('7) Audit Report Feed Mill'!Q$11:Q$1650,'8a) NC Summary-Feed Mill'!$A246),"")</f>
        <v>#REF!</v>
      </c>
      <c r="Q246" s="466" t="str">
        <f t="array" ref="Q246:Q247">IFERROR(INDEX('7) Audit Report Feed Mill'!R$11:R$1650,'8a) NC Summary-Feed Mill'!$A246),"")</f>
        <v>#REF!</v>
      </c>
      <c r="R246" s="559" t="str">
        <f t="array" ref="R246:R247">IFERROR(INDEX('7) Audit Report Feed Mill'!S$11:S$1650,'8a) NC Summary-Feed Mill'!$A246),"")</f>
        <v>#REF!</v>
      </c>
      <c r="S246" s="559" t="str">
        <f t="array" ref="S246:S247">IFERROR(INDEX('7) Audit Report Feed Mill'!T$11:T$1650,'8a) NC Summary-Feed Mill'!$A246),"")</f>
        <v>#REF!</v>
      </c>
      <c r="T246" s="466" t="str">
        <f t="array" ref="T246:T247">IFERROR(INDEX('7) Audit Report Feed Mill'!U$11:U$1650,'8a) NC Summary-Feed Mill'!$A246),"")</f>
        <v>#REF!</v>
      </c>
      <c r="U246" s="558" t="str">
        <f t="array" ref="U246:U247">IFERROR(INDEX('7) Audit Report Feed Mill'!V$11:V$1650,'8a) NC Summary-Feed Mill'!$A246),"")</f>
        <v>#REF!</v>
      </c>
      <c r="V246" s="559" t="str">
        <f t="array" ref="V246:V247">IFERROR(INDEX('7) Audit Report Feed Mill'!W$11:W$1650,'8a) NC Summary-Feed Mill'!$A246),"")</f>
        <v>#REF!</v>
      </c>
      <c r="W246" s="558" t="str">
        <f t="array" ref="W246:W247">IFERROR(INDEX('7) Audit Report Feed Mill'!X$11:X$1650,'8a) NC Summary-Feed Mill'!$A246),"")</f>
        <v>#REF!</v>
      </c>
      <c r="X246" s="559" t="str">
        <f t="array" ref="X246:X247">IFERROR(INDEX('7) Audit Report Feed Mill'!Z$11:Z$1650,'8a) NC Summary-Feed Mill'!$A246),"")</f>
        <v>#REF!</v>
      </c>
      <c r="Y246" s="3"/>
      <c r="Z246" s="3"/>
    </row>
    <row r="247" ht="14.25" customHeight="1">
      <c r="A247" s="557" t="str">
        <f>IF(ROWS($A$10:A247)&lt;=$A$6, MATCH("*R*",OFFSET('7) Audit Report Feed Mill'!$H$11,A246,0,4770),0)+A246,"")</f>
        <v/>
      </c>
      <c r="B247" s="558" t="str">
        <f t="array" ref="B247:B248">IFERROR(INDEX('7) Audit Report Feed Mill'!Y$11:Y$1650,'8a) NC Summary-Feed Mill'!$A247),"")</f>
        <v>#REF!</v>
      </c>
      <c r="C247" s="558" t="str">
        <f t="array" ref="C247:C248">IFERROR(INDEX('7) Audit Report Feed Mill'!C$11:C$1650,'8a) NC Summary-Feed Mill'!$A247),"")</f>
        <v>#REF!</v>
      </c>
      <c r="D247" s="559" t="str">
        <f t="array" ref="D247:D248">IFERROR(INDEX('7) Audit Report Feed Mill'!D$11:D$1650,'8a) NC Summary-Feed Mill'!$A247),"")</f>
        <v>#REF!</v>
      </c>
      <c r="E247" s="560" t="str">
        <f t="array" ref="E247:E248">IFERROR(INDEX('7) Audit Report Feed Mill'!E$11:E$1650,'8a) NC Summary-Feed Mill'!$A247),"")</f>
        <v>#REF!</v>
      </c>
      <c r="F247" s="161" t="str">
        <f t="array" ref="F247:F248">IFERROR(INDEX('7) Audit Report Feed Mill'!F$11:F$1650,'8a) NC Summary-Feed Mill'!$A247),"")</f>
        <v>#REF!</v>
      </c>
      <c r="G247" s="464" t="str">
        <f t="array" ref="G247:G248">IFERROR(INDEX('7) Audit Report Feed Mill'!H$11:H$1650,'8a) NC Summary-Feed Mill'!$A247),"")</f>
        <v>#REF!</v>
      </c>
      <c r="H247" s="559" t="str">
        <f t="array" ref="H247:H248">IFERROR(INDEX('7) Audit Report Feed Mill'!I$11:I$1650,'8a) NC Summary-Feed Mill'!$A247),"")</f>
        <v>#REF!</v>
      </c>
      <c r="I247" s="559" t="str">
        <f t="array" ref="I247:I248">IFERROR(INDEX('7) Audit Report Feed Mill'!J$11:J$1650,'8a) NC Summary-Feed Mill'!$A247),"")</f>
        <v>#REF!</v>
      </c>
      <c r="J247" s="466" t="str">
        <f t="array" ref="J247:J248">IFERROR(INDEX('7) Audit Report Feed Mill'!K$11:K$1650,'8a) NC Summary-Feed Mill'!$A247),"")</f>
        <v>#REF!</v>
      </c>
      <c r="K247" s="466" t="str">
        <f t="array" ref="K247:K248">IFERROR(INDEX('7) Audit Report Feed Mill'!L$11:L$1650,'8a) NC Summary-Feed Mill'!$A247),"")</f>
        <v>#REF!</v>
      </c>
      <c r="L247" s="559" t="str">
        <f t="array" ref="L247:L248">IFERROR(INDEX('7) Audit Report Feed Mill'!M$11:M$1650,'8a) NC Summary-Feed Mill'!$A247),"")</f>
        <v>#REF!</v>
      </c>
      <c r="M247" s="559" t="str">
        <f t="array" ref="M247:M248">IFERROR(INDEX('7) Audit Report Feed Mill'!N$11:N$1650,'8a) NC Summary-Feed Mill'!$A247),"")</f>
        <v>#REF!</v>
      </c>
      <c r="N247" s="559" t="str">
        <f t="array" ref="N247:N248">IFERROR(INDEX('7) Audit Report Feed Mill'!O$11:O$1650,'8a) NC Summary-Feed Mill'!$A247),"")</f>
        <v>#REF!</v>
      </c>
      <c r="O247" s="559" t="str">
        <f t="array" ref="O247:O248">IFERROR(INDEX('7) Audit Report Feed Mill'!P$11:P$1650,'8a) NC Summary-Feed Mill'!$A247),"")</f>
        <v>#REF!</v>
      </c>
      <c r="P247" s="559" t="str">
        <f t="array" ref="P247:P248">IFERROR(INDEX('7) Audit Report Feed Mill'!Q$11:Q$1650,'8a) NC Summary-Feed Mill'!$A247),"")</f>
        <v>#REF!</v>
      </c>
      <c r="Q247" s="466" t="str">
        <f t="array" ref="Q247:Q248">IFERROR(INDEX('7) Audit Report Feed Mill'!R$11:R$1650,'8a) NC Summary-Feed Mill'!$A247),"")</f>
        <v>#REF!</v>
      </c>
      <c r="R247" s="559" t="str">
        <f t="array" ref="R247:R248">IFERROR(INDEX('7) Audit Report Feed Mill'!S$11:S$1650,'8a) NC Summary-Feed Mill'!$A247),"")</f>
        <v>#REF!</v>
      </c>
      <c r="S247" s="559" t="str">
        <f t="array" ref="S247:S248">IFERROR(INDEX('7) Audit Report Feed Mill'!T$11:T$1650,'8a) NC Summary-Feed Mill'!$A247),"")</f>
        <v>#REF!</v>
      </c>
      <c r="T247" s="466" t="str">
        <f t="array" ref="T247:T248">IFERROR(INDEX('7) Audit Report Feed Mill'!U$11:U$1650,'8a) NC Summary-Feed Mill'!$A247),"")</f>
        <v>#REF!</v>
      </c>
      <c r="U247" s="558" t="str">
        <f t="array" ref="U247:U248">IFERROR(INDEX('7) Audit Report Feed Mill'!V$11:V$1650,'8a) NC Summary-Feed Mill'!$A247),"")</f>
        <v>#REF!</v>
      </c>
      <c r="V247" s="559" t="str">
        <f t="array" ref="V247:V248">IFERROR(INDEX('7) Audit Report Feed Mill'!W$11:W$1650,'8a) NC Summary-Feed Mill'!$A247),"")</f>
        <v>#REF!</v>
      </c>
      <c r="W247" s="558" t="str">
        <f t="array" ref="W247:W248">IFERROR(INDEX('7) Audit Report Feed Mill'!X$11:X$1650,'8a) NC Summary-Feed Mill'!$A247),"")</f>
        <v>#REF!</v>
      </c>
      <c r="X247" s="559" t="str">
        <f t="array" ref="X247:X248">IFERROR(INDEX('7) Audit Report Feed Mill'!Z$11:Z$1650,'8a) NC Summary-Feed Mill'!$A247),"")</f>
        <v>#REF!</v>
      </c>
      <c r="Y247" s="3"/>
      <c r="Z247" s="3"/>
    </row>
    <row r="248" ht="14.25" customHeight="1">
      <c r="A248" s="557" t="str">
        <f>IF(ROWS($A$10:A248)&lt;=$A$6, MATCH("*R*",OFFSET('7) Audit Report Feed Mill'!$H$11,A247,0,4770),0)+A247,"")</f>
        <v/>
      </c>
      <c r="B248" s="558" t="str">
        <f t="array" ref="B248:B249">IFERROR(INDEX('7) Audit Report Feed Mill'!Y$11:Y$1650,'8a) NC Summary-Feed Mill'!$A248),"")</f>
        <v>#REF!</v>
      </c>
      <c r="C248" s="558" t="str">
        <f t="array" ref="C248:C249">IFERROR(INDEX('7) Audit Report Feed Mill'!C$11:C$1650,'8a) NC Summary-Feed Mill'!$A248),"")</f>
        <v>#REF!</v>
      </c>
      <c r="D248" s="559" t="str">
        <f t="array" ref="D248:D249">IFERROR(INDEX('7) Audit Report Feed Mill'!D$11:D$1650,'8a) NC Summary-Feed Mill'!$A248),"")</f>
        <v>#REF!</v>
      </c>
      <c r="E248" s="560" t="str">
        <f t="array" ref="E248:E249">IFERROR(INDEX('7) Audit Report Feed Mill'!E$11:E$1650,'8a) NC Summary-Feed Mill'!$A248),"")</f>
        <v>#REF!</v>
      </c>
      <c r="F248" s="161" t="str">
        <f t="array" ref="F248:F249">IFERROR(INDEX('7) Audit Report Feed Mill'!F$11:F$1650,'8a) NC Summary-Feed Mill'!$A248),"")</f>
        <v>#REF!</v>
      </c>
      <c r="G248" s="464" t="str">
        <f t="array" ref="G248:G249">IFERROR(INDEX('7) Audit Report Feed Mill'!H$11:H$1650,'8a) NC Summary-Feed Mill'!$A248),"")</f>
        <v>#REF!</v>
      </c>
      <c r="H248" s="559" t="str">
        <f t="array" ref="H248:H249">IFERROR(INDEX('7) Audit Report Feed Mill'!I$11:I$1650,'8a) NC Summary-Feed Mill'!$A248),"")</f>
        <v>#REF!</v>
      </c>
      <c r="I248" s="559" t="str">
        <f t="array" ref="I248:I249">IFERROR(INDEX('7) Audit Report Feed Mill'!J$11:J$1650,'8a) NC Summary-Feed Mill'!$A248),"")</f>
        <v>#REF!</v>
      </c>
      <c r="J248" s="466" t="str">
        <f t="array" ref="J248:J249">IFERROR(INDEX('7) Audit Report Feed Mill'!K$11:K$1650,'8a) NC Summary-Feed Mill'!$A248),"")</f>
        <v>#REF!</v>
      </c>
      <c r="K248" s="466" t="str">
        <f t="array" ref="K248:K249">IFERROR(INDEX('7) Audit Report Feed Mill'!L$11:L$1650,'8a) NC Summary-Feed Mill'!$A248),"")</f>
        <v>#REF!</v>
      </c>
      <c r="L248" s="559" t="str">
        <f t="array" ref="L248:L249">IFERROR(INDEX('7) Audit Report Feed Mill'!M$11:M$1650,'8a) NC Summary-Feed Mill'!$A248),"")</f>
        <v>#REF!</v>
      </c>
      <c r="M248" s="559" t="str">
        <f t="array" ref="M248:M249">IFERROR(INDEX('7) Audit Report Feed Mill'!N$11:N$1650,'8a) NC Summary-Feed Mill'!$A248),"")</f>
        <v>#REF!</v>
      </c>
      <c r="N248" s="559" t="str">
        <f t="array" ref="N248:N249">IFERROR(INDEX('7) Audit Report Feed Mill'!O$11:O$1650,'8a) NC Summary-Feed Mill'!$A248),"")</f>
        <v>#REF!</v>
      </c>
      <c r="O248" s="559" t="str">
        <f t="array" ref="O248:O249">IFERROR(INDEX('7) Audit Report Feed Mill'!P$11:P$1650,'8a) NC Summary-Feed Mill'!$A248),"")</f>
        <v>#REF!</v>
      </c>
      <c r="P248" s="559" t="str">
        <f t="array" ref="P248:P249">IFERROR(INDEX('7) Audit Report Feed Mill'!Q$11:Q$1650,'8a) NC Summary-Feed Mill'!$A248),"")</f>
        <v>#REF!</v>
      </c>
      <c r="Q248" s="466" t="str">
        <f t="array" ref="Q248:Q249">IFERROR(INDEX('7) Audit Report Feed Mill'!R$11:R$1650,'8a) NC Summary-Feed Mill'!$A248),"")</f>
        <v>#REF!</v>
      </c>
      <c r="R248" s="559" t="str">
        <f t="array" ref="R248:R249">IFERROR(INDEX('7) Audit Report Feed Mill'!S$11:S$1650,'8a) NC Summary-Feed Mill'!$A248),"")</f>
        <v>#REF!</v>
      </c>
      <c r="S248" s="559" t="str">
        <f t="array" ref="S248:S249">IFERROR(INDEX('7) Audit Report Feed Mill'!T$11:T$1650,'8a) NC Summary-Feed Mill'!$A248),"")</f>
        <v>#REF!</v>
      </c>
      <c r="T248" s="466" t="str">
        <f t="array" ref="T248:T249">IFERROR(INDEX('7) Audit Report Feed Mill'!U$11:U$1650,'8a) NC Summary-Feed Mill'!$A248),"")</f>
        <v>#REF!</v>
      </c>
      <c r="U248" s="558" t="str">
        <f t="array" ref="U248:U249">IFERROR(INDEX('7) Audit Report Feed Mill'!V$11:V$1650,'8a) NC Summary-Feed Mill'!$A248),"")</f>
        <v>#REF!</v>
      </c>
      <c r="V248" s="559" t="str">
        <f t="array" ref="V248:V249">IFERROR(INDEX('7) Audit Report Feed Mill'!W$11:W$1650,'8a) NC Summary-Feed Mill'!$A248),"")</f>
        <v>#REF!</v>
      </c>
      <c r="W248" s="558" t="str">
        <f t="array" ref="W248:W249">IFERROR(INDEX('7) Audit Report Feed Mill'!X$11:X$1650,'8a) NC Summary-Feed Mill'!$A248),"")</f>
        <v>#REF!</v>
      </c>
      <c r="X248" s="559" t="str">
        <f t="array" ref="X248:X249">IFERROR(INDEX('7) Audit Report Feed Mill'!Z$11:Z$1650,'8a) NC Summary-Feed Mill'!$A248),"")</f>
        <v>#REF!</v>
      </c>
      <c r="Y248" s="3"/>
      <c r="Z248" s="3"/>
    </row>
    <row r="249" ht="14.25" customHeight="1">
      <c r="A249" s="557" t="str">
        <f>IF(ROWS($A$10:A249)&lt;=$A$6, MATCH("*R*",OFFSET('7) Audit Report Feed Mill'!$H$11,A248,0,4770),0)+A248,"")</f>
        <v/>
      </c>
      <c r="B249" s="558" t="str">
        <f t="array" ref="B249:B250">IFERROR(INDEX('7) Audit Report Feed Mill'!Y$11:Y$1650,'8a) NC Summary-Feed Mill'!$A249),"")</f>
        <v>#REF!</v>
      </c>
      <c r="C249" s="558" t="str">
        <f t="array" ref="C249:C250">IFERROR(INDEX('7) Audit Report Feed Mill'!C$11:C$1650,'8a) NC Summary-Feed Mill'!$A249),"")</f>
        <v>#REF!</v>
      </c>
      <c r="D249" s="559" t="str">
        <f t="array" ref="D249:D250">IFERROR(INDEX('7) Audit Report Feed Mill'!D$11:D$1650,'8a) NC Summary-Feed Mill'!$A249),"")</f>
        <v>#REF!</v>
      </c>
      <c r="E249" s="560" t="str">
        <f t="array" ref="E249:E250">IFERROR(INDEX('7) Audit Report Feed Mill'!E$11:E$1650,'8a) NC Summary-Feed Mill'!$A249),"")</f>
        <v>#REF!</v>
      </c>
      <c r="F249" s="161" t="str">
        <f t="array" ref="F249:F250">IFERROR(INDEX('7) Audit Report Feed Mill'!F$11:F$1650,'8a) NC Summary-Feed Mill'!$A249),"")</f>
        <v>#REF!</v>
      </c>
      <c r="G249" s="464" t="str">
        <f t="array" ref="G249:G250">IFERROR(INDEX('7) Audit Report Feed Mill'!H$11:H$1650,'8a) NC Summary-Feed Mill'!$A249),"")</f>
        <v>#REF!</v>
      </c>
      <c r="H249" s="559" t="str">
        <f t="array" ref="H249:H250">IFERROR(INDEX('7) Audit Report Feed Mill'!I$11:I$1650,'8a) NC Summary-Feed Mill'!$A249),"")</f>
        <v>#REF!</v>
      </c>
      <c r="I249" s="559" t="str">
        <f t="array" ref="I249:I250">IFERROR(INDEX('7) Audit Report Feed Mill'!J$11:J$1650,'8a) NC Summary-Feed Mill'!$A249),"")</f>
        <v>#REF!</v>
      </c>
      <c r="J249" s="466" t="str">
        <f t="array" ref="J249:J250">IFERROR(INDEX('7) Audit Report Feed Mill'!K$11:K$1650,'8a) NC Summary-Feed Mill'!$A249),"")</f>
        <v>#REF!</v>
      </c>
      <c r="K249" s="466" t="str">
        <f t="array" ref="K249:K250">IFERROR(INDEX('7) Audit Report Feed Mill'!L$11:L$1650,'8a) NC Summary-Feed Mill'!$A249),"")</f>
        <v>#REF!</v>
      </c>
      <c r="L249" s="559" t="str">
        <f t="array" ref="L249:L250">IFERROR(INDEX('7) Audit Report Feed Mill'!M$11:M$1650,'8a) NC Summary-Feed Mill'!$A249),"")</f>
        <v>#REF!</v>
      </c>
      <c r="M249" s="559" t="str">
        <f t="array" ref="M249:M250">IFERROR(INDEX('7) Audit Report Feed Mill'!N$11:N$1650,'8a) NC Summary-Feed Mill'!$A249),"")</f>
        <v>#REF!</v>
      </c>
      <c r="N249" s="559" t="str">
        <f t="array" ref="N249:N250">IFERROR(INDEX('7) Audit Report Feed Mill'!O$11:O$1650,'8a) NC Summary-Feed Mill'!$A249),"")</f>
        <v>#REF!</v>
      </c>
      <c r="O249" s="559" t="str">
        <f t="array" ref="O249:O250">IFERROR(INDEX('7) Audit Report Feed Mill'!P$11:P$1650,'8a) NC Summary-Feed Mill'!$A249),"")</f>
        <v>#REF!</v>
      </c>
      <c r="P249" s="559" t="str">
        <f t="array" ref="P249:P250">IFERROR(INDEX('7) Audit Report Feed Mill'!Q$11:Q$1650,'8a) NC Summary-Feed Mill'!$A249),"")</f>
        <v>#REF!</v>
      </c>
      <c r="Q249" s="466" t="str">
        <f t="array" ref="Q249:Q250">IFERROR(INDEX('7) Audit Report Feed Mill'!R$11:R$1650,'8a) NC Summary-Feed Mill'!$A249),"")</f>
        <v>#REF!</v>
      </c>
      <c r="R249" s="559" t="str">
        <f t="array" ref="R249:R250">IFERROR(INDEX('7) Audit Report Feed Mill'!S$11:S$1650,'8a) NC Summary-Feed Mill'!$A249),"")</f>
        <v>#REF!</v>
      </c>
      <c r="S249" s="559" t="str">
        <f t="array" ref="S249:S250">IFERROR(INDEX('7) Audit Report Feed Mill'!T$11:T$1650,'8a) NC Summary-Feed Mill'!$A249),"")</f>
        <v>#REF!</v>
      </c>
      <c r="T249" s="466" t="str">
        <f t="array" ref="T249:T250">IFERROR(INDEX('7) Audit Report Feed Mill'!U$11:U$1650,'8a) NC Summary-Feed Mill'!$A249),"")</f>
        <v>#REF!</v>
      </c>
      <c r="U249" s="558" t="str">
        <f t="array" ref="U249:U250">IFERROR(INDEX('7) Audit Report Feed Mill'!V$11:V$1650,'8a) NC Summary-Feed Mill'!$A249),"")</f>
        <v>#REF!</v>
      </c>
      <c r="V249" s="559" t="str">
        <f t="array" ref="V249:V250">IFERROR(INDEX('7) Audit Report Feed Mill'!W$11:W$1650,'8a) NC Summary-Feed Mill'!$A249),"")</f>
        <v>#REF!</v>
      </c>
      <c r="W249" s="558" t="str">
        <f t="array" ref="W249:W250">IFERROR(INDEX('7) Audit Report Feed Mill'!X$11:X$1650,'8a) NC Summary-Feed Mill'!$A249),"")</f>
        <v>#REF!</v>
      </c>
      <c r="X249" s="559" t="str">
        <f t="array" ref="X249:X250">IFERROR(INDEX('7) Audit Report Feed Mill'!Z$11:Z$1650,'8a) NC Summary-Feed Mill'!$A249),"")</f>
        <v>#REF!</v>
      </c>
      <c r="Y249" s="3"/>
      <c r="Z249" s="3"/>
    </row>
    <row r="250" ht="14.25" customHeight="1">
      <c r="A250" s="557" t="str">
        <f>IF(ROWS($A$10:A250)&lt;=$A$6, MATCH("*R*",OFFSET('7) Audit Report Feed Mill'!$H$11,A249,0,4770),0)+A249,"")</f>
        <v/>
      </c>
      <c r="B250" s="558" t="str">
        <f t="array" ref="B250:B251">IFERROR(INDEX('7) Audit Report Feed Mill'!Y$11:Y$1650,'8a) NC Summary-Feed Mill'!$A250),"")</f>
        <v>#REF!</v>
      </c>
      <c r="C250" s="558" t="str">
        <f t="array" ref="C250:C251">IFERROR(INDEX('7) Audit Report Feed Mill'!C$11:C$1650,'8a) NC Summary-Feed Mill'!$A250),"")</f>
        <v>#REF!</v>
      </c>
      <c r="D250" s="559" t="str">
        <f t="array" ref="D250:D251">IFERROR(INDEX('7) Audit Report Feed Mill'!D$11:D$1650,'8a) NC Summary-Feed Mill'!$A250),"")</f>
        <v>#REF!</v>
      </c>
      <c r="E250" s="560" t="str">
        <f t="array" ref="E250:E251">IFERROR(INDEX('7) Audit Report Feed Mill'!E$11:E$1650,'8a) NC Summary-Feed Mill'!$A250),"")</f>
        <v>#REF!</v>
      </c>
      <c r="F250" s="161" t="str">
        <f t="array" ref="F250:F251">IFERROR(INDEX('7) Audit Report Feed Mill'!F$11:F$1650,'8a) NC Summary-Feed Mill'!$A250),"")</f>
        <v>#REF!</v>
      </c>
      <c r="G250" s="464" t="str">
        <f t="array" ref="G250:G251">IFERROR(INDEX('7) Audit Report Feed Mill'!H$11:H$1650,'8a) NC Summary-Feed Mill'!$A250),"")</f>
        <v>#REF!</v>
      </c>
      <c r="H250" s="559" t="str">
        <f t="array" ref="H250:H251">IFERROR(INDEX('7) Audit Report Feed Mill'!I$11:I$1650,'8a) NC Summary-Feed Mill'!$A250),"")</f>
        <v>#REF!</v>
      </c>
      <c r="I250" s="559" t="str">
        <f t="array" ref="I250:I251">IFERROR(INDEX('7) Audit Report Feed Mill'!J$11:J$1650,'8a) NC Summary-Feed Mill'!$A250),"")</f>
        <v>#REF!</v>
      </c>
      <c r="J250" s="466" t="str">
        <f t="array" ref="J250:J251">IFERROR(INDEX('7) Audit Report Feed Mill'!K$11:K$1650,'8a) NC Summary-Feed Mill'!$A250),"")</f>
        <v>#REF!</v>
      </c>
      <c r="K250" s="466" t="str">
        <f t="array" ref="K250:K251">IFERROR(INDEX('7) Audit Report Feed Mill'!L$11:L$1650,'8a) NC Summary-Feed Mill'!$A250),"")</f>
        <v>#REF!</v>
      </c>
      <c r="L250" s="559" t="str">
        <f t="array" ref="L250:L251">IFERROR(INDEX('7) Audit Report Feed Mill'!M$11:M$1650,'8a) NC Summary-Feed Mill'!$A250),"")</f>
        <v>#REF!</v>
      </c>
      <c r="M250" s="559" t="str">
        <f t="array" ref="M250:M251">IFERROR(INDEX('7) Audit Report Feed Mill'!N$11:N$1650,'8a) NC Summary-Feed Mill'!$A250),"")</f>
        <v>#REF!</v>
      </c>
      <c r="N250" s="559" t="str">
        <f t="array" ref="N250:N251">IFERROR(INDEX('7) Audit Report Feed Mill'!O$11:O$1650,'8a) NC Summary-Feed Mill'!$A250),"")</f>
        <v>#REF!</v>
      </c>
      <c r="O250" s="559" t="str">
        <f t="array" ref="O250:O251">IFERROR(INDEX('7) Audit Report Feed Mill'!P$11:P$1650,'8a) NC Summary-Feed Mill'!$A250),"")</f>
        <v>#REF!</v>
      </c>
      <c r="P250" s="559" t="str">
        <f t="array" ref="P250:P251">IFERROR(INDEX('7) Audit Report Feed Mill'!Q$11:Q$1650,'8a) NC Summary-Feed Mill'!$A250),"")</f>
        <v>#REF!</v>
      </c>
      <c r="Q250" s="466" t="str">
        <f t="array" ref="Q250:Q251">IFERROR(INDEX('7) Audit Report Feed Mill'!R$11:R$1650,'8a) NC Summary-Feed Mill'!$A250),"")</f>
        <v>#REF!</v>
      </c>
      <c r="R250" s="559" t="str">
        <f t="array" ref="R250:R251">IFERROR(INDEX('7) Audit Report Feed Mill'!S$11:S$1650,'8a) NC Summary-Feed Mill'!$A250),"")</f>
        <v>#REF!</v>
      </c>
      <c r="S250" s="559" t="str">
        <f t="array" ref="S250:S251">IFERROR(INDEX('7) Audit Report Feed Mill'!T$11:T$1650,'8a) NC Summary-Feed Mill'!$A250),"")</f>
        <v>#REF!</v>
      </c>
      <c r="T250" s="466" t="str">
        <f t="array" ref="T250:T251">IFERROR(INDEX('7) Audit Report Feed Mill'!U$11:U$1650,'8a) NC Summary-Feed Mill'!$A250),"")</f>
        <v>#REF!</v>
      </c>
      <c r="U250" s="558" t="str">
        <f t="array" ref="U250:U251">IFERROR(INDEX('7) Audit Report Feed Mill'!V$11:V$1650,'8a) NC Summary-Feed Mill'!$A250),"")</f>
        <v>#REF!</v>
      </c>
      <c r="V250" s="559" t="str">
        <f t="array" ref="V250:V251">IFERROR(INDEX('7) Audit Report Feed Mill'!W$11:W$1650,'8a) NC Summary-Feed Mill'!$A250),"")</f>
        <v>#REF!</v>
      </c>
      <c r="W250" s="558" t="str">
        <f t="array" ref="W250:W251">IFERROR(INDEX('7) Audit Report Feed Mill'!X$11:X$1650,'8a) NC Summary-Feed Mill'!$A250),"")</f>
        <v>#REF!</v>
      </c>
      <c r="X250" s="559" t="str">
        <f t="array" ref="X250:X251">IFERROR(INDEX('7) Audit Report Feed Mill'!Z$11:Z$1650,'8a) NC Summary-Feed Mill'!$A250),"")</f>
        <v>#REF!</v>
      </c>
      <c r="Y250" s="3"/>
      <c r="Z250" s="3"/>
    </row>
    <row r="251" ht="14.25" customHeight="1">
      <c r="A251" s="557" t="str">
        <f>IF(ROWS($A$10:A251)&lt;=$A$6, MATCH("*R*",OFFSET('7) Audit Report Feed Mill'!$H$11,A250,0,4770),0)+A250,"")</f>
        <v/>
      </c>
      <c r="B251" s="558" t="str">
        <f t="array" ref="B251:B252">IFERROR(INDEX('7) Audit Report Feed Mill'!Y$11:Y$1650,'8a) NC Summary-Feed Mill'!$A251),"")</f>
        <v>#REF!</v>
      </c>
      <c r="C251" s="558" t="str">
        <f t="array" ref="C251:C252">IFERROR(INDEX('7) Audit Report Feed Mill'!C$11:C$1650,'8a) NC Summary-Feed Mill'!$A251),"")</f>
        <v>#REF!</v>
      </c>
      <c r="D251" s="559" t="str">
        <f t="array" ref="D251:D252">IFERROR(INDEX('7) Audit Report Feed Mill'!D$11:D$1650,'8a) NC Summary-Feed Mill'!$A251),"")</f>
        <v>#REF!</v>
      </c>
      <c r="E251" s="560" t="str">
        <f t="array" ref="E251:E252">IFERROR(INDEX('7) Audit Report Feed Mill'!E$11:E$1650,'8a) NC Summary-Feed Mill'!$A251),"")</f>
        <v>#REF!</v>
      </c>
      <c r="F251" s="161" t="str">
        <f t="array" ref="F251:F252">IFERROR(INDEX('7) Audit Report Feed Mill'!F$11:F$1650,'8a) NC Summary-Feed Mill'!$A251),"")</f>
        <v>#REF!</v>
      </c>
      <c r="G251" s="464" t="str">
        <f t="array" ref="G251:G252">IFERROR(INDEX('7) Audit Report Feed Mill'!H$11:H$1650,'8a) NC Summary-Feed Mill'!$A251),"")</f>
        <v>#REF!</v>
      </c>
      <c r="H251" s="559" t="str">
        <f t="array" ref="H251:H252">IFERROR(INDEX('7) Audit Report Feed Mill'!I$11:I$1650,'8a) NC Summary-Feed Mill'!$A251),"")</f>
        <v>#REF!</v>
      </c>
      <c r="I251" s="559" t="str">
        <f t="array" ref="I251:I252">IFERROR(INDEX('7) Audit Report Feed Mill'!J$11:J$1650,'8a) NC Summary-Feed Mill'!$A251),"")</f>
        <v>#REF!</v>
      </c>
      <c r="J251" s="466" t="str">
        <f t="array" ref="J251:J252">IFERROR(INDEX('7) Audit Report Feed Mill'!K$11:K$1650,'8a) NC Summary-Feed Mill'!$A251),"")</f>
        <v>#REF!</v>
      </c>
      <c r="K251" s="466" t="str">
        <f t="array" ref="K251:K252">IFERROR(INDEX('7) Audit Report Feed Mill'!L$11:L$1650,'8a) NC Summary-Feed Mill'!$A251),"")</f>
        <v>#REF!</v>
      </c>
      <c r="L251" s="559" t="str">
        <f t="array" ref="L251:L252">IFERROR(INDEX('7) Audit Report Feed Mill'!M$11:M$1650,'8a) NC Summary-Feed Mill'!$A251),"")</f>
        <v>#REF!</v>
      </c>
      <c r="M251" s="559" t="str">
        <f t="array" ref="M251:M252">IFERROR(INDEX('7) Audit Report Feed Mill'!N$11:N$1650,'8a) NC Summary-Feed Mill'!$A251),"")</f>
        <v>#REF!</v>
      </c>
      <c r="N251" s="559" t="str">
        <f t="array" ref="N251:N252">IFERROR(INDEX('7) Audit Report Feed Mill'!O$11:O$1650,'8a) NC Summary-Feed Mill'!$A251),"")</f>
        <v>#REF!</v>
      </c>
      <c r="O251" s="559" t="str">
        <f t="array" ref="O251:O252">IFERROR(INDEX('7) Audit Report Feed Mill'!P$11:P$1650,'8a) NC Summary-Feed Mill'!$A251),"")</f>
        <v>#REF!</v>
      </c>
      <c r="P251" s="559" t="str">
        <f t="array" ref="P251:P252">IFERROR(INDEX('7) Audit Report Feed Mill'!Q$11:Q$1650,'8a) NC Summary-Feed Mill'!$A251),"")</f>
        <v>#REF!</v>
      </c>
      <c r="Q251" s="466" t="str">
        <f t="array" ref="Q251:Q252">IFERROR(INDEX('7) Audit Report Feed Mill'!R$11:R$1650,'8a) NC Summary-Feed Mill'!$A251),"")</f>
        <v>#REF!</v>
      </c>
      <c r="R251" s="559" t="str">
        <f t="array" ref="R251:R252">IFERROR(INDEX('7) Audit Report Feed Mill'!S$11:S$1650,'8a) NC Summary-Feed Mill'!$A251),"")</f>
        <v>#REF!</v>
      </c>
      <c r="S251" s="559" t="str">
        <f t="array" ref="S251:S252">IFERROR(INDEX('7) Audit Report Feed Mill'!T$11:T$1650,'8a) NC Summary-Feed Mill'!$A251),"")</f>
        <v>#REF!</v>
      </c>
      <c r="T251" s="466" t="str">
        <f t="array" ref="T251:T252">IFERROR(INDEX('7) Audit Report Feed Mill'!U$11:U$1650,'8a) NC Summary-Feed Mill'!$A251),"")</f>
        <v>#REF!</v>
      </c>
      <c r="U251" s="558" t="str">
        <f t="array" ref="U251:U252">IFERROR(INDEX('7) Audit Report Feed Mill'!V$11:V$1650,'8a) NC Summary-Feed Mill'!$A251),"")</f>
        <v>#REF!</v>
      </c>
      <c r="V251" s="559" t="str">
        <f t="array" ref="V251:V252">IFERROR(INDEX('7) Audit Report Feed Mill'!W$11:W$1650,'8a) NC Summary-Feed Mill'!$A251),"")</f>
        <v>#REF!</v>
      </c>
      <c r="W251" s="558" t="str">
        <f t="array" ref="W251:W252">IFERROR(INDEX('7) Audit Report Feed Mill'!X$11:X$1650,'8a) NC Summary-Feed Mill'!$A251),"")</f>
        <v>#REF!</v>
      </c>
      <c r="X251" s="559" t="str">
        <f t="array" ref="X251:X252">IFERROR(INDEX('7) Audit Report Feed Mill'!Z$11:Z$1650,'8a) NC Summary-Feed Mill'!$A251),"")</f>
        <v>#REF!</v>
      </c>
      <c r="Y251" s="3"/>
      <c r="Z251" s="3"/>
    </row>
    <row r="252" ht="14.25" customHeight="1">
      <c r="A252" s="557" t="str">
        <f>IF(ROWS($A$10:A252)&lt;=$A$6, MATCH("*R*",OFFSET('7) Audit Report Feed Mill'!$H$11,A251,0,4770),0)+A251,"")</f>
        <v/>
      </c>
      <c r="B252" s="558" t="str">
        <f t="array" ref="B252:B253">IFERROR(INDEX('7) Audit Report Feed Mill'!Y$11:Y$1650,'8a) NC Summary-Feed Mill'!$A252),"")</f>
        <v>#REF!</v>
      </c>
      <c r="C252" s="558" t="str">
        <f t="array" ref="C252:C253">IFERROR(INDEX('7) Audit Report Feed Mill'!C$11:C$1650,'8a) NC Summary-Feed Mill'!$A252),"")</f>
        <v>#REF!</v>
      </c>
      <c r="D252" s="559" t="str">
        <f t="array" ref="D252:D253">IFERROR(INDEX('7) Audit Report Feed Mill'!D$11:D$1650,'8a) NC Summary-Feed Mill'!$A252),"")</f>
        <v>#REF!</v>
      </c>
      <c r="E252" s="560" t="str">
        <f t="array" ref="E252:E253">IFERROR(INDEX('7) Audit Report Feed Mill'!E$11:E$1650,'8a) NC Summary-Feed Mill'!$A252),"")</f>
        <v>#REF!</v>
      </c>
      <c r="F252" s="161" t="str">
        <f t="array" ref="F252:F253">IFERROR(INDEX('7) Audit Report Feed Mill'!F$11:F$1650,'8a) NC Summary-Feed Mill'!$A252),"")</f>
        <v>#REF!</v>
      </c>
      <c r="G252" s="464" t="str">
        <f t="array" ref="G252:G253">IFERROR(INDEX('7) Audit Report Feed Mill'!H$11:H$1650,'8a) NC Summary-Feed Mill'!$A252),"")</f>
        <v>#REF!</v>
      </c>
      <c r="H252" s="559" t="str">
        <f t="array" ref="H252:H253">IFERROR(INDEX('7) Audit Report Feed Mill'!I$11:I$1650,'8a) NC Summary-Feed Mill'!$A252),"")</f>
        <v>#REF!</v>
      </c>
      <c r="I252" s="559" t="str">
        <f t="array" ref="I252:I253">IFERROR(INDEX('7) Audit Report Feed Mill'!J$11:J$1650,'8a) NC Summary-Feed Mill'!$A252),"")</f>
        <v>#REF!</v>
      </c>
      <c r="J252" s="466" t="str">
        <f t="array" ref="J252:J253">IFERROR(INDEX('7) Audit Report Feed Mill'!K$11:K$1650,'8a) NC Summary-Feed Mill'!$A252),"")</f>
        <v>#REF!</v>
      </c>
      <c r="K252" s="466" t="str">
        <f t="array" ref="K252:K253">IFERROR(INDEX('7) Audit Report Feed Mill'!L$11:L$1650,'8a) NC Summary-Feed Mill'!$A252),"")</f>
        <v>#REF!</v>
      </c>
      <c r="L252" s="559" t="str">
        <f t="array" ref="L252:L253">IFERROR(INDEX('7) Audit Report Feed Mill'!M$11:M$1650,'8a) NC Summary-Feed Mill'!$A252),"")</f>
        <v>#REF!</v>
      </c>
      <c r="M252" s="559" t="str">
        <f t="array" ref="M252:M253">IFERROR(INDEX('7) Audit Report Feed Mill'!N$11:N$1650,'8a) NC Summary-Feed Mill'!$A252),"")</f>
        <v>#REF!</v>
      </c>
      <c r="N252" s="559" t="str">
        <f t="array" ref="N252:N253">IFERROR(INDEX('7) Audit Report Feed Mill'!O$11:O$1650,'8a) NC Summary-Feed Mill'!$A252),"")</f>
        <v>#REF!</v>
      </c>
      <c r="O252" s="559" t="str">
        <f t="array" ref="O252:O253">IFERROR(INDEX('7) Audit Report Feed Mill'!P$11:P$1650,'8a) NC Summary-Feed Mill'!$A252),"")</f>
        <v>#REF!</v>
      </c>
      <c r="P252" s="559" t="str">
        <f t="array" ref="P252:P253">IFERROR(INDEX('7) Audit Report Feed Mill'!Q$11:Q$1650,'8a) NC Summary-Feed Mill'!$A252),"")</f>
        <v>#REF!</v>
      </c>
      <c r="Q252" s="466" t="str">
        <f t="array" ref="Q252:Q253">IFERROR(INDEX('7) Audit Report Feed Mill'!R$11:R$1650,'8a) NC Summary-Feed Mill'!$A252),"")</f>
        <v>#REF!</v>
      </c>
      <c r="R252" s="559" t="str">
        <f t="array" ref="R252:R253">IFERROR(INDEX('7) Audit Report Feed Mill'!S$11:S$1650,'8a) NC Summary-Feed Mill'!$A252),"")</f>
        <v>#REF!</v>
      </c>
      <c r="S252" s="559" t="str">
        <f t="array" ref="S252:S253">IFERROR(INDEX('7) Audit Report Feed Mill'!T$11:T$1650,'8a) NC Summary-Feed Mill'!$A252),"")</f>
        <v>#REF!</v>
      </c>
      <c r="T252" s="466" t="str">
        <f t="array" ref="T252:T253">IFERROR(INDEX('7) Audit Report Feed Mill'!U$11:U$1650,'8a) NC Summary-Feed Mill'!$A252),"")</f>
        <v>#REF!</v>
      </c>
      <c r="U252" s="558" t="str">
        <f t="array" ref="U252:U253">IFERROR(INDEX('7) Audit Report Feed Mill'!V$11:V$1650,'8a) NC Summary-Feed Mill'!$A252),"")</f>
        <v>#REF!</v>
      </c>
      <c r="V252" s="559" t="str">
        <f t="array" ref="V252:V253">IFERROR(INDEX('7) Audit Report Feed Mill'!W$11:W$1650,'8a) NC Summary-Feed Mill'!$A252),"")</f>
        <v>#REF!</v>
      </c>
      <c r="W252" s="558" t="str">
        <f t="array" ref="W252:W253">IFERROR(INDEX('7) Audit Report Feed Mill'!X$11:X$1650,'8a) NC Summary-Feed Mill'!$A252),"")</f>
        <v>#REF!</v>
      </c>
      <c r="X252" s="559" t="str">
        <f t="array" ref="X252:X253">IFERROR(INDEX('7) Audit Report Feed Mill'!Z$11:Z$1650,'8a) NC Summary-Feed Mill'!$A252),"")</f>
        <v>#REF!</v>
      </c>
      <c r="Y252" s="3"/>
      <c r="Z252" s="3"/>
    </row>
    <row r="253" ht="14.25" customHeight="1">
      <c r="A253" s="557" t="str">
        <f>IF(ROWS($A$10:A253)&lt;=$A$6, MATCH("*R*",OFFSET('7) Audit Report Feed Mill'!$H$11,A252,0,4770),0)+A252,"")</f>
        <v/>
      </c>
      <c r="B253" s="558" t="str">
        <f t="array" ref="B253:B254">IFERROR(INDEX('7) Audit Report Feed Mill'!Y$11:Y$1650,'8a) NC Summary-Feed Mill'!$A253),"")</f>
        <v>#REF!</v>
      </c>
      <c r="C253" s="558" t="str">
        <f t="array" ref="C253:C254">IFERROR(INDEX('7) Audit Report Feed Mill'!C$11:C$1650,'8a) NC Summary-Feed Mill'!$A253),"")</f>
        <v>#REF!</v>
      </c>
      <c r="D253" s="559" t="str">
        <f t="array" ref="D253:D254">IFERROR(INDEX('7) Audit Report Feed Mill'!D$11:D$1650,'8a) NC Summary-Feed Mill'!$A253),"")</f>
        <v>#REF!</v>
      </c>
      <c r="E253" s="560" t="str">
        <f t="array" ref="E253:E254">IFERROR(INDEX('7) Audit Report Feed Mill'!E$11:E$1650,'8a) NC Summary-Feed Mill'!$A253),"")</f>
        <v>#REF!</v>
      </c>
      <c r="F253" s="161" t="str">
        <f t="array" ref="F253:F254">IFERROR(INDEX('7) Audit Report Feed Mill'!F$11:F$1650,'8a) NC Summary-Feed Mill'!$A253),"")</f>
        <v>#REF!</v>
      </c>
      <c r="G253" s="464" t="str">
        <f t="array" ref="G253:G254">IFERROR(INDEX('7) Audit Report Feed Mill'!H$11:H$1650,'8a) NC Summary-Feed Mill'!$A253),"")</f>
        <v>#REF!</v>
      </c>
      <c r="H253" s="559" t="str">
        <f t="array" ref="H253:H254">IFERROR(INDEX('7) Audit Report Feed Mill'!I$11:I$1650,'8a) NC Summary-Feed Mill'!$A253),"")</f>
        <v>#REF!</v>
      </c>
      <c r="I253" s="559" t="str">
        <f t="array" ref="I253:I254">IFERROR(INDEX('7) Audit Report Feed Mill'!J$11:J$1650,'8a) NC Summary-Feed Mill'!$A253),"")</f>
        <v>#REF!</v>
      </c>
      <c r="J253" s="466" t="str">
        <f t="array" ref="J253:J254">IFERROR(INDEX('7) Audit Report Feed Mill'!K$11:K$1650,'8a) NC Summary-Feed Mill'!$A253),"")</f>
        <v>#REF!</v>
      </c>
      <c r="K253" s="466" t="str">
        <f t="array" ref="K253:K254">IFERROR(INDEX('7) Audit Report Feed Mill'!L$11:L$1650,'8a) NC Summary-Feed Mill'!$A253),"")</f>
        <v>#REF!</v>
      </c>
      <c r="L253" s="559" t="str">
        <f t="array" ref="L253:L254">IFERROR(INDEX('7) Audit Report Feed Mill'!M$11:M$1650,'8a) NC Summary-Feed Mill'!$A253),"")</f>
        <v>#REF!</v>
      </c>
      <c r="M253" s="559" t="str">
        <f t="array" ref="M253:M254">IFERROR(INDEX('7) Audit Report Feed Mill'!N$11:N$1650,'8a) NC Summary-Feed Mill'!$A253),"")</f>
        <v>#REF!</v>
      </c>
      <c r="N253" s="559" t="str">
        <f t="array" ref="N253:N254">IFERROR(INDEX('7) Audit Report Feed Mill'!O$11:O$1650,'8a) NC Summary-Feed Mill'!$A253),"")</f>
        <v>#REF!</v>
      </c>
      <c r="O253" s="559" t="str">
        <f t="array" ref="O253:O254">IFERROR(INDEX('7) Audit Report Feed Mill'!P$11:P$1650,'8a) NC Summary-Feed Mill'!$A253),"")</f>
        <v>#REF!</v>
      </c>
      <c r="P253" s="559" t="str">
        <f t="array" ref="P253:P254">IFERROR(INDEX('7) Audit Report Feed Mill'!Q$11:Q$1650,'8a) NC Summary-Feed Mill'!$A253),"")</f>
        <v>#REF!</v>
      </c>
      <c r="Q253" s="466" t="str">
        <f t="array" ref="Q253:Q254">IFERROR(INDEX('7) Audit Report Feed Mill'!R$11:R$1650,'8a) NC Summary-Feed Mill'!$A253),"")</f>
        <v>#REF!</v>
      </c>
      <c r="R253" s="559" t="str">
        <f t="array" ref="R253:R254">IFERROR(INDEX('7) Audit Report Feed Mill'!S$11:S$1650,'8a) NC Summary-Feed Mill'!$A253),"")</f>
        <v>#REF!</v>
      </c>
      <c r="S253" s="559" t="str">
        <f t="array" ref="S253:S254">IFERROR(INDEX('7) Audit Report Feed Mill'!T$11:T$1650,'8a) NC Summary-Feed Mill'!$A253),"")</f>
        <v>#REF!</v>
      </c>
      <c r="T253" s="466" t="str">
        <f t="array" ref="T253:T254">IFERROR(INDEX('7) Audit Report Feed Mill'!U$11:U$1650,'8a) NC Summary-Feed Mill'!$A253),"")</f>
        <v>#REF!</v>
      </c>
      <c r="U253" s="558" t="str">
        <f t="array" ref="U253:U254">IFERROR(INDEX('7) Audit Report Feed Mill'!V$11:V$1650,'8a) NC Summary-Feed Mill'!$A253),"")</f>
        <v>#REF!</v>
      </c>
      <c r="V253" s="559" t="str">
        <f t="array" ref="V253:V254">IFERROR(INDEX('7) Audit Report Feed Mill'!W$11:W$1650,'8a) NC Summary-Feed Mill'!$A253),"")</f>
        <v>#REF!</v>
      </c>
      <c r="W253" s="558" t="str">
        <f t="array" ref="W253:W254">IFERROR(INDEX('7) Audit Report Feed Mill'!X$11:X$1650,'8a) NC Summary-Feed Mill'!$A253),"")</f>
        <v>#REF!</v>
      </c>
      <c r="X253" s="559" t="str">
        <f t="array" ref="X253:X254">IFERROR(INDEX('7) Audit Report Feed Mill'!Z$11:Z$1650,'8a) NC Summary-Feed Mill'!$A253),"")</f>
        <v>#REF!</v>
      </c>
      <c r="Y253" s="3"/>
      <c r="Z253" s="3"/>
    </row>
    <row r="254" ht="14.25" customHeight="1">
      <c r="A254" s="557" t="str">
        <f>IF(ROWS($A$10:A254)&lt;=$A$6, MATCH("*R*",OFFSET('7) Audit Report Feed Mill'!$H$11,A253,0,4770),0)+A253,"")</f>
        <v/>
      </c>
      <c r="B254" s="558" t="str">
        <f t="array" ref="B254:B255">IFERROR(INDEX('7) Audit Report Feed Mill'!Y$11:Y$1650,'8a) NC Summary-Feed Mill'!$A254),"")</f>
        <v>#REF!</v>
      </c>
      <c r="C254" s="558" t="str">
        <f t="array" ref="C254:C255">IFERROR(INDEX('7) Audit Report Feed Mill'!C$11:C$1650,'8a) NC Summary-Feed Mill'!$A254),"")</f>
        <v>#REF!</v>
      </c>
      <c r="D254" s="559" t="str">
        <f t="array" ref="D254:D255">IFERROR(INDEX('7) Audit Report Feed Mill'!D$11:D$1650,'8a) NC Summary-Feed Mill'!$A254),"")</f>
        <v>#REF!</v>
      </c>
      <c r="E254" s="560" t="str">
        <f t="array" ref="E254:E255">IFERROR(INDEX('7) Audit Report Feed Mill'!E$11:E$1650,'8a) NC Summary-Feed Mill'!$A254),"")</f>
        <v>#REF!</v>
      </c>
      <c r="F254" s="161" t="str">
        <f t="array" ref="F254:F255">IFERROR(INDEX('7) Audit Report Feed Mill'!F$11:F$1650,'8a) NC Summary-Feed Mill'!$A254),"")</f>
        <v>#REF!</v>
      </c>
      <c r="G254" s="464" t="str">
        <f t="array" ref="G254:G255">IFERROR(INDEX('7) Audit Report Feed Mill'!H$11:H$1650,'8a) NC Summary-Feed Mill'!$A254),"")</f>
        <v>#REF!</v>
      </c>
      <c r="H254" s="559" t="str">
        <f t="array" ref="H254:H255">IFERROR(INDEX('7) Audit Report Feed Mill'!I$11:I$1650,'8a) NC Summary-Feed Mill'!$A254),"")</f>
        <v>#REF!</v>
      </c>
      <c r="I254" s="559" t="str">
        <f t="array" ref="I254:I255">IFERROR(INDEX('7) Audit Report Feed Mill'!J$11:J$1650,'8a) NC Summary-Feed Mill'!$A254),"")</f>
        <v>#REF!</v>
      </c>
      <c r="J254" s="466" t="str">
        <f t="array" ref="J254:J255">IFERROR(INDEX('7) Audit Report Feed Mill'!K$11:K$1650,'8a) NC Summary-Feed Mill'!$A254),"")</f>
        <v>#REF!</v>
      </c>
      <c r="K254" s="466" t="str">
        <f t="array" ref="K254:K255">IFERROR(INDEX('7) Audit Report Feed Mill'!L$11:L$1650,'8a) NC Summary-Feed Mill'!$A254),"")</f>
        <v>#REF!</v>
      </c>
      <c r="L254" s="559" t="str">
        <f t="array" ref="L254:L255">IFERROR(INDEX('7) Audit Report Feed Mill'!M$11:M$1650,'8a) NC Summary-Feed Mill'!$A254),"")</f>
        <v>#REF!</v>
      </c>
      <c r="M254" s="559" t="str">
        <f t="array" ref="M254:M255">IFERROR(INDEX('7) Audit Report Feed Mill'!N$11:N$1650,'8a) NC Summary-Feed Mill'!$A254),"")</f>
        <v>#REF!</v>
      </c>
      <c r="N254" s="559" t="str">
        <f t="array" ref="N254:N255">IFERROR(INDEX('7) Audit Report Feed Mill'!O$11:O$1650,'8a) NC Summary-Feed Mill'!$A254),"")</f>
        <v>#REF!</v>
      </c>
      <c r="O254" s="559" t="str">
        <f t="array" ref="O254:O255">IFERROR(INDEX('7) Audit Report Feed Mill'!P$11:P$1650,'8a) NC Summary-Feed Mill'!$A254),"")</f>
        <v>#REF!</v>
      </c>
      <c r="P254" s="559" t="str">
        <f t="array" ref="P254:P255">IFERROR(INDEX('7) Audit Report Feed Mill'!Q$11:Q$1650,'8a) NC Summary-Feed Mill'!$A254),"")</f>
        <v>#REF!</v>
      </c>
      <c r="Q254" s="466" t="str">
        <f t="array" ref="Q254:Q255">IFERROR(INDEX('7) Audit Report Feed Mill'!R$11:R$1650,'8a) NC Summary-Feed Mill'!$A254),"")</f>
        <v>#REF!</v>
      </c>
      <c r="R254" s="559" t="str">
        <f t="array" ref="R254:R255">IFERROR(INDEX('7) Audit Report Feed Mill'!S$11:S$1650,'8a) NC Summary-Feed Mill'!$A254),"")</f>
        <v>#REF!</v>
      </c>
      <c r="S254" s="559" t="str">
        <f t="array" ref="S254:S255">IFERROR(INDEX('7) Audit Report Feed Mill'!T$11:T$1650,'8a) NC Summary-Feed Mill'!$A254),"")</f>
        <v>#REF!</v>
      </c>
      <c r="T254" s="466" t="str">
        <f t="array" ref="T254:T255">IFERROR(INDEX('7) Audit Report Feed Mill'!U$11:U$1650,'8a) NC Summary-Feed Mill'!$A254),"")</f>
        <v>#REF!</v>
      </c>
      <c r="U254" s="558" t="str">
        <f t="array" ref="U254:U255">IFERROR(INDEX('7) Audit Report Feed Mill'!V$11:V$1650,'8a) NC Summary-Feed Mill'!$A254),"")</f>
        <v>#REF!</v>
      </c>
      <c r="V254" s="559" t="str">
        <f t="array" ref="V254:V255">IFERROR(INDEX('7) Audit Report Feed Mill'!W$11:W$1650,'8a) NC Summary-Feed Mill'!$A254),"")</f>
        <v>#REF!</v>
      </c>
      <c r="W254" s="558" t="str">
        <f t="array" ref="W254:W255">IFERROR(INDEX('7) Audit Report Feed Mill'!X$11:X$1650,'8a) NC Summary-Feed Mill'!$A254),"")</f>
        <v>#REF!</v>
      </c>
      <c r="X254" s="559" t="str">
        <f t="array" ref="X254:X255">IFERROR(INDEX('7) Audit Report Feed Mill'!Z$11:Z$1650,'8a) NC Summary-Feed Mill'!$A254),"")</f>
        <v>#REF!</v>
      </c>
      <c r="Y254" s="3"/>
      <c r="Z254" s="3"/>
    </row>
    <row r="255" ht="14.25" customHeight="1">
      <c r="A255" s="557" t="str">
        <f>IF(ROWS($A$10:A255)&lt;=$A$6, MATCH("*R*",OFFSET('7) Audit Report Feed Mill'!$H$11,A254,0,4770),0)+A254,"")</f>
        <v/>
      </c>
      <c r="B255" s="558" t="str">
        <f t="array" ref="B255:B256">IFERROR(INDEX('7) Audit Report Feed Mill'!Y$11:Y$1650,'8a) NC Summary-Feed Mill'!$A255),"")</f>
        <v>#REF!</v>
      </c>
      <c r="C255" s="558" t="str">
        <f t="array" ref="C255:C256">IFERROR(INDEX('7) Audit Report Feed Mill'!C$11:C$1650,'8a) NC Summary-Feed Mill'!$A255),"")</f>
        <v>#REF!</v>
      </c>
      <c r="D255" s="559" t="str">
        <f t="array" ref="D255:D256">IFERROR(INDEX('7) Audit Report Feed Mill'!D$11:D$1650,'8a) NC Summary-Feed Mill'!$A255),"")</f>
        <v>#REF!</v>
      </c>
      <c r="E255" s="560" t="str">
        <f t="array" ref="E255:E256">IFERROR(INDEX('7) Audit Report Feed Mill'!E$11:E$1650,'8a) NC Summary-Feed Mill'!$A255),"")</f>
        <v>#REF!</v>
      </c>
      <c r="F255" s="161" t="str">
        <f t="array" ref="F255:F256">IFERROR(INDEX('7) Audit Report Feed Mill'!F$11:F$1650,'8a) NC Summary-Feed Mill'!$A255),"")</f>
        <v>#REF!</v>
      </c>
      <c r="G255" s="464" t="str">
        <f t="array" ref="G255:G256">IFERROR(INDEX('7) Audit Report Feed Mill'!H$11:H$1650,'8a) NC Summary-Feed Mill'!$A255),"")</f>
        <v>#REF!</v>
      </c>
      <c r="H255" s="559" t="str">
        <f t="array" ref="H255:H256">IFERROR(INDEX('7) Audit Report Feed Mill'!I$11:I$1650,'8a) NC Summary-Feed Mill'!$A255),"")</f>
        <v>#REF!</v>
      </c>
      <c r="I255" s="559" t="str">
        <f t="array" ref="I255:I256">IFERROR(INDEX('7) Audit Report Feed Mill'!J$11:J$1650,'8a) NC Summary-Feed Mill'!$A255),"")</f>
        <v>#REF!</v>
      </c>
      <c r="J255" s="466" t="str">
        <f t="array" ref="J255:J256">IFERROR(INDEX('7) Audit Report Feed Mill'!K$11:K$1650,'8a) NC Summary-Feed Mill'!$A255),"")</f>
        <v>#REF!</v>
      </c>
      <c r="K255" s="466" t="str">
        <f t="array" ref="K255:K256">IFERROR(INDEX('7) Audit Report Feed Mill'!L$11:L$1650,'8a) NC Summary-Feed Mill'!$A255),"")</f>
        <v>#REF!</v>
      </c>
      <c r="L255" s="559" t="str">
        <f t="array" ref="L255:L256">IFERROR(INDEX('7) Audit Report Feed Mill'!M$11:M$1650,'8a) NC Summary-Feed Mill'!$A255),"")</f>
        <v>#REF!</v>
      </c>
      <c r="M255" s="559" t="str">
        <f t="array" ref="M255:M256">IFERROR(INDEX('7) Audit Report Feed Mill'!N$11:N$1650,'8a) NC Summary-Feed Mill'!$A255),"")</f>
        <v>#REF!</v>
      </c>
      <c r="N255" s="559" t="str">
        <f t="array" ref="N255:N256">IFERROR(INDEX('7) Audit Report Feed Mill'!O$11:O$1650,'8a) NC Summary-Feed Mill'!$A255),"")</f>
        <v>#REF!</v>
      </c>
      <c r="O255" s="559" t="str">
        <f t="array" ref="O255:O256">IFERROR(INDEX('7) Audit Report Feed Mill'!P$11:P$1650,'8a) NC Summary-Feed Mill'!$A255),"")</f>
        <v>#REF!</v>
      </c>
      <c r="P255" s="559" t="str">
        <f t="array" ref="P255:P256">IFERROR(INDEX('7) Audit Report Feed Mill'!Q$11:Q$1650,'8a) NC Summary-Feed Mill'!$A255),"")</f>
        <v>#REF!</v>
      </c>
      <c r="Q255" s="466" t="str">
        <f t="array" ref="Q255:Q256">IFERROR(INDEX('7) Audit Report Feed Mill'!R$11:R$1650,'8a) NC Summary-Feed Mill'!$A255),"")</f>
        <v>#REF!</v>
      </c>
      <c r="R255" s="559" t="str">
        <f t="array" ref="R255:R256">IFERROR(INDEX('7) Audit Report Feed Mill'!S$11:S$1650,'8a) NC Summary-Feed Mill'!$A255),"")</f>
        <v>#REF!</v>
      </c>
      <c r="S255" s="559" t="str">
        <f t="array" ref="S255:S256">IFERROR(INDEX('7) Audit Report Feed Mill'!T$11:T$1650,'8a) NC Summary-Feed Mill'!$A255),"")</f>
        <v>#REF!</v>
      </c>
      <c r="T255" s="466" t="str">
        <f t="array" ref="T255:T256">IFERROR(INDEX('7) Audit Report Feed Mill'!U$11:U$1650,'8a) NC Summary-Feed Mill'!$A255),"")</f>
        <v>#REF!</v>
      </c>
      <c r="U255" s="558" t="str">
        <f t="array" ref="U255:U256">IFERROR(INDEX('7) Audit Report Feed Mill'!V$11:V$1650,'8a) NC Summary-Feed Mill'!$A255),"")</f>
        <v>#REF!</v>
      </c>
      <c r="V255" s="559" t="str">
        <f t="array" ref="V255:V256">IFERROR(INDEX('7) Audit Report Feed Mill'!W$11:W$1650,'8a) NC Summary-Feed Mill'!$A255),"")</f>
        <v>#REF!</v>
      </c>
      <c r="W255" s="558" t="str">
        <f t="array" ref="W255:W256">IFERROR(INDEX('7) Audit Report Feed Mill'!X$11:X$1650,'8a) NC Summary-Feed Mill'!$A255),"")</f>
        <v>#REF!</v>
      </c>
      <c r="X255" s="559" t="str">
        <f t="array" ref="X255:X256">IFERROR(INDEX('7) Audit Report Feed Mill'!Z$11:Z$1650,'8a) NC Summary-Feed Mill'!$A255),"")</f>
        <v>#REF!</v>
      </c>
      <c r="Y255" s="3"/>
      <c r="Z255" s="3"/>
    </row>
    <row r="256" ht="14.25" customHeight="1">
      <c r="A256" s="557" t="str">
        <f>IF(ROWS($A$10:A256)&lt;=$A$6, MATCH("*R*",OFFSET('7) Audit Report Feed Mill'!$H$11,A255,0,4770),0)+A255,"")</f>
        <v/>
      </c>
      <c r="B256" s="558" t="str">
        <f t="array" ref="B256:B257">IFERROR(INDEX('7) Audit Report Feed Mill'!Y$11:Y$1650,'8a) NC Summary-Feed Mill'!$A256),"")</f>
        <v>#REF!</v>
      </c>
      <c r="C256" s="558" t="str">
        <f t="array" ref="C256:C257">IFERROR(INDEX('7) Audit Report Feed Mill'!C$11:C$1650,'8a) NC Summary-Feed Mill'!$A256),"")</f>
        <v>#REF!</v>
      </c>
      <c r="D256" s="559" t="str">
        <f t="array" ref="D256:D257">IFERROR(INDEX('7) Audit Report Feed Mill'!D$11:D$1650,'8a) NC Summary-Feed Mill'!$A256),"")</f>
        <v>#REF!</v>
      </c>
      <c r="E256" s="560" t="str">
        <f t="array" ref="E256:E257">IFERROR(INDEX('7) Audit Report Feed Mill'!E$11:E$1650,'8a) NC Summary-Feed Mill'!$A256),"")</f>
        <v>#REF!</v>
      </c>
      <c r="F256" s="161" t="str">
        <f t="array" ref="F256:F257">IFERROR(INDEX('7) Audit Report Feed Mill'!F$11:F$1650,'8a) NC Summary-Feed Mill'!$A256),"")</f>
        <v>#REF!</v>
      </c>
      <c r="G256" s="464" t="str">
        <f t="array" ref="G256:G257">IFERROR(INDEX('7) Audit Report Feed Mill'!H$11:H$1650,'8a) NC Summary-Feed Mill'!$A256),"")</f>
        <v>#REF!</v>
      </c>
      <c r="H256" s="559" t="str">
        <f t="array" ref="H256:H257">IFERROR(INDEX('7) Audit Report Feed Mill'!I$11:I$1650,'8a) NC Summary-Feed Mill'!$A256),"")</f>
        <v>#REF!</v>
      </c>
      <c r="I256" s="559" t="str">
        <f t="array" ref="I256:I257">IFERROR(INDEX('7) Audit Report Feed Mill'!J$11:J$1650,'8a) NC Summary-Feed Mill'!$A256),"")</f>
        <v>#REF!</v>
      </c>
      <c r="J256" s="466" t="str">
        <f t="array" ref="J256:J257">IFERROR(INDEX('7) Audit Report Feed Mill'!K$11:K$1650,'8a) NC Summary-Feed Mill'!$A256),"")</f>
        <v>#REF!</v>
      </c>
      <c r="K256" s="466" t="str">
        <f t="array" ref="K256:K257">IFERROR(INDEX('7) Audit Report Feed Mill'!L$11:L$1650,'8a) NC Summary-Feed Mill'!$A256),"")</f>
        <v>#REF!</v>
      </c>
      <c r="L256" s="559" t="str">
        <f t="array" ref="L256:L257">IFERROR(INDEX('7) Audit Report Feed Mill'!M$11:M$1650,'8a) NC Summary-Feed Mill'!$A256),"")</f>
        <v>#REF!</v>
      </c>
      <c r="M256" s="559" t="str">
        <f t="array" ref="M256:M257">IFERROR(INDEX('7) Audit Report Feed Mill'!N$11:N$1650,'8a) NC Summary-Feed Mill'!$A256),"")</f>
        <v>#REF!</v>
      </c>
      <c r="N256" s="559" t="str">
        <f t="array" ref="N256:N257">IFERROR(INDEX('7) Audit Report Feed Mill'!O$11:O$1650,'8a) NC Summary-Feed Mill'!$A256),"")</f>
        <v>#REF!</v>
      </c>
      <c r="O256" s="559" t="str">
        <f t="array" ref="O256:O257">IFERROR(INDEX('7) Audit Report Feed Mill'!P$11:P$1650,'8a) NC Summary-Feed Mill'!$A256),"")</f>
        <v>#REF!</v>
      </c>
      <c r="P256" s="559" t="str">
        <f t="array" ref="P256:P257">IFERROR(INDEX('7) Audit Report Feed Mill'!Q$11:Q$1650,'8a) NC Summary-Feed Mill'!$A256),"")</f>
        <v>#REF!</v>
      </c>
      <c r="Q256" s="466" t="str">
        <f t="array" ref="Q256:Q257">IFERROR(INDEX('7) Audit Report Feed Mill'!R$11:R$1650,'8a) NC Summary-Feed Mill'!$A256),"")</f>
        <v>#REF!</v>
      </c>
      <c r="R256" s="559" t="str">
        <f t="array" ref="R256:R257">IFERROR(INDEX('7) Audit Report Feed Mill'!S$11:S$1650,'8a) NC Summary-Feed Mill'!$A256),"")</f>
        <v>#REF!</v>
      </c>
      <c r="S256" s="559" t="str">
        <f t="array" ref="S256:S257">IFERROR(INDEX('7) Audit Report Feed Mill'!T$11:T$1650,'8a) NC Summary-Feed Mill'!$A256),"")</f>
        <v>#REF!</v>
      </c>
      <c r="T256" s="466" t="str">
        <f t="array" ref="T256:T257">IFERROR(INDEX('7) Audit Report Feed Mill'!U$11:U$1650,'8a) NC Summary-Feed Mill'!$A256),"")</f>
        <v>#REF!</v>
      </c>
      <c r="U256" s="558" t="str">
        <f t="array" ref="U256:U257">IFERROR(INDEX('7) Audit Report Feed Mill'!V$11:V$1650,'8a) NC Summary-Feed Mill'!$A256),"")</f>
        <v>#REF!</v>
      </c>
      <c r="V256" s="559" t="str">
        <f t="array" ref="V256:V257">IFERROR(INDEX('7) Audit Report Feed Mill'!W$11:W$1650,'8a) NC Summary-Feed Mill'!$A256),"")</f>
        <v>#REF!</v>
      </c>
      <c r="W256" s="558" t="str">
        <f t="array" ref="W256:W257">IFERROR(INDEX('7) Audit Report Feed Mill'!X$11:X$1650,'8a) NC Summary-Feed Mill'!$A256),"")</f>
        <v>#REF!</v>
      </c>
      <c r="X256" s="559" t="str">
        <f t="array" ref="X256:X257">IFERROR(INDEX('7) Audit Report Feed Mill'!Z$11:Z$1650,'8a) NC Summary-Feed Mill'!$A256),"")</f>
        <v>#REF!</v>
      </c>
      <c r="Y256" s="3"/>
      <c r="Z256" s="3"/>
    </row>
    <row r="257" ht="14.25" customHeight="1">
      <c r="A257" s="557" t="str">
        <f>IF(ROWS($A$10:A257)&lt;=$A$6, MATCH("*R*",OFFSET('7) Audit Report Feed Mill'!$H$11,A256,0,4770),0)+A256,"")</f>
        <v/>
      </c>
      <c r="B257" s="558" t="str">
        <f t="array" ref="B257:B258">IFERROR(INDEX('7) Audit Report Feed Mill'!Y$11:Y$1650,'8a) NC Summary-Feed Mill'!$A257),"")</f>
        <v>#REF!</v>
      </c>
      <c r="C257" s="558" t="str">
        <f t="array" ref="C257:C258">IFERROR(INDEX('7) Audit Report Feed Mill'!C$11:C$1650,'8a) NC Summary-Feed Mill'!$A257),"")</f>
        <v>#REF!</v>
      </c>
      <c r="D257" s="559" t="str">
        <f t="array" ref="D257:D258">IFERROR(INDEX('7) Audit Report Feed Mill'!D$11:D$1650,'8a) NC Summary-Feed Mill'!$A257),"")</f>
        <v>#REF!</v>
      </c>
      <c r="E257" s="560" t="str">
        <f t="array" ref="E257:E258">IFERROR(INDEX('7) Audit Report Feed Mill'!E$11:E$1650,'8a) NC Summary-Feed Mill'!$A257),"")</f>
        <v>#REF!</v>
      </c>
      <c r="F257" s="161" t="str">
        <f t="array" ref="F257:F258">IFERROR(INDEX('7) Audit Report Feed Mill'!F$11:F$1650,'8a) NC Summary-Feed Mill'!$A257),"")</f>
        <v>#REF!</v>
      </c>
      <c r="G257" s="464" t="str">
        <f t="array" ref="G257:G258">IFERROR(INDEX('7) Audit Report Feed Mill'!H$11:H$1650,'8a) NC Summary-Feed Mill'!$A257),"")</f>
        <v>#REF!</v>
      </c>
      <c r="H257" s="559" t="str">
        <f t="array" ref="H257:H258">IFERROR(INDEX('7) Audit Report Feed Mill'!I$11:I$1650,'8a) NC Summary-Feed Mill'!$A257),"")</f>
        <v>#REF!</v>
      </c>
      <c r="I257" s="559" t="str">
        <f t="array" ref="I257:I258">IFERROR(INDEX('7) Audit Report Feed Mill'!J$11:J$1650,'8a) NC Summary-Feed Mill'!$A257),"")</f>
        <v>#REF!</v>
      </c>
      <c r="J257" s="466" t="str">
        <f t="array" ref="J257:J258">IFERROR(INDEX('7) Audit Report Feed Mill'!K$11:K$1650,'8a) NC Summary-Feed Mill'!$A257),"")</f>
        <v>#REF!</v>
      </c>
      <c r="K257" s="466" t="str">
        <f t="array" ref="K257:K258">IFERROR(INDEX('7) Audit Report Feed Mill'!L$11:L$1650,'8a) NC Summary-Feed Mill'!$A257),"")</f>
        <v>#REF!</v>
      </c>
      <c r="L257" s="559" t="str">
        <f t="array" ref="L257:L258">IFERROR(INDEX('7) Audit Report Feed Mill'!M$11:M$1650,'8a) NC Summary-Feed Mill'!$A257),"")</f>
        <v>#REF!</v>
      </c>
      <c r="M257" s="559" t="str">
        <f t="array" ref="M257:M258">IFERROR(INDEX('7) Audit Report Feed Mill'!N$11:N$1650,'8a) NC Summary-Feed Mill'!$A257),"")</f>
        <v>#REF!</v>
      </c>
      <c r="N257" s="559" t="str">
        <f t="array" ref="N257:N258">IFERROR(INDEX('7) Audit Report Feed Mill'!O$11:O$1650,'8a) NC Summary-Feed Mill'!$A257),"")</f>
        <v>#REF!</v>
      </c>
      <c r="O257" s="559" t="str">
        <f t="array" ref="O257:O258">IFERROR(INDEX('7) Audit Report Feed Mill'!P$11:P$1650,'8a) NC Summary-Feed Mill'!$A257),"")</f>
        <v>#REF!</v>
      </c>
      <c r="P257" s="559" t="str">
        <f t="array" ref="P257:P258">IFERROR(INDEX('7) Audit Report Feed Mill'!Q$11:Q$1650,'8a) NC Summary-Feed Mill'!$A257),"")</f>
        <v>#REF!</v>
      </c>
      <c r="Q257" s="466" t="str">
        <f t="array" ref="Q257:Q258">IFERROR(INDEX('7) Audit Report Feed Mill'!R$11:R$1650,'8a) NC Summary-Feed Mill'!$A257),"")</f>
        <v>#REF!</v>
      </c>
      <c r="R257" s="559" t="str">
        <f t="array" ref="R257:R258">IFERROR(INDEX('7) Audit Report Feed Mill'!S$11:S$1650,'8a) NC Summary-Feed Mill'!$A257),"")</f>
        <v>#REF!</v>
      </c>
      <c r="S257" s="559" t="str">
        <f t="array" ref="S257:S258">IFERROR(INDEX('7) Audit Report Feed Mill'!T$11:T$1650,'8a) NC Summary-Feed Mill'!$A257),"")</f>
        <v>#REF!</v>
      </c>
      <c r="T257" s="466" t="str">
        <f t="array" ref="T257:T258">IFERROR(INDEX('7) Audit Report Feed Mill'!U$11:U$1650,'8a) NC Summary-Feed Mill'!$A257),"")</f>
        <v>#REF!</v>
      </c>
      <c r="U257" s="558" t="str">
        <f t="array" ref="U257:U258">IFERROR(INDEX('7) Audit Report Feed Mill'!V$11:V$1650,'8a) NC Summary-Feed Mill'!$A257),"")</f>
        <v>#REF!</v>
      </c>
      <c r="V257" s="559" t="str">
        <f t="array" ref="V257:V258">IFERROR(INDEX('7) Audit Report Feed Mill'!W$11:W$1650,'8a) NC Summary-Feed Mill'!$A257),"")</f>
        <v>#REF!</v>
      </c>
      <c r="W257" s="558" t="str">
        <f t="array" ref="W257:W258">IFERROR(INDEX('7) Audit Report Feed Mill'!X$11:X$1650,'8a) NC Summary-Feed Mill'!$A257),"")</f>
        <v>#REF!</v>
      </c>
      <c r="X257" s="559" t="str">
        <f t="array" ref="X257:X258">IFERROR(INDEX('7) Audit Report Feed Mill'!Z$11:Z$1650,'8a) NC Summary-Feed Mill'!$A257),"")</f>
        <v>#REF!</v>
      </c>
      <c r="Y257" s="3"/>
      <c r="Z257" s="3"/>
    </row>
    <row r="258" ht="14.25" customHeight="1">
      <c r="A258" s="557" t="str">
        <f>IF(ROWS($A$10:A258)&lt;=$A$6, MATCH("*R*",OFFSET('7) Audit Report Feed Mill'!$H$11,A257,0,4770),0)+A257,"")</f>
        <v/>
      </c>
      <c r="B258" s="558" t="str">
        <f t="array" ref="B258:B259">IFERROR(INDEX('7) Audit Report Feed Mill'!Y$11:Y$1650,'8a) NC Summary-Feed Mill'!$A258),"")</f>
        <v>#REF!</v>
      </c>
      <c r="C258" s="558" t="str">
        <f t="array" ref="C258:C259">IFERROR(INDEX('7) Audit Report Feed Mill'!C$11:C$1650,'8a) NC Summary-Feed Mill'!$A258),"")</f>
        <v>#REF!</v>
      </c>
      <c r="D258" s="559" t="str">
        <f t="array" ref="D258:D259">IFERROR(INDEX('7) Audit Report Feed Mill'!D$11:D$1650,'8a) NC Summary-Feed Mill'!$A258),"")</f>
        <v>#REF!</v>
      </c>
      <c r="E258" s="560" t="str">
        <f t="array" ref="E258:E259">IFERROR(INDEX('7) Audit Report Feed Mill'!E$11:E$1650,'8a) NC Summary-Feed Mill'!$A258),"")</f>
        <v>#REF!</v>
      </c>
      <c r="F258" s="161" t="str">
        <f t="array" ref="F258:F259">IFERROR(INDEX('7) Audit Report Feed Mill'!F$11:F$1650,'8a) NC Summary-Feed Mill'!$A258),"")</f>
        <v>#REF!</v>
      </c>
      <c r="G258" s="464" t="str">
        <f t="array" ref="G258:G259">IFERROR(INDEX('7) Audit Report Feed Mill'!H$11:H$1650,'8a) NC Summary-Feed Mill'!$A258),"")</f>
        <v>#REF!</v>
      </c>
      <c r="H258" s="559" t="str">
        <f t="array" ref="H258:H259">IFERROR(INDEX('7) Audit Report Feed Mill'!I$11:I$1650,'8a) NC Summary-Feed Mill'!$A258),"")</f>
        <v>#REF!</v>
      </c>
      <c r="I258" s="559" t="str">
        <f t="array" ref="I258:I259">IFERROR(INDEX('7) Audit Report Feed Mill'!J$11:J$1650,'8a) NC Summary-Feed Mill'!$A258),"")</f>
        <v>#REF!</v>
      </c>
      <c r="J258" s="466" t="str">
        <f t="array" ref="J258:J259">IFERROR(INDEX('7) Audit Report Feed Mill'!K$11:K$1650,'8a) NC Summary-Feed Mill'!$A258),"")</f>
        <v>#REF!</v>
      </c>
      <c r="K258" s="466" t="str">
        <f t="array" ref="K258:K259">IFERROR(INDEX('7) Audit Report Feed Mill'!L$11:L$1650,'8a) NC Summary-Feed Mill'!$A258),"")</f>
        <v>#REF!</v>
      </c>
      <c r="L258" s="559" t="str">
        <f t="array" ref="L258:L259">IFERROR(INDEX('7) Audit Report Feed Mill'!M$11:M$1650,'8a) NC Summary-Feed Mill'!$A258),"")</f>
        <v>#REF!</v>
      </c>
      <c r="M258" s="559" t="str">
        <f t="array" ref="M258:M259">IFERROR(INDEX('7) Audit Report Feed Mill'!N$11:N$1650,'8a) NC Summary-Feed Mill'!$A258),"")</f>
        <v>#REF!</v>
      </c>
      <c r="N258" s="559" t="str">
        <f t="array" ref="N258:N259">IFERROR(INDEX('7) Audit Report Feed Mill'!O$11:O$1650,'8a) NC Summary-Feed Mill'!$A258),"")</f>
        <v>#REF!</v>
      </c>
      <c r="O258" s="559" t="str">
        <f t="array" ref="O258:O259">IFERROR(INDEX('7) Audit Report Feed Mill'!P$11:P$1650,'8a) NC Summary-Feed Mill'!$A258),"")</f>
        <v>#REF!</v>
      </c>
      <c r="P258" s="559" t="str">
        <f t="array" ref="P258:P259">IFERROR(INDEX('7) Audit Report Feed Mill'!Q$11:Q$1650,'8a) NC Summary-Feed Mill'!$A258),"")</f>
        <v>#REF!</v>
      </c>
      <c r="Q258" s="466" t="str">
        <f t="array" ref="Q258:Q259">IFERROR(INDEX('7) Audit Report Feed Mill'!R$11:R$1650,'8a) NC Summary-Feed Mill'!$A258),"")</f>
        <v>#REF!</v>
      </c>
      <c r="R258" s="559" t="str">
        <f t="array" ref="R258:R259">IFERROR(INDEX('7) Audit Report Feed Mill'!S$11:S$1650,'8a) NC Summary-Feed Mill'!$A258),"")</f>
        <v>#REF!</v>
      </c>
      <c r="S258" s="559" t="str">
        <f t="array" ref="S258:S259">IFERROR(INDEX('7) Audit Report Feed Mill'!T$11:T$1650,'8a) NC Summary-Feed Mill'!$A258),"")</f>
        <v>#REF!</v>
      </c>
      <c r="T258" s="466" t="str">
        <f t="array" ref="T258:T259">IFERROR(INDEX('7) Audit Report Feed Mill'!U$11:U$1650,'8a) NC Summary-Feed Mill'!$A258),"")</f>
        <v>#REF!</v>
      </c>
      <c r="U258" s="558" t="str">
        <f t="array" ref="U258:U259">IFERROR(INDEX('7) Audit Report Feed Mill'!V$11:V$1650,'8a) NC Summary-Feed Mill'!$A258),"")</f>
        <v>#REF!</v>
      </c>
      <c r="V258" s="559" t="str">
        <f t="array" ref="V258:V259">IFERROR(INDEX('7) Audit Report Feed Mill'!W$11:W$1650,'8a) NC Summary-Feed Mill'!$A258),"")</f>
        <v>#REF!</v>
      </c>
      <c r="W258" s="558" t="str">
        <f t="array" ref="W258:W259">IFERROR(INDEX('7) Audit Report Feed Mill'!X$11:X$1650,'8a) NC Summary-Feed Mill'!$A258),"")</f>
        <v>#REF!</v>
      </c>
      <c r="X258" s="559" t="str">
        <f t="array" ref="X258:X259">IFERROR(INDEX('7) Audit Report Feed Mill'!Z$11:Z$1650,'8a) NC Summary-Feed Mill'!$A258),"")</f>
        <v>#REF!</v>
      </c>
      <c r="Y258" s="3"/>
      <c r="Z258" s="3"/>
    </row>
    <row r="259" ht="14.25" customHeight="1">
      <c r="A259" s="557" t="str">
        <f>IF(ROWS($A$10:A259)&lt;=$A$6, MATCH("*R*",OFFSET('7) Audit Report Feed Mill'!$H$11,A258,0,4770),0)+A258,"")</f>
        <v/>
      </c>
      <c r="B259" s="558" t="str">
        <f t="array" ref="B259:B260">IFERROR(INDEX('7) Audit Report Feed Mill'!Y$11:Y$1650,'8a) NC Summary-Feed Mill'!$A259),"")</f>
        <v>#REF!</v>
      </c>
      <c r="C259" s="558" t="str">
        <f t="array" ref="C259:C260">IFERROR(INDEX('7) Audit Report Feed Mill'!C$11:C$1650,'8a) NC Summary-Feed Mill'!$A259),"")</f>
        <v>#REF!</v>
      </c>
      <c r="D259" s="559" t="str">
        <f t="array" ref="D259:D260">IFERROR(INDEX('7) Audit Report Feed Mill'!D$11:D$1650,'8a) NC Summary-Feed Mill'!$A259),"")</f>
        <v>#REF!</v>
      </c>
      <c r="E259" s="560" t="str">
        <f t="array" ref="E259:E260">IFERROR(INDEX('7) Audit Report Feed Mill'!E$11:E$1650,'8a) NC Summary-Feed Mill'!$A259),"")</f>
        <v>#REF!</v>
      </c>
      <c r="F259" s="161" t="str">
        <f t="array" ref="F259:F260">IFERROR(INDEX('7) Audit Report Feed Mill'!F$11:F$1650,'8a) NC Summary-Feed Mill'!$A259),"")</f>
        <v>#REF!</v>
      </c>
      <c r="G259" s="464" t="str">
        <f t="array" ref="G259:G260">IFERROR(INDEX('7) Audit Report Feed Mill'!H$11:H$1650,'8a) NC Summary-Feed Mill'!$A259),"")</f>
        <v>#REF!</v>
      </c>
      <c r="H259" s="559" t="str">
        <f t="array" ref="H259:H260">IFERROR(INDEX('7) Audit Report Feed Mill'!I$11:I$1650,'8a) NC Summary-Feed Mill'!$A259),"")</f>
        <v>#REF!</v>
      </c>
      <c r="I259" s="559" t="str">
        <f t="array" ref="I259:I260">IFERROR(INDEX('7) Audit Report Feed Mill'!J$11:J$1650,'8a) NC Summary-Feed Mill'!$A259),"")</f>
        <v>#REF!</v>
      </c>
      <c r="J259" s="466" t="str">
        <f t="array" ref="J259:J260">IFERROR(INDEX('7) Audit Report Feed Mill'!K$11:K$1650,'8a) NC Summary-Feed Mill'!$A259),"")</f>
        <v>#REF!</v>
      </c>
      <c r="K259" s="466" t="str">
        <f t="array" ref="K259:K260">IFERROR(INDEX('7) Audit Report Feed Mill'!L$11:L$1650,'8a) NC Summary-Feed Mill'!$A259),"")</f>
        <v>#REF!</v>
      </c>
      <c r="L259" s="559" t="str">
        <f t="array" ref="L259:L260">IFERROR(INDEX('7) Audit Report Feed Mill'!M$11:M$1650,'8a) NC Summary-Feed Mill'!$A259),"")</f>
        <v>#REF!</v>
      </c>
      <c r="M259" s="559" t="str">
        <f t="array" ref="M259:M260">IFERROR(INDEX('7) Audit Report Feed Mill'!N$11:N$1650,'8a) NC Summary-Feed Mill'!$A259),"")</f>
        <v>#REF!</v>
      </c>
      <c r="N259" s="559" t="str">
        <f t="array" ref="N259:N260">IFERROR(INDEX('7) Audit Report Feed Mill'!O$11:O$1650,'8a) NC Summary-Feed Mill'!$A259),"")</f>
        <v>#REF!</v>
      </c>
      <c r="O259" s="559" t="str">
        <f t="array" ref="O259:O260">IFERROR(INDEX('7) Audit Report Feed Mill'!P$11:P$1650,'8a) NC Summary-Feed Mill'!$A259),"")</f>
        <v>#REF!</v>
      </c>
      <c r="P259" s="559" t="str">
        <f t="array" ref="P259:P260">IFERROR(INDEX('7) Audit Report Feed Mill'!Q$11:Q$1650,'8a) NC Summary-Feed Mill'!$A259),"")</f>
        <v>#REF!</v>
      </c>
      <c r="Q259" s="466" t="str">
        <f t="array" ref="Q259:Q260">IFERROR(INDEX('7) Audit Report Feed Mill'!R$11:R$1650,'8a) NC Summary-Feed Mill'!$A259),"")</f>
        <v>#REF!</v>
      </c>
      <c r="R259" s="559" t="str">
        <f t="array" ref="R259:R260">IFERROR(INDEX('7) Audit Report Feed Mill'!S$11:S$1650,'8a) NC Summary-Feed Mill'!$A259),"")</f>
        <v>#REF!</v>
      </c>
      <c r="S259" s="559" t="str">
        <f t="array" ref="S259:S260">IFERROR(INDEX('7) Audit Report Feed Mill'!T$11:T$1650,'8a) NC Summary-Feed Mill'!$A259),"")</f>
        <v>#REF!</v>
      </c>
      <c r="T259" s="466" t="str">
        <f t="array" ref="T259:T260">IFERROR(INDEX('7) Audit Report Feed Mill'!U$11:U$1650,'8a) NC Summary-Feed Mill'!$A259),"")</f>
        <v>#REF!</v>
      </c>
      <c r="U259" s="558" t="str">
        <f t="array" ref="U259:U260">IFERROR(INDEX('7) Audit Report Feed Mill'!V$11:V$1650,'8a) NC Summary-Feed Mill'!$A259),"")</f>
        <v>#REF!</v>
      </c>
      <c r="V259" s="559" t="str">
        <f t="array" ref="V259:V260">IFERROR(INDEX('7) Audit Report Feed Mill'!W$11:W$1650,'8a) NC Summary-Feed Mill'!$A259),"")</f>
        <v>#REF!</v>
      </c>
      <c r="W259" s="558" t="str">
        <f t="array" ref="W259:W260">IFERROR(INDEX('7) Audit Report Feed Mill'!X$11:X$1650,'8a) NC Summary-Feed Mill'!$A259),"")</f>
        <v>#REF!</v>
      </c>
      <c r="X259" s="559" t="str">
        <f t="array" ref="X259:X260">IFERROR(INDEX('7) Audit Report Feed Mill'!Z$11:Z$1650,'8a) NC Summary-Feed Mill'!$A259),"")</f>
        <v>#REF!</v>
      </c>
      <c r="Y259" s="3"/>
      <c r="Z259" s="3"/>
    </row>
    <row r="260" ht="14.25" customHeight="1">
      <c r="A260" s="557" t="str">
        <f>IF(ROWS($A$10:A260)&lt;=$A$6, MATCH("*R*",OFFSET('7) Audit Report Feed Mill'!$H$11,A259,0,4770),0)+A259,"")</f>
        <v/>
      </c>
      <c r="B260" s="558" t="str">
        <f t="array" ref="B260:B261">IFERROR(INDEX('7) Audit Report Feed Mill'!Y$11:Y$1650,'8a) NC Summary-Feed Mill'!$A260),"")</f>
        <v>#REF!</v>
      </c>
      <c r="C260" s="558" t="str">
        <f t="array" ref="C260:C261">IFERROR(INDEX('7) Audit Report Feed Mill'!C$11:C$1650,'8a) NC Summary-Feed Mill'!$A260),"")</f>
        <v>#REF!</v>
      </c>
      <c r="D260" s="559" t="str">
        <f t="array" ref="D260:D261">IFERROR(INDEX('7) Audit Report Feed Mill'!D$11:D$1650,'8a) NC Summary-Feed Mill'!$A260),"")</f>
        <v>#REF!</v>
      </c>
      <c r="E260" s="560" t="str">
        <f t="array" ref="E260:E261">IFERROR(INDEX('7) Audit Report Feed Mill'!E$11:E$1650,'8a) NC Summary-Feed Mill'!$A260),"")</f>
        <v>#REF!</v>
      </c>
      <c r="F260" s="161" t="str">
        <f t="array" ref="F260:F261">IFERROR(INDEX('7) Audit Report Feed Mill'!F$11:F$1650,'8a) NC Summary-Feed Mill'!$A260),"")</f>
        <v>#REF!</v>
      </c>
      <c r="G260" s="464" t="str">
        <f t="array" ref="G260:G261">IFERROR(INDEX('7) Audit Report Feed Mill'!H$11:H$1650,'8a) NC Summary-Feed Mill'!$A260),"")</f>
        <v>#REF!</v>
      </c>
      <c r="H260" s="559" t="str">
        <f t="array" ref="H260:H261">IFERROR(INDEX('7) Audit Report Feed Mill'!I$11:I$1650,'8a) NC Summary-Feed Mill'!$A260),"")</f>
        <v>#REF!</v>
      </c>
      <c r="I260" s="559" t="str">
        <f t="array" ref="I260:I261">IFERROR(INDEX('7) Audit Report Feed Mill'!J$11:J$1650,'8a) NC Summary-Feed Mill'!$A260),"")</f>
        <v>#REF!</v>
      </c>
      <c r="J260" s="466" t="str">
        <f t="array" ref="J260:J261">IFERROR(INDEX('7) Audit Report Feed Mill'!K$11:K$1650,'8a) NC Summary-Feed Mill'!$A260),"")</f>
        <v>#REF!</v>
      </c>
      <c r="K260" s="466" t="str">
        <f t="array" ref="K260:K261">IFERROR(INDEX('7) Audit Report Feed Mill'!L$11:L$1650,'8a) NC Summary-Feed Mill'!$A260),"")</f>
        <v>#REF!</v>
      </c>
      <c r="L260" s="559" t="str">
        <f t="array" ref="L260:L261">IFERROR(INDEX('7) Audit Report Feed Mill'!M$11:M$1650,'8a) NC Summary-Feed Mill'!$A260),"")</f>
        <v>#REF!</v>
      </c>
      <c r="M260" s="559" t="str">
        <f t="array" ref="M260:M261">IFERROR(INDEX('7) Audit Report Feed Mill'!N$11:N$1650,'8a) NC Summary-Feed Mill'!$A260),"")</f>
        <v>#REF!</v>
      </c>
      <c r="N260" s="559" t="str">
        <f t="array" ref="N260:N261">IFERROR(INDEX('7) Audit Report Feed Mill'!O$11:O$1650,'8a) NC Summary-Feed Mill'!$A260),"")</f>
        <v>#REF!</v>
      </c>
      <c r="O260" s="559" t="str">
        <f t="array" ref="O260:O261">IFERROR(INDEX('7) Audit Report Feed Mill'!P$11:P$1650,'8a) NC Summary-Feed Mill'!$A260),"")</f>
        <v>#REF!</v>
      </c>
      <c r="P260" s="559" t="str">
        <f t="array" ref="P260:P261">IFERROR(INDEX('7) Audit Report Feed Mill'!Q$11:Q$1650,'8a) NC Summary-Feed Mill'!$A260),"")</f>
        <v>#REF!</v>
      </c>
      <c r="Q260" s="466" t="str">
        <f t="array" ref="Q260:Q261">IFERROR(INDEX('7) Audit Report Feed Mill'!R$11:R$1650,'8a) NC Summary-Feed Mill'!$A260),"")</f>
        <v>#REF!</v>
      </c>
      <c r="R260" s="559" t="str">
        <f t="array" ref="R260:R261">IFERROR(INDEX('7) Audit Report Feed Mill'!S$11:S$1650,'8a) NC Summary-Feed Mill'!$A260),"")</f>
        <v>#REF!</v>
      </c>
      <c r="S260" s="559" t="str">
        <f t="array" ref="S260:S261">IFERROR(INDEX('7) Audit Report Feed Mill'!T$11:T$1650,'8a) NC Summary-Feed Mill'!$A260),"")</f>
        <v>#REF!</v>
      </c>
      <c r="T260" s="466" t="str">
        <f t="array" ref="T260:T261">IFERROR(INDEX('7) Audit Report Feed Mill'!U$11:U$1650,'8a) NC Summary-Feed Mill'!$A260),"")</f>
        <v>#REF!</v>
      </c>
      <c r="U260" s="558" t="str">
        <f t="array" ref="U260:U261">IFERROR(INDEX('7) Audit Report Feed Mill'!V$11:V$1650,'8a) NC Summary-Feed Mill'!$A260),"")</f>
        <v>#REF!</v>
      </c>
      <c r="V260" s="559" t="str">
        <f t="array" ref="V260:V261">IFERROR(INDEX('7) Audit Report Feed Mill'!W$11:W$1650,'8a) NC Summary-Feed Mill'!$A260),"")</f>
        <v>#REF!</v>
      </c>
      <c r="W260" s="558" t="str">
        <f t="array" ref="W260:W261">IFERROR(INDEX('7) Audit Report Feed Mill'!X$11:X$1650,'8a) NC Summary-Feed Mill'!$A260),"")</f>
        <v>#REF!</v>
      </c>
      <c r="X260" s="559" t="str">
        <f t="array" ref="X260:X261">IFERROR(INDEX('7) Audit Report Feed Mill'!Z$11:Z$1650,'8a) NC Summary-Feed Mill'!$A260),"")</f>
        <v>#REF!</v>
      </c>
      <c r="Y260" s="3"/>
      <c r="Z260" s="3"/>
    </row>
    <row r="261" ht="14.25" customHeight="1">
      <c r="A261" s="557" t="str">
        <f>IF(ROWS($A$10:A261)&lt;=$A$6, MATCH("*R*",OFFSET('7) Audit Report Feed Mill'!$H$11,A260,0,4770),0)+A260,"")</f>
        <v/>
      </c>
      <c r="B261" s="558" t="str">
        <f t="array" ref="B261:B262">IFERROR(INDEX('7) Audit Report Feed Mill'!Y$11:Y$1650,'8a) NC Summary-Feed Mill'!$A261),"")</f>
        <v>#REF!</v>
      </c>
      <c r="C261" s="558" t="str">
        <f t="array" ref="C261:C262">IFERROR(INDEX('7) Audit Report Feed Mill'!C$11:C$1650,'8a) NC Summary-Feed Mill'!$A261),"")</f>
        <v>#REF!</v>
      </c>
      <c r="D261" s="559" t="str">
        <f t="array" ref="D261:D262">IFERROR(INDEX('7) Audit Report Feed Mill'!D$11:D$1650,'8a) NC Summary-Feed Mill'!$A261),"")</f>
        <v>#REF!</v>
      </c>
      <c r="E261" s="560" t="str">
        <f t="array" ref="E261:E262">IFERROR(INDEX('7) Audit Report Feed Mill'!E$11:E$1650,'8a) NC Summary-Feed Mill'!$A261),"")</f>
        <v>#REF!</v>
      </c>
      <c r="F261" s="161" t="str">
        <f t="array" ref="F261:F262">IFERROR(INDEX('7) Audit Report Feed Mill'!F$11:F$1650,'8a) NC Summary-Feed Mill'!$A261),"")</f>
        <v>#REF!</v>
      </c>
      <c r="G261" s="464" t="str">
        <f t="array" ref="G261:G262">IFERROR(INDEX('7) Audit Report Feed Mill'!H$11:H$1650,'8a) NC Summary-Feed Mill'!$A261),"")</f>
        <v>#REF!</v>
      </c>
      <c r="H261" s="559" t="str">
        <f t="array" ref="H261:H262">IFERROR(INDEX('7) Audit Report Feed Mill'!I$11:I$1650,'8a) NC Summary-Feed Mill'!$A261),"")</f>
        <v>#REF!</v>
      </c>
      <c r="I261" s="559" t="str">
        <f t="array" ref="I261:I262">IFERROR(INDEX('7) Audit Report Feed Mill'!J$11:J$1650,'8a) NC Summary-Feed Mill'!$A261),"")</f>
        <v>#REF!</v>
      </c>
      <c r="J261" s="466" t="str">
        <f t="array" ref="J261:J262">IFERROR(INDEX('7) Audit Report Feed Mill'!K$11:K$1650,'8a) NC Summary-Feed Mill'!$A261),"")</f>
        <v>#REF!</v>
      </c>
      <c r="K261" s="466" t="str">
        <f t="array" ref="K261:K262">IFERROR(INDEX('7) Audit Report Feed Mill'!L$11:L$1650,'8a) NC Summary-Feed Mill'!$A261),"")</f>
        <v>#REF!</v>
      </c>
      <c r="L261" s="559" t="str">
        <f t="array" ref="L261:L262">IFERROR(INDEX('7) Audit Report Feed Mill'!M$11:M$1650,'8a) NC Summary-Feed Mill'!$A261),"")</f>
        <v>#REF!</v>
      </c>
      <c r="M261" s="559" t="str">
        <f t="array" ref="M261:M262">IFERROR(INDEX('7) Audit Report Feed Mill'!N$11:N$1650,'8a) NC Summary-Feed Mill'!$A261),"")</f>
        <v>#REF!</v>
      </c>
      <c r="N261" s="559" t="str">
        <f t="array" ref="N261:N262">IFERROR(INDEX('7) Audit Report Feed Mill'!O$11:O$1650,'8a) NC Summary-Feed Mill'!$A261),"")</f>
        <v>#REF!</v>
      </c>
      <c r="O261" s="559" t="str">
        <f t="array" ref="O261:O262">IFERROR(INDEX('7) Audit Report Feed Mill'!P$11:P$1650,'8a) NC Summary-Feed Mill'!$A261),"")</f>
        <v>#REF!</v>
      </c>
      <c r="P261" s="559" t="str">
        <f t="array" ref="P261:P262">IFERROR(INDEX('7) Audit Report Feed Mill'!Q$11:Q$1650,'8a) NC Summary-Feed Mill'!$A261),"")</f>
        <v>#REF!</v>
      </c>
      <c r="Q261" s="466" t="str">
        <f t="array" ref="Q261:Q262">IFERROR(INDEX('7) Audit Report Feed Mill'!R$11:R$1650,'8a) NC Summary-Feed Mill'!$A261),"")</f>
        <v>#REF!</v>
      </c>
      <c r="R261" s="559" t="str">
        <f t="array" ref="R261:R262">IFERROR(INDEX('7) Audit Report Feed Mill'!S$11:S$1650,'8a) NC Summary-Feed Mill'!$A261),"")</f>
        <v>#REF!</v>
      </c>
      <c r="S261" s="559" t="str">
        <f t="array" ref="S261:S262">IFERROR(INDEX('7) Audit Report Feed Mill'!T$11:T$1650,'8a) NC Summary-Feed Mill'!$A261),"")</f>
        <v>#REF!</v>
      </c>
      <c r="T261" s="466" t="str">
        <f t="array" ref="T261:T262">IFERROR(INDEX('7) Audit Report Feed Mill'!U$11:U$1650,'8a) NC Summary-Feed Mill'!$A261),"")</f>
        <v>#REF!</v>
      </c>
      <c r="U261" s="558" t="str">
        <f t="array" ref="U261:U262">IFERROR(INDEX('7) Audit Report Feed Mill'!V$11:V$1650,'8a) NC Summary-Feed Mill'!$A261),"")</f>
        <v>#REF!</v>
      </c>
      <c r="V261" s="559" t="str">
        <f t="array" ref="V261:V262">IFERROR(INDEX('7) Audit Report Feed Mill'!W$11:W$1650,'8a) NC Summary-Feed Mill'!$A261),"")</f>
        <v>#REF!</v>
      </c>
      <c r="W261" s="558" t="str">
        <f t="array" ref="W261:W262">IFERROR(INDEX('7) Audit Report Feed Mill'!X$11:X$1650,'8a) NC Summary-Feed Mill'!$A261),"")</f>
        <v>#REF!</v>
      </c>
      <c r="X261" s="559" t="str">
        <f t="array" ref="X261:X262">IFERROR(INDEX('7) Audit Report Feed Mill'!Z$11:Z$1650,'8a) NC Summary-Feed Mill'!$A261),"")</f>
        <v>#REF!</v>
      </c>
      <c r="Y261" s="3"/>
      <c r="Z261" s="3"/>
    </row>
    <row r="262" ht="14.25" customHeight="1">
      <c r="A262" s="557" t="str">
        <f>IF(ROWS($A$10:A262)&lt;=$A$6, MATCH("*R*",OFFSET('7) Audit Report Feed Mill'!$H$11,A261,0,4770),0)+A261,"")</f>
        <v/>
      </c>
      <c r="B262" s="558" t="str">
        <f t="array" ref="B262:B263">IFERROR(INDEX('7) Audit Report Feed Mill'!Y$11:Y$1650,'8a) NC Summary-Feed Mill'!$A262),"")</f>
        <v>#REF!</v>
      </c>
      <c r="C262" s="558" t="str">
        <f t="array" ref="C262:C263">IFERROR(INDEX('7) Audit Report Feed Mill'!C$11:C$1650,'8a) NC Summary-Feed Mill'!$A262),"")</f>
        <v>#REF!</v>
      </c>
      <c r="D262" s="559" t="str">
        <f t="array" ref="D262:D263">IFERROR(INDEX('7) Audit Report Feed Mill'!D$11:D$1650,'8a) NC Summary-Feed Mill'!$A262),"")</f>
        <v>#REF!</v>
      </c>
      <c r="E262" s="560" t="str">
        <f t="array" ref="E262:E263">IFERROR(INDEX('7) Audit Report Feed Mill'!E$11:E$1650,'8a) NC Summary-Feed Mill'!$A262),"")</f>
        <v>#REF!</v>
      </c>
      <c r="F262" s="161" t="str">
        <f t="array" ref="F262:F263">IFERROR(INDEX('7) Audit Report Feed Mill'!F$11:F$1650,'8a) NC Summary-Feed Mill'!$A262),"")</f>
        <v>#REF!</v>
      </c>
      <c r="G262" s="464" t="str">
        <f t="array" ref="G262:G263">IFERROR(INDEX('7) Audit Report Feed Mill'!H$11:H$1650,'8a) NC Summary-Feed Mill'!$A262),"")</f>
        <v>#REF!</v>
      </c>
      <c r="H262" s="559" t="str">
        <f t="array" ref="H262:H263">IFERROR(INDEX('7) Audit Report Feed Mill'!I$11:I$1650,'8a) NC Summary-Feed Mill'!$A262),"")</f>
        <v>#REF!</v>
      </c>
      <c r="I262" s="559" t="str">
        <f t="array" ref="I262:I263">IFERROR(INDEX('7) Audit Report Feed Mill'!J$11:J$1650,'8a) NC Summary-Feed Mill'!$A262),"")</f>
        <v>#REF!</v>
      </c>
      <c r="J262" s="466" t="str">
        <f t="array" ref="J262:J263">IFERROR(INDEX('7) Audit Report Feed Mill'!K$11:K$1650,'8a) NC Summary-Feed Mill'!$A262),"")</f>
        <v>#REF!</v>
      </c>
      <c r="K262" s="466" t="str">
        <f t="array" ref="K262:K263">IFERROR(INDEX('7) Audit Report Feed Mill'!L$11:L$1650,'8a) NC Summary-Feed Mill'!$A262),"")</f>
        <v>#REF!</v>
      </c>
      <c r="L262" s="559" t="str">
        <f t="array" ref="L262:L263">IFERROR(INDEX('7) Audit Report Feed Mill'!M$11:M$1650,'8a) NC Summary-Feed Mill'!$A262),"")</f>
        <v>#REF!</v>
      </c>
      <c r="M262" s="559" t="str">
        <f t="array" ref="M262:M263">IFERROR(INDEX('7) Audit Report Feed Mill'!N$11:N$1650,'8a) NC Summary-Feed Mill'!$A262),"")</f>
        <v>#REF!</v>
      </c>
      <c r="N262" s="559" t="str">
        <f t="array" ref="N262:N263">IFERROR(INDEX('7) Audit Report Feed Mill'!O$11:O$1650,'8a) NC Summary-Feed Mill'!$A262),"")</f>
        <v>#REF!</v>
      </c>
      <c r="O262" s="559" t="str">
        <f t="array" ref="O262:O263">IFERROR(INDEX('7) Audit Report Feed Mill'!P$11:P$1650,'8a) NC Summary-Feed Mill'!$A262),"")</f>
        <v>#REF!</v>
      </c>
      <c r="P262" s="559" t="str">
        <f t="array" ref="P262:P263">IFERROR(INDEX('7) Audit Report Feed Mill'!Q$11:Q$1650,'8a) NC Summary-Feed Mill'!$A262),"")</f>
        <v>#REF!</v>
      </c>
      <c r="Q262" s="466" t="str">
        <f t="array" ref="Q262:Q263">IFERROR(INDEX('7) Audit Report Feed Mill'!R$11:R$1650,'8a) NC Summary-Feed Mill'!$A262),"")</f>
        <v>#REF!</v>
      </c>
      <c r="R262" s="559" t="str">
        <f t="array" ref="R262:R263">IFERROR(INDEX('7) Audit Report Feed Mill'!S$11:S$1650,'8a) NC Summary-Feed Mill'!$A262),"")</f>
        <v>#REF!</v>
      </c>
      <c r="S262" s="559" t="str">
        <f t="array" ref="S262:S263">IFERROR(INDEX('7) Audit Report Feed Mill'!T$11:T$1650,'8a) NC Summary-Feed Mill'!$A262),"")</f>
        <v>#REF!</v>
      </c>
      <c r="T262" s="466" t="str">
        <f t="array" ref="T262:T263">IFERROR(INDEX('7) Audit Report Feed Mill'!U$11:U$1650,'8a) NC Summary-Feed Mill'!$A262),"")</f>
        <v>#REF!</v>
      </c>
      <c r="U262" s="558" t="str">
        <f t="array" ref="U262:U263">IFERROR(INDEX('7) Audit Report Feed Mill'!V$11:V$1650,'8a) NC Summary-Feed Mill'!$A262),"")</f>
        <v>#REF!</v>
      </c>
      <c r="V262" s="559" t="str">
        <f t="array" ref="V262:V263">IFERROR(INDEX('7) Audit Report Feed Mill'!W$11:W$1650,'8a) NC Summary-Feed Mill'!$A262),"")</f>
        <v>#REF!</v>
      </c>
      <c r="W262" s="558" t="str">
        <f t="array" ref="W262:W263">IFERROR(INDEX('7) Audit Report Feed Mill'!X$11:X$1650,'8a) NC Summary-Feed Mill'!$A262),"")</f>
        <v>#REF!</v>
      </c>
      <c r="X262" s="559" t="str">
        <f t="array" ref="X262:X263">IFERROR(INDEX('7) Audit Report Feed Mill'!Z$11:Z$1650,'8a) NC Summary-Feed Mill'!$A262),"")</f>
        <v>#REF!</v>
      </c>
      <c r="Y262" s="3"/>
      <c r="Z262" s="3"/>
    </row>
    <row r="263" ht="14.25" customHeight="1">
      <c r="A263" s="557" t="str">
        <f>IF(ROWS($A$10:A263)&lt;=$A$6, MATCH("*R*",OFFSET('7) Audit Report Feed Mill'!$H$11,A262,0,4770),0)+A262,"")</f>
        <v/>
      </c>
      <c r="B263" s="558" t="str">
        <f t="array" ref="B263:B264">IFERROR(INDEX('7) Audit Report Feed Mill'!Y$11:Y$1650,'8a) NC Summary-Feed Mill'!$A263),"")</f>
        <v>#REF!</v>
      </c>
      <c r="C263" s="558" t="str">
        <f t="array" ref="C263:C264">IFERROR(INDEX('7) Audit Report Feed Mill'!C$11:C$1650,'8a) NC Summary-Feed Mill'!$A263),"")</f>
        <v>#REF!</v>
      </c>
      <c r="D263" s="559" t="str">
        <f t="array" ref="D263:D264">IFERROR(INDEX('7) Audit Report Feed Mill'!D$11:D$1650,'8a) NC Summary-Feed Mill'!$A263),"")</f>
        <v>#REF!</v>
      </c>
      <c r="E263" s="560" t="str">
        <f t="array" ref="E263:E264">IFERROR(INDEX('7) Audit Report Feed Mill'!E$11:E$1650,'8a) NC Summary-Feed Mill'!$A263),"")</f>
        <v>#REF!</v>
      </c>
      <c r="F263" s="161" t="str">
        <f t="array" ref="F263:F264">IFERROR(INDEX('7) Audit Report Feed Mill'!F$11:F$1650,'8a) NC Summary-Feed Mill'!$A263),"")</f>
        <v>#REF!</v>
      </c>
      <c r="G263" s="464" t="str">
        <f t="array" ref="G263:G264">IFERROR(INDEX('7) Audit Report Feed Mill'!H$11:H$1650,'8a) NC Summary-Feed Mill'!$A263),"")</f>
        <v>#REF!</v>
      </c>
      <c r="H263" s="559" t="str">
        <f t="array" ref="H263:H264">IFERROR(INDEX('7) Audit Report Feed Mill'!I$11:I$1650,'8a) NC Summary-Feed Mill'!$A263),"")</f>
        <v>#REF!</v>
      </c>
      <c r="I263" s="559" t="str">
        <f t="array" ref="I263:I264">IFERROR(INDEX('7) Audit Report Feed Mill'!J$11:J$1650,'8a) NC Summary-Feed Mill'!$A263),"")</f>
        <v>#REF!</v>
      </c>
      <c r="J263" s="466" t="str">
        <f t="array" ref="J263:J264">IFERROR(INDEX('7) Audit Report Feed Mill'!K$11:K$1650,'8a) NC Summary-Feed Mill'!$A263),"")</f>
        <v>#REF!</v>
      </c>
      <c r="K263" s="466" t="str">
        <f t="array" ref="K263:K264">IFERROR(INDEX('7) Audit Report Feed Mill'!L$11:L$1650,'8a) NC Summary-Feed Mill'!$A263),"")</f>
        <v>#REF!</v>
      </c>
      <c r="L263" s="559" t="str">
        <f t="array" ref="L263:L264">IFERROR(INDEX('7) Audit Report Feed Mill'!M$11:M$1650,'8a) NC Summary-Feed Mill'!$A263),"")</f>
        <v>#REF!</v>
      </c>
      <c r="M263" s="559" t="str">
        <f t="array" ref="M263:M264">IFERROR(INDEX('7) Audit Report Feed Mill'!N$11:N$1650,'8a) NC Summary-Feed Mill'!$A263),"")</f>
        <v>#REF!</v>
      </c>
      <c r="N263" s="559" t="str">
        <f t="array" ref="N263:N264">IFERROR(INDEX('7) Audit Report Feed Mill'!O$11:O$1650,'8a) NC Summary-Feed Mill'!$A263),"")</f>
        <v>#REF!</v>
      </c>
      <c r="O263" s="559" t="str">
        <f t="array" ref="O263:O264">IFERROR(INDEX('7) Audit Report Feed Mill'!P$11:P$1650,'8a) NC Summary-Feed Mill'!$A263),"")</f>
        <v>#REF!</v>
      </c>
      <c r="P263" s="559" t="str">
        <f t="array" ref="P263:P264">IFERROR(INDEX('7) Audit Report Feed Mill'!Q$11:Q$1650,'8a) NC Summary-Feed Mill'!$A263),"")</f>
        <v>#REF!</v>
      </c>
      <c r="Q263" s="466" t="str">
        <f t="array" ref="Q263:Q264">IFERROR(INDEX('7) Audit Report Feed Mill'!R$11:R$1650,'8a) NC Summary-Feed Mill'!$A263),"")</f>
        <v>#REF!</v>
      </c>
      <c r="R263" s="559" t="str">
        <f t="array" ref="R263:R264">IFERROR(INDEX('7) Audit Report Feed Mill'!S$11:S$1650,'8a) NC Summary-Feed Mill'!$A263),"")</f>
        <v>#REF!</v>
      </c>
      <c r="S263" s="559" t="str">
        <f t="array" ref="S263:S264">IFERROR(INDEX('7) Audit Report Feed Mill'!T$11:T$1650,'8a) NC Summary-Feed Mill'!$A263),"")</f>
        <v>#REF!</v>
      </c>
      <c r="T263" s="466" t="str">
        <f t="array" ref="T263:T264">IFERROR(INDEX('7) Audit Report Feed Mill'!U$11:U$1650,'8a) NC Summary-Feed Mill'!$A263),"")</f>
        <v>#REF!</v>
      </c>
      <c r="U263" s="558" t="str">
        <f t="array" ref="U263:U264">IFERROR(INDEX('7) Audit Report Feed Mill'!V$11:V$1650,'8a) NC Summary-Feed Mill'!$A263),"")</f>
        <v>#REF!</v>
      </c>
      <c r="V263" s="559" t="str">
        <f t="array" ref="V263:V264">IFERROR(INDEX('7) Audit Report Feed Mill'!W$11:W$1650,'8a) NC Summary-Feed Mill'!$A263),"")</f>
        <v>#REF!</v>
      </c>
      <c r="W263" s="558" t="str">
        <f t="array" ref="W263:W264">IFERROR(INDEX('7) Audit Report Feed Mill'!X$11:X$1650,'8a) NC Summary-Feed Mill'!$A263),"")</f>
        <v>#REF!</v>
      </c>
      <c r="X263" s="559" t="str">
        <f t="array" ref="X263:X264">IFERROR(INDEX('7) Audit Report Feed Mill'!Z$11:Z$1650,'8a) NC Summary-Feed Mill'!$A263),"")</f>
        <v>#REF!</v>
      </c>
      <c r="Y263" s="3"/>
      <c r="Z263" s="3"/>
    </row>
    <row r="264" ht="14.25" customHeight="1">
      <c r="A264" s="557" t="str">
        <f>IF(ROWS($A$10:A264)&lt;=$A$6, MATCH("*R*",OFFSET('7) Audit Report Feed Mill'!$H$11,A263,0,4770),0)+A263,"")</f>
        <v/>
      </c>
      <c r="B264" s="558" t="str">
        <f t="array" ref="B264:B265">IFERROR(INDEX('7) Audit Report Feed Mill'!Y$11:Y$1650,'8a) NC Summary-Feed Mill'!$A264),"")</f>
        <v>#REF!</v>
      </c>
      <c r="C264" s="558" t="str">
        <f t="array" ref="C264:C265">IFERROR(INDEX('7) Audit Report Feed Mill'!C$11:C$1650,'8a) NC Summary-Feed Mill'!$A264),"")</f>
        <v>#REF!</v>
      </c>
      <c r="D264" s="559" t="str">
        <f t="array" ref="D264:D265">IFERROR(INDEX('7) Audit Report Feed Mill'!D$11:D$1650,'8a) NC Summary-Feed Mill'!$A264),"")</f>
        <v>#REF!</v>
      </c>
      <c r="E264" s="560" t="str">
        <f t="array" ref="E264:E265">IFERROR(INDEX('7) Audit Report Feed Mill'!E$11:E$1650,'8a) NC Summary-Feed Mill'!$A264),"")</f>
        <v>#REF!</v>
      </c>
      <c r="F264" s="161" t="str">
        <f t="array" ref="F264:F265">IFERROR(INDEX('7) Audit Report Feed Mill'!F$11:F$1650,'8a) NC Summary-Feed Mill'!$A264),"")</f>
        <v>#REF!</v>
      </c>
      <c r="G264" s="464" t="str">
        <f t="array" ref="G264:G265">IFERROR(INDEX('7) Audit Report Feed Mill'!H$11:H$1650,'8a) NC Summary-Feed Mill'!$A264),"")</f>
        <v>#REF!</v>
      </c>
      <c r="H264" s="559" t="str">
        <f t="array" ref="H264:H265">IFERROR(INDEX('7) Audit Report Feed Mill'!I$11:I$1650,'8a) NC Summary-Feed Mill'!$A264),"")</f>
        <v>#REF!</v>
      </c>
      <c r="I264" s="559" t="str">
        <f t="array" ref="I264:I265">IFERROR(INDEX('7) Audit Report Feed Mill'!J$11:J$1650,'8a) NC Summary-Feed Mill'!$A264),"")</f>
        <v>#REF!</v>
      </c>
      <c r="J264" s="466" t="str">
        <f t="array" ref="J264:J265">IFERROR(INDEX('7) Audit Report Feed Mill'!K$11:K$1650,'8a) NC Summary-Feed Mill'!$A264),"")</f>
        <v>#REF!</v>
      </c>
      <c r="K264" s="466" t="str">
        <f t="array" ref="K264:K265">IFERROR(INDEX('7) Audit Report Feed Mill'!L$11:L$1650,'8a) NC Summary-Feed Mill'!$A264),"")</f>
        <v>#REF!</v>
      </c>
      <c r="L264" s="559" t="str">
        <f t="array" ref="L264:L265">IFERROR(INDEX('7) Audit Report Feed Mill'!M$11:M$1650,'8a) NC Summary-Feed Mill'!$A264),"")</f>
        <v>#REF!</v>
      </c>
      <c r="M264" s="559" t="str">
        <f t="array" ref="M264:M265">IFERROR(INDEX('7) Audit Report Feed Mill'!N$11:N$1650,'8a) NC Summary-Feed Mill'!$A264),"")</f>
        <v>#REF!</v>
      </c>
      <c r="N264" s="559" t="str">
        <f t="array" ref="N264:N265">IFERROR(INDEX('7) Audit Report Feed Mill'!O$11:O$1650,'8a) NC Summary-Feed Mill'!$A264),"")</f>
        <v>#REF!</v>
      </c>
      <c r="O264" s="559" t="str">
        <f t="array" ref="O264:O265">IFERROR(INDEX('7) Audit Report Feed Mill'!P$11:P$1650,'8a) NC Summary-Feed Mill'!$A264),"")</f>
        <v>#REF!</v>
      </c>
      <c r="P264" s="559" t="str">
        <f t="array" ref="P264:P265">IFERROR(INDEX('7) Audit Report Feed Mill'!Q$11:Q$1650,'8a) NC Summary-Feed Mill'!$A264),"")</f>
        <v>#REF!</v>
      </c>
      <c r="Q264" s="466" t="str">
        <f t="array" ref="Q264:Q265">IFERROR(INDEX('7) Audit Report Feed Mill'!R$11:R$1650,'8a) NC Summary-Feed Mill'!$A264),"")</f>
        <v>#REF!</v>
      </c>
      <c r="R264" s="559" t="str">
        <f t="array" ref="R264:R265">IFERROR(INDEX('7) Audit Report Feed Mill'!S$11:S$1650,'8a) NC Summary-Feed Mill'!$A264),"")</f>
        <v>#REF!</v>
      </c>
      <c r="S264" s="559" t="str">
        <f t="array" ref="S264:S265">IFERROR(INDEX('7) Audit Report Feed Mill'!T$11:T$1650,'8a) NC Summary-Feed Mill'!$A264),"")</f>
        <v>#REF!</v>
      </c>
      <c r="T264" s="466" t="str">
        <f t="array" ref="T264:T265">IFERROR(INDEX('7) Audit Report Feed Mill'!U$11:U$1650,'8a) NC Summary-Feed Mill'!$A264),"")</f>
        <v>#REF!</v>
      </c>
      <c r="U264" s="558" t="str">
        <f t="array" ref="U264:U265">IFERROR(INDEX('7) Audit Report Feed Mill'!V$11:V$1650,'8a) NC Summary-Feed Mill'!$A264),"")</f>
        <v>#REF!</v>
      </c>
      <c r="V264" s="559" t="str">
        <f t="array" ref="V264:V265">IFERROR(INDEX('7) Audit Report Feed Mill'!W$11:W$1650,'8a) NC Summary-Feed Mill'!$A264),"")</f>
        <v>#REF!</v>
      </c>
      <c r="W264" s="558" t="str">
        <f t="array" ref="W264:W265">IFERROR(INDEX('7) Audit Report Feed Mill'!X$11:X$1650,'8a) NC Summary-Feed Mill'!$A264),"")</f>
        <v>#REF!</v>
      </c>
      <c r="X264" s="559" t="str">
        <f t="array" ref="X264:X265">IFERROR(INDEX('7) Audit Report Feed Mill'!Z$11:Z$1650,'8a) NC Summary-Feed Mill'!$A264),"")</f>
        <v>#REF!</v>
      </c>
      <c r="Y264" s="3"/>
      <c r="Z264" s="3"/>
    </row>
    <row r="265" ht="14.25" customHeight="1">
      <c r="A265" s="557" t="str">
        <f>IF(ROWS($A$10:A265)&lt;=$A$6, MATCH("*R*",OFFSET('7) Audit Report Feed Mill'!$H$11,A264,0,4770),0)+A264,"")</f>
        <v/>
      </c>
      <c r="B265" s="558" t="str">
        <f t="array" ref="B265:B266">IFERROR(INDEX('7) Audit Report Feed Mill'!Y$11:Y$1650,'8a) NC Summary-Feed Mill'!$A265),"")</f>
        <v>#REF!</v>
      </c>
      <c r="C265" s="558" t="str">
        <f t="array" ref="C265:C266">IFERROR(INDEX('7) Audit Report Feed Mill'!C$11:C$1650,'8a) NC Summary-Feed Mill'!$A265),"")</f>
        <v>#REF!</v>
      </c>
      <c r="D265" s="559" t="str">
        <f t="array" ref="D265:D266">IFERROR(INDEX('7) Audit Report Feed Mill'!D$11:D$1650,'8a) NC Summary-Feed Mill'!$A265),"")</f>
        <v>#REF!</v>
      </c>
      <c r="E265" s="560" t="str">
        <f t="array" ref="E265:E266">IFERROR(INDEX('7) Audit Report Feed Mill'!E$11:E$1650,'8a) NC Summary-Feed Mill'!$A265),"")</f>
        <v>#REF!</v>
      </c>
      <c r="F265" s="161" t="str">
        <f t="array" ref="F265:F266">IFERROR(INDEX('7) Audit Report Feed Mill'!F$11:F$1650,'8a) NC Summary-Feed Mill'!$A265),"")</f>
        <v>#REF!</v>
      </c>
      <c r="G265" s="464" t="str">
        <f t="array" ref="G265:G266">IFERROR(INDEX('7) Audit Report Feed Mill'!H$11:H$1650,'8a) NC Summary-Feed Mill'!$A265),"")</f>
        <v>#REF!</v>
      </c>
      <c r="H265" s="559" t="str">
        <f t="array" ref="H265:H266">IFERROR(INDEX('7) Audit Report Feed Mill'!I$11:I$1650,'8a) NC Summary-Feed Mill'!$A265),"")</f>
        <v>#REF!</v>
      </c>
      <c r="I265" s="559" t="str">
        <f t="array" ref="I265:I266">IFERROR(INDEX('7) Audit Report Feed Mill'!J$11:J$1650,'8a) NC Summary-Feed Mill'!$A265),"")</f>
        <v>#REF!</v>
      </c>
      <c r="J265" s="466" t="str">
        <f t="array" ref="J265:J266">IFERROR(INDEX('7) Audit Report Feed Mill'!K$11:K$1650,'8a) NC Summary-Feed Mill'!$A265),"")</f>
        <v>#REF!</v>
      </c>
      <c r="K265" s="466" t="str">
        <f t="array" ref="K265:K266">IFERROR(INDEX('7) Audit Report Feed Mill'!L$11:L$1650,'8a) NC Summary-Feed Mill'!$A265),"")</f>
        <v>#REF!</v>
      </c>
      <c r="L265" s="559" t="str">
        <f t="array" ref="L265:L266">IFERROR(INDEX('7) Audit Report Feed Mill'!M$11:M$1650,'8a) NC Summary-Feed Mill'!$A265),"")</f>
        <v>#REF!</v>
      </c>
      <c r="M265" s="559" t="str">
        <f t="array" ref="M265:M266">IFERROR(INDEX('7) Audit Report Feed Mill'!N$11:N$1650,'8a) NC Summary-Feed Mill'!$A265),"")</f>
        <v>#REF!</v>
      </c>
      <c r="N265" s="559" t="str">
        <f t="array" ref="N265:N266">IFERROR(INDEX('7) Audit Report Feed Mill'!O$11:O$1650,'8a) NC Summary-Feed Mill'!$A265),"")</f>
        <v>#REF!</v>
      </c>
      <c r="O265" s="559" t="str">
        <f t="array" ref="O265:O266">IFERROR(INDEX('7) Audit Report Feed Mill'!P$11:P$1650,'8a) NC Summary-Feed Mill'!$A265),"")</f>
        <v>#REF!</v>
      </c>
      <c r="P265" s="559" t="str">
        <f t="array" ref="P265:P266">IFERROR(INDEX('7) Audit Report Feed Mill'!Q$11:Q$1650,'8a) NC Summary-Feed Mill'!$A265),"")</f>
        <v>#REF!</v>
      </c>
      <c r="Q265" s="466" t="str">
        <f t="array" ref="Q265:Q266">IFERROR(INDEX('7) Audit Report Feed Mill'!R$11:R$1650,'8a) NC Summary-Feed Mill'!$A265),"")</f>
        <v>#REF!</v>
      </c>
      <c r="R265" s="559" t="str">
        <f t="array" ref="R265:R266">IFERROR(INDEX('7) Audit Report Feed Mill'!S$11:S$1650,'8a) NC Summary-Feed Mill'!$A265),"")</f>
        <v>#REF!</v>
      </c>
      <c r="S265" s="559" t="str">
        <f t="array" ref="S265:S266">IFERROR(INDEX('7) Audit Report Feed Mill'!T$11:T$1650,'8a) NC Summary-Feed Mill'!$A265),"")</f>
        <v>#REF!</v>
      </c>
      <c r="T265" s="466" t="str">
        <f t="array" ref="T265:T266">IFERROR(INDEX('7) Audit Report Feed Mill'!U$11:U$1650,'8a) NC Summary-Feed Mill'!$A265),"")</f>
        <v>#REF!</v>
      </c>
      <c r="U265" s="558" t="str">
        <f t="array" ref="U265:U266">IFERROR(INDEX('7) Audit Report Feed Mill'!V$11:V$1650,'8a) NC Summary-Feed Mill'!$A265),"")</f>
        <v>#REF!</v>
      </c>
      <c r="V265" s="559" t="str">
        <f t="array" ref="V265:V266">IFERROR(INDEX('7) Audit Report Feed Mill'!W$11:W$1650,'8a) NC Summary-Feed Mill'!$A265),"")</f>
        <v>#REF!</v>
      </c>
      <c r="W265" s="558" t="str">
        <f t="array" ref="W265:W266">IFERROR(INDEX('7) Audit Report Feed Mill'!X$11:X$1650,'8a) NC Summary-Feed Mill'!$A265),"")</f>
        <v>#REF!</v>
      </c>
      <c r="X265" s="559" t="str">
        <f t="array" ref="X265:X266">IFERROR(INDEX('7) Audit Report Feed Mill'!Z$11:Z$1650,'8a) NC Summary-Feed Mill'!$A265),"")</f>
        <v>#REF!</v>
      </c>
      <c r="Y265" s="3"/>
      <c r="Z265" s="3"/>
    </row>
    <row r="266" ht="14.25" customHeight="1">
      <c r="A266" s="557" t="str">
        <f>IF(ROWS($A$10:A266)&lt;=$A$6, MATCH("*R*",OFFSET('7) Audit Report Feed Mill'!$H$11,A265,0,4770),0)+A265,"")</f>
        <v/>
      </c>
      <c r="B266" s="558" t="str">
        <f t="array" ref="B266:B267">IFERROR(INDEX('7) Audit Report Feed Mill'!Y$11:Y$1650,'8a) NC Summary-Feed Mill'!$A266),"")</f>
        <v>#REF!</v>
      </c>
      <c r="C266" s="558" t="str">
        <f t="array" ref="C266:C267">IFERROR(INDEX('7) Audit Report Feed Mill'!C$11:C$1650,'8a) NC Summary-Feed Mill'!$A266),"")</f>
        <v>#REF!</v>
      </c>
      <c r="D266" s="559" t="str">
        <f t="array" ref="D266:D267">IFERROR(INDEX('7) Audit Report Feed Mill'!D$11:D$1650,'8a) NC Summary-Feed Mill'!$A266),"")</f>
        <v>#REF!</v>
      </c>
      <c r="E266" s="560" t="str">
        <f t="array" ref="E266:E267">IFERROR(INDEX('7) Audit Report Feed Mill'!E$11:E$1650,'8a) NC Summary-Feed Mill'!$A266),"")</f>
        <v>#REF!</v>
      </c>
      <c r="F266" s="161" t="str">
        <f t="array" ref="F266:F267">IFERROR(INDEX('7) Audit Report Feed Mill'!F$11:F$1650,'8a) NC Summary-Feed Mill'!$A266),"")</f>
        <v>#REF!</v>
      </c>
      <c r="G266" s="464" t="str">
        <f t="array" ref="G266:G267">IFERROR(INDEX('7) Audit Report Feed Mill'!H$11:H$1650,'8a) NC Summary-Feed Mill'!$A266),"")</f>
        <v>#REF!</v>
      </c>
      <c r="H266" s="559" t="str">
        <f t="array" ref="H266:H267">IFERROR(INDEX('7) Audit Report Feed Mill'!I$11:I$1650,'8a) NC Summary-Feed Mill'!$A266),"")</f>
        <v>#REF!</v>
      </c>
      <c r="I266" s="559" t="str">
        <f t="array" ref="I266:I267">IFERROR(INDEX('7) Audit Report Feed Mill'!J$11:J$1650,'8a) NC Summary-Feed Mill'!$A266),"")</f>
        <v>#REF!</v>
      </c>
      <c r="J266" s="466" t="str">
        <f t="array" ref="J266:J267">IFERROR(INDEX('7) Audit Report Feed Mill'!K$11:K$1650,'8a) NC Summary-Feed Mill'!$A266),"")</f>
        <v>#REF!</v>
      </c>
      <c r="K266" s="466" t="str">
        <f t="array" ref="K266:K267">IFERROR(INDEX('7) Audit Report Feed Mill'!L$11:L$1650,'8a) NC Summary-Feed Mill'!$A266),"")</f>
        <v>#REF!</v>
      </c>
      <c r="L266" s="559" t="str">
        <f t="array" ref="L266:L267">IFERROR(INDEX('7) Audit Report Feed Mill'!M$11:M$1650,'8a) NC Summary-Feed Mill'!$A266),"")</f>
        <v>#REF!</v>
      </c>
      <c r="M266" s="559" t="str">
        <f t="array" ref="M266:M267">IFERROR(INDEX('7) Audit Report Feed Mill'!N$11:N$1650,'8a) NC Summary-Feed Mill'!$A266),"")</f>
        <v>#REF!</v>
      </c>
      <c r="N266" s="559" t="str">
        <f t="array" ref="N266:N267">IFERROR(INDEX('7) Audit Report Feed Mill'!O$11:O$1650,'8a) NC Summary-Feed Mill'!$A266),"")</f>
        <v>#REF!</v>
      </c>
      <c r="O266" s="559" t="str">
        <f t="array" ref="O266:O267">IFERROR(INDEX('7) Audit Report Feed Mill'!P$11:P$1650,'8a) NC Summary-Feed Mill'!$A266),"")</f>
        <v>#REF!</v>
      </c>
      <c r="P266" s="559" t="str">
        <f t="array" ref="P266:P267">IFERROR(INDEX('7) Audit Report Feed Mill'!Q$11:Q$1650,'8a) NC Summary-Feed Mill'!$A266),"")</f>
        <v>#REF!</v>
      </c>
      <c r="Q266" s="466" t="str">
        <f t="array" ref="Q266:Q267">IFERROR(INDEX('7) Audit Report Feed Mill'!R$11:R$1650,'8a) NC Summary-Feed Mill'!$A266),"")</f>
        <v>#REF!</v>
      </c>
      <c r="R266" s="559" t="str">
        <f t="array" ref="R266:R267">IFERROR(INDEX('7) Audit Report Feed Mill'!S$11:S$1650,'8a) NC Summary-Feed Mill'!$A266),"")</f>
        <v>#REF!</v>
      </c>
      <c r="S266" s="559" t="str">
        <f t="array" ref="S266:S267">IFERROR(INDEX('7) Audit Report Feed Mill'!T$11:T$1650,'8a) NC Summary-Feed Mill'!$A266),"")</f>
        <v>#REF!</v>
      </c>
      <c r="T266" s="466" t="str">
        <f t="array" ref="T266:T267">IFERROR(INDEX('7) Audit Report Feed Mill'!U$11:U$1650,'8a) NC Summary-Feed Mill'!$A266),"")</f>
        <v>#REF!</v>
      </c>
      <c r="U266" s="558" t="str">
        <f t="array" ref="U266:U267">IFERROR(INDEX('7) Audit Report Feed Mill'!V$11:V$1650,'8a) NC Summary-Feed Mill'!$A266),"")</f>
        <v>#REF!</v>
      </c>
      <c r="V266" s="559" t="str">
        <f t="array" ref="V266:V267">IFERROR(INDEX('7) Audit Report Feed Mill'!W$11:W$1650,'8a) NC Summary-Feed Mill'!$A266),"")</f>
        <v>#REF!</v>
      </c>
      <c r="W266" s="558" t="str">
        <f t="array" ref="W266:W267">IFERROR(INDEX('7) Audit Report Feed Mill'!X$11:X$1650,'8a) NC Summary-Feed Mill'!$A266),"")</f>
        <v>#REF!</v>
      </c>
      <c r="X266" s="559" t="str">
        <f t="array" ref="X266:X267">IFERROR(INDEX('7) Audit Report Feed Mill'!Z$11:Z$1650,'8a) NC Summary-Feed Mill'!$A266),"")</f>
        <v>#REF!</v>
      </c>
      <c r="Y266" s="3"/>
      <c r="Z266" s="3"/>
    </row>
    <row r="267" ht="14.25" customHeight="1">
      <c r="A267" s="557" t="str">
        <f>IF(ROWS($A$10:A267)&lt;=$A$6, MATCH("*R*",OFFSET('7) Audit Report Feed Mill'!$H$11,A266,0,4770),0)+A266,"")</f>
        <v/>
      </c>
      <c r="B267" s="558" t="str">
        <f t="array" ref="B267:B268">IFERROR(INDEX('7) Audit Report Feed Mill'!Y$11:Y$1650,'8a) NC Summary-Feed Mill'!$A267),"")</f>
        <v>#REF!</v>
      </c>
      <c r="C267" s="558" t="str">
        <f t="array" ref="C267:C268">IFERROR(INDEX('7) Audit Report Feed Mill'!C$11:C$1650,'8a) NC Summary-Feed Mill'!$A267),"")</f>
        <v>#REF!</v>
      </c>
      <c r="D267" s="559" t="str">
        <f t="array" ref="D267:D268">IFERROR(INDEX('7) Audit Report Feed Mill'!D$11:D$1650,'8a) NC Summary-Feed Mill'!$A267),"")</f>
        <v>#REF!</v>
      </c>
      <c r="E267" s="560" t="str">
        <f t="array" ref="E267:E268">IFERROR(INDEX('7) Audit Report Feed Mill'!E$11:E$1650,'8a) NC Summary-Feed Mill'!$A267),"")</f>
        <v>#REF!</v>
      </c>
      <c r="F267" s="161" t="str">
        <f t="array" ref="F267:F268">IFERROR(INDEX('7) Audit Report Feed Mill'!F$11:F$1650,'8a) NC Summary-Feed Mill'!$A267),"")</f>
        <v>#REF!</v>
      </c>
      <c r="G267" s="464" t="str">
        <f t="array" ref="G267:G268">IFERROR(INDEX('7) Audit Report Feed Mill'!H$11:H$1650,'8a) NC Summary-Feed Mill'!$A267),"")</f>
        <v>#REF!</v>
      </c>
      <c r="H267" s="559" t="str">
        <f t="array" ref="H267:H268">IFERROR(INDEX('7) Audit Report Feed Mill'!I$11:I$1650,'8a) NC Summary-Feed Mill'!$A267),"")</f>
        <v>#REF!</v>
      </c>
      <c r="I267" s="559" t="str">
        <f t="array" ref="I267:I268">IFERROR(INDEX('7) Audit Report Feed Mill'!J$11:J$1650,'8a) NC Summary-Feed Mill'!$A267),"")</f>
        <v>#REF!</v>
      </c>
      <c r="J267" s="466" t="str">
        <f t="array" ref="J267:J268">IFERROR(INDEX('7) Audit Report Feed Mill'!K$11:K$1650,'8a) NC Summary-Feed Mill'!$A267),"")</f>
        <v>#REF!</v>
      </c>
      <c r="K267" s="466" t="str">
        <f t="array" ref="K267:K268">IFERROR(INDEX('7) Audit Report Feed Mill'!L$11:L$1650,'8a) NC Summary-Feed Mill'!$A267),"")</f>
        <v>#REF!</v>
      </c>
      <c r="L267" s="559" t="str">
        <f t="array" ref="L267:L268">IFERROR(INDEX('7) Audit Report Feed Mill'!M$11:M$1650,'8a) NC Summary-Feed Mill'!$A267),"")</f>
        <v>#REF!</v>
      </c>
      <c r="M267" s="559" t="str">
        <f t="array" ref="M267:M268">IFERROR(INDEX('7) Audit Report Feed Mill'!N$11:N$1650,'8a) NC Summary-Feed Mill'!$A267),"")</f>
        <v>#REF!</v>
      </c>
      <c r="N267" s="559" t="str">
        <f t="array" ref="N267:N268">IFERROR(INDEX('7) Audit Report Feed Mill'!O$11:O$1650,'8a) NC Summary-Feed Mill'!$A267),"")</f>
        <v>#REF!</v>
      </c>
      <c r="O267" s="559" t="str">
        <f t="array" ref="O267:O268">IFERROR(INDEX('7) Audit Report Feed Mill'!P$11:P$1650,'8a) NC Summary-Feed Mill'!$A267),"")</f>
        <v>#REF!</v>
      </c>
      <c r="P267" s="559" t="str">
        <f t="array" ref="P267:P268">IFERROR(INDEX('7) Audit Report Feed Mill'!Q$11:Q$1650,'8a) NC Summary-Feed Mill'!$A267),"")</f>
        <v>#REF!</v>
      </c>
      <c r="Q267" s="466" t="str">
        <f t="array" ref="Q267:Q268">IFERROR(INDEX('7) Audit Report Feed Mill'!R$11:R$1650,'8a) NC Summary-Feed Mill'!$A267),"")</f>
        <v>#REF!</v>
      </c>
      <c r="R267" s="559" t="str">
        <f t="array" ref="R267:R268">IFERROR(INDEX('7) Audit Report Feed Mill'!S$11:S$1650,'8a) NC Summary-Feed Mill'!$A267),"")</f>
        <v>#REF!</v>
      </c>
      <c r="S267" s="559" t="str">
        <f t="array" ref="S267:S268">IFERROR(INDEX('7) Audit Report Feed Mill'!T$11:T$1650,'8a) NC Summary-Feed Mill'!$A267),"")</f>
        <v>#REF!</v>
      </c>
      <c r="T267" s="466" t="str">
        <f t="array" ref="T267:T268">IFERROR(INDEX('7) Audit Report Feed Mill'!U$11:U$1650,'8a) NC Summary-Feed Mill'!$A267),"")</f>
        <v>#REF!</v>
      </c>
      <c r="U267" s="558" t="str">
        <f t="array" ref="U267:U268">IFERROR(INDEX('7) Audit Report Feed Mill'!V$11:V$1650,'8a) NC Summary-Feed Mill'!$A267),"")</f>
        <v>#REF!</v>
      </c>
      <c r="V267" s="559" t="str">
        <f t="array" ref="V267:V268">IFERROR(INDEX('7) Audit Report Feed Mill'!W$11:W$1650,'8a) NC Summary-Feed Mill'!$A267),"")</f>
        <v>#REF!</v>
      </c>
      <c r="W267" s="558" t="str">
        <f t="array" ref="W267:W268">IFERROR(INDEX('7) Audit Report Feed Mill'!X$11:X$1650,'8a) NC Summary-Feed Mill'!$A267),"")</f>
        <v>#REF!</v>
      </c>
      <c r="X267" s="559" t="str">
        <f t="array" ref="X267:X268">IFERROR(INDEX('7) Audit Report Feed Mill'!Z$11:Z$1650,'8a) NC Summary-Feed Mill'!$A267),"")</f>
        <v>#REF!</v>
      </c>
      <c r="Y267" s="3"/>
      <c r="Z267" s="3"/>
    </row>
    <row r="268" ht="14.25" customHeight="1">
      <c r="A268" s="557" t="str">
        <f>IF(ROWS($A$10:A268)&lt;=$A$6, MATCH("*R*",OFFSET('7) Audit Report Feed Mill'!$H$11,A267,0,4770),0)+A267,"")</f>
        <v/>
      </c>
      <c r="B268" s="558" t="str">
        <f t="array" ref="B268:B269">IFERROR(INDEX('7) Audit Report Feed Mill'!Y$11:Y$1650,'8a) NC Summary-Feed Mill'!$A268),"")</f>
        <v>#REF!</v>
      </c>
      <c r="C268" s="558" t="str">
        <f t="array" ref="C268:C269">IFERROR(INDEX('7) Audit Report Feed Mill'!C$11:C$1650,'8a) NC Summary-Feed Mill'!$A268),"")</f>
        <v>#REF!</v>
      </c>
      <c r="D268" s="559" t="str">
        <f t="array" ref="D268:D269">IFERROR(INDEX('7) Audit Report Feed Mill'!D$11:D$1650,'8a) NC Summary-Feed Mill'!$A268),"")</f>
        <v>#REF!</v>
      </c>
      <c r="E268" s="560" t="str">
        <f t="array" ref="E268:E269">IFERROR(INDEX('7) Audit Report Feed Mill'!E$11:E$1650,'8a) NC Summary-Feed Mill'!$A268),"")</f>
        <v>#REF!</v>
      </c>
      <c r="F268" s="161" t="str">
        <f t="array" ref="F268:F269">IFERROR(INDEX('7) Audit Report Feed Mill'!F$11:F$1650,'8a) NC Summary-Feed Mill'!$A268),"")</f>
        <v>#REF!</v>
      </c>
      <c r="G268" s="464" t="str">
        <f t="array" ref="G268:G269">IFERROR(INDEX('7) Audit Report Feed Mill'!H$11:H$1650,'8a) NC Summary-Feed Mill'!$A268),"")</f>
        <v>#REF!</v>
      </c>
      <c r="H268" s="559" t="str">
        <f t="array" ref="H268:H269">IFERROR(INDEX('7) Audit Report Feed Mill'!I$11:I$1650,'8a) NC Summary-Feed Mill'!$A268),"")</f>
        <v>#REF!</v>
      </c>
      <c r="I268" s="559" t="str">
        <f t="array" ref="I268:I269">IFERROR(INDEX('7) Audit Report Feed Mill'!J$11:J$1650,'8a) NC Summary-Feed Mill'!$A268),"")</f>
        <v>#REF!</v>
      </c>
      <c r="J268" s="466" t="str">
        <f t="array" ref="J268:J269">IFERROR(INDEX('7) Audit Report Feed Mill'!K$11:K$1650,'8a) NC Summary-Feed Mill'!$A268),"")</f>
        <v>#REF!</v>
      </c>
      <c r="K268" s="466" t="str">
        <f t="array" ref="K268:K269">IFERROR(INDEX('7) Audit Report Feed Mill'!L$11:L$1650,'8a) NC Summary-Feed Mill'!$A268),"")</f>
        <v>#REF!</v>
      </c>
      <c r="L268" s="559" t="str">
        <f t="array" ref="L268:L269">IFERROR(INDEX('7) Audit Report Feed Mill'!M$11:M$1650,'8a) NC Summary-Feed Mill'!$A268),"")</f>
        <v>#REF!</v>
      </c>
      <c r="M268" s="559" t="str">
        <f t="array" ref="M268:M269">IFERROR(INDEX('7) Audit Report Feed Mill'!N$11:N$1650,'8a) NC Summary-Feed Mill'!$A268),"")</f>
        <v>#REF!</v>
      </c>
      <c r="N268" s="559" t="str">
        <f t="array" ref="N268:N269">IFERROR(INDEX('7) Audit Report Feed Mill'!O$11:O$1650,'8a) NC Summary-Feed Mill'!$A268),"")</f>
        <v>#REF!</v>
      </c>
      <c r="O268" s="559" t="str">
        <f t="array" ref="O268:O269">IFERROR(INDEX('7) Audit Report Feed Mill'!P$11:P$1650,'8a) NC Summary-Feed Mill'!$A268),"")</f>
        <v>#REF!</v>
      </c>
      <c r="P268" s="559" t="str">
        <f t="array" ref="P268:P269">IFERROR(INDEX('7) Audit Report Feed Mill'!Q$11:Q$1650,'8a) NC Summary-Feed Mill'!$A268),"")</f>
        <v>#REF!</v>
      </c>
      <c r="Q268" s="466" t="str">
        <f t="array" ref="Q268:Q269">IFERROR(INDEX('7) Audit Report Feed Mill'!R$11:R$1650,'8a) NC Summary-Feed Mill'!$A268),"")</f>
        <v>#REF!</v>
      </c>
      <c r="R268" s="559" t="str">
        <f t="array" ref="R268:R269">IFERROR(INDEX('7) Audit Report Feed Mill'!S$11:S$1650,'8a) NC Summary-Feed Mill'!$A268),"")</f>
        <v>#REF!</v>
      </c>
      <c r="S268" s="559" t="str">
        <f t="array" ref="S268:S269">IFERROR(INDEX('7) Audit Report Feed Mill'!T$11:T$1650,'8a) NC Summary-Feed Mill'!$A268),"")</f>
        <v>#REF!</v>
      </c>
      <c r="T268" s="466" t="str">
        <f t="array" ref="T268:T269">IFERROR(INDEX('7) Audit Report Feed Mill'!U$11:U$1650,'8a) NC Summary-Feed Mill'!$A268),"")</f>
        <v>#REF!</v>
      </c>
      <c r="U268" s="558" t="str">
        <f t="array" ref="U268:U269">IFERROR(INDEX('7) Audit Report Feed Mill'!V$11:V$1650,'8a) NC Summary-Feed Mill'!$A268),"")</f>
        <v>#REF!</v>
      </c>
      <c r="V268" s="559" t="str">
        <f t="array" ref="V268:V269">IFERROR(INDEX('7) Audit Report Feed Mill'!W$11:W$1650,'8a) NC Summary-Feed Mill'!$A268),"")</f>
        <v>#REF!</v>
      </c>
      <c r="W268" s="558" t="str">
        <f t="array" ref="W268:W269">IFERROR(INDEX('7) Audit Report Feed Mill'!X$11:X$1650,'8a) NC Summary-Feed Mill'!$A268),"")</f>
        <v>#REF!</v>
      </c>
      <c r="X268" s="559" t="str">
        <f t="array" ref="X268:X269">IFERROR(INDEX('7) Audit Report Feed Mill'!Z$11:Z$1650,'8a) NC Summary-Feed Mill'!$A268),"")</f>
        <v>#REF!</v>
      </c>
      <c r="Y268" s="3"/>
      <c r="Z268" s="3"/>
    </row>
    <row r="269" ht="14.25" customHeight="1">
      <c r="A269" s="557" t="str">
        <f>IF(ROWS($A$10:A269)&lt;=$A$6, MATCH("*R*",OFFSET('7) Audit Report Feed Mill'!$H$11,A268,0,4770),0)+A268,"")</f>
        <v/>
      </c>
      <c r="B269" s="558" t="str">
        <f t="array" ref="B269:B270">IFERROR(INDEX('7) Audit Report Feed Mill'!Y$11:Y$1650,'8a) NC Summary-Feed Mill'!$A269),"")</f>
        <v>#REF!</v>
      </c>
      <c r="C269" s="558" t="str">
        <f t="array" ref="C269:C270">IFERROR(INDEX('7) Audit Report Feed Mill'!C$11:C$1650,'8a) NC Summary-Feed Mill'!$A269),"")</f>
        <v>#REF!</v>
      </c>
      <c r="D269" s="559" t="str">
        <f t="array" ref="D269:D270">IFERROR(INDEX('7) Audit Report Feed Mill'!D$11:D$1650,'8a) NC Summary-Feed Mill'!$A269),"")</f>
        <v>#REF!</v>
      </c>
      <c r="E269" s="560" t="str">
        <f t="array" ref="E269:E270">IFERROR(INDEX('7) Audit Report Feed Mill'!E$11:E$1650,'8a) NC Summary-Feed Mill'!$A269),"")</f>
        <v>#REF!</v>
      </c>
      <c r="F269" s="161" t="str">
        <f t="array" ref="F269:F270">IFERROR(INDEX('7) Audit Report Feed Mill'!F$11:F$1650,'8a) NC Summary-Feed Mill'!$A269),"")</f>
        <v>#REF!</v>
      </c>
      <c r="G269" s="464" t="str">
        <f t="array" ref="G269:G270">IFERROR(INDEX('7) Audit Report Feed Mill'!H$11:H$1650,'8a) NC Summary-Feed Mill'!$A269),"")</f>
        <v>#REF!</v>
      </c>
      <c r="H269" s="559" t="str">
        <f t="array" ref="H269:H270">IFERROR(INDEX('7) Audit Report Feed Mill'!I$11:I$1650,'8a) NC Summary-Feed Mill'!$A269),"")</f>
        <v>#REF!</v>
      </c>
      <c r="I269" s="559" t="str">
        <f t="array" ref="I269:I270">IFERROR(INDEX('7) Audit Report Feed Mill'!J$11:J$1650,'8a) NC Summary-Feed Mill'!$A269),"")</f>
        <v>#REF!</v>
      </c>
      <c r="J269" s="466" t="str">
        <f t="array" ref="J269:J270">IFERROR(INDEX('7) Audit Report Feed Mill'!K$11:K$1650,'8a) NC Summary-Feed Mill'!$A269),"")</f>
        <v>#REF!</v>
      </c>
      <c r="K269" s="466" t="str">
        <f t="array" ref="K269:K270">IFERROR(INDEX('7) Audit Report Feed Mill'!L$11:L$1650,'8a) NC Summary-Feed Mill'!$A269),"")</f>
        <v>#REF!</v>
      </c>
      <c r="L269" s="559" t="str">
        <f t="array" ref="L269:L270">IFERROR(INDEX('7) Audit Report Feed Mill'!M$11:M$1650,'8a) NC Summary-Feed Mill'!$A269),"")</f>
        <v>#REF!</v>
      </c>
      <c r="M269" s="559" t="str">
        <f t="array" ref="M269:M270">IFERROR(INDEX('7) Audit Report Feed Mill'!N$11:N$1650,'8a) NC Summary-Feed Mill'!$A269),"")</f>
        <v>#REF!</v>
      </c>
      <c r="N269" s="559" t="str">
        <f t="array" ref="N269:N270">IFERROR(INDEX('7) Audit Report Feed Mill'!O$11:O$1650,'8a) NC Summary-Feed Mill'!$A269),"")</f>
        <v>#REF!</v>
      </c>
      <c r="O269" s="559" t="str">
        <f t="array" ref="O269:O270">IFERROR(INDEX('7) Audit Report Feed Mill'!P$11:P$1650,'8a) NC Summary-Feed Mill'!$A269),"")</f>
        <v>#REF!</v>
      </c>
      <c r="P269" s="559" t="str">
        <f t="array" ref="P269:P270">IFERROR(INDEX('7) Audit Report Feed Mill'!Q$11:Q$1650,'8a) NC Summary-Feed Mill'!$A269),"")</f>
        <v>#REF!</v>
      </c>
      <c r="Q269" s="466" t="str">
        <f t="array" ref="Q269:Q270">IFERROR(INDEX('7) Audit Report Feed Mill'!R$11:R$1650,'8a) NC Summary-Feed Mill'!$A269),"")</f>
        <v>#REF!</v>
      </c>
      <c r="R269" s="559" t="str">
        <f t="array" ref="R269:R270">IFERROR(INDEX('7) Audit Report Feed Mill'!S$11:S$1650,'8a) NC Summary-Feed Mill'!$A269),"")</f>
        <v>#REF!</v>
      </c>
      <c r="S269" s="559" t="str">
        <f t="array" ref="S269:S270">IFERROR(INDEX('7) Audit Report Feed Mill'!T$11:T$1650,'8a) NC Summary-Feed Mill'!$A269),"")</f>
        <v>#REF!</v>
      </c>
      <c r="T269" s="466" t="str">
        <f t="array" ref="T269:T270">IFERROR(INDEX('7) Audit Report Feed Mill'!U$11:U$1650,'8a) NC Summary-Feed Mill'!$A269),"")</f>
        <v>#REF!</v>
      </c>
      <c r="U269" s="558" t="str">
        <f t="array" ref="U269:U270">IFERROR(INDEX('7) Audit Report Feed Mill'!V$11:V$1650,'8a) NC Summary-Feed Mill'!$A269),"")</f>
        <v>#REF!</v>
      </c>
      <c r="V269" s="559" t="str">
        <f t="array" ref="V269:V270">IFERROR(INDEX('7) Audit Report Feed Mill'!W$11:W$1650,'8a) NC Summary-Feed Mill'!$A269),"")</f>
        <v>#REF!</v>
      </c>
      <c r="W269" s="558" t="str">
        <f t="array" ref="W269:W270">IFERROR(INDEX('7) Audit Report Feed Mill'!X$11:X$1650,'8a) NC Summary-Feed Mill'!$A269),"")</f>
        <v>#REF!</v>
      </c>
      <c r="X269" s="559" t="str">
        <f t="array" ref="X269:X270">IFERROR(INDEX('7) Audit Report Feed Mill'!Z$11:Z$1650,'8a) NC Summary-Feed Mill'!$A269),"")</f>
        <v>#REF!</v>
      </c>
      <c r="Y269" s="3"/>
      <c r="Z269" s="3"/>
    </row>
    <row r="270" ht="14.25" customHeight="1">
      <c r="A270" s="557" t="str">
        <f>IF(ROWS($A$10:A270)&lt;=$A$6, MATCH("*R*",OFFSET('7) Audit Report Feed Mill'!$H$11,A269,0,4770),0)+A269,"")</f>
        <v/>
      </c>
      <c r="B270" s="558" t="str">
        <f t="array" ref="B270:B271">IFERROR(INDEX('7) Audit Report Feed Mill'!Y$11:Y$1650,'8a) NC Summary-Feed Mill'!$A270),"")</f>
        <v>#REF!</v>
      </c>
      <c r="C270" s="558" t="str">
        <f t="array" ref="C270:C271">IFERROR(INDEX('7) Audit Report Feed Mill'!C$11:C$1650,'8a) NC Summary-Feed Mill'!$A270),"")</f>
        <v>#REF!</v>
      </c>
      <c r="D270" s="559" t="str">
        <f t="array" ref="D270:D271">IFERROR(INDEX('7) Audit Report Feed Mill'!D$11:D$1650,'8a) NC Summary-Feed Mill'!$A270),"")</f>
        <v>#REF!</v>
      </c>
      <c r="E270" s="560" t="str">
        <f t="array" ref="E270:E271">IFERROR(INDEX('7) Audit Report Feed Mill'!E$11:E$1650,'8a) NC Summary-Feed Mill'!$A270),"")</f>
        <v>#REF!</v>
      </c>
      <c r="F270" s="161" t="str">
        <f t="array" ref="F270:F271">IFERROR(INDEX('7) Audit Report Feed Mill'!F$11:F$1650,'8a) NC Summary-Feed Mill'!$A270),"")</f>
        <v>#REF!</v>
      </c>
      <c r="G270" s="464" t="str">
        <f t="array" ref="G270:G271">IFERROR(INDEX('7) Audit Report Feed Mill'!H$11:H$1650,'8a) NC Summary-Feed Mill'!$A270),"")</f>
        <v>#REF!</v>
      </c>
      <c r="H270" s="559" t="str">
        <f t="array" ref="H270:H271">IFERROR(INDEX('7) Audit Report Feed Mill'!I$11:I$1650,'8a) NC Summary-Feed Mill'!$A270),"")</f>
        <v>#REF!</v>
      </c>
      <c r="I270" s="559" t="str">
        <f t="array" ref="I270:I271">IFERROR(INDEX('7) Audit Report Feed Mill'!J$11:J$1650,'8a) NC Summary-Feed Mill'!$A270),"")</f>
        <v>#REF!</v>
      </c>
      <c r="J270" s="466" t="str">
        <f t="array" ref="J270:J271">IFERROR(INDEX('7) Audit Report Feed Mill'!K$11:K$1650,'8a) NC Summary-Feed Mill'!$A270),"")</f>
        <v>#REF!</v>
      </c>
      <c r="K270" s="466" t="str">
        <f t="array" ref="K270:K271">IFERROR(INDEX('7) Audit Report Feed Mill'!L$11:L$1650,'8a) NC Summary-Feed Mill'!$A270),"")</f>
        <v>#REF!</v>
      </c>
      <c r="L270" s="559" t="str">
        <f t="array" ref="L270:L271">IFERROR(INDEX('7) Audit Report Feed Mill'!M$11:M$1650,'8a) NC Summary-Feed Mill'!$A270),"")</f>
        <v>#REF!</v>
      </c>
      <c r="M270" s="559" t="str">
        <f t="array" ref="M270:M271">IFERROR(INDEX('7) Audit Report Feed Mill'!N$11:N$1650,'8a) NC Summary-Feed Mill'!$A270),"")</f>
        <v>#REF!</v>
      </c>
      <c r="N270" s="559" t="str">
        <f t="array" ref="N270:N271">IFERROR(INDEX('7) Audit Report Feed Mill'!O$11:O$1650,'8a) NC Summary-Feed Mill'!$A270),"")</f>
        <v>#REF!</v>
      </c>
      <c r="O270" s="559" t="str">
        <f t="array" ref="O270:O271">IFERROR(INDEX('7) Audit Report Feed Mill'!P$11:P$1650,'8a) NC Summary-Feed Mill'!$A270),"")</f>
        <v>#REF!</v>
      </c>
      <c r="P270" s="559" t="str">
        <f t="array" ref="P270:P271">IFERROR(INDEX('7) Audit Report Feed Mill'!Q$11:Q$1650,'8a) NC Summary-Feed Mill'!$A270),"")</f>
        <v>#REF!</v>
      </c>
      <c r="Q270" s="466" t="str">
        <f t="array" ref="Q270:Q271">IFERROR(INDEX('7) Audit Report Feed Mill'!R$11:R$1650,'8a) NC Summary-Feed Mill'!$A270),"")</f>
        <v>#REF!</v>
      </c>
      <c r="R270" s="559" t="str">
        <f t="array" ref="R270:R271">IFERROR(INDEX('7) Audit Report Feed Mill'!S$11:S$1650,'8a) NC Summary-Feed Mill'!$A270),"")</f>
        <v>#REF!</v>
      </c>
      <c r="S270" s="559" t="str">
        <f t="array" ref="S270:S271">IFERROR(INDEX('7) Audit Report Feed Mill'!T$11:T$1650,'8a) NC Summary-Feed Mill'!$A270),"")</f>
        <v>#REF!</v>
      </c>
      <c r="T270" s="466" t="str">
        <f t="array" ref="T270:T271">IFERROR(INDEX('7) Audit Report Feed Mill'!U$11:U$1650,'8a) NC Summary-Feed Mill'!$A270),"")</f>
        <v>#REF!</v>
      </c>
      <c r="U270" s="558" t="str">
        <f t="array" ref="U270:U271">IFERROR(INDEX('7) Audit Report Feed Mill'!V$11:V$1650,'8a) NC Summary-Feed Mill'!$A270),"")</f>
        <v>#REF!</v>
      </c>
      <c r="V270" s="559" t="str">
        <f t="array" ref="V270:V271">IFERROR(INDEX('7) Audit Report Feed Mill'!W$11:W$1650,'8a) NC Summary-Feed Mill'!$A270),"")</f>
        <v>#REF!</v>
      </c>
      <c r="W270" s="558" t="str">
        <f t="array" ref="W270:W271">IFERROR(INDEX('7) Audit Report Feed Mill'!X$11:X$1650,'8a) NC Summary-Feed Mill'!$A270),"")</f>
        <v>#REF!</v>
      </c>
      <c r="X270" s="559" t="str">
        <f t="array" ref="X270:X271">IFERROR(INDEX('7) Audit Report Feed Mill'!Z$11:Z$1650,'8a) NC Summary-Feed Mill'!$A270),"")</f>
        <v>#REF!</v>
      </c>
      <c r="Y270" s="3"/>
      <c r="Z270" s="3"/>
    </row>
    <row r="271" ht="14.25" customHeight="1">
      <c r="A271" s="557" t="str">
        <f>IF(ROWS($A$10:A271)&lt;=$A$6, MATCH("*R*",OFFSET('7) Audit Report Feed Mill'!$H$11,A270,0,4770),0)+A270,"")</f>
        <v/>
      </c>
      <c r="B271" s="558" t="str">
        <f t="array" ref="B271:B272">IFERROR(INDEX('7) Audit Report Feed Mill'!Y$11:Y$1650,'8a) NC Summary-Feed Mill'!$A271),"")</f>
        <v>#REF!</v>
      </c>
      <c r="C271" s="558" t="str">
        <f t="array" ref="C271:C272">IFERROR(INDEX('7) Audit Report Feed Mill'!C$11:C$1650,'8a) NC Summary-Feed Mill'!$A271),"")</f>
        <v>#REF!</v>
      </c>
      <c r="D271" s="559" t="str">
        <f t="array" ref="D271:D272">IFERROR(INDEX('7) Audit Report Feed Mill'!D$11:D$1650,'8a) NC Summary-Feed Mill'!$A271),"")</f>
        <v>#REF!</v>
      </c>
      <c r="E271" s="560" t="str">
        <f t="array" ref="E271:E272">IFERROR(INDEX('7) Audit Report Feed Mill'!E$11:E$1650,'8a) NC Summary-Feed Mill'!$A271),"")</f>
        <v>#REF!</v>
      </c>
      <c r="F271" s="161" t="str">
        <f t="array" ref="F271:F272">IFERROR(INDEX('7) Audit Report Feed Mill'!F$11:F$1650,'8a) NC Summary-Feed Mill'!$A271),"")</f>
        <v>#REF!</v>
      </c>
      <c r="G271" s="464" t="str">
        <f t="array" ref="G271:G272">IFERROR(INDEX('7) Audit Report Feed Mill'!H$11:H$1650,'8a) NC Summary-Feed Mill'!$A271),"")</f>
        <v>#REF!</v>
      </c>
      <c r="H271" s="559" t="str">
        <f t="array" ref="H271:H272">IFERROR(INDEX('7) Audit Report Feed Mill'!I$11:I$1650,'8a) NC Summary-Feed Mill'!$A271),"")</f>
        <v>#REF!</v>
      </c>
      <c r="I271" s="559" t="str">
        <f t="array" ref="I271:I272">IFERROR(INDEX('7) Audit Report Feed Mill'!J$11:J$1650,'8a) NC Summary-Feed Mill'!$A271),"")</f>
        <v>#REF!</v>
      </c>
      <c r="J271" s="466" t="str">
        <f t="array" ref="J271:J272">IFERROR(INDEX('7) Audit Report Feed Mill'!K$11:K$1650,'8a) NC Summary-Feed Mill'!$A271),"")</f>
        <v>#REF!</v>
      </c>
      <c r="K271" s="466" t="str">
        <f t="array" ref="K271:K272">IFERROR(INDEX('7) Audit Report Feed Mill'!L$11:L$1650,'8a) NC Summary-Feed Mill'!$A271),"")</f>
        <v>#REF!</v>
      </c>
      <c r="L271" s="559" t="str">
        <f t="array" ref="L271:L272">IFERROR(INDEX('7) Audit Report Feed Mill'!M$11:M$1650,'8a) NC Summary-Feed Mill'!$A271),"")</f>
        <v>#REF!</v>
      </c>
      <c r="M271" s="559" t="str">
        <f t="array" ref="M271:M272">IFERROR(INDEX('7) Audit Report Feed Mill'!N$11:N$1650,'8a) NC Summary-Feed Mill'!$A271),"")</f>
        <v>#REF!</v>
      </c>
      <c r="N271" s="559" t="str">
        <f t="array" ref="N271:N272">IFERROR(INDEX('7) Audit Report Feed Mill'!O$11:O$1650,'8a) NC Summary-Feed Mill'!$A271),"")</f>
        <v>#REF!</v>
      </c>
      <c r="O271" s="559" t="str">
        <f t="array" ref="O271:O272">IFERROR(INDEX('7) Audit Report Feed Mill'!P$11:P$1650,'8a) NC Summary-Feed Mill'!$A271),"")</f>
        <v>#REF!</v>
      </c>
      <c r="P271" s="559" t="str">
        <f t="array" ref="P271:P272">IFERROR(INDEX('7) Audit Report Feed Mill'!Q$11:Q$1650,'8a) NC Summary-Feed Mill'!$A271),"")</f>
        <v>#REF!</v>
      </c>
      <c r="Q271" s="466" t="str">
        <f t="array" ref="Q271:Q272">IFERROR(INDEX('7) Audit Report Feed Mill'!R$11:R$1650,'8a) NC Summary-Feed Mill'!$A271),"")</f>
        <v>#REF!</v>
      </c>
      <c r="R271" s="559" t="str">
        <f t="array" ref="R271:R272">IFERROR(INDEX('7) Audit Report Feed Mill'!S$11:S$1650,'8a) NC Summary-Feed Mill'!$A271),"")</f>
        <v>#REF!</v>
      </c>
      <c r="S271" s="559" t="str">
        <f t="array" ref="S271:S272">IFERROR(INDEX('7) Audit Report Feed Mill'!T$11:T$1650,'8a) NC Summary-Feed Mill'!$A271),"")</f>
        <v>#REF!</v>
      </c>
      <c r="T271" s="466" t="str">
        <f t="array" ref="T271:T272">IFERROR(INDEX('7) Audit Report Feed Mill'!U$11:U$1650,'8a) NC Summary-Feed Mill'!$A271),"")</f>
        <v>#REF!</v>
      </c>
      <c r="U271" s="558" t="str">
        <f t="array" ref="U271:U272">IFERROR(INDEX('7) Audit Report Feed Mill'!V$11:V$1650,'8a) NC Summary-Feed Mill'!$A271),"")</f>
        <v>#REF!</v>
      </c>
      <c r="V271" s="559" t="str">
        <f t="array" ref="V271:V272">IFERROR(INDEX('7) Audit Report Feed Mill'!W$11:W$1650,'8a) NC Summary-Feed Mill'!$A271),"")</f>
        <v>#REF!</v>
      </c>
      <c r="W271" s="558" t="str">
        <f t="array" ref="W271:W272">IFERROR(INDEX('7) Audit Report Feed Mill'!X$11:X$1650,'8a) NC Summary-Feed Mill'!$A271),"")</f>
        <v>#REF!</v>
      </c>
      <c r="X271" s="559" t="str">
        <f t="array" ref="X271:X272">IFERROR(INDEX('7) Audit Report Feed Mill'!Z$11:Z$1650,'8a) NC Summary-Feed Mill'!$A271),"")</f>
        <v>#REF!</v>
      </c>
      <c r="Y271" s="3"/>
      <c r="Z271" s="3"/>
    </row>
    <row r="272" ht="14.25" customHeight="1">
      <c r="A272" s="557" t="str">
        <f>IF(ROWS($A$10:A272)&lt;=$A$6, MATCH("*R*",OFFSET('7) Audit Report Feed Mill'!$H$11,A271,0,4770),0)+A271,"")</f>
        <v/>
      </c>
      <c r="B272" s="558" t="str">
        <f t="array" ref="B272:B273">IFERROR(INDEX('7) Audit Report Feed Mill'!Y$11:Y$1650,'8a) NC Summary-Feed Mill'!$A272),"")</f>
        <v>#REF!</v>
      </c>
      <c r="C272" s="558" t="str">
        <f t="array" ref="C272:C273">IFERROR(INDEX('7) Audit Report Feed Mill'!C$11:C$1650,'8a) NC Summary-Feed Mill'!$A272),"")</f>
        <v>#REF!</v>
      </c>
      <c r="D272" s="559" t="str">
        <f t="array" ref="D272:D273">IFERROR(INDEX('7) Audit Report Feed Mill'!D$11:D$1650,'8a) NC Summary-Feed Mill'!$A272),"")</f>
        <v>#REF!</v>
      </c>
      <c r="E272" s="560" t="str">
        <f t="array" ref="E272:E273">IFERROR(INDEX('7) Audit Report Feed Mill'!E$11:E$1650,'8a) NC Summary-Feed Mill'!$A272),"")</f>
        <v>#REF!</v>
      </c>
      <c r="F272" s="161" t="str">
        <f t="array" ref="F272:F273">IFERROR(INDEX('7) Audit Report Feed Mill'!F$11:F$1650,'8a) NC Summary-Feed Mill'!$A272),"")</f>
        <v>#REF!</v>
      </c>
      <c r="G272" s="464" t="str">
        <f t="array" ref="G272:G273">IFERROR(INDEX('7) Audit Report Feed Mill'!H$11:H$1650,'8a) NC Summary-Feed Mill'!$A272),"")</f>
        <v>#REF!</v>
      </c>
      <c r="H272" s="559" t="str">
        <f t="array" ref="H272:H273">IFERROR(INDEX('7) Audit Report Feed Mill'!I$11:I$1650,'8a) NC Summary-Feed Mill'!$A272),"")</f>
        <v>#REF!</v>
      </c>
      <c r="I272" s="559" t="str">
        <f t="array" ref="I272:I273">IFERROR(INDEX('7) Audit Report Feed Mill'!J$11:J$1650,'8a) NC Summary-Feed Mill'!$A272),"")</f>
        <v>#REF!</v>
      </c>
      <c r="J272" s="466" t="str">
        <f t="array" ref="J272:J273">IFERROR(INDEX('7) Audit Report Feed Mill'!K$11:K$1650,'8a) NC Summary-Feed Mill'!$A272),"")</f>
        <v>#REF!</v>
      </c>
      <c r="K272" s="466" t="str">
        <f t="array" ref="K272:K273">IFERROR(INDEX('7) Audit Report Feed Mill'!L$11:L$1650,'8a) NC Summary-Feed Mill'!$A272),"")</f>
        <v>#REF!</v>
      </c>
      <c r="L272" s="559" t="str">
        <f t="array" ref="L272:L273">IFERROR(INDEX('7) Audit Report Feed Mill'!M$11:M$1650,'8a) NC Summary-Feed Mill'!$A272),"")</f>
        <v>#REF!</v>
      </c>
      <c r="M272" s="559" t="str">
        <f t="array" ref="M272:M273">IFERROR(INDEX('7) Audit Report Feed Mill'!N$11:N$1650,'8a) NC Summary-Feed Mill'!$A272),"")</f>
        <v>#REF!</v>
      </c>
      <c r="N272" s="559" t="str">
        <f t="array" ref="N272:N273">IFERROR(INDEX('7) Audit Report Feed Mill'!O$11:O$1650,'8a) NC Summary-Feed Mill'!$A272),"")</f>
        <v>#REF!</v>
      </c>
      <c r="O272" s="559" t="str">
        <f t="array" ref="O272:O273">IFERROR(INDEX('7) Audit Report Feed Mill'!P$11:P$1650,'8a) NC Summary-Feed Mill'!$A272),"")</f>
        <v>#REF!</v>
      </c>
      <c r="P272" s="559" t="str">
        <f t="array" ref="P272:P273">IFERROR(INDEX('7) Audit Report Feed Mill'!Q$11:Q$1650,'8a) NC Summary-Feed Mill'!$A272),"")</f>
        <v>#REF!</v>
      </c>
      <c r="Q272" s="466" t="str">
        <f t="array" ref="Q272:Q273">IFERROR(INDEX('7) Audit Report Feed Mill'!R$11:R$1650,'8a) NC Summary-Feed Mill'!$A272),"")</f>
        <v>#REF!</v>
      </c>
      <c r="R272" s="559" t="str">
        <f t="array" ref="R272:R273">IFERROR(INDEX('7) Audit Report Feed Mill'!S$11:S$1650,'8a) NC Summary-Feed Mill'!$A272),"")</f>
        <v>#REF!</v>
      </c>
      <c r="S272" s="559" t="str">
        <f t="array" ref="S272:S273">IFERROR(INDEX('7) Audit Report Feed Mill'!T$11:T$1650,'8a) NC Summary-Feed Mill'!$A272),"")</f>
        <v>#REF!</v>
      </c>
      <c r="T272" s="466" t="str">
        <f t="array" ref="T272:T273">IFERROR(INDEX('7) Audit Report Feed Mill'!U$11:U$1650,'8a) NC Summary-Feed Mill'!$A272),"")</f>
        <v>#REF!</v>
      </c>
      <c r="U272" s="558" t="str">
        <f t="array" ref="U272:U273">IFERROR(INDEX('7) Audit Report Feed Mill'!V$11:V$1650,'8a) NC Summary-Feed Mill'!$A272),"")</f>
        <v>#REF!</v>
      </c>
      <c r="V272" s="559" t="str">
        <f t="array" ref="V272:V273">IFERROR(INDEX('7) Audit Report Feed Mill'!W$11:W$1650,'8a) NC Summary-Feed Mill'!$A272),"")</f>
        <v>#REF!</v>
      </c>
      <c r="W272" s="558" t="str">
        <f t="array" ref="W272:W273">IFERROR(INDEX('7) Audit Report Feed Mill'!X$11:X$1650,'8a) NC Summary-Feed Mill'!$A272),"")</f>
        <v>#REF!</v>
      </c>
      <c r="X272" s="559" t="str">
        <f t="array" ref="X272:X273">IFERROR(INDEX('7) Audit Report Feed Mill'!Z$11:Z$1650,'8a) NC Summary-Feed Mill'!$A272),"")</f>
        <v>#REF!</v>
      </c>
      <c r="Y272" s="3"/>
      <c r="Z272" s="3"/>
    </row>
    <row r="273" ht="14.25" customHeight="1">
      <c r="A273" s="557" t="str">
        <f>IF(ROWS($A$10:A273)&lt;=$A$6, MATCH("*R*",OFFSET('7) Audit Report Feed Mill'!$H$11,A272,0,4770),0)+A272,"")</f>
        <v/>
      </c>
      <c r="B273" s="558" t="str">
        <f t="array" ref="B273:B274">IFERROR(INDEX('7) Audit Report Feed Mill'!Y$11:Y$1650,'8a) NC Summary-Feed Mill'!$A273),"")</f>
        <v>#REF!</v>
      </c>
      <c r="C273" s="558" t="str">
        <f t="array" ref="C273:C274">IFERROR(INDEX('7) Audit Report Feed Mill'!C$11:C$1650,'8a) NC Summary-Feed Mill'!$A273),"")</f>
        <v>#REF!</v>
      </c>
      <c r="D273" s="559" t="str">
        <f t="array" ref="D273:D274">IFERROR(INDEX('7) Audit Report Feed Mill'!D$11:D$1650,'8a) NC Summary-Feed Mill'!$A273),"")</f>
        <v>#REF!</v>
      </c>
      <c r="E273" s="560" t="str">
        <f t="array" ref="E273:E274">IFERROR(INDEX('7) Audit Report Feed Mill'!E$11:E$1650,'8a) NC Summary-Feed Mill'!$A273),"")</f>
        <v>#REF!</v>
      </c>
      <c r="F273" s="161" t="str">
        <f t="array" ref="F273:F274">IFERROR(INDEX('7) Audit Report Feed Mill'!F$11:F$1650,'8a) NC Summary-Feed Mill'!$A273),"")</f>
        <v>#REF!</v>
      </c>
      <c r="G273" s="464" t="str">
        <f t="array" ref="G273:G274">IFERROR(INDEX('7) Audit Report Feed Mill'!H$11:H$1650,'8a) NC Summary-Feed Mill'!$A273),"")</f>
        <v>#REF!</v>
      </c>
      <c r="H273" s="559" t="str">
        <f t="array" ref="H273:H274">IFERROR(INDEX('7) Audit Report Feed Mill'!I$11:I$1650,'8a) NC Summary-Feed Mill'!$A273),"")</f>
        <v>#REF!</v>
      </c>
      <c r="I273" s="559" t="str">
        <f t="array" ref="I273:I274">IFERROR(INDEX('7) Audit Report Feed Mill'!J$11:J$1650,'8a) NC Summary-Feed Mill'!$A273),"")</f>
        <v>#REF!</v>
      </c>
      <c r="J273" s="466" t="str">
        <f t="array" ref="J273:J274">IFERROR(INDEX('7) Audit Report Feed Mill'!K$11:K$1650,'8a) NC Summary-Feed Mill'!$A273),"")</f>
        <v>#REF!</v>
      </c>
      <c r="K273" s="466" t="str">
        <f t="array" ref="K273:K274">IFERROR(INDEX('7) Audit Report Feed Mill'!L$11:L$1650,'8a) NC Summary-Feed Mill'!$A273),"")</f>
        <v>#REF!</v>
      </c>
      <c r="L273" s="559" t="str">
        <f t="array" ref="L273:L274">IFERROR(INDEX('7) Audit Report Feed Mill'!M$11:M$1650,'8a) NC Summary-Feed Mill'!$A273),"")</f>
        <v>#REF!</v>
      </c>
      <c r="M273" s="559" t="str">
        <f t="array" ref="M273:M274">IFERROR(INDEX('7) Audit Report Feed Mill'!N$11:N$1650,'8a) NC Summary-Feed Mill'!$A273),"")</f>
        <v>#REF!</v>
      </c>
      <c r="N273" s="559" t="str">
        <f t="array" ref="N273:N274">IFERROR(INDEX('7) Audit Report Feed Mill'!O$11:O$1650,'8a) NC Summary-Feed Mill'!$A273),"")</f>
        <v>#REF!</v>
      </c>
      <c r="O273" s="559" t="str">
        <f t="array" ref="O273:O274">IFERROR(INDEX('7) Audit Report Feed Mill'!P$11:P$1650,'8a) NC Summary-Feed Mill'!$A273),"")</f>
        <v>#REF!</v>
      </c>
      <c r="P273" s="559" t="str">
        <f t="array" ref="P273:P274">IFERROR(INDEX('7) Audit Report Feed Mill'!Q$11:Q$1650,'8a) NC Summary-Feed Mill'!$A273),"")</f>
        <v>#REF!</v>
      </c>
      <c r="Q273" s="466" t="str">
        <f t="array" ref="Q273:Q274">IFERROR(INDEX('7) Audit Report Feed Mill'!R$11:R$1650,'8a) NC Summary-Feed Mill'!$A273),"")</f>
        <v>#REF!</v>
      </c>
      <c r="R273" s="559" t="str">
        <f t="array" ref="R273:R274">IFERROR(INDEX('7) Audit Report Feed Mill'!S$11:S$1650,'8a) NC Summary-Feed Mill'!$A273),"")</f>
        <v>#REF!</v>
      </c>
      <c r="S273" s="559" t="str">
        <f t="array" ref="S273:S274">IFERROR(INDEX('7) Audit Report Feed Mill'!T$11:T$1650,'8a) NC Summary-Feed Mill'!$A273),"")</f>
        <v>#REF!</v>
      </c>
      <c r="T273" s="466" t="str">
        <f t="array" ref="T273:T274">IFERROR(INDEX('7) Audit Report Feed Mill'!U$11:U$1650,'8a) NC Summary-Feed Mill'!$A273),"")</f>
        <v>#REF!</v>
      </c>
      <c r="U273" s="558" t="str">
        <f t="array" ref="U273:U274">IFERROR(INDEX('7) Audit Report Feed Mill'!V$11:V$1650,'8a) NC Summary-Feed Mill'!$A273),"")</f>
        <v>#REF!</v>
      </c>
      <c r="V273" s="559" t="str">
        <f t="array" ref="V273:V274">IFERROR(INDEX('7) Audit Report Feed Mill'!W$11:W$1650,'8a) NC Summary-Feed Mill'!$A273),"")</f>
        <v>#REF!</v>
      </c>
      <c r="W273" s="558" t="str">
        <f t="array" ref="W273:W274">IFERROR(INDEX('7) Audit Report Feed Mill'!X$11:X$1650,'8a) NC Summary-Feed Mill'!$A273),"")</f>
        <v>#REF!</v>
      </c>
      <c r="X273" s="559" t="str">
        <f t="array" ref="X273:X274">IFERROR(INDEX('7) Audit Report Feed Mill'!Z$11:Z$1650,'8a) NC Summary-Feed Mill'!$A273),"")</f>
        <v>#REF!</v>
      </c>
      <c r="Y273" s="3"/>
      <c r="Z273" s="3"/>
    </row>
    <row r="274" ht="14.25" customHeight="1">
      <c r="A274" s="557" t="str">
        <f>IF(ROWS($A$10:A274)&lt;=$A$6, MATCH("*R*",OFFSET('7) Audit Report Feed Mill'!$H$11,A273,0,4770),0)+A273,"")</f>
        <v/>
      </c>
      <c r="B274" s="558" t="str">
        <f t="array" ref="B274:B275">IFERROR(INDEX('7) Audit Report Feed Mill'!Y$11:Y$1650,'8a) NC Summary-Feed Mill'!$A274),"")</f>
        <v>#REF!</v>
      </c>
      <c r="C274" s="558" t="str">
        <f t="array" ref="C274:C275">IFERROR(INDEX('7) Audit Report Feed Mill'!C$11:C$1650,'8a) NC Summary-Feed Mill'!$A274),"")</f>
        <v>#REF!</v>
      </c>
      <c r="D274" s="559" t="str">
        <f t="array" ref="D274:D275">IFERROR(INDEX('7) Audit Report Feed Mill'!D$11:D$1650,'8a) NC Summary-Feed Mill'!$A274),"")</f>
        <v>#REF!</v>
      </c>
      <c r="E274" s="560" t="str">
        <f t="array" ref="E274:E275">IFERROR(INDEX('7) Audit Report Feed Mill'!E$11:E$1650,'8a) NC Summary-Feed Mill'!$A274),"")</f>
        <v>#REF!</v>
      </c>
      <c r="F274" s="161" t="str">
        <f t="array" ref="F274:F275">IFERROR(INDEX('7) Audit Report Feed Mill'!F$11:F$1650,'8a) NC Summary-Feed Mill'!$A274),"")</f>
        <v>#REF!</v>
      </c>
      <c r="G274" s="464" t="str">
        <f t="array" ref="G274:G275">IFERROR(INDEX('7) Audit Report Feed Mill'!H$11:H$1650,'8a) NC Summary-Feed Mill'!$A274),"")</f>
        <v>#REF!</v>
      </c>
      <c r="H274" s="559" t="str">
        <f t="array" ref="H274:H275">IFERROR(INDEX('7) Audit Report Feed Mill'!I$11:I$1650,'8a) NC Summary-Feed Mill'!$A274),"")</f>
        <v>#REF!</v>
      </c>
      <c r="I274" s="559" t="str">
        <f t="array" ref="I274:I275">IFERROR(INDEX('7) Audit Report Feed Mill'!J$11:J$1650,'8a) NC Summary-Feed Mill'!$A274),"")</f>
        <v>#REF!</v>
      </c>
      <c r="J274" s="466" t="str">
        <f t="array" ref="J274:J275">IFERROR(INDEX('7) Audit Report Feed Mill'!K$11:K$1650,'8a) NC Summary-Feed Mill'!$A274),"")</f>
        <v>#REF!</v>
      </c>
      <c r="K274" s="466" t="str">
        <f t="array" ref="K274:K275">IFERROR(INDEX('7) Audit Report Feed Mill'!L$11:L$1650,'8a) NC Summary-Feed Mill'!$A274),"")</f>
        <v>#REF!</v>
      </c>
      <c r="L274" s="559" t="str">
        <f t="array" ref="L274:L275">IFERROR(INDEX('7) Audit Report Feed Mill'!M$11:M$1650,'8a) NC Summary-Feed Mill'!$A274),"")</f>
        <v>#REF!</v>
      </c>
      <c r="M274" s="559" t="str">
        <f t="array" ref="M274:M275">IFERROR(INDEX('7) Audit Report Feed Mill'!N$11:N$1650,'8a) NC Summary-Feed Mill'!$A274),"")</f>
        <v>#REF!</v>
      </c>
      <c r="N274" s="559" t="str">
        <f t="array" ref="N274:N275">IFERROR(INDEX('7) Audit Report Feed Mill'!O$11:O$1650,'8a) NC Summary-Feed Mill'!$A274),"")</f>
        <v>#REF!</v>
      </c>
      <c r="O274" s="559" t="str">
        <f t="array" ref="O274:O275">IFERROR(INDEX('7) Audit Report Feed Mill'!P$11:P$1650,'8a) NC Summary-Feed Mill'!$A274),"")</f>
        <v>#REF!</v>
      </c>
      <c r="P274" s="559" t="str">
        <f t="array" ref="P274:P275">IFERROR(INDEX('7) Audit Report Feed Mill'!Q$11:Q$1650,'8a) NC Summary-Feed Mill'!$A274),"")</f>
        <v>#REF!</v>
      </c>
      <c r="Q274" s="466" t="str">
        <f t="array" ref="Q274:Q275">IFERROR(INDEX('7) Audit Report Feed Mill'!R$11:R$1650,'8a) NC Summary-Feed Mill'!$A274),"")</f>
        <v>#REF!</v>
      </c>
      <c r="R274" s="559" t="str">
        <f t="array" ref="R274:R275">IFERROR(INDEX('7) Audit Report Feed Mill'!S$11:S$1650,'8a) NC Summary-Feed Mill'!$A274),"")</f>
        <v>#REF!</v>
      </c>
      <c r="S274" s="559" t="str">
        <f t="array" ref="S274:S275">IFERROR(INDEX('7) Audit Report Feed Mill'!T$11:T$1650,'8a) NC Summary-Feed Mill'!$A274),"")</f>
        <v>#REF!</v>
      </c>
      <c r="T274" s="466" t="str">
        <f t="array" ref="T274:T275">IFERROR(INDEX('7) Audit Report Feed Mill'!U$11:U$1650,'8a) NC Summary-Feed Mill'!$A274),"")</f>
        <v>#REF!</v>
      </c>
      <c r="U274" s="558" t="str">
        <f t="array" ref="U274:U275">IFERROR(INDEX('7) Audit Report Feed Mill'!V$11:V$1650,'8a) NC Summary-Feed Mill'!$A274),"")</f>
        <v>#REF!</v>
      </c>
      <c r="V274" s="559" t="str">
        <f t="array" ref="V274:V275">IFERROR(INDEX('7) Audit Report Feed Mill'!W$11:W$1650,'8a) NC Summary-Feed Mill'!$A274),"")</f>
        <v>#REF!</v>
      </c>
      <c r="W274" s="558" t="str">
        <f t="array" ref="W274:W275">IFERROR(INDEX('7) Audit Report Feed Mill'!X$11:X$1650,'8a) NC Summary-Feed Mill'!$A274),"")</f>
        <v>#REF!</v>
      </c>
      <c r="X274" s="559" t="str">
        <f t="array" ref="X274:X275">IFERROR(INDEX('7) Audit Report Feed Mill'!Z$11:Z$1650,'8a) NC Summary-Feed Mill'!$A274),"")</f>
        <v>#REF!</v>
      </c>
      <c r="Y274" s="3"/>
      <c r="Z274" s="3"/>
    </row>
    <row r="275" ht="14.25" customHeight="1">
      <c r="A275" s="557" t="str">
        <f>IF(ROWS($A$10:A275)&lt;=$A$6, MATCH("*R*",OFFSET('7) Audit Report Feed Mill'!$H$11,A274,0,4770),0)+A274,"")</f>
        <v/>
      </c>
      <c r="B275" s="558" t="str">
        <f t="array" ref="B275:B276">IFERROR(INDEX('7) Audit Report Feed Mill'!Y$11:Y$1650,'8a) NC Summary-Feed Mill'!$A275),"")</f>
        <v>#REF!</v>
      </c>
      <c r="C275" s="558" t="str">
        <f t="array" ref="C275:C276">IFERROR(INDEX('7) Audit Report Feed Mill'!C$11:C$1650,'8a) NC Summary-Feed Mill'!$A275),"")</f>
        <v>#REF!</v>
      </c>
      <c r="D275" s="559" t="str">
        <f t="array" ref="D275:D276">IFERROR(INDEX('7) Audit Report Feed Mill'!D$11:D$1650,'8a) NC Summary-Feed Mill'!$A275),"")</f>
        <v>#REF!</v>
      </c>
      <c r="E275" s="560" t="str">
        <f t="array" ref="E275:E276">IFERROR(INDEX('7) Audit Report Feed Mill'!E$11:E$1650,'8a) NC Summary-Feed Mill'!$A275),"")</f>
        <v>#REF!</v>
      </c>
      <c r="F275" s="161" t="str">
        <f t="array" ref="F275:F276">IFERROR(INDEX('7) Audit Report Feed Mill'!F$11:F$1650,'8a) NC Summary-Feed Mill'!$A275),"")</f>
        <v>#REF!</v>
      </c>
      <c r="G275" s="464" t="str">
        <f t="array" ref="G275:G276">IFERROR(INDEX('7) Audit Report Feed Mill'!H$11:H$1650,'8a) NC Summary-Feed Mill'!$A275),"")</f>
        <v>#REF!</v>
      </c>
      <c r="H275" s="559" t="str">
        <f t="array" ref="H275:H276">IFERROR(INDEX('7) Audit Report Feed Mill'!I$11:I$1650,'8a) NC Summary-Feed Mill'!$A275),"")</f>
        <v>#REF!</v>
      </c>
      <c r="I275" s="559" t="str">
        <f t="array" ref="I275:I276">IFERROR(INDEX('7) Audit Report Feed Mill'!J$11:J$1650,'8a) NC Summary-Feed Mill'!$A275),"")</f>
        <v>#REF!</v>
      </c>
      <c r="J275" s="466" t="str">
        <f t="array" ref="J275:J276">IFERROR(INDEX('7) Audit Report Feed Mill'!K$11:K$1650,'8a) NC Summary-Feed Mill'!$A275),"")</f>
        <v>#REF!</v>
      </c>
      <c r="K275" s="466" t="str">
        <f t="array" ref="K275:K276">IFERROR(INDEX('7) Audit Report Feed Mill'!L$11:L$1650,'8a) NC Summary-Feed Mill'!$A275),"")</f>
        <v>#REF!</v>
      </c>
      <c r="L275" s="559" t="str">
        <f t="array" ref="L275:L276">IFERROR(INDEX('7) Audit Report Feed Mill'!M$11:M$1650,'8a) NC Summary-Feed Mill'!$A275),"")</f>
        <v>#REF!</v>
      </c>
      <c r="M275" s="559" t="str">
        <f t="array" ref="M275:M276">IFERROR(INDEX('7) Audit Report Feed Mill'!N$11:N$1650,'8a) NC Summary-Feed Mill'!$A275),"")</f>
        <v>#REF!</v>
      </c>
      <c r="N275" s="559" t="str">
        <f t="array" ref="N275:N276">IFERROR(INDEX('7) Audit Report Feed Mill'!O$11:O$1650,'8a) NC Summary-Feed Mill'!$A275),"")</f>
        <v>#REF!</v>
      </c>
      <c r="O275" s="559" t="str">
        <f t="array" ref="O275:O276">IFERROR(INDEX('7) Audit Report Feed Mill'!P$11:P$1650,'8a) NC Summary-Feed Mill'!$A275),"")</f>
        <v>#REF!</v>
      </c>
      <c r="P275" s="559" t="str">
        <f t="array" ref="P275:P276">IFERROR(INDEX('7) Audit Report Feed Mill'!Q$11:Q$1650,'8a) NC Summary-Feed Mill'!$A275),"")</f>
        <v>#REF!</v>
      </c>
      <c r="Q275" s="466" t="str">
        <f t="array" ref="Q275:Q276">IFERROR(INDEX('7) Audit Report Feed Mill'!R$11:R$1650,'8a) NC Summary-Feed Mill'!$A275),"")</f>
        <v>#REF!</v>
      </c>
      <c r="R275" s="559" t="str">
        <f t="array" ref="R275:R276">IFERROR(INDEX('7) Audit Report Feed Mill'!S$11:S$1650,'8a) NC Summary-Feed Mill'!$A275),"")</f>
        <v>#REF!</v>
      </c>
      <c r="S275" s="559" t="str">
        <f t="array" ref="S275:S276">IFERROR(INDEX('7) Audit Report Feed Mill'!T$11:T$1650,'8a) NC Summary-Feed Mill'!$A275),"")</f>
        <v>#REF!</v>
      </c>
      <c r="T275" s="466" t="str">
        <f t="array" ref="T275:T276">IFERROR(INDEX('7) Audit Report Feed Mill'!U$11:U$1650,'8a) NC Summary-Feed Mill'!$A275),"")</f>
        <v>#REF!</v>
      </c>
      <c r="U275" s="558" t="str">
        <f t="array" ref="U275:U276">IFERROR(INDEX('7) Audit Report Feed Mill'!V$11:V$1650,'8a) NC Summary-Feed Mill'!$A275),"")</f>
        <v>#REF!</v>
      </c>
      <c r="V275" s="559" t="str">
        <f t="array" ref="V275:V276">IFERROR(INDEX('7) Audit Report Feed Mill'!W$11:W$1650,'8a) NC Summary-Feed Mill'!$A275),"")</f>
        <v>#REF!</v>
      </c>
      <c r="W275" s="558" t="str">
        <f t="array" ref="W275:W276">IFERROR(INDEX('7) Audit Report Feed Mill'!X$11:X$1650,'8a) NC Summary-Feed Mill'!$A275),"")</f>
        <v>#REF!</v>
      </c>
      <c r="X275" s="559" t="str">
        <f t="array" ref="X275:X276">IFERROR(INDEX('7) Audit Report Feed Mill'!Z$11:Z$1650,'8a) NC Summary-Feed Mill'!$A275),"")</f>
        <v>#REF!</v>
      </c>
      <c r="Y275" s="3"/>
      <c r="Z275" s="3"/>
    </row>
    <row r="276" ht="14.25" customHeight="1">
      <c r="A276" s="557" t="str">
        <f>IF(ROWS($A$10:A276)&lt;=$A$6, MATCH("*R*",OFFSET('7) Audit Report Feed Mill'!$H$11,A275,0,4770),0)+A275,"")</f>
        <v/>
      </c>
      <c r="B276" s="558" t="str">
        <f t="array" ref="B276:B277">IFERROR(INDEX('7) Audit Report Feed Mill'!Y$11:Y$1650,'8a) NC Summary-Feed Mill'!$A276),"")</f>
        <v>#REF!</v>
      </c>
      <c r="C276" s="558" t="str">
        <f t="array" ref="C276:C277">IFERROR(INDEX('7) Audit Report Feed Mill'!C$11:C$1650,'8a) NC Summary-Feed Mill'!$A276),"")</f>
        <v>#REF!</v>
      </c>
      <c r="D276" s="559" t="str">
        <f t="array" ref="D276:D277">IFERROR(INDEX('7) Audit Report Feed Mill'!D$11:D$1650,'8a) NC Summary-Feed Mill'!$A276),"")</f>
        <v>#REF!</v>
      </c>
      <c r="E276" s="560" t="str">
        <f t="array" ref="E276:E277">IFERROR(INDEX('7) Audit Report Feed Mill'!E$11:E$1650,'8a) NC Summary-Feed Mill'!$A276),"")</f>
        <v>#REF!</v>
      </c>
      <c r="F276" s="161" t="str">
        <f t="array" ref="F276:F277">IFERROR(INDEX('7) Audit Report Feed Mill'!F$11:F$1650,'8a) NC Summary-Feed Mill'!$A276),"")</f>
        <v>#REF!</v>
      </c>
      <c r="G276" s="464" t="str">
        <f t="array" ref="G276:G277">IFERROR(INDEX('7) Audit Report Feed Mill'!H$11:H$1650,'8a) NC Summary-Feed Mill'!$A276),"")</f>
        <v>#REF!</v>
      </c>
      <c r="H276" s="559" t="str">
        <f t="array" ref="H276:H277">IFERROR(INDEX('7) Audit Report Feed Mill'!I$11:I$1650,'8a) NC Summary-Feed Mill'!$A276),"")</f>
        <v>#REF!</v>
      </c>
      <c r="I276" s="559" t="str">
        <f t="array" ref="I276:I277">IFERROR(INDEX('7) Audit Report Feed Mill'!J$11:J$1650,'8a) NC Summary-Feed Mill'!$A276),"")</f>
        <v>#REF!</v>
      </c>
      <c r="J276" s="466" t="str">
        <f t="array" ref="J276:J277">IFERROR(INDEX('7) Audit Report Feed Mill'!K$11:K$1650,'8a) NC Summary-Feed Mill'!$A276),"")</f>
        <v>#REF!</v>
      </c>
      <c r="K276" s="466" t="str">
        <f t="array" ref="K276:K277">IFERROR(INDEX('7) Audit Report Feed Mill'!L$11:L$1650,'8a) NC Summary-Feed Mill'!$A276),"")</f>
        <v>#REF!</v>
      </c>
      <c r="L276" s="559" t="str">
        <f t="array" ref="L276:L277">IFERROR(INDEX('7) Audit Report Feed Mill'!M$11:M$1650,'8a) NC Summary-Feed Mill'!$A276),"")</f>
        <v>#REF!</v>
      </c>
      <c r="M276" s="559" t="str">
        <f t="array" ref="M276:M277">IFERROR(INDEX('7) Audit Report Feed Mill'!N$11:N$1650,'8a) NC Summary-Feed Mill'!$A276),"")</f>
        <v>#REF!</v>
      </c>
      <c r="N276" s="559" t="str">
        <f t="array" ref="N276:N277">IFERROR(INDEX('7) Audit Report Feed Mill'!O$11:O$1650,'8a) NC Summary-Feed Mill'!$A276),"")</f>
        <v>#REF!</v>
      </c>
      <c r="O276" s="559" t="str">
        <f t="array" ref="O276:O277">IFERROR(INDEX('7) Audit Report Feed Mill'!P$11:P$1650,'8a) NC Summary-Feed Mill'!$A276),"")</f>
        <v>#REF!</v>
      </c>
      <c r="P276" s="559" t="str">
        <f t="array" ref="P276:P277">IFERROR(INDEX('7) Audit Report Feed Mill'!Q$11:Q$1650,'8a) NC Summary-Feed Mill'!$A276),"")</f>
        <v>#REF!</v>
      </c>
      <c r="Q276" s="466" t="str">
        <f t="array" ref="Q276:Q277">IFERROR(INDEX('7) Audit Report Feed Mill'!R$11:R$1650,'8a) NC Summary-Feed Mill'!$A276),"")</f>
        <v>#REF!</v>
      </c>
      <c r="R276" s="559" t="str">
        <f t="array" ref="R276:R277">IFERROR(INDEX('7) Audit Report Feed Mill'!S$11:S$1650,'8a) NC Summary-Feed Mill'!$A276),"")</f>
        <v>#REF!</v>
      </c>
      <c r="S276" s="559" t="str">
        <f t="array" ref="S276:S277">IFERROR(INDEX('7) Audit Report Feed Mill'!T$11:T$1650,'8a) NC Summary-Feed Mill'!$A276),"")</f>
        <v>#REF!</v>
      </c>
      <c r="T276" s="466" t="str">
        <f t="array" ref="T276:T277">IFERROR(INDEX('7) Audit Report Feed Mill'!U$11:U$1650,'8a) NC Summary-Feed Mill'!$A276),"")</f>
        <v>#REF!</v>
      </c>
      <c r="U276" s="558" t="str">
        <f t="array" ref="U276:U277">IFERROR(INDEX('7) Audit Report Feed Mill'!V$11:V$1650,'8a) NC Summary-Feed Mill'!$A276),"")</f>
        <v>#REF!</v>
      </c>
      <c r="V276" s="559" t="str">
        <f t="array" ref="V276:V277">IFERROR(INDEX('7) Audit Report Feed Mill'!W$11:W$1650,'8a) NC Summary-Feed Mill'!$A276),"")</f>
        <v>#REF!</v>
      </c>
      <c r="W276" s="558" t="str">
        <f t="array" ref="W276:W277">IFERROR(INDEX('7) Audit Report Feed Mill'!X$11:X$1650,'8a) NC Summary-Feed Mill'!$A276),"")</f>
        <v>#REF!</v>
      </c>
      <c r="X276" s="559" t="str">
        <f t="array" ref="X276:X277">IFERROR(INDEX('7) Audit Report Feed Mill'!Z$11:Z$1650,'8a) NC Summary-Feed Mill'!$A276),"")</f>
        <v>#REF!</v>
      </c>
      <c r="Y276" s="3"/>
      <c r="Z276" s="3"/>
    </row>
    <row r="277" ht="14.25" customHeight="1">
      <c r="A277" s="557" t="str">
        <f>IF(ROWS($A$10:A277)&lt;=$A$6, MATCH("*R*",OFFSET('7) Audit Report Feed Mill'!$H$11,A276,0,4770),0)+A276,"")</f>
        <v/>
      </c>
      <c r="B277" s="558" t="str">
        <f t="array" ref="B277:B278">IFERROR(INDEX('7) Audit Report Feed Mill'!Y$11:Y$1650,'8a) NC Summary-Feed Mill'!$A277),"")</f>
        <v>#REF!</v>
      </c>
      <c r="C277" s="558" t="str">
        <f t="array" ref="C277:C278">IFERROR(INDEX('7) Audit Report Feed Mill'!C$11:C$1650,'8a) NC Summary-Feed Mill'!$A277),"")</f>
        <v>#REF!</v>
      </c>
      <c r="D277" s="559" t="str">
        <f t="array" ref="D277:D278">IFERROR(INDEX('7) Audit Report Feed Mill'!D$11:D$1650,'8a) NC Summary-Feed Mill'!$A277),"")</f>
        <v>#REF!</v>
      </c>
      <c r="E277" s="560" t="str">
        <f t="array" ref="E277:E278">IFERROR(INDEX('7) Audit Report Feed Mill'!E$11:E$1650,'8a) NC Summary-Feed Mill'!$A277),"")</f>
        <v>#REF!</v>
      </c>
      <c r="F277" s="161" t="str">
        <f t="array" ref="F277:F278">IFERROR(INDEX('7) Audit Report Feed Mill'!F$11:F$1650,'8a) NC Summary-Feed Mill'!$A277),"")</f>
        <v>#REF!</v>
      </c>
      <c r="G277" s="464" t="str">
        <f t="array" ref="G277:G278">IFERROR(INDEX('7) Audit Report Feed Mill'!H$11:H$1650,'8a) NC Summary-Feed Mill'!$A277),"")</f>
        <v>#REF!</v>
      </c>
      <c r="H277" s="559" t="str">
        <f t="array" ref="H277:H278">IFERROR(INDEX('7) Audit Report Feed Mill'!I$11:I$1650,'8a) NC Summary-Feed Mill'!$A277),"")</f>
        <v>#REF!</v>
      </c>
      <c r="I277" s="559" t="str">
        <f t="array" ref="I277:I278">IFERROR(INDEX('7) Audit Report Feed Mill'!J$11:J$1650,'8a) NC Summary-Feed Mill'!$A277),"")</f>
        <v>#REF!</v>
      </c>
      <c r="J277" s="466" t="str">
        <f t="array" ref="J277:J278">IFERROR(INDEX('7) Audit Report Feed Mill'!K$11:K$1650,'8a) NC Summary-Feed Mill'!$A277),"")</f>
        <v>#REF!</v>
      </c>
      <c r="K277" s="466" t="str">
        <f t="array" ref="K277:K278">IFERROR(INDEX('7) Audit Report Feed Mill'!L$11:L$1650,'8a) NC Summary-Feed Mill'!$A277),"")</f>
        <v>#REF!</v>
      </c>
      <c r="L277" s="559" t="str">
        <f t="array" ref="L277:L278">IFERROR(INDEX('7) Audit Report Feed Mill'!M$11:M$1650,'8a) NC Summary-Feed Mill'!$A277),"")</f>
        <v>#REF!</v>
      </c>
      <c r="M277" s="559" t="str">
        <f t="array" ref="M277:M278">IFERROR(INDEX('7) Audit Report Feed Mill'!N$11:N$1650,'8a) NC Summary-Feed Mill'!$A277),"")</f>
        <v>#REF!</v>
      </c>
      <c r="N277" s="559" t="str">
        <f t="array" ref="N277:N278">IFERROR(INDEX('7) Audit Report Feed Mill'!O$11:O$1650,'8a) NC Summary-Feed Mill'!$A277),"")</f>
        <v>#REF!</v>
      </c>
      <c r="O277" s="559" t="str">
        <f t="array" ref="O277:O278">IFERROR(INDEX('7) Audit Report Feed Mill'!P$11:P$1650,'8a) NC Summary-Feed Mill'!$A277),"")</f>
        <v>#REF!</v>
      </c>
      <c r="P277" s="559" t="str">
        <f t="array" ref="P277:P278">IFERROR(INDEX('7) Audit Report Feed Mill'!Q$11:Q$1650,'8a) NC Summary-Feed Mill'!$A277),"")</f>
        <v>#REF!</v>
      </c>
      <c r="Q277" s="466" t="str">
        <f t="array" ref="Q277:Q278">IFERROR(INDEX('7) Audit Report Feed Mill'!R$11:R$1650,'8a) NC Summary-Feed Mill'!$A277),"")</f>
        <v>#REF!</v>
      </c>
      <c r="R277" s="559" t="str">
        <f t="array" ref="R277:R278">IFERROR(INDEX('7) Audit Report Feed Mill'!S$11:S$1650,'8a) NC Summary-Feed Mill'!$A277),"")</f>
        <v>#REF!</v>
      </c>
      <c r="S277" s="559" t="str">
        <f t="array" ref="S277:S278">IFERROR(INDEX('7) Audit Report Feed Mill'!T$11:T$1650,'8a) NC Summary-Feed Mill'!$A277),"")</f>
        <v>#REF!</v>
      </c>
      <c r="T277" s="466" t="str">
        <f t="array" ref="T277:T278">IFERROR(INDEX('7) Audit Report Feed Mill'!U$11:U$1650,'8a) NC Summary-Feed Mill'!$A277),"")</f>
        <v>#REF!</v>
      </c>
      <c r="U277" s="558" t="str">
        <f t="array" ref="U277:U278">IFERROR(INDEX('7) Audit Report Feed Mill'!V$11:V$1650,'8a) NC Summary-Feed Mill'!$A277),"")</f>
        <v>#REF!</v>
      </c>
      <c r="V277" s="559" t="str">
        <f t="array" ref="V277:V278">IFERROR(INDEX('7) Audit Report Feed Mill'!W$11:W$1650,'8a) NC Summary-Feed Mill'!$A277),"")</f>
        <v>#REF!</v>
      </c>
      <c r="W277" s="558" t="str">
        <f t="array" ref="W277:W278">IFERROR(INDEX('7) Audit Report Feed Mill'!X$11:X$1650,'8a) NC Summary-Feed Mill'!$A277),"")</f>
        <v>#REF!</v>
      </c>
      <c r="X277" s="559" t="str">
        <f t="array" ref="X277:X278">IFERROR(INDEX('7) Audit Report Feed Mill'!Z$11:Z$1650,'8a) NC Summary-Feed Mill'!$A277),"")</f>
        <v>#REF!</v>
      </c>
      <c r="Y277" s="3"/>
      <c r="Z277" s="3"/>
    </row>
    <row r="278" ht="14.25" customHeight="1">
      <c r="A278" s="557" t="str">
        <f>IF(ROWS($A$10:A278)&lt;=$A$6, MATCH("*R*",OFFSET('7) Audit Report Feed Mill'!$H$11,A277,0,4770),0)+A277,"")</f>
        <v/>
      </c>
      <c r="B278" s="558" t="str">
        <f t="array" ref="B278:B279">IFERROR(INDEX('7) Audit Report Feed Mill'!Y$11:Y$1650,'8a) NC Summary-Feed Mill'!$A278),"")</f>
        <v>#REF!</v>
      </c>
      <c r="C278" s="558" t="str">
        <f t="array" ref="C278:C279">IFERROR(INDEX('7) Audit Report Feed Mill'!C$11:C$1650,'8a) NC Summary-Feed Mill'!$A278),"")</f>
        <v>#REF!</v>
      </c>
      <c r="D278" s="559" t="str">
        <f t="array" ref="D278:D279">IFERROR(INDEX('7) Audit Report Feed Mill'!D$11:D$1650,'8a) NC Summary-Feed Mill'!$A278),"")</f>
        <v>#REF!</v>
      </c>
      <c r="E278" s="560" t="str">
        <f t="array" ref="E278:E279">IFERROR(INDEX('7) Audit Report Feed Mill'!E$11:E$1650,'8a) NC Summary-Feed Mill'!$A278),"")</f>
        <v>#REF!</v>
      </c>
      <c r="F278" s="161" t="str">
        <f t="array" ref="F278:F279">IFERROR(INDEX('7) Audit Report Feed Mill'!F$11:F$1650,'8a) NC Summary-Feed Mill'!$A278),"")</f>
        <v>#REF!</v>
      </c>
      <c r="G278" s="464" t="str">
        <f t="array" ref="G278:G279">IFERROR(INDEX('7) Audit Report Feed Mill'!H$11:H$1650,'8a) NC Summary-Feed Mill'!$A278),"")</f>
        <v>#REF!</v>
      </c>
      <c r="H278" s="559" t="str">
        <f t="array" ref="H278:H279">IFERROR(INDEX('7) Audit Report Feed Mill'!I$11:I$1650,'8a) NC Summary-Feed Mill'!$A278),"")</f>
        <v>#REF!</v>
      </c>
      <c r="I278" s="559" t="str">
        <f t="array" ref="I278:I279">IFERROR(INDEX('7) Audit Report Feed Mill'!J$11:J$1650,'8a) NC Summary-Feed Mill'!$A278),"")</f>
        <v>#REF!</v>
      </c>
      <c r="J278" s="466" t="str">
        <f t="array" ref="J278:J279">IFERROR(INDEX('7) Audit Report Feed Mill'!K$11:K$1650,'8a) NC Summary-Feed Mill'!$A278),"")</f>
        <v>#REF!</v>
      </c>
      <c r="K278" s="466" t="str">
        <f t="array" ref="K278:K279">IFERROR(INDEX('7) Audit Report Feed Mill'!L$11:L$1650,'8a) NC Summary-Feed Mill'!$A278),"")</f>
        <v>#REF!</v>
      </c>
      <c r="L278" s="559" t="str">
        <f t="array" ref="L278:L279">IFERROR(INDEX('7) Audit Report Feed Mill'!M$11:M$1650,'8a) NC Summary-Feed Mill'!$A278),"")</f>
        <v>#REF!</v>
      </c>
      <c r="M278" s="559" t="str">
        <f t="array" ref="M278:M279">IFERROR(INDEX('7) Audit Report Feed Mill'!N$11:N$1650,'8a) NC Summary-Feed Mill'!$A278),"")</f>
        <v>#REF!</v>
      </c>
      <c r="N278" s="559" t="str">
        <f t="array" ref="N278:N279">IFERROR(INDEX('7) Audit Report Feed Mill'!O$11:O$1650,'8a) NC Summary-Feed Mill'!$A278),"")</f>
        <v>#REF!</v>
      </c>
      <c r="O278" s="559" t="str">
        <f t="array" ref="O278:O279">IFERROR(INDEX('7) Audit Report Feed Mill'!P$11:P$1650,'8a) NC Summary-Feed Mill'!$A278),"")</f>
        <v>#REF!</v>
      </c>
      <c r="P278" s="559" t="str">
        <f t="array" ref="P278:P279">IFERROR(INDEX('7) Audit Report Feed Mill'!Q$11:Q$1650,'8a) NC Summary-Feed Mill'!$A278),"")</f>
        <v>#REF!</v>
      </c>
      <c r="Q278" s="466" t="str">
        <f t="array" ref="Q278:Q279">IFERROR(INDEX('7) Audit Report Feed Mill'!R$11:R$1650,'8a) NC Summary-Feed Mill'!$A278),"")</f>
        <v>#REF!</v>
      </c>
      <c r="R278" s="559" t="str">
        <f t="array" ref="R278:R279">IFERROR(INDEX('7) Audit Report Feed Mill'!S$11:S$1650,'8a) NC Summary-Feed Mill'!$A278),"")</f>
        <v>#REF!</v>
      </c>
      <c r="S278" s="559" t="str">
        <f t="array" ref="S278:S279">IFERROR(INDEX('7) Audit Report Feed Mill'!T$11:T$1650,'8a) NC Summary-Feed Mill'!$A278),"")</f>
        <v>#REF!</v>
      </c>
      <c r="T278" s="466" t="str">
        <f t="array" ref="T278:T279">IFERROR(INDEX('7) Audit Report Feed Mill'!U$11:U$1650,'8a) NC Summary-Feed Mill'!$A278),"")</f>
        <v>#REF!</v>
      </c>
      <c r="U278" s="558" t="str">
        <f t="array" ref="U278:U279">IFERROR(INDEX('7) Audit Report Feed Mill'!V$11:V$1650,'8a) NC Summary-Feed Mill'!$A278),"")</f>
        <v>#REF!</v>
      </c>
      <c r="V278" s="559" t="str">
        <f t="array" ref="V278:V279">IFERROR(INDEX('7) Audit Report Feed Mill'!W$11:W$1650,'8a) NC Summary-Feed Mill'!$A278),"")</f>
        <v>#REF!</v>
      </c>
      <c r="W278" s="558" t="str">
        <f t="array" ref="W278:W279">IFERROR(INDEX('7) Audit Report Feed Mill'!X$11:X$1650,'8a) NC Summary-Feed Mill'!$A278),"")</f>
        <v>#REF!</v>
      </c>
      <c r="X278" s="559" t="str">
        <f t="array" ref="X278:X279">IFERROR(INDEX('7) Audit Report Feed Mill'!Z$11:Z$1650,'8a) NC Summary-Feed Mill'!$A278),"")</f>
        <v>#REF!</v>
      </c>
      <c r="Y278" s="3"/>
      <c r="Z278" s="3"/>
    </row>
    <row r="279" ht="14.25" customHeight="1">
      <c r="A279" s="557" t="str">
        <f>IF(ROWS($A$10:A279)&lt;=$A$6, MATCH("*R*",OFFSET('7) Audit Report Feed Mill'!$H$11,A278,0,4770),0)+A278,"")</f>
        <v/>
      </c>
      <c r="B279" s="558" t="str">
        <f t="array" ref="B279:B280">IFERROR(INDEX('7) Audit Report Feed Mill'!Y$11:Y$1650,'8a) NC Summary-Feed Mill'!$A279),"")</f>
        <v>#REF!</v>
      </c>
      <c r="C279" s="558" t="str">
        <f t="array" ref="C279:C280">IFERROR(INDEX('7) Audit Report Feed Mill'!C$11:C$1650,'8a) NC Summary-Feed Mill'!$A279),"")</f>
        <v>#REF!</v>
      </c>
      <c r="D279" s="559" t="str">
        <f t="array" ref="D279:D280">IFERROR(INDEX('7) Audit Report Feed Mill'!D$11:D$1650,'8a) NC Summary-Feed Mill'!$A279),"")</f>
        <v>#REF!</v>
      </c>
      <c r="E279" s="560" t="str">
        <f t="array" ref="E279:E280">IFERROR(INDEX('7) Audit Report Feed Mill'!E$11:E$1650,'8a) NC Summary-Feed Mill'!$A279),"")</f>
        <v>#REF!</v>
      </c>
      <c r="F279" s="161" t="str">
        <f t="array" ref="F279:F280">IFERROR(INDEX('7) Audit Report Feed Mill'!F$11:F$1650,'8a) NC Summary-Feed Mill'!$A279),"")</f>
        <v>#REF!</v>
      </c>
      <c r="G279" s="464" t="str">
        <f t="array" ref="G279:G280">IFERROR(INDEX('7) Audit Report Feed Mill'!H$11:H$1650,'8a) NC Summary-Feed Mill'!$A279),"")</f>
        <v>#REF!</v>
      </c>
      <c r="H279" s="559" t="str">
        <f t="array" ref="H279:H280">IFERROR(INDEX('7) Audit Report Feed Mill'!I$11:I$1650,'8a) NC Summary-Feed Mill'!$A279),"")</f>
        <v>#REF!</v>
      </c>
      <c r="I279" s="559" t="str">
        <f t="array" ref="I279:I280">IFERROR(INDEX('7) Audit Report Feed Mill'!J$11:J$1650,'8a) NC Summary-Feed Mill'!$A279),"")</f>
        <v>#REF!</v>
      </c>
      <c r="J279" s="466" t="str">
        <f t="array" ref="J279:J280">IFERROR(INDEX('7) Audit Report Feed Mill'!K$11:K$1650,'8a) NC Summary-Feed Mill'!$A279),"")</f>
        <v>#REF!</v>
      </c>
      <c r="K279" s="466" t="str">
        <f t="array" ref="K279:K280">IFERROR(INDEX('7) Audit Report Feed Mill'!L$11:L$1650,'8a) NC Summary-Feed Mill'!$A279),"")</f>
        <v>#REF!</v>
      </c>
      <c r="L279" s="559" t="str">
        <f t="array" ref="L279:L280">IFERROR(INDEX('7) Audit Report Feed Mill'!M$11:M$1650,'8a) NC Summary-Feed Mill'!$A279),"")</f>
        <v>#REF!</v>
      </c>
      <c r="M279" s="559" t="str">
        <f t="array" ref="M279:M280">IFERROR(INDEX('7) Audit Report Feed Mill'!N$11:N$1650,'8a) NC Summary-Feed Mill'!$A279),"")</f>
        <v>#REF!</v>
      </c>
      <c r="N279" s="559" t="str">
        <f t="array" ref="N279:N280">IFERROR(INDEX('7) Audit Report Feed Mill'!O$11:O$1650,'8a) NC Summary-Feed Mill'!$A279),"")</f>
        <v>#REF!</v>
      </c>
      <c r="O279" s="559" t="str">
        <f t="array" ref="O279:O280">IFERROR(INDEX('7) Audit Report Feed Mill'!P$11:P$1650,'8a) NC Summary-Feed Mill'!$A279),"")</f>
        <v>#REF!</v>
      </c>
      <c r="P279" s="559" t="str">
        <f t="array" ref="P279:P280">IFERROR(INDEX('7) Audit Report Feed Mill'!Q$11:Q$1650,'8a) NC Summary-Feed Mill'!$A279),"")</f>
        <v>#REF!</v>
      </c>
      <c r="Q279" s="466" t="str">
        <f t="array" ref="Q279:Q280">IFERROR(INDEX('7) Audit Report Feed Mill'!R$11:R$1650,'8a) NC Summary-Feed Mill'!$A279),"")</f>
        <v>#REF!</v>
      </c>
      <c r="R279" s="559" t="str">
        <f t="array" ref="R279:R280">IFERROR(INDEX('7) Audit Report Feed Mill'!S$11:S$1650,'8a) NC Summary-Feed Mill'!$A279),"")</f>
        <v>#REF!</v>
      </c>
      <c r="S279" s="559" t="str">
        <f t="array" ref="S279:S280">IFERROR(INDEX('7) Audit Report Feed Mill'!T$11:T$1650,'8a) NC Summary-Feed Mill'!$A279),"")</f>
        <v>#REF!</v>
      </c>
      <c r="T279" s="466" t="str">
        <f t="array" ref="T279:T280">IFERROR(INDEX('7) Audit Report Feed Mill'!U$11:U$1650,'8a) NC Summary-Feed Mill'!$A279),"")</f>
        <v>#REF!</v>
      </c>
      <c r="U279" s="558" t="str">
        <f t="array" ref="U279:U280">IFERROR(INDEX('7) Audit Report Feed Mill'!V$11:V$1650,'8a) NC Summary-Feed Mill'!$A279),"")</f>
        <v>#REF!</v>
      </c>
      <c r="V279" s="559" t="str">
        <f t="array" ref="V279:V280">IFERROR(INDEX('7) Audit Report Feed Mill'!W$11:W$1650,'8a) NC Summary-Feed Mill'!$A279),"")</f>
        <v>#REF!</v>
      </c>
      <c r="W279" s="558" t="str">
        <f t="array" ref="W279:W280">IFERROR(INDEX('7) Audit Report Feed Mill'!X$11:X$1650,'8a) NC Summary-Feed Mill'!$A279),"")</f>
        <v>#REF!</v>
      </c>
      <c r="X279" s="559" t="str">
        <f t="array" ref="X279:X280">IFERROR(INDEX('7) Audit Report Feed Mill'!Z$11:Z$1650,'8a) NC Summary-Feed Mill'!$A279),"")</f>
        <v>#REF!</v>
      </c>
      <c r="Y279" s="3"/>
      <c r="Z279" s="3"/>
    </row>
    <row r="280" ht="14.25" customHeight="1">
      <c r="A280" s="557" t="str">
        <f>IF(ROWS($A$10:A280)&lt;=$A$6, MATCH("*R*",OFFSET('7) Audit Report Feed Mill'!$H$11,A279,0,4770),0)+A279,"")</f>
        <v/>
      </c>
      <c r="B280" s="558" t="str">
        <f t="array" ref="B280:B281">IFERROR(INDEX('7) Audit Report Feed Mill'!Y$11:Y$1650,'8a) NC Summary-Feed Mill'!$A280),"")</f>
        <v>#REF!</v>
      </c>
      <c r="C280" s="558" t="str">
        <f t="array" ref="C280:C281">IFERROR(INDEX('7) Audit Report Feed Mill'!C$11:C$1650,'8a) NC Summary-Feed Mill'!$A280),"")</f>
        <v>#REF!</v>
      </c>
      <c r="D280" s="559" t="str">
        <f t="array" ref="D280:D281">IFERROR(INDEX('7) Audit Report Feed Mill'!D$11:D$1650,'8a) NC Summary-Feed Mill'!$A280),"")</f>
        <v>#REF!</v>
      </c>
      <c r="E280" s="560" t="str">
        <f t="array" ref="E280:E281">IFERROR(INDEX('7) Audit Report Feed Mill'!E$11:E$1650,'8a) NC Summary-Feed Mill'!$A280),"")</f>
        <v>#REF!</v>
      </c>
      <c r="F280" s="161" t="str">
        <f t="array" ref="F280:F281">IFERROR(INDEX('7) Audit Report Feed Mill'!F$11:F$1650,'8a) NC Summary-Feed Mill'!$A280),"")</f>
        <v>#REF!</v>
      </c>
      <c r="G280" s="464" t="str">
        <f t="array" ref="G280:G281">IFERROR(INDEX('7) Audit Report Feed Mill'!H$11:H$1650,'8a) NC Summary-Feed Mill'!$A280),"")</f>
        <v>#REF!</v>
      </c>
      <c r="H280" s="559" t="str">
        <f t="array" ref="H280:H281">IFERROR(INDEX('7) Audit Report Feed Mill'!I$11:I$1650,'8a) NC Summary-Feed Mill'!$A280),"")</f>
        <v>#REF!</v>
      </c>
      <c r="I280" s="559" t="str">
        <f t="array" ref="I280:I281">IFERROR(INDEX('7) Audit Report Feed Mill'!J$11:J$1650,'8a) NC Summary-Feed Mill'!$A280),"")</f>
        <v>#REF!</v>
      </c>
      <c r="J280" s="466" t="str">
        <f t="array" ref="J280:J281">IFERROR(INDEX('7) Audit Report Feed Mill'!K$11:K$1650,'8a) NC Summary-Feed Mill'!$A280),"")</f>
        <v>#REF!</v>
      </c>
      <c r="K280" s="466" t="str">
        <f t="array" ref="K280:K281">IFERROR(INDEX('7) Audit Report Feed Mill'!L$11:L$1650,'8a) NC Summary-Feed Mill'!$A280),"")</f>
        <v>#REF!</v>
      </c>
      <c r="L280" s="559" t="str">
        <f t="array" ref="L280:L281">IFERROR(INDEX('7) Audit Report Feed Mill'!M$11:M$1650,'8a) NC Summary-Feed Mill'!$A280),"")</f>
        <v>#REF!</v>
      </c>
      <c r="M280" s="559" t="str">
        <f t="array" ref="M280:M281">IFERROR(INDEX('7) Audit Report Feed Mill'!N$11:N$1650,'8a) NC Summary-Feed Mill'!$A280),"")</f>
        <v>#REF!</v>
      </c>
      <c r="N280" s="559" t="str">
        <f t="array" ref="N280:N281">IFERROR(INDEX('7) Audit Report Feed Mill'!O$11:O$1650,'8a) NC Summary-Feed Mill'!$A280),"")</f>
        <v>#REF!</v>
      </c>
      <c r="O280" s="559" t="str">
        <f t="array" ref="O280:O281">IFERROR(INDEX('7) Audit Report Feed Mill'!P$11:P$1650,'8a) NC Summary-Feed Mill'!$A280),"")</f>
        <v>#REF!</v>
      </c>
      <c r="P280" s="559" t="str">
        <f t="array" ref="P280:P281">IFERROR(INDEX('7) Audit Report Feed Mill'!Q$11:Q$1650,'8a) NC Summary-Feed Mill'!$A280),"")</f>
        <v>#REF!</v>
      </c>
      <c r="Q280" s="466" t="str">
        <f t="array" ref="Q280:Q281">IFERROR(INDEX('7) Audit Report Feed Mill'!R$11:R$1650,'8a) NC Summary-Feed Mill'!$A280),"")</f>
        <v>#REF!</v>
      </c>
      <c r="R280" s="559" t="str">
        <f t="array" ref="R280:R281">IFERROR(INDEX('7) Audit Report Feed Mill'!S$11:S$1650,'8a) NC Summary-Feed Mill'!$A280),"")</f>
        <v>#REF!</v>
      </c>
      <c r="S280" s="559" t="str">
        <f t="array" ref="S280:S281">IFERROR(INDEX('7) Audit Report Feed Mill'!T$11:T$1650,'8a) NC Summary-Feed Mill'!$A280),"")</f>
        <v>#REF!</v>
      </c>
      <c r="T280" s="466" t="str">
        <f t="array" ref="T280:T281">IFERROR(INDEX('7) Audit Report Feed Mill'!U$11:U$1650,'8a) NC Summary-Feed Mill'!$A280),"")</f>
        <v>#REF!</v>
      </c>
      <c r="U280" s="558" t="str">
        <f t="array" ref="U280:U281">IFERROR(INDEX('7) Audit Report Feed Mill'!V$11:V$1650,'8a) NC Summary-Feed Mill'!$A280),"")</f>
        <v>#REF!</v>
      </c>
      <c r="V280" s="559" t="str">
        <f t="array" ref="V280:V281">IFERROR(INDEX('7) Audit Report Feed Mill'!W$11:W$1650,'8a) NC Summary-Feed Mill'!$A280),"")</f>
        <v>#REF!</v>
      </c>
      <c r="W280" s="558" t="str">
        <f t="array" ref="W280:W281">IFERROR(INDEX('7) Audit Report Feed Mill'!X$11:X$1650,'8a) NC Summary-Feed Mill'!$A280),"")</f>
        <v>#REF!</v>
      </c>
      <c r="X280" s="559" t="str">
        <f t="array" ref="X280:X281">IFERROR(INDEX('7) Audit Report Feed Mill'!Z$11:Z$1650,'8a) NC Summary-Feed Mill'!$A280),"")</f>
        <v>#REF!</v>
      </c>
      <c r="Y280" s="3"/>
      <c r="Z280" s="3"/>
    </row>
    <row r="281" ht="14.25" customHeight="1">
      <c r="A281" s="557" t="str">
        <f>IF(ROWS($A$10:A281)&lt;=$A$6, MATCH("*R*",OFFSET('7) Audit Report Feed Mill'!$H$11,A280,0,4770),0)+A280,"")</f>
        <v/>
      </c>
      <c r="B281" s="558" t="str">
        <f t="array" ref="B281:B282">IFERROR(INDEX('7) Audit Report Feed Mill'!Y$11:Y$1650,'8a) NC Summary-Feed Mill'!$A281),"")</f>
        <v>#REF!</v>
      </c>
      <c r="C281" s="558" t="str">
        <f t="array" ref="C281:C282">IFERROR(INDEX('7) Audit Report Feed Mill'!C$11:C$1650,'8a) NC Summary-Feed Mill'!$A281),"")</f>
        <v>#REF!</v>
      </c>
      <c r="D281" s="559" t="str">
        <f t="array" ref="D281:D282">IFERROR(INDEX('7) Audit Report Feed Mill'!D$11:D$1650,'8a) NC Summary-Feed Mill'!$A281),"")</f>
        <v>#REF!</v>
      </c>
      <c r="E281" s="560" t="str">
        <f t="array" ref="E281:E282">IFERROR(INDEX('7) Audit Report Feed Mill'!E$11:E$1650,'8a) NC Summary-Feed Mill'!$A281),"")</f>
        <v>#REF!</v>
      </c>
      <c r="F281" s="161" t="str">
        <f t="array" ref="F281:F282">IFERROR(INDEX('7) Audit Report Feed Mill'!F$11:F$1650,'8a) NC Summary-Feed Mill'!$A281),"")</f>
        <v>#REF!</v>
      </c>
      <c r="G281" s="464" t="str">
        <f t="array" ref="G281:G282">IFERROR(INDEX('7) Audit Report Feed Mill'!H$11:H$1650,'8a) NC Summary-Feed Mill'!$A281),"")</f>
        <v>#REF!</v>
      </c>
      <c r="H281" s="559" t="str">
        <f t="array" ref="H281:H282">IFERROR(INDEX('7) Audit Report Feed Mill'!I$11:I$1650,'8a) NC Summary-Feed Mill'!$A281),"")</f>
        <v>#REF!</v>
      </c>
      <c r="I281" s="559" t="str">
        <f t="array" ref="I281:I282">IFERROR(INDEX('7) Audit Report Feed Mill'!J$11:J$1650,'8a) NC Summary-Feed Mill'!$A281),"")</f>
        <v>#REF!</v>
      </c>
      <c r="J281" s="466" t="str">
        <f t="array" ref="J281:J282">IFERROR(INDEX('7) Audit Report Feed Mill'!K$11:K$1650,'8a) NC Summary-Feed Mill'!$A281),"")</f>
        <v>#REF!</v>
      </c>
      <c r="K281" s="466" t="str">
        <f t="array" ref="K281:K282">IFERROR(INDEX('7) Audit Report Feed Mill'!L$11:L$1650,'8a) NC Summary-Feed Mill'!$A281),"")</f>
        <v>#REF!</v>
      </c>
      <c r="L281" s="559" t="str">
        <f t="array" ref="L281:L282">IFERROR(INDEX('7) Audit Report Feed Mill'!M$11:M$1650,'8a) NC Summary-Feed Mill'!$A281),"")</f>
        <v>#REF!</v>
      </c>
      <c r="M281" s="559" t="str">
        <f t="array" ref="M281:M282">IFERROR(INDEX('7) Audit Report Feed Mill'!N$11:N$1650,'8a) NC Summary-Feed Mill'!$A281),"")</f>
        <v>#REF!</v>
      </c>
      <c r="N281" s="559" t="str">
        <f t="array" ref="N281:N282">IFERROR(INDEX('7) Audit Report Feed Mill'!O$11:O$1650,'8a) NC Summary-Feed Mill'!$A281),"")</f>
        <v>#REF!</v>
      </c>
      <c r="O281" s="559" t="str">
        <f t="array" ref="O281:O282">IFERROR(INDEX('7) Audit Report Feed Mill'!P$11:P$1650,'8a) NC Summary-Feed Mill'!$A281),"")</f>
        <v>#REF!</v>
      </c>
      <c r="P281" s="559" t="str">
        <f t="array" ref="P281:P282">IFERROR(INDEX('7) Audit Report Feed Mill'!Q$11:Q$1650,'8a) NC Summary-Feed Mill'!$A281),"")</f>
        <v>#REF!</v>
      </c>
      <c r="Q281" s="466" t="str">
        <f t="array" ref="Q281:Q282">IFERROR(INDEX('7) Audit Report Feed Mill'!R$11:R$1650,'8a) NC Summary-Feed Mill'!$A281),"")</f>
        <v>#REF!</v>
      </c>
      <c r="R281" s="559" t="str">
        <f t="array" ref="R281:R282">IFERROR(INDEX('7) Audit Report Feed Mill'!S$11:S$1650,'8a) NC Summary-Feed Mill'!$A281),"")</f>
        <v>#REF!</v>
      </c>
      <c r="S281" s="559" t="str">
        <f t="array" ref="S281:S282">IFERROR(INDEX('7) Audit Report Feed Mill'!T$11:T$1650,'8a) NC Summary-Feed Mill'!$A281),"")</f>
        <v>#REF!</v>
      </c>
      <c r="T281" s="466" t="str">
        <f t="array" ref="T281:T282">IFERROR(INDEX('7) Audit Report Feed Mill'!U$11:U$1650,'8a) NC Summary-Feed Mill'!$A281),"")</f>
        <v>#REF!</v>
      </c>
      <c r="U281" s="558" t="str">
        <f t="array" ref="U281:U282">IFERROR(INDEX('7) Audit Report Feed Mill'!V$11:V$1650,'8a) NC Summary-Feed Mill'!$A281),"")</f>
        <v>#REF!</v>
      </c>
      <c r="V281" s="559" t="str">
        <f t="array" ref="V281:V282">IFERROR(INDEX('7) Audit Report Feed Mill'!W$11:W$1650,'8a) NC Summary-Feed Mill'!$A281),"")</f>
        <v>#REF!</v>
      </c>
      <c r="W281" s="558" t="str">
        <f t="array" ref="W281:W282">IFERROR(INDEX('7) Audit Report Feed Mill'!X$11:X$1650,'8a) NC Summary-Feed Mill'!$A281),"")</f>
        <v>#REF!</v>
      </c>
      <c r="X281" s="559" t="str">
        <f t="array" ref="X281:X282">IFERROR(INDEX('7) Audit Report Feed Mill'!Z$11:Z$1650,'8a) NC Summary-Feed Mill'!$A281),"")</f>
        <v>#REF!</v>
      </c>
      <c r="Y281" s="3"/>
      <c r="Z281" s="3"/>
    </row>
    <row r="282" ht="14.25" customHeight="1">
      <c r="A282" s="557" t="str">
        <f>IF(ROWS($A$10:A282)&lt;=$A$6, MATCH("*R*",OFFSET('7) Audit Report Feed Mill'!$H$11,A281,0,4770),0)+A281,"")</f>
        <v/>
      </c>
      <c r="B282" s="558" t="str">
        <f t="array" ref="B282:B283">IFERROR(INDEX('7) Audit Report Feed Mill'!Y$11:Y$1650,'8a) NC Summary-Feed Mill'!$A282),"")</f>
        <v>#REF!</v>
      </c>
      <c r="C282" s="558" t="str">
        <f t="array" ref="C282:C283">IFERROR(INDEX('7) Audit Report Feed Mill'!C$11:C$1650,'8a) NC Summary-Feed Mill'!$A282),"")</f>
        <v>#REF!</v>
      </c>
      <c r="D282" s="559" t="str">
        <f t="array" ref="D282:D283">IFERROR(INDEX('7) Audit Report Feed Mill'!D$11:D$1650,'8a) NC Summary-Feed Mill'!$A282),"")</f>
        <v>#REF!</v>
      </c>
      <c r="E282" s="560" t="str">
        <f t="array" ref="E282:E283">IFERROR(INDEX('7) Audit Report Feed Mill'!E$11:E$1650,'8a) NC Summary-Feed Mill'!$A282),"")</f>
        <v>#REF!</v>
      </c>
      <c r="F282" s="161" t="str">
        <f t="array" ref="F282:F283">IFERROR(INDEX('7) Audit Report Feed Mill'!F$11:F$1650,'8a) NC Summary-Feed Mill'!$A282),"")</f>
        <v>#REF!</v>
      </c>
      <c r="G282" s="464" t="str">
        <f t="array" ref="G282:G283">IFERROR(INDEX('7) Audit Report Feed Mill'!H$11:H$1650,'8a) NC Summary-Feed Mill'!$A282),"")</f>
        <v>#REF!</v>
      </c>
      <c r="H282" s="559" t="str">
        <f t="array" ref="H282:H283">IFERROR(INDEX('7) Audit Report Feed Mill'!I$11:I$1650,'8a) NC Summary-Feed Mill'!$A282),"")</f>
        <v>#REF!</v>
      </c>
      <c r="I282" s="559" t="str">
        <f t="array" ref="I282:I283">IFERROR(INDEX('7) Audit Report Feed Mill'!J$11:J$1650,'8a) NC Summary-Feed Mill'!$A282),"")</f>
        <v>#REF!</v>
      </c>
      <c r="J282" s="466" t="str">
        <f t="array" ref="J282:J283">IFERROR(INDEX('7) Audit Report Feed Mill'!K$11:K$1650,'8a) NC Summary-Feed Mill'!$A282),"")</f>
        <v>#REF!</v>
      </c>
      <c r="K282" s="466" t="str">
        <f t="array" ref="K282:K283">IFERROR(INDEX('7) Audit Report Feed Mill'!L$11:L$1650,'8a) NC Summary-Feed Mill'!$A282),"")</f>
        <v>#REF!</v>
      </c>
      <c r="L282" s="559" t="str">
        <f t="array" ref="L282:L283">IFERROR(INDEX('7) Audit Report Feed Mill'!M$11:M$1650,'8a) NC Summary-Feed Mill'!$A282),"")</f>
        <v>#REF!</v>
      </c>
      <c r="M282" s="559" t="str">
        <f t="array" ref="M282:M283">IFERROR(INDEX('7) Audit Report Feed Mill'!N$11:N$1650,'8a) NC Summary-Feed Mill'!$A282),"")</f>
        <v>#REF!</v>
      </c>
      <c r="N282" s="559" t="str">
        <f t="array" ref="N282:N283">IFERROR(INDEX('7) Audit Report Feed Mill'!O$11:O$1650,'8a) NC Summary-Feed Mill'!$A282),"")</f>
        <v>#REF!</v>
      </c>
      <c r="O282" s="559" t="str">
        <f t="array" ref="O282:O283">IFERROR(INDEX('7) Audit Report Feed Mill'!P$11:P$1650,'8a) NC Summary-Feed Mill'!$A282),"")</f>
        <v>#REF!</v>
      </c>
      <c r="P282" s="559" t="str">
        <f t="array" ref="P282:P283">IFERROR(INDEX('7) Audit Report Feed Mill'!Q$11:Q$1650,'8a) NC Summary-Feed Mill'!$A282),"")</f>
        <v>#REF!</v>
      </c>
      <c r="Q282" s="466" t="str">
        <f t="array" ref="Q282:Q283">IFERROR(INDEX('7) Audit Report Feed Mill'!R$11:R$1650,'8a) NC Summary-Feed Mill'!$A282),"")</f>
        <v>#REF!</v>
      </c>
      <c r="R282" s="559" t="str">
        <f t="array" ref="R282:R283">IFERROR(INDEX('7) Audit Report Feed Mill'!S$11:S$1650,'8a) NC Summary-Feed Mill'!$A282),"")</f>
        <v>#REF!</v>
      </c>
      <c r="S282" s="559" t="str">
        <f t="array" ref="S282:S283">IFERROR(INDEX('7) Audit Report Feed Mill'!T$11:T$1650,'8a) NC Summary-Feed Mill'!$A282),"")</f>
        <v>#REF!</v>
      </c>
      <c r="T282" s="466" t="str">
        <f t="array" ref="T282:T283">IFERROR(INDEX('7) Audit Report Feed Mill'!U$11:U$1650,'8a) NC Summary-Feed Mill'!$A282),"")</f>
        <v>#REF!</v>
      </c>
      <c r="U282" s="558" t="str">
        <f t="array" ref="U282:U283">IFERROR(INDEX('7) Audit Report Feed Mill'!V$11:V$1650,'8a) NC Summary-Feed Mill'!$A282),"")</f>
        <v>#REF!</v>
      </c>
      <c r="V282" s="559" t="str">
        <f t="array" ref="V282:V283">IFERROR(INDEX('7) Audit Report Feed Mill'!W$11:W$1650,'8a) NC Summary-Feed Mill'!$A282),"")</f>
        <v>#REF!</v>
      </c>
      <c r="W282" s="558" t="str">
        <f t="array" ref="W282:W283">IFERROR(INDEX('7) Audit Report Feed Mill'!X$11:X$1650,'8a) NC Summary-Feed Mill'!$A282),"")</f>
        <v>#REF!</v>
      </c>
      <c r="X282" s="559" t="str">
        <f t="array" ref="X282:X283">IFERROR(INDEX('7) Audit Report Feed Mill'!Z$11:Z$1650,'8a) NC Summary-Feed Mill'!$A282),"")</f>
        <v>#REF!</v>
      </c>
      <c r="Y282" s="3"/>
      <c r="Z282" s="3"/>
    </row>
    <row r="283" ht="14.25" customHeight="1">
      <c r="A283" s="557" t="str">
        <f>IF(ROWS($A$10:A283)&lt;=$A$6, MATCH("*R*",OFFSET('7) Audit Report Feed Mill'!$H$11,A282,0,4770),0)+A282,"")</f>
        <v/>
      </c>
      <c r="B283" s="558" t="str">
        <f t="array" ref="B283:B284">IFERROR(INDEX('7) Audit Report Feed Mill'!Y$11:Y$1650,'8a) NC Summary-Feed Mill'!$A283),"")</f>
        <v>#REF!</v>
      </c>
      <c r="C283" s="558" t="str">
        <f t="array" ref="C283:C284">IFERROR(INDEX('7) Audit Report Feed Mill'!C$11:C$1650,'8a) NC Summary-Feed Mill'!$A283),"")</f>
        <v>#REF!</v>
      </c>
      <c r="D283" s="559" t="str">
        <f t="array" ref="D283:D284">IFERROR(INDEX('7) Audit Report Feed Mill'!D$11:D$1650,'8a) NC Summary-Feed Mill'!$A283),"")</f>
        <v>#REF!</v>
      </c>
      <c r="E283" s="560" t="str">
        <f t="array" ref="E283:E284">IFERROR(INDEX('7) Audit Report Feed Mill'!E$11:E$1650,'8a) NC Summary-Feed Mill'!$A283),"")</f>
        <v>#REF!</v>
      </c>
      <c r="F283" s="161" t="str">
        <f t="array" ref="F283:F284">IFERROR(INDEX('7) Audit Report Feed Mill'!F$11:F$1650,'8a) NC Summary-Feed Mill'!$A283),"")</f>
        <v>#REF!</v>
      </c>
      <c r="G283" s="464" t="str">
        <f t="array" ref="G283:G284">IFERROR(INDEX('7) Audit Report Feed Mill'!H$11:H$1650,'8a) NC Summary-Feed Mill'!$A283),"")</f>
        <v>#REF!</v>
      </c>
      <c r="H283" s="559" t="str">
        <f t="array" ref="H283:H284">IFERROR(INDEX('7) Audit Report Feed Mill'!I$11:I$1650,'8a) NC Summary-Feed Mill'!$A283),"")</f>
        <v>#REF!</v>
      </c>
      <c r="I283" s="559" t="str">
        <f t="array" ref="I283:I284">IFERROR(INDEX('7) Audit Report Feed Mill'!J$11:J$1650,'8a) NC Summary-Feed Mill'!$A283),"")</f>
        <v>#REF!</v>
      </c>
      <c r="J283" s="466" t="str">
        <f t="array" ref="J283:J284">IFERROR(INDEX('7) Audit Report Feed Mill'!K$11:K$1650,'8a) NC Summary-Feed Mill'!$A283),"")</f>
        <v>#REF!</v>
      </c>
      <c r="K283" s="466" t="str">
        <f t="array" ref="K283:K284">IFERROR(INDEX('7) Audit Report Feed Mill'!L$11:L$1650,'8a) NC Summary-Feed Mill'!$A283),"")</f>
        <v>#REF!</v>
      </c>
      <c r="L283" s="559" t="str">
        <f t="array" ref="L283:L284">IFERROR(INDEX('7) Audit Report Feed Mill'!M$11:M$1650,'8a) NC Summary-Feed Mill'!$A283),"")</f>
        <v>#REF!</v>
      </c>
      <c r="M283" s="559" t="str">
        <f t="array" ref="M283:M284">IFERROR(INDEX('7) Audit Report Feed Mill'!N$11:N$1650,'8a) NC Summary-Feed Mill'!$A283),"")</f>
        <v>#REF!</v>
      </c>
      <c r="N283" s="559" t="str">
        <f t="array" ref="N283:N284">IFERROR(INDEX('7) Audit Report Feed Mill'!O$11:O$1650,'8a) NC Summary-Feed Mill'!$A283),"")</f>
        <v>#REF!</v>
      </c>
      <c r="O283" s="559" t="str">
        <f t="array" ref="O283:O284">IFERROR(INDEX('7) Audit Report Feed Mill'!P$11:P$1650,'8a) NC Summary-Feed Mill'!$A283),"")</f>
        <v>#REF!</v>
      </c>
      <c r="P283" s="559" t="str">
        <f t="array" ref="P283:P284">IFERROR(INDEX('7) Audit Report Feed Mill'!Q$11:Q$1650,'8a) NC Summary-Feed Mill'!$A283),"")</f>
        <v>#REF!</v>
      </c>
      <c r="Q283" s="466" t="str">
        <f t="array" ref="Q283:Q284">IFERROR(INDEX('7) Audit Report Feed Mill'!R$11:R$1650,'8a) NC Summary-Feed Mill'!$A283),"")</f>
        <v>#REF!</v>
      </c>
      <c r="R283" s="559" t="str">
        <f t="array" ref="R283:R284">IFERROR(INDEX('7) Audit Report Feed Mill'!S$11:S$1650,'8a) NC Summary-Feed Mill'!$A283),"")</f>
        <v>#REF!</v>
      </c>
      <c r="S283" s="559" t="str">
        <f t="array" ref="S283:S284">IFERROR(INDEX('7) Audit Report Feed Mill'!T$11:T$1650,'8a) NC Summary-Feed Mill'!$A283),"")</f>
        <v>#REF!</v>
      </c>
      <c r="T283" s="466" t="str">
        <f t="array" ref="T283:T284">IFERROR(INDEX('7) Audit Report Feed Mill'!U$11:U$1650,'8a) NC Summary-Feed Mill'!$A283),"")</f>
        <v>#REF!</v>
      </c>
      <c r="U283" s="558" t="str">
        <f t="array" ref="U283:U284">IFERROR(INDEX('7) Audit Report Feed Mill'!V$11:V$1650,'8a) NC Summary-Feed Mill'!$A283),"")</f>
        <v>#REF!</v>
      </c>
      <c r="V283" s="559" t="str">
        <f t="array" ref="V283:V284">IFERROR(INDEX('7) Audit Report Feed Mill'!W$11:W$1650,'8a) NC Summary-Feed Mill'!$A283),"")</f>
        <v>#REF!</v>
      </c>
      <c r="W283" s="558" t="str">
        <f t="array" ref="W283:W284">IFERROR(INDEX('7) Audit Report Feed Mill'!X$11:X$1650,'8a) NC Summary-Feed Mill'!$A283),"")</f>
        <v>#REF!</v>
      </c>
      <c r="X283" s="559" t="str">
        <f t="array" ref="X283:X284">IFERROR(INDEX('7) Audit Report Feed Mill'!Z$11:Z$1650,'8a) NC Summary-Feed Mill'!$A283),"")</f>
        <v>#REF!</v>
      </c>
      <c r="Y283" s="3"/>
      <c r="Z283" s="3"/>
    </row>
    <row r="284" ht="14.25" customHeight="1">
      <c r="A284" s="557" t="str">
        <f>IF(ROWS($A$10:A284)&lt;=$A$6, MATCH("*R*",OFFSET('7) Audit Report Feed Mill'!$H$11,A283,0,4770),0)+A283,"")</f>
        <v/>
      </c>
      <c r="B284" s="558" t="str">
        <f t="array" ref="B284:B285">IFERROR(INDEX('7) Audit Report Feed Mill'!Y$11:Y$1650,'8a) NC Summary-Feed Mill'!$A284),"")</f>
        <v>#REF!</v>
      </c>
      <c r="C284" s="558" t="str">
        <f t="array" ref="C284:C285">IFERROR(INDEX('7) Audit Report Feed Mill'!C$11:C$1650,'8a) NC Summary-Feed Mill'!$A284),"")</f>
        <v>#REF!</v>
      </c>
      <c r="D284" s="559" t="str">
        <f t="array" ref="D284:D285">IFERROR(INDEX('7) Audit Report Feed Mill'!D$11:D$1650,'8a) NC Summary-Feed Mill'!$A284),"")</f>
        <v>#REF!</v>
      </c>
      <c r="E284" s="560" t="str">
        <f t="array" ref="E284:E285">IFERROR(INDEX('7) Audit Report Feed Mill'!E$11:E$1650,'8a) NC Summary-Feed Mill'!$A284),"")</f>
        <v>#REF!</v>
      </c>
      <c r="F284" s="161" t="str">
        <f t="array" ref="F284:F285">IFERROR(INDEX('7) Audit Report Feed Mill'!F$11:F$1650,'8a) NC Summary-Feed Mill'!$A284),"")</f>
        <v>#REF!</v>
      </c>
      <c r="G284" s="464" t="str">
        <f t="array" ref="G284:G285">IFERROR(INDEX('7) Audit Report Feed Mill'!H$11:H$1650,'8a) NC Summary-Feed Mill'!$A284),"")</f>
        <v>#REF!</v>
      </c>
      <c r="H284" s="559" t="str">
        <f t="array" ref="H284:H285">IFERROR(INDEX('7) Audit Report Feed Mill'!I$11:I$1650,'8a) NC Summary-Feed Mill'!$A284),"")</f>
        <v>#REF!</v>
      </c>
      <c r="I284" s="559" t="str">
        <f t="array" ref="I284:I285">IFERROR(INDEX('7) Audit Report Feed Mill'!J$11:J$1650,'8a) NC Summary-Feed Mill'!$A284),"")</f>
        <v>#REF!</v>
      </c>
      <c r="J284" s="466" t="str">
        <f t="array" ref="J284:J285">IFERROR(INDEX('7) Audit Report Feed Mill'!K$11:K$1650,'8a) NC Summary-Feed Mill'!$A284),"")</f>
        <v>#REF!</v>
      </c>
      <c r="K284" s="466" t="str">
        <f t="array" ref="K284:K285">IFERROR(INDEX('7) Audit Report Feed Mill'!L$11:L$1650,'8a) NC Summary-Feed Mill'!$A284),"")</f>
        <v>#REF!</v>
      </c>
      <c r="L284" s="559" t="str">
        <f t="array" ref="L284:L285">IFERROR(INDEX('7) Audit Report Feed Mill'!M$11:M$1650,'8a) NC Summary-Feed Mill'!$A284),"")</f>
        <v>#REF!</v>
      </c>
      <c r="M284" s="559" t="str">
        <f t="array" ref="M284:M285">IFERROR(INDEX('7) Audit Report Feed Mill'!N$11:N$1650,'8a) NC Summary-Feed Mill'!$A284),"")</f>
        <v>#REF!</v>
      </c>
      <c r="N284" s="559" t="str">
        <f t="array" ref="N284:N285">IFERROR(INDEX('7) Audit Report Feed Mill'!O$11:O$1650,'8a) NC Summary-Feed Mill'!$A284),"")</f>
        <v>#REF!</v>
      </c>
      <c r="O284" s="559" t="str">
        <f t="array" ref="O284:O285">IFERROR(INDEX('7) Audit Report Feed Mill'!P$11:P$1650,'8a) NC Summary-Feed Mill'!$A284),"")</f>
        <v>#REF!</v>
      </c>
      <c r="P284" s="559" t="str">
        <f t="array" ref="P284:P285">IFERROR(INDEX('7) Audit Report Feed Mill'!Q$11:Q$1650,'8a) NC Summary-Feed Mill'!$A284),"")</f>
        <v>#REF!</v>
      </c>
      <c r="Q284" s="466" t="str">
        <f t="array" ref="Q284:Q285">IFERROR(INDEX('7) Audit Report Feed Mill'!R$11:R$1650,'8a) NC Summary-Feed Mill'!$A284),"")</f>
        <v>#REF!</v>
      </c>
      <c r="R284" s="559" t="str">
        <f t="array" ref="R284:R285">IFERROR(INDEX('7) Audit Report Feed Mill'!S$11:S$1650,'8a) NC Summary-Feed Mill'!$A284),"")</f>
        <v>#REF!</v>
      </c>
      <c r="S284" s="559" t="str">
        <f t="array" ref="S284:S285">IFERROR(INDEX('7) Audit Report Feed Mill'!T$11:T$1650,'8a) NC Summary-Feed Mill'!$A284),"")</f>
        <v>#REF!</v>
      </c>
      <c r="T284" s="466" t="str">
        <f t="array" ref="T284:T285">IFERROR(INDEX('7) Audit Report Feed Mill'!U$11:U$1650,'8a) NC Summary-Feed Mill'!$A284),"")</f>
        <v>#REF!</v>
      </c>
      <c r="U284" s="558" t="str">
        <f t="array" ref="U284:U285">IFERROR(INDEX('7) Audit Report Feed Mill'!V$11:V$1650,'8a) NC Summary-Feed Mill'!$A284),"")</f>
        <v>#REF!</v>
      </c>
      <c r="V284" s="559" t="str">
        <f t="array" ref="V284:V285">IFERROR(INDEX('7) Audit Report Feed Mill'!W$11:W$1650,'8a) NC Summary-Feed Mill'!$A284),"")</f>
        <v>#REF!</v>
      </c>
      <c r="W284" s="558" t="str">
        <f t="array" ref="W284:W285">IFERROR(INDEX('7) Audit Report Feed Mill'!X$11:X$1650,'8a) NC Summary-Feed Mill'!$A284),"")</f>
        <v>#REF!</v>
      </c>
      <c r="X284" s="559" t="str">
        <f t="array" ref="X284:X285">IFERROR(INDEX('7) Audit Report Feed Mill'!Z$11:Z$1650,'8a) NC Summary-Feed Mill'!$A284),"")</f>
        <v>#REF!</v>
      </c>
      <c r="Y284" s="3"/>
      <c r="Z284" s="3"/>
    </row>
    <row r="285" ht="14.25" customHeight="1">
      <c r="A285" s="557" t="str">
        <f>IF(ROWS($A$10:A285)&lt;=$A$6, MATCH("*R*",OFFSET('7) Audit Report Feed Mill'!$H$11,A284,0,4770),0)+A284,"")</f>
        <v/>
      </c>
      <c r="B285" s="558" t="str">
        <f t="array" ref="B285:B286">IFERROR(INDEX('7) Audit Report Feed Mill'!Y$11:Y$1650,'8a) NC Summary-Feed Mill'!$A285),"")</f>
        <v>#REF!</v>
      </c>
      <c r="C285" s="558" t="str">
        <f t="array" ref="C285:C286">IFERROR(INDEX('7) Audit Report Feed Mill'!C$11:C$1650,'8a) NC Summary-Feed Mill'!$A285),"")</f>
        <v>#REF!</v>
      </c>
      <c r="D285" s="559" t="str">
        <f t="array" ref="D285:D286">IFERROR(INDEX('7) Audit Report Feed Mill'!D$11:D$1650,'8a) NC Summary-Feed Mill'!$A285),"")</f>
        <v>#REF!</v>
      </c>
      <c r="E285" s="560" t="str">
        <f t="array" ref="E285:E286">IFERROR(INDEX('7) Audit Report Feed Mill'!E$11:E$1650,'8a) NC Summary-Feed Mill'!$A285),"")</f>
        <v>#REF!</v>
      </c>
      <c r="F285" s="161" t="str">
        <f t="array" ref="F285:F286">IFERROR(INDEX('7) Audit Report Feed Mill'!F$11:F$1650,'8a) NC Summary-Feed Mill'!$A285),"")</f>
        <v>#REF!</v>
      </c>
      <c r="G285" s="464" t="str">
        <f t="array" ref="G285:G286">IFERROR(INDEX('7) Audit Report Feed Mill'!H$11:H$1650,'8a) NC Summary-Feed Mill'!$A285),"")</f>
        <v>#REF!</v>
      </c>
      <c r="H285" s="559" t="str">
        <f t="array" ref="H285:H286">IFERROR(INDEX('7) Audit Report Feed Mill'!I$11:I$1650,'8a) NC Summary-Feed Mill'!$A285),"")</f>
        <v>#REF!</v>
      </c>
      <c r="I285" s="559" t="str">
        <f t="array" ref="I285:I286">IFERROR(INDEX('7) Audit Report Feed Mill'!J$11:J$1650,'8a) NC Summary-Feed Mill'!$A285),"")</f>
        <v>#REF!</v>
      </c>
      <c r="J285" s="466" t="str">
        <f t="array" ref="J285:J286">IFERROR(INDEX('7) Audit Report Feed Mill'!K$11:K$1650,'8a) NC Summary-Feed Mill'!$A285),"")</f>
        <v>#REF!</v>
      </c>
      <c r="K285" s="466" t="str">
        <f t="array" ref="K285:K286">IFERROR(INDEX('7) Audit Report Feed Mill'!L$11:L$1650,'8a) NC Summary-Feed Mill'!$A285),"")</f>
        <v>#REF!</v>
      </c>
      <c r="L285" s="559" t="str">
        <f t="array" ref="L285:L286">IFERROR(INDEX('7) Audit Report Feed Mill'!M$11:M$1650,'8a) NC Summary-Feed Mill'!$A285),"")</f>
        <v>#REF!</v>
      </c>
      <c r="M285" s="559" t="str">
        <f t="array" ref="M285:M286">IFERROR(INDEX('7) Audit Report Feed Mill'!N$11:N$1650,'8a) NC Summary-Feed Mill'!$A285),"")</f>
        <v>#REF!</v>
      </c>
      <c r="N285" s="559" t="str">
        <f t="array" ref="N285:N286">IFERROR(INDEX('7) Audit Report Feed Mill'!O$11:O$1650,'8a) NC Summary-Feed Mill'!$A285),"")</f>
        <v>#REF!</v>
      </c>
      <c r="O285" s="559" t="str">
        <f t="array" ref="O285:O286">IFERROR(INDEX('7) Audit Report Feed Mill'!P$11:P$1650,'8a) NC Summary-Feed Mill'!$A285),"")</f>
        <v>#REF!</v>
      </c>
      <c r="P285" s="559" t="str">
        <f t="array" ref="P285:P286">IFERROR(INDEX('7) Audit Report Feed Mill'!Q$11:Q$1650,'8a) NC Summary-Feed Mill'!$A285),"")</f>
        <v>#REF!</v>
      </c>
      <c r="Q285" s="466" t="str">
        <f t="array" ref="Q285:Q286">IFERROR(INDEX('7) Audit Report Feed Mill'!R$11:R$1650,'8a) NC Summary-Feed Mill'!$A285),"")</f>
        <v>#REF!</v>
      </c>
      <c r="R285" s="559" t="str">
        <f t="array" ref="R285:R286">IFERROR(INDEX('7) Audit Report Feed Mill'!S$11:S$1650,'8a) NC Summary-Feed Mill'!$A285),"")</f>
        <v>#REF!</v>
      </c>
      <c r="S285" s="559" t="str">
        <f t="array" ref="S285:S286">IFERROR(INDEX('7) Audit Report Feed Mill'!T$11:T$1650,'8a) NC Summary-Feed Mill'!$A285),"")</f>
        <v>#REF!</v>
      </c>
      <c r="T285" s="466" t="str">
        <f t="array" ref="T285:T286">IFERROR(INDEX('7) Audit Report Feed Mill'!U$11:U$1650,'8a) NC Summary-Feed Mill'!$A285),"")</f>
        <v>#REF!</v>
      </c>
      <c r="U285" s="558" t="str">
        <f t="array" ref="U285:U286">IFERROR(INDEX('7) Audit Report Feed Mill'!V$11:V$1650,'8a) NC Summary-Feed Mill'!$A285),"")</f>
        <v>#REF!</v>
      </c>
      <c r="V285" s="559" t="str">
        <f t="array" ref="V285:V286">IFERROR(INDEX('7) Audit Report Feed Mill'!W$11:W$1650,'8a) NC Summary-Feed Mill'!$A285),"")</f>
        <v>#REF!</v>
      </c>
      <c r="W285" s="558" t="str">
        <f t="array" ref="W285:W286">IFERROR(INDEX('7) Audit Report Feed Mill'!X$11:X$1650,'8a) NC Summary-Feed Mill'!$A285),"")</f>
        <v>#REF!</v>
      </c>
      <c r="X285" s="559" t="str">
        <f t="array" ref="X285:X286">IFERROR(INDEX('7) Audit Report Feed Mill'!Z$11:Z$1650,'8a) NC Summary-Feed Mill'!$A285),"")</f>
        <v>#REF!</v>
      </c>
      <c r="Y285" s="3"/>
      <c r="Z285" s="3"/>
    </row>
    <row r="286" ht="14.25" customHeight="1">
      <c r="A286" s="557" t="str">
        <f>IF(ROWS($A$10:A286)&lt;=$A$6, MATCH("*R*",OFFSET('7) Audit Report Feed Mill'!$H$11,A285,0,4770),0)+A285,"")</f>
        <v/>
      </c>
      <c r="B286" s="558" t="str">
        <f t="array" ref="B286:B287">IFERROR(INDEX('7) Audit Report Feed Mill'!Y$11:Y$1650,'8a) NC Summary-Feed Mill'!$A286),"")</f>
        <v>#REF!</v>
      </c>
      <c r="C286" s="558" t="str">
        <f t="array" ref="C286:C287">IFERROR(INDEX('7) Audit Report Feed Mill'!C$11:C$1650,'8a) NC Summary-Feed Mill'!$A286),"")</f>
        <v>#REF!</v>
      </c>
      <c r="D286" s="559" t="str">
        <f t="array" ref="D286:D287">IFERROR(INDEX('7) Audit Report Feed Mill'!D$11:D$1650,'8a) NC Summary-Feed Mill'!$A286),"")</f>
        <v>#REF!</v>
      </c>
      <c r="E286" s="560" t="str">
        <f t="array" ref="E286:E287">IFERROR(INDEX('7) Audit Report Feed Mill'!E$11:E$1650,'8a) NC Summary-Feed Mill'!$A286),"")</f>
        <v>#REF!</v>
      </c>
      <c r="F286" s="161" t="str">
        <f t="array" ref="F286:F287">IFERROR(INDEX('7) Audit Report Feed Mill'!F$11:F$1650,'8a) NC Summary-Feed Mill'!$A286),"")</f>
        <v>#REF!</v>
      </c>
      <c r="G286" s="464" t="str">
        <f t="array" ref="G286:G287">IFERROR(INDEX('7) Audit Report Feed Mill'!H$11:H$1650,'8a) NC Summary-Feed Mill'!$A286),"")</f>
        <v>#REF!</v>
      </c>
      <c r="H286" s="559" t="str">
        <f t="array" ref="H286:H287">IFERROR(INDEX('7) Audit Report Feed Mill'!I$11:I$1650,'8a) NC Summary-Feed Mill'!$A286),"")</f>
        <v>#REF!</v>
      </c>
      <c r="I286" s="559" t="str">
        <f t="array" ref="I286:I287">IFERROR(INDEX('7) Audit Report Feed Mill'!J$11:J$1650,'8a) NC Summary-Feed Mill'!$A286),"")</f>
        <v>#REF!</v>
      </c>
      <c r="J286" s="466" t="str">
        <f t="array" ref="J286:J287">IFERROR(INDEX('7) Audit Report Feed Mill'!K$11:K$1650,'8a) NC Summary-Feed Mill'!$A286),"")</f>
        <v>#REF!</v>
      </c>
      <c r="K286" s="466" t="str">
        <f t="array" ref="K286:K287">IFERROR(INDEX('7) Audit Report Feed Mill'!L$11:L$1650,'8a) NC Summary-Feed Mill'!$A286),"")</f>
        <v>#REF!</v>
      </c>
      <c r="L286" s="559" t="str">
        <f t="array" ref="L286:L287">IFERROR(INDEX('7) Audit Report Feed Mill'!M$11:M$1650,'8a) NC Summary-Feed Mill'!$A286),"")</f>
        <v>#REF!</v>
      </c>
      <c r="M286" s="559" t="str">
        <f t="array" ref="M286:M287">IFERROR(INDEX('7) Audit Report Feed Mill'!N$11:N$1650,'8a) NC Summary-Feed Mill'!$A286),"")</f>
        <v>#REF!</v>
      </c>
      <c r="N286" s="559" t="str">
        <f t="array" ref="N286:N287">IFERROR(INDEX('7) Audit Report Feed Mill'!O$11:O$1650,'8a) NC Summary-Feed Mill'!$A286),"")</f>
        <v>#REF!</v>
      </c>
      <c r="O286" s="559" t="str">
        <f t="array" ref="O286:O287">IFERROR(INDEX('7) Audit Report Feed Mill'!P$11:P$1650,'8a) NC Summary-Feed Mill'!$A286),"")</f>
        <v>#REF!</v>
      </c>
      <c r="P286" s="559" t="str">
        <f t="array" ref="P286:P287">IFERROR(INDEX('7) Audit Report Feed Mill'!Q$11:Q$1650,'8a) NC Summary-Feed Mill'!$A286),"")</f>
        <v>#REF!</v>
      </c>
      <c r="Q286" s="466" t="str">
        <f t="array" ref="Q286:Q287">IFERROR(INDEX('7) Audit Report Feed Mill'!R$11:R$1650,'8a) NC Summary-Feed Mill'!$A286),"")</f>
        <v>#REF!</v>
      </c>
      <c r="R286" s="559" t="str">
        <f t="array" ref="R286:R287">IFERROR(INDEX('7) Audit Report Feed Mill'!S$11:S$1650,'8a) NC Summary-Feed Mill'!$A286),"")</f>
        <v>#REF!</v>
      </c>
      <c r="S286" s="559" t="str">
        <f t="array" ref="S286:S287">IFERROR(INDEX('7) Audit Report Feed Mill'!T$11:T$1650,'8a) NC Summary-Feed Mill'!$A286),"")</f>
        <v>#REF!</v>
      </c>
      <c r="T286" s="466" t="str">
        <f t="array" ref="T286:T287">IFERROR(INDEX('7) Audit Report Feed Mill'!U$11:U$1650,'8a) NC Summary-Feed Mill'!$A286),"")</f>
        <v>#REF!</v>
      </c>
      <c r="U286" s="558" t="str">
        <f t="array" ref="U286:U287">IFERROR(INDEX('7) Audit Report Feed Mill'!V$11:V$1650,'8a) NC Summary-Feed Mill'!$A286),"")</f>
        <v>#REF!</v>
      </c>
      <c r="V286" s="559" t="str">
        <f t="array" ref="V286:V287">IFERROR(INDEX('7) Audit Report Feed Mill'!W$11:W$1650,'8a) NC Summary-Feed Mill'!$A286),"")</f>
        <v>#REF!</v>
      </c>
      <c r="W286" s="558" t="str">
        <f t="array" ref="W286:W287">IFERROR(INDEX('7) Audit Report Feed Mill'!X$11:X$1650,'8a) NC Summary-Feed Mill'!$A286),"")</f>
        <v>#REF!</v>
      </c>
      <c r="X286" s="559" t="str">
        <f t="array" ref="X286:X287">IFERROR(INDEX('7) Audit Report Feed Mill'!Z$11:Z$1650,'8a) NC Summary-Feed Mill'!$A286),"")</f>
        <v>#REF!</v>
      </c>
      <c r="Y286" s="3"/>
      <c r="Z286" s="3"/>
    </row>
    <row r="287" ht="14.25" customHeight="1">
      <c r="A287" s="557" t="str">
        <f>IF(ROWS($A$10:A287)&lt;=$A$6, MATCH("*R*",OFFSET('7) Audit Report Feed Mill'!$H$11,A286,0,4770),0)+A286,"")</f>
        <v/>
      </c>
      <c r="B287" s="558" t="str">
        <f t="array" ref="B287:B288">IFERROR(INDEX('7) Audit Report Feed Mill'!Y$11:Y$1650,'8a) NC Summary-Feed Mill'!$A287),"")</f>
        <v>#REF!</v>
      </c>
      <c r="C287" s="558" t="str">
        <f t="array" ref="C287:C288">IFERROR(INDEX('7) Audit Report Feed Mill'!C$11:C$1650,'8a) NC Summary-Feed Mill'!$A287),"")</f>
        <v>#REF!</v>
      </c>
      <c r="D287" s="559" t="str">
        <f t="array" ref="D287:D288">IFERROR(INDEX('7) Audit Report Feed Mill'!D$11:D$1650,'8a) NC Summary-Feed Mill'!$A287),"")</f>
        <v>#REF!</v>
      </c>
      <c r="E287" s="560" t="str">
        <f t="array" ref="E287:E288">IFERROR(INDEX('7) Audit Report Feed Mill'!E$11:E$1650,'8a) NC Summary-Feed Mill'!$A287),"")</f>
        <v>#REF!</v>
      </c>
      <c r="F287" s="161" t="str">
        <f t="array" ref="F287:F288">IFERROR(INDEX('7) Audit Report Feed Mill'!F$11:F$1650,'8a) NC Summary-Feed Mill'!$A287),"")</f>
        <v>#REF!</v>
      </c>
      <c r="G287" s="464" t="str">
        <f t="array" ref="G287:G288">IFERROR(INDEX('7) Audit Report Feed Mill'!H$11:H$1650,'8a) NC Summary-Feed Mill'!$A287),"")</f>
        <v>#REF!</v>
      </c>
      <c r="H287" s="559" t="str">
        <f t="array" ref="H287:H288">IFERROR(INDEX('7) Audit Report Feed Mill'!I$11:I$1650,'8a) NC Summary-Feed Mill'!$A287),"")</f>
        <v>#REF!</v>
      </c>
      <c r="I287" s="559" t="str">
        <f t="array" ref="I287:I288">IFERROR(INDEX('7) Audit Report Feed Mill'!J$11:J$1650,'8a) NC Summary-Feed Mill'!$A287),"")</f>
        <v>#REF!</v>
      </c>
      <c r="J287" s="466" t="str">
        <f t="array" ref="J287:J288">IFERROR(INDEX('7) Audit Report Feed Mill'!K$11:K$1650,'8a) NC Summary-Feed Mill'!$A287),"")</f>
        <v>#REF!</v>
      </c>
      <c r="K287" s="466" t="str">
        <f t="array" ref="K287:K288">IFERROR(INDEX('7) Audit Report Feed Mill'!L$11:L$1650,'8a) NC Summary-Feed Mill'!$A287),"")</f>
        <v>#REF!</v>
      </c>
      <c r="L287" s="559" t="str">
        <f t="array" ref="L287:L288">IFERROR(INDEX('7) Audit Report Feed Mill'!M$11:M$1650,'8a) NC Summary-Feed Mill'!$A287),"")</f>
        <v>#REF!</v>
      </c>
      <c r="M287" s="559" t="str">
        <f t="array" ref="M287:M288">IFERROR(INDEX('7) Audit Report Feed Mill'!N$11:N$1650,'8a) NC Summary-Feed Mill'!$A287),"")</f>
        <v>#REF!</v>
      </c>
      <c r="N287" s="559" t="str">
        <f t="array" ref="N287:N288">IFERROR(INDEX('7) Audit Report Feed Mill'!O$11:O$1650,'8a) NC Summary-Feed Mill'!$A287),"")</f>
        <v>#REF!</v>
      </c>
      <c r="O287" s="559" t="str">
        <f t="array" ref="O287:O288">IFERROR(INDEX('7) Audit Report Feed Mill'!P$11:P$1650,'8a) NC Summary-Feed Mill'!$A287),"")</f>
        <v>#REF!</v>
      </c>
      <c r="P287" s="559" t="str">
        <f t="array" ref="P287:P288">IFERROR(INDEX('7) Audit Report Feed Mill'!Q$11:Q$1650,'8a) NC Summary-Feed Mill'!$A287),"")</f>
        <v>#REF!</v>
      </c>
      <c r="Q287" s="466" t="str">
        <f t="array" ref="Q287:Q288">IFERROR(INDEX('7) Audit Report Feed Mill'!R$11:R$1650,'8a) NC Summary-Feed Mill'!$A287),"")</f>
        <v>#REF!</v>
      </c>
      <c r="R287" s="559" t="str">
        <f t="array" ref="R287:R288">IFERROR(INDEX('7) Audit Report Feed Mill'!S$11:S$1650,'8a) NC Summary-Feed Mill'!$A287),"")</f>
        <v>#REF!</v>
      </c>
      <c r="S287" s="559" t="str">
        <f t="array" ref="S287:S288">IFERROR(INDEX('7) Audit Report Feed Mill'!T$11:T$1650,'8a) NC Summary-Feed Mill'!$A287),"")</f>
        <v>#REF!</v>
      </c>
      <c r="T287" s="466" t="str">
        <f t="array" ref="T287:T288">IFERROR(INDEX('7) Audit Report Feed Mill'!U$11:U$1650,'8a) NC Summary-Feed Mill'!$A287),"")</f>
        <v>#REF!</v>
      </c>
      <c r="U287" s="558" t="str">
        <f t="array" ref="U287:U288">IFERROR(INDEX('7) Audit Report Feed Mill'!V$11:V$1650,'8a) NC Summary-Feed Mill'!$A287),"")</f>
        <v>#REF!</v>
      </c>
      <c r="V287" s="559" t="str">
        <f t="array" ref="V287:V288">IFERROR(INDEX('7) Audit Report Feed Mill'!W$11:W$1650,'8a) NC Summary-Feed Mill'!$A287),"")</f>
        <v>#REF!</v>
      </c>
      <c r="W287" s="558" t="str">
        <f t="array" ref="W287:W288">IFERROR(INDEX('7) Audit Report Feed Mill'!X$11:X$1650,'8a) NC Summary-Feed Mill'!$A287),"")</f>
        <v>#REF!</v>
      </c>
      <c r="X287" s="559" t="str">
        <f t="array" ref="X287:X288">IFERROR(INDEX('7) Audit Report Feed Mill'!Z$11:Z$1650,'8a) NC Summary-Feed Mill'!$A287),"")</f>
        <v>#REF!</v>
      </c>
      <c r="Y287" s="3"/>
      <c r="Z287" s="3"/>
    </row>
    <row r="288" ht="14.25" customHeight="1">
      <c r="A288" s="557" t="str">
        <f>IF(ROWS($A$10:A288)&lt;=$A$6, MATCH("*R*",OFFSET('7) Audit Report Feed Mill'!$H$11,A287,0,4770),0)+A287,"")</f>
        <v/>
      </c>
      <c r="B288" s="558" t="str">
        <f t="array" ref="B288:B289">IFERROR(INDEX('7) Audit Report Feed Mill'!Y$11:Y$1650,'8a) NC Summary-Feed Mill'!$A288),"")</f>
        <v>#REF!</v>
      </c>
      <c r="C288" s="558" t="str">
        <f t="array" ref="C288:C289">IFERROR(INDEX('7) Audit Report Feed Mill'!C$11:C$1650,'8a) NC Summary-Feed Mill'!$A288),"")</f>
        <v>#REF!</v>
      </c>
      <c r="D288" s="559" t="str">
        <f t="array" ref="D288:D289">IFERROR(INDEX('7) Audit Report Feed Mill'!D$11:D$1650,'8a) NC Summary-Feed Mill'!$A288),"")</f>
        <v>#REF!</v>
      </c>
      <c r="E288" s="560" t="str">
        <f t="array" ref="E288:E289">IFERROR(INDEX('7) Audit Report Feed Mill'!E$11:E$1650,'8a) NC Summary-Feed Mill'!$A288),"")</f>
        <v>#REF!</v>
      </c>
      <c r="F288" s="161" t="str">
        <f t="array" ref="F288:F289">IFERROR(INDEX('7) Audit Report Feed Mill'!F$11:F$1650,'8a) NC Summary-Feed Mill'!$A288),"")</f>
        <v>#REF!</v>
      </c>
      <c r="G288" s="464" t="str">
        <f t="array" ref="G288:G289">IFERROR(INDEX('7) Audit Report Feed Mill'!H$11:H$1650,'8a) NC Summary-Feed Mill'!$A288),"")</f>
        <v>#REF!</v>
      </c>
      <c r="H288" s="559" t="str">
        <f t="array" ref="H288:H289">IFERROR(INDEX('7) Audit Report Feed Mill'!I$11:I$1650,'8a) NC Summary-Feed Mill'!$A288),"")</f>
        <v>#REF!</v>
      </c>
      <c r="I288" s="559" t="str">
        <f t="array" ref="I288:I289">IFERROR(INDEX('7) Audit Report Feed Mill'!J$11:J$1650,'8a) NC Summary-Feed Mill'!$A288),"")</f>
        <v>#REF!</v>
      </c>
      <c r="J288" s="466" t="str">
        <f t="array" ref="J288:J289">IFERROR(INDEX('7) Audit Report Feed Mill'!K$11:K$1650,'8a) NC Summary-Feed Mill'!$A288),"")</f>
        <v>#REF!</v>
      </c>
      <c r="K288" s="466" t="str">
        <f t="array" ref="K288:K289">IFERROR(INDEX('7) Audit Report Feed Mill'!L$11:L$1650,'8a) NC Summary-Feed Mill'!$A288),"")</f>
        <v>#REF!</v>
      </c>
      <c r="L288" s="559" t="str">
        <f t="array" ref="L288:L289">IFERROR(INDEX('7) Audit Report Feed Mill'!M$11:M$1650,'8a) NC Summary-Feed Mill'!$A288),"")</f>
        <v>#REF!</v>
      </c>
      <c r="M288" s="559" t="str">
        <f t="array" ref="M288:M289">IFERROR(INDEX('7) Audit Report Feed Mill'!N$11:N$1650,'8a) NC Summary-Feed Mill'!$A288),"")</f>
        <v>#REF!</v>
      </c>
      <c r="N288" s="559" t="str">
        <f t="array" ref="N288:N289">IFERROR(INDEX('7) Audit Report Feed Mill'!O$11:O$1650,'8a) NC Summary-Feed Mill'!$A288),"")</f>
        <v>#REF!</v>
      </c>
      <c r="O288" s="559" t="str">
        <f t="array" ref="O288:O289">IFERROR(INDEX('7) Audit Report Feed Mill'!P$11:P$1650,'8a) NC Summary-Feed Mill'!$A288),"")</f>
        <v>#REF!</v>
      </c>
      <c r="P288" s="559" t="str">
        <f t="array" ref="P288:P289">IFERROR(INDEX('7) Audit Report Feed Mill'!Q$11:Q$1650,'8a) NC Summary-Feed Mill'!$A288),"")</f>
        <v>#REF!</v>
      </c>
      <c r="Q288" s="466" t="str">
        <f t="array" ref="Q288:Q289">IFERROR(INDEX('7) Audit Report Feed Mill'!R$11:R$1650,'8a) NC Summary-Feed Mill'!$A288),"")</f>
        <v>#REF!</v>
      </c>
      <c r="R288" s="559" t="str">
        <f t="array" ref="R288:R289">IFERROR(INDEX('7) Audit Report Feed Mill'!S$11:S$1650,'8a) NC Summary-Feed Mill'!$A288),"")</f>
        <v>#REF!</v>
      </c>
      <c r="S288" s="559" t="str">
        <f t="array" ref="S288:S289">IFERROR(INDEX('7) Audit Report Feed Mill'!T$11:T$1650,'8a) NC Summary-Feed Mill'!$A288),"")</f>
        <v>#REF!</v>
      </c>
      <c r="T288" s="466" t="str">
        <f t="array" ref="T288:T289">IFERROR(INDEX('7) Audit Report Feed Mill'!U$11:U$1650,'8a) NC Summary-Feed Mill'!$A288),"")</f>
        <v>#REF!</v>
      </c>
      <c r="U288" s="558" t="str">
        <f t="array" ref="U288:U289">IFERROR(INDEX('7) Audit Report Feed Mill'!V$11:V$1650,'8a) NC Summary-Feed Mill'!$A288),"")</f>
        <v>#REF!</v>
      </c>
      <c r="V288" s="559" t="str">
        <f t="array" ref="V288:V289">IFERROR(INDEX('7) Audit Report Feed Mill'!W$11:W$1650,'8a) NC Summary-Feed Mill'!$A288),"")</f>
        <v>#REF!</v>
      </c>
      <c r="W288" s="558" t="str">
        <f t="array" ref="W288:W289">IFERROR(INDEX('7) Audit Report Feed Mill'!X$11:X$1650,'8a) NC Summary-Feed Mill'!$A288),"")</f>
        <v>#REF!</v>
      </c>
      <c r="X288" s="559" t="str">
        <f t="array" ref="X288:X289">IFERROR(INDEX('7) Audit Report Feed Mill'!Z$11:Z$1650,'8a) NC Summary-Feed Mill'!$A288),"")</f>
        <v>#REF!</v>
      </c>
      <c r="Y288" s="3"/>
      <c r="Z288" s="3"/>
    </row>
    <row r="289" ht="14.25" customHeight="1">
      <c r="A289" s="557" t="str">
        <f>IF(ROWS($A$10:A289)&lt;=$A$6, MATCH("*R*",OFFSET('7) Audit Report Feed Mill'!$H$11,A288,0,4770),0)+A288,"")</f>
        <v/>
      </c>
      <c r="B289" s="558" t="str">
        <f t="array" ref="B289:B290">IFERROR(INDEX('7) Audit Report Feed Mill'!Y$11:Y$1650,'8a) NC Summary-Feed Mill'!$A289),"")</f>
        <v>#REF!</v>
      </c>
      <c r="C289" s="558" t="str">
        <f t="array" ref="C289:C290">IFERROR(INDEX('7) Audit Report Feed Mill'!C$11:C$1650,'8a) NC Summary-Feed Mill'!$A289),"")</f>
        <v>#REF!</v>
      </c>
      <c r="D289" s="559" t="str">
        <f t="array" ref="D289:D290">IFERROR(INDEX('7) Audit Report Feed Mill'!D$11:D$1650,'8a) NC Summary-Feed Mill'!$A289),"")</f>
        <v>#REF!</v>
      </c>
      <c r="E289" s="560" t="str">
        <f t="array" ref="E289:E290">IFERROR(INDEX('7) Audit Report Feed Mill'!E$11:E$1650,'8a) NC Summary-Feed Mill'!$A289),"")</f>
        <v>#REF!</v>
      </c>
      <c r="F289" s="161" t="str">
        <f t="array" ref="F289:F290">IFERROR(INDEX('7) Audit Report Feed Mill'!F$11:F$1650,'8a) NC Summary-Feed Mill'!$A289),"")</f>
        <v>#REF!</v>
      </c>
      <c r="G289" s="464" t="str">
        <f t="array" ref="G289:G290">IFERROR(INDEX('7) Audit Report Feed Mill'!H$11:H$1650,'8a) NC Summary-Feed Mill'!$A289),"")</f>
        <v>#REF!</v>
      </c>
      <c r="H289" s="559" t="str">
        <f t="array" ref="H289:H290">IFERROR(INDEX('7) Audit Report Feed Mill'!I$11:I$1650,'8a) NC Summary-Feed Mill'!$A289),"")</f>
        <v>#REF!</v>
      </c>
      <c r="I289" s="559" t="str">
        <f t="array" ref="I289:I290">IFERROR(INDEX('7) Audit Report Feed Mill'!J$11:J$1650,'8a) NC Summary-Feed Mill'!$A289),"")</f>
        <v>#REF!</v>
      </c>
      <c r="J289" s="466" t="str">
        <f t="array" ref="J289:J290">IFERROR(INDEX('7) Audit Report Feed Mill'!K$11:K$1650,'8a) NC Summary-Feed Mill'!$A289),"")</f>
        <v>#REF!</v>
      </c>
      <c r="K289" s="466" t="str">
        <f t="array" ref="K289:K290">IFERROR(INDEX('7) Audit Report Feed Mill'!L$11:L$1650,'8a) NC Summary-Feed Mill'!$A289),"")</f>
        <v>#REF!</v>
      </c>
      <c r="L289" s="559" t="str">
        <f t="array" ref="L289:L290">IFERROR(INDEX('7) Audit Report Feed Mill'!M$11:M$1650,'8a) NC Summary-Feed Mill'!$A289),"")</f>
        <v>#REF!</v>
      </c>
      <c r="M289" s="559" t="str">
        <f t="array" ref="M289:M290">IFERROR(INDEX('7) Audit Report Feed Mill'!N$11:N$1650,'8a) NC Summary-Feed Mill'!$A289),"")</f>
        <v>#REF!</v>
      </c>
      <c r="N289" s="559" t="str">
        <f t="array" ref="N289:N290">IFERROR(INDEX('7) Audit Report Feed Mill'!O$11:O$1650,'8a) NC Summary-Feed Mill'!$A289),"")</f>
        <v>#REF!</v>
      </c>
      <c r="O289" s="559" t="str">
        <f t="array" ref="O289:O290">IFERROR(INDEX('7) Audit Report Feed Mill'!P$11:P$1650,'8a) NC Summary-Feed Mill'!$A289),"")</f>
        <v>#REF!</v>
      </c>
      <c r="P289" s="559" t="str">
        <f t="array" ref="P289:P290">IFERROR(INDEX('7) Audit Report Feed Mill'!Q$11:Q$1650,'8a) NC Summary-Feed Mill'!$A289),"")</f>
        <v>#REF!</v>
      </c>
      <c r="Q289" s="466" t="str">
        <f t="array" ref="Q289:Q290">IFERROR(INDEX('7) Audit Report Feed Mill'!R$11:R$1650,'8a) NC Summary-Feed Mill'!$A289),"")</f>
        <v>#REF!</v>
      </c>
      <c r="R289" s="559" t="str">
        <f t="array" ref="R289:R290">IFERROR(INDEX('7) Audit Report Feed Mill'!S$11:S$1650,'8a) NC Summary-Feed Mill'!$A289),"")</f>
        <v>#REF!</v>
      </c>
      <c r="S289" s="559" t="str">
        <f t="array" ref="S289:S290">IFERROR(INDEX('7) Audit Report Feed Mill'!T$11:T$1650,'8a) NC Summary-Feed Mill'!$A289),"")</f>
        <v>#REF!</v>
      </c>
      <c r="T289" s="466" t="str">
        <f t="array" ref="T289:T290">IFERROR(INDEX('7) Audit Report Feed Mill'!U$11:U$1650,'8a) NC Summary-Feed Mill'!$A289),"")</f>
        <v>#REF!</v>
      </c>
      <c r="U289" s="558" t="str">
        <f t="array" ref="U289:U290">IFERROR(INDEX('7) Audit Report Feed Mill'!V$11:V$1650,'8a) NC Summary-Feed Mill'!$A289),"")</f>
        <v>#REF!</v>
      </c>
      <c r="V289" s="559" t="str">
        <f t="array" ref="V289:V290">IFERROR(INDEX('7) Audit Report Feed Mill'!W$11:W$1650,'8a) NC Summary-Feed Mill'!$A289),"")</f>
        <v>#REF!</v>
      </c>
      <c r="W289" s="558" t="str">
        <f t="array" ref="W289:W290">IFERROR(INDEX('7) Audit Report Feed Mill'!X$11:X$1650,'8a) NC Summary-Feed Mill'!$A289),"")</f>
        <v>#REF!</v>
      </c>
      <c r="X289" s="559" t="str">
        <f t="array" ref="X289:X290">IFERROR(INDEX('7) Audit Report Feed Mill'!Z$11:Z$1650,'8a) NC Summary-Feed Mill'!$A289),"")</f>
        <v>#REF!</v>
      </c>
      <c r="Y289" s="3"/>
      <c r="Z289" s="3"/>
    </row>
    <row r="290" ht="14.25" customHeight="1">
      <c r="A290" s="557" t="str">
        <f>IF(ROWS($A$10:A290)&lt;=$A$6, MATCH("*R*",OFFSET('7) Audit Report Feed Mill'!$H$11,A289,0,4770),0)+A289,"")</f>
        <v/>
      </c>
      <c r="B290" s="558" t="str">
        <f t="array" ref="B290:B291">IFERROR(INDEX('7) Audit Report Feed Mill'!Y$11:Y$1650,'8a) NC Summary-Feed Mill'!$A290),"")</f>
        <v>#REF!</v>
      </c>
      <c r="C290" s="558" t="str">
        <f t="array" ref="C290:C291">IFERROR(INDEX('7) Audit Report Feed Mill'!C$11:C$1650,'8a) NC Summary-Feed Mill'!$A290),"")</f>
        <v>#REF!</v>
      </c>
      <c r="D290" s="559" t="str">
        <f t="array" ref="D290:D291">IFERROR(INDEX('7) Audit Report Feed Mill'!D$11:D$1650,'8a) NC Summary-Feed Mill'!$A290),"")</f>
        <v>#REF!</v>
      </c>
      <c r="E290" s="560" t="str">
        <f t="array" ref="E290:E291">IFERROR(INDEX('7) Audit Report Feed Mill'!E$11:E$1650,'8a) NC Summary-Feed Mill'!$A290),"")</f>
        <v>#REF!</v>
      </c>
      <c r="F290" s="161" t="str">
        <f t="array" ref="F290:F291">IFERROR(INDEX('7) Audit Report Feed Mill'!F$11:F$1650,'8a) NC Summary-Feed Mill'!$A290),"")</f>
        <v>#REF!</v>
      </c>
      <c r="G290" s="464" t="str">
        <f t="array" ref="G290:G291">IFERROR(INDEX('7) Audit Report Feed Mill'!H$11:H$1650,'8a) NC Summary-Feed Mill'!$A290),"")</f>
        <v>#REF!</v>
      </c>
      <c r="H290" s="559" t="str">
        <f t="array" ref="H290:H291">IFERROR(INDEX('7) Audit Report Feed Mill'!I$11:I$1650,'8a) NC Summary-Feed Mill'!$A290),"")</f>
        <v>#REF!</v>
      </c>
      <c r="I290" s="559" t="str">
        <f t="array" ref="I290:I291">IFERROR(INDEX('7) Audit Report Feed Mill'!J$11:J$1650,'8a) NC Summary-Feed Mill'!$A290),"")</f>
        <v>#REF!</v>
      </c>
      <c r="J290" s="466" t="str">
        <f t="array" ref="J290:J291">IFERROR(INDEX('7) Audit Report Feed Mill'!K$11:K$1650,'8a) NC Summary-Feed Mill'!$A290),"")</f>
        <v>#REF!</v>
      </c>
      <c r="K290" s="466" t="str">
        <f t="array" ref="K290:K291">IFERROR(INDEX('7) Audit Report Feed Mill'!L$11:L$1650,'8a) NC Summary-Feed Mill'!$A290),"")</f>
        <v>#REF!</v>
      </c>
      <c r="L290" s="559" t="str">
        <f t="array" ref="L290:L291">IFERROR(INDEX('7) Audit Report Feed Mill'!M$11:M$1650,'8a) NC Summary-Feed Mill'!$A290),"")</f>
        <v>#REF!</v>
      </c>
      <c r="M290" s="559" t="str">
        <f t="array" ref="M290:M291">IFERROR(INDEX('7) Audit Report Feed Mill'!N$11:N$1650,'8a) NC Summary-Feed Mill'!$A290),"")</f>
        <v>#REF!</v>
      </c>
      <c r="N290" s="559" t="str">
        <f t="array" ref="N290:N291">IFERROR(INDEX('7) Audit Report Feed Mill'!O$11:O$1650,'8a) NC Summary-Feed Mill'!$A290),"")</f>
        <v>#REF!</v>
      </c>
      <c r="O290" s="559" t="str">
        <f t="array" ref="O290:O291">IFERROR(INDEX('7) Audit Report Feed Mill'!P$11:P$1650,'8a) NC Summary-Feed Mill'!$A290),"")</f>
        <v>#REF!</v>
      </c>
      <c r="P290" s="559" t="str">
        <f t="array" ref="P290:P291">IFERROR(INDEX('7) Audit Report Feed Mill'!Q$11:Q$1650,'8a) NC Summary-Feed Mill'!$A290),"")</f>
        <v>#REF!</v>
      </c>
      <c r="Q290" s="466" t="str">
        <f t="array" ref="Q290:Q291">IFERROR(INDEX('7) Audit Report Feed Mill'!R$11:R$1650,'8a) NC Summary-Feed Mill'!$A290),"")</f>
        <v>#REF!</v>
      </c>
      <c r="R290" s="559" t="str">
        <f t="array" ref="R290:R291">IFERROR(INDEX('7) Audit Report Feed Mill'!S$11:S$1650,'8a) NC Summary-Feed Mill'!$A290),"")</f>
        <v>#REF!</v>
      </c>
      <c r="S290" s="559" t="str">
        <f t="array" ref="S290:S291">IFERROR(INDEX('7) Audit Report Feed Mill'!T$11:T$1650,'8a) NC Summary-Feed Mill'!$A290),"")</f>
        <v>#REF!</v>
      </c>
      <c r="T290" s="466" t="str">
        <f t="array" ref="T290:T291">IFERROR(INDEX('7) Audit Report Feed Mill'!U$11:U$1650,'8a) NC Summary-Feed Mill'!$A290),"")</f>
        <v>#REF!</v>
      </c>
      <c r="U290" s="558" t="str">
        <f t="array" ref="U290:U291">IFERROR(INDEX('7) Audit Report Feed Mill'!V$11:V$1650,'8a) NC Summary-Feed Mill'!$A290),"")</f>
        <v>#REF!</v>
      </c>
      <c r="V290" s="559" t="str">
        <f t="array" ref="V290:V291">IFERROR(INDEX('7) Audit Report Feed Mill'!W$11:W$1650,'8a) NC Summary-Feed Mill'!$A290),"")</f>
        <v>#REF!</v>
      </c>
      <c r="W290" s="558" t="str">
        <f t="array" ref="W290:W291">IFERROR(INDEX('7) Audit Report Feed Mill'!X$11:X$1650,'8a) NC Summary-Feed Mill'!$A290),"")</f>
        <v>#REF!</v>
      </c>
      <c r="X290" s="559" t="str">
        <f t="array" ref="X290:X291">IFERROR(INDEX('7) Audit Report Feed Mill'!Z$11:Z$1650,'8a) NC Summary-Feed Mill'!$A290),"")</f>
        <v>#REF!</v>
      </c>
      <c r="Y290" s="3"/>
      <c r="Z290" s="3"/>
    </row>
    <row r="291" ht="14.25" customHeight="1">
      <c r="A291" s="557" t="str">
        <f>IF(ROWS($A$10:A291)&lt;=$A$6, MATCH("*R*",OFFSET('7) Audit Report Feed Mill'!$H$11,A290,0,4770),0)+A290,"")</f>
        <v/>
      </c>
      <c r="B291" s="558" t="str">
        <f t="array" ref="B291:B292">IFERROR(INDEX('7) Audit Report Feed Mill'!Y$11:Y$1650,'8a) NC Summary-Feed Mill'!$A291),"")</f>
        <v>#REF!</v>
      </c>
      <c r="C291" s="558" t="str">
        <f t="array" ref="C291:C292">IFERROR(INDEX('7) Audit Report Feed Mill'!C$11:C$1650,'8a) NC Summary-Feed Mill'!$A291),"")</f>
        <v>#REF!</v>
      </c>
      <c r="D291" s="559" t="str">
        <f t="array" ref="D291:D292">IFERROR(INDEX('7) Audit Report Feed Mill'!D$11:D$1650,'8a) NC Summary-Feed Mill'!$A291),"")</f>
        <v>#REF!</v>
      </c>
      <c r="E291" s="560" t="str">
        <f t="array" ref="E291:E292">IFERROR(INDEX('7) Audit Report Feed Mill'!E$11:E$1650,'8a) NC Summary-Feed Mill'!$A291),"")</f>
        <v>#REF!</v>
      </c>
      <c r="F291" s="161" t="str">
        <f t="array" ref="F291:F292">IFERROR(INDEX('7) Audit Report Feed Mill'!F$11:F$1650,'8a) NC Summary-Feed Mill'!$A291),"")</f>
        <v>#REF!</v>
      </c>
      <c r="G291" s="464" t="str">
        <f t="array" ref="G291:G292">IFERROR(INDEX('7) Audit Report Feed Mill'!H$11:H$1650,'8a) NC Summary-Feed Mill'!$A291),"")</f>
        <v>#REF!</v>
      </c>
      <c r="H291" s="559" t="str">
        <f t="array" ref="H291:H292">IFERROR(INDEX('7) Audit Report Feed Mill'!I$11:I$1650,'8a) NC Summary-Feed Mill'!$A291),"")</f>
        <v>#REF!</v>
      </c>
      <c r="I291" s="559" t="str">
        <f t="array" ref="I291:I292">IFERROR(INDEX('7) Audit Report Feed Mill'!J$11:J$1650,'8a) NC Summary-Feed Mill'!$A291),"")</f>
        <v>#REF!</v>
      </c>
      <c r="J291" s="466" t="str">
        <f t="array" ref="J291:J292">IFERROR(INDEX('7) Audit Report Feed Mill'!K$11:K$1650,'8a) NC Summary-Feed Mill'!$A291),"")</f>
        <v>#REF!</v>
      </c>
      <c r="K291" s="466" t="str">
        <f t="array" ref="K291:K292">IFERROR(INDEX('7) Audit Report Feed Mill'!L$11:L$1650,'8a) NC Summary-Feed Mill'!$A291),"")</f>
        <v>#REF!</v>
      </c>
      <c r="L291" s="559" t="str">
        <f t="array" ref="L291:L292">IFERROR(INDEX('7) Audit Report Feed Mill'!M$11:M$1650,'8a) NC Summary-Feed Mill'!$A291),"")</f>
        <v>#REF!</v>
      </c>
      <c r="M291" s="559" t="str">
        <f t="array" ref="M291:M292">IFERROR(INDEX('7) Audit Report Feed Mill'!N$11:N$1650,'8a) NC Summary-Feed Mill'!$A291),"")</f>
        <v>#REF!</v>
      </c>
      <c r="N291" s="559" t="str">
        <f t="array" ref="N291:N292">IFERROR(INDEX('7) Audit Report Feed Mill'!O$11:O$1650,'8a) NC Summary-Feed Mill'!$A291),"")</f>
        <v>#REF!</v>
      </c>
      <c r="O291" s="559" t="str">
        <f t="array" ref="O291:O292">IFERROR(INDEX('7) Audit Report Feed Mill'!P$11:P$1650,'8a) NC Summary-Feed Mill'!$A291),"")</f>
        <v>#REF!</v>
      </c>
      <c r="P291" s="559" t="str">
        <f t="array" ref="P291:P292">IFERROR(INDEX('7) Audit Report Feed Mill'!Q$11:Q$1650,'8a) NC Summary-Feed Mill'!$A291),"")</f>
        <v>#REF!</v>
      </c>
      <c r="Q291" s="466" t="str">
        <f t="array" ref="Q291:Q292">IFERROR(INDEX('7) Audit Report Feed Mill'!R$11:R$1650,'8a) NC Summary-Feed Mill'!$A291),"")</f>
        <v>#REF!</v>
      </c>
      <c r="R291" s="559" t="str">
        <f t="array" ref="R291:R292">IFERROR(INDEX('7) Audit Report Feed Mill'!S$11:S$1650,'8a) NC Summary-Feed Mill'!$A291),"")</f>
        <v>#REF!</v>
      </c>
      <c r="S291" s="559" t="str">
        <f t="array" ref="S291:S292">IFERROR(INDEX('7) Audit Report Feed Mill'!T$11:T$1650,'8a) NC Summary-Feed Mill'!$A291),"")</f>
        <v>#REF!</v>
      </c>
      <c r="T291" s="466" t="str">
        <f t="array" ref="T291:T292">IFERROR(INDEX('7) Audit Report Feed Mill'!U$11:U$1650,'8a) NC Summary-Feed Mill'!$A291),"")</f>
        <v>#REF!</v>
      </c>
      <c r="U291" s="558" t="str">
        <f t="array" ref="U291:U292">IFERROR(INDEX('7) Audit Report Feed Mill'!V$11:V$1650,'8a) NC Summary-Feed Mill'!$A291),"")</f>
        <v>#REF!</v>
      </c>
      <c r="V291" s="559" t="str">
        <f t="array" ref="V291:V292">IFERROR(INDEX('7) Audit Report Feed Mill'!W$11:W$1650,'8a) NC Summary-Feed Mill'!$A291),"")</f>
        <v>#REF!</v>
      </c>
      <c r="W291" s="558" t="str">
        <f t="array" ref="W291:W292">IFERROR(INDEX('7) Audit Report Feed Mill'!X$11:X$1650,'8a) NC Summary-Feed Mill'!$A291),"")</f>
        <v>#REF!</v>
      </c>
      <c r="X291" s="559" t="str">
        <f t="array" ref="X291:X292">IFERROR(INDEX('7) Audit Report Feed Mill'!Z$11:Z$1650,'8a) NC Summary-Feed Mill'!$A291),"")</f>
        <v>#REF!</v>
      </c>
      <c r="Y291" s="3"/>
      <c r="Z291" s="3"/>
    </row>
    <row r="292" ht="14.25" customHeight="1">
      <c r="A292" s="557" t="str">
        <f>IF(ROWS($A$10:A292)&lt;=$A$6, MATCH("*R*",OFFSET('7) Audit Report Feed Mill'!$H$11,A291,0,4770),0)+A291,"")</f>
        <v/>
      </c>
      <c r="B292" s="558" t="str">
        <f t="array" ref="B292:B293">IFERROR(INDEX('7) Audit Report Feed Mill'!Y$11:Y$1650,'8a) NC Summary-Feed Mill'!$A292),"")</f>
        <v>#REF!</v>
      </c>
      <c r="C292" s="558" t="str">
        <f t="array" ref="C292:C293">IFERROR(INDEX('7) Audit Report Feed Mill'!C$11:C$1650,'8a) NC Summary-Feed Mill'!$A292),"")</f>
        <v>#REF!</v>
      </c>
      <c r="D292" s="559" t="str">
        <f t="array" ref="D292:D293">IFERROR(INDEX('7) Audit Report Feed Mill'!D$11:D$1650,'8a) NC Summary-Feed Mill'!$A292),"")</f>
        <v>#REF!</v>
      </c>
      <c r="E292" s="560" t="str">
        <f t="array" ref="E292:E293">IFERROR(INDEX('7) Audit Report Feed Mill'!E$11:E$1650,'8a) NC Summary-Feed Mill'!$A292),"")</f>
        <v>#REF!</v>
      </c>
      <c r="F292" s="161" t="str">
        <f t="array" ref="F292:F293">IFERROR(INDEX('7) Audit Report Feed Mill'!F$11:F$1650,'8a) NC Summary-Feed Mill'!$A292),"")</f>
        <v>#REF!</v>
      </c>
      <c r="G292" s="464" t="str">
        <f t="array" ref="G292:G293">IFERROR(INDEX('7) Audit Report Feed Mill'!H$11:H$1650,'8a) NC Summary-Feed Mill'!$A292),"")</f>
        <v>#REF!</v>
      </c>
      <c r="H292" s="559" t="str">
        <f t="array" ref="H292:H293">IFERROR(INDEX('7) Audit Report Feed Mill'!I$11:I$1650,'8a) NC Summary-Feed Mill'!$A292),"")</f>
        <v>#REF!</v>
      </c>
      <c r="I292" s="559" t="str">
        <f t="array" ref="I292:I293">IFERROR(INDEX('7) Audit Report Feed Mill'!J$11:J$1650,'8a) NC Summary-Feed Mill'!$A292),"")</f>
        <v>#REF!</v>
      </c>
      <c r="J292" s="466" t="str">
        <f t="array" ref="J292:J293">IFERROR(INDEX('7) Audit Report Feed Mill'!K$11:K$1650,'8a) NC Summary-Feed Mill'!$A292),"")</f>
        <v>#REF!</v>
      </c>
      <c r="K292" s="466" t="str">
        <f t="array" ref="K292:K293">IFERROR(INDEX('7) Audit Report Feed Mill'!L$11:L$1650,'8a) NC Summary-Feed Mill'!$A292),"")</f>
        <v>#REF!</v>
      </c>
      <c r="L292" s="559" t="str">
        <f t="array" ref="L292:L293">IFERROR(INDEX('7) Audit Report Feed Mill'!M$11:M$1650,'8a) NC Summary-Feed Mill'!$A292),"")</f>
        <v>#REF!</v>
      </c>
      <c r="M292" s="559" t="str">
        <f t="array" ref="M292:M293">IFERROR(INDEX('7) Audit Report Feed Mill'!N$11:N$1650,'8a) NC Summary-Feed Mill'!$A292),"")</f>
        <v>#REF!</v>
      </c>
      <c r="N292" s="559" t="str">
        <f t="array" ref="N292:N293">IFERROR(INDEX('7) Audit Report Feed Mill'!O$11:O$1650,'8a) NC Summary-Feed Mill'!$A292),"")</f>
        <v>#REF!</v>
      </c>
      <c r="O292" s="559" t="str">
        <f t="array" ref="O292:O293">IFERROR(INDEX('7) Audit Report Feed Mill'!P$11:P$1650,'8a) NC Summary-Feed Mill'!$A292),"")</f>
        <v>#REF!</v>
      </c>
      <c r="P292" s="559" t="str">
        <f t="array" ref="P292:P293">IFERROR(INDEX('7) Audit Report Feed Mill'!Q$11:Q$1650,'8a) NC Summary-Feed Mill'!$A292),"")</f>
        <v>#REF!</v>
      </c>
      <c r="Q292" s="466" t="str">
        <f t="array" ref="Q292:Q293">IFERROR(INDEX('7) Audit Report Feed Mill'!R$11:R$1650,'8a) NC Summary-Feed Mill'!$A292),"")</f>
        <v>#REF!</v>
      </c>
      <c r="R292" s="559" t="str">
        <f t="array" ref="R292:R293">IFERROR(INDEX('7) Audit Report Feed Mill'!S$11:S$1650,'8a) NC Summary-Feed Mill'!$A292),"")</f>
        <v>#REF!</v>
      </c>
      <c r="S292" s="559" t="str">
        <f t="array" ref="S292:S293">IFERROR(INDEX('7) Audit Report Feed Mill'!T$11:T$1650,'8a) NC Summary-Feed Mill'!$A292),"")</f>
        <v>#REF!</v>
      </c>
      <c r="T292" s="466" t="str">
        <f t="array" ref="T292:T293">IFERROR(INDEX('7) Audit Report Feed Mill'!U$11:U$1650,'8a) NC Summary-Feed Mill'!$A292),"")</f>
        <v>#REF!</v>
      </c>
      <c r="U292" s="558" t="str">
        <f t="array" ref="U292:U293">IFERROR(INDEX('7) Audit Report Feed Mill'!V$11:V$1650,'8a) NC Summary-Feed Mill'!$A292),"")</f>
        <v>#REF!</v>
      </c>
      <c r="V292" s="559" t="str">
        <f t="array" ref="V292:V293">IFERROR(INDEX('7) Audit Report Feed Mill'!W$11:W$1650,'8a) NC Summary-Feed Mill'!$A292),"")</f>
        <v>#REF!</v>
      </c>
      <c r="W292" s="558" t="str">
        <f t="array" ref="W292:W293">IFERROR(INDEX('7) Audit Report Feed Mill'!X$11:X$1650,'8a) NC Summary-Feed Mill'!$A292),"")</f>
        <v>#REF!</v>
      </c>
      <c r="X292" s="559" t="str">
        <f t="array" ref="X292:X293">IFERROR(INDEX('7) Audit Report Feed Mill'!Z$11:Z$1650,'8a) NC Summary-Feed Mill'!$A292),"")</f>
        <v>#REF!</v>
      </c>
      <c r="Y292" s="3"/>
      <c r="Z292" s="3"/>
    </row>
    <row r="293" ht="14.25" customHeight="1">
      <c r="A293" s="557" t="str">
        <f>IF(ROWS($A$10:A293)&lt;=$A$6, MATCH("*R*",OFFSET('7) Audit Report Feed Mill'!$H$11,A292,0,4770),0)+A292,"")</f>
        <v/>
      </c>
      <c r="B293" s="558" t="str">
        <f t="array" ref="B293:B294">IFERROR(INDEX('7) Audit Report Feed Mill'!Y$11:Y$1650,'8a) NC Summary-Feed Mill'!$A293),"")</f>
        <v>#REF!</v>
      </c>
      <c r="C293" s="558" t="str">
        <f t="array" ref="C293:C294">IFERROR(INDEX('7) Audit Report Feed Mill'!C$11:C$1650,'8a) NC Summary-Feed Mill'!$A293),"")</f>
        <v>#REF!</v>
      </c>
      <c r="D293" s="559" t="str">
        <f t="array" ref="D293:D294">IFERROR(INDEX('7) Audit Report Feed Mill'!D$11:D$1650,'8a) NC Summary-Feed Mill'!$A293),"")</f>
        <v>#REF!</v>
      </c>
      <c r="E293" s="560" t="str">
        <f t="array" ref="E293:E294">IFERROR(INDEX('7) Audit Report Feed Mill'!E$11:E$1650,'8a) NC Summary-Feed Mill'!$A293),"")</f>
        <v>#REF!</v>
      </c>
      <c r="F293" s="161" t="str">
        <f t="array" ref="F293:F294">IFERROR(INDEX('7) Audit Report Feed Mill'!F$11:F$1650,'8a) NC Summary-Feed Mill'!$A293),"")</f>
        <v>#REF!</v>
      </c>
      <c r="G293" s="464" t="str">
        <f t="array" ref="G293:G294">IFERROR(INDEX('7) Audit Report Feed Mill'!H$11:H$1650,'8a) NC Summary-Feed Mill'!$A293),"")</f>
        <v>#REF!</v>
      </c>
      <c r="H293" s="559" t="str">
        <f t="array" ref="H293:H294">IFERROR(INDEX('7) Audit Report Feed Mill'!I$11:I$1650,'8a) NC Summary-Feed Mill'!$A293),"")</f>
        <v>#REF!</v>
      </c>
      <c r="I293" s="559" t="str">
        <f t="array" ref="I293:I294">IFERROR(INDEX('7) Audit Report Feed Mill'!J$11:J$1650,'8a) NC Summary-Feed Mill'!$A293),"")</f>
        <v>#REF!</v>
      </c>
      <c r="J293" s="466" t="str">
        <f t="array" ref="J293:J294">IFERROR(INDEX('7) Audit Report Feed Mill'!K$11:K$1650,'8a) NC Summary-Feed Mill'!$A293),"")</f>
        <v>#REF!</v>
      </c>
      <c r="K293" s="466" t="str">
        <f t="array" ref="K293:K294">IFERROR(INDEX('7) Audit Report Feed Mill'!L$11:L$1650,'8a) NC Summary-Feed Mill'!$A293),"")</f>
        <v>#REF!</v>
      </c>
      <c r="L293" s="559" t="str">
        <f t="array" ref="L293:L294">IFERROR(INDEX('7) Audit Report Feed Mill'!M$11:M$1650,'8a) NC Summary-Feed Mill'!$A293),"")</f>
        <v>#REF!</v>
      </c>
      <c r="M293" s="559" t="str">
        <f t="array" ref="M293:M294">IFERROR(INDEX('7) Audit Report Feed Mill'!N$11:N$1650,'8a) NC Summary-Feed Mill'!$A293),"")</f>
        <v>#REF!</v>
      </c>
      <c r="N293" s="559" t="str">
        <f t="array" ref="N293:N294">IFERROR(INDEX('7) Audit Report Feed Mill'!O$11:O$1650,'8a) NC Summary-Feed Mill'!$A293),"")</f>
        <v>#REF!</v>
      </c>
      <c r="O293" s="559" t="str">
        <f t="array" ref="O293:O294">IFERROR(INDEX('7) Audit Report Feed Mill'!P$11:P$1650,'8a) NC Summary-Feed Mill'!$A293),"")</f>
        <v>#REF!</v>
      </c>
      <c r="P293" s="559" t="str">
        <f t="array" ref="P293:P294">IFERROR(INDEX('7) Audit Report Feed Mill'!Q$11:Q$1650,'8a) NC Summary-Feed Mill'!$A293),"")</f>
        <v>#REF!</v>
      </c>
      <c r="Q293" s="466" t="str">
        <f t="array" ref="Q293:Q294">IFERROR(INDEX('7) Audit Report Feed Mill'!R$11:R$1650,'8a) NC Summary-Feed Mill'!$A293),"")</f>
        <v>#REF!</v>
      </c>
      <c r="R293" s="559" t="str">
        <f t="array" ref="R293:R294">IFERROR(INDEX('7) Audit Report Feed Mill'!S$11:S$1650,'8a) NC Summary-Feed Mill'!$A293),"")</f>
        <v>#REF!</v>
      </c>
      <c r="S293" s="559" t="str">
        <f t="array" ref="S293:S294">IFERROR(INDEX('7) Audit Report Feed Mill'!T$11:T$1650,'8a) NC Summary-Feed Mill'!$A293),"")</f>
        <v>#REF!</v>
      </c>
      <c r="T293" s="466" t="str">
        <f t="array" ref="T293:T294">IFERROR(INDEX('7) Audit Report Feed Mill'!U$11:U$1650,'8a) NC Summary-Feed Mill'!$A293),"")</f>
        <v>#REF!</v>
      </c>
      <c r="U293" s="558" t="str">
        <f t="array" ref="U293:U294">IFERROR(INDEX('7) Audit Report Feed Mill'!V$11:V$1650,'8a) NC Summary-Feed Mill'!$A293),"")</f>
        <v>#REF!</v>
      </c>
      <c r="V293" s="559" t="str">
        <f t="array" ref="V293:V294">IFERROR(INDEX('7) Audit Report Feed Mill'!W$11:W$1650,'8a) NC Summary-Feed Mill'!$A293),"")</f>
        <v>#REF!</v>
      </c>
      <c r="W293" s="558" t="str">
        <f t="array" ref="W293:W294">IFERROR(INDEX('7) Audit Report Feed Mill'!X$11:X$1650,'8a) NC Summary-Feed Mill'!$A293),"")</f>
        <v>#REF!</v>
      </c>
      <c r="X293" s="559" t="str">
        <f t="array" ref="X293:X294">IFERROR(INDEX('7) Audit Report Feed Mill'!Z$11:Z$1650,'8a) NC Summary-Feed Mill'!$A293),"")</f>
        <v>#REF!</v>
      </c>
      <c r="Y293" s="3"/>
      <c r="Z293" s="3"/>
    </row>
    <row r="294" ht="14.25" customHeight="1">
      <c r="A294" s="557" t="str">
        <f>IF(ROWS($A$10:A294)&lt;=$A$6, MATCH("*R*",OFFSET('7) Audit Report Feed Mill'!$H$11,A293,0,4770),0)+A293,"")</f>
        <v/>
      </c>
      <c r="B294" s="558" t="str">
        <f t="array" ref="B294:B295">IFERROR(INDEX('7) Audit Report Feed Mill'!Y$11:Y$1650,'8a) NC Summary-Feed Mill'!$A294),"")</f>
        <v>#REF!</v>
      </c>
      <c r="C294" s="558" t="str">
        <f t="array" ref="C294:C295">IFERROR(INDEX('7) Audit Report Feed Mill'!C$11:C$1650,'8a) NC Summary-Feed Mill'!$A294),"")</f>
        <v>#REF!</v>
      </c>
      <c r="D294" s="559" t="str">
        <f t="array" ref="D294:D295">IFERROR(INDEX('7) Audit Report Feed Mill'!D$11:D$1650,'8a) NC Summary-Feed Mill'!$A294),"")</f>
        <v>#REF!</v>
      </c>
      <c r="E294" s="560" t="str">
        <f t="array" ref="E294:E295">IFERROR(INDEX('7) Audit Report Feed Mill'!E$11:E$1650,'8a) NC Summary-Feed Mill'!$A294),"")</f>
        <v>#REF!</v>
      </c>
      <c r="F294" s="161" t="str">
        <f t="array" ref="F294:F295">IFERROR(INDEX('7) Audit Report Feed Mill'!F$11:F$1650,'8a) NC Summary-Feed Mill'!$A294),"")</f>
        <v>#REF!</v>
      </c>
      <c r="G294" s="464" t="str">
        <f t="array" ref="G294:G295">IFERROR(INDEX('7) Audit Report Feed Mill'!H$11:H$1650,'8a) NC Summary-Feed Mill'!$A294),"")</f>
        <v>#REF!</v>
      </c>
      <c r="H294" s="559" t="str">
        <f t="array" ref="H294:H295">IFERROR(INDEX('7) Audit Report Feed Mill'!I$11:I$1650,'8a) NC Summary-Feed Mill'!$A294),"")</f>
        <v>#REF!</v>
      </c>
      <c r="I294" s="559" t="str">
        <f t="array" ref="I294:I295">IFERROR(INDEX('7) Audit Report Feed Mill'!J$11:J$1650,'8a) NC Summary-Feed Mill'!$A294),"")</f>
        <v>#REF!</v>
      </c>
      <c r="J294" s="466" t="str">
        <f t="array" ref="J294:J295">IFERROR(INDEX('7) Audit Report Feed Mill'!K$11:K$1650,'8a) NC Summary-Feed Mill'!$A294),"")</f>
        <v>#REF!</v>
      </c>
      <c r="K294" s="466" t="str">
        <f t="array" ref="K294:K295">IFERROR(INDEX('7) Audit Report Feed Mill'!L$11:L$1650,'8a) NC Summary-Feed Mill'!$A294),"")</f>
        <v>#REF!</v>
      </c>
      <c r="L294" s="559" t="str">
        <f t="array" ref="L294:L295">IFERROR(INDEX('7) Audit Report Feed Mill'!M$11:M$1650,'8a) NC Summary-Feed Mill'!$A294),"")</f>
        <v>#REF!</v>
      </c>
      <c r="M294" s="559" t="str">
        <f t="array" ref="M294:M295">IFERROR(INDEX('7) Audit Report Feed Mill'!N$11:N$1650,'8a) NC Summary-Feed Mill'!$A294),"")</f>
        <v>#REF!</v>
      </c>
      <c r="N294" s="559" t="str">
        <f t="array" ref="N294:N295">IFERROR(INDEX('7) Audit Report Feed Mill'!O$11:O$1650,'8a) NC Summary-Feed Mill'!$A294),"")</f>
        <v>#REF!</v>
      </c>
      <c r="O294" s="559" t="str">
        <f t="array" ref="O294:O295">IFERROR(INDEX('7) Audit Report Feed Mill'!P$11:P$1650,'8a) NC Summary-Feed Mill'!$A294),"")</f>
        <v>#REF!</v>
      </c>
      <c r="P294" s="559" t="str">
        <f t="array" ref="P294:P295">IFERROR(INDEX('7) Audit Report Feed Mill'!Q$11:Q$1650,'8a) NC Summary-Feed Mill'!$A294),"")</f>
        <v>#REF!</v>
      </c>
      <c r="Q294" s="466" t="str">
        <f t="array" ref="Q294:Q295">IFERROR(INDEX('7) Audit Report Feed Mill'!R$11:R$1650,'8a) NC Summary-Feed Mill'!$A294),"")</f>
        <v>#REF!</v>
      </c>
      <c r="R294" s="559" t="str">
        <f t="array" ref="R294:R295">IFERROR(INDEX('7) Audit Report Feed Mill'!S$11:S$1650,'8a) NC Summary-Feed Mill'!$A294),"")</f>
        <v>#REF!</v>
      </c>
      <c r="S294" s="559" t="str">
        <f t="array" ref="S294:S295">IFERROR(INDEX('7) Audit Report Feed Mill'!T$11:T$1650,'8a) NC Summary-Feed Mill'!$A294),"")</f>
        <v>#REF!</v>
      </c>
      <c r="T294" s="466" t="str">
        <f t="array" ref="T294:T295">IFERROR(INDEX('7) Audit Report Feed Mill'!U$11:U$1650,'8a) NC Summary-Feed Mill'!$A294),"")</f>
        <v>#REF!</v>
      </c>
      <c r="U294" s="558" t="str">
        <f t="array" ref="U294:U295">IFERROR(INDEX('7) Audit Report Feed Mill'!V$11:V$1650,'8a) NC Summary-Feed Mill'!$A294),"")</f>
        <v>#REF!</v>
      </c>
      <c r="V294" s="559" t="str">
        <f t="array" ref="V294:V295">IFERROR(INDEX('7) Audit Report Feed Mill'!W$11:W$1650,'8a) NC Summary-Feed Mill'!$A294),"")</f>
        <v>#REF!</v>
      </c>
      <c r="W294" s="558" t="str">
        <f t="array" ref="W294:W295">IFERROR(INDEX('7) Audit Report Feed Mill'!X$11:X$1650,'8a) NC Summary-Feed Mill'!$A294),"")</f>
        <v>#REF!</v>
      </c>
      <c r="X294" s="559" t="str">
        <f t="array" ref="X294:X295">IFERROR(INDEX('7) Audit Report Feed Mill'!Z$11:Z$1650,'8a) NC Summary-Feed Mill'!$A294),"")</f>
        <v>#REF!</v>
      </c>
      <c r="Y294" s="3"/>
      <c r="Z294" s="3"/>
    </row>
    <row r="295" ht="14.25" customHeight="1">
      <c r="A295" s="557" t="str">
        <f>IF(ROWS($A$10:A295)&lt;=$A$6, MATCH("*R*",OFFSET('7) Audit Report Feed Mill'!$H$11,A294,0,4770),0)+A294,"")</f>
        <v/>
      </c>
      <c r="B295" s="558" t="str">
        <f t="array" ref="B295:B296">IFERROR(INDEX('7) Audit Report Feed Mill'!Y$11:Y$1650,'8a) NC Summary-Feed Mill'!$A295),"")</f>
        <v>#REF!</v>
      </c>
      <c r="C295" s="558" t="str">
        <f t="array" ref="C295:C296">IFERROR(INDEX('7) Audit Report Feed Mill'!C$11:C$1650,'8a) NC Summary-Feed Mill'!$A295),"")</f>
        <v>#REF!</v>
      </c>
      <c r="D295" s="559" t="str">
        <f t="array" ref="D295:D296">IFERROR(INDEX('7) Audit Report Feed Mill'!D$11:D$1650,'8a) NC Summary-Feed Mill'!$A295),"")</f>
        <v>#REF!</v>
      </c>
      <c r="E295" s="560" t="str">
        <f t="array" ref="E295:E296">IFERROR(INDEX('7) Audit Report Feed Mill'!E$11:E$1650,'8a) NC Summary-Feed Mill'!$A295),"")</f>
        <v>#REF!</v>
      </c>
      <c r="F295" s="161" t="str">
        <f t="array" ref="F295:F296">IFERROR(INDEX('7) Audit Report Feed Mill'!F$11:F$1650,'8a) NC Summary-Feed Mill'!$A295),"")</f>
        <v>#REF!</v>
      </c>
      <c r="G295" s="464" t="str">
        <f t="array" ref="G295:G296">IFERROR(INDEX('7) Audit Report Feed Mill'!H$11:H$1650,'8a) NC Summary-Feed Mill'!$A295),"")</f>
        <v>#REF!</v>
      </c>
      <c r="H295" s="559" t="str">
        <f t="array" ref="H295:H296">IFERROR(INDEX('7) Audit Report Feed Mill'!I$11:I$1650,'8a) NC Summary-Feed Mill'!$A295),"")</f>
        <v>#REF!</v>
      </c>
      <c r="I295" s="559" t="str">
        <f t="array" ref="I295:I296">IFERROR(INDEX('7) Audit Report Feed Mill'!J$11:J$1650,'8a) NC Summary-Feed Mill'!$A295),"")</f>
        <v>#REF!</v>
      </c>
      <c r="J295" s="466" t="str">
        <f t="array" ref="J295:J296">IFERROR(INDEX('7) Audit Report Feed Mill'!K$11:K$1650,'8a) NC Summary-Feed Mill'!$A295),"")</f>
        <v>#REF!</v>
      </c>
      <c r="K295" s="466" t="str">
        <f t="array" ref="K295:K296">IFERROR(INDEX('7) Audit Report Feed Mill'!L$11:L$1650,'8a) NC Summary-Feed Mill'!$A295),"")</f>
        <v>#REF!</v>
      </c>
      <c r="L295" s="559" t="str">
        <f t="array" ref="L295:L296">IFERROR(INDEX('7) Audit Report Feed Mill'!M$11:M$1650,'8a) NC Summary-Feed Mill'!$A295),"")</f>
        <v>#REF!</v>
      </c>
      <c r="M295" s="559" t="str">
        <f t="array" ref="M295:M296">IFERROR(INDEX('7) Audit Report Feed Mill'!N$11:N$1650,'8a) NC Summary-Feed Mill'!$A295),"")</f>
        <v>#REF!</v>
      </c>
      <c r="N295" s="559" t="str">
        <f t="array" ref="N295:N296">IFERROR(INDEX('7) Audit Report Feed Mill'!O$11:O$1650,'8a) NC Summary-Feed Mill'!$A295),"")</f>
        <v>#REF!</v>
      </c>
      <c r="O295" s="559" t="str">
        <f t="array" ref="O295:O296">IFERROR(INDEX('7) Audit Report Feed Mill'!P$11:P$1650,'8a) NC Summary-Feed Mill'!$A295),"")</f>
        <v>#REF!</v>
      </c>
      <c r="P295" s="559" t="str">
        <f t="array" ref="P295:P296">IFERROR(INDEX('7) Audit Report Feed Mill'!Q$11:Q$1650,'8a) NC Summary-Feed Mill'!$A295),"")</f>
        <v>#REF!</v>
      </c>
      <c r="Q295" s="466" t="str">
        <f t="array" ref="Q295:Q296">IFERROR(INDEX('7) Audit Report Feed Mill'!R$11:R$1650,'8a) NC Summary-Feed Mill'!$A295),"")</f>
        <v>#REF!</v>
      </c>
      <c r="R295" s="559" t="str">
        <f t="array" ref="R295:R296">IFERROR(INDEX('7) Audit Report Feed Mill'!S$11:S$1650,'8a) NC Summary-Feed Mill'!$A295),"")</f>
        <v>#REF!</v>
      </c>
      <c r="S295" s="559" t="str">
        <f t="array" ref="S295:S296">IFERROR(INDEX('7) Audit Report Feed Mill'!T$11:T$1650,'8a) NC Summary-Feed Mill'!$A295),"")</f>
        <v>#REF!</v>
      </c>
      <c r="T295" s="466" t="str">
        <f t="array" ref="T295:T296">IFERROR(INDEX('7) Audit Report Feed Mill'!U$11:U$1650,'8a) NC Summary-Feed Mill'!$A295),"")</f>
        <v>#REF!</v>
      </c>
      <c r="U295" s="558" t="str">
        <f t="array" ref="U295:U296">IFERROR(INDEX('7) Audit Report Feed Mill'!V$11:V$1650,'8a) NC Summary-Feed Mill'!$A295),"")</f>
        <v>#REF!</v>
      </c>
      <c r="V295" s="559" t="str">
        <f t="array" ref="V295:V296">IFERROR(INDEX('7) Audit Report Feed Mill'!W$11:W$1650,'8a) NC Summary-Feed Mill'!$A295),"")</f>
        <v>#REF!</v>
      </c>
      <c r="W295" s="558" t="str">
        <f t="array" ref="W295:W296">IFERROR(INDEX('7) Audit Report Feed Mill'!X$11:X$1650,'8a) NC Summary-Feed Mill'!$A295),"")</f>
        <v>#REF!</v>
      </c>
      <c r="X295" s="559" t="str">
        <f t="array" ref="X295:X296">IFERROR(INDEX('7) Audit Report Feed Mill'!Z$11:Z$1650,'8a) NC Summary-Feed Mill'!$A295),"")</f>
        <v>#REF!</v>
      </c>
      <c r="Y295" s="3"/>
      <c r="Z295" s="3"/>
    </row>
    <row r="296" ht="14.25" customHeight="1">
      <c r="A296" s="557" t="str">
        <f>IF(ROWS($A$10:A296)&lt;=$A$6, MATCH("*R*",OFFSET('7) Audit Report Feed Mill'!$H$11,A295,0,4770),0)+A295,"")</f>
        <v/>
      </c>
      <c r="B296" s="558" t="str">
        <f t="array" ref="B296:B297">IFERROR(INDEX('7) Audit Report Feed Mill'!Y$11:Y$1650,'8a) NC Summary-Feed Mill'!$A296),"")</f>
        <v>#REF!</v>
      </c>
      <c r="C296" s="558" t="str">
        <f t="array" ref="C296:C297">IFERROR(INDEX('7) Audit Report Feed Mill'!C$11:C$1650,'8a) NC Summary-Feed Mill'!$A296),"")</f>
        <v>#REF!</v>
      </c>
      <c r="D296" s="559" t="str">
        <f t="array" ref="D296:D297">IFERROR(INDEX('7) Audit Report Feed Mill'!D$11:D$1650,'8a) NC Summary-Feed Mill'!$A296),"")</f>
        <v>#REF!</v>
      </c>
      <c r="E296" s="560" t="str">
        <f t="array" ref="E296:E297">IFERROR(INDEX('7) Audit Report Feed Mill'!E$11:E$1650,'8a) NC Summary-Feed Mill'!$A296),"")</f>
        <v>#REF!</v>
      </c>
      <c r="F296" s="161" t="str">
        <f t="array" ref="F296:F297">IFERROR(INDEX('7) Audit Report Feed Mill'!F$11:F$1650,'8a) NC Summary-Feed Mill'!$A296),"")</f>
        <v>#REF!</v>
      </c>
      <c r="G296" s="464" t="str">
        <f t="array" ref="G296:G297">IFERROR(INDEX('7) Audit Report Feed Mill'!H$11:H$1650,'8a) NC Summary-Feed Mill'!$A296),"")</f>
        <v>#REF!</v>
      </c>
      <c r="H296" s="559" t="str">
        <f t="array" ref="H296:H297">IFERROR(INDEX('7) Audit Report Feed Mill'!I$11:I$1650,'8a) NC Summary-Feed Mill'!$A296),"")</f>
        <v>#REF!</v>
      </c>
      <c r="I296" s="559" t="str">
        <f t="array" ref="I296:I297">IFERROR(INDEX('7) Audit Report Feed Mill'!J$11:J$1650,'8a) NC Summary-Feed Mill'!$A296),"")</f>
        <v>#REF!</v>
      </c>
      <c r="J296" s="466" t="str">
        <f t="array" ref="J296:J297">IFERROR(INDEX('7) Audit Report Feed Mill'!K$11:K$1650,'8a) NC Summary-Feed Mill'!$A296),"")</f>
        <v>#REF!</v>
      </c>
      <c r="K296" s="466" t="str">
        <f t="array" ref="K296:K297">IFERROR(INDEX('7) Audit Report Feed Mill'!L$11:L$1650,'8a) NC Summary-Feed Mill'!$A296),"")</f>
        <v>#REF!</v>
      </c>
      <c r="L296" s="559" t="str">
        <f t="array" ref="L296:L297">IFERROR(INDEX('7) Audit Report Feed Mill'!M$11:M$1650,'8a) NC Summary-Feed Mill'!$A296),"")</f>
        <v>#REF!</v>
      </c>
      <c r="M296" s="559" t="str">
        <f t="array" ref="M296:M297">IFERROR(INDEX('7) Audit Report Feed Mill'!N$11:N$1650,'8a) NC Summary-Feed Mill'!$A296),"")</f>
        <v>#REF!</v>
      </c>
      <c r="N296" s="559" t="str">
        <f t="array" ref="N296:N297">IFERROR(INDEX('7) Audit Report Feed Mill'!O$11:O$1650,'8a) NC Summary-Feed Mill'!$A296),"")</f>
        <v>#REF!</v>
      </c>
      <c r="O296" s="559" t="str">
        <f t="array" ref="O296:O297">IFERROR(INDEX('7) Audit Report Feed Mill'!P$11:P$1650,'8a) NC Summary-Feed Mill'!$A296),"")</f>
        <v>#REF!</v>
      </c>
      <c r="P296" s="559" t="str">
        <f t="array" ref="P296:P297">IFERROR(INDEX('7) Audit Report Feed Mill'!Q$11:Q$1650,'8a) NC Summary-Feed Mill'!$A296),"")</f>
        <v>#REF!</v>
      </c>
      <c r="Q296" s="466" t="str">
        <f t="array" ref="Q296:Q297">IFERROR(INDEX('7) Audit Report Feed Mill'!R$11:R$1650,'8a) NC Summary-Feed Mill'!$A296),"")</f>
        <v>#REF!</v>
      </c>
      <c r="R296" s="559" t="str">
        <f t="array" ref="R296:R297">IFERROR(INDEX('7) Audit Report Feed Mill'!S$11:S$1650,'8a) NC Summary-Feed Mill'!$A296),"")</f>
        <v>#REF!</v>
      </c>
      <c r="S296" s="559" t="str">
        <f t="array" ref="S296:S297">IFERROR(INDEX('7) Audit Report Feed Mill'!T$11:T$1650,'8a) NC Summary-Feed Mill'!$A296),"")</f>
        <v>#REF!</v>
      </c>
      <c r="T296" s="466" t="str">
        <f t="array" ref="T296:T297">IFERROR(INDEX('7) Audit Report Feed Mill'!U$11:U$1650,'8a) NC Summary-Feed Mill'!$A296),"")</f>
        <v>#REF!</v>
      </c>
      <c r="U296" s="558" t="str">
        <f t="array" ref="U296:U297">IFERROR(INDEX('7) Audit Report Feed Mill'!V$11:V$1650,'8a) NC Summary-Feed Mill'!$A296),"")</f>
        <v>#REF!</v>
      </c>
      <c r="V296" s="559" t="str">
        <f t="array" ref="V296:V297">IFERROR(INDEX('7) Audit Report Feed Mill'!W$11:W$1650,'8a) NC Summary-Feed Mill'!$A296),"")</f>
        <v>#REF!</v>
      </c>
      <c r="W296" s="558" t="str">
        <f t="array" ref="W296:W297">IFERROR(INDEX('7) Audit Report Feed Mill'!X$11:X$1650,'8a) NC Summary-Feed Mill'!$A296),"")</f>
        <v>#REF!</v>
      </c>
      <c r="X296" s="559" t="str">
        <f t="array" ref="X296:X297">IFERROR(INDEX('7) Audit Report Feed Mill'!Z$11:Z$1650,'8a) NC Summary-Feed Mill'!$A296),"")</f>
        <v>#REF!</v>
      </c>
      <c r="Y296" s="3"/>
      <c r="Z296" s="3"/>
    </row>
    <row r="297" ht="14.25" customHeight="1">
      <c r="A297" s="557" t="str">
        <f>IF(ROWS($A$10:A297)&lt;=$A$6, MATCH("*R*",OFFSET('7) Audit Report Feed Mill'!$H$11,A296,0,4770),0)+A296,"")</f>
        <v/>
      </c>
      <c r="B297" s="558" t="str">
        <f t="array" ref="B297:B298">IFERROR(INDEX('7) Audit Report Feed Mill'!Y$11:Y$1650,'8a) NC Summary-Feed Mill'!$A297),"")</f>
        <v>#REF!</v>
      </c>
      <c r="C297" s="558" t="str">
        <f t="array" ref="C297:C298">IFERROR(INDEX('7) Audit Report Feed Mill'!C$11:C$1650,'8a) NC Summary-Feed Mill'!$A297),"")</f>
        <v>#REF!</v>
      </c>
      <c r="D297" s="559" t="str">
        <f t="array" ref="D297:D298">IFERROR(INDEX('7) Audit Report Feed Mill'!D$11:D$1650,'8a) NC Summary-Feed Mill'!$A297),"")</f>
        <v>#REF!</v>
      </c>
      <c r="E297" s="560" t="str">
        <f t="array" ref="E297:E298">IFERROR(INDEX('7) Audit Report Feed Mill'!E$11:E$1650,'8a) NC Summary-Feed Mill'!$A297),"")</f>
        <v>#REF!</v>
      </c>
      <c r="F297" s="161" t="str">
        <f t="array" ref="F297:F298">IFERROR(INDEX('7) Audit Report Feed Mill'!F$11:F$1650,'8a) NC Summary-Feed Mill'!$A297),"")</f>
        <v>#REF!</v>
      </c>
      <c r="G297" s="464" t="str">
        <f t="array" ref="G297:G298">IFERROR(INDEX('7) Audit Report Feed Mill'!H$11:H$1650,'8a) NC Summary-Feed Mill'!$A297),"")</f>
        <v>#REF!</v>
      </c>
      <c r="H297" s="559" t="str">
        <f t="array" ref="H297:H298">IFERROR(INDEX('7) Audit Report Feed Mill'!I$11:I$1650,'8a) NC Summary-Feed Mill'!$A297),"")</f>
        <v>#REF!</v>
      </c>
      <c r="I297" s="559" t="str">
        <f t="array" ref="I297:I298">IFERROR(INDEX('7) Audit Report Feed Mill'!J$11:J$1650,'8a) NC Summary-Feed Mill'!$A297),"")</f>
        <v>#REF!</v>
      </c>
      <c r="J297" s="466" t="str">
        <f t="array" ref="J297:J298">IFERROR(INDEX('7) Audit Report Feed Mill'!K$11:K$1650,'8a) NC Summary-Feed Mill'!$A297),"")</f>
        <v>#REF!</v>
      </c>
      <c r="K297" s="466" t="str">
        <f t="array" ref="K297:K298">IFERROR(INDEX('7) Audit Report Feed Mill'!L$11:L$1650,'8a) NC Summary-Feed Mill'!$A297),"")</f>
        <v>#REF!</v>
      </c>
      <c r="L297" s="559" t="str">
        <f t="array" ref="L297:L298">IFERROR(INDEX('7) Audit Report Feed Mill'!M$11:M$1650,'8a) NC Summary-Feed Mill'!$A297),"")</f>
        <v>#REF!</v>
      </c>
      <c r="M297" s="559" t="str">
        <f t="array" ref="M297:M298">IFERROR(INDEX('7) Audit Report Feed Mill'!N$11:N$1650,'8a) NC Summary-Feed Mill'!$A297),"")</f>
        <v>#REF!</v>
      </c>
      <c r="N297" s="559" t="str">
        <f t="array" ref="N297:N298">IFERROR(INDEX('7) Audit Report Feed Mill'!O$11:O$1650,'8a) NC Summary-Feed Mill'!$A297),"")</f>
        <v>#REF!</v>
      </c>
      <c r="O297" s="559" t="str">
        <f t="array" ref="O297:O298">IFERROR(INDEX('7) Audit Report Feed Mill'!P$11:P$1650,'8a) NC Summary-Feed Mill'!$A297),"")</f>
        <v>#REF!</v>
      </c>
      <c r="P297" s="559" t="str">
        <f t="array" ref="P297:P298">IFERROR(INDEX('7) Audit Report Feed Mill'!Q$11:Q$1650,'8a) NC Summary-Feed Mill'!$A297),"")</f>
        <v>#REF!</v>
      </c>
      <c r="Q297" s="466" t="str">
        <f t="array" ref="Q297:Q298">IFERROR(INDEX('7) Audit Report Feed Mill'!R$11:R$1650,'8a) NC Summary-Feed Mill'!$A297),"")</f>
        <v>#REF!</v>
      </c>
      <c r="R297" s="559" t="str">
        <f t="array" ref="R297:R298">IFERROR(INDEX('7) Audit Report Feed Mill'!S$11:S$1650,'8a) NC Summary-Feed Mill'!$A297),"")</f>
        <v>#REF!</v>
      </c>
      <c r="S297" s="559" t="str">
        <f t="array" ref="S297:S298">IFERROR(INDEX('7) Audit Report Feed Mill'!T$11:T$1650,'8a) NC Summary-Feed Mill'!$A297),"")</f>
        <v>#REF!</v>
      </c>
      <c r="T297" s="466" t="str">
        <f t="array" ref="T297:T298">IFERROR(INDEX('7) Audit Report Feed Mill'!U$11:U$1650,'8a) NC Summary-Feed Mill'!$A297),"")</f>
        <v>#REF!</v>
      </c>
      <c r="U297" s="558" t="str">
        <f t="array" ref="U297:U298">IFERROR(INDEX('7) Audit Report Feed Mill'!V$11:V$1650,'8a) NC Summary-Feed Mill'!$A297),"")</f>
        <v>#REF!</v>
      </c>
      <c r="V297" s="559" t="str">
        <f t="array" ref="V297:V298">IFERROR(INDEX('7) Audit Report Feed Mill'!W$11:W$1650,'8a) NC Summary-Feed Mill'!$A297),"")</f>
        <v>#REF!</v>
      </c>
      <c r="W297" s="558" t="str">
        <f t="array" ref="W297:W298">IFERROR(INDEX('7) Audit Report Feed Mill'!X$11:X$1650,'8a) NC Summary-Feed Mill'!$A297),"")</f>
        <v>#REF!</v>
      </c>
      <c r="X297" s="559" t="str">
        <f t="array" ref="X297:X298">IFERROR(INDEX('7) Audit Report Feed Mill'!Z$11:Z$1650,'8a) NC Summary-Feed Mill'!$A297),"")</f>
        <v>#REF!</v>
      </c>
      <c r="Y297" s="3"/>
      <c r="Z297" s="3"/>
    </row>
    <row r="298" ht="14.25" customHeight="1">
      <c r="A298" s="557" t="str">
        <f>IF(ROWS($A$10:A298)&lt;=$A$6, MATCH("*R*",OFFSET('7) Audit Report Feed Mill'!$H$11,A297,0,4770),0)+A297,"")</f>
        <v/>
      </c>
      <c r="B298" s="558" t="str">
        <f t="array" ref="B298:B299">IFERROR(INDEX('7) Audit Report Feed Mill'!Y$11:Y$1650,'8a) NC Summary-Feed Mill'!$A298),"")</f>
        <v>#REF!</v>
      </c>
      <c r="C298" s="558" t="str">
        <f t="array" ref="C298:C299">IFERROR(INDEX('7) Audit Report Feed Mill'!C$11:C$1650,'8a) NC Summary-Feed Mill'!$A298),"")</f>
        <v>#REF!</v>
      </c>
      <c r="D298" s="559" t="str">
        <f t="array" ref="D298:D299">IFERROR(INDEX('7) Audit Report Feed Mill'!D$11:D$1650,'8a) NC Summary-Feed Mill'!$A298),"")</f>
        <v>#REF!</v>
      </c>
      <c r="E298" s="560" t="str">
        <f t="array" ref="E298:E299">IFERROR(INDEX('7) Audit Report Feed Mill'!E$11:E$1650,'8a) NC Summary-Feed Mill'!$A298),"")</f>
        <v>#REF!</v>
      </c>
      <c r="F298" s="161" t="str">
        <f t="array" ref="F298:F299">IFERROR(INDEX('7) Audit Report Feed Mill'!F$11:F$1650,'8a) NC Summary-Feed Mill'!$A298),"")</f>
        <v>#REF!</v>
      </c>
      <c r="G298" s="464" t="str">
        <f t="array" ref="G298:G299">IFERROR(INDEX('7) Audit Report Feed Mill'!H$11:H$1650,'8a) NC Summary-Feed Mill'!$A298),"")</f>
        <v>#REF!</v>
      </c>
      <c r="H298" s="559" t="str">
        <f t="array" ref="H298:H299">IFERROR(INDEX('7) Audit Report Feed Mill'!I$11:I$1650,'8a) NC Summary-Feed Mill'!$A298),"")</f>
        <v>#REF!</v>
      </c>
      <c r="I298" s="559" t="str">
        <f t="array" ref="I298:I299">IFERROR(INDEX('7) Audit Report Feed Mill'!J$11:J$1650,'8a) NC Summary-Feed Mill'!$A298),"")</f>
        <v>#REF!</v>
      </c>
      <c r="J298" s="466" t="str">
        <f t="array" ref="J298:J299">IFERROR(INDEX('7) Audit Report Feed Mill'!K$11:K$1650,'8a) NC Summary-Feed Mill'!$A298),"")</f>
        <v>#REF!</v>
      </c>
      <c r="K298" s="466" t="str">
        <f t="array" ref="K298:K299">IFERROR(INDEX('7) Audit Report Feed Mill'!L$11:L$1650,'8a) NC Summary-Feed Mill'!$A298),"")</f>
        <v>#REF!</v>
      </c>
      <c r="L298" s="559" t="str">
        <f t="array" ref="L298:L299">IFERROR(INDEX('7) Audit Report Feed Mill'!M$11:M$1650,'8a) NC Summary-Feed Mill'!$A298),"")</f>
        <v>#REF!</v>
      </c>
      <c r="M298" s="559" t="str">
        <f t="array" ref="M298:M299">IFERROR(INDEX('7) Audit Report Feed Mill'!N$11:N$1650,'8a) NC Summary-Feed Mill'!$A298),"")</f>
        <v>#REF!</v>
      </c>
      <c r="N298" s="559" t="str">
        <f t="array" ref="N298:N299">IFERROR(INDEX('7) Audit Report Feed Mill'!O$11:O$1650,'8a) NC Summary-Feed Mill'!$A298),"")</f>
        <v>#REF!</v>
      </c>
      <c r="O298" s="559" t="str">
        <f t="array" ref="O298:O299">IFERROR(INDEX('7) Audit Report Feed Mill'!P$11:P$1650,'8a) NC Summary-Feed Mill'!$A298),"")</f>
        <v>#REF!</v>
      </c>
      <c r="P298" s="559" t="str">
        <f t="array" ref="P298:P299">IFERROR(INDEX('7) Audit Report Feed Mill'!Q$11:Q$1650,'8a) NC Summary-Feed Mill'!$A298),"")</f>
        <v>#REF!</v>
      </c>
      <c r="Q298" s="466" t="str">
        <f t="array" ref="Q298:Q299">IFERROR(INDEX('7) Audit Report Feed Mill'!R$11:R$1650,'8a) NC Summary-Feed Mill'!$A298),"")</f>
        <v>#REF!</v>
      </c>
      <c r="R298" s="559" t="str">
        <f t="array" ref="R298:R299">IFERROR(INDEX('7) Audit Report Feed Mill'!S$11:S$1650,'8a) NC Summary-Feed Mill'!$A298),"")</f>
        <v>#REF!</v>
      </c>
      <c r="S298" s="559" t="str">
        <f t="array" ref="S298:S299">IFERROR(INDEX('7) Audit Report Feed Mill'!T$11:T$1650,'8a) NC Summary-Feed Mill'!$A298),"")</f>
        <v>#REF!</v>
      </c>
      <c r="T298" s="466" t="str">
        <f t="array" ref="T298:T299">IFERROR(INDEX('7) Audit Report Feed Mill'!U$11:U$1650,'8a) NC Summary-Feed Mill'!$A298),"")</f>
        <v>#REF!</v>
      </c>
      <c r="U298" s="558" t="str">
        <f t="array" ref="U298:U299">IFERROR(INDEX('7) Audit Report Feed Mill'!V$11:V$1650,'8a) NC Summary-Feed Mill'!$A298),"")</f>
        <v>#REF!</v>
      </c>
      <c r="V298" s="559" t="str">
        <f t="array" ref="V298:V299">IFERROR(INDEX('7) Audit Report Feed Mill'!W$11:W$1650,'8a) NC Summary-Feed Mill'!$A298),"")</f>
        <v>#REF!</v>
      </c>
      <c r="W298" s="558" t="str">
        <f t="array" ref="W298:W299">IFERROR(INDEX('7) Audit Report Feed Mill'!X$11:X$1650,'8a) NC Summary-Feed Mill'!$A298),"")</f>
        <v>#REF!</v>
      </c>
      <c r="X298" s="559" t="str">
        <f t="array" ref="X298:X299">IFERROR(INDEX('7) Audit Report Feed Mill'!Z$11:Z$1650,'8a) NC Summary-Feed Mill'!$A298),"")</f>
        <v>#REF!</v>
      </c>
      <c r="Y298" s="3"/>
      <c r="Z298" s="3"/>
    </row>
    <row r="299" ht="14.25" customHeight="1">
      <c r="A299" s="557" t="str">
        <f>IF(ROWS($A$10:A299)&lt;=$A$6, MATCH("*R*",OFFSET('7) Audit Report Feed Mill'!$H$11,A298,0,4770),0)+A298,"")</f>
        <v/>
      </c>
      <c r="B299" s="558" t="str">
        <f t="array" ref="B299:B300">IFERROR(INDEX('7) Audit Report Feed Mill'!Y$11:Y$1650,'8a) NC Summary-Feed Mill'!$A299),"")</f>
        <v>#REF!</v>
      </c>
      <c r="C299" s="558" t="str">
        <f t="array" ref="C299:C300">IFERROR(INDEX('7) Audit Report Feed Mill'!C$11:C$1650,'8a) NC Summary-Feed Mill'!$A299),"")</f>
        <v>#REF!</v>
      </c>
      <c r="D299" s="559" t="str">
        <f t="array" ref="D299:D300">IFERROR(INDEX('7) Audit Report Feed Mill'!D$11:D$1650,'8a) NC Summary-Feed Mill'!$A299),"")</f>
        <v>#REF!</v>
      </c>
      <c r="E299" s="560" t="str">
        <f t="array" ref="E299:E300">IFERROR(INDEX('7) Audit Report Feed Mill'!E$11:E$1650,'8a) NC Summary-Feed Mill'!$A299),"")</f>
        <v>#REF!</v>
      </c>
      <c r="F299" s="161" t="str">
        <f t="array" ref="F299:F300">IFERROR(INDEX('7) Audit Report Feed Mill'!F$11:F$1650,'8a) NC Summary-Feed Mill'!$A299),"")</f>
        <v>#REF!</v>
      </c>
      <c r="G299" s="464" t="str">
        <f t="array" ref="G299:G300">IFERROR(INDEX('7) Audit Report Feed Mill'!H$11:H$1650,'8a) NC Summary-Feed Mill'!$A299),"")</f>
        <v>#REF!</v>
      </c>
      <c r="H299" s="559" t="str">
        <f t="array" ref="H299:H300">IFERROR(INDEX('7) Audit Report Feed Mill'!I$11:I$1650,'8a) NC Summary-Feed Mill'!$A299),"")</f>
        <v>#REF!</v>
      </c>
      <c r="I299" s="559" t="str">
        <f t="array" ref="I299:I300">IFERROR(INDEX('7) Audit Report Feed Mill'!J$11:J$1650,'8a) NC Summary-Feed Mill'!$A299),"")</f>
        <v>#REF!</v>
      </c>
      <c r="J299" s="466" t="str">
        <f t="array" ref="J299:J300">IFERROR(INDEX('7) Audit Report Feed Mill'!K$11:K$1650,'8a) NC Summary-Feed Mill'!$A299),"")</f>
        <v>#REF!</v>
      </c>
      <c r="K299" s="466" t="str">
        <f t="array" ref="K299:K300">IFERROR(INDEX('7) Audit Report Feed Mill'!L$11:L$1650,'8a) NC Summary-Feed Mill'!$A299),"")</f>
        <v>#REF!</v>
      </c>
      <c r="L299" s="559" t="str">
        <f t="array" ref="L299:L300">IFERROR(INDEX('7) Audit Report Feed Mill'!M$11:M$1650,'8a) NC Summary-Feed Mill'!$A299),"")</f>
        <v>#REF!</v>
      </c>
      <c r="M299" s="559" t="str">
        <f t="array" ref="M299:M300">IFERROR(INDEX('7) Audit Report Feed Mill'!N$11:N$1650,'8a) NC Summary-Feed Mill'!$A299),"")</f>
        <v>#REF!</v>
      </c>
      <c r="N299" s="559" t="str">
        <f t="array" ref="N299:N300">IFERROR(INDEX('7) Audit Report Feed Mill'!O$11:O$1650,'8a) NC Summary-Feed Mill'!$A299),"")</f>
        <v>#REF!</v>
      </c>
      <c r="O299" s="559" t="str">
        <f t="array" ref="O299:O300">IFERROR(INDEX('7) Audit Report Feed Mill'!P$11:P$1650,'8a) NC Summary-Feed Mill'!$A299),"")</f>
        <v>#REF!</v>
      </c>
      <c r="P299" s="559" t="str">
        <f t="array" ref="P299:P300">IFERROR(INDEX('7) Audit Report Feed Mill'!Q$11:Q$1650,'8a) NC Summary-Feed Mill'!$A299),"")</f>
        <v>#REF!</v>
      </c>
      <c r="Q299" s="466" t="str">
        <f t="array" ref="Q299:Q300">IFERROR(INDEX('7) Audit Report Feed Mill'!R$11:R$1650,'8a) NC Summary-Feed Mill'!$A299),"")</f>
        <v>#REF!</v>
      </c>
      <c r="R299" s="559" t="str">
        <f t="array" ref="R299:R300">IFERROR(INDEX('7) Audit Report Feed Mill'!S$11:S$1650,'8a) NC Summary-Feed Mill'!$A299),"")</f>
        <v>#REF!</v>
      </c>
      <c r="S299" s="559" t="str">
        <f t="array" ref="S299:S300">IFERROR(INDEX('7) Audit Report Feed Mill'!T$11:T$1650,'8a) NC Summary-Feed Mill'!$A299),"")</f>
        <v>#REF!</v>
      </c>
      <c r="T299" s="466" t="str">
        <f t="array" ref="T299:T300">IFERROR(INDEX('7) Audit Report Feed Mill'!U$11:U$1650,'8a) NC Summary-Feed Mill'!$A299),"")</f>
        <v>#REF!</v>
      </c>
      <c r="U299" s="558" t="str">
        <f t="array" ref="U299:U300">IFERROR(INDEX('7) Audit Report Feed Mill'!V$11:V$1650,'8a) NC Summary-Feed Mill'!$A299),"")</f>
        <v>#REF!</v>
      </c>
      <c r="V299" s="559" t="str">
        <f t="array" ref="V299:V300">IFERROR(INDEX('7) Audit Report Feed Mill'!W$11:W$1650,'8a) NC Summary-Feed Mill'!$A299),"")</f>
        <v>#REF!</v>
      </c>
      <c r="W299" s="558" t="str">
        <f t="array" ref="W299:W300">IFERROR(INDEX('7) Audit Report Feed Mill'!X$11:X$1650,'8a) NC Summary-Feed Mill'!$A299),"")</f>
        <v>#REF!</v>
      </c>
      <c r="X299" s="559" t="str">
        <f t="array" ref="X299:X300">IFERROR(INDEX('7) Audit Report Feed Mill'!Z$11:Z$1650,'8a) NC Summary-Feed Mill'!$A299),"")</f>
        <v>#REF!</v>
      </c>
      <c r="Y299" s="3"/>
      <c r="Z299" s="3"/>
    </row>
    <row r="300" ht="14.25" customHeight="1">
      <c r="A300" s="557" t="str">
        <f>IF(ROWS($A$10:A300)&lt;=$A$6, MATCH("*R*",OFFSET('7) Audit Report Feed Mill'!$H$11,A299,0,4770),0)+A299,"")</f>
        <v/>
      </c>
      <c r="B300" s="558" t="str">
        <f t="array" ref="B300:B1939">IFERROR(INDEX('7) Audit Report Feed Mill'!Y$11:Y$1650,'8a) NC Summary-Feed Mill'!$A300),"")</f>
        <v/>
      </c>
      <c r="C300" s="558" t="str">
        <f t="array" ref="C300:C1939">IFERROR(INDEX('7) Audit Report Feed Mill'!C$11:C$1650,'8a) NC Summary-Feed Mill'!$A300),"")</f>
        <v/>
      </c>
      <c r="D300" s="559" t="str">
        <f t="array" ref="D300:D1939">IFERROR(INDEX('7) Audit Report Feed Mill'!D$11:D$1650,'8a) NC Summary-Feed Mill'!$A300),"")</f>
        <v/>
      </c>
      <c r="E300" s="560" t="str">
        <f t="array" ref="E300:E1939">IFERROR(INDEX('7) Audit Report Feed Mill'!E$11:E$1650,'8a) NC Summary-Feed Mill'!$A300),"")</f>
        <v/>
      </c>
      <c r="F300" s="161" t="str">
        <f t="array" ref="F300:F1939">IFERROR(INDEX('7) Audit Report Feed Mill'!F$11:F$1650,'8a) NC Summary-Feed Mill'!$A300),"")</f>
        <v/>
      </c>
      <c r="G300" s="464" t="str">
        <f t="array" ref="G300:G1939">IFERROR(INDEX('7) Audit Report Feed Mill'!H$11:H$1650,'8a) NC Summary-Feed Mill'!$A300),"")</f>
        <v>Compliant</v>
      </c>
      <c r="H300" s="559" t="str">
        <f t="array" ref="H300:H1939">IFERROR(INDEX('7) Audit Report Feed Mill'!I$11:I$1650,'8a) NC Summary-Feed Mill'!$A300),"")</f>
        <v>Enviromental licence Α. Π.: οικ. ΠΔΕ/ΔΑΑΙΤ/41262/647 Αγρίνιο, 06/02/2025 category B
Notification of activity revisioned for increase in usable energy, addition of a new machine for dust removal n. 1280932 date 
Feed mill autorization for category 3 date  protocol number 4297 date 14/09/2009 approval number 5Y3EL01A
Feed mill number 22320010000001  protocl. n. 42932/3243 date 22.03.2012
Autorization for medicated  protocal n. 27470  date 13.09. 2019
Has been seen payment for feed for 2024 year to Department of Rural Development and Agricultural Economy date 11.02.2025; payment tax for business registry fee date 26.02.2025; seen income tax declaration date 25.07.2024 for year 2023
Prescription for waste treatment water  in protocol number 170346 date 17/08/2018 as per legislation requirement "Καθορισμός μέτρων, όρων και διαδικασιών για την επα−
ναχρησιμοποίηση επεξεργασμένων υγρών αποβλήτων και άλλες διατάξεις" FEK 354 B 2011 date 08.03.2011
sample taken after depuration
only 1 well used in case of emergency (fire) autorized with doc. protocol n. 63308 date 13.07.2023 expired 31.12.2024, extended for 6 months ( date 11.06.2024) protocol n. 48532 date 20.06.2024 with expiration on  12.06.2025 .
E.coli &lt;= 200- weekly  test report  425/4-8 date 09.04.2025; 424/7-15 date 16.04.2025; 425/4-23 date 24/04/2025
BOD(mg/l) &lt;= 25 mg/l -4 times per year test report 425/8-15 date 22.04.2025 18mg/l
SS (mg(l) &lt;= 35 mg/l -4 times per year test report 425/8-15 date 22.04.2025 13.6 mg/l
Total Nitrogen &lt;= 15 mg/l -4 times per year  test report 425/8-15 date 22.04.2025  11mg/l
Total phosphorus no changes -4 times per year   1.30 mg/l
Residual cloride  &gt;=2mg/l  - weekly basis last done on 1.05.2025
Table n. 4 - Heavy metals (as per legislation they are exempt from these analyses after two compliant analyses) last report in 2024 n 324/4-15 date 25.03.2024
Table n. 6 Pesticipe residue - 2 per year test  1224/10-30 date 10.02.2025
Analysis water as per Ορισμός ανώτερων αποδεκτών τιμών για τη συγκέ− ντρωση συγκεκριμένων ρύπων, ομάδων ρύπων ή δεικτών ρύπανσης σε υπόγεια ύδατα, σε εφαρ− μογή της παραγράφου 2 του Άρθρου 3 της υπ’ αριθμ.: 39626/2208/Ε130/2009 κοινής υπουργικής απόφασης (Β΄ 2075) FEK 3322 B' 2011 date 30-12-2011 
seen result n. 1753A01/27.02.2025/EN date 27.02.2025 </v>
      </c>
      <c r="I300" s="559" t="str">
        <f t="array" ref="I300:I1939">IFERROR(INDEX('7) Audit Report Feed Mill'!J$11:J$1650,'8a) NC Summary-Feed Mill'!$A300),"")</f>
        <v/>
      </c>
      <c r="J300" s="466" t="str">
        <f t="array" ref="J300:J1939">IFERROR(INDEX('7) Audit Report Feed Mill'!K$11:K$1650,'8a) NC Summary-Feed Mill'!$A300),"")</f>
        <v/>
      </c>
      <c r="K300" s="466" t="str">
        <f t="array" ref="K300:K1939">IFERROR(INDEX('7) Audit Report Feed Mill'!L$11:L$1650,'8a) NC Summary-Feed Mill'!$A300),"")</f>
        <v/>
      </c>
      <c r="L300" s="559" t="str">
        <f t="array" ref="L300:L1939">IFERROR(INDEX('7) Audit Report Feed Mill'!M$11:M$1650,'8a) NC Summary-Feed Mill'!$A300),"")</f>
        <v/>
      </c>
      <c r="M300" s="559" t="str">
        <f t="array" ref="M300:M1939">IFERROR(INDEX('7) Audit Report Feed Mill'!N$11:N$1650,'8a) NC Summary-Feed Mill'!$A300),"")</f>
        <v/>
      </c>
      <c r="N300" s="559" t="str">
        <f t="array" ref="N300:N1939">IFERROR(INDEX('7) Audit Report Feed Mill'!O$11:O$1650,'8a) NC Summary-Feed Mill'!$A300),"")</f>
        <v/>
      </c>
      <c r="O300" s="559" t="str">
        <f t="array" ref="O300:O1939">IFERROR(INDEX('7) Audit Report Feed Mill'!P$11:P$1650,'8a) NC Summary-Feed Mill'!$A300),"")</f>
        <v/>
      </c>
      <c r="P300" s="559" t="str">
        <f t="array" ref="P300:P1939">IFERROR(INDEX('7) Audit Report Feed Mill'!Q$11:Q$1650,'8a) NC Summary-Feed Mill'!$A300),"")</f>
        <v/>
      </c>
      <c r="Q300" s="466" t="str">
        <f t="array" ref="Q300:Q1939">IFERROR(INDEX('7) Audit Report Feed Mill'!R$11:R$1650,'8a) NC Summary-Feed Mill'!$A300),"")</f>
        <v/>
      </c>
      <c r="R300" s="559" t="str">
        <f t="array" ref="R300:R1939">IFERROR(INDEX('7) Audit Report Feed Mill'!S$11:S$1650,'8a) NC Summary-Feed Mill'!$A300),"")</f>
        <v/>
      </c>
      <c r="S300" s="559" t="str">
        <f t="array" ref="S300:S1939">IFERROR(INDEX('7) Audit Report Feed Mill'!T$11:T$1650,'8a) NC Summary-Feed Mill'!$A300),"")</f>
        <v/>
      </c>
      <c r="T300" s="466" t="str">
        <f t="array" ref="T300:T1939">IFERROR(INDEX('7) Audit Report Feed Mill'!U$11:U$1650,'8a) NC Summary-Feed Mill'!$A300),"")</f>
        <v/>
      </c>
      <c r="U300" s="558" t="str">
        <f t="array" ref="U300:U1939">IFERROR(INDEX('7) Audit Report Feed Mill'!V$11:V$1650,'8a) NC Summary-Feed Mill'!$A300),"")</f>
        <v/>
      </c>
      <c r="V300" s="559" t="str">
        <f t="array" ref="V300:V1939">IFERROR(INDEX('7) Audit Report Feed Mill'!W$11:W$1650,'8a) NC Summary-Feed Mill'!$A300),"")</f>
        <v/>
      </c>
      <c r="W300" s="558" t="str">
        <f t="array" ref="W300:W1939">IFERROR(INDEX('7) Audit Report Feed Mill'!X$11:X$1650,'8a) NC Summary-Feed Mill'!$A300),"")</f>
        <v/>
      </c>
      <c r="X300" s="559" t="str">
        <f t="array" ref="X300:X1939">IFERROR(INDEX('7) Audit Report Feed Mill'!Z$11:Z$1650,'8a) NC Summary-Feed Mill'!$A300),"")</f>
        <v/>
      </c>
      <c r="Y300" s="3"/>
      <c r="Z300" s="3"/>
    </row>
    <row r="301" ht="14.25" customHeight="1">
      <c r="A301" s="133"/>
      <c r="B301" s="3"/>
      <c r="C301" s="3" t="s">
        <v>3488</v>
      </c>
      <c r="D301" s="3" t="s">
        <v>3488</v>
      </c>
      <c r="E301" s="240" t="s">
        <v>3488</v>
      </c>
      <c r="F301" s="467" t="s">
        <v>3488</v>
      </c>
      <c r="G301" s="95" t="s">
        <v>2064</v>
      </c>
      <c r="H301" s="95" t="s">
        <v>3505</v>
      </c>
      <c r="I301" s="95"/>
      <c r="J301" s="318"/>
      <c r="K301" s="95"/>
      <c r="L301" s="95"/>
      <c r="M301" s="95"/>
      <c r="N301" s="95"/>
      <c r="O301" s="95"/>
      <c r="P301" s="95"/>
      <c r="Q301" s="280"/>
      <c r="R301" s="95"/>
      <c r="S301" s="95"/>
      <c r="T301" s="95"/>
      <c r="U301" s="280"/>
      <c r="V301" s="95"/>
      <c r="W301" s="280"/>
      <c r="X301" s="95"/>
      <c r="Y301" s="3"/>
      <c r="Z301" s="3"/>
    </row>
    <row r="302" ht="14.25" customHeight="1">
      <c r="A302" s="133"/>
      <c r="B302" s="3"/>
      <c r="C302" s="3" t="s">
        <v>3488</v>
      </c>
      <c r="D302" s="3" t="s">
        <v>3488</v>
      </c>
      <c r="E302" s="240" t="s">
        <v>3488</v>
      </c>
      <c r="F302" s="467" t="s">
        <v>3488</v>
      </c>
      <c r="G302" s="95" t="s">
        <v>2064</v>
      </c>
      <c r="H302" s="95" t="s">
        <v>3506</v>
      </c>
      <c r="I302" s="95"/>
      <c r="J302" s="318"/>
      <c r="K302" s="95"/>
      <c r="L302" s="95"/>
      <c r="M302" s="95"/>
      <c r="N302" s="95"/>
      <c r="O302" s="95"/>
      <c r="P302" s="95"/>
      <c r="Q302" s="280"/>
      <c r="R302" s="95"/>
      <c r="S302" s="95"/>
      <c r="T302" s="95"/>
      <c r="U302" s="280"/>
      <c r="V302" s="95"/>
      <c r="W302" s="280"/>
      <c r="X302" s="95"/>
      <c r="Y302" s="3"/>
      <c r="Z302" s="3"/>
    </row>
    <row r="303" ht="14.25" customHeight="1">
      <c r="A303" s="133"/>
      <c r="B303" s="3"/>
      <c r="C303" s="3" t="s">
        <v>3488</v>
      </c>
      <c r="D303" s="3" t="s">
        <v>3488</v>
      </c>
      <c r="E303" s="240" t="s">
        <v>3488</v>
      </c>
      <c r="F303" s="467" t="s">
        <v>3488</v>
      </c>
      <c r="G303" s="95" t="s">
        <v>2064</v>
      </c>
      <c r="H303" s="95" t="s">
        <v>3506</v>
      </c>
      <c r="I303" s="95"/>
      <c r="J303" s="318"/>
      <c r="K303" s="95"/>
      <c r="L303" s="95"/>
      <c r="M303" s="95"/>
      <c r="N303" s="95"/>
      <c r="O303" s="95"/>
      <c r="P303" s="95"/>
      <c r="Q303" s="280"/>
      <c r="R303" s="95"/>
      <c r="S303" s="95"/>
      <c r="T303" s="95"/>
      <c r="U303" s="280"/>
      <c r="V303" s="95"/>
      <c r="W303" s="280"/>
      <c r="X303" s="95"/>
      <c r="Y303" s="3"/>
      <c r="Z303" s="3"/>
    </row>
    <row r="304" ht="14.25" customHeight="1">
      <c r="A304" s="133"/>
      <c r="B304" s="3"/>
      <c r="C304" s="3" t="s">
        <v>3488</v>
      </c>
      <c r="D304" s="3" t="s">
        <v>3488</v>
      </c>
      <c r="E304" s="240" t="s">
        <v>3488</v>
      </c>
      <c r="F304" s="467" t="s">
        <v>3488</v>
      </c>
      <c r="G304" s="95" t="s">
        <v>2064</v>
      </c>
      <c r="H304" s="95" t="s">
        <v>3507</v>
      </c>
      <c r="I304" s="95"/>
      <c r="J304" s="318"/>
      <c r="K304" s="95"/>
      <c r="L304" s="95"/>
      <c r="M304" s="95"/>
      <c r="N304" s="95"/>
      <c r="O304" s="95"/>
      <c r="P304" s="95"/>
      <c r="Q304" s="280"/>
      <c r="R304" s="95"/>
      <c r="S304" s="95"/>
      <c r="T304" s="95"/>
      <c r="U304" s="280"/>
      <c r="V304" s="95"/>
      <c r="W304" s="280"/>
      <c r="X304" s="95"/>
      <c r="Y304" s="3"/>
      <c r="Z304" s="3"/>
    </row>
    <row r="305" ht="14.25" customHeight="1">
      <c r="A305" s="133"/>
      <c r="B305" s="3"/>
      <c r="C305" s="3" t="s">
        <v>3488</v>
      </c>
      <c r="D305" s="3" t="s">
        <v>3488</v>
      </c>
      <c r="E305" s="240" t="s">
        <v>3488</v>
      </c>
      <c r="F305" s="467" t="s">
        <v>3488</v>
      </c>
      <c r="G305" s="95" t="s">
        <v>2064</v>
      </c>
      <c r="H305" s="95" t="s">
        <v>3507</v>
      </c>
      <c r="I305" s="95"/>
      <c r="J305" s="318"/>
      <c r="K305" s="95"/>
      <c r="L305" s="95"/>
      <c r="M305" s="95"/>
      <c r="N305" s="95"/>
      <c r="O305" s="95"/>
      <c r="P305" s="95"/>
      <c r="Q305" s="280"/>
      <c r="R305" s="95"/>
      <c r="S305" s="95"/>
      <c r="T305" s="95"/>
      <c r="U305" s="280"/>
      <c r="V305" s="95"/>
      <c r="W305" s="280"/>
      <c r="X305" s="95"/>
      <c r="Y305" s="3"/>
      <c r="Z305" s="3"/>
    </row>
    <row r="306" ht="14.25" customHeight="1">
      <c r="A306" s="133"/>
      <c r="B306" s="3"/>
      <c r="C306" s="3" t="s">
        <v>3488</v>
      </c>
      <c r="D306" s="3" t="s">
        <v>3488</v>
      </c>
      <c r="E306" s="240" t="s">
        <v>3488</v>
      </c>
      <c r="F306" s="467" t="s">
        <v>3488</v>
      </c>
      <c r="G306" s="95" t="s">
        <v>2064</v>
      </c>
      <c r="H306" s="95" t="s">
        <v>3508</v>
      </c>
      <c r="I306" s="95"/>
      <c r="J306" s="318"/>
      <c r="K306" s="95"/>
      <c r="L306" s="95"/>
      <c r="M306" s="95"/>
      <c r="N306" s="95"/>
      <c r="O306" s="95"/>
      <c r="P306" s="95"/>
      <c r="Q306" s="280"/>
      <c r="R306" s="95"/>
      <c r="S306" s="95"/>
      <c r="T306" s="95"/>
      <c r="U306" s="280"/>
      <c r="V306" s="95"/>
      <c r="W306" s="280"/>
      <c r="X306" s="95"/>
      <c r="Y306" s="3"/>
      <c r="Z306" s="3"/>
    </row>
    <row r="307" ht="14.25" customHeight="1">
      <c r="A307" s="133"/>
      <c r="B307" s="3"/>
      <c r="C307" s="3" t="s">
        <v>3488</v>
      </c>
      <c r="D307" s="3" t="s">
        <v>3488</v>
      </c>
      <c r="E307" s="240" t="s">
        <v>3488</v>
      </c>
      <c r="F307" s="467" t="s">
        <v>3488</v>
      </c>
      <c r="G307" s="95" t="s">
        <v>2064</v>
      </c>
      <c r="H307" s="95" t="s">
        <v>3508</v>
      </c>
      <c r="I307" s="95"/>
      <c r="J307" s="318"/>
      <c r="K307" s="95"/>
      <c r="L307" s="95"/>
      <c r="M307" s="95"/>
      <c r="N307" s="95"/>
      <c r="O307" s="95"/>
      <c r="P307" s="95"/>
      <c r="Q307" s="280"/>
      <c r="R307" s="95"/>
      <c r="S307" s="95"/>
      <c r="T307" s="95"/>
      <c r="U307" s="280"/>
      <c r="V307" s="95"/>
      <c r="W307" s="280"/>
      <c r="X307" s="95"/>
      <c r="Y307" s="3"/>
      <c r="Z307" s="3"/>
    </row>
    <row r="308" ht="14.25" customHeight="1">
      <c r="A308" s="133"/>
      <c r="B308" s="3"/>
      <c r="C308" s="3" t="s">
        <v>3488</v>
      </c>
      <c r="D308" s="3" t="s">
        <v>3488</v>
      </c>
      <c r="E308" s="240" t="s">
        <v>3488</v>
      </c>
      <c r="F308" s="467" t="s">
        <v>3488</v>
      </c>
      <c r="G308" s="95" t="s">
        <v>2064</v>
      </c>
      <c r="H308" s="95" t="s">
        <v>3509</v>
      </c>
      <c r="I308" s="95"/>
      <c r="J308" s="318"/>
      <c r="K308" s="95"/>
      <c r="L308" s="95"/>
      <c r="M308" s="95"/>
      <c r="N308" s="95"/>
      <c r="O308" s="95"/>
      <c r="P308" s="95"/>
      <c r="Q308" s="280"/>
      <c r="R308" s="95"/>
      <c r="S308" s="95"/>
      <c r="T308" s="95"/>
      <c r="U308" s="280"/>
      <c r="V308" s="95"/>
      <c r="W308" s="280"/>
      <c r="X308" s="95"/>
      <c r="Y308" s="3"/>
      <c r="Z308" s="3"/>
    </row>
    <row r="309" ht="14.25" customHeight="1">
      <c r="A309" s="133"/>
      <c r="B309" s="3"/>
      <c r="C309" s="3" t="s">
        <v>3488</v>
      </c>
      <c r="D309" s="3" t="s">
        <v>3488</v>
      </c>
      <c r="E309" s="240" t="s">
        <v>3488</v>
      </c>
      <c r="F309" s="467" t="s">
        <v>3488</v>
      </c>
      <c r="G309" s="95" t="s">
        <v>2064</v>
      </c>
      <c r="H309" s="95" t="s">
        <v>3509</v>
      </c>
      <c r="I309" s="95"/>
      <c r="J309" s="318"/>
      <c r="K309" s="95"/>
      <c r="L309" s="95"/>
      <c r="M309" s="95"/>
      <c r="N309" s="95"/>
      <c r="O309" s="95"/>
      <c r="P309" s="95"/>
      <c r="Q309" s="280"/>
      <c r="R309" s="95"/>
      <c r="S309" s="95"/>
      <c r="T309" s="95"/>
      <c r="U309" s="280"/>
      <c r="V309" s="95"/>
      <c r="W309" s="280"/>
      <c r="X309" s="95"/>
      <c r="Y309" s="3"/>
      <c r="Z309" s="3"/>
    </row>
    <row r="310" ht="14.25" customHeight="1">
      <c r="A310" s="133"/>
      <c r="B310" s="3"/>
      <c r="C310" s="3" t="s">
        <v>3488</v>
      </c>
      <c r="D310" s="3" t="s">
        <v>3488</v>
      </c>
      <c r="E310" s="240" t="s">
        <v>3488</v>
      </c>
      <c r="F310" s="467" t="s">
        <v>3488</v>
      </c>
      <c r="G310" s="95" t="s">
        <v>2064</v>
      </c>
      <c r="H310" s="95" t="s">
        <v>3510</v>
      </c>
      <c r="I310" s="95"/>
      <c r="J310" s="318"/>
      <c r="K310" s="95"/>
      <c r="L310" s="95"/>
      <c r="M310" s="95"/>
      <c r="N310" s="95"/>
      <c r="O310" s="95"/>
      <c r="P310" s="95"/>
      <c r="Q310" s="280"/>
      <c r="R310" s="95"/>
      <c r="S310" s="95"/>
      <c r="T310" s="95"/>
      <c r="U310" s="280"/>
      <c r="V310" s="95"/>
      <c r="W310" s="280"/>
      <c r="X310" s="95"/>
      <c r="Y310" s="3"/>
      <c r="Z310" s="3"/>
    </row>
    <row r="311" ht="14.25" customHeight="1">
      <c r="A311" s="133"/>
      <c r="B311" s="3"/>
      <c r="C311" s="3" t="s">
        <v>3488</v>
      </c>
      <c r="D311" s="3" t="s">
        <v>3488</v>
      </c>
      <c r="E311" s="240" t="s">
        <v>3488</v>
      </c>
      <c r="F311" s="467" t="s">
        <v>3488</v>
      </c>
      <c r="G311" s="95" t="s">
        <v>2064</v>
      </c>
      <c r="H311" s="95" t="s">
        <v>3510</v>
      </c>
      <c r="I311" s="95"/>
      <c r="J311" s="318"/>
      <c r="K311" s="95"/>
      <c r="L311" s="95"/>
      <c r="M311" s="95"/>
      <c r="N311" s="95"/>
      <c r="O311" s="95"/>
      <c r="P311" s="95"/>
      <c r="Q311" s="280"/>
      <c r="R311" s="95"/>
      <c r="S311" s="95"/>
      <c r="T311" s="95"/>
      <c r="U311" s="280"/>
      <c r="V311" s="95"/>
      <c r="W311" s="280"/>
      <c r="X311" s="95"/>
      <c r="Y311" s="3"/>
      <c r="Z311" s="3"/>
    </row>
    <row r="312" ht="14.25" customHeight="1">
      <c r="A312" s="133"/>
      <c r="B312" s="3"/>
      <c r="C312" s="3" t="s">
        <v>3488</v>
      </c>
      <c r="D312" s="3" t="s">
        <v>3488</v>
      </c>
      <c r="E312" s="240" t="s">
        <v>3488</v>
      </c>
      <c r="F312" s="467" t="s">
        <v>3488</v>
      </c>
      <c r="G312" s="95" t="s">
        <v>2064</v>
      </c>
      <c r="H312" s="95" t="s">
        <v>3511</v>
      </c>
      <c r="I312" s="95"/>
      <c r="J312" s="318"/>
      <c r="K312" s="95"/>
      <c r="L312" s="95"/>
      <c r="M312" s="95"/>
      <c r="N312" s="95"/>
      <c r="O312" s="95"/>
      <c r="P312" s="95"/>
      <c r="Q312" s="280"/>
      <c r="R312" s="95"/>
      <c r="S312" s="95"/>
      <c r="T312" s="95"/>
      <c r="U312" s="280"/>
      <c r="V312" s="95"/>
      <c r="W312" s="280"/>
      <c r="X312" s="95"/>
      <c r="Y312" s="3"/>
      <c r="Z312" s="3"/>
    </row>
    <row r="313" ht="14.25" customHeight="1">
      <c r="A313" s="133"/>
      <c r="B313" s="3"/>
      <c r="C313" s="3" t="s">
        <v>3488</v>
      </c>
      <c r="D313" s="3" t="s">
        <v>3488</v>
      </c>
      <c r="E313" s="240" t="s">
        <v>3488</v>
      </c>
      <c r="F313" s="467" t="s">
        <v>3488</v>
      </c>
      <c r="G313" s="95" t="s">
        <v>2064</v>
      </c>
      <c r="H313" s="95" t="s">
        <v>3511</v>
      </c>
      <c r="I313" s="95"/>
      <c r="J313" s="318"/>
      <c r="K313" s="95"/>
      <c r="L313" s="95"/>
      <c r="M313" s="95"/>
      <c r="N313" s="95"/>
      <c r="O313" s="95"/>
      <c r="P313" s="95"/>
      <c r="Q313" s="280"/>
      <c r="R313" s="95"/>
      <c r="S313" s="95"/>
      <c r="T313" s="95"/>
      <c r="U313" s="280"/>
      <c r="V313" s="95"/>
      <c r="W313" s="280"/>
      <c r="X313" s="95"/>
      <c r="Y313" s="3"/>
      <c r="Z313" s="3"/>
    </row>
    <row r="314" ht="14.25" customHeight="1">
      <c r="A314" s="133"/>
      <c r="B314" s="3"/>
      <c r="C314" s="3" t="s">
        <v>3488</v>
      </c>
      <c r="D314" s="3" t="s">
        <v>3488</v>
      </c>
      <c r="E314" s="240" t="s">
        <v>3488</v>
      </c>
      <c r="F314" s="467" t="s">
        <v>3488</v>
      </c>
      <c r="G314" s="95" t="s">
        <v>2064</v>
      </c>
      <c r="H314" s="95" t="s">
        <v>3508</v>
      </c>
      <c r="I314" s="95"/>
      <c r="J314" s="318"/>
      <c r="K314" s="95"/>
      <c r="L314" s="95"/>
      <c r="M314" s="95"/>
      <c r="N314" s="95"/>
      <c r="O314" s="95"/>
      <c r="P314" s="95"/>
      <c r="Q314" s="280"/>
      <c r="R314" s="95"/>
      <c r="S314" s="95"/>
      <c r="T314" s="95"/>
      <c r="U314" s="280"/>
      <c r="V314" s="95"/>
      <c r="W314" s="280"/>
      <c r="X314" s="95"/>
      <c r="Y314" s="3"/>
      <c r="Z314" s="3"/>
    </row>
    <row r="315" ht="14.25" customHeight="1">
      <c r="A315" s="133"/>
      <c r="B315" s="3"/>
      <c r="C315" s="3" t="s">
        <v>3488</v>
      </c>
      <c r="D315" s="3" t="s">
        <v>3488</v>
      </c>
      <c r="E315" s="240" t="s">
        <v>3488</v>
      </c>
      <c r="F315" s="467" t="s">
        <v>3488</v>
      </c>
      <c r="G315" s="95" t="s">
        <v>2064</v>
      </c>
      <c r="H315" s="95" t="s">
        <v>3508</v>
      </c>
      <c r="I315" s="95"/>
      <c r="J315" s="318"/>
      <c r="K315" s="95"/>
      <c r="L315" s="95"/>
      <c r="M315" s="95"/>
      <c r="N315" s="95"/>
      <c r="O315" s="95"/>
      <c r="P315" s="95"/>
      <c r="Q315" s="280"/>
      <c r="R315" s="95"/>
      <c r="S315" s="95"/>
      <c r="T315" s="95"/>
      <c r="U315" s="280"/>
      <c r="V315" s="95"/>
      <c r="W315" s="280"/>
      <c r="X315" s="95"/>
      <c r="Y315" s="3"/>
      <c r="Z315" s="3"/>
    </row>
    <row r="316" ht="14.25" customHeight="1">
      <c r="A316" s="133"/>
      <c r="B316" s="3"/>
      <c r="C316" s="3" t="s">
        <v>3488</v>
      </c>
      <c r="D316" s="3" t="s">
        <v>3488</v>
      </c>
      <c r="E316" s="240" t="s">
        <v>3488</v>
      </c>
      <c r="F316" s="467" t="s">
        <v>3488</v>
      </c>
      <c r="G316" s="95" t="s">
        <v>2064</v>
      </c>
      <c r="H316" s="95" t="s">
        <v>3512</v>
      </c>
      <c r="I316" s="95"/>
      <c r="J316" s="318"/>
      <c r="K316" s="95"/>
      <c r="L316" s="95"/>
      <c r="M316" s="95"/>
      <c r="N316" s="95"/>
      <c r="O316" s="95"/>
      <c r="P316" s="95"/>
      <c r="Q316" s="280"/>
      <c r="R316" s="95"/>
      <c r="S316" s="95"/>
      <c r="T316" s="95"/>
      <c r="U316" s="280"/>
      <c r="V316" s="95"/>
      <c r="W316" s="280"/>
      <c r="X316" s="95"/>
      <c r="Y316" s="3"/>
      <c r="Z316" s="3"/>
    </row>
    <row r="317" ht="14.25" customHeight="1">
      <c r="A317" s="133"/>
      <c r="B317" s="3"/>
      <c r="C317" s="3" t="s">
        <v>3488</v>
      </c>
      <c r="D317" s="3" t="s">
        <v>3488</v>
      </c>
      <c r="E317" s="240" t="s">
        <v>3488</v>
      </c>
      <c r="F317" s="467" t="s">
        <v>3488</v>
      </c>
      <c r="G317" s="95" t="s">
        <v>2064</v>
      </c>
      <c r="H317" s="95" t="s">
        <v>3512</v>
      </c>
      <c r="I317" s="95"/>
      <c r="J317" s="318"/>
      <c r="K317" s="95"/>
      <c r="L317" s="95"/>
      <c r="M317" s="95"/>
      <c r="N317" s="95"/>
      <c r="O317" s="95"/>
      <c r="P317" s="95"/>
      <c r="Q317" s="280"/>
      <c r="R317" s="95"/>
      <c r="S317" s="95"/>
      <c r="T317" s="95"/>
      <c r="U317" s="280"/>
      <c r="V317" s="95"/>
      <c r="W317" s="280"/>
      <c r="X317" s="95"/>
      <c r="Y317" s="3"/>
      <c r="Z317" s="3"/>
    </row>
    <row r="318" ht="14.25" customHeight="1">
      <c r="A318" s="133"/>
      <c r="B318" s="3"/>
      <c r="C318" s="3" t="s">
        <v>3488</v>
      </c>
      <c r="D318" s="3" t="s">
        <v>3488</v>
      </c>
      <c r="E318" s="240" t="s">
        <v>3488</v>
      </c>
      <c r="F318" s="467" t="s">
        <v>3488</v>
      </c>
      <c r="G318" s="95" t="s">
        <v>2064</v>
      </c>
      <c r="H318" s="95" t="s">
        <v>3513</v>
      </c>
      <c r="I318" s="95"/>
      <c r="J318" s="318"/>
      <c r="K318" s="95"/>
      <c r="L318" s="95"/>
      <c r="M318" s="95"/>
      <c r="N318" s="95"/>
      <c r="O318" s="95"/>
      <c r="P318" s="95"/>
      <c r="Q318" s="280"/>
      <c r="R318" s="95"/>
      <c r="S318" s="95"/>
      <c r="T318" s="95"/>
      <c r="U318" s="280"/>
      <c r="V318" s="95"/>
      <c r="W318" s="280"/>
      <c r="X318" s="95"/>
      <c r="Y318" s="3"/>
      <c r="Z318" s="3"/>
    </row>
    <row r="319" ht="14.25" customHeight="1">
      <c r="A319" s="133"/>
      <c r="B319" s="3"/>
      <c r="C319" s="3" t="s">
        <v>3488</v>
      </c>
      <c r="D319" s="3" t="s">
        <v>3488</v>
      </c>
      <c r="E319" s="240" t="s">
        <v>3488</v>
      </c>
      <c r="F319" s="467" t="s">
        <v>3488</v>
      </c>
      <c r="G319" s="95" t="s">
        <v>2064</v>
      </c>
      <c r="H319" s="95" t="s">
        <v>3514</v>
      </c>
      <c r="I319" s="95"/>
      <c r="J319" s="318"/>
      <c r="K319" s="95"/>
      <c r="L319" s="95"/>
      <c r="M319" s="95"/>
      <c r="N319" s="95"/>
      <c r="O319" s="95"/>
      <c r="P319" s="95"/>
      <c r="Q319" s="280"/>
      <c r="R319" s="95"/>
      <c r="S319" s="95"/>
      <c r="T319" s="95"/>
      <c r="U319" s="280"/>
      <c r="V319" s="95"/>
      <c r="W319" s="280"/>
      <c r="X319" s="95"/>
      <c r="Y319" s="3"/>
      <c r="Z319" s="3"/>
    </row>
    <row r="320" ht="14.25" customHeight="1">
      <c r="A320" s="133"/>
      <c r="B320" s="3"/>
      <c r="C320" s="3" t="s">
        <v>3488</v>
      </c>
      <c r="D320" s="3" t="s">
        <v>3488</v>
      </c>
      <c r="E320" s="240" t="s">
        <v>3488</v>
      </c>
      <c r="F320" s="467" t="s">
        <v>3488</v>
      </c>
      <c r="G320" s="95" t="s">
        <v>2064</v>
      </c>
      <c r="H320" s="95" t="s">
        <v>3515</v>
      </c>
      <c r="I320" s="95"/>
      <c r="J320" s="318"/>
      <c r="K320" s="95"/>
      <c r="L320" s="95"/>
      <c r="M320" s="95"/>
      <c r="N320" s="95"/>
      <c r="O320" s="95"/>
      <c r="P320" s="95"/>
      <c r="Q320" s="280"/>
      <c r="R320" s="95"/>
      <c r="S320" s="95"/>
      <c r="T320" s="95"/>
      <c r="U320" s="280"/>
      <c r="V320" s="95"/>
      <c r="W320" s="280"/>
      <c r="X320" s="95"/>
      <c r="Y320" s="3"/>
      <c r="Z320" s="3"/>
    </row>
    <row r="321" ht="14.25" customHeight="1">
      <c r="A321" s="133"/>
      <c r="B321" s="3"/>
      <c r="C321" s="3" t="s">
        <v>3488</v>
      </c>
      <c r="D321" s="3" t="s">
        <v>3488</v>
      </c>
      <c r="E321" s="240" t="s">
        <v>3488</v>
      </c>
      <c r="F321" s="467" t="s">
        <v>3488</v>
      </c>
      <c r="G321" s="95" t="s">
        <v>2064</v>
      </c>
      <c r="H321" s="95" t="s">
        <v>3515</v>
      </c>
      <c r="I321" s="95"/>
      <c r="J321" s="318"/>
      <c r="K321" s="95"/>
      <c r="L321" s="95"/>
      <c r="M321" s="95"/>
      <c r="N321" s="95"/>
      <c r="O321" s="95"/>
      <c r="P321" s="95"/>
      <c r="Q321" s="280"/>
      <c r="R321" s="95"/>
      <c r="S321" s="95"/>
      <c r="T321" s="95"/>
      <c r="U321" s="280"/>
      <c r="V321" s="95"/>
      <c r="W321" s="280"/>
      <c r="X321" s="95"/>
      <c r="Y321" s="3"/>
      <c r="Z321" s="3"/>
    </row>
    <row r="322" ht="14.25" customHeight="1">
      <c r="A322" s="133"/>
      <c r="B322" s="3"/>
      <c r="C322" s="3" t="s">
        <v>3488</v>
      </c>
      <c r="D322" s="3" t="s">
        <v>3488</v>
      </c>
      <c r="E322" s="240" t="s">
        <v>3488</v>
      </c>
      <c r="F322" s="467" t="s">
        <v>3488</v>
      </c>
      <c r="G322" s="95" t="s">
        <v>2064</v>
      </c>
      <c r="H322" s="95" t="s">
        <v>3516</v>
      </c>
      <c r="I322" s="95"/>
      <c r="J322" s="318"/>
      <c r="K322" s="95"/>
      <c r="L322" s="95"/>
      <c r="M322" s="95"/>
      <c r="N322" s="95"/>
      <c r="O322" s="95"/>
      <c r="P322" s="95"/>
      <c r="Q322" s="280"/>
      <c r="R322" s="95"/>
      <c r="S322" s="95"/>
      <c r="T322" s="95"/>
      <c r="U322" s="280"/>
      <c r="V322" s="95"/>
      <c r="W322" s="280"/>
      <c r="X322" s="95"/>
      <c r="Y322" s="3"/>
      <c r="Z322" s="3"/>
    </row>
    <row r="323" ht="14.25" customHeight="1">
      <c r="A323" s="133"/>
      <c r="B323" s="3"/>
      <c r="C323" s="3" t="s">
        <v>3488</v>
      </c>
      <c r="D323" s="3" t="s">
        <v>3488</v>
      </c>
      <c r="E323" s="240" t="s">
        <v>3488</v>
      </c>
      <c r="F323" s="467" t="s">
        <v>3488</v>
      </c>
      <c r="G323" s="95" t="s">
        <v>2064</v>
      </c>
      <c r="H323" s="95" t="s">
        <v>3516</v>
      </c>
      <c r="I323" s="95"/>
      <c r="J323" s="318"/>
      <c r="K323" s="95"/>
      <c r="L323" s="95"/>
      <c r="M323" s="95"/>
      <c r="N323" s="95"/>
      <c r="O323" s="95"/>
      <c r="P323" s="95"/>
      <c r="Q323" s="280"/>
      <c r="R323" s="95"/>
      <c r="S323" s="95"/>
      <c r="T323" s="95"/>
      <c r="U323" s="280"/>
      <c r="V323" s="95"/>
      <c r="W323" s="280"/>
      <c r="X323" s="95"/>
      <c r="Y323" s="3"/>
      <c r="Z323" s="3"/>
    </row>
    <row r="324" ht="14.25" customHeight="1">
      <c r="A324" s="133"/>
      <c r="B324" s="3"/>
      <c r="C324" s="3" t="s">
        <v>3488</v>
      </c>
      <c r="D324" s="3" t="s">
        <v>3488</v>
      </c>
      <c r="E324" s="240" t="s">
        <v>3488</v>
      </c>
      <c r="F324" s="467" t="s">
        <v>3488</v>
      </c>
      <c r="G324" s="95" t="s">
        <v>2064</v>
      </c>
      <c r="H324" s="95" t="s">
        <v>3517</v>
      </c>
      <c r="I324" s="95"/>
      <c r="J324" s="318"/>
      <c r="K324" s="95"/>
      <c r="L324" s="95"/>
      <c r="M324" s="95"/>
      <c r="N324" s="95"/>
      <c r="O324" s="95"/>
      <c r="P324" s="95"/>
      <c r="Q324" s="280"/>
      <c r="R324" s="95"/>
      <c r="S324" s="95"/>
      <c r="T324" s="95"/>
      <c r="U324" s="280"/>
      <c r="V324" s="95"/>
      <c r="W324" s="280"/>
      <c r="X324" s="95"/>
      <c r="Y324" s="3"/>
      <c r="Z324" s="3"/>
    </row>
    <row r="325" ht="14.25" customHeight="1">
      <c r="A325" s="133"/>
      <c r="B325" s="3"/>
      <c r="C325" s="3" t="s">
        <v>3488</v>
      </c>
      <c r="D325" s="3" t="s">
        <v>3488</v>
      </c>
      <c r="E325" s="240" t="s">
        <v>3488</v>
      </c>
      <c r="F325" s="467" t="s">
        <v>3488</v>
      </c>
      <c r="G325" s="95" t="s">
        <v>2064</v>
      </c>
      <c r="H325" s="95" t="s">
        <v>3517</v>
      </c>
      <c r="I325" s="95"/>
      <c r="J325" s="318"/>
      <c r="K325" s="95"/>
      <c r="L325" s="95"/>
      <c r="M325" s="95"/>
      <c r="N325" s="95"/>
      <c r="O325" s="95"/>
      <c r="P325" s="95"/>
      <c r="Q325" s="280"/>
      <c r="R325" s="95"/>
      <c r="S325" s="95"/>
      <c r="T325" s="95"/>
      <c r="U325" s="280"/>
      <c r="V325" s="95"/>
      <c r="W325" s="280"/>
      <c r="X325" s="95"/>
      <c r="Y325" s="3"/>
      <c r="Z325" s="3"/>
    </row>
    <row r="326" ht="14.25" customHeight="1">
      <c r="A326" s="133"/>
      <c r="B326" s="3"/>
      <c r="C326" s="3" t="s">
        <v>3488</v>
      </c>
      <c r="D326" s="3" t="s">
        <v>3488</v>
      </c>
      <c r="E326" s="240" t="s">
        <v>3488</v>
      </c>
      <c r="F326" s="467" t="s">
        <v>3488</v>
      </c>
      <c r="G326" s="95" t="s">
        <v>2064</v>
      </c>
      <c r="H326" s="95" t="s">
        <v>3518</v>
      </c>
      <c r="I326" s="95"/>
      <c r="J326" s="318"/>
      <c r="K326" s="95"/>
      <c r="L326" s="95"/>
      <c r="M326" s="95"/>
      <c r="N326" s="95"/>
      <c r="O326" s="95"/>
      <c r="P326" s="95"/>
      <c r="Q326" s="280"/>
      <c r="R326" s="95"/>
      <c r="S326" s="95"/>
      <c r="T326" s="95"/>
      <c r="U326" s="280"/>
      <c r="V326" s="95"/>
      <c r="W326" s="280"/>
      <c r="X326" s="95"/>
      <c r="Y326" s="3"/>
      <c r="Z326" s="3"/>
    </row>
    <row r="327" ht="14.25" customHeight="1">
      <c r="A327" s="133"/>
      <c r="B327" s="3"/>
      <c r="C327" s="3" t="s">
        <v>3488</v>
      </c>
      <c r="D327" s="3" t="s">
        <v>3488</v>
      </c>
      <c r="E327" s="240" t="s">
        <v>3488</v>
      </c>
      <c r="F327" s="467" t="s">
        <v>3488</v>
      </c>
      <c r="G327" s="95" t="s">
        <v>2064</v>
      </c>
      <c r="H327" s="95" t="s">
        <v>3518</v>
      </c>
      <c r="I327" s="95"/>
      <c r="J327" s="318"/>
      <c r="K327" s="95"/>
      <c r="L327" s="95"/>
      <c r="M327" s="95"/>
      <c r="N327" s="95"/>
      <c r="O327" s="95"/>
      <c r="P327" s="95"/>
      <c r="Q327" s="280"/>
      <c r="R327" s="95"/>
      <c r="S327" s="95"/>
      <c r="T327" s="95"/>
      <c r="U327" s="280"/>
      <c r="V327" s="95"/>
      <c r="W327" s="280"/>
      <c r="X327" s="95"/>
      <c r="Y327" s="3"/>
      <c r="Z327" s="3"/>
    </row>
    <row r="328" ht="14.25" customHeight="1">
      <c r="A328" s="133"/>
      <c r="B328" s="3"/>
      <c r="C328" s="3" t="s">
        <v>3488</v>
      </c>
      <c r="D328" s="3" t="s">
        <v>3488</v>
      </c>
      <c r="E328" s="240" t="s">
        <v>3488</v>
      </c>
      <c r="F328" s="467" t="s">
        <v>3488</v>
      </c>
      <c r="G328" s="95" t="s">
        <v>2064</v>
      </c>
      <c r="H328" s="95" t="s">
        <v>3519</v>
      </c>
      <c r="I328" s="95"/>
      <c r="J328" s="318"/>
      <c r="K328" s="95"/>
      <c r="L328" s="95"/>
      <c r="M328" s="95"/>
      <c r="N328" s="95"/>
      <c r="O328" s="95"/>
      <c r="P328" s="95"/>
      <c r="Q328" s="280"/>
      <c r="R328" s="95"/>
      <c r="S328" s="95"/>
      <c r="T328" s="95"/>
      <c r="U328" s="280"/>
      <c r="V328" s="95"/>
      <c r="W328" s="280"/>
      <c r="X328" s="95"/>
      <c r="Y328" s="3"/>
      <c r="Z328" s="3"/>
    </row>
    <row r="329" ht="14.25" customHeight="1">
      <c r="A329" s="133"/>
      <c r="B329" s="3"/>
      <c r="C329" s="3" t="s">
        <v>3488</v>
      </c>
      <c r="D329" s="3" t="s">
        <v>3488</v>
      </c>
      <c r="E329" s="240" t="s">
        <v>3488</v>
      </c>
      <c r="F329" s="467" t="s">
        <v>3488</v>
      </c>
      <c r="G329" s="95" t="s">
        <v>2064</v>
      </c>
      <c r="H329" s="95" t="s">
        <v>3519</v>
      </c>
      <c r="I329" s="95"/>
      <c r="J329" s="318"/>
      <c r="K329" s="95"/>
      <c r="L329" s="95"/>
      <c r="M329" s="95"/>
      <c r="N329" s="95"/>
      <c r="O329" s="95"/>
      <c r="P329" s="95"/>
      <c r="Q329" s="280"/>
      <c r="R329" s="95"/>
      <c r="S329" s="95"/>
      <c r="T329" s="95"/>
      <c r="U329" s="280"/>
      <c r="V329" s="95"/>
      <c r="W329" s="280"/>
      <c r="X329" s="95"/>
      <c r="Y329" s="3"/>
      <c r="Z329" s="3"/>
    </row>
    <row r="330" ht="14.25" customHeight="1">
      <c r="A330" s="133"/>
      <c r="B330" s="3"/>
      <c r="C330" s="3" t="s">
        <v>3488</v>
      </c>
      <c r="D330" s="3" t="s">
        <v>3488</v>
      </c>
      <c r="E330" s="240" t="s">
        <v>3488</v>
      </c>
      <c r="F330" s="467" t="s">
        <v>3488</v>
      </c>
      <c r="G330" s="95" t="s">
        <v>2064</v>
      </c>
      <c r="H330" s="95" t="s">
        <v>3519</v>
      </c>
      <c r="I330" s="95"/>
      <c r="J330" s="318"/>
      <c r="K330" s="95"/>
      <c r="L330" s="95"/>
      <c r="M330" s="95"/>
      <c r="N330" s="95"/>
      <c r="O330" s="95"/>
      <c r="P330" s="95"/>
      <c r="Q330" s="280"/>
      <c r="R330" s="95"/>
      <c r="S330" s="95"/>
      <c r="T330" s="95"/>
      <c r="U330" s="280"/>
      <c r="V330" s="95"/>
      <c r="W330" s="280"/>
      <c r="X330" s="95"/>
      <c r="Y330" s="3"/>
      <c r="Z330" s="3"/>
    </row>
    <row r="331" ht="14.25" customHeight="1">
      <c r="A331" s="133"/>
      <c r="B331" s="3"/>
      <c r="C331" s="3" t="s">
        <v>3488</v>
      </c>
      <c r="D331" s="3" t="s">
        <v>3488</v>
      </c>
      <c r="E331" s="240" t="s">
        <v>3488</v>
      </c>
      <c r="F331" s="467" t="s">
        <v>3488</v>
      </c>
      <c r="G331" s="95" t="s">
        <v>2064</v>
      </c>
      <c r="H331" s="95" t="s">
        <v>3519</v>
      </c>
      <c r="I331" s="95"/>
      <c r="J331" s="318"/>
      <c r="K331" s="95"/>
      <c r="L331" s="95"/>
      <c r="M331" s="95"/>
      <c r="N331" s="95"/>
      <c r="O331" s="95"/>
      <c r="P331" s="95"/>
      <c r="Q331" s="280"/>
      <c r="R331" s="95"/>
      <c r="S331" s="95"/>
      <c r="T331" s="95"/>
      <c r="U331" s="280"/>
      <c r="V331" s="95"/>
      <c r="W331" s="280"/>
      <c r="X331" s="95"/>
      <c r="Y331" s="3"/>
      <c r="Z331" s="3"/>
    </row>
    <row r="332" ht="14.25" customHeight="1">
      <c r="A332" s="133"/>
      <c r="B332" s="3"/>
      <c r="C332" s="3" t="s">
        <v>3488</v>
      </c>
      <c r="D332" s="3" t="s">
        <v>3488</v>
      </c>
      <c r="E332" s="240" t="s">
        <v>3488</v>
      </c>
      <c r="F332" s="467" t="s">
        <v>3488</v>
      </c>
      <c r="G332" s="95" t="s">
        <v>2064</v>
      </c>
      <c r="H332" s="95" t="s">
        <v>3519</v>
      </c>
      <c r="I332" s="95"/>
      <c r="J332" s="318"/>
      <c r="K332" s="95"/>
      <c r="L332" s="95"/>
      <c r="M332" s="95"/>
      <c r="N332" s="95"/>
      <c r="O332" s="95"/>
      <c r="P332" s="95"/>
      <c r="Q332" s="280"/>
      <c r="R332" s="95"/>
      <c r="S332" s="95"/>
      <c r="T332" s="95"/>
      <c r="U332" s="280"/>
      <c r="V332" s="95"/>
      <c r="W332" s="280"/>
      <c r="X332" s="95"/>
      <c r="Y332" s="3"/>
      <c r="Z332" s="3"/>
    </row>
    <row r="333" ht="14.25" customHeight="1">
      <c r="A333" s="133"/>
      <c r="B333" s="3"/>
      <c r="C333" s="3" t="s">
        <v>3488</v>
      </c>
      <c r="D333" s="3" t="s">
        <v>3488</v>
      </c>
      <c r="E333" s="240" t="s">
        <v>3488</v>
      </c>
      <c r="F333" s="467" t="s">
        <v>3488</v>
      </c>
      <c r="G333" s="95" t="s">
        <v>2064</v>
      </c>
      <c r="H333" s="95" t="s">
        <v>3519</v>
      </c>
      <c r="I333" s="95"/>
      <c r="J333" s="318"/>
      <c r="K333" s="95"/>
      <c r="L333" s="95"/>
      <c r="M333" s="95"/>
      <c r="N333" s="95"/>
      <c r="O333" s="95"/>
      <c r="P333" s="95"/>
      <c r="Q333" s="280"/>
      <c r="R333" s="95"/>
      <c r="S333" s="95"/>
      <c r="T333" s="95"/>
      <c r="U333" s="280"/>
      <c r="V333" s="95"/>
      <c r="W333" s="280"/>
      <c r="X333" s="95"/>
      <c r="Y333" s="3"/>
      <c r="Z333" s="3"/>
    </row>
    <row r="334" ht="14.25" customHeight="1">
      <c r="A334" s="133"/>
      <c r="B334" s="3"/>
      <c r="C334" s="3" t="s">
        <v>3488</v>
      </c>
      <c r="D334" s="3" t="s">
        <v>3488</v>
      </c>
      <c r="E334" s="240" t="s">
        <v>3488</v>
      </c>
      <c r="F334" s="467" t="s">
        <v>3488</v>
      </c>
      <c r="G334" s="95" t="s">
        <v>2064</v>
      </c>
      <c r="H334" s="95" t="s">
        <v>3519</v>
      </c>
      <c r="I334" s="95"/>
      <c r="J334" s="318"/>
      <c r="K334" s="95"/>
      <c r="L334" s="95"/>
      <c r="M334" s="95"/>
      <c r="N334" s="95"/>
      <c r="O334" s="95"/>
      <c r="P334" s="95"/>
      <c r="Q334" s="280"/>
      <c r="R334" s="95"/>
      <c r="S334" s="95"/>
      <c r="T334" s="95"/>
      <c r="U334" s="280"/>
      <c r="V334" s="95"/>
      <c r="W334" s="280"/>
      <c r="X334" s="95"/>
      <c r="Y334" s="3"/>
      <c r="Z334" s="3"/>
    </row>
    <row r="335" ht="14.25" customHeight="1">
      <c r="A335" s="133"/>
      <c r="B335" s="3"/>
      <c r="C335" s="3" t="s">
        <v>3488</v>
      </c>
      <c r="D335" s="3" t="s">
        <v>3488</v>
      </c>
      <c r="E335" s="240" t="s">
        <v>3488</v>
      </c>
      <c r="F335" s="467" t="s">
        <v>3488</v>
      </c>
      <c r="G335" s="95" t="s">
        <v>2064</v>
      </c>
      <c r="H335" s="95" t="s">
        <v>3519</v>
      </c>
      <c r="I335" s="95"/>
      <c r="J335" s="318"/>
      <c r="K335" s="95"/>
      <c r="L335" s="95"/>
      <c r="M335" s="95"/>
      <c r="N335" s="95"/>
      <c r="O335" s="95"/>
      <c r="P335" s="95"/>
      <c r="Q335" s="280"/>
      <c r="R335" s="95"/>
      <c r="S335" s="95"/>
      <c r="T335" s="95"/>
      <c r="U335" s="280"/>
      <c r="V335" s="95"/>
      <c r="W335" s="280"/>
      <c r="X335" s="95"/>
      <c r="Y335" s="3"/>
      <c r="Z335" s="3"/>
    </row>
    <row r="336" ht="14.25" customHeight="1">
      <c r="A336" s="133"/>
      <c r="B336" s="3"/>
      <c r="C336" s="3" t="s">
        <v>3488</v>
      </c>
      <c r="D336" s="3" t="s">
        <v>3488</v>
      </c>
      <c r="E336" s="240" t="s">
        <v>3488</v>
      </c>
      <c r="F336" s="467" t="s">
        <v>3488</v>
      </c>
      <c r="G336" s="95" t="s">
        <v>2064</v>
      </c>
      <c r="H336" s="95" t="s">
        <v>3520</v>
      </c>
      <c r="I336" s="95"/>
      <c r="J336" s="318"/>
      <c r="K336" s="95"/>
      <c r="L336" s="95"/>
      <c r="M336" s="95"/>
      <c r="N336" s="95"/>
      <c r="O336" s="95"/>
      <c r="P336" s="95"/>
      <c r="Q336" s="280"/>
      <c r="R336" s="95"/>
      <c r="S336" s="95"/>
      <c r="T336" s="95"/>
      <c r="U336" s="280"/>
      <c r="V336" s="95"/>
      <c r="W336" s="280"/>
      <c r="X336" s="95"/>
      <c r="Y336" s="3"/>
      <c r="Z336" s="3"/>
    </row>
    <row r="337" ht="14.25" customHeight="1">
      <c r="A337" s="133"/>
      <c r="B337" s="3"/>
      <c r="C337" s="3" t="s">
        <v>3488</v>
      </c>
      <c r="D337" s="3" t="s">
        <v>3488</v>
      </c>
      <c r="E337" s="240" t="s">
        <v>3488</v>
      </c>
      <c r="F337" s="467" t="s">
        <v>3488</v>
      </c>
      <c r="G337" s="95" t="s">
        <v>2064</v>
      </c>
      <c r="H337" s="95" t="s">
        <v>3521</v>
      </c>
      <c r="I337" s="95"/>
      <c r="J337" s="318"/>
      <c r="K337" s="95"/>
      <c r="L337" s="95"/>
      <c r="M337" s="95"/>
      <c r="N337" s="95"/>
      <c r="O337" s="95"/>
      <c r="P337" s="95"/>
      <c r="Q337" s="280"/>
      <c r="R337" s="95"/>
      <c r="S337" s="95"/>
      <c r="T337" s="95"/>
      <c r="U337" s="280"/>
      <c r="V337" s="95"/>
      <c r="W337" s="280"/>
      <c r="X337" s="95"/>
      <c r="Y337" s="3"/>
      <c r="Z337" s="3"/>
    </row>
    <row r="338" ht="14.25" customHeight="1">
      <c r="A338" s="133"/>
      <c r="B338" s="3"/>
      <c r="C338" s="3" t="s">
        <v>3488</v>
      </c>
      <c r="D338" s="3" t="s">
        <v>3488</v>
      </c>
      <c r="E338" s="240" t="s">
        <v>3488</v>
      </c>
      <c r="F338" s="467" t="s">
        <v>3488</v>
      </c>
      <c r="G338" s="95" t="s">
        <v>2064</v>
      </c>
      <c r="H338" s="95" t="s">
        <v>3522</v>
      </c>
      <c r="I338" s="95"/>
      <c r="J338" s="318"/>
      <c r="K338" s="95"/>
      <c r="L338" s="95"/>
      <c r="M338" s="95"/>
      <c r="N338" s="95"/>
      <c r="O338" s="95"/>
      <c r="P338" s="95"/>
      <c r="Q338" s="280"/>
      <c r="R338" s="95"/>
      <c r="S338" s="95"/>
      <c r="T338" s="95"/>
      <c r="U338" s="280"/>
      <c r="V338" s="95"/>
      <c r="W338" s="280"/>
      <c r="X338" s="95"/>
      <c r="Y338" s="3"/>
      <c r="Z338" s="3"/>
    </row>
    <row r="339" ht="14.25" customHeight="1">
      <c r="A339" s="133"/>
      <c r="B339" s="3"/>
      <c r="C339" s="3" t="s">
        <v>3488</v>
      </c>
      <c r="D339" s="3" t="s">
        <v>3488</v>
      </c>
      <c r="E339" s="240" t="s">
        <v>3488</v>
      </c>
      <c r="F339" s="467" t="s">
        <v>3488</v>
      </c>
      <c r="G339" s="95" t="s">
        <v>2064</v>
      </c>
      <c r="H339" s="95" t="s">
        <v>3522</v>
      </c>
      <c r="I339" s="95"/>
      <c r="J339" s="318"/>
      <c r="K339" s="95"/>
      <c r="L339" s="95"/>
      <c r="M339" s="95"/>
      <c r="N339" s="95"/>
      <c r="O339" s="95"/>
      <c r="P339" s="95"/>
      <c r="Q339" s="280"/>
      <c r="R339" s="95"/>
      <c r="S339" s="95"/>
      <c r="T339" s="95"/>
      <c r="U339" s="280"/>
      <c r="V339" s="95"/>
      <c r="W339" s="280"/>
      <c r="X339" s="95"/>
      <c r="Y339" s="3"/>
      <c r="Z339" s="3"/>
    </row>
    <row r="340" ht="14.25" customHeight="1">
      <c r="A340" s="133"/>
      <c r="B340" s="3"/>
      <c r="C340" s="3" t="s">
        <v>3488</v>
      </c>
      <c r="D340" s="3" t="s">
        <v>3488</v>
      </c>
      <c r="E340" s="240" t="s">
        <v>3488</v>
      </c>
      <c r="F340" s="467" t="s">
        <v>3488</v>
      </c>
      <c r="G340" s="95" t="s">
        <v>2064</v>
      </c>
      <c r="H340" s="95" t="s">
        <v>3523</v>
      </c>
      <c r="I340" s="95"/>
      <c r="J340" s="318"/>
      <c r="K340" s="95"/>
      <c r="L340" s="95"/>
      <c r="M340" s="95"/>
      <c r="N340" s="95"/>
      <c r="O340" s="95"/>
      <c r="P340" s="95"/>
      <c r="Q340" s="280"/>
      <c r="R340" s="95"/>
      <c r="S340" s="95"/>
      <c r="T340" s="95"/>
      <c r="U340" s="280"/>
      <c r="V340" s="95"/>
      <c r="W340" s="280"/>
      <c r="X340" s="95"/>
      <c r="Y340" s="3"/>
      <c r="Z340" s="3"/>
    </row>
    <row r="341" ht="14.25" customHeight="1">
      <c r="A341" s="133"/>
      <c r="B341" s="3"/>
      <c r="C341" s="3" t="s">
        <v>3488</v>
      </c>
      <c r="D341" s="3" t="s">
        <v>3488</v>
      </c>
      <c r="E341" s="240" t="s">
        <v>3488</v>
      </c>
      <c r="F341" s="467" t="s">
        <v>3488</v>
      </c>
      <c r="G341" s="95" t="s">
        <v>2064</v>
      </c>
      <c r="H341" s="95" t="s">
        <v>3524</v>
      </c>
      <c r="I341" s="95"/>
      <c r="J341" s="318"/>
      <c r="K341" s="95"/>
      <c r="L341" s="95"/>
      <c r="M341" s="95"/>
      <c r="N341" s="95"/>
      <c r="O341" s="95"/>
      <c r="P341" s="95"/>
      <c r="Q341" s="280"/>
      <c r="R341" s="95"/>
      <c r="S341" s="95"/>
      <c r="T341" s="95"/>
      <c r="U341" s="280"/>
      <c r="V341" s="95"/>
      <c r="W341" s="280"/>
      <c r="X341" s="95"/>
      <c r="Y341" s="3"/>
      <c r="Z341" s="3"/>
    </row>
    <row r="342" ht="14.25" customHeight="1">
      <c r="A342" s="133"/>
      <c r="B342" s="3"/>
      <c r="C342" s="3" t="s">
        <v>3488</v>
      </c>
      <c r="D342" s="3" t="s">
        <v>3488</v>
      </c>
      <c r="E342" s="240" t="s">
        <v>3488</v>
      </c>
      <c r="F342" s="467" t="s">
        <v>3488</v>
      </c>
      <c r="G342" s="95" t="s">
        <v>2064</v>
      </c>
      <c r="H342" s="95" t="s">
        <v>3525</v>
      </c>
      <c r="I342" s="95"/>
      <c r="J342" s="318"/>
      <c r="K342" s="95"/>
      <c r="L342" s="95"/>
      <c r="M342" s="95"/>
      <c r="N342" s="95"/>
      <c r="O342" s="95"/>
      <c r="P342" s="95"/>
      <c r="Q342" s="280"/>
      <c r="R342" s="95"/>
      <c r="S342" s="95"/>
      <c r="T342" s="95"/>
      <c r="U342" s="280"/>
      <c r="V342" s="95"/>
      <c r="W342" s="280"/>
      <c r="X342" s="95"/>
      <c r="Y342" s="3"/>
      <c r="Z342" s="3"/>
    </row>
    <row r="343" ht="14.25" customHeight="1">
      <c r="A343" s="133"/>
      <c r="B343" s="3"/>
      <c r="C343" s="3" t="s">
        <v>3488</v>
      </c>
      <c r="D343" s="3" t="s">
        <v>3488</v>
      </c>
      <c r="E343" s="240" t="s">
        <v>3488</v>
      </c>
      <c r="F343" s="467" t="s">
        <v>3488</v>
      </c>
      <c r="G343" s="95" t="s">
        <v>2064</v>
      </c>
      <c r="H343" s="95" t="s">
        <v>3525</v>
      </c>
      <c r="I343" s="95"/>
      <c r="J343" s="318"/>
      <c r="K343" s="95"/>
      <c r="L343" s="95"/>
      <c r="M343" s="95"/>
      <c r="N343" s="95"/>
      <c r="O343" s="95"/>
      <c r="P343" s="95"/>
      <c r="Q343" s="280"/>
      <c r="R343" s="95"/>
      <c r="S343" s="95"/>
      <c r="T343" s="95"/>
      <c r="U343" s="280"/>
      <c r="V343" s="95"/>
      <c r="W343" s="280"/>
      <c r="X343" s="95"/>
      <c r="Y343" s="3"/>
      <c r="Z343" s="3"/>
    </row>
    <row r="344" ht="14.25" customHeight="1">
      <c r="A344" s="133"/>
      <c r="B344" s="3"/>
      <c r="C344" s="3" t="s">
        <v>3488</v>
      </c>
      <c r="D344" s="3" t="s">
        <v>3488</v>
      </c>
      <c r="E344" s="240" t="s">
        <v>3488</v>
      </c>
      <c r="F344" s="467" t="s">
        <v>3488</v>
      </c>
      <c r="G344" s="95" t="s">
        <v>2064</v>
      </c>
      <c r="H344" s="95" t="s">
        <v>3526</v>
      </c>
      <c r="I344" s="95"/>
      <c r="J344" s="318"/>
      <c r="K344" s="95"/>
      <c r="L344" s="95"/>
      <c r="M344" s="95"/>
      <c r="N344" s="95"/>
      <c r="O344" s="95"/>
      <c r="P344" s="95"/>
      <c r="Q344" s="280"/>
      <c r="R344" s="95"/>
      <c r="S344" s="95"/>
      <c r="T344" s="95"/>
      <c r="U344" s="280"/>
      <c r="V344" s="95"/>
      <c r="W344" s="280"/>
      <c r="X344" s="95"/>
      <c r="Y344" s="3"/>
      <c r="Z344" s="3"/>
    </row>
    <row r="345" ht="14.25" customHeight="1">
      <c r="A345" s="133"/>
      <c r="B345" s="3"/>
      <c r="C345" s="3" t="s">
        <v>3488</v>
      </c>
      <c r="D345" s="3" t="s">
        <v>3488</v>
      </c>
      <c r="E345" s="240" t="s">
        <v>3488</v>
      </c>
      <c r="F345" s="467" t="s">
        <v>3488</v>
      </c>
      <c r="G345" s="95" t="s">
        <v>2064</v>
      </c>
      <c r="H345" s="95" t="s">
        <v>3526</v>
      </c>
      <c r="I345" s="95"/>
      <c r="J345" s="318"/>
      <c r="K345" s="95"/>
      <c r="L345" s="95"/>
      <c r="M345" s="95"/>
      <c r="N345" s="95"/>
      <c r="O345" s="95"/>
      <c r="P345" s="95"/>
      <c r="Q345" s="280"/>
      <c r="R345" s="95"/>
      <c r="S345" s="95"/>
      <c r="T345" s="95"/>
      <c r="U345" s="280"/>
      <c r="V345" s="95"/>
      <c r="W345" s="280"/>
      <c r="X345" s="95"/>
      <c r="Y345" s="3"/>
      <c r="Z345" s="3"/>
    </row>
    <row r="346" ht="14.25" customHeight="1">
      <c r="A346" s="133"/>
      <c r="B346" s="3"/>
      <c r="C346" s="3" t="s">
        <v>3488</v>
      </c>
      <c r="D346" s="3" t="s">
        <v>3488</v>
      </c>
      <c r="E346" s="240" t="s">
        <v>3488</v>
      </c>
      <c r="F346" s="467" t="s">
        <v>3488</v>
      </c>
      <c r="G346" s="95" t="s">
        <v>2064</v>
      </c>
      <c r="H346" s="95" t="s">
        <v>3527</v>
      </c>
      <c r="I346" s="95"/>
      <c r="J346" s="318"/>
      <c r="K346" s="95"/>
      <c r="L346" s="95"/>
      <c r="M346" s="95"/>
      <c r="N346" s="95"/>
      <c r="O346" s="95"/>
      <c r="P346" s="95"/>
      <c r="Q346" s="280"/>
      <c r="R346" s="95"/>
      <c r="S346" s="95"/>
      <c r="T346" s="95"/>
      <c r="U346" s="280"/>
      <c r="V346" s="95"/>
      <c r="W346" s="280"/>
      <c r="X346" s="95"/>
      <c r="Y346" s="3"/>
      <c r="Z346" s="3"/>
    </row>
    <row r="347" ht="14.25" customHeight="1">
      <c r="A347" s="133"/>
      <c r="B347" s="3"/>
      <c r="C347" s="3" t="s">
        <v>3488</v>
      </c>
      <c r="D347" s="3" t="s">
        <v>3488</v>
      </c>
      <c r="E347" s="240" t="s">
        <v>3488</v>
      </c>
      <c r="F347" s="467" t="s">
        <v>3488</v>
      </c>
      <c r="G347" s="95" t="s">
        <v>2064</v>
      </c>
      <c r="H347" s="95" t="s">
        <v>3527</v>
      </c>
      <c r="I347" s="95"/>
      <c r="J347" s="318"/>
      <c r="K347" s="95"/>
      <c r="L347" s="95"/>
      <c r="M347" s="95"/>
      <c r="N347" s="95"/>
      <c r="O347" s="95"/>
      <c r="P347" s="95"/>
      <c r="Q347" s="280"/>
      <c r="R347" s="95"/>
      <c r="S347" s="95"/>
      <c r="T347" s="95"/>
      <c r="U347" s="280"/>
      <c r="V347" s="95"/>
      <c r="W347" s="280"/>
      <c r="X347" s="95"/>
      <c r="Y347" s="3"/>
      <c r="Z347" s="3"/>
    </row>
    <row r="348" ht="14.25" customHeight="1">
      <c r="A348" s="133"/>
      <c r="B348" s="3"/>
      <c r="C348" s="3" t="s">
        <v>3488</v>
      </c>
      <c r="D348" s="3" t="s">
        <v>3488</v>
      </c>
      <c r="E348" s="240" t="s">
        <v>3488</v>
      </c>
      <c r="F348" s="467" t="s">
        <v>3488</v>
      </c>
      <c r="G348" s="95" t="s">
        <v>2064</v>
      </c>
      <c r="H348" s="95" t="s">
        <v>3527</v>
      </c>
      <c r="I348" s="95"/>
      <c r="J348" s="318"/>
      <c r="K348" s="95"/>
      <c r="L348" s="95"/>
      <c r="M348" s="95"/>
      <c r="N348" s="95"/>
      <c r="O348" s="95"/>
      <c r="P348" s="95"/>
      <c r="Q348" s="280"/>
      <c r="R348" s="95"/>
      <c r="S348" s="95"/>
      <c r="T348" s="95"/>
      <c r="U348" s="280"/>
      <c r="V348" s="95"/>
      <c r="W348" s="280"/>
      <c r="X348" s="95"/>
      <c r="Y348" s="3"/>
      <c r="Z348" s="3"/>
    </row>
    <row r="349" ht="14.25" customHeight="1">
      <c r="A349" s="133"/>
      <c r="B349" s="3"/>
      <c r="C349" s="3" t="s">
        <v>3488</v>
      </c>
      <c r="D349" s="3" t="s">
        <v>3488</v>
      </c>
      <c r="E349" s="240" t="s">
        <v>3488</v>
      </c>
      <c r="F349" s="467" t="s">
        <v>3488</v>
      </c>
      <c r="G349" s="95" t="s">
        <v>2064</v>
      </c>
      <c r="H349" s="95" t="s">
        <v>3527</v>
      </c>
      <c r="I349" s="95"/>
      <c r="J349" s="318"/>
      <c r="K349" s="95"/>
      <c r="L349" s="95"/>
      <c r="M349" s="95"/>
      <c r="N349" s="95"/>
      <c r="O349" s="95"/>
      <c r="P349" s="95"/>
      <c r="Q349" s="280"/>
      <c r="R349" s="95"/>
      <c r="S349" s="95"/>
      <c r="T349" s="95"/>
      <c r="U349" s="280"/>
      <c r="V349" s="95"/>
      <c r="W349" s="280"/>
      <c r="X349" s="95"/>
      <c r="Y349" s="3"/>
      <c r="Z349" s="3"/>
    </row>
    <row r="350" ht="14.25" customHeight="1">
      <c r="A350" s="133"/>
      <c r="B350" s="3"/>
      <c r="C350" s="3" t="s">
        <v>3488</v>
      </c>
      <c r="D350" s="3" t="s">
        <v>3488</v>
      </c>
      <c r="E350" s="240" t="s">
        <v>3488</v>
      </c>
      <c r="F350" s="467" t="s">
        <v>3488</v>
      </c>
      <c r="G350" s="95" t="s">
        <v>2064</v>
      </c>
      <c r="H350" s="95" t="s">
        <v>3527</v>
      </c>
      <c r="I350" s="95"/>
      <c r="J350" s="318"/>
      <c r="K350" s="95"/>
      <c r="L350" s="95"/>
      <c r="M350" s="95"/>
      <c r="N350" s="95"/>
      <c r="O350" s="95"/>
      <c r="P350" s="95"/>
      <c r="Q350" s="280"/>
      <c r="R350" s="95"/>
      <c r="S350" s="95"/>
      <c r="T350" s="95"/>
      <c r="U350" s="280"/>
      <c r="V350" s="95"/>
      <c r="W350" s="280"/>
      <c r="X350" s="95"/>
      <c r="Y350" s="3"/>
      <c r="Z350" s="3"/>
    </row>
    <row r="351" ht="14.25" customHeight="1">
      <c r="A351" s="133"/>
      <c r="B351" s="3"/>
      <c r="C351" s="3" t="s">
        <v>3488</v>
      </c>
      <c r="D351" s="3" t="s">
        <v>3488</v>
      </c>
      <c r="E351" s="240" t="s">
        <v>3488</v>
      </c>
      <c r="F351" s="467" t="s">
        <v>3488</v>
      </c>
      <c r="G351" s="95" t="s">
        <v>2064</v>
      </c>
      <c r="H351" s="95" t="s">
        <v>3527</v>
      </c>
      <c r="I351" s="95"/>
      <c r="J351" s="318"/>
      <c r="K351" s="95"/>
      <c r="L351" s="95"/>
      <c r="M351" s="95"/>
      <c r="N351" s="95"/>
      <c r="O351" s="95"/>
      <c r="P351" s="95"/>
      <c r="Q351" s="280"/>
      <c r="R351" s="95"/>
      <c r="S351" s="95"/>
      <c r="T351" s="95"/>
      <c r="U351" s="280"/>
      <c r="V351" s="95"/>
      <c r="W351" s="280"/>
      <c r="X351" s="95"/>
      <c r="Y351" s="3"/>
      <c r="Z351" s="3"/>
    </row>
    <row r="352" ht="14.25" customHeight="1">
      <c r="A352" s="133"/>
      <c r="B352" s="3"/>
      <c r="C352" s="3" t="s">
        <v>3488</v>
      </c>
      <c r="D352" s="3" t="s">
        <v>3488</v>
      </c>
      <c r="E352" s="240" t="s">
        <v>3488</v>
      </c>
      <c r="F352" s="467" t="s">
        <v>3488</v>
      </c>
      <c r="G352" s="95" t="s">
        <v>2064</v>
      </c>
      <c r="H352" s="95" t="s">
        <v>3527</v>
      </c>
      <c r="I352" s="95"/>
      <c r="J352" s="318"/>
      <c r="K352" s="95"/>
      <c r="L352" s="95"/>
      <c r="M352" s="95"/>
      <c r="N352" s="95"/>
      <c r="O352" s="95"/>
      <c r="P352" s="95"/>
      <c r="Q352" s="280"/>
      <c r="R352" s="95"/>
      <c r="S352" s="95"/>
      <c r="T352" s="95"/>
      <c r="U352" s="280"/>
      <c r="V352" s="95"/>
      <c r="W352" s="280"/>
      <c r="X352" s="95"/>
      <c r="Y352" s="3"/>
      <c r="Z352" s="3"/>
    </row>
    <row r="353" ht="14.25" customHeight="1">
      <c r="A353" s="133"/>
      <c r="B353" s="3"/>
      <c r="C353" s="3" t="s">
        <v>3488</v>
      </c>
      <c r="D353" s="3" t="s">
        <v>3488</v>
      </c>
      <c r="E353" s="240" t="s">
        <v>3488</v>
      </c>
      <c r="F353" s="467" t="s">
        <v>3488</v>
      </c>
      <c r="G353" s="95" t="s">
        <v>2064</v>
      </c>
      <c r="H353" s="95" t="s">
        <v>3527</v>
      </c>
      <c r="I353" s="95"/>
      <c r="J353" s="318"/>
      <c r="K353" s="95"/>
      <c r="L353" s="95"/>
      <c r="M353" s="95"/>
      <c r="N353" s="95"/>
      <c r="O353" s="95"/>
      <c r="P353" s="95"/>
      <c r="Q353" s="280"/>
      <c r="R353" s="95"/>
      <c r="S353" s="95"/>
      <c r="T353" s="95"/>
      <c r="U353" s="280"/>
      <c r="V353" s="95"/>
      <c r="W353" s="280"/>
      <c r="X353" s="95"/>
      <c r="Y353" s="3"/>
      <c r="Z353" s="3"/>
    </row>
    <row r="354" ht="14.25" customHeight="1">
      <c r="A354" s="133"/>
      <c r="B354" s="3"/>
      <c r="C354" s="3" t="s">
        <v>3488</v>
      </c>
      <c r="D354" s="3" t="s">
        <v>3488</v>
      </c>
      <c r="E354" s="240" t="s">
        <v>3488</v>
      </c>
      <c r="F354" s="467" t="s">
        <v>3488</v>
      </c>
      <c r="G354" s="95" t="s">
        <v>2064</v>
      </c>
      <c r="H354" s="95" t="s">
        <v>3527</v>
      </c>
      <c r="I354" s="95"/>
      <c r="J354" s="318"/>
      <c r="K354" s="95"/>
      <c r="L354" s="95"/>
      <c r="M354" s="95"/>
      <c r="N354" s="95"/>
      <c r="O354" s="95"/>
      <c r="P354" s="95"/>
      <c r="Q354" s="280"/>
      <c r="R354" s="95"/>
      <c r="S354" s="95"/>
      <c r="T354" s="95"/>
      <c r="U354" s="280"/>
      <c r="V354" s="95"/>
      <c r="W354" s="280"/>
      <c r="X354" s="95"/>
      <c r="Y354" s="3"/>
      <c r="Z354" s="3"/>
    </row>
    <row r="355" ht="14.25" customHeight="1">
      <c r="A355" s="133"/>
      <c r="B355" s="3"/>
      <c r="C355" s="3" t="s">
        <v>3488</v>
      </c>
      <c r="D355" s="3" t="s">
        <v>3488</v>
      </c>
      <c r="E355" s="240" t="s">
        <v>3488</v>
      </c>
      <c r="F355" s="467" t="s">
        <v>3488</v>
      </c>
      <c r="G355" s="95" t="s">
        <v>2064</v>
      </c>
      <c r="H355" s="95" t="s">
        <v>3527</v>
      </c>
      <c r="I355" s="95"/>
      <c r="J355" s="318"/>
      <c r="K355" s="95"/>
      <c r="L355" s="95"/>
      <c r="M355" s="95"/>
      <c r="N355" s="95"/>
      <c r="O355" s="95"/>
      <c r="P355" s="95"/>
      <c r="Q355" s="280"/>
      <c r="R355" s="95"/>
      <c r="S355" s="95"/>
      <c r="T355" s="95"/>
      <c r="U355" s="280"/>
      <c r="V355" s="95"/>
      <c r="W355" s="280"/>
      <c r="X355" s="95"/>
      <c r="Y355" s="3"/>
      <c r="Z355" s="3"/>
    </row>
    <row r="356" ht="14.25" customHeight="1">
      <c r="A356" s="133"/>
      <c r="B356" s="3"/>
      <c r="C356" s="3" t="s">
        <v>3488</v>
      </c>
      <c r="D356" s="3" t="s">
        <v>3488</v>
      </c>
      <c r="E356" s="240" t="s">
        <v>3488</v>
      </c>
      <c r="F356" s="467" t="s">
        <v>3488</v>
      </c>
      <c r="G356" s="95" t="s">
        <v>2064</v>
      </c>
      <c r="H356" s="95" t="s">
        <v>3527</v>
      </c>
      <c r="I356" s="95"/>
      <c r="J356" s="318"/>
      <c r="K356" s="95"/>
      <c r="L356" s="95"/>
      <c r="M356" s="95"/>
      <c r="N356" s="95"/>
      <c r="O356" s="95"/>
      <c r="P356" s="95"/>
      <c r="Q356" s="280"/>
      <c r="R356" s="95"/>
      <c r="S356" s="95"/>
      <c r="T356" s="95"/>
      <c r="U356" s="280"/>
      <c r="V356" s="95"/>
      <c r="W356" s="280"/>
      <c r="X356" s="95"/>
      <c r="Y356" s="3"/>
      <c r="Z356" s="3"/>
    </row>
    <row r="357" ht="14.25" customHeight="1">
      <c r="A357" s="133"/>
      <c r="B357" s="3"/>
      <c r="C357" s="3" t="s">
        <v>3488</v>
      </c>
      <c r="D357" s="3" t="s">
        <v>3488</v>
      </c>
      <c r="E357" s="240" t="s">
        <v>3488</v>
      </c>
      <c r="F357" s="467" t="s">
        <v>3488</v>
      </c>
      <c r="G357" s="95" t="s">
        <v>2064</v>
      </c>
      <c r="H357" s="95" t="s">
        <v>3527</v>
      </c>
      <c r="I357" s="95"/>
      <c r="J357" s="318"/>
      <c r="K357" s="95"/>
      <c r="L357" s="95"/>
      <c r="M357" s="95"/>
      <c r="N357" s="95"/>
      <c r="O357" s="95"/>
      <c r="P357" s="95"/>
      <c r="Q357" s="280"/>
      <c r="R357" s="95"/>
      <c r="S357" s="95"/>
      <c r="T357" s="95"/>
      <c r="U357" s="280"/>
      <c r="V357" s="95"/>
      <c r="W357" s="280"/>
      <c r="X357" s="95"/>
      <c r="Y357" s="3"/>
      <c r="Z357" s="3"/>
    </row>
    <row r="358" ht="14.25" customHeight="1">
      <c r="A358" s="133"/>
      <c r="B358" s="3"/>
      <c r="C358" s="3" t="s">
        <v>3488</v>
      </c>
      <c r="D358" s="3" t="s">
        <v>3488</v>
      </c>
      <c r="E358" s="240" t="s">
        <v>3488</v>
      </c>
      <c r="F358" s="467" t="s">
        <v>3488</v>
      </c>
      <c r="G358" s="95" t="s">
        <v>2064</v>
      </c>
      <c r="H358" s="95" t="s">
        <v>3527</v>
      </c>
      <c r="I358" s="95"/>
      <c r="J358" s="318"/>
      <c r="K358" s="95"/>
      <c r="L358" s="95"/>
      <c r="M358" s="95"/>
      <c r="N358" s="95"/>
      <c r="O358" s="95"/>
      <c r="P358" s="95"/>
      <c r="Q358" s="280"/>
      <c r="R358" s="95"/>
      <c r="S358" s="95"/>
      <c r="T358" s="95"/>
      <c r="U358" s="280"/>
      <c r="V358" s="95"/>
      <c r="W358" s="280"/>
      <c r="X358" s="95"/>
      <c r="Y358" s="3"/>
      <c r="Z358" s="3"/>
    </row>
    <row r="359" ht="14.25" customHeight="1">
      <c r="A359" s="133"/>
      <c r="B359" s="3"/>
      <c r="C359" s="3" t="s">
        <v>3488</v>
      </c>
      <c r="D359" s="3" t="s">
        <v>3488</v>
      </c>
      <c r="E359" s="240" t="s">
        <v>3488</v>
      </c>
      <c r="F359" s="467" t="s">
        <v>3488</v>
      </c>
      <c r="G359" s="95" t="s">
        <v>2064</v>
      </c>
      <c r="H359" s="95" t="s">
        <v>3527</v>
      </c>
      <c r="I359" s="95"/>
      <c r="J359" s="318"/>
      <c r="K359" s="95"/>
      <c r="L359" s="95"/>
      <c r="M359" s="95"/>
      <c r="N359" s="95"/>
      <c r="O359" s="95"/>
      <c r="P359" s="95"/>
      <c r="Q359" s="280"/>
      <c r="R359" s="95"/>
      <c r="S359" s="95"/>
      <c r="T359" s="95"/>
      <c r="U359" s="280"/>
      <c r="V359" s="95"/>
      <c r="W359" s="280"/>
      <c r="X359" s="95"/>
      <c r="Y359" s="3"/>
      <c r="Z359" s="3"/>
    </row>
    <row r="360" ht="14.25" customHeight="1">
      <c r="A360" s="133"/>
      <c r="B360" s="3"/>
      <c r="C360" s="3" t="s">
        <v>3488</v>
      </c>
      <c r="D360" s="3" t="s">
        <v>3488</v>
      </c>
      <c r="E360" s="240" t="s">
        <v>3488</v>
      </c>
      <c r="F360" s="467" t="s">
        <v>3488</v>
      </c>
      <c r="G360" s="95" t="s">
        <v>2064</v>
      </c>
      <c r="H360" s="95" t="s">
        <v>3528</v>
      </c>
      <c r="I360" s="95"/>
      <c r="J360" s="318"/>
      <c r="K360" s="95"/>
      <c r="L360" s="95"/>
      <c r="M360" s="95"/>
      <c r="N360" s="95"/>
      <c r="O360" s="95"/>
      <c r="P360" s="95"/>
      <c r="Q360" s="280"/>
      <c r="R360" s="95"/>
      <c r="S360" s="95"/>
      <c r="T360" s="95"/>
      <c r="U360" s="280"/>
      <c r="V360" s="95"/>
      <c r="W360" s="280"/>
      <c r="X360" s="95"/>
      <c r="Y360" s="3"/>
      <c r="Z360" s="3"/>
    </row>
    <row r="361" ht="14.25" customHeight="1">
      <c r="A361" s="133"/>
      <c r="B361" s="3"/>
      <c r="C361" s="3" t="s">
        <v>3488</v>
      </c>
      <c r="D361" s="3" t="s">
        <v>3488</v>
      </c>
      <c r="E361" s="240" t="s">
        <v>3488</v>
      </c>
      <c r="F361" s="467" t="s">
        <v>3488</v>
      </c>
      <c r="G361" s="95" t="s">
        <v>2064</v>
      </c>
      <c r="H361" s="95" t="s">
        <v>3528</v>
      </c>
      <c r="I361" s="95"/>
      <c r="J361" s="318"/>
      <c r="K361" s="95"/>
      <c r="L361" s="95"/>
      <c r="M361" s="95"/>
      <c r="N361" s="95"/>
      <c r="O361" s="95"/>
      <c r="P361" s="95"/>
      <c r="Q361" s="280"/>
      <c r="R361" s="95"/>
      <c r="S361" s="95"/>
      <c r="T361" s="95"/>
      <c r="U361" s="280"/>
      <c r="V361" s="95"/>
      <c r="W361" s="280"/>
      <c r="X361" s="95"/>
      <c r="Y361" s="3"/>
      <c r="Z361" s="3"/>
    </row>
    <row r="362" ht="14.25" customHeight="1">
      <c r="A362" s="133"/>
      <c r="B362" s="3"/>
      <c r="C362" s="3" t="s">
        <v>3488</v>
      </c>
      <c r="D362" s="3" t="s">
        <v>3488</v>
      </c>
      <c r="E362" s="240" t="s">
        <v>3488</v>
      </c>
      <c r="F362" s="467" t="s">
        <v>3488</v>
      </c>
      <c r="G362" s="95" t="s">
        <v>2064</v>
      </c>
      <c r="H362" s="95" t="s">
        <v>3529</v>
      </c>
      <c r="I362" s="95"/>
      <c r="J362" s="318"/>
      <c r="K362" s="95"/>
      <c r="L362" s="95"/>
      <c r="M362" s="95"/>
      <c r="N362" s="95"/>
      <c r="O362" s="95"/>
      <c r="P362" s="95"/>
      <c r="Q362" s="280"/>
      <c r="R362" s="95"/>
      <c r="S362" s="95"/>
      <c r="T362" s="95"/>
      <c r="U362" s="280"/>
      <c r="V362" s="95"/>
      <c r="W362" s="280"/>
      <c r="X362" s="95"/>
      <c r="Y362" s="3"/>
      <c r="Z362" s="3"/>
    </row>
    <row r="363" ht="14.25" customHeight="1">
      <c r="A363" s="133"/>
      <c r="B363" s="3"/>
      <c r="C363" s="3" t="s">
        <v>3488</v>
      </c>
      <c r="D363" s="3" t="s">
        <v>3488</v>
      </c>
      <c r="E363" s="240" t="s">
        <v>3488</v>
      </c>
      <c r="F363" s="467" t="s">
        <v>3488</v>
      </c>
      <c r="G363" s="95" t="s">
        <v>2064</v>
      </c>
      <c r="H363" s="95" t="s">
        <v>3529</v>
      </c>
      <c r="I363" s="95"/>
      <c r="J363" s="318"/>
      <c r="K363" s="95"/>
      <c r="L363" s="95"/>
      <c r="M363" s="95"/>
      <c r="N363" s="95"/>
      <c r="O363" s="95"/>
      <c r="P363" s="95"/>
      <c r="Q363" s="280"/>
      <c r="R363" s="95"/>
      <c r="S363" s="95"/>
      <c r="T363" s="95"/>
      <c r="U363" s="280"/>
      <c r="V363" s="95"/>
      <c r="W363" s="280"/>
      <c r="X363" s="95"/>
      <c r="Y363" s="3"/>
      <c r="Z363" s="3"/>
    </row>
    <row r="364" ht="14.25" customHeight="1">
      <c r="A364" s="133"/>
      <c r="B364" s="3"/>
      <c r="C364" s="3" t="s">
        <v>3488</v>
      </c>
      <c r="D364" s="3" t="s">
        <v>3488</v>
      </c>
      <c r="E364" s="240" t="s">
        <v>3488</v>
      </c>
      <c r="F364" s="467" t="s">
        <v>3488</v>
      </c>
      <c r="G364" s="95" t="s">
        <v>2064</v>
      </c>
      <c r="H364" s="95" t="s">
        <v>3530</v>
      </c>
      <c r="I364" s="95"/>
      <c r="J364" s="318"/>
      <c r="K364" s="95"/>
      <c r="L364" s="95"/>
      <c r="M364" s="95"/>
      <c r="N364" s="95"/>
      <c r="O364" s="95"/>
      <c r="P364" s="95"/>
      <c r="Q364" s="280"/>
      <c r="R364" s="95"/>
      <c r="S364" s="95"/>
      <c r="T364" s="95"/>
      <c r="U364" s="280"/>
      <c r="V364" s="95"/>
      <c r="W364" s="280"/>
      <c r="X364" s="95"/>
      <c r="Y364" s="3"/>
      <c r="Z364" s="3"/>
    </row>
    <row r="365" ht="14.25" customHeight="1">
      <c r="A365" s="133"/>
      <c r="B365" s="3"/>
      <c r="C365" s="3" t="s">
        <v>3488</v>
      </c>
      <c r="D365" s="3" t="s">
        <v>3488</v>
      </c>
      <c r="E365" s="240" t="s">
        <v>3488</v>
      </c>
      <c r="F365" s="467" t="s">
        <v>3488</v>
      </c>
      <c r="G365" s="95" t="s">
        <v>2064</v>
      </c>
      <c r="H365" s="95" t="s">
        <v>3530</v>
      </c>
      <c r="I365" s="95"/>
      <c r="J365" s="318"/>
      <c r="K365" s="95"/>
      <c r="L365" s="95"/>
      <c r="M365" s="95"/>
      <c r="N365" s="95"/>
      <c r="O365" s="95"/>
      <c r="P365" s="95"/>
      <c r="Q365" s="280"/>
      <c r="R365" s="95"/>
      <c r="S365" s="95"/>
      <c r="T365" s="95"/>
      <c r="U365" s="280"/>
      <c r="V365" s="95"/>
      <c r="W365" s="280"/>
      <c r="X365" s="95"/>
      <c r="Y365" s="3"/>
      <c r="Z365" s="3"/>
    </row>
    <row r="366" ht="14.25" customHeight="1">
      <c r="A366" s="133"/>
      <c r="B366" s="3"/>
      <c r="C366" s="3" t="s">
        <v>3488</v>
      </c>
      <c r="D366" s="3" t="s">
        <v>3488</v>
      </c>
      <c r="E366" s="240" t="s">
        <v>3488</v>
      </c>
      <c r="F366" s="467" t="s">
        <v>3488</v>
      </c>
      <c r="G366" s="95" t="s">
        <v>2064</v>
      </c>
      <c r="H366" s="95" t="s">
        <v>3531</v>
      </c>
      <c r="I366" s="95"/>
      <c r="J366" s="318"/>
      <c r="K366" s="95"/>
      <c r="L366" s="95"/>
      <c r="M366" s="95"/>
      <c r="N366" s="95"/>
      <c r="O366" s="95"/>
      <c r="P366" s="95"/>
      <c r="Q366" s="280"/>
      <c r="R366" s="95"/>
      <c r="S366" s="95"/>
      <c r="T366" s="95"/>
      <c r="U366" s="280"/>
      <c r="V366" s="95"/>
      <c r="W366" s="280"/>
      <c r="X366" s="95"/>
      <c r="Y366" s="3"/>
      <c r="Z366" s="3"/>
    </row>
    <row r="367" ht="14.25" customHeight="1">
      <c r="A367" s="133"/>
      <c r="B367" s="3"/>
      <c r="C367" s="3" t="s">
        <v>3488</v>
      </c>
      <c r="D367" s="3" t="s">
        <v>3488</v>
      </c>
      <c r="E367" s="240" t="s">
        <v>3488</v>
      </c>
      <c r="F367" s="467" t="s">
        <v>3488</v>
      </c>
      <c r="G367" s="95" t="s">
        <v>2064</v>
      </c>
      <c r="H367" s="95" t="s">
        <v>3531</v>
      </c>
      <c r="I367" s="95"/>
      <c r="J367" s="318"/>
      <c r="K367" s="95"/>
      <c r="L367" s="95"/>
      <c r="M367" s="95"/>
      <c r="N367" s="95"/>
      <c r="O367" s="95"/>
      <c r="P367" s="95"/>
      <c r="Q367" s="280"/>
      <c r="R367" s="95"/>
      <c r="S367" s="95"/>
      <c r="T367" s="95"/>
      <c r="U367" s="280"/>
      <c r="V367" s="95"/>
      <c r="W367" s="280"/>
      <c r="X367" s="95"/>
      <c r="Y367" s="3"/>
      <c r="Z367" s="3"/>
    </row>
    <row r="368" ht="14.25" customHeight="1">
      <c r="A368" s="133"/>
      <c r="B368" s="3"/>
      <c r="C368" s="3" t="s">
        <v>3488</v>
      </c>
      <c r="D368" s="3" t="s">
        <v>3488</v>
      </c>
      <c r="E368" s="240" t="s">
        <v>3488</v>
      </c>
      <c r="F368" s="467" t="s">
        <v>3488</v>
      </c>
      <c r="G368" s="95" t="s">
        <v>2064</v>
      </c>
      <c r="H368" s="95" t="s">
        <v>3532</v>
      </c>
      <c r="I368" s="95"/>
      <c r="J368" s="318"/>
      <c r="K368" s="95"/>
      <c r="L368" s="95"/>
      <c r="M368" s="95"/>
      <c r="N368" s="95"/>
      <c r="O368" s="95"/>
      <c r="P368" s="95"/>
      <c r="Q368" s="280"/>
      <c r="R368" s="95"/>
      <c r="S368" s="95"/>
      <c r="T368" s="95"/>
      <c r="U368" s="280"/>
      <c r="V368" s="95"/>
      <c r="W368" s="280"/>
      <c r="X368" s="95"/>
      <c r="Y368" s="3"/>
      <c r="Z368" s="3"/>
    </row>
    <row r="369" ht="14.25" customHeight="1">
      <c r="A369" s="133"/>
      <c r="B369" s="3"/>
      <c r="C369" s="3" t="s">
        <v>3488</v>
      </c>
      <c r="D369" s="3" t="s">
        <v>3488</v>
      </c>
      <c r="E369" s="240" t="s">
        <v>3488</v>
      </c>
      <c r="F369" s="467" t="s">
        <v>3488</v>
      </c>
      <c r="G369" s="95" t="s">
        <v>2064</v>
      </c>
      <c r="H369" s="95" t="s">
        <v>3532</v>
      </c>
      <c r="I369" s="95"/>
      <c r="J369" s="318"/>
      <c r="K369" s="95"/>
      <c r="L369" s="95"/>
      <c r="M369" s="95"/>
      <c r="N369" s="95"/>
      <c r="O369" s="95"/>
      <c r="P369" s="95"/>
      <c r="Q369" s="280"/>
      <c r="R369" s="95"/>
      <c r="S369" s="95"/>
      <c r="T369" s="95"/>
      <c r="U369" s="280"/>
      <c r="V369" s="95"/>
      <c r="W369" s="280"/>
      <c r="X369" s="95"/>
      <c r="Y369" s="3"/>
      <c r="Z369" s="3"/>
    </row>
    <row r="370" ht="14.25" customHeight="1">
      <c r="A370" s="133"/>
      <c r="B370" s="3"/>
      <c r="C370" s="3" t="s">
        <v>3488</v>
      </c>
      <c r="D370" s="3" t="s">
        <v>3488</v>
      </c>
      <c r="E370" s="240" t="s">
        <v>3488</v>
      </c>
      <c r="F370" s="467" t="s">
        <v>3488</v>
      </c>
      <c r="G370" s="95" t="s">
        <v>2064</v>
      </c>
      <c r="H370" s="95" t="s">
        <v>3533</v>
      </c>
      <c r="I370" s="95"/>
      <c r="J370" s="318"/>
      <c r="K370" s="95"/>
      <c r="L370" s="95"/>
      <c r="M370" s="95"/>
      <c r="N370" s="95"/>
      <c r="O370" s="95"/>
      <c r="P370" s="95"/>
      <c r="Q370" s="280"/>
      <c r="R370" s="95"/>
      <c r="S370" s="95"/>
      <c r="T370" s="95"/>
      <c r="U370" s="280"/>
      <c r="V370" s="95"/>
      <c r="W370" s="280"/>
      <c r="X370" s="95"/>
      <c r="Y370" s="3"/>
      <c r="Z370" s="3"/>
    </row>
    <row r="371" ht="14.25" customHeight="1">
      <c r="A371" s="133"/>
      <c r="B371" s="3"/>
      <c r="C371" s="3" t="s">
        <v>3488</v>
      </c>
      <c r="D371" s="3" t="s">
        <v>3488</v>
      </c>
      <c r="E371" s="240" t="s">
        <v>3488</v>
      </c>
      <c r="F371" s="467" t="s">
        <v>3488</v>
      </c>
      <c r="G371" s="95" t="s">
        <v>2064</v>
      </c>
      <c r="H371" s="95" t="s">
        <v>3533</v>
      </c>
      <c r="I371" s="95"/>
      <c r="J371" s="318"/>
      <c r="K371" s="95"/>
      <c r="L371" s="95"/>
      <c r="M371" s="95"/>
      <c r="N371" s="95"/>
      <c r="O371" s="95"/>
      <c r="P371" s="95"/>
      <c r="Q371" s="280"/>
      <c r="R371" s="95"/>
      <c r="S371" s="95"/>
      <c r="T371" s="95"/>
      <c r="U371" s="280"/>
      <c r="V371" s="95"/>
      <c r="W371" s="280"/>
      <c r="X371" s="95"/>
      <c r="Y371" s="3"/>
      <c r="Z371" s="3"/>
    </row>
    <row r="372" ht="14.25" customHeight="1">
      <c r="A372" s="133"/>
      <c r="B372" s="3"/>
      <c r="C372" s="3" t="s">
        <v>3488</v>
      </c>
      <c r="D372" s="3" t="s">
        <v>3488</v>
      </c>
      <c r="E372" s="240" t="s">
        <v>3488</v>
      </c>
      <c r="F372" s="467" t="s">
        <v>3488</v>
      </c>
      <c r="G372" s="95" t="s">
        <v>2066</v>
      </c>
      <c r="H372" s="95" t="s">
        <v>3534</v>
      </c>
      <c r="I372" s="95" t="s">
        <v>3535</v>
      </c>
      <c r="J372" s="318">
        <v>45798.0</v>
      </c>
      <c r="K372" s="95">
        <v>45888.0</v>
      </c>
      <c r="L372" s="95" t="s">
        <v>3536</v>
      </c>
      <c r="M372" s="95" t="s">
        <v>3537</v>
      </c>
      <c r="N372" s="95" t="s">
        <v>3538</v>
      </c>
      <c r="O372" s="95" t="s">
        <v>3539</v>
      </c>
      <c r="P372" s="95" t="s">
        <v>3307</v>
      </c>
      <c r="Q372" s="280"/>
      <c r="R372" s="95"/>
      <c r="S372" s="95" t="s">
        <v>3128</v>
      </c>
      <c r="T372" s="95">
        <v>45860.0</v>
      </c>
      <c r="U372" s="280"/>
      <c r="V372" s="95"/>
      <c r="W372" s="280"/>
      <c r="X372" s="95"/>
      <c r="Y372" s="3"/>
      <c r="Z372" s="3"/>
    </row>
    <row r="373" ht="14.25" customHeight="1">
      <c r="A373" s="133"/>
      <c r="B373" s="3"/>
      <c r="C373" s="3" t="s">
        <v>3488</v>
      </c>
      <c r="D373" s="3" t="s">
        <v>3488</v>
      </c>
      <c r="E373" s="240" t="s">
        <v>3488</v>
      </c>
      <c r="F373" s="467" t="s">
        <v>3488</v>
      </c>
      <c r="G373" s="95" t="s">
        <v>2064</v>
      </c>
      <c r="H373" s="95" t="s">
        <v>3540</v>
      </c>
      <c r="I373" s="95"/>
      <c r="J373" s="318"/>
      <c r="K373" s="95"/>
      <c r="L373" s="95"/>
      <c r="M373" s="95"/>
      <c r="N373" s="95"/>
      <c r="O373" s="95"/>
      <c r="P373" s="95"/>
      <c r="Q373" s="280"/>
      <c r="R373" s="95"/>
      <c r="S373" s="95"/>
      <c r="T373" s="95"/>
      <c r="U373" s="280"/>
      <c r="V373" s="95"/>
      <c r="W373" s="280"/>
      <c r="X373" s="95"/>
      <c r="Y373" s="3"/>
      <c r="Z373" s="3"/>
    </row>
    <row r="374" ht="14.25" customHeight="1">
      <c r="A374" s="133"/>
      <c r="B374" s="3"/>
      <c r="C374" s="3" t="s">
        <v>3488</v>
      </c>
      <c r="D374" s="3" t="s">
        <v>3488</v>
      </c>
      <c r="E374" s="240" t="s">
        <v>3488</v>
      </c>
      <c r="F374" s="467" t="s">
        <v>3488</v>
      </c>
      <c r="G374" s="95" t="s">
        <v>2064</v>
      </c>
      <c r="H374" s="95" t="s">
        <v>3541</v>
      </c>
      <c r="I374" s="95"/>
      <c r="J374" s="318"/>
      <c r="K374" s="95"/>
      <c r="L374" s="95"/>
      <c r="M374" s="95"/>
      <c r="N374" s="95"/>
      <c r="O374" s="95"/>
      <c r="P374" s="95"/>
      <c r="Q374" s="280"/>
      <c r="R374" s="95"/>
      <c r="S374" s="95"/>
      <c r="T374" s="95"/>
      <c r="U374" s="280"/>
      <c r="V374" s="95"/>
      <c r="W374" s="280"/>
      <c r="X374" s="95"/>
      <c r="Y374" s="3"/>
      <c r="Z374" s="3"/>
    </row>
    <row r="375" ht="14.25" customHeight="1">
      <c r="A375" s="133"/>
      <c r="B375" s="3"/>
      <c r="C375" s="3" t="s">
        <v>3488</v>
      </c>
      <c r="D375" s="3" t="s">
        <v>3488</v>
      </c>
      <c r="E375" s="240" t="s">
        <v>3488</v>
      </c>
      <c r="F375" s="467" t="s">
        <v>3488</v>
      </c>
      <c r="G375" s="95" t="s">
        <v>2064</v>
      </c>
      <c r="H375" s="95" t="s">
        <v>3541</v>
      </c>
      <c r="I375" s="95"/>
      <c r="J375" s="318"/>
      <c r="K375" s="95"/>
      <c r="L375" s="95"/>
      <c r="M375" s="95"/>
      <c r="N375" s="95"/>
      <c r="O375" s="95"/>
      <c r="P375" s="95"/>
      <c r="Q375" s="280"/>
      <c r="R375" s="95"/>
      <c r="S375" s="95"/>
      <c r="T375" s="95"/>
      <c r="U375" s="280"/>
      <c r="V375" s="95"/>
      <c r="W375" s="280"/>
      <c r="X375" s="95"/>
      <c r="Y375" s="3"/>
      <c r="Z375" s="3"/>
    </row>
    <row r="376" ht="14.25" customHeight="1">
      <c r="A376" s="133"/>
      <c r="B376" s="3"/>
      <c r="C376" s="3" t="s">
        <v>3488</v>
      </c>
      <c r="D376" s="3" t="s">
        <v>3488</v>
      </c>
      <c r="E376" s="240" t="s">
        <v>3488</v>
      </c>
      <c r="F376" s="467" t="s">
        <v>3488</v>
      </c>
      <c r="G376" s="95" t="s">
        <v>2064</v>
      </c>
      <c r="H376" s="95" t="s">
        <v>3542</v>
      </c>
      <c r="I376" s="95"/>
      <c r="J376" s="318"/>
      <c r="K376" s="95"/>
      <c r="L376" s="95"/>
      <c r="M376" s="95"/>
      <c r="N376" s="95"/>
      <c r="O376" s="95"/>
      <c r="P376" s="95"/>
      <c r="Q376" s="280"/>
      <c r="R376" s="95"/>
      <c r="S376" s="95"/>
      <c r="T376" s="95"/>
      <c r="U376" s="280"/>
      <c r="V376" s="95"/>
      <c r="W376" s="280"/>
      <c r="X376" s="95"/>
      <c r="Y376" s="3"/>
      <c r="Z376" s="3"/>
    </row>
    <row r="377" ht="14.25" customHeight="1">
      <c r="A377" s="133"/>
      <c r="B377" s="3"/>
      <c r="C377" s="3" t="s">
        <v>3488</v>
      </c>
      <c r="D377" s="3" t="s">
        <v>3488</v>
      </c>
      <c r="E377" s="240" t="s">
        <v>3488</v>
      </c>
      <c r="F377" s="467" t="s">
        <v>3488</v>
      </c>
      <c r="G377" s="95" t="s">
        <v>2064</v>
      </c>
      <c r="H377" s="95" t="s">
        <v>3542</v>
      </c>
      <c r="I377" s="95"/>
      <c r="J377" s="318"/>
      <c r="K377" s="95"/>
      <c r="L377" s="95"/>
      <c r="M377" s="95"/>
      <c r="N377" s="95"/>
      <c r="O377" s="95"/>
      <c r="P377" s="95"/>
      <c r="Q377" s="280"/>
      <c r="R377" s="95"/>
      <c r="S377" s="95"/>
      <c r="T377" s="95"/>
      <c r="U377" s="280"/>
      <c r="V377" s="95"/>
      <c r="W377" s="280"/>
      <c r="X377" s="95"/>
      <c r="Y377" s="3"/>
      <c r="Z377" s="3"/>
    </row>
    <row r="378" ht="14.25" customHeight="1">
      <c r="A378" s="133"/>
      <c r="B378" s="3"/>
      <c r="C378" s="3" t="s">
        <v>3488</v>
      </c>
      <c r="D378" s="3" t="s">
        <v>3488</v>
      </c>
      <c r="E378" s="240" t="s">
        <v>3488</v>
      </c>
      <c r="F378" s="467" t="s">
        <v>3488</v>
      </c>
      <c r="G378" s="95" t="s">
        <v>2064</v>
      </c>
      <c r="H378" s="95" t="s">
        <v>3543</v>
      </c>
      <c r="I378" s="95"/>
      <c r="J378" s="318"/>
      <c r="K378" s="95"/>
      <c r="L378" s="95"/>
      <c r="M378" s="95"/>
      <c r="N378" s="95"/>
      <c r="O378" s="95"/>
      <c r="P378" s="95"/>
      <c r="Q378" s="280"/>
      <c r="R378" s="95"/>
      <c r="S378" s="95"/>
      <c r="T378" s="95"/>
      <c r="U378" s="280"/>
      <c r="V378" s="95"/>
      <c r="W378" s="280"/>
      <c r="X378" s="95"/>
      <c r="Y378" s="3"/>
      <c r="Z378" s="3"/>
    </row>
    <row r="379" ht="14.25" customHeight="1">
      <c r="A379" s="133"/>
      <c r="B379" s="3"/>
      <c r="C379" s="3" t="s">
        <v>3488</v>
      </c>
      <c r="D379" s="3" t="s">
        <v>3488</v>
      </c>
      <c r="E379" s="240" t="s">
        <v>3488</v>
      </c>
      <c r="F379" s="467" t="s">
        <v>3488</v>
      </c>
      <c r="G379" s="95" t="s">
        <v>2064</v>
      </c>
      <c r="H379" s="95" t="s">
        <v>3544</v>
      </c>
      <c r="I379" s="95"/>
      <c r="J379" s="318"/>
      <c r="K379" s="95"/>
      <c r="L379" s="95"/>
      <c r="M379" s="95"/>
      <c r="N379" s="95"/>
      <c r="O379" s="95"/>
      <c r="P379" s="95"/>
      <c r="Q379" s="280"/>
      <c r="R379" s="95"/>
      <c r="S379" s="95"/>
      <c r="T379" s="95"/>
      <c r="U379" s="280"/>
      <c r="V379" s="95"/>
      <c r="W379" s="280"/>
      <c r="X379" s="95"/>
      <c r="Y379" s="3"/>
      <c r="Z379" s="3"/>
    </row>
    <row r="380" ht="14.25" customHeight="1">
      <c r="A380" s="133"/>
      <c r="B380" s="3"/>
      <c r="C380" s="3" t="s">
        <v>3488</v>
      </c>
      <c r="D380" s="3" t="s">
        <v>3488</v>
      </c>
      <c r="E380" s="240" t="s">
        <v>3488</v>
      </c>
      <c r="F380" s="467" t="s">
        <v>3488</v>
      </c>
      <c r="G380" s="95" t="s">
        <v>2064</v>
      </c>
      <c r="H380" s="95" t="s">
        <v>3545</v>
      </c>
      <c r="I380" s="95"/>
      <c r="J380" s="318"/>
      <c r="K380" s="95"/>
      <c r="L380" s="95"/>
      <c r="M380" s="95"/>
      <c r="N380" s="95"/>
      <c r="O380" s="95"/>
      <c r="P380" s="95"/>
      <c r="Q380" s="280"/>
      <c r="R380" s="95"/>
      <c r="S380" s="95"/>
      <c r="T380" s="95"/>
      <c r="U380" s="280"/>
      <c r="V380" s="95"/>
      <c r="W380" s="280"/>
      <c r="X380" s="95"/>
      <c r="Y380" s="3"/>
      <c r="Z380" s="3"/>
    </row>
    <row r="381" ht="14.25" customHeight="1">
      <c r="A381" s="133"/>
      <c r="B381" s="3"/>
      <c r="C381" s="3" t="s">
        <v>3488</v>
      </c>
      <c r="D381" s="3" t="s">
        <v>3488</v>
      </c>
      <c r="E381" s="240" t="s">
        <v>3488</v>
      </c>
      <c r="F381" s="467" t="s">
        <v>3488</v>
      </c>
      <c r="G381" s="95" t="s">
        <v>2064</v>
      </c>
      <c r="H381" s="95" t="s">
        <v>3545</v>
      </c>
      <c r="I381" s="95"/>
      <c r="J381" s="318"/>
      <c r="K381" s="95"/>
      <c r="L381" s="95"/>
      <c r="M381" s="95"/>
      <c r="N381" s="95"/>
      <c r="O381" s="95"/>
      <c r="P381" s="95"/>
      <c r="Q381" s="280"/>
      <c r="R381" s="95"/>
      <c r="S381" s="95"/>
      <c r="T381" s="95"/>
      <c r="U381" s="280"/>
      <c r="V381" s="95"/>
      <c r="W381" s="280"/>
      <c r="X381" s="95"/>
      <c r="Y381" s="3"/>
      <c r="Z381" s="3"/>
    </row>
    <row r="382" ht="14.25" customHeight="1">
      <c r="A382" s="133"/>
      <c r="B382" s="3"/>
      <c r="C382" s="3" t="s">
        <v>3488</v>
      </c>
      <c r="D382" s="3" t="s">
        <v>3488</v>
      </c>
      <c r="E382" s="240" t="s">
        <v>3488</v>
      </c>
      <c r="F382" s="467" t="s">
        <v>3488</v>
      </c>
      <c r="G382" s="95" t="s">
        <v>2064</v>
      </c>
      <c r="H382" s="95" t="s">
        <v>3546</v>
      </c>
      <c r="I382" s="95"/>
      <c r="J382" s="318"/>
      <c r="K382" s="95"/>
      <c r="L382" s="95"/>
      <c r="M382" s="95"/>
      <c r="N382" s="95"/>
      <c r="O382" s="95"/>
      <c r="P382" s="95"/>
      <c r="Q382" s="280"/>
      <c r="R382" s="95"/>
      <c r="S382" s="95"/>
      <c r="T382" s="95"/>
      <c r="U382" s="280"/>
      <c r="V382" s="95"/>
      <c r="W382" s="280"/>
      <c r="X382" s="95"/>
      <c r="Y382" s="3"/>
      <c r="Z382" s="3"/>
    </row>
    <row r="383" ht="14.25" customHeight="1">
      <c r="A383" s="133"/>
      <c r="B383" s="3"/>
      <c r="C383" s="3" t="s">
        <v>3488</v>
      </c>
      <c r="D383" s="3" t="s">
        <v>3488</v>
      </c>
      <c r="E383" s="240" t="s">
        <v>3488</v>
      </c>
      <c r="F383" s="467" t="s">
        <v>3488</v>
      </c>
      <c r="G383" s="95" t="s">
        <v>2064</v>
      </c>
      <c r="H383" s="95" t="s">
        <v>3547</v>
      </c>
      <c r="I383" s="95"/>
      <c r="J383" s="318"/>
      <c r="K383" s="95"/>
      <c r="L383" s="95"/>
      <c r="M383" s="95"/>
      <c r="N383" s="95"/>
      <c r="O383" s="95"/>
      <c r="P383" s="95"/>
      <c r="Q383" s="280"/>
      <c r="R383" s="95"/>
      <c r="S383" s="95"/>
      <c r="T383" s="95"/>
      <c r="U383" s="280"/>
      <c r="V383" s="95"/>
      <c r="W383" s="280"/>
      <c r="X383" s="95"/>
      <c r="Y383" s="3"/>
      <c r="Z383" s="3"/>
    </row>
    <row r="384" ht="14.25" customHeight="1">
      <c r="A384" s="133"/>
      <c r="B384" s="3"/>
      <c r="C384" s="3" t="s">
        <v>3488</v>
      </c>
      <c r="D384" s="3" t="s">
        <v>3488</v>
      </c>
      <c r="E384" s="240" t="s">
        <v>3488</v>
      </c>
      <c r="F384" s="467" t="s">
        <v>3488</v>
      </c>
      <c r="G384" s="95" t="s">
        <v>2064</v>
      </c>
      <c r="H384" s="95" t="s">
        <v>3548</v>
      </c>
      <c r="I384" s="95"/>
      <c r="J384" s="318"/>
      <c r="K384" s="95"/>
      <c r="L384" s="95"/>
      <c r="M384" s="95"/>
      <c r="N384" s="95"/>
      <c r="O384" s="95"/>
      <c r="P384" s="95"/>
      <c r="Q384" s="280"/>
      <c r="R384" s="95"/>
      <c r="S384" s="95"/>
      <c r="T384" s="95"/>
      <c r="U384" s="280"/>
      <c r="V384" s="95"/>
      <c r="W384" s="280"/>
      <c r="X384" s="95"/>
      <c r="Y384" s="3"/>
      <c r="Z384" s="3"/>
    </row>
    <row r="385" ht="14.25" customHeight="1">
      <c r="A385" s="133"/>
      <c r="B385" s="3"/>
      <c r="C385" s="3" t="s">
        <v>3488</v>
      </c>
      <c r="D385" s="3" t="s">
        <v>3488</v>
      </c>
      <c r="E385" s="240" t="s">
        <v>3488</v>
      </c>
      <c r="F385" s="467" t="s">
        <v>3488</v>
      </c>
      <c r="G385" s="95" t="s">
        <v>2064</v>
      </c>
      <c r="H385" s="95" t="s">
        <v>3548</v>
      </c>
      <c r="I385" s="95"/>
      <c r="J385" s="318"/>
      <c r="K385" s="95"/>
      <c r="L385" s="95"/>
      <c r="M385" s="95"/>
      <c r="N385" s="95"/>
      <c r="O385" s="95"/>
      <c r="P385" s="95"/>
      <c r="Q385" s="280"/>
      <c r="R385" s="95"/>
      <c r="S385" s="95"/>
      <c r="T385" s="95"/>
      <c r="U385" s="280"/>
      <c r="V385" s="95"/>
      <c r="W385" s="280"/>
      <c r="X385" s="95"/>
      <c r="Y385" s="3"/>
      <c r="Z385" s="3"/>
    </row>
    <row r="386" ht="14.25" customHeight="1">
      <c r="A386" s="133"/>
      <c r="B386" s="3"/>
      <c r="C386" s="3" t="s">
        <v>3488</v>
      </c>
      <c r="D386" s="3" t="s">
        <v>3488</v>
      </c>
      <c r="E386" s="240" t="s">
        <v>3488</v>
      </c>
      <c r="F386" s="467" t="s">
        <v>3488</v>
      </c>
      <c r="G386" s="95" t="s">
        <v>2064</v>
      </c>
      <c r="H386" s="95" t="s">
        <v>3549</v>
      </c>
      <c r="I386" s="95"/>
      <c r="J386" s="318"/>
      <c r="K386" s="95"/>
      <c r="L386" s="95"/>
      <c r="M386" s="95"/>
      <c r="N386" s="95"/>
      <c r="O386" s="95"/>
      <c r="P386" s="95"/>
      <c r="Q386" s="280"/>
      <c r="R386" s="95"/>
      <c r="S386" s="95"/>
      <c r="T386" s="95"/>
      <c r="U386" s="280"/>
      <c r="V386" s="95"/>
      <c r="W386" s="280"/>
      <c r="X386" s="95"/>
      <c r="Y386" s="3"/>
      <c r="Z386" s="3"/>
    </row>
    <row r="387" ht="14.25" customHeight="1">
      <c r="A387" s="133"/>
      <c r="B387" s="3"/>
      <c r="C387" s="3" t="s">
        <v>3488</v>
      </c>
      <c r="D387" s="3" t="s">
        <v>3488</v>
      </c>
      <c r="E387" s="240" t="s">
        <v>3488</v>
      </c>
      <c r="F387" s="467" t="s">
        <v>3488</v>
      </c>
      <c r="G387" s="95" t="s">
        <v>2064</v>
      </c>
      <c r="H387" s="95" t="s">
        <v>3549</v>
      </c>
      <c r="I387" s="95"/>
      <c r="J387" s="318"/>
      <c r="K387" s="95"/>
      <c r="L387" s="95"/>
      <c r="M387" s="95"/>
      <c r="N387" s="95"/>
      <c r="O387" s="95"/>
      <c r="P387" s="95"/>
      <c r="Q387" s="280"/>
      <c r="R387" s="95"/>
      <c r="S387" s="95"/>
      <c r="T387" s="95"/>
      <c r="U387" s="280"/>
      <c r="V387" s="95"/>
      <c r="W387" s="280"/>
      <c r="X387" s="95"/>
      <c r="Y387" s="3"/>
      <c r="Z387" s="3"/>
    </row>
    <row r="388" ht="14.25" customHeight="1">
      <c r="A388" s="133"/>
      <c r="B388" s="3"/>
      <c r="C388" s="3" t="s">
        <v>3488</v>
      </c>
      <c r="D388" s="3" t="s">
        <v>3488</v>
      </c>
      <c r="E388" s="240" t="s">
        <v>3488</v>
      </c>
      <c r="F388" s="467" t="s">
        <v>3488</v>
      </c>
      <c r="G388" s="95" t="s">
        <v>2064</v>
      </c>
      <c r="H388" s="95" t="s">
        <v>3550</v>
      </c>
      <c r="I388" s="95"/>
      <c r="J388" s="318"/>
      <c r="K388" s="95"/>
      <c r="L388" s="95"/>
      <c r="M388" s="95"/>
      <c r="N388" s="95"/>
      <c r="O388" s="95"/>
      <c r="P388" s="95"/>
      <c r="Q388" s="280"/>
      <c r="R388" s="95"/>
      <c r="S388" s="95"/>
      <c r="T388" s="95"/>
      <c r="U388" s="280"/>
      <c r="V388" s="95"/>
      <c r="W388" s="280"/>
      <c r="X388" s="95"/>
      <c r="Y388" s="3"/>
      <c r="Z388" s="3"/>
    </row>
    <row r="389" ht="14.25" customHeight="1">
      <c r="A389" s="133"/>
      <c r="B389" s="3"/>
      <c r="C389" s="3" t="s">
        <v>3488</v>
      </c>
      <c r="D389" s="3" t="s">
        <v>3488</v>
      </c>
      <c r="E389" s="240" t="s">
        <v>3488</v>
      </c>
      <c r="F389" s="467" t="s">
        <v>3488</v>
      </c>
      <c r="G389" s="95" t="s">
        <v>2064</v>
      </c>
      <c r="H389" s="95" t="s">
        <v>3550</v>
      </c>
      <c r="I389" s="95"/>
      <c r="J389" s="318"/>
      <c r="K389" s="95"/>
      <c r="L389" s="95"/>
      <c r="M389" s="95"/>
      <c r="N389" s="95"/>
      <c r="O389" s="95"/>
      <c r="P389" s="95"/>
      <c r="Q389" s="280"/>
      <c r="R389" s="95"/>
      <c r="S389" s="95"/>
      <c r="T389" s="95"/>
      <c r="U389" s="280"/>
      <c r="V389" s="95"/>
      <c r="W389" s="280"/>
      <c r="X389" s="95"/>
      <c r="Y389" s="3"/>
      <c r="Z389" s="3"/>
    </row>
    <row r="390" ht="14.25" customHeight="1">
      <c r="A390" s="133"/>
      <c r="B390" s="3"/>
      <c r="C390" s="3" t="s">
        <v>3488</v>
      </c>
      <c r="D390" s="3" t="s">
        <v>3488</v>
      </c>
      <c r="E390" s="240" t="s">
        <v>3488</v>
      </c>
      <c r="F390" s="467" t="s">
        <v>3488</v>
      </c>
      <c r="G390" s="95" t="s">
        <v>2064</v>
      </c>
      <c r="H390" s="95" t="s">
        <v>3551</v>
      </c>
      <c r="I390" s="95"/>
      <c r="J390" s="318"/>
      <c r="K390" s="95"/>
      <c r="L390" s="95"/>
      <c r="M390" s="95"/>
      <c r="N390" s="95"/>
      <c r="O390" s="95"/>
      <c r="P390" s="95"/>
      <c r="Q390" s="280"/>
      <c r="R390" s="95"/>
      <c r="S390" s="95"/>
      <c r="T390" s="95"/>
      <c r="U390" s="280"/>
      <c r="V390" s="95"/>
      <c r="W390" s="280"/>
      <c r="X390" s="95"/>
      <c r="Y390" s="3"/>
      <c r="Z390" s="3"/>
    </row>
    <row r="391" ht="14.25" customHeight="1">
      <c r="A391" s="133"/>
      <c r="B391" s="3"/>
      <c r="C391" s="3" t="s">
        <v>3488</v>
      </c>
      <c r="D391" s="3" t="s">
        <v>3488</v>
      </c>
      <c r="E391" s="240" t="s">
        <v>3488</v>
      </c>
      <c r="F391" s="467" t="s">
        <v>3488</v>
      </c>
      <c r="G391" s="95" t="s">
        <v>2064</v>
      </c>
      <c r="H391" s="95" t="s">
        <v>3551</v>
      </c>
      <c r="I391" s="95"/>
      <c r="J391" s="318"/>
      <c r="K391" s="95"/>
      <c r="L391" s="95"/>
      <c r="M391" s="95"/>
      <c r="N391" s="95"/>
      <c r="O391" s="95"/>
      <c r="P391" s="95"/>
      <c r="Q391" s="280"/>
      <c r="R391" s="95"/>
      <c r="S391" s="95"/>
      <c r="T391" s="95"/>
      <c r="U391" s="280"/>
      <c r="V391" s="95"/>
      <c r="W391" s="280"/>
      <c r="X391" s="95"/>
      <c r="Y391" s="3"/>
      <c r="Z391" s="3"/>
    </row>
    <row r="392" ht="14.25" customHeight="1">
      <c r="A392" s="133"/>
      <c r="B392" s="3"/>
      <c r="C392" s="3" t="s">
        <v>3488</v>
      </c>
      <c r="D392" s="3" t="s">
        <v>3488</v>
      </c>
      <c r="E392" s="240" t="s">
        <v>3488</v>
      </c>
      <c r="F392" s="467" t="s">
        <v>3488</v>
      </c>
      <c r="G392" s="95" t="s">
        <v>2064</v>
      </c>
      <c r="H392" s="95" t="s">
        <v>3552</v>
      </c>
      <c r="I392" s="95"/>
      <c r="J392" s="318"/>
      <c r="K392" s="95"/>
      <c r="L392" s="95"/>
      <c r="M392" s="95"/>
      <c r="N392" s="95"/>
      <c r="O392" s="95"/>
      <c r="P392" s="95"/>
      <c r="Q392" s="280"/>
      <c r="R392" s="95"/>
      <c r="S392" s="95"/>
      <c r="T392" s="95"/>
      <c r="U392" s="280"/>
      <c r="V392" s="95"/>
      <c r="W392" s="280"/>
      <c r="X392" s="95"/>
      <c r="Y392" s="3"/>
      <c r="Z392" s="3"/>
    </row>
    <row r="393" ht="14.25" customHeight="1">
      <c r="A393" s="133"/>
      <c r="B393" s="3"/>
      <c r="C393" s="3" t="s">
        <v>3488</v>
      </c>
      <c r="D393" s="3" t="s">
        <v>3488</v>
      </c>
      <c r="E393" s="240" t="s">
        <v>3488</v>
      </c>
      <c r="F393" s="467" t="s">
        <v>3488</v>
      </c>
      <c r="G393" s="95" t="s">
        <v>2064</v>
      </c>
      <c r="H393" s="95" t="s">
        <v>3552</v>
      </c>
      <c r="I393" s="95"/>
      <c r="J393" s="318"/>
      <c r="K393" s="95"/>
      <c r="L393" s="95"/>
      <c r="M393" s="95"/>
      <c r="N393" s="95"/>
      <c r="O393" s="95"/>
      <c r="P393" s="95"/>
      <c r="Q393" s="280"/>
      <c r="R393" s="95"/>
      <c r="S393" s="95"/>
      <c r="T393" s="95"/>
      <c r="U393" s="280"/>
      <c r="V393" s="95"/>
      <c r="W393" s="280"/>
      <c r="X393" s="95"/>
      <c r="Y393" s="3"/>
      <c r="Z393" s="3"/>
    </row>
    <row r="394" ht="14.25" customHeight="1">
      <c r="A394" s="133"/>
      <c r="B394" s="3"/>
      <c r="C394" s="3" t="s">
        <v>3488</v>
      </c>
      <c r="D394" s="3" t="s">
        <v>3488</v>
      </c>
      <c r="E394" s="240" t="s">
        <v>3488</v>
      </c>
      <c r="F394" s="467" t="s">
        <v>3488</v>
      </c>
      <c r="G394" s="95" t="s">
        <v>2064</v>
      </c>
      <c r="H394" s="95" t="s">
        <v>3553</v>
      </c>
      <c r="I394" s="95"/>
      <c r="J394" s="318"/>
      <c r="K394" s="95"/>
      <c r="L394" s="95"/>
      <c r="M394" s="95"/>
      <c r="N394" s="95"/>
      <c r="O394" s="95"/>
      <c r="P394" s="95"/>
      <c r="Q394" s="280"/>
      <c r="R394" s="95"/>
      <c r="S394" s="95"/>
      <c r="T394" s="95"/>
      <c r="U394" s="280"/>
      <c r="V394" s="95"/>
      <c r="W394" s="280"/>
      <c r="X394" s="95"/>
      <c r="Y394" s="3"/>
      <c r="Z394" s="3"/>
    </row>
    <row r="395" ht="14.25" customHeight="1">
      <c r="A395" s="133"/>
      <c r="B395" s="3"/>
      <c r="C395" s="3" t="s">
        <v>3488</v>
      </c>
      <c r="D395" s="3" t="s">
        <v>3488</v>
      </c>
      <c r="E395" s="240" t="s">
        <v>3488</v>
      </c>
      <c r="F395" s="467" t="s">
        <v>3488</v>
      </c>
      <c r="G395" s="95" t="s">
        <v>2064</v>
      </c>
      <c r="H395" s="95" t="s">
        <v>3553</v>
      </c>
      <c r="I395" s="95"/>
      <c r="J395" s="318"/>
      <c r="K395" s="95"/>
      <c r="L395" s="95"/>
      <c r="M395" s="95"/>
      <c r="N395" s="95"/>
      <c r="O395" s="95"/>
      <c r="P395" s="95"/>
      <c r="Q395" s="280"/>
      <c r="R395" s="95"/>
      <c r="S395" s="95"/>
      <c r="T395" s="95"/>
      <c r="U395" s="280"/>
      <c r="V395" s="95"/>
      <c r="W395" s="280"/>
      <c r="X395" s="95"/>
      <c r="Y395" s="3"/>
      <c r="Z395" s="3"/>
    </row>
    <row r="396" ht="14.25" customHeight="1">
      <c r="A396" s="133"/>
      <c r="B396" s="3"/>
      <c r="C396" s="3" t="s">
        <v>3488</v>
      </c>
      <c r="D396" s="3" t="s">
        <v>3488</v>
      </c>
      <c r="E396" s="240" t="s">
        <v>3488</v>
      </c>
      <c r="F396" s="467" t="s">
        <v>3488</v>
      </c>
      <c r="G396" s="95" t="s">
        <v>2064</v>
      </c>
      <c r="H396" s="95" t="s">
        <v>3554</v>
      </c>
      <c r="I396" s="95"/>
      <c r="J396" s="318"/>
      <c r="K396" s="95"/>
      <c r="L396" s="95"/>
      <c r="M396" s="95"/>
      <c r="N396" s="95"/>
      <c r="O396" s="95"/>
      <c r="P396" s="95"/>
      <c r="Q396" s="280"/>
      <c r="R396" s="95"/>
      <c r="S396" s="95"/>
      <c r="T396" s="95"/>
      <c r="U396" s="280"/>
      <c r="V396" s="95"/>
      <c r="W396" s="280"/>
      <c r="X396" s="95"/>
      <c r="Y396" s="3"/>
      <c r="Z396" s="3"/>
    </row>
    <row r="397" ht="14.25" customHeight="1">
      <c r="A397" s="133"/>
      <c r="B397" s="3"/>
      <c r="C397" s="3" t="s">
        <v>3488</v>
      </c>
      <c r="D397" s="3" t="s">
        <v>3488</v>
      </c>
      <c r="E397" s="240" t="s">
        <v>3488</v>
      </c>
      <c r="F397" s="467" t="s">
        <v>3488</v>
      </c>
      <c r="G397" s="95" t="s">
        <v>2064</v>
      </c>
      <c r="H397" s="95" t="s">
        <v>3554</v>
      </c>
      <c r="I397" s="95"/>
      <c r="J397" s="318"/>
      <c r="K397" s="95"/>
      <c r="L397" s="95"/>
      <c r="M397" s="95"/>
      <c r="N397" s="95"/>
      <c r="O397" s="95"/>
      <c r="P397" s="95"/>
      <c r="Q397" s="280"/>
      <c r="R397" s="95"/>
      <c r="S397" s="95"/>
      <c r="T397" s="95"/>
      <c r="U397" s="280"/>
      <c r="V397" s="95"/>
      <c r="W397" s="280"/>
      <c r="X397" s="95"/>
      <c r="Y397" s="3"/>
      <c r="Z397" s="3"/>
    </row>
    <row r="398" ht="14.25" customHeight="1">
      <c r="A398" s="133"/>
      <c r="B398" s="3"/>
      <c r="C398" s="3" t="s">
        <v>3488</v>
      </c>
      <c r="D398" s="3" t="s">
        <v>3488</v>
      </c>
      <c r="E398" s="240" t="s">
        <v>3488</v>
      </c>
      <c r="F398" s="467" t="s">
        <v>3488</v>
      </c>
      <c r="G398" s="95" t="s">
        <v>2064</v>
      </c>
      <c r="H398" s="95" t="s">
        <v>3528</v>
      </c>
      <c r="I398" s="95"/>
      <c r="J398" s="318"/>
      <c r="K398" s="95"/>
      <c r="L398" s="95"/>
      <c r="M398" s="95"/>
      <c r="N398" s="95"/>
      <c r="O398" s="95"/>
      <c r="P398" s="95"/>
      <c r="Q398" s="280"/>
      <c r="R398" s="95"/>
      <c r="S398" s="95"/>
      <c r="T398" s="95"/>
      <c r="U398" s="280"/>
      <c r="V398" s="95"/>
      <c r="W398" s="280"/>
      <c r="X398" s="95"/>
      <c r="Y398" s="3"/>
      <c r="Z398" s="3"/>
    </row>
    <row r="399" ht="14.25" customHeight="1">
      <c r="A399" s="133"/>
      <c r="B399" s="3"/>
      <c r="C399" s="3" t="s">
        <v>3488</v>
      </c>
      <c r="D399" s="3" t="s">
        <v>3488</v>
      </c>
      <c r="E399" s="240" t="s">
        <v>3488</v>
      </c>
      <c r="F399" s="467" t="s">
        <v>3488</v>
      </c>
      <c r="G399" s="95" t="s">
        <v>2064</v>
      </c>
      <c r="H399" s="95" t="s">
        <v>3528</v>
      </c>
      <c r="I399" s="95"/>
      <c r="J399" s="318"/>
      <c r="K399" s="95"/>
      <c r="L399" s="95"/>
      <c r="M399" s="95"/>
      <c r="N399" s="95"/>
      <c r="O399" s="95"/>
      <c r="P399" s="95"/>
      <c r="Q399" s="280"/>
      <c r="R399" s="95"/>
      <c r="S399" s="95"/>
      <c r="T399" s="95"/>
      <c r="U399" s="280"/>
      <c r="V399" s="95"/>
      <c r="W399" s="280"/>
      <c r="X399" s="95"/>
      <c r="Y399" s="3"/>
      <c r="Z399" s="3"/>
    </row>
    <row r="400" ht="14.25" customHeight="1">
      <c r="A400" s="133"/>
      <c r="B400" s="3"/>
      <c r="C400" s="3" t="s">
        <v>3488</v>
      </c>
      <c r="D400" s="3" t="s">
        <v>3488</v>
      </c>
      <c r="E400" s="240" t="s">
        <v>3488</v>
      </c>
      <c r="F400" s="467" t="s">
        <v>3488</v>
      </c>
      <c r="G400" s="95" t="s">
        <v>2064</v>
      </c>
      <c r="H400" s="95" t="s">
        <v>3555</v>
      </c>
      <c r="I400" s="95"/>
      <c r="J400" s="318"/>
      <c r="K400" s="95"/>
      <c r="L400" s="95"/>
      <c r="M400" s="95"/>
      <c r="N400" s="95"/>
      <c r="O400" s="95"/>
      <c r="P400" s="95"/>
      <c r="Q400" s="280"/>
      <c r="R400" s="95"/>
      <c r="S400" s="95"/>
      <c r="T400" s="95"/>
      <c r="U400" s="280"/>
      <c r="V400" s="95"/>
      <c r="W400" s="280"/>
      <c r="X400" s="95"/>
      <c r="Y400" s="3"/>
      <c r="Z400" s="3"/>
    </row>
    <row r="401" ht="14.25" customHeight="1">
      <c r="A401" s="133"/>
      <c r="B401" s="3"/>
      <c r="C401" s="3" t="s">
        <v>3488</v>
      </c>
      <c r="D401" s="3" t="s">
        <v>3488</v>
      </c>
      <c r="E401" s="240" t="s">
        <v>3488</v>
      </c>
      <c r="F401" s="467" t="s">
        <v>3488</v>
      </c>
      <c r="G401" s="95" t="s">
        <v>2064</v>
      </c>
      <c r="H401" s="95" t="s">
        <v>3555</v>
      </c>
      <c r="I401" s="95"/>
      <c r="J401" s="318"/>
      <c r="K401" s="95"/>
      <c r="L401" s="95"/>
      <c r="M401" s="95"/>
      <c r="N401" s="95"/>
      <c r="O401" s="95"/>
      <c r="P401" s="95"/>
      <c r="Q401" s="280"/>
      <c r="R401" s="95"/>
      <c r="S401" s="95"/>
      <c r="T401" s="95"/>
      <c r="U401" s="280"/>
      <c r="V401" s="95"/>
      <c r="W401" s="280"/>
      <c r="X401" s="95"/>
      <c r="Y401" s="3"/>
      <c r="Z401" s="3"/>
    </row>
    <row r="402" ht="14.25" customHeight="1">
      <c r="A402" s="133"/>
      <c r="B402" s="3"/>
      <c r="C402" s="3" t="s">
        <v>3488</v>
      </c>
      <c r="D402" s="3" t="s">
        <v>3488</v>
      </c>
      <c r="E402" s="240" t="s">
        <v>3488</v>
      </c>
      <c r="F402" s="467" t="s">
        <v>3488</v>
      </c>
      <c r="G402" s="95" t="s">
        <v>1913</v>
      </c>
      <c r="H402" s="95" t="s">
        <v>3556</v>
      </c>
      <c r="I402" s="95"/>
      <c r="J402" s="318"/>
      <c r="K402" s="95"/>
      <c r="L402" s="95"/>
      <c r="M402" s="95"/>
      <c r="N402" s="95"/>
      <c r="O402" s="95"/>
      <c r="P402" s="95"/>
      <c r="Q402" s="280"/>
      <c r="R402" s="95"/>
      <c r="S402" s="95"/>
      <c r="T402" s="95"/>
      <c r="U402" s="280"/>
      <c r="V402" s="95"/>
      <c r="W402" s="280"/>
      <c r="X402" s="95"/>
      <c r="Y402" s="3"/>
      <c r="Z402" s="3"/>
    </row>
    <row r="403" ht="14.25" customHeight="1">
      <c r="A403" s="133"/>
      <c r="B403" s="3"/>
      <c r="C403" s="3" t="s">
        <v>3488</v>
      </c>
      <c r="D403" s="3" t="s">
        <v>3488</v>
      </c>
      <c r="E403" s="240" t="s">
        <v>3488</v>
      </c>
      <c r="F403" s="467" t="s">
        <v>3488</v>
      </c>
      <c r="G403" s="95" t="s">
        <v>1913</v>
      </c>
      <c r="H403" s="95" t="s">
        <v>3556</v>
      </c>
      <c r="I403" s="95"/>
      <c r="J403" s="318"/>
      <c r="K403" s="95"/>
      <c r="L403" s="95"/>
      <c r="M403" s="95"/>
      <c r="N403" s="95"/>
      <c r="O403" s="95"/>
      <c r="P403" s="95"/>
      <c r="Q403" s="280"/>
      <c r="R403" s="95"/>
      <c r="S403" s="95"/>
      <c r="T403" s="95"/>
      <c r="U403" s="280"/>
      <c r="V403" s="95"/>
      <c r="W403" s="280"/>
      <c r="X403" s="95"/>
      <c r="Y403" s="3"/>
      <c r="Z403" s="3"/>
    </row>
    <row r="404" ht="14.25" customHeight="1">
      <c r="A404" s="133"/>
      <c r="B404" s="3"/>
      <c r="C404" s="3" t="s">
        <v>3488</v>
      </c>
      <c r="D404" s="3" t="s">
        <v>3488</v>
      </c>
      <c r="E404" s="240" t="s">
        <v>3488</v>
      </c>
      <c r="F404" s="467" t="s">
        <v>3488</v>
      </c>
      <c r="G404" s="95" t="s">
        <v>2064</v>
      </c>
      <c r="H404" s="95" t="s">
        <v>3557</v>
      </c>
      <c r="I404" s="95"/>
      <c r="J404" s="318"/>
      <c r="K404" s="95"/>
      <c r="L404" s="95"/>
      <c r="M404" s="95"/>
      <c r="N404" s="95"/>
      <c r="O404" s="95"/>
      <c r="P404" s="95"/>
      <c r="Q404" s="280"/>
      <c r="R404" s="95"/>
      <c r="S404" s="95"/>
      <c r="T404" s="95"/>
      <c r="U404" s="280"/>
      <c r="V404" s="95"/>
      <c r="W404" s="280"/>
      <c r="X404" s="95"/>
      <c r="Y404" s="3"/>
      <c r="Z404" s="3"/>
    </row>
    <row r="405" ht="14.25" customHeight="1">
      <c r="A405" s="133"/>
      <c r="B405" s="3"/>
      <c r="C405" s="3" t="s">
        <v>3488</v>
      </c>
      <c r="D405" s="3" t="s">
        <v>3488</v>
      </c>
      <c r="E405" s="240" t="s">
        <v>3488</v>
      </c>
      <c r="F405" s="467" t="s">
        <v>3488</v>
      </c>
      <c r="G405" s="95" t="s">
        <v>2064</v>
      </c>
      <c r="H405" s="95" t="s">
        <v>3557</v>
      </c>
      <c r="I405" s="95"/>
      <c r="J405" s="318"/>
      <c r="K405" s="95"/>
      <c r="L405" s="95"/>
      <c r="M405" s="95"/>
      <c r="N405" s="95"/>
      <c r="O405" s="95"/>
      <c r="P405" s="95"/>
      <c r="Q405" s="280"/>
      <c r="R405" s="95"/>
      <c r="S405" s="95"/>
      <c r="T405" s="95"/>
      <c r="U405" s="280"/>
      <c r="V405" s="95"/>
      <c r="W405" s="280"/>
      <c r="X405" s="95"/>
      <c r="Y405" s="3"/>
      <c r="Z405" s="3"/>
    </row>
    <row r="406" ht="14.25" customHeight="1">
      <c r="A406" s="133"/>
      <c r="B406" s="3"/>
      <c r="C406" s="3" t="s">
        <v>3488</v>
      </c>
      <c r="D406" s="3" t="s">
        <v>3488</v>
      </c>
      <c r="E406" s="240" t="s">
        <v>3488</v>
      </c>
      <c r="F406" s="467" t="s">
        <v>3488</v>
      </c>
      <c r="G406" s="95" t="s">
        <v>2064</v>
      </c>
      <c r="H406" s="95" t="s">
        <v>3557</v>
      </c>
      <c r="I406" s="95"/>
      <c r="J406" s="318"/>
      <c r="K406" s="95"/>
      <c r="L406" s="95"/>
      <c r="M406" s="95"/>
      <c r="N406" s="95"/>
      <c r="O406" s="95"/>
      <c r="P406" s="95"/>
      <c r="Q406" s="280"/>
      <c r="R406" s="95"/>
      <c r="S406" s="95"/>
      <c r="T406" s="95"/>
      <c r="U406" s="280"/>
      <c r="V406" s="95"/>
      <c r="W406" s="280"/>
      <c r="X406" s="95"/>
      <c r="Y406" s="3"/>
      <c r="Z406" s="3"/>
    </row>
    <row r="407" ht="14.25" customHeight="1">
      <c r="A407" s="133"/>
      <c r="B407" s="3"/>
      <c r="C407" s="3" t="s">
        <v>3488</v>
      </c>
      <c r="D407" s="3" t="s">
        <v>3488</v>
      </c>
      <c r="E407" s="240" t="s">
        <v>3488</v>
      </c>
      <c r="F407" s="467" t="s">
        <v>3488</v>
      </c>
      <c r="G407" s="95" t="s">
        <v>2064</v>
      </c>
      <c r="H407" s="95" t="s">
        <v>3557</v>
      </c>
      <c r="I407" s="95"/>
      <c r="J407" s="318"/>
      <c r="K407" s="95"/>
      <c r="L407" s="95"/>
      <c r="M407" s="95"/>
      <c r="N407" s="95"/>
      <c r="O407" s="95"/>
      <c r="P407" s="95"/>
      <c r="Q407" s="280"/>
      <c r="R407" s="95"/>
      <c r="S407" s="95"/>
      <c r="T407" s="95"/>
      <c r="U407" s="280"/>
      <c r="V407" s="95"/>
      <c r="W407" s="280"/>
      <c r="X407" s="95"/>
      <c r="Y407" s="3"/>
      <c r="Z407" s="3"/>
    </row>
    <row r="408" ht="14.25" customHeight="1">
      <c r="A408" s="133"/>
      <c r="B408" s="3"/>
      <c r="C408" s="3" t="s">
        <v>3488</v>
      </c>
      <c r="D408" s="3" t="s">
        <v>3488</v>
      </c>
      <c r="E408" s="240" t="s">
        <v>3488</v>
      </c>
      <c r="F408" s="467" t="s">
        <v>3488</v>
      </c>
      <c r="G408" s="95" t="s">
        <v>2064</v>
      </c>
      <c r="H408" s="95" t="s">
        <v>3557</v>
      </c>
      <c r="I408" s="95"/>
      <c r="J408" s="318"/>
      <c r="K408" s="95"/>
      <c r="L408" s="95"/>
      <c r="M408" s="95"/>
      <c r="N408" s="95"/>
      <c r="O408" s="95"/>
      <c r="P408" s="95"/>
      <c r="Q408" s="280"/>
      <c r="R408" s="95"/>
      <c r="S408" s="95"/>
      <c r="T408" s="95"/>
      <c r="U408" s="280"/>
      <c r="V408" s="95"/>
      <c r="W408" s="280"/>
      <c r="X408" s="95"/>
      <c r="Y408" s="3"/>
      <c r="Z408" s="3"/>
    </row>
    <row r="409" ht="14.25" customHeight="1">
      <c r="A409" s="133"/>
      <c r="B409" s="3"/>
      <c r="C409" s="3" t="s">
        <v>3488</v>
      </c>
      <c r="D409" s="3" t="s">
        <v>3488</v>
      </c>
      <c r="E409" s="240" t="s">
        <v>3488</v>
      </c>
      <c r="F409" s="467" t="s">
        <v>3488</v>
      </c>
      <c r="G409" s="95" t="s">
        <v>2064</v>
      </c>
      <c r="H409" s="95" t="s">
        <v>3557</v>
      </c>
      <c r="I409" s="95"/>
      <c r="J409" s="318"/>
      <c r="K409" s="95"/>
      <c r="L409" s="95"/>
      <c r="M409" s="95"/>
      <c r="N409" s="95"/>
      <c r="O409" s="95"/>
      <c r="P409" s="95"/>
      <c r="Q409" s="280"/>
      <c r="R409" s="95"/>
      <c r="S409" s="95"/>
      <c r="T409" s="95"/>
      <c r="U409" s="280"/>
      <c r="V409" s="95"/>
      <c r="W409" s="280"/>
      <c r="X409" s="95"/>
      <c r="Y409" s="3"/>
      <c r="Z409" s="3"/>
    </row>
    <row r="410" ht="14.25" customHeight="1">
      <c r="A410" s="133"/>
      <c r="B410" s="3"/>
      <c r="C410" s="3" t="s">
        <v>3488</v>
      </c>
      <c r="D410" s="3" t="s">
        <v>3488</v>
      </c>
      <c r="E410" s="240" t="s">
        <v>3488</v>
      </c>
      <c r="F410" s="467" t="s">
        <v>3488</v>
      </c>
      <c r="G410" s="95" t="s">
        <v>2064</v>
      </c>
      <c r="H410" s="95" t="s">
        <v>3557</v>
      </c>
      <c r="I410" s="95"/>
      <c r="J410" s="318"/>
      <c r="K410" s="95"/>
      <c r="L410" s="95"/>
      <c r="M410" s="95"/>
      <c r="N410" s="95"/>
      <c r="O410" s="95"/>
      <c r="P410" s="95"/>
      <c r="Q410" s="280"/>
      <c r="R410" s="95"/>
      <c r="S410" s="95"/>
      <c r="T410" s="95"/>
      <c r="U410" s="280"/>
      <c r="V410" s="95"/>
      <c r="W410" s="280"/>
      <c r="X410" s="95"/>
      <c r="Y410" s="3"/>
      <c r="Z410" s="3"/>
    </row>
    <row r="411" ht="14.25" customHeight="1">
      <c r="A411" s="133"/>
      <c r="B411" s="3"/>
      <c r="C411" s="3" t="s">
        <v>3488</v>
      </c>
      <c r="D411" s="3" t="s">
        <v>3488</v>
      </c>
      <c r="E411" s="240" t="s">
        <v>3488</v>
      </c>
      <c r="F411" s="467" t="s">
        <v>3488</v>
      </c>
      <c r="G411" s="95" t="s">
        <v>2064</v>
      </c>
      <c r="H411" s="95" t="s">
        <v>3557</v>
      </c>
      <c r="I411" s="95"/>
      <c r="J411" s="318"/>
      <c r="K411" s="95"/>
      <c r="L411" s="95"/>
      <c r="M411" s="95"/>
      <c r="N411" s="95"/>
      <c r="O411" s="95"/>
      <c r="P411" s="95"/>
      <c r="Q411" s="280"/>
      <c r="R411" s="95"/>
      <c r="S411" s="95"/>
      <c r="T411" s="95"/>
      <c r="U411" s="280"/>
      <c r="V411" s="95"/>
      <c r="W411" s="280"/>
      <c r="X411" s="95"/>
      <c r="Y411" s="3"/>
      <c r="Z411" s="3"/>
    </row>
    <row r="412" ht="14.25" customHeight="1">
      <c r="A412" s="133"/>
      <c r="B412" s="3"/>
      <c r="C412" s="3" t="s">
        <v>3488</v>
      </c>
      <c r="D412" s="3" t="s">
        <v>3488</v>
      </c>
      <c r="E412" s="240" t="s">
        <v>3488</v>
      </c>
      <c r="F412" s="467" t="s">
        <v>3488</v>
      </c>
      <c r="G412" s="95" t="s">
        <v>2064</v>
      </c>
      <c r="H412" s="95" t="s">
        <v>3558</v>
      </c>
      <c r="I412" s="95"/>
      <c r="J412" s="318"/>
      <c r="K412" s="95"/>
      <c r="L412" s="95"/>
      <c r="M412" s="95"/>
      <c r="N412" s="95"/>
      <c r="O412" s="95"/>
      <c r="P412" s="95"/>
      <c r="Q412" s="280"/>
      <c r="R412" s="95"/>
      <c r="S412" s="95"/>
      <c r="T412" s="95"/>
      <c r="U412" s="280"/>
      <c r="V412" s="95"/>
      <c r="W412" s="280"/>
      <c r="X412" s="95"/>
      <c r="Y412" s="3"/>
      <c r="Z412" s="3"/>
    </row>
    <row r="413" ht="14.25" customHeight="1">
      <c r="A413" s="133"/>
      <c r="B413" s="3"/>
      <c r="C413" s="3" t="s">
        <v>3488</v>
      </c>
      <c r="D413" s="3" t="s">
        <v>3488</v>
      </c>
      <c r="E413" s="240" t="s">
        <v>3488</v>
      </c>
      <c r="F413" s="467" t="s">
        <v>3488</v>
      </c>
      <c r="G413" s="95" t="s">
        <v>2064</v>
      </c>
      <c r="H413" s="95" t="s">
        <v>3558</v>
      </c>
      <c r="I413" s="95"/>
      <c r="J413" s="318"/>
      <c r="K413" s="95"/>
      <c r="L413" s="95"/>
      <c r="M413" s="95"/>
      <c r="N413" s="95"/>
      <c r="O413" s="95"/>
      <c r="P413" s="95"/>
      <c r="Q413" s="280"/>
      <c r="R413" s="95"/>
      <c r="S413" s="95"/>
      <c r="T413" s="95"/>
      <c r="U413" s="280"/>
      <c r="V413" s="95"/>
      <c r="W413" s="280"/>
      <c r="X413" s="95"/>
      <c r="Y413" s="3"/>
      <c r="Z413" s="3"/>
    </row>
    <row r="414" ht="14.25" customHeight="1">
      <c r="A414" s="133"/>
      <c r="B414" s="3"/>
      <c r="C414" s="3" t="s">
        <v>3488</v>
      </c>
      <c r="D414" s="3" t="s">
        <v>3488</v>
      </c>
      <c r="E414" s="240" t="s">
        <v>3488</v>
      </c>
      <c r="F414" s="467" t="s">
        <v>3488</v>
      </c>
      <c r="G414" s="95" t="s">
        <v>2064</v>
      </c>
      <c r="H414" s="95" t="s">
        <v>3559</v>
      </c>
      <c r="I414" s="95"/>
      <c r="J414" s="318"/>
      <c r="K414" s="95"/>
      <c r="L414" s="95"/>
      <c r="M414" s="95"/>
      <c r="N414" s="95"/>
      <c r="O414" s="95"/>
      <c r="P414" s="95"/>
      <c r="Q414" s="280"/>
      <c r="R414" s="95"/>
      <c r="S414" s="95"/>
      <c r="T414" s="95"/>
      <c r="U414" s="280"/>
      <c r="V414" s="95"/>
      <c r="W414" s="280"/>
      <c r="X414" s="95"/>
      <c r="Y414" s="3"/>
      <c r="Z414" s="3"/>
    </row>
    <row r="415" ht="14.25" customHeight="1">
      <c r="A415" s="133"/>
      <c r="B415" s="3"/>
      <c r="C415" s="3" t="s">
        <v>3488</v>
      </c>
      <c r="D415" s="3" t="s">
        <v>3488</v>
      </c>
      <c r="E415" s="240" t="s">
        <v>3488</v>
      </c>
      <c r="F415" s="467" t="s">
        <v>3488</v>
      </c>
      <c r="G415" s="95" t="s">
        <v>2064</v>
      </c>
      <c r="H415" s="95" t="s">
        <v>3559</v>
      </c>
      <c r="I415" s="95"/>
      <c r="J415" s="318"/>
      <c r="K415" s="95"/>
      <c r="L415" s="95"/>
      <c r="M415" s="95"/>
      <c r="N415" s="95"/>
      <c r="O415" s="95"/>
      <c r="P415" s="95"/>
      <c r="Q415" s="280"/>
      <c r="R415" s="95"/>
      <c r="S415" s="95"/>
      <c r="T415" s="95"/>
      <c r="U415" s="280"/>
      <c r="V415" s="95"/>
      <c r="W415" s="280"/>
      <c r="X415" s="95"/>
      <c r="Y415" s="3"/>
      <c r="Z415" s="3"/>
    </row>
    <row r="416" ht="14.25" customHeight="1">
      <c r="A416" s="133"/>
      <c r="B416" s="3"/>
      <c r="C416" s="3" t="s">
        <v>3488</v>
      </c>
      <c r="D416" s="3" t="s">
        <v>3488</v>
      </c>
      <c r="E416" s="240" t="s">
        <v>3488</v>
      </c>
      <c r="F416" s="467" t="s">
        <v>3488</v>
      </c>
      <c r="G416" s="95" t="s">
        <v>2064</v>
      </c>
      <c r="H416" s="95" t="s">
        <v>3560</v>
      </c>
      <c r="I416" s="95"/>
      <c r="J416" s="318"/>
      <c r="K416" s="95"/>
      <c r="L416" s="95"/>
      <c r="M416" s="95"/>
      <c r="N416" s="95"/>
      <c r="O416" s="95"/>
      <c r="P416" s="95"/>
      <c r="Q416" s="280"/>
      <c r="R416" s="95"/>
      <c r="S416" s="95"/>
      <c r="T416" s="95"/>
      <c r="U416" s="280"/>
      <c r="V416" s="95"/>
      <c r="W416" s="280"/>
      <c r="X416" s="95"/>
      <c r="Y416" s="3"/>
      <c r="Z416" s="3"/>
    </row>
    <row r="417" ht="14.25" customHeight="1">
      <c r="A417" s="133"/>
      <c r="B417" s="3"/>
      <c r="C417" s="3" t="s">
        <v>3488</v>
      </c>
      <c r="D417" s="3" t="s">
        <v>3488</v>
      </c>
      <c r="E417" s="240" t="s">
        <v>3488</v>
      </c>
      <c r="F417" s="467" t="s">
        <v>3488</v>
      </c>
      <c r="G417" s="95" t="s">
        <v>2064</v>
      </c>
      <c r="H417" s="95" t="s">
        <v>3560</v>
      </c>
      <c r="I417" s="95"/>
      <c r="J417" s="318"/>
      <c r="K417" s="95"/>
      <c r="L417" s="95"/>
      <c r="M417" s="95"/>
      <c r="N417" s="95"/>
      <c r="O417" s="95"/>
      <c r="P417" s="95"/>
      <c r="Q417" s="280"/>
      <c r="R417" s="95"/>
      <c r="S417" s="95"/>
      <c r="T417" s="95"/>
      <c r="U417" s="280"/>
      <c r="V417" s="95"/>
      <c r="W417" s="280"/>
      <c r="X417" s="95"/>
      <c r="Y417" s="3"/>
      <c r="Z417" s="3"/>
    </row>
    <row r="418" ht="14.25" customHeight="1">
      <c r="A418" s="133"/>
      <c r="B418" s="3"/>
      <c r="C418" s="3" t="s">
        <v>3488</v>
      </c>
      <c r="D418" s="3" t="s">
        <v>3488</v>
      </c>
      <c r="E418" s="240" t="s">
        <v>3488</v>
      </c>
      <c r="F418" s="467" t="s">
        <v>3488</v>
      </c>
      <c r="G418" s="95" t="s">
        <v>2064</v>
      </c>
      <c r="H418" s="95" t="s">
        <v>3561</v>
      </c>
      <c r="I418" s="95"/>
      <c r="J418" s="318"/>
      <c r="K418" s="95"/>
      <c r="L418" s="95"/>
      <c r="M418" s="95"/>
      <c r="N418" s="95"/>
      <c r="O418" s="95"/>
      <c r="P418" s="95"/>
      <c r="Q418" s="280"/>
      <c r="R418" s="95"/>
      <c r="S418" s="95"/>
      <c r="T418" s="95"/>
      <c r="U418" s="280"/>
      <c r="V418" s="95"/>
      <c r="W418" s="280"/>
      <c r="X418" s="95"/>
      <c r="Y418" s="3"/>
      <c r="Z418" s="3"/>
    </row>
    <row r="419" ht="14.25" customHeight="1">
      <c r="A419" s="133"/>
      <c r="B419" s="3"/>
      <c r="C419" s="3" t="s">
        <v>3488</v>
      </c>
      <c r="D419" s="3" t="s">
        <v>3488</v>
      </c>
      <c r="E419" s="240" t="s">
        <v>3488</v>
      </c>
      <c r="F419" s="467" t="s">
        <v>3488</v>
      </c>
      <c r="G419" s="95" t="s">
        <v>2064</v>
      </c>
      <c r="H419" s="95" t="s">
        <v>3562</v>
      </c>
      <c r="I419" s="95"/>
      <c r="J419" s="318"/>
      <c r="K419" s="95"/>
      <c r="L419" s="95"/>
      <c r="M419" s="95"/>
      <c r="N419" s="95"/>
      <c r="O419" s="95"/>
      <c r="P419" s="95"/>
      <c r="Q419" s="280"/>
      <c r="R419" s="95"/>
      <c r="S419" s="95"/>
      <c r="T419" s="95"/>
      <c r="U419" s="280"/>
      <c r="V419" s="95"/>
      <c r="W419" s="280"/>
      <c r="X419" s="95"/>
      <c r="Y419" s="3"/>
      <c r="Z419" s="3"/>
    </row>
    <row r="420" ht="14.25" customHeight="1">
      <c r="A420" s="133"/>
      <c r="B420" s="3"/>
      <c r="C420" s="3" t="s">
        <v>3488</v>
      </c>
      <c r="D420" s="3" t="s">
        <v>3488</v>
      </c>
      <c r="E420" s="240" t="s">
        <v>3488</v>
      </c>
      <c r="F420" s="467" t="s">
        <v>3488</v>
      </c>
      <c r="G420" s="95" t="s">
        <v>2064</v>
      </c>
      <c r="H420" s="95" t="s">
        <v>3563</v>
      </c>
      <c r="I420" s="95"/>
      <c r="J420" s="318"/>
      <c r="K420" s="95"/>
      <c r="L420" s="95"/>
      <c r="M420" s="95"/>
      <c r="N420" s="95"/>
      <c r="O420" s="95"/>
      <c r="P420" s="95"/>
      <c r="Q420" s="280"/>
      <c r="R420" s="95"/>
      <c r="S420" s="95"/>
      <c r="T420" s="95"/>
      <c r="U420" s="280"/>
      <c r="V420" s="95"/>
      <c r="W420" s="280"/>
      <c r="X420" s="95"/>
      <c r="Y420" s="3"/>
      <c r="Z420" s="3"/>
    </row>
    <row r="421" ht="14.25" customHeight="1">
      <c r="A421" s="133"/>
      <c r="B421" s="3"/>
      <c r="C421" s="3" t="s">
        <v>3488</v>
      </c>
      <c r="D421" s="3" t="s">
        <v>3488</v>
      </c>
      <c r="E421" s="240" t="s">
        <v>3488</v>
      </c>
      <c r="F421" s="467" t="s">
        <v>3488</v>
      </c>
      <c r="G421" s="95" t="s">
        <v>2064</v>
      </c>
      <c r="H421" s="95" t="s">
        <v>3563</v>
      </c>
      <c r="I421" s="95"/>
      <c r="J421" s="318"/>
      <c r="K421" s="95"/>
      <c r="L421" s="95"/>
      <c r="M421" s="95"/>
      <c r="N421" s="95"/>
      <c r="O421" s="95"/>
      <c r="P421" s="95"/>
      <c r="Q421" s="280"/>
      <c r="R421" s="95"/>
      <c r="S421" s="95"/>
      <c r="T421" s="95"/>
      <c r="U421" s="280"/>
      <c r="V421" s="95"/>
      <c r="W421" s="280"/>
      <c r="X421" s="95"/>
      <c r="Y421" s="3"/>
      <c r="Z421" s="3"/>
    </row>
    <row r="422" ht="14.25" customHeight="1">
      <c r="A422" s="133"/>
      <c r="B422" s="3"/>
      <c r="C422" s="3" t="s">
        <v>3488</v>
      </c>
      <c r="D422" s="3" t="s">
        <v>3488</v>
      </c>
      <c r="E422" s="240" t="s">
        <v>3488</v>
      </c>
      <c r="F422" s="467" t="s">
        <v>3488</v>
      </c>
      <c r="G422" s="95" t="s">
        <v>2064</v>
      </c>
      <c r="H422" s="95" t="s">
        <v>3564</v>
      </c>
      <c r="I422" s="95"/>
      <c r="J422" s="318"/>
      <c r="K422" s="95"/>
      <c r="L422" s="95"/>
      <c r="M422" s="95"/>
      <c r="N422" s="95"/>
      <c r="O422" s="95"/>
      <c r="P422" s="95"/>
      <c r="Q422" s="280"/>
      <c r="R422" s="95"/>
      <c r="S422" s="95"/>
      <c r="T422" s="95"/>
      <c r="U422" s="280"/>
      <c r="V422" s="95"/>
      <c r="W422" s="280"/>
      <c r="X422" s="95"/>
      <c r="Y422" s="3"/>
      <c r="Z422" s="3"/>
    </row>
    <row r="423" ht="14.25" customHeight="1">
      <c r="A423" s="133"/>
      <c r="B423" s="3"/>
      <c r="C423" s="3" t="s">
        <v>3488</v>
      </c>
      <c r="D423" s="3" t="s">
        <v>3488</v>
      </c>
      <c r="E423" s="240" t="s">
        <v>3488</v>
      </c>
      <c r="F423" s="467" t="s">
        <v>3488</v>
      </c>
      <c r="G423" s="95" t="s">
        <v>2064</v>
      </c>
      <c r="H423" s="95" t="s">
        <v>3564</v>
      </c>
      <c r="I423" s="95"/>
      <c r="J423" s="318"/>
      <c r="K423" s="95"/>
      <c r="L423" s="95"/>
      <c r="M423" s="95"/>
      <c r="N423" s="95"/>
      <c r="O423" s="95"/>
      <c r="P423" s="95"/>
      <c r="Q423" s="280"/>
      <c r="R423" s="95"/>
      <c r="S423" s="95"/>
      <c r="T423" s="95"/>
      <c r="U423" s="280"/>
      <c r="V423" s="95"/>
      <c r="W423" s="280"/>
      <c r="X423" s="95"/>
      <c r="Y423" s="3"/>
      <c r="Z423" s="3"/>
    </row>
    <row r="424" ht="14.25" customHeight="1">
      <c r="A424" s="133"/>
      <c r="B424" s="3"/>
      <c r="C424" s="3" t="s">
        <v>3488</v>
      </c>
      <c r="D424" s="3" t="s">
        <v>3488</v>
      </c>
      <c r="E424" s="240" t="s">
        <v>3488</v>
      </c>
      <c r="F424" s="467" t="s">
        <v>3488</v>
      </c>
      <c r="G424" s="95" t="s">
        <v>2064</v>
      </c>
      <c r="H424" s="95" t="s">
        <v>3565</v>
      </c>
      <c r="I424" s="95"/>
      <c r="J424" s="318"/>
      <c r="K424" s="95"/>
      <c r="L424" s="95"/>
      <c r="M424" s="95"/>
      <c r="N424" s="95"/>
      <c r="O424" s="95"/>
      <c r="P424" s="95"/>
      <c r="Q424" s="280"/>
      <c r="R424" s="95"/>
      <c r="S424" s="95"/>
      <c r="T424" s="95"/>
      <c r="U424" s="280"/>
      <c r="V424" s="95"/>
      <c r="W424" s="280"/>
      <c r="X424" s="95"/>
      <c r="Y424" s="3"/>
      <c r="Z424" s="3"/>
    </row>
    <row r="425" ht="14.25" customHeight="1">
      <c r="A425" s="133"/>
      <c r="B425" s="3"/>
      <c r="C425" s="3" t="s">
        <v>3488</v>
      </c>
      <c r="D425" s="3" t="s">
        <v>3488</v>
      </c>
      <c r="E425" s="240" t="s">
        <v>3488</v>
      </c>
      <c r="F425" s="467" t="s">
        <v>3488</v>
      </c>
      <c r="G425" s="95" t="s">
        <v>2064</v>
      </c>
      <c r="H425" s="95" t="s">
        <v>3565</v>
      </c>
      <c r="I425" s="95"/>
      <c r="J425" s="318"/>
      <c r="K425" s="95"/>
      <c r="L425" s="95"/>
      <c r="M425" s="95"/>
      <c r="N425" s="95"/>
      <c r="O425" s="95"/>
      <c r="P425" s="95"/>
      <c r="Q425" s="280"/>
      <c r="R425" s="95"/>
      <c r="S425" s="95"/>
      <c r="T425" s="95"/>
      <c r="U425" s="280"/>
      <c r="V425" s="95"/>
      <c r="W425" s="280"/>
      <c r="X425" s="95"/>
      <c r="Y425" s="3"/>
      <c r="Z425" s="3"/>
    </row>
    <row r="426" ht="14.25" customHeight="1">
      <c r="A426" s="133"/>
      <c r="B426" s="3"/>
      <c r="C426" s="3" t="s">
        <v>3488</v>
      </c>
      <c r="D426" s="3" t="s">
        <v>3488</v>
      </c>
      <c r="E426" s="240" t="s">
        <v>3488</v>
      </c>
      <c r="F426" s="467" t="s">
        <v>3488</v>
      </c>
      <c r="G426" s="95" t="s">
        <v>2064</v>
      </c>
      <c r="H426" s="95" t="s">
        <v>3566</v>
      </c>
      <c r="I426" s="95"/>
      <c r="J426" s="318"/>
      <c r="K426" s="95"/>
      <c r="L426" s="95"/>
      <c r="M426" s="95"/>
      <c r="N426" s="95"/>
      <c r="O426" s="95"/>
      <c r="P426" s="95"/>
      <c r="Q426" s="280"/>
      <c r="R426" s="95"/>
      <c r="S426" s="95"/>
      <c r="T426" s="95"/>
      <c r="U426" s="280"/>
      <c r="V426" s="95"/>
      <c r="W426" s="280"/>
      <c r="X426" s="95"/>
      <c r="Y426" s="3"/>
      <c r="Z426" s="3"/>
    </row>
    <row r="427" ht="14.25" customHeight="1">
      <c r="A427" s="133"/>
      <c r="B427" s="3"/>
      <c r="C427" s="3" t="s">
        <v>3488</v>
      </c>
      <c r="D427" s="3" t="s">
        <v>3488</v>
      </c>
      <c r="E427" s="240" t="s">
        <v>3488</v>
      </c>
      <c r="F427" s="467" t="s">
        <v>3488</v>
      </c>
      <c r="G427" s="95" t="s">
        <v>2064</v>
      </c>
      <c r="H427" s="95" t="s">
        <v>3566</v>
      </c>
      <c r="I427" s="95"/>
      <c r="J427" s="318"/>
      <c r="K427" s="95"/>
      <c r="L427" s="95"/>
      <c r="M427" s="95"/>
      <c r="N427" s="95"/>
      <c r="O427" s="95"/>
      <c r="P427" s="95"/>
      <c r="Q427" s="280"/>
      <c r="R427" s="95"/>
      <c r="S427" s="95"/>
      <c r="T427" s="95"/>
      <c r="U427" s="280"/>
      <c r="V427" s="95"/>
      <c r="W427" s="280"/>
      <c r="X427" s="95"/>
      <c r="Y427" s="3"/>
      <c r="Z427" s="3"/>
    </row>
    <row r="428" ht="14.25" customHeight="1">
      <c r="A428" s="133"/>
      <c r="B428" s="3"/>
      <c r="C428" s="3" t="s">
        <v>3488</v>
      </c>
      <c r="D428" s="3" t="s">
        <v>3488</v>
      </c>
      <c r="E428" s="240" t="s">
        <v>3488</v>
      </c>
      <c r="F428" s="467" t="s">
        <v>3488</v>
      </c>
      <c r="G428" s="95" t="s">
        <v>2064</v>
      </c>
      <c r="H428" s="95" t="s">
        <v>3567</v>
      </c>
      <c r="I428" s="95"/>
      <c r="J428" s="318"/>
      <c r="K428" s="95"/>
      <c r="L428" s="95"/>
      <c r="M428" s="95"/>
      <c r="N428" s="95"/>
      <c r="O428" s="95"/>
      <c r="P428" s="95"/>
      <c r="Q428" s="280"/>
      <c r="R428" s="95"/>
      <c r="S428" s="95"/>
      <c r="T428" s="95"/>
      <c r="U428" s="280"/>
      <c r="V428" s="95"/>
      <c r="W428" s="280"/>
      <c r="X428" s="95"/>
      <c r="Y428" s="3"/>
      <c r="Z428" s="3"/>
    </row>
    <row r="429" ht="14.25" customHeight="1">
      <c r="A429" s="133"/>
      <c r="B429" s="3"/>
      <c r="C429" s="3" t="s">
        <v>3488</v>
      </c>
      <c r="D429" s="3" t="s">
        <v>3488</v>
      </c>
      <c r="E429" s="240" t="s">
        <v>3488</v>
      </c>
      <c r="F429" s="467" t="s">
        <v>3488</v>
      </c>
      <c r="G429" s="95" t="s">
        <v>2064</v>
      </c>
      <c r="H429" s="95" t="s">
        <v>3567</v>
      </c>
      <c r="I429" s="95"/>
      <c r="J429" s="318"/>
      <c r="K429" s="95"/>
      <c r="L429" s="95"/>
      <c r="M429" s="95"/>
      <c r="N429" s="95"/>
      <c r="O429" s="95"/>
      <c r="P429" s="95"/>
      <c r="Q429" s="280"/>
      <c r="R429" s="95"/>
      <c r="S429" s="95"/>
      <c r="T429" s="95"/>
      <c r="U429" s="280"/>
      <c r="V429" s="95"/>
      <c r="W429" s="280"/>
      <c r="X429" s="95"/>
      <c r="Y429" s="3"/>
      <c r="Z429" s="3"/>
    </row>
    <row r="430" ht="14.25" customHeight="1">
      <c r="A430" s="133"/>
      <c r="B430" s="3"/>
      <c r="C430" s="3" t="s">
        <v>3488</v>
      </c>
      <c r="D430" s="3" t="s">
        <v>3488</v>
      </c>
      <c r="E430" s="240" t="s">
        <v>3488</v>
      </c>
      <c r="F430" s="467" t="s">
        <v>3488</v>
      </c>
      <c r="G430" s="95" t="s">
        <v>2064</v>
      </c>
      <c r="H430" s="95" t="s">
        <v>3568</v>
      </c>
      <c r="I430" s="95"/>
      <c r="J430" s="318"/>
      <c r="K430" s="95"/>
      <c r="L430" s="95"/>
      <c r="M430" s="95"/>
      <c r="N430" s="95"/>
      <c r="O430" s="95"/>
      <c r="P430" s="95"/>
      <c r="Q430" s="280"/>
      <c r="R430" s="95"/>
      <c r="S430" s="95"/>
      <c r="T430" s="95"/>
      <c r="U430" s="280"/>
      <c r="V430" s="95"/>
      <c r="W430" s="280"/>
      <c r="X430" s="95"/>
      <c r="Y430" s="3"/>
      <c r="Z430" s="3"/>
    </row>
    <row r="431" ht="14.25" customHeight="1">
      <c r="A431" s="133"/>
      <c r="B431" s="3"/>
      <c r="C431" s="3" t="s">
        <v>3488</v>
      </c>
      <c r="D431" s="3" t="s">
        <v>3488</v>
      </c>
      <c r="E431" s="240" t="s">
        <v>3488</v>
      </c>
      <c r="F431" s="467" t="s">
        <v>3488</v>
      </c>
      <c r="G431" s="95" t="s">
        <v>2064</v>
      </c>
      <c r="H431" s="95" t="s">
        <v>3568</v>
      </c>
      <c r="I431" s="95"/>
      <c r="J431" s="318"/>
      <c r="K431" s="95"/>
      <c r="L431" s="95"/>
      <c r="M431" s="95"/>
      <c r="N431" s="95"/>
      <c r="O431" s="95"/>
      <c r="P431" s="95"/>
      <c r="Q431" s="280"/>
      <c r="R431" s="95"/>
      <c r="S431" s="95"/>
      <c r="T431" s="95"/>
      <c r="U431" s="280"/>
      <c r="V431" s="95"/>
      <c r="W431" s="280"/>
      <c r="X431" s="95"/>
      <c r="Y431" s="3"/>
      <c r="Z431" s="3"/>
    </row>
    <row r="432" ht="14.25" customHeight="1">
      <c r="A432" s="133"/>
      <c r="B432" s="3"/>
      <c r="C432" s="3" t="s">
        <v>3488</v>
      </c>
      <c r="D432" s="3" t="s">
        <v>3488</v>
      </c>
      <c r="E432" s="240" t="s">
        <v>3488</v>
      </c>
      <c r="F432" s="467" t="s">
        <v>3488</v>
      </c>
      <c r="G432" s="95" t="s">
        <v>2064</v>
      </c>
      <c r="H432" s="95" t="s">
        <v>3569</v>
      </c>
      <c r="I432" s="95"/>
      <c r="J432" s="318"/>
      <c r="K432" s="95"/>
      <c r="L432" s="95"/>
      <c r="M432" s="95"/>
      <c r="N432" s="95"/>
      <c r="O432" s="95"/>
      <c r="P432" s="95"/>
      <c r="Q432" s="280"/>
      <c r="R432" s="95"/>
      <c r="S432" s="95"/>
      <c r="T432" s="95"/>
      <c r="U432" s="280"/>
      <c r="V432" s="95"/>
      <c r="W432" s="280"/>
      <c r="X432" s="95"/>
      <c r="Y432" s="3"/>
      <c r="Z432" s="3"/>
    </row>
    <row r="433" ht="14.25" customHeight="1">
      <c r="A433" s="133"/>
      <c r="B433" s="3"/>
      <c r="C433" s="3" t="s">
        <v>3488</v>
      </c>
      <c r="D433" s="3" t="s">
        <v>3488</v>
      </c>
      <c r="E433" s="240" t="s">
        <v>3488</v>
      </c>
      <c r="F433" s="467" t="s">
        <v>3488</v>
      </c>
      <c r="G433" s="95" t="s">
        <v>2064</v>
      </c>
      <c r="H433" s="95" t="s">
        <v>3569</v>
      </c>
      <c r="I433" s="95"/>
      <c r="J433" s="318"/>
      <c r="K433" s="95"/>
      <c r="L433" s="95"/>
      <c r="M433" s="95"/>
      <c r="N433" s="95"/>
      <c r="O433" s="95"/>
      <c r="P433" s="95"/>
      <c r="Q433" s="280"/>
      <c r="R433" s="95"/>
      <c r="S433" s="95"/>
      <c r="T433" s="95"/>
      <c r="U433" s="280"/>
      <c r="V433" s="95"/>
      <c r="W433" s="280"/>
      <c r="X433" s="95"/>
      <c r="Y433" s="3"/>
      <c r="Z433" s="3"/>
    </row>
    <row r="434" ht="14.25" customHeight="1">
      <c r="A434" s="133"/>
      <c r="B434" s="3"/>
      <c r="C434" s="3" t="s">
        <v>3488</v>
      </c>
      <c r="D434" s="3" t="s">
        <v>3488</v>
      </c>
      <c r="E434" s="240" t="s">
        <v>3488</v>
      </c>
      <c r="F434" s="467" t="s">
        <v>3488</v>
      </c>
      <c r="G434" s="95" t="s">
        <v>2064</v>
      </c>
      <c r="H434" s="95" t="s">
        <v>3570</v>
      </c>
      <c r="I434" s="95"/>
      <c r="J434" s="318"/>
      <c r="K434" s="95"/>
      <c r="L434" s="95"/>
      <c r="M434" s="95"/>
      <c r="N434" s="95"/>
      <c r="O434" s="95"/>
      <c r="P434" s="95"/>
      <c r="Q434" s="280"/>
      <c r="R434" s="95"/>
      <c r="S434" s="95"/>
      <c r="T434" s="95"/>
      <c r="U434" s="280"/>
      <c r="V434" s="95"/>
      <c r="W434" s="280"/>
      <c r="X434" s="95"/>
      <c r="Y434" s="3"/>
      <c r="Z434" s="3"/>
    </row>
    <row r="435" ht="14.25" customHeight="1">
      <c r="A435" s="133"/>
      <c r="B435" s="3"/>
      <c r="C435" s="3" t="s">
        <v>3488</v>
      </c>
      <c r="D435" s="3" t="s">
        <v>3488</v>
      </c>
      <c r="E435" s="240" t="s">
        <v>3488</v>
      </c>
      <c r="F435" s="467" t="s">
        <v>3488</v>
      </c>
      <c r="G435" s="95" t="s">
        <v>2064</v>
      </c>
      <c r="H435" s="95" t="s">
        <v>3571</v>
      </c>
      <c r="I435" s="95"/>
      <c r="J435" s="318"/>
      <c r="K435" s="95"/>
      <c r="L435" s="95"/>
      <c r="M435" s="95"/>
      <c r="N435" s="95"/>
      <c r="O435" s="95"/>
      <c r="P435" s="95"/>
      <c r="Q435" s="280"/>
      <c r="R435" s="95"/>
      <c r="S435" s="95"/>
      <c r="T435" s="95"/>
      <c r="U435" s="280"/>
      <c r="V435" s="95"/>
      <c r="W435" s="280"/>
      <c r="X435" s="95"/>
      <c r="Y435" s="3"/>
      <c r="Z435" s="3"/>
    </row>
    <row r="436" ht="14.25" customHeight="1">
      <c r="A436" s="133"/>
      <c r="B436" s="3"/>
      <c r="C436" s="3" t="s">
        <v>3488</v>
      </c>
      <c r="D436" s="3" t="s">
        <v>3488</v>
      </c>
      <c r="E436" s="240" t="s">
        <v>3488</v>
      </c>
      <c r="F436" s="467" t="s">
        <v>3488</v>
      </c>
      <c r="G436" s="95" t="s">
        <v>2064</v>
      </c>
      <c r="H436" s="95" t="s">
        <v>3572</v>
      </c>
      <c r="I436" s="95"/>
      <c r="J436" s="318"/>
      <c r="K436" s="95"/>
      <c r="L436" s="95"/>
      <c r="M436" s="95"/>
      <c r="N436" s="95"/>
      <c r="O436" s="95"/>
      <c r="P436" s="95"/>
      <c r="Q436" s="280"/>
      <c r="R436" s="95"/>
      <c r="S436" s="95"/>
      <c r="T436" s="95"/>
      <c r="U436" s="280"/>
      <c r="V436" s="95"/>
      <c r="W436" s="280"/>
      <c r="X436" s="95"/>
      <c r="Y436" s="3"/>
      <c r="Z436" s="3"/>
    </row>
    <row r="437" ht="14.25" customHeight="1">
      <c r="A437" s="133"/>
      <c r="B437" s="3"/>
      <c r="C437" s="3" t="s">
        <v>3488</v>
      </c>
      <c r="D437" s="3" t="s">
        <v>3488</v>
      </c>
      <c r="E437" s="240" t="s">
        <v>3488</v>
      </c>
      <c r="F437" s="467" t="s">
        <v>3488</v>
      </c>
      <c r="G437" s="95" t="s">
        <v>2064</v>
      </c>
      <c r="H437" s="95" t="s">
        <v>3572</v>
      </c>
      <c r="I437" s="95"/>
      <c r="J437" s="318"/>
      <c r="K437" s="95"/>
      <c r="L437" s="95"/>
      <c r="M437" s="95"/>
      <c r="N437" s="95"/>
      <c r="O437" s="95"/>
      <c r="P437" s="95"/>
      <c r="Q437" s="280"/>
      <c r="R437" s="95"/>
      <c r="S437" s="95"/>
      <c r="T437" s="95"/>
      <c r="U437" s="280"/>
      <c r="V437" s="95"/>
      <c r="W437" s="280"/>
      <c r="X437" s="95"/>
      <c r="Y437" s="3"/>
      <c r="Z437" s="3"/>
    </row>
    <row r="438" ht="14.25" customHeight="1">
      <c r="A438" s="133"/>
      <c r="B438" s="3"/>
      <c r="C438" s="3" t="s">
        <v>3488</v>
      </c>
      <c r="D438" s="3" t="s">
        <v>3488</v>
      </c>
      <c r="E438" s="240" t="s">
        <v>3488</v>
      </c>
      <c r="F438" s="467" t="s">
        <v>3488</v>
      </c>
      <c r="G438" s="95" t="s">
        <v>2064</v>
      </c>
      <c r="H438" s="95" t="s">
        <v>3573</v>
      </c>
      <c r="I438" s="95"/>
      <c r="J438" s="318"/>
      <c r="K438" s="95"/>
      <c r="L438" s="95"/>
      <c r="M438" s="95"/>
      <c r="N438" s="95"/>
      <c r="O438" s="95"/>
      <c r="P438" s="95"/>
      <c r="Q438" s="280"/>
      <c r="R438" s="95"/>
      <c r="S438" s="95"/>
      <c r="T438" s="95"/>
      <c r="U438" s="280"/>
      <c r="V438" s="95"/>
      <c r="W438" s="280"/>
      <c r="X438" s="95"/>
      <c r="Y438" s="3"/>
      <c r="Z438" s="3"/>
    </row>
    <row r="439" ht="14.25" customHeight="1">
      <c r="A439" s="133"/>
      <c r="B439" s="3"/>
      <c r="C439" s="3" t="s">
        <v>3488</v>
      </c>
      <c r="D439" s="3" t="s">
        <v>3488</v>
      </c>
      <c r="E439" s="240" t="s">
        <v>3488</v>
      </c>
      <c r="F439" s="467" t="s">
        <v>3488</v>
      </c>
      <c r="G439" s="95" t="s">
        <v>2064</v>
      </c>
      <c r="H439" s="95" t="s">
        <v>3573</v>
      </c>
      <c r="I439" s="95"/>
      <c r="J439" s="318"/>
      <c r="K439" s="95"/>
      <c r="L439" s="95"/>
      <c r="M439" s="95"/>
      <c r="N439" s="95"/>
      <c r="O439" s="95"/>
      <c r="P439" s="95"/>
      <c r="Q439" s="280"/>
      <c r="R439" s="95"/>
      <c r="S439" s="95"/>
      <c r="T439" s="95"/>
      <c r="U439" s="280"/>
      <c r="V439" s="95"/>
      <c r="W439" s="280"/>
      <c r="X439" s="95"/>
      <c r="Y439" s="3"/>
      <c r="Z439" s="3"/>
    </row>
    <row r="440" ht="14.25" customHeight="1">
      <c r="A440" s="133"/>
      <c r="B440" s="3"/>
      <c r="C440" s="3" t="s">
        <v>3488</v>
      </c>
      <c r="D440" s="3" t="s">
        <v>3488</v>
      </c>
      <c r="E440" s="240" t="s">
        <v>3488</v>
      </c>
      <c r="F440" s="467" t="s">
        <v>3488</v>
      </c>
      <c r="G440" s="95" t="s">
        <v>2064</v>
      </c>
      <c r="H440" s="95" t="s">
        <v>3574</v>
      </c>
      <c r="I440" s="95"/>
      <c r="J440" s="318"/>
      <c r="K440" s="95"/>
      <c r="L440" s="95"/>
      <c r="M440" s="95"/>
      <c r="N440" s="95"/>
      <c r="O440" s="95"/>
      <c r="P440" s="95"/>
      <c r="Q440" s="280"/>
      <c r="R440" s="95"/>
      <c r="S440" s="95"/>
      <c r="T440" s="95"/>
      <c r="U440" s="280"/>
      <c r="V440" s="95"/>
      <c r="W440" s="280"/>
      <c r="X440" s="95"/>
      <c r="Y440" s="3"/>
      <c r="Z440" s="3"/>
    </row>
    <row r="441" ht="14.25" customHeight="1">
      <c r="A441" s="133"/>
      <c r="B441" s="3"/>
      <c r="C441" s="3" t="s">
        <v>3488</v>
      </c>
      <c r="D441" s="3" t="s">
        <v>3488</v>
      </c>
      <c r="E441" s="240" t="s">
        <v>3488</v>
      </c>
      <c r="F441" s="467" t="s">
        <v>3488</v>
      </c>
      <c r="G441" s="95" t="s">
        <v>2064</v>
      </c>
      <c r="H441" s="95" t="s">
        <v>3574</v>
      </c>
      <c r="I441" s="95"/>
      <c r="J441" s="318"/>
      <c r="K441" s="95"/>
      <c r="L441" s="95"/>
      <c r="M441" s="95"/>
      <c r="N441" s="95"/>
      <c r="O441" s="95"/>
      <c r="P441" s="95"/>
      <c r="Q441" s="280"/>
      <c r="R441" s="95"/>
      <c r="S441" s="95"/>
      <c r="T441" s="95"/>
      <c r="U441" s="280"/>
      <c r="V441" s="95"/>
      <c r="W441" s="280"/>
      <c r="X441" s="95"/>
      <c r="Y441" s="3"/>
      <c r="Z441" s="3"/>
    </row>
    <row r="442" ht="14.25" customHeight="1">
      <c r="A442" s="133"/>
      <c r="B442" s="3"/>
      <c r="C442" s="3" t="s">
        <v>3488</v>
      </c>
      <c r="D442" s="3" t="s">
        <v>3488</v>
      </c>
      <c r="E442" s="240" t="s">
        <v>3488</v>
      </c>
      <c r="F442" s="467" t="s">
        <v>3488</v>
      </c>
      <c r="G442" s="95" t="s">
        <v>2064</v>
      </c>
      <c r="H442" s="95" t="s">
        <v>3575</v>
      </c>
      <c r="I442" s="95"/>
      <c r="J442" s="318"/>
      <c r="K442" s="95"/>
      <c r="L442" s="95"/>
      <c r="M442" s="95"/>
      <c r="N442" s="95"/>
      <c r="O442" s="95"/>
      <c r="P442" s="95"/>
      <c r="Q442" s="280"/>
      <c r="R442" s="95"/>
      <c r="S442" s="95"/>
      <c r="T442" s="95"/>
      <c r="U442" s="280"/>
      <c r="V442" s="95"/>
      <c r="W442" s="280"/>
      <c r="X442" s="95"/>
      <c r="Y442" s="3"/>
      <c r="Z442" s="3"/>
    </row>
    <row r="443" ht="14.25" customHeight="1">
      <c r="A443" s="133"/>
      <c r="B443" s="3"/>
      <c r="C443" s="3" t="s">
        <v>3488</v>
      </c>
      <c r="D443" s="3" t="s">
        <v>3488</v>
      </c>
      <c r="E443" s="240" t="s">
        <v>3488</v>
      </c>
      <c r="F443" s="467" t="s">
        <v>3488</v>
      </c>
      <c r="G443" s="95" t="s">
        <v>2064</v>
      </c>
      <c r="H443" s="95" t="s">
        <v>3575</v>
      </c>
      <c r="I443" s="95"/>
      <c r="J443" s="318"/>
      <c r="K443" s="95"/>
      <c r="L443" s="95"/>
      <c r="M443" s="95"/>
      <c r="N443" s="95"/>
      <c r="O443" s="95"/>
      <c r="P443" s="95"/>
      <c r="Q443" s="280"/>
      <c r="R443" s="95"/>
      <c r="S443" s="95"/>
      <c r="T443" s="95"/>
      <c r="U443" s="280"/>
      <c r="V443" s="95"/>
      <c r="W443" s="280"/>
      <c r="X443" s="95"/>
      <c r="Y443" s="3"/>
      <c r="Z443" s="3"/>
    </row>
    <row r="444" ht="14.25" customHeight="1">
      <c r="A444" s="133"/>
      <c r="B444" s="3"/>
      <c r="C444" s="3" t="s">
        <v>3488</v>
      </c>
      <c r="D444" s="3" t="s">
        <v>3488</v>
      </c>
      <c r="E444" s="240" t="s">
        <v>3488</v>
      </c>
      <c r="F444" s="467" t="s">
        <v>3488</v>
      </c>
      <c r="G444" s="95" t="s">
        <v>2064</v>
      </c>
      <c r="H444" s="95" t="s">
        <v>3576</v>
      </c>
      <c r="I444" s="95"/>
      <c r="J444" s="318"/>
      <c r="K444" s="95"/>
      <c r="L444" s="95"/>
      <c r="M444" s="95"/>
      <c r="N444" s="95"/>
      <c r="O444" s="95"/>
      <c r="P444" s="95"/>
      <c r="Q444" s="280"/>
      <c r="R444" s="95"/>
      <c r="S444" s="95"/>
      <c r="T444" s="95"/>
      <c r="U444" s="280"/>
      <c r="V444" s="95"/>
      <c r="W444" s="280"/>
      <c r="X444" s="95"/>
      <c r="Y444" s="3"/>
      <c r="Z444" s="3"/>
    </row>
    <row r="445" ht="14.25" customHeight="1">
      <c r="A445" s="133"/>
      <c r="B445" s="3"/>
      <c r="C445" s="3" t="s">
        <v>3488</v>
      </c>
      <c r="D445" s="3" t="s">
        <v>3488</v>
      </c>
      <c r="E445" s="240" t="s">
        <v>3488</v>
      </c>
      <c r="F445" s="467" t="s">
        <v>3488</v>
      </c>
      <c r="G445" s="95" t="s">
        <v>2064</v>
      </c>
      <c r="H445" s="95" t="s">
        <v>3576</v>
      </c>
      <c r="I445" s="95"/>
      <c r="J445" s="318"/>
      <c r="K445" s="95"/>
      <c r="L445" s="95"/>
      <c r="M445" s="95"/>
      <c r="N445" s="95"/>
      <c r="O445" s="95"/>
      <c r="P445" s="95"/>
      <c r="Q445" s="280"/>
      <c r="R445" s="95"/>
      <c r="S445" s="95"/>
      <c r="T445" s="95"/>
      <c r="U445" s="280"/>
      <c r="V445" s="95"/>
      <c r="W445" s="280"/>
      <c r="X445" s="95"/>
      <c r="Y445" s="3"/>
      <c r="Z445" s="3"/>
    </row>
    <row r="446" ht="14.25" customHeight="1">
      <c r="A446" s="133"/>
      <c r="B446" s="3"/>
      <c r="C446" s="3" t="s">
        <v>3488</v>
      </c>
      <c r="D446" s="3" t="s">
        <v>3488</v>
      </c>
      <c r="E446" s="240" t="s">
        <v>3488</v>
      </c>
      <c r="F446" s="467" t="s">
        <v>3488</v>
      </c>
      <c r="G446" s="95" t="s">
        <v>1913</v>
      </c>
      <c r="H446" s="95" t="s">
        <v>3577</v>
      </c>
      <c r="I446" s="95"/>
      <c r="J446" s="318"/>
      <c r="K446" s="95"/>
      <c r="L446" s="95"/>
      <c r="M446" s="95"/>
      <c r="N446" s="95"/>
      <c r="O446" s="95"/>
      <c r="P446" s="95"/>
      <c r="Q446" s="280"/>
      <c r="R446" s="95"/>
      <c r="S446" s="95"/>
      <c r="T446" s="95"/>
      <c r="U446" s="280"/>
      <c r="V446" s="95"/>
      <c r="W446" s="280"/>
      <c r="X446" s="95"/>
      <c r="Y446" s="3"/>
      <c r="Z446" s="3"/>
    </row>
    <row r="447" ht="14.25" customHeight="1">
      <c r="A447" s="133"/>
      <c r="B447" s="3"/>
      <c r="C447" s="3" t="s">
        <v>3488</v>
      </c>
      <c r="D447" s="3" t="s">
        <v>3488</v>
      </c>
      <c r="E447" s="240" t="s">
        <v>3488</v>
      </c>
      <c r="F447" s="467" t="s">
        <v>3488</v>
      </c>
      <c r="G447" s="95" t="s">
        <v>1913</v>
      </c>
      <c r="H447" s="95" t="s">
        <v>3577</v>
      </c>
      <c r="I447" s="95"/>
      <c r="J447" s="318"/>
      <c r="K447" s="95"/>
      <c r="L447" s="95"/>
      <c r="M447" s="95"/>
      <c r="N447" s="95"/>
      <c r="O447" s="95"/>
      <c r="P447" s="95"/>
      <c r="Q447" s="280"/>
      <c r="R447" s="95"/>
      <c r="S447" s="95"/>
      <c r="T447" s="95"/>
      <c r="U447" s="280"/>
      <c r="V447" s="95"/>
      <c r="W447" s="280"/>
      <c r="X447" s="95"/>
      <c r="Y447" s="3"/>
      <c r="Z447" s="3"/>
    </row>
    <row r="448" ht="14.25" customHeight="1">
      <c r="A448" s="133"/>
      <c r="B448" s="3"/>
      <c r="C448" s="3" t="s">
        <v>3488</v>
      </c>
      <c r="D448" s="3" t="s">
        <v>3488</v>
      </c>
      <c r="E448" s="240" t="s">
        <v>3488</v>
      </c>
      <c r="F448" s="467" t="s">
        <v>3488</v>
      </c>
      <c r="G448" s="95" t="s">
        <v>1913</v>
      </c>
      <c r="H448" s="95" t="s">
        <v>3577</v>
      </c>
      <c r="I448" s="95"/>
      <c r="J448" s="318"/>
      <c r="K448" s="95"/>
      <c r="L448" s="95"/>
      <c r="M448" s="95"/>
      <c r="N448" s="95"/>
      <c r="O448" s="95"/>
      <c r="P448" s="95"/>
      <c r="Q448" s="280"/>
      <c r="R448" s="95"/>
      <c r="S448" s="95"/>
      <c r="T448" s="95"/>
      <c r="U448" s="280"/>
      <c r="V448" s="95"/>
      <c r="W448" s="280"/>
      <c r="X448" s="95"/>
      <c r="Y448" s="3"/>
      <c r="Z448" s="3"/>
    </row>
    <row r="449" ht="14.25" customHeight="1">
      <c r="A449" s="133"/>
      <c r="B449" s="3"/>
      <c r="C449" s="3" t="s">
        <v>3488</v>
      </c>
      <c r="D449" s="3" t="s">
        <v>3488</v>
      </c>
      <c r="E449" s="240" t="s">
        <v>3488</v>
      </c>
      <c r="F449" s="467" t="s">
        <v>3488</v>
      </c>
      <c r="G449" s="95" t="s">
        <v>1913</v>
      </c>
      <c r="H449" s="95" t="s">
        <v>3577</v>
      </c>
      <c r="I449" s="95"/>
      <c r="J449" s="318"/>
      <c r="K449" s="95"/>
      <c r="L449" s="95"/>
      <c r="M449" s="95"/>
      <c r="N449" s="95"/>
      <c r="O449" s="95"/>
      <c r="P449" s="95"/>
      <c r="Q449" s="280"/>
      <c r="R449" s="95"/>
      <c r="S449" s="95"/>
      <c r="T449" s="95"/>
      <c r="U449" s="280"/>
      <c r="V449" s="95"/>
      <c r="W449" s="280"/>
      <c r="X449" s="95"/>
      <c r="Y449" s="3"/>
      <c r="Z449" s="3"/>
    </row>
    <row r="450" ht="14.25" customHeight="1">
      <c r="A450" s="133"/>
      <c r="B450" s="3"/>
      <c r="C450" s="3" t="s">
        <v>3488</v>
      </c>
      <c r="D450" s="3" t="s">
        <v>3488</v>
      </c>
      <c r="E450" s="240" t="s">
        <v>3488</v>
      </c>
      <c r="F450" s="467" t="s">
        <v>3488</v>
      </c>
      <c r="G450" s="95" t="s">
        <v>1913</v>
      </c>
      <c r="H450" s="95" t="s">
        <v>3577</v>
      </c>
      <c r="I450" s="95"/>
      <c r="J450" s="318"/>
      <c r="K450" s="95"/>
      <c r="L450" s="95"/>
      <c r="M450" s="95"/>
      <c r="N450" s="95"/>
      <c r="O450" s="95"/>
      <c r="P450" s="95"/>
      <c r="Q450" s="280"/>
      <c r="R450" s="95"/>
      <c r="S450" s="95"/>
      <c r="T450" s="95"/>
      <c r="U450" s="280"/>
      <c r="V450" s="95"/>
      <c r="W450" s="280"/>
      <c r="X450" s="95"/>
      <c r="Y450" s="3"/>
      <c r="Z450" s="3"/>
    </row>
    <row r="451" ht="14.25" customHeight="1">
      <c r="A451" s="133"/>
      <c r="B451" s="3"/>
      <c r="C451" s="3" t="s">
        <v>3488</v>
      </c>
      <c r="D451" s="3" t="s">
        <v>3488</v>
      </c>
      <c r="E451" s="240" t="s">
        <v>3488</v>
      </c>
      <c r="F451" s="467" t="s">
        <v>3488</v>
      </c>
      <c r="G451" s="95" t="s">
        <v>1913</v>
      </c>
      <c r="H451" s="95" t="s">
        <v>3577</v>
      </c>
      <c r="I451" s="95"/>
      <c r="J451" s="318"/>
      <c r="K451" s="95"/>
      <c r="L451" s="95"/>
      <c r="M451" s="95"/>
      <c r="N451" s="95"/>
      <c r="O451" s="95"/>
      <c r="P451" s="95"/>
      <c r="Q451" s="280"/>
      <c r="R451" s="95"/>
      <c r="S451" s="95"/>
      <c r="T451" s="95"/>
      <c r="U451" s="280"/>
      <c r="V451" s="95"/>
      <c r="W451" s="280"/>
      <c r="X451" s="95"/>
      <c r="Y451" s="3"/>
      <c r="Z451" s="3"/>
    </row>
    <row r="452" ht="14.25" customHeight="1">
      <c r="A452" s="133"/>
      <c r="B452" s="3"/>
      <c r="C452" s="3" t="s">
        <v>3488</v>
      </c>
      <c r="D452" s="3" t="s">
        <v>3488</v>
      </c>
      <c r="E452" s="240" t="s">
        <v>3488</v>
      </c>
      <c r="F452" s="467" t="s">
        <v>3488</v>
      </c>
      <c r="G452" s="95" t="s">
        <v>1913</v>
      </c>
      <c r="H452" s="95" t="s">
        <v>3577</v>
      </c>
      <c r="I452" s="95"/>
      <c r="J452" s="318"/>
      <c r="K452" s="95"/>
      <c r="L452" s="95"/>
      <c r="M452" s="95"/>
      <c r="N452" s="95"/>
      <c r="O452" s="95"/>
      <c r="P452" s="95"/>
      <c r="Q452" s="280"/>
      <c r="R452" s="95"/>
      <c r="S452" s="95"/>
      <c r="T452" s="95"/>
      <c r="U452" s="280"/>
      <c r="V452" s="95"/>
      <c r="W452" s="280"/>
      <c r="X452" s="95"/>
      <c r="Y452" s="3"/>
      <c r="Z452" s="3"/>
    </row>
    <row r="453" ht="14.25" customHeight="1">
      <c r="A453" s="133"/>
      <c r="B453" s="3"/>
      <c r="C453" s="3" t="s">
        <v>3488</v>
      </c>
      <c r="D453" s="3" t="s">
        <v>3488</v>
      </c>
      <c r="E453" s="240" t="s">
        <v>3488</v>
      </c>
      <c r="F453" s="467" t="s">
        <v>3488</v>
      </c>
      <c r="G453" s="95" t="s">
        <v>1913</v>
      </c>
      <c r="H453" s="95" t="s">
        <v>3577</v>
      </c>
      <c r="I453" s="95"/>
      <c r="J453" s="318"/>
      <c r="K453" s="95"/>
      <c r="L453" s="95"/>
      <c r="M453" s="95"/>
      <c r="N453" s="95"/>
      <c r="O453" s="95"/>
      <c r="P453" s="95"/>
      <c r="Q453" s="280"/>
      <c r="R453" s="95"/>
      <c r="S453" s="95"/>
      <c r="T453" s="95"/>
      <c r="U453" s="280"/>
      <c r="V453" s="95"/>
      <c r="W453" s="280"/>
      <c r="X453" s="95"/>
      <c r="Y453" s="3"/>
      <c r="Z453" s="3"/>
    </row>
    <row r="454" ht="14.25" customHeight="1">
      <c r="A454" s="133"/>
      <c r="B454" s="3"/>
      <c r="C454" s="3" t="s">
        <v>3488</v>
      </c>
      <c r="D454" s="3" t="s">
        <v>3488</v>
      </c>
      <c r="E454" s="240" t="s">
        <v>3488</v>
      </c>
      <c r="F454" s="467" t="s">
        <v>3488</v>
      </c>
      <c r="G454" s="95" t="s">
        <v>1913</v>
      </c>
      <c r="H454" s="95" t="s">
        <v>3577</v>
      </c>
      <c r="I454" s="95"/>
      <c r="J454" s="318"/>
      <c r="K454" s="95"/>
      <c r="L454" s="95"/>
      <c r="M454" s="95"/>
      <c r="N454" s="95"/>
      <c r="O454" s="95"/>
      <c r="P454" s="95"/>
      <c r="Q454" s="280"/>
      <c r="R454" s="95"/>
      <c r="S454" s="95"/>
      <c r="T454" s="95"/>
      <c r="U454" s="280"/>
      <c r="V454" s="95"/>
      <c r="W454" s="280"/>
      <c r="X454" s="95"/>
      <c r="Y454" s="3"/>
      <c r="Z454" s="3"/>
    </row>
    <row r="455" ht="14.25" customHeight="1">
      <c r="A455" s="133"/>
      <c r="B455" s="3"/>
      <c r="C455" s="3" t="s">
        <v>3488</v>
      </c>
      <c r="D455" s="3" t="s">
        <v>3488</v>
      </c>
      <c r="E455" s="240" t="s">
        <v>3488</v>
      </c>
      <c r="F455" s="467" t="s">
        <v>3488</v>
      </c>
      <c r="G455" s="95" t="s">
        <v>1913</v>
      </c>
      <c r="H455" s="95" t="s">
        <v>3577</v>
      </c>
      <c r="I455" s="95"/>
      <c r="J455" s="318"/>
      <c r="K455" s="95"/>
      <c r="L455" s="95"/>
      <c r="M455" s="95"/>
      <c r="N455" s="95"/>
      <c r="O455" s="95"/>
      <c r="P455" s="95"/>
      <c r="Q455" s="280"/>
      <c r="R455" s="95"/>
      <c r="S455" s="95"/>
      <c r="T455" s="95"/>
      <c r="U455" s="280"/>
      <c r="V455" s="95"/>
      <c r="W455" s="280"/>
      <c r="X455" s="95"/>
      <c r="Y455" s="3"/>
      <c r="Z455" s="3"/>
    </row>
    <row r="456" ht="14.25" customHeight="1">
      <c r="A456" s="133"/>
      <c r="B456" s="3"/>
      <c r="C456" s="3" t="s">
        <v>3488</v>
      </c>
      <c r="D456" s="3" t="s">
        <v>3488</v>
      </c>
      <c r="E456" s="240" t="s">
        <v>3488</v>
      </c>
      <c r="F456" s="467" t="s">
        <v>3488</v>
      </c>
      <c r="G456" s="95" t="s">
        <v>1913</v>
      </c>
      <c r="H456" s="95" t="s">
        <v>3577</v>
      </c>
      <c r="I456" s="95"/>
      <c r="J456" s="318"/>
      <c r="K456" s="95"/>
      <c r="L456" s="95"/>
      <c r="M456" s="95"/>
      <c r="N456" s="95"/>
      <c r="O456" s="95"/>
      <c r="P456" s="95"/>
      <c r="Q456" s="280"/>
      <c r="R456" s="95"/>
      <c r="S456" s="95"/>
      <c r="T456" s="95"/>
      <c r="U456" s="280"/>
      <c r="V456" s="95"/>
      <c r="W456" s="280"/>
      <c r="X456" s="95"/>
      <c r="Y456" s="3"/>
      <c r="Z456" s="3"/>
    </row>
    <row r="457" ht="14.25" customHeight="1">
      <c r="A457" s="133"/>
      <c r="B457" s="3"/>
      <c r="C457" s="3" t="s">
        <v>3488</v>
      </c>
      <c r="D457" s="3" t="s">
        <v>3488</v>
      </c>
      <c r="E457" s="240" t="s">
        <v>3488</v>
      </c>
      <c r="F457" s="467" t="s">
        <v>3488</v>
      </c>
      <c r="G457" s="95" t="s">
        <v>1913</v>
      </c>
      <c r="H457" s="95" t="s">
        <v>3577</v>
      </c>
      <c r="I457" s="95"/>
      <c r="J457" s="318"/>
      <c r="K457" s="95"/>
      <c r="L457" s="95"/>
      <c r="M457" s="95"/>
      <c r="N457" s="95"/>
      <c r="O457" s="95"/>
      <c r="P457" s="95"/>
      <c r="Q457" s="280"/>
      <c r="R457" s="95"/>
      <c r="S457" s="95"/>
      <c r="T457" s="95"/>
      <c r="U457" s="280"/>
      <c r="V457" s="95"/>
      <c r="W457" s="280"/>
      <c r="X457" s="95"/>
      <c r="Y457" s="3"/>
      <c r="Z457" s="3"/>
    </row>
    <row r="458" ht="14.25" customHeight="1">
      <c r="A458" s="133"/>
      <c r="B458" s="3"/>
      <c r="C458" s="3" t="s">
        <v>3488</v>
      </c>
      <c r="D458" s="3" t="s">
        <v>3488</v>
      </c>
      <c r="E458" s="240" t="s">
        <v>3488</v>
      </c>
      <c r="F458" s="467" t="s">
        <v>3488</v>
      </c>
      <c r="G458" s="95" t="s">
        <v>1913</v>
      </c>
      <c r="H458" s="95" t="s">
        <v>3577</v>
      </c>
      <c r="I458" s="95"/>
      <c r="J458" s="318"/>
      <c r="K458" s="95"/>
      <c r="L458" s="95"/>
      <c r="M458" s="95"/>
      <c r="N458" s="95"/>
      <c r="O458" s="95"/>
      <c r="P458" s="95"/>
      <c r="Q458" s="280"/>
      <c r="R458" s="95"/>
      <c r="S458" s="95"/>
      <c r="T458" s="95"/>
      <c r="U458" s="280"/>
      <c r="V458" s="95"/>
      <c r="W458" s="280"/>
      <c r="X458" s="95"/>
      <c r="Y458" s="3"/>
      <c r="Z458" s="3"/>
    </row>
    <row r="459" ht="14.25" customHeight="1">
      <c r="A459" s="133"/>
      <c r="B459" s="3"/>
      <c r="C459" s="3" t="s">
        <v>3488</v>
      </c>
      <c r="D459" s="3" t="s">
        <v>3488</v>
      </c>
      <c r="E459" s="240" t="s">
        <v>3488</v>
      </c>
      <c r="F459" s="467" t="s">
        <v>3488</v>
      </c>
      <c r="G459" s="95" t="s">
        <v>1913</v>
      </c>
      <c r="H459" s="95" t="s">
        <v>3577</v>
      </c>
      <c r="I459" s="95"/>
      <c r="J459" s="318"/>
      <c r="K459" s="95"/>
      <c r="L459" s="95"/>
      <c r="M459" s="95"/>
      <c r="N459" s="95"/>
      <c r="O459" s="95"/>
      <c r="P459" s="95"/>
      <c r="Q459" s="280"/>
      <c r="R459" s="95"/>
      <c r="S459" s="95"/>
      <c r="T459" s="95"/>
      <c r="U459" s="280"/>
      <c r="V459" s="95"/>
      <c r="W459" s="280"/>
      <c r="X459" s="95"/>
      <c r="Y459" s="3"/>
      <c r="Z459" s="3"/>
    </row>
    <row r="460" ht="14.25" customHeight="1">
      <c r="A460" s="133"/>
      <c r="B460" s="3"/>
      <c r="C460" s="3" t="s">
        <v>3488</v>
      </c>
      <c r="D460" s="3" t="s">
        <v>3488</v>
      </c>
      <c r="E460" s="240" t="s">
        <v>3488</v>
      </c>
      <c r="F460" s="467" t="s">
        <v>3488</v>
      </c>
      <c r="G460" s="95" t="s">
        <v>1913</v>
      </c>
      <c r="H460" s="95" t="s">
        <v>3577</v>
      </c>
      <c r="I460" s="95"/>
      <c r="J460" s="318"/>
      <c r="K460" s="95"/>
      <c r="L460" s="95"/>
      <c r="M460" s="95"/>
      <c r="N460" s="95"/>
      <c r="O460" s="95"/>
      <c r="P460" s="95"/>
      <c r="Q460" s="280"/>
      <c r="R460" s="95"/>
      <c r="S460" s="95"/>
      <c r="T460" s="95"/>
      <c r="U460" s="280"/>
      <c r="V460" s="95"/>
      <c r="W460" s="280"/>
      <c r="X460" s="95"/>
      <c r="Y460" s="3"/>
      <c r="Z460" s="3"/>
    </row>
    <row r="461" ht="14.25" customHeight="1">
      <c r="A461" s="133"/>
      <c r="B461" s="3"/>
      <c r="C461" s="3" t="s">
        <v>3488</v>
      </c>
      <c r="D461" s="3" t="s">
        <v>3488</v>
      </c>
      <c r="E461" s="240" t="s">
        <v>3488</v>
      </c>
      <c r="F461" s="467" t="s">
        <v>3488</v>
      </c>
      <c r="G461" s="95" t="s">
        <v>1913</v>
      </c>
      <c r="H461" s="95" t="s">
        <v>3577</v>
      </c>
      <c r="I461" s="95"/>
      <c r="J461" s="318"/>
      <c r="K461" s="95"/>
      <c r="L461" s="95"/>
      <c r="M461" s="95"/>
      <c r="N461" s="95"/>
      <c r="O461" s="95"/>
      <c r="P461" s="95"/>
      <c r="Q461" s="280"/>
      <c r="R461" s="95"/>
      <c r="S461" s="95"/>
      <c r="T461" s="95"/>
      <c r="U461" s="280"/>
      <c r="V461" s="95"/>
      <c r="W461" s="280"/>
      <c r="X461" s="95"/>
      <c r="Y461" s="3"/>
      <c r="Z461" s="3"/>
    </row>
    <row r="462" ht="14.25" customHeight="1">
      <c r="A462" s="133"/>
      <c r="B462" s="3"/>
      <c r="C462" s="3" t="s">
        <v>3488</v>
      </c>
      <c r="D462" s="3" t="s">
        <v>3488</v>
      </c>
      <c r="E462" s="240" t="s">
        <v>3488</v>
      </c>
      <c r="F462" s="467" t="s">
        <v>3488</v>
      </c>
      <c r="G462" s="95" t="s">
        <v>1913</v>
      </c>
      <c r="H462" s="95" t="s">
        <v>3577</v>
      </c>
      <c r="I462" s="95"/>
      <c r="J462" s="318"/>
      <c r="K462" s="95"/>
      <c r="L462" s="95"/>
      <c r="M462" s="95"/>
      <c r="N462" s="95"/>
      <c r="O462" s="95"/>
      <c r="P462" s="95"/>
      <c r="Q462" s="280"/>
      <c r="R462" s="95"/>
      <c r="S462" s="95"/>
      <c r="T462" s="95"/>
      <c r="U462" s="280"/>
      <c r="V462" s="95"/>
      <c r="W462" s="280"/>
      <c r="X462" s="95"/>
      <c r="Y462" s="3"/>
      <c r="Z462" s="3"/>
    </row>
    <row r="463" ht="14.25" customHeight="1">
      <c r="A463" s="133"/>
      <c r="B463" s="3"/>
      <c r="C463" s="3" t="s">
        <v>3488</v>
      </c>
      <c r="D463" s="3" t="s">
        <v>3488</v>
      </c>
      <c r="E463" s="240" t="s">
        <v>3488</v>
      </c>
      <c r="F463" s="467" t="s">
        <v>3488</v>
      </c>
      <c r="G463" s="95" t="s">
        <v>1913</v>
      </c>
      <c r="H463" s="95" t="s">
        <v>3577</v>
      </c>
      <c r="I463" s="95"/>
      <c r="J463" s="318"/>
      <c r="K463" s="95"/>
      <c r="L463" s="95"/>
      <c r="M463" s="95"/>
      <c r="N463" s="95"/>
      <c r="O463" s="95"/>
      <c r="P463" s="95"/>
      <c r="Q463" s="280"/>
      <c r="R463" s="95"/>
      <c r="S463" s="95"/>
      <c r="T463" s="95"/>
      <c r="U463" s="280"/>
      <c r="V463" s="95"/>
      <c r="W463" s="280"/>
      <c r="X463" s="95"/>
      <c r="Y463" s="3"/>
      <c r="Z463" s="3"/>
    </row>
    <row r="464" ht="14.25" customHeight="1">
      <c r="A464" s="133"/>
      <c r="B464" s="3"/>
      <c r="C464" s="3" t="s">
        <v>3488</v>
      </c>
      <c r="D464" s="3" t="s">
        <v>3488</v>
      </c>
      <c r="E464" s="240" t="s">
        <v>3488</v>
      </c>
      <c r="F464" s="467" t="s">
        <v>3488</v>
      </c>
      <c r="G464" s="95" t="s">
        <v>1913</v>
      </c>
      <c r="H464" s="95" t="s">
        <v>3577</v>
      </c>
      <c r="I464" s="95"/>
      <c r="J464" s="318"/>
      <c r="K464" s="95"/>
      <c r="L464" s="95"/>
      <c r="M464" s="95"/>
      <c r="N464" s="95"/>
      <c r="O464" s="95"/>
      <c r="P464" s="95"/>
      <c r="Q464" s="280"/>
      <c r="R464" s="95"/>
      <c r="S464" s="95"/>
      <c r="T464" s="95"/>
      <c r="U464" s="280"/>
      <c r="V464" s="95"/>
      <c r="W464" s="280"/>
      <c r="X464" s="95"/>
      <c r="Y464" s="3"/>
      <c r="Z464" s="3"/>
    </row>
    <row r="465" ht="14.25" customHeight="1">
      <c r="A465" s="133"/>
      <c r="B465" s="3"/>
      <c r="C465" s="3" t="s">
        <v>3488</v>
      </c>
      <c r="D465" s="3" t="s">
        <v>3488</v>
      </c>
      <c r="E465" s="240" t="s">
        <v>3488</v>
      </c>
      <c r="F465" s="467" t="s">
        <v>3488</v>
      </c>
      <c r="G465" s="95" t="s">
        <v>1913</v>
      </c>
      <c r="H465" s="95" t="s">
        <v>3577</v>
      </c>
      <c r="I465" s="95"/>
      <c r="J465" s="318"/>
      <c r="K465" s="95"/>
      <c r="L465" s="95"/>
      <c r="M465" s="95"/>
      <c r="N465" s="95"/>
      <c r="O465" s="95"/>
      <c r="P465" s="95"/>
      <c r="Q465" s="280"/>
      <c r="R465" s="95"/>
      <c r="S465" s="95"/>
      <c r="T465" s="95"/>
      <c r="U465" s="280"/>
      <c r="V465" s="95"/>
      <c r="W465" s="280"/>
      <c r="X465" s="95"/>
      <c r="Y465" s="3"/>
      <c r="Z465" s="3"/>
    </row>
    <row r="466" ht="14.25" customHeight="1">
      <c r="A466" s="133"/>
      <c r="B466" s="3"/>
      <c r="C466" s="3" t="s">
        <v>3488</v>
      </c>
      <c r="D466" s="3" t="s">
        <v>3488</v>
      </c>
      <c r="E466" s="240" t="s">
        <v>3488</v>
      </c>
      <c r="F466" s="467" t="s">
        <v>3488</v>
      </c>
      <c r="G466" s="95" t="s">
        <v>1913</v>
      </c>
      <c r="H466" s="95" t="s">
        <v>3577</v>
      </c>
      <c r="I466" s="95"/>
      <c r="J466" s="318"/>
      <c r="K466" s="95"/>
      <c r="L466" s="95"/>
      <c r="M466" s="95"/>
      <c r="N466" s="95"/>
      <c r="O466" s="95"/>
      <c r="P466" s="95"/>
      <c r="Q466" s="280"/>
      <c r="R466" s="95"/>
      <c r="S466" s="95"/>
      <c r="T466" s="95"/>
      <c r="U466" s="280"/>
      <c r="V466" s="95"/>
      <c r="W466" s="280"/>
      <c r="X466" s="95"/>
      <c r="Y466" s="3"/>
      <c r="Z466" s="3"/>
    </row>
    <row r="467" ht="14.25" customHeight="1">
      <c r="A467" s="133"/>
      <c r="B467" s="3"/>
      <c r="C467" s="3" t="s">
        <v>3488</v>
      </c>
      <c r="D467" s="3" t="s">
        <v>3488</v>
      </c>
      <c r="E467" s="240" t="s">
        <v>3488</v>
      </c>
      <c r="F467" s="467" t="s">
        <v>3488</v>
      </c>
      <c r="G467" s="95" t="s">
        <v>1913</v>
      </c>
      <c r="H467" s="95" t="s">
        <v>3577</v>
      </c>
      <c r="I467" s="95"/>
      <c r="J467" s="318"/>
      <c r="K467" s="95"/>
      <c r="L467" s="95"/>
      <c r="M467" s="95"/>
      <c r="N467" s="95"/>
      <c r="O467" s="95"/>
      <c r="P467" s="95"/>
      <c r="Q467" s="280"/>
      <c r="R467" s="95"/>
      <c r="S467" s="95"/>
      <c r="T467" s="95"/>
      <c r="U467" s="280"/>
      <c r="V467" s="95"/>
      <c r="W467" s="280"/>
      <c r="X467" s="95"/>
      <c r="Y467" s="3"/>
      <c r="Z467" s="3"/>
    </row>
    <row r="468" ht="14.25" customHeight="1">
      <c r="A468" s="133"/>
      <c r="B468" s="3"/>
      <c r="C468" s="3" t="s">
        <v>3488</v>
      </c>
      <c r="D468" s="3" t="s">
        <v>3488</v>
      </c>
      <c r="E468" s="240" t="s">
        <v>3488</v>
      </c>
      <c r="F468" s="467" t="s">
        <v>3488</v>
      </c>
      <c r="G468" s="95" t="s">
        <v>1913</v>
      </c>
      <c r="H468" s="95" t="s">
        <v>3577</v>
      </c>
      <c r="I468" s="95"/>
      <c r="J468" s="318"/>
      <c r="K468" s="95"/>
      <c r="L468" s="95"/>
      <c r="M468" s="95"/>
      <c r="N468" s="95"/>
      <c r="O468" s="95"/>
      <c r="P468" s="95"/>
      <c r="Q468" s="280"/>
      <c r="R468" s="95"/>
      <c r="S468" s="95"/>
      <c r="T468" s="95"/>
      <c r="U468" s="280"/>
      <c r="V468" s="95"/>
      <c r="W468" s="280"/>
      <c r="X468" s="95"/>
      <c r="Y468" s="3"/>
      <c r="Z468" s="3"/>
    </row>
    <row r="469" ht="14.25" customHeight="1">
      <c r="A469" s="133"/>
      <c r="B469" s="3"/>
      <c r="C469" s="3" t="s">
        <v>3488</v>
      </c>
      <c r="D469" s="3" t="s">
        <v>3488</v>
      </c>
      <c r="E469" s="240" t="s">
        <v>3488</v>
      </c>
      <c r="F469" s="467" t="s">
        <v>3488</v>
      </c>
      <c r="G469" s="95" t="s">
        <v>1913</v>
      </c>
      <c r="H469" s="95" t="s">
        <v>3577</v>
      </c>
      <c r="I469" s="95"/>
      <c r="J469" s="318"/>
      <c r="K469" s="95"/>
      <c r="L469" s="95"/>
      <c r="M469" s="95"/>
      <c r="N469" s="95"/>
      <c r="O469" s="95"/>
      <c r="P469" s="95"/>
      <c r="Q469" s="280"/>
      <c r="R469" s="95"/>
      <c r="S469" s="95"/>
      <c r="T469" s="95"/>
      <c r="U469" s="280"/>
      <c r="V469" s="95"/>
      <c r="W469" s="280"/>
      <c r="X469" s="95"/>
      <c r="Y469" s="3"/>
      <c r="Z469" s="3"/>
    </row>
    <row r="470" ht="14.25" customHeight="1">
      <c r="A470" s="133"/>
      <c r="B470" s="3"/>
      <c r="C470" s="3" t="s">
        <v>3488</v>
      </c>
      <c r="D470" s="3" t="s">
        <v>3488</v>
      </c>
      <c r="E470" s="240" t="s">
        <v>3488</v>
      </c>
      <c r="F470" s="467" t="s">
        <v>3488</v>
      </c>
      <c r="G470" s="95" t="s">
        <v>1913</v>
      </c>
      <c r="H470" s="95" t="s">
        <v>3577</v>
      </c>
      <c r="I470" s="95"/>
      <c r="J470" s="318"/>
      <c r="K470" s="95"/>
      <c r="L470" s="95"/>
      <c r="M470" s="95"/>
      <c r="N470" s="95"/>
      <c r="O470" s="95"/>
      <c r="P470" s="95"/>
      <c r="Q470" s="280"/>
      <c r="R470" s="95"/>
      <c r="S470" s="95"/>
      <c r="T470" s="95"/>
      <c r="U470" s="280"/>
      <c r="V470" s="95"/>
      <c r="W470" s="280"/>
      <c r="X470" s="95"/>
      <c r="Y470" s="3"/>
      <c r="Z470" s="3"/>
    </row>
    <row r="471" ht="14.25" customHeight="1">
      <c r="A471" s="133"/>
      <c r="B471" s="3"/>
      <c r="C471" s="3" t="s">
        <v>3488</v>
      </c>
      <c r="D471" s="3" t="s">
        <v>3488</v>
      </c>
      <c r="E471" s="240" t="s">
        <v>3488</v>
      </c>
      <c r="F471" s="467" t="s">
        <v>3488</v>
      </c>
      <c r="G471" s="95" t="s">
        <v>1913</v>
      </c>
      <c r="H471" s="95" t="s">
        <v>3577</v>
      </c>
      <c r="I471" s="95"/>
      <c r="J471" s="318"/>
      <c r="K471" s="95"/>
      <c r="L471" s="95"/>
      <c r="M471" s="95"/>
      <c r="N471" s="95"/>
      <c r="O471" s="95"/>
      <c r="P471" s="95"/>
      <c r="Q471" s="280"/>
      <c r="R471" s="95"/>
      <c r="S471" s="95"/>
      <c r="T471" s="95"/>
      <c r="U471" s="280"/>
      <c r="V471" s="95"/>
      <c r="W471" s="280"/>
      <c r="X471" s="95"/>
      <c r="Y471" s="3"/>
      <c r="Z471" s="3"/>
    </row>
    <row r="472" ht="14.25" customHeight="1">
      <c r="A472" s="133"/>
      <c r="B472" s="3"/>
      <c r="C472" s="3" t="s">
        <v>3488</v>
      </c>
      <c r="D472" s="3" t="s">
        <v>3488</v>
      </c>
      <c r="E472" s="240" t="s">
        <v>3488</v>
      </c>
      <c r="F472" s="467" t="s">
        <v>3488</v>
      </c>
      <c r="G472" s="95" t="s">
        <v>1913</v>
      </c>
      <c r="H472" s="95" t="s">
        <v>3577</v>
      </c>
      <c r="I472" s="95"/>
      <c r="J472" s="318"/>
      <c r="K472" s="95"/>
      <c r="L472" s="95"/>
      <c r="M472" s="95"/>
      <c r="N472" s="95"/>
      <c r="O472" s="95"/>
      <c r="P472" s="95"/>
      <c r="Q472" s="280"/>
      <c r="R472" s="95"/>
      <c r="S472" s="95"/>
      <c r="T472" s="95"/>
      <c r="U472" s="280"/>
      <c r="V472" s="95"/>
      <c r="W472" s="280"/>
      <c r="X472" s="95"/>
      <c r="Y472" s="3"/>
      <c r="Z472" s="3"/>
    </row>
    <row r="473" ht="14.25" customHeight="1">
      <c r="A473" s="133"/>
      <c r="B473" s="3"/>
      <c r="C473" s="3" t="s">
        <v>3488</v>
      </c>
      <c r="D473" s="3" t="s">
        <v>3488</v>
      </c>
      <c r="E473" s="240" t="s">
        <v>3488</v>
      </c>
      <c r="F473" s="467" t="s">
        <v>3488</v>
      </c>
      <c r="G473" s="95" t="s">
        <v>1913</v>
      </c>
      <c r="H473" s="95" t="s">
        <v>3577</v>
      </c>
      <c r="I473" s="95"/>
      <c r="J473" s="318"/>
      <c r="K473" s="95"/>
      <c r="L473" s="95"/>
      <c r="M473" s="95"/>
      <c r="N473" s="95"/>
      <c r="O473" s="95"/>
      <c r="P473" s="95"/>
      <c r="Q473" s="280"/>
      <c r="R473" s="95"/>
      <c r="S473" s="95"/>
      <c r="T473" s="95"/>
      <c r="U473" s="280"/>
      <c r="V473" s="95"/>
      <c r="W473" s="280"/>
      <c r="X473" s="95"/>
      <c r="Y473" s="3"/>
      <c r="Z473" s="3"/>
    </row>
    <row r="474" ht="14.25" customHeight="1">
      <c r="A474" s="133"/>
      <c r="B474" s="3"/>
      <c r="C474" s="3" t="s">
        <v>3488</v>
      </c>
      <c r="D474" s="3" t="s">
        <v>3488</v>
      </c>
      <c r="E474" s="240" t="s">
        <v>3488</v>
      </c>
      <c r="F474" s="467" t="s">
        <v>3488</v>
      </c>
      <c r="G474" s="95" t="s">
        <v>1913</v>
      </c>
      <c r="H474" s="95" t="s">
        <v>3577</v>
      </c>
      <c r="I474" s="95"/>
      <c r="J474" s="318"/>
      <c r="K474" s="95"/>
      <c r="L474" s="95"/>
      <c r="M474" s="95"/>
      <c r="N474" s="95"/>
      <c r="O474" s="95"/>
      <c r="P474" s="95"/>
      <c r="Q474" s="280"/>
      <c r="R474" s="95"/>
      <c r="S474" s="95"/>
      <c r="T474" s="95"/>
      <c r="U474" s="280"/>
      <c r="V474" s="95"/>
      <c r="W474" s="280"/>
      <c r="X474" s="95"/>
      <c r="Y474" s="3"/>
      <c r="Z474" s="3"/>
    </row>
    <row r="475" ht="14.25" customHeight="1">
      <c r="A475" s="133"/>
      <c r="B475" s="3"/>
      <c r="C475" s="3" t="s">
        <v>3488</v>
      </c>
      <c r="D475" s="3" t="s">
        <v>3488</v>
      </c>
      <c r="E475" s="240" t="s">
        <v>3488</v>
      </c>
      <c r="F475" s="467" t="s">
        <v>3488</v>
      </c>
      <c r="G475" s="95" t="s">
        <v>1913</v>
      </c>
      <c r="H475" s="95" t="s">
        <v>3577</v>
      </c>
      <c r="I475" s="95"/>
      <c r="J475" s="318"/>
      <c r="K475" s="95"/>
      <c r="L475" s="95"/>
      <c r="M475" s="95"/>
      <c r="N475" s="95"/>
      <c r="O475" s="95"/>
      <c r="P475" s="95"/>
      <c r="Q475" s="280"/>
      <c r="R475" s="95"/>
      <c r="S475" s="95"/>
      <c r="T475" s="95"/>
      <c r="U475" s="280"/>
      <c r="V475" s="95"/>
      <c r="W475" s="280"/>
      <c r="X475" s="95"/>
      <c r="Y475" s="3"/>
      <c r="Z475" s="3"/>
    </row>
    <row r="476" ht="14.25" customHeight="1">
      <c r="A476" s="133"/>
      <c r="B476" s="3"/>
      <c r="C476" s="3" t="s">
        <v>3488</v>
      </c>
      <c r="D476" s="3" t="s">
        <v>3488</v>
      </c>
      <c r="E476" s="240" t="s">
        <v>3488</v>
      </c>
      <c r="F476" s="467" t="s">
        <v>3488</v>
      </c>
      <c r="G476" s="95" t="s">
        <v>1913</v>
      </c>
      <c r="H476" s="95" t="s">
        <v>3577</v>
      </c>
      <c r="I476" s="95"/>
      <c r="J476" s="318"/>
      <c r="K476" s="95"/>
      <c r="L476" s="95"/>
      <c r="M476" s="95"/>
      <c r="N476" s="95"/>
      <c r="O476" s="95"/>
      <c r="P476" s="95"/>
      <c r="Q476" s="280"/>
      <c r="R476" s="95"/>
      <c r="S476" s="95"/>
      <c r="T476" s="95"/>
      <c r="U476" s="280"/>
      <c r="V476" s="95"/>
      <c r="W476" s="280"/>
      <c r="X476" s="95"/>
      <c r="Y476" s="3"/>
      <c r="Z476" s="3"/>
    </row>
    <row r="477" ht="14.25" customHeight="1">
      <c r="A477" s="133"/>
      <c r="B477" s="3"/>
      <c r="C477" s="3" t="s">
        <v>3488</v>
      </c>
      <c r="D477" s="3" t="s">
        <v>3488</v>
      </c>
      <c r="E477" s="240" t="s">
        <v>3488</v>
      </c>
      <c r="F477" s="467" t="s">
        <v>3488</v>
      </c>
      <c r="G477" s="95" t="s">
        <v>1913</v>
      </c>
      <c r="H477" s="95" t="s">
        <v>3577</v>
      </c>
      <c r="I477" s="95"/>
      <c r="J477" s="318"/>
      <c r="K477" s="95"/>
      <c r="L477" s="95"/>
      <c r="M477" s="95"/>
      <c r="N477" s="95"/>
      <c r="O477" s="95"/>
      <c r="P477" s="95"/>
      <c r="Q477" s="280"/>
      <c r="R477" s="95"/>
      <c r="S477" s="95"/>
      <c r="T477" s="95"/>
      <c r="U477" s="280"/>
      <c r="V477" s="95"/>
      <c r="W477" s="280"/>
      <c r="X477" s="95"/>
      <c r="Y477" s="3"/>
      <c r="Z477" s="3"/>
    </row>
    <row r="478" ht="14.25" customHeight="1">
      <c r="A478" s="133"/>
      <c r="B478" s="3"/>
      <c r="C478" s="3" t="s">
        <v>3488</v>
      </c>
      <c r="D478" s="3" t="s">
        <v>3488</v>
      </c>
      <c r="E478" s="240" t="s">
        <v>3488</v>
      </c>
      <c r="F478" s="467" t="s">
        <v>3488</v>
      </c>
      <c r="G478" s="95" t="s">
        <v>2064</v>
      </c>
      <c r="H478" s="95" t="s">
        <v>3578</v>
      </c>
      <c r="I478" s="95"/>
      <c r="J478" s="318"/>
      <c r="K478" s="95"/>
      <c r="L478" s="95"/>
      <c r="M478" s="95"/>
      <c r="N478" s="95"/>
      <c r="O478" s="95"/>
      <c r="P478" s="95"/>
      <c r="Q478" s="280"/>
      <c r="R478" s="95"/>
      <c r="S478" s="95"/>
      <c r="T478" s="95"/>
      <c r="U478" s="280"/>
      <c r="V478" s="95"/>
      <c r="W478" s="280"/>
      <c r="X478" s="95"/>
      <c r="Y478" s="3"/>
      <c r="Z478" s="3"/>
    </row>
    <row r="479" ht="14.25" customHeight="1">
      <c r="A479" s="133"/>
      <c r="B479" s="3"/>
      <c r="C479" s="3" t="s">
        <v>3488</v>
      </c>
      <c r="D479" s="3" t="s">
        <v>3488</v>
      </c>
      <c r="E479" s="240" t="s">
        <v>3488</v>
      </c>
      <c r="F479" s="467" t="s">
        <v>3488</v>
      </c>
      <c r="G479" s="95" t="s">
        <v>2064</v>
      </c>
      <c r="H479" s="95" t="s">
        <v>3578</v>
      </c>
      <c r="I479" s="95"/>
      <c r="J479" s="318"/>
      <c r="K479" s="95"/>
      <c r="L479" s="95"/>
      <c r="M479" s="95"/>
      <c r="N479" s="95"/>
      <c r="O479" s="95"/>
      <c r="P479" s="95"/>
      <c r="Q479" s="280"/>
      <c r="R479" s="95"/>
      <c r="S479" s="95"/>
      <c r="T479" s="95"/>
      <c r="U479" s="280"/>
      <c r="V479" s="95"/>
      <c r="W479" s="280"/>
      <c r="X479" s="95"/>
      <c r="Y479" s="3"/>
      <c r="Z479" s="3"/>
    </row>
    <row r="480" ht="14.25" customHeight="1">
      <c r="A480" s="133"/>
      <c r="B480" s="3"/>
      <c r="C480" s="3" t="s">
        <v>3488</v>
      </c>
      <c r="D480" s="3" t="s">
        <v>3488</v>
      </c>
      <c r="E480" s="240" t="s">
        <v>3488</v>
      </c>
      <c r="F480" s="467" t="s">
        <v>3488</v>
      </c>
      <c r="G480" s="95" t="s">
        <v>2064</v>
      </c>
      <c r="H480" s="95" t="s">
        <v>3579</v>
      </c>
      <c r="I480" s="95"/>
      <c r="J480" s="318"/>
      <c r="K480" s="95"/>
      <c r="L480" s="95"/>
      <c r="M480" s="95"/>
      <c r="N480" s="95"/>
      <c r="O480" s="95"/>
      <c r="P480" s="95"/>
      <c r="Q480" s="280"/>
      <c r="R480" s="95"/>
      <c r="S480" s="95"/>
      <c r="T480" s="95"/>
      <c r="U480" s="280"/>
      <c r="V480" s="95"/>
      <c r="W480" s="280"/>
      <c r="X480" s="95"/>
      <c r="Y480" s="3"/>
      <c r="Z480" s="3"/>
    </row>
    <row r="481" ht="14.25" customHeight="1">
      <c r="A481" s="133"/>
      <c r="B481" s="3"/>
      <c r="C481" s="3" t="s">
        <v>3488</v>
      </c>
      <c r="D481" s="3" t="s">
        <v>3488</v>
      </c>
      <c r="E481" s="240" t="s">
        <v>3488</v>
      </c>
      <c r="F481" s="467" t="s">
        <v>3488</v>
      </c>
      <c r="G481" s="95" t="s">
        <v>2064</v>
      </c>
      <c r="H481" s="95" t="s">
        <v>3579</v>
      </c>
      <c r="I481" s="95"/>
      <c r="J481" s="318"/>
      <c r="K481" s="95"/>
      <c r="L481" s="95"/>
      <c r="M481" s="95"/>
      <c r="N481" s="95"/>
      <c r="O481" s="95"/>
      <c r="P481" s="95"/>
      <c r="Q481" s="280"/>
      <c r="R481" s="95"/>
      <c r="S481" s="95"/>
      <c r="T481" s="95"/>
      <c r="U481" s="280"/>
      <c r="V481" s="95"/>
      <c r="W481" s="280"/>
      <c r="X481" s="95"/>
      <c r="Y481" s="3"/>
      <c r="Z481" s="3"/>
    </row>
    <row r="482" ht="14.25" customHeight="1">
      <c r="A482" s="133"/>
      <c r="B482" s="3"/>
      <c r="C482" s="3" t="s">
        <v>3488</v>
      </c>
      <c r="D482" s="3" t="s">
        <v>3488</v>
      </c>
      <c r="E482" s="240" t="s">
        <v>3488</v>
      </c>
      <c r="F482" s="467" t="s">
        <v>3488</v>
      </c>
      <c r="G482" s="95" t="s">
        <v>2064</v>
      </c>
      <c r="H482" s="95" t="s">
        <v>3580</v>
      </c>
      <c r="I482" s="95"/>
      <c r="J482" s="318"/>
      <c r="K482" s="95"/>
      <c r="L482" s="95"/>
      <c r="M482" s="95"/>
      <c r="N482" s="95"/>
      <c r="O482" s="95"/>
      <c r="P482" s="95"/>
      <c r="Q482" s="280"/>
      <c r="R482" s="95"/>
      <c r="S482" s="95"/>
      <c r="T482" s="95"/>
      <c r="U482" s="280"/>
      <c r="V482" s="95"/>
      <c r="W482" s="280"/>
      <c r="X482" s="95"/>
      <c r="Y482" s="3"/>
      <c r="Z482" s="3"/>
    </row>
    <row r="483" ht="14.25" customHeight="1">
      <c r="A483" s="133"/>
      <c r="B483" s="3"/>
      <c r="C483" s="3" t="s">
        <v>3488</v>
      </c>
      <c r="D483" s="3" t="s">
        <v>3488</v>
      </c>
      <c r="E483" s="240" t="s">
        <v>3488</v>
      </c>
      <c r="F483" s="467" t="s">
        <v>3488</v>
      </c>
      <c r="G483" s="95" t="s">
        <v>2064</v>
      </c>
      <c r="H483" s="95" t="s">
        <v>3580</v>
      </c>
      <c r="I483" s="95"/>
      <c r="J483" s="318"/>
      <c r="K483" s="95"/>
      <c r="L483" s="95"/>
      <c r="M483" s="95"/>
      <c r="N483" s="95"/>
      <c r="O483" s="95"/>
      <c r="P483" s="95"/>
      <c r="Q483" s="280"/>
      <c r="R483" s="95"/>
      <c r="S483" s="95"/>
      <c r="T483" s="95"/>
      <c r="U483" s="280"/>
      <c r="V483" s="95"/>
      <c r="W483" s="280"/>
      <c r="X483" s="95"/>
      <c r="Y483" s="3"/>
      <c r="Z483" s="3"/>
    </row>
    <row r="484" ht="14.25" customHeight="1">
      <c r="A484" s="133"/>
      <c r="B484" s="3"/>
      <c r="C484" s="3" t="s">
        <v>3488</v>
      </c>
      <c r="D484" s="3" t="s">
        <v>3488</v>
      </c>
      <c r="E484" s="240" t="s">
        <v>3488</v>
      </c>
      <c r="F484" s="467" t="s">
        <v>3488</v>
      </c>
      <c r="G484" s="95" t="s">
        <v>2064</v>
      </c>
      <c r="H484" s="95" t="s">
        <v>3581</v>
      </c>
      <c r="I484" s="95"/>
      <c r="J484" s="318"/>
      <c r="K484" s="95"/>
      <c r="L484" s="95"/>
      <c r="M484" s="95"/>
      <c r="N484" s="95"/>
      <c r="O484" s="95"/>
      <c r="P484" s="95"/>
      <c r="Q484" s="280"/>
      <c r="R484" s="95"/>
      <c r="S484" s="95"/>
      <c r="T484" s="95"/>
      <c r="U484" s="280"/>
      <c r="V484" s="95"/>
      <c r="W484" s="280"/>
      <c r="X484" s="95"/>
      <c r="Y484" s="3"/>
      <c r="Z484" s="3"/>
    </row>
    <row r="485" ht="14.25" customHeight="1">
      <c r="A485" s="133"/>
      <c r="B485" s="3"/>
      <c r="C485" s="3" t="s">
        <v>3488</v>
      </c>
      <c r="D485" s="3" t="s">
        <v>3488</v>
      </c>
      <c r="E485" s="240" t="s">
        <v>3488</v>
      </c>
      <c r="F485" s="467" t="s">
        <v>3488</v>
      </c>
      <c r="G485" s="95" t="s">
        <v>2064</v>
      </c>
      <c r="H485" s="95" t="s">
        <v>3581</v>
      </c>
      <c r="I485" s="95"/>
      <c r="J485" s="318"/>
      <c r="K485" s="95"/>
      <c r="L485" s="95"/>
      <c r="M485" s="95"/>
      <c r="N485" s="95"/>
      <c r="O485" s="95"/>
      <c r="P485" s="95"/>
      <c r="Q485" s="280"/>
      <c r="R485" s="95"/>
      <c r="S485" s="95"/>
      <c r="T485" s="95"/>
      <c r="U485" s="280"/>
      <c r="V485" s="95"/>
      <c r="W485" s="280"/>
      <c r="X485" s="95"/>
      <c r="Y485" s="3"/>
      <c r="Z485" s="3"/>
    </row>
    <row r="486" ht="14.25" customHeight="1">
      <c r="A486" s="133"/>
      <c r="B486" s="3"/>
      <c r="C486" s="3" t="s">
        <v>3488</v>
      </c>
      <c r="D486" s="3" t="s">
        <v>3488</v>
      </c>
      <c r="E486" s="240" t="s">
        <v>3488</v>
      </c>
      <c r="F486" s="467" t="s">
        <v>3488</v>
      </c>
      <c r="G486" s="95" t="s">
        <v>2064</v>
      </c>
      <c r="H486" s="95" t="s">
        <v>3582</v>
      </c>
      <c r="I486" s="95"/>
      <c r="J486" s="318"/>
      <c r="K486" s="95"/>
      <c r="L486" s="95"/>
      <c r="M486" s="95"/>
      <c r="N486" s="95"/>
      <c r="O486" s="95"/>
      <c r="P486" s="95"/>
      <c r="Q486" s="280"/>
      <c r="R486" s="95"/>
      <c r="S486" s="95"/>
      <c r="T486" s="95"/>
      <c r="U486" s="280"/>
      <c r="V486" s="95"/>
      <c r="W486" s="280"/>
      <c r="X486" s="95"/>
      <c r="Y486" s="3"/>
      <c r="Z486" s="3"/>
    </row>
    <row r="487" ht="14.25" customHeight="1">
      <c r="A487" s="133"/>
      <c r="B487" s="3"/>
      <c r="C487" s="3" t="s">
        <v>3488</v>
      </c>
      <c r="D487" s="3" t="s">
        <v>3488</v>
      </c>
      <c r="E487" s="240" t="s">
        <v>3488</v>
      </c>
      <c r="F487" s="467" t="s">
        <v>3488</v>
      </c>
      <c r="G487" s="95" t="s">
        <v>2064</v>
      </c>
      <c r="H487" s="95" t="s">
        <v>3582</v>
      </c>
      <c r="I487" s="95"/>
      <c r="J487" s="318"/>
      <c r="K487" s="95"/>
      <c r="L487" s="95"/>
      <c r="M487" s="95"/>
      <c r="N487" s="95"/>
      <c r="O487" s="95"/>
      <c r="P487" s="95"/>
      <c r="Q487" s="280"/>
      <c r="R487" s="95"/>
      <c r="S487" s="95"/>
      <c r="T487" s="95"/>
      <c r="U487" s="280"/>
      <c r="V487" s="95"/>
      <c r="W487" s="280"/>
      <c r="X487" s="95"/>
      <c r="Y487" s="3"/>
      <c r="Z487" s="3"/>
    </row>
    <row r="488" ht="14.25" customHeight="1">
      <c r="A488" s="133"/>
      <c r="B488" s="3"/>
      <c r="C488" s="3" t="s">
        <v>3488</v>
      </c>
      <c r="D488" s="3" t="s">
        <v>3488</v>
      </c>
      <c r="E488" s="240" t="s">
        <v>3488</v>
      </c>
      <c r="F488" s="467" t="s">
        <v>3488</v>
      </c>
      <c r="G488" s="95" t="s">
        <v>2064</v>
      </c>
      <c r="H488" s="95" t="s">
        <v>3583</v>
      </c>
      <c r="I488" s="95"/>
      <c r="J488" s="318"/>
      <c r="K488" s="95"/>
      <c r="L488" s="95"/>
      <c r="M488" s="95"/>
      <c r="N488" s="95"/>
      <c r="O488" s="95"/>
      <c r="P488" s="95"/>
      <c r="Q488" s="280"/>
      <c r="R488" s="95"/>
      <c r="S488" s="95"/>
      <c r="T488" s="95"/>
      <c r="U488" s="280"/>
      <c r="V488" s="95"/>
      <c r="W488" s="280"/>
      <c r="X488" s="95"/>
      <c r="Y488" s="3"/>
      <c r="Z488" s="3"/>
    </row>
    <row r="489" ht="14.25" customHeight="1">
      <c r="A489" s="133"/>
      <c r="B489" s="3"/>
      <c r="C489" s="3" t="s">
        <v>3488</v>
      </c>
      <c r="D489" s="3" t="s">
        <v>3488</v>
      </c>
      <c r="E489" s="240" t="s">
        <v>3488</v>
      </c>
      <c r="F489" s="467" t="s">
        <v>3488</v>
      </c>
      <c r="G489" s="95" t="s">
        <v>2064</v>
      </c>
      <c r="H489" s="95" t="s">
        <v>3583</v>
      </c>
      <c r="I489" s="95"/>
      <c r="J489" s="318"/>
      <c r="K489" s="95"/>
      <c r="L489" s="95"/>
      <c r="M489" s="95"/>
      <c r="N489" s="95"/>
      <c r="O489" s="95"/>
      <c r="P489" s="95"/>
      <c r="Q489" s="280"/>
      <c r="R489" s="95"/>
      <c r="S489" s="95"/>
      <c r="T489" s="95"/>
      <c r="U489" s="280"/>
      <c r="V489" s="95"/>
      <c r="W489" s="280"/>
      <c r="X489" s="95"/>
      <c r="Y489" s="3"/>
      <c r="Z489" s="3"/>
    </row>
    <row r="490" ht="14.25" customHeight="1">
      <c r="A490" s="133"/>
      <c r="B490" s="3"/>
      <c r="C490" s="3" t="s">
        <v>3488</v>
      </c>
      <c r="D490" s="3" t="s">
        <v>3488</v>
      </c>
      <c r="E490" s="240" t="s">
        <v>3488</v>
      </c>
      <c r="F490" s="467" t="s">
        <v>3488</v>
      </c>
      <c r="G490" s="95" t="s">
        <v>2064</v>
      </c>
      <c r="H490" s="95" t="s">
        <v>3584</v>
      </c>
      <c r="I490" s="95"/>
      <c r="J490" s="318"/>
      <c r="K490" s="95"/>
      <c r="L490" s="95"/>
      <c r="M490" s="95"/>
      <c r="N490" s="95"/>
      <c r="O490" s="95"/>
      <c r="P490" s="95"/>
      <c r="Q490" s="280"/>
      <c r="R490" s="95"/>
      <c r="S490" s="95"/>
      <c r="T490" s="95"/>
      <c r="U490" s="280"/>
      <c r="V490" s="95"/>
      <c r="W490" s="280"/>
      <c r="X490" s="95"/>
      <c r="Y490" s="3"/>
      <c r="Z490" s="3"/>
    </row>
    <row r="491" ht="14.25" customHeight="1">
      <c r="A491" s="133"/>
      <c r="B491" s="3"/>
      <c r="C491" s="3" t="s">
        <v>3488</v>
      </c>
      <c r="D491" s="3" t="s">
        <v>3488</v>
      </c>
      <c r="E491" s="240" t="s">
        <v>3488</v>
      </c>
      <c r="F491" s="467" t="s">
        <v>3488</v>
      </c>
      <c r="G491" s="95" t="s">
        <v>2064</v>
      </c>
      <c r="H491" s="95" t="s">
        <v>3584</v>
      </c>
      <c r="I491" s="95"/>
      <c r="J491" s="318"/>
      <c r="K491" s="95"/>
      <c r="L491" s="95"/>
      <c r="M491" s="95"/>
      <c r="N491" s="95"/>
      <c r="O491" s="95"/>
      <c r="P491" s="95"/>
      <c r="Q491" s="280"/>
      <c r="R491" s="95"/>
      <c r="S491" s="95"/>
      <c r="T491" s="95"/>
      <c r="U491" s="280"/>
      <c r="V491" s="95"/>
      <c r="W491" s="280"/>
      <c r="X491" s="95"/>
      <c r="Y491" s="3"/>
      <c r="Z491" s="3"/>
    </row>
    <row r="492" ht="14.25" customHeight="1">
      <c r="A492" s="133"/>
      <c r="B492" s="3"/>
      <c r="C492" s="3" t="s">
        <v>3488</v>
      </c>
      <c r="D492" s="3" t="s">
        <v>3488</v>
      </c>
      <c r="E492" s="240" t="s">
        <v>3488</v>
      </c>
      <c r="F492" s="467" t="s">
        <v>3488</v>
      </c>
      <c r="G492" s="95" t="s">
        <v>2064</v>
      </c>
      <c r="H492" s="95" t="s">
        <v>3585</v>
      </c>
      <c r="I492" s="95"/>
      <c r="J492" s="318"/>
      <c r="K492" s="95"/>
      <c r="L492" s="95"/>
      <c r="M492" s="95"/>
      <c r="N492" s="95"/>
      <c r="O492" s="95"/>
      <c r="P492" s="95"/>
      <c r="Q492" s="280"/>
      <c r="R492" s="95"/>
      <c r="S492" s="95"/>
      <c r="T492" s="95"/>
      <c r="U492" s="280"/>
      <c r="V492" s="95"/>
      <c r="W492" s="280"/>
      <c r="X492" s="95"/>
      <c r="Y492" s="3"/>
      <c r="Z492" s="3"/>
    </row>
    <row r="493" ht="14.25" customHeight="1">
      <c r="A493" s="133"/>
      <c r="B493" s="3"/>
      <c r="C493" s="3" t="s">
        <v>3488</v>
      </c>
      <c r="D493" s="3" t="s">
        <v>3488</v>
      </c>
      <c r="E493" s="240" t="s">
        <v>3488</v>
      </c>
      <c r="F493" s="467" t="s">
        <v>3488</v>
      </c>
      <c r="G493" s="95" t="s">
        <v>2064</v>
      </c>
      <c r="H493" s="95" t="s">
        <v>3585</v>
      </c>
      <c r="I493" s="95"/>
      <c r="J493" s="318"/>
      <c r="K493" s="95"/>
      <c r="L493" s="95"/>
      <c r="M493" s="95"/>
      <c r="N493" s="95"/>
      <c r="O493" s="95"/>
      <c r="P493" s="95"/>
      <c r="Q493" s="280"/>
      <c r="R493" s="95"/>
      <c r="S493" s="95"/>
      <c r="T493" s="95"/>
      <c r="U493" s="280"/>
      <c r="V493" s="95"/>
      <c r="W493" s="280"/>
      <c r="X493" s="95"/>
      <c r="Y493" s="3"/>
      <c r="Z493" s="3"/>
    </row>
    <row r="494" ht="14.25" customHeight="1">
      <c r="A494" s="133"/>
      <c r="B494" s="3"/>
      <c r="C494" s="3" t="s">
        <v>3488</v>
      </c>
      <c r="D494" s="3" t="s">
        <v>3488</v>
      </c>
      <c r="E494" s="240" t="s">
        <v>3488</v>
      </c>
      <c r="F494" s="467" t="s">
        <v>3488</v>
      </c>
      <c r="G494" s="95" t="s">
        <v>2064</v>
      </c>
      <c r="H494" s="95" t="s">
        <v>3584</v>
      </c>
      <c r="I494" s="95"/>
      <c r="J494" s="318"/>
      <c r="K494" s="95"/>
      <c r="L494" s="95"/>
      <c r="M494" s="95"/>
      <c r="N494" s="95"/>
      <c r="O494" s="95"/>
      <c r="P494" s="95"/>
      <c r="Q494" s="280"/>
      <c r="R494" s="95"/>
      <c r="S494" s="95"/>
      <c r="T494" s="95"/>
      <c r="U494" s="280"/>
      <c r="V494" s="95"/>
      <c r="W494" s="280"/>
      <c r="X494" s="95"/>
      <c r="Y494" s="3"/>
      <c r="Z494" s="3"/>
    </row>
    <row r="495" ht="14.25" customHeight="1">
      <c r="A495" s="133"/>
      <c r="B495" s="3"/>
      <c r="C495" s="3" t="s">
        <v>3488</v>
      </c>
      <c r="D495" s="3" t="s">
        <v>3488</v>
      </c>
      <c r="E495" s="240" t="s">
        <v>3488</v>
      </c>
      <c r="F495" s="467" t="s">
        <v>3488</v>
      </c>
      <c r="G495" s="95" t="s">
        <v>2064</v>
      </c>
      <c r="H495" s="95" t="s">
        <v>3584</v>
      </c>
      <c r="I495" s="95"/>
      <c r="J495" s="318"/>
      <c r="K495" s="95"/>
      <c r="L495" s="95"/>
      <c r="M495" s="95"/>
      <c r="N495" s="95"/>
      <c r="O495" s="95"/>
      <c r="P495" s="95"/>
      <c r="Q495" s="280"/>
      <c r="R495" s="95"/>
      <c r="S495" s="95"/>
      <c r="T495" s="95"/>
      <c r="U495" s="280"/>
      <c r="V495" s="95"/>
      <c r="W495" s="280"/>
      <c r="X495" s="95"/>
      <c r="Y495" s="3"/>
      <c r="Z495" s="3"/>
    </row>
    <row r="496" ht="14.25" customHeight="1">
      <c r="A496" s="133"/>
      <c r="B496" s="3"/>
      <c r="C496" s="3" t="s">
        <v>3488</v>
      </c>
      <c r="D496" s="3" t="s">
        <v>3488</v>
      </c>
      <c r="E496" s="240" t="s">
        <v>3488</v>
      </c>
      <c r="F496" s="467" t="s">
        <v>3488</v>
      </c>
      <c r="G496" s="95" t="s">
        <v>2064</v>
      </c>
      <c r="H496" s="95" t="s">
        <v>3586</v>
      </c>
      <c r="I496" s="95"/>
      <c r="J496" s="318"/>
      <c r="K496" s="95"/>
      <c r="L496" s="95"/>
      <c r="M496" s="95"/>
      <c r="N496" s="95"/>
      <c r="O496" s="95"/>
      <c r="P496" s="95"/>
      <c r="Q496" s="280"/>
      <c r="R496" s="95"/>
      <c r="S496" s="95"/>
      <c r="T496" s="95"/>
      <c r="U496" s="280"/>
      <c r="V496" s="95"/>
      <c r="W496" s="280"/>
      <c r="X496" s="95"/>
      <c r="Y496" s="3"/>
      <c r="Z496" s="3"/>
    </row>
    <row r="497" ht="14.25" customHeight="1">
      <c r="A497" s="133"/>
      <c r="B497" s="3"/>
      <c r="C497" s="3" t="s">
        <v>3488</v>
      </c>
      <c r="D497" s="3" t="s">
        <v>3488</v>
      </c>
      <c r="E497" s="240" t="s">
        <v>3488</v>
      </c>
      <c r="F497" s="467" t="s">
        <v>3488</v>
      </c>
      <c r="G497" s="95" t="s">
        <v>2064</v>
      </c>
      <c r="H497" s="95" t="s">
        <v>3586</v>
      </c>
      <c r="I497" s="95"/>
      <c r="J497" s="318"/>
      <c r="K497" s="95"/>
      <c r="L497" s="95"/>
      <c r="M497" s="95"/>
      <c r="N497" s="95"/>
      <c r="O497" s="95"/>
      <c r="P497" s="95"/>
      <c r="Q497" s="280"/>
      <c r="R497" s="95"/>
      <c r="S497" s="95"/>
      <c r="T497" s="95"/>
      <c r="U497" s="280"/>
      <c r="V497" s="95"/>
      <c r="W497" s="280"/>
      <c r="X497" s="95"/>
      <c r="Y497" s="3"/>
      <c r="Z497" s="3"/>
    </row>
    <row r="498" ht="14.25" customHeight="1">
      <c r="A498" s="133"/>
      <c r="B498" s="3"/>
      <c r="C498" s="3" t="s">
        <v>3488</v>
      </c>
      <c r="D498" s="3" t="s">
        <v>3488</v>
      </c>
      <c r="E498" s="240" t="s">
        <v>3488</v>
      </c>
      <c r="F498" s="467" t="s">
        <v>3488</v>
      </c>
      <c r="G498" s="95" t="s">
        <v>1913</v>
      </c>
      <c r="H498" s="95" t="s">
        <v>3587</v>
      </c>
      <c r="I498" s="95"/>
      <c r="J498" s="318"/>
      <c r="K498" s="95"/>
      <c r="L498" s="95"/>
      <c r="M498" s="95"/>
      <c r="N498" s="95"/>
      <c r="O498" s="95"/>
      <c r="P498" s="95"/>
      <c r="Q498" s="280"/>
      <c r="R498" s="95"/>
      <c r="S498" s="95"/>
      <c r="T498" s="95"/>
      <c r="U498" s="280"/>
      <c r="V498" s="95"/>
      <c r="W498" s="280"/>
      <c r="X498" s="95"/>
      <c r="Y498" s="3"/>
      <c r="Z498" s="3"/>
    </row>
    <row r="499" ht="14.25" customHeight="1">
      <c r="A499" s="133"/>
      <c r="B499" s="3"/>
      <c r="C499" s="3" t="s">
        <v>3488</v>
      </c>
      <c r="D499" s="3" t="s">
        <v>3488</v>
      </c>
      <c r="E499" s="240" t="s">
        <v>3488</v>
      </c>
      <c r="F499" s="467" t="s">
        <v>3488</v>
      </c>
      <c r="G499" s="95" t="s">
        <v>1913</v>
      </c>
      <c r="H499" s="95" t="s">
        <v>3587</v>
      </c>
      <c r="I499" s="95"/>
      <c r="J499" s="318"/>
      <c r="K499" s="95"/>
      <c r="L499" s="95"/>
      <c r="M499" s="95"/>
      <c r="N499" s="95"/>
      <c r="O499" s="95"/>
      <c r="P499" s="95"/>
      <c r="Q499" s="280"/>
      <c r="R499" s="95"/>
      <c r="S499" s="95"/>
      <c r="T499" s="95"/>
      <c r="U499" s="280"/>
      <c r="V499" s="95"/>
      <c r="W499" s="280"/>
      <c r="X499" s="95"/>
      <c r="Y499" s="3"/>
      <c r="Z499" s="3"/>
    </row>
    <row r="500" ht="14.25" customHeight="1">
      <c r="A500" s="133"/>
      <c r="B500" s="3"/>
      <c r="C500" s="3" t="s">
        <v>3488</v>
      </c>
      <c r="D500" s="3" t="s">
        <v>3488</v>
      </c>
      <c r="E500" s="240" t="s">
        <v>3488</v>
      </c>
      <c r="F500" s="467" t="s">
        <v>3488</v>
      </c>
      <c r="G500" s="95" t="s">
        <v>1913</v>
      </c>
      <c r="H500" s="95" t="s">
        <v>3587</v>
      </c>
      <c r="I500" s="95"/>
      <c r="J500" s="318"/>
      <c r="K500" s="95"/>
      <c r="L500" s="95"/>
      <c r="M500" s="95"/>
      <c r="N500" s="95"/>
      <c r="O500" s="95"/>
      <c r="P500" s="95"/>
      <c r="Q500" s="280"/>
      <c r="R500" s="95"/>
      <c r="S500" s="95"/>
      <c r="T500" s="95"/>
      <c r="U500" s="280"/>
      <c r="V500" s="95"/>
      <c r="W500" s="280"/>
      <c r="X500" s="95"/>
      <c r="Y500" s="3"/>
      <c r="Z500" s="3"/>
    </row>
    <row r="501" ht="14.25" customHeight="1">
      <c r="A501" s="133"/>
      <c r="B501" s="3"/>
      <c r="C501" s="3" t="s">
        <v>3488</v>
      </c>
      <c r="D501" s="3" t="s">
        <v>3488</v>
      </c>
      <c r="E501" s="240" t="s">
        <v>3488</v>
      </c>
      <c r="F501" s="467" t="s">
        <v>3488</v>
      </c>
      <c r="G501" s="95" t="s">
        <v>1913</v>
      </c>
      <c r="H501" s="95" t="s">
        <v>3587</v>
      </c>
      <c r="I501" s="95"/>
      <c r="J501" s="318"/>
      <c r="K501" s="95"/>
      <c r="L501" s="95"/>
      <c r="M501" s="95"/>
      <c r="N501" s="95"/>
      <c r="O501" s="95"/>
      <c r="P501" s="95"/>
      <c r="Q501" s="280"/>
      <c r="R501" s="95"/>
      <c r="S501" s="95"/>
      <c r="T501" s="95"/>
      <c r="U501" s="280"/>
      <c r="V501" s="95"/>
      <c r="W501" s="280"/>
      <c r="X501" s="95"/>
      <c r="Y501" s="3"/>
      <c r="Z501" s="3"/>
    </row>
    <row r="502" ht="14.25" customHeight="1">
      <c r="A502" s="133"/>
      <c r="B502" s="3"/>
      <c r="C502" s="3" t="s">
        <v>3488</v>
      </c>
      <c r="D502" s="3" t="s">
        <v>3488</v>
      </c>
      <c r="E502" s="240" t="s">
        <v>3488</v>
      </c>
      <c r="F502" s="467" t="s">
        <v>3488</v>
      </c>
      <c r="G502" s="95" t="s">
        <v>1913</v>
      </c>
      <c r="H502" s="95" t="s">
        <v>3587</v>
      </c>
      <c r="I502" s="95"/>
      <c r="J502" s="318"/>
      <c r="K502" s="95"/>
      <c r="L502" s="95"/>
      <c r="M502" s="95"/>
      <c r="N502" s="95"/>
      <c r="O502" s="95"/>
      <c r="P502" s="95"/>
      <c r="Q502" s="280"/>
      <c r="R502" s="95"/>
      <c r="S502" s="95"/>
      <c r="T502" s="95"/>
      <c r="U502" s="280"/>
      <c r="V502" s="95"/>
      <c r="W502" s="280"/>
      <c r="X502" s="95"/>
      <c r="Y502" s="3"/>
      <c r="Z502" s="3"/>
    </row>
    <row r="503" ht="14.25" customHeight="1">
      <c r="A503" s="133"/>
      <c r="B503" s="3"/>
      <c r="C503" s="3" t="s">
        <v>3488</v>
      </c>
      <c r="D503" s="3" t="s">
        <v>3488</v>
      </c>
      <c r="E503" s="240" t="s">
        <v>3488</v>
      </c>
      <c r="F503" s="467" t="s">
        <v>3488</v>
      </c>
      <c r="G503" s="95" t="s">
        <v>1913</v>
      </c>
      <c r="H503" s="95" t="s">
        <v>3587</v>
      </c>
      <c r="I503" s="95"/>
      <c r="J503" s="318"/>
      <c r="K503" s="95"/>
      <c r="L503" s="95"/>
      <c r="M503" s="95"/>
      <c r="N503" s="95"/>
      <c r="O503" s="95"/>
      <c r="P503" s="95"/>
      <c r="Q503" s="280"/>
      <c r="R503" s="95"/>
      <c r="S503" s="95"/>
      <c r="T503" s="95"/>
      <c r="U503" s="280"/>
      <c r="V503" s="95"/>
      <c r="W503" s="280"/>
      <c r="X503" s="95"/>
      <c r="Y503" s="3"/>
      <c r="Z503" s="3"/>
    </row>
    <row r="504" ht="14.25" customHeight="1">
      <c r="A504" s="133"/>
      <c r="B504" s="3"/>
      <c r="C504" s="3" t="s">
        <v>3488</v>
      </c>
      <c r="D504" s="3" t="s">
        <v>3488</v>
      </c>
      <c r="E504" s="240" t="s">
        <v>3488</v>
      </c>
      <c r="F504" s="467" t="s">
        <v>3488</v>
      </c>
      <c r="G504" s="95" t="s">
        <v>1913</v>
      </c>
      <c r="H504" s="95" t="s">
        <v>3587</v>
      </c>
      <c r="I504" s="95"/>
      <c r="J504" s="318"/>
      <c r="K504" s="95"/>
      <c r="L504" s="95"/>
      <c r="M504" s="95"/>
      <c r="N504" s="95"/>
      <c r="O504" s="95"/>
      <c r="P504" s="95"/>
      <c r="Q504" s="280"/>
      <c r="R504" s="95"/>
      <c r="S504" s="95"/>
      <c r="T504" s="95"/>
      <c r="U504" s="280"/>
      <c r="V504" s="95"/>
      <c r="W504" s="280"/>
      <c r="X504" s="95"/>
      <c r="Y504" s="3"/>
      <c r="Z504" s="3"/>
    </row>
    <row r="505" ht="14.25" customHeight="1">
      <c r="A505" s="133"/>
      <c r="B505" s="3"/>
      <c r="C505" s="3" t="s">
        <v>3488</v>
      </c>
      <c r="D505" s="3" t="s">
        <v>3488</v>
      </c>
      <c r="E505" s="240" t="s">
        <v>3488</v>
      </c>
      <c r="F505" s="467" t="s">
        <v>3488</v>
      </c>
      <c r="G505" s="95" t="s">
        <v>1913</v>
      </c>
      <c r="H505" s="95" t="s">
        <v>3587</v>
      </c>
      <c r="I505" s="95"/>
      <c r="J505" s="318"/>
      <c r="K505" s="95"/>
      <c r="L505" s="95"/>
      <c r="M505" s="95"/>
      <c r="N505" s="95"/>
      <c r="O505" s="95"/>
      <c r="P505" s="95"/>
      <c r="Q505" s="280"/>
      <c r="R505" s="95"/>
      <c r="S505" s="95"/>
      <c r="T505" s="95"/>
      <c r="U505" s="280"/>
      <c r="V505" s="95"/>
      <c r="W505" s="280"/>
      <c r="X505" s="95"/>
      <c r="Y505" s="3"/>
      <c r="Z505" s="3"/>
    </row>
    <row r="506" ht="14.25" customHeight="1">
      <c r="A506" s="133"/>
      <c r="B506" s="3"/>
      <c r="C506" s="3" t="s">
        <v>3488</v>
      </c>
      <c r="D506" s="3" t="s">
        <v>3488</v>
      </c>
      <c r="E506" s="240" t="s">
        <v>3488</v>
      </c>
      <c r="F506" s="467" t="s">
        <v>3488</v>
      </c>
      <c r="G506" s="95" t="s">
        <v>1913</v>
      </c>
      <c r="H506" s="95" t="s">
        <v>3587</v>
      </c>
      <c r="I506" s="95"/>
      <c r="J506" s="318"/>
      <c r="K506" s="95"/>
      <c r="L506" s="95"/>
      <c r="M506" s="95"/>
      <c r="N506" s="95"/>
      <c r="O506" s="95"/>
      <c r="P506" s="95"/>
      <c r="Q506" s="280"/>
      <c r="R506" s="95"/>
      <c r="S506" s="95"/>
      <c r="T506" s="95"/>
      <c r="U506" s="280"/>
      <c r="V506" s="95"/>
      <c r="W506" s="280"/>
      <c r="X506" s="95"/>
      <c r="Y506" s="3"/>
      <c r="Z506" s="3"/>
    </row>
    <row r="507" ht="14.25" customHeight="1">
      <c r="A507" s="133"/>
      <c r="B507" s="3"/>
      <c r="C507" s="3" t="s">
        <v>3488</v>
      </c>
      <c r="D507" s="3" t="s">
        <v>3488</v>
      </c>
      <c r="E507" s="240" t="s">
        <v>3488</v>
      </c>
      <c r="F507" s="467" t="s">
        <v>3488</v>
      </c>
      <c r="G507" s="95" t="s">
        <v>1913</v>
      </c>
      <c r="H507" s="95" t="s">
        <v>3587</v>
      </c>
      <c r="I507" s="95"/>
      <c r="J507" s="318"/>
      <c r="K507" s="95"/>
      <c r="L507" s="95"/>
      <c r="M507" s="95"/>
      <c r="N507" s="95"/>
      <c r="O507" s="95"/>
      <c r="P507" s="95"/>
      <c r="Q507" s="280"/>
      <c r="R507" s="95"/>
      <c r="S507" s="95"/>
      <c r="T507" s="95"/>
      <c r="U507" s="280"/>
      <c r="V507" s="95"/>
      <c r="W507" s="280"/>
      <c r="X507" s="95"/>
      <c r="Y507" s="3"/>
      <c r="Z507" s="3"/>
    </row>
    <row r="508" ht="14.25" customHeight="1">
      <c r="A508" s="133"/>
      <c r="B508" s="3"/>
      <c r="C508" s="3" t="s">
        <v>3488</v>
      </c>
      <c r="D508" s="3" t="s">
        <v>3488</v>
      </c>
      <c r="E508" s="240" t="s">
        <v>3488</v>
      </c>
      <c r="F508" s="467" t="s">
        <v>3488</v>
      </c>
      <c r="G508" s="95" t="s">
        <v>1913</v>
      </c>
      <c r="H508" s="95" t="s">
        <v>3587</v>
      </c>
      <c r="I508" s="95"/>
      <c r="J508" s="318"/>
      <c r="K508" s="95"/>
      <c r="L508" s="95"/>
      <c r="M508" s="95"/>
      <c r="N508" s="95"/>
      <c r="O508" s="95"/>
      <c r="P508" s="95"/>
      <c r="Q508" s="280"/>
      <c r="R508" s="95"/>
      <c r="S508" s="95"/>
      <c r="T508" s="95"/>
      <c r="U508" s="280"/>
      <c r="V508" s="95"/>
      <c r="W508" s="280"/>
      <c r="X508" s="95"/>
      <c r="Y508" s="3"/>
      <c r="Z508" s="3"/>
    </row>
    <row r="509" ht="14.25" customHeight="1">
      <c r="A509" s="133"/>
      <c r="B509" s="3"/>
      <c r="C509" s="3" t="s">
        <v>3488</v>
      </c>
      <c r="D509" s="3" t="s">
        <v>3488</v>
      </c>
      <c r="E509" s="240" t="s">
        <v>3488</v>
      </c>
      <c r="F509" s="467" t="s">
        <v>3488</v>
      </c>
      <c r="G509" s="95" t="s">
        <v>1913</v>
      </c>
      <c r="H509" s="95" t="s">
        <v>3587</v>
      </c>
      <c r="I509" s="95"/>
      <c r="J509" s="318"/>
      <c r="K509" s="95"/>
      <c r="L509" s="95"/>
      <c r="M509" s="95"/>
      <c r="N509" s="95"/>
      <c r="O509" s="95"/>
      <c r="P509" s="95"/>
      <c r="Q509" s="280"/>
      <c r="R509" s="95"/>
      <c r="S509" s="95"/>
      <c r="T509" s="95"/>
      <c r="U509" s="280"/>
      <c r="V509" s="95"/>
      <c r="W509" s="280"/>
      <c r="X509" s="95"/>
      <c r="Y509" s="3"/>
      <c r="Z509" s="3"/>
    </row>
    <row r="510" ht="14.25" customHeight="1">
      <c r="A510" s="133"/>
      <c r="B510" s="3"/>
      <c r="C510" s="3" t="s">
        <v>3488</v>
      </c>
      <c r="D510" s="3" t="s">
        <v>3488</v>
      </c>
      <c r="E510" s="240" t="s">
        <v>3488</v>
      </c>
      <c r="F510" s="467" t="s">
        <v>3488</v>
      </c>
      <c r="G510" s="95" t="s">
        <v>2064</v>
      </c>
      <c r="H510" s="95" t="s">
        <v>3588</v>
      </c>
      <c r="I510" s="95"/>
      <c r="J510" s="318"/>
      <c r="K510" s="95"/>
      <c r="L510" s="95"/>
      <c r="M510" s="95"/>
      <c r="N510" s="95"/>
      <c r="O510" s="95"/>
      <c r="P510" s="95"/>
      <c r="Q510" s="280"/>
      <c r="R510" s="95"/>
      <c r="S510" s="95"/>
      <c r="T510" s="95"/>
      <c r="U510" s="280"/>
      <c r="V510" s="95"/>
      <c r="W510" s="280"/>
      <c r="X510" s="95"/>
      <c r="Y510" s="3"/>
      <c r="Z510" s="3"/>
    </row>
    <row r="511" ht="14.25" customHeight="1">
      <c r="A511" s="133"/>
      <c r="B511" s="3"/>
      <c r="C511" s="3" t="s">
        <v>3488</v>
      </c>
      <c r="D511" s="3" t="s">
        <v>3488</v>
      </c>
      <c r="E511" s="240" t="s">
        <v>3488</v>
      </c>
      <c r="F511" s="467" t="s">
        <v>3488</v>
      </c>
      <c r="G511" s="95" t="s">
        <v>2064</v>
      </c>
      <c r="H511" s="95" t="s">
        <v>3588</v>
      </c>
      <c r="I511" s="95"/>
      <c r="J511" s="318"/>
      <c r="K511" s="95"/>
      <c r="L511" s="95"/>
      <c r="M511" s="95"/>
      <c r="N511" s="95"/>
      <c r="O511" s="95"/>
      <c r="P511" s="95"/>
      <c r="Q511" s="280"/>
      <c r="R511" s="95"/>
      <c r="S511" s="95"/>
      <c r="T511" s="95"/>
      <c r="U511" s="280"/>
      <c r="V511" s="95"/>
      <c r="W511" s="280"/>
      <c r="X511" s="95"/>
      <c r="Y511" s="3"/>
      <c r="Z511" s="3"/>
    </row>
    <row r="512" ht="14.25" customHeight="1">
      <c r="A512" s="133"/>
      <c r="B512" s="3"/>
      <c r="C512" s="3" t="s">
        <v>3488</v>
      </c>
      <c r="D512" s="3" t="s">
        <v>3488</v>
      </c>
      <c r="E512" s="240" t="s">
        <v>3488</v>
      </c>
      <c r="F512" s="467" t="s">
        <v>3488</v>
      </c>
      <c r="G512" s="95" t="s">
        <v>2064</v>
      </c>
      <c r="H512" s="95" t="s">
        <v>3589</v>
      </c>
      <c r="I512" s="95"/>
      <c r="J512" s="318"/>
      <c r="K512" s="95"/>
      <c r="L512" s="95"/>
      <c r="M512" s="95"/>
      <c r="N512" s="95"/>
      <c r="O512" s="95"/>
      <c r="P512" s="95"/>
      <c r="Q512" s="280"/>
      <c r="R512" s="95"/>
      <c r="S512" s="95"/>
      <c r="T512" s="95"/>
      <c r="U512" s="280"/>
      <c r="V512" s="95"/>
      <c r="W512" s="280"/>
      <c r="X512" s="95"/>
      <c r="Y512" s="3"/>
      <c r="Z512" s="3"/>
    </row>
    <row r="513" ht="14.25" customHeight="1">
      <c r="A513" s="133"/>
      <c r="B513" s="3"/>
      <c r="C513" s="3" t="s">
        <v>3488</v>
      </c>
      <c r="D513" s="3" t="s">
        <v>3488</v>
      </c>
      <c r="E513" s="240" t="s">
        <v>3488</v>
      </c>
      <c r="F513" s="467" t="s">
        <v>3488</v>
      </c>
      <c r="G513" s="95" t="s">
        <v>2064</v>
      </c>
      <c r="H513" s="95" t="s">
        <v>3589</v>
      </c>
      <c r="I513" s="95"/>
      <c r="J513" s="318"/>
      <c r="K513" s="95"/>
      <c r="L513" s="95"/>
      <c r="M513" s="95"/>
      <c r="N513" s="95"/>
      <c r="O513" s="95"/>
      <c r="P513" s="95"/>
      <c r="Q513" s="280"/>
      <c r="R513" s="95"/>
      <c r="S513" s="95"/>
      <c r="T513" s="95"/>
      <c r="U513" s="280"/>
      <c r="V513" s="95"/>
      <c r="W513" s="280"/>
      <c r="X513" s="95"/>
      <c r="Y513" s="3"/>
      <c r="Z513" s="3"/>
    </row>
    <row r="514" ht="14.25" customHeight="1">
      <c r="A514" s="133"/>
      <c r="B514" s="3"/>
      <c r="C514" s="3" t="s">
        <v>3488</v>
      </c>
      <c r="D514" s="3" t="s">
        <v>3488</v>
      </c>
      <c r="E514" s="240" t="s">
        <v>3488</v>
      </c>
      <c r="F514" s="467" t="s">
        <v>3488</v>
      </c>
      <c r="G514" s="95" t="s">
        <v>2064</v>
      </c>
      <c r="H514" s="95" t="s">
        <v>3590</v>
      </c>
      <c r="I514" s="95"/>
      <c r="J514" s="318"/>
      <c r="K514" s="95"/>
      <c r="L514" s="95"/>
      <c r="M514" s="95"/>
      <c r="N514" s="95"/>
      <c r="O514" s="95"/>
      <c r="P514" s="95"/>
      <c r="Q514" s="280"/>
      <c r="R514" s="95"/>
      <c r="S514" s="95"/>
      <c r="T514" s="95"/>
      <c r="U514" s="280"/>
      <c r="V514" s="95"/>
      <c r="W514" s="280"/>
      <c r="X514" s="95"/>
      <c r="Y514" s="3"/>
      <c r="Z514" s="3"/>
    </row>
    <row r="515" ht="14.25" customHeight="1">
      <c r="A515" s="133"/>
      <c r="B515" s="3"/>
      <c r="C515" s="3" t="s">
        <v>3488</v>
      </c>
      <c r="D515" s="3" t="s">
        <v>3488</v>
      </c>
      <c r="E515" s="240" t="s">
        <v>3488</v>
      </c>
      <c r="F515" s="467" t="s">
        <v>3488</v>
      </c>
      <c r="G515" s="95" t="s">
        <v>2064</v>
      </c>
      <c r="H515" s="95" t="s">
        <v>3590</v>
      </c>
      <c r="I515" s="95"/>
      <c r="J515" s="318"/>
      <c r="K515" s="95"/>
      <c r="L515" s="95"/>
      <c r="M515" s="95"/>
      <c r="N515" s="95"/>
      <c r="O515" s="95"/>
      <c r="P515" s="95"/>
      <c r="Q515" s="280"/>
      <c r="R515" s="95"/>
      <c r="S515" s="95"/>
      <c r="T515" s="95"/>
      <c r="U515" s="280"/>
      <c r="V515" s="95"/>
      <c r="W515" s="280"/>
      <c r="X515" s="95"/>
      <c r="Y515" s="3"/>
      <c r="Z515" s="3"/>
    </row>
    <row r="516" ht="14.25" customHeight="1">
      <c r="A516" s="133"/>
      <c r="B516" s="3"/>
      <c r="C516" s="3" t="s">
        <v>3488</v>
      </c>
      <c r="D516" s="3" t="s">
        <v>3488</v>
      </c>
      <c r="E516" s="240" t="s">
        <v>3488</v>
      </c>
      <c r="F516" s="467" t="s">
        <v>3488</v>
      </c>
      <c r="G516" s="95" t="s">
        <v>2064</v>
      </c>
      <c r="H516" s="95" t="s">
        <v>3591</v>
      </c>
      <c r="I516" s="95"/>
      <c r="J516" s="318"/>
      <c r="K516" s="95"/>
      <c r="L516" s="95"/>
      <c r="M516" s="95"/>
      <c r="N516" s="95"/>
      <c r="O516" s="95"/>
      <c r="P516" s="95"/>
      <c r="Q516" s="280"/>
      <c r="R516" s="95"/>
      <c r="S516" s="95"/>
      <c r="T516" s="95"/>
      <c r="U516" s="280"/>
      <c r="V516" s="95"/>
      <c r="W516" s="280"/>
      <c r="X516" s="95"/>
      <c r="Y516" s="3"/>
      <c r="Z516" s="3"/>
    </row>
    <row r="517" ht="14.25" customHeight="1">
      <c r="A517" s="133"/>
      <c r="B517" s="3"/>
      <c r="C517" s="3" t="s">
        <v>3488</v>
      </c>
      <c r="D517" s="3" t="s">
        <v>3488</v>
      </c>
      <c r="E517" s="240" t="s">
        <v>3488</v>
      </c>
      <c r="F517" s="467" t="s">
        <v>3488</v>
      </c>
      <c r="G517" s="95" t="s">
        <v>2064</v>
      </c>
      <c r="H517" s="95" t="s">
        <v>3591</v>
      </c>
      <c r="I517" s="95"/>
      <c r="J517" s="318"/>
      <c r="K517" s="95"/>
      <c r="L517" s="95"/>
      <c r="M517" s="95"/>
      <c r="N517" s="95"/>
      <c r="O517" s="95"/>
      <c r="P517" s="95"/>
      <c r="Q517" s="280"/>
      <c r="R517" s="95"/>
      <c r="S517" s="95"/>
      <c r="T517" s="95"/>
      <c r="U517" s="280"/>
      <c r="V517" s="95"/>
      <c r="W517" s="280"/>
      <c r="X517" s="95"/>
      <c r="Y517" s="3"/>
      <c r="Z517" s="3"/>
    </row>
    <row r="518" ht="14.25" customHeight="1">
      <c r="A518" s="133"/>
      <c r="B518" s="3"/>
      <c r="C518" s="3" t="s">
        <v>3488</v>
      </c>
      <c r="D518" s="3" t="s">
        <v>3488</v>
      </c>
      <c r="E518" s="240" t="s">
        <v>3488</v>
      </c>
      <c r="F518" s="467" t="s">
        <v>3488</v>
      </c>
      <c r="G518" s="95" t="s">
        <v>2064</v>
      </c>
      <c r="H518" s="95" t="s">
        <v>3592</v>
      </c>
      <c r="I518" s="95"/>
      <c r="J518" s="318"/>
      <c r="K518" s="95"/>
      <c r="L518" s="95"/>
      <c r="M518" s="95"/>
      <c r="N518" s="95"/>
      <c r="O518" s="95"/>
      <c r="P518" s="95"/>
      <c r="Q518" s="280"/>
      <c r="R518" s="95"/>
      <c r="S518" s="95"/>
      <c r="T518" s="95"/>
      <c r="U518" s="280"/>
      <c r="V518" s="95"/>
      <c r="W518" s="280"/>
      <c r="X518" s="95"/>
      <c r="Y518" s="3"/>
      <c r="Z518" s="3"/>
    </row>
    <row r="519" ht="14.25" customHeight="1">
      <c r="A519" s="133"/>
      <c r="B519" s="3"/>
      <c r="C519" s="3" t="s">
        <v>3488</v>
      </c>
      <c r="D519" s="3" t="s">
        <v>3488</v>
      </c>
      <c r="E519" s="240" t="s">
        <v>3488</v>
      </c>
      <c r="F519" s="467" t="s">
        <v>3488</v>
      </c>
      <c r="G519" s="95" t="s">
        <v>2064</v>
      </c>
      <c r="H519" s="95" t="s">
        <v>3592</v>
      </c>
      <c r="I519" s="95"/>
      <c r="J519" s="318"/>
      <c r="K519" s="95"/>
      <c r="L519" s="95"/>
      <c r="M519" s="95"/>
      <c r="N519" s="95"/>
      <c r="O519" s="95"/>
      <c r="P519" s="95"/>
      <c r="Q519" s="280"/>
      <c r="R519" s="95"/>
      <c r="S519" s="95"/>
      <c r="T519" s="95"/>
      <c r="U519" s="280"/>
      <c r="V519" s="95"/>
      <c r="W519" s="280"/>
      <c r="X519" s="95"/>
      <c r="Y519" s="3"/>
      <c r="Z519" s="3"/>
    </row>
    <row r="520" ht="14.25" customHeight="1">
      <c r="A520" s="133"/>
      <c r="B520" s="3"/>
      <c r="C520" s="3" t="s">
        <v>3488</v>
      </c>
      <c r="D520" s="3" t="s">
        <v>3488</v>
      </c>
      <c r="E520" s="240" t="s">
        <v>3488</v>
      </c>
      <c r="F520" s="467" t="s">
        <v>3488</v>
      </c>
      <c r="G520" s="95" t="s">
        <v>2064</v>
      </c>
      <c r="H520" s="95" t="s">
        <v>3593</v>
      </c>
      <c r="I520" s="95"/>
      <c r="J520" s="318"/>
      <c r="K520" s="95"/>
      <c r="L520" s="95"/>
      <c r="M520" s="95"/>
      <c r="N520" s="95"/>
      <c r="O520" s="95"/>
      <c r="P520" s="95"/>
      <c r="Q520" s="280"/>
      <c r="R520" s="95"/>
      <c r="S520" s="95"/>
      <c r="T520" s="95"/>
      <c r="U520" s="280"/>
      <c r="V520" s="95"/>
      <c r="W520" s="280"/>
      <c r="X520" s="95"/>
      <c r="Y520" s="3"/>
      <c r="Z520" s="3"/>
    </row>
    <row r="521" ht="14.25" customHeight="1">
      <c r="A521" s="133"/>
      <c r="B521" s="3"/>
      <c r="C521" s="3" t="s">
        <v>3488</v>
      </c>
      <c r="D521" s="3" t="s">
        <v>3488</v>
      </c>
      <c r="E521" s="240" t="s">
        <v>3488</v>
      </c>
      <c r="F521" s="467" t="s">
        <v>3488</v>
      </c>
      <c r="G521" s="95" t="s">
        <v>2064</v>
      </c>
      <c r="H521" s="95" t="s">
        <v>3593</v>
      </c>
      <c r="I521" s="95"/>
      <c r="J521" s="318"/>
      <c r="K521" s="95"/>
      <c r="L521" s="95"/>
      <c r="M521" s="95"/>
      <c r="N521" s="95"/>
      <c r="O521" s="95"/>
      <c r="P521" s="95"/>
      <c r="Q521" s="280"/>
      <c r="R521" s="95"/>
      <c r="S521" s="95"/>
      <c r="T521" s="95"/>
      <c r="U521" s="280"/>
      <c r="V521" s="95"/>
      <c r="W521" s="280"/>
      <c r="X521" s="95"/>
      <c r="Y521" s="3"/>
      <c r="Z521" s="3"/>
    </row>
    <row r="522" ht="14.25" customHeight="1">
      <c r="A522" s="133"/>
      <c r="B522" s="3"/>
      <c r="C522" s="3" t="s">
        <v>3488</v>
      </c>
      <c r="D522" s="3" t="s">
        <v>3488</v>
      </c>
      <c r="E522" s="240" t="s">
        <v>3488</v>
      </c>
      <c r="F522" s="467" t="s">
        <v>3488</v>
      </c>
      <c r="G522" s="95" t="s">
        <v>2064</v>
      </c>
      <c r="H522" s="95" t="s">
        <v>3585</v>
      </c>
      <c r="I522" s="95"/>
      <c r="J522" s="318"/>
      <c r="K522" s="95"/>
      <c r="L522" s="95"/>
      <c r="M522" s="95"/>
      <c r="N522" s="95"/>
      <c r="O522" s="95"/>
      <c r="P522" s="95"/>
      <c r="Q522" s="280"/>
      <c r="R522" s="95"/>
      <c r="S522" s="95"/>
      <c r="T522" s="95"/>
      <c r="U522" s="280"/>
      <c r="V522" s="95"/>
      <c r="W522" s="280"/>
      <c r="X522" s="95"/>
      <c r="Y522" s="3"/>
      <c r="Z522" s="3"/>
    </row>
    <row r="523" ht="14.25" customHeight="1">
      <c r="A523" s="133"/>
      <c r="B523" s="3"/>
      <c r="C523" s="3" t="s">
        <v>3488</v>
      </c>
      <c r="D523" s="3" t="s">
        <v>3488</v>
      </c>
      <c r="E523" s="240" t="s">
        <v>3488</v>
      </c>
      <c r="F523" s="467" t="s">
        <v>3488</v>
      </c>
      <c r="G523" s="95" t="s">
        <v>2064</v>
      </c>
      <c r="H523" s="95" t="s">
        <v>3585</v>
      </c>
      <c r="I523" s="95"/>
      <c r="J523" s="318"/>
      <c r="K523" s="95"/>
      <c r="L523" s="95"/>
      <c r="M523" s="95"/>
      <c r="N523" s="95"/>
      <c r="O523" s="95"/>
      <c r="P523" s="95"/>
      <c r="Q523" s="280"/>
      <c r="R523" s="95"/>
      <c r="S523" s="95"/>
      <c r="T523" s="95"/>
      <c r="U523" s="280"/>
      <c r="V523" s="95"/>
      <c r="W523" s="280"/>
      <c r="X523" s="95"/>
      <c r="Y523" s="3"/>
      <c r="Z523" s="3"/>
    </row>
    <row r="524" ht="14.25" customHeight="1">
      <c r="A524" s="133"/>
      <c r="B524" s="3"/>
      <c r="C524" s="3" t="s">
        <v>3488</v>
      </c>
      <c r="D524" s="3" t="s">
        <v>3488</v>
      </c>
      <c r="E524" s="240" t="s">
        <v>3488</v>
      </c>
      <c r="F524" s="467" t="s">
        <v>3488</v>
      </c>
      <c r="G524" s="95" t="s">
        <v>2064</v>
      </c>
      <c r="H524" s="95" t="s">
        <v>3594</v>
      </c>
      <c r="I524" s="95"/>
      <c r="J524" s="318"/>
      <c r="K524" s="95"/>
      <c r="L524" s="95"/>
      <c r="M524" s="95"/>
      <c r="N524" s="95"/>
      <c r="O524" s="95"/>
      <c r="P524" s="95"/>
      <c r="Q524" s="280"/>
      <c r="R524" s="95"/>
      <c r="S524" s="95"/>
      <c r="T524" s="95"/>
      <c r="U524" s="280"/>
      <c r="V524" s="95"/>
      <c r="W524" s="280"/>
      <c r="X524" s="95"/>
      <c r="Y524" s="3"/>
      <c r="Z524" s="3"/>
    </row>
    <row r="525" ht="14.25" customHeight="1">
      <c r="A525" s="133"/>
      <c r="B525" s="3"/>
      <c r="C525" s="3" t="s">
        <v>3488</v>
      </c>
      <c r="D525" s="3" t="s">
        <v>3488</v>
      </c>
      <c r="E525" s="240" t="s">
        <v>3488</v>
      </c>
      <c r="F525" s="467" t="s">
        <v>3488</v>
      </c>
      <c r="G525" s="95" t="s">
        <v>2064</v>
      </c>
      <c r="H525" s="95" t="s">
        <v>3595</v>
      </c>
      <c r="I525" s="95"/>
      <c r="J525" s="318"/>
      <c r="K525" s="95"/>
      <c r="L525" s="95"/>
      <c r="M525" s="95"/>
      <c r="N525" s="95"/>
      <c r="O525" s="95"/>
      <c r="P525" s="95"/>
      <c r="Q525" s="280"/>
      <c r="R525" s="95"/>
      <c r="S525" s="95"/>
      <c r="T525" s="95"/>
      <c r="U525" s="280"/>
      <c r="V525" s="95"/>
      <c r="W525" s="280"/>
      <c r="X525" s="95"/>
      <c r="Y525" s="3"/>
      <c r="Z525" s="3"/>
    </row>
    <row r="526" ht="14.25" customHeight="1">
      <c r="A526" s="133"/>
      <c r="B526" s="3"/>
      <c r="C526" s="3" t="s">
        <v>3488</v>
      </c>
      <c r="D526" s="3" t="s">
        <v>3488</v>
      </c>
      <c r="E526" s="240" t="s">
        <v>3488</v>
      </c>
      <c r="F526" s="467" t="s">
        <v>3488</v>
      </c>
      <c r="G526" s="95" t="s">
        <v>2064</v>
      </c>
      <c r="H526" s="95" t="s">
        <v>3594</v>
      </c>
      <c r="I526" s="95"/>
      <c r="J526" s="318"/>
      <c r="K526" s="95"/>
      <c r="L526" s="95"/>
      <c r="M526" s="95"/>
      <c r="N526" s="95"/>
      <c r="O526" s="95"/>
      <c r="P526" s="95"/>
      <c r="Q526" s="280"/>
      <c r="R526" s="95"/>
      <c r="S526" s="95"/>
      <c r="T526" s="95"/>
      <c r="U526" s="280"/>
      <c r="V526" s="95"/>
      <c r="W526" s="280"/>
      <c r="X526" s="95"/>
      <c r="Y526" s="3"/>
      <c r="Z526" s="3"/>
    </row>
    <row r="527" ht="14.25" customHeight="1">
      <c r="A527" s="133"/>
      <c r="B527" s="3"/>
      <c r="C527" s="3" t="s">
        <v>3488</v>
      </c>
      <c r="D527" s="3" t="s">
        <v>3488</v>
      </c>
      <c r="E527" s="240" t="s">
        <v>3488</v>
      </c>
      <c r="F527" s="467" t="s">
        <v>3488</v>
      </c>
      <c r="G527" s="95" t="s">
        <v>2064</v>
      </c>
      <c r="H527" s="95" t="s">
        <v>3594</v>
      </c>
      <c r="I527" s="95"/>
      <c r="J527" s="318"/>
      <c r="K527" s="95"/>
      <c r="L527" s="95"/>
      <c r="M527" s="95"/>
      <c r="N527" s="95"/>
      <c r="O527" s="95"/>
      <c r="P527" s="95"/>
      <c r="Q527" s="280"/>
      <c r="R527" s="95"/>
      <c r="S527" s="95"/>
      <c r="T527" s="95"/>
      <c r="U527" s="280"/>
      <c r="V527" s="95"/>
      <c r="W527" s="280"/>
      <c r="X527" s="95"/>
      <c r="Y527" s="3"/>
      <c r="Z527" s="3"/>
    </row>
    <row r="528" ht="14.25" customHeight="1">
      <c r="A528" s="133"/>
      <c r="B528" s="3"/>
      <c r="C528" s="3" t="s">
        <v>3488</v>
      </c>
      <c r="D528" s="3" t="s">
        <v>3488</v>
      </c>
      <c r="E528" s="240" t="s">
        <v>3488</v>
      </c>
      <c r="F528" s="467" t="s">
        <v>3488</v>
      </c>
      <c r="G528" s="95" t="s">
        <v>2064</v>
      </c>
      <c r="H528" s="95" t="s">
        <v>3596</v>
      </c>
      <c r="I528" s="95"/>
      <c r="J528" s="318"/>
      <c r="K528" s="95"/>
      <c r="L528" s="95"/>
      <c r="M528" s="95"/>
      <c r="N528" s="95"/>
      <c r="O528" s="95"/>
      <c r="P528" s="95"/>
      <c r="Q528" s="280"/>
      <c r="R528" s="95"/>
      <c r="S528" s="95"/>
      <c r="T528" s="95"/>
      <c r="U528" s="280"/>
      <c r="V528" s="95"/>
      <c r="W528" s="280"/>
      <c r="X528" s="95"/>
      <c r="Y528" s="3"/>
      <c r="Z528" s="3"/>
    </row>
    <row r="529" ht="14.25" customHeight="1">
      <c r="A529" s="133"/>
      <c r="B529" s="3"/>
      <c r="C529" s="3" t="s">
        <v>3488</v>
      </c>
      <c r="D529" s="3" t="s">
        <v>3488</v>
      </c>
      <c r="E529" s="240" t="s">
        <v>3488</v>
      </c>
      <c r="F529" s="467" t="s">
        <v>3488</v>
      </c>
      <c r="G529" s="95" t="s">
        <v>2064</v>
      </c>
      <c r="H529" s="95" t="s">
        <v>3596</v>
      </c>
      <c r="I529" s="95"/>
      <c r="J529" s="318"/>
      <c r="K529" s="95"/>
      <c r="L529" s="95"/>
      <c r="M529" s="95"/>
      <c r="N529" s="95"/>
      <c r="O529" s="95"/>
      <c r="P529" s="95"/>
      <c r="Q529" s="280"/>
      <c r="R529" s="95"/>
      <c r="S529" s="95"/>
      <c r="T529" s="95"/>
      <c r="U529" s="280"/>
      <c r="V529" s="95"/>
      <c r="W529" s="280"/>
      <c r="X529" s="95"/>
      <c r="Y529" s="3"/>
      <c r="Z529" s="3"/>
    </row>
    <row r="530" ht="14.25" customHeight="1">
      <c r="A530" s="133"/>
      <c r="B530" s="3"/>
      <c r="C530" s="3" t="s">
        <v>3488</v>
      </c>
      <c r="D530" s="3" t="s">
        <v>3488</v>
      </c>
      <c r="E530" s="240" t="s">
        <v>3488</v>
      </c>
      <c r="F530" s="467" t="s">
        <v>3488</v>
      </c>
      <c r="G530" s="95" t="s">
        <v>2064</v>
      </c>
      <c r="H530" s="95" t="s">
        <v>3597</v>
      </c>
      <c r="I530" s="95"/>
      <c r="J530" s="318"/>
      <c r="K530" s="95"/>
      <c r="L530" s="95"/>
      <c r="M530" s="95"/>
      <c r="N530" s="95"/>
      <c r="O530" s="95"/>
      <c r="P530" s="95"/>
      <c r="Q530" s="280"/>
      <c r="R530" s="95"/>
      <c r="S530" s="95"/>
      <c r="T530" s="95"/>
      <c r="U530" s="280"/>
      <c r="V530" s="95"/>
      <c r="W530" s="280"/>
      <c r="X530" s="95"/>
      <c r="Y530" s="3"/>
      <c r="Z530" s="3"/>
    </row>
    <row r="531" ht="14.25" customHeight="1">
      <c r="A531" s="133"/>
      <c r="B531" s="3"/>
      <c r="C531" s="3" t="s">
        <v>3488</v>
      </c>
      <c r="D531" s="3" t="s">
        <v>3488</v>
      </c>
      <c r="E531" s="240" t="s">
        <v>3488</v>
      </c>
      <c r="F531" s="467" t="s">
        <v>3488</v>
      </c>
      <c r="G531" s="95" t="s">
        <v>2064</v>
      </c>
      <c r="H531" s="95" t="s">
        <v>3597</v>
      </c>
      <c r="I531" s="95"/>
      <c r="J531" s="318"/>
      <c r="K531" s="95"/>
      <c r="L531" s="95"/>
      <c r="M531" s="95"/>
      <c r="N531" s="95"/>
      <c r="O531" s="95"/>
      <c r="P531" s="95"/>
      <c r="Q531" s="280"/>
      <c r="R531" s="95"/>
      <c r="S531" s="95"/>
      <c r="T531" s="95"/>
      <c r="U531" s="280"/>
      <c r="V531" s="95"/>
      <c r="W531" s="280"/>
      <c r="X531" s="95"/>
      <c r="Y531" s="3"/>
      <c r="Z531" s="3"/>
    </row>
    <row r="532" ht="14.25" customHeight="1">
      <c r="A532" s="133"/>
      <c r="B532" s="3"/>
      <c r="C532" s="3" t="s">
        <v>3488</v>
      </c>
      <c r="D532" s="3" t="s">
        <v>3488</v>
      </c>
      <c r="E532" s="240" t="s">
        <v>3488</v>
      </c>
      <c r="F532" s="467" t="s">
        <v>3488</v>
      </c>
      <c r="G532" s="95" t="s">
        <v>1913</v>
      </c>
      <c r="H532" s="95" t="s">
        <v>3598</v>
      </c>
      <c r="I532" s="95"/>
      <c r="J532" s="318"/>
      <c r="K532" s="95"/>
      <c r="L532" s="95"/>
      <c r="M532" s="95"/>
      <c r="N532" s="95"/>
      <c r="O532" s="95"/>
      <c r="P532" s="95"/>
      <c r="Q532" s="280"/>
      <c r="R532" s="95"/>
      <c r="S532" s="95"/>
      <c r="T532" s="95"/>
      <c r="U532" s="280"/>
      <c r="V532" s="95"/>
      <c r="W532" s="280"/>
      <c r="X532" s="95"/>
      <c r="Y532" s="3"/>
      <c r="Z532" s="3"/>
    </row>
    <row r="533" ht="14.25" customHeight="1">
      <c r="A533" s="133"/>
      <c r="B533" s="3"/>
      <c r="C533" s="3" t="s">
        <v>3488</v>
      </c>
      <c r="D533" s="3" t="s">
        <v>3488</v>
      </c>
      <c r="E533" s="240" t="s">
        <v>3488</v>
      </c>
      <c r="F533" s="467" t="s">
        <v>3488</v>
      </c>
      <c r="G533" s="95" t="s">
        <v>1913</v>
      </c>
      <c r="H533" s="95" t="s">
        <v>3598</v>
      </c>
      <c r="I533" s="95"/>
      <c r="J533" s="318"/>
      <c r="K533" s="95"/>
      <c r="L533" s="95"/>
      <c r="M533" s="95"/>
      <c r="N533" s="95"/>
      <c r="O533" s="95"/>
      <c r="P533" s="95"/>
      <c r="Q533" s="280"/>
      <c r="R533" s="95"/>
      <c r="S533" s="95"/>
      <c r="T533" s="95"/>
      <c r="U533" s="280"/>
      <c r="V533" s="95"/>
      <c r="W533" s="280"/>
      <c r="X533" s="95"/>
      <c r="Y533" s="3"/>
      <c r="Z533" s="3"/>
    </row>
    <row r="534" ht="14.25" customHeight="1">
      <c r="A534" s="133"/>
      <c r="B534" s="3"/>
      <c r="C534" s="3" t="s">
        <v>3488</v>
      </c>
      <c r="D534" s="3" t="s">
        <v>3488</v>
      </c>
      <c r="E534" s="240" t="s">
        <v>3488</v>
      </c>
      <c r="F534" s="467" t="s">
        <v>3488</v>
      </c>
      <c r="G534" s="95" t="s">
        <v>1913</v>
      </c>
      <c r="H534" s="95" t="s">
        <v>3598</v>
      </c>
      <c r="I534" s="95"/>
      <c r="J534" s="318"/>
      <c r="K534" s="95"/>
      <c r="L534" s="95"/>
      <c r="M534" s="95"/>
      <c r="N534" s="95"/>
      <c r="O534" s="95"/>
      <c r="P534" s="95"/>
      <c r="Q534" s="280"/>
      <c r="R534" s="95"/>
      <c r="S534" s="95"/>
      <c r="T534" s="95"/>
      <c r="U534" s="280"/>
      <c r="V534" s="95"/>
      <c r="W534" s="280"/>
      <c r="X534" s="95"/>
      <c r="Y534" s="3"/>
      <c r="Z534" s="3"/>
    </row>
    <row r="535" ht="14.25" customHeight="1">
      <c r="A535" s="133"/>
      <c r="B535" s="3"/>
      <c r="C535" s="3" t="s">
        <v>3488</v>
      </c>
      <c r="D535" s="3" t="s">
        <v>3488</v>
      </c>
      <c r="E535" s="240" t="s">
        <v>3488</v>
      </c>
      <c r="F535" s="467" t="s">
        <v>3488</v>
      </c>
      <c r="G535" s="95" t="s">
        <v>1913</v>
      </c>
      <c r="H535" s="95" t="s">
        <v>3598</v>
      </c>
      <c r="I535" s="95"/>
      <c r="J535" s="318"/>
      <c r="K535" s="95"/>
      <c r="L535" s="95"/>
      <c r="M535" s="95"/>
      <c r="N535" s="95"/>
      <c r="O535" s="95"/>
      <c r="P535" s="95"/>
      <c r="Q535" s="280"/>
      <c r="R535" s="95"/>
      <c r="S535" s="95"/>
      <c r="T535" s="95"/>
      <c r="U535" s="280"/>
      <c r="V535" s="95"/>
      <c r="W535" s="280"/>
      <c r="X535" s="95"/>
      <c r="Y535" s="3"/>
      <c r="Z535" s="3"/>
    </row>
    <row r="536" ht="14.25" customHeight="1">
      <c r="A536" s="133"/>
      <c r="B536" s="3"/>
      <c r="C536" s="3" t="s">
        <v>3488</v>
      </c>
      <c r="D536" s="3" t="s">
        <v>3488</v>
      </c>
      <c r="E536" s="240" t="s">
        <v>3488</v>
      </c>
      <c r="F536" s="467" t="s">
        <v>3488</v>
      </c>
      <c r="G536" s="95" t="s">
        <v>1913</v>
      </c>
      <c r="H536" s="95" t="s">
        <v>3598</v>
      </c>
      <c r="I536" s="95"/>
      <c r="J536" s="318"/>
      <c r="K536" s="95"/>
      <c r="L536" s="95"/>
      <c r="M536" s="95"/>
      <c r="N536" s="95"/>
      <c r="O536" s="95"/>
      <c r="P536" s="95"/>
      <c r="Q536" s="280"/>
      <c r="R536" s="95"/>
      <c r="S536" s="95"/>
      <c r="T536" s="95"/>
      <c r="U536" s="280"/>
      <c r="V536" s="95"/>
      <c r="W536" s="280"/>
      <c r="X536" s="95"/>
      <c r="Y536" s="3"/>
      <c r="Z536" s="3"/>
    </row>
    <row r="537" ht="14.25" customHeight="1">
      <c r="A537" s="133"/>
      <c r="B537" s="3"/>
      <c r="C537" s="3" t="s">
        <v>3488</v>
      </c>
      <c r="D537" s="3" t="s">
        <v>3488</v>
      </c>
      <c r="E537" s="240" t="s">
        <v>3488</v>
      </c>
      <c r="F537" s="467" t="s">
        <v>3488</v>
      </c>
      <c r="G537" s="95" t="s">
        <v>1913</v>
      </c>
      <c r="H537" s="95" t="s">
        <v>3598</v>
      </c>
      <c r="I537" s="95"/>
      <c r="J537" s="318"/>
      <c r="K537" s="95"/>
      <c r="L537" s="95"/>
      <c r="M537" s="95"/>
      <c r="N537" s="95"/>
      <c r="O537" s="95"/>
      <c r="P537" s="95"/>
      <c r="Q537" s="280"/>
      <c r="R537" s="95"/>
      <c r="S537" s="95"/>
      <c r="T537" s="95"/>
      <c r="U537" s="280"/>
      <c r="V537" s="95"/>
      <c r="W537" s="280"/>
      <c r="X537" s="95"/>
      <c r="Y537" s="3"/>
      <c r="Z537" s="3"/>
    </row>
    <row r="538" ht="14.25" customHeight="1">
      <c r="A538" s="133"/>
      <c r="B538" s="3"/>
      <c r="C538" s="3" t="s">
        <v>3488</v>
      </c>
      <c r="D538" s="3" t="s">
        <v>3488</v>
      </c>
      <c r="E538" s="240" t="s">
        <v>3488</v>
      </c>
      <c r="F538" s="467" t="s">
        <v>3488</v>
      </c>
      <c r="G538" s="95" t="s">
        <v>1913</v>
      </c>
      <c r="H538" s="95" t="s">
        <v>3598</v>
      </c>
      <c r="I538" s="95"/>
      <c r="J538" s="318"/>
      <c r="K538" s="95"/>
      <c r="L538" s="95"/>
      <c r="M538" s="95"/>
      <c r="N538" s="95"/>
      <c r="O538" s="95"/>
      <c r="P538" s="95"/>
      <c r="Q538" s="280"/>
      <c r="R538" s="95"/>
      <c r="S538" s="95"/>
      <c r="T538" s="95"/>
      <c r="U538" s="280"/>
      <c r="V538" s="95"/>
      <c r="W538" s="280"/>
      <c r="X538" s="95"/>
      <c r="Y538" s="3"/>
      <c r="Z538" s="3"/>
    </row>
    <row r="539" ht="14.25" customHeight="1">
      <c r="A539" s="133"/>
      <c r="B539" s="3"/>
      <c r="C539" s="3" t="s">
        <v>3488</v>
      </c>
      <c r="D539" s="3" t="s">
        <v>3488</v>
      </c>
      <c r="E539" s="240" t="s">
        <v>3488</v>
      </c>
      <c r="F539" s="467" t="s">
        <v>3488</v>
      </c>
      <c r="G539" s="95" t="s">
        <v>1913</v>
      </c>
      <c r="H539" s="95" t="s">
        <v>3598</v>
      </c>
      <c r="I539" s="95"/>
      <c r="J539" s="318"/>
      <c r="K539" s="95"/>
      <c r="L539" s="95"/>
      <c r="M539" s="95"/>
      <c r="N539" s="95"/>
      <c r="O539" s="95"/>
      <c r="P539" s="95"/>
      <c r="Q539" s="280"/>
      <c r="R539" s="95"/>
      <c r="S539" s="95"/>
      <c r="T539" s="95"/>
      <c r="U539" s="280"/>
      <c r="V539" s="95"/>
      <c r="W539" s="280"/>
      <c r="X539" s="95"/>
      <c r="Y539" s="3"/>
      <c r="Z539" s="3"/>
    </row>
    <row r="540" ht="14.25" customHeight="1">
      <c r="A540" s="133"/>
      <c r="B540" s="3"/>
      <c r="C540" s="3" t="s">
        <v>3488</v>
      </c>
      <c r="D540" s="3" t="s">
        <v>3488</v>
      </c>
      <c r="E540" s="240" t="s">
        <v>3488</v>
      </c>
      <c r="F540" s="467" t="s">
        <v>3488</v>
      </c>
      <c r="G540" s="95" t="s">
        <v>1913</v>
      </c>
      <c r="H540" s="95" t="s">
        <v>3598</v>
      </c>
      <c r="I540" s="95"/>
      <c r="J540" s="318"/>
      <c r="K540" s="95"/>
      <c r="L540" s="95"/>
      <c r="M540" s="95"/>
      <c r="N540" s="95"/>
      <c r="O540" s="95"/>
      <c r="P540" s="95"/>
      <c r="Q540" s="280"/>
      <c r="R540" s="95"/>
      <c r="S540" s="95"/>
      <c r="T540" s="95"/>
      <c r="U540" s="280"/>
      <c r="V540" s="95"/>
      <c r="W540" s="280"/>
      <c r="X540" s="95"/>
      <c r="Y540" s="3"/>
      <c r="Z540" s="3"/>
    </row>
    <row r="541" ht="14.25" customHeight="1">
      <c r="A541" s="133"/>
      <c r="B541" s="3"/>
      <c r="C541" s="3" t="s">
        <v>3488</v>
      </c>
      <c r="D541" s="3" t="s">
        <v>3488</v>
      </c>
      <c r="E541" s="240" t="s">
        <v>3488</v>
      </c>
      <c r="F541" s="467" t="s">
        <v>3488</v>
      </c>
      <c r="G541" s="95" t="s">
        <v>1913</v>
      </c>
      <c r="H541" s="95" t="s">
        <v>3598</v>
      </c>
      <c r="I541" s="95"/>
      <c r="J541" s="318"/>
      <c r="K541" s="95"/>
      <c r="L541" s="95"/>
      <c r="M541" s="95"/>
      <c r="N541" s="95"/>
      <c r="O541" s="95"/>
      <c r="P541" s="95"/>
      <c r="Q541" s="280"/>
      <c r="R541" s="95"/>
      <c r="S541" s="95"/>
      <c r="T541" s="95"/>
      <c r="U541" s="280"/>
      <c r="V541" s="95"/>
      <c r="W541" s="280"/>
      <c r="X541" s="95"/>
      <c r="Y541" s="3"/>
      <c r="Z541" s="3"/>
    </row>
    <row r="542" ht="14.25" customHeight="1">
      <c r="A542" s="133"/>
      <c r="B542" s="3"/>
      <c r="C542" s="3" t="s">
        <v>3488</v>
      </c>
      <c r="D542" s="3" t="s">
        <v>3488</v>
      </c>
      <c r="E542" s="240" t="s">
        <v>3488</v>
      </c>
      <c r="F542" s="467" t="s">
        <v>3488</v>
      </c>
      <c r="G542" s="95" t="s">
        <v>1913</v>
      </c>
      <c r="H542" s="95" t="s">
        <v>3598</v>
      </c>
      <c r="I542" s="95"/>
      <c r="J542" s="318"/>
      <c r="K542" s="95"/>
      <c r="L542" s="95"/>
      <c r="M542" s="95"/>
      <c r="N542" s="95"/>
      <c r="O542" s="95"/>
      <c r="P542" s="95"/>
      <c r="Q542" s="280"/>
      <c r="R542" s="95"/>
      <c r="S542" s="95"/>
      <c r="T542" s="95"/>
      <c r="U542" s="280"/>
      <c r="V542" s="95"/>
      <c r="W542" s="280"/>
      <c r="X542" s="95"/>
      <c r="Y542" s="3"/>
      <c r="Z542" s="3"/>
    </row>
    <row r="543" ht="14.25" customHeight="1">
      <c r="A543" s="133"/>
      <c r="B543" s="3"/>
      <c r="C543" s="3" t="s">
        <v>3488</v>
      </c>
      <c r="D543" s="3" t="s">
        <v>3488</v>
      </c>
      <c r="E543" s="240" t="s">
        <v>3488</v>
      </c>
      <c r="F543" s="467" t="s">
        <v>3488</v>
      </c>
      <c r="G543" s="95" t="s">
        <v>1913</v>
      </c>
      <c r="H543" s="95" t="s">
        <v>3598</v>
      </c>
      <c r="I543" s="95"/>
      <c r="J543" s="318"/>
      <c r="K543" s="95"/>
      <c r="L543" s="95"/>
      <c r="M543" s="95"/>
      <c r="N543" s="95"/>
      <c r="O543" s="95"/>
      <c r="P543" s="95"/>
      <c r="Q543" s="280"/>
      <c r="R543" s="95"/>
      <c r="S543" s="95"/>
      <c r="T543" s="95"/>
      <c r="U543" s="280"/>
      <c r="V543" s="95"/>
      <c r="W543" s="280"/>
      <c r="X543" s="95"/>
      <c r="Y543" s="3"/>
      <c r="Z543" s="3"/>
    </row>
    <row r="544" ht="14.25" customHeight="1">
      <c r="A544" s="133"/>
      <c r="B544" s="3"/>
      <c r="C544" s="3" t="s">
        <v>3488</v>
      </c>
      <c r="D544" s="3" t="s">
        <v>3488</v>
      </c>
      <c r="E544" s="240" t="s">
        <v>3488</v>
      </c>
      <c r="F544" s="467" t="s">
        <v>3488</v>
      </c>
      <c r="G544" s="95" t="s">
        <v>1913</v>
      </c>
      <c r="H544" s="95" t="s">
        <v>3598</v>
      </c>
      <c r="I544" s="95"/>
      <c r="J544" s="318"/>
      <c r="K544" s="95"/>
      <c r="L544" s="95"/>
      <c r="M544" s="95"/>
      <c r="N544" s="95"/>
      <c r="O544" s="95"/>
      <c r="P544" s="95"/>
      <c r="Q544" s="280"/>
      <c r="R544" s="95"/>
      <c r="S544" s="95"/>
      <c r="T544" s="95"/>
      <c r="U544" s="280"/>
      <c r="V544" s="95"/>
      <c r="W544" s="280"/>
      <c r="X544" s="95"/>
      <c r="Y544" s="3"/>
      <c r="Z544" s="3"/>
    </row>
    <row r="545" ht="14.25" customHeight="1">
      <c r="A545" s="133"/>
      <c r="B545" s="3"/>
      <c r="C545" s="3" t="s">
        <v>3488</v>
      </c>
      <c r="D545" s="3" t="s">
        <v>3488</v>
      </c>
      <c r="E545" s="240" t="s">
        <v>3488</v>
      </c>
      <c r="F545" s="467" t="s">
        <v>3488</v>
      </c>
      <c r="G545" s="95" t="s">
        <v>1913</v>
      </c>
      <c r="H545" s="95" t="s">
        <v>3598</v>
      </c>
      <c r="I545" s="95"/>
      <c r="J545" s="318"/>
      <c r="K545" s="95"/>
      <c r="L545" s="95"/>
      <c r="M545" s="95"/>
      <c r="N545" s="95"/>
      <c r="O545" s="95"/>
      <c r="P545" s="95"/>
      <c r="Q545" s="280"/>
      <c r="R545" s="95"/>
      <c r="S545" s="95"/>
      <c r="T545" s="95"/>
      <c r="U545" s="280"/>
      <c r="V545" s="95"/>
      <c r="W545" s="280"/>
      <c r="X545" s="95"/>
      <c r="Y545" s="3"/>
      <c r="Z545" s="3"/>
    </row>
    <row r="546" ht="14.25" customHeight="1">
      <c r="A546" s="133"/>
      <c r="B546" s="3"/>
      <c r="C546" s="3" t="s">
        <v>3488</v>
      </c>
      <c r="D546" s="3" t="s">
        <v>3488</v>
      </c>
      <c r="E546" s="240" t="s">
        <v>3488</v>
      </c>
      <c r="F546" s="467" t="s">
        <v>3488</v>
      </c>
      <c r="G546" s="95" t="s">
        <v>1913</v>
      </c>
      <c r="H546" s="95" t="s">
        <v>3598</v>
      </c>
      <c r="I546" s="95"/>
      <c r="J546" s="318"/>
      <c r="K546" s="95"/>
      <c r="L546" s="95"/>
      <c r="M546" s="95"/>
      <c r="N546" s="95"/>
      <c r="O546" s="95"/>
      <c r="P546" s="95"/>
      <c r="Q546" s="280"/>
      <c r="R546" s="95"/>
      <c r="S546" s="95"/>
      <c r="T546" s="95"/>
      <c r="U546" s="280"/>
      <c r="V546" s="95"/>
      <c r="W546" s="280"/>
      <c r="X546" s="95"/>
      <c r="Y546" s="3"/>
      <c r="Z546" s="3"/>
    </row>
    <row r="547" ht="14.25" customHeight="1">
      <c r="A547" s="133"/>
      <c r="B547" s="3"/>
      <c r="C547" s="3" t="s">
        <v>3488</v>
      </c>
      <c r="D547" s="3" t="s">
        <v>3488</v>
      </c>
      <c r="E547" s="240" t="s">
        <v>3488</v>
      </c>
      <c r="F547" s="467" t="s">
        <v>3488</v>
      </c>
      <c r="G547" s="95" t="s">
        <v>1913</v>
      </c>
      <c r="H547" s="95" t="s">
        <v>3598</v>
      </c>
      <c r="I547" s="95"/>
      <c r="J547" s="318"/>
      <c r="K547" s="95"/>
      <c r="L547" s="95"/>
      <c r="M547" s="95"/>
      <c r="N547" s="95"/>
      <c r="O547" s="95"/>
      <c r="P547" s="95"/>
      <c r="Q547" s="280"/>
      <c r="R547" s="95"/>
      <c r="S547" s="95"/>
      <c r="T547" s="95"/>
      <c r="U547" s="280"/>
      <c r="V547" s="95"/>
      <c r="W547" s="280"/>
      <c r="X547" s="95"/>
      <c r="Y547" s="3"/>
      <c r="Z547" s="3"/>
    </row>
    <row r="548" ht="14.25" customHeight="1">
      <c r="A548" s="133"/>
      <c r="B548" s="3"/>
      <c r="C548" s="3" t="s">
        <v>3488</v>
      </c>
      <c r="D548" s="3" t="s">
        <v>3488</v>
      </c>
      <c r="E548" s="240" t="s">
        <v>3488</v>
      </c>
      <c r="F548" s="467" t="s">
        <v>3488</v>
      </c>
      <c r="G548" s="95" t="s">
        <v>1913</v>
      </c>
      <c r="H548" s="95" t="s">
        <v>3598</v>
      </c>
      <c r="I548" s="95"/>
      <c r="J548" s="318"/>
      <c r="K548" s="95"/>
      <c r="L548" s="95"/>
      <c r="M548" s="95"/>
      <c r="N548" s="95"/>
      <c r="O548" s="95"/>
      <c r="P548" s="95"/>
      <c r="Q548" s="280"/>
      <c r="R548" s="95"/>
      <c r="S548" s="95"/>
      <c r="T548" s="95"/>
      <c r="U548" s="280"/>
      <c r="V548" s="95"/>
      <c r="W548" s="280"/>
      <c r="X548" s="95"/>
      <c r="Y548" s="3"/>
      <c r="Z548" s="3"/>
    </row>
    <row r="549" ht="14.25" customHeight="1">
      <c r="A549" s="133"/>
      <c r="B549" s="3"/>
      <c r="C549" s="3" t="s">
        <v>3488</v>
      </c>
      <c r="D549" s="3" t="s">
        <v>3488</v>
      </c>
      <c r="E549" s="240" t="s">
        <v>3488</v>
      </c>
      <c r="F549" s="467" t="s">
        <v>3488</v>
      </c>
      <c r="G549" s="95" t="s">
        <v>1913</v>
      </c>
      <c r="H549" s="95" t="s">
        <v>3598</v>
      </c>
      <c r="I549" s="95"/>
      <c r="J549" s="318"/>
      <c r="K549" s="95"/>
      <c r="L549" s="95"/>
      <c r="M549" s="95"/>
      <c r="N549" s="95"/>
      <c r="O549" s="95"/>
      <c r="P549" s="95"/>
      <c r="Q549" s="280"/>
      <c r="R549" s="95"/>
      <c r="S549" s="95"/>
      <c r="T549" s="95"/>
      <c r="U549" s="280"/>
      <c r="V549" s="95"/>
      <c r="W549" s="280"/>
      <c r="X549" s="95"/>
      <c r="Y549" s="3"/>
      <c r="Z549" s="3"/>
    </row>
    <row r="550" ht="14.25" customHeight="1">
      <c r="A550" s="133"/>
      <c r="B550" s="3"/>
      <c r="C550" s="3" t="s">
        <v>3488</v>
      </c>
      <c r="D550" s="3" t="s">
        <v>3488</v>
      </c>
      <c r="E550" s="240" t="s">
        <v>3488</v>
      </c>
      <c r="F550" s="467" t="s">
        <v>3488</v>
      </c>
      <c r="G550" s="95" t="s">
        <v>1913</v>
      </c>
      <c r="H550" s="95" t="s">
        <v>3598</v>
      </c>
      <c r="I550" s="95"/>
      <c r="J550" s="318"/>
      <c r="K550" s="95"/>
      <c r="L550" s="95"/>
      <c r="M550" s="95"/>
      <c r="N550" s="95"/>
      <c r="O550" s="95"/>
      <c r="P550" s="95"/>
      <c r="Q550" s="280"/>
      <c r="R550" s="95"/>
      <c r="S550" s="95"/>
      <c r="T550" s="95"/>
      <c r="U550" s="280"/>
      <c r="V550" s="95"/>
      <c r="W550" s="280"/>
      <c r="X550" s="95"/>
      <c r="Y550" s="3"/>
      <c r="Z550" s="3"/>
    </row>
    <row r="551" ht="14.25" customHeight="1">
      <c r="A551" s="133"/>
      <c r="B551" s="3"/>
      <c r="C551" s="3" t="s">
        <v>3488</v>
      </c>
      <c r="D551" s="3" t="s">
        <v>3488</v>
      </c>
      <c r="E551" s="240" t="s">
        <v>3488</v>
      </c>
      <c r="F551" s="467" t="s">
        <v>3488</v>
      </c>
      <c r="G551" s="95" t="s">
        <v>1913</v>
      </c>
      <c r="H551" s="95" t="s">
        <v>3598</v>
      </c>
      <c r="I551" s="95"/>
      <c r="J551" s="318"/>
      <c r="K551" s="95"/>
      <c r="L551" s="95"/>
      <c r="M551" s="95"/>
      <c r="N551" s="95"/>
      <c r="O551" s="95"/>
      <c r="P551" s="95"/>
      <c r="Q551" s="280"/>
      <c r="R551" s="95"/>
      <c r="S551" s="95"/>
      <c r="T551" s="95"/>
      <c r="U551" s="280"/>
      <c r="V551" s="95"/>
      <c r="W551" s="280"/>
      <c r="X551" s="95"/>
      <c r="Y551" s="3"/>
      <c r="Z551" s="3"/>
    </row>
    <row r="552" ht="14.25" customHeight="1">
      <c r="A552" s="133"/>
      <c r="B552" s="3"/>
      <c r="C552" s="3" t="s">
        <v>3488</v>
      </c>
      <c r="D552" s="3" t="s">
        <v>3488</v>
      </c>
      <c r="E552" s="240" t="s">
        <v>3488</v>
      </c>
      <c r="F552" s="467" t="s">
        <v>3488</v>
      </c>
      <c r="G552" s="95" t="s">
        <v>1913</v>
      </c>
      <c r="H552" s="95" t="s">
        <v>3598</v>
      </c>
      <c r="I552" s="95"/>
      <c r="J552" s="318"/>
      <c r="K552" s="95"/>
      <c r="L552" s="95"/>
      <c r="M552" s="95"/>
      <c r="N552" s="95"/>
      <c r="O552" s="95"/>
      <c r="P552" s="95"/>
      <c r="Q552" s="280"/>
      <c r="R552" s="95"/>
      <c r="S552" s="95"/>
      <c r="T552" s="95"/>
      <c r="U552" s="280"/>
      <c r="V552" s="95"/>
      <c r="W552" s="280"/>
      <c r="X552" s="95"/>
      <c r="Y552" s="3"/>
      <c r="Z552" s="3"/>
    </row>
    <row r="553" ht="14.25" customHeight="1">
      <c r="A553" s="133"/>
      <c r="B553" s="3"/>
      <c r="C553" s="3" t="s">
        <v>3488</v>
      </c>
      <c r="D553" s="3" t="s">
        <v>3488</v>
      </c>
      <c r="E553" s="240" t="s">
        <v>3488</v>
      </c>
      <c r="F553" s="467" t="s">
        <v>3488</v>
      </c>
      <c r="G553" s="95" t="s">
        <v>1913</v>
      </c>
      <c r="H553" s="95" t="s">
        <v>3598</v>
      </c>
      <c r="I553" s="95"/>
      <c r="J553" s="318"/>
      <c r="K553" s="95"/>
      <c r="L553" s="95"/>
      <c r="M553" s="95"/>
      <c r="N553" s="95"/>
      <c r="O553" s="95"/>
      <c r="P553" s="95"/>
      <c r="Q553" s="280"/>
      <c r="R553" s="95"/>
      <c r="S553" s="95"/>
      <c r="T553" s="95"/>
      <c r="U553" s="280"/>
      <c r="V553" s="95"/>
      <c r="W553" s="280"/>
      <c r="X553" s="95"/>
      <c r="Y553" s="3"/>
      <c r="Z553" s="3"/>
    </row>
    <row r="554" ht="14.25" customHeight="1">
      <c r="A554" s="133"/>
      <c r="B554" s="3"/>
      <c r="C554" s="3" t="s">
        <v>3488</v>
      </c>
      <c r="D554" s="3" t="s">
        <v>3488</v>
      </c>
      <c r="E554" s="240" t="s">
        <v>3488</v>
      </c>
      <c r="F554" s="467" t="s">
        <v>3488</v>
      </c>
      <c r="G554" s="95" t="s">
        <v>1913</v>
      </c>
      <c r="H554" s="95" t="s">
        <v>3598</v>
      </c>
      <c r="I554" s="95"/>
      <c r="J554" s="318"/>
      <c r="K554" s="95"/>
      <c r="L554" s="95"/>
      <c r="M554" s="95"/>
      <c r="N554" s="95"/>
      <c r="O554" s="95"/>
      <c r="P554" s="95"/>
      <c r="Q554" s="280"/>
      <c r="R554" s="95"/>
      <c r="S554" s="95"/>
      <c r="T554" s="95"/>
      <c r="U554" s="280"/>
      <c r="V554" s="95"/>
      <c r="W554" s="280"/>
      <c r="X554" s="95"/>
      <c r="Y554" s="3"/>
      <c r="Z554" s="3"/>
    </row>
    <row r="555" ht="14.25" customHeight="1">
      <c r="A555" s="133"/>
      <c r="B555" s="3"/>
      <c r="C555" s="3" t="s">
        <v>3488</v>
      </c>
      <c r="D555" s="3" t="s">
        <v>3488</v>
      </c>
      <c r="E555" s="240" t="s">
        <v>3488</v>
      </c>
      <c r="F555" s="467" t="s">
        <v>3488</v>
      </c>
      <c r="G555" s="95" t="s">
        <v>1913</v>
      </c>
      <c r="H555" s="95" t="s">
        <v>3598</v>
      </c>
      <c r="I555" s="95"/>
      <c r="J555" s="318"/>
      <c r="K555" s="95"/>
      <c r="L555" s="95"/>
      <c r="M555" s="95"/>
      <c r="N555" s="95"/>
      <c r="O555" s="95"/>
      <c r="P555" s="95"/>
      <c r="Q555" s="280"/>
      <c r="R555" s="95"/>
      <c r="S555" s="95"/>
      <c r="T555" s="95"/>
      <c r="U555" s="280"/>
      <c r="V555" s="95"/>
      <c r="W555" s="280"/>
      <c r="X555" s="95"/>
      <c r="Y555" s="3"/>
      <c r="Z555" s="3"/>
    </row>
    <row r="556" ht="14.25" customHeight="1">
      <c r="A556" s="133"/>
      <c r="B556" s="3"/>
      <c r="C556" s="3" t="s">
        <v>3488</v>
      </c>
      <c r="D556" s="3" t="s">
        <v>3488</v>
      </c>
      <c r="E556" s="240" t="s">
        <v>3488</v>
      </c>
      <c r="F556" s="467" t="s">
        <v>3488</v>
      </c>
      <c r="G556" s="95" t="s">
        <v>2064</v>
      </c>
      <c r="H556" s="95" t="s">
        <v>3504</v>
      </c>
      <c r="I556" s="95"/>
      <c r="J556" s="318"/>
      <c r="K556" s="95"/>
      <c r="L556" s="95"/>
      <c r="M556" s="95"/>
      <c r="N556" s="95"/>
      <c r="O556" s="95"/>
      <c r="P556" s="95"/>
      <c r="Q556" s="280"/>
      <c r="R556" s="95"/>
      <c r="S556" s="95"/>
      <c r="T556" s="95"/>
      <c r="U556" s="280"/>
      <c r="V556" s="95"/>
      <c r="W556" s="280"/>
      <c r="X556" s="95"/>
      <c r="Y556" s="3"/>
      <c r="Z556" s="3"/>
    </row>
    <row r="557" ht="14.25" customHeight="1">
      <c r="A557" s="133"/>
      <c r="B557" s="3"/>
      <c r="C557" s="3" t="s">
        <v>3488</v>
      </c>
      <c r="D557" s="3" t="s">
        <v>3488</v>
      </c>
      <c r="E557" s="240" t="s">
        <v>3488</v>
      </c>
      <c r="F557" s="467" t="s">
        <v>3488</v>
      </c>
      <c r="G557" s="95" t="s">
        <v>2064</v>
      </c>
      <c r="H557" s="95" t="s">
        <v>3505</v>
      </c>
      <c r="I557" s="95"/>
      <c r="J557" s="318"/>
      <c r="K557" s="95"/>
      <c r="L557" s="95"/>
      <c r="M557" s="95"/>
      <c r="N557" s="95"/>
      <c r="O557" s="95"/>
      <c r="P557" s="95"/>
      <c r="Q557" s="280"/>
      <c r="R557" s="95"/>
      <c r="S557" s="95"/>
      <c r="T557" s="95"/>
      <c r="U557" s="280"/>
      <c r="V557" s="95"/>
      <c r="W557" s="280"/>
      <c r="X557" s="95"/>
      <c r="Y557" s="3"/>
      <c r="Z557" s="3"/>
    </row>
    <row r="558" ht="14.25" customHeight="1">
      <c r="A558" s="133"/>
      <c r="B558" s="3"/>
      <c r="C558" s="3" t="s">
        <v>3488</v>
      </c>
      <c r="D558" s="3" t="s">
        <v>3488</v>
      </c>
      <c r="E558" s="240" t="s">
        <v>3488</v>
      </c>
      <c r="F558" s="467" t="s">
        <v>3488</v>
      </c>
      <c r="G558" s="95" t="s">
        <v>2064</v>
      </c>
      <c r="H558" s="95" t="s">
        <v>3599</v>
      </c>
      <c r="I558" s="95"/>
      <c r="J558" s="318"/>
      <c r="K558" s="95"/>
      <c r="L558" s="95"/>
      <c r="M558" s="95"/>
      <c r="N558" s="95"/>
      <c r="O558" s="95"/>
      <c r="P558" s="95"/>
      <c r="Q558" s="280"/>
      <c r="R558" s="95"/>
      <c r="S558" s="95"/>
      <c r="T558" s="95"/>
      <c r="U558" s="280"/>
      <c r="V558" s="95"/>
      <c r="W558" s="280"/>
      <c r="X558" s="95"/>
      <c r="Y558" s="3"/>
      <c r="Z558" s="3"/>
    </row>
    <row r="559" ht="14.25" customHeight="1">
      <c r="A559" s="133"/>
      <c r="B559" s="3"/>
      <c r="C559" s="3" t="s">
        <v>3488</v>
      </c>
      <c r="D559" s="3" t="s">
        <v>3488</v>
      </c>
      <c r="E559" s="240" t="s">
        <v>3488</v>
      </c>
      <c r="F559" s="467" t="s">
        <v>3488</v>
      </c>
      <c r="G559" s="95" t="s">
        <v>2064</v>
      </c>
      <c r="H559" s="95" t="s">
        <v>3600</v>
      </c>
      <c r="I559" s="95"/>
      <c r="J559" s="318"/>
      <c r="K559" s="95"/>
      <c r="L559" s="95"/>
      <c r="M559" s="95"/>
      <c r="N559" s="95"/>
      <c r="O559" s="95"/>
      <c r="P559" s="95"/>
      <c r="Q559" s="280"/>
      <c r="R559" s="95"/>
      <c r="S559" s="95"/>
      <c r="T559" s="95"/>
      <c r="U559" s="280"/>
      <c r="V559" s="95"/>
      <c r="W559" s="280"/>
      <c r="X559" s="95"/>
      <c r="Y559" s="3"/>
      <c r="Z559" s="3"/>
    </row>
    <row r="560" ht="14.25" customHeight="1">
      <c r="A560" s="133"/>
      <c r="B560" s="3"/>
      <c r="C560" s="3" t="s">
        <v>3488</v>
      </c>
      <c r="D560" s="3" t="s">
        <v>3488</v>
      </c>
      <c r="E560" s="240" t="s">
        <v>3488</v>
      </c>
      <c r="F560" s="467" t="s">
        <v>3488</v>
      </c>
      <c r="G560" s="95" t="s">
        <v>2064</v>
      </c>
      <c r="H560" s="95" t="s">
        <v>3601</v>
      </c>
      <c r="I560" s="95"/>
      <c r="J560" s="318"/>
      <c r="K560" s="95"/>
      <c r="L560" s="95"/>
      <c r="M560" s="95"/>
      <c r="N560" s="95"/>
      <c r="O560" s="95"/>
      <c r="P560" s="95"/>
      <c r="Q560" s="280"/>
      <c r="R560" s="95"/>
      <c r="S560" s="95"/>
      <c r="T560" s="95"/>
      <c r="U560" s="280"/>
      <c r="V560" s="95"/>
      <c r="W560" s="280"/>
      <c r="X560" s="95"/>
      <c r="Y560" s="3"/>
      <c r="Z560" s="3"/>
    </row>
    <row r="561" ht="14.25" customHeight="1">
      <c r="A561" s="133"/>
      <c r="B561" s="3"/>
      <c r="C561" s="3" t="s">
        <v>3488</v>
      </c>
      <c r="D561" s="3" t="s">
        <v>3488</v>
      </c>
      <c r="E561" s="240" t="s">
        <v>3488</v>
      </c>
      <c r="F561" s="467" t="s">
        <v>3488</v>
      </c>
      <c r="G561" s="95" t="s">
        <v>2064</v>
      </c>
      <c r="H561" s="95" t="s">
        <v>3602</v>
      </c>
      <c r="I561" s="95"/>
      <c r="J561" s="318"/>
      <c r="K561" s="95"/>
      <c r="L561" s="95"/>
      <c r="M561" s="95"/>
      <c r="N561" s="95"/>
      <c r="O561" s="95"/>
      <c r="P561" s="95"/>
      <c r="Q561" s="280"/>
      <c r="R561" s="95"/>
      <c r="S561" s="95"/>
      <c r="T561" s="95"/>
      <c r="U561" s="280"/>
      <c r="V561" s="95"/>
      <c r="W561" s="280"/>
      <c r="X561" s="95"/>
      <c r="Y561" s="3"/>
      <c r="Z561" s="3"/>
    </row>
    <row r="562" ht="14.25" customHeight="1">
      <c r="A562" s="133"/>
      <c r="B562" s="3"/>
      <c r="C562" s="3" t="s">
        <v>3488</v>
      </c>
      <c r="D562" s="3" t="s">
        <v>3488</v>
      </c>
      <c r="E562" s="240" t="s">
        <v>3488</v>
      </c>
      <c r="F562" s="467" t="s">
        <v>3488</v>
      </c>
      <c r="G562" s="95" t="s">
        <v>2064</v>
      </c>
      <c r="H562" s="95" t="s">
        <v>3603</v>
      </c>
      <c r="I562" s="95"/>
      <c r="J562" s="318"/>
      <c r="K562" s="95"/>
      <c r="L562" s="95"/>
      <c r="M562" s="95"/>
      <c r="N562" s="95"/>
      <c r="O562" s="95"/>
      <c r="P562" s="95"/>
      <c r="Q562" s="280"/>
      <c r="R562" s="95"/>
      <c r="S562" s="95"/>
      <c r="T562" s="95"/>
      <c r="U562" s="280"/>
      <c r="V562" s="95"/>
      <c r="W562" s="280"/>
      <c r="X562" s="95"/>
      <c r="Y562" s="3"/>
      <c r="Z562" s="3"/>
    </row>
    <row r="563" ht="14.25" customHeight="1">
      <c r="A563" s="133"/>
      <c r="B563" s="3"/>
      <c r="C563" s="3" t="s">
        <v>3488</v>
      </c>
      <c r="D563" s="3" t="s">
        <v>3488</v>
      </c>
      <c r="E563" s="240" t="s">
        <v>3488</v>
      </c>
      <c r="F563" s="467" t="s">
        <v>3488</v>
      </c>
      <c r="G563" s="95" t="s">
        <v>1913</v>
      </c>
      <c r="H563" s="95" t="s">
        <v>3604</v>
      </c>
      <c r="I563" s="95"/>
      <c r="J563" s="318"/>
      <c r="K563" s="95"/>
      <c r="L563" s="95"/>
      <c r="M563" s="95"/>
      <c r="N563" s="95"/>
      <c r="O563" s="95"/>
      <c r="P563" s="95"/>
      <c r="Q563" s="280"/>
      <c r="R563" s="95"/>
      <c r="S563" s="95"/>
      <c r="T563" s="95"/>
      <c r="U563" s="280"/>
      <c r="V563" s="95"/>
      <c r="W563" s="280"/>
      <c r="X563" s="95"/>
      <c r="Y563" s="3"/>
      <c r="Z563" s="3"/>
    </row>
    <row r="564" ht="14.25" customHeight="1">
      <c r="A564" s="133"/>
      <c r="B564" s="3"/>
      <c r="C564" s="3" t="s">
        <v>3488</v>
      </c>
      <c r="D564" s="3" t="s">
        <v>3488</v>
      </c>
      <c r="E564" s="240" t="s">
        <v>3488</v>
      </c>
      <c r="F564" s="467" t="s">
        <v>3488</v>
      </c>
      <c r="G564" s="95" t="s">
        <v>2064</v>
      </c>
      <c r="H564" s="95" t="s">
        <v>3605</v>
      </c>
      <c r="I564" s="95"/>
      <c r="J564" s="318"/>
      <c r="K564" s="95"/>
      <c r="L564" s="95"/>
      <c r="M564" s="95"/>
      <c r="N564" s="95"/>
      <c r="O564" s="95"/>
      <c r="P564" s="95"/>
      <c r="Q564" s="280"/>
      <c r="R564" s="95"/>
      <c r="S564" s="95"/>
      <c r="T564" s="95"/>
      <c r="U564" s="280"/>
      <c r="V564" s="95"/>
      <c r="W564" s="280"/>
      <c r="X564" s="95"/>
      <c r="Y564" s="3"/>
      <c r="Z564" s="3"/>
    </row>
    <row r="565" ht="14.25" customHeight="1">
      <c r="A565" s="133"/>
      <c r="B565" s="3"/>
      <c r="C565" s="3" t="s">
        <v>3488</v>
      </c>
      <c r="D565" s="3" t="s">
        <v>3488</v>
      </c>
      <c r="E565" s="240" t="s">
        <v>3488</v>
      </c>
      <c r="F565" s="467" t="s">
        <v>3488</v>
      </c>
      <c r="G565" s="95" t="s">
        <v>2064</v>
      </c>
      <c r="H565" s="95" t="s">
        <v>3605</v>
      </c>
      <c r="I565" s="95"/>
      <c r="J565" s="318"/>
      <c r="K565" s="95"/>
      <c r="L565" s="95"/>
      <c r="M565" s="95"/>
      <c r="N565" s="95"/>
      <c r="O565" s="95"/>
      <c r="P565" s="95"/>
      <c r="Q565" s="280"/>
      <c r="R565" s="95"/>
      <c r="S565" s="95"/>
      <c r="T565" s="95"/>
      <c r="U565" s="280"/>
      <c r="V565" s="95"/>
      <c r="W565" s="280"/>
      <c r="X565" s="95"/>
      <c r="Y565" s="3"/>
      <c r="Z565" s="3"/>
    </row>
    <row r="566" ht="14.25" customHeight="1">
      <c r="A566" s="133"/>
      <c r="B566" s="3"/>
      <c r="C566" s="3" t="s">
        <v>3488</v>
      </c>
      <c r="D566" s="3" t="s">
        <v>3488</v>
      </c>
      <c r="E566" s="240" t="s">
        <v>3488</v>
      </c>
      <c r="F566" s="467" t="s">
        <v>3488</v>
      </c>
      <c r="G566" s="95" t="s">
        <v>2064</v>
      </c>
      <c r="H566" s="95" t="s">
        <v>3606</v>
      </c>
      <c r="I566" s="95"/>
      <c r="J566" s="318"/>
      <c r="K566" s="95"/>
      <c r="L566" s="95"/>
      <c r="M566" s="95"/>
      <c r="N566" s="95"/>
      <c r="O566" s="95"/>
      <c r="P566" s="95"/>
      <c r="Q566" s="280"/>
      <c r="R566" s="95"/>
      <c r="S566" s="95"/>
      <c r="T566" s="95"/>
      <c r="U566" s="280"/>
      <c r="V566" s="95"/>
      <c r="W566" s="280"/>
      <c r="X566" s="95"/>
      <c r="Y566" s="3"/>
      <c r="Z566" s="3"/>
    </row>
    <row r="567" ht="14.25" customHeight="1">
      <c r="A567" s="133"/>
      <c r="B567" s="3"/>
      <c r="C567" s="3" t="s">
        <v>3488</v>
      </c>
      <c r="D567" s="3" t="s">
        <v>3488</v>
      </c>
      <c r="E567" s="240" t="s">
        <v>3488</v>
      </c>
      <c r="F567" s="467" t="s">
        <v>3488</v>
      </c>
      <c r="G567" s="95" t="s">
        <v>2064</v>
      </c>
      <c r="H567" s="95" t="s">
        <v>3606</v>
      </c>
      <c r="I567" s="95"/>
      <c r="J567" s="318"/>
      <c r="K567" s="95"/>
      <c r="L567" s="95"/>
      <c r="M567" s="95"/>
      <c r="N567" s="95"/>
      <c r="O567" s="95"/>
      <c r="P567" s="95"/>
      <c r="Q567" s="280"/>
      <c r="R567" s="95"/>
      <c r="S567" s="95"/>
      <c r="T567" s="95"/>
      <c r="U567" s="280"/>
      <c r="V567" s="95"/>
      <c r="W567" s="280"/>
      <c r="X567" s="95"/>
      <c r="Y567" s="3"/>
      <c r="Z567" s="3"/>
    </row>
    <row r="568" ht="14.25" customHeight="1">
      <c r="A568" s="133"/>
      <c r="B568" s="3"/>
      <c r="C568" s="3" t="s">
        <v>3488</v>
      </c>
      <c r="D568" s="3" t="s">
        <v>3488</v>
      </c>
      <c r="E568" s="240" t="s">
        <v>3488</v>
      </c>
      <c r="F568" s="467" t="s">
        <v>3488</v>
      </c>
      <c r="G568" s="95" t="s">
        <v>2064</v>
      </c>
      <c r="H568" s="95" t="s">
        <v>3607</v>
      </c>
      <c r="I568" s="95"/>
      <c r="J568" s="318"/>
      <c r="K568" s="95"/>
      <c r="L568" s="95"/>
      <c r="M568" s="95"/>
      <c r="N568" s="95"/>
      <c r="O568" s="95"/>
      <c r="P568" s="95"/>
      <c r="Q568" s="280"/>
      <c r="R568" s="95"/>
      <c r="S568" s="95"/>
      <c r="T568" s="95"/>
      <c r="U568" s="280"/>
      <c r="V568" s="95"/>
      <c r="W568" s="280"/>
      <c r="X568" s="95"/>
      <c r="Y568" s="3"/>
      <c r="Z568" s="3"/>
    </row>
    <row r="569" ht="14.25" customHeight="1">
      <c r="A569" s="133"/>
      <c r="B569" s="3"/>
      <c r="C569" s="3" t="s">
        <v>3488</v>
      </c>
      <c r="D569" s="3" t="s">
        <v>3488</v>
      </c>
      <c r="E569" s="240" t="s">
        <v>3488</v>
      </c>
      <c r="F569" s="467" t="s">
        <v>3488</v>
      </c>
      <c r="G569" s="95" t="s">
        <v>2064</v>
      </c>
      <c r="H569" s="95" t="s">
        <v>3607</v>
      </c>
      <c r="I569" s="95"/>
      <c r="J569" s="318"/>
      <c r="K569" s="95"/>
      <c r="L569" s="95"/>
      <c r="M569" s="95"/>
      <c r="N569" s="95"/>
      <c r="O569" s="95"/>
      <c r="P569" s="95"/>
      <c r="Q569" s="280"/>
      <c r="R569" s="95"/>
      <c r="S569" s="95"/>
      <c r="T569" s="95"/>
      <c r="U569" s="280"/>
      <c r="V569" s="95"/>
      <c r="W569" s="280"/>
      <c r="X569" s="95"/>
      <c r="Y569" s="3"/>
      <c r="Z569" s="3"/>
    </row>
    <row r="570" ht="14.25" customHeight="1">
      <c r="A570" s="133"/>
      <c r="B570" s="3"/>
      <c r="C570" s="3" t="s">
        <v>3488</v>
      </c>
      <c r="D570" s="3" t="s">
        <v>3488</v>
      </c>
      <c r="E570" s="240" t="s">
        <v>3488</v>
      </c>
      <c r="F570" s="467" t="s">
        <v>3488</v>
      </c>
      <c r="G570" s="95" t="s">
        <v>2064</v>
      </c>
      <c r="H570" s="95" t="s">
        <v>3608</v>
      </c>
      <c r="I570" s="95"/>
      <c r="J570" s="318"/>
      <c r="K570" s="95"/>
      <c r="L570" s="95"/>
      <c r="M570" s="95"/>
      <c r="N570" s="95"/>
      <c r="O570" s="95"/>
      <c r="P570" s="95"/>
      <c r="Q570" s="280"/>
      <c r="R570" s="95"/>
      <c r="S570" s="95"/>
      <c r="T570" s="95"/>
      <c r="U570" s="280"/>
      <c r="V570" s="95"/>
      <c r="W570" s="280"/>
      <c r="X570" s="95"/>
      <c r="Y570" s="3"/>
      <c r="Z570" s="3"/>
    </row>
    <row r="571" ht="14.25" customHeight="1">
      <c r="A571" s="133"/>
      <c r="B571" s="3"/>
      <c r="C571" s="3" t="s">
        <v>3488</v>
      </c>
      <c r="D571" s="3" t="s">
        <v>3488</v>
      </c>
      <c r="E571" s="240" t="s">
        <v>3488</v>
      </c>
      <c r="F571" s="467" t="s">
        <v>3488</v>
      </c>
      <c r="G571" s="95" t="s">
        <v>2064</v>
      </c>
      <c r="H571" s="95" t="s">
        <v>3608</v>
      </c>
      <c r="I571" s="95"/>
      <c r="J571" s="318"/>
      <c r="K571" s="95"/>
      <c r="L571" s="95"/>
      <c r="M571" s="95"/>
      <c r="N571" s="95"/>
      <c r="O571" s="95"/>
      <c r="P571" s="95"/>
      <c r="Q571" s="280"/>
      <c r="R571" s="95"/>
      <c r="S571" s="95"/>
      <c r="T571" s="95"/>
      <c r="U571" s="280"/>
      <c r="V571" s="95"/>
      <c r="W571" s="280"/>
      <c r="X571" s="95"/>
      <c r="Y571" s="3"/>
      <c r="Z571" s="3"/>
    </row>
    <row r="572" ht="14.25" customHeight="1">
      <c r="A572" s="133"/>
      <c r="B572" s="3"/>
      <c r="C572" s="3" t="s">
        <v>3488</v>
      </c>
      <c r="D572" s="3" t="s">
        <v>3488</v>
      </c>
      <c r="E572" s="240" t="s">
        <v>3488</v>
      </c>
      <c r="F572" s="467" t="s">
        <v>3488</v>
      </c>
      <c r="G572" s="95" t="s">
        <v>2064</v>
      </c>
      <c r="H572" s="95" t="s">
        <v>3609</v>
      </c>
      <c r="I572" s="95"/>
      <c r="J572" s="318"/>
      <c r="K572" s="95"/>
      <c r="L572" s="95"/>
      <c r="M572" s="95"/>
      <c r="N572" s="95"/>
      <c r="O572" s="95"/>
      <c r="P572" s="95"/>
      <c r="Q572" s="280"/>
      <c r="R572" s="95"/>
      <c r="S572" s="95"/>
      <c r="T572" s="95"/>
      <c r="U572" s="280"/>
      <c r="V572" s="95"/>
      <c r="W572" s="280"/>
      <c r="X572" s="95"/>
      <c r="Y572" s="3"/>
      <c r="Z572" s="3"/>
    </row>
    <row r="573" ht="14.25" customHeight="1">
      <c r="A573" s="133"/>
      <c r="B573" s="3"/>
      <c r="C573" s="3" t="s">
        <v>3488</v>
      </c>
      <c r="D573" s="3" t="s">
        <v>3488</v>
      </c>
      <c r="E573" s="240" t="s">
        <v>3488</v>
      </c>
      <c r="F573" s="467" t="s">
        <v>3488</v>
      </c>
      <c r="G573" s="95" t="s">
        <v>2064</v>
      </c>
      <c r="H573" s="95" t="s">
        <v>3610</v>
      </c>
      <c r="I573" s="95"/>
      <c r="J573" s="318"/>
      <c r="K573" s="95"/>
      <c r="L573" s="95"/>
      <c r="M573" s="95"/>
      <c r="N573" s="95"/>
      <c r="O573" s="95"/>
      <c r="P573" s="95"/>
      <c r="Q573" s="280"/>
      <c r="R573" s="95"/>
      <c r="S573" s="95"/>
      <c r="T573" s="95"/>
      <c r="U573" s="280"/>
      <c r="V573" s="95"/>
      <c r="W573" s="280"/>
      <c r="X573" s="95"/>
      <c r="Y573" s="3"/>
      <c r="Z573" s="3"/>
    </row>
    <row r="574" ht="14.25" customHeight="1">
      <c r="A574" s="133"/>
      <c r="B574" s="3"/>
      <c r="C574" s="3" t="s">
        <v>3488</v>
      </c>
      <c r="D574" s="3" t="s">
        <v>3488</v>
      </c>
      <c r="E574" s="240" t="s">
        <v>3488</v>
      </c>
      <c r="F574" s="467" t="s">
        <v>3488</v>
      </c>
      <c r="G574" s="95" t="s">
        <v>2064</v>
      </c>
      <c r="H574" s="95" t="s">
        <v>3611</v>
      </c>
      <c r="I574" s="95"/>
      <c r="J574" s="318"/>
      <c r="K574" s="95"/>
      <c r="L574" s="95"/>
      <c r="M574" s="95"/>
      <c r="N574" s="95"/>
      <c r="O574" s="95"/>
      <c r="P574" s="95"/>
      <c r="Q574" s="280"/>
      <c r="R574" s="95"/>
      <c r="S574" s="95"/>
      <c r="T574" s="95"/>
      <c r="U574" s="280"/>
      <c r="V574" s="95"/>
      <c r="W574" s="280"/>
      <c r="X574" s="95"/>
      <c r="Y574" s="3"/>
      <c r="Z574" s="3"/>
    </row>
    <row r="575" ht="14.25" customHeight="1">
      <c r="A575" s="133"/>
      <c r="B575" s="3"/>
      <c r="C575" s="3" t="s">
        <v>3488</v>
      </c>
      <c r="D575" s="3" t="s">
        <v>3488</v>
      </c>
      <c r="E575" s="240" t="s">
        <v>3488</v>
      </c>
      <c r="F575" s="467" t="s">
        <v>3488</v>
      </c>
      <c r="G575" s="95" t="s">
        <v>2064</v>
      </c>
      <c r="H575" s="95" t="s">
        <v>3611</v>
      </c>
      <c r="I575" s="95"/>
      <c r="J575" s="318"/>
      <c r="K575" s="95"/>
      <c r="L575" s="95"/>
      <c r="M575" s="95"/>
      <c r="N575" s="95"/>
      <c r="O575" s="95"/>
      <c r="P575" s="95"/>
      <c r="Q575" s="280"/>
      <c r="R575" s="95"/>
      <c r="S575" s="95"/>
      <c r="T575" s="95"/>
      <c r="U575" s="280"/>
      <c r="V575" s="95"/>
      <c r="W575" s="280"/>
      <c r="X575" s="95"/>
      <c r="Y575" s="3"/>
      <c r="Z575" s="3"/>
    </row>
    <row r="576" ht="14.25" customHeight="1">
      <c r="A576" s="133"/>
      <c r="B576" s="3"/>
      <c r="C576" s="3" t="s">
        <v>3488</v>
      </c>
      <c r="D576" s="3" t="s">
        <v>3488</v>
      </c>
      <c r="E576" s="240" t="s">
        <v>3488</v>
      </c>
      <c r="F576" s="467" t="s">
        <v>3488</v>
      </c>
      <c r="G576" s="95" t="s">
        <v>2066</v>
      </c>
      <c r="H576" s="95" t="s">
        <v>3612</v>
      </c>
      <c r="I576" s="95" t="s">
        <v>3535</v>
      </c>
      <c r="J576" s="318">
        <v>45798.0</v>
      </c>
      <c r="K576" s="95">
        <v>45888.0</v>
      </c>
      <c r="L576" s="95" t="s">
        <v>3613</v>
      </c>
      <c r="M576" s="95" t="s">
        <v>3614</v>
      </c>
      <c r="N576" s="95" t="s">
        <v>3615</v>
      </c>
      <c r="O576" s="95" t="s">
        <v>3539</v>
      </c>
      <c r="P576" s="95" t="s">
        <v>3307</v>
      </c>
      <c r="Q576" s="280"/>
      <c r="R576" s="95"/>
      <c r="S576" s="95" t="s">
        <v>3128</v>
      </c>
      <c r="T576" s="95">
        <v>45860.0</v>
      </c>
      <c r="U576" s="280"/>
      <c r="V576" s="95"/>
      <c r="W576" s="280"/>
      <c r="X576" s="95"/>
      <c r="Y576" s="3"/>
      <c r="Z576" s="3"/>
    </row>
    <row r="577" ht="14.25" customHeight="1">
      <c r="A577" s="133"/>
      <c r="B577" s="3"/>
      <c r="C577" s="3" t="s">
        <v>3488</v>
      </c>
      <c r="D577" s="3" t="s">
        <v>3488</v>
      </c>
      <c r="E577" s="240" t="s">
        <v>3488</v>
      </c>
      <c r="F577" s="467" t="s">
        <v>3488</v>
      </c>
      <c r="G577" s="95" t="s">
        <v>2066</v>
      </c>
      <c r="H577" s="95" t="s">
        <v>3616</v>
      </c>
      <c r="I577" s="95" t="s">
        <v>3535</v>
      </c>
      <c r="J577" s="318">
        <v>45798.0</v>
      </c>
      <c r="K577" s="95">
        <v>45888.0</v>
      </c>
      <c r="L577" s="95" t="s">
        <v>3617</v>
      </c>
      <c r="M577" s="95" t="s">
        <v>3614</v>
      </c>
      <c r="N577" s="95" t="s">
        <v>3618</v>
      </c>
      <c r="O577" s="95" t="s">
        <v>3539</v>
      </c>
      <c r="P577" s="95" t="s">
        <v>3307</v>
      </c>
      <c r="Q577" s="280"/>
      <c r="R577" s="95"/>
      <c r="S577" s="95" t="s">
        <v>3128</v>
      </c>
      <c r="T577" s="95">
        <v>45860.0</v>
      </c>
      <c r="U577" s="280"/>
      <c r="V577" s="95"/>
      <c r="W577" s="280"/>
      <c r="X577" s="95"/>
      <c r="Y577" s="3"/>
      <c r="Z577" s="3"/>
    </row>
    <row r="578" ht="14.25" customHeight="1">
      <c r="A578" s="133"/>
      <c r="B578" s="3"/>
      <c r="C578" s="3" t="s">
        <v>3488</v>
      </c>
      <c r="D578" s="3" t="s">
        <v>3488</v>
      </c>
      <c r="E578" s="240" t="s">
        <v>3488</v>
      </c>
      <c r="F578" s="467" t="s">
        <v>3488</v>
      </c>
      <c r="G578" s="95" t="s">
        <v>2064</v>
      </c>
      <c r="H578" s="95" t="s">
        <v>3611</v>
      </c>
      <c r="I578" s="95"/>
      <c r="J578" s="318"/>
      <c r="K578" s="95"/>
      <c r="L578" s="95"/>
      <c r="M578" s="95"/>
      <c r="N578" s="95"/>
      <c r="O578" s="95"/>
      <c r="P578" s="95"/>
      <c r="Q578" s="280"/>
      <c r="R578" s="95"/>
      <c r="S578" s="95"/>
      <c r="T578" s="95"/>
      <c r="U578" s="280"/>
      <c r="V578" s="95"/>
      <c r="W578" s="280"/>
      <c r="X578" s="95"/>
      <c r="Y578" s="3"/>
      <c r="Z578" s="3"/>
    </row>
    <row r="579" ht="14.25" customHeight="1">
      <c r="A579" s="133"/>
      <c r="B579" s="3"/>
      <c r="C579" s="3" t="s">
        <v>3488</v>
      </c>
      <c r="D579" s="3" t="s">
        <v>3488</v>
      </c>
      <c r="E579" s="240" t="s">
        <v>3488</v>
      </c>
      <c r="F579" s="467" t="s">
        <v>3488</v>
      </c>
      <c r="G579" s="95" t="s">
        <v>2064</v>
      </c>
      <c r="H579" s="95" t="s">
        <v>3611</v>
      </c>
      <c r="I579" s="95"/>
      <c r="J579" s="318"/>
      <c r="K579" s="95"/>
      <c r="L579" s="95"/>
      <c r="M579" s="95"/>
      <c r="N579" s="95"/>
      <c r="O579" s="95"/>
      <c r="P579" s="95"/>
      <c r="Q579" s="280"/>
      <c r="R579" s="95"/>
      <c r="S579" s="95"/>
      <c r="T579" s="95"/>
      <c r="U579" s="280"/>
      <c r="V579" s="95"/>
      <c r="W579" s="280"/>
      <c r="X579" s="95"/>
      <c r="Y579" s="3"/>
      <c r="Z579" s="3"/>
    </row>
    <row r="580" ht="14.25" customHeight="1">
      <c r="A580" s="133"/>
      <c r="B580" s="3"/>
      <c r="C580" s="3" t="s">
        <v>3488</v>
      </c>
      <c r="D580" s="3" t="s">
        <v>3488</v>
      </c>
      <c r="E580" s="240" t="s">
        <v>3488</v>
      </c>
      <c r="F580" s="467" t="s">
        <v>3488</v>
      </c>
      <c r="G580" s="95" t="s">
        <v>2064</v>
      </c>
      <c r="H580" s="95" t="s">
        <v>3619</v>
      </c>
      <c r="I580" s="95"/>
      <c r="J580" s="318"/>
      <c r="K580" s="95"/>
      <c r="L580" s="95"/>
      <c r="M580" s="95"/>
      <c r="N580" s="95"/>
      <c r="O580" s="95"/>
      <c r="P580" s="95"/>
      <c r="Q580" s="280"/>
      <c r="R580" s="95"/>
      <c r="S580" s="95"/>
      <c r="T580" s="95"/>
      <c r="U580" s="280"/>
      <c r="V580" s="95"/>
      <c r="W580" s="280"/>
      <c r="X580" s="95"/>
      <c r="Y580" s="3"/>
      <c r="Z580" s="3"/>
    </row>
    <row r="581" ht="14.25" customHeight="1">
      <c r="A581" s="133"/>
      <c r="B581" s="3"/>
      <c r="C581" s="3" t="s">
        <v>3488</v>
      </c>
      <c r="D581" s="3" t="s">
        <v>3488</v>
      </c>
      <c r="E581" s="240" t="s">
        <v>3488</v>
      </c>
      <c r="F581" s="467" t="s">
        <v>3488</v>
      </c>
      <c r="G581" s="95" t="s">
        <v>2064</v>
      </c>
      <c r="H581" s="95" t="s">
        <v>3619</v>
      </c>
      <c r="I581" s="95"/>
      <c r="J581" s="318"/>
      <c r="K581" s="95"/>
      <c r="L581" s="95"/>
      <c r="M581" s="95"/>
      <c r="N581" s="95"/>
      <c r="O581" s="95"/>
      <c r="P581" s="95"/>
      <c r="Q581" s="280"/>
      <c r="R581" s="95"/>
      <c r="S581" s="95"/>
      <c r="T581" s="95"/>
      <c r="U581" s="280"/>
      <c r="V581" s="95"/>
      <c r="W581" s="280"/>
      <c r="X581" s="95"/>
      <c r="Y581" s="3"/>
      <c r="Z581" s="3"/>
    </row>
    <row r="582" ht="14.25" customHeight="1">
      <c r="A582" s="133"/>
      <c r="B582" s="3"/>
      <c r="C582" s="3" t="s">
        <v>3488</v>
      </c>
      <c r="D582" s="3" t="s">
        <v>3488</v>
      </c>
      <c r="E582" s="240" t="s">
        <v>3488</v>
      </c>
      <c r="F582" s="467" t="s">
        <v>3488</v>
      </c>
      <c r="G582" s="95" t="s">
        <v>2064</v>
      </c>
      <c r="H582" s="95" t="s">
        <v>3620</v>
      </c>
      <c r="I582" s="95"/>
      <c r="J582" s="318"/>
      <c r="K582" s="95"/>
      <c r="L582" s="95"/>
      <c r="M582" s="95"/>
      <c r="N582" s="95"/>
      <c r="O582" s="95"/>
      <c r="P582" s="95"/>
      <c r="Q582" s="280"/>
      <c r="R582" s="95"/>
      <c r="S582" s="95"/>
      <c r="T582" s="95"/>
      <c r="U582" s="280"/>
      <c r="V582" s="95"/>
      <c r="W582" s="280"/>
      <c r="X582" s="95"/>
      <c r="Y582" s="3"/>
      <c r="Z582" s="3"/>
    </row>
    <row r="583" ht="14.25" customHeight="1">
      <c r="A583" s="133"/>
      <c r="B583" s="3"/>
      <c r="C583" s="3" t="s">
        <v>3488</v>
      </c>
      <c r="D583" s="3" t="s">
        <v>3488</v>
      </c>
      <c r="E583" s="240" t="s">
        <v>3488</v>
      </c>
      <c r="F583" s="467" t="s">
        <v>3488</v>
      </c>
      <c r="G583" s="95" t="s">
        <v>2064</v>
      </c>
      <c r="H583" s="95" t="s">
        <v>3620</v>
      </c>
      <c r="I583" s="95"/>
      <c r="J583" s="318"/>
      <c r="K583" s="95"/>
      <c r="L583" s="95"/>
      <c r="M583" s="95"/>
      <c r="N583" s="95"/>
      <c r="O583" s="95"/>
      <c r="P583" s="95"/>
      <c r="Q583" s="280"/>
      <c r="R583" s="95"/>
      <c r="S583" s="95"/>
      <c r="T583" s="95"/>
      <c r="U583" s="280"/>
      <c r="V583" s="95"/>
      <c r="W583" s="280"/>
      <c r="X583" s="95"/>
      <c r="Y583" s="3"/>
      <c r="Z583" s="3"/>
    </row>
    <row r="584" ht="14.25" customHeight="1">
      <c r="A584" s="133"/>
      <c r="B584" s="3"/>
      <c r="C584" s="3" t="s">
        <v>3488</v>
      </c>
      <c r="D584" s="3" t="s">
        <v>3488</v>
      </c>
      <c r="E584" s="240" t="s">
        <v>3488</v>
      </c>
      <c r="F584" s="467" t="s">
        <v>3488</v>
      </c>
      <c r="G584" s="95" t="s">
        <v>2064</v>
      </c>
      <c r="H584" s="95" t="s">
        <v>3621</v>
      </c>
      <c r="I584" s="95"/>
      <c r="J584" s="318"/>
      <c r="K584" s="95"/>
      <c r="L584" s="95"/>
      <c r="M584" s="95"/>
      <c r="N584" s="95"/>
      <c r="O584" s="95"/>
      <c r="P584" s="95"/>
      <c r="Q584" s="280"/>
      <c r="R584" s="95"/>
      <c r="S584" s="95"/>
      <c r="T584" s="95"/>
      <c r="U584" s="280"/>
      <c r="V584" s="95"/>
      <c r="W584" s="280"/>
      <c r="X584" s="95"/>
      <c r="Y584" s="3"/>
      <c r="Z584" s="3"/>
    </row>
    <row r="585" ht="14.25" customHeight="1">
      <c r="A585" s="133"/>
      <c r="B585" s="3"/>
      <c r="C585" s="3" t="s">
        <v>3488</v>
      </c>
      <c r="D585" s="3" t="s">
        <v>3488</v>
      </c>
      <c r="E585" s="240" t="s">
        <v>3488</v>
      </c>
      <c r="F585" s="467" t="s">
        <v>3488</v>
      </c>
      <c r="G585" s="95" t="s">
        <v>2064</v>
      </c>
      <c r="H585" s="95" t="s">
        <v>3622</v>
      </c>
      <c r="I585" s="95"/>
      <c r="J585" s="318"/>
      <c r="K585" s="95"/>
      <c r="L585" s="95"/>
      <c r="M585" s="95"/>
      <c r="N585" s="95"/>
      <c r="O585" s="95"/>
      <c r="P585" s="95"/>
      <c r="Q585" s="280"/>
      <c r="R585" s="95"/>
      <c r="S585" s="95"/>
      <c r="T585" s="95"/>
      <c r="U585" s="280"/>
      <c r="V585" s="95"/>
      <c r="W585" s="280"/>
      <c r="X585" s="95"/>
      <c r="Y585" s="3"/>
      <c r="Z585" s="3"/>
    </row>
    <row r="586" ht="14.25" customHeight="1">
      <c r="A586" s="133"/>
      <c r="B586" s="3"/>
      <c r="C586" s="3" t="s">
        <v>3488</v>
      </c>
      <c r="D586" s="3" t="s">
        <v>3488</v>
      </c>
      <c r="E586" s="240" t="s">
        <v>3488</v>
      </c>
      <c r="F586" s="467" t="s">
        <v>3488</v>
      </c>
      <c r="G586" s="95" t="s">
        <v>2064</v>
      </c>
      <c r="H586" s="95" t="s">
        <v>3623</v>
      </c>
      <c r="I586" s="95"/>
      <c r="J586" s="318"/>
      <c r="K586" s="95"/>
      <c r="L586" s="95"/>
      <c r="M586" s="95"/>
      <c r="N586" s="95"/>
      <c r="O586" s="95"/>
      <c r="P586" s="95"/>
      <c r="Q586" s="280"/>
      <c r="R586" s="95"/>
      <c r="S586" s="95"/>
      <c r="T586" s="95"/>
      <c r="U586" s="280"/>
      <c r="V586" s="95"/>
      <c r="W586" s="280"/>
      <c r="X586" s="95"/>
      <c r="Y586" s="3"/>
      <c r="Z586" s="3"/>
    </row>
    <row r="587" ht="14.25" customHeight="1">
      <c r="A587" s="133"/>
      <c r="B587" s="3"/>
      <c r="C587" s="3" t="s">
        <v>3488</v>
      </c>
      <c r="D587" s="3" t="s">
        <v>3488</v>
      </c>
      <c r="E587" s="240" t="s">
        <v>3488</v>
      </c>
      <c r="F587" s="467" t="s">
        <v>3488</v>
      </c>
      <c r="G587" s="95" t="s">
        <v>2064</v>
      </c>
      <c r="H587" s="95" t="s">
        <v>3623</v>
      </c>
      <c r="I587" s="95"/>
      <c r="J587" s="318"/>
      <c r="K587" s="95"/>
      <c r="L587" s="95"/>
      <c r="M587" s="95"/>
      <c r="N587" s="95"/>
      <c r="O587" s="95"/>
      <c r="P587" s="95"/>
      <c r="Q587" s="280"/>
      <c r="R587" s="95"/>
      <c r="S587" s="95"/>
      <c r="T587" s="95"/>
      <c r="U587" s="280"/>
      <c r="V587" s="95"/>
      <c r="W587" s="280"/>
      <c r="X587" s="95"/>
      <c r="Y587" s="3"/>
      <c r="Z587" s="3"/>
    </row>
    <row r="588" ht="14.25" customHeight="1">
      <c r="A588" s="133"/>
      <c r="B588" s="3"/>
      <c r="C588" s="3" t="s">
        <v>3488</v>
      </c>
      <c r="D588" s="3" t="s">
        <v>3488</v>
      </c>
      <c r="E588" s="240" t="s">
        <v>3488</v>
      </c>
      <c r="F588" s="467" t="s">
        <v>3488</v>
      </c>
      <c r="G588" s="95" t="s">
        <v>2064</v>
      </c>
      <c r="H588" s="95" t="s">
        <v>3624</v>
      </c>
      <c r="I588" s="95"/>
      <c r="J588" s="318"/>
      <c r="K588" s="95"/>
      <c r="L588" s="95"/>
      <c r="M588" s="95"/>
      <c r="N588" s="95"/>
      <c r="O588" s="95"/>
      <c r="P588" s="95"/>
      <c r="Q588" s="280"/>
      <c r="R588" s="95"/>
      <c r="S588" s="95"/>
      <c r="T588" s="95"/>
      <c r="U588" s="280"/>
      <c r="V588" s="95"/>
      <c r="W588" s="280"/>
      <c r="X588" s="95"/>
      <c r="Y588" s="3"/>
      <c r="Z588" s="3"/>
    </row>
    <row r="589" ht="14.25" customHeight="1">
      <c r="A589" s="133"/>
      <c r="B589" s="3"/>
      <c r="C589" s="3" t="s">
        <v>3488</v>
      </c>
      <c r="D589" s="3" t="s">
        <v>3488</v>
      </c>
      <c r="E589" s="240" t="s">
        <v>3488</v>
      </c>
      <c r="F589" s="467" t="s">
        <v>3488</v>
      </c>
      <c r="G589" s="95" t="s">
        <v>2064</v>
      </c>
      <c r="H589" s="95" t="s">
        <v>3625</v>
      </c>
      <c r="I589" s="95"/>
      <c r="J589" s="318"/>
      <c r="K589" s="95"/>
      <c r="L589" s="95"/>
      <c r="M589" s="95"/>
      <c r="N589" s="95"/>
      <c r="O589" s="95"/>
      <c r="P589" s="95"/>
      <c r="Q589" s="280"/>
      <c r="R589" s="95"/>
      <c r="S589" s="95"/>
      <c r="T589" s="95"/>
      <c r="U589" s="280"/>
      <c r="V589" s="95"/>
      <c r="W589" s="280"/>
      <c r="X589" s="95"/>
      <c r="Y589" s="3"/>
      <c r="Z589" s="3"/>
    </row>
    <row r="590" ht="14.25" customHeight="1">
      <c r="A590" s="133"/>
      <c r="B590" s="3"/>
      <c r="C590" s="3" t="s">
        <v>3488</v>
      </c>
      <c r="D590" s="3" t="s">
        <v>3488</v>
      </c>
      <c r="E590" s="240" t="s">
        <v>3488</v>
      </c>
      <c r="F590" s="467" t="s">
        <v>3488</v>
      </c>
      <c r="G590" s="95" t="s">
        <v>2064</v>
      </c>
      <c r="H590" s="95" t="s">
        <v>3626</v>
      </c>
      <c r="I590" s="95"/>
      <c r="J590" s="318"/>
      <c r="K590" s="95"/>
      <c r="L590" s="95"/>
      <c r="M590" s="95"/>
      <c r="N590" s="95"/>
      <c r="O590" s="95"/>
      <c r="P590" s="95"/>
      <c r="Q590" s="280"/>
      <c r="R590" s="95"/>
      <c r="S590" s="95"/>
      <c r="T590" s="95"/>
      <c r="U590" s="280"/>
      <c r="V590" s="95"/>
      <c r="W590" s="280"/>
      <c r="X590" s="95"/>
      <c r="Y590" s="3"/>
      <c r="Z590" s="3"/>
    </row>
    <row r="591" ht="14.25" customHeight="1">
      <c r="A591" s="133"/>
      <c r="B591" s="3"/>
      <c r="C591" s="3" t="s">
        <v>3488</v>
      </c>
      <c r="D591" s="3" t="s">
        <v>3488</v>
      </c>
      <c r="E591" s="240" t="s">
        <v>3488</v>
      </c>
      <c r="F591" s="467" t="s">
        <v>3488</v>
      </c>
      <c r="G591" s="95" t="s">
        <v>2064</v>
      </c>
      <c r="H591" s="95" t="s">
        <v>3627</v>
      </c>
      <c r="I591" s="95"/>
      <c r="J591" s="318"/>
      <c r="K591" s="95"/>
      <c r="L591" s="95"/>
      <c r="M591" s="95"/>
      <c r="N591" s="95"/>
      <c r="O591" s="95"/>
      <c r="P591" s="95"/>
      <c r="Q591" s="280"/>
      <c r="R591" s="95"/>
      <c r="S591" s="95"/>
      <c r="T591" s="95"/>
      <c r="U591" s="280"/>
      <c r="V591" s="95"/>
      <c r="W591" s="280"/>
      <c r="X591" s="95"/>
      <c r="Y591" s="3"/>
      <c r="Z591" s="3"/>
    </row>
    <row r="592" ht="14.25" customHeight="1">
      <c r="A592" s="133"/>
      <c r="B592" s="3"/>
      <c r="C592" s="3" t="s">
        <v>3488</v>
      </c>
      <c r="D592" s="3" t="s">
        <v>3488</v>
      </c>
      <c r="E592" s="240" t="s">
        <v>3488</v>
      </c>
      <c r="F592" s="467" t="s">
        <v>3488</v>
      </c>
      <c r="G592" s="95" t="s">
        <v>2064</v>
      </c>
      <c r="H592" s="95" t="s">
        <v>3628</v>
      </c>
      <c r="I592" s="95"/>
      <c r="J592" s="318"/>
      <c r="K592" s="95"/>
      <c r="L592" s="95"/>
      <c r="M592" s="95"/>
      <c r="N592" s="95"/>
      <c r="O592" s="95"/>
      <c r="P592" s="95"/>
      <c r="Q592" s="280"/>
      <c r="R592" s="95"/>
      <c r="S592" s="95"/>
      <c r="T592" s="95"/>
      <c r="U592" s="280"/>
      <c r="V592" s="95"/>
      <c r="W592" s="280"/>
      <c r="X592" s="95"/>
      <c r="Y592" s="3"/>
      <c r="Z592" s="3"/>
    </row>
    <row r="593" ht="14.25" customHeight="1">
      <c r="A593" s="133"/>
      <c r="B593" s="3"/>
      <c r="C593" s="3" t="s">
        <v>3488</v>
      </c>
      <c r="D593" s="3" t="s">
        <v>3488</v>
      </c>
      <c r="E593" s="240" t="s">
        <v>3488</v>
      </c>
      <c r="F593" s="467" t="s">
        <v>3488</v>
      </c>
      <c r="G593" s="95" t="s">
        <v>2064</v>
      </c>
      <c r="H593" s="95" t="s">
        <v>3628</v>
      </c>
      <c r="I593" s="95"/>
      <c r="J593" s="318"/>
      <c r="K593" s="95"/>
      <c r="L593" s="95"/>
      <c r="M593" s="95"/>
      <c r="N593" s="95"/>
      <c r="O593" s="95"/>
      <c r="P593" s="95"/>
      <c r="Q593" s="280"/>
      <c r="R593" s="95"/>
      <c r="S593" s="95"/>
      <c r="T593" s="95"/>
      <c r="U593" s="280"/>
      <c r="V593" s="95"/>
      <c r="W593" s="280"/>
      <c r="X593" s="95"/>
      <c r="Y593" s="3"/>
      <c r="Z593" s="3"/>
    </row>
    <row r="594" ht="14.25" customHeight="1">
      <c r="A594" s="133"/>
      <c r="B594" s="3"/>
      <c r="C594" s="3" t="s">
        <v>3488</v>
      </c>
      <c r="D594" s="3" t="s">
        <v>3488</v>
      </c>
      <c r="E594" s="240" t="s">
        <v>3488</v>
      </c>
      <c r="F594" s="467" t="s">
        <v>3488</v>
      </c>
      <c r="G594" s="95" t="s">
        <v>2064</v>
      </c>
      <c r="H594" s="95" t="s">
        <v>3629</v>
      </c>
      <c r="I594" s="95"/>
      <c r="J594" s="318"/>
      <c r="K594" s="95"/>
      <c r="L594" s="95"/>
      <c r="M594" s="95"/>
      <c r="N594" s="95"/>
      <c r="O594" s="95"/>
      <c r="P594" s="95"/>
      <c r="Q594" s="280"/>
      <c r="R594" s="95"/>
      <c r="S594" s="95"/>
      <c r="T594" s="95"/>
      <c r="U594" s="280"/>
      <c r="V594" s="95"/>
      <c r="W594" s="280"/>
      <c r="X594" s="95"/>
      <c r="Y594" s="3"/>
      <c r="Z594" s="3"/>
    </row>
    <row r="595" ht="14.25" customHeight="1">
      <c r="A595" s="133"/>
      <c r="B595" s="3"/>
      <c r="C595" s="3" t="s">
        <v>3488</v>
      </c>
      <c r="D595" s="3" t="s">
        <v>3488</v>
      </c>
      <c r="E595" s="240" t="s">
        <v>3488</v>
      </c>
      <c r="F595" s="467" t="s">
        <v>3488</v>
      </c>
      <c r="G595" s="95" t="s">
        <v>2064</v>
      </c>
      <c r="H595" s="95" t="s">
        <v>3630</v>
      </c>
      <c r="I595" s="95"/>
      <c r="J595" s="318"/>
      <c r="K595" s="95"/>
      <c r="L595" s="95"/>
      <c r="M595" s="95"/>
      <c r="N595" s="95"/>
      <c r="O595" s="95"/>
      <c r="P595" s="95"/>
      <c r="Q595" s="280"/>
      <c r="R595" s="95"/>
      <c r="S595" s="95"/>
      <c r="T595" s="95"/>
      <c r="U595" s="280"/>
      <c r="V595" s="95"/>
      <c r="W595" s="280"/>
      <c r="X595" s="95"/>
      <c r="Y595" s="3"/>
      <c r="Z595" s="3"/>
    </row>
    <row r="596" ht="14.25" customHeight="1">
      <c r="A596" s="133"/>
      <c r="B596" s="3"/>
      <c r="C596" s="3" t="s">
        <v>3488</v>
      </c>
      <c r="D596" s="3" t="s">
        <v>3488</v>
      </c>
      <c r="E596" s="240" t="s">
        <v>3488</v>
      </c>
      <c r="F596" s="467" t="s">
        <v>3488</v>
      </c>
      <c r="G596" s="95" t="s">
        <v>2064</v>
      </c>
      <c r="H596" s="95" t="s">
        <v>3631</v>
      </c>
      <c r="I596" s="95"/>
      <c r="J596" s="318"/>
      <c r="K596" s="95"/>
      <c r="L596" s="95"/>
      <c r="M596" s="95"/>
      <c r="N596" s="95"/>
      <c r="O596" s="95"/>
      <c r="P596" s="95"/>
      <c r="Q596" s="280"/>
      <c r="R596" s="95"/>
      <c r="S596" s="95"/>
      <c r="T596" s="95"/>
      <c r="U596" s="280"/>
      <c r="V596" s="95"/>
      <c r="W596" s="280"/>
      <c r="X596" s="95"/>
      <c r="Y596" s="3"/>
      <c r="Z596" s="3"/>
    </row>
    <row r="597" ht="14.25" customHeight="1">
      <c r="A597" s="133"/>
      <c r="B597" s="3"/>
      <c r="C597" s="3" t="s">
        <v>3488</v>
      </c>
      <c r="D597" s="3" t="s">
        <v>3488</v>
      </c>
      <c r="E597" s="240" t="s">
        <v>3488</v>
      </c>
      <c r="F597" s="467" t="s">
        <v>3488</v>
      </c>
      <c r="G597" s="95" t="s">
        <v>2064</v>
      </c>
      <c r="H597" s="95" t="s">
        <v>3631</v>
      </c>
      <c r="I597" s="95"/>
      <c r="J597" s="318"/>
      <c r="K597" s="95"/>
      <c r="L597" s="95"/>
      <c r="M597" s="95"/>
      <c r="N597" s="95"/>
      <c r="O597" s="95"/>
      <c r="P597" s="95"/>
      <c r="Q597" s="280"/>
      <c r="R597" s="95"/>
      <c r="S597" s="95"/>
      <c r="T597" s="95"/>
      <c r="U597" s="280"/>
      <c r="V597" s="95"/>
      <c r="W597" s="280"/>
      <c r="X597" s="95"/>
      <c r="Y597" s="3"/>
      <c r="Z597" s="3"/>
    </row>
    <row r="598" ht="14.25" customHeight="1">
      <c r="A598" s="133"/>
      <c r="B598" s="3"/>
      <c r="C598" s="3" t="s">
        <v>3488</v>
      </c>
      <c r="D598" s="3" t="s">
        <v>3488</v>
      </c>
      <c r="E598" s="240" t="s">
        <v>3488</v>
      </c>
      <c r="F598" s="467" t="s">
        <v>3488</v>
      </c>
      <c r="G598" s="95" t="s">
        <v>2064</v>
      </c>
      <c r="H598" s="562" t="s">
        <v>3632</v>
      </c>
      <c r="I598" s="95"/>
      <c r="J598" s="318"/>
      <c r="K598" s="95"/>
      <c r="L598" s="95"/>
      <c r="M598" s="95"/>
      <c r="N598" s="95"/>
      <c r="O598" s="95"/>
      <c r="P598" s="95"/>
      <c r="Q598" s="280"/>
      <c r="R598" s="95"/>
      <c r="S598" s="95"/>
      <c r="T598" s="95"/>
      <c r="U598" s="280"/>
      <c r="V598" s="95"/>
      <c r="W598" s="280"/>
      <c r="X598" s="95"/>
      <c r="Y598" s="3"/>
      <c r="Z598" s="3"/>
    </row>
    <row r="599" ht="14.25" customHeight="1">
      <c r="A599" s="133"/>
      <c r="B599" s="3"/>
      <c r="C599" s="3" t="s">
        <v>3488</v>
      </c>
      <c r="D599" s="3" t="s">
        <v>3488</v>
      </c>
      <c r="E599" s="240" t="s">
        <v>3488</v>
      </c>
      <c r="F599" s="467" t="s">
        <v>3488</v>
      </c>
      <c r="G599" s="95" t="s">
        <v>2064</v>
      </c>
      <c r="H599" s="562" t="s">
        <v>3632</v>
      </c>
      <c r="I599" s="95"/>
      <c r="J599" s="318"/>
      <c r="K599" s="95"/>
      <c r="L599" s="95"/>
      <c r="M599" s="95"/>
      <c r="N599" s="95"/>
      <c r="O599" s="95"/>
      <c r="P599" s="95"/>
      <c r="Q599" s="280"/>
      <c r="R599" s="95"/>
      <c r="S599" s="95"/>
      <c r="T599" s="95"/>
      <c r="U599" s="280"/>
      <c r="V599" s="95"/>
      <c r="W599" s="280"/>
      <c r="X599" s="95"/>
      <c r="Y599" s="3"/>
      <c r="Z599" s="3"/>
    </row>
    <row r="600" ht="14.25" customHeight="1">
      <c r="A600" s="133"/>
      <c r="B600" s="3"/>
      <c r="C600" s="3" t="s">
        <v>3488</v>
      </c>
      <c r="D600" s="3" t="s">
        <v>3488</v>
      </c>
      <c r="E600" s="240" t="s">
        <v>3488</v>
      </c>
      <c r="F600" s="467" t="s">
        <v>3488</v>
      </c>
      <c r="G600" s="95" t="s">
        <v>2064</v>
      </c>
      <c r="H600" s="95" t="s">
        <v>3633</v>
      </c>
      <c r="I600" s="95"/>
      <c r="J600" s="318"/>
      <c r="K600" s="95"/>
      <c r="L600" s="95"/>
      <c r="M600" s="95"/>
      <c r="N600" s="95"/>
      <c r="O600" s="95"/>
      <c r="P600" s="95"/>
      <c r="Q600" s="280"/>
      <c r="R600" s="95"/>
      <c r="S600" s="95"/>
      <c r="T600" s="95"/>
      <c r="U600" s="280"/>
      <c r="V600" s="95"/>
      <c r="W600" s="280"/>
      <c r="X600" s="95"/>
      <c r="Y600" s="3"/>
      <c r="Z600" s="3"/>
    </row>
    <row r="601" ht="14.25" customHeight="1">
      <c r="A601" s="133"/>
      <c r="B601" s="3"/>
      <c r="C601" s="3" t="s">
        <v>3488</v>
      </c>
      <c r="D601" s="3" t="s">
        <v>3488</v>
      </c>
      <c r="E601" s="240" t="s">
        <v>3488</v>
      </c>
      <c r="F601" s="467" t="s">
        <v>3488</v>
      </c>
      <c r="G601" s="95" t="s">
        <v>2064</v>
      </c>
      <c r="H601" s="95" t="s">
        <v>3633</v>
      </c>
      <c r="I601" s="95"/>
      <c r="J601" s="318"/>
      <c r="K601" s="95"/>
      <c r="L601" s="95"/>
      <c r="M601" s="95"/>
      <c r="N601" s="95"/>
      <c r="O601" s="95"/>
      <c r="P601" s="95"/>
      <c r="Q601" s="280"/>
      <c r="R601" s="95"/>
      <c r="S601" s="95"/>
      <c r="T601" s="95"/>
      <c r="U601" s="280"/>
      <c r="V601" s="95"/>
      <c r="W601" s="280"/>
      <c r="X601" s="95"/>
      <c r="Y601" s="3"/>
      <c r="Z601" s="3"/>
    </row>
    <row r="602" ht="14.25" customHeight="1">
      <c r="A602" s="133"/>
      <c r="B602" s="3"/>
      <c r="C602" s="3" t="s">
        <v>3488</v>
      </c>
      <c r="D602" s="3" t="s">
        <v>3488</v>
      </c>
      <c r="E602" s="240" t="s">
        <v>3488</v>
      </c>
      <c r="F602" s="467" t="s">
        <v>3488</v>
      </c>
      <c r="G602" s="95" t="s">
        <v>2064</v>
      </c>
      <c r="H602" s="95" t="s">
        <v>3633</v>
      </c>
      <c r="I602" s="95"/>
      <c r="J602" s="318"/>
      <c r="K602" s="95"/>
      <c r="L602" s="95"/>
      <c r="M602" s="95"/>
      <c r="N602" s="95"/>
      <c r="O602" s="95"/>
      <c r="P602" s="95"/>
      <c r="Q602" s="280"/>
      <c r="R602" s="95"/>
      <c r="S602" s="95"/>
      <c r="T602" s="95"/>
      <c r="U602" s="280"/>
      <c r="V602" s="95"/>
      <c r="W602" s="280"/>
      <c r="X602" s="95"/>
      <c r="Y602" s="3"/>
      <c r="Z602" s="3"/>
    </row>
    <row r="603" ht="14.25" customHeight="1">
      <c r="A603" s="133"/>
      <c r="B603" s="3"/>
      <c r="C603" s="3" t="s">
        <v>3488</v>
      </c>
      <c r="D603" s="3" t="s">
        <v>3488</v>
      </c>
      <c r="E603" s="240" t="s">
        <v>3488</v>
      </c>
      <c r="F603" s="467" t="s">
        <v>3488</v>
      </c>
      <c r="G603" s="95" t="s">
        <v>2064</v>
      </c>
      <c r="H603" s="95" t="s">
        <v>3633</v>
      </c>
      <c r="I603" s="95"/>
      <c r="J603" s="318"/>
      <c r="K603" s="95"/>
      <c r="L603" s="95"/>
      <c r="M603" s="95"/>
      <c r="N603" s="95"/>
      <c r="O603" s="95"/>
      <c r="P603" s="95"/>
      <c r="Q603" s="280"/>
      <c r="R603" s="95"/>
      <c r="S603" s="95"/>
      <c r="T603" s="95"/>
      <c r="U603" s="280"/>
      <c r="V603" s="95"/>
      <c r="W603" s="280"/>
      <c r="X603" s="95"/>
      <c r="Y603" s="3"/>
      <c r="Z603" s="3"/>
    </row>
    <row r="604" ht="14.25" customHeight="1">
      <c r="A604" s="133"/>
      <c r="B604" s="3"/>
      <c r="C604" s="3" t="s">
        <v>3488</v>
      </c>
      <c r="D604" s="3" t="s">
        <v>3488</v>
      </c>
      <c r="E604" s="240" t="s">
        <v>3488</v>
      </c>
      <c r="F604" s="467" t="s">
        <v>3488</v>
      </c>
      <c r="G604" s="95" t="s">
        <v>2064</v>
      </c>
      <c r="H604" s="95" t="s">
        <v>3633</v>
      </c>
      <c r="I604" s="95"/>
      <c r="J604" s="318"/>
      <c r="K604" s="95"/>
      <c r="L604" s="95"/>
      <c r="M604" s="95"/>
      <c r="N604" s="95"/>
      <c r="O604" s="95"/>
      <c r="P604" s="95"/>
      <c r="Q604" s="280"/>
      <c r="R604" s="95"/>
      <c r="S604" s="95"/>
      <c r="T604" s="95"/>
      <c r="U604" s="280"/>
      <c r="V604" s="95"/>
      <c r="W604" s="280"/>
      <c r="X604" s="95"/>
      <c r="Y604" s="3"/>
      <c r="Z604" s="3"/>
    </row>
    <row r="605" ht="14.25" customHeight="1">
      <c r="A605" s="133"/>
      <c r="B605" s="3"/>
      <c r="C605" s="3" t="s">
        <v>3488</v>
      </c>
      <c r="D605" s="3" t="s">
        <v>3488</v>
      </c>
      <c r="E605" s="240" t="s">
        <v>3488</v>
      </c>
      <c r="F605" s="467" t="s">
        <v>3488</v>
      </c>
      <c r="G605" s="95" t="s">
        <v>2064</v>
      </c>
      <c r="H605" s="95" t="s">
        <v>3633</v>
      </c>
      <c r="I605" s="95"/>
      <c r="J605" s="318"/>
      <c r="K605" s="95"/>
      <c r="L605" s="95"/>
      <c r="M605" s="95"/>
      <c r="N605" s="95"/>
      <c r="O605" s="95"/>
      <c r="P605" s="95"/>
      <c r="Q605" s="280"/>
      <c r="R605" s="95"/>
      <c r="S605" s="95"/>
      <c r="T605" s="95"/>
      <c r="U605" s="280"/>
      <c r="V605" s="95"/>
      <c r="W605" s="280"/>
      <c r="X605" s="95"/>
      <c r="Y605" s="3"/>
      <c r="Z605" s="3"/>
    </row>
    <row r="606" ht="14.25" customHeight="1">
      <c r="A606" s="133"/>
      <c r="B606" s="3"/>
      <c r="C606" s="3" t="s">
        <v>3488</v>
      </c>
      <c r="D606" s="3" t="s">
        <v>3488</v>
      </c>
      <c r="E606" s="240" t="s">
        <v>3488</v>
      </c>
      <c r="F606" s="467" t="s">
        <v>3488</v>
      </c>
      <c r="G606" s="95" t="s">
        <v>2064</v>
      </c>
      <c r="H606" s="95" t="s">
        <v>3633</v>
      </c>
      <c r="I606" s="95"/>
      <c r="J606" s="318"/>
      <c r="K606" s="95"/>
      <c r="L606" s="95"/>
      <c r="M606" s="95"/>
      <c r="N606" s="95"/>
      <c r="O606" s="95"/>
      <c r="P606" s="95"/>
      <c r="Q606" s="280"/>
      <c r="R606" s="95"/>
      <c r="S606" s="95"/>
      <c r="T606" s="95"/>
      <c r="U606" s="280"/>
      <c r="V606" s="95"/>
      <c r="W606" s="280"/>
      <c r="X606" s="95"/>
      <c r="Y606" s="3"/>
      <c r="Z606" s="3"/>
    </row>
    <row r="607" ht="14.25" customHeight="1">
      <c r="A607" s="133"/>
      <c r="B607" s="3"/>
      <c r="C607" s="3" t="s">
        <v>3488</v>
      </c>
      <c r="D607" s="3" t="s">
        <v>3488</v>
      </c>
      <c r="E607" s="240" t="s">
        <v>3488</v>
      </c>
      <c r="F607" s="467" t="s">
        <v>3488</v>
      </c>
      <c r="G607" s="95" t="s">
        <v>2064</v>
      </c>
      <c r="H607" s="95" t="s">
        <v>3633</v>
      </c>
      <c r="I607" s="95"/>
      <c r="J607" s="318"/>
      <c r="K607" s="95"/>
      <c r="L607" s="95"/>
      <c r="M607" s="95"/>
      <c r="N607" s="95"/>
      <c r="O607" s="95"/>
      <c r="P607" s="95"/>
      <c r="Q607" s="280"/>
      <c r="R607" s="95"/>
      <c r="S607" s="95"/>
      <c r="T607" s="95"/>
      <c r="U607" s="280"/>
      <c r="V607" s="95"/>
      <c r="W607" s="280"/>
      <c r="X607" s="95"/>
      <c r="Y607" s="3"/>
      <c r="Z607" s="3"/>
    </row>
    <row r="608" ht="14.25" customHeight="1">
      <c r="A608" s="133"/>
      <c r="B608" s="3"/>
      <c r="C608" s="3" t="s">
        <v>3488</v>
      </c>
      <c r="D608" s="3" t="s">
        <v>3488</v>
      </c>
      <c r="E608" s="240" t="s">
        <v>3488</v>
      </c>
      <c r="F608" s="467" t="s">
        <v>3488</v>
      </c>
      <c r="G608" s="95" t="s">
        <v>2064</v>
      </c>
      <c r="H608" s="95" t="s">
        <v>3633</v>
      </c>
      <c r="I608" s="95"/>
      <c r="J608" s="318"/>
      <c r="K608" s="95"/>
      <c r="L608" s="95"/>
      <c r="M608" s="95"/>
      <c r="N608" s="95"/>
      <c r="O608" s="95"/>
      <c r="P608" s="95"/>
      <c r="Q608" s="280"/>
      <c r="R608" s="95"/>
      <c r="S608" s="95"/>
      <c r="T608" s="95"/>
      <c r="U608" s="280"/>
      <c r="V608" s="95"/>
      <c r="W608" s="280"/>
      <c r="X608" s="95"/>
      <c r="Y608" s="3"/>
      <c r="Z608" s="3"/>
    </row>
    <row r="609" ht="14.25" customHeight="1">
      <c r="A609" s="133"/>
      <c r="B609" s="3"/>
      <c r="C609" s="3" t="s">
        <v>3488</v>
      </c>
      <c r="D609" s="3" t="s">
        <v>3488</v>
      </c>
      <c r="E609" s="240" t="s">
        <v>3488</v>
      </c>
      <c r="F609" s="467" t="s">
        <v>3488</v>
      </c>
      <c r="G609" s="95" t="s">
        <v>2064</v>
      </c>
      <c r="H609" s="95" t="s">
        <v>3633</v>
      </c>
      <c r="I609" s="95"/>
      <c r="J609" s="318"/>
      <c r="K609" s="95"/>
      <c r="L609" s="95"/>
      <c r="M609" s="95"/>
      <c r="N609" s="95"/>
      <c r="O609" s="95"/>
      <c r="P609" s="95"/>
      <c r="Q609" s="280"/>
      <c r="R609" s="95"/>
      <c r="S609" s="95"/>
      <c r="T609" s="95"/>
      <c r="U609" s="280"/>
      <c r="V609" s="95"/>
      <c r="W609" s="280"/>
      <c r="X609" s="95"/>
      <c r="Y609" s="3"/>
      <c r="Z609" s="3"/>
    </row>
    <row r="610" ht="14.25" customHeight="1">
      <c r="A610" s="133"/>
      <c r="B610" s="3"/>
      <c r="C610" s="3" t="s">
        <v>3488</v>
      </c>
      <c r="D610" s="3" t="s">
        <v>3488</v>
      </c>
      <c r="E610" s="240" t="s">
        <v>3488</v>
      </c>
      <c r="F610" s="467" t="s">
        <v>3488</v>
      </c>
      <c r="G610" s="95" t="s">
        <v>2064</v>
      </c>
      <c r="H610" s="95" t="s">
        <v>3633</v>
      </c>
      <c r="I610" s="95"/>
      <c r="J610" s="318"/>
      <c r="K610" s="95"/>
      <c r="L610" s="95"/>
      <c r="M610" s="95"/>
      <c r="N610" s="95"/>
      <c r="O610" s="95"/>
      <c r="P610" s="95"/>
      <c r="Q610" s="280"/>
      <c r="R610" s="95"/>
      <c r="S610" s="95"/>
      <c r="T610" s="95"/>
      <c r="U610" s="280"/>
      <c r="V610" s="95"/>
      <c r="W610" s="280"/>
      <c r="X610" s="95"/>
      <c r="Y610" s="3"/>
      <c r="Z610" s="3"/>
    </row>
    <row r="611" ht="14.25" customHeight="1">
      <c r="A611" s="133"/>
      <c r="B611" s="3"/>
      <c r="C611" s="3" t="s">
        <v>3488</v>
      </c>
      <c r="D611" s="3" t="s">
        <v>3488</v>
      </c>
      <c r="E611" s="240" t="s">
        <v>3488</v>
      </c>
      <c r="F611" s="467" t="s">
        <v>3488</v>
      </c>
      <c r="G611" s="95" t="s">
        <v>2064</v>
      </c>
      <c r="H611" s="95" t="s">
        <v>3633</v>
      </c>
      <c r="I611" s="95"/>
      <c r="J611" s="318"/>
      <c r="K611" s="95"/>
      <c r="L611" s="95"/>
      <c r="M611" s="95"/>
      <c r="N611" s="95"/>
      <c r="O611" s="95"/>
      <c r="P611" s="95"/>
      <c r="Q611" s="280"/>
      <c r="R611" s="95"/>
      <c r="S611" s="95"/>
      <c r="T611" s="95"/>
      <c r="U611" s="280"/>
      <c r="V611" s="95"/>
      <c r="W611" s="280"/>
      <c r="X611" s="95"/>
      <c r="Y611" s="3"/>
      <c r="Z611" s="3"/>
    </row>
    <row r="612" ht="14.25" customHeight="1">
      <c r="A612" s="133"/>
      <c r="B612" s="3"/>
      <c r="C612" s="3" t="s">
        <v>3488</v>
      </c>
      <c r="D612" s="3" t="s">
        <v>3488</v>
      </c>
      <c r="E612" s="240" t="s">
        <v>3488</v>
      </c>
      <c r="F612" s="467" t="s">
        <v>3488</v>
      </c>
      <c r="G612" s="95" t="s">
        <v>2064</v>
      </c>
      <c r="H612" s="95" t="s">
        <v>3634</v>
      </c>
      <c r="I612" s="95"/>
      <c r="J612" s="318"/>
      <c r="K612" s="95"/>
      <c r="L612" s="95"/>
      <c r="M612" s="95"/>
      <c r="N612" s="95"/>
      <c r="O612" s="95"/>
      <c r="P612" s="95"/>
      <c r="Q612" s="280"/>
      <c r="R612" s="95"/>
      <c r="S612" s="95"/>
      <c r="T612" s="95"/>
      <c r="U612" s="280"/>
      <c r="V612" s="95"/>
      <c r="W612" s="280"/>
      <c r="X612" s="95"/>
      <c r="Y612" s="3"/>
      <c r="Z612" s="3"/>
    </row>
    <row r="613" ht="14.25" customHeight="1">
      <c r="A613" s="133"/>
      <c r="B613" s="3"/>
      <c r="C613" s="3" t="s">
        <v>3488</v>
      </c>
      <c r="D613" s="3" t="s">
        <v>3488</v>
      </c>
      <c r="E613" s="240" t="s">
        <v>3488</v>
      </c>
      <c r="F613" s="467" t="s">
        <v>3488</v>
      </c>
      <c r="G613" s="95" t="s">
        <v>2064</v>
      </c>
      <c r="H613" s="95" t="s">
        <v>3634</v>
      </c>
      <c r="I613" s="95"/>
      <c r="J613" s="318"/>
      <c r="K613" s="95"/>
      <c r="L613" s="95"/>
      <c r="M613" s="95"/>
      <c r="N613" s="95"/>
      <c r="O613" s="95"/>
      <c r="P613" s="95"/>
      <c r="Q613" s="280"/>
      <c r="R613" s="95"/>
      <c r="S613" s="95"/>
      <c r="T613" s="95"/>
      <c r="U613" s="280"/>
      <c r="V613" s="95"/>
      <c r="W613" s="280"/>
      <c r="X613" s="95"/>
      <c r="Y613" s="3"/>
      <c r="Z613" s="3"/>
    </row>
    <row r="614" ht="14.25" customHeight="1">
      <c r="A614" s="133"/>
      <c r="B614" s="3"/>
      <c r="C614" s="3" t="s">
        <v>3488</v>
      </c>
      <c r="D614" s="3" t="s">
        <v>3488</v>
      </c>
      <c r="E614" s="240" t="s">
        <v>3488</v>
      </c>
      <c r="F614" s="467" t="s">
        <v>3488</v>
      </c>
      <c r="G614" s="95" t="s">
        <v>2064</v>
      </c>
      <c r="H614" s="95" t="s">
        <v>3635</v>
      </c>
      <c r="I614" s="95"/>
      <c r="J614" s="318"/>
      <c r="K614" s="95"/>
      <c r="L614" s="95"/>
      <c r="M614" s="95"/>
      <c r="N614" s="95"/>
      <c r="O614" s="95"/>
      <c r="P614" s="95"/>
      <c r="Q614" s="280"/>
      <c r="R614" s="95"/>
      <c r="S614" s="95"/>
      <c r="T614" s="95"/>
      <c r="U614" s="280"/>
      <c r="V614" s="95"/>
      <c r="W614" s="280"/>
      <c r="X614" s="95"/>
      <c r="Y614" s="3"/>
      <c r="Z614" s="3"/>
    </row>
    <row r="615" ht="14.25" customHeight="1">
      <c r="A615" s="133"/>
      <c r="B615" s="3"/>
      <c r="C615" s="3" t="s">
        <v>3488</v>
      </c>
      <c r="D615" s="3" t="s">
        <v>3488</v>
      </c>
      <c r="E615" s="240" t="s">
        <v>3488</v>
      </c>
      <c r="F615" s="467" t="s">
        <v>3488</v>
      </c>
      <c r="G615" s="95" t="s">
        <v>2064</v>
      </c>
      <c r="H615" s="95" t="s">
        <v>3635</v>
      </c>
      <c r="I615" s="95"/>
      <c r="J615" s="318"/>
      <c r="K615" s="95"/>
      <c r="L615" s="95"/>
      <c r="M615" s="95"/>
      <c r="N615" s="95"/>
      <c r="O615" s="95"/>
      <c r="P615" s="95"/>
      <c r="Q615" s="280"/>
      <c r="R615" s="95"/>
      <c r="S615" s="95"/>
      <c r="T615" s="95"/>
      <c r="U615" s="280"/>
      <c r="V615" s="95"/>
      <c r="W615" s="280"/>
      <c r="X615" s="95"/>
      <c r="Y615" s="3"/>
      <c r="Z615" s="3"/>
    </row>
    <row r="616" ht="14.25" customHeight="1">
      <c r="A616" s="133"/>
      <c r="B616" s="3"/>
      <c r="C616" s="3" t="s">
        <v>3488</v>
      </c>
      <c r="D616" s="3" t="s">
        <v>3488</v>
      </c>
      <c r="E616" s="240" t="s">
        <v>3488</v>
      </c>
      <c r="F616" s="467" t="s">
        <v>3488</v>
      </c>
      <c r="G616" s="95" t="s">
        <v>2064</v>
      </c>
      <c r="H616" s="95" t="s">
        <v>3636</v>
      </c>
      <c r="I616" s="95"/>
      <c r="J616" s="318"/>
      <c r="K616" s="95"/>
      <c r="L616" s="95"/>
      <c r="M616" s="95"/>
      <c r="N616" s="95"/>
      <c r="O616" s="95"/>
      <c r="P616" s="95"/>
      <c r="Q616" s="280"/>
      <c r="R616" s="95"/>
      <c r="S616" s="95"/>
      <c r="T616" s="95"/>
      <c r="U616" s="280"/>
      <c r="V616" s="95"/>
      <c r="W616" s="280"/>
      <c r="X616" s="95"/>
      <c r="Y616" s="3"/>
      <c r="Z616" s="3"/>
    </row>
    <row r="617" ht="14.25" customHeight="1">
      <c r="A617" s="133"/>
      <c r="B617" s="3"/>
      <c r="C617" s="3" t="s">
        <v>3488</v>
      </c>
      <c r="D617" s="3" t="s">
        <v>3488</v>
      </c>
      <c r="E617" s="240" t="s">
        <v>3488</v>
      </c>
      <c r="F617" s="467" t="s">
        <v>3488</v>
      </c>
      <c r="G617" s="95" t="s">
        <v>2064</v>
      </c>
      <c r="H617" s="95" t="s">
        <v>3636</v>
      </c>
      <c r="I617" s="95"/>
      <c r="J617" s="318"/>
      <c r="K617" s="95"/>
      <c r="L617" s="95"/>
      <c r="M617" s="95"/>
      <c r="N617" s="95"/>
      <c r="O617" s="95"/>
      <c r="P617" s="95"/>
      <c r="Q617" s="280"/>
      <c r="R617" s="95"/>
      <c r="S617" s="95"/>
      <c r="T617" s="95"/>
      <c r="U617" s="280"/>
      <c r="V617" s="95"/>
      <c r="W617" s="280"/>
      <c r="X617" s="95"/>
      <c r="Y617" s="3"/>
      <c r="Z617" s="3"/>
    </row>
    <row r="618" ht="14.25" customHeight="1">
      <c r="A618" s="133"/>
      <c r="B618" s="3"/>
      <c r="C618" s="3" t="s">
        <v>3488</v>
      </c>
      <c r="D618" s="3" t="s">
        <v>3488</v>
      </c>
      <c r="E618" s="240" t="s">
        <v>3488</v>
      </c>
      <c r="F618" s="467" t="s">
        <v>3488</v>
      </c>
      <c r="G618" s="95" t="s">
        <v>1913</v>
      </c>
      <c r="H618" s="95" t="s">
        <v>3637</v>
      </c>
      <c r="I618" s="95"/>
      <c r="J618" s="318"/>
      <c r="K618" s="95"/>
      <c r="L618" s="95"/>
      <c r="M618" s="95"/>
      <c r="N618" s="95"/>
      <c r="O618" s="95"/>
      <c r="P618" s="95"/>
      <c r="Q618" s="280"/>
      <c r="R618" s="95"/>
      <c r="S618" s="95"/>
      <c r="T618" s="95"/>
      <c r="U618" s="280"/>
      <c r="V618" s="95"/>
      <c r="W618" s="280"/>
      <c r="X618" s="95"/>
      <c r="Y618" s="3"/>
      <c r="Z618" s="3"/>
    </row>
    <row r="619" ht="14.25" customHeight="1">
      <c r="A619" s="133"/>
      <c r="B619" s="3"/>
      <c r="C619" s="3" t="s">
        <v>3488</v>
      </c>
      <c r="D619" s="3" t="s">
        <v>3488</v>
      </c>
      <c r="E619" s="240" t="s">
        <v>3488</v>
      </c>
      <c r="F619" s="467" t="s">
        <v>3488</v>
      </c>
      <c r="G619" s="95" t="s">
        <v>1913</v>
      </c>
      <c r="H619" s="95" t="s">
        <v>3637</v>
      </c>
      <c r="I619" s="95"/>
      <c r="J619" s="318"/>
      <c r="K619" s="95"/>
      <c r="L619" s="95"/>
      <c r="M619" s="95"/>
      <c r="N619" s="95"/>
      <c r="O619" s="95"/>
      <c r="P619" s="95"/>
      <c r="Q619" s="280"/>
      <c r="R619" s="95"/>
      <c r="S619" s="95"/>
      <c r="T619" s="95"/>
      <c r="U619" s="280"/>
      <c r="V619" s="95"/>
      <c r="W619" s="280"/>
      <c r="X619" s="95"/>
      <c r="Y619" s="3"/>
      <c r="Z619" s="3"/>
    </row>
    <row r="620" ht="14.25" customHeight="1">
      <c r="A620" s="133"/>
      <c r="B620" s="3"/>
      <c r="C620" s="3" t="s">
        <v>3488</v>
      </c>
      <c r="D620" s="3" t="s">
        <v>3488</v>
      </c>
      <c r="E620" s="240" t="s">
        <v>3488</v>
      </c>
      <c r="F620" s="467" t="s">
        <v>3488</v>
      </c>
      <c r="G620" s="95" t="s">
        <v>2064</v>
      </c>
      <c r="H620" s="95" t="s">
        <v>3638</v>
      </c>
      <c r="I620" s="95"/>
      <c r="J620" s="318"/>
      <c r="K620" s="95"/>
      <c r="L620" s="95"/>
      <c r="M620" s="95"/>
      <c r="N620" s="95"/>
      <c r="O620" s="95"/>
      <c r="P620" s="95"/>
      <c r="Q620" s="280"/>
      <c r="R620" s="95"/>
      <c r="S620" s="95"/>
      <c r="T620" s="95"/>
      <c r="U620" s="280"/>
      <c r="V620" s="95"/>
      <c r="W620" s="280"/>
      <c r="X620" s="95"/>
      <c r="Y620" s="3"/>
      <c r="Z620" s="3"/>
    </row>
    <row r="621" ht="14.25" customHeight="1">
      <c r="A621" s="133"/>
      <c r="B621" s="3"/>
      <c r="C621" s="3" t="s">
        <v>3488</v>
      </c>
      <c r="D621" s="3" t="s">
        <v>3488</v>
      </c>
      <c r="E621" s="240" t="s">
        <v>3488</v>
      </c>
      <c r="F621" s="467" t="s">
        <v>3488</v>
      </c>
      <c r="G621" s="95" t="s">
        <v>2064</v>
      </c>
      <c r="H621" s="95" t="s">
        <v>3638</v>
      </c>
      <c r="I621" s="95"/>
      <c r="J621" s="318"/>
      <c r="K621" s="95"/>
      <c r="L621" s="95"/>
      <c r="M621" s="95"/>
      <c r="N621" s="95"/>
      <c r="O621" s="95"/>
      <c r="P621" s="95"/>
      <c r="Q621" s="280"/>
      <c r="R621" s="95"/>
      <c r="S621" s="95"/>
      <c r="T621" s="95"/>
      <c r="U621" s="280"/>
      <c r="V621" s="95"/>
      <c r="W621" s="280"/>
      <c r="X621" s="95"/>
      <c r="Y621" s="3"/>
      <c r="Z621" s="3"/>
    </row>
    <row r="622" ht="14.25" customHeight="1">
      <c r="A622" s="133"/>
      <c r="B622" s="3"/>
      <c r="C622" s="3" t="s">
        <v>3488</v>
      </c>
      <c r="D622" s="3" t="s">
        <v>3488</v>
      </c>
      <c r="E622" s="240" t="s">
        <v>3488</v>
      </c>
      <c r="F622" s="467" t="s">
        <v>3488</v>
      </c>
      <c r="G622" s="95" t="s">
        <v>2064</v>
      </c>
      <c r="H622" s="95" t="s">
        <v>3638</v>
      </c>
      <c r="I622" s="95"/>
      <c r="J622" s="318"/>
      <c r="K622" s="95"/>
      <c r="L622" s="95"/>
      <c r="M622" s="95"/>
      <c r="N622" s="95"/>
      <c r="O622" s="95"/>
      <c r="P622" s="95"/>
      <c r="Q622" s="280"/>
      <c r="R622" s="95"/>
      <c r="S622" s="95"/>
      <c r="T622" s="95"/>
      <c r="U622" s="280"/>
      <c r="V622" s="95"/>
      <c r="W622" s="280"/>
      <c r="X622" s="95"/>
      <c r="Y622" s="3"/>
      <c r="Z622" s="3"/>
    </row>
    <row r="623" ht="14.25" customHeight="1">
      <c r="A623" s="133"/>
      <c r="B623" s="3"/>
      <c r="C623" s="3" t="s">
        <v>3488</v>
      </c>
      <c r="D623" s="3" t="s">
        <v>3488</v>
      </c>
      <c r="E623" s="240" t="s">
        <v>3488</v>
      </c>
      <c r="F623" s="467" t="s">
        <v>3488</v>
      </c>
      <c r="G623" s="95" t="s">
        <v>2064</v>
      </c>
      <c r="H623" s="95" t="s">
        <v>3638</v>
      </c>
      <c r="I623" s="95"/>
      <c r="J623" s="318"/>
      <c r="K623" s="95"/>
      <c r="L623" s="95"/>
      <c r="M623" s="95"/>
      <c r="N623" s="95"/>
      <c r="O623" s="95"/>
      <c r="P623" s="95"/>
      <c r="Q623" s="280"/>
      <c r="R623" s="95"/>
      <c r="S623" s="95"/>
      <c r="T623" s="95"/>
      <c r="U623" s="280"/>
      <c r="V623" s="95"/>
      <c r="W623" s="280"/>
      <c r="X623" s="95"/>
      <c r="Y623" s="3"/>
      <c r="Z623" s="3"/>
    </row>
    <row r="624" ht="14.25" customHeight="1">
      <c r="A624" s="133"/>
      <c r="B624" s="3"/>
      <c r="C624" s="3" t="s">
        <v>3488</v>
      </c>
      <c r="D624" s="3" t="s">
        <v>3488</v>
      </c>
      <c r="E624" s="240" t="s">
        <v>3488</v>
      </c>
      <c r="F624" s="467" t="s">
        <v>3488</v>
      </c>
      <c r="G624" s="95" t="s">
        <v>2064</v>
      </c>
      <c r="H624" s="95" t="s">
        <v>3639</v>
      </c>
      <c r="I624" s="95"/>
      <c r="J624" s="318"/>
      <c r="K624" s="95"/>
      <c r="L624" s="95"/>
      <c r="M624" s="95"/>
      <c r="N624" s="95"/>
      <c r="O624" s="95"/>
      <c r="P624" s="95"/>
      <c r="Q624" s="280"/>
      <c r="R624" s="95"/>
      <c r="S624" s="95"/>
      <c r="T624" s="95"/>
      <c r="U624" s="280"/>
      <c r="V624" s="95"/>
      <c r="W624" s="280"/>
      <c r="X624" s="95"/>
      <c r="Y624" s="3"/>
      <c r="Z624" s="3"/>
    </row>
    <row r="625" ht="14.25" customHeight="1">
      <c r="A625" s="133"/>
      <c r="B625" s="3"/>
      <c r="C625" s="3" t="s">
        <v>3488</v>
      </c>
      <c r="D625" s="3" t="s">
        <v>3488</v>
      </c>
      <c r="E625" s="240" t="s">
        <v>3488</v>
      </c>
      <c r="F625" s="467" t="s">
        <v>3488</v>
      </c>
      <c r="G625" s="95" t="s">
        <v>2064</v>
      </c>
      <c r="H625" s="95" t="s">
        <v>3639</v>
      </c>
      <c r="I625" s="95"/>
      <c r="J625" s="318"/>
      <c r="K625" s="95"/>
      <c r="L625" s="95"/>
      <c r="M625" s="95"/>
      <c r="N625" s="95"/>
      <c r="O625" s="95"/>
      <c r="P625" s="95"/>
      <c r="Q625" s="280"/>
      <c r="R625" s="95"/>
      <c r="S625" s="95"/>
      <c r="T625" s="95"/>
      <c r="U625" s="280"/>
      <c r="V625" s="95"/>
      <c r="W625" s="280"/>
      <c r="X625" s="95"/>
      <c r="Y625" s="3"/>
      <c r="Z625" s="3"/>
    </row>
    <row r="626" ht="14.25" customHeight="1">
      <c r="A626" s="133"/>
      <c r="B626" s="3"/>
      <c r="C626" s="3" t="s">
        <v>3488</v>
      </c>
      <c r="D626" s="3" t="s">
        <v>3488</v>
      </c>
      <c r="E626" s="240" t="s">
        <v>3488</v>
      </c>
      <c r="F626" s="467" t="s">
        <v>3488</v>
      </c>
      <c r="G626" s="95" t="s">
        <v>2064</v>
      </c>
      <c r="H626" s="95" t="s">
        <v>3640</v>
      </c>
      <c r="I626" s="95"/>
      <c r="J626" s="318"/>
      <c r="K626" s="95"/>
      <c r="L626" s="95"/>
      <c r="M626" s="95"/>
      <c r="N626" s="95"/>
      <c r="O626" s="95"/>
      <c r="P626" s="95"/>
      <c r="Q626" s="280"/>
      <c r="R626" s="95"/>
      <c r="S626" s="95"/>
      <c r="T626" s="95"/>
      <c r="U626" s="280"/>
      <c r="V626" s="95"/>
      <c r="W626" s="280"/>
      <c r="X626" s="95"/>
      <c r="Y626" s="3"/>
      <c r="Z626" s="3"/>
    </row>
    <row r="627" ht="14.25" customHeight="1">
      <c r="A627" s="133"/>
      <c r="B627" s="3"/>
      <c r="C627" s="3" t="s">
        <v>3488</v>
      </c>
      <c r="D627" s="3" t="s">
        <v>3488</v>
      </c>
      <c r="E627" s="240" t="s">
        <v>3488</v>
      </c>
      <c r="F627" s="467" t="s">
        <v>3488</v>
      </c>
      <c r="G627" s="95" t="s">
        <v>2064</v>
      </c>
      <c r="H627" s="95" t="s">
        <v>3640</v>
      </c>
      <c r="I627" s="95"/>
      <c r="J627" s="318"/>
      <c r="K627" s="95"/>
      <c r="L627" s="95"/>
      <c r="M627" s="95"/>
      <c r="N627" s="95"/>
      <c r="O627" s="95"/>
      <c r="P627" s="95"/>
      <c r="Q627" s="280"/>
      <c r="R627" s="95"/>
      <c r="S627" s="95"/>
      <c r="T627" s="95"/>
      <c r="U627" s="280"/>
      <c r="V627" s="95"/>
      <c r="W627" s="280"/>
      <c r="X627" s="95"/>
      <c r="Y627" s="3"/>
      <c r="Z627" s="3"/>
    </row>
    <row r="628" ht="14.25" customHeight="1">
      <c r="A628" s="133"/>
      <c r="B628" s="3"/>
      <c r="C628" s="3" t="s">
        <v>3488</v>
      </c>
      <c r="D628" s="3" t="s">
        <v>3488</v>
      </c>
      <c r="E628" s="240" t="s">
        <v>3488</v>
      </c>
      <c r="F628" s="467" t="s">
        <v>3488</v>
      </c>
      <c r="G628" s="95" t="s">
        <v>2064</v>
      </c>
      <c r="H628" s="95" t="s">
        <v>3641</v>
      </c>
      <c r="I628" s="95"/>
      <c r="J628" s="318"/>
      <c r="K628" s="95"/>
      <c r="L628" s="95"/>
      <c r="M628" s="95"/>
      <c r="N628" s="95"/>
      <c r="O628" s="95"/>
      <c r="P628" s="95"/>
      <c r="Q628" s="280"/>
      <c r="R628" s="95"/>
      <c r="S628" s="95"/>
      <c r="T628" s="95"/>
      <c r="U628" s="280"/>
      <c r="V628" s="95"/>
      <c r="W628" s="280"/>
      <c r="X628" s="95"/>
      <c r="Y628" s="3"/>
      <c r="Z628" s="3"/>
    </row>
    <row r="629" ht="14.25" customHeight="1">
      <c r="A629" s="133"/>
      <c r="B629" s="3"/>
      <c r="C629" s="3" t="s">
        <v>3488</v>
      </c>
      <c r="D629" s="3" t="s">
        <v>3488</v>
      </c>
      <c r="E629" s="240" t="s">
        <v>3488</v>
      </c>
      <c r="F629" s="467" t="s">
        <v>3488</v>
      </c>
      <c r="G629" s="95" t="s">
        <v>2064</v>
      </c>
      <c r="H629" s="95" t="s">
        <v>3641</v>
      </c>
      <c r="I629" s="95"/>
      <c r="J629" s="318"/>
      <c r="K629" s="95"/>
      <c r="L629" s="95"/>
      <c r="M629" s="95"/>
      <c r="N629" s="95"/>
      <c r="O629" s="95"/>
      <c r="P629" s="95"/>
      <c r="Q629" s="280"/>
      <c r="R629" s="95"/>
      <c r="S629" s="95"/>
      <c r="T629" s="95"/>
      <c r="U629" s="280"/>
      <c r="V629" s="95"/>
      <c r="W629" s="280"/>
      <c r="X629" s="95"/>
      <c r="Y629" s="3"/>
      <c r="Z629" s="3"/>
    </row>
    <row r="630" ht="14.25" customHeight="1">
      <c r="A630" s="133"/>
      <c r="B630" s="3"/>
      <c r="C630" s="3" t="s">
        <v>3488</v>
      </c>
      <c r="D630" s="3" t="s">
        <v>3488</v>
      </c>
      <c r="E630" s="240" t="s">
        <v>3488</v>
      </c>
      <c r="F630" s="467" t="s">
        <v>3488</v>
      </c>
      <c r="G630" s="95" t="s">
        <v>2064</v>
      </c>
      <c r="H630" s="562" t="s">
        <v>3642</v>
      </c>
      <c r="I630" s="95"/>
      <c r="J630" s="318"/>
      <c r="K630" s="95"/>
      <c r="L630" s="95"/>
      <c r="M630" s="95"/>
      <c r="N630" s="95"/>
      <c r="O630" s="95"/>
      <c r="P630" s="95"/>
      <c r="Q630" s="280"/>
      <c r="R630" s="95"/>
      <c r="S630" s="95"/>
      <c r="T630" s="95"/>
      <c r="U630" s="280"/>
      <c r="V630" s="95"/>
      <c r="W630" s="280"/>
      <c r="X630" s="95"/>
      <c r="Y630" s="3"/>
      <c r="Z630" s="3"/>
    </row>
    <row r="631" ht="14.25" customHeight="1">
      <c r="A631" s="133"/>
      <c r="B631" s="3"/>
      <c r="C631" s="3" t="s">
        <v>3488</v>
      </c>
      <c r="D631" s="3" t="s">
        <v>3488</v>
      </c>
      <c r="E631" s="240" t="s">
        <v>3488</v>
      </c>
      <c r="F631" s="467" t="s">
        <v>3488</v>
      </c>
      <c r="G631" s="95" t="s">
        <v>2064</v>
      </c>
      <c r="H631" s="562" t="s">
        <v>3642</v>
      </c>
      <c r="I631" s="95"/>
      <c r="J631" s="318"/>
      <c r="K631" s="95"/>
      <c r="L631" s="95"/>
      <c r="M631" s="95"/>
      <c r="N631" s="95"/>
      <c r="O631" s="95"/>
      <c r="P631" s="95"/>
      <c r="Q631" s="280"/>
      <c r="R631" s="95"/>
      <c r="S631" s="95"/>
      <c r="T631" s="95"/>
      <c r="U631" s="280"/>
      <c r="V631" s="95"/>
      <c r="W631" s="280"/>
      <c r="X631" s="95"/>
      <c r="Y631" s="3"/>
      <c r="Z631" s="3"/>
    </row>
    <row r="632" ht="14.25" customHeight="1">
      <c r="A632" s="133"/>
      <c r="B632" s="3"/>
      <c r="C632" s="3" t="s">
        <v>3488</v>
      </c>
      <c r="D632" s="3" t="s">
        <v>3488</v>
      </c>
      <c r="E632" s="240" t="s">
        <v>3488</v>
      </c>
      <c r="F632" s="467" t="s">
        <v>3488</v>
      </c>
      <c r="G632" s="95" t="s">
        <v>2064</v>
      </c>
      <c r="H632" s="95" t="s">
        <v>3643</v>
      </c>
      <c r="I632" s="95"/>
      <c r="J632" s="318"/>
      <c r="K632" s="95"/>
      <c r="L632" s="95"/>
      <c r="M632" s="95"/>
      <c r="N632" s="95"/>
      <c r="O632" s="95"/>
      <c r="P632" s="95"/>
      <c r="Q632" s="280"/>
      <c r="R632" s="95"/>
      <c r="S632" s="95"/>
      <c r="T632" s="95"/>
      <c r="U632" s="280"/>
      <c r="V632" s="95"/>
      <c r="W632" s="280"/>
      <c r="X632" s="95"/>
      <c r="Y632" s="3"/>
      <c r="Z632" s="3"/>
    </row>
    <row r="633" ht="14.25" customHeight="1">
      <c r="A633" s="133"/>
      <c r="B633" s="3"/>
      <c r="C633" s="3" t="s">
        <v>3488</v>
      </c>
      <c r="D633" s="3" t="s">
        <v>3488</v>
      </c>
      <c r="E633" s="240" t="s">
        <v>3488</v>
      </c>
      <c r="F633" s="467" t="s">
        <v>3488</v>
      </c>
      <c r="G633" s="95" t="s">
        <v>2064</v>
      </c>
      <c r="H633" s="95" t="s">
        <v>3643</v>
      </c>
      <c r="I633" s="95"/>
      <c r="J633" s="318"/>
      <c r="K633" s="95"/>
      <c r="L633" s="95"/>
      <c r="M633" s="95"/>
      <c r="N633" s="95"/>
      <c r="O633" s="95"/>
      <c r="P633" s="95"/>
      <c r="Q633" s="280"/>
      <c r="R633" s="95"/>
      <c r="S633" s="95"/>
      <c r="T633" s="95"/>
      <c r="U633" s="280"/>
      <c r="V633" s="95"/>
      <c r="W633" s="280"/>
      <c r="X633" s="95"/>
      <c r="Y633" s="3"/>
      <c r="Z633" s="3"/>
    </row>
    <row r="634" ht="14.25" customHeight="1">
      <c r="A634" s="133"/>
      <c r="B634" s="3"/>
      <c r="C634" s="3" t="s">
        <v>3488</v>
      </c>
      <c r="D634" s="3" t="s">
        <v>3488</v>
      </c>
      <c r="E634" s="240" t="s">
        <v>3488</v>
      </c>
      <c r="F634" s="467" t="s">
        <v>3488</v>
      </c>
      <c r="G634" s="95" t="s">
        <v>2064</v>
      </c>
      <c r="H634" s="95" t="s">
        <v>3644</v>
      </c>
      <c r="I634" s="95"/>
      <c r="J634" s="318"/>
      <c r="K634" s="95"/>
      <c r="L634" s="95"/>
      <c r="M634" s="95"/>
      <c r="N634" s="95"/>
      <c r="O634" s="95"/>
      <c r="P634" s="95"/>
      <c r="Q634" s="280"/>
      <c r="R634" s="95"/>
      <c r="S634" s="95"/>
      <c r="T634" s="95"/>
      <c r="U634" s="280"/>
      <c r="V634" s="95"/>
      <c r="W634" s="280"/>
      <c r="X634" s="95"/>
      <c r="Y634" s="3"/>
      <c r="Z634" s="3"/>
    </row>
    <row r="635" ht="14.25" customHeight="1">
      <c r="A635" s="133"/>
      <c r="B635" s="3"/>
      <c r="C635" s="3" t="s">
        <v>3488</v>
      </c>
      <c r="D635" s="3" t="s">
        <v>3488</v>
      </c>
      <c r="E635" s="240" t="s">
        <v>3488</v>
      </c>
      <c r="F635" s="467" t="s">
        <v>3488</v>
      </c>
      <c r="G635" s="95" t="s">
        <v>2064</v>
      </c>
      <c r="H635" s="95" t="s">
        <v>3644</v>
      </c>
      <c r="I635" s="95"/>
      <c r="J635" s="318"/>
      <c r="K635" s="95"/>
      <c r="L635" s="95"/>
      <c r="M635" s="95"/>
      <c r="N635" s="95"/>
      <c r="O635" s="95"/>
      <c r="P635" s="95"/>
      <c r="Q635" s="280"/>
      <c r="R635" s="95"/>
      <c r="S635" s="95"/>
      <c r="T635" s="95"/>
      <c r="U635" s="280"/>
      <c r="V635" s="95"/>
      <c r="W635" s="280"/>
      <c r="X635" s="95"/>
      <c r="Y635" s="3"/>
      <c r="Z635" s="3"/>
    </row>
    <row r="636" ht="14.25" customHeight="1">
      <c r="A636" s="133"/>
      <c r="B636" s="3"/>
      <c r="C636" s="3" t="s">
        <v>3488</v>
      </c>
      <c r="D636" s="3" t="s">
        <v>3488</v>
      </c>
      <c r="E636" s="240" t="s">
        <v>3488</v>
      </c>
      <c r="F636" s="467" t="s">
        <v>3488</v>
      </c>
      <c r="G636" s="95" t="s">
        <v>2064</v>
      </c>
      <c r="H636" s="95" t="s">
        <v>3645</v>
      </c>
      <c r="I636" s="95"/>
      <c r="J636" s="318"/>
      <c r="K636" s="95"/>
      <c r="L636" s="95"/>
      <c r="M636" s="95"/>
      <c r="N636" s="95"/>
      <c r="O636" s="95"/>
      <c r="P636" s="95"/>
      <c r="Q636" s="280"/>
      <c r="R636" s="95"/>
      <c r="S636" s="95"/>
      <c r="T636" s="95"/>
      <c r="U636" s="280"/>
      <c r="V636" s="95"/>
      <c r="W636" s="280"/>
      <c r="X636" s="95"/>
      <c r="Y636" s="3"/>
      <c r="Z636" s="3"/>
    </row>
    <row r="637" ht="14.25" customHeight="1">
      <c r="A637" s="133"/>
      <c r="B637" s="3"/>
      <c r="C637" s="3" t="s">
        <v>3488</v>
      </c>
      <c r="D637" s="3" t="s">
        <v>3488</v>
      </c>
      <c r="E637" s="240" t="s">
        <v>3488</v>
      </c>
      <c r="F637" s="467" t="s">
        <v>3488</v>
      </c>
      <c r="G637" s="95" t="s">
        <v>2064</v>
      </c>
      <c r="H637" s="95" t="s">
        <v>3646</v>
      </c>
      <c r="I637" s="95"/>
      <c r="J637" s="318"/>
      <c r="K637" s="95"/>
      <c r="L637" s="95"/>
      <c r="M637" s="95"/>
      <c r="N637" s="95"/>
      <c r="O637" s="95"/>
      <c r="P637" s="95"/>
      <c r="Q637" s="280"/>
      <c r="R637" s="95"/>
      <c r="S637" s="95"/>
      <c r="T637" s="95"/>
      <c r="U637" s="280"/>
      <c r="V637" s="95"/>
      <c r="W637" s="280"/>
      <c r="X637" s="95"/>
      <c r="Y637" s="3"/>
      <c r="Z637" s="3"/>
    </row>
    <row r="638" ht="14.25" customHeight="1">
      <c r="A638" s="133"/>
      <c r="B638" s="3"/>
      <c r="C638" s="3" t="s">
        <v>3488</v>
      </c>
      <c r="D638" s="3" t="s">
        <v>3488</v>
      </c>
      <c r="E638" s="240" t="s">
        <v>3488</v>
      </c>
      <c r="F638" s="467" t="s">
        <v>3488</v>
      </c>
      <c r="G638" s="95" t="s">
        <v>1913</v>
      </c>
      <c r="H638" s="95" t="s">
        <v>3647</v>
      </c>
      <c r="I638" s="95"/>
      <c r="J638" s="318"/>
      <c r="K638" s="95"/>
      <c r="L638" s="95"/>
      <c r="M638" s="95"/>
      <c r="N638" s="95"/>
      <c r="O638" s="95"/>
      <c r="P638" s="95"/>
      <c r="Q638" s="280"/>
      <c r="R638" s="95"/>
      <c r="S638" s="95"/>
      <c r="T638" s="95"/>
      <c r="U638" s="280"/>
      <c r="V638" s="95"/>
      <c r="W638" s="280"/>
      <c r="X638" s="95"/>
      <c r="Y638" s="3"/>
      <c r="Z638" s="3"/>
    </row>
    <row r="639" ht="14.25" customHeight="1">
      <c r="A639" s="133"/>
      <c r="B639" s="3"/>
      <c r="C639" s="3" t="s">
        <v>3488</v>
      </c>
      <c r="D639" s="3" t="s">
        <v>3488</v>
      </c>
      <c r="E639" s="240" t="s">
        <v>3488</v>
      </c>
      <c r="F639" s="467" t="s">
        <v>3488</v>
      </c>
      <c r="G639" s="95" t="s">
        <v>1913</v>
      </c>
      <c r="H639" s="95" t="s">
        <v>3647</v>
      </c>
      <c r="I639" s="95"/>
      <c r="J639" s="318"/>
      <c r="K639" s="95"/>
      <c r="L639" s="95"/>
      <c r="M639" s="95"/>
      <c r="N639" s="95"/>
      <c r="O639" s="95"/>
      <c r="P639" s="95"/>
      <c r="Q639" s="280"/>
      <c r="R639" s="95"/>
      <c r="S639" s="95"/>
      <c r="T639" s="95"/>
      <c r="U639" s="280"/>
      <c r="V639" s="95"/>
      <c r="W639" s="280"/>
      <c r="X639" s="95"/>
      <c r="Y639" s="3"/>
      <c r="Z639" s="3"/>
    </row>
    <row r="640" ht="14.25" customHeight="1">
      <c r="A640" s="133"/>
      <c r="B640" s="3"/>
      <c r="C640" s="3" t="s">
        <v>3488</v>
      </c>
      <c r="D640" s="3" t="s">
        <v>3488</v>
      </c>
      <c r="E640" s="240" t="s">
        <v>3488</v>
      </c>
      <c r="F640" s="467" t="s">
        <v>3488</v>
      </c>
      <c r="G640" s="95" t="s">
        <v>1913</v>
      </c>
      <c r="H640" s="95" t="s">
        <v>3647</v>
      </c>
      <c r="I640" s="95"/>
      <c r="J640" s="318"/>
      <c r="K640" s="95"/>
      <c r="L640" s="95"/>
      <c r="M640" s="95"/>
      <c r="N640" s="95"/>
      <c r="O640" s="95"/>
      <c r="P640" s="95"/>
      <c r="Q640" s="280"/>
      <c r="R640" s="95"/>
      <c r="S640" s="95"/>
      <c r="T640" s="95"/>
      <c r="U640" s="280"/>
      <c r="V640" s="95"/>
      <c r="W640" s="280"/>
      <c r="X640" s="95"/>
      <c r="Y640" s="3"/>
      <c r="Z640" s="3"/>
    </row>
    <row r="641" ht="14.25" customHeight="1">
      <c r="A641" s="133"/>
      <c r="B641" s="3"/>
      <c r="C641" s="3" t="s">
        <v>3488</v>
      </c>
      <c r="D641" s="3" t="s">
        <v>3488</v>
      </c>
      <c r="E641" s="240" t="s">
        <v>3488</v>
      </c>
      <c r="F641" s="467" t="s">
        <v>3488</v>
      </c>
      <c r="G641" s="95" t="s">
        <v>1913</v>
      </c>
      <c r="H641" s="95" t="s">
        <v>3647</v>
      </c>
      <c r="I641" s="95"/>
      <c r="J641" s="318"/>
      <c r="K641" s="95"/>
      <c r="L641" s="95"/>
      <c r="M641" s="95"/>
      <c r="N641" s="95"/>
      <c r="O641" s="95"/>
      <c r="P641" s="95"/>
      <c r="Q641" s="280"/>
      <c r="R641" s="95"/>
      <c r="S641" s="95"/>
      <c r="T641" s="95"/>
      <c r="U641" s="280"/>
      <c r="V641" s="95"/>
      <c r="W641" s="280"/>
      <c r="X641" s="95"/>
      <c r="Y641" s="3"/>
      <c r="Z641" s="3"/>
    </row>
    <row r="642" ht="14.25" customHeight="1">
      <c r="A642" s="133"/>
      <c r="B642" s="3"/>
      <c r="C642" s="3" t="s">
        <v>3488</v>
      </c>
      <c r="D642" s="3" t="s">
        <v>3488</v>
      </c>
      <c r="E642" s="240" t="s">
        <v>3488</v>
      </c>
      <c r="F642" s="467" t="s">
        <v>3488</v>
      </c>
      <c r="G642" s="95" t="s">
        <v>2064</v>
      </c>
      <c r="H642" s="95" t="s">
        <v>3648</v>
      </c>
      <c r="I642" s="95"/>
      <c r="J642" s="318"/>
      <c r="K642" s="95"/>
      <c r="L642" s="95"/>
      <c r="M642" s="95"/>
      <c r="N642" s="95"/>
      <c r="O642" s="95"/>
      <c r="P642" s="95"/>
      <c r="Q642" s="280"/>
      <c r="R642" s="95"/>
      <c r="S642" s="95"/>
      <c r="T642" s="95"/>
      <c r="U642" s="280"/>
      <c r="V642" s="95"/>
      <c r="W642" s="280"/>
      <c r="X642" s="95"/>
      <c r="Y642" s="3"/>
      <c r="Z642" s="3"/>
    </row>
    <row r="643" ht="14.25" customHeight="1">
      <c r="A643" s="133"/>
      <c r="B643" s="3"/>
      <c r="C643" s="3" t="s">
        <v>3488</v>
      </c>
      <c r="D643" s="3" t="s">
        <v>3488</v>
      </c>
      <c r="E643" s="240" t="s">
        <v>3488</v>
      </c>
      <c r="F643" s="467" t="s">
        <v>3488</v>
      </c>
      <c r="G643" s="95" t="s">
        <v>2064</v>
      </c>
      <c r="H643" s="95" t="s">
        <v>3649</v>
      </c>
      <c r="I643" s="95"/>
      <c r="J643" s="318"/>
      <c r="K643" s="95"/>
      <c r="L643" s="95"/>
      <c r="M643" s="95"/>
      <c r="N643" s="95"/>
      <c r="O643" s="95"/>
      <c r="P643" s="95"/>
      <c r="Q643" s="280"/>
      <c r="R643" s="95"/>
      <c r="S643" s="95"/>
      <c r="T643" s="95"/>
      <c r="U643" s="280"/>
      <c r="V643" s="95"/>
      <c r="W643" s="280"/>
      <c r="X643" s="95"/>
      <c r="Y643" s="3"/>
      <c r="Z643" s="3"/>
    </row>
    <row r="644" ht="14.25" customHeight="1">
      <c r="A644" s="133"/>
      <c r="B644" s="3"/>
      <c r="C644" s="3" t="s">
        <v>3488</v>
      </c>
      <c r="D644" s="3" t="s">
        <v>3488</v>
      </c>
      <c r="E644" s="240" t="s">
        <v>3488</v>
      </c>
      <c r="F644" s="467" t="s">
        <v>3488</v>
      </c>
      <c r="G644" s="95" t="s">
        <v>2064</v>
      </c>
      <c r="H644" s="95" t="s">
        <v>3650</v>
      </c>
      <c r="I644" s="95"/>
      <c r="J644" s="318"/>
      <c r="K644" s="95"/>
      <c r="L644" s="95"/>
      <c r="M644" s="95"/>
      <c r="N644" s="95"/>
      <c r="O644" s="95"/>
      <c r="P644" s="95"/>
      <c r="Q644" s="280"/>
      <c r="R644" s="95"/>
      <c r="S644" s="95"/>
      <c r="T644" s="95"/>
      <c r="U644" s="280"/>
      <c r="V644" s="95"/>
      <c r="W644" s="280"/>
      <c r="X644" s="95"/>
      <c r="Y644" s="3"/>
      <c r="Z644" s="3"/>
    </row>
    <row r="645" ht="14.25" customHeight="1">
      <c r="A645" s="133"/>
      <c r="B645" s="3"/>
      <c r="C645" s="3" t="s">
        <v>3488</v>
      </c>
      <c r="D645" s="3" t="s">
        <v>3488</v>
      </c>
      <c r="E645" s="240" t="s">
        <v>3488</v>
      </c>
      <c r="F645" s="467" t="s">
        <v>3488</v>
      </c>
      <c r="G645" s="95" t="s">
        <v>2064</v>
      </c>
      <c r="H645" s="95" t="s">
        <v>3651</v>
      </c>
      <c r="I645" s="95"/>
      <c r="J645" s="318"/>
      <c r="K645" s="95"/>
      <c r="L645" s="95"/>
      <c r="M645" s="95"/>
      <c r="N645" s="95"/>
      <c r="O645" s="95"/>
      <c r="P645" s="95"/>
      <c r="Q645" s="280"/>
      <c r="R645" s="95"/>
      <c r="S645" s="95"/>
      <c r="T645" s="95"/>
      <c r="U645" s="280"/>
      <c r="V645" s="95"/>
      <c r="W645" s="280"/>
      <c r="X645" s="95"/>
      <c r="Y645" s="3"/>
      <c r="Z645" s="3"/>
    </row>
    <row r="646" ht="14.25" customHeight="1">
      <c r="A646" s="133"/>
      <c r="B646" s="3"/>
      <c r="C646" s="3" t="s">
        <v>3488</v>
      </c>
      <c r="D646" s="3" t="s">
        <v>3488</v>
      </c>
      <c r="E646" s="240" t="s">
        <v>3488</v>
      </c>
      <c r="F646" s="467" t="s">
        <v>3488</v>
      </c>
      <c r="G646" s="95" t="s">
        <v>2064</v>
      </c>
      <c r="H646" s="95" t="s">
        <v>3652</v>
      </c>
      <c r="I646" s="95"/>
      <c r="J646" s="318"/>
      <c r="K646" s="95"/>
      <c r="L646" s="95"/>
      <c r="M646" s="95"/>
      <c r="N646" s="95"/>
      <c r="O646" s="95"/>
      <c r="P646" s="95"/>
      <c r="Q646" s="280"/>
      <c r="R646" s="95"/>
      <c r="S646" s="95"/>
      <c r="T646" s="95"/>
      <c r="U646" s="280"/>
      <c r="V646" s="95"/>
      <c r="W646" s="280"/>
      <c r="X646" s="95"/>
      <c r="Y646" s="3"/>
      <c r="Z646" s="3"/>
    </row>
    <row r="647" ht="14.25" customHeight="1">
      <c r="A647" s="133"/>
      <c r="B647" s="3"/>
      <c r="C647" s="3" t="s">
        <v>3488</v>
      </c>
      <c r="D647" s="3" t="s">
        <v>3488</v>
      </c>
      <c r="E647" s="240" t="s">
        <v>3488</v>
      </c>
      <c r="F647" s="467" t="s">
        <v>3488</v>
      </c>
      <c r="G647" s="95" t="s">
        <v>2064</v>
      </c>
      <c r="H647" s="95" t="s">
        <v>3652</v>
      </c>
      <c r="I647" s="95"/>
      <c r="J647" s="318"/>
      <c r="K647" s="95"/>
      <c r="L647" s="95"/>
      <c r="M647" s="95"/>
      <c r="N647" s="95"/>
      <c r="O647" s="95"/>
      <c r="P647" s="95"/>
      <c r="Q647" s="280"/>
      <c r="R647" s="95"/>
      <c r="S647" s="95"/>
      <c r="T647" s="95"/>
      <c r="U647" s="280"/>
      <c r="V647" s="95"/>
      <c r="W647" s="280"/>
      <c r="X647" s="95"/>
      <c r="Y647" s="3"/>
      <c r="Z647" s="3"/>
    </row>
    <row r="648" ht="14.25" customHeight="1">
      <c r="A648" s="133"/>
      <c r="B648" s="3"/>
      <c r="C648" s="3" t="s">
        <v>3488</v>
      </c>
      <c r="D648" s="3" t="s">
        <v>3488</v>
      </c>
      <c r="E648" s="240" t="s">
        <v>3488</v>
      </c>
      <c r="F648" s="467" t="s">
        <v>3488</v>
      </c>
      <c r="G648" s="95" t="s">
        <v>2064</v>
      </c>
      <c r="H648" s="95" t="s">
        <v>3637</v>
      </c>
      <c r="I648" s="95"/>
      <c r="J648" s="318"/>
      <c r="K648" s="95"/>
      <c r="L648" s="95"/>
      <c r="M648" s="95"/>
      <c r="N648" s="95"/>
      <c r="O648" s="95"/>
      <c r="P648" s="95"/>
      <c r="Q648" s="280"/>
      <c r="R648" s="95"/>
      <c r="S648" s="95"/>
      <c r="T648" s="95"/>
      <c r="U648" s="280"/>
      <c r="V648" s="95"/>
      <c r="W648" s="280"/>
      <c r="X648" s="95"/>
      <c r="Y648" s="3"/>
      <c r="Z648" s="3"/>
    </row>
    <row r="649" ht="14.25" customHeight="1">
      <c r="A649" s="133"/>
      <c r="B649" s="3"/>
      <c r="C649" s="3" t="s">
        <v>3488</v>
      </c>
      <c r="D649" s="3" t="s">
        <v>3488</v>
      </c>
      <c r="E649" s="240" t="s">
        <v>3488</v>
      </c>
      <c r="F649" s="467" t="s">
        <v>3488</v>
      </c>
      <c r="G649" s="95" t="s">
        <v>2064</v>
      </c>
      <c r="H649" s="95" t="s">
        <v>3637</v>
      </c>
      <c r="I649" s="95"/>
      <c r="J649" s="318"/>
      <c r="K649" s="95"/>
      <c r="L649" s="95"/>
      <c r="M649" s="95"/>
      <c r="N649" s="95"/>
      <c r="O649" s="95"/>
      <c r="P649" s="95"/>
      <c r="Q649" s="280"/>
      <c r="R649" s="95"/>
      <c r="S649" s="95"/>
      <c r="T649" s="95"/>
      <c r="U649" s="280"/>
      <c r="V649" s="95"/>
      <c r="W649" s="280"/>
      <c r="X649" s="95"/>
      <c r="Y649" s="3"/>
      <c r="Z649" s="3"/>
    </row>
    <row r="650" ht="14.25" customHeight="1">
      <c r="A650" s="133"/>
      <c r="B650" s="3"/>
      <c r="C650" s="3" t="s">
        <v>3488</v>
      </c>
      <c r="D650" s="3" t="s">
        <v>3488</v>
      </c>
      <c r="E650" s="240" t="s">
        <v>3488</v>
      </c>
      <c r="F650" s="467" t="s">
        <v>3488</v>
      </c>
      <c r="G650" s="95" t="s">
        <v>1913</v>
      </c>
      <c r="H650" s="95" t="s">
        <v>3647</v>
      </c>
      <c r="I650" s="95"/>
      <c r="J650" s="318"/>
      <c r="K650" s="95"/>
      <c r="L650" s="95"/>
      <c r="M650" s="95"/>
      <c r="N650" s="95"/>
      <c r="O650" s="95"/>
      <c r="P650" s="95"/>
      <c r="Q650" s="280"/>
      <c r="R650" s="95"/>
      <c r="S650" s="95"/>
      <c r="T650" s="95"/>
      <c r="U650" s="280"/>
      <c r="V650" s="95"/>
      <c r="W650" s="280"/>
      <c r="X650" s="95"/>
      <c r="Y650" s="3"/>
      <c r="Z650" s="3"/>
    </row>
    <row r="651" ht="14.25" customHeight="1">
      <c r="A651" s="133"/>
      <c r="B651" s="3"/>
      <c r="C651" s="3" t="s">
        <v>3488</v>
      </c>
      <c r="D651" s="3" t="s">
        <v>3488</v>
      </c>
      <c r="E651" s="240" t="s">
        <v>3488</v>
      </c>
      <c r="F651" s="467" t="s">
        <v>3488</v>
      </c>
      <c r="G651" s="95" t="s">
        <v>1913</v>
      </c>
      <c r="H651" s="95" t="s">
        <v>3647</v>
      </c>
      <c r="I651" s="95"/>
      <c r="J651" s="318"/>
      <c r="K651" s="95"/>
      <c r="L651" s="95"/>
      <c r="M651" s="95"/>
      <c r="N651" s="95"/>
      <c r="O651" s="95"/>
      <c r="P651" s="95"/>
      <c r="Q651" s="280"/>
      <c r="R651" s="95"/>
      <c r="S651" s="95"/>
      <c r="T651" s="95"/>
      <c r="U651" s="280"/>
      <c r="V651" s="95"/>
      <c r="W651" s="280"/>
      <c r="X651" s="95"/>
      <c r="Y651" s="3"/>
      <c r="Z651" s="3"/>
    </row>
    <row r="652" ht="14.25" customHeight="1">
      <c r="A652" s="133"/>
      <c r="B652" s="3"/>
      <c r="C652" s="3" t="s">
        <v>3488</v>
      </c>
      <c r="D652" s="3" t="s">
        <v>3488</v>
      </c>
      <c r="E652" s="240" t="s">
        <v>3488</v>
      </c>
      <c r="F652" s="467" t="s">
        <v>3488</v>
      </c>
      <c r="G652" s="95" t="s">
        <v>2064</v>
      </c>
      <c r="H652" s="95" t="s">
        <v>3653</v>
      </c>
      <c r="I652" s="95"/>
      <c r="J652" s="318"/>
      <c r="K652" s="95"/>
      <c r="L652" s="95"/>
      <c r="M652" s="95"/>
      <c r="N652" s="95"/>
      <c r="O652" s="95"/>
      <c r="P652" s="95"/>
      <c r="Q652" s="280"/>
      <c r="R652" s="95"/>
      <c r="S652" s="95"/>
      <c r="T652" s="95"/>
      <c r="U652" s="280"/>
      <c r="V652" s="95"/>
      <c r="W652" s="280"/>
      <c r="X652" s="95"/>
      <c r="Y652" s="3"/>
      <c r="Z652" s="3"/>
    </row>
    <row r="653" ht="14.25" customHeight="1">
      <c r="A653" s="133"/>
      <c r="B653" s="3"/>
      <c r="C653" s="3" t="s">
        <v>3488</v>
      </c>
      <c r="D653" s="3" t="s">
        <v>3488</v>
      </c>
      <c r="E653" s="240" t="s">
        <v>3488</v>
      </c>
      <c r="F653" s="467" t="s">
        <v>3488</v>
      </c>
      <c r="G653" s="95" t="s">
        <v>2064</v>
      </c>
      <c r="H653" s="95" t="s">
        <v>3653</v>
      </c>
      <c r="I653" s="95"/>
      <c r="J653" s="318"/>
      <c r="K653" s="95"/>
      <c r="L653" s="95"/>
      <c r="M653" s="95"/>
      <c r="N653" s="95"/>
      <c r="O653" s="95"/>
      <c r="P653" s="95"/>
      <c r="Q653" s="280"/>
      <c r="R653" s="95"/>
      <c r="S653" s="95"/>
      <c r="T653" s="95"/>
      <c r="U653" s="280"/>
      <c r="V653" s="95"/>
      <c r="W653" s="280"/>
      <c r="X653" s="95"/>
      <c r="Y653" s="3"/>
      <c r="Z653" s="3"/>
    </row>
    <row r="654" ht="14.25" customHeight="1">
      <c r="A654" s="133"/>
      <c r="B654" s="3"/>
      <c r="C654" s="3" t="s">
        <v>3488</v>
      </c>
      <c r="D654" s="3" t="s">
        <v>3488</v>
      </c>
      <c r="E654" s="240" t="s">
        <v>3488</v>
      </c>
      <c r="F654" s="467" t="s">
        <v>3488</v>
      </c>
      <c r="G654" s="95" t="s">
        <v>1913</v>
      </c>
      <c r="H654" s="95" t="s">
        <v>3654</v>
      </c>
      <c r="I654" s="95"/>
      <c r="J654" s="318"/>
      <c r="K654" s="95"/>
      <c r="L654" s="95"/>
      <c r="M654" s="95"/>
      <c r="N654" s="95"/>
      <c r="O654" s="95"/>
      <c r="P654" s="95"/>
      <c r="Q654" s="280"/>
      <c r="R654" s="95"/>
      <c r="S654" s="95"/>
      <c r="T654" s="95"/>
      <c r="U654" s="280"/>
      <c r="V654" s="95"/>
      <c r="W654" s="280"/>
      <c r="X654" s="95"/>
      <c r="Y654" s="3"/>
      <c r="Z654" s="3"/>
    </row>
    <row r="655" ht="14.25" customHeight="1">
      <c r="A655" s="133"/>
      <c r="B655" s="3"/>
      <c r="C655" s="3" t="s">
        <v>3488</v>
      </c>
      <c r="D655" s="3" t="s">
        <v>3488</v>
      </c>
      <c r="E655" s="240" t="s">
        <v>3488</v>
      </c>
      <c r="F655" s="467" t="s">
        <v>3488</v>
      </c>
      <c r="G655" s="95" t="s">
        <v>1913</v>
      </c>
      <c r="H655" s="95" t="s">
        <v>3654</v>
      </c>
      <c r="I655" s="95"/>
      <c r="J655" s="318"/>
      <c r="K655" s="95"/>
      <c r="L655" s="95"/>
      <c r="M655" s="95"/>
      <c r="N655" s="95"/>
      <c r="O655" s="95"/>
      <c r="P655" s="95"/>
      <c r="Q655" s="280"/>
      <c r="R655" s="95"/>
      <c r="S655" s="95"/>
      <c r="T655" s="95"/>
      <c r="U655" s="280"/>
      <c r="V655" s="95"/>
      <c r="W655" s="280"/>
      <c r="X655" s="95"/>
      <c r="Y655" s="3"/>
      <c r="Z655" s="3"/>
    </row>
    <row r="656" ht="14.25" customHeight="1">
      <c r="A656" s="133"/>
      <c r="B656" s="3"/>
      <c r="C656" s="3" t="s">
        <v>3488</v>
      </c>
      <c r="D656" s="3" t="s">
        <v>3488</v>
      </c>
      <c r="E656" s="240" t="s">
        <v>3488</v>
      </c>
      <c r="F656" s="467" t="s">
        <v>3488</v>
      </c>
      <c r="G656" s="95" t="s">
        <v>2064</v>
      </c>
      <c r="H656" s="95" t="s">
        <v>3655</v>
      </c>
      <c r="I656" s="95"/>
      <c r="J656" s="318"/>
      <c r="K656" s="95"/>
      <c r="L656" s="95"/>
      <c r="M656" s="95"/>
      <c r="N656" s="95"/>
      <c r="O656" s="95"/>
      <c r="P656" s="95"/>
      <c r="Q656" s="280"/>
      <c r="R656" s="95"/>
      <c r="S656" s="95"/>
      <c r="T656" s="95"/>
      <c r="U656" s="280"/>
      <c r="V656" s="95"/>
      <c r="W656" s="280"/>
      <c r="X656" s="95"/>
      <c r="Y656" s="3"/>
      <c r="Z656" s="3"/>
    </row>
    <row r="657" ht="14.25" customHeight="1">
      <c r="A657" s="133"/>
      <c r="B657" s="3"/>
      <c r="C657" s="3" t="s">
        <v>3488</v>
      </c>
      <c r="D657" s="3" t="s">
        <v>3488</v>
      </c>
      <c r="E657" s="240" t="s">
        <v>3488</v>
      </c>
      <c r="F657" s="467" t="s">
        <v>3488</v>
      </c>
      <c r="G657" s="95" t="s">
        <v>2064</v>
      </c>
      <c r="H657" s="95" t="s">
        <v>3655</v>
      </c>
      <c r="I657" s="95"/>
      <c r="J657" s="318"/>
      <c r="K657" s="95"/>
      <c r="L657" s="95"/>
      <c r="M657" s="95"/>
      <c r="N657" s="95"/>
      <c r="O657" s="95"/>
      <c r="P657" s="95"/>
      <c r="Q657" s="280"/>
      <c r="R657" s="95"/>
      <c r="S657" s="95"/>
      <c r="T657" s="95"/>
      <c r="U657" s="280"/>
      <c r="V657" s="95"/>
      <c r="W657" s="280"/>
      <c r="X657" s="95"/>
      <c r="Y657" s="3"/>
      <c r="Z657" s="3"/>
    </row>
    <row r="658" ht="14.25" customHeight="1">
      <c r="A658" s="133"/>
      <c r="B658" s="3"/>
      <c r="C658" s="3" t="s">
        <v>3488</v>
      </c>
      <c r="D658" s="3" t="s">
        <v>3488</v>
      </c>
      <c r="E658" s="240" t="s">
        <v>3488</v>
      </c>
      <c r="F658" s="467" t="s">
        <v>3488</v>
      </c>
      <c r="G658" s="95" t="s">
        <v>2064</v>
      </c>
      <c r="H658" s="95" t="s">
        <v>3656</v>
      </c>
      <c r="I658" s="95"/>
      <c r="J658" s="318"/>
      <c r="K658" s="95"/>
      <c r="L658" s="95"/>
      <c r="M658" s="95"/>
      <c r="N658" s="95"/>
      <c r="O658" s="95"/>
      <c r="P658" s="95"/>
      <c r="Q658" s="280"/>
      <c r="R658" s="95"/>
      <c r="S658" s="95"/>
      <c r="T658" s="95"/>
      <c r="U658" s="280"/>
      <c r="V658" s="95"/>
      <c r="W658" s="280"/>
      <c r="X658" s="95"/>
      <c r="Y658" s="3"/>
      <c r="Z658" s="3"/>
    </row>
    <row r="659" ht="14.25" customHeight="1">
      <c r="A659" s="133"/>
      <c r="B659" s="3"/>
      <c r="C659" s="3" t="s">
        <v>3488</v>
      </c>
      <c r="D659" s="3" t="s">
        <v>3488</v>
      </c>
      <c r="E659" s="240" t="s">
        <v>3488</v>
      </c>
      <c r="F659" s="467" t="s">
        <v>3488</v>
      </c>
      <c r="G659" s="95" t="s">
        <v>2064</v>
      </c>
      <c r="H659" s="95" t="s">
        <v>3656</v>
      </c>
      <c r="I659" s="95"/>
      <c r="J659" s="318"/>
      <c r="K659" s="95"/>
      <c r="L659" s="95"/>
      <c r="M659" s="95"/>
      <c r="N659" s="95"/>
      <c r="O659" s="95"/>
      <c r="P659" s="95"/>
      <c r="Q659" s="280"/>
      <c r="R659" s="95"/>
      <c r="S659" s="95"/>
      <c r="T659" s="95"/>
      <c r="U659" s="280"/>
      <c r="V659" s="95"/>
      <c r="W659" s="280"/>
      <c r="X659" s="95"/>
      <c r="Y659" s="3"/>
      <c r="Z659" s="3"/>
    </row>
    <row r="660" ht="14.25" customHeight="1">
      <c r="A660" s="133"/>
      <c r="B660" s="3"/>
      <c r="C660" s="3" t="s">
        <v>3488</v>
      </c>
      <c r="D660" s="3" t="s">
        <v>3488</v>
      </c>
      <c r="E660" s="240" t="s">
        <v>3488</v>
      </c>
      <c r="F660" s="467" t="s">
        <v>3488</v>
      </c>
      <c r="G660" s="95" t="s">
        <v>2064</v>
      </c>
      <c r="H660" s="95" t="s">
        <v>3657</v>
      </c>
      <c r="I660" s="95"/>
      <c r="J660" s="318"/>
      <c r="K660" s="95"/>
      <c r="L660" s="95"/>
      <c r="M660" s="95"/>
      <c r="N660" s="95"/>
      <c r="O660" s="95"/>
      <c r="P660" s="95"/>
      <c r="Q660" s="280"/>
      <c r="R660" s="95"/>
      <c r="S660" s="95"/>
      <c r="T660" s="95"/>
      <c r="U660" s="280"/>
      <c r="V660" s="95"/>
      <c r="W660" s="280"/>
      <c r="X660" s="95"/>
      <c r="Y660" s="3"/>
      <c r="Z660" s="3"/>
    </row>
    <row r="661" ht="14.25" customHeight="1">
      <c r="A661" s="133"/>
      <c r="B661" s="3"/>
      <c r="C661" s="3" t="s">
        <v>3488</v>
      </c>
      <c r="D661" s="3" t="s">
        <v>3488</v>
      </c>
      <c r="E661" s="240" t="s">
        <v>3488</v>
      </c>
      <c r="F661" s="467" t="s">
        <v>3488</v>
      </c>
      <c r="G661" s="95" t="s">
        <v>1913</v>
      </c>
      <c r="H661" s="95" t="s">
        <v>3658</v>
      </c>
      <c r="I661" s="95"/>
      <c r="J661" s="318"/>
      <c r="K661" s="95"/>
      <c r="L661" s="95"/>
      <c r="M661" s="95"/>
      <c r="N661" s="95"/>
      <c r="O661" s="95"/>
      <c r="P661" s="95"/>
      <c r="Q661" s="280"/>
      <c r="R661" s="95"/>
      <c r="S661" s="95"/>
      <c r="T661" s="95"/>
      <c r="U661" s="280"/>
      <c r="V661" s="95"/>
      <c r="W661" s="280"/>
      <c r="X661" s="95"/>
      <c r="Y661" s="3"/>
      <c r="Z661" s="3"/>
    </row>
    <row r="662" ht="14.25" customHeight="1">
      <c r="A662" s="133"/>
      <c r="B662" s="3"/>
      <c r="C662" s="3" t="s">
        <v>3488</v>
      </c>
      <c r="D662" s="3" t="s">
        <v>3488</v>
      </c>
      <c r="E662" s="240" t="s">
        <v>3488</v>
      </c>
      <c r="F662" s="467" t="s">
        <v>3488</v>
      </c>
      <c r="G662" s="95" t="s">
        <v>2064</v>
      </c>
      <c r="H662" s="95" t="s">
        <v>3659</v>
      </c>
      <c r="I662" s="95"/>
      <c r="J662" s="318"/>
      <c r="K662" s="95"/>
      <c r="L662" s="95"/>
      <c r="M662" s="95"/>
      <c r="N662" s="95"/>
      <c r="O662" s="95"/>
      <c r="P662" s="95"/>
      <c r="Q662" s="280"/>
      <c r="R662" s="95"/>
      <c r="S662" s="95"/>
      <c r="T662" s="95"/>
      <c r="U662" s="280"/>
      <c r="V662" s="95"/>
      <c r="W662" s="280"/>
      <c r="X662" s="95"/>
      <c r="Y662" s="3"/>
      <c r="Z662" s="3"/>
    </row>
    <row r="663" ht="14.25" customHeight="1">
      <c r="A663" s="133"/>
      <c r="B663" s="3"/>
      <c r="C663" s="3" t="s">
        <v>3488</v>
      </c>
      <c r="D663" s="3" t="s">
        <v>3488</v>
      </c>
      <c r="E663" s="240" t="s">
        <v>3488</v>
      </c>
      <c r="F663" s="467" t="s">
        <v>3488</v>
      </c>
      <c r="G663" s="95" t="s">
        <v>2064</v>
      </c>
      <c r="H663" s="95" t="s">
        <v>3660</v>
      </c>
      <c r="I663" s="95"/>
      <c r="J663" s="318"/>
      <c r="K663" s="95"/>
      <c r="L663" s="95"/>
      <c r="M663" s="95"/>
      <c r="N663" s="95"/>
      <c r="O663" s="95"/>
      <c r="P663" s="95"/>
      <c r="Q663" s="280"/>
      <c r="R663" s="95"/>
      <c r="S663" s="95"/>
      <c r="T663" s="95"/>
      <c r="U663" s="280"/>
      <c r="V663" s="95"/>
      <c r="W663" s="280"/>
      <c r="X663" s="95"/>
      <c r="Y663" s="3"/>
      <c r="Z663" s="3"/>
    </row>
    <row r="664" ht="14.25" customHeight="1">
      <c r="A664" s="133"/>
      <c r="B664" s="3"/>
      <c r="C664" s="3" t="s">
        <v>3488</v>
      </c>
      <c r="D664" s="3" t="s">
        <v>3488</v>
      </c>
      <c r="E664" s="240" t="s">
        <v>3488</v>
      </c>
      <c r="F664" s="467" t="s">
        <v>3488</v>
      </c>
      <c r="G664" s="95" t="s">
        <v>2064</v>
      </c>
      <c r="H664" s="95" t="s">
        <v>3661</v>
      </c>
      <c r="I664" s="95"/>
      <c r="J664" s="318"/>
      <c r="K664" s="95"/>
      <c r="L664" s="95"/>
      <c r="M664" s="95"/>
      <c r="N664" s="95"/>
      <c r="O664" s="95"/>
      <c r="P664" s="95"/>
      <c r="Q664" s="280"/>
      <c r="R664" s="95"/>
      <c r="S664" s="95"/>
      <c r="T664" s="95"/>
      <c r="U664" s="280"/>
      <c r="V664" s="95"/>
      <c r="W664" s="280"/>
      <c r="X664" s="95"/>
      <c r="Y664" s="3"/>
      <c r="Z664" s="3"/>
    </row>
    <row r="665" ht="14.25" customHeight="1">
      <c r="A665" s="133"/>
      <c r="B665" s="3"/>
      <c r="C665" s="3" t="s">
        <v>3488</v>
      </c>
      <c r="D665" s="3" t="s">
        <v>3488</v>
      </c>
      <c r="E665" s="240" t="s">
        <v>3488</v>
      </c>
      <c r="F665" s="467" t="s">
        <v>3488</v>
      </c>
      <c r="G665" s="95" t="s">
        <v>2064</v>
      </c>
      <c r="H665" s="95" t="s">
        <v>3662</v>
      </c>
      <c r="I665" s="95"/>
      <c r="J665" s="318"/>
      <c r="K665" s="95"/>
      <c r="L665" s="95"/>
      <c r="M665" s="95"/>
      <c r="N665" s="95"/>
      <c r="O665" s="95"/>
      <c r="P665" s="95"/>
      <c r="Q665" s="280"/>
      <c r="R665" s="95"/>
      <c r="S665" s="95"/>
      <c r="T665" s="95"/>
      <c r="U665" s="280"/>
      <c r="V665" s="95"/>
      <c r="W665" s="280"/>
      <c r="X665" s="95"/>
      <c r="Y665" s="3"/>
      <c r="Z665" s="3"/>
    </row>
    <row r="666" ht="14.25" customHeight="1">
      <c r="A666" s="133"/>
      <c r="B666" s="3"/>
      <c r="C666" s="3" t="s">
        <v>3488</v>
      </c>
      <c r="D666" s="3" t="s">
        <v>3488</v>
      </c>
      <c r="E666" s="240" t="s">
        <v>3488</v>
      </c>
      <c r="F666" s="467" t="s">
        <v>3488</v>
      </c>
      <c r="G666" s="95" t="s">
        <v>2064</v>
      </c>
      <c r="H666" s="95" t="s">
        <v>3663</v>
      </c>
      <c r="I666" s="95"/>
      <c r="J666" s="318"/>
      <c r="K666" s="95"/>
      <c r="L666" s="95"/>
      <c r="M666" s="95"/>
      <c r="N666" s="95"/>
      <c r="O666" s="95"/>
      <c r="P666" s="95"/>
      <c r="Q666" s="280"/>
      <c r="R666" s="95"/>
      <c r="S666" s="95"/>
      <c r="T666" s="95"/>
      <c r="U666" s="280"/>
      <c r="V666" s="95"/>
      <c r="W666" s="280"/>
      <c r="X666" s="95"/>
      <c r="Y666" s="3"/>
      <c r="Z666" s="3"/>
    </row>
    <row r="667" ht="14.25" customHeight="1">
      <c r="A667" s="133"/>
      <c r="B667" s="3"/>
      <c r="C667" s="3" t="s">
        <v>3488</v>
      </c>
      <c r="D667" s="3" t="s">
        <v>3488</v>
      </c>
      <c r="E667" s="240" t="s">
        <v>3488</v>
      </c>
      <c r="F667" s="467" t="s">
        <v>3488</v>
      </c>
      <c r="G667" s="95" t="s">
        <v>2064</v>
      </c>
      <c r="H667" s="95" t="s">
        <v>3664</v>
      </c>
      <c r="I667" s="95"/>
      <c r="J667" s="318"/>
      <c r="K667" s="95"/>
      <c r="L667" s="95"/>
      <c r="M667" s="95"/>
      <c r="N667" s="95"/>
      <c r="O667" s="95"/>
      <c r="P667" s="95"/>
      <c r="Q667" s="280"/>
      <c r="R667" s="95"/>
      <c r="S667" s="95"/>
      <c r="T667" s="95"/>
      <c r="U667" s="280"/>
      <c r="V667" s="95"/>
      <c r="W667" s="280"/>
      <c r="X667" s="95"/>
      <c r="Y667" s="3"/>
      <c r="Z667" s="3"/>
    </row>
    <row r="668" ht="14.25" customHeight="1">
      <c r="A668" s="133"/>
      <c r="B668" s="3"/>
      <c r="C668" s="3" t="s">
        <v>3488</v>
      </c>
      <c r="D668" s="3" t="s">
        <v>3488</v>
      </c>
      <c r="E668" s="240" t="s">
        <v>3488</v>
      </c>
      <c r="F668" s="467" t="s">
        <v>3488</v>
      </c>
      <c r="G668" s="95" t="s">
        <v>2064</v>
      </c>
      <c r="H668" s="95" t="s">
        <v>3653</v>
      </c>
      <c r="I668" s="95"/>
      <c r="J668" s="318"/>
      <c r="K668" s="95"/>
      <c r="L668" s="95"/>
      <c r="M668" s="95"/>
      <c r="N668" s="95"/>
      <c r="O668" s="95"/>
      <c r="P668" s="95"/>
      <c r="Q668" s="280"/>
      <c r="R668" s="95"/>
      <c r="S668" s="95"/>
      <c r="T668" s="95"/>
      <c r="U668" s="280"/>
      <c r="V668" s="95"/>
      <c r="W668" s="280"/>
      <c r="X668" s="95"/>
      <c r="Y668" s="3"/>
      <c r="Z668" s="3"/>
    </row>
    <row r="669" ht="14.25" customHeight="1">
      <c r="A669" s="133"/>
      <c r="B669" s="3"/>
      <c r="C669" s="3" t="s">
        <v>3488</v>
      </c>
      <c r="D669" s="3" t="s">
        <v>3488</v>
      </c>
      <c r="E669" s="240" t="s">
        <v>3488</v>
      </c>
      <c r="F669" s="467" t="s">
        <v>3488</v>
      </c>
      <c r="G669" s="95" t="s">
        <v>2064</v>
      </c>
      <c r="H669" s="95" t="s">
        <v>3653</v>
      </c>
      <c r="I669" s="95"/>
      <c r="J669" s="318"/>
      <c r="K669" s="95"/>
      <c r="L669" s="95"/>
      <c r="M669" s="95"/>
      <c r="N669" s="95"/>
      <c r="O669" s="95"/>
      <c r="P669" s="95"/>
      <c r="Q669" s="280"/>
      <c r="R669" s="95"/>
      <c r="S669" s="95"/>
      <c r="T669" s="95"/>
      <c r="U669" s="280"/>
      <c r="V669" s="95"/>
      <c r="W669" s="280"/>
      <c r="X669" s="95"/>
      <c r="Y669" s="3"/>
      <c r="Z669" s="3"/>
    </row>
    <row r="670" ht="14.25" customHeight="1">
      <c r="A670" s="133"/>
      <c r="B670" s="3"/>
      <c r="C670" s="3" t="s">
        <v>3488</v>
      </c>
      <c r="D670" s="3" t="s">
        <v>3488</v>
      </c>
      <c r="E670" s="240" t="s">
        <v>3488</v>
      </c>
      <c r="F670" s="467" t="s">
        <v>3488</v>
      </c>
      <c r="G670" s="95" t="s">
        <v>2064</v>
      </c>
      <c r="H670" s="95" t="s">
        <v>3637</v>
      </c>
      <c r="I670" s="95"/>
      <c r="J670" s="318"/>
      <c r="K670" s="95"/>
      <c r="L670" s="95"/>
      <c r="M670" s="95"/>
      <c r="N670" s="95"/>
      <c r="O670" s="95"/>
      <c r="P670" s="95"/>
      <c r="Q670" s="280"/>
      <c r="R670" s="95"/>
      <c r="S670" s="95"/>
      <c r="T670" s="95"/>
      <c r="U670" s="280"/>
      <c r="V670" s="95"/>
      <c r="W670" s="280"/>
      <c r="X670" s="95"/>
      <c r="Y670" s="3"/>
      <c r="Z670" s="3"/>
    </row>
    <row r="671" ht="14.25" customHeight="1">
      <c r="A671" s="133"/>
      <c r="B671" s="3"/>
      <c r="C671" s="3" t="s">
        <v>3488</v>
      </c>
      <c r="D671" s="3" t="s">
        <v>3488</v>
      </c>
      <c r="E671" s="240" t="s">
        <v>3488</v>
      </c>
      <c r="F671" s="467" t="s">
        <v>3488</v>
      </c>
      <c r="G671" s="95" t="s">
        <v>2064</v>
      </c>
      <c r="H671" s="95" t="s">
        <v>3637</v>
      </c>
      <c r="I671" s="95"/>
      <c r="J671" s="318"/>
      <c r="K671" s="95"/>
      <c r="L671" s="95"/>
      <c r="M671" s="95"/>
      <c r="N671" s="95"/>
      <c r="O671" s="95"/>
      <c r="P671" s="95"/>
      <c r="Q671" s="280"/>
      <c r="R671" s="95"/>
      <c r="S671" s="95"/>
      <c r="T671" s="95"/>
      <c r="U671" s="280"/>
      <c r="V671" s="95"/>
      <c r="W671" s="280"/>
      <c r="X671" s="95"/>
      <c r="Y671" s="3"/>
      <c r="Z671" s="3"/>
    </row>
    <row r="672" ht="14.25" customHeight="1">
      <c r="A672" s="133"/>
      <c r="B672" s="3"/>
      <c r="C672" s="3" t="s">
        <v>3488</v>
      </c>
      <c r="D672" s="3" t="s">
        <v>3488</v>
      </c>
      <c r="E672" s="240" t="s">
        <v>3488</v>
      </c>
      <c r="F672" s="467" t="s">
        <v>3488</v>
      </c>
      <c r="G672" s="95" t="s">
        <v>2064</v>
      </c>
      <c r="H672" s="95" t="s">
        <v>3665</v>
      </c>
      <c r="I672" s="95"/>
      <c r="J672" s="318"/>
      <c r="K672" s="95"/>
      <c r="L672" s="95"/>
      <c r="M672" s="95"/>
      <c r="N672" s="95"/>
      <c r="O672" s="95"/>
      <c r="P672" s="95"/>
      <c r="Q672" s="280"/>
      <c r="R672" s="95"/>
      <c r="S672" s="95"/>
      <c r="T672" s="95"/>
      <c r="U672" s="280"/>
      <c r="V672" s="95"/>
      <c r="W672" s="280"/>
      <c r="X672" s="95"/>
      <c r="Y672" s="3"/>
      <c r="Z672" s="3"/>
    </row>
    <row r="673" ht="14.25" customHeight="1">
      <c r="A673" s="133"/>
      <c r="B673" s="3"/>
      <c r="C673" s="3" t="s">
        <v>3488</v>
      </c>
      <c r="D673" s="3" t="s">
        <v>3488</v>
      </c>
      <c r="E673" s="240" t="s">
        <v>3488</v>
      </c>
      <c r="F673" s="467" t="s">
        <v>3488</v>
      </c>
      <c r="G673" s="95" t="s">
        <v>2064</v>
      </c>
      <c r="H673" s="95" t="s">
        <v>3665</v>
      </c>
      <c r="I673" s="95"/>
      <c r="J673" s="318"/>
      <c r="K673" s="95"/>
      <c r="L673" s="95"/>
      <c r="M673" s="95"/>
      <c r="N673" s="95"/>
      <c r="O673" s="95"/>
      <c r="P673" s="95"/>
      <c r="Q673" s="280"/>
      <c r="R673" s="95"/>
      <c r="S673" s="95"/>
      <c r="T673" s="95"/>
      <c r="U673" s="280"/>
      <c r="V673" s="95"/>
      <c r="W673" s="280"/>
      <c r="X673" s="95"/>
      <c r="Y673" s="3"/>
      <c r="Z673" s="3"/>
    </row>
    <row r="674" ht="14.25" customHeight="1">
      <c r="A674" s="133"/>
      <c r="B674" s="3"/>
      <c r="C674" s="3" t="s">
        <v>3488</v>
      </c>
      <c r="D674" s="3" t="s">
        <v>3488</v>
      </c>
      <c r="E674" s="240" t="s">
        <v>3488</v>
      </c>
      <c r="F674" s="467" t="s">
        <v>3488</v>
      </c>
      <c r="G674" s="95" t="s">
        <v>2064</v>
      </c>
      <c r="H674" s="95" t="s">
        <v>3665</v>
      </c>
      <c r="I674" s="95"/>
      <c r="J674" s="318"/>
      <c r="K674" s="95"/>
      <c r="L674" s="95"/>
      <c r="M674" s="95"/>
      <c r="N674" s="95"/>
      <c r="O674" s="95"/>
      <c r="P674" s="95"/>
      <c r="Q674" s="280"/>
      <c r="R674" s="95"/>
      <c r="S674" s="95"/>
      <c r="T674" s="95"/>
      <c r="U674" s="280"/>
      <c r="V674" s="95"/>
      <c r="W674" s="280"/>
      <c r="X674" s="95"/>
      <c r="Y674" s="3"/>
      <c r="Z674" s="3"/>
    </row>
    <row r="675" ht="14.25" customHeight="1">
      <c r="A675" s="133"/>
      <c r="B675" s="3"/>
      <c r="C675" s="3" t="s">
        <v>3488</v>
      </c>
      <c r="D675" s="3" t="s">
        <v>3488</v>
      </c>
      <c r="E675" s="240" t="s">
        <v>3488</v>
      </c>
      <c r="F675" s="467" t="s">
        <v>3488</v>
      </c>
      <c r="G675" s="95" t="s">
        <v>2064</v>
      </c>
      <c r="H675" s="95" t="s">
        <v>3665</v>
      </c>
      <c r="I675" s="95"/>
      <c r="J675" s="318"/>
      <c r="K675" s="95"/>
      <c r="L675" s="95"/>
      <c r="M675" s="95"/>
      <c r="N675" s="95"/>
      <c r="O675" s="95"/>
      <c r="P675" s="95"/>
      <c r="Q675" s="280"/>
      <c r="R675" s="95"/>
      <c r="S675" s="95"/>
      <c r="T675" s="95"/>
      <c r="U675" s="280"/>
      <c r="V675" s="95"/>
      <c r="W675" s="280"/>
      <c r="X675" s="95"/>
      <c r="Y675" s="3"/>
      <c r="Z675" s="3"/>
    </row>
    <row r="676" ht="14.25" customHeight="1">
      <c r="A676" s="133"/>
      <c r="B676" s="3"/>
      <c r="C676" s="3" t="s">
        <v>3488</v>
      </c>
      <c r="D676" s="3" t="s">
        <v>3488</v>
      </c>
      <c r="E676" s="240" t="s">
        <v>3488</v>
      </c>
      <c r="F676" s="467" t="s">
        <v>3488</v>
      </c>
      <c r="G676" s="95" t="s">
        <v>2064</v>
      </c>
      <c r="H676" s="562" t="s">
        <v>3666</v>
      </c>
      <c r="I676" s="95"/>
      <c r="J676" s="318"/>
      <c r="K676" s="95"/>
      <c r="L676" s="95"/>
      <c r="M676" s="95"/>
      <c r="N676" s="95"/>
      <c r="O676" s="95"/>
      <c r="P676" s="95"/>
      <c r="Q676" s="280"/>
      <c r="R676" s="95"/>
      <c r="S676" s="95"/>
      <c r="T676" s="95"/>
      <c r="U676" s="280"/>
      <c r="V676" s="95"/>
      <c r="W676" s="280"/>
      <c r="X676" s="95"/>
      <c r="Y676" s="3"/>
      <c r="Z676" s="3"/>
    </row>
    <row r="677" ht="14.25" customHeight="1">
      <c r="A677" s="133"/>
      <c r="B677" s="3"/>
      <c r="C677" s="3" t="s">
        <v>3488</v>
      </c>
      <c r="D677" s="3" t="s">
        <v>3488</v>
      </c>
      <c r="E677" s="240" t="s">
        <v>3488</v>
      </c>
      <c r="F677" s="467" t="s">
        <v>3488</v>
      </c>
      <c r="G677" s="95" t="s">
        <v>2064</v>
      </c>
      <c r="H677" s="562" t="s">
        <v>3666</v>
      </c>
      <c r="I677" s="95"/>
      <c r="J677" s="318"/>
      <c r="K677" s="95"/>
      <c r="L677" s="95"/>
      <c r="M677" s="95"/>
      <c r="N677" s="95"/>
      <c r="O677" s="95"/>
      <c r="P677" s="95"/>
      <c r="Q677" s="280"/>
      <c r="R677" s="95"/>
      <c r="S677" s="95"/>
      <c r="T677" s="95"/>
      <c r="U677" s="280"/>
      <c r="V677" s="95"/>
      <c r="W677" s="280"/>
      <c r="X677" s="95"/>
      <c r="Y677" s="3"/>
      <c r="Z677" s="3"/>
    </row>
    <row r="678" ht="14.25" customHeight="1">
      <c r="A678" s="133"/>
      <c r="B678" s="3"/>
      <c r="C678" s="3" t="s">
        <v>3488</v>
      </c>
      <c r="D678" s="3" t="s">
        <v>3488</v>
      </c>
      <c r="E678" s="240" t="s">
        <v>3488</v>
      </c>
      <c r="F678" s="467" t="s">
        <v>3488</v>
      </c>
      <c r="G678" s="95" t="s">
        <v>2064</v>
      </c>
      <c r="H678" s="95" t="s">
        <v>3667</v>
      </c>
      <c r="I678" s="95"/>
      <c r="J678" s="318"/>
      <c r="K678" s="95"/>
      <c r="L678" s="95"/>
      <c r="M678" s="95"/>
      <c r="N678" s="95"/>
      <c r="O678" s="95"/>
      <c r="P678" s="95"/>
      <c r="Q678" s="280"/>
      <c r="R678" s="95"/>
      <c r="S678" s="95"/>
      <c r="T678" s="95"/>
      <c r="U678" s="280"/>
      <c r="V678" s="95"/>
      <c r="W678" s="280"/>
      <c r="X678" s="95"/>
      <c r="Y678" s="3"/>
      <c r="Z678" s="3"/>
    </row>
    <row r="679" ht="14.25" customHeight="1">
      <c r="A679" s="133"/>
      <c r="B679" s="3"/>
      <c r="C679" s="3" t="s">
        <v>3488</v>
      </c>
      <c r="D679" s="3" t="s">
        <v>3488</v>
      </c>
      <c r="E679" s="240" t="s">
        <v>3488</v>
      </c>
      <c r="F679" s="467" t="s">
        <v>3488</v>
      </c>
      <c r="G679" s="95" t="s">
        <v>2064</v>
      </c>
      <c r="H679" s="95" t="s">
        <v>3668</v>
      </c>
      <c r="I679" s="95"/>
      <c r="J679" s="318"/>
      <c r="K679" s="95"/>
      <c r="L679" s="95"/>
      <c r="M679" s="95"/>
      <c r="N679" s="95"/>
      <c r="O679" s="95"/>
      <c r="P679" s="95"/>
      <c r="Q679" s="280"/>
      <c r="R679" s="95"/>
      <c r="S679" s="95"/>
      <c r="T679" s="95"/>
      <c r="U679" s="280"/>
      <c r="V679" s="95"/>
      <c r="W679" s="280"/>
      <c r="X679" s="95"/>
      <c r="Y679" s="3"/>
      <c r="Z679" s="3"/>
    </row>
    <row r="680" ht="14.25" customHeight="1">
      <c r="A680" s="133"/>
      <c r="B680" s="3"/>
      <c r="C680" s="3" t="s">
        <v>3488</v>
      </c>
      <c r="D680" s="3" t="s">
        <v>3488</v>
      </c>
      <c r="E680" s="240" t="s">
        <v>3488</v>
      </c>
      <c r="F680" s="467" t="s">
        <v>3488</v>
      </c>
      <c r="G680" s="95" t="s">
        <v>2064</v>
      </c>
      <c r="H680" s="95" t="s">
        <v>3669</v>
      </c>
      <c r="I680" s="95"/>
      <c r="J680" s="318"/>
      <c r="K680" s="95"/>
      <c r="L680" s="95"/>
      <c r="M680" s="95"/>
      <c r="N680" s="95"/>
      <c r="O680" s="95"/>
      <c r="P680" s="95"/>
      <c r="Q680" s="280"/>
      <c r="R680" s="95"/>
      <c r="S680" s="95"/>
      <c r="T680" s="95"/>
      <c r="U680" s="280"/>
      <c r="V680" s="95"/>
      <c r="W680" s="280"/>
      <c r="X680" s="95"/>
      <c r="Y680" s="3"/>
      <c r="Z680" s="3"/>
    </row>
    <row r="681" ht="14.25" customHeight="1">
      <c r="A681" s="133"/>
      <c r="B681" s="3"/>
      <c r="C681" s="3" t="s">
        <v>3488</v>
      </c>
      <c r="D681" s="3" t="s">
        <v>3488</v>
      </c>
      <c r="E681" s="240" t="s">
        <v>3488</v>
      </c>
      <c r="F681" s="467" t="s">
        <v>3488</v>
      </c>
      <c r="G681" s="95" t="s">
        <v>2064</v>
      </c>
      <c r="H681" s="95" t="s">
        <v>3669</v>
      </c>
      <c r="I681" s="95"/>
      <c r="J681" s="318"/>
      <c r="K681" s="95"/>
      <c r="L681" s="95"/>
      <c r="M681" s="95"/>
      <c r="N681" s="95"/>
      <c r="O681" s="95"/>
      <c r="P681" s="95"/>
      <c r="Q681" s="280"/>
      <c r="R681" s="95"/>
      <c r="S681" s="95"/>
      <c r="T681" s="95"/>
      <c r="U681" s="280"/>
      <c r="V681" s="95"/>
      <c r="W681" s="280"/>
      <c r="X681" s="95"/>
      <c r="Y681" s="3"/>
      <c r="Z681" s="3"/>
    </row>
    <row r="682" ht="14.25" customHeight="1">
      <c r="A682" s="133"/>
      <c r="B682" s="3"/>
      <c r="C682" s="3" t="s">
        <v>3488</v>
      </c>
      <c r="D682" s="3" t="s">
        <v>3488</v>
      </c>
      <c r="E682" s="240" t="s">
        <v>3488</v>
      </c>
      <c r="F682" s="467" t="s">
        <v>3488</v>
      </c>
      <c r="G682" s="95" t="s">
        <v>2064</v>
      </c>
      <c r="H682" s="95" t="s">
        <v>3670</v>
      </c>
      <c r="I682" s="95"/>
      <c r="J682" s="318"/>
      <c r="K682" s="95"/>
      <c r="L682" s="95"/>
      <c r="M682" s="95"/>
      <c r="N682" s="95"/>
      <c r="O682" s="95"/>
      <c r="P682" s="95"/>
      <c r="Q682" s="280"/>
      <c r="R682" s="95"/>
      <c r="S682" s="95"/>
      <c r="T682" s="95"/>
      <c r="U682" s="280"/>
      <c r="V682" s="95"/>
      <c r="W682" s="280"/>
      <c r="X682" s="95"/>
      <c r="Y682" s="3"/>
      <c r="Z682" s="3"/>
    </row>
    <row r="683" ht="14.25" customHeight="1">
      <c r="A683" s="133"/>
      <c r="B683" s="3"/>
      <c r="C683" s="3" t="s">
        <v>3488</v>
      </c>
      <c r="D683" s="3" t="s">
        <v>3488</v>
      </c>
      <c r="E683" s="240" t="s">
        <v>3488</v>
      </c>
      <c r="F683" s="467" t="s">
        <v>3488</v>
      </c>
      <c r="G683" s="95" t="s">
        <v>2064</v>
      </c>
      <c r="H683" s="95" t="s">
        <v>3670</v>
      </c>
      <c r="I683" s="95"/>
      <c r="J683" s="318"/>
      <c r="K683" s="95"/>
      <c r="L683" s="95"/>
      <c r="M683" s="95"/>
      <c r="N683" s="95"/>
      <c r="O683" s="95"/>
      <c r="P683" s="95"/>
      <c r="Q683" s="280"/>
      <c r="R683" s="95"/>
      <c r="S683" s="95"/>
      <c r="T683" s="95"/>
      <c r="U683" s="280"/>
      <c r="V683" s="95"/>
      <c r="W683" s="280"/>
      <c r="X683" s="95"/>
      <c r="Y683" s="3"/>
      <c r="Z683" s="3"/>
    </row>
    <row r="684" ht="14.25" customHeight="1">
      <c r="A684" s="133"/>
      <c r="B684" s="3"/>
      <c r="C684" s="3" t="s">
        <v>3488</v>
      </c>
      <c r="D684" s="3" t="s">
        <v>3488</v>
      </c>
      <c r="E684" s="240" t="s">
        <v>3488</v>
      </c>
      <c r="F684" s="467" t="s">
        <v>3488</v>
      </c>
      <c r="G684" s="95" t="s">
        <v>2064</v>
      </c>
      <c r="H684" s="95" t="s">
        <v>3671</v>
      </c>
      <c r="I684" s="95"/>
      <c r="J684" s="318"/>
      <c r="K684" s="95"/>
      <c r="L684" s="95"/>
      <c r="M684" s="95"/>
      <c r="N684" s="95"/>
      <c r="O684" s="95"/>
      <c r="P684" s="95"/>
      <c r="Q684" s="280"/>
      <c r="R684" s="95"/>
      <c r="S684" s="95"/>
      <c r="T684" s="95"/>
      <c r="U684" s="280"/>
      <c r="V684" s="95"/>
      <c r="W684" s="280"/>
      <c r="X684" s="95"/>
      <c r="Y684" s="3"/>
      <c r="Z684" s="3"/>
    </row>
    <row r="685" ht="14.25" customHeight="1">
      <c r="A685" s="133"/>
      <c r="B685" s="3"/>
      <c r="C685" s="3" t="s">
        <v>3488</v>
      </c>
      <c r="D685" s="3" t="s">
        <v>3488</v>
      </c>
      <c r="E685" s="240" t="s">
        <v>3488</v>
      </c>
      <c r="F685" s="467" t="s">
        <v>3488</v>
      </c>
      <c r="G685" s="95" t="s">
        <v>2064</v>
      </c>
      <c r="H685" s="95" t="s">
        <v>3671</v>
      </c>
      <c r="I685" s="95"/>
      <c r="J685" s="318"/>
      <c r="K685" s="95"/>
      <c r="L685" s="95"/>
      <c r="M685" s="95"/>
      <c r="N685" s="95"/>
      <c r="O685" s="95"/>
      <c r="P685" s="95"/>
      <c r="Q685" s="280"/>
      <c r="R685" s="95"/>
      <c r="S685" s="95"/>
      <c r="T685" s="95"/>
      <c r="U685" s="280"/>
      <c r="V685" s="95"/>
      <c r="W685" s="280"/>
      <c r="X685" s="95"/>
      <c r="Y685" s="3"/>
      <c r="Z685" s="3"/>
    </row>
    <row r="686" ht="14.25" customHeight="1">
      <c r="A686" s="133"/>
      <c r="B686" s="3"/>
      <c r="C686" s="3" t="s">
        <v>3488</v>
      </c>
      <c r="D686" s="3" t="s">
        <v>3488</v>
      </c>
      <c r="E686" s="240" t="s">
        <v>3488</v>
      </c>
      <c r="F686" s="467" t="s">
        <v>3488</v>
      </c>
      <c r="G686" s="95" t="s">
        <v>2064</v>
      </c>
      <c r="H686" s="95" t="s">
        <v>3672</v>
      </c>
      <c r="I686" s="95"/>
      <c r="J686" s="318"/>
      <c r="K686" s="95"/>
      <c r="L686" s="95"/>
      <c r="M686" s="95"/>
      <c r="N686" s="95"/>
      <c r="O686" s="95"/>
      <c r="P686" s="95"/>
      <c r="Q686" s="280"/>
      <c r="R686" s="95"/>
      <c r="S686" s="95"/>
      <c r="T686" s="95"/>
      <c r="U686" s="280"/>
      <c r="V686" s="95"/>
      <c r="W686" s="280"/>
      <c r="X686" s="95"/>
      <c r="Y686" s="3"/>
      <c r="Z686" s="3"/>
    </row>
    <row r="687" ht="14.25" customHeight="1">
      <c r="A687" s="133"/>
      <c r="B687" s="3"/>
      <c r="C687" s="3" t="s">
        <v>3488</v>
      </c>
      <c r="D687" s="3" t="s">
        <v>3488</v>
      </c>
      <c r="E687" s="240" t="s">
        <v>3488</v>
      </c>
      <c r="F687" s="467" t="s">
        <v>3488</v>
      </c>
      <c r="G687" s="95" t="s">
        <v>2064</v>
      </c>
      <c r="H687" s="95" t="s">
        <v>3672</v>
      </c>
      <c r="I687" s="95"/>
      <c r="J687" s="318"/>
      <c r="K687" s="95"/>
      <c r="L687" s="95"/>
      <c r="M687" s="95"/>
      <c r="N687" s="95"/>
      <c r="O687" s="95"/>
      <c r="P687" s="95"/>
      <c r="Q687" s="280"/>
      <c r="R687" s="95"/>
      <c r="S687" s="95"/>
      <c r="T687" s="95"/>
      <c r="U687" s="280"/>
      <c r="V687" s="95"/>
      <c r="W687" s="280"/>
      <c r="X687" s="95"/>
      <c r="Y687" s="3"/>
      <c r="Z687" s="3"/>
    </row>
    <row r="688" ht="14.25" customHeight="1">
      <c r="A688" s="133"/>
      <c r="B688" s="3"/>
      <c r="C688" s="3" t="s">
        <v>3488</v>
      </c>
      <c r="D688" s="3" t="s">
        <v>3488</v>
      </c>
      <c r="E688" s="240" t="s">
        <v>3488</v>
      </c>
      <c r="F688" s="467" t="s">
        <v>3488</v>
      </c>
      <c r="G688" s="95" t="s">
        <v>2064</v>
      </c>
      <c r="H688" s="95" t="s">
        <v>3637</v>
      </c>
      <c r="I688" s="95"/>
      <c r="J688" s="318"/>
      <c r="K688" s="95"/>
      <c r="L688" s="95"/>
      <c r="M688" s="95"/>
      <c r="N688" s="95"/>
      <c r="O688" s="95"/>
      <c r="P688" s="95"/>
      <c r="Q688" s="280"/>
      <c r="R688" s="95"/>
      <c r="S688" s="95"/>
      <c r="T688" s="95"/>
      <c r="U688" s="280"/>
      <c r="V688" s="95"/>
      <c r="W688" s="280"/>
      <c r="X688" s="95"/>
      <c r="Y688" s="3"/>
      <c r="Z688" s="3"/>
    </row>
    <row r="689" ht="14.25" customHeight="1">
      <c r="A689" s="133"/>
      <c r="B689" s="3"/>
      <c r="C689" s="3" t="s">
        <v>3488</v>
      </c>
      <c r="D689" s="3" t="s">
        <v>3488</v>
      </c>
      <c r="E689" s="240" t="s">
        <v>3488</v>
      </c>
      <c r="F689" s="467" t="s">
        <v>3488</v>
      </c>
      <c r="G689" s="95" t="s">
        <v>2064</v>
      </c>
      <c r="H689" s="95" t="s">
        <v>3637</v>
      </c>
      <c r="I689" s="95"/>
      <c r="J689" s="318"/>
      <c r="K689" s="95"/>
      <c r="L689" s="95"/>
      <c r="M689" s="95"/>
      <c r="N689" s="95"/>
      <c r="O689" s="95"/>
      <c r="P689" s="95"/>
      <c r="Q689" s="280"/>
      <c r="R689" s="95"/>
      <c r="S689" s="95"/>
      <c r="T689" s="95"/>
      <c r="U689" s="280"/>
      <c r="V689" s="95"/>
      <c r="W689" s="280"/>
      <c r="X689" s="95"/>
      <c r="Y689" s="3"/>
      <c r="Z689" s="3"/>
    </row>
    <row r="690" ht="14.25" customHeight="1">
      <c r="A690" s="133"/>
      <c r="B690" s="3"/>
      <c r="C690" s="3" t="s">
        <v>3488</v>
      </c>
      <c r="D690" s="3" t="s">
        <v>3488</v>
      </c>
      <c r="E690" s="240" t="s">
        <v>3488</v>
      </c>
      <c r="F690" s="467" t="s">
        <v>3488</v>
      </c>
      <c r="G690" s="95" t="s">
        <v>2064</v>
      </c>
      <c r="H690" s="95" t="s">
        <v>3673</v>
      </c>
      <c r="I690" s="95"/>
      <c r="J690" s="318"/>
      <c r="K690" s="95"/>
      <c r="L690" s="95"/>
      <c r="M690" s="95"/>
      <c r="N690" s="95"/>
      <c r="O690" s="95"/>
      <c r="P690" s="95"/>
      <c r="Q690" s="280"/>
      <c r="R690" s="95"/>
      <c r="S690" s="95"/>
      <c r="T690" s="95"/>
      <c r="U690" s="280"/>
      <c r="V690" s="95"/>
      <c r="W690" s="280"/>
      <c r="X690" s="95"/>
      <c r="Y690" s="3"/>
      <c r="Z690" s="3"/>
    </row>
    <row r="691" ht="14.25" customHeight="1">
      <c r="A691" s="133"/>
      <c r="B691" s="3"/>
      <c r="C691" s="3" t="s">
        <v>3488</v>
      </c>
      <c r="D691" s="3" t="s">
        <v>3488</v>
      </c>
      <c r="E691" s="240" t="s">
        <v>3488</v>
      </c>
      <c r="F691" s="467" t="s">
        <v>3488</v>
      </c>
      <c r="G691" s="95" t="s">
        <v>2064</v>
      </c>
      <c r="H691" s="95" t="s">
        <v>3674</v>
      </c>
      <c r="I691" s="95"/>
      <c r="J691" s="318"/>
      <c r="K691" s="95"/>
      <c r="L691" s="95"/>
      <c r="M691" s="95"/>
      <c r="N691" s="95"/>
      <c r="O691" s="95"/>
      <c r="P691" s="95"/>
      <c r="Q691" s="280"/>
      <c r="R691" s="95"/>
      <c r="S691" s="95"/>
      <c r="T691" s="95"/>
      <c r="U691" s="280"/>
      <c r="V691" s="95"/>
      <c r="W691" s="280"/>
      <c r="X691" s="95"/>
      <c r="Y691" s="3"/>
      <c r="Z691" s="3"/>
    </row>
    <row r="692" ht="14.25" customHeight="1">
      <c r="A692" s="133"/>
      <c r="B692" s="3"/>
      <c r="C692" s="3" t="s">
        <v>3488</v>
      </c>
      <c r="D692" s="3" t="s">
        <v>3488</v>
      </c>
      <c r="E692" s="240" t="s">
        <v>3488</v>
      </c>
      <c r="F692" s="467" t="s">
        <v>3488</v>
      </c>
      <c r="G692" s="95" t="s">
        <v>2064</v>
      </c>
      <c r="H692" s="95" t="s">
        <v>3675</v>
      </c>
      <c r="I692" s="95"/>
      <c r="J692" s="318"/>
      <c r="K692" s="95"/>
      <c r="L692" s="95"/>
      <c r="M692" s="95"/>
      <c r="N692" s="95"/>
      <c r="O692" s="95"/>
      <c r="P692" s="95"/>
      <c r="Q692" s="280"/>
      <c r="R692" s="95"/>
      <c r="S692" s="95"/>
      <c r="T692" s="95"/>
      <c r="U692" s="280"/>
      <c r="V692" s="95"/>
      <c r="W692" s="280"/>
      <c r="X692" s="95"/>
      <c r="Y692" s="3"/>
      <c r="Z692" s="3"/>
    </row>
    <row r="693" ht="14.25" customHeight="1">
      <c r="A693" s="133"/>
      <c r="B693" s="3"/>
      <c r="C693" s="3" t="s">
        <v>3488</v>
      </c>
      <c r="D693" s="3" t="s">
        <v>3488</v>
      </c>
      <c r="E693" s="240" t="s">
        <v>3488</v>
      </c>
      <c r="F693" s="467" t="s">
        <v>3488</v>
      </c>
      <c r="G693" s="95" t="s">
        <v>2064</v>
      </c>
      <c r="H693" s="95" t="s">
        <v>3675</v>
      </c>
      <c r="I693" s="95"/>
      <c r="J693" s="318"/>
      <c r="K693" s="95"/>
      <c r="L693" s="95"/>
      <c r="M693" s="95"/>
      <c r="N693" s="95"/>
      <c r="O693" s="95"/>
      <c r="P693" s="95"/>
      <c r="Q693" s="280"/>
      <c r="R693" s="95"/>
      <c r="S693" s="95"/>
      <c r="T693" s="95"/>
      <c r="U693" s="280"/>
      <c r="V693" s="95"/>
      <c r="W693" s="280"/>
      <c r="X693" s="95"/>
      <c r="Y693" s="3"/>
      <c r="Z693" s="3"/>
    </row>
    <row r="694" ht="14.25" customHeight="1">
      <c r="A694" s="133"/>
      <c r="B694" s="3"/>
      <c r="C694" s="3" t="s">
        <v>3488</v>
      </c>
      <c r="D694" s="3" t="s">
        <v>3488</v>
      </c>
      <c r="E694" s="240" t="s">
        <v>3488</v>
      </c>
      <c r="F694" s="467" t="s">
        <v>3488</v>
      </c>
      <c r="G694" s="95" t="s">
        <v>2064</v>
      </c>
      <c r="H694" s="95" t="s">
        <v>3676</v>
      </c>
      <c r="I694" s="95"/>
      <c r="J694" s="318"/>
      <c r="K694" s="95"/>
      <c r="L694" s="95"/>
      <c r="M694" s="95"/>
      <c r="N694" s="95"/>
      <c r="O694" s="95"/>
      <c r="P694" s="95"/>
      <c r="Q694" s="280"/>
      <c r="R694" s="95"/>
      <c r="S694" s="95"/>
      <c r="T694" s="95"/>
      <c r="U694" s="280"/>
      <c r="V694" s="95"/>
      <c r="W694" s="280"/>
      <c r="X694" s="95"/>
      <c r="Y694" s="3"/>
      <c r="Z694" s="3"/>
    </row>
    <row r="695" ht="14.25" customHeight="1">
      <c r="A695" s="133"/>
      <c r="B695" s="3"/>
      <c r="C695" s="3" t="s">
        <v>3488</v>
      </c>
      <c r="D695" s="3" t="s">
        <v>3488</v>
      </c>
      <c r="E695" s="240" t="s">
        <v>3488</v>
      </c>
      <c r="F695" s="467" t="s">
        <v>3488</v>
      </c>
      <c r="G695" s="95" t="s">
        <v>2064</v>
      </c>
      <c r="H695" s="95" t="s">
        <v>3676</v>
      </c>
      <c r="I695" s="95"/>
      <c r="J695" s="318"/>
      <c r="K695" s="95"/>
      <c r="L695" s="95"/>
      <c r="M695" s="95"/>
      <c r="N695" s="95"/>
      <c r="O695" s="95"/>
      <c r="P695" s="95"/>
      <c r="Q695" s="280"/>
      <c r="R695" s="95"/>
      <c r="S695" s="95"/>
      <c r="T695" s="95"/>
      <c r="U695" s="280"/>
      <c r="V695" s="95"/>
      <c r="W695" s="280"/>
      <c r="X695" s="95"/>
      <c r="Y695" s="3"/>
      <c r="Z695" s="3"/>
    </row>
    <row r="696" ht="14.25" customHeight="1">
      <c r="A696" s="133"/>
      <c r="B696" s="3"/>
      <c r="C696" s="3" t="s">
        <v>3488</v>
      </c>
      <c r="D696" s="3" t="s">
        <v>3488</v>
      </c>
      <c r="E696" s="240" t="s">
        <v>3488</v>
      </c>
      <c r="F696" s="467" t="s">
        <v>3488</v>
      </c>
      <c r="G696" s="95" t="s">
        <v>2064</v>
      </c>
      <c r="H696" s="95" t="s">
        <v>3677</v>
      </c>
      <c r="I696" s="95"/>
      <c r="J696" s="318"/>
      <c r="K696" s="95"/>
      <c r="L696" s="95"/>
      <c r="M696" s="95"/>
      <c r="N696" s="95"/>
      <c r="O696" s="95"/>
      <c r="P696" s="95"/>
      <c r="Q696" s="280"/>
      <c r="R696" s="95"/>
      <c r="S696" s="95"/>
      <c r="T696" s="95"/>
      <c r="U696" s="280"/>
      <c r="V696" s="95"/>
      <c r="W696" s="280"/>
      <c r="X696" s="95"/>
      <c r="Y696" s="3"/>
      <c r="Z696" s="3"/>
    </row>
    <row r="697" ht="14.25" customHeight="1">
      <c r="A697" s="133"/>
      <c r="B697" s="3"/>
      <c r="C697" s="3" t="s">
        <v>3488</v>
      </c>
      <c r="D697" s="3" t="s">
        <v>3488</v>
      </c>
      <c r="E697" s="240" t="s">
        <v>3488</v>
      </c>
      <c r="F697" s="467" t="s">
        <v>3488</v>
      </c>
      <c r="G697" s="95" t="s">
        <v>2064</v>
      </c>
      <c r="H697" s="95" t="s">
        <v>3677</v>
      </c>
      <c r="I697" s="95"/>
      <c r="J697" s="318"/>
      <c r="K697" s="95"/>
      <c r="L697" s="95"/>
      <c r="M697" s="95"/>
      <c r="N697" s="95"/>
      <c r="O697" s="95"/>
      <c r="P697" s="95"/>
      <c r="Q697" s="280"/>
      <c r="R697" s="95"/>
      <c r="S697" s="95"/>
      <c r="T697" s="95"/>
      <c r="U697" s="280"/>
      <c r="V697" s="95"/>
      <c r="W697" s="280"/>
      <c r="X697" s="95"/>
      <c r="Y697" s="3"/>
      <c r="Z697" s="3"/>
    </row>
    <row r="698" ht="14.25" customHeight="1">
      <c r="A698" s="133"/>
      <c r="B698" s="3"/>
      <c r="C698" s="3" t="s">
        <v>3488</v>
      </c>
      <c r="D698" s="3" t="s">
        <v>3488</v>
      </c>
      <c r="E698" s="240" t="s">
        <v>3488</v>
      </c>
      <c r="F698" s="467" t="s">
        <v>3488</v>
      </c>
      <c r="G698" s="95" t="s">
        <v>2064</v>
      </c>
      <c r="H698" s="562" t="s">
        <v>3678</v>
      </c>
      <c r="I698" s="95"/>
      <c r="J698" s="318"/>
      <c r="K698" s="95"/>
      <c r="L698" s="95"/>
      <c r="M698" s="95"/>
      <c r="N698" s="95"/>
      <c r="O698" s="95"/>
      <c r="P698" s="95"/>
      <c r="Q698" s="280"/>
      <c r="R698" s="95"/>
      <c r="S698" s="95"/>
      <c r="T698" s="95"/>
      <c r="U698" s="280"/>
      <c r="V698" s="95"/>
      <c r="W698" s="280"/>
      <c r="X698" s="95"/>
      <c r="Y698" s="3"/>
      <c r="Z698" s="3"/>
    </row>
    <row r="699" ht="14.25" customHeight="1">
      <c r="A699" s="133"/>
      <c r="B699" s="3"/>
      <c r="C699" s="3" t="s">
        <v>3488</v>
      </c>
      <c r="D699" s="3" t="s">
        <v>3488</v>
      </c>
      <c r="E699" s="240" t="s">
        <v>3488</v>
      </c>
      <c r="F699" s="467" t="s">
        <v>3488</v>
      </c>
      <c r="G699" s="95" t="s">
        <v>2064</v>
      </c>
      <c r="H699" s="562" t="s">
        <v>3678</v>
      </c>
      <c r="I699" s="95"/>
      <c r="J699" s="318"/>
      <c r="K699" s="95"/>
      <c r="L699" s="95"/>
      <c r="M699" s="95"/>
      <c r="N699" s="95"/>
      <c r="O699" s="95"/>
      <c r="P699" s="95"/>
      <c r="Q699" s="280"/>
      <c r="R699" s="95"/>
      <c r="S699" s="95"/>
      <c r="T699" s="95"/>
      <c r="U699" s="280"/>
      <c r="V699" s="95"/>
      <c r="W699" s="280"/>
      <c r="X699" s="95"/>
      <c r="Y699" s="3"/>
      <c r="Z699" s="3"/>
    </row>
    <row r="700" ht="14.25" customHeight="1">
      <c r="A700" s="133"/>
      <c r="B700" s="3"/>
      <c r="C700" s="3" t="s">
        <v>3488</v>
      </c>
      <c r="D700" s="3" t="s">
        <v>3488</v>
      </c>
      <c r="E700" s="240" t="s">
        <v>3488</v>
      </c>
      <c r="F700" s="467" t="s">
        <v>3488</v>
      </c>
      <c r="G700" s="95" t="s">
        <v>2066</v>
      </c>
      <c r="H700" s="95" t="s">
        <v>3679</v>
      </c>
      <c r="I700" s="95" t="s">
        <v>3535</v>
      </c>
      <c r="J700" s="318">
        <v>45798.0</v>
      </c>
      <c r="K700" s="95">
        <v>45888.0</v>
      </c>
      <c r="L700" s="95" t="s">
        <v>3680</v>
      </c>
      <c r="M700" s="95" t="s">
        <v>3681</v>
      </c>
      <c r="N700" s="95" t="s">
        <v>1925</v>
      </c>
      <c r="O700" s="95" t="s">
        <v>3682</v>
      </c>
      <c r="P700" s="95" t="s">
        <v>3307</v>
      </c>
      <c r="Q700" s="280">
        <v>46163.0</v>
      </c>
      <c r="R700" s="95" t="s">
        <v>3683</v>
      </c>
      <c r="S700" s="95" t="s">
        <v>3684</v>
      </c>
      <c r="T700" s="95"/>
      <c r="U700" s="280"/>
      <c r="V700" s="95"/>
      <c r="W700" s="280"/>
      <c r="X700" s="95"/>
      <c r="Y700" s="3"/>
      <c r="Z700" s="3"/>
    </row>
    <row r="701" ht="14.25" customHeight="1">
      <c r="A701" s="133"/>
      <c r="B701" s="3"/>
      <c r="C701" s="3" t="s">
        <v>3488</v>
      </c>
      <c r="D701" s="3" t="s">
        <v>3488</v>
      </c>
      <c r="E701" s="240" t="s">
        <v>3488</v>
      </c>
      <c r="F701" s="467" t="s">
        <v>3488</v>
      </c>
      <c r="G701" s="95" t="s">
        <v>2066</v>
      </c>
      <c r="H701" s="95" t="s">
        <v>3685</v>
      </c>
      <c r="I701" s="95" t="s">
        <v>3535</v>
      </c>
      <c r="J701" s="318">
        <v>45798.0</v>
      </c>
      <c r="K701" s="95">
        <v>45888.0</v>
      </c>
      <c r="L701" s="95" t="s">
        <v>3680</v>
      </c>
      <c r="M701" s="95" t="s">
        <v>3681</v>
      </c>
      <c r="N701" s="95" t="s">
        <v>1925</v>
      </c>
      <c r="O701" s="95" t="s">
        <v>3682</v>
      </c>
      <c r="P701" s="95" t="s">
        <v>3307</v>
      </c>
      <c r="Q701" s="280">
        <v>46163.0</v>
      </c>
      <c r="R701" s="95" t="s">
        <v>3683</v>
      </c>
      <c r="S701" s="95" t="s">
        <v>3684</v>
      </c>
      <c r="T701" s="95"/>
      <c r="U701" s="280"/>
      <c r="V701" s="95"/>
      <c r="W701" s="280"/>
      <c r="X701" s="95"/>
      <c r="Y701" s="3"/>
      <c r="Z701" s="3"/>
    </row>
    <row r="702" ht="14.25" customHeight="1">
      <c r="A702" s="133"/>
      <c r="B702" s="3"/>
      <c r="C702" s="3" t="s">
        <v>3488</v>
      </c>
      <c r="D702" s="3" t="s">
        <v>3488</v>
      </c>
      <c r="E702" s="240" t="s">
        <v>3488</v>
      </c>
      <c r="F702" s="467" t="s">
        <v>3488</v>
      </c>
      <c r="G702" s="95" t="s">
        <v>2064</v>
      </c>
      <c r="H702" s="95" t="s">
        <v>3686</v>
      </c>
      <c r="I702" s="95"/>
      <c r="J702" s="318"/>
      <c r="K702" s="95"/>
      <c r="L702" s="95"/>
      <c r="M702" s="95"/>
      <c r="N702" s="95"/>
      <c r="O702" s="95"/>
      <c r="P702" s="95"/>
      <c r="Q702" s="280"/>
      <c r="R702" s="95"/>
      <c r="S702" s="95"/>
      <c r="T702" s="95"/>
      <c r="U702" s="280"/>
      <c r="V702" s="95"/>
      <c r="W702" s="280"/>
      <c r="X702" s="95"/>
      <c r="Y702" s="3"/>
      <c r="Z702" s="3"/>
    </row>
    <row r="703" ht="14.25" customHeight="1">
      <c r="A703" s="133"/>
      <c r="B703" s="3"/>
      <c r="C703" s="3" t="s">
        <v>3488</v>
      </c>
      <c r="D703" s="3" t="s">
        <v>3488</v>
      </c>
      <c r="E703" s="240" t="s">
        <v>3488</v>
      </c>
      <c r="F703" s="467" t="s">
        <v>3488</v>
      </c>
      <c r="G703" s="95" t="s">
        <v>2064</v>
      </c>
      <c r="H703" s="95" t="s">
        <v>3686</v>
      </c>
      <c r="I703" s="95"/>
      <c r="J703" s="318"/>
      <c r="K703" s="95"/>
      <c r="L703" s="95"/>
      <c r="M703" s="95"/>
      <c r="N703" s="95"/>
      <c r="O703" s="95"/>
      <c r="P703" s="95"/>
      <c r="Q703" s="280"/>
      <c r="R703" s="95"/>
      <c r="S703" s="95"/>
      <c r="T703" s="95"/>
      <c r="U703" s="280"/>
      <c r="V703" s="95"/>
      <c r="W703" s="280"/>
      <c r="X703" s="95"/>
      <c r="Y703" s="3"/>
      <c r="Z703" s="3"/>
    </row>
    <row r="704" ht="14.25" customHeight="1">
      <c r="A704" s="133"/>
      <c r="B704" s="3"/>
      <c r="C704" s="3" t="s">
        <v>3488</v>
      </c>
      <c r="D704" s="3" t="s">
        <v>3488</v>
      </c>
      <c r="E704" s="240" t="s">
        <v>3488</v>
      </c>
      <c r="F704" s="467" t="s">
        <v>3488</v>
      </c>
      <c r="G704" s="95" t="s">
        <v>2064</v>
      </c>
      <c r="H704" s="95" t="s">
        <v>3686</v>
      </c>
      <c r="I704" s="95"/>
      <c r="J704" s="318"/>
      <c r="K704" s="95"/>
      <c r="L704" s="95"/>
      <c r="M704" s="95"/>
      <c r="N704" s="95"/>
      <c r="O704" s="95"/>
      <c r="P704" s="95"/>
      <c r="Q704" s="280"/>
      <c r="R704" s="95"/>
      <c r="S704" s="95"/>
      <c r="T704" s="95"/>
      <c r="U704" s="280"/>
      <c r="V704" s="95"/>
      <c r="W704" s="280"/>
      <c r="X704" s="95"/>
      <c r="Y704" s="3"/>
      <c r="Z704" s="3"/>
    </row>
    <row r="705" ht="14.25" customHeight="1">
      <c r="A705" s="133"/>
      <c r="B705" s="3"/>
      <c r="C705" s="3" t="s">
        <v>3488</v>
      </c>
      <c r="D705" s="3" t="s">
        <v>3488</v>
      </c>
      <c r="E705" s="240" t="s">
        <v>3488</v>
      </c>
      <c r="F705" s="467" t="s">
        <v>3488</v>
      </c>
      <c r="G705" s="95" t="s">
        <v>2064</v>
      </c>
      <c r="H705" s="95" t="s">
        <v>3686</v>
      </c>
      <c r="I705" s="95"/>
      <c r="J705" s="318"/>
      <c r="K705" s="95"/>
      <c r="L705" s="95"/>
      <c r="M705" s="95"/>
      <c r="N705" s="95"/>
      <c r="O705" s="95"/>
      <c r="P705" s="95"/>
      <c r="Q705" s="280"/>
      <c r="R705" s="95"/>
      <c r="S705" s="95"/>
      <c r="T705" s="95"/>
      <c r="U705" s="280"/>
      <c r="V705" s="95"/>
      <c r="W705" s="280"/>
      <c r="X705" s="95"/>
      <c r="Y705" s="3"/>
      <c r="Z705" s="3"/>
    </row>
    <row r="706" ht="14.25" customHeight="1">
      <c r="A706" s="133"/>
      <c r="B706" s="3"/>
      <c r="C706" s="3" t="s">
        <v>3488</v>
      </c>
      <c r="D706" s="3" t="s">
        <v>3488</v>
      </c>
      <c r="E706" s="240" t="s">
        <v>3488</v>
      </c>
      <c r="F706" s="467" t="s">
        <v>3488</v>
      </c>
      <c r="G706" s="95" t="s">
        <v>2064</v>
      </c>
      <c r="H706" s="95" t="s">
        <v>3686</v>
      </c>
      <c r="I706" s="95"/>
      <c r="J706" s="318"/>
      <c r="K706" s="95"/>
      <c r="L706" s="95"/>
      <c r="M706" s="95"/>
      <c r="N706" s="95"/>
      <c r="O706" s="95"/>
      <c r="P706" s="95"/>
      <c r="Q706" s="280"/>
      <c r="R706" s="95"/>
      <c r="S706" s="95"/>
      <c r="T706" s="95"/>
      <c r="U706" s="280"/>
      <c r="V706" s="95"/>
      <c r="W706" s="280"/>
      <c r="X706" s="95"/>
      <c r="Y706" s="3"/>
      <c r="Z706" s="3"/>
    </row>
    <row r="707" ht="14.25" customHeight="1">
      <c r="A707" s="133"/>
      <c r="B707" s="3"/>
      <c r="C707" s="3" t="s">
        <v>3488</v>
      </c>
      <c r="D707" s="3" t="s">
        <v>3488</v>
      </c>
      <c r="E707" s="240" t="s">
        <v>3488</v>
      </c>
      <c r="F707" s="467" t="s">
        <v>3488</v>
      </c>
      <c r="G707" s="95" t="s">
        <v>2064</v>
      </c>
      <c r="H707" s="95" t="s">
        <v>3686</v>
      </c>
      <c r="I707" s="95"/>
      <c r="J707" s="318"/>
      <c r="K707" s="95"/>
      <c r="L707" s="95"/>
      <c r="M707" s="95"/>
      <c r="N707" s="95"/>
      <c r="O707" s="95"/>
      <c r="P707" s="95"/>
      <c r="Q707" s="280"/>
      <c r="R707" s="95"/>
      <c r="S707" s="95"/>
      <c r="T707" s="95"/>
      <c r="U707" s="280"/>
      <c r="V707" s="95"/>
      <c r="W707" s="280"/>
      <c r="X707" s="95"/>
      <c r="Y707" s="3"/>
      <c r="Z707" s="3"/>
    </row>
    <row r="708" ht="14.25" customHeight="1">
      <c r="A708" s="133"/>
      <c r="B708" s="3"/>
      <c r="C708" s="3" t="s">
        <v>3488</v>
      </c>
      <c r="D708" s="3" t="s">
        <v>3488</v>
      </c>
      <c r="E708" s="240" t="s">
        <v>3488</v>
      </c>
      <c r="F708" s="467" t="s">
        <v>3488</v>
      </c>
      <c r="G708" s="95" t="s">
        <v>2064</v>
      </c>
      <c r="H708" s="95" t="s">
        <v>3687</v>
      </c>
      <c r="I708" s="95"/>
      <c r="J708" s="318"/>
      <c r="K708" s="95"/>
      <c r="L708" s="95"/>
      <c r="M708" s="95"/>
      <c r="N708" s="95"/>
      <c r="O708" s="95"/>
      <c r="P708" s="95"/>
      <c r="Q708" s="280"/>
      <c r="R708" s="95"/>
      <c r="S708" s="95"/>
      <c r="T708" s="95"/>
      <c r="U708" s="280"/>
      <c r="V708" s="95"/>
      <c r="W708" s="280"/>
      <c r="X708" s="95"/>
      <c r="Y708" s="3"/>
      <c r="Z708" s="3"/>
    </row>
    <row r="709" ht="14.25" customHeight="1">
      <c r="A709" s="133"/>
      <c r="B709" s="3"/>
      <c r="C709" s="3" t="s">
        <v>3488</v>
      </c>
      <c r="D709" s="3" t="s">
        <v>3488</v>
      </c>
      <c r="E709" s="240" t="s">
        <v>3488</v>
      </c>
      <c r="F709" s="467" t="s">
        <v>3488</v>
      </c>
      <c r="G709" s="95" t="s">
        <v>2064</v>
      </c>
      <c r="H709" s="95" t="s">
        <v>3687</v>
      </c>
      <c r="I709" s="95"/>
      <c r="J709" s="318"/>
      <c r="K709" s="95"/>
      <c r="L709" s="95"/>
      <c r="M709" s="95"/>
      <c r="N709" s="95"/>
      <c r="O709" s="95"/>
      <c r="P709" s="95"/>
      <c r="Q709" s="280"/>
      <c r="R709" s="95"/>
      <c r="S709" s="95"/>
      <c r="T709" s="95"/>
      <c r="U709" s="280"/>
      <c r="V709" s="95"/>
      <c r="W709" s="280"/>
      <c r="X709" s="95"/>
      <c r="Y709" s="3"/>
      <c r="Z709" s="3"/>
    </row>
    <row r="710" ht="14.25" customHeight="1">
      <c r="A710" s="133"/>
      <c r="B710" s="3"/>
      <c r="C710" s="3" t="s">
        <v>3488</v>
      </c>
      <c r="D710" s="3" t="s">
        <v>3488</v>
      </c>
      <c r="E710" s="240" t="s">
        <v>3488</v>
      </c>
      <c r="F710" s="467" t="s">
        <v>3488</v>
      </c>
      <c r="G710" s="95" t="s">
        <v>2064</v>
      </c>
      <c r="H710" s="95" t="s">
        <v>3687</v>
      </c>
      <c r="I710" s="95"/>
      <c r="J710" s="318"/>
      <c r="K710" s="95"/>
      <c r="L710" s="95"/>
      <c r="M710" s="95"/>
      <c r="N710" s="95"/>
      <c r="O710" s="95"/>
      <c r="P710" s="95"/>
      <c r="Q710" s="280"/>
      <c r="R710" s="95"/>
      <c r="S710" s="95"/>
      <c r="T710" s="95"/>
      <c r="U710" s="280"/>
      <c r="V710" s="95"/>
      <c r="W710" s="280"/>
      <c r="X710" s="95"/>
      <c r="Y710" s="3"/>
      <c r="Z710" s="3"/>
    </row>
    <row r="711" ht="14.25" customHeight="1">
      <c r="A711" s="133"/>
      <c r="B711" s="3"/>
      <c r="C711" s="3" t="s">
        <v>3488</v>
      </c>
      <c r="D711" s="3" t="s">
        <v>3488</v>
      </c>
      <c r="E711" s="240" t="s">
        <v>3488</v>
      </c>
      <c r="F711" s="467" t="s">
        <v>3488</v>
      </c>
      <c r="G711" s="95" t="s">
        <v>2064</v>
      </c>
      <c r="H711" s="95" t="s">
        <v>3687</v>
      </c>
      <c r="I711" s="95"/>
      <c r="J711" s="318"/>
      <c r="K711" s="95"/>
      <c r="L711" s="95"/>
      <c r="M711" s="95"/>
      <c r="N711" s="95"/>
      <c r="O711" s="95"/>
      <c r="P711" s="95"/>
      <c r="Q711" s="280"/>
      <c r="R711" s="95"/>
      <c r="S711" s="95"/>
      <c r="T711" s="95"/>
      <c r="U711" s="280"/>
      <c r="V711" s="95"/>
      <c r="W711" s="280"/>
      <c r="X711" s="95"/>
      <c r="Y711" s="3"/>
      <c r="Z711" s="3"/>
    </row>
    <row r="712" ht="14.25" customHeight="1">
      <c r="A712" s="133"/>
      <c r="B712" s="3"/>
      <c r="C712" s="3" t="s">
        <v>3488</v>
      </c>
      <c r="D712" s="3" t="s">
        <v>3488</v>
      </c>
      <c r="E712" s="240" t="s">
        <v>3488</v>
      </c>
      <c r="F712" s="467" t="s">
        <v>3488</v>
      </c>
      <c r="G712" s="95" t="s">
        <v>2064</v>
      </c>
      <c r="H712" s="95" t="s">
        <v>3687</v>
      </c>
      <c r="I712" s="95"/>
      <c r="J712" s="318"/>
      <c r="K712" s="95"/>
      <c r="L712" s="95"/>
      <c r="M712" s="95"/>
      <c r="N712" s="95"/>
      <c r="O712" s="95"/>
      <c r="P712" s="95"/>
      <c r="Q712" s="280"/>
      <c r="R712" s="95"/>
      <c r="S712" s="95"/>
      <c r="T712" s="95"/>
      <c r="U712" s="280"/>
      <c r="V712" s="95"/>
      <c r="W712" s="280"/>
      <c r="X712" s="95"/>
      <c r="Y712" s="3"/>
      <c r="Z712" s="3"/>
    </row>
    <row r="713" ht="14.25" customHeight="1">
      <c r="A713" s="133"/>
      <c r="B713" s="3"/>
      <c r="C713" s="3" t="s">
        <v>3488</v>
      </c>
      <c r="D713" s="3" t="s">
        <v>3488</v>
      </c>
      <c r="E713" s="240" t="s">
        <v>3488</v>
      </c>
      <c r="F713" s="467" t="s">
        <v>3488</v>
      </c>
      <c r="G713" s="95" t="s">
        <v>2064</v>
      </c>
      <c r="H713" s="95" t="s">
        <v>3687</v>
      </c>
      <c r="I713" s="95"/>
      <c r="J713" s="318"/>
      <c r="K713" s="95"/>
      <c r="L713" s="95"/>
      <c r="M713" s="95"/>
      <c r="N713" s="95"/>
      <c r="O713" s="95"/>
      <c r="P713" s="95"/>
      <c r="Q713" s="280"/>
      <c r="R713" s="95"/>
      <c r="S713" s="95"/>
      <c r="T713" s="95"/>
      <c r="U713" s="280"/>
      <c r="V713" s="95"/>
      <c r="W713" s="280"/>
      <c r="X713" s="95"/>
      <c r="Y713" s="3"/>
      <c r="Z713" s="3"/>
    </row>
    <row r="714" ht="14.25" customHeight="1">
      <c r="A714" s="133"/>
      <c r="B714" s="3"/>
      <c r="C714" s="3" t="s">
        <v>3488</v>
      </c>
      <c r="D714" s="3" t="s">
        <v>3488</v>
      </c>
      <c r="E714" s="240" t="s">
        <v>3488</v>
      </c>
      <c r="F714" s="467" t="s">
        <v>3488</v>
      </c>
      <c r="G714" s="95" t="s">
        <v>2064</v>
      </c>
      <c r="H714" s="95" t="s">
        <v>3687</v>
      </c>
      <c r="I714" s="95"/>
      <c r="J714" s="318"/>
      <c r="K714" s="95"/>
      <c r="L714" s="95"/>
      <c r="M714" s="95"/>
      <c r="N714" s="95"/>
      <c r="O714" s="95"/>
      <c r="P714" s="95"/>
      <c r="Q714" s="280"/>
      <c r="R714" s="95"/>
      <c r="S714" s="95"/>
      <c r="T714" s="95"/>
      <c r="U714" s="280"/>
      <c r="V714" s="95"/>
      <c r="W714" s="280"/>
      <c r="X714" s="95"/>
      <c r="Y714" s="3"/>
      <c r="Z714" s="3"/>
    </row>
    <row r="715" ht="14.25" customHeight="1">
      <c r="A715" s="133"/>
      <c r="B715" s="3"/>
      <c r="C715" s="3" t="s">
        <v>3488</v>
      </c>
      <c r="D715" s="3" t="s">
        <v>3488</v>
      </c>
      <c r="E715" s="240" t="s">
        <v>3488</v>
      </c>
      <c r="F715" s="467" t="s">
        <v>3488</v>
      </c>
      <c r="G715" s="95" t="s">
        <v>2064</v>
      </c>
      <c r="H715" s="95" t="s">
        <v>3687</v>
      </c>
      <c r="I715" s="95"/>
      <c r="J715" s="318"/>
      <c r="K715" s="95"/>
      <c r="L715" s="95"/>
      <c r="M715" s="95"/>
      <c r="N715" s="95"/>
      <c r="O715" s="95"/>
      <c r="P715" s="95"/>
      <c r="Q715" s="280"/>
      <c r="R715" s="95"/>
      <c r="S715" s="95"/>
      <c r="T715" s="95"/>
      <c r="U715" s="280"/>
      <c r="V715" s="95"/>
      <c r="W715" s="280"/>
      <c r="X715" s="95"/>
      <c r="Y715" s="3"/>
      <c r="Z715" s="3"/>
    </row>
    <row r="716" ht="14.25" customHeight="1">
      <c r="A716" s="133"/>
      <c r="B716" s="3"/>
      <c r="C716" s="3" t="s">
        <v>3488</v>
      </c>
      <c r="D716" s="3" t="s">
        <v>3488</v>
      </c>
      <c r="E716" s="240" t="s">
        <v>3488</v>
      </c>
      <c r="F716" s="467" t="s">
        <v>3488</v>
      </c>
      <c r="G716" s="95" t="s">
        <v>2064</v>
      </c>
      <c r="H716" s="95" t="s">
        <v>3687</v>
      </c>
      <c r="I716" s="95"/>
      <c r="J716" s="318"/>
      <c r="K716" s="95"/>
      <c r="L716" s="95"/>
      <c r="M716" s="95"/>
      <c r="N716" s="95"/>
      <c r="O716" s="95"/>
      <c r="P716" s="95"/>
      <c r="Q716" s="280"/>
      <c r="R716" s="95"/>
      <c r="S716" s="95"/>
      <c r="T716" s="95"/>
      <c r="U716" s="280"/>
      <c r="V716" s="95"/>
      <c r="W716" s="280"/>
      <c r="X716" s="95"/>
      <c r="Y716" s="3"/>
      <c r="Z716" s="3"/>
    </row>
    <row r="717" ht="14.25" customHeight="1">
      <c r="A717" s="133"/>
      <c r="B717" s="3"/>
      <c r="C717" s="3" t="s">
        <v>3488</v>
      </c>
      <c r="D717" s="3" t="s">
        <v>3488</v>
      </c>
      <c r="E717" s="240" t="s">
        <v>3488</v>
      </c>
      <c r="F717" s="467" t="s">
        <v>3488</v>
      </c>
      <c r="G717" s="95" t="s">
        <v>2064</v>
      </c>
      <c r="H717" s="95" t="s">
        <v>3687</v>
      </c>
      <c r="I717" s="95"/>
      <c r="J717" s="318"/>
      <c r="K717" s="95"/>
      <c r="L717" s="95"/>
      <c r="M717" s="95"/>
      <c r="N717" s="95"/>
      <c r="O717" s="95"/>
      <c r="P717" s="95"/>
      <c r="Q717" s="280"/>
      <c r="R717" s="95"/>
      <c r="S717" s="95"/>
      <c r="T717" s="95"/>
      <c r="U717" s="280"/>
      <c r="V717" s="95"/>
      <c r="W717" s="280"/>
      <c r="X717" s="95"/>
      <c r="Y717" s="3"/>
      <c r="Z717" s="3"/>
    </row>
    <row r="718" ht="14.25" customHeight="1">
      <c r="A718" s="133"/>
      <c r="B718" s="3"/>
      <c r="C718" s="3" t="s">
        <v>3488</v>
      </c>
      <c r="D718" s="3" t="s">
        <v>3488</v>
      </c>
      <c r="E718" s="240" t="s">
        <v>3488</v>
      </c>
      <c r="F718" s="467" t="s">
        <v>3488</v>
      </c>
      <c r="G718" s="95" t="s">
        <v>2064</v>
      </c>
      <c r="H718" s="95" t="s">
        <v>3687</v>
      </c>
      <c r="I718" s="95"/>
      <c r="J718" s="318"/>
      <c r="K718" s="95"/>
      <c r="L718" s="95"/>
      <c r="M718" s="95"/>
      <c r="N718" s="95"/>
      <c r="O718" s="95"/>
      <c r="P718" s="95"/>
      <c r="Q718" s="280"/>
      <c r="R718" s="95"/>
      <c r="S718" s="95"/>
      <c r="T718" s="95"/>
      <c r="U718" s="280"/>
      <c r="V718" s="95"/>
      <c r="W718" s="280"/>
      <c r="X718" s="95"/>
      <c r="Y718" s="3"/>
      <c r="Z718" s="3"/>
    </row>
    <row r="719" ht="14.25" customHeight="1">
      <c r="A719" s="133"/>
      <c r="B719" s="3"/>
      <c r="C719" s="3" t="s">
        <v>3488</v>
      </c>
      <c r="D719" s="3" t="s">
        <v>3488</v>
      </c>
      <c r="E719" s="240" t="s">
        <v>3488</v>
      </c>
      <c r="F719" s="467" t="s">
        <v>3488</v>
      </c>
      <c r="G719" s="95" t="s">
        <v>2064</v>
      </c>
      <c r="H719" s="95" t="s">
        <v>3687</v>
      </c>
      <c r="I719" s="95"/>
      <c r="J719" s="318"/>
      <c r="K719" s="95"/>
      <c r="L719" s="95"/>
      <c r="M719" s="95"/>
      <c r="N719" s="95"/>
      <c r="O719" s="95"/>
      <c r="P719" s="95"/>
      <c r="Q719" s="280"/>
      <c r="R719" s="95"/>
      <c r="S719" s="95"/>
      <c r="T719" s="95"/>
      <c r="U719" s="280"/>
      <c r="V719" s="95"/>
      <c r="W719" s="280"/>
      <c r="X719" s="95"/>
      <c r="Y719" s="3"/>
      <c r="Z719" s="3"/>
    </row>
    <row r="720" ht="14.25" customHeight="1">
      <c r="A720" s="133"/>
      <c r="B720" s="3"/>
      <c r="C720" s="3" t="s">
        <v>3488</v>
      </c>
      <c r="D720" s="3" t="s">
        <v>3488</v>
      </c>
      <c r="E720" s="240" t="s">
        <v>3488</v>
      </c>
      <c r="F720" s="467" t="s">
        <v>3488</v>
      </c>
      <c r="G720" s="95" t="s">
        <v>2064</v>
      </c>
      <c r="H720" s="95" t="s">
        <v>3687</v>
      </c>
      <c r="I720" s="95"/>
      <c r="J720" s="318"/>
      <c r="K720" s="95"/>
      <c r="L720" s="95"/>
      <c r="M720" s="95"/>
      <c r="N720" s="95"/>
      <c r="O720" s="95"/>
      <c r="P720" s="95"/>
      <c r="Q720" s="280"/>
      <c r="R720" s="95"/>
      <c r="S720" s="95"/>
      <c r="T720" s="95"/>
      <c r="U720" s="280"/>
      <c r="V720" s="95"/>
      <c r="W720" s="280"/>
      <c r="X720" s="95"/>
      <c r="Y720" s="3"/>
      <c r="Z720" s="3"/>
    </row>
    <row r="721" ht="14.25" customHeight="1">
      <c r="A721" s="133"/>
      <c r="B721" s="3"/>
      <c r="C721" s="3" t="s">
        <v>3488</v>
      </c>
      <c r="D721" s="3" t="s">
        <v>3488</v>
      </c>
      <c r="E721" s="240" t="s">
        <v>3488</v>
      </c>
      <c r="F721" s="467" t="s">
        <v>3488</v>
      </c>
      <c r="G721" s="95" t="s">
        <v>2064</v>
      </c>
      <c r="H721" s="95" t="s">
        <v>3687</v>
      </c>
      <c r="I721" s="95"/>
      <c r="J721" s="318"/>
      <c r="K721" s="95"/>
      <c r="L721" s="95"/>
      <c r="M721" s="95"/>
      <c r="N721" s="95"/>
      <c r="O721" s="95"/>
      <c r="P721" s="95"/>
      <c r="Q721" s="280"/>
      <c r="R721" s="95"/>
      <c r="S721" s="95"/>
      <c r="T721" s="95"/>
      <c r="U721" s="280"/>
      <c r="V721" s="95"/>
      <c r="W721" s="280"/>
      <c r="X721" s="95"/>
      <c r="Y721" s="3"/>
      <c r="Z721" s="3"/>
    </row>
    <row r="722" ht="14.25" customHeight="1">
      <c r="A722" s="133"/>
      <c r="B722" s="3"/>
      <c r="C722" s="3" t="s">
        <v>3488</v>
      </c>
      <c r="D722" s="3" t="s">
        <v>3488</v>
      </c>
      <c r="E722" s="240" t="s">
        <v>3488</v>
      </c>
      <c r="F722" s="467" t="s">
        <v>3488</v>
      </c>
      <c r="G722" s="95" t="s">
        <v>2064</v>
      </c>
      <c r="H722" s="95" t="s">
        <v>3687</v>
      </c>
      <c r="I722" s="95"/>
      <c r="J722" s="318"/>
      <c r="K722" s="95"/>
      <c r="L722" s="95"/>
      <c r="M722" s="95"/>
      <c r="N722" s="95"/>
      <c r="O722" s="95"/>
      <c r="P722" s="95"/>
      <c r="Q722" s="280"/>
      <c r="R722" s="95"/>
      <c r="S722" s="95"/>
      <c r="T722" s="95"/>
      <c r="U722" s="280"/>
      <c r="V722" s="95"/>
      <c r="W722" s="280"/>
      <c r="X722" s="95"/>
      <c r="Y722" s="3"/>
      <c r="Z722" s="3"/>
    </row>
    <row r="723" ht="14.25" customHeight="1">
      <c r="A723" s="133"/>
      <c r="B723" s="3"/>
      <c r="C723" s="3" t="s">
        <v>3488</v>
      </c>
      <c r="D723" s="3" t="s">
        <v>3488</v>
      </c>
      <c r="E723" s="240" t="s">
        <v>3488</v>
      </c>
      <c r="F723" s="467" t="s">
        <v>3488</v>
      </c>
      <c r="G723" s="95" t="s">
        <v>2064</v>
      </c>
      <c r="H723" s="95" t="s">
        <v>3687</v>
      </c>
      <c r="I723" s="95"/>
      <c r="J723" s="318"/>
      <c r="K723" s="95"/>
      <c r="L723" s="95"/>
      <c r="M723" s="95"/>
      <c r="N723" s="95"/>
      <c r="O723" s="95"/>
      <c r="P723" s="95"/>
      <c r="Q723" s="280"/>
      <c r="R723" s="95"/>
      <c r="S723" s="95"/>
      <c r="T723" s="95"/>
      <c r="U723" s="280"/>
      <c r="V723" s="95"/>
      <c r="W723" s="280"/>
      <c r="X723" s="95"/>
      <c r="Y723" s="3"/>
      <c r="Z723" s="3"/>
    </row>
    <row r="724" ht="14.25" customHeight="1">
      <c r="A724" s="133"/>
      <c r="B724" s="3"/>
      <c r="C724" s="3" t="s">
        <v>3488</v>
      </c>
      <c r="D724" s="3" t="s">
        <v>3488</v>
      </c>
      <c r="E724" s="240" t="s">
        <v>3488</v>
      </c>
      <c r="F724" s="467" t="s">
        <v>3488</v>
      </c>
      <c r="G724" s="95" t="s">
        <v>2064</v>
      </c>
      <c r="H724" s="95" t="s">
        <v>3687</v>
      </c>
      <c r="I724" s="95"/>
      <c r="J724" s="318"/>
      <c r="K724" s="95"/>
      <c r="L724" s="95"/>
      <c r="M724" s="95"/>
      <c r="N724" s="95"/>
      <c r="O724" s="95"/>
      <c r="P724" s="95"/>
      <c r="Q724" s="280"/>
      <c r="R724" s="95"/>
      <c r="S724" s="95"/>
      <c r="T724" s="95"/>
      <c r="U724" s="280"/>
      <c r="V724" s="95"/>
      <c r="W724" s="280"/>
      <c r="X724" s="95"/>
      <c r="Y724" s="3"/>
      <c r="Z724" s="3"/>
    </row>
    <row r="725" ht="14.25" customHeight="1">
      <c r="A725" s="133"/>
      <c r="B725" s="3"/>
      <c r="C725" s="3" t="s">
        <v>3488</v>
      </c>
      <c r="D725" s="3" t="s">
        <v>3488</v>
      </c>
      <c r="E725" s="240" t="s">
        <v>3488</v>
      </c>
      <c r="F725" s="467" t="s">
        <v>3488</v>
      </c>
      <c r="G725" s="95" t="s">
        <v>2064</v>
      </c>
      <c r="H725" s="95" t="s">
        <v>3687</v>
      </c>
      <c r="I725" s="95"/>
      <c r="J725" s="318"/>
      <c r="K725" s="95"/>
      <c r="L725" s="95"/>
      <c r="M725" s="95"/>
      <c r="N725" s="95"/>
      <c r="O725" s="95"/>
      <c r="P725" s="95"/>
      <c r="Q725" s="280"/>
      <c r="R725" s="95"/>
      <c r="S725" s="95"/>
      <c r="T725" s="95"/>
      <c r="U725" s="280"/>
      <c r="V725" s="95"/>
      <c r="W725" s="280"/>
      <c r="X725" s="95"/>
      <c r="Y725" s="3"/>
      <c r="Z725" s="3"/>
    </row>
    <row r="726" ht="14.25" customHeight="1">
      <c r="A726" s="133"/>
      <c r="B726" s="3"/>
      <c r="C726" s="3" t="s">
        <v>3488</v>
      </c>
      <c r="D726" s="3" t="s">
        <v>3488</v>
      </c>
      <c r="E726" s="240" t="s">
        <v>3488</v>
      </c>
      <c r="F726" s="467" t="s">
        <v>3488</v>
      </c>
      <c r="G726" s="95" t="s">
        <v>2064</v>
      </c>
      <c r="H726" s="95" t="s">
        <v>3687</v>
      </c>
      <c r="I726" s="95"/>
      <c r="J726" s="318"/>
      <c r="K726" s="95"/>
      <c r="L726" s="95"/>
      <c r="M726" s="95"/>
      <c r="N726" s="95"/>
      <c r="O726" s="95"/>
      <c r="P726" s="95"/>
      <c r="Q726" s="280"/>
      <c r="R726" s="95"/>
      <c r="S726" s="95"/>
      <c r="T726" s="95"/>
      <c r="U726" s="280"/>
      <c r="V726" s="95"/>
      <c r="W726" s="280"/>
      <c r="X726" s="95"/>
      <c r="Y726" s="3"/>
      <c r="Z726" s="3"/>
    </row>
    <row r="727" ht="14.25" customHeight="1">
      <c r="A727" s="133"/>
      <c r="B727" s="3"/>
      <c r="C727" s="3" t="s">
        <v>3488</v>
      </c>
      <c r="D727" s="3" t="s">
        <v>3488</v>
      </c>
      <c r="E727" s="240" t="s">
        <v>3488</v>
      </c>
      <c r="F727" s="467" t="s">
        <v>3488</v>
      </c>
      <c r="G727" s="95" t="s">
        <v>2064</v>
      </c>
      <c r="H727" s="95" t="s">
        <v>3687</v>
      </c>
      <c r="I727" s="95"/>
      <c r="J727" s="318"/>
      <c r="K727" s="95"/>
      <c r="L727" s="95"/>
      <c r="M727" s="95"/>
      <c r="N727" s="95"/>
      <c r="O727" s="95"/>
      <c r="P727" s="95"/>
      <c r="Q727" s="280"/>
      <c r="R727" s="95"/>
      <c r="S727" s="95"/>
      <c r="T727" s="95"/>
      <c r="U727" s="280"/>
      <c r="V727" s="95"/>
      <c r="W727" s="280"/>
      <c r="X727" s="95"/>
      <c r="Y727" s="3"/>
      <c r="Z727" s="3"/>
    </row>
    <row r="728" ht="14.25" customHeight="1">
      <c r="A728" s="133"/>
      <c r="B728" s="3"/>
      <c r="C728" s="3" t="s">
        <v>3488</v>
      </c>
      <c r="D728" s="3" t="s">
        <v>3488</v>
      </c>
      <c r="E728" s="240" t="s">
        <v>3488</v>
      </c>
      <c r="F728" s="467" t="s">
        <v>3488</v>
      </c>
      <c r="G728" s="95" t="s">
        <v>2064</v>
      </c>
      <c r="H728" s="95" t="s">
        <v>3687</v>
      </c>
      <c r="I728" s="95"/>
      <c r="J728" s="318"/>
      <c r="K728" s="95"/>
      <c r="L728" s="95"/>
      <c r="M728" s="95"/>
      <c r="N728" s="95"/>
      <c r="O728" s="95"/>
      <c r="P728" s="95"/>
      <c r="Q728" s="280"/>
      <c r="R728" s="95"/>
      <c r="S728" s="95"/>
      <c r="T728" s="95"/>
      <c r="U728" s="280"/>
      <c r="V728" s="95"/>
      <c r="W728" s="280"/>
      <c r="X728" s="95"/>
      <c r="Y728" s="3"/>
      <c r="Z728" s="3"/>
    </row>
    <row r="729" ht="14.25" customHeight="1">
      <c r="A729" s="133"/>
      <c r="B729" s="3"/>
      <c r="C729" s="3" t="s">
        <v>3488</v>
      </c>
      <c r="D729" s="3" t="s">
        <v>3488</v>
      </c>
      <c r="E729" s="240" t="s">
        <v>3488</v>
      </c>
      <c r="F729" s="467" t="s">
        <v>3488</v>
      </c>
      <c r="G729" s="95" t="s">
        <v>2064</v>
      </c>
      <c r="H729" s="95" t="s">
        <v>3687</v>
      </c>
      <c r="I729" s="95"/>
      <c r="J729" s="318"/>
      <c r="K729" s="95"/>
      <c r="L729" s="95"/>
      <c r="M729" s="95"/>
      <c r="N729" s="95"/>
      <c r="O729" s="95"/>
      <c r="P729" s="95"/>
      <c r="Q729" s="280"/>
      <c r="R729" s="95"/>
      <c r="S729" s="95"/>
      <c r="T729" s="95"/>
      <c r="U729" s="280"/>
      <c r="V729" s="95"/>
      <c r="W729" s="280"/>
      <c r="X729" s="95"/>
      <c r="Y729" s="3"/>
      <c r="Z729" s="3"/>
    </row>
    <row r="730" ht="14.25" customHeight="1">
      <c r="A730" s="133"/>
      <c r="B730" s="3"/>
      <c r="C730" s="3" t="s">
        <v>3488</v>
      </c>
      <c r="D730" s="3" t="s">
        <v>3488</v>
      </c>
      <c r="E730" s="240" t="s">
        <v>3488</v>
      </c>
      <c r="F730" s="467" t="s">
        <v>3488</v>
      </c>
      <c r="G730" s="95" t="s">
        <v>2064</v>
      </c>
      <c r="H730" s="95" t="s">
        <v>3688</v>
      </c>
      <c r="I730" s="95"/>
      <c r="J730" s="318"/>
      <c r="K730" s="95"/>
      <c r="L730" s="95"/>
      <c r="M730" s="95"/>
      <c r="N730" s="95"/>
      <c r="O730" s="95"/>
      <c r="P730" s="95"/>
      <c r="Q730" s="280"/>
      <c r="R730" s="95"/>
      <c r="S730" s="95"/>
      <c r="T730" s="95"/>
      <c r="U730" s="280"/>
      <c r="V730" s="95"/>
      <c r="W730" s="280"/>
      <c r="X730" s="95"/>
      <c r="Y730" s="3"/>
      <c r="Z730" s="3"/>
    </row>
    <row r="731" ht="14.25" customHeight="1">
      <c r="A731" s="133"/>
      <c r="B731" s="3"/>
      <c r="C731" s="3" t="s">
        <v>3488</v>
      </c>
      <c r="D731" s="3" t="s">
        <v>3488</v>
      </c>
      <c r="E731" s="240" t="s">
        <v>3488</v>
      </c>
      <c r="F731" s="467" t="s">
        <v>3488</v>
      </c>
      <c r="G731" s="95" t="s">
        <v>2064</v>
      </c>
      <c r="H731" s="95" t="s">
        <v>3689</v>
      </c>
      <c r="I731" s="95"/>
      <c r="J731" s="318"/>
      <c r="K731" s="95"/>
      <c r="L731" s="95"/>
      <c r="M731" s="95"/>
      <c r="N731" s="95"/>
      <c r="O731" s="95"/>
      <c r="P731" s="95"/>
      <c r="Q731" s="280"/>
      <c r="R731" s="95"/>
      <c r="S731" s="95"/>
      <c r="T731" s="95"/>
      <c r="U731" s="280"/>
      <c r="V731" s="95"/>
      <c r="W731" s="280"/>
      <c r="X731" s="95"/>
      <c r="Y731" s="3"/>
      <c r="Z731" s="3"/>
    </row>
    <row r="732" ht="14.25" customHeight="1">
      <c r="A732" s="133"/>
      <c r="B732" s="3"/>
      <c r="C732" s="3" t="s">
        <v>3488</v>
      </c>
      <c r="D732" s="3" t="s">
        <v>3488</v>
      </c>
      <c r="E732" s="240" t="s">
        <v>3488</v>
      </c>
      <c r="F732" s="467" t="s">
        <v>3488</v>
      </c>
      <c r="G732" s="95" t="s">
        <v>2064</v>
      </c>
      <c r="H732" s="95" t="s">
        <v>3690</v>
      </c>
      <c r="I732" s="95"/>
      <c r="J732" s="318"/>
      <c r="K732" s="95"/>
      <c r="L732" s="95"/>
      <c r="M732" s="95"/>
      <c r="N732" s="95"/>
      <c r="O732" s="95"/>
      <c r="P732" s="95"/>
      <c r="Q732" s="280"/>
      <c r="R732" s="95"/>
      <c r="S732" s="95"/>
      <c r="T732" s="95"/>
      <c r="U732" s="280"/>
      <c r="V732" s="95"/>
      <c r="W732" s="280"/>
      <c r="X732" s="95"/>
      <c r="Y732" s="3"/>
      <c r="Z732" s="3"/>
    </row>
    <row r="733" ht="14.25" customHeight="1">
      <c r="A733" s="133"/>
      <c r="B733" s="3"/>
      <c r="C733" s="3" t="s">
        <v>3488</v>
      </c>
      <c r="D733" s="3" t="s">
        <v>3488</v>
      </c>
      <c r="E733" s="240" t="s">
        <v>3488</v>
      </c>
      <c r="F733" s="467" t="s">
        <v>3488</v>
      </c>
      <c r="G733" s="95" t="s">
        <v>2064</v>
      </c>
      <c r="H733" s="95" t="s">
        <v>3690</v>
      </c>
      <c r="I733" s="95"/>
      <c r="J733" s="318"/>
      <c r="K733" s="95"/>
      <c r="L733" s="95"/>
      <c r="M733" s="95"/>
      <c r="N733" s="95"/>
      <c r="O733" s="95"/>
      <c r="P733" s="95"/>
      <c r="Q733" s="280"/>
      <c r="R733" s="95"/>
      <c r="S733" s="95"/>
      <c r="T733" s="95"/>
      <c r="U733" s="280"/>
      <c r="V733" s="95"/>
      <c r="W733" s="280"/>
      <c r="X733" s="95"/>
      <c r="Y733" s="3"/>
      <c r="Z733" s="3"/>
    </row>
    <row r="734" ht="14.25" customHeight="1">
      <c r="A734" s="133"/>
      <c r="B734" s="3"/>
      <c r="C734" s="3" t="s">
        <v>3488</v>
      </c>
      <c r="D734" s="3" t="s">
        <v>3488</v>
      </c>
      <c r="E734" s="240" t="s">
        <v>3488</v>
      </c>
      <c r="F734" s="467" t="s">
        <v>3488</v>
      </c>
      <c r="G734" s="95" t="s">
        <v>2064</v>
      </c>
      <c r="H734" s="95" t="s">
        <v>3690</v>
      </c>
      <c r="I734" s="95"/>
      <c r="J734" s="318"/>
      <c r="K734" s="95"/>
      <c r="L734" s="95"/>
      <c r="M734" s="95"/>
      <c r="N734" s="95"/>
      <c r="O734" s="95"/>
      <c r="P734" s="95"/>
      <c r="Q734" s="280"/>
      <c r="R734" s="95"/>
      <c r="S734" s="95"/>
      <c r="T734" s="95"/>
      <c r="U734" s="280"/>
      <c r="V734" s="95"/>
      <c r="W734" s="280"/>
      <c r="X734" s="95"/>
      <c r="Y734" s="3"/>
      <c r="Z734" s="3"/>
    </row>
    <row r="735" ht="14.25" customHeight="1">
      <c r="A735" s="133"/>
      <c r="B735" s="3"/>
      <c r="C735" s="3" t="s">
        <v>3488</v>
      </c>
      <c r="D735" s="3" t="s">
        <v>3488</v>
      </c>
      <c r="E735" s="240" t="s">
        <v>3488</v>
      </c>
      <c r="F735" s="467" t="s">
        <v>3488</v>
      </c>
      <c r="G735" s="95" t="s">
        <v>2064</v>
      </c>
      <c r="H735" s="95" t="s">
        <v>3690</v>
      </c>
      <c r="I735" s="95"/>
      <c r="J735" s="318"/>
      <c r="K735" s="95"/>
      <c r="L735" s="95"/>
      <c r="M735" s="95"/>
      <c r="N735" s="95"/>
      <c r="O735" s="95"/>
      <c r="P735" s="95"/>
      <c r="Q735" s="280"/>
      <c r="R735" s="95"/>
      <c r="S735" s="95"/>
      <c r="T735" s="95"/>
      <c r="U735" s="280"/>
      <c r="V735" s="95"/>
      <c r="W735" s="280"/>
      <c r="X735" s="95"/>
      <c r="Y735" s="3"/>
      <c r="Z735" s="3"/>
    </row>
    <row r="736" ht="14.25" customHeight="1">
      <c r="A736" s="133"/>
      <c r="B736" s="3"/>
      <c r="C736" s="3" t="s">
        <v>3488</v>
      </c>
      <c r="D736" s="3" t="s">
        <v>3488</v>
      </c>
      <c r="E736" s="240" t="s">
        <v>3488</v>
      </c>
      <c r="F736" s="467" t="s">
        <v>3488</v>
      </c>
      <c r="G736" s="95" t="s">
        <v>2064</v>
      </c>
      <c r="H736" s="95" t="s">
        <v>3690</v>
      </c>
      <c r="I736" s="95"/>
      <c r="J736" s="318"/>
      <c r="K736" s="95"/>
      <c r="L736" s="95"/>
      <c r="M736" s="95"/>
      <c r="N736" s="95"/>
      <c r="O736" s="95"/>
      <c r="P736" s="95"/>
      <c r="Q736" s="280"/>
      <c r="R736" s="95"/>
      <c r="S736" s="95"/>
      <c r="T736" s="95"/>
      <c r="U736" s="280"/>
      <c r="V736" s="95"/>
      <c r="W736" s="280"/>
      <c r="X736" s="95"/>
      <c r="Y736" s="3"/>
      <c r="Z736" s="3"/>
    </row>
    <row r="737" ht="14.25" customHeight="1">
      <c r="A737" s="133"/>
      <c r="B737" s="3"/>
      <c r="C737" s="3" t="s">
        <v>3488</v>
      </c>
      <c r="D737" s="3" t="s">
        <v>3488</v>
      </c>
      <c r="E737" s="240" t="s">
        <v>3488</v>
      </c>
      <c r="F737" s="467" t="s">
        <v>3488</v>
      </c>
      <c r="G737" s="95" t="s">
        <v>2064</v>
      </c>
      <c r="H737" s="95" t="s">
        <v>3690</v>
      </c>
      <c r="I737" s="95"/>
      <c r="J737" s="318"/>
      <c r="K737" s="95"/>
      <c r="L737" s="95"/>
      <c r="M737" s="95"/>
      <c r="N737" s="95"/>
      <c r="O737" s="95"/>
      <c r="P737" s="95"/>
      <c r="Q737" s="280"/>
      <c r="R737" s="95"/>
      <c r="S737" s="95"/>
      <c r="T737" s="95"/>
      <c r="U737" s="280"/>
      <c r="V737" s="95"/>
      <c r="W737" s="280"/>
      <c r="X737" s="95"/>
      <c r="Y737" s="3"/>
      <c r="Z737" s="3"/>
    </row>
    <row r="738" ht="14.25" customHeight="1">
      <c r="A738" s="133"/>
      <c r="B738" s="3"/>
      <c r="C738" s="3" t="s">
        <v>3488</v>
      </c>
      <c r="D738" s="3" t="s">
        <v>3488</v>
      </c>
      <c r="E738" s="240" t="s">
        <v>3488</v>
      </c>
      <c r="F738" s="467" t="s">
        <v>3488</v>
      </c>
      <c r="G738" s="95" t="s">
        <v>2064</v>
      </c>
      <c r="H738" s="95" t="s">
        <v>3690</v>
      </c>
      <c r="I738" s="95"/>
      <c r="J738" s="318"/>
      <c r="K738" s="95"/>
      <c r="L738" s="95"/>
      <c r="M738" s="95"/>
      <c r="N738" s="95"/>
      <c r="O738" s="95"/>
      <c r="P738" s="95"/>
      <c r="Q738" s="280"/>
      <c r="R738" s="95"/>
      <c r="S738" s="95"/>
      <c r="T738" s="95"/>
      <c r="U738" s="280"/>
      <c r="V738" s="95"/>
      <c r="W738" s="280"/>
      <c r="X738" s="95"/>
      <c r="Y738" s="3"/>
      <c r="Z738" s="3"/>
    </row>
    <row r="739" ht="14.25" customHeight="1">
      <c r="A739" s="133"/>
      <c r="B739" s="3"/>
      <c r="C739" s="3" t="s">
        <v>3488</v>
      </c>
      <c r="D739" s="3" t="s">
        <v>3488</v>
      </c>
      <c r="E739" s="240" t="s">
        <v>3488</v>
      </c>
      <c r="F739" s="467" t="s">
        <v>3488</v>
      </c>
      <c r="G739" s="95" t="s">
        <v>2064</v>
      </c>
      <c r="H739" s="95" t="s">
        <v>3690</v>
      </c>
      <c r="I739" s="95"/>
      <c r="J739" s="318"/>
      <c r="K739" s="95"/>
      <c r="L739" s="95"/>
      <c r="M739" s="95"/>
      <c r="N739" s="95"/>
      <c r="O739" s="95"/>
      <c r="P739" s="95"/>
      <c r="Q739" s="280"/>
      <c r="R739" s="95"/>
      <c r="S739" s="95"/>
      <c r="T739" s="95"/>
      <c r="U739" s="280"/>
      <c r="V739" s="95"/>
      <c r="W739" s="280"/>
      <c r="X739" s="95"/>
      <c r="Y739" s="3"/>
      <c r="Z739" s="3"/>
    </row>
    <row r="740" ht="14.25" customHeight="1">
      <c r="A740" s="133"/>
      <c r="B740" s="3"/>
      <c r="C740" s="3" t="s">
        <v>3488</v>
      </c>
      <c r="D740" s="3" t="s">
        <v>3488</v>
      </c>
      <c r="E740" s="240" t="s">
        <v>3488</v>
      </c>
      <c r="F740" s="467" t="s">
        <v>3488</v>
      </c>
      <c r="G740" s="95" t="s">
        <v>2064</v>
      </c>
      <c r="H740" s="95" t="s">
        <v>3690</v>
      </c>
      <c r="I740" s="95"/>
      <c r="J740" s="318"/>
      <c r="K740" s="95"/>
      <c r="L740" s="95"/>
      <c r="M740" s="95"/>
      <c r="N740" s="95"/>
      <c r="O740" s="95"/>
      <c r="P740" s="95"/>
      <c r="Q740" s="280"/>
      <c r="R740" s="95"/>
      <c r="S740" s="95"/>
      <c r="T740" s="95"/>
      <c r="U740" s="280"/>
      <c r="V740" s="95"/>
      <c r="W740" s="280"/>
      <c r="X740" s="95"/>
      <c r="Y740" s="3"/>
      <c r="Z740" s="3"/>
    </row>
    <row r="741" ht="14.25" customHeight="1">
      <c r="A741" s="133"/>
      <c r="B741" s="3"/>
      <c r="C741" s="3" t="s">
        <v>3488</v>
      </c>
      <c r="D741" s="3" t="s">
        <v>3488</v>
      </c>
      <c r="E741" s="240" t="s">
        <v>3488</v>
      </c>
      <c r="F741" s="467" t="s">
        <v>3488</v>
      </c>
      <c r="G741" s="95" t="s">
        <v>2064</v>
      </c>
      <c r="H741" s="95" t="s">
        <v>3690</v>
      </c>
      <c r="I741" s="95"/>
      <c r="J741" s="318"/>
      <c r="K741" s="95"/>
      <c r="L741" s="95"/>
      <c r="M741" s="95"/>
      <c r="N741" s="95"/>
      <c r="O741" s="95"/>
      <c r="P741" s="95"/>
      <c r="Q741" s="280"/>
      <c r="R741" s="95"/>
      <c r="S741" s="95"/>
      <c r="T741" s="95"/>
      <c r="U741" s="280"/>
      <c r="V741" s="95"/>
      <c r="W741" s="280"/>
      <c r="X741" s="95"/>
      <c r="Y741" s="3"/>
      <c r="Z741" s="3"/>
    </row>
    <row r="742" ht="14.25" customHeight="1">
      <c r="A742" s="133"/>
      <c r="B742" s="3"/>
      <c r="C742" s="3" t="s">
        <v>3488</v>
      </c>
      <c r="D742" s="3" t="s">
        <v>3488</v>
      </c>
      <c r="E742" s="240" t="s">
        <v>3488</v>
      </c>
      <c r="F742" s="467" t="s">
        <v>3488</v>
      </c>
      <c r="G742" s="95" t="s">
        <v>2064</v>
      </c>
      <c r="H742" s="95" t="s">
        <v>3690</v>
      </c>
      <c r="I742" s="95"/>
      <c r="J742" s="318"/>
      <c r="K742" s="95"/>
      <c r="L742" s="95"/>
      <c r="M742" s="95"/>
      <c r="N742" s="95"/>
      <c r="O742" s="95"/>
      <c r="P742" s="95"/>
      <c r="Q742" s="280"/>
      <c r="R742" s="95"/>
      <c r="S742" s="95"/>
      <c r="T742" s="95"/>
      <c r="U742" s="280"/>
      <c r="V742" s="95"/>
      <c r="W742" s="280"/>
      <c r="X742" s="95"/>
      <c r="Y742" s="3"/>
      <c r="Z742" s="3"/>
    </row>
    <row r="743" ht="14.25" customHeight="1">
      <c r="A743" s="133"/>
      <c r="B743" s="3"/>
      <c r="C743" s="3" t="s">
        <v>3488</v>
      </c>
      <c r="D743" s="3" t="s">
        <v>3488</v>
      </c>
      <c r="E743" s="240" t="s">
        <v>3488</v>
      </c>
      <c r="F743" s="467" t="s">
        <v>3488</v>
      </c>
      <c r="G743" s="95" t="s">
        <v>2064</v>
      </c>
      <c r="H743" s="95" t="s">
        <v>3690</v>
      </c>
      <c r="I743" s="95"/>
      <c r="J743" s="318"/>
      <c r="K743" s="95"/>
      <c r="L743" s="95"/>
      <c r="M743" s="95"/>
      <c r="N743" s="95"/>
      <c r="O743" s="95"/>
      <c r="P743" s="95"/>
      <c r="Q743" s="280"/>
      <c r="R743" s="95"/>
      <c r="S743" s="95"/>
      <c r="T743" s="95"/>
      <c r="U743" s="280"/>
      <c r="V743" s="95"/>
      <c r="W743" s="280"/>
      <c r="X743" s="95"/>
      <c r="Y743" s="3"/>
      <c r="Z743" s="3"/>
    </row>
    <row r="744" ht="14.25" customHeight="1">
      <c r="A744" s="133"/>
      <c r="B744" s="3"/>
      <c r="C744" s="3" t="s">
        <v>3488</v>
      </c>
      <c r="D744" s="3" t="s">
        <v>3488</v>
      </c>
      <c r="E744" s="240" t="s">
        <v>3488</v>
      </c>
      <c r="F744" s="467" t="s">
        <v>3488</v>
      </c>
      <c r="G744" s="95" t="s">
        <v>2064</v>
      </c>
      <c r="H744" s="95" t="s">
        <v>3690</v>
      </c>
      <c r="I744" s="95"/>
      <c r="J744" s="318"/>
      <c r="K744" s="95"/>
      <c r="L744" s="95"/>
      <c r="M744" s="95"/>
      <c r="N744" s="95"/>
      <c r="O744" s="95"/>
      <c r="P744" s="95"/>
      <c r="Q744" s="280"/>
      <c r="R744" s="95"/>
      <c r="S744" s="95"/>
      <c r="T744" s="95"/>
      <c r="U744" s="280"/>
      <c r="V744" s="95"/>
      <c r="W744" s="280"/>
      <c r="X744" s="95"/>
      <c r="Y744" s="3"/>
      <c r="Z744" s="3"/>
    </row>
    <row r="745" ht="14.25" customHeight="1">
      <c r="A745" s="133"/>
      <c r="B745" s="3"/>
      <c r="C745" s="3" t="s">
        <v>3488</v>
      </c>
      <c r="D745" s="3" t="s">
        <v>3488</v>
      </c>
      <c r="E745" s="240" t="s">
        <v>3488</v>
      </c>
      <c r="F745" s="467" t="s">
        <v>3488</v>
      </c>
      <c r="G745" s="95" t="s">
        <v>2064</v>
      </c>
      <c r="H745" s="95" t="s">
        <v>3690</v>
      </c>
      <c r="I745" s="95"/>
      <c r="J745" s="318"/>
      <c r="K745" s="95"/>
      <c r="L745" s="95"/>
      <c r="M745" s="95"/>
      <c r="N745" s="95"/>
      <c r="O745" s="95"/>
      <c r="P745" s="95"/>
      <c r="Q745" s="280"/>
      <c r="R745" s="95"/>
      <c r="S745" s="95"/>
      <c r="T745" s="95"/>
      <c r="U745" s="280"/>
      <c r="V745" s="95"/>
      <c r="W745" s="280"/>
      <c r="X745" s="95"/>
      <c r="Y745" s="3"/>
      <c r="Z745" s="3"/>
    </row>
    <row r="746" ht="14.25" customHeight="1">
      <c r="A746" s="133"/>
      <c r="B746" s="3"/>
      <c r="C746" s="3" t="s">
        <v>3488</v>
      </c>
      <c r="D746" s="3" t="s">
        <v>3488</v>
      </c>
      <c r="E746" s="240" t="s">
        <v>3488</v>
      </c>
      <c r="F746" s="467" t="s">
        <v>3488</v>
      </c>
      <c r="G746" s="95" t="s">
        <v>2064</v>
      </c>
      <c r="H746" s="95" t="s">
        <v>3690</v>
      </c>
      <c r="I746" s="95"/>
      <c r="J746" s="318"/>
      <c r="K746" s="95"/>
      <c r="L746" s="95"/>
      <c r="M746" s="95"/>
      <c r="N746" s="95"/>
      <c r="O746" s="95"/>
      <c r="P746" s="95"/>
      <c r="Q746" s="280"/>
      <c r="R746" s="95"/>
      <c r="S746" s="95"/>
      <c r="T746" s="95"/>
      <c r="U746" s="280"/>
      <c r="V746" s="95"/>
      <c r="W746" s="280"/>
      <c r="X746" s="95"/>
      <c r="Y746" s="3"/>
      <c r="Z746" s="3"/>
    </row>
    <row r="747" ht="14.25" customHeight="1">
      <c r="A747" s="133"/>
      <c r="B747" s="3"/>
      <c r="C747" s="3" t="s">
        <v>3488</v>
      </c>
      <c r="D747" s="3" t="s">
        <v>3488</v>
      </c>
      <c r="E747" s="240" t="s">
        <v>3488</v>
      </c>
      <c r="F747" s="467" t="s">
        <v>3488</v>
      </c>
      <c r="G747" s="95" t="s">
        <v>2064</v>
      </c>
      <c r="H747" s="95" t="s">
        <v>3690</v>
      </c>
      <c r="I747" s="95"/>
      <c r="J747" s="318"/>
      <c r="K747" s="95"/>
      <c r="L747" s="95"/>
      <c r="M747" s="95"/>
      <c r="N747" s="95"/>
      <c r="O747" s="95"/>
      <c r="P747" s="95"/>
      <c r="Q747" s="280"/>
      <c r="R747" s="95"/>
      <c r="S747" s="95"/>
      <c r="T747" s="95"/>
      <c r="U747" s="280"/>
      <c r="V747" s="95"/>
      <c r="W747" s="280"/>
      <c r="X747" s="95"/>
      <c r="Y747" s="3"/>
      <c r="Z747" s="3"/>
    </row>
    <row r="748" ht="14.25" customHeight="1">
      <c r="A748" s="133"/>
      <c r="B748" s="3"/>
      <c r="C748" s="3" t="s">
        <v>3488</v>
      </c>
      <c r="D748" s="3" t="s">
        <v>3488</v>
      </c>
      <c r="E748" s="240" t="s">
        <v>3488</v>
      </c>
      <c r="F748" s="467" t="s">
        <v>3488</v>
      </c>
      <c r="G748" s="95" t="s">
        <v>2064</v>
      </c>
      <c r="H748" s="95" t="s">
        <v>3688</v>
      </c>
      <c r="I748" s="95"/>
      <c r="J748" s="318"/>
      <c r="K748" s="95"/>
      <c r="L748" s="95"/>
      <c r="M748" s="95"/>
      <c r="N748" s="95"/>
      <c r="O748" s="95"/>
      <c r="P748" s="95"/>
      <c r="Q748" s="280"/>
      <c r="R748" s="95"/>
      <c r="S748" s="95"/>
      <c r="T748" s="95"/>
      <c r="U748" s="280"/>
      <c r="V748" s="95"/>
      <c r="W748" s="280"/>
      <c r="X748" s="95"/>
      <c r="Y748" s="3"/>
      <c r="Z748" s="3"/>
    </row>
    <row r="749" ht="14.25" customHeight="1">
      <c r="A749" s="133"/>
      <c r="B749" s="3"/>
      <c r="C749" s="3" t="s">
        <v>3488</v>
      </c>
      <c r="D749" s="3" t="s">
        <v>3488</v>
      </c>
      <c r="E749" s="240" t="s">
        <v>3488</v>
      </c>
      <c r="F749" s="467" t="s">
        <v>3488</v>
      </c>
      <c r="G749" s="95" t="s">
        <v>2064</v>
      </c>
      <c r="H749" s="95" t="s">
        <v>3688</v>
      </c>
      <c r="I749" s="95"/>
      <c r="J749" s="318"/>
      <c r="K749" s="95"/>
      <c r="L749" s="95"/>
      <c r="M749" s="95"/>
      <c r="N749" s="95"/>
      <c r="O749" s="95"/>
      <c r="P749" s="95"/>
      <c r="Q749" s="280"/>
      <c r="R749" s="95"/>
      <c r="S749" s="95"/>
      <c r="T749" s="95"/>
      <c r="U749" s="280"/>
      <c r="V749" s="95"/>
      <c r="W749" s="280"/>
      <c r="X749" s="95"/>
      <c r="Y749" s="3"/>
      <c r="Z749" s="3"/>
    </row>
    <row r="750" ht="14.25" customHeight="1">
      <c r="A750" s="133"/>
      <c r="B750" s="3"/>
      <c r="C750" s="3" t="s">
        <v>3488</v>
      </c>
      <c r="D750" s="3" t="s">
        <v>3488</v>
      </c>
      <c r="E750" s="240" t="s">
        <v>3488</v>
      </c>
      <c r="F750" s="467" t="s">
        <v>3488</v>
      </c>
      <c r="G750" s="95" t="s">
        <v>2064</v>
      </c>
      <c r="H750" s="95" t="s">
        <v>3691</v>
      </c>
      <c r="I750" s="95"/>
      <c r="J750" s="318"/>
      <c r="K750" s="95"/>
      <c r="L750" s="95"/>
      <c r="M750" s="95"/>
      <c r="N750" s="95"/>
      <c r="O750" s="95"/>
      <c r="P750" s="95"/>
      <c r="Q750" s="280"/>
      <c r="R750" s="95"/>
      <c r="S750" s="95"/>
      <c r="T750" s="95"/>
      <c r="U750" s="280"/>
      <c r="V750" s="95"/>
      <c r="W750" s="280"/>
      <c r="X750" s="95"/>
      <c r="Y750" s="3"/>
      <c r="Z750" s="3"/>
    </row>
    <row r="751" ht="14.25" customHeight="1">
      <c r="A751" s="133"/>
      <c r="B751" s="3"/>
      <c r="C751" s="3" t="s">
        <v>3488</v>
      </c>
      <c r="D751" s="3" t="s">
        <v>3488</v>
      </c>
      <c r="E751" s="240" t="s">
        <v>3488</v>
      </c>
      <c r="F751" s="467" t="s">
        <v>3488</v>
      </c>
      <c r="G751" s="95" t="s">
        <v>2064</v>
      </c>
      <c r="H751" s="95" t="s">
        <v>3691</v>
      </c>
      <c r="I751" s="95"/>
      <c r="J751" s="318"/>
      <c r="K751" s="95"/>
      <c r="L751" s="95"/>
      <c r="M751" s="95"/>
      <c r="N751" s="95"/>
      <c r="O751" s="95"/>
      <c r="P751" s="95"/>
      <c r="Q751" s="280"/>
      <c r="R751" s="95"/>
      <c r="S751" s="95"/>
      <c r="T751" s="95"/>
      <c r="U751" s="280"/>
      <c r="V751" s="95"/>
      <c r="W751" s="280"/>
      <c r="X751" s="95"/>
      <c r="Y751" s="3"/>
      <c r="Z751" s="3"/>
    </row>
    <row r="752" ht="14.25" customHeight="1">
      <c r="A752" s="133"/>
      <c r="B752" s="3"/>
      <c r="C752" s="3" t="s">
        <v>3488</v>
      </c>
      <c r="D752" s="3" t="s">
        <v>3488</v>
      </c>
      <c r="E752" s="240" t="s">
        <v>3488</v>
      </c>
      <c r="F752" s="467" t="s">
        <v>3488</v>
      </c>
      <c r="G752" s="95" t="s">
        <v>2064</v>
      </c>
      <c r="H752" s="95" t="s">
        <v>3691</v>
      </c>
      <c r="I752" s="95"/>
      <c r="J752" s="318"/>
      <c r="K752" s="95"/>
      <c r="L752" s="95"/>
      <c r="M752" s="95"/>
      <c r="N752" s="95"/>
      <c r="O752" s="95"/>
      <c r="P752" s="95"/>
      <c r="Q752" s="280"/>
      <c r="R752" s="95"/>
      <c r="S752" s="95"/>
      <c r="T752" s="95"/>
      <c r="U752" s="280"/>
      <c r="V752" s="95"/>
      <c r="W752" s="280"/>
      <c r="X752" s="95"/>
      <c r="Y752" s="3"/>
      <c r="Z752" s="3"/>
    </row>
    <row r="753" ht="14.25" customHeight="1">
      <c r="A753" s="133"/>
      <c r="B753" s="3"/>
      <c r="C753" s="3" t="s">
        <v>3488</v>
      </c>
      <c r="D753" s="3" t="s">
        <v>3488</v>
      </c>
      <c r="E753" s="240" t="s">
        <v>3488</v>
      </c>
      <c r="F753" s="467" t="s">
        <v>3488</v>
      </c>
      <c r="G753" s="95" t="s">
        <v>2064</v>
      </c>
      <c r="H753" s="95" t="s">
        <v>3691</v>
      </c>
      <c r="I753" s="95"/>
      <c r="J753" s="318"/>
      <c r="K753" s="95"/>
      <c r="L753" s="95"/>
      <c r="M753" s="95"/>
      <c r="N753" s="95"/>
      <c r="O753" s="95"/>
      <c r="P753" s="95"/>
      <c r="Q753" s="280"/>
      <c r="R753" s="95"/>
      <c r="S753" s="95"/>
      <c r="T753" s="95"/>
      <c r="U753" s="280"/>
      <c r="V753" s="95"/>
      <c r="W753" s="280"/>
      <c r="X753" s="95"/>
      <c r="Y753" s="3"/>
      <c r="Z753" s="3"/>
    </row>
    <row r="754" ht="14.25" customHeight="1">
      <c r="A754" s="133"/>
      <c r="B754" s="3"/>
      <c r="C754" s="3" t="s">
        <v>3488</v>
      </c>
      <c r="D754" s="3" t="s">
        <v>3488</v>
      </c>
      <c r="E754" s="240" t="s">
        <v>3488</v>
      </c>
      <c r="F754" s="467" t="s">
        <v>3488</v>
      </c>
      <c r="G754" s="95" t="s">
        <v>2064</v>
      </c>
      <c r="H754" s="95" t="s">
        <v>3691</v>
      </c>
      <c r="I754" s="95"/>
      <c r="J754" s="318"/>
      <c r="K754" s="95"/>
      <c r="L754" s="95"/>
      <c r="M754" s="95"/>
      <c r="N754" s="95"/>
      <c r="O754" s="95"/>
      <c r="P754" s="95"/>
      <c r="Q754" s="280"/>
      <c r="R754" s="95"/>
      <c r="S754" s="95"/>
      <c r="T754" s="95"/>
      <c r="U754" s="280"/>
      <c r="V754" s="95"/>
      <c r="W754" s="280"/>
      <c r="X754" s="95"/>
      <c r="Y754" s="3"/>
      <c r="Z754" s="3"/>
    </row>
    <row r="755" ht="14.25" customHeight="1">
      <c r="A755" s="133"/>
      <c r="B755" s="3"/>
      <c r="C755" s="3" t="s">
        <v>3488</v>
      </c>
      <c r="D755" s="3" t="s">
        <v>3488</v>
      </c>
      <c r="E755" s="240" t="s">
        <v>3488</v>
      </c>
      <c r="F755" s="467" t="s">
        <v>3488</v>
      </c>
      <c r="G755" s="95" t="s">
        <v>2064</v>
      </c>
      <c r="H755" s="95" t="s">
        <v>3691</v>
      </c>
      <c r="I755" s="95"/>
      <c r="J755" s="318"/>
      <c r="K755" s="95"/>
      <c r="L755" s="95"/>
      <c r="M755" s="95"/>
      <c r="N755" s="95"/>
      <c r="O755" s="95"/>
      <c r="P755" s="95"/>
      <c r="Q755" s="280"/>
      <c r="R755" s="95"/>
      <c r="S755" s="95"/>
      <c r="T755" s="95"/>
      <c r="U755" s="280"/>
      <c r="V755" s="95"/>
      <c r="W755" s="280"/>
      <c r="X755" s="95"/>
      <c r="Y755" s="3"/>
      <c r="Z755" s="3"/>
    </row>
    <row r="756" ht="14.25" customHeight="1">
      <c r="A756" s="133"/>
      <c r="B756" s="3"/>
      <c r="C756" s="3" t="s">
        <v>3488</v>
      </c>
      <c r="D756" s="3" t="s">
        <v>3488</v>
      </c>
      <c r="E756" s="240" t="s">
        <v>3488</v>
      </c>
      <c r="F756" s="467" t="s">
        <v>3488</v>
      </c>
      <c r="G756" s="95" t="s">
        <v>2064</v>
      </c>
      <c r="H756" s="95" t="s">
        <v>3692</v>
      </c>
      <c r="I756" s="95"/>
      <c r="J756" s="318"/>
      <c r="K756" s="95"/>
      <c r="L756" s="95"/>
      <c r="M756" s="95"/>
      <c r="N756" s="95"/>
      <c r="O756" s="95"/>
      <c r="P756" s="95"/>
      <c r="Q756" s="280"/>
      <c r="R756" s="95"/>
      <c r="S756" s="95"/>
      <c r="T756" s="95"/>
      <c r="U756" s="280"/>
      <c r="V756" s="95"/>
      <c r="W756" s="280"/>
      <c r="X756" s="95"/>
      <c r="Y756" s="3"/>
      <c r="Z756" s="3"/>
    </row>
    <row r="757" ht="14.25" customHeight="1">
      <c r="A757" s="133"/>
      <c r="B757" s="3"/>
      <c r="C757" s="3" t="s">
        <v>3488</v>
      </c>
      <c r="D757" s="3" t="s">
        <v>3488</v>
      </c>
      <c r="E757" s="240" t="s">
        <v>3488</v>
      </c>
      <c r="F757" s="467" t="s">
        <v>3488</v>
      </c>
      <c r="G757" s="95" t="s">
        <v>2064</v>
      </c>
      <c r="H757" s="95" t="s">
        <v>3692</v>
      </c>
      <c r="I757" s="95"/>
      <c r="J757" s="318"/>
      <c r="K757" s="95"/>
      <c r="L757" s="95"/>
      <c r="M757" s="95"/>
      <c r="N757" s="95"/>
      <c r="O757" s="95"/>
      <c r="P757" s="95"/>
      <c r="Q757" s="280"/>
      <c r="R757" s="95"/>
      <c r="S757" s="95"/>
      <c r="T757" s="95"/>
      <c r="U757" s="280"/>
      <c r="V757" s="95"/>
      <c r="W757" s="280"/>
      <c r="X757" s="95"/>
      <c r="Y757" s="3"/>
      <c r="Z757" s="3"/>
    </row>
    <row r="758" ht="14.25" customHeight="1">
      <c r="A758" s="133"/>
      <c r="B758" s="3"/>
      <c r="C758" s="3" t="s">
        <v>3488</v>
      </c>
      <c r="D758" s="3" t="s">
        <v>3488</v>
      </c>
      <c r="E758" s="240" t="s">
        <v>3488</v>
      </c>
      <c r="F758" s="467" t="s">
        <v>3488</v>
      </c>
      <c r="G758" s="95" t="s">
        <v>2064</v>
      </c>
      <c r="H758" s="95" t="s">
        <v>3693</v>
      </c>
      <c r="I758" s="95"/>
      <c r="J758" s="318"/>
      <c r="K758" s="95"/>
      <c r="L758" s="95"/>
      <c r="M758" s="95"/>
      <c r="N758" s="95"/>
      <c r="O758" s="95"/>
      <c r="P758" s="95"/>
      <c r="Q758" s="280"/>
      <c r="R758" s="95"/>
      <c r="S758" s="95"/>
      <c r="T758" s="95"/>
      <c r="U758" s="280"/>
      <c r="V758" s="95"/>
      <c r="W758" s="280"/>
      <c r="X758" s="95"/>
      <c r="Y758" s="3"/>
      <c r="Z758" s="3"/>
    </row>
    <row r="759" ht="14.25" customHeight="1">
      <c r="A759" s="133"/>
      <c r="B759" s="3"/>
      <c r="C759" s="3" t="s">
        <v>3488</v>
      </c>
      <c r="D759" s="3" t="s">
        <v>3488</v>
      </c>
      <c r="E759" s="240" t="s">
        <v>3488</v>
      </c>
      <c r="F759" s="467" t="s">
        <v>3488</v>
      </c>
      <c r="G759" s="95" t="s">
        <v>2064</v>
      </c>
      <c r="H759" s="95" t="s">
        <v>3693</v>
      </c>
      <c r="I759" s="95"/>
      <c r="J759" s="318"/>
      <c r="K759" s="95"/>
      <c r="L759" s="95"/>
      <c r="M759" s="95"/>
      <c r="N759" s="95"/>
      <c r="O759" s="95"/>
      <c r="P759" s="95"/>
      <c r="Q759" s="280"/>
      <c r="R759" s="95"/>
      <c r="S759" s="95"/>
      <c r="T759" s="95"/>
      <c r="U759" s="280"/>
      <c r="V759" s="95"/>
      <c r="W759" s="280"/>
      <c r="X759" s="95"/>
      <c r="Y759" s="3"/>
      <c r="Z759" s="3"/>
    </row>
    <row r="760" ht="14.25" customHeight="1">
      <c r="A760" s="133"/>
      <c r="B760" s="3"/>
      <c r="C760" s="3" t="s">
        <v>3488</v>
      </c>
      <c r="D760" s="3" t="s">
        <v>3488</v>
      </c>
      <c r="E760" s="240" t="s">
        <v>3488</v>
      </c>
      <c r="F760" s="467" t="s">
        <v>3488</v>
      </c>
      <c r="G760" s="95" t="s">
        <v>2064</v>
      </c>
      <c r="H760" s="95" t="s">
        <v>3693</v>
      </c>
      <c r="I760" s="95"/>
      <c r="J760" s="318"/>
      <c r="K760" s="95"/>
      <c r="L760" s="95"/>
      <c r="M760" s="95"/>
      <c r="N760" s="95"/>
      <c r="O760" s="95"/>
      <c r="P760" s="95"/>
      <c r="Q760" s="280"/>
      <c r="R760" s="95"/>
      <c r="S760" s="95"/>
      <c r="T760" s="95"/>
      <c r="U760" s="280"/>
      <c r="V760" s="95"/>
      <c r="W760" s="280"/>
      <c r="X760" s="95"/>
      <c r="Y760" s="3"/>
      <c r="Z760" s="3"/>
    </row>
    <row r="761" ht="14.25" customHeight="1">
      <c r="A761" s="133"/>
      <c r="B761" s="3"/>
      <c r="C761" s="3" t="s">
        <v>3488</v>
      </c>
      <c r="D761" s="3" t="s">
        <v>3488</v>
      </c>
      <c r="E761" s="240" t="s">
        <v>3488</v>
      </c>
      <c r="F761" s="467" t="s">
        <v>3488</v>
      </c>
      <c r="G761" s="95" t="s">
        <v>2064</v>
      </c>
      <c r="H761" s="95" t="s">
        <v>3693</v>
      </c>
      <c r="I761" s="95"/>
      <c r="J761" s="318"/>
      <c r="K761" s="95"/>
      <c r="L761" s="95"/>
      <c r="M761" s="95"/>
      <c r="N761" s="95"/>
      <c r="O761" s="95"/>
      <c r="P761" s="95"/>
      <c r="Q761" s="280"/>
      <c r="R761" s="95"/>
      <c r="S761" s="95"/>
      <c r="T761" s="95"/>
      <c r="U761" s="280"/>
      <c r="V761" s="95"/>
      <c r="W761" s="280"/>
      <c r="X761" s="95"/>
      <c r="Y761" s="3"/>
      <c r="Z761" s="3"/>
    </row>
    <row r="762" ht="14.25" customHeight="1">
      <c r="A762" s="133"/>
      <c r="B762" s="3"/>
      <c r="C762" s="3" t="s">
        <v>3488</v>
      </c>
      <c r="D762" s="3" t="s">
        <v>3488</v>
      </c>
      <c r="E762" s="240" t="s">
        <v>3488</v>
      </c>
      <c r="F762" s="467" t="s">
        <v>3488</v>
      </c>
      <c r="G762" s="95" t="s">
        <v>2064</v>
      </c>
      <c r="H762" s="95" t="s">
        <v>3693</v>
      </c>
      <c r="I762" s="95"/>
      <c r="J762" s="318"/>
      <c r="K762" s="95"/>
      <c r="L762" s="95"/>
      <c r="M762" s="95"/>
      <c r="N762" s="95"/>
      <c r="O762" s="95"/>
      <c r="P762" s="95"/>
      <c r="Q762" s="280"/>
      <c r="R762" s="95"/>
      <c r="S762" s="95"/>
      <c r="T762" s="95"/>
      <c r="U762" s="280"/>
      <c r="V762" s="95"/>
      <c r="W762" s="280"/>
      <c r="X762" s="95"/>
      <c r="Y762" s="3"/>
      <c r="Z762" s="3"/>
    </row>
    <row r="763" ht="14.25" customHeight="1">
      <c r="A763" s="133"/>
      <c r="B763" s="3"/>
      <c r="C763" s="3" t="s">
        <v>3488</v>
      </c>
      <c r="D763" s="3" t="s">
        <v>3488</v>
      </c>
      <c r="E763" s="240" t="s">
        <v>3488</v>
      </c>
      <c r="F763" s="467" t="s">
        <v>3488</v>
      </c>
      <c r="G763" s="95" t="s">
        <v>2064</v>
      </c>
      <c r="H763" s="95" t="s">
        <v>3693</v>
      </c>
      <c r="I763" s="95"/>
      <c r="J763" s="318"/>
      <c r="K763" s="95"/>
      <c r="L763" s="95"/>
      <c r="M763" s="95"/>
      <c r="N763" s="95"/>
      <c r="O763" s="95"/>
      <c r="P763" s="95"/>
      <c r="Q763" s="280"/>
      <c r="R763" s="95"/>
      <c r="S763" s="95"/>
      <c r="T763" s="95"/>
      <c r="U763" s="280"/>
      <c r="V763" s="95"/>
      <c r="W763" s="280"/>
      <c r="X763" s="95"/>
      <c r="Y763" s="3"/>
      <c r="Z763" s="3"/>
    </row>
    <row r="764" ht="14.25" customHeight="1">
      <c r="A764" s="133"/>
      <c r="B764" s="3"/>
      <c r="C764" s="3" t="s">
        <v>3488</v>
      </c>
      <c r="D764" s="3" t="s">
        <v>3488</v>
      </c>
      <c r="E764" s="240" t="s">
        <v>3488</v>
      </c>
      <c r="F764" s="467" t="s">
        <v>3488</v>
      </c>
      <c r="G764" s="95" t="s">
        <v>2064</v>
      </c>
      <c r="H764" s="95" t="s">
        <v>3693</v>
      </c>
      <c r="I764" s="95"/>
      <c r="J764" s="318"/>
      <c r="K764" s="95"/>
      <c r="L764" s="95"/>
      <c r="M764" s="95"/>
      <c r="N764" s="95"/>
      <c r="O764" s="95"/>
      <c r="P764" s="95"/>
      <c r="Q764" s="280"/>
      <c r="R764" s="95"/>
      <c r="S764" s="95"/>
      <c r="T764" s="95"/>
      <c r="U764" s="280"/>
      <c r="V764" s="95"/>
      <c r="W764" s="280"/>
      <c r="X764" s="95"/>
      <c r="Y764" s="3"/>
      <c r="Z764" s="3"/>
    </row>
    <row r="765" ht="14.25" customHeight="1">
      <c r="A765" s="133"/>
      <c r="B765" s="3"/>
      <c r="C765" s="3" t="s">
        <v>3488</v>
      </c>
      <c r="D765" s="3" t="s">
        <v>3488</v>
      </c>
      <c r="E765" s="240" t="s">
        <v>3488</v>
      </c>
      <c r="F765" s="467" t="s">
        <v>3488</v>
      </c>
      <c r="G765" s="95" t="s">
        <v>2064</v>
      </c>
      <c r="H765" s="95" t="s">
        <v>3693</v>
      </c>
      <c r="I765" s="95"/>
      <c r="J765" s="318"/>
      <c r="K765" s="95"/>
      <c r="L765" s="95"/>
      <c r="M765" s="95"/>
      <c r="N765" s="95"/>
      <c r="O765" s="95"/>
      <c r="P765" s="95"/>
      <c r="Q765" s="280"/>
      <c r="R765" s="95"/>
      <c r="S765" s="95"/>
      <c r="T765" s="95"/>
      <c r="U765" s="280"/>
      <c r="V765" s="95"/>
      <c r="W765" s="280"/>
      <c r="X765" s="95"/>
      <c r="Y765" s="3"/>
      <c r="Z765" s="3"/>
    </row>
    <row r="766" ht="14.25" customHeight="1">
      <c r="A766" s="133"/>
      <c r="B766" s="3"/>
      <c r="C766" s="3" t="s">
        <v>3488</v>
      </c>
      <c r="D766" s="3" t="s">
        <v>3488</v>
      </c>
      <c r="E766" s="240" t="s">
        <v>3488</v>
      </c>
      <c r="F766" s="467" t="s">
        <v>3488</v>
      </c>
      <c r="G766" s="95" t="s">
        <v>2064</v>
      </c>
      <c r="H766" s="95" t="s">
        <v>3694</v>
      </c>
      <c r="I766" s="95"/>
      <c r="J766" s="318"/>
      <c r="K766" s="95"/>
      <c r="L766" s="95"/>
      <c r="M766" s="95"/>
      <c r="N766" s="95"/>
      <c r="O766" s="95"/>
      <c r="P766" s="95"/>
      <c r="Q766" s="280"/>
      <c r="R766" s="95"/>
      <c r="S766" s="95"/>
      <c r="T766" s="95"/>
      <c r="U766" s="280"/>
      <c r="V766" s="95"/>
      <c r="W766" s="280"/>
      <c r="X766" s="95"/>
      <c r="Y766" s="3"/>
      <c r="Z766" s="3"/>
    </row>
    <row r="767" ht="14.25" customHeight="1">
      <c r="A767" s="133"/>
      <c r="B767" s="3"/>
      <c r="C767" s="3" t="s">
        <v>3488</v>
      </c>
      <c r="D767" s="3" t="s">
        <v>3488</v>
      </c>
      <c r="E767" s="240" t="s">
        <v>3488</v>
      </c>
      <c r="F767" s="467" t="s">
        <v>3488</v>
      </c>
      <c r="G767" s="95" t="s">
        <v>2064</v>
      </c>
      <c r="H767" s="95" t="s">
        <v>3694</v>
      </c>
      <c r="I767" s="95"/>
      <c r="J767" s="318"/>
      <c r="K767" s="95"/>
      <c r="L767" s="95"/>
      <c r="M767" s="95"/>
      <c r="N767" s="95"/>
      <c r="O767" s="95"/>
      <c r="P767" s="95"/>
      <c r="Q767" s="280"/>
      <c r="R767" s="95"/>
      <c r="S767" s="95"/>
      <c r="T767" s="95"/>
      <c r="U767" s="280"/>
      <c r="V767" s="95"/>
      <c r="W767" s="280"/>
      <c r="X767" s="95"/>
      <c r="Y767" s="3"/>
      <c r="Z767" s="3"/>
    </row>
    <row r="768" ht="14.25" customHeight="1">
      <c r="A768" s="133"/>
      <c r="B768" s="3"/>
      <c r="C768" s="3" t="s">
        <v>3488</v>
      </c>
      <c r="D768" s="3" t="s">
        <v>3488</v>
      </c>
      <c r="E768" s="240" t="s">
        <v>3488</v>
      </c>
      <c r="F768" s="467" t="s">
        <v>3488</v>
      </c>
      <c r="G768" s="95" t="s">
        <v>2064</v>
      </c>
      <c r="H768" s="95" t="s">
        <v>3695</v>
      </c>
      <c r="I768" s="95"/>
      <c r="J768" s="318"/>
      <c r="K768" s="95"/>
      <c r="L768" s="95"/>
      <c r="M768" s="95"/>
      <c r="N768" s="95"/>
      <c r="O768" s="95"/>
      <c r="P768" s="95"/>
      <c r="Q768" s="280"/>
      <c r="R768" s="95"/>
      <c r="S768" s="95"/>
      <c r="T768" s="95"/>
      <c r="U768" s="280"/>
      <c r="V768" s="95"/>
      <c r="W768" s="280"/>
      <c r="X768" s="95"/>
      <c r="Y768" s="3"/>
      <c r="Z768" s="3"/>
    </row>
    <row r="769" ht="14.25" customHeight="1">
      <c r="A769" s="133"/>
      <c r="B769" s="3"/>
      <c r="C769" s="3" t="s">
        <v>3488</v>
      </c>
      <c r="D769" s="3" t="s">
        <v>3488</v>
      </c>
      <c r="E769" s="240" t="s">
        <v>3488</v>
      </c>
      <c r="F769" s="467" t="s">
        <v>3488</v>
      </c>
      <c r="G769" s="95" t="s">
        <v>2064</v>
      </c>
      <c r="H769" s="95" t="s">
        <v>3695</v>
      </c>
      <c r="I769" s="95"/>
      <c r="J769" s="318"/>
      <c r="K769" s="95"/>
      <c r="L769" s="95"/>
      <c r="M769" s="95"/>
      <c r="N769" s="95"/>
      <c r="O769" s="95"/>
      <c r="P769" s="95"/>
      <c r="Q769" s="280"/>
      <c r="R769" s="95"/>
      <c r="S769" s="95"/>
      <c r="T769" s="95"/>
      <c r="U769" s="280"/>
      <c r="V769" s="95"/>
      <c r="W769" s="280"/>
      <c r="X769" s="95"/>
      <c r="Y769" s="3"/>
      <c r="Z769" s="3"/>
    </row>
    <row r="770" ht="14.25" customHeight="1">
      <c r="A770" s="133"/>
      <c r="B770" s="3"/>
      <c r="C770" s="3" t="s">
        <v>3488</v>
      </c>
      <c r="D770" s="3" t="s">
        <v>3488</v>
      </c>
      <c r="E770" s="240" t="s">
        <v>3488</v>
      </c>
      <c r="F770" s="467" t="s">
        <v>3488</v>
      </c>
      <c r="G770" s="95" t="s">
        <v>1913</v>
      </c>
      <c r="H770" s="95" t="s">
        <v>3696</v>
      </c>
      <c r="I770" s="95"/>
      <c r="J770" s="318"/>
      <c r="K770" s="95"/>
      <c r="L770" s="95"/>
      <c r="M770" s="95"/>
      <c r="N770" s="95"/>
      <c r="O770" s="95"/>
      <c r="P770" s="95"/>
      <c r="Q770" s="280"/>
      <c r="R770" s="95"/>
      <c r="S770" s="95"/>
      <c r="T770" s="95"/>
      <c r="U770" s="280"/>
      <c r="V770" s="95"/>
      <c r="W770" s="280"/>
      <c r="X770" s="95"/>
      <c r="Y770" s="3"/>
      <c r="Z770" s="3"/>
    </row>
    <row r="771" ht="14.25" customHeight="1">
      <c r="A771" s="133"/>
      <c r="B771" s="3"/>
      <c r="C771" s="3" t="s">
        <v>3488</v>
      </c>
      <c r="D771" s="3" t="s">
        <v>3488</v>
      </c>
      <c r="E771" s="240" t="s">
        <v>3488</v>
      </c>
      <c r="F771" s="467" t="s">
        <v>3488</v>
      </c>
      <c r="G771" s="95" t="s">
        <v>1913</v>
      </c>
      <c r="H771" s="95" t="s">
        <v>3696</v>
      </c>
      <c r="I771" s="95"/>
      <c r="J771" s="318"/>
      <c r="K771" s="95"/>
      <c r="L771" s="95"/>
      <c r="M771" s="95"/>
      <c r="N771" s="95"/>
      <c r="O771" s="95"/>
      <c r="P771" s="95"/>
      <c r="Q771" s="280"/>
      <c r="R771" s="95"/>
      <c r="S771" s="95"/>
      <c r="T771" s="95"/>
      <c r="U771" s="280"/>
      <c r="V771" s="95"/>
      <c r="W771" s="280"/>
      <c r="X771" s="95"/>
      <c r="Y771" s="3"/>
      <c r="Z771" s="3"/>
    </row>
    <row r="772" ht="14.25" customHeight="1">
      <c r="A772" s="133"/>
      <c r="B772" s="3"/>
      <c r="C772" s="3" t="s">
        <v>3488</v>
      </c>
      <c r="D772" s="3" t="s">
        <v>3488</v>
      </c>
      <c r="E772" s="240" t="s">
        <v>3488</v>
      </c>
      <c r="F772" s="467" t="s">
        <v>3488</v>
      </c>
      <c r="G772" s="95" t="s">
        <v>1913</v>
      </c>
      <c r="H772" s="95" t="s">
        <v>3696</v>
      </c>
      <c r="I772" s="95"/>
      <c r="J772" s="318"/>
      <c r="K772" s="95"/>
      <c r="L772" s="95"/>
      <c r="M772" s="95"/>
      <c r="N772" s="95"/>
      <c r="O772" s="95"/>
      <c r="P772" s="95"/>
      <c r="Q772" s="280"/>
      <c r="R772" s="95"/>
      <c r="S772" s="95"/>
      <c r="T772" s="95"/>
      <c r="U772" s="280"/>
      <c r="V772" s="95"/>
      <c r="W772" s="280"/>
      <c r="X772" s="95"/>
      <c r="Y772" s="3"/>
      <c r="Z772" s="3"/>
    </row>
    <row r="773" ht="14.25" customHeight="1">
      <c r="A773" s="133"/>
      <c r="B773" s="3"/>
      <c r="C773" s="3" t="s">
        <v>3488</v>
      </c>
      <c r="D773" s="3" t="s">
        <v>3488</v>
      </c>
      <c r="E773" s="240" t="s">
        <v>3488</v>
      </c>
      <c r="F773" s="467" t="s">
        <v>3488</v>
      </c>
      <c r="G773" s="95" t="s">
        <v>1913</v>
      </c>
      <c r="H773" s="95" t="s">
        <v>3696</v>
      </c>
      <c r="I773" s="95"/>
      <c r="J773" s="318"/>
      <c r="K773" s="95"/>
      <c r="L773" s="95"/>
      <c r="M773" s="95"/>
      <c r="N773" s="95"/>
      <c r="O773" s="95"/>
      <c r="P773" s="95"/>
      <c r="Q773" s="280"/>
      <c r="R773" s="95"/>
      <c r="S773" s="95"/>
      <c r="T773" s="95"/>
      <c r="U773" s="280"/>
      <c r="V773" s="95"/>
      <c r="W773" s="280"/>
      <c r="X773" s="95"/>
      <c r="Y773" s="3"/>
      <c r="Z773" s="3"/>
    </row>
    <row r="774" ht="14.25" customHeight="1">
      <c r="A774" s="133"/>
      <c r="B774" s="3"/>
      <c r="C774" s="3" t="s">
        <v>3488</v>
      </c>
      <c r="D774" s="3" t="s">
        <v>3488</v>
      </c>
      <c r="E774" s="240" t="s">
        <v>3488</v>
      </c>
      <c r="F774" s="467" t="s">
        <v>3488</v>
      </c>
      <c r="G774" s="95" t="s">
        <v>1913</v>
      </c>
      <c r="H774" s="95" t="s">
        <v>3696</v>
      </c>
      <c r="I774" s="95"/>
      <c r="J774" s="318"/>
      <c r="K774" s="95"/>
      <c r="L774" s="95"/>
      <c r="M774" s="95"/>
      <c r="N774" s="95"/>
      <c r="O774" s="95"/>
      <c r="P774" s="95"/>
      <c r="Q774" s="280"/>
      <c r="R774" s="95"/>
      <c r="S774" s="95"/>
      <c r="T774" s="95"/>
      <c r="U774" s="280"/>
      <c r="V774" s="95"/>
      <c r="W774" s="280"/>
      <c r="X774" s="95"/>
      <c r="Y774" s="3"/>
      <c r="Z774" s="3"/>
    </row>
    <row r="775" ht="14.25" customHeight="1">
      <c r="A775" s="133"/>
      <c r="B775" s="3"/>
      <c r="C775" s="3" t="s">
        <v>3488</v>
      </c>
      <c r="D775" s="3" t="s">
        <v>3488</v>
      </c>
      <c r="E775" s="240" t="s">
        <v>3488</v>
      </c>
      <c r="F775" s="467" t="s">
        <v>3488</v>
      </c>
      <c r="G775" s="95" t="s">
        <v>1913</v>
      </c>
      <c r="H775" s="95" t="s">
        <v>3696</v>
      </c>
      <c r="I775" s="95"/>
      <c r="J775" s="318"/>
      <c r="K775" s="95"/>
      <c r="L775" s="95"/>
      <c r="M775" s="95"/>
      <c r="N775" s="95"/>
      <c r="O775" s="95"/>
      <c r="P775" s="95"/>
      <c r="Q775" s="280"/>
      <c r="R775" s="95"/>
      <c r="S775" s="95"/>
      <c r="T775" s="95"/>
      <c r="U775" s="280"/>
      <c r="V775" s="95"/>
      <c r="W775" s="280"/>
      <c r="X775" s="95"/>
      <c r="Y775" s="3"/>
      <c r="Z775" s="3"/>
    </row>
    <row r="776" ht="14.25" customHeight="1">
      <c r="A776" s="133"/>
      <c r="B776" s="3"/>
      <c r="C776" s="3" t="s">
        <v>3488</v>
      </c>
      <c r="D776" s="3" t="s">
        <v>3488</v>
      </c>
      <c r="E776" s="240" t="s">
        <v>3488</v>
      </c>
      <c r="F776" s="467" t="s">
        <v>3488</v>
      </c>
      <c r="G776" s="95" t="s">
        <v>1913</v>
      </c>
      <c r="H776" s="95" t="s">
        <v>3696</v>
      </c>
      <c r="I776" s="95"/>
      <c r="J776" s="318"/>
      <c r="K776" s="95"/>
      <c r="L776" s="95"/>
      <c r="M776" s="95"/>
      <c r="N776" s="95"/>
      <c r="O776" s="95"/>
      <c r="P776" s="95"/>
      <c r="Q776" s="280"/>
      <c r="R776" s="95"/>
      <c r="S776" s="95"/>
      <c r="T776" s="95"/>
      <c r="U776" s="280"/>
      <c r="V776" s="95"/>
      <c r="W776" s="280"/>
      <c r="X776" s="95"/>
      <c r="Y776" s="3"/>
      <c r="Z776" s="3"/>
    </row>
    <row r="777" ht="14.25" customHeight="1">
      <c r="A777" s="133"/>
      <c r="B777" s="3"/>
      <c r="C777" s="3" t="s">
        <v>3488</v>
      </c>
      <c r="D777" s="3" t="s">
        <v>3488</v>
      </c>
      <c r="E777" s="240" t="s">
        <v>3488</v>
      </c>
      <c r="F777" s="467" t="s">
        <v>3488</v>
      </c>
      <c r="G777" s="95" t="s">
        <v>1913</v>
      </c>
      <c r="H777" s="95" t="s">
        <v>3696</v>
      </c>
      <c r="I777" s="95"/>
      <c r="J777" s="318"/>
      <c r="K777" s="95"/>
      <c r="L777" s="95"/>
      <c r="M777" s="95"/>
      <c r="N777" s="95"/>
      <c r="O777" s="95"/>
      <c r="P777" s="95"/>
      <c r="Q777" s="280"/>
      <c r="R777" s="95"/>
      <c r="S777" s="95"/>
      <c r="T777" s="95"/>
      <c r="U777" s="280"/>
      <c r="V777" s="95"/>
      <c r="W777" s="280"/>
      <c r="X777" s="95"/>
      <c r="Y777" s="3"/>
      <c r="Z777" s="3"/>
    </row>
    <row r="778" ht="14.25" customHeight="1">
      <c r="A778" s="133"/>
      <c r="B778" s="3"/>
      <c r="C778" s="3" t="s">
        <v>3488</v>
      </c>
      <c r="D778" s="3" t="s">
        <v>3488</v>
      </c>
      <c r="E778" s="240" t="s">
        <v>3488</v>
      </c>
      <c r="F778" s="467" t="s">
        <v>3488</v>
      </c>
      <c r="G778" s="95" t="s">
        <v>1913</v>
      </c>
      <c r="H778" s="95" t="s">
        <v>3696</v>
      </c>
      <c r="I778" s="95"/>
      <c r="J778" s="318"/>
      <c r="K778" s="95"/>
      <c r="L778" s="95"/>
      <c r="M778" s="95"/>
      <c r="N778" s="95"/>
      <c r="O778" s="95"/>
      <c r="P778" s="95"/>
      <c r="Q778" s="280"/>
      <c r="R778" s="95"/>
      <c r="S778" s="95"/>
      <c r="T778" s="95"/>
      <c r="U778" s="280"/>
      <c r="V778" s="95"/>
      <c r="W778" s="280"/>
      <c r="X778" s="95"/>
      <c r="Y778" s="3"/>
      <c r="Z778" s="3"/>
    </row>
    <row r="779" ht="14.25" customHeight="1">
      <c r="A779" s="133"/>
      <c r="B779" s="3"/>
      <c r="C779" s="3" t="s">
        <v>3488</v>
      </c>
      <c r="D779" s="3" t="s">
        <v>3488</v>
      </c>
      <c r="E779" s="240" t="s">
        <v>3488</v>
      </c>
      <c r="F779" s="467" t="s">
        <v>3488</v>
      </c>
      <c r="G779" s="95" t="s">
        <v>1913</v>
      </c>
      <c r="H779" s="95" t="s">
        <v>3696</v>
      </c>
      <c r="I779" s="95"/>
      <c r="J779" s="318"/>
      <c r="K779" s="95"/>
      <c r="L779" s="95"/>
      <c r="M779" s="95"/>
      <c r="N779" s="95"/>
      <c r="O779" s="95"/>
      <c r="P779" s="95"/>
      <c r="Q779" s="280"/>
      <c r="R779" s="95"/>
      <c r="S779" s="95"/>
      <c r="T779" s="95"/>
      <c r="U779" s="280"/>
      <c r="V779" s="95"/>
      <c r="W779" s="280"/>
      <c r="X779" s="95"/>
      <c r="Y779" s="3"/>
      <c r="Z779" s="3"/>
    </row>
    <row r="780" ht="14.25" customHeight="1">
      <c r="A780" s="133"/>
      <c r="B780" s="3"/>
      <c r="C780" s="3" t="s">
        <v>3488</v>
      </c>
      <c r="D780" s="3" t="s">
        <v>3488</v>
      </c>
      <c r="E780" s="240" t="s">
        <v>3488</v>
      </c>
      <c r="F780" s="467" t="s">
        <v>3488</v>
      </c>
      <c r="G780" s="95" t="s">
        <v>1913</v>
      </c>
      <c r="H780" s="95" t="s">
        <v>3696</v>
      </c>
      <c r="I780" s="95"/>
      <c r="J780" s="318"/>
      <c r="K780" s="95"/>
      <c r="L780" s="95"/>
      <c r="M780" s="95"/>
      <c r="N780" s="95"/>
      <c r="O780" s="95"/>
      <c r="P780" s="95"/>
      <c r="Q780" s="280"/>
      <c r="R780" s="95"/>
      <c r="S780" s="95"/>
      <c r="T780" s="95"/>
      <c r="U780" s="280"/>
      <c r="V780" s="95"/>
      <c r="W780" s="280"/>
      <c r="X780" s="95"/>
      <c r="Y780" s="3"/>
      <c r="Z780" s="3"/>
    </row>
    <row r="781" ht="14.25" customHeight="1">
      <c r="A781" s="133"/>
      <c r="B781" s="3"/>
      <c r="C781" s="3" t="s">
        <v>3488</v>
      </c>
      <c r="D781" s="3" t="s">
        <v>3488</v>
      </c>
      <c r="E781" s="240" t="s">
        <v>3488</v>
      </c>
      <c r="F781" s="467" t="s">
        <v>3488</v>
      </c>
      <c r="G781" s="95" t="s">
        <v>1913</v>
      </c>
      <c r="H781" s="95" t="s">
        <v>3696</v>
      </c>
      <c r="I781" s="95"/>
      <c r="J781" s="318"/>
      <c r="K781" s="95"/>
      <c r="L781" s="95"/>
      <c r="M781" s="95"/>
      <c r="N781" s="95"/>
      <c r="O781" s="95"/>
      <c r="P781" s="95"/>
      <c r="Q781" s="280"/>
      <c r="R781" s="95"/>
      <c r="S781" s="95"/>
      <c r="T781" s="95"/>
      <c r="U781" s="280"/>
      <c r="V781" s="95"/>
      <c r="W781" s="280"/>
      <c r="X781" s="95"/>
      <c r="Y781" s="3"/>
      <c r="Z781" s="3"/>
    </row>
    <row r="782" ht="14.25" customHeight="1">
      <c r="A782" s="133"/>
      <c r="B782" s="3"/>
      <c r="C782" s="3" t="s">
        <v>3488</v>
      </c>
      <c r="D782" s="3" t="s">
        <v>3488</v>
      </c>
      <c r="E782" s="240" t="s">
        <v>3488</v>
      </c>
      <c r="F782" s="467" t="s">
        <v>3488</v>
      </c>
      <c r="G782" s="95" t="s">
        <v>1913</v>
      </c>
      <c r="H782" s="95" t="s">
        <v>3696</v>
      </c>
      <c r="I782" s="95"/>
      <c r="J782" s="318"/>
      <c r="K782" s="95"/>
      <c r="L782" s="95"/>
      <c r="M782" s="95"/>
      <c r="N782" s="95"/>
      <c r="O782" s="95"/>
      <c r="P782" s="95"/>
      <c r="Q782" s="280"/>
      <c r="R782" s="95"/>
      <c r="S782" s="95"/>
      <c r="T782" s="95"/>
      <c r="U782" s="280"/>
      <c r="V782" s="95"/>
      <c r="W782" s="280"/>
      <c r="X782" s="95"/>
      <c r="Y782" s="3"/>
      <c r="Z782" s="3"/>
    </row>
    <row r="783" ht="14.25" customHeight="1">
      <c r="A783" s="133"/>
      <c r="B783" s="3"/>
      <c r="C783" s="3" t="s">
        <v>3488</v>
      </c>
      <c r="D783" s="3" t="s">
        <v>3488</v>
      </c>
      <c r="E783" s="240" t="s">
        <v>3488</v>
      </c>
      <c r="F783" s="467" t="s">
        <v>3488</v>
      </c>
      <c r="G783" s="95" t="s">
        <v>1913</v>
      </c>
      <c r="H783" s="95" t="s">
        <v>3696</v>
      </c>
      <c r="I783" s="95"/>
      <c r="J783" s="318"/>
      <c r="K783" s="95"/>
      <c r="L783" s="95"/>
      <c r="M783" s="95"/>
      <c r="N783" s="95"/>
      <c r="O783" s="95"/>
      <c r="P783" s="95"/>
      <c r="Q783" s="280"/>
      <c r="R783" s="95"/>
      <c r="S783" s="95"/>
      <c r="T783" s="95"/>
      <c r="U783" s="280"/>
      <c r="V783" s="95"/>
      <c r="W783" s="280"/>
      <c r="X783" s="95"/>
      <c r="Y783" s="3"/>
      <c r="Z783" s="3"/>
    </row>
    <row r="784" ht="14.25" customHeight="1">
      <c r="A784" s="133"/>
      <c r="B784" s="3"/>
      <c r="C784" s="3" t="s">
        <v>3488</v>
      </c>
      <c r="D784" s="3" t="s">
        <v>3488</v>
      </c>
      <c r="E784" s="240" t="s">
        <v>3488</v>
      </c>
      <c r="F784" s="467" t="s">
        <v>3488</v>
      </c>
      <c r="G784" s="95" t="s">
        <v>1913</v>
      </c>
      <c r="H784" s="95" t="s">
        <v>3696</v>
      </c>
      <c r="I784" s="95"/>
      <c r="J784" s="318"/>
      <c r="K784" s="95"/>
      <c r="L784" s="95"/>
      <c r="M784" s="95"/>
      <c r="N784" s="95"/>
      <c r="O784" s="95"/>
      <c r="P784" s="95"/>
      <c r="Q784" s="280"/>
      <c r="R784" s="95"/>
      <c r="S784" s="95"/>
      <c r="T784" s="95"/>
      <c r="U784" s="280"/>
      <c r="V784" s="95"/>
      <c r="W784" s="280"/>
      <c r="X784" s="95"/>
      <c r="Y784" s="3"/>
      <c r="Z784" s="3"/>
    </row>
    <row r="785" ht="14.25" customHeight="1">
      <c r="A785" s="133"/>
      <c r="B785" s="3"/>
      <c r="C785" s="3" t="s">
        <v>3488</v>
      </c>
      <c r="D785" s="3" t="s">
        <v>3488</v>
      </c>
      <c r="E785" s="240" t="s">
        <v>3488</v>
      </c>
      <c r="F785" s="467" t="s">
        <v>3488</v>
      </c>
      <c r="G785" s="95" t="s">
        <v>1913</v>
      </c>
      <c r="H785" s="95" t="s">
        <v>3696</v>
      </c>
      <c r="I785" s="95"/>
      <c r="J785" s="318"/>
      <c r="K785" s="95"/>
      <c r="L785" s="95"/>
      <c r="M785" s="95"/>
      <c r="N785" s="95"/>
      <c r="O785" s="95"/>
      <c r="P785" s="95"/>
      <c r="Q785" s="280"/>
      <c r="R785" s="95"/>
      <c r="S785" s="95"/>
      <c r="T785" s="95"/>
      <c r="U785" s="280"/>
      <c r="V785" s="95"/>
      <c r="W785" s="280"/>
      <c r="X785" s="95"/>
      <c r="Y785" s="3"/>
      <c r="Z785" s="3"/>
    </row>
    <row r="786" ht="14.25" customHeight="1">
      <c r="A786" s="133"/>
      <c r="B786" s="3"/>
      <c r="C786" s="3" t="s">
        <v>3488</v>
      </c>
      <c r="D786" s="3" t="s">
        <v>3488</v>
      </c>
      <c r="E786" s="240" t="s">
        <v>3488</v>
      </c>
      <c r="F786" s="467" t="s">
        <v>3488</v>
      </c>
      <c r="G786" s="95" t="s">
        <v>1913</v>
      </c>
      <c r="H786" s="95" t="s">
        <v>3696</v>
      </c>
      <c r="I786" s="95"/>
      <c r="J786" s="318"/>
      <c r="K786" s="95"/>
      <c r="L786" s="95"/>
      <c r="M786" s="95"/>
      <c r="N786" s="95"/>
      <c r="O786" s="95"/>
      <c r="P786" s="95"/>
      <c r="Q786" s="280"/>
      <c r="R786" s="95"/>
      <c r="S786" s="95"/>
      <c r="T786" s="95"/>
      <c r="U786" s="280"/>
      <c r="V786" s="95"/>
      <c r="W786" s="280"/>
      <c r="X786" s="95"/>
      <c r="Y786" s="3"/>
      <c r="Z786" s="3"/>
    </row>
    <row r="787" ht="14.25" customHeight="1">
      <c r="A787" s="133"/>
      <c r="B787" s="3"/>
      <c r="C787" s="3" t="s">
        <v>3488</v>
      </c>
      <c r="D787" s="3" t="s">
        <v>3488</v>
      </c>
      <c r="E787" s="240" t="s">
        <v>3488</v>
      </c>
      <c r="F787" s="467" t="s">
        <v>3488</v>
      </c>
      <c r="G787" s="95" t="s">
        <v>1913</v>
      </c>
      <c r="H787" s="95" t="s">
        <v>3696</v>
      </c>
      <c r="I787" s="95"/>
      <c r="J787" s="318"/>
      <c r="K787" s="95"/>
      <c r="L787" s="95"/>
      <c r="M787" s="95"/>
      <c r="N787" s="95"/>
      <c r="O787" s="95"/>
      <c r="P787" s="95"/>
      <c r="Q787" s="280"/>
      <c r="R787" s="95"/>
      <c r="S787" s="95"/>
      <c r="T787" s="95"/>
      <c r="U787" s="280"/>
      <c r="V787" s="95"/>
      <c r="W787" s="280"/>
      <c r="X787" s="95"/>
      <c r="Y787" s="3"/>
      <c r="Z787" s="3"/>
    </row>
    <row r="788" ht="14.25" customHeight="1">
      <c r="A788" s="133"/>
      <c r="B788" s="3"/>
      <c r="C788" s="3" t="s">
        <v>3488</v>
      </c>
      <c r="D788" s="3" t="s">
        <v>3488</v>
      </c>
      <c r="E788" s="240" t="s">
        <v>3488</v>
      </c>
      <c r="F788" s="467" t="s">
        <v>3488</v>
      </c>
      <c r="G788" s="95" t="s">
        <v>1913</v>
      </c>
      <c r="H788" s="95" t="s">
        <v>3696</v>
      </c>
      <c r="I788" s="95"/>
      <c r="J788" s="318"/>
      <c r="K788" s="95"/>
      <c r="L788" s="95"/>
      <c r="M788" s="95"/>
      <c r="N788" s="95"/>
      <c r="O788" s="95"/>
      <c r="P788" s="95"/>
      <c r="Q788" s="280"/>
      <c r="R788" s="95"/>
      <c r="S788" s="95"/>
      <c r="T788" s="95"/>
      <c r="U788" s="280"/>
      <c r="V788" s="95"/>
      <c r="W788" s="280"/>
      <c r="X788" s="95"/>
      <c r="Y788" s="3"/>
      <c r="Z788" s="3"/>
    </row>
    <row r="789" ht="14.25" customHeight="1">
      <c r="A789" s="133"/>
      <c r="B789" s="3"/>
      <c r="C789" s="3" t="s">
        <v>3488</v>
      </c>
      <c r="D789" s="3" t="s">
        <v>3488</v>
      </c>
      <c r="E789" s="240" t="s">
        <v>3488</v>
      </c>
      <c r="F789" s="467" t="s">
        <v>3488</v>
      </c>
      <c r="G789" s="95" t="s">
        <v>1913</v>
      </c>
      <c r="H789" s="95" t="s">
        <v>3696</v>
      </c>
      <c r="I789" s="95"/>
      <c r="J789" s="318"/>
      <c r="K789" s="95"/>
      <c r="L789" s="95"/>
      <c r="M789" s="95"/>
      <c r="N789" s="95"/>
      <c r="O789" s="95"/>
      <c r="P789" s="95"/>
      <c r="Q789" s="280"/>
      <c r="R789" s="95"/>
      <c r="S789" s="95"/>
      <c r="T789" s="95"/>
      <c r="U789" s="280"/>
      <c r="V789" s="95"/>
      <c r="W789" s="280"/>
      <c r="X789" s="95"/>
      <c r="Y789" s="3"/>
      <c r="Z789" s="3"/>
    </row>
    <row r="790" ht="14.25" customHeight="1">
      <c r="A790" s="133"/>
      <c r="B790" s="3"/>
      <c r="C790" s="3" t="s">
        <v>3488</v>
      </c>
      <c r="D790" s="3" t="s">
        <v>3488</v>
      </c>
      <c r="E790" s="240" t="s">
        <v>3488</v>
      </c>
      <c r="F790" s="467" t="s">
        <v>3488</v>
      </c>
      <c r="G790" s="95" t="s">
        <v>1913</v>
      </c>
      <c r="H790" s="95" t="s">
        <v>3696</v>
      </c>
      <c r="I790" s="95"/>
      <c r="J790" s="318"/>
      <c r="K790" s="95"/>
      <c r="L790" s="95"/>
      <c r="M790" s="95"/>
      <c r="N790" s="95"/>
      <c r="O790" s="95"/>
      <c r="P790" s="95"/>
      <c r="Q790" s="280"/>
      <c r="R790" s="95"/>
      <c r="S790" s="95"/>
      <c r="T790" s="95"/>
      <c r="U790" s="280"/>
      <c r="V790" s="95"/>
      <c r="W790" s="280"/>
      <c r="X790" s="95"/>
      <c r="Y790" s="3"/>
      <c r="Z790" s="3"/>
    </row>
    <row r="791" ht="14.25" customHeight="1">
      <c r="A791" s="133"/>
      <c r="B791" s="3"/>
      <c r="C791" s="3" t="s">
        <v>3488</v>
      </c>
      <c r="D791" s="3" t="s">
        <v>3488</v>
      </c>
      <c r="E791" s="240" t="s">
        <v>3488</v>
      </c>
      <c r="F791" s="467" t="s">
        <v>3488</v>
      </c>
      <c r="G791" s="95" t="s">
        <v>1913</v>
      </c>
      <c r="H791" s="95" t="s">
        <v>3696</v>
      </c>
      <c r="I791" s="95"/>
      <c r="J791" s="318"/>
      <c r="K791" s="95"/>
      <c r="L791" s="95"/>
      <c r="M791" s="95"/>
      <c r="N791" s="95"/>
      <c r="O791" s="95"/>
      <c r="P791" s="95"/>
      <c r="Q791" s="280"/>
      <c r="R791" s="95"/>
      <c r="S791" s="95"/>
      <c r="T791" s="95"/>
      <c r="U791" s="280"/>
      <c r="V791" s="95"/>
      <c r="W791" s="280"/>
      <c r="X791" s="95"/>
      <c r="Y791" s="3"/>
      <c r="Z791" s="3"/>
    </row>
    <row r="792" ht="14.25" customHeight="1">
      <c r="A792" s="133"/>
      <c r="B792" s="3"/>
      <c r="C792" s="3" t="s">
        <v>3488</v>
      </c>
      <c r="D792" s="3" t="s">
        <v>3488</v>
      </c>
      <c r="E792" s="240" t="s">
        <v>3488</v>
      </c>
      <c r="F792" s="467" t="s">
        <v>3488</v>
      </c>
      <c r="G792" s="95" t="s">
        <v>2064</v>
      </c>
      <c r="H792" s="95" t="s">
        <v>3697</v>
      </c>
      <c r="I792" s="95"/>
      <c r="J792" s="318"/>
      <c r="K792" s="95"/>
      <c r="L792" s="95"/>
      <c r="M792" s="95"/>
      <c r="N792" s="95"/>
      <c r="O792" s="95"/>
      <c r="P792" s="95"/>
      <c r="Q792" s="280"/>
      <c r="R792" s="95"/>
      <c r="S792" s="95"/>
      <c r="T792" s="95"/>
      <c r="U792" s="280"/>
      <c r="V792" s="95"/>
      <c r="W792" s="280"/>
      <c r="X792" s="95"/>
      <c r="Y792" s="3"/>
      <c r="Z792" s="3"/>
    </row>
    <row r="793" ht="14.25" customHeight="1">
      <c r="A793" s="133"/>
      <c r="B793" s="3"/>
      <c r="C793" s="3" t="s">
        <v>3488</v>
      </c>
      <c r="D793" s="3" t="s">
        <v>3488</v>
      </c>
      <c r="E793" s="240" t="s">
        <v>3488</v>
      </c>
      <c r="F793" s="467" t="s">
        <v>3488</v>
      </c>
      <c r="G793" s="95" t="s">
        <v>2064</v>
      </c>
      <c r="H793" s="95" t="s">
        <v>3697</v>
      </c>
      <c r="I793" s="95"/>
      <c r="J793" s="318"/>
      <c r="K793" s="95"/>
      <c r="L793" s="95"/>
      <c r="M793" s="95"/>
      <c r="N793" s="95"/>
      <c r="O793" s="95"/>
      <c r="P793" s="95"/>
      <c r="Q793" s="280"/>
      <c r="R793" s="95"/>
      <c r="S793" s="95"/>
      <c r="T793" s="95"/>
      <c r="U793" s="280"/>
      <c r="V793" s="95"/>
      <c r="W793" s="280"/>
      <c r="X793" s="95"/>
      <c r="Y793" s="3"/>
      <c r="Z793" s="3"/>
    </row>
    <row r="794" ht="14.25" customHeight="1">
      <c r="A794" s="133"/>
      <c r="B794" s="3"/>
      <c r="C794" s="3" t="s">
        <v>3488</v>
      </c>
      <c r="D794" s="3" t="s">
        <v>3488</v>
      </c>
      <c r="E794" s="240" t="s">
        <v>3488</v>
      </c>
      <c r="F794" s="467" t="s">
        <v>3488</v>
      </c>
      <c r="G794" s="95" t="s">
        <v>2064</v>
      </c>
      <c r="H794" s="95" t="s">
        <v>3697</v>
      </c>
      <c r="I794" s="95"/>
      <c r="J794" s="318"/>
      <c r="K794" s="95"/>
      <c r="L794" s="95"/>
      <c r="M794" s="95"/>
      <c r="N794" s="95"/>
      <c r="O794" s="95"/>
      <c r="P794" s="95"/>
      <c r="Q794" s="280"/>
      <c r="R794" s="95"/>
      <c r="S794" s="95"/>
      <c r="T794" s="95"/>
      <c r="U794" s="280"/>
      <c r="V794" s="95"/>
      <c r="W794" s="280"/>
      <c r="X794" s="95"/>
      <c r="Y794" s="3"/>
      <c r="Z794" s="3"/>
    </row>
    <row r="795" ht="14.25" customHeight="1">
      <c r="A795" s="133"/>
      <c r="B795" s="3"/>
      <c r="C795" s="3" t="s">
        <v>3488</v>
      </c>
      <c r="D795" s="3" t="s">
        <v>3488</v>
      </c>
      <c r="E795" s="240" t="s">
        <v>3488</v>
      </c>
      <c r="F795" s="467" t="s">
        <v>3488</v>
      </c>
      <c r="G795" s="95" t="s">
        <v>2064</v>
      </c>
      <c r="H795" s="95" t="s">
        <v>3697</v>
      </c>
      <c r="I795" s="95"/>
      <c r="J795" s="318"/>
      <c r="K795" s="95"/>
      <c r="L795" s="95"/>
      <c r="M795" s="95"/>
      <c r="N795" s="95"/>
      <c r="O795" s="95"/>
      <c r="P795" s="95"/>
      <c r="Q795" s="280"/>
      <c r="R795" s="95"/>
      <c r="S795" s="95"/>
      <c r="T795" s="95"/>
      <c r="U795" s="280"/>
      <c r="V795" s="95"/>
      <c r="W795" s="280"/>
      <c r="X795" s="95"/>
      <c r="Y795" s="3"/>
      <c r="Z795" s="3"/>
    </row>
    <row r="796" ht="14.25" customHeight="1">
      <c r="A796" s="133"/>
      <c r="B796" s="3"/>
      <c r="C796" s="3" t="s">
        <v>3488</v>
      </c>
      <c r="D796" s="3" t="s">
        <v>3488</v>
      </c>
      <c r="E796" s="240" t="s">
        <v>3488</v>
      </c>
      <c r="F796" s="467" t="s">
        <v>3488</v>
      </c>
      <c r="G796" s="95" t="s">
        <v>2064</v>
      </c>
      <c r="H796" s="95" t="s">
        <v>3697</v>
      </c>
      <c r="I796" s="95"/>
      <c r="J796" s="318"/>
      <c r="K796" s="95"/>
      <c r="L796" s="95"/>
      <c r="M796" s="95"/>
      <c r="N796" s="95"/>
      <c r="O796" s="95"/>
      <c r="P796" s="95"/>
      <c r="Q796" s="280"/>
      <c r="R796" s="95"/>
      <c r="S796" s="95"/>
      <c r="T796" s="95"/>
      <c r="U796" s="280"/>
      <c r="V796" s="95"/>
      <c r="W796" s="280"/>
      <c r="X796" s="95"/>
      <c r="Y796" s="3"/>
      <c r="Z796" s="3"/>
    </row>
    <row r="797" ht="14.25" customHeight="1">
      <c r="A797" s="133"/>
      <c r="B797" s="3"/>
      <c r="C797" s="3" t="s">
        <v>3488</v>
      </c>
      <c r="D797" s="3" t="s">
        <v>3488</v>
      </c>
      <c r="E797" s="240" t="s">
        <v>3488</v>
      </c>
      <c r="F797" s="467" t="s">
        <v>3488</v>
      </c>
      <c r="G797" s="95" t="s">
        <v>2064</v>
      </c>
      <c r="H797" s="95" t="s">
        <v>3697</v>
      </c>
      <c r="I797" s="95"/>
      <c r="J797" s="318"/>
      <c r="K797" s="95"/>
      <c r="L797" s="95"/>
      <c r="M797" s="95"/>
      <c r="N797" s="95"/>
      <c r="O797" s="95"/>
      <c r="P797" s="95"/>
      <c r="Q797" s="280"/>
      <c r="R797" s="95"/>
      <c r="S797" s="95"/>
      <c r="T797" s="95"/>
      <c r="U797" s="280"/>
      <c r="V797" s="95"/>
      <c r="W797" s="280"/>
      <c r="X797" s="95"/>
      <c r="Y797" s="3"/>
      <c r="Z797" s="3"/>
    </row>
    <row r="798" ht="14.25" customHeight="1">
      <c r="A798" s="133"/>
      <c r="B798" s="3"/>
      <c r="C798" s="3" t="s">
        <v>3488</v>
      </c>
      <c r="D798" s="3" t="s">
        <v>3488</v>
      </c>
      <c r="E798" s="240" t="s">
        <v>3488</v>
      </c>
      <c r="F798" s="467" t="s">
        <v>3488</v>
      </c>
      <c r="G798" s="95" t="s">
        <v>2064</v>
      </c>
      <c r="H798" s="95" t="s">
        <v>3697</v>
      </c>
      <c r="I798" s="95"/>
      <c r="J798" s="318"/>
      <c r="K798" s="95"/>
      <c r="L798" s="95"/>
      <c r="M798" s="95"/>
      <c r="N798" s="95"/>
      <c r="O798" s="95"/>
      <c r="P798" s="95"/>
      <c r="Q798" s="280"/>
      <c r="R798" s="95"/>
      <c r="S798" s="95"/>
      <c r="T798" s="95"/>
      <c r="U798" s="280"/>
      <c r="V798" s="95"/>
      <c r="W798" s="280"/>
      <c r="X798" s="95"/>
      <c r="Y798" s="3"/>
      <c r="Z798" s="3"/>
    </row>
    <row r="799" ht="14.25" customHeight="1">
      <c r="A799" s="133"/>
      <c r="B799" s="3"/>
      <c r="C799" s="3" t="s">
        <v>3488</v>
      </c>
      <c r="D799" s="3" t="s">
        <v>3488</v>
      </c>
      <c r="E799" s="240" t="s">
        <v>3488</v>
      </c>
      <c r="F799" s="467" t="s">
        <v>3488</v>
      </c>
      <c r="G799" s="95" t="s">
        <v>2064</v>
      </c>
      <c r="H799" s="95" t="s">
        <v>3697</v>
      </c>
      <c r="I799" s="95"/>
      <c r="J799" s="318"/>
      <c r="K799" s="95"/>
      <c r="L799" s="95"/>
      <c r="M799" s="95"/>
      <c r="N799" s="95"/>
      <c r="O799" s="95"/>
      <c r="P799" s="95"/>
      <c r="Q799" s="280"/>
      <c r="R799" s="95"/>
      <c r="S799" s="95"/>
      <c r="T799" s="95"/>
      <c r="U799" s="280"/>
      <c r="V799" s="95"/>
      <c r="W799" s="280"/>
      <c r="X799" s="95"/>
      <c r="Y799" s="3"/>
      <c r="Z799" s="3"/>
    </row>
    <row r="800" ht="14.25" customHeight="1">
      <c r="A800" s="133"/>
      <c r="B800" s="3"/>
      <c r="C800" s="3" t="s">
        <v>3488</v>
      </c>
      <c r="D800" s="3" t="s">
        <v>3488</v>
      </c>
      <c r="E800" s="240" t="s">
        <v>3488</v>
      </c>
      <c r="F800" s="467" t="s">
        <v>3488</v>
      </c>
      <c r="G800" s="95" t="s">
        <v>2064</v>
      </c>
      <c r="H800" s="95" t="s">
        <v>3698</v>
      </c>
      <c r="I800" s="95"/>
      <c r="J800" s="318"/>
      <c r="K800" s="95"/>
      <c r="L800" s="95"/>
      <c r="M800" s="95"/>
      <c r="N800" s="95"/>
      <c r="O800" s="95"/>
      <c r="P800" s="95"/>
      <c r="Q800" s="280"/>
      <c r="R800" s="95"/>
      <c r="S800" s="95"/>
      <c r="T800" s="95"/>
      <c r="U800" s="280"/>
      <c r="V800" s="95"/>
      <c r="W800" s="280"/>
      <c r="X800" s="95"/>
      <c r="Y800" s="3"/>
      <c r="Z800" s="3"/>
    </row>
    <row r="801" ht="14.25" customHeight="1">
      <c r="A801" s="133"/>
      <c r="B801" s="3"/>
      <c r="C801" s="3" t="s">
        <v>3488</v>
      </c>
      <c r="D801" s="3" t="s">
        <v>3488</v>
      </c>
      <c r="E801" s="240" t="s">
        <v>3488</v>
      </c>
      <c r="F801" s="467" t="s">
        <v>3488</v>
      </c>
      <c r="G801" s="95" t="s">
        <v>2064</v>
      </c>
      <c r="H801" s="95" t="s">
        <v>3698</v>
      </c>
      <c r="I801" s="95"/>
      <c r="J801" s="318"/>
      <c r="K801" s="95"/>
      <c r="L801" s="95"/>
      <c r="M801" s="95"/>
      <c r="N801" s="95"/>
      <c r="O801" s="95"/>
      <c r="P801" s="95"/>
      <c r="Q801" s="280"/>
      <c r="R801" s="95"/>
      <c r="S801" s="95"/>
      <c r="T801" s="95"/>
      <c r="U801" s="280"/>
      <c r="V801" s="95"/>
      <c r="W801" s="280"/>
      <c r="X801" s="95"/>
      <c r="Y801" s="3"/>
      <c r="Z801" s="3"/>
    </row>
    <row r="802" ht="14.25" customHeight="1">
      <c r="A802" s="133"/>
      <c r="B802" s="3"/>
      <c r="C802" s="3" t="s">
        <v>3488</v>
      </c>
      <c r="D802" s="3" t="s">
        <v>3488</v>
      </c>
      <c r="E802" s="240" t="s">
        <v>3488</v>
      </c>
      <c r="F802" s="467" t="s">
        <v>3488</v>
      </c>
      <c r="G802" s="95" t="s">
        <v>2064</v>
      </c>
      <c r="H802" s="95" t="s">
        <v>3699</v>
      </c>
      <c r="I802" s="95"/>
      <c r="J802" s="318"/>
      <c r="K802" s="95"/>
      <c r="L802" s="95"/>
      <c r="M802" s="95"/>
      <c r="N802" s="95"/>
      <c r="O802" s="95"/>
      <c r="P802" s="95"/>
      <c r="Q802" s="280"/>
      <c r="R802" s="95"/>
      <c r="S802" s="95"/>
      <c r="T802" s="95"/>
      <c r="U802" s="280"/>
      <c r="V802" s="95"/>
      <c r="W802" s="280"/>
      <c r="X802" s="95"/>
      <c r="Y802" s="3"/>
      <c r="Z802" s="3"/>
    </row>
    <row r="803" ht="14.25" customHeight="1">
      <c r="A803" s="133"/>
      <c r="B803" s="3"/>
      <c r="C803" s="3" t="s">
        <v>3488</v>
      </c>
      <c r="D803" s="3" t="s">
        <v>3488</v>
      </c>
      <c r="E803" s="240" t="s">
        <v>3488</v>
      </c>
      <c r="F803" s="467" t="s">
        <v>3488</v>
      </c>
      <c r="G803" s="95" t="s">
        <v>2064</v>
      </c>
      <c r="H803" s="95" t="s">
        <v>3699</v>
      </c>
      <c r="I803" s="95"/>
      <c r="J803" s="318"/>
      <c r="K803" s="95"/>
      <c r="L803" s="95"/>
      <c r="M803" s="95"/>
      <c r="N803" s="95"/>
      <c r="O803" s="95"/>
      <c r="P803" s="95"/>
      <c r="Q803" s="280"/>
      <c r="R803" s="95"/>
      <c r="S803" s="95"/>
      <c r="T803" s="95"/>
      <c r="U803" s="280"/>
      <c r="V803" s="95"/>
      <c r="W803" s="280"/>
      <c r="X803" s="95"/>
      <c r="Y803" s="3"/>
      <c r="Z803" s="3"/>
    </row>
    <row r="804" ht="14.25" customHeight="1">
      <c r="A804" s="133"/>
      <c r="B804" s="3"/>
      <c r="C804" s="3" t="s">
        <v>3488</v>
      </c>
      <c r="D804" s="3" t="s">
        <v>3488</v>
      </c>
      <c r="E804" s="240" t="s">
        <v>3488</v>
      </c>
      <c r="F804" s="467" t="s">
        <v>3488</v>
      </c>
      <c r="G804" s="95" t="s">
        <v>2064</v>
      </c>
      <c r="H804" s="95" t="s">
        <v>3699</v>
      </c>
      <c r="I804" s="95"/>
      <c r="J804" s="318"/>
      <c r="K804" s="95"/>
      <c r="L804" s="95"/>
      <c r="M804" s="95"/>
      <c r="N804" s="95"/>
      <c r="O804" s="95"/>
      <c r="P804" s="95"/>
      <c r="Q804" s="280"/>
      <c r="R804" s="95"/>
      <c r="S804" s="95"/>
      <c r="T804" s="95"/>
      <c r="U804" s="280"/>
      <c r="V804" s="95"/>
      <c r="W804" s="280"/>
      <c r="X804" s="95"/>
      <c r="Y804" s="3"/>
      <c r="Z804" s="3"/>
    </row>
    <row r="805" ht="14.25" customHeight="1">
      <c r="A805" s="133"/>
      <c r="B805" s="3"/>
      <c r="C805" s="3" t="s">
        <v>3488</v>
      </c>
      <c r="D805" s="3" t="s">
        <v>3488</v>
      </c>
      <c r="E805" s="240" t="s">
        <v>3488</v>
      </c>
      <c r="F805" s="467" t="s">
        <v>3488</v>
      </c>
      <c r="G805" s="95" t="s">
        <v>2064</v>
      </c>
      <c r="H805" s="95" t="s">
        <v>3699</v>
      </c>
      <c r="I805" s="95"/>
      <c r="J805" s="318"/>
      <c r="K805" s="95"/>
      <c r="L805" s="95"/>
      <c r="M805" s="95"/>
      <c r="N805" s="95"/>
      <c r="O805" s="95"/>
      <c r="P805" s="95"/>
      <c r="Q805" s="280"/>
      <c r="R805" s="95"/>
      <c r="S805" s="95"/>
      <c r="T805" s="95"/>
      <c r="U805" s="280"/>
      <c r="V805" s="95"/>
      <c r="W805" s="280"/>
      <c r="X805" s="95"/>
      <c r="Y805" s="3"/>
      <c r="Z805" s="3"/>
    </row>
    <row r="806" ht="14.25" customHeight="1">
      <c r="A806" s="133"/>
      <c r="B806" s="3"/>
      <c r="C806" s="3" t="s">
        <v>3488</v>
      </c>
      <c r="D806" s="3" t="s">
        <v>3488</v>
      </c>
      <c r="E806" s="240" t="s">
        <v>3488</v>
      </c>
      <c r="F806" s="467" t="s">
        <v>3488</v>
      </c>
      <c r="G806" s="95" t="s">
        <v>2064</v>
      </c>
      <c r="H806" s="95" t="s">
        <v>3700</v>
      </c>
      <c r="I806" s="95"/>
      <c r="J806" s="318"/>
      <c r="K806" s="95"/>
      <c r="L806" s="95"/>
      <c r="M806" s="95"/>
      <c r="N806" s="95"/>
      <c r="O806" s="95"/>
      <c r="P806" s="95"/>
      <c r="Q806" s="280"/>
      <c r="R806" s="95"/>
      <c r="S806" s="95"/>
      <c r="T806" s="95"/>
      <c r="U806" s="280"/>
      <c r="V806" s="95"/>
      <c r="W806" s="280"/>
      <c r="X806" s="95"/>
      <c r="Y806" s="3"/>
      <c r="Z806" s="3"/>
    </row>
    <row r="807" ht="14.25" customHeight="1">
      <c r="A807" s="133"/>
      <c r="B807" s="3"/>
      <c r="C807" s="3" t="s">
        <v>3488</v>
      </c>
      <c r="D807" s="3" t="s">
        <v>3488</v>
      </c>
      <c r="E807" s="240" t="s">
        <v>3488</v>
      </c>
      <c r="F807" s="467" t="s">
        <v>3488</v>
      </c>
      <c r="G807" s="95" t="s">
        <v>2064</v>
      </c>
      <c r="H807" s="95" t="s">
        <v>3700</v>
      </c>
      <c r="I807" s="95"/>
      <c r="J807" s="318"/>
      <c r="K807" s="95"/>
      <c r="L807" s="95"/>
      <c r="M807" s="95"/>
      <c r="N807" s="95"/>
      <c r="O807" s="95"/>
      <c r="P807" s="95"/>
      <c r="Q807" s="280"/>
      <c r="R807" s="95"/>
      <c r="S807" s="95"/>
      <c r="T807" s="95"/>
      <c r="U807" s="280"/>
      <c r="V807" s="95"/>
      <c r="W807" s="280"/>
      <c r="X807" s="95"/>
      <c r="Y807" s="3"/>
      <c r="Z807" s="3"/>
    </row>
    <row r="808" ht="14.25" customHeight="1">
      <c r="A808" s="133"/>
      <c r="B808" s="3"/>
      <c r="C808" s="3" t="s">
        <v>3488</v>
      </c>
      <c r="D808" s="3" t="s">
        <v>3488</v>
      </c>
      <c r="E808" s="240" t="s">
        <v>3488</v>
      </c>
      <c r="F808" s="467" t="s">
        <v>3488</v>
      </c>
      <c r="G808" s="95" t="s">
        <v>2064</v>
      </c>
      <c r="H808" s="95" t="s">
        <v>3700</v>
      </c>
      <c r="I808" s="95"/>
      <c r="J808" s="318"/>
      <c r="K808" s="95"/>
      <c r="L808" s="95"/>
      <c r="M808" s="95"/>
      <c r="N808" s="95"/>
      <c r="O808" s="95"/>
      <c r="P808" s="95"/>
      <c r="Q808" s="280"/>
      <c r="R808" s="95"/>
      <c r="S808" s="95"/>
      <c r="T808" s="95"/>
      <c r="U808" s="280"/>
      <c r="V808" s="95"/>
      <c r="W808" s="280"/>
      <c r="X808" s="95"/>
      <c r="Y808" s="3"/>
      <c r="Z808" s="3"/>
    </row>
    <row r="809" ht="14.25" customHeight="1">
      <c r="A809" s="133"/>
      <c r="B809" s="3"/>
      <c r="C809" s="3" t="s">
        <v>3488</v>
      </c>
      <c r="D809" s="3" t="s">
        <v>3488</v>
      </c>
      <c r="E809" s="240" t="s">
        <v>3488</v>
      </c>
      <c r="F809" s="467" t="s">
        <v>3488</v>
      </c>
      <c r="G809" s="95" t="s">
        <v>2064</v>
      </c>
      <c r="H809" s="95" t="s">
        <v>3700</v>
      </c>
      <c r="I809" s="95"/>
      <c r="J809" s="318"/>
      <c r="K809" s="95"/>
      <c r="L809" s="95"/>
      <c r="M809" s="95"/>
      <c r="N809" s="95"/>
      <c r="O809" s="95"/>
      <c r="P809" s="95"/>
      <c r="Q809" s="280"/>
      <c r="R809" s="95"/>
      <c r="S809" s="95"/>
      <c r="T809" s="95"/>
      <c r="U809" s="280"/>
      <c r="V809" s="95"/>
      <c r="W809" s="280"/>
      <c r="X809" s="95"/>
      <c r="Y809" s="3"/>
      <c r="Z809" s="3"/>
    </row>
    <row r="810" ht="14.25" customHeight="1">
      <c r="A810" s="133"/>
      <c r="B810" s="3"/>
      <c r="C810" s="3" t="s">
        <v>3488</v>
      </c>
      <c r="D810" s="3" t="s">
        <v>3488</v>
      </c>
      <c r="E810" s="240" t="s">
        <v>3488</v>
      </c>
      <c r="F810" s="467" t="s">
        <v>3488</v>
      </c>
      <c r="G810" s="95" t="s">
        <v>2064</v>
      </c>
      <c r="H810" s="95" t="s">
        <v>3700</v>
      </c>
      <c r="I810" s="95"/>
      <c r="J810" s="318"/>
      <c r="K810" s="95"/>
      <c r="L810" s="95"/>
      <c r="M810" s="95"/>
      <c r="N810" s="95"/>
      <c r="O810" s="95"/>
      <c r="P810" s="95"/>
      <c r="Q810" s="280"/>
      <c r="R810" s="95"/>
      <c r="S810" s="95"/>
      <c r="T810" s="95"/>
      <c r="U810" s="280"/>
      <c r="V810" s="95"/>
      <c r="W810" s="280"/>
      <c r="X810" s="95"/>
      <c r="Y810" s="3"/>
      <c r="Z810" s="3"/>
    </row>
    <row r="811" ht="14.25" customHeight="1">
      <c r="A811" s="133"/>
      <c r="B811" s="3"/>
      <c r="C811" s="3" t="s">
        <v>3488</v>
      </c>
      <c r="D811" s="3" t="s">
        <v>3488</v>
      </c>
      <c r="E811" s="240" t="s">
        <v>3488</v>
      </c>
      <c r="F811" s="467" t="s">
        <v>3488</v>
      </c>
      <c r="G811" s="95" t="s">
        <v>2064</v>
      </c>
      <c r="H811" s="95" t="s">
        <v>3700</v>
      </c>
      <c r="I811" s="95"/>
      <c r="J811" s="318"/>
      <c r="K811" s="95"/>
      <c r="L811" s="95"/>
      <c r="M811" s="95"/>
      <c r="N811" s="95"/>
      <c r="O811" s="95"/>
      <c r="P811" s="95"/>
      <c r="Q811" s="280"/>
      <c r="R811" s="95"/>
      <c r="S811" s="95"/>
      <c r="T811" s="95"/>
      <c r="U811" s="280"/>
      <c r="V811" s="95"/>
      <c r="W811" s="280"/>
      <c r="X811" s="95"/>
      <c r="Y811" s="3"/>
      <c r="Z811" s="3"/>
    </row>
    <row r="812" ht="14.25" customHeight="1">
      <c r="A812" s="133"/>
      <c r="B812" s="3"/>
      <c r="C812" s="3" t="s">
        <v>3488</v>
      </c>
      <c r="D812" s="3" t="s">
        <v>3488</v>
      </c>
      <c r="E812" s="240" t="s">
        <v>3488</v>
      </c>
      <c r="F812" s="467" t="s">
        <v>3488</v>
      </c>
      <c r="G812" s="95" t="s">
        <v>2064</v>
      </c>
      <c r="H812" s="95" t="s">
        <v>3700</v>
      </c>
      <c r="I812" s="95"/>
      <c r="J812" s="318"/>
      <c r="K812" s="95"/>
      <c r="L812" s="95"/>
      <c r="M812" s="95"/>
      <c r="N812" s="95"/>
      <c r="O812" s="95"/>
      <c r="P812" s="95"/>
      <c r="Q812" s="280"/>
      <c r="R812" s="95"/>
      <c r="S812" s="95"/>
      <c r="T812" s="95"/>
      <c r="U812" s="280"/>
      <c r="V812" s="95"/>
      <c r="W812" s="280"/>
      <c r="X812" s="95"/>
      <c r="Y812" s="3"/>
      <c r="Z812" s="3"/>
    </row>
    <row r="813" ht="14.25" customHeight="1">
      <c r="A813" s="133"/>
      <c r="B813" s="3"/>
      <c r="C813" s="3" t="s">
        <v>3488</v>
      </c>
      <c r="D813" s="3" t="s">
        <v>3488</v>
      </c>
      <c r="E813" s="240" t="s">
        <v>3488</v>
      </c>
      <c r="F813" s="467" t="s">
        <v>3488</v>
      </c>
      <c r="G813" s="95" t="s">
        <v>2064</v>
      </c>
      <c r="H813" s="95" t="s">
        <v>3700</v>
      </c>
      <c r="I813" s="95"/>
      <c r="J813" s="318"/>
      <c r="K813" s="95"/>
      <c r="L813" s="95"/>
      <c r="M813" s="95"/>
      <c r="N813" s="95"/>
      <c r="O813" s="95"/>
      <c r="P813" s="95"/>
      <c r="Q813" s="280"/>
      <c r="R813" s="95"/>
      <c r="S813" s="95"/>
      <c r="T813" s="95"/>
      <c r="U813" s="280"/>
      <c r="V813" s="95"/>
      <c r="W813" s="280"/>
      <c r="X813" s="95"/>
      <c r="Y813" s="3"/>
      <c r="Z813" s="3"/>
    </row>
    <row r="814" ht="14.25" customHeight="1">
      <c r="A814" s="133"/>
      <c r="B814" s="3"/>
      <c r="C814" s="3" t="s">
        <v>3488</v>
      </c>
      <c r="D814" s="3" t="s">
        <v>3488</v>
      </c>
      <c r="E814" s="240" t="s">
        <v>3488</v>
      </c>
      <c r="F814" s="467" t="s">
        <v>3488</v>
      </c>
      <c r="G814" s="95" t="s">
        <v>2064</v>
      </c>
      <c r="H814" s="95" t="s">
        <v>3700</v>
      </c>
      <c r="I814" s="95"/>
      <c r="J814" s="318"/>
      <c r="K814" s="95"/>
      <c r="L814" s="95"/>
      <c r="M814" s="95"/>
      <c r="N814" s="95"/>
      <c r="O814" s="95"/>
      <c r="P814" s="95"/>
      <c r="Q814" s="280"/>
      <c r="R814" s="95"/>
      <c r="S814" s="95"/>
      <c r="T814" s="95"/>
      <c r="U814" s="280"/>
      <c r="V814" s="95"/>
      <c r="W814" s="280"/>
      <c r="X814" s="95"/>
      <c r="Y814" s="3"/>
      <c r="Z814" s="3"/>
    </row>
    <row r="815" ht="14.25" customHeight="1">
      <c r="A815" s="133"/>
      <c r="B815" s="3"/>
      <c r="C815" s="3" t="s">
        <v>3488</v>
      </c>
      <c r="D815" s="3" t="s">
        <v>3488</v>
      </c>
      <c r="E815" s="240" t="s">
        <v>3488</v>
      </c>
      <c r="F815" s="467" t="s">
        <v>3488</v>
      </c>
      <c r="G815" s="95" t="s">
        <v>2064</v>
      </c>
      <c r="H815" s="95" t="s">
        <v>3700</v>
      </c>
      <c r="I815" s="95"/>
      <c r="J815" s="318"/>
      <c r="K815" s="95"/>
      <c r="L815" s="95"/>
      <c r="M815" s="95"/>
      <c r="N815" s="95"/>
      <c r="O815" s="95"/>
      <c r="P815" s="95"/>
      <c r="Q815" s="280"/>
      <c r="R815" s="95"/>
      <c r="S815" s="95"/>
      <c r="T815" s="95"/>
      <c r="U815" s="280"/>
      <c r="V815" s="95"/>
      <c r="W815" s="280"/>
      <c r="X815" s="95"/>
      <c r="Y815" s="3"/>
      <c r="Z815" s="3"/>
    </row>
    <row r="816" ht="14.25" customHeight="1">
      <c r="A816" s="133"/>
      <c r="B816" s="3"/>
      <c r="C816" s="3" t="s">
        <v>3488</v>
      </c>
      <c r="D816" s="3" t="s">
        <v>3488</v>
      </c>
      <c r="E816" s="240" t="s">
        <v>3488</v>
      </c>
      <c r="F816" s="467" t="s">
        <v>3488</v>
      </c>
      <c r="G816" s="95" t="s">
        <v>2064</v>
      </c>
      <c r="H816" s="95" t="s">
        <v>3700</v>
      </c>
      <c r="I816" s="95"/>
      <c r="J816" s="318"/>
      <c r="K816" s="95"/>
      <c r="L816" s="95"/>
      <c r="M816" s="95"/>
      <c r="N816" s="95"/>
      <c r="O816" s="95"/>
      <c r="P816" s="95"/>
      <c r="Q816" s="280"/>
      <c r="R816" s="95"/>
      <c r="S816" s="95"/>
      <c r="T816" s="95"/>
      <c r="U816" s="280"/>
      <c r="V816" s="95"/>
      <c r="W816" s="280"/>
      <c r="X816" s="95"/>
      <c r="Y816" s="3"/>
      <c r="Z816" s="3"/>
    </row>
    <row r="817" ht="14.25" customHeight="1">
      <c r="A817" s="133"/>
      <c r="B817" s="3"/>
      <c r="C817" s="3" t="s">
        <v>3488</v>
      </c>
      <c r="D817" s="3" t="s">
        <v>3488</v>
      </c>
      <c r="E817" s="240" t="s">
        <v>3488</v>
      </c>
      <c r="F817" s="467" t="s">
        <v>3488</v>
      </c>
      <c r="G817" s="95" t="s">
        <v>2064</v>
      </c>
      <c r="H817" s="95" t="s">
        <v>3700</v>
      </c>
      <c r="I817" s="95"/>
      <c r="J817" s="318"/>
      <c r="K817" s="95"/>
      <c r="L817" s="95"/>
      <c r="M817" s="95"/>
      <c r="N817" s="95"/>
      <c r="O817" s="95"/>
      <c r="P817" s="95"/>
      <c r="Q817" s="280"/>
      <c r="R817" s="95"/>
      <c r="S817" s="95"/>
      <c r="T817" s="95"/>
      <c r="U817" s="280"/>
      <c r="V817" s="95"/>
      <c r="W817" s="280"/>
      <c r="X817" s="95"/>
      <c r="Y817" s="3"/>
      <c r="Z817" s="3"/>
    </row>
    <row r="818" ht="14.25" customHeight="1">
      <c r="A818" s="133"/>
      <c r="B818" s="3"/>
      <c r="C818" s="3" t="s">
        <v>3488</v>
      </c>
      <c r="D818" s="3" t="s">
        <v>3488</v>
      </c>
      <c r="E818" s="240" t="s">
        <v>3488</v>
      </c>
      <c r="F818" s="467" t="s">
        <v>3488</v>
      </c>
      <c r="G818" s="95" t="s">
        <v>1913</v>
      </c>
      <c r="H818" s="95" t="s">
        <v>3647</v>
      </c>
      <c r="I818" s="95"/>
      <c r="J818" s="318"/>
      <c r="K818" s="95"/>
      <c r="L818" s="95"/>
      <c r="M818" s="95"/>
      <c r="N818" s="95"/>
      <c r="O818" s="95"/>
      <c r="P818" s="95"/>
      <c r="Q818" s="280"/>
      <c r="R818" s="95"/>
      <c r="S818" s="95"/>
      <c r="T818" s="95"/>
      <c r="U818" s="280"/>
      <c r="V818" s="95"/>
      <c r="W818" s="280"/>
      <c r="X818" s="95"/>
      <c r="Y818" s="3"/>
      <c r="Z818" s="3"/>
    </row>
    <row r="819" ht="14.25" customHeight="1">
      <c r="A819" s="133"/>
      <c r="B819" s="3"/>
      <c r="C819" s="3" t="s">
        <v>3488</v>
      </c>
      <c r="D819" s="3" t="s">
        <v>3488</v>
      </c>
      <c r="E819" s="240" t="s">
        <v>3488</v>
      </c>
      <c r="F819" s="467" t="s">
        <v>3488</v>
      </c>
      <c r="G819" s="95" t="s">
        <v>1913</v>
      </c>
      <c r="H819" s="95" t="s">
        <v>3647</v>
      </c>
      <c r="I819" s="95"/>
      <c r="J819" s="318"/>
      <c r="K819" s="95"/>
      <c r="L819" s="95"/>
      <c r="M819" s="95"/>
      <c r="N819" s="95"/>
      <c r="O819" s="95"/>
      <c r="P819" s="95"/>
      <c r="Q819" s="280"/>
      <c r="R819" s="95"/>
      <c r="S819" s="95"/>
      <c r="T819" s="95"/>
      <c r="U819" s="280"/>
      <c r="V819" s="95"/>
      <c r="W819" s="280"/>
      <c r="X819" s="95"/>
      <c r="Y819" s="3"/>
      <c r="Z819" s="3"/>
    </row>
    <row r="820" ht="14.25" customHeight="1">
      <c r="A820" s="133"/>
      <c r="B820" s="3"/>
      <c r="C820" s="3" t="s">
        <v>3488</v>
      </c>
      <c r="D820" s="3" t="s">
        <v>3488</v>
      </c>
      <c r="E820" s="240" t="s">
        <v>3488</v>
      </c>
      <c r="F820" s="467" t="s">
        <v>3488</v>
      </c>
      <c r="G820" s="95" t="s">
        <v>1913</v>
      </c>
      <c r="H820" s="95" t="s">
        <v>3647</v>
      </c>
      <c r="I820" s="95"/>
      <c r="J820" s="318"/>
      <c r="K820" s="95"/>
      <c r="L820" s="95"/>
      <c r="M820" s="95"/>
      <c r="N820" s="95"/>
      <c r="O820" s="95"/>
      <c r="P820" s="95"/>
      <c r="Q820" s="280"/>
      <c r="R820" s="95"/>
      <c r="S820" s="95"/>
      <c r="T820" s="95"/>
      <c r="U820" s="280"/>
      <c r="V820" s="95"/>
      <c r="W820" s="280"/>
      <c r="X820" s="95"/>
      <c r="Y820" s="3"/>
      <c r="Z820" s="3"/>
    </row>
    <row r="821" ht="14.25" customHeight="1">
      <c r="A821" s="133"/>
      <c r="B821" s="3"/>
      <c r="C821" s="3" t="s">
        <v>3488</v>
      </c>
      <c r="D821" s="3" t="s">
        <v>3488</v>
      </c>
      <c r="E821" s="240" t="s">
        <v>3488</v>
      </c>
      <c r="F821" s="467" t="s">
        <v>3488</v>
      </c>
      <c r="G821" s="95" t="s">
        <v>1913</v>
      </c>
      <c r="H821" s="95" t="s">
        <v>3647</v>
      </c>
      <c r="I821" s="95"/>
      <c r="J821" s="318"/>
      <c r="K821" s="95"/>
      <c r="L821" s="95"/>
      <c r="M821" s="95"/>
      <c r="N821" s="95"/>
      <c r="O821" s="95"/>
      <c r="P821" s="95"/>
      <c r="Q821" s="280"/>
      <c r="R821" s="95"/>
      <c r="S821" s="95"/>
      <c r="T821" s="95"/>
      <c r="U821" s="280"/>
      <c r="V821" s="95"/>
      <c r="W821" s="280"/>
      <c r="X821" s="95"/>
      <c r="Y821" s="3"/>
      <c r="Z821" s="3"/>
    </row>
    <row r="822" ht="14.25" customHeight="1">
      <c r="A822" s="133"/>
      <c r="B822" s="3"/>
      <c r="C822" s="3" t="s">
        <v>3488</v>
      </c>
      <c r="D822" s="3" t="s">
        <v>3488</v>
      </c>
      <c r="E822" s="240" t="s">
        <v>3488</v>
      </c>
      <c r="F822" s="467" t="s">
        <v>3488</v>
      </c>
      <c r="G822" s="95" t="s">
        <v>1913</v>
      </c>
      <c r="H822" s="95" t="s">
        <v>3647</v>
      </c>
      <c r="I822" s="95"/>
      <c r="J822" s="318"/>
      <c r="K822" s="95"/>
      <c r="L822" s="95"/>
      <c r="M822" s="95"/>
      <c r="N822" s="95"/>
      <c r="O822" s="95"/>
      <c r="P822" s="95"/>
      <c r="Q822" s="280"/>
      <c r="R822" s="95"/>
      <c r="S822" s="95"/>
      <c r="T822" s="95"/>
      <c r="U822" s="280"/>
      <c r="V822" s="95"/>
      <c r="W822" s="280"/>
      <c r="X822" s="95"/>
      <c r="Y822" s="3"/>
      <c r="Z822" s="3"/>
    </row>
    <row r="823" ht="14.25" customHeight="1">
      <c r="A823" s="133"/>
      <c r="B823" s="3"/>
      <c r="C823" s="3" t="s">
        <v>3488</v>
      </c>
      <c r="D823" s="3" t="s">
        <v>3488</v>
      </c>
      <c r="E823" s="240" t="s">
        <v>3488</v>
      </c>
      <c r="F823" s="467" t="s">
        <v>3488</v>
      </c>
      <c r="G823" s="95" t="s">
        <v>1913</v>
      </c>
      <c r="H823" s="95" t="s">
        <v>3647</v>
      </c>
      <c r="I823" s="95"/>
      <c r="J823" s="318"/>
      <c r="K823" s="95"/>
      <c r="L823" s="95"/>
      <c r="M823" s="95"/>
      <c r="N823" s="95"/>
      <c r="O823" s="95"/>
      <c r="P823" s="95"/>
      <c r="Q823" s="280"/>
      <c r="R823" s="95"/>
      <c r="S823" s="95"/>
      <c r="T823" s="95"/>
      <c r="U823" s="280"/>
      <c r="V823" s="95"/>
      <c r="W823" s="280"/>
      <c r="X823" s="95"/>
      <c r="Y823" s="3"/>
      <c r="Z823" s="3"/>
    </row>
    <row r="824" ht="14.25" customHeight="1">
      <c r="A824" s="133"/>
      <c r="B824" s="3"/>
      <c r="C824" s="3" t="s">
        <v>3488</v>
      </c>
      <c r="D824" s="3" t="s">
        <v>3488</v>
      </c>
      <c r="E824" s="240" t="s">
        <v>3488</v>
      </c>
      <c r="F824" s="467" t="s">
        <v>3488</v>
      </c>
      <c r="G824" s="95" t="s">
        <v>1913</v>
      </c>
      <c r="H824" s="95" t="s">
        <v>3647</v>
      </c>
      <c r="I824" s="95"/>
      <c r="J824" s="318"/>
      <c r="K824" s="95"/>
      <c r="L824" s="95"/>
      <c r="M824" s="95"/>
      <c r="N824" s="95"/>
      <c r="O824" s="95"/>
      <c r="P824" s="95"/>
      <c r="Q824" s="280"/>
      <c r="R824" s="95"/>
      <c r="S824" s="95"/>
      <c r="T824" s="95"/>
      <c r="U824" s="280"/>
      <c r="V824" s="95"/>
      <c r="W824" s="280"/>
      <c r="X824" s="95"/>
      <c r="Y824" s="3"/>
      <c r="Z824" s="3"/>
    </row>
    <row r="825" ht="14.25" customHeight="1">
      <c r="A825" s="133"/>
      <c r="B825" s="3"/>
      <c r="C825" s="3" t="s">
        <v>3488</v>
      </c>
      <c r="D825" s="3" t="s">
        <v>3488</v>
      </c>
      <c r="E825" s="240" t="s">
        <v>3488</v>
      </c>
      <c r="F825" s="467" t="s">
        <v>3488</v>
      </c>
      <c r="G825" s="95" t="s">
        <v>1913</v>
      </c>
      <c r="H825" s="95" t="s">
        <v>3647</v>
      </c>
      <c r="I825" s="95"/>
      <c r="J825" s="318"/>
      <c r="K825" s="95"/>
      <c r="L825" s="95"/>
      <c r="M825" s="95"/>
      <c r="N825" s="95"/>
      <c r="O825" s="95"/>
      <c r="P825" s="95"/>
      <c r="Q825" s="280"/>
      <c r="R825" s="95"/>
      <c r="S825" s="95"/>
      <c r="T825" s="95"/>
      <c r="U825" s="280"/>
      <c r="V825" s="95"/>
      <c r="W825" s="280"/>
      <c r="X825" s="95"/>
      <c r="Y825" s="3"/>
      <c r="Z825" s="3"/>
    </row>
    <row r="826" ht="14.25" customHeight="1">
      <c r="A826" s="133"/>
      <c r="B826" s="3"/>
      <c r="C826" s="3" t="s">
        <v>3488</v>
      </c>
      <c r="D826" s="3" t="s">
        <v>3488</v>
      </c>
      <c r="E826" s="240" t="s">
        <v>3488</v>
      </c>
      <c r="F826" s="467" t="s">
        <v>3488</v>
      </c>
      <c r="G826" s="95" t="s">
        <v>1913</v>
      </c>
      <c r="H826" s="95" t="s">
        <v>3647</v>
      </c>
      <c r="I826" s="95"/>
      <c r="J826" s="318"/>
      <c r="K826" s="95"/>
      <c r="L826" s="95"/>
      <c r="M826" s="95"/>
      <c r="N826" s="95"/>
      <c r="O826" s="95"/>
      <c r="P826" s="95"/>
      <c r="Q826" s="280"/>
      <c r="R826" s="95"/>
      <c r="S826" s="95"/>
      <c r="T826" s="95"/>
      <c r="U826" s="280"/>
      <c r="V826" s="95"/>
      <c r="W826" s="280"/>
      <c r="X826" s="95"/>
      <c r="Y826" s="3"/>
      <c r="Z826" s="3"/>
    </row>
    <row r="827" ht="14.25" customHeight="1">
      <c r="A827" s="133"/>
      <c r="B827" s="3"/>
      <c r="C827" s="3" t="s">
        <v>3488</v>
      </c>
      <c r="D827" s="3" t="s">
        <v>3488</v>
      </c>
      <c r="E827" s="240" t="s">
        <v>3488</v>
      </c>
      <c r="F827" s="467" t="s">
        <v>3488</v>
      </c>
      <c r="G827" s="95" t="s">
        <v>1913</v>
      </c>
      <c r="H827" s="95" t="s">
        <v>3647</v>
      </c>
      <c r="I827" s="95"/>
      <c r="J827" s="318"/>
      <c r="K827" s="95"/>
      <c r="L827" s="95"/>
      <c r="M827" s="95"/>
      <c r="N827" s="95"/>
      <c r="O827" s="95"/>
      <c r="P827" s="95"/>
      <c r="Q827" s="280"/>
      <c r="R827" s="95"/>
      <c r="S827" s="95"/>
      <c r="T827" s="95"/>
      <c r="U827" s="280"/>
      <c r="V827" s="95"/>
      <c r="W827" s="280"/>
      <c r="X827" s="95"/>
      <c r="Y827" s="3"/>
      <c r="Z827" s="3"/>
    </row>
    <row r="828" ht="14.25" customHeight="1">
      <c r="A828" s="133"/>
      <c r="B828" s="3"/>
      <c r="C828" s="3" t="s">
        <v>3488</v>
      </c>
      <c r="D828" s="3" t="s">
        <v>3488</v>
      </c>
      <c r="E828" s="240" t="s">
        <v>3488</v>
      </c>
      <c r="F828" s="467" t="s">
        <v>3488</v>
      </c>
      <c r="G828" s="95" t="s">
        <v>1913</v>
      </c>
      <c r="H828" s="95" t="s">
        <v>3647</v>
      </c>
      <c r="I828" s="95"/>
      <c r="J828" s="318"/>
      <c r="K828" s="95"/>
      <c r="L828" s="95"/>
      <c r="M828" s="95"/>
      <c r="N828" s="95"/>
      <c r="O828" s="95"/>
      <c r="P828" s="95"/>
      <c r="Q828" s="280"/>
      <c r="R828" s="95"/>
      <c r="S828" s="95"/>
      <c r="T828" s="95"/>
      <c r="U828" s="280"/>
      <c r="V828" s="95"/>
      <c r="W828" s="280"/>
      <c r="X828" s="95"/>
      <c r="Y828" s="3"/>
      <c r="Z828" s="3"/>
    </row>
    <row r="829" ht="14.25" customHeight="1">
      <c r="A829" s="133"/>
      <c r="B829" s="3"/>
      <c r="C829" s="3" t="s">
        <v>3488</v>
      </c>
      <c r="D829" s="3" t="s">
        <v>3488</v>
      </c>
      <c r="E829" s="240" t="s">
        <v>3488</v>
      </c>
      <c r="F829" s="467" t="s">
        <v>3488</v>
      </c>
      <c r="G829" s="95" t="s">
        <v>1913</v>
      </c>
      <c r="H829" s="95" t="s">
        <v>3647</v>
      </c>
      <c r="I829" s="95"/>
      <c r="J829" s="318"/>
      <c r="K829" s="95"/>
      <c r="L829" s="95"/>
      <c r="M829" s="95"/>
      <c r="N829" s="95"/>
      <c r="O829" s="95"/>
      <c r="P829" s="95"/>
      <c r="Q829" s="280"/>
      <c r="R829" s="95"/>
      <c r="S829" s="95"/>
      <c r="T829" s="95"/>
      <c r="U829" s="280"/>
      <c r="V829" s="95"/>
      <c r="W829" s="280"/>
      <c r="X829" s="95"/>
      <c r="Y829" s="3"/>
      <c r="Z829" s="3"/>
    </row>
    <row r="830" ht="14.25" customHeight="1">
      <c r="A830" s="133"/>
      <c r="B830" s="3"/>
      <c r="C830" s="3" t="s">
        <v>3488</v>
      </c>
      <c r="D830" s="3" t="s">
        <v>3488</v>
      </c>
      <c r="E830" s="240" t="s">
        <v>3488</v>
      </c>
      <c r="F830" s="467" t="s">
        <v>3488</v>
      </c>
      <c r="G830" s="95" t="s">
        <v>1913</v>
      </c>
      <c r="H830" s="95" t="s">
        <v>3647</v>
      </c>
      <c r="I830" s="95"/>
      <c r="J830" s="318"/>
      <c r="K830" s="95"/>
      <c r="L830" s="95"/>
      <c r="M830" s="95"/>
      <c r="N830" s="95"/>
      <c r="O830" s="95"/>
      <c r="P830" s="95"/>
      <c r="Q830" s="280"/>
      <c r="R830" s="95"/>
      <c r="S830" s="95"/>
      <c r="T830" s="95"/>
      <c r="U830" s="280"/>
      <c r="V830" s="95"/>
      <c r="W830" s="280"/>
      <c r="X830" s="95"/>
      <c r="Y830" s="3"/>
      <c r="Z830" s="3"/>
    </row>
    <row r="831" ht="14.25" customHeight="1">
      <c r="A831" s="133"/>
      <c r="B831" s="3"/>
      <c r="C831" s="3" t="s">
        <v>3488</v>
      </c>
      <c r="D831" s="3" t="s">
        <v>3488</v>
      </c>
      <c r="E831" s="240" t="s">
        <v>3488</v>
      </c>
      <c r="F831" s="467" t="s">
        <v>3488</v>
      </c>
      <c r="G831" s="95" t="s">
        <v>1913</v>
      </c>
      <c r="H831" s="95" t="s">
        <v>3647</v>
      </c>
      <c r="I831" s="95"/>
      <c r="J831" s="318"/>
      <c r="K831" s="95"/>
      <c r="L831" s="95"/>
      <c r="M831" s="95"/>
      <c r="N831" s="95"/>
      <c r="O831" s="95"/>
      <c r="P831" s="95"/>
      <c r="Q831" s="280"/>
      <c r="R831" s="95"/>
      <c r="S831" s="95"/>
      <c r="T831" s="95"/>
      <c r="U831" s="280"/>
      <c r="V831" s="95"/>
      <c r="W831" s="280"/>
      <c r="X831" s="95"/>
      <c r="Y831" s="3"/>
      <c r="Z831" s="3"/>
    </row>
    <row r="832" ht="14.25" customHeight="1">
      <c r="A832" s="133"/>
      <c r="B832" s="3"/>
      <c r="C832" s="3" t="s">
        <v>3488</v>
      </c>
      <c r="D832" s="3" t="s">
        <v>3488</v>
      </c>
      <c r="E832" s="240" t="s">
        <v>3488</v>
      </c>
      <c r="F832" s="467" t="s">
        <v>3488</v>
      </c>
      <c r="G832" s="95" t="s">
        <v>1913</v>
      </c>
      <c r="H832" s="95" t="s">
        <v>3647</v>
      </c>
      <c r="I832" s="95"/>
      <c r="J832" s="318"/>
      <c r="K832" s="95"/>
      <c r="L832" s="95"/>
      <c r="M832" s="95"/>
      <c r="N832" s="95"/>
      <c r="O832" s="95"/>
      <c r="P832" s="95"/>
      <c r="Q832" s="280"/>
      <c r="R832" s="95"/>
      <c r="S832" s="95"/>
      <c r="T832" s="95"/>
      <c r="U832" s="280"/>
      <c r="V832" s="95"/>
      <c r="W832" s="280"/>
      <c r="X832" s="95"/>
      <c r="Y832" s="3"/>
      <c r="Z832" s="3"/>
    </row>
    <row r="833" ht="14.25" customHeight="1">
      <c r="A833" s="133"/>
      <c r="B833" s="3"/>
      <c r="C833" s="3" t="s">
        <v>3488</v>
      </c>
      <c r="D833" s="3" t="s">
        <v>3488</v>
      </c>
      <c r="E833" s="240" t="s">
        <v>3488</v>
      </c>
      <c r="F833" s="467" t="s">
        <v>3488</v>
      </c>
      <c r="G833" s="95" t="s">
        <v>1913</v>
      </c>
      <c r="H833" s="95" t="s">
        <v>3647</v>
      </c>
      <c r="I833" s="95"/>
      <c r="J833" s="318"/>
      <c r="K833" s="95"/>
      <c r="L833" s="95"/>
      <c r="M833" s="95"/>
      <c r="N833" s="95"/>
      <c r="O833" s="95"/>
      <c r="P833" s="95"/>
      <c r="Q833" s="280"/>
      <c r="R833" s="95"/>
      <c r="S833" s="95"/>
      <c r="T833" s="95"/>
      <c r="U833" s="280"/>
      <c r="V833" s="95"/>
      <c r="W833" s="280"/>
      <c r="X833" s="95"/>
      <c r="Y833" s="3"/>
      <c r="Z833" s="3"/>
    </row>
    <row r="834" ht="14.25" customHeight="1">
      <c r="A834" s="133"/>
      <c r="B834" s="3"/>
      <c r="C834" s="3" t="s">
        <v>3488</v>
      </c>
      <c r="D834" s="3" t="s">
        <v>3488</v>
      </c>
      <c r="E834" s="240" t="s">
        <v>3488</v>
      </c>
      <c r="F834" s="467" t="s">
        <v>3488</v>
      </c>
      <c r="G834" s="95" t="s">
        <v>2064</v>
      </c>
      <c r="H834" s="95" t="s">
        <v>3701</v>
      </c>
      <c r="I834" s="95"/>
      <c r="J834" s="318"/>
      <c r="K834" s="95"/>
      <c r="L834" s="95"/>
      <c r="M834" s="95"/>
      <c r="N834" s="95"/>
      <c r="O834" s="95"/>
      <c r="P834" s="95"/>
      <c r="Q834" s="280"/>
      <c r="R834" s="95"/>
      <c r="S834" s="95"/>
      <c r="T834" s="95"/>
      <c r="U834" s="280"/>
      <c r="V834" s="95"/>
      <c r="W834" s="280"/>
      <c r="X834" s="95"/>
      <c r="Y834" s="3"/>
      <c r="Z834" s="3"/>
    </row>
    <row r="835" ht="14.25" customHeight="1">
      <c r="A835" s="133"/>
      <c r="B835" s="3"/>
      <c r="C835" s="3" t="s">
        <v>3488</v>
      </c>
      <c r="D835" s="3" t="s">
        <v>3488</v>
      </c>
      <c r="E835" s="240" t="s">
        <v>3488</v>
      </c>
      <c r="F835" s="467" t="s">
        <v>3488</v>
      </c>
      <c r="G835" s="95" t="s">
        <v>2064</v>
      </c>
      <c r="H835" s="95" t="s">
        <v>3701</v>
      </c>
      <c r="I835" s="95"/>
      <c r="J835" s="318"/>
      <c r="K835" s="95"/>
      <c r="L835" s="95"/>
      <c r="M835" s="95"/>
      <c r="N835" s="95"/>
      <c r="O835" s="95"/>
      <c r="P835" s="95"/>
      <c r="Q835" s="280"/>
      <c r="R835" s="95"/>
      <c r="S835" s="95"/>
      <c r="T835" s="95"/>
      <c r="U835" s="280"/>
      <c r="V835" s="95"/>
      <c r="W835" s="280"/>
      <c r="X835" s="95"/>
      <c r="Y835" s="3"/>
      <c r="Z835" s="3"/>
    </row>
    <row r="836" ht="14.25" customHeight="1">
      <c r="A836" s="133"/>
      <c r="B836" s="3"/>
      <c r="C836" s="3" t="s">
        <v>3488</v>
      </c>
      <c r="D836" s="3" t="s">
        <v>3488</v>
      </c>
      <c r="E836" s="240" t="s">
        <v>3488</v>
      </c>
      <c r="F836" s="467" t="s">
        <v>3488</v>
      </c>
      <c r="G836" s="95" t="s">
        <v>1913</v>
      </c>
      <c r="H836" s="95" t="s">
        <v>3701</v>
      </c>
      <c r="I836" s="95"/>
      <c r="J836" s="318"/>
      <c r="K836" s="95"/>
      <c r="L836" s="95"/>
      <c r="M836" s="95"/>
      <c r="N836" s="95"/>
      <c r="O836" s="95"/>
      <c r="P836" s="95"/>
      <c r="Q836" s="280"/>
      <c r="R836" s="95"/>
      <c r="S836" s="95"/>
      <c r="T836" s="95"/>
      <c r="U836" s="280"/>
      <c r="V836" s="95"/>
      <c r="W836" s="280"/>
      <c r="X836" s="95"/>
      <c r="Y836" s="3"/>
      <c r="Z836" s="3"/>
    </row>
    <row r="837" ht="14.25" customHeight="1">
      <c r="A837" s="133"/>
      <c r="B837" s="3"/>
      <c r="C837" s="3" t="s">
        <v>3488</v>
      </c>
      <c r="D837" s="3" t="s">
        <v>3488</v>
      </c>
      <c r="E837" s="240" t="s">
        <v>3488</v>
      </c>
      <c r="F837" s="467" t="s">
        <v>3488</v>
      </c>
      <c r="G837" s="95" t="s">
        <v>1913</v>
      </c>
      <c r="H837" s="95" t="s">
        <v>3701</v>
      </c>
      <c r="I837" s="95"/>
      <c r="J837" s="318"/>
      <c r="K837" s="95"/>
      <c r="L837" s="95"/>
      <c r="M837" s="95"/>
      <c r="N837" s="95"/>
      <c r="O837" s="95"/>
      <c r="P837" s="95"/>
      <c r="Q837" s="280"/>
      <c r="R837" s="95"/>
      <c r="S837" s="95"/>
      <c r="T837" s="95"/>
      <c r="U837" s="280"/>
      <c r="V837" s="95"/>
      <c r="W837" s="280"/>
      <c r="X837" s="95"/>
      <c r="Y837" s="3"/>
      <c r="Z837" s="3"/>
    </row>
    <row r="838" ht="14.25" customHeight="1">
      <c r="A838" s="133"/>
      <c r="B838" s="3"/>
      <c r="C838" s="3" t="s">
        <v>3488</v>
      </c>
      <c r="D838" s="3" t="s">
        <v>3488</v>
      </c>
      <c r="E838" s="240" t="s">
        <v>3488</v>
      </c>
      <c r="F838" s="467" t="s">
        <v>3488</v>
      </c>
      <c r="G838" s="95" t="s">
        <v>2064</v>
      </c>
      <c r="H838" s="95" t="s">
        <v>3702</v>
      </c>
      <c r="I838" s="95"/>
      <c r="J838" s="318"/>
      <c r="K838" s="95"/>
      <c r="L838" s="95"/>
      <c r="M838" s="95"/>
      <c r="N838" s="95"/>
      <c r="O838" s="95"/>
      <c r="P838" s="95"/>
      <c r="Q838" s="280"/>
      <c r="R838" s="95"/>
      <c r="S838" s="95"/>
      <c r="T838" s="95"/>
      <c r="U838" s="280"/>
      <c r="V838" s="95"/>
      <c r="W838" s="280"/>
      <c r="X838" s="95"/>
      <c r="Y838" s="3"/>
      <c r="Z838" s="3"/>
    </row>
    <row r="839" ht="14.25" customHeight="1">
      <c r="A839" s="133"/>
      <c r="B839" s="3"/>
      <c r="C839" s="3" t="s">
        <v>3488</v>
      </c>
      <c r="D839" s="3" t="s">
        <v>3488</v>
      </c>
      <c r="E839" s="240" t="s">
        <v>3488</v>
      </c>
      <c r="F839" s="467" t="s">
        <v>3488</v>
      </c>
      <c r="G839" s="95" t="s">
        <v>2064</v>
      </c>
      <c r="H839" s="95" t="s">
        <v>3702</v>
      </c>
      <c r="I839" s="95"/>
      <c r="J839" s="318"/>
      <c r="K839" s="95"/>
      <c r="L839" s="95"/>
      <c r="M839" s="95"/>
      <c r="N839" s="95"/>
      <c r="O839" s="95"/>
      <c r="P839" s="95"/>
      <c r="Q839" s="280"/>
      <c r="R839" s="95"/>
      <c r="S839" s="95"/>
      <c r="T839" s="95"/>
      <c r="U839" s="280"/>
      <c r="V839" s="95"/>
      <c r="W839" s="280"/>
      <c r="X839" s="95"/>
      <c r="Y839" s="3"/>
      <c r="Z839" s="3"/>
    </row>
    <row r="840" ht="14.25" customHeight="1">
      <c r="A840" s="133"/>
      <c r="B840" s="3"/>
      <c r="C840" s="3" t="s">
        <v>3488</v>
      </c>
      <c r="D840" s="3" t="s">
        <v>3488</v>
      </c>
      <c r="E840" s="240" t="s">
        <v>3488</v>
      </c>
      <c r="F840" s="467" t="s">
        <v>3488</v>
      </c>
      <c r="G840" s="95" t="s">
        <v>2064</v>
      </c>
      <c r="H840" s="95" t="s">
        <v>3703</v>
      </c>
      <c r="I840" s="95"/>
      <c r="J840" s="318"/>
      <c r="K840" s="95"/>
      <c r="L840" s="95"/>
      <c r="M840" s="95"/>
      <c r="N840" s="95"/>
      <c r="O840" s="95"/>
      <c r="P840" s="95"/>
      <c r="Q840" s="280"/>
      <c r="R840" s="95"/>
      <c r="S840" s="95"/>
      <c r="T840" s="95"/>
      <c r="U840" s="280"/>
      <c r="V840" s="95"/>
      <c r="W840" s="280"/>
      <c r="X840" s="95"/>
      <c r="Y840" s="3"/>
      <c r="Z840" s="3"/>
    </row>
    <row r="841" ht="14.25" customHeight="1">
      <c r="A841" s="133"/>
      <c r="B841" s="3"/>
      <c r="C841" s="3" t="s">
        <v>3488</v>
      </c>
      <c r="D841" s="3" t="s">
        <v>3488</v>
      </c>
      <c r="E841" s="240" t="s">
        <v>3488</v>
      </c>
      <c r="F841" s="467" t="s">
        <v>3488</v>
      </c>
      <c r="G841" s="95" t="s">
        <v>2064</v>
      </c>
      <c r="H841" s="95" t="s">
        <v>3703</v>
      </c>
      <c r="I841" s="95"/>
      <c r="J841" s="318"/>
      <c r="K841" s="95"/>
      <c r="L841" s="95"/>
      <c r="M841" s="95"/>
      <c r="N841" s="95"/>
      <c r="O841" s="95"/>
      <c r="P841" s="95"/>
      <c r="Q841" s="280"/>
      <c r="R841" s="95"/>
      <c r="S841" s="95"/>
      <c r="T841" s="95"/>
      <c r="U841" s="280"/>
      <c r="V841" s="95"/>
      <c r="W841" s="280"/>
      <c r="X841" s="95"/>
      <c r="Y841" s="3"/>
      <c r="Z841" s="3"/>
    </row>
    <row r="842" ht="14.25" customHeight="1">
      <c r="A842" s="133"/>
      <c r="B842" s="3"/>
      <c r="C842" s="3" t="s">
        <v>3488</v>
      </c>
      <c r="D842" s="3" t="s">
        <v>3488</v>
      </c>
      <c r="E842" s="240" t="s">
        <v>3488</v>
      </c>
      <c r="F842" s="467" t="s">
        <v>3488</v>
      </c>
      <c r="G842" s="95" t="s">
        <v>1913</v>
      </c>
      <c r="H842" s="95" t="s">
        <v>3696</v>
      </c>
      <c r="I842" s="95"/>
      <c r="J842" s="318"/>
      <c r="K842" s="95"/>
      <c r="L842" s="95"/>
      <c r="M842" s="95"/>
      <c r="N842" s="95"/>
      <c r="O842" s="95"/>
      <c r="P842" s="95"/>
      <c r="Q842" s="280"/>
      <c r="R842" s="95"/>
      <c r="S842" s="95"/>
      <c r="T842" s="95"/>
      <c r="U842" s="280"/>
      <c r="V842" s="95"/>
      <c r="W842" s="280"/>
      <c r="X842" s="95"/>
      <c r="Y842" s="3"/>
      <c r="Z842" s="3"/>
    </row>
    <row r="843" ht="14.25" customHeight="1">
      <c r="A843" s="133"/>
      <c r="B843" s="3"/>
      <c r="C843" s="3" t="s">
        <v>3488</v>
      </c>
      <c r="D843" s="3" t="s">
        <v>3488</v>
      </c>
      <c r="E843" s="240" t="s">
        <v>3488</v>
      </c>
      <c r="F843" s="467" t="s">
        <v>3488</v>
      </c>
      <c r="G843" s="95" t="s">
        <v>1913</v>
      </c>
      <c r="H843" s="95" t="s">
        <v>3696</v>
      </c>
      <c r="I843" s="95"/>
      <c r="J843" s="318"/>
      <c r="K843" s="95"/>
      <c r="L843" s="95"/>
      <c r="M843" s="95"/>
      <c r="N843" s="95"/>
      <c r="O843" s="95"/>
      <c r="P843" s="95"/>
      <c r="Q843" s="280"/>
      <c r="R843" s="95"/>
      <c r="S843" s="95"/>
      <c r="T843" s="95"/>
      <c r="U843" s="280"/>
      <c r="V843" s="95"/>
      <c r="W843" s="280"/>
      <c r="X843" s="95"/>
      <c r="Y843" s="3"/>
      <c r="Z843" s="3"/>
    </row>
    <row r="844" ht="14.25" customHeight="1">
      <c r="A844" s="133"/>
      <c r="B844" s="3"/>
      <c r="C844" s="3" t="s">
        <v>3488</v>
      </c>
      <c r="D844" s="3" t="s">
        <v>3488</v>
      </c>
      <c r="E844" s="240" t="s">
        <v>3488</v>
      </c>
      <c r="F844" s="467" t="s">
        <v>3488</v>
      </c>
      <c r="G844" s="95" t="s">
        <v>2064</v>
      </c>
      <c r="H844" s="95" t="s">
        <v>3703</v>
      </c>
      <c r="I844" s="95"/>
      <c r="J844" s="318"/>
      <c r="K844" s="95"/>
      <c r="L844" s="95"/>
      <c r="M844" s="95"/>
      <c r="N844" s="95"/>
      <c r="O844" s="95"/>
      <c r="P844" s="95"/>
      <c r="Q844" s="280"/>
      <c r="R844" s="95"/>
      <c r="S844" s="95"/>
      <c r="T844" s="95"/>
      <c r="U844" s="280"/>
      <c r="V844" s="95"/>
      <c r="W844" s="280"/>
      <c r="X844" s="95"/>
      <c r="Y844" s="3"/>
      <c r="Z844" s="3"/>
    </row>
    <row r="845" ht="14.25" customHeight="1">
      <c r="A845" s="133"/>
      <c r="B845" s="3"/>
      <c r="C845" s="3" t="s">
        <v>3488</v>
      </c>
      <c r="D845" s="3" t="s">
        <v>3488</v>
      </c>
      <c r="E845" s="240" t="s">
        <v>3488</v>
      </c>
      <c r="F845" s="467" t="s">
        <v>3488</v>
      </c>
      <c r="G845" s="95" t="s">
        <v>2064</v>
      </c>
      <c r="H845" s="95" t="s">
        <v>3703</v>
      </c>
      <c r="I845" s="95"/>
      <c r="J845" s="318"/>
      <c r="K845" s="95"/>
      <c r="L845" s="95"/>
      <c r="M845" s="95"/>
      <c r="N845" s="95"/>
      <c r="O845" s="95"/>
      <c r="P845" s="95"/>
      <c r="Q845" s="280"/>
      <c r="R845" s="95"/>
      <c r="S845" s="95"/>
      <c r="T845" s="95"/>
      <c r="U845" s="280"/>
      <c r="V845" s="95"/>
      <c r="W845" s="280"/>
      <c r="X845" s="95"/>
      <c r="Y845" s="3"/>
      <c r="Z845" s="3"/>
    </row>
    <row r="846" ht="14.25" customHeight="1">
      <c r="A846" s="133"/>
      <c r="B846" s="3"/>
      <c r="C846" s="3" t="s">
        <v>3488</v>
      </c>
      <c r="D846" s="3" t="s">
        <v>3488</v>
      </c>
      <c r="E846" s="240" t="s">
        <v>3488</v>
      </c>
      <c r="F846" s="467" t="s">
        <v>3488</v>
      </c>
      <c r="G846" s="95" t="s">
        <v>2064</v>
      </c>
      <c r="H846" s="95" t="s">
        <v>3703</v>
      </c>
      <c r="I846" s="95"/>
      <c r="J846" s="318"/>
      <c r="K846" s="95"/>
      <c r="L846" s="95"/>
      <c r="M846" s="95"/>
      <c r="N846" s="95"/>
      <c r="O846" s="95"/>
      <c r="P846" s="95"/>
      <c r="Q846" s="280"/>
      <c r="R846" s="95"/>
      <c r="S846" s="95"/>
      <c r="T846" s="95"/>
      <c r="U846" s="280"/>
      <c r="V846" s="95"/>
      <c r="W846" s="280"/>
      <c r="X846" s="95"/>
      <c r="Y846" s="3"/>
      <c r="Z846" s="3"/>
    </row>
    <row r="847" ht="14.25" customHeight="1">
      <c r="A847" s="133"/>
      <c r="B847" s="3"/>
      <c r="C847" s="3" t="s">
        <v>3488</v>
      </c>
      <c r="D847" s="3" t="s">
        <v>3488</v>
      </c>
      <c r="E847" s="240" t="s">
        <v>3488</v>
      </c>
      <c r="F847" s="467" t="s">
        <v>3488</v>
      </c>
      <c r="G847" s="95" t="s">
        <v>2064</v>
      </c>
      <c r="H847" s="95" t="s">
        <v>3703</v>
      </c>
      <c r="I847" s="95"/>
      <c r="J847" s="318"/>
      <c r="K847" s="95"/>
      <c r="L847" s="95"/>
      <c r="M847" s="95"/>
      <c r="N847" s="95"/>
      <c r="O847" s="95"/>
      <c r="P847" s="95"/>
      <c r="Q847" s="280"/>
      <c r="R847" s="95"/>
      <c r="S847" s="95"/>
      <c r="T847" s="95"/>
      <c r="U847" s="280"/>
      <c r="V847" s="95"/>
      <c r="W847" s="280"/>
      <c r="X847" s="95"/>
      <c r="Y847" s="3"/>
      <c r="Z847" s="3"/>
    </row>
    <row r="848" ht="14.25" customHeight="1">
      <c r="A848" s="133"/>
      <c r="B848" s="3"/>
      <c r="C848" s="3" t="s">
        <v>3488</v>
      </c>
      <c r="D848" s="3" t="s">
        <v>3488</v>
      </c>
      <c r="E848" s="240" t="s">
        <v>3488</v>
      </c>
      <c r="F848" s="467" t="s">
        <v>3488</v>
      </c>
      <c r="G848" s="95" t="s">
        <v>2064</v>
      </c>
      <c r="H848" s="95" t="s">
        <v>3703</v>
      </c>
      <c r="I848" s="95"/>
      <c r="J848" s="318"/>
      <c r="K848" s="95"/>
      <c r="L848" s="95"/>
      <c r="M848" s="95"/>
      <c r="N848" s="95"/>
      <c r="O848" s="95"/>
      <c r="P848" s="95"/>
      <c r="Q848" s="280"/>
      <c r="R848" s="95"/>
      <c r="S848" s="95"/>
      <c r="T848" s="95"/>
      <c r="U848" s="280"/>
      <c r="V848" s="95"/>
      <c r="W848" s="280"/>
      <c r="X848" s="95"/>
      <c r="Y848" s="3"/>
      <c r="Z848" s="3"/>
    </row>
    <row r="849" ht="14.25" customHeight="1">
      <c r="A849" s="133"/>
      <c r="B849" s="3"/>
      <c r="C849" s="3" t="s">
        <v>3488</v>
      </c>
      <c r="D849" s="3" t="s">
        <v>3488</v>
      </c>
      <c r="E849" s="240" t="s">
        <v>3488</v>
      </c>
      <c r="F849" s="467" t="s">
        <v>3488</v>
      </c>
      <c r="G849" s="95" t="s">
        <v>2064</v>
      </c>
      <c r="H849" s="95" t="s">
        <v>3703</v>
      </c>
      <c r="I849" s="95"/>
      <c r="J849" s="318"/>
      <c r="K849" s="95"/>
      <c r="L849" s="95"/>
      <c r="M849" s="95"/>
      <c r="N849" s="95"/>
      <c r="O849" s="95"/>
      <c r="P849" s="95"/>
      <c r="Q849" s="280"/>
      <c r="R849" s="95"/>
      <c r="S849" s="95"/>
      <c r="T849" s="95"/>
      <c r="U849" s="280"/>
      <c r="V849" s="95"/>
      <c r="W849" s="280"/>
      <c r="X849" s="95"/>
      <c r="Y849" s="3"/>
      <c r="Z849" s="3"/>
    </row>
    <row r="850" ht="14.25" customHeight="1">
      <c r="A850" s="133"/>
      <c r="B850" s="3"/>
      <c r="C850" s="3" t="s">
        <v>3488</v>
      </c>
      <c r="D850" s="3" t="s">
        <v>3488</v>
      </c>
      <c r="E850" s="240" t="s">
        <v>3488</v>
      </c>
      <c r="F850" s="467" t="s">
        <v>3488</v>
      </c>
      <c r="G850" s="95" t="s">
        <v>2064</v>
      </c>
      <c r="H850" s="95" t="s">
        <v>3703</v>
      </c>
      <c r="I850" s="95"/>
      <c r="J850" s="318"/>
      <c r="K850" s="95"/>
      <c r="L850" s="95"/>
      <c r="M850" s="95"/>
      <c r="N850" s="95"/>
      <c r="O850" s="95"/>
      <c r="P850" s="95"/>
      <c r="Q850" s="280"/>
      <c r="R850" s="95"/>
      <c r="S850" s="95"/>
      <c r="T850" s="95"/>
      <c r="U850" s="280"/>
      <c r="V850" s="95"/>
      <c r="W850" s="280"/>
      <c r="X850" s="95"/>
      <c r="Y850" s="3"/>
      <c r="Z850" s="3"/>
    </row>
    <row r="851" ht="14.25" customHeight="1">
      <c r="A851" s="133"/>
      <c r="B851" s="3"/>
      <c r="C851" s="3" t="s">
        <v>3488</v>
      </c>
      <c r="D851" s="3" t="s">
        <v>3488</v>
      </c>
      <c r="E851" s="240" t="s">
        <v>3488</v>
      </c>
      <c r="F851" s="467" t="s">
        <v>3488</v>
      </c>
      <c r="G851" s="95" t="s">
        <v>2064</v>
      </c>
      <c r="H851" s="95" t="s">
        <v>3703</v>
      </c>
      <c r="I851" s="95"/>
      <c r="J851" s="318"/>
      <c r="K851" s="95"/>
      <c r="L851" s="95"/>
      <c r="M851" s="95"/>
      <c r="N851" s="95"/>
      <c r="O851" s="95"/>
      <c r="P851" s="95"/>
      <c r="Q851" s="280"/>
      <c r="R851" s="95"/>
      <c r="S851" s="95"/>
      <c r="T851" s="95"/>
      <c r="U851" s="280"/>
      <c r="V851" s="95"/>
      <c r="W851" s="280"/>
      <c r="X851" s="95"/>
      <c r="Y851" s="3"/>
      <c r="Z851" s="3"/>
    </row>
    <row r="852" ht="14.25" customHeight="1">
      <c r="A852" s="133"/>
      <c r="B852" s="3"/>
      <c r="C852" s="3" t="s">
        <v>3488</v>
      </c>
      <c r="D852" s="3" t="s">
        <v>3488</v>
      </c>
      <c r="E852" s="240" t="s">
        <v>3488</v>
      </c>
      <c r="F852" s="467" t="s">
        <v>3488</v>
      </c>
      <c r="G852" s="95" t="s">
        <v>2064</v>
      </c>
      <c r="H852" s="95" t="s">
        <v>3688</v>
      </c>
      <c r="I852" s="95"/>
      <c r="J852" s="318"/>
      <c r="K852" s="95"/>
      <c r="L852" s="95"/>
      <c r="M852" s="95"/>
      <c r="N852" s="95"/>
      <c r="O852" s="95"/>
      <c r="P852" s="95"/>
      <c r="Q852" s="280"/>
      <c r="R852" s="95"/>
      <c r="S852" s="95"/>
      <c r="T852" s="95"/>
      <c r="U852" s="280"/>
      <c r="V852" s="95"/>
      <c r="W852" s="280"/>
      <c r="X852" s="95"/>
      <c r="Y852" s="3"/>
      <c r="Z852" s="3"/>
    </row>
    <row r="853" ht="14.25" customHeight="1">
      <c r="A853" s="133"/>
      <c r="B853" s="3"/>
      <c r="C853" s="3" t="s">
        <v>3488</v>
      </c>
      <c r="D853" s="3" t="s">
        <v>3488</v>
      </c>
      <c r="E853" s="240" t="s">
        <v>3488</v>
      </c>
      <c r="F853" s="467" t="s">
        <v>3488</v>
      </c>
      <c r="G853" s="95" t="s">
        <v>2064</v>
      </c>
      <c r="H853" s="95" t="s">
        <v>3704</v>
      </c>
      <c r="I853" s="95"/>
      <c r="J853" s="318"/>
      <c r="K853" s="95"/>
      <c r="L853" s="95"/>
      <c r="M853" s="95"/>
      <c r="N853" s="95"/>
      <c r="O853" s="95"/>
      <c r="P853" s="95"/>
      <c r="Q853" s="280"/>
      <c r="R853" s="95"/>
      <c r="S853" s="95"/>
      <c r="T853" s="95"/>
      <c r="U853" s="280"/>
      <c r="V853" s="95"/>
      <c r="W853" s="280"/>
      <c r="X853" s="95"/>
      <c r="Y853" s="3"/>
      <c r="Z853" s="3"/>
    </row>
    <row r="854" ht="14.25" customHeight="1">
      <c r="A854" s="133"/>
      <c r="B854" s="3"/>
      <c r="C854" s="3" t="s">
        <v>3488</v>
      </c>
      <c r="D854" s="3" t="s">
        <v>3488</v>
      </c>
      <c r="E854" s="240" t="s">
        <v>3488</v>
      </c>
      <c r="F854" s="467" t="s">
        <v>3488</v>
      </c>
      <c r="G854" s="95" t="s">
        <v>2064</v>
      </c>
      <c r="H854" s="95" t="s">
        <v>3697</v>
      </c>
      <c r="I854" s="95"/>
      <c r="J854" s="318"/>
      <c r="K854" s="95"/>
      <c r="L854" s="95"/>
      <c r="M854" s="95"/>
      <c r="N854" s="95"/>
      <c r="O854" s="95"/>
      <c r="P854" s="95"/>
      <c r="Q854" s="280"/>
      <c r="R854" s="95"/>
      <c r="S854" s="95"/>
      <c r="T854" s="95"/>
      <c r="U854" s="280"/>
      <c r="V854" s="95"/>
      <c r="W854" s="280"/>
      <c r="X854" s="95"/>
      <c r="Y854" s="3"/>
      <c r="Z854" s="3"/>
    </row>
    <row r="855" ht="14.25" customHeight="1">
      <c r="A855" s="133"/>
      <c r="B855" s="3"/>
      <c r="C855" s="3" t="s">
        <v>3488</v>
      </c>
      <c r="D855" s="3" t="s">
        <v>3488</v>
      </c>
      <c r="E855" s="240" t="s">
        <v>3488</v>
      </c>
      <c r="F855" s="467" t="s">
        <v>3488</v>
      </c>
      <c r="G855" s="95" t="s">
        <v>2064</v>
      </c>
      <c r="H855" s="95" t="s">
        <v>3697</v>
      </c>
      <c r="I855" s="95"/>
      <c r="J855" s="318"/>
      <c r="K855" s="95"/>
      <c r="L855" s="95"/>
      <c r="M855" s="95"/>
      <c r="N855" s="95"/>
      <c r="O855" s="95"/>
      <c r="P855" s="95"/>
      <c r="Q855" s="280"/>
      <c r="R855" s="95"/>
      <c r="S855" s="95"/>
      <c r="T855" s="95"/>
      <c r="U855" s="280"/>
      <c r="V855" s="95"/>
      <c r="W855" s="280"/>
      <c r="X855" s="95"/>
      <c r="Y855" s="3"/>
      <c r="Z855" s="3"/>
    </row>
    <row r="856" ht="14.25" customHeight="1">
      <c r="A856" s="133"/>
      <c r="B856" s="3"/>
      <c r="C856" s="3" t="s">
        <v>3488</v>
      </c>
      <c r="D856" s="3" t="s">
        <v>3488</v>
      </c>
      <c r="E856" s="240" t="s">
        <v>3488</v>
      </c>
      <c r="F856" s="467" t="s">
        <v>3488</v>
      </c>
      <c r="G856" s="95" t="s">
        <v>2064</v>
      </c>
      <c r="H856" s="95" t="s">
        <v>3697</v>
      </c>
      <c r="I856" s="95"/>
      <c r="J856" s="318"/>
      <c r="K856" s="95"/>
      <c r="L856" s="95"/>
      <c r="M856" s="95"/>
      <c r="N856" s="95"/>
      <c r="O856" s="95"/>
      <c r="P856" s="95"/>
      <c r="Q856" s="280"/>
      <c r="R856" s="95"/>
      <c r="S856" s="95"/>
      <c r="T856" s="95"/>
      <c r="U856" s="280"/>
      <c r="V856" s="95"/>
      <c r="W856" s="280"/>
      <c r="X856" s="95"/>
      <c r="Y856" s="3"/>
      <c r="Z856" s="3"/>
    </row>
    <row r="857" ht="14.25" customHeight="1">
      <c r="A857" s="133"/>
      <c r="B857" s="3"/>
      <c r="C857" s="3" t="s">
        <v>3488</v>
      </c>
      <c r="D857" s="3" t="s">
        <v>3488</v>
      </c>
      <c r="E857" s="240" t="s">
        <v>3488</v>
      </c>
      <c r="F857" s="467" t="s">
        <v>3488</v>
      </c>
      <c r="G857" s="95" t="s">
        <v>2064</v>
      </c>
      <c r="H857" s="95" t="s">
        <v>3697</v>
      </c>
      <c r="I857" s="95"/>
      <c r="J857" s="318"/>
      <c r="K857" s="95"/>
      <c r="L857" s="95"/>
      <c r="M857" s="95"/>
      <c r="N857" s="95"/>
      <c r="O857" s="95"/>
      <c r="P857" s="95"/>
      <c r="Q857" s="280"/>
      <c r="R857" s="95"/>
      <c r="S857" s="95"/>
      <c r="T857" s="95"/>
      <c r="U857" s="280"/>
      <c r="V857" s="95"/>
      <c r="W857" s="280"/>
      <c r="X857" s="95"/>
      <c r="Y857" s="3"/>
      <c r="Z857" s="3"/>
    </row>
    <row r="858" ht="14.25" customHeight="1">
      <c r="A858" s="133"/>
      <c r="B858" s="3"/>
      <c r="C858" s="3" t="s">
        <v>3488</v>
      </c>
      <c r="D858" s="3" t="s">
        <v>3488</v>
      </c>
      <c r="E858" s="240" t="s">
        <v>3488</v>
      </c>
      <c r="F858" s="467" t="s">
        <v>3488</v>
      </c>
      <c r="G858" s="95" t="s">
        <v>2064</v>
      </c>
      <c r="H858" s="95" t="s">
        <v>3697</v>
      </c>
      <c r="I858" s="95"/>
      <c r="J858" s="318"/>
      <c r="K858" s="95"/>
      <c r="L858" s="95"/>
      <c r="M858" s="95"/>
      <c r="N858" s="95"/>
      <c r="O858" s="95"/>
      <c r="P858" s="95"/>
      <c r="Q858" s="280"/>
      <c r="R858" s="95"/>
      <c r="S858" s="95"/>
      <c r="T858" s="95"/>
      <c r="U858" s="280"/>
      <c r="V858" s="95"/>
      <c r="W858" s="280"/>
      <c r="X858" s="95"/>
      <c r="Y858" s="3"/>
      <c r="Z858" s="3"/>
    </row>
    <row r="859" ht="14.25" customHeight="1">
      <c r="A859" s="133"/>
      <c r="B859" s="3"/>
      <c r="C859" s="3" t="s">
        <v>3488</v>
      </c>
      <c r="D859" s="3" t="s">
        <v>3488</v>
      </c>
      <c r="E859" s="240" t="s">
        <v>3488</v>
      </c>
      <c r="F859" s="467" t="s">
        <v>3488</v>
      </c>
      <c r="G859" s="95" t="s">
        <v>2064</v>
      </c>
      <c r="H859" s="95" t="s">
        <v>3697</v>
      </c>
      <c r="I859" s="95"/>
      <c r="J859" s="318"/>
      <c r="K859" s="95"/>
      <c r="L859" s="95"/>
      <c r="M859" s="95"/>
      <c r="N859" s="95"/>
      <c r="O859" s="95"/>
      <c r="P859" s="95"/>
      <c r="Q859" s="280"/>
      <c r="R859" s="95"/>
      <c r="S859" s="95"/>
      <c r="T859" s="95"/>
      <c r="U859" s="280"/>
      <c r="V859" s="95"/>
      <c r="W859" s="280"/>
      <c r="X859" s="95"/>
      <c r="Y859" s="3"/>
      <c r="Z859" s="3"/>
    </row>
    <row r="860" ht="14.25" customHeight="1">
      <c r="A860" s="133"/>
      <c r="B860" s="3"/>
      <c r="C860" s="3" t="s">
        <v>3488</v>
      </c>
      <c r="D860" s="3" t="s">
        <v>3488</v>
      </c>
      <c r="E860" s="240" t="s">
        <v>3488</v>
      </c>
      <c r="F860" s="467" t="s">
        <v>3488</v>
      </c>
      <c r="G860" s="95" t="s">
        <v>2064</v>
      </c>
      <c r="H860" s="95" t="s">
        <v>3688</v>
      </c>
      <c r="I860" s="95"/>
      <c r="J860" s="318"/>
      <c r="K860" s="95"/>
      <c r="L860" s="95"/>
      <c r="M860" s="95"/>
      <c r="N860" s="95"/>
      <c r="O860" s="95"/>
      <c r="P860" s="95"/>
      <c r="Q860" s="280"/>
      <c r="R860" s="95"/>
      <c r="S860" s="95"/>
      <c r="T860" s="95"/>
      <c r="U860" s="280"/>
      <c r="V860" s="95"/>
      <c r="W860" s="280"/>
      <c r="X860" s="95"/>
      <c r="Y860" s="3"/>
      <c r="Z860" s="3"/>
    </row>
    <row r="861" ht="14.25" customHeight="1">
      <c r="A861" s="133"/>
      <c r="B861" s="3"/>
      <c r="C861" s="3" t="s">
        <v>3488</v>
      </c>
      <c r="D861" s="3" t="s">
        <v>3488</v>
      </c>
      <c r="E861" s="240" t="s">
        <v>3488</v>
      </c>
      <c r="F861" s="467" t="s">
        <v>3488</v>
      </c>
      <c r="G861" s="95" t="s">
        <v>2064</v>
      </c>
      <c r="H861" s="95" t="s">
        <v>3704</v>
      </c>
      <c r="I861" s="95"/>
      <c r="J861" s="318"/>
      <c r="K861" s="95"/>
      <c r="L861" s="95"/>
      <c r="M861" s="95"/>
      <c r="N861" s="95"/>
      <c r="O861" s="95"/>
      <c r="P861" s="95"/>
      <c r="Q861" s="280"/>
      <c r="R861" s="95"/>
      <c r="S861" s="95"/>
      <c r="T861" s="95"/>
      <c r="U861" s="280"/>
      <c r="V861" s="95"/>
      <c r="W861" s="280"/>
      <c r="X861" s="95"/>
      <c r="Y861" s="3"/>
      <c r="Z861" s="3"/>
    </row>
    <row r="862" ht="14.25" customHeight="1">
      <c r="A862" s="133"/>
      <c r="B862" s="3"/>
      <c r="C862" s="3" t="s">
        <v>3488</v>
      </c>
      <c r="D862" s="3" t="s">
        <v>3488</v>
      </c>
      <c r="E862" s="240" t="s">
        <v>3488</v>
      </c>
      <c r="F862" s="467" t="s">
        <v>3488</v>
      </c>
      <c r="G862" s="95" t="s">
        <v>2064</v>
      </c>
      <c r="H862" s="95" t="s">
        <v>3697</v>
      </c>
      <c r="I862" s="95"/>
      <c r="J862" s="318"/>
      <c r="K862" s="95"/>
      <c r="L862" s="95"/>
      <c r="M862" s="95"/>
      <c r="N862" s="95"/>
      <c r="O862" s="95"/>
      <c r="P862" s="95"/>
      <c r="Q862" s="280"/>
      <c r="R862" s="95"/>
      <c r="S862" s="95"/>
      <c r="T862" s="95"/>
      <c r="U862" s="280"/>
      <c r="V862" s="95"/>
      <c r="W862" s="280"/>
      <c r="X862" s="95"/>
      <c r="Y862" s="3"/>
      <c r="Z862" s="3"/>
    </row>
    <row r="863" ht="14.25" customHeight="1">
      <c r="A863" s="133"/>
      <c r="B863" s="3"/>
      <c r="C863" s="3" t="s">
        <v>3488</v>
      </c>
      <c r="D863" s="3" t="s">
        <v>3488</v>
      </c>
      <c r="E863" s="240" t="s">
        <v>3488</v>
      </c>
      <c r="F863" s="467" t="s">
        <v>3488</v>
      </c>
      <c r="G863" s="95" t="s">
        <v>2064</v>
      </c>
      <c r="H863" s="95" t="s">
        <v>3697</v>
      </c>
      <c r="I863" s="95"/>
      <c r="J863" s="318"/>
      <c r="K863" s="95"/>
      <c r="L863" s="95"/>
      <c r="M863" s="95"/>
      <c r="N863" s="95"/>
      <c r="O863" s="95"/>
      <c r="P863" s="95"/>
      <c r="Q863" s="280"/>
      <c r="R863" s="95"/>
      <c r="S863" s="95"/>
      <c r="T863" s="95"/>
      <c r="U863" s="280"/>
      <c r="V863" s="95"/>
      <c r="W863" s="280"/>
      <c r="X863" s="95"/>
      <c r="Y863" s="3"/>
      <c r="Z863" s="3"/>
    </row>
    <row r="864" ht="14.25" customHeight="1">
      <c r="A864" s="133"/>
      <c r="B864" s="3"/>
      <c r="C864" s="3" t="s">
        <v>3488</v>
      </c>
      <c r="D864" s="3" t="s">
        <v>3488</v>
      </c>
      <c r="E864" s="240" t="s">
        <v>3488</v>
      </c>
      <c r="F864" s="467" t="s">
        <v>3488</v>
      </c>
      <c r="G864" s="95" t="s">
        <v>2064</v>
      </c>
      <c r="H864" s="95" t="s">
        <v>3697</v>
      </c>
      <c r="I864" s="95"/>
      <c r="J864" s="318"/>
      <c r="K864" s="95"/>
      <c r="L864" s="95"/>
      <c r="M864" s="95"/>
      <c r="N864" s="95"/>
      <c r="O864" s="95"/>
      <c r="P864" s="95"/>
      <c r="Q864" s="280"/>
      <c r="R864" s="95"/>
      <c r="S864" s="95"/>
      <c r="T864" s="95"/>
      <c r="U864" s="280"/>
      <c r="V864" s="95"/>
      <c r="W864" s="280"/>
      <c r="X864" s="95"/>
      <c r="Y864" s="3"/>
      <c r="Z864" s="3"/>
    </row>
    <row r="865" ht="14.25" customHeight="1">
      <c r="A865" s="133"/>
      <c r="B865" s="3"/>
      <c r="C865" s="3" t="s">
        <v>3488</v>
      </c>
      <c r="D865" s="3" t="s">
        <v>3488</v>
      </c>
      <c r="E865" s="240" t="s">
        <v>3488</v>
      </c>
      <c r="F865" s="467" t="s">
        <v>3488</v>
      </c>
      <c r="G865" s="95" t="s">
        <v>2064</v>
      </c>
      <c r="H865" s="95" t="s">
        <v>3697</v>
      </c>
      <c r="I865" s="95"/>
      <c r="J865" s="318"/>
      <c r="K865" s="95"/>
      <c r="L865" s="95"/>
      <c r="M865" s="95"/>
      <c r="N865" s="95"/>
      <c r="O865" s="95"/>
      <c r="P865" s="95"/>
      <c r="Q865" s="280"/>
      <c r="R865" s="95"/>
      <c r="S865" s="95"/>
      <c r="T865" s="95"/>
      <c r="U865" s="280"/>
      <c r="V865" s="95"/>
      <c r="W865" s="280"/>
      <c r="X865" s="95"/>
      <c r="Y865" s="3"/>
      <c r="Z865" s="3"/>
    </row>
    <row r="866" ht="14.25" customHeight="1">
      <c r="A866" s="133"/>
      <c r="B866" s="3"/>
      <c r="C866" s="3" t="s">
        <v>3488</v>
      </c>
      <c r="D866" s="3" t="s">
        <v>3488</v>
      </c>
      <c r="E866" s="240" t="s">
        <v>3488</v>
      </c>
      <c r="F866" s="467" t="s">
        <v>3488</v>
      </c>
      <c r="G866" s="95" t="s">
        <v>2064</v>
      </c>
      <c r="H866" s="95" t="s">
        <v>3697</v>
      </c>
      <c r="I866" s="95"/>
      <c r="J866" s="318"/>
      <c r="K866" s="95"/>
      <c r="L866" s="95"/>
      <c r="M866" s="95"/>
      <c r="N866" s="95"/>
      <c r="O866" s="95"/>
      <c r="P866" s="95"/>
      <c r="Q866" s="280"/>
      <c r="R866" s="95"/>
      <c r="S866" s="95"/>
      <c r="T866" s="95"/>
      <c r="U866" s="280"/>
      <c r="V866" s="95"/>
      <c r="W866" s="280"/>
      <c r="X866" s="95"/>
      <c r="Y866" s="3"/>
      <c r="Z866" s="3"/>
    </row>
    <row r="867" ht="14.25" customHeight="1">
      <c r="A867" s="133"/>
      <c r="B867" s="3"/>
      <c r="C867" s="3" t="s">
        <v>3488</v>
      </c>
      <c r="D867" s="3" t="s">
        <v>3488</v>
      </c>
      <c r="E867" s="240" t="s">
        <v>3488</v>
      </c>
      <c r="F867" s="467" t="s">
        <v>3488</v>
      </c>
      <c r="G867" s="95" t="s">
        <v>2064</v>
      </c>
      <c r="H867" s="95" t="s">
        <v>3697</v>
      </c>
      <c r="I867" s="95"/>
      <c r="J867" s="318"/>
      <c r="K867" s="95"/>
      <c r="L867" s="95"/>
      <c r="M867" s="95"/>
      <c r="N867" s="95"/>
      <c r="O867" s="95"/>
      <c r="P867" s="95"/>
      <c r="Q867" s="280"/>
      <c r="R867" s="95"/>
      <c r="S867" s="95"/>
      <c r="T867" s="95"/>
      <c r="U867" s="280"/>
      <c r="V867" s="95"/>
      <c r="W867" s="280"/>
      <c r="X867" s="95"/>
      <c r="Y867" s="3"/>
      <c r="Z867" s="3"/>
    </row>
    <row r="868" ht="14.25" customHeight="1">
      <c r="A868" s="133"/>
      <c r="B868" s="3"/>
      <c r="C868" s="3" t="s">
        <v>3488</v>
      </c>
      <c r="D868" s="3" t="s">
        <v>3488</v>
      </c>
      <c r="E868" s="240" t="s">
        <v>3488</v>
      </c>
      <c r="F868" s="467" t="s">
        <v>3488</v>
      </c>
      <c r="G868" s="95" t="s">
        <v>2064</v>
      </c>
      <c r="H868" s="95" t="s">
        <v>3704</v>
      </c>
      <c r="I868" s="95"/>
      <c r="J868" s="318"/>
      <c r="K868" s="95"/>
      <c r="L868" s="95"/>
      <c r="M868" s="95"/>
      <c r="N868" s="95"/>
      <c r="O868" s="95"/>
      <c r="P868" s="95"/>
      <c r="Q868" s="280"/>
      <c r="R868" s="95"/>
      <c r="S868" s="95"/>
      <c r="T868" s="95"/>
      <c r="U868" s="280"/>
      <c r="V868" s="95"/>
      <c r="W868" s="280"/>
      <c r="X868" s="95"/>
      <c r="Y868" s="3"/>
      <c r="Z868" s="3"/>
    </row>
    <row r="869" ht="14.25" customHeight="1">
      <c r="A869" s="133"/>
      <c r="B869" s="3"/>
      <c r="C869" s="3" t="s">
        <v>3488</v>
      </c>
      <c r="D869" s="3" t="s">
        <v>3488</v>
      </c>
      <c r="E869" s="240" t="s">
        <v>3488</v>
      </c>
      <c r="F869" s="467" t="s">
        <v>3488</v>
      </c>
      <c r="G869" s="95" t="s">
        <v>2064</v>
      </c>
      <c r="H869" s="95" t="s">
        <v>3704</v>
      </c>
      <c r="I869" s="95"/>
      <c r="J869" s="318"/>
      <c r="K869" s="95"/>
      <c r="L869" s="95"/>
      <c r="M869" s="95"/>
      <c r="N869" s="95"/>
      <c r="O869" s="95"/>
      <c r="P869" s="95"/>
      <c r="Q869" s="280"/>
      <c r="R869" s="95"/>
      <c r="S869" s="95"/>
      <c r="T869" s="95"/>
      <c r="U869" s="280"/>
      <c r="V869" s="95"/>
      <c r="W869" s="280"/>
      <c r="X869" s="95"/>
      <c r="Y869" s="3"/>
      <c r="Z869" s="3"/>
    </row>
    <row r="870" ht="14.25" customHeight="1">
      <c r="A870" s="133"/>
      <c r="B870" s="3"/>
      <c r="C870" s="3" t="s">
        <v>3488</v>
      </c>
      <c r="D870" s="3" t="s">
        <v>3488</v>
      </c>
      <c r="E870" s="240" t="s">
        <v>3488</v>
      </c>
      <c r="F870" s="467" t="s">
        <v>3488</v>
      </c>
      <c r="G870" s="95" t="s">
        <v>2064</v>
      </c>
      <c r="H870" s="95" t="s">
        <v>3705</v>
      </c>
      <c r="I870" s="95"/>
      <c r="J870" s="318"/>
      <c r="K870" s="95"/>
      <c r="L870" s="95"/>
      <c r="M870" s="95"/>
      <c r="N870" s="95"/>
      <c r="O870" s="95"/>
      <c r="P870" s="95"/>
      <c r="Q870" s="280"/>
      <c r="R870" s="95"/>
      <c r="S870" s="95"/>
      <c r="T870" s="95"/>
      <c r="U870" s="280"/>
      <c r="V870" s="95"/>
      <c r="W870" s="280"/>
      <c r="X870" s="95"/>
      <c r="Y870" s="3"/>
      <c r="Z870" s="3"/>
    </row>
    <row r="871" ht="14.25" customHeight="1">
      <c r="A871" s="133"/>
      <c r="B871" s="3"/>
      <c r="C871" s="3" t="s">
        <v>3488</v>
      </c>
      <c r="D871" s="3" t="s">
        <v>3488</v>
      </c>
      <c r="E871" s="240" t="s">
        <v>3488</v>
      </c>
      <c r="F871" s="467" t="s">
        <v>3488</v>
      </c>
      <c r="G871" s="95" t="s">
        <v>2064</v>
      </c>
      <c r="H871" s="95" t="s">
        <v>3705</v>
      </c>
      <c r="I871" s="95"/>
      <c r="J871" s="318"/>
      <c r="K871" s="95"/>
      <c r="L871" s="95"/>
      <c r="M871" s="95"/>
      <c r="N871" s="95"/>
      <c r="O871" s="95"/>
      <c r="P871" s="95"/>
      <c r="Q871" s="280"/>
      <c r="R871" s="95"/>
      <c r="S871" s="95"/>
      <c r="T871" s="95"/>
      <c r="U871" s="280"/>
      <c r="V871" s="95"/>
      <c r="W871" s="280"/>
      <c r="X871" s="95"/>
      <c r="Y871" s="3"/>
      <c r="Z871" s="3"/>
    </row>
    <row r="872" ht="14.25" customHeight="1">
      <c r="A872" s="133"/>
      <c r="B872" s="3"/>
      <c r="C872" s="3" t="s">
        <v>3488</v>
      </c>
      <c r="D872" s="3" t="s">
        <v>3488</v>
      </c>
      <c r="E872" s="240" t="s">
        <v>3488</v>
      </c>
      <c r="F872" s="467" t="s">
        <v>3488</v>
      </c>
      <c r="G872" s="95" t="s">
        <v>2064</v>
      </c>
      <c r="H872" s="95" t="s">
        <v>3706</v>
      </c>
      <c r="I872" s="95"/>
      <c r="J872" s="318"/>
      <c r="K872" s="95"/>
      <c r="L872" s="95"/>
      <c r="M872" s="95"/>
      <c r="N872" s="95"/>
      <c r="O872" s="95"/>
      <c r="P872" s="95"/>
      <c r="Q872" s="280"/>
      <c r="R872" s="95"/>
      <c r="S872" s="95"/>
      <c r="T872" s="95"/>
      <c r="U872" s="280"/>
      <c r="V872" s="95"/>
      <c r="W872" s="280"/>
      <c r="X872" s="95"/>
      <c r="Y872" s="3"/>
      <c r="Z872" s="3"/>
    </row>
    <row r="873" ht="14.25" customHeight="1">
      <c r="A873" s="133"/>
      <c r="B873" s="3"/>
      <c r="C873" s="3" t="s">
        <v>3488</v>
      </c>
      <c r="D873" s="3" t="s">
        <v>3488</v>
      </c>
      <c r="E873" s="240" t="s">
        <v>3488</v>
      </c>
      <c r="F873" s="467" t="s">
        <v>3488</v>
      </c>
      <c r="G873" s="95" t="s">
        <v>2064</v>
      </c>
      <c r="H873" s="95" t="s">
        <v>3707</v>
      </c>
      <c r="I873" s="95"/>
      <c r="J873" s="318"/>
      <c r="K873" s="95"/>
      <c r="L873" s="95"/>
      <c r="M873" s="95"/>
      <c r="N873" s="95"/>
      <c r="O873" s="95"/>
      <c r="P873" s="95"/>
      <c r="Q873" s="280"/>
      <c r="R873" s="95"/>
      <c r="S873" s="95"/>
      <c r="T873" s="95"/>
      <c r="U873" s="280"/>
      <c r="V873" s="95"/>
      <c r="W873" s="280"/>
      <c r="X873" s="95"/>
      <c r="Y873" s="3"/>
      <c r="Z873" s="3"/>
    </row>
    <row r="874" ht="14.25" customHeight="1">
      <c r="A874" s="133"/>
      <c r="B874" s="3"/>
      <c r="C874" s="3" t="s">
        <v>3488</v>
      </c>
      <c r="D874" s="3" t="s">
        <v>3488</v>
      </c>
      <c r="E874" s="240" t="s">
        <v>3488</v>
      </c>
      <c r="F874" s="467" t="s">
        <v>3488</v>
      </c>
      <c r="G874" s="95" t="s">
        <v>2064</v>
      </c>
      <c r="H874" s="95" t="s">
        <v>3708</v>
      </c>
      <c r="I874" s="95"/>
      <c r="J874" s="318"/>
      <c r="K874" s="95"/>
      <c r="L874" s="95"/>
      <c r="M874" s="95"/>
      <c r="N874" s="95"/>
      <c r="O874" s="95"/>
      <c r="P874" s="95"/>
      <c r="Q874" s="280"/>
      <c r="R874" s="95"/>
      <c r="S874" s="95"/>
      <c r="T874" s="95"/>
      <c r="U874" s="280"/>
      <c r="V874" s="95"/>
      <c r="W874" s="280"/>
      <c r="X874" s="95"/>
      <c r="Y874" s="3"/>
      <c r="Z874" s="3"/>
    </row>
    <row r="875" ht="14.25" customHeight="1">
      <c r="A875" s="133"/>
      <c r="B875" s="3"/>
      <c r="C875" s="3" t="s">
        <v>3488</v>
      </c>
      <c r="D875" s="3" t="s">
        <v>3488</v>
      </c>
      <c r="E875" s="240" t="s">
        <v>3488</v>
      </c>
      <c r="F875" s="467" t="s">
        <v>3488</v>
      </c>
      <c r="G875" s="95" t="s">
        <v>2064</v>
      </c>
      <c r="H875" s="95" t="s">
        <v>3708</v>
      </c>
      <c r="I875" s="95"/>
      <c r="J875" s="318"/>
      <c r="K875" s="95"/>
      <c r="L875" s="95"/>
      <c r="M875" s="95"/>
      <c r="N875" s="95"/>
      <c r="O875" s="95"/>
      <c r="P875" s="95"/>
      <c r="Q875" s="280"/>
      <c r="R875" s="95"/>
      <c r="S875" s="95"/>
      <c r="T875" s="95"/>
      <c r="U875" s="280"/>
      <c r="V875" s="95"/>
      <c r="W875" s="280"/>
      <c r="X875" s="95"/>
      <c r="Y875" s="3"/>
      <c r="Z875" s="3"/>
    </row>
    <row r="876" ht="14.25" customHeight="1">
      <c r="A876" s="133"/>
      <c r="B876" s="3"/>
      <c r="C876" s="3" t="s">
        <v>3488</v>
      </c>
      <c r="D876" s="3" t="s">
        <v>3488</v>
      </c>
      <c r="E876" s="240" t="s">
        <v>3488</v>
      </c>
      <c r="F876" s="467" t="s">
        <v>3488</v>
      </c>
      <c r="G876" s="95" t="s">
        <v>2064</v>
      </c>
      <c r="H876" s="95" t="s">
        <v>3709</v>
      </c>
      <c r="I876" s="95"/>
      <c r="J876" s="318"/>
      <c r="K876" s="95"/>
      <c r="L876" s="95"/>
      <c r="M876" s="95"/>
      <c r="N876" s="95"/>
      <c r="O876" s="95"/>
      <c r="P876" s="95"/>
      <c r="Q876" s="280"/>
      <c r="R876" s="95"/>
      <c r="S876" s="95"/>
      <c r="T876" s="95"/>
      <c r="U876" s="280"/>
      <c r="V876" s="95"/>
      <c r="W876" s="280"/>
      <c r="X876" s="95"/>
      <c r="Y876" s="3"/>
      <c r="Z876" s="3"/>
    </row>
    <row r="877" ht="14.25" customHeight="1">
      <c r="A877" s="133"/>
      <c r="B877" s="3"/>
      <c r="C877" s="3" t="s">
        <v>3488</v>
      </c>
      <c r="D877" s="3" t="s">
        <v>3488</v>
      </c>
      <c r="E877" s="240" t="s">
        <v>3488</v>
      </c>
      <c r="F877" s="467" t="s">
        <v>3488</v>
      </c>
      <c r="G877" s="95" t="s">
        <v>2064</v>
      </c>
      <c r="H877" s="95" t="s">
        <v>3709</v>
      </c>
      <c r="I877" s="95"/>
      <c r="J877" s="318"/>
      <c r="K877" s="95"/>
      <c r="L877" s="95"/>
      <c r="M877" s="95"/>
      <c r="N877" s="95"/>
      <c r="O877" s="95"/>
      <c r="P877" s="95"/>
      <c r="Q877" s="280"/>
      <c r="R877" s="95"/>
      <c r="S877" s="95"/>
      <c r="T877" s="95"/>
      <c r="U877" s="280"/>
      <c r="V877" s="95"/>
      <c r="W877" s="280"/>
      <c r="X877" s="95"/>
      <c r="Y877" s="3"/>
      <c r="Z877" s="3"/>
    </row>
    <row r="878" ht="14.25" customHeight="1">
      <c r="A878" s="133"/>
      <c r="B878" s="3"/>
      <c r="C878" s="3" t="s">
        <v>3488</v>
      </c>
      <c r="D878" s="3" t="s">
        <v>3488</v>
      </c>
      <c r="E878" s="240" t="s">
        <v>3488</v>
      </c>
      <c r="F878" s="467" t="s">
        <v>3488</v>
      </c>
      <c r="G878" s="95" t="s">
        <v>2064</v>
      </c>
      <c r="H878" s="95" t="s">
        <v>3706</v>
      </c>
      <c r="I878" s="95"/>
      <c r="J878" s="318"/>
      <c r="K878" s="95"/>
      <c r="L878" s="95"/>
      <c r="M878" s="95"/>
      <c r="N878" s="95"/>
      <c r="O878" s="95"/>
      <c r="P878" s="95"/>
      <c r="Q878" s="280"/>
      <c r="R878" s="95"/>
      <c r="S878" s="95"/>
      <c r="T878" s="95"/>
      <c r="U878" s="280"/>
      <c r="V878" s="95"/>
      <c r="W878" s="280"/>
      <c r="X878" s="95"/>
      <c r="Y878" s="3"/>
      <c r="Z878" s="3"/>
    </row>
    <row r="879" ht="14.25" customHeight="1">
      <c r="A879" s="133"/>
      <c r="B879" s="3"/>
      <c r="C879" s="3" t="s">
        <v>3488</v>
      </c>
      <c r="D879" s="3" t="s">
        <v>3488</v>
      </c>
      <c r="E879" s="240" t="s">
        <v>3488</v>
      </c>
      <c r="F879" s="467" t="s">
        <v>3488</v>
      </c>
      <c r="G879" s="95" t="s">
        <v>2064</v>
      </c>
      <c r="H879" s="95" t="s">
        <v>3707</v>
      </c>
      <c r="I879" s="95"/>
      <c r="J879" s="318"/>
      <c r="K879" s="95"/>
      <c r="L879" s="95"/>
      <c r="M879" s="95"/>
      <c r="N879" s="95"/>
      <c r="O879" s="95"/>
      <c r="P879" s="95"/>
      <c r="Q879" s="280"/>
      <c r="R879" s="95"/>
      <c r="S879" s="95"/>
      <c r="T879" s="95"/>
      <c r="U879" s="280"/>
      <c r="V879" s="95"/>
      <c r="W879" s="280"/>
      <c r="X879" s="95"/>
      <c r="Y879" s="3"/>
      <c r="Z879" s="3"/>
    </row>
    <row r="880" ht="14.25" customHeight="1">
      <c r="A880" s="133"/>
      <c r="B880" s="3"/>
      <c r="C880" s="3" t="s">
        <v>3488</v>
      </c>
      <c r="D880" s="3" t="s">
        <v>3488</v>
      </c>
      <c r="E880" s="240" t="s">
        <v>3488</v>
      </c>
      <c r="F880" s="467" t="s">
        <v>3488</v>
      </c>
      <c r="G880" s="95" t="s">
        <v>2064</v>
      </c>
      <c r="H880" s="95" t="s">
        <v>3710</v>
      </c>
      <c r="I880" s="95"/>
      <c r="J880" s="318"/>
      <c r="K880" s="95"/>
      <c r="L880" s="95"/>
      <c r="M880" s="95"/>
      <c r="N880" s="95"/>
      <c r="O880" s="95"/>
      <c r="P880" s="95"/>
      <c r="Q880" s="280"/>
      <c r="R880" s="95"/>
      <c r="S880" s="95"/>
      <c r="T880" s="95"/>
      <c r="U880" s="280"/>
      <c r="V880" s="95"/>
      <c r="W880" s="280"/>
      <c r="X880" s="95"/>
      <c r="Y880" s="3"/>
      <c r="Z880" s="3"/>
    </row>
    <row r="881" ht="14.25" customHeight="1">
      <c r="A881" s="133"/>
      <c r="B881" s="3"/>
      <c r="C881" s="3" t="s">
        <v>3488</v>
      </c>
      <c r="D881" s="3" t="s">
        <v>3488</v>
      </c>
      <c r="E881" s="240" t="s">
        <v>3488</v>
      </c>
      <c r="F881" s="467" t="s">
        <v>3488</v>
      </c>
      <c r="G881" s="95" t="s">
        <v>2064</v>
      </c>
      <c r="H881" s="95" t="s">
        <v>3710</v>
      </c>
      <c r="I881" s="95"/>
      <c r="J881" s="318"/>
      <c r="K881" s="95"/>
      <c r="L881" s="95"/>
      <c r="M881" s="95"/>
      <c r="N881" s="95"/>
      <c r="O881" s="95"/>
      <c r="P881" s="95"/>
      <c r="Q881" s="280"/>
      <c r="R881" s="95"/>
      <c r="S881" s="95"/>
      <c r="T881" s="95"/>
      <c r="U881" s="280"/>
      <c r="V881" s="95"/>
      <c r="W881" s="280"/>
      <c r="X881" s="95"/>
      <c r="Y881" s="3"/>
      <c r="Z881" s="3"/>
    </row>
    <row r="882" ht="14.25" customHeight="1">
      <c r="A882" s="133"/>
      <c r="B882" s="3"/>
      <c r="C882" s="3" t="s">
        <v>3488</v>
      </c>
      <c r="D882" s="3" t="s">
        <v>3488</v>
      </c>
      <c r="E882" s="240" t="s">
        <v>3488</v>
      </c>
      <c r="F882" s="467" t="s">
        <v>3488</v>
      </c>
      <c r="G882" s="95" t="s">
        <v>2064</v>
      </c>
      <c r="H882" s="95" t="s">
        <v>3711</v>
      </c>
      <c r="I882" s="95"/>
      <c r="J882" s="318"/>
      <c r="K882" s="95"/>
      <c r="L882" s="95"/>
      <c r="M882" s="95"/>
      <c r="N882" s="95"/>
      <c r="O882" s="95"/>
      <c r="P882" s="95"/>
      <c r="Q882" s="280"/>
      <c r="R882" s="95"/>
      <c r="S882" s="95"/>
      <c r="T882" s="95"/>
      <c r="U882" s="280"/>
      <c r="V882" s="95"/>
      <c r="W882" s="280"/>
      <c r="X882" s="95"/>
      <c r="Y882" s="3"/>
      <c r="Z882" s="3"/>
    </row>
    <row r="883" ht="14.25" customHeight="1">
      <c r="A883" s="133"/>
      <c r="B883" s="3"/>
      <c r="C883" s="3" t="s">
        <v>3488</v>
      </c>
      <c r="D883" s="3" t="s">
        <v>3488</v>
      </c>
      <c r="E883" s="240" t="s">
        <v>3488</v>
      </c>
      <c r="F883" s="467" t="s">
        <v>3488</v>
      </c>
      <c r="G883" s="95" t="s">
        <v>2064</v>
      </c>
      <c r="H883" s="95" t="s">
        <v>3711</v>
      </c>
      <c r="I883" s="95"/>
      <c r="J883" s="318"/>
      <c r="K883" s="95"/>
      <c r="L883" s="95"/>
      <c r="M883" s="95"/>
      <c r="N883" s="95"/>
      <c r="O883" s="95"/>
      <c r="P883" s="95"/>
      <c r="Q883" s="280"/>
      <c r="R883" s="95"/>
      <c r="S883" s="95"/>
      <c r="T883" s="95"/>
      <c r="U883" s="280"/>
      <c r="V883" s="95"/>
      <c r="W883" s="280"/>
      <c r="X883" s="95"/>
      <c r="Y883" s="3"/>
      <c r="Z883" s="3"/>
    </row>
    <row r="884" ht="14.25" customHeight="1">
      <c r="A884" s="133"/>
      <c r="B884" s="3"/>
      <c r="C884" s="3" t="s">
        <v>3488</v>
      </c>
      <c r="D884" s="3" t="s">
        <v>3488</v>
      </c>
      <c r="E884" s="240" t="s">
        <v>3488</v>
      </c>
      <c r="F884" s="467" t="s">
        <v>3488</v>
      </c>
      <c r="G884" s="95" t="s">
        <v>2064</v>
      </c>
      <c r="H884" s="95" t="s">
        <v>3712</v>
      </c>
      <c r="I884" s="95"/>
      <c r="J884" s="318"/>
      <c r="K884" s="95"/>
      <c r="L884" s="95"/>
      <c r="M884" s="95"/>
      <c r="N884" s="95"/>
      <c r="O884" s="95"/>
      <c r="P884" s="95"/>
      <c r="Q884" s="280"/>
      <c r="R884" s="95"/>
      <c r="S884" s="95"/>
      <c r="T884" s="95"/>
      <c r="U884" s="280"/>
      <c r="V884" s="95"/>
      <c r="W884" s="280"/>
      <c r="X884" s="95"/>
      <c r="Y884" s="3"/>
      <c r="Z884" s="3"/>
    </row>
    <row r="885" ht="14.25" customHeight="1">
      <c r="A885" s="133"/>
      <c r="B885" s="3"/>
      <c r="C885" s="3" t="s">
        <v>3488</v>
      </c>
      <c r="D885" s="3" t="s">
        <v>3488</v>
      </c>
      <c r="E885" s="240" t="s">
        <v>3488</v>
      </c>
      <c r="F885" s="467" t="s">
        <v>3488</v>
      </c>
      <c r="G885" s="95" t="s">
        <v>2064</v>
      </c>
      <c r="H885" s="95" t="s">
        <v>3712</v>
      </c>
      <c r="I885" s="95"/>
      <c r="J885" s="318"/>
      <c r="K885" s="95"/>
      <c r="L885" s="95"/>
      <c r="M885" s="95"/>
      <c r="N885" s="95"/>
      <c r="O885" s="95"/>
      <c r="P885" s="95"/>
      <c r="Q885" s="280"/>
      <c r="R885" s="95"/>
      <c r="S885" s="95"/>
      <c r="T885" s="95"/>
      <c r="U885" s="280"/>
      <c r="V885" s="95"/>
      <c r="W885" s="280"/>
      <c r="X885" s="95"/>
      <c r="Y885" s="3"/>
      <c r="Z885" s="3"/>
    </row>
    <row r="886" ht="14.25" customHeight="1">
      <c r="A886" s="133"/>
      <c r="B886" s="3"/>
      <c r="C886" s="3" t="s">
        <v>3488</v>
      </c>
      <c r="D886" s="3" t="s">
        <v>3488</v>
      </c>
      <c r="E886" s="240" t="s">
        <v>3488</v>
      </c>
      <c r="F886" s="467" t="s">
        <v>3488</v>
      </c>
      <c r="G886" s="95" t="s">
        <v>2064</v>
      </c>
      <c r="H886" s="95" t="s">
        <v>3713</v>
      </c>
      <c r="I886" s="95"/>
      <c r="J886" s="318"/>
      <c r="K886" s="95"/>
      <c r="L886" s="95"/>
      <c r="M886" s="95"/>
      <c r="N886" s="95"/>
      <c r="O886" s="95"/>
      <c r="P886" s="95"/>
      <c r="Q886" s="280"/>
      <c r="R886" s="95"/>
      <c r="S886" s="95"/>
      <c r="T886" s="95"/>
      <c r="U886" s="280"/>
      <c r="V886" s="95"/>
      <c r="W886" s="280"/>
      <c r="X886" s="95"/>
      <c r="Y886" s="3"/>
      <c r="Z886" s="3"/>
    </row>
    <row r="887" ht="14.25" customHeight="1">
      <c r="A887" s="133"/>
      <c r="B887" s="3"/>
      <c r="C887" s="3" t="s">
        <v>3488</v>
      </c>
      <c r="D887" s="3" t="s">
        <v>3488</v>
      </c>
      <c r="E887" s="240" t="s">
        <v>3488</v>
      </c>
      <c r="F887" s="467" t="s">
        <v>3488</v>
      </c>
      <c r="G887" s="95" t="s">
        <v>2064</v>
      </c>
      <c r="H887" s="95" t="s">
        <v>3713</v>
      </c>
      <c r="I887" s="95"/>
      <c r="J887" s="318"/>
      <c r="K887" s="95"/>
      <c r="L887" s="95"/>
      <c r="M887" s="95"/>
      <c r="N887" s="95"/>
      <c r="O887" s="95"/>
      <c r="P887" s="95"/>
      <c r="Q887" s="280"/>
      <c r="R887" s="95"/>
      <c r="S887" s="95"/>
      <c r="T887" s="95"/>
      <c r="U887" s="280"/>
      <c r="V887" s="95"/>
      <c r="W887" s="280"/>
      <c r="X887" s="95"/>
      <c r="Y887" s="3"/>
      <c r="Z887" s="3"/>
    </row>
    <row r="888" ht="14.25" customHeight="1">
      <c r="A888" s="133"/>
      <c r="B888" s="3"/>
      <c r="C888" s="3" t="s">
        <v>3488</v>
      </c>
      <c r="D888" s="3" t="s">
        <v>3488</v>
      </c>
      <c r="E888" s="240" t="s">
        <v>3488</v>
      </c>
      <c r="F888" s="467" t="s">
        <v>3488</v>
      </c>
      <c r="G888" s="95" t="s">
        <v>2064</v>
      </c>
      <c r="H888" s="95" t="s">
        <v>3688</v>
      </c>
      <c r="I888" s="95"/>
      <c r="J888" s="318"/>
      <c r="K888" s="95"/>
      <c r="L888" s="95"/>
      <c r="M888" s="95"/>
      <c r="N888" s="95"/>
      <c r="O888" s="95"/>
      <c r="P888" s="95"/>
      <c r="Q888" s="280"/>
      <c r="R888" s="95"/>
      <c r="S888" s="95"/>
      <c r="T888" s="95"/>
      <c r="U888" s="280"/>
      <c r="V888" s="95"/>
      <c r="W888" s="280"/>
      <c r="X888" s="95"/>
      <c r="Y888" s="3"/>
      <c r="Z888" s="3"/>
    </row>
    <row r="889" ht="14.25" customHeight="1">
      <c r="A889" s="133"/>
      <c r="B889" s="3"/>
      <c r="C889" s="3" t="s">
        <v>3488</v>
      </c>
      <c r="D889" s="3" t="s">
        <v>3488</v>
      </c>
      <c r="E889" s="240" t="s">
        <v>3488</v>
      </c>
      <c r="F889" s="467" t="s">
        <v>3488</v>
      </c>
      <c r="G889" s="95" t="s">
        <v>2064</v>
      </c>
      <c r="H889" s="95" t="s">
        <v>3688</v>
      </c>
      <c r="I889" s="95"/>
      <c r="J889" s="318"/>
      <c r="K889" s="95"/>
      <c r="L889" s="95"/>
      <c r="M889" s="95"/>
      <c r="N889" s="95"/>
      <c r="O889" s="95"/>
      <c r="P889" s="95"/>
      <c r="Q889" s="280"/>
      <c r="R889" s="95"/>
      <c r="S889" s="95"/>
      <c r="T889" s="95"/>
      <c r="U889" s="280"/>
      <c r="V889" s="95"/>
      <c r="W889" s="280"/>
      <c r="X889" s="95"/>
      <c r="Y889" s="3"/>
      <c r="Z889" s="3"/>
    </row>
    <row r="890" ht="14.25" customHeight="1">
      <c r="A890" s="133"/>
      <c r="B890" s="3"/>
      <c r="C890" s="3" t="s">
        <v>3488</v>
      </c>
      <c r="D890" s="3" t="s">
        <v>3488</v>
      </c>
      <c r="E890" s="240" t="s">
        <v>3488</v>
      </c>
      <c r="F890" s="467" t="s">
        <v>3488</v>
      </c>
      <c r="G890" s="95" t="s">
        <v>2064</v>
      </c>
      <c r="H890" s="95" t="s">
        <v>3714</v>
      </c>
      <c r="I890" s="95"/>
      <c r="J890" s="318"/>
      <c r="K890" s="95"/>
      <c r="L890" s="95"/>
      <c r="M890" s="95"/>
      <c r="N890" s="95"/>
      <c r="O890" s="95"/>
      <c r="P890" s="95"/>
      <c r="Q890" s="280"/>
      <c r="R890" s="95"/>
      <c r="S890" s="95"/>
      <c r="T890" s="95"/>
      <c r="U890" s="280"/>
      <c r="V890" s="95"/>
      <c r="W890" s="280"/>
      <c r="X890" s="95"/>
      <c r="Y890" s="3"/>
      <c r="Z890" s="3"/>
    </row>
    <row r="891" ht="14.25" customHeight="1">
      <c r="A891" s="133"/>
      <c r="B891" s="3"/>
      <c r="C891" s="3" t="s">
        <v>3488</v>
      </c>
      <c r="D891" s="3" t="s">
        <v>3488</v>
      </c>
      <c r="E891" s="240" t="s">
        <v>3488</v>
      </c>
      <c r="F891" s="467" t="s">
        <v>3488</v>
      </c>
      <c r="G891" s="95" t="s">
        <v>2064</v>
      </c>
      <c r="H891" s="95" t="s">
        <v>3714</v>
      </c>
      <c r="I891" s="95"/>
      <c r="J891" s="318"/>
      <c r="K891" s="95"/>
      <c r="L891" s="95"/>
      <c r="M891" s="95"/>
      <c r="N891" s="95"/>
      <c r="O891" s="95"/>
      <c r="P891" s="95"/>
      <c r="Q891" s="280"/>
      <c r="R891" s="95"/>
      <c r="S891" s="95"/>
      <c r="T891" s="95"/>
      <c r="U891" s="280"/>
      <c r="V891" s="95"/>
      <c r="W891" s="280"/>
      <c r="X891" s="95"/>
      <c r="Y891" s="3"/>
      <c r="Z891" s="3"/>
    </row>
    <row r="892" ht="14.25" customHeight="1">
      <c r="A892" s="133"/>
      <c r="B892" s="3"/>
      <c r="C892" s="3" t="s">
        <v>3488</v>
      </c>
      <c r="D892" s="3" t="s">
        <v>3488</v>
      </c>
      <c r="E892" s="240" t="s">
        <v>3488</v>
      </c>
      <c r="F892" s="467" t="s">
        <v>3488</v>
      </c>
      <c r="G892" s="95" t="s">
        <v>2064</v>
      </c>
      <c r="H892" s="95" t="s">
        <v>3714</v>
      </c>
      <c r="I892" s="95"/>
      <c r="J892" s="318"/>
      <c r="K892" s="95"/>
      <c r="L892" s="95"/>
      <c r="M892" s="95"/>
      <c r="N892" s="95"/>
      <c r="O892" s="95"/>
      <c r="P892" s="95"/>
      <c r="Q892" s="280"/>
      <c r="R892" s="95"/>
      <c r="S892" s="95"/>
      <c r="T892" s="95"/>
      <c r="U892" s="280"/>
      <c r="V892" s="95"/>
      <c r="W892" s="280"/>
      <c r="X892" s="95"/>
      <c r="Y892" s="3"/>
      <c r="Z892" s="3"/>
    </row>
    <row r="893" ht="14.25" customHeight="1">
      <c r="A893" s="133"/>
      <c r="B893" s="3"/>
      <c r="C893" s="3" t="s">
        <v>3488</v>
      </c>
      <c r="D893" s="3" t="s">
        <v>3488</v>
      </c>
      <c r="E893" s="240" t="s">
        <v>3488</v>
      </c>
      <c r="F893" s="467" t="s">
        <v>3488</v>
      </c>
      <c r="G893" s="95" t="s">
        <v>2064</v>
      </c>
      <c r="H893" s="95" t="s">
        <v>3714</v>
      </c>
      <c r="I893" s="95"/>
      <c r="J893" s="318"/>
      <c r="K893" s="95"/>
      <c r="L893" s="95"/>
      <c r="M893" s="95"/>
      <c r="N893" s="95"/>
      <c r="O893" s="95"/>
      <c r="P893" s="95"/>
      <c r="Q893" s="280"/>
      <c r="R893" s="95"/>
      <c r="S893" s="95"/>
      <c r="T893" s="95"/>
      <c r="U893" s="280"/>
      <c r="V893" s="95"/>
      <c r="W893" s="280"/>
      <c r="X893" s="95"/>
      <c r="Y893" s="3"/>
      <c r="Z893" s="3"/>
    </row>
    <row r="894" ht="14.25" customHeight="1">
      <c r="A894" s="133"/>
      <c r="B894" s="3"/>
      <c r="C894" s="3" t="s">
        <v>3488</v>
      </c>
      <c r="D894" s="3" t="s">
        <v>3488</v>
      </c>
      <c r="E894" s="240" t="s">
        <v>3488</v>
      </c>
      <c r="F894" s="467" t="s">
        <v>3488</v>
      </c>
      <c r="G894" s="95" t="s">
        <v>2064</v>
      </c>
      <c r="H894" s="95" t="s">
        <v>3714</v>
      </c>
      <c r="I894" s="95"/>
      <c r="J894" s="318"/>
      <c r="K894" s="95"/>
      <c r="L894" s="95"/>
      <c r="M894" s="95"/>
      <c r="N894" s="95"/>
      <c r="O894" s="95"/>
      <c r="P894" s="95"/>
      <c r="Q894" s="280"/>
      <c r="R894" s="95"/>
      <c r="S894" s="95"/>
      <c r="T894" s="95"/>
      <c r="U894" s="280"/>
      <c r="V894" s="95"/>
      <c r="W894" s="280"/>
      <c r="X894" s="95"/>
      <c r="Y894" s="3"/>
      <c r="Z894" s="3"/>
    </row>
    <row r="895" ht="14.25" customHeight="1">
      <c r="A895" s="133"/>
      <c r="B895" s="3"/>
      <c r="C895" s="3" t="s">
        <v>3488</v>
      </c>
      <c r="D895" s="3" t="s">
        <v>3488</v>
      </c>
      <c r="E895" s="240" t="s">
        <v>3488</v>
      </c>
      <c r="F895" s="467" t="s">
        <v>3488</v>
      </c>
      <c r="G895" s="95" t="s">
        <v>2064</v>
      </c>
      <c r="H895" s="95" t="s">
        <v>3714</v>
      </c>
      <c r="I895" s="95"/>
      <c r="J895" s="318"/>
      <c r="K895" s="95"/>
      <c r="L895" s="95"/>
      <c r="M895" s="95"/>
      <c r="N895" s="95"/>
      <c r="O895" s="95"/>
      <c r="P895" s="95"/>
      <c r="Q895" s="280"/>
      <c r="R895" s="95"/>
      <c r="S895" s="95"/>
      <c r="T895" s="95"/>
      <c r="U895" s="280"/>
      <c r="V895" s="95"/>
      <c r="W895" s="280"/>
      <c r="X895" s="95"/>
      <c r="Y895" s="3"/>
      <c r="Z895" s="3"/>
    </row>
    <row r="896" ht="14.25" customHeight="1">
      <c r="A896" s="133"/>
      <c r="B896" s="3"/>
      <c r="C896" s="3" t="s">
        <v>3488</v>
      </c>
      <c r="D896" s="3" t="s">
        <v>3488</v>
      </c>
      <c r="E896" s="240" t="s">
        <v>3488</v>
      </c>
      <c r="F896" s="467" t="s">
        <v>3488</v>
      </c>
      <c r="G896" s="95" t="s">
        <v>2064</v>
      </c>
      <c r="H896" s="95" t="s">
        <v>3714</v>
      </c>
      <c r="I896" s="95"/>
      <c r="J896" s="318"/>
      <c r="K896" s="95"/>
      <c r="L896" s="95"/>
      <c r="M896" s="95"/>
      <c r="N896" s="95"/>
      <c r="O896" s="95"/>
      <c r="P896" s="95"/>
      <c r="Q896" s="280"/>
      <c r="R896" s="95"/>
      <c r="S896" s="95"/>
      <c r="T896" s="95"/>
      <c r="U896" s="280"/>
      <c r="V896" s="95"/>
      <c r="W896" s="280"/>
      <c r="X896" s="95"/>
      <c r="Y896" s="3"/>
      <c r="Z896" s="3"/>
    </row>
    <row r="897" ht="14.25" customHeight="1">
      <c r="A897" s="133"/>
      <c r="B897" s="3"/>
      <c r="C897" s="3" t="s">
        <v>3488</v>
      </c>
      <c r="D897" s="3" t="s">
        <v>3488</v>
      </c>
      <c r="E897" s="240" t="s">
        <v>3488</v>
      </c>
      <c r="F897" s="467" t="s">
        <v>3488</v>
      </c>
      <c r="G897" s="95" t="s">
        <v>2064</v>
      </c>
      <c r="H897" s="95" t="s">
        <v>3714</v>
      </c>
      <c r="I897" s="95"/>
      <c r="J897" s="318"/>
      <c r="K897" s="95"/>
      <c r="L897" s="95"/>
      <c r="M897" s="95"/>
      <c r="N897" s="95"/>
      <c r="O897" s="95"/>
      <c r="P897" s="95"/>
      <c r="Q897" s="280"/>
      <c r="R897" s="95"/>
      <c r="S897" s="95"/>
      <c r="T897" s="95"/>
      <c r="U897" s="280"/>
      <c r="V897" s="95"/>
      <c r="W897" s="280"/>
      <c r="X897" s="95"/>
      <c r="Y897" s="3"/>
      <c r="Z897" s="3"/>
    </row>
    <row r="898" ht="14.25" customHeight="1">
      <c r="A898" s="133"/>
      <c r="B898" s="3"/>
      <c r="C898" s="3" t="s">
        <v>3488</v>
      </c>
      <c r="D898" s="3" t="s">
        <v>3488</v>
      </c>
      <c r="E898" s="240" t="s">
        <v>3488</v>
      </c>
      <c r="F898" s="467" t="s">
        <v>3488</v>
      </c>
      <c r="G898" s="95" t="s">
        <v>2064</v>
      </c>
      <c r="H898" s="95" t="s">
        <v>3714</v>
      </c>
      <c r="I898" s="95"/>
      <c r="J898" s="318"/>
      <c r="K898" s="95"/>
      <c r="L898" s="95"/>
      <c r="M898" s="95"/>
      <c r="N898" s="95"/>
      <c r="O898" s="95"/>
      <c r="P898" s="95"/>
      <c r="Q898" s="280"/>
      <c r="R898" s="95"/>
      <c r="S898" s="95"/>
      <c r="T898" s="95"/>
      <c r="U898" s="280"/>
      <c r="V898" s="95"/>
      <c r="W898" s="280"/>
      <c r="X898" s="95"/>
      <c r="Y898" s="3"/>
      <c r="Z898" s="3"/>
    </row>
    <row r="899" ht="14.25" customHeight="1">
      <c r="A899" s="133"/>
      <c r="B899" s="3"/>
      <c r="C899" s="3" t="s">
        <v>3488</v>
      </c>
      <c r="D899" s="3" t="s">
        <v>3488</v>
      </c>
      <c r="E899" s="240" t="s">
        <v>3488</v>
      </c>
      <c r="F899" s="467" t="s">
        <v>3488</v>
      </c>
      <c r="G899" s="95" t="s">
        <v>2064</v>
      </c>
      <c r="H899" s="95" t="s">
        <v>3714</v>
      </c>
      <c r="I899" s="95"/>
      <c r="J899" s="318"/>
      <c r="K899" s="95"/>
      <c r="L899" s="95"/>
      <c r="M899" s="95"/>
      <c r="N899" s="95"/>
      <c r="O899" s="95"/>
      <c r="P899" s="95"/>
      <c r="Q899" s="280"/>
      <c r="R899" s="95"/>
      <c r="S899" s="95"/>
      <c r="T899" s="95"/>
      <c r="U899" s="280"/>
      <c r="V899" s="95"/>
      <c r="W899" s="280"/>
      <c r="X899" s="95"/>
      <c r="Y899" s="3"/>
      <c r="Z899" s="3"/>
    </row>
    <row r="900" ht="14.25" customHeight="1">
      <c r="A900" s="133"/>
      <c r="B900" s="3"/>
      <c r="C900" s="3" t="s">
        <v>3488</v>
      </c>
      <c r="D900" s="3" t="s">
        <v>3488</v>
      </c>
      <c r="E900" s="240" t="s">
        <v>3488</v>
      </c>
      <c r="F900" s="467" t="s">
        <v>3488</v>
      </c>
      <c r="G900" s="95" t="s">
        <v>2064</v>
      </c>
      <c r="H900" s="95" t="s">
        <v>3714</v>
      </c>
      <c r="I900" s="95"/>
      <c r="J900" s="318"/>
      <c r="K900" s="95"/>
      <c r="L900" s="95"/>
      <c r="M900" s="95"/>
      <c r="N900" s="95"/>
      <c r="O900" s="95"/>
      <c r="P900" s="95"/>
      <c r="Q900" s="280"/>
      <c r="R900" s="95"/>
      <c r="S900" s="95"/>
      <c r="T900" s="95"/>
      <c r="U900" s="280"/>
      <c r="V900" s="95"/>
      <c r="W900" s="280"/>
      <c r="X900" s="95"/>
      <c r="Y900" s="3"/>
      <c r="Z900" s="3"/>
    </row>
    <row r="901" ht="14.25" customHeight="1">
      <c r="A901" s="133"/>
      <c r="B901" s="3"/>
      <c r="C901" s="3" t="s">
        <v>3488</v>
      </c>
      <c r="D901" s="3" t="s">
        <v>3488</v>
      </c>
      <c r="E901" s="240" t="s">
        <v>3488</v>
      </c>
      <c r="F901" s="467" t="s">
        <v>3488</v>
      </c>
      <c r="G901" s="95" t="s">
        <v>2064</v>
      </c>
      <c r="H901" s="95" t="s">
        <v>3714</v>
      </c>
      <c r="I901" s="95"/>
      <c r="J901" s="318"/>
      <c r="K901" s="95"/>
      <c r="L901" s="95"/>
      <c r="M901" s="95"/>
      <c r="N901" s="95"/>
      <c r="O901" s="95"/>
      <c r="P901" s="95"/>
      <c r="Q901" s="280"/>
      <c r="R901" s="95"/>
      <c r="S901" s="95"/>
      <c r="T901" s="95"/>
      <c r="U901" s="280"/>
      <c r="V901" s="95"/>
      <c r="W901" s="280"/>
      <c r="X901" s="95"/>
      <c r="Y901" s="3"/>
      <c r="Z901" s="3"/>
    </row>
    <row r="902" ht="14.25" customHeight="1">
      <c r="A902" s="133"/>
      <c r="B902" s="3"/>
      <c r="C902" s="3" t="s">
        <v>3488</v>
      </c>
      <c r="D902" s="3" t="s">
        <v>3488</v>
      </c>
      <c r="E902" s="240" t="s">
        <v>3488</v>
      </c>
      <c r="F902" s="467" t="s">
        <v>3488</v>
      </c>
      <c r="G902" s="95" t="s">
        <v>2064</v>
      </c>
      <c r="H902" s="95" t="s">
        <v>3714</v>
      </c>
      <c r="I902" s="95"/>
      <c r="J902" s="318"/>
      <c r="K902" s="95"/>
      <c r="L902" s="95"/>
      <c r="M902" s="95"/>
      <c r="N902" s="95"/>
      <c r="O902" s="95"/>
      <c r="P902" s="95"/>
      <c r="Q902" s="280"/>
      <c r="R902" s="95"/>
      <c r="S902" s="95"/>
      <c r="T902" s="95"/>
      <c r="U902" s="280"/>
      <c r="V902" s="95"/>
      <c r="W902" s="280"/>
      <c r="X902" s="95"/>
      <c r="Y902" s="3"/>
      <c r="Z902" s="3"/>
    </row>
    <row r="903" ht="14.25" customHeight="1">
      <c r="A903" s="133"/>
      <c r="B903" s="3"/>
      <c r="C903" s="3" t="s">
        <v>3488</v>
      </c>
      <c r="D903" s="3" t="s">
        <v>3488</v>
      </c>
      <c r="E903" s="240" t="s">
        <v>3488</v>
      </c>
      <c r="F903" s="467" t="s">
        <v>3488</v>
      </c>
      <c r="G903" s="95" t="s">
        <v>2064</v>
      </c>
      <c r="H903" s="95" t="s">
        <v>3714</v>
      </c>
      <c r="I903" s="95"/>
      <c r="J903" s="318"/>
      <c r="K903" s="95"/>
      <c r="L903" s="95"/>
      <c r="M903" s="95"/>
      <c r="N903" s="95"/>
      <c r="O903" s="95"/>
      <c r="P903" s="95"/>
      <c r="Q903" s="280"/>
      <c r="R903" s="95"/>
      <c r="S903" s="95"/>
      <c r="T903" s="95"/>
      <c r="U903" s="280"/>
      <c r="V903" s="95"/>
      <c r="W903" s="280"/>
      <c r="X903" s="95"/>
      <c r="Y903" s="3"/>
      <c r="Z903" s="3"/>
    </row>
    <row r="904" ht="14.25" customHeight="1">
      <c r="A904" s="133"/>
      <c r="B904" s="3"/>
      <c r="C904" s="3" t="s">
        <v>3488</v>
      </c>
      <c r="D904" s="3" t="s">
        <v>3488</v>
      </c>
      <c r="E904" s="240" t="s">
        <v>3488</v>
      </c>
      <c r="F904" s="467" t="s">
        <v>3488</v>
      </c>
      <c r="G904" s="95" t="s">
        <v>2064</v>
      </c>
      <c r="H904" s="95" t="s">
        <v>3714</v>
      </c>
      <c r="I904" s="95"/>
      <c r="J904" s="318"/>
      <c r="K904" s="95"/>
      <c r="L904" s="95"/>
      <c r="M904" s="95"/>
      <c r="N904" s="95"/>
      <c r="O904" s="95"/>
      <c r="P904" s="95"/>
      <c r="Q904" s="280"/>
      <c r="R904" s="95"/>
      <c r="S904" s="95"/>
      <c r="T904" s="95"/>
      <c r="U904" s="280"/>
      <c r="V904" s="95"/>
      <c r="W904" s="280"/>
      <c r="X904" s="95"/>
      <c r="Y904" s="3"/>
      <c r="Z904" s="3"/>
    </row>
    <row r="905" ht="14.25" customHeight="1">
      <c r="A905" s="133"/>
      <c r="B905" s="3"/>
      <c r="C905" s="3" t="s">
        <v>3488</v>
      </c>
      <c r="D905" s="3" t="s">
        <v>3488</v>
      </c>
      <c r="E905" s="240" t="s">
        <v>3488</v>
      </c>
      <c r="F905" s="467" t="s">
        <v>3488</v>
      </c>
      <c r="G905" s="95" t="s">
        <v>2064</v>
      </c>
      <c r="H905" s="95" t="s">
        <v>3714</v>
      </c>
      <c r="I905" s="95"/>
      <c r="J905" s="318"/>
      <c r="K905" s="95"/>
      <c r="L905" s="95"/>
      <c r="M905" s="95"/>
      <c r="N905" s="95"/>
      <c r="O905" s="95"/>
      <c r="P905" s="95"/>
      <c r="Q905" s="280"/>
      <c r="R905" s="95"/>
      <c r="S905" s="95"/>
      <c r="T905" s="95"/>
      <c r="U905" s="280"/>
      <c r="V905" s="95"/>
      <c r="W905" s="280"/>
      <c r="X905" s="95"/>
      <c r="Y905" s="3"/>
      <c r="Z905" s="3"/>
    </row>
    <row r="906" ht="14.25" customHeight="1">
      <c r="A906" s="133"/>
      <c r="B906" s="3"/>
      <c r="C906" s="3" t="s">
        <v>3488</v>
      </c>
      <c r="D906" s="3" t="s">
        <v>3488</v>
      </c>
      <c r="E906" s="240" t="s">
        <v>3488</v>
      </c>
      <c r="F906" s="467" t="s">
        <v>3488</v>
      </c>
      <c r="G906" s="95" t="s">
        <v>2064</v>
      </c>
      <c r="H906" s="95" t="s">
        <v>3714</v>
      </c>
      <c r="I906" s="95"/>
      <c r="J906" s="318"/>
      <c r="K906" s="95"/>
      <c r="L906" s="95"/>
      <c r="M906" s="95"/>
      <c r="N906" s="95"/>
      <c r="O906" s="95"/>
      <c r="P906" s="95"/>
      <c r="Q906" s="280"/>
      <c r="R906" s="95"/>
      <c r="S906" s="95"/>
      <c r="T906" s="95"/>
      <c r="U906" s="280"/>
      <c r="V906" s="95"/>
      <c r="W906" s="280"/>
      <c r="X906" s="95"/>
      <c r="Y906" s="3"/>
      <c r="Z906" s="3"/>
    </row>
    <row r="907" ht="14.25" customHeight="1">
      <c r="A907" s="133"/>
      <c r="B907" s="3"/>
      <c r="C907" s="3" t="s">
        <v>3488</v>
      </c>
      <c r="D907" s="3" t="s">
        <v>3488</v>
      </c>
      <c r="E907" s="240" t="s">
        <v>3488</v>
      </c>
      <c r="F907" s="467" t="s">
        <v>3488</v>
      </c>
      <c r="G907" s="95" t="s">
        <v>2064</v>
      </c>
      <c r="H907" s="95" t="s">
        <v>3714</v>
      </c>
      <c r="I907" s="95"/>
      <c r="J907" s="318"/>
      <c r="K907" s="95"/>
      <c r="L907" s="95"/>
      <c r="M907" s="95"/>
      <c r="N907" s="95"/>
      <c r="O907" s="95"/>
      <c r="P907" s="95"/>
      <c r="Q907" s="280"/>
      <c r="R907" s="95"/>
      <c r="S907" s="95"/>
      <c r="T907" s="95"/>
      <c r="U907" s="280"/>
      <c r="V907" s="95"/>
      <c r="W907" s="280"/>
      <c r="X907" s="95"/>
      <c r="Y907" s="3"/>
      <c r="Z907" s="3"/>
    </row>
    <row r="908" ht="14.25" customHeight="1">
      <c r="A908" s="133"/>
      <c r="B908" s="3"/>
      <c r="C908" s="3" t="s">
        <v>3488</v>
      </c>
      <c r="D908" s="3" t="s">
        <v>3488</v>
      </c>
      <c r="E908" s="240" t="s">
        <v>3488</v>
      </c>
      <c r="F908" s="467" t="s">
        <v>3488</v>
      </c>
      <c r="G908" s="95" t="s">
        <v>2064</v>
      </c>
      <c r="H908" s="95" t="s">
        <v>3714</v>
      </c>
      <c r="I908" s="95"/>
      <c r="J908" s="318"/>
      <c r="K908" s="95"/>
      <c r="L908" s="95"/>
      <c r="M908" s="95"/>
      <c r="N908" s="95"/>
      <c r="O908" s="95"/>
      <c r="P908" s="95"/>
      <c r="Q908" s="280"/>
      <c r="R908" s="95"/>
      <c r="S908" s="95"/>
      <c r="T908" s="95"/>
      <c r="U908" s="280"/>
      <c r="V908" s="95"/>
      <c r="W908" s="280"/>
      <c r="X908" s="95"/>
      <c r="Y908" s="3"/>
      <c r="Z908" s="3"/>
    </row>
    <row r="909" ht="14.25" customHeight="1">
      <c r="A909" s="133"/>
      <c r="B909" s="3"/>
      <c r="C909" s="3" t="s">
        <v>3488</v>
      </c>
      <c r="D909" s="3" t="s">
        <v>3488</v>
      </c>
      <c r="E909" s="240" t="s">
        <v>3488</v>
      </c>
      <c r="F909" s="467" t="s">
        <v>3488</v>
      </c>
      <c r="G909" s="95" t="s">
        <v>2064</v>
      </c>
      <c r="H909" s="95" t="s">
        <v>3714</v>
      </c>
      <c r="I909" s="95"/>
      <c r="J909" s="318"/>
      <c r="K909" s="95"/>
      <c r="L909" s="95"/>
      <c r="M909" s="95"/>
      <c r="N909" s="95"/>
      <c r="O909" s="95"/>
      <c r="P909" s="95"/>
      <c r="Q909" s="280"/>
      <c r="R909" s="95"/>
      <c r="S909" s="95"/>
      <c r="T909" s="95"/>
      <c r="U909" s="280"/>
      <c r="V909" s="95"/>
      <c r="W909" s="280"/>
      <c r="X909" s="95"/>
      <c r="Y909" s="3"/>
      <c r="Z909" s="3"/>
    </row>
    <row r="910" ht="14.25" customHeight="1">
      <c r="A910" s="133"/>
      <c r="B910" s="3"/>
      <c r="C910" s="3" t="s">
        <v>3488</v>
      </c>
      <c r="D910" s="3" t="s">
        <v>3488</v>
      </c>
      <c r="E910" s="240" t="s">
        <v>3488</v>
      </c>
      <c r="F910" s="467" t="s">
        <v>3488</v>
      </c>
      <c r="G910" s="95" t="s">
        <v>2064</v>
      </c>
      <c r="H910" s="95" t="s">
        <v>3714</v>
      </c>
      <c r="I910" s="95"/>
      <c r="J910" s="318"/>
      <c r="K910" s="95"/>
      <c r="L910" s="95"/>
      <c r="M910" s="95"/>
      <c r="N910" s="95"/>
      <c r="O910" s="95"/>
      <c r="P910" s="95"/>
      <c r="Q910" s="280"/>
      <c r="R910" s="95"/>
      <c r="S910" s="95"/>
      <c r="T910" s="95"/>
      <c r="U910" s="280"/>
      <c r="V910" s="95"/>
      <c r="W910" s="280"/>
      <c r="X910" s="95"/>
      <c r="Y910" s="3"/>
      <c r="Z910" s="3"/>
    </row>
    <row r="911" ht="14.25" customHeight="1">
      <c r="A911" s="133"/>
      <c r="B911" s="3"/>
      <c r="C911" s="3" t="s">
        <v>3488</v>
      </c>
      <c r="D911" s="3" t="s">
        <v>3488</v>
      </c>
      <c r="E911" s="240" t="s">
        <v>3488</v>
      </c>
      <c r="F911" s="467" t="s">
        <v>3488</v>
      </c>
      <c r="G911" s="95" t="s">
        <v>2064</v>
      </c>
      <c r="H911" s="95" t="s">
        <v>3714</v>
      </c>
      <c r="I911" s="95"/>
      <c r="J911" s="318"/>
      <c r="K911" s="95"/>
      <c r="L911" s="95"/>
      <c r="M911" s="95"/>
      <c r="N911" s="95"/>
      <c r="O911" s="95"/>
      <c r="P911" s="95"/>
      <c r="Q911" s="280"/>
      <c r="R911" s="95"/>
      <c r="S911" s="95"/>
      <c r="T911" s="95"/>
      <c r="U911" s="280"/>
      <c r="V911" s="95"/>
      <c r="W911" s="280"/>
      <c r="X911" s="95"/>
      <c r="Y911" s="3"/>
      <c r="Z911" s="3"/>
    </row>
    <row r="912" ht="14.25" customHeight="1">
      <c r="A912" s="133"/>
      <c r="B912" s="3"/>
      <c r="C912" s="3" t="s">
        <v>3488</v>
      </c>
      <c r="D912" s="3" t="s">
        <v>3488</v>
      </c>
      <c r="E912" s="240" t="s">
        <v>3488</v>
      </c>
      <c r="F912" s="467" t="s">
        <v>3488</v>
      </c>
      <c r="G912" s="95" t="s">
        <v>2064</v>
      </c>
      <c r="H912" s="95" t="s">
        <v>3714</v>
      </c>
      <c r="I912" s="95"/>
      <c r="J912" s="318"/>
      <c r="K912" s="95"/>
      <c r="L912" s="95"/>
      <c r="M912" s="95"/>
      <c r="N912" s="95"/>
      <c r="O912" s="95"/>
      <c r="P912" s="95"/>
      <c r="Q912" s="280"/>
      <c r="R912" s="95"/>
      <c r="S912" s="95"/>
      <c r="T912" s="95"/>
      <c r="U912" s="280"/>
      <c r="V912" s="95"/>
      <c r="W912" s="280"/>
      <c r="X912" s="95"/>
      <c r="Y912" s="3"/>
      <c r="Z912" s="3"/>
    </row>
    <row r="913" ht="14.25" customHeight="1">
      <c r="A913" s="133"/>
      <c r="B913" s="3"/>
      <c r="C913" s="3" t="s">
        <v>3488</v>
      </c>
      <c r="D913" s="3" t="s">
        <v>3488</v>
      </c>
      <c r="E913" s="240" t="s">
        <v>3488</v>
      </c>
      <c r="F913" s="467" t="s">
        <v>3488</v>
      </c>
      <c r="G913" s="95" t="s">
        <v>2064</v>
      </c>
      <c r="H913" s="95" t="s">
        <v>3714</v>
      </c>
      <c r="I913" s="95"/>
      <c r="J913" s="318"/>
      <c r="K913" s="95"/>
      <c r="L913" s="95"/>
      <c r="M913" s="95"/>
      <c r="N913" s="95"/>
      <c r="O913" s="95"/>
      <c r="P913" s="95"/>
      <c r="Q913" s="280"/>
      <c r="R913" s="95"/>
      <c r="S913" s="95"/>
      <c r="T913" s="95"/>
      <c r="U913" s="280"/>
      <c r="V913" s="95"/>
      <c r="W913" s="280"/>
      <c r="X913" s="95"/>
      <c r="Y913" s="3"/>
      <c r="Z913" s="3"/>
    </row>
    <row r="914" ht="14.25" customHeight="1">
      <c r="A914" s="133"/>
      <c r="B914" s="3"/>
      <c r="C914" s="3" t="s">
        <v>3488</v>
      </c>
      <c r="D914" s="3" t="s">
        <v>3488</v>
      </c>
      <c r="E914" s="240" t="s">
        <v>3488</v>
      </c>
      <c r="F914" s="467" t="s">
        <v>3488</v>
      </c>
      <c r="G914" s="95" t="s">
        <v>2064</v>
      </c>
      <c r="H914" s="95" t="s">
        <v>3714</v>
      </c>
      <c r="I914" s="95"/>
      <c r="J914" s="318"/>
      <c r="K914" s="95"/>
      <c r="L914" s="95"/>
      <c r="M914" s="95"/>
      <c r="N914" s="95"/>
      <c r="O914" s="95"/>
      <c r="P914" s="95"/>
      <c r="Q914" s="280"/>
      <c r="R914" s="95"/>
      <c r="S914" s="95"/>
      <c r="T914" s="95"/>
      <c r="U914" s="280"/>
      <c r="V914" s="95"/>
      <c r="W914" s="280"/>
      <c r="X914" s="95"/>
      <c r="Y914" s="3"/>
      <c r="Z914" s="3"/>
    </row>
    <row r="915" ht="14.25" customHeight="1">
      <c r="A915" s="133"/>
      <c r="B915" s="3"/>
      <c r="C915" s="3" t="s">
        <v>3488</v>
      </c>
      <c r="D915" s="3" t="s">
        <v>3488</v>
      </c>
      <c r="E915" s="240" t="s">
        <v>3488</v>
      </c>
      <c r="F915" s="467" t="s">
        <v>3488</v>
      </c>
      <c r="G915" s="95" t="s">
        <v>2064</v>
      </c>
      <c r="H915" s="95" t="s">
        <v>3714</v>
      </c>
      <c r="I915" s="95"/>
      <c r="J915" s="318"/>
      <c r="K915" s="95"/>
      <c r="L915" s="95"/>
      <c r="M915" s="95"/>
      <c r="N915" s="95"/>
      <c r="O915" s="95"/>
      <c r="P915" s="95"/>
      <c r="Q915" s="280"/>
      <c r="R915" s="95"/>
      <c r="S915" s="95"/>
      <c r="T915" s="95"/>
      <c r="U915" s="280"/>
      <c r="V915" s="95"/>
      <c r="W915" s="280"/>
      <c r="X915" s="95"/>
      <c r="Y915" s="3"/>
      <c r="Z915" s="3"/>
    </row>
    <row r="916" ht="14.25" customHeight="1">
      <c r="A916" s="133"/>
      <c r="B916" s="3"/>
      <c r="C916" s="3" t="s">
        <v>3488</v>
      </c>
      <c r="D916" s="3" t="s">
        <v>3488</v>
      </c>
      <c r="E916" s="240" t="s">
        <v>3488</v>
      </c>
      <c r="F916" s="467" t="s">
        <v>3488</v>
      </c>
      <c r="G916" s="95" t="s">
        <v>2064</v>
      </c>
      <c r="H916" s="95" t="s">
        <v>3715</v>
      </c>
      <c r="I916" s="95"/>
      <c r="J916" s="318"/>
      <c r="K916" s="95"/>
      <c r="L916" s="95"/>
      <c r="M916" s="95"/>
      <c r="N916" s="95"/>
      <c r="O916" s="95"/>
      <c r="P916" s="95"/>
      <c r="Q916" s="280"/>
      <c r="R916" s="95"/>
      <c r="S916" s="95"/>
      <c r="T916" s="95"/>
      <c r="U916" s="280"/>
      <c r="V916" s="95"/>
      <c r="W916" s="280"/>
      <c r="X916" s="95"/>
      <c r="Y916" s="3"/>
      <c r="Z916" s="3"/>
    </row>
    <row r="917" ht="14.25" customHeight="1">
      <c r="A917" s="133"/>
      <c r="B917" s="3"/>
      <c r="C917" s="3" t="s">
        <v>3488</v>
      </c>
      <c r="D917" s="3" t="s">
        <v>3488</v>
      </c>
      <c r="E917" s="240" t="s">
        <v>3488</v>
      </c>
      <c r="F917" s="467" t="s">
        <v>3488</v>
      </c>
      <c r="G917" s="95" t="s">
        <v>2064</v>
      </c>
      <c r="H917" s="95" t="s">
        <v>3715</v>
      </c>
      <c r="I917" s="95"/>
      <c r="J917" s="318"/>
      <c r="K917" s="95"/>
      <c r="L917" s="95"/>
      <c r="M917" s="95"/>
      <c r="N917" s="95"/>
      <c r="O917" s="95"/>
      <c r="P917" s="95"/>
      <c r="Q917" s="280"/>
      <c r="R917" s="95"/>
      <c r="S917" s="95"/>
      <c r="T917" s="95"/>
      <c r="U917" s="280"/>
      <c r="V917" s="95"/>
      <c r="W917" s="280"/>
      <c r="X917" s="95"/>
      <c r="Y917" s="3"/>
      <c r="Z917" s="3"/>
    </row>
    <row r="918" ht="14.25" customHeight="1">
      <c r="A918" s="133"/>
      <c r="B918" s="3"/>
      <c r="C918" s="3" t="s">
        <v>3488</v>
      </c>
      <c r="D918" s="3" t="s">
        <v>3488</v>
      </c>
      <c r="E918" s="240" t="s">
        <v>3488</v>
      </c>
      <c r="F918" s="467" t="s">
        <v>3488</v>
      </c>
      <c r="G918" s="95" t="s">
        <v>2064</v>
      </c>
      <c r="H918" s="95" t="s">
        <v>3715</v>
      </c>
      <c r="I918" s="95"/>
      <c r="J918" s="318"/>
      <c r="K918" s="95"/>
      <c r="L918" s="95"/>
      <c r="M918" s="95"/>
      <c r="N918" s="95"/>
      <c r="O918" s="95"/>
      <c r="P918" s="95"/>
      <c r="Q918" s="280"/>
      <c r="R918" s="95"/>
      <c r="S918" s="95"/>
      <c r="T918" s="95"/>
      <c r="U918" s="280"/>
      <c r="V918" s="95"/>
      <c r="W918" s="280"/>
      <c r="X918" s="95"/>
      <c r="Y918" s="3"/>
      <c r="Z918" s="3"/>
    </row>
    <row r="919" ht="14.25" customHeight="1">
      <c r="A919" s="133"/>
      <c r="B919" s="3"/>
      <c r="C919" s="3" t="s">
        <v>3488</v>
      </c>
      <c r="D919" s="3" t="s">
        <v>3488</v>
      </c>
      <c r="E919" s="240" t="s">
        <v>3488</v>
      </c>
      <c r="F919" s="467" t="s">
        <v>3488</v>
      </c>
      <c r="G919" s="95" t="s">
        <v>2064</v>
      </c>
      <c r="H919" s="95" t="s">
        <v>3715</v>
      </c>
      <c r="I919" s="95"/>
      <c r="J919" s="318"/>
      <c r="K919" s="95"/>
      <c r="L919" s="95"/>
      <c r="M919" s="95"/>
      <c r="N919" s="95"/>
      <c r="O919" s="95"/>
      <c r="P919" s="95"/>
      <c r="Q919" s="280"/>
      <c r="R919" s="95"/>
      <c r="S919" s="95"/>
      <c r="T919" s="95"/>
      <c r="U919" s="280"/>
      <c r="V919" s="95"/>
      <c r="W919" s="280"/>
      <c r="X919" s="95"/>
      <c r="Y919" s="3"/>
      <c r="Z919" s="3"/>
    </row>
    <row r="920" ht="14.25" customHeight="1">
      <c r="A920" s="133"/>
      <c r="B920" s="3"/>
      <c r="C920" s="3" t="s">
        <v>3488</v>
      </c>
      <c r="D920" s="3" t="s">
        <v>3488</v>
      </c>
      <c r="E920" s="240" t="s">
        <v>3488</v>
      </c>
      <c r="F920" s="467" t="s">
        <v>3488</v>
      </c>
      <c r="G920" s="95" t="s">
        <v>2064</v>
      </c>
      <c r="H920" s="95" t="s">
        <v>3715</v>
      </c>
      <c r="I920" s="95"/>
      <c r="J920" s="318"/>
      <c r="K920" s="95"/>
      <c r="L920" s="95"/>
      <c r="M920" s="95"/>
      <c r="N920" s="95"/>
      <c r="O920" s="95"/>
      <c r="P920" s="95"/>
      <c r="Q920" s="280"/>
      <c r="R920" s="95"/>
      <c r="S920" s="95"/>
      <c r="T920" s="95"/>
      <c r="U920" s="280"/>
      <c r="V920" s="95"/>
      <c r="W920" s="280"/>
      <c r="X920" s="95"/>
      <c r="Y920" s="3"/>
      <c r="Z920" s="3"/>
    </row>
    <row r="921" ht="14.25" customHeight="1">
      <c r="A921" s="133"/>
      <c r="B921" s="3"/>
      <c r="C921" s="3" t="s">
        <v>3488</v>
      </c>
      <c r="D921" s="3" t="s">
        <v>3488</v>
      </c>
      <c r="E921" s="240" t="s">
        <v>3488</v>
      </c>
      <c r="F921" s="467" t="s">
        <v>3488</v>
      </c>
      <c r="G921" s="95" t="s">
        <v>2064</v>
      </c>
      <c r="H921" s="95" t="s">
        <v>3715</v>
      </c>
      <c r="I921" s="95"/>
      <c r="J921" s="318"/>
      <c r="K921" s="95"/>
      <c r="L921" s="95"/>
      <c r="M921" s="95"/>
      <c r="N921" s="95"/>
      <c r="O921" s="95"/>
      <c r="P921" s="95"/>
      <c r="Q921" s="280"/>
      <c r="R921" s="95"/>
      <c r="S921" s="95"/>
      <c r="T921" s="95"/>
      <c r="U921" s="280"/>
      <c r="V921" s="95"/>
      <c r="W921" s="280"/>
      <c r="X921" s="95"/>
      <c r="Y921" s="3"/>
      <c r="Z921" s="3"/>
    </row>
    <row r="922" ht="14.25" customHeight="1">
      <c r="A922" s="133"/>
      <c r="B922" s="3"/>
      <c r="C922" s="3" t="s">
        <v>3488</v>
      </c>
      <c r="D922" s="3" t="s">
        <v>3488</v>
      </c>
      <c r="E922" s="240" t="s">
        <v>3488</v>
      </c>
      <c r="F922" s="467" t="s">
        <v>3488</v>
      </c>
      <c r="G922" s="95" t="s">
        <v>2064</v>
      </c>
      <c r="H922" s="95" t="s">
        <v>3715</v>
      </c>
      <c r="I922" s="95"/>
      <c r="J922" s="318"/>
      <c r="K922" s="95"/>
      <c r="L922" s="95"/>
      <c r="M922" s="95"/>
      <c r="N922" s="95"/>
      <c r="O922" s="95"/>
      <c r="P922" s="95"/>
      <c r="Q922" s="280"/>
      <c r="R922" s="95"/>
      <c r="S922" s="95"/>
      <c r="T922" s="95"/>
      <c r="U922" s="280"/>
      <c r="V922" s="95"/>
      <c r="W922" s="280"/>
      <c r="X922" s="95"/>
      <c r="Y922" s="3"/>
      <c r="Z922" s="3"/>
    </row>
    <row r="923" ht="14.25" customHeight="1">
      <c r="A923" s="133"/>
      <c r="B923" s="3"/>
      <c r="C923" s="3" t="s">
        <v>3488</v>
      </c>
      <c r="D923" s="3" t="s">
        <v>3488</v>
      </c>
      <c r="E923" s="240" t="s">
        <v>3488</v>
      </c>
      <c r="F923" s="467" t="s">
        <v>3488</v>
      </c>
      <c r="G923" s="95" t="s">
        <v>2064</v>
      </c>
      <c r="H923" s="95" t="s">
        <v>3715</v>
      </c>
      <c r="I923" s="95"/>
      <c r="J923" s="318"/>
      <c r="K923" s="95"/>
      <c r="L923" s="95"/>
      <c r="M923" s="95"/>
      <c r="N923" s="95"/>
      <c r="O923" s="95"/>
      <c r="P923" s="95"/>
      <c r="Q923" s="280"/>
      <c r="R923" s="95"/>
      <c r="S923" s="95"/>
      <c r="T923" s="95"/>
      <c r="U923" s="280"/>
      <c r="V923" s="95"/>
      <c r="W923" s="280"/>
      <c r="X923" s="95"/>
      <c r="Y923" s="3"/>
      <c r="Z923" s="3"/>
    </row>
    <row r="924" ht="14.25" customHeight="1">
      <c r="A924" s="133"/>
      <c r="B924" s="3"/>
      <c r="C924" s="3" t="s">
        <v>3488</v>
      </c>
      <c r="D924" s="3" t="s">
        <v>3488</v>
      </c>
      <c r="E924" s="240" t="s">
        <v>3488</v>
      </c>
      <c r="F924" s="467" t="s">
        <v>3488</v>
      </c>
      <c r="G924" s="95" t="s">
        <v>1913</v>
      </c>
      <c r="H924" s="95" t="s">
        <v>3716</v>
      </c>
      <c r="I924" s="95"/>
      <c r="J924" s="318"/>
      <c r="K924" s="95"/>
      <c r="L924" s="95"/>
      <c r="M924" s="95"/>
      <c r="N924" s="95"/>
      <c r="O924" s="95"/>
      <c r="P924" s="95"/>
      <c r="Q924" s="280"/>
      <c r="R924" s="95"/>
      <c r="S924" s="95"/>
      <c r="T924" s="95"/>
      <c r="U924" s="280"/>
      <c r="V924" s="95"/>
      <c r="W924" s="280"/>
      <c r="X924" s="95"/>
      <c r="Y924" s="3"/>
      <c r="Z924" s="3"/>
    </row>
    <row r="925" ht="14.25" customHeight="1">
      <c r="A925" s="133"/>
      <c r="B925" s="3"/>
      <c r="C925" s="3" t="s">
        <v>3488</v>
      </c>
      <c r="D925" s="3" t="s">
        <v>3488</v>
      </c>
      <c r="E925" s="240" t="s">
        <v>3488</v>
      </c>
      <c r="F925" s="467" t="s">
        <v>3488</v>
      </c>
      <c r="G925" s="95" t="s">
        <v>1913</v>
      </c>
      <c r="H925" s="95" t="s">
        <v>3716</v>
      </c>
      <c r="I925" s="95"/>
      <c r="J925" s="318"/>
      <c r="K925" s="95"/>
      <c r="L925" s="95"/>
      <c r="M925" s="95"/>
      <c r="N925" s="95"/>
      <c r="O925" s="95"/>
      <c r="P925" s="95"/>
      <c r="Q925" s="280"/>
      <c r="R925" s="95"/>
      <c r="S925" s="95"/>
      <c r="T925" s="95"/>
      <c r="U925" s="280"/>
      <c r="V925" s="95"/>
      <c r="W925" s="280"/>
      <c r="X925" s="95"/>
      <c r="Y925" s="3"/>
      <c r="Z925" s="3"/>
    </row>
    <row r="926" ht="14.25" customHeight="1">
      <c r="A926" s="133"/>
      <c r="B926" s="3"/>
      <c r="C926" s="3" t="s">
        <v>3488</v>
      </c>
      <c r="D926" s="3" t="s">
        <v>3488</v>
      </c>
      <c r="E926" s="240" t="s">
        <v>3488</v>
      </c>
      <c r="F926" s="467" t="s">
        <v>3488</v>
      </c>
      <c r="G926" s="95" t="s">
        <v>2064</v>
      </c>
      <c r="H926" s="95" t="s">
        <v>3717</v>
      </c>
      <c r="I926" s="95"/>
      <c r="J926" s="318"/>
      <c r="K926" s="95"/>
      <c r="L926" s="95"/>
      <c r="M926" s="95"/>
      <c r="N926" s="95"/>
      <c r="O926" s="95"/>
      <c r="P926" s="95"/>
      <c r="Q926" s="280"/>
      <c r="R926" s="95"/>
      <c r="S926" s="95"/>
      <c r="T926" s="95"/>
      <c r="U926" s="280"/>
      <c r="V926" s="95"/>
      <c r="W926" s="280"/>
      <c r="X926" s="95"/>
      <c r="Y926" s="3"/>
      <c r="Z926" s="3"/>
    </row>
    <row r="927" ht="14.25" customHeight="1">
      <c r="A927" s="133"/>
      <c r="B927" s="3"/>
      <c r="C927" s="3" t="s">
        <v>3488</v>
      </c>
      <c r="D927" s="3" t="s">
        <v>3488</v>
      </c>
      <c r="E927" s="240" t="s">
        <v>3488</v>
      </c>
      <c r="F927" s="467" t="s">
        <v>3488</v>
      </c>
      <c r="G927" s="95" t="s">
        <v>2064</v>
      </c>
      <c r="H927" s="95" t="s">
        <v>3717</v>
      </c>
      <c r="I927" s="95"/>
      <c r="J927" s="318"/>
      <c r="K927" s="95"/>
      <c r="L927" s="95"/>
      <c r="M927" s="95"/>
      <c r="N927" s="95"/>
      <c r="O927" s="95"/>
      <c r="P927" s="95"/>
      <c r="Q927" s="280"/>
      <c r="R927" s="95"/>
      <c r="S927" s="95"/>
      <c r="T927" s="95"/>
      <c r="U927" s="280"/>
      <c r="V927" s="95"/>
      <c r="W927" s="280"/>
      <c r="X927" s="95"/>
      <c r="Y927" s="3"/>
      <c r="Z927" s="3"/>
    </row>
    <row r="928" ht="14.25" customHeight="1">
      <c r="A928" s="133"/>
      <c r="B928" s="3"/>
      <c r="C928" s="3" t="s">
        <v>3488</v>
      </c>
      <c r="D928" s="3" t="s">
        <v>3488</v>
      </c>
      <c r="E928" s="240" t="s">
        <v>3488</v>
      </c>
      <c r="F928" s="467" t="s">
        <v>3488</v>
      </c>
      <c r="G928" s="95" t="s">
        <v>2064</v>
      </c>
      <c r="H928" s="95" t="s">
        <v>3715</v>
      </c>
      <c r="I928" s="95"/>
      <c r="J928" s="318"/>
      <c r="K928" s="95"/>
      <c r="L928" s="95"/>
      <c r="M928" s="95"/>
      <c r="N928" s="95"/>
      <c r="O928" s="95"/>
      <c r="P928" s="95"/>
      <c r="Q928" s="280"/>
      <c r="R928" s="95"/>
      <c r="S928" s="95"/>
      <c r="T928" s="95"/>
      <c r="U928" s="280"/>
      <c r="V928" s="95"/>
      <c r="W928" s="280"/>
      <c r="X928" s="95"/>
      <c r="Y928" s="3"/>
      <c r="Z928" s="3"/>
    </row>
    <row r="929" ht="14.25" customHeight="1">
      <c r="A929" s="133"/>
      <c r="B929" s="3"/>
      <c r="C929" s="3" t="s">
        <v>3488</v>
      </c>
      <c r="D929" s="3" t="s">
        <v>3488</v>
      </c>
      <c r="E929" s="240" t="s">
        <v>3488</v>
      </c>
      <c r="F929" s="467" t="s">
        <v>3488</v>
      </c>
      <c r="G929" s="95" t="s">
        <v>2064</v>
      </c>
      <c r="H929" s="95" t="s">
        <v>3715</v>
      </c>
      <c r="I929" s="95"/>
      <c r="J929" s="318"/>
      <c r="K929" s="95"/>
      <c r="L929" s="95"/>
      <c r="M929" s="95"/>
      <c r="N929" s="95"/>
      <c r="O929" s="95"/>
      <c r="P929" s="95"/>
      <c r="Q929" s="280"/>
      <c r="R929" s="95"/>
      <c r="S929" s="95"/>
      <c r="T929" s="95"/>
      <c r="U929" s="280"/>
      <c r="V929" s="95"/>
      <c r="W929" s="280"/>
      <c r="X929" s="95"/>
      <c r="Y929" s="3"/>
      <c r="Z929" s="3"/>
    </row>
    <row r="930" ht="14.25" customHeight="1">
      <c r="A930" s="133"/>
      <c r="B930" s="3"/>
      <c r="C930" s="3" t="s">
        <v>3488</v>
      </c>
      <c r="D930" s="3" t="s">
        <v>3488</v>
      </c>
      <c r="E930" s="240" t="s">
        <v>3488</v>
      </c>
      <c r="F930" s="467" t="s">
        <v>3488</v>
      </c>
      <c r="G930" s="95" t="s">
        <v>1913</v>
      </c>
      <c r="H930" s="95" t="s">
        <v>3718</v>
      </c>
      <c r="I930" s="95"/>
      <c r="J930" s="318"/>
      <c r="K930" s="95"/>
      <c r="L930" s="95"/>
      <c r="M930" s="95"/>
      <c r="N930" s="95"/>
      <c r="O930" s="95"/>
      <c r="P930" s="95"/>
      <c r="Q930" s="280"/>
      <c r="R930" s="95"/>
      <c r="S930" s="95"/>
      <c r="T930" s="95"/>
      <c r="U930" s="280"/>
      <c r="V930" s="95"/>
      <c r="W930" s="280"/>
      <c r="X930" s="95"/>
      <c r="Y930" s="3"/>
      <c r="Z930" s="3"/>
    </row>
    <row r="931" ht="14.25" customHeight="1">
      <c r="A931" s="133"/>
      <c r="B931" s="3"/>
      <c r="C931" s="3" t="s">
        <v>3488</v>
      </c>
      <c r="D931" s="3" t="s">
        <v>3488</v>
      </c>
      <c r="E931" s="240" t="s">
        <v>3488</v>
      </c>
      <c r="F931" s="467" t="s">
        <v>3488</v>
      </c>
      <c r="G931" s="95" t="s">
        <v>1913</v>
      </c>
      <c r="H931" s="95" t="s">
        <v>3718</v>
      </c>
      <c r="I931" s="95"/>
      <c r="J931" s="318"/>
      <c r="K931" s="95"/>
      <c r="L931" s="95"/>
      <c r="M931" s="95"/>
      <c r="N931" s="95"/>
      <c r="O931" s="95"/>
      <c r="P931" s="95"/>
      <c r="Q931" s="280"/>
      <c r="R931" s="95"/>
      <c r="S931" s="95"/>
      <c r="T931" s="95"/>
      <c r="U931" s="280"/>
      <c r="V931" s="95"/>
      <c r="W931" s="280"/>
      <c r="X931" s="95"/>
      <c r="Y931" s="3"/>
      <c r="Z931" s="3"/>
    </row>
    <row r="932" ht="14.25" customHeight="1">
      <c r="A932" s="133"/>
      <c r="B932" s="3"/>
      <c r="C932" s="3" t="s">
        <v>3488</v>
      </c>
      <c r="D932" s="3" t="s">
        <v>3488</v>
      </c>
      <c r="E932" s="240" t="s">
        <v>3488</v>
      </c>
      <c r="F932" s="467" t="s">
        <v>3488</v>
      </c>
      <c r="G932" s="95" t="s">
        <v>1913</v>
      </c>
      <c r="H932" s="95" t="s">
        <v>3718</v>
      </c>
      <c r="I932" s="95"/>
      <c r="J932" s="318"/>
      <c r="K932" s="95"/>
      <c r="L932" s="95"/>
      <c r="M932" s="95"/>
      <c r="N932" s="95"/>
      <c r="O932" s="95"/>
      <c r="P932" s="95"/>
      <c r="Q932" s="280"/>
      <c r="R932" s="95"/>
      <c r="S932" s="95"/>
      <c r="T932" s="95"/>
      <c r="U932" s="280"/>
      <c r="V932" s="95"/>
      <c r="W932" s="280"/>
      <c r="X932" s="95"/>
      <c r="Y932" s="3"/>
      <c r="Z932" s="3"/>
    </row>
    <row r="933" ht="14.25" customHeight="1">
      <c r="A933" s="133"/>
      <c r="B933" s="3"/>
      <c r="C933" s="3" t="s">
        <v>3488</v>
      </c>
      <c r="D933" s="3" t="s">
        <v>3488</v>
      </c>
      <c r="E933" s="240" t="s">
        <v>3488</v>
      </c>
      <c r="F933" s="467" t="s">
        <v>3488</v>
      </c>
      <c r="G933" s="95" t="s">
        <v>1913</v>
      </c>
      <c r="H933" s="95" t="s">
        <v>3718</v>
      </c>
      <c r="I933" s="95"/>
      <c r="J933" s="318"/>
      <c r="K933" s="95"/>
      <c r="L933" s="95"/>
      <c r="M933" s="95"/>
      <c r="N933" s="95"/>
      <c r="O933" s="95"/>
      <c r="P933" s="95"/>
      <c r="Q933" s="280"/>
      <c r="R933" s="95"/>
      <c r="S933" s="95"/>
      <c r="T933" s="95"/>
      <c r="U933" s="280"/>
      <c r="V933" s="95"/>
      <c r="W933" s="280"/>
      <c r="X933" s="95"/>
      <c r="Y933" s="3"/>
      <c r="Z933" s="3"/>
    </row>
    <row r="934" ht="14.25" customHeight="1">
      <c r="A934" s="133"/>
      <c r="B934" s="3"/>
      <c r="C934" s="3" t="s">
        <v>3488</v>
      </c>
      <c r="D934" s="3" t="s">
        <v>3488</v>
      </c>
      <c r="E934" s="240" t="s">
        <v>3488</v>
      </c>
      <c r="F934" s="467" t="s">
        <v>3488</v>
      </c>
      <c r="G934" s="95" t="s">
        <v>1913</v>
      </c>
      <c r="H934" s="95" t="s">
        <v>3718</v>
      </c>
      <c r="I934" s="95"/>
      <c r="J934" s="318"/>
      <c r="K934" s="95"/>
      <c r="L934" s="95"/>
      <c r="M934" s="95"/>
      <c r="N934" s="95"/>
      <c r="O934" s="95"/>
      <c r="P934" s="95"/>
      <c r="Q934" s="280"/>
      <c r="R934" s="95"/>
      <c r="S934" s="95"/>
      <c r="T934" s="95"/>
      <c r="U934" s="280"/>
      <c r="V934" s="95"/>
      <c r="W934" s="280"/>
      <c r="X934" s="95"/>
      <c r="Y934" s="3"/>
      <c r="Z934" s="3"/>
    </row>
    <row r="935" ht="14.25" customHeight="1">
      <c r="A935" s="133"/>
      <c r="B935" s="3"/>
      <c r="C935" s="3" t="s">
        <v>3488</v>
      </c>
      <c r="D935" s="3" t="s">
        <v>3488</v>
      </c>
      <c r="E935" s="240" t="s">
        <v>3488</v>
      </c>
      <c r="F935" s="467" t="s">
        <v>3488</v>
      </c>
      <c r="G935" s="95" t="s">
        <v>1913</v>
      </c>
      <c r="H935" s="95" t="s">
        <v>3718</v>
      </c>
      <c r="I935" s="95"/>
      <c r="J935" s="318"/>
      <c r="K935" s="95"/>
      <c r="L935" s="95"/>
      <c r="M935" s="95"/>
      <c r="N935" s="95"/>
      <c r="O935" s="95"/>
      <c r="P935" s="95"/>
      <c r="Q935" s="280"/>
      <c r="R935" s="95"/>
      <c r="S935" s="95"/>
      <c r="T935" s="95"/>
      <c r="U935" s="280"/>
      <c r="V935" s="95"/>
      <c r="W935" s="280"/>
      <c r="X935" s="95"/>
      <c r="Y935" s="3"/>
      <c r="Z935" s="3"/>
    </row>
    <row r="936" ht="14.25" customHeight="1">
      <c r="A936" s="133"/>
      <c r="B936" s="3"/>
      <c r="C936" s="3" t="s">
        <v>3488</v>
      </c>
      <c r="D936" s="3" t="s">
        <v>3488</v>
      </c>
      <c r="E936" s="240" t="s">
        <v>3488</v>
      </c>
      <c r="F936" s="467" t="s">
        <v>3488</v>
      </c>
      <c r="G936" s="95" t="s">
        <v>1913</v>
      </c>
      <c r="H936" s="95" t="s">
        <v>3718</v>
      </c>
      <c r="I936" s="95"/>
      <c r="J936" s="318"/>
      <c r="K936" s="95"/>
      <c r="L936" s="95"/>
      <c r="M936" s="95"/>
      <c r="N936" s="95"/>
      <c r="O936" s="95"/>
      <c r="P936" s="95"/>
      <c r="Q936" s="280"/>
      <c r="R936" s="95"/>
      <c r="S936" s="95"/>
      <c r="T936" s="95"/>
      <c r="U936" s="280"/>
      <c r="V936" s="95"/>
      <c r="W936" s="280"/>
      <c r="X936" s="95"/>
      <c r="Y936" s="3"/>
      <c r="Z936" s="3"/>
    </row>
    <row r="937" ht="14.25" customHeight="1">
      <c r="A937" s="133"/>
      <c r="B937" s="3"/>
      <c r="C937" s="3" t="s">
        <v>3488</v>
      </c>
      <c r="D937" s="3" t="s">
        <v>3488</v>
      </c>
      <c r="E937" s="240" t="s">
        <v>3488</v>
      </c>
      <c r="F937" s="467" t="s">
        <v>3488</v>
      </c>
      <c r="G937" s="95" t="s">
        <v>1913</v>
      </c>
      <c r="H937" s="95" t="s">
        <v>3718</v>
      </c>
      <c r="I937" s="95"/>
      <c r="J937" s="318"/>
      <c r="K937" s="95"/>
      <c r="L937" s="95"/>
      <c r="M937" s="95"/>
      <c r="N937" s="95"/>
      <c r="O937" s="95"/>
      <c r="P937" s="95"/>
      <c r="Q937" s="280"/>
      <c r="R937" s="95"/>
      <c r="S937" s="95"/>
      <c r="T937" s="95"/>
      <c r="U937" s="280"/>
      <c r="V937" s="95"/>
      <c r="W937" s="280"/>
      <c r="X937" s="95"/>
      <c r="Y937" s="3"/>
      <c r="Z937" s="3"/>
    </row>
    <row r="938" ht="14.25" customHeight="1">
      <c r="A938" s="133"/>
      <c r="B938" s="3"/>
      <c r="C938" s="3" t="s">
        <v>3488</v>
      </c>
      <c r="D938" s="3" t="s">
        <v>3488</v>
      </c>
      <c r="E938" s="240" t="s">
        <v>3488</v>
      </c>
      <c r="F938" s="467" t="s">
        <v>3488</v>
      </c>
      <c r="G938" s="95" t="s">
        <v>2064</v>
      </c>
      <c r="H938" s="95" t="s">
        <v>3697</v>
      </c>
      <c r="I938" s="95"/>
      <c r="J938" s="318"/>
      <c r="K938" s="95"/>
      <c r="L938" s="95"/>
      <c r="M938" s="95"/>
      <c r="N938" s="95"/>
      <c r="O938" s="95"/>
      <c r="P938" s="95"/>
      <c r="Q938" s="280"/>
      <c r="R938" s="95"/>
      <c r="S938" s="95"/>
      <c r="T938" s="95"/>
      <c r="U938" s="280"/>
      <c r="V938" s="95"/>
      <c r="W938" s="280"/>
      <c r="X938" s="95"/>
      <c r="Y938" s="3"/>
      <c r="Z938" s="3"/>
    </row>
    <row r="939" ht="14.25" customHeight="1">
      <c r="A939" s="133"/>
      <c r="B939" s="3"/>
      <c r="C939" s="3" t="s">
        <v>3488</v>
      </c>
      <c r="D939" s="3" t="s">
        <v>3488</v>
      </c>
      <c r="E939" s="240" t="s">
        <v>3488</v>
      </c>
      <c r="F939" s="467" t="s">
        <v>3488</v>
      </c>
      <c r="G939" s="95" t="s">
        <v>2064</v>
      </c>
      <c r="H939" s="95" t="s">
        <v>3697</v>
      </c>
      <c r="I939" s="95"/>
      <c r="J939" s="318"/>
      <c r="K939" s="95"/>
      <c r="L939" s="95"/>
      <c r="M939" s="95"/>
      <c r="N939" s="95"/>
      <c r="O939" s="95"/>
      <c r="P939" s="95"/>
      <c r="Q939" s="280"/>
      <c r="R939" s="95"/>
      <c r="S939" s="95"/>
      <c r="T939" s="95"/>
      <c r="U939" s="280"/>
      <c r="V939" s="95"/>
      <c r="W939" s="280"/>
      <c r="X939" s="95"/>
      <c r="Y939" s="3"/>
      <c r="Z939" s="3"/>
    </row>
    <row r="940" ht="14.25" customHeight="1">
      <c r="A940" s="133"/>
      <c r="B940" s="3"/>
      <c r="C940" s="3" t="s">
        <v>3488</v>
      </c>
      <c r="D940" s="3" t="s">
        <v>3488</v>
      </c>
      <c r="E940" s="240" t="s">
        <v>3488</v>
      </c>
      <c r="F940" s="467" t="s">
        <v>3488</v>
      </c>
      <c r="G940" s="95" t="s">
        <v>2064</v>
      </c>
      <c r="H940" s="95" t="s">
        <v>3697</v>
      </c>
      <c r="I940" s="95"/>
      <c r="J940" s="318"/>
      <c r="K940" s="95"/>
      <c r="L940" s="95"/>
      <c r="M940" s="95"/>
      <c r="N940" s="95"/>
      <c r="O940" s="95"/>
      <c r="P940" s="95"/>
      <c r="Q940" s="280"/>
      <c r="R940" s="95"/>
      <c r="S940" s="95"/>
      <c r="T940" s="95"/>
      <c r="U940" s="280"/>
      <c r="V940" s="95"/>
      <c r="W940" s="280"/>
      <c r="X940" s="95"/>
      <c r="Y940" s="3"/>
      <c r="Z940" s="3"/>
    </row>
    <row r="941" ht="14.25" customHeight="1">
      <c r="A941" s="133"/>
      <c r="B941" s="3"/>
      <c r="C941" s="3" t="s">
        <v>3488</v>
      </c>
      <c r="D941" s="3" t="s">
        <v>3488</v>
      </c>
      <c r="E941" s="240" t="s">
        <v>3488</v>
      </c>
      <c r="F941" s="467" t="s">
        <v>3488</v>
      </c>
      <c r="G941" s="95" t="s">
        <v>2064</v>
      </c>
      <c r="H941" s="95" t="s">
        <v>3697</v>
      </c>
      <c r="I941" s="95"/>
      <c r="J941" s="318"/>
      <c r="K941" s="95"/>
      <c r="L941" s="95"/>
      <c r="M941" s="95"/>
      <c r="N941" s="95"/>
      <c r="O941" s="95"/>
      <c r="P941" s="95"/>
      <c r="Q941" s="280"/>
      <c r="R941" s="95"/>
      <c r="S941" s="95"/>
      <c r="T941" s="95"/>
      <c r="U941" s="280"/>
      <c r="V941" s="95"/>
      <c r="W941" s="280"/>
      <c r="X941" s="95"/>
      <c r="Y941" s="3"/>
      <c r="Z941" s="3"/>
    </row>
    <row r="942" ht="14.25" customHeight="1">
      <c r="A942" s="133"/>
      <c r="B942" s="3"/>
      <c r="C942" s="3" t="s">
        <v>3488</v>
      </c>
      <c r="D942" s="3" t="s">
        <v>3488</v>
      </c>
      <c r="E942" s="240" t="s">
        <v>3488</v>
      </c>
      <c r="F942" s="467" t="s">
        <v>3488</v>
      </c>
      <c r="G942" s="95" t="s">
        <v>2064</v>
      </c>
      <c r="H942" s="95" t="s">
        <v>3697</v>
      </c>
      <c r="I942" s="95"/>
      <c r="J942" s="318"/>
      <c r="K942" s="95"/>
      <c r="L942" s="95"/>
      <c r="M942" s="95"/>
      <c r="N942" s="95"/>
      <c r="O942" s="95"/>
      <c r="P942" s="95"/>
      <c r="Q942" s="280"/>
      <c r="R942" s="95"/>
      <c r="S942" s="95"/>
      <c r="T942" s="95"/>
      <c r="U942" s="280"/>
      <c r="V942" s="95"/>
      <c r="W942" s="280"/>
      <c r="X942" s="95"/>
      <c r="Y942" s="3"/>
      <c r="Z942" s="3"/>
    </row>
    <row r="943" ht="14.25" customHeight="1">
      <c r="A943" s="133"/>
      <c r="B943" s="3"/>
      <c r="C943" s="3" t="s">
        <v>3488</v>
      </c>
      <c r="D943" s="3" t="s">
        <v>3488</v>
      </c>
      <c r="E943" s="240" t="s">
        <v>3488</v>
      </c>
      <c r="F943" s="467" t="s">
        <v>3488</v>
      </c>
      <c r="G943" s="95" t="s">
        <v>2064</v>
      </c>
      <c r="H943" s="95" t="s">
        <v>3697</v>
      </c>
      <c r="I943" s="95"/>
      <c r="J943" s="318"/>
      <c r="K943" s="95"/>
      <c r="L943" s="95"/>
      <c r="M943" s="95"/>
      <c r="N943" s="95"/>
      <c r="O943" s="95"/>
      <c r="P943" s="95"/>
      <c r="Q943" s="280"/>
      <c r="R943" s="95"/>
      <c r="S943" s="95"/>
      <c r="T943" s="95"/>
      <c r="U943" s="280"/>
      <c r="V943" s="95"/>
      <c r="W943" s="280"/>
      <c r="X943" s="95"/>
      <c r="Y943" s="3"/>
      <c r="Z943" s="3"/>
    </row>
    <row r="944" ht="14.25" customHeight="1">
      <c r="A944" s="133"/>
      <c r="B944" s="3"/>
      <c r="C944" s="3" t="s">
        <v>3488</v>
      </c>
      <c r="D944" s="3" t="s">
        <v>3488</v>
      </c>
      <c r="E944" s="240" t="s">
        <v>3488</v>
      </c>
      <c r="F944" s="467" t="s">
        <v>3488</v>
      </c>
      <c r="G944" s="95" t="s">
        <v>2064</v>
      </c>
      <c r="H944" s="95"/>
      <c r="I944" s="95"/>
      <c r="J944" s="318"/>
      <c r="K944" s="95"/>
      <c r="L944" s="95"/>
      <c r="M944" s="95"/>
      <c r="N944" s="95"/>
      <c r="O944" s="95"/>
      <c r="P944" s="95"/>
      <c r="Q944" s="280"/>
      <c r="R944" s="95"/>
      <c r="S944" s="95"/>
      <c r="T944" s="95"/>
      <c r="U944" s="280"/>
      <c r="V944" s="95"/>
      <c r="W944" s="280"/>
      <c r="X944" s="95"/>
      <c r="Y944" s="3"/>
      <c r="Z944" s="3"/>
    </row>
    <row r="945" ht="14.25" customHeight="1">
      <c r="A945" s="133"/>
      <c r="B945" s="3"/>
      <c r="C945" s="3" t="s">
        <v>3488</v>
      </c>
      <c r="D945" s="3" t="s">
        <v>3488</v>
      </c>
      <c r="E945" s="240" t="s">
        <v>3488</v>
      </c>
      <c r="F945" s="467" t="s">
        <v>3488</v>
      </c>
      <c r="G945" s="95" t="s">
        <v>2064</v>
      </c>
      <c r="H945" s="95"/>
      <c r="I945" s="95"/>
      <c r="J945" s="318"/>
      <c r="K945" s="95"/>
      <c r="L945" s="95"/>
      <c r="M945" s="95"/>
      <c r="N945" s="95"/>
      <c r="O945" s="95"/>
      <c r="P945" s="95"/>
      <c r="Q945" s="280"/>
      <c r="R945" s="95"/>
      <c r="S945" s="95"/>
      <c r="T945" s="95"/>
      <c r="U945" s="280"/>
      <c r="V945" s="95"/>
      <c r="W945" s="280"/>
      <c r="X945" s="95"/>
      <c r="Y945" s="3"/>
      <c r="Z945" s="3"/>
    </row>
    <row r="946" ht="14.25" customHeight="1">
      <c r="A946" s="133"/>
      <c r="B946" s="3"/>
      <c r="C946" s="3" t="s">
        <v>3488</v>
      </c>
      <c r="D946" s="3" t="s">
        <v>3488</v>
      </c>
      <c r="E946" s="240" t="s">
        <v>3488</v>
      </c>
      <c r="F946" s="467" t="s">
        <v>3488</v>
      </c>
      <c r="G946" s="95" t="s">
        <v>2064</v>
      </c>
      <c r="H946" s="95"/>
      <c r="I946" s="95"/>
      <c r="J946" s="318"/>
      <c r="K946" s="95"/>
      <c r="L946" s="95"/>
      <c r="M946" s="95"/>
      <c r="N946" s="95"/>
      <c r="O946" s="95"/>
      <c r="P946" s="95"/>
      <c r="Q946" s="280"/>
      <c r="R946" s="95"/>
      <c r="S946" s="95"/>
      <c r="T946" s="95"/>
      <c r="U946" s="280"/>
      <c r="V946" s="95"/>
      <c r="W946" s="280"/>
      <c r="X946" s="95"/>
      <c r="Y946" s="3"/>
      <c r="Z946" s="3"/>
    </row>
    <row r="947" ht="14.25" customHeight="1">
      <c r="A947" s="133"/>
      <c r="B947" s="3"/>
      <c r="C947" s="3" t="s">
        <v>3488</v>
      </c>
      <c r="D947" s="3" t="s">
        <v>3488</v>
      </c>
      <c r="E947" s="240" t="s">
        <v>3488</v>
      </c>
      <c r="F947" s="467" t="s">
        <v>3488</v>
      </c>
      <c r="G947" s="95" t="s">
        <v>2064</v>
      </c>
      <c r="H947" s="95"/>
      <c r="I947" s="95"/>
      <c r="J947" s="318"/>
      <c r="K947" s="95"/>
      <c r="L947" s="95"/>
      <c r="M947" s="95"/>
      <c r="N947" s="95"/>
      <c r="O947" s="95"/>
      <c r="P947" s="95"/>
      <c r="Q947" s="280"/>
      <c r="R947" s="95"/>
      <c r="S947" s="95"/>
      <c r="T947" s="95"/>
      <c r="U947" s="280"/>
      <c r="V947" s="95"/>
      <c r="W947" s="280"/>
      <c r="X947" s="95"/>
      <c r="Y947" s="3"/>
      <c r="Z947" s="3"/>
    </row>
    <row r="948" ht="14.25" customHeight="1">
      <c r="A948" s="133"/>
      <c r="B948" s="3"/>
      <c r="C948" s="3" t="s">
        <v>3488</v>
      </c>
      <c r="D948" s="3" t="s">
        <v>3488</v>
      </c>
      <c r="E948" s="240" t="s">
        <v>3488</v>
      </c>
      <c r="F948" s="467" t="s">
        <v>3488</v>
      </c>
      <c r="G948" s="95" t="s">
        <v>2064</v>
      </c>
      <c r="H948" s="95"/>
      <c r="I948" s="95"/>
      <c r="J948" s="318"/>
      <c r="K948" s="95"/>
      <c r="L948" s="95"/>
      <c r="M948" s="95"/>
      <c r="N948" s="95"/>
      <c r="O948" s="95"/>
      <c r="P948" s="95"/>
      <c r="Q948" s="280"/>
      <c r="R948" s="95"/>
      <c r="S948" s="95"/>
      <c r="T948" s="95"/>
      <c r="U948" s="280"/>
      <c r="V948" s="95"/>
      <c r="W948" s="280"/>
      <c r="X948" s="95"/>
      <c r="Y948" s="3"/>
      <c r="Z948" s="3"/>
    </row>
    <row r="949" ht="14.25" customHeight="1">
      <c r="A949" s="133"/>
      <c r="B949" s="3"/>
      <c r="C949" s="3" t="s">
        <v>3488</v>
      </c>
      <c r="D949" s="3" t="s">
        <v>3488</v>
      </c>
      <c r="E949" s="240" t="s">
        <v>3488</v>
      </c>
      <c r="F949" s="467" t="s">
        <v>3488</v>
      </c>
      <c r="G949" s="95" t="s">
        <v>2064</v>
      </c>
      <c r="H949" s="95"/>
      <c r="I949" s="95"/>
      <c r="J949" s="318"/>
      <c r="K949" s="95"/>
      <c r="L949" s="95"/>
      <c r="M949" s="95"/>
      <c r="N949" s="95"/>
      <c r="O949" s="95"/>
      <c r="P949" s="95"/>
      <c r="Q949" s="280"/>
      <c r="R949" s="95"/>
      <c r="S949" s="95"/>
      <c r="T949" s="95"/>
      <c r="U949" s="280"/>
      <c r="V949" s="95"/>
      <c r="W949" s="280"/>
      <c r="X949" s="95"/>
      <c r="Y949" s="3"/>
      <c r="Z949" s="3"/>
    </row>
    <row r="950" ht="14.25" customHeight="1">
      <c r="A950" s="133"/>
      <c r="B950" s="3"/>
      <c r="C950" s="3" t="s">
        <v>3488</v>
      </c>
      <c r="D950" s="3" t="s">
        <v>3488</v>
      </c>
      <c r="E950" s="240" t="s">
        <v>3488</v>
      </c>
      <c r="F950" s="467" t="s">
        <v>3488</v>
      </c>
      <c r="G950" s="95" t="s">
        <v>2064</v>
      </c>
      <c r="H950" s="95"/>
      <c r="I950" s="95"/>
      <c r="J950" s="318"/>
      <c r="K950" s="95"/>
      <c r="L950" s="95"/>
      <c r="M950" s="95"/>
      <c r="N950" s="95"/>
      <c r="O950" s="95"/>
      <c r="P950" s="95"/>
      <c r="Q950" s="280"/>
      <c r="R950" s="95"/>
      <c r="S950" s="95"/>
      <c r="T950" s="95"/>
      <c r="U950" s="280"/>
      <c r="V950" s="95"/>
      <c r="W950" s="280"/>
      <c r="X950" s="95"/>
      <c r="Y950" s="3"/>
      <c r="Z950" s="3"/>
    </row>
    <row r="951" ht="14.25" customHeight="1">
      <c r="A951" s="133"/>
      <c r="B951" s="3"/>
      <c r="C951" s="3" t="s">
        <v>3488</v>
      </c>
      <c r="D951" s="3" t="s">
        <v>3488</v>
      </c>
      <c r="E951" s="240" t="s">
        <v>3488</v>
      </c>
      <c r="F951" s="467" t="s">
        <v>3488</v>
      </c>
      <c r="G951" s="95" t="s">
        <v>2064</v>
      </c>
      <c r="H951" s="95"/>
      <c r="I951" s="95"/>
      <c r="J951" s="318"/>
      <c r="K951" s="95"/>
      <c r="L951" s="95"/>
      <c r="M951" s="95"/>
      <c r="N951" s="95"/>
      <c r="O951" s="95"/>
      <c r="P951" s="95"/>
      <c r="Q951" s="280"/>
      <c r="R951" s="95"/>
      <c r="S951" s="95"/>
      <c r="T951" s="95"/>
      <c r="U951" s="280"/>
      <c r="V951" s="95"/>
      <c r="W951" s="280"/>
      <c r="X951" s="95"/>
      <c r="Y951" s="3"/>
      <c r="Z951" s="3"/>
    </row>
    <row r="952" ht="14.25" customHeight="1">
      <c r="A952" s="133"/>
      <c r="B952" s="3"/>
      <c r="C952" s="3" t="s">
        <v>3488</v>
      </c>
      <c r="D952" s="3" t="s">
        <v>3488</v>
      </c>
      <c r="E952" s="240" t="s">
        <v>3488</v>
      </c>
      <c r="F952" s="467" t="s">
        <v>3488</v>
      </c>
      <c r="G952" s="95" t="s">
        <v>2064</v>
      </c>
      <c r="H952" s="95"/>
      <c r="I952" s="95"/>
      <c r="J952" s="318"/>
      <c r="K952" s="95"/>
      <c r="L952" s="95"/>
      <c r="M952" s="95"/>
      <c r="N952" s="95"/>
      <c r="O952" s="95"/>
      <c r="P952" s="95"/>
      <c r="Q952" s="280"/>
      <c r="R952" s="95"/>
      <c r="S952" s="95"/>
      <c r="T952" s="95"/>
      <c r="U952" s="280"/>
      <c r="V952" s="95"/>
      <c r="W952" s="280"/>
      <c r="X952" s="95"/>
      <c r="Y952" s="3"/>
      <c r="Z952" s="3"/>
    </row>
    <row r="953" ht="14.25" customHeight="1">
      <c r="A953" s="133"/>
      <c r="B953" s="3"/>
      <c r="C953" s="3" t="s">
        <v>3488</v>
      </c>
      <c r="D953" s="3" t="s">
        <v>3488</v>
      </c>
      <c r="E953" s="240" t="s">
        <v>3488</v>
      </c>
      <c r="F953" s="467" t="s">
        <v>3488</v>
      </c>
      <c r="G953" s="95" t="s">
        <v>2064</v>
      </c>
      <c r="H953" s="95"/>
      <c r="I953" s="95"/>
      <c r="J953" s="318"/>
      <c r="K953" s="95"/>
      <c r="L953" s="95"/>
      <c r="M953" s="95"/>
      <c r="N953" s="95"/>
      <c r="O953" s="95"/>
      <c r="P953" s="95"/>
      <c r="Q953" s="280"/>
      <c r="R953" s="95"/>
      <c r="S953" s="95"/>
      <c r="T953" s="95"/>
      <c r="U953" s="280"/>
      <c r="V953" s="95"/>
      <c r="W953" s="280"/>
      <c r="X953" s="95"/>
      <c r="Y953" s="3"/>
      <c r="Z953" s="3"/>
    </row>
    <row r="954" ht="14.25" customHeight="1">
      <c r="A954" s="133"/>
      <c r="B954" s="3"/>
      <c r="C954" s="3" t="s">
        <v>3488</v>
      </c>
      <c r="D954" s="3" t="s">
        <v>3488</v>
      </c>
      <c r="E954" s="240" t="s">
        <v>3488</v>
      </c>
      <c r="F954" s="467" t="s">
        <v>3488</v>
      </c>
      <c r="G954" s="95" t="s">
        <v>2064</v>
      </c>
      <c r="H954" s="95"/>
      <c r="I954" s="95"/>
      <c r="J954" s="318"/>
      <c r="K954" s="95"/>
      <c r="L954" s="95"/>
      <c r="M954" s="95"/>
      <c r="N954" s="95"/>
      <c r="O954" s="95"/>
      <c r="P954" s="95"/>
      <c r="Q954" s="280"/>
      <c r="R954" s="95"/>
      <c r="S954" s="95"/>
      <c r="T954" s="95"/>
      <c r="U954" s="280"/>
      <c r="V954" s="95"/>
      <c r="W954" s="280"/>
      <c r="X954" s="95"/>
      <c r="Y954" s="3"/>
      <c r="Z954" s="3"/>
    </row>
    <row r="955" ht="14.25" customHeight="1">
      <c r="A955" s="133"/>
      <c r="B955" s="3"/>
      <c r="C955" s="3" t="s">
        <v>3488</v>
      </c>
      <c r="D955" s="3" t="s">
        <v>3488</v>
      </c>
      <c r="E955" s="240" t="s">
        <v>3488</v>
      </c>
      <c r="F955" s="467" t="s">
        <v>3488</v>
      </c>
      <c r="G955" s="95" t="s">
        <v>2064</v>
      </c>
      <c r="H955" s="95"/>
      <c r="I955" s="95"/>
      <c r="J955" s="318"/>
      <c r="K955" s="95"/>
      <c r="L955" s="95"/>
      <c r="M955" s="95"/>
      <c r="N955" s="95"/>
      <c r="O955" s="95"/>
      <c r="P955" s="95"/>
      <c r="Q955" s="280"/>
      <c r="R955" s="95"/>
      <c r="S955" s="95"/>
      <c r="T955" s="95"/>
      <c r="U955" s="280"/>
      <c r="V955" s="95"/>
      <c r="W955" s="280"/>
      <c r="X955" s="95"/>
      <c r="Y955" s="3"/>
      <c r="Z955" s="3"/>
    </row>
    <row r="956" ht="14.25" customHeight="1">
      <c r="A956" s="133"/>
      <c r="B956" s="3"/>
      <c r="C956" s="3" t="s">
        <v>3488</v>
      </c>
      <c r="D956" s="3" t="s">
        <v>3488</v>
      </c>
      <c r="E956" s="240" t="s">
        <v>3488</v>
      </c>
      <c r="F956" s="467" t="s">
        <v>3488</v>
      </c>
      <c r="G956" s="95" t="s">
        <v>2064</v>
      </c>
      <c r="H956" s="95"/>
      <c r="I956" s="95"/>
      <c r="J956" s="318"/>
      <c r="K956" s="95"/>
      <c r="L956" s="95"/>
      <c r="M956" s="95"/>
      <c r="N956" s="95"/>
      <c r="O956" s="95"/>
      <c r="P956" s="95"/>
      <c r="Q956" s="280"/>
      <c r="R956" s="95"/>
      <c r="S956" s="95"/>
      <c r="T956" s="95"/>
      <c r="U956" s="280"/>
      <c r="V956" s="95"/>
      <c r="W956" s="280"/>
      <c r="X956" s="95"/>
      <c r="Y956" s="3"/>
      <c r="Z956" s="3"/>
    </row>
    <row r="957" ht="14.25" customHeight="1">
      <c r="A957" s="133"/>
      <c r="B957" s="3"/>
      <c r="C957" s="3" t="s">
        <v>3488</v>
      </c>
      <c r="D957" s="3" t="s">
        <v>3488</v>
      </c>
      <c r="E957" s="240" t="s">
        <v>3488</v>
      </c>
      <c r="F957" s="467" t="s">
        <v>3488</v>
      </c>
      <c r="G957" s="95" t="s">
        <v>2064</v>
      </c>
      <c r="H957" s="95"/>
      <c r="I957" s="95"/>
      <c r="J957" s="318"/>
      <c r="K957" s="95"/>
      <c r="L957" s="95"/>
      <c r="M957" s="95"/>
      <c r="N957" s="95"/>
      <c r="O957" s="95"/>
      <c r="P957" s="95"/>
      <c r="Q957" s="280"/>
      <c r="R957" s="95"/>
      <c r="S957" s="95"/>
      <c r="T957" s="95"/>
      <c r="U957" s="280"/>
      <c r="V957" s="95"/>
      <c r="W957" s="280"/>
      <c r="X957" s="95"/>
      <c r="Y957" s="3"/>
      <c r="Z957" s="3"/>
    </row>
    <row r="958" ht="14.25" customHeight="1">
      <c r="A958" s="133"/>
      <c r="B958" s="3"/>
      <c r="C958" s="3" t="s">
        <v>3488</v>
      </c>
      <c r="D958" s="3" t="s">
        <v>3488</v>
      </c>
      <c r="E958" s="240" t="s">
        <v>3488</v>
      </c>
      <c r="F958" s="467" t="s">
        <v>3488</v>
      </c>
      <c r="G958" s="95" t="s">
        <v>2064</v>
      </c>
      <c r="H958" s="95"/>
      <c r="I958" s="95"/>
      <c r="J958" s="318"/>
      <c r="K958" s="95"/>
      <c r="L958" s="95"/>
      <c r="M958" s="95"/>
      <c r="N958" s="95"/>
      <c r="O958" s="95"/>
      <c r="P958" s="95"/>
      <c r="Q958" s="280"/>
      <c r="R958" s="95"/>
      <c r="S958" s="95"/>
      <c r="T958" s="95"/>
      <c r="U958" s="280"/>
      <c r="V958" s="95"/>
      <c r="W958" s="280"/>
      <c r="X958" s="95"/>
      <c r="Y958" s="3"/>
      <c r="Z958" s="3"/>
    </row>
    <row r="959" ht="14.25" customHeight="1">
      <c r="A959" s="133"/>
      <c r="B959" s="3"/>
      <c r="C959" s="3" t="s">
        <v>3488</v>
      </c>
      <c r="D959" s="3" t="s">
        <v>3488</v>
      </c>
      <c r="E959" s="240" t="s">
        <v>3488</v>
      </c>
      <c r="F959" s="467" t="s">
        <v>3488</v>
      </c>
      <c r="G959" s="95" t="s">
        <v>2064</v>
      </c>
      <c r="H959" s="95"/>
      <c r="I959" s="95"/>
      <c r="J959" s="318"/>
      <c r="K959" s="95"/>
      <c r="L959" s="95"/>
      <c r="M959" s="95"/>
      <c r="N959" s="95"/>
      <c r="O959" s="95"/>
      <c r="P959" s="95"/>
      <c r="Q959" s="280"/>
      <c r="R959" s="95"/>
      <c r="S959" s="95"/>
      <c r="T959" s="95"/>
      <c r="U959" s="280"/>
      <c r="V959" s="95"/>
      <c r="W959" s="280"/>
      <c r="X959" s="95"/>
      <c r="Y959" s="3"/>
      <c r="Z959" s="3"/>
    </row>
    <row r="960" ht="14.25" customHeight="1">
      <c r="A960" s="133"/>
      <c r="B960" s="3"/>
      <c r="C960" s="3" t="s">
        <v>3488</v>
      </c>
      <c r="D960" s="3" t="s">
        <v>3488</v>
      </c>
      <c r="E960" s="240" t="s">
        <v>3488</v>
      </c>
      <c r="F960" s="467" t="s">
        <v>3488</v>
      </c>
      <c r="G960" s="95" t="s">
        <v>2064</v>
      </c>
      <c r="H960" s="95"/>
      <c r="I960" s="95"/>
      <c r="J960" s="318"/>
      <c r="K960" s="95"/>
      <c r="L960" s="95"/>
      <c r="M960" s="95"/>
      <c r="N960" s="95"/>
      <c r="O960" s="95"/>
      <c r="P960" s="95"/>
      <c r="Q960" s="280"/>
      <c r="R960" s="95"/>
      <c r="S960" s="95"/>
      <c r="T960" s="95"/>
      <c r="U960" s="280"/>
      <c r="V960" s="95"/>
      <c r="W960" s="280"/>
      <c r="X960" s="95"/>
      <c r="Y960" s="3"/>
      <c r="Z960" s="3"/>
    </row>
    <row r="961" ht="14.25" customHeight="1">
      <c r="A961" s="133"/>
      <c r="B961" s="3"/>
      <c r="C961" s="3" t="s">
        <v>3488</v>
      </c>
      <c r="D961" s="3" t="s">
        <v>3488</v>
      </c>
      <c r="E961" s="240" t="s">
        <v>3488</v>
      </c>
      <c r="F961" s="467" t="s">
        <v>3488</v>
      </c>
      <c r="G961" s="95" t="s">
        <v>2064</v>
      </c>
      <c r="H961" s="95"/>
      <c r="I961" s="95"/>
      <c r="J961" s="318"/>
      <c r="K961" s="95"/>
      <c r="L961" s="95"/>
      <c r="M961" s="95"/>
      <c r="N961" s="95"/>
      <c r="O961" s="95"/>
      <c r="P961" s="95"/>
      <c r="Q961" s="280"/>
      <c r="R961" s="95"/>
      <c r="S961" s="95"/>
      <c r="T961" s="95"/>
      <c r="U961" s="280"/>
      <c r="V961" s="95"/>
      <c r="W961" s="280"/>
      <c r="X961" s="95"/>
      <c r="Y961" s="3"/>
      <c r="Z961" s="3"/>
    </row>
    <row r="962" ht="14.25" customHeight="1">
      <c r="A962" s="133"/>
      <c r="B962" s="3"/>
      <c r="C962" s="3" t="s">
        <v>3488</v>
      </c>
      <c r="D962" s="3" t="s">
        <v>3488</v>
      </c>
      <c r="E962" s="240" t="s">
        <v>3488</v>
      </c>
      <c r="F962" s="467" t="s">
        <v>3488</v>
      </c>
      <c r="G962" s="95" t="s">
        <v>2064</v>
      </c>
      <c r="H962" s="95"/>
      <c r="I962" s="95"/>
      <c r="J962" s="318"/>
      <c r="K962" s="95"/>
      <c r="L962" s="95"/>
      <c r="M962" s="95"/>
      <c r="N962" s="95"/>
      <c r="O962" s="95"/>
      <c r="P962" s="95"/>
      <c r="Q962" s="280"/>
      <c r="R962" s="95"/>
      <c r="S962" s="95"/>
      <c r="T962" s="95"/>
      <c r="U962" s="280"/>
      <c r="V962" s="95"/>
      <c r="W962" s="280"/>
      <c r="X962" s="95"/>
      <c r="Y962" s="3"/>
      <c r="Z962" s="3"/>
    </row>
    <row r="963" ht="14.25" customHeight="1">
      <c r="A963" s="133"/>
      <c r="B963" s="3"/>
      <c r="C963" s="3" t="s">
        <v>3488</v>
      </c>
      <c r="D963" s="3" t="s">
        <v>3488</v>
      </c>
      <c r="E963" s="240" t="s">
        <v>3488</v>
      </c>
      <c r="F963" s="467" t="s">
        <v>3488</v>
      </c>
      <c r="G963" s="95" t="s">
        <v>2064</v>
      </c>
      <c r="H963" s="95"/>
      <c r="I963" s="95"/>
      <c r="J963" s="318"/>
      <c r="K963" s="95"/>
      <c r="L963" s="95"/>
      <c r="M963" s="95"/>
      <c r="N963" s="95"/>
      <c r="O963" s="95"/>
      <c r="P963" s="95"/>
      <c r="Q963" s="280"/>
      <c r="R963" s="95"/>
      <c r="S963" s="95"/>
      <c r="T963" s="95"/>
      <c r="U963" s="280"/>
      <c r="V963" s="95"/>
      <c r="W963" s="280"/>
      <c r="X963" s="95"/>
      <c r="Y963" s="3"/>
      <c r="Z963" s="3"/>
    </row>
    <row r="964" ht="14.25" customHeight="1">
      <c r="A964" s="133"/>
      <c r="B964" s="3"/>
      <c r="C964" s="3" t="s">
        <v>3488</v>
      </c>
      <c r="D964" s="3" t="s">
        <v>3488</v>
      </c>
      <c r="E964" s="240" t="s">
        <v>3488</v>
      </c>
      <c r="F964" s="467" t="s">
        <v>3488</v>
      </c>
      <c r="G964" s="95" t="s">
        <v>2064</v>
      </c>
      <c r="H964" s="95"/>
      <c r="I964" s="95"/>
      <c r="J964" s="318"/>
      <c r="K964" s="95"/>
      <c r="L964" s="95"/>
      <c r="M964" s="95"/>
      <c r="N964" s="95"/>
      <c r="O964" s="95"/>
      <c r="P964" s="95"/>
      <c r="Q964" s="280"/>
      <c r="R964" s="95"/>
      <c r="S964" s="95"/>
      <c r="T964" s="95"/>
      <c r="U964" s="280"/>
      <c r="V964" s="95"/>
      <c r="W964" s="280"/>
      <c r="X964" s="95"/>
      <c r="Y964" s="3"/>
      <c r="Z964" s="3"/>
    </row>
    <row r="965" ht="14.25" customHeight="1">
      <c r="A965" s="133"/>
      <c r="B965" s="3"/>
      <c r="C965" s="3" t="s">
        <v>3488</v>
      </c>
      <c r="D965" s="3" t="s">
        <v>3488</v>
      </c>
      <c r="E965" s="240" t="s">
        <v>3488</v>
      </c>
      <c r="F965" s="467" t="s">
        <v>3488</v>
      </c>
      <c r="G965" s="95" t="s">
        <v>2064</v>
      </c>
      <c r="H965" s="95"/>
      <c r="I965" s="95"/>
      <c r="J965" s="318"/>
      <c r="K965" s="95"/>
      <c r="L965" s="95"/>
      <c r="M965" s="95"/>
      <c r="N965" s="95"/>
      <c r="O965" s="95"/>
      <c r="P965" s="95"/>
      <c r="Q965" s="280"/>
      <c r="R965" s="95"/>
      <c r="S965" s="95"/>
      <c r="T965" s="95"/>
      <c r="U965" s="280"/>
      <c r="V965" s="95"/>
      <c r="W965" s="280"/>
      <c r="X965" s="95"/>
      <c r="Y965" s="3"/>
      <c r="Z965" s="3"/>
    </row>
    <row r="966" ht="14.25" customHeight="1">
      <c r="A966" s="133"/>
      <c r="B966" s="3"/>
      <c r="C966" s="3" t="s">
        <v>3488</v>
      </c>
      <c r="D966" s="3" t="s">
        <v>3488</v>
      </c>
      <c r="E966" s="240" t="s">
        <v>3488</v>
      </c>
      <c r="F966" s="467" t="s">
        <v>3488</v>
      </c>
      <c r="G966" s="95" t="s">
        <v>2064</v>
      </c>
      <c r="H966" s="95"/>
      <c r="I966" s="95"/>
      <c r="J966" s="318"/>
      <c r="K966" s="95"/>
      <c r="L966" s="95"/>
      <c r="M966" s="95"/>
      <c r="N966" s="95"/>
      <c r="O966" s="95"/>
      <c r="P966" s="95"/>
      <c r="Q966" s="280"/>
      <c r="R966" s="95"/>
      <c r="S966" s="95"/>
      <c r="T966" s="95"/>
      <c r="U966" s="280"/>
      <c r="V966" s="95"/>
      <c r="W966" s="280"/>
      <c r="X966" s="95"/>
      <c r="Y966" s="3"/>
      <c r="Z966" s="3"/>
    </row>
    <row r="967" ht="14.25" customHeight="1">
      <c r="A967" s="133"/>
      <c r="B967" s="3"/>
      <c r="C967" s="3" t="s">
        <v>3488</v>
      </c>
      <c r="D967" s="3" t="s">
        <v>3488</v>
      </c>
      <c r="E967" s="240" t="s">
        <v>3488</v>
      </c>
      <c r="F967" s="467" t="s">
        <v>3488</v>
      </c>
      <c r="G967" s="95" t="s">
        <v>2064</v>
      </c>
      <c r="H967" s="95"/>
      <c r="I967" s="95"/>
      <c r="J967" s="318"/>
      <c r="K967" s="95"/>
      <c r="L967" s="95"/>
      <c r="M967" s="95"/>
      <c r="N967" s="95"/>
      <c r="O967" s="95"/>
      <c r="P967" s="95"/>
      <c r="Q967" s="280"/>
      <c r="R967" s="95"/>
      <c r="S967" s="95"/>
      <c r="T967" s="95"/>
      <c r="U967" s="280"/>
      <c r="V967" s="95"/>
      <c r="W967" s="280"/>
      <c r="X967" s="95"/>
      <c r="Y967" s="3"/>
      <c r="Z967" s="3"/>
    </row>
    <row r="968" ht="14.25" customHeight="1">
      <c r="A968" s="133"/>
      <c r="B968" s="3"/>
      <c r="C968" s="3" t="s">
        <v>3488</v>
      </c>
      <c r="D968" s="3" t="s">
        <v>3488</v>
      </c>
      <c r="E968" s="240" t="s">
        <v>3488</v>
      </c>
      <c r="F968" s="467" t="s">
        <v>3488</v>
      </c>
      <c r="G968" s="95" t="s">
        <v>2064</v>
      </c>
      <c r="H968" s="95"/>
      <c r="I968" s="95"/>
      <c r="J968" s="318"/>
      <c r="K968" s="95"/>
      <c r="L968" s="95"/>
      <c r="M968" s="95"/>
      <c r="N968" s="95"/>
      <c r="O968" s="95"/>
      <c r="P968" s="95"/>
      <c r="Q968" s="280"/>
      <c r="R968" s="95"/>
      <c r="S968" s="95"/>
      <c r="T968" s="95"/>
      <c r="U968" s="280"/>
      <c r="V968" s="95"/>
      <c r="W968" s="280"/>
      <c r="X968" s="95"/>
      <c r="Y968" s="3"/>
      <c r="Z968" s="3"/>
    </row>
    <row r="969" ht="14.25" customHeight="1">
      <c r="A969" s="133"/>
      <c r="B969" s="3"/>
      <c r="C969" s="3" t="s">
        <v>3488</v>
      </c>
      <c r="D969" s="3" t="s">
        <v>3488</v>
      </c>
      <c r="E969" s="240" t="s">
        <v>3488</v>
      </c>
      <c r="F969" s="467" t="s">
        <v>3488</v>
      </c>
      <c r="G969" s="95" t="s">
        <v>2064</v>
      </c>
      <c r="H969" s="95"/>
      <c r="I969" s="95"/>
      <c r="J969" s="318"/>
      <c r="K969" s="95"/>
      <c r="L969" s="95"/>
      <c r="M969" s="95"/>
      <c r="N969" s="95"/>
      <c r="O969" s="95"/>
      <c r="P969" s="95"/>
      <c r="Q969" s="280"/>
      <c r="R969" s="95"/>
      <c r="S969" s="95"/>
      <c r="T969" s="95"/>
      <c r="U969" s="280"/>
      <c r="V969" s="95"/>
      <c r="W969" s="280"/>
      <c r="X969" s="95"/>
      <c r="Y969" s="3"/>
      <c r="Z969" s="3"/>
    </row>
    <row r="970" ht="14.25" customHeight="1">
      <c r="A970" s="133"/>
      <c r="B970" s="3"/>
      <c r="C970" s="3" t="s">
        <v>3488</v>
      </c>
      <c r="D970" s="3" t="s">
        <v>3488</v>
      </c>
      <c r="E970" s="240" t="s">
        <v>3488</v>
      </c>
      <c r="F970" s="467" t="s">
        <v>3488</v>
      </c>
      <c r="G970" s="95" t="s">
        <v>2064</v>
      </c>
      <c r="H970" s="95"/>
      <c r="I970" s="95"/>
      <c r="J970" s="318"/>
      <c r="K970" s="95"/>
      <c r="L970" s="95"/>
      <c r="M970" s="95"/>
      <c r="N970" s="95"/>
      <c r="O970" s="95"/>
      <c r="P970" s="95"/>
      <c r="Q970" s="280"/>
      <c r="R970" s="95"/>
      <c r="S970" s="95"/>
      <c r="T970" s="95"/>
      <c r="U970" s="280"/>
      <c r="V970" s="95"/>
      <c r="W970" s="280"/>
      <c r="X970" s="95"/>
      <c r="Y970" s="3"/>
      <c r="Z970" s="3"/>
    </row>
    <row r="971" ht="14.25" customHeight="1">
      <c r="A971" s="133"/>
      <c r="B971" s="3"/>
      <c r="C971" s="3" t="s">
        <v>3488</v>
      </c>
      <c r="D971" s="3" t="s">
        <v>3488</v>
      </c>
      <c r="E971" s="240" t="s">
        <v>3488</v>
      </c>
      <c r="F971" s="467" t="s">
        <v>3488</v>
      </c>
      <c r="G971" s="95" t="s">
        <v>2064</v>
      </c>
      <c r="H971" s="95"/>
      <c r="I971" s="95"/>
      <c r="J971" s="318"/>
      <c r="K971" s="95"/>
      <c r="L971" s="95"/>
      <c r="M971" s="95"/>
      <c r="N971" s="95"/>
      <c r="O971" s="95"/>
      <c r="P971" s="95"/>
      <c r="Q971" s="280"/>
      <c r="R971" s="95"/>
      <c r="S971" s="95"/>
      <c r="T971" s="95"/>
      <c r="U971" s="280"/>
      <c r="V971" s="95"/>
      <c r="W971" s="280"/>
      <c r="X971" s="95"/>
      <c r="Y971" s="3"/>
      <c r="Z971" s="3"/>
    </row>
    <row r="972" ht="14.25" customHeight="1">
      <c r="A972" s="133"/>
      <c r="B972" s="3"/>
      <c r="C972" s="3" t="s">
        <v>3488</v>
      </c>
      <c r="D972" s="3" t="s">
        <v>3488</v>
      </c>
      <c r="E972" s="240" t="s">
        <v>3488</v>
      </c>
      <c r="F972" s="467" t="s">
        <v>3488</v>
      </c>
      <c r="G972" s="95" t="s">
        <v>2064</v>
      </c>
      <c r="H972" s="95"/>
      <c r="I972" s="95"/>
      <c r="J972" s="318"/>
      <c r="K972" s="95"/>
      <c r="L972" s="95"/>
      <c r="M972" s="95"/>
      <c r="N972" s="95"/>
      <c r="O972" s="95"/>
      <c r="P972" s="95"/>
      <c r="Q972" s="280"/>
      <c r="R972" s="95"/>
      <c r="S972" s="95"/>
      <c r="T972" s="95"/>
      <c r="U972" s="280"/>
      <c r="V972" s="95"/>
      <c r="W972" s="280"/>
      <c r="X972" s="95"/>
      <c r="Y972" s="3"/>
      <c r="Z972" s="3"/>
    </row>
    <row r="973" ht="14.25" customHeight="1">
      <c r="A973" s="133"/>
      <c r="B973" s="3"/>
      <c r="C973" s="3" t="s">
        <v>3488</v>
      </c>
      <c r="D973" s="3" t="s">
        <v>3488</v>
      </c>
      <c r="E973" s="240" t="s">
        <v>3488</v>
      </c>
      <c r="F973" s="467" t="s">
        <v>3488</v>
      </c>
      <c r="G973" s="95" t="s">
        <v>2064</v>
      </c>
      <c r="H973" s="95"/>
      <c r="I973" s="95"/>
      <c r="J973" s="318"/>
      <c r="K973" s="95"/>
      <c r="L973" s="95"/>
      <c r="M973" s="95"/>
      <c r="N973" s="95"/>
      <c r="O973" s="95"/>
      <c r="P973" s="95"/>
      <c r="Q973" s="280"/>
      <c r="R973" s="95"/>
      <c r="S973" s="95"/>
      <c r="T973" s="95"/>
      <c r="U973" s="280"/>
      <c r="V973" s="95"/>
      <c r="W973" s="280"/>
      <c r="X973" s="95"/>
      <c r="Y973" s="3"/>
      <c r="Z973" s="3"/>
    </row>
    <row r="974" ht="14.25" customHeight="1">
      <c r="A974" s="133"/>
      <c r="B974" s="3"/>
      <c r="C974" s="3" t="s">
        <v>3488</v>
      </c>
      <c r="D974" s="3" t="s">
        <v>3488</v>
      </c>
      <c r="E974" s="240" t="s">
        <v>3488</v>
      </c>
      <c r="F974" s="467" t="s">
        <v>3488</v>
      </c>
      <c r="G974" s="95" t="s">
        <v>2064</v>
      </c>
      <c r="H974" s="95"/>
      <c r="I974" s="95"/>
      <c r="J974" s="318"/>
      <c r="K974" s="95"/>
      <c r="L974" s="95"/>
      <c r="M974" s="95"/>
      <c r="N974" s="95"/>
      <c r="O974" s="95"/>
      <c r="P974" s="95"/>
      <c r="Q974" s="280"/>
      <c r="R974" s="95"/>
      <c r="S974" s="95"/>
      <c r="T974" s="95"/>
      <c r="U974" s="280"/>
      <c r="V974" s="95"/>
      <c r="W974" s="280"/>
      <c r="X974" s="95"/>
      <c r="Y974" s="3"/>
      <c r="Z974" s="3"/>
    </row>
    <row r="975" ht="14.25" customHeight="1">
      <c r="A975" s="133"/>
      <c r="B975" s="3"/>
      <c r="C975" s="3" t="s">
        <v>3488</v>
      </c>
      <c r="D975" s="3" t="s">
        <v>3488</v>
      </c>
      <c r="E975" s="240" t="s">
        <v>3488</v>
      </c>
      <c r="F975" s="467" t="s">
        <v>3488</v>
      </c>
      <c r="G975" s="95" t="s">
        <v>2064</v>
      </c>
      <c r="H975" s="95"/>
      <c r="I975" s="95"/>
      <c r="J975" s="318"/>
      <c r="K975" s="95"/>
      <c r="L975" s="95"/>
      <c r="M975" s="95"/>
      <c r="N975" s="95"/>
      <c r="O975" s="95"/>
      <c r="P975" s="95"/>
      <c r="Q975" s="280"/>
      <c r="R975" s="95"/>
      <c r="S975" s="95"/>
      <c r="T975" s="95"/>
      <c r="U975" s="280"/>
      <c r="V975" s="95"/>
      <c r="W975" s="280"/>
      <c r="X975" s="95"/>
      <c r="Y975" s="3"/>
      <c r="Z975" s="3"/>
    </row>
    <row r="976" ht="14.25" customHeight="1">
      <c r="A976" s="133"/>
      <c r="B976" s="3"/>
      <c r="C976" s="3" t="s">
        <v>3488</v>
      </c>
      <c r="D976" s="3" t="s">
        <v>3488</v>
      </c>
      <c r="E976" s="240" t="s">
        <v>3488</v>
      </c>
      <c r="F976" s="467" t="s">
        <v>3488</v>
      </c>
      <c r="G976" s="95" t="s">
        <v>2064</v>
      </c>
      <c r="H976" s="95"/>
      <c r="I976" s="95"/>
      <c r="J976" s="318"/>
      <c r="K976" s="95"/>
      <c r="L976" s="95"/>
      <c r="M976" s="95"/>
      <c r="N976" s="95"/>
      <c r="O976" s="95"/>
      <c r="P976" s="95"/>
      <c r="Q976" s="280"/>
      <c r="R976" s="95"/>
      <c r="S976" s="95"/>
      <c r="T976" s="95"/>
      <c r="U976" s="280"/>
      <c r="V976" s="95"/>
      <c r="W976" s="280"/>
      <c r="X976" s="95"/>
      <c r="Y976" s="3"/>
      <c r="Z976" s="3"/>
    </row>
    <row r="977" ht="14.25" customHeight="1">
      <c r="A977" s="133"/>
      <c r="B977" s="3"/>
      <c r="C977" s="3" t="s">
        <v>3488</v>
      </c>
      <c r="D977" s="3" t="s">
        <v>3488</v>
      </c>
      <c r="E977" s="240" t="s">
        <v>3488</v>
      </c>
      <c r="F977" s="467" t="s">
        <v>3488</v>
      </c>
      <c r="G977" s="95" t="s">
        <v>2064</v>
      </c>
      <c r="H977" s="95"/>
      <c r="I977" s="95"/>
      <c r="J977" s="318"/>
      <c r="K977" s="95"/>
      <c r="L977" s="95"/>
      <c r="M977" s="95"/>
      <c r="N977" s="95"/>
      <c r="O977" s="95"/>
      <c r="P977" s="95"/>
      <c r="Q977" s="280"/>
      <c r="R977" s="95"/>
      <c r="S977" s="95"/>
      <c r="T977" s="95"/>
      <c r="U977" s="280"/>
      <c r="V977" s="95"/>
      <c r="W977" s="280"/>
      <c r="X977" s="95"/>
      <c r="Y977" s="3"/>
      <c r="Z977" s="3"/>
    </row>
    <row r="978" ht="14.25" customHeight="1">
      <c r="A978" s="133"/>
      <c r="B978" s="3"/>
      <c r="C978" s="3" t="s">
        <v>3488</v>
      </c>
      <c r="D978" s="3" t="s">
        <v>3488</v>
      </c>
      <c r="E978" s="240" t="s">
        <v>3488</v>
      </c>
      <c r="F978" s="467" t="s">
        <v>3488</v>
      </c>
      <c r="G978" s="95" t="s">
        <v>2064</v>
      </c>
      <c r="H978" s="95"/>
      <c r="I978" s="95"/>
      <c r="J978" s="318"/>
      <c r="K978" s="95"/>
      <c r="L978" s="95"/>
      <c r="M978" s="95"/>
      <c r="N978" s="95"/>
      <c r="O978" s="95"/>
      <c r="P978" s="95"/>
      <c r="Q978" s="280"/>
      <c r="R978" s="95"/>
      <c r="S978" s="95"/>
      <c r="T978" s="95"/>
      <c r="U978" s="280"/>
      <c r="V978" s="95"/>
      <c r="W978" s="280"/>
      <c r="X978" s="95"/>
      <c r="Y978" s="3"/>
      <c r="Z978" s="3"/>
    </row>
    <row r="979" ht="14.25" customHeight="1">
      <c r="A979" s="133"/>
      <c r="B979" s="3"/>
      <c r="C979" s="3" t="s">
        <v>3488</v>
      </c>
      <c r="D979" s="3" t="s">
        <v>3488</v>
      </c>
      <c r="E979" s="240" t="s">
        <v>3488</v>
      </c>
      <c r="F979" s="467" t="s">
        <v>3488</v>
      </c>
      <c r="G979" s="95" t="s">
        <v>2064</v>
      </c>
      <c r="H979" s="95"/>
      <c r="I979" s="95"/>
      <c r="J979" s="318"/>
      <c r="K979" s="95"/>
      <c r="L979" s="95"/>
      <c r="M979" s="95"/>
      <c r="N979" s="95"/>
      <c r="O979" s="95"/>
      <c r="P979" s="95"/>
      <c r="Q979" s="280"/>
      <c r="R979" s="95"/>
      <c r="S979" s="95"/>
      <c r="T979" s="95"/>
      <c r="U979" s="280"/>
      <c r="V979" s="95"/>
      <c r="W979" s="280"/>
      <c r="X979" s="95"/>
      <c r="Y979" s="3"/>
      <c r="Z979" s="3"/>
    </row>
    <row r="980" ht="14.25" customHeight="1">
      <c r="A980" s="133"/>
      <c r="B980" s="3"/>
      <c r="C980" s="3" t="s">
        <v>3488</v>
      </c>
      <c r="D980" s="3" t="s">
        <v>3488</v>
      </c>
      <c r="E980" s="240" t="s">
        <v>3488</v>
      </c>
      <c r="F980" s="467" t="s">
        <v>3488</v>
      </c>
      <c r="G980" s="95" t="s">
        <v>2064</v>
      </c>
      <c r="H980" s="95"/>
      <c r="I980" s="95"/>
      <c r="J980" s="318"/>
      <c r="K980" s="95"/>
      <c r="L980" s="95"/>
      <c r="M980" s="95"/>
      <c r="N980" s="95"/>
      <c r="O980" s="95"/>
      <c r="P980" s="95"/>
      <c r="Q980" s="280"/>
      <c r="R980" s="95"/>
      <c r="S980" s="95"/>
      <c r="T980" s="95"/>
      <c r="U980" s="280"/>
      <c r="V980" s="95"/>
      <c r="W980" s="280"/>
      <c r="X980" s="95"/>
      <c r="Y980" s="3"/>
      <c r="Z980" s="3"/>
    </row>
    <row r="981" ht="14.25" customHeight="1">
      <c r="A981" s="133"/>
      <c r="B981" s="3"/>
      <c r="C981" s="3" t="s">
        <v>3488</v>
      </c>
      <c r="D981" s="3" t="s">
        <v>3488</v>
      </c>
      <c r="E981" s="240" t="s">
        <v>3488</v>
      </c>
      <c r="F981" s="467" t="s">
        <v>3488</v>
      </c>
      <c r="G981" s="95" t="s">
        <v>2064</v>
      </c>
      <c r="H981" s="95"/>
      <c r="I981" s="95"/>
      <c r="J981" s="318"/>
      <c r="K981" s="95"/>
      <c r="L981" s="95"/>
      <c r="M981" s="95"/>
      <c r="N981" s="95"/>
      <c r="O981" s="95"/>
      <c r="P981" s="95"/>
      <c r="Q981" s="280"/>
      <c r="R981" s="95"/>
      <c r="S981" s="95"/>
      <c r="T981" s="95"/>
      <c r="U981" s="280"/>
      <c r="V981" s="95"/>
      <c r="W981" s="280"/>
      <c r="X981" s="95"/>
      <c r="Y981" s="3"/>
      <c r="Z981" s="3"/>
    </row>
    <row r="982" ht="14.25" customHeight="1">
      <c r="A982" s="133"/>
      <c r="B982" s="3"/>
      <c r="C982" s="3" t="s">
        <v>3488</v>
      </c>
      <c r="D982" s="3" t="s">
        <v>3488</v>
      </c>
      <c r="E982" s="240" t="s">
        <v>3488</v>
      </c>
      <c r="F982" s="467" t="s">
        <v>3488</v>
      </c>
      <c r="G982" s="95" t="s">
        <v>2064</v>
      </c>
      <c r="H982" s="95"/>
      <c r="I982" s="95"/>
      <c r="J982" s="318"/>
      <c r="K982" s="95"/>
      <c r="L982" s="95"/>
      <c r="M982" s="95"/>
      <c r="N982" s="95"/>
      <c r="O982" s="95"/>
      <c r="P982" s="95"/>
      <c r="Q982" s="280"/>
      <c r="R982" s="95"/>
      <c r="S982" s="95"/>
      <c r="T982" s="95"/>
      <c r="U982" s="280"/>
      <c r="V982" s="95"/>
      <c r="W982" s="280"/>
      <c r="X982" s="95"/>
      <c r="Y982" s="3"/>
      <c r="Z982" s="3"/>
    </row>
    <row r="983" ht="14.25" customHeight="1">
      <c r="A983" s="133"/>
      <c r="B983" s="3"/>
      <c r="C983" s="3" t="s">
        <v>3488</v>
      </c>
      <c r="D983" s="3" t="s">
        <v>3488</v>
      </c>
      <c r="E983" s="240" t="s">
        <v>3488</v>
      </c>
      <c r="F983" s="467" t="s">
        <v>3488</v>
      </c>
      <c r="G983" s="95" t="s">
        <v>2064</v>
      </c>
      <c r="H983" s="95"/>
      <c r="I983" s="95"/>
      <c r="J983" s="318"/>
      <c r="K983" s="95"/>
      <c r="L983" s="95"/>
      <c r="M983" s="95"/>
      <c r="N983" s="95"/>
      <c r="O983" s="95"/>
      <c r="P983" s="95"/>
      <c r="Q983" s="280"/>
      <c r="R983" s="95"/>
      <c r="S983" s="95"/>
      <c r="T983" s="95"/>
      <c r="U983" s="280"/>
      <c r="V983" s="95"/>
      <c r="W983" s="280"/>
      <c r="X983" s="95"/>
      <c r="Y983" s="3"/>
      <c r="Z983" s="3"/>
    </row>
    <row r="984" ht="14.25" customHeight="1">
      <c r="A984" s="133"/>
      <c r="B984" s="3"/>
      <c r="C984" s="3" t="s">
        <v>3488</v>
      </c>
      <c r="D984" s="3" t="s">
        <v>3488</v>
      </c>
      <c r="E984" s="240" t="s">
        <v>3488</v>
      </c>
      <c r="F984" s="467" t="s">
        <v>3488</v>
      </c>
      <c r="G984" s="95" t="s">
        <v>2064</v>
      </c>
      <c r="H984" s="95"/>
      <c r="I984" s="95"/>
      <c r="J984" s="318"/>
      <c r="K984" s="95"/>
      <c r="L984" s="95"/>
      <c r="M984" s="95"/>
      <c r="N984" s="95"/>
      <c r="O984" s="95"/>
      <c r="P984" s="95"/>
      <c r="Q984" s="280"/>
      <c r="R984" s="95"/>
      <c r="S984" s="95"/>
      <c r="T984" s="95"/>
      <c r="U984" s="280"/>
      <c r="V984" s="95"/>
      <c r="W984" s="280"/>
      <c r="X984" s="95"/>
      <c r="Y984" s="3"/>
      <c r="Z984" s="3"/>
    </row>
    <row r="985" ht="14.25" customHeight="1">
      <c r="A985" s="133"/>
      <c r="B985" s="3"/>
      <c r="C985" s="3" t="s">
        <v>3488</v>
      </c>
      <c r="D985" s="3" t="s">
        <v>3488</v>
      </c>
      <c r="E985" s="240" t="s">
        <v>3488</v>
      </c>
      <c r="F985" s="467" t="s">
        <v>3488</v>
      </c>
      <c r="G985" s="95" t="s">
        <v>2064</v>
      </c>
      <c r="H985" s="95"/>
      <c r="I985" s="95"/>
      <c r="J985" s="318"/>
      <c r="K985" s="95"/>
      <c r="L985" s="95"/>
      <c r="M985" s="95"/>
      <c r="N985" s="95"/>
      <c r="O985" s="95"/>
      <c r="P985" s="95"/>
      <c r="Q985" s="280"/>
      <c r="R985" s="95"/>
      <c r="S985" s="95"/>
      <c r="T985" s="95"/>
      <c r="U985" s="280"/>
      <c r="V985" s="95"/>
      <c r="W985" s="280"/>
      <c r="X985" s="95"/>
      <c r="Y985" s="3"/>
      <c r="Z985" s="3"/>
    </row>
    <row r="986" ht="14.25" customHeight="1">
      <c r="A986" s="133"/>
      <c r="B986" s="3"/>
      <c r="C986" s="3" t="s">
        <v>3488</v>
      </c>
      <c r="D986" s="3" t="s">
        <v>3488</v>
      </c>
      <c r="E986" s="240" t="s">
        <v>3488</v>
      </c>
      <c r="F986" s="467" t="s">
        <v>3488</v>
      </c>
      <c r="G986" s="95" t="s">
        <v>2064</v>
      </c>
      <c r="H986" s="95"/>
      <c r="I986" s="95"/>
      <c r="J986" s="318"/>
      <c r="K986" s="95"/>
      <c r="L986" s="95"/>
      <c r="M986" s="95"/>
      <c r="N986" s="95"/>
      <c r="O986" s="95"/>
      <c r="P986" s="95"/>
      <c r="Q986" s="280"/>
      <c r="R986" s="95"/>
      <c r="S986" s="95"/>
      <c r="T986" s="95"/>
      <c r="U986" s="280"/>
      <c r="V986" s="95"/>
      <c r="W986" s="280"/>
      <c r="X986" s="95"/>
      <c r="Y986" s="3"/>
      <c r="Z986" s="3"/>
    </row>
    <row r="987" ht="14.25" customHeight="1">
      <c r="A987" s="133"/>
      <c r="B987" s="3"/>
      <c r="C987" s="3" t="s">
        <v>3488</v>
      </c>
      <c r="D987" s="3" t="s">
        <v>3488</v>
      </c>
      <c r="E987" s="240" t="s">
        <v>3488</v>
      </c>
      <c r="F987" s="467" t="s">
        <v>3488</v>
      </c>
      <c r="G987" s="95" t="s">
        <v>2064</v>
      </c>
      <c r="H987" s="95"/>
      <c r="I987" s="95"/>
      <c r="J987" s="318"/>
      <c r="K987" s="95"/>
      <c r="L987" s="95"/>
      <c r="M987" s="95"/>
      <c r="N987" s="95"/>
      <c r="O987" s="95"/>
      <c r="P987" s="95"/>
      <c r="Q987" s="280"/>
      <c r="R987" s="95"/>
      <c r="S987" s="95"/>
      <c r="T987" s="95"/>
      <c r="U987" s="280"/>
      <c r="V987" s="95"/>
      <c r="W987" s="280"/>
      <c r="X987" s="95"/>
      <c r="Y987" s="3"/>
      <c r="Z987" s="3"/>
    </row>
    <row r="988" ht="14.25" customHeight="1">
      <c r="A988" s="133"/>
      <c r="B988" s="3"/>
      <c r="C988" s="3" t="s">
        <v>3488</v>
      </c>
      <c r="D988" s="3" t="s">
        <v>3488</v>
      </c>
      <c r="E988" s="240" t="s">
        <v>3488</v>
      </c>
      <c r="F988" s="467" t="s">
        <v>3488</v>
      </c>
      <c r="G988" s="95" t="s">
        <v>2064</v>
      </c>
      <c r="H988" s="95"/>
      <c r="I988" s="95"/>
      <c r="J988" s="318"/>
      <c r="K988" s="95"/>
      <c r="L988" s="95"/>
      <c r="M988" s="95"/>
      <c r="N988" s="95"/>
      <c r="O988" s="95"/>
      <c r="P988" s="95"/>
      <c r="Q988" s="280"/>
      <c r="R988" s="95"/>
      <c r="S988" s="95"/>
      <c r="T988" s="95"/>
      <c r="U988" s="280"/>
      <c r="V988" s="95"/>
      <c r="W988" s="280"/>
      <c r="X988" s="95"/>
      <c r="Y988" s="3"/>
      <c r="Z988" s="3"/>
    </row>
    <row r="989" ht="14.25" customHeight="1">
      <c r="A989" s="133"/>
      <c r="B989" s="3"/>
      <c r="C989" s="3" t="s">
        <v>3488</v>
      </c>
      <c r="D989" s="3" t="s">
        <v>3488</v>
      </c>
      <c r="E989" s="240" t="s">
        <v>3488</v>
      </c>
      <c r="F989" s="467" t="s">
        <v>3488</v>
      </c>
      <c r="G989" s="95" t="s">
        <v>2064</v>
      </c>
      <c r="H989" s="95"/>
      <c r="I989" s="95"/>
      <c r="J989" s="318"/>
      <c r="K989" s="95"/>
      <c r="L989" s="95"/>
      <c r="M989" s="95"/>
      <c r="N989" s="95"/>
      <c r="O989" s="95"/>
      <c r="P989" s="95"/>
      <c r="Q989" s="280"/>
      <c r="R989" s="95"/>
      <c r="S989" s="95"/>
      <c r="T989" s="95"/>
      <c r="U989" s="280"/>
      <c r="V989" s="95"/>
      <c r="W989" s="280"/>
      <c r="X989" s="95"/>
      <c r="Y989" s="3"/>
      <c r="Z989" s="3"/>
    </row>
    <row r="990" ht="14.25" customHeight="1">
      <c r="A990" s="133"/>
      <c r="B990" s="3"/>
      <c r="C990" s="3" t="s">
        <v>3488</v>
      </c>
      <c r="D990" s="3" t="s">
        <v>3488</v>
      </c>
      <c r="E990" s="240" t="s">
        <v>3488</v>
      </c>
      <c r="F990" s="467" t="s">
        <v>3488</v>
      </c>
      <c r="G990" s="95" t="s">
        <v>2064</v>
      </c>
      <c r="H990" s="95"/>
      <c r="I990" s="95"/>
      <c r="J990" s="318"/>
      <c r="K990" s="95"/>
      <c r="L990" s="95"/>
      <c r="M990" s="95"/>
      <c r="N990" s="95"/>
      <c r="O990" s="95"/>
      <c r="P990" s="95"/>
      <c r="Q990" s="280"/>
      <c r="R990" s="95"/>
      <c r="S990" s="95"/>
      <c r="T990" s="95"/>
      <c r="U990" s="280"/>
      <c r="V990" s="95"/>
      <c r="W990" s="280"/>
      <c r="X990" s="95"/>
      <c r="Y990" s="3"/>
      <c r="Z990" s="3"/>
    </row>
    <row r="991" ht="14.25" customHeight="1">
      <c r="A991" s="133"/>
      <c r="B991" s="3"/>
      <c r="C991" s="3" t="s">
        <v>3488</v>
      </c>
      <c r="D991" s="3" t="s">
        <v>3488</v>
      </c>
      <c r="E991" s="240" t="s">
        <v>3488</v>
      </c>
      <c r="F991" s="467" t="s">
        <v>3488</v>
      </c>
      <c r="G991" s="95" t="s">
        <v>2064</v>
      </c>
      <c r="H991" s="95"/>
      <c r="I991" s="95"/>
      <c r="J991" s="318"/>
      <c r="K991" s="95"/>
      <c r="L991" s="95"/>
      <c r="M991" s="95"/>
      <c r="N991" s="95"/>
      <c r="O991" s="95"/>
      <c r="P991" s="95"/>
      <c r="Q991" s="280"/>
      <c r="R991" s="95"/>
      <c r="S991" s="95"/>
      <c r="T991" s="95"/>
      <c r="U991" s="280"/>
      <c r="V991" s="95"/>
      <c r="W991" s="280"/>
      <c r="X991" s="95"/>
      <c r="Y991" s="3"/>
      <c r="Z991" s="3"/>
    </row>
    <row r="992" ht="14.25" customHeight="1">
      <c r="A992" s="133"/>
      <c r="B992" s="3"/>
      <c r="C992" s="3" t="s">
        <v>3488</v>
      </c>
      <c r="D992" s="3" t="s">
        <v>3488</v>
      </c>
      <c r="E992" s="240" t="s">
        <v>3488</v>
      </c>
      <c r="F992" s="467" t="s">
        <v>3488</v>
      </c>
      <c r="G992" s="95" t="s">
        <v>2064</v>
      </c>
      <c r="H992" s="95"/>
      <c r="I992" s="95"/>
      <c r="J992" s="318"/>
      <c r="K992" s="95"/>
      <c r="L992" s="95"/>
      <c r="M992" s="95"/>
      <c r="N992" s="95"/>
      <c r="O992" s="95"/>
      <c r="P992" s="95"/>
      <c r="Q992" s="280"/>
      <c r="R992" s="95"/>
      <c r="S992" s="95"/>
      <c r="T992" s="95"/>
      <c r="U992" s="280"/>
      <c r="V992" s="95"/>
      <c r="W992" s="280"/>
      <c r="X992" s="95"/>
      <c r="Y992" s="3"/>
      <c r="Z992" s="3"/>
    </row>
    <row r="993" ht="14.25" customHeight="1">
      <c r="A993" s="133"/>
      <c r="B993" s="3"/>
      <c r="C993" s="3" t="s">
        <v>3488</v>
      </c>
      <c r="D993" s="3" t="s">
        <v>3488</v>
      </c>
      <c r="E993" s="240" t="s">
        <v>3488</v>
      </c>
      <c r="F993" s="467" t="s">
        <v>3488</v>
      </c>
      <c r="G993" s="95" t="s">
        <v>2064</v>
      </c>
      <c r="H993" s="95"/>
      <c r="I993" s="95"/>
      <c r="J993" s="318"/>
      <c r="K993" s="95"/>
      <c r="L993" s="95"/>
      <c r="M993" s="95"/>
      <c r="N993" s="95"/>
      <c r="O993" s="95"/>
      <c r="P993" s="95"/>
      <c r="Q993" s="280"/>
      <c r="R993" s="95"/>
      <c r="S993" s="95"/>
      <c r="T993" s="95"/>
      <c r="U993" s="280"/>
      <c r="V993" s="95"/>
      <c r="W993" s="280"/>
      <c r="X993" s="95"/>
      <c r="Y993" s="3"/>
      <c r="Z993" s="3"/>
    </row>
    <row r="994" ht="14.25" customHeight="1">
      <c r="A994" s="133"/>
      <c r="B994" s="3"/>
      <c r="C994" s="3" t="s">
        <v>3488</v>
      </c>
      <c r="D994" s="3" t="s">
        <v>3488</v>
      </c>
      <c r="E994" s="240" t="s">
        <v>3488</v>
      </c>
      <c r="F994" s="467" t="s">
        <v>3488</v>
      </c>
      <c r="G994" s="95" t="s">
        <v>2064</v>
      </c>
      <c r="H994" s="95"/>
      <c r="I994" s="95"/>
      <c r="J994" s="318"/>
      <c r="K994" s="95"/>
      <c r="L994" s="95"/>
      <c r="M994" s="95"/>
      <c r="N994" s="95"/>
      <c r="O994" s="95"/>
      <c r="P994" s="95"/>
      <c r="Q994" s="280"/>
      <c r="R994" s="95"/>
      <c r="S994" s="95"/>
      <c r="T994" s="95"/>
      <c r="U994" s="280"/>
      <c r="V994" s="95"/>
      <c r="W994" s="280"/>
      <c r="X994" s="95"/>
      <c r="Y994" s="3"/>
      <c r="Z994" s="3"/>
    </row>
    <row r="995" ht="14.25" customHeight="1">
      <c r="A995" s="133"/>
      <c r="B995" s="3"/>
      <c r="C995" s="3" t="s">
        <v>3488</v>
      </c>
      <c r="D995" s="3" t="s">
        <v>3488</v>
      </c>
      <c r="E995" s="240" t="s">
        <v>3488</v>
      </c>
      <c r="F995" s="467" t="s">
        <v>3488</v>
      </c>
      <c r="G995" s="95" t="s">
        <v>2064</v>
      </c>
      <c r="H995" s="95"/>
      <c r="I995" s="95"/>
      <c r="J995" s="318"/>
      <c r="K995" s="95"/>
      <c r="L995" s="95"/>
      <c r="M995" s="95"/>
      <c r="N995" s="95"/>
      <c r="O995" s="95"/>
      <c r="P995" s="95"/>
      <c r="Q995" s="280"/>
      <c r="R995" s="95"/>
      <c r="S995" s="95"/>
      <c r="T995" s="95"/>
      <c r="U995" s="280"/>
      <c r="V995" s="95"/>
      <c r="W995" s="280"/>
      <c r="X995" s="95"/>
      <c r="Y995" s="3"/>
      <c r="Z995" s="3"/>
    </row>
    <row r="996" ht="14.25" customHeight="1">
      <c r="A996" s="133"/>
      <c r="B996" s="3"/>
      <c r="C996" s="3" t="s">
        <v>3488</v>
      </c>
      <c r="D996" s="3" t="s">
        <v>3488</v>
      </c>
      <c r="E996" s="240" t="s">
        <v>3488</v>
      </c>
      <c r="F996" s="467" t="s">
        <v>3488</v>
      </c>
      <c r="G996" s="95" t="s">
        <v>2064</v>
      </c>
      <c r="H996" s="95"/>
      <c r="I996" s="95"/>
      <c r="J996" s="318"/>
      <c r="K996" s="95"/>
      <c r="L996" s="95"/>
      <c r="M996" s="95"/>
      <c r="N996" s="95"/>
      <c r="O996" s="95"/>
      <c r="P996" s="95"/>
      <c r="Q996" s="280"/>
      <c r="R996" s="95"/>
      <c r="S996" s="95"/>
      <c r="T996" s="95"/>
      <c r="U996" s="280"/>
      <c r="V996" s="95"/>
      <c r="W996" s="280"/>
      <c r="X996" s="95"/>
      <c r="Y996" s="3"/>
      <c r="Z996" s="3"/>
    </row>
    <row r="997" ht="14.25" customHeight="1">
      <c r="A997" s="133"/>
      <c r="B997" s="3"/>
      <c r="C997" s="3" t="s">
        <v>3488</v>
      </c>
      <c r="D997" s="3" t="s">
        <v>3488</v>
      </c>
      <c r="E997" s="240" t="s">
        <v>3488</v>
      </c>
      <c r="F997" s="467" t="s">
        <v>3488</v>
      </c>
      <c r="G997" s="95" t="s">
        <v>2064</v>
      </c>
      <c r="H997" s="95"/>
      <c r="I997" s="95"/>
      <c r="J997" s="318"/>
      <c r="K997" s="95"/>
      <c r="L997" s="95"/>
      <c r="M997" s="95"/>
      <c r="N997" s="95"/>
      <c r="O997" s="95"/>
      <c r="P997" s="95"/>
      <c r="Q997" s="280"/>
      <c r="R997" s="95"/>
      <c r="S997" s="95"/>
      <c r="T997" s="95"/>
      <c r="U997" s="280"/>
      <c r="V997" s="95"/>
      <c r="W997" s="280"/>
      <c r="X997" s="95"/>
      <c r="Y997" s="3"/>
      <c r="Z997" s="3"/>
    </row>
    <row r="998" ht="14.25" customHeight="1">
      <c r="A998" s="133"/>
      <c r="B998" s="3"/>
      <c r="C998" s="3" t="s">
        <v>3488</v>
      </c>
      <c r="D998" s="3" t="s">
        <v>3488</v>
      </c>
      <c r="E998" s="240" t="s">
        <v>3488</v>
      </c>
      <c r="F998" s="467" t="s">
        <v>3488</v>
      </c>
      <c r="G998" s="95" t="s">
        <v>2064</v>
      </c>
      <c r="H998" s="95"/>
      <c r="I998" s="95"/>
      <c r="J998" s="318"/>
      <c r="K998" s="95"/>
      <c r="L998" s="95"/>
      <c r="M998" s="95"/>
      <c r="N998" s="95"/>
      <c r="O998" s="95"/>
      <c r="P998" s="95"/>
      <c r="Q998" s="280"/>
      <c r="R998" s="95"/>
      <c r="S998" s="95"/>
      <c r="T998" s="95"/>
      <c r="U998" s="280"/>
      <c r="V998" s="95"/>
      <c r="W998" s="280"/>
      <c r="X998" s="95"/>
      <c r="Y998" s="3"/>
      <c r="Z998" s="3"/>
    </row>
    <row r="999" ht="14.25" customHeight="1">
      <c r="A999" s="133"/>
      <c r="B999" s="3"/>
      <c r="C999" s="3" t="s">
        <v>3488</v>
      </c>
      <c r="D999" s="3" t="s">
        <v>3488</v>
      </c>
      <c r="E999" s="240" t="s">
        <v>3488</v>
      </c>
      <c r="F999" s="467" t="s">
        <v>3488</v>
      </c>
      <c r="G999" s="95" t="s">
        <v>2064</v>
      </c>
      <c r="H999" s="95"/>
      <c r="I999" s="95"/>
      <c r="J999" s="318"/>
      <c r="K999" s="95"/>
      <c r="L999" s="95"/>
      <c r="M999" s="95"/>
      <c r="N999" s="95"/>
      <c r="O999" s="95"/>
      <c r="P999" s="95"/>
      <c r="Q999" s="280"/>
      <c r="R999" s="95"/>
      <c r="S999" s="95"/>
      <c r="T999" s="95"/>
      <c r="U999" s="280"/>
      <c r="V999" s="95"/>
      <c r="W999" s="280"/>
      <c r="X999" s="95"/>
      <c r="Y999" s="3"/>
      <c r="Z999" s="3"/>
    </row>
    <row r="1000" ht="14.25" customHeight="1">
      <c r="A1000" s="133"/>
      <c r="B1000" s="3"/>
      <c r="C1000" s="3" t="s">
        <v>3488</v>
      </c>
      <c r="D1000" s="3" t="s">
        <v>3488</v>
      </c>
      <c r="E1000" s="240" t="s">
        <v>3488</v>
      </c>
      <c r="F1000" s="467" t="s">
        <v>3488</v>
      </c>
      <c r="G1000" s="95" t="s">
        <v>2064</v>
      </c>
      <c r="H1000" s="95"/>
      <c r="I1000" s="95"/>
      <c r="J1000" s="318"/>
      <c r="K1000" s="95"/>
      <c r="L1000" s="95"/>
      <c r="M1000" s="95"/>
      <c r="N1000" s="95"/>
      <c r="O1000" s="95"/>
      <c r="P1000" s="95"/>
      <c r="Q1000" s="280"/>
      <c r="R1000" s="95"/>
      <c r="S1000" s="95"/>
      <c r="T1000" s="95"/>
      <c r="U1000" s="280"/>
      <c r="V1000" s="95"/>
      <c r="W1000" s="280"/>
      <c r="X1000" s="95"/>
      <c r="Y1000" s="3"/>
      <c r="Z1000" s="3"/>
    </row>
    <row r="1001" ht="14.25" customHeight="1">
      <c r="A1001" s="133"/>
      <c r="B1001" s="3"/>
      <c r="C1001" s="3" t="s">
        <v>3488</v>
      </c>
      <c r="D1001" s="3" t="s">
        <v>3488</v>
      </c>
      <c r="E1001" s="240" t="s">
        <v>3488</v>
      </c>
      <c r="F1001" s="467" t="s">
        <v>3488</v>
      </c>
      <c r="G1001" s="95" t="s">
        <v>2064</v>
      </c>
      <c r="H1001" s="95"/>
      <c r="I1001" s="95"/>
      <c r="J1001" s="318"/>
      <c r="K1001" s="95"/>
      <c r="L1001" s="95"/>
      <c r="M1001" s="95"/>
      <c r="N1001" s="95"/>
      <c r="O1001" s="95"/>
      <c r="P1001" s="95"/>
      <c r="Q1001" s="280"/>
      <c r="R1001" s="95"/>
      <c r="S1001" s="95"/>
      <c r="T1001" s="95"/>
      <c r="U1001" s="280"/>
      <c r="V1001" s="95"/>
      <c r="W1001" s="280"/>
      <c r="X1001" s="95"/>
      <c r="Y1001" s="3"/>
      <c r="Z1001" s="3"/>
    </row>
    <row r="1002" ht="14.25" customHeight="1">
      <c r="A1002" s="133"/>
      <c r="B1002" s="3"/>
      <c r="C1002" s="3" t="s">
        <v>3488</v>
      </c>
      <c r="D1002" s="3" t="s">
        <v>3488</v>
      </c>
      <c r="E1002" s="240" t="s">
        <v>3488</v>
      </c>
      <c r="F1002" s="467" t="s">
        <v>3488</v>
      </c>
      <c r="G1002" s="95" t="s">
        <v>2064</v>
      </c>
      <c r="H1002" s="95"/>
      <c r="I1002" s="95"/>
      <c r="J1002" s="318"/>
      <c r="K1002" s="95"/>
      <c r="L1002" s="95"/>
      <c r="M1002" s="95"/>
      <c r="N1002" s="95"/>
      <c r="O1002" s="95"/>
      <c r="P1002" s="95"/>
      <c r="Q1002" s="280"/>
      <c r="R1002" s="95"/>
      <c r="S1002" s="95"/>
      <c r="T1002" s="95"/>
      <c r="U1002" s="280"/>
      <c r="V1002" s="95"/>
      <c r="W1002" s="280"/>
      <c r="X1002" s="95"/>
      <c r="Y1002" s="3"/>
      <c r="Z1002" s="3"/>
    </row>
    <row r="1003" ht="14.25" customHeight="1">
      <c r="A1003" s="133"/>
      <c r="B1003" s="3"/>
      <c r="C1003" s="3" t="s">
        <v>3488</v>
      </c>
      <c r="D1003" s="3" t="s">
        <v>3488</v>
      </c>
      <c r="E1003" s="240" t="s">
        <v>3488</v>
      </c>
      <c r="F1003" s="467" t="s">
        <v>3488</v>
      </c>
      <c r="G1003" s="95" t="s">
        <v>2064</v>
      </c>
      <c r="H1003" s="95"/>
      <c r="I1003" s="95"/>
      <c r="J1003" s="318"/>
      <c r="K1003" s="95"/>
      <c r="L1003" s="95"/>
      <c r="M1003" s="95"/>
      <c r="N1003" s="95"/>
      <c r="O1003" s="95"/>
      <c r="P1003" s="95"/>
      <c r="Q1003" s="280"/>
      <c r="R1003" s="95"/>
      <c r="S1003" s="95"/>
      <c r="T1003" s="95"/>
      <c r="U1003" s="280"/>
      <c r="V1003" s="95"/>
      <c r="W1003" s="280"/>
      <c r="X1003" s="95"/>
      <c r="Y1003" s="3"/>
      <c r="Z1003" s="3"/>
    </row>
    <row r="1004" ht="14.25" customHeight="1">
      <c r="A1004" s="133"/>
      <c r="B1004" s="3"/>
      <c r="C1004" s="3" t="s">
        <v>3488</v>
      </c>
      <c r="D1004" s="3" t="s">
        <v>3488</v>
      </c>
      <c r="E1004" s="240" t="s">
        <v>3488</v>
      </c>
      <c r="F1004" s="467" t="s">
        <v>3488</v>
      </c>
      <c r="G1004" s="95" t="s">
        <v>2064</v>
      </c>
      <c r="H1004" s="95"/>
      <c r="I1004" s="95"/>
      <c r="J1004" s="318"/>
      <c r="K1004" s="95"/>
      <c r="L1004" s="95"/>
      <c r="M1004" s="95"/>
      <c r="N1004" s="95"/>
      <c r="O1004" s="95"/>
      <c r="P1004" s="95"/>
      <c r="Q1004" s="280"/>
      <c r="R1004" s="95"/>
      <c r="S1004" s="95"/>
      <c r="T1004" s="95"/>
      <c r="U1004" s="280"/>
      <c r="V1004" s="95"/>
      <c r="W1004" s="280"/>
      <c r="X1004" s="95"/>
      <c r="Y1004" s="3"/>
      <c r="Z1004" s="3"/>
    </row>
    <row r="1005" ht="14.25" customHeight="1">
      <c r="A1005" s="133"/>
      <c r="B1005" s="3"/>
      <c r="C1005" s="3" t="s">
        <v>3488</v>
      </c>
      <c r="D1005" s="3" t="s">
        <v>3488</v>
      </c>
      <c r="E1005" s="240" t="s">
        <v>3488</v>
      </c>
      <c r="F1005" s="467" t="s">
        <v>3488</v>
      </c>
      <c r="G1005" s="95" t="s">
        <v>2064</v>
      </c>
      <c r="H1005" s="95"/>
      <c r="I1005" s="95"/>
      <c r="J1005" s="318"/>
      <c r="K1005" s="95"/>
      <c r="L1005" s="95"/>
      <c r="M1005" s="95"/>
      <c r="N1005" s="95"/>
      <c r="O1005" s="95"/>
      <c r="P1005" s="95"/>
      <c r="Q1005" s="280"/>
      <c r="R1005" s="95"/>
      <c r="S1005" s="95"/>
      <c r="T1005" s="95"/>
      <c r="U1005" s="280"/>
      <c r="V1005" s="95"/>
      <c r="W1005" s="280"/>
      <c r="X1005" s="95"/>
      <c r="Y1005" s="3"/>
      <c r="Z1005" s="3"/>
    </row>
    <row r="1006" ht="14.25" customHeight="1">
      <c r="A1006" s="133"/>
      <c r="B1006" s="3"/>
      <c r="C1006" s="3" t="s">
        <v>3488</v>
      </c>
      <c r="D1006" s="3" t="s">
        <v>3488</v>
      </c>
      <c r="E1006" s="240" t="s">
        <v>3488</v>
      </c>
      <c r="F1006" s="467" t="s">
        <v>3488</v>
      </c>
      <c r="G1006" s="95" t="s">
        <v>2064</v>
      </c>
      <c r="H1006" s="95"/>
      <c r="I1006" s="95"/>
      <c r="J1006" s="318"/>
      <c r="K1006" s="95"/>
      <c r="L1006" s="95"/>
      <c r="M1006" s="95"/>
      <c r="N1006" s="95"/>
      <c r="O1006" s="95"/>
      <c r="P1006" s="95"/>
      <c r="Q1006" s="280"/>
      <c r="R1006" s="95"/>
      <c r="S1006" s="95"/>
      <c r="T1006" s="95"/>
      <c r="U1006" s="280"/>
      <c r="V1006" s="95"/>
      <c r="W1006" s="280"/>
      <c r="X1006" s="95"/>
      <c r="Y1006" s="3"/>
      <c r="Z1006" s="3"/>
    </row>
    <row r="1007" ht="14.25" customHeight="1">
      <c r="A1007" s="133"/>
      <c r="B1007" s="3"/>
      <c r="C1007" s="3" t="s">
        <v>3488</v>
      </c>
      <c r="D1007" s="3" t="s">
        <v>3488</v>
      </c>
      <c r="E1007" s="240" t="s">
        <v>3488</v>
      </c>
      <c r="F1007" s="467" t="s">
        <v>3488</v>
      </c>
      <c r="G1007" s="95" t="s">
        <v>2064</v>
      </c>
      <c r="H1007" s="95"/>
      <c r="I1007" s="95"/>
      <c r="J1007" s="318"/>
      <c r="K1007" s="95"/>
      <c r="L1007" s="95"/>
      <c r="M1007" s="95"/>
      <c r="N1007" s="95"/>
      <c r="O1007" s="95"/>
      <c r="P1007" s="95"/>
      <c r="Q1007" s="280"/>
      <c r="R1007" s="95"/>
      <c r="S1007" s="95"/>
      <c r="T1007" s="95"/>
      <c r="U1007" s="280"/>
      <c r="V1007" s="95"/>
      <c r="W1007" s="280"/>
      <c r="X1007" s="95"/>
      <c r="Y1007" s="3"/>
      <c r="Z1007" s="3"/>
    </row>
    <row r="1008" ht="14.25" customHeight="1">
      <c r="A1008" s="133"/>
      <c r="B1008" s="3"/>
      <c r="C1008" s="3" t="s">
        <v>3488</v>
      </c>
      <c r="D1008" s="3" t="s">
        <v>3488</v>
      </c>
      <c r="E1008" s="240" t="s">
        <v>3488</v>
      </c>
      <c r="F1008" s="467" t="s">
        <v>3488</v>
      </c>
      <c r="G1008" s="95" t="s">
        <v>2064</v>
      </c>
      <c r="H1008" s="95"/>
      <c r="I1008" s="95"/>
      <c r="J1008" s="318"/>
      <c r="K1008" s="95"/>
      <c r="L1008" s="95"/>
      <c r="M1008" s="95"/>
      <c r="N1008" s="95"/>
      <c r="O1008" s="95"/>
      <c r="P1008" s="95"/>
      <c r="Q1008" s="280"/>
      <c r="R1008" s="95"/>
      <c r="S1008" s="95"/>
      <c r="T1008" s="95"/>
      <c r="U1008" s="280"/>
      <c r="V1008" s="95"/>
      <c r="W1008" s="280"/>
      <c r="X1008" s="95"/>
      <c r="Y1008" s="3"/>
      <c r="Z1008" s="3"/>
    </row>
    <row r="1009" ht="14.25" customHeight="1">
      <c r="A1009" s="133"/>
      <c r="B1009" s="3"/>
      <c r="C1009" s="3" t="s">
        <v>3488</v>
      </c>
      <c r="D1009" s="3" t="s">
        <v>3488</v>
      </c>
      <c r="E1009" s="240" t="s">
        <v>3488</v>
      </c>
      <c r="F1009" s="467" t="s">
        <v>3488</v>
      </c>
      <c r="G1009" s="95" t="s">
        <v>2064</v>
      </c>
      <c r="H1009" s="95"/>
      <c r="I1009" s="95"/>
      <c r="J1009" s="318"/>
      <c r="K1009" s="95"/>
      <c r="L1009" s="95"/>
      <c r="M1009" s="95"/>
      <c r="N1009" s="95"/>
      <c r="O1009" s="95"/>
      <c r="P1009" s="95"/>
      <c r="Q1009" s="280"/>
      <c r="R1009" s="95"/>
      <c r="S1009" s="95"/>
      <c r="T1009" s="95"/>
      <c r="U1009" s="280"/>
      <c r="V1009" s="95"/>
      <c r="W1009" s="280"/>
      <c r="X1009" s="95"/>
      <c r="Y1009" s="3"/>
      <c r="Z1009" s="3"/>
    </row>
    <row r="1010" ht="14.25" customHeight="1">
      <c r="A1010" s="133"/>
      <c r="B1010" s="3"/>
      <c r="C1010" s="3" t="s">
        <v>3488</v>
      </c>
      <c r="D1010" s="3" t="s">
        <v>3488</v>
      </c>
      <c r="E1010" s="240" t="s">
        <v>3488</v>
      </c>
      <c r="F1010" s="467" t="s">
        <v>3488</v>
      </c>
      <c r="G1010" s="95" t="s">
        <v>2064</v>
      </c>
      <c r="H1010" s="95"/>
      <c r="I1010" s="95"/>
      <c r="J1010" s="318"/>
      <c r="K1010" s="95"/>
      <c r="L1010" s="95"/>
      <c r="M1010" s="95"/>
      <c r="N1010" s="95"/>
      <c r="O1010" s="95"/>
      <c r="P1010" s="95"/>
      <c r="Q1010" s="280"/>
      <c r="R1010" s="95"/>
      <c r="S1010" s="95"/>
      <c r="T1010" s="95"/>
      <c r="U1010" s="280"/>
      <c r="V1010" s="95"/>
      <c r="W1010" s="280"/>
      <c r="X1010" s="95"/>
      <c r="Y1010" s="3"/>
      <c r="Z1010" s="3"/>
    </row>
    <row r="1011" ht="14.25" customHeight="1">
      <c r="A1011" s="133"/>
      <c r="B1011" s="3"/>
      <c r="C1011" s="3" t="s">
        <v>3488</v>
      </c>
      <c r="D1011" s="3" t="s">
        <v>3488</v>
      </c>
      <c r="E1011" s="240" t="s">
        <v>3488</v>
      </c>
      <c r="F1011" s="467" t="s">
        <v>3488</v>
      </c>
      <c r="G1011" s="95" t="s">
        <v>2064</v>
      </c>
      <c r="H1011" s="95"/>
      <c r="I1011" s="95"/>
      <c r="J1011" s="318"/>
      <c r="K1011" s="95"/>
      <c r="L1011" s="95"/>
      <c r="M1011" s="95"/>
      <c r="N1011" s="95"/>
      <c r="O1011" s="95"/>
      <c r="P1011" s="95"/>
      <c r="Q1011" s="280"/>
      <c r="R1011" s="95"/>
      <c r="S1011" s="95"/>
      <c r="T1011" s="95"/>
      <c r="U1011" s="280"/>
      <c r="V1011" s="95"/>
      <c r="W1011" s="280"/>
      <c r="X1011" s="95"/>
      <c r="Y1011" s="3"/>
      <c r="Z1011" s="3"/>
    </row>
    <row r="1012" ht="14.25" customHeight="1">
      <c r="A1012" s="133"/>
      <c r="B1012" s="3"/>
      <c r="C1012" s="3" t="s">
        <v>3488</v>
      </c>
      <c r="D1012" s="3" t="s">
        <v>3488</v>
      </c>
      <c r="E1012" s="240" t="s">
        <v>3488</v>
      </c>
      <c r="F1012" s="467" t="s">
        <v>3488</v>
      </c>
      <c r="G1012" s="95" t="s">
        <v>2064</v>
      </c>
      <c r="H1012" s="95"/>
      <c r="I1012" s="95"/>
      <c r="J1012" s="318"/>
      <c r="K1012" s="95"/>
      <c r="L1012" s="95"/>
      <c r="M1012" s="95"/>
      <c r="N1012" s="95"/>
      <c r="O1012" s="95"/>
      <c r="P1012" s="95"/>
      <c r="Q1012" s="280"/>
      <c r="R1012" s="95"/>
      <c r="S1012" s="95"/>
      <c r="T1012" s="95"/>
      <c r="U1012" s="280"/>
      <c r="V1012" s="95"/>
      <c r="W1012" s="280"/>
      <c r="X1012" s="95"/>
      <c r="Y1012" s="3"/>
      <c r="Z1012" s="3"/>
    </row>
    <row r="1013" ht="14.25" customHeight="1">
      <c r="A1013" s="133"/>
      <c r="B1013" s="3"/>
      <c r="C1013" s="3" t="s">
        <v>3488</v>
      </c>
      <c r="D1013" s="3" t="s">
        <v>3488</v>
      </c>
      <c r="E1013" s="240" t="s">
        <v>3488</v>
      </c>
      <c r="F1013" s="467" t="s">
        <v>3488</v>
      </c>
      <c r="G1013" s="95" t="s">
        <v>2064</v>
      </c>
      <c r="H1013" s="95"/>
      <c r="I1013" s="95"/>
      <c r="J1013" s="318"/>
      <c r="K1013" s="95"/>
      <c r="L1013" s="95"/>
      <c r="M1013" s="95"/>
      <c r="N1013" s="95"/>
      <c r="O1013" s="95"/>
      <c r="P1013" s="95"/>
      <c r="Q1013" s="280"/>
      <c r="R1013" s="95"/>
      <c r="S1013" s="95"/>
      <c r="T1013" s="95"/>
      <c r="U1013" s="280"/>
      <c r="V1013" s="95"/>
      <c r="W1013" s="280"/>
      <c r="X1013" s="95"/>
      <c r="Y1013" s="3"/>
      <c r="Z1013" s="3"/>
    </row>
    <row r="1014" ht="14.25" customHeight="1">
      <c r="A1014" s="133"/>
      <c r="B1014" s="3"/>
      <c r="C1014" s="3" t="s">
        <v>3488</v>
      </c>
      <c r="D1014" s="3" t="s">
        <v>3488</v>
      </c>
      <c r="E1014" s="240" t="s">
        <v>3488</v>
      </c>
      <c r="F1014" s="467" t="s">
        <v>3488</v>
      </c>
      <c r="G1014" s="95" t="s">
        <v>2064</v>
      </c>
      <c r="H1014" s="95"/>
      <c r="I1014" s="95"/>
      <c r="J1014" s="318"/>
      <c r="K1014" s="95"/>
      <c r="L1014" s="95"/>
      <c r="M1014" s="95"/>
      <c r="N1014" s="95"/>
      <c r="O1014" s="95"/>
      <c r="P1014" s="95"/>
      <c r="Q1014" s="280"/>
      <c r="R1014" s="95"/>
      <c r="S1014" s="95"/>
      <c r="T1014" s="95"/>
      <c r="U1014" s="280"/>
      <c r="V1014" s="95"/>
      <c r="W1014" s="280"/>
      <c r="X1014" s="95"/>
      <c r="Y1014" s="3"/>
      <c r="Z1014" s="3"/>
    </row>
    <row r="1015" ht="14.25" customHeight="1">
      <c r="A1015" s="133"/>
      <c r="B1015" s="3"/>
      <c r="C1015" s="3" t="s">
        <v>3488</v>
      </c>
      <c r="D1015" s="3" t="s">
        <v>3488</v>
      </c>
      <c r="E1015" s="240" t="s">
        <v>3488</v>
      </c>
      <c r="F1015" s="467" t="s">
        <v>3488</v>
      </c>
      <c r="G1015" s="95" t="s">
        <v>2064</v>
      </c>
      <c r="H1015" s="95"/>
      <c r="I1015" s="95"/>
      <c r="J1015" s="318"/>
      <c r="K1015" s="95"/>
      <c r="L1015" s="95"/>
      <c r="M1015" s="95"/>
      <c r="N1015" s="95"/>
      <c r="O1015" s="95"/>
      <c r="P1015" s="95"/>
      <c r="Q1015" s="280"/>
      <c r="R1015" s="95"/>
      <c r="S1015" s="95"/>
      <c r="T1015" s="95"/>
      <c r="U1015" s="280"/>
      <c r="V1015" s="95"/>
      <c r="W1015" s="280"/>
      <c r="X1015" s="95"/>
      <c r="Y1015" s="3"/>
      <c r="Z1015" s="3"/>
    </row>
    <row r="1016" ht="14.25" customHeight="1">
      <c r="A1016" s="133"/>
      <c r="B1016" s="3"/>
      <c r="C1016" s="3" t="s">
        <v>3488</v>
      </c>
      <c r="D1016" s="3" t="s">
        <v>3488</v>
      </c>
      <c r="E1016" s="240" t="s">
        <v>3488</v>
      </c>
      <c r="F1016" s="467" t="s">
        <v>3488</v>
      </c>
      <c r="G1016" s="95" t="s">
        <v>2064</v>
      </c>
      <c r="H1016" s="95"/>
      <c r="I1016" s="95"/>
      <c r="J1016" s="318"/>
      <c r="K1016" s="95"/>
      <c r="L1016" s="95"/>
      <c r="M1016" s="95"/>
      <c r="N1016" s="95"/>
      <c r="O1016" s="95"/>
      <c r="P1016" s="95"/>
      <c r="Q1016" s="280"/>
      <c r="R1016" s="95"/>
      <c r="S1016" s="95"/>
      <c r="T1016" s="95"/>
      <c r="U1016" s="280"/>
      <c r="V1016" s="95"/>
      <c r="W1016" s="280"/>
      <c r="X1016" s="95"/>
      <c r="Y1016" s="3"/>
      <c r="Z1016" s="3"/>
    </row>
    <row r="1017" ht="14.25" customHeight="1">
      <c r="A1017" s="133"/>
      <c r="B1017" s="3"/>
      <c r="C1017" s="3" t="s">
        <v>3488</v>
      </c>
      <c r="D1017" s="3" t="s">
        <v>3488</v>
      </c>
      <c r="E1017" s="240" t="s">
        <v>3488</v>
      </c>
      <c r="F1017" s="467" t="s">
        <v>3488</v>
      </c>
      <c r="G1017" s="95" t="s">
        <v>2064</v>
      </c>
      <c r="H1017" s="95"/>
      <c r="I1017" s="95"/>
      <c r="J1017" s="318"/>
      <c r="K1017" s="95"/>
      <c r="L1017" s="95"/>
      <c r="M1017" s="95"/>
      <c r="N1017" s="95"/>
      <c r="O1017" s="95"/>
      <c r="P1017" s="95"/>
      <c r="Q1017" s="280"/>
      <c r="R1017" s="95"/>
      <c r="S1017" s="95"/>
      <c r="T1017" s="95"/>
      <c r="U1017" s="280"/>
      <c r="V1017" s="95"/>
      <c r="W1017" s="280"/>
      <c r="X1017" s="95"/>
      <c r="Y1017" s="3"/>
      <c r="Z1017" s="3"/>
    </row>
    <row r="1018" ht="14.25" customHeight="1">
      <c r="A1018" s="133"/>
      <c r="B1018" s="3"/>
      <c r="C1018" s="3" t="s">
        <v>3488</v>
      </c>
      <c r="D1018" s="3" t="s">
        <v>3488</v>
      </c>
      <c r="E1018" s="240" t="s">
        <v>3488</v>
      </c>
      <c r="F1018" s="467" t="s">
        <v>3488</v>
      </c>
      <c r="G1018" s="95" t="s">
        <v>2064</v>
      </c>
      <c r="H1018" s="95"/>
      <c r="I1018" s="95"/>
      <c r="J1018" s="318"/>
      <c r="K1018" s="95"/>
      <c r="L1018" s="95"/>
      <c r="M1018" s="95"/>
      <c r="N1018" s="95"/>
      <c r="O1018" s="95"/>
      <c r="P1018" s="95"/>
      <c r="Q1018" s="280"/>
      <c r="R1018" s="95"/>
      <c r="S1018" s="95"/>
      <c r="T1018" s="95"/>
      <c r="U1018" s="280"/>
      <c r="V1018" s="95"/>
      <c r="W1018" s="280"/>
      <c r="X1018" s="95"/>
      <c r="Y1018" s="3"/>
      <c r="Z1018" s="3"/>
    </row>
    <row r="1019" ht="14.25" customHeight="1">
      <c r="A1019" s="133"/>
      <c r="B1019" s="3"/>
      <c r="C1019" s="3" t="s">
        <v>3488</v>
      </c>
      <c r="D1019" s="3" t="s">
        <v>3488</v>
      </c>
      <c r="E1019" s="240" t="s">
        <v>3488</v>
      </c>
      <c r="F1019" s="467" t="s">
        <v>3488</v>
      </c>
      <c r="G1019" s="95" t="s">
        <v>2064</v>
      </c>
      <c r="H1019" s="95"/>
      <c r="I1019" s="95"/>
      <c r="J1019" s="318"/>
      <c r="K1019" s="95"/>
      <c r="L1019" s="95"/>
      <c r="M1019" s="95"/>
      <c r="N1019" s="95"/>
      <c r="O1019" s="95"/>
      <c r="P1019" s="95"/>
      <c r="Q1019" s="280"/>
      <c r="R1019" s="95"/>
      <c r="S1019" s="95"/>
      <c r="T1019" s="95"/>
      <c r="U1019" s="280"/>
      <c r="V1019" s="95"/>
      <c r="W1019" s="280"/>
      <c r="X1019" s="95"/>
      <c r="Y1019" s="3"/>
      <c r="Z1019" s="3"/>
    </row>
    <row r="1020" ht="14.25" customHeight="1">
      <c r="A1020" s="133"/>
      <c r="B1020" s="3"/>
      <c r="C1020" s="3" t="s">
        <v>3488</v>
      </c>
      <c r="D1020" s="3" t="s">
        <v>3488</v>
      </c>
      <c r="E1020" s="240" t="s">
        <v>3488</v>
      </c>
      <c r="F1020" s="467" t="s">
        <v>3488</v>
      </c>
      <c r="G1020" s="95" t="s">
        <v>2064</v>
      </c>
      <c r="H1020" s="95"/>
      <c r="I1020" s="95"/>
      <c r="J1020" s="318"/>
      <c r="K1020" s="95"/>
      <c r="L1020" s="95"/>
      <c r="M1020" s="95"/>
      <c r="N1020" s="95"/>
      <c r="O1020" s="95"/>
      <c r="P1020" s="95"/>
      <c r="Q1020" s="280"/>
      <c r="R1020" s="95"/>
      <c r="S1020" s="95"/>
      <c r="T1020" s="95"/>
      <c r="U1020" s="280"/>
      <c r="V1020" s="95"/>
      <c r="W1020" s="280"/>
      <c r="X1020" s="95"/>
      <c r="Y1020" s="3"/>
      <c r="Z1020" s="3"/>
    </row>
    <row r="1021" ht="14.25" customHeight="1">
      <c r="A1021" s="133"/>
      <c r="B1021" s="3"/>
      <c r="C1021" s="3" t="s">
        <v>3488</v>
      </c>
      <c r="D1021" s="3" t="s">
        <v>3488</v>
      </c>
      <c r="E1021" s="240" t="s">
        <v>3488</v>
      </c>
      <c r="F1021" s="467" t="s">
        <v>3488</v>
      </c>
      <c r="G1021" s="95" t="s">
        <v>2064</v>
      </c>
      <c r="H1021" s="95"/>
      <c r="I1021" s="95"/>
      <c r="J1021" s="318"/>
      <c r="K1021" s="95"/>
      <c r="L1021" s="95"/>
      <c r="M1021" s="95"/>
      <c r="N1021" s="95"/>
      <c r="O1021" s="95"/>
      <c r="P1021" s="95"/>
      <c r="Q1021" s="280"/>
      <c r="R1021" s="95"/>
      <c r="S1021" s="95"/>
      <c r="T1021" s="95"/>
      <c r="U1021" s="280"/>
      <c r="V1021" s="95"/>
      <c r="W1021" s="280"/>
      <c r="X1021" s="95"/>
      <c r="Y1021" s="3"/>
      <c r="Z1021" s="3"/>
    </row>
    <row r="1022" ht="14.25" customHeight="1">
      <c r="A1022" s="133"/>
      <c r="B1022" s="3"/>
      <c r="C1022" s="3" t="s">
        <v>3488</v>
      </c>
      <c r="D1022" s="3" t="s">
        <v>3488</v>
      </c>
      <c r="E1022" s="240" t="s">
        <v>3488</v>
      </c>
      <c r="F1022" s="467" t="s">
        <v>3488</v>
      </c>
      <c r="G1022" s="95" t="s">
        <v>2064</v>
      </c>
      <c r="H1022" s="95"/>
      <c r="I1022" s="95"/>
      <c r="J1022" s="318"/>
      <c r="K1022" s="95"/>
      <c r="L1022" s="95"/>
      <c r="M1022" s="95"/>
      <c r="N1022" s="95"/>
      <c r="O1022" s="95"/>
      <c r="P1022" s="95"/>
      <c r="Q1022" s="280"/>
      <c r="R1022" s="95"/>
      <c r="S1022" s="95"/>
      <c r="T1022" s="95"/>
      <c r="U1022" s="280"/>
      <c r="V1022" s="95"/>
      <c r="W1022" s="280"/>
      <c r="X1022" s="95"/>
      <c r="Y1022" s="3"/>
      <c r="Z1022" s="3"/>
    </row>
    <row r="1023" ht="14.25" customHeight="1">
      <c r="A1023" s="133"/>
      <c r="B1023" s="3"/>
      <c r="C1023" s="3" t="s">
        <v>3488</v>
      </c>
      <c r="D1023" s="3" t="s">
        <v>3488</v>
      </c>
      <c r="E1023" s="240" t="s">
        <v>3488</v>
      </c>
      <c r="F1023" s="467" t="s">
        <v>3488</v>
      </c>
      <c r="G1023" s="95" t="s">
        <v>2064</v>
      </c>
      <c r="H1023" s="95"/>
      <c r="I1023" s="95"/>
      <c r="J1023" s="318"/>
      <c r="K1023" s="95"/>
      <c r="L1023" s="95"/>
      <c r="M1023" s="95"/>
      <c r="N1023" s="95"/>
      <c r="O1023" s="95"/>
      <c r="P1023" s="95"/>
      <c r="Q1023" s="280"/>
      <c r="R1023" s="95"/>
      <c r="S1023" s="95"/>
      <c r="T1023" s="95"/>
      <c r="U1023" s="280"/>
      <c r="V1023" s="95"/>
      <c r="W1023" s="280"/>
      <c r="X1023" s="95"/>
      <c r="Y1023" s="3"/>
      <c r="Z1023" s="3"/>
    </row>
    <row r="1024" ht="14.25" customHeight="1">
      <c r="A1024" s="133"/>
      <c r="B1024" s="3"/>
      <c r="C1024" s="3" t="s">
        <v>3488</v>
      </c>
      <c r="D1024" s="3" t="s">
        <v>3488</v>
      </c>
      <c r="E1024" s="240" t="s">
        <v>3488</v>
      </c>
      <c r="F1024" s="467" t="s">
        <v>3488</v>
      </c>
      <c r="G1024" s="95" t="s">
        <v>2064</v>
      </c>
      <c r="H1024" s="95"/>
      <c r="I1024" s="95"/>
      <c r="J1024" s="318"/>
      <c r="K1024" s="95"/>
      <c r="L1024" s="95"/>
      <c r="M1024" s="95"/>
      <c r="N1024" s="95"/>
      <c r="O1024" s="95"/>
      <c r="P1024" s="95"/>
      <c r="Q1024" s="280"/>
      <c r="R1024" s="95"/>
      <c r="S1024" s="95"/>
      <c r="T1024" s="95"/>
      <c r="U1024" s="280"/>
      <c r="V1024" s="95"/>
      <c r="W1024" s="280"/>
      <c r="X1024" s="95"/>
      <c r="Y1024" s="3"/>
      <c r="Z1024" s="3"/>
    </row>
    <row r="1025" ht="14.25" customHeight="1">
      <c r="A1025" s="133"/>
      <c r="B1025" s="3"/>
      <c r="C1025" s="3" t="s">
        <v>3488</v>
      </c>
      <c r="D1025" s="3" t="s">
        <v>3488</v>
      </c>
      <c r="E1025" s="240" t="s">
        <v>3488</v>
      </c>
      <c r="F1025" s="467" t="s">
        <v>3488</v>
      </c>
      <c r="G1025" s="95" t="s">
        <v>2064</v>
      </c>
      <c r="H1025" s="95"/>
      <c r="I1025" s="95"/>
      <c r="J1025" s="318"/>
      <c r="K1025" s="95"/>
      <c r="L1025" s="95"/>
      <c r="M1025" s="95"/>
      <c r="N1025" s="95"/>
      <c r="O1025" s="95"/>
      <c r="P1025" s="95"/>
      <c r="Q1025" s="280"/>
      <c r="R1025" s="95"/>
      <c r="S1025" s="95"/>
      <c r="T1025" s="95"/>
      <c r="U1025" s="280"/>
      <c r="V1025" s="95"/>
      <c r="W1025" s="280"/>
      <c r="X1025" s="95"/>
      <c r="Y1025" s="3"/>
      <c r="Z1025" s="3"/>
    </row>
    <row r="1026" ht="14.25" customHeight="1">
      <c r="A1026" s="133"/>
      <c r="B1026" s="3"/>
      <c r="C1026" s="3" t="s">
        <v>3488</v>
      </c>
      <c r="D1026" s="3" t="s">
        <v>3488</v>
      </c>
      <c r="E1026" s="240" t="s">
        <v>3488</v>
      </c>
      <c r="F1026" s="467" t="s">
        <v>3488</v>
      </c>
      <c r="G1026" s="95" t="s">
        <v>2064</v>
      </c>
      <c r="H1026" s="95"/>
      <c r="I1026" s="95"/>
      <c r="J1026" s="318"/>
      <c r="K1026" s="95"/>
      <c r="L1026" s="95"/>
      <c r="M1026" s="95"/>
      <c r="N1026" s="95"/>
      <c r="O1026" s="95"/>
      <c r="P1026" s="95"/>
      <c r="Q1026" s="280"/>
      <c r="R1026" s="95"/>
      <c r="S1026" s="95"/>
      <c r="T1026" s="95"/>
      <c r="U1026" s="280"/>
      <c r="V1026" s="95"/>
      <c r="W1026" s="280"/>
      <c r="X1026" s="95"/>
      <c r="Y1026" s="3"/>
      <c r="Z1026" s="3"/>
    </row>
    <row r="1027" ht="14.25" customHeight="1">
      <c r="A1027" s="133"/>
      <c r="B1027" s="3"/>
      <c r="C1027" s="3" t="s">
        <v>3488</v>
      </c>
      <c r="D1027" s="3" t="s">
        <v>3488</v>
      </c>
      <c r="E1027" s="240" t="s">
        <v>3488</v>
      </c>
      <c r="F1027" s="467" t="s">
        <v>3488</v>
      </c>
      <c r="G1027" s="95" t="s">
        <v>2064</v>
      </c>
      <c r="H1027" s="95"/>
      <c r="I1027" s="95"/>
      <c r="J1027" s="318"/>
      <c r="K1027" s="95"/>
      <c r="L1027" s="95"/>
      <c r="M1027" s="95"/>
      <c r="N1027" s="95"/>
      <c r="O1027" s="95"/>
      <c r="P1027" s="95"/>
      <c r="Q1027" s="280"/>
      <c r="R1027" s="95"/>
      <c r="S1027" s="95"/>
      <c r="T1027" s="95"/>
      <c r="U1027" s="280"/>
      <c r="V1027" s="95"/>
      <c r="W1027" s="280"/>
      <c r="X1027" s="95"/>
      <c r="Y1027" s="3"/>
      <c r="Z1027" s="3"/>
    </row>
    <row r="1028" ht="14.25" customHeight="1">
      <c r="A1028" s="133"/>
      <c r="B1028" s="3"/>
      <c r="C1028" s="3" t="s">
        <v>3488</v>
      </c>
      <c r="D1028" s="3" t="s">
        <v>3488</v>
      </c>
      <c r="E1028" s="240" t="s">
        <v>3488</v>
      </c>
      <c r="F1028" s="467" t="s">
        <v>3488</v>
      </c>
      <c r="G1028" s="95" t="s">
        <v>2064</v>
      </c>
      <c r="H1028" s="95"/>
      <c r="I1028" s="95"/>
      <c r="J1028" s="318"/>
      <c r="K1028" s="95"/>
      <c r="L1028" s="95"/>
      <c r="M1028" s="95"/>
      <c r="N1028" s="95"/>
      <c r="O1028" s="95"/>
      <c r="P1028" s="95"/>
      <c r="Q1028" s="280"/>
      <c r="R1028" s="95"/>
      <c r="S1028" s="95"/>
      <c r="T1028" s="95"/>
      <c r="U1028" s="280"/>
      <c r="V1028" s="95"/>
      <c r="W1028" s="280"/>
      <c r="X1028" s="95"/>
      <c r="Y1028" s="3"/>
      <c r="Z1028" s="3"/>
    </row>
    <row r="1029" ht="14.25" customHeight="1">
      <c r="A1029" s="133"/>
      <c r="B1029" s="3"/>
      <c r="C1029" s="3" t="s">
        <v>3488</v>
      </c>
      <c r="D1029" s="3" t="s">
        <v>3488</v>
      </c>
      <c r="E1029" s="240" t="s">
        <v>3488</v>
      </c>
      <c r="F1029" s="467" t="s">
        <v>3488</v>
      </c>
      <c r="G1029" s="95" t="s">
        <v>2064</v>
      </c>
      <c r="H1029" s="95"/>
      <c r="I1029" s="95"/>
      <c r="J1029" s="318"/>
      <c r="K1029" s="95"/>
      <c r="L1029" s="95"/>
      <c r="M1029" s="95"/>
      <c r="N1029" s="95"/>
      <c r="O1029" s="95"/>
      <c r="P1029" s="95"/>
      <c r="Q1029" s="280"/>
      <c r="R1029" s="95"/>
      <c r="S1029" s="95"/>
      <c r="T1029" s="95"/>
      <c r="U1029" s="280"/>
      <c r="V1029" s="95"/>
      <c r="W1029" s="280"/>
      <c r="X1029" s="95"/>
      <c r="Y1029" s="3"/>
      <c r="Z1029" s="3"/>
    </row>
    <row r="1030" ht="14.25" customHeight="1">
      <c r="A1030" s="133"/>
      <c r="B1030" s="3"/>
      <c r="C1030" s="3" t="s">
        <v>3488</v>
      </c>
      <c r="D1030" s="3" t="s">
        <v>3488</v>
      </c>
      <c r="E1030" s="240" t="s">
        <v>3488</v>
      </c>
      <c r="F1030" s="467" t="s">
        <v>3488</v>
      </c>
      <c r="G1030" s="95" t="s">
        <v>2064</v>
      </c>
      <c r="H1030" s="95"/>
      <c r="I1030" s="95"/>
      <c r="J1030" s="318"/>
      <c r="K1030" s="95"/>
      <c r="L1030" s="95"/>
      <c r="M1030" s="95"/>
      <c r="N1030" s="95"/>
      <c r="O1030" s="95"/>
      <c r="P1030" s="95"/>
      <c r="Q1030" s="280"/>
      <c r="R1030" s="95"/>
      <c r="S1030" s="95"/>
      <c r="T1030" s="95"/>
      <c r="U1030" s="280"/>
      <c r="V1030" s="95"/>
      <c r="W1030" s="280"/>
      <c r="X1030" s="95"/>
      <c r="Y1030" s="3"/>
      <c r="Z1030" s="3"/>
    </row>
    <row r="1031" ht="14.25" customHeight="1">
      <c r="A1031" s="133"/>
      <c r="B1031" s="3"/>
      <c r="C1031" s="3" t="s">
        <v>3488</v>
      </c>
      <c r="D1031" s="3" t="s">
        <v>3488</v>
      </c>
      <c r="E1031" s="240" t="s">
        <v>3488</v>
      </c>
      <c r="F1031" s="467" t="s">
        <v>3488</v>
      </c>
      <c r="G1031" s="95" t="s">
        <v>2064</v>
      </c>
      <c r="H1031" s="95"/>
      <c r="I1031" s="95"/>
      <c r="J1031" s="318"/>
      <c r="K1031" s="95"/>
      <c r="L1031" s="95"/>
      <c r="M1031" s="95"/>
      <c r="N1031" s="95"/>
      <c r="O1031" s="95"/>
      <c r="P1031" s="95"/>
      <c r="Q1031" s="280"/>
      <c r="R1031" s="95"/>
      <c r="S1031" s="95"/>
      <c r="T1031" s="95"/>
      <c r="U1031" s="280"/>
      <c r="V1031" s="95"/>
      <c r="W1031" s="280"/>
      <c r="X1031" s="95"/>
      <c r="Y1031" s="3"/>
      <c r="Z1031" s="3"/>
    </row>
    <row r="1032" ht="14.25" customHeight="1">
      <c r="A1032" s="133"/>
      <c r="B1032" s="3"/>
      <c r="C1032" s="3" t="s">
        <v>3488</v>
      </c>
      <c r="D1032" s="3" t="s">
        <v>3488</v>
      </c>
      <c r="E1032" s="240" t="s">
        <v>3488</v>
      </c>
      <c r="F1032" s="467" t="s">
        <v>3488</v>
      </c>
      <c r="G1032" s="95" t="s">
        <v>2064</v>
      </c>
      <c r="H1032" s="95"/>
      <c r="I1032" s="95"/>
      <c r="J1032" s="318"/>
      <c r="K1032" s="95"/>
      <c r="L1032" s="95"/>
      <c r="M1032" s="95"/>
      <c r="N1032" s="95"/>
      <c r="O1032" s="95"/>
      <c r="P1032" s="95"/>
      <c r="Q1032" s="280"/>
      <c r="R1032" s="95"/>
      <c r="S1032" s="95"/>
      <c r="T1032" s="95"/>
      <c r="U1032" s="280"/>
      <c r="V1032" s="95"/>
      <c r="W1032" s="280"/>
      <c r="X1032" s="95"/>
      <c r="Y1032" s="3"/>
      <c r="Z1032" s="3"/>
    </row>
    <row r="1033" ht="14.25" customHeight="1">
      <c r="A1033" s="133"/>
      <c r="B1033" s="3"/>
      <c r="C1033" s="3" t="s">
        <v>3488</v>
      </c>
      <c r="D1033" s="3" t="s">
        <v>3488</v>
      </c>
      <c r="E1033" s="240" t="s">
        <v>3488</v>
      </c>
      <c r="F1033" s="467" t="s">
        <v>3488</v>
      </c>
      <c r="G1033" s="95" t="s">
        <v>2064</v>
      </c>
      <c r="H1033" s="95"/>
      <c r="I1033" s="95"/>
      <c r="J1033" s="318"/>
      <c r="K1033" s="95"/>
      <c r="L1033" s="95"/>
      <c r="M1033" s="95"/>
      <c r="N1033" s="95"/>
      <c r="O1033" s="95"/>
      <c r="P1033" s="95"/>
      <c r="Q1033" s="280"/>
      <c r="R1033" s="95"/>
      <c r="S1033" s="95"/>
      <c r="T1033" s="95"/>
      <c r="U1033" s="280"/>
      <c r="V1033" s="95"/>
      <c r="W1033" s="280"/>
      <c r="X1033" s="95"/>
      <c r="Y1033" s="3"/>
      <c r="Z1033" s="3"/>
    </row>
    <row r="1034" ht="14.25" customHeight="1">
      <c r="A1034" s="133"/>
      <c r="B1034" s="3"/>
      <c r="C1034" s="3" t="s">
        <v>3488</v>
      </c>
      <c r="D1034" s="3" t="s">
        <v>3488</v>
      </c>
      <c r="E1034" s="240" t="s">
        <v>3488</v>
      </c>
      <c r="F1034" s="467" t="s">
        <v>3488</v>
      </c>
      <c r="G1034" s="95" t="s">
        <v>2064</v>
      </c>
      <c r="H1034" s="95"/>
      <c r="I1034" s="95"/>
      <c r="J1034" s="318"/>
      <c r="K1034" s="95"/>
      <c r="L1034" s="95"/>
      <c r="M1034" s="95"/>
      <c r="N1034" s="95"/>
      <c r="O1034" s="95"/>
      <c r="P1034" s="95"/>
      <c r="Q1034" s="280"/>
      <c r="R1034" s="95"/>
      <c r="S1034" s="95"/>
      <c r="T1034" s="95"/>
      <c r="U1034" s="280"/>
      <c r="V1034" s="95"/>
      <c r="W1034" s="280"/>
      <c r="X1034" s="95"/>
      <c r="Y1034" s="3"/>
      <c r="Z1034" s="3"/>
    </row>
    <row r="1035" ht="14.25" customHeight="1">
      <c r="A1035" s="133"/>
      <c r="B1035" s="3"/>
      <c r="C1035" s="3" t="s">
        <v>3488</v>
      </c>
      <c r="D1035" s="3" t="s">
        <v>3488</v>
      </c>
      <c r="E1035" s="240" t="s">
        <v>3488</v>
      </c>
      <c r="F1035" s="467" t="s">
        <v>3488</v>
      </c>
      <c r="G1035" s="95" t="s">
        <v>2064</v>
      </c>
      <c r="H1035" s="95"/>
      <c r="I1035" s="95"/>
      <c r="J1035" s="318"/>
      <c r="K1035" s="95"/>
      <c r="L1035" s="95"/>
      <c r="M1035" s="95"/>
      <c r="N1035" s="95"/>
      <c r="O1035" s="95"/>
      <c r="P1035" s="95"/>
      <c r="Q1035" s="280"/>
      <c r="R1035" s="95"/>
      <c r="S1035" s="95"/>
      <c r="T1035" s="95"/>
      <c r="U1035" s="280"/>
      <c r="V1035" s="95"/>
      <c r="W1035" s="280"/>
      <c r="X1035" s="95"/>
      <c r="Y1035" s="3"/>
      <c r="Z1035" s="3"/>
    </row>
    <row r="1036" ht="14.25" customHeight="1">
      <c r="A1036" s="133"/>
      <c r="B1036" s="3"/>
      <c r="C1036" s="3" t="s">
        <v>3488</v>
      </c>
      <c r="D1036" s="3" t="s">
        <v>3488</v>
      </c>
      <c r="E1036" s="240" t="s">
        <v>3488</v>
      </c>
      <c r="F1036" s="467" t="s">
        <v>3488</v>
      </c>
      <c r="G1036" s="95" t="s">
        <v>2064</v>
      </c>
      <c r="H1036" s="95"/>
      <c r="I1036" s="95"/>
      <c r="J1036" s="318"/>
      <c r="K1036" s="95"/>
      <c r="L1036" s="95"/>
      <c r="M1036" s="95"/>
      <c r="N1036" s="95"/>
      <c r="O1036" s="95"/>
      <c r="P1036" s="95"/>
      <c r="Q1036" s="280"/>
      <c r="R1036" s="95"/>
      <c r="S1036" s="95"/>
      <c r="T1036" s="95"/>
      <c r="U1036" s="280"/>
      <c r="V1036" s="95"/>
      <c r="W1036" s="280"/>
      <c r="X1036" s="95"/>
      <c r="Y1036" s="3"/>
      <c r="Z1036" s="3"/>
    </row>
    <row r="1037" ht="14.25" customHeight="1">
      <c r="A1037" s="133"/>
      <c r="B1037" s="3"/>
      <c r="C1037" s="3" t="s">
        <v>3488</v>
      </c>
      <c r="D1037" s="3" t="s">
        <v>3488</v>
      </c>
      <c r="E1037" s="240" t="s">
        <v>3488</v>
      </c>
      <c r="F1037" s="467" t="s">
        <v>3488</v>
      </c>
      <c r="G1037" s="95" t="s">
        <v>2064</v>
      </c>
      <c r="H1037" s="95"/>
      <c r="I1037" s="95"/>
      <c r="J1037" s="318"/>
      <c r="K1037" s="95"/>
      <c r="L1037" s="95"/>
      <c r="M1037" s="95"/>
      <c r="N1037" s="95"/>
      <c r="O1037" s="95"/>
      <c r="P1037" s="95"/>
      <c r="Q1037" s="280"/>
      <c r="R1037" s="95"/>
      <c r="S1037" s="95"/>
      <c r="T1037" s="95"/>
      <c r="U1037" s="280"/>
      <c r="V1037" s="95"/>
      <c r="W1037" s="280"/>
      <c r="X1037" s="95"/>
      <c r="Y1037" s="3"/>
      <c r="Z1037" s="3"/>
    </row>
    <row r="1038" ht="14.25" customHeight="1">
      <c r="A1038" s="133"/>
      <c r="B1038" s="3"/>
      <c r="C1038" s="3" t="s">
        <v>3488</v>
      </c>
      <c r="D1038" s="3" t="s">
        <v>3488</v>
      </c>
      <c r="E1038" s="240" t="s">
        <v>3488</v>
      </c>
      <c r="F1038" s="467" t="s">
        <v>3488</v>
      </c>
      <c r="G1038" s="95" t="s">
        <v>2064</v>
      </c>
      <c r="H1038" s="95"/>
      <c r="I1038" s="95"/>
      <c r="J1038" s="318"/>
      <c r="K1038" s="95"/>
      <c r="L1038" s="95"/>
      <c r="M1038" s="95"/>
      <c r="N1038" s="95"/>
      <c r="O1038" s="95"/>
      <c r="P1038" s="95"/>
      <c r="Q1038" s="280"/>
      <c r="R1038" s="95"/>
      <c r="S1038" s="95"/>
      <c r="T1038" s="95"/>
      <c r="U1038" s="280"/>
      <c r="V1038" s="95"/>
      <c r="W1038" s="280"/>
      <c r="X1038" s="95"/>
      <c r="Y1038" s="3"/>
      <c r="Z1038" s="3"/>
    </row>
    <row r="1039" ht="14.25" customHeight="1">
      <c r="A1039" s="133"/>
      <c r="B1039" s="3"/>
      <c r="C1039" s="3" t="s">
        <v>3488</v>
      </c>
      <c r="D1039" s="3" t="s">
        <v>3488</v>
      </c>
      <c r="E1039" s="240" t="s">
        <v>3488</v>
      </c>
      <c r="F1039" s="467" t="s">
        <v>3488</v>
      </c>
      <c r="G1039" s="95" t="s">
        <v>2064</v>
      </c>
      <c r="H1039" s="95"/>
      <c r="I1039" s="95"/>
      <c r="J1039" s="318"/>
      <c r="K1039" s="95"/>
      <c r="L1039" s="95"/>
      <c r="M1039" s="95"/>
      <c r="N1039" s="95"/>
      <c r="O1039" s="95"/>
      <c r="P1039" s="95"/>
      <c r="Q1039" s="280"/>
      <c r="R1039" s="95"/>
      <c r="S1039" s="95"/>
      <c r="T1039" s="95"/>
      <c r="U1039" s="280"/>
      <c r="V1039" s="95"/>
      <c r="W1039" s="280"/>
      <c r="X1039" s="95"/>
      <c r="Y1039" s="3"/>
      <c r="Z1039" s="3"/>
    </row>
    <row r="1040" ht="14.25" customHeight="1">
      <c r="A1040" s="133"/>
      <c r="B1040" s="3"/>
      <c r="C1040" s="3" t="s">
        <v>3488</v>
      </c>
      <c r="D1040" s="3" t="s">
        <v>3488</v>
      </c>
      <c r="E1040" s="240" t="s">
        <v>3488</v>
      </c>
      <c r="F1040" s="467" t="s">
        <v>3488</v>
      </c>
      <c r="G1040" s="95" t="s">
        <v>2064</v>
      </c>
      <c r="H1040" s="95"/>
      <c r="I1040" s="95"/>
      <c r="J1040" s="318"/>
      <c r="K1040" s="95"/>
      <c r="L1040" s="95"/>
      <c r="M1040" s="95"/>
      <c r="N1040" s="95"/>
      <c r="O1040" s="95"/>
      <c r="P1040" s="95"/>
      <c r="Q1040" s="280"/>
      <c r="R1040" s="95"/>
      <c r="S1040" s="95"/>
      <c r="T1040" s="95"/>
      <c r="U1040" s="280"/>
      <c r="V1040" s="95"/>
      <c r="W1040" s="280"/>
      <c r="X1040" s="95"/>
      <c r="Y1040" s="3"/>
      <c r="Z1040" s="3"/>
    </row>
    <row r="1041" ht="14.25" customHeight="1">
      <c r="A1041" s="133"/>
      <c r="B1041" s="3"/>
      <c r="C1041" s="3" t="s">
        <v>3488</v>
      </c>
      <c r="D1041" s="3" t="s">
        <v>3488</v>
      </c>
      <c r="E1041" s="240" t="s">
        <v>3488</v>
      </c>
      <c r="F1041" s="467" t="s">
        <v>3488</v>
      </c>
      <c r="G1041" s="95" t="s">
        <v>2064</v>
      </c>
      <c r="H1041" s="95"/>
      <c r="I1041" s="95"/>
      <c r="J1041" s="318"/>
      <c r="K1041" s="95"/>
      <c r="L1041" s="95"/>
      <c r="M1041" s="95"/>
      <c r="N1041" s="95"/>
      <c r="O1041" s="95"/>
      <c r="P1041" s="95"/>
      <c r="Q1041" s="280"/>
      <c r="R1041" s="95"/>
      <c r="S1041" s="95"/>
      <c r="T1041" s="95"/>
      <c r="U1041" s="280"/>
      <c r="V1041" s="95"/>
      <c r="W1041" s="280"/>
      <c r="X1041" s="95"/>
      <c r="Y1041" s="3"/>
      <c r="Z1041" s="3"/>
    </row>
    <row r="1042" ht="14.25" customHeight="1">
      <c r="A1042" s="133"/>
      <c r="B1042" s="3"/>
      <c r="C1042" s="3" t="s">
        <v>3488</v>
      </c>
      <c r="D1042" s="3" t="s">
        <v>3488</v>
      </c>
      <c r="E1042" s="240" t="s">
        <v>3488</v>
      </c>
      <c r="F1042" s="467" t="s">
        <v>3488</v>
      </c>
      <c r="G1042" s="95" t="s">
        <v>2064</v>
      </c>
      <c r="H1042" s="95"/>
      <c r="I1042" s="95"/>
      <c r="J1042" s="318"/>
      <c r="K1042" s="95"/>
      <c r="L1042" s="95"/>
      <c r="M1042" s="95"/>
      <c r="N1042" s="95"/>
      <c r="O1042" s="95"/>
      <c r="P1042" s="95"/>
      <c r="Q1042" s="280"/>
      <c r="R1042" s="95"/>
      <c r="S1042" s="95"/>
      <c r="T1042" s="95"/>
      <c r="U1042" s="280"/>
      <c r="V1042" s="95"/>
      <c r="W1042" s="280"/>
      <c r="X1042" s="95"/>
      <c r="Y1042" s="3"/>
      <c r="Z1042" s="3"/>
    </row>
    <row r="1043" ht="14.25" customHeight="1">
      <c r="A1043" s="133"/>
      <c r="B1043" s="3"/>
      <c r="C1043" s="3" t="s">
        <v>3488</v>
      </c>
      <c r="D1043" s="3" t="s">
        <v>3488</v>
      </c>
      <c r="E1043" s="240" t="s">
        <v>3488</v>
      </c>
      <c r="F1043" s="467" t="s">
        <v>3488</v>
      </c>
      <c r="G1043" s="95" t="s">
        <v>2064</v>
      </c>
      <c r="H1043" s="95"/>
      <c r="I1043" s="95"/>
      <c r="J1043" s="318"/>
      <c r="K1043" s="95"/>
      <c r="L1043" s="95"/>
      <c r="M1043" s="95"/>
      <c r="N1043" s="95"/>
      <c r="O1043" s="95"/>
      <c r="P1043" s="95"/>
      <c r="Q1043" s="280"/>
      <c r="R1043" s="95"/>
      <c r="S1043" s="95"/>
      <c r="T1043" s="95"/>
      <c r="U1043" s="280"/>
      <c r="V1043" s="95"/>
      <c r="W1043" s="280"/>
      <c r="X1043" s="95"/>
      <c r="Y1043" s="3"/>
      <c r="Z1043" s="3"/>
    </row>
    <row r="1044" ht="14.25" customHeight="1">
      <c r="A1044" s="133"/>
      <c r="B1044" s="3"/>
      <c r="C1044" s="3" t="s">
        <v>3488</v>
      </c>
      <c r="D1044" s="3" t="s">
        <v>3488</v>
      </c>
      <c r="E1044" s="240" t="s">
        <v>3488</v>
      </c>
      <c r="F1044" s="467" t="s">
        <v>3488</v>
      </c>
      <c r="G1044" s="95" t="s">
        <v>2064</v>
      </c>
      <c r="H1044" s="95"/>
      <c r="I1044" s="95"/>
      <c r="J1044" s="318"/>
      <c r="K1044" s="95"/>
      <c r="L1044" s="95"/>
      <c r="M1044" s="95"/>
      <c r="N1044" s="95"/>
      <c r="O1044" s="95"/>
      <c r="P1044" s="95"/>
      <c r="Q1044" s="280"/>
      <c r="R1044" s="95"/>
      <c r="S1044" s="95"/>
      <c r="T1044" s="95"/>
      <c r="U1044" s="280"/>
      <c r="V1044" s="95"/>
      <c r="W1044" s="280"/>
      <c r="X1044" s="95"/>
      <c r="Y1044" s="3"/>
      <c r="Z1044" s="3"/>
    </row>
    <row r="1045" ht="14.25" customHeight="1">
      <c r="A1045" s="133"/>
      <c r="B1045" s="3"/>
      <c r="C1045" s="3" t="s">
        <v>3488</v>
      </c>
      <c r="D1045" s="3" t="s">
        <v>3488</v>
      </c>
      <c r="E1045" s="240" t="s">
        <v>3488</v>
      </c>
      <c r="F1045" s="467" t="s">
        <v>3488</v>
      </c>
      <c r="G1045" s="95" t="s">
        <v>2064</v>
      </c>
      <c r="H1045" s="95"/>
      <c r="I1045" s="95"/>
      <c r="J1045" s="318"/>
      <c r="K1045" s="95"/>
      <c r="L1045" s="95"/>
      <c r="M1045" s="95"/>
      <c r="N1045" s="95"/>
      <c r="O1045" s="95"/>
      <c r="P1045" s="95"/>
      <c r="Q1045" s="280"/>
      <c r="R1045" s="95"/>
      <c r="S1045" s="95"/>
      <c r="T1045" s="95"/>
      <c r="U1045" s="280"/>
      <c r="V1045" s="95"/>
      <c r="W1045" s="280"/>
      <c r="X1045" s="95"/>
      <c r="Y1045" s="3"/>
      <c r="Z1045" s="3"/>
    </row>
    <row r="1046" ht="14.25" customHeight="1">
      <c r="A1046" s="133"/>
      <c r="B1046" s="3"/>
      <c r="C1046" s="3" t="s">
        <v>3488</v>
      </c>
      <c r="D1046" s="3" t="s">
        <v>3488</v>
      </c>
      <c r="E1046" s="240" t="s">
        <v>3488</v>
      </c>
      <c r="F1046" s="467" t="s">
        <v>3488</v>
      </c>
      <c r="G1046" s="95" t="s">
        <v>2064</v>
      </c>
      <c r="H1046" s="95"/>
      <c r="I1046" s="95"/>
      <c r="J1046" s="318"/>
      <c r="K1046" s="95"/>
      <c r="L1046" s="95"/>
      <c r="M1046" s="95"/>
      <c r="N1046" s="95"/>
      <c r="O1046" s="95"/>
      <c r="P1046" s="95"/>
      <c r="Q1046" s="280"/>
      <c r="R1046" s="95"/>
      <c r="S1046" s="95"/>
      <c r="T1046" s="95"/>
      <c r="U1046" s="280"/>
      <c r="V1046" s="95"/>
      <c r="W1046" s="280"/>
      <c r="X1046" s="95"/>
      <c r="Y1046" s="3"/>
      <c r="Z1046" s="3"/>
    </row>
    <row r="1047" ht="14.25" customHeight="1">
      <c r="A1047" s="133"/>
      <c r="B1047" s="3"/>
      <c r="C1047" s="3" t="s">
        <v>3488</v>
      </c>
      <c r="D1047" s="3" t="s">
        <v>3488</v>
      </c>
      <c r="E1047" s="240" t="s">
        <v>3488</v>
      </c>
      <c r="F1047" s="467" t="s">
        <v>3488</v>
      </c>
      <c r="G1047" s="95" t="s">
        <v>2064</v>
      </c>
      <c r="H1047" s="95"/>
      <c r="I1047" s="95"/>
      <c r="J1047" s="318"/>
      <c r="K1047" s="95"/>
      <c r="L1047" s="95"/>
      <c r="M1047" s="95"/>
      <c r="N1047" s="95"/>
      <c r="O1047" s="95"/>
      <c r="P1047" s="95"/>
      <c r="Q1047" s="280"/>
      <c r="R1047" s="95"/>
      <c r="S1047" s="95"/>
      <c r="T1047" s="95"/>
      <c r="U1047" s="280"/>
      <c r="V1047" s="95"/>
      <c r="W1047" s="280"/>
      <c r="X1047" s="95"/>
      <c r="Y1047" s="3"/>
      <c r="Z1047" s="3"/>
    </row>
    <row r="1048" ht="14.25" customHeight="1">
      <c r="A1048" s="133"/>
      <c r="B1048" s="3"/>
      <c r="C1048" s="3" t="s">
        <v>3488</v>
      </c>
      <c r="D1048" s="3" t="s">
        <v>3488</v>
      </c>
      <c r="E1048" s="240" t="s">
        <v>3488</v>
      </c>
      <c r="F1048" s="467" t="s">
        <v>3488</v>
      </c>
      <c r="G1048" s="95" t="s">
        <v>2064</v>
      </c>
      <c r="H1048" s="95"/>
      <c r="I1048" s="95"/>
      <c r="J1048" s="318"/>
      <c r="K1048" s="95"/>
      <c r="L1048" s="95"/>
      <c r="M1048" s="95"/>
      <c r="N1048" s="95"/>
      <c r="O1048" s="95"/>
      <c r="P1048" s="95"/>
      <c r="Q1048" s="280"/>
      <c r="R1048" s="95"/>
      <c r="S1048" s="95"/>
      <c r="T1048" s="95"/>
      <c r="U1048" s="280"/>
      <c r="V1048" s="95"/>
      <c r="W1048" s="280"/>
      <c r="X1048" s="95"/>
      <c r="Y1048" s="3"/>
      <c r="Z1048" s="3"/>
    </row>
    <row r="1049" ht="14.25" customHeight="1">
      <c r="A1049" s="133"/>
      <c r="B1049" s="3"/>
      <c r="C1049" s="3" t="s">
        <v>3488</v>
      </c>
      <c r="D1049" s="3" t="s">
        <v>3488</v>
      </c>
      <c r="E1049" s="240" t="s">
        <v>3488</v>
      </c>
      <c r="F1049" s="467" t="s">
        <v>3488</v>
      </c>
      <c r="G1049" s="95" t="s">
        <v>2064</v>
      </c>
      <c r="H1049" s="95"/>
      <c r="I1049" s="95"/>
      <c r="J1049" s="318"/>
      <c r="K1049" s="95"/>
      <c r="L1049" s="95"/>
      <c r="M1049" s="95"/>
      <c r="N1049" s="95"/>
      <c r="O1049" s="95"/>
      <c r="P1049" s="95"/>
      <c r="Q1049" s="280"/>
      <c r="R1049" s="95"/>
      <c r="S1049" s="95"/>
      <c r="T1049" s="95"/>
      <c r="U1049" s="280"/>
      <c r="V1049" s="95"/>
      <c r="W1049" s="280"/>
      <c r="X1049" s="95"/>
      <c r="Y1049" s="3"/>
      <c r="Z1049" s="3"/>
    </row>
    <row r="1050" ht="14.25" customHeight="1">
      <c r="A1050" s="133"/>
      <c r="B1050" s="3"/>
      <c r="C1050" s="3" t="s">
        <v>3488</v>
      </c>
      <c r="D1050" s="3" t="s">
        <v>3488</v>
      </c>
      <c r="E1050" s="240" t="s">
        <v>3488</v>
      </c>
      <c r="F1050" s="467" t="s">
        <v>3488</v>
      </c>
      <c r="G1050" s="95" t="s">
        <v>2064</v>
      </c>
      <c r="H1050" s="95"/>
      <c r="I1050" s="95"/>
      <c r="J1050" s="318"/>
      <c r="K1050" s="95"/>
      <c r="L1050" s="95"/>
      <c r="M1050" s="95"/>
      <c r="N1050" s="95"/>
      <c r="O1050" s="95"/>
      <c r="P1050" s="95"/>
      <c r="Q1050" s="280"/>
      <c r="R1050" s="95"/>
      <c r="S1050" s="95"/>
      <c r="T1050" s="95"/>
      <c r="U1050" s="280"/>
      <c r="V1050" s="95"/>
      <c r="W1050" s="280"/>
      <c r="X1050" s="95"/>
      <c r="Y1050" s="3"/>
      <c r="Z1050" s="3"/>
    </row>
    <row r="1051" ht="14.25" customHeight="1">
      <c r="A1051" s="133"/>
      <c r="B1051" s="3"/>
      <c r="C1051" s="3" t="s">
        <v>3488</v>
      </c>
      <c r="D1051" s="3" t="s">
        <v>3488</v>
      </c>
      <c r="E1051" s="240" t="s">
        <v>3488</v>
      </c>
      <c r="F1051" s="467" t="s">
        <v>3488</v>
      </c>
      <c r="G1051" s="95" t="s">
        <v>2064</v>
      </c>
      <c r="H1051" s="95"/>
      <c r="I1051" s="95"/>
      <c r="J1051" s="318"/>
      <c r="K1051" s="95"/>
      <c r="L1051" s="95"/>
      <c r="M1051" s="95"/>
      <c r="N1051" s="95"/>
      <c r="O1051" s="95"/>
      <c r="P1051" s="95"/>
      <c r="Q1051" s="280"/>
      <c r="R1051" s="95"/>
      <c r="S1051" s="95"/>
      <c r="T1051" s="95"/>
      <c r="U1051" s="280"/>
      <c r="V1051" s="95"/>
      <c r="W1051" s="280"/>
      <c r="X1051" s="95"/>
      <c r="Y1051" s="3"/>
      <c r="Z1051" s="3"/>
    </row>
    <row r="1052" ht="14.25" customHeight="1">
      <c r="A1052" s="133"/>
      <c r="B1052" s="3"/>
      <c r="C1052" s="3" t="s">
        <v>3488</v>
      </c>
      <c r="D1052" s="3" t="s">
        <v>3488</v>
      </c>
      <c r="E1052" s="240" t="s">
        <v>3488</v>
      </c>
      <c r="F1052" s="467" t="s">
        <v>3488</v>
      </c>
      <c r="G1052" s="95" t="s">
        <v>2064</v>
      </c>
      <c r="H1052" s="95"/>
      <c r="I1052" s="95"/>
      <c r="J1052" s="318"/>
      <c r="K1052" s="95"/>
      <c r="L1052" s="95"/>
      <c r="M1052" s="95"/>
      <c r="N1052" s="95"/>
      <c r="O1052" s="95"/>
      <c r="P1052" s="95"/>
      <c r="Q1052" s="280"/>
      <c r="R1052" s="95"/>
      <c r="S1052" s="95"/>
      <c r="T1052" s="95"/>
      <c r="U1052" s="280"/>
      <c r="V1052" s="95"/>
      <c r="W1052" s="280"/>
      <c r="X1052" s="95"/>
      <c r="Y1052" s="3"/>
      <c r="Z1052" s="3"/>
    </row>
    <row r="1053" ht="14.25" customHeight="1">
      <c r="A1053" s="133"/>
      <c r="B1053" s="3"/>
      <c r="C1053" s="3" t="s">
        <v>3488</v>
      </c>
      <c r="D1053" s="3" t="s">
        <v>3488</v>
      </c>
      <c r="E1053" s="240" t="s">
        <v>3488</v>
      </c>
      <c r="F1053" s="467" t="s">
        <v>3488</v>
      </c>
      <c r="G1053" s="95" t="s">
        <v>2064</v>
      </c>
      <c r="H1053" s="95"/>
      <c r="I1053" s="95"/>
      <c r="J1053" s="318"/>
      <c r="K1053" s="95"/>
      <c r="L1053" s="95"/>
      <c r="M1053" s="95"/>
      <c r="N1053" s="95"/>
      <c r="O1053" s="95"/>
      <c r="P1053" s="95"/>
      <c r="Q1053" s="280"/>
      <c r="R1053" s="95"/>
      <c r="S1053" s="95"/>
      <c r="T1053" s="95"/>
      <c r="U1053" s="280"/>
      <c r="V1053" s="95"/>
      <c r="W1053" s="280"/>
      <c r="X1053" s="95"/>
      <c r="Y1053" s="3"/>
      <c r="Z1053" s="3"/>
    </row>
    <row r="1054" ht="14.25" customHeight="1">
      <c r="A1054" s="133"/>
      <c r="B1054" s="3"/>
      <c r="C1054" s="3" t="s">
        <v>3488</v>
      </c>
      <c r="D1054" s="3" t="s">
        <v>3488</v>
      </c>
      <c r="E1054" s="240" t="s">
        <v>3488</v>
      </c>
      <c r="F1054" s="467" t="s">
        <v>3488</v>
      </c>
      <c r="G1054" s="95" t="s">
        <v>2064</v>
      </c>
      <c r="H1054" s="95"/>
      <c r="I1054" s="95"/>
      <c r="J1054" s="318"/>
      <c r="K1054" s="95"/>
      <c r="L1054" s="95"/>
      <c r="M1054" s="95"/>
      <c r="N1054" s="95"/>
      <c r="O1054" s="95"/>
      <c r="P1054" s="95"/>
      <c r="Q1054" s="280"/>
      <c r="R1054" s="95"/>
      <c r="S1054" s="95"/>
      <c r="T1054" s="95"/>
      <c r="U1054" s="280"/>
      <c r="V1054" s="95"/>
      <c r="W1054" s="280"/>
      <c r="X1054" s="95"/>
      <c r="Y1054" s="3"/>
      <c r="Z1054" s="3"/>
    </row>
    <row r="1055" ht="14.25" customHeight="1">
      <c r="A1055" s="133"/>
      <c r="B1055" s="3"/>
      <c r="C1055" s="3" t="s">
        <v>3488</v>
      </c>
      <c r="D1055" s="3" t="s">
        <v>3488</v>
      </c>
      <c r="E1055" s="240" t="s">
        <v>3488</v>
      </c>
      <c r="F1055" s="467" t="s">
        <v>3488</v>
      </c>
      <c r="G1055" s="95" t="s">
        <v>2064</v>
      </c>
      <c r="H1055" s="95"/>
      <c r="I1055" s="95"/>
      <c r="J1055" s="318"/>
      <c r="K1055" s="95"/>
      <c r="L1055" s="95"/>
      <c r="M1055" s="95"/>
      <c r="N1055" s="95"/>
      <c r="O1055" s="95"/>
      <c r="P1055" s="95"/>
      <c r="Q1055" s="280"/>
      <c r="R1055" s="95"/>
      <c r="S1055" s="95"/>
      <c r="T1055" s="95"/>
      <c r="U1055" s="280"/>
      <c r="V1055" s="95"/>
      <c r="W1055" s="280"/>
      <c r="X1055" s="95"/>
      <c r="Y1055" s="3"/>
      <c r="Z1055" s="3"/>
    </row>
    <row r="1056" ht="14.25" customHeight="1">
      <c r="A1056" s="133"/>
      <c r="B1056" s="3"/>
      <c r="C1056" s="3" t="s">
        <v>3488</v>
      </c>
      <c r="D1056" s="3" t="s">
        <v>3488</v>
      </c>
      <c r="E1056" s="240" t="s">
        <v>3488</v>
      </c>
      <c r="F1056" s="467" t="s">
        <v>3488</v>
      </c>
      <c r="G1056" s="95" t="s">
        <v>2064</v>
      </c>
      <c r="H1056" s="95"/>
      <c r="I1056" s="95"/>
      <c r="J1056" s="318"/>
      <c r="K1056" s="95"/>
      <c r="L1056" s="95"/>
      <c r="M1056" s="95"/>
      <c r="N1056" s="95"/>
      <c r="O1056" s="95"/>
      <c r="P1056" s="95"/>
      <c r="Q1056" s="280"/>
      <c r="R1056" s="95"/>
      <c r="S1056" s="95"/>
      <c r="T1056" s="95"/>
      <c r="U1056" s="280"/>
      <c r="V1056" s="95"/>
      <c r="W1056" s="280"/>
      <c r="X1056" s="95"/>
      <c r="Y1056" s="3"/>
      <c r="Z1056" s="3"/>
    </row>
    <row r="1057" ht="14.25" customHeight="1">
      <c r="A1057" s="133"/>
      <c r="B1057" s="3"/>
      <c r="C1057" s="3" t="s">
        <v>3488</v>
      </c>
      <c r="D1057" s="3" t="s">
        <v>3488</v>
      </c>
      <c r="E1057" s="240" t="s">
        <v>3488</v>
      </c>
      <c r="F1057" s="467" t="s">
        <v>3488</v>
      </c>
      <c r="G1057" s="95" t="s">
        <v>2064</v>
      </c>
      <c r="H1057" s="95"/>
      <c r="I1057" s="95"/>
      <c r="J1057" s="318"/>
      <c r="K1057" s="95"/>
      <c r="L1057" s="95"/>
      <c r="M1057" s="95"/>
      <c r="N1057" s="95"/>
      <c r="O1057" s="95"/>
      <c r="P1057" s="95"/>
      <c r="Q1057" s="280"/>
      <c r="R1057" s="95"/>
      <c r="S1057" s="95"/>
      <c r="T1057" s="95"/>
      <c r="U1057" s="280"/>
      <c r="V1057" s="95"/>
      <c r="W1057" s="280"/>
      <c r="X1057" s="95"/>
      <c r="Y1057" s="3"/>
      <c r="Z1057" s="3"/>
    </row>
    <row r="1058" ht="14.25" customHeight="1">
      <c r="A1058" s="133"/>
      <c r="B1058" s="3"/>
      <c r="C1058" s="3" t="s">
        <v>3488</v>
      </c>
      <c r="D1058" s="3" t="s">
        <v>3488</v>
      </c>
      <c r="E1058" s="240" t="s">
        <v>3488</v>
      </c>
      <c r="F1058" s="467" t="s">
        <v>3488</v>
      </c>
      <c r="G1058" s="95" t="s">
        <v>2064</v>
      </c>
      <c r="H1058" s="95"/>
      <c r="I1058" s="95"/>
      <c r="J1058" s="318"/>
      <c r="K1058" s="95"/>
      <c r="L1058" s="95"/>
      <c r="M1058" s="95"/>
      <c r="N1058" s="95"/>
      <c r="O1058" s="95"/>
      <c r="P1058" s="95"/>
      <c r="Q1058" s="280"/>
      <c r="R1058" s="95"/>
      <c r="S1058" s="95"/>
      <c r="T1058" s="95"/>
      <c r="U1058" s="280"/>
      <c r="V1058" s="95"/>
      <c r="W1058" s="280"/>
      <c r="X1058" s="95"/>
      <c r="Y1058" s="3"/>
      <c r="Z1058" s="3"/>
    </row>
    <row r="1059" ht="14.25" customHeight="1">
      <c r="A1059" s="133"/>
      <c r="B1059" s="3"/>
      <c r="C1059" s="3" t="s">
        <v>3488</v>
      </c>
      <c r="D1059" s="3" t="s">
        <v>3488</v>
      </c>
      <c r="E1059" s="240" t="s">
        <v>3488</v>
      </c>
      <c r="F1059" s="467" t="s">
        <v>3488</v>
      </c>
      <c r="G1059" s="95" t="s">
        <v>2064</v>
      </c>
      <c r="H1059" s="95"/>
      <c r="I1059" s="95"/>
      <c r="J1059" s="318"/>
      <c r="K1059" s="95"/>
      <c r="L1059" s="95"/>
      <c r="M1059" s="95"/>
      <c r="N1059" s="95"/>
      <c r="O1059" s="95"/>
      <c r="P1059" s="95"/>
      <c r="Q1059" s="280"/>
      <c r="R1059" s="95"/>
      <c r="S1059" s="95"/>
      <c r="T1059" s="95"/>
      <c r="U1059" s="280"/>
      <c r="V1059" s="95"/>
      <c r="W1059" s="280"/>
      <c r="X1059" s="95"/>
      <c r="Y1059" s="3"/>
      <c r="Z1059" s="3"/>
    </row>
    <row r="1060" ht="14.25" customHeight="1">
      <c r="A1060" s="133"/>
      <c r="B1060" s="3"/>
      <c r="C1060" s="3" t="s">
        <v>3488</v>
      </c>
      <c r="D1060" s="3" t="s">
        <v>3488</v>
      </c>
      <c r="E1060" s="240" t="s">
        <v>3488</v>
      </c>
      <c r="F1060" s="467" t="s">
        <v>3488</v>
      </c>
      <c r="G1060" s="95" t="s">
        <v>2064</v>
      </c>
      <c r="H1060" s="95"/>
      <c r="I1060" s="95"/>
      <c r="J1060" s="318"/>
      <c r="K1060" s="95"/>
      <c r="L1060" s="95"/>
      <c r="M1060" s="95"/>
      <c r="N1060" s="95"/>
      <c r="O1060" s="95"/>
      <c r="P1060" s="95"/>
      <c r="Q1060" s="280"/>
      <c r="R1060" s="95"/>
      <c r="S1060" s="95"/>
      <c r="T1060" s="95"/>
      <c r="U1060" s="280"/>
      <c r="V1060" s="95"/>
      <c r="W1060" s="280"/>
      <c r="X1060" s="95"/>
      <c r="Y1060" s="3"/>
      <c r="Z1060" s="3"/>
    </row>
    <row r="1061" ht="14.25" customHeight="1">
      <c r="A1061" s="133"/>
      <c r="B1061" s="3"/>
      <c r="C1061" s="3" t="s">
        <v>3488</v>
      </c>
      <c r="D1061" s="3" t="s">
        <v>3488</v>
      </c>
      <c r="E1061" s="240" t="s">
        <v>3488</v>
      </c>
      <c r="F1061" s="467" t="s">
        <v>3488</v>
      </c>
      <c r="G1061" s="95" t="s">
        <v>2064</v>
      </c>
      <c r="H1061" s="95"/>
      <c r="I1061" s="95"/>
      <c r="J1061" s="318"/>
      <c r="K1061" s="95"/>
      <c r="L1061" s="95"/>
      <c r="M1061" s="95"/>
      <c r="N1061" s="95"/>
      <c r="O1061" s="95"/>
      <c r="P1061" s="95"/>
      <c r="Q1061" s="280"/>
      <c r="R1061" s="95"/>
      <c r="S1061" s="95"/>
      <c r="T1061" s="95"/>
      <c r="U1061" s="280"/>
      <c r="V1061" s="95"/>
      <c r="W1061" s="280"/>
      <c r="X1061" s="95"/>
      <c r="Y1061" s="3"/>
      <c r="Z1061" s="3"/>
    </row>
    <row r="1062" ht="14.25" customHeight="1">
      <c r="A1062" s="133"/>
      <c r="B1062" s="3"/>
      <c r="C1062" s="3" t="s">
        <v>3488</v>
      </c>
      <c r="D1062" s="3" t="s">
        <v>3488</v>
      </c>
      <c r="E1062" s="240" t="s">
        <v>3488</v>
      </c>
      <c r="F1062" s="467" t="s">
        <v>3488</v>
      </c>
      <c r="G1062" s="95" t="s">
        <v>2064</v>
      </c>
      <c r="H1062" s="95"/>
      <c r="I1062" s="95"/>
      <c r="J1062" s="318"/>
      <c r="K1062" s="95"/>
      <c r="L1062" s="95"/>
      <c r="M1062" s="95"/>
      <c r="N1062" s="95"/>
      <c r="O1062" s="95"/>
      <c r="P1062" s="95"/>
      <c r="Q1062" s="280"/>
      <c r="R1062" s="95"/>
      <c r="S1062" s="95"/>
      <c r="T1062" s="95"/>
      <c r="U1062" s="280"/>
      <c r="V1062" s="95"/>
      <c r="W1062" s="280"/>
      <c r="X1062" s="95"/>
      <c r="Y1062" s="3"/>
      <c r="Z1062" s="3"/>
    </row>
    <row r="1063" ht="14.25" customHeight="1">
      <c r="A1063" s="133"/>
      <c r="B1063" s="3"/>
      <c r="C1063" s="3" t="s">
        <v>3488</v>
      </c>
      <c r="D1063" s="3" t="s">
        <v>3488</v>
      </c>
      <c r="E1063" s="240" t="s">
        <v>3488</v>
      </c>
      <c r="F1063" s="467" t="s">
        <v>3488</v>
      </c>
      <c r="G1063" s="95" t="s">
        <v>2064</v>
      </c>
      <c r="H1063" s="95"/>
      <c r="I1063" s="95"/>
      <c r="J1063" s="318"/>
      <c r="K1063" s="95"/>
      <c r="L1063" s="95"/>
      <c r="M1063" s="95"/>
      <c r="N1063" s="95"/>
      <c r="O1063" s="95"/>
      <c r="P1063" s="95"/>
      <c r="Q1063" s="280"/>
      <c r="R1063" s="95"/>
      <c r="S1063" s="95"/>
      <c r="T1063" s="95"/>
      <c r="U1063" s="280"/>
      <c r="V1063" s="95"/>
      <c r="W1063" s="280"/>
      <c r="X1063" s="95"/>
      <c r="Y1063" s="3"/>
      <c r="Z1063" s="3"/>
    </row>
    <row r="1064" ht="14.25" customHeight="1">
      <c r="A1064" s="133"/>
      <c r="B1064" s="3"/>
      <c r="C1064" s="3" t="s">
        <v>3488</v>
      </c>
      <c r="D1064" s="3" t="s">
        <v>3488</v>
      </c>
      <c r="E1064" s="240" t="s">
        <v>3488</v>
      </c>
      <c r="F1064" s="467" t="s">
        <v>3488</v>
      </c>
      <c r="G1064" s="95" t="s">
        <v>2064</v>
      </c>
      <c r="H1064" s="95"/>
      <c r="I1064" s="95"/>
      <c r="J1064" s="318"/>
      <c r="K1064" s="95"/>
      <c r="L1064" s="95"/>
      <c r="M1064" s="95"/>
      <c r="N1064" s="95"/>
      <c r="O1064" s="95"/>
      <c r="P1064" s="95"/>
      <c r="Q1064" s="280"/>
      <c r="R1064" s="95"/>
      <c r="S1064" s="95"/>
      <c r="T1064" s="95"/>
      <c r="U1064" s="280"/>
      <c r="V1064" s="95"/>
      <c r="W1064" s="280"/>
      <c r="X1064" s="95"/>
      <c r="Y1064" s="3"/>
      <c r="Z1064" s="3"/>
    </row>
    <row r="1065" ht="14.25" customHeight="1">
      <c r="A1065" s="133"/>
      <c r="B1065" s="3"/>
      <c r="C1065" s="3" t="s">
        <v>3488</v>
      </c>
      <c r="D1065" s="3" t="s">
        <v>3488</v>
      </c>
      <c r="E1065" s="240" t="s">
        <v>3488</v>
      </c>
      <c r="F1065" s="467" t="s">
        <v>3488</v>
      </c>
      <c r="G1065" s="95" t="s">
        <v>2064</v>
      </c>
      <c r="H1065" s="95"/>
      <c r="I1065" s="95"/>
      <c r="J1065" s="318"/>
      <c r="K1065" s="95"/>
      <c r="L1065" s="95"/>
      <c r="M1065" s="95"/>
      <c r="N1065" s="95"/>
      <c r="O1065" s="95"/>
      <c r="P1065" s="95"/>
      <c r="Q1065" s="280"/>
      <c r="R1065" s="95"/>
      <c r="S1065" s="95"/>
      <c r="T1065" s="95"/>
      <c r="U1065" s="280"/>
      <c r="V1065" s="95"/>
      <c r="W1065" s="280"/>
      <c r="X1065" s="95"/>
      <c r="Y1065" s="3"/>
      <c r="Z1065" s="3"/>
    </row>
    <row r="1066" ht="14.25" customHeight="1">
      <c r="A1066" s="133"/>
      <c r="B1066" s="3"/>
      <c r="C1066" s="3" t="s">
        <v>3488</v>
      </c>
      <c r="D1066" s="3" t="s">
        <v>3488</v>
      </c>
      <c r="E1066" s="240" t="s">
        <v>3488</v>
      </c>
      <c r="F1066" s="467" t="s">
        <v>3488</v>
      </c>
      <c r="G1066" s="95" t="s">
        <v>2064</v>
      </c>
      <c r="H1066" s="95"/>
      <c r="I1066" s="95"/>
      <c r="J1066" s="318"/>
      <c r="K1066" s="95"/>
      <c r="L1066" s="95"/>
      <c r="M1066" s="95"/>
      <c r="N1066" s="95"/>
      <c r="O1066" s="95"/>
      <c r="P1066" s="95"/>
      <c r="Q1066" s="280"/>
      <c r="R1066" s="95"/>
      <c r="S1066" s="95"/>
      <c r="T1066" s="95"/>
      <c r="U1066" s="280"/>
      <c r="V1066" s="95"/>
      <c r="W1066" s="280"/>
      <c r="X1066" s="95"/>
      <c r="Y1066" s="3"/>
      <c r="Z1066" s="3"/>
    </row>
    <row r="1067" ht="14.25" customHeight="1">
      <c r="A1067" s="133"/>
      <c r="B1067" s="3"/>
      <c r="C1067" s="3" t="s">
        <v>3488</v>
      </c>
      <c r="D1067" s="3" t="s">
        <v>3488</v>
      </c>
      <c r="E1067" s="240" t="s">
        <v>3488</v>
      </c>
      <c r="F1067" s="467" t="s">
        <v>3488</v>
      </c>
      <c r="G1067" s="95" t="s">
        <v>2064</v>
      </c>
      <c r="H1067" s="95"/>
      <c r="I1067" s="95"/>
      <c r="J1067" s="318"/>
      <c r="K1067" s="95"/>
      <c r="L1067" s="95"/>
      <c r="M1067" s="95"/>
      <c r="N1067" s="95"/>
      <c r="O1067" s="95"/>
      <c r="P1067" s="95"/>
      <c r="Q1067" s="280"/>
      <c r="R1067" s="95"/>
      <c r="S1067" s="95"/>
      <c r="T1067" s="95"/>
      <c r="U1067" s="280"/>
      <c r="V1067" s="95"/>
      <c r="W1067" s="280"/>
      <c r="X1067" s="95"/>
      <c r="Y1067" s="3"/>
      <c r="Z1067" s="3"/>
    </row>
    <row r="1068" ht="14.25" customHeight="1">
      <c r="A1068" s="133"/>
      <c r="B1068" s="3"/>
      <c r="C1068" s="3" t="s">
        <v>3488</v>
      </c>
      <c r="D1068" s="3" t="s">
        <v>3488</v>
      </c>
      <c r="E1068" s="240" t="s">
        <v>3488</v>
      </c>
      <c r="F1068" s="467" t="s">
        <v>3488</v>
      </c>
      <c r="G1068" s="95" t="s">
        <v>2064</v>
      </c>
      <c r="H1068" s="95"/>
      <c r="I1068" s="95"/>
      <c r="J1068" s="318"/>
      <c r="K1068" s="95"/>
      <c r="L1068" s="95"/>
      <c r="M1068" s="95"/>
      <c r="N1068" s="95"/>
      <c r="O1068" s="95"/>
      <c r="P1068" s="95"/>
      <c r="Q1068" s="280"/>
      <c r="R1068" s="95"/>
      <c r="S1068" s="95"/>
      <c r="T1068" s="95"/>
      <c r="U1068" s="280"/>
      <c r="V1068" s="95"/>
      <c r="W1068" s="280"/>
      <c r="X1068" s="95"/>
      <c r="Y1068" s="3"/>
      <c r="Z1068" s="3"/>
    </row>
    <row r="1069" ht="14.25" customHeight="1">
      <c r="A1069" s="133"/>
      <c r="B1069" s="3"/>
      <c r="C1069" s="3" t="s">
        <v>3488</v>
      </c>
      <c r="D1069" s="3" t="s">
        <v>3488</v>
      </c>
      <c r="E1069" s="240" t="s">
        <v>3488</v>
      </c>
      <c r="F1069" s="467" t="s">
        <v>3488</v>
      </c>
      <c r="G1069" s="95" t="s">
        <v>2064</v>
      </c>
      <c r="H1069" s="95"/>
      <c r="I1069" s="95"/>
      <c r="J1069" s="318"/>
      <c r="K1069" s="95"/>
      <c r="L1069" s="95"/>
      <c r="M1069" s="95"/>
      <c r="N1069" s="95"/>
      <c r="O1069" s="95"/>
      <c r="P1069" s="95"/>
      <c r="Q1069" s="280"/>
      <c r="R1069" s="95"/>
      <c r="S1069" s="95"/>
      <c r="T1069" s="95"/>
      <c r="U1069" s="280"/>
      <c r="V1069" s="95"/>
      <c r="W1069" s="280"/>
      <c r="X1069" s="95"/>
      <c r="Y1069" s="3"/>
      <c r="Z1069" s="3"/>
    </row>
    <row r="1070" ht="14.25" customHeight="1">
      <c r="A1070" s="133"/>
      <c r="B1070" s="3"/>
      <c r="C1070" s="3" t="s">
        <v>3488</v>
      </c>
      <c r="D1070" s="3" t="s">
        <v>3488</v>
      </c>
      <c r="E1070" s="240" t="s">
        <v>3488</v>
      </c>
      <c r="F1070" s="467" t="s">
        <v>3488</v>
      </c>
      <c r="G1070" s="95" t="s">
        <v>2064</v>
      </c>
      <c r="H1070" s="95"/>
      <c r="I1070" s="95"/>
      <c r="J1070" s="318"/>
      <c r="K1070" s="95"/>
      <c r="L1070" s="95"/>
      <c r="M1070" s="95"/>
      <c r="N1070" s="95"/>
      <c r="O1070" s="95"/>
      <c r="P1070" s="95"/>
      <c r="Q1070" s="280"/>
      <c r="R1070" s="95"/>
      <c r="S1070" s="95"/>
      <c r="T1070" s="95"/>
      <c r="U1070" s="280"/>
      <c r="V1070" s="95"/>
      <c r="W1070" s="280"/>
      <c r="X1070" s="95"/>
      <c r="Y1070" s="3"/>
      <c r="Z1070" s="3"/>
    </row>
    <row r="1071" ht="14.25" customHeight="1">
      <c r="A1071" s="133"/>
      <c r="B1071" s="3"/>
      <c r="C1071" s="3" t="s">
        <v>3488</v>
      </c>
      <c r="D1071" s="3" t="s">
        <v>3488</v>
      </c>
      <c r="E1071" s="240" t="s">
        <v>3488</v>
      </c>
      <c r="F1071" s="467" t="s">
        <v>3488</v>
      </c>
      <c r="G1071" s="95" t="s">
        <v>2064</v>
      </c>
      <c r="H1071" s="95"/>
      <c r="I1071" s="95"/>
      <c r="J1071" s="318"/>
      <c r="K1071" s="95"/>
      <c r="L1071" s="95"/>
      <c r="M1071" s="95"/>
      <c r="N1071" s="95"/>
      <c r="O1071" s="95"/>
      <c r="P1071" s="95"/>
      <c r="Q1071" s="280"/>
      <c r="R1071" s="95"/>
      <c r="S1071" s="95"/>
      <c r="T1071" s="95"/>
      <c r="U1071" s="280"/>
      <c r="V1071" s="95"/>
      <c r="W1071" s="280"/>
      <c r="X1071" s="95"/>
      <c r="Y1071" s="3"/>
      <c r="Z1071" s="3"/>
    </row>
    <row r="1072" ht="14.25" customHeight="1">
      <c r="A1072" s="133"/>
      <c r="B1072" s="3"/>
      <c r="C1072" s="3" t="s">
        <v>3488</v>
      </c>
      <c r="D1072" s="3" t="s">
        <v>3488</v>
      </c>
      <c r="E1072" s="240" t="s">
        <v>3488</v>
      </c>
      <c r="F1072" s="467" t="s">
        <v>3488</v>
      </c>
      <c r="G1072" s="95" t="s">
        <v>2064</v>
      </c>
      <c r="H1072" s="95"/>
      <c r="I1072" s="95"/>
      <c r="J1072" s="318"/>
      <c r="K1072" s="95"/>
      <c r="L1072" s="95"/>
      <c r="M1072" s="95"/>
      <c r="N1072" s="95"/>
      <c r="O1072" s="95"/>
      <c r="P1072" s="95"/>
      <c r="Q1072" s="280"/>
      <c r="R1072" s="95"/>
      <c r="S1072" s="95"/>
      <c r="T1072" s="95"/>
      <c r="U1072" s="280"/>
      <c r="V1072" s="95"/>
      <c r="W1072" s="280"/>
      <c r="X1072" s="95"/>
      <c r="Y1072" s="3"/>
      <c r="Z1072" s="3"/>
    </row>
    <row r="1073" ht="14.25" customHeight="1">
      <c r="A1073" s="133"/>
      <c r="B1073" s="3"/>
      <c r="C1073" s="3" t="s">
        <v>3488</v>
      </c>
      <c r="D1073" s="3" t="s">
        <v>3488</v>
      </c>
      <c r="E1073" s="240" t="s">
        <v>3488</v>
      </c>
      <c r="F1073" s="467" t="s">
        <v>3488</v>
      </c>
      <c r="G1073" s="95" t="s">
        <v>2064</v>
      </c>
      <c r="H1073" s="95"/>
      <c r="I1073" s="95"/>
      <c r="J1073" s="318"/>
      <c r="K1073" s="95"/>
      <c r="L1073" s="95"/>
      <c r="M1073" s="95"/>
      <c r="N1073" s="95"/>
      <c r="O1073" s="95"/>
      <c r="P1073" s="95"/>
      <c r="Q1073" s="280"/>
      <c r="R1073" s="95"/>
      <c r="S1073" s="95"/>
      <c r="T1073" s="95"/>
      <c r="U1073" s="280"/>
      <c r="V1073" s="95"/>
      <c r="W1073" s="280"/>
      <c r="X1073" s="95"/>
      <c r="Y1073" s="3"/>
      <c r="Z1073" s="3"/>
    </row>
    <row r="1074" ht="14.25" customHeight="1">
      <c r="A1074" s="133"/>
      <c r="B1074" s="3"/>
      <c r="C1074" s="3" t="s">
        <v>3488</v>
      </c>
      <c r="D1074" s="3" t="s">
        <v>3488</v>
      </c>
      <c r="E1074" s="240" t="s">
        <v>3488</v>
      </c>
      <c r="F1074" s="467" t="s">
        <v>3488</v>
      </c>
      <c r="G1074" s="95" t="s">
        <v>2064</v>
      </c>
      <c r="H1074" s="95"/>
      <c r="I1074" s="95"/>
      <c r="J1074" s="318"/>
      <c r="K1074" s="95"/>
      <c r="L1074" s="95"/>
      <c r="M1074" s="95"/>
      <c r="N1074" s="95"/>
      <c r="O1074" s="95"/>
      <c r="P1074" s="95"/>
      <c r="Q1074" s="280"/>
      <c r="R1074" s="95"/>
      <c r="S1074" s="95"/>
      <c r="T1074" s="95"/>
      <c r="U1074" s="280"/>
      <c r="V1074" s="95"/>
      <c r="W1074" s="280"/>
      <c r="X1074" s="95"/>
      <c r="Y1074" s="3"/>
      <c r="Z1074" s="3"/>
    </row>
    <row r="1075" ht="14.25" customHeight="1">
      <c r="A1075" s="133"/>
      <c r="B1075" s="3"/>
      <c r="C1075" s="3" t="s">
        <v>3488</v>
      </c>
      <c r="D1075" s="3" t="s">
        <v>3488</v>
      </c>
      <c r="E1075" s="240" t="s">
        <v>3488</v>
      </c>
      <c r="F1075" s="467" t="s">
        <v>3488</v>
      </c>
      <c r="G1075" s="95" t="s">
        <v>2064</v>
      </c>
      <c r="H1075" s="95"/>
      <c r="I1075" s="95"/>
      <c r="J1075" s="318"/>
      <c r="K1075" s="95"/>
      <c r="L1075" s="95"/>
      <c r="M1075" s="95"/>
      <c r="N1075" s="95"/>
      <c r="O1075" s="95"/>
      <c r="P1075" s="95"/>
      <c r="Q1075" s="280"/>
      <c r="R1075" s="95"/>
      <c r="S1075" s="95"/>
      <c r="T1075" s="95"/>
      <c r="U1075" s="280"/>
      <c r="V1075" s="95"/>
      <c r="W1075" s="280"/>
      <c r="X1075" s="95"/>
      <c r="Y1075" s="3"/>
      <c r="Z1075" s="3"/>
    </row>
    <row r="1076" ht="14.25" customHeight="1">
      <c r="A1076" s="133"/>
      <c r="B1076" s="3"/>
      <c r="C1076" s="3" t="s">
        <v>3488</v>
      </c>
      <c r="D1076" s="3" t="s">
        <v>3488</v>
      </c>
      <c r="E1076" s="240" t="s">
        <v>3488</v>
      </c>
      <c r="F1076" s="467" t="s">
        <v>3488</v>
      </c>
      <c r="G1076" s="95" t="s">
        <v>2064</v>
      </c>
      <c r="H1076" s="95"/>
      <c r="I1076" s="95"/>
      <c r="J1076" s="318"/>
      <c r="K1076" s="95"/>
      <c r="L1076" s="95"/>
      <c r="M1076" s="95"/>
      <c r="N1076" s="95"/>
      <c r="O1076" s="95"/>
      <c r="P1076" s="95"/>
      <c r="Q1076" s="280"/>
      <c r="R1076" s="95"/>
      <c r="S1076" s="95"/>
      <c r="T1076" s="95"/>
      <c r="U1076" s="280"/>
      <c r="V1076" s="95"/>
      <c r="W1076" s="280"/>
      <c r="X1076" s="95"/>
      <c r="Y1076" s="3"/>
      <c r="Z1076" s="3"/>
    </row>
    <row r="1077" ht="14.25" customHeight="1">
      <c r="A1077" s="133"/>
      <c r="B1077" s="3"/>
      <c r="C1077" s="3" t="s">
        <v>3488</v>
      </c>
      <c r="D1077" s="3" t="s">
        <v>3488</v>
      </c>
      <c r="E1077" s="240" t="s">
        <v>3488</v>
      </c>
      <c r="F1077" s="467" t="s">
        <v>3488</v>
      </c>
      <c r="G1077" s="95" t="s">
        <v>2064</v>
      </c>
      <c r="H1077" s="95"/>
      <c r="I1077" s="95"/>
      <c r="J1077" s="318"/>
      <c r="K1077" s="95"/>
      <c r="L1077" s="95"/>
      <c r="M1077" s="95"/>
      <c r="N1077" s="95"/>
      <c r="O1077" s="95"/>
      <c r="P1077" s="95"/>
      <c r="Q1077" s="280"/>
      <c r="R1077" s="95"/>
      <c r="S1077" s="95"/>
      <c r="T1077" s="95"/>
      <c r="U1077" s="280"/>
      <c r="V1077" s="95"/>
      <c r="W1077" s="280"/>
      <c r="X1077" s="95"/>
      <c r="Y1077" s="3"/>
      <c r="Z1077" s="3"/>
    </row>
    <row r="1078" ht="14.25" customHeight="1">
      <c r="A1078" s="133"/>
      <c r="B1078" s="3"/>
      <c r="C1078" s="3" t="s">
        <v>3488</v>
      </c>
      <c r="D1078" s="3" t="s">
        <v>3488</v>
      </c>
      <c r="E1078" s="240" t="s">
        <v>3488</v>
      </c>
      <c r="F1078" s="467" t="s">
        <v>3488</v>
      </c>
      <c r="G1078" s="95" t="s">
        <v>2064</v>
      </c>
      <c r="H1078" s="95"/>
      <c r="I1078" s="95"/>
      <c r="J1078" s="318"/>
      <c r="K1078" s="95"/>
      <c r="L1078" s="95"/>
      <c r="M1078" s="95"/>
      <c r="N1078" s="95"/>
      <c r="O1078" s="95"/>
      <c r="P1078" s="95"/>
      <c r="Q1078" s="280"/>
      <c r="R1078" s="95"/>
      <c r="S1078" s="95"/>
      <c r="T1078" s="95"/>
      <c r="U1078" s="280"/>
      <c r="V1078" s="95"/>
      <c r="W1078" s="280"/>
      <c r="X1078" s="95"/>
      <c r="Y1078" s="3"/>
      <c r="Z1078" s="3"/>
    </row>
    <row r="1079" ht="14.25" customHeight="1">
      <c r="A1079" s="133"/>
      <c r="B1079" s="3"/>
      <c r="C1079" s="3" t="s">
        <v>3488</v>
      </c>
      <c r="D1079" s="3" t="s">
        <v>3488</v>
      </c>
      <c r="E1079" s="240" t="s">
        <v>3488</v>
      </c>
      <c r="F1079" s="467" t="s">
        <v>3488</v>
      </c>
      <c r="G1079" s="95" t="s">
        <v>2064</v>
      </c>
      <c r="H1079" s="95"/>
      <c r="I1079" s="95"/>
      <c r="J1079" s="318"/>
      <c r="K1079" s="95"/>
      <c r="L1079" s="95"/>
      <c r="M1079" s="95"/>
      <c r="N1079" s="95"/>
      <c r="O1079" s="95"/>
      <c r="P1079" s="95"/>
      <c r="Q1079" s="280"/>
      <c r="R1079" s="95"/>
      <c r="S1079" s="95"/>
      <c r="T1079" s="95"/>
      <c r="U1079" s="280"/>
      <c r="V1079" s="95"/>
      <c r="W1079" s="280"/>
      <c r="X1079" s="95"/>
      <c r="Y1079" s="3"/>
      <c r="Z1079" s="3"/>
    </row>
    <row r="1080" ht="14.25" customHeight="1">
      <c r="A1080" s="133"/>
      <c r="B1080" s="3"/>
      <c r="C1080" s="3" t="s">
        <v>3488</v>
      </c>
      <c r="D1080" s="3" t="s">
        <v>3488</v>
      </c>
      <c r="E1080" s="240" t="s">
        <v>3488</v>
      </c>
      <c r="F1080" s="467" t="s">
        <v>3488</v>
      </c>
      <c r="G1080" s="95" t="s">
        <v>2064</v>
      </c>
      <c r="H1080" s="95"/>
      <c r="I1080" s="95"/>
      <c r="J1080" s="318"/>
      <c r="K1080" s="95"/>
      <c r="L1080" s="95"/>
      <c r="M1080" s="95"/>
      <c r="N1080" s="95"/>
      <c r="O1080" s="95"/>
      <c r="P1080" s="95"/>
      <c r="Q1080" s="280"/>
      <c r="R1080" s="95"/>
      <c r="S1080" s="95"/>
      <c r="T1080" s="95"/>
      <c r="U1080" s="280"/>
      <c r="V1080" s="95"/>
      <c r="W1080" s="280"/>
      <c r="X1080" s="95"/>
      <c r="Y1080" s="3"/>
      <c r="Z1080" s="3"/>
    </row>
    <row r="1081" ht="14.25" customHeight="1">
      <c r="A1081" s="133"/>
      <c r="B1081" s="3"/>
      <c r="C1081" s="3" t="s">
        <v>3488</v>
      </c>
      <c r="D1081" s="3" t="s">
        <v>3488</v>
      </c>
      <c r="E1081" s="240" t="s">
        <v>3488</v>
      </c>
      <c r="F1081" s="467" t="s">
        <v>3488</v>
      </c>
      <c r="G1081" s="95" t="s">
        <v>2064</v>
      </c>
      <c r="H1081" s="95"/>
      <c r="I1081" s="95"/>
      <c r="J1081" s="318"/>
      <c r="K1081" s="95"/>
      <c r="L1081" s="95"/>
      <c r="M1081" s="95"/>
      <c r="N1081" s="95"/>
      <c r="O1081" s="95"/>
      <c r="P1081" s="95"/>
      <c r="Q1081" s="280"/>
      <c r="R1081" s="95"/>
      <c r="S1081" s="95"/>
      <c r="T1081" s="95"/>
      <c r="U1081" s="280"/>
      <c r="V1081" s="95"/>
      <c r="W1081" s="280"/>
      <c r="X1081" s="95"/>
      <c r="Y1081" s="3"/>
      <c r="Z1081" s="3"/>
    </row>
    <row r="1082" ht="14.25" customHeight="1">
      <c r="A1082" s="133"/>
      <c r="B1082" s="3"/>
      <c r="C1082" s="3" t="s">
        <v>3488</v>
      </c>
      <c r="D1082" s="3" t="s">
        <v>3488</v>
      </c>
      <c r="E1082" s="240" t="s">
        <v>3488</v>
      </c>
      <c r="F1082" s="467" t="s">
        <v>3488</v>
      </c>
      <c r="G1082" s="95" t="s">
        <v>2064</v>
      </c>
      <c r="H1082" s="95"/>
      <c r="I1082" s="95"/>
      <c r="J1082" s="318"/>
      <c r="K1082" s="95"/>
      <c r="L1082" s="95"/>
      <c r="M1082" s="95"/>
      <c r="N1082" s="95"/>
      <c r="O1082" s="95"/>
      <c r="P1082" s="95"/>
      <c r="Q1082" s="280"/>
      <c r="R1082" s="95"/>
      <c r="S1082" s="95"/>
      <c r="T1082" s="95"/>
      <c r="U1082" s="280"/>
      <c r="V1082" s="95"/>
      <c r="W1082" s="280"/>
      <c r="X1082" s="95"/>
      <c r="Y1082" s="3"/>
      <c r="Z1082" s="3"/>
    </row>
    <row r="1083" ht="14.25" customHeight="1">
      <c r="A1083" s="133"/>
      <c r="B1083" s="3"/>
      <c r="C1083" s="3" t="s">
        <v>3488</v>
      </c>
      <c r="D1083" s="3" t="s">
        <v>3488</v>
      </c>
      <c r="E1083" s="240" t="s">
        <v>3488</v>
      </c>
      <c r="F1083" s="467" t="s">
        <v>3488</v>
      </c>
      <c r="G1083" s="95" t="s">
        <v>2064</v>
      </c>
      <c r="H1083" s="95"/>
      <c r="I1083" s="95"/>
      <c r="J1083" s="318"/>
      <c r="K1083" s="95"/>
      <c r="L1083" s="95"/>
      <c r="M1083" s="95"/>
      <c r="N1083" s="95"/>
      <c r="O1083" s="95"/>
      <c r="P1083" s="95"/>
      <c r="Q1083" s="280"/>
      <c r="R1083" s="95"/>
      <c r="S1083" s="95"/>
      <c r="T1083" s="95"/>
      <c r="U1083" s="280"/>
      <c r="V1083" s="95"/>
      <c r="W1083" s="280"/>
      <c r="X1083" s="95"/>
      <c r="Y1083" s="3"/>
      <c r="Z1083" s="3"/>
    </row>
    <row r="1084" ht="14.25" customHeight="1">
      <c r="A1084" s="133"/>
      <c r="B1084" s="3"/>
      <c r="C1084" s="3" t="s">
        <v>3488</v>
      </c>
      <c r="D1084" s="3" t="s">
        <v>3488</v>
      </c>
      <c r="E1084" s="240" t="s">
        <v>3488</v>
      </c>
      <c r="F1084" s="467" t="s">
        <v>3488</v>
      </c>
      <c r="G1084" s="95" t="s">
        <v>2064</v>
      </c>
      <c r="H1084" s="95"/>
      <c r="I1084" s="95"/>
      <c r="J1084" s="318"/>
      <c r="K1084" s="95"/>
      <c r="L1084" s="95"/>
      <c r="M1084" s="95"/>
      <c r="N1084" s="95"/>
      <c r="O1084" s="95"/>
      <c r="P1084" s="95"/>
      <c r="Q1084" s="280"/>
      <c r="R1084" s="95"/>
      <c r="S1084" s="95"/>
      <c r="T1084" s="95"/>
      <c r="U1084" s="280"/>
      <c r="V1084" s="95"/>
      <c r="W1084" s="280"/>
      <c r="X1084" s="95"/>
      <c r="Y1084" s="3"/>
      <c r="Z1084" s="3"/>
    </row>
    <row r="1085" ht="14.25" customHeight="1">
      <c r="A1085" s="133"/>
      <c r="B1085" s="3"/>
      <c r="C1085" s="3" t="s">
        <v>3488</v>
      </c>
      <c r="D1085" s="3" t="s">
        <v>3488</v>
      </c>
      <c r="E1085" s="240" t="s">
        <v>3488</v>
      </c>
      <c r="F1085" s="467" t="s">
        <v>3488</v>
      </c>
      <c r="G1085" s="95" t="s">
        <v>2064</v>
      </c>
      <c r="H1085" s="95"/>
      <c r="I1085" s="95"/>
      <c r="J1085" s="318"/>
      <c r="K1085" s="95"/>
      <c r="L1085" s="95"/>
      <c r="M1085" s="95"/>
      <c r="N1085" s="95"/>
      <c r="O1085" s="95"/>
      <c r="P1085" s="95"/>
      <c r="Q1085" s="280"/>
      <c r="R1085" s="95"/>
      <c r="S1085" s="95"/>
      <c r="T1085" s="95"/>
      <c r="U1085" s="280"/>
      <c r="V1085" s="95"/>
      <c r="W1085" s="280"/>
      <c r="X1085" s="95"/>
      <c r="Y1085" s="3"/>
      <c r="Z1085" s="3"/>
    </row>
    <row r="1086" ht="14.25" customHeight="1">
      <c r="A1086" s="133"/>
      <c r="B1086" s="3"/>
      <c r="C1086" s="3" t="s">
        <v>3488</v>
      </c>
      <c r="D1086" s="3" t="s">
        <v>3488</v>
      </c>
      <c r="E1086" s="240" t="s">
        <v>3488</v>
      </c>
      <c r="F1086" s="467" t="s">
        <v>3488</v>
      </c>
      <c r="G1086" s="95" t="s">
        <v>2064</v>
      </c>
      <c r="H1086" s="95"/>
      <c r="I1086" s="95"/>
      <c r="J1086" s="318"/>
      <c r="K1086" s="95"/>
      <c r="L1086" s="95"/>
      <c r="M1086" s="95"/>
      <c r="N1086" s="95"/>
      <c r="O1086" s="95"/>
      <c r="P1086" s="95"/>
      <c r="Q1086" s="280"/>
      <c r="R1086" s="95"/>
      <c r="S1086" s="95"/>
      <c r="T1086" s="95"/>
      <c r="U1086" s="280"/>
      <c r="V1086" s="95"/>
      <c r="W1086" s="280"/>
      <c r="X1086" s="95"/>
      <c r="Y1086" s="3"/>
      <c r="Z1086" s="3"/>
    </row>
    <row r="1087" ht="14.25" customHeight="1">
      <c r="A1087" s="133"/>
      <c r="B1087" s="3"/>
      <c r="C1087" s="3" t="s">
        <v>3488</v>
      </c>
      <c r="D1087" s="3" t="s">
        <v>3488</v>
      </c>
      <c r="E1087" s="240" t="s">
        <v>3488</v>
      </c>
      <c r="F1087" s="467" t="s">
        <v>3488</v>
      </c>
      <c r="G1087" s="95" t="s">
        <v>2064</v>
      </c>
      <c r="H1087" s="95"/>
      <c r="I1087" s="95"/>
      <c r="J1087" s="318"/>
      <c r="K1087" s="95"/>
      <c r="L1087" s="95"/>
      <c r="M1087" s="95"/>
      <c r="N1087" s="95"/>
      <c r="O1087" s="95"/>
      <c r="P1087" s="95"/>
      <c r="Q1087" s="280"/>
      <c r="R1087" s="95"/>
      <c r="S1087" s="95"/>
      <c r="T1087" s="95"/>
      <c r="U1087" s="280"/>
      <c r="V1087" s="95"/>
      <c r="W1087" s="280"/>
      <c r="X1087" s="95"/>
      <c r="Y1087" s="3"/>
      <c r="Z1087" s="3"/>
    </row>
    <row r="1088" ht="14.25" customHeight="1">
      <c r="A1088" s="133"/>
      <c r="B1088" s="3"/>
      <c r="C1088" s="3" t="s">
        <v>3488</v>
      </c>
      <c r="D1088" s="3" t="s">
        <v>3488</v>
      </c>
      <c r="E1088" s="240" t="s">
        <v>3488</v>
      </c>
      <c r="F1088" s="467" t="s">
        <v>3488</v>
      </c>
      <c r="G1088" s="95" t="s">
        <v>2064</v>
      </c>
      <c r="H1088" s="95"/>
      <c r="I1088" s="95"/>
      <c r="J1088" s="318"/>
      <c r="K1088" s="95"/>
      <c r="L1088" s="95"/>
      <c r="M1088" s="95"/>
      <c r="N1088" s="95"/>
      <c r="O1088" s="95"/>
      <c r="P1088" s="95"/>
      <c r="Q1088" s="280"/>
      <c r="R1088" s="95"/>
      <c r="S1088" s="95"/>
      <c r="T1088" s="95"/>
      <c r="U1088" s="280"/>
      <c r="V1088" s="95"/>
      <c r="W1088" s="280"/>
      <c r="X1088" s="95"/>
      <c r="Y1088" s="3"/>
      <c r="Z1088" s="3"/>
    </row>
    <row r="1089" ht="14.25" customHeight="1">
      <c r="A1089" s="133"/>
      <c r="B1089" s="3"/>
      <c r="C1089" s="3" t="s">
        <v>3488</v>
      </c>
      <c r="D1089" s="3" t="s">
        <v>3488</v>
      </c>
      <c r="E1089" s="240" t="s">
        <v>3488</v>
      </c>
      <c r="F1089" s="467" t="s">
        <v>3488</v>
      </c>
      <c r="G1089" s="95" t="s">
        <v>2064</v>
      </c>
      <c r="H1089" s="95"/>
      <c r="I1089" s="95"/>
      <c r="J1089" s="318"/>
      <c r="K1089" s="95"/>
      <c r="L1089" s="95"/>
      <c r="M1089" s="95"/>
      <c r="N1089" s="95"/>
      <c r="O1089" s="95"/>
      <c r="P1089" s="95"/>
      <c r="Q1089" s="280"/>
      <c r="R1089" s="95"/>
      <c r="S1089" s="95"/>
      <c r="T1089" s="95"/>
      <c r="U1089" s="280"/>
      <c r="V1089" s="95"/>
      <c r="W1089" s="280"/>
      <c r="X1089" s="95"/>
      <c r="Y1089" s="3"/>
      <c r="Z1089" s="3"/>
    </row>
    <row r="1090" ht="14.25" customHeight="1">
      <c r="A1090" s="133"/>
      <c r="B1090" s="3"/>
      <c r="C1090" s="3" t="s">
        <v>3488</v>
      </c>
      <c r="D1090" s="3" t="s">
        <v>3488</v>
      </c>
      <c r="E1090" s="240" t="s">
        <v>3488</v>
      </c>
      <c r="F1090" s="467" t="s">
        <v>3488</v>
      </c>
      <c r="G1090" s="95" t="s">
        <v>2064</v>
      </c>
      <c r="H1090" s="95"/>
      <c r="I1090" s="95"/>
      <c r="J1090" s="318"/>
      <c r="K1090" s="95"/>
      <c r="L1090" s="95"/>
      <c r="M1090" s="95"/>
      <c r="N1090" s="95"/>
      <c r="O1090" s="95"/>
      <c r="P1090" s="95"/>
      <c r="Q1090" s="280"/>
      <c r="R1090" s="95"/>
      <c r="S1090" s="95"/>
      <c r="T1090" s="95"/>
      <c r="U1090" s="280"/>
      <c r="V1090" s="95"/>
      <c r="W1090" s="280"/>
      <c r="X1090" s="95"/>
      <c r="Y1090" s="3"/>
      <c r="Z1090" s="3"/>
    </row>
    <row r="1091" ht="14.25" customHeight="1">
      <c r="A1091" s="133"/>
      <c r="B1091" s="3"/>
      <c r="C1091" s="3" t="s">
        <v>3488</v>
      </c>
      <c r="D1091" s="3" t="s">
        <v>3488</v>
      </c>
      <c r="E1091" s="240" t="s">
        <v>3488</v>
      </c>
      <c r="F1091" s="467" t="s">
        <v>3488</v>
      </c>
      <c r="G1091" s="95" t="s">
        <v>2064</v>
      </c>
      <c r="H1091" s="95"/>
      <c r="I1091" s="95"/>
      <c r="J1091" s="318"/>
      <c r="K1091" s="95"/>
      <c r="L1091" s="95"/>
      <c r="M1091" s="95"/>
      <c r="N1091" s="95"/>
      <c r="O1091" s="95"/>
      <c r="P1091" s="95"/>
      <c r="Q1091" s="280"/>
      <c r="R1091" s="95"/>
      <c r="S1091" s="95"/>
      <c r="T1091" s="95"/>
      <c r="U1091" s="280"/>
      <c r="V1091" s="95"/>
      <c r="W1091" s="280"/>
      <c r="X1091" s="95"/>
      <c r="Y1091" s="3"/>
      <c r="Z1091" s="3"/>
    </row>
    <row r="1092" ht="14.25" customHeight="1">
      <c r="A1092" s="133"/>
      <c r="B1092" s="3"/>
      <c r="C1092" s="3" t="s">
        <v>3488</v>
      </c>
      <c r="D1092" s="3" t="s">
        <v>3488</v>
      </c>
      <c r="E1092" s="240" t="s">
        <v>3488</v>
      </c>
      <c r="F1092" s="467" t="s">
        <v>3488</v>
      </c>
      <c r="G1092" s="95" t="s">
        <v>2064</v>
      </c>
      <c r="H1092" s="95"/>
      <c r="I1092" s="95"/>
      <c r="J1092" s="318"/>
      <c r="K1092" s="95"/>
      <c r="L1092" s="95"/>
      <c r="M1092" s="95"/>
      <c r="N1092" s="95"/>
      <c r="O1092" s="95"/>
      <c r="P1092" s="95"/>
      <c r="Q1092" s="280"/>
      <c r="R1092" s="95"/>
      <c r="S1092" s="95"/>
      <c r="T1092" s="95"/>
      <c r="U1092" s="280"/>
      <c r="V1092" s="95"/>
      <c r="W1092" s="280"/>
      <c r="X1092" s="95"/>
      <c r="Y1092" s="3"/>
      <c r="Z1092" s="3"/>
    </row>
    <row r="1093" ht="14.25" customHeight="1">
      <c r="A1093" s="133"/>
      <c r="B1093" s="3"/>
      <c r="C1093" s="3" t="s">
        <v>3488</v>
      </c>
      <c r="D1093" s="3" t="s">
        <v>3488</v>
      </c>
      <c r="E1093" s="240" t="s">
        <v>3488</v>
      </c>
      <c r="F1093" s="467" t="s">
        <v>3488</v>
      </c>
      <c r="G1093" s="95" t="s">
        <v>2064</v>
      </c>
      <c r="H1093" s="95"/>
      <c r="I1093" s="95"/>
      <c r="J1093" s="318"/>
      <c r="K1093" s="95"/>
      <c r="L1093" s="95"/>
      <c r="M1093" s="95"/>
      <c r="N1093" s="95"/>
      <c r="O1093" s="95"/>
      <c r="P1093" s="95"/>
      <c r="Q1093" s="280"/>
      <c r="R1093" s="95"/>
      <c r="S1093" s="95"/>
      <c r="T1093" s="95"/>
      <c r="U1093" s="280"/>
      <c r="V1093" s="95"/>
      <c r="W1093" s="280"/>
      <c r="X1093" s="95"/>
      <c r="Y1093" s="3"/>
      <c r="Z1093" s="3"/>
    </row>
    <row r="1094" ht="14.25" customHeight="1">
      <c r="A1094" s="133"/>
      <c r="B1094" s="3"/>
      <c r="C1094" s="3" t="s">
        <v>3488</v>
      </c>
      <c r="D1094" s="3" t="s">
        <v>3488</v>
      </c>
      <c r="E1094" s="240" t="s">
        <v>3488</v>
      </c>
      <c r="F1094" s="467" t="s">
        <v>3488</v>
      </c>
      <c r="G1094" s="95" t="s">
        <v>2064</v>
      </c>
      <c r="H1094" s="95"/>
      <c r="I1094" s="95"/>
      <c r="J1094" s="318"/>
      <c r="K1094" s="95"/>
      <c r="L1094" s="95"/>
      <c r="M1094" s="95"/>
      <c r="N1094" s="95"/>
      <c r="O1094" s="95"/>
      <c r="P1094" s="95"/>
      <c r="Q1094" s="280"/>
      <c r="R1094" s="95"/>
      <c r="S1094" s="95"/>
      <c r="T1094" s="95"/>
      <c r="U1094" s="280"/>
      <c r="V1094" s="95"/>
      <c r="W1094" s="280"/>
      <c r="X1094" s="95"/>
      <c r="Y1094" s="3"/>
      <c r="Z1094" s="3"/>
    </row>
    <row r="1095" ht="14.25" customHeight="1">
      <c r="A1095" s="133"/>
      <c r="B1095" s="3"/>
      <c r="C1095" s="3" t="s">
        <v>3488</v>
      </c>
      <c r="D1095" s="3" t="s">
        <v>3488</v>
      </c>
      <c r="E1095" s="240" t="s">
        <v>3488</v>
      </c>
      <c r="F1095" s="467" t="s">
        <v>3488</v>
      </c>
      <c r="G1095" s="95" t="s">
        <v>2064</v>
      </c>
      <c r="H1095" s="95"/>
      <c r="I1095" s="95"/>
      <c r="J1095" s="318"/>
      <c r="K1095" s="95"/>
      <c r="L1095" s="95"/>
      <c r="M1095" s="95"/>
      <c r="N1095" s="95"/>
      <c r="O1095" s="95"/>
      <c r="P1095" s="95"/>
      <c r="Q1095" s="280"/>
      <c r="R1095" s="95"/>
      <c r="S1095" s="95"/>
      <c r="T1095" s="95"/>
      <c r="U1095" s="280"/>
      <c r="V1095" s="95"/>
      <c r="W1095" s="280"/>
      <c r="X1095" s="95"/>
      <c r="Y1095" s="3"/>
      <c r="Z1095" s="3"/>
    </row>
    <row r="1096" ht="14.25" customHeight="1">
      <c r="A1096" s="133"/>
      <c r="B1096" s="3"/>
      <c r="C1096" s="3" t="s">
        <v>3488</v>
      </c>
      <c r="D1096" s="3" t="s">
        <v>3488</v>
      </c>
      <c r="E1096" s="240" t="s">
        <v>3488</v>
      </c>
      <c r="F1096" s="467" t="s">
        <v>3488</v>
      </c>
      <c r="G1096" s="95" t="s">
        <v>2064</v>
      </c>
      <c r="H1096" s="95"/>
      <c r="I1096" s="95"/>
      <c r="J1096" s="318"/>
      <c r="K1096" s="95"/>
      <c r="L1096" s="95"/>
      <c r="M1096" s="95"/>
      <c r="N1096" s="95"/>
      <c r="O1096" s="95"/>
      <c r="P1096" s="95"/>
      <c r="Q1096" s="280"/>
      <c r="R1096" s="95"/>
      <c r="S1096" s="95"/>
      <c r="T1096" s="95"/>
      <c r="U1096" s="280"/>
      <c r="V1096" s="95"/>
      <c r="W1096" s="280"/>
      <c r="X1096" s="95"/>
      <c r="Y1096" s="3"/>
      <c r="Z1096" s="3"/>
    </row>
    <row r="1097" ht="14.25" customHeight="1">
      <c r="A1097" s="133"/>
      <c r="B1097" s="3"/>
      <c r="C1097" s="3" t="s">
        <v>3488</v>
      </c>
      <c r="D1097" s="3" t="s">
        <v>3488</v>
      </c>
      <c r="E1097" s="240" t="s">
        <v>3488</v>
      </c>
      <c r="F1097" s="467" t="s">
        <v>3488</v>
      </c>
      <c r="G1097" s="95" t="s">
        <v>2064</v>
      </c>
      <c r="H1097" s="95"/>
      <c r="I1097" s="95"/>
      <c r="J1097" s="318"/>
      <c r="K1097" s="95"/>
      <c r="L1097" s="95"/>
      <c r="M1097" s="95"/>
      <c r="N1097" s="95"/>
      <c r="O1097" s="95"/>
      <c r="P1097" s="95"/>
      <c r="Q1097" s="280"/>
      <c r="R1097" s="95"/>
      <c r="S1097" s="95"/>
      <c r="T1097" s="95"/>
      <c r="U1097" s="280"/>
      <c r="V1097" s="95"/>
      <c r="W1097" s="280"/>
      <c r="X1097" s="95"/>
      <c r="Y1097" s="3"/>
      <c r="Z1097" s="3"/>
    </row>
    <row r="1098" ht="14.25" customHeight="1">
      <c r="A1098" s="133"/>
      <c r="B1098" s="3"/>
      <c r="C1098" s="3" t="s">
        <v>3488</v>
      </c>
      <c r="D1098" s="3" t="s">
        <v>3488</v>
      </c>
      <c r="E1098" s="240" t="s">
        <v>3488</v>
      </c>
      <c r="F1098" s="467" t="s">
        <v>3488</v>
      </c>
      <c r="G1098" s="95" t="s">
        <v>2064</v>
      </c>
      <c r="H1098" s="95"/>
      <c r="I1098" s="95"/>
      <c r="J1098" s="318"/>
      <c r="K1098" s="95"/>
      <c r="L1098" s="95"/>
      <c r="M1098" s="95"/>
      <c r="N1098" s="95"/>
      <c r="O1098" s="95"/>
      <c r="P1098" s="95"/>
      <c r="Q1098" s="280"/>
      <c r="R1098" s="95"/>
      <c r="S1098" s="95"/>
      <c r="T1098" s="95"/>
      <c r="U1098" s="280"/>
      <c r="V1098" s="95"/>
      <c r="W1098" s="280"/>
      <c r="X1098" s="95"/>
      <c r="Y1098" s="3"/>
      <c r="Z1098" s="3"/>
    </row>
    <row r="1099" ht="14.25" customHeight="1">
      <c r="A1099" s="133"/>
      <c r="B1099" s="3"/>
      <c r="C1099" s="3" t="s">
        <v>3488</v>
      </c>
      <c r="D1099" s="3" t="s">
        <v>3488</v>
      </c>
      <c r="E1099" s="240" t="s">
        <v>3488</v>
      </c>
      <c r="F1099" s="467" t="s">
        <v>3488</v>
      </c>
      <c r="G1099" s="95" t="s">
        <v>2064</v>
      </c>
      <c r="H1099" s="95"/>
      <c r="I1099" s="95"/>
      <c r="J1099" s="318"/>
      <c r="K1099" s="95"/>
      <c r="L1099" s="95"/>
      <c r="M1099" s="95"/>
      <c r="N1099" s="95"/>
      <c r="O1099" s="95"/>
      <c r="P1099" s="95"/>
      <c r="Q1099" s="280"/>
      <c r="R1099" s="95"/>
      <c r="S1099" s="95"/>
      <c r="T1099" s="95"/>
      <c r="U1099" s="280"/>
      <c r="V1099" s="95"/>
      <c r="W1099" s="280"/>
      <c r="X1099" s="95"/>
      <c r="Y1099" s="3"/>
      <c r="Z1099" s="3"/>
    </row>
    <row r="1100" ht="14.25" customHeight="1">
      <c r="A1100" s="133"/>
      <c r="B1100" s="3"/>
      <c r="C1100" s="3" t="s">
        <v>3488</v>
      </c>
      <c r="D1100" s="3" t="s">
        <v>3488</v>
      </c>
      <c r="E1100" s="240" t="s">
        <v>3488</v>
      </c>
      <c r="F1100" s="467" t="s">
        <v>3488</v>
      </c>
      <c r="G1100" s="95" t="s">
        <v>2064</v>
      </c>
      <c r="H1100" s="95"/>
      <c r="I1100" s="95"/>
      <c r="J1100" s="318"/>
      <c r="K1100" s="95"/>
      <c r="L1100" s="95"/>
      <c r="M1100" s="95"/>
      <c r="N1100" s="95"/>
      <c r="O1100" s="95"/>
      <c r="P1100" s="95"/>
      <c r="Q1100" s="280"/>
      <c r="R1100" s="95"/>
      <c r="S1100" s="95"/>
      <c r="T1100" s="95"/>
      <c r="U1100" s="280"/>
      <c r="V1100" s="95"/>
      <c r="W1100" s="280"/>
      <c r="X1100" s="95"/>
      <c r="Y1100" s="3"/>
      <c r="Z1100" s="3"/>
    </row>
    <row r="1101" ht="14.25" customHeight="1">
      <c r="A1101" s="133"/>
      <c r="B1101" s="3"/>
      <c r="C1101" s="3" t="s">
        <v>3488</v>
      </c>
      <c r="D1101" s="3" t="s">
        <v>3488</v>
      </c>
      <c r="E1101" s="240" t="s">
        <v>3488</v>
      </c>
      <c r="F1101" s="467" t="s">
        <v>3488</v>
      </c>
      <c r="G1101" s="95" t="s">
        <v>2064</v>
      </c>
      <c r="H1101" s="95"/>
      <c r="I1101" s="95"/>
      <c r="J1101" s="318"/>
      <c r="K1101" s="95"/>
      <c r="L1101" s="95"/>
      <c r="M1101" s="95"/>
      <c r="N1101" s="95"/>
      <c r="O1101" s="95"/>
      <c r="P1101" s="95"/>
      <c r="Q1101" s="280"/>
      <c r="R1101" s="95"/>
      <c r="S1101" s="95"/>
      <c r="T1101" s="95"/>
      <c r="U1101" s="280"/>
      <c r="V1101" s="95"/>
      <c r="W1101" s="280"/>
      <c r="X1101" s="95"/>
      <c r="Y1101" s="3"/>
      <c r="Z1101" s="3"/>
    </row>
    <row r="1102" ht="14.25" customHeight="1">
      <c r="A1102" s="133"/>
      <c r="B1102" s="3"/>
      <c r="C1102" s="3" t="s">
        <v>3488</v>
      </c>
      <c r="D1102" s="3" t="s">
        <v>3488</v>
      </c>
      <c r="E1102" s="240" t="s">
        <v>3488</v>
      </c>
      <c r="F1102" s="467" t="s">
        <v>3488</v>
      </c>
      <c r="G1102" s="95" t="s">
        <v>2064</v>
      </c>
      <c r="H1102" s="95"/>
      <c r="I1102" s="95"/>
      <c r="J1102" s="318"/>
      <c r="K1102" s="95"/>
      <c r="L1102" s="95"/>
      <c r="M1102" s="95"/>
      <c r="N1102" s="95"/>
      <c r="O1102" s="95"/>
      <c r="P1102" s="95"/>
      <c r="Q1102" s="280"/>
      <c r="R1102" s="95"/>
      <c r="S1102" s="95"/>
      <c r="T1102" s="95"/>
      <c r="U1102" s="280"/>
      <c r="V1102" s="95"/>
      <c r="W1102" s="280"/>
      <c r="X1102" s="95"/>
      <c r="Y1102" s="3"/>
      <c r="Z1102" s="3"/>
    </row>
    <row r="1103" ht="14.25" customHeight="1">
      <c r="A1103" s="133"/>
      <c r="B1103" s="3"/>
      <c r="C1103" s="3" t="s">
        <v>3488</v>
      </c>
      <c r="D1103" s="3" t="s">
        <v>3488</v>
      </c>
      <c r="E1103" s="240" t="s">
        <v>3488</v>
      </c>
      <c r="F1103" s="467" t="s">
        <v>3488</v>
      </c>
      <c r="G1103" s="95" t="s">
        <v>2064</v>
      </c>
      <c r="H1103" s="95"/>
      <c r="I1103" s="95"/>
      <c r="J1103" s="318"/>
      <c r="K1103" s="95"/>
      <c r="L1103" s="95"/>
      <c r="M1103" s="95"/>
      <c r="N1103" s="95"/>
      <c r="O1103" s="95"/>
      <c r="P1103" s="95"/>
      <c r="Q1103" s="280"/>
      <c r="R1103" s="95"/>
      <c r="S1103" s="95"/>
      <c r="T1103" s="95"/>
      <c r="U1103" s="280"/>
      <c r="V1103" s="95"/>
      <c r="W1103" s="280"/>
      <c r="X1103" s="95"/>
      <c r="Y1103" s="3"/>
      <c r="Z1103" s="3"/>
    </row>
    <row r="1104" ht="14.25" customHeight="1">
      <c r="A1104" s="133"/>
      <c r="B1104" s="3"/>
      <c r="C1104" s="3" t="s">
        <v>3488</v>
      </c>
      <c r="D1104" s="3" t="s">
        <v>3488</v>
      </c>
      <c r="E1104" s="240" t="s">
        <v>3488</v>
      </c>
      <c r="F1104" s="467" t="s">
        <v>3488</v>
      </c>
      <c r="G1104" s="95" t="s">
        <v>2064</v>
      </c>
      <c r="H1104" s="95"/>
      <c r="I1104" s="95"/>
      <c r="J1104" s="318"/>
      <c r="K1104" s="95"/>
      <c r="L1104" s="95"/>
      <c r="M1104" s="95"/>
      <c r="N1104" s="95"/>
      <c r="O1104" s="95"/>
      <c r="P1104" s="95"/>
      <c r="Q1104" s="280"/>
      <c r="R1104" s="95"/>
      <c r="S1104" s="95"/>
      <c r="T1104" s="95"/>
      <c r="U1104" s="280"/>
      <c r="V1104" s="95"/>
      <c r="W1104" s="280"/>
      <c r="X1104" s="95"/>
      <c r="Y1104" s="3"/>
      <c r="Z1104" s="3"/>
    </row>
    <row r="1105" ht="14.25" customHeight="1">
      <c r="A1105" s="133"/>
      <c r="B1105" s="3"/>
      <c r="C1105" s="3" t="s">
        <v>3488</v>
      </c>
      <c r="D1105" s="3" t="s">
        <v>3488</v>
      </c>
      <c r="E1105" s="240" t="s">
        <v>3488</v>
      </c>
      <c r="F1105" s="467" t="s">
        <v>3488</v>
      </c>
      <c r="G1105" s="95" t="s">
        <v>2064</v>
      </c>
      <c r="H1105" s="95"/>
      <c r="I1105" s="95"/>
      <c r="J1105" s="318"/>
      <c r="K1105" s="95"/>
      <c r="L1105" s="95"/>
      <c r="M1105" s="95"/>
      <c r="N1105" s="95"/>
      <c r="O1105" s="95"/>
      <c r="P1105" s="95"/>
      <c r="Q1105" s="280"/>
      <c r="R1105" s="95"/>
      <c r="S1105" s="95"/>
      <c r="T1105" s="95"/>
      <c r="U1105" s="280"/>
      <c r="V1105" s="95"/>
      <c r="W1105" s="280"/>
      <c r="X1105" s="95"/>
      <c r="Y1105" s="3"/>
      <c r="Z1105" s="3"/>
    </row>
    <row r="1106" ht="14.25" customHeight="1">
      <c r="A1106" s="133"/>
      <c r="B1106" s="3"/>
      <c r="C1106" s="3" t="s">
        <v>3488</v>
      </c>
      <c r="D1106" s="3" t="s">
        <v>3488</v>
      </c>
      <c r="E1106" s="240" t="s">
        <v>3488</v>
      </c>
      <c r="F1106" s="467" t="s">
        <v>3488</v>
      </c>
      <c r="G1106" s="95" t="s">
        <v>2064</v>
      </c>
      <c r="H1106" s="95"/>
      <c r="I1106" s="95"/>
      <c r="J1106" s="318"/>
      <c r="K1106" s="95"/>
      <c r="L1106" s="95"/>
      <c r="M1106" s="95"/>
      <c r="N1106" s="95"/>
      <c r="O1106" s="95"/>
      <c r="P1106" s="95"/>
      <c r="Q1106" s="280"/>
      <c r="R1106" s="95"/>
      <c r="S1106" s="95"/>
      <c r="T1106" s="95"/>
      <c r="U1106" s="280"/>
      <c r="V1106" s="95"/>
      <c r="W1106" s="280"/>
      <c r="X1106" s="95"/>
      <c r="Y1106" s="3"/>
      <c r="Z1106" s="3"/>
    </row>
    <row r="1107" ht="14.25" customHeight="1">
      <c r="A1107" s="133"/>
      <c r="B1107" s="3"/>
      <c r="C1107" s="3" t="s">
        <v>3488</v>
      </c>
      <c r="D1107" s="3" t="s">
        <v>3488</v>
      </c>
      <c r="E1107" s="240" t="s">
        <v>3488</v>
      </c>
      <c r="F1107" s="467" t="s">
        <v>3488</v>
      </c>
      <c r="G1107" s="95" t="s">
        <v>2064</v>
      </c>
      <c r="H1107" s="95"/>
      <c r="I1107" s="95"/>
      <c r="J1107" s="318"/>
      <c r="K1107" s="95"/>
      <c r="L1107" s="95"/>
      <c r="M1107" s="95"/>
      <c r="N1107" s="95"/>
      <c r="O1107" s="95"/>
      <c r="P1107" s="95"/>
      <c r="Q1107" s="280"/>
      <c r="R1107" s="95"/>
      <c r="S1107" s="95"/>
      <c r="T1107" s="95"/>
      <c r="U1107" s="280"/>
      <c r="V1107" s="95"/>
      <c r="W1107" s="280"/>
      <c r="X1107" s="95"/>
      <c r="Y1107" s="3"/>
      <c r="Z1107" s="3"/>
    </row>
    <row r="1108" ht="14.25" customHeight="1">
      <c r="A1108" s="133"/>
      <c r="B1108" s="3"/>
      <c r="C1108" s="3" t="s">
        <v>3488</v>
      </c>
      <c r="D1108" s="3" t="s">
        <v>3488</v>
      </c>
      <c r="E1108" s="240" t="s">
        <v>3488</v>
      </c>
      <c r="F1108" s="467" t="s">
        <v>3488</v>
      </c>
      <c r="G1108" s="95" t="s">
        <v>2064</v>
      </c>
      <c r="H1108" s="95"/>
      <c r="I1108" s="95"/>
      <c r="J1108" s="318"/>
      <c r="K1108" s="95"/>
      <c r="L1108" s="95"/>
      <c r="M1108" s="95"/>
      <c r="N1108" s="95"/>
      <c r="O1108" s="95"/>
      <c r="P1108" s="95"/>
      <c r="Q1108" s="280"/>
      <c r="R1108" s="95"/>
      <c r="S1108" s="95"/>
      <c r="T1108" s="95"/>
      <c r="U1108" s="280"/>
      <c r="V1108" s="95"/>
      <c r="W1108" s="280"/>
      <c r="X1108" s="95"/>
      <c r="Y1108" s="3"/>
      <c r="Z1108" s="3"/>
    </row>
    <row r="1109" ht="14.25" customHeight="1">
      <c r="A1109" s="133"/>
      <c r="B1109" s="3"/>
      <c r="C1109" s="3" t="s">
        <v>3488</v>
      </c>
      <c r="D1109" s="3" t="s">
        <v>3488</v>
      </c>
      <c r="E1109" s="240" t="s">
        <v>3488</v>
      </c>
      <c r="F1109" s="467" t="s">
        <v>3488</v>
      </c>
      <c r="G1109" s="95" t="s">
        <v>2064</v>
      </c>
      <c r="H1109" s="95"/>
      <c r="I1109" s="95"/>
      <c r="J1109" s="318"/>
      <c r="K1109" s="95"/>
      <c r="L1109" s="95"/>
      <c r="M1109" s="95"/>
      <c r="N1109" s="95"/>
      <c r="O1109" s="95"/>
      <c r="P1109" s="95"/>
      <c r="Q1109" s="280"/>
      <c r="R1109" s="95"/>
      <c r="S1109" s="95"/>
      <c r="T1109" s="95"/>
      <c r="U1109" s="280"/>
      <c r="V1109" s="95"/>
      <c r="W1109" s="280"/>
      <c r="X1109" s="95"/>
      <c r="Y1109" s="3"/>
      <c r="Z1109" s="3"/>
    </row>
    <row r="1110" ht="14.25" customHeight="1">
      <c r="A1110" s="133"/>
      <c r="B1110" s="3"/>
      <c r="C1110" s="3" t="s">
        <v>3488</v>
      </c>
      <c r="D1110" s="3" t="s">
        <v>3488</v>
      </c>
      <c r="E1110" s="240" t="s">
        <v>3488</v>
      </c>
      <c r="F1110" s="467" t="s">
        <v>3488</v>
      </c>
      <c r="G1110" s="95" t="s">
        <v>2064</v>
      </c>
      <c r="H1110" s="95"/>
      <c r="I1110" s="95"/>
      <c r="J1110" s="318"/>
      <c r="K1110" s="95"/>
      <c r="L1110" s="95"/>
      <c r="M1110" s="95"/>
      <c r="N1110" s="95"/>
      <c r="O1110" s="95"/>
      <c r="P1110" s="95"/>
      <c r="Q1110" s="280"/>
      <c r="R1110" s="95"/>
      <c r="S1110" s="95"/>
      <c r="T1110" s="95"/>
      <c r="U1110" s="280"/>
      <c r="V1110" s="95"/>
      <c r="W1110" s="280"/>
      <c r="X1110" s="95"/>
      <c r="Y1110" s="3"/>
      <c r="Z1110" s="3"/>
    </row>
    <row r="1111" ht="14.25" customHeight="1">
      <c r="A1111" s="133"/>
      <c r="B1111" s="3"/>
      <c r="C1111" s="3" t="s">
        <v>3488</v>
      </c>
      <c r="D1111" s="3" t="s">
        <v>3488</v>
      </c>
      <c r="E1111" s="240" t="s">
        <v>3488</v>
      </c>
      <c r="F1111" s="467" t="s">
        <v>3488</v>
      </c>
      <c r="G1111" s="95" t="s">
        <v>2064</v>
      </c>
      <c r="H1111" s="95"/>
      <c r="I1111" s="95"/>
      <c r="J1111" s="318"/>
      <c r="K1111" s="95"/>
      <c r="L1111" s="95"/>
      <c r="M1111" s="95"/>
      <c r="N1111" s="95"/>
      <c r="O1111" s="95"/>
      <c r="P1111" s="95"/>
      <c r="Q1111" s="280"/>
      <c r="R1111" s="95"/>
      <c r="S1111" s="95"/>
      <c r="T1111" s="95"/>
      <c r="U1111" s="280"/>
      <c r="V1111" s="95"/>
      <c r="W1111" s="280"/>
      <c r="X1111" s="95"/>
      <c r="Y1111" s="3"/>
      <c r="Z1111" s="3"/>
    </row>
    <row r="1112" ht="14.25" customHeight="1">
      <c r="A1112" s="133"/>
      <c r="B1112" s="3"/>
      <c r="C1112" s="3" t="s">
        <v>3488</v>
      </c>
      <c r="D1112" s="3" t="s">
        <v>3488</v>
      </c>
      <c r="E1112" s="240" t="s">
        <v>3488</v>
      </c>
      <c r="F1112" s="467" t="s">
        <v>3488</v>
      </c>
      <c r="G1112" s="95" t="s">
        <v>2064</v>
      </c>
      <c r="H1112" s="95"/>
      <c r="I1112" s="95"/>
      <c r="J1112" s="318"/>
      <c r="K1112" s="95"/>
      <c r="L1112" s="95"/>
      <c r="M1112" s="95"/>
      <c r="N1112" s="95"/>
      <c r="O1112" s="95"/>
      <c r="P1112" s="95"/>
      <c r="Q1112" s="280"/>
      <c r="R1112" s="95"/>
      <c r="S1112" s="95"/>
      <c r="T1112" s="95"/>
      <c r="U1112" s="280"/>
      <c r="V1112" s="95"/>
      <c r="W1112" s="280"/>
      <c r="X1112" s="95"/>
      <c r="Y1112" s="3"/>
      <c r="Z1112" s="3"/>
    </row>
    <row r="1113" ht="14.25" customHeight="1">
      <c r="A1113" s="133"/>
      <c r="B1113" s="3"/>
      <c r="C1113" s="3" t="s">
        <v>3488</v>
      </c>
      <c r="D1113" s="3" t="s">
        <v>3488</v>
      </c>
      <c r="E1113" s="240" t="s">
        <v>3488</v>
      </c>
      <c r="F1113" s="467" t="s">
        <v>3488</v>
      </c>
      <c r="G1113" s="95" t="s">
        <v>2064</v>
      </c>
      <c r="H1113" s="95"/>
      <c r="I1113" s="95"/>
      <c r="J1113" s="318"/>
      <c r="K1113" s="95"/>
      <c r="L1113" s="95"/>
      <c r="M1113" s="95"/>
      <c r="N1113" s="95"/>
      <c r="O1113" s="95"/>
      <c r="P1113" s="95"/>
      <c r="Q1113" s="280"/>
      <c r="R1113" s="95"/>
      <c r="S1113" s="95"/>
      <c r="T1113" s="95"/>
      <c r="U1113" s="280"/>
      <c r="V1113" s="95"/>
      <c r="W1113" s="280"/>
      <c r="X1113" s="95"/>
      <c r="Y1113" s="3"/>
      <c r="Z1113" s="3"/>
    </row>
    <row r="1114" ht="14.25" customHeight="1">
      <c r="A1114" s="133"/>
      <c r="B1114" s="3"/>
      <c r="C1114" s="3" t="s">
        <v>3488</v>
      </c>
      <c r="D1114" s="3" t="s">
        <v>3488</v>
      </c>
      <c r="E1114" s="240" t="s">
        <v>3488</v>
      </c>
      <c r="F1114" s="467" t="s">
        <v>3488</v>
      </c>
      <c r="G1114" s="95" t="s">
        <v>2064</v>
      </c>
      <c r="H1114" s="95"/>
      <c r="I1114" s="95"/>
      <c r="J1114" s="318"/>
      <c r="K1114" s="95"/>
      <c r="L1114" s="95"/>
      <c r="M1114" s="95"/>
      <c r="N1114" s="95"/>
      <c r="O1114" s="95"/>
      <c r="P1114" s="95"/>
      <c r="Q1114" s="280"/>
      <c r="R1114" s="95"/>
      <c r="S1114" s="95"/>
      <c r="T1114" s="95"/>
      <c r="U1114" s="280"/>
      <c r="V1114" s="95"/>
      <c r="W1114" s="280"/>
      <c r="X1114" s="95"/>
      <c r="Y1114" s="3"/>
      <c r="Z1114" s="3"/>
    </row>
    <row r="1115" ht="14.25" customHeight="1">
      <c r="A1115" s="133"/>
      <c r="B1115" s="3"/>
      <c r="C1115" s="3" t="s">
        <v>3488</v>
      </c>
      <c r="D1115" s="3" t="s">
        <v>3488</v>
      </c>
      <c r="E1115" s="240" t="s">
        <v>3488</v>
      </c>
      <c r="F1115" s="467" t="s">
        <v>3488</v>
      </c>
      <c r="G1115" s="95" t="s">
        <v>2064</v>
      </c>
      <c r="H1115" s="95"/>
      <c r="I1115" s="95"/>
      <c r="J1115" s="318"/>
      <c r="K1115" s="95"/>
      <c r="L1115" s="95"/>
      <c r="M1115" s="95"/>
      <c r="N1115" s="95"/>
      <c r="O1115" s="95"/>
      <c r="P1115" s="95"/>
      <c r="Q1115" s="280"/>
      <c r="R1115" s="95"/>
      <c r="S1115" s="95"/>
      <c r="T1115" s="95"/>
      <c r="U1115" s="280"/>
      <c r="V1115" s="95"/>
      <c r="W1115" s="280"/>
      <c r="X1115" s="95"/>
      <c r="Y1115" s="3"/>
      <c r="Z1115" s="3"/>
    </row>
    <row r="1116" ht="14.25" customHeight="1">
      <c r="A1116" s="133"/>
      <c r="B1116" s="3"/>
      <c r="C1116" s="3" t="s">
        <v>3488</v>
      </c>
      <c r="D1116" s="3" t="s">
        <v>3488</v>
      </c>
      <c r="E1116" s="240" t="s">
        <v>3488</v>
      </c>
      <c r="F1116" s="467" t="s">
        <v>3488</v>
      </c>
      <c r="G1116" s="95" t="s">
        <v>2064</v>
      </c>
      <c r="H1116" s="95"/>
      <c r="I1116" s="95"/>
      <c r="J1116" s="318"/>
      <c r="K1116" s="95"/>
      <c r="L1116" s="95"/>
      <c r="M1116" s="95"/>
      <c r="N1116" s="95"/>
      <c r="O1116" s="95"/>
      <c r="P1116" s="95"/>
      <c r="Q1116" s="280"/>
      <c r="R1116" s="95"/>
      <c r="S1116" s="95"/>
      <c r="T1116" s="95"/>
      <c r="U1116" s="280"/>
      <c r="V1116" s="95"/>
      <c r="W1116" s="280"/>
      <c r="X1116" s="95"/>
      <c r="Y1116" s="3"/>
      <c r="Z1116" s="3"/>
    </row>
    <row r="1117" ht="14.25" customHeight="1">
      <c r="A1117" s="133"/>
      <c r="B1117" s="3"/>
      <c r="C1117" s="3" t="s">
        <v>3488</v>
      </c>
      <c r="D1117" s="3" t="s">
        <v>3488</v>
      </c>
      <c r="E1117" s="240" t="s">
        <v>3488</v>
      </c>
      <c r="F1117" s="467" t="s">
        <v>3488</v>
      </c>
      <c r="G1117" s="95" t="s">
        <v>2064</v>
      </c>
      <c r="H1117" s="95"/>
      <c r="I1117" s="95"/>
      <c r="J1117" s="318"/>
      <c r="K1117" s="95"/>
      <c r="L1117" s="95"/>
      <c r="M1117" s="95"/>
      <c r="N1117" s="95"/>
      <c r="O1117" s="95"/>
      <c r="P1117" s="95"/>
      <c r="Q1117" s="280"/>
      <c r="R1117" s="95"/>
      <c r="S1117" s="95"/>
      <c r="T1117" s="95"/>
      <c r="U1117" s="280"/>
      <c r="V1117" s="95"/>
      <c r="W1117" s="280"/>
      <c r="X1117" s="95"/>
      <c r="Y1117" s="3"/>
      <c r="Z1117" s="3"/>
    </row>
    <row r="1118" ht="14.25" customHeight="1">
      <c r="A1118" s="133"/>
      <c r="B1118" s="3"/>
      <c r="C1118" s="3" t="s">
        <v>3488</v>
      </c>
      <c r="D1118" s="3" t="s">
        <v>3488</v>
      </c>
      <c r="E1118" s="240" t="s">
        <v>3488</v>
      </c>
      <c r="F1118" s="467" t="s">
        <v>3488</v>
      </c>
      <c r="G1118" s="95" t="s">
        <v>2064</v>
      </c>
      <c r="H1118" s="95"/>
      <c r="I1118" s="95"/>
      <c r="J1118" s="318"/>
      <c r="K1118" s="95"/>
      <c r="L1118" s="95"/>
      <c r="M1118" s="95"/>
      <c r="N1118" s="95"/>
      <c r="O1118" s="95"/>
      <c r="P1118" s="95"/>
      <c r="Q1118" s="280"/>
      <c r="R1118" s="95"/>
      <c r="S1118" s="95"/>
      <c r="T1118" s="95"/>
      <c r="U1118" s="280"/>
      <c r="V1118" s="95"/>
      <c r="W1118" s="280"/>
      <c r="X1118" s="95"/>
      <c r="Y1118" s="3"/>
      <c r="Z1118" s="3"/>
    </row>
    <row r="1119" ht="14.25" customHeight="1">
      <c r="A1119" s="133"/>
      <c r="B1119" s="3"/>
      <c r="C1119" s="3" t="s">
        <v>3488</v>
      </c>
      <c r="D1119" s="3" t="s">
        <v>3488</v>
      </c>
      <c r="E1119" s="240" t="s">
        <v>3488</v>
      </c>
      <c r="F1119" s="467" t="s">
        <v>3488</v>
      </c>
      <c r="G1119" s="95" t="s">
        <v>2064</v>
      </c>
      <c r="H1119" s="95"/>
      <c r="I1119" s="95"/>
      <c r="J1119" s="318"/>
      <c r="K1119" s="95"/>
      <c r="L1119" s="95"/>
      <c r="M1119" s="95"/>
      <c r="N1119" s="95"/>
      <c r="O1119" s="95"/>
      <c r="P1119" s="95"/>
      <c r="Q1119" s="280"/>
      <c r="R1119" s="95"/>
      <c r="S1119" s="95"/>
      <c r="T1119" s="95"/>
      <c r="U1119" s="280"/>
      <c r="V1119" s="95"/>
      <c r="W1119" s="280"/>
      <c r="X1119" s="95"/>
      <c r="Y1119" s="3"/>
      <c r="Z1119" s="3"/>
    </row>
    <row r="1120" ht="14.25" customHeight="1">
      <c r="A1120" s="133"/>
      <c r="B1120" s="3"/>
      <c r="C1120" s="3" t="s">
        <v>3488</v>
      </c>
      <c r="D1120" s="3" t="s">
        <v>3488</v>
      </c>
      <c r="E1120" s="240" t="s">
        <v>3488</v>
      </c>
      <c r="F1120" s="467" t="s">
        <v>3488</v>
      </c>
      <c r="G1120" s="95" t="s">
        <v>2064</v>
      </c>
      <c r="H1120" s="95"/>
      <c r="I1120" s="95"/>
      <c r="J1120" s="318"/>
      <c r="K1120" s="95"/>
      <c r="L1120" s="95"/>
      <c r="M1120" s="95"/>
      <c r="N1120" s="95"/>
      <c r="O1120" s="95"/>
      <c r="P1120" s="95"/>
      <c r="Q1120" s="280"/>
      <c r="R1120" s="95"/>
      <c r="S1120" s="95"/>
      <c r="T1120" s="95"/>
      <c r="U1120" s="280"/>
      <c r="V1120" s="95"/>
      <c r="W1120" s="280"/>
      <c r="X1120" s="95"/>
      <c r="Y1120" s="3"/>
      <c r="Z1120" s="3"/>
    </row>
    <row r="1121" ht="14.25" customHeight="1">
      <c r="A1121" s="133"/>
      <c r="B1121" s="3"/>
      <c r="C1121" s="3" t="s">
        <v>3488</v>
      </c>
      <c r="D1121" s="3" t="s">
        <v>3488</v>
      </c>
      <c r="E1121" s="240" t="s">
        <v>3488</v>
      </c>
      <c r="F1121" s="467" t="s">
        <v>3488</v>
      </c>
      <c r="G1121" s="95" t="s">
        <v>2064</v>
      </c>
      <c r="H1121" s="95"/>
      <c r="I1121" s="95"/>
      <c r="J1121" s="318"/>
      <c r="K1121" s="95"/>
      <c r="L1121" s="95"/>
      <c r="M1121" s="95"/>
      <c r="N1121" s="95"/>
      <c r="O1121" s="95"/>
      <c r="P1121" s="95"/>
      <c r="Q1121" s="280"/>
      <c r="R1121" s="95"/>
      <c r="S1121" s="95"/>
      <c r="T1121" s="95"/>
      <c r="U1121" s="280"/>
      <c r="V1121" s="95"/>
      <c r="W1121" s="280"/>
      <c r="X1121" s="95"/>
      <c r="Y1121" s="3"/>
      <c r="Z1121" s="3"/>
    </row>
    <row r="1122" ht="14.25" customHeight="1">
      <c r="A1122" s="133"/>
      <c r="B1122" s="3"/>
      <c r="C1122" s="3" t="s">
        <v>3488</v>
      </c>
      <c r="D1122" s="3" t="s">
        <v>3488</v>
      </c>
      <c r="E1122" s="240" t="s">
        <v>3488</v>
      </c>
      <c r="F1122" s="467" t="s">
        <v>3488</v>
      </c>
      <c r="G1122" s="95" t="s">
        <v>2064</v>
      </c>
      <c r="H1122" s="95"/>
      <c r="I1122" s="95"/>
      <c r="J1122" s="318"/>
      <c r="K1122" s="95"/>
      <c r="L1122" s="95"/>
      <c r="M1122" s="95"/>
      <c r="N1122" s="95"/>
      <c r="O1122" s="95"/>
      <c r="P1122" s="95"/>
      <c r="Q1122" s="280"/>
      <c r="R1122" s="95"/>
      <c r="S1122" s="95"/>
      <c r="T1122" s="95"/>
      <c r="U1122" s="280"/>
      <c r="V1122" s="95"/>
      <c r="W1122" s="280"/>
      <c r="X1122" s="95"/>
      <c r="Y1122" s="3"/>
      <c r="Z1122" s="3"/>
    </row>
    <row r="1123" ht="14.25" customHeight="1">
      <c r="A1123" s="133"/>
      <c r="B1123" s="3"/>
      <c r="C1123" s="3" t="s">
        <v>3488</v>
      </c>
      <c r="D1123" s="3" t="s">
        <v>3488</v>
      </c>
      <c r="E1123" s="240" t="s">
        <v>3488</v>
      </c>
      <c r="F1123" s="467" t="s">
        <v>3488</v>
      </c>
      <c r="G1123" s="95" t="s">
        <v>2064</v>
      </c>
      <c r="H1123" s="95"/>
      <c r="I1123" s="95"/>
      <c r="J1123" s="318"/>
      <c r="K1123" s="95"/>
      <c r="L1123" s="95"/>
      <c r="M1123" s="95"/>
      <c r="N1123" s="95"/>
      <c r="O1123" s="95"/>
      <c r="P1123" s="95"/>
      <c r="Q1123" s="280"/>
      <c r="R1123" s="95"/>
      <c r="S1123" s="95"/>
      <c r="T1123" s="95"/>
      <c r="U1123" s="280"/>
      <c r="V1123" s="95"/>
      <c r="W1123" s="280"/>
      <c r="X1123" s="95"/>
      <c r="Y1123" s="3"/>
      <c r="Z1123" s="3"/>
    </row>
    <row r="1124" ht="14.25" customHeight="1">
      <c r="A1124" s="133"/>
      <c r="B1124" s="3"/>
      <c r="C1124" s="3" t="s">
        <v>3488</v>
      </c>
      <c r="D1124" s="3" t="s">
        <v>3488</v>
      </c>
      <c r="E1124" s="240" t="s">
        <v>3488</v>
      </c>
      <c r="F1124" s="467" t="s">
        <v>3488</v>
      </c>
      <c r="G1124" s="95" t="s">
        <v>2064</v>
      </c>
      <c r="H1124" s="95"/>
      <c r="I1124" s="95"/>
      <c r="J1124" s="318"/>
      <c r="K1124" s="95"/>
      <c r="L1124" s="95"/>
      <c r="M1124" s="95"/>
      <c r="N1124" s="95"/>
      <c r="O1124" s="95"/>
      <c r="P1124" s="95"/>
      <c r="Q1124" s="280"/>
      <c r="R1124" s="95"/>
      <c r="S1124" s="95"/>
      <c r="T1124" s="95"/>
      <c r="U1124" s="280"/>
      <c r="V1124" s="95"/>
      <c r="W1124" s="280"/>
      <c r="X1124" s="95"/>
      <c r="Y1124" s="3"/>
      <c r="Z1124" s="3"/>
    </row>
    <row r="1125" ht="14.25" customHeight="1">
      <c r="A1125" s="133"/>
      <c r="B1125" s="3"/>
      <c r="C1125" s="3" t="s">
        <v>3488</v>
      </c>
      <c r="D1125" s="3" t="s">
        <v>3488</v>
      </c>
      <c r="E1125" s="240" t="s">
        <v>3488</v>
      </c>
      <c r="F1125" s="467" t="s">
        <v>3488</v>
      </c>
      <c r="G1125" s="95" t="s">
        <v>2064</v>
      </c>
      <c r="H1125" s="95"/>
      <c r="I1125" s="95"/>
      <c r="J1125" s="318"/>
      <c r="K1125" s="95"/>
      <c r="L1125" s="95"/>
      <c r="M1125" s="95"/>
      <c r="N1125" s="95"/>
      <c r="O1125" s="95"/>
      <c r="P1125" s="95"/>
      <c r="Q1125" s="280"/>
      <c r="R1125" s="95"/>
      <c r="S1125" s="95"/>
      <c r="T1125" s="95"/>
      <c r="U1125" s="280"/>
      <c r="V1125" s="95"/>
      <c r="W1125" s="280"/>
      <c r="X1125" s="95"/>
      <c r="Y1125" s="3"/>
      <c r="Z1125" s="3"/>
    </row>
    <row r="1126" ht="14.25" customHeight="1">
      <c r="A1126" s="133"/>
      <c r="B1126" s="3"/>
      <c r="C1126" s="3" t="s">
        <v>3488</v>
      </c>
      <c r="D1126" s="3" t="s">
        <v>3488</v>
      </c>
      <c r="E1126" s="240" t="s">
        <v>3488</v>
      </c>
      <c r="F1126" s="467" t="s">
        <v>3488</v>
      </c>
      <c r="G1126" s="95" t="s">
        <v>2064</v>
      </c>
      <c r="H1126" s="95"/>
      <c r="I1126" s="95"/>
      <c r="J1126" s="318"/>
      <c r="K1126" s="95"/>
      <c r="L1126" s="95"/>
      <c r="M1126" s="95"/>
      <c r="N1126" s="95"/>
      <c r="O1126" s="95"/>
      <c r="P1126" s="95"/>
      <c r="Q1126" s="280"/>
      <c r="R1126" s="95"/>
      <c r="S1126" s="95"/>
      <c r="T1126" s="95"/>
      <c r="U1126" s="280"/>
      <c r="V1126" s="95"/>
      <c r="W1126" s="280"/>
      <c r="X1126" s="95"/>
      <c r="Y1126" s="3"/>
      <c r="Z1126" s="3"/>
    </row>
    <row r="1127" ht="14.25" customHeight="1">
      <c r="A1127" s="133"/>
      <c r="B1127" s="3"/>
      <c r="C1127" s="3" t="s">
        <v>3488</v>
      </c>
      <c r="D1127" s="3" t="s">
        <v>3488</v>
      </c>
      <c r="E1127" s="240" t="s">
        <v>3488</v>
      </c>
      <c r="F1127" s="467" t="s">
        <v>3488</v>
      </c>
      <c r="G1127" s="95" t="s">
        <v>2064</v>
      </c>
      <c r="H1127" s="95"/>
      <c r="I1127" s="95"/>
      <c r="J1127" s="318"/>
      <c r="K1127" s="95"/>
      <c r="L1127" s="95"/>
      <c r="M1127" s="95"/>
      <c r="N1127" s="95"/>
      <c r="O1127" s="95"/>
      <c r="P1127" s="95"/>
      <c r="Q1127" s="280"/>
      <c r="R1127" s="95"/>
      <c r="S1127" s="95"/>
      <c r="T1127" s="95"/>
      <c r="U1127" s="280"/>
      <c r="V1127" s="95"/>
      <c r="W1127" s="280"/>
      <c r="X1127" s="95"/>
      <c r="Y1127" s="3"/>
      <c r="Z1127" s="3"/>
    </row>
    <row r="1128" ht="14.25" customHeight="1">
      <c r="A1128" s="133"/>
      <c r="B1128" s="3"/>
      <c r="C1128" s="3" t="s">
        <v>3488</v>
      </c>
      <c r="D1128" s="3" t="s">
        <v>3488</v>
      </c>
      <c r="E1128" s="240" t="s">
        <v>3488</v>
      </c>
      <c r="F1128" s="467" t="s">
        <v>3488</v>
      </c>
      <c r="G1128" s="95" t="s">
        <v>2064</v>
      </c>
      <c r="H1128" s="95"/>
      <c r="I1128" s="95"/>
      <c r="J1128" s="318"/>
      <c r="K1128" s="95"/>
      <c r="L1128" s="95"/>
      <c r="M1128" s="95"/>
      <c r="N1128" s="95"/>
      <c r="O1128" s="95"/>
      <c r="P1128" s="95"/>
      <c r="Q1128" s="280"/>
      <c r="R1128" s="95"/>
      <c r="S1128" s="95"/>
      <c r="T1128" s="95"/>
      <c r="U1128" s="280"/>
      <c r="V1128" s="95"/>
      <c r="W1128" s="280"/>
      <c r="X1128" s="95"/>
      <c r="Y1128" s="3"/>
      <c r="Z1128" s="3"/>
    </row>
    <row r="1129" ht="14.25" customHeight="1">
      <c r="A1129" s="133"/>
      <c r="B1129" s="3"/>
      <c r="C1129" s="3" t="s">
        <v>3488</v>
      </c>
      <c r="D1129" s="3" t="s">
        <v>3488</v>
      </c>
      <c r="E1129" s="240" t="s">
        <v>3488</v>
      </c>
      <c r="F1129" s="467" t="s">
        <v>3488</v>
      </c>
      <c r="G1129" s="95" t="s">
        <v>2064</v>
      </c>
      <c r="H1129" s="95"/>
      <c r="I1129" s="95"/>
      <c r="J1129" s="318"/>
      <c r="K1129" s="95"/>
      <c r="L1129" s="95"/>
      <c r="M1129" s="95"/>
      <c r="N1129" s="95"/>
      <c r="O1129" s="95"/>
      <c r="P1129" s="95"/>
      <c r="Q1129" s="280"/>
      <c r="R1129" s="95"/>
      <c r="S1129" s="95"/>
      <c r="T1129" s="95"/>
      <c r="U1129" s="280"/>
      <c r="V1129" s="95"/>
      <c r="W1129" s="280"/>
      <c r="X1129" s="95"/>
      <c r="Y1129" s="3"/>
      <c r="Z1129" s="3"/>
    </row>
    <row r="1130" ht="14.25" customHeight="1">
      <c r="A1130" s="133"/>
      <c r="B1130" s="3"/>
      <c r="C1130" s="3" t="s">
        <v>3488</v>
      </c>
      <c r="D1130" s="3" t="s">
        <v>3488</v>
      </c>
      <c r="E1130" s="240" t="s">
        <v>3488</v>
      </c>
      <c r="F1130" s="467" t="s">
        <v>3488</v>
      </c>
      <c r="G1130" s="95" t="s">
        <v>2064</v>
      </c>
      <c r="H1130" s="95"/>
      <c r="I1130" s="95"/>
      <c r="J1130" s="318"/>
      <c r="K1130" s="95"/>
      <c r="L1130" s="95"/>
      <c r="M1130" s="95"/>
      <c r="N1130" s="95"/>
      <c r="O1130" s="95"/>
      <c r="P1130" s="95"/>
      <c r="Q1130" s="280"/>
      <c r="R1130" s="95"/>
      <c r="S1130" s="95"/>
      <c r="T1130" s="95"/>
      <c r="U1130" s="280"/>
      <c r="V1130" s="95"/>
      <c r="W1130" s="280"/>
      <c r="X1130" s="95"/>
      <c r="Y1130" s="3"/>
      <c r="Z1130" s="3"/>
    </row>
    <row r="1131" ht="14.25" customHeight="1">
      <c r="A1131" s="133"/>
      <c r="B1131" s="3"/>
      <c r="C1131" s="3" t="s">
        <v>3488</v>
      </c>
      <c r="D1131" s="3" t="s">
        <v>3488</v>
      </c>
      <c r="E1131" s="240" t="s">
        <v>3488</v>
      </c>
      <c r="F1131" s="467" t="s">
        <v>3488</v>
      </c>
      <c r="G1131" s="95" t="s">
        <v>2064</v>
      </c>
      <c r="H1131" s="95"/>
      <c r="I1131" s="95"/>
      <c r="J1131" s="318"/>
      <c r="K1131" s="95"/>
      <c r="L1131" s="95"/>
      <c r="M1131" s="95"/>
      <c r="N1131" s="95"/>
      <c r="O1131" s="95"/>
      <c r="P1131" s="95"/>
      <c r="Q1131" s="280"/>
      <c r="R1131" s="95"/>
      <c r="S1131" s="95"/>
      <c r="T1131" s="95"/>
      <c r="U1131" s="280"/>
      <c r="V1131" s="95"/>
      <c r="W1131" s="280"/>
      <c r="X1131" s="95"/>
      <c r="Y1131" s="3"/>
      <c r="Z1131" s="3"/>
    </row>
    <row r="1132" ht="14.25" customHeight="1">
      <c r="A1132" s="133"/>
      <c r="B1132" s="3"/>
      <c r="C1132" s="3" t="s">
        <v>3488</v>
      </c>
      <c r="D1132" s="3" t="s">
        <v>3488</v>
      </c>
      <c r="E1132" s="240" t="s">
        <v>3488</v>
      </c>
      <c r="F1132" s="467" t="s">
        <v>3488</v>
      </c>
      <c r="G1132" s="95" t="s">
        <v>2064</v>
      </c>
      <c r="H1132" s="95"/>
      <c r="I1132" s="95"/>
      <c r="J1132" s="318"/>
      <c r="K1132" s="95"/>
      <c r="L1132" s="95"/>
      <c r="M1132" s="95"/>
      <c r="N1132" s="95"/>
      <c r="O1132" s="95"/>
      <c r="P1132" s="95"/>
      <c r="Q1132" s="280"/>
      <c r="R1132" s="95"/>
      <c r="S1132" s="95"/>
      <c r="T1132" s="95"/>
      <c r="U1132" s="280"/>
      <c r="V1132" s="95"/>
      <c r="W1132" s="280"/>
      <c r="X1132" s="95"/>
      <c r="Y1132" s="3"/>
      <c r="Z1132" s="3"/>
    </row>
    <row r="1133" ht="14.25" customHeight="1">
      <c r="A1133" s="133"/>
      <c r="B1133" s="3"/>
      <c r="C1133" s="3" t="s">
        <v>3488</v>
      </c>
      <c r="D1133" s="3" t="s">
        <v>3488</v>
      </c>
      <c r="E1133" s="240" t="s">
        <v>3488</v>
      </c>
      <c r="F1133" s="467" t="s">
        <v>3488</v>
      </c>
      <c r="G1133" s="95" t="s">
        <v>2064</v>
      </c>
      <c r="H1133" s="95"/>
      <c r="I1133" s="95"/>
      <c r="J1133" s="318"/>
      <c r="K1133" s="95"/>
      <c r="L1133" s="95"/>
      <c r="M1133" s="95"/>
      <c r="N1133" s="95"/>
      <c r="O1133" s="95"/>
      <c r="P1133" s="95"/>
      <c r="Q1133" s="280"/>
      <c r="R1133" s="95"/>
      <c r="S1133" s="95"/>
      <c r="T1133" s="95"/>
      <c r="U1133" s="280"/>
      <c r="V1133" s="95"/>
      <c r="W1133" s="280"/>
      <c r="X1133" s="95"/>
      <c r="Y1133" s="3"/>
      <c r="Z1133" s="3"/>
    </row>
    <row r="1134" ht="14.25" customHeight="1">
      <c r="A1134" s="133"/>
      <c r="B1134" s="3"/>
      <c r="C1134" s="3" t="s">
        <v>3488</v>
      </c>
      <c r="D1134" s="3" t="s">
        <v>3488</v>
      </c>
      <c r="E1134" s="240" t="s">
        <v>3488</v>
      </c>
      <c r="F1134" s="467" t="s">
        <v>3488</v>
      </c>
      <c r="G1134" s="95" t="s">
        <v>2064</v>
      </c>
      <c r="H1134" s="95"/>
      <c r="I1134" s="95"/>
      <c r="J1134" s="318"/>
      <c r="K1134" s="95"/>
      <c r="L1134" s="95"/>
      <c r="M1134" s="95"/>
      <c r="N1134" s="95"/>
      <c r="O1134" s="95"/>
      <c r="P1134" s="95"/>
      <c r="Q1134" s="280"/>
      <c r="R1134" s="95"/>
      <c r="S1134" s="95"/>
      <c r="T1134" s="95"/>
      <c r="U1134" s="280"/>
      <c r="V1134" s="95"/>
      <c r="W1134" s="280"/>
      <c r="X1134" s="95"/>
      <c r="Y1134" s="3"/>
      <c r="Z1134" s="3"/>
    </row>
    <row r="1135" ht="14.25" customHeight="1">
      <c r="A1135" s="133"/>
      <c r="B1135" s="3"/>
      <c r="C1135" s="3" t="s">
        <v>3488</v>
      </c>
      <c r="D1135" s="3" t="s">
        <v>3488</v>
      </c>
      <c r="E1135" s="240" t="s">
        <v>3488</v>
      </c>
      <c r="F1135" s="467" t="s">
        <v>3488</v>
      </c>
      <c r="G1135" s="95" t="s">
        <v>2064</v>
      </c>
      <c r="H1135" s="95"/>
      <c r="I1135" s="95"/>
      <c r="J1135" s="318"/>
      <c r="K1135" s="95"/>
      <c r="L1135" s="95"/>
      <c r="M1135" s="95"/>
      <c r="N1135" s="95"/>
      <c r="O1135" s="95"/>
      <c r="P1135" s="95"/>
      <c r="Q1135" s="280"/>
      <c r="R1135" s="95"/>
      <c r="S1135" s="95"/>
      <c r="T1135" s="95"/>
      <c r="U1135" s="280"/>
      <c r="V1135" s="95"/>
      <c r="W1135" s="280"/>
      <c r="X1135" s="95"/>
      <c r="Y1135" s="3"/>
      <c r="Z1135" s="3"/>
    </row>
    <row r="1136" ht="14.25" customHeight="1">
      <c r="A1136" s="133"/>
      <c r="B1136" s="3"/>
      <c r="C1136" s="3" t="s">
        <v>3488</v>
      </c>
      <c r="D1136" s="3" t="s">
        <v>3488</v>
      </c>
      <c r="E1136" s="240" t="s">
        <v>3488</v>
      </c>
      <c r="F1136" s="467" t="s">
        <v>3488</v>
      </c>
      <c r="G1136" s="95" t="s">
        <v>2064</v>
      </c>
      <c r="H1136" s="95"/>
      <c r="I1136" s="95"/>
      <c r="J1136" s="318"/>
      <c r="K1136" s="95"/>
      <c r="L1136" s="95"/>
      <c r="M1136" s="95"/>
      <c r="N1136" s="95"/>
      <c r="O1136" s="95"/>
      <c r="P1136" s="95"/>
      <c r="Q1136" s="280"/>
      <c r="R1136" s="95"/>
      <c r="S1136" s="95"/>
      <c r="T1136" s="95"/>
      <c r="U1136" s="280"/>
      <c r="V1136" s="95"/>
      <c r="W1136" s="280"/>
      <c r="X1136" s="95"/>
      <c r="Y1136" s="3"/>
      <c r="Z1136" s="3"/>
    </row>
    <row r="1137" ht="14.25" customHeight="1">
      <c r="A1137" s="133"/>
      <c r="B1137" s="3"/>
      <c r="C1137" s="3" t="s">
        <v>3488</v>
      </c>
      <c r="D1137" s="3" t="s">
        <v>3488</v>
      </c>
      <c r="E1137" s="240" t="s">
        <v>3488</v>
      </c>
      <c r="F1137" s="467" t="s">
        <v>3488</v>
      </c>
      <c r="G1137" s="95" t="s">
        <v>2064</v>
      </c>
      <c r="H1137" s="95"/>
      <c r="I1137" s="95"/>
      <c r="J1137" s="318"/>
      <c r="K1137" s="95"/>
      <c r="L1137" s="95"/>
      <c r="M1137" s="95"/>
      <c r="N1137" s="95"/>
      <c r="O1137" s="95"/>
      <c r="P1137" s="95"/>
      <c r="Q1137" s="280"/>
      <c r="R1137" s="95"/>
      <c r="S1137" s="95"/>
      <c r="T1137" s="95"/>
      <c r="U1137" s="280"/>
      <c r="V1137" s="95"/>
      <c r="W1137" s="280"/>
      <c r="X1137" s="95"/>
      <c r="Y1137" s="3"/>
      <c r="Z1137" s="3"/>
    </row>
    <row r="1138" ht="14.25" customHeight="1">
      <c r="A1138" s="133"/>
      <c r="B1138" s="3"/>
      <c r="C1138" s="3" t="s">
        <v>3488</v>
      </c>
      <c r="D1138" s="3" t="s">
        <v>3488</v>
      </c>
      <c r="E1138" s="240" t="s">
        <v>3488</v>
      </c>
      <c r="F1138" s="467" t="s">
        <v>3488</v>
      </c>
      <c r="G1138" s="95" t="s">
        <v>2064</v>
      </c>
      <c r="H1138" s="95"/>
      <c r="I1138" s="95"/>
      <c r="J1138" s="318"/>
      <c r="K1138" s="95"/>
      <c r="L1138" s="95"/>
      <c r="M1138" s="95"/>
      <c r="N1138" s="95"/>
      <c r="O1138" s="95"/>
      <c r="P1138" s="95"/>
      <c r="Q1138" s="280"/>
      <c r="R1138" s="95"/>
      <c r="S1138" s="95"/>
      <c r="T1138" s="95"/>
      <c r="U1138" s="280"/>
      <c r="V1138" s="95"/>
      <c r="W1138" s="280"/>
      <c r="X1138" s="95"/>
      <c r="Y1138" s="3"/>
      <c r="Z1138" s="3"/>
    </row>
    <row r="1139" ht="14.25" customHeight="1">
      <c r="A1139" s="133"/>
      <c r="B1139" s="3"/>
      <c r="C1139" s="3" t="s">
        <v>3488</v>
      </c>
      <c r="D1139" s="3" t="s">
        <v>3488</v>
      </c>
      <c r="E1139" s="240" t="s">
        <v>3488</v>
      </c>
      <c r="F1139" s="467" t="s">
        <v>3488</v>
      </c>
      <c r="G1139" s="95" t="s">
        <v>2064</v>
      </c>
      <c r="H1139" s="95"/>
      <c r="I1139" s="95"/>
      <c r="J1139" s="318"/>
      <c r="K1139" s="95"/>
      <c r="L1139" s="95"/>
      <c r="M1139" s="95"/>
      <c r="N1139" s="95"/>
      <c r="O1139" s="95"/>
      <c r="P1139" s="95"/>
      <c r="Q1139" s="280"/>
      <c r="R1139" s="95"/>
      <c r="S1139" s="95"/>
      <c r="T1139" s="95"/>
      <c r="U1139" s="280"/>
      <c r="V1139" s="95"/>
      <c r="W1139" s="280"/>
      <c r="X1139" s="95"/>
      <c r="Y1139" s="3"/>
      <c r="Z1139" s="3"/>
    </row>
    <row r="1140" ht="14.25" customHeight="1">
      <c r="A1140" s="133"/>
      <c r="B1140" s="3"/>
      <c r="C1140" s="3" t="s">
        <v>3488</v>
      </c>
      <c r="D1140" s="3" t="s">
        <v>3488</v>
      </c>
      <c r="E1140" s="240" t="s">
        <v>3488</v>
      </c>
      <c r="F1140" s="467" t="s">
        <v>3488</v>
      </c>
      <c r="G1140" s="95" t="s">
        <v>2064</v>
      </c>
      <c r="H1140" s="95"/>
      <c r="I1140" s="95"/>
      <c r="J1140" s="318"/>
      <c r="K1140" s="95"/>
      <c r="L1140" s="95"/>
      <c r="M1140" s="95"/>
      <c r="N1140" s="95"/>
      <c r="O1140" s="95"/>
      <c r="P1140" s="95"/>
      <c r="Q1140" s="280"/>
      <c r="R1140" s="95"/>
      <c r="S1140" s="95"/>
      <c r="T1140" s="95"/>
      <c r="U1140" s="280"/>
      <c r="V1140" s="95"/>
      <c r="W1140" s="280"/>
      <c r="X1140" s="95"/>
      <c r="Y1140" s="3"/>
      <c r="Z1140" s="3"/>
    </row>
    <row r="1141" ht="14.25" customHeight="1">
      <c r="A1141" s="133"/>
      <c r="B1141" s="3"/>
      <c r="C1141" s="3" t="s">
        <v>3488</v>
      </c>
      <c r="D1141" s="3" t="s">
        <v>3488</v>
      </c>
      <c r="E1141" s="240" t="s">
        <v>3488</v>
      </c>
      <c r="F1141" s="467" t="s">
        <v>3488</v>
      </c>
      <c r="G1141" s="95" t="s">
        <v>2064</v>
      </c>
      <c r="H1141" s="95"/>
      <c r="I1141" s="95"/>
      <c r="J1141" s="318"/>
      <c r="K1141" s="95"/>
      <c r="L1141" s="95"/>
      <c r="M1141" s="95"/>
      <c r="N1141" s="95"/>
      <c r="O1141" s="95"/>
      <c r="P1141" s="95"/>
      <c r="Q1141" s="280"/>
      <c r="R1141" s="95"/>
      <c r="S1141" s="95"/>
      <c r="T1141" s="95"/>
      <c r="U1141" s="280"/>
      <c r="V1141" s="95"/>
      <c r="W1141" s="280"/>
      <c r="X1141" s="95"/>
      <c r="Y1141" s="3"/>
      <c r="Z1141" s="3"/>
    </row>
    <row r="1142" ht="14.25" customHeight="1">
      <c r="A1142" s="133"/>
      <c r="B1142" s="3"/>
      <c r="C1142" s="3" t="s">
        <v>3488</v>
      </c>
      <c r="D1142" s="3" t="s">
        <v>3488</v>
      </c>
      <c r="E1142" s="240" t="s">
        <v>3488</v>
      </c>
      <c r="F1142" s="467" t="s">
        <v>3488</v>
      </c>
      <c r="G1142" s="95" t="s">
        <v>2064</v>
      </c>
      <c r="H1142" s="95"/>
      <c r="I1142" s="95"/>
      <c r="J1142" s="318"/>
      <c r="K1142" s="95"/>
      <c r="L1142" s="95"/>
      <c r="M1142" s="95"/>
      <c r="N1142" s="95"/>
      <c r="O1142" s="95"/>
      <c r="P1142" s="95"/>
      <c r="Q1142" s="280"/>
      <c r="R1142" s="95"/>
      <c r="S1142" s="95"/>
      <c r="T1142" s="95"/>
      <c r="U1142" s="280"/>
      <c r="V1142" s="95"/>
      <c r="W1142" s="280"/>
      <c r="X1142" s="95"/>
      <c r="Y1142" s="3"/>
      <c r="Z1142" s="3"/>
    </row>
    <row r="1143" ht="14.25" customHeight="1">
      <c r="A1143" s="133"/>
      <c r="B1143" s="3"/>
      <c r="C1143" s="3" t="s">
        <v>3488</v>
      </c>
      <c r="D1143" s="3" t="s">
        <v>3488</v>
      </c>
      <c r="E1143" s="240" t="s">
        <v>3488</v>
      </c>
      <c r="F1143" s="467" t="s">
        <v>3488</v>
      </c>
      <c r="G1143" s="95" t="s">
        <v>2064</v>
      </c>
      <c r="H1143" s="95"/>
      <c r="I1143" s="95"/>
      <c r="J1143" s="318"/>
      <c r="K1143" s="95"/>
      <c r="L1143" s="95"/>
      <c r="M1143" s="95"/>
      <c r="N1143" s="95"/>
      <c r="O1143" s="95"/>
      <c r="P1143" s="95"/>
      <c r="Q1143" s="280"/>
      <c r="R1143" s="95"/>
      <c r="S1143" s="95"/>
      <c r="T1143" s="95"/>
      <c r="U1143" s="280"/>
      <c r="V1143" s="95"/>
      <c r="W1143" s="280"/>
      <c r="X1143" s="95"/>
      <c r="Y1143" s="3"/>
      <c r="Z1143" s="3"/>
    </row>
    <row r="1144" ht="14.25" customHeight="1">
      <c r="A1144" s="133"/>
      <c r="B1144" s="3"/>
      <c r="C1144" s="3" t="s">
        <v>3488</v>
      </c>
      <c r="D1144" s="3" t="s">
        <v>3488</v>
      </c>
      <c r="E1144" s="240" t="s">
        <v>3488</v>
      </c>
      <c r="F1144" s="467" t="s">
        <v>3488</v>
      </c>
      <c r="G1144" s="95" t="s">
        <v>2064</v>
      </c>
      <c r="H1144" s="95"/>
      <c r="I1144" s="95"/>
      <c r="J1144" s="318"/>
      <c r="K1144" s="95"/>
      <c r="L1144" s="95"/>
      <c r="M1144" s="95"/>
      <c r="N1144" s="95"/>
      <c r="O1144" s="95"/>
      <c r="P1144" s="95"/>
      <c r="Q1144" s="280"/>
      <c r="R1144" s="95"/>
      <c r="S1144" s="95"/>
      <c r="T1144" s="95"/>
      <c r="U1144" s="280"/>
      <c r="V1144" s="95"/>
      <c r="W1144" s="280"/>
      <c r="X1144" s="95"/>
      <c r="Y1144" s="3"/>
      <c r="Z1144" s="3"/>
    </row>
    <row r="1145" ht="14.25" customHeight="1">
      <c r="A1145" s="133"/>
      <c r="B1145" s="3"/>
      <c r="C1145" s="3" t="s">
        <v>3488</v>
      </c>
      <c r="D1145" s="3" t="s">
        <v>3488</v>
      </c>
      <c r="E1145" s="240" t="s">
        <v>3488</v>
      </c>
      <c r="F1145" s="467" t="s">
        <v>3488</v>
      </c>
      <c r="G1145" s="95" t="s">
        <v>2064</v>
      </c>
      <c r="H1145" s="95"/>
      <c r="I1145" s="95"/>
      <c r="J1145" s="318"/>
      <c r="K1145" s="95"/>
      <c r="L1145" s="95"/>
      <c r="M1145" s="95"/>
      <c r="N1145" s="95"/>
      <c r="O1145" s="95"/>
      <c r="P1145" s="95"/>
      <c r="Q1145" s="280"/>
      <c r="R1145" s="95"/>
      <c r="S1145" s="95"/>
      <c r="T1145" s="95"/>
      <c r="U1145" s="280"/>
      <c r="V1145" s="95"/>
      <c r="W1145" s="280"/>
      <c r="X1145" s="95"/>
      <c r="Y1145" s="3"/>
      <c r="Z1145" s="3"/>
    </row>
    <row r="1146" ht="14.25" customHeight="1">
      <c r="A1146" s="133"/>
      <c r="B1146" s="3"/>
      <c r="C1146" s="3" t="s">
        <v>3488</v>
      </c>
      <c r="D1146" s="3" t="s">
        <v>3488</v>
      </c>
      <c r="E1146" s="240" t="s">
        <v>3488</v>
      </c>
      <c r="F1146" s="467" t="s">
        <v>3488</v>
      </c>
      <c r="G1146" s="95" t="s">
        <v>2064</v>
      </c>
      <c r="H1146" s="95"/>
      <c r="I1146" s="95"/>
      <c r="J1146" s="318"/>
      <c r="K1146" s="95"/>
      <c r="L1146" s="95"/>
      <c r="M1146" s="95"/>
      <c r="N1146" s="95"/>
      <c r="O1146" s="95"/>
      <c r="P1146" s="95"/>
      <c r="Q1146" s="280"/>
      <c r="R1146" s="95"/>
      <c r="S1146" s="95"/>
      <c r="T1146" s="95"/>
      <c r="U1146" s="280"/>
      <c r="V1146" s="95"/>
      <c r="W1146" s="280"/>
      <c r="X1146" s="95"/>
      <c r="Y1146" s="3"/>
      <c r="Z1146" s="3"/>
    </row>
    <row r="1147" ht="14.25" customHeight="1">
      <c r="A1147" s="133"/>
      <c r="B1147" s="3"/>
      <c r="C1147" s="3" t="s">
        <v>3488</v>
      </c>
      <c r="D1147" s="3" t="s">
        <v>3488</v>
      </c>
      <c r="E1147" s="240" t="s">
        <v>3488</v>
      </c>
      <c r="F1147" s="467" t="s">
        <v>3488</v>
      </c>
      <c r="G1147" s="95" t="s">
        <v>2064</v>
      </c>
      <c r="H1147" s="95"/>
      <c r="I1147" s="95"/>
      <c r="J1147" s="318"/>
      <c r="K1147" s="95"/>
      <c r="L1147" s="95"/>
      <c r="M1147" s="95"/>
      <c r="N1147" s="95"/>
      <c r="O1147" s="95"/>
      <c r="P1147" s="95"/>
      <c r="Q1147" s="280"/>
      <c r="R1147" s="95"/>
      <c r="S1147" s="95"/>
      <c r="T1147" s="95"/>
      <c r="U1147" s="280"/>
      <c r="V1147" s="95"/>
      <c r="W1147" s="280"/>
      <c r="X1147" s="95"/>
      <c r="Y1147" s="3"/>
      <c r="Z1147" s="3"/>
    </row>
    <row r="1148" ht="14.25" customHeight="1">
      <c r="A1148" s="133"/>
      <c r="B1148" s="3"/>
      <c r="C1148" s="3" t="s">
        <v>3488</v>
      </c>
      <c r="D1148" s="3" t="s">
        <v>3488</v>
      </c>
      <c r="E1148" s="240" t="s">
        <v>3488</v>
      </c>
      <c r="F1148" s="467" t="s">
        <v>3488</v>
      </c>
      <c r="G1148" s="95" t="s">
        <v>2064</v>
      </c>
      <c r="H1148" s="95"/>
      <c r="I1148" s="95"/>
      <c r="J1148" s="318"/>
      <c r="K1148" s="95"/>
      <c r="L1148" s="95"/>
      <c r="M1148" s="95"/>
      <c r="N1148" s="95"/>
      <c r="O1148" s="95"/>
      <c r="P1148" s="95"/>
      <c r="Q1148" s="280"/>
      <c r="R1148" s="95"/>
      <c r="S1148" s="95"/>
      <c r="T1148" s="95"/>
      <c r="U1148" s="280"/>
      <c r="V1148" s="95"/>
      <c r="W1148" s="280"/>
      <c r="X1148" s="95"/>
      <c r="Y1148" s="3"/>
      <c r="Z1148" s="3"/>
    </row>
    <row r="1149" ht="14.25" customHeight="1">
      <c r="A1149" s="133"/>
      <c r="B1149" s="3"/>
      <c r="C1149" s="3" t="s">
        <v>3488</v>
      </c>
      <c r="D1149" s="3" t="s">
        <v>3488</v>
      </c>
      <c r="E1149" s="240" t="s">
        <v>3488</v>
      </c>
      <c r="F1149" s="467" t="s">
        <v>3488</v>
      </c>
      <c r="G1149" s="95" t="s">
        <v>2064</v>
      </c>
      <c r="H1149" s="95"/>
      <c r="I1149" s="95"/>
      <c r="J1149" s="318"/>
      <c r="K1149" s="95"/>
      <c r="L1149" s="95"/>
      <c r="M1149" s="95"/>
      <c r="N1149" s="95"/>
      <c r="O1149" s="95"/>
      <c r="P1149" s="95"/>
      <c r="Q1149" s="280"/>
      <c r="R1149" s="95"/>
      <c r="S1149" s="95"/>
      <c r="T1149" s="95"/>
      <c r="U1149" s="280"/>
      <c r="V1149" s="95"/>
      <c r="W1149" s="280"/>
      <c r="X1149" s="95"/>
      <c r="Y1149" s="3"/>
      <c r="Z1149" s="3"/>
    </row>
    <row r="1150" ht="14.25" customHeight="1">
      <c r="A1150" s="133"/>
      <c r="B1150" s="3"/>
      <c r="C1150" s="3" t="s">
        <v>3488</v>
      </c>
      <c r="D1150" s="3" t="s">
        <v>3488</v>
      </c>
      <c r="E1150" s="240" t="s">
        <v>3488</v>
      </c>
      <c r="F1150" s="467" t="s">
        <v>3488</v>
      </c>
      <c r="G1150" s="95" t="s">
        <v>2064</v>
      </c>
      <c r="H1150" s="95"/>
      <c r="I1150" s="95"/>
      <c r="J1150" s="318"/>
      <c r="K1150" s="95"/>
      <c r="L1150" s="95"/>
      <c r="M1150" s="95"/>
      <c r="N1150" s="95"/>
      <c r="O1150" s="95"/>
      <c r="P1150" s="95"/>
      <c r="Q1150" s="280"/>
      <c r="R1150" s="95"/>
      <c r="S1150" s="95"/>
      <c r="T1150" s="95"/>
      <c r="U1150" s="280"/>
      <c r="V1150" s="95"/>
      <c r="W1150" s="280"/>
      <c r="X1150" s="95"/>
      <c r="Y1150" s="3"/>
      <c r="Z1150" s="3"/>
    </row>
    <row r="1151" ht="14.25" customHeight="1">
      <c r="A1151" s="133"/>
      <c r="B1151" s="3"/>
      <c r="C1151" s="3" t="s">
        <v>3488</v>
      </c>
      <c r="D1151" s="3" t="s">
        <v>3488</v>
      </c>
      <c r="E1151" s="240" t="s">
        <v>3488</v>
      </c>
      <c r="F1151" s="467" t="s">
        <v>3488</v>
      </c>
      <c r="G1151" s="95" t="s">
        <v>2064</v>
      </c>
      <c r="H1151" s="95"/>
      <c r="I1151" s="95"/>
      <c r="J1151" s="318"/>
      <c r="K1151" s="95"/>
      <c r="L1151" s="95"/>
      <c r="M1151" s="95"/>
      <c r="N1151" s="95"/>
      <c r="O1151" s="95"/>
      <c r="P1151" s="95"/>
      <c r="Q1151" s="280"/>
      <c r="R1151" s="95"/>
      <c r="S1151" s="95"/>
      <c r="T1151" s="95"/>
      <c r="U1151" s="280"/>
      <c r="V1151" s="95"/>
      <c r="W1151" s="280"/>
      <c r="X1151" s="95"/>
      <c r="Y1151" s="3"/>
      <c r="Z1151" s="3"/>
    </row>
    <row r="1152" ht="14.25" customHeight="1">
      <c r="A1152" s="133"/>
      <c r="B1152" s="3"/>
      <c r="C1152" s="3" t="s">
        <v>3488</v>
      </c>
      <c r="D1152" s="3" t="s">
        <v>3488</v>
      </c>
      <c r="E1152" s="240" t="s">
        <v>3488</v>
      </c>
      <c r="F1152" s="467" t="s">
        <v>3488</v>
      </c>
      <c r="G1152" s="95" t="s">
        <v>2064</v>
      </c>
      <c r="H1152" s="95"/>
      <c r="I1152" s="95"/>
      <c r="J1152" s="318"/>
      <c r="K1152" s="95"/>
      <c r="L1152" s="95"/>
      <c r="M1152" s="95"/>
      <c r="N1152" s="95"/>
      <c r="O1152" s="95"/>
      <c r="P1152" s="95"/>
      <c r="Q1152" s="280"/>
      <c r="R1152" s="95"/>
      <c r="S1152" s="95"/>
      <c r="T1152" s="95"/>
      <c r="U1152" s="280"/>
      <c r="V1152" s="95"/>
      <c r="W1152" s="280"/>
      <c r="X1152" s="95"/>
      <c r="Y1152" s="3"/>
      <c r="Z1152" s="3"/>
    </row>
    <row r="1153" ht="14.25" customHeight="1">
      <c r="A1153" s="133"/>
      <c r="B1153" s="3"/>
      <c r="C1153" s="3" t="s">
        <v>3488</v>
      </c>
      <c r="D1153" s="3" t="s">
        <v>3488</v>
      </c>
      <c r="E1153" s="240" t="s">
        <v>3488</v>
      </c>
      <c r="F1153" s="467" t="s">
        <v>3488</v>
      </c>
      <c r="G1153" s="95" t="s">
        <v>2064</v>
      </c>
      <c r="H1153" s="95"/>
      <c r="I1153" s="95"/>
      <c r="J1153" s="318"/>
      <c r="K1153" s="95"/>
      <c r="L1153" s="95"/>
      <c r="M1153" s="95"/>
      <c r="N1153" s="95"/>
      <c r="O1153" s="95"/>
      <c r="P1153" s="95"/>
      <c r="Q1153" s="280"/>
      <c r="R1153" s="95"/>
      <c r="S1153" s="95"/>
      <c r="T1153" s="95"/>
      <c r="U1153" s="280"/>
      <c r="V1153" s="95"/>
      <c r="W1153" s="280"/>
      <c r="X1153" s="95"/>
      <c r="Y1153" s="3"/>
      <c r="Z1153" s="3"/>
    </row>
    <row r="1154" ht="14.25" customHeight="1">
      <c r="A1154" s="133"/>
      <c r="B1154" s="3"/>
      <c r="C1154" s="3" t="s">
        <v>3488</v>
      </c>
      <c r="D1154" s="3" t="s">
        <v>3488</v>
      </c>
      <c r="E1154" s="240" t="s">
        <v>3488</v>
      </c>
      <c r="F1154" s="467" t="s">
        <v>3488</v>
      </c>
      <c r="G1154" s="95" t="s">
        <v>2064</v>
      </c>
      <c r="H1154" s="95"/>
      <c r="I1154" s="95"/>
      <c r="J1154" s="318"/>
      <c r="K1154" s="95"/>
      <c r="L1154" s="95"/>
      <c r="M1154" s="95"/>
      <c r="N1154" s="95"/>
      <c r="O1154" s="95"/>
      <c r="P1154" s="95"/>
      <c r="Q1154" s="280"/>
      <c r="R1154" s="95"/>
      <c r="S1154" s="95"/>
      <c r="T1154" s="95"/>
      <c r="U1154" s="280"/>
      <c r="V1154" s="95"/>
      <c r="W1154" s="280"/>
      <c r="X1154" s="95"/>
      <c r="Y1154" s="3"/>
      <c r="Z1154" s="3"/>
    </row>
    <row r="1155" ht="14.25" customHeight="1">
      <c r="A1155" s="133"/>
      <c r="B1155" s="3"/>
      <c r="C1155" s="3" t="s">
        <v>3488</v>
      </c>
      <c r="D1155" s="3" t="s">
        <v>3488</v>
      </c>
      <c r="E1155" s="240" t="s">
        <v>3488</v>
      </c>
      <c r="F1155" s="467" t="s">
        <v>3488</v>
      </c>
      <c r="G1155" s="95" t="s">
        <v>2064</v>
      </c>
      <c r="H1155" s="95"/>
      <c r="I1155" s="95"/>
      <c r="J1155" s="318"/>
      <c r="K1155" s="95"/>
      <c r="L1155" s="95"/>
      <c r="M1155" s="95"/>
      <c r="N1155" s="95"/>
      <c r="O1155" s="95"/>
      <c r="P1155" s="95"/>
      <c r="Q1155" s="280"/>
      <c r="R1155" s="95"/>
      <c r="S1155" s="95"/>
      <c r="T1155" s="95"/>
      <c r="U1155" s="280"/>
      <c r="V1155" s="95"/>
      <c r="W1155" s="280"/>
      <c r="X1155" s="95"/>
      <c r="Y1155" s="3"/>
      <c r="Z1155" s="3"/>
    </row>
    <row r="1156" ht="14.25" customHeight="1">
      <c r="A1156" s="133"/>
      <c r="B1156" s="3"/>
      <c r="C1156" s="3" t="s">
        <v>3488</v>
      </c>
      <c r="D1156" s="3" t="s">
        <v>3488</v>
      </c>
      <c r="E1156" s="240" t="s">
        <v>3488</v>
      </c>
      <c r="F1156" s="467" t="s">
        <v>3488</v>
      </c>
      <c r="G1156" s="95" t="s">
        <v>2064</v>
      </c>
      <c r="H1156" s="95"/>
      <c r="I1156" s="95"/>
      <c r="J1156" s="318"/>
      <c r="K1156" s="95"/>
      <c r="L1156" s="95"/>
      <c r="M1156" s="95"/>
      <c r="N1156" s="95"/>
      <c r="O1156" s="95"/>
      <c r="P1156" s="95"/>
      <c r="Q1156" s="280"/>
      <c r="R1156" s="95"/>
      <c r="S1156" s="95"/>
      <c r="T1156" s="95"/>
      <c r="U1156" s="280"/>
      <c r="V1156" s="95"/>
      <c r="W1156" s="280"/>
      <c r="X1156" s="95"/>
      <c r="Y1156" s="3"/>
      <c r="Z1156" s="3"/>
    </row>
    <row r="1157" ht="14.25" customHeight="1">
      <c r="A1157" s="133"/>
      <c r="B1157" s="3"/>
      <c r="C1157" s="3" t="s">
        <v>3488</v>
      </c>
      <c r="D1157" s="3" t="s">
        <v>3488</v>
      </c>
      <c r="E1157" s="240" t="s">
        <v>3488</v>
      </c>
      <c r="F1157" s="467" t="s">
        <v>3488</v>
      </c>
      <c r="G1157" s="95" t="s">
        <v>2064</v>
      </c>
      <c r="H1157" s="95"/>
      <c r="I1157" s="95"/>
      <c r="J1157" s="318"/>
      <c r="K1157" s="95"/>
      <c r="L1157" s="95"/>
      <c r="M1157" s="95"/>
      <c r="N1157" s="95"/>
      <c r="O1157" s="95"/>
      <c r="P1157" s="95"/>
      <c r="Q1157" s="280"/>
      <c r="R1157" s="95"/>
      <c r="S1157" s="95"/>
      <c r="T1157" s="95"/>
      <c r="U1157" s="280"/>
      <c r="V1157" s="95"/>
      <c r="W1157" s="280"/>
      <c r="X1157" s="95"/>
      <c r="Y1157" s="3"/>
      <c r="Z1157" s="3"/>
    </row>
    <row r="1158" ht="14.25" customHeight="1">
      <c r="A1158" s="133"/>
      <c r="B1158" s="3"/>
      <c r="C1158" s="3" t="s">
        <v>3488</v>
      </c>
      <c r="D1158" s="3" t="s">
        <v>3488</v>
      </c>
      <c r="E1158" s="240" t="s">
        <v>3488</v>
      </c>
      <c r="F1158" s="467" t="s">
        <v>3488</v>
      </c>
      <c r="G1158" s="95" t="s">
        <v>2064</v>
      </c>
      <c r="H1158" s="95"/>
      <c r="I1158" s="95"/>
      <c r="J1158" s="318"/>
      <c r="K1158" s="95"/>
      <c r="L1158" s="95"/>
      <c r="M1158" s="95"/>
      <c r="N1158" s="95"/>
      <c r="O1158" s="95"/>
      <c r="P1158" s="95"/>
      <c r="Q1158" s="280"/>
      <c r="R1158" s="95"/>
      <c r="S1158" s="95"/>
      <c r="T1158" s="95"/>
      <c r="U1158" s="280"/>
      <c r="V1158" s="95"/>
      <c r="W1158" s="280"/>
      <c r="X1158" s="95"/>
      <c r="Y1158" s="3"/>
      <c r="Z1158" s="3"/>
    </row>
    <row r="1159" ht="14.25" customHeight="1">
      <c r="A1159" s="133"/>
      <c r="B1159" s="3"/>
      <c r="C1159" s="3" t="s">
        <v>3488</v>
      </c>
      <c r="D1159" s="3" t="s">
        <v>3488</v>
      </c>
      <c r="E1159" s="240" t="s">
        <v>3488</v>
      </c>
      <c r="F1159" s="467" t="s">
        <v>3488</v>
      </c>
      <c r="G1159" s="95" t="s">
        <v>2064</v>
      </c>
      <c r="H1159" s="95"/>
      <c r="I1159" s="95"/>
      <c r="J1159" s="318"/>
      <c r="K1159" s="95"/>
      <c r="L1159" s="95"/>
      <c r="M1159" s="95"/>
      <c r="N1159" s="95"/>
      <c r="O1159" s="95"/>
      <c r="P1159" s="95"/>
      <c r="Q1159" s="280"/>
      <c r="R1159" s="95"/>
      <c r="S1159" s="95"/>
      <c r="T1159" s="95"/>
      <c r="U1159" s="280"/>
      <c r="V1159" s="95"/>
      <c r="W1159" s="280"/>
      <c r="X1159" s="95"/>
      <c r="Y1159" s="3"/>
      <c r="Z1159" s="3"/>
    </row>
    <row r="1160" ht="14.25" customHeight="1">
      <c r="A1160" s="133"/>
      <c r="B1160" s="3"/>
      <c r="C1160" s="3" t="s">
        <v>3488</v>
      </c>
      <c r="D1160" s="3" t="s">
        <v>3488</v>
      </c>
      <c r="E1160" s="240" t="s">
        <v>3488</v>
      </c>
      <c r="F1160" s="467" t="s">
        <v>3488</v>
      </c>
      <c r="G1160" s="95" t="s">
        <v>2064</v>
      </c>
      <c r="H1160" s="95"/>
      <c r="I1160" s="95"/>
      <c r="J1160" s="318"/>
      <c r="K1160" s="95"/>
      <c r="L1160" s="95"/>
      <c r="M1160" s="95"/>
      <c r="N1160" s="95"/>
      <c r="O1160" s="95"/>
      <c r="P1160" s="95"/>
      <c r="Q1160" s="280"/>
      <c r="R1160" s="95"/>
      <c r="S1160" s="95"/>
      <c r="T1160" s="95"/>
      <c r="U1160" s="280"/>
      <c r="V1160" s="95"/>
      <c r="W1160" s="280"/>
      <c r="X1160" s="95"/>
      <c r="Y1160" s="3"/>
      <c r="Z1160" s="3"/>
    </row>
    <row r="1161" ht="14.25" customHeight="1">
      <c r="A1161" s="133"/>
      <c r="B1161" s="3"/>
      <c r="C1161" s="3" t="s">
        <v>3488</v>
      </c>
      <c r="D1161" s="3" t="s">
        <v>3488</v>
      </c>
      <c r="E1161" s="240" t="s">
        <v>3488</v>
      </c>
      <c r="F1161" s="467" t="s">
        <v>3488</v>
      </c>
      <c r="G1161" s="95" t="s">
        <v>2064</v>
      </c>
      <c r="H1161" s="95"/>
      <c r="I1161" s="95"/>
      <c r="J1161" s="318"/>
      <c r="K1161" s="95"/>
      <c r="L1161" s="95"/>
      <c r="M1161" s="95"/>
      <c r="N1161" s="95"/>
      <c r="O1161" s="95"/>
      <c r="P1161" s="95"/>
      <c r="Q1161" s="280"/>
      <c r="R1161" s="95"/>
      <c r="S1161" s="95"/>
      <c r="T1161" s="95"/>
      <c r="U1161" s="280"/>
      <c r="V1161" s="95"/>
      <c r="W1161" s="280"/>
      <c r="X1161" s="95"/>
      <c r="Y1161" s="3"/>
      <c r="Z1161" s="3"/>
    </row>
    <row r="1162" ht="14.25" customHeight="1">
      <c r="A1162" s="133"/>
      <c r="B1162" s="3"/>
      <c r="C1162" s="3" t="s">
        <v>3488</v>
      </c>
      <c r="D1162" s="3" t="s">
        <v>3488</v>
      </c>
      <c r="E1162" s="240" t="s">
        <v>3488</v>
      </c>
      <c r="F1162" s="467" t="s">
        <v>3488</v>
      </c>
      <c r="G1162" s="95" t="s">
        <v>2064</v>
      </c>
      <c r="H1162" s="95"/>
      <c r="I1162" s="95"/>
      <c r="J1162" s="318"/>
      <c r="K1162" s="95"/>
      <c r="L1162" s="95"/>
      <c r="M1162" s="95"/>
      <c r="N1162" s="95"/>
      <c r="O1162" s="95"/>
      <c r="P1162" s="95"/>
      <c r="Q1162" s="280"/>
      <c r="R1162" s="95"/>
      <c r="S1162" s="95"/>
      <c r="T1162" s="95"/>
      <c r="U1162" s="280"/>
      <c r="V1162" s="95"/>
      <c r="W1162" s="280"/>
      <c r="X1162" s="95"/>
      <c r="Y1162" s="3"/>
      <c r="Z1162" s="3"/>
    </row>
    <row r="1163" ht="14.25" customHeight="1">
      <c r="A1163" s="133"/>
      <c r="B1163" s="3"/>
      <c r="C1163" s="3" t="s">
        <v>3488</v>
      </c>
      <c r="D1163" s="3" t="s">
        <v>3488</v>
      </c>
      <c r="E1163" s="240" t="s">
        <v>3488</v>
      </c>
      <c r="F1163" s="467" t="s">
        <v>3488</v>
      </c>
      <c r="G1163" s="95" t="s">
        <v>2064</v>
      </c>
      <c r="H1163" s="95"/>
      <c r="I1163" s="95"/>
      <c r="J1163" s="318"/>
      <c r="K1163" s="95"/>
      <c r="L1163" s="95"/>
      <c r="M1163" s="95"/>
      <c r="N1163" s="95"/>
      <c r="O1163" s="95"/>
      <c r="P1163" s="95"/>
      <c r="Q1163" s="280"/>
      <c r="R1163" s="95"/>
      <c r="S1163" s="95"/>
      <c r="T1163" s="95"/>
      <c r="U1163" s="280"/>
      <c r="V1163" s="95"/>
      <c r="W1163" s="280"/>
      <c r="X1163" s="95"/>
      <c r="Y1163" s="3"/>
      <c r="Z1163" s="3"/>
    </row>
    <row r="1164" ht="14.25" customHeight="1">
      <c r="A1164" s="133"/>
      <c r="B1164" s="3"/>
      <c r="C1164" s="3" t="s">
        <v>3488</v>
      </c>
      <c r="D1164" s="3" t="s">
        <v>3488</v>
      </c>
      <c r="E1164" s="240" t="s">
        <v>3488</v>
      </c>
      <c r="F1164" s="467" t="s">
        <v>3488</v>
      </c>
      <c r="G1164" s="95" t="s">
        <v>2064</v>
      </c>
      <c r="H1164" s="95"/>
      <c r="I1164" s="95"/>
      <c r="J1164" s="318"/>
      <c r="K1164" s="95"/>
      <c r="L1164" s="95"/>
      <c r="M1164" s="95"/>
      <c r="N1164" s="95"/>
      <c r="O1164" s="95"/>
      <c r="P1164" s="95"/>
      <c r="Q1164" s="280"/>
      <c r="R1164" s="95"/>
      <c r="S1164" s="95"/>
      <c r="T1164" s="95"/>
      <c r="U1164" s="280"/>
      <c r="V1164" s="95"/>
      <c r="W1164" s="280"/>
      <c r="X1164" s="95"/>
      <c r="Y1164" s="3"/>
      <c r="Z1164" s="3"/>
    </row>
    <row r="1165" ht="14.25" customHeight="1">
      <c r="A1165" s="133"/>
      <c r="B1165" s="3"/>
      <c r="C1165" s="3" t="s">
        <v>3488</v>
      </c>
      <c r="D1165" s="3" t="s">
        <v>3488</v>
      </c>
      <c r="E1165" s="240" t="s">
        <v>3488</v>
      </c>
      <c r="F1165" s="467" t="s">
        <v>3488</v>
      </c>
      <c r="G1165" s="95" t="s">
        <v>2064</v>
      </c>
      <c r="H1165" s="95"/>
      <c r="I1165" s="95"/>
      <c r="J1165" s="318"/>
      <c r="K1165" s="95"/>
      <c r="L1165" s="95"/>
      <c r="M1165" s="95"/>
      <c r="N1165" s="95"/>
      <c r="O1165" s="95"/>
      <c r="P1165" s="95"/>
      <c r="Q1165" s="280"/>
      <c r="R1165" s="95"/>
      <c r="S1165" s="95"/>
      <c r="T1165" s="95"/>
      <c r="U1165" s="280"/>
      <c r="V1165" s="95"/>
      <c r="W1165" s="280"/>
      <c r="X1165" s="95"/>
      <c r="Y1165" s="3"/>
      <c r="Z1165" s="3"/>
    </row>
    <row r="1166" ht="14.25" customHeight="1">
      <c r="A1166" s="133"/>
      <c r="B1166" s="3"/>
      <c r="C1166" s="3" t="s">
        <v>3488</v>
      </c>
      <c r="D1166" s="3" t="s">
        <v>3488</v>
      </c>
      <c r="E1166" s="240" t="s">
        <v>3488</v>
      </c>
      <c r="F1166" s="467" t="s">
        <v>3488</v>
      </c>
      <c r="G1166" s="95" t="s">
        <v>2064</v>
      </c>
      <c r="H1166" s="95"/>
      <c r="I1166" s="95"/>
      <c r="J1166" s="318"/>
      <c r="K1166" s="95"/>
      <c r="L1166" s="95"/>
      <c r="M1166" s="95"/>
      <c r="N1166" s="95"/>
      <c r="O1166" s="95"/>
      <c r="P1166" s="95"/>
      <c r="Q1166" s="280"/>
      <c r="R1166" s="95"/>
      <c r="S1166" s="95"/>
      <c r="T1166" s="95"/>
      <c r="U1166" s="280"/>
      <c r="V1166" s="95"/>
      <c r="W1166" s="280"/>
      <c r="X1166" s="95"/>
      <c r="Y1166" s="3"/>
      <c r="Z1166" s="3"/>
    </row>
    <row r="1167" ht="14.25" customHeight="1">
      <c r="A1167" s="133"/>
      <c r="B1167" s="3"/>
      <c r="C1167" s="3" t="s">
        <v>3488</v>
      </c>
      <c r="D1167" s="3" t="s">
        <v>3488</v>
      </c>
      <c r="E1167" s="240" t="s">
        <v>3488</v>
      </c>
      <c r="F1167" s="467" t="s">
        <v>3488</v>
      </c>
      <c r="G1167" s="95" t="s">
        <v>2064</v>
      </c>
      <c r="H1167" s="95"/>
      <c r="I1167" s="95"/>
      <c r="J1167" s="318"/>
      <c r="K1167" s="95"/>
      <c r="L1167" s="95"/>
      <c r="M1167" s="95"/>
      <c r="N1167" s="95"/>
      <c r="O1167" s="95"/>
      <c r="P1167" s="95"/>
      <c r="Q1167" s="280"/>
      <c r="R1167" s="95"/>
      <c r="S1167" s="95"/>
      <c r="T1167" s="95"/>
      <c r="U1167" s="280"/>
      <c r="V1167" s="95"/>
      <c r="W1167" s="280"/>
      <c r="X1167" s="95"/>
      <c r="Y1167" s="3"/>
      <c r="Z1167" s="3"/>
    </row>
    <row r="1168" ht="14.25" customHeight="1">
      <c r="A1168" s="133"/>
      <c r="B1168" s="3"/>
      <c r="C1168" s="3" t="s">
        <v>3488</v>
      </c>
      <c r="D1168" s="3" t="s">
        <v>3488</v>
      </c>
      <c r="E1168" s="240" t="s">
        <v>3488</v>
      </c>
      <c r="F1168" s="467" t="s">
        <v>3488</v>
      </c>
      <c r="G1168" s="95" t="s">
        <v>2064</v>
      </c>
      <c r="H1168" s="95"/>
      <c r="I1168" s="95"/>
      <c r="J1168" s="318"/>
      <c r="K1168" s="95"/>
      <c r="L1168" s="95"/>
      <c r="M1168" s="95"/>
      <c r="N1168" s="95"/>
      <c r="O1168" s="95"/>
      <c r="P1168" s="95"/>
      <c r="Q1168" s="280"/>
      <c r="R1168" s="95"/>
      <c r="S1168" s="95"/>
      <c r="T1168" s="95"/>
      <c r="U1168" s="280"/>
      <c r="V1168" s="95"/>
      <c r="W1168" s="280"/>
      <c r="X1168" s="95"/>
      <c r="Y1168" s="3"/>
      <c r="Z1168" s="3"/>
    </row>
    <row r="1169" ht="14.25" customHeight="1">
      <c r="A1169" s="133"/>
      <c r="B1169" s="3"/>
      <c r="C1169" s="3" t="s">
        <v>3488</v>
      </c>
      <c r="D1169" s="3" t="s">
        <v>3488</v>
      </c>
      <c r="E1169" s="240" t="s">
        <v>3488</v>
      </c>
      <c r="F1169" s="467" t="s">
        <v>3488</v>
      </c>
      <c r="G1169" s="95" t="s">
        <v>2064</v>
      </c>
      <c r="H1169" s="95"/>
      <c r="I1169" s="95"/>
      <c r="J1169" s="318"/>
      <c r="K1169" s="95"/>
      <c r="L1169" s="95"/>
      <c r="M1169" s="95"/>
      <c r="N1169" s="95"/>
      <c r="O1169" s="95"/>
      <c r="P1169" s="95"/>
      <c r="Q1169" s="280"/>
      <c r="R1169" s="95"/>
      <c r="S1169" s="95"/>
      <c r="T1169" s="95"/>
      <c r="U1169" s="280"/>
      <c r="V1169" s="95"/>
      <c r="W1169" s="280"/>
      <c r="X1169" s="95"/>
      <c r="Y1169" s="3"/>
      <c r="Z1169" s="3"/>
    </row>
    <row r="1170" ht="14.25" customHeight="1">
      <c r="A1170" s="133"/>
      <c r="B1170" s="3"/>
      <c r="C1170" s="3" t="s">
        <v>3488</v>
      </c>
      <c r="D1170" s="3" t="s">
        <v>3488</v>
      </c>
      <c r="E1170" s="240" t="s">
        <v>3488</v>
      </c>
      <c r="F1170" s="467" t="s">
        <v>3488</v>
      </c>
      <c r="G1170" s="95" t="s">
        <v>2064</v>
      </c>
      <c r="H1170" s="95"/>
      <c r="I1170" s="95"/>
      <c r="J1170" s="318"/>
      <c r="K1170" s="95"/>
      <c r="L1170" s="95"/>
      <c r="M1170" s="95"/>
      <c r="N1170" s="95"/>
      <c r="O1170" s="95"/>
      <c r="P1170" s="95"/>
      <c r="Q1170" s="280"/>
      <c r="R1170" s="95"/>
      <c r="S1170" s="95"/>
      <c r="T1170" s="95"/>
      <c r="U1170" s="280"/>
      <c r="V1170" s="95"/>
      <c r="W1170" s="280"/>
      <c r="X1170" s="95"/>
      <c r="Y1170" s="3"/>
      <c r="Z1170" s="3"/>
    </row>
    <row r="1171" ht="14.25" customHeight="1">
      <c r="A1171" s="133"/>
      <c r="B1171" s="3"/>
      <c r="C1171" s="3" t="s">
        <v>3488</v>
      </c>
      <c r="D1171" s="3" t="s">
        <v>3488</v>
      </c>
      <c r="E1171" s="240" t="s">
        <v>3488</v>
      </c>
      <c r="F1171" s="467" t="s">
        <v>3488</v>
      </c>
      <c r="G1171" s="95" t="s">
        <v>2064</v>
      </c>
      <c r="H1171" s="95"/>
      <c r="I1171" s="95"/>
      <c r="J1171" s="318"/>
      <c r="K1171" s="95"/>
      <c r="L1171" s="95"/>
      <c r="M1171" s="95"/>
      <c r="N1171" s="95"/>
      <c r="O1171" s="95"/>
      <c r="P1171" s="95"/>
      <c r="Q1171" s="280"/>
      <c r="R1171" s="95"/>
      <c r="S1171" s="95"/>
      <c r="T1171" s="95"/>
      <c r="U1171" s="280"/>
      <c r="V1171" s="95"/>
      <c r="W1171" s="280"/>
      <c r="X1171" s="95"/>
      <c r="Y1171" s="3"/>
      <c r="Z1171" s="3"/>
    </row>
    <row r="1172" ht="14.25" customHeight="1">
      <c r="A1172" s="133"/>
      <c r="B1172" s="3"/>
      <c r="C1172" s="3" t="s">
        <v>3488</v>
      </c>
      <c r="D1172" s="3" t="s">
        <v>3488</v>
      </c>
      <c r="E1172" s="240" t="s">
        <v>3488</v>
      </c>
      <c r="F1172" s="467" t="s">
        <v>3488</v>
      </c>
      <c r="G1172" s="95" t="s">
        <v>2064</v>
      </c>
      <c r="H1172" s="95"/>
      <c r="I1172" s="95"/>
      <c r="J1172" s="318"/>
      <c r="K1172" s="95"/>
      <c r="L1172" s="95"/>
      <c r="M1172" s="95"/>
      <c r="N1172" s="95"/>
      <c r="O1172" s="95"/>
      <c r="P1172" s="95"/>
      <c r="Q1172" s="280"/>
      <c r="R1172" s="95"/>
      <c r="S1172" s="95"/>
      <c r="T1172" s="95"/>
      <c r="U1172" s="280"/>
      <c r="V1172" s="95"/>
      <c r="W1172" s="280"/>
      <c r="X1172" s="95"/>
      <c r="Y1172" s="3"/>
      <c r="Z1172" s="3"/>
    </row>
    <row r="1173" ht="14.25" customHeight="1">
      <c r="A1173" s="133"/>
      <c r="B1173" s="3"/>
      <c r="C1173" s="3" t="s">
        <v>3488</v>
      </c>
      <c r="D1173" s="3" t="s">
        <v>3488</v>
      </c>
      <c r="E1173" s="240" t="s">
        <v>3488</v>
      </c>
      <c r="F1173" s="467" t="s">
        <v>3488</v>
      </c>
      <c r="G1173" s="95" t="s">
        <v>2064</v>
      </c>
      <c r="H1173" s="95"/>
      <c r="I1173" s="95"/>
      <c r="J1173" s="318"/>
      <c r="K1173" s="95"/>
      <c r="L1173" s="95"/>
      <c r="M1173" s="95"/>
      <c r="N1173" s="95"/>
      <c r="O1173" s="95"/>
      <c r="P1173" s="95"/>
      <c r="Q1173" s="280"/>
      <c r="R1173" s="95"/>
      <c r="S1173" s="95"/>
      <c r="T1173" s="95"/>
      <c r="U1173" s="280"/>
      <c r="V1173" s="95"/>
      <c r="W1173" s="280"/>
      <c r="X1173" s="95"/>
      <c r="Y1173" s="3"/>
      <c r="Z1173" s="3"/>
    </row>
    <row r="1174" ht="14.25" customHeight="1">
      <c r="A1174" s="133"/>
      <c r="B1174" s="3"/>
      <c r="C1174" s="3" t="s">
        <v>3488</v>
      </c>
      <c r="D1174" s="3" t="s">
        <v>3488</v>
      </c>
      <c r="E1174" s="240" t="s">
        <v>3488</v>
      </c>
      <c r="F1174" s="467" t="s">
        <v>3488</v>
      </c>
      <c r="G1174" s="95" t="s">
        <v>2064</v>
      </c>
      <c r="H1174" s="95"/>
      <c r="I1174" s="95"/>
      <c r="J1174" s="318"/>
      <c r="K1174" s="95"/>
      <c r="L1174" s="95"/>
      <c r="M1174" s="95"/>
      <c r="N1174" s="95"/>
      <c r="O1174" s="95"/>
      <c r="P1174" s="95"/>
      <c r="Q1174" s="280"/>
      <c r="R1174" s="95"/>
      <c r="S1174" s="95"/>
      <c r="T1174" s="95"/>
      <c r="U1174" s="280"/>
      <c r="V1174" s="95"/>
      <c r="W1174" s="280"/>
      <c r="X1174" s="95"/>
      <c r="Y1174" s="3"/>
      <c r="Z1174" s="3"/>
    </row>
    <row r="1175" ht="14.25" customHeight="1">
      <c r="A1175" s="133"/>
      <c r="B1175" s="3"/>
      <c r="C1175" s="3" t="s">
        <v>3488</v>
      </c>
      <c r="D1175" s="3" t="s">
        <v>3488</v>
      </c>
      <c r="E1175" s="240" t="s">
        <v>3488</v>
      </c>
      <c r="F1175" s="467" t="s">
        <v>3488</v>
      </c>
      <c r="G1175" s="95" t="s">
        <v>2064</v>
      </c>
      <c r="H1175" s="95"/>
      <c r="I1175" s="95"/>
      <c r="J1175" s="318"/>
      <c r="K1175" s="95"/>
      <c r="L1175" s="95"/>
      <c r="M1175" s="95"/>
      <c r="N1175" s="95"/>
      <c r="O1175" s="95"/>
      <c r="P1175" s="95"/>
      <c r="Q1175" s="280"/>
      <c r="R1175" s="95"/>
      <c r="S1175" s="95"/>
      <c r="T1175" s="95"/>
      <c r="U1175" s="280"/>
      <c r="V1175" s="95"/>
      <c r="W1175" s="280"/>
      <c r="X1175" s="95"/>
      <c r="Y1175" s="3"/>
      <c r="Z1175" s="3"/>
    </row>
    <row r="1176" ht="14.25" customHeight="1">
      <c r="A1176" s="133"/>
      <c r="B1176" s="3"/>
      <c r="C1176" s="3" t="s">
        <v>3488</v>
      </c>
      <c r="D1176" s="3" t="s">
        <v>3488</v>
      </c>
      <c r="E1176" s="240" t="s">
        <v>3488</v>
      </c>
      <c r="F1176" s="467" t="s">
        <v>3488</v>
      </c>
      <c r="G1176" s="95" t="s">
        <v>2064</v>
      </c>
      <c r="H1176" s="95"/>
      <c r="I1176" s="95"/>
      <c r="J1176" s="318"/>
      <c r="K1176" s="95"/>
      <c r="L1176" s="95"/>
      <c r="M1176" s="95"/>
      <c r="N1176" s="95"/>
      <c r="O1176" s="95"/>
      <c r="P1176" s="95"/>
      <c r="Q1176" s="280"/>
      <c r="R1176" s="95"/>
      <c r="S1176" s="95"/>
      <c r="T1176" s="95"/>
      <c r="U1176" s="280"/>
      <c r="V1176" s="95"/>
      <c r="W1176" s="280"/>
      <c r="X1176" s="95"/>
      <c r="Y1176" s="3"/>
      <c r="Z1176" s="3"/>
    </row>
    <row r="1177" ht="14.25" customHeight="1">
      <c r="A1177" s="133"/>
      <c r="B1177" s="3"/>
      <c r="C1177" s="3" t="s">
        <v>3488</v>
      </c>
      <c r="D1177" s="3" t="s">
        <v>3488</v>
      </c>
      <c r="E1177" s="240" t="s">
        <v>3488</v>
      </c>
      <c r="F1177" s="467" t="s">
        <v>3488</v>
      </c>
      <c r="G1177" s="95" t="s">
        <v>2064</v>
      </c>
      <c r="H1177" s="95"/>
      <c r="I1177" s="95"/>
      <c r="J1177" s="318"/>
      <c r="K1177" s="95"/>
      <c r="L1177" s="95"/>
      <c r="M1177" s="95"/>
      <c r="N1177" s="95"/>
      <c r="O1177" s="95"/>
      <c r="P1177" s="95"/>
      <c r="Q1177" s="280"/>
      <c r="R1177" s="95"/>
      <c r="S1177" s="95"/>
      <c r="T1177" s="95"/>
      <c r="U1177" s="280"/>
      <c r="V1177" s="95"/>
      <c r="W1177" s="280"/>
      <c r="X1177" s="95"/>
      <c r="Y1177" s="3"/>
      <c r="Z1177" s="3"/>
    </row>
    <row r="1178" ht="14.25" customHeight="1">
      <c r="A1178" s="133"/>
      <c r="B1178" s="3"/>
      <c r="C1178" s="3" t="s">
        <v>3488</v>
      </c>
      <c r="D1178" s="3" t="s">
        <v>3488</v>
      </c>
      <c r="E1178" s="240" t="s">
        <v>3488</v>
      </c>
      <c r="F1178" s="467" t="s">
        <v>3488</v>
      </c>
      <c r="G1178" s="95" t="s">
        <v>2064</v>
      </c>
      <c r="H1178" s="95"/>
      <c r="I1178" s="95"/>
      <c r="J1178" s="318"/>
      <c r="K1178" s="95"/>
      <c r="L1178" s="95"/>
      <c r="M1178" s="95"/>
      <c r="N1178" s="95"/>
      <c r="O1178" s="95"/>
      <c r="P1178" s="95"/>
      <c r="Q1178" s="280"/>
      <c r="R1178" s="95"/>
      <c r="S1178" s="95"/>
      <c r="T1178" s="95"/>
      <c r="U1178" s="280"/>
      <c r="V1178" s="95"/>
      <c r="W1178" s="280"/>
      <c r="X1178" s="95"/>
      <c r="Y1178" s="3"/>
      <c r="Z1178" s="3"/>
    </row>
    <row r="1179" ht="14.25" customHeight="1">
      <c r="A1179" s="133"/>
      <c r="B1179" s="3"/>
      <c r="C1179" s="3" t="s">
        <v>3488</v>
      </c>
      <c r="D1179" s="3" t="s">
        <v>3488</v>
      </c>
      <c r="E1179" s="240" t="s">
        <v>3488</v>
      </c>
      <c r="F1179" s="467" t="s">
        <v>3488</v>
      </c>
      <c r="G1179" s="95" t="s">
        <v>2064</v>
      </c>
      <c r="H1179" s="95"/>
      <c r="I1179" s="95"/>
      <c r="J1179" s="318"/>
      <c r="K1179" s="95"/>
      <c r="L1179" s="95"/>
      <c r="M1179" s="95"/>
      <c r="N1179" s="95"/>
      <c r="O1179" s="95"/>
      <c r="P1179" s="95"/>
      <c r="Q1179" s="280"/>
      <c r="R1179" s="95"/>
      <c r="S1179" s="95"/>
      <c r="T1179" s="95"/>
      <c r="U1179" s="280"/>
      <c r="V1179" s="95"/>
      <c r="W1179" s="280"/>
      <c r="X1179" s="95"/>
      <c r="Y1179" s="3"/>
      <c r="Z1179" s="3"/>
    </row>
    <row r="1180" ht="14.25" customHeight="1">
      <c r="A1180" s="133"/>
      <c r="B1180" s="3"/>
      <c r="C1180" s="3" t="s">
        <v>3488</v>
      </c>
      <c r="D1180" s="3" t="s">
        <v>3488</v>
      </c>
      <c r="E1180" s="240" t="s">
        <v>3488</v>
      </c>
      <c r="F1180" s="467" t="s">
        <v>3488</v>
      </c>
      <c r="G1180" s="95" t="s">
        <v>2064</v>
      </c>
      <c r="H1180" s="95"/>
      <c r="I1180" s="95"/>
      <c r="J1180" s="318"/>
      <c r="K1180" s="95"/>
      <c r="L1180" s="95"/>
      <c r="M1180" s="95"/>
      <c r="N1180" s="95"/>
      <c r="O1180" s="95"/>
      <c r="P1180" s="95"/>
      <c r="Q1180" s="280"/>
      <c r="R1180" s="95"/>
      <c r="S1180" s="95"/>
      <c r="T1180" s="95"/>
      <c r="U1180" s="280"/>
      <c r="V1180" s="95"/>
      <c r="W1180" s="280"/>
      <c r="X1180" s="95"/>
      <c r="Y1180" s="3"/>
      <c r="Z1180" s="3"/>
    </row>
    <row r="1181" ht="14.25" customHeight="1">
      <c r="A1181" s="133"/>
      <c r="B1181" s="3"/>
      <c r="C1181" s="3" t="s">
        <v>3488</v>
      </c>
      <c r="D1181" s="3" t="s">
        <v>3488</v>
      </c>
      <c r="E1181" s="240" t="s">
        <v>3488</v>
      </c>
      <c r="F1181" s="467" t="s">
        <v>3488</v>
      </c>
      <c r="G1181" s="95" t="s">
        <v>2064</v>
      </c>
      <c r="H1181" s="95"/>
      <c r="I1181" s="95"/>
      <c r="J1181" s="318"/>
      <c r="K1181" s="95"/>
      <c r="L1181" s="95"/>
      <c r="M1181" s="95"/>
      <c r="N1181" s="95"/>
      <c r="O1181" s="95"/>
      <c r="P1181" s="95"/>
      <c r="Q1181" s="280"/>
      <c r="R1181" s="95"/>
      <c r="S1181" s="95"/>
      <c r="T1181" s="95"/>
      <c r="U1181" s="280"/>
      <c r="V1181" s="95"/>
      <c r="W1181" s="280"/>
      <c r="X1181" s="95"/>
      <c r="Y1181" s="3"/>
      <c r="Z1181" s="3"/>
    </row>
    <row r="1182" ht="14.25" customHeight="1">
      <c r="A1182" s="133"/>
      <c r="B1182" s="3"/>
      <c r="C1182" s="3" t="s">
        <v>3488</v>
      </c>
      <c r="D1182" s="3" t="s">
        <v>3488</v>
      </c>
      <c r="E1182" s="240" t="s">
        <v>3488</v>
      </c>
      <c r="F1182" s="467" t="s">
        <v>3488</v>
      </c>
      <c r="G1182" s="95" t="s">
        <v>2064</v>
      </c>
      <c r="H1182" s="95"/>
      <c r="I1182" s="95"/>
      <c r="J1182" s="318"/>
      <c r="K1182" s="95"/>
      <c r="L1182" s="95"/>
      <c r="M1182" s="95"/>
      <c r="N1182" s="95"/>
      <c r="O1182" s="95"/>
      <c r="P1182" s="95"/>
      <c r="Q1182" s="280"/>
      <c r="R1182" s="95"/>
      <c r="S1182" s="95"/>
      <c r="T1182" s="95"/>
      <c r="U1182" s="280"/>
      <c r="V1182" s="95"/>
      <c r="W1182" s="280"/>
      <c r="X1182" s="95"/>
      <c r="Y1182" s="3"/>
      <c r="Z1182" s="3"/>
    </row>
    <row r="1183" ht="14.25" customHeight="1">
      <c r="A1183" s="133"/>
      <c r="B1183" s="3"/>
      <c r="C1183" s="3" t="s">
        <v>3488</v>
      </c>
      <c r="D1183" s="3" t="s">
        <v>3488</v>
      </c>
      <c r="E1183" s="240" t="s">
        <v>3488</v>
      </c>
      <c r="F1183" s="467" t="s">
        <v>3488</v>
      </c>
      <c r="G1183" s="95" t="s">
        <v>2064</v>
      </c>
      <c r="H1183" s="95"/>
      <c r="I1183" s="95"/>
      <c r="J1183" s="318"/>
      <c r="K1183" s="95"/>
      <c r="L1183" s="95"/>
      <c r="M1183" s="95"/>
      <c r="N1183" s="95"/>
      <c r="O1183" s="95"/>
      <c r="P1183" s="95"/>
      <c r="Q1183" s="280"/>
      <c r="R1183" s="95"/>
      <c r="S1183" s="95"/>
      <c r="T1183" s="95"/>
      <c r="U1183" s="280"/>
      <c r="V1183" s="95"/>
      <c r="W1183" s="280"/>
      <c r="X1183" s="95"/>
      <c r="Y1183" s="3"/>
      <c r="Z1183" s="3"/>
    </row>
    <row r="1184" ht="14.25" customHeight="1">
      <c r="A1184" s="133"/>
      <c r="B1184" s="3"/>
      <c r="C1184" s="3" t="s">
        <v>3488</v>
      </c>
      <c r="D1184" s="3" t="s">
        <v>3488</v>
      </c>
      <c r="E1184" s="240" t="s">
        <v>3488</v>
      </c>
      <c r="F1184" s="467" t="s">
        <v>3488</v>
      </c>
      <c r="G1184" s="95" t="s">
        <v>2064</v>
      </c>
      <c r="H1184" s="95"/>
      <c r="I1184" s="95"/>
      <c r="J1184" s="318"/>
      <c r="K1184" s="95"/>
      <c r="L1184" s="95"/>
      <c r="M1184" s="95"/>
      <c r="N1184" s="95"/>
      <c r="O1184" s="95"/>
      <c r="P1184" s="95"/>
      <c r="Q1184" s="280"/>
      <c r="R1184" s="95"/>
      <c r="S1184" s="95"/>
      <c r="T1184" s="95"/>
      <c r="U1184" s="280"/>
      <c r="V1184" s="95"/>
      <c r="W1184" s="280"/>
      <c r="X1184" s="95"/>
      <c r="Y1184" s="3"/>
      <c r="Z1184" s="3"/>
    </row>
    <row r="1185" ht="14.25" customHeight="1">
      <c r="A1185" s="133"/>
      <c r="B1185" s="3"/>
      <c r="C1185" s="3" t="s">
        <v>3488</v>
      </c>
      <c r="D1185" s="3" t="s">
        <v>3488</v>
      </c>
      <c r="E1185" s="240" t="s">
        <v>3488</v>
      </c>
      <c r="F1185" s="467" t="s">
        <v>3488</v>
      </c>
      <c r="G1185" s="95" t="s">
        <v>2064</v>
      </c>
      <c r="H1185" s="95"/>
      <c r="I1185" s="95"/>
      <c r="J1185" s="318"/>
      <c r="K1185" s="95"/>
      <c r="L1185" s="95"/>
      <c r="M1185" s="95"/>
      <c r="N1185" s="95"/>
      <c r="O1185" s="95"/>
      <c r="P1185" s="95"/>
      <c r="Q1185" s="280"/>
      <c r="R1185" s="95"/>
      <c r="S1185" s="95"/>
      <c r="T1185" s="95"/>
      <c r="U1185" s="280"/>
      <c r="V1185" s="95"/>
      <c r="W1185" s="280"/>
      <c r="X1185" s="95"/>
      <c r="Y1185" s="3"/>
      <c r="Z1185" s="3"/>
    </row>
    <row r="1186" ht="14.25" customHeight="1">
      <c r="A1186" s="133"/>
      <c r="B1186" s="3"/>
      <c r="C1186" s="3" t="s">
        <v>3488</v>
      </c>
      <c r="D1186" s="3" t="s">
        <v>3488</v>
      </c>
      <c r="E1186" s="240" t="s">
        <v>3488</v>
      </c>
      <c r="F1186" s="467" t="s">
        <v>3488</v>
      </c>
      <c r="G1186" s="95" t="s">
        <v>2064</v>
      </c>
      <c r="H1186" s="95"/>
      <c r="I1186" s="95"/>
      <c r="J1186" s="318"/>
      <c r="K1186" s="95"/>
      <c r="L1186" s="95"/>
      <c r="M1186" s="95"/>
      <c r="N1186" s="95"/>
      <c r="O1186" s="95"/>
      <c r="P1186" s="95"/>
      <c r="Q1186" s="280"/>
      <c r="R1186" s="95"/>
      <c r="S1186" s="95"/>
      <c r="T1186" s="95"/>
      <c r="U1186" s="280"/>
      <c r="V1186" s="95"/>
      <c r="W1186" s="280"/>
      <c r="X1186" s="95"/>
      <c r="Y1186" s="3"/>
      <c r="Z1186" s="3"/>
    </row>
    <row r="1187" ht="14.25" customHeight="1">
      <c r="A1187" s="133"/>
      <c r="B1187" s="3"/>
      <c r="C1187" s="3" t="s">
        <v>3488</v>
      </c>
      <c r="D1187" s="3" t="s">
        <v>3488</v>
      </c>
      <c r="E1187" s="240" t="s">
        <v>3488</v>
      </c>
      <c r="F1187" s="467" t="s">
        <v>3488</v>
      </c>
      <c r="G1187" s="95" t="s">
        <v>2064</v>
      </c>
      <c r="H1187" s="95"/>
      <c r="I1187" s="95"/>
      <c r="J1187" s="318"/>
      <c r="K1187" s="95"/>
      <c r="L1187" s="95"/>
      <c r="M1187" s="95"/>
      <c r="N1187" s="95"/>
      <c r="O1187" s="95"/>
      <c r="P1187" s="95"/>
      <c r="Q1187" s="280"/>
      <c r="R1187" s="95"/>
      <c r="S1187" s="95"/>
      <c r="T1187" s="95"/>
      <c r="U1187" s="280"/>
      <c r="V1187" s="95"/>
      <c r="W1187" s="280"/>
      <c r="X1187" s="95"/>
      <c r="Y1187" s="3"/>
      <c r="Z1187" s="3"/>
    </row>
    <row r="1188" ht="14.25" customHeight="1">
      <c r="A1188" s="133"/>
      <c r="B1188" s="3"/>
      <c r="C1188" s="3" t="s">
        <v>3488</v>
      </c>
      <c r="D1188" s="3" t="s">
        <v>3488</v>
      </c>
      <c r="E1188" s="240" t="s">
        <v>3488</v>
      </c>
      <c r="F1188" s="467" t="s">
        <v>3488</v>
      </c>
      <c r="G1188" s="95" t="s">
        <v>2064</v>
      </c>
      <c r="H1188" s="95"/>
      <c r="I1188" s="95"/>
      <c r="J1188" s="318"/>
      <c r="K1188" s="95"/>
      <c r="L1188" s="95"/>
      <c r="M1188" s="95"/>
      <c r="N1188" s="95"/>
      <c r="O1188" s="95"/>
      <c r="P1188" s="95"/>
      <c r="Q1188" s="280"/>
      <c r="R1188" s="95"/>
      <c r="S1188" s="95"/>
      <c r="T1188" s="95"/>
      <c r="U1188" s="280"/>
      <c r="V1188" s="95"/>
      <c r="W1188" s="280"/>
      <c r="X1188" s="95"/>
      <c r="Y1188" s="3"/>
      <c r="Z1188" s="3"/>
    </row>
    <row r="1189" ht="14.25" customHeight="1">
      <c r="A1189" s="133"/>
      <c r="B1189" s="3"/>
      <c r="C1189" s="3" t="s">
        <v>3488</v>
      </c>
      <c r="D1189" s="3" t="s">
        <v>3488</v>
      </c>
      <c r="E1189" s="240" t="s">
        <v>3488</v>
      </c>
      <c r="F1189" s="467" t="s">
        <v>3488</v>
      </c>
      <c r="G1189" s="95" t="s">
        <v>2064</v>
      </c>
      <c r="H1189" s="95"/>
      <c r="I1189" s="95"/>
      <c r="J1189" s="318"/>
      <c r="K1189" s="95"/>
      <c r="L1189" s="95"/>
      <c r="M1189" s="95"/>
      <c r="N1189" s="95"/>
      <c r="O1189" s="95"/>
      <c r="P1189" s="95"/>
      <c r="Q1189" s="280"/>
      <c r="R1189" s="95"/>
      <c r="S1189" s="95"/>
      <c r="T1189" s="95"/>
      <c r="U1189" s="280"/>
      <c r="V1189" s="95"/>
      <c r="W1189" s="280"/>
      <c r="X1189" s="95"/>
      <c r="Y1189" s="3"/>
      <c r="Z1189" s="3"/>
    </row>
    <row r="1190" ht="14.25" customHeight="1">
      <c r="A1190" s="133"/>
      <c r="B1190" s="3"/>
      <c r="C1190" s="3" t="s">
        <v>3488</v>
      </c>
      <c r="D1190" s="3" t="s">
        <v>3488</v>
      </c>
      <c r="E1190" s="240" t="s">
        <v>3488</v>
      </c>
      <c r="F1190" s="467" t="s">
        <v>3488</v>
      </c>
      <c r="G1190" s="95" t="s">
        <v>2064</v>
      </c>
      <c r="H1190" s="95"/>
      <c r="I1190" s="95"/>
      <c r="J1190" s="318"/>
      <c r="K1190" s="95"/>
      <c r="L1190" s="95"/>
      <c r="M1190" s="95"/>
      <c r="N1190" s="95"/>
      <c r="O1190" s="95"/>
      <c r="P1190" s="95"/>
      <c r="Q1190" s="280"/>
      <c r="R1190" s="95"/>
      <c r="S1190" s="95"/>
      <c r="T1190" s="95"/>
      <c r="U1190" s="280"/>
      <c r="V1190" s="95"/>
      <c r="W1190" s="280"/>
      <c r="X1190" s="95"/>
      <c r="Y1190" s="3"/>
      <c r="Z1190" s="3"/>
    </row>
    <row r="1191" ht="14.25" customHeight="1">
      <c r="A1191" s="133"/>
      <c r="B1191" s="3"/>
      <c r="C1191" s="3" t="s">
        <v>3488</v>
      </c>
      <c r="D1191" s="3" t="s">
        <v>3488</v>
      </c>
      <c r="E1191" s="240" t="s">
        <v>3488</v>
      </c>
      <c r="F1191" s="467" t="s">
        <v>3488</v>
      </c>
      <c r="G1191" s="95" t="s">
        <v>2064</v>
      </c>
      <c r="H1191" s="95"/>
      <c r="I1191" s="95"/>
      <c r="J1191" s="318"/>
      <c r="K1191" s="95"/>
      <c r="L1191" s="95"/>
      <c r="M1191" s="95"/>
      <c r="N1191" s="95"/>
      <c r="O1191" s="95"/>
      <c r="P1191" s="95"/>
      <c r="Q1191" s="280"/>
      <c r="R1191" s="95"/>
      <c r="S1191" s="95"/>
      <c r="T1191" s="95"/>
      <c r="U1191" s="280"/>
      <c r="V1191" s="95"/>
      <c r="W1191" s="280"/>
      <c r="X1191" s="95"/>
      <c r="Y1191" s="3"/>
      <c r="Z1191" s="3"/>
    </row>
    <row r="1192" ht="14.25" customHeight="1">
      <c r="A1192" s="133"/>
      <c r="B1192" s="3"/>
      <c r="C1192" s="3" t="s">
        <v>3488</v>
      </c>
      <c r="D1192" s="3" t="s">
        <v>3488</v>
      </c>
      <c r="E1192" s="240" t="s">
        <v>3488</v>
      </c>
      <c r="F1192" s="467" t="s">
        <v>3488</v>
      </c>
      <c r="G1192" s="95" t="s">
        <v>2064</v>
      </c>
      <c r="H1192" s="95"/>
      <c r="I1192" s="95"/>
      <c r="J1192" s="318"/>
      <c r="K1192" s="95"/>
      <c r="L1192" s="95"/>
      <c r="M1192" s="95"/>
      <c r="N1192" s="95"/>
      <c r="O1192" s="95"/>
      <c r="P1192" s="95"/>
      <c r="Q1192" s="280"/>
      <c r="R1192" s="95"/>
      <c r="S1192" s="95"/>
      <c r="T1192" s="95"/>
      <c r="U1192" s="280"/>
      <c r="V1192" s="95"/>
      <c r="W1192" s="280"/>
      <c r="X1192" s="95"/>
      <c r="Y1192" s="3"/>
      <c r="Z1192" s="3"/>
    </row>
    <row r="1193" ht="14.25" customHeight="1">
      <c r="A1193" s="133"/>
      <c r="B1193" s="3"/>
      <c r="C1193" s="3" t="s">
        <v>3488</v>
      </c>
      <c r="D1193" s="3" t="s">
        <v>3488</v>
      </c>
      <c r="E1193" s="240" t="s">
        <v>3488</v>
      </c>
      <c r="F1193" s="467" t="s">
        <v>3488</v>
      </c>
      <c r="G1193" s="95" t="s">
        <v>2064</v>
      </c>
      <c r="H1193" s="95"/>
      <c r="I1193" s="95"/>
      <c r="J1193" s="318"/>
      <c r="K1193" s="95"/>
      <c r="L1193" s="95"/>
      <c r="M1193" s="95"/>
      <c r="N1193" s="95"/>
      <c r="O1193" s="95"/>
      <c r="P1193" s="95"/>
      <c r="Q1193" s="280"/>
      <c r="R1193" s="95"/>
      <c r="S1193" s="95"/>
      <c r="T1193" s="95"/>
      <c r="U1193" s="280"/>
      <c r="V1193" s="95"/>
      <c r="W1193" s="280"/>
      <c r="X1193" s="95"/>
      <c r="Y1193" s="3"/>
      <c r="Z1193" s="3"/>
    </row>
    <row r="1194" ht="14.25" customHeight="1">
      <c r="A1194" s="133"/>
      <c r="B1194" s="3"/>
      <c r="C1194" s="3" t="s">
        <v>3488</v>
      </c>
      <c r="D1194" s="3" t="s">
        <v>3488</v>
      </c>
      <c r="E1194" s="240" t="s">
        <v>3488</v>
      </c>
      <c r="F1194" s="467" t="s">
        <v>3488</v>
      </c>
      <c r="G1194" s="95" t="s">
        <v>2064</v>
      </c>
      <c r="H1194" s="95"/>
      <c r="I1194" s="95"/>
      <c r="J1194" s="318"/>
      <c r="K1194" s="95"/>
      <c r="L1194" s="95"/>
      <c r="M1194" s="95"/>
      <c r="N1194" s="95"/>
      <c r="O1194" s="95"/>
      <c r="P1194" s="95"/>
      <c r="Q1194" s="280"/>
      <c r="R1194" s="95"/>
      <c r="S1194" s="95"/>
      <c r="T1194" s="95"/>
      <c r="U1194" s="280"/>
      <c r="V1194" s="95"/>
      <c r="W1194" s="280"/>
      <c r="X1194" s="95"/>
      <c r="Y1194" s="3"/>
      <c r="Z1194" s="3"/>
    </row>
    <row r="1195" ht="14.25" customHeight="1">
      <c r="A1195" s="133"/>
      <c r="B1195" s="3"/>
      <c r="C1195" s="3" t="s">
        <v>3488</v>
      </c>
      <c r="D1195" s="3" t="s">
        <v>3488</v>
      </c>
      <c r="E1195" s="240" t="s">
        <v>3488</v>
      </c>
      <c r="F1195" s="467" t="s">
        <v>3488</v>
      </c>
      <c r="G1195" s="95" t="s">
        <v>2064</v>
      </c>
      <c r="H1195" s="95"/>
      <c r="I1195" s="95"/>
      <c r="J1195" s="318"/>
      <c r="K1195" s="95"/>
      <c r="L1195" s="95"/>
      <c r="M1195" s="95"/>
      <c r="N1195" s="95"/>
      <c r="O1195" s="95"/>
      <c r="P1195" s="95"/>
      <c r="Q1195" s="280"/>
      <c r="R1195" s="95"/>
      <c r="S1195" s="95"/>
      <c r="T1195" s="95"/>
      <c r="U1195" s="280"/>
      <c r="V1195" s="95"/>
      <c r="W1195" s="280"/>
      <c r="X1195" s="95"/>
      <c r="Y1195" s="3"/>
      <c r="Z1195" s="3"/>
    </row>
    <row r="1196" ht="14.25" customHeight="1">
      <c r="A1196" s="133"/>
      <c r="B1196" s="3"/>
      <c r="C1196" s="3" t="s">
        <v>3488</v>
      </c>
      <c r="D1196" s="3" t="s">
        <v>3488</v>
      </c>
      <c r="E1196" s="240" t="s">
        <v>3488</v>
      </c>
      <c r="F1196" s="467" t="s">
        <v>3488</v>
      </c>
      <c r="G1196" s="95" t="s">
        <v>2064</v>
      </c>
      <c r="H1196" s="95"/>
      <c r="I1196" s="95"/>
      <c r="J1196" s="318"/>
      <c r="K1196" s="95"/>
      <c r="L1196" s="95"/>
      <c r="M1196" s="95"/>
      <c r="N1196" s="95"/>
      <c r="O1196" s="95"/>
      <c r="P1196" s="95"/>
      <c r="Q1196" s="280"/>
      <c r="R1196" s="95"/>
      <c r="S1196" s="95"/>
      <c r="T1196" s="95"/>
      <c r="U1196" s="280"/>
      <c r="V1196" s="95"/>
      <c r="W1196" s="280"/>
      <c r="X1196" s="95"/>
      <c r="Y1196" s="3"/>
      <c r="Z1196" s="3"/>
    </row>
    <row r="1197" ht="14.25" customHeight="1">
      <c r="A1197" s="133"/>
      <c r="B1197" s="3"/>
      <c r="C1197" s="3" t="s">
        <v>3488</v>
      </c>
      <c r="D1197" s="3" t="s">
        <v>3488</v>
      </c>
      <c r="E1197" s="240" t="s">
        <v>3488</v>
      </c>
      <c r="F1197" s="467" t="s">
        <v>3488</v>
      </c>
      <c r="G1197" s="95" t="s">
        <v>2064</v>
      </c>
      <c r="H1197" s="95"/>
      <c r="I1197" s="95"/>
      <c r="J1197" s="318"/>
      <c r="K1197" s="95"/>
      <c r="L1197" s="95"/>
      <c r="M1197" s="95"/>
      <c r="N1197" s="95"/>
      <c r="O1197" s="95"/>
      <c r="P1197" s="95"/>
      <c r="Q1197" s="280"/>
      <c r="R1197" s="95"/>
      <c r="S1197" s="95"/>
      <c r="T1197" s="95"/>
      <c r="U1197" s="280"/>
      <c r="V1197" s="95"/>
      <c r="W1197" s="280"/>
      <c r="X1197" s="95"/>
      <c r="Y1197" s="3"/>
      <c r="Z1197" s="3"/>
    </row>
    <row r="1198" ht="14.25" customHeight="1">
      <c r="A1198" s="133"/>
      <c r="B1198" s="3"/>
      <c r="C1198" s="3" t="s">
        <v>3488</v>
      </c>
      <c r="D1198" s="3" t="s">
        <v>3488</v>
      </c>
      <c r="E1198" s="240" t="s">
        <v>3488</v>
      </c>
      <c r="F1198" s="467" t="s">
        <v>3488</v>
      </c>
      <c r="G1198" s="95" t="s">
        <v>2064</v>
      </c>
      <c r="H1198" s="95"/>
      <c r="I1198" s="95"/>
      <c r="J1198" s="318"/>
      <c r="K1198" s="95"/>
      <c r="L1198" s="95"/>
      <c r="M1198" s="95"/>
      <c r="N1198" s="95"/>
      <c r="O1198" s="95"/>
      <c r="P1198" s="95"/>
      <c r="Q1198" s="280"/>
      <c r="R1198" s="95"/>
      <c r="S1198" s="95"/>
      <c r="T1198" s="95"/>
      <c r="U1198" s="280"/>
      <c r="V1198" s="95"/>
      <c r="W1198" s="280"/>
      <c r="X1198" s="95"/>
      <c r="Y1198" s="3"/>
      <c r="Z1198" s="3"/>
    </row>
    <row r="1199" ht="14.25" customHeight="1">
      <c r="A1199" s="133"/>
      <c r="B1199" s="3"/>
      <c r="C1199" s="3" t="s">
        <v>3488</v>
      </c>
      <c r="D1199" s="3" t="s">
        <v>3488</v>
      </c>
      <c r="E1199" s="240" t="s">
        <v>3488</v>
      </c>
      <c r="F1199" s="467" t="s">
        <v>3488</v>
      </c>
      <c r="G1199" s="95" t="s">
        <v>2064</v>
      </c>
      <c r="H1199" s="95"/>
      <c r="I1199" s="95"/>
      <c r="J1199" s="318"/>
      <c r="K1199" s="95"/>
      <c r="L1199" s="95"/>
      <c r="M1199" s="95"/>
      <c r="N1199" s="95"/>
      <c r="O1199" s="95"/>
      <c r="P1199" s="95"/>
      <c r="Q1199" s="280"/>
      <c r="R1199" s="95"/>
      <c r="S1199" s="95"/>
      <c r="T1199" s="95"/>
      <c r="U1199" s="280"/>
      <c r="V1199" s="95"/>
      <c r="W1199" s="280"/>
      <c r="X1199" s="95"/>
      <c r="Y1199" s="3"/>
      <c r="Z1199" s="3"/>
    </row>
    <row r="1200" ht="14.25" customHeight="1">
      <c r="A1200" s="133"/>
      <c r="B1200" s="3"/>
      <c r="C1200" s="3" t="s">
        <v>3488</v>
      </c>
      <c r="D1200" s="3" t="s">
        <v>3488</v>
      </c>
      <c r="E1200" s="240" t="s">
        <v>3488</v>
      </c>
      <c r="F1200" s="467" t="s">
        <v>3488</v>
      </c>
      <c r="G1200" s="95" t="s">
        <v>2064</v>
      </c>
      <c r="H1200" s="95"/>
      <c r="I1200" s="95"/>
      <c r="J1200" s="318"/>
      <c r="K1200" s="95"/>
      <c r="L1200" s="95"/>
      <c r="M1200" s="95"/>
      <c r="N1200" s="95"/>
      <c r="O1200" s="95"/>
      <c r="P1200" s="95"/>
      <c r="Q1200" s="280"/>
      <c r="R1200" s="95"/>
      <c r="S1200" s="95"/>
      <c r="T1200" s="95"/>
      <c r="U1200" s="280"/>
      <c r="V1200" s="95"/>
      <c r="W1200" s="280"/>
      <c r="X1200" s="95"/>
      <c r="Y1200" s="3"/>
      <c r="Z1200" s="3"/>
    </row>
    <row r="1201" ht="14.25" customHeight="1">
      <c r="A1201" s="133"/>
      <c r="B1201" s="3"/>
      <c r="C1201" s="3" t="s">
        <v>3488</v>
      </c>
      <c r="D1201" s="3" t="s">
        <v>3488</v>
      </c>
      <c r="E1201" s="240" t="s">
        <v>3488</v>
      </c>
      <c r="F1201" s="467" t="s">
        <v>3488</v>
      </c>
      <c r="G1201" s="95" t="s">
        <v>2064</v>
      </c>
      <c r="H1201" s="95"/>
      <c r="I1201" s="95"/>
      <c r="J1201" s="318"/>
      <c r="K1201" s="95"/>
      <c r="L1201" s="95"/>
      <c r="M1201" s="95"/>
      <c r="N1201" s="95"/>
      <c r="O1201" s="95"/>
      <c r="P1201" s="95"/>
      <c r="Q1201" s="280"/>
      <c r="R1201" s="95"/>
      <c r="S1201" s="95"/>
      <c r="T1201" s="95"/>
      <c r="U1201" s="280"/>
      <c r="V1201" s="95"/>
      <c r="W1201" s="280"/>
      <c r="X1201" s="95"/>
      <c r="Y1201" s="3"/>
      <c r="Z1201" s="3"/>
    </row>
    <row r="1202" ht="14.25" customHeight="1">
      <c r="A1202" s="133"/>
      <c r="B1202" s="3"/>
      <c r="C1202" s="3" t="s">
        <v>3488</v>
      </c>
      <c r="D1202" s="3" t="s">
        <v>3488</v>
      </c>
      <c r="E1202" s="240" t="s">
        <v>3488</v>
      </c>
      <c r="F1202" s="467" t="s">
        <v>3488</v>
      </c>
      <c r="G1202" s="95" t="s">
        <v>2064</v>
      </c>
      <c r="H1202" s="95"/>
      <c r="I1202" s="95"/>
      <c r="J1202" s="318"/>
      <c r="K1202" s="95"/>
      <c r="L1202" s="95"/>
      <c r="M1202" s="95"/>
      <c r="N1202" s="95"/>
      <c r="O1202" s="95"/>
      <c r="P1202" s="95"/>
      <c r="Q1202" s="280"/>
      <c r="R1202" s="95"/>
      <c r="S1202" s="95"/>
      <c r="T1202" s="95"/>
      <c r="U1202" s="280"/>
      <c r="V1202" s="95"/>
      <c r="W1202" s="280"/>
      <c r="X1202" s="95"/>
      <c r="Y1202" s="3"/>
      <c r="Z1202" s="3"/>
    </row>
    <row r="1203" ht="14.25" customHeight="1">
      <c r="A1203" s="133"/>
      <c r="B1203" s="3"/>
      <c r="C1203" s="3" t="s">
        <v>3488</v>
      </c>
      <c r="D1203" s="3" t="s">
        <v>3488</v>
      </c>
      <c r="E1203" s="240" t="s">
        <v>3488</v>
      </c>
      <c r="F1203" s="467" t="s">
        <v>3488</v>
      </c>
      <c r="G1203" s="95" t="s">
        <v>2064</v>
      </c>
      <c r="H1203" s="95"/>
      <c r="I1203" s="95"/>
      <c r="J1203" s="318"/>
      <c r="K1203" s="95"/>
      <c r="L1203" s="95"/>
      <c r="M1203" s="95"/>
      <c r="N1203" s="95"/>
      <c r="O1203" s="95"/>
      <c r="P1203" s="95"/>
      <c r="Q1203" s="280"/>
      <c r="R1203" s="95"/>
      <c r="S1203" s="95"/>
      <c r="T1203" s="95"/>
      <c r="U1203" s="280"/>
      <c r="V1203" s="95"/>
      <c r="W1203" s="280"/>
      <c r="X1203" s="95"/>
      <c r="Y1203" s="3"/>
      <c r="Z1203" s="3"/>
    </row>
    <row r="1204" ht="14.25" customHeight="1">
      <c r="A1204" s="133"/>
      <c r="B1204" s="3"/>
      <c r="C1204" s="3" t="s">
        <v>3488</v>
      </c>
      <c r="D1204" s="3" t="s">
        <v>3488</v>
      </c>
      <c r="E1204" s="240" t="s">
        <v>3488</v>
      </c>
      <c r="F1204" s="467" t="s">
        <v>3488</v>
      </c>
      <c r="G1204" s="95" t="s">
        <v>2064</v>
      </c>
      <c r="H1204" s="95"/>
      <c r="I1204" s="95"/>
      <c r="J1204" s="318"/>
      <c r="K1204" s="95"/>
      <c r="L1204" s="95"/>
      <c r="M1204" s="95"/>
      <c r="N1204" s="95"/>
      <c r="O1204" s="95"/>
      <c r="P1204" s="95"/>
      <c r="Q1204" s="280"/>
      <c r="R1204" s="95"/>
      <c r="S1204" s="95"/>
      <c r="T1204" s="95"/>
      <c r="U1204" s="280"/>
      <c r="V1204" s="95"/>
      <c r="W1204" s="280"/>
      <c r="X1204" s="95"/>
      <c r="Y1204" s="3"/>
      <c r="Z1204" s="3"/>
    </row>
    <row r="1205" ht="14.25" customHeight="1">
      <c r="A1205" s="133"/>
      <c r="B1205" s="3"/>
      <c r="C1205" s="3" t="s">
        <v>3488</v>
      </c>
      <c r="D1205" s="3" t="s">
        <v>3488</v>
      </c>
      <c r="E1205" s="240" t="s">
        <v>3488</v>
      </c>
      <c r="F1205" s="467" t="s">
        <v>3488</v>
      </c>
      <c r="G1205" s="95" t="s">
        <v>2064</v>
      </c>
      <c r="H1205" s="95"/>
      <c r="I1205" s="95"/>
      <c r="J1205" s="318"/>
      <c r="K1205" s="95"/>
      <c r="L1205" s="95"/>
      <c r="M1205" s="95"/>
      <c r="N1205" s="95"/>
      <c r="O1205" s="95"/>
      <c r="P1205" s="95"/>
      <c r="Q1205" s="280"/>
      <c r="R1205" s="95"/>
      <c r="S1205" s="95"/>
      <c r="T1205" s="95"/>
      <c r="U1205" s="280"/>
      <c r="V1205" s="95"/>
      <c r="W1205" s="280"/>
      <c r="X1205" s="95"/>
      <c r="Y1205" s="3"/>
      <c r="Z1205" s="3"/>
    </row>
    <row r="1206" ht="14.25" customHeight="1">
      <c r="A1206" s="133"/>
      <c r="B1206" s="3"/>
      <c r="C1206" s="3" t="s">
        <v>3488</v>
      </c>
      <c r="D1206" s="3" t="s">
        <v>3488</v>
      </c>
      <c r="E1206" s="240" t="s">
        <v>3488</v>
      </c>
      <c r="F1206" s="467" t="s">
        <v>3488</v>
      </c>
      <c r="G1206" s="95" t="s">
        <v>2064</v>
      </c>
      <c r="H1206" s="95"/>
      <c r="I1206" s="95"/>
      <c r="J1206" s="318"/>
      <c r="K1206" s="95"/>
      <c r="L1206" s="95"/>
      <c r="M1206" s="95"/>
      <c r="N1206" s="95"/>
      <c r="O1206" s="95"/>
      <c r="P1206" s="95"/>
      <c r="Q1206" s="280"/>
      <c r="R1206" s="95"/>
      <c r="S1206" s="95"/>
      <c r="T1206" s="95"/>
      <c r="U1206" s="280"/>
      <c r="V1206" s="95"/>
      <c r="W1206" s="280"/>
      <c r="X1206" s="95"/>
      <c r="Y1206" s="3"/>
      <c r="Z1206" s="3"/>
    </row>
    <row r="1207" ht="14.25" customHeight="1">
      <c r="A1207" s="133"/>
      <c r="B1207" s="3"/>
      <c r="C1207" s="3" t="s">
        <v>3488</v>
      </c>
      <c r="D1207" s="3" t="s">
        <v>3488</v>
      </c>
      <c r="E1207" s="240" t="s">
        <v>3488</v>
      </c>
      <c r="F1207" s="467" t="s">
        <v>3488</v>
      </c>
      <c r="G1207" s="95" t="s">
        <v>2064</v>
      </c>
      <c r="H1207" s="95"/>
      <c r="I1207" s="95"/>
      <c r="J1207" s="318"/>
      <c r="K1207" s="95"/>
      <c r="L1207" s="95"/>
      <c r="M1207" s="95"/>
      <c r="N1207" s="95"/>
      <c r="O1207" s="95"/>
      <c r="P1207" s="95"/>
      <c r="Q1207" s="280"/>
      <c r="R1207" s="95"/>
      <c r="S1207" s="95"/>
      <c r="T1207" s="95"/>
      <c r="U1207" s="280"/>
      <c r="V1207" s="95"/>
      <c r="W1207" s="280"/>
      <c r="X1207" s="95"/>
      <c r="Y1207" s="3"/>
      <c r="Z1207" s="3"/>
    </row>
    <row r="1208" ht="14.25" customHeight="1">
      <c r="A1208" s="133"/>
      <c r="B1208" s="3"/>
      <c r="C1208" s="3" t="s">
        <v>3488</v>
      </c>
      <c r="D1208" s="3" t="s">
        <v>3488</v>
      </c>
      <c r="E1208" s="240" t="s">
        <v>3488</v>
      </c>
      <c r="F1208" s="467" t="s">
        <v>3488</v>
      </c>
      <c r="G1208" s="95" t="s">
        <v>2064</v>
      </c>
      <c r="H1208" s="95"/>
      <c r="I1208" s="95"/>
      <c r="J1208" s="318"/>
      <c r="K1208" s="95"/>
      <c r="L1208" s="95"/>
      <c r="M1208" s="95"/>
      <c r="N1208" s="95"/>
      <c r="O1208" s="95"/>
      <c r="P1208" s="95"/>
      <c r="Q1208" s="280"/>
      <c r="R1208" s="95"/>
      <c r="S1208" s="95"/>
      <c r="T1208" s="95"/>
      <c r="U1208" s="280"/>
      <c r="V1208" s="95"/>
      <c r="W1208" s="280"/>
      <c r="X1208" s="95"/>
      <c r="Y1208" s="3"/>
      <c r="Z1208" s="3"/>
    </row>
    <row r="1209" ht="14.25" customHeight="1">
      <c r="A1209" s="133"/>
      <c r="B1209" s="3"/>
      <c r="C1209" s="3" t="s">
        <v>3488</v>
      </c>
      <c r="D1209" s="3" t="s">
        <v>3488</v>
      </c>
      <c r="E1209" s="240" t="s">
        <v>3488</v>
      </c>
      <c r="F1209" s="467" t="s">
        <v>3488</v>
      </c>
      <c r="G1209" s="95" t="s">
        <v>2064</v>
      </c>
      <c r="H1209" s="95"/>
      <c r="I1209" s="95"/>
      <c r="J1209" s="318"/>
      <c r="K1209" s="95"/>
      <c r="L1209" s="95"/>
      <c r="M1209" s="95"/>
      <c r="N1209" s="95"/>
      <c r="O1209" s="95"/>
      <c r="P1209" s="95"/>
      <c r="Q1209" s="280"/>
      <c r="R1209" s="95"/>
      <c r="S1209" s="95"/>
      <c r="T1209" s="95"/>
      <c r="U1209" s="280"/>
      <c r="V1209" s="95"/>
      <c r="W1209" s="280"/>
      <c r="X1209" s="95"/>
      <c r="Y1209" s="3"/>
      <c r="Z1209" s="3"/>
    </row>
    <row r="1210" ht="14.25" customHeight="1">
      <c r="A1210" s="133"/>
      <c r="B1210" s="3"/>
      <c r="C1210" s="3" t="s">
        <v>3488</v>
      </c>
      <c r="D1210" s="3" t="s">
        <v>3488</v>
      </c>
      <c r="E1210" s="240" t="s">
        <v>3488</v>
      </c>
      <c r="F1210" s="467" t="s">
        <v>3488</v>
      </c>
      <c r="G1210" s="95" t="s">
        <v>2064</v>
      </c>
      <c r="H1210" s="95"/>
      <c r="I1210" s="95"/>
      <c r="J1210" s="318"/>
      <c r="K1210" s="95"/>
      <c r="L1210" s="95"/>
      <c r="M1210" s="95"/>
      <c r="N1210" s="95"/>
      <c r="O1210" s="95"/>
      <c r="P1210" s="95"/>
      <c r="Q1210" s="280"/>
      <c r="R1210" s="95"/>
      <c r="S1210" s="95"/>
      <c r="T1210" s="95"/>
      <c r="U1210" s="280"/>
      <c r="V1210" s="95"/>
      <c r="W1210" s="280"/>
      <c r="X1210" s="95"/>
      <c r="Y1210" s="3"/>
      <c r="Z1210" s="3"/>
    </row>
    <row r="1211" ht="14.25" customHeight="1">
      <c r="A1211" s="133"/>
      <c r="B1211" s="3"/>
      <c r="C1211" s="3" t="s">
        <v>3488</v>
      </c>
      <c r="D1211" s="3" t="s">
        <v>3488</v>
      </c>
      <c r="E1211" s="240" t="s">
        <v>3488</v>
      </c>
      <c r="F1211" s="467" t="s">
        <v>3488</v>
      </c>
      <c r="G1211" s="95" t="s">
        <v>2064</v>
      </c>
      <c r="H1211" s="95"/>
      <c r="I1211" s="95"/>
      <c r="J1211" s="318"/>
      <c r="K1211" s="95"/>
      <c r="L1211" s="95"/>
      <c r="M1211" s="95"/>
      <c r="N1211" s="95"/>
      <c r="O1211" s="95"/>
      <c r="P1211" s="95"/>
      <c r="Q1211" s="280"/>
      <c r="R1211" s="95"/>
      <c r="S1211" s="95"/>
      <c r="T1211" s="95"/>
      <c r="U1211" s="280"/>
      <c r="V1211" s="95"/>
      <c r="W1211" s="280"/>
      <c r="X1211" s="95"/>
      <c r="Y1211" s="3"/>
      <c r="Z1211" s="3"/>
    </row>
    <row r="1212" ht="14.25" customHeight="1">
      <c r="A1212" s="133"/>
      <c r="B1212" s="3"/>
      <c r="C1212" s="3" t="s">
        <v>3488</v>
      </c>
      <c r="D1212" s="3" t="s">
        <v>3488</v>
      </c>
      <c r="E1212" s="240" t="s">
        <v>3488</v>
      </c>
      <c r="F1212" s="467" t="s">
        <v>3488</v>
      </c>
      <c r="G1212" s="95" t="s">
        <v>2064</v>
      </c>
      <c r="H1212" s="95"/>
      <c r="I1212" s="95"/>
      <c r="J1212" s="318"/>
      <c r="K1212" s="95"/>
      <c r="L1212" s="95"/>
      <c r="M1212" s="95"/>
      <c r="N1212" s="95"/>
      <c r="O1212" s="95"/>
      <c r="P1212" s="95"/>
      <c r="Q1212" s="280"/>
      <c r="R1212" s="95"/>
      <c r="S1212" s="95"/>
      <c r="T1212" s="95"/>
      <c r="U1212" s="280"/>
      <c r="V1212" s="95"/>
      <c r="W1212" s="280"/>
      <c r="X1212" s="95"/>
      <c r="Y1212" s="3"/>
      <c r="Z1212" s="3"/>
    </row>
    <row r="1213" ht="14.25" customHeight="1">
      <c r="A1213" s="133"/>
      <c r="B1213" s="3"/>
      <c r="C1213" s="3" t="s">
        <v>3488</v>
      </c>
      <c r="D1213" s="3" t="s">
        <v>3488</v>
      </c>
      <c r="E1213" s="240" t="s">
        <v>3488</v>
      </c>
      <c r="F1213" s="467" t="s">
        <v>3488</v>
      </c>
      <c r="G1213" s="95" t="s">
        <v>2064</v>
      </c>
      <c r="H1213" s="95"/>
      <c r="I1213" s="95"/>
      <c r="J1213" s="318"/>
      <c r="K1213" s="95"/>
      <c r="L1213" s="95"/>
      <c r="M1213" s="95"/>
      <c r="N1213" s="95"/>
      <c r="O1213" s="95"/>
      <c r="P1213" s="95"/>
      <c r="Q1213" s="280"/>
      <c r="R1213" s="95"/>
      <c r="S1213" s="95"/>
      <c r="T1213" s="95"/>
      <c r="U1213" s="280"/>
      <c r="V1213" s="95"/>
      <c r="W1213" s="280"/>
      <c r="X1213" s="95"/>
      <c r="Y1213" s="3"/>
      <c r="Z1213" s="3"/>
    </row>
    <row r="1214" ht="14.25" customHeight="1">
      <c r="A1214" s="133"/>
      <c r="B1214" s="3"/>
      <c r="C1214" s="3" t="s">
        <v>3488</v>
      </c>
      <c r="D1214" s="3" t="s">
        <v>3488</v>
      </c>
      <c r="E1214" s="240" t="s">
        <v>3488</v>
      </c>
      <c r="F1214" s="467" t="s">
        <v>3488</v>
      </c>
      <c r="G1214" s="95" t="s">
        <v>2064</v>
      </c>
      <c r="H1214" s="95"/>
      <c r="I1214" s="95"/>
      <c r="J1214" s="318"/>
      <c r="K1214" s="95"/>
      <c r="L1214" s="95"/>
      <c r="M1214" s="95"/>
      <c r="N1214" s="95"/>
      <c r="O1214" s="95"/>
      <c r="P1214" s="95"/>
      <c r="Q1214" s="280"/>
      <c r="R1214" s="95"/>
      <c r="S1214" s="95"/>
      <c r="T1214" s="95"/>
      <c r="U1214" s="280"/>
      <c r="V1214" s="95"/>
      <c r="W1214" s="280"/>
      <c r="X1214" s="95"/>
      <c r="Y1214" s="3"/>
      <c r="Z1214" s="3"/>
    </row>
    <row r="1215" ht="14.25" customHeight="1">
      <c r="A1215" s="133"/>
      <c r="B1215" s="3"/>
      <c r="C1215" s="3" t="s">
        <v>3488</v>
      </c>
      <c r="D1215" s="3" t="s">
        <v>3488</v>
      </c>
      <c r="E1215" s="240" t="s">
        <v>3488</v>
      </c>
      <c r="F1215" s="467" t="s">
        <v>3488</v>
      </c>
      <c r="G1215" s="95" t="s">
        <v>2064</v>
      </c>
      <c r="H1215" s="95"/>
      <c r="I1215" s="95"/>
      <c r="J1215" s="318"/>
      <c r="K1215" s="95"/>
      <c r="L1215" s="95"/>
      <c r="M1215" s="95"/>
      <c r="N1215" s="95"/>
      <c r="O1215" s="95"/>
      <c r="P1215" s="95"/>
      <c r="Q1215" s="280"/>
      <c r="R1215" s="95"/>
      <c r="S1215" s="95"/>
      <c r="T1215" s="95"/>
      <c r="U1215" s="280"/>
      <c r="V1215" s="95"/>
      <c r="W1215" s="280"/>
      <c r="X1215" s="95"/>
      <c r="Y1215" s="3"/>
      <c r="Z1215" s="3"/>
    </row>
    <row r="1216" ht="14.25" customHeight="1">
      <c r="A1216" s="133"/>
      <c r="B1216" s="3"/>
      <c r="C1216" s="3" t="s">
        <v>3488</v>
      </c>
      <c r="D1216" s="3" t="s">
        <v>3488</v>
      </c>
      <c r="E1216" s="240" t="s">
        <v>3488</v>
      </c>
      <c r="F1216" s="467" t="s">
        <v>3488</v>
      </c>
      <c r="G1216" s="95" t="s">
        <v>2064</v>
      </c>
      <c r="H1216" s="95"/>
      <c r="I1216" s="95"/>
      <c r="J1216" s="318"/>
      <c r="K1216" s="95"/>
      <c r="L1216" s="95"/>
      <c r="M1216" s="95"/>
      <c r="N1216" s="95"/>
      <c r="O1216" s="95"/>
      <c r="P1216" s="95"/>
      <c r="Q1216" s="280"/>
      <c r="R1216" s="95"/>
      <c r="S1216" s="95"/>
      <c r="T1216" s="95"/>
      <c r="U1216" s="280"/>
      <c r="V1216" s="95"/>
      <c r="W1216" s="280"/>
      <c r="X1216" s="95"/>
      <c r="Y1216" s="3"/>
      <c r="Z1216" s="3"/>
    </row>
    <row r="1217" ht="14.25" customHeight="1">
      <c r="A1217" s="133"/>
      <c r="B1217" s="3"/>
      <c r="C1217" s="3" t="s">
        <v>3488</v>
      </c>
      <c r="D1217" s="3" t="s">
        <v>3488</v>
      </c>
      <c r="E1217" s="240" t="s">
        <v>3488</v>
      </c>
      <c r="F1217" s="467" t="s">
        <v>3488</v>
      </c>
      <c r="G1217" s="95" t="s">
        <v>2064</v>
      </c>
      <c r="H1217" s="95"/>
      <c r="I1217" s="95"/>
      <c r="J1217" s="318"/>
      <c r="K1217" s="95"/>
      <c r="L1217" s="95"/>
      <c r="M1217" s="95"/>
      <c r="N1217" s="95"/>
      <c r="O1217" s="95"/>
      <c r="P1217" s="95"/>
      <c r="Q1217" s="280"/>
      <c r="R1217" s="95"/>
      <c r="S1217" s="95"/>
      <c r="T1217" s="95"/>
      <c r="U1217" s="280"/>
      <c r="V1217" s="95"/>
      <c r="W1217" s="280"/>
      <c r="X1217" s="95"/>
      <c r="Y1217" s="3"/>
      <c r="Z1217" s="3"/>
    </row>
    <row r="1218" ht="14.25" customHeight="1">
      <c r="A1218" s="133"/>
      <c r="B1218" s="3"/>
      <c r="C1218" s="3" t="s">
        <v>3488</v>
      </c>
      <c r="D1218" s="3" t="s">
        <v>3488</v>
      </c>
      <c r="E1218" s="240" t="s">
        <v>3488</v>
      </c>
      <c r="F1218" s="467" t="s">
        <v>3488</v>
      </c>
      <c r="G1218" s="95" t="s">
        <v>2064</v>
      </c>
      <c r="H1218" s="95"/>
      <c r="I1218" s="95"/>
      <c r="J1218" s="318"/>
      <c r="K1218" s="95"/>
      <c r="L1218" s="95"/>
      <c r="M1218" s="95"/>
      <c r="N1218" s="95"/>
      <c r="O1218" s="95"/>
      <c r="P1218" s="95"/>
      <c r="Q1218" s="280"/>
      <c r="R1218" s="95"/>
      <c r="S1218" s="95"/>
      <c r="T1218" s="95"/>
      <c r="U1218" s="280"/>
      <c r="V1218" s="95"/>
      <c r="W1218" s="280"/>
      <c r="X1218" s="95"/>
      <c r="Y1218" s="3"/>
      <c r="Z1218" s="3"/>
    </row>
    <row r="1219" ht="14.25" customHeight="1">
      <c r="A1219" s="133"/>
      <c r="B1219" s="3"/>
      <c r="C1219" s="3" t="s">
        <v>3488</v>
      </c>
      <c r="D1219" s="3" t="s">
        <v>3488</v>
      </c>
      <c r="E1219" s="240" t="s">
        <v>3488</v>
      </c>
      <c r="F1219" s="467" t="s">
        <v>3488</v>
      </c>
      <c r="G1219" s="95" t="s">
        <v>2064</v>
      </c>
      <c r="H1219" s="95"/>
      <c r="I1219" s="95"/>
      <c r="J1219" s="318"/>
      <c r="K1219" s="95"/>
      <c r="L1219" s="95"/>
      <c r="M1219" s="95"/>
      <c r="N1219" s="95"/>
      <c r="O1219" s="95"/>
      <c r="P1219" s="95"/>
      <c r="Q1219" s="280"/>
      <c r="R1219" s="95"/>
      <c r="S1219" s="95"/>
      <c r="T1219" s="95"/>
      <c r="U1219" s="280"/>
      <c r="V1219" s="95"/>
      <c r="W1219" s="280"/>
      <c r="X1219" s="95"/>
      <c r="Y1219" s="3"/>
      <c r="Z1219" s="3"/>
    </row>
    <row r="1220" ht="14.25" customHeight="1">
      <c r="A1220" s="133"/>
      <c r="B1220" s="3"/>
      <c r="C1220" s="3" t="s">
        <v>3488</v>
      </c>
      <c r="D1220" s="3" t="s">
        <v>3488</v>
      </c>
      <c r="E1220" s="240" t="s">
        <v>3488</v>
      </c>
      <c r="F1220" s="467" t="s">
        <v>3488</v>
      </c>
      <c r="G1220" s="95" t="s">
        <v>2064</v>
      </c>
      <c r="H1220" s="95"/>
      <c r="I1220" s="95"/>
      <c r="J1220" s="318"/>
      <c r="K1220" s="95"/>
      <c r="L1220" s="95"/>
      <c r="M1220" s="95"/>
      <c r="N1220" s="95"/>
      <c r="O1220" s="95"/>
      <c r="P1220" s="95"/>
      <c r="Q1220" s="280"/>
      <c r="R1220" s="95"/>
      <c r="S1220" s="95"/>
      <c r="T1220" s="95"/>
      <c r="U1220" s="280"/>
      <c r="V1220" s="95"/>
      <c r="W1220" s="280"/>
      <c r="X1220" s="95"/>
      <c r="Y1220" s="3"/>
      <c r="Z1220" s="3"/>
    </row>
    <row r="1221" ht="14.25" customHeight="1">
      <c r="A1221" s="133"/>
      <c r="B1221" s="3"/>
      <c r="C1221" s="3" t="s">
        <v>3488</v>
      </c>
      <c r="D1221" s="3" t="s">
        <v>3488</v>
      </c>
      <c r="E1221" s="240" t="s">
        <v>3488</v>
      </c>
      <c r="F1221" s="467" t="s">
        <v>3488</v>
      </c>
      <c r="G1221" s="95" t="s">
        <v>2064</v>
      </c>
      <c r="H1221" s="95"/>
      <c r="I1221" s="95"/>
      <c r="J1221" s="318"/>
      <c r="K1221" s="95"/>
      <c r="L1221" s="95"/>
      <c r="M1221" s="95"/>
      <c r="N1221" s="95"/>
      <c r="O1221" s="95"/>
      <c r="P1221" s="95"/>
      <c r="Q1221" s="280"/>
      <c r="R1221" s="95"/>
      <c r="S1221" s="95"/>
      <c r="T1221" s="95"/>
      <c r="U1221" s="280"/>
      <c r="V1221" s="95"/>
      <c r="W1221" s="280"/>
      <c r="X1221" s="95"/>
      <c r="Y1221" s="3"/>
      <c r="Z1221" s="3"/>
    </row>
    <row r="1222" ht="14.25" customHeight="1">
      <c r="A1222" s="133"/>
      <c r="B1222" s="3"/>
      <c r="C1222" s="3" t="s">
        <v>3488</v>
      </c>
      <c r="D1222" s="3" t="s">
        <v>3488</v>
      </c>
      <c r="E1222" s="240" t="s">
        <v>3488</v>
      </c>
      <c r="F1222" s="467" t="s">
        <v>3488</v>
      </c>
      <c r="G1222" s="95" t="s">
        <v>2064</v>
      </c>
      <c r="H1222" s="95"/>
      <c r="I1222" s="95"/>
      <c r="J1222" s="318"/>
      <c r="K1222" s="95"/>
      <c r="L1222" s="95"/>
      <c r="M1222" s="95"/>
      <c r="N1222" s="95"/>
      <c r="O1222" s="95"/>
      <c r="P1222" s="95"/>
      <c r="Q1222" s="280"/>
      <c r="R1222" s="95"/>
      <c r="S1222" s="95"/>
      <c r="T1222" s="95"/>
      <c r="U1222" s="280"/>
      <c r="V1222" s="95"/>
      <c r="W1222" s="280"/>
      <c r="X1222" s="95"/>
      <c r="Y1222" s="3"/>
      <c r="Z1222" s="3"/>
    </row>
    <row r="1223" ht="14.25" customHeight="1">
      <c r="A1223" s="133"/>
      <c r="B1223" s="3"/>
      <c r="C1223" s="3" t="s">
        <v>3488</v>
      </c>
      <c r="D1223" s="3" t="s">
        <v>3488</v>
      </c>
      <c r="E1223" s="240" t="s">
        <v>3488</v>
      </c>
      <c r="F1223" s="467" t="s">
        <v>3488</v>
      </c>
      <c r="G1223" s="95" t="s">
        <v>2064</v>
      </c>
      <c r="H1223" s="95"/>
      <c r="I1223" s="95"/>
      <c r="J1223" s="318"/>
      <c r="K1223" s="95"/>
      <c r="L1223" s="95"/>
      <c r="M1223" s="95"/>
      <c r="N1223" s="95"/>
      <c r="O1223" s="95"/>
      <c r="P1223" s="95"/>
      <c r="Q1223" s="280"/>
      <c r="R1223" s="95"/>
      <c r="S1223" s="95"/>
      <c r="T1223" s="95"/>
      <c r="U1223" s="280"/>
      <c r="V1223" s="95"/>
      <c r="W1223" s="280"/>
      <c r="X1223" s="95"/>
      <c r="Y1223" s="3"/>
      <c r="Z1223" s="3"/>
    </row>
    <row r="1224" ht="14.25" customHeight="1">
      <c r="A1224" s="133"/>
      <c r="B1224" s="3"/>
      <c r="C1224" s="3" t="s">
        <v>3488</v>
      </c>
      <c r="D1224" s="3" t="s">
        <v>3488</v>
      </c>
      <c r="E1224" s="240" t="s">
        <v>3488</v>
      </c>
      <c r="F1224" s="467" t="s">
        <v>3488</v>
      </c>
      <c r="G1224" s="95" t="s">
        <v>2064</v>
      </c>
      <c r="H1224" s="95"/>
      <c r="I1224" s="95"/>
      <c r="J1224" s="318"/>
      <c r="K1224" s="95"/>
      <c r="L1224" s="95"/>
      <c r="M1224" s="95"/>
      <c r="N1224" s="95"/>
      <c r="O1224" s="95"/>
      <c r="P1224" s="95"/>
      <c r="Q1224" s="280"/>
      <c r="R1224" s="95"/>
      <c r="S1224" s="95"/>
      <c r="T1224" s="95"/>
      <c r="U1224" s="280"/>
      <c r="V1224" s="95"/>
      <c r="W1224" s="280"/>
      <c r="X1224" s="95"/>
      <c r="Y1224" s="3"/>
      <c r="Z1224" s="3"/>
    </row>
    <row r="1225" ht="14.25" customHeight="1">
      <c r="A1225" s="133"/>
      <c r="B1225" s="3"/>
      <c r="C1225" s="3" t="s">
        <v>3488</v>
      </c>
      <c r="D1225" s="3" t="s">
        <v>3488</v>
      </c>
      <c r="E1225" s="240" t="s">
        <v>3488</v>
      </c>
      <c r="F1225" s="467" t="s">
        <v>3488</v>
      </c>
      <c r="G1225" s="95" t="s">
        <v>2064</v>
      </c>
      <c r="H1225" s="95"/>
      <c r="I1225" s="95"/>
      <c r="J1225" s="318"/>
      <c r="K1225" s="95"/>
      <c r="L1225" s="95"/>
      <c r="M1225" s="95"/>
      <c r="N1225" s="95"/>
      <c r="O1225" s="95"/>
      <c r="P1225" s="95"/>
      <c r="Q1225" s="280"/>
      <c r="R1225" s="95"/>
      <c r="S1225" s="95"/>
      <c r="T1225" s="95"/>
      <c r="U1225" s="280"/>
      <c r="V1225" s="95"/>
      <c r="W1225" s="280"/>
      <c r="X1225" s="95"/>
      <c r="Y1225" s="3"/>
      <c r="Z1225" s="3"/>
    </row>
    <row r="1226" ht="14.25" customHeight="1">
      <c r="A1226" s="133"/>
      <c r="B1226" s="3"/>
      <c r="C1226" s="3" t="s">
        <v>3488</v>
      </c>
      <c r="D1226" s="3" t="s">
        <v>3488</v>
      </c>
      <c r="E1226" s="240" t="s">
        <v>3488</v>
      </c>
      <c r="F1226" s="467" t="s">
        <v>3488</v>
      </c>
      <c r="G1226" s="95" t="s">
        <v>2064</v>
      </c>
      <c r="H1226" s="95"/>
      <c r="I1226" s="95"/>
      <c r="J1226" s="318"/>
      <c r="K1226" s="95"/>
      <c r="L1226" s="95"/>
      <c r="M1226" s="95"/>
      <c r="N1226" s="95"/>
      <c r="O1226" s="95"/>
      <c r="P1226" s="95"/>
      <c r="Q1226" s="280"/>
      <c r="R1226" s="95"/>
      <c r="S1226" s="95"/>
      <c r="T1226" s="95"/>
      <c r="U1226" s="280"/>
      <c r="V1226" s="95"/>
      <c r="W1226" s="280"/>
      <c r="X1226" s="95"/>
      <c r="Y1226" s="3"/>
      <c r="Z1226" s="3"/>
    </row>
    <row r="1227" ht="14.25" customHeight="1">
      <c r="A1227" s="133"/>
      <c r="B1227" s="3"/>
      <c r="C1227" s="3" t="s">
        <v>3488</v>
      </c>
      <c r="D1227" s="3" t="s">
        <v>3488</v>
      </c>
      <c r="E1227" s="240" t="s">
        <v>3488</v>
      </c>
      <c r="F1227" s="467" t="s">
        <v>3488</v>
      </c>
      <c r="G1227" s="95" t="s">
        <v>2064</v>
      </c>
      <c r="H1227" s="95"/>
      <c r="I1227" s="95"/>
      <c r="J1227" s="318"/>
      <c r="K1227" s="95"/>
      <c r="L1227" s="95"/>
      <c r="M1227" s="95"/>
      <c r="N1227" s="95"/>
      <c r="O1227" s="95"/>
      <c r="P1227" s="95"/>
      <c r="Q1227" s="280"/>
      <c r="R1227" s="95"/>
      <c r="S1227" s="95"/>
      <c r="T1227" s="95"/>
      <c r="U1227" s="280"/>
      <c r="V1227" s="95"/>
      <c r="W1227" s="280"/>
      <c r="X1227" s="95"/>
      <c r="Y1227" s="3"/>
      <c r="Z1227" s="3"/>
    </row>
    <row r="1228" ht="14.25" customHeight="1">
      <c r="A1228" s="133"/>
      <c r="B1228" s="3"/>
      <c r="C1228" s="3" t="s">
        <v>3488</v>
      </c>
      <c r="D1228" s="3" t="s">
        <v>3488</v>
      </c>
      <c r="E1228" s="240" t="s">
        <v>3488</v>
      </c>
      <c r="F1228" s="467" t="s">
        <v>3488</v>
      </c>
      <c r="G1228" s="95" t="s">
        <v>2064</v>
      </c>
      <c r="H1228" s="95"/>
      <c r="I1228" s="95"/>
      <c r="J1228" s="318"/>
      <c r="K1228" s="95"/>
      <c r="L1228" s="95"/>
      <c r="M1228" s="95"/>
      <c r="N1228" s="95"/>
      <c r="O1228" s="95"/>
      <c r="P1228" s="95"/>
      <c r="Q1228" s="280"/>
      <c r="R1228" s="95"/>
      <c r="S1228" s="95"/>
      <c r="T1228" s="95"/>
      <c r="U1228" s="280"/>
      <c r="V1228" s="95"/>
      <c r="W1228" s="280"/>
      <c r="X1228" s="95"/>
      <c r="Y1228" s="3"/>
      <c r="Z1228" s="3"/>
    </row>
    <row r="1229" ht="14.25" customHeight="1">
      <c r="A1229" s="133"/>
      <c r="B1229" s="3"/>
      <c r="C1229" s="3" t="s">
        <v>3488</v>
      </c>
      <c r="D1229" s="3" t="s">
        <v>3488</v>
      </c>
      <c r="E1229" s="240" t="s">
        <v>3488</v>
      </c>
      <c r="F1229" s="467" t="s">
        <v>3488</v>
      </c>
      <c r="G1229" s="95" t="s">
        <v>2064</v>
      </c>
      <c r="H1229" s="95"/>
      <c r="I1229" s="95"/>
      <c r="J1229" s="318"/>
      <c r="K1229" s="95"/>
      <c r="L1229" s="95"/>
      <c r="M1229" s="95"/>
      <c r="N1229" s="95"/>
      <c r="O1229" s="95"/>
      <c r="P1229" s="95"/>
      <c r="Q1229" s="280"/>
      <c r="R1229" s="95"/>
      <c r="S1229" s="95"/>
      <c r="T1229" s="95"/>
      <c r="U1229" s="280"/>
      <c r="V1229" s="95"/>
      <c r="W1229" s="280"/>
      <c r="X1229" s="95"/>
      <c r="Y1229" s="3"/>
      <c r="Z1229" s="3"/>
    </row>
    <row r="1230" ht="14.25" customHeight="1">
      <c r="A1230" s="133"/>
      <c r="B1230" s="3"/>
      <c r="C1230" s="3" t="s">
        <v>3488</v>
      </c>
      <c r="D1230" s="3" t="s">
        <v>3488</v>
      </c>
      <c r="E1230" s="240" t="s">
        <v>3488</v>
      </c>
      <c r="F1230" s="467" t="s">
        <v>3488</v>
      </c>
      <c r="G1230" s="95" t="s">
        <v>2064</v>
      </c>
      <c r="H1230" s="95"/>
      <c r="I1230" s="95"/>
      <c r="J1230" s="318"/>
      <c r="K1230" s="95"/>
      <c r="L1230" s="95"/>
      <c r="M1230" s="95"/>
      <c r="N1230" s="95"/>
      <c r="O1230" s="95"/>
      <c r="P1230" s="95"/>
      <c r="Q1230" s="280"/>
      <c r="R1230" s="95"/>
      <c r="S1230" s="95"/>
      <c r="T1230" s="95"/>
      <c r="U1230" s="280"/>
      <c r="V1230" s="95"/>
      <c r="W1230" s="280"/>
      <c r="X1230" s="95"/>
      <c r="Y1230" s="3"/>
      <c r="Z1230" s="3"/>
    </row>
    <row r="1231" ht="14.25" customHeight="1">
      <c r="A1231" s="133"/>
      <c r="B1231" s="3"/>
      <c r="C1231" s="3" t="s">
        <v>3488</v>
      </c>
      <c r="D1231" s="3" t="s">
        <v>3488</v>
      </c>
      <c r="E1231" s="240" t="s">
        <v>3488</v>
      </c>
      <c r="F1231" s="467" t="s">
        <v>3488</v>
      </c>
      <c r="G1231" s="95" t="s">
        <v>2064</v>
      </c>
      <c r="H1231" s="95"/>
      <c r="I1231" s="95"/>
      <c r="J1231" s="318"/>
      <c r="K1231" s="95"/>
      <c r="L1231" s="95"/>
      <c r="M1231" s="95"/>
      <c r="N1231" s="95"/>
      <c r="O1231" s="95"/>
      <c r="P1231" s="95"/>
      <c r="Q1231" s="280"/>
      <c r="R1231" s="95"/>
      <c r="S1231" s="95"/>
      <c r="T1231" s="95"/>
      <c r="U1231" s="280"/>
      <c r="V1231" s="95"/>
      <c r="W1231" s="280"/>
      <c r="X1231" s="95"/>
      <c r="Y1231" s="3"/>
      <c r="Z1231" s="3"/>
    </row>
    <row r="1232" ht="14.25" customHeight="1">
      <c r="A1232" s="133"/>
      <c r="B1232" s="3"/>
      <c r="C1232" s="3" t="s">
        <v>3488</v>
      </c>
      <c r="D1232" s="3" t="s">
        <v>3488</v>
      </c>
      <c r="E1232" s="240" t="s">
        <v>3488</v>
      </c>
      <c r="F1232" s="467" t="s">
        <v>3488</v>
      </c>
      <c r="G1232" s="95" t="s">
        <v>2064</v>
      </c>
      <c r="H1232" s="95"/>
      <c r="I1232" s="95"/>
      <c r="J1232" s="318"/>
      <c r="K1232" s="95"/>
      <c r="L1232" s="95"/>
      <c r="M1232" s="95"/>
      <c r="N1232" s="95"/>
      <c r="O1232" s="95"/>
      <c r="P1232" s="95"/>
      <c r="Q1232" s="280"/>
      <c r="R1232" s="95"/>
      <c r="S1232" s="95"/>
      <c r="T1232" s="95"/>
      <c r="U1232" s="280"/>
      <c r="V1232" s="95"/>
      <c r="W1232" s="280"/>
      <c r="X1232" s="95"/>
      <c r="Y1232" s="3"/>
      <c r="Z1232" s="3"/>
    </row>
    <row r="1233" ht="14.25" customHeight="1">
      <c r="A1233" s="133"/>
      <c r="B1233" s="3"/>
      <c r="C1233" s="3" t="s">
        <v>3488</v>
      </c>
      <c r="D1233" s="3" t="s">
        <v>3488</v>
      </c>
      <c r="E1233" s="240" t="s">
        <v>3488</v>
      </c>
      <c r="F1233" s="467" t="s">
        <v>3488</v>
      </c>
      <c r="G1233" s="95" t="s">
        <v>2064</v>
      </c>
      <c r="H1233" s="95"/>
      <c r="I1233" s="95"/>
      <c r="J1233" s="318"/>
      <c r="K1233" s="95"/>
      <c r="L1233" s="95"/>
      <c r="M1233" s="95"/>
      <c r="N1233" s="95"/>
      <c r="O1233" s="95"/>
      <c r="P1233" s="95"/>
      <c r="Q1233" s="280"/>
      <c r="R1233" s="95"/>
      <c r="S1233" s="95"/>
      <c r="T1233" s="95"/>
      <c r="U1233" s="280"/>
      <c r="V1233" s="95"/>
      <c r="W1233" s="280"/>
      <c r="X1233" s="95"/>
      <c r="Y1233" s="3"/>
      <c r="Z1233" s="3"/>
    </row>
    <row r="1234" ht="14.25" customHeight="1">
      <c r="A1234" s="133"/>
      <c r="B1234" s="3"/>
      <c r="C1234" s="3" t="s">
        <v>3488</v>
      </c>
      <c r="D1234" s="3" t="s">
        <v>3488</v>
      </c>
      <c r="E1234" s="240" t="s">
        <v>3488</v>
      </c>
      <c r="F1234" s="467" t="s">
        <v>3488</v>
      </c>
      <c r="G1234" s="95" t="s">
        <v>2064</v>
      </c>
      <c r="H1234" s="95"/>
      <c r="I1234" s="95"/>
      <c r="J1234" s="318"/>
      <c r="K1234" s="95"/>
      <c r="L1234" s="95"/>
      <c r="M1234" s="95"/>
      <c r="N1234" s="95"/>
      <c r="O1234" s="95"/>
      <c r="P1234" s="95"/>
      <c r="Q1234" s="280"/>
      <c r="R1234" s="95"/>
      <c r="S1234" s="95"/>
      <c r="T1234" s="95"/>
      <c r="U1234" s="280"/>
      <c r="V1234" s="95"/>
      <c r="W1234" s="280"/>
      <c r="X1234" s="95"/>
      <c r="Y1234" s="3"/>
      <c r="Z1234" s="3"/>
    </row>
    <row r="1235" ht="14.25" customHeight="1">
      <c r="A1235" s="133"/>
      <c r="B1235" s="3"/>
      <c r="C1235" s="3" t="s">
        <v>3488</v>
      </c>
      <c r="D1235" s="3" t="s">
        <v>3488</v>
      </c>
      <c r="E1235" s="240" t="s">
        <v>3488</v>
      </c>
      <c r="F1235" s="467" t="s">
        <v>3488</v>
      </c>
      <c r="G1235" s="95" t="s">
        <v>2064</v>
      </c>
      <c r="H1235" s="95"/>
      <c r="I1235" s="95"/>
      <c r="J1235" s="318"/>
      <c r="K1235" s="95"/>
      <c r="L1235" s="95"/>
      <c r="M1235" s="95"/>
      <c r="N1235" s="95"/>
      <c r="O1235" s="95"/>
      <c r="P1235" s="95"/>
      <c r="Q1235" s="280"/>
      <c r="R1235" s="95"/>
      <c r="S1235" s="95"/>
      <c r="T1235" s="95"/>
      <c r="U1235" s="280"/>
      <c r="V1235" s="95"/>
      <c r="W1235" s="280"/>
      <c r="X1235" s="95"/>
      <c r="Y1235" s="3"/>
      <c r="Z1235" s="3"/>
    </row>
    <row r="1236" ht="14.25" customHeight="1">
      <c r="A1236" s="133"/>
      <c r="B1236" s="3"/>
      <c r="C1236" s="3" t="s">
        <v>3488</v>
      </c>
      <c r="D1236" s="3" t="s">
        <v>3488</v>
      </c>
      <c r="E1236" s="240" t="s">
        <v>3488</v>
      </c>
      <c r="F1236" s="467" t="s">
        <v>3488</v>
      </c>
      <c r="G1236" s="95" t="s">
        <v>2064</v>
      </c>
      <c r="H1236" s="95"/>
      <c r="I1236" s="95"/>
      <c r="J1236" s="318"/>
      <c r="K1236" s="95"/>
      <c r="L1236" s="95"/>
      <c r="M1236" s="95"/>
      <c r="N1236" s="95"/>
      <c r="O1236" s="95"/>
      <c r="P1236" s="95"/>
      <c r="Q1236" s="280"/>
      <c r="R1236" s="95"/>
      <c r="S1236" s="95"/>
      <c r="T1236" s="95"/>
      <c r="U1236" s="280"/>
      <c r="V1236" s="95"/>
      <c r="W1236" s="280"/>
      <c r="X1236" s="95"/>
      <c r="Y1236" s="3"/>
      <c r="Z1236" s="3"/>
    </row>
    <row r="1237" ht="14.25" customHeight="1">
      <c r="A1237" s="133"/>
      <c r="B1237" s="3"/>
      <c r="C1237" s="3" t="s">
        <v>3488</v>
      </c>
      <c r="D1237" s="3" t="s">
        <v>3488</v>
      </c>
      <c r="E1237" s="240" t="s">
        <v>3488</v>
      </c>
      <c r="F1237" s="467" t="s">
        <v>3488</v>
      </c>
      <c r="G1237" s="95" t="s">
        <v>2064</v>
      </c>
      <c r="H1237" s="95"/>
      <c r="I1237" s="95"/>
      <c r="J1237" s="318"/>
      <c r="K1237" s="95"/>
      <c r="L1237" s="95"/>
      <c r="M1237" s="95"/>
      <c r="N1237" s="95"/>
      <c r="O1237" s="95"/>
      <c r="P1237" s="95"/>
      <c r="Q1237" s="280"/>
      <c r="R1237" s="95"/>
      <c r="S1237" s="95"/>
      <c r="T1237" s="95"/>
      <c r="U1237" s="280"/>
      <c r="V1237" s="95"/>
      <c r="W1237" s="280"/>
      <c r="X1237" s="95"/>
      <c r="Y1237" s="3"/>
      <c r="Z1237" s="3"/>
    </row>
    <row r="1238" ht="14.25" customHeight="1">
      <c r="A1238" s="133"/>
      <c r="B1238" s="3"/>
      <c r="C1238" s="3" t="s">
        <v>3488</v>
      </c>
      <c r="D1238" s="3" t="s">
        <v>3488</v>
      </c>
      <c r="E1238" s="240" t="s">
        <v>3488</v>
      </c>
      <c r="F1238" s="467" t="s">
        <v>3488</v>
      </c>
      <c r="G1238" s="95" t="s">
        <v>2064</v>
      </c>
      <c r="H1238" s="95"/>
      <c r="I1238" s="95"/>
      <c r="J1238" s="318"/>
      <c r="K1238" s="95"/>
      <c r="L1238" s="95"/>
      <c r="M1238" s="95"/>
      <c r="N1238" s="95"/>
      <c r="O1238" s="95"/>
      <c r="P1238" s="95"/>
      <c r="Q1238" s="280"/>
      <c r="R1238" s="95"/>
      <c r="S1238" s="95"/>
      <c r="T1238" s="95"/>
      <c r="U1238" s="280"/>
      <c r="V1238" s="95"/>
      <c r="W1238" s="280"/>
      <c r="X1238" s="95"/>
      <c r="Y1238" s="3"/>
      <c r="Z1238" s="3"/>
    </row>
    <row r="1239" ht="14.25" customHeight="1">
      <c r="A1239" s="133"/>
      <c r="B1239" s="3"/>
      <c r="C1239" s="3" t="s">
        <v>3488</v>
      </c>
      <c r="D1239" s="3" t="s">
        <v>3488</v>
      </c>
      <c r="E1239" s="240" t="s">
        <v>3488</v>
      </c>
      <c r="F1239" s="467" t="s">
        <v>3488</v>
      </c>
      <c r="G1239" s="95" t="s">
        <v>2064</v>
      </c>
      <c r="H1239" s="95"/>
      <c r="I1239" s="95"/>
      <c r="J1239" s="318"/>
      <c r="K1239" s="95"/>
      <c r="L1239" s="95"/>
      <c r="M1239" s="95"/>
      <c r="N1239" s="95"/>
      <c r="O1239" s="95"/>
      <c r="P1239" s="95"/>
      <c r="Q1239" s="280"/>
      <c r="R1239" s="95"/>
      <c r="S1239" s="95"/>
      <c r="T1239" s="95"/>
      <c r="U1239" s="280"/>
      <c r="V1239" s="95"/>
      <c r="W1239" s="280"/>
      <c r="X1239" s="95"/>
      <c r="Y1239" s="3"/>
      <c r="Z1239" s="3"/>
    </row>
    <row r="1240" ht="14.25" customHeight="1">
      <c r="A1240" s="133"/>
      <c r="B1240" s="3"/>
      <c r="C1240" s="3" t="s">
        <v>3488</v>
      </c>
      <c r="D1240" s="3" t="s">
        <v>3488</v>
      </c>
      <c r="E1240" s="240" t="s">
        <v>3488</v>
      </c>
      <c r="F1240" s="467" t="s">
        <v>3488</v>
      </c>
      <c r="G1240" s="95" t="s">
        <v>2064</v>
      </c>
      <c r="H1240" s="95"/>
      <c r="I1240" s="95"/>
      <c r="J1240" s="318"/>
      <c r="K1240" s="95"/>
      <c r="L1240" s="95"/>
      <c r="M1240" s="95"/>
      <c r="N1240" s="95"/>
      <c r="O1240" s="95"/>
      <c r="P1240" s="95"/>
      <c r="Q1240" s="280"/>
      <c r="R1240" s="95"/>
      <c r="S1240" s="95"/>
      <c r="T1240" s="95"/>
      <c r="U1240" s="280"/>
      <c r="V1240" s="95"/>
      <c r="W1240" s="280"/>
      <c r="X1240" s="95"/>
      <c r="Y1240" s="3"/>
      <c r="Z1240" s="3"/>
    </row>
    <row r="1241" ht="14.25" customHeight="1">
      <c r="A1241" s="133"/>
      <c r="B1241" s="3"/>
      <c r="C1241" s="3" t="s">
        <v>3488</v>
      </c>
      <c r="D1241" s="3" t="s">
        <v>3488</v>
      </c>
      <c r="E1241" s="240" t="s">
        <v>3488</v>
      </c>
      <c r="F1241" s="467" t="s">
        <v>3488</v>
      </c>
      <c r="G1241" s="95" t="s">
        <v>2064</v>
      </c>
      <c r="H1241" s="95"/>
      <c r="I1241" s="95"/>
      <c r="J1241" s="318"/>
      <c r="K1241" s="95"/>
      <c r="L1241" s="95"/>
      <c r="M1241" s="95"/>
      <c r="N1241" s="95"/>
      <c r="O1241" s="95"/>
      <c r="P1241" s="95"/>
      <c r="Q1241" s="280"/>
      <c r="R1241" s="95"/>
      <c r="S1241" s="95"/>
      <c r="T1241" s="95"/>
      <c r="U1241" s="280"/>
      <c r="V1241" s="95"/>
      <c r="W1241" s="280"/>
      <c r="X1241" s="95"/>
      <c r="Y1241" s="3"/>
      <c r="Z1241" s="3"/>
    </row>
    <row r="1242" ht="14.25" customHeight="1">
      <c r="A1242" s="133"/>
      <c r="B1242" s="3"/>
      <c r="C1242" s="3" t="s">
        <v>3488</v>
      </c>
      <c r="D1242" s="3" t="s">
        <v>3488</v>
      </c>
      <c r="E1242" s="240" t="s">
        <v>3488</v>
      </c>
      <c r="F1242" s="467" t="s">
        <v>3488</v>
      </c>
      <c r="G1242" s="95" t="s">
        <v>2064</v>
      </c>
      <c r="H1242" s="95"/>
      <c r="I1242" s="95"/>
      <c r="J1242" s="318"/>
      <c r="K1242" s="95"/>
      <c r="L1242" s="95"/>
      <c r="M1242" s="95"/>
      <c r="N1242" s="95"/>
      <c r="O1242" s="95"/>
      <c r="P1242" s="95"/>
      <c r="Q1242" s="280"/>
      <c r="R1242" s="95"/>
      <c r="S1242" s="95"/>
      <c r="T1242" s="95"/>
      <c r="U1242" s="280"/>
      <c r="V1242" s="95"/>
      <c r="W1242" s="280"/>
      <c r="X1242" s="95"/>
      <c r="Y1242" s="3"/>
      <c r="Z1242" s="3"/>
    </row>
    <row r="1243" ht="14.25" customHeight="1">
      <c r="A1243" s="133"/>
      <c r="B1243" s="3"/>
      <c r="C1243" s="3" t="s">
        <v>3488</v>
      </c>
      <c r="D1243" s="3" t="s">
        <v>3488</v>
      </c>
      <c r="E1243" s="240" t="s">
        <v>3488</v>
      </c>
      <c r="F1243" s="467" t="s">
        <v>3488</v>
      </c>
      <c r="G1243" s="95" t="s">
        <v>2064</v>
      </c>
      <c r="H1243" s="95"/>
      <c r="I1243" s="95"/>
      <c r="J1243" s="318"/>
      <c r="K1243" s="95"/>
      <c r="L1243" s="95"/>
      <c r="M1243" s="95"/>
      <c r="N1243" s="95"/>
      <c r="O1243" s="95"/>
      <c r="P1243" s="95"/>
      <c r="Q1243" s="280"/>
      <c r="R1243" s="95"/>
      <c r="S1243" s="95"/>
      <c r="T1243" s="95"/>
      <c r="U1243" s="280"/>
      <c r="V1243" s="95"/>
      <c r="W1243" s="280"/>
      <c r="X1243" s="95"/>
      <c r="Y1243" s="3"/>
      <c r="Z1243" s="3"/>
    </row>
    <row r="1244" ht="14.25" customHeight="1">
      <c r="A1244" s="133"/>
      <c r="B1244" s="3"/>
      <c r="C1244" s="3" t="s">
        <v>3488</v>
      </c>
      <c r="D1244" s="3" t="s">
        <v>3488</v>
      </c>
      <c r="E1244" s="240" t="s">
        <v>3488</v>
      </c>
      <c r="F1244" s="467" t="s">
        <v>3488</v>
      </c>
      <c r="G1244" s="95" t="s">
        <v>2064</v>
      </c>
      <c r="H1244" s="95"/>
      <c r="I1244" s="95"/>
      <c r="J1244" s="318"/>
      <c r="K1244" s="95"/>
      <c r="L1244" s="95"/>
      <c r="M1244" s="95"/>
      <c r="N1244" s="95"/>
      <c r="O1244" s="95"/>
      <c r="P1244" s="95"/>
      <c r="Q1244" s="280"/>
      <c r="R1244" s="95"/>
      <c r="S1244" s="95"/>
      <c r="T1244" s="95"/>
      <c r="U1244" s="280"/>
      <c r="V1244" s="95"/>
      <c r="W1244" s="280"/>
      <c r="X1244" s="95"/>
      <c r="Y1244" s="3"/>
      <c r="Z1244" s="3"/>
    </row>
    <row r="1245" ht="14.25" customHeight="1">
      <c r="A1245" s="133"/>
      <c r="B1245" s="3"/>
      <c r="C1245" s="3" t="s">
        <v>3488</v>
      </c>
      <c r="D1245" s="3" t="s">
        <v>3488</v>
      </c>
      <c r="E1245" s="240" t="s">
        <v>3488</v>
      </c>
      <c r="F1245" s="467" t="s">
        <v>3488</v>
      </c>
      <c r="G1245" s="95" t="s">
        <v>2064</v>
      </c>
      <c r="H1245" s="95"/>
      <c r="I1245" s="95"/>
      <c r="J1245" s="318"/>
      <c r="K1245" s="95"/>
      <c r="L1245" s="95"/>
      <c r="M1245" s="95"/>
      <c r="N1245" s="95"/>
      <c r="O1245" s="95"/>
      <c r="P1245" s="95"/>
      <c r="Q1245" s="280"/>
      <c r="R1245" s="95"/>
      <c r="S1245" s="95"/>
      <c r="T1245" s="95"/>
      <c r="U1245" s="280"/>
      <c r="V1245" s="95"/>
      <c r="W1245" s="280"/>
      <c r="X1245" s="95"/>
      <c r="Y1245" s="3"/>
      <c r="Z1245" s="3"/>
    </row>
    <row r="1246" ht="14.25" customHeight="1">
      <c r="A1246" s="133"/>
      <c r="B1246" s="3"/>
      <c r="C1246" s="3" t="s">
        <v>3488</v>
      </c>
      <c r="D1246" s="3" t="s">
        <v>3488</v>
      </c>
      <c r="E1246" s="240" t="s">
        <v>3488</v>
      </c>
      <c r="F1246" s="467" t="s">
        <v>3488</v>
      </c>
      <c r="G1246" s="95" t="s">
        <v>2064</v>
      </c>
      <c r="H1246" s="95"/>
      <c r="I1246" s="95"/>
      <c r="J1246" s="318"/>
      <c r="K1246" s="95"/>
      <c r="L1246" s="95"/>
      <c r="M1246" s="95"/>
      <c r="N1246" s="95"/>
      <c r="O1246" s="95"/>
      <c r="P1246" s="95"/>
      <c r="Q1246" s="280"/>
      <c r="R1246" s="95"/>
      <c r="S1246" s="95"/>
      <c r="T1246" s="95"/>
      <c r="U1246" s="280"/>
      <c r="V1246" s="95"/>
      <c r="W1246" s="280"/>
      <c r="X1246" s="95"/>
      <c r="Y1246" s="3"/>
      <c r="Z1246" s="3"/>
    </row>
    <row r="1247" ht="14.25" customHeight="1">
      <c r="A1247" s="133"/>
      <c r="B1247" s="3"/>
      <c r="C1247" s="3" t="s">
        <v>3488</v>
      </c>
      <c r="D1247" s="3" t="s">
        <v>3488</v>
      </c>
      <c r="E1247" s="240" t="s">
        <v>3488</v>
      </c>
      <c r="F1247" s="467" t="s">
        <v>3488</v>
      </c>
      <c r="G1247" s="95" t="s">
        <v>2064</v>
      </c>
      <c r="H1247" s="95"/>
      <c r="I1247" s="95"/>
      <c r="J1247" s="318"/>
      <c r="K1247" s="95"/>
      <c r="L1247" s="95"/>
      <c r="M1247" s="95"/>
      <c r="N1247" s="95"/>
      <c r="O1247" s="95"/>
      <c r="P1247" s="95"/>
      <c r="Q1247" s="280"/>
      <c r="R1247" s="95"/>
      <c r="S1247" s="95"/>
      <c r="T1247" s="95"/>
      <c r="U1247" s="280"/>
      <c r="V1247" s="95"/>
      <c r="W1247" s="280"/>
      <c r="X1247" s="95"/>
      <c r="Y1247" s="3"/>
      <c r="Z1247" s="3"/>
    </row>
    <row r="1248" ht="14.25" customHeight="1">
      <c r="A1248" s="133"/>
      <c r="B1248" s="3"/>
      <c r="C1248" s="3" t="s">
        <v>3488</v>
      </c>
      <c r="D1248" s="3" t="s">
        <v>3488</v>
      </c>
      <c r="E1248" s="240" t="s">
        <v>3488</v>
      </c>
      <c r="F1248" s="467" t="s">
        <v>3488</v>
      </c>
      <c r="G1248" s="95" t="s">
        <v>2064</v>
      </c>
      <c r="H1248" s="95"/>
      <c r="I1248" s="95"/>
      <c r="J1248" s="318"/>
      <c r="K1248" s="95"/>
      <c r="L1248" s="95"/>
      <c r="M1248" s="95"/>
      <c r="N1248" s="95"/>
      <c r="O1248" s="95"/>
      <c r="P1248" s="95"/>
      <c r="Q1248" s="280"/>
      <c r="R1248" s="95"/>
      <c r="S1248" s="95"/>
      <c r="T1248" s="95"/>
      <c r="U1248" s="280"/>
      <c r="V1248" s="95"/>
      <c r="W1248" s="280"/>
      <c r="X1248" s="95"/>
      <c r="Y1248" s="3"/>
      <c r="Z1248" s="3"/>
    </row>
    <row r="1249" ht="14.25" customHeight="1">
      <c r="A1249" s="133"/>
      <c r="B1249" s="3"/>
      <c r="C1249" s="3" t="s">
        <v>3488</v>
      </c>
      <c r="D1249" s="3" t="s">
        <v>3488</v>
      </c>
      <c r="E1249" s="240" t="s">
        <v>3488</v>
      </c>
      <c r="F1249" s="467" t="s">
        <v>3488</v>
      </c>
      <c r="G1249" s="95" t="s">
        <v>2064</v>
      </c>
      <c r="H1249" s="95"/>
      <c r="I1249" s="95"/>
      <c r="J1249" s="318"/>
      <c r="K1249" s="95"/>
      <c r="L1249" s="95"/>
      <c r="M1249" s="95"/>
      <c r="N1249" s="95"/>
      <c r="O1249" s="95"/>
      <c r="P1249" s="95"/>
      <c r="Q1249" s="280"/>
      <c r="R1249" s="95"/>
      <c r="S1249" s="95"/>
      <c r="T1249" s="95"/>
      <c r="U1249" s="280"/>
      <c r="V1249" s="95"/>
      <c r="W1249" s="280"/>
      <c r="X1249" s="95"/>
      <c r="Y1249" s="3"/>
      <c r="Z1249" s="3"/>
    </row>
    <row r="1250" ht="14.25" customHeight="1">
      <c r="A1250" s="133"/>
      <c r="B1250" s="3"/>
      <c r="C1250" s="3" t="s">
        <v>3488</v>
      </c>
      <c r="D1250" s="3" t="s">
        <v>3488</v>
      </c>
      <c r="E1250" s="240" t="s">
        <v>3488</v>
      </c>
      <c r="F1250" s="467" t="s">
        <v>3488</v>
      </c>
      <c r="G1250" s="95" t="s">
        <v>2064</v>
      </c>
      <c r="H1250" s="95"/>
      <c r="I1250" s="95"/>
      <c r="J1250" s="318"/>
      <c r="K1250" s="95"/>
      <c r="L1250" s="95"/>
      <c r="M1250" s="95"/>
      <c r="N1250" s="95"/>
      <c r="O1250" s="95"/>
      <c r="P1250" s="95"/>
      <c r="Q1250" s="280"/>
      <c r="R1250" s="95"/>
      <c r="S1250" s="95"/>
      <c r="T1250" s="95"/>
      <c r="U1250" s="280"/>
      <c r="V1250" s="95"/>
      <c r="W1250" s="280"/>
      <c r="X1250" s="95"/>
      <c r="Y1250" s="3"/>
      <c r="Z1250" s="3"/>
    </row>
    <row r="1251" ht="14.25" customHeight="1">
      <c r="A1251" s="133"/>
      <c r="B1251" s="3"/>
      <c r="C1251" s="3" t="s">
        <v>3488</v>
      </c>
      <c r="D1251" s="3" t="s">
        <v>3488</v>
      </c>
      <c r="E1251" s="240" t="s">
        <v>3488</v>
      </c>
      <c r="F1251" s="467" t="s">
        <v>3488</v>
      </c>
      <c r="G1251" s="95" t="s">
        <v>2064</v>
      </c>
      <c r="H1251" s="95"/>
      <c r="I1251" s="95"/>
      <c r="J1251" s="318"/>
      <c r="K1251" s="95"/>
      <c r="L1251" s="95"/>
      <c r="M1251" s="95"/>
      <c r="N1251" s="95"/>
      <c r="O1251" s="95"/>
      <c r="P1251" s="95"/>
      <c r="Q1251" s="280"/>
      <c r="R1251" s="95"/>
      <c r="S1251" s="95"/>
      <c r="T1251" s="95"/>
      <c r="U1251" s="280"/>
      <c r="V1251" s="95"/>
      <c r="W1251" s="280"/>
      <c r="X1251" s="95"/>
      <c r="Y1251" s="3"/>
      <c r="Z1251" s="3"/>
    </row>
    <row r="1252" ht="14.25" customHeight="1">
      <c r="A1252" s="133"/>
      <c r="B1252" s="3"/>
      <c r="C1252" s="3" t="s">
        <v>3488</v>
      </c>
      <c r="D1252" s="3" t="s">
        <v>3488</v>
      </c>
      <c r="E1252" s="240" t="s">
        <v>3488</v>
      </c>
      <c r="F1252" s="467" t="s">
        <v>3488</v>
      </c>
      <c r="G1252" s="95" t="s">
        <v>2064</v>
      </c>
      <c r="H1252" s="95"/>
      <c r="I1252" s="95"/>
      <c r="J1252" s="318"/>
      <c r="K1252" s="95"/>
      <c r="L1252" s="95"/>
      <c r="M1252" s="95"/>
      <c r="N1252" s="95"/>
      <c r="O1252" s="95"/>
      <c r="P1252" s="95"/>
      <c r="Q1252" s="280"/>
      <c r="R1252" s="95"/>
      <c r="S1252" s="95"/>
      <c r="T1252" s="95"/>
      <c r="U1252" s="280"/>
      <c r="V1252" s="95"/>
      <c r="W1252" s="280"/>
      <c r="X1252" s="95"/>
      <c r="Y1252" s="3"/>
      <c r="Z1252" s="3"/>
    </row>
    <row r="1253" ht="14.25" customHeight="1">
      <c r="A1253" s="133"/>
      <c r="B1253" s="3"/>
      <c r="C1253" s="3" t="s">
        <v>3488</v>
      </c>
      <c r="D1253" s="3" t="s">
        <v>3488</v>
      </c>
      <c r="E1253" s="240" t="s">
        <v>3488</v>
      </c>
      <c r="F1253" s="467" t="s">
        <v>3488</v>
      </c>
      <c r="G1253" s="95" t="s">
        <v>2064</v>
      </c>
      <c r="H1253" s="95"/>
      <c r="I1253" s="95"/>
      <c r="J1253" s="318"/>
      <c r="K1253" s="95"/>
      <c r="L1253" s="95"/>
      <c r="M1253" s="95"/>
      <c r="N1253" s="95"/>
      <c r="O1253" s="95"/>
      <c r="P1253" s="95"/>
      <c r="Q1253" s="280"/>
      <c r="R1253" s="95"/>
      <c r="S1253" s="95"/>
      <c r="T1253" s="95"/>
      <c r="U1253" s="280"/>
      <c r="V1253" s="95"/>
      <c r="W1253" s="280"/>
      <c r="X1253" s="95"/>
      <c r="Y1253" s="3"/>
      <c r="Z1253" s="3"/>
    </row>
    <row r="1254" ht="14.25" customHeight="1">
      <c r="A1254" s="133"/>
      <c r="B1254" s="3"/>
      <c r="C1254" s="3" t="s">
        <v>3488</v>
      </c>
      <c r="D1254" s="3" t="s">
        <v>3488</v>
      </c>
      <c r="E1254" s="240" t="s">
        <v>3488</v>
      </c>
      <c r="F1254" s="467" t="s">
        <v>3488</v>
      </c>
      <c r="G1254" s="95" t="s">
        <v>2064</v>
      </c>
      <c r="H1254" s="95"/>
      <c r="I1254" s="95"/>
      <c r="J1254" s="318"/>
      <c r="K1254" s="95"/>
      <c r="L1254" s="95"/>
      <c r="M1254" s="95"/>
      <c r="N1254" s="95"/>
      <c r="O1254" s="95"/>
      <c r="P1254" s="95"/>
      <c r="Q1254" s="280"/>
      <c r="R1254" s="95"/>
      <c r="S1254" s="95"/>
      <c r="T1254" s="95"/>
      <c r="U1254" s="280"/>
      <c r="V1254" s="95"/>
      <c r="W1254" s="280"/>
      <c r="X1254" s="95"/>
      <c r="Y1254" s="3"/>
      <c r="Z1254" s="3"/>
    </row>
    <row r="1255" ht="14.25" customHeight="1">
      <c r="A1255" s="133"/>
      <c r="B1255" s="3"/>
      <c r="C1255" s="3" t="s">
        <v>3488</v>
      </c>
      <c r="D1255" s="3" t="s">
        <v>3488</v>
      </c>
      <c r="E1255" s="240" t="s">
        <v>3488</v>
      </c>
      <c r="F1255" s="467" t="s">
        <v>3488</v>
      </c>
      <c r="G1255" s="95" t="s">
        <v>2064</v>
      </c>
      <c r="H1255" s="95"/>
      <c r="I1255" s="95"/>
      <c r="J1255" s="318"/>
      <c r="K1255" s="95"/>
      <c r="L1255" s="95"/>
      <c r="M1255" s="95"/>
      <c r="N1255" s="95"/>
      <c r="O1255" s="95"/>
      <c r="P1255" s="95"/>
      <c r="Q1255" s="280"/>
      <c r="R1255" s="95"/>
      <c r="S1255" s="95"/>
      <c r="T1255" s="95"/>
      <c r="U1255" s="280"/>
      <c r="V1255" s="95"/>
      <c r="W1255" s="280"/>
      <c r="X1255" s="95"/>
      <c r="Y1255" s="3"/>
      <c r="Z1255" s="3"/>
    </row>
    <row r="1256" ht="14.25" customHeight="1">
      <c r="A1256" s="133"/>
      <c r="B1256" s="3"/>
      <c r="C1256" s="3" t="s">
        <v>3488</v>
      </c>
      <c r="D1256" s="3" t="s">
        <v>3488</v>
      </c>
      <c r="E1256" s="240" t="s">
        <v>3488</v>
      </c>
      <c r="F1256" s="467" t="s">
        <v>3488</v>
      </c>
      <c r="G1256" s="95" t="s">
        <v>2064</v>
      </c>
      <c r="H1256" s="95"/>
      <c r="I1256" s="95"/>
      <c r="J1256" s="318"/>
      <c r="K1256" s="95"/>
      <c r="L1256" s="95"/>
      <c r="M1256" s="95"/>
      <c r="N1256" s="95"/>
      <c r="O1256" s="95"/>
      <c r="P1256" s="95"/>
      <c r="Q1256" s="280"/>
      <c r="R1256" s="95"/>
      <c r="S1256" s="95"/>
      <c r="T1256" s="95"/>
      <c r="U1256" s="280"/>
      <c r="V1256" s="95"/>
      <c r="W1256" s="280"/>
      <c r="X1256" s="95"/>
      <c r="Y1256" s="3"/>
      <c r="Z1256" s="3"/>
    </row>
    <row r="1257" ht="14.25" customHeight="1">
      <c r="A1257" s="133"/>
      <c r="B1257" s="3"/>
      <c r="C1257" s="3" t="s">
        <v>3488</v>
      </c>
      <c r="D1257" s="3" t="s">
        <v>3488</v>
      </c>
      <c r="E1257" s="240" t="s">
        <v>3488</v>
      </c>
      <c r="F1257" s="467" t="s">
        <v>3488</v>
      </c>
      <c r="G1257" s="95" t="s">
        <v>2064</v>
      </c>
      <c r="H1257" s="95"/>
      <c r="I1257" s="95"/>
      <c r="J1257" s="318"/>
      <c r="K1257" s="95"/>
      <c r="L1257" s="95"/>
      <c r="M1257" s="95"/>
      <c r="N1257" s="95"/>
      <c r="O1257" s="95"/>
      <c r="P1257" s="95"/>
      <c r="Q1257" s="280"/>
      <c r="R1257" s="95"/>
      <c r="S1257" s="95"/>
      <c r="T1257" s="95"/>
      <c r="U1257" s="280"/>
      <c r="V1257" s="95"/>
      <c r="W1257" s="280"/>
      <c r="X1257" s="95"/>
      <c r="Y1257" s="3"/>
      <c r="Z1257" s="3"/>
    </row>
    <row r="1258" ht="14.25" customHeight="1">
      <c r="A1258" s="133"/>
      <c r="B1258" s="3"/>
      <c r="C1258" s="3" t="s">
        <v>3488</v>
      </c>
      <c r="D1258" s="3" t="s">
        <v>3488</v>
      </c>
      <c r="E1258" s="240" t="s">
        <v>3488</v>
      </c>
      <c r="F1258" s="467" t="s">
        <v>3488</v>
      </c>
      <c r="G1258" s="95" t="s">
        <v>2064</v>
      </c>
      <c r="H1258" s="95"/>
      <c r="I1258" s="95"/>
      <c r="J1258" s="318"/>
      <c r="K1258" s="95"/>
      <c r="L1258" s="95"/>
      <c r="M1258" s="95"/>
      <c r="N1258" s="95"/>
      <c r="O1258" s="95"/>
      <c r="P1258" s="95"/>
      <c r="Q1258" s="280"/>
      <c r="R1258" s="95"/>
      <c r="S1258" s="95"/>
      <c r="T1258" s="95"/>
      <c r="U1258" s="280"/>
      <c r="V1258" s="95"/>
      <c r="W1258" s="280"/>
      <c r="X1258" s="95"/>
      <c r="Y1258" s="3"/>
      <c r="Z1258" s="3"/>
    </row>
    <row r="1259" ht="14.25" customHeight="1">
      <c r="A1259" s="133"/>
      <c r="B1259" s="3"/>
      <c r="C1259" s="3" t="s">
        <v>3488</v>
      </c>
      <c r="D1259" s="3" t="s">
        <v>3488</v>
      </c>
      <c r="E1259" s="240" t="s">
        <v>3488</v>
      </c>
      <c r="F1259" s="467" t="s">
        <v>3488</v>
      </c>
      <c r="G1259" s="95" t="s">
        <v>2064</v>
      </c>
      <c r="H1259" s="95"/>
      <c r="I1259" s="95"/>
      <c r="J1259" s="318"/>
      <c r="K1259" s="95"/>
      <c r="L1259" s="95"/>
      <c r="M1259" s="95"/>
      <c r="N1259" s="95"/>
      <c r="O1259" s="95"/>
      <c r="P1259" s="95"/>
      <c r="Q1259" s="280"/>
      <c r="R1259" s="95"/>
      <c r="S1259" s="95"/>
      <c r="T1259" s="95"/>
      <c r="U1259" s="280"/>
      <c r="V1259" s="95"/>
      <c r="W1259" s="280"/>
      <c r="X1259" s="95"/>
      <c r="Y1259" s="3"/>
      <c r="Z1259" s="3"/>
    </row>
    <row r="1260" ht="14.25" customHeight="1">
      <c r="A1260" s="133"/>
      <c r="B1260" s="3"/>
      <c r="C1260" s="3" t="s">
        <v>3488</v>
      </c>
      <c r="D1260" s="3" t="s">
        <v>3488</v>
      </c>
      <c r="E1260" s="240" t="s">
        <v>3488</v>
      </c>
      <c r="F1260" s="467" t="s">
        <v>3488</v>
      </c>
      <c r="G1260" s="95" t="s">
        <v>2064</v>
      </c>
      <c r="H1260" s="95"/>
      <c r="I1260" s="95"/>
      <c r="J1260" s="318"/>
      <c r="K1260" s="95"/>
      <c r="L1260" s="95"/>
      <c r="M1260" s="95"/>
      <c r="N1260" s="95"/>
      <c r="O1260" s="95"/>
      <c r="P1260" s="95"/>
      <c r="Q1260" s="280"/>
      <c r="R1260" s="95"/>
      <c r="S1260" s="95"/>
      <c r="T1260" s="95"/>
      <c r="U1260" s="280"/>
      <c r="V1260" s="95"/>
      <c r="W1260" s="280"/>
      <c r="X1260" s="95"/>
      <c r="Y1260" s="3"/>
      <c r="Z1260" s="3"/>
    </row>
    <row r="1261" ht="14.25" customHeight="1">
      <c r="A1261" s="133"/>
      <c r="B1261" s="3"/>
      <c r="C1261" s="3" t="s">
        <v>3488</v>
      </c>
      <c r="D1261" s="3" t="s">
        <v>3488</v>
      </c>
      <c r="E1261" s="240" t="s">
        <v>3488</v>
      </c>
      <c r="F1261" s="467" t="s">
        <v>3488</v>
      </c>
      <c r="G1261" s="95" t="s">
        <v>2064</v>
      </c>
      <c r="H1261" s="95"/>
      <c r="I1261" s="95"/>
      <c r="J1261" s="318"/>
      <c r="K1261" s="95"/>
      <c r="L1261" s="95"/>
      <c r="M1261" s="95"/>
      <c r="N1261" s="95"/>
      <c r="O1261" s="95"/>
      <c r="P1261" s="95"/>
      <c r="Q1261" s="280"/>
      <c r="R1261" s="95"/>
      <c r="S1261" s="95"/>
      <c r="T1261" s="95"/>
      <c r="U1261" s="280"/>
      <c r="V1261" s="95"/>
      <c r="W1261" s="280"/>
      <c r="X1261" s="95"/>
      <c r="Y1261" s="3"/>
      <c r="Z1261" s="3"/>
    </row>
    <row r="1262" ht="14.25" customHeight="1">
      <c r="A1262" s="133"/>
      <c r="B1262" s="3"/>
      <c r="C1262" s="3" t="s">
        <v>3488</v>
      </c>
      <c r="D1262" s="3" t="s">
        <v>3488</v>
      </c>
      <c r="E1262" s="240" t="s">
        <v>3488</v>
      </c>
      <c r="F1262" s="467" t="s">
        <v>3488</v>
      </c>
      <c r="G1262" s="95" t="s">
        <v>2064</v>
      </c>
      <c r="H1262" s="95"/>
      <c r="I1262" s="95"/>
      <c r="J1262" s="318"/>
      <c r="K1262" s="95"/>
      <c r="L1262" s="95"/>
      <c r="M1262" s="95"/>
      <c r="N1262" s="95"/>
      <c r="O1262" s="95"/>
      <c r="P1262" s="95"/>
      <c r="Q1262" s="280"/>
      <c r="R1262" s="95"/>
      <c r="S1262" s="95"/>
      <c r="T1262" s="95"/>
      <c r="U1262" s="280"/>
      <c r="V1262" s="95"/>
      <c r="W1262" s="280"/>
      <c r="X1262" s="95"/>
      <c r="Y1262" s="3"/>
      <c r="Z1262" s="3"/>
    </row>
    <row r="1263" ht="14.25" customHeight="1">
      <c r="A1263" s="133"/>
      <c r="B1263" s="3"/>
      <c r="C1263" s="3" t="s">
        <v>3488</v>
      </c>
      <c r="D1263" s="3" t="s">
        <v>3488</v>
      </c>
      <c r="E1263" s="240" t="s">
        <v>3488</v>
      </c>
      <c r="F1263" s="467" t="s">
        <v>3488</v>
      </c>
      <c r="G1263" s="95" t="s">
        <v>2064</v>
      </c>
      <c r="H1263" s="95"/>
      <c r="I1263" s="95"/>
      <c r="J1263" s="318"/>
      <c r="K1263" s="95"/>
      <c r="L1263" s="95"/>
      <c r="M1263" s="95"/>
      <c r="N1263" s="95"/>
      <c r="O1263" s="95"/>
      <c r="P1263" s="95"/>
      <c r="Q1263" s="280"/>
      <c r="R1263" s="95"/>
      <c r="S1263" s="95"/>
      <c r="T1263" s="95"/>
      <c r="U1263" s="280"/>
      <c r="V1263" s="95"/>
      <c r="W1263" s="280"/>
      <c r="X1263" s="95"/>
      <c r="Y1263" s="3"/>
      <c r="Z1263" s="3"/>
    </row>
    <row r="1264" ht="14.25" customHeight="1">
      <c r="A1264" s="133"/>
      <c r="B1264" s="3"/>
      <c r="C1264" s="3" t="s">
        <v>3488</v>
      </c>
      <c r="D1264" s="3" t="s">
        <v>3488</v>
      </c>
      <c r="E1264" s="240" t="s">
        <v>3488</v>
      </c>
      <c r="F1264" s="467" t="s">
        <v>3488</v>
      </c>
      <c r="G1264" s="95" t="s">
        <v>2064</v>
      </c>
      <c r="H1264" s="95"/>
      <c r="I1264" s="95"/>
      <c r="J1264" s="318"/>
      <c r="K1264" s="95"/>
      <c r="L1264" s="95"/>
      <c r="M1264" s="95"/>
      <c r="N1264" s="95"/>
      <c r="O1264" s="95"/>
      <c r="P1264" s="95"/>
      <c r="Q1264" s="280"/>
      <c r="R1264" s="95"/>
      <c r="S1264" s="95"/>
      <c r="T1264" s="95"/>
      <c r="U1264" s="280"/>
      <c r="V1264" s="95"/>
      <c r="W1264" s="280"/>
      <c r="X1264" s="95"/>
      <c r="Y1264" s="3"/>
      <c r="Z1264" s="3"/>
    </row>
    <row r="1265" ht="14.25" customHeight="1">
      <c r="A1265" s="133"/>
      <c r="B1265" s="3"/>
      <c r="C1265" s="3" t="s">
        <v>3488</v>
      </c>
      <c r="D1265" s="3" t="s">
        <v>3488</v>
      </c>
      <c r="E1265" s="240" t="s">
        <v>3488</v>
      </c>
      <c r="F1265" s="467" t="s">
        <v>3488</v>
      </c>
      <c r="G1265" s="95" t="s">
        <v>2064</v>
      </c>
      <c r="H1265" s="95"/>
      <c r="I1265" s="95"/>
      <c r="J1265" s="318"/>
      <c r="K1265" s="95"/>
      <c r="L1265" s="95"/>
      <c r="M1265" s="95"/>
      <c r="N1265" s="95"/>
      <c r="O1265" s="95"/>
      <c r="P1265" s="95"/>
      <c r="Q1265" s="280"/>
      <c r="R1265" s="95"/>
      <c r="S1265" s="95"/>
      <c r="T1265" s="95"/>
      <c r="U1265" s="280"/>
      <c r="V1265" s="95"/>
      <c r="W1265" s="280"/>
      <c r="X1265" s="95"/>
      <c r="Y1265" s="3"/>
      <c r="Z1265" s="3"/>
    </row>
    <row r="1266" ht="14.25" customHeight="1">
      <c r="A1266" s="133"/>
      <c r="B1266" s="3"/>
      <c r="C1266" s="3" t="s">
        <v>3488</v>
      </c>
      <c r="D1266" s="3" t="s">
        <v>3488</v>
      </c>
      <c r="E1266" s="240" t="s">
        <v>3488</v>
      </c>
      <c r="F1266" s="467" t="s">
        <v>3488</v>
      </c>
      <c r="G1266" s="95" t="s">
        <v>2064</v>
      </c>
      <c r="H1266" s="95"/>
      <c r="I1266" s="95"/>
      <c r="J1266" s="318"/>
      <c r="K1266" s="95"/>
      <c r="L1266" s="95"/>
      <c r="M1266" s="95"/>
      <c r="N1266" s="95"/>
      <c r="O1266" s="95"/>
      <c r="P1266" s="95"/>
      <c r="Q1266" s="280"/>
      <c r="R1266" s="95"/>
      <c r="S1266" s="95"/>
      <c r="T1266" s="95"/>
      <c r="U1266" s="280"/>
      <c r="V1266" s="95"/>
      <c r="W1266" s="280"/>
      <c r="X1266" s="95"/>
      <c r="Y1266" s="3"/>
      <c r="Z1266" s="3"/>
    </row>
    <row r="1267" ht="14.25" customHeight="1">
      <c r="A1267" s="133"/>
      <c r="B1267" s="3"/>
      <c r="C1267" s="3" t="s">
        <v>3488</v>
      </c>
      <c r="D1267" s="3" t="s">
        <v>3488</v>
      </c>
      <c r="E1267" s="240" t="s">
        <v>3488</v>
      </c>
      <c r="F1267" s="467" t="s">
        <v>3488</v>
      </c>
      <c r="G1267" s="95" t="s">
        <v>2064</v>
      </c>
      <c r="H1267" s="95"/>
      <c r="I1267" s="95"/>
      <c r="J1267" s="318"/>
      <c r="K1267" s="95"/>
      <c r="L1267" s="95"/>
      <c r="M1267" s="95"/>
      <c r="N1267" s="95"/>
      <c r="O1267" s="95"/>
      <c r="P1267" s="95"/>
      <c r="Q1267" s="280"/>
      <c r="R1267" s="95"/>
      <c r="S1267" s="95"/>
      <c r="T1267" s="95"/>
      <c r="U1267" s="280"/>
      <c r="V1267" s="95"/>
      <c r="W1267" s="280"/>
      <c r="X1267" s="95"/>
      <c r="Y1267" s="3"/>
      <c r="Z1267" s="3"/>
    </row>
    <row r="1268" ht="14.25" customHeight="1">
      <c r="A1268" s="133"/>
      <c r="B1268" s="3"/>
      <c r="C1268" s="3" t="s">
        <v>3488</v>
      </c>
      <c r="D1268" s="3" t="s">
        <v>3488</v>
      </c>
      <c r="E1268" s="240" t="s">
        <v>3488</v>
      </c>
      <c r="F1268" s="467" t="s">
        <v>3488</v>
      </c>
      <c r="G1268" s="95" t="s">
        <v>2064</v>
      </c>
      <c r="H1268" s="95"/>
      <c r="I1268" s="95"/>
      <c r="J1268" s="318"/>
      <c r="K1268" s="95"/>
      <c r="L1268" s="95"/>
      <c r="M1268" s="95"/>
      <c r="N1268" s="95"/>
      <c r="O1268" s="95"/>
      <c r="P1268" s="95"/>
      <c r="Q1268" s="280"/>
      <c r="R1268" s="95"/>
      <c r="S1268" s="95"/>
      <c r="T1268" s="95"/>
      <c r="U1268" s="280"/>
      <c r="V1268" s="95"/>
      <c r="W1268" s="280"/>
      <c r="X1268" s="95"/>
      <c r="Y1268" s="3"/>
      <c r="Z1268" s="3"/>
    </row>
    <row r="1269" ht="14.25" customHeight="1">
      <c r="A1269" s="133"/>
      <c r="B1269" s="3"/>
      <c r="C1269" s="3" t="s">
        <v>3488</v>
      </c>
      <c r="D1269" s="3" t="s">
        <v>3488</v>
      </c>
      <c r="E1269" s="240" t="s">
        <v>3488</v>
      </c>
      <c r="F1269" s="467" t="s">
        <v>3488</v>
      </c>
      <c r="G1269" s="95" t="s">
        <v>2064</v>
      </c>
      <c r="H1269" s="95"/>
      <c r="I1269" s="95"/>
      <c r="J1269" s="318"/>
      <c r="K1269" s="95"/>
      <c r="L1269" s="95"/>
      <c r="M1269" s="95"/>
      <c r="N1269" s="95"/>
      <c r="O1269" s="95"/>
      <c r="P1269" s="95"/>
      <c r="Q1269" s="280"/>
      <c r="R1269" s="95"/>
      <c r="S1269" s="95"/>
      <c r="T1269" s="95"/>
      <c r="U1269" s="280"/>
      <c r="V1269" s="95"/>
      <c r="W1269" s="280"/>
      <c r="X1269" s="95"/>
      <c r="Y1269" s="3"/>
      <c r="Z1269" s="3"/>
    </row>
    <row r="1270" ht="14.25" customHeight="1">
      <c r="A1270" s="133"/>
      <c r="B1270" s="3"/>
      <c r="C1270" s="3" t="s">
        <v>3488</v>
      </c>
      <c r="D1270" s="3" t="s">
        <v>3488</v>
      </c>
      <c r="E1270" s="240" t="s">
        <v>3488</v>
      </c>
      <c r="F1270" s="467" t="s">
        <v>3488</v>
      </c>
      <c r="G1270" s="95" t="s">
        <v>2064</v>
      </c>
      <c r="H1270" s="95"/>
      <c r="I1270" s="95"/>
      <c r="J1270" s="318"/>
      <c r="K1270" s="95"/>
      <c r="L1270" s="95"/>
      <c r="M1270" s="95"/>
      <c r="N1270" s="95"/>
      <c r="O1270" s="95"/>
      <c r="P1270" s="95"/>
      <c r="Q1270" s="280"/>
      <c r="R1270" s="95"/>
      <c r="S1270" s="95"/>
      <c r="T1270" s="95"/>
      <c r="U1270" s="280"/>
      <c r="V1270" s="95"/>
      <c r="W1270" s="280"/>
      <c r="X1270" s="95"/>
      <c r="Y1270" s="3"/>
      <c r="Z1270" s="3"/>
    </row>
    <row r="1271" ht="14.25" customHeight="1">
      <c r="A1271" s="133"/>
      <c r="B1271" s="3"/>
      <c r="C1271" s="3" t="s">
        <v>3488</v>
      </c>
      <c r="D1271" s="3" t="s">
        <v>3488</v>
      </c>
      <c r="E1271" s="240" t="s">
        <v>3488</v>
      </c>
      <c r="F1271" s="467" t="s">
        <v>3488</v>
      </c>
      <c r="G1271" s="95" t="s">
        <v>2064</v>
      </c>
      <c r="H1271" s="95"/>
      <c r="I1271" s="95"/>
      <c r="J1271" s="318"/>
      <c r="K1271" s="95"/>
      <c r="L1271" s="95"/>
      <c r="M1271" s="95"/>
      <c r="N1271" s="95"/>
      <c r="O1271" s="95"/>
      <c r="P1271" s="95"/>
      <c r="Q1271" s="280"/>
      <c r="R1271" s="95"/>
      <c r="S1271" s="95"/>
      <c r="T1271" s="95"/>
      <c r="U1271" s="280"/>
      <c r="V1271" s="95"/>
      <c r="W1271" s="280"/>
      <c r="X1271" s="95"/>
      <c r="Y1271" s="3"/>
      <c r="Z1271" s="3"/>
    </row>
    <row r="1272" ht="14.25" customHeight="1">
      <c r="A1272" s="133"/>
      <c r="B1272" s="3"/>
      <c r="C1272" s="3" t="s">
        <v>3488</v>
      </c>
      <c r="D1272" s="3" t="s">
        <v>3488</v>
      </c>
      <c r="E1272" s="240" t="s">
        <v>3488</v>
      </c>
      <c r="F1272" s="467" t="s">
        <v>3488</v>
      </c>
      <c r="G1272" s="95" t="s">
        <v>2064</v>
      </c>
      <c r="H1272" s="95"/>
      <c r="I1272" s="95"/>
      <c r="J1272" s="318"/>
      <c r="K1272" s="95"/>
      <c r="L1272" s="95"/>
      <c r="M1272" s="95"/>
      <c r="N1272" s="95"/>
      <c r="O1272" s="95"/>
      <c r="P1272" s="95"/>
      <c r="Q1272" s="280"/>
      <c r="R1272" s="95"/>
      <c r="S1272" s="95"/>
      <c r="T1272" s="95"/>
      <c r="U1272" s="280"/>
      <c r="V1272" s="95"/>
      <c r="W1272" s="280"/>
      <c r="X1272" s="95"/>
      <c r="Y1272" s="3"/>
      <c r="Z1272" s="3"/>
    </row>
    <row r="1273" ht="14.25" customHeight="1">
      <c r="A1273" s="133"/>
      <c r="B1273" s="3"/>
      <c r="C1273" s="3" t="s">
        <v>3488</v>
      </c>
      <c r="D1273" s="3" t="s">
        <v>3488</v>
      </c>
      <c r="E1273" s="240" t="s">
        <v>3488</v>
      </c>
      <c r="F1273" s="467" t="s">
        <v>3488</v>
      </c>
      <c r="G1273" s="95" t="s">
        <v>2064</v>
      </c>
      <c r="H1273" s="95"/>
      <c r="I1273" s="95"/>
      <c r="J1273" s="318"/>
      <c r="K1273" s="95"/>
      <c r="L1273" s="95"/>
      <c r="M1273" s="95"/>
      <c r="N1273" s="95"/>
      <c r="O1273" s="95"/>
      <c r="P1273" s="95"/>
      <c r="Q1273" s="280"/>
      <c r="R1273" s="95"/>
      <c r="S1273" s="95"/>
      <c r="T1273" s="95"/>
      <c r="U1273" s="280"/>
      <c r="V1273" s="95"/>
      <c r="W1273" s="280"/>
      <c r="X1273" s="95"/>
      <c r="Y1273" s="3"/>
      <c r="Z1273" s="3"/>
    </row>
    <row r="1274" ht="14.25" customHeight="1">
      <c r="A1274" s="133"/>
      <c r="B1274" s="3"/>
      <c r="C1274" s="3" t="s">
        <v>3488</v>
      </c>
      <c r="D1274" s="3" t="s">
        <v>3488</v>
      </c>
      <c r="E1274" s="240" t="s">
        <v>3488</v>
      </c>
      <c r="F1274" s="467" t="s">
        <v>3488</v>
      </c>
      <c r="G1274" s="95" t="s">
        <v>2064</v>
      </c>
      <c r="H1274" s="95"/>
      <c r="I1274" s="95"/>
      <c r="J1274" s="318"/>
      <c r="K1274" s="95"/>
      <c r="L1274" s="95"/>
      <c r="M1274" s="95"/>
      <c r="N1274" s="95"/>
      <c r="O1274" s="95"/>
      <c r="P1274" s="95"/>
      <c r="Q1274" s="280"/>
      <c r="R1274" s="95"/>
      <c r="S1274" s="95"/>
      <c r="T1274" s="95"/>
      <c r="U1274" s="280"/>
      <c r="V1274" s="95"/>
      <c r="W1274" s="280"/>
      <c r="X1274" s="95"/>
      <c r="Y1274" s="3"/>
      <c r="Z1274" s="3"/>
    </row>
    <row r="1275" ht="14.25" customHeight="1">
      <c r="A1275" s="133"/>
      <c r="B1275" s="3"/>
      <c r="C1275" s="3" t="s">
        <v>3488</v>
      </c>
      <c r="D1275" s="3" t="s">
        <v>3488</v>
      </c>
      <c r="E1275" s="240" t="s">
        <v>3488</v>
      </c>
      <c r="F1275" s="467" t="s">
        <v>3488</v>
      </c>
      <c r="G1275" s="95" t="s">
        <v>2064</v>
      </c>
      <c r="H1275" s="95"/>
      <c r="I1275" s="95"/>
      <c r="J1275" s="318"/>
      <c r="K1275" s="95"/>
      <c r="L1275" s="95"/>
      <c r="M1275" s="95"/>
      <c r="N1275" s="95"/>
      <c r="O1275" s="95"/>
      <c r="P1275" s="95"/>
      <c r="Q1275" s="280"/>
      <c r="R1275" s="95"/>
      <c r="S1275" s="95"/>
      <c r="T1275" s="95"/>
      <c r="U1275" s="280"/>
      <c r="V1275" s="95"/>
      <c r="W1275" s="280"/>
      <c r="X1275" s="95"/>
      <c r="Y1275" s="3"/>
      <c r="Z1275" s="3"/>
    </row>
    <row r="1276" ht="14.25" customHeight="1">
      <c r="A1276" s="133"/>
      <c r="B1276" s="3"/>
      <c r="C1276" s="3" t="s">
        <v>3488</v>
      </c>
      <c r="D1276" s="3" t="s">
        <v>3488</v>
      </c>
      <c r="E1276" s="240" t="s">
        <v>3488</v>
      </c>
      <c r="F1276" s="467" t="s">
        <v>3488</v>
      </c>
      <c r="G1276" s="95" t="s">
        <v>2064</v>
      </c>
      <c r="H1276" s="95"/>
      <c r="I1276" s="95"/>
      <c r="J1276" s="318"/>
      <c r="K1276" s="95"/>
      <c r="L1276" s="95"/>
      <c r="M1276" s="95"/>
      <c r="N1276" s="95"/>
      <c r="O1276" s="95"/>
      <c r="P1276" s="95"/>
      <c r="Q1276" s="280"/>
      <c r="R1276" s="95"/>
      <c r="S1276" s="95"/>
      <c r="T1276" s="95"/>
      <c r="U1276" s="280"/>
      <c r="V1276" s="95"/>
      <c r="W1276" s="280"/>
      <c r="X1276" s="95"/>
      <c r="Y1276" s="3"/>
      <c r="Z1276" s="3"/>
    </row>
    <row r="1277" ht="14.25" customHeight="1">
      <c r="A1277" s="133"/>
      <c r="B1277" s="3"/>
      <c r="C1277" s="3" t="s">
        <v>3488</v>
      </c>
      <c r="D1277" s="3" t="s">
        <v>3488</v>
      </c>
      <c r="E1277" s="240" t="s">
        <v>3488</v>
      </c>
      <c r="F1277" s="467" t="s">
        <v>3488</v>
      </c>
      <c r="G1277" s="95" t="s">
        <v>2064</v>
      </c>
      <c r="H1277" s="95"/>
      <c r="I1277" s="95"/>
      <c r="J1277" s="318"/>
      <c r="K1277" s="95"/>
      <c r="L1277" s="95"/>
      <c r="M1277" s="95"/>
      <c r="N1277" s="95"/>
      <c r="O1277" s="95"/>
      <c r="P1277" s="95"/>
      <c r="Q1277" s="280"/>
      <c r="R1277" s="95"/>
      <c r="S1277" s="95"/>
      <c r="T1277" s="95"/>
      <c r="U1277" s="280"/>
      <c r="V1277" s="95"/>
      <c r="W1277" s="280"/>
      <c r="X1277" s="95"/>
      <c r="Y1277" s="3"/>
      <c r="Z1277" s="3"/>
    </row>
    <row r="1278" ht="14.25" customHeight="1">
      <c r="A1278" s="133"/>
      <c r="B1278" s="3"/>
      <c r="C1278" s="3" t="s">
        <v>3488</v>
      </c>
      <c r="D1278" s="3" t="s">
        <v>3488</v>
      </c>
      <c r="E1278" s="240" t="s">
        <v>3488</v>
      </c>
      <c r="F1278" s="467" t="s">
        <v>3488</v>
      </c>
      <c r="G1278" s="95" t="s">
        <v>2064</v>
      </c>
      <c r="H1278" s="95"/>
      <c r="I1278" s="95"/>
      <c r="J1278" s="318"/>
      <c r="K1278" s="95"/>
      <c r="L1278" s="95"/>
      <c r="M1278" s="95"/>
      <c r="N1278" s="95"/>
      <c r="O1278" s="95"/>
      <c r="P1278" s="95"/>
      <c r="Q1278" s="280"/>
      <c r="R1278" s="95"/>
      <c r="S1278" s="95"/>
      <c r="T1278" s="95"/>
      <c r="U1278" s="280"/>
      <c r="V1278" s="95"/>
      <c r="W1278" s="280"/>
      <c r="X1278" s="95"/>
      <c r="Y1278" s="3"/>
      <c r="Z1278" s="3"/>
    </row>
    <row r="1279" ht="14.25" customHeight="1">
      <c r="A1279" s="133"/>
      <c r="B1279" s="3"/>
      <c r="C1279" s="3" t="s">
        <v>3488</v>
      </c>
      <c r="D1279" s="3" t="s">
        <v>3488</v>
      </c>
      <c r="E1279" s="240" t="s">
        <v>3488</v>
      </c>
      <c r="F1279" s="467" t="s">
        <v>3488</v>
      </c>
      <c r="G1279" s="95" t="s">
        <v>2064</v>
      </c>
      <c r="H1279" s="95"/>
      <c r="I1279" s="95"/>
      <c r="J1279" s="318"/>
      <c r="K1279" s="95"/>
      <c r="L1279" s="95"/>
      <c r="M1279" s="95"/>
      <c r="N1279" s="95"/>
      <c r="O1279" s="95"/>
      <c r="P1279" s="95"/>
      <c r="Q1279" s="280"/>
      <c r="R1279" s="95"/>
      <c r="S1279" s="95"/>
      <c r="T1279" s="95"/>
      <c r="U1279" s="280"/>
      <c r="V1279" s="95"/>
      <c r="W1279" s="280"/>
      <c r="X1279" s="95"/>
      <c r="Y1279" s="3"/>
      <c r="Z1279" s="3"/>
    </row>
    <row r="1280" ht="14.25" customHeight="1">
      <c r="A1280" s="133"/>
      <c r="B1280" s="3"/>
      <c r="C1280" s="3" t="s">
        <v>3488</v>
      </c>
      <c r="D1280" s="3" t="s">
        <v>3488</v>
      </c>
      <c r="E1280" s="240" t="s">
        <v>3488</v>
      </c>
      <c r="F1280" s="467" t="s">
        <v>3488</v>
      </c>
      <c r="G1280" s="95" t="s">
        <v>2064</v>
      </c>
      <c r="H1280" s="95"/>
      <c r="I1280" s="95"/>
      <c r="J1280" s="318"/>
      <c r="K1280" s="95"/>
      <c r="L1280" s="95"/>
      <c r="M1280" s="95"/>
      <c r="N1280" s="95"/>
      <c r="O1280" s="95"/>
      <c r="P1280" s="95"/>
      <c r="Q1280" s="280"/>
      <c r="R1280" s="95"/>
      <c r="S1280" s="95"/>
      <c r="T1280" s="95"/>
      <c r="U1280" s="280"/>
      <c r="V1280" s="95"/>
      <c r="W1280" s="280"/>
      <c r="X1280" s="95"/>
      <c r="Y1280" s="3"/>
      <c r="Z1280" s="3"/>
    </row>
    <row r="1281" ht="14.25" customHeight="1">
      <c r="A1281" s="133"/>
      <c r="B1281" s="3"/>
      <c r="C1281" s="3" t="s">
        <v>3488</v>
      </c>
      <c r="D1281" s="3" t="s">
        <v>3488</v>
      </c>
      <c r="E1281" s="240" t="s">
        <v>3488</v>
      </c>
      <c r="F1281" s="467" t="s">
        <v>3488</v>
      </c>
      <c r="G1281" s="95" t="s">
        <v>2064</v>
      </c>
      <c r="H1281" s="95"/>
      <c r="I1281" s="95"/>
      <c r="J1281" s="318"/>
      <c r="K1281" s="95"/>
      <c r="L1281" s="95"/>
      <c r="M1281" s="95"/>
      <c r="N1281" s="95"/>
      <c r="O1281" s="95"/>
      <c r="P1281" s="95"/>
      <c r="Q1281" s="280"/>
      <c r="R1281" s="95"/>
      <c r="S1281" s="95"/>
      <c r="T1281" s="95"/>
      <c r="U1281" s="280"/>
      <c r="V1281" s="95"/>
      <c r="W1281" s="280"/>
      <c r="X1281" s="95"/>
      <c r="Y1281" s="3"/>
      <c r="Z1281" s="3"/>
    </row>
    <row r="1282" ht="14.25" customHeight="1">
      <c r="A1282" s="133"/>
      <c r="B1282" s="3"/>
      <c r="C1282" s="3" t="s">
        <v>3488</v>
      </c>
      <c r="D1282" s="3" t="s">
        <v>3488</v>
      </c>
      <c r="E1282" s="240" t="s">
        <v>3488</v>
      </c>
      <c r="F1282" s="467" t="s">
        <v>3488</v>
      </c>
      <c r="G1282" s="95" t="s">
        <v>2064</v>
      </c>
      <c r="H1282" s="95"/>
      <c r="I1282" s="95"/>
      <c r="J1282" s="318"/>
      <c r="K1282" s="95"/>
      <c r="L1282" s="95"/>
      <c r="M1282" s="95"/>
      <c r="N1282" s="95"/>
      <c r="O1282" s="95"/>
      <c r="P1282" s="95"/>
      <c r="Q1282" s="280"/>
      <c r="R1282" s="95"/>
      <c r="S1282" s="95"/>
      <c r="T1282" s="95"/>
      <c r="U1282" s="280"/>
      <c r="V1282" s="95"/>
      <c r="W1282" s="280"/>
      <c r="X1282" s="95"/>
      <c r="Y1282" s="3"/>
      <c r="Z1282" s="3"/>
    </row>
    <row r="1283" ht="14.25" customHeight="1">
      <c r="A1283" s="133"/>
      <c r="B1283" s="3"/>
      <c r="C1283" s="3" t="s">
        <v>3488</v>
      </c>
      <c r="D1283" s="3" t="s">
        <v>3488</v>
      </c>
      <c r="E1283" s="240" t="s">
        <v>3488</v>
      </c>
      <c r="F1283" s="467" t="s">
        <v>3488</v>
      </c>
      <c r="G1283" s="95" t="s">
        <v>2064</v>
      </c>
      <c r="H1283" s="95"/>
      <c r="I1283" s="95"/>
      <c r="J1283" s="318"/>
      <c r="K1283" s="95"/>
      <c r="L1283" s="95"/>
      <c r="M1283" s="95"/>
      <c r="N1283" s="95"/>
      <c r="O1283" s="95"/>
      <c r="P1283" s="95"/>
      <c r="Q1283" s="280"/>
      <c r="R1283" s="95"/>
      <c r="S1283" s="95"/>
      <c r="T1283" s="95"/>
      <c r="U1283" s="280"/>
      <c r="V1283" s="95"/>
      <c r="W1283" s="280"/>
      <c r="X1283" s="95"/>
      <c r="Y1283" s="3"/>
      <c r="Z1283" s="3"/>
    </row>
    <row r="1284" ht="14.25" customHeight="1">
      <c r="A1284" s="133"/>
      <c r="B1284" s="3"/>
      <c r="C1284" s="3" t="s">
        <v>3488</v>
      </c>
      <c r="D1284" s="3" t="s">
        <v>3488</v>
      </c>
      <c r="E1284" s="240" t="s">
        <v>3488</v>
      </c>
      <c r="F1284" s="467" t="s">
        <v>3488</v>
      </c>
      <c r="G1284" s="95" t="s">
        <v>2064</v>
      </c>
      <c r="H1284" s="95"/>
      <c r="I1284" s="95"/>
      <c r="J1284" s="318"/>
      <c r="K1284" s="95"/>
      <c r="L1284" s="95"/>
      <c r="M1284" s="95"/>
      <c r="N1284" s="95"/>
      <c r="O1284" s="95"/>
      <c r="P1284" s="95"/>
      <c r="Q1284" s="280"/>
      <c r="R1284" s="95"/>
      <c r="S1284" s="95"/>
      <c r="T1284" s="95"/>
      <c r="U1284" s="280"/>
      <c r="V1284" s="95"/>
      <c r="W1284" s="280"/>
      <c r="X1284" s="95"/>
      <c r="Y1284" s="3"/>
      <c r="Z1284" s="3"/>
    </row>
    <row r="1285" ht="14.25" customHeight="1">
      <c r="A1285" s="133"/>
      <c r="B1285" s="3"/>
      <c r="C1285" s="3" t="s">
        <v>3488</v>
      </c>
      <c r="D1285" s="3" t="s">
        <v>3488</v>
      </c>
      <c r="E1285" s="240" t="s">
        <v>3488</v>
      </c>
      <c r="F1285" s="467" t="s">
        <v>3488</v>
      </c>
      <c r="G1285" s="95" t="s">
        <v>2064</v>
      </c>
      <c r="H1285" s="95"/>
      <c r="I1285" s="95"/>
      <c r="J1285" s="318"/>
      <c r="K1285" s="95"/>
      <c r="L1285" s="95"/>
      <c r="M1285" s="95"/>
      <c r="N1285" s="95"/>
      <c r="O1285" s="95"/>
      <c r="P1285" s="95"/>
      <c r="Q1285" s="280"/>
      <c r="R1285" s="95"/>
      <c r="S1285" s="95"/>
      <c r="T1285" s="95"/>
      <c r="U1285" s="280"/>
      <c r="V1285" s="95"/>
      <c r="W1285" s="280"/>
      <c r="X1285" s="95"/>
      <c r="Y1285" s="3"/>
      <c r="Z1285" s="3"/>
    </row>
    <row r="1286" ht="14.25" customHeight="1">
      <c r="A1286" s="133"/>
      <c r="B1286" s="3"/>
      <c r="C1286" s="3" t="s">
        <v>3488</v>
      </c>
      <c r="D1286" s="3" t="s">
        <v>3488</v>
      </c>
      <c r="E1286" s="240" t="s">
        <v>3488</v>
      </c>
      <c r="F1286" s="467" t="s">
        <v>3488</v>
      </c>
      <c r="G1286" s="95" t="s">
        <v>2064</v>
      </c>
      <c r="H1286" s="95"/>
      <c r="I1286" s="95"/>
      <c r="J1286" s="318"/>
      <c r="K1286" s="95"/>
      <c r="L1286" s="95"/>
      <c r="M1286" s="95"/>
      <c r="N1286" s="95"/>
      <c r="O1286" s="95"/>
      <c r="P1286" s="95"/>
      <c r="Q1286" s="280"/>
      <c r="R1286" s="95"/>
      <c r="S1286" s="95"/>
      <c r="T1286" s="95"/>
      <c r="U1286" s="280"/>
      <c r="V1286" s="95"/>
      <c r="W1286" s="280"/>
      <c r="X1286" s="95"/>
      <c r="Y1286" s="3"/>
      <c r="Z1286" s="3"/>
    </row>
    <row r="1287" ht="14.25" customHeight="1">
      <c r="A1287" s="133"/>
      <c r="B1287" s="3"/>
      <c r="C1287" s="3" t="s">
        <v>3488</v>
      </c>
      <c r="D1287" s="3" t="s">
        <v>3488</v>
      </c>
      <c r="E1287" s="240" t="s">
        <v>3488</v>
      </c>
      <c r="F1287" s="467" t="s">
        <v>3488</v>
      </c>
      <c r="G1287" s="95" t="s">
        <v>2064</v>
      </c>
      <c r="H1287" s="95"/>
      <c r="I1287" s="95"/>
      <c r="J1287" s="318"/>
      <c r="K1287" s="95"/>
      <c r="L1287" s="95"/>
      <c r="M1287" s="95"/>
      <c r="N1287" s="95"/>
      <c r="O1287" s="95"/>
      <c r="P1287" s="95"/>
      <c r="Q1287" s="280"/>
      <c r="R1287" s="95"/>
      <c r="S1287" s="95"/>
      <c r="T1287" s="95"/>
      <c r="U1287" s="280"/>
      <c r="V1287" s="95"/>
      <c r="W1287" s="280"/>
      <c r="X1287" s="95"/>
      <c r="Y1287" s="3"/>
      <c r="Z1287" s="3"/>
    </row>
    <row r="1288" ht="14.25" customHeight="1">
      <c r="A1288" s="133"/>
      <c r="B1288" s="3"/>
      <c r="C1288" s="3" t="s">
        <v>3488</v>
      </c>
      <c r="D1288" s="3" t="s">
        <v>3488</v>
      </c>
      <c r="E1288" s="240" t="s">
        <v>3488</v>
      </c>
      <c r="F1288" s="467" t="s">
        <v>3488</v>
      </c>
      <c r="G1288" s="95" t="s">
        <v>2064</v>
      </c>
      <c r="H1288" s="95"/>
      <c r="I1288" s="95"/>
      <c r="J1288" s="318"/>
      <c r="K1288" s="95"/>
      <c r="L1288" s="95"/>
      <c r="M1288" s="95"/>
      <c r="N1288" s="95"/>
      <c r="O1288" s="95"/>
      <c r="P1288" s="95"/>
      <c r="Q1288" s="280"/>
      <c r="R1288" s="95"/>
      <c r="S1288" s="95"/>
      <c r="T1288" s="95"/>
      <c r="U1288" s="280"/>
      <c r="V1288" s="95"/>
      <c r="W1288" s="280"/>
      <c r="X1288" s="95"/>
      <c r="Y1288" s="3"/>
      <c r="Z1288" s="3"/>
    </row>
    <row r="1289" ht="14.25" customHeight="1">
      <c r="A1289" s="133"/>
      <c r="B1289" s="3"/>
      <c r="C1289" s="3" t="s">
        <v>3488</v>
      </c>
      <c r="D1289" s="3" t="s">
        <v>3488</v>
      </c>
      <c r="E1289" s="240" t="s">
        <v>3488</v>
      </c>
      <c r="F1289" s="467" t="s">
        <v>3488</v>
      </c>
      <c r="G1289" s="95" t="s">
        <v>2064</v>
      </c>
      <c r="H1289" s="95"/>
      <c r="I1289" s="95"/>
      <c r="J1289" s="318"/>
      <c r="K1289" s="95"/>
      <c r="L1289" s="95"/>
      <c r="M1289" s="95"/>
      <c r="N1289" s="95"/>
      <c r="O1289" s="95"/>
      <c r="P1289" s="95"/>
      <c r="Q1289" s="280"/>
      <c r="R1289" s="95"/>
      <c r="S1289" s="95"/>
      <c r="T1289" s="95"/>
      <c r="U1289" s="280"/>
      <c r="V1289" s="95"/>
      <c r="W1289" s="280"/>
      <c r="X1289" s="95"/>
      <c r="Y1289" s="3"/>
      <c r="Z1289" s="3"/>
    </row>
    <row r="1290" ht="14.25" customHeight="1">
      <c r="A1290" s="133"/>
      <c r="B1290" s="3"/>
      <c r="C1290" s="3" t="s">
        <v>3488</v>
      </c>
      <c r="D1290" s="3" t="s">
        <v>3488</v>
      </c>
      <c r="E1290" s="240" t="s">
        <v>3488</v>
      </c>
      <c r="F1290" s="467" t="s">
        <v>3488</v>
      </c>
      <c r="G1290" s="95" t="s">
        <v>2064</v>
      </c>
      <c r="H1290" s="95"/>
      <c r="I1290" s="95"/>
      <c r="J1290" s="318"/>
      <c r="K1290" s="95"/>
      <c r="L1290" s="95"/>
      <c r="M1290" s="95"/>
      <c r="N1290" s="95"/>
      <c r="O1290" s="95"/>
      <c r="P1290" s="95"/>
      <c r="Q1290" s="280"/>
      <c r="R1290" s="95"/>
      <c r="S1290" s="95"/>
      <c r="T1290" s="95"/>
      <c r="U1290" s="280"/>
      <c r="V1290" s="95"/>
      <c r="W1290" s="280"/>
      <c r="X1290" s="95"/>
      <c r="Y1290" s="3"/>
      <c r="Z1290" s="3"/>
    </row>
    <row r="1291" ht="14.25" customHeight="1">
      <c r="A1291" s="133"/>
      <c r="B1291" s="3"/>
      <c r="C1291" s="3" t="s">
        <v>3488</v>
      </c>
      <c r="D1291" s="3" t="s">
        <v>3488</v>
      </c>
      <c r="E1291" s="240" t="s">
        <v>3488</v>
      </c>
      <c r="F1291" s="467" t="s">
        <v>3488</v>
      </c>
      <c r="G1291" s="95" t="s">
        <v>2064</v>
      </c>
      <c r="H1291" s="95"/>
      <c r="I1291" s="95"/>
      <c r="J1291" s="318"/>
      <c r="K1291" s="95"/>
      <c r="L1291" s="95"/>
      <c r="M1291" s="95"/>
      <c r="N1291" s="95"/>
      <c r="O1291" s="95"/>
      <c r="P1291" s="95"/>
      <c r="Q1291" s="280"/>
      <c r="R1291" s="95"/>
      <c r="S1291" s="95"/>
      <c r="T1291" s="95"/>
      <c r="U1291" s="280"/>
      <c r="V1291" s="95"/>
      <c r="W1291" s="280"/>
      <c r="X1291" s="95"/>
      <c r="Y1291" s="3"/>
      <c r="Z1291" s="3"/>
    </row>
    <row r="1292" ht="14.25" customHeight="1">
      <c r="A1292" s="133"/>
      <c r="B1292" s="3"/>
      <c r="C1292" s="3" t="s">
        <v>3488</v>
      </c>
      <c r="D1292" s="3" t="s">
        <v>3488</v>
      </c>
      <c r="E1292" s="240" t="s">
        <v>3488</v>
      </c>
      <c r="F1292" s="467" t="s">
        <v>3488</v>
      </c>
      <c r="G1292" s="95" t="s">
        <v>2064</v>
      </c>
      <c r="H1292" s="95"/>
      <c r="I1292" s="95"/>
      <c r="J1292" s="318"/>
      <c r="K1292" s="95"/>
      <c r="L1292" s="95"/>
      <c r="M1292" s="95"/>
      <c r="N1292" s="95"/>
      <c r="O1292" s="95"/>
      <c r="P1292" s="95"/>
      <c r="Q1292" s="280"/>
      <c r="R1292" s="95"/>
      <c r="S1292" s="95"/>
      <c r="T1292" s="95"/>
      <c r="U1292" s="280"/>
      <c r="V1292" s="95"/>
      <c r="W1292" s="280"/>
      <c r="X1292" s="95"/>
      <c r="Y1292" s="3"/>
      <c r="Z1292" s="3"/>
    </row>
    <row r="1293" ht="14.25" customHeight="1">
      <c r="A1293" s="133"/>
      <c r="B1293" s="3"/>
      <c r="C1293" s="3" t="s">
        <v>3488</v>
      </c>
      <c r="D1293" s="3" t="s">
        <v>3488</v>
      </c>
      <c r="E1293" s="240" t="s">
        <v>3488</v>
      </c>
      <c r="F1293" s="467" t="s">
        <v>3488</v>
      </c>
      <c r="G1293" s="95" t="s">
        <v>2064</v>
      </c>
      <c r="H1293" s="95"/>
      <c r="I1293" s="95"/>
      <c r="J1293" s="318"/>
      <c r="K1293" s="95"/>
      <c r="L1293" s="95"/>
      <c r="M1293" s="95"/>
      <c r="N1293" s="95"/>
      <c r="O1293" s="95"/>
      <c r="P1293" s="95"/>
      <c r="Q1293" s="280"/>
      <c r="R1293" s="95"/>
      <c r="S1293" s="95"/>
      <c r="T1293" s="95"/>
      <c r="U1293" s="280"/>
      <c r="V1293" s="95"/>
      <c r="W1293" s="280"/>
      <c r="X1293" s="95"/>
      <c r="Y1293" s="3"/>
      <c r="Z1293" s="3"/>
    </row>
    <row r="1294" ht="14.25" customHeight="1">
      <c r="A1294" s="133"/>
      <c r="B1294" s="3"/>
      <c r="C1294" s="3" t="s">
        <v>3488</v>
      </c>
      <c r="D1294" s="3" t="s">
        <v>3488</v>
      </c>
      <c r="E1294" s="240" t="s">
        <v>3488</v>
      </c>
      <c r="F1294" s="467" t="s">
        <v>3488</v>
      </c>
      <c r="G1294" s="95" t="s">
        <v>2064</v>
      </c>
      <c r="H1294" s="95"/>
      <c r="I1294" s="95"/>
      <c r="J1294" s="318"/>
      <c r="K1294" s="95"/>
      <c r="L1294" s="95"/>
      <c r="M1294" s="95"/>
      <c r="N1294" s="95"/>
      <c r="O1294" s="95"/>
      <c r="P1294" s="95"/>
      <c r="Q1294" s="280"/>
      <c r="R1294" s="95"/>
      <c r="S1294" s="95"/>
      <c r="T1294" s="95"/>
      <c r="U1294" s="280"/>
      <c r="V1294" s="95"/>
      <c r="W1294" s="280"/>
      <c r="X1294" s="95"/>
      <c r="Y1294" s="3"/>
      <c r="Z1294" s="3"/>
    </row>
    <row r="1295" ht="14.25" customHeight="1">
      <c r="A1295" s="133"/>
      <c r="B1295" s="3"/>
      <c r="C1295" s="3" t="s">
        <v>3488</v>
      </c>
      <c r="D1295" s="3" t="s">
        <v>3488</v>
      </c>
      <c r="E1295" s="240" t="s">
        <v>3488</v>
      </c>
      <c r="F1295" s="467" t="s">
        <v>3488</v>
      </c>
      <c r="G1295" s="95" t="s">
        <v>2064</v>
      </c>
      <c r="H1295" s="95"/>
      <c r="I1295" s="95"/>
      <c r="J1295" s="318"/>
      <c r="K1295" s="95"/>
      <c r="L1295" s="95"/>
      <c r="M1295" s="95"/>
      <c r="N1295" s="95"/>
      <c r="O1295" s="95"/>
      <c r="P1295" s="95"/>
      <c r="Q1295" s="280"/>
      <c r="R1295" s="95"/>
      <c r="S1295" s="95"/>
      <c r="T1295" s="95"/>
      <c r="U1295" s="280"/>
      <c r="V1295" s="95"/>
      <c r="W1295" s="280"/>
      <c r="X1295" s="95"/>
      <c r="Y1295" s="3"/>
      <c r="Z1295" s="3"/>
    </row>
    <row r="1296" ht="14.25" customHeight="1">
      <c r="A1296" s="133"/>
      <c r="B1296" s="3"/>
      <c r="C1296" s="3" t="s">
        <v>3488</v>
      </c>
      <c r="D1296" s="3" t="s">
        <v>3488</v>
      </c>
      <c r="E1296" s="240" t="s">
        <v>3488</v>
      </c>
      <c r="F1296" s="467" t="s">
        <v>3488</v>
      </c>
      <c r="G1296" s="95" t="s">
        <v>2064</v>
      </c>
      <c r="H1296" s="95"/>
      <c r="I1296" s="95"/>
      <c r="J1296" s="318"/>
      <c r="K1296" s="95"/>
      <c r="L1296" s="95"/>
      <c r="M1296" s="95"/>
      <c r="N1296" s="95"/>
      <c r="O1296" s="95"/>
      <c r="P1296" s="95"/>
      <c r="Q1296" s="280"/>
      <c r="R1296" s="95"/>
      <c r="S1296" s="95"/>
      <c r="T1296" s="95"/>
      <c r="U1296" s="280"/>
      <c r="V1296" s="95"/>
      <c r="W1296" s="280"/>
      <c r="X1296" s="95"/>
      <c r="Y1296" s="3"/>
      <c r="Z1296" s="3"/>
    </row>
    <row r="1297" ht="14.25" customHeight="1">
      <c r="A1297" s="133"/>
      <c r="B1297" s="3"/>
      <c r="C1297" s="3" t="s">
        <v>3488</v>
      </c>
      <c r="D1297" s="3" t="s">
        <v>3488</v>
      </c>
      <c r="E1297" s="240" t="s">
        <v>3488</v>
      </c>
      <c r="F1297" s="467" t="s">
        <v>3488</v>
      </c>
      <c r="G1297" s="95" t="s">
        <v>2064</v>
      </c>
      <c r="H1297" s="95"/>
      <c r="I1297" s="95"/>
      <c r="J1297" s="318"/>
      <c r="K1297" s="95"/>
      <c r="L1297" s="95"/>
      <c r="M1297" s="95"/>
      <c r="N1297" s="95"/>
      <c r="O1297" s="95"/>
      <c r="P1297" s="95"/>
      <c r="Q1297" s="280"/>
      <c r="R1297" s="95"/>
      <c r="S1297" s="95"/>
      <c r="T1297" s="95"/>
      <c r="U1297" s="280"/>
      <c r="V1297" s="95"/>
      <c r="W1297" s="280"/>
      <c r="X1297" s="95"/>
      <c r="Y1297" s="3"/>
      <c r="Z1297" s="3"/>
    </row>
    <row r="1298" ht="14.25" customHeight="1">
      <c r="A1298" s="133"/>
      <c r="B1298" s="3"/>
      <c r="C1298" s="3" t="s">
        <v>3488</v>
      </c>
      <c r="D1298" s="3" t="s">
        <v>3488</v>
      </c>
      <c r="E1298" s="240" t="s">
        <v>3488</v>
      </c>
      <c r="F1298" s="467" t="s">
        <v>3488</v>
      </c>
      <c r="G1298" s="95" t="s">
        <v>2064</v>
      </c>
      <c r="H1298" s="95"/>
      <c r="I1298" s="95"/>
      <c r="J1298" s="318"/>
      <c r="K1298" s="95"/>
      <c r="L1298" s="95"/>
      <c r="M1298" s="95"/>
      <c r="N1298" s="95"/>
      <c r="O1298" s="95"/>
      <c r="P1298" s="95"/>
      <c r="Q1298" s="280"/>
      <c r="R1298" s="95"/>
      <c r="S1298" s="95"/>
      <c r="T1298" s="95"/>
      <c r="U1298" s="280"/>
      <c r="V1298" s="95"/>
      <c r="W1298" s="280"/>
      <c r="X1298" s="95"/>
      <c r="Y1298" s="3"/>
      <c r="Z1298" s="3"/>
    </row>
    <row r="1299" ht="14.25" customHeight="1">
      <c r="A1299" s="133"/>
      <c r="B1299" s="3"/>
      <c r="C1299" s="3" t="s">
        <v>3488</v>
      </c>
      <c r="D1299" s="3" t="s">
        <v>3488</v>
      </c>
      <c r="E1299" s="240" t="s">
        <v>3488</v>
      </c>
      <c r="F1299" s="467" t="s">
        <v>3488</v>
      </c>
      <c r="G1299" s="95" t="s">
        <v>2064</v>
      </c>
      <c r="H1299" s="95"/>
      <c r="I1299" s="95"/>
      <c r="J1299" s="318"/>
      <c r="K1299" s="95"/>
      <c r="L1299" s="95"/>
      <c r="M1299" s="95"/>
      <c r="N1299" s="95"/>
      <c r="O1299" s="95"/>
      <c r="P1299" s="95"/>
      <c r="Q1299" s="280"/>
      <c r="R1299" s="95"/>
      <c r="S1299" s="95"/>
      <c r="T1299" s="95"/>
      <c r="U1299" s="280"/>
      <c r="V1299" s="95"/>
      <c r="W1299" s="280"/>
      <c r="X1299" s="95"/>
      <c r="Y1299" s="3"/>
      <c r="Z1299" s="3"/>
    </row>
    <row r="1300" ht="14.25" customHeight="1">
      <c r="A1300" s="133"/>
      <c r="B1300" s="3"/>
      <c r="C1300" s="3" t="s">
        <v>3488</v>
      </c>
      <c r="D1300" s="3" t="s">
        <v>3488</v>
      </c>
      <c r="E1300" s="240" t="s">
        <v>3488</v>
      </c>
      <c r="F1300" s="467" t="s">
        <v>3488</v>
      </c>
      <c r="G1300" s="95" t="s">
        <v>2064</v>
      </c>
      <c r="H1300" s="95"/>
      <c r="I1300" s="95"/>
      <c r="J1300" s="318"/>
      <c r="K1300" s="95"/>
      <c r="L1300" s="95"/>
      <c r="M1300" s="95"/>
      <c r="N1300" s="95"/>
      <c r="O1300" s="95"/>
      <c r="P1300" s="95"/>
      <c r="Q1300" s="280"/>
      <c r="R1300" s="95"/>
      <c r="S1300" s="95"/>
      <c r="T1300" s="95"/>
      <c r="U1300" s="280"/>
      <c r="V1300" s="95"/>
      <c r="W1300" s="280"/>
      <c r="X1300" s="95"/>
      <c r="Y1300" s="3"/>
      <c r="Z1300" s="3"/>
    </row>
    <row r="1301" ht="14.25" customHeight="1">
      <c r="A1301" s="133"/>
      <c r="B1301" s="3"/>
      <c r="C1301" s="3" t="s">
        <v>3488</v>
      </c>
      <c r="D1301" s="3" t="s">
        <v>3488</v>
      </c>
      <c r="E1301" s="240" t="s">
        <v>3488</v>
      </c>
      <c r="F1301" s="467" t="s">
        <v>3488</v>
      </c>
      <c r="G1301" s="95" t="s">
        <v>2064</v>
      </c>
      <c r="H1301" s="95"/>
      <c r="I1301" s="95"/>
      <c r="J1301" s="318"/>
      <c r="K1301" s="95"/>
      <c r="L1301" s="95"/>
      <c r="M1301" s="95"/>
      <c r="N1301" s="95"/>
      <c r="O1301" s="95"/>
      <c r="P1301" s="95"/>
      <c r="Q1301" s="280"/>
      <c r="R1301" s="95"/>
      <c r="S1301" s="95"/>
      <c r="T1301" s="95"/>
      <c r="U1301" s="280"/>
      <c r="V1301" s="95"/>
      <c r="W1301" s="280"/>
      <c r="X1301" s="95"/>
      <c r="Y1301" s="3"/>
      <c r="Z1301" s="3"/>
    </row>
    <row r="1302" ht="14.25" customHeight="1">
      <c r="A1302" s="133"/>
      <c r="B1302" s="3"/>
      <c r="C1302" s="3" t="s">
        <v>3488</v>
      </c>
      <c r="D1302" s="3" t="s">
        <v>3488</v>
      </c>
      <c r="E1302" s="240" t="s">
        <v>3488</v>
      </c>
      <c r="F1302" s="467" t="s">
        <v>3488</v>
      </c>
      <c r="G1302" s="95" t="s">
        <v>2064</v>
      </c>
      <c r="H1302" s="95"/>
      <c r="I1302" s="95"/>
      <c r="J1302" s="318"/>
      <c r="K1302" s="95"/>
      <c r="L1302" s="95"/>
      <c r="M1302" s="95"/>
      <c r="N1302" s="95"/>
      <c r="O1302" s="95"/>
      <c r="P1302" s="95"/>
      <c r="Q1302" s="280"/>
      <c r="R1302" s="95"/>
      <c r="S1302" s="95"/>
      <c r="T1302" s="95"/>
      <c r="U1302" s="280"/>
      <c r="V1302" s="95"/>
      <c r="W1302" s="280"/>
      <c r="X1302" s="95"/>
      <c r="Y1302" s="3"/>
      <c r="Z1302" s="3"/>
    </row>
    <row r="1303" ht="14.25" customHeight="1">
      <c r="A1303" s="133"/>
      <c r="B1303" s="3"/>
      <c r="C1303" s="3" t="s">
        <v>3488</v>
      </c>
      <c r="D1303" s="3" t="s">
        <v>3488</v>
      </c>
      <c r="E1303" s="240" t="s">
        <v>3488</v>
      </c>
      <c r="F1303" s="467" t="s">
        <v>3488</v>
      </c>
      <c r="G1303" s="95" t="s">
        <v>2064</v>
      </c>
      <c r="H1303" s="95"/>
      <c r="I1303" s="95"/>
      <c r="J1303" s="318"/>
      <c r="K1303" s="95"/>
      <c r="L1303" s="95"/>
      <c r="M1303" s="95"/>
      <c r="N1303" s="95"/>
      <c r="O1303" s="95"/>
      <c r="P1303" s="95"/>
      <c r="Q1303" s="280"/>
      <c r="R1303" s="95"/>
      <c r="S1303" s="95"/>
      <c r="T1303" s="95"/>
      <c r="U1303" s="280"/>
      <c r="V1303" s="95"/>
      <c r="W1303" s="280"/>
      <c r="X1303" s="95"/>
      <c r="Y1303" s="3"/>
      <c r="Z1303" s="3"/>
    </row>
    <row r="1304" ht="14.25" customHeight="1">
      <c r="A1304" s="133"/>
      <c r="B1304" s="3"/>
      <c r="C1304" s="3" t="s">
        <v>3488</v>
      </c>
      <c r="D1304" s="3" t="s">
        <v>3488</v>
      </c>
      <c r="E1304" s="240" t="s">
        <v>3488</v>
      </c>
      <c r="F1304" s="467" t="s">
        <v>3488</v>
      </c>
      <c r="G1304" s="95" t="s">
        <v>2064</v>
      </c>
      <c r="H1304" s="95"/>
      <c r="I1304" s="95"/>
      <c r="J1304" s="318"/>
      <c r="K1304" s="95"/>
      <c r="L1304" s="95"/>
      <c r="M1304" s="95"/>
      <c r="N1304" s="95"/>
      <c r="O1304" s="95"/>
      <c r="P1304" s="95"/>
      <c r="Q1304" s="280"/>
      <c r="R1304" s="95"/>
      <c r="S1304" s="95"/>
      <c r="T1304" s="95"/>
      <c r="U1304" s="280"/>
      <c r="V1304" s="95"/>
      <c r="W1304" s="280"/>
      <c r="X1304" s="95"/>
      <c r="Y1304" s="3"/>
      <c r="Z1304" s="3"/>
    </row>
    <row r="1305" ht="14.25" customHeight="1">
      <c r="A1305" s="133"/>
      <c r="B1305" s="3"/>
      <c r="C1305" s="3" t="s">
        <v>3488</v>
      </c>
      <c r="D1305" s="3" t="s">
        <v>3488</v>
      </c>
      <c r="E1305" s="240" t="s">
        <v>3488</v>
      </c>
      <c r="F1305" s="467" t="s">
        <v>3488</v>
      </c>
      <c r="G1305" s="95" t="s">
        <v>2064</v>
      </c>
      <c r="H1305" s="95"/>
      <c r="I1305" s="95"/>
      <c r="J1305" s="318"/>
      <c r="K1305" s="95"/>
      <c r="L1305" s="95"/>
      <c r="M1305" s="95"/>
      <c r="N1305" s="95"/>
      <c r="O1305" s="95"/>
      <c r="P1305" s="95"/>
      <c r="Q1305" s="280"/>
      <c r="R1305" s="95"/>
      <c r="S1305" s="95"/>
      <c r="T1305" s="95"/>
      <c r="U1305" s="280"/>
      <c r="V1305" s="95"/>
      <c r="W1305" s="280"/>
      <c r="X1305" s="95"/>
      <c r="Y1305" s="3"/>
      <c r="Z1305" s="3"/>
    </row>
    <row r="1306" ht="14.25" customHeight="1">
      <c r="A1306" s="133"/>
      <c r="B1306" s="3"/>
      <c r="C1306" s="3" t="s">
        <v>3488</v>
      </c>
      <c r="D1306" s="3" t="s">
        <v>3488</v>
      </c>
      <c r="E1306" s="240" t="s">
        <v>3488</v>
      </c>
      <c r="F1306" s="467" t="s">
        <v>3488</v>
      </c>
      <c r="G1306" s="95" t="s">
        <v>2064</v>
      </c>
      <c r="H1306" s="95"/>
      <c r="I1306" s="95"/>
      <c r="J1306" s="318"/>
      <c r="K1306" s="95"/>
      <c r="L1306" s="95"/>
      <c r="M1306" s="95"/>
      <c r="N1306" s="95"/>
      <c r="O1306" s="95"/>
      <c r="P1306" s="95"/>
      <c r="Q1306" s="280"/>
      <c r="R1306" s="95"/>
      <c r="S1306" s="95"/>
      <c r="T1306" s="95"/>
      <c r="U1306" s="280"/>
      <c r="V1306" s="95"/>
      <c r="W1306" s="280"/>
      <c r="X1306" s="95"/>
      <c r="Y1306" s="3"/>
      <c r="Z1306" s="3"/>
    </row>
    <row r="1307" ht="14.25" customHeight="1">
      <c r="A1307" s="133"/>
      <c r="B1307" s="3"/>
      <c r="C1307" s="3" t="s">
        <v>3488</v>
      </c>
      <c r="D1307" s="3" t="s">
        <v>3488</v>
      </c>
      <c r="E1307" s="240" t="s">
        <v>3488</v>
      </c>
      <c r="F1307" s="467" t="s">
        <v>3488</v>
      </c>
      <c r="G1307" s="95" t="s">
        <v>2064</v>
      </c>
      <c r="H1307" s="95"/>
      <c r="I1307" s="95"/>
      <c r="J1307" s="318"/>
      <c r="K1307" s="95"/>
      <c r="L1307" s="95"/>
      <c r="M1307" s="95"/>
      <c r="N1307" s="95"/>
      <c r="O1307" s="95"/>
      <c r="P1307" s="95"/>
      <c r="Q1307" s="280"/>
      <c r="R1307" s="95"/>
      <c r="S1307" s="95"/>
      <c r="T1307" s="95"/>
      <c r="U1307" s="280"/>
      <c r="V1307" s="95"/>
      <c r="W1307" s="280"/>
      <c r="X1307" s="95"/>
      <c r="Y1307" s="3"/>
      <c r="Z1307" s="3"/>
    </row>
    <row r="1308" ht="14.25" customHeight="1">
      <c r="A1308" s="133"/>
      <c r="B1308" s="3"/>
      <c r="C1308" s="3" t="s">
        <v>3488</v>
      </c>
      <c r="D1308" s="3" t="s">
        <v>3488</v>
      </c>
      <c r="E1308" s="240" t="s">
        <v>3488</v>
      </c>
      <c r="F1308" s="467" t="s">
        <v>3488</v>
      </c>
      <c r="G1308" s="95" t="s">
        <v>2064</v>
      </c>
      <c r="H1308" s="95"/>
      <c r="I1308" s="95"/>
      <c r="J1308" s="318"/>
      <c r="K1308" s="95"/>
      <c r="L1308" s="95"/>
      <c r="M1308" s="95"/>
      <c r="N1308" s="95"/>
      <c r="O1308" s="95"/>
      <c r="P1308" s="95"/>
      <c r="Q1308" s="280"/>
      <c r="R1308" s="95"/>
      <c r="S1308" s="95"/>
      <c r="T1308" s="95"/>
      <c r="U1308" s="280"/>
      <c r="V1308" s="95"/>
      <c r="W1308" s="280"/>
      <c r="X1308" s="95"/>
      <c r="Y1308" s="3"/>
      <c r="Z1308" s="3"/>
    </row>
    <row r="1309" ht="14.25" customHeight="1">
      <c r="A1309" s="133"/>
      <c r="B1309" s="3"/>
      <c r="C1309" s="3" t="s">
        <v>3488</v>
      </c>
      <c r="D1309" s="3" t="s">
        <v>3488</v>
      </c>
      <c r="E1309" s="240" t="s">
        <v>3488</v>
      </c>
      <c r="F1309" s="467" t="s">
        <v>3488</v>
      </c>
      <c r="G1309" s="95" t="s">
        <v>2064</v>
      </c>
      <c r="H1309" s="95"/>
      <c r="I1309" s="95"/>
      <c r="J1309" s="318"/>
      <c r="K1309" s="95"/>
      <c r="L1309" s="95"/>
      <c r="M1309" s="95"/>
      <c r="N1309" s="95"/>
      <c r="O1309" s="95"/>
      <c r="P1309" s="95"/>
      <c r="Q1309" s="280"/>
      <c r="R1309" s="95"/>
      <c r="S1309" s="95"/>
      <c r="T1309" s="95"/>
      <c r="U1309" s="280"/>
      <c r="V1309" s="95"/>
      <c r="W1309" s="280"/>
      <c r="X1309" s="95"/>
      <c r="Y1309" s="3"/>
      <c r="Z1309" s="3"/>
    </row>
    <row r="1310" ht="14.25" customHeight="1">
      <c r="A1310" s="133"/>
      <c r="B1310" s="3"/>
      <c r="C1310" s="3" t="s">
        <v>3488</v>
      </c>
      <c r="D1310" s="3" t="s">
        <v>3488</v>
      </c>
      <c r="E1310" s="240" t="s">
        <v>3488</v>
      </c>
      <c r="F1310" s="467" t="s">
        <v>3488</v>
      </c>
      <c r="G1310" s="95" t="s">
        <v>2064</v>
      </c>
      <c r="H1310" s="95"/>
      <c r="I1310" s="95"/>
      <c r="J1310" s="318"/>
      <c r="K1310" s="95"/>
      <c r="L1310" s="95"/>
      <c r="M1310" s="95"/>
      <c r="N1310" s="95"/>
      <c r="O1310" s="95"/>
      <c r="P1310" s="95"/>
      <c r="Q1310" s="280"/>
      <c r="R1310" s="95"/>
      <c r="S1310" s="95"/>
      <c r="T1310" s="95"/>
      <c r="U1310" s="280"/>
      <c r="V1310" s="95"/>
      <c r="W1310" s="280"/>
      <c r="X1310" s="95"/>
      <c r="Y1310" s="3"/>
      <c r="Z1310" s="3"/>
    </row>
    <row r="1311" ht="14.25" customHeight="1">
      <c r="A1311" s="133"/>
      <c r="B1311" s="3"/>
      <c r="C1311" s="3" t="s">
        <v>3488</v>
      </c>
      <c r="D1311" s="3" t="s">
        <v>3488</v>
      </c>
      <c r="E1311" s="240" t="s">
        <v>3488</v>
      </c>
      <c r="F1311" s="467" t="s">
        <v>3488</v>
      </c>
      <c r="G1311" s="95" t="s">
        <v>2064</v>
      </c>
      <c r="H1311" s="95"/>
      <c r="I1311" s="95"/>
      <c r="J1311" s="318"/>
      <c r="K1311" s="95"/>
      <c r="L1311" s="95"/>
      <c r="M1311" s="95"/>
      <c r="N1311" s="95"/>
      <c r="O1311" s="95"/>
      <c r="P1311" s="95"/>
      <c r="Q1311" s="280"/>
      <c r="R1311" s="95"/>
      <c r="S1311" s="95"/>
      <c r="T1311" s="95"/>
      <c r="U1311" s="280"/>
      <c r="V1311" s="95"/>
      <c r="W1311" s="280"/>
      <c r="X1311" s="95"/>
      <c r="Y1311" s="3"/>
      <c r="Z1311" s="3"/>
    </row>
    <row r="1312" ht="14.25" customHeight="1">
      <c r="A1312" s="133"/>
      <c r="B1312" s="3"/>
      <c r="C1312" s="3" t="s">
        <v>3488</v>
      </c>
      <c r="D1312" s="3" t="s">
        <v>3488</v>
      </c>
      <c r="E1312" s="240" t="s">
        <v>3488</v>
      </c>
      <c r="F1312" s="467" t="s">
        <v>3488</v>
      </c>
      <c r="G1312" s="95" t="s">
        <v>2064</v>
      </c>
      <c r="H1312" s="95"/>
      <c r="I1312" s="95"/>
      <c r="J1312" s="318"/>
      <c r="K1312" s="95"/>
      <c r="L1312" s="95"/>
      <c r="M1312" s="95"/>
      <c r="N1312" s="95"/>
      <c r="O1312" s="95"/>
      <c r="P1312" s="95"/>
      <c r="Q1312" s="280"/>
      <c r="R1312" s="95"/>
      <c r="S1312" s="95"/>
      <c r="T1312" s="95"/>
      <c r="U1312" s="280"/>
      <c r="V1312" s="95"/>
      <c r="W1312" s="280"/>
      <c r="X1312" s="95"/>
      <c r="Y1312" s="3"/>
      <c r="Z1312" s="3"/>
    </row>
    <row r="1313" ht="14.25" customHeight="1">
      <c r="A1313" s="133"/>
      <c r="B1313" s="3"/>
      <c r="C1313" s="3" t="s">
        <v>3488</v>
      </c>
      <c r="D1313" s="3" t="s">
        <v>3488</v>
      </c>
      <c r="E1313" s="240" t="s">
        <v>3488</v>
      </c>
      <c r="F1313" s="467" t="s">
        <v>3488</v>
      </c>
      <c r="G1313" s="95" t="s">
        <v>2064</v>
      </c>
      <c r="H1313" s="95"/>
      <c r="I1313" s="95"/>
      <c r="J1313" s="318"/>
      <c r="K1313" s="95"/>
      <c r="L1313" s="95"/>
      <c r="M1313" s="95"/>
      <c r="N1313" s="95"/>
      <c r="O1313" s="95"/>
      <c r="P1313" s="95"/>
      <c r="Q1313" s="280"/>
      <c r="R1313" s="95"/>
      <c r="S1313" s="95"/>
      <c r="T1313" s="95"/>
      <c r="U1313" s="280"/>
      <c r="V1313" s="95"/>
      <c r="W1313" s="280"/>
      <c r="X1313" s="95"/>
      <c r="Y1313" s="3"/>
      <c r="Z1313" s="3"/>
    </row>
    <row r="1314" ht="14.25" customHeight="1">
      <c r="A1314" s="133"/>
      <c r="B1314" s="3"/>
      <c r="C1314" s="3" t="s">
        <v>3488</v>
      </c>
      <c r="D1314" s="3" t="s">
        <v>3488</v>
      </c>
      <c r="E1314" s="240" t="s">
        <v>3488</v>
      </c>
      <c r="F1314" s="467" t="s">
        <v>3488</v>
      </c>
      <c r="G1314" s="95" t="s">
        <v>2064</v>
      </c>
      <c r="H1314" s="95"/>
      <c r="I1314" s="95"/>
      <c r="J1314" s="318"/>
      <c r="K1314" s="95"/>
      <c r="L1314" s="95"/>
      <c r="M1314" s="95"/>
      <c r="N1314" s="95"/>
      <c r="O1314" s="95"/>
      <c r="P1314" s="95"/>
      <c r="Q1314" s="280"/>
      <c r="R1314" s="95"/>
      <c r="S1314" s="95"/>
      <c r="T1314" s="95"/>
      <c r="U1314" s="280"/>
      <c r="V1314" s="95"/>
      <c r="W1314" s="280"/>
      <c r="X1314" s="95"/>
      <c r="Y1314" s="3"/>
      <c r="Z1314" s="3"/>
    </row>
    <row r="1315" ht="14.25" customHeight="1">
      <c r="A1315" s="133"/>
      <c r="B1315" s="3"/>
      <c r="C1315" s="3" t="s">
        <v>3488</v>
      </c>
      <c r="D1315" s="3" t="s">
        <v>3488</v>
      </c>
      <c r="E1315" s="240" t="s">
        <v>3488</v>
      </c>
      <c r="F1315" s="467" t="s">
        <v>3488</v>
      </c>
      <c r="G1315" s="95" t="s">
        <v>2064</v>
      </c>
      <c r="H1315" s="95"/>
      <c r="I1315" s="95"/>
      <c r="J1315" s="318"/>
      <c r="K1315" s="95"/>
      <c r="L1315" s="95"/>
      <c r="M1315" s="95"/>
      <c r="N1315" s="95"/>
      <c r="O1315" s="95"/>
      <c r="P1315" s="95"/>
      <c r="Q1315" s="280"/>
      <c r="R1315" s="95"/>
      <c r="S1315" s="95"/>
      <c r="T1315" s="95"/>
      <c r="U1315" s="280"/>
      <c r="V1315" s="95"/>
      <c r="W1315" s="280"/>
      <c r="X1315" s="95"/>
      <c r="Y1315" s="3"/>
      <c r="Z1315" s="3"/>
    </row>
    <row r="1316" ht="14.25" customHeight="1">
      <c r="A1316" s="133"/>
      <c r="B1316" s="3"/>
      <c r="C1316" s="3" t="s">
        <v>3488</v>
      </c>
      <c r="D1316" s="3" t="s">
        <v>3488</v>
      </c>
      <c r="E1316" s="240" t="s">
        <v>3488</v>
      </c>
      <c r="F1316" s="467" t="s">
        <v>3488</v>
      </c>
      <c r="G1316" s="95" t="s">
        <v>2064</v>
      </c>
      <c r="H1316" s="95"/>
      <c r="I1316" s="95"/>
      <c r="J1316" s="318"/>
      <c r="K1316" s="95"/>
      <c r="L1316" s="95"/>
      <c r="M1316" s="95"/>
      <c r="N1316" s="95"/>
      <c r="O1316" s="95"/>
      <c r="P1316" s="95"/>
      <c r="Q1316" s="280"/>
      <c r="R1316" s="95"/>
      <c r="S1316" s="95"/>
      <c r="T1316" s="95"/>
      <c r="U1316" s="280"/>
      <c r="V1316" s="95"/>
      <c r="W1316" s="280"/>
      <c r="X1316" s="95"/>
      <c r="Y1316" s="3"/>
      <c r="Z1316" s="3"/>
    </row>
    <row r="1317" ht="14.25" customHeight="1">
      <c r="A1317" s="133"/>
      <c r="B1317" s="3"/>
      <c r="C1317" s="3" t="s">
        <v>3488</v>
      </c>
      <c r="D1317" s="3" t="s">
        <v>3488</v>
      </c>
      <c r="E1317" s="240" t="s">
        <v>3488</v>
      </c>
      <c r="F1317" s="467" t="s">
        <v>3488</v>
      </c>
      <c r="G1317" s="95" t="s">
        <v>2064</v>
      </c>
      <c r="H1317" s="95"/>
      <c r="I1317" s="95"/>
      <c r="J1317" s="318"/>
      <c r="K1317" s="95"/>
      <c r="L1317" s="95"/>
      <c r="M1317" s="95"/>
      <c r="N1317" s="95"/>
      <c r="O1317" s="95"/>
      <c r="P1317" s="95"/>
      <c r="Q1317" s="280"/>
      <c r="R1317" s="95"/>
      <c r="S1317" s="95"/>
      <c r="T1317" s="95"/>
      <c r="U1317" s="280"/>
      <c r="V1317" s="95"/>
      <c r="W1317" s="280"/>
      <c r="X1317" s="95"/>
      <c r="Y1317" s="3"/>
      <c r="Z1317" s="3"/>
    </row>
    <row r="1318" ht="14.25" customHeight="1">
      <c r="A1318" s="133"/>
      <c r="B1318" s="3"/>
      <c r="C1318" s="3" t="s">
        <v>3488</v>
      </c>
      <c r="D1318" s="3" t="s">
        <v>3488</v>
      </c>
      <c r="E1318" s="240" t="s">
        <v>3488</v>
      </c>
      <c r="F1318" s="467" t="s">
        <v>3488</v>
      </c>
      <c r="G1318" s="95" t="s">
        <v>2064</v>
      </c>
      <c r="H1318" s="95"/>
      <c r="I1318" s="95"/>
      <c r="J1318" s="318"/>
      <c r="K1318" s="95"/>
      <c r="L1318" s="95"/>
      <c r="M1318" s="95"/>
      <c r="N1318" s="95"/>
      <c r="O1318" s="95"/>
      <c r="P1318" s="95"/>
      <c r="Q1318" s="280"/>
      <c r="R1318" s="95"/>
      <c r="S1318" s="95"/>
      <c r="T1318" s="95"/>
      <c r="U1318" s="280"/>
      <c r="V1318" s="95"/>
      <c r="W1318" s="280"/>
      <c r="X1318" s="95"/>
      <c r="Y1318" s="3"/>
      <c r="Z1318" s="3"/>
    </row>
    <row r="1319" ht="14.25" customHeight="1">
      <c r="A1319" s="133"/>
      <c r="B1319" s="3"/>
      <c r="C1319" s="3" t="s">
        <v>3488</v>
      </c>
      <c r="D1319" s="3" t="s">
        <v>3488</v>
      </c>
      <c r="E1319" s="240" t="s">
        <v>3488</v>
      </c>
      <c r="F1319" s="467" t="s">
        <v>3488</v>
      </c>
      <c r="G1319" s="95" t="s">
        <v>2064</v>
      </c>
      <c r="H1319" s="95"/>
      <c r="I1319" s="95"/>
      <c r="J1319" s="318"/>
      <c r="K1319" s="95"/>
      <c r="L1319" s="95"/>
      <c r="M1319" s="95"/>
      <c r="N1319" s="95"/>
      <c r="O1319" s="95"/>
      <c r="P1319" s="95"/>
      <c r="Q1319" s="280"/>
      <c r="R1319" s="95"/>
      <c r="S1319" s="95"/>
      <c r="T1319" s="95"/>
      <c r="U1319" s="280"/>
      <c r="V1319" s="95"/>
      <c r="W1319" s="280"/>
      <c r="X1319" s="95"/>
      <c r="Y1319" s="3"/>
      <c r="Z1319" s="3"/>
    </row>
    <row r="1320" ht="14.25" customHeight="1">
      <c r="A1320" s="133"/>
      <c r="B1320" s="3"/>
      <c r="C1320" s="3" t="s">
        <v>3488</v>
      </c>
      <c r="D1320" s="3" t="s">
        <v>3488</v>
      </c>
      <c r="E1320" s="240" t="s">
        <v>3488</v>
      </c>
      <c r="F1320" s="467" t="s">
        <v>3488</v>
      </c>
      <c r="G1320" s="95" t="s">
        <v>2064</v>
      </c>
      <c r="H1320" s="95"/>
      <c r="I1320" s="95"/>
      <c r="J1320" s="318"/>
      <c r="K1320" s="95"/>
      <c r="L1320" s="95"/>
      <c r="M1320" s="95"/>
      <c r="N1320" s="95"/>
      <c r="O1320" s="95"/>
      <c r="P1320" s="95"/>
      <c r="Q1320" s="280"/>
      <c r="R1320" s="95"/>
      <c r="S1320" s="95"/>
      <c r="T1320" s="95"/>
      <c r="U1320" s="280"/>
      <c r="V1320" s="95"/>
      <c r="W1320" s="280"/>
      <c r="X1320" s="95"/>
      <c r="Y1320" s="3"/>
      <c r="Z1320" s="3"/>
    </row>
    <row r="1321" ht="14.25" customHeight="1">
      <c r="A1321" s="133"/>
      <c r="B1321" s="3"/>
      <c r="C1321" s="3" t="s">
        <v>3488</v>
      </c>
      <c r="D1321" s="3" t="s">
        <v>3488</v>
      </c>
      <c r="E1321" s="240" t="s">
        <v>3488</v>
      </c>
      <c r="F1321" s="467" t="s">
        <v>3488</v>
      </c>
      <c r="G1321" s="95" t="s">
        <v>2064</v>
      </c>
      <c r="H1321" s="95"/>
      <c r="I1321" s="95"/>
      <c r="J1321" s="318"/>
      <c r="K1321" s="95"/>
      <c r="L1321" s="95"/>
      <c r="M1321" s="95"/>
      <c r="N1321" s="95"/>
      <c r="O1321" s="95"/>
      <c r="P1321" s="95"/>
      <c r="Q1321" s="280"/>
      <c r="R1321" s="95"/>
      <c r="S1321" s="95"/>
      <c r="T1321" s="95"/>
      <c r="U1321" s="280"/>
      <c r="V1321" s="95"/>
      <c r="W1321" s="280"/>
      <c r="X1321" s="95"/>
      <c r="Y1321" s="3"/>
      <c r="Z1321" s="3"/>
    </row>
    <row r="1322" ht="14.25" customHeight="1">
      <c r="A1322" s="133"/>
      <c r="B1322" s="3"/>
      <c r="C1322" s="3" t="s">
        <v>3488</v>
      </c>
      <c r="D1322" s="3" t="s">
        <v>3488</v>
      </c>
      <c r="E1322" s="240" t="s">
        <v>3488</v>
      </c>
      <c r="F1322" s="467" t="s">
        <v>3488</v>
      </c>
      <c r="G1322" s="95" t="s">
        <v>2064</v>
      </c>
      <c r="H1322" s="95"/>
      <c r="I1322" s="95"/>
      <c r="J1322" s="318"/>
      <c r="K1322" s="95"/>
      <c r="L1322" s="95"/>
      <c r="M1322" s="95"/>
      <c r="N1322" s="95"/>
      <c r="O1322" s="95"/>
      <c r="P1322" s="95"/>
      <c r="Q1322" s="280"/>
      <c r="R1322" s="95"/>
      <c r="S1322" s="95"/>
      <c r="T1322" s="95"/>
      <c r="U1322" s="280"/>
      <c r="V1322" s="95"/>
      <c r="W1322" s="280"/>
      <c r="X1322" s="95"/>
      <c r="Y1322" s="3"/>
      <c r="Z1322" s="3"/>
    </row>
    <row r="1323" ht="14.25" customHeight="1">
      <c r="A1323" s="133"/>
      <c r="B1323" s="3"/>
      <c r="C1323" s="3" t="s">
        <v>3488</v>
      </c>
      <c r="D1323" s="3" t="s">
        <v>3488</v>
      </c>
      <c r="E1323" s="240" t="s">
        <v>3488</v>
      </c>
      <c r="F1323" s="467" t="s">
        <v>3488</v>
      </c>
      <c r="G1323" s="95" t="s">
        <v>2064</v>
      </c>
      <c r="H1323" s="95"/>
      <c r="I1323" s="95"/>
      <c r="J1323" s="318"/>
      <c r="K1323" s="95"/>
      <c r="L1323" s="95"/>
      <c r="M1323" s="95"/>
      <c r="N1323" s="95"/>
      <c r="O1323" s="95"/>
      <c r="P1323" s="95"/>
      <c r="Q1323" s="280"/>
      <c r="R1323" s="95"/>
      <c r="S1323" s="95"/>
      <c r="T1323" s="95"/>
      <c r="U1323" s="280"/>
      <c r="V1323" s="95"/>
      <c r="W1323" s="280"/>
      <c r="X1323" s="95"/>
      <c r="Y1323" s="3"/>
      <c r="Z1323" s="3"/>
    </row>
    <row r="1324" ht="14.25" customHeight="1">
      <c r="A1324" s="133"/>
      <c r="B1324" s="3"/>
      <c r="C1324" s="3" t="s">
        <v>3488</v>
      </c>
      <c r="D1324" s="3" t="s">
        <v>3488</v>
      </c>
      <c r="E1324" s="240" t="s">
        <v>3488</v>
      </c>
      <c r="F1324" s="467" t="s">
        <v>3488</v>
      </c>
      <c r="G1324" s="95" t="s">
        <v>2064</v>
      </c>
      <c r="H1324" s="95"/>
      <c r="I1324" s="95"/>
      <c r="J1324" s="318"/>
      <c r="K1324" s="95"/>
      <c r="L1324" s="95"/>
      <c r="M1324" s="95"/>
      <c r="N1324" s="95"/>
      <c r="O1324" s="95"/>
      <c r="P1324" s="95"/>
      <c r="Q1324" s="280"/>
      <c r="R1324" s="95"/>
      <c r="S1324" s="95"/>
      <c r="T1324" s="95"/>
      <c r="U1324" s="280"/>
      <c r="V1324" s="95"/>
      <c r="W1324" s="280"/>
      <c r="X1324" s="95"/>
      <c r="Y1324" s="3"/>
      <c r="Z1324" s="3"/>
    </row>
    <row r="1325" ht="14.25" customHeight="1">
      <c r="A1325" s="133"/>
      <c r="B1325" s="3"/>
      <c r="C1325" s="3" t="s">
        <v>3488</v>
      </c>
      <c r="D1325" s="3" t="s">
        <v>3488</v>
      </c>
      <c r="E1325" s="240" t="s">
        <v>3488</v>
      </c>
      <c r="F1325" s="467" t="s">
        <v>3488</v>
      </c>
      <c r="G1325" s="95" t="s">
        <v>2064</v>
      </c>
      <c r="H1325" s="95"/>
      <c r="I1325" s="95"/>
      <c r="J1325" s="318"/>
      <c r="K1325" s="95"/>
      <c r="L1325" s="95"/>
      <c r="M1325" s="95"/>
      <c r="N1325" s="95"/>
      <c r="O1325" s="95"/>
      <c r="P1325" s="95"/>
      <c r="Q1325" s="280"/>
      <c r="R1325" s="95"/>
      <c r="S1325" s="95"/>
      <c r="T1325" s="95"/>
      <c r="U1325" s="280"/>
      <c r="V1325" s="95"/>
      <c r="W1325" s="280"/>
      <c r="X1325" s="95"/>
      <c r="Y1325" s="3"/>
      <c r="Z1325" s="3"/>
    </row>
    <row r="1326" ht="14.25" customHeight="1">
      <c r="A1326" s="133"/>
      <c r="B1326" s="3"/>
      <c r="C1326" s="3" t="s">
        <v>3488</v>
      </c>
      <c r="D1326" s="3" t="s">
        <v>3488</v>
      </c>
      <c r="E1326" s="240" t="s">
        <v>3488</v>
      </c>
      <c r="F1326" s="467" t="s">
        <v>3488</v>
      </c>
      <c r="G1326" s="95" t="s">
        <v>2064</v>
      </c>
      <c r="H1326" s="95"/>
      <c r="I1326" s="95"/>
      <c r="J1326" s="318"/>
      <c r="K1326" s="95"/>
      <c r="L1326" s="95"/>
      <c r="M1326" s="95"/>
      <c r="N1326" s="95"/>
      <c r="O1326" s="95"/>
      <c r="P1326" s="95"/>
      <c r="Q1326" s="280"/>
      <c r="R1326" s="95"/>
      <c r="S1326" s="95"/>
      <c r="T1326" s="95"/>
      <c r="U1326" s="280"/>
      <c r="V1326" s="95"/>
      <c r="W1326" s="280"/>
      <c r="X1326" s="95"/>
      <c r="Y1326" s="3"/>
      <c r="Z1326" s="3"/>
    </row>
    <row r="1327" ht="14.25" customHeight="1">
      <c r="A1327" s="133"/>
      <c r="B1327" s="3"/>
      <c r="C1327" s="3" t="s">
        <v>3488</v>
      </c>
      <c r="D1327" s="3" t="s">
        <v>3488</v>
      </c>
      <c r="E1327" s="240" t="s">
        <v>3488</v>
      </c>
      <c r="F1327" s="467" t="s">
        <v>3488</v>
      </c>
      <c r="G1327" s="95" t="s">
        <v>2064</v>
      </c>
      <c r="H1327" s="95"/>
      <c r="I1327" s="95"/>
      <c r="J1327" s="318"/>
      <c r="K1327" s="95"/>
      <c r="L1327" s="95"/>
      <c r="M1327" s="95"/>
      <c r="N1327" s="95"/>
      <c r="O1327" s="95"/>
      <c r="P1327" s="95"/>
      <c r="Q1327" s="280"/>
      <c r="R1327" s="95"/>
      <c r="S1327" s="95"/>
      <c r="T1327" s="95"/>
      <c r="U1327" s="280"/>
      <c r="V1327" s="95"/>
      <c r="W1327" s="280"/>
      <c r="X1327" s="95"/>
      <c r="Y1327" s="3"/>
      <c r="Z1327" s="3"/>
    </row>
    <row r="1328" ht="14.25" customHeight="1">
      <c r="A1328" s="133"/>
      <c r="B1328" s="3"/>
      <c r="C1328" s="3" t="s">
        <v>3488</v>
      </c>
      <c r="D1328" s="3" t="s">
        <v>3488</v>
      </c>
      <c r="E1328" s="240" t="s">
        <v>3488</v>
      </c>
      <c r="F1328" s="467" t="s">
        <v>3488</v>
      </c>
      <c r="G1328" s="95" t="s">
        <v>2064</v>
      </c>
      <c r="H1328" s="95"/>
      <c r="I1328" s="95"/>
      <c r="J1328" s="318"/>
      <c r="K1328" s="95"/>
      <c r="L1328" s="95"/>
      <c r="M1328" s="95"/>
      <c r="N1328" s="95"/>
      <c r="O1328" s="95"/>
      <c r="P1328" s="95"/>
      <c r="Q1328" s="280"/>
      <c r="R1328" s="95"/>
      <c r="S1328" s="95"/>
      <c r="T1328" s="95"/>
      <c r="U1328" s="280"/>
      <c r="V1328" s="95"/>
      <c r="W1328" s="280"/>
      <c r="X1328" s="95"/>
      <c r="Y1328" s="3"/>
      <c r="Z1328" s="3"/>
    </row>
    <row r="1329" ht="14.25" customHeight="1">
      <c r="A1329" s="133"/>
      <c r="B1329" s="3"/>
      <c r="C1329" s="3" t="s">
        <v>3488</v>
      </c>
      <c r="D1329" s="3" t="s">
        <v>3488</v>
      </c>
      <c r="E1329" s="240" t="s">
        <v>3488</v>
      </c>
      <c r="F1329" s="467" t="s">
        <v>3488</v>
      </c>
      <c r="G1329" s="95" t="s">
        <v>2064</v>
      </c>
      <c r="H1329" s="95"/>
      <c r="I1329" s="95"/>
      <c r="J1329" s="318"/>
      <c r="K1329" s="95"/>
      <c r="L1329" s="95"/>
      <c r="M1329" s="95"/>
      <c r="N1329" s="95"/>
      <c r="O1329" s="95"/>
      <c r="P1329" s="95"/>
      <c r="Q1329" s="280"/>
      <c r="R1329" s="95"/>
      <c r="S1329" s="95"/>
      <c r="T1329" s="95"/>
      <c r="U1329" s="280"/>
      <c r="V1329" s="95"/>
      <c r="W1329" s="280"/>
      <c r="X1329" s="95"/>
      <c r="Y1329" s="3"/>
      <c r="Z1329" s="3"/>
    </row>
    <row r="1330" ht="14.25" customHeight="1">
      <c r="A1330" s="133"/>
      <c r="B1330" s="3"/>
      <c r="C1330" s="3" t="s">
        <v>3488</v>
      </c>
      <c r="D1330" s="3" t="s">
        <v>3488</v>
      </c>
      <c r="E1330" s="240" t="s">
        <v>3488</v>
      </c>
      <c r="F1330" s="467" t="s">
        <v>3488</v>
      </c>
      <c r="G1330" s="95" t="s">
        <v>2064</v>
      </c>
      <c r="H1330" s="95"/>
      <c r="I1330" s="95"/>
      <c r="J1330" s="318"/>
      <c r="K1330" s="95"/>
      <c r="L1330" s="95"/>
      <c r="M1330" s="95"/>
      <c r="N1330" s="95"/>
      <c r="O1330" s="95"/>
      <c r="P1330" s="95"/>
      <c r="Q1330" s="280"/>
      <c r="R1330" s="95"/>
      <c r="S1330" s="95"/>
      <c r="T1330" s="95"/>
      <c r="U1330" s="280"/>
      <c r="V1330" s="95"/>
      <c r="W1330" s="280"/>
      <c r="X1330" s="95"/>
      <c r="Y1330" s="3"/>
      <c r="Z1330" s="3"/>
    </row>
    <row r="1331" ht="14.25" customHeight="1">
      <c r="A1331" s="133"/>
      <c r="B1331" s="3"/>
      <c r="C1331" s="3" t="s">
        <v>3488</v>
      </c>
      <c r="D1331" s="3" t="s">
        <v>3488</v>
      </c>
      <c r="E1331" s="240" t="s">
        <v>3488</v>
      </c>
      <c r="F1331" s="467" t="s">
        <v>3488</v>
      </c>
      <c r="G1331" s="95" t="s">
        <v>2064</v>
      </c>
      <c r="H1331" s="95"/>
      <c r="I1331" s="95"/>
      <c r="J1331" s="318"/>
      <c r="K1331" s="95"/>
      <c r="L1331" s="95"/>
      <c r="M1331" s="95"/>
      <c r="N1331" s="95"/>
      <c r="O1331" s="95"/>
      <c r="P1331" s="95"/>
      <c r="Q1331" s="280"/>
      <c r="R1331" s="95"/>
      <c r="S1331" s="95"/>
      <c r="T1331" s="95"/>
      <c r="U1331" s="280"/>
      <c r="V1331" s="95"/>
      <c r="W1331" s="280"/>
      <c r="X1331" s="95"/>
      <c r="Y1331" s="3"/>
      <c r="Z1331" s="3"/>
    </row>
    <row r="1332" ht="14.25" customHeight="1">
      <c r="A1332" s="133"/>
      <c r="B1332" s="3"/>
      <c r="C1332" s="3" t="s">
        <v>3488</v>
      </c>
      <c r="D1332" s="3" t="s">
        <v>3488</v>
      </c>
      <c r="E1332" s="240" t="s">
        <v>3488</v>
      </c>
      <c r="F1332" s="467" t="s">
        <v>3488</v>
      </c>
      <c r="G1332" s="95" t="s">
        <v>2064</v>
      </c>
      <c r="H1332" s="95"/>
      <c r="I1332" s="95"/>
      <c r="J1332" s="318"/>
      <c r="K1332" s="95"/>
      <c r="L1332" s="95"/>
      <c r="M1332" s="95"/>
      <c r="N1332" s="95"/>
      <c r="O1332" s="95"/>
      <c r="P1332" s="95"/>
      <c r="Q1332" s="280"/>
      <c r="R1332" s="95"/>
      <c r="S1332" s="95"/>
      <c r="T1332" s="95"/>
      <c r="U1332" s="280"/>
      <c r="V1332" s="95"/>
      <c r="W1332" s="280"/>
      <c r="X1332" s="95"/>
      <c r="Y1332" s="3"/>
      <c r="Z1332" s="3"/>
    </row>
    <row r="1333" ht="14.25" customHeight="1">
      <c r="A1333" s="133"/>
      <c r="B1333" s="3"/>
      <c r="C1333" s="3" t="s">
        <v>3488</v>
      </c>
      <c r="D1333" s="3" t="s">
        <v>3488</v>
      </c>
      <c r="E1333" s="240" t="s">
        <v>3488</v>
      </c>
      <c r="F1333" s="467" t="s">
        <v>3488</v>
      </c>
      <c r="G1333" s="95" t="s">
        <v>2064</v>
      </c>
      <c r="H1333" s="95"/>
      <c r="I1333" s="95"/>
      <c r="J1333" s="318"/>
      <c r="K1333" s="95"/>
      <c r="L1333" s="95"/>
      <c r="M1333" s="95"/>
      <c r="N1333" s="95"/>
      <c r="O1333" s="95"/>
      <c r="P1333" s="95"/>
      <c r="Q1333" s="280"/>
      <c r="R1333" s="95"/>
      <c r="S1333" s="95"/>
      <c r="T1333" s="95"/>
      <c r="U1333" s="280"/>
      <c r="V1333" s="95"/>
      <c r="W1333" s="280"/>
      <c r="X1333" s="95"/>
      <c r="Y1333" s="3"/>
      <c r="Z1333" s="3"/>
    </row>
    <row r="1334" ht="14.25" customHeight="1">
      <c r="A1334" s="133"/>
      <c r="B1334" s="3"/>
      <c r="C1334" s="3" t="s">
        <v>3488</v>
      </c>
      <c r="D1334" s="3" t="s">
        <v>3488</v>
      </c>
      <c r="E1334" s="240" t="s">
        <v>3488</v>
      </c>
      <c r="F1334" s="467" t="s">
        <v>3488</v>
      </c>
      <c r="G1334" s="95" t="s">
        <v>2064</v>
      </c>
      <c r="H1334" s="95"/>
      <c r="I1334" s="95"/>
      <c r="J1334" s="318"/>
      <c r="K1334" s="95"/>
      <c r="L1334" s="95"/>
      <c r="M1334" s="95"/>
      <c r="N1334" s="95"/>
      <c r="O1334" s="95"/>
      <c r="P1334" s="95"/>
      <c r="Q1334" s="280"/>
      <c r="R1334" s="95"/>
      <c r="S1334" s="95"/>
      <c r="T1334" s="95"/>
      <c r="U1334" s="280"/>
      <c r="V1334" s="95"/>
      <c r="W1334" s="280"/>
      <c r="X1334" s="95"/>
      <c r="Y1334" s="3"/>
      <c r="Z1334" s="3"/>
    </row>
    <row r="1335" ht="14.25" customHeight="1">
      <c r="A1335" s="133"/>
      <c r="B1335" s="3"/>
      <c r="C1335" s="3" t="s">
        <v>3488</v>
      </c>
      <c r="D1335" s="3" t="s">
        <v>3488</v>
      </c>
      <c r="E1335" s="240" t="s">
        <v>3488</v>
      </c>
      <c r="F1335" s="467" t="s">
        <v>3488</v>
      </c>
      <c r="G1335" s="95" t="s">
        <v>2064</v>
      </c>
      <c r="H1335" s="95"/>
      <c r="I1335" s="95"/>
      <c r="J1335" s="318"/>
      <c r="K1335" s="95"/>
      <c r="L1335" s="95"/>
      <c r="M1335" s="95"/>
      <c r="N1335" s="95"/>
      <c r="O1335" s="95"/>
      <c r="P1335" s="95"/>
      <c r="Q1335" s="280"/>
      <c r="R1335" s="95"/>
      <c r="S1335" s="95"/>
      <c r="T1335" s="95"/>
      <c r="U1335" s="280"/>
      <c r="V1335" s="95"/>
      <c r="W1335" s="280"/>
      <c r="X1335" s="95"/>
      <c r="Y1335" s="3"/>
      <c r="Z1335" s="3"/>
    </row>
    <row r="1336" ht="14.25" customHeight="1">
      <c r="A1336" s="133"/>
      <c r="B1336" s="3"/>
      <c r="C1336" s="3" t="s">
        <v>3488</v>
      </c>
      <c r="D1336" s="3" t="s">
        <v>3488</v>
      </c>
      <c r="E1336" s="240" t="s">
        <v>3488</v>
      </c>
      <c r="F1336" s="467" t="s">
        <v>3488</v>
      </c>
      <c r="G1336" s="95" t="s">
        <v>2064</v>
      </c>
      <c r="H1336" s="95"/>
      <c r="I1336" s="95"/>
      <c r="J1336" s="318"/>
      <c r="K1336" s="95"/>
      <c r="L1336" s="95"/>
      <c r="M1336" s="95"/>
      <c r="N1336" s="95"/>
      <c r="O1336" s="95"/>
      <c r="P1336" s="95"/>
      <c r="Q1336" s="280"/>
      <c r="R1336" s="95"/>
      <c r="S1336" s="95"/>
      <c r="T1336" s="95"/>
      <c r="U1336" s="280"/>
      <c r="V1336" s="95"/>
      <c r="W1336" s="280"/>
      <c r="X1336" s="95"/>
      <c r="Y1336" s="3"/>
      <c r="Z1336" s="3"/>
    </row>
    <row r="1337" ht="14.25" customHeight="1">
      <c r="A1337" s="133"/>
      <c r="B1337" s="3"/>
      <c r="C1337" s="3" t="s">
        <v>3488</v>
      </c>
      <c r="D1337" s="3" t="s">
        <v>3488</v>
      </c>
      <c r="E1337" s="240" t="s">
        <v>3488</v>
      </c>
      <c r="F1337" s="467" t="s">
        <v>3488</v>
      </c>
      <c r="G1337" s="95" t="s">
        <v>2064</v>
      </c>
      <c r="H1337" s="95"/>
      <c r="I1337" s="95"/>
      <c r="J1337" s="318"/>
      <c r="K1337" s="95"/>
      <c r="L1337" s="95"/>
      <c r="M1337" s="95"/>
      <c r="N1337" s="95"/>
      <c r="O1337" s="95"/>
      <c r="P1337" s="95"/>
      <c r="Q1337" s="280"/>
      <c r="R1337" s="95"/>
      <c r="S1337" s="95"/>
      <c r="T1337" s="95"/>
      <c r="U1337" s="280"/>
      <c r="V1337" s="95"/>
      <c r="W1337" s="280"/>
      <c r="X1337" s="95"/>
      <c r="Y1337" s="3"/>
      <c r="Z1337" s="3"/>
    </row>
    <row r="1338" ht="14.25" customHeight="1">
      <c r="A1338" s="133"/>
      <c r="B1338" s="3"/>
      <c r="C1338" s="3" t="s">
        <v>3488</v>
      </c>
      <c r="D1338" s="3" t="s">
        <v>3488</v>
      </c>
      <c r="E1338" s="240" t="s">
        <v>3488</v>
      </c>
      <c r="F1338" s="467" t="s">
        <v>3488</v>
      </c>
      <c r="G1338" s="95" t="s">
        <v>2064</v>
      </c>
      <c r="H1338" s="95"/>
      <c r="I1338" s="95"/>
      <c r="J1338" s="318"/>
      <c r="K1338" s="95"/>
      <c r="L1338" s="95"/>
      <c r="M1338" s="95"/>
      <c r="N1338" s="95"/>
      <c r="O1338" s="95"/>
      <c r="P1338" s="95"/>
      <c r="Q1338" s="280"/>
      <c r="R1338" s="95"/>
      <c r="S1338" s="95"/>
      <c r="T1338" s="95"/>
      <c r="U1338" s="280"/>
      <c r="V1338" s="95"/>
      <c r="W1338" s="280"/>
      <c r="X1338" s="95"/>
      <c r="Y1338" s="3"/>
      <c r="Z1338" s="3"/>
    </row>
    <row r="1339" ht="14.25" customHeight="1">
      <c r="A1339" s="133"/>
      <c r="B1339" s="3"/>
      <c r="C1339" s="3" t="s">
        <v>3488</v>
      </c>
      <c r="D1339" s="3" t="s">
        <v>3488</v>
      </c>
      <c r="E1339" s="240" t="s">
        <v>3488</v>
      </c>
      <c r="F1339" s="467" t="s">
        <v>3488</v>
      </c>
      <c r="G1339" s="95" t="s">
        <v>2064</v>
      </c>
      <c r="H1339" s="95"/>
      <c r="I1339" s="95"/>
      <c r="J1339" s="318"/>
      <c r="K1339" s="95"/>
      <c r="L1339" s="95"/>
      <c r="M1339" s="95"/>
      <c r="N1339" s="95"/>
      <c r="O1339" s="95"/>
      <c r="P1339" s="95"/>
      <c r="Q1339" s="280"/>
      <c r="R1339" s="95"/>
      <c r="S1339" s="95"/>
      <c r="T1339" s="95"/>
      <c r="U1339" s="280"/>
      <c r="V1339" s="95"/>
      <c r="W1339" s="280"/>
      <c r="X1339" s="95"/>
      <c r="Y1339" s="3"/>
      <c r="Z1339" s="3"/>
    </row>
    <row r="1340" ht="14.25" customHeight="1">
      <c r="A1340" s="133"/>
      <c r="B1340" s="3"/>
      <c r="C1340" s="3" t="s">
        <v>3488</v>
      </c>
      <c r="D1340" s="3" t="s">
        <v>3488</v>
      </c>
      <c r="E1340" s="240" t="s">
        <v>3488</v>
      </c>
      <c r="F1340" s="467" t="s">
        <v>3488</v>
      </c>
      <c r="G1340" s="95" t="s">
        <v>2064</v>
      </c>
      <c r="H1340" s="95"/>
      <c r="I1340" s="95"/>
      <c r="J1340" s="318"/>
      <c r="K1340" s="95"/>
      <c r="L1340" s="95"/>
      <c r="M1340" s="95"/>
      <c r="N1340" s="95"/>
      <c r="O1340" s="95"/>
      <c r="P1340" s="95"/>
      <c r="Q1340" s="280"/>
      <c r="R1340" s="95"/>
      <c r="S1340" s="95"/>
      <c r="T1340" s="95"/>
      <c r="U1340" s="280"/>
      <c r="V1340" s="95"/>
      <c r="W1340" s="280"/>
      <c r="X1340" s="95"/>
      <c r="Y1340" s="3"/>
      <c r="Z1340" s="3"/>
    </row>
    <row r="1341" ht="14.25" customHeight="1">
      <c r="A1341" s="133"/>
      <c r="B1341" s="3"/>
      <c r="C1341" s="3" t="s">
        <v>3488</v>
      </c>
      <c r="D1341" s="3" t="s">
        <v>3488</v>
      </c>
      <c r="E1341" s="240" t="s">
        <v>3488</v>
      </c>
      <c r="F1341" s="467" t="s">
        <v>3488</v>
      </c>
      <c r="G1341" s="95" t="s">
        <v>2064</v>
      </c>
      <c r="H1341" s="95"/>
      <c r="I1341" s="95"/>
      <c r="J1341" s="318"/>
      <c r="K1341" s="95"/>
      <c r="L1341" s="95"/>
      <c r="M1341" s="95"/>
      <c r="N1341" s="95"/>
      <c r="O1341" s="95"/>
      <c r="P1341" s="95"/>
      <c r="Q1341" s="280"/>
      <c r="R1341" s="95"/>
      <c r="S1341" s="95"/>
      <c r="T1341" s="95"/>
      <c r="U1341" s="280"/>
      <c r="V1341" s="95"/>
      <c r="W1341" s="280"/>
      <c r="X1341" s="95"/>
      <c r="Y1341" s="3"/>
      <c r="Z1341" s="3"/>
    </row>
    <row r="1342" ht="14.25" customHeight="1">
      <c r="A1342" s="133"/>
      <c r="B1342" s="3"/>
      <c r="C1342" s="3" t="s">
        <v>3488</v>
      </c>
      <c r="D1342" s="3" t="s">
        <v>3488</v>
      </c>
      <c r="E1342" s="240" t="s">
        <v>3488</v>
      </c>
      <c r="F1342" s="467" t="s">
        <v>3488</v>
      </c>
      <c r="G1342" s="95" t="s">
        <v>2064</v>
      </c>
      <c r="H1342" s="95"/>
      <c r="I1342" s="95"/>
      <c r="J1342" s="318"/>
      <c r="K1342" s="95"/>
      <c r="L1342" s="95"/>
      <c r="M1342" s="95"/>
      <c r="N1342" s="95"/>
      <c r="O1342" s="95"/>
      <c r="P1342" s="95"/>
      <c r="Q1342" s="280"/>
      <c r="R1342" s="95"/>
      <c r="S1342" s="95"/>
      <c r="T1342" s="95"/>
      <c r="U1342" s="280"/>
      <c r="V1342" s="95"/>
      <c r="W1342" s="280"/>
      <c r="X1342" s="95"/>
      <c r="Y1342" s="3"/>
      <c r="Z1342" s="3"/>
    </row>
    <row r="1343" ht="14.25" customHeight="1">
      <c r="A1343" s="133"/>
      <c r="B1343" s="3"/>
      <c r="C1343" s="3" t="s">
        <v>3488</v>
      </c>
      <c r="D1343" s="3" t="s">
        <v>3488</v>
      </c>
      <c r="E1343" s="240" t="s">
        <v>3488</v>
      </c>
      <c r="F1343" s="467" t="s">
        <v>3488</v>
      </c>
      <c r="G1343" s="95" t="s">
        <v>2064</v>
      </c>
      <c r="H1343" s="95"/>
      <c r="I1343" s="95"/>
      <c r="J1343" s="318"/>
      <c r="K1343" s="95"/>
      <c r="L1343" s="95"/>
      <c r="M1343" s="95"/>
      <c r="N1343" s="95"/>
      <c r="O1343" s="95"/>
      <c r="P1343" s="95"/>
      <c r="Q1343" s="280"/>
      <c r="R1343" s="95"/>
      <c r="S1343" s="95"/>
      <c r="T1343" s="95"/>
      <c r="U1343" s="280"/>
      <c r="V1343" s="95"/>
      <c r="W1343" s="280"/>
      <c r="X1343" s="95"/>
      <c r="Y1343" s="3"/>
      <c r="Z1343" s="3"/>
    </row>
    <row r="1344" ht="14.25" customHeight="1">
      <c r="A1344" s="133"/>
      <c r="B1344" s="3"/>
      <c r="C1344" s="3" t="s">
        <v>3488</v>
      </c>
      <c r="D1344" s="3" t="s">
        <v>3488</v>
      </c>
      <c r="E1344" s="240" t="s">
        <v>3488</v>
      </c>
      <c r="F1344" s="467" t="s">
        <v>3488</v>
      </c>
      <c r="G1344" s="95" t="s">
        <v>2064</v>
      </c>
      <c r="H1344" s="95"/>
      <c r="I1344" s="95"/>
      <c r="J1344" s="318"/>
      <c r="K1344" s="95"/>
      <c r="L1344" s="95"/>
      <c r="M1344" s="95"/>
      <c r="N1344" s="95"/>
      <c r="O1344" s="95"/>
      <c r="P1344" s="95"/>
      <c r="Q1344" s="280"/>
      <c r="R1344" s="95"/>
      <c r="S1344" s="95"/>
      <c r="T1344" s="95"/>
      <c r="U1344" s="280"/>
      <c r="V1344" s="95"/>
      <c r="W1344" s="280"/>
      <c r="X1344" s="95"/>
      <c r="Y1344" s="3"/>
      <c r="Z1344" s="3"/>
    </row>
    <row r="1345" ht="14.25" customHeight="1">
      <c r="A1345" s="133"/>
      <c r="B1345" s="3"/>
      <c r="C1345" s="3" t="s">
        <v>3488</v>
      </c>
      <c r="D1345" s="3" t="s">
        <v>3488</v>
      </c>
      <c r="E1345" s="240" t="s">
        <v>3488</v>
      </c>
      <c r="F1345" s="467" t="s">
        <v>3488</v>
      </c>
      <c r="G1345" s="95" t="s">
        <v>2064</v>
      </c>
      <c r="H1345" s="95"/>
      <c r="I1345" s="95"/>
      <c r="J1345" s="318"/>
      <c r="K1345" s="95"/>
      <c r="L1345" s="95"/>
      <c r="M1345" s="95"/>
      <c r="N1345" s="95"/>
      <c r="O1345" s="95"/>
      <c r="P1345" s="95"/>
      <c r="Q1345" s="280"/>
      <c r="R1345" s="95"/>
      <c r="S1345" s="95"/>
      <c r="T1345" s="95"/>
      <c r="U1345" s="280"/>
      <c r="V1345" s="95"/>
      <c r="W1345" s="280"/>
      <c r="X1345" s="95"/>
      <c r="Y1345" s="3"/>
      <c r="Z1345" s="3"/>
    </row>
    <row r="1346" ht="14.25" customHeight="1">
      <c r="A1346" s="133"/>
      <c r="B1346" s="3"/>
      <c r="C1346" s="3" t="s">
        <v>3488</v>
      </c>
      <c r="D1346" s="3" t="s">
        <v>3488</v>
      </c>
      <c r="E1346" s="240" t="s">
        <v>3488</v>
      </c>
      <c r="F1346" s="467" t="s">
        <v>3488</v>
      </c>
      <c r="G1346" s="95" t="s">
        <v>2064</v>
      </c>
      <c r="H1346" s="95"/>
      <c r="I1346" s="95"/>
      <c r="J1346" s="318"/>
      <c r="K1346" s="95"/>
      <c r="L1346" s="95"/>
      <c r="M1346" s="95"/>
      <c r="N1346" s="95"/>
      <c r="O1346" s="95"/>
      <c r="P1346" s="95"/>
      <c r="Q1346" s="280"/>
      <c r="R1346" s="95"/>
      <c r="S1346" s="95"/>
      <c r="T1346" s="95"/>
      <c r="U1346" s="280"/>
      <c r="V1346" s="95"/>
      <c r="W1346" s="280"/>
      <c r="X1346" s="95"/>
      <c r="Y1346" s="3"/>
      <c r="Z1346" s="3"/>
    </row>
    <row r="1347" ht="14.25" customHeight="1">
      <c r="A1347" s="133"/>
      <c r="B1347" s="3"/>
      <c r="C1347" s="3" t="s">
        <v>3488</v>
      </c>
      <c r="D1347" s="3" t="s">
        <v>3488</v>
      </c>
      <c r="E1347" s="240" t="s">
        <v>3488</v>
      </c>
      <c r="F1347" s="467" t="s">
        <v>3488</v>
      </c>
      <c r="G1347" s="95" t="s">
        <v>2064</v>
      </c>
      <c r="H1347" s="95"/>
      <c r="I1347" s="95"/>
      <c r="J1347" s="318"/>
      <c r="K1347" s="95"/>
      <c r="L1347" s="95"/>
      <c r="M1347" s="95"/>
      <c r="N1347" s="95"/>
      <c r="O1347" s="95"/>
      <c r="P1347" s="95"/>
      <c r="Q1347" s="280"/>
      <c r="R1347" s="95"/>
      <c r="S1347" s="95"/>
      <c r="T1347" s="95"/>
      <c r="U1347" s="280"/>
      <c r="V1347" s="95"/>
      <c r="W1347" s="280"/>
      <c r="X1347" s="95"/>
      <c r="Y1347" s="3"/>
      <c r="Z1347" s="3"/>
    </row>
    <row r="1348" ht="14.25" customHeight="1">
      <c r="A1348" s="133"/>
      <c r="B1348" s="3"/>
      <c r="C1348" s="3" t="s">
        <v>3488</v>
      </c>
      <c r="D1348" s="3" t="s">
        <v>3488</v>
      </c>
      <c r="E1348" s="240" t="s">
        <v>3488</v>
      </c>
      <c r="F1348" s="467" t="s">
        <v>3488</v>
      </c>
      <c r="G1348" s="95" t="s">
        <v>2064</v>
      </c>
      <c r="H1348" s="95"/>
      <c r="I1348" s="95"/>
      <c r="J1348" s="318"/>
      <c r="K1348" s="95"/>
      <c r="L1348" s="95"/>
      <c r="M1348" s="95"/>
      <c r="N1348" s="95"/>
      <c r="O1348" s="95"/>
      <c r="P1348" s="95"/>
      <c r="Q1348" s="280"/>
      <c r="R1348" s="95"/>
      <c r="S1348" s="95"/>
      <c r="T1348" s="95"/>
      <c r="U1348" s="280"/>
      <c r="V1348" s="95"/>
      <c r="W1348" s="280"/>
      <c r="X1348" s="95"/>
      <c r="Y1348" s="3"/>
      <c r="Z1348" s="3"/>
    </row>
    <row r="1349" ht="14.25" customHeight="1">
      <c r="A1349" s="133"/>
      <c r="B1349" s="3"/>
      <c r="C1349" s="3" t="s">
        <v>3488</v>
      </c>
      <c r="D1349" s="3" t="s">
        <v>3488</v>
      </c>
      <c r="E1349" s="240" t="s">
        <v>3488</v>
      </c>
      <c r="F1349" s="467" t="s">
        <v>3488</v>
      </c>
      <c r="G1349" s="95" t="s">
        <v>2064</v>
      </c>
      <c r="H1349" s="95"/>
      <c r="I1349" s="95"/>
      <c r="J1349" s="318"/>
      <c r="K1349" s="95"/>
      <c r="L1349" s="95"/>
      <c r="M1349" s="95"/>
      <c r="N1349" s="95"/>
      <c r="O1349" s="95"/>
      <c r="P1349" s="95"/>
      <c r="Q1349" s="280"/>
      <c r="R1349" s="95"/>
      <c r="S1349" s="95"/>
      <c r="T1349" s="95"/>
      <c r="U1349" s="280"/>
      <c r="V1349" s="95"/>
      <c r="W1349" s="280"/>
      <c r="X1349" s="95"/>
      <c r="Y1349" s="3"/>
      <c r="Z1349" s="3"/>
    </row>
    <row r="1350" ht="14.25" customHeight="1">
      <c r="A1350" s="133"/>
      <c r="B1350" s="3"/>
      <c r="C1350" s="3" t="s">
        <v>3488</v>
      </c>
      <c r="D1350" s="3" t="s">
        <v>3488</v>
      </c>
      <c r="E1350" s="240" t="s">
        <v>3488</v>
      </c>
      <c r="F1350" s="467" t="s">
        <v>3488</v>
      </c>
      <c r="G1350" s="95" t="s">
        <v>2064</v>
      </c>
      <c r="H1350" s="95"/>
      <c r="I1350" s="95"/>
      <c r="J1350" s="318"/>
      <c r="K1350" s="95"/>
      <c r="L1350" s="95"/>
      <c r="M1350" s="95"/>
      <c r="N1350" s="95"/>
      <c r="O1350" s="95"/>
      <c r="P1350" s="95"/>
      <c r="Q1350" s="280"/>
      <c r="R1350" s="95"/>
      <c r="S1350" s="95"/>
      <c r="T1350" s="95"/>
      <c r="U1350" s="280"/>
      <c r="V1350" s="95"/>
      <c r="W1350" s="280"/>
      <c r="X1350" s="95"/>
      <c r="Y1350" s="3"/>
      <c r="Z1350" s="3"/>
    </row>
    <row r="1351" ht="14.25" customHeight="1">
      <c r="A1351" s="133"/>
      <c r="B1351" s="3"/>
      <c r="C1351" s="3" t="s">
        <v>3488</v>
      </c>
      <c r="D1351" s="3" t="s">
        <v>3488</v>
      </c>
      <c r="E1351" s="240" t="s">
        <v>3488</v>
      </c>
      <c r="F1351" s="467" t="s">
        <v>3488</v>
      </c>
      <c r="G1351" s="95" t="s">
        <v>2064</v>
      </c>
      <c r="H1351" s="95"/>
      <c r="I1351" s="95"/>
      <c r="J1351" s="318"/>
      <c r="K1351" s="95"/>
      <c r="L1351" s="95"/>
      <c r="M1351" s="95"/>
      <c r="N1351" s="95"/>
      <c r="O1351" s="95"/>
      <c r="P1351" s="95"/>
      <c r="Q1351" s="280"/>
      <c r="R1351" s="95"/>
      <c r="S1351" s="95"/>
      <c r="T1351" s="95"/>
      <c r="U1351" s="280"/>
      <c r="V1351" s="95"/>
      <c r="W1351" s="280"/>
      <c r="X1351" s="95"/>
      <c r="Y1351" s="3"/>
      <c r="Z1351" s="3"/>
    </row>
    <row r="1352" ht="14.25" customHeight="1">
      <c r="A1352" s="133"/>
      <c r="B1352" s="3"/>
      <c r="C1352" s="3" t="s">
        <v>3488</v>
      </c>
      <c r="D1352" s="3" t="s">
        <v>3488</v>
      </c>
      <c r="E1352" s="240" t="s">
        <v>3488</v>
      </c>
      <c r="F1352" s="467" t="s">
        <v>3488</v>
      </c>
      <c r="G1352" s="95" t="s">
        <v>2064</v>
      </c>
      <c r="H1352" s="95"/>
      <c r="I1352" s="95"/>
      <c r="J1352" s="318"/>
      <c r="K1352" s="95"/>
      <c r="L1352" s="95"/>
      <c r="M1352" s="95"/>
      <c r="N1352" s="95"/>
      <c r="O1352" s="95"/>
      <c r="P1352" s="95"/>
      <c r="Q1352" s="280"/>
      <c r="R1352" s="95"/>
      <c r="S1352" s="95"/>
      <c r="T1352" s="95"/>
      <c r="U1352" s="280"/>
      <c r="V1352" s="95"/>
      <c r="W1352" s="280"/>
      <c r="X1352" s="95"/>
      <c r="Y1352" s="3"/>
      <c r="Z1352" s="3"/>
    </row>
    <row r="1353" ht="14.25" customHeight="1">
      <c r="A1353" s="133"/>
      <c r="B1353" s="3"/>
      <c r="C1353" s="3" t="s">
        <v>3488</v>
      </c>
      <c r="D1353" s="3" t="s">
        <v>3488</v>
      </c>
      <c r="E1353" s="240" t="s">
        <v>3488</v>
      </c>
      <c r="F1353" s="467" t="s">
        <v>3488</v>
      </c>
      <c r="G1353" s="95" t="s">
        <v>2064</v>
      </c>
      <c r="H1353" s="95"/>
      <c r="I1353" s="95"/>
      <c r="J1353" s="318"/>
      <c r="K1353" s="95"/>
      <c r="L1353" s="95"/>
      <c r="M1353" s="95"/>
      <c r="N1353" s="95"/>
      <c r="O1353" s="95"/>
      <c r="P1353" s="95"/>
      <c r="Q1353" s="280"/>
      <c r="R1353" s="95"/>
      <c r="S1353" s="95"/>
      <c r="T1353" s="95"/>
      <c r="U1353" s="280"/>
      <c r="V1353" s="95"/>
      <c r="W1353" s="280"/>
      <c r="X1353" s="95"/>
      <c r="Y1353" s="3"/>
      <c r="Z1353" s="3"/>
    </row>
    <row r="1354" ht="14.25" customHeight="1">
      <c r="A1354" s="133"/>
      <c r="B1354" s="3"/>
      <c r="C1354" s="3" t="s">
        <v>3488</v>
      </c>
      <c r="D1354" s="3" t="s">
        <v>3488</v>
      </c>
      <c r="E1354" s="240" t="s">
        <v>3488</v>
      </c>
      <c r="F1354" s="467" t="s">
        <v>3488</v>
      </c>
      <c r="G1354" s="95" t="s">
        <v>2064</v>
      </c>
      <c r="H1354" s="95"/>
      <c r="I1354" s="95"/>
      <c r="J1354" s="318"/>
      <c r="K1354" s="95"/>
      <c r="L1354" s="95"/>
      <c r="M1354" s="95"/>
      <c r="N1354" s="95"/>
      <c r="O1354" s="95"/>
      <c r="P1354" s="95"/>
      <c r="Q1354" s="280"/>
      <c r="R1354" s="95"/>
      <c r="S1354" s="95"/>
      <c r="T1354" s="95"/>
      <c r="U1354" s="280"/>
      <c r="V1354" s="95"/>
      <c r="W1354" s="280"/>
      <c r="X1354" s="95"/>
      <c r="Y1354" s="3"/>
      <c r="Z1354" s="3"/>
    </row>
    <row r="1355" ht="14.25" customHeight="1">
      <c r="A1355" s="133"/>
      <c r="B1355" s="3"/>
      <c r="C1355" s="3" t="s">
        <v>3488</v>
      </c>
      <c r="D1355" s="3" t="s">
        <v>3488</v>
      </c>
      <c r="E1355" s="240" t="s">
        <v>3488</v>
      </c>
      <c r="F1355" s="467" t="s">
        <v>3488</v>
      </c>
      <c r="G1355" s="95" t="s">
        <v>2064</v>
      </c>
      <c r="H1355" s="95"/>
      <c r="I1355" s="95"/>
      <c r="J1355" s="318"/>
      <c r="K1355" s="95"/>
      <c r="L1355" s="95"/>
      <c r="M1355" s="95"/>
      <c r="N1355" s="95"/>
      <c r="O1355" s="95"/>
      <c r="P1355" s="95"/>
      <c r="Q1355" s="280"/>
      <c r="R1355" s="95"/>
      <c r="S1355" s="95"/>
      <c r="T1355" s="95"/>
      <c r="U1355" s="280"/>
      <c r="V1355" s="95"/>
      <c r="W1355" s="280"/>
      <c r="X1355" s="95"/>
      <c r="Y1355" s="3"/>
      <c r="Z1355" s="3"/>
    </row>
    <row r="1356" ht="14.25" customHeight="1">
      <c r="A1356" s="133"/>
      <c r="B1356" s="3"/>
      <c r="C1356" s="3" t="s">
        <v>3488</v>
      </c>
      <c r="D1356" s="3" t="s">
        <v>3488</v>
      </c>
      <c r="E1356" s="240" t="s">
        <v>3488</v>
      </c>
      <c r="F1356" s="467" t="s">
        <v>3488</v>
      </c>
      <c r="G1356" s="95" t="s">
        <v>2064</v>
      </c>
      <c r="H1356" s="95"/>
      <c r="I1356" s="95"/>
      <c r="J1356" s="318"/>
      <c r="K1356" s="95"/>
      <c r="L1356" s="95"/>
      <c r="M1356" s="95"/>
      <c r="N1356" s="95"/>
      <c r="O1356" s="95"/>
      <c r="P1356" s="95"/>
      <c r="Q1356" s="280"/>
      <c r="R1356" s="95"/>
      <c r="S1356" s="95"/>
      <c r="T1356" s="95"/>
      <c r="U1356" s="280"/>
      <c r="V1356" s="95"/>
      <c r="W1356" s="280"/>
      <c r="X1356" s="95"/>
      <c r="Y1356" s="3"/>
      <c r="Z1356" s="3"/>
    </row>
    <row r="1357" ht="14.25" customHeight="1">
      <c r="A1357" s="133"/>
      <c r="B1357" s="3"/>
      <c r="C1357" s="3" t="s">
        <v>3488</v>
      </c>
      <c r="D1357" s="3" t="s">
        <v>3488</v>
      </c>
      <c r="E1357" s="240" t="s">
        <v>3488</v>
      </c>
      <c r="F1357" s="467" t="s">
        <v>3488</v>
      </c>
      <c r="G1357" s="95" t="s">
        <v>2064</v>
      </c>
      <c r="H1357" s="95"/>
      <c r="I1357" s="95"/>
      <c r="J1357" s="318"/>
      <c r="K1357" s="95"/>
      <c r="L1357" s="95"/>
      <c r="M1357" s="95"/>
      <c r="N1357" s="95"/>
      <c r="O1357" s="95"/>
      <c r="P1357" s="95"/>
      <c r="Q1357" s="280"/>
      <c r="R1357" s="95"/>
      <c r="S1357" s="95"/>
      <c r="T1357" s="95"/>
      <c r="U1357" s="280"/>
      <c r="V1357" s="95"/>
      <c r="W1357" s="280"/>
      <c r="X1357" s="95"/>
      <c r="Y1357" s="3"/>
      <c r="Z1357" s="3"/>
    </row>
    <row r="1358" ht="14.25" customHeight="1">
      <c r="A1358" s="133"/>
      <c r="B1358" s="3"/>
      <c r="C1358" s="3" t="s">
        <v>3488</v>
      </c>
      <c r="D1358" s="3" t="s">
        <v>3488</v>
      </c>
      <c r="E1358" s="240" t="s">
        <v>3488</v>
      </c>
      <c r="F1358" s="467" t="s">
        <v>3488</v>
      </c>
      <c r="G1358" s="95" t="s">
        <v>2064</v>
      </c>
      <c r="H1358" s="95"/>
      <c r="I1358" s="95"/>
      <c r="J1358" s="318"/>
      <c r="K1358" s="95"/>
      <c r="L1358" s="95"/>
      <c r="M1358" s="95"/>
      <c r="N1358" s="95"/>
      <c r="O1358" s="95"/>
      <c r="P1358" s="95"/>
      <c r="Q1358" s="280"/>
      <c r="R1358" s="95"/>
      <c r="S1358" s="95"/>
      <c r="T1358" s="95"/>
      <c r="U1358" s="280"/>
      <c r="V1358" s="95"/>
      <c r="W1358" s="280"/>
      <c r="X1358" s="95"/>
      <c r="Y1358" s="3"/>
      <c r="Z1358" s="3"/>
    </row>
    <row r="1359" ht="14.25" customHeight="1">
      <c r="A1359" s="133"/>
      <c r="B1359" s="3"/>
      <c r="C1359" s="3" t="s">
        <v>3488</v>
      </c>
      <c r="D1359" s="3" t="s">
        <v>3488</v>
      </c>
      <c r="E1359" s="240" t="s">
        <v>3488</v>
      </c>
      <c r="F1359" s="467" t="s">
        <v>3488</v>
      </c>
      <c r="G1359" s="95" t="s">
        <v>2064</v>
      </c>
      <c r="H1359" s="95"/>
      <c r="I1359" s="95"/>
      <c r="J1359" s="318"/>
      <c r="K1359" s="95"/>
      <c r="L1359" s="95"/>
      <c r="M1359" s="95"/>
      <c r="N1359" s="95"/>
      <c r="O1359" s="95"/>
      <c r="P1359" s="95"/>
      <c r="Q1359" s="280"/>
      <c r="R1359" s="95"/>
      <c r="S1359" s="95"/>
      <c r="T1359" s="95"/>
      <c r="U1359" s="280"/>
      <c r="V1359" s="95"/>
      <c r="W1359" s="280"/>
      <c r="X1359" s="95"/>
      <c r="Y1359" s="3"/>
      <c r="Z1359" s="3"/>
    </row>
    <row r="1360" ht="14.25" customHeight="1">
      <c r="A1360" s="133"/>
      <c r="B1360" s="3"/>
      <c r="C1360" s="3" t="s">
        <v>3488</v>
      </c>
      <c r="D1360" s="3" t="s">
        <v>3488</v>
      </c>
      <c r="E1360" s="240" t="s">
        <v>3488</v>
      </c>
      <c r="F1360" s="467" t="s">
        <v>3488</v>
      </c>
      <c r="G1360" s="95" t="s">
        <v>2064</v>
      </c>
      <c r="H1360" s="95"/>
      <c r="I1360" s="95"/>
      <c r="J1360" s="318"/>
      <c r="K1360" s="95"/>
      <c r="L1360" s="95"/>
      <c r="M1360" s="95"/>
      <c r="N1360" s="95"/>
      <c r="O1360" s="95"/>
      <c r="P1360" s="95"/>
      <c r="Q1360" s="280"/>
      <c r="R1360" s="95"/>
      <c r="S1360" s="95"/>
      <c r="T1360" s="95"/>
      <c r="U1360" s="280"/>
      <c r="V1360" s="95"/>
      <c r="W1360" s="280"/>
      <c r="X1360" s="95"/>
      <c r="Y1360" s="3"/>
      <c r="Z1360" s="3"/>
    </row>
    <row r="1361" ht="14.25" customHeight="1">
      <c r="A1361" s="133"/>
      <c r="B1361" s="3"/>
      <c r="C1361" s="3" t="s">
        <v>3488</v>
      </c>
      <c r="D1361" s="3" t="s">
        <v>3488</v>
      </c>
      <c r="E1361" s="240" t="s">
        <v>3488</v>
      </c>
      <c r="F1361" s="467" t="s">
        <v>3488</v>
      </c>
      <c r="G1361" s="95" t="s">
        <v>2064</v>
      </c>
      <c r="H1361" s="95"/>
      <c r="I1361" s="95"/>
      <c r="J1361" s="318"/>
      <c r="K1361" s="95"/>
      <c r="L1361" s="95"/>
      <c r="M1361" s="95"/>
      <c r="N1361" s="95"/>
      <c r="O1361" s="95"/>
      <c r="P1361" s="95"/>
      <c r="Q1361" s="280"/>
      <c r="R1361" s="95"/>
      <c r="S1361" s="95"/>
      <c r="T1361" s="95"/>
      <c r="U1361" s="280"/>
      <c r="V1361" s="95"/>
      <c r="W1361" s="280"/>
      <c r="X1361" s="95"/>
      <c r="Y1361" s="3"/>
      <c r="Z1361" s="3"/>
    </row>
    <row r="1362" ht="14.25" customHeight="1">
      <c r="A1362" s="133"/>
      <c r="B1362" s="3"/>
      <c r="C1362" s="3" t="s">
        <v>3488</v>
      </c>
      <c r="D1362" s="3" t="s">
        <v>3488</v>
      </c>
      <c r="E1362" s="240" t="s">
        <v>3488</v>
      </c>
      <c r="F1362" s="467" t="s">
        <v>3488</v>
      </c>
      <c r="G1362" s="95" t="s">
        <v>2064</v>
      </c>
      <c r="H1362" s="95"/>
      <c r="I1362" s="95"/>
      <c r="J1362" s="318"/>
      <c r="K1362" s="95"/>
      <c r="L1362" s="95"/>
      <c r="M1362" s="95"/>
      <c r="N1362" s="95"/>
      <c r="O1362" s="95"/>
      <c r="P1362" s="95"/>
      <c r="Q1362" s="280"/>
      <c r="R1362" s="95"/>
      <c r="S1362" s="95"/>
      <c r="T1362" s="95"/>
      <c r="U1362" s="280"/>
      <c r="V1362" s="95"/>
      <c r="W1362" s="280"/>
      <c r="X1362" s="95"/>
      <c r="Y1362" s="3"/>
      <c r="Z1362" s="3"/>
    </row>
    <row r="1363" ht="14.25" customHeight="1">
      <c r="A1363" s="133"/>
      <c r="B1363" s="3"/>
      <c r="C1363" s="3" t="s">
        <v>3488</v>
      </c>
      <c r="D1363" s="3" t="s">
        <v>3488</v>
      </c>
      <c r="E1363" s="240" t="s">
        <v>3488</v>
      </c>
      <c r="F1363" s="467" t="s">
        <v>3488</v>
      </c>
      <c r="G1363" s="95" t="s">
        <v>2064</v>
      </c>
      <c r="H1363" s="95"/>
      <c r="I1363" s="95"/>
      <c r="J1363" s="318"/>
      <c r="K1363" s="95"/>
      <c r="L1363" s="95"/>
      <c r="M1363" s="95"/>
      <c r="N1363" s="95"/>
      <c r="O1363" s="95"/>
      <c r="P1363" s="95"/>
      <c r="Q1363" s="280"/>
      <c r="R1363" s="95"/>
      <c r="S1363" s="95"/>
      <c r="T1363" s="95"/>
      <c r="U1363" s="280"/>
      <c r="V1363" s="95"/>
      <c r="W1363" s="280"/>
      <c r="X1363" s="95"/>
      <c r="Y1363" s="3"/>
      <c r="Z1363" s="3"/>
    </row>
    <row r="1364" ht="14.25" customHeight="1">
      <c r="A1364" s="133"/>
      <c r="B1364" s="3"/>
      <c r="C1364" s="3" t="s">
        <v>3488</v>
      </c>
      <c r="D1364" s="3" t="s">
        <v>3488</v>
      </c>
      <c r="E1364" s="240" t="s">
        <v>3488</v>
      </c>
      <c r="F1364" s="467" t="s">
        <v>3488</v>
      </c>
      <c r="G1364" s="95" t="s">
        <v>2064</v>
      </c>
      <c r="H1364" s="95"/>
      <c r="I1364" s="95"/>
      <c r="J1364" s="318"/>
      <c r="K1364" s="95"/>
      <c r="L1364" s="95"/>
      <c r="M1364" s="95"/>
      <c r="N1364" s="95"/>
      <c r="O1364" s="95"/>
      <c r="P1364" s="95"/>
      <c r="Q1364" s="280"/>
      <c r="R1364" s="95"/>
      <c r="S1364" s="95"/>
      <c r="T1364" s="95"/>
      <c r="U1364" s="280"/>
      <c r="V1364" s="95"/>
      <c r="W1364" s="280"/>
      <c r="X1364" s="95"/>
      <c r="Y1364" s="3"/>
      <c r="Z1364" s="3"/>
    </row>
    <row r="1365" ht="14.25" customHeight="1">
      <c r="A1365" s="133"/>
      <c r="B1365" s="3"/>
      <c r="C1365" s="3" t="s">
        <v>3488</v>
      </c>
      <c r="D1365" s="3" t="s">
        <v>3488</v>
      </c>
      <c r="E1365" s="240" t="s">
        <v>3488</v>
      </c>
      <c r="F1365" s="467" t="s">
        <v>3488</v>
      </c>
      <c r="G1365" s="95" t="s">
        <v>2064</v>
      </c>
      <c r="H1365" s="95"/>
      <c r="I1365" s="95"/>
      <c r="J1365" s="318"/>
      <c r="K1365" s="95"/>
      <c r="L1365" s="95"/>
      <c r="M1365" s="95"/>
      <c r="N1365" s="95"/>
      <c r="O1365" s="95"/>
      <c r="P1365" s="95"/>
      <c r="Q1365" s="280"/>
      <c r="R1365" s="95"/>
      <c r="S1365" s="95"/>
      <c r="T1365" s="95"/>
      <c r="U1365" s="280"/>
      <c r="V1365" s="95"/>
      <c r="W1365" s="280"/>
      <c r="X1365" s="95"/>
      <c r="Y1365" s="3"/>
      <c r="Z1365" s="3"/>
    </row>
    <row r="1366" ht="14.25" customHeight="1">
      <c r="A1366" s="133"/>
      <c r="B1366" s="3"/>
      <c r="C1366" s="3" t="s">
        <v>3488</v>
      </c>
      <c r="D1366" s="3" t="s">
        <v>3488</v>
      </c>
      <c r="E1366" s="240" t="s">
        <v>3488</v>
      </c>
      <c r="F1366" s="467" t="s">
        <v>3488</v>
      </c>
      <c r="G1366" s="95" t="s">
        <v>2064</v>
      </c>
      <c r="H1366" s="95"/>
      <c r="I1366" s="95"/>
      <c r="J1366" s="318"/>
      <c r="K1366" s="95"/>
      <c r="L1366" s="95"/>
      <c r="M1366" s="95"/>
      <c r="N1366" s="95"/>
      <c r="O1366" s="95"/>
      <c r="P1366" s="95"/>
      <c r="Q1366" s="280"/>
      <c r="R1366" s="95"/>
      <c r="S1366" s="95"/>
      <c r="T1366" s="95"/>
      <c r="U1366" s="280"/>
      <c r="V1366" s="95"/>
      <c r="W1366" s="280"/>
      <c r="X1366" s="95"/>
      <c r="Y1366" s="3"/>
      <c r="Z1366" s="3"/>
    </row>
    <row r="1367" ht="14.25" customHeight="1">
      <c r="A1367" s="133"/>
      <c r="B1367" s="3"/>
      <c r="C1367" s="3" t="s">
        <v>3488</v>
      </c>
      <c r="D1367" s="3" t="s">
        <v>3488</v>
      </c>
      <c r="E1367" s="240" t="s">
        <v>3488</v>
      </c>
      <c r="F1367" s="467" t="s">
        <v>3488</v>
      </c>
      <c r="G1367" s="95" t="s">
        <v>2064</v>
      </c>
      <c r="H1367" s="95"/>
      <c r="I1367" s="95"/>
      <c r="J1367" s="318"/>
      <c r="K1367" s="95"/>
      <c r="L1367" s="95"/>
      <c r="M1367" s="95"/>
      <c r="N1367" s="95"/>
      <c r="O1367" s="95"/>
      <c r="P1367" s="95"/>
      <c r="Q1367" s="280"/>
      <c r="R1367" s="95"/>
      <c r="S1367" s="95"/>
      <c r="T1367" s="95"/>
      <c r="U1367" s="280"/>
      <c r="V1367" s="95"/>
      <c r="W1367" s="280"/>
      <c r="X1367" s="95"/>
      <c r="Y1367" s="3"/>
      <c r="Z1367" s="3"/>
    </row>
    <row r="1368" ht="14.25" customHeight="1">
      <c r="A1368" s="133"/>
      <c r="B1368" s="3"/>
      <c r="C1368" s="3" t="s">
        <v>3488</v>
      </c>
      <c r="D1368" s="3" t="s">
        <v>3488</v>
      </c>
      <c r="E1368" s="240" t="s">
        <v>3488</v>
      </c>
      <c r="F1368" s="467" t="s">
        <v>3488</v>
      </c>
      <c r="G1368" s="95" t="s">
        <v>2064</v>
      </c>
      <c r="H1368" s="95"/>
      <c r="I1368" s="95"/>
      <c r="J1368" s="318"/>
      <c r="K1368" s="95"/>
      <c r="L1368" s="95"/>
      <c r="M1368" s="95"/>
      <c r="N1368" s="95"/>
      <c r="O1368" s="95"/>
      <c r="P1368" s="95"/>
      <c r="Q1368" s="280"/>
      <c r="R1368" s="95"/>
      <c r="S1368" s="95"/>
      <c r="T1368" s="95"/>
      <c r="U1368" s="280"/>
      <c r="V1368" s="95"/>
      <c r="W1368" s="280"/>
      <c r="X1368" s="95"/>
      <c r="Y1368" s="3"/>
      <c r="Z1368" s="3"/>
    </row>
    <row r="1369" ht="14.25" customHeight="1">
      <c r="A1369" s="133"/>
      <c r="B1369" s="3"/>
      <c r="C1369" s="3" t="s">
        <v>3488</v>
      </c>
      <c r="D1369" s="3" t="s">
        <v>3488</v>
      </c>
      <c r="E1369" s="240" t="s">
        <v>3488</v>
      </c>
      <c r="F1369" s="467" t="s">
        <v>3488</v>
      </c>
      <c r="G1369" s="95" t="s">
        <v>2064</v>
      </c>
      <c r="H1369" s="95"/>
      <c r="I1369" s="95"/>
      <c r="J1369" s="318"/>
      <c r="K1369" s="95"/>
      <c r="L1369" s="95"/>
      <c r="M1369" s="95"/>
      <c r="N1369" s="95"/>
      <c r="O1369" s="95"/>
      <c r="P1369" s="95"/>
      <c r="Q1369" s="280"/>
      <c r="R1369" s="95"/>
      <c r="S1369" s="95"/>
      <c r="T1369" s="95"/>
      <c r="U1369" s="280"/>
      <c r="V1369" s="95"/>
      <c r="W1369" s="280"/>
      <c r="X1369" s="95"/>
      <c r="Y1369" s="3"/>
      <c r="Z1369" s="3"/>
    </row>
    <row r="1370" ht="14.25" customHeight="1">
      <c r="A1370" s="133"/>
      <c r="B1370" s="3"/>
      <c r="C1370" s="3" t="s">
        <v>3488</v>
      </c>
      <c r="D1370" s="3" t="s">
        <v>3488</v>
      </c>
      <c r="E1370" s="240" t="s">
        <v>3488</v>
      </c>
      <c r="F1370" s="467" t="s">
        <v>3488</v>
      </c>
      <c r="G1370" s="95" t="s">
        <v>2064</v>
      </c>
      <c r="H1370" s="95"/>
      <c r="I1370" s="95"/>
      <c r="J1370" s="318"/>
      <c r="K1370" s="95"/>
      <c r="L1370" s="95"/>
      <c r="M1370" s="95"/>
      <c r="N1370" s="95"/>
      <c r="O1370" s="95"/>
      <c r="P1370" s="95"/>
      <c r="Q1370" s="280"/>
      <c r="R1370" s="95"/>
      <c r="S1370" s="95"/>
      <c r="T1370" s="95"/>
      <c r="U1370" s="280"/>
      <c r="V1370" s="95"/>
      <c r="W1370" s="280"/>
      <c r="X1370" s="95"/>
      <c r="Y1370" s="3"/>
      <c r="Z1370" s="3"/>
    </row>
    <row r="1371" ht="14.25" customHeight="1">
      <c r="A1371" s="133"/>
      <c r="B1371" s="3"/>
      <c r="C1371" s="3" t="s">
        <v>3488</v>
      </c>
      <c r="D1371" s="3" t="s">
        <v>3488</v>
      </c>
      <c r="E1371" s="240" t="s">
        <v>3488</v>
      </c>
      <c r="F1371" s="467" t="s">
        <v>3488</v>
      </c>
      <c r="G1371" s="95" t="s">
        <v>2064</v>
      </c>
      <c r="H1371" s="95"/>
      <c r="I1371" s="95"/>
      <c r="J1371" s="318"/>
      <c r="K1371" s="95"/>
      <c r="L1371" s="95"/>
      <c r="M1371" s="95"/>
      <c r="N1371" s="95"/>
      <c r="O1371" s="95"/>
      <c r="P1371" s="95"/>
      <c r="Q1371" s="280"/>
      <c r="R1371" s="95"/>
      <c r="S1371" s="95"/>
      <c r="T1371" s="95"/>
      <c r="U1371" s="280"/>
      <c r="V1371" s="95"/>
      <c r="W1371" s="280"/>
      <c r="X1371" s="95"/>
      <c r="Y1371" s="3"/>
      <c r="Z1371" s="3"/>
    </row>
    <row r="1372" ht="14.25" customHeight="1">
      <c r="A1372" s="133"/>
      <c r="B1372" s="3"/>
      <c r="C1372" s="3" t="s">
        <v>3488</v>
      </c>
      <c r="D1372" s="3" t="s">
        <v>3488</v>
      </c>
      <c r="E1372" s="240" t="s">
        <v>3488</v>
      </c>
      <c r="F1372" s="467" t="s">
        <v>3488</v>
      </c>
      <c r="G1372" s="95" t="s">
        <v>2064</v>
      </c>
      <c r="H1372" s="95"/>
      <c r="I1372" s="95"/>
      <c r="J1372" s="318"/>
      <c r="K1372" s="95"/>
      <c r="L1372" s="95"/>
      <c r="M1372" s="95"/>
      <c r="N1372" s="95"/>
      <c r="O1372" s="95"/>
      <c r="P1372" s="95"/>
      <c r="Q1372" s="280"/>
      <c r="R1372" s="95"/>
      <c r="S1372" s="95"/>
      <c r="T1372" s="95"/>
      <c r="U1372" s="280"/>
      <c r="V1372" s="95"/>
      <c r="W1372" s="280"/>
      <c r="X1372" s="95"/>
      <c r="Y1372" s="3"/>
      <c r="Z1372" s="3"/>
    </row>
    <row r="1373" ht="14.25" customHeight="1">
      <c r="A1373" s="133"/>
      <c r="B1373" s="3"/>
      <c r="C1373" s="3" t="s">
        <v>3488</v>
      </c>
      <c r="D1373" s="3" t="s">
        <v>3488</v>
      </c>
      <c r="E1373" s="240" t="s">
        <v>3488</v>
      </c>
      <c r="F1373" s="467" t="s">
        <v>3488</v>
      </c>
      <c r="G1373" s="95" t="s">
        <v>2064</v>
      </c>
      <c r="H1373" s="95"/>
      <c r="I1373" s="95"/>
      <c r="J1373" s="318"/>
      <c r="K1373" s="95"/>
      <c r="L1373" s="95"/>
      <c r="M1373" s="95"/>
      <c r="N1373" s="95"/>
      <c r="O1373" s="95"/>
      <c r="P1373" s="95"/>
      <c r="Q1373" s="280"/>
      <c r="R1373" s="95"/>
      <c r="S1373" s="95"/>
      <c r="T1373" s="95"/>
      <c r="U1373" s="280"/>
      <c r="V1373" s="95"/>
      <c r="W1373" s="280"/>
      <c r="X1373" s="95"/>
      <c r="Y1373" s="3"/>
      <c r="Z1373" s="3"/>
    </row>
    <row r="1374" ht="14.25" customHeight="1">
      <c r="A1374" s="133"/>
      <c r="B1374" s="3"/>
      <c r="C1374" s="3" t="s">
        <v>3488</v>
      </c>
      <c r="D1374" s="3" t="s">
        <v>3488</v>
      </c>
      <c r="E1374" s="240" t="s">
        <v>3488</v>
      </c>
      <c r="F1374" s="467" t="s">
        <v>3488</v>
      </c>
      <c r="G1374" s="95" t="s">
        <v>2064</v>
      </c>
      <c r="H1374" s="95"/>
      <c r="I1374" s="95"/>
      <c r="J1374" s="318"/>
      <c r="K1374" s="95"/>
      <c r="L1374" s="95"/>
      <c r="M1374" s="95"/>
      <c r="N1374" s="95"/>
      <c r="O1374" s="95"/>
      <c r="P1374" s="95"/>
      <c r="Q1374" s="280"/>
      <c r="R1374" s="95"/>
      <c r="S1374" s="95"/>
      <c r="T1374" s="95"/>
      <c r="U1374" s="280"/>
      <c r="V1374" s="95"/>
      <c r="W1374" s="280"/>
      <c r="X1374" s="95"/>
      <c r="Y1374" s="3"/>
      <c r="Z1374" s="3"/>
    </row>
    <row r="1375" ht="14.25" customHeight="1">
      <c r="A1375" s="133"/>
      <c r="B1375" s="3"/>
      <c r="C1375" s="3" t="s">
        <v>3488</v>
      </c>
      <c r="D1375" s="3" t="s">
        <v>3488</v>
      </c>
      <c r="E1375" s="240" t="s">
        <v>3488</v>
      </c>
      <c r="F1375" s="467" t="s">
        <v>3488</v>
      </c>
      <c r="G1375" s="95" t="s">
        <v>2064</v>
      </c>
      <c r="H1375" s="95"/>
      <c r="I1375" s="95"/>
      <c r="J1375" s="318"/>
      <c r="K1375" s="95"/>
      <c r="L1375" s="95"/>
      <c r="M1375" s="95"/>
      <c r="N1375" s="95"/>
      <c r="O1375" s="95"/>
      <c r="P1375" s="95"/>
      <c r="Q1375" s="280"/>
      <c r="R1375" s="95"/>
      <c r="S1375" s="95"/>
      <c r="T1375" s="95"/>
      <c r="U1375" s="280"/>
      <c r="V1375" s="95"/>
      <c r="W1375" s="280"/>
      <c r="X1375" s="95"/>
      <c r="Y1375" s="3"/>
      <c r="Z1375" s="3"/>
    </row>
    <row r="1376" ht="14.25" customHeight="1">
      <c r="A1376" s="133"/>
      <c r="B1376" s="3"/>
      <c r="C1376" s="3" t="s">
        <v>3488</v>
      </c>
      <c r="D1376" s="3" t="s">
        <v>3488</v>
      </c>
      <c r="E1376" s="240" t="s">
        <v>3488</v>
      </c>
      <c r="F1376" s="467" t="s">
        <v>3488</v>
      </c>
      <c r="G1376" s="95" t="s">
        <v>2064</v>
      </c>
      <c r="H1376" s="95"/>
      <c r="I1376" s="95"/>
      <c r="J1376" s="318"/>
      <c r="K1376" s="95"/>
      <c r="L1376" s="95"/>
      <c r="M1376" s="95"/>
      <c r="N1376" s="95"/>
      <c r="O1376" s="95"/>
      <c r="P1376" s="95"/>
      <c r="Q1376" s="280"/>
      <c r="R1376" s="95"/>
      <c r="S1376" s="95"/>
      <c r="T1376" s="95"/>
      <c r="U1376" s="280"/>
      <c r="V1376" s="95"/>
      <c r="W1376" s="280"/>
      <c r="X1376" s="95"/>
      <c r="Y1376" s="3"/>
      <c r="Z1376" s="3"/>
    </row>
    <row r="1377" ht="14.25" customHeight="1">
      <c r="A1377" s="133"/>
      <c r="B1377" s="3"/>
      <c r="C1377" s="3" t="s">
        <v>3488</v>
      </c>
      <c r="D1377" s="3" t="s">
        <v>3488</v>
      </c>
      <c r="E1377" s="240" t="s">
        <v>3488</v>
      </c>
      <c r="F1377" s="467" t="s">
        <v>3488</v>
      </c>
      <c r="G1377" s="95" t="s">
        <v>2064</v>
      </c>
      <c r="H1377" s="95"/>
      <c r="I1377" s="95"/>
      <c r="J1377" s="318"/>
      <c r="K1377" s="95"/>
      <c r="L1377" s="95"/>
      <c r="M1377" s="95"/>
      <c r="N1377" s="95"/>
      <c r="O1377" s="95"/>
      <c r="P1377" s="95"/>
      <c r="Q1377" s="280"/>
      <c r="R1377" s="95"/>
      <c r="S1377" s="95"/>
      <c r="T1377" s="95"/>
      <c r="U1377" s="280"/>
      <c r="V1377" s="95"/>
      <c r="W1377" s="280"/>
      <c r="X1377" s="95"/>
      <c r="Y1377" s="3"/>
      <c r="Z1377" s="3"/>
    </row>
    <row r="1378" ht="14.25" customHeight="1">
      <c r="A1378" s="133"/>
      <c r="B1378" s="3"/>
      <c r="C1378" s="3" t="s">
        <v>3488</v>
      </c>
      <c r="D1378" s="3" t="s">
        <v>3488</v>
      </c>
      <c r="E1378" s="240" t="s">
        <v>3488</v>
      </c>
      <c r="F1378" s="467" t="s">
        <v>3488</v>
      </c>
      <c r="G1378" s="95" t="s">
        <v>2064</v>
      </c>
      <c r="H1378" s="95"/>
      <c r="I1378" s="95"/>
      <c r="J1378" s="318"/>
      <c r="K1378" s="95"/>
      <c r="L1378" s="95"/>
      <c r="M1378" s="95"/>
      <c r="N1378" s="95"/>
      <c r="O1378" s="95"/>
      <c r="P1378" s="95"/>
      <c r="Q1378" s="280"/>
      <c r="R1378" s="95"/>
      <c r="S1378" s="95"/>
      <c r="T1378" s="95"/>
      <c r="U1378" s="280"/>
      <c r="V1378" s="95"/>
      <c r="W1378" s="280"/>
      <c r="X1378" s="95"/>
      <c r="Y1378" s="3"/>
      <c r="Z1378" s="3"/>
    </row>
    <row r="1379" ht="14.25" customHeight="1">
      <c r="A1379" s="133"/>
      <c r="B1379" s="3"/>
      <c r="C1379" s="3" t="s">
        <v>3488</v>
      </c>
      <c r="D1379" s="3" t="s">
        <v>3488</v>
      </c>
      <c r="E1379" s="240" t="s">
        <v>3488</v>
      </c>
      <c r="F1379" s="467" t="s">
        <v>3488</v>
      </c>
      <c r="G1379" s="95" t="s">
        <v>2064</v>
      </c>
      <c r="H1379" s="95"/>
      <c r="I1379" s="95"/>
      <c r="J1379" s="318"/>
      <c r="K1379" s="95"/>
      <c r="L1379" s="95"/>
      <c r="M1379" s="95"/>
      <c r="N1379" s="95"/>
      <c r="O1379" s="95"/>
      <c r="P1379" s="95"/>
      <c r="Q1379" s="280"/>
      <c r="R1379" s="95"/>
      <c r="S1379" s="95"/>
      <c r="T1379" s="95"/>
      <c r="U1379" s="280"/>
      <c r="V1379" s="95"/>
      <c r="W1379" s="280"/>
      <c r="X1379" s="95"/>
      <c r="Y1379" s="3"/>
      <c r="Z1379" s="3"/>
    </row>
    <row r="1380" ht="14.25" customHeight="1">
      <c r="A1380" s="133"/>
      <c r="B1380" s="3"/>
      <c r="C1380" s="3" t="s">
        <v>3488</v>
      </c>
      <c r="D1380" s="3" t="s">
        <v>3488</v>
      </c>
      <c r="E1380" s="240" t="s">
        <v>3488</v>
      </c>
      <c r="F1380" s="467" t="s">
        <v>3488</v>
      </c>
      <c r="G1380" s="95" t="s">
        <v>2064</v>
      </c>
      <c r="H1380" s="95"/>
      <c r="I1380" s="95"/>
      <c r="J1380" s="318"/>
      <c r="K1380" s="95"/>
      <c r="L1380" s="95"/>
      <c r="M1380" s="95"/>
      <c r="N1380" s="95"/>
      <c r="O1380" s="95"/>
      <c r="P1380" s="95"/>
      <c r="Q1380" s="280"/>
      <c r="R1380" s="95"/>
      <c r="S1380" s="95"/>
      <c r="T1380" s="95"/>
      <c r="U1380" s="280"/>
      <c r="V1380" s="95"/>
      <c r="W1380" s="280"/>
      <c r="X1380" s="95"/>
      <c r="Y1380" s="3"/>
      <c r="Z1380" s="3"/>
    </row>
    <row r="1381" ht="14.25" customHeight="1">
      <c r="A1381" s="133"/>
      <c r="B1381" s="3"/>
      <c r="C1381" s="3" t="s">
        <v>3488</v>
      </c>
      <c r="D1381" s="3" t="s">
        <v>3488</v>
      </c>
      <c r="E1381" s="240" t="s">
        <v>3488</v>
      </c>
      <c r="F1381" s="467" t="s">
        <v>3488</v>
      </c>
      <c r="G1381" s="95" t="s">
        <v>2064</v>
      </c>
      <c r="H1381" s="95"/>
      <c r="I1381" s="95"/>
      <c r="J1381" s="318"/>
      <c r="K1381" s="95"/>
      <c r="L1381" s="95"/>
      <c r="M1381" s="95"/>
      <c r="N1381" s="95"/>
      <c r="O1381" s="95"/>
      <c r="P1381" s="95"/>
      <c r="Q1381" s="280"/>
      <c r="R1381" s="95"/>
      <c r="S1381" s="95"/>
      <c r="T1381" s="95"/>
      <c r="U1381" s="280"/>
      <c r="V1381" s="95"/>
      <c r="W1381" s="280"/>
      <c r="X1381" s="95"/>
      <c r="Y1381" s="3"/>
      <c r="Z1381" s="3"/>
    </row>
    <row r="1382" ht="14.25" customHeight="1">
      <c r="A1382" s="133"/>
      <c r="B1382" s="3"/>
      <c r="C1382" s="3" t="s">
        <v>3488</v>
      </c>
      <c r="D1382" s="3" t="s">
        <v>3488</v>
      </c>
      <c r="E1382" s="240" t="s">
        <v>3488</v>
      </c>
      <c r="F1382" s="467" t="s">
        <v>3488</v>
      </c>
      <c r="G1382" s="95" t="s">
        <v>2064</v>
      </c>
      <c r="H1382" s="95"/>
      <c r="I1382" s="95"/>
      <c r="J1382" s="318"/>
      <c r="K1382" s="95"/>
      <c r="L1382" s="95"/>
      <c r="M1382" s="95"/>
      <c r="N1382" s="95"/>
      <c r="O1382" s="95"/>
      <c r="P1382" s="95"/>
      <c r="Q1382" s="280"/>
      <c r="R1382" s="95"/>
      <c r="S1382" s="95"/>
      <c r="T1382" s="95"/>
      <c r="U1382" s="280"/>
      <c r="V1382" s="95"/>
      <c r="W1382" s="280"/>
      <c r="X1382" s="95"/>
      <c r="Y1382" s="3"/>
      <c r="Z1382" s="3"/>
    </row>
    <row r="1383" ht="14.25" customHeight="1">
      <c r="A1383" s="133"/>
      <c r="B1383" s="3"/>
      <c r="C1383" s="3" t="s">
        <v>3488</v>
      </c>
      <c r="D1383" s="3" t="s">
        <v>3488</v>
      </c>
      <c r="E1383" s="240" t="s">
        <v>3488</v>
      </c>
      <c r="F1383" s="467" t="s">
        <v>3488</v>
      </c>
      <c r="G1383" s="95" t="s">
        <v>2064</v>
      </c>
      <c r="H1383" s="95"/>
      <c r="I1383" s="95"/>
      <c r="J1383" s="318"/>
      <c r="K1383" s="95"/>
      <c r="L1383" s="95"/>
      <c r="M1383" s="95"/>
      <c r="N1383" s="95"/>
      <c r="O1383" s="95"/>
      <c r="P1383" s="95"/>
      <c r="Q1383" s="280"/>
      <c r="R1383" s="95"/>
      <c r="S1383" s="95"/>
      <c r="T1383" s="95"/>
      <c r="U1383" s="280"/>
      <c r="V1383" s="95"/>
      <c r="W1383" s="280"/>
      <c r="X1383" s="95"/>
      <c r="Y1383" s="3"/>
      <c r="Z1383" s="3"/>
    </row>
    <row r="1384" ht="14.25" customHeight="1">
      <c r="A1384" s="133"/>
      <c r="B1384" s="3"/>
      <c r="C1384" s="3" t="s">
        <v>3488</v>
      </c>
      <c r="D1384" s="3" t="s">
        <v>3488</v>
      </c>
      <c r="E1384" s="240" t="s">
        <v>3488</v>
      </c>
      <c r="F1384" s="467" t="s">
        <v>3488</v>
      </c>
      <c r="G1384" s="95" t="s">
        <v>2064</v>
      </c>
      <c r="H1384" s="95"/>
      <c r="I1384" s="95"/>
      <c r="J1384" s="318"/>
      <c r="K1384" s="95"/>
      <c r="L1384" s="95"/>
      <c r="M1384" s="95"/>
      <c r="N1384" s="95"/>
      <c r="O1384" s="95"/>
      <c r="P1384" s="95"/>
      <c r="Q1384" s="280"/>
      <c r="R1384" s="95"/>
      <c r="S1384" s="95"/>
      <c r="T1384" s="95"/>
      <c r="U1384" s="280"/>
      <c r="V1384" s="95"/>
      <c r="W1384" s="280"/>
      <c r="X1384" s="95"/>
      <c r="Y1384" s="3"/>
      <c r="Z1384" s="3"/>
    </row>
    <row r="1385" ht="14.25" customHeight="1">
      <c r="A1385" s="133"/>
      <c r="B1385" s="3"/>
      <c r="C1385" s="3" t="s">
        <v>3488</v>
      </c>
      <c r="D1385" s="3" t="s">
        <v>3488</v>
      </c>
      <c r="E1385" s="240" t="s">
        <v>3488</v>
      </c>
      <c r="F1385" s="467" t="s">
        <v>3488</v>
      </c>
      <c r="G1385" s="95" t="s">
        <v>2064</v>
      </c>
      <c r="H1385" s="95"/>
      <c r="I1385" s="95"/>
      <c r="J1385" s="318"/>
      <c r="K1385" s="95"/>
      <c r="L1385" s="95"/>
      <c r="M1385" s="95"/>
      <c r="N1385" s="95"/>
      <c r="O1385" s="95"/>
      <c r="P1385" s="95"/>
      <c r="Q1385" s="280"/>
      <c r="R1385" s="95"/>
      <c r="S1385" s="95"/>
      <c r="T1385" s="95"/>
      <c r="U1385" s="280"/>
      <c r="V1385" s="95"/>
      <c r="W1385" s="280"/>
      <c r="X1385" s="95"/>
      <c r="Y1385" s="3"/>
      <c r="Z1385" s="3"/>
    </row>
    <row r="1386" ht="14.25" customHeight="1">
      <c r="A1386" s="133"/>
      <c r="B1386" s="3"/>
      <c r="C1386" s="3" t="s">
        <v>3488</v>
      </c>
      <c r="D1386" s="3" t="s">
        <v>3488</v>
      </c>
      <c r="E1386" s="240" t="s">
        <v>3488</v>
      </c>
      <c r="F1386" s="467" t="s">
        <v>3488</v>
      </c>
      <c r="G1386" s="95" t="s">
        <v>2064</v>
      </c>
      <c r="H1386" s="95"/>
      <c r="I1386" s="95"/>
      <c r="J1386" s="318"/>
      <c r="K1386" s="95"/>
      <c r="L1386" s="95"/>
      <c r="M1386" s="95"/>
      <c r="N1386" s="95"/>
      <c r="O1386" s="95"/>
      <c r="P1386" s="95"/>
      <c r="Q1386" s="280"/>
      <c r="R1386" s="95"/>
      <c r="S1386" s="95"/>
      <c r="T1386" s="95"/>
      <c r="U1386" s="280"/>
      <c r="V1386" s="95"/>
      <c r="W1386" s="280"/>
      <c r="X1386" s="95"/>
      <c r="Y1386" s="3"/>
      <c r="Z1386" s="3"/>
    </row>
    <row r="1387" ht="14.25" customHeight="1">
      <c r="A1387" s="133"/>
      <c r="B1387" s="3"/>
      <c r="C1387" s="3" t="s">
        <v>3488</v>
      </c>
      <c r="D1387" s="3" t="s">
        <v>3488</v>
      </c>
      <c r="E1387" s="240" t="s">
        <v>3488</v>
      </c>
      <c r="F1387" s="467" t="s">
        <v>3488</v>
      </c>
      <c r="G1387" s="95" t="s">
        <v>2064</v>
      </c>
      <c r="H1387" s="95"/>
      <c r="I1387" s="95"/>
      <c r="J1387" s="318"/>
      <c r="K1387" s="95"/>
      <c r="L1387" s="95"/>
      <c r="M1387" s="95"/>
      <c r="N1387" s="95"/>
      <c r="O1387" s="95"/>
      <c r="P1387" s="95"/>
      <c r="Q1387" s="280"/>
      <c r="R1387" s="95"/>
      <c r="S1387" s="95"/>
      <c r="T1387" s="95"/>
      <c r="U1387" s="280"/>
      <c r="V1387" s="95"/>
      <c r="W1387" s="280"/>
      <c r="X1387" s="95"/>
      <c r="Y1387" s="3"/>
      <c r="Z1387" s="3"/>
    </row>
    <row r="1388" ht="14.25" customHeight="1">
      <c r="A1388" s="133"/>
      <c r="B1388" s="3"/>
      <c r="C1388" s="3" t="s">
        <v>3488</v>
      </c>
      <c r="D1388" s="3" t="s">
        <v>3488</v>
      </c>
      <c r="E1388" s="240" t="s">
        <v>3488</v>
      </c>
      <c r="F1388" s="467" t="s">
        <v>3488</v>
      </c>
      <c r="G1388" s="95" t="s">
        <v>2064</v>
      </c>
      <c r="H1388" s="95"/>
      <c r="I1388" s="95"/>
      <c r="J1388" s="318"/>
      <c r="K1388" s="95"/>
      <c r="L1388" s="95"/>
      <c r="M1388" s="95"/>
      <c r="N1388" s="95"/>
      <c r="O1388" s="95"/>
      <c r="P1388" s="95"/>
      <c r="Q1388" s="280"/>
      <c r="R1388" s="95"/>
      <c r="S1388" s="95"/>
      <c r="T1388" s="95"/>
      <c r="U1388" s="280"/>
      <c r="V1388" s="95"/>
      <c r="W1388" s="280"/>
      <c r="X1388" s="95"/>
      <c r="Y1388" s="3"/>
      <c r="Z1388" s="3"/>
    </row>
    <row r="1389" ht="14.25" customHeight="1">
      <c r="A1389" s="133"/>
      <c r="B1389" s="3"/>
      <c r="C1389" s="3" t="s">
        <v>3488</v>
      </c>
      <c r="D1389" s="3" t="s">
        <v>3488</v>
      </c>
      <c r="E1389" s="240" t="s">
        <v>3488</v>
      </c>
      <c r="F1389" s="467" t="s">
        <v>3488</v>
      </c>
      <c r="G1389" s="95" t="s">
        <v>2064</v>
      </c>
      <c r="H1389" s="95"/>
      <c r="I1389" s="95"/>
      <c r="J1389" s="318"/>
      <c r="K1389" s="95"/>
      <c r="L1389" s="95"/>
      <c r="M1389" s="95"/>
      <c r="N1389" s="95"/>
      <c r="O1389" s="95"/>
      <c r="P1389" s="95"/>
      <c r="Q1389" s="280"/>
      <c r="R1389" s="95"/>
      <c r="S1389" s="95"/>
      <c r="T1389" s="95"/>
      <c r="U1389" s="280"/>
      <c r="V1389" s="95"/>
      <c r="W1389" s="280"/>
      <c r="X1389" s="95"/>
      <c r="Y1389" s="3"/>
      <c r="Z1389" s="3"/>
    </row>
    <row r="1390" ht="14.25" customHeight="1">
      <c r="A1390" s="133"/>
      <c r="B1390" s="3"/>
      <c r="C1390" s="3" t="s">
        <v>3488</v>
      </c>
      <c r="D1390" s="3" t="s">
        <v>3488</v>
      </c>
      <c r="E1390" s="240" t="s">
        <v>3488</v>
      </c>
      <c r="F1390" s="467" t="s">
        <v>3488</v>
      </c>
      <c r="G1390" s="95" t="s">
        <v>2064</v>
      </c>
      <c r="H1390" s="95"/>
      <c r="I1390" s="95"/>
      <c r="J1390" s="318"/>
      <c r="K1390" s="95"/>
      <c r="L1390" s="95"/>
      <c r="M1390" s="95"/>
      <c r="N1390" s="95"/>
      <c r="O1390" s="95"/>
      <c r="P1390" s="95"/>
      <c r="Q1390" s="280"/>
      <c r="R1390" s="95"/>
      <c r="S1390" s="95"/>
      <c r="T1390" s="95"/>
      <c r="U1390" s="280"/>
      <c r="V1390" s="95"/>
      <c r="W1390" s="280"/>
      <c r="X1390" s="95"/>
      <c r="Y1390" s="3"/>
      <c r="Z1390" s="3"/>
    </row>
    <row r="1391" ht="14.25" customHeight="1">
      <c r="A1391" s="133"/>
      <c r="B1391" s="3"/>
      <c r="C1391" s="3" t="s">
        <v>3488</v>
      </c>
      <c r="D1391" s="3" t="s">
        <v>3488</v>
      </c>
      <c r="E1391" s="240" t="s">
        <v>3488</v>
      </c>
      <c r="F1391" s="467" t="s">
        <v>3488</v>
      </c>
      <c r="G1391" s="95" t="s">
        <v>2064</v>
      </c>
      <c r="H1391" s="95"/>
      <c r="I1391" s="95"/>
      <c r="J1391" s="318"/>
      <c r="K1391" s="95"/>
      <c r="L1391" s="95"/>
      <c r="M1391" s="95"/>
      <c r="N1391" s="95"/>
      <c r="O1391" s="95"/>
      <c r="P1391" s="95"/>
      <c r="Q1391" s="280"/>
      <c r="R1391" s="95"/>
      <c r="S1391" s="95"/>
      <c r="T1391" s="95"/>
      <c r="U1391" s="280"/>
      <c r="V1391" s="95"/>
      <c r="W1391" s="280"/>
      <c r="X1391" s="95"/>
      <c r="Y1391" s="3"/>
      <c r="Z1391" s="3"/>
    </row>
    <row r="1392" ht="14.25" customHeight="1">
      <c r="A1392" s="133"/>
      <c r="B1392" s="3"/>
      <c r="C1392" s="3" t="s">
        <v>3488</v>
      </c>
      <c r="D1392" s="3" t="s">
        <v>3488</v>
      </c>
      <c r="E1392" s="240" t="s">
        <v>3488</v>
      </c>
      <c r="F1392" s="467" t="s">
        <v>3488</v>
      </c>
      <c r="G1392" s="95" t="s">
        <v>2064</v>
      </c>
      <c r="H1392" s="95"/>
      <c r="I1392" s="95"/>
      <c r="J1392" s="318"/>
      <c r="K1392" s="95"/>
      <c r="L1392" s="95"/>
      <c r="M1392" s="95"/>
      <c r="N1392" s="95"/>
      <c r="O1392" s="95"/>
      <c r="P1392" s="95"/>
      <c r="Q1392" s="280"/>
      <c r="R1392" s="95"/>
      <c r="S1392" s="95"/>
      <c r="T1392" s="95"/>
      <c r="U1392" s="280"/>
      <c r="V1392" s="95"/>
      <c r="W1392" s="280"/>
      <c r="X1392" s="95"/>
      <c r="Y1392" s="3"/>
      <c r="Z1392" s="3"/>
    </row>
    <row r="1393" ht="14.25" customHeight="1">
      <c r="A1393" s="133"/>
      <c r="B1393" s="3"/>
      <c r="C1393" s="3" t="s">
        <v>3488</v>
      </c>
      <c r="D1393" s="3" t="s">
        <v>3488</v>
      </c>
      <c r="E1393" s="240" t="s">
        <v>3488</v>
      </c>
      <c r="F1393" s="467" t="s">
        <v>3488</v>
      </c>
      <c r="G1393" s="95" t="s">
        <v>2064</v>
      </c>
      <c r="H1393" s="95"/>
      <c r="I1393" s="95"/>
      <c r="J1393" s="318"/>
      <c r="K1393" s="95"/>
      <c r="L1393" s="95"/>
      <c r="M1393" s="95"/>
      <c r="N1393" s="95"/>
      <c r="O1393" s="95"/>
      <c r="P1393" s="95"/>
      <c r="Q1393" s="280"/>
      <c r="R1393" s="95"/>
      <c r="S1393" s="95"/>
      <c r="T1393" s="95"/>
      <c r="U1393" s="280"/>
      <c r="V1393" s="95"/>
      <c r="W1393" s="280"/>
      <c r="X1393" s="95"/>
      <c r="Y1393" s="3"/>
      <c r="Z1393" s="3"/>
    </row>
    <row r="1394" ht="14.25" customHeight="1">
      <c r="A1394" s="133"/>
      <c r="B1394" s="3"/>
      <c r="C1394" s="3" t="s">
        <v>3488</v>
      </c>
      <c r="D1394" s="3" t="s">
        <v>3488</v>
      </c>
      <c r="E1394" s="240" t="s">
        <v>3488</v>
      </c>
      <c r="F1394" s="467" t="s">
        <v>3488</v>
      </c>
      <c r="G1394" s="95" t="s">
        <v>2064</v>
      </c>
      <c r="H1394" s="95"/>
      <c r="I1394" s="95"/>
      <c r="J1394" s="318"/>
      <c r="K1394" s="95"/>
      <c r="L1394" s="95"/>
      <c r="M1394" s="95"/>
      <c r="N1394" s="95"/>
      <c r="O1394" s="95"/>
      <c r="P1394" s="95"/>
      <c r="Q1394" s="280"/>
      <c r="R1394" s="95"/>
      <c r="S1394" s="95"/>
      <c r="T1394" s="95"/>
      <c r="U1394" s="280"/>
      <c r="V1394" s="95"/>
      <c r="W1394" s="280"/>
      <c r="X1394" s="95"/>
      <c r="Y1394" s="3"/>
      <c r="Z1394" s="3"/>
    </row>
    <row r="1395" ht="14.25" customHeight="1">
      <c r="A1395" s="133"/>
      <c r="B1395" s="3"/>
      <c r="C1395" s="3" t="s">
        <v>3488</v>
      </c>
      <c r="D1395" s="3" t="s">
        <v>3488</v>
      </c>
      <c r="E1395" s="240" t="s">
        <v>3488</v>
      </c>
      <c r="F1395" s="467" t="s">
        <v>3488</v>
      </c>
      <c r="G1395" s="95" t="s">
        <v>2064</v>
      </c>
      <c r="H1395" s="95"/>
      <c r="I1395" s="95"/>
      <c r="J1395" s="318"/>
      <c r="K1395" s="95"/>
      <c r="L1395" s="95"/>
      <c r="M1395" s="95"/>
      <c r="N1395" s="95"/>
      <c r="O1395" s="95"/>
      <c r="P1395" s="95"/>
      <c r="Q1395" s="280"/>
      <c r="R1395" s="95"/>
      <c r="S1395" s="95"/>
      <c r="T1395" s="95"/>
      <c r="U1395" s="280"/>
      <c r="V1395" s="95"/>
      <c r="W1395" s="280"/>
      <c r="X1395" s="95"/>
      <c r="Y1395" s="3"/>
      <c r="Z1395" s="3"/>
    </row>
    <row r="1396" ht="14.25" customHeight="1">
      <c r="A1396" s="133"/>
      <c r="B1396" s="3"/>
      <c r="C1396" s="3" t="s">
        <v>3488</v>
      </c>
      <c r="D1396" s="3" t="s">
        <v>3488</v>
      </c>
      <c r="E1396" s="240" t="s">
        <v>3488</v>
      </c>
      <c r="F1396" s="467" t="s">
        <v>3488</v>
      </c>
      <c r="G1396" s="95" t="s">
        <v>2064</v>
      </c>
      <c r="H1396" s="95"/>
      <c r="I1396" s="95"/>
      <c r="J1396" s="318"/>
      <c r="K1396" s="95"/>
      <c r="L1396" s="95"/>
      <c r="M1396" s="95"/>
      <c r="N1396" s="95"/>
      <c r="O1396" s="95"/>
      <c r="P1396" s="95"/>
      <c r="Q1396" s="280"/>
      <c r="R1396" s="95"/>
      <c r="S1396" s="95"/>
      <c r="T1396" s="95"/>
      <c r="U1396" s="280"/>
      <c r="V1396" s="95"/>
      <c r="W1396" s="280"/>
      <c r="X1396" s="95"/>
      <c r="Y1396" s="3"/>
      <c r="Z1396" s="3"/>
    </row>
    <row r="1397" ht="14.25" customHeight="1">
      <c r="A1397" s="133"/>
      <c r="B1397" s="3"/>
      <c r="C1397" s="3" t="s">
        <v>3488</v>
      </c>
      <c r="D1397" s="3" t="s">
        <v>3488</v>
      </c>
      <c r="E1397" s="240" t="s">
        <v>3488</v>
      </c>
      <c r="F1397" s="467" t="s">
        <v>3488</v>
      </c>
      <c r="G1397" s="95" t="s">
        <v>2064</v>
      </c>
      <c r="H1397" s="95"/>
      <c r="I1397" s="95"/>
      <c r="J1397" s="318"/>
      <c r="K1397" s="95"/>
      <c r="L1397" s="95"/>
      <c r="M1397" s="95"/>
      <c r="N1397" s="95"/>
      <c r="O1397" s="95"/>
      <c r="P1397" s="95"/>
      <c r="Q1397" s="280"/>
      <c r="R1397" s="95"/>
      <c r="S1397" s="95"/>
      <c r="T1397" s="95"/>
      <c r="U1397" s="280"/>
      <c r="V1397" s="95"/>
      <c r="W1397" s="280"/>
      <c r="X1397" s="95"/>
      <c r="Y1397" s="3"/>
      <c r="Z1397" s="3"/>
    </row>
    <row r="1398" ht="14.25" customHeight="1">
      <c r="A1398" s="133"/>
      <c r="B1398" s="3"/>
      <c r="C1398" s="3" t="s">
        <v>3488</v>
      </c>
      <c r="D1398" s="3" t="s">
        <v>3488</v>
      </c>
      <c r="E1398" s="240" t="s">
        <v>3488</v>
      </c>
      <c r="F1398" s="467" t="s">
        <v>3488</v>
      </c>
      <c r="G1398" s="95" t="s">
        <v>2064</v>
      </c>
      <c r="H1398" s="95"/>
      <c r="I1398" s="95"/>
      <c r="J1398" s="318"/>
      <c r="K1398" s="95"/>
      <c r="L1398" s="95"/>
      <c r="M1398" s="95"/>
      <c r="N1398" s="95"/>
      <c r="O1398" s="95"/>
      <c r="P1398" s="95"/>
      <c r="Q1398" s="280"/>
      <c r="R1398" s="95"/>
      <c r="S1398" s="95"/>
      <c r="T1398" s="95"/>
      <c r="U1398" s="280"/>
      <c r="V1398" s="95"/>
      <c r="W1398" s="280"/>
      <c r="X1398" s="95"/>
      <c r="Y1398" s="3"/>
      <c r="Z1398" s="3"/>
    </row>
    <row r="1399" ht="14.25" customHeight="1">
      <c r="A1399" s="133"/>
      <c r="B1399" s="3"/>
      <c r="C1399" s="3" t="s">
        <v>3488</v>
      </c>
      <c r="D1399" s="3" t="s">
        <v>3488</v>
      </c>
      <c r="E1399" s="240" t="s">
        <v>3488</v>
      </c>
      <c r="F1399" s="467" t="s">
        <v>3488</v>
      </c>
      <c r="G1399" s="95" t="s">
        <v>2064</v>
      </c>
      <c r="H1399" s="95"/>
      <c r="I1399" s="95"/>
      <c r="J1399" s="318"/>
      <c r="K1399" s="95"/>
      <c r="L1399" s="95"/>
      <c r="M1399" s="95"/>
      <c r="N1399" s="95"/>
      <c r="O1399" s="95"/>
      <c r="P1399" s="95"/>
      <c r="Q1399" s="280"/>
      <c r="R1399" s="95"/>
      <c r="S1399" s="95"/>
      <c r="T1399" s="95"/>
      <c r="U1399" s="280"/>
      <c r="V1399" s="95"/>
      <c r="W1399" s="280"/>
      <c r="X1399" s="95"/>
      <c r="Y1399" s="3"/>
      <c r="Z1399" s="3"/>
    </row>
    <row r="1400" ht="14.25" customHeight="1">
      <c r="A1400" s="133"/>
      <c r="B1400" s="3"/>
      <c r="C1400" s="3" t="s">
        <v>3488</v>
      </c>
      <c r="D1400" s="3" t="s">
        <v>3488</v>
      </c>
      <c r="E1400" s="240" t="s">
        <v>3488</v>
      </c>
      <c r="F1400" s="467" t="s">
        <v>3488</v>
      </c>
      <c r="G1400" s="95" t="s">
        <v>2064</v>
      </c>
      <c r="H1400" s="95"/>
      <c r="I1400" s="95"/>
      <c r="J1400" s="318"/>
      <c r="K1400" s="95"/>
      <c r="L1400" s="95"/>
      <c r="M1400" s="95"/>
      <c r="N1400" s="95"/>
      <c r="O1400" s="95"/>
      <c r="P1400" s="95"/>
      <c r="Q1400" s="280"/>
      <c r="R1400" s="95"/>
      <c r="S1400" s="95"/>
      <c r="T1400" s="95"/>
      <c r="U1400" s="280"/>
      <c r="V1400" s="95"/>
      <c r="W1400" s="280"/>
      <c r="X1400" s="95"/>
      <c r="Y1400" s="3"/>
      <c r="Z1400" s="3"/>
    </row>
    <row r="1401" ht="14.25" customHeight="1">
      <c r="A1401" s="133"/>
      <c r="B1401" s="3"/>
      <c r="C1401" s="3" t="s">
        <v>3488</v>
      </c>
      <c r="D1401" s="3" t="s">
        <v>3488</v>
      </c>
      <c r="E1401" s="240" t="s">
        <v>3488</v>
      </c>
      <c r="F1401" s="467" t="s">
        <v>3488</v>
      </c>
      <c r="G1401" s="95" t="s">
        <v>2064</v>
      </c>
      <c r="H1401" s="95"/>
      <c r="I1401" s="95"/>
      <c r="J1401" s="318"/>
      <c r="K1401" s="95"/>
      <c r="L1401" s="95"/>
      <c r="M1401" s="95"/>
      <c r="N1401" s="95"/>
      <c r="O1401" s="95"/>
      <c r="P1401" s="95"/>
      <c r="Q1401" s="280"/>
      <c r="R1401" s="95"/>
      <c r="S1401" s="95"/>
      <c r="T1401" s="95"/>
      <c r="U1401" s="280"/>
      <c r="V1401" s="95"/>
      <c r="W1401" s="280"/>
      <c r="X1401" s="95"/>
      <c r="Y1401" s="3"/>
      <c r="Z1401" s="3"/>
    </row>
    <row r="1402" ht="14.25" customHeight="1">
      <c r="A1402" s="133"/>
      <c r="B1402" s="3"/>
      <c r="C1402" s="3" t="s">
        <v>3488</v>
      </c>
      <c r="D1402" s="3" t="s">
        <v>3488</v>
      </c>
      <c r="E1402" s="240" t="s">
        <v>3488</v>
      </c>
      <c r="F1402" s="467" t="s">
        <v>3488</v>
      </c>
      <c r="G1402" s="95" t="s">
        <v>2064</v>
      </c>
      <c r="H1402" s="95"/>
      <c r="I1402" s="95"/>
      <c r="J1402" s="318"/>
      <c r="K1402" s="95"/>
      <c r="L1402" s="95"/>
      <c r="M1402" s="95"/>
      <c r="N1402" s="95"/>
      <c r="O1402" s="95"/>
      <c r="P1402" s="95"/>
      <c r="Q1402" s="280"/>
      <c r="R1402" s="95"/>
      <c r="S1402" s="95"/>
      <c r="T1402" s="95"/>
      <c r="U1402" s="280"/>
      <c r="V1402" s="95"/>
      <c r="W1402" s="280"/>
      <c r="X1402" s="95"/>
      <c r="Y1402" s="3"/>
      <c r="Z1402" s="3"/>
    </row>
    <row r="1403" ht="14.25" customHeight="1">
      <c r="A1403" s="133"/>
      <c r="B1403" s="3"/>
      <c r="C1403" s="3" t="s">
        <v>3488</v>
      </c>
      <c r="D1403" s="3" t="s">
        <v>3488</v>
      </c>
      <c r="E1403" s="240" t="s">
        <v>3488</v>
      </c>
      <c r="F1403" s="467" t="s">
        <v>3488</v>
      </c>
      <c r="G1403" s="95" t="s">
        <v>2064</v>
      </c>
      <c r="H1403" s="95"/>
      <c r="I1403" s="95"/>
      <c r="J1403" s="318"/>
      <c r="K1403" s="95"/>
      <c r="L1403" s="95"/>
      <c r="M1403" s="95"/>
      <c r="N1403" s="95"/>
      <c r="O1403" s="95"/>
      <c r="P1403" s="95"/>
      <c r="Q1403" s="280"/>
      <c r="R1403" s="95"/>
      <c r="S1403" s="95"/>
      <c r="T1403" s="95"/>
      <c r="U1403" s="280"/>
      <c r="V1403" s="95"/>
      <c r="W1403" s="280"/>
      <c r="X1403" s="95"/>
      <c r="Y1403" s="3"/>
      <c r="Z1403" s="3"/>
    </row>
    <row r="1404" ht="14.25" customHeight="1">
      <c r="A1404" s="133"/>
      <c r="B1404" s="3"/>
      <c r="C1404" s="3" t="s">
        <v>3488</v>
      </c>
      <c r="D1404" s="3" t="s">
        <v>3488</v>
      </c>
      <c r="E1404" s="240" t="s">
        <v>3488</v>
      </c>
      <c r="F1404" s="467" t="s">
        <v>3488</v>
      </c>
      <c r="G1404" s="95" t="s">
        <v>2064</v>
      </c>
      <c r="H1404" s="95"/>
      <c r="I1404" s="95"/>
      <c r="J1404" s="318"/>
      <c r="K1404" s="95"/>
      <c r="L1404" s="95"/>
      <c r="M1404" s="95"/>
      <c r="N1404" s="95"/>
      <c r="O1404" s="95"/>
      <c r="P1404" s="95"/>
      <c r="Q1404" s="280"/>
      <c r="R1404" s="95"/>
      <c r="S1404" s="95"/>
      <c r="T1404" s="95"/>
      <c r="U1404" s="280"/>
      <c r="V1404" s="95"/>
      <c r="W1404" s="280"/>
      <c r="X1404" s="95"/>
      <c r="Y1404" s="3"/>
      <c r="Z1404" s="3"/>
    </row>
    <row r="1405" ht="14.25" customHeight="1">
      <c r="A1405" s="133"/>
      <c r="B1405" s="3"/>
      <c r="C1405" s="3" t="s">
        <v>3488</v>
      </c>
      <c r="D1405" s="3" t="s">
        <v>3488</v>
      </c>
      <c r="E1405" s="240" t="s">
        <v>3488</v>
      </c>
      <c r="F1405" s="467" t="s">
        <v>3488</v>
      </c>
      <c r="G1405" s="95" t="s">
        <v>2064</v>
      </c>
      <c r="H1405" s="95"/>
      <c r="I1405" s="95"/>
      <c r="J1405" s="318"/>
      <c r="K1405" s="95"/>
      <c r="L1405" s="95"/>
      <c r="M1405" s="95"/>
      <c r="N1405" s="95"/>
      <c r="O1405" s="95"/>
      <c r="P1405" s="95"/>
      <c r="Q1405" s="280"/>
      <c r="R1405" s="95"/>
      <c r="S1405" s="95"/>
      <c r="T1405" s="95"/>
      <c r="U1405" s="280"/>
      <c r="V1405" s="95"/>
      <c r="W1405" s="280"/>
      <c r="X1405" s="95"/>
      <c r="Y1405" s="3"/>
      <c r="Z1405" s="3"/>
    </row>
    <row r="1406" ht="14.25" customHeight="1">
      <c r="A1406" s="133"/>
      <c r="B1406" s="3"/>
      <c r="C1406" s="3" t="s">
        <v>3488</v>
      </c>
      <c r="D1406" s="3" t="s">
        <v>3488</v>
      </c>
      <c r="E1406" s="240" t="s">
        <v>3488</v>
      </c>
      <c r="F1406" s="467" t="s">
        <v>3488</v>
      </c>
      <c r="G1406" s="95" t="s">
        <v>2064</v>
      </c>
      <c r="H1406" s="95"/>
      <c r="I1406" s="95"/>
      <c r="J1406" s="318"/>
      <c r="K1406" s="95"/>
      <c r="L1406" s="95"/>
      <c r="M1406" s="95"/>
      <c r="N1406" s="95"/>
      <c r="O1406" s="95"/>
      <c r="P1406" s="95"/>
      <c r="Q1406" s="280"/>
      <c r="R1406" s="95"/>
      <c r="S1406" s="95"/>
      <c r="T1406" s="95"/>
      <c r="U1406" s="280"/>
      <c r="V1406" s="95"/>
      <c r="W1406" s="280"/>
      <c r="X1406" s="95"/>
      <c r="Y1406" s="3"/>
      <c r="Z1406" s="3"/>
    </row>
    <row r="1407" ht="14.25" customHeight="1">
      <c r="A1407" s="133"/>
      <c r="B1407" s="3"/>
      <c r="C1407" s="3" t="s">
        <v>3488</v>
      </c>
      <c r="D1407" s="3" t="s">
        <v>3488</v>
      </c>
      <c r="E1407" s="240" t="s">
        <v>3488</v>
      </c>
      <c r="F1407" s="467" t="s">
        <v>3488</v>
      </c>
      <c r="G1407" s="95" t="s">
        <v>2064</v>
      </c>
      <c r="H1407" s="95"/>
      <c r="I1407" s="95"/>
      <c r="J1407" s="318"/>
      <c r="K1407" s="95"/>
      <c r="L1407" s="95"/>
      <c r="M1407" s="95"/>
      <c r="N1407" s="95"/>
      <c r="O1407" s="95"/>
      <c r="P1407" s="95"/>
      <c r="Q1407" s="280"/>
      <c r="R1407" s="95"/>
      <c r="S1407" s="95"/>
      <c r="T1407" s="95"/>
      <c r="U1407" s="280"/>
      <c r="V1407" s="95"/>
      <c r="W1407" s="280"/>
      <c r="X1407" s="95"/>
      <c r="Y1407" s="3"/>
      <c r="Z1407" s="3"/>
    </row>
    <row r="1408" ht="14.25" customHeight="1">
      <c r="A1408" s="133"/>
      <c r="B1408" s="3"/>
      <c r="C1408" s="3" t="s">
        <v>3488</v>
      </c>
      <c r="D1408" s="3" t="s">
        <v>3488</v>
      </c>
      <c r="E1408" s="240" t="s">
        <v>3488</v>
      </c>
      <c r="F1408" s="467" t="s">
        <v>3488</v>
      </c>
      <c r="G1408" s="95" t="s">
        <v>2064</v>
      </c>
      <c r="H1408" s="95"/>
      <c r="I1408" s="95"/>
      <c r="J1408" s="318"/>
      <c r="K1408" s="95"/>
      <c r="L1408" s="95"/>
      <c r="M1408" s="95"/>
      <c r="N1408" s="95"/>
      <c r="O1408" s="95"/>
      <c r="P1408" s="95"/>
      <c r="Q1408" s="280"/>
      <c r="R1408" s="95"/>
      <c r="S1408" s="95"/>
      <c r="T1408" s="95"/>
      <c r="U1408" s="280"/>
      <c r="V1408" s="95"/>
      <c r="W1408" s="280"/>
      <c r="X1408" s="95"/>
      <c r="Y1408" s="3"/>
      <c r="Z1408" s="3"/>
    </row>
    <row r="1409" ht="14.25" customHeight="1">
      <c r="A1409" s="133"/>
      <c r="B1409" s="3"/>
      <c r="C1409" s="3" t="s">
        <v>3488</v>
      </c>
      <c r="D1409" s="3" t="s">
        <v>3488</v>
      </c>
      <c r="E1409" s="240" t="s">
        <v>3488</v>
      </c>
      <c r="F1409" s="467" t="s">
        <v>3488</v>
      </c>
      <c r="G1409" s="95" t="s">
        <v>2064</v>
      </c>
      <c r="H1409" s="95"/>
      <c r="I1409" s="95"/>
      <c r="J1409" s="318"/>
      <c r="K1409" s="95"/>
      <c r="L1409" s="95"/>
      <c r="M1409" s="95"/>
      <c r="N1409" s="95"/>
      <c r="O1409" s="95"/>
      <c r="P1409" s="95"/>
      <c r="Q1409" s="280"/>
      <c r="R1409" s="95"/>
      <c r="S1409" s="95"/>
      <c r="T1409" s="95"/>
      <c r="U1409" s="280"/>
      <c r="V1409" s="95"/>
      <c r="W1409" s="280"/>
      <c r="X1409" s="95"/>
      <c r="Y1409" s="3"/>
      <c r="Z1409" s="3"/>
    </row>
    <row r="1410" ht="14.25" customHeight="1">
      <c r="A1410" s="133"/>
      <c r="B1410" s="3"/>
      <c r="C1410" s="3" t="s">
        <v>3488</v>
      </c>
      <c r="D1410" s="3" t="s">
        <v>3488</v>
      </c>
      <c r="E1410" s="240" t="s">
        <v>3488</v>
      </c>
      <c r="F1410" s="467" t="s">
        <v>3488</v>
      </c>
      <c r="G1410" s="95" t="s">
        <v>2064</v>
      </c>
      <c r="H1410" s="95"/>
      <c r="I1410" s="95"/>
      <c r="J1410" s="318"/>
      <c r="K1410" s="95"/>
      <c r="L1410" s="95"/>
      <c r="M1410" s="95"/>
      <c r="N1410" s="95"/>
      <c r="O1410" s="95"/>
      <c r="P1410" s="95"/>
      <c r="Q1410" s="280"/>
      <c r="R1410" s="95"/>
      <c r="S1410" s="95"/>
      <c r="T1410" s="95"/>
      <c r="U1410" s="280"/>
      <c r="V1410" s="95"/>
      <c r="W1410" s="280"/>
      <c r="X1410" s="95"/>
      <c r="Y1410" s="3"/>
      <c r="Z1410" s="3"/>
    </row>
    <row r="1411" ht="14.25" customHeight="1">
      <c r="A1411" s="133"/>
      <c r="B1411" s="3"/>
      <c r="C1411" s="3" t="s">
        <v>3488</v>
      </c>
      <c r="D1411" s="3" t="s">
        <v>3488</v>
      </c>
      <c r="E1411" s="240" t="s">
        <v>3488</v>
      </c>
      <c r="F1411" s="467" t="s">
        <v>3488</v>
      </c>
      <c r="G1411" s="95" t="s">
        <v>2064</v>
      </c>
      <c r="H1411" s="95"/>
      <c r="I1411" s="95"/>
      <c r="J1411" s="318"/>
      <c r="K1411" s="95"/>
      <c r="L1411" s="95"/>
      <c r="M1411" s="95"/>
      <c r="N1411" s="95"/>
      <c r="O1411" s="95"/>
      <c r="P1411" s="95"/>
      <c r="Q1411" s="280"/>
      <c r="R1411" s="95"/>
      <c r="S1411" s="95"/>
      <c r="T1411" s="95"/>
      <c r="U1411" s="280"/>
      <c r="V1411" s="95"/>
      <c r="W1411" s="280"/>
      <c r="X1411" s="95"/>
      <c r="Y1411" s="3"/>
      <c r="Z1411" s="3"/>
    </row>
    <row r="1412" ht="14.25" customHeight="1">
      <c r="A1412" s="133"/>
      <c r="B1412" s="3"/>
      <c r="C1412" s="3" t="s">
        <v>3488</v>
      </c>
      <c r="D1412" s="3" t="s">
        <v>3488</v>
      </c>
      <c r="E1412" s="240" t="s">
        <v>3488</v>
      </c>
      <c r="F1412" s="467" t="s">
        <v>3488</v>
      </c>
      <c r="G1412" s="95" t="s">
        <v>2064</v>
      </c>
      <c r="H1412" s="95"/>
      <c r="I1412" s="95"/>
      <c r="J1412" s="318"/>
      <c r="K1412" s="95"/>
      <c r="L1412" s="95"/>
      <c r="M1412" s="95"/>
      <c r="N1412" s="95"/>
      <c r="O1412" s="95"/>
      <c r="P1412" s="95"/>
      <c r="Q1412" s="280"/>
      <c r="R1412" s="95"/>
      <c r="S1412" s="95"/>
      <c r="T1412" s="95"/>
      <c r="U1412" s="280"/>
      <c r="V1412" s="95"/>
      <c r="W1412" s="280"/>
      <c r="X1412" s="95"/>
      <c r="Y1412" s="3"/>
      <c r="Z1412" s="3"/>
    </row>
    <row r="1413" ht="14.25" customHeight="1">
      <c r="A1413" s="133"/>
      <c r="B1413" s="3"/>
      <c r="C1413" s="3" t="s">
        <v>3488</v>
      </c>
      <c r="D1413" s="3" t="s">
        <v>3488</v>
      </c>
      <c r="E1413" s="240" t="s">
        <v>3488</v>
      </c>
      <c r="F1413" s="467" t="s">
        <v>3488</v>
      </c>
      <c r="G1413" s="95" t="s">
        <v>2064</v>
      </c>
      <c r="H1413" s="95"/>
      <c r="I1413" s="95"/>
      <c r="J1413" s="318"/>
      <c r="K1413" s="95"/>
      <c r="L1413" s="95"/>
      <c r="M1413" s="95"/>
      <c r="N1413" s="95"/>
      <c r="O1413" s="95"/>
      <c r="P1413" s="95"/>
      <c r="Q1413" s="280"/>
      <c r="R1413" s="95"/>
      <c r="S1413" s="95"/>
      <c r="T1413" s="95"/>
      <c r="U1413" s="280"/>
      <c r="V1413" s="95"/>
      <c r="W1413" s="280"/>
      <c r="X1413" s="95"/>
      <c r="Y1413" s="3"/>
      <c r="Z1413" s="3"/>
    </row>
    <row r="1414" ht="14.25" customHeight="1">
      <c r="A1414" s="133"/>
      <c r="B1414" s="3"/>
      <c r="C1414" s="3" t="s">
        <v>3488</v>
      </c>
      <c r="D1414" s="3" t="s">
        <v>3488</v>
      </c>
      <c r="E1414" s="240" t="s">
        <v>3488</v>
      </c>
      <c r="F1414" s="467" t="s">
        <v>3488</v>
      </c>
      <c r="G1414" s="95" t="s">
        <v>2064</v>
      </c>
      <c r="H1414" s="95"/>
      <c r="I1414" s="95"/>
      <c r="J1414" s="318"/>
      <c r="K1414" s="95"/>
      <c r="L1414" s="95"/>
      <c r="M1414" s="95"/>
      <c r="N1414" s="95"/>
      <c r="O1414" s="95"/>
      <c r="P1414" s="95"/>
      <c r="Q1414" s="280"/>
      <c r="R1414" s="95"/>
      <c r="S1414" s="95"/>
      <c r="T1414" s="95"/>
      <c r="U1414" s="280"/>
      <c r="V1414" s="95"/>
      <c r="W1414" s="280"/>
      <c r="X1414" s="95"/>
      <c r="Y1414" s="3"/>
      <c r="Z1414" s="3"/>
    </row>
    <row r="1415" ht="14.25" customHeight="1">
      <c r="A1415" s="133"/>
      <c r="B1415" s="3"/>
      <c r="C1415" s="3" t="s">
        <v>3488</v>
      </c>
      <c r="D1415" s="3" t="s">
        <v>3488</v>
      </c>
      <c r="E1415" s="240" t="s">
        <v>3488</v>
      </c>
      <c r="F1415" s="467" t="s">
        <v>3488</v>
      </c>
      <c r="G1415" s="95" t="s">
        <v>2064</v>
      </c>
      <c r="H1415" s="95"/>
      <c r="I1415" s="95"/>
      <c r="J1415" s="318"/>
      <c r="K1415" s="95"/>
      <c r="L1415" s="95"/>
      <c r="M1415" s="95"/>
      <c r="N1415" s="95"/>
      <c r="O1415" s="95"/>
      <c r="P1415" s="95"/>
      <c r="Q1415" s="280"/>
      <c r="R1415" s="95"/>
      <c r="S1415" s="95"/>
      <c r="T1415" s="95"/>
      <c r="U1415" s="280"/>
      <c r="V1415" s="95"/>
      <c r="W1415" s="280"/>
      <c r="X1415" s="95"/>
      <c r="Y1415" s="3"/>
      <c r="Z1415" s="3"/>
    </row>
    <row r="1416" ht="14.25" customHeight="1">
      <c r="A1416" s="133"/>
      <c r="B1416" s="3"/>
      <c r="C1416" s="3" t="s">
        <v>3488</v>
      </c>
      <c r="D1416" s="3" t="s">
        <v>3488</v>
      </c>
      <c r="E1416" s="240" t="s">
        <v>3488</v>
      </c>
      <c r="F1416" s="467" t="s">
        <v>3488</v>
      </c>
      <c r="G1416" s="95" t="s">
        <v>2064</v>
      </c>
      <c r="H1416" s="95"/>
      <c r="I1416" s="95"/>
      <c r="J1416" s="318"/>
      <c r="K1416" s="95"/>
      <c r="L1416" s="95"/>
      <c r="M1416" s="95"/>
      <c r="N1416" s="95"/>
      <c r="O1416" s="95"/>
      <c r="P1416" s="95"/>
      <c r="Q1416" s="280"/>
      <c r="R1416" s="95"/>
      <c r="S1416" s="95"/>
      <c r="T1416" s="95"/>
      <c r="U1416" s="280"/>
      <c r="V1416" s="95"/>
      <c r="W1416" s="280"/>
      <c r="X1416" s="95"/>
      <c r="Y1416" s="3"/>
      <c r="Z1416" s="3"/>
    </row>
    <row r="1417" ht="14.25" customHeight="1">
      <c r="A1417" s="133"/>
      <c r="B1417" s="3"/>
      <c r="C1417" s="3" t="s">
        <v>3488</v>
      </c>
      <c r="D1417" s="3" t="s">
        <v>3488</v>
      </c>
      <c r="E1417" s="240" t="s">
        <v>3488</v>
      </c>
      <c r="F1417" s="467" t="s">
        <v>3488</v>
      </c>
      <c r="G1417" s="95" t="s">
        <v>2064</v>
      </c>
      <c r="H1417" s="95"/>
      <c r="I1417" s="95"/>
      <c r="J1417" s="318"/>
      <c r="K1417" s="95"/>
      <c r="L1417" s="95"/>
      <c r="M1417" s="95"/>
      <c r="N1417" s="95"/>
      <c r="O1417" s="95"/>
      <c r="P1417" s="95"/>
      <c r="Q1417" s="280"/>
      <c r="R1417" s="95"/>
      <c r="S1417" s="95"/>
      <c r="T1417" s="95"/>
      <c r="U1417" s="280"/>
      <c r="V1417" s="95"/>
      <c r="W1417" s="280"/>
      <c r="X1417" s="95"/>
      <c r="Y1417" s="3"/>
      <c r="Z1417" s="3"/>
    </row>
    <row r="1418" ht="14.25" customHeight="1">
      <c r="A1418" s="133"/>
      <c r="B1418" s="3"/>
      <c r="C1418" s="3" t="s">
        <v>3488</v>
      </c>
      <c r="D1418" s="3" t="s">
        <v>3488</v>
      </c>
      <c r="E1418" s="240" t="s">
        <v>3488</v>
      </c>
      <c r="F1418" s="467" t="s">
        <v>3488</v>
      </c>
      <c r="G1418" s="95" t="s">
        <v>2064</v>
      </c>
      <c r="H1418" s="95"/>
      <c r="I1418" s="95"/>
      <c r="J1418" s="318"/>
      <c r="K1418" s="95"/>
      <c r="L1418" s="95"/>
      <c r="M1418" s="95"/>
      <c r="N1418" s="95"/>
      <c r="O1418" s="95"/>
      <c r="P1418" s="95"/>
      <c r="Q1418" s="280"/>
      <c r="R1418" s="95"/>
      <c r="S1418" s="95"/>
      <c r="T1418" s="95"/>
      <c r="U1418" s="280"/>
      <c r="V1418" s="95"/>
      <c r="W1418" s="280"/>
      <c r="X1418" s="95"/>
      <c r="Y1418" s="3"/>
      <c r="Z1418" s="3"/>
    </row>
    <row r="1419" ht="14.25" customHeight="1">
      <c r="A1419" s="133"/>
      <c r="B1419" s="3"/>
      <c r="C1419" s="3" t="s">
        <v>3488</v>
      </c>
      <c r="D1419" s="3" t="s">
        <v>3488</v>
      </c>
      <c r="E1419" s="240" t="s">
        <v>3488</v>
      </c>
      <c r="F1419" s="467" t="s">
        <v>3488</v>
      </c>
      <c r="G1419" s="95" t="s">
        <v>2064</v>
      </c>
      <c r="H1419" s="95"/>
      <c r="I1419" s="95"/>
      <c r="J1419" s="318"/>
      <c r="K1419" s="95"/>
      <c r="L1419" s="95"/>
      <c r="M1419" s="95"/>
      <c r="N1419" s="95"/>
      <c r="O1419" s="95"/>
      <c r="P1419" s="95"/>
      <c r="Q1419" s="280"/>
      <c r="R1419" s="95"/>
      <c r="S1419" s="95"/>
      <c r="T1419" s="95"/>
      <c r="U1419" s="280"/>
      <c r="V1419" s="95"/>
      <c r="W1419" s="280"/>
      <c r="X1419" s="95"/>
      <c r="Y1419" s="3"/>
      <c r="Z1419" s="3"/>
    </row>
    <row r="1420" ht="14.25" customHeight="1">
      <c r="A1420" s="133"/>
      <c r="B1420" s="3"/>
      <c r="C1420" s="3" t="s">
        <v>3488</v>
      </c>
      <c r="D1420" s="3" t="s">
        <v>3488</v>
      </c>
      <c r="E1420" s="240" t="s">
        <v>3488</v>
      </c>
      <c r="F1420" s="467" t="s">
        <v>3488</v>
      </c>
      <c r="G1420" s="95" t="s">
        <v>2064</v>
      </c>
      <c r="H1420" s="95"/>
      <c r="I1420" s="95"/>
      <c r="J1420" s="318"/>
      <c r="K1420" s="95"/>
      <c r="L1420" s="95"/>
      <c r="M1420" s="95"/>
      <c r="N1420" s="95"/>
      <c r="O1420" s="95"/>
      <c r="P1420" s="95"/>
      <c r="Q1420" s="280"/>
      <c r="R1420" s="95"/>
      <c r="S1420" s="95"/>
      <c r="T1420" s="95"/>
      <c r="U1420" s="280"/>
      <c r="V1420" s="95"/>
      <c r="W1420" s="280"/>
      <c r="X1420" s="95"/>
      <c r="Y1420" s="3"/>
      <c r="Z1420" s="3"/>
    </row>
    <row r="1421" ht="14.25" customHeight="1">
      <c r="A1421" s="133"/>
      <c r="B1421" s="3"/>
      <c r="C1421" s="3" t="s">
        <v>3488</v>
      </c>
      <c r="D1421" s="3" t="s">
        <v>3488</v>
      </c>
      <c r="E1421" s="240" t="s">
        <v>3488</v>
      </c>
      <c r="F1421" s="467" t="s">
        <v>3488</v>
      </c>
      <c r="G1421" s="95" t="s">
        <v>2064</v>
      </c>
      <c r="H1421" s="95"/>
      <c r="I1421" s="95"/>
      <c r="J1421" s="318"/>
      <c r="K1421" s="95"/>
      <c r="L1421" s="95"/>
      <c r="M1421" s="95"/>
      <c r="N1421" s="95"/>
      <c r="O1421" s="95"/>
      <c r="P1421" s="95"/>
      <c r="Q1421" s="280"/>
      <c r="R1421" s="95"/>
      <c r="S1421" s="95"/>
      <c r="T1421" s="95"/>
      <c r="U1421" s="280"/>
      <c r="V1421" s="95"/>
      <c r="W1421" s="280"/>
      <c r="X1421" s="95"/>
      <c r="Y1421" s="3"/>
      <c r="Z1421" s="3"/>
    </row>
    <row r="1422" ht="14.25" customHeight="1">
      <c r="A1422" s="133"/>
      <c r="B1422" s="3"/>
      <c r="C1422" s="3" t="s">
        <v>3488</v>
      </c>
      <c r="D1422" s="3" t="s">
        <v>3488</v>
      </c>
      <c r="E1422" s="240" t="s">
        <v>3488</v>
      </c>
      <c r="F1422" s="467" t="s">
        <v>3488</v>
      </c>
      <c r="G1422" s="95" t="s">
        <v>2064</v>
      </c>
      <c r="H1422" s="95"/>
      <c r="I1422" s="95"/>
      <c r="J1422" s="318"/>
      <c r="K1422" s="95"/>
      <c r="L1422" s="95"/>
      <c r="M1422" s="95"/>
      <c r="N1422" s="95"/>
      <c r="O1422" s="95"/>
      <c r="P1422" s="95"/>
      <c r="Q1422" s="280"/>
      <c r="R1422" s="95"/>
      <c r="S1422" s="95"/>
      <c r="T1422" s="95"/>
      <c r="U1422" s="280"/>
      <c r="V1422" s="95"/>
      <c r="W1422" s="280"/>
      <c r="X1422" s="95"/>
      <c r="Y1422" s="3"/>
      <c r="Z1422" s="3"/>
    </row>
    <row r="1423" ht="14.25" customHeight="1">
      <c r="A1423" s="133"/>
      <c r="B1423" s="3"/>
      <c r="C1423" s="3" t="s">
        <v>3488</v>
      </c>
      <c r="D1423" s="3" t="s">
        <v>3488</v>
      </c>
      <c r="E1423" s="240" t="s">
        <v>3488</v>
      </c>
      <c r="F1423" s="467" t="s">
        <v>3488</v>
      </c>
      <c r="G1423" s="95" t="s">
        <v>2064</v>
      </c>
      <c r="H1423" s="95"/>
      <c r="I1423" s="95"/>
      <c r="J1423" s="318"/>
      <c r="K1423" s="95"/>
      <c r="L1423" s="95"/>
      <c r="M1423" s="95"/>
      <c r="N1423" s="95"/>
      <c r="O1423" s="95"/>
      <c r="P1423" s="95"/>
      <c r="Q1423" s="280"/>
      <c r="R1423" s="95"/>
      <c r="S1423" s="95"/>
      <c r="T1423" s="95"/>
      <c r="U1423" s="280"/>
      <c r="V1423" s="95"/>
      <c r="W1423" s="280"/>
      <c r="X1423" s="95"/>
      <c r="Y1423" s="3"/>
      <c r="Z1423" s="3"/>
    </row>
    <row r="1424" ht="14.25" customHeight="1">
      <c r="A1424" s="133"/>
      <c r="B1424" s="3"/>
      <c r="C1424" s="3" t="s">
        <v>3488</v>
      </c>
      <c r="D1424" s="3" t="s">
        <v>3488</v>
      </c>
      <c r="E1424" s="240" t="s">
        <v>3488</v>
      </c>
      <c r="F1424" s="467" t="s">
        <v>3488</v>
      </c>
      <c r="G1424" s="95" t="s">
        <v>2064</v>
      </c>
      <c r="H1424" s="95"/>
      <c r="I1424" s="95"/>
      <c r="J1424" s="318"/>
      <c r="K1424" s="95"/>
      <c r="L1424" s="95"/>
      <c r="M1424" s="95"/>
      <c r="N1424" s="95"/>
      <c r="O1424" s="95"/>
      <c r="P1424" s="95"/>
      <c r="Q1424" s="280"/>
      <c r="R1424" s="95"/>
      <c r="S1424" s="95"/>
      <c r="T1424" s="95"/>
      <c r="U1424" s="280"/>
      <c r="V1424" s="95"/>
      <c r="W1424" s="280"/>
      <c r="X1424" s="95"/>
      <c r="Y1424" s="3"/>
      <c r="Z1424" s="3"/>
    </row>
    <row r="1425" ht="14.25" customHeight="1">
      <c r="A1425" s="133"/>
      <c r="B1425" s="3"/>
      <c r="C1425" s="3" t="s">
        <v>3488</v>
      </c>
      <c r="D1425" s="3" t="s">
        <v>3488</v>
      </c>
      <c r="E1425" s="240" t="s">
        <v>3488</v>
      </c>
      <c r="F1425" s="467" t="s">
        <v>3488</v>
      </c>
      <c r="G1425" s="95" t="s">
        <v>2064</v>
      </c>
      <c r="H1425" s="95"/>
      <c r="I1425" s="95"/>
      <c r="J1425" s="318"/>
      <c r="K1425" s="95"/>
      <c r="L1425" s="95"/>
      <c r="M1425" s="95"/>
      <c r="N1425" s="95"/>
      <c r="O1425" s="95"/>
      <c r="P1425" s="95"/>
      <c r="Q1425" s="280"/>
      <c r="R1425" s="95"/>
      <c r="S1425" s="95"/>
      <c r="T1425" s="95"/>
      <c r="U1425" s="280"/>
      <c r="V1425" s="95"/>
      <c r="W1425" s="280"/>
      <c r="X1425" s="95"/>
      <c r="Y1425" s="3"/>
      <c r="Z1425" s="3"/>
    </row>
    <row r="1426" ht="14.25" customHeight="1">
      <c r="A1426" s="133"/>
      <c r="B1426" s="3"/>
      <c r="C1426" s="3" t="s">
        <v>3488</v>
      </c>
      <c r="D1426" s="3" t="s">
        <v>3488</v>
      </c>
      <c r="E1426" s="240" t="s">
        <v>3488</v>
      </c>
      <c r="F1426" s="467" t="s">
        <v>3488</v>
      </c>
      <c r="G1426" s="95" t="s">
        <v>2064</v>
      </c>
      <c r="H1426" s="95"/>
      <c r="I1426" s="95"/>
      <c r="J1426" s="318"/>
      <c r="K1426" s="95"/>
      <c r="L1426" s="95"/>
      <c r="M1426" s="95"/>
      <c r="N1426" s="95"/>
      <c r="O1426" s="95"/>
      <c r="P1426" s="95"/>
      <c r="Q1426" s="280"/>
      <c r="R1426" s="95"/>
      <c r="S1426" s="95"/>
      <c r="T1426" s="95"/>
      <c r="U1426" s="280"/>
      <c r="V1426" s="95"/>
      <c r="W1426" s="280"/>
      <c r="X1426" s="95"/>
      <c r="Y1426" s="3"/>
      <c r="Z1426" s="3"/>
    </row>
    <row r="1427" ht="14.25" customHeight="1">
      <c r="A1427" s="133"/>
      <c r="B1427" s="3"/>
      <c r="C1427" s="3" t="s">
        <v>3488</v>
      </c>
      <c r="D1427" s="3" t="s">
        <v>3488</v>
      </c>
      <c r="E1427" s="240" t="s">
        <v>3488</v>
      </c>
      <c r="F1427" s="467" t="s">
        <v>3488</v>
      </c>
      <c r="G1427" s="95" t="s">
        <v>2064</v>
      </c>
      <c r="H1427" s="95"/>
      <c r="I1427" s="95"/>
      <c r="J1427" s="318"/>
      <c r="K1427" s="95"/>
      <c r="L1427" s="95"/>
      <c r="M1427" s="95"/>
      <c r="N1427" s="95"/>
      <c r="O1427" s="95"/>
      <c r="P1427" s="95"/>
      <c r="Q1427" s="280"/>
      <c r="R1427" s="95"/>
      <c r="S1427" s="95"/>
      <c r="T1427" s="95"/>
      <c r="U1427" s="280"/>
      <c r="V1427" s="95"/>
      <c r="W1427" s="280"/>
      <c r="X1427" s="95"/>
      <c r="Y1427" s="3"/>
      <c r="Z1427" s="3"/>
    </row>
    <row r="1428" ht="14.25" customHeight="1">
      <c r="A1428" s="133"/>
      <c r="B1428" s="3"/>
      <c r="C1428" s="3" t="s">
        <v>3488</v>
      </c>
      <c r="D1428" s="3" t="s">
        <v>3488</v>
      </c>
      <c r="E1428" s="240" t="s">
        <v>3488</v>
      </c>
      <c r="F1428" s="467" t="s">
        <v>3488</v>
      </c>
      <c r="G1428" s="95" t="s">
        <v>2064</v>
      </c>
      <c r="H1428" s="95"/>
      <c r="I1428" s="95"/>
      <c r="J1428" s="318"/>
      <c r="K1428" s="95"/>
      <c r="L1428" s="95"/>
      <c r="M1428" s="95"/>
      <c r="N1428" s="95"/>
      <c r="O1428" s="95"/>
      <c r="P1428" s="95"/>
      <c r="Q1428" s="280"/>
      <c r="R1428" s="95"/>
      <c r="S1428" s="95"/>
      <c r="T1428" s="95"/>
      <c r="U1428" s="280"/>
      <c r="V1428" s="95"/>
      <c r="W1428" s="280"/>
      <c r="X1428" s="95"/>
      <c r="Y1428" s="3"/>
      <c r="Z1428" s="3"/>
    </row>
    <row r="1429" ht="14.25" customHeight="1">
      <c r="A1429" s="133"/>
      <c r="B1429" s="3"/>
      <c r="C1429" s="3" t="s">
        <v>3488</v>
      </c>
      <c r="D1429" s="3" t="s">
        <v>3488</v>
      </c>
      <c r="E1429" s="240" t="s">
        <v>3488</v>
      </c>
      <c r="F1429" s="467" t="s">
        <v>3488</v>
      </c>
      <c r="G1429" s="95" t="s">
        <v>2064</v>
      </c>
      <c r="H1429" s="95"/>
      <c r="I1429" s="95"/>
      <c r="J1429" s="318"/>
      <c r="K1429" s="95"/>
      <c r="L1429" s="95"/>
      <c r="M1429" s="95"/>
      <c r="N1429" s="95"/>
      <c r="O1429" s="95"/>
      <c r="P1429" s="95"/>
      <c r="Q1429" s="280"/>
      <c r="R1429" s="95"/>
      <c r="S1429" s="95"/>
      <c r="T1429" s="95"/>
      <c r="U1429" s="280"/>
      <c r="V1429" s="95"/>
      <c r="W1429" s="280"/>
      <c r="X1429" s="95"/>
      <c r="Y1429" s="3"/>
      <c r="Z1429" s="3"/>
    </row>
    <row r="1430" ht="14.25" customHeight="1">
      <c r="A1430" s="133"/>
      <c r="B1430" s="3"/>
      <c r="C1430" s="3" t="s">
        <v>3488</v>
      </c>
      <c r="D1430" s="3" t="s">
        <v>3488</v>
      </c>
      <c r="E1430" s="240" t="s">
        <v>3488</v>
      </c>
      <c r="F1430" s="467" t="s">
        <v>3488</v>
      </c>
      <c r="G1430" s="95" t="s">
        <v>2064</v>
      </c>
      <c r="H1430" s="95"/>
      <c r="I1430" s="95"/>
      <c r="J1430" s="318"/>
      <c r="K1430" s="95"/>
      <c r="L1430" s="95"/>
      <c r="M1430" s="95"/>
      <c r="N1430" s="95"/>
      <c r="O1430" s="95"/>
      <c r="P1430" s="95"/>
      <c r="Q1430" s="280"/>
      <c r="R1430" s="95"/>
      <c r="S1430" s="95"/>
      <c r="T1430" s="95"/>
      <c r="U1430" s="280"/>
      <c r="V1430" s="95"/>
      <c r="W1430" s="280"/>
      <c r="X1430" s="95"/>
      <c r="Y1430" s="3"/>
      <c r="Z1430" s="3"/>
    </row>
    <row r="1431" ht="14.25" customHeight="1">
      <c r="A1431" s="133"/>
      <c r="B1431" s="3"/>
      <c r="C1431" s="3" t="s">
        <v>3488</v>
      </c>
      <c r="D1431" s="3" t="s">
        <v>3488</v>
      </c>
      <c r="E1431" s="240" t="s">
        <v>3488</v>
      </c>
      <c r="F1431" s="467" t="s">
        <v>3488</v>
      </c>
      <c r="G1431" s="95" t="s">
        <v>2064</v>
      </c>
      <c r="H1431" s="95"/>
      <c r="I1431" s="95"/>
      <c r="J1431" s="318"/>
      <c r="K1431" s="95"/>
      <c r="L1431" s="95"/>
      <c r="M1431" s="95"/>
      <c r="N1431" s="95"/>
      <c r="O1431" s="95"/>
      <c r="P1431" s="95"/>
      <c r="Q1431" s="280"/>
      <c r="R1431" s="95"/>
      <c r="S1431" s="95"/>
      <c r="T1431" s="95"/>
      <c r="U1431" s="280"/>
      <c r="V1431" s="95"/>
      <c r="W1431" s="280"/>
      <c r="X1431" s="95"/>
      <c r="Y1431" s="3"/>
      <c r="Z1431" s="3"/>
    </row>
    <row r="1432" ht="14.25" customHeight="1">
      <c r="A1432" s="133"/>
      <c r="B1432" s="3"/>
      <c r="C1432" s="3" t="s">
        <v>3488</v>
      </c>
      <c r="D1432" s="3" t="s">
        <v>3488</v>
      </c>
      <c r="E1432" s="240" t="s">
        <v>3488</v>
      </c>
      <c r="F1432" s="467" t="s">
        <v>3488</v>
      </c>
      <c r="G1432" s="95" t="s">
        <v>2064</v>
      </c>
      <c r="H1432" s="95"/>
      <c r="I1432" s="95"/>
      <c r="J1432" s="318"/>
      <c r="K1432" s="95"/>
      <c r="L1432" s="95"/>
      <c r="M1432" s="95"/>
      <c r="N1432" s="95"/>
      <c r="O1432" s="95"/>
      <c r="P1432" s="95"/>
      <c r="Q1432" s="280"/>
      <c r="R1432" s="95"/>
      <c r="S1432" s="95"/>
      <c r="T1432" s="95"/>
      <c r="U1432" s="280"/>
      <c r="V1432" s="95"/>
      <c r="W1432" s="280"/>
      <c r="X1432" s="95"/>
      <c r="Y1432" s="3"/>
      <c r="Z1432" s="3"/>
    </row>
    <row r="1433" ht="14.25" customHeight="1">
      <c r="A1433" s="133"/>
      <c r="B1433" s="3"/>
      <c r="C1433" s="3" t="s">
        <v>3488</v>
      </c>
      <c r="D1433" s="3" t="s">
        <v>3488</v>
      </c>
      <c r="E1433" s="240" t="s">
        <v>3488</v>
      </c>
      <c r="F1433" s="467" t="s">
        <v>3488</v>
      </c>
      <c r="G1433" s="95" t="s">
        <v>2064</v>
      </c>
      <c r="H1433" s="95"/>
      <c r="I1433" s="95"/>
      <c r="J1433" s="318"/>
      <c r="K1433" s="95"/>
      <c r="L1433" s="95"/>
      <c r="M1433" s="95"/>
      <c r="N1433" s="95"/>
      <c r="O1433" s="95"/>
      <c r="P1433" s="95"/>
      <c r="Q1433" s="280"/>
      <c r="R1433" s="95"/>
      <c r="S1433" s="95"/>
      <c r="T1433" s="95"/>
      <c r="U1433" s="280"/>
      <c r="V1433" s="95"/>
      <c r="W1433" s="280"/>
      <c r="X1433" s="95"/>
      <c r="Y1433" s="3"/>
      <c r="Z1433" s="3"/>
    </row>
    <row r="1434" ht="14.25" customHeight="1">
      <c r="A1434" s="133"/>
      <c r="B1434" s="3"/>
      <c r="C1434" s="3" t="s">
        <v>3488</v>
      </c>
      <c r="D1434" s="3" t="s">
        <v>3488</v>
      </c>
      <c r="E1434" s="240" t="s">
        <v>3488</v>
      </c>
      <c r="F1434" s="467" t="s">
        <v>3488</v>
      </c>
      <c r="G1434" s="95" t="s">
        <v>2064</v>
      </c>
      <c r="H1434" s="95"/>
      <c r="I1434" s="95"/>
      <c r="J1434" s="318"/>
      <c r="K1434" s="95"/>
      <c r="L1434" s="95"/>
      <c r="M1434" s="95"/>
      <c r="N1434" s="95"/>
      <c r="O1434" s="95"/>
      <c r="P1434" s="95"/>
      <c r="Q1434" s="280"/>
      <c r="R1434" s="95"/>
      <c r="S1434" s="95"/>
      <c r="T1434" s="95"/>
      <c r="U1434" s="280"/>
      <c r="V1434" s="95"/>
      <c r="W1434" s="280"/>
      <c r="X1434" s="95"/>
      <c r="Y1434" s="3"/>
      <c r="Z1434" s="3"/>
    </row>
    <row r="1435" ht="14.25" customHeight="1">
      <c r="A1435" s="133"/>
      <c r="B1435" s="3"/>
      <c r="C1435" s="3" t="s">
        <v>3488</v>
      </c>
      <c r="D1435" s="3" t="s">
        <v>3488</v>
      </c>
      <c r="E1435" s="240" t="s">
        <v>3488</v>
      </c>
      <c r="F1435" s="467" t="s">
        <v>3488</v>
      </c>
      <c r="G1435" s="95" t="s">
        <v>2064</v>
      </c>
      <c r="H1435" s="95"/>
      <c r="I1435" s="95"/>
      <c r="J1435" s="318"/>
      <c r="K1435" s="95"/>
      <c r="L1435" s="95"/>
      <c r="M1435" s="95"/>
      <c r="N1435" s="95"/>
      <c r="O1435" s="95"/>
      <c r="P1435" s="95"/>
      <c r="Q1435" s="280"/>
      <c r="R1435" s="95"/>
      <c r="S1435" s="95"/>
      <c r="T1435" s="95"/>
      <c r="U1435" s="280"/>
      <c r="V1435" s="95"/>
      <c r="W1435" s="280"/>
      <c r="X1435" s="95"/>
      <c r="Y1435" s="3"/>
      <c r="Z1435" s="3"/>
    </row>
    <row r="1436" ht="14.25" customHeight="1">
      <c r="A1436" s="133"/>
      <c r="B1436" s="3"/>
      <c r="C1436" s="3" t="s">
        <v>3488</v>
      </c>
      <c r="D1436" s="3" t="s">
        <v>3488</v>
      </c>
      <c r="E1436" s="240" t="s">
        <v>3488</v>
      </c>
      <c r="F1436" s="467" t="s">
        <v>3488</v>
      </c>
      <c r="G1436" s="95" t="s">
        <v>2064</v>
      </c>
      <c r="H1436" s="95"/>
      <c r="I1436" s="95"/>
      <c r="J1436" s="318"/>
      <c r="K1436" s="95"/>
      <c r="L1436" s="95"/>
      <c r="M1436" s="95"/>
      <c r="N1436" s="95"/>
      <c r="O1436" s="95"/>
      <c r="P1436" s="95"/>
      <c r="Q1436" s="280"/>
      <c r="R1436" s="95"/>
      <c r="S1436" s="95"/>
      <c r="T1436" s="95"/>
      <c r="U1436" s="280"/>
      <c r="V1436" s="95"/>
      <c r="W1436" s="280"/>
      <c r="X1436" s="95"/>
      <c r="Y1436" s="3"/>
      <c r="Z1436" s="3"/>
    </row>
    <row r="1437" ht="14.25" customHeight="1">
      <c r="A1437" s="133"/>
      <c r="B1437" s="3"/>
      <c r="C1437" s="3" t="s">
        <v>3488</v>
      </c>
      <c r="D1437" s="3" t="s">
        <v>3488</v>
      </c>
      <c r="E1437" s="240" t="s">
        <v>3488</v>
      </c>
      <c r="F1437" s="467" t="s">
        <v>3488</v>
      </c>
      <c r="G1437" s="95" t="s">
        <v>2064</v>
      </c>
      <c r="H1437" s="95"/>
      <c r="I1437" s="95"/>
      <c r="J1437" s="318"/>
      <c r="K1437" s="95"/>
      <c r="L1437" s="95"/>
      <c r="M1437" s="95"/>
      <c r="N1437" s="95"/>
      <c r="O1437" s="95"/>
      <c r="P1437" s="95"/>
      <c r="Q1437" s="280"/>
      <c r="R1437" s="95"/>
      <c r="S1437" s="95"/>
      <c r="T1437" s="95"/>
      <c r="U1437" s="280"/>
      <c r="V1437" s="95"/>
      <c r="W1437" s="280"/>
      <c r="X1437" s="95"/>
      <c r="Y1437" s="3"/>
      <c r="Z1437" s="3"/>
    </row>
    <row r="1438" ht="14.25" customHeight="1">
      <c r="A1438" s="133"/>
      <c r="B1438" s="3"/>
      <c r="C1438" s="3" t="s">
        <v>3488</v>
      </c>
      <c r="D1438" s="3" t="s">
        <v>3488</v>
      </c>
      <c r="E1438" s="240" t="s">
        <v>3488</v>
      </c>
      <c r="F1438" s="467" t="s">
        <v>3488</v>
      </c>
      <c r="G1438" s="95" t="s">
        <v>2064</v>
      </c>
      <c r="H1438" s="95"/>
      <c r="I1438" s="95"/>
      <c r="J1438" s="318"/>
      <c r="K1438" s="95"/>
      <c r="L1438" s="95"/>
      <c r="M1438" s="95"/>
      <c r="N1438" s="95"/>
      <c r="O1438" s="95"/>
      <c r="P1438" s="95"/>
      <c r="Q1438" s="280"/>
      <c r="R1438" s="95"/>
      <c r="S1438" s="95"/>
      <c r="T1438" s="95"/>
      <c r="U1438" s="280"/>
      <c r="V1438" s="95"/>
      <c r="W1438" s="280"/>
      <c r="X1438" s="95"/>
      <c r="Y1438" s="3"/>
      <c r="Z1438" s="3"/>
    </row>
    <row r="1439" ht="14.25" customHeight="1">
      <c r="A1439" s="133"/>
      <c r="B1439" s="3"/>
      <c r="C1439" s="3" t="s">
        <v>3488</v>
      </c>
      <c r="D1439" s="3" t="s">
        <v>3488</v>
      </c>
      <c r="E1439" s="240" t="s">
        <v>3488</v>
      </c>
      <c r="F1439" s="467" t="s">
        <v>3488</v>
      </c>
      <c r="G1439" s="95" t="s">
        <v>2064</v>
      </c>
      <c r="H1439" s="95"/>
      <c r="I1439" s="95"/>
      <c r="J1439" s="318"/>
      <c r="K1439" s="95"/>
      <c r="L1439" s="95"/>
      <c r="M1439" s="95"/>
      <c r="N1439" s="95"/>
      <c r="O1439" s="95"/>
      <c r="P1439" s="95"/>
      <c r="Q1439" s="280"/>
      <c r="R1439" s="95"/>
      <c r="S1439" s="95"/>
      <c r="T1439" s="95"/>
      <c r="U1439" s="280"/>
      <c r="V1439" s="95"/>
      <c r="W1439" s="280"/>
      <c r="X1439" s="95"/>
      <c r="Y1439" s="3"/>
      <c r="Z1439" s="3"/>
    </row>
    <row r="1440" ht="14.25" customHeight="1">
      <c r="A1440" s="133"/>
      <c r="B1440" s="3"/>
      <c r="C1440" s="3" t="s">
        <v>3488</v>
      </c>
      <c r="D1440" s="3" t="s">
        <v>3488</v>
      </c>
      <c r="E1440" s="240" t="s">
        <v>3488</v>
      </c>
      <c r="F1440" s="467" t="s">
        <v>3488</v>
      </c>
      <c r="G1440" s="95" t="s">
        <v>2064</v>
      </c>
      <c r="H1440" s="95"/>
      <c r="I1440" s="95"/>
      <c r="J1440" s="318"/>
      <c r="K1440" s="95"/>
      <c r="L1440" s="95"/>
      <c r="M1440" s="95"/>
      <c r="N1440" s="95"/>
      <c r="O1440" s="95"/>
      <c r="P1440" s="95"/>
      <c r="Q1440" s="280"/>
      <c r="R1440" s="95"/>
      <c r="S1440" s="95"/>
      <c r="T1440" s="95"/>
      <c r="U1440" s="280"/>
      <c r="V1440" s="95"/>
      <c r="W1440" s="280"/>
      <c r="X1440" s="95"/>
      <c r="Y1440" s="3"/>
      <c r="Z1440" s="3"/>
    </row>
    <row r="1441" ht="14.25" customHeight="1">
      <c r="A1441" s="133"/>
      <c r="B1441" s="3"/>
      <c r="C1441" s="3" t="s">
        <v>3488</v>
      </c>
      <c r="D1441" s="3" t="s">
        <v>3488</v>
      </c>
      <c r="E1441" s="240" t="s">
        <v>3488</v>
      </c>
      <c r="F1441" s="467" t="s">
        <v>3488</v>
      </c>
      <c r="G1441" s="95" t="s">
        <v>2064</v>
      </c>
      <c r="H1441" s="95"/>
      <c r="I1441" s="95"/>
      <c r="J1441" s="318"/>
      <c r="K1441" s="95"/>
      <c r="L1441" s="95"/>
      <c r="M1441" s="95"/>
      <c r="N1441" s="95"/>
      <c r="O1441" s="95"/>
      <c r="P1441" s="95"/>
      <c r="Q1441" s="280"/>
      <c r="R1441" s="95"/>
      <c r="S1441" s="95"/>
      <c r="T1441" s="95"/>
      <c r="U1441" s="280"/>
      <c r="V1441" s="95"/>
      <c r="W1441" s="280"/>
      <c r="X1441" s="95"/>
      <c r="Y1441" s="3"/>
      <c r="Z1441" s="3"/>
    </row>
    <row r="1442" ht="14.25" customHeight="1">
      <c r="A1442" s="133"/>
      <c r="B1442" s="3"/>
      <c r="C1442" s="3" t="s">
        <v>3488</v>
      </c>
      <c r="D1442" s="3" t="s">
        <v>3488</v>
      </c>
      <c r="E1442" s="240" t="s">
        <v>3488</v>
      </c>
      <c r="F1442" s="467" t="s">
        <v>3488</v>
      </c>
      <c r="G1442" s="95" t="s">
        <v>2064</v>
      </c>
      <c r="H1442" s="95"/>
      <c r="I1442" s="95"/>
      <c r="J1442" s="318"/>
      <c r="K1442" s="95"/>
      <c r="L1442" s="95"/>
      <c r="M1442" s="95"/>
      <c r="N1442" s="95"/>
      <c r="O1442" s="95"/>
      <c r="P1442" s="95"/>
      <c r="Q1442" s="280"/>
      <c r="R1442" s="95"/>
      <c r="S1442" s="95"/>
      <c r="T1442" s="95"/>
      <c r="U1442" s="280"/>
      <c r="V1442" s="95"/>
      <c r="W1442" s="280"/>
      <c r="X1442" s="95"/>
      <c r="Y1442" s="3"/>
      <c r="Z1442" s="3"/>
    </row>
    <row r="1443" ht="14.25" customHeight="1">
      <c r="A1443" s="133"/>
      <c r="B1443" s="3"/>
      <c r="C1443" s="3" t="s">
        <v>3488</v>
      </c>
      <c r="D1443" s="3" t="s">
        <v>3488</v>
      </c>
      <c r="E1443" s="240" t="s">
        <v>3488</v>
      </c>
      <c r="F1443" s="467" t="s">
        <v>3488</v>
      </c>
      <c r="G1443" s="95" t="s">
        <v>2064</v>
      </c>
      <c r="H1443" s="95"/>
      <c r="I1443" s="95"/>
      <c r="J1443" s="318"/>
      <c r="K1443" s="95"/>
      <c r="L1443" s="95"/>
      <c r="M1443" s="95"/>
      <c r="N1443" s="95"/>
      <c r="O1443" s="95"/>
      <c r="P1443" s="95"/>
      <c r="Q1443" s="280"/>
      <c r="R1443" s="95"/>
      <c r="S1443" s="95"/>
      <c r="T1443" s="95"/>
      <c r="U1443" s="280"/>
      <c r="V1443" s="95"/>
      <c r="W1443" s="280"/>
      <c r="X1443" s="95"/>
      <c r="Y1443" s="3"/>
      <c r="Z1443" s="3"/>
    </row>
    <row r="1444" ht="14.25" customHeight="1">
      <c r="A1444" s="133"/>
      <c r="B1444" s="3"/>
      <c r="C1444" s="3" t="s">
        <v>3488</v>
      </c>
      <c r="D1444" s="3" t="s">
        <v>3488</v>
      </c>
      <c r="E1444" s="240" t="s">
        <v>3488</v>
      </c>
      <c r="F1444" s="467" t="s">
        <v>3488</v>
      </c>
      <c r="G1444" s="95" t="s">
        <v>2064</v>
      </c>
      <c r="H1444" s="95"/>
      <c r="I1444" s="95"/>
      <c r="J1444" s="318"/>
      <c r="K1444" s="95"/>
      <c r="L1444" s="95"/>
      <c r="M1444" s="95"/>
      <c r="N1444" s="95"/>
      <c r="O1444" s="95"/>
      <c r="P1444" s="95"/>
      <c r="Q1444" s="280"/>
      <c r="R1444" s="95"/>
      <c r="S1444" s="95"/>
      <c r="T1444" s="95"/>
      <c r="U1444" s="280"/>
      <c r="V1444" s="95"/>
      <c r="W1444" s="280"/>
      <c r="X1444" s="95"/>
      <c r="Y1444" s="3"/>
      <c r="Z1444" s="3"/>
    </row>
    <row r="1445" ht="14.25" customHeight="1">
      <c r="A1445" s="133"/>
      <c r="B1445" s="3"/>
      <c r="C1445" s="3" t="s">
        <v>3488</v>
      </c>
      <c r="D1445" s="3" t="s">
        <v>3488</v>
      </c>
      <c r="E1445" s="240" t="s">
        <v>3488</v>
      </c>
      <c r="F1445" s="467" t="s">
        <v>3488</v>
      </c>
      <c r="G1445" s="95" t="s">
        <v>2064</v>
      </c>
      <c r="H1445" s="95"/>
      <c r="I1445" s="95"/>
      <c r="J1445" s="318"/>
      <c r="K1445" s="95"/>
      <c r="L1445" s="95"/>
      <c r="M1445" s="95"/>
      <c r="N1445" s="95"/>
      <c r="O1445" s="95"/>
      <c r="P1445" s="95"/>
      <c r="Q1445" s="280"/>
      <c r="R1445" s="95"/>
      <c r="S1445" s="95"/>
      <c r="T1445" s="95"/>
      <c r="U1445" s="280"/>
      <c r="V1445" s="95"/>
      <c r="W1445" s="280"/>
      <c r="X1445" s="95"/>
      <c r="Y1445" s="3"/>
      <c r="Z1445" s="3"/>
    </row>
    <row r="1446" ht="14.25" customHeight="1">
      <c r="A1446" s="133"/>
      <c r="B1446" s="3"/>
      <c r="C1446" s="3" t="s">
        <v>3488</v>
      </c>
      <c r="D1446" s="3" t="s">
        <v>3488</v>
      </c>
      <c r="E1446" s="240" t="s">
        <v>3488</v>
      </c>
      <c r="F1446" s="467" t="s">
        <v>3488</v>
      </c>
      <c r="G1446" s="95" t="s">
        <v>2064</v>
      </c>
      <c r="H1446" s="95"/>
      <c r="I1446" s="95"/>
      <c r="J1446" s="318"/>
      <c r="K1446" s="95"/>
      <c r="L1446" s="95"/>
      <c r="M1446" s="95"/>
      <c r="N1446" s="95"/>
      <c r="O1446" s="95"/>
      <c r="P1446" s="95"/>
      <c r="Q1446" s="280"/>
      <c r="R1446" s="95"/>
      <c r="S1446" s="95"/>
      <c r="T1446" s="95"/>
      <c r="U1446" s="280"/>
      <c r="V1446" s="95"/>
      <c r="W1446" s="280"/>
      <c r="X1446" s="95"/>
      <c r="Y1446" s="3"/>
      <c r="Z1446" s="3"/>
    </row>
    <row r="1447" ht="14.25" customHeight="1">
      <c r="A1447" s="133"/>
      <c r="B1447" s="3"/>
      <c r="C1447" s="3" t="s">
        <v>3488</v>
      </c>
      <c r="D1447" s="3" t="s">
        <v>3488</v>
      </c>
      <c r="E1447" s="240" t="s">
        <v>3488</v>
      </c>
      <c r="F1447" s="467" t="s">
        <v>3488</v>
      </c>
      <c r="G1447" s="95" t="s">
        <v>2064</v>
      </c>
      <c r="H1447" s="95"/>
      <c r="I1447" s="95"/>
      <c r="J1447" s="318"/>
      <c r="K1447" s="95"/>
      <c r="L1447" s="95"/>
      <c r="M1447" s="95"/>
      <c r="N1447" s="95"/>
      <c r="O1447" s="95"/>
      <c r="P1447" s="95"/>
      <c r="Q1447" s="280"/>
      <c r="R1447" s="95"/>
      <c r="S1447" s="95"/>
      <c r="T1447" s="95"/>
      <c r="U1447" s="280"/>
      <c r="V1447" s="95"/>
      <c r="W1447" s="280"/>
      <c r="X1447" s="95"/>
      <c r="Y1447" s="3"/>
      <c r="Z1447" s="3"/>
    </row>
    <row r="1448" ht="14.25" customHeight="1">
      <c r="A1448" s="133"/>
      <c r="B1448" s="3"/>
      <c r="C1448" s="3" t="s">
        <v>3488</v>
      </c>
      <c r="D1448" s="3" t="s">
        <v>3488</v>
      </c>
      <c r="E1448" s="240" t="s">
        <v>3488</v>
      </c>
      <c r="F1448" s="467" t="s">
        <v>3488</v>
      </c>
      <c r="G1448" s="95" t="s">
        <v>2064</v>
      </c>
      <c r="H1448" s="95"/>
      <c r="I1448" s="95"/>
      <c r="J1448" s="318"/>
      <c r="K1448" s="95"/>
      <c r="L1448" s="95"/>
      <c r="M1448" s="95"/>
      <c r="N1448" s="95"/>
      <c r="O1448" s="95"/>
      <c r="P1448" s="95"/>
      <c r="Q1448" s="280"/>
      <c r="R1448" s="95"/>
      <c r="S1448" s="95"/>
      <c r="T1448" s="95"/>
      <c r="U1448" s="280"/>
      <c r="V1448" s="95"/>
      <c r="W1448" s="280"/>
      <c r="X1448" s="95"/>
      <c r="Y1448" s="3"/>
      <c r="Z1448" s="3"/>
    </row>
    <row r="1449" ht="14.25" customHeight="1">
      <c r="A1449" s="133"/>
      <c r="B1449" s="3"/>
      <c r="C1449" s="3" t="s">
        <v>3488</v>
      </c>
      <c r="D1449" s="3" t="s">
        <v>3488</v>
      </c>
      <c r="E1449" s="240" t="s">
        <v>3488</v>
      </c>
      <c r="F1449" s="467" t="s">
        <v>3488</v>
      </c>
      <c r="G1449" s="95" t="s">
        <v>2064</v>
      </c>
      <c r="H1449" s="95"/>
      <c r="I1449" s="95"/>
      <c r="J1449" s="318"/>
      <c r="K1449" s="95"/>
      <c r="L1449" s="95"/>
      <c r="M1449" s="95"/>
      <c r="N1449" s="95"/>
      <c r="O1449" s="95"/>
      <c r="P1449" s="95"/>
      <c r="Q1449" s="280"/>
      <c r="R1449" s="95"/>
      <c r="S1449" s="95"/>
      <c r="T1449" s="95"/>
      <c r="U1449" s="280"/>
      <c r="V1449" s="95"/>
      <c r="W1449" s="280"/>
      <c r="X1449" s="95"/>
      <c r="Y1449" s="3"/>
      <c r="Z1449" s="3"/>
    </row>
    <row r="1450" ht="14.25" customHeight="1">
      <c r="A1450" s="133"/>
      <c r="B1450" s="3"/>
      <c r="C1450" s="3" t="s">
        <v>3488</v>
      </c>
      <c r="D1450" s="3" t="s">
        <v>3488</v>
      </c>
      <c r="E1450" s="240" t="s">
        <v>3488</v>
      </c>
      <c r="F1450" s="467" t="s">
        <v>3488</v>
      </c>
      <c r="G1450" s="95" t="s">
        <v>2064</v>
      </c>
      <c r="H1450" s="95"/>
      <c r="I1450" s="95"/>
      <c r="J1450" s="318"/>
      <c r="K1450" s="95"/>
      <c r="L1450" s="95"/>
      <c r="M1450" s="95"/>
      <c r="N1450" s="95"/>
      <c r="O1450" s="95"/>
      <c r="P1450" s="95"/>
      <c r="Q1450" s="280"/>
      <c r="R1450" s="95"/>
      <c r="S1450" s="95"/>
      <c r="T1450" s="95"/>
      <c r="U1450" s="280"/>
      <c r="V1450" s="95"/>
      <c r="W1450" s="280"/>
      <c r="X1450" s="95"/>
      <c r="Y1450" s="3"/>
      <c r="Z1450" s="3"/>
    </row>
    <row r="1451" ht="14.25" customHeight="1">
      <c r="A1451" s="133"/>
      <c r="B1451" s="3"/>
      <c r="C1451" s="3" t="s">
        <v>3488</v>
      </c>
      <c r="D1451" s="3" t="s">
        <v>3488</v>
      </c>
      <c r="E1451" s="240" t="s">
        <v>3488</v>
      </c>
      <c r="F1451" s="467" t="s">
        <v>3488</v>
      </c>
      <c r="G1451" s="95" t="s">
        <v>2064</v>
      </c>
      <c r="H1451" s="95"/>
      <c r="I1451" s="95"/>
      <c r="J1451" s="318"/>
      <c r="K1451" s="95"/>
      <c r="L1451" s="95"/>
      <c r="M1451" s="95"/>
      <c r="N1451" s="95"/>
      <c r="O1451" s="95"/>
      <c r="P1451" s="95"/>
      <c r="Q1451" s="280"/>
      <c r="R1451" s="95"/>
      <c r="S1451" s="95"/>
      <c r="T1451" s="95"/>
      <c r="U1451" s="280"/>
      <c r="V1451" s="95"/>
      <c r="W1451" s="280"/>
      <c r="X1451" s="95"/>
      <c r="Y1451" s="3"/>
      <c r="Z1451" s="3"/>
    </row>
    <row r="1452" ht="14.25" customHeight="1">
      <c r="A1452" s="133"/>
      <c r="B1452" s="3"/>
      <c r="C1452" s="3" t="s">
        <v>3488</v>
      </c>
      <c r="D1452" s="3" t="s">
        <v>3488</v>
      </c>
      <c r="E1452" s="240" t="s">
        <v>3488</v>
      </c>
      <c r="F1452" s="467" t="s">
        <v>3488</v>
      </c>
      <c r="G1452" s="95" t="s">
        <v>2064</v>
      </c>
      <c r="H1452" s="95"/>
      <c r="I1452" s="95"/>
      <c r="J1452" s="318"/>
      <c r="K1452" s="95"/>
      <c r="L1452" s="95"/>
      <c r="M1452" s="95"/>
      <c r="N1452" s="95"/>
      <c r="O1452" s="95"/>
      <c r="P1452" s="95"/>
      <c r="Q1452" s="280"/>
      <c r="R1452" s="95"/>
      <c r="S1452" s="95"/>
      <c r="T1452" s="95"/>
      <c r="U1452" s="280"/>
      <c r="V1452" s="95"/>
      <c r="W1452" s="280"/>
      <c r="X1452" s="95"/>
      <c r="Y1452" s="3"/>
      <c r="Z1452" s="3"/>
    </row>
    <row r="1453" ht="14.25" customHeight="1">
      <c r="A1453" s="133"/>
      <c r="B1453" s="3"/>
      <c r="C1453" s="3" t="s">
        <v>3488</v>
      </c>
      <c r="D1453" s="3" t="s">
        <v>3488</v>
      </c>
      <c r="E1453" s="240" t="s">
        <v>3488</v>
      </c>
      <c r="F1453" s="467" t="s">
        <v>3488</v>
      </c>
      <c r="G1453" s="95" t="s">
        <v>2064</v>
      </c>
      <c r="H1453" s="95"/>
      <c r="I1453" s="95"/>
      <c r="J1453" s="318"/>
      <c r="K1453" s="95"/>
      <c r="L1453" s="95"/>
      <c r="M1453" s="95"/>
      <c r="N1453" s="95"/>
      <c r="O1453" s="95"/>
      <c r="P1453" s="95"/>
      <c r="Q1453" s="280"/>
      <c r="R1453" s="95"/>
      <c r="S1453" s="95"/>
      <c r="T1453" s="95"/>
      <c r="U1453" s="280"/>
      <c r="V1453" s="95"/>
      <c r="W1453" s="280"/>
      <c r="X1453" s="95"/>
      <c r="Y1453" s="3"/>
      <c r="Z1453" s="3"/>
    </row>
    <row r="1454" ht="14.25" customHeight="1">
      <c r="A1454" s="133"/>
      <c r="B1454" s="3"/>
      <c r="C1454" s="3" t="s">
        <v>3488</v>
      </c>
      <c r="D1454" s="3" t="s">
        <v>3488</v>
      </c>
      <c r="E1454" s="240" t="s">
        <v>3488</v>
      </c>
      <c r="F1454" s="467" t="s">
        <v>3488</v>
      </c>
      <c r="G1454" s="95" t="s">
        <v>2064</v>
      </c>
      <c r="H1454" s="95"/>
      <c r="I1454" s="95"/>
      <c r="J1454" s="318"/>
      <c r="K1454" s="95"/>
      <c r="L1454" s="95"/>
      <c r="M1454" s="95"/>
      <c r="N1454" s="95"/>
      <c r="O1454" s="95"/>
      <c r="P1454" s="95"/>
      <c r="Q1454" s="280"/>
      <c r="R1454" s="95"/>
      <c r="S1454" s="95"/>
      <c r="T1454" s="95"/>
      <c r="U1454" s="280"/>
      <c r="V1454" s="95"/>
      <c r="W1454" s="280"/>
      <c r="X1454" s="95"/>
      <c r="Y1454" s="3"/>
      <c r="Z1454" s="3"/>
    </row>
    <row r="1455" ht="14.25" customHeight="1">
      <c r="A1455" s="133"/>
      <c r="B1455" s="3"/>
      <c r="C1455" s="3" t="s">
        <v>3488</v>
      </c>
      <c r="D1455" s="3" t="s">
        <v>3488</v>
      </c>
      <c r="E1455" s="240" t="s">
        <v>3488</v>
      </c>
      <c r="F1455" s="467" t="s">
        <v>3488</v>
      </c>
      <c r="G1455" s="95" t="s">
        <v>2064</v>
      </c>
      <c r="H1455" s="95"/>
      <c r="I1455" s="95"/>
      <c r="J1455" s="318"/>
      <c r="K1455" s="95"/>
      <c r="L1455" s="95"/>
      <c r="M1455" s="95"/>
      <c r="N1455" s="95"/>
      <c r="O1455" s="95"/>
      <c r="P1455" s="95"/>
      <c r="Q1455" s="280"/>
      <c r="R1455" s="95"/>
      <c r="S1455" s="95"/>
      <c r="T1455" s="95"/>
      <c r="U1455" s="280"/>
      <c r="V1455" s="95"/>
      <c r="W1455" s="280"/>
      <c r="X1455" s="95"/>
      <c r="Y1455" s="3"/>
      <c r="Z1455" s="3"/>
    </row>
    <row r="1456" ht="14.25" customHeight="1">
      <c r="A1456" s="133"/>
      <c r="B1456" s="3"/>
      <c r="C1456" s="3" t="s">
        <v>3488</v>
      </c>
      <c r="D1456" s="3" t="s">
        <v>3488</v>
      </c>
      <c r="E1456" s="240" t="s">
        <v>3488</v>
      </c>
      <c r="F1456" s="467" t="s">
        <v>3488</v>
      </c>
      <c r="G1456" s="95" t="s">
        <v>2064</v>
      </c>
      <c r="H1456" s="95"/>
      <c r="I1456" s="95"/>
      <c r="J1456" s="318"/>
      <c r="K1456" s="95"/>
      <c r="L1456" s="95"/>
      <c r="M1456" s="95"/>
      <c r="N1456" s="95"/>
      <c r="O1456" s="95"/>
      <c r="P1456" s="95"/>
      <c r="Q1456" s="280"/>
      <c r="R1456" s="95"/>
      <c r="S1456" s="95"/>
      <c r="T1456" s="95"/>
      <c r="U1456" s="280"/>
      <c r="V1456" s="95"/>
      <c r="W1456" s="280"/>
      <c r="X1456" s="95"/>
      <c r="Y1456" s="3"/>
      <c r="Z1456" s="3"/>
    </row>
    <row r="1457" ht="14.25" customHeight="1">
      <c r="A1457" s="133"/>
      <c r="B1457" s="3"/>
      <c r="C1457" s="3" t="s">
        <v>3488</v>
      </c>
      <c r="D1457" s="3" t="s">
        <v>3488</v>
      </c>
      <c r="E1457" s="240" t="s">
        <v>3488</v>
      </c>
      <c r="F1457" s="467" t="s">
        <v>3488</v>
      </c>
      <c r="G1457" s="95" t="s">
        <v>2064</v>
      </c>
      <c r="H1457" s="95"/>
      <c r="I1457" s="95"/>
      <c r="J1457" s="318"/>
      <c r="K1457" s="95"/>
      <c r="L1457" s="95"/>
      <c r="M1457" s="95"/>
      <c r="N1457" s="95"/>
      <c r="O1457" s="95"/>
      <c r="P1457" s="95"/>
      <c r="Q1457" s="280"/>
      <c r="R1457" s="95"/>
      <c r="S1457" s="95"/>
      <c r="T1457" s="95"/>
      <c r="U1457" s="280"/>
      <c r="V1457" s="95"/>
      <c r="W1457" s="280"/>
      <c r="X1457" s="95"/>
      <c r="Y1457" s="3"/>
      <c r="Z1457" s="3"/>
    </row>
    <row r="1458" ht="14.25" customHeight="1">
      <c r="A1458" s="133"/>
      <c r="B1458" s="3"/>
      <c r="C1458" s="3" t="s">
        <v>3488</v>
      </c>
      <c r="D1458" s="3" t="s">
        <v>3488</v>
      </c>
      <c r="E1458" s="240" t="s">
        <v>3488</v>
      </c>
      <c r="F1458" s="467" t="s">
        <v>3488</v>
      </c>
      <c r="G1458" s="95" t="s">
        <v>2064</v>
      </c>
      <c r="H1458" s="95"/>
      <c r="I1458" s="95"/>
      <c r="J1458" s="318"/>
      <c r="K1458" s="95"/>
      <c r="L1458" s="95"/>
      <c r="M1458" s="95"/>
      <c r="N1458" s="95"/>
      <c r="O1458" s="95"/>
      <c r="P1458" s="95"/>
      <c r="Q1458" s="280"/>
      <c r="R1458" s="95"/>
      <c r="S1458" s="95"/>
      <c r="T1458" s="95"/>
      <c r="U1458" s="280"/>
      <c r="V1458" s="95"/>
      <c r="W1458" s="280"/>
      <c r="X1458" s="95"/>
      <c r="Y1458" s="3"/>
      <c r="Z1458" s="3"/>
    </row>
    <row r="1459" ht="14.25" customHeight="1">
      <c r="A1459" s="133"/>
      <c r="B1459" s="3"/>
      <c r="C1459" s="3" t="s">
        <v>3488</v>
      </c>
      <c r="D1459" s="3" t="s">
        <v>3488</v>
      </c>
      <c r="E1459" s="240" t="s">
        <v>3488</v>
      </c>
      <c r="F1459" s="467" t="s">
        <v>3488</v>
      </c>
      <c r="G1459" s="95" t="s">
        <v>2064</v>
      </c>
      <c r="H1459" s="95"/>
      <c r="I1459" s="95"/>
      <c r="J1459" s="318"/>
      <c r="K1459" s="95"/>
      <c r="L1459" s="95"/>
      <c r="M1459" s="95"/>
      <c r="N1459" s="95"/>
      <c r="O1459" s="95"/>
      <c r="P1459" s="95"/>
      <c r="Q1459" s="280"/>
      <c r="R1459" s="95"/>
      <c r="S1459" s="95"/>
      <c r="T1459" s="95"/>
      <c r="U1459" s="280"/>
      <c r="V1459" s="95"/>
      <c r="W1459" s="280"/>
      <c r="X1459" s="95"/>
      <c r="Y1459" s="3"/>
      <c r="Z1459" s="3"/>
    </row>
    <row r="1460" ht="14.25" customHeight="1">
      <c r="A1460" s="133"/>
      <c r="B1460" s="3"/>
      <c r="C1460" s="3" t="s">
        <v>3488</v>
      </c>
      <c r="D1460" s="3" t="s">
        <v>3488</v>
      </c>
      <c r="E1460" s="240" t="s">
        <v>3488</v>
      </c>
      <c r="F1460" s="467" t="s">
        <v>3488</v>
      </c>
      <c r="G1460" s="95" t="s">
        <v>2064</v>
      </c>
      <c r="H1460" s="95"/>
      <c r="I1460" s="95"/>
      <c r="J1460" s="318"/>
      <c r="K1460" s="95"/>
      <c r="L1460" s="95"/>
      <c r="M1460" s="95"/>
      <c r="N1460" s="95"/>
      <c r="O1460" s="95"/>
      <c r="P1460" s="95"/>
      <c r="Q1460" s="280"/>
      <c r="R1460" s="95"/>
      <c r="S1460" s="95"/>
      <c r="T1460" s="95"/>
      <c r="U1460" s="280"/>
      <c r="V1460" s="95"/>
      <c r="W1460" s="280"/>
      <c r="X1460" s="95"/>
      <c r="Y1460" s="3"/>
      <c r="Z1460" s="3"/>
    </row>
    <row r="1461" ht="14.25" customHeight="1">
      <c r="A1461" s="133"/>
      <c r="B1461" s="3"/>
      <c r="C1461" s="3" t="s">
        <v>3488</v>
      </c>
      <c r="D1461" s="3" t="s">
        <v>3488</v>
      </c>
      <c r="E1461" s="240" t="s">
        <v>3488</v>
      </c>
      <c r="F1461" s="467" t="s">
        <v>3488</v>
      </c>
      <c r="G1461" s="95" t="s">
        <v>2064</v>
      </c>
      <c r="H1461" s="95"/>
      <c r="I1461" s="95"/>
      <c r="J1461" s="318"/>
      <c r="K1461" s="95"/>
      <c r="L1461" s="95"/>
      <c r="M1461" s="95"/>
      <c r="N1461" s="95"/>
      <c r="O1461" s="95"/>
      <c r="P1461" s="95"/>
      <c r="Q1461" s="280"/>
      <c r="R1461" s="95"/>
      <c r="S1461" s="95"/>
      <c r="T1461" s="95"/>
      <c r="U1461" s="280"/>
      <c r="V1461" s="95"/>
      <c r="W1461" s="280"/>
      <c r="X1461" s="95"/>
      <c r="Y1461" s="3"/>
      <c r="Z1461" s="3"/>
    </row>
    <row r="1462" ht="14.25" customHeight="1">
      <c r="A1462" s="133"/>
      <c r="B1462" s="3"/>
      <c r="C1462" s="3" t="s">
        <v>3488</v>
      </c>
      <c r="D1462" s="3" t="s">
        <v>3488</v>
      </c>
      <c r="E1462" s="240" t="s">
        <v>3488</v>
      </c>
      <c r="F1462" s="467" t="s">
        <v>3488</v>
      </c>
      <c r="G1462" s="95" t="s">
        <v>2064</v>
      </c>
      <c r="H1462" s="95"/>
      <c r="I1462" s="95"/>
      <c r="J1462" s="318"/>
      <c r="K1462" s="95"/>
      <c r="L1462" s="95"/>
      <c r="M1462" s="95"/>
      <c r="N1462" s="95"/>
      <c r="O1462" s="95"/>
      <c r="P1462" s="95"/>
      <c r="Q1462" s="280"/>
      <c r="R1462" s="95"/>
      <c r="S1462" s="95"/>
      <c r="T1462" s="95"/>
      <c r="U1462" s="280"/>
      <c r="V1462" s="95"/>
      <c r="W1462" s="280"/>
      <c r="X1462" s="95"/>
      <c r="Y1462" s="3"/>
      <c r="Z1462" s="3"/>
    </row>
    <row r="1463" ht="14.25" customHeight="1">
      <c r="A1463" s="133"/>
      <c r="B1463" s="3"/>
      <c r="C1463" s="3" t="s">
        <v>3488</v>
      </c>
      <c r="D1463" s="3" t="s">
        <v>3488</v>
      </c>
      <c r="E1463" s="240" t="s">
        <v>3488</v>
      </c>
      <c r="F1463" s="467" t="s">
        <v>3488</v>
      </c>
      <c r="G1463" s="95" t="s">
        <v>2064</v>
      </c>
      <c r="H1463" s="95"/>
      <c r="I1463" s="95"/>
      <c r="J1463" s="318"/>
      <c r="K1463" s="95"/>
      <c r="L1463" s="95"/>
      <c r="M1463" s="95"/>
      <c r="N1463" s="95"/>
      <c r="O1463" s="95"/>
      <c r="P1463" s="95"/>
      <c r="Q1463" s="280"/>
      <c r="R1463" s="95"/>
      <c r="S1463" s="95"/>
      <c r="T1463" s="95"/>
      <c r="U1463" s="280"/>
      <c r="V1463" s="95"/>
      <c r="W1463" s="280"/>
      <c r="X1463" s="95"/>
      <c r="Y1463" s="3"/>
      <c r="Z1463" s="3"/>
    </row>
    <row r="1464" ht="14.25" customHeight="1">
      <c r="A1464" s="133"/>
      <c r="B1464" s="3"/>
      <c r="C1464" s="3" t="s">
        <v>3488</v>
      </c>
      <c r="D1464" s="3" t="s">
        <v>3488</v>
      </c>
      <c r="E1464" s="240" t="s">
        <v>3488</v>
      </c>
      <c r="F1464" s="467" t="s">
        <v>3488</v>
      </c>
      <c r="G1464" s="95" t="s">
        <v>2064</v>
      </c>
      <c r="H1464" s="95"/>
      <c r="I1464" s="95"/>
      <c r="J1464" s="318"/>
      <c r="K1464" s="95"/>
      <c r="L1464" s="95"/>
      <c r="M1464" s="95"/>
      <c r="N1464" s="95"/>
      <c r="O1464" s="95"/>
      <c r="P1464" s="95"/>
      <c r="Q1464" s="280"/>
      <c r="R1464" s="95"/>
      <c r="S1464" s="95"/>
      <c r="T1464" s="95"/>
      <c r="U1464" s="280"/>
      <c r="V1464" s="95"/>
      <c r="W1464" s="280"/>
      <c r="X1464" s="95"/>
      <c r="Y1464" s="3"/>
      <c r="Z1464" s="3"/>
    </row>
    <row r="1465" ht="14.25" customHeight="1">
      <c r="A1465" s="133"/>
      <c r="B1465" s="3"/>
      <c r="C1465" s="3" t="s">
        <v>3488</v>
      </c>
      <c r="D1465" s="3" t="s">
        <v>3488</v>
      </c>
      <c r="E1465" s="240" t="s">
        <v>3488</v>
      </c>
      <c r="F1465" s="467" t="s">
        <v>3488</v>
      </c>
      <c r="G1465" s="95" t="s">
        <v>2064</v>
      </c>
      <c r="H1465" s="95"/>
      <c r="I1465" s="95"/>
      <c r="J1465" s="318"/>
      <c r="K1465" s="95"/>
      <c r="L1465" s="95"/>
      <c r="M1465" s="95"/>
      <c r="N1465" s="95"/>
      <c r="O1465" s="95"/>
      <c r="P1465" s="95"/>
      <c r="Q1465" s="280"/>
      <c r="R1465" s="95"/>
      <c r="S1465" s="95"/>
      <c r="T1465" s="95"/>
      <c r="U1465" s="280"/>
      <c r="V1465" s="95"/>
      <c r="W1465" s="280"/>
      <c r="X1465" s="95"/>
      <c r="Y1465" s="3"/>
      <c r="Z1465" s="3"/>
    </row>
    <row r="1466" ht="14.25" customHeight="1">
      <c r="A1466" s="133"/>
      <c r="B1466" s="3"/>
      <c r="C1466" s="3" t="s">
        <v>3488</v>
      </c>
      <c r="D1466" s="3" t="s">
        <v>3488</v>
      </c>
      <c r="E1466" s="240" t="s">
        <v>3488</v>
      </c>
      <c r="F1466" s="467" t="s">
        <v>3488</v>
      </c>
      <c r="G1466" s="95" t="s">
        <v>2064</v>
      </c>
      <c r="H1466" s="95"/>
      <c r="I1466" s="95"/>
      <c r="J1466" s="318"/>
      <c r="K1466" s="95"/>
      <c r="L1466" s="95"/>
      <c r="M1466" s="95"/>
      <c r="N1466" s="95"/>
      <c r="O1466" s="95"/>
      <c r="P1466" s="95"/>
      <c r="Q1466" s="280"/>
      <c r="R1466" s="95"/>
      <c r="S1466" s="95"/>
      <c r="T1466" s="95"/>
      <c r="U1466" s="280"/>
      <c r="V1466" s="95"/>
      <c r="W1466" s="280"/>
      <c r="X1466" s="95"/>
      <c r="Y1466" s="3"/>
      <c r="Z1466" s="3"/>
    </row>
    <row r="1467" ht="14.25" customHeight="1">
      <c r="A1467" s="133"/>
      <c r="B1467" s="3"/>
      <c r="C1467" s="3" t="s">
        <v>3488</v>
      </c>
      <c r="D1467" s="3" t="s">
        <v>3488</v>
      </c>
      <c r="E1467" s="240" t="s">
        <v>3488</v>
      </c>
      <c r="F1467" s="467" t="s">
        <v>3488</v>
      </c>
      <c r="G1467" s="95" t="s">
        <v>2064</v>
      </c>
      <c r="H1467" s="95"/>
      <c r="I1467" s="95"/>
      <c r="J1467" s="318"/>
      <c r="K1467" s="95"/>
      <c r="L1467" s="95"/>
      <c r="M1467" s="95"/>
      <c r="N1467" s="95"/>
      <c r="O1467" s="95"/>
      <c r="P1467" s="95"/>
      <c r="Q1467" s="280"/>
      <c r="R1467" s="95"/>
      <c r="S1467" s="95"/>
      <c r="T1467" s="95"/>
      <c r="U1467" s="280"/>
      <c r="V1467" s="95"/>
      <c r="W1467" s="280"/>
      <c r="X1467" s="95"/>
      <c r="Y1467" s="3"/>
      <c r="Z1467" s="3"/>
    </row>
    <row r="1468" ht="14.25" customHeight="1">
      <c r="A1468" s="133"/>
      <c r="B1468" s="3"/>
      <c r="C1468" s="3" t="s">
        <v>3488</v>
      </c>
      <c r="D1468" s="3" t="s">
        <v>3488</v>
      </c>
      <c r="E1468" s="240" t="s">
        <v>3488</v>
      </c>
      <c r="F1468" s="467" t="s">
        <v>3488</v>
      </c>
      <c r="G1468" s="95" t="s">
        <v>2064</v>
      </c>
      <c r="H1468" s="95"/>
      <c r="I1468" s="95"/>
      <c r="J1468" s="318"/>
      <c r="K1468" s="95"/>
      <c r="L1468" s="95"/>
      <c r="M1468" s="95"/>
      <c r="N1468" s="95"/>
      <c r="O1468" s="95"/>
      <c r="P1468" s="95"/>
      <c r="Q1468" s="280"/>
      <c r="R1468" s="95"/>
      <c r="S1468" s="95"/>
      <c r="T1468" s="95"/>
      <c r="U1468" s="280"/>
      <c r="V1468" s="95"/>
      <c r="W1468" s="280"/>
      <c r="X1468" s="95"/>
      <c r="Y1468" s="3"/>
      <c r="Z1468" s="3"/>
    </row>
    <row r="1469" ht="14.25" customHeight="1">
      <c r="A1469" s="133"/>
      <c r="B1469" s="3"/>
      <c r="C1469" s="3" t="s">
        <v>3488</v>
      </c>
      <c r="D1469" s="3" t="s">
        <v>3488</v>
      </c>
      <c r="E1469" s="240" t="s">
        <v>3488</v>
      </c>
      <c r="F1469" s="467" t="s">
        <v>3488</v>
      </c>
      <c r="G1469" s="95" t="s">
        <v>2064</v>
      </c>
      <c r="H1469" s="95"/>
      <c r="I1469" s="95"/>
      <c r="J1469" s="318"/>
      <c r="K1469" s="95"/>
      <c r="L1469" s="95"/>
      <c r="M1469" s="95"/>
      <c r="N1469" s="95"/>
      <c r="O1469" s="95"/>
      <c r="P1469" s="95"/>
      <c r="Q1469" s="280"/>
      <c r="R1469" s="95"/>
      <c r="S1469" s="95"/>
      <c r="T1469" s="95"/>
      <c r="U1469" s="280"/>
      <c r="V1469" s="95"/>
      <c r="W1469" s="280"/>
      <c r="X1469" s="95"/>
      <c r="Y1469" s="3"/>
      <c r="Z1469" s="3"/>
    </row>
    <row r="1470" ht="14.25" customHeight="1">
      <c r="A1470" s="133"/>
      <c r="B1470" s="3"/>
      <c r="C1470" s="3" t="s">
        <v>3488</v>
      </c>
      <c r="D1470" s="3" t="s">
        <v>3488</v>
      </c>
      <c r="E1470" s="240" t="s">
        <v>3488</v>
      </c>
      <c r="F1470" s="467" t="s">
        <v>3488</v>
      </c>
      <c r="G1470" s="95" t="s">
        <v>2064</v>
      </c>
      <c r="H1470" s="95"/>
      <c r="I1470" s="95"/>
      <c r="J1470" s="318"/>
      <c r="K1470" s="95"/>
      <c r="L1470" s="95"/>
      <c r="M1470" s="95"/>
      <c r="N1470" s="95"/>
      <c r="O1470" s="95"/>
      <c r="P1470" s="95"/>
      <c r="Q1470" s="280"/>
      <c r="R1470" s="95"/>
      <c r="S1470" s="95"/>
      <c r="T1470" s="95"/>
      <c r="U1470" s="280"/>
      <c r="V1470" s="95"/>
      <c r="W1470" s="280"/>
      <c r="X1470" s="95"/>
      <c r="Y1470" s="3"/>
      <c r="Z1470" s="3"/>
    </row>
    <row r="1471" ht="14.25" customHeight="1">
      <c r="A1471" s="133"/>
      <c r="B1471" s="3"/>
      <c r="C1471" s="3" t="s">
        <v>3488</v>
      </c>
      <c r="D1471" s="3" t="s">
        <v>3488</v>
      </c>
      <c r="E1471" s="240" t="s">
        <v>3488</v>
      </c>
      <c r="F1471" s="467" t="s">
        <v>3488</v>
      </c>
      <c r="G1471" s="95" t="s">
        <v>2064</v>
      </c>
      <c r="H1471" s="95"/>
      <c r="I1471" s="95"/>
      <c r="J1471" s="318"/>
      <c r="K1471" s="95"/>
      <c r="L1471" s="95"/>
      <c r="M1471" s="95"/>
      <c r="N1471" s="95"/>
      <c r="O1471" s="95"/>
      <c r="P1471" s="95"/>
      <c r="Q1471" s="280"/>
      <c r="R1471" s="95"/>
      <c r="S1471" s="95"/>
      <c r="T1471" s="95"/>
      <c r="U1471" s="280"/>
      <c r="V1471" s="95"/>
      <c r="W1471" s="280"/>
      <c r="X1471" s="95"/>
      <c r="Y1471" s="3"/>
      <c r="Z1471" s="3"/>
    </row>
    <row r="1472" ht="14.25" customHeight="1">
      <c r="A1472" s="133"/>
      <c r="B1472" s="3"/>
      <c r="C1472" s="3" t="s">
        <v>3488</v>
      </c>
      <c r="D1472" s="3" t="s">
        <v>3488</v>
      </c>
      <c r="E1472" s="240" t="s">
        <v>3488</v>
      </c>
      <c r="F1472" s="467" t="s">
        <v>3488</v>
      </c>
      <c r="G1472" s="95" t="s">
        <v>2064</v>
      </c>
      <c r="H1472" s="95"/>
      <c r="I1472" s="95"/>
      <c r="J1472" s="318"/>
      <c r="K1472" s="95"/>
      <c r="L1472" s="95"/>
      <c r="M1472" s="95"/>
      <c r="N1472" s="95"/>
      <c r="O1472" s="95"/>
      <c r="P1472" s="95"/>
      <c r="Q1472" s="280"/>
      <c r="R1472" s="95"/>
      <c r="S1472" s="95"/>
      <c r="T1472" s="95"/>
      <c r="U1472" s="280"/>
      <c r="V1472" s="95"/>
      <c r="W1472" s="280"/>
      <c r="X1472" s="95"/>
      <c r="Y1472" s="3"/>
      <c r="Z1472" s="3"/>
    </row>
    <row r="1473" ht="14.25" customHeight="1">
      <c r="A1473" s="133"/>
      <c r="B1473" s="3"/>
      <c r="C1473" s="3" t="s">
        <v>3488</v>
      </c>
      <c r="D1473" s="3" t="s">
        <v>3488</v>
      </c>
      <c r="E1473" s="240" t="s">
        <v>3488</v>
      </c>
      <c r="F1473" s="467" t="s">
        <v>3488</v>
      </c>
      <c r="G1473" s="95" t="s">
        <v>2064</v>
      </c>
      <c r="H1473" s="95"/>
      <c r="I1473" s="95"/>
      <c r="J1473" s="318"/>
      <c r="K1473" s="95"/>
      <c r="L1473" s="95"/>
      <c r="M1473" s="95"/>
      <c r="N1473" s="95"/>
      <c r="O1473" s="95"/>
      <c r="P1473" s="95"/>
      <c r="Q1473" s="280"/>
      <c r="R1473" s="95"/>
      <c r="S1473" s="95"/>
      <c r="T1473" s="95"/>
      <c r="U1473" s="280"/>
      <c r="V1473" s="95"/>
      <c r="W1473" s="280"/>
      <c r="X1473" s="95"/>
      <c r="Y1473" s="3"/>
      <c r="Z1473" s="3"/>
    </row>
    <row r="1474" ht="14.25" customHeight="1">
      <c r="A1474" s="133"/>
      <c r="B1474" s="3"/>
      <c r="C1474" s="3" t="s">
        <v>3488</v>
      </c>
      <c r="D1474" s="3" t="s">
        <v>3488</v>
      </c>
      <c r="E1474" s="240" t="s">
        <v>3488</v>
      </c>
      <c r="F1474" s="467" t="s">
        <v>3488</v>
      </c>
      <c r="G1474" s="95" t="s">
        <v>2064</v>
      </c>
      <c r="H1474" s="95"/>
      <c r="I1474" s="95"/>
      <c r="J1474" s="318"/>
      <c r="K1474" s="95"/>
      <c r="L1474" s="95"/>
      <c r="M1474" s="95"/>
      <c r="N1474" s="95"/>
      <c r="O1474" s="95"/>
      <c r="P1474" s="95"/>
      <c r="Q1474" s="280"/>
      <c r="R1474" s="95"/>
      <c r="S1474" s="95"/>
      <c r="T1474" s="95"/>
      <c r="U1474" s="280"/>
      <c r="V1474" s="95"/>
      <c r="W1474" s="280"/>
      <c r="X1474" s="95"/>
      <c r="Y1474" s="3"/>
      <c r="Z1474" s="3"/>
    </row>
    <row r="1475" ht="14.25" customHeight="1">
      <c r="A1475" s="133"/>
      <c r="B1475" s="3"/>
      <c r="C1475" s="3" t="s">
        <v>3488</v>
      </c>
      <c r="D1475" s="3" t="s">
        <v>3488</v>
      </c>
      <c r="E1475" s="240" t="s">
        <v>3488</v>
      </c>
      <c r="F1475" s="467" t="s">
        <v>3488</v>
      </c>
      <c r="G1475" s="95" t="s">
        <v>2064</v>
      </c>
      <c r="H1475" s="95"/>
      <c r="I1475" s="95"/>
      <c r="J1475" s="318"/>
      <c r="K1475" s="95"/>
      <c r="L1475" s="95"/>
      <c r="M1475" s="95"/>
      <c r="N1475" s="95"/>
      <c r="O1475" s="95"/>
      <c r="P1475" s="95"/>
      <c r="Q1475" s="280"/>
      <c r="R1475" s="95"/>
      <c r="S1475" s="95"/>
      <c r="T1475" s="95"/>
      <c r="U1475" s="280"/>
      <c r="V1475" s="95"/>
      <c r="W1475" s="280"/>
      <c r="X1475" s="95"/>
      <c r="Y1475" s="3"/>
      <c r="Z1475" s="3"/>
    </row>
    <row r="1476" ht="14.25" customHeight="1">
      <c r="A1476" s="133"/>
      <c r="B1476" s="3"/>
      <c r="C1476" s="3" t="s">
        <v>3488</v>
      </c>
      <c r="D1476" s="3" t="s">
        <v>3488</v>
      </c>
      <c r="E1476" s="240" t="s">
        <v>3488</v>
      </c>
      <c r="F1476" s="467" t="s">
        <v>3488</v>
      </c>
      <c r="G1476" s="95" t="s">
        <v>2064</v>
      </c>
      <c r="H1476" s="95"/>
      <c r="I1476" s="95"/>
      <c r="J1476" s="318"/>
      <c r="K1476" s="95"/>
      <c r="L1476" s="95"/>
      <c r="M1476" s="95"/>
      <c r="N1476" s="95"/>
      <c r="O1476" s="95"/>
      <c r="P1476" s="95"/>
      <c r="Q1476" s="280"/>
      <c r="R1476" s="95"/>
      <c r="S1476" s="95"/>
      <c r="T1476" s="95"/>
      <c r="U1476" s="280"/>
      <c r="V1476" s="95"/>
      <c r="W1476" s="280"/>
      <c r="X1476" s="95"/>
      <c r="Y1476" s="3"/>
      <c r="Z1476" s="3"/>
    </row>
    <row r="1477" ht="14.25" customHeight="1">
      <c r="A1477" s="133"/>
      <c r="B1477" s="3"/>
      <c r="C1477" s="3" t="s">
        <v>3488</v>
      </c>
      <c r="D1477" s="3" t="s">
        <v>3488</v>
      </c>
      <c r="E1477" s="240" t="s">
        <v>3488</v>
      </c>
      <c r="F1477" s="467" t="s">
        <v>3488</v>
      </c>
      <c r="G1477" s="95" t="s">
        <v>2064</v>
      </c>
      <c r="H1477" s="95"/>
      <c r="I1477" s="95"/>
      <c r="J1477" s="318"/>
      <c r="K1477" s="95"/>
      <c r="L1477" s="95"/>
      <c r="M1477" s="95"/>
      <c r="N1477" s="95"/>
      <c r="O1477" s="95"/>
      <c r="P1477" s="95"/>
      <c r="Q1477" s="280"/>
      <c r="R1477" s="95"/>
      <c r="S1477" s="95"/>
      <c r="T1477" s="95"/>
      <c r="U1477" s="280"/>
      <c r="V1477" s="95"/>
      <c r="W1477" s="280"/>
      <c r="X1477" s="95"/>
      <c r="Y1477" s="3"/>
      <c r="Z1477" s="3"/>
    </row>
    <row r="1478" ht="14.25" customHeight="1">
      <c r="A1478" s="133"/>
      <c r="B1478" s="3"/>
      <c r="C1478" s="3" t="s">
        <v>3488</v>
      </c>
      <c r="D1478" s="3" t="s">
        <v>3488</v>
      </c>
      <c r="E1478" s="240" t="s">
        <v>3488</v>
      </c>
      <c r="F1478" s="467" t="s">
        <v>3488</v>
      </c>
      <c r="G1478" s="95" t="s">
        <v>2064</v>
      </c>
      <c r="H1478" s="95"/>
      <c r="I1478" s="95"/>
      <c r="J1478" s="318"/>
      <c r="K1478" s="95"/>
      <c r="L1478" s="95"/>
      <c r="M1478" s="95"/>
      <c r="N1478" s="95"/>
      <c r="O1478" s="95"/>
      <c r="P1478" s="95"/>
      <c r="Q1478" s="280"/>
      <c r="R1478" s="95"/>
      <c r="S1478" s="95"/>
      <c r="T1478" s="95"/>
      <c r="U1478" s="280"/>
      <c r="V1478" s="95"/>
      <c r="W1478" s="280"/>
      <c r="X1478" s="95"/>
      <c r="Y1478" s="3"/>
      <c r="Z1478" s="3"/>
    </row>
    <row r="1479" ht="14.25" customHeight="1">
      <c r="A1479" s="133"/>
      <c r="B1479" s="3"/>
      <c r="C1479" s="3" t="s">
        <v>3488</v>
      </c>
      <c r="D1479" s="3" t="s">
        <v>3488</v>
      </c>
      <c r="E1479" s="240" t="s">
        <v>3488</v>
      </c>
      <c r="F1479" s="467" t="s">
        <v>3488</v>
      </c>
      <c r="G1479" s="95" t="s">
        <v>2064</v>
      </c>
      <c r="H1479" s="95"/>
      <c r="I1479" s="95"/>
      <c r="J1479" s="318"/>
      <c r="K1479" s="95"/>
      <c r="L1479" s="95"/>
      <c r="M1479" s="95"/>
      <c r="N1479" s="95"/>
      <c r="O1479" s="95"/>
      <c r="P1479" s="95"/>
      <c r="Q1479" s="280"/>
      <c r="R1479" s="95"/>
      <c r="S1479" s="95"/>
      <c r="T1479" s="95"/>
      <c r="U1479" s="280"/>
      <c r="V1479" s="95"/>
      <c r="W1479" s="280"/>
      <c r="X1479" s="95"/>
      <c r="Y1479" s="3"/>
      <c r="Z1479" s="3"/>
    </row>
    <row r="1480" ht="14.25" customHeight="1">
      <c r="A1480" s="133"/>
      <c r="B1480" s="3"/>
      <c r="C1480" s="3" t="s">
        <v>3488</v>
      </c>
      <c r="D1480" s="3" t="s">
        <v>3488</v>
      </c>
      <c r="E1480" s="240" t="s">
        <v>3488</v>
      </c>
      <c r="F1480" s="467" t="s">
        <v>3488</v>
      </c>
      <c r="G1480" s="95" t="s">
        <v>2064</v>
      </c>
      <c r="H1480" s="95"/>
      <c r="I1480" s="95"/>
      <c r="J1480" s="318"/>
      <c r="K1480" s="95"/>
      <c r="L1480" s="95"/>
      <c r="M1480" s="95"/>
      <c r="N1480" s="95"/>
      <c r="O1480" s="95"/>
      <c r="P1480" s="95"/>
      <c r="Q1480" s="280"/>
      <c r="R1480" s="95"/>
      <c r="S1480" s="95"/>
      <c r="T1480" s="95"/>
      <c r="U1480" s="280"/>
      <c r="V1480" s="95"/>
      <c r="W1480" s="280"/>
      <c r="X1480" s="95"/>
      <c r="Y1480" s="3"/>
      <c r="Z1480" s="3"/>
    </row>
    <row r="1481" ht="14.25" customHeight="1">
      <c r="A1481" s="133"/>
      <c r="B1481" s="3"/>
      <c r="C1481" s="3" t="s">
        <v>3488</v>
      </c>
      <c r="D1481" s="3" t="s">
        <v>3488</v>
      </c>
      <c r="E1481" s="240" t="s">
        <v>3488</v>
      </c>
      <c r="F1481" s="467" t="s">
        <v>3488</v>
      </c>
      <c r="G1481" s="95" t="s">
        <v>2064</v>
      </c>
      <c r="H1481" s="95"/>
      <c r="I1481" s="95"/>
      <c r="J1481" s="318"/>
      <c r="K1481" s="95"/>
      <c r="L1481" s="95"/>
      <c r="M1481" s="95"/>
      <c r="N1481" s="95"/>
      <c r="O1481" s="95"/>
      <c r="P1481" s="95"/>
      <c r="Q1481" s="280"/>
      <c r="R1481" s="95"/>
      <c r="S1481" s="95"/>
      <c r="T1481" s="95"/>
      <c r="U1481" s="280"/>
      <c r="V1481" s="95"/>
      <c r="W1481" s="280"/>
      <c r="X1481" s="95"/>
      <c r="Y1481" s="3"/>
      <c r="Z1481" s="3"/>
    </row>
    <row r="1482" ht="14.25" customHeight="1">
      <c r="A1482" s="133"/>
      <c r="B1482" s="3"/>
      <c r="C1482" s="3" t="s">
        <v>3488</v>
      </c>
      <c r="D1482" s="3" t="s">
        <v>3488</v>
      </c>
      <c r="E1482" s="240" t="s">
        <v>3488</v>
      </c>
      <c r="F1482" s="467" t="s">
        <v>3488</v>
      </c>
      <c r="G1482" s="95" t="s">
        <v>2064</v>
      </c>
      <c r="H1482" s="95"/>
      <c r="I1482" s="95"/>
      <c r="J1482" s="318"/>
      <c r="K1482" s="95"/>
      <c r="L1482" s="95"/>
      <c r="M1482" s="95"/>
      <c r="N1482" s="95"/>
      <c r="O1482" s="95"/>
      <c r="P1482" s="95"/>
      <c r="Q1482" s="280"/>
      <c r="R1482" s="95"/>
      <c r="S1482" s="95"/>
      <c r="T1482" s="95"/>
      <c r="U1482" s="280"/>
      <c r="V1482" s="95"/>
      <c r="W1482" s="280"/>
      <c r="X1482" s="95"/>
      <c r="Y1482" s="3"/>
      <c r="Z1482" s="3"/>
    </row>
    <row r="1483" ht="14.25" customHeight="1">
      <c r="A1483" s="133"/>
      <c r="B1483" s="3"/>
      <c r="C1483" s="3" t="s">
        <v>3488</v>
      </c>
      <c r="D1483" s="3" t="s">
        <v>3488</v>
      </c>
      <c r="E1483" s="240" t="s">
        <v>3488</v>
      </c>
      <c r="F1483" s="467" t="s">
        <v>3488</v>
      </c>
      <c r="G1483" s="95" t="s">
        <v>2064</v>
      </c>
      <c r="H1483" s="95"/>
      <c r="I1483" s="95"/>
      <c r="J1483" s="318"/>
      <c r="K1483" s="95"/>
      <c r="L1483" s="95"/>
      <c r="M1483" s="95"/>
      <c r="N1483" s="95"/>
      <c r="O1483" s="95"/>
      <c r="P1483" s="95"/>
      <c r="Q1483" s="280"/>
      <c r="R1483" s="95"/>
      <c r="S1483" s="95"/>
      <c r="T1483" s="95"/>
      <c r="U1483" s="280"/>
      <c r="V1483" s="95"/>
      <c r="W1483" s="280"/>
      <c r="X1483" s="95"/>
      <c r="Y1483" s="3"/>
      <c r="Z1483" s="3"/>
    </row>
    <row r="1484" ht="14.25" customHeight="1">
      <c r="A1484" s="133"/>
      <c r="B1484" s="3"/>
      <c r="C1484" s="3" t="s">
        <v>3488</v>
      </c>
      <c r="D1484" s="3" t="s">
        <v>3488</v>
      </c>
      <c r="E1484" s="240" t="s">
        <v>3488</v>
      </c>
      <c r="F1484" s="467" t="s">
        <v>3488</v>
      </c>
      <c r="G1484" s="95" t="s">
        <v>2064</v>
      </c>
      <c r="H1484" s="95"/>
      <c r="I1484" s="95"/>
      <c r="J1484" s="318"/>
      <c r="K1484" s="95"/>
      <c r="L1484" s="95"/>
      <c r="M1484" s="95"/>
      <c r="N1484" s="95"/>
      <c r="O1484" s="95"/>
      <c r="P1484" s="95"/>
      <c r="Q1484" s="280"/>
      <c r="R1484" s="95"/>
      <c r="S1484" s="95"/>
      <c r="T1484" s="95"/>
      <c r="U1484" s="280"/>
      <c r="V1484" s="95"/>
      <c r="W1484" s="280"/>
      <c r="X1484" s="95"/>
      <c r="Y1484" s="3"/>
      <c r="Z1484" s="3"/>
    </row>
    <row r="1485" ht="14.25" customHeight="1">
      <c r="A1485" s="133"/>
      <c r="B1485" s="3"/>
      <c r="C1485" s="3" t="s">
        <v>3488</v>
      </c>
      <c r="D1485" s="3" t="s">
        <v>3488</v>
      </c>
      <c r="E1485" s="240" t="s">
        <v>3488</v>
      </c>
      <c r="F1485" s="467" t="s">
        <v>3488</v>
      </c>
      <c r="G1485" s="95" t="s">
        <v>2064</v>
      </c>
      <c r="H1485" s="95"/>
      <c r="I1485" s="95"/>
      <c r="J1485" s="318"/>
      <c r="K1485" s="95"/>
      <c r="L1485" s="95"/>
      <c r="M1485" s="95"/>
      <c r="N1485" s="95"/>
      <c r="O1485" s="95"/>
      <c r="P1485" s="95"/>
      <c r="Q1485" s="280"/>
      <c r="R1485" s="95"/>
      <c r="S1485" s="95"/>
      <c r="T1485" s="95"/>
      <c r="U1485" s="280"/>
      <c r="V1485" s="95"/>
      <c r="W1485" s="280"/>
      <c r="X1485" s="95"/>
      <c r="Y1485" s="3"/>
      <c r="Z1485" s="3"/>
    </row>
    <row r="1486" ht="14.25" customHeight="1">
      <c r="A1486" s="133"/>
      <c r="B1486" s="3"/>
      <c r="C1486" s="3" t="s">
        <v>3488</v>
      </c>
      <c r="D1486" s="3" t="s">
        <v>3488</v>
      </c>
      <c r="E1486" s="240" t="s">
        <v>3488</v>
      </c>
      <c r="F1486" s="467" t="s">
        <v>3488</v>
      </c>
      <c r="G1486" s="95" t="s">
        <v>2064</v>
      </c>
      <c r="H1486" s="95"/>
      <c r="I1486" s="95"/>
      <c r="J1486" s="318"/>
      <c r="K1486" s="95"/>
      <c r="L1486" s="95"/>
      <c r="M1486" s="95"/>
      <c r="N1486" s="95"/>
      <c r="O1486" s="95"/>
      <c r="P1486" s="95"/>
      <c r="Q1486" s="280"/>
      <c r="R1486" s="95"/>
      <c r="S1486" s="95"/>
      <c r="T1486" s="95"/>
      <c r="U1486" s="280"/>
      <c r="V1486" s="95"/>
      <c r="W1486" s="280"/>
      <c r="X1486" s="95"/>
      <c r="Y1486" s="3"/>
      <c r="Z1486" s="3"/>
    </row>
    <row r="1487" ht="14.25" customHeight="1">
      <c r="A1487" s="133"/>
      <c r="B1487" s="3"/>
      <c r="C1487" s="3" t="s">
        <v>3488</v>
      </c>
      <c r="D1487" s="3" t="s">
        <v>3488</v>
      </c>
      <c r="E1487" s="240" t="s">
        <v>3488</v>
      </c>
      <c r="F1487" s="467" t="s">
        <v>3488</v>
      </c>
      <c r="G1487" s="95" t="s">
        <v>2064</v>
      </c>
      <c r="H1487" s="95"/>
      <c r="I1487" s="95"/>
      <c r="J1487" s="318"/>
      <c r="K1487" s="95"/>
      <c r="L1487" s="95"/>
      <c r="M1487" s="95"/>
      <c r="N1487" s="95"/>
      <c r="O1487" s="95"/>
      <c r="P1487" s="95"/>
      <c r="Q1487" s="280"/>
      <c r="R1487" s="95"/>
      <c r="S1487" s="95"/>
      <c r="T1487" s="95"/>
      <c r="U1487" s="280"/>
      <c r="V1487" s="95"/>
      <c r="W1487" s="280"/>
      <c r="X1487" s="95"/>
      <c r="Y1487" s="3"/>
      <c r="Z1487" s="3"/>
    </row>
    <row r="1488" ht="14.25" customHeight="1">
      <c r="A1488" s="133"/>
      <c r="B1488" s="3"/>
      <c r="C1488" s="3" t="s">
        <v>3488</v>
      </c>
      <c r="D1488" s="3" t="s">
        <v>3488</v>
      </c>
      <c r="E1488" s="240" t="s">
        <v>3488</v>
      </c>
      <c r="F1488" s="467" t="s">
        <v>3488</v>
      </c>
      <c r="G1488" s="95" t="s">
        <v>2064</v>
      </c>
      <c r="H1488" s="95"/>
      <c r="I1488" s="95"/>
      <c r="J1488" s="318"/>
      <c r="K1488" s="95"/>
      <c r="L1488" s="95"/>
      <c r="M1488" s="95"/>
      <c r="N1488" s="95"/>
      <c r="O1488" s="95"/>
      <c r="P1488" s="95"/>
      <c r="Q1488" s="280"/>
      <c r="R1488" s="95"/>
      <c r="S1488" s="95"/>
      <c r="T1488" s="95"/>
      <c r="U1488" s="280"/>
      <c r="V1488" s="95"/>
      <c r="W1488" s="280"/>
      <c r="X1488" s="95"/>
      <c r="Y1488" s="3"/>
      <c r="Z1488" s="3"/>
    </row>
    <row r="1489" ht="14.25" customHeight="1">
      <c r="A1489" s="133"/>
      <c r="B1489" s="3"/>
      <c r="C1489" s="3" t="s">
        <v>3488</v>
      </c>
      <c r="D1489" s="3" t="s">
        <v>3488</v>
      </c>
      <c r="E1489" s="240" t="s">
        <v>3488</v>
      </c>
      <c r="F1489" s="467" t="s">
        <v>3488</v>
      </c>
      <c r="G1489" s="95" t="s">
        <v>2064</v>
      </c>
      <c r="H1489" s="95"/>
      <c r="I1489" s="95"/>
      <c r="J1489" s="318"/>
      <c r="K1489" s="95"/>
      <c r="L1489" s="95"/>
      <c r="M1489" s="95"/>
      <c r="N1489" s="95"/>
      <c r="O1489" s="95"/>
      <c r="P1489" s="95"/>
      <c r="Q1489" s="280"/>
      <c r="R1489" s="95"/>
      <c r="S1489" s="95"/>
      <c r="T1489" s="95"/>
      <c r="U1489" s="280"/>
      <c r="V1489" s="95"/>
      <c r="W1489" s="280"/>
      <c r="X1489" s="95"/>
      <c r="Y1489" s="3"/>
      <c r="Z1489" s="3"/>
    </row>
    <row r="1490" ht="14.25" customHeight="1">
      <c r="A1490" s="133"/>
      <c r="B1490" s="3"/>
      <c r="C1490" s="3" t="s">
        <v>3488</v>
      </c>
      <c r="D1490" s="3" t="s">
        <v>3488</v>
      </c>
      <c r="E1490" s="240" t="s">
        <v>3488</v>
      </c>
      <c r="F1490" s="467" t="s">
        <v>3488</v>
      </c>
      <c r="G1490" s="95" t="s">
        <v>2064</v>
      </c>
      <c r="H1490" s="95"/>
      <c r="I1490" s="95"/>
      <c r="J1490" s="318"/>
      <c r="K1490" s="95"/>
      <c r="L1490" s="95"/>
      <c r="M1490" s="95"/>
      <c r="N1490" s="95"/>
      <c r="O1490" s="95"/>
      <c r="P1490" s="95"/>
      <c r="Q1490" s="280"/>
      <c r="R1490" s="95"/>
      <c r="S1490" s="95"/>
      <c r="T1490" s="95"/>
      <c r="U1490" s="280"/>
      <c r="V1490" s="95"/>
      <c r="W1490" s="280"/>
      <c r="X1490" s="95"/>
      <c r="Y1490" s="3"/>
      <c r="Z1490" s="3"/>
    </row>
    <row r="1491" ht="14.25" customHeight="1">
      <c r="A1491" s="133"/>
      <c r="B1491" s="3"/>
      <c r="C1491" s="3" t="s">
        <v>3488</v>
      </c>
      <c r="D1491" s="3" t="s">
        <v>3488</v>
      </c>
      <c r="E1491" s="240" t="s">
        <v>3488</v>
      </c>
      <c r="F1491" s="467" t="s">
        <v>3488</v>
      </c>
      <c r="G1491" s="95" t="s">
        <v>2064</v>
      </c>
      <c r="H1491" s="95"/>
      <c r="I1491" s="95"/>
      <c r="J1491" s="318"/>
      <c r="K1491" s="95"/>
      <c r="L1491" s="95"/>
      <c r="M1491" s="95"/>
      <c r="N1491" s="95"/>
      <c r="O1491" s="95"/>
      <c r="P1491" s="95"/>
      <c r="Q1491" s="280"/>
      <c r="R1491" s="95"/>
      <c r="S1491" s="95"/>
      <c r="T1491" s="95"/>
      <c r="U1491" s="280"/>
      <c r="V1491" s="95"/>
      <c r="W1491" s="280"/>
      <c r="X1491" s="95"/>
      <c r="Y1491" s="3"/>
      <c r="Z1491" s="3"/>
    </row>
    <row r="1492" ht="14.25" customHeight="1">
      <c r="A1492" s="133"/>
      <c r="B1492" s="3"/>
      <c r="C1492" s="3" t="s">
        <v>3488</v>
      </c>
      <c r="D1492" s="3" t="s">
        <v>3488</v>
      </c>
      <c r="E1492" s="240" t="s">
        <v>3488</v>
      </c>
      <c r="F1492" s="467" t="s">
        <v>3488</v>
      </c>
      <c r="G1492" s="95" t="s">
        <v>2064</v>
      </c>
      <c r="H1492" s="95"/>
      <c r="I1492" s="95"/>
      <c r="J1492" s="318"/>
      <c r="K1492" s="95"/>
      <c r="L1492" s="95"/>
      <c r="M1492" s="95"/>
      <c r="N1492" s="95"/>
      <c r="O1492" s="95"/>
      <c r="P1492" s="95"/>
      <c r="Q1492" s="280"/>
      <c r="R1492" s="95"/>
      <c r="S1492" s="95"/>
      <c r="T1492" s="95"/>
      <c r="U1492" s="280"/>
      <c r="V1492" s="95"/>
      <c r="W1492" s="280"/>
      <c r="X1492" s="95"/>
      <c r="Y1492" s="3"/>
      <c r="Z1492" s="3"/>
    </row>
    <row r="1493" ht="14.25" customHeight="1">
      <c r="A1493" s="133"/>
      <c r="B1493" s="3"/>
      <c r="C1493" s="3" t="s">
        <v>3488</v>
      </c>
      <c r="D1493" s="3" t="s">
        <v>3488</v>
      </c>
      <c r="E1493" s="240" t="s">
        <v>3488</v>
      </c>
      <c r="F1493" s="467" t="s">
        <v>3488</v>
      </c>
      <c r="G1493" s="95" t="s">
        <v>2064</v>
      </c>
      <c r="H1493" s="95"/>
      <c r="I1493" s="95"/>
      <c r="J1493" s="318"/>
      <c r="K1493" s="95"/>
      <c r="L1493" s="95"/>
      <c r="M1493" s="95"/>
      <c r="N1493" s="95"/>
      <c r="O1493" s="95"/>
      <c r="P1493" s="95"/>
      <c r="Q1493" s="280"/>
      <c r="R1493" s="95"/>
      <c r="S1493" s="95"/>
      <c r="T1493" s="95"/>
      <c r="U1493" s="280"/>
      <c r="V1493" s="95"/>
      <c r="W1493" s="280"/>
      <c r="X1493" s="95"/>
      <c r="Y1493" s="3"/>
      <c r="Z1493" s="3"/>
    </row>
    <row r="1494" ht="14.25" customHeight="1">
      <c r="A1494" s="133"/>
      <c r="B1494" s="3"/>
      <c r="C1494" s="3" t="s">
        <v>3488</v>
      </c>
      <c r="D1494" s="3" t="s">
        <v>3488</v>
      </c>
      <c r="E1494" s="240" t="s">
        <v>3488</v>
      </c>
      <c r="F1494" s="467" t="s">
        <v>3488</v>
      </c>
      <c r="G1494" s="95" t="s">
        <v>2064</v>
      </c>
      <c r="H1494" s="95"/>
      <c r="I1494" s="95"/>
      <c r="J1494" s="318"/>
      <c r="K1494" s="95"/>
      <c r="L1494" s="95"/>
      <c r="M1494" s="95"/>
      <c r="N1494" s="95"/>
      <c r="O1494" s="95"/>
      <c r="P1494" s="95"/>
      <c r="Q1494" s="280"/>
      <c r="R1494" s="95"/>
      <c r="S1494" s="95"/>
      <c r="T1494" s="95"/>
      <c r="U1494" s="280"/>
      <c r="V1494" s="95"/>
      <c r="W1494" s="280"/>
      <c r="X1494" s="95"/>
      <c r="Y1494" s="3"/>
      <c r="Z1494" s="3"/>
    </row>
    <row r="1495" ht="14.25" customHeight="1">
      <c r="A1495" s="133"/>
      <c r="B1495" s="3"/>
      <c r="C1495" s="3" t="s">
        <v>3488</v>
      </c>
      <c r="D1495" s="3" t="s">
        <v>3488</v>
      </c>
      <c r="E1495" s="240" t="s">
        <v>3488</v>
      </c>
      <c r="F1495" s="467" t="s">
        <v>3488</v>
      </c>
      <c r="G1495" s="95" t="s">
        <v>2064</v>
      </c>
      <c r="H1495" s="95"/>
      <c r="I1495" s="95"/>
      <c r="J1495" s="318"/>
      <c r="K1495" s="95"/>
      <c r="L1495" s="95"/>
      <c r="M1495" s="95"/>
      <c r="N1495" s="95"/>
      <c r="O1495" s="95"/>
      <c r="P1495" s="95"/>
      <c r="Q1495" s="280"/>
      <c r="R1495" s="95"/>
      <c r="S1495" s="95"/>
      <c r="T1495" s="95"/>
      <c r="U1495" s="280"/>
      <c r="V1495" s="95"/>
      <c r="W1495" s="280"/>
      <c r="X1495" s="95"/>
      <c r="Y1495" s="3"/>
      <c r="Z1495" s="3"/>
    </row>
    <row r="1496" ht="14.25" customHeight="1">
      <c r="A1496" s="133"/>
      <c r="B1496" s="3"/>
      <c r="C1496" s="3" t="s">
        <v>3488</v>
      </c>
      <c r="D1496" s="3" t="s">
        <v>3488</v>
      </c>
      <c r="E1496" s="240" t="s">
        <v>3488</v>
      </c>
      <c r="F1496" s="467" t="s">
        <v>3488</v>
      </c>
      <c r="G1496" s="95" t="s">
        <v>2064</v>
      </c>
      <c r="H1496" s="95"/>
      <c r="I1496" s="95"/>
      <c r="J1496" s="318"/>
      <c r="K1496" s="95"/>
      <c r="L1496" s="95"/>
      <c r="M1496" s="95"/>
      <c r="N1496" s="95"/>
      <c r="O1496" s="95"/>
      <c r="P1496" s="95"/>
      <c r="Q1496" s="280"/>
      <c r="R1496" s="95"/>
      <c r="S1496" s="95"/>
      <c r="T1496" s="95"/>
      <c r="U1496" s="280"/>
      <c r="V1496" s="95"/>
      <c r="W1496" s="280"/>
      <c r="X1496" s="95"/>
      <c r="Y1496" s="3"/>
      <c r="Z1496" s="3"/>
    </row>
    <row r="1497" ht="14.25" customHeight="1">
      <c r="A1497" s="133"/>
      <c r="B1497" s="3"/>
      <c r="C1497" s="3" t="s">
        <v>3488</v>
      </c>
      <c r="D1497" s="3" t="s">
        <v>3488</v>
      </c>
      <c r="E1497" s="240" t="s">
        <v>3488</v>
      </c>
      <c r="F1497" s="467" t="s">
        <v>3488</v>
      </c>
      <c r="G1497" s="95" t="s">
        <v>2064</v>
      </c>
      <c r="H1497" s="95"/>
      <c r="I1497" s="95"/>
      <c r="J1497" s="318"/>
      <c r="K1497" s="95"/>
      <c r="L1497" s="95"/>
      <c r="M1497" s="95"/>
      <c r="N1497" s="95"/>
      <c r="O1497" s="95"/>
      <c r="P1497" s="95"/>
      <c r="Q1497" s="280"/>
      <c r="R1497" s="95"/>
      <c r="S1497" s="95"/>
      <c r="T1497" s="95"/>
      <c r="U1497" s="280"/>
      <c r="V1497" s="95"/>
      <c r="W1497" s="280"/>
      <c r="X1497" s="95"/>
      <c r="Y1497" s="3"/>
      <c r="Z1497" s="3"/>
    </row>
    <row r="1498" ht="14.25" customHeight="1">
      <c r="A1498" s="133"/>
      <c r="B1498" s="3"/>
      <c r="C1498" s="3" t="s">
        <v>3488</v>
      </c>
      <c r="D1498" s="3" t="s">
        <v>3488</v>
      </c>
      <c r="E1498" s="240" t="s">
        <v>3488</v>
      </c>
      <c r="F1498" s="467" t="s">
        <v>3488</v>
      </c>
      <c r="G1498" s="95" t="s">
        <v>2064</v>
      </c>
      <c r="H1498" s="95"/>
      <c r="I1498" s="95"/>
      <c r="J1498" s="318"/>
      <c r="K1498" s="95"/>
      <c r="L1498" s="95"/>
      <c r="M1498" s="95"/>
      <c r="N1498" s="95"/>
      <c r="O1498" s="95"/>
      <c r="P1498" s="95"/>
      <c r="Q1498" s="280"/>
      <c r="R1498" s="95"/>
      <c r="S1498" s="95"/>
      <c r="T1498" s="95"/>
      <c r="U1498" s="280"/>
      <c r="V1498" s="95"/>
      <c r="W1498" s="280"/>
      <c r="X1498" s="95"/>
      <c r="Y1498" s="3"/>
      <c r="Z1498" s="3"/>
    </row>
    <row r="1499" ht="14.25" customHeight="1">
      <c r="A1499" s="133"/>
      <c r="B1499" s="3"/>
      <c r="C1499" s="3" t="s">
        <v>3488</v>
      </c>
      <c r="D1499" s="3" t="s">
        <v>3488</v>
      </c>
      <c r="E1499" s="240" t="s">
        <v>3488</v>
      </c>
      <c r="F1499" s="467" t="s">
        <v>3488</v>
      </c>
      <c r="G1499" s="95" t="s">
        <v>2064</v>
      </c>
      <c r="H1499" s="95"/>
      <c r="I1499" s="95"/>
      <c r="J1499" s="318"/>
      <c r="K1499" s="95"/>
      <c r="L1499" s="95"/>
      <c r="M1499" s="95"/>
      <c r="N1499" s="95"/>
      <c r="O1499" s="95"/>
      <c r="P1499" s="95"/>
      <c r="Q1499" s="280"/>
      <c r="R1499" s="95"/>
      <c r="S1499" s="95"/>
      <c r="T1499" s="95"/>
      <c r="U1499" s="280"/>
      <c r="V1499" s="95"/>
      <c r="W1499" s="280"/>
      <c r="X1499" s="95"/>
      <c r="Y1499" s="3"/>
      <c r="Z1499" s="3"/>
    </row>
    <row r="1500" ht="14.25" customHeight="1">
      <c r="A1500" s="133"/>
      <c r="B1500" s="3"/>
      <c r="C1500" s="3" t="s">
        <v>3488</v>
      </c>
      <c r="D1500" s="3" t="s">
        <v>3488</v>
      </c>
      <c r="E1500" s="240" t="s">
        <v>3488</v>
      </c>
      <c r="F1500" s="467" t="s">
        <v>3488</v>
      </c>
      <c r="G1500" s="95" t="s">
        <v>2064</v>
      </c>
      <c r="H1500" s="95"/>
      <c r="I1500" s="95"/>
      <c r="J1500" s="318"/>
      <c r="K1500" s="95"/>
      <c r="L1500" s="95"/>
      <c r="M1500" s="95"/>
      <c r="N1500" s="95"/>
      <c r="O1500" s="95"/>
      <c r="P1500" s="95"/>
      <c r="Q1500" s="280"/>
      <c r="R1500" s="95"/>
      <c r="S1500" s="95"/>
      <c r="T1500" s="95"/>
      <c r="U1500" s="280"/>
      <c r="V1500" s="95"/>
      <c r="W1500" s="280"/>
      <c r="X1500" s="95"/>
      <c r="Y1500" s="3"/>
      <c r="Z1500" s="3"/>
    </row>
    <row r="1501" ht="14.25" customHeight="1">
      <c r="A1501" s="133"/>
      <c r="B1501" s="3"/>
      <c r="C1501" s="3" t="s">
        <v>3488</v>
      </c>
      <c r="D1501" s="3" t="s">
        <v>3488</v>
      </c>
      <c r="E1501" s="240" t="s">
        <v>3488</v>
      </c>
      <c r="F1501" s="467" t="s">
        <v>3488</v>
      </c>
      <c r="G1501" s="95" t="s">
        <v>2064</v>
      </c>
      <c r="H1501" s="95"/>
      <c r="I1501" s="95"/>
      <c r="J1501" s="318"/>
      <c r="K1501" s="95"/>
      <c r="L1501" s="95"/>
      <c r="M1501" s="95"/>
      <c r="N1501" s="95"/>
      <c r="O1501" s="95"/>
      <c r="P1501" s="95"/>
      <c r="Q1501" s="280"/>
      <c r="R1501" s="95"/>
      <c r="S1501" s="95"/>
      <c r="T1501" s="95"/>
      <c r="U1501" s="280"/>
      <c r="V1501" s="95"/>
      <c r="W1501" s="280"/>
      <c r="X1501" s="95"/>
      <c r="Y1501" s="3"/>
      <c r="Z1501" s="3"/>
    </row>
    <row r="1502" ht="14.25" customHeight="1">
      <c r="A1502" s="133"/>
      <c r="B1502" s="3"/>
      <c r="C1502" s="3" t="s">
        <v>3488</v>
      </c>
      <c r="D1502" s="3" t="s">
        <v>3488</v>
      </c>
      <c r="E1502" s="240" t="s">
        <v>3488</v>
      </c>
      <c r="F1502" s="467" t="s">
        <v>3488</v>
      </c>
      <c r="G1502" s="95" t="s">
        <v>2064</v>
      </c>
      <c r="H1502" s="95"/>
      <c r="I1502" s="95"/>
      <c r="J1502" s="318"/>
      <c r="K1502" s="95"/>
      <c r="L1502" s="95"/>
      <c r="M1502" s="95"/>
      <c r="N1502" s="95"/>
      <c r="O1502" s="95"/>
      <c r="P1502" s="95"/>
      <c r="Q1502" s="280"/>
      <c r="R1502" s="95"/>
      <c r="S1502" s="95"/>
      <c r="T1502" s="95"/>
      <c r="U1502" s="280"/>
      <c r="V1502" s="95"/>
      <c r="W1502" s="280"/>
      <c r="X1502" s="95"/>
      <c r="Y1502" s="3"/>
      <c r="Z1502" s="3"/>
    </row>
    <row r="1503" ht="14.25" customHeight="1">
      <c r="A1503" s="133"/>
      <c r="B1503" s="3"/>
      <c r="C1503" s="3" t="s">
        <v>3488</v>
      </c>
      <c r="D1503" s="3" t="s">
        <v>3488</v>
      </c>
      <c r="E1503" s="240" t="s">
        <v>3488</v>
      </c>
      <c r="F1503" s="467" t="s">
        <v>3488</v>
      </c>
      <c r="G1503" s="95" t="s">
        <v>2064</v>
      </c>
      <c r="H1503" s="95"/>
      <c r="I1503" s="95"/>
      <c r="J1503" s="318"/>
      <c r="K1503" s="95"/>
      <c r="L1503" s="95"/>
      <c r="M1503" s="95"/>
      <c r="N1503" s="95"/>
      <c r="O1503" s="95"/>
      <c r="P1503" s="95"/>
      <c r="Q1503" s="280"/>
      <c r="R1503" s="95"/>
      <c r="S1503" s="95"/>
      <c r="T1503" s="95"/>
      <c r="U1503" s="280"/>
      <c r="V1503" s="95"/>
      <c r="W1503" s="280"/>
      <c r="X1503" s="95"/>
      <c r="Y1503" s="3"/>
      <c r="Z1503" s="3"/>
    </row>
    <row r="1504" ht="14.25" customHeight="1">
      <c r="A1504" s="133"/>
      <c r="B1504" s="3"/>
      <c r="C1504" s="3" t="s">
        <v>3488</v>
      </c>
      <c r="D1504" s="3" t="s">
        <v>3488</v>
      </c>
      <c r="E1504" s="240" t="s">
        <v>3488</v>
      </c>
      <c r="F1504" s="467" t="s">
        <v>3488</v>
      </c>
      <c r="G1504" s="95" t="s">
        <v>2064</v>
      </c>
      <c r="H1504" s="95"/>
      <c r="I1504" s="95"/>
      <c r="J1504" s="318"/>
      <c r="K1504" s="95"/>
      <c r="L1504" s="95"/>
      <c r="M1504" s="95"/>
      <c r="N1504" s="95"/>
      <c r="O1504" s="95"/>
      <c r="P1504" s="95"/>
      <c r="Q1504" s="280"/>
      <c r="R1504" s="95"/>
      <c r="S1504" s="95"/>
      <c r="T1504" s="95"/>
      <c r="U1504" s="280"/>
      <c r="V1504" s="95"/>
      <c r="W1504" s="280"/>
      <c r="X1504" s="95"/>
      <c r="Y1504" s="3"/>
      <c r="Z1504" s="3"/>
    </row>
    <row r="1505" ht="14.25" customHeight="1">
      <c r="A1505" s="133"/>
      <c r="B1505" s="3"/>
      <c r="C1505" s="3" t="s">
        <v>3488</v>
      </c>
      <c r="D1505" s="3" t="s">
        <v>3488</v>
      </c>
      <c r="E1505" s="240" t="s">
        <v>3488</v>
      </c>
      <c r="F1505" s="467" t="s">
        <v>3488</v>
      </c>
      <c r="G1505" s="95" t="s">
        <v>2064</v>
      </c>
      <c r="H1505" s="95"/>
      <c r="I1505" s="95"/>
      <c r="J1505" s="318"/>
      <c r="K1505" s="95"/>
      <c r="L1505" s="95"/>
      <c r="M1505" s="95"/>
      <c r="N1505" s="95"/>
      <c r="O1505" s="95"/>
      <c r="P1505" s="95"/>
      <c r="Q1505" s="280"/>
      <c r="R1505" s="95"/>
      <c r="S1505" s="95"/>
      <c r="T1505" s="95"/>
      <c r="U1505" s="280"/>
      <c r="V1505" s="95"/>
      <c r="W1505" s="280"/>
      <c r="X1505" s="95"/>
      <c r="Y1505" s="3"/>
      <c r="Z1505" s="3"/>
    </row>
    <row r="1506" ht="14.25" customHeight="1">
      <c r="A1506" s="133"/>
      <c r="B1506" s="3"/>
      <c r="C1506" s="3" t="s">
        <v>3488</v>
      </c>
      <c r="D1506" s="3" t="s">
        <v>3488</v>
      </c>
      <c r="E1506" s="240" t="s">
        <v>3488</v>
      </c>
      <c r="F1506" s="467" t="s">
        <v>3488</v>
      </c>
      <c r="G1506" s="95" t="s">
        <v>2064</v>
      </c>
      <c r="H1506" s="95"/>
      <c r="I1506" s="95"/>
      <c r="J1506" s="318"/>
      <c r="K1506" s="95"/>
      <c r="L1506" s="95"/>
      <c r="M1506" s="95"/>
      <c r="N1506" s="95"/>
      <c r="O1506" s="95"/>
      <c r="P1506" s="95"/>
      <c r="Q1506" s="280"/>
      <c r="R1506" s="95"/>
      <c r="S1506" s="95"/>
      <c r="T1506" s="95"/>
      <c r="U1506" s="280"/>
      <c r="V1506" s="95"/>
      <c r="W1506" s="280"/>
      <c r="X1506" s="95"/>
      <c r="Y1506" s="3"/>
      <c r="Z1506" s="3"/>
    </row>
    <row r="1507" ht="14.25" customHeight="1">
      <c r="A1507" s="133"/>
      <c r="B1507" s="3"/>
      <c r="C1507" s="3" t="s">
        <v>3488</v>
      </c>
      <c r="D1507" s="3" t="s">
        <v>3488</v>
      </c>
      <c r="E1507" s="240" t="s">
        <v>3488</v>
      </c>
      <c r="F1507" s="467" t="s">
        <v>3488</v>
      </c>
      <c r="G1507" s="95" t="s">
        <v>2064</v>
      </c>
      <c r="H1507" s="95"/>
      <c r="I1507" s="95"/>
      <c r="J1507" s="318"/>
      <c r="K1507" s="95"/>
      <c r="L1507" s="95"/>
      <c r="M1507" s="95"/>
      <c r="N1507" s="95"/>
      <c r="O1507" s="95"/>
      <c r="P1507" s="95"/>
      <c r="Q1507" s="280"/>
      <c r="R1507" s="95"/>
      <c r="S1507" s="95"/>
      <c r="T1507" s="95"/>
      <c r="U1507" s="280"/>
      <c r="V1507" s="95"/>
      <c r="W1507" s="280"/>
      <c r="X1507" s="95"/>
      <c r="Y1507" s="3"/>
      <c r="Z1507" s="3"/>
    </row>
    <row r="1508" ht="14.25" customHeight="1">
      <c r="A1508" s="133"/>
      <c r="B1508" s="3"/>
      <c r="C1508" s="3" t="s">
        <v>3488</v>
      </c>
      <c r="D1508" s="3" t="s">
        <v>3488</v>
      </c>
      <c r="E1508" s="240" t="s">
        <v>3488</v>
      </c>
      <c r="F1508" s="467" t="s">
        <v>3488</v>
      </c>
      <c r="G1508" s="95" t="s">
        <v>2064</v>
      </c>
      <c r="H1508" s="95"/>
      <c r="I1508" s="95"/>
      <c r="J1508" s="318"/>
      <c r="K1508" s="95"/>
      <c r="L1508" s="95"/>
      <c r="M1508" s="95"/>
      <c r="N1508" s="95"/>
      <c r="O1508" s="95"/>
      <c r="P1508" s="95"/>
      <c r="Q1508" s="280"/>
      <c r="R1508" s="95"/>
      <c r="S1508" s="95"/>
      <c r="T1508" s="95"/>
      <c r="U1508" s="280"/>
      <c r="V1508" s="95"/>
      <c r="W1508" s="280"/>
      <c r="X1508" s="95"/>
      <c r="Y1508" s="3"/>
      <c r="Z1508" s="3"/>
    </row>
    <row r="1509" ht="14.25" customHeight="1">
      <c r="A1509" s="133"/>
      <c r="B1509" s="3"/>
      <c r="C1509" s="3" t="s">
        <v>3488</v>
      </c>
      <c r="D1509" s="3" t="s">
        <v>3488</v>
      </c>
      <c r="E1509" s="240" t="s">
        <v>3488</v>
      </c>
      <c r="F1509" s="467" t="s">
        <v>3488</v>
      </c>
      <c r="G1509" s="95" t="s">
        <v>2064</v>
      </c>
      <c r="H1509" s="95"/>
      <c r="I1509" s="95"/>
      <c r="J1509" s="318"/>
      <c r="K1509" s="95"/>
      <c r="L1509" s="95"/>
      <c r="M1509" s="95"/>
      <c r="N1509" s="95"/>
      <c r="O1509" s="95"/>
      <c r="P1509" s="95"/>
      <c r="Q1509" s="280"/>
      <c r="R1509" s="95"/>
      <c r="S1509" s="95"/>
      <c r="T1509" s="95"/>
      <c r="U1509" s="280"/>
      <c r="V1509" s="95"/>
      <c r="W1509" s="280"/>
      <c r="X1509" s="95"/>
      <c r="Y1509" s="3"/>
      <c r="Z1509" s="3"/>
    </row>
    <row r="1510" ht="14.25" customHeight="1">
      <c r="A1510" s="133"/>
      <c r="B1510" s="3"/>
      <c r="C1510" s="3" t="s">
        <v>3488</v>
      </c>
      <c r="D1510" s="3" t="s">
        <v>3488</v>
      </c>
      <c r="E1510" s="240" t="s">
        <v>3488</v>
      </c>
      <c r="F1510" s="467" t="s">
        <v>3488</v>
      </c>
      <c r="G1510" s="95" t="s">
        <v>2064</v>
      </c>
      <c r="H1510" s="95"/>
      <c r="I1510" s="95"/>
      <c r="J1510" s="318"/>
      <c r="K1510" s="95"/>
      <c r="L1510" s="95"/>
      <c r="M1510" s="95"/>
      <c r="N1510" s="95"/>
      <c r="O1510" s="95"/>
      <c r="P1510" s="95"/>
      <c r="Q1510" s="280"/>
      <c r="R1510" s="95"/>
      <c r="S1510" s="95"/>
      <c r="T1510" s="95"/>
      <c r="U1510" s="280"/>
      <c r="V1510" s="95"/>
      <c r="W1510" s="280"/>
      <c r="X1510" s="95"/>
      <c r="Y1510" s="3"/>
      <c r="Z1510" s="3"/>
    </row>
    <row r="1511" ht="14.25" customHeight="1">
      <c r="A1511" s="133"/>
      <c r="B1511" s="3"/>
      <c r="C1511" s="3" t="s">
        <v>3488</v>
      </c>
      <c r="D1511" s="3" t="s">
        <v>3488</v>
      </c>
      <c r="E1511" s="240" t="s">
        <v>3488</v>
      </c>
      <c r="F1511" s="467" t="s">
        <v>3488</v>
      </c>
      <c r="G1511" s="95" t="s">
        <v>2064</v>
      </c>
      <c r="H1511" s="95"/>
      <c r="I1511" s="95"/>
      <c r="J1511" s="318"/>
      <c r="K1511" s="95"/>
      <c r="L1511" s="95"/>
      <c r="M1511" s="95"/>
      <c r="N1511" s="95"/>
      <c r="O1511" s="95"/>
      <c r="P1511" s="95"/>
      <c r="Q1511" s="280"/>
      <c r="R1511" s="95"/>
      <c r="S1511" s="95"/>
      <c r="T1511" s="95"/>
      <c r="U1511" s="280"/>
      <c r="V1511" s="95"/>
      <c r="W1511" s="280"/>
      <c r="X1511" s="95"/>
      <c r="Y1511" s="3"/>
      <c r="Z1511" s="3"/>
    </row>
    <row r="1512" ht="14.25" customHeight="1">
      <c r="A1512" s="133"/>
      <c r="B1512" s="3"/>
      <c r="C1512" s="3" t="s">
        <v>3488</v>
      </c>
      <c r="D1512" s="3" t="s">
        <v>3488</v>
      </c>
      <c r="E1512" s="240" t="s">
        <v>3488</v>
      </c>
      <c r="F1512" s="467" t="s">
        <v>3488</v>
      </c>
      <c r="G1512" s="95" t="s">
        <v>2064</v>
      </c>
      <c r="H1512" s="95"/>
      <c r="I1512" s="95"/>
      <c r="J1512" s="318"/>
      <c r="K1512" s="95"/>
      <c r="L1512" s="95"/>
      <c r="M1512" s="95"/>
      <c r="N1512" s="95"/>
      <c r="O1512" s="95"/>
      <c r="P1512" s="95"/>
      <c r="Q1512" s="280"/>
      <c r="R1512" s="95"/>
      <c r="S1512" s="95"/>
      <c r="T1512" s="95"/>
      <c r="U1512" s="280"/>
      <c r="V1512" s="95"/>
      <c r="W1512" s="280"/>
      <c r="X1512" s="95"/>
      <c r="Y1512" s="3"/>
      <c r="Z1512" s="3"/>
    </row>
    <row r="1513" ht="14.25" customHeight="1">
      <c r="A1513" s="133"/>
      <c r="B1513" s="3"/>
      <c r="C1513" s="3" t="s">
        <v>3488</v>
      </c>
      <c r="D1513" s="3" t="s">
        <v>3488</v>
      </c>
      <c r="E1513" s="240" t="s">
        <v>3488</v>
      </c>
      <c r="F1513" s="467" t="s">
        <v>3488</v>
      </c>
      <c r="G1513" s="95" t="s">
        <v>2064</v>
      </c>
      <c r="H1513" s="95"/>
      <c r="I1513" s="95"/>
      <c r="J1513" s="318"/>
      <c r="K1513" s="95"/>
      <c r="L1513" s="95"/>
      <c r="M1513" s="95"/>
      <c r="N1513" s="95"/>
      <c r="O1513" s="95"/>
      <c r="P1513" s="95"/>
      <c r="Q1513" s="280"/>
      <c r="R1513" s="95"/>
      <c r="S1513" s="95"/>
      <c r="T1513" s="95"/>
      <c r="U1513" s="280"/>
      <c r="V1513" s="95"/>
      <c r="W1513" s="280"/>
      <c r="X1513" s="95"/>
      <c r="Y1513" s="3"/>
      <c r="Z1513" s="3"/>
    </row>
    <row r="1514" ht="14.25" customHeight="1">
      <c r="A1514" s="133"/>
      <c r="B1514" s="3"/>
      <c r="C1514" s="3" t="s">
        <v>3488</v>
      </c>
      <c r="D1514" s="3" t="s">
        <v>3488</v>
      </c>
      <c r="E1514" s="240" t="s">
        <v>3488</v>
      </c>
      <c r="F1514" s="467" t="s">
        <v>3488</v>
      </c>
      <c r="G1514" s="95" t="s">
        <v>2064</v>
      </c>
      <c r="H1514" s="95"/>
      <c r="I1514" s="95"/>
      <c r="J1514" s="318"/>
      <c r="K1514" s="95"/>
      <c r="L1514" s="95"/>
      <c r="M1514" s="95"/>
      <c r="N1514" s="95"/>
      <c r="O1514" s="95"/>
      <c r="P1514" s="95"/>
      <c r="Q1514" s="280"/>
      <c r="R1514" s="95"/>
      <c r="S1514" s="95"/>
      <c r="T1514" s="95"/>
      <c r="U1514" s="280"/>
      <c r="V1514" s="95"/>
      <c r="W1514" s="280"/>
      <c r="X1514" s="95"/>
      <c r="Y1514" s="3"/>
      <c r="Z1514" s="3"/>
    </row>
    <row r="1515" ht="14.25" customHeight="1">
      <c r="A1515" s="133"/>
      <c r="B1515" s="3"/>
      <c r="C1515" s="3" t="s">
        <v>3488</v>
      </c>
      <c r="D1515" s="3" t="s">
        <v>3488</v>
      </c>
      <c r="E1515" s="240" t="s">
        <v>3488</v>
      </c>
      <c r="F1515" s="467" t="s">
        <v>3488</v>
      </c>
      <c r="G1515" s="95" t="s">
        <v>2064</v>
      </c>
      <c r="H1515" s="95"/>
      <c r="I1515" s="95"/>
      <c r="J1515" s="318"/>
      <c r="K1515" s="95"/>
      <c r="L1515" s="95"/>
      <c r="M1515" s="95"/>
      <c r="N1515" s="95"/>
      <c r="O1515" s="95"/>
      <c r="P1515" s="95"/>
      <c r="Q1515" s="280"/>
      <c r="R1515" s="95"/>
      <c r="S1515" s="95"/>
      <c r="T1515" s="95"/>
      <c r="U1515" s="280"/>
      <c r="V1515" s="95"/>
      <c r="W1515" s="280"/>
      <c r="X1515" s="95"/>
      <c r="Y1515" s="3"/>
      <c r="Z1515" s="3"/>
    </row>
    <row r="1516" ht="14.25" customHeight="1">
      <c r="A1516" s="133"/>
      <c r="B1516" s="3"/>
      <c r="C1516" s="3" t="s">
        <v>3488</v>
      </c>
      <c r="D1516" s="3" t="s">
        <v>3488</v>
      </c>
      <c r="E1516" s="240" t="s">
        <v>3488</v>
      </c>
      <c r="F1516" s="467" t="s">
        <v>3488</v>
      </c>
      <c r="G1516" s="95" t="s">
        <v>2064</v>
      </c>
      <c r="H1516" s="95"/>
      <c r="I1516" s="95"/>
      <c r="J1516" s="318"/>
      <c r="K1516" s="95"/>
      <c r="L1516" s="95"/>
      <c r="M1516" s="95"/>
      <c r="N1516" s="95"/>
      <c r="O1516" s="95"/>
      <c r="P1516" s="95"/>
      <c r="Q1516" s="280"/>
      <c r="R1516" s="95"/>
      <c r="S1516" s="95"/>
      <c r="T1516" s="95"/>
      <c r="U1516" s="280"/>
      <c r="V1516" s="95"/>
      <c r="W1516" s="280"/>
      <c r="X1516" s="95"/>
      <c r="Y1516" s="3"/>
      <c r="Z1516" s="3"/>
    </row>
    <row r="1517" ht="14.25" customHeight="1">
      <c r="A1517" s="133"/>
      <c r="B1517" s="3"/>
      <c r="C1517" s="3" t="s">
        <v>3488</v>
      </c>
      <c r="D1517" s="3" t="s">
        <v>3488</v>
      </c>
      <c r="E1517" s="240" t="s">
        <v>3488</v>
      </c>
      <c r="F1517" s="467" t="s">
        <v>3488</v>
      </c>
      <c r="G1517" s="95" t="s">
        <v>2064</v>
      </c>
      <c r="H1517" s="95"/>
      <c r="I1517" s="95"/>
      <c r="J1517" s="318"/>
      <c r="K1517" s="95"/>
      <c r="L1517" s="95"/>
      <c r="M1517" s="95"/>
      <c r="N1517" s="95"/>
      <c r="O1517" s="95"/>
      <c r="P1517" s="95"/>
      <c r="Q1517" s="280"/>
      <c r="R1517" s="95"/>
      <c r="S1517" s="95"/>
      <c r="T1517" s="95"/>
      <c r="U1517" s="280"/>
      <c r="V1517" s="95"/>
      <c r="W1517" s="280"/>
      <c r="X1517" s="95"/>
      <c r="Y1517" s="3"/>
      <c r="Z1517" s="3"/>
    </row>
    <row r="1518" ht="14.25" customHeight="1">
      <c r="A1518" s="133"/>
      <c r="B1518" s="3"/>
      <c r="C1518" s="3" t="s">
        <v>3488</v>
      </c>
      <c r="D1518" s="3" t="s">
        <v>3488</v>
      </c>
      <c r="E1518" s="240" t="s">
        <v>3488</v>
      </c>
      <c r="F1518" s="467" t="s">
        <v>3488</v>
      </c>
      <c r="G1518" s="95" t="s">
        <v>2064</v>
      </c>
      <c r="H1518" s="95"/>
      <c r="I1518" s="95"/>
      <c r="J1518" s="318"/>
      <c r="K1518" s="95"/>
      <c r="L1518" s="95"/>
      <c r="M1518" s="95"/>
      <c r="N1518" s="95"/>
      <c r="O1518" s="95"/>
      <c r="P1518" s="95"/>
      <c r="Q1518" s="280"/>
      <c r="R1518" s="95"/>
      <c r="S1518" s="95"/>
      <c r="T1518" s="95"/>
      <c r="U1518" s="280"/>
      <c r="V1518" s="95"/>
      <c r="W1518" s="280"/>
      <c r="X1518" s="95"/>
      <c r="Y1518" s="3"/>
      <c r="Z1518" s="3"/>
    </row>
    <row r="1519" ht="14.25" customHeight="1">
      <c r="A1519" s="133"/>
      <c r="B1519" s="3"/>
      <c r="C1519" s="3" t="s">
        <v>3488</v>
      </c>
      <c r="D1519" s="3" t="s">
        <v>3488</v>
      </c>
      <c r="E1519" s="240" t="s">
        <v>3488</v>
      </c>
      <c r="F1519" s="467" t="s">
        <v>3488</v>
      </c>
      <c r="G1519" s="95" t="s">
        <v>2064</v>
      </c>
      <c r="H1519" s="95"/>
      <c r="I1519" s="95"/>
      <c r="J1519" s="318"/>
      <c r="K1519" s="95"/>
      <c r="L1519" s="95"/>
      <c r="M1519" s="95"/>
      <c r="N1519" s="95"/>
      <c r="O1519" s="95"/>
      <c r="P1519" s="95"/>
      <c r="Q1519" s="280"/>
      <c r="R1519" s="95"/>
      <c r="S1519" s="95"/>
      <c r="T1519" s="95"/>
      <c r="U1519" s="280"/>
      <c r="V1519" s="95"/>
      <c r="W1519" s="280"/>
      <c r="X1519" s="95"/>
      <c r="Y1519" s="3"/>
      <c r="Z1519" s="3"/>
    </row>
    <row r="1520" ht="14.25" customHeight="1">
      <c r="A1520" s="133"/>
      <c r="B1520" s="3"/>
      <c r="C1520" s="3" t="s">
        <v>3488</v>
      </c>
      <c r="D1520" s="3" t="s">
        <v>3488</v>
      </c>
      <c r="E1520" s="240" t="s">
        <v>3488</v>
      </c>
      <c r="F1520" s="467" t="s">
        <v>3488</v>
      </c>
      <c r="G1520" s="95" t="s">
        <v>2064</v>
      </c>
      <c r="H1520" s="95"/>
      <c r="I1520" s="95"/>
      <c r="J1520" s="318"/>
      <c r="K1520" s="95"/>
      <c r="L1520" s="95"/>
      <c r="M1520" s="95"/>
      <c r="N1520" s="95"/>
      <c r="O1520" s="95"/>
      <c r="P1520" s="95"/>
      <c r="Q1520" s="280"/>
      <c r="R1520" s="95"/>
      <c r="S1520" s="95"/>
      <c r="T1520" s="95"/>
      <c r="U1520" s="280"/>
      <c r="V1520" s="95"/>
      <c r="W1520" s="280"/>
      <c r="X1520" s="95"/>
      <c r="Y1520" s="3"/>
      <c r="Z1520" s="3"/>
    </row>
    <row r="1521" ht="14.25" customHeight="1">
      <c r="A1521" s="133"/>
      <c r="B1521" s="3"/>
      <c r="C1521" s="3" t="s">
        <v>3488</v>
      </c>
      <c r="D1521" s="3" t="s">
        <v>3488</v>
      </c>
      <c r="E1521" s="240" t="s">
        <v>3488</v>
      </c>
      <c r="F1521" s="467" t="s">
        <v>3488</v>
      </c>
      <c r="G1521" s="95" t="s">
        <v>2064</v>
      </c>
      <c r="H1521" s="95"/>
      <c r="I1521" s="95"/>
      <c r="J1521" s="318"/>
      <c r="K1521" s="95"/>
      <c r="L1521" s="95"/>
      <c r="M1521" s="95"/>
      <c r="N1521" s="95"/>
      <c r="O1521" s="95"/>
      <c r="P1521" s="95"/>
      <c r="Q1521" s="280"/>
      <c r="R1521" s="95"/>
      <c r="S1521" s="95"/>
      <c r="T1521" s="95"/>
      <c r="U1521" s="280"/>
      <c r="V1521" s="95"/>
      <c r="W1521" s="280"/>
      <c r="X1521" s="95"/>
      <c r="Y1521" s="3"/>
      <c r="Z1521" s="3"/>
    </row>
    <row r="1522" ht="14.25" customHeight="1">
      <c r="A1522" s="133"/>
      <c r="B1522" s="3"/>
      <c r="C1522" s="3" t="s">
        <v>3488</v>
      </c>
      <c r="D1522" s="3" t="s">
        <v>3488</v>
      </c>
      <c r="E1522" s="240" t="s">
        <v>3488</v>
      </c>
      <c r="F1522" s="467" t="s">
        <v>3488</v>
      </c>
      <c r="G1522" s="95" t="s">
        <v>2064</v>
      </c>
      <c r="H1522" s="95"/>
      <c r="I1522" s="95"/>
      <c r="J1522" s="318"/>
      <c r="K1522" s="95"/>
      <c r="L1522" s="95"/>
      <c r="M1522" s="95"/>
      <c r="N1522" s="95"/>
      <c r="O1522" s="95"/>
      <c r="P1522" s="95"/>
      <c r="Q1522" s="280"/>
      <c r="R1522" s="95"/>
      <c r="S1522" s="95"/>
      <c r="T1522" s="95"/>
      <c r="U1522" s="280"/>
      <c r="V1522" s="95"/>
      <c r="W1522" s="280"/>
      <c r="X1522" s="95"/>
      <c r="Y1522" s="3"/>
      <c r="Z1522" s="3"/>
    </row>
    <row r="1523" ht="14.25" customHeight="1">
      <c r="A1523" s="133"/>
      <c r="B1523" s="3"/>
      <c r="C1523" s="3" t="s">
        <v>3488</v>
      </c>
      <c r="D1523" s="3" t="s">
        <v>3488</v>
      </c>
      <c r="E1523" s="240" t="s">
        <v>3488</v>
      </c>
      <c r="F1523" s="467" t="s">
        <v>3488</v>
      </c>
      <c r="G1523" s="95" t="s">
        <v>2064</v>
      </c>
      <c r="H1523" s="95"/>
      <c r="I1523" s="95"/>
      <c r="J1523" s="318"/>
      <c r="K1523" s="95"/>
      <c r="L1523" s="95"/>
      <c r="M1523" s="95"/>
      <c r="N1523" s="95"/>
      <c r="O1523" s="95"/>
      <c r="P1523" s="95"/>
      <c r="Q1523" s="280"/>
      <c r="R1523" s="95"/>
      <c r="S1523" s="95"/>
      <c r="T1523" s="95"/>
      <c r="U1523" s="280"/>
      <c r="V1523" s="95"/>
      <c r="W1523" s="280"/>
      <c r="X1523" s="95"/>
      <c r="Y1523" s="3"/>
      <c r="Z1523" s="3"/>
    </row>
    <row r="1524" ht="14.25" customHeight="1">
      <c r="A1524" s="133"/>
      <c r="B1524" s="3"/>
      <c r="C1524" s="3" t="s">
        <v>3488</v>
      </c>
      <c r="D1524" s="3" t="s">
        <v>3488</v>
      </c>
      <c r="E1524" s="240" t="s">
        <v>3488</v>
      </c>
      <c r="F1524" s="467" t="s">
        <v>3488</v>
      </c>
      <c r="G1524" s="95" t="s">
        <v>2064</v>
      </c>
      <c r="H1524" s="95"/>
      <c r="I1524" s="95"/>
      <c r="J1524" s="318"/>
      <c r="K1524" s="95"/>
      <c r="L1524" s="95"/>
      <c r="M1524" s="95"/>
      <c r="N1524" s="95"/>
      <c r="O1524" s="95"/>
      <c r="P1524" s="95"/>
      <c r="Q1524" s="280"/>
      <c r="R1524" s="95"/>
      <c r="S1524" s="95"/>
      <c r="T1524" s="95"/>
      <c r="U1524" s="280"/>
      <c r="V1524" s="95"/>
      <c r="W1524" s="280"/>
      <c r="X1524" s="95"/>
      <c r="Y1524" s="3"/>
      <c r="Z1524" s="3"/>
    </row>
    <row r="1525" ht="14.25" customHeight="1">
      <c r="A1525" s="133"/>
      <c r="B1525" s="3"/>
      <c r="C1525" s="3" t="s">
        <v>3488</v>
      </c>
      <c r="D1525" s="3" t="s">
        <v>3488</v>
      </c>
      <c r="E1525" s="240" t="s">
        <v>3488</v>
      </c>
      <c r="F1525" s="467" t="s">
        <v>3488</v>
      </c>
      <c r="G1525" s="95" t="s">
        <v>2064</v>
      </c>
      <c r="H1525" s="95"/>
      <c r="I1525" s="95"/>
      <c r="J1525" s="318"/>
      <c r="K1525" s="95"/>
      <c r="L1525" s="95"/>
      <c r="M1525" s="95"/>
      <c r="N1525" s="95"/>
      <c r="O1525" s="95"/>
      <c r="P1525" s="95"/>
      <c r="Q1525" s="280"/>
      <c r="R1525" s="95"/>
      <c r="S1525" s="95"/>
      <c r="T1525" s="95"/>
      <c r="U1525" s="280"/>
      <c r="V1525" s="95"/>
      <c r="W1525" s="280"/>
      <c r="X1525" s="95"/>
      <c r="Y1525" s="3"/>
      <c r="Z1525" s="3"/>
    </row>
    <row r="1526" ht="14.25" customHeight="1">
      <c r="A1526" s="133"/>
      <c r="B1526" s="3"/>
      <c r="C1526" s="3" t="s">
        <v>3488</v>
      </c>
      <c r="D1526" s="3" t="s">
        <v>3488</v>
      </c>
      <c r="E1526" s="240" t="s">
        <v>3488</v>
      </c>
      <c r="F1526" s="467" t="s">
        <v>3488</v>
      </c>
      <c r="G1526" s="95" t="s">
        <v>2064</v>
      </c>
      <c r="H1526" s="95"/>
      <c r="I1526" s="95"/>
      <c r="J1526" s="318"/>
      <c r="K1526" s="95"/>
      <c r="L1526" s="95"/>
      <c r="M1526" s="95"/>
      <c r="N1526" s="95"/>
      <c r="O1526" s="95"/>
      <c r="P1526" s="95"/>
      <c r="Q1526" s="280"/>
      <c r="R1526" s="95"/>
      <c r="S1526" s="95"/>
      <c r="T1526" s="95"/>
      <c r="U1526" s="280"/>
      <c r="V1526" s="95"/>
      <c r="W1526" s="280"/>
      <c r="X1526" s="95"/>
      <c r="Y1526" s="3"/>
      <c r="Z1526" s="3"/>
    </row>
    <row r="1527" ht="14.25" customHeight="1">
      <c r="A1527" s="133"/>
      <c r="B1527" s="3"/>
      <c r="C1527" s="3" t="s">
        <v>3488</v>
      </c>
      <c r="D1527" s="3" t="s">
        <v>3488</v>
      </c>
      <c r="E1527" s="240" t="s">
        <v>3488</v>
      </c>
      <c r="F1527" s="467" t="s">
        <v>3488</v>
      </c>
      <c r="G1527" s="95" t="s">
        <v>2064</v>
      </c>
      <c r="H1527" s="95"/>
      <c r="I1527" s="95"/>
      <c r="J1527" s="318"/>
      <c r="K1527" s="95"/>
      <c r="L1527" s="95"/>
      <c r="M1527" s="95"/>
      <c r="N1527" s="95"/>
      <c r="O1527" s="95"/>
      <c r="P1527" s="95"/>
      <c r="Q1527" s="280"/>
      <c r="R1527" s="95"/>
      <c r="S1527" s="95"/>
      <c r="T1527" s="95"/>
      <c r="U1527" s="280"/>
      <c r="V1527" s="95"/>
      <c r="W1527" s="280"/>
      <c r="X1527" s="95"/>
      <c r="Y1527" s="3"/>
      <c r="Z1527" s="3"/>
    </row>
    <row r="1528" ht="14.25" customHeight="1">
      <c r="A1528" s="133"/>
      <c r="B1528" s="3"/>
      <c r="C1528" s="3" t="s">
        <v>3488</v>
      </c>
      <c r="D1528" s="3" t="s">
        <v>3488</v>
      </c>
      <c r="E1528" s="240" t="s">
        <v>3488</v>
      </c>
      <c r="F1528" s="467" t="s">
        <v>3488</v>
      </c>
      <c r="G1528" s="95" t="s">
        <v>2064</v>
      </c>
      <c r="H1528" s="95"/>
      <c r="I1528" s="95"/>
      <c r="J1528" s="318"/>
      <c r="K1528" s="95"/>
      <c r="L1528" s="95"/>
      <c r="M1528" s="95"/>
      <c r="N1528" s="95"/>
      <c r="O1528" s="95"/>
      <c r="P1528" s="95"/>
      <c r="Q1528" s="280"/>
      <c r="R1528" s="95"/>
      <c r="S1528" s="95"/>
      <c r="T1528" s="95"/>
      <c r="U1528" s="280"/>
      <c r="V1528" s="95"/>
      <c r="W1528" s="280"/>
      <c r="X1528" s="95"/>
      <c r="Y1528" s="3"/>
      <c r="Z1528" s="3"/>
    </row>
    <row r="1529" ht="14.25" customHeight="1">
      <c r="A1529" s="133"/>
      <c r="B1529" s="3"/>
      <c r="C1529" s="3" t="s">
        <v>3488</v>
      </c>
      <c r="D1529" s="3" t="s">
        <v>3488</v>
      </c>
      <c r="E1529" s="240" t="s">
        <v>3488</v>
      </c>
      <c r="F1529" s="467" t="s">
        <v>3488</v>
      </c>
      <c r="G1529" s="95" t="s">
        <v>2064</v>
      </c>
      <c r="H1529" s="95"/>
      <c r="I1529" s="95"/>
      <c r="J1529" s="318"/>
      <c r="K1529" s="95"/>
      <c r="L1529" s="95"/>
      <c r="M1529" s="95"/>
      <c r="N1529" s="95"/>
      <c r="O1529" s="95"/>
      <c r="P1529" s="95"/>
      <c r="Q1529" s="280"/>
      <c r="R1529" s="95"/>
      <c r="S1529" s="95"/>
      <c r="T1529" s="95"/>
      <c r="U1529" s="280"/>
      <c r="V1529" s="95"/>
      <c r="W1529" s="280"/>
      <c r="X1529" s="95"/>
      <c r="Y1529" s="3"/>
      <c r="Z1529" s="3"/>
    </row>
    <row r="1530" ht="14.25" customHeight="1">
      <c r="A1530" s="133"/>
      <c r="B1530" s="3"/>
      <c r="C1530" s="3" t="s">
        <v>3488</v>
      </c>
      <c r="D1530" s="3" t="s">
        <v>3488</v>
      </c>
      <c r="E1530" s="240" t="s">
        <v>3488</v>
      </c>
      <c r="F1530" s="467" t="s">
        <v>3488</v>
      </c>
      <c r="G1530" s="95" t="s">
        <v>2064</v>
      </c>
      <c r="H1530" s="95"/>
      <c r="I1530" s="95"/>
      <c r="J1530" s="318"/>
      <c r="K1530" s="95"/>
      <c r="L1530" s="95"/>
      <c r="M1530" s="95"/>
      <c r="N1530" s="95"/>
      <c r="O1530" s="95"/>
      <c r="P1530" s="95"/>
      <c r="Q1530" s="280"/>
      <c r="R1530" s="95"/>
      <c r="S1530" s="95"/>
      <c r="T1530" s="95"/>
      <c r="U1530" s="280"/>
      <c r="V1530" s="95"/>
      <c r="W1530" s="280"/>
      <c r="X1530" s="95"/>
      <c r="Y1530" s="3"/>
      <c r="Z1530" s="3"/>
    </row>
    <row r="1531" ht="14.25" customHeight="1">
      <c r="A1531" s="133"/>
      <c r="B1531" s="3"/>
      <c r="C1531" s="3" t="s">
        <v>3488</v>
      </c>
      <c r="D1531" s="3" t="s">
        <v>3488</v>
      </c>
      <c r="E1531" s="240" t="s">
        <v>3488</v>
      </c>
      <c r="F1531" s="467" t="s">
        <v>3488</v>
      </c>
      <c r="G1531" s="95" t="s">
        <v>2064</v>
      </c>
      <c r="H1531" s="95"/>
      <c r="I1531" s="95"/>
      <c r="J1531" s="318"/>
      <c r="K1531" s="95"/>
      <c r="L1531" s="95"/>
      <c r="M1531" s="95"/>
      <c r="N1531" s="95"/>
      <c r="O1531" s="95"/>
      <c r="P1531" s="95"/>
      <c r="Q1531" s="280"/>
      <c r="R1531" s="95"/>
      <c r="S1531" s="95"/>
      <c r="T1531" s="95"/>
      <c r="U1531" s="280"/>
      <c r="V1531" s="95"/>
      <c r="W1531" s="280"/>
      <c r="X1531" s="95"/>
      <c r="Y1531" s="3"/>
      <c r="Z1531" s="3"/>
    </row>
    <row r="1532" ht="14.25" customHeight="1">
      <c r="A1532" s="133"/>
      <c r="B1532" s="3"/>
      <c r="C1532" s="3" t="s">
        <v>3488</v>
      </c>
      <c r="D1532" s="3" t="s">
        <v>3488</v>
      </c>
      <c r="E1532" s="240" t="s">
        <v>3488</v>
      </c>
      <c r="F1532" s="467" t="s">
        <v>3488</v>
      </c>
      <c r="G1532" s="95" t="s">
        <v>2064</v>
      </c>
      <c r="H1532" s="95"/>
      <c r="I1532" s="95"/>
      <c r="J1532" s="318"/>
      <c r="K1532" s="95"/>
      <c r="L1532" s="95"/>
      <c r="M1532" s="95"/>
      <c r="N1532" s="95"/>
      <c r="O1532" s="95"/>
      <c r="P1532" s="95"/>
      <c r="Q1532" s="280"/>
      <c r="R1532" s="95"/>
      <c r="S1532" s="95"/>
      <c r="T1532" s="95"/>
      <c r="U1532" s="280"/>
      <c r="V1532" s="95"/>
      <c r="W1532" s="280"/>
      <c r="X1532" s="95"/>
      <c r="Y1532" s="3"/>
      <c r="Z1532" s="3"/>
    </row>
    <row r="1533" ht="14.25" customHeight="1">
      <c r="A1533" s="133"/>
      <c r="B1533" s="3"/>
      <c r="C1533" s="3" t="s">
        <v>3488</v>
      </c>
      <c r="D1533" s="3" t="s">
        <v>3488</v>
      </c>
      <c r="E1533" s="240" t="s">
        <v>3488</v>
      </c>
      <c r="F1533" s="467" t="s">
        <v>3488</v>
      </c>
      <c r="G1533" s="95" t="s">
        <v>2064</v>
      </c>
      <c r="H1533" s="95"/>
      <c r="I1533" s="95"/>
      <c r="J1533" s="318"/>
      <c r="K1533" s="95"/>
      <c r="L1533" s="95"/>
      <c r="M1533" s="95"/>
      <c r="N1533" s="95"/>
      <c r="O1533" s="95"/>
      <c r="P1533" s="95"/>
      <c r="Q1533" s="280"/>
      <c r="R1533" s="95"/>
      <c r="S1533" s="95"/>
      <c r="T1533" s="95"/>
      <c r="U1533" s="280"/>
      <c r="V1533" s="95"/>
      <c r="W1533" s="280"/>
      <c r="X1533" s="95"/>
      <c r="Y1533" s="3"/>
      <c r="Z1533" s="3"/>
    </row>
    <row r="1534" ht="14.25" customHeight="1">
      <c r="A1534" s="133"/>
      <c r="B1534" s="3"/>
      <c r="C1534" s="3" t="s">
        <v>3488</v>
      </c>
      <c r="D1534" s="3" t="s">
        <v>3488</v>
      </c>
      <c r="E1534" s="240" t="s">
        <v>3488</v>
      </c>
      <c r="F1534" s="467" t="s">
        <v>3488</v>
      </c>
      <c r="G1534" s="95" t="s">
        <v>2064</v>
      </c>
      <c r="H1534" s="95"/>
      <c r="I1534" s="95"/>
      <c r="J1534" s="318"/>
      <c r="K1534" s="95"/>
      <c r="L1534" s="95"/>
      <c r="M1534" s="95"/>
      <c r="N1534" s="95"/>
      <c r="O1534" s="95"/>
      <c r="P1534" s="95"/>
      <c r="Q1534" s="280"/>
      <c r="R1534" s="95"/>
      <c r="S1534" s="95"/>
      <c r="T1534" s="95"/>
      <c r="U1534" s="280"/>
      <c r="V1534" s="95"/>
      <c r="W1534" s="280"/>
      <c r="X1534" s="95"/>
      <c r="Y1534" s="3"/>
      <c r="Z1534" s="3"/>
    </row>
    <row r="1535" ht="14.25" customHeight="1">
      <c r="A1535" s="133"/>
      <c r="B1535" s="3"/>
      <c r="C1535" s="3" t="s">
        <v>3488</v>
      </c>
      <c r="D1535" s="3" t="s">
        <v>3488</v>
      </c>
      <c r="E1535" s="240" t="s">
        <v>3488</v>
      </c>
      <c r="F1535" s="467" t="s">
        <v>3488</v>
      </c>
      <c r="G1535" s="95" t="s">
        <v>2064</v>
      </c>
      <c r="H1535" s="95"/>
      <c r="I1535" s="95"/>
      <c r="J1535" s="318"/>
      <c r="K1535" s="95"/>
      <c r="L1535" s="95"/>
      <c r="M1535" s="95"/>
      <c r="N1535" s="95"/>
      <c r="O1535" s="95"/>
      <c r="P1535" s="95"/>
      <c r="Q1535" s="280"/>
      <c r="R1535" s="95"/>
      <c r="S1535" s="95"/>
      <c r="T1535" s="95"/>
      <c r="U1535" s="280"/>
      <c r="V1535" s="95"/>
      <c r="W1535" s="280"/>
      <c r="X1535" s="95"/>
      <c r="Y1535" s="3"/>
      <c r="Z1535" s="3"/>
    </row>
    <row r="1536" ht="14.25" customHeight="1">
      <c r="A1536" s="133"/>
      <c r="B1536" s="3"/>
      <c r="C1536" s="3" t="s">
        <v>3488</v>
      </c>
      <c r="D1536" s="3" t="s">
        <v>3488</v>
      </c>
      <c r="E1536" s="240" t="s">
        <v>3488</v>
      </c>
      <c r="F1536" s="467" t="s">
        <v>3488</v>
      </c>
      <c r="G1536" s="95" t="s">
        <v>2064</v>
      </c>
      <c r="H1536" s="95"/>
      <c r="I1536" s="95"/>
      <c r="J1536" s="318"/>
      <c r="K1536" s="95"/>
      <c r="L1536" s="95"/>
      <c r="M1536" s="95"/>
      <c r="N1536" s="95"/>
      <c r="O1536" s="95"/>
      <c r="P1536" s="95"/>
      <c r="Q1536" s="280"/>
      <c r="R1536" s="95"/>
      <c r="S1536" s="95"/>
      <c r="T1536" s="95"/>
      <c r="U1536" s="280"/>
      <c r="V1536" s="95"/>
      <c r="W1536" s="280"/>
      <c r="X1536" s="95"/>
      <c r="Y1536" s="3"/>
      <c r="Z1536" s="3"/>
    </row>
    <row r="1537" ht="14.25" customHeight="1">
      <c r="A1537" s="133"/>
      <c r="B1537" s="3"/>
      <c r="C1537" s="3" t="s">
        <v>3488</v>
      </c>
      <c r="D1537" s="3" t="s">
        <v>3488</v>
      </c>
      <c r="E1537" s="240" t="s">
        <v>3488</v>
      </c>
      <c r="F1537" s="467" t="s">
        <v>3488</v>
      </c>
      <c r="G1537" s="95" t="s">
        <v>2064</v>
      </c>
      <c r="H1537" s="95"/>
      <c r="I1537" s="95"/>
      <c r="J1537" s="318"/>
      <c r="K1537" s="95"/>
      <c r="L1537" s="95"/>
      <c r="M1537" s="95"/>
      <c r="N1537" s="95"/>
      <c r="O1537" s="95"/>
      <c r="P1537" s="95"/>
      <c r="Q1537" s="280"/>
      <c r="R1537" s="95"/>
      <c r="S1537" s="95"/>
      <c r="T1537" s="95"/>
      <c r="U1537" s="280"/>
      <c r="V1537" s="95"/>
      <c r="W1537" s="280"/>
      <c r="X1537" s="95"/>
      <c r="Y1537" s="3"/>
      <c r="Z1537" s="3"/>
    </row>
    <row r="1538" ht="14.25" customHeight="1">
      <c r="A1538" s="133"/>
      <c r="B1538" s="3"/>
      <c r="C1538" s="3" t="s">
        <v>3488</v>
      </c>
      <c r="D1538" s="3" t="s">
        <v>3488</v>
      </c>
      <c r="E1538" s="240" t="s">
        <v>3488</v>
      </c>
      <c r="F1538" s="467" t="s">
        <v>3488</v>
      </c>
      <c r="G1538" s="95" t="s">
        <v>2064</v>
      </c>
      <c r="H1538" s="95"/>
      <c r="I1538" s="95"/>
      <c r="J1538" s="318"/>
      <c r="K1538" s="95"/>
      <c r="L1538" s="95"/>
      <c r="M1538" s="95"/>
      <c r="N1538" s="95"/>
      <c r="O1538" s="95"/>
      <c r="P1538" s="95"/>
      <c r="Q1538" s="280"/>
      <c r="R1538" s="95"/>
      <c r="S1538" s="95"/>
      <c r="T1538" s="95"/>
      <c r="U1538" s="280"/>
      <c r="V1538" s="95"/>
      <c r="W1538" s="280"/>
      <c r="X1538" s="95"/>
      <c r="Y1538" s="3"/>
      <c r="Z1538" s="3"/>
    </row>
    <row r="1539" ht="14.25" customHeight="1">
      <c r="A1539" s="133"/>
      <c r="B1539" s="3"/>
      <c r="C1539" s="3" t="s">
        <v>3488</v>
      </c>
      <c r="D1539" s="3" t="s">
        <v>3488</v>
      </c>
      <c r="E1539" s="240" t="s">
        <v>3488</v>
      </c>
      <c r="F1539" s="467" t="s">
        <v>3488</v>
      </c>
      <c r="G1539" s="95" t="s">
        <v>2064</v>
      </c>
      <c r="H1539" s="95"/>
      <c r="I1539" s="95"/>
      <c r="J1539" s="318"/>
      <c r="K1539" s="95"/>
      <c r="L1539" s="95"/>
      <c r="M1539" s="95"/>
      <c r="N1539" s="95"/>
      <c r="O1539" s="95"/>
      <c r="P1539" s="95"/>
      <c r="Q1539" s="280"/>
      <c r="R1539" s="95"/>
      <c r="S1539" s="95"/>
      <c r="T1539" s="95"/>
      <c r="U1539" s="280"/>
      <c r="V1539" s="95"/>
      <c r="W1539" s="280"/>
      <c r="X1539" s="95"/>
      <c r="Y1539" s="3"/>
      <c r="Z1539" s="3"/>
    </row>
    <row r="1540" ht="14.25" customHeight="1">
      <c r="A1540" s="133"/>
      <c r="B1540" s="3"/>
      <c r="C1540" s="3" t="s">
        <v>3488</v>
      </c>
      <c r="D1540" s="3" t="s">
        <v>3488</v>
      </c>
      <c r="E1540" s="240" t="s">
        <v>3488</v>
      </c>
      <c r="F1540" s="467" t="s">
        <v>3488</v>
      </c>
      <c r="G1540" s="95" t="s">
        <v>2064</v>
      </c>
      <c r="H1540" s="95"/>
      <c r="I1540" s="95"/>
      <c r="J1540" s="318"/>
      <c r="K1540" s="95"/>
      <c r="L1540" s="95"/>
      <c r="M1540" s="95"/>
      <c r="N1540" s="95"/>
      <c r="O1540" s="95"/>
      <c r="P1540" s="95"/>
      <c r="Q1540" s="280"/>
      <c r="R1540" s="95"/>
      <c r="S1540" s="95"/>
      <c r="T1540" s="95"/>
      <c r="U1540" s="280"/>
      <c r="V1540" s="95"/>
      <c r="W1540" s="280"/>
      <c r="X1540" s="95"/>
      <c r="Y1540" s="3"/>
      <c r="Z1540" s="3"/>
    </row>
    <row r="1541" ht="14.25" customHeight="1">
      <c r="A1541" s="133"/>
      <c r="B1541" s="3"/>
      <c r="C1541" s="3" t="s">
        <v>3488</v>
      </c>
      <c r="D1541" s="3" t="s">
        <v>3488</v>
      </c>
      <c r="E1541" s="240" t="s">
        <v>3488</v>
      </c>
      <c r="F1541" s="467" t="s">
        <v>3488</v>
      </c>
      <c r="G1541" s="95" t="s">
        <v>2064</v>
      </c>
      <c r="H1541" s="95"/>
      <c r="I1541" s="95"/>
      <c r="J1541" s="318"/>
      <c r="K1541" s="95"/>
      <c r="L1541" s="95"/>
      <c r="M1541" s="95"/>
      <c r="N1541" s="95"/>
      <c r="O1541" s="95"/>
      <c r="P1541" s="95"/>
      <c r="Q1541" s="280"/>
      <c r="R1541" s="95"/>
      <c r="S1541" s="95"/>
      <c r="T1541" s="95"/>
      <c r="U1541" s="280"/>
      <c r="V1541" s="95"/>
      <c r="W1541" s="280"/>
      <c r="X1541" s="95"/>
      <c r="Y1541" s="3"/>
      <c r="Z1541" s="3"/>
    </row>
    <row r="1542" ht="14.25" customHeight="1">
      <c r="A1542" s="133"/>
      <c r="B1542" s="3"/>
      <c r="C1542" s="3" t="s">
        <v>3488</v>
      </c>
      <c r="D1542" s="3" t="s">
        <v>3488</v>
      </c>
      <c r="E1542" s="240" t="s">
        <v>3488</v>
      </c>
      <c r="F1542" s="467" t="s">
        <v>3488</v>
      </c>
      <c r="G1542" s="95" t="s">
        <v>2064</v>
      </c>
      <c r="H1542" s="95"/>
      <c r="I1542" s="95"/>
      <c r="J1542" s="318"/>
      <c r="K1542" s="95"/>
      <c r="L1542" s="95"/>
      <c r="M1542" s="95"/>
      <c r="N1542" s="95"/>
      <c r="O1542" s="95"/>
      <c r="P1542" s="95"/>
      <c r="Q1542" s="280"/>
      <c r="R1542" s="95"/>
      <c r="S1542" s="95"/>
      <c r="T1542" s="95"/>
      <c r="U1542" s="280"/>
      <c r="V1542" s="95"/>
      <c r="W1542" s="280"/>
      <c r="X1542" s="95"/>
      <c r="Y1542" s="3"/>
      <c r="Z1542" s="3"/>
    </row>
    <row r="1543" ht="14.25" customHeight="1">
      <c r="A1543" s="133"/>
      <c r="B1543" s="3"/>
      <c r="C1543" s="3" t="s">
        <v>3488</v>
      </c>
      <c r="D1543" s="3" t="s">
        <v>3488</v>
      </c>
      <c r="E1543" s="240" t="s">
        <v>3488</v>
      </c>
      <c r="F1543" s="467" t="s">
        <v>3488</v>
      </c>
      <c r="G1543" s="95" t="s">
        <v>2064</v>
      </c>
      <c r="H1543" s="95"/>
      <c r="I1543" s="95"/>
      <c r="J1543" s="318"/>
      <c r="K1543" s="95"/>
      <c r="L1543" s="95"/>
      <c r="M1543" s="95"/>
      <c r="N1543" s="95"/>
      <c r="O1543" s="95"/>
      <c r="P1543" s="95"/>
      <c r="Q1543" s="280"/>
      <c r="R1543" s="95"/>
      <c r="S1543" s="95"/>
      <c r="T1543" s="95"/>
      <c r="U1543" s="280"/>
      <c r="V1543" s="95"/>
      <c r="W1543" s="280"/>
      <c r="X1543" s="95"/>
      <c r="Y1543" s="3"/>
      <c r="Z1543" s="3"/>
    </row>
    <row r="1544" ht="14.25" customHeight="1">
      <c r="A1544" s="133"/>
      <c r="B1544" s="3"/>
      <c r="C1544" s="3" t="s">
        <v>3488</v>
      </c>
      <c r="D1544" s="3" t="s">
        <v>3488</v>
      </c>
      <c r="E1544" s="240" t="s">
        <v>3488</v>
      </c>
      <c r="F1544" s="467" t="s">
        <v>3488</v>
      </c>
      <c r="G1544" s="95" t="s">
        <v>2064</v>
      </c>
      <c r="H1544" s="95"/>
      <c r="I1544" s="95"/>
      <c r="J1544" s="318"/>
      <c r="K1544" s="95"/>
      <c r="L1544" s="95"/>
      <c r="M1544" s="95"/>
      <c r="N1544" s="95"/>
      <c r="O1544" s="95"/>
      <c r="P1544" s="95"/>
      <c r="Q1544" s="280"/>
      <c r="R1544" s="95"/>
      <c r="S1544" s="95"/>
      <c r="T1544" s="95"/>
      <c r="U1544" s="280"/>
      <c r="V1544" s="95"/>
      <c r="W1544" s="280"/>
      <c r="X1544" s="95"/>
      <c r="Y1544" s="3"/>
      <c r="Z1544" s="3"/>
    </row>
    <row r="1545" ht="14.25" customHeight="1">
      <c r="A1545" s="133"/>
      <c r="B1545" s="3"/>
      <c r="C1545" s="3" t="s">
        <v>3488</v>
      </c>
      <c r="D1545" s="3" t="s">
        <v>3488</v>
      </c>
      <c r="E1545" s="240" t="s">
        <v>3488</v>
      </c>
      <c r="F1545" s="467" t="s">
        <v>3488</v>
      </c>
      <c r="G1545" s="95" t="s">
        <v>2064</v>
      </c>
      <c r="H1545" s="95"/>
      <c r="I1545" s="95"/>
      <c r="J1545" s="318"/>
      <c r="K1545" s="95"/>
      <c r="L1545" s="95"/>
      <c r="M1545" s="95"/>
      <c r="N1545" s="95"/>
      <c r="O1545" s="95"/>
      <c r="P1545" s="95"/>
      <c r="Q1545" s="280"/>
      <c r="R1545" s="95"/>
      <c r="S1545" s="95"/>
      <c r="T1545" s="95"/>
      <c r="U1545" s="280"/>
      <c r="V1545" s="95"/>
      <c r="W1545" s="280"/>
      <c r="X1545" s="95"/>
      <c r="Y1545" s="3"/>
      <c r="Z1545" s="3"/>
    </row>
    <row r="1546" ht="14.25" customHeight="1">
      <c r="A1546" s="133"/>
      <c r="B1546" s="3"/>
      <c r="C1546" s="3" t="s">
        <v>3488</v>
      </c>
      <c r="D1546" s="3" t="s">
        <v>3488</v>
      </c>
      <c r="E1546" s="240" t="s">
        <v>3488</v>
      </c>
      <c r="F1546" s="467" t="s">
        <v>3488</v>
      </c>
      <c r="G1546" s="95" t="s">
        <v>2064</v>
      </c>
      <c r="H1546" s="95"/>
      <c r="I1546" s="95"/>
      <c r="J1546" s="318"/>
      <c r="K1546" s="95"/>
      <c r="L1546" s="95"/>
      <c r="M1546" s="95"/>
      <c r="N1546" s="95"/>
      <c r="O1546" s="95"/>
      <c r="P1546" s="95"/>
      <c r="Q1546" s="280"/>
      <c r="R1546" s="95"/>
      <c r="S1546" s="95"/>
      <c r="T1546" s="95"/>
      <c r="U1546" s="280"/>
      <c r="V1546" s="95"/>
      <c r="W1546" s="280"/>
      <c r="X1546" s="95"/>
      <c r="Y1546" s="3"/>
      <c r="Z1546" s="3"/>
    </row>
    <row r="1547" ht="14.25" customHeight="1">
      <c r="A1547" s="133"/>
      <c r="B1547" s="3"/>
      <c r="C1547" s="3" t="s">
        <v>3488</v>
      </c>
      <c r="D1547" s="3" t="s">
        <v>3488</v>
      </c>
      <c r="E1547" s="240" t="s">
        <v>3488</v>
      </c>
      <c r="F1547" s="467" t="s">
        <v>3488</v>
      </c>
      <c r="G1547" s="95" t="s">
        <v>2064</v>
      </c>
      <c r="H1547" s="95"/>
      <c r="I1547" s="95"/>
      <c r="J1547" s="318"/>
      <c r="K1547" s="95"/>
      <c r="L1547" s="95"/>
      <c r="M1547" s="95"/>
      <c r="N1547" s="95"/>
      <c r="O1547" s="95"/>
      <c r="P1547" s="95"/>
      <c r="Q1547" s="280"/>
      <c r="R1547" s="95"/>
      <c r="S1547" s="95"/>
      <c r="T1547" s="95"/>
      <c r="U1547" s="280"/>
      <c r="V1547" s="95"/>
      <c r="W1547" s="280"/>
      <c r="X1547" s="95"/>
      <c r="Y1547" s="3"/>
      <c r="Z1547" s="3"/>
    </row>
    <row r="1548" ht="14.25" customHeight="1">
      <c r="A1548" s="133"/>
      <c r="B1548" s="3"/>
      <c r="C1548" s="3" t="s">
        <v>3488</v>
      </c>
      <c r="D1548" s="3" t="s">
        <v>3488</v>
      </c>
      <c r="E1548" s="240" t="s">
        <v>3488</v>
      </c>
      <c r="F1548" s="467" t="s">
        <v>3488</v>
      </c>
      <c r="G1548" s="95" t="s">
        <v>2064</v>
      </c>
      <c r="H1548" s="95"/>
      <c r="I1548" s="95"/>
      <c r="J1548" s="318"/>
      <c r="K1548" s="95"/>
      <c r="L1548" s="95"/>
      <c r="M1548" s="95"/>
      <c r="N1548" s="95"/>
      <c r="O1548" s="95"/>
      <c r="P1548" s="95"/>
      <c r="Q1548" s="280"/>
      <c r="R1548" s="95"/>
      <c r="S1548" s="95"/>
      <c r="T1548" s="95"/>
      <c r="U1548" s="280"/>
      <c r="V1548" s="95"/>
      <c r="W1548" s="280"/>
      <c r="X1548" s="95"/>
      <c r="Y1548" s="3"/>
      <c r="Z1548" s="3"/>
    </row>
    <row r="1549" ht="14.25" customHeight="1">
      <c r="A1549" s="133"/>
      <c r="B1549" s="3"/>
      <c r="C1549" s="3" t="s">
        <v>3488</v>
      </c>
      <c r="D1549" s="3" t="s">
        <v>3488</v>
      </c>
      <c r="E1549" s="240" t="s">
        <v>3488</v>
      </c>
      <c r="F1549" s="467" t="s">
        <v>3488</v>
      </c>
      <c r="G1549" s="95" t="s">
        <v>2064</v>
      </c>
      <c r="H1549" s="95"/>
      <c r="I1549" s="95"/>
      <c r="J1549" s="318"/>
      <c r="K1549" s="95"/>
      <c r="L1549" s="95"/>
      <c r="M1549" s="95"/>
      <c r="N1549" s="95"/>
      <c r="O1549" s="95"/>
      <c r="P1549" s="95"/>
      <c r="Q1549" s="280"/>
      <c r="R1549" s="95"/>
      <c r="S1549" s="95"/>
      <c r="T1549" s="95"/>
      <c r="U1549" s="280"/>
      <c r="V1549" s="95"/>
      <c r="W1549" s="280"/>
      <c r="X1549" s="95"/>
      <c r="Y1549" s="3"/>
      <c r="Z1549" s="3"/>
    </row>
    <row r="1550" ht="14.25" customHeight="1">
      <c r="A1550" s="133"/>
      <c r="B1550" s="3"/>
      <c r="C1550" s="3" t="s">
        <v>3488</v>
      </c>
      <c r="D1550" s="3" t="s">
        <v>3488</v>
      </c>
      <c r="E1550" s="240" t="s">
        <v>3488</v>
      </c>
      <c r="F1550" s="467" t="s">
        <v>3488</v>
      </c>
      <c r="G1550" s="95" t="s">
        <v>2064</v>
      </c>
      <c r="H1550" s="95"/>
      <c r="I1550" s="95"/>
      <c r="J1550" s="318"/>
      <c r="K1550" s="95"/>
      <c r="L1550" s="95"/>
      <c r="M1550" s="95"/>
      <c r="N1550" s="95"/>
      <c r="O1550" s="95"/>
      <c r="P1550" s="95"/>
      <c r="Q1550" s="280"/>
      <c r="R1550" s="95"/>
      <c r="S1550" s="95"/>
      <c r="T1550" s="95"/>
      <c r="U1550" s="280"/>
      <c r="V1550" s="95"/>
      <c r="W1550" s="280"/>
      <c r="X1550" s="95"/>
      <c r="Y1550" s="3"/>
      <c r="Z1550" s="3"/>
    </row>
    <row r="1551" ht="14.25" customHeight="1">
      <c r="A1551" s="133"/>
      <c r="B1551" s="3"/>
      <c r="C1551" s="3" t="s">
        <v>3488</v>
      </c>
      <c r="D1551" s="3" t="s">
        <v>3488</v>
      </c>
      <c r="E1551" s="240" t="s">
        <v>3488</v>
      </c>
      <c r="F1551" s="467" t="s">
        <v>3488</v>
      </c>
      <c r="G1551" s="95" t="s">
        <v>2064</v>
      </c>
      <c r="H1551" s="95"/>
      <c r="I1551" s="95"/>
      <c r="J1551" s="318"/>
      <c r="K1551" s="95"/>
      <c r="L1551" s="95"/>
      <c r="M1551" s="95"/>
      <c r="N1551" s="95"/>
      <c r="O1551" s="95"/>
      <c r="P1551" s="95"/>
      <c r="Q1551" s="280"/>
      <c r="R1551" s="95"/>
      <c r="S1551" s="95"/>
      <c r="T1551" s="95"/>
      <c r="U1551" s="280"/>
      <c r="V1551" s="95"/>
      <c r="W1551" s="280"/>
      <c r="X1551" s="95"/>
      <c r="Y1551" s="3"/>
      <c r="Z1551" s="3"/>
    </row>
    <row r="1552" ht="14.25" customHeight="1">
      <c r="A1552" s="133"/>
      <c r="B1552" s="3"/>
      <c r="C1552" s="3" t="s">
        <v>3488</v>
      </c>
      <c r="D1552" s="3" t="s">
        <v>3488</v>
      </c>
      <c r="E1552" s="240" t="s">
        <v>3488</v>
      </c>
      <c r="F1552" s="467" t="s">
        <v>3488</v>
      </c>
      <c r="G1552" s="95" t="s">
        <v>2064</v>
      </c>
      <c r="H1552" s="95"/>
      <c r="I1552" s="95"/>
      <c r="J1552" s="318"/>
      <c r="K1552" s="95"/>
      <c r="L1552" s="95"/>
      <c r="M1552" s="95"/>
      <c r="N1552" s="95"/>
      <c r="O1552" s="95"/>
      <c r="P1552" s="95"/>
      <c r="Q1552" s="280"/>
      <c r="R1552" s="95"/>
      <c r="S1552" s="95"/>
      <c r="T1552" s="95"/>
      <c r="U1552" s="280"/>
      <c r="V1552" s="95"/>
      <c r="W1552" s="280"/>
      <c r="X1552" s="95"/>
      <c r="Y1552" s="3"/>
      <c r="Z1552" s="3"/>
    </row>
    <row r="1553" ht="14.25" customHeight="1">
      <c r="A1553" s="133"/>
      <c r="B1553" s="3"/>
      <c r="C1553" s="3" t="s">
        <v>3488</v>
      </c>
      <c r="D1553" s="3" t="s">
        <v>3488</v>
      </c>
      <c r="E1553" s="240" t="s">
        <v>3488</v>
      </c>
      <c r="F1553" s="467" t="s">
        <v>3488</v>
      </c>
      <c r="G1553" s="95" t="s">
        <v>2064</v>
      </c>
      <c r="H1553" s="95"/>
      <c r="I1553" s="95"/>
      <c r="J1553" s="318"/>
      <c r="K1553" s="95"/>
      <c r="L1553" s="95"/>
      <c r="M1553" s="95"/>
      <c r="N1553" s="95"/>
      <c r="O1553" s="95"/>
      <c r="P1553" s="95"/>
      <c r="Q1553" s="280"/>
      <c r="R1553" s="95"/>
      <c r="S1553" s="95"/>
      <c r="T1553" s="95"/>
      <c r="U1553" s="280"/>
      <c r="V1553" s="95"/>
      <c r="W1553" s="280"/>
      <c r="X1553" s="95"/>
      <c r="Y1553" s="3"/>
      <c r="Z1553" s="3"/>
    </row>
    <row r="1554" ht="14.25" customHeight="1">
      <c r="A1554" s="133"/>
      <c r="B1554" s="3"/>
      <c r="C1554" s="3" t="s">
        <v>3488</v>
      </c>
      <c r="D1554" s="3" t="s">
        <v>3488</v>
      </c>
      <c r="E1554" s="240" t="s">
        <v>3488</v>
      </c>
      <c r="F1554" s="467" t="s">
        <v>3488</v>
      </c>
      <c r="G1554" s="95" t="s">
        <v>2064</v>
      </c>
      <c r="H1554" s="95"/>
      <c r="I1554" s="95"/>
      <c r="J1554" s="318"/>
      <c r="K1554" s="95"/>
      <c r="L1554" s="95"/>
      <c r="M1554" s="95"/>
      <c r="N1554" s="95"/>
      <c r="O1554" s="95"/>
      <c r="P1554" s="95"/>
      <c r="Q1554" s="280"/>
      <c r="R1554" s="95"/>
      <c r="S1554" s="95"/>
      <c r="T1554" s="95"/>
      <c r="U1554" s="280"/>
      <c r="V1554" s="95"/>
      <c r="W1554" s="280"/>
      <c r="X1554" s="95"/>
      <c r="Y1554" s="3"/>
      <c r="Z1554" s="3"/>
    </row>
    <row r="1555" ht="14.25" customHeight="1">
      <c r="A1555" s="133"/>
      <c r="B1555" s="3"/>
      <c r="C1555" s="3" t="s">
        <v>3488</v>
      </c>
      <c r="D1555" s="3" t="s">
        <v>3488</v>
      </c>
      <c r="E1555" s="240" t="s">
        <v>3488</v>
      </c>
      <c r="F1555" s="467" t="s">
        <v>3488</v>
      </c>
      <c r="G1555" s="95" t="s">
        <v>2064</v>
      </c>
      <c r="H1555" s="95"/>
      <c r="I1555" s="95"/>
      <c r="J1555" s="318"/>
      <c r="K1555" s="95"/>
      <c r="L1555" s="95"/>
      <c r="M1555" s="95"/>
      <c r="N1555" s="95"/>
      <c r="O1555" s="95"/>
      <c r="P1555" s="95"/>
      <c r="Q1555" s="280"/>
      <c r="R1555" s="95"/>
      <c r="S1555" s="95"/>
      <c r="T1555" s="95"/>
      <c r="U1555" s="280"/>
      <c r="V1555" s="95"/>
      <c r="W1555" s="280"/>
      <c r="X1555" s="95"/>
      <c r="Y1555" s="3"/>
      <c r="Z1555" s="3"/>
    </row>
    <row r="1556" ht="14.25" customHeight="1">
      <c r="A1556" s="133"/>
      <c r="B1556" s="3"/>
      <c r="C1556" s="3" t="s">
        <v>3488</v>
      </c>
      <c r="D1556" s="3" t="s">
        <v>3488</v>
      </c>
      <c r="E1556" s="240" t="s">
        <v>3488</v>
      </c>
      <c r="F1556" s="467" t="s">
        <v>3488</v>
      </c>
      <c r="G1556" s="95" t="s">
        <v>2064</v>
      </c>
      <c r="H1556" s="95"/>
      <c r="I1556" s="95"/>
      <c r="J1556" s="318"/>
      <c r="K1556" s="95"/>
      <c r="L1556" s="95"/>
      <c r="M1556" s="95"/>
      <c r="N1556" s="95"/>
      <c r="O1556" s="95"/>
      <c r="P1556" s="95"/>
      <c r="Q1556" s="280"/>
      <c r="R1556" s="95"/>
      <c r="S1556" s="95"/>
      <c r="T1556" s="95"/>
      <c r="U1556" s="280"/>
      <c r="V1556" s="95"/>
      <c r="W1556" s="280"/>
      <c r="X1556" s="95"/>
      <c r="Y1556" s="3"/>
      <c r="Z1556" s="3"/>
    </row>
    <row r="1557" ht="14.25" customHeight="1">
      <c r="A1557" s="133"/>
      <c r="B1557" s="3"/>
      <c r="C1557" s="3" t="s">
        <v>3488</v>
      </c>
      <c r="D1557" s="3" t="s">
        <v>3488</v>
      </c>
      <c r="E1557" s="240" t="s">
        <v>3488</v>
      </c>
      <c r="F1557" s="467" t="s">
        <v>3488</v>
      </c>
      <c r="G1557" s="95" t="s">
        <v>2064</v>
      </c>
      <c r="H1557" s="95"/>
      <c r="I1557" s="95"/>
      <c r="J1557" s="318"/>
      <c r="K1557" s="95"/>
      <c r="L1557" s="95"/>
      <c r="M1557" s="95"/>
      <c r="N1557" s="95"/>
      <c r="O1557" s="95"/>
      <c r="P1557" s="95"/>
      <c r="Q1557" s="280"/>
      <c r="R1557" s="95"/>
      <c r="S1557" s="95"/>
      <c r="T1557" s="95"/>
      <c r="U1557" s="280"/>
      <c r="V1557" s="95"/>
      <c r="W1557" s="280"/>
      <c r="X1557" s="95"/>
      <c r="Y1557" s="3"/>
      <c r="Z1557" s="3"/>
    </row>
    <row r="1558" ht="14.25" customHeight="1">
      <c r="A1558" s="133"/>
      <c r="B1558" s="3"/>
      <c r="C1558" s="3" t="s">
        <v>3488</v>
      </c>
      <c r="D1558" s="3" t="s">
        <v>3488</v>
      </c>
      <c r="E1558" s="240" t="s">
        <v>3488</v>
      </c>
      <c r="F1558" s="467" t="s">
        <v>3488</v>
      </c>
      <c r="G1558" s="95" t="s">
        <v>2064</v>
      </c>
      <c r="H1558" s="95"/>
      <c r="I1558" s="95"/>
      <c r="J1558" s="318"/>
      <c r="K1558" s="95"/>
      <c r="L1558" s="95"/>
      <c r="M1558" s="95"/>
      <c r="N1558" s="95"/>
      <c r="O1558" s="95"/>
      <c r="P1558" s="95"/>
      <c r="Q1558" s="280"/>
      <c r="R1558" s="95"/>
      <c r="S1558" s="95"/>
      <c r="T1558" s="95"/>
      <c r="U1558" s="280"/>
      <c r="V1558" s="95"/>
      <c r="W1558" s="280"/>
      <c r="X1558" s="95"/>
      <c r="Y1558" s="3"/>
      <c r="Z1558" s="3"/>
    </row>
    <row r="1559" ht="14.25" customHeight="1">
      <c r="A1559" s="133"/>
      <c r="B1559" s="3"/>
      <c r="C1559" s="3" t="s">
        <v>3488</v>
      </c>
      <c r="D1559" s="3" t="s">
        <v>3488</v>
      </c>
      <c r="E1559" s="240" t="s">
        <v>3488</v>
      </c>
      <c r="F1559" s="467" t="s">
        <v>3488</v>
      </c>
      <c r="G1559" s="95" t="s">
        <v>2064</v>
      </c>
      <c r="H1559" s="95"/>
      <c r="I1559" s="95"/>
      <c r="J1559" s="318"/>
      <c r="K1559" s="95"/>
      <c r="L1559" s="95"/>
      <c r="M1559" s="95"/>
      <c r="N1559" s="95"/>
      <c r="O1559" s="95"/>
      <c r="P1559" s="95"/>
      <c r="Q1559" s="280"/>
      <c r="R1559" s="95"/>
      <c r="S1559" s="95"/>
      <c r="T1559" s="95"/>
      <c r="U1559" s="280"/>
      <c r="V1559" s="95"/>
      <c r="W1559" s="280"/>
      <c r="X1559" s="95"/>
      <c r="Y1559" s="3"/>
      <c r="Z1559" s="3"/>
    </row>
    <row r="1560" ht="14.25" customHeight="1">
      <c r="A1560" s="133"/>
      <c r="B1560" s="3"/>
      <c r="C1560" s="3" t="s">
        <v>3488</v>
      </c>
      <c r="D1560" s="3" t="s">
        <v>3488</v>
      </c>
      <c r="E1560" s="240" t="s">
        <v>3488</v>
      </c>
      <c r="F1560" s="467" t="s">
        <v>3488</v>
      </c>
      <c r="G1560" s="95" t="s">
        <v>2064</v>
      </c>
      <c r="H1560" s="95"/>
      <c r="I1560" s="95"/>
      <c r="J1560" s="318"/>
      <c r="K1560" s="95"/>
      <c r="L1560" s="95"/>
      <c r="M1560" s="95"/>
      <c r="N1560" s="95"/>
      <c r="O1560" s="95"/>
      <c r="P1560" s="95"/>
      <c r="Q1560" s="280"/>
      <c r="R1560" s="95"/>
      <c r="S1560" s="95"/>
      <c r="T1560" s="95"/>
      <c r="U1560" s="280"/>
      <c r="V1560" s="95"/>
      <c r="W1560" s="280"/>
      <c r="X1560" s="95"/>
      <c r="Y1560" s="3"/>
      <c r="Z1560" s="3"/>
    </row>
    <row r="1561" ht="14.25" customHeight="1">
      <c r="A1561" s="133"/>
      <c r="B1561" s="3"/>
      <c r="C1561" s="3" t="s">
        <v>3488</v>
      </c>
      <c r="D1561" s="3" t="s">
        <v>3488</v>
      </c>
      <c r="E1561" s="240" t="s">
        <v>3488</v>
      </c>
      <c r="F1561" s="467" t="s">
        <v>3488</v>
      </c>
      <c r="G1561" s="95" t="s">
        <v>2064</v>
      </c>
      <c r="H1561" s="95"/>
      <c r="I1561" s="95"/>
      <c r="J1561" s="318"/>
      <c r="K1561" s="95"/>
      <c r="L1561" s="95"/>
      <c r="M1561" s="95"/>
      <c r="N1561" s="95"/>
      <c r="O1561" s="95"/>
      <c r="P1561" s="95"/>
      <c r="Q1561" s="280"/>
      <c r="R1561" s="95"/>
      <c r="S1561" s="95"/>
      <c r="T1561" s="95"/>
      <c r="U1561" s="280"/>
      <c r="V1561" s="95"/>
      <c r="W1561" s="280"/>
      <c r="X1561" s="95"/>
      <c r="Y1561" s="3"/>
      <c r="Z1561" s="3"/>
    </row>
    <row r="1562" ht="14.25" customHeight="1">
      <c r="A1562" s="133"/>
      <c r="B1562" s="3"/>
      <c r="C1562" s="3" t="s">
        <v>3488</v>
      </c>
      <c r="D1562" s="3" t="s">
        <v>3488</v>
      </c>
      <c r="E1562" s="240" t="s">
        <v>3488</v>
      </c>
      <c r="F1562" s="467" t="s">
        <v>3488</v>
      </c>
      <c r="G1562" s="95" t="s">
        <v>2064</v>
      </c>
      <c r="H1562" s="95"/>
      <c r="I1562" s="95"/>
      <c r="J1562" s="318"/>
      <c r="K1562" s="95"/>
      <c r="L1562" s="95"/>
      <c r="M1562" s="95"/>
      <c r="N1562" s="95"/>
      <c r="O1562" s="95"/>
      <c r="P1562" s="95"/>
      <c r="Q1562" s="280"/>
      <c r="R1562" s="95"/>
      <c r="S1562" s="95"/>
      <c r="T1562" s="95"/>
      <c r="U1562" s="280"/>
      <c r="V1562" s="95"/>
      <c r="W1562" s="280"/>
      <c r="X1562" s="95"/>
      <c r="Y1562" s="3"/>
      <c r="Z1562" s="3"/>
    </row>
    <row r="1563" ht="14.25" customHeight="1">
      <c r="A1563" s="133"/>
      <c r="B1563" s="3"/>
      <c r="C1563" s="3" t="s">
        <v>3488</v>
      </c>
      <c r="D1563" s="3" t="s">
        <v>3488</v>
      </c>
      <c r="E1563" s="240" t="s">
        <v>3488</v>
      </c>
      <c r="F1563" s="467" t="s">
        <v>3488</v>
      </c>
      <c r="G1563" s="95" t="s">
        <v>2064</v>
      </c>
      <c r="H1563" s="95"/>
      <c r="I1563" s="95"/>
      <c r="J1563" s="318"/>
      <c r="K1563" s="95"/>
      <c r="L1563" s="95"/>
      <c r="M1563" s="95"/>
      <c r="N1563" s="95"/>
      <c r="O1563" s="95"/>
      <c r="P1563" s="95"/>
      <c r="Q1563" s="280"/>
      <c r="R1563" s="95"/>
      <c r="S1563" s="95"/>
      <c r="T1563" s="95"/>
      <c r="U1563" s="280"/>
      <c r="V1563" s="95"/>
      <c r="W1563" s="280"/>
      <c r="X1563" s="95"/>
      <c r="Y1563" s="3"/>
      <c r="Z1563" s="3"/>
    </row>
    <row r="1564" ht="14.25" customHeight="1">
      <c r="A1564" s="133"/>
      <c r="B1564" s="3"/>
      <c r="C1564" s="3" t="s">
        <v>3488</v>
      </c>
      <c r="D1564" s="3" t="s">
        <v>3488</v>
      </c>
      <c r="E1564" s="240" t="s">
        <v>3488</v>
      </c>
      <c r="F1564" s="467" t="s">
        <v>3488</v>
      </c>
      <c r="G1564" s="95" t="s">
        <v>2064</v>
      </c>
      <c r="H1564" s="95"/>
      <c r="I1564" s="95"/>
      <c r="J1564" s="318"/>
      <c r="K1564" s="95"/>
      <c r="L1564" s="95"/>
      <c r="M1564" s="95"/>
      <c r="N1564" s="95"/>
      <c r="O1564" s="95"/>
      <c r="P1564" s="95"/>
      <c r="Q1564" s="280"/>
      <c r="R1564" s="95"/>
      <c r="S1564" s="95"/>
      <c r="T1564" s="95"/>
      <c r="U1564" s="280"/>
      <c r="V1564" s="95"/>
      <c r="W1564" s="280"/>
      <c r="X1564" s="95"/>
      <c r="Y1564" s="3"/>
      <c r="Z1564" s="3"/>
    </row>
    <row r="1565" ht="14.25" customHeight="1">
      <c r="A1565" s="133"/>
      <c r="B1565" s="3"/>
      <c r="C1565" s="3" t="s">
        <v>3488</v>
      </c>
      <c r="D1565" s="3" t="s">
        <v>3488</v>
      </c>
      <c r="E1565" s="240" t="s">
        <v>3488</v>
      </c>
      <c r="F1565" s="467" t="s">
        <v>3488</v>
      </c>
      <c r="G1565" s="95" t="s">
        <v>2064</v>
      </c>
      <c r="H1565" s="95"/>
      <c r="I1565" s="95"/>
      <c r="J1565" s="318"/>
      <c r="K1565" s="95"/>
      <c r="L1565" s="95"/>
      <c r="M1565" s="95"/>
      <c r="N1565" s="95"/>
      <c r="O1565" s="95"/>
      <c r="P1565" s="95"/>
      <c r="Q1565" s="280"/>
      <c r="R1565" s="95"/>
      <c r="S1565" s="95"/>
      <c r="T1565" s="95"/>
      <c r="U1565" s="280"/>
      <c r="V1565" s="95"/>
      <c r="W1565" s="280"/>
      <c r="X1565" s="95"/>
      <c r="Y1565" s="3"/>
      <c r="Z1565" s="3"/>
    </row>
    <row r="1566" ht="14.25" customHeight="1">
      <c r="A1566" s="133"/>
      <c r="B1566" s="3"/>
      <c r="C1566" s="3" t="s">
        <v>3488</v>
      </c>
      <c r="D1566" s="3" t="s">
        <v>3488</v>
      </c>
      <c r="E1566" s="240" t="s">
        <v>3488</v>
      </c>
      <c r="F1566" s="467" t="s">
        <v>3488</v>
      </c>
      <c r="G1566" s="95" t="s">
        <v>2064</v>
      </c>
      <c r="H1566" s="95"/>
      <c r="I1566" s="95"/>
      <c r="J1566" s="318"/>
      <c r="K1566" s="95"/>
      <c r="L1566" s="95"/>
      <c r="M1566" s="95"/>
      <c r="N1566" s="95"/>
      <c r="O1566" s="95"/>
      <c r="P1566" s="95"/>
      <c r="Q1566" s="280"/>
      <c r="R1566" s="95"/>
      <c r="S1566" s="95"/>
      <c r="T1566" s="95"/>
      <c r="U1566" s="280"/>
      <c r="V1566" s="95"/>
      <c r="W1566" s="280"/>
      <c r="X1566" s="95"/>
      <c r="Y1566" s="3"/>
      <c r="Z1566" s="3"/>
    </row>
    <row r="1567" ht="14.25" customHeight="1">
      <c r="A1567" s="133"/>
      <c r="B1567" s="3"/>
      <c r="C1567" s="3" t="s">
        <v>3488</v>
      </c>
      <c r="D1567" s="3" t="s">
        <v>3488</v>
      </c>
      <c r="E1567" s="240" t="s">
        <v>3488</v>
      </c>
      <c r="F1567" s="467" t="s">
        <v>3488</v>
      </c>
      <c r="G1567" s="95" t="s">
        <v>2064</v>
      </c>
      <c r="H1567" s="95"/>
      <c r="I1567" s="95"/>
      <c r="J1567" s="318"/>
      <c r="K1567" s="95"/>
      <c r="L1567" s="95"/>
      <c r="M1567" s="95"/>
      <c r="N1567" s="95"/>
      <c r="O1567" s="95"/>
      <c r="P1567" s="95"/>
      <c r="Q1567" s="280"/>
      <c r="R1567" s="95"/>
      <c r="S1567" s="95"/>
      <c r="T1567" s="95"/>
      <c r="U1567" s="280"/>
      <c r="V1567" s="95"/>
      <c r="W1567" s="280"/>
      <c r="X1567" s="95"/>
      <c r="Y1567" s="3"/>
      <c r="Z1567" s="3"/>
    </row>
    <row r="1568" ht="14.25" customHeight="1">
      <c r="A1568" s="133"/>
      <c r="B1568" s="3"/>
      <c r="C1568" s="3" t="s">
        <v>3488</v>
      </c>
      <c r="D1568" s="3" t="s">
        <v>3488</v>
      </c>
      <c r="E1568" s="240" t="s">
        <v>3488</v>
      </c>
      <c r="F1568" s="467" t="s">
        <v>3488</v>
      </c>
      <c r="G1568" s="95" t="s">
        <v>2064</v>
      </c>
      <c r="H1568" s="95"/>
      <c r="I1568" s="95"/>
      <c r="J1568" s="318"/>
      <c r="K1568" s="95"/>
      <c r="L1568" s="95"/>
      <c r="M1568" s="95"/>
      <c r="N1568" s="95"/>
      <c r="O1568" s="95"/>
      <c r="P1568" s="95"/>
      <c r="Q1568" s="280"/>
      <c r="R1568" s="95"/>
      <c r="S1568" s="95"/>
      <c r="T1568" s="95"/>
      <c r="U1568" s="280"/>
      <c r="V1568" s="95"/>
      <c r="W1568" s="280"/>
      <c r="X1568" s="95"/>
      <c r="Y1568" s="3"/>
      <c r="Z1568" s="3"/>
    </row>
    <row r="1569" ht="14.25" customHeight="1">
      <c r="A1569" s="133"/>
      <c r="B1569" s="3"/>
      <c r="C1569" s="3" t="s">
        <v>3488</v>
      </c>
      <c r="D1569" s="3" t="s">
        <v>3488</v>
      </c>
      <c r="E1569" s="240" t="s">
        <v>3488</v>
      </c>
      <c r="F1569" s="467" t="s">
        <v>3488</v>
      </c>
      <c r="G1569" s="95" t="s">
        <v>2064</v>
      </c>
      <c r="H1569" s="95"/>
      <c r="I1569" s="95"/>
      <c r="J1569" s="318"/>
      <c r="K1569" s="95"/>
      <c r="L1569" s="95"/>
      <c r="M1569" s="95"/>
      <c r="N1569" s="95"/>
      <c r="O1569" s="95"/>
      <c r="P1569" s="95"/>
      <c r="Q1569" s="280"/>
      <c r="R1569" s="95"/>
      <c r="S1569" s="95"/>
      <c r="T1569" s="95"/>
      <c r="U1569" s="280"/>
      <c r="V1569" s="95"/>
      <c r="W1569" s="280"/>
      <c r="X1569" s="95"/>
      <c r="Y1569" s="3"/>
      <c r="Z1569" s="3"/>
    </row>
    <row r="1570" ht="14.25" customHeight="1">
      <c r="A1570" s="133"/>
      <c r="B1570" s="3"/>
      <c r="C1570" s="3" t="s">
        <v>3488</v>
      </c>
      <c r="D1570" s="3" t="s">
        <v>3488</v>
      </c>
      <c r="E1570" s="240" t="s">
        <v>3488</v>
      </c>
      <c r="F1570" s="467" t="s">
        <v>3488</v>
      </c>
      <c r="G1570" s="95" t="s">
        <v>2064</v>
      </c>
      <c r="H1570" s="95"/>
      <c r="I1570" s="95"/>
      <c r="J1570" s="318"/>
      <c r="K1570" s="95"/>
      <c r="L1570" s="95"/>
      <c r="M1570" s="95"/>
      <c r="N1570" s="95"/>
      <c r="O1570" s="95"/>
      <c r="P1570" s="95"/>
      <c r="Q1570" s="280"/>
      <c r="R1570" s="95"/>
      <c r="S1570" s="95"/>
      <c r="T1570" s="95"/>
      <c r="U1570" s="280"/>
      <c r="V1570" s="95"/>
      <c r="W1570" s="280"/>
      <c r="X1570" s="95"/>
      <c r="Y1570" s="3"/>
      <c r="Z1570" s="3"/>
    </row>
    <row r="1571" ht="14.25" customHeight="1">
      <c r="A1571" s="133"/>
      <c r="B1571" s="3"/>
      <c r="C1571" s="3" t="s">
        <v>3488</v>
      </c>
      <c r="D1571" s="3" t="s">
        <v>3488</v>
      </c>
      <c r="E1571" s="240" t="s">
        <v>3488</v>
      </c>
      <c r="F1571" s="467" t="s">
        <v>3488</v>
      </c>
      <c r="G1571" s="95" t="s">
        <v>2064</v>
      </c>
      <c r="H1571" s="95"/>
      <c r="I1571" s="95"/>
      <c r="J1571" s="318"/>
      <c r="K1571" s="95"/>
      <c r="L1571" s="95"/>
      <c r="M1571" s="95"/>
      <c r="N1571" s="95"/>
      <c r="O1571" s="95"/>
      <c r="P1571" s="95"/>
      <c r="Q1571" s="280"/>
      <c r="R1571" s="95"/>
      <c r="S1571" s="95"/>
      <c r="T1571" s="95"/>
      <c r="U1571" s="280"/>
      <c r="V1571" s="95"/>
      <c r="W1571" s="280"/>
      <c r="X1571" s="95"/>
      <c r="Y1571" s="3"/>
      <c r="Z1571" s="3"/>
    </row>
    <row r="1572" ht="14.25" customHeight="1">
      <c r="A1572" s="133"/>
      <c r="B1572" s="3"/>
      <c r="C1572" s="3" t="s">
        <v>3488</v>
      </c>
      <c r="D1572" s="3" t="s">
        <v>3488</v>
      </c>
      <c r="E1572" s="240" t="s">
        <v>3488</v>
      </c>
      <c r="F1572" s="467" t="s">
        <v>3488</v>
      </c>
      <c r="G1572" s="95" t="s">
        <v>2064</v>
      </c>
      <c r="H1572" s="95"/>
      <c r="I1572" s="95"/>
      <c r="J1572" s="318"/>
      <c r="K1572" s="95"/>
      <c r="L1572" s="95"/>
      <c r="M1572" s="95"/>
      <c r="N1572" s="95"/>
      <c r="O1572" s="95"/>
      <c r="P1572" s="95"/>
      <c r="Q1572" s="280"/>
      <c r="R1572" s="95"/>
      <c r="S1572" s="95"/>
      <c r="T1572" s="95"/>
      <c r="U1572" s="280"/>
      <c r="V1572" s="95"/>
      <c r="W1572" s="280"/>
      <c r="X1572" s="95"/>
      <c r="Y1572" s="3"/>
      <c r="Z1572" s="3"/>
    </row>
    <row r="1573" ht="14.25" customHeight="1">
      <c r="A1573" s="133"/>
      <c r="B1573" s="3"/>
      <c r="C1573" s="3" t="s">
        <v>3488</v>
      </c>
      <c r="D1573" s="3" t="s">
        <v>3488</v>
      </c>
      <c r="E1573" s="240" t="s">
        <v>3488</v>
      </c>
      <c r="F1573" s="467" t="s">
        <v>3488</v>
      </c>
      <c r="G1573" s="95" t="s">
        <v>2064</v>
      </c>
      <c r="H1573" s="95"/>
      <c r="I1573" s="95"/>
      <c r="J1573" s="318"/>
      <c r="K1573" s="95"/>
      <c r="L1573" s="95"/>
      <c r="M1573" s="95"/>
      <c r="N1573" s="95"/>
      <c r="O1573" s="95"/>
      <c r="P1573" s="95"/>
      <c r="Q1573" s="280"/>
      <c r="R1573" s="95"/>
      <c r="S1573" s="95"/>
      <c r="T1573" s="95"/>
      <c r="U1573" s="280"/>
      <c r="V1573" s="95"/>
      <c r="W1573" s="280"/>
      <c r="X1573" s="95"/>
      <c r="Y1573" s="3"/>
      <c r="Z1573" s="3"/>
    </row>
    <row r="1574" ht="14.25" customHeight="1">
      <c r="A1574" s="133"/>
      <c r="B1574" s="3"/>
      <c r="C1574" s="3" t="s">
        <v>3488</v>
      </c>
      <c r="D1574" s="3" t="s">
        <v>3488</v>
      </c>
      <c r="E1574" s="240" t="s">
        <v>3488</v>
      </c>
      <c r="F1574" s="467" t="s">
        <v>3488</v>
      </c>
      <c r="G1574" s="95" t="s">
        <v>2064</v>
      </c>
      <c r="H1574" s="95"/>
      <c r="I1574" s="95"/>
      <c r="J1574" s="318"/>
      <c r="K1574" s="95"/>
      <c r="L1574" s="95"/>
      <c r="M1574" s="95"/>
      <c r="N1574" s="95"/>
      <c r="O1574" s="95"/>
      <c r="P1574" s="95"/>
      <c r="Q1574" s="280"/>
      <c r="R1574" s="95"/>
      <c r="S1574" s="95"/>
      <c r="T1574" s="95"/>
      <c r="U1574" s="280"/>
      <c r="V1574" s="95"/>
      <c r="W1574" s="280"/>
      <c r="X1574" s="95"/>
      <c r="Y1574" s="3"/>
      <c r="Z1574" s="3"/>
    </row>
    <row r="1575" ht="14.25" customHeight="1">
      <c r="A1575" s="133"/>
      <c r="B1575" s="3"/>
      <c r="C1575" s="3" t="s">
        <v>3488</v>
      </c>
      <c r="D1575" s="3" t="s">
        <v>3488</v>
      </c>
      <c r="E1575" s="240" t="s">
        <v>3488</v>
      </c>
      <c r="F1575" s="467" t="s">
        <v>3488</v>
      </c>
      <c r="G1575" s="95" t="s">
        <v>2064</v>
      </c>
      <c r="H1575" s="95"/>
      <c r="I1575" s="95"/>
      <c r="J1575" s="318"/>
      <c r="K1575" s="95"/>
      <c r="L1575" s="95"/>
      <c r="M1575" s="95"/>
      <c r="N1575" s="95"/>
      <c r="O1575" s="95"/>
      <c r="P1575" s="95"/>
      <c r="Q1575" s="280"/>
      <c r="R1575" s="95"/>
      <c r="S1575" s="95"/>
      <c r="T1575" s="95"/>
      <c r="U1575" s="280"/>
      <c r="V1575" s="95"/>
      <c r="W1575" s="280"/>
      <c r="X1575" s="95"/>
      <c r="Y1575" s="3"/>
      <c r="Z1575" s="3"/>
    </row>
    <row r="1576" ht="14.25" customHeight="1">
      <c r="A1576" s="133"/>
      <c r="B1576" s="3"/>
      <c r="C1576" s="3" t="s">
        <v>3488</v>
      </c>
      <c r="D1576" s="3" t="s">
        <v>3488</v>
      </c>
      <c r="E1576" s="240" t="s">
        <v>3488</v>
      </c>
      <c r="F1576" s="467" t="s">
        <v>3488</v>
      </c>
      <c r="G1576" s="95" t="s">
        <v>2064</v>
      </c>
      <c r="H1576" s="95"/>
      <c r="I1576" s="95"/>
      <c r="J1576" s="318"/>
      <c r="K1576" s="95"/>
      <c r="L1576" s="95"/>
      <c r="M1576" s="95"/>
      <c r="N1576" s="95"/>
      <c r="O1576" s="95"/>
      <c r="P1576" s="95"/>
      <c r="Q1576" s="280"/>
      <c r="R1576" s="95"/>
      <c r="S1576" s="95"/>
      <c r="T1576" s="95"/>
      <c r="U1576" s="280"/>
      <c r="V1576" s="95"/>
      <c r="W1576" s="280"/>
      <c r="X1576" s="95"/>
      <c r="Y1576" s="3"/>
      <c r="Z1576" s="3"/>
    </row>
    <row r="1577" ht="14.25" customHeight="1">
      <c r="A1577" s="133"/>
      <c r="B1577" s="3"/>
      <c r="C1577" s="3" t="s">
        <v>3488</v>
      </c>
      <c r="D1577" s="3" t="s">
        <v>3488</v>
      </c>
      <c r="E1577" s="240" t="s">
        <v>3488</v>
      </c>
      <c r="F1577" s="467" t="s">
        <v>3488</v>
      </c>
      <c r="G1577" s="95" t="s">
        <v>2064</v>
      </c>
      <c r="H1577" s="95"/>
      <c r="I1577" s="95"/>
      <c r="J1577" s="318"/>
      <c r="K1577" s="95"/>
      <c r="L1577" s="95"/>
      <c r="M1577" s="95"/>
      <c r="N1577" s="95"/>
      <c r="O1577" s="95"/>
      <c r="P1577" s="95"/>
      <c r="Q1577" s="280"/>
      <c r="R1577" s="95"/>
      <c r="S1577" s="95"/>
      <c r="T1577" s="95"/>
      <c r="U1577" s="280"/>
      <c r="V1577" s="95"/>
      <c r="W1577" s="280"/>
      <c r="X1577" s="95"/>
      <c r="Y1577" s="3"/>
      <c r="Z1577" s="3"/>
    </row>
    <row r="1578" ht="14.25" customHeight="1">
      <c r="A1578" s="133"/>
      <c r="B1578" s="3"/>
      <c r="C1578" s="3" t="s">
        <v>3488</v>
      </c>
      <c r="D1578" s="3" t="s">
        <v>3488</v>
      </c>
      <c r="E1578" s="240" t="s">
        <v>3488</v>
      </c>
      <c r="F1578" s="467" t="s">
        <v>3488</v>
      </c>
      <c r="G1578" s="95" t="s">
        <v>2064</v>
      </c>
      <c r="H1578" s="95"/>
      <c r="I1578" s="95"/>
      <c r="J1578" s="318"/>
      <c r="K1578" s="95"/>
      <c r="L1578" s="95"/>
      <c r="M1578" s="95"/>
      <c r="N1578" s="95"/>
      <c r="O1578" s="95"/>
      <c r="P1578" s="95"/>
      <c r="Q1578" s="280"/>
      <c r="R1578" s="95"/>
      <c r="S1578" s="95"/>
      <c r="T1578" s="95"/>
      <c r="U1578" s="280"/>
      <c r="V1578" s="95"/>
      <c r="W1578" s="280"/>
      <c r="X1578" s="95"/>
      <c r="Y1578" s="3"/>
      <c r="Z1578" s="3"/>
    </row>
    <row r="1579" ht="14.25" customHeight="1">
      <c r="A1579" s="133"/>
      <c r="B1579" s="3"/>
      <c r="C1579" s="3" t="s">
        <v>3488</v>
      </c>
      <c r="D1579" s="3" t="s">
        <v>3488</v>
      </c>
      <c r="E1579" s="240" t="s">
        <v>3488</v>
      </c>
      <c r="F1579" s="467" t="s">
        <v>3488</v>
      </c>
      <c r="G1579" s="95" t="s">
        <v>2064</v>
      </c>
      <c r="H1579" s="95"/>
      <c r="I1579" s="95"/>
      <c r="J1579" s="318"/>
      <c r="K1579" s="95"/>
      <c r="L1579" s="95"/>
      <c r="M1579" s="95"/>
      <c r="N1579" s="95"/>
      <c r="O1579" s="95"/>
      <c r="P1579" s="95"/>
      <c r="Q1579" s="280"/>
      <c r="R1579" s="95"/>
      <c r="S1579" s="95"/>
      <c r="T1579" s="95"/>
      <c r="U1579" s="280"/>
      <c r="V1579" s="95"/>
      <c r="W1579" s="280"/>
      <c r="X1579" s="95"/>
      <c r="Y1579" s="3"/>
      <c r="Z1579" s="3"/>
    </row>
    <row r="1580" ht="14.25" customHeight="1">
      <c r="A1580" s="133"/>
      <c r="B1580" s="3"/>
      <c r="C1580" s="3" t="s">
        <v>3488</v>
      </c>
      <c r="D1580" s="3" t="s">
        <v>3488</v>
      </c>
      <c r="E1580" s="240" t="s">
        <v>3488</v>
      </c>
      <c r="F1580" s="467" t="s">
        <v>3488</v>
      </c>
      <c r="G1580" s="95" t="s">
        <v>2064</v>
      </c>
      <c r="H1580" s="95"/>
      <c r="I1580" s="95"/>
      <c r="J1580" s="318"/>
      <c r="K1580" s="95"/>
      <c r="L1580" s="95"/>
      <c r="M1580" s="95"/>
      <c r="N1580" s="95"/>
      <c r="O1580" s="95"/>
      <c r="P1580" s="95"/>
      <c r="Q1580" s="280"/>
      <c r="R1580" s="95"/>
      <c r="S1580" s="95"/>
      <c r="T1580" s="95"/>
      <c r="U1580" s="280"/>
      <c r="V1580" s="95"/>
      <c r="W1580" s="280"/>
      <c r="X1580" s="95"/>
      <c r="Y1580" s="3"/>
      <c r="Z1580" s="3"/>
    </row>
    <row r="1581" ht="14.25" customHeight="1">
      <c r="A1581" s="133"/>
      <c r="B1581" s="3"/>
      <c r="C1581" s="3" t="s">
        <v>3488</v>
      </c>
      <c r="D1581" s="3" t="s">
        <v>3488</v>
      </c>
      <c r="E1581" s="240" t="s">
        <v>3488</v>
      </c>
      <c r="F1581" s="467" t="s">
        <v>3488</v>
      </c>
      <c r="G1581" s="95" t="s">
        <v>2064</v>
      </c>
      <c r="H1581" s="95"/>
      <c r="I1581" s="95"/>
      <c r="J1581" s="318"/>
      <c r="K1581" s="95"/>
      <c r="L1581" s="95"/>
      <c r="M1581" s="95"/>
      <c r="N1581" s="95"/>
      <c r="O1581" s="95"/>
      <c r="P1581" s="95"/>
      <c r="Q1581" s="280"/>
      <c r="R1581" s="95"/>
      <c r="S1581" s="95"/>
      <c r="T1581" s="95"/>
      <c r="U1581" s="280"/>
      <c r="V1581" s="95"/>
      <c r="W1581" s="280"/>
      <c r="X1581" s="95"/>
      <c r="Y1581" s="3"/>
      <c r="Z1581" s="3"/>
    </row>
    <row r="1582" ht="14.25" customHeight="1">
      <c r="A1582" s="133"/>
      <c r="B1582" s="3"/>
      <c r="C1582" s="3" t="s">
        <v>3488</v>
      </c>
      <c r="D1582" s="3" t="s">
        <v>3488</v>
      </c>
      <c r="E1582" s="240" t="s">
        <v>3488</v>
      </c>
      <c r="F1582" s="467" t="s">
        <v>3488</v>
      </c>
      <c r="G1582" s="95" t="s">
        <v>2064</v>
      </c>
      <c r="H1582" s="95"/>
      <c r="I1582" s="95"/>
      <c r="J1582" s="318"/>
      <c r="K1582" s="95"/>
      <c r="L1582" s="95"/>
      <c r="M1582" s="95"/>
      <c r="N1582" s="95"/>
      <c r="O1582" s="95"/>
      <c r="P1582" s="95"/>
      <c r="Q1582" s="280"/>
      <c r="R1582" s="95"/>
      <c r="S1582" s="95"/>
      <c r="T1582" s="95"/>
      <c r="U1582" s="280"/>
      <c r="V1582" s="95"/>
      <c r="W1582" s="280"/>
      <c r="X1582" s="95"/>
      <c r="Y1582" s="3"/>
      <c r="Z1582" s="3"/>
    </row>
    <row r="1583" ht="14.25" customHeight="1">
      <c r="A1583" s="133"/>
      <c r="B1583" s="3"/>
      <c r="C1583" s="3" t="s">
        <v>3488</v>
      </c>
      <c r="D1583" s="3" t="s">
        <v>3488</v>
      </c>
      <c r="E1583" s="240" t="s">
        <v>3488</v>
      </c>
      <c r="F1583" s="467" t="s">
        <v>3488</v>
      </c>
      <c r="G1583" s="95" t="s">
        <v>2064</v>
      </c>
      <c r="H1583" s="95"/>
      <c r="I1583" s="95"/>
      <c r="J1583" s="318"/>
      <c r="K1583" s="95"/>
      <c r="L1583" s="95"/>
      <c r="M1583" s="95"/>
      <c r="N1583" s="95"/>
      <c r="O1583" s="95"/>
      <c r="P1583" s="95"/>
      <c r="Q1583" s="280"/>
      <c r="R1583" s="95"/>
      <c r="S1583" s="95"/>
      <c r="T1583" s="95"/>
      <c r="U1583" s="280"/>
      <c r="V1583" s="95"/>
      <c r="W1583" s="280"/>
      <c r="X1583" s="95"/>
      <c r="Y1583" s="3"/>
      <c r="Z1583" s="3"/>
    </row>
    <row r="1584" ht="14.25" customHeight="1">
      <c r="A1584" s="133"/>
      <c r="B1584" s="3"/>
      <c r="C1584" s="3" t="s">
        <v>3488</v>
      </c>
      <c r="D1584" s="3" t="s">
        <v>3488</v>
      </c>
      <c r="E1584" s="240" t="s">
        <v>3488</v>
      </c>
      <c r="F1584" s="467" t="s">
        <v>3488</v>
      </c>
      <c r="G1584" s="95" t="s">
        <v>2064</v>
      </c>
      <c r="H1584" s="95"/>
      <c r="I1584" s="95"/>
      <c r="J1584" s="318"/>
      <c r="K1584" s="95"/>
      <c r="L1584" s="95"/>
      <c r="M1584" s="95"/>
      <c r="N1584" s="95"/>
      <c r="O1584" s="95"/>
      <c r="P1584" s="95"/>
      <c r="Q1584" s="280"/>
      <c r="R1584" s="95"/>
      <c r="S1584" s="95"/>
      <c r="T1584" s="95"/>
      <c r="U1584" s="280"/>
      <c r="V1584" s="95"/>
      <c r="W1584" s="280"/>
      <c r="X1584" s="95"/>
      <c r="Y1584" s="3"/>
      <c r="Z1584" s="3"/>
    </row>
    <row r="1585" ht="14.25" customHeight="1">
      <c r="A1585" s="133"/>
      <c r="B1585" s="3"/>
      <c r="C1585" s="3" t="s">
        <v>3488</v>
      </c>
      <c r="D1585" s="3" t="s">
        <v>3488</v>
      </c>
      <c r="E1585" s="240" t="s">
        <v>3488</v>
      </c>
      <c r="F1585" s="467" t="s">
        <v>3488</v>
      </c>
      <c r="G1585" s="95" t="s">
        <v>2064</v>
      </c>
      <c r="H1585" s="95"/>
      <c r="I1585" s="95"/>
      <c r="J1585" s="318"/>
      <c r="K1585" s="95"/>
      <c r="L1585" s="95"/>
      <c r="M1585" s="95"/>
      <c r="N1585" s="95"/>
      <c r="O1585" s="95"/>
      <c r="P1585" s="95"/>
      <c r="Q1585" s="280"/>
      <c r="R1585" s="95"/>
      <c r="S1585" s="95"/>
      <c r="T1585" s="95"/>
      <c r="U1585" s="280"/>
      <c r="V1585" s="95"/>
      <c r="W1585" s="280"/>
      <c r="X1585" s="95"/>
      <c r="Y1585" s="3"/>
      <c r="Z1585" s="3"/>
    </row>
    <row r="1586" ht="14.25" customHeight="1">
      <c r="A1586" s="133"/>
      <c r="B1586" s="3"/>
      <c r="C1586" s="3" t="s">
        <v>3488</v>
      </c>
      <c r="D1586" s="3" t="s">
        <v>3488</v>
      </c>
      <c r="E1586" s="240" t="s">
        <v>3488</v>
      </c>
      <c r="F1586" s="467" t="s">
        <v>3488</v>
      </c>
      <c r="G1586" s="95" t="s">
        <v>2064</v>
      </c>
      <c r="H1586" s="95"/>
      <c r="I1586" s="95"/>
      <c r="J1586" s="318"/>
      <c r="K1586" s="95"/>
      <c r="L1586" s="95"/>
      <c r="M1586" s="95"/>
      <c r="N1586" s="95"/>
      <c r="O1586" s="95"/>
      <c r="P1586" s="95"/>
      <c r="Q1586" s="280"/>
      <c r="R1586" s="95"/>
      <c r="S1586" s="95"/>
      <c r="T1586" s="95"/>
      <c r="U1586" s="280"/>
      <c r="V1586" s="95"/>
      <c r="W1586" s="280"/>
      <c r="X1586" s="95"/>
      <c r="Y1586" s="3"/>
      <c r="Z1586" s="3"/>
    </row>
    <row r="1587" ht="14.25" customHeight="1">
      <c r="A1587" s="133"/>
      <c r="B1587" s="3"/>
      <c r="C1587" s="3" t="s">
        <v>3488</v>
      </c>
      <c r="D1587" s="3" t="s">
        <v>3488</v>
      </c>
      <c r="E1587" s="240" t="s">
        <v>3488</v>
      </c>
      <c r="F1587" s="467" t="s">
        <v>3488</v>
      </c>
      <c r="G1587" s="95" t="s">
        <v>2064</v>
      </c>
      <c r="H1587" s="95"/>
      <c r="I1587" s="95"/>
      <c r="J1587" s="318"/>
      <c r="K1587" s="95"/>
      <c r="L1587" s="95"/>
      <c r="M1587" s="95"/>
      <c r="N1587" s="95"/>
      <c r="O1587" s="95"/>
      <c r="P1587" s="95"/>
      <c r="Q1587" s="280"/>
      <c r="R1587" s="95"/>
      <c r="S1587" s="95"/>
      <c r="T1587" s="95"/>
      <c r="U1587" s="280"/>
      <c r="V1587" s="95"/>
      <c r="W1587" s="280"/>
      <c r="X1587" s="95"/>
      <c r="Y1587" s="3"/>
      <c r="Z1587" s="3"/>
    </row>
    <row r="1588" ht="14.25" customHeight="1">
      <c r="A1588" s="133"/>
      <c r="B1588" s="3"/>
      <c r="C1588" s="3" t="s">
        <v>3488</v>
      </c>
      <c r="D1588" s="3" t="s">
        <v>3488</v>
      </c>
      <c r="E1588" s="240" t="s">
        <v>3488</v>
      </c>
      <c r="F1588" s="467" t="s">
        <v>3488</v>
      </c>
      <c r="G1588" s="95" t="s">
        <v>2064</v>
      </c>
      <c r="H1588" s="95"/>
      <c r="I1588" s="95"/>
      <c r="J1588" s="318"/>
      <c r="K1588" s="95"/>
      <c r="L1588" s="95"/>
      <c r="M1588" s="95"/>
      <c r="N1588" s="95"/>
      <c r="O1588" s="95"/>
      <c r="P1588" s="95"/>
      <c r="Q1588" s="280"/>
      <c r="R1588" s="95"/>
      <c r="S1588" s="95"/>
      <c r="T1588" s="95"/>
      <c r="U1588" s="280"/>
      <c r="V1588" s="95"/>
      <c r="W1588" s="280"/>
      <c r="X1588" s="95"/>
      <c r="Y1588" s="3"/>
      <c r="Z1588" s="3"/>
    </row>
    <row r="1589" ht="14.25" customHeight="1">
      <c r="A1589" s="133"/>
      <c r="B1589" s="3"/>
      <c r="C1589" s="3" t="s">
        <v>3488</v>
      </c>
      <c r="D1589" s="3" t="s">
        <v>3488</v>
      </c>
      <c r="E1589" s="240" t="s">
        <v>3488</v>
      </c>
      <c r="F1589" s="467" t="s">
        <v>3488</v>
      </c>
      <c r="G1589" s="95" t="s">
        <v>2064</v>
      </c>
      <c r="H1589" s="95"/>
      <c r="I1589" s="95"/>
      <c r="J1589" s="318"/>
      <c r="K1589" s="95"/>
      <c r="L1589" s="95"/>
      <c r="M1589" s="95"/>
      <c r="N1589" s="95"/>
      <c r="O1589" s="95"/>
      <c r="P1589" s="95"/>
      <c r="Q1589" s="280"/>
      <c r="R1589" s="95"/>
      <c r="S1589" s="95"/>
      <c r="T1589" s="95"/>
      <c r="U1589" s="280"/>
      <c r="V1589" s="95"/>
      <c r="W1589" s="280"/>
      <c r="X1589" s="95"/>
      <c r="Y1589" s="3"/>
      <c r="Z1589" s="3"/>
    </row>
    <row r="1590" ht="14.25" customHeight="1">
      <c r="A1590" s="133"/>
      <c r="B1590" s="3"/>
      <c r="C1590" s="3" t="s">
        <v>3488</v>
      </c>
      <c r="D1590" s="3" t="s">
        <v>3488</v>
      </c>
      <c r="E1590" s="240" t="s">
        <v>3488</v>
      </c>
      <c r="F1590" s="467" t="s">
        <v>3488</v>
      </c>
      <c r="G1590" s="95" t="s">
        <v>2064</v>
      </c>
      <c r="H1590" s="95"/>
      <c r="I1590" s="95"/>
      <c r="J1590" s="318"/>
      <c r="K1590" s="95"/>
      <c r="L1590" s="95"/>
      <c r="M1590" s="95"/>
      <c r="N1590" s="95"/>
      <c r="O1590" s="95"/>
      <c r="P1590" s="95"/>
      <c r="Q1590" s="280"/>
      <c r="R1590" s="95"/>
      <c r="S1590" s="95"/>
      <c r="T1590" s="95"/>
      <c r="U1590" s="280"/>
      <c r="V1590" s="95"/>
      <c r="W1590" s="280"/>
      <c r="X1590" s="95"/>
      <c r="Y1590" s="3"/>
      <c r="Z1590" s="3"/>
    </row>
    <row r="1591" ht="14.25" customHeight="1">
      <c r="A1591" s="133"/>
      <c r="B1591" s="3"/>
      <c r="C1591" s="3" t="s">
        <v>3488</v>
      </c>
      <c r="D1591" s="3" t="s">
        <v>3488</v>
      </c>
      <c r="E1591" s="240" t="s">
        <v>3488</v>
      </c>
      <c r="F1591" s="467" t="s">
        <v>3488</v>
      </c>
      <c r="G1591" s="95" t="s">
        <v>2064</v>
      </c>
      <c r="H1591" s="95"/>
      <c r="I1591" s="95"/>
      <c r="J1591" s="318"/>
      <c r="K1591" s="95"/>
      <c r="L1591" s="95"/>
      <c r="M1591" s="95"/>
      <c r="N1591" s="95"/>
      <c r="O1591" s="95"/>
      <c r="P1591" s="95"/>
      <c r="Q1591" s="280"/>
      <c r="R1591" s="95"/>
      <c r="S1591" s="95"/>
      <c r="T1591" s="95"/>
      <c r="U1591" s="280"/>
      <c r="V1591" s="95"/>
      <c r="W1591" s="280"/>
      <c r="X1591" s="95"/>
      <c r="Y1591" s="3"/>
      <c r="Z1591" s="3"/>
    </row>
    <row r="1592" ht="14.25" customHeight="1">
      <c r="A1592" s="133"/>
      <c r="B1592" s="3"/>
      <c r="C1592" s="3" t="s">
        <v>3488</v>
      </c>
      <c r="D1592" s="3" t="s">
        <v>3488</v>
      </c>
      <c r="E1592" s="240" t="s">
        <v>3488</v>
      </c>
      <c r="F1592" s="467" t="s">
        <v>3488</v>
      </c>
      <c r="G1592" s="95" t="s">
        <v>2064</v>
      </c>
      <c r="H1592" s="95"/>
      <c r="I1592" s="95"/>
      <c r="J1592" s="318"/>
      <c r="K1592" s="95"/>
      <c r="L1592" s="95"/>
      <c r="M1592" s="95"/>
      <c r="N1592" s="95"/>
      <c r="O1592" s="95"/>
      <c r="P1592" s="95"/>
      <c r="Q1592" s="280"/>
      <c r="R1592" s="95"/>
      <c r="S1592" s="95"/>
      <c r="T1592" s="95"/>
      <c r="U1592" s="280"/>
      <c r="V1592" s="95"/>
      <c r="W1592" s="280"/>
      <c r="X1592" s="95"/>
      <c r="Y1592" s="3"/>
      <c r="Z1592" s="3"/>
    </row>
    <row r="1593" ht="14.25" customHeight="1">
      <c r="A1593" s="133"/>
      <c r="B1593" s="3"/>
      <c r="C1593" s="3" t="s">
        <v>3488</v>
      </c>
      <c r="D1593" s="3" t="s">
        <v>3488</v>
      </c>
      <c r="E1593" s="240" t="s">
        <v>3488</v>
      </c>
      <c r="F1593" s="467" t="s">
        <v>3488</v>
      </c>
      <c r="G1593" s="95" t="s">
        <v>2064</v>
      </c>
      <c r="H1593" s="95"/>
      <c r="I1593" s="95"/>
      <c r="J1593" s="318"/>
      <c r="K1593" s="95"/>
      <c r="L1593" s="95"/>
      <c r="M1593" s="95"/>
      <c r="N1593" s="95"/>
      <c r="O1593" s="95"/>
      <c r="P1593" s="95"/>
      <c r="Q1593" s="280"/>
      <c r="R1593" s="95"/>
      <c r="S1593" s="95"/>
      <c r="T1593" s="95"/>
      <c r="U1593" s="280"/>
      <c r="V1593" s="95"/>
      <c r="W1593" s="280"/>
      <c r="X1593" s="95"/>
      <c r="Y1593" s="3"/>
      <c r="Z1593" s="3"/>
    </row>
    <row r="1594" ht="14.25" customHeight="1">
      <c r="A1594" s="133"/>
      <c r="B1594" s="3"/>
      <c r="C1594" s="3" t="s">
        <v>3488</v>
      </c>
      <c r="D1594" s="3" t="s">
        <v>3488</v>
      </c>
      <c r="E1594" s="240" t="s">
        <v>3488</v>
      </c>
      <c r="F1594" s="467" t="s">
        <v>3488</v>
      </c>
      <c r="G1594" s="95" t="s">
        <v>2064</v>
      </c>
      <c r="H1594" s="95"/>
      <c r="I1594" s="95"/>
      <c r="J1594" s="318"/>
      <c r="K1594" s="95"/>
      <c r="L1594" s="95"/>
      <c r="M1594" s="95"/>
      <c r="N1594" s="95"/>
      <c r="O1594" s="95"/>
      <c r="P1594" s="95"/>
      <c r="Q1594" s="280"/>
      <c r="R1594" s="95"/>
      <c r="S1594" s="95"/>
      <c r="T1594" s="95"/>
      <c r="U1594" s="280"/>
      <c r="V1594" s="95"/>
      <c r="W1594" s="280"/>
      <c r="X1594" s="95"/>
      <c r="Y1594" s="3"/>
      <c r="Z1594" s="3"/>
    </row>
    <row r="1595" ht="14.25" customHeight="1">
      <c r="A1595" s="133"/>
      <c r="B1595" s="3"/>
      <c r="C1595" s="3" t="s">
        <v>3488</v>
      </c>
      <c r="D1595" s="3" t="s">
        <v>3488</v>
      </c>
      <c r="E1595" s="240" t="s">
        <v>3488</v>
      </c>
      <c r="F1595" s="467" t="s">
        <v>3488</v>
      </c>
      <c r="G1595" s="95" t="s">
        <v>2064</v>
      </c>
      <c r="H1595" s="95"/>
      <c r="I1595" s="95"/>
      <c r="J1595" s="318"/>
      <c r="K1595" s="95"/>
      <c r="L1595" s="95"/>
      <c r="M1595" s="95"/>
      <c r="N1595" s="95"/>
      <c r="O1595" s="95"/>
      <c r="P1595" s="95"/>
      <c r="Q1595" s="280"/>
      <c r="R1595" s="95"/>
      <c r="S1595" s="95"/>
      <c r="T1595" s="95"/>
      <c r="U1595" s="280"/>
      <c r="V1595" s="95"/>
      <c r="W1595" s="280"/>
      <c r="X1595" s="95"/>
      <c r="Y1595" s="3"/>
      <c r="Z1595" s="3"/>
    </row>
    <row r="1596" ht="14.25" customHeight="1">
      <c r="A1596" s="133"/>
      <c r="B1596" s="3"/>
      <c r="C1596" s="3" t="s">
        <v>3488</v>
      </c>
      <c r="D1596" s="3" t="s">
        <v>3488</v>
      </c>
      <c r="E1596" s="240" t="s">
        <v>3488</v>
      </c>
      <c r="F1596" s="467" t="s">
        <v>3488</v>
      </c>
      <c r="G1596" s="95" t="s">
        <v>2064</v>
      </c>
      <c r="H1596" s="95"/>
      <c r="I1596" s="95"/>
      <c r="J1596" s="318"/>
      <c r="K1596" s="95"/>
      <c r="L1596" s="95"/>
      <c r="M1596" s="95"/>
      <c r="N1596" s="95"/>
      <c r="O1596" s="95"/>
      <c r="P1596" s="95"/>
      <c r="Q1596" s="280"/>
      <c r="R1596" s="95"/>
      <c r="S1596" s="95"/>
      <c r="T1596" s="95"/>
      <c r="U1596" s="280"/>
      <c r="V1596" s="95"/>
      <c r="W1596" s="280"/>
      <c r="X1596" s="95"/>
      <c r="Y1596" s="3"/>
      <c r="Z1596" s="3"/>
    </row>
    <row r="1597" ht="14.25" customHeight="1">
      <c r="A1597" s="133"/>
      <c r="B1597" s="3"/>
      <c r="C1597" s="3" t="s">
        <v>3488</v>
      </c>
      <c r="D1597" s="3" t="s">
        <v>3488</v>
      </c>
      <c r="E1597" s="240" t="s">
        <v>3488</v>
      </c>
      <c r="F1597" s="467" t="s">
        <v>3488</v>
      </c>
      <c r="G1597" s="95" t="s">
        <v>2064</v>
      </c>
      <c r="H1597" s="95"/>
      <c r="I1597" s="95"/>
      <c r="J1597" s="318"/>
      <c r="K1597" s="95"/>
      <c r="L1597" s="95"/>
      <c r="M1597" s="95"/>
      <c r="N1597" s="95"/>
      <c r="O1597" s="95"/>
      <c r="P1597" s="95"/>
      <c r="Q1597" s="280"/>
      <c r="R1597" s="95"/>
      <c r="S1597" s="95"/>
      <c r="T1597" s="95"/>
      <c r="U1597" s="280"/>
      <c r="V1597" s="95"/>
      <c r="W1597" s="280"/>
      <c r="X1597" s="95"/>
      <c r="Y1597" s="3"/>
      <c r="Z1597" s="3"/>
    </row>
    <row r="1598" ht="14.25" customHeight="1">
      <c r="A1598" s="133"/>
      <c r="B1598" s="3"/>
      <c r="C1598" s="3" t="s">
        <v>3488</v>
      </c>
      <c r="D1598" s="3" t="s">
        <v>3488</v>
      </c>
      <c r="E1598" s="240" t="s">
        <v>3488</v>
      </c>
      <c r="F1598" s="467" t="s">
        <v>3488</v>
      </c>
      <c r="G1598" s="95" t="s">
        <v>2064</v>
      </c>
      <c r="H1598" s="95"/>
      <c r="I1598" s="95"/>
      <c r="J1598" s="318"/>
      <c r="K1598" s="95"/>
      <c r="L1598" s="95"/>
      <c r="M1598" s="95"/>
      <c r="N1598" s="95"/>
      <c r="O1598" s="95"/>
      <c r="P1598" s="95"/>
      <c r="Q1598" s="280"/>
      <c r="R1598" s="95"/>
      <c r="S1598" s="95"/>
      <c r="T1598" s="95"/>
      <c r="U1598" s="280"/>
      <c r="V1598" s="95"/>
      <c r="W1598" s="280"/>
      <c r="X1598" s="95"/>
      <c r="Y1598" s="3"/>
      <c r="Z1598" s="3"/>
    </row>
    <row r="1599" ht="14.25" customHeight="1">
      <c r="A1599" s="133"/>
      <c r="B1599" s="3"/>
      <c r="C1599" s="3" t="s">
        <v>3488</v>
      </c>
      <c r="D1599" s="3" t="s">
        <v>3488</v>
      </c>
      <c r="E1599" s="240" t="s">
        <v>3488</v>
      </c>
      <c r="F1599" s="467" t="s">
        <v>3488</v>
      </c>
      <c r="G1599" s="95" t="s">
        <v>2064</v>
      </c>
      <c r="H1599" s="95"/>
      <c r="I1599" s="95"/>
      <c r="J1599" s="318"/>
      <c r="K1599" s="95"/>
      <c r="L1599" s="95"/>
      <c r="M1599" s="95"/>
      <c r="N1599" s="95"/>
      <c r="O1599" s="95"/>
      <c r="P1599" s="95"/>
      <c r="Q1599" s="280"/>
      <c r="R1599" s="95"/>
      <c r="S1599" s="95"/>
      <c r="T1599" s="95"/>
      <c r="U1599" s="280"/>
      <c r="V1599" s="95"/>
      <c r="W1599" s="280"/>
      <c r="X1599" s="95"/>
      <c r="Y1599" s="3"/>
      <c r="Z1599" s="3"/>
    </row>
    <row r="1600" ht="14.25" customHeight="1">
      <c r="A1600" s="133"/>
      <c r="B1600" s="3"/>
      <c r="C1600" s="3" t="s">
        <v>3488</v>
      </c>
      <c r="D1600" s="3" t="s">
        <v>3488</v>
      </c>
      <c r="E1600" s="240" t="s">
        <v>3488</v>
      </c>
      <c r="F1600" s="467" t="s">
        <v>3488</v>
      </c>
      <c r="G1600" s="95" t="s">
        <v>2064</v>
      </c>
      <c r="H1600" s="95"/>
      <c r="I1600" s="95"/>
      <c r="J1600" s="318"/>
      <c r="K1600" s="95"/>
      <c r="L1600" s="95"/>
      <c r="M1600" s="95"/>
      <c r="N1600" s="95"/>
      <c r="O1600" s="95"/>
      <c r="P1600" s="95"/>
      <c r="Q1600" s="280"/>
      <c r="R1600" s="95"/>
      <c r="S1600" s="95"/>
      <c r="T1600" s="95"/>
      <c r="U1600" s="280"/>
      <c r="V1600" s="95"/>
      <c r="W1600" s="280"/>
      <c r="X1600" s="95"/>
      <c r="Y1600" s="3"/>
      <c r="Z1600" s="3"/>
    </row>
    <row r="1601" ht="14.25" customHeight="1">
      <c r="A1601" s="133"/>
      <c r="B1601" s="3"/>
      <c r="C1601" s="3" t="s">
        <v>3488</v>
      </c>
      <c r="D1601" s="3" t="s">
        <v>3488</v>
      </c>
      <c r="E1601" s="240" t="s">
        <v>3488</v>
      </c>
      <c r="F1601" s="467" t="s">
        <v>3488</v>
      </c>
      <c r="G1601" s="95" t="s">
        <v>2064</v>
      </c>
      <c r="H1601" s="95"/>
      <c r="I1601" s="95"/>
      <c r="J1601" s="318"/>
      <c r="K1601" s="95"/>
      <c r="L1601" s="95"/>
      <c r="M1601" s="95"/>
      <c r="N1601" s="95"/>
      <c r="O1601" s="95"/>
      <c r="P1601" s="95"/>
      <c r="Q1601" s="280"/>
      <c r="R1601" s="95"/>
      <c r="S1601" s="95"/>
      <c r="T1601" s="95"/>
      <c r="U1601" s="280"/>
      <c r="V1601" s="95"/>
      <c r="W1601" s="280"/>
      <c r="X1601" s="95"/>
      <c r="Y1601" s="3"/>
      <c r="Z1601" s="3"/>
    </row>
    <row r="1602" ht="14.25" customHeight="1">
      <c r="A1602" s="133"/>
      <c r="B1602" s="3"/>
      <c r="C1602" s="3" t="s">
        <v>3488</v>
      </c>
      <c r="D1602" s="3" t="s">
        <v>3488</v>
      </c>
      <c r="E1602" s="240" t="s">
        <v>3488</v>
      </c>
      <c r="F1602" s="467" t="s">
        <v>3488</v>
      </c>
      <c r="G1602" s="95" t="s">
        <v>2064</v>
      </c>
      <c r="H1602" s="95"/>
      <c r="I1602" s="95"/>
      <c r="J1602" s="318"/>
      <c r="K1602" s="95"/>
      <c r="L1602" s="95"/>
      <c r="M1602" s="95"/>
      <c r="N1602" s="95"/>
      <c r="O1602" s="95"/>
      <c r="P1602" s="95"/>
      <c r="Q1602" s="280"/>
      <c r="R1602" s="95"/>
      <c r="S1602" s="95"/>
      <c r="T1602" s="95"/>
      <c r="U1602" s="280"/>
      <c r="V1602" s="95"/>
      <c r="W1602" s="280"/>
      <c r="X1602" s="95"/>
      <c r="Y1602" s="3"/>
      <c r="Z1602" s="3"/>
    </row>
    <row r="1603" ht="14.25" customHeight="1">
      <c r="A1603" s="133"/>
      <c r="B1603" s="3"/>
      <c r="C1603" s="3" t="s">
        <v>3488</v>
      </c>
      <c r="D1603" s="3" t="s">
        <v>3488</v>
      </c>
      <c r="E1603" s="240" t="s">
        <v>3488</v>
      </c>
      <c r="F1603" s="467" t="s">
        <v>3488</v>
      </c>
      <c r="G1603" s="95" t="s">
        <v>2064</v>
      </c>
      <c r="H1603" s="95"/>
      <c r="I1603" s="95"/>
      <c r="J1603" s="318"/>
      <c r="K1603" s="95"/>
      <c r="L1603" s="95"/>
      <c r="M1603" s="95"/>
      <c r="N1603" s="95"/>
      <c r="O1603" s="95"/>
      <c r="P1603" s="95"/>
      <c r="Q1603" s="280"/>
      <c r="R1603" s="95"/>
      <c r="S1603" s="95"/>
      <c r="T1603" s="95"/>
      <c r="U1603" s="280"/>
      <c r="V1603" s="95"/>
      <c r="W1603" s="280"/>
      <c r="X1603" s="95"/>
      <c r="Y1603" s="3"/>
      <c r="Z1603" s="3"/>
    </row>
    <row r="1604" ht="14.25" customHeight="1">
      <c r="A1604" s="133"/>
      <c r="B1604" s="3"/>
      <c r="C1604" s="3" t="s">
        <v>3488</v>
      </c>
      <c r="D1604" s="3" t="s">
        <v>3488</v>
      </c>
      <c r="E1604" s="240" t="s">
        <v>3488</v>
      </c>
      <c r="F1604" s="467" t="s">
        <v>3488</v>
      </c>
      <c r="G1604" s="95" t="s">
        <v>2064</v>
      </c>
      <c r="H1604" s="95"/>
      <c r="I1604" s="95"/>
      <c r="J1604" s="318"/>
      <c r="K1604" s="95"/>
      <c r="L1604" s="95"/>
      <c r="M1604" s="95"/>
      <c r="N1604" s="95"/>
      <c r="O1604" s="95"/>
      <c r="P1604" s="95"/>
      <c r="Q1604" s="280"/>
      <c r="R1604" s="95"/>
      <c r="S1604" s="95"/>
      <c r="T1604" s="95"/>
      <c r="U1604" s="280"/>
      <c r="V1604" s="95"/>
      <c r="W1604" s="280"/>
      <c r="X1604" s="95"/>
      <c r="Y1604" s="3"/>
      <c r="Z1604" s="3"/>
    </row>
    <row r="1605" ht="14.25" customHeight="1">
      <c r="A1605" s="133"/>
      <c r="B1605" s="3"/>
      <c r="C1605" s="3" t="s">
        <v>3488</v>
      </c>
      <c r="D1605" s="3" t="s">
        <v>3488</v>
      </c>
      <c r="E1605" s="240" t="s">
        <v>3488</v>
      </c>
      <c r="F1605" s="467" t="s">
        <v>3488</v>
      </c>
      <c r="G1605" s="95" t="s">
        <v>2064</v>
      </c>
      <c r="H1605" s="95"/>
      <c r="I1605" s="95"/>
      <c r="J1605" s="318"/>
      <c r="K1605" s="95"/>
      <c r="L1605" s="95"/>
      <c r="M1605" s="95"/>
      <c r="N1605" s="95"/>
      <c r="O1605" s="95"/>
      <c r="P1605" s="95"/>
      <c r="Q1605" s="280"/>
      <c r="R1605" s="95"/>
      <c r="S1605" s="95"/>
      <c r="T1605" s="95"/>
      <c r="U1605" s="280"/>
      <c r="V1605" s="95"/>
      <c r="W1605" s="280"/>
      <c r="X1605" s="95"/>
      <c r="Y1605" s="3"/>
      <c r="Z1605" s="3"/>
    </row>
    <row r="1606" ht="14.25" customHeight="1">
      <c r="A1606" s="133"/>
      <c r="B1606" s="3"/>
      <c r="C1606" s="3" t="s">
        <v>3488</v>
      </c>
      <c r="D1606" s="3" t="s">
        <v>3488</v>
      </c>
      <c r="E1606" s="240" t="s">
        <v>3488</v>
      </c>
      <c r="F1606" s="467" t="s">
        <v>3488</v>
      </c>
      <c r="G1606" s="95" t="s">
        <v>2064</v>
      </c>
      <c r="H1606" s="95"/>
      <c r="I1606" s="95"/>
      <c r="J1606" s="318"/>
      <c r="K1606" s="95"/>
      <c r="L1606" s="95"/>
      <c r="M1606" s="95"/>
      <c r="N1606" s="95"/>
      <c r="O1606" s="95"/>
      <c r="P1606" s="95"/>
      <c r="Q1606" s="280"/>
      <c r="R1606" s="95"/>
      <c r="S1606" s="95"/>
      <c r="T1606" s="95"/>
      <c r="U1606" s="280"/>
      <c r="V1606" s="95"/>
      <c r="W1606" s="280"/>
      <c r="X1606" s="95"/>
      <c r="Y1606" s="3"/>
      <c r="Z1606" s="3"/>
    </row>
    <row r="1607" ht="14.25" customHeight="1">
      <c r="A1607" s="133"/>
      <c r="B1607" s="3"/>
      <c r="C1607" s="3" t="s">
        <v>3488</v>
      </c>
      <c r="D1607" s="3" t="s">
        <v>3488</v>
      </c>
      <c r="E1607" s="240" t="s">
        <v>3488</v>
      </c>
      <c r="F1607" s="467" t="s">
        <v>3488</v>
      </c>
      <c r="G1607" s="95" t="s">
        <v>2064</v>
      </c>
      <c r="H1607" s="95"/>
      <c r="I1607" s="95"/>
      <c r="J1607" s="318"/>
      <c r="K1607" s="95"/>
      <c r="L1607" s="95"/>
      <c r="M1607" s="95"/>
      <c r="N1607" s="95"/>
      <c r="O1607" s="95"/>
      <c r="P1607" s="95"/>
      <c r="Q1607" s="280"/>
      <c r="R1607" s="95"/>
      <c r="S1607" s="95"/>
      <c r="T1607" s="95"/>
      <c r="U1607" s="280"/>
      <c r="V1607" s="95"/>
      <c r="W1607" s="280"/>
      <c r="X1607" s="95"/>
      <c r="Y1607" s="3"/>
      <c r="Z1607" s="3"/>
    </row>
    <row r="1608" ht="14.25" customHeight="1">
      <c r="A1608" s="133"/>
      <c r="B1608" s="3"/>
      <c r="C1608" s="3" t="s">
        <v>3488</v>
      </c>
      <c r="D1608" s="3" t="s">
        <v>3488</v>
      </c>
      <c r="E1608" s="240" t="s">
        <v>3488</v>
      </c>
      <c r="F1608" s="467" t="s">
        <v>3488</v>
      </c>
      <c r="G1608" s="95" t="s">
        <v>2064</v>
      </c>
      <c r="H1608" s="95"/>
      <c r="I1608" s="95"/>
      <c r="J1608" s="318"/>
      <c r="K1608" s="95"/>
      <c r="L1608" s="95"/>
      <c r="M1608" s="95"/>
      <c r="N1608" s="95"/>
      <c r="O1608" s="95"/>
      <c r="P1608" s="95"/>
      <c r="Q1608" s="280"/>
      <c r="R1608" s="95"/>
      <c r="S1608" s="95"/>
      <c r="T1608" s="95"/>
      <c r="U1608" s="280"/>
      <c r="V1608" s="95"/>
      <c r="W1608" s="280"/>
      <c r="X1608" s="95"/>
      <c r="Y1608" s="3"/>
      <c r="Z1608" s="3"/>
    </row>
    <row r="1609" ht="14.25" customHeight="1">
      <c r="A1609" s="133"/>
      <c r="B1609" s="3"/>
      <c r="C1609" s="3" t="s">
        <v>3488</v>
      </c>
      <c r="D1609" s="3" t="s">
        <v>3488</v>
      </c>
      <c r="E1609" s="240" t="s">
        <v>3488</v>
      </c>
      <c r="F1609" s="467" t="s">
        <v>3488</v>
      </c>
      <c r="G1609" s="95" t="s">
        <v>2064</v>
      </c>
      <c r="H1609" s="95"/>
      <c r="I1609" s="95"/>
      <c r="J1609" s="318"/>
      <c r="K1609" s="95"/>
      <c r="L1609" s="95"/>
      <c r="M1609" s="95"/>
      <c r="N1609" s="95"/>
      <c r="O1609" s="95"/>
      <c r="P1609" s="95"/>
      <c r="Q1609" s="280"/>
      <c r="R1609" s="95"/>
      <c r="S1609" s="95"/>
      <c r="T1609" s="95"/>
      <c r="U1609" s="280"/>
      <c r="V1609" s="95"/>
      <c r="W1609" s="280"/>
      <c r="X1609" s="95"/>
      <c r="Y1609" s="3"/>
      <c r="Z1609" s="3"/>
    </row>
    <row r="1610" ht="14.25" customHeight="1">
      <c r="A1610" s="133"/>
      <c r="B1610" s="3"/>
      <c r="C1610" s="3" t="s">
        <v>3488</v>
      </c>
      <c r="D1610" s="3" t="s">
        <v>3488</v>
      </c>
      <c r="E1610" s="240" t="s">
        <v>3488</v>
      </c>
      <c r="F1610" s="467" t="s">
        <v>3488</v>
      </c>
      <c r="G1610" s="95" t="s">
        <v>2064</v>
      </c>
      <c r="H1610" s="95"/>
      <c r="I1610" s="95"/>
      <c r="J1610" s="318"/>
      <c r="K1610" s="95"/>
      <c r="L1610" s="95"/>
      <c r="M1610" s="95"/>
      <c r="N1610" s="95"/>
      <c r="O1610" s="95"/>
      <c r="P1610" s="95"/>
      <c r="Q1610" s="280"/>
      <c r="R1610" s="95"/>
      <c r="S1610" s="95"/>
      <c r="T1610" s="95"/>
      <c r="U1610" s="280"/>
      <c r="V1610" s="95"/>
      <c r="W1610" s="280"/>
      <c r="X1610" s="95"/>
      <c r="Y1610" s="3"/>
      <c r="Z1610" s="3"/>
    </row>
    <row r="1611" ht="14.25" customHeight="1">
      <c r="A1611" s="133"/>
      <c r="B1611" s="3"/>
      <c r="C1611" s="3" t="s">
        <v>3488</v>
      </c>
      <c r="D1611" s="3" t="s">
        <v>3488</v>
      </c>
      <c r="E1611" s="240" t="s">
        <v>3488</v>
      </c>
      <c r="F1611" s="467" t="s">
        <v>3488</v>
      </c>
      <c r="G1611" s="95" t="s">
        <v>2064</v>
      </c>
      <c r="H1611" s="95"/>
      <c r="I1611" s="95"/>
      <c r="J1611" s="318"/>
      <c r="K1611" s="95"/>
      <c r="L1611" s="95"/>
      <c r="M1611" s="95"/>
      <c r="N1611" s="95"/>
      <c r="O1611" s="95"/>
      <c r="P1611" s="95"/>
      <c r="Q1611" s="280"/>
      <c r="R1611" s="95"/>
      <c r="S1611" s="95"/>
      <c r="T1611" s="95"/>
      <c r="U1611" s="280"/>
      <c r="V1611" s="95"/>
      <c r="W1611" s="280"/>
      <c r="X1611" s="95"/>
      <c r="Y1611" s="3"/>
      <c r="Z1611" s="3"/>
    </row>
    <row r="1612" ht="14.25" customHeight="1">
      <c r="A1612" s="133"/>
      <c r="B1612" s="3"/>
      <c r="C1612" s="3" t="s">
        <v>3488</v>
      </c>
      <c r="D1612" s="3" t="s">
        <v>3488</v>
      </c>
      <c r="E1612" s="240" t="s">
        <v>3488</v>
      </c>
      <c r="F1612" s="467" t="s">
        <v>3488</v>
      </c>
      <c r="G1612" s="95" t="s">
        <v>2064</v>
      </c>
      <c r="H1612" s="95"/>
      <c r="I1612" s="95"/>
      <c r="J1612" s="318"/>
      <c r="K1612" s="95"/>
      <c r="L1612" s="95"/>
      <c r="M1612" s="95"/>
      <c r="N1612" s="95"/>
      <c r="O1612" s="95"/>
      <c r="P1612" s="95"/>
      <c r="Q1612" s="280"/>
      <c r="R1612" s="95"/>
      <c r="S1612" s="95"/>
      <c r="T1612" s="95"/>
      <c r="U1612" s="280"/>
      <c r="V1612" s="95"/>
      <c r="W1612" s="280"/>
      <c r="X1612" s="95"/>
      <c r="Y1612" s="3"/>
      <c r="Z1612" s="3"/>
    </row>
    <row r="1613" ht="14.25" customHeight="1">
      <c r="A1613" s="133"/>
      <c r="B1613" s="3"/>
      <c r="C1613" s="3" t="s">
        <v>3488</v>
      </c>
      <c r="D1613" s="3" t="s">
        <v>3488</v>
      </c>
      <c r="E1613" s="240" t="s">
        <v>3488</v>
      </c>
      <c r="F1613" s="467" t="s">
        <v>3488</v>
      </c>
      <c r="G1613" s="95" t="s">
        <v>2064</v>
      </c>
      <c r="H1613" s="95"/>
      <c r="I1613" s="95"/>
      <c r="J1613" s="318"/>
      <c r="K1613" s="95"/>
      <c r="L1613" s="95"/>
      <c r="M1613" s="95"/>
      <c r="N1613" s="95"/>
      <c r="O1613" s="95"/>
      <c r="P1613" s="95"/>
      <c r="Q1613" s="280"/>
      <c r="R1613" s="95"/>
      <c r="S1613" s="95"/>
      <c r="T1613" s="95"/>
      <c r="U1613" s="280"/>
      <c r="V1613" s="95"/>
      <c r="W1613" s="280"/>
      <c r="X1613" s="95"/>
      <c r="Y1613" s="3"/>
      <c r="Z1613" s="3"/>
    </row>
    <row r="1614" ht="14.25" customHeight="1">
      <c r="A1614" s="133"/>
      <c r="B1614" s="3"/>
      <c r="C1614" s="3" t="s">
        <v>3488</v>
      </c>
      <c r="D1614" s="3" t="s">
        <v>3488</v>
      </c>
      <c r="E1614" s="240" t="s">
        <v>3488</v>
      </c>
      <c r="F1614" s="467" t="s">
        <v>3488</v>
      </c>
      <c r="G1614" s="95" t="s">
        <v>2064</v>
      </c>
      <c r="H1614" s="95"/>
      <c r="I1614" s="95"/>
      <c r="J1614" s="318"/>
      <c r="K1614" s="95"/>
      <c r="L1614" s="95"/>
      <c r="M1614" s="95"/>
      <c r="N1614" s="95"/>
      <c r="O1614" s="95"/>
      <c r="P1614" s="95"/>
      <c r="Q1614" s="280"/>
      <c r="R1614" s="95"/>
      <c r="S1614" s="95"/>
      <c r="T1614" s="95"/>
      <c r="U1614" s="280"/>
      <c r="V1614" s="95"/>
      <c r="W1614" s="280"/>
      <c r="X1614" s="95"/>
      <c r="Y1614" s="3"/>
      <c r="Z1614" s="3"/>
    </row>
    <row r="1615" ht="14.25" customHeight="1">
      <c r="A1615" s="133"/>
      <c r="B1615" s="3"/>
      <c r="C1615" s="3" t="s">
        <v>3488</v>
      </c>
      <c r="D1615" s="3" t="s">
        <v>3488</v>
      </c>
      <c r="E1615" s="240" t="s">
        <v>3488</v>
      </c>
      <c r="F1615" s="467" t="s">
        <v>3488</v>
      </c>
      <c r="G1615" s="95" t="s">
        <v>2064</v>
      </c>
      <c r="H1615" s="95"/>
      <c r="I1615" s="95"/>
      <c r="J1615" s="318"/>
      <c r="K1615" s="95"/>
      <c r="L1615" s="95"/>
      <c r="M1615" s="95"/>
      <c r="N1615" s="95"/>
      <c r="O1615" s="95"/>
      <c r="P1615" s="95"/>
      <c r="Q1615" s="280"/>
      <c r="R1615" s="95"/>
      <c r="S1615" s="95"/>
      <c r="T1615" s="95"/>
      <c r="U1615" s="280"/>
      <c r="V1615" s="95"/>
      <c r="W1615" s="280"/>
      <c r="X1615" s="95"/>
      <c r="Y1615" s="3"/>
      <c r="Z1615" s="3"/>
    </row>
    <row r="1616" ht="14.25" customHeight="1">
      <c r="A1616" s="133"/>
      <c r="B1616" s="3"/>
      <c r="C1616" s="3" t="s">
        <v>3488</v>
      </c>
      <c r="D1616" s="3" t="s">
        <v>3488</v>
      </c>
      <c r="E1616" s="240" t="s">
        <v>3488</v>
      </c>
      <c r="F1616" s="467" t="s">
        <v>3488</v>
      </c>
      <c r="G1616" s="95" t="s">
        <v>2064</v>
      </c>
      <c r="H1616" s="95"/>
      <c r="I1616" s="95"/>
      <c r="J1616" s="318"/>
      <c r="K1616" s="95"/>
      <c r="L1616" s="95"/>
      <c r="M1616" s="95"/>
      <c r="N1616" s="95"/>
      <c r="O1616" s="95"/>
      <c r="P1616" s="95"/>
      <c r="Q1616" s="280"/>
      <c r="R1616" s="95"/>
      <c r="S1616" s="95"/>
      <c r="T1616" s="95"/>
      <c r="U1616" s="280"/>
      <c r="V1616" s="95"/>
      <c r="W1616" s="280"/>
      <c r="X1616" s="95"/>
      <c r="Y1616" s="3"/>
      <c r="Z1616" s="3"/>
    </row>
    <row r="1617" ht="14.25" customHeight="1">
      <c r="A1617" s="133"/>
      <c r="B1617" s="3"/>
      <c r="C1617" s="3" t="s">
        <v>3488</v>
      </c>
      <c r="D1617" s="3" t="s">
        <v>3488</v>
      </c>
      <c r="E1617" s="240" t="s">
        <v>3488</v>
      </c>
      <c r="F1617" s="467" t="s">
        <v>3488</v>
      </c>
      <c r="G1617" s="95" t="s">
        <v>2064</v>
      </c>
      <c r="H1617" s="95"/>
      <c r="I1617" s="95"/>
      <c r="J1617" s="318"/>
      <c r="K1617" s="95"/>
      <c r="L1617" s="95"/>
      <c r="M1617" s="95"/>
      <c r="N1617" s="95"/>
      <c r="O1617" s="95"/>
      <c r="P1617" s="95"/>
      <c r="Q1617" s="280"/>
      <c r="R1617" s="95"/>
      <c r="S1617" s="95"/>
      <c r="T1617" s="95"/>
      <c r="U1617" s="280"/>
      <c r="V1617" s="95"/>
      <c r="W1617" s="280"/>
      <c r="X1617" s="95"/>
      <c r="Y1617" s="3"/>
      <c r="Z1617" s="3"/>
    </row>
    <row r="1618" ht="14.25" customHeight="1">
      <c r="A1618" s="133"/>
      <c r="B1618" s="3"/>
      <c r="C1618" s="3" t="s">
        <v>3488</v>
      </c>
      <c r="D1618" s="3" t="s">
        <v>3488</v>
      </c>
      <c r="E1618" s="240" t="s">
        <v>3488</v>
      </c>
      <c r="F1618" s="467" t="s">
        <v>3488</v>
      </c>
      <c r="G1618" s="95" t="s">
        <v>2064</v>
      </c>
      <c r="H1618" s="95"/>
      <c r="I1618" s="95"/>
      <c r="J1618" s="318"/>
      <c r="K1618" s="95"/>
      <c r="L1618" s="95"/>
      <c r="M1618" s="95"/>
      <c r="N1618" s="95"/>
      <c r="O1618" s="95"/>
      <c r="P1618" s="95"/>
      <c r="Q1618" s="280"/>
      <c r="R1618" s="95"/>
      <c r="S1618" s="95"/>
      <c r="T1618" s="95"/>
      <c r="U1618" s="280"/>
      <c r="V1618" s="95"/>
      <c r="W1618" s="280"/>
      <c r="X1618" s="95"/>
      <c r="Y1618" s="3"/>
      <c r="Z1618" s="3"/>
    </row>
    <row r="1619" ht="14.25" customHeight="1">
      <c r="A1619" s="133"/>
      <c r="B1619" s="3"/>
      <c r="C1619" s="3" t="s">
        <v>3488</v>
      </c>
      <c r="D1619" s="3" t="s">
        <v>3488</v>
      </c>
      <c r="E1619" s="240" t="s">
        <v>3488</v>
      </c>
      <c r="F1619" s="467" t="s">
        <v>3488</v>
      </c>
      <c r="G1619" s="95" t="s">
        <v>2064</v>
      </c>
      <c r="H1619" s="95"/>
      <c r="I1619" s="95"/>
      <c r="J1619" s="318"/>
      <c r="K1619" s="95"/>
      <c r="L1619" s="95"/>
      <c r="M1619" s="95"/>
      <c r="N1619" s="95"/>
      <c r="O1619" s="95"/>
      <c r="P1619" s="95"/>
      <c r="Q1619" s="280"/>
      <c r="R1619" s="95"/>
      <c r="S1619" s="95"/>
      <c r="T1619" s="95"/>
      <c r="U1619" s="280"/>
      <c r="V1619" s="95"/>
      <c r="W1619" s="280"/>
      <c r="X1619" s="95"/>
      <c r="Y1619" s="3"/>
      <c r="Z1619" s="3"/>
    </row>
    <row r="1620" ht="14.25" customHeight="1">
      <c r="A1620" s="133"/>
      <c r="B1620" s="3"/>
      <c r="C1620" s="3" t="s">
        <v>3488</v>
      </c>
      <c r="D1620" s="3" t="s">
        <v>3488</v>
      </c>
      <c r="E1620" s="240" t="s">
        <v>3488</v>
      </c>
      <c r="F1620" s="467" t="s">
        <v>3488</v>
      </c>
      <c r="G1620" s="95" t="s">
        <v>2064</v>
      </c>
      <c r="H1620" s="95"/>
      <c r="I1620" s="95"/>
      <c r="J1620" s="318"/>
      <c r="K1620" s="95"/>
      <c r="L1620" s="95"/>
      <c r="M1620" s="95"/>
      <c r="N1620" s="95"/>
      <c r="O1620" s="95"/>
      <c r="P1620" s="95"/>
      <c r="Q1620" s="280"/>
      <c r="R1620" s="95"/>
      <c r="S1620" s="95"/>
      <c r="T1620" s="95"/>
      <c r="U1620" s="280"/>
      <c r="V1620" s="95"/>
      <c r="W1620" s="280"/>
      <c r="X1620" s="95"/>
      <c r="Y1620" s="3"/>
      <c r="Z1620" s="3"/>
    </row>
    <row r="1621" ht="14.25" customHeight="1">
      <c r="A1621" s="133"/>
      <c r="B1621" s="3"/>
      <c r="C1621" s="3" t="s">
        <v>3488</v>
      </c>
      <c r="D1621" s="3" t="s">
        <v>3488</v>
      </c>
      <c r="E1621" s="240" t="s">
        <v>3488</v>
      </c>
      <c r="F1621" s="467" t="s">
        <v>3488</v>
      </c>
      <c r="G1621" s="95" t="s">
        <v>2064</v>
      </c>
      <c r="H1621" s="95"/>
      <c r="I1621" s="95"/>
      <c r="J1621" s="318"/>
      <c r="K1621" s="95"/>
      <c r="L1621" s="95"/>
      <c r="M1621" s="95"/>
      <c r="N1621" s="95"/>
      <c r="O1621" s="95"/>
      <c r="P1621" s="95"/>
      <c r="Q1621" s="280"/>
      <c r="R1621" s="95"/>
      <c r="S1621" s="95"/>
      <c r="T1621" s="95"/>
      <c r="U1621" s="280"/>
      <c r="V1621" s="95"/>
      <c r="W1621" s="280"/>
      <c r="X1621" s="95"/>
      <c r="Y1621" s="3"/>
      <c r="Z1621" s="3"/>
    </row>
    <row r="1622" ht="14.25" customHeight="1">
      <c r="A1622" s="133"/>
      <c r="B1622" s="3"/>
      <c r="C1622" s="3" t="s">
        <v>3488</v>
      </c>
      <c r="D1622" s="3" t="s">
        <v>3488</v>
      </c>
      <c r="E1622" s="240" t="s">
        <v>3488</v>
      </c>
      <c r="F1622" s="467" t="s">
        <v>3488</v>
      </c>
      <c r="G1622" s="95" t="s">
        <v>2064</v>
      </c>
      <c r="H1622" s="95"/>
      <c r="I1622" s="95"/>
      <c r="J1622" s="318"/>
      <c r="K1622" s="95"/>
      <c r="L1622" s="95"/>
      <c r="M1622" s="95"/>
      <c r="N1622" s="95"/>
      <c r="O1622" s="95"/>
      <c r="P1622" s="95"/>
      <c r="Q1622" s="280"/>
      <c r="R1622" s="95"/>
      <c r="S1622" s="95"/>
      <c r="T1622" s="95"/>
      <c r="U1622" s="280"/>
      <c r="V1622" s="95"/>
      <c r="W1622" s="280"/>
      <c r="X1622" s="95"/>
      <c r="Y1622" s="3"/>
      <c r="Z1622" s="3"/>
    </row>
    <row r="1623" ht="14.25" customHeight="1">
      <c r="A1623" s="133"/>
      <c r="B1623" s="3"/>
      <c r="C1623" s="3" t="s">
        <v>3488</v>
      </c>
      <c r="D1623" s="3" t="s">
        <v>3488</v>
      </c>
      <c r="E1623" s="240" t="s">
        <v>3488</v>
      </c>
      <c r="F1623" s="467" t="s">
        <v>3488</v>
      </c>
      <c r="G1623" s="95" t="s">
        <v>2064</v>
      </c>
      <c r="H1623" s="95"/>
      <c r="I1623" s="95"/>
      <c r="J1623" s="318"/>
      <c r="K1623" s="95"/>
      <c r="L1623" s="95"/>
      <c r="M1623" s="95"/>
      <c r="N1623" s="95"/>
      <c r="O1623" s="95"/>
      <c r="P1623" s="95"/>
      <c r="Q1623" s="280"/>
      <c r="R1623" s="95"/>
      <c r="S1623" s="95"/>
      <c r="T1623" s="95"/>
      <c r="U1623" s="280"/>
      <c r="V1623" s="95"/>
      <c r="W1623" s="280"/>
      <c r="X1623" s="95"/>
      <c r="Y1623" s="3"/>
      <c r="Z1623" s="3"/>
    </row>
    <row r="1624" ht="14.25" customHeight="1">
      <c r="A1624" s="133"/>
      <c r="B1624" s="3"/>
      <c r="C1624" s="3" t="s">
        <v>3488</v>
      </c>
      <c r="D1624" s="3" t="s">
        <v>3488</v>
      </c>
      <c r="E1624" s="240" t="s">
        <v>3488</v>
      </c>
      <c r="F1624" s="467" t="s">
        <v>3488</v>
      </c>
      <c r="G1624" s="95" t="s">
        <v>2064</v>
      </c>
      <c r="H1624" s="95"/>
      <c r="I1624" s="95"/>
      <c r="J1624" s="318"/>
      <c r="K1624" s="95"/>
      <c r="L1624" s="95"/>
      <c r="M1624" s="95"/>
      <c r="N1624" s="95"/>
      <c r="O1624" s="95"/>
      <c r="P1624" s="95"/>
      <c r="Q1624" s="280"/>
      <c r="R1624" s="95"/>
      <c r="S1624" s="95"/>
      <c r="T1624" s="95"/>
      <c r="U1624" s="280"/>
      <c r="V1624" s="95"/>
      <c r="W1624" s="280"/>
      <c r="X1624" s="95"/>
      <c r="Y1624" s="3"/>
      <c r="Z1624" s="3"/>
    </row>
    <row r="1625" ht="14.25" customHeight="1">
      <c r="A1625" s="133"/>
      <c r="B1625" s="3"/>
      <c r="C1625" s="3" t="s">
        <v>3488</v>
      </c>
      <c r="D1625" s="3" t="s">
        <v>3488</v>
      </c>
      <c r="E1625" s="240" t="s">
        <v>3488</v>
      </c>
      <c r="F1625" s="467" t="s">
        <v>3488</v>
      </c>
      <c r="G1625" s="95" t="s">
        <v>2064</v>
      </c>
      <c r="H1625" s="95"/>
      <c r="I1625" s="95"/>
      <c r="J1625" s="318"/>
      <c r="K1625" s="95"/>
      <c r="L1625" s="95"/>
      <c r="M1625" s="95"/>
      <c r="N1625" s="95"/>
      <c r="O1625" s="95"/>
      <c r="P1625" s="95"/>
      <c r="Q1625" s="280"/>
      <c r="R1625" s="95"/>
      <c r="S1625" s="95"/>
      <c r="T1625" s="95"/>
      <c r="U1625" s="280"/>
      <c r="V1625" s="95"/>
      <c r="W1625" s="280"/>
      <c r="X1625" s="95"/>
      <c r="Y1625" s="3"/>
      <c r="Z1625" s="3"/>
    </row>
    <row r="1626" ht="14.25" customHeight="1">
      <c r="A1626" s="133"/>
      <c r="B1626" s="3"/>
      <c r="C1626" s="3" t="s">
        <v>3488</v>
      </c>
      <c r="D1626" s="3" t="s">
        <v>3488</v>
      </c>
      <c r="E1626" s="240" t="s">
        <v>3488</v>
      </c>
      <c r="F1626" s="467" t="s">
        <v>3488</v>
      </c>
      <c r="G1626" s="95" t="s">
        <v>2064</v>
      </c>
      <c r="H1626" s="95"/>
      <c r="I1626" s="95"/>
      <c r="J1626" s="318"/>
      <c r="K1626" s="95"/>
      <c r="L1626" s="95"/>
      <c r="M1626" s="95"/>
      <c r="N1626" s="95"/>
      <c r="O1626" s="95"/>
      <c r="P1626" s="95"/>
      <c r="Q1626" s="280"/>
      <c r="R1626" s="95"/>
      <c r="S1626" s="95"/>
      <c r="T1626" s="95"/>
      <c r="U1626" s="280"/>
      <c r="V1626" s="95"/>
      <c r="W1626" s="280"/>
      <c r="X1626" s="95"/>
      <c r="Y1626" s="3"/>
      <c r="Z1626" s="3"/>
    </row>
    <row r="1627" ht="14.25" customHeight="1">
      <c r="A1627" s="133"/>
      <c r="B1627" s="3"/>
      <c r="C1627" s="3" t="s">
        <v>3488</v>
      </c>
      <c r="D1627" s="3" t="s">
        <v>3488</v>
      </c>
      <c r="E1627" s="240" t="s">
        <v>3488</v>
      </c>
      <c r="F1627" s="467" t="s">
        <v>3488</v>
      </c>
      <c r="G1627" s="95" t="s">
        <v>2064</v>
      </c>
      <c r="H1627" s="95"/>
      <c r="I1627" s="95"/>
      <c r="J1627" s="318"/>
      <c r="K1627" s="95"/>
      <c r="L1627" s="95"/>
      <c r="M1627" s="95"/>
      <c r="N1627" s="95"/>
      <c r="O1627" s="95"/>
      <c r="P1627" s="95"/>
      <c r="Q1627" s="280"/>
      <c r="R1627" s="95"/>
      <c r="S1627" s="95"/>
      <c r="T1627" s="95"/>
      <c r="U1627" s="280"/>
      <c r="V1627" s="95"/>
      <c r="W1627" s="280"/>
      <c r="X1627" s="95"/>
      <c r="Y1627" s="3"/>
      <c r="Z1627" s="3"/>
    </row>
    <row r="1628" ht="14.25" customHeight="1">
      <c r="A1628" s="133"/>
      <c r="B1628" s="3"/>
      <c r="C1628" s="3" t="s">
        <v>3488</v>
      </c>
      <c r="D1628" s="3" t="s">
        <v>3488</v>
      </c>
      <c r="E1628" s="240" t="s">
        <v>3488</v>
      </c>
      <c r="F1628" s="467" t="s">
        <v>3488</v>
      </c>
      <c r="G1628" s="95" t="s">
        <v>2064</v>
      </c>
      <c r="H1628" s="95"/>
      <c r="I1628" s="95"/>
      <c r="J1628" s="318"/>
      <c r="K1628" s="95"/>
      <c r="L1628" s="95"/>
      <c r="M1628" s="95"/>
      <c r="N1628" s="95"/>
      <c r="O1628" s="95"/>
      <c r="P1628" s="95"/>
      <c r="Q1628" s="280"/>
      <c r="R1628" s="95"/>
      <c r="S1628" s="95"/>
      <c r="T1628" s="95"/>
      <c r="U1628" s="280"/>
      <c r="V1628" s="95"/>
      <c r="W1628" s="280"/>
      <c r="X1628" s="95"/>
      <c r="Y1628" s="3"/>
      <c r="Z1628" s="3"/>
    </row>
    <row r="1629" ht="14.25" customHeight="1">
      <c r="A1629" s="133"/>
      <c r="B1629" s="3"/>
      <c r="C1629" s="3" t="s">
        <v>3488</v>
      </c>
      <c r="D1629" s="3" t="s">
        <v>3488</v>
      </c>
      <c r="E1629" s="240" t="s">
        <v>3488</v>
      </c>
      <c r="F1629" s="467" t="s">
        <v>3488</v>
      </c>
      <c r="G1629" s="95" t="s">
        <v>2064</v>
      </c>
      <c r="H1629" s="95"/>
      <c r="I1629" s="95"/>
      <c r="J1629" s="318"/>
      <c r="K1629" s="95"/>
      <c r="L1629" s="95"/>
      <c r="M1629" s="95"/>
      <c r="N1629" s="95"/>
      <c r="O1629" s="95"/>
      <c r="P1629" s="95"/>
      <c r="Q1629" s="280"/>
      <c r="R1629" s="95"/>
      <c r="S1629" s="95"/>
      <c r="T1629" s="95"/>
      <c r="U1629" s="280"/>
      <c r="V1629" s="95"/>
      <c r="W1629" s="280"/>
      <c r="X1629" s="95"/>
      <c r="Y1629" s="3"/>
      <c r="Z1629" s="3"/>
    </row>
    <row r="1630" ht="14.25" customHeight="1">
      <c r="A1630" s="133"/>
      <c r="B1630" s="3"/>
      <c r="C1630" s="3" t="s">
        <v>3488</v>
      </c>
      <c r="D1630" s="3" t="s">
        <v>3488</v>
      </c>
      <c r="E1630" s="240" t="s">
        <v>3488</v>
      </c>
      <c r="F1630" s="467" t="s">
        <v>3488</v>
      </c>
      <c r="G1630" s="95" t="s">
        <v>2064</v>
      </c>
      <c r="H1630" s="95"/>
      <c r="I1630" s="95"/>
      <c r="J1630" s="318"/>
      <c r="K1630" s="95"/>
      <c r="L1630" s="95"/>
      <c r="M1630" s="95"/>
      <c r="N1630" s="95"/>
      <c r="O1630" s="95"/>
      <c r="P1630" s="95"/>
      <c r="Q1630" s="280"/>
      <c r="R1630" s="95"/>
      <c r="S1630" s="95"/>
      <c r="T1630" s="95"/>
      <c r="U1630" s="280"/>
      <c r="V1630" s="95"/>
      <c r="W1630" s="280"/>
      <c r="X1630" s="95"/>
      <c r="Y1630" s="3"/>
      <c r="Z1630" s="3"/>
    </row>
    <row r="1631" ht="14.25" customHeight="1">
      <c r="A1631" s="133"/>
      <c r="B1631" s="3"/>
      <c r="C1631" s="3" t="s">
        <v>3488</v>
      </c>
      <c r="D1631" s="3" t="s">
        <v>3488</v>
      </c>
      <c r="E1631" s="240" t="s">
        <v>3488</v>
      </c>
      <c r="F1631" s="467" t="s">
        <v>3488</v>
      </c>
      <c r="G1631" s="95" t="s">
        <v>2064</v>
      </c>
      <c r="H1631" s="95"/>
      <c r="I1631" s="95"/>
      <c r="J1631" s="318"/>
      <c r="K1631" s="95"/>
      <c r="L1631" s="95"/>
      <c r="M1631" s="95"/>
      <c r="N1631" s="95"/>
      <c r="O1631" s="95"/>
      <c r="P1631" s="95"/>
      <c r="Q1631" s="280"/>
      <c r="R1631" s="95"/>
      <c r="S1631" s="95"/>
      <c r="T1631" s="95"/>
      <c r="U1631" s="280"/>
      <c r="V1631" s="95"/>
      <c r="W1631" s="280"/>
      <c r="X1631" s="95"/>
      <c r="Y1631" s="3"/>
      <c r="Z1631" s="3"/>
    </row>
    <row r="1632" ht="14.25" customHeight="1">
      <c r="A1632" s="133"/>
      <c r="B1632" s="3"/>
      <c r="C1632" s="3" t="s">
        <v>3488</v>
      </c>
      <c r="D1632" s="3" t="s">
        <v>3488</v>
      </c>
      <c r="E1632" s="240" t="s">
        <v>3488</v>
      </c>
      <c r="F1632" s="467" t="s">
        <v>3488</v>
      </c>
      <c r="G1632" s="95" t="s">
        <v>2064</v>
      </c>
      <c r="H1632" s="95"/>
      <c r="I1632" s="95"/>
      <c r="J1632" s="318"/>
      <c r="K1632" s="95"/>
      <c r="L1632" s="95"/>
      <c r="M1632" s="95"/>
      <c r="N1632" s="95"/>
      <c r="O1632" s="95"/>
      <c r="P1632" s="95"/>
      <c r="Q1632" s="280"/>
      <c r="R1632" s="95"/>
      <c r="S1632" s="95"/>
      <c r="T1632" s="95"/>
      <c r="U1632" s="280"/>
      <c r="V1632" s="95"/>
      <c r="W1632" s="280"/>
      <c r="X1632" s="95"/>
      <c r="Y1632" s="3"/>
      <c r="Z1632" s="3"/>
    </row>
    <row r="1633" ht="14.25" customHeight="1">
      <c r="A1633" s="133"/>
      <c r="B1633" s="3"/>
      <c r="C1633" s="3" t="s">
        <v>3488</v>
      </c>
      <c r="D1633" s="3" t="s">
        <v>3488</v>
      </c>
      <c r="E1633" s="240" t="s">
        <v>3488</v>
      </c>
      <c r="F1633" s="467" t="s">
        <v>3488</v>
      </c>
      <c r="G1633" s="95" t="s">
        <v>2064</v>
      </c>
      <c r="H1633" s="95"/>
      <c r="I1633" s="95"/>
      <c r="J1633" s="318"/>
      <c r="K1633" s="95"/>
      <c r="L1633" s="95"/>
      <c r="M1633" s="95"/>
      <c r="N1633" s="95"/>
      <c r="O1633" s="95"/>
      <c r="P1633" s="95"/>
      <c r="Q1633" s="280"/>
      <c r="R1633" s="95"/>
      <c r="S1633" s="95"/>
      <c r="T1633" s="95"/>
      <c r="U1633" s="280"/>
      <c r="V1633" s="95"/>
      <c r="W1633" s="280"/>
      <c r="X1633" s="95"/>
      <c r="Y1633" s="3"/>
      <c r="Z1633" s="3"/>
    </row>
    <row r="1634" ht="14.25" customHeight="1">
      <c r="A1634" s="133"/>
      <c r="B1634" s="3"/>
      <c r="C1634" s="3" t="s">
        <v>3488</v>
      </c>
      <c r="D1634" s="3" t="s">
        <v>3488</v>
      </c>
      <c r="E1634" s="240" t="s">
        <v>3488</v>
      </c>
      <c r="F1634" s="467" t="s">
        <v>3488</v>
      </c>
      <c r="G1634" s="95" t="s">
        <v>2064</v>
      </c>
      <c r="H1634" s="95"/>
      <c r="I1634" s="95"/>
      <c r="J1634" s="318"/>
      <c r="K1634" s="95"/>
      <c r="L1634" s="95"/>
      <c r="M1634" s="95"/>
      <c r="N1634" s="95"/>
      <c r="O1634" s="95"/>
      <c r="P1634" s="95"/>
      <c r="Q1634" s="280"/>
      <c r="R1634" s="95"/>
      <c r="S1634" s="95"/>
      <c r="T1634" s="95"/>
      <c r="U1634" s="280"/>
      <c r="V1634" s="95"/>
      <c r="W1634" s="280"/>
      <c r="X1634" s="95"/>
      <c r="Y1634" s="3"/>
      <c r="Z1634" s="3"/>
    </row>
    <row r="1635" ht="14.25" customHeight="1">
      <c r="A1635" s="133"/>
      <c r="B1635" s="3"/>
      <c r="C1635" s="3" t="s">
        <v>3488</v>
      </c>
      <c r="D1635" s="3" t="s">
        <v>3488</v>
      </c>
      <c r="E1635" s="240" t="s">
        <v>3488</v>
      </c>
      <c r="F1635" s="467" t="s">
        <v>3488</v>
      </c>
      <c r="G1635" s="95" t="s">
        <v>2064</v>
      </c>
      <c r="H1635" s="95"/>
      <c r="I1635" s="95"/>
      <c r="J1635" s="318"/>
      <c r="K1635" s="95"/>
      <c r="L1635" s="95"/>
      <c r="M1635" s="95"/>
      <c r="N1635" s="95"/>
      <c r="O1635" s="95"/>
      <c r="P1635" s="95"/>
      <c r="Q1635" s="280"/>
      <c r="R1635" s="95"/>
      <c r="S1635" s="95"/>
      <c r="T1635" s="95"/>
      <c r="U1635" s="280"/>
      <c r="V1635" s="95"/>
      <c r="W1635" s="280"/>
      <c r="X1635" s="95"/>
      <c r="Y1635" s="3"/>
      <c r="Z1635" s="3"/>
    </row>
    <row r="1636" ht="14.25" customHeight="1">
      <c r="A1636" s="133"/>
      <c r="B1636" s="3"/>
      <c r="C1636" s="3" t="s">
        <v>3488</v>
      </c>
      <c r="D1636" s="3" t="s">
        <v>3488</v>
      </c>
      <c r="E1636" s="240" t="s">
        <v>3488</v>
      </c>
      <c r="F1636" s="467" t="s">
        <v>3488</v>
      </c>
      <c r="G1636" s="95" t="s">
        <v>2064</v>
      </c>
      <c r="H1636" s="95"/>
      <c r="I1636" s="95"/>
      <c r="J1636" s="318"/>
      <c r="K1636" s="95"/>
      <c r="L1636" s="95"/>
      <c r="M1636" s="95"/>
      <c r="N1636" s="95"/>
      <c r="O1636" s="95"/>
      <c r="P1636" s="95"/>
      <c r="Q1636" s="280"/>
      <c r="R1636" s="95"/>
      <c r="S1636" s="95"/>
      <c r="T1636" s="95"/>
      <c r="U1636" s="280"/>
      <c r="V1636" s="95"/>
      <c r="W1636" s="280"/>
      <c r="X1636" s="95"/>
      <c r="Y1636" s="3"/>
      <c r="Z1636" s="3"/>
    </row>
    <row r="1637" ht="14.25" customHeight="1">
      <c r="A1637" s="133"/>
      <c r="B1637" s="3"/>
      <c r="C1637" s="3" t="s">
        <v>3488</v>
      </c>
      <c r="D1637" s="3" t="s">
        <v>3488</v>
      </c>
      <c r="E1637" s="240" t="s">
        <v>3488</v>
      </c>
      <c r="F1637" s="467" t="s">
        <v>3488</v>
      </c>
      <c r="G1637" s="95" t="s">
        <v>2064</v>
      </c>
      <c r="H1637" s="95"/>
      <c r="I1637" s="95"/>
      <c r="J1637" s="318"/>
      <c r="K1637" s="95"/>
      <c r="L1637" s="95"/>
      <c r="M1637" s="95"/>
      <c r="N1637" s="95"/>
      <c r="O1637" s="95"/>
      <c r="P1637" s="95"/>
      <c r="Q1637" s="280"/>
      <c r="R1637" s="95"/>
      <c r="S1637" s="95"/>
      <c r="T1637" s="95"/>
      <c r="U1637" s="280"/>
      <c r="V1637" s="95"/>
      <c r="W1637" s="280"/>
      <c r="X1637" s="95"/>
      <c r="Y1637" s="3"/>
      <c r="Z1637" s="3"/>
    </row>
    <row r="1638" ht="14.25" customHeight="1">
      <c r="A1638" s="133"/>
      <c r="B1638" s="3"/>
      <c r="C1638" s="3" t="s">
        <v>3488</v>
      </c>
      <c r="D1638" s="3" t="s">
        <v>3488</v>
      </c>
      <c r="E1638" s="240" t="s">
        <v>3488</v>
      </c>
      <c r="F1638" s="467" t="s">
        <v>3488</v>
      </c>
      <c r="G1638" s="95" t="s">
        <v>2064</v>
      </c>
      <c r="H1638" s="95"/>
      <c r="I1638" s="95"/>
      <c r="J1638" s="318"/>
      <c r="K1638" s="95"/>
      <c r="L1638" s="95"/>
      <c r="M1638" s="95"/>
      <c r="N1638" s="95"/>
      <c r="O1638" s="95"/>
      <c r="P1638" s="95"/>
      <c r="Q1638" s="280"/>
      <c r="R1638" s="95"/>
      <c r="S1638" s="95"/>
      <c r="T1638" s="95"/>
      <c r="U1638" s="280"/>
      <c r="V1638" s="95"/>
      <c r="W1638" s="280"/>
      <c r="X1638" s="95"/>
      <c r="Y1638" s="3"/>
      <c r="Z1638" s="3"/>
    </row>
    <row r="1639" ht="14.25" customHeight="1">
      <c r="A1639" s="133"/>
      <c r="B1639" s="3"/>
      <c r="C1639" s="3" t="s">
        <v>3488</v>
      </c>
      <c r="D1639" s="3" t="s">
        <v>3488</v>
      </c>
      <c r="E1639" s="240" t="s">
        <v>3488</v>
      </c>
      <c r="F1639" s="467" t="s">
        <v>3488</v>
      </c>
      <c r="G1639" s="95" t="s">
        <v>2064</v>
      </c>
      <c r="H1639" s="95"/>
      <c r="I1639" s="95"/>
      <c r="J1639" s="318"/>
      <c r="K1639" s="95"/>
      <c r="L1639" s="95"/>
      <c r="M1639" s="95"/>
      <c r="N1639" s="95"/>
      <c r="O1639" s="95"/>
      <c r="P1639" s="95"/>
      <c r="Q1639" s="280"/>
      <c r="R1639" s="95"/>
      <c r="S1639" s="95"/>
      <c r="T1639" s="95"/>
      <c r="U1639" s="280"/>
      <c r="V1639" s="95"/>
      <c r="W1639" s="280"/>
      <c r="X1639" s="95"/>
      <c r="Y1639" s="3"/>
      <c r="Z1639" s="3"/>
    </row>
    <row r="1640" ht="14.25" customHeight="1">
      <c r="A1640" s="133"/>
      <c r="B1640" s="3"/>
      <c r="C1640" s="3" t="s">
        <v>3488</v>
      </c>
      <c r="D1640" s="3" t="s">
        <v>3488</v>
      </c>
      <c r="E1640" s="240" t="s">
        <v>3488</v>
      </c>
      <c r="F1640" s="467" t="s">
        <v>3488</v>
      </c>
      <c r="G1640" s="95" t="s">
        <v>2064</v>
      </c>
      <c r="H1640" s="95"/>
      <c r="I1640" s="95"/>
      <c r="J1640" s="318"/>
      <c r="K1640" s="95"/>
      <c r="L1640" s="95"/>
      <c r="M1640" s="95"/>
      <c r="N1640" s="95"/>
      <c r="O1640" s="95"/>
      <c r="P1640" s="95"/>
      <c r="Q1640" s="280"/>
      <c r="R1640" s="95"/>
      <c r="S1640" s="95"/>
      <c r="T1640" s="95"/>
      <c r="U1640" s="280"/>
      <c r="V1640" s="95"/>
      <c r="W1640" s="280"/>
      <c r="X1640" s="95"/>
      <c r="Y1640" s="3"/>
      <c r="Z1640" s="3"/>
    </row>
    <row r="1641" ht="14.25" customHeight="1">
      <c r="A1641" s="133"/>
      <c r="B1641" s="3"/>
      <c r="C1641" s="3" t="s">
        <v>3488</v>
      </c>
      <c r="D1641" s="3" t="s">
        <v>3488</v>
      </c>
      <c r="E1641" s="240" t="s">
        <v>3488</v>
      </c>
      <c r="F1641" s="467" t="s">
        <v>3488</v>
      </c>
      <c r="G1641" s="95" t="s">
        <v>2064</v>
      </c>
      <c r="H1641" s="95"/>
      <c r="I1641" s="95"/>
      <c r="J1641" s="318"/>
      <c r="K1641" s="95"/>
      <c r="L1641" s="95"/>
      <c r="M1641" s="95"/>
      <c r="N1641" s="95"/>
      <c r="O1641" s="95"/>
      <c r="P1641" s="95"/>
      <c r="Q1641" s="280"/>
      <c r="R1641" s="95"/>
      <c r="S1641" s="95"/>
      <c r="T1641" s="95"/>
      <c r="U1641" s="280"/>
      <c r="V1641" s="95"/>
      <c r="W1641" s="280"/>
      <c r="X1641" s="95"/>
      <c r="Y1641" s="3"/>
      <c r="Z1641" s="3"/>
    </row>
    <row r="1642" ht="14.25" customHeight="1">
      <c r="A1642" s="133"/>
      <c r="B1642" s="3"/>
      <c r="C1642" s="3" t="s">
        <v>3488</v>
      </c>
      <c r="D1642" s="3" t="s">
        <v>3488</v>
      </c>
      <c r="E1642" s="240" t="s">
        <v>3488</v>
      </c>
      <c r="F1642" s="467" t="s">
        <v>3488</v>
      </c>
      <c r="G1642" s="95" t="s">
        <v>2064</v>
      </c>
      <c r="H1642" s="95"/>
      <c r="I1642" s="95"/>
      <c r="J1642" s="318"/>
      <c r="K1642" s="95"/>
      <c r="L1642" s="95"/>
      <c r="M1642" s="95"/>
      <c r="N1642" s="95"/>
      <c r="O1642" s="95"/>
      <c r="P1642" s="95"/>
      <c r="Q1642" s="280"/>
      <c r="R1642" s="95"/>
      <c r="S1642" s="95"/>
      <c r="T1642" s="95"/>
      <c r="U1642" s="280"/>
      <c r="V1642" s="95"/>
      <c r="W1642" s="280"/>
      <c r="X1642" s="95"/>
      <c r="Y1642" s="3"/>
      <c r="Z1642" s="3"/>
    </row>
    <row r="1643" ht="14.25" customHeight="1">
      <c r="A1643" s="133"/>
      <c r="B1643" s="3"/>
      <c r="C1643" s="3" t="s">
        <v>3488</v>
      </c>
      <c r="D1643" s="3" t="s">
        <v>3488</v>
      </c>
      <c r="E1643" s="240" t="s">
        <v>3488</v>
      </c>
      <c r="F1643" s="467" t="s">
        <v>3488</v>
      </c>
      <c r="G1643" s="95" t="s">
        <v>2064</v>
      </c>
      <c r="H1643" s="95"/>
      <c r="I1643" s="95"/>
      <c r="J1643" s="318"/>
      <c r="K1643" s="95"/>
      <c r="L1643" s="95"/>
      <c r="M1643" s="95"/>
      <c r="N1643" s="95"/>
      <c r="O1643" s="95"/>
      <c r="P1643" s="95"/>
      <c r="Q1643" s="280"/>
      <c r="R1643" s="95"/>
      <c r="S1643" s="95"/>
      <c r="T1643" s="95"/>
      <c r="U1643" s="280"/>
      <c r="V1643" s="95"/>
      <c r="W1643" s="280"/>
      <c r="X1643" s="95"/>
      <c r="Y1643" s="3"/>
      <c r="Z1643" s="3"/>
    </row>
    <row r="1644" ht="14.25" customHeight="1">
      <c r="A1644" s="133"/>
      <c r="B1644" s="3"/>
      <c r="C1644" s="3" t="s">
        <v>3488</v>
      </c>
      <c r="D1644" s="3" t="s">
        <v>3488</v>
      </c>
      <c r="E1644" s="240" t="s">
        <v>3488</v>
      </c>
      <c r="F1644" s="467" t="s">
        <v>3488</v>
      </c>
      <c r="G1644" s="95" t="s">
        <v>2064</v>
      </c>
      <c r="H1644" s="95"/>
      <c r="I1644" s="95"/>
      <c r="J1644" s="318"/>
      <c r="K1644" s="95"/>
      <c r="L1644" s="95"/>
      <c r="M1644" s="95"/>
      <c r="N1644" s="95"/>
      <c r="O1644" s="95"/>
      <c r="P1644" s="95"/>
      <c r="Q1644" s="280"/>
      <c r="R1644" s="95"/>
      <c r="S1644" s="95"/>
      <c r="T1644" s="95"/>
      <c r="U1644" s="280"/>
      <c r="V1644" s="95"/>
      <c r="W1644" s="280"/>
      <c r="X1644" s="95"/>
      <c r="Y1644" s="3"/>
      <c r="Z1644" s="3"/>
    </row>
    <row r="1645" ht="14.25" customHeight="1">
      <c r="A1645" s="133"/>
      <c r="B1645" s="3"/>
      <c r="C1645" s="3" t="s">
        <v>3488</v>
      </c>
      <c r="D1645" s="3" t="s">
        <v>3488</v>
      </c>
      <c r="E1645" s="240" t="s">
        <v>3488</v>
      </c>
      <c r="F1645" s="467" t="s">
        <v>3488</v>
      </c>
      <c r="G1645" s="95" t="s">
        <v>2064</v>
      </c>
      <c r="H1645" s="95"/>
      <c r="I1645" s="95"/>
      <c r="J1645" s="318"/>
      <c r="K1645" s="95"/>
      <c r="L1645" s="95"/>
      <c r="M1645" s="95"/>
      <c r="N1645" s="95"/>
      <c r="O1645" s="95"/>
      <c r="P1645" s="95"/>
      <c r="Q1645" s="280"/>
      <c r="R1645" s="95"/>
      <c r="S1645" s="95"/>
      <c r="T1645" s="95"/>
      <c r="U1645" s="280"/>
      <c r="V1645" s="95"/>
      <c r="W1645" s="280"/>
      <c r="X1645" s="95"/>
      <c r="Y1645" s="3"/>
      <c r="Z1645" s="3"/>
    </row>
    <row r="1646" ht="14.25" customHeight="1">
      <c r="A1646" s="133"/>
      <c r="B1646" s="3"/>
      <c r="C1646" s="3" t="s">
        <v>3488</v>
      </c>
      <c r="D1646" s="3" t="s">
        <v>3488</v>
      </c>
      <c r="E1646" s="240" t="s">
        <v>3488</v>
      </c>
      <c r="F1646" s="467" t="s">
        <v>3488</v>
      </c>
      <c r="G1646" s="95" t="s">
        <v>2064</v>
      </c>
      <c r="H1646" s="95"/>
      <c r="I1646" s="95"/>
      <c r="J1646" s="318"/>
      <c r="K1646" s="95"/>
      <c r="L1646" s="95"/>
      <c r="M1646" s="95"/>
      <c r="N1646" s="95"/>
      <c r="O1646" s="95"/>
      <c r="P1646" s="95"/>
      <c r="Q1646" s="280"/>
      <c r="R1646" s="95"/>
      <c r="S1646" s="95"/>
      <c r="T1646" s="95"/>
      <c r="U1646" s="280"/>
      <c r="V1646" s="95"/>
      <c r="W1646" s="280"/>
      <c r="X1646" s="95"/>
      <c r="Y1646" s="3"/>
      <c r="Z1646" s="3"/>
    </row>
    <row r="1647" ht="14.25" customHeight="1">
      <c r="A1647" s="133"/>
      <c r="B1647" s="3"/>
      <c r="C1647" s="3" t="s">
        <v>3488</v>
      </c>
      <c r="D1647" s="3" t="s">
        <v>3488</v>
      </c>
      <c r="E1647" s="240" t="s">
        <v>3488</v>
      </c>
      <c r="F1647" s="467" t="s">
        <v>3488</v>
      </c>
      <c r="G1647" s="95" t="s">
        <v>2064</v>
      </c>
      <c r="H1647" s="95"/>
      <c r="I1647" s="95"/>
      <c r="J1647" s="318"/>
      <c r="K1647" s="95"/>
      <c r="L1647" s="95"/>
      <c r="M1647" s="95"/>
      <c r="N1647" s="95"/>
      <c r="O1647" s="95"/>
      <c r="P1647" s="95"/>
      <c r="Q1647" s="280"/>
      <c r="R1647" s="95"/>
      <c r="S1647" s="95"/>
      <c r="T1647" s="95"/>
      <c r="U1647" s="280"/>
      <c r="V1647" s="95"/>
      <c r="W1647" s="280"/>
      <c r="X1647" s="95"/>
      <c r="Y1647" s="3"/>
      <c r="Z1647" s="3"/>
    </row>
    <row r="1648" ht="14.25" customHeight="1">
      <c r="A1648" s="133"/>
      <c r="B1648" s="3"/>
      <c r="C1648" s="3" t="s">
        <v>3488</v>
      </c>
      <c r="D1648" s="3" t="s">
        <v>3488</v>
      </c>
      <c r="E1648" s="240" t="s">
        <v>3488</v>
      </c>
      <c r="F1648" s="467" t="s">
        <v>3488</v>
      </c>
      <c r="G1648" s="95" t="s">
        <v>2064</v>
      </c>
      <c r="H1648" s="95"/>
      <c r="I1648" s="95"/>
      <c r="J1648" s="318"/>
      <c r="K1648" s="95"/>
      <c r="L1648" s="95"/>
      <c r="M1648" s="95"/>
      <c r="N1648" s="95"/>
      <c r="O1648" s="95"/>
      <c r="P1648" s="95"/>
      <c r="Q1648" s="280"/>
      <c r="R1648" s="95"/>
      <c r="S1648" s="95"/>
      <c r="T1648" s="95"/>
      <c r="U1648" s="280"/>
      <c r="V1648" s="95"/>
      <c r="W1648" s="280"/>
      <c r="X1648" s="95"/>
      <c r="Y1648" s="3"/>
      <c r="Z1648" s="3"/>
    </row>
    <row r="1649" ht="14.25" customHeight="1">
      <c r="A1649" s="133"/>
      <c r="B1649" s="3"/>
      <c r="C1649" s="3" t="s">
        <v>3488</v>
      </c>
      <c r="D1649" s="3" t="s">
        <v>3488</v>
      </c>
      <c r="E1649" s="240" t="s">
        <v>3488</v>
      </c>
      <c r="F1649" s="467" t="s">
        <v>3488</v>
      </c>
      <c r="G1649" s="95" t="s">
        <v>2064</v>
      </c>
      <c r="H1649" s="95"/>
      <c r="I1649" s="95"/>
      <c r="J1649" s="318"/>
      <c r="K1649" s="95"/>
      <c r="L1649" s="95"/>
      <c r="M1649" s="95"/>
      <c r="N1649" s="95"/>
      <c r="O1649" s="95"/>
      <c r="P1649" s="95"/>
      <c r="Q1649" s="280"/>
      <c r="R1649" s="95"/>
      <c r="S1649" s="95"/>
      <c r="T1649" s="95"/>
      <c r="U1649" s="280"/>
      <c r="V1649" s="95"/>
      <c r="W1649" s="280"/>
      <c r="X1649" s="95"/>
      <c r="Y1649" s="3"/>
      <c r="Z1649" s="3"/>
    </row>
    <row r="1650" ht="14.25" customHeight="1">
      <c r="A1650" s="133"/>
      <c r="B1650" s="3"/>
      <c r="C1650" s="3" t="s">
        <v>3488</v>
      </c>
      <c r="D1650" s="3" t="s">
        <v>3488</v>
      </c>
      <c r="E1650" s="240" t="s">
        <v>3488</v>
      </c>
      <c r="F1650" s="467" t="s">
        <v>3488</v>
      </c>
      <c r="G1650" s="95" t="s">
        <v>2064</v>
      </c>
      <c r="H1650" s="95"/>
      <c r="I1650" s="95"/>
      <c r="J1650" s="318"/>
      <c r="K1650" s="95"/>
      <c r="L1650" s="95"/>
      <c r="M1650" s="95"/>
      <c r="N1650" s="95"/>
      <c r="O1650" s="95"/>
      <c r="P1650" s="95"/>
      <c r="Q1650" s="280"/>
      <c r="R1650" s="95"/>
      <c r="S1650" s="95"/>
      <c r="T1650" s="95"/>
      <c r="U1650" s="280"/>
      <c r="V1650" s="95"/>
      <c r="W1650" s="280"/>
      <c r="X1650" s="95"/>
      <c r="Y1650" s="3"/>
      <c r="Z1650" s="3"/>
    </row>
    <row r="1651" ht="14.25" customHeight="1">
      <c r="A1651" s="133"/>
      <c r="B1651" s="3"/>
      <c r="C1651" s="3" t="s">
        <v>3488</v>
      </c>
      <c r="D1651" s="3" t="s">
        <v>3488</v>
      </c>
      <c r="E1651" s="240" t="s">
        <v>3488</v>
      </c>
      <c r="F1651" s="467" t="s">
        <v>3488</v>
      </c>
      <c r="G1651" s="95" t="s">
        <v>2064</v>
      </c>
      <c r="H1651" s="95"/>
      <c r="I1651" s="95"/>
      <c r="J1651" s="318"/>
      <c r="K1651" s="95"/>
      <c r="L1651" s="95"/>
      <c r="M1651" s="95"/>
      <c r="N1651" s="95"/>
      <c r="O1651" s="95"/>
      <c r="P1651" s="95"/>
      <c r="Q1651" s="280"/>
      <c r="R1651" s="95"/>
      <c r="S1651" s="95"/>
      <c r="T1651" s="95"/>
      <c r="U1651" s="280"/>
      <c r="V1651" s="95"/>
      <c r="W1651" s="280"/>
      <c r="X1651" s="95"/>
      <c r="Y1651" s="3"/>
      <c r="Z1651" s="3"/>
    </row>
    <row r="1652" ht="14.25" customHeight="1">
      <c r="A1652" s="133"/>
      <c r="B1652" s="3"/>
      <c r="C1652" s="3" t="s">
        <v>3488</v>
      </c>
      <c r="D1652" s="3" t="s">
        <v>3488</v>
      </c>
      <c r="E1652" s="240" t="s">
        <v>3488</v>
      </c>
      <c r="F1652" s="467" t="s">
        <v>3488</v>
      </c>
      <c r="G1652" s="95" t="s">
        <v>2064</v>
      </c>
      <c r="H1652" s="95"/>
      <c r="I1652" s="95"/>
      <c r="J1652" s="318"/>
      <c r="K1652" s="95"/>
      <c r="L1652" s="95"/>
      <c r="M1652" s="95"/>
      <c r="N1652" s="95"/>
      <c r="O1652" s="95"/>
      <c r="P1652" s="95"/>
      <c r="Q1652" s="280"/>
      <c r="R1652" s="95"/>
      <c r="S1652" s="95"/>
      <c r="T1652" s="95"/>
      <c r="U1652" s="280"/>
      <c r="V1652" s="95"/>
      <c r="W1652" s="280"/>
      <c r="X1652" s="95"/>
      <c r="Y1652" s="3"/>
      <c r="Z1652" s="3"/>
    </row>
    <row r="1653" ht="14.25" customHeight="1">
      <c r="A1653" s="133"/>
      <c r="B1653" s="3"/>
      <c r="C1653" s="3" t="s">
        <v>3488</v>
      </c>
      <c r="D1653" s="3" t="s">
        <v>3488</v>
      </c>
      <c r="E1653" s="240" t="s">
        <v>3488</v>
      </c>
      <c r="F1653" s="467" t="s">
        <v>3488</v>
      </c>
      <c r="G1653" s="95" t="s">
        <v>2064</v>
      </c>
      <c r="H1653" s="95"/>
      <c r="I1653" s="95"/>
      <c r="J1653" s="318"/>
      <c r="K1653" s="95"/>
      <c r="L1653" s="95"/>
      <c r="M1653" s="95"/>
      <c r="N1653" s="95"/>
      <c r="O1653" s="95"/>
      <c r="P1653" s="95"/>
      <c r="Q1653" s="280"/>
      <c r="R1653" s="95"/>
      <c r="S1653" s="95"/>
      <c r="T1653" s="95"/>
      <c r="U1653" s="280"/>
      <c r="V1653" s="95"/>
      <c r="W1653" s="280"/>
      <c r="X1653" s="95"/>
      <c r="Y1653" s="3"/>
      <c r="Z1653" s="3"/>
    </row>
    <row r="1654" ht="14.25" customHeight="1">
      <c r="A1654" s="133"/>
      <c r="B1654" s="3"/>
      <c r="C1654" s="3" t="s">
        <v>3488</v>
      </c>
      <c r="D1654" s="3" t="s">
        <v>3488</v>
      </c>
      <c r="E1654" s="240" t="s">
        <v>3488</v>
      </c>
      <c r="F1654" s="467" t="s">
        <v>3488</v>
      </c>
      <c r="G1654" s="95" t="s">
        <v>2064</v>
      </c>
      <c r="H1654" s="95"/>
      <c r="I1654" s="95"/>
      <c r="J1654" s="318"/>
      <c r="K1654" s="95"/>
      <c r="L1654" s="95"/>
      <c r="M1654" s="95"/>
      <c r="N1654" s="95"/>
      <c r="O1654" s="95"/>
      <c r="P1654" s="95"/>
      <c r="Q1654" s="280"/>
      <c r="R1654" s="95"/>
      <c r="S1654" s="95"/>
      <c r="T1654" s="95"/>
      <c r="U1654" s="280"/>
      <c r="V1654" s="95"/>
      <c r="W1654" s="280"/>
      <c r="X1654" s="95"/>
      <c r="Y1654" s="3"/>
      <c r="Z1654" s="3"/>
    </row>
    <row r="1655" ht="14.25" customHeight="1">
      <c r="A1655" s="133"/>
      <c r="B1655" s="3"/>
      <c r="C1655" s="3" t="s">
        <v>3488</v>
      </c>
      <c r="D1655" s="3" t="s">
        <v>3488</v>
      </c>
      <c r="E1655" s="240" t="s">
        <v>3488</v>
      </c>
      <c r="F1655" s="467" t="s">
        <v>3488</v>
      </c>
      <c r="G1655" s="95" t="s">
        <v>2064</v>
      </c>
      <c r="H1655" s="95"/>
      <c r="I1655" s="95"/>
      <c r="J1655" s="318"/>
      <c r="K1655" s="95"/>
      <c r="L1655" s="95"/>
      <c r="M1655" s="95"/>
      <c r="N1655" s="95"/>
      <c r="O1655" s="95"/>
      <c r="P1655" s="95"/>
      <c r="Q1655" s="280"/>
      <c r="R1655" s="95"/>
      <c r="S1655" s="95"/>
      <c r="T1655" s="95"/>
      <c r="U1655" s="280"/>
      <c r="V1655" s="95"/>
      <c r="W1655" s="280"/>
      <c r="X1655" s="95"/>
      <c r="Y1655" s="3"/>
      <c r="Z1655" s="3"/>
    </row>
    <row r="1656" ht="14.25" customHeight="1">
      <c r="A1656" s="133"/>
      <c r="B1656" s="3"/>
      <c r="C1656" s="3" t="s">
        <v>3488</v>
      </c>
      <c r="D1656" s="3" t="s">
        <v>3488</v>
      </c>
      <c r="E1656" s="240" t="s">
        <v>3488</v>
      </c>
      <c r="F1656" s="467" t="s">
        <v>3488</v>
      </c>
      <c r="G1656" s="95" t="s">
        <v>2064</v>
      </c>
      <c r="H1656" s="95"/>
      <c r="I1656" s="95"/>
      <c r="J1656" s="318"/>
      <c r="K1656" s="95"/>
      <c r="L1656" s="95"/>
      <c r="M1656" s="95"/>
      <c r="N1656" s="95"/>
      <c r="O1656" s="95"/>
      <c r="P1656" s="95"/>
      <c r="Q1656" s="280"/>
      <c r="R1656" s="95"/>
      <c r="S1656" s="95"/>
      <c r="T1656" s="95"/>
      <c r="U1656" s="280"/>
      <c r="V1656" s="95"/>
      <c r="W1656" s="280"/>
      <c r="X1656" s="95"/>
      <c r="Y1656" s="3"/>
      <c r="Z1656" s="3"/>
    </row>
    <row r="1657" ht="14.25" customHeight="1">
      <c r="A1657" s="133"/>
      <c r="B1657" s="3"/>
      <c r="C1657" s="3" t="s">
        <v>3488</v>
      </c>
      <c r="D1657" s="3" t="s">
        <v>3488</v>
      </c>
      <c r="E1657" s="240" t="s">
        <v>3488</v>
      </c>
      <c r="F1657" s="467" t="s">
        <v>3488</v>
      </c>
      <c r="G1657" s="95" t="s">
        <v>2064</v>
      </c>
      <c r="H1657" s="95"/>
      <c r="I1657" s="95"/>
      <c r="J1657" s="318"/>
      <c r="K1657" s="95"/>
      <c r="L1657" s="95"/>
      <c r="M1657" s="95"/>
      <c r="N1657" s="95"/>
      <c r="O1657" s="95"/>
      <c r="P1657" s="95"/>
      <c r="Q1657" s="280"/>
      <c r="R1657" s="95"/>
      <c r="S1657" s="95"/>
      <c r="T1657" s="95"/>
      <c r="U1657" s="280"/>
      <c r="V1657" s="95"/>
      <c r="W1657" s="280"/>
      <c r="X1657" s="95"/>
      <c r="Y1657" s="3"/>
      <c r="Z1657" s="3"/>
    </row>
    <row r="1658" ht="14.25" customHeight="1">
      <c r="A1658" s="133"/>
      <c r="B1658" s="3"/>
      <c r="C1658" s="3" t="s">
        <v>3488</v>
      </c>
      <c r="D1658" s="3" t="s">
        <v>3488</v>
      </c>
      <c r="E1658" s="240" t="s">
        <v>3488</v>
      </c>
      <c r="F1658" s="467" t="s">
        <v>3488</v>
      </c>
      <c r="G1658" s="95" t="s">
        <v>2064</v>
      </c>
      <c r="H1658" s="95"/>
      <c r="I1658" s="95"/>
      <c r="J1658" s="318"/>
      <c r="K1658" s="95"/>
      <c r="L1658" s="95"/>
      <c r="M1658" s="95"/>
      <c r="N1658" s="95"/>
      <c r="O1658" s="95"/>
      <c r="P1658" s="95"/>
      <c r="Q1658" s="280"/>
      <c r="R1658" s="95"/>
      <c r="S1658" s="95"/>
      <c r="T1658" s="95"/>
      <c r="U1658" s="280"/>
      <c r="V1658" s="95"/>
      <c r="W1658" s="280"/>
      <c r="X1658" s="95"/>
      <c r="Y1658" s="3"/>
      <c r="Z1658" s="3"/>
    </row>
    <row r="1659" ht="14.25" customHeight="1">
      <c r="A1659" s="133"/>
      <c r="B1659" s="3"/>
      <c r="C1659" s="3" t="s">
        <v>3488</v>
      </c>
      <c r="D1659" s="3" t="s">
        <v>3488</v>
      </c>
      <c r="E1659" s="240" t="s">
        <v>3488</v>
      </c>
      <c r="F1659" s="467" t="s">
        <v>3488</v>
      </c>
      <c r="G1659" s="95" t="s">
        <v>2064</v>
      </c>
      <c r="H1659" s="95"/>
      <c r="I1659" s="95"/>
      <c r="J1659" s="318"/>
      <c r="K1659" s="95"/>
      <c r="L1659" s="95"/>
      <c r="M1659" s="95"/>
      <c r="N1659" s="95"/>
      <c r="O1659" s="95"/>
      <c r="P1659" s="95"/>
      <c r="Q1659" s="280"/>
      <c r="R1659" s="95"/>
      <c r="S1659" s="95"/>
      <c r="T1659" s="95"/>
      <c r="U1659" s="280"/>
      <c r="V1659" s="95"/>
      <c r="W1659" s="280"/>
      <c r="X1659" s="95"/>
      <c r="Y1659" s="3"/>
      <c r="Z1659" s="3"/>
    </row>
    <row r="1660" ht="14.25" customHeight="1">
      <c r="A1660" s="133"/>
      <c r="B1660" s="3"/>
      <c r="C1660" s="3" t="s">
        <v>3488</v>
      </c>
      <c r="D1660" s="3" t="s">
        <v>3488</v>
      </c>
      <c r="E1660" s="240" t="s">
        <v>3488</v>
      </c>
      <c r="F1660" s="467" t="s">
        <v>3488</v>
      </c>
      <c r="G1660" s="95" t="s">
        <v>2064</v>
      </c>
      <c r="H1660" s="95"/>
      <c r="I1660" s="95"/>
      <c r="J1660" s="318"/>
      <c r="K1660" s="95"/>
      <c r="L1660" s="95"/>
      <c r="M1660" s="95"/>
      <c r="N1660" s="95"/>
      <c r="O1660" s="95"/>
      <c r="P1660" s="95"/>
      <c r="Q1660" s="280"/>
      <c r="R1660" s="95"/>
      <c r="S1660" s="95"/>
      <c r="T1660" s="95"/>
      <c r="U1660" s="280"/>
      <c r="V1660" s="95"/>
      <c r="W1660" s="280"/>
      <c r="X1660" s="95"/>
      <c r="Y1660" s="3"/>
      <c r="Z1660" s="3"/>
    </row>
    <row r="1661" ht="14.25" customHeight="1">
      <c r="A1661" s="133"/>
      <c r="B1661" s="3"/>
      <c r="C1661" s="3" t="s">
        <v>3488</v>
      </c>
      <c r="D1661" s="3" t="s">
        <v>3488</v>
      </c>
      <c r="E1661" s="240" t="s">
        <v>3488</v>
      </c>
      <c r="F1661" s="467" t="s">
        <v>3488</v>
      </c>
      <c r="G1661" s="95" t="s">
        <v>2064</v>
      </c>
      <c r="H1661" s="95"/>
      <c r="I1661" s="95"/>
      <c r="J1661" s="318"/>
      <c r="K1661" s="95"/>
      <c r="L1661" s="95"/>
      <c r="M1661" s="95"/>
      <c r="N1661" s="95"/>
      <c r="O1661" s="95"/>
      <c r="P1661" s="95"/>
      <c r="Q1661" s="280"/>
      <c r="R1661" s="95"/>
      <c r="S1661" s="95"/>
      <c r="T1661" s="95"/>
      <c r="U1661" s="280"/>
      <c r="V1661" s="95"/>
      <c r="W1661" s="280"/>
      <c r="X1661" s="95"/>
      <c r="Y1661" s="3"/>
      <c r="Z1661" s="3"/>
    </row>
    <row r="1662" ht="14.25" customHeight="1">
      <c r="A1662" s="133"/>
      <c r="B1662" s="3"/>
      <c r="C1662" s="3" t="s">
        <v>3488</v>
      </c>
      <c r="D1662" s="3" t="s">
        <v>3488</v>
      </c>
      <c r="E1662" s="240" t="s">
        <v>3488</v>
      </c>
      <c r="F1662" s="467" t="s">
        <v>3488</v>
      </c>
      <c r="G1662" s="95" t="s">
        <v>2064</v>
      </c>
      <c r="H1662" s="95"/>
      <c r="I1662" s="95"/>
      <c r="J1662" s="318"/>
      <c r="K1662" s="95"/>
      <c r="L1662" s="95"/>
      <c r="M1662" s="95"/>
      <c r="N1662" s="95"/>
      <c r="O1662" s="95"/>
      <c r="P1662" s="95"/>
      <c r="Q1662" s="280"/>
      <c r="R1662" s="95"/>
      <c r="S1662" s="95"/>
      <c r="T1662" s="95"/>
      <c r="U1662" s="280"/>
      <c r="V1662" s="95"/>
      <c r="W1662" s="280"/>
      <c r="X1662" s="95"/>
      <c r="Y1662" s="3"/>
      <c r="Z1662" s="3"/>
    </row>
    <row r="1663" ht="14.25" customHeight="1">
      <c r="A1663" s="133"/>
      <c r="B1663" s="3"/>
      <c r="C1663" s="3" t="s">
        <v>3488</v>
      </c>
      <c r="D1663" s="3" t="s">
        <v>3488</v>
      </c>
      <c r="E1663" s="240" t="s">
        <v>3488</v>
      </c>
      <c r="F1663" s="467" t="s">
        <v>3488</v>
      </c>
      <c r="G1663" s="95" t="s">
        <v>2064</v>
      </c>
      <c r="H1663" s="95"/>
      <c r="I1663" s="95"/>
      <c r="J1663" s="318"/>
      <c r="K1663" s="95"/>
      <c r="L1663" s="95"/>
      <c r="M1663" s="95"/>
      <c r="N1663" s="95"/>
      <c r="O1663" s="95"/>
      <c r="P1663" s="95" t="s">
        <v>3407</v>
      </c>
      <c r="Q1663" s="280"/>
      <c r="R1663" s="95"/>
      <c r="S1663" s="95"/>
      <c r="T1663" s="95"/>
      <c r="U1663" s="280"/>
      <c r="V1663" s="95"/>
      <c r="W1663" s="280"/>
      <c r="X1663" s="95"/>
      <c r="Y1663" s="3"/>
      <c r="Z1663" s="3"/>
    </row>
    <row r="1664" ht="14.25" customHeight="1">
      <c r="A1664" s="133"/>
      <c r="B1664" s="3"/>
      <c r="C1664" s="3" t="s">
        <v>3488</v>
      </c>
      <c r="D1664" s="3" t="s">
        <v>3488</v>
      </c>
      <c r="E1664" s="240" t="s">
        <v>3488</v>
      </c>
      <c r="F1664" s="467" t="s">
        <v>3488</v>
      </c>
      <c r="G1664" s="95" t="s">
        <v>2064</v>
      </c>
      <c r="H1664" s="95"/>
      <c r="I1664" s="95"/>
      <c r="J1664" s="318"/>
      <c r="K1664" s="95"/>
      <c r="L1664" s="95"/>
      <c r="M1664" s="95"/>
      <c r="N1664" s="95"/>
      <c r="O1664" s="95"/>
      <c r="P1664" s="95"/>
      <c r="Q1664" s="280"/>
      <c r="R1664" s="95"/>
      <c r="S1664" s="95"/>
      <c r="T1664" s="95"/>
      <c r="U1664" s="280"/>
      <c r="V1664" s="95"/>
      <c r="W1664" s="280"/>
      <c r="X1664" s="95"/>
      <c r="Y1664" s="3"/>
      <c r="Z1664" s="3"/>
    </row>
    <row r="1665" ht="14.25" customHeight="1">
      <c r="A1665" s="133"/>
      <c r="B1665" s="3"/>
      <c r="C1665" s="3" t="s">
        <v>3488</v>
      </c>
      <c r="D1665" s="3" t="s">
        <v>3488</v>
      </c>
      <c r="E1665" s="240" t="s">
        <v>3488</v>
      </c>
      <c r="F1665" s="467" t="s">
        <v>3488</v>
      </c>
      <c r="G1665" s="95" t="s">
        <v>2064</v>
      </c>
      <c r="H1665" s="95"/>
      <c r="I1665" s="95"/>
      <c r="J1665" s="318"/>
      <c r="K1665" s="95"/>
      <c r="L1665" s="95"/>
      <c r="M1665" s="95"/>
      <c r="N1665" s="95"/>
      <c r="O1665" s="95"/>
      <c r="P1665" s="95"/>
      <c r="Q1665" s="280"/>
      <c r="R1665" s="95"/>
      <c r="S1665" s="95"/>
      <c r="T1665" s="95"/>
      <c r="U1665" s="280"/>
      <c r="V1665" s="95"/>
      <c r="W1665" s="280"/>
      <c r="X1665" s="95"/>
      <c r="Y1665" s="3"/>
      <c r="Z1665" s="3"/>
    </row>
    <row r="1666" ht="14.25" customHeight="1">
      <c r="A1666" s="133"/>
      <c r="B1666" s="3"/>
      <c r="C1666" s="3" t="s">
        <v>3488</v>
      </c>
      <c r="D1666" s="3" t="s">
        <v>3488</v>
      </c>
      <c r="E1666" s="240" t="s">
        <v>3488</v>
      </c>
      <c r="F1666" s="467" t="s">
        <v>3488</v>
      </c>
      <c r="G1666" s="95" t="s">
        <v>2064</v>
      </c>
      <c r="H1666" s="95"/>
      <c r="I1666" s="95"/>
      <c r="J1666" s="318"/>
      <c r="K1666" s="95"/>
      <c r="L1666" s="95"/>
      <c r="M1666" s="95"/>
      <c r="N1666" s="95"/>
      <c r="O1666" s="95"/>
      <c r="P1666" s="95"/>
      <c r="Q1666" s="280"/>
      <c r="R1666" s="95"/>
      <c r="S1666" s="95"/>
      <c r="T1666" s="95"/>
      <c r="U1666" s="280"/>
      <c r="V1666" s="95"/>
      <c r="W1666" s="280"/>
      <c r="X1666" s="95"/>
      <c r="Y1666" s="3"/>
      <c r="Z1666" s="3"/>
    </row>
    <row r="1667" ht="14.25" customHeight="1">
      <c r="A1667" s="133"/>
      <c r="B1667" s="3"/>
      <c r="C1667" s="3" t="s">
        <v>3488</v>
      </c>
      <c r="D1667" s="3" t="s">
        <v>3488</v>
      </c>
      <c r="E1667" s="240" t="s">
        <v>3488</v>
      </c>
      <c r="F1667" s="467" t="s">
        <v>3488</v>
      </c>
      <c r="G1667" s="95" t="s">
        <v>2064</v>
      </c>
      <c r="H1667" s="95"/>
      <c r="I1667" s="95"/>
      <c r="J1667" s="318"/>
      <c r="K1667" s="95"/>
      <c r="L1667" s="95"/>
      <c r="M1667" s="95"/>
      <c r="N1667" s="95"/>
      <c r="O1667" s="95"/>
      <c r="P1667" s="95"/>
      <c r="Q1667" s="280"/>
      <c r="R1667" s="95"/>
      <c r="S1667" s="95"/>
      <c r="T1667" s="95"/>
      <c r="U1667" s="280"/>
      <c r="V1667" s="95"/>
      <c r="W1667" s="280"/>
      <c r="X1667" s="95"/>
      <c r="Y1667" s="3"/>
      <c r="Z1667" s="3"/>
    </row>
    <row r="1668" ht="14.25" customHeight="1">
      <c r="A1668" s="133"/>
      <c r="B1668" s="3"/>
      <c r="C1668" s="3" t="s">
        <v>3488</v>
      </c>
      <c r="D1668" s="3" t="s">
        <v>3488</v>
      </c>
      <c r="E1668" s="240" t="s">
        <v>3488</v>
      </c>
      <c r="F1668" s="467" t="s">
        <v>3488</v>
      </c>
      <c r="G1668" s="95" t="s">
        <v>2064</v>
      </c>
      <c r="H1668" s="95"/>
      <c r="I1668" s="95"/>
      <c r="J1668" s="318"/>
      <c r="K1668" s="95"/>
      <c r="L1668" s="95"/>
      <c r="M1668" s="95"/>
      <c r="N1668" s="95"/>
      <c r="O1668" s="95"/>
      <c r="P1668" s="95"/>
      <c r="Q1668" s="280"/>
      <c r="R1668" s="95"/>
      <c r="S1668" s="95"/>
      <c r="T1668" s="95"/>
      <c r="U1668" s="280"/>
      <c r="V1668" s="95"/>
      <c r="W1668" s="280"/>
      <c r="X1668" s="95"/>
      <c r="Y1668" s="3"/>
      <c r="Z1668" s="3"/>
    </row>
    <row r="1669" ht="14.25" customHeight="1">
      <c r="A1669" s="133"/>
      <c r="B1669" s="3"/>
      <c r="C1669" s="3" t="s">
        <v>3488</v>
      </c>
      <c r="D1669" s="3" t="s">
        <v>3488</v>
      </c>
      <c r="E1669" s="240" t="s">
        <v>3488</v>
      </c>
      <c r="F1669" s="467" t="s">
        <v>3488</v>
      </c>
      <c r="G1669" s="95" t="s">
        <v>2064</v>
      </c>
      <c r="H1669" s="95"/>
      <c r="I1669" s="95"/>
      <c r="J1669" s="318"/>
      <c r="K1669" s="95"/>
      <c r="L1669" s="95"/>
      <c r="M1669" s="95"/>
      <c r="N1669" s="95"/>
      <c r="O1669" s="95"/>
      <c r="P1669" s="95"/>
      <c r="Q1669" s="280"/>
      <c r="R1669" s="95"/>
      <c r="S1669" s="95"/>
      <c r="T1669" s="95"/>
      <c r="U1669" s="280"/>
      <c r="V1669" s="95"/>
      <c r="W1669" s="280"/>
      <c r="X1669" s="95"/>
      <c r="Y1669" s="3"/>
      <c r="Z1669" s="3"/>
    </row>
    <row r="1670" ht="14.25" customHeight="1">
      <c r="A1670" s="133"/>
      <c r="B1670" s="3"/>
      <c r="C1670" s="3" t="s">
        <v>3488</v>
      </c>
      <c r="D1670" s="3" t="s">
        <v>3488</v>
      </c>
      <c r="E1670" s="240" t="s">
        <v>3488</v>
      </c>
      <c r="F1670" s="467" t="s">
        <v>3488</v>
      </c>
      <c r="G1670" s="95" t="s">
        <v>2064</v>
      </c>
      <c r="H1670" s="95"/>
      <c r="I1670" s="95"/>
      <c r="J1670" s="318"/>
      <c r="K1670" s="95"/>
      <c r="L1670" s="95"/>
      <c r="M1670" s="95"/>
      <c r="N1670" s="95"/>
      <c r="O1670" s="95"/>
      <c r="P1670" s="95"/>
      <c r="Q1670" s="280"/>
      <c r="R1670" s="95"/>
      <c r="S1670" s="95"/>
      <c r="T1670" s="95"/>
      <c r="U1670" s="280"/>
      <c r="V1670" s="95"/>
      <c r="W1670" s="280"/>
      <c r="X1670" s="95"/>
      <c r="Y1670" s="3"/>
      <c r="Z1670" s="3"/>
    </row>
    <row r="1671" ht="14.25" customHeight="1">
      <c r="A1671" s="133"/>
      <c r="B1671" s="3"/>
      <c r="C1671" s="3" t="s">
        <v>3488</v>
      </c>
      <c r="D1671" s="3" t="s">
        <v>3488</v>
      </c>
      <c r="E1671" s="240" t="s">
        <v>3488</v>
      </c>
      <c r="F1671" s="467" t="s">
        <v>3488</v>
      </c>
      <c r="G1671" s="95" t="s">
        <v>2064</v>
      </c>
      <c r="H1671" s="95"/>
      <c r="I1671" s="95"/>
      <c r="J1671" s="318"/>
      <c r="K1671" s="95"/>
      <c r="L1671" s="95"/>
      <c r="M1671" s="95"/>
      <c r="N1671" s="95"/>
      <c r="O1671" s="95"/>
      <c r="P1671" s="95"/>
      <c r="Q1671" s="280"/>
      <c r="R1671" s="95"/>
      <c r="S1671" s="95"/>
      <c r="T1671" s="95"/>
      <c r="U1671" s="280"/>
      <c r="V1671" s="95"/>
      <c r="W1671" s="280"/>
      <c r="X1671" s="95"/>
      <c r="Y1671" s="3"/>
      <c r="Z1671" s="3"/>
    </row>
    <row r="1672" ht="14.25" customHeight="1">
      <c r="A1672" s="133"/>
      <c r="B1672" s="3"/>
      <c r="C1672" s="3" t="s">
        <v>3488</v>
      </c>
      <c r="D1672" s="3" t="s">
        <v>3488</v>
      </c>
      <c r="E1672" s="240" t="s">
        <v>3488</v>
      </c>
      <c r="F1672" s="467" t="s">
        <v>3488</v>
      </c>
      <c r="G1672" s="95" t="s">
        <v>2064</v>
      </c>
      <c r="H1672" s="95"/>
      <c r="I1672" s="95"/>
      <c r="J1672" s="318"/>
      <c r="K1672" s="95"/>
      <c r="L1672" s="95"/>
      <c r="M1672" s="95"/>
      <c r="N1672" s="95"/>
      <c r="O1672" s="95"/>
      <c r="P1672" s="95"/>
      <c r="Q1672" s="280"/>
      <c r="R1672" s="95"/>
      <c r="S1672" s="95"/>
      <c r="T1672" s="95"/>
      <c r="U1672" s="280"/>
      <c r="V1672" s="95"/>
      <c r="W1672" s="280"/>
      <c r="X1672" s="95"/>
      <c r="Y1672" s="3"/>
      <c r="Z1672" s="3"/>
    </row>
    <row r="1673" ht="14.25" customHeight="1">
      <c r="A1673" s="133"/>
      <c r="B1673" s="3"/>
      <c r="C1673" s="3" t="s">
        <v>3488</v>
      </c>
      <c r="D1673" s="3" t="s">
        <v>3488</v>
      </c>
      <c r="E1673" s="240" t="s">
        <v>3488</v>
      </c>
      <c r="F1673" s="467" t="s">
        <v>3488</v>
      </c>
      <c r="G1673" s="95" t="s">
        <v>2064</v>
      </c>
      <c r="H1673" s="95"/>
      <c r="I1673" s="95"/>
      <c r="J1673" s="318"/>
      <c r="K1673" s="95"/>
      <c r="L1673" s="95"/>
      <c r="M1673" s="95"/>
      <c r="N1673" s="95"/>
      <c r="O1673" s="95"/>
      <c r="P1673" s="95"/>
      <c r="Q1673" s="280"/>
      <c r="R1673" s="95"/>
      <c r="S1673" s="95"/>
      <c r="T1673" s="95"/>
      <c r="U1673" s="280"/>
      <c r="V1673" s="95"/>
      <c r="W1673" s="280"/>
      <c r="X1673" s="95"/>
      <c r="Y1673" s="3"/>
      <c r="Z1673" s="3"/>
    </row>
    <row r="1674" ht="14.25" customHeight="1">
      <c r="A1674" s="133"/>
      <c r="B1674" s="3"/>
      <c r="C1674" s="3" t="s">
        <v>3488</v>
      </c>
      <c r="D1674" s="3" t="s">
        <v>3488</v>
      </c>
      <c r="E1674" s="240" t="s">
        <v>3488</v>
      </c>
      <c r="F1674" s="467" t="s">
        <v>3488</v>
      </c>
      <c r="G1674" s="95" t="s">
        <v>2064</v>
      </c>
      <c r="H1674" s="95"/>
      <c r="I1674" s="95"/>
      <c r="J1674" s="318"/>
      <c r="K1674" s="95"/>
      <c r="L1674" s="95"/>
      <c r="M1674" s="95"/>
      <c r="N1674" s="95"/>
      <c r="O1674" s="95"/>
      <c r="P1674" s="95"/>
      <c r="Q1674" s="280"/>
      <c r="R1674" s="95"/>
      <c r="S1674" s="95"/>
      <c r="T1674" s="95"/>
      <c r="U1674" s="280"/>
      <c r="V1674" s="95"/>
      <c r="W1674" s="280"/>
      <c r="X1674" s="95"/>
      <c r="Y1674" s="3"/>
      <c r="Z1674" s="3"/>
    </row>
    <row r="1675" ht="14.25" customHeight="1">
      <c r="A1675" s="133"/>
      <c r="B1675" s="3"/>
      <c r="C1675" s="3" t="s">
        <v>3488</v>
      </c>
      <c r="D1675" s="3" t="s">
        <v>3488</v>
      </c>
      <c r="E1675" s="240" t="s">
        <v>3488</v>
      </c>
      <c r="F1675" s="467" t="s">
        <v>3488</v>
      </c>
      <c r="G1675" s="95" t="s">
        <v>2064</v>
      </c>
      <c r="H1675" s="95"/>
      <c r="I1675" s="95"/>
      <c r="J1675" s="318"/>
      <c r="K1675" s="95"/>
      <c r="L1675" s="95"/>
      <c r="M1675" s="95"/>
      <c r="N1675" s="95"/>
      <c r="O1675" s="95"/>
      <c r="P1675" s="95"/>
      <c r="Q1675" s="280"/>
      <c r="R1675" s="95"/>
      <c r="S1675" s="95"/>
      <c r="T1675" s="95"/>
      <c r="U1675" s="280"/>
      <c r="V1675" s="95"/>
      <c r="W1675" s="280"/>
      <c r="X1675" s="95"/>
      <c r="Y1675" s="3"/>
      <c r="Z1675" s="3"/>
    </row>
    <row r="1676" ht="14.25" customHeight="1">
      <c r="A1676" s="133"/>
      <c r="B1676" s="3"/>
      <c r="C1676" s="3" t="s">
        <v>3488</v>
      </c>
      <c r="D1676" s="3" t="s">
        <v>3488</v>
      </c>
      <c r="E1676" s="240" t="s">
        <v>3488</v>
      </c>
      <c r="F1676" s="467" t="s">
        <v>3488</v>
      </c>
      <c r="G1676" s="95" t="s">
        <v>2064</v>
      </c>
      <c r="H1676" s="95"/>
      <c r="I1676" s="95"/>
      <c r="J1676" s="318"/>
      <c r="K1676" s="95"/>
      <c r="L1676" s="95"/>
      <c r="M1676" s="95"/>
      <c r="N1676" s="95"/>
      <c r="O1676" s="95"/>
      <c r="P1676" s="95"/>
      <c r="Q1676" s="280"/>
      <c r="R1676" s="95"/>
      <c r="S1676" s="95"/>
      <c r="T1676" s="95"/>
      <c r="U1676" s="280"/>
      <c r="V1676" s="95"/>
      <c r="W1676" s="280"/>
      <c r="X1676" s="95"/>
      <c r="Y1676" s="3"/>
      <c r="Z1676" s="3"/>
    </row>
    <row r="1677" ht="14.25" customHeight="1">
      <c r="A1677" s="133"/>
      <c r="B1677" s="3"/>
      <c r="C1677" s="3" t="s">
        <v>3488</v>
      </c>
      <c r="D1677" s="3" t="s">
        <v>3488</v>
      </c>
      <c r="E1677" s="240" t="s">
        <v>3488</v>
      </c>
      <c r="F1677" s="467" t="s">
        <v>3488</v>
      </c>
      <c r="G1677" s="95" t="s">
        <v>2064</v>
      </c>
      <c r="H1677" s="95"/>
      <c r="I1677" s="95"/>
      <c r="J1677" s="318"/>
      <c r="K1677" s="95"/>
      <c r="L1677" s="95"/>
      <c r="M1677" s="95"/>
      <c r="N1677" s="95"/>
      <c r="O1677" s="95"/>
      <c r="P1677" s="95"/>
      <c r="Q1677" s="280"/>
      <c r="R1677" s="95"/>
      <c r="S1677" s="95"/>
      <c r="T1677" s="95"/>
      <c r="U1677" s="280"/>
      <c r="V1677" s="95"/>
      <c r="W1677" s="280"/>
      <c r="X1677" s="95"/>
      <c r="Y1677" s="3"/>
      <c r="Z1677" s="3"/>
    </row>
    <row r="1678" ht="14.25" customHeight="1">
      <c r="A1678" s="133"/>
      <c r="B1678" s="3"/>
      <c r="C1678" s="3" t="s">
        <v>3488</v>
      </c>
      <c r="D1678" s="3" t="s">
        <v>3488</v>
      </c>
      <c r="E1678" s="240" t="s">
        <v>3488</v>
      </c>
      <c r="F1678" s="467" t="s">
        <v>3488</v>
      </c>
      <c r="G1678" s="95" t="s">
        <v>2064</v>
      </c>
      <c r="H1678" s="95"/>
      <c r="I1678" s="95"/>
      <c r="J1678" s="318"/>
      <c r="K1678" s="95"/>
      <c r="L1678" s="95"/>
      <c r="M1678" s="95"/>
      <c r="N1678" s="95"/>
      <c r="O1678" s="95"/>
      <c r="P1678" s="95"/>
      <c r="Q1678" s="280"/>
      <c r="R1678" s="95"/>
      <c r="S1678" s="95"/>
      <c r="T1678" s="95"/>
      <c r="U1678" s="280"/>
      <c r="V1678" s="95"/>
      <c r="W1678" s="280"/>
      <c r="X1678" s="95"/>
      <c r="Y1678" s="3"/>
      <c r="Z1678" s="3"/>
    </row>
    <row r="1679" ht="14.25" customHeight="1">
      <c r="A1679" s="133"/>
      <c r="B1679" s="3"/>
      <c r="C1679" s="3" t="s">
        <v>3488</v>
      </c>
      <c r="D1679" s="3" t="s">
        <v>3488</v>
      </c>
      <c r="E1679" s="240" t="s">
        <v>3488</v>
      </c>
      <c r="F1679" s="467" t="s">
        <v>3488</v>
      </c>
      <c r="G1679" s="95" t="s">
        <v>2064</v>
      </c>
      <c r="H1679" s="95"/>
      <c r="I1679" s="95"/>
      <c r="J1679" s="318"/>
      <c r="K1679" s="95"/>
      <c r="L1679" s="95"/>
      <c r="M1679" s="95"/>
      <c r="N1679" s="95"/>
      <c r="O1679" s="95"/>
      <c r="P1679" s="95"/>
      <c r="Q1679" s="280"/>
      <c r="R1679" s="95"/>
      <c r="S1679" s="95"/>
      <c r="T1679" s="95"/>
      <c r="U1679" s="280"/>
      <c r="V1679" s="95"/>
      <c r="W1679" s="280"/>
      <c r="X1679" s="95"/>
      <c r="Y1679" s="3"/>
      <c r="Z1679" s="3"/>
    </row>
    <row r="1680" ht="14.25" customHeight="1">
      <c r="A1680" s="133"/>
      <c r="B1680" s="3"/>
      <c r="C1680" s="3" t="s">
        <v>3488</v>
      </c>
      <c r="D1680" s="3" t="s">
        <v>3488</v>
      </c>
      <c r="E1680" s="240" t="s">
        <v>3488</v>
      </c>
      <c r="F1680" s="467" t="s">
        <v>3488</v>
      </c>
      <c r="G1680" s="95" t="s">
        <v>2064</v>
      </c>
      <c r="H1680" s="95"/>
      <c r="I1680" s="95"/>
      <c r="J1680" s="318"/>
      <c r="K1680" s="95"/>
      <c r="L1680" s="95"/>
      <c r="M1680" s="95"/>
      <c r="N1680" s="95"/>
      <c r="O1680" s="95"/>
      <c r="P1680" s="95"/>
      <c r="Q1680" s="280"/>
      <c r="R1680" s="95"/>
      <c r="S1680" s="95"/>
      <c r="T1680" s="95"/>
      <c r="U1680" s="280"/>
      <c r="V1680" s="95"/>
      <c r="W1680" s="280"/>
      <c r="X1680" s="95"/>
      <c r="Y1680" s="3"/>
      <c r="Z1680" s="3"/>
    </row>
    <row r="1681" ht="14.25" customHeight="1">
      <c r="A1681" s="133"/>
      <c r="B1681" s="3"/>
      <c r="C1681" s="3" t="s">
        <v>3488</v>
      </c>
      <c r="D1681" s="3" t="s">
        <v>3488</v>
      </c>
      <c r="E1681" s="240" t="s">
        <v>3488</v>
      </c>
      <c r="F1681" s="467" t="s">
        <v>3488</v>
      </c>
      <c r="G1681" s="95" t="s">
        <v>2064</v>
      </c>
      <c r="H1681" s="95"/>
      <c r="I1681" s="95"/>
      <c r="J1681" s="318"/>
      <c r="K1681" s="95"/>
      <c r="L1681" s="95"/>
      <c r="M1681" s="95"/>
      <c r="N1681" s="95"/>
      <c r="O1681" s="95"/>
      <c r="P1681" s="95"/>
      <c r="Q1681" s="280"/>
      <c r="R1681" s="95"/>
      <c r="S1681" s="95"/>
      <c r="T1681" s="95"/>
      <c r="U1681" s="280"/>
      <c r="V1681" s="95"/>
      <c r="W1681" s="280"/>
      <c r="X1681" s="95"/>
      <c r="Y1681" s="3"/>
      <c r="Z1681" s="3"/>
    </row>
    <row r="1682" ht="14.25" customHeight="1">
      <c r="A1682" s="133"/>
      <c r="B1682" s="3"/>
      <c r="C1682" s="3" t="s">
        <v>3488</v>
      </c>
      <c r="D1682" s="3" t="s">
        <v>3488</v>
      </c>
      <c r="E1682" s="240" t="s">
        <v>3488</v>
      </c>
      <c r="F1682" s="467" t="s">
        <v>3488</v>
      </c>
      <c r="G1682" s="95" t="s">
        <v>2064</v>
      </c>
      <c r="H1682" s="95"/>
      <c r="I1682" s="95"/>
      <c r="J1682" s="318"/>
      <c r="K1682" s="95"/>
      <c r="L1682" s="95"/>
      <c r="M1682" s="95"/>
      <c r="N1682" s="95"/>
      <c r="O1682" s="95"/>
      <c r="P1682" s="95"/>
      <c r="Q1682" s="280"/>
      <c r="R1682" s="95"/>
      <c r="S1682" s="95"/>
      <c r="T1682" s="95"/>
      <c r="U1682" s="280"/>
      <c r="V1682" s="95"/>
      <c r="W1682" s="280"/>
      <c r="X1682" s="95"/>
      <c r="Y1682" s="3"/>
      <c r="Z1682" s="3"/>
    </row>
    <row r="1683" ht="14.25" customHeight="1">
      <c r="A1683" s="133"/>
      <c r="B1683" s="3"/>
      <c r="C1683" s="3" t="s">
        <v>3488</v>
      </c>
      <c r="D1683" s="3" t="s">
        <v>3488</v>
      </c>
      <c r="E1683" s="240" t="s">
        <v>3488</v>
      </c>
      <c r="F1683" s="467" t="s">
        <v>3488</v>
      </c>
      <c r="G1683" s="95" t="s">
        <v>2064</v>
      </c>
      <c r="H1683" s="95"/>
      <c r="I1683" s="95"/>
      <c r="J1683" s="318"/>
      <c r="K1683" s="95"/>
      <c r="L1683" s="95"/>
      <c r="M1683" s="95"/>
      <c r="N1683" s="95"/>
      <c r="O1683" s="95"/>
      <c r="P1683" s="95"/>
      <c r="Q1683" s="280"/>
      <c r="R1683" s="95"/>
      <c r="S1683" s="95"/>
      <c r="T1683" s="95"/>
      <c r="U1683" s="280"/>
      <c r="V1683" s="95"/>
      <c r="W1683" s="280"/>
      <c r="X1683" s="95"/>
      <c r="Y1683" s="3"/>
      <c r="Z1683" s="3"/>
    </row>
    <row r="1684" ht="14.25" customHeight="1">
      <c r="A1684" s="133"/>
      <c r="B1684" s="3"/>
      <c r="C1684" s="3" t="s">
        <v>3488</v>
      </c>
      <c r="D1684" s="3" t="s">
        <v>3488</v>
      </c>
      <c r="E1684" s="240" t="s">
        <v>3488</v>
      </c>
      <c r="F1684" s="467" t="s">
        <v>3488</v>
      </c>
      <c r="G1684" s="95" t="s">
        <v>2064</v>
      </c>
      <c r="H1684" s="95"/>
      <c r="I1684" s="95"/>
      <c r="J1684" s="318"/>
      <c r="K1684" s="95"/>
      <c r="L1684" s="95"/>
      <c r="M1684" s="95"/>
      <c r="N1684" s="95"/>
      <c r="O1684" s="95"/>
      <c r="P1684" s="95"/>
      <c r="Q1684" s="280"/>
      <c r="R1684" s="95"/>
      <c r="S1684" s="95"/>
      <c r="T1684" s="95"/>
      <c r="U1684" s="280"/>
      <c r="V1684" s="95"/>
      <c r="W1684" s="280"/>
      <c r="X1684" s="95"/>
      <c r="Y1684" s="3"/>
      <c r="Z1684" s="3"/>
    </row>
    <row r="1685" ht="14.25" customHeight="1">
      <c r="A1685" s="133"/>
      <c r="B1685" s="3"/>
      <c r="C1685" s="3" t="s">
        <v>3488</v>
      </c>
      <c r="D1685" s="3" t="s">
        <v>3488</v>
      </c>
      <c r="E1685" s="240" t="s">
        <v>3488</v>
      </c>
      <c r="F1685" s="467" t="s">
        <v>3488</v>
      </c>
      <c r="G1685" s="95" t="s">
        <v>2064</v>
      </c>
      <c r="H1685" s="95"/>
      <c r="I1685" s="95"/>
      <c r="J1685" s="318"/>
      <c r="K1685" s="95"/>
      <c r="L1685" s="95"/>
      <c r="M1685" s="95"/>
      <c r="N1685" s="95"/>
      <c r="O1685" s="95"/>
      <c r="P1685" s="95"/>
      <c r="Q1685" s="280"/>
      <c r="R1685" s="95"/>
      <c r="S1685" s="95"/>
      <c r="T1685" s="95"/>
      <c r="U1685" s="280"/>
      <c r="V1685" s="95"/>
      <c r="W1685" s="280"/>
      <c r="X1685" s="95"/>
      <c r="Y1685" s="3"/>
      <c r="Z1685" s="3"/>
    </row>
    <row r="1686" ht="14.25" customHeight="1">
      <c r="A1686" s="133"/>
      <c r="B1686" s="3"/>
      <c r="C1686" s="3" t="s">
        <v>3488</v>
      </c>
      <c r="D1686" s="3" t="s">
        <v>3488</v>
      </c>
      <c r="E1686" s="240" t="s">
        <v>3488</v>
      </c>
      <c r="F1686" s="467" t="s">
        <v>3488</v>
      </c>
      <c r="G1686" s="95" t="s">
        <v>2064</v>
      </c>
      <c r="H1686" s="95"/>
      <c r="I1686" s="95"/>
      <c r="J1686" s="318"/>
      <c r="K1686" s="95"/>
      <c r="L1686" s="95"/>
      <c r="M1686" s="95"/>
      <c r="N1686" s="95"/>
      <c r="O1686" s="95"/>
      <c r="P1686" s="95"/>
      <c r="Q1686" s="280"/>
      <c r="R1686" s="95"/>
      <c r="S1686" s="95"/>
      <c r="T1686" s="95"/>
      <c r="U1686" s="280"/>
      <c r="V1686" s="95"/>
      <c r="W1686" s="280"/>
      <c r="X1686" s="95"/>
      <c r="Y1686" s="3"/>
      <c r="Z1686" s="3"/>
    </row>
    <row r="1687" ht="14.25" customHeight="1">
      <c r="A1687" s="133"/>
      <c r="B1687" s="3"/>
      <c r="C1687" s="3" t="s">
        <v>3488</v>
      </c>
      <c r="D1687" s="3" t="s">
        <v>3488</v>
      </c>
      <c r="E1687" s="240" t="s">
        <v>3488</v>
      </c>
      <c r="F1687" s="467" t="s">
        <v>3488</v>
      </c>
      <c r="G1687" s="95" t="s">
        <v>2064</v>
      </c>
      <c r="H1687" s="95"/>
      <c r="I1687" s="95"/>
      <c r="J1687" s="318"/>
      <c r="K1687" s="95"/>
      <c r="L1687" s="95"/>
      <c r="M1687" s="95"/>
      <c r="N1687" s="95"/>
      <c r="O1687" s="95"/>
      <c r="P1687" s="95"/>
      <c r="Q1687" s="280"/>
      <c r="R1687" s="95"/>
      <c r="S1687" s="95"/>
      <c r="T1687" s="95"/>
      <c r="U1687" s="280"/>
      <c r="V1687" s="95"/>
      <c r="W1687" s="280"/>
      <c r="X1687" s="95"/>
      <c r="Y1687" s="3"/>
      <c r="Z1687" s="3"/>
    </row>
    <row r="1688" ht="14.25" customHeight="1">
      <c r="A1688" s="133"/>
      <c r="B1688" s="3"/>
      <c r="C1688" s="3" t="s">
        <v>3488</v>
      </c>
      <c r="D1688" s="3" t="s">
        <v>3488</v>
      </c>
      <c r="E1688" s="240" t="s">
        <v>3488</v>
      </c>
      <c r="F1688" s="467" t="s">
        <v>3488</v>
      </c>
      <c r="G1688" s="95" t="s">
        <v>2064</v>
      </c>
      <c r="H1688" s="95"/>
      <c r="I1688" s="95"/>
      <c r="J1688" s="318"/>
      <c r="K1688" s="95"/>
      <c r="L1688" s="95"/>
      <c r="M1688" s="95"/>
      <c r="N1688" s="95"/>
      <c r="O1688" s="95"/>
      <c r="P1688" s="95"/>
      <c r="Q1688" s="280"/>
      <c r="R1688" s="95"/>
      <c r="S1688" s="95"/>
      <c r="T1688" s="95"/>
      <c r="U1688" s="280"/>
      <c r="V1688" s="95"/>
      <c r="W1688" s="280"/>
      <c r="X1688" s="95"/>
      <c r="Y1688" s="3"/>
      <c r="Z1688" s="3"/>
    </row>
    <row r="1689" ht="14.25" customHeight="1">
      <c r="A1689" s="133"/>
      <c r="B1689" s="3"/>
      <c r="C1689" s="3" t="s">
        <v>3488</v>
      </c>
      <c r="D1689" s="3" t="s">
        <v>3488</v>
      </c>
      <c r="E1689" s="240" t="s">
        <v>3488</v>
      </c>
      <c r="F1689" s="467" t="s">
        <v>3488</v>
      </c>
      <c r="G1689" s="95" t="s">
        <v>2064</v>
      </c>
      <c r="H1689" s="95"/>
      <c r="I1689" s="95"/>
      <c r="J1689" s="318"/>
      <c r="K1689" s="95"/>
      <c r="L1689" s="95"/>
      <c r="M1689" s="95"/>
      <c r="N1689" s="95"/>
      <c r="O1689" s="95"/>
      <c r="P1689" s="95"/>
      <c r="Q1689" s="280"/>
      <c r="R1689" s="95"/>
      <c r="S1689" s="95"/>
      <c r="T1689" s="95"/>
      <c r="U1689" s="280"/>
      <c r="V1689" s="95"/>
      <c r="W1689" s="280"/>
      <c r="X1689" s="95"/>
      <c r="Y1689" s="3"/>
      <c r="Z1689" s="3"/>
    </row>
    <row r="1690" ht="14.25" customHeight="1">
      <c r="A1690" s="133"/>
      <c r="B1690" s="3"/>
      <c r="C1690" s="3" t="s">
        <v>3488</v>
      </c>
      <c r="D1690" s="3" t="s">
        <v>3488</v>
      </c>
      <c r="E1690" s="240" t="s">
        <v>3488</v>
      </c>
      <c r="F1690" s="467" t="s">
        <v>3488</v>
      </c>
      <c r="G1690" s="95" t="s">
        <v>2064</v>
      </c>
      <c r="H1690" s="95"/>
      <c r="I1690" s="95"/>
      <c r="J1690" s="318"/>
      <c r="K1690" s="95"/>
      <c r="L1690" s="95"/>
      <c r="M1690" s="95"/>
      <c r="N1690" s="95"/>
      <c r="O1690" s="95"/>
      <c r="P1690" s="95"/>
      <c r="Q1690" s="280"/>
      <c r="R1690" s="95"/>
      <c r="S1690" s="95"/>
      <c r="T1690" s="95"/>
      <c r="U1690" s="280"/>
      <c r="V1690" s="95"/>
      <c r="W1690" s="280"/>
      <c r="X1690" s="95"/>
      <c r="Y1690" s="3"/>
      <c r="Z1690" s="3"/>
    </row>
    <row r="1691" ht="14.25" customHeight="1">
      <c r="A1691" s="133"/>
      <c r="B1691" s="3"/>
      <c r="C1691" s="3" t="s">
        <v>3488</v>
      </c>
      <c r="D1691" s="3" t="s">
        <v>3488</v>
      </c>
      <c r="E1691" s="240" t="s">
        <v>3488</v>
      </c>
      <c r="F1691" s="467" t="s">
        <v>3488</v>
      </c>
      <c r="G1691" s="95" t="s">
        <v>2064</v>
      </c>
      <c r="H1691" s="95"/>
      <c r="I1691" s="95"/>
      <c r="J1691" s="318"/>
      <c r="K1691" s="95"/>
      <c r="L1691" s="95"/>
      <c r="M1691" s="95"/>
      <c r="N1691" s="95"/>
      <c r="O1691" s="95"/>
      <c r="P1691" s="95"/>
      <c r="Q1691" s="280"/>
      <c r="R1691" s="95"/>
      <c r="S1691" s="95"/>
      <c r="T1691" s="95"/>
      <c r="U1691" s="280"/>
      <c r="V1691" s="95"/>
      <c r="W1691" s="280"/>
      <c r="X1691" s="95"/>
      <c r="Y1691" s="3"/>
      <c r="Z1691" s="3"/>
    </row>
    <row r="1692" ht="14.25" customHeight="1">
      <c r="A1692" s="133"/>
      <c r="B1692" s="3"/>
      <c r="C1692" s="3" t="s">
        <v>3488</v>
      </c>
      <c r="D1692" s="3" t="s">
        <v>3488</v>
      </c>
      <c r="E1692" s="240" t="s">
        <v>3488</v>
      </c>
      <c r="F1692" s="467" t="s">
        <v>3488</v>
      </c>
      <c r="G1692" s="95" t="s">
        <v>2064</v>
      </c>
      <c r="H1692" s="95"/>
      <c r="I1692" s="95"/>
      <c r="J1692" s="318"/>
      <c r="K1692" s="95"/>
      <c r="L1692" s="95"/>
      <c r="M1692" s="95"/>
      <c r="N1692" s="95"/>
      <c r="O1692" s="95"/>
      <c r="P1692" s="95"/>
      <c r="Q1692" s="280"/>
      <c r="R1692" s="95"/>
      <c r="S1692" s="95"/>
      <c r="T1692" s="95"/>
      <c r="U1692" s="280"/>
      <c r="V1692" s="95"/>
      <c r="W1692" s="280"/>
      <c r="X1692" s="95"/>
      <c r="Y1692" s="3"/>
      <c r="Z1692" s="3"/>
    </row>
    <row r="1693" ht="14.25" customHeight="1">
      <c r="A1693" s="133"/>
      <c r="B1693" s="3"/>
      <c r="C1693" s="3" t="s">
        <v>3488</v>
      </c>
      <c r="D1693" s="3" t="s">
        <v>3488</v>
      </c>
      <c r="E1693" s="240" t="s">
        <v>3488</v>
      </c>
      <c r="F1693" s="467" t="s">
        <v>3488</v>
      </c>
      <c r="G1693" s="95" t="s">
        <v>2064</v>
      </c>
      <c r="H1693" s="95"/>
      <c r="I1693" s="95"/>
      <c r="J1693" s="318"/>
      <c r="K1693" s="95"/>
      <c r="L1693" s="95"/>
      <c r="M1693" s="95"/>
      <c r="N1693" s="95"/>
      <c r="O1693" s="95"/>
      <c r="P1693" s="95"/>
      <c r="Q1693" s="280"/>
      <c r="R1693" s="95"/>
      <c r="S1693" s="95"/>
      <c r="T1693" s="95"/>
      <c r="U1693" s="280"/>
      <c r="V1693" s="95"/>
      <c r="W1693" s="280"/>
      <c r="X1693" s="95"/>
      <c r="Y1693" s="3"/>
      <c r="Z1693" s="3"/>
    </row>
    <row r="1694" ht="14.25" customHeight="1">
      <c r="A1694" s="133"/>
      <c r="B1694" s="3"/>
      <c r="C1694" s="3" t="s">
        <v>3488</v>
      </c>
      <c r="D1694" s="3" t="s">
        <v>3488</v>
      </c>
      <c r="E1694" s="240" t="s">
        <v>3488</v>
      </c>
      <c r="F1694" s="467" t="s">
        <v>3488</v>
      </c>
      <c r="G1694" s="95" t="s">
        <v>2064</v>
      </c>
      <c r="H1694" s="95"/>
      <c r="I1694" s="95"/>
      <c r="J1694" s="318"/>
      <c r="K1694" s="95"/>
      <c r="L1694" s="95"/>
      <c r="M1694" s="95"/>
      <c r="N1694" s="95"/>
      <c r="O1694" s="95"/>
      <c r="P1694" s="95"/>
      <c r="Q1694" s="280"/>
      <c r="R1694" s="95"/>
      <c r="S1694" s="95"/>
      <c r="T1694" s="95"/>
      <c r="U1694" s="280"/>
      <c r="V1694" s="95"/>
      <c r="W1694" s="280"/>
      <c r="X1694" s="95"/>
      <c r="Y1694" s="3"/>
      <c r="Z1694" s="3"/>
    </row>
    <row r="1695" ht="14.25" customHeight="1">
      <c r="A1695" s="133"/>
      <c r="B1695" s="3"/>
      <c r="C1695" s="3" t="s">
        <v>3488</v>
      </c>
      <c r="D1695" s="3" t="s">
        <v>3488</v>
      </c>
      <c r="E1695" s="240" t="s">
        <v>3488</v>
      </c>
      <c r="F1695" s="467" t="s">
        <v>3488</v>
      </c>
      <c r="G1695" s="95" t="s">
        <v>2064</v>
      </c>
      <c r="H1695" s="95"/>
      <c r="I1695" s="95"/>
      <c r="J1695" s="318"/>
      <c r="K1695" s="95"/>
      <c r="L1695" s="95"/>
      <c r="M1695" s="95"/>
      <c r="N1695" s="95"/>
      <c r="O1695" s="95"/>
      <c r="P1695" s="95"/>
      <c r="Q1695" s="280"/>
      <c r="R1695" s="95"/>
      <c r="S1695" s="95"/>
      <c r="T1695" s="95"/>
      <c r="U1695" s="280"/>
      <c r="V1695" s="95"/>
      <c r="W1695" s="280"/>
      <c r="X1695" s="95"/>
      <c r="Y1695" s="3"/>
      <c r="Z1695" s="3"/>
    </row>
    <row r="1696" ht="14.25" customHeight="1">
      <c r="A1696" s="133"/>
      <c r="B1696" s="3"/>
      <c r="C1696" s="3" t="s">
        <v>3488</v>
      </c>
      <c r="D1696" s="3" t="s">
        <v>3488</v>
      </c>
      <c r="E1696" s="240" t="s">
        <v>3488</v>
      </c>
      <c r="F1696" s="467" t="s">
        <v>3488</v>
      </c>
      <c r="G1696" s="95" t="s">
        <v>2064</v>
      </c>
      <c r="H1696" s="95"/>
      <c r="I1696" s="95"/>
      <c r="J1696" s="318"/>
      <c r="K1696" s="95"/>
      <c r="L1696" s="95"/>
      <c r="M1696" s="95"/>
      <c r="N1696" s="95"/>
      <c r="O1696" s="95"/>
      <c r="P1696" s="95"/>
      <c r="Q1696" s="280"/>
      <c r="R1696" s="95"/>
      <c r="S1696" s="95"/>
      <c r="T1696" s="95"/>
      <c r="U1696" s="280"/>
      <c r="V1696" s="95"/>
      <c r="W1696" s="280"/>
      <c r="X1696" s="95"/>
      <c r="Y1696" s="3"/>
      <c r="Z1696" s="3"/>
    </row>
    <row r="1697" ht="14.25" customHeight="1">
      <c r="A1697" s="133"/>
      <c r="B1697" s="3"/>
      <c r="C1697" s="3" t="s">
        <v>3488</v>
      </c>
      <c r="D1697" s="3" t="s">
        <v>3488</v>
      </c>
      <c r="E1697" s="240" t="s">
        <v>3488</v>
      </c>
      <c r="F1697" s="467" t="s">
        <v>3488</v>
      </c>
      <c r="G1697" s="95" t="s">
        <v>2064</v>
      </c>
      <c r="H1697" s="95"/>
      <c r="I1697" s="95"/>
      <c r="J1697" s="318"/>
      <c r="K1697" s="95"/>
      <c r="L1697" s="95"/>
      <c r="M1697" s="95"/>
      <c r="N1697" s="95"/>
      <c r="O1697" s="95"/>
      <c r="P1697" s="95"/>
      <c r="Q1697" s="280"/>
      <c r="R1697" s="95"/>
      <c r="S1697" s="95"/>
      <c r="T1697" s="95"/>
      <c r="U1697" s="280"/>
      <c r="V1697" s="95"/>
      <c r="W1697" s="280"/>
      <c r="X1697" s="95"/>
      <c r="Y1697" s="3"/>
      <c r="Z1697" s="3"/>
    </row>
    <row r="1698" ht="14.25" customHeight="1">
      <c r="A1698" s="133"/>
      <c r="B1698" s="3"/>
      <c r="C1698" s="3" t="s">
        <v>3488</v>
      </c>
      <c r="D1698" s="3" t="s">
        <v>3488</v>
      </c>
      <c r="E1698" s="240" t="s">
        <v>3488</v>
      </c>
      <c r="F1698" s="467" t="s">
        <v>3488</v>
      </c>
      <c r="G1698" s="95" t="s">
        <v>2064</v>
      </c>
      <c r="H1698" s="95"/>
      <c r="I1698" s="95"/>
      <c r="J1698" s="318"/>
      <c r="K1698" s="95"/>
      <c r="L1698" s="95"/>
      <c r="M1698" s="95"/>
      <c r="N1698" s="95"/>
      <c r="O1698" s="95"/>
      <c r="P1698" s="95"/>
      <c r="Q1698" s="280"/>
      <c r="R1698" s="95"/>
      <c r="S1698" s="95"/>
      <c r="T1698" s="95"/>
      <c r="U1698" s="280"/>
      <c r="V1698" s="95"/>
      <c r="W1698" s="280"/>
      <c r="X1698" s="95"/>
      <c r="Y1698" s="3"/>
      <c r="Z1698" s="3"/>
    </row>
    <row r="1699" ht="14.25" customHeight="1">
      <c r="A1699" s="133"/>
      <c r="B1699" s="3"/>
      <c r="C1699" s="3" t="s">
        <v>3488</v>
      </c>
      <c r="D1699" s="3" t="s">
        <v>3488</v>
      </c>
      <c r="E1699" s="240" t="s">
        <v>3488</v>
      </c>
      <c r="F1699" s="467" t="s">
        <v>3488</v>
      </c>
      <c r="G1699" s="95" t="s">
        <v>2064</v>
      </c>
      <c r="H1699" s="95"/>
      <c r="I1699" s="95"/>
      <c r="J1699" s="318"/>
      <c r="K1699" s="95"/>
      <c r="L1699" s="95"/>
      <c r="M1699" s="95"/>
      <c r="N1699" s="95"/>
      <c r="O1699" s="95"/>
      <c r="P1699" s="95"/>
      <c r="Q1699" s="280"/>
      <c r="R1699" s="95"/>
      <c r="S1699" s="95"/>
      <c r="T1699" s="95"/>
      <c r="U1699" s="280"/>
      <c r="V1699" s="95"/>
      <c r="W1699" s="280"/>
      <c r="X1699" s="95"/>
      <c r="Y1699" s="3"/>
      <c r="Z1699" s="3"/>
    </row>
    <row r="1700" ht="14.25" customHeight="1">
      <c r="A1700" s="133"/>
      <c r="B1700" s="3"/>
      <c r="C1700" s="3" t="s">
        <v>3488</v>
      </c>
      <c r="D1700" s="3" t="s">
        <v>3488</v>
      </c>
      <c r="E1700" s="240" t="s">
        <v>3488</v>
      </c>
      <c r="F1700" s="467" t="s">
        <v>3488</v>
      </c>
      <c r="G1700" s="95" t="s">
        <v>2064</v>
      </c>
      <c r="H1700" s="95"/>
      <c r="I1700" s="95"/>
      <c r="J1700" s="318"/>
      <c r="K1700" s="95"/>
      <c r="L1700" s="95"/>
      <c r="M1700" s="95"/>
      <c r="N1700" s="95"/>
      <c r="O1700" s="95"/>
      <c r="P1700" s="95"/>
      <c r="Q1700" s="280"/>
      <c r="R1700" s="95"/>
      <c r="S1700" s="95"/>
      <c r="T1700" s="95"/>
      <c r="U1700" s="280"/>
      <c r="V1700" s="95"/>
      <c r="W1700" s="280"/>
      <c r="X1700" s="95"/>
      <c r="Y1700" s="3"/>
      <c r="Z1700" s="3"/>
    </row>
    <row r="1701" ht="14.25" customHeight="1">
      <c r="A1701" s="133"/>
      <c r="B1701" s="3"/>
      <c r="C1701" s="3" t="s">
        <v>3488</v>
      </c>
      <c r="D1701" s="3" t="s">
        <v>3488</v>
      </c>
      <c r="E1701" s="240" t="s">
        <v>3488</v>
      </c>
      <c r="F1701" s="467" t="s">
        <v>3488</v>
      </c>
      <c r="G1701" s="95" t="s">
        <v>2064</v>
      </c>
      <c r="H1701" s="95"/>
      <c r="I1701" s="95"/>
      <c r="J1701" s="318"/>
      <c r="K1701" s="95"/>
      <c r="L1701" s="95"/>
      <c r="M1701" s="95"/>
      <c r="N1701" s="95"/>
      <c r="O1701" s="95"/>
      <c r="P1701" s="95"/>
      <c r="Q1701" s="280"/>
      <c r="R1701" s="95"/>
      <c r="S1701" s="95"/>
      <c r="T1701" s="95"/>
      <c r="U1701" s="280"/>
      <c r="V1701" s="95"/>
      <c r="W1701" s="280"/>
      <c r="X1701" s="95"/>
      <c r="Y1701" s="3"/>
      <c r="Z1701" s="3"/>
    </row>
    <row r="1702" ht="14.25" customHeight="1">
      <c r="A1702" s="133"/>
      <c r="B1702" s="3"/>
      <c r="C1702" s="3" t="s">
        <v>3488</v>
      </c>
      <c r="D1702" s="3" t="s">
        <v>3488</v>
      </c>
      <c r="E1702" s="240" t="s">
        <v>3488</v>
      </c>
      <c r="F1702" s="467" t="s">
        <v>3488</v>
      </c>
      <c r="G1702" s="95" t="s">
        <v>2064</v>
      </c>
      <c r="H1702" s="95"/>
      <c r="I1702" s="95"/>
      <c r="J1702" s="318"/>
      <c r="K1702" s="95"/>
      <c r="L1702" s="95"/>
      <c r="M1702" s="95"/>
      <c r="N1702" s="95"/>
      <c r="O1702" s="95"/>
      <c r="P1702" s="95"/>
      <c r="Q1702" s="280"/>
      <c r="R1702" s="95"/>
      <c r="S1702" s="95"/>
      <c r="T1702" s="95"/>
      <c r="U1702" s="280"/>
      <c r="V1702" s="95"/>
      <c r="W1702" s="280"/>
      <c r="X1702" s="95"/>
      <c r="Y1702" s="3"/>
      <c r="Z1702" s="3"/>
    </row>
    <row r="1703" ht="14.25" customHeight="1">
      <c r="A1703" s="133"/>
      <c r="B1703" s="3"/>
      <c r="C1703" s="3" t="s">
        <v>3488</v>
      </c>
      <c r="D1703" s="3" t="s">
        <v>3488</v>
      </c>
      <c r="E1703" s="240" t="s">
        <v>3488</v>
      </c>
      <c r="F1703" s="467" t="s">
        <v>3488</v>
      </c>
      <c r="G1703" s="95" t="s">
        <v>2064</v>
      </c>
      <c r="H1703" s="95"/>
      <c r="I1703" s="95"/>
      <c r="J1703" s="318"/>
      <c r="K1703" s="95"/>
      <c r="L1703" s="95"/>
      <c r="M1703" s="95"/>
      <c r="N1703" s="95"/>
      <c r="O1703" s="95"/>
      <c r="P1703" s="95"/>
      <c r="Q1703" s="280"/>
      <c r="R1703" s="95"/>
      <c r="S1703" s="95"/>
      <c r="T1703" s="95"/>
      <c r="U1703" s="280"/>
      <c r="V1703" s="95"/>
      <c r="W1703" s="280"/>
      <c r="X1703" s="95"/>
      <c r="Y1703" s="3"/>
      <c r="Z1703" s="3"/>
    </row>
    <row r="1704" ht="14.25" customHeight="1">
      <c r="A1704" s="133"/>
      <c r="B1704" s="3"/>
      <c r="C1704" s="3" t="s">
        <v>3488</v>
      </c>
      <c r="D1704" s="3" t="s">
        <v>3488</v>
      </c>
      <c r="E1704" s="240" t="s">
        <v>3488</v>
      </c>
      <c r="F1704" s="467" t="s">
        <v>3488</v>
      </c>
      <c r="G1704" s="95" t="s">
        <v>2064</v>
      </c>
      <c r="H1704" s="95"/>
      <c r="I1704" s="95"/>
      <c r="J1704" s="318"/>
      <c r="K1704" s="95"/>
      <c r="L1704" s="95"/>
      <c r="M1704" s="95"/>
      <c r="N1704" s="95"/>
      <c r="O1704" s="95"/>
      <c r="P1704" s="95"/>
      <c r="Q1704" s="280"/>
      <c r="R1704" s="95"/>
      <c r="S1704" s="95"/>
      <c r="T1704" s="95"/>
      <c r="U1704" s="280"/>
      <c r="V1704" s="95"/>
      <c r="W1704" s="280"/>
      <c r="X1704" s="95"/>
      <c r="Y1704" s="3"/>
      <c r="Z1704" s="3"/>
    </row>
    <row r="1705" ht="14.25" customHeight="1">
      <c r="A1705" s="133"/>
      <c r="B1705" s="3"/>
      <c r="C1705" s="3" t="s">
        <v>3488</v>
      </c>
      <c r="D1705" s="3" t="s">
        <v>3488</v>
      </c>
      <c r="E1705" s="240" t="s">
        <v>3488</v>
      </c>
      <c r="F1705" s="467" t="s">
        <v>3488</v>
      </c>
      <c r="G1705" s="95" t="s">
        <v>2064</v>
      </c>
      <c r="H1705" s="95"/>
      <c r="I1705" s="95"/>
      <c r="J1705" s="318"/>
      <c r="K1705" s="95"/>
      <c r="L1705" s="95"/>
      <c r="M1705" s="95"/>
      <c r="N1705" s="95"/>
      <c r="O1705" s="95"/>
      <c r="P1705" s="95"/>
      <c r="Q1705" s="280"/>
      <c r="R1705" s="95"/>
      <c r="S1705" s="95"/>
      <c r="T1705" s="95"/>
      <c r="U1705" s="280"/>
      <c r="V1705" s="95"/>
      <c r="W1705" s="280"/>
      <c r="X1705" s="95"/>
      <c r="Y1705" s="3"/>
      <c r="Z1705" s="3"/>
    </row>
    <row r="1706" ht="14.25" customHeight="1">
      <c r="A1706" s="133"/>
      <c r="B1706" s="3"/>
      <c r="C1706" s="3" t="s">
        <v>3488</v>
      </c>
      <c r="D1706" s="3" t="s">
        <v>3488</v>
      </c>
      <c r="E1706" s="240" t="s">
        <v>3488</v>
      </c>
      <c r="F1706" s="467" t="s">
        <v>3488</v>
      </c>
      <c r="G1706" s="95" t="s">
        <v>2064</v>
      </c>
      <c r="H1706" s="95"/>
      <c r="I1706" s="95"/>
      <c r="J1706" s="318"/>
      <c r="K1706" s="95"/>
      <c r="L1706" s="95"/>
      <c r="M1706" s="95"/>
      <c r="N1706" s="95"/>
      <c r="O1706" s="95"/>
      <c r="P1706" s="95"/>
      <c r="Q1706" s="280"/>
      <c r="R1706" s="95"/>
      <c r="S1706" s="95"/>
      <c r="T1706" s="95"/>
      <c r="U1706" s="280"/>
      <c r="V1706" s="95"/>
      <c r="W1706" s="280"/>
      <c r="X1706" s="95"/>
      <c r="Y1706" s="3"/>
      <c r="Z1706" s="3"/>
    </row>
    <row r="1707" ht="14.25" customHeight="1">
      <c r="A1707" s="133"/>
      <c r="B1707" s="3"/>
      <c r="C1707" s="3" t="s">
        <v>3488</v>
      </c>
      <c r="D1707" s="3" t="s">
        <v>3488</v>
      </c>
      <c r="E1707" s="240" t="s">
        <v>3488</v>
      </c>
      <c r="F1707" s="467" t="s">
        <v>3488</v>
      </c>
      <c r="G1707" s="95" t="s">
        <v>2064</v>
      </c>
      <c r="H1707" s="95"/>
      <c r="I1707" s="95"/>
      <c r="J1707" s="318"/>
      <c r="K1707" s="95"/>
      <c r="L1707" s="95"/>
      <c r="M1707" s="95"/>
      <c r="N1707" s="95"/>
      <c r="O1707" s="95"/>
      <c r="P1707" s="95"/>
      <c r="Q1707" s="280"/>
      <c r="R1707" s="95"/>
      <c r="S1707" s="95"/>
      <c r="T1707" s="95"/>
      <c r="U1707" s="280"/>
      <c r="V1707" s="95"/>
      <c r="W1707" s="280"/>
      <c r="X1707" s="95"/>
      <c r="Y1707" s="3"/>
      <c r="Z1707" s="3"/>
    </row>
    <row r="1708" ht="14.25" customHeight="1">
      <c r="A1708" s="133"/>
      <c r="B1708" s="3"/>
      <c r="C1708" s="3" t="s">
        <v>3488</v>
      </c>
      <c r="D1708" s="3" t="s">
        <v>3488</v>
      </c>
      <c r="E1708" s="240" t="s">
        <v>3488</v>
      </c>
      <c r="F1708" s="467" t="s">
        <v>3488</v>
      </c>
      <c r="G1708" s="95" t="s">
        <v>2064</v>
      </c>
      <c r="H1708" s="95"/>
      <c r="I1708" s="95"/>
      <c r="J1708" s="318"/>
      <c r="K1708" s="95"/>
      <c r="L1708" s="95"/>
      <c r="M1708" s="95"/>
      <c r="N1708" s="95"/>
      <c r="O1708" s="95"/>
      <c r="P1708" s="95"/>
      <c r="Q1708" s="280"/>
      <c r="R1708" s="95"/>
      <c r="S1708" s="95"/>
      <c r="T1708" s="95"/>
      <c r="U1708" s="280"/>
      <c r="V1708" s="95"/>
      <c r="W1708" s="280"/>
      <c r="X1708" s="95"/>
      <c r="Y1708" s="3"/>
      <c r="Z1708" s="3"/>
    </row>
    <row r="1709" ht="14.25" customHeight="1">
      <c r="A1709" s="133"/>
      <c r="B1709" s="3"/>
      <c r="C1709" s="3" t="s">
        <v>3488</v>
      </c>
      <c r="D1709" s="3" t="s">
        <v>3488</v>
      </c>
      <c r="E1709" s="240" t="s">
        <v>3488</v>
      </c>
      <c r="F1709" s="467" t="s">
        <v>3488</v>
      </c>
      <c r="G1709" s="95" t="s">
        <v>2064</v>
      </c>
      <c r="H1709" s="95"/>
      <c r="I1709" s="95"/>
      <c r="J1709" s="318"/>
      <c r="K1709" s="95"/>
      <c r="L1709" s="95"/>
      <c r="M1709" s="95"/>
      <c r="N1709" s="95"/>
      <c r="O1709" s="95"/>
      <c r="P1709" s="95"/>
      <c r="Q1709" s="280"/>
      <c r="R1709" s="95"/>
      <c r="S1709" s="95"/>
      <c r="T1709" s="95"/>
      <c r="U1709" s="280"/>
      <c r="V1709" s="95"/>
      <c r="W1709" s="280"/>
      <c r="X1709" s="95"/>
      <c r="Y1709" s="3"/>
      <c r="Z1709" s="3"/>
    </row>
    <row r="1710" ht="14.25" customHeight="1">
      <c r="A1710" s="133"/>
      <c r="B1710" s="3"/>
      <c r="C1710" s="3" t="s">
        <v>3488</v>
      </c>
      <c r="D1710" s="3" t="s">
        <v>3488</v>
      </c>
      <c r="E1710" s="240" t="s">
        <v>3488</v>
      </c>
      <c r="F1710" s="467" t="s">
        <v>3488</v>
      </c>
      <c r="G1710" s="95" t="s">
        <v>2064</v>
      </c>
      <c r="H1710" s="95"/>
      <c r="I1710" s="95"/>
      <c r="J1710" s="318"/>
      <c r="K1710" s="95"/>
      <c r="L1710" s="95"/>
      <c r="M1710" s="95"/>
      <c r="N1710" s="95"/>
      <c r="O1710" s="95"/>
      <c r="P1710" s="95"/>
      <c r="Q1710" s="280"/>
      <c r="R1710" s="95"/>
      <c r="S1710" s="95"/>
      <c r="T1710" s="95"/>
      <c r="U1710" s="280"/>
      <c r="V1710" s="95"/>
      <c r="W1710" s="280"/>
      <c r="X1710" s="95"/>
      <c r="Y1710" s="3"/>
      <c r="Z1710" s="3"/>
    </row>
    <row r="1711" ht="14.25" customHeight="1">
      <c r="A1711" s="133"/>
      <c r="B1711" s="3"/>
      <c r="C1711" s="3" t="s">
        <v>3488</v>
      </c>
      <c r="D1711" s="3" t="s">
        <v>3488</v>
      </c>
      <c r="E1711" s="240" t="s">
        <v>3488</v>
      </c>
      <c r="F1711" s="467" t="s">
        <v>3488</v>
      </c>
      <c r="G1711" s="95" t="s">
        <v>2064</v>
      </c>
      <c r="H1711" s="95"/>
      <c r="I1711" s="95"/>
      <c r="J1711" s="318"/>
      <c r="K1711" s="95"/>
      <c r="L1711" s="95"/>
      <c r="M1711" s="95"/>
      <c r="N1711" s="95"/>
      <c r="O1711" s="95"/>
      <c r="P1711" s="95"/>
      <c r="Q1711" s="280"/>
      <c r="R1711" s="95"/>
      <c r="S1711" s="95"/>
      <c r="T1711" s="95"/>
      <c r="U1711" s="280"/>
      <c r="V1711" s="95"/>
      <c r="W1711" s="280"/>
      <c r="X1711" s="95"/>
      <c r="Y1711" s="3"/>
      <c r="Z1711" s="3"/>
    </row>
    <row r="1712" ht="14.25" customHeight="1">
      <c r="A1712" s="133"/>
      <c r="B1712" s="3"/>
      <c r="C1712" s="3" t="s">
        <v>3488</v>
      </c>
      <c r="D1712" s="3" t="s">
        <v>3488</v>
      </c>
      <c r="E1712" s="240" t="s">
        <v>3488</v>
      </c>
      <c r="F1712" s="467" t="s">
        <v>3488</v>
      </c>
      <c r="G1712" s="95" t="s">
        <v>2064</v>
      </c>
      <c r="H1712" s="95"/>
      <c r="I1712" s="95"/>
      <c r="J1712" s="318"/>
      <c r="K1712" s="95"/>
      <c r="L1712" s="95"/>
      <c r="M1712" s="95"/>
      <c r="N1712" s="95"/>
      <c r="O1712" s="95"/>
      <c r="P1712" s="95"/>
      <c r="Q1712" s="280"/>
      <c r="R1712" s="95"/>
      <c r="S1712" s="95"/>
      <c r="T1712" s="95"/>
      <c r="U1712" s="280"/>
      <c r="V1712" s="95"/>
      <c r="W1712" s="280"/>
      <c r="X1712" s="95"/>
      <c r="Y1712" s="3"/>
      <c r="Z1712" s="3"/>
    </row>
    <row r="1713" ht="14.25" customHeight="1">
      <c r="A1713" s="133"/>
      <c r="B1713" s="3"/>
      <c r="C1713" s="3" t="s">
        <v>3488</v>
      </c>
      <c r="D1713" s="3" t="s">
        <v>3488</v>
      </c>
      <c r="E1713" s="240" t="s">
        <v>3488</v>
      </c>
      <c r="F1713" s="467" t="s">
        <v>3488</v>
      </c>
      <c r="G1713" s="95" t="s">
        <v>2064</v>
      </c>
      <c r="H1713" s="95"/>
      <c r="I1713" s="95"/>
      <c r="J1713" s="318"/>
      <c r="K1713" s="95"/>
      <c r="L1713" s="95"/>
      <c r="M1713" s="95"/>
      <c r="N1713" s="95"/>
      <c r="O1713" s="95"/>
      <c r="P1713" s="95"/>
      <c r="Q1713" s="280"/>
      <c r="R1713" s="95"/>
      <c r="S1713" s="95"/>
      <c r="T1713" s="95"/>
      <c r="U1713" s="280"/>
      <c r="V1713" s="95"/>
      <c r="W1713" s="280"/>
      <c r="X1713" s="95"/>
      <c r="Y1713" s="3"/>
      <c r="Z1713" s="3"/>
    </row>
    <row r="1714" ht="14.25" customHeight="1">
      <c r="A1714" s="133"/>
      <c r="B1714" s="3"/>
      <c r="C1714" s="3" t="s">
        <v>3488</v>
      </c>
      <c r="D1714" s="3" t="s">
        <v>3488</v>
      </c>
      <c r="E1714" s="240" t="s">
        <v>3488</v>
      </c>
      <c r="F1714" s="467" t="s">
        <v>3488</v>
      </c>
      <c r="G1714" s="95" t="s">
        <v>2064</v>
      </c>
      <c r="H1714" s="95"/>
      <c r="I1714" s="95"/>
      <c r="J1714" s="318"/>
      <c r="K1714" s="95"/>
      <c r="L1714" s="95"/>
      <c r="M1714" s="95"/>
      <c r="N1714" s="95"/>
      <c r="O1714" s="95"/>
      <c r="P1714" s="95"/>
      <c r="Q1714" s="280"/>
      <c r="R1714" s="95"/>
      <c r="S1714" s="95"/>
      <c r="T1714" s="95"/>
      <c r="U1714" s="280"/>
      <c r="V1714" s="95"/>
      <c r="W1714" s="280"/>
      <c r="X1714" s="95"/>
      <c r="Y1714" s="3"/>
      <c r="Z1714" s="3"/>
    </row>
    <row r="1715" ht="14.25" customHeight="1">
      <c r="A1715" s="133"/>
      <c r="B1715" s="3"/>
      <c r="C1715" s="3" t="s">
        <v>3488</v>
      </c>
      <c r="D1715" s="3" t="s">
        <v>3488</v>
      </c>
      <c r="E1715" s="240" t="s">
        <v>3488</v>
      </c>
      <c r="F1715" s="467" t="s">
        <v>3488</v>
      </c>
      <c r="G1715" s="95" t="s">
        <v>2064</v>
      </c>
      <c r="H1715" s="95"/>
      <c r="I1715" s="95"/>
      <c r="J1715" s="318"/>
      <c r="K1715" s="95"/>
      <c r="L1715" s="95"/>
      <c r="M1715" s="95"/>
      <c r="N1715" s="95"/>
      <c r="O1715" s="95"/>
      <c r="P1715" s="95"/>
      <c r="Q1715" s="280"/>
      <c r="R1715" s="95"/>
      <c r="S1715" s="95"/>
      <c r="T1715" s="95"/>
      <c r="U1715" s="280"/>
      <c r="V1715" s="95"/>
      <c r="W1715" s="280"/>
      <c r="X1715" s="95"/>
      <c r="Y1715" s="3"/>
      <c r="Z1715" s="3"/>
    </row>
    <row r="1716" ht="14.25" customHeight="1">
      <c r="A1716" s="133"/>
      <c r="B1716" s="3"/>
      <c r="C1716" s="3" t="s">
        <v>3488</v>
      </c>
      <c r="D1716" s="3" t="s">
        <v>3488</v>
      </c>
      <c r="E1716" s="240" t="s">
        <v>3488</v>
      </c>
      <c r="F1716" s="467" t="s">
        <v>3488</v>
      </c>
      <c r="G1716" s="95" t="s">
        <v>2064</v>
      </c>
      <c r="H1716" s="95"/>
      <c r="I1716" s="95"/>
      <c r="J1716" s="318"/>
      <c r="K1716" s="95"/>
      <c r="L1716" s="95"/>
      <c r="M1716" s="95"/>
      <c r="N1716" s="95"/>
      <c r="O1716" s="95"/>
      <c r="P1716" s="95"/>
      <c r="Q1716" s="280"/>
      <c r="R1716" s="95"/>
      <c r="S1716" s="95"/>
      <c r="T1716" s="95"/>
      <c r="U1716" s="280"/>
      <c r="V1716" s="95"/>
      <c r="W1716" s="280"/>
      <c r="X1716" s="95"/>
      <c r="Y1716" s="3"/>
      <c r="Z1716" s="3"/>
    </row>
    <row r="1717" ht="14.25" customHeight="1">
      <c r="A1717" s="133"/>
      <c r="B1717" s="3"/>
      <c r="C1717" s="3" t="s">
        <v>3488</v>
      </c>
      <c r="D1717" s="3" t="s">
        <v>3488</v>
      </c>
      <c r="E1717" s="240" t="s">
        <v>3488</v>
      </c>
      <c r="F1717" s="467" t="s">
        <v>3488</v>
      </c>
      <c r="G1717" s="95" t="s">
        <v>2064</v>
      </c>
      <c r="H1717" s="95"/>
      <c r="I1717" s="95"/>
      <c r="J1717" s="318"/>
      <c r="K1717" s="95"/>
      <c r="L1717" s="95"/>
      <c r="M1717" s="95"/>
      <c r="N1717" s="95"/>
      <c r="O1717" s="95"/>
      <c r="P1717" s="95"/>
      <c r="Q1717" s="280"/>
      <c r="R1717" s="95"/>
      <c r="S1717" s="95"/>
      <c r="T1717" s="95"/>
      <c r="U1717" s="280"/>
      <c r="V1717" s="95"/>
      <c r="W1717" s="280"/>
      <c r="X1717" s="95"/>
      <c r="Y1717" s="3"/>
      <c r="Z1717" s="3"/>
    </row>
    <row r="1718" ht="14.25" customHeight="1">
      <c r="A1718" s="133"/>
      <c r="B1718" s="3"/>
      <c r="C1718" s="3" t="s">
        <v>3488</v>
      </c>
      <c r="D1718" s="3" t="s">
        <v>3488</v>
      </c>
      <c r="E1718" s="240" t="s">
        <v>3488</v>
      </c>
      <c r="F1718" s="467" t="s">
        <v>3488</v>
      </c>
      <c r="G1718" s="95" t="s">
        <v>2064</v>
      </c>
      <c r="H1718" s="95"/>
      <c r="I1718" s="95"/>
      <c r="J1718" s="318"/>
      <c r="K1718" s="95"/>
      <c r="L1718" s="95"/>
      <c r="M1718" s="95"/>
      <c r="N1718" s="95"/>
      <c r="O1718" s="95"/>
      <c r="P1718" s="95"/>
      <c r="Q1718" s="280"/>
      <c r="R1718" s="95"/>
      <c r="S1718" s="95"/>
      <c r="T1718" s="95"/>
      <c r="U1718" s="280"/>
      <c r="V1718" s="95"/>
      <c r="W1718" s="280"/>
      <c r="X1718" s="95"/>
      <c r="Y1718" s="3"/>
      <c r="Z1718" s="3"/>
    </row>
    <row r="1719" ht="14.25" customHeight="1">
      <c r="A1719" s="133"/>
      <c r="B1719" s="3"/>
      <c r="C1719" s="3" t="s">
        <v>3488</v>
      </c>
      <c r="D1719" s="3" t="s">
        <v>3488</v>
      </c>
      <c r="E1719" s="240" t="s">
        <v>3488</v>
      </c>
      <c r="F1719" s="467" t="s">
        <v>3488</v>
      </c>
      <c r="G1719" s="95" t="s">
        <v>2064</v>
      </c>
      <c r="H1719" s="95"/>
      <c r="I1719" s="95"/>
      <c r="J1719" s="318"/>
      <c r="K1719" s="95"/>
      <c r="L1719" s="95"/>
      <c r="M1719" s="95"/>
      <c r="N1719" s="95"/>
      <c r="O1719" s="95"/>
      <c r="P1719" s="95"/>
      <c r="Q1719" s="280"/>
      <c r="R1719" s="95"/>
      <c r="S1719" s="95"/>
      <c r="T1719" s="95"/>
      <c r="U1719" s="280"/>
      <c r="V1719" s="95"/>
      <c r="W1719" s="280"/>
      <c r="X1719" s="95"/>
      <c r="Y1719" s="3"/>
      <c r="Z1719" s="3"/>
    </row>
    <row r="1720" ht="14.25" customHeight="1">
      <c r="A1720" s="133"/>
      <c r="B1720" s="3"/>
      <c r="C1720" s="3" t="s">
        <v>3488</v>
      </c>
      <c r="D1720" s="3" t="s">
        <v>3488</v>
      </c>
      <c r="E1720" s="240" t="s">
        <v>3488</v>
      </c>
      <c r="F1720" s="467" t="s">
        <v>3488</v>
      </c>
      <c r="G1720" s="95" t="s">
        <v>2064</v>
      </c>
      <c r="H1720" s="95"/>
      <c r="I1720" s="95"/>
      <c r="J1720" s="318"/>
      <c r="K1720" s="95"/>
      <c r="L1720" s="95"/>
      <c r="M1720" s="95"/>
      <c r="N1720" s="95"/>
      <c r="O1720" s="95"/>
      <c r="P1720" s="95"/>
      <c r="Q1720" s="280"/>
      <c r="R1720" s="95"/>
      <c r="S1720" s="95"/>
      <c r="T1720" s="95"/>
      <c r="U1720" s="280"/>
      <c r="V1720" s="95"/>
      <c r="W1720" s="280"/>
      <c r="X1720" s="95"/>
      <c r="Y1720" s="3"/>
      <c r="Z1720" s="3"/>
    </row>
    <row r="1721" ht="14.25" customHeight="1">
      <c r="A1721" s="133"/>
      <c r="B1721" s="3"/>
      <c r="C1721" s="3" t="s">
        <v>3488</v>
      </c>
      <c r="D1721" s="3" t="s">
        <v>3488</v>
      </c>
      <c r="E1721" s="240" t="s">
        <v>3488</v>
      </c>
      <c r="F1721" s="467" t="s">
        <v>3488</v>
      </c>
      <c r="G1721" s="95" t="s">
        <v>2064</v>
      </c>
      <c r="H1721" s="95"/>
      <c r="I1721" s="95"/>
      <c r="J1721" s="318"/>
      <c r="K1721" s="95"/>
      <c r="L1721" s="95"/>
      <c r="M1721" s="95"/>
      <c r="N1721" s="95"/>
      <c r="O1721" s="95"/>
      <c r="P1721" s="95"/>
      <c r="Q1721" s="280"/>
      <c r="R1721" s="95"/>
      <c r="S1721" s="95"/>
      <c r="T1721" s="95"/>
      <c r="U1721" s="280"/>
      <c r="V1721" s="95"/>
      <c r="W1721" s="280"/>
      <c r="X1721" s="95"/>
      <c r="Y1721" s="3"/>
      <c r="Z1721" s="3"/>
    </row>
    <row r="1722" ht="14.25" customHeight="1">
      <c r="A1722" s="133"/>
      <c r="B1722" s="3"/>
      <c r="C1722" s="3" t="s">
        <v>3488</v>
      </c>
      <c r="D1722" s="3" t="s">
        <v>3488</v>
      </c>
      <c r="E1722" s="240" t="s">
        <v>3488</v>
      </c>
      <c r="F1722" s="467" t="s">
        <v>3488</v>
      </c>
      <c r="G1722" s="95" t="s">
        <v>2064</v>
      </c>
      <c r="H1722" s="95"/>
      <c r="I1722" s="95"/>
      <c r="J1722" s="318"/>
      <c r="K1722" s="95"/>
      <c r="L1722" s="95"/>
      <c r="M1722" s="95"/>
      <c r="N1722" s="95"/>
      <c r="O1722" s="95"/>
      <c r="P1722" s="95"/>
      <c r="Q1722" s="280"/>
      <c r="R1722" s="95"/>
      <c r="S1722" s="95"/>
      <c r="T1722" s="95"/>
      <c r="U1722" s="280"/>
      <c r="V1722" s="95"/>
      <c r="W1722" s="280"/>
      <c r="X1722" s="95"/>
      <c r="Y1722" s="3"/>
      <c r="Z1722" s="3"/>
    </row>
    <row r="1723" ht="14.25" customHeight="1">
      <c r="A1723" s="133"/>
      <c r="B1723" s="3"/>
      <c r="C1723" s="3" t="s">
        <v>3488</v>
      </c>
      <c r="D1723" s="3" t="s">
        <v>3488</v>
      </c>
      <c r="E1723" s="240" t="s">
        <v>3488</v>
      </c>
      <c r="F1723" s="467" t="s">
        <v>3488</v>
      </c>
      <c r="G1723" s="95" t="s">
        <v>2064</v>
      </c>
      <c r="H1723" s="95"/>
      <c r="I1723" s="95"/>
      <c r="J1723" s="318"/>
      <c r="K1723" s="95"/>
      <c r="L1723" s="95"/>
      <c r="M1723" s="95"/>
      <c r="N1723" s="95"/>
      <c r="O1723" s="95"/>
      <c r="P1723" s="95"/>
      <c r="Q1723" s="280"/>
      <c r="R1723" s="95"/>
      <c r="S1723" s="95"/>
      <c r="T1723" s="95"/>
      <c r="U1723" s="280"/>
      <c r="V1723" s="95"/>
      <c r="W1723" s="280"/>
      <c r="X1723" s="95"/>
      <c r="Y1723" s="3"/>
      <c r="Z1723" s="3"/>
    </row>
    <row r="1724" ht="14.25" customHeight="1">
      <c r="A1724" s="133"/>
      <c r="B1724" s="3"/>
      <c r="C1724" s="3" t="s">
        <v>3488</v>
      </c>
      <c r="D1724" s="3" t="s">
        <v>3488</v>
      </c>
      <c r="E1724" s="240" t="s">
        <v>3488</v>
      </c>
      <c r="F1724" s="467" t="s">
        <v>3488</v>
      </c>
      <c r="G1724" s="95" t="s">
        <v>2064</v>
      </c>
      <c r="H1724" s="95"/>
      <c r="I1724" s="95"/>
      <c r="J1724" s="318"/>
      <c r="K1724" s="95"/>
      <c r="L1724" s="95"/>
      <c r="M1724" s="95"/>
      <c r="N1724" s="95"/>
      <c r="O1724" s="95"/>
      <c r="P1724" s="95"/>
      <c r="Q1724" s="280"/>
      <c r="R1724" s="95"/>
      <c r="S1724" s="95"/>
      <c r="T1724" s="95"/>
      <c r="U1724" s="280"/>
      <c r="V1724" s="95"/>
      <c r="W1724" s="280"/>
      <c r="X1724" s="95"/>
      <c r="Y1724" s="3"/>
      <c r="Z1724" s="3"/>
    </row>
    <row r="1725" ht="14.25" customHeight="1">
      <c r="A1725" s="133"/>
      <c r="B1725" s="3"/>
      <c r="C1725" s="3" t="s">
        <v>3488</v>
      </c>
      <c r="D1725" s="3" t="s">
        <v>3488</v>
      </c>
      <c r="E1725" s="240" t="s">
        <v>3488</v>
      </c>
      <c r="F1725" s="467" t="s">
        <v>3488</v>
      </c>
      <c r="G1725" s="95" t="s">
        <v>2064</v>
      </c>
      <c r="H1725" s="95"/>
      <c r="I1725" s="95"/>
      <c r="J1725" s="318"/>
      <c r="K1725" s="95"/>
      <c r="L1725" s="95"/>
      <c r="M1725" s="95"/>
      <c r="N1725" s="95"/>
      <c r="O1725" s="95"/>
      <c r="P1725" s="95"/>
      <c r="Q1725" s="280"/>
      <c r="R1725" s="95"/>
      <c r="S1725" s="95"/>
      <c r="T1725" s="95"/>
      <c r="U1725" s="280"/>
      <c r="V1725" s="95"/>
      <c r="W1725" s="280"/>
      <c r="X1725" s="95"/>
      <c r="Y1725" s="3"/>
      <c r="Z1725" s="3"/>
    </row>
    <row r="1726" ht="14.25" customHeight="1">
      <c r="A1726" s="133"/>
      <c r="B1726" s="3"/>
      <c r="C1726" s="3" t="s">
        <v>3488</v>
      </c>
      <c r="D1726" s="3" t="s">
        <v>3488</v>
      </c>
      <c r="E1726" s="240" t="s">
        <v>3488</v>
      </c>
      <c r="F1726" s="467" t="s">
        <v>3488</v>
      </c>
      <c r="G1726" s="95" t="s">
        <v>2064</v>
      </c>
      <c r="H1726" s="95"/>
      <c r="I1726" s="95"/>
      <c r="J1726" s="318"/>
      <c r="K1726" s="95"/>
      <c r="L1726" s="95"/>
      <c r="M1726" s="95"/>
      <c r="N1726" s="95"/>
      <c r="O1726" s="95"/>
      <c r="P1726" s="95"/>
      <c r="Q1726" s="280"/>
      <c r="R1726" s="95"/>
      <c r="S1726" s="95"/>
      <c r="T1726" s="95"/>
      <c r="U1726" s="280"/>
      <c r="V1726" s="95"/>
      <c r="W1726" s="280"/>
      <c r="X1726" s="95"/>
      <c r="Y1726" s="3"/>
      <c r="Z1726" s="3"/>
    </row>
    <row r="1727" ht="14.25" customHeight="1">
      <c r="A1727" s="133"/>
      <c r="B1727" s="3"/>
      <c r="C1727" s="3" t="s">
        <v>3488</v>
      </c>
      <c r="D1727" s="3" t="s">
        <v>3488</v>
      </c>
      <c r="E1727" s="240" t="s">
        <v>3488</v>
      </c>
      <c r="F1727" s="467" t="s">
        <v>3488</v>
      </c>
      <c r="G1727" s="95" t="s">
        <v>2064</v>
      </c>
      <c r="H1727" s="95"/>
      <c r="I1727" s="95"/>
      <c r="J1727" s="318"/>
      <c r="K1727" s="95"/>
      <c r="L1727" s="95"/>
      <c r="M1727" s="95"/>
      <c r="N1727" s="95"/>
      <c r="O1727" s="95"/>
      <c r="P1727" s="95"/>
      <c r="Q1727" s="280"/>
      <c r="R1727" s="95"/>
      <c r="S1727" s="95"/>
      <c r="T1727" s="95"/>
      <c r="U1727" s="280"/>
      <c r="V1727" s="95"/>
      <c r="W1727" s="280"/>
      <c r="X1727" s="95"/>
      <c r="Y1727" s="3"/>
      <c r="Z1727" s="3"/>
    </row>
    <row r="1728" ht="14.25" customHeight="1">
      <c r="A1728" s="133"/>
      <c r="B1728" s="3"/>
      <c r="C1728" s="3" t="s">
        <v>3488</v>
      </c>
      <c r="D1728" s="3" t="s">
        <v>3488</v>
      </c>
      <c r="E1728" s="240" t="s">
        <v>3488</v>
      </c>
      <c r="F1728" s="467" t="s">
        <v>3488</v>
      </c>
      <c r="G1728" s="95" t="s">
        <v>2064</v>
      </c>
      <c r="H1728" s="95"/>
      <c r="I1728" s="95"/>
      <c r="J1728" s="318"/>
      <c r="K1728" s="95"/>
      <c r="L1728" s="95"/>
      <c r="M1728" s="95"/>
      <c r="N1728" s="95"/>
      <c r="O1728" s="95"/>
      <c r="P1728" s="95"/>
      <c r="Q1728" s="280"/>
      <c r="R1728" s="95"/>
      <c r="S1728" s="95"/>
      <c r="T1728" s="95"/>
      <c r="U1728" s="280"/>
      <c r="V1728" s="95"/>
      <c r="W1728" s="280"/>
      <c r="X1728" s="95"/>
      <c r="Y1728" s="3"/>
      <c r="Z1728" s="3"/>
    </row>
    <row r="1729" ht="14.25" customHeight="1">
      <c r="A1729" s="133"/>
      <c r="B1729" s="3"/>
      <c r="C1729" s="3" t="s">
        <v>3488</v>
      </c>
      <c r="D1729" s="3" t="s">
        <v>3488</v>
      </c>
      <c r="E1729" s="240" t="s">
        <v>3488</v>
      </c>
      <c r="F1729" s="467" t="s">
        <v>3488</v>
      </c>
      <c r="G1729" s="95" t="s">
        <v>2064</v>
      </c>
      <c r="H1729" s="95"/>
      <c r="I1729" s="95"/>
      <c r="J1729" s="318"/>
      <c r="K1729" s="95"/>
      <c r="L1729" s="95"/>
      <c r="M1729" s="95"/>
      <c r="N1729" s="95"/>
      <c r="O1729" s="95"/>
      <c r="P1729" s="95"/>
      <c r="Q1729" s="280"/>
      <c r="R1729" s="95"/>
      <c r="S1729" s="95"/>
      <c r="T1729" s="95"/>
      <c r="U1729" s="280"/>
      <c r="V1729" s="95"/>
      <c r="W1729" s="280"/>
      <c r="X1729" s="95"/>
      <c r="Y1729" s="3"/>
      <c r="Z1729" s="3"/>
    </row>
    <row r="1730" ht="14.25" customHeight="1">
      <c r="A1730" s="133"/>
      <c r="B1730" s="3"/>
      <c r="C1730" s="3" t="s">
        <v>3488</v>
      </c>
      <c r="D1730" s="3" t="s">
        <v>3488</v>
      </c>
      <c r="E1730" s="240" t="s">
        <v>3488</v>
      </c>
      <c r="F1730" s="467" t="s">
        <v>3488</v>
      </c>
      <c r="G1730" s="95" t="s">
        <v>2064</v>
      </c>
      <c r="H1730" s="95"/>
      <c r="I1730" s="95"/>
      <c r="J1730" s="318"/>
      <c r="K1730" s="95"/>
      <c r="L1730" s="95"/>
      <c r="M1730" s="95"/>
      <c r="N1730" s="95"/>
      <c r="O1730" s="95"/>
      <c r="P1730" s="95"/>
      <c r="Q1730" s="280"/>
      <c r="R1730" s="95"/>
      <c r="S1730" s="95"/>
      <c r="T1730" s="95"/>
      <c r="U1730" s="280"/>
      <c r="V1730" s="95"/>
      <c r="W1730" s="280"/>
      <c r="X1730" s="95"/>
      <c r="Y1730" s="3"/>
      <c r="Z1730" s="3"/>
    </row>
    <row r="1731" ht="14.25" customHeight="1">
      <c r="A1731" s="133"/>
      <c r="B1731" s="3"/>
      <c r="C1731" s="3" t="s">
        <v>3488</v>
      </c>
      <c r="D1731" s="3" t="s">
        <v>3488</v>
      </c>
      <c r="E1731" s="240" t="s">
        <v>3488</v>
      </c>
      <c r="F1731" s="467" t="s">
        <v>3488</v>
      </c>
      <c r="G1731" s="95" t="s">
        <v>2064</v>
      </c>
      <c r="H1731" s="95"/>
      <c r="I1731" s="95"/>
      <c r="J1731" s="318"/>
      <c r="K1731" s="95"/>
      <c r="L1731" s="95"/>
      <c r="M1731" s="95"/>
      <c r="N1731" s="95"/>
      <c r="O1731" s="95"/>
      <c r="P1731" s="95"/>
      <c r="Q1731" s="280"/>
      <c r="R1731" s="95"/>
      <c r="S1731" s="95"/>
      <c r="T1731" s="95"/>
      <c r="U1731" s="280"/>
      <c r="V1731" s="95"/>
      <c r="W1731" s="280"/>
      <c r="X1731" s="95"/>
      <c r="Y1731" s="3"/>
      <c r="Z1731" s="3"/>
    </row>
    <row r="1732" ht="14.25" customHeight="1">
      <c r="A1732" s="133"/>
      <c r="B1732" s="3"/>
      <c r="C1732" s="3" t="s">
        <v>3488</v>
      </c>
      <c r="D1732" s="3" t="s">
        <v>3488</v>
      </c>
      <c r="E1732" s="240" t="s">
        <v>3488</v>
      </c>
      <c r="F1732" s="467" t="s">
        <v>3488</v>
      </c>
      <c r="G1732" s="95" t="s">
        <v>2064</v>
      </c>
      <c r="H1732" s="95"/>
      <c r="I1732" s="95"/>
      <c r="J1732" s="318"/>
      <c r="K1732" s="95"/>
      <c r="L1732" s="95"/>
      <c r="M1732" s="95"/>
      <c r="N1732" s="95"/>
      <c r="O1732" s="95"/>
      <c r="P1732" s="95"/>
      <c r="Q1732" s="280"/>
      <c r="R1732" s="95"/>
      <c r="S1732" s="95"/>
      <c r="T1732" s="95"/>
      <c r="U1732" s="280"/>
      <c r="V1732" s="95"/>
      <c r="W1732" s="280"/>
      <c r="X1732" s="95"/>
      <c r="Y1732" s="3"/>
      <c r="Z1732" s="3"/>
    </row>
    <row r="1733" ht="14.25" customHeight="1">
      <c r="A1733" s="133"/>
      <c r="B1733" s="3"/>
      <c r="C1733" s="3" t="s">
        <v>3488</v>
      </c>
      <c r="D1733" s="3" t="s">
        <v>3488</v>
      </c>
      <c r="E1733" s="240" t="s">
        <v>3488</v>
      </c>
      <c r="F1733" s="467" t="s">
        <v>3488</v>
      </c>
      <c r="G1733" s="95" t="s">
        <v>2064</v>
      </c>
      <c r="H1733" s="95"/>
      <c r="I1733" s="95"/>
      <c r="J1733" s="318"/>
      <c r="K1733" s="95"/>
      <c r="L1733" s="95"/>
      <c r="M1733" s="95"/>
      <c r="N1733" s="95"/>
      <c r="O1733" s="95"/>
      <c r="P1733" s="95"/>
      <c r="Q1733" s="280"/>
      <c r="R1733" s="95"/>
      <c r="S1733" s="95"/>
      <c r="T1733" s="95"/>
      <c r="U1733" s="280"/>
      <c r="V1733" s="95"/>
      <c r="W1733" s="280"/>
      <c r="X1733" s="95"/>
      <c r="Y1733" s="3"/>
      <c r="Z1733" s="3"/>
    </row>
    <row r="1734" ht="14.25" customHeight="1">
      <c r="A1734" s="133"/>
      <c r="B1734" s="3"/>
      <c r="C1734" s="3" t="s">
        <v>3488</v>
      </c>
      <c r="D1734" s="3" t="s">
        <v>3488</v>
      </c>
      <c r="E1734" s="240" t="s">
        <v>3488</v>
      </c>
      <c r="F1734" s="467" t="s">
        <v>3488</v>
      </c>
      <c r="G1734" s="95" t="s">
        <v>2064</v>
      </c>
      <c r="H1734" s="95"/>
      <c r="I1734" s="95"/>
      <c r="J1734" s="318"/>
      <c r="K1734" s="95"/>
      <c r="L1734" s="95"/>
      <c r="M1734" s="95"/>
      <c r="N1734" s="95"/>
      <c r="O1734" s="95"/>
      <c r="P1734" s="95"/>
      <c r="Q1734" s="280"/>
      <c r="R1734" s="95"/>
      <c r="S1734" s="95"/>
      <c r="T1734" s="95"/>
      <c r="U1734" s="280"/>
      <c r="V1734" s="95"/>
      <c r="W1734" s="280"/>
      <c r="X1734" s="95"/>
      <c r="Y1734" s="3"/>
      <c r="Z1734" s="3"/>
    </row>
    <row r="1735" ht="14.25" customHeight="1">
      <c r="A1735" s="133"/>
      <c r="B1735" s="3"/>
      <c r="C1735" s="3" t="s">
        <v>3488</v>
      </c>
      <c r="D1735" s="3" t="s">
        <v>3488</v>
      </c>
      <c r="E1735" s="240" t="s">
        <v>3488</v>
      </c>
      <c r="F1735" s="467" t="s">
        <v>3488</v>
      </c>
      <c r="G1735" s="95" t="s">
        <v>2064</v>
      </c>
      <c r="H1735" s="95"/>
      <c r="I1735" s="95"/>
      <c r="J1735" s="318"/>
      <c r="K1735" s="95"/>
      <c r="L1735" s="95"/>
      <c r="M1735" s="95"/>
      <c r="N1735" s="95"/>
      <c r="O1735" s="95"/>
      <c r="P1735" s="95"/>
      <c r="Q1735" s="280"/>
      <c r="R1735" s="95"/>
      <c r="S1735" s="95"/>
      <c r="T1735" s="95"/>
      <c r="U1735" s="280"/>
      <c r="V1735" s="95"/>
      <c r="W1735" s="280"/>
      <c r="X1735" s="95"/>
      <c r="Y1735" s="3"/>
      <c r="Z1735" s="3"/>
    </row>
    <row r="1736" ht="14.25" customHeight="1">
      <c r="A1736" s="133"/>
      <c r="B1736" s="3"/>
      <c r="C1736" s="3" t="s">
        <v>3488</v>
      </c>
      <c r="D1736" s="3" t="s">
        <v>3488</v>
      </c>
      <c r="E1736" s="240" t="s">
        <v>3488</v>
      </c>
      <c r="F1736" s="467" t="s">
        <v>3488</v>
      </c>
      <c r="G1736" s="95" t="s">
        <v>2064</v>
      </c>
      <c r="H1736" s="95"/>
      <c r="I1736" s="95"/>
      <c r="J1736" s="318"/>
      <c r="K1736" s="95"/>
      <c r="L1736" s="95"/>
      <c r="M1736" s="95"/>
      <c r="N1736" s="95"/>
      <c r="O1736" s="95"/>
      <c r="P1736" s="95"/>
      <c r="Q1736" s="280"/>
      <c r="R1736" s="95"/>
      <c r="S1736" s="95"/>
      <c r="T1736" s="95"/>
      <c r="U1736" s="280"/>
      <c r="V1736" s="95"/>
      <c r="W1736" s="280"/>
      <c r="X1736" s="95"/>
      <c r="Y1736" s="3"/>
      <c r="Z1736" s="3"/>
    </row>
    <row r="1737" ht="14.25" customHeight="1">
      <c r="A1737" s="133"/>
      <c r="B1737" s="3"/>
      <c r="C1737" s="3" t="s">
        <v>3488</v>
      </c>
      <c r="D1737" s="3" t="s">
        <v>3488</v>
      </c>
      <c r="E1737" s="240" t="s">
        <v>3488</v>
      </c>
      <c r="F1737" s="467" t="s">
        <v>3488</v>
      </c>
      <c r="G1737" s="95" t="s">
        <v>2064</v>
      </c>
      <c r="H1737" s="95"/>
      <c r="I1737" s="95"/>
      <c r="J1737" s="318"/>
      <c r="K1737" s="95"/>
      <c r="L1737" s="95"/>
      <c r="M1737" s="95"/>
      <c r="N1737" s="95"/>
      <c r="O1737" s="95"/>
      <c r="P1737" s="95"/>
      <c r="Q1737" s="280"/>
      <c r="R1737" s="95"/>
      <c r="S1737" s="95"/>
      <c r="T1737" s="95"/>
      <c r="U1737" s="280"/>
      <c r="V1737" s="95"/>
      <c r="W1737" s="280"/>
      <c r="X1737" s="95"/>
      <c r="Y1737" s="3"/>
      <c r="Z1737" s="3"/>
    </row>
    <row r="1738" ht="14.25" customHeight="1">
      <c r="A1738" s="133"/>
      <c r="B1738" s="3"/>
      <c r="C1738" s="3" t="s">
        <v>3488</v>
      </c>
      <c r="D1738" s="3" t="s">
        <v>3488</v>
      </c>
      <c r="E1738" s="240" t="s">
        <v>3488</v>
      </c>
      <c r="F1738" s="467" t="s">
        <v>3488</v>
      </c>
      <c r="G1738" s="95" t="s">
        <v>2064</v>
      </c>
      <c r="H1738" s="95"/>
      <c r="I1738" s="95"/>
      <c r="J1738" s="318"/>
      <c r="K1738" s="95"/>
      <c r="L1738" s="95"/>
      <c r="M1738" s="95"/>
      <c r="N1738" s="95"/>
      <c r="O1738" s="95"/>
      <c r="P1738" s="95"/>
      <c r="Q1738" s="280"/>
      <c r="R1738" s="95"/>
      <c r="S1738" s="95"/>
      <c r="T1738" s="95"/>
      <c r="U1738" s="280"/>
      <c r="V1738" s="95"/>
      <c r="W1738" s="280"/>
      <c r="X1738" s="95"/>
      <c r="Y1738" s="3"/>
      <c r="Z1738" s="3"/>
    </row>
    <row r="1739" ht="14.25" customHeight="1">
      <c r="A1739" s="133"/>
      <c r="B1739" s="3"/>
      <c r="C1739" s="3" t="s">
        <v>3488</v>
      </c>
      <c r="D1739" s="3" t="s">
        <v>3488</v>
      </c>
      <c r="E1739" s="240" t="s">
        <v>3488</v>
      </c>
      <c r="F1739" s="467" t="s">
        <v>3488</v>
      </c>
      <c r="G1739" s="95" t="s">
        <v>2064</v>
      </c>
      <c r="H1739" s="95"/>
      <c r="I1739" s="95"/>
      <c r="J1739" s="318"/>
      <c r="K1739" s="95"/>
      <c r="L1739" s="95"/>
      <c r="M1739" s="95"/>
      <c r="N1739" s="95"/>
      <c r="O1739" s="95"/>
      <c r="P1739" s="95"/>
      <c r="Q1739" s="280"/>
      <c r="R1739" s="95"/>
      <c r="S1739" s="95"/>
      <c r="T1739" s="95"/>
      <c r="U1739" s="280"/>
      <c r="V1739" s="95"/>
      <c r="W1739" s="280"/>
      <c r="X1739" s="95"/>
      <c r="Y1739" s="3"/>
      <c r="Z1739" s="3"/>
    </row>
    <row r="1740" ht="14.25" customHeight="1">
      <c r="A1740" s="133"/>
      <c r="B1740" s="3"/>
      <c r="C1740" s="3" t="s">
        <v>3488</v>
      </c>
      <c r="D1740" s="3" t="s">
        <v>3488</v>
      </c>
      <c r="E1740" s="240" t="s">
        <v>3488</v>
      </c>
      <c r="F1740" s="467" t="s">
        <v>3488</v>
      </c>
      <c r="G1740" s="95" t="s">
        <v>2064</v>
      </c>
      <c r="H1740" s="95"/>
      <c r="I1740" s="95"/>
      <c r="J1740" s="318"/>
      <c r="K1740" s="95"/>
      <c r="L1740" s="95"/>
      <c r="M1740" s="95"/>
      <c r="N1740" s="95"/>
      <c r="O1740" s="95"/>
      <c r="P1740" s="95"/>
      <c r="Q1740" s="280"/>
      <c r="R1740" s="95"/>
      <c r="S1740" s="95"/>
      <c r="T1740" s="95"/>
      <c r="U1740" s="280"/>
      <c r="V1740" s="95"/>
      <c r="W1740" s="280"/>
      <c r="X1740" s="95"/>
      <c r="Y1740" s="3"/>
      <c r="Z1740" s="3"/>
    </row>
    <row r="1741" ht="14.25" customHeight="1">
      <c r="A1741" s="133"/>
      <c r="B1741" s="3"/>
      <c r="C1741" s="3" t="s">
        <v>3488</v>
      </c>
      <c r="D1741" s="3" t="s">
        <v>3488</v>
      </c>
      <c r="E1741" s="240" t="s">
        <v>3488</v>
      </c>
      <c r="F1741" s="467" t="s">
        <v>3488</v>
      </c>
      <c r="G1741" s="95" t="s">
        <v>2064</v>
      </c>
      <c r="H1741" s="95"/>
      <c r="I1741" s="95"/>
      <c r="J1741" s="318"/>
      <c r="K1741" s="95"/>
      <c r="L1741" s="95"/>
      <c r="M1741" s="95"/>
      <c r="N1741" s="95"/>
      <c r="O1741" s="95"/>
      <c r="P1741" s="95"/>
      <c r="Q1741" s="280"/>
      <c r="R1741" s="95"/>
      <c r="S1741" s="95"/>
      <c r="T1741" s="95"/>
      <c r="U1741" s="280"/>
      <c r="V1741" s="95"/>
      <c r="W1741" s="280"/>
      <c r="X1741" s="95"/>
      <c r="Y1741" s="3"/>
      <c r="Z1741" s="3"/>
    </row>
    <row r="1742" ht="14.25" customHeight="1">
      <c r="A1742" s="133"/>
      <c r="B1742" s="3"/>
      <c r="C1742" s="3" t="s">
        <v>3488</v>
      </c>
      <c r="D1742" s="3" t="s">
        <v>3488</v>
      </c>
      <c r="E1742" s="240" t="s">
        <v>3488</v>
      </c>
      <c r="F1742" s="467" t="s">
        <v>3488</v>
      </c>
      <c r="G1742" s="95" t="s">
        <v>2064</v>
      </c>
      <c r="H1742" s="95"/>
      <c r="I1742" s="95"/>
      <c r="J1742" s="318"/>
      <c r="K1742" s="95"/>
      <c r="L1742" s="95"/>
      <c r="M1742" s="95"/>
      <c r="N1742" s="95"/>
      <c r="O1742" s="95"/>
      <c r="P1742" s="95"/>
      <c r="Q1742" s="280"/>
      <c r="R1742" s="95"/>
      <c r="S1742" s="95"/>
      <c r="T1742" s="95"/>
      <c r="U1742" s="280"/>
      <c r="V1742" s="95"/>
      <c r="W1742" s="280"/>
      <c r="X1742" s="95"/>
      <c r="Y1742" s="3"/>
      <c r="Z1742" s="3"/>
    </row>
    <row r="1743" ht="14.25" customHeight="1">
      <c r="A1743" s="133"/>
      <c r="B1743" s="3"/>
      <c r="C1743" s="3" t="s">
        <v>3488</v>
      </c>
      <c r="D1743" s="3" t="s">
        <v>3488</v>
      </c>
      <c r="E1743" s="240" t="s">
        <v>3488</v>
      </c>
      <c r="F1743" s="467" t="s">
        <v>3488</v>
      </c>
      <c r="G1743" s="95" t="s">
        <v>2064</v>
      </c>
      <c r="H1743" s="95"/>
      <c r="I1743" s="95"/>
      <c r="J1743" s="318"/>
      <c r="K1743" s="95"/>
      <c r="L1743" s="95"/>
      <c r="M1743" s="95"/>
      <c r="N1743" s="95"/>
      <c r="O1743" s="95"/>
      <c r="P1743" s="95"/>
      <c r="Q1743" s="280"/>
      <c r="R1743" s="95"/>
      <c r="S1743" s="95"/>
      <c r="T1743" s="95"/>
      <c r="U1743" s="280"/>
      <c r="V1743" s="95"/>
      <c r="W1743" s="280"/>
      <c r="X1743" s="95"/>
      <c r="Y1743" s="3"/>
      <c r="Z1743" s="3"/>
    </row>
    <row r="1744" ht="14.25" customHeight="1">
      <c r="A1744" s="133"/>
      <c r="B1744" s="3"/>
      <c r="C1744" s="3" t="s">
        <v>3488</v>
      </c>
      <c r="D1744" s="3" t="s">
        <v>3488</v>
      </c>
      <c r="E1744" s="240" t="s">
        <v>3488</v>
      </c>
      <c r="F1744" s="467" t="s">
        <v>3488</v>
      </c>
      <c r="G1744" s="95" t="s">
        <v>2064</v>
      </c>
      <c r="H1744" s="95"/>
      <c r="I1744" s="95"/>
      <c r="J1744" s="318"/>
      <c r="K1744" s="95"/>
      <c r="L1744" s="95"/>
      <c r="M1744" s="95"/>
      <c r="N1744" s="95"/>
      <c r="O1744" s="95"/>
      <c r="P1744" s="95"/>
      <c r="Q1744" s="280"/>
      <c r="R1744" s="95"/>
      <c r="S1744" s="95"/>
      <c r="T1744" s="95"/>
      <c r="U1744" s="280"/>
      <c r="V1744" s="95"/>
      <c r="W1744" s="280"/>
      <c r="X1744" s="95"/>
      <c r="Y1744" s="3"/>
      <c r="Z1744" s="3"/>
    </row>
    <row r="1745" ht="14.25" customHeight="1">
      <c r="A1745" s="133"/>
      <c r="B1745" s="3"/>
      <c r="C1745" s="3" t="s">
        <v>3488</v>
      </c>
      <c r="D1745" s="3" t="s">
        <v>3488</v>
      </c>
      <c r="E1745" s="240" t="s">
        <v>3488</v>
      </c>
      <c r="F1745" s="467" t="s">
        <v>3488</v>
      </c>
      <c r="G1745" s="95" t="s">
        <v>2064</v>
      </c>
      <c r="H1745" s="95"/>
      <c r="I1745" s="95"/>
      <c r="J1745" s="318"/>
      <c r="K1745" s="95"/>
      <c r="L1745" s="95"/>
      <c r="M1745" s="95"/>
      <c r="N1745" s="95"/>
      <c r="O1745" s="95"/>
      <c r="P1745" s="95"/>
      <c r="Q1745" s="280"/>
      <c r="R1745" s="95"/>
      <c r="S1745" s="95"/>
      <c r="T1745" s="95"/>
      <c r="U1745" s="280"/>
      <c r="V1745" s="95"/>
      <c r="W1745" s="280"/>
      <c r="X1745" s="95"/>
      <c r="Y1745" s="3"/>
      <c r="Z1745" s="3"/>
    </row>
    <row r="1746" ht="14.25" customHeight="1">
      <c r="A1746" s="133"/>
      <c r="B1746" s="3"/>
      <c r="C1746" s="3" t="s">
        <v>3488</v>
      </c>
      <c r="D1746" s="3" t="s">
        <v>3488</v>
      </c>
      <c r="E1746" s="240" t="s">
        <v>3488</v>
      </c>
      <c r="F1746" s="467" t="s">
        <v>3488</v>
      </c>
      <c r="G1746" s="95" t="s">
        <v>2064</v>
      </c>
      <c r="H1746" s="95"/>
      <c r="I1746" s="95"/>
      <c r="J1746" s="318"/>
      <c r="K1746" s="95"/>
      <c r="L1746" s="95"/>
      <c r="M1746" s="95"/>
      <c r="N1746" s="95"/>
      <c r="O1746" s="95"/>
      <c r="P1746" s="95"/>
      <c r="Q1746" s="280"/>
      <c r="R1746" s="95"/>
      <c r="S1746" s="95"/>
      <c r="T1746" s="95"/>
      <c r="U1746" s="280"/>
      <c r="V1746" s="95"/>
      <c r="W1746" s="280"/>
      <c r="X1746" s="95"/>
      <c r="Y1746" s="3"/>
      <c r="Z1746" s="3"/>
    </row>
    <row r="1747" ht="14.25" customHeight="1">
      <c r="A1747" s="133"/>
      <c r="B1747" s="3"/>
      <c r="C1747" s="3" t="s">
        <v>3488</v>
      </c>
      <c r="D1747" s="3" t="s">
        <v>3488</v>
      </c>
      <c r="E1747" s="240" t="s">
        <v>3488</v>
      </c>
      <c r="F1747" s="467" t="s">
        <v>3488</v>
      </c>
      <c r="G1747" s="95" t="s">
        <v>2064</v>
      </c>
      <c r="H1747" s="95"/>
      <c r="I1747" s="95"/>
      <c r="J1747" s="318"/>
      <c r="K1747" s="95"/>
      <c r="L1747" s="95"/>
      <c r="M1747" s="95"/>
      <c r="N1747" s="95"/>
      <c r="O1747" s="95"/>
      <c r="P1747" s="95"/>
      <c r="Q1747" s="280"/>
      <c r="R1747" s="95"/>
      <c r="S1747" s="95"/>
      <c r="T1747" s="95"/>
      <c r="U1747" s="280"/>
      <c r="V1747" s="95"/>
      <c r="W1747" s="280"/>
      <c r="X1747" s="95"/>
      <c r="Y1747" s="3"/>
      <c r="Z1747" s="3"/>
    </row>
    <row r="1748" ht="14.25" customHeight="1">
      <c r="A1748" s="133"/>
      <c r="B1748" s="3"/>
      <c r="C1748" s="3" t="s">
        <v>3488</v>
      </c>
      <c r="D1748" s="3" t="s">
        <v>3488</v>
      </c>
      <c r="E1748" s="240" t="s">
        <v>3488</v>
      </c>
      <c r="F1748" s="467" t="s">
        <v>3488</v>
      </c>
      <c r="G1748" s="95" t="s">
        <v>2064</v>
      </c>
      <c r="H1748" s="95"/>
      <c r="I1748" s="95"/>
      <c r="J1748" s="318"/>
      <c r="K1748" s="95"/>
      <c r="L1748" s="95"/>
      <c r="M1748" s="95"/>
      <c r="N1748" s="95"/>
      <c r="O1748" s="95"/>
      <c r="P1748" s="95"/>
      <c r="Q1748" s="280"/>
      <c r="R1748" s="95"/>
      <c r="S1748" s="95"/>
      <c r="T1748" s="95"/>
      <c r="U1748" s="280"/>
      <c r="V1748" s="95"/>
      <c r="W1748" s="280"/>
      <c r="X1748" s="95"/>
      <c r="Y1748" s="3"/>
      <c r="Z1748" s="3"/>
    </row>
    <row r="1749" ht="14.25" customHeight="1">
      <c r="A1749" s="133"/>
      <c r="B1749" s="3"/>
      <c r="C1749" s="3" t="s">
        <v>3488</v>
      </c>
      <c r="D1749" s="3" t="s">
        <v>3488</v>
      </c>
      <c r="E1749" s="240" t="s">
        <v>3488</v>
      </c>
      <c r="F1749" s="467" t="s">
        <v>3488</v>
      </c>
      <c r="G1749" s="95" t="s">
        <v>2064</v>
      </c>
      <c r="H1749" s="95"/>
      <c r="I1749" s="95"/>
      <c r="J1749" s="318"/>
      <c r="K1749" s="95"/>
      <c r="L1749" s="95"/>
      <c r="M1749" s="95"/>
      <c r="N1749" s="95"/>
      <c r="O1749" s="95"/>
      <c r="P1749" s="95"/>
      <c r="Q1749" s="280"/>
      <c r="R1749" s="95"/>
      <c r="S1749" s="95"/>
      <c r="T1749" s="95"/>
      <c r="U1749" s="280"/>
      <c r="V1749" s="95"/>
      <c r="W1749" s="280"/>
      <c r="X1749" s="95"/>
      <c r="Y1749" s="3"/>
      <c r="Z1749" s="3"/>
    </row>
    <row r="1750" ht="14.25" customHeight="1">
      <c r="A1750" s="133"/>
      <c r="B1750" s="3"/>
      <c r="C1750" s="3" t="s">
        <v>3488</v>
      </c>
      <c r="D1750" s="3" t="s">
        <v>3488</v>
      </c>
      <c r="E1750" s="240" t="s">
        <v>3488</v>
      </c>
      <c r="F1750" s="467" t="s">
        <v>3488</v>
      </c>
      <c r="G1750" s="95" t="s">
        <v>2064</v>
      </c>
      <c r="H1750" s="95"/>
      <c r="I1750" s="95"/>
      <c r="J1750" s="318"/>
      <c r="K1750" s="95"/>
      <c r="L1750" s="95"/>
      <c r="M1750" s="95"/>
      <c r="N1750" s="95"/>
      <c r="O1750" s="95"/>
      <c r="P1750" s="95"/>
      <c r="Q1750" s="280"/>
      <c r="R1750" s="95"/>
      <c r="S1750" s="95"/>
      <c r="T1750" s="95"/>
      <c r="U1750" s="280"/>
      <c r="V1750" s="95"/>
      <c r="W1750" s="280"/>
      <c r="X1750" s="95"/>
      <c r="Y1750" s="3"/>
      <c r="Z1750" s="3"/>
    </row>
    <row r="1751" ht="14.25" customHeight="1">
      <c r="A1751" s="133"/>
      <c r="B1751" s="3"/>
      <c r="C1751" s="3" t="s">
        <v>3488</v>
      </c>
      <c r="D1751" s="3" t="s">
        <v>3488</v>
      </c>
      <c r="E1751" s="240" t="s">
        <v>3488</v>
      </c>
      <c r="F1751" s="467" t="s">
        <v>3488</v>
      </c>
      <c r="G1751" s="95" t="s">
        <v>2064</v>
      </c>
      <c r="H1751" s="95"/>
      <c r="I1751" s="95"/>
      <c r="J1751" s="318"/>
      <c r="K1751" s="95"/>
      <c r="L1751" s="95"/>
      <c r="M1751" s="95"/>
      <c r="N1751" s="95"/>
      <c r="O1751" s="95"/>
      <c r="P1751" s="95"/>
      <c r="Q1751" s="280"/>
      <c r="R1751" s="95"/>
      <c r="S1751" s="95"/>
      <c r="T1751" s="95"/>
      <c r="U1751" s="280"/>
      <c r="V1751" s="95"/>
      <c r="W1751" s="280"/>
      <c r="X1751" s="95"/>
      <c r="Y1751" s="3"/>
      <c r="Z1751" s="3"/>
    </row>
    <row r="1752" ht="14.25" customHeight="1">
      <c r="A1752" s="133"/>
      <c r="B1752" s="3"/>
      <c r="C1752" s="3" t="s">
        <v>3488</v>
      </c>
      <c r="D1752" s="3" t="s">
        <v>3488</v>
      </c>
      <c r="E1752" s="240" t="s">
        <v>3488</v>
      </c>
      <c r="F1752" s="467" t="s">
        <v>3488</v>
      </c>
      <c r="G1752" s="95" t="s">
        <v>2064</v>
      </c>
      <c r="H1752" s="95"/>
      <c r="I1752" s="95"/>
      <c r="J1752" s="318"/>
      <c r="K1752" s="95"/>
      <c r="L1752" s="95"/>
      <c r="M1752" s="95"/>
      <c r="N1752" s="95"/>
      <c r="O1752" s="95"/>
      <c r="P1752" s="95"/>
      <c r="Q1752" s="280"/>
      <c r="R1752" s="95"/>
      <c r="S1752" s="95"/>
      <c r="T1752" s="95"/>
      <c r="U1752" s="280"/>
      <c r="V1752" s="95"/>
      <c r="W1752" s="280"/>
      <c r="X1752" s="95"/>
      <c r="Y1752" s="3"/>
      <c r="Z1752" s="3"/>
    </row>
    <row r="1753" ht="14.25" customHeight="1">
      <c r="A1753" s="133"/>
      <c r="B1753" s="3"/>
      <c r="C1753" s="3" t="s">
        <v>3488</v>
      </c>
      <c r="D1753" s="3" t="s">
        <v>3488</v>
      </c>
      <c r="E1753" s="240" t="s">
        <v>3488</v>
      </c>
      <c r="F1753" s="467" t="s">
        <v>3488</v>
      </c>
      <c r="G1753" s="95" t="s">
        <v>2064</v>
      </c>
      <c r="H1753" s="95"/>
      <c r="I1753" s="95"/>
      <c r="J1753" s="318"/>
      <c r="K1753" s="95"/>
      <c r="L1753" s="95"/>
      <c r="M1753" s="95"/>
      <c r="N1753" s="95"/>
      <c r="O1753" s="95"/>
      <c r="P1753" s="95"/>
      <c r="Q1753" s="280"/>
      <c r="R1753" s="95"/>
      <c r="S1753" s="95"/>
      <c r="T1753" s="95"/>
      <c r="U1753" s="280"/>
      <c r="V1753" s="95"/>
      <c r="W1753" s="280"/>
      <c r="X1753" s="95"/>
      <c r="Y1753" s="3"/>
      <c r="Z1753" s="3"/>
    </row>
    <row r="1754" ht="14.25" customHeight="1">
      <c r="A1754" s="133"/>
      <c r="B1754" s="3"/>
      <c r="C1754" s="3" t="s">
        <v>3488</v>
      </c>
      <c r="D1754" s="3" t="s">
        <v>3488</v>
      </c>
      <c r="E1754" s="240" t="s">
        <v>3488</v>
      </c>
      <c r="F1754" s="467" t="s">
        <v>3488</v>
      </c>
      <c r="G1754" s="95" t="s">
        <v>2064</v>
      </c>
      <c r="H1754" s="95"/>
      <c r="I1754" s="95"/>
      <c r="J1754" s="318"/>
      <c r="K1754" s="95"/>
      <c r="L1754" s="95"/>
      <c r="M1754" s="95"/>
      <c r="N1754" s="95"/>
      <c r="O1754" s="95"/>
      <c r="P1754" s="95"/>
      <c r="Q1754" s="280"/>
      <c r="R1754" s="95"/>
      <c r="S1754" s="95"/>
      <c r="T1754" s="95"/>
      <c r="U1754" s="280"/>
      <c r="V1754" s="95"/>
      <c r="W1754" s="280"/>
      <c r="X1754" s="95"/>
      <c r="Y1754" s="3"/>
      <c r="Z1754" s="3"/>
    </row>
    <row r="1755" ht="14.25" customHeight="1">
      <c r="A1755" s="133"/>
      <c r="B1755" s="3"/>
      <c r="C1755" s="3" t="s">
        <v>3488</v>
      </c>
      <c r="D1755" s="3" t="s">
        <v>3488</v>
      </c>
      <c r="E1755" s="240" t="s">
        <v>3488</v>
      </c>
      <c r="F1755" s="467" t="s">
        <v>3488</v>
      </c>
      <c r="G1755" s="95" t="s">
        <v>2064</v>
      </c>
      <c r="H1755" s="95"/>
      <c r="I1755" s="95"/>
      <c r="J1755" s="318"/>
      <c r="K1755" s="95"/>
      <c r="L1755" s="95"/>
      <c r="M1755" s="95"/>
      <c r="N1755" s="95"/>
      <c r="O1755" s="95"/>
      <c r="P1755" s="95"/>
      <c r="Q1755" s="280"/>
      <c r="R1755" s="95"/>
      <c r="S1755" s="95"/>
      <c r="T1755" s="95"/>
      <c r="U1755" s="280"/>
      <c r="V1755" s="95"/>
      <c r="W1755" s="280"/>
      <c r="X1755" s="95"/>
      <c r="Y1755" s="3"/>
      <c r="Z1755" s="3"/>
    </row>
    <row r="1756" ht="14.25" customHeight="1">
      <c r="A1756" s="133"/>
      <c r="B1756" s="3"/>
      <c r="C1756" s="3" t="s">
        <v>3488</v>
      </c>
      <c r="D1756" s="3" t="s">
        <v>3488</v>
      </c>
      <c r="E1756" s="240" t="s">
        <v>3488</v>
      </c>
      <c r="F1756" s="467" t="s">
        <v>3488</v>
      </c>
      <c r="G1756" s="95" t="s">
        <v>2064</v>
      </c>
      <c r="H1756" s="95"/>
      <c r="I1756" s="95"/>
      <c r="J1756" s="318"/>
      <c r="K1756" s="95"/>
      <c r="L1756" s="95"/>
      <c r="M1756" s="95"/>
      <c r="N1756" s="95"/>
      <c r="O1756" s="95"/>
      <c r="P1756" s="95"/>
      <c r="Q1756" s="280"/>
      <c r="R1756" s="95"/>
      <c r="S1756" s="95"/>
      <c r="T1756" s="95"/>
      <c r="U1756" s="280"/>
      <c r="V1756" s="95"/>
      <c r="W1756" s="280"/>
      <c r="X1756" s="95"/>
      <c r="Y1756" s="3"/>
      <c r="Z1756" s="3"/>
    </row>
    <row r="1757" ht="14.25" customHeight="1">
      <c r="A1757" s="133"/>
      <c r="B1757" s="3"/>
      <c r="C1757" s="3" t="s">
        <v>3488</v>
      </c>
      <c r="D1757" s="3" t="s">
        <v>3488</v>
      </c>
      <c r="E1757" s="240" t="s">
        <v>3488</v>
      </c>
      <c r="F1757" s="467" t="s">
        <v>3488</v>
      </c>
      <c r="G1757" s="95" t="s">
        <v>2064</v>
      </c>
      <c r="H1757" s="95"/>
      <c r="I1757" s="95"/>
      <c r="J1757" s="318"/>
      <c r="K1757" s="95"/>
      <c r="L1757" s="95"/>
      <c r="M1757" s="95"/>
      <c r="N1757" s="95"/>
      <c r="O1757" s="95"/>
      <c r="P1757" s="95"/>
      <c r="Q1757" s="280"/>
      <c r="R1757" s="95"/>
      <c r="S1757" s="95"/>
      <c r="T1757" s="95"/>
      <c r="U1757" s="280"/>
      <c r="V1757" s="95"/>
      <c r="W1757" s="280"/>
      <c r="X1757" s="95"/>
      <c r="Y1757" s="3"/>
      <c r="Z1757" s="3"/>
    </row>
    <row r="1758" ht="14.25" customHeight="1">
      <c r="A1758" s="133"/>
      <c r="B1758" s="3"/>
      <c r="C1758" s="3" t="s">
        <v>3488</v>
      </c>
      <c r="D1758" s="3" t="s">
        <v>3488</v>
      </c>
      <c r="E1758" s="240" t="s">
        <v>3488</v>
      </c>
      <c r="F1758" s="467" t="s">
        <v>3488</v>
      </c>
      <c r="G1758" s="95" t="s">
        <v>2064</v>
      </c>
      <c r="H1758" s="95"/>
      <c r="I1758" s="95"/>
      <c r="J1758" s="318"/>
      <c r="K1758" s="95"/>
      <c r="L1758" s="95"/>
      <c r="M1758" s="95"/>
      <c r="N1758" s="95"/>
      <c r="O1758" s="95"/>
      <c r="P1758" s="95"/>
      <c r="Q1758" s="280"/>
      <c r="R1758" s="95"/>
      <c r="S1758" s="95"/>
      <c r="T1758" s="95"/>
      <c r="U1758" s="280"/>
      <c r="V1758" s="95"/>
      <c r="W1758" s="280"/>
      <c r="X1758" s="95"/>
      <c r="Y1758" s="3"/>
      <c r="Z1758" s="3"/>
    </row>
    <row r="1759" ht="14.25" customHeight="1">
      <c r="A1759" s="133"/>
      <c r="B1759" s="3"/>
      <c r="C1759" s="3" t="s">
        <v>3488</v>
      </c>
      <c r="D1759" s="3" t="s">
        <v>3488</v>
      </c>
      <c r="E1759" s="240" t="s">
        <v>3488</v>
      </c>
      <c r="F1759" s="467" t="s">
        <v>3488</v>
      </c>
      <c r="G1759" s="95" t="s">
        <v>2064</v>
      </c>
      <c r="H1759" s="95"/>
      <c r="I1759" s="95"/>
      <c r="J1759" s="318"/>
      <c r="K1759" s="95"/>
      <c r="L1759" s="95"/>
      <c r="M1759" s="95"/>
      <c r="N1759" s="95"/>
      <c r="O1759" s="95"/>
      <c r="P1759" s="95"/>
      <c r="Q1759" s="280"/>
      <c r="R1759" s="95"/>
      <c r="S1759" s="95"/>
      <c r="T1759" s="95"/>
      <c r="U1759" s="280"/>
      <c r="V1759" s="95"/>
      <c r="W1759" s="280"/>
      <c r="X1759" s="95"/>
      <c r="Y1759" s="3"/>
      <c r="Z1759" s="3"/>
    </row>
    <row r="1760" ht="14.25" customHeight="1">
      <c r="A1760" s="133"/>
      <c r="B1760" s="3"/>
      <c r="C1760" s="3" t="s">
        <v>3488</v>
      </c>
      <c r="D1760" s="3" t="s">
        <v>3488</v>
      </c>
      <c r="E1760" s="240" t="s">
        <v>3488</v>
      </c>
      <c r="F1760" s="467" t="s">
        <v>3488</v>
      </c>
      <c r="G1760" s="95" t="s">
        <v>2064</v>
      </c>
      <c r="H1760" s="95"/>
      <c r="I1760" s="95"/>
      <c r="J1760" s="318"/>
      <c r="K1760" s="95"/>
      <c r="L1760" s="95"/>
      <c r="M1760" s="95"/>
      <c r="N1760" s="95"/>
      <c r="O1760" s="95"/>
      <c r="P1760" s="95"/>
      <c r="Q1760" s="280"/>
      <c r="R1760" s="95"/>
      <c r="S1760" s="95"/>
      <c r="T1760" s="95"/>
      <c r="U1760" s="280"/>
      <c r="V1760" s="95"/>
      <c r="W1760" s="280"/>
      <c r="X1760" s="95"/>
      <c r="Y1760" s="3"/>
      <c r="Z1760" s="3"/>
    </row>
    <row r="1761" ht="14.25" customHeight="1">
      <c r="A1761" s="133"/>
      <c r="B1761" s="3"/>
      <c r="C1761" s="3" t="s">
        <v>3488</v>
      </c>
      <c r="D1761" s="3" t="s">
        <v>3488</v>
      </c>
      <c r="E1761" s="240" t="s">
        <v>3488</v>
      </c>
      <c r="F1761" s="467" t="s">
        <v>3488</v>
      </c>
      <c r="G1761" s="95" t="s">
        <v>2064</v>
      </c>
      <c r="H1761" s="95"/>
      <c r="I1761" s="95"/>
      <c r="J1761" s="318"/>
      <c r="K1761" s="95"/>
      <c r="L1761" s="95"/>
      <c r="M1761" s="95"/>
      <c r="N1761" s="95"/>
      <c r="O1761" s="95"/>
      <c r="P1761" s="95"/>
      <c r="Q1761" s="280"/>
      <c r="R1761" s="95"/>
      <c r="S1761" s="95"/>
      <c r="T1761" s="95"/>
      <c r="U1761" s="280"/>
      <c r="V1761" s="95"/>
      <c r="W1761" s="280"/>
      <c r="X1761" s="95"/>
      <c r="Y1761" s="3"/>
      <c r="Z1761" s="3"/>
    </row>
    <row r="1762" ht="14.25" customHeight="1">
      <c r="A1762" s="133"/>
      <c r="B1762" s="3"/>
      <c r="C1762" s="3" t="s">
        <v>3488</v>
      </c>
      <c r="D1762" s="3" t="s">
        <v>3488</v>
      </c>
      <c r="E1762" s="240" t="s">
        <v>3488</v>
      </c>
      <c r="F1762" s="467" t="s">
        <v>3488</v>
      </c>
      <c r="G1762" s="95" t="s">
        <v>2064</v>
      </c>
      <c r="H1762" s="95"/>
      <c r="I1762" s="95"/>
      <c r="J1762" s="318"/>
      <c r="K1762" s="95"/>
      <c r="L1762" s="95"/>
      <c r="M1762" s="95"/>
      <c r="N1762" s="95"/>
      <c r="O1762" s="95"/>
      <c r="P1762" s="95"/>
      <c r="Q1762" s="280"/>
      <c r="R1762" s="95"/>
      <c r="S1762" s="95"/>
      <c r="T1762" s="95"/>
      <c r="U1762" s="280"/>
      <c r="V1762" s="95"/>
      <c r="W1762" s="280"/>
      <c r="X1762" s="95"/>
      <c r="Y1762" s="3"/>
      <c r="Z1762" s="3"/>
    </row>
    <row r="1763" ht="14.25" customHeight="1">
      <c r="A1763" s="133"/>
      <c r="B1763" s="3"/>
      <c r="C1763" s="3" t="s">
        <v>3488</v>
      </c>
      <c r="D1763" s="3" t="s">
        <v>3488</v>
      </c>
      <c r="E1763" s="240" t="s">
        <v>3488</v>
      </c>
      <c r="F1763" s="467" t="s">
        <v>3488</v>
      </c>
      <c r="G1763" s="95" t="s">
        <v>2064</v>
      </c>
      <c r="H1763" s="95"/>
      <c r="I1763" s="95"/>
      <c r="J1763" s="318"/>
      <c r="K1763" s="95"/>
      <c r="L1763" s="95"/>
      <c r="M1763" s="95"/>
      <c r="N1763" s="95"/>
      <c r="O1763" s="95"/>
      <c r="P1763" s="95"/>
      <c r="Q1763" s="280"/>
      <c r="R1763" s="95"/>
      <c r="S1763" s="95"/>
      <c r="T1763" s="95"/>
      <c r="U1763" s="280"/>
      <c r="V1763" s="95"/>
      <c r="W1763" s="280"/>
      <c r="X1763" s="95"/>
      <c r="Y1763" s="3"/>
      <c r="Z1763" s="3"/>
    </row>
    <row r="1764" ht="14.25" customHeight="1">
      <c r="A1764" s="133"/>
      <c r="B1764" s="3"/>
      <c r="C1764" s="3" t="s">
        <v>3488</v>
      </c>
      <c r="D1764" s="3" t="s">
        <v>3488</v>
      </c>
      <c r="E1764" s="240" t="s">
        <v>3488</v>
      </c>
      <c r="F1764" s="467" t="s">
        <v>3488</v>
      </c>
      <c r="G1764" s="95" t="s">
        <v>2064</v>
      </c>
      <c r="H1764" s="95"/>
      <c r="I1764" s="95"/>
      <c r="J1764" s="318"/>
      <c r="K1764" s="95"/>
      <c r="L1764" s="95"/>
      <c r="M1764" s="95"/>
      <c r="N1764" s="95"/>
      <c r="O1764" s="95"/>
      <c r="P1764" s="95"/>
      <c r="Q1764" s="280"/>
      <c r="R1764" s="95"/>
      <c r="S1764" s="95"/>
      <c r="T1764" s="95"/>
      <c r="U1764" s="280"/>
      <c r="V1764" s="95"/>
      <c r="W1764" s="280"/>
      <c r="X1764" s="95"/>
      <c r="Y1764" s="3"/>
      <c r="Z1764" s="3"/>
    </row>
    <row r="1765" ht="14.25" customHeight="1">
      <c r="A1765" s="133"/>
      <c r="B1765" s="3"/>
      <c r="C1765" s="3" t="s">
        <v>3488</v>
      </c>
      <c r="D1765" s="3" t="s">
        <v>3488</v>
      </c>
      <c r="E1765" s="240" t="s">
        <v>3488</v>
      </c>
      <c r="F1765" s="467" t="s">
        <v>3488</v>
      </c>
      <c r="G1765" s="95" t="s">
        <v>2064</v>
      </c>
      <c r="H1765" s="95"/>
      <c r="I1765" s="95"/>
      <c r="J1765" s="318"/>
      <c r="K1765" s="95"/>
      <c r="L1765" s="95"/>
      <c r="M1765" s="95"/>
      <c r="N1765" s="95"/>
      <c r="O1765" s="95"/>
      <c r="P1765" s="95"/>
      <c r="Q1765" s="280"/>
      <c r="R1765" s="95"/>
      <c r="S1765" s="95"/>
      <c r="T1765" s="95"/>
      <c r="U1765" s="280"/>
      <c r="V1765" s="95"/>
      <c r="W1765" s="280"/>
      <c r="X1765" s="95"/>
      <c r="Y1765" s="3"/>
      <c r="Z1765" s="3"/>
    </row>
    <row r="1766" ht="14.25" customHeight="1">
      <c r="A1766" s="133"/>
      <c r="B1766" s="3"/>
      <c r="C1766" s="3" t="s">
        <v>3488</v>
      </c>
      <c r="D1766" s="3" t="s">
        <v>3488</v>
      </c>
      <c r="E1766" s="240" t="s">
        <v>3488</v>
      </c>
      <c r="F1766" s="467" t="s">
        <v>3488</v>
      </c>
      <c r="G1766" s="95" t="s">
        <v>2064</v>
      </c>
      <c r="H1766" s="95"/>
      <c r="I1766" s="95"/>
      <c r="J1766" s="318"/>
      <c r="K1766" s="95"/>
      <c r="L1766" s="95"/>
      <c r="M1766" s="95"/>
      <c r="N1766" s="95"/>
      <c r="O1766" s="95"/>
      <c r="P1766" s="95"/>
      <c r="Q1766" s="280"/>
      <c r="R1766" s="95"/>
      <c r="S1766" s="95"/>
      <c r="T1766" s="95"/>
      <c r="U1766" s="280"/>
      <c r="V1766" s="95"/>
      <c r="W1766" s="280"/>
      <c r="X1766" s="95"/>
      <c r="Y1766" s="3"/>
      <c r="Z1766" s="3"/>
    </row>
    <row r="1767" ht="14.25" customHeight="1">
      <c r="A1767" s="133"/>
      <c r="B1767" s="3"/>
      <c r="C1767" s="3" t="s">
        <v>3488</v>
      </c>
      <c r="D1767" s="3" t="s">
        <v>3488</v>
      </c>
      <c r="E1767" s="240" t="s">
        <v>3488</v>
      </c>
      <c r="F1767" s="467" t="s">
        <v>3488</v>
      </c>
      <c r="G1767" s="95" t="s">
        <v>2064</v>
      </c>
      <c r="H1767" s="95"/>
      <c r="I1767" s="95"/>
      <c r="J1767" s="318"/>
      <c r="K1767" s="95"/>
      <c r="L1767" s="95"/>
      <c r="M1767" s="95"/>
      <c r="N1767" s="95"/>
      <c r="O1767" s="95"/>
      <c r="P1767" s="95"/>
      <c r="Q1767" s="280"/>
      <c r="R1767" s="95"/>
      <c r="S1767" s="95"/>
      <c r="T1767" s="95"/>
      <c r="U1767" s="280"/>
      <c r="V1767" s="95"/>
      <c r="W1767" s="280"/>
      <c r="X1767" s="95"/>
      <c r="Y1767" s="3"/>
      <c r="Z1767" s="3"/>
    </row>
    <row r="1768" ht="14.25" customHeight="1">
      <c r="A1768" s="133"/>
      <c r="B1768" s="3"/>
      <c r="C1768" s="3" t="s">
        <v>3488</v>
      </c>
      <c r="D1768" s="3" t="s">
        <v>3488</v>
      </c>
      <c r="E1768" s="240" t="s">
        <v>3488</v>
      </c>
      <c r="F1768" s="467" t="s">
        <v>3488</v>
      </c>
      <c r="G1768" s="95" t="s">
        <v>2064</v>
      </c>
      <c r="H1768" s="95"/>
      <c r="I1768" s="95"/>
      <c r="J1768" s="318"/>
      <c r="K1768" s="95"/>
      <c r="L1768" s="95"/>
      <c r="M1768" s="95"/>
      <c r="N1768" s="95"/>
      <c r="O1768" s="95"/>
      <c r="P1768" s="95"/>
      <c r="Q1768" s="280"/>
      <c r="R1768" s="95"/>
      <c r="S1768" s="95"/>
      <c r="T1768" s="95"/>
      <c r="U1768" s="280"/>
      <c r="V1768" s="95"/>
      <c r="W1768" s="280"/>
      <c r="X1768" s="95"/>
      <c r="Y1768" s="3"/>
      <c r="Z1768" s="3"/>
    </row>
    <row r="1769" ht="14.25" customHeight="1">
      <c r="A1769" s="133"/>
      <c r="B1769" s="3"/>
      <c r="C1769" s="3" t="s">
        <v>3488</v>
      </c>
      <c r="D1769" s="3" t="s">
        <v>3488</v>
      </c>
      <c r="E1769" s="240" t="s">
        <v>3488</v>
      </c>
      <c r="F1769" s="467" t="s">
        <v>3488</v>
      </c>
      <c r="G1769" s="95" t="s">
        <v>2064</v>
      </c>
      <c r="H1769" s="95"/>
      <c r="I1769" s="95"/>
      <c r="J1769" s="318"/>
      <c r="K1769" s="95"/>
      <c r="L1769" s="95"/>
      <c r="M1769" s="95"/>
      <c r="N1769" s="95"/>
      <c r="O1769" s="95"/>
      <c r="P1769" s="95"/>
      <c r="Q1769" s="280"/>
      <c r="R1769" s="95"/>
      <c r="S1769" s="95"/>
      <c r="T1769" s="95"/>
      <c r="U1769" s="280"/>
      <c r="V1769" s="95"/>
      <c r="W1769" s="280"/>
      <c r="X1769" s="95"/>
      <c r="Y1769" s="3"/>
      <c r="Z1769" s="3"/>
    </row>
    <row r="1770" ht="14.25" customHeight="1">
      <c r="A1770" s="133"/>
      <c r="B1770" s="3"/>
      <c r="C1770" s="3" t="s">
        <v>3488</v>
      </c>
      <c r="D1770" s="3" t="s">
        <v>3488</v>
      </c>
      <c r="E1770" s="240" t="s">
        <v>3488</v>
      </c>
      <c r="F1770" s="467" t="s">
        <v>3488</v>
      </c>
      <c r="G1770" s="95" t="s">
        <v>2064</v>
      </c>
      <c r="H1770" s="95"/>
      <c r="I1770" s="95"/>
      <c r="J1770" s="318"/>
      <c r="K1770" s="95"/>
      <c r="L1770" s="95"/>
      <c r="M1770" s="95"/>
      <c r="N1770" s="95"/>
      <c r="O1770" s="95"/>
      <c r="P1770" s="95"/>
      <c r="Q1770" s="280"/>
      <c r="R1770" s="95"/>
      <c r="S1770" s="95"/>
      <c r="T1770" s="95"/>
      <c r="U1770" s="280"/>
      <c r="V1770" s="95"/>
      <c r="W1770" s="280"/>
      <c r="X1770" s="95"/>
      <c r="Y1770" s="3"/>
      <c r="Z1770" s="3"/>
    </row>
    <row r="1771" ht="14.25" customHeight="1">
      <c r="A1771" s="133"/>
      <c r="B1771" s="3"/>
      <c r="C1771" s="3" t="s">
        <v>3488</v>
      </c>
      <c r="D1771" s="3" t="s">
        <v>3488</v>
      </c>
      <c r="E1771" s="240" t="s">
        <v>3488</v>
      </c>
      <c r="F1771" s="467" t="s">
        <v>3488</v>
      </c>
      <c r="G1771" s="95" t="s">
        <v>2064</v>
      </c>
      <c r="H1771" s="95"/>
      <c r="I1771" s="95"/>
      <c r="J1771" s="318"/>
      <c r="K1771" s="95"/>
      <c r="L1771" s="95"/>
      <c r="M1771" s="95"/>
      <c r="N1771" s="95"/>
      <c r="O1771" s="95"/>
      <c r="P1771" s="95"/>
      <c r="Q1771" s="280"/>
      <c r="R1771" s="95"/>
      <c r="S1771" s="95"/>
      <c r="T1771" s="95"/>
      <c r="U1771" s="280"/>
      <c r="V1771" s="95"/>
      <c r="W1771" s="280"/>
      <c r="X1771" s="95"/>
      <c r="Y1771" s="3"/>
      <c r="Z1771" s="3"/>
    </row>
    <row r="1772" ht="14.25" customHeight="1">
      <c r="A1772" s="133"/>
      <c r="B1772" s="3"/>
      <c r="C1772" s="3" t="s">
        <v>3488</v>
      </c>
      <c r="D1772" s="3" t="s">
        <v>3488</v>
      </c>
      <c r="E1772" s="240" t="s">
        <v>3488</v>
      </c>
      <c r="F1772" s="467" t="s">
        <v>3488</v>
      </c>
      <c r="G1772" s="95" t="s">
        <v>2064</v>
      </c>
      <c r="H1772" s="95"/>
      <c r="I1772" s="95"/>
      <c r="J1772" s="318"/>
      <c r="K1772" s="95"/>
      <c r="L1772" s="95"/>
      <c r="M1772" s="95"/>
      <c r="N1772" s="95"/>
      <c r="O1772" s="95"/>
      <c r="P1772" s="95"/>
      <c r="Q1772" s="280"/>
      <c r="R1772" s="95"/>
      <c r="S1772" s="95"/>
      <c r="T1772" s="95"/>
      <c r="U1772" s="280"/>
      <c r="V1772" s="95"/>
      <c r="W1772" s="280"/>
      <c r="X1772" s="95"/>
      <c r="Y1772" s="3"/>
      <c r="Z1772" s="3"/>
    </row>
    <row r="1773" ht="14.25" customHeight="1">
      <c r="A1773" s="133"/>
      <c r="B1773" s="3"/>
      <c r="C1773" s="3" t="s">
        <v>3488</v>
      </c>
      <c r="D1773" s="3" t="s">
        <v>3488</v>
      </c>
      <c r="E1773" s="240" t="s">
        <v>3488</v>
      </c>
      <c r="F1773" s="467" t="s">
        <v>3488</v>
      </c>
      <c r="G1773" s="95" t="s">
        <v>2064</v>
      </c>
      <c r="H1773" s="95"/>
      <c r="I1773" s="95"/>
      <c r="J1773" s="318"/>
      <c r="K1773" s="95"/>
      <c r="L1773" s="95"/>
      <c r="M1773" s="95"/>
      <c r="N1773" s="95"/>
      <c r="O1773" s="95"/>
      <c r="P1773" s="95"/>
      <c r="Q1773" s="280"/>
      <c r="R1773" s="95"/>
      <c r="S1773" s="95"/>
      <c r="T1773" s="95"/>
      <c r="U1773" s="280"/>
      <c r="V1773" s="95"/>
      <c r="W1773" s="280"/>
      <c r="X1773" s="95"/>
      <c r="Y1773" s="3"/>
      <c r="Z1773" s="3"/>
    </row>
    <row r="1774" ht="14.25" customHeight="1">
      <c r="A1774" s="133"/>
      <c r="B1774" s="3"/>
      <c r="C1774" s="3" t="s">
        <v>3488</v>
      </c>
      <c r="D1774" s="3" t="s">
        <v>3488</v>
      </c>
      <c r="E1774" s="240" t="s">
        <v>3488</v>
      </c>
      <c r="F1774" s="467" t="s">
        <v>3488</v>
      </c>
      <c r="G1774" s="95" t="s">
        <v>2064</v>
      </c>
      <c r="H1774" s="95"/>
      <c r="I1774" s="95"/>
      <c r="J1774" s="318"/>
      <c r="K1774" s="95"/>
      <c r="L1774" s="95"/>
      <c r="M1774" s="95"/>
      <c r="N1774" s="95"/>
      <c r="O1774" s="95"/>
      <c r="P1774" s="95"/>
      <c r="Q1774" s="280"/>
      <c r="R1774" s="95"/>
      <c r="S1774" s="95"/>
      <c r="T1774" s="95"/>
      <c r="U1774" s="280"/>
      <c r="V1774" s="95"/>
      <c r="W1774" s="280"/>
      <c r="X1774" s="95"/>
      <c r="Y1774" s="3"/>
      <c r="Z1774" s="3"/>
    </row>
    <row r="1775" ht="14.25" customHeight="1">
      <c r="A1775" s="133"/>
      <c r="B1775" s="3"/>
      <c r="C1775" s="3" t="s">
        <v>3488</v>
      </c>
      <c r="D1775" s="3" t="s">
        <v>3488</v>
      </c>
      <c r="E1775" s="240" t="s">
        <v>3488</v>
      </c>
      <c r="F1775" s="467" t="s">
        <v>3488</v>
      </c>
      <c r="G1775" s="95" t="s">
        <v>2064</v>
      </c>
      <c r="H1775" s="95"/>
      <c r="I1775" s="95"/>
      <c r="J1775" s="318"/>
      <c r="K1775" s="95"/>
      <c r="L1775" s="95"/>
      <c r="M1775" s="95"/>
      <c r="N1775" s="95"/>
      <c r="O1775" s="95"/>
      <c r="P1775" s="95"/>
      <c r="Q1775" s="280"/>
      <c r="R1775" s="95"/>
      <c r="S1775" s="95"/>
      <c r="T1775" s="95"/>
      <c r="U1775" s="280"/>
      <c r="V1775" s="95"/>
      <c r="W1775" s="280"/>
      <c r="X1775" s="95"/>
      <c r="Y1775" s="3"/>
      <c r="Z1775" s="3"/>
    </row>
    <row r="1776" ht="14.25" customHeight="1">
      <c r="A1776" s="133"/>
      <c r="B1776" s="3"/>
      <c r="C1776" s="3" t="s">
        <v>3488</v>
      </c>
      <c r="D1776" s="3" t="s">
        <v>3488</v>
      </c>
      <c r="E1776" s="240" t="s">
        <v>3488</v>
      </c>
      <c r="F1776" s="467" t="s">
        <v>3488</v>
      </c>
      <c r="G1776" s="95" t="s">
        <v>2064</v>
      </c>
      <c r="H1776" s="95"/>
      <c r="I1776" s="95"/>
      <c r="J1776" s="318"/>
      <c r="K1776" s="95"/>
      <c r="L1776" s="95"/>
      <c r="M1776" s="95"/>
      <c r="N1776" s="95"/>
      <c r="O1776" s="95"/>
      <c r="P1776" s="95"/>
      <c r="Q1776" s="280"/>
      <c r="R1776" s="95"/>
      <c r="S1776" s="95"/>
      <c r="T1776" s="95"/>
      <c r="U1776" s="280"/>
      <c r="V1776" s="95"/>
      <c r="W1776" s="280"/>
      <c r="X1776" s="95"/>
      <c r="Y1776" s="3"/>
      <c r="Z1776" s="3"/>
    </row>
    <row r="1777" ht="14.25" customHeight="1">
      <c r="A1777" s="133"/>
      <c r="B1777" s="3"/>
      <c r="C1777" s="3" t="s">
        <v>3488</v>
      </c>
      <c r="D1777" s="3" t="s">
        <v>3488</v>
      </c>
      <c r="E1777" s="240" t="s">
        <v>3488</v>
      </c>
      <c r="F1777" s="467" t="s">
        <v>3488</v>
      </c>
      <c r="G1777" s="95" t="s">
        <v>2064</v>
      </c>
      <c r="H1777" s="95"/>
      <c r="I1777" s="95"/>
      <c r="J1777" s="318"/>
      <c r="K1777" s="95"/>
      <c r="L1777" s="95"/>
      <c r="M1777" s="95"/>
      <c r="N1777" s="95"/>
      <c r="O1777" s="95"/>
      <c r="P1777" s="95"/>
      <c r="Q1777" s="280"/>
      <c r="R1777" s="95"/>
      <c r="S1777" s="95"/>
      <c r="T1777" s="95"/>
      <c r="U1777" s="280"/>
      <c r="V1777" s="95"/>
      <c r="W1777" s="280"/>
      <c r="X1777" s="95"/>
      <c r="Y1777" s="3"/>
      <c r="Z1777" s="3"/>
    </row>
    <row r="1778" ht="14.25" customHeight="1">
      <c r="A1778" s="133"/>
      <c r="B1778" s="3"/>
      <c r="C1778" s="3" t="s">
        <v>3488</v>
      </c>
      <c r="D1778" s="3" t="s">
        <v>3488</v>
      </c>
      <c r="E1778" s="240" t="s">
        <v>3488</v>
      </c>
      <c r="F1778" s="467" t="s">
        <v>3488</v>
      </c>
      <c r="G1778" s="95" t="s">
        <v>2064</v>
      </c>
      <c r="H1778" s="95"/>
      <c r="I1778" s="95"/>
      <c r="J1778" s="318"/>
      <c r="K1778" s="95"/>
      <c r="L1778" s="95"/>
      <c r="M1778" s="95"/>
      <c r="N1778" s="95"/>
      <c r="O1778" s="95"/>
      <c r="P1778" s="95"/>
      <c r="Q1778" s="280"/>
      <c r="R1778" s="95"/>
      <c r="S1778" s="95"/>
      <c r="T1778" s="95"/>
      <c r="U1778" s="280"/>
      <c r="V1778" s="95"/>
      <c r="W1778" s="280"/>
      <c r="X1778" s="95"/>
      <c r="Y1778" s="3"/>
      <c r="Z1778" s="3"/>
    </row>
    <row r="1779" ht="14.25" customHeight="1">
      <c r="A1779" s="133"/>
      <c r="B1779" s="3"/>
      <c r="C1779" s="3" t="s">
        <v>3488</v>
      </c>
      <c r="D1779" s="3" t="s">
        <v>3488</v>
      </c>
      <c r="E1779" s="240" t="s">
        <v>3488</v>
      </c>
      <c r="F1779" s="467" t="s">
        <v>3488</v>
      </c>
      <c r="G1779" s="95" t="s">
        <v>2064</v>
      </c>
      <c r="H1779" s="95"/>
      <c r="I1779" s="95"/>
      <c r="J1779" s="318"/>
      <c r="K1779" s="95"/>
      <c r="L1779" s="95"/>
      <c r="M1779" s="95"/>
      <c r="N1779" s="95"/>
      <c r="O1779" s="95"/>
      <c r="P1779" s="95"/>
      <c r="Q1779" s="280"/>
      <c r="R1779" s="95"/>
      <c r="S1779" s="95"/>
      <c r="T1779" s="95"/>
      <c r="U1779" s="280"/>
      <c r="V1779" s="95"/>
      <c r="W1779" s="280"/>
      <c r="X1779" s="95"/>
      <c r="Y1779" s="3"/>
      <c r="Z1779" s="3"/>
    </row>
    <row r="1780" ht="14.25" customHeight="1">
      <c r="A1780" s="133"/>
      <c r="B1780" s="3"/>
      <c r="C1780" s="3" t="s">
        <v>3488</v>
      </c>
      <c r="D1780" s="3" t="s">
        <v>3488</v>
      </c>
      <c r="E1780" s="240" t="s">
        <v>3488</v>
      </c>
      <c r="F1780" s="467" t="s">
        <v>3488</v>
      </c>
      <c r="G1780" s="95" t="s">
        <v>2064</v>
      </c>
      <c r="H1780" s="95"/>
      <c r="I1780" s="95"/>
      <c r="J1780" s="318"/>
      <c r="K1780" s="95"/>
      <c r="L1780" s="95"/>
      <c r="M1780" s="95"/>
      <c r="N1780" s="95"/>
      <c r="O1780" s="95"/>
      <c r="P1780" s="95"/>
      <c r="Q1780" s="280"/>
      <c r="R1780" s="95"/>
      <c r="S1780" s="95"/>
      <c r="T1780" s="95"/>
      <c r="U1780" s="280"/>
      <c r="V1780" s="95"/>
      <c r="W1780" s="280"/>
      <c r="X1780" s="95"/>
      <c r="Y1780" s="3"/>
      <c r="Z1780" s="3"/>
    </row>
    <row r="1781" ht="14.25" customHeight="1">
      <c r="A1781" s="133"/>
      <c r="B1781" s="3"/>
      <c r="C1781" s="3" t="s">
        <v>3488</v>
      </c>
      <c r="D1781" s="3" t="s">
        <v>3488</v>
      </c>
      <c r="E1781" s="240" t="s">
        <v>3488</v>
      </c>
      <c r="F1781" s="467" t="s">
        <v>3488</v>
      </c>
      <c r="G1781" s="95" t="s">
        <v>2064</v>
      </c>
      <c r="H1781" s="95"/>
      <c r="I1781" s="95"/>
      <c r="J1781" s="318"/>
      <c r="K1781" s="95"/>
      <c r="L1781" s="95"/>
      <c r="M1781" s="95"/>
      <c r="N1781" s="95"/>
      <c r="O1781" s="95"/>
      <c r="P1781" s="95"/>
      <c r="Q1781" s="280"/>
      <c r="R1781" s="95"/>
      <c r="S1781" s="95"/>
      <c r="T1781" s="95"/>
      <c r="U1781" s="280"/>
      <c r="V1781" s="95"/>
      <c r="W1781" s="280"/>
      <c r="X1781" s="95"/>
      <c r="Y1781" s="3"/>
      <c r="Z1781" s="3"/>
    </row>
    <row r="1782" ht="14.25" customHeight="1">
      <c r="A1782" s="133"/>
      <c r="B1782" s="3"/>
      <c r="C1782" s="3" t="s">
        <v>3488</v>
      </c>
      <c r="D1782" s="3" t="s">
        <v>3488</v>
      </c>
      <c r="E1782" s="240" t="s">
        <v>3488</v>
      </c>
      <c r="F1782" s="467" t="s">
        <v>3488</v>
      </c>
      <c r="G1782" s="95" t="s">
        <v>2064</v>
      </c>
      <c r="H1782" s="95"/>
      <c r="I1782" s="95"/>
      <c r="J1782" s="318"/>
      <c r="K1782" s="95"/>
      <c r="L1782" s="95"/>
      <c r="M1782" s="95"/>
      <c r="N1782" s="95"/>
      <c r="O1782" s="95"/>
      <c r="P1782" s="95"/>
      <c r="Q1782" s="280"/>
      <c r="R1782" s="95"/>
      <c r="S1782" s="95"/>
      <c r="T1782" s="95"/>
      <c r="U1782" s="280"/>
      <c r="V1782" s="95"/>
      <c r="W1782" s="280"/>
      <c r="X1782" s="95"/>
      <c r="Y1782" s="3"/>
      <c r="Z1782" s="3"/>
    </row>
    <row r="1783" ht="14.25" customHeight="1">
      <c r="A1783" s="133"/>
      <c r="B1783" s="3"/>
      <c r="C1783" s="3" t="s">
        <v>3488</v>
      </c>
      <c r="D1783" s="3" t="s">
        <v>3488</v>
      </c>
      <c r="E1783" s="240" t="s">
        <v>3488</v>
      </c>
      <c r="F1783" s="467" t="s">
        <v>3488</v>
      </c>
      <c r="G1783" s="95" t="s">
        <v>2064</v>
      </c>
      <c r="H1783" s="95"/>
      <c r="I1783" s="95"/>
      <c r="J1783" s="318"/>
      <c r="K1783" s="95"/>
      <c r="L1783" s="95"/>
      <c r="M1783" s="95"/>
      <c r="N1783" s="95"/>
      <c r="O1783" s="95"/>
      <c r="P1783" s="95"/>
      <c r="Q1783" s="280"/>
      <c r="R1783" s="95"/>
      <c r="S1783" s="95"/>
      <c r="T1783" s="95"/>
      <c r="U1783" s="280"/>
      <c r="V1783" s="95"/>
      <c r="W1783" s="280"/>
      <c r="X1783" s="95"/>
      <c r="Y1783" s="3"/>
      <c r="Z1783" s="3"/>
    </row>
    <row r="1784" ht="14.25" customHeight="1">
      <c r="A1784" s="133"/>
      <c r="B1784" s="3"/>
      <c r="C1784" s="3" t="s">
        <v>3488</v>
      </c>
      <c r="D1784" s="3" t="s">
        <v>3488</v>
      </c>
      <c r="E1784" s="240" t="s">
        <v>3488</v>
      </c>
      <c r="F1784" s="467" t="s">
        <v>3488</v>
      </c>
      <c r="G1784" s="95" t="s">
        <v>2064</v>
      </c>
      <c r="H1784" s="95"/>
      <c r="I1784" s="95"/>
      <c r="J1784" s="318"/>
      <c r="K1784" s="95"/>
      <c r="L1784" s="95"/>
      <c r="M1784" s="95"/>
      <c r="N1784" s="95"/>
      <c r="O1784" s="95"/>
      <c r="P1784" s="95"/>
      <c r="Q1784" s="280"/>
      <c r="R1784" s="95"/>
      <c r="S1784" s="95"/>
      <c r="T1784" s="95"/>
      <c r="U1784" s="280"/>
      <c r="V1784" s="95"/>
      <c r="W1784" s="280"/>
      <c r="X1784" s="95"/>
      <c r="Y1784" s="3"/>
      <c r="Z1784" s="3"/>
    </row>
    <row r="1785" ht="14.25" customHeight="1">
      <c r="A1785" s="133"/>
      <c r="B1785" s="3"/>
      <c r="C1785" s="3" t="s">
        <v>3488</v>
      </c>
      <c r="D1785" s="3" t="s">
        <v>3488</v>
      </c>
      <c r="E1785" s="240" t="s">
        <v>3488</v>
      </c>
      <c r="F1785" s="467" t="s">
        <v>3488</v>
      </c>
      <c r="G1785" s="95" t="s">
        <v>2064</v>
      </c>
      <c r="H1785" s="95"/>
      <c r="I1785" s="95"/>
      <c r="J1785" s="318"/>
      <c r="K1785" s="95"/>
      <c r="L1785" s="95"/>
      <c r="M1785" s="95"/>
      <c r="N1785" s="95"/>
      <c r="O1785" s="95"/>
      <c r="P1785" s="95"/>
      <c r="Q1785" s="280"/>
      <c r="R1785" s="95"/>
      <c r="S1785" s="95"/>
      <c r="T1785" s="95"/>
      <c r="U1785" s="280"/>
      <c r="V1785" s="95"/>
      <c r="W1785" s="280"/>
      <c r="X1785" s="95"/>
      <c r="Y1785" s="3"/>
      <c r="Z1785" s="3"/>
    </row>
    <row r="1786" ht="14.25" customHeight="1">
      <c r="A1786" s="133"/>
      <c r="B1786" s="3"/>
      <c r="C1786" s="3" t="s">
        <v>3488</v>
      </c>
      <c r="D1786" s="3" t="s">
        <v>3488</v>
      </c>
      <c r="E1786" s="240" t="s">
        <v>3488</v>
      </c>
      <c r="F1786" s="467" t="s">
        <v>3488</v>
      </c>
      <c r="G1786" s="95" t="s">
        <v>2064</v>
      </c>
      <c r="H1786" s="95"/>
      <c r="I1786" s="95"/>
      <c r="J1786" s="318"/>
      <c r="K1786" s="95"/>
      <c r="L1786" s="95"/>
      <c r="M1786" s="95"/>
      <c r="N1786" s="95"/>
      <c r="O1786" s="95"/>
      <c r="P1786" s="95"/>
      <c r="Q1786" s="280"/>
      <c r="R1786" s="95"/>
      <c r="S1786" s="95"/>
      <c r="T1786" s="95"/>
      <c r="U1786" s="280"/>
      <c r="V1786" s="95"/>
      <c r="W1786" s="280"/>
      <c r="X1786" s="95"/>
      <c r="Y1786" s="3"/>
      <c r="Z1786" s="3"/>
    </row>
    <row r="1787" ht="14.25" customHeight="1">
      <c r="A1787" s="133"/>
      <c r="B1787" s="3"/>
      <c r="C1787" s="3" t="s">
        <v>3488</v>
      </c>
      <c r="D1787" s="3" t="s">
        <v>3488</v>
      </c>
      <c r="E1787" s="240" t="s">
        <v>3488</v>
      </c>
      <c r="F1787" s="467" t="s">
        <v>3488</v>
      </c>
      <c r="G1787" s="95" t="s">
        <v>2064</v>
      </c>
      <c r="H1787" s="95"/>
      <c r="I1787" s="95"/>
      <c r="J1787" s="318"/>
      <c r="K1787" s="95"/>
      <c r="L1787" s="95"/>
      <c r="M1787" s="95"/>
      <c r="N1787" s="95"/>
      <c r="O1787" s="95"/>
      <c r="P1787" s="95"/>
      <c r="Q1787" s="280"/>
      <c r="R1787" s="95"/>
      <c r="S1787" s="95"/>
      <c r="T1787" s="95"/>
      <c r="U1787" s="280"/>
      <c r="V1787" s="95"/>
      <c r="W1787" s="280"/>
      <c r="X1787" s="95"/>
      <c r="Y1787" s="3"/>
      <c r="Z1787" s="3"/>
    </row>
    <row r="1788" ht="14.25" customHeight="1">
      <c r="A1788" s="133"/>
      <c r="B1788" s="3"/>
      <c r="C1788" s="3" t="s">
        <v>3488</v>
      </c>
      <c r="D1788" s="3" t="s">
        <v>3488</v>
      </c>
      <c r="E1788" s="240" t="s">
        <v>3488</v>
      </c>
      <c r="F1788" s="467" t="s">
        <v>3488</v>
      </c>
      <c r="G1788" s="95" t="s">
        <v>2064</v>
      </c>
      <c r="H1788" s="95"/>
      <c r="I1788" s="95"/>
      <c r="J1788" s="318"/>
      <c r="K1788" s="95"/>
      <c r="L1788" s="95"/>
      <c r="M1788" s="95"/>
      <c r="N1788" s="95"/>
      <c r="O1788" s="95"/>
      <c r="P1788" s="95"/>
      <c r="Q1788" s="280"/>
      <c r="R1788" s="95"/>
      <c r="S1788" s="95"/>
      <c r="T1788" s="95"/>
      <c r="U1788" s="280"/>
      <c r="V1788" s="95"/>
      <c r="W1788" s="280"/>
      <c r="X1788" s="95"/>
      <c r="Y1788" s="3"/>
      <c r="Z1788" s="3"/>
    </row>
    <row r="1789" ht="14.25" customHeight="1">
      <c r="A1789" s="133"/>
      <c r="B1789" s="3"/>
      <c r="C1789" s="3" t="s">
        <v>3488</v>
      </c>
      <c r="D1789" s="3" t="s">
        <v>3488</v>
      </c>
      <c r="E1789" s="240" t="s">
        <v>3488</v>
      </c>
      <c r="F1789" s="467" t="s">
        <v>3488</v>
      </c>
      <c r="G1789" s="95" t="s">
        <v>2064</v>
      </c>
      <c r="H1789" s="95"/>
      <c r="I1789" s="95"/>
      <c r="J1789" s="318"/>
      <c r="K1789" s="95"/>
      <c r="L1789" s="95"/>
      <c r="M1789" s="95"/>
      <c r="N1789" s="95"/>
      <c r="O1789" s="95"/>
      <c r="P1789" s="95"/>
      <c r="Q1789" s="280"/>
      <c r="R1789" s="95"/>
      <c r="S1789" s="95"/>
      <c r="T1789" s="95"/>
      <c r="U1789" s="280"/>
      <c r="V1789" s="95"/>
      <c r="W1789" s="280"/>
      <c r="X1789" s="95"/>
      <c r="Y1789" s="3"/>
      <c r="Z1789" s="3"/>
    </row>
    <row r="1790" ht="14.25" customHeight="1">
      <c r="A1790" s="133"/>
      <c r="B1790" s="3"/>
      <c r="C1790" s="3" t="s">
        <v>3488</v>
      </c>
      <c r="D1790" s="3" t="s">
        <v>3488</v>
      </c>
      <c r="E1790" s="240" t="s">
        <v>3488</v>
      </c>
      <c r="F1790" s="467" t="s">
        <v>3488</v>
      </c>
      <c r="G1790" s="95" t="s">
        <v>2064</v>
      </c>
      <c r="H1790" s="95"/>
      <c r="I1790" s="95"/>
      <c r="J1790" s="318"/>
      <c r="K1790" s="95"/>
      <c r="L1790" s="95"/>
      <c r="M1790" s="95"/>
      <c r="N1790" s="95"/>
      <c r="O1790" s="95"/>
      <c r="P1790" s="95"/>
      <c r="Q1790" s="280"/>
      <c r="R1790" s="95"/>
      <c r="S1790" s="95"/>
      <c r="T1790" s="95"/>
      <c r="U1790" s="280"/>
      <c r="V1790" s="95"/>
      <c r="W1790" s="280"/>
      <c r="X1790" s="95"/>
      <c r="Y1790" s="3"/>
      <c r="Z1790" s="3"/>
    </row>
    <row r="1791" ht="14.25" customHeight="1">
      <c r="A1791" s="133"/>
      <c r="B1791" s="3"/>
      <c r="C1791" s="3" t="s">
        <v>3488</v>
      </c>
      <c r="D1791" s="3" t="s">
        <v>3488</v>
      </c>
      <c r="E1791" s="240" t="s">
        <v>3488</v>
      </c>
      <c r="F1791" s="467" t="s">
        <v>3488</v>
      </c>
      <c r="G1791" s="95" t="s">
        <v>2064</v>
      </c>
      <c r="H1791" s="95"/>
      <c r="I1791" s="95"/>
      <c r="J1791" s="318"/>
      <c r="K1791" s="95"/>
      <c r="L1791" s="95"/>
      <c r="M1791" s="95"/>
      <c r="N1791" s="95"/>
      <c r="O1791" s="95"/>
      <c r="P1791" s="95"/>
      <c r="Q1791" s="280"/>
      <c r="R1791" s="95"/>
      <c r="S1791" s="95"/>
      <c r="T1791" s="95"/>
      <c r="U1791" s="280"/>
      <c r="V1791" s="95"/>
      <c r="W1791" s="280"/>
      <c r="X1791" s="95"/>
      <c r="Y1791" s="3"/>
      <c r="Z1791" s="3"/>
    </row>
    <row r="1792" ht="14.25" customHeight="1">
      <c r="A1792" s="133"/>
      <c r="B1792" s="3"/>
      <c r="C1792" s="3" t="s">
        <v>3488</v>
      </c>
      <c r="D1792" s="3" t="s">
        <v>3488</v>
      </c>
      <c r="E1792" s="240" t="s">
        <v>3488</v>
      </c>
      <c r="F1792" s="467" t="s">
        <v>3488</v>
      </c>
      <c r="G1792" s="95" t="s">
        <v>2064</v>
      </c>
      <c r="H1792" s="95"/>
      <c r="I1792" s="95"/>
      <c r="J1792" s="318"/>
      <c r="K1792" s="95"/>
      <c r="L1792" s="95"/>
      <c r="M1792" s="95"/>
      <c r="N1792" s="95"/>
      <c r="O1792" s="95"/>
      <c r="P1792" s="95"/>
      <c r="Q1792" s="280"/>
      <c r="R1792" s="95"/>
      <c r="S1792" s="95"/>
      <c r="T1792" s="95"/>
      <c r="U1792" s="280"/>
      <c r="V1792" s="95"/>
      <c r="W1792" s="280"/>
      <c r="X1792" s="95"/>
      <c r="Y1792" s="3"/>
      <c r="Z1792" s="3"/>
    </row>
    <row r="1793" ht="14.25" customHeight="1">
      <c r="A1793" s="133"/>
      <c r="B1793" s="3"/>
      <c r="C1793" s="3" t="s">
        <v>3488</v>
      </c>
      <c r="D1793" s="3" t="s">
        <v>3488</v>
      </c>
      <c r="E1793" s="240" t="s">
        <v>3488</v>
      </c>
      <c r="F1793" s="467" t="s">
        <v>3488</v>
      </c>
      <c r="G1793" s="95" t="s">
        <v>2064</v>
      </c>
      <c r="H1793" s="95"/>
      <c r="I1793" s="95"/>
      <c r="J1793" s="318"/>
      <c r="K1793" s="95"/>
      <c r="L1793" s="95"/>
      <c r="M1793" s="95"/>
      <c r="N1793" s="95"/>
      <c r="O1793" s="95"/>
      <c r="P1793" s="95"/>
      <c r="Q1793" s="280"/>
      <c r="R1793" s="95"/>
      <c r="S1793" s="95"/>
      <c r="T1793" s="95"/>
      <c r="U1793" s="280"/>
      <c r="V1793" s="95"/>
      <c r="W1793" s="280"/>
      <c r="X1793" s="95"/>
      <c r="Y1793" s="3"/>
      <c r="Z1793" s="3"/>
    </row>
    <row r="1794" ht="14.25" customHeight="1">
      <c r="A1794" s="133"/>
      <c r="B1794" s="3"/>
      <c r="C1794" s="3" t="s">
        <v>3488</v>
      </c>
      <c r="D1794" s="3" t="s">
        <v>3488</v>
      </c>
      <c r="E1794" s="240" t="s">
        <v>3488</v>
      </c>
      <c r="F1794" s="467" t="s">
        <v>3488</v>
      </c>
      <c r="G1794" s="95" t="s">
        <v>2064</v>
      </c>
      <c r="H1794" s="95"/>
      <c r="I1794" s="95"/>
      <c r="J1794" s="318"/>
      <c r="K1794" s="95"/>
      <c r="L1794" s="95"/>
      <c r="M1794" s="95"/>
      <c r="N1794" s="95"/>
      <c r="O1794" s="95"/>
      <c r="P1794" s="95"/>
      <c r="Q1794" s="280"/>
      <c r="R1794" s="95"/>
      <c r="S1794" s="95"/>
      <c r="T1794" s="95"/>
      <c r="U1794" s="280"/>
      <c r="V1794" s="95"/>
      <c r="W1794" s="280"/>
      <c r="X1794" s="95"/>
      <c r="Y1794" s="3"/>
      <c r="Z1794" s="3"/>
    </row>
    <row r="1795" ht="14.25" customHeight="1">
      <c r="A1795" s="133"/>
      <c r="B1795" s="3"/>
      <c r="C1795" s="3" t="s">
        <v>3488</v>
      </c>
      <c r="D1795" s="3" t="s">
        <v>3488</v>
      </c>
      <c r="E1795" s="240" t="s">
        <v>3488</v>
      </c>
      <c r="F1795" s="467" t="s">
        <v>3488</v>
      </c>
      <c r="G1795" s="95" t="s">
        <v>2064</v>
      </c>
      <c r="H1795" s="95"/>
      <c r="I1795" s="95"/>
      <c r="J1795" s="318"/>
      <c r="K1795" s="95"/>
      <c r="L1795" s="95"/>
      <c r="M1795" s="95"/>
      <c r="N1795" s="95"/>
      <c r="O1795" s="95"/>
      <c r="P1795" s="95"/>
      <c r="Q1795" s="280"/>
      <c r="R1795" s="95"/>
      <c r="S1795" s="95"/>
      <c r="T1795" s="95"/>
      <c r="U1795" s="280"/>
      <c r="V1795" s="95"/>
      <c r="W1795" s="280"/>
      <c r="X1795" s="95"/>
      <c r="Y1795" s="3"/>
      <c r="Z1795" s="3"/>
    </row>
    <row r="1796" ht="14.25" customHeight="1">
      <c r="A1796" s="133"/>
      <c r="B1796" s="3"/>
      <c r="C1796" s="3" t="s">
        <v>3488</v>
      </c>
      <c r="D1796" s="3" t="s">
        <v>3488</v>
      </c>
      <c r="E1796" s="240" t="s">
        <v>3488</v>
      </c>
      <c r="F1796" s="467" t="s">
        <v>3488</v>
      </c>
      <c r="G1796" s="95" t="s">
        <v>2064</v>
      </c>
      <c r="H1796" s="95"/>
      <c r="I1796" s="95"/>
      <c r="J1796" s="318"/>
      <c r="K1796" s="95"/>
      <c r="L1796" s="95"/>
      <c r="M1796" s="95"/>
      <c r="N1796" s="95"/>
      <c r="O1796" s="95"/>
      <c r="P1796" s="95"/>
      <c r="Q1796" s="280"/>
      <c r="R1796" s="95"/>
      <c r="S1796" s="95"/>
      <c r="T1796" s="95"/>
      <c r="U1796" s="280"/>
      <c r="V1796" s="95"/>
      <c r="W1796" s="280"/>
      <c r="X1796" s="95"/>
      <c r="Y1796" s="3"/>
      <c r="Z1796" s="3"/>
    </row>
    <row r="1797" ht="14.25" customHeight="1">
      <c r="A1797" s="133"/>
      <c r="B1797" s="3"/>
      <c r="C1797" s="3" t="s">
        <v>3488</v>
      </c>
      <c r="D1797" s="3" t="s">
        <v>3488</v>
      </c>
      <c r="E1797" s="240" t="s">
        <v>3488</v>
      </c>
      <c r="F1797" s="467" t="s">
        <v>3488</v>
      </c>
      <c r="G1797" s="95" t="s">
        <v>2064</v>
      </c>
      <c r="H1797" s="95"/>
      <c r="I1797" s="95"/>
      <c r="J1797" s="318"/>
      <c r="K1797" s="95"/>
      <c r="L1797" s="95"/>
      <c r="M1797" s="95"/>
      <c r="N1797" s="95"/>
      <c r="O1797" s="95"/>
      <c r="P1797" s="95"/>
      <c r="Q1797" s="280"/>
      <c r="R1797" s="95"/>
      <c r="S1797" s="95"/>
      <c r="T1797" s="95"/>
      <c r="U1797" s="280"/>
      <c r="V1797" s="95"/>
      <c r="W1797" s="280"/>
      <c r="X1797" s="95"/>
      <c r="Y1797" s="3"/>
      <c r="Z1797" s="3"/>
    </row>
    <row r="1798" ht="14.25" customHeight="1">
      <c r="A1798" s="133"/>
      <c r="B1798" s="3"/>
      <c r="C1798" s="3" t="s">
        <v>3488</v>
      </c>
      <c r="D1798" s="3" t="s">
        <v>3488</v>
      </c>
      <c r="E1798" s="240" t="s">
        <v>3488</v>
      </c>
      <c r="F1798" s="467" t="s">
        <v>3488</v>
      </c>
      <c r="G1798" s="95" t="s">
        <v>2064</v>
      </c>
      <c r="H1798" s="95"/>
      <c r="I1798" s="95"/>
      <c r="J1798" s="318"/>
      <c r="K1798" s="95"/>
      <c r="L1798" s="95"/>
      <c r="M1798" s="95"/>
      <c r="N1798" s="95"/>
      <c r="O1798" s="95"/>
      <c r="P1798" s="95"/>
      <c r="Q1798" s="280"/>
      <c r="R1798" s="95"/>
      <c r="S1798" s="95"/>
      <c r="T1798" s="95"/>
      <c r="U1798" s="280"/>
      <c r="V1798" s="95"/>
      <c r="W1798" s="280"/>
      <c r="X1798" s="95"/>
      <c r="Y1798" s="3"/>
      <c r="Z1798" s="3"/>
    </row>
    <row r="1799" ht="14.25" customHeight="1">
      <c r="A1799" s="133"/>
      <c r="B1799" s="3"/>
      <c r="C1799" s="3" t="s">
        <v>3488</v>
      </c>
      <c r="D1799" s="3" t="s">
        <v>3488</v>
      </c>
      <c r="E1799" s="240" t="s">
        <v>3488</v>
      </c>
      <c r="F1799" s="467" t="s">
        <v>3488</v>
      </c>
      <c r="G1799" s="95" t="s">
        <v>2064</v>
      </c>
      <c r="H1799" s="95"/>
      <c r="I1799" s="95"/>
      <c r="J1799" s="318"/>
      <c r="K1799" s="95"/>
      <c r="L1799" s="95"/>
      <c r="M1799" s="95"/>
      <c r="N1799" s="95"/>
      <c r="O1799" s="95"/>
      <c r="P1799" s="95"/>
      <c r="Q1799" s="280"/>
      <c r="R1799" s="95"/>
      <c r="S1799" s="95"/>
      <c r="T1799" s="95"/>
      <c r="U1799" s="280"/>
      <c r="V1799" s="95"/>
      <c r="W1799" s="280"/>
      <c r="X1799" s="95"/>
      <c r="Y1799" s="3"/>
      <c r="Z1799" s="3"/>
    </row>
    <row r="1800" ht="14.25" customHeight="1">
      <c r="A1800" s="133"/>
      <c r="B1800" s="3"/>
      <c r="C1800" s="3" t="s">
        <v>3488</v>
      </c>
      <c r="D1800" s="3" t="s">
        <v>3488</v>
      </c>
      <c r="E1800" s="240" t="s">
        <v>3488</v>
      </c>
      <c r="F1800" s="467" t="s">
        <v>3488</v>
      </c>
      <c r="G1800" s="95" t="s">
        <v>2064</v>
      </c>
      <c r="H1800" s="95"/>
      <c r="I1800" s="95"/>
      <c r="J1800" s="318"/>
      <c r="K1800" s="95"/>
      <c r="L1800" s="95"/>
      <c r="M1800" s="95"/>
      <c r="N1800" s="95"/>
      <c r="O1800" s="95"/>
      <c r="P1800" s="95"/>
      <c r="Q1800" s="280"/>
      <c r="R1800" s="95"/>
      <c r="S1800" s="95"/>
      <c r="T1800" s="95"/>
      <c r="U1800" s="280"/>
      <c r="V1800" s="95"/>
      <c r="W1800" s="280"/>
      <c r="X1800" s="95"/>
      <c r="Y1800" s="3"/>
      <c r="Z1800" s="3"/>
    </row>
    <row r="1801" ht="14.25" customHeight="1">
      <c r="A1801" s="133"/>
      <c r="B1801" s="3"/>
      <c r="C1801" s="3" t="s">
        <v>3488</v>
      </c>
      <c r="D1801" s="3" t="s">
        <v>3488</v>
      </c>
      <c r="E1801" s="240" t="s">
        <v>3488</v>
      </c>
      <c r="F1801" s="467" t="s">
        <v>3488</v>
      </c>
      <c r="G1801" s="95" t="s">
        <v>2064</v>
      </c>
      <c r="H1801" s="95"/>
      <c r="I1801" s="95"/>
      <c r="J1801" s="318"/>
      <c r="K1801" s="95"/>
      <c r="L1801" s="95"/>
      <c r="M1801" s="95"/>
      <c r="N1801" s="95"/>
      <c r="O1801" s="95"/>
      <c r="P1801" s="95"/>
      <c r="Q1801" s="280"/>
      <c r="R1801" s="95"/>
      <c r="S1801" s="95"/>
      <c r="T1801" s="95"/>
      <c r="U1801" s="280"/>
      <c r="V1801" s="95"/>
      <c r="W1801" s="280"/>
      <c r="X1801" s="95"/>
      <c r="Y1801" s="3"/>
      <c r="Z1801" s="3"/>
    </row>
    <row r="1802" ht="14.25" customHeight="1">
      <c r="A1802" s="133"/>
      <c r="B1802" s="3"/>
      <c r="C1802" s="3" t="s">
        <v>3488</v>
      </c>
      <c r="D1802" s="3" t="s">
        <v>3488</v>
      </c>
      <c r="E1802" s="240" t="s">
        <v>3488</v>
      </c>
      <c r="F1802" s="467" t="s">
        <v>3488</v>
      </c>
      <c r="G1802" s="95" t="s">
        <v>2064</v>
      </c>
      <c r="H1802" s="95"/>
      <c r="I1802" s="95"/>
      <c r="J1802" s="318"/>
      <c r="K1802" s="95"/>
      <c r="L1802" s="95"/>
      <c r="M1802" s="95"/>
      <c r="N1802" s="95"/>
      <c r="O1802" s="95"/>
      <c r="P1802" s="95"/>
      <c r="Q1802" s="280"/>
      <c r="R1802" s="95"/>
      <c r="S1802" s="95"/>
      <c r="T1802" s="95"/>
      <c r="U1802" s="280"/>
      <c r="V1802" s="95"/>
      <c r="W1802" s="280"/>
      <c r="X1802" s="95"/>
      <c r="Y1802" s="3"/>
      <c r="Z1802" s="3"/>
    </row>
    <row r="1803" ht="14.25" customHeight="1">
      <c r="A1803" s="133"/>
      <c r="B1803" s="3"/>
      <c r="C1803" s="3" t="s">
        <v>3488</v>
      </c>
      <c r="D1803" s="3" t="s">
        <v>3488</v>
      </c>
      <c r="E1803" s="240" t="s">
        <v>3488</v>
      </c>
      <c r="F1803" s="467" t="s">
        <v>3488</v>
      </c>
      <c r="G1803" s="95" t="s">
        <v>2064</v>
      </c>
      <c r="H1803" s="95"/>
      <c r="I1803" s="95"/>
      <c r="J1803" s="318"/>
      <c r="K1803" s="95"/>
      <c r="L1803" s="95"/>
      <c r="M1803" s="95"/>
      <c r="N1803" s="95"/>
      <c r="O1803" s="95"/>
      <c r="P1803" s="95"/>
      <c r="Q1803" s="280"/>
      <c r="R1803" s="95"/>
      <c r="S1803" s="95"/>
      <c r="T1803" s="95"/>
      <c r="U1803" s="280"/>
      <c r="V1803" s="95"/>
      <c r="W1803" s="280"/>
      <c r="X1803" s="95"/>
      <c r="Y1803" s="3"/>
      <c r="Z1803" s="3"/>
    </row>
    <row r="1804" ht="14.25" customHeight="1">
      <c r="A1804" s="133"/>
      <c r="B1804" s="3"/>
      <c r="C1804" s="3" t="s">
        <v>3488</v>
      </c>
      <c r="D1804" s="3" t="s">
        <v>3488</v>
      </c>
      <c r="E1804" s="240" t="s">
        <v>3488</v>
      </c>
      <c r="F1804" s="467" t="s">
        <v>3488</v>
      </c>
      <c r="G1804" s="95" t="s">
        <v>2064</v>
      </c>
      <c r="H1804" s="95"/>
      <c r="I1804" s="95"/>
      <c r="J1804" s="318"/>
      <c r="K1804" s="95"/>
      <c r="L1804" s="95"/>
      <c r="M1804" s="95"/>
      <c r="N1804" s="95"/>
      <c r="O1804" s="95"/>
      <c r="P1804" s="95"/>
      <c r="Q1804" s="280"/>
      <c r="R1804" s="95"/>
      <c r="S1804" s="95"/>
      <c r="T1804" s="95"/>
      <c r="U1804" s="280"/>
      <c r="V1804" s="95"/>
      <c r="W1804" s="280"/>
      <c r="X1804" s="95"/>
      <c r="Y1804" s="3"/>
      <c r="Z1804" s="3"/>
    </row>
    <row r="1805" ht="14.25" customHeight="1">
      <c r="A1805" s="133"/>
      <c r="B1805" s="3"/>
      <c r="C1805" s="3" t="s">
        <v>3488</v>
      </c>
      <c r="D1805" s="3" t="s">
        <v>3488</v>
      </c>
      <c r="E1805" s="240" t="s">
        <v>3488</v>
      </c>
      <c r="F1805" s="467" t="s">
        <v>3488</v>
      </c>
      <c r="G1805" s="95" t="s">
        <v>2064</v>
      </c>
      <c r="H1805" s="95"/>
      <c r="I1805" s="95"/>
      <c r="J1805" s="318"/>
      <c r="K1805" s="95"/>
      <c r="L1805" s="95"/>
      <c r="M1805" s="95"/>
      <c r="N1805" s="95"/>
      <c r="O1805" s="95"/>
      <c r="P1805" s="95"/>
      <c r="Q1805" s="280"/>
      <c r="R1805" s="95"/>
      <c r="S1805" s="95"/>
      <c r="T1805" s="95"/>
      <c r="U1805" s="280"/>
      <c r="V1805" s="95"/>
      <c r="W1805" s="280"/>
      <c r="X1805" s="95"/>
      <c r="Y1805" s="3"/>
      <c r="Z1805" s="3"/>
    </row>
    <row r="1806" ht="14.25" customHeight="1">
      <c r="A1806" s="133"/>
      <c r="B1806" s="3"/>
      <c r="C1806" s="3" t="s">
        <v>3488</v>
      </c>
      <c r="D1806" s="3" t="s">
        <v>3488</v>
      </c>
      <c r="E1806" s="240" t="s">
        <v>3488</v>
      </c>
      <c r="F1806" s="467" t="s">
        <v>3488</v>
      </c>
      <c r="G1806" s="95" t="s">
        <v>2064</v>
      </c>
      <c r="H1806" s="95"/>
      <c r="I1806" s="95"/>
      <c r="J1806" s="318"/>
      <c r="K1806" s="95"/>
      <c r="L1806" s="95"/>
      <c r="M1806" s="95"/>
      <c r="N1806" s="95"/>
      <c r="O1806" s="95"/>
      <c r="P1806" s="95"/>
      <c r="Q1806" s="280"/>
      <c r="R1806" s="95"/>
      <c r="S1806" s="95"/>
      <c r="T1806" s="95"/>
      <c r="U1806" s="280"/>
      <c r="V1806" s="95"/>
      <c r="W1806" s="280"/>
      <c r="X1806" s="95"/>
      <c r="Y1806" s="3"/>
      <c r="Z1806" s="3"/>
    </row>
    <row r="1807" ht="14.25" customHeight="1">
      <c r="A1807" s="133"/>
      <c r="B1807" s="3"/>
      <c r="C1807" s="3" t="s">
        <v>3488</v>
      </c>
      <c r="D1807" s="3" t="s">
        <v>3488</v>
      </c>
      <c r="E1807" s="240" t="s">
        <v>3488</v>
      </c>
      <c r="F1807" s="467" t="s">
        <v>3488</v>
      </c>
      <c r="G1807" s="95" t="s">
        <v>2064</v>
      </c>
      <c r="H1807" s="95"/>
      <c r="I1807" s="95"/>
      <c r="J1807" s="318"/>
      <c r="K1807" s="95"/>
      <c r="L1807" s="95"/>
      <c r="M1807" s="95"/>
      <c r="N1807" s="95"/>
      <c r="O1807" s="95"/>
      <c r="P1807" s="95"/>
      <c r="Q1807" s="280"/>
      <c r="R1807" s="95"/>
      <c r="S1807" s="95"/>
      <c r="T1807" s="95"/>
      <c r="U1807" s="280"/>
      <c r="V1807" s="95"/>
      <c r="W1807" s="280"/>
      <c r="X1807" s="95"/>
      <c r="Y1807" s="3"/>
      <c r="Z1807" s="3"/>
    </row>
    <row r="1808" ht="14.25" customHeight="1">
      <c r="A1808" s="133"/>
      <c r="B1808" s="3"/>
      <c r="C1808" s="3" t="s">
        <v>3488</v>
      </c>
      <c r="D1808" s="3" t="s">
        <v>3488</v>
      </c>
      <c r="E1808" s="240" t="s">
        <v>3488</v>
      </c>
      <c r="F1808" s="467" t="s">
        <v>3488</v>
      </c>
      <c r="G1808" s="95" t="s">
        <v>2064</v>
      </c>
      <c r="H1808" s="95"/>
      <c r="I1808" s="95"/>
      <c r="J1808" s="318"/>
      <c r="K1808" s="95"/>
      <c r="L1808" s="95"/>
      <c r="M1808" s="95"/>
      <c r="N1808" s="95"/>
      <c r="O1808" s="95"/>
      <c r="P1808" s="95"/>
      <c r="Q1808" s="280"/>
      <c r="R1808" s="95"/>
      <c r="S1808" s="95"/>
      <c r="T1808" s="95"/>
      <c r="U1808" s="280"/>
      <c r="V1808" s="95"/>
      <c r="W1808" s="280"/>
      <c r="X1808" s="95"/>
      <c r="Y1808" s="3"/>
      <c r="Z1808" s="3"/>
    </row>
    <row r="1809" ht="14.25" customHeight="1">
      <c r="A1809" s="133"/>
      <c r="B1809" s="3"/>
      <c r="C1809" s="3" t="s">
        <v>3488</v>
      </c>
      <c r="D1809" s="3" t="s">
        <v>3488</v>
      </c>
      <c r="E1809" s="240" t="s">
        <v>3488</v>
      </c>
      <c r="F1809" s="467" t="s">
        <v>3488</v>
      </c>
      <c r="G1809" s="95" t="s">
        <v>2064</v>
      </c>
      <c r="H1809" s="95"/>
      <c r="I1809" s="95"/>
      <c r="J1809" s="318"/>
      <c r="K1809" s="95"/>
      <c r="L1809" s="95"/>
      <c r="M1809" s="95"/>
      <c r="N1809" s="95"/>
      <c r="O1809" s="95"/>
      <c r="P1809" s="95"/>
      <c r="Q1809" s="280"/>
      <c r="R1809" s="95"/>
      <c r="S1809" s="95"/>
      <c r="T1809" s="95"/>
      <c r="U1809" s="280"/>
      <c r="V1809" s="95"/>
      <c r="W1809" s="280"/>
      <c r="X1809" s="95"/>
      <c r="Y1809" s="3"/>
      <c r="Z1809" s="3"/>
    </row>
    <row r="1810" ht="14.25" customHeight="1">
      <c r="A1810" s="133"/>
      <c r="B1810" s="3"/>
      <c r="C1810" s="3" t="s">
        <v>3488</v>
      </c>
      <c r="D1810" s="3" t="s">
        <v>3488</v>
      </c>
      <c r="E1810" s="240" t="s">
        <v>3488</v>
      </c>
      <c r="F1810" s="467" t="s">
        <v>3488</v>
      </c>
      <c r="G1810" s="95" t="s">
        <v>2064</v>
      </c>
      <c r="H1810" s="95"/>
      <c r="I1810" s="95"/>
      <c r="J1810" s="318"/>
      <c r="K1810" s="95"/>
      <c r="L1810" s="95"/>
      <c r="M1810" s="95"/>
      <c r="N1810" s="95"/>
      <c r="O1810" s="95"/>
      <c r="P1810" s="95"/>
      <c r="Q1810" s="280"/>
      <c r="R1810" s="95"/>
      <c r="S1810" s="95"/>
      <c r="T1810" s="95"/>
      <c r="U1810" s="280"/>
      <c r="V1810" s="95"/>
      <c r="W1810" s="280"/>
      <c r="X1810" s="95"/>
      <c r="Y1810" s="3"/>
      <c r="Z1810" s="3"/>
    </row>
    <row r="1811" ht="14.25" customHeight="1">
      <c r="A1811" s="133"/>
      <c r="B1811" s="3"/>
      <c r="C1811" s="3" t="s">
        <v>3488</v>
      </c>
      <c r="D1811" s="3" t="s">
        <v>3488</v>
      </c>
      <c r="E1811" s="240" t="s">
        <v>3488</v>
      </c>
      <c r="F1811" s="467" t="s">
        <v>3488</v>
      </c>
      <c r="G1811" s="95" t="s">
        <v>2064</v>
      </c>
      <c r="H1811" s="95"/>
      <c r="I1811" s="95"/>
      <c r="J1811" s="318"/>
      <c r="K1811" s="95"/>
      <c r="L1811" s="95"/>
      <c r="M1811" s="95"/>
      <c r="N1811" s="95"/>
      <c r="O1811" s="95"/>
      <c r="P1811" s="95"/>
      <c r="Q1811" s="280"/>
      <c r="R1811" s="95"/>
      <c r="S1811" s="95"/>
      <c r="T1811" s="95"/>
      <c r="U1811" s="280"/>
      <c r="V1811" s="95"/>
      <c r="W1811" s="280"/>
      <c r="X1811" s="95"/>
      <c r="Y1811" s="3"/>
      <c r="Z1811" s="3"/>
    </row>
    <row r="1812" ht="14.25" customHeight="1">
      <c r="A1812" s="133"/>
      <c r="B1812" s="3"/>
      <c r="C1812" s="3" t="s">
        <v>3488</v>
      </c>
      <c r="D1812" s="3" t="s">
        <v>3488</v>
      </c>
      <c r="E1812" s="240" t="s">
        <v>3488</v>
      </c>
      <c r="F1812" s="467" t="s">
        <v>3488</v>
      </c>
      <c r="G1812" s="95" t="s">
        <v>2064</v>
      </c>
      <c r="H1812" s="95"/>
      <c r="I1812" s="95"/>
      <c r="J1812" s="318"/>
      <c r="K1812" s="95"/>
      <c r="L1812" s="95"/>
      <c r="M1812" s="95"/>
      <c r="N1812" s="95"/>
      <c r="O1812" s="95"/>
      <c r="P1812" s="95"/>
      <c r="Q1812" s="280"/>
      <c r="R1812" s="95"/>
      <c r="S1812" s="95"/>
      <c r="T1812" s="95"/>
      <c r="U1812" s="280"/>
      <c r="V1812" s="95"/>
      <c r="W1812" s="280"/>
      <c r="X1812" s="95"/>
      <c r="Y1812" s="3"/>
      <c r="Z1812" s="3"/>
    </row>
    <row r="1813" ht="14.25" customHeight="1">
      <c r="A1813" s="133"/>
      <c r="B1813" s="3"/>
      <c r="C1813" s="3" t="s">
        <v>3488</v>
      </c>
      <c r="D1813" s="3" t="s">
        <v>3488</v>
      </c>
      <c r="E1813" s="240" t="s">
        <v>3488</v>
      </c>
      <c r="F1813" s="467" t="s">
        <v>3488</v>
      </c>
      <c r="G1813" s="95" t="s">
        <v>2064</v>
      </c>
      <c r="H1813" s="95"/>
      <c r="I1813" s="95"/>
      <c r="J1813" s="318"/>
      <c r="K1813" s="95"/>
      <c r="L1813" s="95"/>
      <c r="M1813" s="95"/>
      <c r="N1813" s="95"/>
      <c r="O1813" s="95"/>
      <c r="P1813" s="95"/>
      <c r="Q1813" s="280"/>
      <c r="R1813" s="95"/>
      <c r="S1813" s="95"/>
      <c r="T1813" s="95"/>
      <c r="U1813" s="280"/>
      <c r="V1813" s="95"/>
      <c r="W1813" s="280"/>
      <c r="X1813" s="95"/>
      <c r="Y1813" s="3"/>
      <c r="Z1813" s="3"/>
    </row>
    <row r="1814" ht="14.25" customHeight="1">
      <c r="A1814" s="133"/>
      <c r="B1814" s="3"/>
      <c r="C1814" s="3" t="s">
        <v>3488</v>
      </c>
      <c r="D1814" s="3" t="s">
        <v>3488</v>
      </c>
      <c r="E1814" s="240" t="s">
        <v>3488</v>
      </c>
      <c r="F1814" s="467" t="s">
        <v>3488</v>
      </c>
      <c r="G1814" s="95" t="s">
        <v>2064</v>
      </c>
      <c r="H1814" s="95"/>
      <c r="I1814" s="95"/>
      <c r="J1814" s="318"/>
      <c r="K1814" s="95"/>
      <c r="L1814" s="95"/>
      <c r="M1814" s="95"/>
      <c r="N1814" s="95"/>
      <c r="O1814" s="95"/>
      <c r="P1814" s="95"/>
      <c r="Q1814" s="280"/>
      <c r="R1814" s="95"/>
      <c r="S1814" s="95"/>
      <c r="T1814" s="95"/>
      <c r="U1814" s="280"/>
      <c r="V1814" s="95"/>
      <c r="W1814" s="280"/>
      <c r="X1814" s="95"/>
      <c r="Y1814" s="3"/>
      <c r="Z1814" s="3"/>
    </row>
    <row r="1815" ht="14.25" customHeight="1">
      <c r="A1815" s="133"/>
      <c r="B1815" s="3"/>
      <c r="C1815" s="3" t="s">
        <v>3488</v>
      </c>
      <c r="D1815" s="3" t="s">
        <v>3488</v>
      </c>
      <c r="E1815" s="240" t="s">
        <v>3488</v>
      </c>
      <c r="F1815" s="467" t="s">
        <v>3488</v>
      </c>
      <c r="G1815" s="95" t="s">
        <v>2064</v>
      </c>
      <c r="H1815" s="95"/>
      <c r="I1815" s="95"/>
      <c r="J1815" s="318"/>
      <c r="K1815" s="95"/>
      <c r="L1815" s="95"/>
      <c r="M1815" s="95"/>
      <c r="N1815" s="95"/>
      <c r="O1815" s="95"/>
      <c r="P1815" s="95"/>
      <c r="Q1815" s="280"/>
      <c r="R1815" s="95"/>
      <c r="S1815" s="95"/>
      <c r="T1815" s="95"/>
      <c r="U1815" s="280"/>
      <c r="V1815" s="95"/>
      <c r="W1815" s="280"/>
      <c r="X1815" s="95"/>
      <c r="Y1815" s="3"/>
      <c r="Z1815" s="3"/>
    </row>
    <row r="1816" ht="14.25" customHeight="1">
      <c r="A1816" s="133"/>
      <c r="B1816" s="3"/>
      <c r="C1816" s="3" t="s">
        <v>3488</v>
      </c>
      <c r="D1816" s="3" t="s">
        <v>3488</v>
      </c>
      <c r="E1816" s="240" t="s">
        <v>3488</v>
      </c>
      <c r="F1816" s="467" t="s">
        <v>3488</v>
      </c>
      <c r="G1816" s="95" t="s">
        <v>2064</v>
      </c>
      <c r="H1816" s="95"/>
      <c r="I1816" s="95"/>
      <c r="J1816" s="318"/>
      <c r="K1816" s="95"/>
      <c r="L1816" s="95"/>
      <c r="M1816" s="95"/>
      <c r="N1816" s="95"/>
      <c r="O1816" s="95"/>
      <c r="P1816" s="95"/>
      <c r="Q1816" s="280"/>
      <c r="R1816" s="95"/>
      <c r="S1816" s="95"/>
      <c r="T1816" s="95"/>
      <c r="U1816" s="280"/>
      <c r="V1816" s="95"/>
      <c r="W1816" s="280"/>
      <c r="X1816" s="95"/>
      <c r="Y1816" s="3"/>
      <c r="Z1816" s="3"/>
    </row>
    <row r="1817" ht="14.25" customHeight="1">
      <c r="A1817" s="133"/>
      <c r="B1817" s="3"/>
      <c r="C1817" s="3" t="s">
        <v>3488</v>
      </c>
      <c r="D1817" s="3" t="s">
        <v>3488</v>
      </c>
      <c r="E1817" s="240" t="s">
        <v>3488</v>
      </c>
      <c r="F1817" s="467" t="s">
        <v>3488</v>
      </c>
      <c r="G1817" s="95" t="s">
        <v>2064</v>
      </c>
      <c r="H1817" s="95"/>
      <c r="I1817" s="95"/>
      <c r="J1817" s="318"/>
      <c r="K1817" s="95"/>
      <c r="L1817" s="95"/>
      <c r="M1817" s="95"/>
      <c r="N1817" s="95"/>
      <c r="O1817" s="95"/>
      <c r="P1817" s="95"/>
      <c r="Q1817" s="280"/>
      <c r="R1817" s="95"/>
      <c r="S1817" s="95"/>
      <c r="T1817" s="95"/>
      <c r="U1817" s="280"/>
      <c r="V1817" s="95"/>
      <c r="W1817" s="280"/>
      <c r="X1817" s="95"/>
      <c r="Y1817" s="3"/>
      <c r="Z1817" s="3"/>
    </row>
    <row r="1818" ht="14.25" customHeight="1">
      <c r="A1818" s="133"/>
      <c r="B1818" s="3"/>
      <c r="C1818" s="3" t="s">
        <v>3488</v>
      </c>
      <c r="D1818" s="3" t="s">
        <v>3488</v>
      </c>
      <c r="E1818" s="240" t="s">
        <v>3488</v>
      </c>
      <c r="F1818" s="467" t="s">
        <v>3488</v>
      </c>
      <c r="G1818" s="95" t="s">
        <v>2064</v>
      </c>
      <c r="H1818" s="95"/>
      <c r="I1818" s="95"/>
      <c r="J1818" s="318"/>
      <c r="K1818" s="95"/>
      <c r="L1818" s="95"/>
      <c r="M1818" s="95"/>
      <c r="N1818" s="95"/>
      <c r="O1818" s="95"/>
      <c r="P1818" s="95"/>
      <c r="Q1818" s="280"/>
      <c r="R1818" s="95"/>
      <c r="S1818" s="95"/>
      <c r="T1818" s="95"/>
      <c r="U1818" s="280"/>
      <c r="V1818" s="95"/>
      <c r="W1818" s="280"/>
      <c r="X1818" s="95"/>
      <c r="Y1818" s="3"/>
      <c r="Z1818" s="3"/>
    </row>
    <row r="1819" ht="14.25" customHeight="1">
      <c r="A1819" s="133"/>
      <c r="B1819" s="3"/>
      <c r="C1819" s="3" t="s">
        <v>3488</v>
      </c>
      <c r="D1819" s="3" t="s">
        <v>3488</v>
      </c>
      <c r="E1819" s="240" t="s">
        <v>3488</v>
      </c>
      <c r="F1819" s="467" t="s">
        <v>3488</v>
      </c>
      <c r="G1819" s="95" t="s">
        <v>2064</v>
      </c>
      <c r="H1819" s="95"/>
      <c r="I1819" s="95"/>
      <c r="J1819" s="318"/>
      <c r="K1819" s="95"/>
      <c r="L1819" s="95"/>
      <c r="M1819" s="95"/>
      <c r="N1819" s="95"/>
      <c r="O1819" s="95"/>
      <c r="P1819" s="95"/>
      <c r="Q1819" s="280"/>
      <c r="R1819" s="95"/>
      <c r="S1819" s="95"/>
      <c r="T1819" s="95"/>
      <c r="U1819" s="280"/>
      <c r="V1819" s="95"/>
      <c r="W1819" s="280"/>
      <c r="X1819" s="95"/>
      <c r="Y1819" s="3"/>
      <c r="Z1819" s="3"/>
    </row>
    <row r="1820" ht="14.25" customHeight="1">
      <c r="A1820" s="133"/>
      <c r="B1820" s="3"/>
      <c r="C1820" s="3" t="s">
        <v>3488</v>
      </c>
      <c r="D1820" s="3" t="s">
        <v>3488</v>
      </c>
      <c r="E1820" s="240" t="s">
        <v>3488</v>
      </c>
      <c r="F1820" s="467" t="s">
        <v>3488</v>
      </c>
      <c r="G1820" s="95" t="s">
        <v>2064</v>
      </c>
      <c r="H1820" s="95"/>
      <c r="I1820" s="95"/>
      <c r="J1820" s="318"/>
      <c r="K1820" s="95"/>
      <c r="L1820" s="95"/>
      <c r="M1820" s="95"/>
      <c r="N1820" s="95"/>
      <c r="O1820" s="95"/>
      <c r="P1820" s="95"/>
      <c r="Q1820" s="280"/>
      <c r="R1820" s="95"/>
      <c r="S1820" s="95"/>
      <c r="T1820" s="95"/>
      <c r="U1820" s="280"/>
      <c r="V1820" s="95"/>
      <c r="W1820" s="280"/>
      <c r="X1820" s="95"/>
      <c r="Y1820" s="3"/>
      <c r="Z1820" s="3"/>
    </row>
    <row r="1821" ht="14.25" customHeight="1">
      <c r="A1821" s="133"/>
      <c r="B1821" s="3"/>
      <c r="C1821" s="3" t="s">
        <v>3488</v>
      </c>
      <c r="D1821" s="3" t="s">
        <v>3488</v>
      </c>
      <c r="E1821" s="240" t="s">
        <v>3488</v>
      </c>
      <c r="F1821" s="467" t="s">
        <v>3488</v>
      </c>
      <c r="G1821" s="95" t="s">
        <v>2064</v>
      </c>
      <c r="H1821" s="95"/>
      <c r="I1821" s="95"/>
      <c r="J1821" s="318"/>
      <c r="K1821" s="95"/>
      <c r="L1821" s="95"/>
      <c r="M1821" s="95"/>
      <c r="N1821" s="95"/>
      <c r="O1821" s="95"/>
      <c r="P1821" s="95"/>
      <c r="Q1821" s="280"/>
      <c r="R1821" s="95"/>
      <c r="S1821" s="95"/>
      <c r="T1821" s="95"/>
      <c r="U1821" s="280"/>
      <c r="V1821" s="95"/>
      <c r="W1821" s="280"/>
      <c r="X1821" s="95"/>
      <c r="Y1821" s="3"/>
      <c r="Z1821" s="3"/>
    </row>
    <row r="1822" ht="14.25" customHeight="1">
      <c r="A1822" s="133"/>
      <c r="B1822" s="3"/>
      <c r="C1822" s="3" t="s">
        <v>3488</v>
      </c>
      <c r="D1822" s="3" t="s">
        <v>3488</v>
      </c>
      <c r="E1822" s="240" t="s">
        <v>3488</v>
      </c>
      <c r="F1822" s="467" t="s">
        <v>3488</v>
      </c>
      <c r="G1822" s="95" t="s">
        <v>2064</v>
      </c>
      <c r="H1822" s="95"/>
      <c r="I1822" s="95"/>
      <c r="J1822" s="318"/>
      <c r="K1822" s="95"/>
      <c r="L1822" s="95"/>
      <c r="M1822" s="95"/>
      <c r="N1822" s="95"/>
      <c r="O1822" s="95"/>
      <c r="P1822" s="95"/>
      <c r="Q1822" s="280"/>
      <c r="R1822" s="95"/>
      <c r="S1822" s="95"/>
      <c r="T1822" s="95"/>
      <c r="U1822" s="280"/>
      <c r="V1822" s="95"/>
      <c r="W1822" s="280"/>
      <c r="X1822" s="95"/>
      <c r="Y1822" s="3"/>
      <c r="Z1822" s="3"/>
    </row>
    <row r="1823" ht="14.25" customHeight="1">
      <c r="A1823" s="133"/>
      <c r="B1823" s="3"/>
      <c r="C1823" s="3" t="s">
        <v>3488</v>
      </c>
      <c r="D1823" s="3" t="s">
        <v>3488</v>
      </c>
      <c r="E1823" s="240" t="s">
        <v>3488</v>
      </c>
      <c r="F1823" s="467" t="s">
        <v>3488</v>
      </c>
      <c r="G1823" s="95" t="s">
        <v>2064</v>
      </c>
      <c r="H1823" s="95"/>
      <c r="I1823" s="95"/>
      <c r="J1823" s="318"/>
      <c r="K1823" s="95"/>
      <c r="L1823" s="95"/>
      <c r="M1823" s="95"/>
      <c r="N1823" s="95"/>
      <c r="O1823" s="95"/>
      <c r="P1823" s="95"/>
      <c r="Q1823" s="280"/>
      <c r="R1823" s="95"/>
      <c r="S1823" s="95"/>
      <c r="T1823" s="95"/>
      <c r="U1823" s="280"/>
      <c r="V1823" s="95"/>
      <c r="W1823" s="280"/>
      <c r="X1823" s="95"/>
      <c r="Y1823" s="3"/>
      <c r="Z1823" s="3"/>
    </row>
    <row r="1824" ht="14.25" customHeight="1">
      <c r="A1824" s="133"/>
      <c r="B1824" s="3"/>
      <c r="C1824" s="3" t="s">
        <v>3488</v>
      </c>
      <c r="D1824" s="3" t="s">
        <v>3488</v>
      </c>
      <c r="E1824" s="240" t="s">
        <v>3488</v>
      </c>
      <c r="F1824" s="467" t="s">
        <v>3488</v>
      </c>
      <c r="G1824" s="95" t="s">
        <v>2064</v>
      </c>
      <c r="H1824" s="95"/>
      <c r="I1824" s="95"/>
      <c r="J1824" s="318"/>
      <c r="K1824" s="95"/>
      <c r="L1824" s="95"/>
      <c r="M1824" s="95"/>
      <c r="N1824" s="95"/>
      <c r="O1824" s="95"/>
      <c r="P1824" s="95"/>
      <c r="Q1824" s="280"/>
      <c r="R1824" s="95"/>
      <c r="S1824" s="95"/>
      <c r="T1824" s="95"/>
      <c r="U1824" s="280"/>
      <c r="V1824" s="95"/>
      <c r="W1824" s="280"/>
      <c r="X1824" s="95"/>
      <c r="Y1824" s="3"/>
      <c r="Z1824" s="3"/>
    </row>
    <row r="1825" ht="14.25" customHeight="1">
      <c r="A1825" s="133"/>
      <c r="B1825" s="3"/>
      <c r="C1825" s="3" t="s">
        <v>3488</v>
      </c>
      <c r="D1825" s="3" t="s">
        <v>3488</v>
      </c>
      <c r="E1825" s="240" t="s">
        <v>3488</v>
      </c>
      <c r="F1825" s="467" t="s">
        <v>3488</v>
      </c>
      <c r="G1825" s="95" t="s">
        <v>2064</v>
      </c>
      <c r="H1825" s="95"/>
      <c r="I1825" s="95"/>
      <c r="J1825" s="318"/>
      <c r="K1825" s="95"/>
      <c r="L1825" s="95"/>
      <c r="M1825" s="95"/>
      <c r="N1825" s="95"/>
      <c r="O1825" s="95"/>
      <c r="P1825" s="95"/>
      <c r="Q1825" s="280"/>
      <c r="R1825" s="95"/>
      <c r="S1825" s="95"/>
      <c r="T1825" s="95"/>
      <c r="U1825" s="280"/>
      <c r="V1825" s="95"/>
      <c r="W1825" s="280"/>
      <c r="X1825" s="95"/>
      <c r="Y1825" s="3"/>
      <c r="Z1825" s="3"/>
    </row>
    <row r="1826" ht="14.25" customHeight="1">
      <c r="A1826" s="133"/>
      <c r="B1826" s="3"/>
      <c r="C1826" s="3" t="s">
        <v>3488</v>
      </c>
      <c r="D1826" s="3" t="s">
        <v>3488</v>
      </c>
      <c r="E1826" s="240" t="s">
        <v>3488</v>
      </c>
      <c r="F1826" s="467" t="s">
        <v>3488</v>
      </c>
      <c r="G1826" s="95" t="s">
        <v>2064</v>
      </c>
      <c r="H1826" s="95"/>
      <c r="I1826" s="95"/>
      <c r="J1826" s="318"/>
      <c r="K1826" s="95"/>
      <c r="L1826" s="95"/>
      <c r="M1826" s="95"/>
      <c r="N1826" s="95"/>
      <c r="O1826" s="95"/>
      <c r="P1826" s="95"/>
      <c r="Q1826" s="280"/>
      <c r="R1826" s="95"/>
      <c r="S1826" s="95"/>
      <c r="T1826" s="95"/>
      <c r="U1826" s="280"/>
      <c r="V1826" s="95"/>
      <c r="W1826" s="280"/>
      <c r="X1826" s="95"/>
      <c r="Y1826" s="3"/>
      <c r="Z1826" s="3"/>
    </row>
    <row r="1827" ht="14.25" customHeight="1">
      <c r="A1827" s="133"/>
      <c r="B1827" s="3"/>
      <c r="C1827" s="3" t="s">
        <v>3488</v>
      </c>
      <c r="D1827" s="3" t="s">
        <v>3488</v>
      </c>
      <c r="E1827" s="240" t="s">
        <v>3488</v>
      </c>
      <c r="F1827" s="467" t="s">
        <v>3488</v>
      </c>
      <c r="G1827" s="95" t="s">
        <v>2064</v>
      </c>
      <c r="H1827" s="95"/>
      <c r="I1827" s="95"/>
      <c r="J1827" s="318"/>
      <c r="K1827" s="95"/>
      <c r="L1827" s="95"/>
      <c r="M1827" s="95"/>
      <c r="N1827" s="95"/>
      <c r="O1827" s="95"/>
      <c r="P1827" s="95"/>
      <c r="Q1827" s="280"/>
      <c r="R1827" s="95"/>
      <c r="S1827" s="95"/>
      <c r="T1827" s="95"/>
      <c r="U1827" s="280"/>
      <c r="V1827" s="95"/>
      <c r="W1827" s="280"/>
      <c r="X1827" s="95"/>
      <c r="Y1827" s="3"/>
      <c r="Z1827" s="3"/>
    </row>
    <row r="1828" ht="14.25" customHeight="1">
      <c r="A1828" s="133"/>
      <c r="B1828" s="3"/>
      <c r="C1828" s="3" t="s">
        <v>3488</v>
      </c>
      <c r="D1828" s="3" t="s">
        <v>3488</v>
      </c>
      <c r="E1828" s="240" t="s">
        <v>3488</v>
      </c>
      <c r="F1828" s="467" t="s">
        <v>3488</v>
      </c>
      <c r="G1828" s="95" t="s">
        <v>2064</v>
      </c>
      <c r="H1828" s="95"/>
      <c r="I1828" s="95"/>
      <c r="J1828" s="318"/>
      <c r="K1828" s="95"/>
      <c r="L1828" s="95"/>
      <c r="M1828" s="95"/>
      <c r="N1828" s="95"/>
      <c r="O1828" s="95"/>
      <c r="P1828" s="95"/>
      <c r="Q1828" s="280"/>
      <c r="R1828" s="95"/>
      <c r="S1828" s="95"/>
      <c r="T1828" s="95"/>
      <c r="U1828" s="280"/>
      <c r="V1828" s="95"/>
      <c r="W1828" s="280"/>
      <c r="X1828" s="95"/>
      <c r="Y1828" s="3"/>
      <c r="Z1828" s="3"/>
    </row>
    <row r="1829" ht="14.25" customHeight="1">
      <c r="A1829" s="133"/>
      <c r="B1829" s="3"/>
      <c r="C1829" s="3" t="s">
        <v>3488</v>
      </c>
      <c r="D1829" s="3" t="s">
        <v>3488</v>
      </c>
      <c r="E1829" s="240" t="s">
        <v>3488</v>
      </c>
      <c r="F1829" s="467" t="s">
        <v>3488</v>
      </c>
      <c r="G1829" s="95" t="s">
        <v>2064</v>
      </c>
      <c r="H1829" s="95"/>
      <c r="I1829" s="95"/>
      <c r="J1829" s="318"/>
      <c r="K1829" s="95"/>
      <c r="L1829" s="95"/>
      <c r="M1829" s="95"/>
      <c r="N1829" s="95"/>
      <c r="O1829" s="95"/>
      <c r="P1829" s="95"/>
      <c r="Q1829" s="280"/>
      <c r="R1829" s="95"/>
      <c r="S1829" s="95"/>
      <c r="T1829" s="95"/>
      <c r="U1829" s="280"/>
      <c r="V1829" s="95"/>
      <c r="W1829" s="280"/>
      <c r="X1829" s="95"/>
      <c r="Y1829" s="3"/>
      <c r="Z1829" s="3"/>
    </row>
    <row r="1830" ht="14.25" customHeight="1">
      <c r="A1830" s="133"/>
      <c r="B1830" s="3"/>
      <c r="C1830" s="3" t="s">
        <v>3488</v>
      </c>
      <c r="D1830" s="3" t="s">
        <v>3488</v>
      </c>
      <c r="E1830" s="240" t="s">
        <v>3488</v>
      </c>
      <c r="F1830" s="467" t="s">
        <v>3488</v>
      </c>
      <c r="G1830" s="95" t="s">
        <v>2064</v>
      </c>
      <c r="H1830" s="95"/>
      <c r="I1830" s="95"/>
      <c r="J1830" s="318"/>
      <c r="K1830" s="95"/>
      <c r="L1830" s="95"/>
      <c r="M1830" s="95"/>
      <c r="N1830" s="95"/>
      <c r="O1830" s="95"/>
      <c r="P1830" s="95"/>
      <c r="Q1830" s="280"/>
      <c r="R1830" s="95"/>
      <c r="S1830" s="95"/>
      <c r="T1830" s="95"/>
      <c r="U1830" s="280"/>
      <c r="V1830" s="95"/>
      <c r="W1830" s="280"/>
      <c r="X1830" s="95"/>
      <c r="Y1830" s="3"/>
      <c r="Z1830" s="3"/>
    </row>
    <row r="1831" ht="14.25" customHeight="1">
      <c r="A1831" s="133"/>
      <c r="B1831" s="3"/>
      <c r="C1831" s="3" t="s">
        <v>3488</v>
      </c>
      <c r="D1831" s="3" t="s">
        <v>3488</v>
      </c>
      <c r="E1831" s="240" t="s">
        <v>3488</v>
      </c>
      <c r="F1831" s="467" t="s">
        <v>3488</v>
      </c>
      <c r="G1831" s="95" t="s">
        <v>2064</v>
      </c>
      <c r="H1831" s="95"/>
      <c r="I1831" s="95"/>
      <c r="J1831" s="318"/>
      <c r="K1831" s="95"/>
      <c r="L1831" s="95"/>
      <c r="M1831" s="95"/>
      <c r="N1831" s="95"/>
      <c r="O1831" s="95"/>
      <c r="P1831" s="95"/>
      <c r="Q1831" s="280"/>
      <c r="R1831" s="95"/>
      <c r="S1831" s="95"/>
      <c r="T1831" s="95"/>
      <c r="U1831" s="280"/>
      <c r="V1831" s="95"/>
      <c r="W1831" s="280"/>
      <c r="X1831" s="95"/>
      <c r="Y1831" s="3"/>
      <c r="Z1831" s="3"/>
    </row>
    <row r="1832" ht="14.25" customHeight="1">
      <c r="A1832" s="133"/>
      <c r="B1832" s="3"/>
      <c r="C1832" s="3" t="s">
        <v>3488</v>
      </c>
      <c r="D1832" s="3" t="s">
        <v>3488</v>
      </c>
      <c r="E1832" s="240" t="s">
        <v>3488</v>
      </c>
      <c r="F1832" s="467" t="s">
        <v>3488</v>
      </c>
      <c r="G1832" s="95" t="s">
        <v>2064</v>
      </c>
      <c r="H1832" s="95"/>
      <c r="I1832" s="95"/>
      <c r="J1832" s="318"/>
      <c r="K1832" s="95"/>
      <c r="L1832" s="95"/>
      <c r="M1832" s="95"/>
      <c r="N1832" s="95"/>
      <c r="O1832" s="95"/>
      <c r="P1832" s="95"/>
      <c r="Q1832" s="280"/>
      <c r="R1832" s="95"/>
      <c r="S1832" s="95"/>
      <c r="T1832" s="95"/>
      <c r="U1832" s="280"/>
      <c r="V1832" s="95"/>
      <c r="W1832" s="280"/>
      <c r="X1832" s="95"/>
      <c r="Y1832" s="3"/>
      <c r="Z1832" s="3"/>
    </row>
    <row r="1833" ht="14.25" customHeight="1">
      <c r="A1833" s="133"/>
      <c r="B1833" s="3"/>
      <c r="C1833" s="3" t="s">
        <v>3488</v>
      </c>
      <c r="D1833" s="3" t="s">
        <v>3488</v>
      </c>
      <c r="E1833" s="240" t="s">
        <v>3488</v>
      </c>
      <c r="F1833" s="467" t="s">
        <v>3488</v>
      </c>
      <c r="G1833" s="95" t="s">
        <v>2064</v>
      </c>
      <c r="H1833" s="95"/>
      <c r="I1833" s="95"/>
      <c r="J1833" s="318"/>
      <c r="K1833" s="95"/>
      <c r="L1833" s="95"/>
      <c r="M1833" s="95"/>
      <c r="N1833" s="95"/>
      <c r="O1833" s="95"/>
      <c r="P1833" s="95"/>
      <c r="Q1833" s="280"/>
      <c r="R1833" s="95"/>
      <c r="S1833" s="95"/>
      <c r="T1833" s="95"/>
      <c r="U1833" s="280"/>
      <c r="V1833" s="95"/>
      <c r="W1833" s="280"/>
      <c r="X1833" s="95"/>
      <c r="Y1833" s="3"/>
      <c r="Z1833" s="3"/>
    </row>
    <row r="1834" ht="14.25" customHeight="1">
      <c r="A1834" s="133"/>
      <c r="B1834" s="3"/>
      <c r="C1834" s="3" t="s">
        <v>3488</v>
      </c>
      <c r="D1834" s="3" t="s">
        <v>3488</v>
      </c>
      <c r="E1834" s="240" t="s">
        <v>3488</v>
      </c>
      <c r="F1834" s="467" t="s">
        <v>3488</v>
      </c>
      <c r="G1834" s="95" t="s">
        <v>2064</v>
      </c>
      <c r="H1834" s="95"/>
      <c r="I1834" s="95"/>
      <c r="J1834" s="318"/>
      <c r="K1834" s="95"/>
      <c r="L1834" s="95"/>
      <c r="M1834" s="95"/>
      <c r="N1834" s="95"/>
      <c r="O1834" s="95"/>
      <c r="P1834" s="95"/>
      <c r="Q1834" s="280"/>
      <c r="R1834" s="95"/>
      <c r="S1834" s="95"/>
      <c r="T1834" s="95"/>
      <c r="U1834" s="280"/>
      <c r="V1834" s="95"/>
      <c r="W1834" s="280"/>
      <c r="X1834" s="95"/>
      <c r="Y1834" s="3"/>
      <c r="Z1834" s="3"/>
    </row>
    <row r="1835" ht="14.25" customHeight="1">
      <c r="A1835" s="133"/>
      <c r="B1835" s="3"/>
      <c r="C1835" s="3" t="s">
        <v>3488</v>
      </c>
      <c r="D1835" s="3" t="s">
        <v>3488</v>
      </c>
      <c r="E1835" s="240" t="s">
        <v>3488</v>
      </c>
      <c r="F1835" s="467" t="s">
        <v>3488</v>
      </c>
      <c r="G1835" s="95" t="s">
        <v>2064</v>
      </c>
      <c r="H1835" s="95"/>
      <c r="I1835" s="95"/>
      <c r="J1835" s="318"/>
      <c r="K1835" s="95"/>
      <c r="L1835" s="95"/>
      <c r="M1835" s="95"/>
      <c r="N1835" s="95"/>
      <c r="O1835" s="95"/>
      <c r="P1835" s="95"/>
      <c r="Q1835" s="280"/>
      <c r="R1835" s="95"/>
      <c r="S1835" s="95"/>
      <c r="T1835" s="95"/>
      <c r="U1835" s="280"/>
      <c r="V1835" s="95"/>
      <c r="W1835" s="280"/>
      <c r="X1835" s="95"/>
      <c r="Y1835" s="3"/>
      <c r="Z1835" s="3"/>
    </row>
    <row r="1836" ht="14.25" customHeight="1">
      <c r="A1836" s="133"/>
      <c r="B1836" s="3"/>
      <c r="C1836" s="3" t="s">
        <v>3488</v>
      </c>
      <c r="D1836" s="3" t="s">
        <v>3488</v>
      </c>
      <c r="E1836" s="240" t="s">
        <v>3488</v>
      </c>
      <c r="F1836" s="467" t="s">
        <v>3488</v>
      </c>
      <c r="G1836" s="95" t="s">
        <v>2064</v>
      </c>
      <c r="H1836" s="95"/>
      <c r="I1836" s="95"/>
      <c r="J1836" s="318"/>
      <c r="K1836" s="95"/>
      <c r="L1836" s="95"/>
      <c r="M1836" s="95"/>
      <c r="N1836" s="95"/>
      <c r="O1836" s="95"/>
      <c r="P1836" s="95"/>
      <c r="Q1836" s="280"/>
      <c r="R1836" s="95"/>
      <c r="S1836" s="95"/>
      <c r="T1836" s="95"/>
      <c r="U1836" s="280"/>
      <c r="V1836" s="95"/>
      <c r="W1836" s="280"/>
      <c r="X1836" s="95"/>
      <c r="Y1836" s="3"/>
      <c r="Z1836" s="3"/>
    </row>
    <row r="1837" ht="14.25" customHeight="1">
      <c r="A1837" s="133"/>
      <c r="B1837" s="3"/>
      <c r="C1837" s="3" t="s">
        <v>3488</v>
      </c>
      <c r="D1837" s="3" t="s">
        <v>3488</v>
      </c>
      <c r="E1837" s="240" t="s">
        <v>3488</v>
      </c>
      <c r="F1837" s="467" t="s">
        <v>3488</v>
      </c>
      <c r="G1837" s="95" t="s">
        <v>2064</v>
      </c>
      <c r="H1837" s="95"/>
      <c r="I1837" s="95"/>
      <c r="J1837" s="318"/>
      <c r="K1837" s="95"/>
      <c r="L1837" s="95"/>
      <c r="M1837" s="95"/>
      <c r="N1837" s="95"/>
      <c r="O1837" s="95"/>
      <c r="P1837" s="95"/>
      <c r="Q1837" s="280"/>
      <c r="R1837" s="95"/>
      <c r="S1837" s="95"/>
      <c r="T1837" s="95"/>
      <c r="U1837" s="280"/>
      <c r="V1837" s="95"/>
      <c r="W1837" s="280"/>
      <c r="X1837" s="95"/>
      <c r="Y1837" s="3"/>
      <c r="Z1837" s="3"/>
    </row>
    <row r="1838" ht="14.25" customHeight="1">
      <c r="A1838" s="133"/>
      <c r="B1838" s="3"/>
      <c r="C1838" s="3" t="s">
        <v>3488</v>
      </c>
      <c r="D1838" s="3" t="s">
        <v>3488</v>
      </c>
      <c r="E1838" s="240" t="s">
        <v>3488</v>
      </c>
      <c r="F1838" s="467" t="s">
        <v>3488</v>
      </c>
      <c r="G1838" s="95" t="s">
        <v>2064</v>
      </c>
      <c r="H1838" s="95"/>
      <c r="I1838" s="95"/>
      <c r="J1838" s="318"/>
      <c r="K1838" s="95"/>
      <c r="L1838" s="95"/>
      <c r="M1838" s="95"/>
      <c r="N1838" s="95"/>
      <c r="O1838" s="95"/>
      <c r="P1838" s="95"/>
      <c r="Q1838" s="280"/>
      <c r="R1838" s="95"/>
      <c r="S1838" s="95"/>
      <c r="T1838" s="95"/>
      <c r="U1838" s="280"/>
      <c r="V1838" s="95"/>
      <c r="W1838" s="280"/>
      <c r="X1838" s="95"/>
      <c r="Y1838" s="3"/>
      <c r="Z1838" s="3"/>
    </row>
    <row r="1839" ht="14.25" customHeight="1">
      <c r="A1839" s="133"/>
      <c r="B1839" s="3"/>
      <c r="C1839" s="3" t="s">
        <v>3488</v>
      </c>
      <c r="D1839" s="3" t="s">
        <v>3488</v>
      </c>
      <c r="E1839" s="240" t="s">
        <v>3488</v>
      </c>
      <c r="F1839" s="467" t="s">
        <v>3488</v>
      </c>
      <c r="G1839" s="95" t="s">
        <v>2064</v>
      </c>
      <c r="H1839" s="95"/>
      <c r="I1839" s="95"/>
      <c r="J1839" s="318"/>
      <c r="K1839" s="95"/>
      <c r="L1839" s="95"/>
      <c r="M1839" s="95"/>
      <c r="N1839" s="95"/>
      <c r="O1839" s="95"/>
      <c r="P1839" s="95"/>
      <c r="Q1839" s="280"/>
      <c r="R1839" s="95"/>
      <c r="S1839" s="95"/>
      <c r="T1839" s="95"/>
      <c r="U1839" s="280"/>
      <c r="V1839" s="95"/>
      <c r="W1839" s="280"/>
      <c r="X1839" s="95"/>
      <c r="Y1839" s="3"/>
      <c r="Z1839" s="3"/>
    </row>
    <row r="1840" ht="14.25" customHeight="1">
      <c r="A1840" s="133"/>
      <c r="B1840" s="3"/>
      <c r="C1840" s="3" t="s">
        <v>3488</v>
      </c>
      <c r="D1840" s="3" t="s">
        <v>3488</v>
      </c>
      <c r="E1840" s="240" t="s">
        <v>3488</v>
      </c>
      <c r="F1840" s="467" t="s">
        <v>3488</v>
      </c>
      <c r="G1840" s="95" t="s">
        <v>2064</v>
      </c>
      <c r="H1840" s="95"/>
      <c r="I1840" s="95"/>
      <c r="J1840" s="318"/>
      <c r="K1840" s="95"/>
      <c r="L1840" s="95"/>
      <c r="M1840" s="95"/>
      <c r="N1840" s="95"/>
      <c r="O1840" s="95"/>
      <c r="P1840" s="95"/>
      <c r="Q1840" s="280"/>
      <c r="R1840" s="95"/>
      <c r="S1840" s="95"/>
      <c r="T1840" s="95"/>
      <c r="U1840" s="280"/>
      <c r="V1840" s="95"/>
      <c r="W1840" s="280"/>
      <c r="X1840" s="95"/>
      <c r="Y1840" s="3"/>
      <c r="Z1840" s="3"/>
    </row>
    <row r="1841" ht="14.25" customHeight="1">
      <c r="A1841" s="133"/>
      <c r="B1841" s="3"/>
      <c r="C1841" s="3" t="s">
        <v>3488</v>
      </c>
      <c r="D1841" s="3" t="s">
        <v>3488</v>
      </c>
      <c r="E1841" s="240" t="s">
        <v>3488</v>
      </c>
      <c r="F1841" s="467" t="s">
        <v>3488</v>
      </c>
      <c r="G1841" s="95" t="s">
        <v>2064</v>
      </c>
      <c r="H1841" s="95"/>
      <c r="I1841" s="95"/>
      <c r="J1841" s="318"/>
      <c r="K1841" s="95"/>
      <c r="L1841" s="95"/>
      <c r="M1841" s="95"/>
      <c r="N1841" s="95"/>
      <c r="O1841" s="95"/>
      <c r="P1841" s="95"/>
      <c r="Q1841" s="280"/>
      <c r="R1841" s="95"/>
      <c r="S1841" s="95"/>
      <c r="T1841" s="95"/>
      <c r="U1841" s="280"/>
      <c r="V1841" s="95"/>
      <c r="W1841" s="280"/>
      <c r="X1841" s="95"/>
      <c r="Y1841" s="3"/>
      <c r="Z1841" s="3"/>
    </row>
    <row r="1842" ht="14.25" customHeight="1">
      <c r="A1842" s="133"/>
      <c r="B1842" s="3"/>
      <c r="C1842" s="3" t="s">
        <v>3488</v>
      </c>
      <c r="D1842" s="3" t="s">
        <v>3488</v>
      </c>
      <c r="E1842" s="240" t="s">
        <v>3488</v>
      </c>
      <c r="F1842" s="467" t="s">
        <v>3488</v>
      </c>
      <c r="G1842" s="95" t="s">
        <v>2064</v>
      </c>
      <c r="H1842" s="95"/>
      <c r="I1842" s="95"/>
      <c r="J1842" s="318"/>
      <c r="K1842" s="95"/>
      <c r="L1842" s="95"/>
      <c r="M1842" s="95"/>
      <c r="N1842" s="95"/>
      <c r="O1842" s="95"/>
      <c r="P1842" s="95"/>
      <c r="Q1842" s="280"/>
      <c r="R1842" s="95"/>
      <c r="S1842" s="95"/>
      <c r="T1842" s="95"/>
      <c r="U1842" s="280"/>
      <c r="V1842" s="95"/>
      <c r="W1842" s="280"/>
      <c r="X1842" s="95"/>
      <c r="Y1842" s="3"/>
      <c r="Z1842" s="3"/>
    </row>
    <row r="1843" ht="14.25" customHeight="1">
      <c r="A1843" s="133"/>
      <c r="B1843" s="3"/>
      <c r="C1843" s="3" t="s">
        <v>3488</v>
      </c>
      <c r="D1843" s="3" t="s">
        <v>3488</v>
      </c>
      <c r="E1843" s="240" t="s">
        <v>3488</v>
      </c>
      <c r="F1843" s="467" t="s">
        <v>3488</v>
      </c>
      <c r="G1843" s="95" t="s">
        <v>2064</v>
      </c>
      <c r="H1843" s="95"/>
      <c r="I1843" s="95"/>
      <c r="J1843" s="318"/>
      <c r="K1843" s="95"/>
      <c r="L1843" s="95"/>
      <c r="M1843" s="95"/>
      <c r="N1843" s="95"/>
      <c r="O1843" s="95"/>
      <c r="P1843" s="95"/>
      <c r="Q1843" s="280"/>
      <c r="R1843" s="95"/>
      <c r="S1843" s="95"/>
      <c r="T1843" s="95"/>
      <c r="U1843" s="280"/>
      <c r="V1843" s="95"/>
      <c r="W1843" s="280"/>
      <c r="X1843" s="95"/>
      <c r="Y1843" s="3"/>
      <c r="Z1843" s="3"/>
    </row>
    <row r="1844" ht="14.25" customHeight="1">
      <c r="A1844" s="133"/>
      <c r="B1844" s="3"/>
      <c r="C1844" s="3" t="s">
        <v>3488</v>
      </c>
      <c r="D1844" s="3" t="s">
        <v>3488</v>
      </c>
      <c r="E1844" s="240" t="s">
        <v>3488</v>
      </c>
      <c r="F1844" s="467" t="s">
        <v>3488</v>
      </c>
      <c r="G1844" s="95" t="s">
        <v>2064</v>
      </c>
      <c r="H1844" s="95"/>
      <c r="I1844" s="95"/>
      <c r="J1844" s="318"/>
      <c r="K1844" s="95"/>
      <c r="L1844" s="95"/>
      <c r="M1844" s="95"/>
      <c r="N1844" s="95"/>
      <c r="O1844" s="95"/>
      <c r="P1844" s="95"/>
      <c r="Q1844" s="280"/>
      <c r="R1844" s="95"/>
      <c r="S1844" s="95"/>
      <c r="T1844" s="95"/>
      <c r="U1844" s="280"/>
      <c r="V1844" s="95"/>
      <c r="W1844" s="280"/>
      <c r="X1844" s="95"/>
      <c r="Y1844" s="3"/>
      <c r="Z1844" s="3"/>
    </row>
    <row r="1845" ht="14.25" customHeight="1">
      <c r="A1845" s="133"/>
      <c r="B1845" s="3"/>
      <c r="C1845" s="3" t="s">
        <v>3488</v>
      </c>
      <c r="D1845" s="3" t="s">
        <v>3488</v>
      </c>
      <c r="E1845" s="240" t="s">
        <v>3488</v>
      </c>
      <c r="F1845" s="467" t="s">
        <v>3488</v>
      </c>
      <c r="G1845" s="95" t="s">
        <v>2064</v>
      </c>
      <c r="H1845" s="95"/>
      <c r="I1845" s="95"/>
      <c r="J1845" s="318"/>
      <c r="K1845" s="95"/>
      <c r="L1845" s="95"/>
      <c r="M1845" s="95"/>
      <c r="N1845" s="95"/>
      <c r="O1845" s="95"/>
      <c r="P1845" s="95"/>
      <c r="Q1845" s="280"/>
      <c r="R1845" s="95"/>
      <c r="S1845" s="95"/>
      <c r="T1845" s="95"/>
      <c r="U1845" s="280"/>
      <c r="V1845" s="95"/>
      <c r="W1845" s="280"/>
      <c r="X1845" s="95"/>
      <c r="Y1845" s="3"/>
      <c r="Z1845" s="3"/>
    </row>
    <row r="1846" ht="14.25" customHeight="1">
      <c r="A1846" s="133"/>
      <c r="B1846" s="3"/>
      <c r="C1846" s="3" t="s">
        <v>3488</v>
      </c>
      <c r="D1846" s="3" t="s">
        <v>3488</v>
      </c>
      <c r="E1846" s="240" t="s">
        <v>3488</v>
      </c>
      <c r="F1846" s="467" t="s">
        <v>3488</v>
      </c>
      <c r="G1846" s="95" t="s">
        <v>2064</v>
      </c>
      <c r="H1846" s="95"/>
      <c r="I1846" s="95"/>
      <c r="J1846" s="318"/>
      <c r="K1846" s="95"/>
      <c r="L1846" s="95"/>
      <c r="M1846" s="95"/>
      <c r="N1846" s="95"/>
      <c r="O1846" s="95"/>
      <c r="P1846" s="95"/>
      <c r="Q1846" s="280"/>
      <c r="R1846" s="95"/>
      <c r="S1846" s="95"/>
      <c r="T1846" s="95"/>
      <c r="U1846" s="280"/>
      <c r="V1846" s="95"/>
      <c r="W1846" s="280"/>
      <c r="X1846" s="95"/>
      <c r="Y1846" s="3"/>
      <c r="Z1846" s="3"/>
    </row>
    <row r="1847" ht="14.25" customHeight="1">
      <c r="A1847" s="133"/>
      <c r="B1847" s="3"/>
      <c r="C1847" s="3" t="s">
        <v>3488</v>
      </c>
      <c r="D1847" s="3" t="s">
        <v>3488</v>
      </c>
      <c r="E1847" s="240" t="s">
        <v>3488</v>
      </c>
      <c r="F1847" s="467" t="s">
        <v>3488</v>
      </c>
      <c r="G1847" s="95" t="s">
        <v>2064</v>
      </c>
      <c r="H1847" s="95"/>
      <c r="I1847" s="95"/>
      <c r="J1847" s="318"/>
      <c r="K1847" s="95"/>
      <c r="L1847" s="95"/>
      <c r="M1847" s="95"/>
      <c r="N1847" s="95"/>
      <c r="O1847" s="95"/>
      <c r="P1847" s="95"/>
      <c r="Q1847" s="280"/>
      <c r="R1847" s="95"/>
      <c r="S1847" s="95"/>
      <c r="T1847" s="95"/>
      <c r="U1847" s="280"/>
      <c r="V1847" s="95"/>
      <c r="W1847" s="280"/>
      <c r="X1847" s="95"/>
      <c r="Y1847" s="3"/>
      <c r="Z1847" s="3"/>
    </row>
    <row r="1848" ht="14.25" customHeight="1">
      <c r="A1848" s="133"/>
      <c r="B1848" s="3"/>
      <c r="C1848" s="3" t="s">
        <v>3488</v>
      </c>
      <c r="D1848" s="3" t="s">
        <v>3488</v>
      </c>
      <c r="E1848" s="240" t="s">
        <v>3488</v>
      </c>
      <c r="F1848" s="467" t="s">
        <v>3488</v>
      </c>
      <c r="G1848" s="95" t="s">
        <v>2064</v>
      </c>
      <c r="H1848" s="95"/>
      <c r="I1848" s="95"/>
      <c r="J1848" s="318"/>
      <c r="K1848" s="95"/>
      <c r="L1848" s="95"/>
      <c r="M1848" s="95"/>
      <c r="N1848" s="95"/>
      <c r="O1848" s="95"/>
      <c r="P1848" s="95"/>
      <c r="Q1848" s="280"/>
      <c r="R1848" s="95"/>
      <c r="S1848" s="95"/>
      <c r="T1848" s="95"/>
      <c r="U1848" s="280"/>
      <c r="V1848" s="95"/>
      <c r="W1848" s="280"/>
      <c r="X1848" s="95"/>
      <c r="Y1848" s="3"/>
      <c r="Z1848" s="3"/>
    </row>
    <row r="1849" ht="14.25" customHeight="1">
      <c r="A1849" s="133"/>
      <c r="B1849" s="3"/>
      <c r="C1849" s="3" t="s">
        <v>3488</v>
      </c>
      <c r="D1849" s="3" t="s">
        <v>3488</v>
      </c>
      <c r="E1849" s="240" t="s">
        <v>3488</v>
      </c>
      <c r="F1849" s="467" t="s">
        <v>3488</v>
      </c>
      <c r="G1849" s="95" t="s">
        <v>2064</v>
      </c>
      <c r="H1849" s="95"/>
      <c r="I1849" s="95"/>
      <c r="J1849" s="318"/>
      <c r="K1849" s="95"/>
      <c r="L1849" s="95"/>
      <c r="M1849" s="95"/>
      <c r="N1849" s="95"/>
      <c r="O1849" s="95"/>
      <c r="P1849" s="95"/>
      <c r="Q1849" s="280"/>
      <c r="R1849" s="95"/>
      <c r="S1849" s="95"/>
      <c r="T1849" s="95"/>
      <c r="U1849" s="280"/>
      <c r="V1849" s="95"/>
      <c r="W1849" s="280"/>
      <c r="X1849" s="95"/>
      <c r="Y1849" s="3"/>
      <c r="Z1849" s="3"/>
    </row>
    <row r="1850" ht="14.25" customHeight="1">
      <c r="A1850" s="133"/>
      <c r="B1850" s="3"/>
      <c r="C1850" s="3" t="s">
        <v>3488</v>
      </c>
      <c r="D1850" s="3" t="s">
        <v>3488</v>
      </c>
      <c r="E1850" s="240" t="s">
        <v>3488</v>
      </c>
      <c r="F1850" s="467" t="s">
        <v>3488</v>
      </c>
      <c r="G1850" s="95" t="s">
        <v>2064</v>
      </c>
      <c r="H1850" s="95"/>
      <c r="I1850" s="95"/>
      <c r="J1850" s="318"/>
      <c r="K1850" s="95"/>
      <c r="L1850" s="95"/>
      <c r="M1850" s="95"/>
      <c r="N1850" s="95"/>
      <c r="O1850" s="95"/>
      <c r="P1850" s="95"/>
      <c r="Q1850" s="280"/>
      <c r="R1850" s="95"/>
      <c r="S1850" s="95"/>
      <c r="T1850" s="95"/>
      <c r="U1850" s="280"/>
      <c r="V1850" s="95"/>
      <c r="W1850" s="280"/>
      <c r="X1850" s="95"/>
      <c r="Y1850" s="3"/>
      <c r="Z1850" s="3"/>
    </row>
    <row r="1851" ht="14.25" customHeight="1">
      <c r="A1851" s="133"/>
      <c r="B1851" s="3"/>
      <c r="C1851" s="3" t="s">
        <v>3488</v>
      </c>
      <c r="D1851" s="3" t="s">
        <v>3488</v>
      </c>
      <c r="E1851" s="240" t="s">
        <v>3488</v>
      </c>
      <c r="F1851" s="467" t="s">
        <v>3488</v>
      </c>
      <c r="G1851" s="95" t="s">
        <v>2064</v>
      </c>
      <c r="H1851" s="95"/>
      <c r="I1851" s="95"/>
      <c r="J1851" s="318"/>
      <c r="K1851" s="95"/>
      <c r="L1851" s="95"/>
      <c r="M1851" s="95"/>
      <c r="N1851" s="95"/>
      <c r="O1851" s="95"/>
      <c r="P1851" s="95"/>
      <c r="Q1851" s="280"/>
      <c r="R1851" s="95"/>
      <c r="S1851" s="95"/>
      <c r="T1851" s="95"/>
      <c r="U1851" s="280"/>
      <c r="V1851" s="95"/>
      <c r="W1851" s="280"/>
      <c r="X1851" s="95"/>
      <c r="Y1851" s="3"/>
      <c r="Z1851" s="3"/>
    </row>
    <row r="1852" ht="14.25" customHeight="1">
      <c r="A1852" s="133"/>
      <c r="B1852" s="3"/>
      <c r="C1852" s="3" t="s">
        <v>3488</v>
      </c>
      <c r="D1852" s="3" t="s">
        <v>3488</v>
      </c>
      <c r="E1852" s="240" t="s">
        <v>3488</v>
      </c>
      <c r="F1852" s="467" t="s">
        <v>3488</v>
      </c>
      <c r="G1852" s="95" t="s">
        <v>2064</v>
      </c>
      <c r="H1852" s="95"/>
      <c r="I1852" s="95"/>
      <c r="J1852" s="318"/>
      <c r="K1852" s="95"/>
      <c r="L1852" s="95"/>
      <c r="M1852" s="95"/>
      <c r="N1852" s="95"/>
      <c r="O1852" s="95"/>
      <c r="P1852" s="95"/>
      <c r="Q1852" s="280"/>
      <c r="R1852" s="95"/>
      <c r="S1852" s="95"/>
      <c r="T1852" s="95"/>
      <c r="U1852" s="280"/>
      <c r="V1852" s="95"/>
      <c r="W1852" s="280"/>
      <c r="X1852" s="95"/>
      <c r="Y1852" s="3"/>
      <c r="Z1852" s="3"/>
    </row>
    <row r="1853" ht="14.25" customHeight="1">
      <c r="A1853" s="133"/>
      <c r="B1853" s="3"/>
      <c r="C1853" s="3" t="s">
        <v>3488</v>
      </c>
      <c r="D1853" s="3" t="s">
        <v>3488</v>
      </c>
      <c r="E1853" s="240" t="s">
        <v>3488</v>
      </c>
      <c r="F1853" s="467" t="s">
        <v>3488</v>
      </c>
      <c r="G1853" s="95" t="s">
        <v>2064</v>
      </c>
      <c r="H1853" s="95"/>
      <c r="I1853" s="95"/>
      <c r="J1853" s="318"/>
      <c r="K1853" s="95"/>
      <c r="L1853" s="95"/>
      <c r="M1853" s="95"/>
      <c r="N1853" s="95"/>
      <c r="O1853" s="95"/>
      <c r="P1853" s="95"/>
      <c r="Q1853" s="280"/>
      <c r="R1853" s="95"/>
      <c r="S1853" s="95"/>
      <c r="T1853" s="95"/>
      <c r="U1853" s="280"/>
      <c r="V1853" s="95"/>
      <c r="W1853" s="280"/>
      <c r="X1853" s="95"/>
      <c r="Y1853" s="3"/>
      <c r="Z1853" s="3"/>
    </row>
    <row r="1854" ht="14.25" customHeight="1">
      <c r="A1854" s="133"/>
      <c r="B1854" s="3"/>
      <c r="C1854" s="3" t="s">
        <v>3488</v>
      </c>
      <c r="D1854" s="3" t="s">
        <v>3488</v>
      </c>
      <c r="E1854" s="240" t="s">
        <v>3488</v>
      </c>
      <c r="F1854" s="467" t="s">
        <v>3488</v>
      </c>
      <c r="G1854" s="95" t="s">
        <v>2064</v>
      </c>
      <c r="H1854" s="95"/>
      <c r="I1854" s="95"/>
      <c r="J1854" s="318"/>
      <c r="K1854" s="95"/>
      <c r="L1854" s="95"/>
      <c r="M1854" s="95"/>
      <c r="N1854" s="95"/>
      <c r="O1854" s="95"/>
      <c r="P1854" s="95"/>
      <c r="Q1854" s="280"/>
      <c r="R1854" s="95"/>
      <c r="S1854" s="95"/>
      <c r="T1854" s="95"/>
      <c r="U1854" s="280"/>
      <c r="V1854" s="95"/>
      <c r="W1854" s="280"/>
      <c r="X1854" s="95"/>
      <c r="Y1854" s="3"/>
      <c r="Z1854" s="3"/>
    </row>
    <row r="1855" ht="14.25" customHeight="1">
      <c r="A1855" s="133"/>
      <c r="B1855" s="3"/>
      <c r="C1855" s="3" t="s">
        <v>3488</v>
      </c>
      <c r="D1855" s="3" t="s">
        <v>3488</v>
      </c>
      <c r="E1855" s="240" t="s">
        <v>3488</v>
      </c>
      <c r="F1855" s="467" t="s">
        <v>3488</v>
      </c>
      <c r="G1855" s="95" t="s">
        <v>2064</v>
      </c>
      <c r="H1855" s="95"/>
      <c r="I1855" s="95"/>
      <c r="J1855" s="318"/>
      <c r="K1855" s="95"/>
      <c r="L1855" s="95"/>
      <c r="M1855" s="95"/>
      <c r="N1855" s="95"/>
      <c r="O1855" s="95"/>
      <c r="P1855" s="95"/>
      <c r="Q1855" s="280"/>
      <c r="R1855" s="95"/>
      <c r="S1855" s="95"/>
      <c r="T1855" s="95"/>
      <c r="U1855" s="280"/>
      <c r="V1855" s="95"/>
      <c r="W1855" s="280"/>
      <c r="X1855" s="95"/>
      <c r="Y1855" s="3"/>
      <c r="Z1855" s="3"/>
    </row>
    <row r="1856" ht="14.25" customHeight="1">
      <c r="A1856" s="133"/>
      <c r="B1856" s="3"/>
      <c r="C1856" s="3" t="s">
        <v>3488</v>
      </c>
      <c r="D1856" s="3" t="s">
        <v>3488</v>
      </c>
      <c r="E1856" s="240" t="s">
        <v>3488</v>
      </c>
      <c r="F1856" s="467" t="s">
        <v>3488</v>
      </c>
      <c r="G1856" s="95" t="s">
        <v>2064</v>
      </c>
      <c r="H1856" s="95"/>
      <c r="I1856" s="95"/>
      <c r="J1856" s="318"/>
      <c r="K1856" s="95"/>
      <c r="L1856" s="95"/>
      <c r="M1856" s="95"/>
      <c r="N1856" s="95"/>
      <c r="O1856" s="95"/>
      <c r="P1856" s="95"/>
      <c r="Q1856" s="280"/>
      <c r="R1856" s="95"/>
      <c r="S1856" s="95"/>
      <c r="T1856" s="95"/>
      <c r="U1856" s="280"/>
      <c r="V1856" s="95"/>
      <c r="W1856" s="280"/>
      <c r="X1856" s="95"/>
      <c r="Y1856" s="3"/>
      <c r="Z1856" s="3"/>
    </row>
    <row r="1857" ht="14.25" customHeight="1">
      <c r="A1857" s="133"/>
      <c r="B1857" s="3"/>
      <c r="C1857" s="3" t="s">
        <v>3488</v>
      </c>
      <c r="D1857" s="3" t="s">
        <v>3488</v>
      </c>
      <c r="E1857" s="240" t="s">
        <v>3488</v>
      </c>
      <c r="F1857" s="467" t="s">
        <v>3488</v>
      </c>
      <c r="G1857" s="95" t="s">
        <v>2064</v>
      </c>
      <c r="H1857" s="95"/>
      <c r="I1857" s="95"/>
      <c r="J1857" s="318"/>
      <c r="K1857" s="95"/>
      <c r="L1857" s="95"/>
      <c r="M1857" s="95"/>
      <c r="N1857" s="95"/>
      <c r="O1857" s="95"/>
      <c r="P1857" s="95"/>
      <c r="Q1857" s="280"/>
      <c r="R1857" s="95"/>
      <c r="S1857" s="95"/>
      <c r="T1857" s="95"/>
      <c r="U1857" s="280"/>
      <c r="V1857" s="95"/>
      <c r="W1857" s="280"/>
      <c r="X1857" s="95"/>
      <c r="Y1857" s="3"/>
      <c r="Z1857" s="3"/>
    </row>
    <row r="1858" ht="14.25" customHeight="1">
      <c r="A1858" s="133"/>
      <c r="B1858" s="3"/>
      <c r="C1858" s="3" t="s">
        <v>3488</v>
      </c>
      <c r="D1858" s="3" t="s">
        <v>3488</v>
      </c>
      <c r="E1858" s="240" t="s">
        <v>3488</v>
      </c>
      <c r="F1858" s="467" t="s">
        <v>3488</v>
      </c>
      <c r="G1858" s="95" t="s">
        <v>2064</v>
      </c>
      <c r="H1858" s="95"/>
      <c r="I1858" s="95"/>
      <c r="J1858" s="318"/>
      <c r="K1858" s="95"/>
      <c r="L1858" s="95"/>
      <c r="M1858" s="95"/>
      <c r="N1858" s="95"/>
      <c r="O1858" s="95"/>
      <c r="P1858" s="95"/>
      <c r="Q1858" s="280"/>
      <c r="R1858" s="95"/>
      <c r="S1858" s="95"/>
      <c r="T1858" s="95"/>
      <c r="U1858" s="280"/>
      <c r="V1858" s="95"/>
      <c r="W1858" s="280"/>
      <c r="X1858" s="95"/>
      <c r="Y1858" s="3"/>
      <c r="Z1858" s="3"/>
    </row>
    <row r="1859" ht="14.25" customHeight="1">
      <c r="A1859" s="133"/>
      <c r="B1859" s="3"/>
      <c r="C1859" s="3" t="s">
        <v>3488</v>
      </c>
      <c r="D1859" s="3" t="s">
        <v>3488</v>
      </c>
      <c r="E1859" s="240" t="s">
        <v>3488</v>
      </c>
      <c r="F1859" s="467" t="s">
        <v>3488</v>
      </c>
      <c r="G1859" s="95" t="s">
        <v>2064</v>
      </c>
      <c r="H1859" s="95"/>
      <c r="I1859" s="95"/>
      <c r="J1859" s="318"/>
      <c r="K1859" s="95"/>
      <c r="L1859" s="95"/>
      <c r="M1859" s="95"/>
      <c r="N1859" s="95"/>
      <c r="O1859" s="95"/>
      <c r="P1859" s="95"/>
      <c r="Q1859" s="280"/>
      <c r="R1859" s="95"/>
      <c r="S1859" s="95"/>
      <c r="T1859" s="95"/>
      <c r="U1859" s="280"/>
      <c r="V1859" s="95"/>
      <c r="W1859" s="280"/>
      <c r="X1859" s="95"/>
      <c r="Y1859" s="3"/>
      <c r="Z1859" s="3"/>
    </row>
    <row r="1860" ht="14.25" customHeight="1">
      <c r="A1860" s="133"/>
      <c r="B1860" s="3"/>
      <c r="C1860" s="3" t="s">
        <v>3488</v>
      </c>
      <c r="D1860" s="3" t="s">
        <v>3488</v>
      </c>
      <c r="E1860" s="240" t="s">
        <v>3488</v>
      </c>
      <c r="F1860" s="467" t="s">
        <v>3488</v>
      </c>
      <c r="G1860" s="95" t="s">
        <v>2064</v>
      </c>
      <c r="H1860" s="95"/>
      <c r="I1860" s="95"/>
      <c r="J1860" s="318"/>
      <c r="K1860" s="95"/>
      <c r="L1860" s="95"/>
      <c r="M1860" s="95"/>
      <c r="N1860" s="95"/>
      <c r="O1860" s="95"/>
      <c r="P1860" s="95"/>
      <c r="Q1860" s="280"/>
      <c r="R1860" s="95"/>
      <c r="S1860" s="95"/>
      <c r="T1860" s="95"/>
      <c r="U1860" s="280"/>
      <c r="V1860" s="95"/>
      <c r="W1860" s="280"/>
      <c r="X1860" s="95"/>
      <c r="Y1860" s="3"/>
      <c r="Z1860" s="3"/>
    </row>
    <row r="1861" ht="14.25" customHeight="1">
      <c r="A1861" s="133"/>
      <c r="B1861" s="3"/>
      <c r="C1861" s="3" t="s">
        <v>3488</v>
      </c>
      <c r="D1861" s="3" t="s">
        <v>3488</v>
      </c>
      <c r="E1861" s="240" t="s">
        <v>3488</v>
      </c>
      <c r="F1861" s="467" t="s">
        <v>3488</v>
      </c>
      <c r="G1861" s="95" t="s">
        <v>2064</v>
      </c>
      <c r="H1861" s="95"/>
      <c r="I1861" s="95"/>
      <c r="J1861" s="318"/>
      <c r="K1861" s="95"/>
      <c r="L1861" s="95"/>
      <c r="M1861" s="95"/>
      <c r="N1861" s="95"/>
      <c r="O1861" s="95"/>
      <c r="P1861" s="95"/>
      <c r="Q1861" s="280"/>
      <c r="R1861" s="95"/>
      <c r="S1861" s="95"/>
      <c r="T1861" s="95"/>
      <c r="U1861" s="280"/>
      <c r="V1861" s="95"/>
      <c r="W1861" s="280"/>
      <c r="X1861" s="95"/>
      <c r="Y1861" s="3"/>
      <c r="Z1861" s="3"/>
    </row>
    <row r="1862" ht="14.25" customHeight="1">
      <c r="A1862" s="133"/>
      <c r="B1862" s="3"/>
      <c r="C1862" s="3" t="s">
        <v>3488</v>
      </c>
      <c r="D1862" s="3" t="s">
        <v>3488</v>
      </c>
      <c r="E1862" s="240" t="s">
        <v>3488</v>
      </c>
      <c r="F1862" s="467" t="s">
        <v>3488</v>
      </c>
      <c r="G1862" s="95" t="s">
        <v>2064</v>
      </c>
      <c r="H1862" s="95"/>
      <c r="I1862" s="95"/>
      <c r="J1862" s="318"/>
      <c r="K1862" s="95"/>
      <c r="L1862" s="95"/>
      <c r="M1862" s="95"/>
      <c r="N1862" s="95"/>
      <c r="O1862" s="95"/>
      <c r="P1862" s="95"/>
      <c r="Q1862" s="280"/>
      <c r="R1862" s="95"/>
      <c r="S1862" s="95"/>
      <c r="T1862" s="95"/>
      <c r="U1862" s="280"/>
      <c r="V1862" s="95"/>
      <c r="W1862" s="280"/>
      <c r="X1862" s="95"/>
      <c r="Y1862" s="3"/>
      <c r="Z1862" s="3"/>
    </row>
    <row r="1863" ht="14.25" customHeight="1">
      <c r="A1863" s="133"/>
      <c r="B1863" s="3"/>
      <c r="C1863" s="3" t="s">
        <v>3488</v>
      </c>
      <c r="D1863" s="3" t="s">
        <v>3488</v>
      </c>
      <c r="E1863" s="240" t="s">
        <v>3488</v>
      </c>
      <c r="F1863" s="467" t="s">
        <v>3488</v>
      </c>
      <c r="G1863" s="95" t="s">
        <v>2064</v>
      </c>
      <c r="H1863" s="95"/>
      <c r="I1863" s="95"/>
      <c r="J1863" s="318"/>
      <c r="K1863" s="95"/>
      <c r="L1863" s="95"/>
      <c r="M1863" s="95"/>
      <c r="N1863" s="95"/>
      <c r="O1863" s="95"/>
      <c r="P1863" s="95"/>
      <c r="Q1863" s="280"/>
      <c r="R1863" s="95"/>
      <c r="S1863" s="95"/>
      <c r="T1863" s="95"/>
      <c r="U1863" s="280"/>
      <c r="V1863" s="95"/>
      <c r="W1863" s="280"/>
      <c r="X1863" s="95"/>
      <c r="Y1863" s="3"/>
      <c r="Z1863" s="3"/>
    </row>
    <row r="1864" ht="14.25" customHeight="1">
      <c r="A1864" s="133"/>
      <c r="B1864" s="3"/>
      <c r="C1864" s="3" t="s">
        <v>3488</v>
      </c>
      <c r="D1864" s="3" t="s">
        <v>3488</v>
      </c>
      <c r="E1864" s="240" t="s">
        <v>3488</v>
      </c>
      <c r="F1864" s="467" t="s">
        <v>3488</v>
      </c>
      <c r="G1864" s="95" t="s">
        <v>2064</v>
      </c>
      <c r="H1864" s="95"/>
      <c r="I1864" s="95"/>
      <c r="J1864" s="318"/>
      <c r="K1864" s="95"/>
      <c r="L1864" s="95"/>
      <c r="M1864" s="95"/>
      <c r="N1864" s="95"/>
      <c r="O1864" s="95"/>
      <c r="P1864" s="95"/>
      <c r="Q1864" s="280"/>
      <c r="R1864" s="95"/>
      <c r="S1864" s="95"/>
      <c r="T1864" s="95"/>
      <c r="U1864" s="280"/>
      <c r="V1864" s="95"/>
      <c r="W1864" s="280"/>
      <c r="X1864" s="95"/>
      <c r="Y1864" s="3"/>
      <c r="Z1864" s="3"/>
    </row>
    <row r="1865" ht="14.25" customHeight="1">
      <c r="A1865" s="133"/>
      <c r="B1865" s="3"/>
      <c r="C1865" s="3" t="s">
        <v>3488</v>
      </c>
      <c r="D1865" s="3" t="s">
        <v>3488</v>
      </c>
      <c r="E1865" s="240" t="s">
        <v>3488</v>
      </c>
      <c r="F1865" s="467" t="s">
        <v>3488</v>
      </c>
      <c r="G1865" s="95" t="s">
        <v>2064</v>
      </c>
      <c r="H1865" s="95"/>
      <c r="I1865" s="95"/>
      <c r="J1865" s="318"/>
      <c r="K1865" s="95"/>
      <c r="L1865" s="95"/>
      <c r="M1865" s="95"/>
      <c r="N1865" s="95"/>
      <c r="O1865" s="95"/>
      <c r="P1865" s="95"/>
      <c r="Q1865" s="280"/>
      <c r="R1865" s="95"/>
      <c r="S1865" s="95"/>
      <c r="T1865" s="95"/>
      <c r="U1865" s="280"/>
      <c r="V1865" s="95"/>
      <c r="W1865" s="280"/>
      <c r="X1865" s="95"/>
      <c r="Y1865" s="3"/>
      <c r="Z1865" s="3"/>
    </row>
    <row r="1866" ht="14.25" customHeight="1">
      <c r="A1866" s="133"/>
      <c r="B1866" s="3"/>
      <c r="C1866" s="3" t="s">
        <v>3488</v>
      </c>
      <c r="D1866" s="3" t="s">
        <v>3488</v>
      </c>
      <c r="E1866" s="240" t="s">
        <v>3488</v>
      </c>
      <c r="F1866" s="467" t="s">
        <v>3488</v>
      </c>
      <c r="G1866" s="95" t="s">
        <v>2064</v>
      </c>
      <c r="H1866" s="95"/>
      <c r="I1866" s="95"/>
      <c r="J1866" s="318"/>
      <c r="K1866" s="95"/>
      <c r="L1866" s="95"/>
      <c r="M1866" s="95"/>
      <c r="N1866" s="95"/>
      <c r="O1866" s="95"/>
      <c r="P1866" s="95"/>
      <c r="Q1866" s="280"/>
      <c r="R1866" s="95"/>
      <c r="S1866" s="95"/>
      <c r="T1866" s="95"/>
      <c r="U1866" s="280"/>
      <c r="V1866" s="95"/>
      <c r="W1866" s="280"/>
      <c r="X1866" s="95"/>
      <c r="Y1866" s="3"/>
      <c r="Z1866" s="3"/>
    </row>
    <row r="1867" ht="14.25" customHeight="1">
      <c r="A1867" s="133"/>
      <c r="B1867" s="3"/>
      <c r="C1867" s="3" t="s">
        <v>3488</v>
      </c>
      <c r="D1867" s="3" t="s">
        <v>3488</v>
      </c>
      <c r="E1867" s="240" t="s">
        <v>3488</v>
      </c>
      <c r="F1867" s="467" t="s">
        <v>3488</v>
      </c>
      <c r="G1867" s="95" t="s">
        <v>2064</v>
      </c>
      <c r="H1867" s="95"/>
      <c r="I1867" s="95"/>
      <c r="J1867" s="318"/>
      <c r="K1867" s="95"/>
      <c r="L1867" s="95"/>
      <c r="M1867" s="95"/>
      <c r="N1867" s="95"/>
      <c r="O1867" s="95"/>
      <c r="P1867" s="95"/>
      <c r="Q1867" s="280"/>
      <c r="R1867" s="95"/>
      <c r="S1867" s="95"/>
      <c r="T1867" s="95"/>
      <c r="U1867" s="280"/>
      <c r="V1867" s="95"/>
      <c r="W1867" s="280"/>
      <c r="X1867" s="95"/>
      <c r="Y1867" s="3"/>
      <c r="Z1867" s="3"/>
    </row>
    <row r="1868" ht="14.25" customHeight="1">
      <c r="A1868" s="133"/>
      <c r="B1868" s="3"/>
      <c r="C1868" s="3" t="s">
        <v>3488</v>
      </c>
      <c r="D1868" s="3" t="s">
        <v>3488</v>
      </c>
      <c r="E1868" s="240" t="s">
        <v>3488</v>
      </c>
      <c r="F1868" s="467" t="s">
        <v>3488</v>
      </c>
      <c r="G1868" s="95" t="s">
        <v>2064</v>
      </c>
      <c r="H1868" s="95"/>
      <c r="I1868" s="95"/>
      <c r="J1868" s="318"/>
      <c r="K1868" s="95"/>
      <c r="L1868" s="95"/>
      <c r="M1868" s="95"/>
      <c r="N1868" s="95"/>
      <c r="O1868" s="95"/>
      <c r="P1868" s="95"/>
      <c r="Q1868" s="280"/>
      <c r="R1868" s="95"/>
      <c r="S1868" s="95"/>
      <c r="T1868" s="95"/>
      <c r="U1868" s="280"/>
      <c r="V1868" s="95"/>
      <c r="W1868" s="280"/>
      <c r="X1868" s="95"/>
      <c r="Y1868" s="3"/>
      <c r="Z1868" s="3"/>
    </row>
    <row r="1869" ht="14.25" customHeight="1">
      <c r="A1869" s="133"/>
      <c r="B1869" s="3"/>
      <c r="C1869" s="3" t="s">
        <v>3488</v>
      </c>
      <c r="D1869" s="3" t="s">
        <v>3488</v>
      </c>
      <c r="E1869" s="240" t="s">
        <v>3488</v>
      </c>
      <c r="F1869" s="467" t="s">
        <v>3488</v>
      </c>
      <c r="G1869" s="95" t="s">
        <v>2064</v>
      </c>
      <c r="H1869" s="95"/>
      <c r="I1869" s="95"/>
      <c r="J1869" s="318"/>
      <c r="K1869" s="95"/>
      <c r="L1869" s="95"/>
      <c r="M1869" s="95"/>
      <c r="N1869" s="95"/>
      <c r="O1869" s="95"/>
      <c r="P1869" s="95"/>
      <c r="Q1869" s="280"/>
      <c r="R1869" s="95"/>
      <c r="S1869" s="95"/>
      <c r="T1869" s="95"/>
      <c r="U1869" s="280"/>
      <c r="V1869" s="95"/>
      <c r="W1869" s="280"/>
      <c r="X1869" s="95"/>
      <c r="Y1869" s="3"/>
      <c r="Z1869" s="3"/>
    </row>
    <row r="1870" ht="14.25" customHeight="1">
      <c r="A1870" s="133"/>
      <c r="B1870" s="3"/>
      <c r="C1870" s="3" t="s">
        <v>3488</v>
      </c>
      <c r="D1870" s="3" t="s">
        <v>3488</v>
      </c>
      <c r="E1870" s="240" t="s">
        <v>3488</v>
      </c>
      <c r="F1870" s="467" t="s">
        <v>3488</v>
      </c>
      <c r="G1870" s="95" t="s">
        <v>2064</v>
      </c>
      <c r="H1870" s="95"/>
      <c r="I1870" s="95"/>
      <c r="J1870" s="318"/>
      <c r="K1870" s="95"/>
      <c r="L1870" s="95"/>
      <c r="M1870" s="95"/>
      <c r="N1870" s="95"/>
      <c r="O1870" s="95"/>
      <c r="P1870" s="95"/>
      <c r="Q1870" s="280"/>
      <c r="R1870" s="95"/>
      <c r="S1870" s="95"/>
      <c r="T1870" s="95"/>
      <c r="U1870" s="280"/>
      <c r="V1870" s="95"/>
      <c r="W1870" s="280"/>
      <c r="X1870" s="95"/>
      <c r="Y1870" s="3"/>
      <c r="Z1870" s="3"/>
    </row>
    <row r="1871" ht="14.25" customHeight="1">
      <c r="A1871" s="133"/>
      <c r="B1871" s="3"/>
      <c r="C1871" s="3" t="s">
        <v>3488</v>
      </c>
      <c r="D1871" s="3" t="s">
        <v>3488</v>
      </c>
      <c r="E1871" s="240" t="s">
        <v>3488</v>
      </c>
      <c r="F1871" s="467" t="s">
        <v>3488</v>
      </c>
      <c r="G1871" s="95" t="s">
        <v>2064</v>
      </c>
      <c r="H1871" s="95"/>
      <c r="I1871" s="95"/>
      <c r="J1871" s="318"/>
      <c r="K1871" s="95"/>
      <c r="L1871" s="95"/>
      <c r="M1871" s="95"/>
      <c r="N1871" s="95"/>
      <c r="O1871" s="95"/>
      <c r="P1871" s="95"/>
      <c r="Q1871" s="280"/>
      <c r="R1871" s="95"/>
      <c r="S1871" s="95"/>
      <c r="T1871" s="95"/>
      <c r="U1871" s="280"/>
      <c r="V1871" s="95"/>
      <c r="W1871" s="280"/>
      <c r="X1871" s="95"/>
      <c r="Y1871" s="3"/>
      <c r="Z1871" s="3"/>
    </row>
    <row r="1872" ht="14.25" customHeight="1">
      <c r="A1872" s="133"/>
      <c r="B1872" s="3"/>
      <c r="C1872" s="3" t="s">
        <v>3488</v>
      </c>
      <c r="D1872" s="3" t="s">
        <v>3488</v>
      </c>
      <c r="E1872" s="240" t="s">
        <v>3488</v>
      </c>
      <c r="F1872" s="467" t="s">
        <v>3488</v>
      </c>
      <c r="G1872" s="95" t="s">
        <v>2064</v>
      </c>
      <c r="H1872" s="95"/>
      <c r="I1872" s="95"/>
      <c r="J1872" s="318"/>
      <c r="K1872" s="95"/>
      <c r="L1872" s="95"/>
      <c r="M1872" s="95"/>
      <c r="N1872" s="95"/>
      <c r="O1872" s="95"/>
      <c r="P1872" s="95"/>
      <c r="Q1872" s="280"/>
      <c r="R1872" s="95"/>
      <c r="S1872" s="95"/>
      <c r="T1872" s="95"/>
      <c r="U1872" s="280"/>
      <c r="V1872" s="95"/>
      <c r="W1872" s="280"/>
      <c r="X1872" s="95"/>
      <c r="Y1872" s="3"/>
      <c r="Z1872" s="3"/>
    </row>
    <row r="1873" ht="14.25" customHeight="1">
      <c r="A1873" s="133"/>
      <c r="B1873" s="3"/>
      <c r="C1873" s="3" t="s">
        <v>3488</v>
      </c>
      <c r="D1873" s="3" t="s">
        <v>3488</v>
      </c>
      <c r="E1873" s="240" t="s">
        <v>3488</v>
      </c>
      <c r="F1873" s="467" t="s">
        <v>3488</v>
      </c>
      <c r="G1873" s="95" t="s">
        <v>2064</v>
      </c>
      <c r="H1873" s="95"/>
      <c r="I1873" s="95"/>
      <c r="J1873" s="318"/>
      <c r="K1873" s="95"/>
      <c r="L1873" s="95"/>
      <c r="M1873" s="95"/>
      <c r="N1873" s="95"/>
      <c r="O1873" s="95"/>
      <c r="P1873" s="95"/>
      <c r="Q1873" s="280"/>
      <c r="R1873" s="95"/>
      <c r="S1873" s="95"/>
      <c r="T1873" s="95"/>
      <c r="U1873" s="280"/>
      <c r="V1873" s="95"/>
      <c r="W1873" s="280"/>
      <c r="X1873" s="95"/>
      <c r="Y1873" s="3"/>
      <c r="Z1873" s="3"/>
    </row>
    <row r="1874" ht="14.25" customHeight="1">
      <c r="A1874" s="133"/>
      <c r="B1874" s="3"/>
      <c r="C1874" s="3" t="s">
        <v>3488</v>
      </c>
      <c r="D1874" s="3" t="s">
        <v>3488</v>
      </c>
      <c r="E1874" s="240" t="s">
        <v>3488</v>
      </c>
      <c r="F1874" s="467" t="s">
        <v>3488</v>
      </c>
      <c r="G1874" s="95" t="s">
        <v>2064</v>
      </c>
      <c r="H1874" s="95"/>
      <c r="I1874" s="95"/>
      <c r="J1874" s="318"/>
      <c r="K1874" s="95"/>
      <c r="L1874" s="95"/>
      <c r="M1874" s="95"/>
      <c r="N1874" s="95"/>
      <c r="O1874" s="95"/>
      <c r="P1874" s="95"/>
      <c r="Q1874" s="280"/>
      <c r="R1874" s="95"/>
      <c r="S1874" s="95"/>
      <c r="T1874" s="95"/>
      <c r="U1874" s="280"/>
      <c r="V1874" s="95"/>
      <c r="W1874" s="280"/>
      <c r="X1874" s="95"/>
      <c r="Y1874" s="3"/>
      <c r="Z1874" s="3"/>
    </row>
    <row r="1875" ht="14.25" customHeight="1">
      <c r="A1875" s="133"/>
      <c r="B1875" s="3"/>
      <c r="C1875" s="3" t="s">
        <v>3488</v>
      </c>
      <c r="D1875" s="3" t="s">
        <v>3488</v>
      </c>
      <c r="E1875" s="240" t="s">
        <v>3488</v>
      </c>
      <c r="F1875" s="467" t="s">
        <v>3488</v>
      </c>
      <c r="G1875" s="95" t="s">
        <v>2064</v>
      </c>
      <c r="H1875" s="95"/>
      <c r="I1875" s="95"/>
      <c r="J1875" s="318"/>
      <c r="K1875" s="95"/>
      <c r="L1875" s="95"/>
      <c r="M1875" s="95"/>
      <c r="N1875" s="95"/>
      <c r="O1875" s="95"/>
      <c r="P1875" s="95"/>
      <c r="Q1875" s="280"/>
      <c r="R1875" s="95"/>
      <c r="S1875" s="95"/>
      <c r="T1875" s="95"/>
      <c r="U1875" s="280"/>
      <c r="V1875" s="95"/>
      <c r="W1875" s="280"/>
      <c r="X1875" s="95"/>
      <c r="Y1875" s="3"/>
      <c r="Z1875" s="3"/>
    </row>
    <row r="1876" ht="14.25" customHeight="1">
      <c r="A1876" s="133"/>
      <c r="B1876" s="3"/>
      <c r="C1876" s="3" t="s">
        <v>3488</v>
      </c>
      <c r="D1876" s="3" t="s">
        <v>3488</v>
      </c>
      <c r="E1876" s="240" t="s">
        <v>3488</v>
      </c>
      <c r="F1876" s="467" t="s">
        <v>3488</v>
      </c>
      <c r="G1876" s="95" t="s">
        <v>2064</v>
      </c>
      <c r="H1876" s="95"/>
      <c r="I1876" s="95"/>
      <c r="J1876" s="318"/>
      <c r="K1876" s="95"/>
      <c r="L1876" s="95"/>
      <c r="M1876" s="95"/>
      <c r="N1876" s="95"/>
      <c r="O1876" s="95"/>
      <c r="P1876" s="95"/>
      <c r="Q1876" s="280"/>
      <c r="R1876" s="95"/>
      <c r="S1876" s="95"/>
      <c r="T1876" s="95"/>
      <c r="U1876" s="280"/>
      <c r="V1876" s="95"/>
      <c r="W1876" s="280"/>
      <c r="X1876" s="95"/>
      <c r="Y1876" s="3"/>
      <c r="Z1876" s="3"/>
    </row>
    <row r="1877" ht="14.25" customHeight="1">
      <c r="A1877" s="133"/>
      <c r="B1877" s="3"/>
      <c r="C1877" s="3" t="s">
        <v>3488</v>
      </c>
      <c r="D1877" s="3" t="s">
        <v>3488</v>
      </c>
      <c r="E1877" s="240" t="s">
        <v>3488</v>
      </c>
      <c r="F1877" s="467" t="s">
        <v>3488</v>
      </c>
      <c r="G1877" s="95" t="s">
        <v>2064</v>
      </c>
      <c r="H1877" s="95"/>
      <c r="I1877" s="95"/>
      <c r="J1877" s="318"/>
      <c r="K1877" s="95"/>
      <c r="L1877" s="95"/>
      <c r="M1877" s="95"/>
      <c r="N1877" s="95"/>
      <c r="O1877" s="95"/>
      <c r="P1877" s="95"/>
      <c r="Q1877" s="280"/>
      <c r="R1877" s="95"/>
      <c r="S1877" s="95"/>
      <c r="T1877" s="95"/>
      <c r="U1877" s="280"/>
      <c r="V1877" s="95"/>
      <c r="W1877" s="280"/>
      <c r="X1877" s="95"/>
      <c r="Y1877" s="3"/>
      <c r="Z1877" s="3"/>
    </row>
    <row r="1878" ht="14.25" customHeight="1">
      <c r="A1878" s="133"/>
      <c r="B1878" s="3"/>
      <c r="C1878" s="3" t="s">
        <v>3488</v>
      </c>
      <c r="D1878" s="3" t="s">
        <v>3488</v>
      </c>
      <c r="E1878" s="240" t="s">
        <v>3488</v>
      </c>
      <c r="F1878" s="467" t="s">
        <v>3488</v>
      </c>
      <c r="G1878" s="95" t="s">
        <v>2064</v>
      </c>
      <c r="H1878" s="95"/>
      <c r="I1878" s="95"/>
      <c r="J1878" s="318"/>
      <c r="K1878" s="95"/>
      <c r="L1878" s="95"/>
      <c r="M1878" s="95"/>
      <c r="N1878" s="95"/>
      <c r="O1878" s="95"/>
      <c r="P1878" s="95"/>
      <c r="Q1878" s="280"/>
      <c r="R1878" s="95"/>
      <c r="S1878" s="95"/>
      <c r="T1878" s="95"/>
      <c r="U1878" s="280"/>
      <c r="V1878" s="95"/>
      <c r="W1878" s="280"/>
      <c r="X1878" s="95"/>
      <c r="Y1878" s="3"/>
      <c r="Z1878" s="3"/>
    </row>
    <row r="1879" ht="14.25" customHeight="1">
      <c r="A1879" s="133"/>
      <c r="B1879" s="3"/>
      <c r="C1879" s="3" t="s">
        <v>3488</v>
      </c>
      <c r="D1879" s="3" t="s">
        <v>3488</v>
      </c>
      <c r="E1879" s="240" t="s">
        <v>3488</v>
      </c>
      <c r="F1879" s="467" t="s">
        <v>3488</v>
      </c>
      <c r="G1879" s="95" t="s">
        <v>2064</v>
      </c>
      <c r="H1879" s="95"/>
      <c r="I1879" s="95"/>
      <c r="J1879" s="318"/>
      <c r="K1879" s="95"/>
      <c r="L1879" s="95"/>
      <c r="M1879" s="95"/>
      <c r="N1879" s="95"/>
      <c r="O1879" s="95"/>
      <c r="P1879" s="95"/>
      <c r="Q1879" s="280"/>
      <c r="R1879" s="95"/>
      <c r="S1879" s="95"/>
      <c r="T1879" s="95"/>
      <c r="U1879" s="280"/>
      <c r="V1879" s="95"/>
      <c r="W1879" s="280"/>
      <c r="X1879" s="95"/>
      <c r="Y1879" s="3"/>
      <c r="Z1879" s="3"/>
    </row>
    <row r="1880" ht="14.25" customHeight="1">
      <c r="A1880" s="133"/>
      <c r="B1880" s="3"/>
      <c r="C1880" s="3" t="s">
        <v>3488</v>
      </c>
      <c r="D1880" s="3" t="s">
        <v>3488</v>
      </c>
      <c r="E1880" s="240" t="s">
        <v>3488</v>
      </c>
      <c r="F1880" s="467" t="s">
        <v>3488</v>
      </c>
      <c r="G1880" s="95" t="s">
        <v>2064</v>
      </c>
      <c r="H1880" s="95"/>
      <c r="I1880" s="95"/>
      <c r="J1880" s="318"/>
      <c r="K1880" s="95"/>
      <c r="L1880" s="95"/>
      <c r="M1880" s="95"/>
      <c r="N1880" s="95"/>
      <c r="O1880" s="95"/>
      <c r="P1880" s="95"/>
      <c r="Q1880" s="280"/>
      <c r="R1880" s="95"/>
      <c r="S1880" s="95"/>
      <c r="T1880" s="95"/>
      <c r="U1880" s="280"/>
      <c r="V1880" s="95"/>
      <c r="W1880" s="280"/>
      <c r="X1880" s="95"/>
      <c r="Y1880" s="3"/>
      <c r="Z1880" s="3"/>
    </row>
    <row r="1881" ht="14.25" customHeight="1">
      <c r="A1881" s="133"/>
      <c r="B1881" s="3"/>
      <c r="C1881" s="3" t="s">
        <v>3488</v>
      </c>
      <c r="D1881" s="3" t="s">
        <v>3488</v>
      </c>
      <c r="E1881" s="240" t="s">
        <v>3488</v>
      </c>
      <c r="F1881" s="467" t="s">
        <v>3488</v>
      </c>
      <c r="G1881" s="95" t="s">
        <v>2064</v>
      </c>
      <c r="H1881" s="95"/>
      <c r="I1881" s="95"/>
      <c r="J1881" s="318"/>
      <c r="K1881" s="95"/>
      <c r="L1881" s="95"/>
      <c r="M1881" s="95"/>
      <c r="N1881" s="95"/>
      <c r="O1881" s="95"/>
      <c r="P1881" s="95"/>
      <c r="Q1881" s="280"/>
      <c r="R1881" s="95"/>
      <c r="S1881" s="95"/>
      <c r="T1881" s="95"/>
      <c r="U1881" s="280"/>
      <c r="V1881" s="95"/>
      <c r="W1881" s="280"/>
      <c r="X1881" s="95"/>
      <c r="Y1881" s="3"/>
      <c r="Z1881" s="3"/>
    </row>
    <row r="1882" ht="14.25" customHeight="1">
      <c r="A1882" s="133"/>
      <c r="B1882" s="3"/>
      <c r="C1882" s="3" t="s">
        <v>3488</v>
      </c>
      <c r="D1882" s="3" t="s">
        <v>3488</v>
      </c>
      <c r="E1882" s="240" t="s">
        <v>3488</v>
      </c>
      <c r="F1882" s="467" t="s">
        <v>3488</v>
      </c>
      <c r="G1882" s="95" t="s">
        <v>2064</v>
      </c>
      <c r="H1882" s="95"/>
      <c r="I1882" s="95"/>
      <c r="J1882" s="318"/>
      <c r="K1882" s="95"/>
      <c r="L1882" s="95"/>
      <c r="M1882" s="95"/>
      <c r="N1882" s="95"/>
      <c r="O1882" s="95"/>
      <c r="P1882" s="95"/>
      <c r="Q1882" s="280"/>
      <c r="R1882" s="95"/>
      <c r="S1882" s="95"/>
      <c r="T1882" s="95"/>
      <c r="U1882" s="280"/>
      <c r="V1882" s="95"/>
      <c r="W1882" s="280"/>
      <c r="X1882" s="95"/>
      <c r="Y1882" s="3"/>
      <c r="Z1882" s="3"/>
    </row>
    <row r="1883" ht="14.25" customHeight="1">
      <c r="A1883" s="133"/>
      <c r="B1883" s="3"/>
      <c r="C1883" s="3" t="s">
        <v>3488</v>
      </c>
      <c r="D1883" s="3" t="s">
        <v>3488</v>
      </c>
      <c r="E1883" s="240" t="s">
        <v>3488</v>
      </c>
      <c r="F1883" s="467" t="s">
        <v>3488</v>
      </c>
      <c r="G1883" s="95" t="s">
        <v>2064</v>
      </c>
      <c r="H1883" s="95"/>
      <c r="I1883" s="95"/>
      <c r="J1883" s="318"/>
      <c r="K1883" s="95"/>
      <c r="L1883" s="95"/>
      <c r="M1883" s="95"/>
      <c r="N1883" s="95"/>
      <c r="O1883" s="95"/>
      <c r="P1883" s="95"/>
      <c r="Q1883" s="280"/>
      <c r="R1883" s="95"/>
      <c r="S1883" s="95"/>
      <c r="T1883" s="95"/>
      <c r="U1883" s="280"/>
      <c r="V1883" s="95"/>
      <c r="W1883" s="280"/>
      <c r="X1883" s="95"/>
      <c r="Y1883" s="3"/>
      <c r="Z1883" s="3"/>
    </row>
    <row r="1884" ht="14.25" customHeight="1">
      <c r="A1884" s="133"/>
      <c r="B1884" s="3"/>
      <c r="C1884" s="3" t="s">
        <v>3488</v>
      </c>
      <c r="D1884" s="3" t="s">
        <v>3488</v>
      </c>
      <c r="E1884" s="240" t="s">
        <v>3488</v>
      </c>
      <c r="F1884" s="467" t="s">
        <v>3488</v>
      </c>
      <c r="G1884" s="95" t="s">
        <v>2064</v>
      </c>
      <c r="H1884" s="95"/>
      <c r="I1884" s="95"/>
      <c r="J1884" s="318"/>
      <c r="K1884" s="95"/>
      <c r="L1884" s="95"/>
      <c r="M1884" s="95"/>
      <c r="N1884" s="95"/>
      <c r="O1884" s="95"/>
      <c r="P1884" s="95"/>
      <c r="Q1884" s="280"/>
      <c r="R1884" s="95"/>
      <c r="S1884" s="95"/>
      <c r="T1884" s="95"/>
      <c r="U1884" s="280"/>
      <c r="V1884" s="95"/>
      <c r="W1884" s="280"/>
      <c r="X1884" s="95"/>
      <c r="Y1884" s="3"/>
      <c r="Z1884" s="3"/>
    </row>
    <row r="1885" ht="14.25" customHeight="1">
      <c r="A1885" s="133"/>
      <c r="B1885" s="3"/>
      <c r="C1885" s="3" t="s">
        <v>3488</v>
      </c>
      <c r="D1885" s="3" t="s">
        <v>3488</v>
      </c>
      <c r="E1885" s="240" t="s">
        <v>3488</v>
      </c>
      <c r="F1885" s="467" t="s">
        <v>3488</v>
      </c>
      <c r="G1885" s="95" t="s">
        <v>2064</v>
      </c>
      <c r="H1885" s="95"/>
      <c r="I1885" s="95"/>
      <c r="J1885" s="318"/>
      <c r="K1885" s="95"/>
      <c r="L1885" s="95"/>
      <c r="M1885" s="95"/>
      <c r="N1885" s="95"/>
      <c r="O1885" s="95"/>
      <c r="P1885" s="95"/>
      <c r="Q1885" s="280"/>
      <c r="R1885" s="95"/>
      <c r="S1885" s="95"/>
      <c r="T1885" s="95"/>
      <c r="U1885" s="280"/>
      <c r="V1885" s="95"/>
      <c r="W1885" s="280"/>
      <c r="X1885" s="95"/>
      <c r="Y1885" s="3"/>
      <c r="Z1885" s="3"/>
    </row>
    <row r="1886" ht="14.25" customHeight="1">
      <c r="A1886" s="133"/>
      <c r="B1886" s="3"/>
      <c r="C1886" s="3" t="s">
        <v>3488</v>
      </c>
      <c r="D1886" s="3" t="s">
        <v>3488</v>
      </c>
      <c r="E1886" s="240" t="s">
        <v>3488</v>
      </c>
      <c r="F1886" s="467" t="s">
        <v>3488</v>
      </c>
      <c r="G1886" s="95" t="s">
        <v>2064</v>
      </c>
      <c r="H1886" s="95"/>
      <c r="I1886" s="95"/>
      <c r="J1886" s="318"/>
      <c r="K1886" s="95"/>
      <c r="L1886" s="95"/>
      <c r="M1886" s="95"/>
      <c r="N1886" s="95"/>
      <c r="O1886" s="95"/>
      <c r="P1886" s="95"/>
      <c r="Q1886" s="280"/>
      <c r="R1886" s="95"/>
      <c r="S1886" s="95"/>
      <c r="T1886" s="95"/>
      <c r="U1886" s="280"/>
      <c r="V1886" s="95"/>
      <c r="W1886" s="280"/>
      <c r="X1886" s="95"/>
      <c r="Y1886" s="3"/>
      <c r="Z1886" s="3"/>
    </row>
    <row r="1887" ht="14.25" customHeight="1">
      <c r="A1887" s="133"/>
      <c r="B1887" s="3"/>
      <c r="C1887" s="3" t="s">
        <v>3488</v>
      </c>
      <c r="D1887" s="3" t="s">
        <v>3488</v>
      </c>
      <c r="E1887" s="240" t="s">
        <v>3488</v>
      </c>
      <c r="F1887" s="467" t="s">
        <v>3488</v>
      </c>
      <c r="G1887" s="95" t="s">
        <v>2064</v>
      </c>
      <c r="H1887" s="95"/>
      <c r="I1887" s="95"/>
      <c r="J1887" s="318"/>
      <c r="K1887" s="95"/>
      <c r="L1887" s="95"/>
      <c r="M1887" s="95"/>
      <c r="N1887" s="95"/>
      <c r="O1887" s="95"/>
      <c r="P1887" s="95"/>
      <c r="Q1887" s="280"/>
      <c r="R1887" s="95"/>
      <c r="S1887" s="95"/>
      <c r="T1887" s="95"/>
      <c r="U1887" s="280"/>
      <c r="V1887" s="95"/>
      <c r="W1887" s="280"/>
      <c r="X1887" s="95"/>
      <c r="Y1887" s="3"/>
      <c r="Z1887" s="3"/>
    </row>
    <row r="1888" ht="14.25" customHeight="1">
      <c r="A1888" s="133"/>
      <c r="B1888" s="3"/>
      <c r="C1888" s="3" t="s">
        <v>3488</v>
      </c>
      <c r="D1888" s="3" t="s">
        <v>3488</v>
      </c>
      <c r="E1888" s="240" t="s">
        <v>3488</v>
      </c>
      <c r="F1888" s="467" t="s">
        <v>3488</v>
      </c>
      <c r="G1888" s="95" t="s">
        <v>2064</v>
      </c>
      <c r="H1888" s="95"/>
      <c r="I1888" s="95"/>
      <c r="J1888" s="318"/>
      <c r="K1888" s="95"/>
      <c r="L1888" s="95"/>
      <c r="M1888" s="95"/>
      <c r="N1888" s="95"/>
      <c r="O1888" s="95"/>
      <c r="P1888" s="95"/>
      <c r="Q1888" s="280"/>
      <c r="R1888" s="95"/>
      <c r="S1888" s="95"/>
      <c r="T1888" s="95"/>
      <c r="U1888" s="280"/>
      <c r="V1888" s="95"/>
      <c r="W1888" s="280"/>
      <c r="X1888" s="95"/>
      <c r="Y1888" s="3"/>
      <c r="Z1888" s="3"/>
    </row>
    <row r="1889" ht="14.25" customHeight="1">
      <c r="A1889" s="133"/>
      <c r="B1889" s="3"/>
      <c r="C1889" s="3" t="s">
        <v>3488</v>
      </c>
      <c r="D1889" s="3" t="s">
        <v>3488</v>
      </c>
      <c r="E1889" s="240" t="s">
        <v>3488</v>
      </c>
      <c r="F1889" s="467" t="s">
        <v>3488</v>
      </c>
      <c r="G1889" s="95" t="s">
        <v>2064</v>
      </c>
      <c r="H1889" s="95"/>
      <c r="I1889" s="95"/>
      <c r="J1889" s="318"/>
      <c r="K1889" s="95"/>
      <c r="L1889" s="95"/>
      <c r="M1889" s="95"/>
      <c r="N1889" s="95"/>
      <c r="O1889" s="95"/>
      <c r="P1889" s="95"/>
      <c r="Q1889" s="280"/>
      <c r="R1889" s="95"/>
      <c r="S1889" s="95"/>
      <c r="T1889" s="95"/>
      <c r="U1889" s="280"/>
      <c r="V1889" s="95"/>
      <c r="W1889" s="280"/>
      <c r="X1889" s="95"/>
      <c r="Y1889" s="3"/>
      <c r="Z1889" s="3"/>
    </row>
    <row r="1890" ht="14.25" customHeight="1">
      <c r="A1890" s="133"/>
      <c r="B1890" s="3"/>
      <c r="C1890" s="3" t="s">
        <v>3488</v>
      </c>
      <c r="D1890" s="3" t="s">
        <v>3488</v>
      </c>
      <c r="E1890" s="240" t="s">
        <v>3488</v>
      </c>
      <c r="F1890" s="467" t="s">
        <v>3488</v>
      </c>
      <c r="G1890" s="95" t="s">
        <v>2064</v>
      </c>
      <c r="H1890" s="95"/>
      <c r="I1890" s="95"/>
      <c r="J1890" s="318"/>
      <c r="K1890" s="95"/>
      <c r="L1890" s="95"/>
      <c r="M1890" s="95"/>
      <c r="N1890" s="95"/>
      <c r="O1890" s="95"/>
      <c r="P1890" s="95"/>
      <c r="Q1890" s="280"/>
      <c r="R1890" s="95"/>
      <c r="S1890" s="95"/>
      <c r="T1890" s="95"/>
      <c r="U1890" s="280"/>
      <c r="V1890" s="95"/>
      <c r="W1890" s="280"/>
      <c r="X1890" s="95"/>
      <c r="Y1890" s="3"/>
      <c r="Z1890" s="3"/>
    </row>
    <row r="1891" ht="14.25" customHeight="1">
      <c r="A1891" s="133"/>
      <c r="B1891" s="3"/>
      <c r="C1891" s="3" t="s">
        <v>3488</v>
      </c>
      <c r="D1891" s="3" t="s">
        <v>3488</v>
      </c>
      <c r="E1891" s="240" t="s">
        <v>3488</v>
      </c>
      <c r="F1891" s="467" t="s">
        <v>3488</v>
      </c>
      <c r="G1891" s="95" t="s">
        <v>2064</v>
      </c>
      <c r="H1891" s="95"/>
      <c r="I1891" s="95"/>
      <c r="J1891" s="318"/>
      <c r="K1891" s="95"/>
      <c r="L1891" s="95"/>
      <c r="M1891" s="95"/>
      <c r="N1891" s="95"/>
      <c r="O1891" s="95"/>
      <c r="P1891" s="95"/>
      <c r="Q1891" s="280"/>
      <c r="R1891" s="95"/>
      <c r="S1891" s="95"/>
      <c r="T1891" s="95"/>
      <c r="U1891" s="280"/>
      <c r="V1891" s="95"/>
      <c r="W1891" s="280"/>
      <c r="X1891" s="95"/>
      <c r="Y1891" s="3"/>
      <c r="Z1891" s="3"/>
    </row>
    <row r="1892" ht="14.25" customHeight="1">
      <c r="A1892" s="133"/>
      <c r="B1892" s="3"/>
      <c r="C1892" s="3" t="s">
        <v>3488</v>
      </c>
      <c r="D1892" s="3" t="s">
        <v>3488</v>
      </c>
      <c r="E1892" s="240" t="s">
        <v>3488</v>
      </c>
      <c r="F1892" s="467" t="s">
        <v>3488</v>
      </c>
      <c r="G1892" s="95" t="s">
        <v>2064</v>
      </c>
      <c r="H1892" s="95"/>
      <c r="I1892" s="95"/>
      <c r="J1892" s="318"/>
      <c r="K1892" s="95"/>
      <c r="L1892" s="95"/>
      <c r="M1892" s="95"/>
      <c r="N1892" s="95"/>
      <c r="O1892" s="95"/>
      <c r="P1892" s="95"/>
      <c r="Q1892" s="280"/>
      <c r="R1892" s="95"/>
      <c r="S1892" s="95"/>
      <c r="T1892" s="95"/>
      <c r="U1892" s="280"/>
      <c r="V1892" s="95"/>
      <c r="W1892" s="280"/>
      <c r="X1892" s="95"/>
      <c r="Y1892" s="3"/>
      <c r="Z1892" s="3"/>
    </row>
    <row r="1893" ht="14.25" customHeight="1">
      <c r="A1893" s="133"/>
      <c r="B1893" s="3"/>
      <c r="C1893" s="3" t="s">
        <v>3488</v>
      </c>
      <c r="D1893" s="3" t="s">
        <v>3488</v>
      </c>
      <c r="E1893" s="240" t="s">
        <v>3488</v>
      </c>
      <c r="F1893" s="467" t="s">
        <v>3488</v>
      </c>
      <c r="G1893" s="95" t="s">
        <v>2064</v>
      </c>
      <c r="H1893" s="95"/>
      <c r="I1893" s="95"/>
      <c r="J1893" s="318"/>
      <c r="K1893" s="95"/>
      <c r="L1893" s="95"/>
      <c r="M1893" s="95"/>
      <c r="N1893" s="95"/>
      <c r="O1893" s="95"/>
      <c r="P1893" s="95"/>
      <c r="Q1893" s="280"/>
      <c r="R1893" s="95"/>
      <c r="S1893" s="95"/>
      <c r="T1893" s="95"/>
      <c r="U1893" s="280"/>
      <c r="V1893" s="95"/>
      <c r="W1893" s="280"/>
      <c r="X1893" s="95"/>
      <c r="Y1893" s="3"/>
      <c r="Z1893" s="3"/>
    </row>
    <row r="1894" ht="14.25" customHeight="1">
      <c r="A1894" s="133"/>
      <c r="B1894" s="3"/>
      <c r="C1894" s="3" t="s">
        <v>3488</v>
      </c>
      <c r="D1894" s="3" t="s">
        <v>3488</v>
      </c>
      <c r="E1894" s="240" t="s">
        <v>3488</v>
      </c>
      <c r="F1894" s="467" t="s">
        <v>3488</v>
      </c>
      <c r="G1894" s="95" t="s">
        <v>2064</v>
      </c>
      <c r="H1894" s="95"/>
      <c r="I1894" s="95"/>
      <c r="J1894" s="318"/>
      <c r="K1894" s="95"/>
      <c r="L1894" s="95"/>
      <c r="M1894" s="95"/>
      <c r="N1894" s="95"/>
      <c r="O1894" s="95"/>
      <c r="P1894" s="95"/>
      <c r="Q1894" s="280"/>
      <c r="R1894" s="95"/>
      <c r="S1894" s="95"/>
      <c r="T1894" s="95"/>
      <c r="U1894" s="280"/>
      <c r="V1894" s="95"/>
      <c r="W1894" s="280"/>
      <c r="X1894" s="95"/>
      <c r="Y1894" s="3"/>
      <c r="Z1894" s="3"/>
    </row>
    <row r="1895" ht="14.25" customHeight="1">
      <c r="A1895" s="133"/>
      <c r="B1895" s="3"/>
      <c r="C1895" s="3" t="s">
        <v>3488</v>
      </c>
      <c r="D1895" s="3" t="s">
        <v>3488</v>
      </c>
      <c r="E1895" s="240" t="s">
        <v>3488</v>
      </c>
      <c r="F1895" s="467" t="s">
        <v>3488</v>
      </c>
      <c r="G1895" s="95" t="s">
        <v>2064</v>
      </c>
      <c r="H1895" s="95"/>
      <c r="I1895" s="95"/>
      <c r="J1895" s="318"/>
      <c r="K1895" s="95"/>
      <c r="L1895" s="95"/>
      <c r="M1895" s="95"/>
      <c r="N1895" s="95"/>
      <c r="O1895" s="95"/>
      <c r="P1895" s="95"/>
      <c r="Q1895" s="280"/>
      <c r="R1895" s="95"/>
      <c r="S1895" s="95"/>
      <c r="T1895" s="95"/>
      <c r="U1895" s="280"/>
      <c r="V1895" s="95"/>
      <c r="W1895" s="280"/>
      <c r="X1895" s="95"/>
      <c r="Y1895" s="3"/>
      <c r="Z1895" s="3"/>
    </row>
    <row r="1896" ht="14.25" customHeight="1">
      <c r="A1896" s="133"/>
      <c r="B1896" s="3"/>
      <c r="C1896" s="3" t="s">
        <v>3488</v>
      </c>
      <c r="D1896" s="3" t="s">
        <v>3488</v>
      </c>
      <c r="E1896" s="240" t="s">
        <v>3488</v>
      </c>
      <c r="F1896" s="467" t="s">
        <v>3488</v>
      </c>
      <c r="G1896" s="95" t="s">
        <v>2064</v>
      </c>
      <c r="H1896" s="95"/>
      <c r="I1896" s="95"/>
      <c r="J1896" s="318"/>
      <c r="K1896" s="95"/>
      <c r="L1896" s="95"/>
      <c r="M1896" s="95"/>
      <c r="N1896" s="95"/>
      <c r="O1896" s="95"/>
      <c r="P1896" s="95"/>
      <c r="Q1896" s="280"/>
      <c r="R1896" s="95"/>
      <c r="S1896" s="95"/>
      <c r="T1896" s="95"/>
      <c r="U1896" s="280"/>
      <c r="V1896" s="95"/>
      <c r="W1896" s="280"/>
      <c r="X1896" s="95"/>
      <c r="Y1896" s="3"/>
      <c r="Z1896" s="3"/>
    </row>
    <row r="1897" ht="14.25" customHeight="1">
      <c r="A1897" s="133"/>
      <c r="B1897" s="3"/>
      <c r="C1897" s="3" t="s">
        <v>3488</v>
      </c>
      <c r="D1897" s="3" t="s">
        <v>3488</v>
      </c>
      <c r="E1897" s="240" t="s">
        <v>3488</v>
      </c>
      <c r="F1897" s="467" t="s">
        <v>3488</v>
      </c>
      <c r="G1897" s="95" t="s">
        <v>2064</v>
      </c>
      <c r="H1897" s="95"/>
      <c r="I1897" s="95"/>
      <c r="J1897" s="318"/>
      <c r="K1897" s="95"/>
      <c r="L1897" s="95"/>
      <c r="M1897" s="95"/>
      <c r="N1897" s="95"/>
      <c r="O1897" s="95"/>
      <c r="P1897" s="95"/>
      <c r="Q1897" s="280"/>
      <c r="R1897" s="95"/>
      <c r="S1897" s="95"/>
      <c r="T1897" s="95"/>
      <c r="U1897" s="280"/>
      <c r="V1897" s="95"/>
      <c r="W1897" s="280"/>
      <c r="X1897" s="95"/>
      <c r="Y1897" s="3"/>
      <c r="Z1897" s="3"/>
    </row>
    <row r="1898" ht="14.25" customHeight="1">
      <c r="A1898" s="133"/>
      <c r="B1898" s="3"/>
      <c r="C1898" s="3" t="s">
        <v>3488</v>
      </c>
      <c r="D1898" s="3" t="s">
        <v>3488</v>
      </c>
      <c r="E1898" s="240" t="s">
        <v>3488</v>
      </c>
      <c r="F1898" s="467" t="s">
        <v>3488</v>
      </c>
      <c r="G1898" s="95" t="s">
        <v>2064</v>
      </c>
      <c r="H1898" s="95"/>
      <c r="I1898" s="95"/>
      <c r="J1898" s="318"/>
      <c r="K1898" s="95"/>
      <c r="L1898" s="95"/>
      <c r="M1898" s="95"/>
      <c r="N1898" s="95"/>
      <c r="O1898" s="95"/>
      <c r="P1898" s="95"/>
      <c r="Q1898" s="280"/>
      <c r="R1898" s="95"/>
      <c r="S1898" s="95"/>
      <c r="T1898" s="95"/>
      <c r="U1898" s="280"/>
      <c r="V1898" s="95"/>
      <c r="W1898" s="280"/>
      <c r="X1898" s="95"/>
      <c r="Y1898" s="3"/>
      <c r="Z1898" s="3"/>
    </row>
    <row r="1899" ht="14.25" customHeight="1">
      <c r="A1899" s="133"/>
      <c r="B1899" s="3"/>
      <c r="C1899" s="3" t="s">
        <v>3488</v>
      </c>
      <c r="D1899" s="3" t="s">
        <v>3488</v>
      </c>
      <c r="E1899" s="240" t="s">
        <v>3488</v>
      </c>
      <c r="F1899" s="467" t="s">
        <v>3488</v>
      </c>
      <c r="G1899" s="95" t="s">
        <v>2064</v>
      </c>
      <c r="H1899" s="95"/>
      <c r="I1899" s="95"/>
      <c r="J1899" s="318"/>
      <c r="K1899" s="95"/>
      <c r="L1899" s="95"/>
      <c r="M1899" s="95"/>
      <c r="N1899" s="95"/>
      <c r="O1899" s="95"/>
      <c r="P1899" s="95"/>
      <c r="Q1899" s="280"/>
      <c r="R1899" s="95"/>
      <c r="S1899" s="95"/>
      <c r="T1899" s="95"/>
      <c r="U1899" s="280"/>
      <c r="V1899" s="95"/>
      <c r="W1899" s="280"/>
      <c r="X1899" s="95"/>
      <c r="Y1899" s="3"/>
      <c r="Z1899" s="3"/>
    </row>
    <row r="1900" ht="14.25" customHeight="1">
      <c r="A1900" s="133"/>
      <c r="B1900" s="3"/>
      <c r="C1900" s="3" t="s">
        <v>3488</v>
      </c>
      <c r="D1900" s="3" t="s">
        <v>3488</v>
      </c>
      <c r="E1900" s="240" t="s">
        <v>3488</v>
      </c>
      <c r="F1900" s="467" t="s">
        <v>3488</v>
      </c>
      <c r="G1900" s="95" t="s">
        <v>2064</v>
      </c>
      <c r="H1900" s="95"/>
      <c r="I1900" s="95"/>
      <c r="J1900" s="318"/>
      <c r="K1900" s="95"/>
      <c r="L1900" s="95"/>
      <c r="M1900" s="95"/>
      <c r="N1900" s="95"/>
      <c r="O1900" s="95"/>
      <c r="P1900" s="95"/>
      <c r="Q1900" s="280"/>
      <c r="R1900" s="95"/>
      <c r="S1900" s="95"/>
      <c r="T1900" s="95"/>
      <c r="U1900" s="280"/>
      <c r="V1900" s="95"/>
      <c r="W1900" s="280"/>
      <c r="X1900" s="95"/>
      <c r="Y1900" s="3"/>
      <c r="Z1900" s="3"/>
    </row>
    <row r="1901" ht="14.25" customHeight="1">
      <c r="A1901" s="133"/>
      <c r="B1901" s="3"/>
      <c r="C1901" s="3" t="s">
        <v>3488</v>
      </c>
      <c r="D1901" s="3" t="s">
        <v>3488</v>
      </c>
      <c r="E1901" s="240" t="s">
        <v>3488</v>
      </c>
      <c r="F1901" s="467" t="s">
        <v>3488</v>
      </c>
      <c r="G1901" s="95" t="s">
        <v>2064</v>
      </c>
      <c r="H1901" s="95"/>
      <c r="I1901" s="95"/>
      <c r="J1901" s="318"/>
      <c r="K1901" s="95"/>
      <c r="L1901" s="95"/>
      <c r="M1901" s="95"/>
      <c r="N1901" s="95"/>
      <c r="O1901" s="95"/>
      <c r="P1901" s="95"/>
      <c r="Q1901" s="280"/>
      <c r="R1901" s="95"/>
      <c r="S1901" s="95"/>
      <c r="T1901" s="95"/>
      <c r="U1901" s="280"/>
      <c r="V1901" s="95"/>
      <c r="W1901" s="280"/>
      <c r="X1901" s="95"/>
      <c r="Y1901" s="3"/>
      <c r="Z1901" s="3"/>
    </row>
    <row r="1902" ht="14.25" customHeight="1">
      <c r="A1902" s="133"/>
      <c r="B1902" s="3"/>
      <c r="C1902" s="3" t="s">
        <v>3488</v>
      </c>
      <c r="D1902" s="3" t="s">
        <v>3488</v>
      </c>
      <c r="E1902" s="240" t="s">
        <v>3488</v>
      </c>
      <c r="F1902" s="467" t="s">
        <v>3488</v>
      </c>
      <c r="G1902" s="95" t="s">
        <v>2064</v>
      </c>
      <c r="H1902" s="95"/>
      <c r="I1902" s="95"/>
      <c r="J1902" s="318"/>
      <c r="K1902" s="95"/>
      <c r="L1902" s="95"/>
      <c r="M1902" s="95"/>
      <c r="N1902" s="95"/>
      <c r="O1902" s="95"/>
      <c r="P1902" s="95"/>
      <c r="Q1902" s="280"/>
      <c r="R1902" s="95"/>
      <c r="S1902" s="95"/>
      <c r="T1902" s="95"/>
      <c r="U1902" s="280"/>
      <c r="V1902" s="95"/>
      <c r="W1902" s="280"/>
      <c r="X1902" s="95"/>
      <c r="Y1902" s="3"/>
      <c r="Z1902" s="3"/>
    </row>
    <row r="1903" ht="14.25" customHeight="1">
      <c r="A1903" s="133"/>
      <c r="B1903" s="3"/>
      <c r="C1903" s="3" t="s">
        <v>3488</v>
      </c>
      <c r="D1903" s="3" t="s">
        <v>3488</v>
      </c>
      <c r="E1903" s="240" t="s">
        <v>3488</v>
      </c>
      <c r="F1903" s="467" t="s">
        <v>3488</v>
      </c>
      <c r="G1903" s="95" t="s">
        <v>2064</v>
      </c>
      <c r="H1903" s="95"/>
      <c r="I1903" s="95"/>
      <c r="J1903" s="318"/>
      <c r="K1903" s="95"/>
      <c r="L1903" s="95"/>
      <c r="M1903" s="95"/>
      <c r="N1903" s="95"/>
      <c r="O1903" s="95"/>
      <c r="P1903" s="95"/>
      <c r="Q1903" s="280"/>
      <c r="R1903" s="95"/>
      <c r="S1903" s="95"/>
      <c r="T1903" s="95"/>
      <c r="U1903" s="280"/>
      <c r="V1903" s="95"/>
      <c r="W1903" s="280"/>
      <c r="X1903" s="95"/>
      <c r="Y1903" s="3"/>
      <c r="Z1903" s="3"/>
    </row>
    <row r="1904" ht="14.25" customHeight="1">
      <c r="A1904" s="133"/>
      <c r="B1904" s="3"/>
      <c r="C1904" s="3" t="s">
        <v>3488</v>
      </c>
      <c r="D1904" s="3" t="s">
        <v>3488</v>
      </c>
      <c r="E1904" s="240" t="s">
        <v>3488</v>
      </c>
      <c r="F1904" s="467" t="s">
        <v>3488</v>
      </c>
      <c r="G1904" s="95" t="s">
        <v>2064</v>
      </c>
      <c r="H1904" s="95"/>
      <c r="I1904" s="95"/>
      <c r="J1904" s="318"/>
      <c r="K1904" s="95"/>
      <c r="L1904" s="95"/>
      <c r="M1904" s="95"/>
      <c r="N1904" s="95"/>
      <c r="O1904" s="95"/>
      <c r="P1904" s="95"/>
      <c r="Q1904" s="280"/>
      <c r="R1904" s="95"/>
      <c r="S1904" s="95"/>
      <c r="T1904" s="95"/>
      <c r="U1904" s="280"/>
      <c r="V1904" s="95"/>
      <c r="W1904" s="280"/>
      <c r="X1904" s="95"/>
      <c r="Y1904" s="3"/>
      <c r="Z1904" s="3"/>
    </row>
    <row r="1905" ht="14.25" customHeight="1">
      <c r="A1905" s="133"/>
      <c r="B1905" s="3"/>
      <c r="C1905" s="3" t="s">
        <v>3488</v>
      </c>
      <c r="D1905" s="3" t="s">
        <v>3488</v>
      </c>
      <c r="E1905" s="240" t="s">
        <v>3488</v>
      </c>
      <c r="F1905" s="467" t="s">
        <v>3488</v>
      </c>
      <c r="G1905" s="95" t="s">
        <v>2064</v>
      </c>
      <c r="H1905" s="95"/>
      <c r="I1905" s="95"/>
      <c r="J1905" s="318"/>
      <c r="K1905" s="95"/>
      <c r="L1905" s="95"/>
      <c r="M1905" s="95"/>
      <c r="N1905" s="95"/>
      <c r="O1905" s="95"/>
      <c r="P1905" s="95"/>
      <c r="Q1905" s="280"/>
      <c r="R1905" s="95"/>
      <c r="S1905" s="95"/>
      <c r="T1905" s="95"/>
      <c r="U1905" s="280"/>
      <c r="V1905" s="95"/>
      <c r="W1905" s="280"/>
      <c r="X1905" s="95"/>
      <c r="Y1905" s="3"/>
      <c r="Z1905" s="3"/>
    </row>
    <row r="1906" ht="14.25" customHeight="1">
      <c r="A1906" s="133"/>
      <c r="B1906" s="3"/>
      <c r="C1906" s="3" t="s">
        <v>3488</v>
      </c>
      <c r="D1906" s="3" t="s">
        <v>3488</v>
      </c>
      <c r="E1906" s="240" t="s">
        <v>3488</v>
      </c>
      <c r="F1906" s="467" t="s">
        <v>3488</v>
      </c>
      <c r="G1906" s="95" t="s">
        <v>2064</v>
      </c>
      <c r="H1906" s="95"/>
      <c r="I1906" s="95"/>
      <c r="J1906" s="318"/>
      <c r="K1906" s="95"/>
      <c r="L1906" s="95"/>
      <c r="M1906" s="95"/>
      <c r="N1906" s="95"/>
      <c r="O1906" s="95"/>
      <c r="P1906" s="95"/>
      <c r="Q1906" s="280"/>
      <c r="R1906" s="95"/>
      <c r="S1906" s="95"/>
      <c r="T1906" s="95"/>
      <c r="U1906" s="280"/>
      <c r="V1906" s="95"/>
      <c r="W1906" s="280"/>
      <c r="X1906" s="95"/>
      <c r="Y1906" s="3"/>
      <c r="Z1906" s="3"/>
    </row>
    <row r="1907" ht="14.25" customHeight="1">
      <c r="A1907" s="133"/>
      <c r="B1907" s="3"/>
      <c r="C1907" s="3" t="s">
        <v>3488</v>
      </c>
      <c r="D1907" s="3" t="s">
        <v>3488</v>
      </c>
      <c r="E1907" s="240" t="s">
        <v>3488</v>
      </c>
      <c r="F1907" s="467" t="s">
        <v>3488</v>
      </c>
      <c r="G1907" s="95" t="s">
        <v>2064</v>
      </c>
      <c r="H1907" s="95"/>
      <c r="I1907" s="95"/>
      <c r="J1907" s="318"/>
      <c r="K1907" s="95"/>
      <c r="L1907" s="95"/>
      <c r="M1907" s="95"/>
      <c r="N1907" s="95"/>
      <c r="O1907" s="95"/>
      <c r="P1907" s="95"/>
      <c r="Q1907" s="280"/>
      <c r="R1907" s="95"/>
      <c r="S1907" s="95"/>
      <c r="T1907" s="95"/>
      <c r="U1907" s="280"/>
      <c r="V1907" s="95"/>
      <c r="W1907" s="280"/>
      <c r="X1907" s="95"/>
      <c r="Y1907" s="3"/>
      <c r="Z1907" s="3"/>
    </row>
    <row r="1908" ht="14.25" customHeight="1">
      <c r="A1908" s="133"/>
      <c r="B1908" s="3"/>
      <c r="C1908" s="3" t="s">
        <v>3488</v>
      </c>
      <c r="D1908" s="3" t="s">
        <v>3488</v>
      </c>
      <c r="E1908" s="240" t="s">
        <v>3488</v>
      </c>
      <c r="F1908" s="467" t="s">
        <v>3488</v>
      </c>
      <c r="G1908" s="95" t="s">
        <v>2064</v>
      </c>
      <c r="H1908" s="95"/>
      <c r="I1908" s="95"/>
      <c r="J1908" s="318"/>
      <c r="K1908" s="95"/>
      <c r="L1908" s="95"/>
      <c r="M1908" s="95"/>
      <c r="N1908" s="95"/>
      <c r="O1908" s="95"/>
      <c r="P1908" s="95"/>
      <c r="Q1908" s="280"/>
      <c r="R1908" s="95"/>
      <c r="S1908" s="95"/>
      <c r="T1908" s="95"/>
      <c r="U1908" s="280"/>
      <c r="V1908" s="95"/>
      <c r="W1908" s="280"/>
      <c r="X1908" s="95"/>
      <c r="Y1908" s="3"/>
      <c r="Z1908" s="3"/>
    </row>
    <row r="1909" ht="14.25" customHeight="1">
      <c r="A1909" s="133"/>
      <c r="B1909" s="3"/>
      <c r="C1909" s="3" t="s">
        <v>3488</v>
      </c>
      <c r="D1909" s="3" t="s">
        <v>3488</v>
      </c>
      <c r="E1909" s="240" t="s">
        <v>3488</v>
      </c>
      <c r="F1909" s="467" t="s">
        <v>3488</v>
      </c>
      <c r="G1909" s="95" t="s">
        <v>2064</v>
      </c>
      <c r="H1909" s="95"/>
      <c r="I1909" s="95"/>
      <c r="J1909" s="318"/>
      <c r="K1909" s="95"/>
      <c r="L1909" s="95"/>
      <c r="M1909" s="95"/>
      <c r="N1909" s="95"/>
      <c r="O1909" s="95"/>
      <c r="P1909" s="95"/>
      <c r="Q1909" s="280"/>
      <c r="R1909" s="95"/>
      <c r="S1909" s="95"/>
      <c r="T1909" s="95"/>
      <c r="U1909" s="280"/>
      <c r="V1909" s="95"/>
      <c r="W1909" s="280"/>
      <c r="X1909" s="95"/>
      <c r="Y1909" s="3"/>
      <c r="Z1909" s="3"/>
    </row>
    <row r="1910" ht="14.25" customHeight="1">
      <c r="A1910" s="133"/>
      <c r="B1910" s="3"/>
      <c r="C1910" s="3" t="s">
        <v>3488</v>
      </c>
      <c r="D1910" s="3" t="s">
        <v>3488</v>
      </c>
      <c r="E1910" s="240" t="s">
        <v>3488</v>
      </c>
      <c r="F1910" s="467" t="s">
        <v>3488</v>
      </c>
      <c r="G1910" s="95" t="s">
        <v>2064</v>
      </c>
      <c r="H1910" s="95"/>
      <c r="I1910" s="95"/>
      <c r="J1910" s="318"/>
      <c r="K1910" s="95"/>
      <c r="L1910" s="95"/>
      <c r="M1910" s="95"/>
      <c r="N1910" s="95"/>
      <c r="O1910" s="95"/>
      <c r="P1910" s="95"/>
      <c r="Q1910" s="280"/>
      <c r="R1910" s="95"/>
      <c r="S1910" s="95"/>
      <c r="T1910" s="95"/>
      <c r="U1910" s="280"/>
      <c r="V1910" s="95"/>
      <c r="W1910" s="280"/>
      <c r="X1910" s="95"/>
      <c r="Y1910" s="3"/>
      <c r="Z1910" s="3"/>
    </row>
    <row r="1911" ht="14.25" customHeight="1">
      <c r="A1911" s="133"/>
      <c r="B1911" s="3"/>
      <c r="C1911" s="3" t="s">
        <v>3488</v>
      </c>
      <c r="D1911" s="3" t="s">
        <v>3488</v>
      </c>
      <c r="E1911" s="240" t="s">
        <v>3488</v>
      </c>
      <c r="F1911" s="467" t="s">
        <v>3488</v>
      </c>
      <c r="G1911" s="95" t="s">
        <v>2064</v>
      </c>
      <c r="H1911" s="95"/>
      <c r="I1911" s="95"/>
      <c r="J1911" s="318"/>
      <c r="K1911" s="95"/>
      <c r="L1911" s="95"/>
      <c r="M1911" s="95"/>
      <c r="N1911" s="95"/>
      <c r="O1911" s="95"/>
      <c r="P1911" s="95"/>
      <c r="Q1911" s="280"/>
      <c r="R1911" s="95"/>
      <c r="S1911" s="95"/>
      <c r="T1911" s="95"/>
      <c r="U1911" s="280"/>
      <c r="V1911" s="95"/>
      <c r="W1911" s="280"/>
      <c r="X1911" s="95"/>
      <c r="Y1911" s="3"/>
      <c r="Z1911" s="3"/>
    </row>
    <row r="1912" ht="14.25" customHeight="1">
      <c r="A1912" s="133"/>
      <c r="B1912" s="3"/>
      <c r="C1912" s="3" t="s">
        <v>3488</v>
      </c>
      <c r="D1912" s="3" t="s">
        <v>3488</v>
      </c>
      <c r="E1912" s="240" t="s">
        <v>3488</v>
      </c>
      <c r="F1912" s="467" t="s">
        <v>3488</v>
      </c>
      <c r="G1912" s="95" t="s">
        <v>2064</v>
      </c>
      <c r="H1912" s="95"/>
      <c r="I1912" s="95"/>
      <c r="J1912" s="318"/>
      <c r="K1912" s="95"/>
      <c r="L1912" s="95"/>
      <c r="M1912" s="95"/>
      <c r="N1912" s="95"/>
      <c r="O1912" s="95"/>
      <c r="P1912" s="95"/>
      <c r="Q1912" s="280"/>
      <c r="R1912" s="95"/>
      <c r="S1912" s="95"/>
      <c r="T1912" s="95"/>
      <c r="U1912" s="280"/>
      <c r="V1912" s="95"/>
      <c r="W1912" s="280"/>
      <c r="X1912" s="95"/>
      <c r="Y1912" s="3"/>
      <c r="Z1912" s="3"/>
    </row>
    <row r="1913" ht="14.25" customHeight="1">
      <c r="A1913" s="133"/>
      <c r="B1913" s="3"/>
      <c r="C1913" s="3" t="s">
        <v>3488</v>
      </c>
      <c r="D1913" s="3" t="s">
        <v>3488</v>
      </c>
      <c r="E1913" s="240" t="s">
        <v>3488</v>
      </c>
      <c r="F1913" s="467" t="s">
        <v>3488</v>
      </c>
      <c r="G1913" s="95" t="s">
        <v>2064</v>
      </c>
      <c r="H1913" s="95"/>
      <c r="I1913" s="95"/>
      <c r="J1913" s="318"/>
      <c r="K1913" s="95"/>
      <c r="L1913" s="95"/>
      <c r="M1913" s="95"/>
      <c r="N1913" s="95"/>
      <c r="O1913" s="95"/>
      <c r="P1913" s="95"/>
      <c r="Q1913" s="280"/>
      <c r="R1913" s="95"/>
      <c r="S1913" s="95"/>
      <c r="T1913" s="95"/>
      <c r="U1913" s="280"/>
      <c r="V1913" s="95"/>
      <c r="W1913" s="280"/>
      <c r="X1913" s="95"/>
      <c r="Y1913" s="3"/>
      <c r="Z1913" s="3"/>
    </row>
    <row r="1914" ht="14.25" customHeight="1">
      <c r="A1914" s="133"/>
      <c r="B1914" s="3"/>
      <c r="C1914" s="3" t="s">
        <v>3488</v>
      </c>
      <c r="D1914" s="3" t="s">
        <v>3488</v>
      </c>
      <c r="E1914" s="240" t="s">
        <v>3488</v>
      </c>
      <c r="F1914" s="467" t="s">
        <v>3488</v>
      </c>
      <c r="G1914" s="95" t="s">
        <v>2064</v>
      </c>
      <c r="H1914" s="95"/>
      <c r="I1914" s="95"/>
      <c r="J1914" s="318"/>
      <c r="K1914" s="95"/>
      <c r="L1914" s="95"/>
      <c r="M1914" s="95"/>
      <c r="N1914" s="95"/>
      <c r="O1914" s="95"/>
      <c r="P1914" s="95"/>
      <c r="Q1914" s="280"/>
      <c r="R1914" s="95"/>
      <c r="S1914" s="95"/>
      <c r="T1914" s="95"/>
      <c r="U1914" s="280"/>
      <c r="V1914" s="95"/>
      <c r="W1914" s="280"/>
      <c r="X1914" s="95"/>
      <c r="Y1914" s="3"/>
      <c r="Z1914" s="3"/>
    </row>
    <row r="1915" ht="14.25" customHeight="1">
      <c r="A1915" s="133"/>
      <c r="B1915" s="3"/>
      <c r="C1915" s="3" t="s">
        <v>3488</v>
      </c>
      <c r="D1915" s="3" t="s">
        <v>3488</v>
      </c>
      <c r="E1915" s="240" t="s">
        <v>3488</v>
      </c>
      <c r="F1915" s="467" t="s">
        <v>3488</v>
      </c>
      <c r="G1915" s="95" t="s">
        <v>2064</v>
      </c>
      <c r="H1915" s="95"/>
      <c r="I1915" s="95"/>
      <c r="J1915" s="318"/>
      <c r="K1915" s="95"/>
      <c r="L1915" s="95"/>
      <c r="M1915" s="95"/>
      <c r="N1915" s="95"/>
      <c r="O1915" s="95"/>
      <c r="P1915" s="95"/>
      <c r="Q1915" s="280"/>
      <c r="R1915" s="95"/>
      <c r="S1915" s="95"/>
      <c r="T1915" s="95"/>
      <c r="U1915" s="280"/>
      <c r="V1915" s="95"/>
      <c r="W1915" s="280"/>
      <c r="X1915" s="95"/>
      <c r="Y1915" s="3"/>
      <c r="Z1915" s="3"/>
    </row>
    <row r="1916" ht="14.25" customHeight="1">
      <c r="A1916" s="133"/>
      <c r="B1916" s="3"/>
      <c r="C1916" s="3" t="s">
        <v>3488</v>
      </c>
      <c r="D1916" s="3" t="s">
        <v>3488</v>
      </c>
      <c r="E1916" s="240" t="s">
        <v>3488</v>
      </c>
      <c r="F1916" s="467" t="s">
        <v>3488</v>
      </c>
      <c r="G1916" s="95" t="s">
        <v>2064</v>
      </c>
      <c r="H1916" s="95"/>
      <c r="I1916" s="95"/>
      <c r="J1916" s="318"/>
      <c r="K1916" s="95"/>
      <c r="L1916" s="95"/>
      <c r="M1916" s="95"/>
      <c r="N1916" s="95"/>
      <c r="O1916" s="95"/>
      <c r="P1916" s="95"/>
      <c r="Q1916" s="280"/>
      <c r="R1916" s="95"/>
      <c r="S1916" s="95"/>
      <c r="T1916" s="95"/>
      <c r="U1916" s="280"/>
      <c r="V1916" s="95"/>
      <c r="W1916" s="280"/>
      <c r="X1916" s="95"/>
      <c r="Y1916" s="3"/>
      <c r="Z1916" s="3"/>
    </row>
    <row r="1917" ht="14.25" customHeight="1">
      <c r="A1917" s="133"/>
      <c r="B1917" s="3"/>
      <c r="C1917" s="3" t="s">
        <v>3488</v>
      </c>
      <c r="D1917" s="3" t="s">
        <v>3488</v>
      </c>
      <c r="E1917" s="240" t="s">
        <v>3488</v>
      </c>
      <c r="F1917" s="467" t="s">
        <v>3488</v>
      </c>
      <c r="G1917" s="95" t="s">
        <v>2064</v>
      </c>
      <c r="H1917" s="95"/>
      <c r="I1917" s="95"/>
      <c r="J1917" s="318"/>
      <c r="K1917" s="95"/>
      <c r="L1917" s="95"/>
      <c r="M1917" s="95"/>
      <c r="N1917" s="95"/>
      <c r="O1917" s="95"/>
      <c r="P1917" s="95"/>
      <c r="Q1917" s="280"/>
      <c r="R1917" s="95"/>
      <c r="S1917" s="95"/>
      <c r="T1917" s="95"/>
      <c r="U1917" s="280"/>
      <c r="V1917" s="95"/>
      <c r="W1917" s="280"/>
      <c r="X1917" s="95"/>
      <c r="Y1917" s="3"/>
      <c r="Z1917" s="3"/>
    </row>
    <row r="1918" ht="14.25" customHeight="1">
      <c r="A1918" s="133"/>
      <c r="B1918" s="3"/>
      <c r="C1918" s="3" t="s">
        <v>3488</v>
      </c>
      <c r="D1918" s="3" t="s">
        <v>3488</v>
      </c>
      <c r="E1918" s="240" t="s">
        <v>3488</v>
      </c>
      <c r="F1918" s="467" t="s">
        <v>3488</v>
      </c>
      <c r="G1918" s="95" t="s">
        <v>2064</v>
      </c>
      <c r="H1918" s="95"/>
      <c r="I1918" s="95"/>
      <c r="J1918" s="318"/>
      <c r="K1918" s="95"/>
      <c r="L1918" s="95"/>
      <c r="M1918" s="95"/>
      <c r="N1918" s="95"/>
      <c r="O1918" s="95"/>
      <c r="P1918" s="95"/>
      <c r="Q1918" s="280"/>
      <c r="R1918" s="95"/>
      <c r="S1918" s="95"/>
      <c r="T1918" s="95"/>
      <c r="U1918" s="280"/>
      <c r="V1918" s="95"/>
      <c r="W1918" s="280"/>
      <c r="X1918" s="95"/>
      <c r="Y1918" s="3"/>
      <c r="Z1918" s="3"/>
    </row>
    <row r="1919" ht="14.25" customHeight="1">
      <c r="A1919" s="133"/>
      <c r="B1919" s="3"/>
      <c r="C1919" s="3" t="s">
        <v>3488</v>
      </c>
      <c r="D1919" s="3" t="s">
        <v>3488</v>
      </c>
      <c r="E1919" s="240" t="s">
        <v>3488</v>
      </c>
      <c r="F1919" s="467" t="s">
        <v>3488</v>
      </c>
      <c r="G1919" s="95" t="s">
        <v>2064</v>
      </c>
      <c r="H1919" s="95"/>
      <c r="I1919" s="95"/>
      <c r="J1919" s="318"/>
      <c r="K1919" s="95"/>
      <c r="L1919" s="95"/>
      <c r="M1919" s="95"/>
      <c r="N1919" s="95"/>
      <c r="O1919" s="95"/>
      <c r="P1919" s="95"/>
      <c r="Q1919" s="280"/>
      <c r="R1919" s="95"/>
      <c r="S1919" s="95"/>
      <c r="T1919" s="95"/>
      <c r="U1919" s="280"/>
      <c r="V1919" s="95"/>
      <c r="W1919" s="280"/>
      <c r="X1919" s="95"/>
      <c r="Y1919" s="3"/>
      <c r="Z1919" s="3"/>
    </row>
    <row r="1920" ht="14.25" customHeight="1">
      <c r="A1920" s="133"/>
      <c r="B1920" s="3"/>
      <c r="C1920" s="3" t="s">
        <v>3488</v>
      </c>
      <c r="D1920" s="3" t="s">
        <v>3488</v>
      </c>
      <c r="E1920" s="240" t="s">
        <v>3488</v>
      </c>
      <c r="F1920" s="467" t="s">
        <v>3488</v>
      </c>
      <c r="G1920" s="95" t="s">
        <v>2064</v>
      </c>
      <c r="H1920" s="95"/>
      <c r="I1920" s="95"/>
      <c r="J1920" s="318"/>
      <c r="K1920" s="95"/>
      <c r="L1920" s="95"/>
      <c r="M1920" s="95"/>
      <c r="N1920" s="95"/>
      <c r="O1920" s="95"/>
      <c r="P1920" s="95"/>
      <c r="Q1920" s="280"/>
      <c r="R1920" s="95"/>
      <c r="S1920" s="95"/>
      <c r="T1920" s="95"/>
      <c r="U1920" s="280"/>
      <c r="V1920" s="95"/>
      <c r="W1920" s="280"/>
      <c r="X1920" s="95"/>
      <c r="Y1920" s="3"/>
      <c r="Z1920" s="3"/>
    </row>
    <row r="1921" ht="14.25" customHeight="1">
      <c r="A1921" s="133"/>
      <c r="B1921" s="3"/>
      <c r="C1921" s="3" t="s">
        <v>3488</v>
      </c>
      <c r="D1921" s="3" t="s">
        <v>3488</v>
      </c>
      <c r="E1921" s="240" t="s">
        <v>3488</v>
      </c>
      <c r="F1921" s="467" t="s">
        <v>3488</v>
      </c>
      <c r="G1921" s="95" t="s">
        <v>2064</v>
      </c>
      <c r="H1921" s="95"/>
      <c r="I1921" s="95"/>
      <c r="J1921" s="318"/>
      <c r="K1921" s="95"/>
      <c r="L1921" s="95"/>
      <c r="M1921" s="95"/>
      <c r="N1921" s="95"/>
      <c r="O1921" s="95"/>
      <c r="P1921" s="95"/>
      <c r="Q1921" s="280"/>
      <c r="R1921" s="95"/>
      <c r="S1921" s="95"/>
      <c r="T1921" s="95"/>
      <c r="U1921" s="280"/>
      <c r="V1921" s="95"/>
      <c r="W1921" s="280"/>
      <c r="X1921" s="95"/>
      <c r="Y1921" s="3"/>
      <c r="Z1921" s="3"/>
    </row>
    <row r="1922" ht="14.25" customHeight="1">
      <c r="A1922" s="133"/>
      <c r="B1922" s="3"/>
      <c r="C1922" s="3" t="s">
        <v>3488</v>
      </c>
      <c r="D1922" s="3" t="s">
        <v>3488</v>
      </c>
      <c r="E1922" s="240" t="s">
        <v>3488</v>
      </c>
      <c r="F1922" s="467" t="s">
        <v>3488</v>
      </c>
      <c r="G1922" s="95" t="s">
        <v>2064</v>
      </c>
      <c r="H1922" s="95"/>
      <c r="I1922" s="95"/>
      <c r="J1922" s="318"/>
      <c r="K1922" s="95"/>
      <c r="L1922" s="95"/>
      <c r="M1922" s="95"/>
      <c r="N1922" s="95"/>
      <c r="O1922" s="95"/>
      <c r="P1922" s="95"/>
      <c r="Q1922" s="280"/>
      <c r="R1922" s="95"/>
      <c r="S1922" s="95"/>
      <c r="T1922" s="95"/>
      <c r="U1922" s="280"/>
      <c r="V1922" s="95"/>
      <c r="W1922" s="280"/>
      <c r="X1922" s="95"/>
      <c r="Y1922" s="3"/>
      <c r="Z1922" s="3"/>
    </row>
    <row r="1923" ht="14.25" customHeight="1">
      <c r="A1923" s="133"/>
      <c r="B1923" s="3"/>
      <c r="C1923" s="3" t="s">
        <v>3488</v>
      </c>
      <c r="D1923" s="3" t="s">
        <v>3488</v>
      </c>
      <c r="E1923" s="240" t="s">
        <v>3488</v>
      </c>
      <c r="F1923" s="467" t="s">
        <v>3488</v>
      </c>
      <c r="G1923" s="95" t="s">
        <v>2064</v>
      </c>
      <c r="H1923" s="95"/>
      <c r="I1923" s="95"/>
      <c r="J1923" s="318"/>
      <c r="K1923" s="95"/>
      <c r="L1923" s="95"/>
      <c r="M1923" s="95"/>
      <c r="N1923" s="95"/>
      <c r="O1923" s="95"/>
      <c r="P1923" s="95"/>
      <c r="Q1923" s="280"/>
      <c r="R1923" s="95"/>
      <c r="S1923" s="95"/>
      <c r="T1923" s="95"/>
      <c r="U1923" s="280"/>
      <c r="V1923" s="95"/>
      <c r="W1923" s="280"/>
      <c r="X1923" s="95"/>
      <c r="Y1923" s="3"/>
      <c r="Z1923" s="3"/>
    </row>
    <row r="1924" ht="14.25" customHeight="1">
      <c r="A1924" s="133"/>
      <c r="B1924" s="3"/>
      <c r="C1924" s="3" t="s">
        <v>3488</v>
      </c>
      <c r="D1924" s="3" t="s">
        <v>3488</v>
      </c>
      <c r="E1924" s="240" t="s">
        <v>3488</v>
      </c>
      <c r="F1924" s="467" t="s">
        <v>3488</v>
      </c>
      <c r="G1924" s="95" t="s">
        <v>2064</v>
      </c>
      <c r="H1924" s="95"/>
      <c r="I1924" s="95"/>
      <c r="J1924" s="318"/>
      <c r="K1924" s="95"/>
      <c r="L1924" s="95"/>
      <c r="M1924" s="95"/>
      <c r="N1924" s="95"/>
      <c r="O1924" s="95"/>
      <c r="P1924" s="95"/>
      <c r="Q1924" s="280"/>
      <c r="R1924" s="95"/>
      <c r="S1924" s="95"/>
      <c r="T1924" s="95"/>
      <c r="U1924" s="280"/>
      <c r="V1924" s="95"/>
      <c r="W1924" s="280"/>
      <c r="X1924" s="95"/>
      <c r="Y1924" s="3"/>
      <c r="Z1924" s="3"/>
    </row>
    <row r="1925" ht="14.25" customHeight="1">
      <c r="A1925" s="133"/>
      <c r="B1925" s="3"/>
      <c r="C1925" s="3" t="s">
        <v>3488</v>
      </c>
      <c r="D1925" s="3" t="s">
        <v>3488</v>
      </c>
      <c r="E1925" s="240" t="s">
        <v>3488</v>
      </c>
      <c r="F1925" s="467" t="s">
        <v>3488</v>
      </c>
      <c r="G1925" s="95" t="s">
        <v>2064</v>
      </c>
      <c r="H1925" s="95"/>
      <c r="I1925" s="95"/>
      <c r="J1925" s="318"/>
      <c r="K1925" s="95"/>
      <c r="L1925" s="95"/>
      <c r="M1925" s="95"/>
      <c r="N1925" s="95"/>
      <c r="O1925" s="95"/>
      <c r="P1925" s="95"/>
      <c r="Q1925" s="280"/>
      <c r="R1925" s="95"/>
      <c r="S1925" s="95"/>
      <c r="T1925" s="95"/>
      <c r="U1925" s="280"/>
      <c r="V1925" s="95"/>
      <c r="W1925" s="280"/>
      <c r="X1925" s="95"/>
      <c r="Y1925" s="3"/>
      <c r="Z1925" s="3"/>
    </row>
    <row r="1926" ht="14.25" customHeight="1">
      <c r="A1926" s="133"/>
      <c r="B1926" s="3"/>
      <c r="C1926" s="3" t="s">
        <v>3488</v>
      </c>
      <c r="D1926" s="3" t="s">
        <v>3488</v>
      </c>
      <c r="E1926" s="240" t="s">
        <v>3488</v>
      </c>
      <c r="F1926" s="467" t="s">
        <v>3488</v>
      </c>
      <c r="G1926" s="95" t="s">
        <v>2064</v>
      </c>
      <c r="H1926" s="95"/>
      <c r="I1926" s="95"/>
      <c r="J1926" s="318"/>
      <c r="K1926" s="95"/>
      <c r="L1926" s="95"/>
      <c r="M1926" s="95"/>
      <c r="N1926" s="95"/>
      <c r="O1926" s="95"/>
      <c r="P1926" s="95"/>
      <c r="Q1926" s="280"/>
      <c r="R1926" s="95"/>
      <c r="S1926" s="95"/>
      <c r="T1926" s="95"/>
      <c r="U1926" s="280"/>
      <c r="V1926" s="95"/>
      <c r="W1926" s="280"/>
      <c r="X1926" s="95"/>
      <c r="Y1926" s="3"/>
      <c r="Z1926" s="3"/>
    </row>
    <row r="1927" ht="14.25" customHeight="1">
      <c r="A1927" s="133"/>
      <c r="B1927" s="3"/>
      <c r="C1927" s="3" t="s">
        <v>3488</v>
      </c>
      <c r="D1927" s="3" t="s">
        <v>3488</v>
      </c>
      <c r="E1927" s="240" t="s">
        <v>3488</v>
      </c>
      <c r="F1927" s="467" t="s">
        <v>3488</v>
      </c>
      <c r="G1927" s="95" t="s">
        <v>2064</v>
      </c>
      <c r="H1927" s="95"/>
      <c r="I1927" s="95"/>
      <c r="J1927" s="318"/>
      <c r="K1927" s="95"/>
      <c r="L1927" s="95"/>
      <c r="M1927" s="95"/>
      <c r="N1927" s="95"/>
      <c r="O1927" s="95"/>
      <c r="P1927" s="95"/>
      <c r="Q1927" s="280"/>
      <c r="R1927" s="95"/>
      <c r="S1927" s="95"/>
      <c r="T1927" s="95"/>
      <c r="U1927" s="280"/>
      <c r="V1927" s="95"/>
      <c r="W1927" s="280"/>
      <c r="X1927" s="95"/>
      <c r="Y1927" s="3"/>
      <c r="Z1927" s="3"/>
    </row>
    <row r="1928" ht="14.25" customHeight="1">
      <c r="A1928" s="133"/>
      <c r="B1928" s="3"/>
      <c r="C1928" s="3" t="s">
        <v>3488</v>
      </c>
      <c r="D1928" s="3" t="s">
        <v>3488</v>
      </c>
      <c r="E1928" s="240" t="s">
        <v>3488</v>
      </c>
      <c r="F1928" s="467" t="s">
        <v>3488</v>
      </c>
      <c r="G1928" s="95" t="s">
        <v>2064</v>
      </c>
      <c r="H1928" s="95"/>
      <c r="I1928" s="95"/>
      <c r="J1928" s="318"/>
      <c r="K1928" s="95"/>
      <c r="L1928" s="95"/>
      <c r="M1928" s="95"/>
      <c r="N1928" s="95"/>
      <c r="O1928" s="95"/>
      <c r="P1928" s="95"/>
      <c r="Q1928" s="280"/>
      <c r="R1928" s="95"/>
      <c r="S1928" s="95"/>
      <c r="T1928" s="95"/>
      <c r="U1928" s="280"/>
      <c r="V1928" s="95"/>
      <c r="W1928" s="280"/>
      <c r="X1928" s="95"/>
      <c r="Y1928" s="3"/>
      <c r="Z1928" s="3"/>
    </row>
    <row r="1929" ht="14.25" customHeight="1">
      <c r="A1929" s="133"/>
      <c r="B1929" s="3"/>
      <c r="C1929" s="3" t="s">
        <v>3488</v>
      </c>
      <c r="D1929" s="3" t="s">
        <v>3488</v>
      </c>
      <c r="E1929" s="240" t="s">
        <v>3488</v>
      </c>
      <c r="F1929" s="467" t="s">
        <v>3488</v>
      </c>
      <c r="G1929" s="95" t="s">
        <v>2064</v>
      </c>
      <c r="H1929" s="95"/>
      <c r="I1929" s="95"/>
      <c r="J1929" s="318"/>
      <c r="K1929" s="95"/>
      <c r="L1929" s="95"/>
      <c r="M1929" s="95"/>
      <c r="N1929" s="95"/>
      <c r="O1929" s="95"/>
      <c r="P1929" s="95"/>
      <c r="Q1929" s="280"/>
      <c r="R1929" s="95"/>
      <c r="S1929" s="95"/>
      <c r="T1929" s="95"/>
      <c r="U1929" s="280"/>
      <c r="V1929" s="95"/>
      <c r="W1929" s="280"/>
      <c r="X1929" s="95"/>
      <c r="Y1929" s="3"/>
      <c r="Z1929" s="3"/>
    </row>
    <row r="1930" ht="14.25" customHeight="1">
      <c r="A1930" s="133"/>
      <c r="B1930" s="3"/>
      <c r="C1930" s="3" t="s">
        <v>3488</v>
      </c>
      <c r="D1930" s="3" t="s">
        <v>3488</v>
      </c>
      <c r="E1930" s="240" t="s">
        <v>3488</v>
      </c>
      <c r="F1930" s="467" t="s">
        <v>3488</v>
      </c>
      <c r="G1930" s="95" t="s">
        <v>2064</v>
      </c>
      <c r="H1930" s="95"/>
      <c r="I1930" s="95"/>
      <c r="J1930" s="318"/>
      <c r="K1930" s="95"/>
      <c r="L1930" s="95"/>
      <c r="M1930" s="95"/>
      <c r="N1930" s="95"/>
      <c r="O1930" s="95"/>
      <c r="P1930" s="95"/>
      <c r="Q1930" s="280"/>
      <c r="R1930" s="95"/>
      <c r="S1930" s="95"/>
      <c r="T1930" s="95"/>
      <c r="U1930" s="280"/>
      <c r="V1930" s="95"/>
      <c r="W1930" s="280"/>
      <c r="X1930" s="95"/>
      <c r="Y1930" s="3"/>
      <c r="Z1930" s="3"/>
    </row>
    <row r="1931" ht="14.25" customHeight="1">
      <c r="A1931" s="133"/>
      <c r="B1931" s="3"/>
      <c r="C1931" s="3" t="s">
        <v>3488</v>
      </c>
      <c r="D1931" s="3" t="s">
        <v>3488</v>
      </c>
      <c r="E1931" s="240" t="s">
        <v>3488</v>
      </c>
      <c r="F1931" s="467" t="s">
        <v>3488</v>
      </c>
      <c r="G1931" s="95" t="s">
        <v>2064</v>
      </c>
      <c r="H1931" s="95"/>
      <c r="I1931" s="95"/>
      <c r="J1931" s="318"/>
      <c r="K1931" s="95"/>
      <c r="L1931" s="95"/>
      <c r="M1931" s="95"/>
      <c r="N1931" s="95"/>
      <c r="O1931" s="95"/>
      <c r="P1931" s="95"/>
      <c r="Q1931" s="280"/>
      <c r="R1931" s="95"/>
      <c r="S1931" s="95"/>
      <c r="T1931" s="95"/>
      <c r="U1931" s="280"/>
      <c r="V1931" s="95"/>
      <c r="W1931" s="280"/>
      <c r="X1931" s="95"/>
      <c r="Y1931" s="3"/>
      <c r="Z1931" s="3"/>
    </row>
    <row r="1932" ht="14.25" customHeight="1">
      <c r="A1932" s="133"/>
      <c r="B1932" s="3"/>
      <c r="C1932" s="3" t="s">
        <v>3488</v>
      </c>
      <c r="D1932" s="3" t="s">
        <v>3488</v>
      </c>
      <c r="E1932" s="240" t="s">
        <v>3488</v>
      </c>
      <c r="F1932" s="467" t="s">
        <v>3488</v>
      </c>
      <c r="G1932" s="95" t="s">
        <v>2064</v>
      </c>
      <c r="H1932" s="95"/>
      <c r="I1932" s="95"/>
      <c r="J1932" s="318"/>
      <c r="K1932" s="95"/>
      <c r="L1932" s="95"/>
      <c r="M1932" s="95"/>
      <c r="N1932" s="95"/>
      <c r="O1932" s="95"/>
      <c r="P1932" s="95"/>
      <c r="Q1932" s="280"/>
      <c r="R1932" s="95"/>
      <c r="S1932" s="95"/>
      <c r="T1932" s="95"/>
      <c r="U1932" s="280"/>
      <c r="V1932" s="95"/>
      <c r="W1932" s="280"/>
      <c r="X1932" s="95"/>
      <c r="Y1932" s="3"/>
      <c r="Z1932" s="3"/>
    </row>
    <row r="1933" ht="14.25" customHeight="1">
      <c r="A1933" s="133"/>
      <c r="B1933" s="3"/>
      <c r="C1933" s="3" t="s">
        <v>3488</v>
      </c>
      <c r="D1933" s="3" t="s">
        <v>3488</v>
      </c>
      <c r="E1933" s="240" t="s">
        <v>3488</v>
      </c>
      <c r="F1933" s="467" t="s">
        <v>3488</v>
      </c>
      <c r="G1933" s="95" t="s">
        <v>2064</v>
      </c>
      <c r="H1933" s="95"/>
      <c r="I1933" s="95"/>
      <c r="J1933" s="318"/>
      <c r="K1933" s="95"/>
      <c r="L1933" s="95"/>
      <c r="M1933" s="95"/>
      <c r="N1933" s="95"/>
      <c r="O1933" s="95"/>
      <c r="P1933" s="95"/>
      <c r="Q1933" s="280"/>
      <c r="R1933" s="95"/>
      <c r="S1933" s="95"/>
      <c r="T1933" s="95"/>
      <c r="U1933" s="280"/>
      <c r="V1933" s="95"/>
      <c r="W1933" s="280"/>
      <c r="X1933" s="95"/>
      <c r="Y1933" s="3"/>
      <c r="Z1933" s="3"/>
    </row>
    <row r="1934" ht="14.25" customHeight="1">
      <c r="A1934" s="133"/>
      <c r="B1934" s="3"/>
      <c r="C1934" s="3" t="s">
        <v>3488</v>
      </c>
      <c r="D1934" s="3" t="s">
        <v>3488</v>
      </c>
      <c r="E1934" s="240" t="s">
        <v>3488</v>
      </c>
      <c r="F1934" s="467" t="s">
        <v>3488</v>
      </c>
      <c r="G1934" s="95" t="s">
        <v>2064</v>
      </c>
      <c r="H1934" s="95"/>
      <c r="I1934" s="95"/>
      <c r="J1934" s="318"/>
      <c r="K1934" s="95"/>
      <c r="L1934" s="95"/>
      <c r="M1934" s="95"/>
      <c r="N1934" s="95"/>
      <c r="O1934" s="95"/>
      <c r="P1934" s="95"/>
      <c r="Q1934" s="280"/>
      <c r="R1934" s="95"/>
      <c r="S1934" s="95"/>
      <c r="T1934" s="95"/>
      <c r="U1934" s="280"/>
      <c r="V1934" s="95"/>
      <c r="W1934" s="280"/>
      <c r="X1934" s="95"/>
      <c r="Y1934" s="3"/>
      <c r="Z1934" s="3"/>
    </row>
    <row r="1935" ht="14.25" customHeight="1">
      <c r="A1935" s="133"/>
      <c r="B1935" s="3"/>
      <c r="C1935" s="3" t="s">
        <v>3488</v>
      </c>
      <c r="D1935" s="3" t="s">
        <v>3488</v>
      </c>
      <c r="E1935" s="240" t="s">
        <v>3488</v>
      </c>
      <c r="F1935" s="467" t="s">
        <v>3488</v>
      </c>
      <c r="G1935" s="95" t="s">
        <v>2064</v>
      </c>
      <c r="H1935" s="95"/>
      <c r="I1935" s="95"/>
      <c r="J1935" s="318"/>
      <c r="K1935" s="95"/>
      <c r="L1935" s="95"/>
      <c r="M1935" s="95"/>
      <c r="N1935" s="95"/>
      <c r="O1935" s="95"/>
      <c r="P1935" s="95"/>
      <c r="Q1935" s="280"/>
      <c r="R1935" s="95"/>
      <c r="S1935" s="95"/>
      <c r="T1935" s="95"/>
      <c r="U1935" s="280"/>
      <c r="V1935" s="95"/>
      <c r="W1935" s="280"/>
      <c r="X1935" s="95"/>
      <c r="Y1935" s="3"/>
      <c r="Z1935" s="3"/>
    </row>
    <row r="1936" ht="14.25" customHeight="1">
      <c r="A1936" s="133"/>
      <c r="B1936" s="3"/>
      <c r="C1936" s="3" t="s">
        <v>3488</v>
      </c>
      <c r="D1936" s="3" t="s">
        <v>3488</v>
      </c>
      <c r="E1936" s="240" t="s">
        <v>3488</v>
      </c>
      <c r="F1936" s="467" t="s">
        <v>3488</v>
      </c>
      <c r="G1936" s="95" t="s">
        <v>2064</v>
      </c>
      <c r="H1936" s="95"/>
      <c r="I1936" s="95"/>
      <c r="J1936" s="318"/>
      <c r="K1936" s="95"/>
      <c r="L1936" s="95"/>
      <c r="M1936" s="95"/>
      <c r="N1936" s="95"/>
      <c r="O1936" s="95"/>
      <c r="P1936" s="95"/>
      <c r="Q1936" s="280"/>
      <c r="R1936" s="95"/>
      <c r="S1936" s="95"/>
      <c r="T1936" s="95"/>
      <c r="U1936" s="280"/>
      <c r="V1936" s="95"/>
      <c r="W1936" s="280"/>
      <c r="X1936" s="95"/>
      <c r="Y1936" s="3"/>
      <c r="Z1936" s="3"/>
    </row>
    <row r="1937" ht="14.25" customHeight="1">
      <c r="A1937" s="133"/>
      <c r="B1937" s="3"/>
      <c r="C1937" s="3" t="s">
        <v>3488</v>
      </c>
      <c r="D1937" s="3" t="s">
        <v>3488</v>
      </c>
      <c r="E1937" s="240" t="s">
        <v>3488</v>
      </c>
      <c r="F1937" s="467" t="s">
        <v>3488</v>
      </c>
      <c r="G1937" s="95" t="s">
        <v>2064</v>
      </c>
      <c r="H1937" s="95"/>
      <c r="I1937" s="95"/>
      <c r="J1937" s="318"/>
      <c r="K1937" s="95"/>
      <c r="L1937" s="95"/>
      <c r="M1937" s="95"/>
      <c r="N1937" s="95"/>
      <c r="O1937" s="95"/>
      <c r="P1937" s="95"/>
      <c r="Q1937" s="280"/>
      <c r="R1937" s="95"/>
      <c r="S1937" s="95"/>
      <c r="T1937" s="95"/>
      <c r="U1937" s="280"/>
      <c r="V1937" s="95"/>
      <c r="W1937" s="280"/>
      <c r="X1937" s="95"/>
      <c r="Y1937" s="3"/>
      <c r="Z1937" s="3"/>
    </row>
    <row r="1938" ht="14.25" customHeight="1">
      <c r="A1938" s="133"/>
      <c r="B1938" s="3"/>
      <c r="C1938" s="3" t="s">
        <v>3488</v>
      </c>
      <c r="D1938" s="3" t="s">
        <v>3488</v>
      </c>
      <c r="E1938" s="240" t="s">
        <v>3488</v>
      </c>
      <c r="F1938" s="467" t="s">
        <v>3488</v>
      </c>
      <c r="G1938" s="95" t="s">
        <v>2064</v>
      </c>
      <c r="H1938" s="95"/>
      <c r="I1938" s="95"/>
      <c r="J1938" s="318"/>
      <c r="K1938" s="95"/>
      <c r="L1938" s="95"/>
      <c r="M1938" s="95"/>
      <c r="N1938" s="95"/>
      <c r="O1938" s="95"/>
      <c r="P1938" s="95"/>
      <c r="Q1938" s="280"/>
      <c r="R1938" s="95"/>
      <c r="S1938" s="95"/>
      <c r="T1938" s="95"/>
      <c r="U1938" s="280"/>
      <c r="V1938" s="95"/>
      <c r="W1938" s="280"/>
      <c r="X1938" s="95"/>
      <c r="Y1938" s="3"/>
      <c r="Z1938" s="3"/>
    </row>
    <row r="1939" ht="14.25" customHeight="1">
      <c r="A1939" s="133"/>
      <c r="B1939" s="3"/>
      <c r="C1939" s="3" t="s">
        <v>3488</v>
      </c>
      <c r="D1939" s="3" t="s">
        <v>3488</v>
      </c>
      <c r="E1939" s="240" t="s">
        <v>3488</v>
      </c>
      <c r="F1939" s="467" t="s">
        <v>3488</v>
      </c>
      <c r="G1939" s="95" t="s">
        <v>2064</v>
      </c>
      <c r="H1939" s="95"/>
      <c r="I1939" s="95"/>
      <c r="J1939" s="318"/>
      <c r="K1939" s="95"/>
      <c r="L1939" s="95"/>
      <c r="M1939" s="95"/>
      <c r="N1939" s="95"/>
      <c r="O1939" s="95"/>
      <c r="P1939" s="95"/>
      <c r="Q1939" s="280"/>
      <c r="R1939" s="95"/>
      <c r="S1939" s="95"/>
      <c r="T1939" s="95"/>
      <c r="U1939" s="280"/>
      <c r="V1939" s="95"/>
      <c r="W1939" s="280"/>
      <c r="X1939" s="95"/>
      <c r="Y1939" s="3"/>
      <c r="Z1939" s="3"/>
    </row>
    <row r="1940" ht="14.25" customHeight="1">
      <c r="A1940" s="133"/>
      <c r="B1940" s="3"/>
      <c r="C1940" s="3"/>
      <c r="D1940" s="3"/>
      <c r="E1940" s="240"/>
      <c r="F1940" s="467"/>
      <c r="G1940" s="95"/>
      <c r="H1940" s="95"/>
      <c r="I1940" s="95"/>
      <c r="J1940" s="318"/>
      <c r="K1940" s="95"/>
      <c r="L1940" s="95"/>
      <c r="M1940" s="95"/>
      <c r="N1940" s="95"/>
      <c r="O1940" s="95"/>
      <c r="P1940" s="95"/>
      <c r="Q1940" s="280"/>
      <c r="R1940" s="95"/>
      <c r="S1940" s="95"/>
      <c r="T1940" s="95"/>
      <c r="U1940" s="280"/>
      <c r="V1940" s="95"/>
      <c r="W1940" s="280"/>
      <c r="X1940" s="95"/>
      <c r="Y1940" s="3"/>
      <c r="Z1940" s="3"/>
    </row>
    <row r="1941" ht="14.25" customHeight="1">
      <c r="A1941" s="133"/>
      <c r="B1941" s="3"/>
      <c r="C1941" s="3"/>
      <c r="D1941" s="3"/>
      <c r="E1941" s="240"/>
      <c r="F1941" s="467"/>
      <c r="G1941" s="95"/>
      <c r="H1941" s="95"/>
      <c r="I1941" s="95"/>
      <c r="J1941" s="318"/>
      <c r="K1941" s="95"/>
      <c r="L1941" s="95"/>
      <c r="M1941" s="95"/>
      <c r="N1941" s="95"/>
      <c r="O1941" s="95"/>
      <c r="P1941" s="95"/>
      <c r="Q1941" s="280"/>
      <c r="R1941" s="95"/>
      <c r="S1941" s="95"/>
      <c r="T1941" s="95"/>
      <c r="U1941" s="280"/>
      <c r="V1941" s="95"/>
      <c r="W1941" s="280"/>
      <c r="X1941" s="95"/>
      <c r="Y1941" s="3"/>
      <c r="Z1941" s="3"/>
    </row>
    <row r="1942" ht="14.25" customHeight="1">
      <c r="A1942" s="133"/>
      <c r="B1942" s="3"/>
      <c r="C1942" s="3"/>
      <c r="D1942" s="3"/>
      <c r="E1942" s="240"/>
      <c r="F1942" s="467"/>
      <c r="G1942" s="95"/>
      <c r="H1942" s="95"/>
      <c r="I1942" s="95"/>
      <c r="J1942" s="318"/>
      <c r="K1942" s="95"/>
      <c r="L1942" s="95"/>
      <c r="M1942" s="95"/>
      <c r="N1942" s="95"/>
      <c r="O1942" s="95"/>
      <c r="P1942" s="95"/>
      <c r="Q1942" s="280"/>
      <c r="R1942" s="95"/>
      <c r="S1942" s="95"/>
      <c r="T1942" s="95"/>
      <c r="U1942" s="280"/>
      <c r="V1942" s="95"/>
      <c r="W1942" s="280"/>
      <c r="X1942" s="95"/>
      <c r="Y1942" s="3"/>
      <c r="Z1942" s="3"/>
    </row>
    <row r="1943" ht="14.25" customHeight="1">
      <c r="A1943" s="133"/>
      <c r="B1943" s="3"/>
      <c r="C1943" s="3"/>
      <c r="D1943" s="3"/>
      <c r="E1943" s="240"/>
      <c r="F1943" s="467"/>
      <c r="G1943" s="95"/>
      <c r="H1943" s="95"/>
      <c r="I1943" s="95"/>
      <c r="J1943" s="318"/>
      <c r="K1943" s="95"/>
      <c r="L1943" s="95"/>
      <c r="M1943" s="95"/>
      <c r="N1943" s="95"/>
      <c r="O1943" s="95"/>
      <c r="P1943" s="95"/>
      <c r="Q1943" s="280"/>
      <c r="R1943" s="95"/>
      <c r="S1943" s="95"/>
      <c r="T1943" s="95"/>
      <c r="U1943" s="280"/>
      <c r="V1943" s="95"/>
      <c r="W1943" s="280"/>
      <c r="X1943" s="95"/>
      <c r="Y1943" s="3"/>
      <c r="Z1943" s="3"/>
    </row>
    <row r="1944" ht="14.25" customHeight="1">
      <c r="A1944" s="133"/>
      <c r="B1944" s="3"/>
      <c r="C1944" s="3"/>
      <c r="D1944" s="3"/>
      <c r="E1944" s="240"/>
      <c r="F1944" s="467"/>
      <c r="G1944" s="95"/>
      <c r="H1944" s="95"/>
      <c r="I1944" s="95"/>
      <c r="J1944" s="318"/>
      <c r="K1944" s="95"/>
      <c r="L1944" s="95"/>
      <c r="M1944" s="95"/>
      <c r="N1944" s="95"/>
      <c r="O1944" s="95"/>
      <c r="P1944" s="95"/>
      <c r="Q1944" s="280"/>
      <c r="R1944" s="95"/>
      <c r="S1944" s="95"/>
      <c r="T1944" s="95"/>
      <c r="U1944" s="280"/>
      <c r="V1944" s="95"/>
      <c r="W1944" s="280"/>
      <c r="X1944" s="95"/>
      <c r="Y1944" s="3"/>
      <c r="Z1944" s="3"/>
    </row>
    <row r="1945" ht="14.25" customHeight="1">
      <c r="A1945" s="133"/>
      <c r="B1945" s="3"/>
      <c r="C1945" s="3"/>
      <c r="D1945" s="3"/>
      <c r="E1945" s="240"/>
      <c r="F1945" s="467"/>
      <c r="G1945" s="95"/>
      <c r="H1945" s="95"/>
      <c r="I1945" s="95"/>
      <c r="J1945" s="318"/>
      <c r="K1945" s="95"/>
      <c r="L1945" s="95"/>
      <c r="M1945" s="95"/>
      <c r="N1945" s="95"/>
      <c r="O1945" s="95"/>
      <c r="P1945" s="95"/>
      <c r="Q1945" s="280"/>
      <c r="R1945" s="95"/>
      <c r="S1945" s="95"/>
      <c r="T1945" s="95"/>
      <c r="U1945" s="280"/>
      <c r="V1945" s="95"/>
      <c r="W1945" s="280"/>
      <c r="X1945" s="95"/>
      <c r="Y1945" s="3"/>
      <c r="Z1945" s="3"/>
    </row>
    <row r="1946" ht="14.25" customHeight="1">
      <c r="A1946" s="133"/>
      <c r="B1946" s="3"/>
      <c r="C1946" s="3"/>
      <c r="D1946" s="3"/>
      <c r="E1946" s="240"/>
      <c r="F1946" s="467"/>
      <c r="G1946" s="95"/>
      <c r="H1946" s="95"/>
      <c r="I1946" s="95"/>
      <c r="J1946" s="318"/>
      <c r="K1946" s="95"/>
      <c r="L1946" s="95"/>
      <c r="M1946" s="95"/>
      <c r="N1946" s="95"/>
      <c r="O1946" s="95"/>
      <c r="P1946" s="95"/>
      <c r="Q1946" s="280"/>
      <c r="R1946" s="95"/>
      <c r="S1946" s="95"/>
      <c r="T1946" s="95"/>
      <c r="U1946" s="280"/>
      <c r="V1946" s="95"/>
      <c r="W1946" s="280"/>
      <c r="X1946" s="95"/>
      <c r="Y1946" s="3"/>
      <c r="Z1946" s="3"/>
    </row>
    <row r="1947" ht="14.25" customHeight="1">
      <c r="A1947" s="133"/>
      <c r="B1947" s="3"/>
      <c r="C1947" s="3"/>
      <c r="D1947" s="3"/>
      <c r="E1947" s="240"/>
      <c r="F1947" s="467"/>
      <c r="G1947" s="95"/>
      <c r="H1947" s="95"/>
      <c r="I1947" s="95"/>
      <c r="J1947" s="318"/>
      <c r="K1947" s="95"/>
      <c r="L1947" s="95"/>
      <c r="M1947" s="95"/>
      <c r="N1947" s="95"/>
      <c r="O1947" s="95"/>
      <c r="P1947" s="95"/>
      <c r="Q1947" s="280"/>
      <c r="R1947" s="95"/>
      <c r="S1947" s="95"/>
      <c r="T1947" s="95"/>
      <c r="U1947" s="280"/>
      <c r="V1947" s="95"/>
      <c r="W1947" s="280"/>
      <c r="X1947" s="95"/>
      <c r="Y1947" s="3"/>
      <c r="Z1947" s="3"/>
    </row>
    <row r="1948" ht="14.25" customHeight="1">
      <c r="A1948" s="133"/>
      <c r="B1948" s="3"/>
      <c r="C1948" s="3"/>
      <c r="D1948" s="3"/>
      <c r="E1948" s="240"/>
      <c r="F1948" s="467"/>
      <c r="G1948" s="95"/>
      <c r="H1948" s="95"/>
      <c r="I1948" s="95"/>
      <c r="J1948" s="318"/>
      <c r="K1948" s="95"/>
      <c r="L1948" s="95"/>
      <c r="M1948" s="95"/>
      <c r="N1948" s="95"/>
      <c r="O1948" s="95"/>
      <c r="P1948" s="95"/>
      <c r="Q1948" s="280"/>
      <c r="R1948" s="95"/>
      <c r="S1948" s="95"/>
      <c r="T1948" s="95"/>
      <c r="U1948" s="280"/>
      <c r="V1948" s="95"/>
      <c r="W1948" s="280"/>
      <c r="X1948" s="95"/>
      <c r="Y1948" s="3"/>
      <c r="Z1948" s="3"/>
    </row>
    <row r="1949" ht="14.25" customHeight="1">
      <c r="A1949" s="133"/>
      <c r="B1949" s="3"/>
      <c r="C1949" s="3"/>
      <c r="D1949" s="3"/>
      <c r="E1949" s="240"/>
      <c r="F1949" s="467"/>
      <c r="G1949" s="95"/>
      <c r="H1949" s="95"/>
      <c r="I1949" s="95"/>
      <c r="J1949" s="318"/>
      <c r="K1949" s="95"/>
      <c r="L1949" s="95"/>
      <c r="M1949" s="95"/>
      <c r="N1949" s="95"/>
      <c r="O1949" s="95"/>
      <c r="P1949" s="95"/>
      <c r="Q1949" s="280"/>
      <c r="R1949" s="95"/>
      <c r="S1949" s="95"/>
      <c r="T1949" s="95"/>
      <c r="U1949" s="280"/>
      <c r="V1949" s="95"/>
      <c r="W1949" s="280"/>
      <c r="X1949" s="95"/>
      <c r="Y1949" s="3"/>
      <c r="Z1949" s="3"/>
    </row>
    <row r="1950" ht="14.25" customHeight="1">
      <c r="A1950" s="133"/>
      <c r="B1950" s="3"/>
      <c r="C1950" s="3"/>
      <c r="D1950" s="3"/>
      <c r="E1950" s="240"/>
      <c r="F1950" s="467"/>
      <c r="G1950" s="95"/>
      <c r="H1950" s="95"/>
      <c r="I1950" s="95"/>
      <c r="J1950" s="318"/>
      <c r="K1950" s="95"/>
      <c r="L1950" s="95"/>
      <c r="M1950" s="95"/>
      <c r="N1950" s="95"/>
      <c r="O1950" s="95"/>
      <c r="P1950" s="95"/>
      <c r="Q1950" s="280"/>
      <c r="R1950" s="95"/>
      <c r="S1950" s="95"/>
      <c r="T1950" s="95"/>
      <c r="U1950" s="280"/>
      <c r="V1950" s="95"/>
      <c r="W1950" s="280"/>
      <c r="X1950" s="95"/>
      <c r="Y1950" s="3"/>
      <c r="Z1950" s="3"/>
    </row>
    <row r="1951" ht="14.25" customHeight="1">
      <c r="A1951" s="133"/>
      <c r="B1951" s="3"/>
      <c r="C1951" s="3"/>
      <c r="D1951" s="3"/>
      <c r="E1951" s="240"/>
      <c r="F1951" s="467"/>
      <c r="G1951" s="95"/>
      <c r="H1951" s="95"/>
      <c r="I1951" s="95"/>
      <c r="J1951" s="318"/>
      <c r="K1951" s="95"/>
      <c r="L1951" s="95"/>
      <c r="M1951" s="95"/>
      <c r="N1951" s="95"/>
      <c r="O1951" s="95"/>
      <c r="P1951" s="95"/>
      <c r="Q1951" s="280"/>
      <c r="R1951" s="95"/>
      <c r="S1951" s="95"/>
      <c r="T1951" s="95"/>
      <c r="U1951" s="280"/>
      <c r="V1951" s="95"/>
      <c r="W1951" s="280"/>
      <c r="X1951" s="95"/>
      <c r="Y1951" s="3"/>
      <c r="Z1951" s="3"/>
    </row>
    <row r="1952" ht="14.25" customHeight="1">
      <c r="A1952" s="133"/>
      <c r="B1952" s="3"/>
      <c r="C1952" s="3"/>
      <c r="D1952" s="3"/>
      <c r="E1952" s="240"/>
      <c r="F1952" s="467"/>
      <c r="G1952" s="95"/>
      <c r="H1952" s="95"/>
      <c r="I1952" s="95"/>
      <c r="J1952" s="318"/>
      <c r="K1952" s="95"/>
      <c r="L1952" s="95"/>
      <c r="M1952" s="95"/>
      <c r="N1952" s="95"/>
      <c r="O1952" s="95"/>
      <c r="P1952" s="95"/>
      <c r="Q1952" s="280"/>
      <c r="R1952" s="95"/>
      <c r="S1952" s="95"/>
      <c r="T1952" s="95"/>
      <c r="U1952" s="280"/>
      <c r="V1952" s="95"/>
      <c r="W1952" s="280"/>
      <c r="X1952" s="95"/>
      <c r="Y1952" s="3"/>
      <c r="Z1952" s="3"/>
    </row>
    <row r="1953" ht="14.25" customHeight="1">
      <c r="A1953" s="133"/>
      <c r="B1953" s="3"/>
      <c r="C1953" s="3"/>
      <c r="D1953" s="3"/>
      <c r="E1953" s="240"/>
      <c r="F1953" s="467"/>
      <c r="G1953" s="95"/>
      <c r="H1953" s="95"/>
      <c r="I1953" s="95"/>
      <c r="J1953" s="318"/>
      <c r="K1953" s="95"/>
      <c r="L1953" s="95"/>
      <c r="M1953" s="95"/>
      <c r="N1953" s="95"/>
      <c r="O1953" s="95"/>
      <c r="P1953" s="95"/>
      <c r="Q1953" s="280"/>
      <c r="R1953" s="95"/>
      <c r="S1953" s="95"/>
      <c r="T1953" s="95"/>
      <c r="U1953" s="280"/>
      <c r="V1953" s="95"/>
      <c r="W1953" s="280"/>
      <c r="X1953" s="95"/>
      <c r="Y1953" s="3"/>
      <c r="Z1953" s="3"/>
    </row>
    <row r="1954" ht="14.25" customHeight="1">
      <c r="A1954" s="133"/>
      <c r="B1954" s="3"/>
      <c r="C1954" s="3"/>
      <c r="D1954" s="3"/>
      <c r="E1954" s="240"/>
      <c r="F1954" s="467"/>
      <c r="G1954" s="95"/>
      <c r="H1954" s="95"/>
      <c r="I1954" s="95"/>
      <c r="J1954" s="318"/>
      <c r="K1954" s="95"/>
      <c r="L1954" s="95"/>
      <c r="M1954" s="95"/>
      <c r="N1954" s="95"/>
      <c r="O1954" s="95"/>
      <c r="P1954" s="95"/>
      <c r="Q1954" s="280"/>
      <c r="R1954" s="95"/>
      <c r="S1954" s="95"/>
      <c r="T1954" s="95"/>
      <c r="U1954" s="280"/>
      <c r="V1954" s="95"/>
      <c r="W1954" s="280"/>
      <c r="X1954" s="95"/>
      <c r="Y1954" s="3"/>
      <c r="Z1954" s="3"/>
    </row>
    <row r="1955" ht="14.25" customHeight="1">
      <c r="A1955" s="133"/>
      <c r="B1955" s="3"/>
      <c r="C1955" s="3"/>
      <c r="D1955" s="3"/>
      <c r="E1955" s="240"/>
      <c r="F1955" s="467"/>
      <c r="G1955" s="95"/>
      <c r="H1955" s="95"/>
      <c r="I1955" s="95"/>
      <c r="J1955" s="318"/>
      <c r="K1955" s="95"/>
      <c r="L1955" s="95"/>
      <c r="M1955" s="95"/>
      <c r="N1955" s="95"/>
      <c r="O1955" s="95"/>
      <c r="P1955" s="95"/>
      <c r="Q1955" s="280"/>
      <c r="R1955" s="95"/>
      <c r="S1955" s="95"/>
      <c r="T1955" s="95"/>
      <c r="U1955" s="280"/>
      <c r="V1955" s="95"/>
      <c r="W1955" s="280"/>
      <c r="X1955" s="95"/>
      <c r="Y1955" s="3"/>
      <c r="Z1955" s="3"/>
    </row>
    <row r="1956" ht="14.25" customHeight="1">
      <c r="A1956" s="133"/>
      <c r="B1956" s="3"/>
      <c r="C1956" s="3"/>
      <c r="D1956" s="3"/>
      <c r="E1956" s="240"/>
      <c r="F1956" s="467"/>
      <c r="G1956" s="95"/>
      <c r="H1956" s="95"/>
      <c r="I1956" s="95"/>
      <c r="J1956" s="318"/>
      <c r="K1956" s="95"/>
      <c r="L1956" s="95"/>
      <c r="M1956" s="95"/>
      <c r="N1956" s="95"/>
      <c r="O1956" s="95"/>
      <c r="P1956" s="95"/>
      <c r="Q1956" s="280"/>
      <c r="R1956" s="95"/>
      <c r="S1956" s="95"/>
      <c r="T1956" s="95"/>
      <c r="U1956" s="280"/>
      <c r="V1956" s="95"/>
      <c r="W1956" s="280"/>
      <c r="X1956" s="95"/>
      <c r="Y1956" s="3"/>
      <c r="Z1956" s="3"/>
    </row>
    <row r="1957" ht="14.25" customHeight="1">
      <c r="A1957" s="133"/>
      <c r="B1957" s="3"/>
      <c r="C1957" s="3"/>
      <c r="D1957" s="3"/>
      <c r="E1957" s="240"/>
      <c r="F1957" s="467"/>
      <c r="G1957" s="95"/>
      <c r="H1957" s="95"/>
      <c r="I1957" s="95"/>
      <c r="J1957" s="318"/>
      <c r="K1957" s="95"/>
      <c r="L1957" s="95"/>
      <c r="M1957" s="95"/>
      <c r="N1957" s="95"/>
      <c r="O1957" s="95"/>
      <c r="P1957" s="95"/>
      <c r="Q1957" s="280"/>
      <c r="R1957" s="95"/>
      <c r="S1957" s="95"/>
      <c r="T1957" s="95"/>
      <c r="U1957" s="280"/>
      <c r="V1957" s="95"/>
      <c r="W1957" s="280"/>
      <c r="X1957" s="95"/>
      <c r="Y1957" s="3"/>
      <c r="Z1957" s="3"/>
    </row>
    <row r="1958" ht="14.25" customHeight="1">
      <c r="A1958" s="133"/>
      <c r="B1958" s="3"/>
      <c r="C1958" s="3"/>
      <c r="D1958" s="3"/>
      <c r="E1958" s="240"/>
      <c r="F1958" s="467"/>
      <c r="G1958" s="95"/>
      <c r="H1958" s="95"/>
      <c r="I1958" s="95"/>
      <c r="J1958" s="318"/>
      <c r="K1958" s="95"/>
      <c r="L1958" s="95"/>
      <c r="M1958" s="95"/>
      <c r="N1958" s="95"/>
      <c r="O1958" s="95"/>
      <c r="P1958" s="95"/>
      <c r="Q1958" s="280"/>
      <c r="R1958" s="95"/>
      <c r="S1958" s="95"/>
      <c r="T1958" s="95"/>
      <c r="U1958" s="280"/>
      <c r="V1958" s="95"/>
      <c r="W1958" s="280"/>
      <c r="X1958" s="95"/>
      <c r="Y1958" s="3"/>
      <c r="Z1958" s="3"/>
    </row>
    <row r="1959" ht="14.25" customHeight="1">
      <c r="A1959" s="133"/>
      <c r="B1959" s="3"/>
      <c r="C1959" s="3"/>
      <c r="D1959" s="3"/>
      <c r="E1959" s="240"/>
      <c r="F1959" s="467"/>
      <c r="G1959" s="95"/>
      <c r="H1959" s="95"/>
      <c r="I1959" s="95"/>
      <c r="J1959" s="318"/>
      <c r="K1959" s="95"/>
      <c r="L1959" s="95"/>
      <c r="M1959" s="95"/>
      <c r="N1959" s="95"/>
      <c r="O1959" s="95"/>
      <c r="P1959" s="95"/>
      <c r="Q1959" s="280"/>
      <c r="R1959" s="95"/>
      <c r="S1959" s="95"/>
      <c r="T1959" s="95"/>
      <c r="U1959" s="280"/>
      <c r="V1959" s="95"/>
      <c r="W1959" s="280"/>
      <c r="X1959" s="95"/>
      <c r="Y1959" s="3"/>
      <c r="Z1959" s="3"/>
    </row>
    <row r="1960" ht="14.25" customHeight="1">
      <c r="A1960" s="133"/>
      <c r="B1960" s="3"/>
      <c r="C1960" s="3"/>
      <c r="D1960" s="3"/>
      <c r="E1960" s="240"/>
      <c r="F1960" s="467"/>
      <c r="G1960" s="95"/>
      <c r="H1960" s="95"/>
      <c r="I1960" s="95"/>
      <c r="J1960" s="318"/>
      <c r="K1960" s="95"/>
      <c r="L1960" s="95"/>
      <c r="M1960" s="95"/>
      <c r="N1960" s="95"/>
      <c r="O1960" s="95"/>
      <c r="P1960" s="95"/>
      <c r="Q1960" s="280"/>
      <c r="R1960" s="95"/>
      <c r="S1960" s="95"/>
      <c r="T1960" s="95"/>
      <c r="U1960" s="280"/>
      <c r="V1960" s="95"/>
      <c r="W1960" s="280"/>
      <c r="X1960" s="95"/>
      <c r="Y1960" s="3"/>
      <c r="Z1960" s="3"/>
    </row>
    <row r="1961" ht="14.25" customHeight="1">
      <c r="A1961" s="133"/>
      <c r="B1961" s="3"/>
      <c r="C1961" s="3"/>
      <c r="D1961" s="3"/>
      <c r="E1961" s="240"/>
      <c r="F1961" s="467"/>
      <c r="G1961" s="95"/>
      <c r="H1961" s="95"/>
      <c r="I1961" s="95"/>
      <c r="J1961" s="318"/>
      <c r="K1961" s="95"/>
      <c r="L1961" s="95"/>
      <c r="M1961" s="95"/>
      <c r="N1961" s="95"/>
      <c r="O1961" s="95"/>
      <c r="P1961" s="95"/>
      <c r="Q1961" s="280"/>
      <c r="R1961" s="95"/>
      <c r="S1961" s="95"/>
      <c r="T1961" s="95"/>
      <c r="U1961" s="280"/>
      <c r="V1961" s="95"/>
      <c r="W1961" s="280"/>
      <c r="X1961" s="95"/>
      <c r="Y1961" s="3"/>
      <c r="Z1961" s="3"/>
    </row>
    <row r="1962" ht="14.25" customHeight="1">
      <c r="A1962" s="133"/>
      <c r="B1962" s="3"/>
      <c r="C1962" s="3"/>
      <c r="D1962" s="3"/>
      <c r="E1962" s="240"/>
      <c r="F1962" s="467"/>
      <c r="G1962" s="95"/>
      <c r="H1962" s="95"/>
      <c r="I1962" s="95"/>
      <c r="J1962" s="318"/>
      <c r="K1962" s="95"/>
      <c r="L1962" s="95"/>
      <c r="M1962" s="95"/>
      <c r="N1962" s="95"/>
      <c r="O1962" s="95"/>
      <c r="P1962" s="95"/>
      <c r="Q1962" s="280"/>
      <c r="R1962" s="95"/>
      <c r="S1962" s="95"/>
      <c r="T1962" s="95"/>
      <c r="U1962" s="280"/>
      <c r="V1962" s="95"/>
      <c r="W1962" s="280"/>
      <c r="X1962" s="95"/>
      <c r="Y1962" s="3"/>
      <c r="Z1962" s="3"/>
    </row>
    <row r="1963" ht="14.25" customHeight="1">
      <c r="A1963" s="133"/>
      <c r="B1963" s="3"/>
      <c r="C1963" s="3"/>
      <c r="D1963" s="3"/>
      <c r="E1963" s="240"/>
      <c r="F1963" s="467"/>
      <c r="G1963" s="95"/>
      <c r="H1963" s="95"/>
      <c r="I1963" s="95"/>
      <c r="J1963" s="318"/>
      <c r="K1963" s="95"/>
      <c r="L1963" s="95"/>
      <c r="M1963" s="95"/>
      <c r="N1963" s="95"/>
      <c r="O1963" s="95"/>
      <c r="P1963" s="95"/>
      <c r="Q1963" s="280"/>
      <c r="R1963" s="95"/>
      <c r="S1963" s="95"/>
      <c r="T1963" s="95"/>
      <c r="U1963" s="280"/>
      <c r="V1963" s="95"/>
      <c r="W1963" s="280"/>
      <c r="X1963" s="95"/>
      <c r="Y1963" s="3"/>
      <c r="Z1963" s="3"/>
    </row>
    <row r="1964" ht="14.25" customHeight="1">
      <c r="A1964" s="133"/>
      <c r="B1964" s="3"/>
      <c r="C1964" s="3"/>
      <c r="D1964" s="3"/>
      <c r="E1964" s="240"/>
      <c r="F1964" s="467"/>
      <c r="G1964" s="95"/>
      <c r="H1964" s="95"/>
      <c r="I1964" s="95"/>
      <c r="J1964" s="318"/>
      <c r="K1964" s="95"/>
      <c r="L1964" s="95"/>
      <c r="M1964" s="95"/>
      <c r="N1964" s="95"/>
      <c r="O1964" s="95"/>
      <c r="P1964" s="95"/>
      <c r="Q1964" s="280"/>
      <c r="R1964" s="95"/>
      <c r="S1964" s="95"/>
      <c r="T1964" s="95"/>
      <c r="U1964" s="280"/>
      <c r="V1964" s="95"/>
      <c r="W1964" s="280"/>
      <c r="X1964" s="95"/>
      <c r="Y1964" s="3"/>
      <c r="Z1964" s="3"/>
    </row>
    <row r="1965" ht="14.25" customHeight="1">
      <c r="A1965" s="133"/>
      <c r="B1965" s="3"/>
      <c r="C1965" s="3"/>
      <c r="D1965" s="3"/>
      <c r="E1965" s="240"/>
      <c r="F1965" s="467"/>
      <c r="G1965" s="95"/>
      <c r="H1965" s="95"/>
      <c r="I1965" s="95"/>
      <c r="J1965" s="318"/>
      <c r="K1965" s="95"/>
      <c r="L1965" s="95"/>
      <c r="M1965" s="95"/>
      <c r="N1965" s="95"/>
      <c r="O1965" s="95"/>
      <c r="P1965" s="95"/>
      <c r="Q1965" s="280"/>
      <c r="R1965" s="95"/>
      <c r="S1965" s="95"/>
      <c r="T1965" s="95"/>
      <c r="U1965" s="280"/>
      <c r="V1965" s="95"/>
      <c r="W1965" s="280"/>
      <c r="X1965" s="95"/>
      <c r="Y1965" s="3"/>
      <c r="Z1965" s="3"/>
    </row>
    <row r="1966" ht="14.25" customHeight="1">
      <c r="A1966" s="133"/>
      <c r="B1966" s="3"/>
      <c r="C1966" s="3"/>
      <c r="D1966" s="3"/>
      <c r="E1966" s="240"/>
      <c r="F1966" s="467"/>
      <c r="G1966" s="95"/>
      <c r="H1966" s="95"/>
      <c r="I1966" s="95"/>
      <c r="J1966" s="318"/>
      <c r="K1966" s="95"/>
      <c r="L1966" s="95"/>
      <c r="M1966" s="95"/>
      <c r="N1966" s="95"/>
      <c r="O1966" s="95"/>
      <c r="P1966" s="95"/>
      <c r="Q1966" s="280"/>
      <c r="R1966" s="95"/>
      <c r="S1966" s="95"/>
      <c r="T1966" s="95"/>
      <c r="U1966" s="280"/>
      <c r="V1966" s="95"/>
      <c r="W1966" s="280"/>
      <c r="X1966" s="95"/>
      <c r="Y1966" s="3"/>
      <c r="Z1966" s="3"/>
    </row>
    <row r="1967" ht="14.25" customHeight="1">
      <c r="A1967" s="133"/>
      <c r="B1967" s="3"/>
      <c r="C1967" s="3"/>
      <c r="D1967" s="3"/>
      <c r="E1967" s="240"/>
      <c r="F1967" s="467"/>
      <c r="G1967" s="95"/>
      <c r="H1967" s="95"/>
      <c r="I1967" s="95"/>
      <c r="J1967" s="318"/>
      <c r="K1967" s="95"/>
      <c r="L1967" s="95"/>
      <c r="M1967" s="95"/>
      <c r="N1967" s="95"/>
      <c r="O1967" s="95"/>
      <c r="P1967" s="95"/>
      <c r="Q1967" s="280"/>
      <c r="R1967" s="95"/>
      <c r="S1967" s="95"/>
      <c r="T1967" s="95"/>
      <c r="U1967" s="280"/>
      <c r="V1967" s="95"/>
      <c r="W1967" s="280"/>
      <c r="X1967" s="95"/>
      <c r="Y1967" s="3"/>
      <c r="Z1967" s="3"/>
    </row>
    <row r="1968" ht="14.25" customHeight="1">
      <c r="A1968" s="133"/>
      <c r="B1968" s="3"/>
      <c r="C1968" s="3"/>
      <c r="D1968" s="3"/>
      <c r="E1968" s="240"/>
      <c r="F1968" s="467"/>
      <c r="G1968" s="95"/>
      <c r="H1968" s="95"/>
      <c r="I1968" s="95"/>
      <c r="J1968" s="318"/>
      <c r="K1968" s="95"/>
      <c r="L1968" s="95"/>
      <c r="M1968" s="95"/>
      <c r="N1968" s="95"/>
      <c r="O1968" s="95"/>
      <c r="P1968" s="95"/>
      <c r="Q1968" s="280"/>
      <c r="R1968" s="95"/>
      <c r="S1968" s="95"/>
      <c r="T1968" s="95"/>
      <c r="U1968" s="280"/>
      <c r="V1968" s="95"/>
      <c r="W1968" s="280"/>
      <c r="X1968" s="95"/>
      <c r="Y1968" s="3"/>
      <c r="Z1968" s="3"/>
    </row>
    <row r="1969" ht="14.25" customHeight="1">
      <c r="A1969" s="133"/>
      <c r="B1969" s="3"/>
      <c r="C1969" s="3"/>
      <c r="D1969" s="3"/>
      <c r="E1969" s="240"/>
      <c r="F1969" s="467"/>
      <c r="G1969" s="95"/>
      <c r="H1969" s="95"/>
      <c r="I1969" s="95"/>
      <c r="J1969" s="318"/>
      <c r="K1969" s="95"/>
      <c r="L1969" s="95"/>
      <c r="M1969" s="95"/>
      <c r="N1969" s="95"/>
      <c r="O1969" s="95"/>
      <c r="P1969" s="95"/>
      <c r="Q1969" s="280"/>
      <c r="R1969" s="95"/>
      <c r="S1969" s="95"/>
      <c r="T1969" s="95"/>
      <c r="U1969" s="280"/>
      <c r="V1969" s="95"/>
      <c r="W1969" s="280"/>
      <c r="X1969" s="95"/>
      <c r="Y1969" s="3"/>
      <c r="Z1969" s="3"/>
    </row>
    <row r="1970" ht="14.25" customHeight="1">
      <c r="A1970" s="133"/>
      <c r="B1970" s="3"/>
      <c r="C1970" s="3"/>
      <c r="D1970" s="3"/>
      <c r="E1970" s="240"/>
      <c r="F1970" s="467"/>
      <c r="G1970" s="95"/>
      <c r="H1970" s="95"/>
      <c r="I1970" s="95"/>
      <c r="J1970" s="318"/>
      <c r="K1970" s="95"/>
      <c r="L1970" s="95"/>
      <c r="M1970" s="95"/>
      <c r="N1970" s="95"/>
      <c r="O1970" s="95"/>
      <c r="P1970" s="95"/>
      <c r="Q1970" s="280"/>
      <c r="R1970" s="95"/>
      <c r="S1970" s="95"/>
      <c r="T1970" s="95"/>
      <c r="U1970" s="280"/>
      <c r="V1970" s="95"/>
      <c r="W1970" s="280"/>
      <c r="X1970" s="95"/>
      <c r="Y1970" s="3"/>
      <c r="Z1970" s="3"/>
    </row>
    <row r="1971" ht="14.25" customHeight="1">
      <c r="A1971" s="133"/>
      <c r="B1971" s="3"/>
      <c r="C1971" s="3"/>
      <c r="D1971" s="3"/>
      <c r="E1971" s="240"/>
      <c r="F1971" s="467"/>
      <c r="G1971" s="95"/>
      <c r="H1971" s="95"/>
      <c r="I1971" s="95"/>
      <c r="J1971" s="318"/>
      <c r="K1971" s="95"/>
      <c r="L1971" s="95"/>
      <c r="M1971" s="95"/>
      <c r="N1971" s="95"/>
      <c r="O1971" s="95"/>
      <c r="P1971" s="95"/>
      <c r="Q1971" s="280"/>
      <c r="R1971" s="95"/>
      <c r="S1971" s="95"/>
      <c r="T1971" s="95"/>
      <c r="U1971" s="280"/>
      <c r="V1971" s="95"/>
      <c r="W1971" s="280"/>
      <c r="X1971" s="95"/>
      <c r="Y1971" s="3"/>
      <c r="Z1971" s="3"/>
    </row>
    <row r="1972" ht="14.25" customHeight="1">
      <c r="A1972" s="133"/>
      <c r="B1972" s="3"/>
      <c r="C1972" s="3"/>
      <c r="D1972" s="3"/>
      <c r="E1972" s="240"/>
      <c r="F1972" s="467"/>
      <c r="G1972" s="95"/>
      <c r="H1972" s="95"/>
      <c r="I1972" s="95"/>
      <c r="J1972" s="318"/>
      <c r="K1972" s="95"/>
      <c r="L1972" s="95"/>
      <c r="M1972" s="95"/>
      <c r="N1972" s="95"/>
      <c r="O1972" s="95"/>
      <c r="P1972" s="95"/>
      <c r="Q1972" s="280"/>
      <c r="R1972" s="95"/>
      <c r="S1972" s="95"/>
      <c r="T1972" s="95"/>
      <c r="U1972" s="280"/>
      <c r="V1972" s="95"/>
      <c r="W1972" s="280"/>
      <c r="X1972" s="95"/>
      <c r="Y1972" s="3"/>
      <c r="Z1972" s="3"/>
    </row>
    <row r="1973" ht="14.25" customHeight="1">
      <c r="A1973" s="133"/>
      <c r="B1973" s="3"/>
      <c r="C1973" s="3"/>
      <c r="D1973" s="3"/>
      <c r="E1973" s="240"/>
      <c r="F1973" s="467"/>
      <c r="G1973" s="95"/>
      <c r="H1973" s="95"/>
      <c r="I1973" s="95"/>
      <c r="J1973" s="318"/>
      <c r="K1973" s="95"/>
      <c r="L1973" s="95"/>
      <c r="M1973" s="95"/>
      <c r="N1973" s="95"/>
      <c r="O1973" s="95"/>
      <c r="P1973" s="95"/>
      <c r="Q1973" s="280"/>
      <c r="R1973" s="95"/>
      <c r="S1973" s="95"/>
      <c r="T1973" s="95"/>
      <c r="U1973" s="280"/>
      <c r="V1973" s="95"/>
      <c r="W1973" s="280"/>
      <c r="X1973" s="95"/>
      <c r="Y1973" s="3"/>
      <c r="Z1973" s="3"/>
    </row>
    <row r="1974" ht="14.25" customHeight="1">
      <c r="A1974" s="133"/>
      <c r="B1974" s="3"/>
      <c r="C1974" s="3"/>
      <c r="D1974" s="3"/>
      <c r="E1974" s="240"/>
      <c r="F1974" s="467"/>
      <c r="G1974" s="95"/>
      <c r="H1974" s="95"/>
      <c r="I1974" s="95"/>
      <c r="J1974" s="318"/>
      <c r="K1974" s="95"/>
      <c r="L1974" s="95"/>
      <c r="M1974" s="95"/>
      <c r="N1974" s="95"/>
      <c r="O1974" s="95"/>
      <c r="P1974" s="95"/>
      <c r="Q1974" s="280"/>
      <c r="R1974" s="95"/>
      <c r="S1974" s="95"/>
      <c r="T1974" s="95"/>
      <c r="U1974" s="280"/>
      <c r="V1974" s="95"/>
      <c r="W1974" s="280"/>
      <c r="X1974" s="95"/>
      <c r="Y1974" s="3"/>
      <c r="Z1974" s="3"/>
    </row>
    <row r="1975" ht="14.25" customHeight="1">
      <c r="A1975" s="133"/>
      <c r="B1975" s="3"/>
      <c r="C1975" s="3"/>
      <c r="D1975" s="3"/>
      <c r="E1975" s="240"/>
      <c r="F1975" s="467"/>
      <c r="G1975" s="95"/>
      <c r="H1975" s="95"/>
      <c r="I1975" s="95"/>
      <c r="J1975" s="318"/>
      <c r="K1975" s="95"/>
      <c r="L1975" s="95"/>
      <c r="M1975" s="95"/>
      <c r="N1975" s="95"/>
      <c r="O1975" s="95"/>
      <c r="P1975" s="95"/>
      <c r="Q1975" s="280"/>
      <c r="R1975" s="95"/>
      <c r="S1975" s="95"/>
      <c r="T1975" s="95"/>
      <c r="U1975" s="280"/>
      <c r="V1975" s="95"/>
      <c r="W1975" s="280"/>
      <c r="X1975" s="95"/>
      <c r="Y1975" s="3"/>
      <c r="Z1975" s="3"/>
    </row>
    <row r="1976" ht="14.25" customHeight="1">
      <c r="A1976" s="133"/>
      <c r="B1976" s="3"/>
      <c r="C1976" s="3"/>
      <c r="D1976" s="3"/>
      <c r="E1976" s="240"/>
      <c r="F1976" s="467"/>
      <c r="G1976" s="95"/>
      <c r="H1976" s="95"/>
      <c r="I1976" s="95"/>
      <c r="J1976" s="318"/>
      <c r="K1976" s="95"/>
      <c r="L1976" s="95"/>
      <c r="M1976" s="95"/>
      <c r="N1976" s="95"/>
      <c r="O1976" s="95"/>
      <c r="P1976" s="95"/>
      <c r="Q1976" s="280"/>
      <c r="R1976" s="95"/>
      <c r="S1976" s="95"/>
      <c r="T1976" s="95"/>
      <c r="U1976" s="280"/>
      <c r="V1976" s="95"/>
      <c r="W1976" s="280"/>
      <c r="X1976" s="95"/>
      <c r="Y1976" s="3"/>
      <c r="Z1976" s="3"/>
    </row>
    <row r="1977" ht="14.25" customHeight="1">
      <c r="A1977" s="133"/>
      <c r="B1977" s="3"/>
      <c r="C1977" s="3"/>
      <c r="D1977" s="3"/>
      <c r="E1977" s="240"/>
      <c r="F1977" s="467"/>
      <c r="G1977" s="95"/>
      <c r="H1977" s="95"/>
      <c r="I1977" s="95"/>
      <c r="J1977" s="318"/>
      <c r="K1977" s="95"/>
      <c r="L1977" s="95"/>
      <c r="M1977" s="95"/>
      <c r="N1977" s="95"/>
      <c r="O1977" s="95"/>
      <c r="P1977" s="95"/>
      <c r="Q1977" s="280"/>
      <c r="R1977" s="95"/>
      <c r="S1977" s="95"/>
      <c r="T1977" s="95"/>
      <c r="U1977" s="280"/>
      <c r="V1977" s="95"/>
      <c r="W1977" s="280"/>
      <c r="X1977" s="95"/>
      <c r="Y1977" s="3"/>
      <c r="Z1977" s="3"/>
    </row>
    <row r="1978" ht="14.25" customHeight="1">
      <c r="A1978" s="133"/>
      <c r="B1978" s="3"/>
      <c r="C1978" s="3"/>
      <c r="D1978" s="3"/>
      <c r="E1978" s="240"/>
      <c r="F1978" s="467"/>
      <c r="G1978" s="95"/>
      <c r="H1978" s="95"/>
      <c r="I1978" s="95"/>
      <c r="J1978" s="318"/>
      <c r="K1978" s="95"/>
      <c r="L1978" s="95"/>
      <c r="M1978" s="95"/>
      <c r="N1978" s="95"/>
      <c r="O1978" s="95"/>
      <c r="P1978" s="95"/>
      <c r="Q1978" s="280"/>
      <c r="R1978" s="95"/>
      <c r="S1978" s="95"/>
      <c r="T1978" s="95"/>
      <c r="U1978" s="280"/>
      <c r="V1978" s="95"/>
      <c r="W1978" s="280"/>
      <c r="X1978" s="95"/>
      <c r="Y1978" s="3"/>
      <c r="Z1978" s="3"/>
    </row>
    <row r="1979" ht="14.25" customHeight="1">
      <c r="A1979" s="133"/>
      <c r="B1979" s="3"/>
      <c r="C1979" s="3"/>
      <c r="D1979" s="3"/>
      <c r="E1979" s="240"/>
      <c r="F1979" s="467"/>
      <c r="G1979" s="95"/>
      <c r="H1979" s="95"/>
      <c r="I1979" s="95"/>
      <c r="J1979" s="318"/>
      <c r="K1979" s="95"/>
      <c r="L1979" s="95"/>
      <c r="M1979" s="95"/>
      <c r="N1979" s="95"/>
      <c r="O1979" s="95"/>
      <c r="P1979" s="95"/>
      <c r="Q1979" s="280"/>
      <c r="R1979" s="95"/>
      <c r="S1979" s="95"/>
      <c r="T1979" s="95"/>
      <c r="U1979" s="280"/>
      <c r="V1979" s="95"/>
      <c r="W1979" s="280"/>
      <c r="X1979" s="95"/>
      <c r="Y1979" s="3"/>
      <c r="Z1979" s="3"/>
    </row>
    <row r="1980" ht="14.25" customHeight="1">
      <c r="A1980" s="133"/>
      <c r="B1980" s="3"/>
      <c r="C1980" s="3"/>
      <c r="D1980" s="3"/>
      <c r="E1980" s="240"/>
      <c r="F1980" s="467"/>
      <c r="G1980" s="95"/>
      <c r="H1980" s="95"/>
      <c r="I1980" s="95"/>
      <c r="J1980" s="318"/>
      <c r="K1980" s="95"/>
      <c r="L1980" s="95"/>
      <c r="M1980" s="95"/>
      <c r="N1980" s="95"/>
      <c r="O1980" s="95"/>
      <c r="P1980" s="95"/>
      <c r="Q1980" s="280"/>
      <c r="R1980" s="95"/>
      <c r="S1980" s="95"/>
      <c r="T1980" s="95"/>
      <c r="U1980" s="280"/>
      <c r="V1980" s="95"/>
      <c r="W1980" s="280"/>
      <c r="X1980" s="95"/>
      <c r="Y1980" s="3"/>
      <c r="Z1980" s="3"/>
    </row>
    <row r="1981" ht="14.25" customHeight="1">
      <c r="A1981" s="133"/>
      <c r="B1981" s="3"/>
      <c r="C1981" s="3"/>
      <c r="D1981" s="3"/>
      <c r="E1981" s="240"/>
      <c r="F1981" s="467"/>
      <c r="G1981" s="95"/>
      <c r="H1981" s="95"/>
      <c r="I1981" s="95"/>
      <c r="J1981" s="318"/>
      <c r="K1981" s="95"/>
      <c r="L1981" s="95"/>
      <c r="M1981" s="95"/>
      <c r="N1981" s="95"/>
      <c r="O1981" s="95"/>
      <c r="P1981" s="95"/>
      <c r="Q1981" s="280"/>
      <c r="R1981" s="95"/>
      <c r="S1981" s="95"/>
      <c r="T1981" s="95"/>
      <c r="U1981" s="280"/>
      <c r="V1981" s="95"/>
      <c r="W1981" s="280"/>
      <c r="X1981" s="95"/>
      <c r="Y1981" s="3"/>
      <c r="Z1981" s="3"/>
    </row>
    <row r="1982" ht="14.25" customHeight="1">
      <c r="A1982" s="133"/>
      <c r="B1982" s="3"/>
      <c r="C1982" s="3"/>
      <c r="D1982" s="3"/>
      <c r="E1982" s="240"/>
      <c r="F1982" s="467"/>
      <c r="G1982" s="95"/>
      <c r="H1982" s="95"/>
      <c r="I1982" s="95"/>
      <c r="J1982" s="318"/>
      <c r="K1982" s="95"/>
      <c r="L1982" s="95"/>
      <c r="M1982" s="95"/>
      <c r="N1982" s="95"/>
      <c r="O1982" s="95"/>
      <c r="P1982" s="95"/>
      <c r="Q1982" s="280"/>
      <c r="R1982" s="95"/>
      <c r="S1982" s="95"/>
      <c r="T1982" s="95"/>
      <c r="U1982" s="280"/>
      <c r="V1982" s="95"/>
      <c r="W1982" s="280"/>
      <c r="X1982" s="95"/>
      <c r="Y1982" s="3"/>
      <c r="Z1982" s="3"/>
    </row>
    <row r="1983" ht="14.25" customHeight="1">
      <c r="A1983" s="133"/>
      <c r="B1983" s="3"/>
      <c r="C1983" s="3"/>
      <c r="D1983" s="3"/>
      <c r="E1983" s="240"/>
      <c r="F1983" s="467"/>
      <c r="G1983" s="95"/>
      <c r="H1983" s="95"/>
      <c r="I1983" s="95"/>
      <c r="J1983" s="318"/>
      <c r="K1983" s="95"/>
      <c r="L1983" s="95"/>
      <c r="M1983" s="95"/>
      <c r="N1983" s="95"/>
      <c r="O1983" s="95"/>
      <c r="P1983" s="95"/>
      <c r="Q1983" s="280"/>
      <c r="R1983" s="95"/>
      <c r="S1983" s="95"/>
      <c r="T1983" s="95"/>
      <c r="U1983" s="280"/>
      <c r="V1983" s="95"/>
      <c r="W1983" s="280"/>
      <c r="X1983" s="95"/>
      <c r="Y1983" s="3"/>
      <c r="Z1983" s="3"/>
    </row>
    <row r="1984" ht="14.25" customHeight="1">
      <c r="A1984" s="133"/>
      <c r="B1984" s="3"/>
      <c r="C1984" s="3"/>
      <c r="D1984" s="3"/>
      <c r="E1984" s="240"/>
      <c r="F1984" s="467"/>
      <c r="G1984" s="95"/>
      <c r="H1984" s="95"/>
      <c r="I1984" s="95"/>
      <c r="J1984" s="318"/>
      <c r="K1984" s="95"/>
      <c r="L1984" s="95"/>
      <c r="M1984" s="95"/>
      <c r="N1984" s="95"/>
      <c r="O1984" s="95"/>
      <c r="P1984" s="95"/>
      <c r="Q1984" s="280"/>
      <c r="R1984" s="95"/>
      <c r="S1984" s="95"/>
      <c r="T1984" s="95"/>
      <c r="U1984" s="280"/>
      <c r="V1984" s="95"/>
      <c r="W1984" s="280"/>
      <c r="X1984" s="95"/>
      <c r="Y1984" s="3"/>
      <c r="Z1984" s="3"/>
    </row>
    <row r="1985" ht="14.25" customHeight="1">
      <c r="A1985" s="133"/>
      <c r="B1985" s="3"/>
      <c r="C1985" s="3"/>
      <c r="D1985" s="3"/>
      <c r="E1985" s="240"/>
      <c r="F1985" s="467"/>
      <c r="G1985" s="95"/>
      <c r="H1985" s="95"/>
      <c r="I1985" s="95"/>
      <c r="J1985" s="318"/>
      <c r="K1985" s="95"/>
      <c r="L1985" s="95"/>
      <c r="M1985" s="95"/>
      <c r="N1985" s="95"/>
      <c r="O1985" s="95"/>
      <c r="P1985" s="95"/>
      <c r="Q1985" s="280"/>
      <c r="R1985" s="95"/>
      <c r="S1985" s="95"/>
      <c r="T1985" s="95"/>
      <c r="U1985" s="280"/>
      <c r="V1985" s="95"/>
      <c r="W1985" s="280"/>
      <c r="X1985" s="95"/>
      <c r="Y1985" s="3"/>
      <c r="Z1985" s="3"/>
    </row>
    <row r="1986" ht="14.25" customHeight="1">
      <c r="A1986" s="133"/>
      <c r="B1986" s="3"/>
      <c r="C1986" s="3"/>
      <c r="D1986" s="3"/>
      <c r="E1986" s="240"/>
      <c r="F1986" s="467"/>
      <c r="G1986" s="95"/>
      <c r="H1986" s="95"/>
      <c r="I1986" s="95"/>
      <c r="J1986" s="318"/>
      <c r="K1986" s="95"/>
      <c r="L1986" s="95"/>
      <c r="M1986" s="95"/>
      <c r="N1986" s="95"/>
      <c r="O1986" s="95"/>
      <c r="P1986" s="95"/>
      <c r="Q1986" s="280"/>
      <c r="R1986" s="95"/>
      <c r="S1986" s="95"/>
      <c r="T1986" s="95"/>
      <c r="U1986" s="280"/>
      <c r="V1986" s="95"/>
      <c r="W1986" s="280"/>
      <c r="X1986" s="95"/>
      <c r="Y1986" s="3"/>
      <c r="Z1986" s="3"/>
    </row>
    <row r="1987" ht="14.25" customHeight="1">
      <c r="A1987" s="133"/>
      <c r="B1987" s="3"/>
      <c r="C1987" s="3"/>
      <c r="D1987" s="3"/>
      <c r="E1987" s="240"/>
      <c r="F1987" s="467"/>
      <c r="G1987" s="95"/>
      <c r="H1987" s="95"/>
      <c r="I1987" s="95"/>
      <c r="J1987" s="318"/>
      <c r="K1987" s="95"/>
      <c r="L1987" s="95"/>
      <c r="M1987" s="95"/>
      <c r="N1987" s="95"/>
      <c r="O1987" s="95"/>
      <c r="P1987" s="95"/>
      <c r="Q1987" s="280"/>
      <c r="R1987" s="95"/>
      <c r="S1987" s="95"/>
      <c r="T1987" s="95"/>
      <c r="U1987" s="280"/>
      <c r="V1987" s="95"/>
      <c r="W1987" s="280"/>
      <c r="X1987" s="95"/>
      <c r="Y1987" s="3"/>
      <c r="Z1987" s="3"/>
    </row>
    <row r="1988" ht="14.25" customHeight="1">
      <c r="A1988" s="133"/>
      <c r="B1988" s="3"/>
      <c r="C1988" s="3"/>
      <c r="D1988" s="3"/>
      <c r="E1988" s="240"/>
      <c r="F1988" s="467"/>
      <c r="G1988" s="95"/>
      <c r="H1988" s="95"/>
      <c r="I1988" s="95"/>
      <c r="J1988" s="318"/>
      <c r="K1988" s="95"/>
      <c r="L1988" s="95"/>
      <c r="M1988" s="95"/>
      <c r="N1988" s="95"/>
      <c r="O1988" s="95"/>
      <c r="P1988" s="95"/>
      <c r="Q1988" s="280"/>
      <c r="R1988" s="95"/>
      <c r="S1988" s="95"/>
      <c r="T1988" s="95"/>
      <c r="U1988" s="280"/>
      <c r="V1988" s="95"/>
      <c r="W1988" s="280"/>
      <c r="X1988" s="95"/>
      <c r="Y1988" s="3"/>
      <c r="Z1988" s="3"/>
    </row>
    <row r="1989" ht="14.25" customHeight="1">
      <c r="A1989" s="133"/>
      <c r="B1989" s="3"/>
      <c r="C1989" s="3"/>
      <c r="D1989" s="3"/>
      <c r="E1989" s="240"/>
      <c r="F1989" s="467"/>
      <c r="G1989" s="95"/>
      <c r="H1989" s="95"/>
      <c r="I1989" s="95"/>
      <c r="J1989" s="318"/>
      <c r="K1989" s="95"/>
      <c r="L1989" s="95"/>
      <c r="M1989" s="95"/>
      <c r="N1989" s="95"/>
      <c r="O1989" s="95"/>
      <c r="P1989" s="95"/>
      <c r="Q1989" s="280"/>
      <c r="R1989" s="95"/>
      <c r="S1989" s="95"/>
      <c r="T1989" s="95"/>
      <c r="U1989" s="280"/>
      <c r="V1989" s="95"/>
      <c r="W1989" s="280"/>
      <c r="X1989" s="95"/>
      <c r="Y1989" s="3"/>
      <c r="Z1989" s="3"/>
    </row>
    <row r="1990" ht="14.25" customHeight="1">
      <c r="A1990" s="133"/>
      <c r="B1990" s="3"/>
      <c r="C1990" s="3"/>
      <c r="D1990" s="3"/>
      <c r="E1990" s="240"/>
      <c r="F1990" s="467"/>
      <c r="G1990" s="95"/>
      <c r="H1990" s="95"/>
      <c r="I1990" s="95"/>
      <c r="J1990" s="318"/>
      <c r="K1990" s="95"/>
      <c r="L1990" s="95"/>
      <c r="M1990" s="95"/>
      <c r="N1990" s="95"/>
      <c r="O1990" s="95"/>
      <c r="P1990" s="95"/>
      <c r="Q1990" s="280"/>
      <c r="R1990" s="95"/>
      <c r="S1990" s="95"/>
      <c r="T1990" s="95"/>
      <c r="U1990" s="280"/>
      <c r="V1990" s="95"/>
      <c r="W1990" s="280"/>
      <c r="X1990" s="95"/>
      <c r="Y1990" s="3"/>
      <c r="Z1990" s="3"/>
    </row>
    <row r="1991" ht="14.25" customHeight="1">
      <c r="A1991" s="133"/>
      <c r="B1991" s="3"/>
      <c r="C1991" s="3"/>
      <c r="D1991" s="3"/>
      <c r="E1991" s="240"/>
      <c r="F1991" s="467"/>
      <c r="G1991" s="95"/>
      <c r="H1991" s="95"/>
      <c r="I1991" s="95"/>
      <c r="J1991" s="318"/>
      <c r="K1991" s="95"/>
      <c r="L1991" s="95"/>
      <c r="M1991" s="95"/>
      <c r="N1991" s="95"/>
      <c r="O1991" s="95"/>
      <c r="P1991" s="95"/>
      <c r="Q1991" s="280"/>
      <c r="R1991" s="95"/>
      <c r="S1991" s="95"/>
      <c r="T1991" s="95"/>
      <c r="U1991" s="280"/>
      <c r="V1991" s="95"/>
      <c r="W1991" s="280"/>
      <c r="X1991" s="95"/>
      <c r="Y1991" s="3"/>
      <c r="Z1991" s="3"/>
    </row>
    <row r="1992" ht="14.25" customHeight="1">
      <c r="A1992" s="133"/>
      <c r="B1992" s="3"/>
      <c r="C1992" s="3"/>
      <c r="D1992" s="3"/>
      <c r="E1992" s="240"/>
      <c r="F1992" s="467"/>
      <c r="G1992" s="95"/>
      <c r="H1992" s="95"/>
      <c r="I1992" s="95"/>
      <c r="J1992" s="318"/>
      <c r="K1992" s="95"/>
      <c r="L1992" s="95"/>
      <c r="M1992" s="95"/>
      <c r="N1992" s="95"/>
      <c r="O1992" s="95"/>
      <c r="P1992" s="95"/>
      <c r="Q1992" s="280"/>
      <c r="R1992" s="95"/>
      <c r="S1992" s="95"/>
      <c r="T1992" s="95"/>
      <c r="U1992" s="280"/>
      <c r="V1992" s="95"/>
      <c r="W1992" s="280"/>
      <c r="X1992" s="95"/>
      <c r="Y1992" s="3"/>
      <c r="Z1992" s="3"/>
    </row>
    <row r="1993" ht="14.25" customHeight="1">
      <c r="A1993" s="133"/>
      <c r="B1993" s="3"/>
      <c r="C1993" s="3"/>
      <c r="D1993" s="3"/>
      <c r="E1993" s="240"/>
      <c r="F1993" s="467"/>
      <c r="G1993" s="95"/>
      <c r="H1993" s="95"/>
      <c r="I1993" s="95"/>
      <c r="J1993" s="318"/>
      <c r="K1993" s="95"/>
      <c r="L1993" s="95"/>
      <c r="M1993" s="95"/>
      <c r="N1993" s="95"/>
      <c r="O1993" s="95"/>
      <c r="P1993" s="95"/>
      <c r="Q1993" s="280"/>
      <c r="R1993" s="95"/>
      <c r="S1993" s="95"/>
      <c r="T1993" s="95"/>
      <c r="U1993" s="280"/>
      <c r="V1993" s="95"/>
      <c r="W1993" s="280"/>
      <c r="X1993" s="95"/>
      <c r="Y1993" s="3"/>
      <c r="Z1993" s="3"/>
    </row>
    <row r="1994" ht="14.25" customHeight="1">
      <c r="A1994" s="133"/>
      <c r="B1994" s="3"/>
      <c r="C1994" s="3"/>
      <c r="D1994" s="3"/>
      <c r="E1994" s="240"/>
      <c r="F1994" s="467"/>
      <c r="G1994" s="95"/>
      <c r="H1994" s="95"/>
      <c r="I1994" s="95"/>
      <c r="J1994" s="318"/>
      <c r="K1994" s="95"/>
      <c r="L1994" s="95"/>
      <c r="M1994" s="95"/>
      <c r="N1994" s="95"/>
      <c r="O1994" s="95"/>
      <c r="P1994" s="95"/>
      <c r="Q1994" s="280"/>
      <c r="R1994" s="95"/>
      <c r="S1994" s="95"/>
      <c r="T1994" s="95"/>
      <c r="U1994" s="280"/>
      <c r="V1994" s="95"/>
      <c r="W1994" s="280"/>
      <c r="X1994" s="95"/>
      <c r="Y1994" s="3"/>
      <c r="Z1994" s="3"/>
    </row>
    <row r="1995" ht="14.25" customHeight="1">
      <c r="A1995" s="133"/>
      <c r="B1995" s="3"/>
      <c r="C1995" s="3"/>
      <c r="D1995" s="3"/>
      <c r="E1995" s="240"/>
      <c r="F1995" s="467"/>
      <c r="G1995" s="95"/>
      <c r="H1995" s="95"/>
      <c r="I1995" s="95"/>
      <c r="J1995" s="318"/>
      <c r="K1995" s="95"/>
      <c r="L1995" s="95"/>
      <c r="M1995" s="95"/>
      <c r="N1995" s="95"/>
      <c r="O1995" s="95"/>
      <c r="P1995" s="95"/>
      <c r="Q1995" s="280"/>
      <c r="R1995" s="95"/>
      <c r="S1995" s="95"/>
      <c r="T1995" s="95"/>
      <c r="U1995" s="280"/>
      <c r="V1995" s="95"/>
      <c r="W1995" s="280"/>
      <c r="X1995" s="95"/>
      <c r="Y1995" s="3"/>
      <c r="Z1995" s="3"/>
    </row>
    <row r="1996" ht="14.25" customHeight="1">
      <c r="A1996" s="133"/>
      <c r="B1996" s="3"/>
      <c r="C1996" s="3"/>
      <c r="D1996" s="3"/>
      <c r="E1996" s="240"/>
      <c r="F1996" s="467"/>
      <c r="G1996" s="95"/>
      <c r="H1996" s="95"/>
      <c r="I1996" s="95"/>
      <c r="J1996" s="318"/>
      <c r="K1996" s="95"/>
      <c r="L1996" s="95"/>
      <c r="M1996" s="95"/>
      <c r="N1996" s="95"/>
      <c r="O1996" s="95"/>
      <c r="P1996" s="95"/>
      <c r="Q1996" s="280"/>
      <c r="R1996" s="95"/>
      <c r="S1996" s="95"/>
      <c r="T1996" s="95"/>
      <c r="U1996" s="280"/>
      <c r="V1996" s="95"/>
      <c r="W1996" s="280"/>
      <c r="X1996" s="95"/>
      <c r="Y1996" s="3"/>
      <c r="Z1996" s="3"/>
    </row>
    <row r="1997" ht="14.25" customHeight="1">
      <c r="A1997" s="133"/>
      <c r="B1997" s="3"/>
      <c r="C1997" s="3"/>
      <c r="D1997" s="3"/>
      <c r="E1997" s="240"/>
      <c r="F1997" s="467"/>
      <c r="G1997" s="95"/>
      <c r="H1997" s="95"/>
      <c r="I1997" s="95"/>
      <c r="J1997" s="318"/>
      <c r="K1997" s="95"/>
      <c r="L1997" s="95"/>
      <c r="M1997" s="95"/>
      <c r="N1997" s="95"/>
      <c r="O1997" s="95"/>
      <c r="P1997" s="95"/>
      <c r="Q1997" s="280"/>
      <c r="R1997" s="95"/>
      <c r="S1997" s="95"/>
      <c r="T1997" s="95"/>
      <c r="U1997" s="280"/>
      <c r="V1997" s="95"/>
      <c r="W1997" s="280"/>
      <c r="X1997" s="95"/>
      <c r="Y1997" s="3"/>
      <c r="Z1997" s="3"/>
    </row>
    <row r="1998" ht="14.25" customHeight="1">
      <c r="A1998" s="133"/>
      <c r="B1998" s="3"/>
      <c r="C1998" s="3"/>
      <c r="D1998" s="3"/>
      <c r="E1998" s="240"/>
      <c r="F1998" s="467"/>
      <c r="G1998" s="95"/>
      <c r="H1998" s="95"/>
      <c r="I1998" s="95"/>
      <c r="J1998" s="318"/>
      <c r="K1998" s="95"/>
      <c r="L1998" s="95"/>
      <c r="M1998" s="95"/>
      <c r="N1998" s="95"/>
      <c r="O1998" s="95"/>
      <c r="P1998" s="95"/>
      <c r="Q1998" s="280"/>
      <c r="R1998" s="95"/>
      <c r="S1998" s="95"/>
      <c r="T1998" s="95"/>
      <c r="U1998" s="280"/>
      <c r="V1998" s="95"/>
      <c r="W1998" s="280"/>
      <c r="X1998" s="95"/>
      <c r="Y1998" s="3"/>
      <c r="Z1998" s="3"/>
    </row>
    <row r="1999" ht="14.25" customHeight="1">
      <c r="A1999" s="133"/>
      <c r="B1999" s="3"/>
      <c r="C1999" s="3"/>
      <c r="D1999" s="3"/>
      <c r="E1999" s="240"/>
      <c r="F1999" s="467"/>
      <c r="G1999" s="95"/>
      <c r="H1999" s="95"/>
      <c r="I1999" s="95"/>
      <c r="J1999" s="318"/>
      <c r="K1999" s="95"/>
      <c r="L1999" s="95"/>
      <c r="M1999" s="95"/>
      <c r="N1999" s="95"/>
      <c r="O1999" s="95"/>
      <c r="P1999" s="95"/>
      <c r="Q1999" s="280"/>
      <c r="R1999" s="95"/>
      <c r="S1999" s="95"/>
      <c r="T1999" s="95"/>
      <c r="U1999" s="280"/>
      <c r="V1999" s="95"/>
      <c r="W1999" s="280"/>
      <c r="X1999" s="95"/>
      <c r="Y1999" s="3"/>
      <c r="Z1999" s="3"/>
    </row>
    <row r="2000" ht="14.25" customHeight="1">
      <c r="A2000" s="133"/>
      <c r="B2000" s="3"/>
      <c r="C2000" s="3"/>
      <c r="D2000" s="3"/>
      <c r="E2000" s="240"/>
      <c r="F2000" s="467"/>
      <c r="G2000" s="95"/>
      <c r="H2000" s="95"/>
      <c r="I2000" s="95"/>
      <c r="J2000" s="318"/>
      <c r="K2000" s="95"/>
      <c r="L2000" s="95"/>
      <c r="M2000" s="95"/>
      <c r="N2000" s="95"/>
      <c r="O2000" s="95"/>
      <c r="P2000" s="95"/>
      <c r="Q2000" s="280"/>
      <c r="R2000" s="95"/>
      <c r="S2000" s="95"/>
      <c r="T2000" s="95"/>
      <c r="U2000" s="280"/>
      <c r="V2000" s="95"/>
      <c r="W2000" s="280"/>
      <c r="X2000" s="95"/>
      <c r="Y2000" s="3"/>
      <c r="Z2000" s="3"/>
    </row>
    <row r="2001" ht="14.25" customHeight="1">
      <c r="A2001" s="133"/>
      <c r="B2001" s="3"/>
      <c r="C2001" s="3"/>
      <c r="D2001" s="3"/>
      <c r="E2001" s="240"/>
      <c r="F2001" s="467"/>
      <c r="G2001" s="95"/>
      <c r="H2001" s="95"/>
      <c r="I2001" s="95"/>
      <c r="J2001" s="318"/>
      <c r="K2001" s="95"/>
      <c r="L2001" s="95"/>
      <c r="M2001" s="95"/>
      <c r="N2001" s="95"/>
      <c r="O2001" s="95"/>
      <c r="P2001" s="95"/>
      <c r="Q2001" s="280"/>
      <c r="R2001" s="95"/>
      <c r="S2001" s="95"/>
      <c r="T2001" s="95"/>
      <c r="U2001" s="280"/>
      <c r="V2001" s="95"/>
      <c r="W2001" s="280"/>
      <c r="X2001" s="95"/>
      <c r="Y2001" s="3"/>
      <c r="Z2001" s="3"/>
    </row>
    <row r="2002" ht="14.25" customHeight="1">
      <c r="A2002" s="133"/>
      <c r="B2002" s="3"/>
      <c r="C2002" s="3"/>
      <c r="D2002" s="3"/>
      <c r="E2002" s="240"/>
      <c r="F2002" s="467"/>
      <c r="G2002" s="95"/>
      <c r="H2002" s="95"/>
      <c r="I2002" s="95"/>
      <c r="J2002" s="318"/>
      <c r="K2002" s="95"/>
      <c r="L2002" s="95"/>
      <c r="M2002" s="95"/>
      <c r="N2002" s="95"/>
      <c r="O2002" s="95"/>
      <c r="P2002" s="95"/>
      <c r="Q2002" s="280"/>
      <c r="R2002" s="95"/>
      <c r="S2002" s="95"/>
      <c r="T2002" s="95"/>
      <c r="U2002" s="280"/>
      <c r="V2002" s="95"/>
      <c r="W2002" s="280"/>
      <c r="X2002" s="95"/>
      <c r="Y2002" s="3"/>
      <c r="Z2002" s="3"/>
    </row>
    <row r="2003" ht="14.25" customHeight="1">
      <c r="A2003" s="133"/>
      <c r="B2003" s="3"/>
      <c r="C2003" s="3"/>
      <c r="D2003" s="3"/>
      <c r="E2003" s="240"/>
      <c r="F2003" s="467"/>
      <c r="G2003" s="95"/>
      <c r="H2003" s="95"/>
      <c r="I2003" s="95"/>
      <c r="J2003" s="318"/>
      <c r="K2003" s="95"/>
      <c r="L2003" s="95"/>
      <c r="M2003" s="95"/>
      <c r="N2003" s="95"/>
      <c r="O2003" s="95"/>
      <c r="P2003" s="95"/>
      <c r="Q2003" s="280"/>
      <c r="R2003" s="95"/>
      <c r="S2003" s="95"/>
      <c r="T2003" s="95"/>
      <c r="U2003" s="280"/>
      <c r="V2003" s="95"/>
      <c r="W2003" s="280"/>
      <c r="X2003" s="95"/>
      <c r="Y2003" s="3"/>
      <c r="Z2003" s="3"/>
    </row>
    <row r="2004" ht="14.25" customHeight="1">
      <c r="A2004" s="133"/>
      <c r="B2004" s="3"/>
      <c r="C2004" s="3"/>
      <c r="D2004" s="3"/>
      <c r="E2004" s="240"/>
      <c r="F2004" s="467"/>
      <c r="G2004" s="95"/>
      <c r="H2004" s="95"/>
      <c r="I2004" s="95"/>
      <c r="J2004" s="318"/>
      <c r="K2004" s="95"/>
      <c r="L2004" s="95"/>
      <c r="M2004" s="95"/>
      <c r="N2004" s="95"/>
      <c r="O2004" s="95"/>
      <c r="P2004" s="95"/>
      <c r="Q2004" s="280"/>
      <c r="R2004" s="95"/>
      <c r="S2004" s="95"/>
      <c r="T2004" s="95"/>
      <c r="U2004" s="280"/>
      <c r="V2004" s="95"/>
      <c r="W2004" s="280"/>
      <c r="X2004" s="95"/>
      <c r="Y2004" s="3"/>
      <c r="Z2004" s="3"/>
    </row>
    <row r="2005" ht="14.25" customHeight="1">
      <c r="A2005" s="133"/>
      <c r="B2005" s="3"/>
      <c r="C2005" s="3"/>
      <c r="D2005" s="3"/>
      <c r="E2005" s="240"/>
      <c r="F2005" s="467"/>
      <c r="G2005" s="95"/>
      <c r="H2005" s="95"/>
      <c r="I2005" s="95"/>
      <c r="J2005" s="318"/>
      <c r="K2005" s="95"/>
      <c r="L2005" s="95"/>
      <c r="M2005" s="95"/>
      <c r="N2005" s="95"/>
      <c r="O2005" s="95"/>
      <c r="P2005" s="95"/>
      <c r="Q2005" s="280"/>
      <c r="R2005" s="95"/>
      <c r="S2005" s="95"/>
      <c r="T2005" s="95"/>
      <c r="U2005" s="280"/>
      <c r="V2005" s="95"/>
      <c r="W2005" s="280"/>
      <c r="X2005" s="95"/>
      <c r="Y2005" s="3"/>
      <c r="Z2005" s="3"/>
    </row>
    <row r="2006" ht="14.25" customHeight="1">
      <c r="A2006" s="133"/>
      <c r="B2006" s="3"/>
      <c r="C2006" s="3"/>
      <c r="D2006" s="3"/>
      <c r="E2006" s="240"/>
      <c r="F2006" s="467"/>
      <c r="G2006" s="95"/>
      <c r="H2006" s="95"/>
      <c r="I2006" s="95"/>
      <c r="J2006" s="318"/>
      <c r="K2006" s="95"/>
      <c r="L2006" s="95"/>
      <c r="M2006" s="95"/>
      <c r="N2006" s="95"/>
      <c r="O2006" s="95"/>
      <c r="P2006" s="95"/>
      <c r="Q2006" s="280"/>
      <c r="R2006" s="95"/>
      <c r="S2006" s="95"/>
      <c r="T2006" s="95"/>
      <c r="U2006" s="280"/>
      <c r="V2006" s="95"/>
      <c r="W2006" s="280"/>
      <c r="X2006" s="95"/>
      <c r="Y2006" s="3"/>
      <c r="Z2006" s="3"/>
    </row>
    <row r="2007" ht="14.25" customHeight="1">
      <c r="A2007" s="133"/>
      <c r="B2007" s="3"/>
      <c r="C2007" s="3"/>
      <c r="D2007" s="3"/>
      <c r="E2007" s="240"/>
      <c r="F2007" s="467"/>
      <c r="G2007" s="95"/>
      <c r="H2007" s="95"/>
      <c r="I2007" s="95"/>
      <c r="J2007" s="318"/>
      <c r="K2007" s="95"/>
      <c r="L2007" s="95"/>
      <c r="M2007" s="95"/>
      <c r="N2007" s="95"/>
      <c r="O2007" s="95"/>
      <c r="P2007" s="95"/>
      <c r="Q2007" s="280"/>
      <c r="R2007" s="95"/>
      <c r="S2007" s="95"/>
      <c r="T2007" s="95"/>
      <c r="U2007" s="280"/>
      <c r="V2007" s="95"/>
      <c r="W2007" s="280"/>
      <c r="X2007" s="95"/>
      <c r="Y2007" s="3"/>
      <c r="Z2007" s="3"/>
    </row>
    <row r="2008" ht="14.25" customHeight="1">
      <c r="A2008" s="133"/>
      <c r="B2008" s="3"/>
      <c r="C2008" s="3"/>
      <c r="D2008" s="3"/>
      <c r="E2008" s="240"/>
      <c r="F2008" s="467"/>
      <c r="G2008" s="95"/>
      <c r="H2008" s="95"/>
      <c r="I2008" s="95"/>
      <c r="J2008" s="318"/>
      <c r="K2008" s="95"/>
      <c r="L2008" s="95"/>
      <c r="M2008" s="95"/>
      <c r="N2008" s="95"/>
      <c r="O2008" s="95"/>
      <c r="P2008" s="95"/>
      <c r="Q2008" s="280"/>
      <c r="R2008" s="95"/>
      <c r="S2008" s="95"/>
      <c r="T2008" s="95"/>
      <c r="U2008" s="280"/>
      <c r="V2008" s="95"/>
      <c r="W2008" s="280"/>
      <c r="X2008" s="95"/>
      <c r="Y2008" s="3"/>
      <c r="Z2008" s="3"/>
    </row>
    <row r="2009" ht="14.25" customHeight="1">
      <c r="A2009" s="133"/>
      <c r="B2009" s="3"/>
      <c r="C2009" s="3"/>
      <c r="D2009" s="3"/>
      <c r="E2009" s="240"/>
      <c r="F2009" s="467"/>
      <c r="G2009" s="95"/>
      <c r="H2009" s="95"/>
      <c r="I2009" s="95"/>
      <c r="J2009" s="318"/>
      <c r="K2009" s="95"/>
      <c r="L2009" s="95"/>
      <c r="M2009" s="95"/>
      <c r="N2009" s="95"/>
      <c r="O2009" s="95"/>
      <c r="P2009" s="95"/>
      <c r="Q2009" s="280"/>
      <c r="R2009" s="95"/>
      <c r="S2009" s="95"/>
      <c r="T2009" s="95"/>
      <c r="U2009" s="280"/>
      <c r="V2009" s="95"/>
      <c r="W2009" s="280"/>
      <c r="X2009" s="95"/>
      <c r="Y2009" s="3"/>
      <c r="Z2009" s="3"/>
    </row>
    <row r="2010" ht="14.25" customHeight="1">
      <c r="A2010" s="133"/>
      <c r="B2010" s="3"/>
      <c r="C2010" s="3"/>
      <c r="D2010" s="3"/>
      <c r="E2010" s="240"/>
      <c r="F2010" s="467"/>
      <c r="G2010" s="95"/>
      <c r="H2010" s="95"/>
      <c r="I2010" s="95"/>
      <c r="J2010" s="318"/>
      <c r="K2010" s="95"/>
      <c r="L2010" s="95"/>
      <c r="M2010" s="95"/>
      <c r="N2010" s="95"/>
      <c r="O2010" s="95"/>
      <c r="P2010" s="95"/>
      <c r="Q2010" s="280"/>
      <c r="R2010" s="95"/>
      <c r="S2010" s="95"/>
      <c r="T2010" s="95"/>
      <c r="U2010" s="280"/>
      <c r="V2010" s="95"/>
      <c r="W2010" s="280"/>
      <c r="X2010" s="95"/>
      <c r="Y2010" s="3"/>
      <c r="Z2010" s="3"/>
    </row>
    <row r="2011" ht="14.25" customHeight="1">
      <c r="A2011" s="133"/>
      <c r="B2011" s="3"/>
      <c r="C2011" s="3"/>
      <c r="D2011" s="3"/>
      <c r="E2011" s="240"/>
      <c r="F2011" s="467"/>
      <c r="G2011" s="95"/>
      <c r="H2011" s="95"/>
      <c r="I2011" s="95"/>
      <c r="J2011" s="318"/>
      <c r="K2011" s="95"/>
      <c r="L2011" s="95"/>
      <c r="M2011" s="95"/>
      <c r="N2011" s="95"/>
      <c r="O2011" s="95"/>
      <c r="P2011" s="95"/>
      <c r="Q2011" s="280"/>
      <c r="R2011" s="95"/>
      <c r="S2011" s="95"/>
      <c r="T2011" s="95"/>
      <c r="U2011" s="280"/>
      <c r="V2011" s="95"/>
      <c r="W2011" s="280"/>
      <c r="X2011" s="95"/>
      <c r="Y2011" s="3"/>
      <c r="Z2011" s="3"/>
    </row>
    <row r="2012" ht="14.25" customHeight="1">
      <c r="A2012" s="133"/>
      <c r="B2012" s="3"/>
      <c r="C2012" s="3"/>
      <c r="D2012" s="3"/>
      <c r="E2012" s="240"/>
      <c r="F2012" s="467"/>
      <c r="G2012" s="95"/>
      <c r="H2012" s="95"/>
      <c r="I2012" s="95"/>
      <c r="J2012" s="318"/>
      <c r="K2012" s="95"/>
      <c r="L2012" s="95"/>
      <c r="M2012" s="95"/>
      <c r="N2012" s="95"/>
      <c r="O2012" s="95"/>
      <c r="P2012" s="95"/>
      <c r="Q2012" s="280"/>
      <c r="R2012" s="95"/>
      <c r="S2012" s="95"/>
      <c r="T2012" s="95"/>
      <c r="U2012" s="280"/>
      <c r="V2012" s="95"/>
      <c r="W2012" s="280"/>
      <c r="X2012" s="95"/>
      <c r="Y2012" s="3"/>
      <c r="Z2012" s="3"/>
    </row>
    <row r="2013" ht="14.25" customHeight="1">
      <c r="A2013" s="133"/>
      <c r="B2013" s="3"/>
      <c r="C2013" s="3"/>
      <c r="D2013" s="3"/>
      <c r="E2013" s="240"/>
      <c r="F2013" s="467"/>
      <c r="G2013" s="95"/>
      <c r="H2013" s="95"/>
      <c r="I2013" s="95"/>
      <c r="J2013" s="318"/>
      <c r="K2013" s="95"/>
      <c r="L2013" s="95"/>
      <c r="M2013" s="95"/>
      <c r="N2013" s="95"/>
      <c r="O2013" s="95"/>
      <c r="P2013" s="95"/>
      <c r="Q2013" s="280"/>
      <c r="R2013" s="95"/>
      <c r="S2013" s="95"/>
      <c r="T2013" s="95"/>
      <c r="U2013" s="280"/>
      <c r="V2013" s="95"/>
      <c r="W2013" s="280"/>
      <c r="X2013" s="95"/>
      <c r="Y2013" s="3"/>
      <c r="Z2013" s="3"/>
    </row>
    <row r="2014" ht="14.25" customHeight="1">
      <c r="A2014" s="133"/>
      <c r="B2014" s="3"/>
      <c r="C2014" s="3"/>
      <c r="D2014" s="3"/>
      <c r="E2014" s="240"/>
      <c r="F2014" s="467"/>
      <c r="G2014" s="95"/>
      <c r="H2014" s="95"/>
      <c r="I2014" s="95"/>
      <c r="J2014" s="318"/>
      <c r="K2014" s="95"/>
      <c r="L2014" s="95"/>
      <c r="M2014" s="95"/>
      <c r="N2014" s="95"/>
      <c r="O2014" s="95"/>
      <c r="P2014" s="95"/>
      <c r="Q2014" s="280"/>
      <c r="R2014" s="95"/>
      <c r="S2014" s="95"/>
      <c r="T2014" s="95"/>
      <c r="U2014" s="280"/>
      <c r="V2014" s="95"/>
      <c r="W2014" s="280"/>
      <c r="X2014" s="95"/>
      <c r="Y2014" s="3"/>
      <c r="Z2014" s="3"/>
    </row>
    <row r="2015" ht="14.25" customHeight="1">
      <c r="A2015" s="133"/>
      <c r="B2015" s="3"/>
      <c r="C2015" s="3"/>
      <c r="D2015" s="3"/>
      <c r="E2015" s="240"/>
      <c r="F2015" s="467"/>
      <c r="G2015" s="95"/>
      <c r="H2015" s="95"/>
      <c r="I2015" s="95"/>
      <c r="J2015" s="318"/>
      <c r="K2015" s="95"/>
      <c r="L2015" s="95"/>
      <c r="M2015" s="95"/>
      <c r="N2015" s="95"/>
      <c r="O2015" s="95"/>
      <c r="P2015" s="95"/>
      <c r="Q2015" s="280"/>
      <c r="R2015" s="95"/>
      <c r="S2015" s="95"/>
      <c r="T2015" s="95"/>
      <c r="U2015" s="280"/>
      <c r="V2015" s="95"/>
      <c r="W2015" s="280"/>
      <c r="X2015" s="95"/>
      <c r="Y2015" s="3"/>
      <c r="Z2015" s="3"/>
    </row>
    <row r="2016" ht="14.25" customHeight="1">
      <c r="A2016" s="133"/>
      <c r="B2016" s="3"/>
      <c r="C2016" s="3"/>
      <c r="D2016" s="3"/>
      <c r="E2016" s="240"/>
      <c r="F2016" s="467"/>
      <c r="G2016" s="95"/>
      <c r="H2016" s="95"/>
      <c r="I2016" s="95"/>
      <c r="J2016" s="318"/>
      <c r="K2016" s="95"/>
      <c r="L2016" s="95"/>
      <c r="M2016" s="95"/>
      <c r="N2016" s="95"/>
      <c r="O2016" s="95"/>
      <c r="P2016" s="95"/>
      <c r="Q2016" s="280"/>
      <c r="R2016" s="95"/>
      <c r="S2016" s="95"/>
      <c r="T2016" s="95"/>
      <c r="U2016" s="280"/>
      <c r="V2016" s="95"/>
      <c r="W2016" s="280"/>
      <c r="X2016" s="95"/>
      <c r="Y2016" s="3"/>
      <c r="Z2016" s="3"/>
    </row>
    <row r="2017" ht="14.25" customHeight="1">
      <c r="A2017" s="133"/>
      <c r="B2017" s="3"/>
      <c r="C2017" s="3"/>
      <c r="D2017" s="3"/>
      <c r="E2017" s="240"/>
      <c r="F2017" s="467"/>
      <c r="G2017" s="95"/>
      <c r="H2017" s="95"/>
      <c r="I2017" s="95"/>
      <c r="J2017" s="318"/>
      <c r="K2017" s="95"/>
      <c r="L2017" s="95"/>
      <c r="M2017" s="95"/>
      <c r="N2017" s="95"/>
      <c r="O2017" s="95"/>
      <c r="P2017" s="95"/>
      <c r="Q2017" s="280"/>
      <c r="R2017" s="95"/>
      <c r="S2017" s="95"/>
      <c r="T2017" s="95"/>
      <c r="U2017" s="280"/>
      <c r="V2017" s="95"/>
      <c r="W2017" s="280"/>
      <c r="X2017" s="95"/>
      <c r="Y2017" s="3"/>
      <c r="Z2017" s="3"/>
    </row>
    <row r="2018" ht="14.25" customHeight="1">
      <c r="A2018" s="133"/>
      <c r="B2018" s="3"/>
      <c r="C2018" s="3"/>
      <c r="D2018" s="3"/>
      <c r="E2018" s="240"/>
      <c r="F2018" s="467"/>
      <c r="G2018" s="95"/>
      <c r="H2018" s="95"/>
      <c r="I2018" s="95"/>
      <c r="J2018" s="318"/>
      <c r="K2018" s="95"/>
      <c r="L2018" s="95"/>
      <c r="M2018" s="95"/>
      <c r="N2018" s="95"/>
      <c r="O2018" s="95"/>
      <c r="P2018" s="95"/>
      <c r="Q2018" s="280"/>
      <c r="R2018" s="95"/>
      <c r="S2018" s="95"/>
      <c r="T2018" s="95"/>
      <c r="U2018" s="280"/>
      <c r="V2018" s="95"/>
      <c r="W2018" s="280"/>
      <c r="X2018" s="95"/>
      <c r="Y2018" s="3"/>
      <c r="Z2018" s="3"/>
    </row>
    <row r="2019" ht="14.25" customHeight="1">
      <c r="A2019" s="133"/>
      <c r="B2019" s="3"/>
      <c r="C2019" s="3"/>
      <c r="D2019" s="3"/>
      <c r="E2019" s="240"/>
      <c r="F2019" s="467"/>
      <c r="G2019" s="95"/>
      <c r="H2019" s="95"/>
      <c r="I2019" s="95"/>
      <c r="J2019" s="318"/>
      <c r="K2019" s="95"/>
      <c r="L2019" s="95"/>
      <c r="M2019" s="95"/>
      <c r="N2019" s="95"/>
      <c r="O2019" s="95"/>
      <c r="P2019" s="95"/>
      <c r="Q2019" s="280"/>
      <c r="R2019" s="95"/>
      <c r="S2019" s="95"/>
      <c r="T2019" s="95"/>
      <c r="U2019" s="280"/>
      <c r="V2019" s="95"/>
      <c r="W2019" s="280"/>
      <c r="X2019" s="95"/>
      <c r="Y2019" s="3"/>
      <c r="Z2019" s="3"/>
    </row>
    <row r="2020" ht="14.25" customHeight="1">
      <c r="A2020" s="133"/>
      <c r="B2020" s="3"/>
      <c r="C2020" s="3"/>
      <c r="D2020" s="3"/>
      <c r="E2020" s="240"/>
      <c r="F2020" s="467"/>
      <c r="G2020" s="95"/>
      <c r="H2020" s="95"/>
      <c r="I2020" s="95"/>
      <c r="J2020" s="318"/>
      <c r="K2020" s="95"/>
      <c r="L2020" s="95"/>
      <c r="M2020" s="95"/>
      <c r="N2020" s="95"/>
      <c r="O2020" s="95"/>
      <c r="P2020" s="95"/>
      <c r="Q2020" s="280"/>
      <c r="R2020" s="95"/>
      <c r="S2020" s="95"/>
      <c r="T2020" s="95"/>
      <c r="U2020" s="280"/>
      <c r="V2020" s="95"/>
      <c r="W2020" s="280"/>
      <c r="X2020" s="95"/>
      <c r="Y2020" s="3"/>
      <c r="Z2020" s="3"/>
    </row>
    <row r="2021" ht="14.25" customHeight="1">
      <c r="A2021" s="133"/>
      <c r="B2021" s="3"/>
      <c r="C2021" s="3"/>
      <c r="D2021" s="3"/>
      <c r="E2021" s="240"/>
      <c r="F2021" s="467"/>
      <c r="G2021" s="95"/>
      <c r="H2021" s="95"/>
      <c r="I2021" s="95"/>
      <c r="J2021" s="318"/>
      <c r="K2021" s="95"/>
      <c r="L2021" s="95"/>
      <c r="M2021" s="95"/>
      <c r="N2021" s="95"/>
      <c r="O2021" s="95"/>
      <c r="P2021" s="95"/>
      <c r="Q2021" s="280"/>
      <c r="R2021" s="95"/>
      <c r="S2021" s="95"/>
      <c r="T2021" s="95"/>
      <c r="U2021" s="280"/>
      <c r="V2021" s="95"/>
      <c r="W2021" s="280"/>
      <c r="X2021" s="95"/>
      <c r="Y2021" s="3"/>
      <c r="Z2021" s="3"/>
    </row>
    <row r="2022" ht="14.25" customHeight="1">
      <c r="A2022" s="133"/>
      <c r="B2022" s="3"/>
      <c r="C2022" s="3"/>
      <c r="D2022" s="3"/>
      <c r="E2022" s="240"/>
      <c r="F2022" s="467"/>
      <c r="G2022" s="95"/>
      <c r="H2022" s="95"/>
      <c r="I2022" s="95"/>
      <c r="J2022" s="318"/>
      <c r="K2022" s="95"/>
      <c r="L2022" s="95"/>
      <c r="M2022" s="95"/>
      <c r="N2022" s="95"/>
      <c r="O2022" s="95"/>
      <c r="P2022" s="95"/>
      <c r="Q2022" s="280"/>
      <c r="R2022" s="95"/>
      <c r="S2022" s="95"/>
      <c r="T2022" s="95"/>
      <c r="U2022" s="280"/>
      <c r="V2022" s="95"/>
      <c r="W2022" s="280"/>
      <c r="X2022" s="95"/>
      <c r="Y2022" s="3"/>
      <c r="Z2022" s="3"/>
    </row>
    <row r="2023" ht="14.25" customHeight="1">
      <c r="A2023" s="133"/>
      <c r="B2023" s="3"/>
      <c r="C2023" s="3"/>
      <c r="D2023" s="3"/>
      <c r="E2023" s="240"/>
      <c r="F2023" s="467"/>
      <c r="G2023" s="95"/>
      <c r="H2023" s="95"/>
      <c r="I2023" s="95"/>
      <c r="J2023" s="318"/>
      <c r="K2023" s="95"/>
      <c r="L2023" s="95"/>
      <c r="M2023" s="95"/>
      <c r="N2023" s="95"/>
      <c r="O2023" s="95"/>
      <c r="P2023" s="95"/>
      <c r="Q2023" s="280"/>
      <c r="R2023" s="95"/>
      <c r="S2023" s="95"/>
      <c r="T2023" s="95"/>
      <c r="U2023" s="280"/>
      <c r="V2023" s="95"/>
      <c r="W2023" s="280"/>
      <c r="X2023" s="95"/>
      <c r="Y2023" s="3"/>
      <c r="Z2023" s="3"/>
    </row>
    <row r="2024" ht="14.25" customHeight="1">
      <c r="A2024" s="133"/>
      <c r="B2024" s="3"/>
      <c r="C2024" s="3"/>
      <c r="D2024" s="3"/>
      <c r="E2024" s="240"/>
      <c r="F2024" s="467"/>
      <c r="G2024" s="95"/>
      <c r="H2024" s="95"/>
      <c r="I2024" s="95"/>
      <c r="J2024" s="318"/>
      <c r="K2024" s="95"/>
      <c r="L2024" s="95"/>
      <c r="M2024" s="95"/>
      <c r="N2024" s="95"/>
      <c r="O2024" s="95"/>
      <c r="P2024" s="95"/>
      <c r="Q2024" s="280"/>
      <c r="R2024" s="95"/>
      <c r="S2024" s="95"/>
      <c r="T2024" s="95"/>
      <c r="U2024" s="280"/>
      <c r="V2024" s="95"/>
      <c r="W2024" s="280"/>
      <c r="X2024" s="95"/>
      <c r="Y2024" s="3"/>
      <c r="Z2024" s="3"/>
    </row>
    <row r="2025" ht="14.25" customHeight="1">
      <c r="A2025" s="133"/>
      <c r="B2025" s="3"/>
      <c r="C2025" s="3"/>
      <c r="D2025" s="3"/>
      <c r="E2025" s="240"/>
      <c r="F2025" s="467"/>
      <c r="G2025" s="95"/>
      <c r="H2025" s="95"/>
      <c r="I2025" s="95"/>
      <c r="J2025" s="318"/>
      <c r="K2025" s="95"/>
      <c r="L2025" s="95"/>
      <c r="M2025" s="95"/>
      <c r="N2025" s="95"/>
      <c r="O2025" s="95"/>
      <c r="P2025" s="95"/>
      <c r="Q2025" s="280"/>
      <c r="R2025" s="95"/>
      <c r="S2025" s="95"/>
      <c r="T2025" s="95"/>
      <c r="U2025" s="280"/>
      <c r="V2025" s="95"/>
      <c r="W2025" s="280"/>
      <c r="X2025" s="95"/>
      <c r="Y2025" s="3"/>
      <c r="Z2025" s="3"/>
    </row>
    <row r="2026" ht="14.25" customHeight="1">
      <c r="A2026" s="133"/>
      <c r="B2026" s="3"/>
      <c r="C2026" s="3"/>
      <c r="D2026" s="3"/>
      <c r="E2026" s="240"/>
      <c r="F2026" s="467"/>
      <c r="G2026" s="95"/>
      <c r="H2026" s="95"/>
      <c r="I2026" s="95"/>
      <c r="J2026" s="318"/>
      <c r="K2026" s="95"/>
      <c r="L2026" s="95"/>
      <c r="M2026" s="95"/>
      <c r="N2026" s="95"/>
      <c r="O2026" s="95"/>
      <c r="P2026" s="95"/>
      <c r="Q2026" s="280"/>
      <c r="R2026" s="95"/>
      <c r="S2026" s="95"/>
      <c r="T2026" s="95"/>
      <c r="U2026" s="280"/>
      <c r="V2026" s="95"/>
      <c r="W2026" s="280"/>
      <c r="X2026" s="95"/>
      <c r="Y2026" s="3"/>
      <c r="Z2026" s="3"/>
    </row>
    <row r="2027" ht="14.25" customHeight="1">
      <c r="A2027" s="133"/>
      <c r="B2027" s="3"/>
      <c r="C2027" s="3"/>
      <c r="D2027" s="3"/>
      <c r="E2027" s="240"/>
      <c r="F2027" s="467"/>
      <c r="G2027" s="95"/>
      <c r="H2027" s="95"/>
      <c r="I2027" s="95"/>
      <c r="J2027" s="318"/>
      <c r="K2027" s="95"/>
      <c r="L2027" s="95"/>
      <c r="M2027" s="95"/>
      <c r="N2027" s="95"/>
      <c r="O2027" s="95"/>
      <c r="P2027" s="95"/>
      <c r="Q2027" s="280"/>
      <c r="R2027" s="95"/>
      <c r="S2027" s="95"/>
      <c r="T2027" s="95"/>
      <c r="U2027" s="280"/>
      <c r="V2027" s="95"/>
      <c r="W2027" s="280"/>
      <c r="X2027" s="95"/>
      <c r="Y2027" s="3"/>
      <c r="Z2027" s="3"/>
    </row>
    <row r="2028" ht="14.25" customHeight="1">
      <c r="A2028" s="133"/>
      <c r="B2028" s="3"/>
      <c r="C2028" s="3"/>
      <c r="D2028" s="3"/>
      <c r="E2028" s="240"/>
      <c r="F2028" s="467"/>
      <c r="G2028" s="95"/>
      <c r="H2028" s="95"/>
      <c r="I2028" s="95"/>
      <c r="J2028" s="318"/>
      <c r="K2028" s="95"/>
      <c r="L2028" s="95"/>
      <c r="M2028" s="95"/>
      <c r="N2028" s="95"/>
      <c r="O2028" s="95"/>
      <c r="P2028" s="95"/>
      <c r="Q2028" s="280"/>
      <c r="R2028" s="95"/>
      <c r="S2028" s="95"/>
      <c r="T2028" s="95"/>
      <c r="U2028" s="280"/>
      <c r="V2028" s="95"/>
      <c r="W2028" s="280"/>
      <c r="X2028" s="95"/>
      <c r="Y2028" s="3"/>
      <c r="Z2028" s="3"/>
    </row>
    <row r="2029" ht="14.25" customHeight="1">
      <c r="A2029" s="133"/>
      <c r="B2029" s="3"/>
      <c r="C2029" s="3"/>
      <c r="D2029" s="3"/>
      <c r="E2029" s="240"/>
      <c r="F2029" s="467"/>
      <c r="G2029" s="95"/>
      <c r="H2029" s="95"/>
      <c r="I2029" s="95"/>
      <c r="J2029" s="318"/>
      <c r="K2029" s="95"/>
      <c r="L2029" s="95"/>
      <c r="M2029" s="95"/>
      <c r="N2029" s="95"/>
      <c r="O2029" s="95"/>
      <c r="P2029" s="95"/>
      <c r="Q2029" s="280"/>
      <c r="R2029" s="95"/>
      <c r="S2029" s="95"/>
      <c r="T2029" s="95"/>
      <c r="U2029" s="280"/>
      <c r="V2029" s="95"/>
      <c r="W2029" s="280"/>
      <c r="X2029" s="95"/>
      <c r="Y2029" s="3"/>
      <c r="Z2029" s="3"/>
    </row>
    <row r="2030" ht="14.25" customHeight="1">
      <c r="A2030" s="133"/>
      <c r="B2030" s="3"/>
      <c r="C2030" s="3"/>
      <c r="D2030" s="3"/>
      <c r="E2030" s="240"/>
      <c r="F2030" s="467"/>
      <c r="G2030" s="95"/>
      <c r="H2030" s="95"/>
      <c r="I2030" s="95"/>
      <c r="J2030" s="318"/>
      <c r="K2030" s="95"/>
      <c r="L2030" s="95"/>
      <c r="M2030" s="95"/>
      <c r="N2030" s="95"/>
      <c r="O2030" s="95"/>
      <c r="P2030" s="95"/>
      <c r="Q2030" s="280"/>
      <c r="R2030" s="95"/>
      <c r="S2030" s="95"/>
      <c r="T2030" s="95"/>
      <c r="U2030" s="280"/>
      <c r="V2030" s="95"/>
      <c r="W2030" s="280"/>
      <c r="X2030" s="95"/>
      <c r="Y2030" s="3"/>
      <c r="Z2030" s="3"/>
    </row>
    <row r="2031" ht="14.25" customHeight="1">
      <c r="A2031" s="133"/>
      <c r="B2031" s="3"/>
      <c r="C2031" s="3"/>
      <c r="D2031" s="3"/>
      <c r="E2031" s="240"/>
      <c r="F2031" s="467"/>
      <c r="G2031" s="95"/>
      <c r="H2031" s="95"/>
      <c r="I2031" s="95"/>
      <c r="J2031" s="318"/>
      <c r="K2031" s="95"/>
      <c r="L2031" s="95"/>
      <c r="M2031" s="95"/>
      <c r="N2031" s="95"/>
      <c r="O2031" s="95"/>
      <c r="P2031" s="95"/>
      <c r="Q2031" s="280"/>
      <c r="R2031" s="95"/>
      <c r="S2031" s="95"/>
      <c r="T2031" s="95"/>
      <c r="U2031" s="280"/>
      <c r="V2031" s="95"/>
      <c r="W2031" s="280"/>
      <c r="X2031" s="95"/>
      <c r="Y2031" s="3"/>
      <c r="Z2031" s="3"/>
    </row>
    <row r="2032" ht="14.25" customHeight="1">
      <c r="A2032" s="133"/>
      <c r="B2032" s="3"/>
      <c r="C2032" s="3"/>
      <c r="D2032" s="3"/>
      <c r="E2032" s="240"/>
      <c r="F2032" s="467"/>
      <c r="G2032" s="95"/>
      <c r="H2032" s="95"/>
      <c r="I2032" s="95"/>
      <c r="J2032" s="318"/>
      <c r="K2032" s="95"/>
      <c r="L2032" s="95"/>
      <c r="M2032" s="95"/>
      <c r="N2032" s="95"/>
      <c r="O2032" s="95"/>
      <c r="P2032" s="95"/>
      <c r="Q2032" s="280"/>
      <c r="R2032" s="95"/>
      <c r="S2032" s="95"/>
      <c r="T2032" s="95"/>
      <c r="U2032" s="280"/>
      <c r="V2032" s="95"/>
      <c r="W2032" s="280"/>
      <c r="X2032" s="95"/>
      <c r="Y2032" s="3"/>
      <c r="Z2032" s="3"/>
    </row>
    <row r="2033" ht="14.25" customHeight="1">
      <c r="A2033" s="133"/>
      <c r="B2033" s="3"/>
      <c r="C2033" s="3"/>
      <c r="D2033" s="3"/>
      <c r="E2033" s="240"/>
      <c r="F2033" s="467"/>
      <c r="G2033" s="95"/>
      <c r="H2033" s="95"/>
      <c r="I2033" s="95"/>
      <c r="J2033" s="318"/>
      <c r="K2033" s="95"/>
      <c r="L2033" s="95"/>
      <c r="M2033" s="95"/>
      <c r="N2033" s="95"/>
      <c r="O2033" s="95"/>
      <c r="P2033" s="95"/>
      <c r="Q2033" s="280"/>
      <c r="R2033" s="95"/>
      <c r="S2033" s="95"/>
      <c r="T2033" s="95"/>
      <c r="U2033" s="280"/>
      <c r="V2033" s="95"/>
      <c r="W2033" s="280"/>
      <c r="X2033" s="95"/>
      <c r="Y2033" s="3"/>
      <c r="Z2033" s="3"/>
    </row>
    <row r="2034" ht="14.25" customHeight="1">
      <c r="A2034" s="133"/>
      <c r="B2034" s="3"/>
      <c r="C2034" s="3"/>
      <c r="D2034" s="3"/>
      <c r="E2034" s="240"/>
      <c r="F2034" s="467"/>
      <c r="G2034" s="95"/>
      <c r="H2034" s="95"/>
      <c r="I2034" s="95"/>
      <c r="J2034" s="318"/>
      <c r="K2034" s="95"/>
      <c r="L2034" s="95"/>
      <c r="M2034" s="95"/>
      <c r="N2034" s="95"/>
      <c r="O2034" s="95"/>
      <c r="P2034" s="95"/>
      <c r="Q2034" s="280"/>
      <c r="R2034" s="95"/>
      <c r="S2034" s="95"/>
      <c r="T2034" s="95"/>
      <c r="U2034" s="280"/>
      <c r="V2034" s="95"/>
      <c r="W2034" s="280"/>
      <c r="X2034" s="95"/>
      <c r="Y2034" s="3"/>
      <c r="Z2034" s="3"/>
    </row>
    <row r="2035" ht="14.25" customHeight="1">
      <c r="A2035" s="133"/>
      <c r="B2035" s="3"/>
      <c r="C2035" s="3"/>
      <c r="D2035" s="3"/>
      <c r="E2035" s="240"/>
      <c r="F2035" s="467"/>
      <c r="G2035" s="95"/>
      <c r="H2035" s="95"/>
      <c r="I2035" s="95"/>
      <c r="J2035" s="318"/>
      <c r="K2035" s="95"/>
      <c r="L2035" s="95"/>
      <c r="M2035" s="95"/>
      <c r="N2035" s="95"/>
      <c r="O2035" s="95"/>
      <c r="P2035" s="95"/>
      <c r="Q2035" s="280"/>
      <c r="R2035" s="95"/>
      <c r="S2035" s="95"/>
      <c r="T2035" s="95"/>
      <c r="U2035" s="280"/>
      <c r="V2035" s="95"/>
      <c r="W2035" s="280"/>
      <c r="X2035" s="95"/>
      <c r="Y2035" s="3"/>
      <c r="Z2035" s="3"/>
    </row>
    <row r="2036" ht="14.25" customHeight="1">
      <c r="A2036" s="133"/>
      <c r="B2036" s="3"/>
      <c r="C2036" s="3"/>
      <c r="D2036" s="3"/>
      <c r="E2036" s="240"/>
      <c r="F2036" s="467"/>
      <c r="G2036" s="95"/>
      <c r="H2036" s="95"/>
      <c r="I2036" s="95"/>
      <c r="J2036" s="318"/>
      <c r="K2036" s="95"/>
      <c r="L2036" s="95"/>
      <c r="M2036" s="95"/>
      <c r="N2036" s="95"/>
      <c r="O2036" s="95"/>
      <c r="P2036" s="95"/>
      <c r="Q2036" s="280"/>
      <c r="R2036" s="95"/>
      <c r="S2036" s="95"/>
      <c r="T2036" s="95"/>
      <c r="U2036" s="280"/>
      <c r="V2036" s="95"/>
      <c r="W2036" s="280"/>
      <c r="X2036" s="95"/>
      <c r="Y2036" s="3"/>
      <c r="Z2036" s="3"/>
    </row>
    <row r="2037" ht="14.25" customHeight="1">
      <c r="A2037" s="133"/>
      <c r="B2037" s="3"/>
      <c r="C2037" s="3"/>
      <c r="D2037" s="3"/>
      <c r="E2037" s="240"/>
      <c r="F2037" s="467"/>
      <c r="G2037" s="95"/>
      <c r="H2037" s="95"/>
      <c r="I2037" s="95"/>
      <c r="J2037" s="318"/>
      <c r="K2037" s="95"/>
      <c r="L2037" s="95"/>
      <c r="M2037" s="95"/>
      <c r="N2037" s="95"/>
      <c r="O2037" s="95"/>
      <c r="P2037" s="95"/>
      <c r="Q2037" s="280"/>
      <c r="R2037" s="95"/>
      <c r="S2037" s="95"/>
      <c r="T2037" s="95"/>
      <c r="U2037" s="280"/>
      <c r="V2037" s="95"/>
      <c r="W2037" s="280"/>
      <c r="X2037" s="95"/>
      <c r="Y2037" s="3"/>
      <c r="Z2037" s="3"/>
    </row>
    <row r="2038" ht="14.25" customHeight="1">
      <c r="A2038" s="133"/>
      <c r="B2038" s="3"/>
      <c r="C2038" s="3"/>
      <c r="D2038" s="3"/>
      <c r="E2038" s="240"/>
      <c r="F2038" s="467"/>
      <c r="G2038" s="95"/>
      <c r="H2038" s="95"/>
      <c r="I2038" s="95"/>
      <c r="J2038" s="318"/>
      <c r="K2038" s="95"/>
      <c r="L2038" s="95"/>
      <c r="M2038" s="95"/>
      <c r="N2038" s="95"/>
      <c r="O2038" s="95"/>
      <c r="P2038" s="95"/>
      <c r="Q2038" s="280"/>
      <c r="R2038" s="95"/>
      <c r="S2038" s="95"/>
      <c r="T2038" s="95"/>
      <c r="U2038" s="280"/>
      <c r="V2038" s="95"/>
      <c r="W2038" s="280"/>
      <c r="X2038" s="95"/>
      <c r="Y2038" s="3"/>
      <c r="Z2038" s="3"/>
    </row>
    <row r="2039" ht="14.25" customHeight="1">
      <c r="A2039" s="133"/>
      <c r="B2039" s="3"/>
      <c r="C2039" s="3"/>
      <c r="D2039" s="3"/>
      <c r="E2039" s="240"/>
      <c r="F2039" s="467"/>
      <c r="G2039" s="95"/>
      <c r="H2039" s="95"/>
      <c r="I2039" s="95"/>
      <c r="J2039" s="318"/>
      <c r="K2039" s="95"/>
      <c r="L2039" s="95"/>
      <c r="M2039" s="95"/>
      <c r="N2039" s="95"/>
      <c r="O2039" s="95"/>
      <c r="P2039" s="95"/>
      <c r="Q2039" s="280"/>
      <c r="R2039" s="95"/>
      <c r="S2039" s="95"/>
      <c r="T2039" s="95"/>
      <c r="U2039" s="280"/>
      <c r="V2039" s="95"/>
      <c r="W2039" s="280"/>
      <c r="X2039" s="95"/>
      <c r="Y2039" s="3"/>
      <c r="Z2039" s="3"/>
    </row>
    <row r="2040" ht="14.25" customHeight="1">
      <c r="A2040" s="133"/>
      <c r="B2040" s="3"/>
      <c r="C2040" s="3"/>
      <c r="D2040" s="3"/>
      <c r="E2040" s="240"/>
      <c r="F2040" s="467"/>
      <c r="G2040" s="95"/>
      <c r="H2040" s="95"/>
      <c r="I2040" s="95"/>
      <c r="J2040" s="318"/>
      <c r="K2040" s="95"/>
      <c r="L2040" s="95"/>
      <c r="M2040" s="95"/>
      <c r="N2040" s="95"/>
      <c r="O2040" s="95"/>
      <c r="P2040" s="95"/>
      <c r="Q2040" s="280"/>
      <c r="R2040" s="95"/>
      <c r="S2040" s="95"/>
      <c r="T2040" s="95"/>
      <c r="U2040" s="280"/>
      <c r="V2040" s="95"/>
      <c r="W2040" s="280"/>
      <c r="X2040" s="95"/>
      <c r="Y2040" s="3"/>
      <c r="Z2040" s="3"/>
    </row>
    <row r="2041" ht="14.25" customHeight="1">
      <c r="A2041" s="133"/>
      <c r="B2041" s="3"/>
      <c r="C2041" s="3"/>
      <c r="D2041" s="3"/>
      <c r="E2041" s="240"/>
      <c r="F2041" s="467"/>
      <c r="G2041" s="95"/>
      <c r="H2041" s="95"/>
      <c r="I2041" s="95"/>
      <c r="J2041" s="318"/>
      <c r="K2041" s="95"/>
      <c r="L2041" s="95"/>
      <c r="M2041" s="95"/>
      <c r="N2041" s="95"/>
      <c r="O2041" s="95"/>
      <c r="P2041" s="95"/>
      <c r="Q2041" s="280"/>
      <c r="R2041" s="95"/>
      <c r="S2041" s="95"/>
      <c r="T2041" s="95"/>
      <c r="U2041" s="280"/>
      <c r="V2041" s="95"/>
      <c r="W2041" s="280"/>
      <c r="X2041" s="95"/>
      <c r="Y2041" s="3"/>
      <c r="Z2041" s="3"/>
    </row>
    <row r="2042" ht="14.25" customHeight="1">
      <c r="A2042" s="133"/>
      <c r="B2042" s="3"/>
      <c r="C2042" s="3"/>
      <c r="D2042" s="3"/>
      <c r="E2042" s="240"/>
      <c r="F2042" s="467"/>
      <c r="G2042" s="95"/>
      <c r="H2042" s="95"/>
      <c r="I2042" s="95"/>
      <c r="J2042" s="318"/>
      <c r="K2042" s="95"/>
      <c r="L2042" s="95"/>
      <c r="M2042" s="95"/>
      <c r="N2042" s="95"/>
      <c r="O2042" s="95"/>
      <c r="P2042" s="95"/>
      <c r="Q2042" s="280"/>
      <c r="R2042" s="95"/>
      <c r="S2042" s="95"/>
      <c r="T2042" s="95"/>
      <c r="U2042" s="280"/>
      <c r="V2042" s="95"/>
      <c r="W2042" s="280"/>
      <c r="X2042" s="95"/>
      <c r="Y2042" s="3"/>
      <c r="Z2042" s="3"/>
    </row>
    <row r="2043" ht="14.25" customHeight="1">
      <c r="A2043" s="133"/>
      <c r="B2043" s="3"/>
      <c r="C2043" s="3"/>
      <c r="D2043" s="3"/>
      <c r="E2043" s="240"/>
      <c r="F2043" s="467"/>
      <c r="G2043" s="95"/>
      <c r="H2043" s="95"/>
      <c r="I2043" s="95"/>
      <c r="J2043" s="318"/>
      <c r="K2043" s="95"/>
      <c r="L2043" s="95"/>
      <c r="M2043" s="95"/>
      <c r="N2043" s="95"/>
      <c r="O2043" s="95"/>
      <c r="P2043" s="95"/>
      <c r="Q2043" s="280"/>
      <c r="R2043" s="95"/>
      <c r="S2043" s="95"/>
      <c r="T2043" s="95"/>
      <c r="U2043" s="280"/>
      <c r="V2043" s="95"/>
      <c r="W2043" s="280"/>
      <c r="X2043" s="95"/>
      <c r="Y2043" s="3"/>
      <c r="Z2043" s="3"/>
    </row>
    <row r="2044" ht="14.25" customHeight="1">
      <c r="A2044" s="133"/>
      <c r="B2044" s="3"/>
      <c r="C2044" s="3"/>
      <c r="D2044" s="3"/>
      <c r="E2044" s="240"/>
      <c r="F2044" s="467"/>
      <c r="G2044" s="95"/>
      <c r="H2044" s="95"/>
      <c r="I2044" s="95"/>
      <c r="J2044" s="318"/>
      <c r="K2044" s="95"/>
      <c r="L2044" s="95"/>
      <c r="M2044" s="95"/>
      <c r="N2044" s="95"/>
      <c r="O2044" s="95"/>
      <c r="P2044" s="95"/>
      <c r="Q2044" s="280"/>
      <c r="R2044" s="95"/>
      <c r="S2044" s="95"/>
      <c r="T2044" s="95"/>
      <c r="U2044" s="280"/>
      <c r="V2044" s="95"/>
      <c r="W2044" s="280"/>
      <c r="X2044" s="95"/>
      <c r="Y2044" s="3"/>
      <c r="Z2044" s="3"/>
    </row>
    <row r="2045" ht="14.25" customHeight="1">
      <c r="A2045" s="133"/>
      <c r="B2045" s="3"/>
      <c r="C2045" s="3"/>
      <c r="D2045" s="3"/>
      <c r="E2045" s="240"/>
      <c r="F2045" s="467"/>
      <c r="G2045" s="95"/>
      <c r="H2045" s="95"/>
      <c r="I2045" s="95"/>
      <c r="J2045" s="318"/>
      <c r="K2045" s="95"/>
      <c r="L2045" s="95"/>
      <c r="M2045" s="95"/>
      <c r="N2045" s="95"/>
      <c r="O2045" s="95"/>
      <c r="P2045" s="95"/>
      <c r="Q2045" s="280"/>
      <c r="R2045" s="95"/>
      <c r="S2045" s="95"/>
      <c r="T2045" s="95"/>
      <c r="U2045" s="280"/>
      <c r="V2045" s="95"/>
      <c r="W2045" s="280"/>
      <c r="X2045" s="95"/>
      <c r="Y2045" s="3"/>
      <c r="Z2045" s="3"/>
    </row>
    <row r="2046" ht="14.25" customHeight="1">
      <c r="A2046" s="133"/>
      <c r="B2046" s="3"/>
      <c r="C2046" s="3"/>
      <c r="D2046" s="3"/>
      <c r="E2046" s="240"/>
      <c r="F2046" s="467"/>
      <c r="G2046" s="95"/>
      <c r="H2046" s="95"/>
      <c r="I2046" s="95"/>
      <c r="J2046" s="318"/>
      <c r="K2046" s="95"/>
      <c r="L2046" s="95"/>
      <c r="M2046" s="95"/>
      <c r="N2046" s="95"/>
      <c r="O2046" s="95"/>
      <c r="P2046" s="95"/>
      <c r="Q2046" s="280"/>
      <c r="R2046" s="95"/>
      <c r="S2046" s="95"/>
      <c r="T2046" s="95"/>
      <c r="U2046" s="280"/>
      <c r="V2046" s="95"/>
      <c r="W2046" s="280"/>
      <c r="X2046" s="95"/>
      <c r="Y2046" s="3"/>
      <c r="Z2046" s="3"/>
    </row>
    <row r="2047" ht="14.25" customHeight="1">
      <c r="A2047" s="133"/>
      <c r="B2047" s="3"/>
      <c r="C2047" s="3"/>
      <c r="D2047" s="3"/>
      <c r="E2047" s="240"/>
      <c r="F2047" s="467"/>
      <c r="G2047" s="95"/>
      <c r="H2047" s="95"/>
      <c r="I2047" s="95"/>
      <c r="J2047" s="318"/>
      <c r="K2047" s="95"/>
      <c r="L2047" s="95"/>
      <c r="M2047" s="95"/>
      <c r="N2047" s="95"/>
      <c r="O2047" s="95"/>
      <c r="P2047" s="95"/>
      <c r="Q2047" s="280"/>
      <c r="R2047" s="95"/>
      <c r="S2047" s="95"/>
      <c r="T2047" s="95"/>
      <c r="U2047" s="280"/>
      <c r="V2047" s="95"/>
      <c r="W2047" s="280"/>
      <c r="X2047" s="95"/>
      <c r="Y2047" s="3"/>
      <c r="Z2047" s="3"/>
    </row>
    <row r="2048" ht="14.25" customHeight="1">
      <c r="A2048" s="133"/>
      <c r="B2048" s="3"/>
      <c r="C2048" s="3"/>
      <c r="D2048" s="3"/>
      <c r="E2048" s="240"/>
      <c r="F2048" s="467"/>
      <c r="G2048" s="95"/>
      <c r="H2048" s="95"/>
      <c r="I2048" s="95"/>
      <c r="J2048" s="318"/>
      <c r="K2048" s="95"/>
      <c r="L2048" s="95"/>
      <c r="M2048" s="95"/>
      <c r="N2048" s="95"/>
      <c r="O2048" s="95"/>
      <c r="P2048" s="95"/>
      <c r="Q2048" s="280"/>
      <c r="R2048" s="95"/>
      <c r="S2048" s="95"/>
      <c r="T2048" s="95"/>
      <c r="U2048" s="280"/>
      <c r="V2048" s="95"/>
      <c r="W2048" s="280"/>
      <c r="X2048" s="95"/>
      <c r="Y2048" s="3"/>
      <c r="Z2048" s="3"/>
    </row>
    <row r="2049" ht="14.25" customHeight="1">
      <c r="A2049" s="133"/>
      <c r="B2049" s="3"/>
      <c r="C2049" s="3"/>
      <c r="D2049" s="3"/>
      <c r="E2049" s="240"/>
      <c r="F2049" s="467"/>
      <c r="G2049" s="95"/>
      <c r="H2049" s="95"/>
      <c r="I2049" s="95"/>
      <c r="J2049" s="318"/>
      <c r="K2049" s="95"/>
      <c r="L2049" s="95"/>
      <c r="M2049" s="95"/>
      <c r="N2049" s="95"/>
      <c r="O2049" s="95"/>
      <c r="P2049" s="95"/>
      <c r="Q2049" s="280"/>
      <c r="R2049" s="95"/>
      <c r="S2049" s="95"/>
      <c r="T2049" s="95"/>
      <c r="U2049" s="280"/>
      <c r="V2049" s="95"/>
      <c r="W2049" s="280"/>
      <c r="X2049" s="95"/>
      <c r="Y2049" s="3"/>
      <c r="Z2049" s="3"/>
    </row>
    <row r="2050" ht="14.25" customHeight="1">
      <c r="A2050" s="133"/>
      <c r="B2050" s="3"/>
      <c r="C2050" s="3"/>
      <c r="D2050" s="3"/>
      <c r="E2050" s="240"/>
      <c r="F2050" s="467"/>
      <c r="G2050" s="95"/>
      <c r="H2050" s="95"/>
      <c r="I2050" s="95"/>
      <c r="J2050" s="318"/>
      <c r="K2050" s="95"/>
      <c r="L2050" s="95"/>
      <c r="M2050" s="95"/>
      <c r="N2050" s="95"/>
      <c r="O2050" s="95"/>
      <c r="P2050" s="95"/>
      <c r="Q2050" s="280"/>
      <c r="R2050" s="95"/>
      <c r="S2050" s="95"/>
      <c r="T2050" s="95"/>
      <c r="U2050" s="280"/>
      <c r="V2050" s="95"/>
      <c r="W2050" s="280"/>
      <c r="X2050" s="95"/>
      <c r="Y2050" s="3"/>
      <c r="Z2050" s="3"/>
    </row>
    <row r="2051" ht="14.25" customHeight="1">
      <c r="A2051" s="133"/>
      <c r="B2051" s="3"/>
      <c r="C2051" s="3"/>
      <c r="D2051" s="3"/>
      <c r="E2051" s="240"/>
      <c r="F2051" s="467"/>
      <c r="G2051" s="95"/>
      <c r="H2051" s="95"/>
      <c r="I2051" s="95"/>
      <c r="J2051" s="318"/>
      <c r="K2051" s="95"/>
      <c r="L2051" s="95"/>
      <c r="M2051" s="95"/>
      <c r="N2051" s="95"/>
      <c r="O2051" s="95"/>
      <c r="P2051" s="95"/>
      <c r="Q2051" s="280"/>
      <c r="R2051" s="95"/>
      <c r="S2051" s="95"/>
      <c r="T2051" s="95"/>
      <c r="U2051" s="280"/>
      <c r="V2051" s="95"/>
      <c r="W2051" s="280"/>
      <c r="X2051" s="95"/>
      <c r="Y2051" s="3"/>
      <c r="Z2051" s="3"/>
    </row>
    <row r="2052" ht="14.25" customHeight="1">
      <c r="A2052" s="133"/>
      <c r="B2052" s="3"/>
      <c r="C2052" s="3"/>
      <c r="D2052" s="3"/>
      <c r="E2052" s="240"/>
      <c r="F2052" s="467"/>
      <c r="G2052" s="95"/>
      <c r="H2052" s="95"/>
      <c r="I2052" s="95"/>
      <c r="J2052" s="318"/>
      <c r="K2052" s="95"/>
      <c r="L2052" s="95"/>
      <c r="M2052" s="95"/>
      <c r="N2052" s="95"/>
      <c r="O2052" s="95"/>
      <c r="P2052" s="95"/>
      <c r="Q2052" s="280"/>
      <c r="R2052" s="95"/>
      <c r="S2052" s="95"/>
      <c r="T2052" s="95"/>
      <c r="U2052" s="280"/>
      <c r="V2052" s="95"/>
      <c r="W2052" s="280"/>
      <c r="X2052" s="95"/>
      <c r="Y2052" s="3"/>
      <c r="Z2052" s="3"/>
    </row>
    <row r="2053" ht="14.25" customHeight="1">
      <c r="A2053" s="133"/>
      <c r="B2053" s="3"/>
      <c r="C2053" s="3"/>
      <c r="D2053" s="3"/>
      <c r="E2053" s="240"/>
      <c r="F2053" s="467"/>
      <c r="G2053" s="95"/>
      <c r="H2053" s="95"/>
      <c r="I2053" s="95"/>
      <c r="J2053" s="318"/>
      <c r="K2053" s="95"/>
      <c r="L2053" s="95"/>
      <c r="M2053" s="95"/>
      <c r="N2053" s="95"/>
      <c r="O2053" s="95"/>
      <c r="P2053" s="95"/>
      <c r="Q2053" s="280"/>
      <c r="R2053" s="95"/>
      <c r="S2053" s="95"/>
      <c r="T2053" s="95"/>
      <c r="U2053" s="280"/>
      <c r="V2053" s="95"/>
      <c r="W2053" s="280"/>
      <c r="X2053" s="95"/>
      <c r="Y2053" s="3"/>
      <c r="Z2053" s="3"/>
    </row>
    <row r="2054" ht="14.25" customHeight="1">
      <c r="A2054" s="133"/>
      <c r="B2054" s="3"/>
      <c r="C2054" s="3"/>
      <c r="D2054" s="3"/>
      <c r="E2054" s="240"/>
      <c r="F2054" s="467"/>
      <c r="G2054" s="95"/>
      <c r="H2054" s="95"/>
      <c r="I2054" s="95"/>
      <c r="J2054" s="318"/>
      <c r="K2054" s="95"/>
      <c r="L2054" s="95"/>
      <c r="M2054" s="95"/>
      <c r="N2054" s="95"/>
      <c r="O2054" s="95"/>
      <c r="P2054" s="95"/>
      <c r="Q2054" s="280"/>
      <c r="R2054" s="95"/>
      <c r="S2054" s="95"/>
      <c r="T2054" s="95"/>
      <c r="U2054" s="280"/>
      <c r="V2054" s="95"/>
      <c r="W2054" s="280"/>
      <c r="X2054" s="95"/>
      <c r="Y2054" s="3"/>
      <c r="Z2054" s="3"/>
    </row>
    <row r="2055" ht="14.25" customHeight="1">
      <c r="A2055" s="133"/>
      <c r="B2055" s="3"/>
      <c r="C2055" s="3"/>
      <c r="D2055" s="3"/>
      <c r="E2055" s="240"/>
      <c r="F2055" s="467"/>
      <c r="G2055" s="95"/>
      <c r="H2055" s="95"/>
      <c r="I2055" s="95"/>
      <c r="J2055" s="318"/>
      <c r="K2055" s="95"/>
      <c r="L2055" s="95"/>
      <c r="M2055" s="95"/>
      <c r="N2055" s="95"/>
      <c r="O2055" s="95"/>
      <c r="P2055" s="95"/>
      <c r="Q2055" s="280"/>
      <c r="R2055" s="95"/>
      <c r="S2055" s="95"/>
      <c r="T2055" s="95"/>
      <c r="U2055" s="280"/>
      <c r="V2055" s="95"/>
      <c r="W2055" s="280"/>
      <c r="X2055" s="95"/>
      <c r="Y2055" s="3"/>
      <c r="Z2055" s="3"/>
    </row>
    <row r="2056" ht="14.25" customHeight="1">
      <c r="A2056" s="133"/>
      <c r="B2056" s="3"/>
      <c r="C2056" s="3"/>
      <c r="D2056" s="3"/>
      <c r="E2056" s="240"/>
      <c r="F2056" s="467"/>
      <c r="G2056" s="95"/>
      <c r="H2056" s="95"/>
      <c r="I2056" s="95"/>
      <c r="J2056" s="318"/>
      <c r="K2056" s="95"/>
      <c r="L2056" s="95"/>
      <c r="M2056" s="95"/>
      <c r="N2056" s="95"/>
      <c r="O2056" s="95"/>
      <c r="P2056" s="95"/>
      <c r="Q2056" s="280"/>
      <c r="R2056" s="95"/>
      <c r="S2056" s="95"/>
      <c r="T2056" s="95"/>
      <c r="U2056" s="280"/>
      <c r="V2056" s="95"/>
      <c r="W2056" s="280"/>
      <c r="X2056" s="95"/>
      <c r="Y2056" s="3"/>
      <c r="Z2056" s="3"/>
    </row>
    <row r="2057" ht="14.25" customHeight="1">
      <c r="A2057" s="133"/>
      <c r="B2057" s="3"/>
      <c r="C2057" s="3"/>
      <c r="D2057" s="3"/>
      <c r="E2057" s="240"/>
      <c r="F2057" s="467"/>
      <c r="G2057" s="95"/>
      <c r="H2057" s="95"/>
      <c r="I2057" s="95"/>
      <c r="J2057" s="318"/>
      <c r="K2057" s="95"/>
      <c r="L2057" s="95"/>
      <c r="M2057" s="95"/>
      <c r="N2057" s="95"/>
      <c r="O2057" s="95"/>
      <c r="P2057" s="95"/>
      <c r="Q2057" s="280"/>
      <c r="R2057" s="95"/>
      <c r="S2057" s="95"/>
      <c r="T2057" s="95"/>
      <c r="U2057" s="280"/>
      <c r="V2057" s="95"/>
      <c r="W2057" s="280"/>
      <c r="X2057" s="95"/>
      <c r="Y2057" s="3"/>
      <c r="Z2057" s="3"/>
    </row>
    <row r="2058" ht="14.25" customHeight="1">
      <c r="A2058" s="133"/>
      <c r="B2058" s="3"/>
      <c r="C2058" s="3"/>
      <c r="D2058" s="3"/>
      <c r="E2058" s="240"/>
      <c r="F2058" s="467"/>
      <c r="G2058" s="95"/>
      <c r="H2058" s="95"/>
      <c r="I2058" s="95"/>
      <c r="J2058" s="318"/>
      <c r="K2058" s="95"/>
      <c r="L2058" s="95"/>
      <c r="M2058" s="95"/>
      <c r="N2058" s="95"/>
      <c r="O2058" s="95"/>
      <c r="P2058" s="95"/>
      <c r="Q2058" s="280"/>
      <c r="R2058" s="95"/>
      <c r="S2058" s="95"/>
      <c r="T2058" s="95"/>
      <c r="U2058" s="280"/>
      <c r="V2058" s="95"/>
      <c r="W2058" s="280"/>
      <c r="X2058" s="95"/>
      <c r="Y2058" s="3"/>
      <c r="Z2058" s="3"/>
    </row>
    <row r="2059" ht="14.25" customHeight="1">
      <c r="A2059" s="133"/>
      <c r="B2059" s="3"/>
      <c r="C2059" s="3"/>
      <c r="D2059" s="3"/>
      <c r="E2059" s="240"/>
      <c r="F2059" s="467"/>
      <c r="G2059" s="95"/>
      <c r="H2059" s="95"/>
      <c r="I2059" s="95"/>
      <c r="J2059" s="318"/>
      <c r="K2059" s="95"/>
      <c r="L2059" s="95"/>
      <c r="M2059" s="95"/>
      <c r="N2059" s="95"/>
      <c r="O2059" s="95"/>
      <c r="P2059" s="95"/>
      <c r="Q2059" s="280"/>
      <c r="R2059" s="95"/>
      <c r="S2059" s="95"/>
      <c r="T2059" s="95"/>
      <c r="U2059" s="280"/>
      <c r="V2059" s="95"/>
      <c r="W2059" s="280"/>
      <c r="X2059" s="95"/>
      <c r="Y2059" s="3"/>
      <c r="Z2059" s="3"/>
    </row>
    <row r="2060" ht="14.25" customHeight="1">
      <c r="A2060" s="133"/>
      <c r="B2060" s="3"/>
      <c r="C2060" s="3"/>
      <c r="D2060" s="3"/>
      <c r="E2060" s="240"/>
      <c r="F2060" s="467"/>
      <c r="G2060" s="95"/>
      <c r="H2060" s="95"/>
      <c r="I2060" s="95"/>
      <c r="J2060" s="318"/>
      <c r="K2060" s="95"/>
      <c r="L2060" s="95"/>
      <c r="M2060" s="95"/>
      <c r="N2060" s="95"/>
      <c r="O2060" s="95"/>
      <c r="P2060" s="95"/>
      <c r="Q2060" s="280"/>
      <c r="R2060" s="95"/>
      <c r="S2060" s="95"/>
      <c r="T2060" s="95"/>
      <c r="U2060" s="280"/>
      <c r="V2060" s="95"/>
      <c r="W2060" s="280"/>
      <c r="X2060" s="95"/>
      <c r="Y2060" s="3"/>
      <c r="Z2060" s="3"/>
    </row>
    <row r="2061" ht="14.25" customHeight="1">
      <c r="A2061" s="133"/>
      <c r="B2061" s="3"/>
      <c r="C2061" s="3"/>
      <c r="D2061" s="3"/>
      <c r="E2061" s="240"/>
      <c r="F2061" s="467"/>
      <c r="G2061" s="95"/>
      <c r="H2061" s="95"/>
      <c r="I2061" s="95"/>
      <c r="J2061" s="318"/>
      <c r="K2061" s="95"/>
      <c r="L2061" s="95"/>
      <c r="M2061" s="95"/>
      <c r="N2061" s="95"/>
      <c r="O2061" s="95"/>
      <c r="P2061" s="95"/>
      <c r="Q2061" s="280"/>
      <c r="R2061" s="95"/>
      <c r="S2061" s="95"/>
      <c r="T2061" s="95"/>
      <c r="U2061" s="280"/>
      <c r="V2061" s="95"/>
      <c r="W2061" s="280"/>
      <c r="X2061" s="95"/>
      <c r="Y2061" s="3"/>
      <c r="Z2061" s="3"/>
    </row>
    <row r="2062" ht="14.25" customHeight="1">
      <c r="A2062" s="133"/>
      <c r="B2062" s="3"/>
      <c r="C2062" s="3"/>
      <c r="D2062" s="3"/>
      <c r="E2062" s="240"/>
      <c r="F2062" s="467"/>
      <c r="G2062" s="95"/>
      <c r="H2062" s="95"/>
      <c r="I2062" s="95"/>
      <c r="J2062" s="318"/>
      <c r="K2062" s="95"/>
      <c r="L2062" s="95"/>
      <c r="M2062" s="95"/>
      <c r="N2062" s="95"/>
      <c r="O2062" s="95"/>
      <c r="P2062" s="95"/>
      <c r="Q2062" s="280"/>
      <c r="R2062" s="95"/>
      <c r="S2062" s="95"/>
      <c r="T2062" s="95"/>
      <c r="U2062" s="280"/>
      <c r="V2062" s="95"/>
      <c r="W2062" s="280"/>
      <c r="X2062" s="95"/>
      <c r="Y2062" s="3"/>
      <c r="Z2062" s="3"/>
    </row>
    <row r="2063" ht="14.25" customHeight="1">
      <c r="A2063" s="133"/>
      <c r="B2063" s="3"/>
      <c r="C2063" s="3"/>
      <c r="D2063" s="3"/>
      <c r="E2063" s="240"/>
      <c r="F2063" s="467"/>
      <c r="G2063" s="95"/>
      <c r="H2063" s="95"/>
      <c r="I2063" s="95"/>
      <c r="J2063" s="318"/>
      <c r="K2063" s="95"/>
      <c r="L2063" s="95"/>
      <c r="M2063" s="95"/>
      <c r="N2063" s="95"/>
      <c r="O2063" s="95"/>
      <c r="P2063" s="95"/>
      <c r="Q2063" s="280"/>
      <c r="R2063" s="95"/>
      <c r="S2063" s="95"/>
      <c r="T2063" s="95"/>
      <c r="U2063" s="280"/>
      <c r="V2063" s="95"/>
      <c r="W2063" s="280"/>
      <c r="X2063" s="95"/>
      <c r="Y2063" s="3"/>
      <c r="Z2063" s="3"/>
    </row>
    <row r="2064" ht="14.25" customHeight="1">
      <c r="A2064" s="133"/>
      <c r="B2064" s="3"/>
      <c r="C2064" s="3"/>
      <c r="D2064" s="3"/>
      <c r="E2064" s="240"/>
      <c r="F2064" s="467"/>
      <c r="G2064" s="95"/>
      <c r="H2064" s="95"/>
      <c r="I2064" s="95"/>
      <c r="J2064" s="318"/>
      <c r="K2064" s="95"/>
      <c r="L2064" s="95"/>
      <c r="M2064" s="95"/>
      <c r="N2064" s="95"/>
      <c r="O2064" s="95"/>
      <c r="P2064" s="95"/>
      <c r="Q2064" s="280"/>
      <c r="R2064" s="95"/>
      <c r="S2064" s="95"/>
      <c r="T2064" s="95"/>
      <c r="U2064" s="280"/>
      <c r="V2064" s="95"/>
      <c r="W2064" s="280"/>
      <c r="X2064" s="95"/>
      <c r="Y2064" s="3"/>
      <c r="Z2064" s="3"/>
    </row>
    <row r="2065" ht="14.25" customHeight="1">
      <c r="A2065" s="133"/>
      <c r="B2065" s="3"/>
      <c r="C2065" s="3"/>
      <c r="D2065" s="3"/>
      <c r="E2065" s="240"/>
      <c r="F2065" s="467"/>
      <c r="G2065" s="95"/>
      <c r="H2065" s="95"/>
      <c r="I2065" s="95"/>
      <c r="J2065" s="318"/>
      <c r="K2065" s="95"/>
      <c r="L2065" s="95"/>
      <c r="M2065" s="95"/>
      <c r="N2065" s="95"/>
      <c r="O2065" s="95"/>
      <c r="P2065" s="95"/>
      <c r="Q2065" s="280"/>
      <c r="R2065" s="95"/>
      <c r="S2065" s="95"/>
      <c r="T2065" s="95"/>
      <c r="U2065" s="280"/>
      <c r="V2065" s="95"/>
      <c r="W2065" s="280"/>
      <c r="X2065" s="95"/>
      <c r="Y2065" s="3"/>
      <c r="Z2065" s="3"/>
    </row>
    <row r="2066" ht="14.25" customHeight="1">
      <c r="A2066" s="133"/>
      <c r="B2066" s="3"/>
      <c r="C2066" s="3"/>
      <c r="D2066" s="3"/>
      <c r="E2066" s="240"/>
      <c r="F2066" s="467"/>
      <c r="G2066" s="95"/>
      <c r="H2066" s="95"/>
      <c r="I2066" s="95"/>
      <c r="J2066" s="318"/>
      <c r="K2066" s="95"/>
      <c r="L2066" s="95"/>
      <c r="M2066" s="95"/>
      <c r="N2066" s="95"/>
      <c r="O2066" s="95"/>
      <c r="P2066" s="95"/>
      <c r="Q2066" s="280"/>
      <c r="R2066" s="95"/>
      <c r="S2066" s="95"/>
      <c r="T2066" s="95"/>
      <c r="U2066" s="280"/>
      <c r="V2066" s="95"/>
      <c r="W2066" s="280"/>
      <c r="X2066" s="95"/>
      <c r="Y2066" s="3"/>
      <c r="Z2066" s="3"/>
    </row>
    <row r="2067" ht="14.25" customHeight="1">
      <c r="A2067" s="133"/>
      <c r="B2067" s="3"/>
      <c r="C2067" s="3"/>
      <c r="D2067" s="3"/>
      <c r="E2067" s="240"/>
      <c r="F2067" s="467"/>
      <c r="G2067" s="95"/>
      <c r="H2067" s="95"/>
      <c r="I2067" s="95"/>
      <c r="J2067" s="318"/>
      <c r="K2067" s="95"/>
      <c r="L2067" s="95"/>
      <c r="M2067" s="95"/>
      <c r="N2067" s="95"/>
      <c r="O2067" s="95"/>
      <c r="P2067" s="95"/>
      <c r="Q2067" s="280"/>
      <c r="R2067" s="95"/>
      <c r="S2067" s="95"/>
      <c r="T2067" s="95"/>
      <c r="U2067" s="280"/>
      <c r="V2067" s="95"/>
      <c r="W2067" s="280"/>
      <c r="X2067" s="95"/>
      <c r="Y2067" s="3"/>
      <c r="Z2067" s="3"/>
    </row>
    <row r="2068" ht="14.25" customHeight="1">
      <c r="A2068" s="133"/>
      <c r="B2068" s="3"/>
      <c r="C2068" s="3"/>
      <c r="D2068" s="3"/>
      <c r="E2068" s="240"/>
      <c r="F2068" s="467"/>
      <c r="G2068" s="95"/>
      <c r="H2068" s="95"/>
      <c r="I2068" s="95"/>
      <c r="J2068" s="318"/>
      <c r="K2068" s="95"/>
      <c r="L2068" s="95"/>
      <c r="M2068" s="95"/>
      <c r="N2068" s="95"/>
      <c r="O2068" s="95"/>
      <c r="P2068" s="95"/>
      <c r="Q2068" s="280"/>
      <c r="R2068" s="95"/>
      <c r="S2068" s="95"/>
      <c r="T2068" s="95"/>
      <c r="U2068" s="280"/>
      <c r="V2068" s="95"/>
      <c r="W2068" s="280"/>
      <c r="X2068" s="95"/>
      <c r="Y2068" s="3"/>
      <c r="Z2068" s="3"/>
    </row>
    <row r="2069" ht="14.25" customHeight="1">
      <c r="A2069" s="133"/>
      <c r="B2069" s="3"/>
      <c r="C2069" s="3"/>
      <c r="D2069" s="3"/>
      <c r="E2069" s="240"/>
      <c r="F2069" s="467"/>
      <c r="G2069" s="95"/>
      <c r="H2069" s="95"/>
      <c r="I2069" s="95"/>
      <c r="J2069" s="318"/>
      <c r="K2069" s="95"/>
      <c r="L2069" s="95"/>
      <c r="M2069" s="95"/>
      <c r="N2069" s="95"/>
      <c r="O2069" s="95"/>
      <c r="P2069" s="95"/>
      <c r="Q2069" s="280"/>
      <c r="R2069" s="95"/>
      <c r="S2069" s="95"/>
      <c r="T2069" s="95"/>
      <c r="U2069" s="280"/>
      <c r="V2069" s="95"/>
      <c r="W2069" s="280"/>
      <c r="X2069" s="95"/>
      <c r="Y2069" s="3"/>
      <c r="Z2069" s="3"/>
    </row>
    <row r="2070" ht="14.25" customHeight="1">
      <c r="A2070" s="133"/>
      <c r="B2070" s="3"/>
      <c r="C2070" s="3"/>
      <c r="D2070" s="3"/>
      <c r="E2070" s="240"/>
      <c r="F2070" s="467"/>
      <c r="G2070" s="95"/>
      <c r="H2070" s="95"/>
      <c r="I2070" s="95"/>
      <c r="J2070" s="318"/>
      <c r="K2070" s="95"/>
      <c r="L2070" s="95"/>
      <c r="M2070" s="95"/>
      <c r="N2070" s="95"/>
      <c r="O2070" s="95"/>
      <c r="P2070" s="95"/>
      <c r="Q2070" s="280"/>
      <c r="R2070" s="95"/>
      <c r="S2070" s="95"/>
      <c r="T2070" s="95"/>
      <c r="U2070" s="280"/>
      <c r="V2070" s="95"/>
      <c r="W2070" s="280"/>
      <c r="X2070" s="95"/>
      <c r="Y2070" s="3"/>
      <c r="Z2070" s="3"/>
    </row>
    <row r="2071" ht="14.25" customHeight="1">
      <c r="A2071" s="133"/>
      <c r="B2071" s="3"/>
      <c r="C2071" s="3"/>
      <c r="D2071" s="3"/>
      <c r="E2071" s="240"/>
      <c r="F2071" s="467"/>
      <c r="G2071" s="95"/>
      <c r="H2071" s="95"/>
      <c r="I2071" s="95"/>
      <c r="J2071" s="318"/>
      <c r="K2071" s="95"/>
      <c r="L2071" s="95"/>
      <c r="M2071" s="95"/>
      <c r="N2071" s="95"/>
      <c r="O2071" s="95"/>
      <c r="P2071" s="95"/>
      <c r="Q2071" s="280"/>
      <c r="R2071" s="95"/>
      <c r="S2071" s="95"/>
      <c r="T2071" s="95"/>
      <c r="U2071" s="280"/>
      <c r="V2071" s="95"/>
      <c r="W2071" s="280"/>
      <c r="X2071" s="95"/>
      <c r="Y2071" s="3"/>
      <c r="Z2071" s="3"/>
    </row>
    <row r="2072" ht="14.25" customHeight="1">
      <c r="A2072" s="133"/>
      <c r="B2072" s="3"/>
      <c r="C2072" s="3"/>
      <c r="D2072" s="3"/>
      <c r="E2072" s="240"/>
      <c r="F2072" s="467"/>
      <c r="G2072" s="95"/>
      <c r="H2072" s="95"/>
      <c r="I2072" s="95"/>
      <c r="J2072" s="318"/>
      <c r="K2072" s="95"/>
      <c r="L2072" s="95"/>
      <c r="M2072" s="95"/>
      <c r="N2072" s="95"/>
      <c r="O2072" s="95"/>
      <c r="P2072" s="95"/>
      <c r="Q2072" s="280"/>
      <c r="R2072" s="95"/>
      <c r="S2072" s="95"/>
      <c r="T2072" s="95"/>
      <c r="U2072" s="280"/>
      <c r="V2072" s="95"/>
      <c r="W2072" s="280"/>
      <c r="X2072" s="95"/>
      <c r="Y2072" s="3"/>
      <c r="Z2072" s="3"/>
    </row>
    <row r="2073" ht="14.25" customHeight="1">
      <c r="A2073" s="133"/>
      <c r="B2073" s="3"/>
      <c r="C2073" s="3"/>
      <c r="D2073" s="3"/>
      <c r="E2073" s="240"/>
      <c r="F2073" s="467"/>
      <c r="G2073" s="95"/>
      <c r="H2073" s="95"/>
      <c r="I2073" s="95"/>
      <c r="J2073" s="318"/>
      <c r="K2073" s="95"/>
      <c r="L2073" s="95"/>
      <c r="M2073" s="95"/>
      <c r="N2073" s="95"/>
      <c r="O2073" s="95"/>
      <c r="P2073" s="95"/>
      <c r="Q2073" s="280"/>
      <c r="R2073" s="95"/>
      <c r="S2073" s="95"/>
      <c r="T2073" s="95"/>
      <c r="U2073" s="280"/>
      <c r="V2073" s="95"/>
      <c r="W2073" s="280"/>
      <c r="X2073" s="95"/>
      <c r="Y2073" s="3"/>
      <c r="Z2073" s="3"/>
    </row>
    <row r="2074" ht="14.25" customHeight="1">
      <c r="A2074" s="133"/>
      <c r="B2074" s="3"/>
      <c r="C2074" s="3"/>
      <c r="D2074" s="3"/>
      <c r="E2074" s="240"/>
      <c r="F2074" s="467"/>
      <c r="G2074" s="95"/>
      <c r="H2074" s="95"/>
      <c r="I2074" s="95"/>
      <c r="J2074" s="318"/>
      <c r="K2074" s="95"/>
      <c r="L2074" s="95"/>
      <c r="M2074" s="95"/>
      <c r="N2074" s="95"/>
      <c r="O2074" s="95"/>
      <c r="P2074" s="95"/>
      <c r="Q2074" s="280"/>
      <c r="R2074" s="95"/>
      <c r="S2074" s="95"/>
      <c r="T2074" s="95"/>
      <c r="U2074" s="280"/>
      <c r="V2074" s="95"/>
      <c r="W2074" s="280"/>
      <c r="X2074" s="95"/>
      <c r="Y2074" s="3"/>
      <c r="Z2074" s="3"/>
    </row>
    <row r="2075" ht="14.25" customHeight="1">
      <c r="A2075" s="133"/>
      <c r="B2075" s="3"/>
      <c r="C2075" s="3"/>
      <c r="D2075" s="3"/>
      <c r="E2075" s="240"/>
      <c r="F2075" s="467"/>
      <c r="G2075" s="95"/>
      <c r="H2075" s="95"/>
      <c r="I2075" s="95"/>
      <c r="J2075" s="318"/>
      <c r="K2075" s="95"/>
      <c r="L2075" s="95"/>
      <c r="M2075" s="95"/>
      <c r="N2075" s="95"/>
      <c r="O2075" s="95"/>
      <c r="P2075" s="95"/>
      <c r="Q2075" s="280"/>
      <c r="R2075" s="95"/>
      <c r="S2075" s="95"/>
      <c r="T2075" s="95"/>
      <c r="U2075" s="280"/>
      <c r="V2075" s="95"/>
      <c r="W2075" s="280"/>
      <c r="X2075" s="95"/>
      <c r="Y2075" s="3"/>
      <c r="Z2075" s="3"/>
    </row>
    <row r="2076" ht="14.25" customHeight="1">
      <c r="A2076" s="133"/>
      <c r="B2076" s="3"/>
      <c r="C2076" s="3"/>
      <c r="D2076" s="3"/>
      <c r="E2076" s="240"/>
      <c r="F2076" s="467"/>
      <c r="G2076" s="95"/>
      <c r="H2076" s="95"/>
      <c r="I2076" s="95"/>
      <c r="J2076" s="318"/>
      <c r="K2076" s="95"/>
      <c r="L2076" s="95"/>
      <c r="M2076" s="95"/>
      <c r="N2076" s="95"/>
      <c r="O2076" s="95"/>
      <c r="P2076" s="95"/>
      <c r="Q2076" s="280"/>
      <c r="R2076" s="95"/>
      <c r="S2076" s="95"/>
      <c r="T2076" s="95"/>
      <c r="U2076" s="280"/>
      <c r="V2076" s="95"/>
      <c r="W2076" s="280"/>
      <c r="X2076" s="95"/>
      <c r="Y2076" s="3"/>
      <c r="Z2076" s="3"/>
    </row>
    <row r="2077" ht="14.25" customHeight="1">
      <c r="A2077" s="133"/>
      <c r="B2077" s="3"/>
      <c r="C2077" s="3"/>
      <c r="D2077" s="3"/>
      <c r="E2077" s="240"/>
      <c r="F2077" s="467"/>
      <c r="G2077" s="95"/>
      <c r="H2077" s="95"/>
      <c r="I2077" s="95"/>
      <c r="J2077" s="318"/>
      <c r="K2077" s="95"/>
      <c r="L2077" s="95"/>
      <c r="M2077" s="95"/>
      <c r="N2077" s="95"/>
      <c r="O2077" s="95"/>
      <c r="P2077" s="95"/>
      <c r="Q2077" s="280"/>
      <c r="R2077" s="95"/>
      <c r="S2077" s="95"/>
      <c r="T2077" s="95"/>
      <c r="U2077" s="280"/>
      <c r="V2077" s="95"/>
      <c r="W2077" s="280"/>
      <c r="X2077" s="95"/>
      <c r="Y2077" s="3"/>
      <c r="Z2077" s="3"/>
    </row>
    <row r="2078" ht="14.25" customHeight="1">
      <c r="A2078" s="133"/>
      <c r="B2078" s="3"/>
      <c r="C2078" s="3"/>
      <c r="D2078" s="3"/>
      <c r="E2078" s="240"/>
      <c r="F2078" s="467"/>
      <c r="G2078" s="95"/>
      <c r="H2078" s="95"/>
      <c r="I2078" s="95"/>
      <c r="J2078" s="318"/>
      <c r="K2078" s="95"/>
      <c r="L2078" s="95"/>
      <c r="M2078" s="95"/>
      <c r="N2078" s="95"/>
      <c r="O2078" s="95"/>
      <c r="P2078" s="95"/>
      <c r="Q2078" s="280"/>
      <c r="R2078" s="95"/>
      <c r="S2078" s="95"/>
      <c r="T2078" s="95"/>
      <c r="U2078" s="280"/>
      <c r="V2078" s="95"/>
      <c r="W2078" s="280"/>
      <c r="X2078" s="95"/>
      <c r="Y2078" s="3"/>
      <c r="Z2078" s="3"/>
    </row>
    <row r="2079" ht="14.25" customHeight="1">
      <c r="A2079" s="133"/>
      <c r="B2079" s="3"/>
      <c r="C2079" s="3"/>
      <c r="D2079" s="3"/>
      <c r="E2079" s="240"/>
      <c r="F2079" s="467"/>
      <c r="G2079" s="95"/>
      <c r="H2079" s="95"/>
      <c r="I2079" s="95"/>
      <c r="J2079" s="318"/>
      <c r="K2079" s="95"/>
      <c r="L2079" s="95"/>
      <c r="M2079" s="95"/>
      <c r="N2079" s="95"/>
      <c r="O2079" s="95"/>
      <c r="P2079" s="95"/>
      <c r="Q2079" s="280"/>
      <c r="R2079" s="95"/>
      <c r="S2079" s="95"/>
      <c r="T2079" s="95"/>
      <c r="U2079" s="280"/>
      <c r="V2079" s="95"/>
      <c r="W2079" s="280"/>
      <c r="X2079" s="95"/>
      <c r="Y2079" s="3"/>
      <c r="Z2079" s="3"/>
    </row>
    <row r="2080" ht="14.25" customHeight="1">
      <c r="A2080" s="133"/>
      <c r="B2080" s="3"/>
      <c r="C2080" s="3"/>
      <c r="D2080" s="3"/>
      <c r="E2080" s="240"/>
      <c r="F2080" s="467"/>
      <c r="G2080" s="95"/>
      <c r="H2080" s="95"/>
      <c r="I2080" s="95"/>
      <c r="J2080" s="318"/>
      <c r="K2080" s="95"/>
      <c r="L2080" s="95"/>
      <c r="M2080" s="95"/>
      <c r="N2080" s="95"/>
      <c r="O2080" s="95"/>
      <c r="P2080" s="95"/>
      <c r="Q2080" s="280"/>
      <c r="R2080" s="95"/>
      <c r="S2080" s="95"/>
      <c r="T2080" s="95"/>
      <c r="U2080" s="280"/>
      <c r="V2080" s="95"/>
      <c r="W2080" s="280"/>
      <c r="X2080" s="95"/>
      <c r="Y2080" s="3"/>
      <c r="Z2080" s="3"/>
    </row>
    <row r="2081" ht="14.25" customHeight="1">
      <c r="A2081" s="133"/>
      <c r="B2081" s="3"/>
      <c r="C2081" s="3"/>
      <c r="D2081" s="3"/>
      <c r="E2081" s="240"/>
      <c r="F2081" s="467"/>
      <c r="G2081" s="95"/>
      <c r="H2081" s="95"/>
      <c r="I2081" s="95"/>
      <c r="J2081" s="318"/>
      <c r="K2081" s="95"/>
      <c r="L2081" s="95"/>
      <c r="M2081" s="95"/>
      <c r="N2081" s="95"/>
      <c r="O2081" s="95"/>
      <c r="P2081" s="95"/>
      <c r="Q2081" s="280"/>
      <c r="R2081" s="95"/>
      <c r="S2081" s="95"/>
      <c r="T2081" s="95"/>
      <c r="U2081" s="280"/>
      <c r="V2081" s="95"/>
      <c r="W2081" s="280"/>
      <c r="X2081" s="95"/>
      <c r="Y2081" s="3"/>
      <c r="Z2081" s="3"/>
    </row>
    <row r="2082" ht="14.25" customHeight="1">
      <c r="A2082" s="133"/>
      <c r="B2082" s="3"/>
      <c r="C2082" s="3"/>
      <c r="D2082" s="3"/>
      <c r="E2082" s="240"/>
      <c r="F2082" s="467"/>
      <c r="G2082" s="95"/>
      <c r="H2082" s="95"/>
      <c r="I2082" s="95"/>
      <c r="J2082" s="318"/>
      <c r="K2082" s="95"/>
      <c r="L2082" s="95"/>
      <c r="M2082" s="95"/>
      <c r="N2082" s="95"/>
      <c r="O2082" s="95"/>
      <c r="P2082" s="95"/>
      <c r="Q2082" s="280"/>
      <c r="R2082" s="95"/>
      <c r="S2082" s="95"/>
      <c r="T2082" s="95"/>
      <c r="U2082" s="280"/>
      <c r="V2082" s="95"/>
      <c r="W2082" s="280"/>
      <c r="X2082" s="95"/>
      <c r="Y2082" s="3"/>
      <c r="Z2082" s="3"/>
    </row>
    <row r="2083" ht="14.25" customHeight="1">
      <c r="A2083" s="133"/>
      <c r="B2083" s="3"/>
      <c r="C2083" s="3"/>
      <c r="D2083" s="3"/>
      <c r="E2083" s="240"/>
      <c r="F2083" s="467"/>
      <c r="G2083" s="95"/>
      <c r="H2083" s="95"/>
      <c r="I2083" s="95"/>
      <c r="J2083" s="318"/>
      <c r="K2083" s="95"/>
      <c r="L2083" s="95"/>
      <c r="M2083" s="95"/>
      <c r="N2083" s="95"/>
      <c r="O2083" s="95"/>
      <c r="P2083" s="95"/>
      <c r="Q2083" s="280"/>
      <c r="R2083" s="95"/>
      <c r="S2083" s="95"/>
      <c r="T2083" s="95"/>
      <c r="U2083" s="280"/>
      <c r="V2083" s="95"/>
      <c r="W2083" s="280"/>
      <c r="X2083" s="95"/>
      <c r="Y2083" s="3"/>
      <c r="Z2083" s="3"/>
    </row>
    <row r="2084" ht="14.25" customHeight="1">
      <c r="A2084" s="133"/>
      <c r="B2084" s="3"/>
      <c r="C2084" s="3"/>
      <c r="D2084" s="3"/>
      <c r="E2084" s="240"/>
      <c r="F2084" s="467"/>
      <c r="G2084" s="95"/>
      <c r="H2084" s="95"/>
      <c r="I2084" s="95"/>
      <c r="J2084" s="318"/>
      <c r="K2084" s="95"/>
      <c r="L2084" s="95"/>
      <c r="M2084" s="95"/>
      <c r="N2084" s="95"/>
      <c r="O2084" s="95"/>
      <c r="P2084" s="95"/>
      <c r="Q2084" s="280"/>
      <c r="R2084" s="95"/>
      <c r="S2084" s="95"/>
      <c r="T2084" s="95"/>
      <c r="U2084" s="280"/>
      <c r="V2084" s="95"/>
      <c r="W2084" s="280"/>
      <c r="X2084" s="95"/>
      <c r="Y2084" s="3"/>
      <c r="Z2084" s="3"/>
    </row>
    <row r="2085" ht="14.25" customHeight="1">
      <c r="A2085" s="133"/>
      <c r="B2085" s="3"/>
      <c r="C2085" s="3"/>
      <c r="D2085" s="3"/>
      <c r="E2085" s="240"/>
      <c r="F2085" s="467"/>
      <c r="G2085" s="95"/>
      <c r="H2085" s="95"/>
      <c r="I2085" s="95"/>
      <c r="J2085" s="318"/>
      <c r="K2085" s="95"/>
      <c r="L2085" s="95"/>
      <c r="M2085" s="95"/>
      <c r="N2085" s="95"/>
      <c r="O2085" s="95"/>
      <c r="P2085" s="95"/>
      <c r="Q2085" s="280"/>
      <c r="R2085" s="95"/>
      <c r="S2085" s="95"/>
      <c r="T2085" s="95"/>
      <c r="U2085" s="280"/>
      <c r="V2085" s="95"/>
      <c r="W2085" s="280"/>
      <c r="X2085" s="95"/>
      <c r="Y2085" s="3"/>
      <c r="Z2085" s="3"/>
    </row>
    <row r="2086" ht="14.25" customHeight="1">
      <c r="A2086" s="133"/>
      <c r="B2086" s="3"/>
      <c r="C2086" s="3"/>
      <c r="D2086" s="3"/>
      <c r="E2086" s="240"/>
      <c r="F2086" s="467"/>
      <c r="G2086" s="95"/>
      <c r="H2086" s="95"/>
      <c r="I2086" s="95"/>
      <c r="J2086" s="318"/>
      <c r="K2086" s="95"/>
      <c r="L2086" s="95"/>
      <c r="M2086" s="95"/>
      <c r="N2086" s="95"/>
      <c r="O2086" s="95"/>
      <c r="P2086" s="95"/>
      <c r="Q2086" s="280"/>
      <c r="R2086" s="95"/>
      <c r="S2086" s="95"/>
      <c r="T2086" s="95"/>
      <c r="U2086" s="280"/>
      <c r="V2086" s="95"/>
      <c r="W2086" s="280"/>
      <c r="X2086" s="95"/>
      <c r="Y2086" s="3"/>
      <c r="Z2086" s="3"/>
    </row>
    <row r="2087" ht="14.25" customHeight="1">
      <c r="A2087" s="133"/>
      <c r="B2087" s="3"/>
      <c r="C2087" s="3"/>
      <c r="D2087" s="3"/>
      <c r="E2087" s="240"/>
      <c r="F2087" s="467"/>
      <c r="G2087" s="95"/>
      <c r="H2087" s="95"/>
      <c r="I2087" s="95"/>
      <c r="J2087" s="318"/>
      <c r="K2087" s="95"/>
      <c r="L2087" s="95"/>
      <c r="M2087" s="95"/>
      <c r="N2087" s="95"/>
      <c r="O2087" s="95"/>
      <c r="P2087" s="95"/>
      <c r="Q2087" s="280"/>
      <c r="R2087" s="95"/>
      <c r="S2087" s="95"/>
      <c r="T2087" s="95"/>
      <c r="U2087" s="280"/>
      <c r="V2087" s="95"/>
      <c r="W2087" s="280"/>
      <c r="X2087" s="95"/>
      <c r="Y2087" s="3"/>
      <c r="Z2087" s="3"/>
    </row>
    <row r="2088" ht="14.25" customHeight="1">
      <c r="A2088" s="133"/>
      <c r="B2088" s="3"/>
      <c r="C2088" s="3"/>
      <c r="D2088" s="3"/>
      <c r="E2088" s="240"/>
      <c r="F2088" s="467"/>
      <c r="G2088" s="95"/>
      <c r="H2088" s="95"/>
      <c r="I2088" s="95"/>
      <c r="J2088" s="318"/>
      <c r="K2088" s="95"/>
      <c r="L2088" s="95"/>
      <c r="M2088" s="95"/>
      <c r="N2088" s="95"/>
      <c r="O2088" s="95"/>
      <c r="P2088" s="95"/>
      <c r="Q2088" s="280"/>
      <c r="R2088" s="95"/>
      <c r="S2088" s="95"/>
      <c r="T2088" s="95"/>
      <c r="U2088" s="280"/>
      <c r="V2088" s="95"/>
      <c r="W2088" s="280"/>
      <c r="X2088" s="95"/>
      <c r="Y2088" s="3"/>
      <c r="Z2088" s="3"/>
    </row>
    <row r="2089" ht="14.25" customHeight="1">
      <c r="A2089" s="133"/>
      <c r="B2089" s="3"/>
      <c r="C2089" s="3"/>
      <c r="D2089" s="3"/>
      <c r="E2089" s="240"/>
      <c r="F2089" s="467"/>
      <c r="G2089" s="95"/>
      <c r="H2089" s="95"/>
      <c r="I2089" s="95"/>
      <c r="J2089" s="318"/>
      <c r="K2089" s="95"/>
      <c r="L2089" s="95"/>
      <c r="M2089" s="95"/>
      <c r="N2089" s="95"/>
      <c r="O2089" s="95"/>
      <c r="P2089" s="95"/>
      <c r="Q2089" s="280"/>
      <c r="R2089" s="95"/>
      <c r="S2089" s="95"/>
      <c r="T2089" s="95"/>
      <c r="U2089" s="280"/>
      <c r="V2089" s="95"/>
      <c r="W2089" s="280"/>
      <c r="X2089" s="95"/>
      <c r="Y2089" s="3"/>
      <c r="Z2089" s="3"/>
    </row>
    <row r="2090" ht="14.25" customHeight="1">
      <c r="A2090" s="133"/>
      <c r="B2090" s="3"/>
      <c r="C2090" s="3"/>
      <c r="D2090" s="3"/>
      <c r="E2090" s="240"/>
      <c r="F2090" s="467"/>
      <c r="G2090" s="95"/>
      <c r="H2090" s="95"/>
      <c r="I2090" s="95"/>
      <c r="J2090" s="318"/>
      <c r="K2090" s="95"/>
      <c r="L2090" s="95"/>
      <c r="M2090" s="95"/>
      <c r="N2090" s="95"/>
      <c r="O2090" s="95"/>
      <c r="P2090" s="95"/>
      <c r="Q2090" s="280"/>
      <c r="R2090" s="95"/>
      <c r="S2090" s="95"/>
      <c r="T2090" s="95"/>
      <c r="U2090" s="280"/>
      <c r="V2090" s="95"/>
      <c r="W2090" s="280"/>
      <c r="X2090" s="95"/>
      <c r="Y2090" s="3"/>
      <c r="Z2090" s="3"/>
    </row>
    <row r="2091" ht="14.25" customHeight="1">
      <c r="A2091" s="133"/>
      <c r="B2091" s="3"/>
      <c r="C2091" s="3"/>
      <c r="D2091" s="3"/>
      <c r="E2091" s="240"/>
      <c r="F2091" s="467"/>
      <c r="G2091" s="95"/>
      <c r="H2091" s="95"/>
      <c r="I2091" s="95"/>
      <c r="J2091" s="318"/>
      <c r="K2091" s="95"/>
      <c r="L2091" s="95"/>
      <c r="M2091" s="95"/>
      <c r="N2091" s="95"/>
      <c r="O2091" s="95"/>
      <c r="P2091" s="95"/>
      <c r="Q2091" s="280"/>
      <c r="R2091" s="95"/>
      <c r="S2091" s="95"/>
      <c r="T2091" s="95"/>
      <c r="U2091" s="280"/>
      <c r="V2091" s="95"/>
      <c r="W2091" s="280"/>
      <c r="X2091" s="95"/>
      <c r="Y2091" s="3"/>
      <c r="Z2091" s="3"/>
    </row>
    <row r="2092" ht="14.25" customHeight="1">
      <c r="A2092" s="133"/>
      <c r="B2092" s="3"/>
      <c r="C2092" s="3"/>
      <c r="D2092" s="3"/>
      <c r="E2092" s="240"/>
      <c r="F2092" s="467"/>
      <c r="G2092" s="95"/>
      <c r="H2092" s="95"/>
      <c r="I2092" s="95"/>
      <c r="J2092" s="318"/>
      <c r="K2092" s="95"/>
      <c r="L2092" s="95"/>
      <c r="M2092" s="95"/>
      <c r="N2092" s="95"/>
      <c r="O2092" s="95"/>
      <c r="P2092" s="95"/>
      <c r="Q2092" s="280"/>
      <c r="R2092" s="95"/>
      <c r="S2092" s="95"/>
      <c r="T2092" s="95"/>
      <c r="U2092" s="280"/>
      <c r="V2092" s="95"/>
      <c r="W2092" s="280"/>
      <c r="X2092" s="95"/>
      <c r="Y2092" s="3"/>
      <c r="Z2092" s="3"/>
    </row>
    <row r="2093" ht="14.25" customHeight="1">
      <c r="A2093" s="133"/>
      <c r="B2093" s="3"/>
      <c r="C2093" s="3"/>
      <c r="D2093" s="3"/>
      <c r="E2093" s="240"/>
      <c r="F2093" s="467"/>
      <c r="G2093" s="95"/>
      <c r="H2093" s="95"/>
      <c r="I2093" s="95"/>
      <c r="J2093" s="318"/>
      <c r="K2093" s="95"/>
      <c r="L2093" s="95"/>
      <c r="M2093" s="95"/>
      <c r="N2093" s="95"/>
      <c r="O2093" s="95"/>
      <c r="P2093" s="95"/>
      <c r="Q2093" s="280"/>
      <c r="R2093" s="95"/>
      <c r="S2093" s="95"/>
      <c r="T2093" s="95"/>
      <c r="U2093" s="280"/>
      <c r="V2093" s="95"/>
      <c r="W2093" s="280"/>
      <c r="X2093" s="95"/>
      <c r="Y2093" s="3"/>
      <c r="Z2093" s="3"/>
    </row>
    <row r="2094" ht="14.25" customHeight="1">
      <c r="A2094" s="133"/>
      <c r="B2094" s="3"/>
      <c r="C2094" s="3"/>
      <c r="D2094" s="3"/>
      <c r="E2094" s="240"/>
      <c r="F2094" s="467"/>
      <c r="G2094" s="95"/>
      <c r="H2094" s="95"/>
      <c r="I2094" s="95"/>
      <c r="J2094" s="318"/>
      <c r="K2094" s="95"/>
      <c r="L2094" s="95"/>
      <c r="M2094" s="95"/>
      <c r="N2094" s="95"/>
      <c r="O2094" s="95"/>
      <c r="P2094" s="95"/>
      <c r="Q2094" s="280"/>
      <c r="R2094" s="95"/>
      <c r="S2094" s="95"/>
      <c r="T2094" s="95"/>
      <c r="U2094" s="280"/>
      <c r="V2094" s="95"/>
      <c r="W2094" s="280"/>
      <c r="X2094" s="95"/>
      <c r="Y2094" s="3"/>
      <c r="Z2094" s="3"/>
    </row>
    <row r="2095" ht="14.25" customHeight="1">
      <c r="A2095" s="133"/>
      <c r="B2095" s="3"/>
      <c r="C2095" s="3"/>
      <c r="D2095" s="3"/>
      <c r="E2095" s="240"/>
      <c r="F2095" s="467"/>
      <c r="G2095" s="95"/>
      <c r="H2095" s="95"/>
      <c r="I2095" s="95"/>
      <c r="J2095" s="318"/>
      <c r="K2095" s="95"/>
      <c r="L2095" s="95"/>
      <c r="M2095" s="95"/>
      <c r="N2095" s="95"/>
      <c r="O2095" s="95"/>
      <c r="P2095" s="95"/>
      <c r="Q2095" s="280"/>
      <c r="R2095" s="95"/>
      <c r="S2095" s="95"/>
      <c r="T2095" s="95"/>
      <c r="U2095" s="280"/>
      <c r="V2095" s="95"/>
      <c r="W2095" s="280"/>
      <c r="X2095" s="95"/>
      <c r="Y2095" s="3"/>
      <c r="Z2095" s="3"/>
    </row>
    <row r="2096" ht="14.25" customHeight="1">
      <c r="A2096" s="133"/>
      <c r="B2096" s="3"/>
      <c r="C2096" s="3"/>
      <c r="D2096" s="3"/>
      <c r="E2096" s="240"/>
      <c r="F2096" s="467"/>
      <c r="G2096" s="95"/>
      <c r="H2096" s="95"/>
      <c r="I2096" s="95"/>
      <c r="J2096" s="318"/>
      <c r="K2096" s="95"/>
      <c r="L2096" s="95"/>
      <c r="M2096" s="95"/>
      <c r="N2096" s="95"/>
      <c r="O2096" s="95"/>
      <c r="P2096" s="95"/>
      <c r="Q2096" s="280"/>
      <c r="R2096" s="95"/>
      <c r="S2096" s="95"/>
      <c r="T2096" s="95"/>
      <c r="U2096" s="280"/>
      <c r="V2096" s="95"/>
      <c r="W2096" s="280"/>
      <c r="X2096" s="95"/>
      <c r="Y2096" s="3"/>
      <c r="Z2096" s="3"/>
    </row>
    <row r="2097" ht="14.25" customHeight="1">
      <c r="A2097" s="133"/>
      <c r="B2097" s="3"/>
      <c r="C2097" s="3"/>
      <c r="D2097" s="3"/>
      <c r="E2097" s="240"/>
      <c r="F2097" s="467"/>
      <c r="G2097" s="95"/>
      <c r="H2097" s="95"/>
      <c r="I2097" s="95"/>
      <c r="J2097" s="318"/>
      <c r="K2097" s="95"/>
      <c r="L2097" s="95"/>
      <c r="M2097" s="95"/>
      <c r="N2097" s="95"/>
      <c r="O2097" s="95"/>
      <c r="P2097" s="95"/>
      <c r="Q2097" s="280"/>
      <c r="R2097" s="95"/>
      <c r="S2097" s="95"/>
      <c r="T2097" s="95"/>
      <c r="U2097" s="280"/>
      <c r="V2097" s="95"/>
      <c r="W2097" s="280"/>
      <c r="X2097" s="95"/>
      <c r="Y2097" s="3"/>
      <c r="Z2097" s="3"/>
    </row>
    <row r="2098" ht="14.25" customHeight="1">
      <c r="A2098" s="133"/>
      <c r="B2098" s="3"/>
      <c r="C2098" s="3"/>
      <c r="D2098" s="3"/>
      <c r="E2098" s="240"/>
      <c r="F2098" s="467"/>
      <c r="G2098" s="95"/>
      <c r="H2098" s="95"/>
      <c r="I2098" s="95"/>
      <c r="J2098" s="318"/>
      <c r="K2098" s="95"/>
      <c r="L2098" s="95"/>
      <c r="M2098" s="95"/>
      <c r="N2098" s="95"/>
      <c r="O2098" s="95"/>
      <c r="P2098" s="95"/>
      <c r="Q2098" s="280"/>
      <c r="R2098" s="95"/>
      <c r="S2098" s="95"/>
      <c r="T2098" s="95"/>
      <c r="U2098" s="280"/>
      <c r="V2098" s="95"/>
      <c r="W2098" s="280"/>
      <c r="X2098" s="95"/>
      <c r="Y2098" s="3"/>
      <c r="Z2098" s="3"/>
    </row>
    <row r="2099" ht="14.25" customHeight="1">
      <c r="A2099" s="133"/>
      <c r="B2099" s="3"/>
      <c r="C2099" s="3"/>
      <c r="D2099" s="3"/>
      <c r="E2099" s="240"/>
      <c r="F2099" s="467"/>
      <c r="G2099" s="95"/>
      <c r="H2099" s="95"/>
      <c r="I2099" s="95"/>
      <c r="J2099" s="318"/>
      <c r="K2099" s="95"/>
      <c r="L2099" s="95"/>
      <c r="M2099" s="95"/>
      <c r="N2099" s="95"/>
      <c r="O2099" s="95"/>
      <c r="P2099" s="95"/>
      <c r="Q2099" s="280"/>
      <c r="R2099" s="95"/>
      <c r="S2099" s="95"/>
      <c r="T2099" s="95"/>
      <c r="U2099" s="280"/>
      <c r="V2099" s="95"/>
      <c r="W2099" s="280"/>
      <c r="X2099" s="95"/>
      <c r="Y2099" s="3"/>
      <c r="Z2099" s="3"/>
    </row>
    <row r="2100" ht="14.25" customHeight="1">
      <c r="A2100" s="133"/>
      <c r="B2100" s="3"/>
      <c r="C2100" s="3"/>
      <c r="D2100" s="3"/>
      <c r="E2100" s="240"/>
      <c r="F2100" s="467"/>
      <c r="G2100" s="95"/>
      <c r="H2100" s="95"/>
      <c r="I2100" s="95"/>
      <c r="J2100" s="318"/>
      <c r="K2100" s="95"/>
      <c r="L2100" s="95"/>
      <c r="M2100" s="95"/>
      <c r="N2100" s="95"/>
      <c r="O2100" s="95"/>
      <c r="P2100" s="95"/>
      <c r="Q2100" s="280"/>
      <c r="R2100" s="95"/>
      <c r="S2100" s="95"/>
      <c r="T2100" s="95"/>
      <c r="U2100" s="280"/>
      <c r="V2100" s="95"/>
      <c r="W2100" s="280"/>
      <c r="X2100" s="95"/>
      <c r="Y2100" s="3"/>
      <c r="Z2100" s="3"/>
    </row>
    <row r="2101" ht="14.25" customHeight="1">
      <c r="A2101" s="133"/>
      <c r="B2101" s="3"/>
      <c r="C2101" s="3"/>
      <c r="D2101" s="3"/>
      <c r="E2101" s="240"/>
      <c r="F2101" s="467"/>
      <c r="G2101" s="95"/>
      <c r="H2101" s="95"/>
      <c r="I2101" s="95"/>
      <c r="J2101" s="318"/>
      <c r="K2101" s="95"/>
      <c r="L2101" s="95"/>
      <c r="M2101" s="95"/>
      <c r="N2101" s="95"/>
      <c r="O2101" s="95"/>
      <c r="P2101" s="95"/>
      <c r="Q2101" s="280"/>
      <c r="R2101" s="95"/>
      <c r="S2101" s="95"/>
      <c r="T2101" s="95"/>
      <c r="U2101" s="280"/>
      <c r="V2101" s="95"/>
      <c r="W2101" s="280"/>
      <c r="X2101" s="95"/>
      <c r="Y2101" s="3"/>
      <c r="Z2101" s="3"/>
    </row>
    <row r="2102" ht="14.25" customHeight="1">
      <c r="A2102" s="133"/>
      <c r="B2102" s="3"/>
      <c r="C2102" s="3"/>
      <c r="D2102" s="3"/>
      <c r="E2102" s="240"/>
      <c r="F2102" s="467"/>
      <c r="G2102" s="95"/>
      <c r="H2102" s="95"/>
      <c r="I2102" s="95"/>
      <c r="J2102" s="318"/>
      <c r="K2102" s="95"/>
      <c r="L2102" s="95"/>
      <c r="M2102" s="95"/>
      <c r="N2102" s="95"/>
      <c r="O2102" s="95"/>
      <c r="P2102" s="95"/>
      <c r="Q2102" s="280"/>
      <c r="R2102" s="95"/>
      <c r="S2102" s="95"/>
      <c r="T2102" s="95"/>
      <c r="U2102" s="280"/>
      <c r="V2102" s="95"/>
      <c r="W2102" s="280"/>
      <c r="X2102" s="95"/>
      <c r="Y2102" s="3"/>
      <c r="Z2102" s="3"/>
    </row>
    <row r="2103" ht="14.25" customHeight="1">
      <c r="A2103" s="133"/>
      <c r="B2103" s="3"/>
      <c r="C2103" s="3"/>
      <c r="D2103" s="3"/>
      <c r="E2103" s="240"/>
      <c r="F2103" s="467"/>
      <c r="G2103" s="95"/>
      <c r="H2103" s="95"/>
      <c r="I2103" s="95"/>
      <c r="J2103" s="318"/>
      <c r="K2103" s="95"/>
      <c r="L2103" s="95"/>
      <c r="M2103" s="95"/>
      <c r="N2103" s="95"/>
      <c r="O2103" s="95"/>
      <c r="P2103" s="95"/>
      <c r="Q2103" s="280"/>
      <c r="R2103" s="95"/>
      <c r="S2103" s="95"/>
      <c r="T2103" s="95"/>
      <c r="U2103" s="280"/>
      <c r="V2103" s="95"/>
      <c r="W2103" s="280"/>
      <c r="X2103" s="95"/>
      <c r="Y2103" s="3"/>
      <c r="Z2103" s="3"/>
    </row>
    <row r="2104" ht="14.25" customHeight="1">
      <c r="A2104" s="133"/>
      <c r="B2104" s="3"/>
      <c r="C2104" s="3"/>
      <c r="D2104" s="3"/>
      <c r="E2104" s="240"/>
      <c r="F2104" s="467"/>
      <c r="G2104" s="95"/>
      <c r="H2104" s="95"/>
      <c r="I2104" s="95"/>
      <c r="J2104" s="318"/>
      <c r="K2104" s="95"/>
      <c r="L2104" s="95"/>
      <c r="M2104" s="95"/>
      <c r="N2104" s="95"/>
      <c r="O2104" s="95"/>
      <c r="P2104" s="95"/>
      <c r="Q2104" s="280"/>
      <c r="R2104" s="95"/>
      <c r="S2104" s="95"/>
      <c r="T2104" s="95"/>
      <c r="U2104" s="280"/>
      <c r="V2104" s="95"/>
      <c r="W2104" s="280"/>
      <c r="X2104" s="95"/>
      <c r="Y2104" s="3"/>
      <c r="Z2104" s="3"/>
    </row>
    <row r="2105" ht="14.25" customHeight="1">
      <c r="A2105" s="133"/>
      <c r="B2105" s="3"/>
      <c r="C2105" s="3"/>
      <c r="D2105" s="3"/>
      <c r="E2105" s="240"/>
      <c r="F2105" s="467"/>
      <c r="G2105" s="95"/>
      <c r="H2105" s="95"/>
      <c r="I2105" s="95"/>
      <c r="J2105" s="318"/>
      <c r="K2105" s="95"/>
      <c r="L2105" s="95"/>
      <c r="M2105" s="95"/>
      <c r="N2105" s="95"/>
      <c r="O2105" s="95"/>
      <c r="P2105" s="95"/>
      <c r="Q2105" s="280"/>
      <c r="R2105" s="95"/>
      <c r="S2105" s="95"/>
      <c r="T2105" s="95"/>
      <c r="U2105" s="280"/>
      <c r="V2105" s="95"/>
      <c r="W2105" s="280"/>
      <c r="X2105" s="95"/>
      <c r="Y2105" s="3"/>
      <c r="Z2105" s="3"/>
    </row>
    <row r="2106" ht="14.25" customHeight="1">
      <c r="A2106" s="133"/>
      <c r="B2106" s="3"/>
      <c r="C2106" s="3"/>
      <c r="D2106" s="3"/>
      <c r="E2106" s="240"/>
      <c r="F2106" s="467"/>
      <c r="G2106" s="95"/>
      <c r="H2106" s="95"/>
      <c r="I2106" s="95"/>
      <c r="J2106" s="318"/>
      <c r="K2106" s="95"/>
      <c r="L2106" s="95"/>
      <c r="M2106" s="95"/>
      <c r="N2106" s="95"/>
      <c r="O2106" s="95"/>
      <c r="P2106" s="95"/>
      <c r="Q2106" s="280"/>
      <c r="R2106" s="95"/>
      <c r="S2106" s="95"/>
      <c r="T2106" s="95"/>
      <c r="U2106" s="280"/>
      <c r="V2106" s="95"/>
      <c r="W2106" s="280"/>
      <c r="X2106" s="95"/>
      <c r="Y2106" s="3"/>
      <c r="Z2106" s="3"/>
    </row>
    <row r="2107" ht="14.25" customHeight="1">
      <c r="A2107" s="133"/>
      <c r="B2107" s="3"/>
      <c r="C2107" s="3"/>
      <c r="D2107" s="3"/>
      <c r="E2107" s="240"/>
      <c r="F2107" s="467"/>
      <c r="G2107" s="95"/>
      <c r="H2107" s="95"/>
      <c r="I2107" s="95"/>
      <c r="J2107" s="318"/>
      <c r="K2107" s="95"/>
      <c r="L2107" s="95"/>
      <c r="M2107" s="95"/>
      <c r="N2107" s="95"/>
      <c r="O2107" s="95"/>
      <c r="P2107" s="95"/>
      <c r="Q2107" s="280"/>
      <c r="R2107" s="95"/>
      <c r="S2107" s="95"/>
      <c r="T2107" s="95"/>
      <c r="U2107" s="280"/>
      <c r="V2107" s="95"/>
      <c r="W2107" s="280"/>
      <c r="X2107" s="95"/>
      <c r="Y2107" s="3"/>
      <c r="Z2107" s="3"/>
    </row>
    <row r="2108" ht="14.25" customHeight="1">
      <c r="A2108" s="133"/>
      <c r="B2108" s="3"/>
      <c r="C2108" s="3"/>
      <c r="D2108" s="3"/>
      <c r="E2108" s="240"/>
      <c r="F2108" s="467"/>
      <c r="G2108" s="95"/>
      <c r="H2108" s="95"/>
      <c r="I2108" s="95"/>
      <c r="J2108" s="318"/>
      <c r="K2108" s="95"/>
      <c r="L2108" s="95"/>
      <c r="M2108" s="95"/>
      <c r="N2108" s="95"/>
      <c r="O2108" s="95"/>
      <c r="P2108" s="95"/>
      <c r="Q2108" s="280"/>
      <c r="R2108" s="95"/>
      <c r="S2108" s="95"/>
      <c r="T2108" s="95"/>
      <c r="U2108" s="280"/>
      <c r="V2108" s="95"/>
      <c r="W2108" s="280"/>
      <c r="X2108" s="95"/>
      <c r="Y2108" s="3"/>
      <c r="Z2108" s="3"/>
    </row>
    <row r="2109" ht="14.25" customHeight="1">
      <c r="A2109" s="133"/>
      <c r="B2109" s="3"/>
      <c r="C2109" s="3"/>
      <c r="D2109" s="3"/>
      <c r="E2109" s="240"/>
      <c r="F2109" s="467"/>
      <c r="G2109" s="95"/>
      <c r="H2109" s="95"/>
      <c r="I2109" s="95"/>
      <c r="J2109" s="318"/>
      <c r="K2109" s="95"/>
      <c r="L2109" s="95"/>
      <c r="M2109" s="95"/>
      <c r="N2109" s="95"/>
      <c r="O2109" s="95"/>
      <c r="P2109" s="95"/>
      <c r="Q2109" s="280"/>
      <c r="R2109" s="95"/>
      <c r="S2109" s="95"/>
      <c r="T2109" s="95"/>
      <c r="U2109" s="280"/>
      <c r="V2109" s="95"/>
      <c r="W2109" s="280"/>
      <c r="X2109" s="95"/>
      <c r="Y2109" s="3"/>
      <c r="Z2109" s="3"/>
    </row>
    <row r="2110" ht="14.25" customHeight="1">
      <c r="A2110" s="133"/>
      <c r="B2110" s="3"/>
      <c r="C2110" s="3"/>
      <c r="D2110" s="3"/>
      <c r="E2110" s="240"/>
      <c r="F2110" s="467"/>
      <c r="G2110" s="95"/>
      <c r="H2110" s="95"/>
      <c r="I2110" s="95"/>
      <c r="J2110" s="318"/>
      <c r="K2110" s="95"/>
      <c r="L2110" s="95"/>
      <c r="M2110" s="95"/>
      <c r="N2110" s="95"/>
      <c r="O2110" s="95"/>
      <c r="P2110" s="95"/>
      <c r="Q2110" s="280"/>
      <c r="R2110" s="95"/>
      <c r="S2110" s="95"/>
      <c r="T2110" s="95"/>
      <c r="U2110" s="280"/>
      <c r="V2110" s="95"/>
      <c r="W2110" s="280"/>
      <c r="X2110" s="95"/>
      <c r="Y2110" s="3"/>
      <c r="Z2110" s="3"/>
    </row>
    <row r="2111" ht="14.25" customHeight="1">
      <c r="A2111" s="133"/>
      <c r="B2111" s="3"/>
      <c r="C2111" s="3"/>
      <c r="D2111" s="3"/>
      <c r="E2111" s="240"/>
      <c r="F2111" s="467"/>
      <c r="G2111" s="95"/>
      <c r="H2111" s="95"/>
      <c r="I2111" s="95"/>
      <c r="J2111" s="318"/>
      <c r="K2111" s="95"/>
      <c r="L2111" s="95"/>
      <c r="M2111" s="95"/>
      <c r="N2111" s="95"/>
      <c r="O2111" s="95"/>
      <c r="P2111" s="95"/>
      <c r="Q2111" s="280"/>
      <c r="R2111" s="95"/>
      <c r="S2111" s="95"/>
      <c r="T2111" s="95"/>
      <c r="U2111" s="280"/>
      <c r="V2111" s="95"/>
      <c r="W2111" s="280"/>
      <c r="X2111" s="95"/>
      <c r="Y2111" s="3"/>
      <c r="Z2111" s="3"/>
    </row>
    <row r="2112" ht="14.25" customHeight="1">
      <c r="A2112" s="133"/>
      <c r="B2112" s="3"/>
      <c r="C2112" s="3"/>
      <c r="D2112" s="3"/>
      <c r="E2112" s="240"/>
      <c r="F2112" s="467"/>
      <c r="G2112" s="95"/>
      <c r="H2112" s="95"/>
      <c r="I2112" s="95"/>
      <c r="J2112" s="318"/>
      <c r="K2112" s="95"/>
      <c r="L2112" s="95"/>
      <c r="M2112" s="95"/>
      <c r="N2112" s="95"/>
      <c r="O2112" s="95"/>
      <c r="P2112" s="95"/>
      <c r="Q2112" s="280"/>
      <c r="R2112" s="95"/>
      <c r="S2112" s="95"/>
      <c r="T2112" s="95"/>
      <c r="U2112" s="280"/>
      <c r="V2112" s="95"/>
      <c r="W2112" s="280"/>
      <c r="X2112" s="95"/>
      <c r="Y2112" s="3"/>
      <c r="Z2112" s="3"/>
    </row>
    <row r="2113" ht="14.25" customHeight="1">
      <c r="A2113" s="133"/>
      <c r="B2113" s="3"/>
      <c r="C2113" s="3"/>
      <c r="D2113" s="3"/>
      <c r="E2113" s="240"/>
      <c r="F2113" s="467"/>
      <c r="G2113" s="95"/>
      <c r="H2113" s="95"/>
      <c r="I2113" s="95"/>
      <c r="J2113" s="318"/>
      <c r="K2113" s="95"/>
      <c r="L2113" s="95"/>
      <c r="M2113" s="95"/>
      <c r="N2113" s="95"/>
      <c r="O2113" s="95"/>
      <c r="P2113" s="95"/>
      <c r="Q2113" s="280"/>
      <c r="R2113" s="95"/>
      <c r="S2113" s="95"/>
      <c r="T2113" s="95"/>
      <c r="U2113" s="280"/>
      <c r="V2113" s="95"/>
      <c r="W2113" s="280"/>
      <c r="X2113" s="95"/>
      <c r="Y2113" s="3"/>
      <c r="Z2113" s="3"/>
    </row>
    <row r="2114" ht="14.25" customHeight="1">
      <c r="A2114" s="133"/>
      <c r="B2114" s="3"/>
      <c r="C2114" s="3"/>
      <c r="D2114" s="3"/>
      <c r="E2114" s="240"/>
      <c r="F2114" s="467"/>
      <c r="G2114" s="95"/>
      <c r="H2114" s="95"/>
      <c r="I2114" s="95"/>
      <c r="J2114" s="318"/>
      <c r="K2114" s="95"/>
      <c r="L2114" s="95"/>
      <c r="M2114" s="95"/>
      <c r="N2114" s="95"/>
      <c r="O2114" s="95"/>
      <c r="P2114" s="95"/>
      <c r="Q2114" s="280"/>
      <c r="R2114" s="95"/>
      <c r="S2114" s="95"/>
      <c r="T2114" s="95"/>
      <c r="U2114" s="280"/>
      <c r="V2114" s="95"/>
      <c r="W2114" s="280"/>
      <c r="X2114" s="95"/>
      <c r="Y2114" s="3"/>
      <c r="Z2114" s="3"/>
    </row>
    <row r="2115" ht="14.25" customHeight="1">
      <c r="A2115" s="133"/>
      <c r="B2115" s="3"/>
      <c r="C2115" s="3"/>
      <c r="D2115" s="3"/>
      <c r="E2115" s="240"/>
      <c r="F2115" s="467"/>
      <c r="G2115" s="95"/>
      <c r="H2115" s="95"/>
      <c r="I2115" s="95"/>
      <c r="J2115" s="318"/>
      <c r="K2115" s="95"/>
      <c r="L2115" s="95"/>
      <c r="M2115" s="95"/>
      <c r="N2115" s="95"/>
      <c r="O2115" s="95"/>
      <c r="P2115" s="95"/>
      <c r="Q2115" s="280"/>
      <c r="R2115" s="95"/>
      <c r="S2115" s="95"/>
      <c r="T2115" s="95"/>
      <c r="U2115" s="280"/>
      <c r="V2115" s="95"/>
      <c r="W2115" s="280"/>
      <c r="X2115" s="95"/>
      <c r="Y2115" s="3"/>
      <c r="Z2115" s="3"/>
    </row>
    <row r="2116" ht="14.25" customHeight="1">
      <c r="A2116" s="133"/>
      <c r="B2116" s="3"/>
      <c r="C2116" s="3"/>
      <c r="D2116" s="3"/>
      <c r="E2116" s="240"/>
      <c r="F2116" s="467"/>
      <c r="G2116" s="95"/>
      <c r="H2116" s="95"/>
      <c r="I2116" s="95"/>
      <c r="J2116" s="318"/>
      <c r="K2116" s="95"/>
      <c r="L2116" s="95"/>
      <c r="M2116" s="95"/>
      <c r="N2116" s="95"/>
      <c r="O2116" s="95"/>
      <c r="P2116" s="95"/>
      <c r="Q2116" s="280"/>
      <c r="R2116" s="95"/>
      <c r="S2116" s="95"/>
      <c r="T2116" s="95"/>
      <c r="U2116" s="280"/>
      <c r="V2116" s="95"/>
      <c r="W2116" s="280"/>
      <c r="X2116" s="95"/>
      <c r="Y2116" s="3"/>
      <c r="Z2116" s="3"/>
    </row>
    <row r="2117" ht="14.25" customHeight="1">
      <c r="A2117" s="133"/>
      <c r="B2117" s="3"/>
      <c r="C2117" s="3"/>
      <c r="D2117" s="3"/>
      <c r="E2117" s="240"/>
      <c r="F2117" s="467"/>
      <c r="G2117" s="95"/>
      <c r="H2117" s="95"/>
      <c r="I2117" s="95"/>
      <c r="J2117" s="318"/>
      <c r="K2117" s="95"/>
      <c r="L2117" s="95"/>
      <c r="M2117" s="95"/>
      <c r="N2117" s="95"/>
      <c r="O2117" s="95"/>
      <c r="P2117" s="95"/>
      <c r="Q2117" s="280"/>
      <c r="R2117" s="95"/>
      <c r="S2117" s="95"/>
      <c r="T2117" s="95"/>
      <c r="U2117" s="280"/>
      <c r="V2117" s="95"/>
      <c r="W2117" s="280"/>
      <c r="X2117" s="95"/>
      <c r="Y2117" s="3"/>
      <c r="Z2117" s="3"/>
    </row>
    <row r="2118" ht="14.25" customHeight="1">
      <c r="A2118" s="133"/>
      <c r="B2118" s="3"/>
      <c r="C2118" s="3"/>
      <c r="D2118" s="3"/>
      <c r="E2118" s="240"/>
      <c r="F2118" s="467"/>
      <c r="G2118" s="95"/>
      <c r="H2118" s="95"/>
      <c r="I2118" s="95"/>
      <c r="J2118" s="318"/>
      <c r="K2118" s="95"/>
      <c r="L2118" s="95"/>
      <c r="M2118" s="95"/>
      <c r="N2118" s="95"/>
      <c r="O2118" s="95"/>
      <c r="P2118" s="95"/>
      <c r="Q2118" s="280"/>
      <c r="R2118" s="95"/>
      <c r="S2118" s="95"/>
      <c r="T2118" s="95"/>
      <c r="U2118" s="280"/>
      <c r="V2118" s="95"/>
      <c r="W2118" s="280"/>
      <c r="X2118" s="95"/>
      <c r="Y2118" s="3"/>
      <c r="Z2118" s="3"/>
    </row>
    <row r="2119" ht="14.25" customHeight="1">
      <c r="A2119" s="133"/>
      <c r="B2119" s="3"/>
      <c r="C2119" s="3"/>
      <c r="D2119" s="3"/>
      <c r="E2119" s="240"/>
      <c r="F2119" s="467"/>
      <c r="G2119" s="95"/>
      <c r="H2119" s="95"/>
      <c r="I2119" s="95"/>
      <c r="J2119" s="318"/>
      <c r="K2119" s="95"/>
      <c r="L2119" s="95"/>
      <c r="M2119" s="95"/>
      <c r="N2119" s="95"/>
      <c r="O2119" s="95"/>
      <c r="P2119" s="95"/>
      <c r="Q2119" s="280"/>
      <c r="R2119" s="95"/>
      <c r="S2119" s="95"/>
      <c r="T2119" s="95"/>
      <c r="U2119" s="280"/>
      <c r="V2119" s="95"/>
      <c r="W2119" s="280"/>
      <c r="X2119" s="95"/>
      <c r="Y2119" s="3"/>
      <c r="Z2119" s="3"/>
    </row>
    <row r="2120" ht="14.25" customHeight="1">
      <c r="A2120" s="133"/>
      <c r="B2120" s="3"/>
      <c r="C2120" s="3"/>
      <c r="D2120" s="3"/>
      <c r="E2120" s="240"/>
      <c r="F2120" s="467"/>
      <c r="G2120" s="95"/>
      <c r="H2120" s="95"/>
      <c r="I2120" s="95"/>
      <c r="J2120" s="318"/>
      <c r="K2120" s="95"/>
      <c r="L2120" s="95"/>
      <c r="M2120" s="95"/>
      <c r="N2120" s="95"/>
      <c r="O2120" s="95"/>
      <c r="P2120" s="95"/>
      <c r="Q2120" s="280"/>
      <c r="R2120" s="95"/>
      <c r="S2120" s="95"/>
      <c r="T2120" s="95"/>
      <c r="U2120" s="280"/>
      <c r="V2120" s="95"/>
      <c r="W2120" s="280"/>
      <c r="X2120" s="95"/>
      <c r="Y2120" s="3"/>
      <c r="Z2120" s="3"/>
    </row>
    <row r="2121" ht="14.25" customHeight="1">
      <c r="A2121" s="133"/>
      <c r="B2121" s="3"/>
      <c r="C2121" s="3"/>
      <c r="D2121" s="3"/>
      <c r="E2121" s="240"/>
      <c r="F2121" s="467"/>
      <c r="G2121" s="95"/>
      <c r="H2121" s="95"/>
      <c r="I2121" s="95"/>
      <c r="J2121" s="318"/>
      <c r="K2121" s="95"/>
      <c r="L2121" s="95"/>
      <c r="M2121" s="95"/>
      <c r="N2121" s="95"/>
      <c r="O2121" s="95"/>
      <c r="P2121" s="95"/>
      <c r="Q2121" s="280"/>
      <c r="R2121" s="95"/>
      <c r="S2121" s="95"/>
      <c r="T2121" s="95"/>
      <c r="U2121" s="280"/>
      <c r="V2121" s="95"/>
      <c r="W2121" s="280"/>
      <c r="X2121" s="95"/>
      <c r="Y2121" s="3"/>
      <c r="Z2121" s="3"/>
    </row>
    <row r="2122" ht="14.25" customHeight="1">
      <c r="A2122" s="133"/>
      <c r="B2122" s="3"/>
      <c r="C2122" s="3"/>
      <c r="D2122" s="3"/>
      <c r="E2122" s="240"/>
      <c r="F2122" s="467"/>
      <c r="G2122" s="95"/>
      <c r="H2122" s="95"/>
      <c r="I2122" s="95"/>
      <c r="J2122" s="318"/>
      <c r="K2122" s="95"/>
      <c r="L2122" s="95"/>
      <c r="M2122" s="95"/>
      <c r="N2122" s="95"/>
      <c r="O2122" s="95"/>
      <c r="P2122" s="95"/>
      <c r="Q2122" s="280"/>
      <c r="R2122" s="95"/>
      <c r="S2122" s="95"/>
      <c r="T2122" s="95"/>
      <c r="U2122" s="280"/>
      <c r="V2122" s="95"/>
      <c r="W2122" s="280"/>
      <c r="X2122" s="95"/>
      <c r="Y2122" s="3"/>
      <c r="Z2122" s="3"/>
    </row>
    <row r="2123" ht="14.25" customHeight="1">
      <c r="A2123" s="133"/>
      <c r="B2123" s="3"/>
      <c r="C2123" s="3"/>
      <c r="D2123" s="3"/>
      <c r="E2123" s="240"/>
      <c r="F2123" s="467"/>
      <c r="G2123" s="95"/>
      <c r="H2123" s="95"/>
      <c r="I2123" s="95"/>
      <c r="J2123" s="318"/>
      <c r="K2123" s="95"/>
      <c r="L2123" s="95"/>
      <c r="M2123" s="95"/>
      <c r="N2123" s="95"/>
      <c r="O2123" s="95"/>
      <c r="P2123" s="95"/>
      <c r="Q2123" s="280"/>
      <c r="R2123" s="95"/>
      <c r="S2123" s="95"/>
      <c r="T2123" s="95"/>
      <c r="U2123" s="280"/>
      <c r="V2123" s="95"/>
      <c r="W2123" s="280"/>
      <c r="X2123" s="95"/>
      <c r="Y2123" s="3"/>
      <c r="Z2123" s="3"/>
    </row>
    <row r="2124" ht="14.25" customHeight="1">
      <c r="A2124" s="133"/>
      <c r="B2124" s="3"/>
      <c r="C2124" s="3"/>
      <c r="D2124" s="3"/>
      <c r="E2124" s="240"/>
      <c r="F2124" s="467"/>
      <c r="G2124" s="95"/>
      <c r="H2124" s="95"/>
      <c r="I2124" s="95"/>
      <c r="J2124" s="318"/>
      <c r="K2124" s="95"/>
      <c r="L2124" s="95"/>
      <c r="M2124" s="95"/>
      <c r="N2124" s="95"/>
      <c r="O2124" s="95"/>
      <c r="P2124" s="95"/>
      <c r="Q2124" s="280"/>
      <c r="R2124" s="95"/>
      <c r="S2124" s="95"/>
      <c r="T2124" s="95"/>
      <c r="U2124" s="280"/>
      <c r="V2124" s="95"/>
      <c r="W2124" s="280"/>
      <c r="X2124" s="95"/>
      <c r="Y2124" s="3"/>
      <c r="Z2124" s="3"/>
    </row>
    <row r="2125" ht="14.25" customHeight="1">
      <c r="A2125" s="133"/>
      <c r="B2125" s="3"/>
      <c r="C2125" s="3"/>
      <c r="D2125" s="3"/>
      <c r="E2125" s="240"/>
      <c r="F2125" s="467"/>
      <c r="G2125" s="95"/>
      <c r="H2125" s="95"/>
      <c r="I2125" s="95"/>
      <c r="J2125" s="318"/>
      <c r="K2125" s="95"/>
      <c r="L2125" s="95"/>
      <c r="M2125" s="95"/>
      <c r="N2125" s="95"/>
      <c r="O2125" s="95"/>
      <c r="P2125" s="95"/>
      <c r="Q2125" s="280"/>
      <c r="R2125" s="95"/>
      <c r="S2125" s="95"/>
      <c r="T2125" s="95"/>
      <c r="U2125" s="280"/>
      <c r="V2125" s="95"/>
      <c r="W2125" s="280"/>
      <c r="X2125" s="95"/>
      <c r="Y2125" s="3"/>
      <c r="Z2125" s="3"/>
    </row>
    <row r="2126" ht="14.25" customHeight="1">
      <c r="A2126" s="133"/>
      <c r="B2126" s="3"/>
      <c r="C2126" s="3"/>
      <c r="D2126" s="3"/>
      <c r="E2126" s="240"/>
      <c r="F2126" s="467"/>
      <c r="G2126" s="95"/>
      <c r="H2126" s="95"/>
      <c r="I2126" s="95"/>
      <c r="J2126" s="318"/>
      <c r="K2126" s="95"/>
      <c r="L2126" s="95"/>
      <c r="M2126" s="95"/>
      <c r="N2126" s="95"/>
      <c r="O2126" s="95"/>
      <c r="P2126" s="95"/>
      <c r="Q2126" s="280"/>
      <c r="R2126" s="95"/>
      <c r="S2126" s="95"/>
      <c r="T2126" s="95"/>
      <c r="U2126" s="280"/>
      <c r="V2126" s="95"/>
      <c r="W2126" s="280"/>
      <c r="X2126" s="95"/>
      <c r="Y2126" s="3"/>
      <c r="Z2126" s="3"/>
    </row>
    <row r="2127" ht="14.25" customHeight="1">
      <c r="A2127" s="133"/>
      <c r="B2127" s="3"/>
      <c r="C2127" s="3"/>
      <c r="D2127" s="3"/>
      <c r="E2127" s="240"/>
      <c r="F2127" s="467"/>
      <c r="G2127" s="95"/>
      <c r="H2127" s="95"/>
      <c r="I2127" s="95"/>
      <c r="J2127" s="318"/>
      <c r="K2127" s="95"/>
      <c r="L2127" s="95"/>
      <c r="M2127" s="95"/>
      <c r="N2127" s="95"/>
      <c r="O2127" s="95"/>
      <c r="P2127" s="95"/>
      <c r="Q2127" s="280"/>
      <c r="R2127" s="95"/>
      <c r="S2127" s="95"/>
      <c r="T2127" s="95"/>
      <c r="U2127" s="280"/>
      <c r="V2127" s="95"/>
      <c r="W2127" s="280"/>
      <c r="X2127" s="95"/>
      <c r="Y2127" s="3"/>
      <c r="Z2127" s="3"/>
    </row>
    <row r="2128" ht="14.25" customHeight="1">
      <c r="A2128" s="133"/>
      <c r="B2128" s="3"/>
      <c r="C2128" s="3"/>
      <c r="D2128" s="3"/>
      <c r="E2128" s="240"/>
      <c r="F2128" s="467"/>
      <c r="G2128" s="95"/>
      <c r="H2128" s="95"/>
      <c r="I2128" s="95"/>
      <c r="J2128" s="318"/>
      <c r="K2128" s="95"/>
      <c r="L2128" s="95"/>
      <c r="M2128" s="95"/>
      <c r="N2128" s="95"/>
      <c r="O2128" s="95"/>
      <c r="P2128" s="95"/>
      <c r="Q2128" s="280"/>
      <c r="R2128" s="95"/>
      <c r="S2128" s="95"/>
      <c r="T2128" s="95"/>
      <c r="U2128" s="280"/>
      <c r="V2128" s="95"/>
      <c r="W2128" s="280"/>
      <c r="X2128" s="95"/>
      <c r="Y2128" s="3"/>
      <c r="Z2128" s="3"/>
    </row>
    <row r="2129" ht="14.25" customHeight="1">
      <c r="A2129" s="133"/>
      <c r="B2129" s="3"/>
      <c r="C2129" s="3"/>
      <c r="D2129" s="3"/>
      <c r="E2129" s="240"/>
      <c r="F2129" s="467"/>
      <c r="G2129" s="95"/>
      <c r="H2129" s="95"/>
      <c r="I2129" s="95"/>
      <c r="J2129" s="318"/>
      <c r="K2129" s="95"/>
      <c r="L2129" s="95"/>
      <c r="M2129" s="95"/>
      <c r="N2129" s="95"/>
      <c r="O2129" s="95"/>
      <c r="P2129" s="95"/>
      <c r="Q2129" s="280"/>
      <c r="R2129" s="95"/>
      <c r="S2129" s="95"/>
      <c r="T2129" s="95"/>
      <c r="U2129" s="280"/>
      <c r="V2129" s="95"/>
      <c r="W2129" s="280"/>
      <c r="X2129" s="95"/>
      <c r="Y2129" s="3"/>
      <c r="Z2129" s="3"/>
    </row>
    <row r="2130" ht="14.25" customHeight="1">
      <c r="A2130" s="133"/>
      <c r="B2130" s="3"/>
      <c r="C2130" s="3"/>
      <c r="D2130" s="3"/>
      <c r="E2130" s="240"/>
      <c r="F2130" s="467"/>
      <c r="G2130" s="95"/>
      <c r="H2130" s="95"/>
      <c r="I2130" s="95"/>
      <c r="J2130" s="318"/>
      <c r="K2130" s="95"/>
      <c r="L2130" s="95"/>
      <c r="M2130" s="95"/>
      <c r="N2130" s="95"/>
      <c r="O2130" s="95"/>
      <c r="P2130" s="95"/>
      <c r="Q2130" s="280"/>
      <c r="R2130" s="95"/>
      <c r="S2130" s="95"/>
      <c r="T2130" s="95"/>
      <c r="U2130" s="280"/>
      <c r="V2130" s="95"/>
      <c r="W2130" s="280"/>
      <c r="X2130" s="95"/>
      <c r="Y2130" s="3"/>
      <c r="Z2130" s="3"/>
    </row>
    <row r="2131" ht="14.25" customHeight="1">
      <c r="A2131" s="133"/>
      <c r="B2131" s="3"/>
      <c r="C2131" s="3"/>
      <c r="D2131" s="3"/>
      <c r="E2131" s="240"/>
      <c r="F2131" s="467"/>
      <c r="G2131" s="95"/>
      <c r="H2131" s="95"/>
      <c r="I2131" s="95"/>
      <c r="J2131" s="318"/>
      <c r="K2131" s="95"/>
      <c r="L2131" s="95"/>
      <c r="M2131" s="95"/>
      <c r="N2131" s="95"/>
      <c r="O2131" s="95"/>
      <c r="P2131" s="95"/>
      <c r="Q2131" s="280"/>
      <c r="R2131" s="95"/>
      <c r="S2131" s="95"/>
      <c r="T2131" s="95"/>
      <c r="U2131" s="280"/>
      <c r="V2131" s="95"/>
      <c r="W2131" s="280"/>
      <c r="X2131" s="95"/>
      <c r="Y2131" s="3"/>
      <c r="Z2131" s="3"/>
    </row>
    <row r="2132" ht="14.25" customHeight="1">
      <c r="A2132" s="133"/>
      <c r="B2132" s="3"/>
      <c r="C2132" s="3"/>
      <c r="D2132" s="3"/>
      <c r="E2132" s="240"/>
      <c r="F2132" s="467"/>
      <c r="G2132" s="95"/>
      <c r="H2132" s="95"/>
      <c r="I2132" s="95"/>
      <c r="J2132" s="318"/>
      <c r="K2132" s="95"/>
      <c r="L2132" s="95"/>
      <c r="M2132" s="95"/>
      <c r="N2132" s="95"/>
      <c r="O2132" s="95"/>
      <c r="P2132" s="95"/>
      <c r="Q2132" s="280"/>
      <c r="R2132" s="95"/>
      <c r="S2132" s="95"/>
      <c r="T2132" s="95"/>
      <c r="U2132" s="280"/>
      <c r="V2132" s="95"/>
      <c r="W2132" s="280"/>
      <c r="X2132" s="95"/>
      <c r="Y2132" s="3"/>
      <c r="Z2132" s="3"/>
    </row>
    <row r="2133" ht="14.25" customHeight="1">
      <c r="A2133" s="133"/>
      <c r="B2133" s="3"/>
      <c r="C2133" s="3"/>
      <c r="D2133" s="3"/>
      <c r="E2133" s="240"/>
      <c r="F2133" s="467"/>
      <c r="G2133" s="95"/>
      <c r="H2133" s="95"/>
      <c r="I2133" s="95"/>
      <c r="J2133" s="318"/>
      <c r="K2133" s="95"/>
      <c r="L2133" s="95"/>
      <c r="M2133" s="95"/>
      <c r="N2133" s="95"/>
      <c r="O2133" s="95"/>
      <c r="P2133" s="95"/>
      <c r="Q2133" s="280"/>
      <c r="R2133" s="95"/>
      <c r="S2133" s="95"/>
      <c r="T2133" s="95"/>
      <c r="U2133" s="280"/>
      <c r="V2133" s="95"/>
      <c r="W2133" s="280"/>
      <c r="X2133" s="95"/>
      <c r="Y2133" s="3"/>
      <c r="Z2133" s="3"/>
    </row>
    <row r="2134" ht="14.25" customHeight="1">
      <c r="A2134" s="133"/>
      <c r="B2134" s="3"/>
      <c r="C2134" s="3"/>
      <c r="D2134" s="3"/>
      <c r="E2134" s="240"/>
      <c r="F2134" s="467"/>
      <c r="G2134" s="95"/>
      <c r="H2134" s="95"/>
      <c r="I2134" s="95"/>
      <c r="J2134" s="318"/>
      <c r="K2134" s="95"/>
      <c r="L2134" s="95"/>
      <c r="M2134" s="95"/>
      <c r="N2134" s="95"/>
      <c r="O2134" s="95"/>
      <c r="P2134" s="95"/>
      <c r="Q2134" s="280"/>
      <c r="R2134" s="95"/>
      <c r="S2134" s="95"/>
      <c r="T2134" s="95"/>
      <c r="U2134" s="280"/>
      <c r="V2134" s="95"/>
      <c r="W2134" s="280"/>
      <c r="X2134" s="95"/>
      <c r="Y2134" s="3"/>
      <c r="Z2134" s="3"/>
    </row>
    <row r="2135" ht="14.25" customHeight="1">
      <c r="A2135" s="133"/>
      <c r="B2135" s="3"/>
      <c r="C2135" s="3"/>
      <c r="D2135" s="3"/>
      <c r="E2135" s="240"/>
      <c r="F2135" s="467"/>
      <c r="G2135" s="95"/>
      <c r="H2135" s="95"/>
      <c r="I2135" s="95"/>
      <c r="J2135" s="318"/>
      <c r="K2135" s="95"/>
      <c r="L2135" s="95"/>
      <c r="M2135" s="95"/>
      <c r="N2135" s="95"/>
      <c r="O2135" s="95"/>
      <c r="P2135" s="95"/>
      <c r="Q2135" s="280"/>
      <c r="R2135" s="95"/>
      <c r="S2135" s="95"/>
      <c r="T2135" s="95"/>
      <c r="U2135" s="280"/>
      <c r="V2135" s="95"/>
      <c r="W2135" s="280"/>
      <c r="X2135" s="95"/>
      <c r="Y2135" s="3"/>
      <c r="Z2135" s="3"/>
    </row>
    <row r="2136" ht="14.25" customHeight="1">
      <c r="A2136" s="133"/>
      <c r="B2136" s="3"/>
      <c r="C2136" s="3"/>
      <c r="D2136" s="3"/>
      <c r="E2136" s="240"/>
      <c r="F2136" s="467"/>
      <c r="G2136" s="95"/>
      <c r="H2136" s="95"/>
      <c r="I2136" s="95"/>
      <c r="J2136" s="318"/>
      <c r="K2136" s="95"/>
      <c r="L2136" s="95"/>
      <c r="M2136" s="95"/>
      <c r="N2136" s="95"/>
      <c r="O2136" s="95"/>
      <c r="P2136" s="95"/>
      <c r="Q2136" s="280"/>
      <c r="R2136" s="95"/>
      <c r="S2136" s="95"/>
      <c r="T2136" s="95"/>
      <c r="U2136" s="280"/>
      <c r="V2136" s="95"/>
      <c r="W2136" s="280"/>
      <c r="X2136" s="95"/>
      <c r="Y2136" s="3"/>
      <c r="Z2136" s="3"/>
    </row>
    <row r="2137" ht="14.25" customHeight="1">
      <c r="A2137" s="133"/>
      <c r="B2137" s="3"/>
      <c r="C2137" s="3"/>
      <c r="D2137" s="3"/>
      <c r="E2137" s="240"/>
      <c r="F2137" s="467"/>
      <c r="G2137" s="95"/>
      <c r="H2137" s="95"/>
      <c r="I2137" s="95"/>
      <c r="J2137" s="318"/>
      <c r="K2137" s="95"/>
      <c r="L2137" s="95"/>
      <c r="M2137" s="95"/>
      <c r="N2137" s="95"/>
      <c r="O2137" s="95"/>
      <c r="P2137" s="95"/>
      <c r="Q2137" s="280"/>
      <c r="R2137" s="95"/>
      <c r="S2137" s="95"/>
      <c r="T2137" s="95"/>
      <c r="U2137" s="280"/>
      <c r="V2137" s="95"/>
      <c r="W2137" s="280"/>
      <c r="X2137" s="95"/>
      <c r="Y2137" s="3"/>
      <c r="Z2137" s="3"/>
    </row>
    <row r="2138" ht="14.25" customHeight="1">
      <c r="A2138" s="133"/>
      <c r="B2138" s="3"/>
      <c r="C2138" s="3"/>
      <c r="D2138" s="3"/>
      <c r="E2138" s="240"/>
      <c r="F2138" s="467"/>
      <c r="G2138" s="95"/>
      <c r="H2138" s="95"/>
      <c r="I2138" s="95"/>
      <c r="J2138" s="318"/>
      <c r="K2138" s="95"/>
      <c r="L2138" s="95"/>
      <c r="M2138" s="95"/>
      <c r="N2138" s="95"/>
      <c r="O2138" s="95"/>
      <c r="P2138" s="95"/>
      <c r="Q2138" s="280"/>
      <c r="R2138" s="95"/>
      <c r="S2138" s="95"/>
      <c r="T2138" s="95"/>
      <c r="U2138" s="280"/>
      <c r="V2138" s="95"/>
      <c r="W2138" s="280"/>
      <c r="X2138" s="95"/>
      <c r="Y2138" s="3"/>
      <c r="Z2138" s="3"/>
    </row>
    <row r="2139" ht="14.25" customHeight="1">
      <c r="A2139" s="133"/>
      <c r="B2139" s="3"/>
      <c r="C2139" s="3"/>
      <c r="D2139" s="3"/>
      <c r="E2139" s="240"/>
      <c r="F2139" s="467"/>
      <c r="G2139" s="95"/>
      <c r="H2139" s="95"/>
      <c r="I2139" s="95"/>
      <c r="J2139" s="318"/>
      <c r="K2139" s="95"/>
      <c r="L2139" s="95"/>
      <c r="M2139" s="95"/>
      <c r="N2139" s="95"/>
      <c r="O2139" s="95"/>
      <c r="P2139" s="95"/>
      <c r="Q2139" s="280"/>
      <c r="R2139" s="95"/>
      <c r="S2139" s="95"/>
      <c r="T2139" s="95"/>
      <c r="U2139" s="280"/>
      <c r="V2139" s="95"/>
      <c r="W2139" s="280"/>
      <c r="X2139" s="95"/>
      <c r="Y2139" s="3"/>
      <c r="Z2139" s="3"/>
    </row>
    <row r="2140" ht="14.25" customHeight="1">
      <c r="A2140" s="133"/>
      <c r="B2140" s="3"/>
      <c r="C2140" s="3"/>
      <c r="D2140" s="3"/>
      <c r="E2140" s="240"/>
      <c r="F2140" s="467"/>
      <c r="G2140" s="95"/>
      <c r="H2140" s="95"/>
      <c r="I2140" s="95"/>
      <c r="J2140" s="318"/>
      <c r="K2140" s="95"/>
      <c r="L2140" s="95"/>
      <c r="M2140" s="95"/>
      <c r="N2140" s="95"/>
      <c r="O2140" s="95"/>
      <c r="P2140" s="95"/>
      <c r="Q2140" s="280"/>
      <c r="R2140" s="95"/>
      <c r="S2140" s="95"/>
      <c r="T2140" s="95"/>
      <c r="U2140" s="280"/>
      <c r="V2140" s="95"/>
      <c r="W2140" s="280"/>
      <c r="X2140" s="95"/>
      <c r="Y2140" s="3"/>
      <c r="Z2140" s="3"/>
    </row>
    <row r="2141" ht="14.25" customHeight="1">
      <c r="A2141" s="133"/>
      <c r="B2141" s="3"/>
      <c r="C2141" s="3"/>
      <c r="D2141" s="3"/>
      <c r="E2141" s="240"/>
      <c r="F2141" s="467"/>
      <c r="G2141" s="95"/>
      <c r="H2141" s="95"/>
      <c r="I2141" s="95"/>
      <c r="J2141" s="318"/>
      <c r="K2141" s="95"/>
      <c r="L2141" s="95"/>
      <c r="M2141" s="95"/>
      <c r="N2141" s="95"/>
      <c r="O2141" s="95"/>
      <c r="P2141" s="95"/>
      <c r="Q2141" s="280"/>
      <c r="R2141" s="95"/>
      <c r="S2141" s="95"/>
      <c r="T2141" s="95"/>
      <c r="U2141" s="280"/>
      <c r="V2141" s="95"/>
      <c r="W2141" s="280"/>
      <c r="X2141" s="95"/>
      <c r="Y2141" s="3"/>
      <c r="Z2141" s="3"/>
    </row>
    <row r="2142" ht="14.25" customHeight="1">
      <c r="A2142" s="133"/>
      <c r="B2142" s="3"/>
      <c r="C2142" s="3"/>
      <c r="D2142" s="3"/>
      <c r="E2142" s="240"/>
      <c r="F2142" s="467"/>
      <c r="G2142" s="95"/>
      <c r="H2142" s="95"/>
      <c r="I2142" s="95"/>
      <c r="J2142" s="318"/>
      <c r="K2142" s="95"/>
      <c r="L2142" s="95"/>
      <c r="M2142" s="95"/>
      <c r="N2142" s="95"/>
      <c r="O2142" s="95"/>
      <c r="P2142" s="95"/>
      <c r="Q2142" s="280"/>
      <c r="R2142" s="95"/>
      <c r="S2142" s="95"/>
      <c r="T2142" s="95"/>
      <c r="U2142" s="280"/>
      <c r="V2142" s="95"/>
      <c r="W2142" s="280"/>
      <c r="X2142" s="95"/>
      <c r="Y2142" s="3"/>
      <c r="Z2142" s="3"/>
    </row>
    <row r="2143" ht="14.25" customHeight="1">
      <c r="A2143" s="133"/>
      <c r="B2143" s="3"/>
      <c r="C2143" s="3"/>
      <c r="D2143" s="3"/>
      <c r="E2143" s="240"/>
      <c r="F2143" s="467"/>
      <c r="G2143" s="95"/>
      <c r="H2143" s="95"/>
      <c r="I2143" s="95"/>
      <c r="J2143" s="318"/>
      <c r="K2143" s="95"/>
      <c r="L2143" s="95"/>
      <c r="M2143" s="95"/>
      <c r="N2143" s="95"/>
      <c r="O2143" s="95"/>
      <c r="P2143" s="95"/>
      <c r="Q2143" s="280"/>
      <c r="R2143" s="95"/>
      <c r="S2143" s="95"/>
      <c r="T2143" s="95"/>
      <c r="U2143" s="280"/>
      <c r="V2143" s="95"/>
      <c r="W2143" s="280"/>
      <c r="X2143" s="95"/>
      <c r="Y2143" s="3"/>
      <c r="Z2143" s="3"/>
    </row>
    <row r="2144" ht="14.25" customHeight="1">
      <c r="A2144" s="133"/>
      <c r="B2144" s="3"/>
      <c r="C2144" s="3"/>
      <c r="D2144" s="3"/>
      <c r="E2144" s="240"/>
      <c r="F2144" s="467"/>
      <c r="G2144" s="95"/>
      <c r="H2144" s="95"/>
      <c r="I2144" s="95"/>
      <c r="J2144" s="318"/>
      <c r="K2144" s="95"/>
      <c r="L2144" s="95"/>
      <c r="M2144" s="95"/>
      <c r="N2144" s="95"/>
      <c r="O2144" s="95"/>
      <c r="P2144" s="95"/>
      <c r="Q2144" s="280"/>
      <c r="R2144" s="95"/>
      <c r="S2144" s="95"/>
      <c r="T2144" s="95"/>
      <c r="U2144" s="280"/>
      <c r="V2144" s="95"/>
      <c r="W2144" s="280"/>
      <c r="X2144" s="95"/>
      <c r="Y2144" s="3"/>
      <c r="Z2144" s="3"/>
    </row>
    <row r="2145" ht="14.25" customHeight="1">
      <c r="A2145" s="133"/>
      <c r="B2145" s="3"/>
      <c r="C2145" s="3"/>
      <c r="D2145" s="3"/>
      <c r="E2145" s="240"/>
      <c r="F2145" s="467"/>
      <c r="G2145" s="95"/>
      <c r="H2145" s="95"/>
      <c r="I2145" s="95"/>
      <c r="J2145" s="318"/>
      <c r="K2145" s="95"/>
      <c r="L2145" s="95"/>
      <c r="M2145" s="95"/>
      <c r="N2145" s="95"/>
      <c r="O2145" s="95"/>
      <c r="P2145" s="95"/>
      <c r="Q2145" s="280"/>
      <c r="R2145" s="95"/>
      <c r="S2145" s="95"/>
      <c r="T2145" s="95"/>
      <c r="U2145" s="280"/>
      <c r="V2145" s="95"/>
      <c r="W2145" s="280"/>
      <c r="X2145" s="95"/>
      <c r="Y2145" s="3"/>
      <c r="Z2145" s="3"/>
    </row>
    <row r="2146" ht="14.25" customHeight="1">
      <c r="A2146" s="133"/>
      <c r="B2146" s="3"/>
      <c r="C2146" s="3"/>
      <c r="D2146" s="3"/>
      <c r="E2146" s="240"/>
      <c r="F2146" s="467"/>
      <c r="G2146" s="95"/>
      <c r="H2146" s="95"/>
      <c r="I2146" s="95"/>
      <c r="J2146" s="318"/>
      <c r="K2146" s="95"/>
      <c r="L2146" s="95"/>
      <c r="M2146" s="95"/>
      <c r="N2146" s="95"/>
      <c r="O2146" s="95"/>
      <c r="P2146" s="95"/>
      <c r="Q2146" s="280"/>
      <c r="R2146" s="95"/>
      <c r="S2146" s="95"/>
      <c r="T2146" s="95"/>
      <c r="U2146" s="280"/>
      <c r="V2146" s="95"/>
      <c r="W2146" s="280"/>
      <c r="X2146" s="95"/>
      <c r="Y2146" s="3"/>
      <c r="Z2146" s="3"/>
    </row>
    <row r="2147" ht="14.25" customHeight="1">
      <c r="A2147" s="133"/>
      <c r="B2147" s="3"/>
      <c r="C2147" s="3"/>
      <c r="D2147" s="3"/>
      <c r="E2147" s="240"/>
      <c r="F2147" s="467"/>
      <c r="G2147" s="95"/>
      <c r="H2147" s="95"/>
      <c r="I2147" s="95"/>
      <c r="J2147" s="318"/>
      <c r="K2147" s="95"/>
      <c r="L2147" s="95"/>
      <c r="M2147" s="95"/>
      <c r="N2147" s="95"/>
      <c r="O2147" s="95"/>
      <c r="P2147" s="95"/>
      <c r="Q2147" s="280"/>
      <c r="R2147" s="95"/>
      <c r="S2147" s="95"/>
      <c r="T2147" s="95"/>
      <c r="U2147" s="280"/>
      <c r="V2147" s="95"/>
      <c r="W2147" s="280"/>
      <c r="X2147" s="95"/>
      <c r="Y2147" s="3"/>
      <c r="Z2147" s="3"/>
    </row>
    <row r="2148" ht="14.25" customHeight="1">
      <c r="A2148" s="133"/>
      <c r="B2148" s="3"/>
      <c r="C2148" s="3"/>
      <c r="D2148" s="3"/>
      <c r="E2148" s="240"/>
      <c r="F2148" s="467"/>
      <c r="G2148" s="95"/>
      <c r="H2148" s="95"/>
      <c r="I2148" s="95"/>
      <c r="J2148" s="318"/>
      <c r="K2148" s="95"/>
      <c r="L2148" s="95"/>
      <c r="M2148" s="95"/>
      <c r="N2148" s="95"/>
      <c r="O2148" s="95"/>
      <c r="P2148" s="95"/>
      <c r="Q2148" s="280"/>
      <c r="R2148" s="95"/>
      <c r="S2148" s="95"/>
      <c r="T2148" s="95"/>
      <c r="U2148" s="280"/>
      <c r="V2148" s="95"/>
      <c r="W2148" s="280"/>
      <c r="X2148" s="95"/>
      <c r="Y2148" s="3"/>
      <c r="Z2148" s="3"/>
    </row>
    <row r="2149" ht="14.25" customHeight="1">
      <c r="A2149" s="133"/>
      <c r="B2149" s="3"/>
      <c r="C2149" s="3"/>
      <c r="D2149" s="3"/>
      <c r="E2149" s="240"/>
      <c r="F2149" s="467"/>
      <c r="G2149" s="95"/>
      <c r="H2149" s="95"/>
      <c r="I2149" s="95"/>
      <c r="J2149" s="318"/>
      <c r="K2149" s="95"/>
      <c r="L2149" s="95"/>
      <c r="M2149" s="95"/>
      <c r="N2149" s="95"/>
      <c r="O2149" s="95"/>
      <c r="P2149" s="95"/>
      <c r="Q2149" s="280"/>
      <c r="R2149" s="95"/>
      <c r="S2149" s="95"/>
      <c r="T2149" s="95"/>
      <c r="U2149" s="280"/>
      <c r="V2149" s="95"/>
      <c r="W2149" s="280"/>
      <c r="X2149" s="95"/>
      <c r="Y2149" s="3"/>
      <c r="Z2149" s="3"/>
    </row>
    <row r="2150" ht="14.25" customHeight="1">
      <c r="A2150" s="133"/>
      <c r="B2150" s="3"/>
      <c r="C2150" s="3"/>
      <c r="D2150" s="3"/>
      <c r="E2150" s="240"/>
      <c r="F2150" s="467"/>
      <c r="G2150" s="95"/>
      <c r="H2150" s="95"/>
      <c r="I2150" s="95"/>
      <c r="J2150" s="318"/>
      <c r="K2150" s="95"/>
      <c r="L2150" s="95"/>
      <c r="M2150" s="95"/>
      <c r="N2150" s="95"/>
      <c r="O2150" s="95"/>
      <c r="P2150" s="95"/>
      <c r="Q2150" s="280"/>
      <c r="R2150" s="95"/>
      <c r="S2150" s="95"/>
      <c r="T2150" s="95"/>
      <c r="U2150" s="280"/>
      <c r="V2150" s="95"/>
      <c r="W2150" s="280"/>
      <c r="X2150" s="95"/>
      <c r="Y2150" s="3"/>
      <c r="Z2150" s="3"/>
    </row>
    <row r="2151" ht="14.25" customHeight="1">
      <c r="A2151" s="133"/>
      <c r="B2151" s="3"/>
      <c r="C2151" s="3"/>
      <c r="D2151" s="3"/>
      <c r="E2151" s="240"/>
      <c r="F2151" s="467"/>
      <c r="G2151" s="95"/>
      <c r="H2151" s="95"/>
      <c r="I2151" s="95"/>
      <c r="J2151" s="318"/>
      <c r="K2151" s="95"/>
      <c r="L2151" s="95"/>
      <c r="M2151" s="95"/>
      <c r="N2151" s="95"/>
      <c r="O2151" s="95"/>
      <c r="P2151" s="95"/>
      <c r="Q2151" s="280"/>
      <c r="R2151" s="95"/>
      <c r="S2151" s="95"/>
      <c r="T2151" s="95"/>
      <c r="U2151" s="280"/>
      <c r="V2151" s="95"/>
      <c r="W2151" s="280"/>
      <c r="X2151" s="95"/>
      <c r="Y2151" s="3"/>
      <c r="Z2151" s="3"/>
    </row>
    <row r="2152" ht="14.25" customHeight="1">
      <c r="A2152" s="133"/>
      <c r="B2152" s="3"/>
      <c r="C2152" s="3"/>
      <c r="D2152" s="3"/>
      <c r="E2152" s="240"/>
      <c r="F2152" s="467"/>
      <c r="G2152" s="95"/>
      <c r="H2152" s="95"/>
      <c r="I2152" s="95"/>
      <c r="J2152" s="318"/>
      <c r="K2152" s="95"/>
      <c r="L2152" s="95"/>
      <c r="M2152" s="95"/>
      <c r="N2152" s="95"/>
      <c r="O2152" s="95"/>
      <c r="P2152" s="95"/>
      <c r="Q2152" s="280"/>
      <c r="R2152" s="95"/>
      <c r="S2152" s="95"/>
      <c r="T2152" s="95"/>
      <c r="U2152" s="280"/>
      <c r="V2152" s="95"/>
      <c r="W2152" s="280"/>
      <c r="X2152" s="95"/>
      <c r="Y2152" s="3"/>
      <c r="Z2152" s="3"/>
    </row>
    <row r="2153" ht="14.25" customHeight="1">
      <c r="A2153" s="133"/>
      <c r="B2153" s="3"/>
      <c r="C2153" s="3"/>
      <c r="D2153" s="3"/>
      <c r="E2153" s="240"/>
      <c r="F2153" s="467"/>
      <c r="G2153" s="95"/>
      <c r="H2153" s="95"/>
      <c r="I2153" s="95"/>
      <c r="J2153" s="318"/>
      <c r="K2153" s="95"/>
      <c r="L2153" s="95"/>
      <c r="M2153" s="95"/>
      <c r="N2153" s="95"/>
      <c r="O2153" s="95"/>
      <c r="P2153" s="95"/>
      <c r="Q2153" s="280"/>
      <c r="R2153" s="95"/>
      <c r="S2153" s="95"/>
      <c r="T2153" s="95"/>
      <c r="U2153" s="280"/>
      <c r="V2153" s="95"/>
      <c r="W2153" s="280"/>
      <c r="X2153" s="95"/>
      <c r="Y2153" s="3"/>
      <c r="Z2153" s="3"/>
    </row>
    <row r="2154" ht="14.25" customHeight="1">
      <c r="A2154" s="133"/>
      <c r="B2154" s="3"/>
      <c r="C2154" s="3"/>
      <c r="D2154" s="3"/>
      <c r="E2154" s="240"/>
      <c r="F2154" s="467"/>
      <c r="G2154" s="95"/>
      <c r="H2154" s="95"/>
      <c r="I2154" s="95"/>
      <c r="J2154" s="318"/>
      <c r="K2154" s="95"/>
      <c r="L2154" s="95"/>
      <c r="M2154" s="95"/>
      <c r="N2154" s="95"/>
      <c r="O2154" s="95"/>
      <c r="P2154" s="95"/>
      <c r="Q2154" s="280"/>
      <c r="R2154" s="95"/>
      <c r="S2154" s="95"/>
      <c r="T2154" s="95"/>
      <c r="U2154" s="280"/>
      <c r="V2154" s="95"/>
      <c r="W2154" s="280"/>
      <c r="X2154" s="95"/>
      <c r="Y2154" s="3"/>
      <c r="Z2154" s="3"/>
    </row>
    <row r="2155" ht="14.25" customHeight="1">
      <c r="A2155" s="133"/>
      <c r="B2155" s="3"/>
      <c r="C2155" s="3"/>
      <c r="D2155" s="3"/>
      <c r="E2155" s="240"/>
      <c r="F2155" s="467"/>
      <c r="G2155" s="95"/>
      <c r="H2155" s="95"/>
      <c r="I2155" s="95"/>
      <c r="J2155" s="318"/>
      <c r="K2155" s="95"/>
      <c r="L2155" s="95"/>
      <c r="M2155" s="95"/>
      <c r="N2155" s="95"/>
      <c r="O2155" s="95"/>
      <c r="P2155" s="95"/>
      <c r="Q2155" s="280"/>
      <c r="R2155" s="95"/>
      <c r="S2155" s="95"/>
      <c r="T2155" s="95"/>
      <c r="U2155" s="280"/>
      <c r="V2155" s="95"/>
      <c r="W2155" s="280"/>
      <c r="X2155" s="95"/>
      <c r="Y2155" s="3"/>
      <c r="Z2155" s="3"/>
    </row>
    <row r="2156" ht="14.25" customHeight="1">
      <c r="A2156" s="133"/>
      <c r="B2156" s="3"/>
      <c r="C2156" s="3"/>
      <c r="D2156" s="3"/>
      <c r="E2156" s="240"/>
      <c r="F2156" s="467"/>
      <c r="G2156" s="95"/>
      <c r="H2156" s="95"/>
      <c r="I2156" s="95"/>
      <c r="J2156" s="318"/>
      <c r="K2156" s="95"/>
      <c r="L2156" s="95"/>
      <c r="M2156" s="95"/>
      <c r="N2156" s="95"/>
      <c r="O2156" s="95"/>
      <c r="P2156" s="95"/>
      <c r="Q2156" s="280"/>
      <c r="R2156" s="95"/>
      <c r="S2156" s="95"/>
      <c r="T2156" s="95"/>
      <c r="U2156" s="280"/>
      <c r="V2156" s="95"/>
      <c r="W2156" s="280"/>
      <c r="X2156" s="95"/>
      <c r="Y2156" s="3"/>
      <c r="Z2156" s="3"/>
    </row>
    <row r="2157" ht="14.25" customHeight="1">
      <c r="A2157" s="133"/>
      <c r="B2157" s="3"/>
      <c r="C2157" s="3"/>
      <c r="D2157" s="3"/>
      <c r="E2157" s="240"/>
      <c r="F2157" s="467"/>
      <c r="G2157" s="95"/>
      <c r="H2157" s="95"/>
      <c r="I2157" s="95"/>
      <c r="J2157" s="318"/>
      <c r="K2157" s="95"/>
      <c r="L2157" s="95"/>
      <c r="M2157" s="95"/>
      <c r="N2157" s="95"/>
      <c r="O2157" s="95"/>
      <c r="P2157" s="95"/>
      <c r="Q2157" s="280"/>
      <c r="R2157" s="95"/>
      <c r="S2157" s="95"/>
      <c r="T2157" s="95"/>
      <c r="U2157" s="280"/>
      <c r="V2157" s="95"/>
      <c r="W2157" s="280"/>
      <c r="X2157" s="95"/>
      <c r="Y2157" s="3"/>
      <c r="Z2157" s="3"/>
    </row>
    <row r="2158" ht="14.25" customHeight="1">
      <c r="A2158" s="133"/>
      <c r="B2158" s="3"/>
      <c r="C2158" s="3"/>
      <c r="D2158" s="3"/>
      <c r="E2158" s="240"/>
      <c r="F2158" s="467"/>
      <c r="G2158" s="95"/>
      <c r="H2158" s="95"/>
      <c r="I2158" s="95"/>
      <c r="J2158" s="318"/>
      <c r="K2158" s="95"/>
      <c r="L2158" s="95"/>
      <c r="M2158" s="95"/>
      <c r="N2158" s="95"/>
      <c r="O2158" s="95"/>
      <c r="P2158" s="95"/>
      <c r="Q2158" s="280"/>
      <c r="R2158" s="95"/>
      <c r="S2158" s="95"/>
      <c r="T2158" s="95"/>
      <c r="U2158" s="280"/>
      <c r="V2158" s="95"/>
      <c r="W2158" s="280"/>
      <c r="X2158" s="95"/>
      <c r="Y2158" s="3"/>
      <c r="Z2158" s="3"/>
    </row>
    <row r="2159" ht="14.25" customHeight="1">
      <c r="A2159" s="133"/>
      <c r="B2159" s="3"/>
      <c r="C2159" s="3"/>
      <c r="D2159" s="3"/>
      <c r="E2159" s="240"/>
      <c r="F2159" s="467"/>
      <c r="G2159" s="95"/>
      <c r="H2159" s="95"/>
      <c r="I2159" s="95"/>
      <c r="J2159" s="318"/>
      <c r="K2159" s="95"/>
      <c r="L2159" s="95"/>
      <c r="M2159" s="95"/>
      <c r="N2159" s="95"/>
      <c r="O2159" s="95"/>
      <c r="P2159" s="95"/>
      <c r="Q2159" s="280"/>
      <c r="R2159" s="95"/>
      <c r="S2159" s="95"/>
      <c r="T2159" s="95"/>
      <c r="U2159" s="280"/>
      <c r="V2159" s="95"/>
      <c r="W2159" s="280"/>
      <c r="X2159" s="95"/>
      <c r="Y2159" s="3"/>
      <c r="Z2159" s="3"/>
    </row>
    <row r="2160" ht="14.25" customHeight="1">
      <c r="A2160" s="133"/>
      <c r="B2160" s="3"/>
      <c r="C2160" s="3"/>
      <c r="D2160" s="3"/>
      <c r="E2160" s="240"/>
      <c r="F2160" s="467"/>
      <c r="G2160" s="95"/>
      <c r="H2160" s="95"/>
      <c r="I2160" s="95"/>
      <c r="J2160" s="318"/>
      <c r="K2160" s="95"/>
      <c r="L2160" s="95"/>
      <c r="M2160" s="95"/>
      <c r="N2160" s="95"/>
      <c r="O2160" s="95"/>
      <c r="P2160" s="95"/>
      <c r="Q2160" s="280"/>
      <c r="R2160" s="95"/>
      <c r="S2160" s="95"/>
      <c r="T2160" s="95"/>
      <c r="U2160" s="280"/>
      <c r="V2160" s="95"/>
      <c r="W2160" s="280"/>
      <c r="X2160" s="95"/>
      <c r="Y2160" s="3"/>
      <c r="Z2160" s="3"/>
    </row>
    <row r="2161" ht="14.25" customHeight="1">
      <c r="A2161" s="133"/>
      <c r="B2161" s="3"/>
      <c r="C2161" s="3"/>
      <c r="D2161" s="3"/>
      <c r="E2161" s="240"/>
      <c r="F2161" s="467"/>
      <c r="G2161" s="95"/>
      <c r="H2161" s="95"/>
      <c r="I2161" s="95"/>
      <c r="J2161" s="318"/>
      <c r="K2161" s="95"/>
      <c r="L2161" s="95"/>
      <c r="M2161" s="95"/>
      <c r="N2161" s="95"/>
      <c r="O2161" s="95"/>
      <c r="P2161" s="95"/>
      <c r="Q2161" s="280"/>
      <c r="R2161" s="95"/>
      <c r="S2161" s="95"/>
      <c r="T2161" s="95"/>
      <c r="U2161" s="280"/>
      <c r="V2161" s="95"/>
      <c r="W2161" s="280"/>
      <c r="X2161" s="95"/>
      <c r="Y2161" s="3"/>
      <c r="Z2161" s="3"/>
    </row>
    <row r="2162" ht="14.25" customHeight="1">
      <c r="A2162" s="133"/>
      <c r="B2162" s="3"/>
      <c r="C2162" s="3"/>
      <c r="D2162" s="3"/>
      <c r="E2162" s="240"/>
      <c r="F2162" s="467"/>
      <c r="G2162" s="95"/>
      <c r="H2162" s="95"/>
      <c r="I2162" s="95"/>
      <c r="J2162" s="318"/>
      <c r="K2162" s="95"/>
      <c r="L2162" s="95"/>
      <c r="M2162" s="95"/>
      <c r="N2162" s="95"/>
      <c r="O2162" s="95"/>
      <c r="P2162" s="95"/>
      <c r="Q2162" s="280"/>
      <c r="R2162" s="95"/>
      <c r="S2162" s="95"/>
      <c r="T2162" s="95"/>
      <c r="U2162" s="280"/>
      <c r="V2162" s="95"/>
      <c r="W2162" s="280"/>
      <c r="X2162" s="95"/>
      <c r="Y2162" s="3"/>
      <c r="Z2162" s="3"/>
    </row>
    <row r="2163" ht="14.25" customHeight="1">
      <c r="A2163" s="133"/>
      <c r="B2163" s="3"/>
      <c r="C2163" s="3"/>
      <c r="D2163" s="3"/>
      <c r="E2163" s="240"/>
      <c r="F2163" s="467"/>
      <c r="G2163" s="95"/>
      <c r="H2163" s="95"/>
      <c r="I2163" s="95"/>
      <c r="J2163" s="318"/>
      <c r="K2163" s="95"/>
      <c r="L2163" s="95"/>
      <c r="M2163" s="95"/>
      <c r="N2163" s="95"/>
      <c r="O2163" s="95"/>
      <c r="P2163" s="95"/>
      <c r="Q2163" s="280"/>
      <c r="R2163" s="95"/>
      <c r="S2163" s="95"/>
      <c r="T2163" s="95"/>
      <c r="U2163" s="280"/>
      <c r="V2163" s="95"/>
      <c r="W2163" s="280"/>
      <c r="X2163" s="95"/>
      <c r="Y2163" s="3"/>
      <c r="Z2163" s="3"/>
    </row>
    <row r="2164" ht="14.25" customHeight="1">
      <c r="A2164" s="133"/>
      <c r="B2164" s="3"/>
      <c r="C2164" s="3"/>
      <c r="D2164" s="3"/>
      <c r="E2164" s="240"/>
      <c r="F2164" s="467"/>
      <c r="G2164" s="95"/>
      <c r="H2164" s="95"/>
      <c r="I2164" s="95"/>
      <c r="J2164" s="318"/>
      <c r="K2164" s="95"/>
      <c r="L2164" s="95"/>
      <c r="M2164" s="95"/>
      <c r="N2164" s="95"/>
      <c r="O2164" s="95"/>
      <c r="P2164" s="95"/>
      <c r="Q2164" s="280"/>
      <c r="R2164" s="95"/>
      <c r="S2164" s="95"/>
      <c r="T2164" s="95"/>
      <c r="U2164" s="280"/>
      <c r="V2164" s="95"/>
      <c r="W2164" s="280"/>
      <c r="X2164" s="95"/>
      <c r="Y2164" s="3"/>
      <c r="Z2164" s="3"/>
    </row>
    <row r="2165" ht="14.25" customHeight="1">
      <c r="A2165" s="133"/>
      <c r="B2165" s="3"/>
      <c r="C2165" s="3"/>
      <c r="D2165" s="3"/>
      <c r="E2165" s="240"/>
      <c r="F2165" s="467"/>
      <c r="G2165" s="95"/>
      <c r="H2165" s="95"/>
      <c r="I2165" s="95"/>
      <c r="J2165" s="318"/>
      <c r="K2165" s="95"/>
      <c r="L2165" s="95"/>
      <c r="M2165" s="95"/>
      <c r="N2165" s="95"/>
      <c r="O2165" s="95"/>
      <c r="P2165" s="95"/>
      <c r="Q2165" s="280"/>
      <c r="R2165" s="95"/>
      <c r="S2165" s="95"/>
      <c r="T2165" s="95"/>
      <c r="U2165" s="280"/>
      <c r="V2165" s="95"/>
      <c r="W2165" s="280"/>
      <c r="X2165" s="95"/>
      <c r="Y2165" s="3"/>
      <c r="Z2165" s="3"/>
    </row>
    <row r="2166" ht="14.25" customHeight="1">
      <c r="A2166" s="133"/>
      <c r="B2166" s="3"/>
      <c r="C2166" s="3"/>
      <c r="D2166" s="3"/>
      <c r="E2166" s="240"/>
      <c r="F2166" s="467"/>
      <c r="G2166" s="95"/>
      <c r="H2166" s="95"/>
      <c r="I2166" s="95"/>
      <c r="J2166" s="318"/>
      <c r="K2166" s="95"/>
      <c r="L2166" s="95"/>
      <c r="M2166" s="95"/>
      <c r="N2166" s="95"/>
      <c r="O2166" s="95"/>
      <c r="P2166" s="95"/>
      <c r="Q2166" s="280"/>
      <c r="R2166" s="95"/>
      <c r="S2166" s="95"/>
      <c r="T2166" s="95"/>
      <c r="U2166" s="280"/>
      <c r="V2166" s="95"/>
      <c r="W2166" s="280"/>
      <c r="X2166" s="95"/>
      <c r="Y2166" s="3"/>
      <c r="Z2166" s="3"/>
    </row>
    <row r="2167" ht="14.25" customHeight="1">
      <c r="A2167" s="133"/>
      <c r="B2167" s="3"/>
      <c r="C2167" s="3"/>
      <c r="D2167" s="3"/>
      <c r="E2167" s="240"/>
      <c r="F2167" s="467"/>
      <c r="G2167" s="95"/>
      <c r="H2167" s="95"/>
      <c r="I2167" s="95"/>
      <c r="J2167" s="318"/>
      <c r="K2167" s="95"/>
      <c r="L2167" s="95"/>
      <c r="M2167" s="95"/>
      <c r="N2167" s="95"/>
      <c r="O2167" s="95"/>
      <c r="P2167" s="95"/>
      <c r="Q2167" s="280"/>
      <c r="R2167" s="95"/>
      <c r="S2167" s="95"/>
      <c r="T2167" s="95"/>
      <c r="U2167" s="280"/>
      <c r="V2167" s="95"/>
      <c r="W2167" s="280"/>
      <c r="X2167" s="95"/>
      <c r="Y2167" s="3"/>
      <c r="Z2167" s="3"/>
    </row>
    <row r="2168" ht="14.25" customHeight="1">
      <c r="A2168" s="133"/>
      <c r="B2168" s="3"/>
      <c r="C2168" s="3"/>
      <c r="D2168" s="3"/>
      <c r="E2168" s="240"/>
      <c r="F2168" s="467"/>
      <c r="G2168" s="95"/>
      <c r="H2168" s="95"/>
      <c r="I2168" s="95"/>
      <c r="J2168" s="318"/>
      <c r="K2168" s="95"/>
      <c r="L2168" s="95"/>
      <c r="M2168" s="95"/>
      <c r="N2168" s="95"/>
      <c r="O2168" s="95"/>
      <c r="P2168" s="95"/>
      <c r="Q2168" s="280"/>
      <c r="R2168" s="95"/>
      <c r="S2168" s="95"/>
      <c r="T2168" s="95"/>
      <c r="U2168" s="280"/>
      <c r="V2168" s="95"/>
      <c r="W2168" s="280"/>
      <c r="X2168" s="95"/>
      <c r="Y2168" s="3"/>
      <c r="Z2168" s="3"/>
    </row>
    <row r="2169" ht="14.25" customHeight="1">
      <c r="A2169" s="133"/>
      <c r="B2169" s="3"/>
      <c r="C2169" s="3"/>
      <c r="D2169" s="3"/>
      <c r="E2169" s="240"/>
      <c r="F2169" s="467"/>
      <c r="G2169" s="95"/>
      <c r="H2169" s="95"/>
      <c r="I2169" s="95"/>
      <c r="J2169" s="318"/>
      <c r="K2169" s="95"/>
      <c r="L2169" s="95"/>
      <c r="M2169" s="95"/>
      <c r="N2169" s="95"/>
      <c r="O2169" s="95"/>
      <c r="P2169" s="95"/>
      <c r="Q2169" s="280"/>
      <c r="R2169" s="95"/>
      <c r="S2169" s="95"/>
      <c r="T2169" s="95"/>
      <c r="U2169" s="280"/>
      <c r="V2169" s="95"/>
      <c r="W2169" s="280"/>
      <c r="X2169" s="95"/>
      <c r="Y2169" s="3"/>
      <c r="Z2169" s="3"/>
    </row>
    <row r="2170" ht="14.25" customHeight="1">
      <c r="A2170" s="133"/>
      <c r="B2170" s="3"/>
      <c r="C2170" s="3"/>
      <c r="D2170" s="3"/>
      <c r="E2170" s="240"/>
      <c r="F2170" s="467"/>
      <c r="G2170" s="95"/>
      <c r="H2170" s="95"/>
      <c r="I2170" s="95"/>
      <c r="J2170" s="318"/>
      <c r="K2170" s="95"/>
      <c r="L2170" s="95"/>
      <c r="M2170" s="95"/>
      <c r="N2170" s="95"/>
      <c r="O2170" s="95"/>
      <c r="P2170" s="95"/>
      <c r="Q2170" s="280"/>
      <c r="R2170" s="95"/>
      <c r="S2170" s="95"/>
      <c r="T2170" s="95"/>
      <c r="U2170" s="280"/>
      <c r="V2170" s="95"/>
      <c r="W2170" s="280"/>
      <c r="X2170" s="95"/>
      <c r="Y2170" s="3"/>
      <c r="Z2170" s="3"/>
    </row>
    <row r="2171" ht="14.25" customHeight="1">
      <c r="A2171" s="133"/>
      <c r="B2171" s="3"/>
      <c r="C2171" s="3"/>
      <c r="D2171" s="3"/>
      <c r="E2171" s="240"/>
      <c r="F2171" s="467"/>
      <c r="G2171" s="95"/>
      <c r="H2171" s="95"/>
      <c r="I2171" s="95"/>
      <c r="J2171" s="318"/>
      <c r="K2171" s="95"/>
      <c r="L2171" s="95"/>
      <c r="M2171" s="95"/>
      <c r="N2171" s="95"/>
      <c r="O2171" s="95"/>
      <c r="P2171" s="95"/>
      <c r="Q2171" s="280"/>
      <c r="R2171" s="95"/>
      <c r="S2171" s="95"/>
      <c r="T2171" s="95"/>
      <c r="U2171" s="280"/>
      <c r="V2171" s="95"/>
      <c r="W2171" s="280"/>
      <c r="X2171" s="95"/>
      <c r="Y2171" s="3"/>
      <c r="Z2171" s="3"/>
    </row>
    <row r="2172" ht="14.25" customHeight="1">
      <c r="A2172" s="133"/>
      <c r="B2172" s="3"/>
      <c r="C2172" s="3"/>
      <c r="D2172" s="3"/>
      <c r="E2172" s="240"/>
      <c r="F2172" s="467"/>
      <c r="G2172" s="95"/>
      <c r="H2172" s="95"/>
      <c r="I2172" s="95"/>
      <c r="J2172" s="318"/>
      <c r="K2172" s="95"/>
      <c r="L2172" s="95"/>
      <c r="M2172" s="95"/>
      <c r="N2172" s="95"/>
      <c r="O2172" s="95"/>
      <c r="P2172" s="95"/>
      <c r="Q2172" s="280"/>
      <c r="R2172" s="95"/>
      <c r="S2172" s="95"/>
      <c r="T2172" s="95"/>
      <c r="U2172" s="280"/>
      <c r="V2172" s="95"/>
      <c r="W2172" s="280"/>
      <c r="X2172" s="95"/>
      <c r="Y2172" s="3"/>
      <c r="Z2172" s="3"/>
    </row>
    <row r="2173" ht="14.25" customHeight="1">
      <c r="A2173" s="133"/>
      <c r="B2173" s="3"/>
      <c r="C2173" s="3"/>
      <c r="D2173" s="3"/>
      <c r="E2173" s="240"/>
      <c r="F2173" s="467"/>
      <c r="G2173" s="95"/>
      <c r="H2173" s="95"/>
      <c r="I2173" s="95"/>
      <c r="J2173" s="318"/>
      <c r="K2173" s="95"/>
      <c r="L2173" s="95"/>
      <c r="M2173" s="95"/>
      <c r="N2173" s="95"/>
      <c r="O2173" s="95"/>
      <c r="P2173" s="95"/>
      <c r="Q2173" s="280"/>
      <c r="R2173" s="95"/>
      <c r="S2173" s="95"/>
      <c r="T2173" s="95"/>
      <c r="U2173" s="280"/>
      <c r="V2173" s="95"/>
      <c r="W2173" s="280"/>
      <c r="X2173" s="95"/>
      <c r="Y2173" s="3"/>
      <c r="Z2173" s="3"/>
    </row>
    <row r="2174" ht="14.25" customHeight="1">
      <c r="A2174" s="133"/>
      <c r="B2174" s="3"/>
      <c r="C2174" s="3"/>
      <c r="D2174" s="3"/>
      <c r="E2174" s="240"/>
      <c r="F2174" s="467"/>
      <c r="G2174" s="95"/>
      <c r="H2174" s="95"/>
      <c r="I2174" s="95"/>
      <c r="J2174" s="318"/>
      <c r="K2174" s="95"/>
      <c r="L2174" s="95"/>
      <c r="M2174" s="95"/>
      <c r="N2174" s="95"/>
      <c r="O2174" s="95"/>
      <c r="P2174" s="95"/>
      <c r="Q2174" s="280"/>
      <c r="R2174" s="95"/>
      <c r="S2174" s="95"/>
      <c r="T2174" s="95"/>
      <c r="U2174" s="280"/>
      <c r="V2174" s="95"/>
      <c r="W2174" s="280"/>
      <c r="X2174" s="95"/>
      <c r="Y2174" s="3"/>
      <c r="Z2174" s="3"/>
    </row>
    <row r="2175" ht="14.25" customHeight="1">
      <c r="A2175" s="133"/>
      <c r="B2175" s="3"/>
      <c r="C2175" s="3"/>
      <c r="D2175" s="3"/>
      <c r="E2175" s="240"/>
      <c r="F2175" s="467"/>
      <c r="G2175" s="95"/>
      <c r="H2175" s="95"/>
      <c r="I2175" s="95"/>
      <c r="J2175" s="318"/>
      <c r="K2175" s="95"/>
      <c r="L2175" s="95"/>
      <c r="M2175" s="95"/>
      <c r="N2175" s="95"/>
      <c r="O2175" s="95"/>
      <c r="P2175" s="95"/>
      <c r="Q2175" s="280"/>
      <c r="R2175" s="95"/>
      <c r="S2175" s="95"/>
      <c r="T2175" s="95"/>
      <c r="U2175" s="280"/>
      <c r="V2175" s="95"/>
      <c r="W2175" s="280"/>
      <c r="X2175" s="95"/>
      <c r="Y2175" s="3"/>
      <c r="Z2175" s="3"/>
    </row>
    <row r="2176" ht="14.25" customHeight="1">
      <c r="A2176" s="133"/>
      <c r="B2176" s="3"/>
      <c r="C2176" s="3"/>
      <c r="D2176" s="3"/>
      <c r="E2176" s="240"/>
      <c r="F2176" s="467"/>
      <c r="G2176" s="95"/>
      <c r="H2176" s="95"/>
      <c r="I2176" s="95"/>
      <c r="J2176" s="318"/>
      <c r="K2176" s="95"/>
      <c r="L2176" s="95"/>
      <c r="M2176" s="95"/>
      <c r="N2176" s="95"/>
      <c r="O2176" s="95"/>
      <c r="P2176" s="95"/>
      <c r="Q2176" s="280"/>
      <c r="R2176" s="95"/>
      <c r="S2176" s="95"/>
      <c r="T2176" s="95"/>
      <c r="U2176" s="280"/>
      <c r="V2176" s="95"/>
      <c r="W2176" s="280"/>
      <c r="X2176" s="95"/>
      <c r="Y2176" s="3"/>
      <c r="Z2176" s="3"/>
    </row>
    <row r="2177" ht="14.25" customHeight="1">
      <c r="A2177" s="133"/>
      <c r="B2177" s="3"/>
      <c r="C2177" s="3"/>
      <c r="D2177" s="3"/>
      <c r="E2177" s="240"/>
      <c r="F2177" s="467"/>
      <c r="G2177" s="95"/>
      <c r="H2177" s="95"/>
      <c r="I2177" s="95"/>
      <c r="J2177" s="318"/>
      <c r="K2177" s="95"/>
      <c r="L2177" s="95"/>
      <c r="M2177" s="95"/>
      <c r="N2177" s="95"/>
      <c r="O2177" s="95"/>
      <c r="P2177" s="95"/>
      <c r="Q2177" s="280"/>
      <c r="R2177" s="95"/>
      <c r="S2177" s="95"/>
      <c r="T2177" s="95"/>
      <c r="U2177" s="280"/>
      <c r="V2177" s="95"/>
      <c r="W2177" s="280"/>
      <c r="X2177" s="95"/>
      <c r="Y2177" s="3"/>
      <c r="Z2177" s="3"/>
    </row>
    <row r="2178" ht="14.25" customHeight="1">
      <c r="A2178" s="133"/>
      <c r="B2178" s="3"/>
      <c r="C2178" s="3"/>
      <c r="D2178" s="3"/>
      <c r="E2178" s="240"/>
      <c r="F2178" s="467"/>
      <c r="G2178" s="95"/>
      <c r="H2178" s="95"/>
      <c r="I2178" s="95"/>
      <c r="J2178" s="318"/>
      <c r="K2178" s="95"/>
      <c r="L2178" s="95"/>
      <c r="M2178" s="95"/>
      <c r="N2178" s="95"/>
      <c r="O2178" s="95"/>
      <c r="P2178" s="95"/>
      <c r="Q2178" s="280"/>
      <c r="R2178" s="95"/>
      <c r="S2178" s="95"/>
      <c r="T2178" s="95"/>
      <c r="U2178" s="280"/>
      <c r="V2178" s="95"/>
      <c r="W2178" s="280"/>
      <c r="X2178" s="95"/>
      <c r="Y2178" s="3"/>
      <c r="Z2178" s="3"/>
    </row>
    <row r="2179" ht="14.25" customHeight="1">
      <c r="A2179" s="133"/>
      <c r="B2179" s="3"/>
      <c r="C2179" s="3"/>
      <c r="D2179" s="3"/>
      <c r="E2179" s="240"/>
      <c r="F2179" s="467"/>
      <c r="G2179" s="95"/>
      <c r="H2179" s="95"/>
      <c r="I2179" s="95"/>
      <c r="J2179" s="318"/>
      <c r="K2179" s="95"/>
      <c r="L2179" s="95"/>
      <c r="M2179" s="95"/>
      <c r="N2179" s="95"/>
      <c r="O2179" s="95"/>
      <c r="P2179" s="95"/>
      <c r="Q2179" s="280"/>
      <c r="R2179" s="95"/>
      <c r="S2179" s="95"/>
      <c r="T2179" s="95"/>
      <c r="U2179" s="280"/>
      <c r="V2179" s="95"/>
      <c r="W2179" s="280"/>
      <c r="X2179" s="95"/>
      <c r="Y2179" s="3"/>
      <c r="Z2179" s="3"/>
    </row>
    <row r="2180" ht="14.25" customHeight="1">
      <c r="A2180" s="133"/>
      <c r="B2180" s="3"/>
      <c r="C2180" s="3"/>
      <c r="D2180" s="3"/>
      <c r="E2180" s="240"/>
      <c r="F2180" s="467"/>
      <c r="G2180" s="95"/>
      <c r="H2180" s="95"/>
      <c r="I2180" s="95"/>
      <c r="J2180" s="318"/>
      <c r="K2180" s="95"/>
      <c r="L2180" s="95"/>
      <c r="M2180" s="95"/>
      <c r="N2180" s="95"/>
      <c r="O2180" s="95"/>
      <c r="P2180" s="95"/>
      <c r="Q2180" s="280"/>
      <c r="R2180" s="95"/>
      <c r="S2180" s="95"/>
      <c r="T2180" s="95"/>
      <c r="U2180" s="280"/>
      <c r="V2180" s="95"/>
      <c r="W2180" s="280"/>
      <c r="X2180" s="95"/>
      <c r="Y2180" s="3"/>
      <c r="Z2180" s="3"/>
    </row>
    <row r="2181" ht="14.25" customHeight="1">
      <c r="A2181" s="133"/>
      <c r="B2181" s="3"/>
      <c r="C2181" s="3"/>
      <c r="D2181" s="3"/>
      <c r="E2181" s="240"/>
      <c r="F2181" s="467"/>
      <c r="G2181" s="95"/>
      <c r="H2181" s="95"/>
      <c r="I2181" s="95"/>
      <c r="J2181" s="318"/>
      <c r="K2181" s="95"/>
      <c r="L2181" s="95"/>
      <c r="M2181" s="95"/>
      <c r="N2181" s="95"/>
      <c r="O2181" s="95"/>
      <c r="P2181" s="95"/>
      <c r="Q2181" s="280"/>
      <c r="R2181" s="95"/>
      <c r="S2181" s="95"/>
      <c r="T2181" s="95"/>
      <c r="U2181" s="280"/>
      <c r="V2181" s="95"/>
      <c r="W2181" s="280"/>
      <c r="X2181" s="95"/>
      <c r="Y2181" s="3"/>
      <c r="Z2181" s="3"/>
    </row>
    <row r="2182" ht="14.25" customHeight="1">
      <c r="A2182" s="133"/>
      <c r="B2182" s="3"/>
      <c r="C2182" s="3"/>
      <c r="D2182" s="3"/>
      <c r="E2182" s="240"/>
      <c r="F2182" s="467"/>
      <c r="G2182" s="95"/>
      <c r="H2182" s="95"/>
      <c r="I2182" s="95"/>
      <c r="J2182" s="318"/>
      <c r="K2182" s="95"/>
      <c r="L2182" s="95"/>
      <c r="M2182" s="95"/>
      <c r="N2182" s="95"/>
      <c r="O2182" s="95"/>
      <c r="P2182" s="95"/>
      <c r="Q2182" s="280"/>
      <c r="R2182" s="95"/>
      <c r="S2182" s="95"/>
      <c r="T2182" s="95"/>
      <c r="U2182" s="280"/>
      <c r="V2182" s="95"/>
      <c r="W2182" s="280"/>
      <c r="X2182" s="95"/>
      <c r="Y2182" s="3"/>
      <c r="Z2182" s="3"/>
    </row>
    <row r="2183" ht="14.25" customHeight="1">
      <c r="A2183" s="133"/>
      <c r="B2183" s="3"/>
      <c r="C2183" s="3"/>
      <c r="D2183" s="3"/>
      <c r="E2183" s="240"/>
      <c r="F2183" s="467"/>
      <c r="G2183" s="95"/>
      <c r="H2183" s="95"/>
      <c r="I2183" s="95"/>
      <c r="J2183" s="318"/>
      <c r="K2183" s="95"/>
      <c r="L2183" s="95"/>
      <c r="M2183" s="95"/>
      <c r="N2183" s="95"/>
      <c r="O2183" s="95"/>
      <c r="P2183" s="95"/>
      <c r="Q2183" s="280"/>
      <c r="R2183" s="95"/>
      <c r="S2183" s="95"/>
      <c r="T2183" s="95"/>
      <c r="U2183" s="280"/>
      <c r="V2183" s="95"/>
      <c r="W2183" s="280"/>
      <c r="X2183" s="95"/>
      <c r="Y2183" s="3"/>
      <c r="Z2183" s="3"/>
    </row>
    <row r="2184" ht="14.25" customHeight="1">
      <c r="A2184" s="133"/>
      <c r="B2184" s="3"/>
      <c r="C2184" s="3"/>
      <c r="D2184" s="3"/>
      <c r="E2184" s="240"/>
      <c r="F2184" s="467"/>
      <c r="G2184" s="95"/>
      <c r="H2184" s="95"/>
      <c r="I2184" s="95"/>
      <c r="J2184" s="318"/>
      <c r="K2184" s="95"/>
      <c r="L2184" s="95"/>
      <c r="M2184" s="95"/>
      <c r="N2184" s="95"/>
      <c r="O2184" s="95"/>
      <c r="P2184" s="95"/>
      <c r="Q2184" s="280"/>
      <c r="R2184" s="95"/>
      <c r="S2184" s="95"/>
      <c r="T2184" s="95"/>
      <c r="U2184" s="280"/>
      <c r="V2184" s="95"/>
      <c r="W2184" s="280"/>
      <c r="X2184" s="95"/>
      <c r="Y2184" s="3"/>
      <c r="Z2184" s="3"/>
    </row>
    <row r="2185" ht="14.25" customHeight="1">
      <c r="A2185" s="133"/>
      <c r="B2185" s="3"/>
      <c r="C2185" s="3"/>
      <c r="D2185" s="3"/>
      <c r="E2185" s="240"/>
      <c r="F2185" s="467"/>
      <c r="G2185" s="95"/>
      <c r="H2185" s="95"/>
      <c r="I2185" s="95"/>
      <c r="J2185" s="318"/>
      <c r="K2185" s="95"/>
      <c r="L2185" s="95"/>
      <c r="M2185" s="95"/>
      <c r="N2185" s="95"/>
      <c r="O2185" s="95"/>
      <c r="P2185" s="95"/>
      <c r="Q2185" s="280"/>
      <c r="R2185" s="95"/>
      <c r="S2185" s="95"/>
      <c r="T2185" s="95"/>
      <c r="U2185" s="280"/>
      <c r="V2185" s="95"/>
      <c r="W2185" s="280"/>
      <c r="X2185" s="95"/>
      <c r="Y2185" s="3"/>
      <c r="Z2185" s="3"/>
    </row>
    <row r="2186" ht="14.25" customHeight="1">
      <c r="A2186" s="133"/>
      <c r="B2186" s="3"/>
      <c r="C2186" s="3"/>
      <c r="D2186" s="3"/>
      <c r="E2186" s="240"/>
      <c r="F2186" s="467"/>
      <c r="G2186" s="95"/>
      <c r="H2186" s="95"/>
      <c r="I2186" s="95"/>
      <c r="J2186" s="318"/>
      <c r="K2186" s="95"/>
      <c r="L2186" s="95"/>
      <c r="M2186" s="95"/>
      <c r="N2186" s="95"/>
      <c r="O2186" s="95"/>
      <c r="P2186" s="95"/>
      <c r="Q2186" s="280"/>
      <c r="R2186" s="95"/>
      <c r="S2186" s="95"/>
      <c r="T2186" s="95"/>
      <c r="U2186" s="280"/>
      <c r="V2186" s="95"/>
      <c r="W2186" s="280"/>
      <c r="X2186" s="95"/>
      <c r="Y2186" s="3"/>
      <c r="Z2186" s="3"/>
    </row>
    <row r="2187" ht="14.25" customHeight="1">
      <c r="A2187" s="133"/>
      <c r="B2187" s="3"/>
      <c r="C2187" s="3"/>
      <c r="D2187" s="3"/>
      <c r="E2187" s="240"/>
      <c r="F2187" s="467"/>
      <c r="G2187" s="95"/>
      <c r="H2187" s="95"/>
      <c r="I2187" s="95"/>
      <c r="J2187" s="318"/>
      <c r="K2187" s="95"/>
      <c r="L2187" s="95"/>
      <c r="M2187" s="95"/>
      <c r="N2187" s="95"/>
      <c r="O2187" s="95"/>
      <c r="P2187" s="95"/>
      <c r="Q2187" s="280"/>
      <c r="R2187" s="95"/>
      <c r="S2187" s="95"/>
      <c r="T2187" s="95"/>
      <c r="U2187" s="280"/>
      <c r="V2187" s="95"/>
      <c r="W2187" s="280"/>
      <c r="X2187" s="95"/>
      <c r="Y2187" s="3"/>
      <c r="Z2187" s="3"/>
    </row>
    <row r="2188" ht="14.25" customHeight="1">
      <c r="A2188" s="133"/>
      <c r="B2188" s="3"/>
      <c r="C2188" s="3"/>
      <c r="D2188" s="3"/>
      <c r="E2188" s="240"/>
      <c r="F2188" s="467"/>
      <c r="G2188" s="95"/>
      <c r="H2188" s="95"/>
      <c r="I2188" s="95"/>
      <c r="J2188" s="318"/>
      <c r="K2188" s="95"/>
      <c r="L2188" s="95"/>
      <c r="M2188" s="95"/>
      <c r="N2188" s="95"/>
      <c r="O2188" s="95"/>
      <c r="P2188" s="95"/>
      <c r="Q2188" s="280"/>
      <c r="R2188" s="95"/>
      <c r="S2188" s="95"/>
      <c r="T2188" s="95"/>
      <c r="U2188" s="280"/>
      <c r="V2188" s="95"/>
      <c r="W2188" s="280"/>
      <c r="X2188" s="95"/>
      <c r="Y2188" s="3"/>
      <c r="Z2188" s="3"/>
    </row>
    <row r="2189" ht="14.25" customHeight="1">
      <c r="A2189" s="133"/>
      <c r="B2189" s="3"/>
      <c r="C2189" s="3"/>
      <c r="D2189" s="3"/>
      <c r="E2189" s="240"/>
      <c r="F2189" s="467"/>
      <c r="G2189" s="95"/>
      <c r="H2189" s="95"/>
      <c r="I2189" s="95"/>
      <c r="J2189" s="318"/>
      <c r="K2189" s="95"/>
      <c r="L2189" s="95"/>
      <c r="M2189" s="95"/>
      <c r="N2189" s="95"/>
      <c r="O2189" s="95"/>
      <c r="P2189" s="95"/>
      <c r="Q2189" s="280"/>
      <c r="R2189" s="95"/>
      <c r="S2189" s="95"/>
      <c r="T2189" s="95"/>
      <c r="U2189" s="280"/>
      <c r="V2189" s="95"/>
      <c r="W2189" s="280"/>
      <c r="X2189" s="95"/>
      <c r="Y2189" s="3"/>
      <c r="Z2189" s="3"/>
    </row>
    <row r="2190" ht="14.25" customHeight="1">
      <c r="A2190" s="133"/>
      <c r="B2190" s="3"/>
      <c r="C2190" s="3"/>
      <c r="D2190" s="3"/>
      <c r="E2190" s="240"/>
      <c r="F2190" s="467"/>
      <c r="G2190" s="95"/>
      <c r="H2190" s="95"/>
      <c r="I2190" s="95"/>
      <c r="J2190" s="318"/>
      <c r="K2190" s="95"/>
      <c r="L2190" s="95"/>
      <c r="M2190" s="95"/>
      <c r="N2190" s="95"/>
      <c r="O2190" s="95"/>
      <c r="P2190" s="95"/>
      <c r="Q2190" s="280"/>
      <c r="R2190" s="95"/>
      <c r="S2190" s="95"/>
      <c r="T2190" s="95"/>
      <c r="U2190" s="280"/>
      <c r="V2190" s="95"/>
      <c r="W2190" s="280"/>
      <c r="X2190" s="95"/>
      <c r="Y2190" s="3"/>
      <c r="Z2190" s="3"/>
    </row>
    <row r="2191" ht="14.25" customHeight="1">
      <c r="A2191" s="133"/>
      <c r="B2191" s="3"/>
      <c r="C2191" s="3"/>
      <c r="D2191" s="3"/>
      <c r="E2191" s="240"/>
      <c r="F2191" s="467"/>
      <c r="G2191" s="95"/>
      <c r="H2191" s="95"/>
      <c r="I2191" s="95"/>
      <c r="J2191" s="318"/>
      <c r="K2191" s="95"/>
      <c r="L2191" s="95"/>
      <c r="M2191" s="95"/>
      <c r="N2191" s="95"/>
      <c r="O2191" s="95"/>
      <c r="P2191" s="95"/>
      <c r="Q2191" s="280"/>
      <c r="R2191" s="95"/>
      <c r="S2191" s="95"/>
      <c r="T2191" s="95"/>
      <c r="U2191" s="280"/>
      <c r="V2191" s="95"/>
      <c r="W2191" s="280"/>
      <c r="X2191" s="95"/>
      <c r="Y2191" s="3"/>
      <c r="Z2191" s="3"/>
    </row>
    <row r="2192" ht="14.25" customHeight="1">
      <c r="A2192" s="133"/>
      <c r="B2192" s="3"/>
      <c r="C2192" s="3"/>
      <c r="D2192" s="3"/>
      <c r="E2192" s="240"/>
      <c r="F2192" s="467"/>
      <c r="G2192" s="95"/>
      <c r="H2192" s="95"/>
      <c r="I2192" s="95"/>
      <c r="J2192" s="318"/>
      <c r="K2192" s="95"/>
      <c r="L2192" s="95"/>
      <c r="M2192" s="95"/>
      <c r="N2192" s="95"/>
      <c r="O2192" s="95"/>
      <c r="P2192" s="95"/>
      <c r="Q2192" s="280"/>
      <c r="R2192" s="95"/>
      <c r="S2192" s="95"/>
      <c r="T2192" s="95"/>
      <c r="U2192" s="280"/>
      <c r="V2192" s="95"/>
      <c r="W2192" s="280"/>
      <c r="X2192" s="95"/>
      <c r="Y2192" s="3"/>
      <c r="Z2192" s="3"/>
    </row>
    <row r="2193" ht="14.25" customHeight="1">
      <c r="A2193" s="133"/>
      <c r="B2193" s="3"/>
      <c r="C2193" s="3"/>
      <c r="D2193" s="3"/>
      <c r="E2193" s="240"/>
      <c r="F2193" s="467"/>
      <c r="G2193" s="95"/>
      <c r="H2193" s="95"/>
      <c r="I2193" s="95"/>
      <c r="J2193" s="318"/>
      <c r="K2193" s="95"/>
      <c r="L2193" s="95"/>
      <c r="M2193" s="95"/>
      <c r="N2193" s="95"/>
      <c r="O2193" s="95"/>
      <c r="P2193" s="95"/>
      <c r="Q2193" s="280"/>
      <c r="R2193" s="95"/>
      <c r="S2193" s="95"/>
      <c r="T2193" s="95"/>
      <c r="U2193" s="280"/>
      <c r="V2193" s="95"/>
      <c r="W2193" s="280"/>
      <c r="X2193" s="95"/>
      <c r="Y2193" s="3"/>
      <c r="Z2193" s="3"/>
    </row>
    <row r="2194" ht="14.25" customHeight="1">
      <c r="A2194" s="133"/>
      <c r="B2194" s="3"/>
      <c r="C2194" s="3"/>
      <c r="D2194" s="3"/>
      <c r="E2194" s="240"/>
      <c r="F2194" s="467"/>
      <c r="G2194" s="95"/>
      <c r="H2194" s="95"/>
      <c r="I2194" s="95"/>
      <c r="J2194" s="318"/>
      <c r="K2194" s="95"/>
      <c r="L2194" s="95"/>
      <c r="M2194" s="95"/>
      <c r="N2194" s="95"/>
      <c r="O2194" s="95"/>
      <c r="P2194" s="95"/>
      <c r="Q2194" s="280"/>
      <c r="R2194" s="95"/>
      <c r="S2194" s="95"/>
      <c r="T2194" s="95"/>
      <c r="U2194" s="280"/>
      <c r="V2194" s="95"/>
      <c r="W2194" s="280"/>
      <c r="X2194" s="95"/>
      <c r="Y2194" s="3"/>
      <c r="Z2194" s="3"/>
    </row>
    <row r="2195" ht="14.25" customHeight="1">
      <c r="A2195" s="133"/>
      <c r="B2195" s="3"/>
      <c r="C2195" s="3"/>
      <c r="D2195" s="3"/>
      <c r="E2195" s="240"/>
      <c r="F2195" s="467"/>
      <c r="G2195" s="95"/>
      <c r="H2195" s="95"/>
      <c r="I2195" s="95"/>
      <c r="J2195" s="318"/>
      <c r="K2195" s="95"/>
      <c r="L2195" s="95"/>
      <c r="M2195" s="95"/>
      <c r="N2195" s="95"/>
      <c r="O2195" s="95"/>
      <c r="P2195" s="95"/>
      <c r="Q2195" s="280"/>
      <c r="R2195" s="95"/>
      <c r="S2195" s="95"/>
      <c r="T2195" s="95"/>
      <c r="U2195" s="280"/>
      <c r="V2195" s="95"/>
      <c r="W2195" s="280"/>
      <c r="X2195" s="95"/>
      <c r="Y2195" s="3"/>
      <c r="Z2195" s="3"/>
    </row>
    <row r="2196" ht="14.25" customHeight="1">
      <c r="A2196" s="133"/>
      <c r="B2196" s="3"/>
      <c r="C2196" s="3"/>
      <c r="D2196" s="3"/>
      <c r="E2196" s="240"/>
      <c r="F2196" s="467"/>
      <c r="G2196" s="95"/>
      <c r="H2196" s="95"/>
      <c r="I2196" s="95"/>
      <c r="J2196" s="318"/>
      <c r="K2196" s="95"/>
      <c r="L2196" s="95"/>
      <c r="M2196" s="95"/>
      <c r="N2196" s="95"/>
      <c r="O2196" s="95"/>
      <c r="P2196" s="95"/>
      <c r="Q2196" s="280"/>
      <c r="R2196" s="95"/>
      <c r="S2196" s="95"/>
      <c r="T2196" s="95"/>
      <c r="U2196" s="280"/>
      <c r="V2196" s="95"/>
      <c r="W2196" s="280"/>
      <c r="X2196" s="95"/>
      <c r="Y2196" s="3"/>
      <c r="Z2196" s="3"/>
    </row>
    <row r="2197" ht="14.25" customHeight="1">
      <c r="A2197" s="133"/>
      <c r="B2197" s="3"/>
      <c r="C2197" s="3"/>
      <c r="D2197" s="3"/>
      <c r="E2197" s="240"/>
      <c r="F2197" s="467"/>
      <c r="G2197" s="95"/>
      <c r="H2197" s="95"/>
      <c r="I2197" s="95"/>
      <c r="J2197" s="318"/>
      <c r="K2197" s="95"/>
      <c r="L2197" s="95"/>
      <c r="M2197" s="95"/>
      <c r="N2197" s="95"/>
      <c r="O2197" s="95"/>
      <c r="P2197" s="95"/>
      <c r="Q2197" s="280"/>
      <c r="R2197" s="95"/>
      <c r="S2197" s="95"/>
      <c r="T2197" s="95"/>
      <c r="U2197" s="280"/>
      <c r="V2197" s="95"/>
      <c r="W2197" s="280"/>
      <c r="X2197" s="95"/>
      <c r="Y2197" s="3"/>
      <c r="Z2197" s="3"/>
    </row>
    <row r="2198" ht="14.25" customHeight="1">
      <c r="A2198" s="133"/>
      <c r="B2198" s="3"/>
      <c r="C2198" s="3"/>
      <c r="D2198" s="3"/>
      <c r="E2198" s="240"/>
      <c r="F2198" s="467"/>
      <c r="G2198" s="95"/>
      <c r="H2198" s="95"/>
      <c r="I2198" s="95"/>
      <c r="J2198" s="318"/>
      <c r="K2198" s="95"/>
      <c r="L2198" s="95"/>
      <c r="M2198" s="95"/>
      <c r="N2198" s="95"/>
      <c r="O2198" s="95"/>
      <c r="P2198" s="95"/>
      <c r="Q2198" s="280"/>
      <c r="R2198" s="95"/>
      <c r="S2198" s="95"/>
      <c r="T2198" s="95"/>
      <c r="U2198" s="280"/>
      <c r="V2198" s="95"/>
      <c r="W2198" s="280"/>
      <c r="X2198" s="95"/>
      <c r="Y2198" s="3"/>
      <c r="Z2198" s="3"/>
    </row>
    <row r="2199" ht="14.25" customHeight="1">
      <c r="A2199" s="133"/>
      <c r="B2199" s="3"/>
      <c r="C2199" s="3"/>
      <c r="D2199" s="3"/>
      <c r="E2199" s="240"/>
      <c r="F2199" s="467"/>
      <c r="G2199" s="95"/>
      <c r="H2199" s="95"/>
      <c r="I2199" s="95"/>
      <c r="J2199" s="318"/>
      <c r="K2199" s="95"/>
      <c r="L2199" s="95"/>
      <c r="M2199" s="95"/>
      <c r="N2199" s="95"/>
      <c r="O2199" s="95"/>
      <c r="P2199" s="95"/>
      <c r="Q2199" s="280"/>
      <c r="R2199" s="95"/>
      <c r="S2199" s="95"/>
      <c r="T2199" s="95"/>
      <c r="U2199" s="280"/>
      <c r="V2199" s="95"/>
      <c r="W2199" s="280"/>
      <c r="X2199" s="95"/>
      <c r="Y2199" s="3"/>
      <c r="Z2199" s="3"/>
    </row>
    <row r="2200" ht="14.25" customHeight="1">
      <c r="A2200" s="133"/>
      <c r="B2200" s="3"/>
      <c r="C2200" s="3"/>
      <c r="D2200" s="3"/>
      <c r="E2200" s="240"/>
      <c r="F2200" s="467"/>
      <c r="G2200" s="95"/>
      <c r="H2200" s="95"/>
      <c r="I2200" s="95"/>
      <c r="J2200" s="318"/>
      <c r="K2200" s="95"/>
      <c r="L2200" s="95"/>
      <c r="M2200" s="95"/>
      <c r="N2200" s="95"/>
      <c r="O2200" s="95"/>
      <c r="P2200" s="95"/>
      <c r="Q2200" s="280"/>
      <c r="R2200" s="95"/>
      <c r="S2200" s="95"/>
      <c r="T2200" s="95"/>
      <c r="U2200" s="280"/>
      <c r="V2200" s="95"/>
      <c r="W2200" s="280"/>
      <c r="X2200" s="95"/>
      <c r="Y2200" s="3"/>
      <c r="Z2200" s="3"/>
    </row>
    <row r="2201" ht="14.25" customHeight="1">
      <c r="A2201" s="133"/>
      <c r="B2201" s="3"/>
      <c r="C2201" s="3"/>
      <c r="D2201" s="3"/>
      <c r="E2201" s="240"/>
      <c r="F2201" s="467"/>
      <c r="G2201" s="95"/>
      <c r="H2201" s="95"/>
      <c r="I2201" s="95"/>
      <c r="J2201" s="318"/>
      <c r="K2201" s="95"/>
      <c r="L2201" s="95"/>
      <c r="M2201" s="95"/>
      <c r="N2201" s="95"/>
      <c r="O2201" s="95"/>
      <c r="P2201" s="95"/>
      <c r="Q2201" s="280"/>
      <c r="R2201" s="95"/>
      <c r="S2201" s="95"/>
      <c r="T2201" s="95"/>
      <c r="U2201" s="280"/>
      <c r="V2201" s="95"/>
      <c r="W2201" s="280"/>
      <c r="X2201" s="95"/>
      <c r="Y2201" s="3"/>
      <c r="Z2201" s="3"/>
    </row>
    <row r="2202" ht="14.25" customHeight="1">
      <c r="A2202" s="133"/>
      <c r="B2202" s="3"/>
      <c r="C2202" s="3"/>
      <c r="D2202" s="3"/>
      <c r="E2202" s="240"/>
      <c r="F2202" s="467"/>
      <c r="G2202" s="95"/>
      <c r="H2202" s="95"/>
      <c r="I2202" s="95"/>
      <c r="J2202" s="318"/>
      <c r="K2202" s="95"/>
      <c r="L2202" s="95"/>
      <c r="M2202" s="95"/>
      <c r="N2202" s="95"/>
      <c r="O2202" s="95"/>
      <c r="P2202" s="95"/>
      <c r="Q2202" s="280"/>
      <c r="R2202" s="95"/>
      <c r="S2202" s="95"/>
      <c r="T2202" s="95"/>
      <c r="U2202" s="280"/>
      <c r="V2202" s="95"/>
      <c r="W2202" s="280"/>
      <c r="X2202" s="95"/>
      <c r="Y2202" s="3"/>
      <c r="Z2202" s="3"/>
    </row>
    <row r="2203" ht="14.25" customHeight="1">
      <c r="A2203" s="133"/>
      <c r="B2203" s="3"/>
      <c r="C2203" s="3"/>
      <c r="D2203" s="3"/>
      <c r="E2203" s="240"/>
      <c r="F2203" s="467"/>
      <c r="G2203" s="95"/>
      <c r="H2203" s="95"/>
      <c r="I2203" s="95"/>
      <c r="J2203" s="318"/>
      <c r="K2203" s="95"/>
      <c r="L2203" s="95"/>
      <c r="M2203" s="95"/>
      <c r="N2203" s="95"/>
      <c r="O2203" s="95"/>
      <c r="P2203" s="95"/>
      <c r="Q2203" s="280"/>
      <c r="R2203" s="95"/>
      <c r="S2203" s="95"/>
      <c r="T2203" s="95"/>
      <c r="U2203" s="280"/>
      <c r="V2203" s="95"/>
      <c r="W2203" s="280"/>
      <c r="X2203" s="95"/>
      <c r="Y2203" s="3"/>
      <c r="Z2203" s="3"/>
    </row>
    <row r="2204" ht="14.25" customHeight="1">
      <c r="A2204" s="133"/>
      <c r="B2204" s="3"/>
      <c r="C2204" s="3"/>
      <c r="D2204" s="3"/>
      <c r="E2204" s="240"/>
      <c r="F2204" s="467"/>
      <c r="G2204" s="95"/>
      <c r="H2204" s="95"/>
      <c r="I2204" s="95"/>
      <c r="J2204" s="318"/>
      <c r="K2204" s="95"/>
      <c r="L2204" s="95"/>
      <c r="M2204" s="95"/>
      <c r="N2204" s="95"/>
      <c r="O2204" s="95"/>
      <c r="P2204" s="95"/>
      <c r="Q2204" s="280"/>
      <c r="R2204" s="95"/>
      <c r="S2204" s="95"/>
      <c r="T2204" s="95"/>
      <c r="U2204" s="280"/>
      <c r="V2204" s="95"/>
      <c r="W2204" s="280"/>
      <c r="X2204" s="95"/>
      <c r="Y2204" s="3"/>
      <c r="Z2204" s="3"/>
    </row>
    <row r="2205" ht="14.25" customHeight="1">
      <c r="A2205" s="133"/>
      <c r="B2205" s="3"/>
      <c r="C2205" s="3"/>
      <c r="D2205" s="3"/>
      <c r="E2205" s="240"/>
      <c r="F2205" s="467"/>
      <c r="G2205" s="95"/>
      <c r="H2205" s="95"/>
      <c r="I2205" s="95"/>
      <c r="J2205" s="318"/>
      <c r="K2205" s="95"/>
      <c r="L2205" s="95"/>
      <c r="M2205" s="95"/>
      <c r="N2205" s="95"/>
      <c r="O2205" s="95"/>
      <c r="P2205" s="95"/>
      <c r="Q2205" s="280"/>
      <c r="R2205" s="95"/>
      <c r="S2205" s="95"/>
      <c r="T2205" s="95"/>
      <c r="U2205" s="280"/>
      <c r="V2205" s="95"/>
      <c r="W2205" s="280"/>
      <c r="X2205" s="95"/>
      <c r="Y2205" s="3"/>
      <c r="Z2205" s="3"/>
    </row>
    <row r="2206" ht="14.25" customHeight="1">
      <c r="A2206" s="133"/>
      <c r="B2206" s="3"/>
      <c r="C2206" s="3"/>
      <c r="D2206" s="3"/>
      <c r="E2206" s="240"/>
      <c r="F2206" s="467"/>
      <c r="G2206" s="95"/>
      <c r="H2206" s="95"/>
      <c r="I2206" s="95"/>
      <c r="J2206" s="318"/>
      <c r="K2206" s="95"/>
      <c r="L2206" s="95"/>
      <c r="M2206" s="95"/>
      <c r="N2206" s="95"/>
      <c r="O2206" s="95"/>
      <c r="P2206" s="95"/>
      <c r="Q2206" s="280"/>
      <c r="R2206" s="95"/>
      <c r="S2206" s="95"/>
      <c r="T2206" s="95"/>
      <c r="U2206" s="280"/>
      <c r="V2206" s="95"/>
      <c r="W2206" s="280"/>
      <c r="X2206" s="95"/>
      <c r="Y2206" s="3"/>
      <c r="Z2206" s="3"/>
    </row>
    <row r="2207" ht="14.25" customHeight="1">
      <c r="A2207" s="133"/>
      <c r="B2207" s="3"/>
      <c r="C2207" s="3"/>
      <c r="D2207" s="3"/>
      <c r="E2207" s="240"/>
      <c r="F2207" s="467"/>
      <c r="G2207" s="95"/>
      <c r="H2207" s="95"/>
      <c r="I2207" s="95"/>
      <c r="J2207" s="318"/>
      <c r="K2207" s="95"/>
      <c r="L2207" s="95"/>
      <c r="M2207" s="95"/>
      <c r="N2207" s="95"/>
      <c r="O2207" s="95"/>
      <c r="P2207" s="95"/>
      <c r="Q2207" s="280"/>
      <c r="R2207" s="95"/>
      <c r="S2207" s="95"/>
      <c r="T2207" s="95"/>
      <c r="U2207" s="280"/>
      <c r="V2207" s="95"/>
      <c r="W2207" s="280"/>
      <c r="X2207" s="95"/>
      <c r="Y2207" s="3"/>
      <c r="Z2207" s="3"/>
    </row>
    <row r="2208" ht="14.25" customHeight="1">
      <c r="A2208" s="133"/>
      <c r="B2208" s="3"/>
      <c r="C2208" s="3"/>
      <c r="D2208" s="3"/>
      <c r="E2208" s="240"/>
      <c r="F2208" s="467"/>
      <c r="G2208" s="95"/>
      <c r="H2208" s="95"/>
      <c r="I2208" s="95"/>
      <c r="J2208" s="318"/>
      <c r="K2208" s="95"/>
      <c r="L2208" s="95"/>
      <c r="M2208" s="95"/>
      <c r="N2208" s="95"/>
      <c r="O2208" s="95"/>
      <c r="P2208" s="95"/>
      <c r="Q2208" s="280"/>
      <c r="R2208" s="95"/>
      <c r="S2208" s="95"/>
      <c r="T2208" s="95"/>
      <c r="U2208" s="280"/>
      <c r="V2208" s="95"/>
      <c r="W2208" s="280"/>
      <c r="X2208" s="95"/>
      <c r="Y2208" s="3"/>
      <c r="Z2208" s="3"/>
    </row>
    <row r="2209" ht="14.25" customHeight="1">
      <c r="A2209" s="133"/>
      <c r="B2209" s="3"/>
      <c r="C2209" s="3"/>
      <c r="D2209" s="3"/>
      <c r="E2209" s="240"/>
      <c r="F2209" s="467"/>
      <c r="G2209" s="95"/>
      <c r="H2209" s="95"/>
      <c r="I2209" s="95"/>
      <c r="J2209" s="318"/>
      <c r="K2209" s="95"/>
      <c r="L2209" s="95"/>
      <c r="M2209" s="95"/>
      <c r="N2209" s="95"/>
      <c r="O2209" s="95"/>
      <c r="P2209" s="95"/>
      <c r="Q2209" s="280"/>
      <c r="R2209" s="95"/>
      <c r="S2209" s="95"/>
      <c r="T2209" s="95"/>
      <c r="U2209" s="280"/>
      <c r="V2209" s="95"/>
      <c r="W2209" s="280"/>
      <c r="X2209" s="95"/>
      <c r="Y2209" s="3"/>
      <c r="Z2209" s="3"/>
    </row>
    <row r="2210" ht="14.25" customHeight="1">
      <c r="A2210" s="133"/>
      <c r="B2210" s="3"/>
      <c r="C2210" s="3"/>
      <c r="D2210" s="3"/>
      <c r="E2210" s="240"/>
      <c r="F2210" s="467"/>
      <c r="G2210" s="95"/>
      <c r="H2210" s="95"/>
      <c r="I2210" s="95"/>
      <c r="J2210" s="318"/>
      <c r="K2210" s="95"/>
      <c r="L2210" s="95"/>
      <c r="M2210" s="95"/>
      <c r="N2210" s="95"/>
      <c r="O2210" s="95"/>
      <c r="P2210" s="95"/>
      <c r="Q2210" s="280"/>
      <c r="R2210" s="95"/>
      <c r="S2210" s="95"/>
      <c r="T2210" s="95"/>
      <c r="U2210" s="280"/>
      <c r="V2210" s="95"/>
      <c r="W2210" s="280"/>
      <c r="X2210" s="95"/>
      <c r="Y2210" s="3"/>
      <c r="Z2210" s="3"/>
    </row>
    <row r="2211" ht="14.25" customHeight="1">
      <c r="A2211" s="133"/>
      <c r="B2211" s="3"/>
      <c r="C2211" s="3"/>
      <c r="D2211" s="3"/>
      <c r="E2211" s="240"/>
      <c r="F2211" s="467"/>
      <c r="G2211" s="95"/>
      <c r="H2211" s="95"/>
      <c r="I2211" s="95"/>
      <c r="J2211" s="318"/>
      <c r="K2211" s="95"/>
      <c r="L2211" s="95"/>
      <c r="M2211" s="95"/>
      <c r="N2211" s="95"/>
      <c r="O2211" s="95"/>
      <c r="P2211" s="95"/>
      <c r="Q2211" s="280"/>
      <c r="R2211" s="95"/>
      <c r="S2211" s="95"/>
      <c r="T2211" s="95"/>
      <c r="U2211" s="280"/>
      <c r="V2211" s="95"/>
      <c r="W2211" s="280"/>
      <c r="X2211" s="95"/>
      <c r="Y2211" s="3"/>
      <c r="Z2211" s="3"/>
    </row>
    <row r="2212" ht="14.25" customHeight="1">
      <c r="A2212" s="133"/>
      <c r="B2212" s="3"/>
      <c r="C2212" s="3"/>
      <c r="D2212" s="3"/>
      <c r="E2212" s="240"/>
      <c r="F2212" s="467"/>
      <c r="G2212" s="95"/>
      <c r="H2212" s="95"/>
      <c r="I2212" s="95"/>
      <c r="J2212" s="318"/>
      <c r="K2212" s="95"/>
      <c r="L2212" s="95"/>
      <c r="M2212" s="95"/>
      <c r="N2212" s="95"/>
      <c r="O2212" s="95"/>
      <c r="P2212" s="95"/>
      <c r="Q2212" s="280"/>
      <c r="R2212" s="95"/>
      <c r="S2212" s="95"/>
      <c r="T2212" s="95"/>
      <c r="U2212" s="280"/>
      <c r="V2212" s="95"/>
      <c r="W2212" s="280"/>
      <c r="X2212" s="95"/>
      <c r="Y2212" s="3"/>
      <c r="Z2212" s="3"/>
    </row>
    <row r="2213" ht="14.25" customHeight="1">
      <c r="A2213" s="133"/>
      <c r="B2213" s="3"/>
      <c r="C2213" s="3"/>
      <c r="D2213" s="3"/>
      <c r="E2213" s="240"/>
      <c r="F2213" s="467"/>
      <c r="G2213" s="95"/>
      <c r="H2213" s="95"/>
      <c r="I2213" s="95"/>
      <c r="J2213" s="318"/>
      <c r="K2213" s="95"/>
      <c r="L2213" s="95"/>
      <c r="M2213" s="95"/>
      <c r="N2213" s="95"/>
      <c r="O2213" s="95"/>
      <c r="P2213" s="95"/>
      <c r="Q2213" s="280"/>
      <c r="R2213" s="95"/>
      <c r="S2213" s="95"/>
      <c r="T2213" s="95"/>
      <c r="U2213" s="280"/>
      <c r="V2213" s="95"/>
      <c r="W2213" s="280"/>
      <c r="X2213" s="95"/>
      <c r="Y2213" s="3"/>
      <c r="Z2213" s="3"/>
    </row>
    <row r="2214" ht="14.25" customHeight="1">
      <c r="A2214" s="133"/>
      <c r="B2214" s="3"/>
      <c r="C2214" s="3"/>
      <c r="D2214" s="3"/>
      <c r="E2214" s="240"/>
      <c r="F2214" s="467"/>
      <c r="G2214" s="95"/>
      <c r="H2214" s="95"/>
      <c r="I2214" s="95"/>
      <c r="J2214" s="318"/>
      <c r="K2214" s="95"/>
      <c r="L2214" s="95"/>
      <c r="M2214" s="95"/>
      <c r="N2214" s="95"/>
      <c r="O2214" s="95"/>
      <c r="P2214" s="95"/>
      <c r="Q2214" s="280"/>
      <c r="R2214" s="95"/>
      <c r="S2214" s="95"/>
      <c r="T2214" s="95"/>
      <c r="U2214" s="280"/>
      <c r="V2214" s="95"/>
      <c r="W2214" s="280"/>
      <c r="X2214" s="95"/>
      <c r="Y2214" s="3"/>
      <c r="Z2214" s="3"/>
    </row>
    <row r="2215" ht="14.25" customHeight="1">
      <c r="A2215" s="133"/>
      <c r="B2215" s="3"/>
      <c r="C2215" s="3"/>
      <c r="D2215" s="3"/>
      <c r="E2215" s="240"/>
      <c r="F2215" s="467"/>
      <c r="G2215" s="95"/>
      <c r="H2215" s="95"/>
      <c r="I2215" s="95"/>
      <c r="J2215" s="318"/>
      <c r="K2215" s="95"/>
      <c r="L2215" s="95"/>
      <c r="M2215" s="95"/>
      <c r="N2215" s="95"/>
      <c r="O2215" s="95"/>
      <c r="P2215" s="95"/>
      <c r="Q2215" s="280"/>
      <c r="R2215" s="95"/>
      <c r="S2215" s="95"/>
      <c r="T2215" s="95"/>
      <c r="U2215" s="280"/>
      <c r="V2215" s="95"/>
      <c r="W2215" s="280"/>
      <c r="X2215" s="95"/>
      <c r="Y2215" s="3"/>
      <c r="Z2215" s="3"/>
    </row>
    <row r="2216" ht="14.25" customHeight="1">
      <c r="A2216" s="133"/>
      <c r="B2216" s="3"/>
      <c r="C2216" s="3"/>
      <c r="D2216" s="3"/>
      <c r="E2216" s="240"/>
      <c r="F2216" s="467"/>
      <c r="G2216" s="95"/>
      <c r="H2216" s="95"/>
      <c r="I2216" s="95"/>
      <c r="J2216" s="318"/>
      <c r="K2216" s="95"/>
      <c r="L2216" s="95"/>
      <c r="M2216" s="95"/>
      <c r="N2216" s="95"/>
      <c r="O2216" s="95"/>
      <c r="P2216" s="95"/>
      <c r="Q2216" s="280"/>
      <c r="R2216" s="95"/>
      <c r="S2216" s="95"/>
      <c r="T2216" s="95"/>
      <c r="U2216" s="280"/>
      <c r="V2216" s="95"/>
      <c r="W2216" s="280"/>
      <c r="X2216" s="95"/>
      <c r="Y2216" s="3"/>
      <c r="Z2216" s="3"/>
    </row>
    <row r="2217" ht="14.25" customHeight="1">
      <c r="A2217" s="133"/>
      <c r="B2217" s="3"/>
      <c r="C2217" s="3"/>
      <c r="D2217" s="3"/>
      <c r="E2217" s="240"/>
      <c r="F2217" s="467"/>
      <c r="G2217" s="95"/>
      <c r="H2217" s="95"/>
      <c r="I2217" s="95"/>
      <c r="J2217" s="318"/>
      <c r="K2217" s="95"/>
      <c r="L2217" s="95"/>
      <c r="M2217" s="95"/>
      <c r="N2217" s="95"/>
      <c r="O2217" s="95"/>
      <c r="P2217" s="95"/>
      <c r="Q2217" s="280"/>
      <c r="R2217" s="95"/>
      <c r="S2217" s="95"/>
      <c r="T2217" s="95"/>
      <c r="U2217" s="280"/>
      <c r="V2217" s="95"/>
      <c r="W2217" s="280"/>
      <c r="X2217" s="95"/>
      <c r="Y2217" s="3"/>
      <c r="Z2217" s="3"/>
    </row>
    <row r="2218" ht="14.25" customHeight="1">
      <c r="A2218" s="133"/>
      <c r="B2218" s="3"/>
      <c r="C2218" s="3"/>
      <c r="D2218" s="3"/>
      <c r="E2218" s="240"/>
      <c r="F2218" s="467"/>
      <c r="G2218" s="95"/>
      <c r="H2218" s="95"/>
      <c r="I2218" s="95"/>
      <c r="J2218" s="318"/>
      <c r="K2218" s="95"/>
      <c r="L2218" s="95"/>
      <c r="M2218" s="95"/>
      <c r="N2218" s="95"/>
      <c r="O2218" s="95"/>
      <c r="P2218" s="95"/>
      <c r="Q2218" s="280"/>
      <c r="R2218" s="95"/>
      <c r="S2218" s="95"/>
      <c r="T2218" s="95"/>
      <c r="U2218" s="280"/>
      <c r="V2218" s="95"/>
      <c r="W2218" s="280"/>
      <c r="X2218" s="95"/>
      <c r="Y2218" s="3"/>
      <c r="Z2218" s="3"/>
    </row>
    <row r="2219" ht="14.25" customHeight="1">
      <c r="A2219" s="133"/>
      <c r="B2219" s="3"/>
      <c r="C2219" s="3"/>
      <c r="D2219" s="3"/>
      <c r="E2219" s="240"/>
      <c r="F2219" s="467"/>
      <c r="G2219" s="95"/>
      <c r="H2219" s="95"/>
      <c r="I2219" s="95"/>
      <c r="J2219" s="318"/>
      <c r="K2219" s="95"/>
      <c r="L2219" s="95"/>
      <c r="M2219" s="95"/>
      <c r="N2219" s="95"/>
      <c r="O2219" s="95"/>
      <c r="P2219" s="95"/>
      <c r="Q2219" s="280"/>
      <c r="R2219" s="95"/>
      <c r="S2219" s="95"/>
      <c r="T2219" s="95"/>
      <c r="U2219" s="280"/>
      <c r="V2219" s="95"/>
      <c r="W2219" s="280"/>
      <c r="X2219" s="95"/>
      <c r="Y2219" s="3"/>
      <c r="Z2219" s="3"/>
    </row>
    <row r="2220" ht="14.25" customHeight="1">
      <c r="A2220" s="133"/>
      <c r="B2220" s="3"/>
      <c r="C2220" s="3"/>
      <c r="D2220" s="3"/>
      <c r="E2220" s="240"/>
      <c r="F2220" s="467"/>
      <c r="G2220" s="95"/>
      <c r="H2220" s="95"/>
      <c r="I2220" s="95"/>
      <c r="J2220" s="318"/>
      <c r="K2220" s="95"/>
      <c r="L2220" s="95"/>
      <c r="M2220" s="95"/>
      <c r="N2220" s="95"/>
      <c r="O2220" s="95"/>
      <c r="P2220" s="95"/>
      <c r="Q2220" s="280"/>
      <c r="R2220" s="95"/>
      <c r="S2220" s="95"/>
      <c r="T2220" s="95"/>
      <c r="U2220" s="280"/>
      <c r="V2220" s="95"/>
      <c r="W2220" s="280"/>
      <c r="X2220" s="95"/>
      <c r="Y2220" s="3"/>
      <c r="Z2220" s="3"/>
    </row>
    <row r="2221" ht="14.25" customHeight="1">
      <c r="A2221" s="133"/>
      <c r="B2221" s="3"/>
      <c r="C2221" s="3"/>
      <c r="D2221" s="3"/>
      <c r="E2221" s="240"/>
      <c r="F2221" s="467"/>
      <c r="G2221" s="95"/>
      <c r="H2221" s="95"/>
      <c r="I2221" s="95"/>
      <c r="J2221" s="318"/>
      <c r="K2221" s="95"/>
      <c r="L2221" s="95"/>
      <c r="M2221" s="95"/>
      <c r="N2221" s="95"/>
      <c r="O2221" s="95"/>
      <c r="P2221" s="95"/>
      <c r="Q2221" s="280"/>
      <c r="R2221" s="95"/>
      <c r="S2221" s="95"/>
      <c r="T2221" s="95"/>
      <c r="U2221" s="280"/>
      <c r="V2221" s="95"/>
      <c r="W2221" s="280"/>
      <c r="X2221" s="95"/>
      <c r="Y2221" s="3"/>
      <c r="Z2221" s="3"/>
    </row>
    <row r="2222" ht="14.25" customHeight="1">
      <c r="A2222" s="133"/>
      <c r="B2222" s="3"/>
      <c r="C2222" s="3"/>
      <c r="D2222" s="3"/>
      <c r="E2222" s="240"/>
      <c r="F2222" s="467"/>
      <c r="G2222" s="95"/>
      <c r="H2222" s="95"/>
      <c r="I2222" s="95"/>
      <c r="J2222" s="318"/>
      <c r="K2222" s="95"/>
      <c r="L2222" s="95"/>
      <c r="M2222" s="95"/>
      <c r="N2222" s="95"/>
      <c r="O2222" s="95"/>
      <c r="P2222" s="95"/>
      <c r="Q2222" s="280"/>
      <c r="R2222" s="95"/>
      <c r="S2222" s="95"/>
      <c r="T2222" s="95"/>
      <c r="U2222" s="280"/>
      <c r="V2222" s="95"/>
      <c r="W2222" s="280"/>
      <c r="X2222" s="95"/>
      <c r="Y2222" s="3"/>
      <c r="Z2222" s="3"/>
    </row>
    <row r="2223" ht="14.25" customHeight="1">
      <c r="A2223" s="133"/>
      <c r="B2223" s="3"/>
      <c r="C2223" s="3"/>
      <c r="D2223" s="3"/>
      <c r="E2223" s="240"/>
      <c r="F2223" s="467"/>
      <c r="G2223" s="95"/>
      <c r="H2223" s="95"/>
      <c r="I2223" s="95"/>
      <c r="J2223" s="318"/>
      <c r="K2223" s="95"/>
      <c r="L2223" s="95"/>
      <c r="M2223" s="95"/>
      <c r="N2223" s="95"/>
      <c r="O2223" s="95"/>
      <c r="P2223" s="95"/>
      <c r="Q2223" s="280"/>
      <c r="R2223" s="95"/>
      <c r="S2223" s="95"/>
      <c r="T2223" s="95"/>
      <c r="U2223" s="280"/>
      <c r="V2223" s="95"/>
      <c r="W2223" s="280"/>
      <c r="X2223" s="95"/>
      <c r="Y2223" s="3"/>
      <c r="Z2223" s="3"/>
    </row>
    <row r="2224" ht="14.25" customHeight="1">
      <c r="A2224" s="133"/>
      <c r="B2224" s="3"/>
      <c r="C2224" s="3"/>
      <c r="D2224" s="3"/>
      <c r="E2224" s="240"/>
      <c r="F2224" s="467"/>
      <c r="G2224" s="95"/>
      <c r="H2224" s="95"/>
      <c r="I2224" s="95"/>
      <c r="J2224" s="318"/>
      <c r="K2224" s="95"/>
      <c r="L2224" s="95"/>
      <c r="M2224" s="95"/>
      <c r="N2224" s="95"/>
      <c r="O2224" s="95"/>
      <c r="P2224" s="95"/>
      <c r="Q2224" s="280"/>
      <c r="R2224" s="95"/>
      <c r="S2224" s="95"/>
      <c r="T2224" s="95"/>
      <c r="U2224" s="280"/>
      <c r="V2224" s="95"/>
      <c r="W2224" s="280"/>
      <c r="X2224" s="95"/>
      <c r="Y2224" s="3"/>
      <c r="Z2224" s="3"/>
    </row>
    <row r="2225" ht="14.25" customHeight="1">
      <c r="A2225" s="133"/>
      <c r="B2225" s="3"/>
      <c r="C2225" s="3"/>
      <c r="D2225" s="3"/>
      <c r="E2225" s="240"/>
      <c r="F2225" s="467"/>
      <c r="G2225" s="95"/>
      <c r="H2225" s="95"/>
      <c r="I2225" s="95"/>
      <c r="J2225" s="318"/>
      <c r="K2225" s="95"/>
      <c r="L2225" s="95"/>
      <c r="M2225" s="95"/>
      <c r="N2225" s="95"/>
      <c r="O2225" s="95"/>
      <c r="P2225" s="95"/>
      <c r="Q2225" s="280"/>
      <c r="R2225" s="95"/>
      <c r="S2225" s="95"/>
      <c r="T2225" s="95"/>
      <c r="U2225" s="280"/>
      <c r="V2225" s="95"/>
      <c r="W2225" s="280"/>
      <c r="X2225" s="95"/>
      <c r="Y2225" s="3"/>
      <c r="Z2225" s="3"/>
    </row>
    <row r="2226" ht="14.25" customHeight="1">
      <c r="A2226" s="133"/>
      <c r="B2226" s="3"/>
      <c r="C2226" s="3"/>
      <c r="D2226" s="3"/>
      <c r="E2226" s="240"/>
      <c r="F2226" s="467"/>
      <c r="G2226" s="95"/>
      <c r="H2226" s="95"/>
      <c r="I2226" s="95"/>
      <c r="J2226" s="318"/>
      <c r="K2226" s="95"/>
      <c r="L2226" s="95"/>
      <c r="M2226" s="95"/>
      <c r="N2226" s="95"/>
      <c r="O2226" s="95"/>
      <c r="P2226" s="95"/>
      <c r="Q2226" s="280"/>
      <c r="R2226" s="95"/>
      <c r="S2226" s="95"/>
      <c r="T2226" s="95"/>
      <c r="U2226" s="280"/>
      <c r="V2226" s="95"/>
      <c r="W2226" s="280"/>
      <c r="X2226" s="95"/>
      <c r="Y2226" s="3"/>
      <c r="Z2226" s="3"/>
    </row>
    <row r="2227" ht="14.25" customHeight="1">
      <c r="A2227" s="133"/>
      <c r="B2227" s="3"/>
      <c r="C2227" s="3"/>
      <c r="D2227" s="3"/>
      <c r="E2227" s="240"/>
      <c r="F2227" s="467"/>
      <c r="G2227" s="95"/>
      <c r="H2227" s="95"/>
      <c r="I2227" s="95"/>
      <c r="J2227" s="318"/>
      <c r="K2227" s="95"/>
      <c r="L2227" s="95"/>
      <c r="M2227" s="95"/>
      <c r="N2227" s="95"/>
      <c r="O2227" s="95"/>
      <c r="P2227" s="95"/>
      <c r="Q2227" s="280"/>
      <c r="R2227" s="95"/>
      <c r="S2227" s="95"/>
      <c r="T2227" s="95"/>
      <c r="U2227" s="280"/>
      <c r="V2227" s="95"/>
      <c r="W2227" s="280"/>
      <c r="X2227" s="95"/>
      <c r="Y2227" s="3"/>
      <c r="Z2227" s="3"/>
    </row>
    <row r="2228" ht="14.25" customHeight="1">
      <c r="A2228" s="133"/>
      <c r="B2228" s="3"/>
      <c r="C2228" s="3"/>
      <c r="D2228" s="3"/>
      <c r="E2228" s="240"/>
      <c r="F2228" s="467"/>
      <c r="G2228" s="95"/>
      <c r="H2228" s="95"/>
      <c r="I2228" s="95"/>
      <c r="J2228" s="318"/>
      <c r="K2228" s="95"/>
      <c r="L2228" s="95"/>
      <c r="M2228" s="95"/>
      <c r="N2228" s="95"/>
      <c r="O2228" s="95"/>
      <c r="P2228" s="95"/>
      <c r="Q2228" s="280"/>
      <c r="R2228" s="95"/>
      <c r="S2228" s="95"/>
      <c r="T2228" s="95"/>
      <c r="U2228" s="280"/>
      <c r="V2228" s="95"/>
      <c r="W2228" s="280"/>
      <c r="X2228" s="95"/>
      <c r="Y2228" s="3"/>
      <c r="Z2228" s="3"/>
    </row>
    <row r="2229" ht="14.25" customHeight="1">
      <c r="A2229" s="133"/>
      <c r="B2229" s="3"/>
      <c r="C2229" s="3"/>
      <c r="D2229" s="3"/>
      <c r="E2229" s="240"/>
      <c r="F2229" s="467"/>
      <c r="G2229" s="95"/>
      <c r="H2229" s="95"/>
      <c r="I2229" s="95"/>
      <c r="J2229" s="318"/>
      <c r="K2229" s="95"/>
      <c r="L2229" s="95"/>
      <c r="M2229" s="95"/>
      <c r="N2229" s="95"/>
      <c r="O2229" s="95"/>
      <c r="P2229" s="95"/>
      <c r="Q2229" s="280"/>
      <c r="R2229" s="95"/>
      <c r="S2229" s="95"/>
      <c r="T2229" s="95"/>
      <c r="U2229" s="280"/>
      <c r="V2229" s="95"/>
      <c r="W2229" s="280"/>
      <c r="X2229" s="95"/>
      <c r="Y2229" s="3"/>
      <c r="Z2229" s="3"/>
    </row>
    <row r="2230" ht="14.25" customHeight="1">
      <c r="A2230" s="133"/>
      <c r="B2230" s="3"/>
      <c r="C2230" s="3"/>
      <c r="D2230" s="3"/>
      <c r="E2230" s="240"/>
      <c r="F2230" s="467"/>
      <c r="G2230" s="95"/>
      <c r="H2230" s="95"/>
      <c r="I2230" s="95"/>
      <c r="J2230" s="318"/>
      <c r="K2230" s="95"/>
      <c r="L2230" s="95"/>
      <c r="M2230" s="95"/>
      <c r="N2230" s="95"/>
      <c r="O2230" s="95"/>
      <c r="P2230" s="95"/>
      <c r="Q2230" s="280"/>
      <c r="R2230" s="95"/>
      <c r="S2230" s="95"/>
      <c r="T2230" s="95"/>
      <c r="U2230" s="280"/>
      <c r="V2230" s="95"/>
      <c r="W2230" s="280"/>
      <c r="X2230" s="95"/>
      <c r="Y2230" s="3"/>
      <c r="Z2230" s="3"/>
    </row>
    <row r="2231" ht="14.25" customHeight="1">
      <c r="A2231" s="133"/>
      <c r="B2231" s="3"/>
      <c r="C2231" s="3"/>
      <c r="D2231" s="3"/>
      <c r="E2231" s="240"/>
      <c r="F2231" s="467"/>
      <c r="G2231" s="95"/>
      <c r="H2231" s="95"/>
      <c r="I2231" s="95"/>
      <c r="J2231" s="318"/>
      <c r="K2231" s="95"/>
      <c r="L2231" s="95"/>
      <c r="M2231" s="95"/>
      <c r="N2231" s="95"/>
      <c r="O2231" s="95"/>
      <c r="P2231" s="95"/>
      <c r="Q2231" s="280"/>
      <c r="R2231" s="95"/>
      <c r="S2231" s="95"/>
      <c r="T2231" s="95"/>
      <c r="U2231" s="280"/>
      <c r="V2231" s="95"/>
      <c r="W2231" s="280"/>
      <c r="X2231" s="95"/>
      <c r="Y2231" s="3"/>
      <c r="Z2231" s="3"/>
    </row>
    <row r="2232" ht="14.25" customHeight="1">
      <c r="A2232" s="133"/>
      <c r="B2232" s="3"/>
      <c r="C2232" s="3"/>
      <c r="D2232" s="3"/>
      <c r="E2232" s="240"/>
      <c r="F2232" s="467"/>
      <c r="G2232" s="95"/>
      <c r="H2232" s="95"/>
      <c r="I2232" s="95"/>
      <c r="J2232" s="318"/>
      <c r="K2232" s="95"/>
      <c r="L2232" s="95"/>
      <c r="M2232" s="95"/>
      <c r="N2232" s="95"/>
      <c r="O2232" s="95"/>
      <c r="P2232" s="95"/>
      <c r="Q2232" s="280"/>
      <c r="R2232" s="95"/>
      <c r="S2232" s="95"/>
      <c r="T2232" s="95"/>
      <c r="U2232" s="280"/>
      <c r="V2232" s="95"/>
      <c r="W2232" s="280"/>
      <c r="X2232" s="95"/>
      <c r="Y2232" s="3"/>
      <c r="Z2232" s="3"/>
    </row>
    <row r="2233" ht="14.25" customHeight="1">
      <c r="A2233" s="133"/>
      <c r="B2233" s="3"/>
      <c r="C2233" s="3"/>
      <c r="D2233" s="3"/>
      <c r="E2233" s="240"/>
      <c r="F2233" s="467"/>
      <c r="G2233" s="95"/>
      <c r="H2233" s="95"/>
      <c r="I2233" s="95"/>
      <c r="J2233" s="318"/>
      <c r="K2233" s="95"/>
      <c r="L2233" s="95"/>
      <c r="M2233" s="95"/>
      <c r="N2233" s="95"/>
      <c r="O2233" s="95"/>
      <c r="P2233" s="95"/>
      <c r="Q2233" s="280"/>
      <c r="R2233" s="95"/>
      <c r="S2233" s="95"/>
      <c r="T2233" s="95"/>
      <c r="U2233" s="280"/>
      <c r="V2233" s="95"/>
      <c r="W2233" s="280"/>
      <c r="X2233" s="95"/>
      <c r="Y2233" s="3"/>
      <c r="Z2233" s="3"/>
    </row>
    <row r="2234" ht="14.25" customHeight="1">
      <c r="A2234" s="133"/>
      <c r="B2234" s="3"/>
      <c r="C2234" s="3"/>
      <c r="D2234" s="3"/>
      <c r="E2234" s="240"/>
      <c r="F2234" s="467"/>
      <c r="G2234" s="95"/>
      <c r="H2234" s="95"/>
      <c r="I2234" s="95"/>
      <c r="J2234" s="318"/>
      <c r="K2234" s="95"/>
      <c r="L2234" s="95"/>
      <c r="M2234" s="95"/>
      <c r="N2234" s="95"/>
      <c r="O2234" s="95"/>
      <c r="P2234" s="95"/>
      <c r="Q2234" s="280"/>
      <c r="R2234" s="95"/>
      <c r="S2234" s="95"/>
      <c r="T2234" s="95"/>
      <c r="U2234" s="280"/>
      <c r="V2234" s="95"/>
      <c r="W2234" s="280"/>
      <c r="X2234" s="95"/>
      <c r="Y2234" s="3"/>
      <c r="Z2234" s="3"/>
    </row>
    <row r="2235" ht="14.25" customHeight="1">
      <c r="A2235" s="133"/>
      <c r="B2235" s="3"/>
      <c r="C2235" s="3"/>
      <c r="D2235" s="3"/>
      <c r="E2235" s="240"/>
      <c r="F2235" s="467"/>
      <c r="G2235" s="95"/>
      <c r="H2235" s="95"/>
      <c r="I2235" s="95"/>
      <c r="J2235" s="318"/>
      <c r="K2235" s="95"/>
      <c r="L2235" s="95"/>
      <c r="M2235" s="95"/>
      <c r="N2235" s="95"/>
      <c r="O2235" s="95"/>
      <c r="P2235" s="95"/>
      <c r="Q2235" s="280"/>
      <c r="R2235" s="95"/>
      <c r="S2235" s="95"/>
      <c r="T2235" s="95"/>
      <c r="U2235" s="280"/>
      <c r="V2235" s="95"/>
      <c r="W2235" s="280"/>
      <c r="X2235" s="95"/>
      <c r="Y2235" s="3"/>
      <c r="Z2235" s="3"/>
    </row>
    <row r="2236" ht="14.25" customHeight="1">
      <c r="A2236" s="133"/>
      <c r="B2236" s="3"/>
      <c r="C2236" s="3"/>
      <c r="D2236" s="3"/>
      <c r="E2236" s="240"/>
      <c r="F2236" s="467"/>
      <c r="G2236" s="95"/>
      <c r="H2236" s="95"/>
      <c r="I2236" s="95"/>
      <c r="J2236" s="318"/>
      <c r="K2236" s="95"/>
      <c r="L2236" s="95"/>
      <c r="M2236" s="95"/>
      <c r="N2236" s="95"/>
      <c r="O2236" s="95"/>
      <c r="P2236" s="95"/>
      <c r="Q2236" s="280"/>
      <c r="R2236" s="95"/>
      <c r="S2236" s="95"/>
      <c r="T2236" s="95"/>
      <c r="U2236" s="280"/>
      <c r="V2236" s="95"/>
      <c r="W2236" s="280"/>
      <c r="X2236" s="95"/>
      <c r="Y2236" s="3"/>
      <c r="Z2236" s="3"/>
    </row>
    <row r="2237" ht="14.25" customHeight="1">
      <c r="A2237" s="133"/>
      <c r="B2237" s="3"/>
      <c r="C2237" s="3"/>
      <c r="D2237" s="3"/>
      <c r="E2237" s="240"/>
      <c r="F2237" s="467"/>
      <c r="G2237" s="95"/>
      <c r="H2237" s="95"/>
      <c r="I2237" s="95"/>
      <c r="J2237" s="318"/>
      <c r="K2237" s="95"/>
      <c r="L2237" s="95"/>
      <c r="M2237" s="95"/>
      <c r="N2237" s="95"/>
      <c r="O2237" s="95"/>
      <c r="P2237" s="95"/>
      <c r="Q2237" s="280"/>
      <c r="R2237" s="95"/>
      <c r="S2237" s="95"/>
      <c r="T2237" s="95"/>
      <c r="U2237" s="280"/>
      <c r="V2237" s="95"/>
      <c r="W2237" s="280"/>
      <c r="X2237" s="95"/>
      <c r="Y2237" s="3"/>
      <c r="Z2237" s="3"/>
    </row>
    <row r="2238" ht="14.25" customHeight="1">
      <c r="A2238" s="133"/>
      <c r="B2238" s="3"/>
      <c r="C2238" s="3"/>
      <c r="D2238" s="3"/>
      <c r="E2238" s="240"/>
      <c r="F2238" s="467"/>
      <c r="G2238" s="95"/>
      <c r="H2238" s="95"/>
      <c r="I2238" s="95"/>
      <c r="J2238" s="318"/>
      <c r="K2238" s="95"/>
      <c r="L2238" s="95"/>
      <c r="M2238" s="95"/>
      <c r="N2238" s="95"/>
      <c r="O2238" s="95"/>
      <c r="P2238" s="95"/>
      <c r="Q2238" s="280"/>
      <c r="R2238" s="95"/>
      <c r="S2238" s="95"/>
      <c r="T2238" s="95"/>
      <c r="U2238" s="280"/>
      <c r="V2238" s="95"/>
      <c r="W2238" s="280"/>
      <c r="X2238" s="95"/>
      <c r="Y2238" s="3"/>
      <c r="Z2238" s="3"/>
    </row>
    <row r="2239" ht="14.25" customHeight="1">
      <c r="A2239" s="133"/>
      <c r="B2239" s="3"/>
      <c r="C2239" s="3"/>
      <c r="D2239" s="3"/>
      <c r="E2239" s="240"/>
      <c r="F2239" s="467"/>
      <c r="G2239" s="95"/>
      <c r="H2239" s="95"/>
      <c r="I2239" s="95"/>
      <c r="J2239" s="318"/>
      <c r="K2239" s="95"/>
      <c r="L2239" s="95"/>
      <c r="M2239" s="95"/>
      <c r="N2239" s="95"/>
      <c r="O2239" s="95"/>
      <c r="P2239" s="95"/>
      <c r="Q2239" s="280"/>
      <c r="R2239" s="95"/>
      <c r="S2239" s="95"/>
      <c r="T2239" s="95"/>
      <c r="U2239" s="280"/>
      <c r="V2239" s="95"/>
      <c r="W2239" s="280"/>
      <c r="X2239" s="95"/>
      <c r="Y2239" s="3"/>
      <c r="Z2239" s="3"/>
    </row>
    <row r="2240" ht="14.25" customHeight="1">
      <c r="A2240" s="133"/>
      <c r="B2240" s="3"/>
      <c r="C2240" s="3"/>
      <c r="D2240" s="3"/>
      <c r="E2240" s="240"/>
      <c r="F2240" s="467"/>
      <c r="G2240" s="95"/>
      <c r="H2240" s="95"/>
      <c r="I2240" s="95"/>
      <c r="J2240" s="318"/>
      <c r="K2240" s="95"/>
      <c r="L2240" s="95"/>
      <c r="M2240" s="95"/>
      <c r="N2240" s="95"/>
      <c r="O2240" s="95"/>
      <c r="P2240" s="95"/>
      <c r="Q2240" s="280"/>
      <c r="R2240" s="95"/>
      <c r="S2240" s="95"/>
      <c r="T2240" s="95"/>
      <c r="U2240" s="280"/>
      <c r="V2240" s="95"/>
      <c r="W2240" s="280"/>
      <c r="X2240" s="95"/>
      <c r="Y2240" s="3"/>
      <c r="Z2240" s="3"/>
    </row>
    <row r="2241" ht="14.25" customHeight="1">
      <c r="A2241" s="133"/>
      <c r="B2241" s="3"/>
      <c r="C2241" s="3"/>
      <c r="D2241" s="3"/>
      <c r="E2241" s="240"/>
      <c r="F2241" s="467"/>
      <c r="G2241" s="95"/>
      <c r="H2241" s="95"/>
      <c r="I2241" s="95"/>
      <c r="J2241" s="318"/>
      <c r="K2241" s="95"/>
      <c r="L2241" s="95"/>
      <c r="M2241" s="95"/>
      <c r="N2241" s="95"/>
      <c r="O2241" s="95"/>
      <c r="P2241" s="95"/>
      <c r="Q2241" s="280"/>
      <c r="R2241" s="95"/>
      <c r="S2241" s="95"/>
      <c r="T2241" s="95"/>
      <c r="U2241" s="280"/>
      <c r="V2241" s="95"/>
      <c r="W2241" s="280"/>
      <c r="X2241" s="95"/>
      <c r="Y2241" s="3"/>
      <c r="Z2241" s="3"/>
    </row>
    <row r="2242" ht="14.25" customHeight="1">
      <c r="A2242" s="133"/>
      <c r="B2242" s="3"/>
      <c r="C2242" s="3"/>
      <c r="D2242" s="3"/>
      <c r="E2242" s="240"/>
      <c r="F2242" s="467"/>
      <c r="G2242" s="95"/>
      <c r="H2242" s="95"/>
      <c r="I2242" s="95"/>
      <c r="J2242" s="318"/>
      <c r="K2242" s="95"/>
      <c r="L2242" s="95"/>
      <c r="M2242" s="95"/>
      <c r="N2242" s="95"/>
      <c r="O2242" s="95"/>
      <c r="P2242" s="95"/>
      <c r="Q2242" s="280"/>
      <c r="R2242" s="95"/>
      <c r="S2242" s="95"/>
      <c r="T2242" s="95"/>
      <c r="U2242" s="280"/>
      <c r="V2242" s="95"/>
      <c r="W2242" s="280"/>
      <c r="X2242" s="95"/>
      <c r="Y2242" s="3"/>
      <c r="Z2242" s="3"/>
    </row>
    <row r="2243" ht="14.25" customHeight="1">
      <c r="A2243" s="133"/>
      <c r="B2243" s="3"/>
      <c r="C2243" s="3"/>
      <c r="D2243" s="3"/>
      <c r="E2243" s="240"/>
      <c r="F2243" s="467"/>
      <c r="G2243" s="95"/>
      <c r="H2243" s="95"/>
      <c r="I2243" s="95"/>
      <c r="J2243" s="318"/>
      <c r="K2243" s="95"/>
      <c r="L2243" s="95"/>
      <c r="M2243" s="95"/>
      <c r="N2243" s="95"/>
      <c r="O2243" s="95"/>
      <c r="P2243" s="95"/>
      <c r="Q2243" s="280"/>
      <c r="R2243" s="95"/>
      <c r="S2243" s="95"/>
      <c r="T2243" s="95"/>
      <c r="U2243" s="280"/>
      <c r="V2243" s="95"/>
      <c r="W2243" s="280"/>
      <c r="X2243" s="95"/>
      <c r="Y2243" s="3"/>
      <c r="Z2243" s="3"/>
    </row>
    <row r="2244" ht="14.25" customHeight="1">
      <c r="A2244" s="133"/>
      <c r="B2244" s="3"/>
      <c r="C2244" s="3"/>
      <c r="D2244" s="3"/>
      <c r="E2244" s="240"/>
      <c r="F2244" s="467"/>
      <c r="G2244" s="95"/>
      <c r="H2244" s="95"/>
      <c r="I2244" s="95"/>
      <c r="J2244" s="318"/>
      <c r="K2244" s="95"/>
      <c r="L2244" s="95"/>
      <c r="M2244" s="95"/>
      <c r="N2244" s="95"/>
      <c r="O2244" s="95"/>
      <c r="P2244" s="95"/>
      <c r="Q2244" s="280"/>
      <c r="R2244" s="95"/>
      <c r="S2244" s="95"/>
      <c r="T2244" s="95"/>
      <c r="U2244" s="280"/>
      <c r="V2244" s="95"/>
      <c r="W2244" s="280"/>
      <c r="X2244" s="95"/>
      <c r="Y2244" s="3"/>
      <c r="Z2244" s="3"/>
    </row>
    <row r="2245" ht="14.25" customHeight="1">
      <c r="A2245" s="133"/>
      <c r="B2245" s="3"/>
      <c r="C2245" s="3"/>
      <c r="D2245" s="3"/>
      <c r="E2245" s="240"/>
      <c r="F2245" s="467"/>
      <c r="G2245" s="95"/>
      <c r="H2245" s="95"/>
      <c r="I2245" s="95"/>
      <c r="J2245" s="318"/>
      <c r="K2245" s="95"/>
      <c r="L2245" s="95"/>
      <c r="M2245" s="95"/>
      <c r="N2245" s="95"/>
      <c r="O2245" s="95"/>
      <c r="P2245" s="95"/>
      <c r="Q2245" s="280"/>
      <c r="R2245" s="95"/>
      <c r="S2245" s="95"/>
      <c r="T2245" s="95"/>
      <c r="U2245" s="280"/>
      <c r="V2245" s="95"/>
      <c r="W2245" s="280"/>
      <c r="X2245" s="95"/>
      <c r="Y2245" s="3"/>
      <c r="Z2245" s="3"/>
    </row>
    <row r="2246" ht="14.25" customHeight="1">
      <c r="A2246" s="133"/>
      <c r="B2246" s="3"/>
      <c r="C2246" s="3"/>
      <c r="D2246" s="3"/>
      <c r="E2246" s="240"/>
      <c r="F2246" s="467"/>
      <c r="G2246" s="95"/>
      <c r="H2246" s="95"/>
      <c r="I2246" s="95"/>
      <c r="J2246" s="318"/>
      <c r="K2246" s="95"/>
      <c r="L2246" s="95"/>
      <c r="M2246" s="95"/>
      <c r="N2246" s="95"/>
      <c r="O2246" s="95"/>
      <c r="P2246" s="95"/>
      <c r="Q2246" s="280"/>
      <c r="R2246" s="95"/>
      <c r="S2246" s="95"/>
      <c r="T2246" s="95"/>
      <c r="U2246" s="280"/>
      <c r="V2246" s="95"/>
      <c r="W2246" s="280"/>
      <c r="X2246" s="95"/>
      <c r="Y2246" s="3"/>
      <c r="Z2246" s="3"/>
    </row>
    <row r="2247" ht="14.25" customHeight="1">
      <c r="A2247" s="133"/>
      <c r="B2247" s="3"/>
      <c r="C2247" s="3"/>
      <c r="D2247" s="3"/>
      <c r="E2247" s="240"/>
      <c r="F2247" s="467"/>
      <c r="G2247" s="95"/>
      <c r="H2247" s="95"/>
      <c r="I2247" s="95"/>
      <c r="J2247" s="318"/>
      <c r="K2247" s="95"/>
      <c r="L2247" s="95"/>
      <c r="M2247" s="95"/>
      <c r="N2247" s="95"/>
      <c r="O2247" s="95"/>
      <c r="P2247" s="95"/>
      <c r="Q2247" s="280"/>
      <c r="R2247" s="95"/>
      <c r="S2247" s="95"/>
      <c r="T2247" s="95"/>
      <c r="U2247" s="280"/>
      <c r="V2247" s="95"/>
      <c r="W2247" s="280"/>
      <c r="X2247" s="95"/>
      <c r="Y2247" s="3"/>
      <c r="Z2247" s="3"/>
    </row>
    <row r="2248" ht="14.25" customHeight="1">
      <c r="A2248" s="133"/>
      <c r="B2248" s="3"/>
      <c r="C2248" s="3"/>
      <c r="D2248" s="3"/>
      <c r="E2248" s="240"/>
      <c r="F2248" s="467"/>
      <c r="G2248" s="95"/>
      <c r="H2248" s="95"/>
      <c r="I2248" s="95"/>
      <c r="J2248" s="318"/>
      <c r="K2248" s="95"/>
      <c r="L2248" s="95"/>
      <c r="M2248" s="95"/>
      <c r="N2248" s="95"/>
      <c r="O2248" s="95"/>
      <c r="P2248" s="95"/>
      <c r="Q2248" s="280"/>
      <c r="R2248" s="95"/>
      <c r="S2248" s="95"/>
      <c r="T2248" s="95"/>
      <c r="U2248" s="280"/>
      <c r="V2248" s="95"/>
      <c r="W2248" s="280"/>
      <c r="X2248" s="95"/>
      <c r="Y2248" s="3"/>
      <c r="Z2248" s="3"/>
    </row>
    <row r="2249" ht="14.25" customHeight="1">
      <c r="A2249" s="133"/>
      <c r="B2249" s="3"/>
      <c r="C2249" s="3"/>
      <c r="D2249" s="3"/>
      <c r="E2249" s="240"/>
      <c r="F2249" s="467"/>
      <c r="G2249" s="95"/>
      <c r="H2249" s="95"/>
      <c r="I2249" s="95"/>
      <c r="J2249" s="318"/>
      <c r="K2249" s="95"/>
      <c r="L2249" s="95"/>
      <c r="M2249" s="95"/>
      <c r="N2249" s="95"/>
      <c r="O2249" s="95"/>
      <c r="P2249" s="95"/>
      <c r="Q2249" s="280"/>
      <c r="R2249" s="95"/>
      <c r="S2249" s="95"/>
      <c r="T2249" s="95"/>
      <c r="U2249" s="280"/>
      <c r="V2249" s="95"/>
      <c r="W2249" s="280"/>
      <c r="X2249" s="95"/>
      <c r="Y2249" s="3"/>
      <c r="Z2249" s="3"/>
    </row>
    <row r="2250" ht="14.25" customHeight="1">
      <c r="A2250" s="133"/>
      <c r="B2250" s="3"/>
      <c r="C2250" s="3"/>
      <c r="D2250" s="3"/>
      <c r="E2250" s="240"/>
      <c r="F2250" s="467"/>
      <c r="G2250" s="95"/>
      <c r="H2250" s="95"/>
      <c r="I2250" s="95"/>
      <c r="J2250" s="318"/>
      <c r="K2250" s="95"/>
      <c r="L2250" s="95"/>
      <c r="M2250" s="95"/>
      <c r="N2250" s="95"/>
      <c r="O2250" s="95"/>
      <c r="P2250" s="95"/>
      <c r="Q2250" s="280"/>
      <c r="R2250" s="95"/>
      <c r="S2250" s="95"/>
      <c r="T2250" s="95"/>
      <c r="U2250" s="280"/>
      <c r="V2250" s="95"/>
      <c r="W2250" s="280"/>
      <c r="X2250" s="95"/>
      <c r="Y2250" s="3"/>
      <c r="Z2250" s="3"/>
    </row>
    <row r="2251" ht="14.25" customHeight="1">
      <c r="A2251" s="133"/>
      <c r="B2251" s="3"/>
      <c r="C2251" s="3"/>
      <c r="D2251" s="3"/>
      <c r="E2251" s="240"/>
      <c r="F2251" s="467"/>
      <c r="G2251" s="95"/>
      <c r="H2251" s="95"/>
      <c r="I2251" s="95"/>
      <c r="J2251" s="318"/>
      <c r="K2251" s="95"/>
      <c r="L2251" s="95"/>
      <c r="M2251" s="95"/>
      <c r="N2251" s="95"/>
      <c r="O2251" s="95"/>
      <c r="P2251" s="95"/>
      <c r="Q2251" s="280"/>
      <c r="R2251" s="95"/>
      <c r="S2251" s="95"/>
      <c r="T2251" s="95"/>
      <c r="U2251" s="280"/>
      <c r="V2251" s="95"/>
      <c r="W2251" s="280"/>
      <c r="X2251" s="95"/>
      <c r="Y2251" s="3"/>
      <c r="Z2251" s="3"/>
    </row>
    <row r="2252" ht="14.25" customHeight="1">
      <c r="A2252" s="133"/>
      <c r="B2252" s="3"/>
      <c r="C2252" s="3"/>
      <c r="D2252" s="3"/>
      <c r="E2252" s="240"/>
      <c r="F2252" s="467"/>
      <c r="G2252" s="95"/>
      <c r="H2252" s="95"/>
      <c r="I2252" s="95"/>
      <c r="J2252" s="318"/>
      <c r="K2252" s="95"/>
      <c r="L2252" s="95"/>
      <c r="M2252" s="95"/>
      <c r="N2252" s="95"/>
      <c r="O2252" s="95"/>
      <c r="P2252" s="95"/>
      <c r="Q2252" s="280"/>
      <c r="R2252" s="95"/>
      <c r="S2252" s="95"/>
      <c r="T2252" s="95"/>
      <c r="U2252" s="280"/>
      <c r="V2252" s="95"/>
      <c r="W2252" s="280"/>
      <c r="X2252" s="95"/>
      <c r="Y2252" s="3"/>
      <c r="Z2252" s="3"/>
    </row>
    <row r="2253" ht="14.25" customHeight="1">
      <c r="A2253" s="133"/>
      <c r="B2253" s="3"/>
      <c r="C2253" s="3"/>
      <c r="D2253" s="3"/>
      <c r="E2253" s="240"/>
      <c r="F2253" s="467"/>
      <c r="G2253" s="95"/>
      <c r="H2253" s="95"/>
      <c r="I2253" s="95"/>
      <c r="J2253" s="318"/>
      <c r="K2253" s="95"/>
      <c r="L2253" s="95"/>
      <c r="M2253" s="95"/>
      <c r="N2253" s="95"/>
      <c r="O2253" s="95"/>
      <c r="P2253" s="95"/>
      <c r="Q2253" s="280"/>
      <c r="R2253" s="95"/>
      <c r="S2253" s="95"/>
      <c r="T2253" s="95"/>
      <c r="U2253" s="280"/>
      <c r="V2253" s="95"/>
      <c r="W2253" s="280"/>
      <c r="X2253" s="95"/>
      <c r="Y2253" s="3"/>
      <c r="Z2253" s="3"/>
    </row>
    <row r="2254" ht="14.25" customHeight="1">
      <c r="A2254" s="133"/>
      <c r="B2254" s="3"/>
      <c r="C2254" s="3"/>
      <c r="D2254" s="3"/>
      <c r="E2254" s="240"/>
      <c r="F2254" s="467"/>
      <c r="G2254" s="95"/>
      <c r="H2254" s="95"/>
      <c r="I2254" s="95"/>
      <c r="J2254" s="318"/>
      <c r="K2254" s="95"/>
      <c r="L2254" s="95"/>
      <c r="M2254" s="95"/>
      <c r="N2254" s="95"/>
      <c r="O2254" s="95"/>
      <c r="P2254" s="95"/>
      <c r="Q2254" s="280"/>
      <c r="R2254" s="95"/>
      <c r="S2254" s="95"/>
      <c r="T2254" s="95"/>
      <c r="U2254" s="280"/>
      <c r="V2254" s="95"/>
      <c r="W2254" s="280"/>
      <c r="X2254" s="95"/>
      <c r="Y2254" s="3"/>
      <c r="Z2254" s="3"/>
    </row>
    <row r="2255" ht="14.25" customHeight="1">
      <c r="A2255" s="133"/>
      <c r="B2255" s="3"/>
      <c r="C2255" s="3"/>
      <c r="D2255" s="3"/>
      <c r="E2255" s="240"/>
      <c r="F2255" s="467"/>
      <c r="G2255" s="95"/>
      <c r="H2255" s="95"/>
      <c r="I2255" s="95"/>
      <c r="J2255" s="318"/>
      <c r="K2255" s="95"/>
      <c r="L2255" s="95"/>
      <c r="M2255" s="95"/>
      <c r="N2255" s="95"/>
      <c r="O2255" s="95"/>
      <c r="P2255" s="95"/>
      <c r="Q2255" s="280"/>
      <c r="R2255" s="95"/>
      <c r="S2255" s="95"/>
      <c r="T2255" s="95"/>
      <c r="U2255" s="280"/>
      <c r="V2255" s="95"/>
      <c r="W2255" s="280"/>
      <c r="X2255" s="95"/>
      <c r="Y2255" s="3"/>
      <c r="Z2255" s="3"/>
    </row>
    <row r="2256" ht="14.25" customHeight="1">
      <c r="A2256" s="133"/>
      <c r="B2256" s="3"/>
      <c r="C2256" s="3"/>
      <c r="D2256" s="3"/>
      <c r="E2256" s="240"/>
      <c r="F2256" s="467"/>
      <c r="G2256" s="95"/>
      <c r="H2256" s="95"/>
      <c r="I2256" s="95"/>
      <c r="J2256" s="318"/>
      <c r="K2256" s="95"/>
      <c r="L2256" s="95"/>
      <c r="M2256" s="95"/>
      <c r="N2256" s="95"/>
      <c r="O2256" s="95"/>
      <c r="P2256" s="95"/>
      <c r="Q2256" s="280"/>
      <c r="R2256" s="95"/>
      <c r="S2256" s="95"/>
      <c r="T2256" s="95"/>
      <c r="U2256" s="280"/>
      <c r="V2256" s="95"/>
      <c r="W2256" s="280"/>
      <c r="X2256" s="95"/>
      <c r="Y2256" s="3"/>
      <c r="Z2256" s="3"/>
    </row>
    <row r="2257" ht="14.25" customHeight="1">
      <c r="A2257" s="133"/>
      <c r="B2257" s="3"/>
      <c r="C2257" s="3"/>
      <c r="D2257" s="3"/>
      <c r="E2257" s="240"/>
      <c r="F2257" s="467"/>
      <c r="G2257" s="95"/>
      <c r="H2257" s="95"/>
      <c r="I2257" s="95"/>
      <c r="J2257" s="318"/>
      <c r="K2257" s="95"/>
      <c r="L2257" s="95"/>
      <c r="M2257" s="95"/>
      <c r="N2257" s="95"/>
      <c r="O2257" s="95"/>
      <c r="P2257" s="95"/>
      <c r="Q2257" s="280"/>
      <c r="R2257" s="95"/>
      <c r="S2257" s="95"/>
      <c r="T2257" s="95"/>
      <c r="U2257" s="280"/>
      <c r="V2257" s="95"/>
      <c r="W2257" s="280"/>
      <c r="X2257" s="95"/>
      <c r="Y2257" s="3"/>
      <c r="Z2257" s="3"/>
    </row>
    <row r="2258" ht="14.25" customHeight="1">
      <c r="A2258" s="133"/>
      <c r="B2258" s="3"/>
      <c r="C2258" s="3"/>
      <c r="D2258" s="3"/>
      <c r="E2258" s="240"/>
      <c r="F2258" s="467"/>
      <c r="G2258" s="95"/>
      <c r="H2258" s="95"/>
      <c r="I2258" s="95"/>
      <c r="J2258" s="318"/>
      <c r="K2258" s="95"/>
      <c r="L2258" s="95"/>
      <c r="M2258" s="95"/>
      <c r="N2258" s="95"/>
      <c r="O2258" s="95"/>
      <c r="P2258" s="95"/>
      <c r="Q2258" s="280"/>
      <c r="R2258" s="95"/>
      <c r="S2258" s="95"/>
      <c r="T2258" s="95"/>
      <c r="U2258" s="280"/>
      <c r="V2258" s="95"/>
      <c r="W2258" s="280"/>
      <c r="X2258" s="95"/>
      <c r="Y2258" s="3"/>
      <c r="Z2258" s="3"/>
    </row>
    <row r="2259" ht="14.25" customHeight="1">
      <c r="A2259" s="133"/>
      <c r="B2259" s="3"/>
      <c r="C2259" s="3"/>
      <c r="D2259" s="3"/>
      <c r="E2259" s="240"/>
      <c r="F2259" s="467"/>
      <c r="G2259" s="95"/>
      <c r="H2259" s="95"/>
      <c r="I2259" s="95"/>
      <c r="J2259" s="318"/>
      <c r="K2259" s="95"/>
      <c r="L2259" s="95"/>
      <c r="M2259" s="95"/>
      <c r="N2259" s="95"/>
      <c r="O2259" s="95"/>
      <c r="P2259" s="95"/>
      <c r="Q2259" s="280"/>
      <c r="R2259" s="95"/>
      <c r="S2259" s="95"/>
      <c r="T2259" s="95"/>
      <c r="U2259" s="280"/>
      <c r="V2259" s="95"/>
      <c r="W2259" s="280"/>
      <c r="X2259" s="95"/>
      <c r="Y2259" s="3"/>
      <c r="Z2259" s="3"/>
    </row>
    <row r="2260" ht="14.25" customHeight="1">
      <c r="A2260" s="133"/>
      <c r="B2260" s="3"/>
      <c r="C2260" s="3"/>
      <c r="D2260" s="3"/>
      <c r="E2260" s="240"/>
      <c r="F2260" s="467"/>
      <c r="G2260" s="95"/>
      <c r="H2260" s="95"/>
      <c r="I2260" s="95"/>
      <c r="J2260" s="318"/>
      <c r="K2260" s="95"/>
      <c r="L2260" s="95"/>
      <c r="M2260" s="95"/>
      <c r="N2260" s="95"/>
      <c r="O2260" s="95"/>
      <c r="P2260" s="95"/>
      <c r="Q2260" s="280"/>
      <c r="R2260" s="95"/>
      <c r="S2260" s="95"/>
      <c r="T2260" s="95"/>
      <c r="U2260" s="280"/>
      <c r="V2260" s="95"/>
      <c r="W2260" s="280"/>
      <c r="X2260" s="95"/>
      <c r="Y2260" s="3"/>
      <c r="Z2260" s="3"/>
    </row>
    <row r="2261" ht="14.25" customHeight="1">
      <c r="A2261" s="133"/>
      <c r="B2261" s="3"/>
      <c r="C2261" s="3"/>
      <c r="D2261" s="3"/>
      <c r="E2261" s="240"/>
      <c r="F2261" s="467"/>
      <c r="G2261" s="95"/>
      <c r="H2261" s="95"/>
      <c r="I2261" s="95"/>
      <c r="J2261" s="318"/>
      <c r="K2261" s="95"/>
      <c r="L2261" s="95"/>
      <c r="M2261" s="95"/>
      <c r="N2261" s="95"/>
      <c r="O2261" s="95"/>
      <c r="P2261" s="95"/>
      <c r="Q2261" s="280"/>
      <c r="R2261" s="95"/>
      <c r="S2261" s="95"/>
      <c r="T2261" s="95"/>
      <c r="U2261" s="280"/>
      <c r="V2261" s="95"/>
      <c r="W2261" s="280"/>
      <c r="X2261" s="95"/>
      <c r="Y2261" s="3"/>
      <c r="Z2261" s="3"/>
    </row>
    <row r="2262" ht="14.25" customHeight="1">
      <c r="A2262" s="133"/>
      <c r="B2262" s="3"/>
      <c r="C2262" s="3"/>
      <c r="D2262" s="3"/>
      <c r="E2262" s="240"/>
      <c r="F2262" s="467"/>
      <c r="G2262" s="95"/>
      <c r="H2262" s="95"/>
      <c r="I2262" s="95"/>
      <c r="J2262" s="318"/>
      <c r="K2262" s="95"/>
      <c r="L2262" s="95"/>
      <c r="M2262" s="95"/>
      <c r="N2262" s="95"/>
      <c r="O2262" s="95"/>
      <c r="P2262" s="95"/>
      <c r="Q2262" s="280"/>
      <c r="R2262" s="95"/>
      <c r="S2262" s="95"/>
      <c r="T2262" s="95"/>
      <c r="U2262" s="280"/>
      <c r="V2262" s="95"/>
      <c r="W2262" s="280"/>
      <c r="X2262" s="95"/>
      <c r="Y2262" s="3"/>
      <c r="Z2262" s="3"/>
    </row>
    <row r="2263" ht="14.25" customHeight="1">
      <c r="A2263" s="133"/>
      <c r="B2263" s="3"/>
      <c r="C2263" s="3"/>
      <c r="D2263" s="3"/>
      <c r="E2263" s="240"/>
      <c r="F2263" s="467"/>
      <c r="G2263" s="95"/>
      <c r="H2263" s="95"/>
      <c r="I2263" s="95"/>
      <c r="J2263" s="318"/>
      <c r="K2263" s="95"/>
      <c r="L2263" s="95"/>
      <c r="M2263" s="95"/>
      <c r="N2263" s="95"/>
      <c r="O2263" s="95"/>
      <c r="P2263" s="95"/>
      <c r="Q2263" s="280"/>
      <c r="R2263" s="95"/>
      <c r="S2263" s="95"/>
      <c r="T2263" s="95"/>
      <c r="U2263" s="280"/>
      <c r="V2263" s="95"/>
      <c r="W2263" s="280"/>
      <c r="X2263" s="95"/>
      <c r="Y2263" s="3"/>
      <c r="Z2263" s="3"/>
    </row>
    <row r="2264" ht="14.25" customHeight="1">
      <c r="A2264" s="133"/>
      <c r="B2264" s="3"/>
      <c r="C2264" s="3"/>
      <c r="D2264" s="3"/>
      <c r="E2264" s="240"/>
      <c r="F2264" s="467"/>
      <c r="G2264" s="95"/>
      <c r="H2264" s="95"/>
      <c r="I2264" s="95"/>
      <c r="J2264" s="318"/>
      <c r="K2264" s="95"/>
      <c r="L2264" s="95"/>
      <c r="M2264" s="95"/>
      <c r="N2264" s="95"/>
      <c r="O2264" s="95"/>
      <c r="P2264" s="95"/>
      <c r="Q2264" s="280"/>
      <c r="R2264" s="95"/>
      <c r="S2264" s="95"/>
      <c r="T2264" s="95"/>
      <c r="U2264" s="280"/>
      <c r="V2264" s="95"/>
      <c r="W2264" s="280"/>
      <c r="X2264" s="95"/>
      <c r="Y2264" s="3"/>
      <c r="Z2264" s="3"/>
    </row>
    <row r="2265" ht="14.25" customHeight="1">
      <c r="A2265" s="133"/>
      <c r="B2265" s="3"/>
      <c r="C2265" s="3"/>
      <c r="D2265" s="3"/>
      <c r="E2265" s="240"/>
      <c r="F2265" s="467"/>
      <c r="G2265" s="95"/>
      <c r="H2265" s="95"/>
      <c r="I2265" s="95"/>
      <c r="J2265" s="318"/>
      <c r="K2265" s="95"/>
      <c r="L2265" s="95"/>
      <c r="M2265" s="95"/>
      <c r="N2265" s="95"/>
      <c r="O2265" s="95"/>
      <c r="P2265" s="95"/>
      <c r="Q2265" s="280"/>
      <c r="R2265" s="95"/>
      <c r="S2265" s="95"/>
      <c r="T2265" s="95"/>
      <c r="U2265" s="280"/>
      <c r="V2265" s="95"/>
      <c r="W2265" s="280"/>
      <c r="X2265" s="95"/>
      <c r="Y2265" s="3"/>
      <c r="Z2265" s="3"/>
    </row>
    <row r="2266" ht="14.25" customHeight="1">
      <c r="A2266" s="133"/>
      <c r="B2266" s="3"/>
      <c r="C2266" s="3"/>
      <c r="D2266" s="3"/>
      <c r="E2266" s="240"/>
      <c r="F2266" s="467"/>
      <c r="G2266" s="95"/>
      <c r="H2266" s="95"/>
      <c r="I2266" s="95"/>
      <c r="J2266" s="318"/>
      <c r="K2266" s="95"/>
      <c r="L2266" s="95"/>
      <c r="M2266" s="95"/>
      <c r="N2266" s="95"/>
      <c r="O2266" s="95"/>
      <c r="P2266" s="95"/>
      <c r="Q2266" s="280"/>
      <c r="R2266" s="95"/>
      <c r="S2266" s="95"/>
      <c r="T2266" s="95"/>
      <c r="U2266" s="280"/>
      <c r="V2266" s="95"/>
      <c r="W2266" s="280"/>
      <c r="X2266" s="95"/>
      <c r="Y2266" s="3"/>
      <c r="Z2266" s="3"/>
    </row>
    <row r="2267" ht="14.25" customHeight="1">
      <c r="A2267" s="133"/>
      <c r="B2267" s="3"/>
      <c r="C2267" s="3"/>
      <c r="D2267" s="3"/>
      <c r="E2267" s="240"/>
      <c r="F2267" s="467"/>
      <c r="G2267" s="95"/>
      <c r="H2267" s="95"/>
      <c r="I2267" s="95"/>
      <c r="J2267" s="318"/>
      <c r="K2267" s="95"/>
      <c r="L2267" s="95"/>
      <c r="M2267" s="95"/>
      <c r="N2267" s="95"/>
      <c r="O2267" s="95"/>
      <c r="P2267" s="95"/>
      <c r="Q2267" s="280"/>
      <c r="R2267" s="95"/>
      <c r="S2267" s="95"/>
      <c r="T2267" s="95"/>
      <c r="U2267" s="280"/>
      <c r="V2267" s="95"/>
      <c r="W2267" s="280"/>
      <c r="X2267" s="95"/>
      <c r="Y2267" s="3"/>
      <c r="Z2267" s="3"/>
    </row>
    <row r="2268" ht="14.25" customHeight="1">
      <c r="A2268" s="133"/>
      <c r="B2268" s="3"/>
      <c r="C2268" s="3"/>
      <c r="D2268" s="3"/>
      <c r="E2268" s="240"/>
      <c r="F2268" s="467"/>
      <c r="G2268" s="95"/>
      <c r="H2268" s="95"/>
      <c r="I2268" s="95"/>
      <c r="J2268" s="318"/>
      <c r="K2268" s="95"/>
      <c r="L2268" s="95"/>
      <c r="M2268" s="95"/>
      <c r="N2268" s="95"/>
      <c r="O2268" s="95"/>
      <c r="P2268" s="95"/>
      <c r="Q2268" s="280"/>
      <c r="R2268" s="95"/>
      <c r="S2268" s="95"/>
      <c r="T2268" s="95"/>
      <c r="U2268" s="280"/>
      <c r="V2268" s="95"/>
      <c r="W2268" s="280"/>
      <c r="X2268" s="95"/>
      <c r="Y2268" s="3"/>
      <c r="Z2268" s="3"/>
    </row>
    <row r="2269" ht="14.25" customHeight="1">
      <c r="A2269" s="133"/>
      <c r="B2269" s="3"/>
      <c r="C2269" s="3"/>
      <c r="D2269" s="3"/>
      <c r="E2269" s="240"/>
      <c r="F2269" s="467"/>
      <c r="G2269" s="95"/>
      <c r="H2269" s="95"/>
      <c r="I2269" s="95"/>
      <c r="J2269" s="318"/>
      <c r="K2269" s="95"/>
      <c r="L2269" s="95"/>
      <c r="M2269" s="95"/>
      <c r="N2269" s="95"/>
      <c r="O2269" s="95"/>
      <c r="P2269" s="95"/>
      <c r="Q2269" s="280"/>
      <c r="R2269" s="95"/>
      <c r="S2269" s="95"/>
      <c r="T2269" s="95"/>
      <c r="U2269" s="280"/>
      <c r="V2269" s="95"/>
      <c r="W2269" s="280"/>
      <c r="X2269" s="95"/>
      <c r="Y2269" s="3"/>
      <c r="Z2269" s="3"/>
    </row>
    <row r="2270" ht="14.25" customHeight="1">
      <c r="A2270" s="133"/>
      <c r="B2270" s="3"/>
      <c r="C2270" s="3"/>
      <c r="D2270" s="3"/>
      <c r="E2270" s="240"/>
      <c r="F2270" s="467"/>
      <c r="G2270" s="95"/>
      <c r="H2270" s="95"/>
      <c r="I2270" s="95"/>
      <c r="J2270" s="318"/>
      <c r="K2270" s="95"/>
      <c r="L2270" s="95"/>
      <c r="M2270" s="95"/>
      <c r="N2270" s="95"/>
      <c r="O2270" s="95"/>
      <c r="P2270" s="95"/>
      <c r="Q2270" s="280"/>
      <c r="R2270" s="95"/>
      <c r="S2270" s="95"/>
      <c r="T2270" s="95"/>
      <c r="U2270" s="280"/>
      <c r="V2270" s="95"/>
      <c r="W2270" s="280"/>
      <c r="X2270" s="95"/>
      <c r="Y2270" s="3"/>
      <c r="Z2270" s="3"/>
    </row>
    <row r="2271" ht="14.25" customHeight="1">
      <c r="A2271" s="133"/>
      <c r="B2271" s="3"/>
      <c r="C2271" s="3"/>
      <c r="D2271" s="3"/>
      <c r="E2271" s="240"/>
      <c r="F2271" s="467"/>
      <c r="G2271" s="95"/>
      <c r="H2271" s="95"/>
      <c r="I2271" s="95"/>
      <c r="J2271" s="318"/>
      <c r="K2271" s="95"/>
      <c r="L2271" s="95"/>
      <c r="M2271" s="95"/>
      <c r="N2271" s="95"/>
      <c r="O2271" s="95"/>
      <c r="P2271" s="95"/>
      <c r="Q2271" s="280"/>
      <c r="R2271" s="95"/>
      <c r="S2271" s="95"/>
      <c r="T2271" s="95"/>
      <c r="U2271" s="280"/>
      <c r="V2271" s="95"/>
      <c r="W2271" s="280"/>
      <c r="X2271" s="95"/>
      <c r="Y2271" s="3"/>
      <c r="Z2271" s="3"/>
    </row>
    <row r="2272" ht="14.25" customHeight="1">
      <c r="A2272" s="133"/>
      <c r="B2272" s="3"/>
      <c r="C2272" s="3"/>
      <c r="D2272" s="3"/>
      <c r="E2272" s="240"/>
      <c r="F2272" s="467"/>
      <c r="G2272" s="95"/>
      <c r="H2272" s="95"/>
      <c r="I2272" s="95"/>
      <c r="J2272" s="318"/>
      <c r="K2272" s="95"/>
      <c r="L2272" s="95"/>
      <c r="M2272" s="95"/>
      <c r="N2272" s="95"/>
      <c r="O2272" s="95"/>
      <c r="P2272" s="95"/>
      <c r="Q2272" s="280"/>
      <c r="R2272" s="95"/>
      <c r="S2272" s="95"/>
      <c r="T2272" s="95"/>
      <c r="U2272" s="280"/>
      <c r="V2272" s="95"/>
      <c r="W2272" s="280"/>
      <c r="X2272" s="95"/>
      <c r="Y2272" s="3"/>
      <c r="Z2272" s="3"/>
    </row>
    <row r="2273" ht="14.25" customHeight="1">
      <c r="A2273" s="133"/>
      <c r="B2273" s="3"/>
      <c r="C2273" s="3"/>
      <c r="D2273" s="3"/>
      <c r="E2273" s="240"/>
      <c r="F2273" s="467"/>
      <c r="G2273" s="95"/>
      <c r="H2273" s="95"/>
      <c r="I2273" s="95"/>
      <c r="J2273" s="318"/>
      <c r="K2273" s="95"/>
      <c r="L2273" s="95"/>
      <c r="M2273" s="95"/>
      <c r="N2273" s="95"/>
      <c r="O2273" s="95"/>
      <c r="P2273" s="95"/>
      <c r="Q2273" s="280"/>
      <c r="R2273" s="95"/>
      <c r="S2273" s="95"/>
      <c r="T2273" s="95"/>
      <c r="U2273" s="280"/>
      <c r="V2273" s="95"/>
      <c r="W2273" s="280"/>
      <c r="X2273" s="95"/>
      <c r="Y2273" s="3"/>
      <c r="Z2273" s="3"/>
    </row>
    <row r="2274" ht="14.25" customHeight="1">
      <c r="A2274" s="133"/>
      <c r="B2274" s="3"/>
      <c r="C2274" s="3"/>
      <c r="D2274" s="3"/>
      <c r="E2274" s="240"/>
      <c r="F2274" s="467"/>
      <c r="G2274" s="95"/>
      <c r="H2274" s="95"/>
      <c r="I2274" s="95"/>
      <c r="J2274" s="318"/>
      <c r="K2274" s="95"/>
      <c r="L2274" s="95"/>
      <c r="M2274" s="95"/>
      <c r="N2274" s="95"/>
      <c r="O2274" s="95"/>
      <c r="P2274" s="95"/>
      <c r="Q2274" s="280"/>
      <c r="R2274" s="95"/>
      <c r="S2274" s="95"/>
      <c r="T2274" s="95"/>
      <c r="U2274" s="280"/>
      <c r="V2274" s="95"/>
      <c r="W2274" s="280"/>
      <c r="X2274" s="95"/>
      <c r="Y2274" s="3"/>
      <c r="Z2274" s="3"/>
    </row>
    <row r="2275" ht="14.25" customHeight="1">
      <c r="A2275" s="133"/>
      <c r="B2275" s="3"/>
      <c r="C2275" s="3"/>
      <c r="D2275" s="3"/>
      <c r="E2275" s="240"/>
      <c r="F2275" s="467"/>
      <c r="G2275" s="95"/>
      <c r="H2275" s="95"/>
      <c r="I2275" s="95"/>
      <c r="J2275" s="318"/>
      <c r="K2275" s="95"/>
      <c r="L2275" s="95"/>
      <c r="M2275" s="95"/>
      <c r="N2275" s="95"/>
      <c r="O2275" s="95"/>
      <c r="P2275" s="95"/>
      <c r="Q2275" s="280"/>
      <c r="R2275" s="95"/>
      <c r="S2275" s="95"/>
      <c r="T2275" s="95"/>
      <c r="U2275" s="280"/>
      <c r="V2275" s="95"/>
      <c r="W2275" s="280"/>
      <c r="X2275" s="95"/>
      <c r="Y2275" s="3"/>
      <c r="Z2275" s="3"/>
    </row>
    <row r="2276" ht="14.25" customHeight="1">
      <c r="A2276" s="133"/>
      <c r="B2276" s="3"/>
      <c r="C2276" s="3"/>
      <c r="D2276" s="3"/>
      <c r="E2276" s="240"/>
      <c r="F2276" s="467"/>
      <c r="G2276" s="95"/>
      <c r="H2276" s="95"/>
      <c r="I2276" s="95"/>
      <c r="J2276" s="318"/>
      <c r="K2276" s="95"/>
      <c r="L2276" s="95"/>
      <c r="M2276" s="95"/>
      <c r="N2276" s="95"/>
      <c r="O2276" s="95"/>
      <c r="P2276" s="95"/>
      <c r="Q2276" s="280"/>
      <c r="R2276" s="95"/>
      <c r="S2276" s="95"/>
      <c r="T2276" s="95"/>
      <c r="U2276" s="280"/>
      <c r="V2276" s="95"/>
      <c r="W2276" s="280"/>
      <c r="X2276" s="95"/>
      <c r="Y2276" s="3"/>
      <c r="Z2276" s="3"/>
    </row>
    <row r="2277" ht="14.25" customHeight="1">
      <c r="A2277" s="133"/>
      <c r="B2277" s="3"/>
      <c r="C2277" s="3"/>
      <c r="D2277" s="3"/>
      <c r="E2277" s="240"/>
      <c r="F2277" s="467"/>
      <c r="G2277" s="95"/>
      <c r="H2277" s="95"/>
      <c r="I2277" s="95"/>
      <c r="J2277" s="318"/>
      <c r="K2277" s="95"/>
      <c r="L2277" s="95"/>
      <c r="M2277" s="95"/>
      <c r="N2277" s="95"/>
      <c r="O2277" s="95"/>
      <c r="P2277" s="95"/>
      <c r="Q2277" s="280"/>
      <c r="R2277" s="95"/>
      <c r="S2277" s="95"/>
      <c r="T2277" s="95"/>
      <c r="U2277" s="280"/>
      <c r="V2277" s="95"/>
      <c r="W2277" s="280"/>
      <c r="X2277" s="95"/>
      <c r="Y2277" s="3"/>
      <c r="Z2277" s="3"/>
    </row>
    <row r="2278" ht="14.25" customHeight="1">
      <c r="A2278" s="133"/>
      <c r="B2278" s="3"/>
      <c r="C2278" s="3"/>
      <c r="D2278" s="3"/>
      <c r="E2278" s="240"/>
      <c r="F2278" s="467"/>
      <c r="G2278" s="95"/>
      <c r="H2278" s="95"/>
      <c r="I2278" s="95"/>
      <c r="J2278" s="318"/>
      <c r="K2278" s="95"/>
      <c r="L2278" s="95"/>
      <c r="M2278" s="95"/>
      <c r="N2278" s="95"/>
      <c r="O2278" s="95"/>
      <c r="P2278" s="95"/>
      <c r="Q2278" s="280"/>
      <c r="R2278" s="95"/>
      <c r="S2278" s="95"/>
      <c r="T2278" s="95"/>
      <c r="U2278" s="280"/>
      <c r="V2278" s="95"/>
      <c r="W2278" s="280"/>
      <c r="X2278" s="95"/>
      <c r="Y2278" s="3"/>
      <c r="Z2278" s="3"/>
    </row>
    <row r="2279" ht="14.25" customHeight="1">
      <c r="A2279" s="133"/>
      <c r="B2279" s="3"/>
      <c r="C2279" s="3"/>
      <c r="D2279" s="3"/>
      <c r="E2279" s="240"/>
      <c r="F2279" s="467"/>
      <c r="G2279" s="95"/>
      <c r="H2279" s="95"/>
      <c r="I2279" s="95"/>
      <c r="J2279" s="318"/>
      <c r="K2279" s="95"/>
      <c r="L2279" s="95"/>
      <c r="M2279" s="95"/>
      <c r="N2279" s="95"/>
      <c r="O2279" s="95"/>
      <c r="P2279" s="95"/>
      <c r="Q2279" s="280"/>
      <c r="R2279" s="95"/>
      <c r="S2279" s="95"/>
      <c r="T2279" s="95"/>
      <c r="U2279" s="280"/>
      <c r="V2279" s="95"/>
      <c r="W2279" s="280"/>
      <c r="X2279" s="95"/>
      <c r="Y2279" s="3"/>
      <c r="Z2279" s="3"/>
    </row>
    <row r="2280" ht="14.25" customHeight="1">
      <c r="A2280" s="133"/>
      <c r="B2280" s="3"/>
      <c r="C2280" s="3"/>
      <c r="D2280" s="3"/>
      <c r="E2280" s="240"/>
      <c r="F2280" s="467"/>
      <c r="G2280" s="95"/>
      <c r="H2280" s="95"/>
      <c r="I2280" s="95"/>
      <c r="J2280" s="318"/>
      <c r="K2280" s="95"/>
      <c r="L2280" s="95"/>
      <c r="M2280" s="95"/>
      <c r="N2280" s="95"/>
      <c r="O2280" s="95"/>
      <c r="P2280" s="95"/>
      <c r="Q2280" s="280"/>
      <c r="R2280" s="95"/>
      <c r="S2280" s="95"/>
      <c r="T2280" s="95"/>
      <c r="U2280" s="280"/>
      <c r="V2280" s="95"/>
      <c r="W2280" s="280"/>
      <c r="X2280" s="95"/>
      <c r="Y2280" s="3"/>
      <c r="Z2280" s="3"/>
    </row>
    <row r="2281" ht="14.25" customHeight="1">
      <c r="A2281" s="133"/>
      <c r="B2281" s="3"/>
      <c r="C2281" s="3"/>
      <c r="D2281" s="3"/>
      <c r="E2281" s="240"/>
      <c r="F2281" s="467"/>
      <c r="G2281" s="95"/>
      <c r="H2281" s="95"/>
      <c r="I2281" s="95"/>
      <c r="J2281" s="318"/>
      <c r="K2281" s="95"/>
      <c r="L2281" s="95"/>
      <c r="M2281" s="95"/>
      <c r="N2281" s="95"/>
      <c r="O2281" s="95"/>
      <c r="P2281" s="95"/>
      <c r="Q2281" s="280"/>
      <c r="R2281" s="95"/>
      <c r="S2281" s="95"/>
      <c r="T2281" s="95"/>
      <c r="U2281" s="280"/>
      <c r="V2281" s="95"/>
      <c r="W2281" s="280"/>
      <c r="X2281" s="95"/>
      <c r="Y2281" s="3"/>
      <c r="Z2281" s="3"/>
    </row>
    <row r="2282" ht="14.25" customHeight="1">
      <c r="A2282" s="133"/>
      <c r="B2282" s="3"/>
      <c r="C2282" s="3"/>
      <c r="D2282" s="3"/>
      <c r="E2282" s="240"/>
      <c r="F2282" s="467"/>
      <c r="G2282" s="95"/>
      <c r="H2282" s="95"/>
      <c r="I2282" s="95"/>
      <c r="J2282" s="318"/>
      <c r="K2282" s="95"/>
      <c r="L2282" s="95"/>
      <c r="M2282" s="95"/>
      <c r="N2282" s="95"/>
      <c r="O2282" s="95"/>
      <c r="P2282" s="95"/>
      <c r="Q2282" s="280"/>
      <c r="R2282" s="95"/>
      <c r="S2282" s="95"/>
      <c r="T2282" s="95"/>
      <c r="U2282" s="280"/>
      <c r="V2282" s="95"/>
      <c r="W2282" s="280"/>
      <c r="X2282" s="95"/>
      <c r="Y2282" s="3"/>
      <c r="Z2282" s="3"/>
    </row>
    <row r="2283" ht="14.25" customHeight="1">
      <c r="A2283" s="133"/>
      <c r="B2283" s="3"/>
      <c r="C2283" s="3"/>
      <c r="D2283" s="3"/>
      <c r="E2283" s="240"/>
      <c r="F2283" s="467"/>
      <c r="G2283" s="95"/>
      <c r="H2283" s="95"/>
      <c r="I2283" s="95"/>
      <c r="J2283" s="318"/>
      <c r="K2283" s="95"/>
      <c r="L2283" s="95"/>
      <c r="M2283" s="95"/>
      <c r="N2283" s="95"/>
      <c r="O2283" s="95"/>
      <c r="P2283" s="95"/>
      <c r="Q2283" s="280"/>
      <c r="R2283" s="95"/>
      <c r="S2283" s="95"/>
      <c r="T2283" s="95"/>
      <c r="U2283" s="280"/>
      <c r="V2283" s="95"/>
      <c r="W2283" s="280"/>
      <c r="X2283" s="95"/>
      <c r="Y2283" s="3"/>
      <c r="Z2283" s="3"/>
    </row>
    <row r="2284" ht="14.25" customHeight="1">
      <c r="A2284" s="133"/>
      <c r="B2284" s="3"/>
      <c r="C2284" s="3"/>
      <c r="D2284" s="3"/>
      <c r="E2284" s="240"/>
      <c r="F2284" s="467"/>
      <c r="G2284" s="95"/>
      <c r="H2284" s="95"/>
      <c r="I2284" s="95"/>
      <c r="J2284" s="318"/>
      <c r="K2284" s="95"/>
      <c r="L2284" s="95"/>
      <c r="M2284" s="95"/>
      <c r="N2284" s="95"/>
      <c r="O2284" s="95"/>
      <c r="P2284" s="95"/>
      <c r="Q2284" s="280"/>
      <c r="R2284" s="95"/>
      <c r="S2284" s="95"/>
      <c r="T2284" s="95"/>
      <c r="U2284" s="280"/>
      <c r="V2284" s="95"/>
      <c r="W2284" s="280"/>
      <c r="X2284" s="95"/>
      <c r="Y2284" s="3"/>
      <c r="Z2284" s="3"/>
    </row>
    <row r="2285" ht="14.25" customHeight="1">
      <c r="A2285" s="133"/>
      <c r="B2285" s="3"/>
      <c r="C2285" s="3"/>
      <c r="D2285" s="3"/>
      <c r="E2285" s="240"/>
      <c r="F2285" s="467"/>
      <c r="G2285" s="95"/>
      <c r="H2285" s="95"/>
      <c r="I2285" s="95"/>
      <c r="J2285" s="318"/>
      <c r="K2285" s="95"/>
      <c r="L2285" s="95"/>
      <c r="M2285" s="95"/>
      <c r="N2285" s="95"/>
      <c r="O2285" s="95"/>
      <c r="P2285" s="95"/>
      <c r="Q2285" s="280"/>
      <c r="R2285" s="95"/>
      <c r="S2285" s="95"/>
      <c r="T2285" s="95"/>
      <c r="U2285" s="280"/>
      <c r="V2285" s="95"/>
      <c r="W2285" s="280"/>
      <c r="X2285" s="95"/>
      <c r="Y2285" s="3"/>
      <c r="Z2285" s="3"/>
    </row>
    <row r="2286" ht="14.25" customHeight="1">
      <c r="A2286" s="133"/>
      <c r="B2286" s="3"/>
      <c r="C2286" s="3"/>
      <c r="D2286" s="3"/>
      <c r="E2286" s="240"/>
      <c r="F2286" s="467"/>
      <c r="G2286" s="95"/>
      <c r="H2286" s="95"/>
      <c r="I2286" s="95"/>
      <c r="J2286" s="318"/>
      <c r="K2286" s="95"/>
      <c r="L2286" s="95"/>
      <c r="M2286" s="95"/>
      <c r="N2286" s="95"/>
      <c r="O2286" s="95"/>
      <c r="P2286" s="95"/>
      <c r="Q2286" s="280"/>
      <c r="R2286" s="95"/>
      <c r="S2286" s="95"/>
      <c r="T2286" s="95"/>
      <c r="U2286" s="280"/>
      <c r="V2286" s="95"/>
      <c r="W2286" s="280"/>
      <c r="X2286" s="95"/>
      <c r="Y2286" s="3"/>
      <c r="Z2286" s="3"/>
    </row>
    <row r="2287" ht="14.25" customHeight="1">
      <c r="A2287" s="133"/>
      <c r="B2287" s="3"/>
      <c r="C2287" s="3"/>
      <c r="D2287" s="3"/>
      <c r="E2287" s="240"/>
      <c r="F2287" s="467"/>
      <c r="G2287" s="95"/>
      <c r="H2287" s="95"/>
      <c r="I2287" s="95"/>
      <c r="J2287" s="318"/>
      <c r="K2287" s="95"/>
      <c r="L2287" s="95"/>
      <c r="M2287" s="95"/>
      <c r="N2287" s="95"/>
      <c r="O2287" s="95"/>
      <c r="P2287" s="95"/>
      <c r="Q2287" s="280"/>
      <c r="R2287" s="95"/>
      <c r="S2287" s="95"/>
      <c r="T2287" s="95"/>
      <c r="U2287" s="280"/>
      <c r="V2287" s="95"/>
      <c r="W2287" s="280"/>
      <c r="X2287" s="95"/>
      <c r="Y2287" s="3"/>
      <c r="Z2287" s="3"/>
    </row>
    <row r="2288" ht="14.25" customHeight="1">
      <c r="A2288" s="133"/>
      <c r="B2288" s="3"/>
      <c r="C2288" s="3"/>
      <c r="D2288" s="3"/>
      <c r="E2288" s="240"/>
      <c r="F2288" s="467"/>
      <c r="G2288" s="95"/>
      <c r="H2288" s="95"/>
      <c r="I2288" s="95"/>
      <c r="J2288" s="318"/>
      <c r="K2288" s="95"/>
      <c r="L2288" s="95"/>
      <c r="M2288" s="95"/>
      <c r="N2288" s="95"/>
      <c r="O2288" s="95"/>
      <c r="P2288" s="95"/>
      <c r="Q2288" s="280"/>
      <c r="R2288" s="95"/>
      <c r="S2288" s="95"/>
      <c r="T2288" s="95"/>
      <c r="U2288" s="280"/>
      <c r="V2288" s="95"/>
      <c r="W2288" s="280"/>
      <c r="X2288" s="95"/>
      <c r="Y2288" s="3"/>
      <c r="Z2288" s="3"/>
    </row>
    <row r="2289" ht="14.25" customHeight="1">
      <c r="A2289" s="133"/>
      <c r="B2289" s="3"/>
      <c r="C2289" s="3"/>
      <c r="D2289" s="3"/>
      <c r="E2289" s="240"/>
      <c r="F2289" s="467"/>
      <c r="G2289" s="95"/>
      <c r="H2289" s="95"/>
      <c r="I2289" s="95"/>
      <c r="J2289" s="318"/>
      <c r="K2289" s="95"/>
      <c r="L2289" s="95"/>
      <c r="M2289" s="95"/>
      <c r="N2289" s="95"/>
      <c r="O2289" s="95"/>
      <c r="P2289" s="95"/>
      <c r="Q2289" s="280"/>
      <c r="R2289" s="95"/>
      <c r="S2289" s="95"/>
      <c r="T2289" s="95"/>
      <c r="U2289" s="280"/>
      <c r="V2289" s="95"/>
      <c r="W2289" s="280"/>
      <c r="X2289" s="95"/>
      <c r="Y2289" s="3"/>
      <c r="Z2289" s="3"/>
    </row>
    <row r="2290" ht="14.25" customHeight="1">
      <c r="A2290" s="133"/>
      <c r="B2290" s="3"/>
      <c r="C2290" s="3"/>
      <c r="D2290" s="3"/>
      <c r="E2290" s="240"/>
      <c r="F2290" s="467"/>
      <c r="G2290" s="95"/>
      <c r="H2290" s="95"/>
      <c r="I2290" s="95"/>
      <c r="J2290" s="318"/>
      <c r="K2290" s="95"/>
      <c r="L2290" s="95"/>
      <c r="M2290" s="95"/>
      <c r="N2290" s="95"/>
      <c r="O2290" s="95"/>
      <c r="P2290" s="95"/>
      <c r="Q2290" s="280"/>
      <c r="R2290" s="95"/>
      <c r="S2290" s="95"/>
      <c r="T2290" s="95"/>
      <c r="U2290" s="280"/>
      <c r="V2290" s="95"/>
      <c r="W2290" s="280"/>
      <c r="X2290" s="95"/>
      <c r="Y2290" s="3"/>
      <c r="Z2290" s="3"/>
    </row>
    <row r="2291" ht="14.25" customHeight="1">
      <c r="A2291" s="133"/>
      <c r="B2291" s="3"/>
      <c r="C2291" s="3"/>
      <c r="D2291" s="3"/>
      <c r="E2291" s="240"/>
      <c r="F2291" s="467"/>
      <c r="G2291" s="95"/>
      <c r="H2291" s="95"/>
      <c r="I2291" s="95"/>
      <c r="J2291" s="318"/>
      <c r="K2291" s="95"/>
      <c r="L2291" s="95"/>
      <c r="M2291" s="95"/>
      <c r="N2291" s="95"/>
      <c r="O2291" s="95"/>
      <c r="P2291" s="95"/>
      <c r="Q2291" s="280"/>
      <c r="R2291" s="95"/>
      <c r="S2291" s="95"/>
      <c r="T2291" s="95"/>
      <c r="U2291" s="280"/>
      <c r="V2291" s="95"/>
      <c r="W2291" s="280"/>
      <c r="X2291" s="95"/>
      <c r="Y2291" s="3"/>
      <c r="Z2291" s="3"/>
    </row>
    <row r="2292" ht="14.25" customHeight="1">
      <c r="A2292" s="133"/>
      <c r="B2292" s="3"/>
      <c r="C2292" s="3"/>
      <c r="D2292" s="3"/>
      <c r="E2292" s="240"/>
      <c r="F2292" s="467"/>
      <c r="G2292" s="95"/>
      <c r="H2292" s="95"/>
      <c r="I2292" s="95"/>
      <c r="J2292" s="318"/>
      <c r="K2292" s="95"/>
      <c r="L2292" s="95"/>
      <c r="M2292" s="95"/>
      <c r="N2292" s="95"/>
      <c r="O2292" s="95"/>
      <c r="P2292" s="95"/>
      <c r="Q2292" s="280"/>
      <c r="R2292" s="95"/>
      <c r="S2292" s="95"/>
      <c r="T2292" s="95"/>
      <c r="U2292" s="280"/>
      <c r="V2292" s="95"/>
      <c r="W2292" s="280"/>
      <c r="X2292" s="95"/>
      <c r="Y2292" s="3"/>
      <c r="Z2292" s="3"/>
    </row>
    <row r="2293" ht="14.25" customHeight="1">
      <c r="A2293" s="133"/>
      <c r="B2293" s="3"/>
      <c r="C2293" s="3"/>
      <c r="D2293" s="3"/>
      <c r="E2293" s="240"/>
      <c r="F2293" s="467"/>
      <c r="G2293" s="95"/>
      <c r="H2293" s="95"/>
      <c r="I2293" s="95"/>
      <c r="J2293" s="318"/>
      <c r="K2293" s="95"/>
      <c r="L2293" s="95"/>
      <c r="M2293" s="95"/>
      <c r="N2293" s="95"/>
      <c r="O2293" s="95"/>
      <c r="P2293" s="95"/>
      <c r="Q2293" s="280"/>
      <c r="R2293" s="95"/>
      <c r="S2293" s="95"/>
      <c r="T2293" s="95"/>
      <c r="U2293" s="280"/>
      <c r="V2293" s="95"/>
      <c r="W2293" s="280"/>
      <c r="X2293" s="95"/>
      <c r="Y2293" s="3"/>
      <c r="Z2293" s="3"/>
    </row>
    <row r="2294" ht="14.25" customHeight="1">
      <c r="A2294" s="133"/>
      <c r="B2294" s="3"/>
      <c r="C2294" s="3"/>
      <c r="D2294" s="3"/>
      <c r="E2294" s="240"/>
      <c r="F2294" s="467"/>
      <c r="G2294" s="95"/>
      <c r="H2294" s="95"/>
      <c r="I2294" s="95"/>
      <c r="J2294" s="318"/>
      <c r="K2294" s="95"/>
      <c r="L2294" s="95"/>
      <c r="M2294" s="95"/>
      <c r="N2294" s="95"/>
      <c r="O2294" s="95"/>
      <c r="P2294" s="95"/>
      <c r="Q2294" s="280"/>
      <c r="R2294" s="95"/>
      <c r="S2294" s="95"/>
      <c r="T2294" s="95"/>
      <c r="U2294" s="280"/>
      <c r="V2294" s="95"/>
      <c r="W2294" s="280"/>
      <c r="X2294" s="95"/>
      <c r="Y2294" s="3"/>
      <c r="Z2294" s="3"/>
    </row>
    <row r="2295" ht="14.25" customHeight="1">
      <c r="A2295" s="133"/>
      <c r="B2295" s="3"/>
      <c r="C2295" s="3"/>
      <c r="D2295" s="3"/>
      <c r="E2295" s="240"/>
      <c r="F2295" s="467"/>
      <c r="G2295" s="95"/>
      <c r="H2295" s="95"/>
      <c r="I2295" s="95"/>
      <c r="J2295" s="318"/>
      <c r="K2295" s="95"/>
      <c r="L2295" s="95"/>
      <c r="M2295" s="95"/>
      <c r="N2295" s="95"/>
      <c r="O2295" s="95"/>
      <c r="P2295" s="95"/>
      <c r="Q2295" s="280"/>
      <c r="R2295" s="95"/>
      <c r="S2295" s="95"/>
      <c r="T2295" s="95"/>
      <c r="U2295" s="280"/>
      <c r="V2295" s="95"/>
      <c r="W2295" s="280"/>
      <c r="X2295" s="95"/>
      <c r="Y2295" s="3"/>
      <c r="Z2295" s="3"/>
    </row>
    <row r="2296" ht="14.25" customHeight="1">
      <c r="A2296" s="133"/>
      <c r="B2296" s="3"/>
      <c r="C2296" s="3"/>
      <c r="D2296" s="3"/>
      <c r="E2296" s="240"/>
      <c r="F2296" s="467"/>
      <c r="G2296" s="95"/>
      <c r="H2296" s="95"/>
      <c r="I2296" s="95"/>
      <c r="J2296" s="318"/>
      <c r="K2296" s="95"/>
      <c r="L2296" s="95"/>
      <c r="M2296" s="95"/>
      <c r="N2296" s="95"/>
      <c r="O2296" s="95"/>
      <c r="P2296" s="95"/>
      <c r="Q2296" s="280"/>
      <c r="R2296" s="95"/>
      <c r="S2296" s="95"/>
      <c r="T2296" s="95"/>
      <c r="U2296" s="280"/>
      <c r="V2296" s="95"/>
      <c r="W2296" s="280"/>
      <c r="X2296" s="95"/>
      <c r="Y2296" s="3"/>
      <c r="Z2296" s="3"/>
    </row>
    <row r="2297" ht="14.25" customHeight="1">
      <c r="A2297" s="133"/>
      <c r="B2297" s="3"/>
      <c r="C2297" s="3"/>
      <c r="D2297" s="3"/>
      <c r="E2297" s="240"/>
      <c r="F2297" s="467"/>
      <c r="G2297" s="95"/>
      <c r="H2297" s="95"/>
      <c r="I2297" s="95"/>
      <c r="J2297" s="318"/>
      <c r="K2297" s="95"/>
      <c r="L2297" s="95"/>
      <c r="M2297" s="95"/>
      <c r="N2297" s="95"/>
      <c r="O2297" s="95"/>
      <c r="P2297" s="95"/>
      <c r="Q2297" s="280"/>
      <c r="R2297" s="95"/>
      <c r="S2297" s="95"/>
      <c r="T2297" s="95"/>
      <c r="U2297" s="280"/>
      <c r="V2297" s="95"/>
      <c r="W2297" s="280"/>
      <c r="X2297" s="95"/>
      <c r="Y2297" s="3"/>
      <c r="Z2297" s="3"/>
    </row>
    <row r="2298" ht="14.25" customHeight="1">
      <c r="A2298" s="133"/>
      <c r="B2298" s="3"/>
      <c r="C2298" s="3"/>
      <c r="D2298" s="3"/>
      <c r="E2298" s="240"/>
      <c r="F2298" s="467"/>
      <c r="G2298" s="95"/>
      <c r="H2298" s="95"/>
      <c r="I2298" s="95"/>
      <c r="J2298" s="318"/>
      <c r="K2298" s="95"/>
      <c r="L2298" s="95"/>
      <c r="M2298" s="95"/>
      <c r="N2298" s="95"/>
      <c r="O2298" s="95"/>
      <c r="P2298" s="95"/>
      <c r="Q2298" s="280"/>
      <c r="R2298" s="95"/>
      <c r="S2298" s="95"/>
      <c r="T2298" s="95"/>
      <c r="U2298" s="280"/>
      <c r="V2298" s="95"/>
      <c r="W2298" s="280"/>
      <c r="X2298" s="95"/>
      <c r="Y2298" s="3"/>
      <c r="Z2298" s="3"/>
    </row>
    <row r="2299" ht="14.25" customHeight="1">
      <c r="A2299" s="133"/>
      <c r="B2299" s="3"/>
      <c r="C2299" s="3"/>
      <c r="D2299" s="3"/>
      <c r="E2299" s="240"/>
      <c r="F2299" s="467"/>
      <c r="G2299" s="95"/>
      <c r="H2299" s="95"/>
      <c r="I2299" s="95"/>
      <c r="J2299" s="318"/>
      <c r="K2299" s="95"/>
      <c r="L2299" s="95"/>
      <c r="M2299" s="95"/>
      <c r="N2299" s="95"/>
      <c r="O2299" s="95"/>
      <c r="P2299" s="95"/>
      <c r="Q2299" s="280"/>
      <c r="R2299" s="95"/>
      <c r="S2299" s="95"/>
      <c r="T2299" s="95"/>
      <c r="U2299" s="280"/>
      <c r="V2299" s="95"/>
      <c r="W2299" s="280"/>
      <c r="X2299" s="95"/>
      <c r="Y2299" s="3"/>
      <c r="Z2299" s="3"/>
    </row>
    <row r="2300" ht="14.25" customHeight="1">
      <c r="A2300" s="133"/>
      <c r="B2300" s="3"/>
      <c r="C2300" s="3"/>
      <c r="D2300" s="3"/>
      <c r="E2300" s="240"/>
      <c r="F2300" s="467"/>
      <c r="G2300" s="95"/>
      <c r="H2300" s="95"/>
      <c r="I2300" s="95"/>
      <c r="J2300" s="318"/>
      <c r="K2300" s="95"/>
      <c r="L2300" s="95"/>
      <c r="M2300" s="95"/>
      <c r="N2300" s="95"/>
      <c r="O2300" s="95"/>
      <c r="P2300" s="95"/>
      <c r="Q2300" s="280"/>
      <c r="R2300" s="95"/>
      <c r="S2300" s="95"/>
      <c r="T2300" s="95"/>
      <c r="U2300" s="280"/>
      <c r="V2300" s="95"/>
      <c r="W2300" s="280"/>
      <c r="X2300" s="95"/>
      <c r="Y2300" s="3"/>
      <c r="Z2300" s="3"/>
    </row>
    <row r="2301" ht="14.25" customHeight="1">
      <c r="A2301" s="133"/>
      <c r="B2301" s="3"/>
      <c r="C2301" s="3"/>
      <c r="D2301" s="3"/>
      <c r="E2301" s="240"/>
      <c r="F2301" s="467"/>
      <c r="G2301" s="95"/>
      <c r="H2301" s="95"/>
      <c r="I2301" s="95"/>
      <c r="J2301" s="318"/>
      <c r="K2301" s="95"/>
      <c r="L2301" s="95"/>
      <c r="M2301" s="95"/>
      <c r="N2301" s="95"/>
      <c r="O2301" s="95"/>
      <c r="P2301" s="95"/>
      <c r="Q2301" s="280"/>
      <c r="R2301" s="95"/>
      <c r="S2301" s="95"/>
      <c r="T2301" s="95"/>
      <c r="U2301" s="280"/>
      <c r="V2301" s="95"/>
      <c r="W2301" s="280"/>
      <c r="X2301" s="95"/>
      <c r="Y2301" s="3"/>
      <c r="Z2301" s="3"/>
    </row>
    <row r="2302" ht="14.25" customHeight="1">
      <c r="A2302" s="133"/>
      <c r="B2302" s="3"/>
      <c r="C2302" s="3"/>
      <c r="D2302" s="3"/>
      <c r="E2302" s="240"/>
      <c r="F2302" s="467"/>
      <c r="G2302" s="95"/>
      <c r="H2302" s="95"/>
      <c r="I2302" s="95"/>
      <c r="J2302" s="318"/>
      <c r="K2302" s="95"/>
      <c r="L2302" s="95"/>
      <c r="M2302" s="95"/>
      <c r="N2302" s="95"/>
      <c r="O2302" s="95"/>
      <c r="P2302" s="95"/>
      <c r="Q2302" s="280"/>
      <c r="R2302" s="95"/>
      <c r="S2302" s="95"/>
      <c r="T2302" s="95"/>
      <c r="U2302" s="280"/>
      <c r="V2302" s="95"/>
      <c r="W2302" s="280"/>
      <c r="X2302" s="95"/>
      <c r="Y2302" s="3"/>
      <c r="Z2302" s="3"/>
    </row>
    <row r="2303" ht="14.25" customHeight="1">
      <c r="A2303" s="133"/>
      <c r="B2303" s="3"/>
      <c r="C2303" s="3"/>
      <c r="D2303" s="3"/>
      <c r="E2303" s="240"/>
      <c r="F2303" s="467"/>
      <c r="G2303" s="95"/>
      <c r="H2303" s="95"/>
      <c r="I2303" s="95"/>
      <c r="J2303" s="318"/>
      <c r="K2303" s="95"/>
      <c r="L2303" s="95"/>
      <c r="M2303" s="95"/>
      <c r="N2303" s="95"/>
      <c r="O2303" s="95"/>
      <c r="P2303" s="95"/>
      <c r="Q2303" s="280"/>
      <c r="R2303" s="95"/>
      <c r="S2303" s="95"/>
      <c r="T2303" s="95"/>
      <c r="U2303" s="280"/>
      <c r="V2303" s="95"/>
      <c r="W2303" s="280"/>
      <c r="X2303" s="95"/>
      <c r="Y2303" s="3"/>
      <c r="Z2303" s="3"/>
    </row>
    <row r="2304" ht="14.25" customHeight="1">
      <c r="A2304" s="133"/>
      <c r="B2304" s="3"/>
      <c r="C2304" s="3"/>
      <c r="D2304" s="3"/>
      <c r="E2304" s="240"/>
      <c r="F2304" s="467"/>
      <c r="G2304" s="95"/>
      <c r="H2304" s="95"/>
      <c r="I2304" s="95"/>
      <c r="J2304" s="318"/>
      <c r="K2304" s="95"/>
      <c r="L2304" s="95"/>
      <c r="M2304" s="95"/>
      <c r="N2304" s="95"/>
      <c r="O2304" s="95"/>
      <c r="P2304" s="95"/>
      <c r="Q2304" s="280"/>
      <c r="R2304" s="95"/>
      <c r="S2304" s="95"/>
      <c r="T2304" s="95"/>
      <c r="U2304" s="280"/>
      <c r="V2304" s="95"/>
      <c r="W2304" s="280"/>
      <c r="X2304" s="95"/>
      <c r="Y2304" s="3"/>
      <c r="Z2304" s="3"/>
    </row>
    <row r="2305" ht="14.25" customHeight="1">
      <c r="A2305" s="133"/>
      <c r="B2305" s="3"/>
      <c r="C2305" s="3"/>
      <c r="D2305" s="3"/>
      <c r="E2305" s="240"/>
      <c r="F2305" s="467"/>
      <c r="G2305" s="95"/>
      <c r="H2305" s="95"/>
      <c r="I2305" s="95"/>
      <c r="J2305" s="318"/>
      <c r="K2305" s="95"/>
      <c r="L2305" s="95"/>
      <c r="M2305" s="95"/>
      <c r="N2305" s="95"/>
      <c r="O2305" s="95"/>
      <c r="P2305" s="95"/>
      <c r="Q2305" s="280"/>
      <c r="R2305" s="95"/>
      <c r="S2305" s="95"/>
      <c r="T2305" s="95"/>
      <c r="U2305" s="280"/>
      <c r="V2305" s="95"/>
      <c r="W2305" s="280"/>
      <c r="X2305" s="95"/>
      <c r="Y2305" s="3"/>
      <c r="Z2305" s="3"/>
    </row>
    <row r="2306" ht="14.25" customHeight="1">
      <c r="A2306" s="133"/>
      <c r="B2306" s="3"/>
      <c r="C2306" s="3"/>
      <c r="D2306" s="3"/>
      <c r="E2306" s="240"/>
      <c r="F2306" s="467"/>
      <c r="G2306" s="95"/>
      <c r="H2306" s="95"/>
      <c r="I2306" s="95"/>
      <c r="J2306" s="318"/>
      <c r="K2306" s="95"/>
      <c r="L2306" s="95"/>
      <c r="M2306" s="95"/>
      <c r="N2306" s="95"/>
      <c r="O2306" s="95"/>
      <c r="P2306" s="95"/>
      <c r="Q2306" s="280"/>
      <c r="R2306" s="95"/>
      <c r="S2306" s="95"/>
      <c r="T2306" s="95"/>
      <c r="U2306" s="280"/>
      <c r="V2306" s="95"/>
      <c r="W2306" s="280"/>
      <c r="X2306" s="95"/>
      <c r="Y2306" s="3"/>
      <c r="Z2306" s="3"/>
    </row>
    <row r="2307" ht="14.25" customHeight="1">
      <c r="A2307" s="133"/>
      <c r="B2307" s="3"/>
      <c r="C2307" s="3"/>
      <c r="D2307" s="3"/>
      <c r="E2307" s="240"/>
      <c r="F2307" s="467"/>
      <c r="G2307" s="95"/>
      <c r="H2307" s="95"/>
      <c r="I2307" s="95"/>
      <c r="J2307" s="318"/>
      <c r="K2307" s="95"/>
      <c r="L2307" s="95"/>
      <c r="M2307" s="95"/>
      <c r="N2307" s="95"/>
      <c r="O2307" s="95"/>
      <c r="P2307" s="95"/>
      <c r="Q2307" s="280"/>
      <c r="R2307" s="95"/>
      <c r="S2307" s="95"/>
      <c r="T2307" s="95"/>
      <c r="U2307" s="280"/>
      <c r="V2307" s="95"/>
      <c r="W2307" s="280"/>
      <c r="X2307" s="95"/>
      <c r="Y2307" s="3"/>
      <c r="Z2307" s="3"/>
    </row>
    <row r="2308" ht="14.25" customHeight="1">
      <c r="A2308" s="133"/>
      <c r="B2308" s="3"/>
      <c r="C2308" s="3"/>
      <c r="D2308" s="3"/>
      <c r="E2308" s="240"/>
      <c r="F2308" s="467"/>
      <c r="G2308" s="95"/>
      <c r="H2308" s="95"/>
      <c r="I2308" s="95"/>
      <c r="J2308" s="318"/>
      <c r="K2308" s="95"/>
      <c r="L2308" s="95"/>
      <c r="M2308" s="95"/>
      <c r="N2308" s="95"/>
      <c r="O2308" s="95"/>
      <c r="P2308" s="95"/>
      <c r="Q2308" s="280"/>
      <c r="R2308" s="95"/>
      <c r="S2308" s="95"/>
      <c r="T2308" s="95"/>
      <c r="U2308" s="280"/>
      <c r="V2308" s="95"/>
      <c r="W2308" s="280"/>
      <c r="X2308" s="95"/>
      <c r="Y2308" s="3"/>
      <c r="Z2308" s="3"/>
    </row>
    <row r="2309" ht="14.25" customHeight="1">
      <c r="A2309" s="133"/>
      <c r="B2309" s="3"/>
      <c r="C2309" s="3"/>
      <c r="D2309" s="3"/>
      <c r="E2309" s="240"/>
      <c r="F2309" s="467"/>
      <c r="G2309" s="95"/>
      <c r="H2309" s="95"/>
      <c r="I2309" s="95"/>
      <c r="J2309" s="318"/>
      <c r="K2309" s="95"/>
      <c r="L2309" s="95"/>
      <c r="M2309" s="95"/>
      <c r="N2309" s="95"/>
      <c r="O2309" s="95"/>
      <c r="P2309" s="95"/>
      <c r="Q2309" s="280"/>
      <c r="R2309" s="95"/>
      <c r="S2309" s="95"/>
      <c r="T2309" s="95"/>
      <c r="U2309" s="280"/>
      <c r="V2309" s="95"/>
      <c r="W2309" s="280"/>
      <c r="X2309" s="95"/>
      <c r="Y2309" s="3"/>
      <c r="Z2309" s="3"/>
    </row>
    <row r="2310" ht="14.25" customHeight="1">
      <c r="A2310" s="133"/>
      <c r="B2310" s="3"/>
      <c r="C2310" s="3"/>
      <c r="D2310" s="3"/>
      <c r="E2310" s="240"/>
      <c r="F2310" s="467"/>
      <c r="G2310" s="95"/>
      <c r="H2310" s="95"/>
      <c r="I2310" s="95"/>
      <c r="J2310" s="318"/>
      <c r="K2310" s="95"/>
      <c r="L2310" s="95"/>
      <c r="M2310" s="95"/>
      <c r="N2310" s="95"/>
      <c r="O2310" s="95"/>
      <c r="P2310" s="95"/>
      <c r="Q2310" s="280"/>
      <c r="R2310" s="95"/>
      <c r="S2310" s="95"/>
      <c r="T2310" s="95"/>
      <c r="U2310" s="280"/>
      <c r="V2310" s="95"/>
      <c r="W2310" s="280"/>
      <c r="X2310" s="95"/>
      <c r="Y2310" s="3"/>
      <c r="Z2310" s="3"/>
    </row>
    <row r="2311" ht="14.25" customHeight="1">
      <c r="A2311" s="133"/>
      <c r="B2311" s="3"/>
      <c r="C2311" s="3"/>
      <c r="D2311" s="3"/>
      <c r="E2311" s="240"/>
      <c r="F2311" s="467"/>
      <c r="G2311" s="95"/>
      <c r="H2311" s="95"/>
      <c r="I2311" s="95"/>
      <c r="J2311" s="318"/>
      <c r="K2311" s="95"/>
      <c r="L2311" s="95"/>
      <c r="M2311" s="95"/>
      <c r="N2311" s="95"/>
      <c r="O2311" s="95"/>
      <c r="P2311" s="95"/>
      <c r="Q2311" s="280"/>
      <c r="R2311" s="95"/>
      <c r="S2311" s="95"/>
      <c r="T2311" s="95"/>
      <c r="U2311" s="280"/>
      <c r="V2311" s="95"/>
      <c r="W2311" s="280"/>
      <c r="X2311" s="95"/>
      <c r="Y2311" s="3"/>
      <c r="Z2311" s="3"/>
    </row>
    <row r="2312" ht="14.25" customHeight="1">
      <c r="A2312" s="133"/>
      <c r="B2312" s="3"/>
      <c r="C2312" s="3"/>
      <c r="D2312" s="3"/>
      <c r="E2312" s="240"/>
      <c r="F2312" s="467"/>
      <c r="G2312" s="95"/>
      <c r="H2312" s="95"/>
      <c r="I2312" s="95"/>
      <c r="J2312" s="318"/>
      <c r="K2312" s="95"/>
      <c r="L2312" s="95"/>
      <c r="M2312" s="95"/>
      <c r="N2312" s="95"/>
      <c r="O2312" s="95"/>
      <c r="P2312" s="95"/>
      <c r="Q2312" s="280"/>
      <c r="R2312" s="95"/>
      <c r="S2312" s="95"/>
      <c r="T2312" s="95"/>
      <c r="U2312" s="280"/>
      <c r="V2312" s="95"/>
      <c r="W2312" s="280"/>
      <c r="X2312" s="95"/>
      <c r="Y2312" s="3"/>
      <c r="Z2312" s="3"/>
    </row>
    <row r="2313" ht="14.25" customHeight="1">
      <c r="A2313" s="133"/>
      <c r="B2313" s="3"/>
      <c r="C2313" s="3"/>
      <c r="D2313" s="3"/>
      <c r="E2313" s="240"/>
      <c r="F2313" s="467"/>
      <c r="G2313" s="95"/>
      <c r="H2313" s="95"/>
      <c r="I2313" s="95"/>
      <c r="J2313" s="318"/>
      <c r="K2313" s="95"/>
      <c r="L2313" s="95"/>
      <c r="M2313" s="95"/>
      <c r="N2313" s="95"/>
      <c r="O2313" s="95"/>
      <c r="P2313" s="95"/>
      <c r="Q2313" s="280"/>
      <c r="R2313" s="95"/>
      <c r="S2313" s="95"/>
      <c r="T2313" s="95"/>
      <c r="U2313" s="280"/>
      <c r="V2313" s="95"/>
      <c r="W2313" s="280"/>
      <c r="X2313" s="95"/>
      <c r="Y2313" s="3"/>
      <c r="Z2313" s="3"/>
    </row>
    <row r="2314" ht="14.25" customHeight="1">
      <c r="A2314" s="133"/>
      <c r="B2314" s="3"/>
      <c r="C2314" s="3"/>
      <c r="D2314" s="3"/>
      <c r="E2314" s="240"/>
      <c r="F2314" s="467"/>
      <c r="G2314" s="95"/>
      <c r="H2314" s="95"/>
      <c r="I2314" s="95"/>
      <c r="J2314" s="318"/>
      <c r="K2314" s="95"/>
      <c r="L2314" s="95"/>
      <c r="M2314" s="95"/>
      <c r="N2314" s="95"/>
      <c r="O2314" s="95"/>
      <c r="P2314" s="95"/>
      <c r="Q2314" s="280"/>
      <c r="R2314" s="95"/>
      <c r="S2314" s="95"/>
      <c r="T2314" s="95"/>
      <c r="U2314" s="280"/>
      <c r="V2314" s="95"/>
      <c r="W2314" s="280"/>
      <c r="X2314" s="95"/>
      <c r="Y2314" s="3"/>
      <c r="Z2314" s="3"/>
    </row>
    <row r="2315" ht="14.25" customHeight="1">
      <c r="A2315" s="133"/>
      <c r="B2315" s="3"/>
      <c r="C2315" s="3"/>
      <c r="D2315" s="3"/>
      <c r="E2315" s="240"/>
      <c r="F2315" s="467"/>
      <c r="G2315" s="95"/>
      <c r="H2315" s="95"/>
      <c r="I2315" s="95"/>
      <c r="J2315" s="318"/>
      <c r="K2315" s="95"/>
      <c r="L2315" s="95"/>
      <c r="M2315" s="95"/>
      <c r="N2315" s="95"/>
      <c r="O2315" s="95"/>
      <c r="P2315" s="95"/>
      <c r="Q2315" s="280"/>
      <c r="R2315" s="95"/>
      <c r="S2315" s="95"/>
      <c r="T2315" s="95"/>
      <c r="U2315" s="280"/>
      <c r="V2315" s="95"/>
      <c r="W2315" s="280"/>
      <c r="X2315" s="95"/>
      <c r="Y2315" s="3"/>
      <c r="Z2315" s="3"/>
    </row>
    <row r="2316" ht="14.25" customHeight="1">
      <c r="A2316" s="133"/>
      <c r="B2316" s="3"/>
      <c r="C2316" s="3"/>
      <c r="D2316" s="3"/>
      <c r="E2316" s="240"/>
      <c r="F2316" s="467"/>
      <c r="G2316" s="95"/>
      <c r="H2316" s="95"/>
      <c r="I2316" s="95"/>
      <c r="J2316" s="318"/>
      <c r="K2316" s="95"/>
      <c r="L2316" s="95"/>
      <c r="M2316" s="95"/>
      <c r="N2316" s="95"/>
      <c r="O2316" s="95"/>
      <c r="P2316" s="95"/>
      <c r="Q2316" s="280"/>
      <c r="R2316" s="95"/>
      <c r="S2316" s="95"/>
      <c r="T2316" s="95"/>
      <c r="U2316" s="280"/>
      <c r="V2316" s="95"/>
      <c r="W2316" s="280"/>
      <c r="X2316" s="95"/>
      <c r="Y2316" s="3"/>
      <c r="Z2316" s="3"/>
    </row>
    <row r="2317" ht="14.25" customHeight="1">
      <c r="A2317" s="133"/>
      <c r="B2317" s="3"/>
      <c r="C2317" s="3"/>
      <c r="D2317" s="3"/>
      <c r="E2317" s="240"/>
      <c r="F2317" s="467"/>
      <c r="G2317" s="95"/>
      <c r="H2317" s="95"/>
      <c r="I2317" s="95"/>
      <c r="J2317" s="318"/>
      <c r="K2317" s="95"/>
      <c r="L2317" s="95"/>
      <c r="M2317" s="95"/>
      <c r="N2317" s="95"/>
      <c r="O2317" s="95"/>
      <c r="P2317" s="95"/>
      <c r="Q2317" s="280"/>
      <c r="R2317" s="95"/>
      <c r="S2317" s="95"/>
      <c r="T2317" s="95"/>
      <c r="U2317" s="280"/>
      <c r="V2317" s="95"/>
      <c r="W2317" s="280"/>
      <c r="X2317" s="95"/>
      <c r="Y2317" s="3"/>
      <c r="Z2317" s="3"/>
    </row>
    <row r="2318" ht="14.25" customHeight="1">
      <c r="A2318" s="133"/>
      <c r="B2318" s="3"/>
      <c r="C2318" s="3"/>
      <c r="D2318" s="3"/>
      <c r="E2318" s="240"/>
      <c r="F2318" s="467"/>
      <c r="G2318" s="95"/>
      <c r="H2318" s="95"/>
      <c r="I2318" s="95"/>
      <c r="J2318" s="318"/>
      <c r="K2318" s="95"/>
      <c r="L2318" s="95"/>
      <c r="M2318" s="95"/>
      <c r="N2318" s="95"/>
      <c r="O2318" s="95"/>
      <c r="P2318" s="95"/>
      <c r="Q2318" s="280"/>
      <c r="R2318" s="95"/>
      <c r="S2318" s="95"/>
      <c r="T2318" s="95"/>
      <c r="U2318" s="280"/>
      <c r="V2318" s="95"/>
      <c r="W2318" s="280"/>
      <c r="X2318" s="95"/>
      <c r="Y2318" s="3"/>
      <c r="Z2318" s="3"/>
    </row>
    <row r="2319" ht="14.25" customHeight="1">
      <c r="A2319" s="133"/>
      <c r="B2319" s="3"/>
      <c r="C2319" s="3"/>
      <c r="D2319" s="3"/>
      <c r="E2319" s="240"/>
      <c r="F2319" s="467"/>
      <c r="G2319" s="95"/>
      <c r="H2319" s="95"/>
      <c r="I2319" s="95"/>
      <c r="J2319" s="318"/>
      <c r="K2319" s="95"/>
      <c r="L2319" s="95"/>
      <c r="M2319" s="95"/>
      <c r="N2319" s="95"/>
      <c r="O2319" s="95"/>
      <c r="P2319" s="95"/>
      <c r="Q2319" s="280"/>
      <c r="R2319" s="95"/>
      <c r="S2319" s="95"/>
      <c r="T2319" s="95"/>
      <c r="U2319" s="280"/>
      <c r="V2319" s="95"/>
      <c r="W2319" s="280"/>
      <c r="X2319" s="95"/>
      <c r="Y2319" s="3"/>
      <c r="Z2319" s="3"/>
    </row>
    <row r="2320" ht="14.25" customHeight="1">
      <c r="A2320" s="133"/>
      <c r="B2320" s="3"/>
      <c r="C2320" s="3"/>
      <c r="D2320" s="3"/>
      <c r="E2320" s="240"/>
      <c r="F2320" s="467"/>
      <c r="G2320" s="95"/>
      <c r="H2320" s="95"/>
      <c r="I2320" s="95"/>
      <c r="J2320" s="318"/>
      <c r="K2320" s="95"/>
      <c r="L2320" s="95"/>
      <c r="M2320" s="95"/>
      <c r="N2320" s="95"/>
      <c r="O2320" s="95"/>
      <c r="P2320" s="95"/>
      <c r="Q2320" s="280"/>
      <c r="R2320" s="95"/>
      <c r="S2320" s="95"/>
      <c r="T2320" s="95"/>
      <c r="U2320" s="280"/>
      <c r="V2320" s="95"/>
      <c r="W2320" s="280"/>
      <c r="X2320" s="95"/>
      <c r="Y2320" s="3"/>
      <c r="Z2320" s="3"/>
    </row>
    <row r="2321" ht="14.25" customHeight="1">
      <c r="A2321" s="133"/>
      <c r="B2321" s="3"/>
      <c r="C2321" s="3"/>
      <c r="D2321" s="3"/>
      <c r="E2321" s="240"/>
      <c r="F2321" s="467"/>
      <c r="G2321" s="95"/>
      <c r="H2321" s="95"/>
      <c r="I2321" s="95"/>
      <c r="J2321" s="318"/>
      <c r="K2321" s="95"/>
      <c r="L2321" s="95"/>
      <c r="M2321" s="95"/>
      <c r="N2321" s="95"/>
      <c r="O2321" s="95"/>
      <c r="P2321" s="95"/>
      <c r="Q2321" s="280"/>
      <c r="R2321" s="95"/>
      <c r="S2321" s="95"/>
      <c r="T2321" s="95"/>
      <c r="U2321" s="280"/>
      <c r="V2321" s="95"/>
      <c r="W2321" s="280"/>
      <c r="X2321" s="95"/>
      <c r="Y2321" s="3"/>
      <c r="Z2321" s="3"/>
    </row>
    <row r="2322" ht="14.25" customHeight="1">
      <c r="A2322" s="133"/>
      <c r="B2322" s="3"/>
      <c r="C2322" s="3"/>
      <c r="D2322" s="3"/>
      <c r="E2322" s="240"/>
      <c r="F2322" s="467"/>
      <c r="G2322" s="95"/>
      <c r="H2322" s="95"/>
      <c r="I2322" s="95"/>
      <c r="J2322" s="318"/>
      <c r="K2322" s="95"/>
      <c r="L2322" s="95"/>
      <c r="M2322" s="95"/>
      <c r="N2322" s="95"/>
      <c r="O2322" s="95"/>
      <c r="P2322" s="95"/>
      <c r="Q2322" s="280"/>
      <c r="R2322" s="95"/>
      <c r="S2322" s="95"/>
      <c r="T2322" s="95"/>
      <c r="U2322" s="280"/>
      <c r="V2322" s="95"/>
      <c r="W2322" s="280"/>
      <c r="X2322" s="95"/>
      <c r="Y2322" s="3"/>
      <c r="Z2322" s="3"/>
    </row>
    <row r="2323" ht="14.25" customHeight="1">
      <c r="A2323" s="133"/>
      <c r="B2323" s="3"/>
      <c r="C2323" s="3"/>
      <c r="D2323" s="3"/>
      <c r="E2323" s="240"/>
      <c r="F2323" s="467"/>
      <c r="G2323" s="95"/>
      <c r="H2323" s="95"/>
      <c r="I2323" s="95"/>
      <c r="J2323" s="318"/>
      <c r="K2323" s="95"/>
      <c r="L2323" s="95"/>
      <c r="M2323" s="95"/>
      <c r="N2323" s="95"/>
      <c r="O2323" s="95"/>
      <c r="P2323" s="95"/>
      <c r="Q2323" s="280"/>
      <c r="R2323" s="95"/>
      <c r="S2323" s="95"/>
      <c r="T2323" s="95"/>
      <c r="U2323" s="280"/>
      <c r="V2323" s="95"/>
      <c r="W2323" s="280"/>
      <c r="X2323" s="95"/>
      <c r="Y2323" s="3"/>
      <c r="Z2323" s="3"/>
    </row>
    <row r="2324" ht="14.25" customHeight="1">
      <c r="A2324" s="133"/>
      <c r="B2324" s="3"/>
      <c r="C2324" s="3"/>
      <c r="D2324" s="3"/>
      <c r="E2324" s="240"/>
      <c r="F2324" s="467"/>
      <c r="G2324" s="95"/>
      <c r="H2324" s="95"/>
      <c r="I2324" s="95"/>
      <c r="J2324" s="318"/>
      <c r="K2324" s="95"/>
      <c r="L2324" s="95"/>
      <c r="M2324" s="95"/>
      <c r="N2324" s="95"/>
      <c r="O2324" s="95"/>
      <c r="P2324" s="95"/>
      <c r="Q2324" s="280"/>
      <c r="R2324" s="95"/>
      <c r="S2324" s="95"/>
      <c r="T2324" s="95"/>
      <c r="U2324" s="280"/>
      <c r="V2324" s="95"/>
      <c r="W2324" s="280"/>
      <c r="X2324" s="95"/>
      <c r="Y2324" s="3"/>
      <c r="Z2324" s="3"/>
    </row>
    <row r="2325" ht="14.25" customHeight="1">
      <c r="A2325" s="133"/>
      <c r="B2325" s="3"/>
      <c r="C2325" s="3"/>
      <c r="D2325" s="3"/>
      <c r="E2325" s="240"/>
      <c r="F2325" s="467"/>
      <c r="G2325" s="95"/>
      <c r="H2325" s="95"/>
      <c r="I2325" s="95"/>
      <c r="J2325" s="318"/>
      <c r="K2325" s="95"/>
      <c r="L2325" s="95"/>
      <c r="M2325" s="95"/>
      <c r="N2325" s="95"/>
      <c r="O2325" s="95"/>
      <c r="P2325" s="95"/>
      <c r="Q2325" s="280"/>
      <c r="R2325" s="95"/>
      <c r="S2325" s="95"/>
      <c r="T2325" s="95"/>
      <c r="U2325" s="280"/>
      <c r="V2325" s="95"/>
      <c r="W2325" s="280"/>
      <c r="X2325" s="95"/>
      <c r="Y2325" s="3"/>
      <c r="Z2325" s="3"/>
    </row>
    <row r="2326" ht="14.25" customHeight="1">
      <c r="A2326" s="133"/>
      <c r="B2326" s="3"/>
      <c r="C2326" s="3"/>
      <c r="D2326" s="3"/>
      <c r="E2326" s="240"/>
      <c r="F2326" s="467"/>
      <c r="G2326" s="95"/>
      <c r="H2326" s="95"/>
      <c r="I2326" s="95"/>
      <c r="J2326" s="318"/>
      <c r="K2326" s="95"/>
      <c r="L2326" s="95"/>
      <c r="M2326" s="95"/>
      <c r="N2326" s="95"/>
      <c r="O2326" s="95"/>
      <c r="P2326" s="95"/>
      <c r="Q2326" s="280"/>
      <c r="R2326" s="95"/>
      <c r="S2326" s="95"/>
      <c r="T2326" s="95"/>
      <c r="U2326" s="280"/>
      <c r="V2326" s="95"/>
      <c r="W2326" s="280"/>
      <c r="X2326" s="95"/>
      <c r="Y2326" s="3"/>
      <c r="Z2326" s="3"/>
    </row>
    <row r="2327" ht="14.25" customHeight="1">
      <c r="A2327" s="133"/>
      <c r="B2327" s="3"/>
      <c r="C2327" s="3"/>
      <c r="D2327" s="3"/>
      <c r="E2327" s="240"/>
      <c r="F2327" s="467"/>
      <c r="G2327" s="95"/>
      <c r="H2327" s="95"/>
      <c r="I2327" s="95"/>
      <c r="J2327" s="318"/>
      <c r="K2327" s="95"/>
      <c r="L2327" s="95"/>
      <c r="M2327" s="95"/>
      <c r="N2327" s="95"/>
      <c r="O2327" s="95"/>
      <c r="P2327" s="95"/>
      <c r="Q2327" s="280"/>
      <c r="R2327" s="95"/>
      <c r="S2327" s="95"/>
      <c r="T2327" s="95"/>
      <c r="U2327" s="280"/>
      <c r="V2327" s="95"/>
      <c r="W2327" s="280"/>
      <c r="X2327" s="95"/>
      <c r="Y2327" s="3"/>
      <c r="Z2327" s="3"/>
    </row>
    <row r="2328" ht="14.25" customHeight="1">
      <c r="A2328" s="133"/>
      <c r="B2328" s="3"/>
      <c r="C2328" s="3"/>
      <c r="D2328" s="3"/>
      <c r="E2328" s="240"/>
      <c r="F2328" s="467"/>
      <c r="G2328" s="95"/>
      <c r="H2328" s="95"/>
      <c r="I2328" s="95"/>
      <c r="J2328" s="318"/>
      <c r="K2328" s="95"/>
      <c r="L2328" s="95"/>
      <c r="M2328" s="95"/>
      <c r="N2328" s="95"/>
      <c r="O2328" s="95"/>
      <c r="P2328" s="95"/>
      <c r="Q2328" s="280"/>
      <c r="R2328" s="95"/>
      <c r="S2328" s="95"/>
      <c r="T2328" s="95"/>
      <c r="U2328" s="280"/>
      <c r="V2328" s="95"/>
      <c r="W2328" s="280"/>
      <c r="X2328" s="95"/>
      <c r="Y2328" s="3"/>
      <c r="Z2328" s="3"/>
    </row>
    <row r="2329" ht="14.25" customHeight="1">
      <c r="A2329" s="133"/>
      <c r="B2329" s="3"/>
      <c r="C2329" s="3"/>
      <c r="D2329" s="3"/>
      <c r="E2329" s="240"/>
      <c r="F2329" s="467"/>
      <c r="G2329" s="95"/>
      <c r="H2329" s="95"/>
      <c r="I2329" s="95"/>
      <c r="J2329" s="318"/>
      <c r="K2329" s="95"/>
      <c r="L2329" s="95"/>
      <c r="M2329" s="95"/>
      <c r="N2329" s="95"/>
      <c r="O2329" s="95"/>
      <c r="P2329" s="95"/>
      <c r="Q2329" s="280"/>
      <c r="R2329" s="95"/>
      <c r="S2329" s="95"/>
      <c r="T2329" s="95"/>
      <c r="U2329" s="280"/>
      <c r="V2329" s="95"/>
      <c r="W2329" s="280"/>
      <c r="X2329" s="95"/>
      <c r="Y2329" s="3"/>
      <c r="Z2329" s="3"/>
    </row>
    <row r="2330" ht="14.25" customHeight="1">
      <c r="A2330" s="133"/>
      <c r="B2330" s="3"/>
      <c r="C2330" s="3"/>
      <c r="D2330" s="3"/>
      <c r="E2330" s="240"/>
      <c r="F2330" s="467"/>
      <c r="G2330" s="95"/>
      <c r="H2330" s="95"/>
      <c r="I2330" s="95"/>
      <c r="J2330" s="318"/>
      <c r="K2330" s="95"/>
      <c r="L2330" s="95"/>
      <c r="M2330" s="95"/>
      <c r="N2330" s="95"/>
      <c r="O2330" s="95"/>
      <c r="P2330" s="95"/>
      <c r="Q2330" s="280"/>
      <c r="R2330" s="95"/>
      <c r="S2330" s="95"/>
      <c r="T2330" s="95"/>
      <c r="U2330" s="280"/>
      <c r="V2330" s="95"/>
      <c r="W2330" s="280"/>
      <c r="X2330" s="95"/>
      <c r="Y2330" s="3"/>
      <c r="Z2330" s="3"/>
    </row>
    <row r="2331" ht="14.25" customHeight="1">
      <c r="A2331" s="133"/>
      <c r="B2331" s="3"/>
      <c r="C2331" s="3"/>
      <c r="D2331" s="3"/>
      <c r="E2331" s="240"/>
      <c r="F2331" s="467"/>
      <c r="G2331" s="95"/>
      <c r="H2331" s="95"/>
      <c r="I2331" s="95"/>
      <c r="J2331" s="318"/>
      <c r="K2331" s="95"/>
      <c r="L2331" s="95"/>
      <c r="M2331" s="95"/>
      <c r="N2331" s="95"/>
      <c r="O2331" s="95"/>
      <c r="P2331" s="95"/>
      <c r="Q2331" s="280"/>
      <c r="R2331" s="95"/>
      <c r="S2331" s="95"/>
      <c r="T2331" s="95"/>
      <c r="U2331" s="280"/>
      <c r="V2331" s="95"/>
      <c r="W2331" s="280"/>
      <c r="X2331" s="95"/>
      <c r="Y2331" s="3"/>
      <c r="Z2331" s="3"/>
    </row>
    <row r="2332" ht="14.25" customHeight="1">
      <c r="A2332" s="133"/>
      <c r="B2332" s="3"/>
      <c r="C2332" s="3"/>
      <c r="D2332" s="3"/>
      <c r="E2332" s="240"/>
      <c r="F2332" s="467"/>
      <c r="G2332" s="95"/>
      <c r="H2332" s="95"/>
      <c r="I2332" s="95"/>
      <c r="J2332" s="318"/>
      <c r="K2332" s="95"/>
      <c r="L2332" s="95"/>
      <c r="M2332" s="95"/>
      <c r="N2332" s="95"/>
      <c r="O2332" s="95"/>
      <c r="P2332" s="95"/>
      <c r="Q2332" s="280"/>
      <c r="R2332" s="95"/>
      <c r="S2332" s="95"/>
      <c r="T2332" s="95"/>
      <c r="U2332" s="280"/>
      <c r="V2332" s="95"/>
      <c r="W2332" s="280"/>
      <c r="X2332" s="95"/>
      <c r="Y2332" s="3"/>
      <c r="Z2332" s="3"/>
    </row>
    <row r="2333" ht="14.25" customHeight="1">
      <c r="A2333" s="133"/>
      <c r="B2333" s="3"/>
      <c r="C2333" s="3"/>
      <c r="D2333" s="3"/>
      <c r="E2333" s="240"/>
      <c r="F2333" s="467"/>
      <c r="G2333" s="95"/>
      <c r="H2333" s="95"/>
      <c r="I2333" s="95"/>
      <c r="J2333" s="318"/>
      <c r="K2333" s="95"/>
      <c r="L2333" s="95"/>
      <c r="M2333" s="95"/>
      <c r="N2333" s="95"/>
      <c r="O2333" s="95"/>
      <c r="P2333" s="95"/>
      <c r="Q2333" s="280"/>
      <c r="R2333" s="95"/>
      <c r="S2333" s="95"/>
      <c r="T2333" s="95"/>
      <c r="U2333" s="280"/>
      <c r="V2333" s="95"/>
      <c r="W2333" s="280"/>
      <c r="X2333" s="95"/>
      <c r="Y2333" s="3"/>
      <c r="Z2333" s="3"/>
    </row>
    <row r="2334" ht="14.25" customHeight="1">
      <c r="A2334" s="133"/>
      <c r="B2334" s="3"/>
      <c r="C2334" s="3"/>
      <c r="D2334" s="3"/>
      <c r="E2334" s="240"/>
      <c r="F2334" s="467"/>
      <c r="G2334" s="95"/>
      <c r="H2334" s="95"/>
      <c r="I2334" s="95"/>
      <c r="J2334" s="318"/>
      <c r="K2334" s="95"/>
      <c r="L2334" s="95"/>
      <c r="M2334" s="95"/>
      <c r="N2334" s="95"/>
      <c r="O2334" s="95"/>
      <c r="P2334" s="95"/>
      <c r="Q2334" s="280"/>
      <c r="R2334" s="95"/>
      <c r="S2334" s="95"/>
      <c r="T2334" s="95"/>
      <c r="U2334" s="280"/>
      <c r="V2334" s="95"/>
      <c r="W2334" s="280"/>
      <c r="X2334" s="95"/>
      <c r="Y2334" s="3"/>
      <c r="Z2334" s="3"/>
    </row>
    <row r="2335" ht="14.25" customHeight="1">
      <c r="A2335" s="133"/>
      <c r="B2335" s="3"/>
      <c r="C2335" s="3"/>
      <c r="D2335" s="3"/>
      <c r="E2335" s="240"/>
      <c r="F2335" s="467"/>
      <c r="G2335" s="95"/>
      <c r="H2335" s="95"/>
      <c r="I2335" s="95"/>
      <c r="J2335" s="318"/>
      <c r="K2335" s="95"/>
      <c r="L2335" s="95"/>
      <c r="M2335" s="95"/>
      <c r="N2335" s="95"/>
      <c r="O2335" s="95"/>
      <c r="P2335" s="95"/>
      <c r="Q2335" s="280"/>
      <c r="R2335" s="95"/>
      <c r="S2335" s="95"/>
      <c r="T2335" s="95"/>
      <c r="U2335" s="280"/>
      <c r="V2335" s="95"/>
      <c r="W2335" s="280"/>
      <c r="X2335" s="95"/>
      <c r="Y2335" s="3"/>
      <c r="Z2335" s="3"/>
    </row>
    <row r="2336" ht="14.25" customHeight="1">
      <c r="A2336" s="133"/>
      <c r="B2336" s="3"/>
      <c r="C2336" s="3"/>
      <c r="D2336" s="3"/>
      <c r="E2336" s="240"/>
      <c r="F2336" s="467"/>
      <c r="G2336" s="95"/>
      <c r="H2336" s="95"/>
      <c r="I2336" s="95"/>
      <c r="J2336" s="318"/>
      <c r="K2336" s="95"/>
      <c r="L2336" s="95"/>
      <c r="M2336" s="95"/>
      <c r="N2336" s="95"/>
      <c r="O2336" s="95"/>
      <c r="P2336" s="95"/>
      <c r="Q2336" s="280"/>
      <c r="R2336" s="95"/>
      <c r="S2336" s="95"/>
      <c r="T2336" s="95"/>
      <c r="U2336" s="280"/>
      <c r="V2336" s="95"/>
      <c r="W2336" s="280"/>
      <c r="X2336" s="95"/>
      <c r="Y2336" s="3"/>
      <c r="Z2336" s="3"/>
    </row>
    <row r="2337" ht="14.25" customHeight="1">
      <c r="A2337" s="133"/>
      <c r="B2337" s="3"/>
      <c r="C2337" s="3"/>
      <c r="D2337" s="3"/>
      <c r="E2337" s="240"/>
      <c r="F2337" s="467"/>
      <c r="G2337" s="95"/>
      <c r="H2337" s="95"/>
      <c r="I2337" s="95"/>
      <c r="J2337" s="318"/>
      <c r="K2337" s="95"/>
      <c r="L2337" s="95"/>
      <c r="M2337" s="95"/>
      <c r="N2337" s="95"/>
      <c r="O2337" s="95"/>
      <c r="P2337" s="95"/>
      <c r="Q2337" s="280"/>
      <c r="R2337" s="95"/>
      <c r="S2337" s="95"/>
      <c r="T2337" s="95"/>
      <c r="U2337" s="280"/>
      <c r="V2337" s="95"/>
      <c r="W2337" s="280"/>
      <c r="X2337" s="95"/>
      <c r="Y2337" s="3"/>
      <c r="Z2337" s="3"/>
    </row>
    <row r="2338" ht="14.25" customHeight="1">
      <c r="A2338" s="133"/>
      <c r="B2338" s="3"/>
      <c r="C2338" s="3"/>
      <c r="D2338" s="3"/>
      <c r="E2338" s="240"/>
      <c r="F2338" s="467"/>
      <c r="G2338" s="95"/>
      <c r="H2338" s="95"/>
      <c r="I2338" s="95"/>
      <c r="J2338" s="318"/>
      <c r="K2338" s="95"/>
      <c r="L2338" s="95"/>
      <c r="M2338" s="95"/>
      <c r="N2338" s="95"/>
      <c r="O2338" s="95"/>
      <c r="P2338" s="95"/>
      <c r="Q2338" s="280"/>
      <c r="R2338" s="95"/>
      <c r="S2338" s="95"/>
      <c r="T2338" s="95"/>
      <c r="U2338" s="280"/>
      <c r="V2338" s="95"/>
      <c r="W2338" s="280"/>
      <c r="X2338" s="95"/>
      <c r="Y2338" s="3"/>
      <c r="Z2338" s="3"/>
    </row>
    <row r="2339" ht="14.25" customHeight="1">
      <c r="A2339" s="133"/>
      <c r="B2339" s="3"/>
      <c r="C2339" s="3"/>
      <c r="D2339" s="3"/>
      <c r="E2339" s="240"/>
      <c r="F2339" s="467"/>
      <c r="G2339" s="95"/>
      <c r="H2339" s="95"/>
      <c r="I2339" s="95"/>
      <c r="J2339" s="318"/>
      <c r="K2339" s="95"/>
      <c r="L2339" s="95"/>
      <c r="M2339" s="95"/>
      <c r="N2339" s="95"/>
      <c r="O2339" s="95"/>
      <c r="P2339" s="95"/>
      <c r="Q2339" s="280"/>
      <c r="R2339" s="95"/>
      <c r="S2339" s="95"/>
      <c r="T2339" s="95"/>
      <c r="U2339" s="280"/>
      <c r="V2339" s="95"/>
      <c r="W2339" s="280"/>
      <c r="X2339" s="95"/>
      <c r="Y2339" s="3"/>
      <c r="Z2339" s="3"/>
    </row>
    <row r="2340" ht="14.25" customHeight="1">
      <c r="A2340" s="133"/>
      <c r="B2340" s="3"/>
      <c r="C2340" s="3"/>
      <c r="D2340" s="3"/>
      <c r="E2340" s="240"/>
      <c r="F2340" s="467"/>
      <c r="G2340" s="95"/>
      <c r="H2340" s="95"/>
      <c r="I2340" s="95"/>
      <c r="J2340" s="318"/>
      <c r="K2340" s="95"/>
      <c r="L2340" s="95"/>
      <c r="M2340" s="95"/>
      <c r="N2340" s="95"/>
      <c r="O2340" s="95"/>
      <c r="P2340" s="95"/>
      <c r="Q2340" s="280"/>
      <c r="R2340" s="95"/>
      <c r="S2340" s="95"/>
      <c r="T2340" s="95"/>
      <c r="U2340" s="280"/>
      <c r="V2340" s="95"/>
      <c r="W2340" s="280"/>
      <c r="X2340" s="95"/>
      <c r="Y2340" s="3"/>
      <c r="Z2340" s="3"/>
    </row>
    <row r="2341" ht="14.25" customHeight="1">
      <c r="A2341" s="133"/>
      <c r="B2341" s="3"/>
      <c r="C2341" s="3"/>
      <c r="D2341" s="3"/>
      <c r="E2341" s="240"/>
      <c r="F2341" s="467"/>
      <c r="G2341" s="95"/>
      <c r="H2341" s="95"/>
      <c r="I2341" s="95"/>
      <c r="J2341" s="318"/>
      <c r="K2341" s="95"/>
      <c r="L2341" s="95"/>
      <c r="M2341" s="95"/>
      <c r="N2341" s="95"/>
      <c r="O2341" s="95"/>
      <c r="P2341" s="95"/>
      <c r="Q2341" s="280"/>
      <c r="R2341" s="95"/>
      <c r="S2341" s="95"/>
      <c r="T2341" s="95"/>
      <c r="U2341" s="280"/>
      <c r="V2341" s="95"/>
      <c r="W2341" s="280"/>
      <c r="X2341" s="95"/>
      <c r="Y2341" s="3"/>
      <c r="Z2341" s="3"/>
    </row>
    <row r="2342" ht="14.25" customHeight="1">
      <c r="A2342" s="133"/>
      <c r="B2342" s="3"/>
      <c r="C2342" s="3"/>
      <c r="D2342" s="3"/>
      <c r="E2342" s="240"/>
      <c r="F2342" s="467"/>
      <c r="G2342" s="95"/>
      <c r="H2342" s="95"/>
      <c r="I2342" s="95"/>
      <c r="J2342" s="318"/>
      <c r="K2342" s="95"/>
      <c r="L2342" s="95"/>
      <c r="M2342" s="95"/>
      <c r="N2342" s="95"/>
      <c r="O2342" s="95"/>
      <c r="P2342" s="95"/>
      <c r="Q2342" s="280"/>
      <c r="R2342" s="95"/>
      <c r="S2342" s="95"/>
      <c r="T2342" s="95"/>
      <c r="U2342" s="280"/>
      <c r="V2342" s="95"/>
      <c r="W2342" s="280"/>
      <c r="X2342" s="95"/>
      <c r="Y2342" s="3"/>
      <c r="Z2342" s="3"/>
    </row>
    <row r="2343" ht="14.25" customHeight="1">
      <c r="A2343" s="133"/>
      <c r="B2343" s="3"/>
      <c r="C2343" s="3"/>
      <c r="D2343" s="3"/>
      <c r="E2343" s="240"/>
      <c r="F2343" s="467"/>
      <c r="G2343" s="95"/>
      <c r="H2343" s="95"/>
      <c r="I2343" s="95"/>
      <c r="J2343" s="318"/>
      <c r="K2343" s="95"/>
      <c r="L2343" s="95"/>
      <c r="M2343" s="95"/>
      <c r="N2343" s="95"/>
      <c r="O2343" s="95"/>
      <c r="P2343" s="95"/>
      <c r="Q2343" s="280"/>
      <c r="R2343" s="95"/>
      <c r="S2343" s="95"/>
      <c r="T2343" s="95"/>
      <c r="U2343" s="280"/>
      <c r="V2343" s="95"/>
      <c r="W2343" s="280"/>
      <c r="X2343" s="95"/>
      <c r="Y2343" s="3"/>
      <c r="Z2343" s="3"/>
    </row>
    <row r="2344" ht="14.25" customHeight="1">
      <c r="A2344" s="133"/>
      <c r="B2344" s="3"/>
      <c r="C2344" s="3"/>
      <c r="D2344" s="3"/>
      <c r="E2344" s="240"/>
      <c r="F2344" s="467"/>
      <c r="G2344" s="95"/>
      <c r="H2344" s="95"/>
      <c r="I2344" s="95"/>
      <c r="J2344" s="318"/>
      <c r="K2344" s="95"/>
      <c r="L2344" s="95"/>
      <c r="M2344" s="95"/>
      <c r="N2344" s="95"/>
      <c r="O2344" s="95"/>
      <c r="P2344" s="95"/>
      <c r="Q2344" s="280"/>
      <c r="R2344" s="95"/>
      <c r="S2344" s="95"/>
      <c r="T2344" s="95"/>
      <c r="U2344" s="280"/>
      <c r="V2344" s="95"/>
      <c r="W2344" s="280"/>
      <c r="X2344" s="95"/>
      <c r="Y2344" s="3"/>
      <c r="Z2344" s="3"/>
    </row>
    <row r="2345" ht="14.25" customHeight="1">
      <c r="A2345" s="133"/>
      <c r="B2345" s="3"/>
      <c r="C2345" s="3"/>
      <c r="D2345" s="3"/>
      <c r="E2345" s="240"/>
      <c r="F2345" s="467"/>
      <c r="G2345" s="95"/>
      <c r="H2345" s="95"/>
      <c r="I2345" s="95"/>
      <c r="J2345" s="318"/>
      <c r="K2345" s="95"/>
      <c r="L2345" s="95"/>
      <c r="M2345" s="95"/>
      <c r="N2345" s="95"/>
      <c r="O2345" s="95"/>
      <c r="P2345" s="95"/>
      <c r="Q2345" s="280"/>
      <c r="R2345" s="95"/>
      <c r="S2345" s="95"/>
      <c r="T2345" s="95"/>
      <c r="U2345" s="280"/>
      <c r="V2345" s="95"/>
      <c r="W2345" s="280"/>
      <c r="X2345" s="95"/>
      <c r="Y2345" s="3"/>
      <c r="Z2345" s="3"/>
    </row>
    <row r="2346" ht="14.25" customHeight="1">
      <c r="A2346" s="133"/>
      <c r="B2346" s="3"/>
      <c r="C2346" s="3"/>
      <c r="D2346" s="3"/>
      <c r="E2346" s="240"/>
      <c r="F2346" s="467"/>
      <c r="G2346" s="95"/>
      <c r="H2346" s="95"/>
      <c r="I2346" s="95"/>
      <c r="J2346" s="318"/>
      <c r="K2346" s="95"/>
      <c r="L2346" s="95"/>
      <c r="M2346" s="95"/>
      <c r="N2346" s="95"/>
      <c r="O2346" s="95"/>
      <c r="P2346" s="95"/>
      <c r="Q2346" s="280"/>
      <c r="R2346" s="95"/>
      <c r="S2346" s="95"/>
      <c r="T2346" s="95"/>
      <c r="U2346" s="280"/>
      <c r="V2346" s="95"/>
      <c r="W2346" s="280"/>
      <c r="X2346" s="95"/>
      <c r="Y2346" s="3"/>
      <c r="Z2346" s="3"/>
    </row>
    <row r="2347" ht="14.25" customHeight="1">
      <c r="A2347" s="133"/>
      <c r="B2347" s="3"/>
      <c r="C2347" s="3"/>
      <c r="D2347" s="3"/>
      <c r="E2347" s="240"/>
      <c r="F2347" s="467"/>
      <c r="G2347" s="95"/>
      <c r="H2347" s="95"/>
      <c r="I2347" s="95"/>
      <c r="J2347" s="318"/>
      <c r="K2347" s="95"/>
      <c r="L2347" s="95"/>
      <c r="M2347" s="95"/>
      <c r="N2347" s="95"/>
      <c r="O2347" s="95"/>
      <c r="P2347" s="95"/>
      <c r="Q2347" s="280"/>
      <c r="R2347" s="95"/>
      <c r="S2347" s="95"/>
      <c r="T2347" s="95"/>
      <c r="U2347" s="280"/>
      <c r="V2347" s="95"/>
      <c r="W2347" s="280"/>
      <c r="X2347" s="95"/>
      <c r="Y2347" s="3"/>
      <c r="Z2347" s="3"/>
    </row>
    <row r="2348" ht="14.25" customHeight="1">
      <c r="A2348" s="133"/>
      <c r="B2348" s="3"/>
      <c r="C2348" s="3"/>
      <c r="D2348" s="3"/>
      <c r="E2348" s="240"/>
      <c r="F2348" s="467"/>
      <c r="G2348" s="95"/>
      <c r="H2348" s="95"/>
      <c r="I2348" s="95"/>
      <c r="J2348" s="318"/>
      <c r="K2348" s="95"/>
      <c r="L2348" s="95"/>
      <c r="M2348" s="95"/>
      <c r="N2348" s="95"/>
      <c r="O2348" s="95"/>
      <c r="P2348" s="95"/>
      <c r="Q2348" s="280"/>
      <c r="R2348" s="95"/>
      <c r="S2348" s="95"/>
      <c r="T2348" s="95"/>
      <c r="U2348" s="280"/>
      <c r="V2348" s="95"/>
      <c r="W2348" s="280"/>
      <c r="X2348" s="95"/>
      <c r="Y2348" s="3"/>
      <c r="Z2348" s="3"/>
    </row>
    <row r="2349" ht="14.25" customHeight="1">
      <c r="A2349" s="133"/>
      <c r="B2349" s="3"/>
      <c r="C2349" s="3"/>
      <c r="D2349" s="3"/>
      <c r="E2349" s="240"/>
      <c r="F2349" s="467"/>
      <c r="G2349" s="95"/>
      <c r="H2349" s="95"/>
      <c r="I2349" s="95"/>
      <c r="J2349" s="318"/>
      <c r="K2349" s="95"/>
      <c r="L2349" s="95"/>
      <c r="M2349" s="95"/>
      <c r="N2349" s="95"/>
      <c r="O2349" s="95"/>
      <c r="P2349" s="95"/>
      <c r="Q2349" s="280"/>
      <c r="R2349" s="95"/>
      <c r="S2349" s="95"/>
      <c r="T2349" s="95"/>
      <c r="U2349" s="280"/>
      <c r="V2349" s="95"/>
      <c r="W2349" s="280"/>
      <c r="X2349" s="95"/>
      <c r="Y2349" s="3"/>
      <c r="Z2349" s="3"/>
    </row>
    <row r="2350" ht="14.25" customHeight="1">
      <c r="A2350" s="133"/>
      <c r="B2350" s="3"/>
      <c r="C2350" s="3"/>
      <c r="D2350" s="3"/>
      <c r="E2350" s="240"/>
      <c r="F2350" s="467"/>
      <c r="G2350" s="95"/>
      <c r="H2350" s="95"/>
      <c r="I2350" s="95"/>
      <c r="J2350" s="318"/>
      <c r="K2350" s="95"/>
      <c r="L2350" s="95"/>
      <c r="M2350" s="95"/>
      <c r="N2350" s="95"/>
      <c r="O2350" s="95"/>
      <c r="P2350" s="95"/>
      <c r="Q2350" s="280"/>
      <c r="R2350" s="95"/>
      <c r="S2350" s="95"/>
      <c r="T2350" s="95"/>
      <c r="U2350" s="280"/>
      <c r="V2350" s="95"/>
      <c r="W2350" s="280"/>
      <c r="X2350" s="95"/>
      <c r="Y2350" s="3"/>
      <c r="Z2350" s="3"/>
    </row>
    <row r="2351" ht="14.25" customHeight="1">
      <c r="A2351" s="133"/>
      <c r="B2351" s="3"/>
      <c r="C2351" s="3"/>
      <c r="D2351" s="3"/>
      <c r="E2351" s="240"/>
      <c r="F2351" s="467"/>
      <c r="G2351" s="95"/>
      <c r="H2351" s="95"/>
      <c r="I2351" s="95"/>
      <c r="J2351" s="318"/>
      <c r="K2351" s="95"/>
      <c r="L2351" s="95"/>
      <c r="M2351" s="95"/>
      <c r="N2351" s="95"/>
      <c r="O2351" s="95"/>
      <c r="P2351" s="95"/>
      <c r="Q2351" s="280"/>
      <c r="R2351" s="95"/>
      <c r="S2351" s="95"/>
      <c r="T2351" s="95"/>
      <c r="U2351" s="280"/>
      <c r="V2351" s="95"/>
      <c r="W2351" s="280"/>
      <c r="X2351" s="95"/>
      <c r="Y2351" s="3"/>
      <c r="Z2351" s="3"/>
    </row>
    <row r="2352" ht="14.25" customHeight="1">
      <c r="A2352" s="133"/>
      <c r="B2352" s="3"/>
      <c r="C2352" s="3"/>
      <c r="D2352" s="3"/>
      <c r="E2352" s="240"/>
      <c r="F2352" s="467"/>
      <c r="G2352" s="95"/>
      <c r="H2352" s="95"/>
      <c r="I2352" s="95"/>
      <c r="J2352" s="318"/>
      <c r="K2352" s="95"/>
      <c r="L2352" s="95"/>
      <c r="M2352" s="95"/>
      <c r="N2352" s="95"/>
      <c r="O2352" s="95"/>
      <c r="P2352" s="95"/>
      <c r="Q2352" s="280"/>
      <c r="R2352" s="95"/>
      <c r="S2352" s="95"/>
      <c r="T2352" s="95"/>
      <c r="U2352" s="280"/>
      <c r="V2352" s="95"/>
      <c r="W2352" s="280"/>
      <c r="X2352" s="95"/>
      <c r="Y2352" s="3"/>
      <c r="Z2352" s="3"/>
    </row>
    <row r="2353" ht="14.25" customHeight="1">
      <c r="A2353" s="133"/>
      <c r="B2353" s="3"/>
      <c r="C2353" s="3"/>
      <c r="D2353" s="3"/>
      <c r="E2353" s="240"/>
      <c r="F2353" s="467"/>
      <c r="G2353" s="95"/>
      <c r="H2353" s="95"/>
      <c r="I2353" s="95"/>
      <c r="J2353" s="318"/>
      <c r="K2353" s="95"/>
      <c r="L2353" s="95"/>
      <c r="M2353" s="95"/>
      <c r="N2353" s="95"/>
      <c r="O2353" s="95"/>
      <c r="P2353" s="95"/>
      <c r="Q2353" s="280"/>
      <c r="R2353" s="95"/>
      <c r="S2353" s="95"/>
      <c r="T2353" s="95"/>
      <c r="U2353" s="280"/>
      <c r="V2353" s="95"/>
      <c r="W2353" s="280"/>
      <c r="X2353" s="95"/>
      <c r="Y2353" s="3"/>
      <c r="Z2353" s="3"/>
    </row>
    <row r="2354" ht="14.25" customHeight="1">
      <c r="A2354" s="133"/>
      <c r="B2354" s="3"/>
      <c r="C2354" s="3"/>
      <c r="D2354" s="3"/>
      <c r="E2354" s="240"/>
      <c r="F2354" s="467"/>
      <c r="G2354" s="95"/>
      <c r="H2354" s="95"/>
      <c r="I2354" s="95"/>
      <c r="J2354" s="318"/>
      <c r="K2354" s="95"/>
      <c r="L2354" s="95"/>
      <c r="M2354" s="95"/>
      <c r="N2354" s="95"/>
      <c r="O2354" s="95"/>
      <c r="P2354" s="95"/>
      <c r="Q2354" s="280"/>
      <c r="R2354" s="95"/>
      <c r="S2354" s="95"/>
      <c r="T2354" s="95"/>
      <c r="U2354" s="280"/>
      <c r="V2354" s="95"/>
      <c r="W2354" s="280"/>
      <c r="X2354" s="95"/>
      <c r="Y2354" s="3"/>
      <c r="Z2354" s="3"/>
    </row>
    <row r="2355" ht="14.25" customHeight="1">
      <c r="A2355" s="133"/>
      <c r="B2355" s="3"/>
      <c r="C2355" s="3"/>
      <c r="D2355" s="3"/>
      <c r="E2355" s="240"/>
      <c r="F2355" s="467"/>
      <c r="G2355" s="95"/>
      <c r="H2355" s="95"/>
      <c r="I2355" s="95"/>
      <c r="J2355" s="318"/>
      <c r="K2355" s="95"/>
      <c r="L2355" s="95"/>
      <c r="M2355" s="95"/>
      <c r="N2355" s="95"/>
      <c r="O2355" s="95"/>
      <c r="P2355" s="95"/>
      <c r="Q2355" s="280"/>
      <c r="R2355" s="95"/>
      <c r="S2355" s="95"/>
      <c r="T2355" s="95"/>
      <c r="U2355" s="280"/>
      <c r="V2355" s="95"/>
      <c r="W2355" s="280"/>
      <c r="X2355" s="95"/>
      <c r="Y2355" s="3"/>
      <c r="Z2355" s="3"/>
    </row>
    <row r="2356" ht="14.25" customHeight="1">
      <c r="A2356" s="133"/>
      <c r="B2356" s="3"/>
      <c r="C2356" s="3"/>
      <c r="D2356" s="3"/>
      <c r="E2356" s="240"/>
      <c r="F2356" s="467"/>
      <c r="G2356" s="95"/>
      <c r="H2356" s="95"/>
      <c r="I2356" s="95"/>
      <c r="J2356" s="318"/>
      <c r="K2356" s="95"/>
      <c r="L2356" s="95"/>
      <c r="M2356" s="95"/>
      <c r="N2356" s="95"/>
      <c r="O2356" s="95"/>
      <c r="P2356" s="95"/>
      <c r="Q2356" s="280"/>
      <c r="R2356" s="95"/>
      <c r="S2356" s="95"/>
      <c r="T2356" s="95"/>
      <c r="U2356" s="280"/>
      <c r="V2356" s="95"/>
      <c r="W2356" s="280"/>
      <c r="X2356" s="95"/>
      <c r="Y2356" s="3"/>
      <c r="Z2356" s="3"/>
    </row>
    <row r="2357" ht="14.25" customHeight="1">
      <c r="A2357" s="133"/>
      <c r="B2357" s="3"/>
      <c r="C2357" s="3"/>
      <c r="D2357" s="3"/>
      <c r="E2357" s="240"/>
      <c r="F2357" s="467"/>
      <c r="G2357" s="95"/>
      <c r="H2357" s="95"/>
      <c r="I2357" s="95"/>
      <c r="J2357" s="318"/>
      <c r="K2357" s="95"/>
      <c r="L2357" s="95"/>
      <c r="M2357" s="95"/>
      <c r="N2357" s="95"/>
      <c r="O2357" s="95"/>
      <c r="P2357" s="95"/>
      <c r="Q2357" s="280"/>
      <c r="R2357" s="95"/>
      <c r="S2357" s="95"/>
      <c r="T2357" s="95"/>
      <c r="U2357" s="280"/>
      <c r="V2357" s="95"/>
      <c r="W2357" s="280"/>
      <c r="X2357" s="95"/>
      <c r="Y2357" s="3"/>
      <c r="Z2357" s="3"/>
    </row>
    <row r="2358" ht="14.25" customHeight="1">
      <c r="A2358" s="133"/>
      <c r="B2358" s="3"/>
      <c r="C2358" s="3"/>
      <c r="D2358" s="3"/>
      <c r="E2358" s="240"/>
      <c r="F2358" s="467"/>
      <c r="G2358" s="95"/>
      <c r="H2358" s="95"/>
      <c r="I2358" s="95"/>
      <c r="J2358" s="318"/>
      <c r="K2358" s="95"/>
      <c r="L2358" s="95"/>
      <c r="M2358" s="95"/>
      <c r="N2358" s="95"/>
      <c r="O2358" s="95"/>
      <c r="P2358" s="95"/>
      <c r="Q2358" s="280"/>
      <c r="R2358" s="95"/>
      <c r="S2358" s="95"/>
      <c r="T2358" s="95"/>
      <c r="U2358" s="280"/>
      <c r="V2358" s="95"/>
      <c r="W2358" s="280"/>
      <c r="X2358" s="95"/>
      <c r="Y2358" s="3"/>
      <c r="Z2358" s="3"/>
    </row>
    <row r="2359" ht="14.25" customHeight="1">
      <c r="A2359" s="133"/>
      <c r="B2359" s="3"/>
      <c r="C2359" s="3"/>
      <c r="D2359" s="3"/>
      <c r="E2359" s="240"/>
      <c r="F2359" s="467"/>
      <c r="G2359" s="95"/>
      <c r="H2359" s="95"/>
      <c r="I2359" s="95"/>
      <c r="J2359" s="318"/>
      <c r="K2359" s="95"/>
      <c r="L2359" s="95"/>
      <c r="M2359" s="95"/>
      <c r="N2359" s="95"/>
      <c r="O2359" s="95"/>
      <c r="P2359" s="95"/>
      <c r="Q2359" s="280"/>
      <c r="R2359" s="95"/>
      <c r="S2359" s="95"/>
      <c r="T2359" s="95"/>
      <c r="U2359" s="280"/>
      <c r="V2359" s="95"/>
      <c r="W2359" s="280"/>
      <c r="X2359" s="95"/>
      <c r="Y2359" s="3"/>
      <c r="Z2359" s="3"/>
    </row>
    <row r="2360" ht="14.25" customHeight="1">
      <c r="A2360" s="133"/>
      <c r="B2360" s="3"/>
      <c r="C2360" s="3"/>
      <c r="D2360" s="3"/>
      <c r="E2360" s="240"/>
      <c r="F2360" s="467"/>
      <c r="G2360" s="95"/>
      <c r="H2360" s="95"/>
      <c r="I2360" s="95"/>
      <c r="J2360" s="318"/>
      <c r="K2360" s="95"/>
      <c r="L2360" s="95"/>
      <c r="M2360" s="95"/>
      <c r="N2360" s="95"/>
      <c r="O2360" s="95"/>
      <c r="P2360" s="95"/>
      <c r="Q2360" s="280"/>
      <c r="R2360" s="95"/>
      <c r="S2360" s="95"/>
      <c r="T2360" s="95"/>
      <c r="U2360" s="280"/>
      <c r="V2360" s="95"/>
      <c r="W2360" s="280"/>
      <c r="X2360" s="95"/>
      <c r="Y2360" s="3"/>
      <c r="Z2360" s="3"/>
    </row>
    <row r="2361" ht="14.25" customHeight="1">
      <c r="A2361" s="133"/>
      <c r="B2361" s="3"/>
      <c r="C2361" s="3"/>
      <c r="D2361" s="3"/>
      <c r="E2361" s="240"/>
      <c r="F2361" s="467"/>
      <c r="G2361" s="95"/>
      <c r="H2361" s="95"/>
      <c r="I2361" s="95"/>
      <c r="J2361" s="318"/>
      <c r="K2361" s="95"/>
      <c r="L2361" s="95"/>
      <c r="M2361" s="95"/>
      <c r="N2361" s="95"/>
      <c r="O2361" s="95"/>
      <c r="P2361" s="95"/>
      <c r="Q2361" s="280"/>
      <c r="R2361" s="95"/>
      <c r="S2361" s="95"/>
      <c r="T2361" s="95"/>
      <c r="U2361" s="280"/>
      <c r="V2361" s="95"/>
      <c r="W2361" s="280"/>
      <c r="X2361" s="95"/>
      <c r="Y2361" s="3"/>
      <c r="Z2361" s="3"/>
    </row>
    <row r="2362" ht="14.25" customHeight="1">
      <c r="A2362" s="133"/>
      <c r="B2362" s="3"/>
      <c r="C2362" s="3"/>
      <c r="D2362" s="3"/>
      <c r="E2362" s="240"/>
      <c r="F2362" s="467"/>
      <c r="G2362" s="95"/>
      <c r="H2362" s="95"/>
      <c r="I2362" s="95"/>
      <c r="J2362" s="318"/>
      <c r="K2362" s="95"/>
      <c r="L2362" s="95"/>
      <c r="M2362" s="95"/>
      <c r="N2362" s="95"/>
      <c r="O2362" s="95"/>
      <c r="P2362" s="95"/>
      <c r="Q2362" s="280"/>
      <c r="R2362" s="95"/>
      <c r="S2362" s="95"/>
      <c r="T2362" s="95"/>
      <c r="U2362" s="280"/>
      <c r="V2362" s="95"/>
      <c r="W2362" s="280"/>
      <c r="X2362" s="95"/>
      <c r="Y2362" s="3"/>
      <c r="Z2362" s="3"/>
    </row>
    <row r="2363" ht="14.25" customHeight="1">
      <c r="A2363" s="133"/>
      <c r="B2363" s="3"/>
      <c r="C2363" s="3"/>
      <c r="D2363" s="3"/>
      <c r="E2363" s="240"/>
      <c r="F2363" s="467"/>
      <c r="G2363" s="95"/>
      <c r="H2363" s="95"/>
      <c r="I2363" s="95"/>
      <c r="J2363" s="318"/>
      <c r="K2363" s="95"/>
      <c r="L2363" s="95"/>
      <c r="M2363" s="95"/>
      <c r="N2363" s="95"/>
      <c r="O2363" s="95"/>
      <c r="P2363" s="95"/>
      <c r="Q2363" s="280"/>
      <c r="R2363" s="95"/>
      <c r="S2363" s="95"/>
      <c r="T2363" s="95"/>
      <c r="U2363" s="280"/>
      <c r="V2363" s="95"/>
      <c r="W2363" s="280"/>
      <c r="X2363" s="95"/>
      <c r="Y2363" s="3"/>
      <c r="Z2363" s="3"/>
    </row>
    <row r="2364" ht="14.25" customHeight="1">
      <c r="A2364" s="133"/>
      <c r="B2364" s="3"/>
      <c r="C2364" s="3"/>
      <c r="D2364" s="3"/>
      <c r="E2364" s="240"/>
      <c r="F2364" s="467"/>
      <c r="G2364" s="95"/>
      <c r="H2364" s="95"/>
      <c r="I2364" s="95"/>
      <c r="J2364" s="318"/>
      <c r="K2364" s="95"/>
      <c r="L2364" s="95"/>
      <c r="M2364" s="95"/>
      <c r="N2364" s="95"/>
      <c r="O2364" s="95"/>
      <c r="P2364" s="95"/>
      <c r="Q2364" s="280"/>
      <c r="R2364" s="95"/>
      <c r="S2364" s="95"/>
      <c r="T2364" s="95"/>
      <c r="U2364" s="280"/>
      <c r="V2364" s="95"/>
      <c r="W2364" s="280"/>
      <c r="X2364" s="95"/>
      <c r="Y2364" s="3"/>
      <c r="Z2364" s="3"/>
    </row>
    <row r="2365" ht="14.25" customHeight="1">
      <c r="A2365" s="133"/>
      <c r="B2365" s="3"/>
      <c r="C2365" s="3"/>
      <c r="D2365" s="3"/>
      <c r="E2365" s="240"/>
      <c r="F2365" s="467"/>
      <c r="G2365" s="95"/>
      <c r="H2365" s="95"/>
      <c r="I2365" s="95"/>
      <c r="J2365" s="318"/>
      <c r="K2365" s="95"/>
      <c r="L2365" s="95"/>
      <c r="M2365" s="95"/>
      <c r="N2365" s="95"/>
      <c r="O2365" s="95"/>
      <c r="P2365" s="95"/>
      <c r="Q2365" s="280"/>
      <c r="R2365" s="95"/>
      <c r="S2365" s="95"/>
      <c r="T2365" s="95"/>
      <c r="U2365" s="280"/>
      <c r="V2365" s="95"/>
      <c r="W2365" s="280"/>
      <c r="X2365" s="95"/>
      <c r="Y2365" s="3"/>
      <c r="Z2365" s="3"/>
    </row>
    <row r="2366" ht="14.25" customHeight="1">
      <c r="A2366" s="133"/>
      <c r="B2366" s="3"/>
      <c r="C2366" s="3"/>
      <c r="D2366" s="3"/>
      <c r="E2366" s="240"/>
      <c r="F2366" s="467"/>
      <c r="G2366" s="95"/>
      <c r="H2366" s="95"/>
      <c r="I2366" s="95"/>
      <c r="J2366" s="318"/>
      <c r="K2366" s="95"/>
      <c r="L2366" s="95"/>
      <c r="M2366" s="95"/>
      <c r="N2366" s="95"/>
      <c r="O2366" s="95"/>
      <c r="P2366" s="95"/>
      <c r="Q2366" s="280"/>
      <c r="R2366" s="95"/>
      <c r="S2366" s="95"/>
      <c r="T2366" s="95"/>
      <c r="U2366" s="280"/>
      <c r="V2366" s="95"/>
      <c r="W2366" s="280"/>
      <c r="X2366" s="95"/>
      <c r="Y2366" s="3"/>
      <c r="Z2366" s="3"/>
    </row>
    <row r="2367" ht="14.25" customHeight="1">
      <c r="A2367" s="133"/>
      <c r="B2367" s="3"/>
      <c r="C2367" s="3"/>
      <c r="D2367" s="3"/>
      <c r="E2367" s="240"/>
      <c r="F2367" s="467"/>
      <c r="G2367" s="95"/>
      <c r="H2367" s="95"/>
      <c r="I2367" s="95"/>
      <c r="J2367" s="318"/>
      <c r="K2367" s="95"/>
      <c r="L2367" s="95"/>
      <c r="M2367" s="95"/>
      <c r="N2367" s="95"/>
      <c r="O2367" s="95"/>
      <c r="P2367" s="95"/>
      <c r="Q2367" s="280"/>
      <c r="R2367" s="95"/>
      <c r="S2367" s="95"/>
      <c r="T2367" s="95"/>
      <c r="U2367" s="280"/>
      <c r="V2367" s="95"/>
      <c r="W2367" s="280"/>
      <c r="X2367" s="95"/>
      <c r="Y2367" s="3"/>
      <c r="Z2367" s="3"/>
    </row>
    <row r="2368" ht="14.25" customHeight="1">
      <c r="A2368" s="133"/>
      <c r="B2368" s="3"/>
      <c r="C2368" s="3"/>
      <c r="D2368" s="3"/>
      <c r="E2368" s="240"/>
      <c r="F2368" s="467"/>
      <c r="G2368" s="95"/>
      <c r="H2368" s="95"/>
      <c r="I2368" s="95"/>
      <c r="J2368" s="318"/>
      <c r="K2368" s="95"/>
      <c r="L2368" s="95"/>
      <c r="M2368" s="95"/>
      <c r="N2368" s="95"/>
      <c r="O2368" s="95"/>
      <c r="P2368" s="95"/>
      <c r="Q2368" s="280"/>
      <c r="R2368" s="95"/>
      <c r="S2368" s="95"/>
      <c r="T2368" s="95"/>
      <c r="U2368" s="280"/>
      <c r="V2368" s="95"/>
      <c r="W2368" s="280"/>
      <c r="X2368" s="95"/>
      <c r="Y2368" s="3"/>
      <c r="Z2368" s="3"/>
    </row>
    <row r="2369" ht="14.25" customHeight="1">
      <c r="A2369" s="133"/>
      <c r="B2369" s="3"/>
      <c r="C2369" s="3"/>
      <c r="D2369" s="3"/>
      <c r="E2369" s="240"/>
      <c r="F2369" s="467"/>
      <c r="G2369" s="95"/>
      <c r="H2369" s="95"/>
      <c r="I2369" s="95"/>
      <c r="J2369" s="318"/>
      <c r="K2369" s="95"/>
      <c r="L2369" s="95"/>
      <c r="M2369" s="95"/>
      <c r="N2369" s="95"/>
      <c r="O2369" s="95"/>
      <c r="P2369" s="95"/>
      <c r="Q2369" s="280"/>
      <c r="R2369" s="95"/>
      <c r="S2369" s="95"/>
      <c r="T2369" s="95"/>
      <c r="U2369" s="280"/>
      <c r="V2369" s="95"/>
      <c r="W2369" s="280"/>
      <c r="X2369" s="95"/>
      <c r="Y2369" s="3"/>
      <c r="Z2369" s="3"/>
    </row>
    <row r="2370" ht="14.25" customHeight="1">
      <c r="A2370" s="133"/>
      <c r="B2370" s="3"/>
      <c r="C2370" s="3"/>
      <c r="D2370" s="3"/>
      <c r="E2370" s="240"/>
      <c r="F2370" s="467"/>
      <c r="G2370" s="95"/>
      <c r="H2370" s="95"/>
      <c r="I2370" s="95"/>
      <c r="J2370" s="318"/>
      <c r="K2370" s="95"/>
      <c r="L2370" s="95"/>
      <c r="M2370" s="95"/>
      <c r="N2370" s="95"/>
      <c r="O2370" s="95"/>
      <c r="P2370" s="95"/>
      <c r="Q2370" s="280"/>
      <c r="R2370" s="95"/>
      <c r="S2370" s="95"/>
      <c r="T2370" s="95"/>
      <c r="U2370" s="280"/>
      <c r="V2370" s="95"/>
      <c r="W2370" s="280"/>
      <c r="X2370" s="95"/>
      <c r="Y2370" s="3"/>
      <c r="Z2370" s="3"/>
    </row>
    <row r="2371" ht="14.25" customHeight="1">
      <c r="A2371" s="133"/>
      <c r="B2371" s="3"/>
      <c r="C2371" s="3"/>
      <c r="D2371" s="3"/>
      <c r="E2371" s="240"/>
      <c r="F2371" s="467"/>
      <c r="G2371" s="95"/>
      <c r="H2371" s="95"/>
      <c r="I2371" s="95"/>
      <c r="J2371" s="318"/>
      <c r="K2371" s="95"/>
      <c r="L2371" s="95"/>
      <c r="M2371" s="95"/>
      <c r="N2371" s="95"/>
      <c r="O2371" s="95"/>
      <c r="P2371" s="95"/>
      <c r="Q2371" s="280"/>
      <c r="R2371" s="95"/>
      <c r="S2371" s="95"/>
      <c r="T2371" s="95"/>
      <c r="U2371" s="280"/>
      <c r="V2371" s="95"/>
      <c r="W2371" s="280"/>
      <c r="X2371" s="95"/>
      <c r="Y2371" s="3"/>
      <c r="Z2371" s="3"/>
    </row>
    <row r="2372" ht="14.25" customHeight="1">
      <c r="A2372" s="133"/>
      <c r="B2372" s="3"/>
      <c r="C2372" s="3"/>
      <c r="D2372" s="3"/>
      <c r="E2372" s="240"/>
      <c r="F2372" s="467"/>
      <c r="G2372" s="95"/>
      <c r="H2372" s="95"/>
      <c r="I2372" s="95"/>
      <c r="J2372" s="318"/>
      <c r="K2372" s="95"/>
      <c r="L2372" s="95"/>
      <c r="M2372" s="95"/>
      <c r="N2372" s="95"/>
      <c r="O2372" s="95"/>
      <c r="P2372" s="95"/>
      <c r="Q2372" s="280"/>
      <c r="R2372" s="95"/>
      <c r="S2372" s="95"/>
      <c r="T2372" s="95"/>
      <c r="U2372" s="280"/>
      <c r="V2372" s="95"/>
      <c r="W2372" s="280"/>
      <c r="X2372" s="95"/>
      <c r="Y2372" s="3"/>
      <c r="Z2372" s="3"/>
    </row>
    <row r="2373" ht="14.25" customHeight="1">
      <c r="A2373" s="133"/>
      <c r="B2373" s="3"/>
      <c r="C2373" s="3"/>
      <c r="D2373" s="3"/>
      <c r="E2373" s="240"/>
      <c r="F2373" s="467"/>
      <c r="G2373" s="95"/>
      <c r="H2373" s="95"/>
      <c r="I2373" s="95"/>
      <c r="J2373" s="318"/>
      <c r="K2373" s="95"/>
      <c r="L2373" s="95"/>
      <c r="M2373" s="95"/>
      <c r="N2373" s="95"/>
      <c r="O2373" s="95"/>
      <c r="P2373" s="95"/>
      <c r="Q2373" s="280"/>
      <c r="R2373" s="95"/>
      <c r="S2373" s="95"/>
      <c r="T2373" s="95"/>
      <c r="U2373" s="280"/>
      <c r="V2373" s="95"/>
      <c r="W2373" s="280"/>
      <c r="X2373" s="95"/>
      <c r="Y2373" s="3"/>
      <c r="Z2373" s="3"/>
    </row>
    <row r="2374" ht="14.25" customHeight="1">
      <c r="A2374" s="133"/>
      <c r="B2374" s="3"/>
      <c r="C2374" s="3"/>
      <c r="D2374" s="3"/>
      <c r="E2374" s="240"/>
      <c r="F2374" s="467"/>
      <c r="G2374" s="95"/>
      <c r="H2374" s="95"/>
      <c r="I2374" s="95"/>
      <c r="J2374" s="318"/>
      <c r="K2374" s="95"/>
      <c r="L2374" s="95"/>
      <c r="M2374" s="95"/>
      <c r="N2374" s="95"/>
      <c r="O2374" s="95"/>
      <c r="P2374" s="95"/>
      <c r="Q2374" s="280"/>
      <c r="R2374" s="95"/>
      <c r="S2374" s="95"/>
      <c r="T2374" s="95"/>
      <c r="U2374" s="280"/>
      <c r="V2374" s="95"/>
      <c r="W2374" s="280"/>
      <c r="X2374" s="95"/>
      <c r="Y2374" s="3"/>
      <c r="Z2374" s="3"/>
    </row>
    <row r="2375" ht="14.25" customHeight="1">
      <c r="A2375" s="133"/>
      <c r="B2375" s="3"/>
      <c r="C2375" s="3"/>
      <c r="D2375" s="3"/>
      <c r="E2375" s="240"/>
      <c r="F2375" s="467"/>
      <c r="G2375" s="95"/>
      <c r="H2375" s="95"/>
      <c r="I2375" s="95"/>
      <c r="J2375" s="318"/>
      <c r="K2375" s="95"/>
      <c r="L2375" s="95"/>
      <c r="M2375" s="95"/>
      <c r="N2375" s="95"/>
      <c r="O2375" s="95"/>
      <c r="P2375" s="95"/>
      <c r="Q2375" s="280"/>
      <c r="R2375" s="95"/>
      <c r="S2375" s="95"/>
      <c r="T2375" s="95"/>
      <c r="U2375" s="280"/>
      <c r="V2375" s="95"/>
      <c r="W2375" s="280"/>
      <c r="X2375" s="95"/>
      <c r="Y2375" s="3"/>
      <c r="Z2375" s="3"/>
    </row>
    <row r="2376" ht="14.25" customHeight="1">
      <c r="A2376" s="133"/>
      <c r="B2376" s="3"/>
      <c r="C2376" s="3"/>
      <c r="D2376" s="3"/>
      <c r="E2376" s="240"/>
      <c r="F2376" s="467"/>
      <c r="G2376" s="95"/>
      <c r="H2376" s="95"/>
      <c r="I2376" s="95"/>
      <c r="J2376" s="318"/>
      <c r="K2376" s="95"/>
      <c r="L2376" s="95"/>
      <c r="M2376" s="95"/>
      <c r="N2376" s="95"/>
      <c r="O2376" s="95"/>
      <c r="P2376" s="95"/>
      <c r="Q2376" s="280"/>
      <c r="R2376" s="95"/>
      <c r="S2376" s="95"/>
      <c r="T2376" s="95"/>
      <c r="U2376" s="280"/>
      <c r="V2376" s="95"/>
      <c r="W2376" s="280"/>
      <c r="X2376" s="95"/>
      <c r="Y2376" s="3"/>
      <c r="Z2376" s="3"/>
    </row>
    <row r="2377" ht="14.25" customHeight="1">
      <c r="A2377" s="133"/>
      <c r="B2377" s="3"/>
      <c r="C2377" s="3"/>
      <c r="D2377" s="3"/>
      <c r="E2377" s="240"/>
      <c r="F2377" s="467"/>
      <c r="G2377" s="95"/>
      <c r="H2377" s="95"/>
      <c r="I2377" s="95"/>
      <c r="J2377" s="318"/>
      <c r="K2377" s="95"/>
      <c r="L2377" s="95"/>
      <c r="M2377" s="95"/>
      <c r="N2377" s="95"/>
      <c r="O2377" s="95"/>
      <c r="P2377" s="95"/>
      <c r="Q2377" s="280"/>
      <c r="R2377" s="95"/>
      <c r="S2377" s="95"/>
      <c r="T2377" s="95"/>
      <c r="U2377" s="280"/>
      <c r="V2377" s="95"/>
      <c r="W2377" s="280"/>
      <c r="X2377" s="95"/>
      <c r="Y2377" s="3"/>
      <c r="Z2377" s="3"/>
    </row>
    <row r="2378" ht="14.25" customHeight="1">
      <c r="A2378" s="133"/>
      <c r="B2378" s="3"/>
      <c r="C2378" s="3"/>
      <c r="D2378" s="3"/>
      <c r="E2378" s="240"/>
      <c r="F2378" s="467"/>
      <c r="G2378" s="95"/>
      <c r="H2378" s="95"/>
      <c r="I2378" s="95"/>
      <c r="J2378" s="318"/>
      <c r="K2378" s="95"/>
      <c r="L2378" s="95"/>
      <c r="M2378" s="95"/>
      <c r="N2378" s="95"/>
      <c r="O2378" s="95"/>
      <c r="P2378" s="95"/>
      <c r="Q2378" s="280"/>
      <c r="R2378" s="95"/>
      <c r="S2378" s="95"/>
      <c r="T2378" s="95"/>
      <c r="U2378" s="280"/>
      <c r="V2378" s="95"/>
      <c r="W2378" s="280"/>
      <c r="X2378" s="95"/>
      <c r="Y2378" s="3"/>
      <c r="Z2378" s="3"/>
    </row>
    <row r="2379" ht="14.25" customHeight="1">
      <c r="A2379" s="133"/>
      <c r="B2379" s="3"/>
      <c r="C2379" s="3"/>
      <c r="D2379" s="3"/>
      <c r="E2379" s="240"/>
      <c r="F2379" s="467"/>
      <c r="G2379" s="95"/>
      <c r="H2379" s="95"/>
      <c r="I2379" s="95"/>
      <c r="J2379" s="318"/>
      <c r="K2379" s="95"/>
      <c r="L2379" s="95"/>
      <c r="M2379" s="95"/>
      <c r="N2379" s="95"/>
      <c r="O2379" s="95"/>
      <c r="P2379" s="95"/>
      <c r="Q2379" s="280"/>
      <c r="R2379" s="95"/>
      <c r="S2379" s="95"/>
      <c r="T2379" s="95"/>
      <c r="U2379" s="280"/>
      <c r="V2379" s="95"/>
      <c r="W2379" s="280"/>
      <c r="X2379" s="95"/>
      <c r="Y2379" s="3"/>
      <c r="Z2379" s="3"/>
    </row>
    <row r="2380" ht="14.25" customHeight="1">
      <c r="A2380" s="133"/>
      <c r="B2380" s="3"/>
      <c r="C2380" s="3"/>
      <c r="D2380" s="3"/>
      <c r="E2380" s="240"/>
      <c r="F2380" s="467"/>
      <c r="G2380" s="95"/>
      <c r="H2380" s="95"/>
      <c r="I2380" s="95"/>
      <c r="J2380" s="318"/>
      <c r="K2380" s="95"/>
      <c r="L2380" s="95"/>
      <c r="M2380" s="95"/>
      <c r="N2380" s="95"/>
      <c r="O2380" s="95"/>
      <c r="P2380" s="95"/>
      <c r="Q2380" s="280"/>
      <c r="R2380" s="95"/>
      <c r="S2380" s="95"/>
      <c r="T2380" s="95"/>
      <c r="U2380" s="280"/>
      <c r="V2380" s="95"/>
      <c r="W2380" s="280"/>
      <c r="X2380" s="95"/>
      <c r="Y2380" s="3"/>
      <c r="Z2380" s="3"/>
    </row>
    <row r="2381" ht="14.25" customHeight="1">
      <c r="A2381" s="133"/>
      <c r="B2381" s="3"/>
      <c r="C2381" s="3"/>
      <c r="D2381" s="3"/>
      <c r="E2381" s="240"/>
      <c r="F2381" s="467"/>
      <c r="G2381" s="95"/>
      <c r="H2381" s="95"/>
      <c r="I2381" s="95"/>
      <c r="J2381" s="318"/>
      <c r="K2381" s="95"/>
      <c r="L2381" s="95"/>
      <c r="M2381" s="95"/>
      <c r="N2381" s="95"/>
      <c r="O2381" s="95"/>
      <c r="P2381" s="95"/>
      <c r="Q2381" s="280"/>
      <c r="R2381" s="95"/>
      <c r="S2381" s="95"/>
      <c r="T2381" s="95"/>
      <c r="U2381" s="280"/>
      <c r="V2381" s="95"/>
      <c r="W2381" s="280"/>
      <c r="X2381" s="95"/>
      <c r="Y2381" s="3"/>
      <c r="Z2381" s="3"/>
    </row>
    <row r="2382" ht="14.25" customHeight="1">
      <c r="A2382" s="133"/>
      <c r="B2382" s="3"/>
      <c r="C2382" s="3"/>
      <c r="D2382" s="3"/>
      <c r="E2382" s="240"/>
      <c r="F2382" s="467"/>
      <c r="G2382" s="95"/>
      <c r="H2382" s="95"/>
      <c r="I2382" s="95"/>
      <c r="J2382" s="318"/>
      <c r="K2382" s="95"/>
      <c r="L2382" s="95"/>
      <c r="M2382" s="95"/>
      <c r="N2382" s="95"/>
      <c r="O2382" s="95"/>
      <c r="P2382" s="95"/>
      <c r="Q2382" s="280"/>
      <c r="R2382" s="95"/>
      <c r="S2382" s="95"/>
      <c r="T2382" s="95"/>
      <c r="U2382" s="280"/>
      <c r="V2382" s="95"/>
      <c r="W2382" s="280"/>
      <c r="X2382" s="95"/>
      <c r="Y2382" s="3"/>
      <c r="Z2382" s="3"/>
    </row>
    <row r="2383" ht="14.25" customHeight="1">
      <c r="A2383" s="133"/>
      <c r="B2383" s="3"/>
      <c r="C2383" s="3"/>
      <c r="D2383" s="3"/>
      <c r="E2383" s="240"/>
      <c r="F2383" s="467"/>
      <c r="G2383" s="95"/>
      <c r="H2383" s="95"/>
      <c r="I2383" s="95"/>
      <c r="J2383" s="318"/>
      <c r="K2383" s="95"/>
      <c r="L2383" s="95"/>
      <c r="M2383" s="95"/>
      <c r="N2383" s="95"/>
      <c r="O2383" s="95"/>
      <c r="P2383" s="95"/>
      <c r="Q2383" s="280"/>
      <c r="R2383" s="95"/>
      <c r="S2383" s="95"/>
      <c r="T2383" s="95"/>
      <c r="U2383" s="280"/>
      <c r="V2383" s="95"/>
      <c r="W2383" s="280"/>
      <c r="X2383" s="95"/>
      <c r="Y2383" s="3"/>
      <c r="Z2383" s="3"/>
    </row>
    <row r="2384" ht="14.25" customHeight="1">
      <c r="A2384" s="133"/>
      <c r="B2384" s="3"/>
      <c r="C2384" s="3"/>
      <c r="D2384" s="3"/>
      <c r="E2384" s="240"/>
      <c r="F2384" s="467"/>
      <c r="G2384" s="95"/>
      <c r="H2384" s="95"/>
      <c r="I2384" s="95"/>
      <c r="J2384" s="318"/>
      <c r="K2384" s="95"/>
      <c r="L2384" s="95"/>
      <c r="M2384" s="95"/>
      <c r="N2384" s="95"/>
      <c r="O2384" s="95"/>
      <c r="P2384" s="95"/>
      <c r="Q2384" s="280"/>
      <c r="R2384" s="95"/>
      <c r="S2384" s="95"/>
      <c r="T2384" s="95"/>
      <c r="U2384" s="280"/>
      <c r="V2384" s="95"/>
      <c r="W2384" s="280"/>
      <c r="X2384" s="95"/>
      <c r="Y2384" s="3"/>
      <c r="Z2384" s="3"/>
    </row>
    <row r="2385" ht="14.25" customHeight="1">
      <c r="A2385" s="133"/>
      <c r="B2385" s="3"/>
      <c r="C2385" s="3"/>
      <c r="D2385" s="3"/>
      <c r="E2385" s="240"/>
      <c r="F2385" s="467"/>
      <c r="G2385" s="95"/>
      <c r="H2385" s="95"/>
      <c r="I2385" s="95"/>
      <c r="J2385" s="318"/>
      <c r="K2385" s="95"/>
      <c r="L2385" s="95"/>
      <c r="M2385" s="95"/>
      <c r="N2385" s="95"/>
      <c r="O2385" s="95"/>
      <c r="P2385" s="95"/>
      <c r="Q2385" s="280"/>
      <c r="R2385" s="95"/>
      <c r="S2385" s="95"/>
      <c r="T2385" s="95"/>
      <c r="U2385" s="280"/>
      <c r="V2385" s="95"/>
      <c r="W2385" s="280"/>
      <c r="X2385" s="95"/>
      <c r="Y2385" s="3"/>
      <c r="Z2385" s="3"/>
    </row>
    <row r="2386" ht="14.25" customHeight="1">
      <c r="A2386" s="133"/>
      <c r="B2386" s="3"/>
      <c r="C2386" s="3"/>
      <c r="D2386" s="3"/>
      <c r="E2386" s="240"/>
      <c r="F2386" s="467"/>
      <c r="G2386" s="95"/>
      <c r="H2386" s="95"/>
      <c r="I2386" s="95"/>
      <c r="J2386" s="318"/>
      <c r="K2386" s="95"/>
      <c r="L2386" s="95"/>
      <c r="M2386" s="95"/>
      <c r="N2386" s="95"/>
      <c r="O2386" s="95"/>
      <c r="P2386" s="95"/>
      <c r="Q2386" s="280"/>
      <c r="R2386" s="95"/>
      <c r="S2386" s="95"/>
      <c r="T2386" s="95"/>
      <c r="U2386" s="280"/>
      <c r="V2386" s="95"/>
      <c r="W2386" s="280"/>
      <c r="X2386" s="95"/>
      <c r="Y2386" s="3"/>
      <c r="Z2386" s="3"/>
    </row>
    <row r="2387" ht="14.25" customHeight="1">
      <c r="A2387" s="133"/>
      <c r="B2387" s="3"/>
      <c r="C2387" s="3"/>
      <c r="D2387" s="3"/>
      <c r="E2387" s="240"/>
      <c r="F2387" s="467"/>
      <c r="G2387" s="95"/>
      <c r="H2387" s="95"/>
      <c r="I2387" s="95"/>
      <c r="J2387" s="318"/>
      <c r="K2387" s="95"/>
      <c r="L2387" s="95"/>
      <c r="M2387" s="95"/>
      <c r="N2387" s="95"/>
      <c r="O2387" s="95"/>
      <c r="P2387" s="95"/>
      <c r="Q2387" s="280"/>
      <c r="R2387" s="95"/>
      <c r="S2387" s="95"/>
      <c r="T2387" s="95"/>
      <c r="U2387" s="280"/>
      <c r="V2387" s="95"/>
      <c r="W2387" s="280"/>
      <c r="X2387" s="95"/>
      <c r="Y2387" s="3"/>
      <c r="Z2387" s="3"/>
    </row>
    <row r="2388" ht="14.25" customHeight="1">
      <c r="A2388" s="133"/>
      <c r="B2388" s="3"/>
      <c r="C2388" s="3"/>
      <c r="D2388" s="3"/>
      <c r="E2388" s="240"/>
      <c r="F2388" s="467"/>
      <c r="G2388" s="95"/>
      <c r="H2388" s="95"/>
      <c r="I2388" s="95"/>
      <c r="J2388" s="318"/>
      <c r="K2388" s="95"/>
      <c r="L2388" s="95"/>
      <c r="M2388" s="95"/>
      <c r="N2388" s="95"/>
      <c r="O2388" s="95"/>
      <c r="P2388" s="95"/>
      <c r="Q2388" s="280"/>
      <c r="R2388" s="95"/>
      <c r="S2388" s="95"/>
      <c r="T2388" s="95"/>
      <c r="U2388" s="280"/>
      <c r="V2388" s="95"/>
      <c r="W2388" s="280"/>
      <c r="X2388" s="95"/>
      <c r="Y2388" s="3"/>
      <c r="Z2388" s="3"/>
    </row>
    <row r="2389" ht="14.25" customHeight="1">
      <c r="A2389" s="133"/>
      <c r="B2389" s="3"/>
      <c r="C2389" s="3"/>
      <c r="D2389" s="3"/>
      <c r="E2389" s="240"/>
      <c r="F2389" s="467"/>
      <c r="G2389" s="95"/>
      <c r="H2389" s="95"/>
      <c r="I2389" s="95"/>
      <c r="J2389" s="318"/>
      <c r="K2389" s="95"/>
      <c r="L2389" s="95"/>
      <c r="M2389" s="95"/>
      <c r="N2389" s="95"/>
      <c r="O2389" s="95"/>
      <c r="P2389" s="95"/>
      <c r="Q2389" s="280"/>
      <c r="R2389" s="95"/>
      <c r="S2389" s="95"/>
      <c r="T2389" s="95"/>
      <c r="U2389" s="280"/>
      <c r="V2389" s="95"/>
      <c r="W2389" s="280"/>
      <c r="X2389" s="95"/>
      <c r="Y2389" s="3"/>
      <c r="Z2389" s="3"/>
    </row>
    <row r="2390" ht="14.25" customHeight="1">
      <c r="A2390" s="133"/>
      <c r="B2390" s="3"/>
      <c r="C2390" s="3"/>
      <c r="D2390" s="3"/>
      <c r="E2390" s="240"/>
      <c r="F2390" s="467"/>
      <c r="G2390" s="95"/>
      <c r="H2390" s="95"/>
      <c r="I2390" s="95"/>
      <c r="J2390" s="318"/>
      <c r="K2390" s="95"/>
      <c r="L2390" s="95"/>
      <c r="M2390" s="95"/>
      <c r="N2390" s="95"/>
      <c r="O2390" s="95"/>
      <c r="P2390" s="95"/>
      <c r="Q2390" s="280"/>
      <c r="R2390" s="95"/>
      <c r="S2390" s="95"/>
      <c r="T2390" s="95"/>
      <c r="U2390" s="280"/>
      <c r="V2390" s="95"/>
      <c r="W2390" s="280"/>
      <c r="X2390" s="95"/>
      <c r="Y2390" s="3"/>
      <c r="Z2390" s="3"/>
    </row>
    <row r="2391" ht="14.25" customHeight="1">
      <c r="A2391" s="133"/>
      <c r="B2391" s="3"/>
      <c r="C2391" s="3"/>
      <c r="D2391" s="3"/>
      <c r="E2391" s="240"/>
      <c r="F2391" s="467"/>
      <c r="G2391" s="95"/>
      <c r="H2391" s="95"/>
      <c r="I2391" s="95"/>
      <c r="J2391" s="318"/>
      <c r="K2391" s="95"/>
      <c r="L2391" s="95"/>
      <c r="M2391" s="95"/>
      <c r="N2391" s="95"/>
      <c r="O2391" s="95"/>
      <c r="P2391" s="95"/>
      <c r="Q2391" s="280"/>
      <c r="R2391" s="95"/>
      <c r="S2391" s="95"/>
      <c r="T2391" s="95"/>
      <c r="U2391" s="280"/>
      <c r="V2391" s="95"/>
      <c r="W2391" s="280"/>
      <c r="X2391" s="95"/>
      <c r="Y2391" s="3"/>
      <c r="Z2391" s="3"/>
    </row>
    <row r="2392" ht="14.25" customHeight="1">
      <c r="A2392" s="133"/>
      <c r="B2392" s="3"/>
      <c r="C2392" s="3"/>
      <c r="D2392" s="3"/>
      <c r="E2392" s="240"/>
      <c r="F2392" s="467"/>
      <c r="G2392" s="95"/>
      <c r="H2392" s="95"/>
      <c r="I2392" s="95"/>
      <c r="J2392" s="318"/>
      <c r="K2392" s="95"/>
      <c r="L2392" s="95"/>
      <c r="M2392" s="95"/>
      <c r="N2392" s="95"/>
      <c r="O2392" s="95"/>
      <c r="P2392" s="95"/>
      <c r="Q2392" s="280"/>
      <c r="R2392" s="95"/>
      <c r="S2392" s="95"/>
      <c r="T2392" s="95"/>
      <c r="U2392" s="280"/>
      <c r="V2392" s="95"/>
      <c r="W2392" s="280"/>
      <c r="X2392" s="95"/>
      <c r="Y2392" s="3"/>
      <c r="Z2392" s="3"/>
    </row>
    <row r="2393" ht="14.25" customHeight="1">
      <c r="A2393" s="133"/>
      <c r="B2393" s="3"/>
      <c r="C2393" s="3"/>
      <c r="D2393" s="3"/>
      <c r="E2393" s="240"/>
      <c r="F2393" s="467"/>
      <c r="G2393" s="95"/>
      <c r="H2393" s="95"/>
      <c r="I2393" s="95"/>
      <c r="J2393" s="318"/>
      <c r="K2393" s="95"/>
      <c r="L2393" s="95"/>
      <c r="M2393" s="95"/>
      <c r="N2393" s="95"/>
      <c r="O2393" s="95"/>
      <c r="P2393" s="95"/>
      <c r="Q2393" s="280"/>
      <c r="R2393" s="95"/>
      <c r="S2393" s="95"/>
      <c r="T2393" s="95"/>
      <c r="U2393" s="280"/>
      <c r="V2393" s="95"/>
      <c r="W2393" s="280"/>
      <c r="X2393" s="95"/>
      <c r="Y2393" s="3"/>
      <c r="Z2393" s="3"/>
    </row>
    <row r="2394" ht="14.25" customHeight="1">
      <c r="A2394" s="133"/>
      <c r="B2394" s="3"/>
      <c r="C2394" s="3"/>
      <c r="D2394" s="3"/>
      <c r="E2394" s="240"/>
      <c r="F2394" s="467"/>
      <c r="G2394" s="95"/>
      <c r="H2394" s="95"/>
      <c r="I2394" s="95"/>
      <c r="J2394" s="318"/>
      <c r="K2394" s="95"/>
      <c r="L2394" s="95"/>
      <c r="M2394" s="95"/>
      <c r="N2394" s="95"/>
      <c r="O2394" s="95"/>
      <c r="P2394" s="95"/>
      <c r="Q2394" s="280"/>
      <c r="R2394" s="95"/>
      <c r="S2394" s="95"/>
      <c r="T2394" s="95"/>
      <c r="U2394" s="280"/>
      <c r="V2394" s="95"/>
      <c r="W2394" s="280"/>
      <c r="X2394" s="95"/>
      <c r="Y2394" s="3"/>
      <c r="Z2394" s="3"/>
    </row>
    <row r="2395" ht="14.25" customHeight="1">
      <c r="A2395" s="133"/>
      <c r="B2395" s="3"/>
      <c r="C2395" s="3"/>
      <c r="D2395" s="3"/>
      <c r="E2395" s="240"/>
      <c r="F2395" s="467"/>
      <c r="G2395" s="95"/>
      <c r="H2395" s="95"/>
      <c r="I2395" s="95"/>
      <c r="J2395" s="318"/>
      <c r="K2395" s="95"/>
      <c r="L2395" s="95"/>
      <c r="M2395" s="95"/>
      <c r="N2395" s="95"/>
      <c r="O2395" s="95"/>
      <c r="P2395" s="95"/>
      <c r="Q2395" s="280"/>
      <c r="R2395" s="95"/>
      <c r="S2395" s="95"/>
      <c r="T2395" s="95"/>
      <c r="U2395" s="280"/>
      <c r="V2395" s="95"/>
      <c r="W2395" s="280"/>
      <c r="X2395" s="95"/>
      <c r="Y2395" s="3"/>
      <c r="Z2395" s="3"/>
    </row>
    <row r="2396" ht="14.25" customHeight="1">
      <c r="A2396" s="133"/>
      <c r="B2396" s="3"/>
      <c r="C2396" s="3"/>
      <c r="D2396" s="3"/>
      <c r="E2396" s="240"/>
      <c r="F2396" s="467"/>
      <c r="G2396" s="95"/>
      <c r="H2396" s="95"/>
      <c r="I2396" s="95"/>
      <c r="J2396" s="318"/>
      <c r="K2396" s="95"/>
      <c r="L2396" s="95"/>
      <c r="M2396" s="95"/>
      <c r="N2396" s="95"/>
      <c r="O2396" s="95"/>
      <c r="P2396" s="95"/>
      <c r="Q2396" s="280"/>
      <c r="R2396" s="95"/>
      <c r="S2396" s="95"/>
      <c r="T2396" s="95"/>
      <c r="U2396" s="280"/>
      <c r="V2396" s="95"/>
      <c r="W2396" s="280"/>
      <c r="X2396" s="95"/>
      <c r="Y2396" s="3"/>
      <c r="Z2396" s="3"/>
    </row>
    <row r="2397" ht="14.25" customHeight="1">
      <c r="A2397" s="133"/>
      <c r="B2397" s="3"/>
      <c r="C2397" s="3"/>
      <c r="D2397" s="3"/>
      <c r="E2397" s="240"/>
      <c r="F2397" s="467"/>
      <c r="G2397" s="95"/>
      <c r="H2397" s="95"/>
      <c r="I2397" s="95"/>
      <c r="J2397" s="318"/>
      <c r="K2397" s="95"/>
      <c r="L2397" s="95"/>
      <c r="M2397" s="95"/>
      <c r="N2397" s="95"/>
      <c r="O2397" s="95"/>
      <c r="P2397" s="95"/>
      <c r="Q2397" s="280"/>
      <c r="R2397" s="95"/>
      <c r="S2397" s="95"/>
      <c r="T2397" s="95"/>
      <c r="U2397" s="280"/>
      <c r="V2397" s="95"/>
      <c r="W2397" s="280"/>
      <c r="X2397" s="95"/>
      <c r="Y2397" s="3"/>
      <c r="Z2397" s="3"/>
    </row>
    <row r="2398" ht="14.25" customHeight="1">
      <c r="A2398" s="133"/>
      <c r="B2398" s="3"/>
      <c r="C2398" s="3"/>
      <c r="D2398" s="3"/>
      <c r="E2398" s="240"/>
      <c r="F2398" s="467"/>
      <c r="G2398" s="95"/>
      <c r="H2398" s="95"/>
      <c r="I2398" s="95"/>
      <c r="J2398" s="318"/>
      <c r="K2398" s="95"/>
      <c r="L2398" s="95"/>
      <c r="M2398" s="95"/>
      <c r="N2398" s="95"/>
      <c r="O2398" s="95"/>
      <c r="P2398" s="95"/>
      <c r="Q2398" s="280"/>
      <c r="R2398" s="95"/>
      <c r="S2398" s="95"/>
      <c r="T2398" s="95"/>
      <c r="U2398" s="280"/>
      <c r="V2398" s="95"/>
      <c r="W2398" s="280"/>
      <c r="X2398" s="95"/>
      <c r="Y2398" s="3"/>
      <c r="Z2398" s="3"/>
    </row>
    <row r="2399" ht="14.25" customHeight="1">
      <c r="A2399" s="133"/>
      <c r="B2399" s="3"/>
      <c r="C2399" s="3"/>
      <c r="D2399" s="3"/>
      <c r="E2399" s="240"/>
      <c r="F2399" s="467"/>
      <c r="G2399" s="95"/>
      <c r="H2399" s="95"/>
      <c r="I2399" s="95"/>
      <c r="J2399" s="318"/>
      <c r="K2399" s="95"/>
      <c r="L2399" s="95"/>
      <c r="M2399" s="95"/>
      <c r="N2399" s="95"/>
      <c r="O2399" s="95"/>
      <c r="P2399" s="95"/>
      <c r="Q2399" s="280"/>
      <c r="R2399" s="95"/>
      <c r="S2399" s="95"/>
      <c r="T2399" s="95"/>
      <c r="U2399" s="280"/>
      <c r="V2399" s="95"/>
      <c r="W2399" s="280"/>
      <c r="X2399" s="95"/>
      <c r="Y2399" s="3"/>
      <c r="Z2399" s="3"/>
    </row>
    <row r="2400" ht="14.25" customHeight="1">
      <c r="A2400" s="133"/>
      <c r="B2400" s="3"/>
      <c r="C2400" s="3"/>
      <c r="D2400" s="3"/>
      <c r="E2400" s="240"/>
      <c r="F2400" s="467"/>
      <c r="G2400" s="95"/>
      <c r="H2400" s="95"/>
      <c r="I2400" s="95"/>
      <c r="J2400" s="318"/>
      <c r="K2400" s="95"/>
      <c r="L2400" s="95"/>
      <c r="M2400" s="95"/>
      <c r="N2400" s="95"/>
      <c r="O2400" s="95"/>
      <c r="P2400" s="95"/>
      <c r="Q2400" s="280"/>
      <c r="R2400" s="95"/>
      <c r="S2400" s="95"/>
      <c r="T2400" s="95"/>
      <c r="U2400" s="280"/>
      <c r="V2400" s="95"/>
      <c r="W2400" s="280"/>
      <c r="X2400" s="95"/>
      <c r="Y2400" s="3"/>
      <c r="Z2400" s="3"/>
    </row>
    <row r="2401" ht="14.25" customHeight="1">
      <c r="A2401" s="133"/>
      <c r="B2401" s="3"/>
      <c r="C2401" s="3"/>
      <c r="D2401" s="3"/>
      <c r="E2401" s="240"/>
      <c r="F2401" s="467"/>
      <c r="G2401" s="95"/>
      <c r="H2401" s="95"/>
      <c r="I2401" s="95"/>
      <c r="J2401" s="318"/>
      <c r="K2401" s="95"/>
      <c r="L2401" s="95"/>
      <c r="M2401" s="95"/>
      <c r="N2401" s="95"/>
      <c r="O2401" s="95"/>
      <c r="P2401" s="95"/>
      <c r="Q2401" s="280"/>
      <c r="R2401" s="95"/>
      <c r="S2401" s="95"/>
      <c r="T2401" s="95"/>
      <c r="U2401" s="280"/>
      <c r="V2401" s="95"/>
      <c r="W2401" s="280"/>
      <c r="X2401" s="95"/>
      <c r="Y2401" s="3"/>
      <c r="Z2401" s="3"/>
    </row>
    <row r="2402" ht="14.25" customHeight="1">
      <c r="A2402" s="133"/>
      <c r="B2402" s="3"/>
      <c r="C2402" s="3"/>
      <c r="D2402" s="3"/>
      <c r="E2402" s="240"/>
      <c r="F2402" s="467"/>
      <c r="G2402" s="95"/>
      <c r="H2402" s="95"/>
      <c r="I2402" s="95"/>
      <c r="J2402" s="318"/>
      <c r="K2402" s="95"/>
      <c r="L2402" s="95"/>
      <c r="M2402" s="95"/>
      <c r="N2402" s="95"/>
      <c r="O2402" s="95"/>
      <c r="P2402" s="95"/>
      <c r="Q2402" s="280"/>
      <c r="R2402" s="95"/>
      <c r="S2402" s="95"/>
      <c r="T2402" s="95"/>
      <c r="U2402" s="280"/>
      <c r="V2402" s="95"/>
      <c r="W2402" s="280"/>
      <c r="X2402" s="95"/>
      <c r="Y2402" s="3"/>
      <c r="Z2402" s="3"/>
    </row>
    <row r="2403" ht="14.25" customHeight="1">
      <c r="A2403" s="133"/>
      <c r="B2403" s="3"/>
      <c r="C2403" s="3"/>
      <c r="D2403" s="3"/>
      <c r="E2403" s="240"/>
      <c r="F2403" s="467"/>
      <c r="G2403" s="95"/>
      <c r="H2403" s="95"/>
      <c r="I2403" s="95"/>
      <c r="J2403" s="318"/>
      <c r="K2403" s="95"/>
      <c r="L2403" s="95"/>
      <c r="M2403" s="95"/>
      <c r="N2403" s="95"/>
      <c r="O2403" s="95"/>
      <c r="P2403" s="95"/>
      <c r="Q2403" s="280"/>
      <c r="R2403" s="95"/>
      <c r="S2403" s="95"/>
      <c r="T2403" s="95"/>
      <c r="U2403" s="280"/>
      <c r="V2403" s="95"/>
      <c r="W2403" s="280"/>
      <c r="X2403" s="95"/>
      <c r="Y2403" s="3"/>
      <c r="Z2403" s="3"/>
    </row>
    <row r="2404" ht="14.25" customHeight="1">
      <c r="A2404" s="133"/>
      <c r="B2404" s="3"/>
      <c r="C2404" s="3"/>
      <c r="D2404" s="3"/>
      <c r="E2404" s="240"/>
      <c r="F2404" s="467"/>
      <c r="G2404" s="95"/>
      <c r="H2404" s="95"/>
      <c r="I2404" s="95"/>
      <c r="J2404" s="318"/>
      <c r="K2404" s="95"/>
      <c r="L2404" s="95"/>
      <c r="M2404" s="95"/>
      <c r="N2404" s="95"/>
      <c r="O2404" s="95"/>
      <c r="P2404" s="95"/>
      <c r="Q2404" s="280"/>
      <c r="R2404" s="95"/>
      <c r="S2404" s="95"/>
      <c r="T2404" s="95"/>
      <c r="U2404" s="280"/>
      <c r="V2404" s="95"/>
      <c r="W2404" s="280"/>
      <c r="X2404" s="95"/>
      <c r="Y2404" s="3"/>
      <c r="Z2404" s="3"/>
    </row>
    <row r="2405" ht="14.25" customHeight="1">
      <c r="A2405" s="133"/>
      <c r="B2405" s="3"/>
      <c r="C2405" s="3"/>
      <c r="D2405" s="3"/>
      <c r="E2405" s="240"/>
      <c r="F2405" s="467"/>
      <c r="G2405" s="95"/>
      <c r="H2405" s="95"/>
      <c r="I2405" s="95"/>
      <c r="J2405" s="318"/>
      <c r="K2405" s="95"/>
      <c r="L2405" s="95"/>
      <c r="M2405" s="95"/>
      <c r="N2405" s="95"/>
      <c r="O2405" s="95"/>
      <c r="P2405" s="95"/>
      <c r="Q2405" s="280"/>
      <c r="R2405" s="95"/>
      <c r="S2405" s="95"/>
      <c r="T2405" s="95"/>
      <c r="U2405" s="280"/>
      <c r="V2405" s="95"/>
      <c r="W2405" s="280"/>
      <c r="X2405" s="95"/>
      <c r="Y2405" s="3"/>
      <c r="Z2405" s="3"/>
    </row>
    <row r="2406" ht="14.25" customHeight="1">
      <c r="A2406" s="133"/>
      <c r="B2406" s="3"/>
      <c r="C2406" s="3"/>
      <c r="D2406" s="3"/>
      <c r="E2406" s="240"/>
      <c r="F2406" s="467"/>
      <c r="G2406" s="95"/>
      <c r="H2406" s="95"/>
      <c r="I2406" s="95"/>
      <c r="J2406" s="318"/>
      <c r="K2406" s="95"/>
      <c r="L2406" s="95"/>
      <c r="M2406" s="95"/>
      <c r="N2406" s="95"/>
      <c r="O2406" s="95"/>
      <c r="P2406" s="95"/>
      <c r="Q2406" s="280"/>
      <c r="R2406" s="95"/>
      <c r="S2406" s="95"/>
      <c r="T2406" s="95"/>
      <c r="U2406" s="280"/>
      <c r="V2406" s="95"/>
      <c r="W2406" s="280"/>
      <c r="X2406" s="95"/>
      <c r="Y2406" s="3"/>
      <c r="Z2406" s="3"/>
    </row>
    <row r="2407" ht="14.25" customHeight="1">
      <c r="A2407" s="133"/>
      <c r="B2407" s="3"/>
      <c r="C2407" s="3"/>
      <c r="D2407" s="3"/>
      <c r="E2407" s="240"/>
      <c r="F2407" s="467"/>
      <c r="G2407" s="95"/>
      <c r="H2407" s="95"/>
      <c r="I2407" s="95"/>
      <c r="J2407" s="318"/>
      <c r="K2407" s="95"/>
      <c r="L2407" s="95"/>
      <c r="M2407" s="95"/>
      <c r="N2407" s="95"/>
      <c r="O2407" s="95"/>
      <c r="P2407" s="95"/>
      <c r="Q2407" s="280"/>
      <c r="R2407" s="95"/>
      <c r="S2407" s="95"/>
      <c r="T2407" s="95"/>
      <c r="U2407" s="280"/>
      <c r="V2407" s="95"/>
      <c r="W2407" s="280"/>
      <c r="X2407" s="95"/>
      <c r="Y2407" s="3"/>
      <c r="Z2407" s="3"/>
    </row>
    <row r="2408" ht="14.25" customHeight="1">
      <c r="A2408" s="133"/>
      <c r="B2408" s="3"/>
      <c r="C2408" s="3"/>
      <c r="D2408" s="3"/>
      <c r="E2408" s="240"/>
      <c r="F2408" s="467"/>
      <c r="G2408" s="95"/>
      <c r="H2408" s="95"/>
      <c r="I2408" s="95"/>
      <c r="J2408" s="318"/>
      <c r="K2408" s="95"/>
      <c r="L2408" s="95"/>
      <c r="M2408" s="95"/>
      <c r="N2408" s="95"/>
      <c r="O2408" s="95"/>
      <c r="P2408" s="95"/>
      <c r="Q2408" s="280"/>
      <c r="R2408" s="95"/>
      <c r="S2408" s="95"/>
      <c r="T2408" s="95"/>
      <c r="U2408" s="280"/>
      <c r="V2408" s="95"/>
      <c r="W2408" s="280"/>
      <c r="X2408" s="95"/>
      <c r="Y2408" s="3"/>
      <c r="Z2408" s="3"/>
    </row>
    <row r="2409" ht="14.25" customHeight="1">
      <c r="A2409" s="133"/>
      <c r="B2409" s="3"/>
      <c r="C2409" s="3"/>
      <c r="D2409" s="3"/>
      <c r="E2409" s="240"/>
      <c r="F2409" s="467"/>
      <c r="G2409" s="95"/>
      <c r="H2409" s="95"/>
      <c r="I2409" s="95"/>
      <c r="J2409" s="318"/>
      <c r="K2409" s="95"/>
      <c r="L2409" s="95"/>
      <c r="M2409" s="95"/>
      <c r="N2409" s="95"/>
      <c r="O2409" s="95"/>
      <c r="P2409" s="95"/>
      <c r="Q2409" s="280"/>
      <c r="R2409" s="95"/>
      <c r="S2409" s="95"/>
      <c r="T2409" s="95"/>
      <c r="U2409" s="280"/>
      <c r="V2409" s="95"/>
      <c r="W2409" s="280"/>
      <c r="X2409" s="95"/>
      <c r="Y2409" s="3"/>
      <c r="Z2409" s="3"/>
    </row>
    <row r="2410" ht="14.25" customHeight="1">
      <c r="A2410" s="133"/>
      <c r="B2410" s="3"/>
      <c r="C2410" s="3"/>
      <c r="D2410" s="3"/>
      <c r="E2410" s="240"/>
      <c r="F2410" s="467"/>
      <c r="G2410" s="95"/>
      <c r="H2410" s="95"/>
      <c r="I2410" s="95"/>
      <c r="J2410" s="318"/>
      <c r="K2410" s="95"/>
      <c r="L2410" s="95"/>
      <c r="M2410" s="95"/>
      <c r="N2410" s="95"/>
      <c r="O2410" s="95"/>
      <c r="P2410" s="95"/>
      <c r="Q2410" s="280"/>
      <c r="R2410" s="95"/>
      <c r="S2410" s="95"/>
      <c r="T2410" s="95"/>
      <c r="U2410" s="280"/>
      <c r="V2410" s="95"/>
      <c r="W2410" s="280"/>
      <c r="X2410" s="95"/>
      <c r="Y2410" s="3"/>
      <c r="Z2410" s="3"/>
    </row>
    <row r="2411" ht="14.25" customHeight="1">
      <c r="A2411" s="133"/>
      <c r="B2411" s="3"/>
      <c r="C2411" s="3"/>
      <c r="D2411" s="3"/>
      <c r="E2411" s="240"/>
      <c r="F2411" s="467"/>
      <c r="G2411" s="95"/>
      <c r="H2411" s="95"/>
      <c r="I2411" s="95"/>
      <c r="J2411" s="318"/>
      <c r="K2411" s="95"/>
      <c r="L2411" s="95"/>
      <c r="M2411" s="95"/>
      <c r="N2411" s="95"/>
      <c r="O2411" s="95"/>
      <c r="P2411" s="95"/>
      <c r="Q2411" s="280"/>
      <c r="R2411" s="95"/>
      <c r="S2411" s="95"/>
      <c r="T2411" s="95"/>
      <c r="U2411" s="280"/>
      <c r="V2411" s="95"/>
      <c r="W2411" s="280"/>
      <c r="X2411" s="95"/>
      <c r="Y2411" s="3"/>
      <c r="Z2411" s="3"/>
    </row>
    <row r="2412" ht="14.25" customHeight="1">
      <c r="A2412" s="133"/>
      <c r="B2412" s="3"/>
      <c r="C2412" s="3"/>
      <c r="D2412" s="3"/>
      <c r="E2412" s="240"/>
      <c r="F2412" s="467"/>
      <c r="G2412" s="95"/>
      <c r="H2412" s="95"/>
      <c r="I2412" s="95"/>
      <c r="J2412" s="318"/>
      <c r="K2412" s="95"/>
      <c r="L2412" s="95"/>
      <c r="M2412" s="95"/>
      <c r="N2412" s="95"/>
      <c r="O2412" s="95"/>
      <c r="P2412" s="95"/>
      <c r="Q2412" s="280"/>
      <c r="R2412" s="95"/>
      <c r="S2412" s="95"/>
      <c r="T2412" s="95"/>
      <c r="U2412" s="280"/>
      <c r="V2412" s="95"/>
      <c r="W2412" s="280"/>
      <c r="X2412" s="95"/>
      <c r="Y2412" s="3"/>
      <c r="Z2412" s="3"/>
    </row>
    <row r="2413" ht="14.25" customHeight="1">
      <c r="A2413" s="133"/>
      <c r="B2413" s="3"/>
      <c r="C2413" s="3"/>
      <c r="D2413" s="3"/>
      <c r="E2413" s="240"/>
      <c r="F2413" s="467"/>
      <c r="G2413" s="95"/>
      <c r="H2413" s="95"/>
      <c r="I2413" s="95"/>
      <c r="J2413" s="318"/>
      <c r="K2413" s="95"/>
      <c r="L2413" s="95"/>
      <c r="M2413" s="95"/>
      <c r="N2413" s="95"/>
      <c r="O2413" s="95"/>
      <c r="P2413" s="95"/>
      <c r="Q2413" s="280"/>
      <c r="R2413" s="95"/>
      <c r="S2413" s="95"/>
      <c r="T2413" s="95"/>
      <c r="U2413" s="280"/>
      <c r="V2413" s="95"/>
      <c r="W2413" s="280"/>
      <c r="X2413" s="95"/>
      <c r="Y2413" s="3"/>
      <c r="Z2413" s="3"/>
    </row>
    <row r="2414" ht="14.25" customHeight="1">
      <c r="A2414" s="133"/>
      <c r="B2414" s="3"/>
      <c r="C2414" s="3"/>
      <c r="D2414" s="3"/>
      <c r="E2414" s="240"/>
      <c r="F2414" s="467"/>
      <c r="G2414" s="95"/>
      <c r="H2414" s="95"/>
      <c r="I2414" s="95"/>
      <c r="J2414" s="318"/>
      <c r="K2414" s="95"/>
      <c r="L2414" s="95"/>
      <c r="M2414" s="95"/>
      <c r="N2414" s="95"/>
      <c r="O2414" s="95"/>
      <c r="P2414" s="95"/>
      <c r="Q2414" s="280"/>
      <c r="R2414" s="95"/>
      <c r="S2414" s="95"/>
      <c r="T2414" s="95"/>
      <c r="U2414" s="280"/>
      <c r="V2414" s="95"/>
      <c r="W2414" s="280"/>
      <c r="X2414" s="95"/>
      <c r="Y2414" s="3"/>
      <c r="Z2414" s="3"/>
    </row>
    <row r="2415" ht="14.25" customHeight="1">
      <c r="A2415" s="133"/>
      <c r="B2415" s="3"/>
      <c r="C2415" s="3"/>
      <c r="D2415" s="3"/>
      <c r="E2415" s="240"/>
      <c r="F2415" s="467"/>
      <c r="G2415" s="95"/>
      <c r="H2415" s="95"/>
      <c r="I2415" s="95"/>
      <c r="J2415" s="318"/>
      <c r="K2415" s="95"/>
      <c r="L2415" s="95"/>
      <c r="M2415" s="95"/>
      <c r="N2415" s="95"/>
      <c r="O2415" s="95"/>
      <c r="P2415" s="95"/>
      <c r="Q2415" s="280"/>
      <c r="R2415" s="95"/>
      <c r="S2415" s="95"/>
      <c r="T2415" s="95"/>
      <c r="U2415" s="280"/>
      <c r="V2415" s="95"/>
      <c r="W2415" s="280"/>
      <c r="X2415" s="95"/>
      <c r="Y2415" s="3"/>
      <c r="Z2415" s="3"/>
    </row>
    <row r="2416" ht="14.25" customHeight="1">
      <c r="A2416" s="133"/>
      <c r="B2416" s="3"/>
      <c r="C2416" s="3"/>
      <c r="D2416" s="3"/>
      <c r="E2416" s="240"/>
      <c r="F2416" s="467"/>
      <c r="G2416" s="95"/>
      <c r="H2416" s="95"/>
      <c r="I2416" s="95"/>
      <c r="J2416" s="318"/>
      <c r="K2416" s="95"/>
      <c r="L2416" s="95"/>
      <c r="M2416" s="95"/>
      <c r="N2416" s="95"/>
      <c r="O2416" s="95"/>
      <c r="P2416" s="95"/>
      <c r="Q2416" s="280"/>
      <c r="R2416" s="95"/>
      <c r="S2416" s="95"/>
      <c r="T2416" s="95"/>
      <c r="U2416" s="280"/>
      <c r="V2416" s="95"/>
      <c r="W2416" s="280"/>
      <c r="X2416" s="95"/>
      <c r="Y2416" s="3"/>
      <c r="Z2416" s="3"/>
    </row>
    <row r="2417" ht="14.25" customHeight="1">
      <c r="A2417" s="133"/>
      <c r="B2417" s="3"/>
      <c r="C2417" s="3"/>
      <c r="D2417" s="3"/>
      <c r="E2417" s="240"/>
      <c r="F2417" s="467"/>
      <c r="G2417" s="95"/>
      <c r="H2417" s="95"/>
      <c r="I2417" s="95"/>
      <c r="J2417" s="318"/>
      <c r="K2417" s="95"/>
      <c r="L2417" s="95"/>
      <c r="M2417" s="95"/>
      <c r="N2417" s="95"/>
      <c r="O2417" s="95"/>
      <c r="P2417" s="95"/>
      <c r="Q2417" s="280"/>
      <c r="R2417" s="95"/>
      <c r="S2417" s="95"/>
      <c r="T2417" s="95"/>
      <c r="U2417" s="280"/>
      <c r="V2417" s="95"/>
      <c r="W2417" s="280"/>
      <c r="X2417" s="95"/>
      <c r="Y2417" s="3"/>
      <c r="Z2417" s="3"/>
    </row>
    <row r="2418" ht="14.25" customHeight="1">
      <c r="A2418" s="133"/>
      <c r="B2418" s="3"/>
      <c r="C2418" s="3"/>
      <c r="D2418" s="3"/>
      <c r="E2418" s="240"/>
      <c r="F2418" s="467"/>
      <c r="G2418" s="95"/>
      <c r="H2418" s="95"/>
      <c r="I2418" s="95"/>
      <c r="J2418" s="318"/>
      <c r="K2418" s="95"/>
      <c r="L2418" s="95"/>
      <c r="M2418" s="95"/>
      <c r="N2418" s="95"/>
      <c r="O2418" s="95"/>
      <c r="P2418" s="95"/>
      <c r="Q2418" s="280"/>
      <c r="R2418" s="95"/>
      <c r="S2418" s="95"/>
      <c r="T2418" s="95"/>
      <c r="U2418" s="280"/>
      <c r="V2418" s="95"/>
      <c r="W2418" s="280"/>
      <c r="X2418" s="95"/>
      <c r="Y2418" s="3"/>
      <c r="Z2418" s="3"/>
    </row>
    <row r="2419" ht="14.25" customHeight="1">
      <c r="A2419" s="133"/>
      <c r="B2419" s="3"/>
      <c r="C2419" s="3"/>
      <c r="D2419" s="3"/>
      <c r="E2419" s="240"/>
      <c r="F2419" s="467"/>
      <c r="G2419" s="95"/>
      <c r="H2419" s="95"/>
      <c r="I2419" s="95"/>
      <c r="J2419" s="318"/>
      <c r="K2419" s="95"/>
      <c r="L2419" s="95"/>
      <c r="M2419" s="95"/>
      <c r="N2419" s="95"/>
      <c r="O2419" s="95"/>
      <c r="P2419" s="95"/>
      <c r="Q2419" s="280"/>
      <c r="R2419" s="95"/>
      <c r="S2419" s="95"/>
      <c r="T2419" s="95"/>
      <c r="U2419" s="280"/>
      <c r="V2419" s="95"/>
      <c r="W2419" s="280"/>
      <c r="X2419" s="95"/>
      <c r="Y2419" s="3"/>
      <c r="Z2419" s="3"/>
    </row>
    <row r="2420" ht="14.25" customHeight="1">
      <c r="A2420" s="133"/>
      <c r="B2420" s="3"/>
      <c r="C2420" s="3"/>
      <c r="D2420" s="3"/>
      <c r="E2420" s="240"/>
      <c r="F2420" s="467"/>
      <c r="G2420" s="95"/>
      <c r="H2420" s="95"/>
      <c r="I2420" s="95"/>
      <c r="J2420" s="318"/>
      <c r="K2420" s="95"/>
      <c r="L2420" s="95"/>
      <c r="M2420" s="95"/>
      <c r="N2420" s="95"/>
      <c r="O2420" s="95"/>
      <c r="P2420" s="95"/>
      <c r="Q2420" s="280"/>
      <c r="R2420" s="95"/>
      <c r="S2420" s="95"/>
      <c r="T2420" s="95"/>
      <c r="U2420" s="280"/>
      <c r="V2420" s="95"/>
      <c r="W2420" s="280"/>
      <c r="X2420" s="95"/>
      <c r="Y2420" s="3"/>
      <c r="Z2420" s="3"/>
    </row>
    <row r="2421" ht="14.25" customHeight="1">
      <c r="A2421" s="133"/>
      <c r="B2421" s="3"/>
      <c r="C2421" s="3"/>
      <c r="D2421" s="3"/>
      <c r="E2421" s="240"/>
      <c r="F2421" s="467"/>
      <c r="G2421" s="95"/>
      <c r="H2421" s="95"/>
      <c r="I2421" s="95"/>
      <c r="J2421" s="318"/>
      <c r="K2421" s="95"/>
      <c r="L2421" s="95"/>
      <c r="M2421" s="95"/>
      <c r="N2421" s="95"/>
      <c r="O2421" s="95"/>
      <c r="P2421" s="95"/>
      <c r="Q2421" s="280"/>
      <c r="R2421" s="95"/>
      <c r="S2421" s="95"/>
      <c r="T2421" s="95"/>
      <c r="U2421" s="280"/>
      <c r="V2421" s="95"/>
      <c r="W2421" s="280"/>
      <c r="X2421" s="95"/>
      <c r="Y2421" s="3"/>
      <c r="Z2421" s="3"/>
    </row>
    <row r="2422" ht="14.25" customHeight="1">
      <c r="A2422" s="133"/>
      <c r="B2422" s="3"/>
      <c r="C2422" s="3"/>
      <c r="D2422" s="3"/>
      <c r="E2422" s="240"/>
      <c r="F2422" s="467"/>
      <c r="G2422" s="95"/>
      <c r="H2422" s="95"/>
      <c r="I2422" s="95"/>
      <c r="J2422" s="318"/>
      <c r="K2422" s="95"/>
      <c r="L2422" s="95"/>
      <c r="M2422" s="95"/>
      <c r="N2422" s="95"/>
      <c r="O2422" s="95"/>
      <c r="P2422" s="95"/>
      <c r="Q2422" s="280"/>
      <c r="R2422" s="95"/>
      <c r="S2422" s="95"/>
      <c r="T2422" s="95"/>
      <c r="U2422" s="280"/>
      <c r="V2422" s="95"/>
      <c r="W2422" s="280"/>
      <c r="X2422" s="95"/>
      <c r="Y2422" s="3"/>
      <c r="Z2422" s="3"/>
    </row>
    <row r="2423" ht="14.25" customHeight="1">
      <c r="A2423" s="133"/>
      <c r="B2423" s="3"/>
      <c r="C2423" s="3"/>
      <c r="D2423" s="3"/>
      <c r="E2423" s="240"/>
      <c r="F2423" s="467"/>
      <c r="G2423" s="95"/>
      <c r="H2423" s="95"/>
      <c r="I2423" s="95"/>
      <c r="J2423" s="318"/>
      <c r="K2423" s="95"/>
      <c r="L2423" s="95"/>
      <c r="M2423" s="95"/>
      <c r="N2423" s="95"/>
      <c r="O2423" s="95"/>
      <c r="P2423" s="95"/>
      <c r="Q2423" s="280"/>
      <c r="R2423" s="95"/>
      <c r="S2423" s="95"/>
      <c r="T2423" s="95"/>
      <c r="U2423" s="280"/>
      <c r="V2423" s="95"/>
      <c r="W2423" s="280"/>
      <c r="X2423" s="95"/>
      <c r="Y2423" s="3"/>
      <c r="Z2423" s="3"/>
    </row>
    <row r="2424" ht="14.25" customHeight="1">
      <c r="A2424" s="133"/>
      <c r="B2424" s="3"/>
      <c r="C2424" s="3"/>
      <c r="D2424" s="3"/>
      <c r="E2424" s="240"/>
      <c r="F2424" s="467"/>
      <c r="G2424" s="95"/>
      <c r="H2424" s="95"/>
      <c r="I2424" s="95"/>
      <c r="J2424" s="318"/>
      <c r="K2424" s="95"/>
      <c r="L2424" s="95"/>
      <c r="M2424" s="95"/>
      <c r="N2424" s="95"/>
      <c r="O2424" s="95"/>
      <c r="P2424" s="95"/>
      <c r="Q2424" s="280"/>
      <c r="R2424" s="95"/>
      <c r="S2424" s="95"/>
      <c r="T2424" s="95"/>
      <c r="U2424" s="280"/>
      <c r="V2424" s="95"/>
      <c r="W2424" s="280"/>
      <c r="X2424" s="95"/>
      <c r="Y2424" s="3"/>
      <c r="Z2424" s="3"/>
    </row>
    <row r="2425" ht="14.25" customHeight="1">
      <c r="A2425" s="133"/>
      <c r="B2425" s="3"/>
      <c r="C2425" s="3"/>
      <c r="D2425" s="3"/>
      <c r="E2425" s="240"/>
      <c r="F2425" s="467"/>
      <c r="G2425" s="95"/>
      <c r="H2425" s="95"/>
      <c r="I2425" s="95"/>
      <c r="J2425" s="318"/>
      <c r="K2425" s="95"/>
      <c r="L2425" s="95"/>
      <c r="M2425" s="95"/>
      <c r="N2425" s="95"/>
      <c r="O2425" s="95"/>
      <c r="P2425" s="95"/>
      <c r="Q2425" s="280"/>
      <c r="R2425" s="95"/>
      <c r="S2425" s="95"/>
      <c r="T2425" s="95"/>
      <c r="U2425" s="280"/>
      <c r="V2425" s="95"/>
      <c r="W2425" s="280"/>
      <c r="X2425" s="95"/>
      <c r="Y2425" s="3"/>
      <c r="Z2425" s="3"/>
    </row>
    <row r="2426" ht="14.25" customHeight="1">
      <c r="A2426" s="133"/>
      <c r="B2426" s="3"/>
      <c r="C2426" s="3"/>
      <c r="D2426" s="3"/>
      <c r="E2426" s="240"/>
      <c r="F2426" s="467"/>
      <c r="G2426" s="95"/>
      <c r="H2426" s="95"/>
      <c r="I2426" s="95"/>
      <c r="J2426" s="318"/>
      <c r="K2426" s="95"/>
      <c r="L2426" s="95"/>
      <c r="M2426" s="95"/>
      <c r="N2426" s="95"/>
      <c r="O2426" s="95"/>
      <c r="P2426" s="95"/>
      <c r="Q2426" s="280"/>
      <c r="R2426" s="95"/>
      <c r="S2426" s="95"/>
      <c r="T2426" s="95"/>
      <c r="U2426" s="280"/>
      <c r="V2426" s="95"/>
      <c r="W2426" s="280"/>
      <c r="X2426" s="95"/>
      <c r="Y2426" s="3"/>
      <c r="Z2426" s="3"/>
    </row>
    <row r="2427" ht="14.25" customHeight="1">
      <c r="A2427" s="133"/>
      <c r="B2427" s="3"/>
      <c r="C2427" s="3"/>
      <c r="D2427" s="3"/>
      <c r="E2427" s="240"/>
      <c r="F2427" s="467"/>
      <c r="G2427" s="95"/>
      <c r="H2427" s="95"/>
      <c r="I2427" s="95"/>
      <c r="J2427" s="318"/>
      <c r="K2427" s="95"/>
      <c r="L2427" s="95"/>
      <c r="M2427" s="95"/>
      <c r="N2427" s="95"/>
      <c r="O2427" s="95"/>
      <c r="P2427" s="95"/>
      <c r="Q2427" s="280"/>
      <c r="R2427" s="95"/>
      <c r="S2427" s="95"/>
      <c r="T2427" s="95"/>
      <c r="U2427" s="280"/>
      <c r="V2427" s="95"/>
      <c r="W2427" s="280"/>
      <c r="X2427" s="95"/>
      <c r="Y2427" s="3"/>
      <c r="Z2427" s="3"/>
    </row>
    <row r="2428" ht="14.25" customHeight="1">
      <c r="A2428" s="133"/>
      <c r="B2428" s="3"/>
      <c r="C2428" s="3"/>
      <c r="D2428" s="3"/>
      <c r="E2428" s="240"/>
      <c r="F2428" s="467"/>
      <c r="G2428" s="95"/>
      <c r="H2428" s="95"/>
      <c r="I2428" s="95"/>
      <c r="J2428" s="318"/>
      <c r="K2428" s="95"/>
      <c r="L2428" s="95"/>
      <c r="M2428" s="95"/>
      <c r="N2428" s="95"/>
      <c r="O2428" s="95"/>
      <c r="P2428" s="95"/>
      <c r="Q2428" s="280"/>
      <c r="R2428" s="95"/>
      <c r="S2428" s="95"/>
      <c r="T2428" s="95"/>
      <c r="U2428" s="280"/>
      <c r="V2428" s="95"/>
      <c r="W2428" s="280"/>
      <c r="X2428" s="95"/>
      <c r="Y2428" s="3"/>
      <c r="Z2428" s="3"/>
    </row>
    <row r="2429" ht="14.25" customHeight="1">
      <c r="A2429" s="133"/>
      <c r="B2429" s="3"/>
      <c r="C2429" s="3"/>
      <c r="D2429" s="3"/>
      <c r="E2429" s="240"/>
      <c r="F2429" s="467"/>
      <c r="G2429" s="95"/>
      <c r="H2429" s="95"/>
      <c r="I2429" s="95"/>
      <c r="J2429" s="318"/>
      <c r="K2429" s="95"/>
      <c r="L2429" s="95"/>
      <c r="M2429" s="95"/>
      <c r="N2429" s="95"/>
      <c r="O2429" s="95"/>
      <c r="P2429" s="95"/>
      <c r="Q2429" s="280"/>
      <c r="R2429" s="95"/>
      <c r="S2429" s="95"/>
      <c r="T2429" s="95"/>
      <c r="U2429" s="280"/>
      <c r="V2429" s="95"/>
      <c r="W2429" s="280"/>
      <c r="X2429" s="95"/>
      <c r="Y2429" s="3"/>
      <c r="Z2429" s="3"/>
    </row>
    <row r="2430" ht="14.25" customHeight="1">
      <c r="A2430" s="133"/>
      <c r="B2430" s="3"/>
      <c r="C2430" s="3"/>
      <c r="D2430" s="3"/>
      <c r="E2430" s="240"/>
      <c r="F2430" s="467"/>
      <c r="G2430" s="95"/>
      <c r="H2430" s="95"/>
      <c r="I2430" s="95"/>
      <c r="J2430" s="318"/>
      <c r="K2430" s="95"/>
      <c r="L2430" s="95"/>
      <c r="M2430" s="95"/>
      <c r="N2430" s="95"/>
      <c r="O2430" s="95"/>
      <c r="P2430" s="95"/>
      <c r="Q2430" s="280"/>
      <c r="R2430" s="95"/>
      <c r="S2430" s="95"/>
      <c r="T2430" s="95"/>
      <c r="U2430" s="280"/>
      <c r="V2430" s="95"/>
      <c r="W2430" s="280"/>
      <c r="X2430" s="95"/>
      <c r="Y2430" s="3"/>
      <c r="Z2430" s="3"/>
    </row>
    <row r="2431" ht="14.25" customHeight="1">
      <c r="A2431" s="133"/>
      <c r="B2431" s="3"/>
      <c r="C2431" s="3"/>
      <c r="D2431" s="3"/>
      <c r="E2431" s="240"/>
      <c r="F2431" s="467"/>
      <c r="G2431" s="95"/>
      <c r="H2431" s="95"/>
      <c r="I2431" s="95"/>
      <c r="J2431" s="318"/>
      <c r="K2431" s="95"/>
      <c r="L2431" s="95"/>
      <c r="M2431" s="95"/>
      <c r="N2431" s="95"/>
      <c r="O2431" s="95"/>
      <c r="P2431" s="95"/>
      <c r="Q2431" s="280"/>
      <c r="R2431" s="95"/>
      <c r="S2431" s="95"/>
      <c r="T2431" s="95"/>
      <c r="U2431" s="280"/>
      <c r="V2431" s="95"/>
      <c r="W2431" s="280"/>
      <c r="X2431" s="95"/>
      <c r="Y2431" s="3"/>
      <c r="Z2431" s="3"/>
    </row>
    <row r="2432" ht="14.25" customHeight="1">
      <c r="A2432" s="133"/>
      <c r="B2432" s="3"/>
      <c r="C2432" s="3"/>
      <c r="D2432" s="3"/>
      <c r="E2432" s="240"/>
      <c r="F2432" s="467"/>
      <c r="G2432" s="95"/>
      <c r="H2432" s="95"/>
      <c r="I2432" s="95"/>
      <c r="J2432" s="318"/>
      <c r="K2432" s="95"/>
      <c r="L2432" s="95"/>
      <c r="M2432" s="95"/>
      <c r="N2432" s="95"/>
      <c r="O2432" s="95"/>
      <c r="P2432" s="95"/>
      <c r="Q2432" s="280"/>
      <c r="R2432" s="95"/>
      <c r="S2432" s="95"/>
      <c r="T2432" s="95"/>
      <c r="U2432" s="280"/>
      <c r="V2432" s="95"/>
      <c r="W2432" s="280"/>
      <c r="X2432" s="95"/>
      <c r="Y2432" s="3"/>
      <c r="Z2432" s="3"/>
    </row>
    <row r="2433" ht="14.25" customHeight="1">
      <c r="A2433" s="133"/>
      <c r="B2433" s="3"/>
      <c r="C2433" s="3"/>
      <c r="D2433" s="3"/>
      <c r="E2433" s="240"/>
      <c r="F2433" s="467"/>
      <c r="G2433" s="95"/>
      <c r="H2433" s="95"/>
      <c r="I2433" s="95"/>
      <c r="J2433" s="318"/>
      <c r="K2433" s="95"/>
      <c r="L2433" s="95"/>
      <c r="M2433" s="95"/>
      <c r="N2433" s="95"/>
      <c r="O2433" s="95"/>
      <c r="P2433" s="95"/>
      <c r="Q2433" s="280"/>
      <c r="R2433" s="95"/>
      <c r="S2433" s="95"/>
      <c r="T2433" s="95"/>
      <c r="U2433" s="280"/>
      <c r="V2433" s="95"/>
      <c r="W2433" s="280"/>
      <c r="X2433" s="95"/>
      <c r="Y2433" s="3"/>
      <c r="Z2433" s="3"/>
    </row>
    <row r="2434" ht="14.25" customHeight="1">
      <c r="A2434" s="133"/>
      <c r="B2434" s="3"/>
      <c r="C2434" s="3"/>
      <c r="D2434" s="3"/>
      <c r="E2434" s="240"/>
      <c r="F2434" s="467"/>
      <c r="G2434" s="95"/>
      <c r="H2434" s="95"/>
      <c r="I2434" s="95"/>
      <c r="J2434" s="318"/>
      <c r="K2434" s="95"/>
      <c r="L2434" s="95"/>
      <c r="M2434" s="95"/>
      <c r="N2434" s="95"/>
      <c r="O2434" s="95"/>
      <c r="P2434" s="95"/>
      <c r="Q2434" s="280"/>
      <c r="R2434" s="95"/>
      <c r="S2434" s="95"/>
      <c r="T2434" s="95"/>
      <c r="U2434" s="280"/>
      <c r="V2434" s="95"/>
      <c r="W2434" s="280"/>
      <c r="X2434" s="95"/>
      <c r="Y2434" s="3"/>
      <c r="Z2434" s="3"/>
    </row>
    <row r="2435" ht="14.25" customHeight="1">
      <c r="A2435" s="133"/>
      <c r="B2435" s="3"/>
      <c r="C2435" s="3"/>
      <c r="D2435" s="3"/>
      <c r="E2435" s="240"/>
      <c r="F2435" s="467"/>
      <c r="G2435" s="95"/>
      <c r="H2435" s="95"/>
      <c r="I2435" s="95"/>
      <c r="J2435" s="318"/>
      <c r="K2435" s="95"/>
      <c r="L2435" s="95"/>
      <c r="M2435" s="95"/>
      <c r="N2435" s="95"/>
      <c r="O2435" s="95"/>
      <c r="P2435" s="95"/>
      <c r="Q2435" s="280"/>
      <c r="R2435" s="95"/>
      <c r="S2435" s="95"/>
      <c r="T2435" s="95"/>
      <c r="U2435" s="280"/>
      <c r="V2435" s="95"/>
      <c r="W2435" s="280"/>
      <c r="X2435" s="95"/>
      <c r="Y2435" s="3"/>
      <c r="Z2435" s="3"/>
    </row>
    <row r="2436" ht="14.25" customHeight="1">
      <c r="A2436" s="133"/>
      <c r="B2436" s="3"/>
      <c r="C2436" s="3"/>
      <c r="D2436" s="3"/>
      <c r="E2436" s="240"/>
      <c r="F2436" s="467"/>
      <c r="G2436" s="95"/>
      <c r="H2436" s="95"/>
      <c r="I2436" s="95"/>
      <c r="J2436" s="318"/>
      <c r="K2436" s="95"/>
      <c r="L2436" s="95"/>
      <c r="M2436" s="95"/>
      <c r="N2436" s="95"/>
      <c r="O2436" s="95"/>
      <c r="P2436" s="95"/>
      <c r="Q2436" s="280"/>
      <c r="R2436" s="95"/>
      <c r="S2436" s="95"/>
      <c r="T2436" s="95"/>
      <c r="U2436" s="280"/>
      <c r="V2436" s="95"/>
      <c r="W2436" s="280"/>
      <c r="X2436" s="95"/>
      <c r="Y2436" s="3"/>
      <c r="Z2436" s="3"/>
    </row>
    <row r="2437" ht="14.25" customHeight="1">
      <c r="A2437" s="133"/>
      <c r="B2437" s="3"/>
      <c r="C2437" s="3"/>
      <c r="D2437" s="3"/>
      <c r="E2437" s="240"/>
      <c r="F2437" s="467"/>
      <c r="G2437" s="95"/>
      <c r="H2437" s="95"/>
      <c r="I2437" s="95"/>
      <c r="J2437" s="318"/>
      <c r="K2437" s="95"/>
      <c r="L2437" s="95"/>
      <c r="M2437" s="95"/>
      <c r="N2437" s="95"/>
      <c r="O2437" s="95"/>
      <c r="P2437" s="95"/>
      <c r="Q2437" s="280"/>
      <c r="R2437" s="95"/>
      <c r="S2437" s="95"/>
      <c r="T2437" s="95"/>
      <c r="U2437" s="280"/>
      <c r="V2437" s="95"/>
      <c r="W2437" s="280"/>
      <c r="X2437" s="95"/>
      <c r="Y2437" s="3"/>
      <c r="Z2437" s="3"/>
    </row>
    <row r="2438" ht="14.25" customHeight="1">
      <c r="A2438" s="133"/>
      <c r="B2438" s="3"/>
      <c r="C2438" s="3"/>
      <c r="D2438" s="3"/>
      <c r="E2438" s="240"/>
      <c r="F2438" s="467"/>
      <c r="G2438" s="95"/>
      <c r="H2438" s="95"/>
      <c r="I2438" s="95"/>
      <c r="J2438" s="318"/>
      <c r="K2438" s="95"/>
      <c r="L2438" s="95"/>
      <c r="M2438" s="95"/>
      <c r="N2438" s="95"/>
      <c r="O2438" s="95"/>
      <c r="P2438" s="95"/>
      <c r="Q2438" s="280"/>
      <c r="R2438" s="95"/>
      <c r="S2438" s="95"/>
      <c r="T2438" s="95"/>
      <c r="U2438" s="280"/>
      <c r="V2438" s="95"/>
      <c r="W2438" s="280"/>
      <c r="X2438" s="95"/>
      <c r="Y2438" s="3"/>
      <c r="Z2438" s="3"/>
    </row>
    <row r="2439" ht="14.25" customHeight="1">
      <c r="A2439" s="133"/>
      <c r="B2439" s="3"/>
      <c r="C2439" s="3"/>
      <c r="D2439" s="3"/>
      <c r="E2439" s="240"/>
      <c r="F2439" s="467"/>
      <c r="G2439" s="95"/>
      <c r="H2439" s="95"/>
      <c r="I2439" s="95"/>
      <c r="J2439" s="318"/>
      <c r="K2439" s="95"/>
      <c r="L2439" s="95"/>
      <c r="M2439" s="95"/>
      <c r="N2439" s="95"/>
      <c r="O2439" s="95"/>
      <c r="P2439" s="95"/>
      <c r="Q2439" s="280"/>
      <c r="R2439" s="95"/>
      <c r="S2439" s="95"/>
      <c r="T2439" s="95"/>
      <c r="U2439" s="280"/>
      <c r="V2439" s="95"/>
      <c r="W2439" s="280"/>
      <c r="X2439" s="95"/>
      <c r="Y2439" s="3"/>
      <c r="Z2439" s="3"/>
    </row>
    <row r="2440" ht="14.25" customHeight="1">
      <c r="A2440" s="133"/>
      <c r="B2440" s="3"/>
      <c r="C2440" s="3"/>
      <c r="D2440" s="3"/>
      <c r="E2440" s="240"/>
      <c r="F2440" s="467"/>
      <c r="G2440" s="95"/>
      <c r="H2440" s="95"/>
      <c r="I2440" s="95"/>
      <c r="J2440" s="318"/>
      <c r="K2440" s="95"/>
      <c r="L2440" s="95"/>
      <c r="M2440" s="95"/>
      <c r="N2440" s="95"/>
      <c r="O2440" s="95"/>
      <c r="P2440" s="95"/>
      <c r="Q2440" s="280"/>
      <c r="R2440" s="95"/>
      <c r="S2440" s="95"/>
      <c r="T2440" s="95"/>
      <c r="U2440" s="280"/>
      <c r="V2440" s="95"/>
      <c r="W2440" s="280"/>
      <c r="X2440" s="95"/>
      <c r="Y2440" s="3"/>
      <c r="Z2440" s="3"/>
    </row>
    <row r="2441" ht="14.25" customHeight="1">
      <c r="A2441" s="133"/>
      <c r="B2441" s="3"/>
      <c r="C2441" s="3"/>
      <c r="D2441" s="3"/>
      <c r="E2441" s="240"/>
      <c r="F2441" s="467"/>
      <c r="G2441" s="95"/>
      <c r="H2441" s="95"/>
      <c r="I2441" s="95"/>
      <c r="J2441" s="318"/>
      <c r="K2441" s="95"/>
      <c r="L2441" s="95"/>
      <c r="M2441" s="95"/>
      <c r="N2441" s="95"/>
      <c r="O2441" s="95"/>
      <c r="P2441" s="95"/>
      <c r="Q2441" s="280"/>
      <c r="R2441" s="95"/>
      <c r="S2441" s="95"/>
      <c r="T2441" s="95"/>
      <c r="U2441" s="280"/>
      <c r="V2441" s="95"/>
      <c r="W2441" s="280"/>
      <c r="X2441" s="95"/>
      <c r="Y2441" s="3"/>
      <c r="Z2441" s="3"/>
    </row>
    <row r="2442" ht="14.25" customHeight="1">
      <c r="A2442" s="133"/>
      <c r="B2442" s="3"/>
      <c r="C2442" s="3"/>
      <c r="D2442" s="3"/>
      <c r="E2442" s="240"/>
      <c r="F2442" s="467"/>
      <c r="G2442" s="95"/>
      <c r="H2442" s="95"/>
      <c r="I2442" s="95"/>
      <c r="J2442" s="318"/>
      <c r="K2442" s="95"/>
      <c r="L2442" s="95"/>
      <c r="M2442" s="95"/>
      <c r="N2442" s="95"/>
      <c r="O2442" s="95"/>
      <c r="P2442" s="95"/>
      <c r="Q2442" s="280"/>
      <c r="R2442" s="95"/>
      <c r="S2442" s="95"/>
      <c r="T2442" s="95"/>
      <c r="U2442" s="280"/>
      <c r="V2442" s="95"/>
      <c r="W2442" s="280"/>
      <c r="X2442" s="95"/>
      <c r="Y2442" s="3"/>
      <c r="Z2442" s="3"/>
    </row>
    <row r="2443" ht="14.25" customHeight="1">
      <c r="A2443" s="133"/>
      <c r="B2443" s="3"/>
      <c r="C2443" s="3"/>
      <c r="D2443" s="3"/>
      <c r="E2443" s="240"/>
      <c r="F2443" s="467"/>
      <c r="G2443" s="95"/>
      <c r="H2443" s="95"/>
      <c r="I2443" s="95"/>
      <c r="J2443" s="318"/>
      <c r="K2443" s="95"/>
      <c r="L2443" s="95"/>
      <c r="M2443" s="95"/>
      <c r="N2443" s="95"/>
      <c r="O2443" s="95"/>
      <c r="P2443" s="95"/>
      <c r="Q2443" s="280"/>
      <c r="R2443" s="95"/>
      <c r="S2443" s="95"/>
      <c r="T2443" s="95"/>
      <c r="U2443" s="280"/>
      <c r="V2443" s="95"/>
      <c r="W2443" s="280"/>
      <c r="X2443" s="95"/>
      <c r="Y2443" s="3"/>
      <c r="Z2443" s="3"/>
    </row>
    <row r="2444" ht="14.25" customHeight="1">
      <c r="A2444" s="133"/>
      <c r="B2444" s="3"/>
      <c r="C2444" s="3"/>
      <c r="D2444" s="3"/>
      <c r="E2444" s="240"/>
      <c r="F2444" s="467"/>
      <c r="G2444" s="95"/>
      <c r="H2444" s="95"/>
      <c r="I2444" s="95"/>
      <c r="J2444" s="318"/>
      <c r="K2444" s="95"/>
      <c r="L2444" s="95"/>
      <c r="M2444" s="95"/>
      <c r="N2444" s="95"/>
      <c r="O2444" s="95"/>
      <c r="P2444" s="95"/>
      <c r="Q2444" s="280"/>
      <c r="R2444" s="95"/>
      <c r="S2444" s="95"/>
      <c r="T2444" s="95"/>
      <c r="U2444" s="280"/>
      <c r="V2444" s="95"/>
      <c r="W2444" s="280"/>
      <c r="X2444" s="95"/>
      <c r="Y2444" s="3"/>
      <c r="Z2444" s="3"/>
    </row>
    <row r="2445" ht="14.25" customHeight="1">
      <c r="A2445" s="133"/>
      <c r="B2445" s="3"/>
      <c r="C2445" s="3"/>
      <c r="D2445" s="3"/>
      <c r="E2445" s="240"/>
      <c r="F2445" s="467"/>
      <c r="G2445" s="95"/>
      <c r="H2445" s="95"/>
      <c r="I2445" s="95"/>
      <c r="J2445" s="318"/>
      <c r="K2445" s="95"/>
      <c r="L2445" s="95"/>
      <c r="M2445" s="95"/>
      <c r="N2445" s="95"/>
      <c r="O2445" s="95"/>
      <c r="P2445" s="95"/>
      <c r="Q2445" s="280"/>
      <c r="R2445" s="95"/>
      <c r="S2445" s="95"/>
      <c r="T2445" s="95"/>
      <c r="U2445" s="280"/>
      <c r="V2445" s="95"/>
      <c r="W2445" s="280"/>
      <c r="X2445" s="95"/>
      <c r="Y2445" s="3"/>
      <c r="Z2445" s="3"/>
    </row>
    <row r="2446" ht="14.25" customHeight="1">
      <c r="A2446" s="133"/>
      <c r="B2446" s="3"/>
      <c r="C2446" s="3"/>
      <c r="D2446" s="3"/>
      <c r="E2446" s="240"/>
      <c r="F2446" s="467"/>
      <c r="G2446" s="95"/>
      <c r="H2446" s="95"/>
      <c r="I2446" s="95"/>
      <c r="J2446" s="318"/>
      <c r="K2446" s="95"/>
      <c r="L2446" s="95"/>
      <c r="M2446" s="95"/>
      <c r="N2446" s="95"/>
      <c r="O2446" s="95"/>
      <c r="P2446" s="95"/>
      <c r="Q2446" s="280"/>
      <c r="R2446" s="95"/>
      <c r="S2446" s="95"/>
      <c r="T2446" s="95"/>
      <c r="U2446" s="280"/>
      <c r="V2446" s="95"/>
      <c r="W2446" s="280"/>
      <c r="X2446" s="95"/>
      <c r="Y2446" s="3"/>
      <c r="Z2446" s="3"/>
    </row>
    <row r="2447" ht="14.25" customHeight="1">
      <c r="A2447" s="133"/>
      <c r="B2447" s="3"/>
      <c r="C2447" s="3"/>
      <c r="D2447" s="3"/>
      <c r="E2447" s="240"/>
      <c r="F2447" s="467"/>
      <c r="G2447" s="95"/>
      <c r="H2447" s="95"/>
      <c r="I2447" s="95"/>
      <c r="J2447" s="318"/>
      <c r="K2447" s="95"/>
      <c r="L2447" s="95"/>
      <c r="M2447" s="95"/>
      <c r="N2447" s="95"/>
      <c r="O2447" s="95"/>
      <c r="P2447" s="95"/>
      <c r="Q2447" s="280"/>
      <c r="R2447" s="95"/>
      <c r="S2447" s="95"/>
      <c r="T2447" s="95"/>
      <c r="U2447" s="280"/>
      <c r="V2447" s="95"/>
      <c r="W2447" s="280"/>
      <c r="X2447" s="95"/>
      <c r="Y2447" s="3"/>
      <c r="Z2447" s="3"/>
    </row>
    <row r="2448" ht="14.25" customHeight="1">
      <c r="A2448" s="133"/>
      <c r="B2448" s="3"/>
      <c r="C2448" s="3"/>
      <c r="D2448" s="3"/>
      <c r="E2448" s="240"/>
      <c r="F2448" s="467"/>
      <c r="G2448" s="95"/>
      <c r="H2448" s="95"/>
      <c r="I2448" s="95"/>
      <c r="J2448" s="318"/>
      <c r="K2448" s="95"/>
      <c r="L2448" s="95"/>
      <c r="M2448" s="95"/>
      <c r="N2448" s="95"/>
      <c r="O2448" s="95"/>
      <c r="P2448" s="95"/>
      <c r="Q2448" s="280"/>
      <c r="R2448" s="95"/>
      <c r="S2448" s="95"/>
      <c r="T2448" s="95"/>
      <c r="U2448" s="280"/>
      <c r="V2448" s="95"/>
      <c r="W2448" s="280"/>
      <c r="X2448" s="95"/>
      <c r="Y2448" s="3"/>
      <c r="Z2448" s="3"/>
    </row>
    <row r="2449" ht="14.25" customHeight="1">
      <c r="A2449" s="133"/>
      <c r="B2449" s="3"/>
      <c r="C2449" s="3"/>
      <c r="D2449" s="3"/>
      <c r="E2449" s="240"/>
      <c r="F2449" s="467"/>
      <c r="G2449" s="95"/>
      <c r="H2449" s="95"/>
      <c r="I2449" s="95"/>
      <c r="J2449" s="318"/>
      <c r="K2449" s="95"/>
      <c r="L2449" s="95"/>
      <c r="M2449" s="95"/>
      <c r="N2449" s="95"/>
      <c r="O2449" s="95"/>
      <c r="P2449" s="95"/>
      <c r="Q2449" s="280"/>
      <c r="R2449" s="95"/>
      <c r="S2449" s="95"/>
      <c r="T2449" s="95"/>
      <c r="U2449" s="280"/>
      <c r="V2449" s="95"/>
      <c r="W2449" s="280"/>
      <c r="X2449" s="95"/>
      <c r="Y2449" s="3"/>
      <c r="Z2449" s="3"/>
    </row>
    <row r="2450" ht="14.25" customHeight="1">
      <c r="A2450" s="133"/>
      <c r="B2450" s="3"/>
      <c r="C2450" s="3"/>
      <c r="D2450" s="3"/>
      <c r="E2450" s="240"/>
      <c r="F2450" s="467"/>
      <c r="G2450" s="95"/>
      <c r="H2450" s="95"/>
      <c r="I2450" s="95"/>
      <c r="J2450" s="318"/>
      <c r="K2450" s="95"/>
      <c r="L2450" s="95"/>
      <c r="M2450" s="95"/>
      <c r="N2450" s="95"/>
      <c r="O2450" s="95"/>
      <c r="P2450" s="95"/>
      <c r="Q2450" s="280"/>
      <c r="R2450" s="95"/>
      <c r="S2450" s="95"/>
      <c r="T2450" s="95"/>
      <c r="U2450" s="280"/>
      <c r="V2450" s="95"/>
      <c r="W2450" s="280"/>
      <c r="X2450" s="95"/>
      <c r="Y2450" s="3"/>
      <c r="Z2450" s="3"/>
    </row>
    <row r="2451" ht="14.25" customHeight="1">
      <c r="A2451" s="133"/>
      <c r="B2451" s="3"/>
      <c r="C2451" s="3"/>
      <c r="D2451" s="3"/>
      <c r="E2451" s="240"/>
      <c r="F2451" s="467"/>
      <c r="G2451" s="95"/>
      <c r="H2451" s="95"/>
      <c r="I2451" s="95"/>
      <c r="J2451" s="318"/>
      <c r="K2451" s="95"/>
      <c r="L2451" s="95"/>
      <c r="M2451" s="95"/>
      <c r="N2451" s="95"/>
      <c r="O2451" s="95"/>
      <c r="P2451" s="95"/>
      <c r="Q2451" s="280"/>
      <c r="R2451" s="95"/>
      <c r="S2451" s="95"/>
      <c r="T2451" s="95"/>
      <c r="U2451" s="280"/>
      <c r="V2451" s="95"/>
      <c r="W2451" s="280"/>
      <c r="X2451" s="95"/>
      <c r="Y2451" s="3"/>
      <c r="Z2451" s="3"/>
    </row>
    <row r="2452" ht="14.25" customHeight="1">
      <c r="A2452" s="133"/>
      <c r="B2452" s="3"/>
      <c r="C2452" s="3"/>
      <c r="D2452" s="3"/>
      <c r="E2452" s="240"/>
      <c r="F2452" s="467"/>
      <c r="G2452" s="95"/>
      <c r="H2452" s="95"/>
      <c r="I2452" s="95"/>
      <c r="J2452" s="318"/>
      <c r="K2452" s="95"/>
      <c r="L2452" s="95"/>
      <c r="M2452" s="95"/>
      <c r="N2452" s="95"/>
      <c r="O2452" s="95"/>
      <c r="P2452" s="95"/>
      <c r="Q2452" s="280"/>
      <c r="R2452" s="95"/>
      <c r="S2452" s="95"/>
      <c r="T2452" s="95"/>
      <c r="U2452" s="280"/>
      <c r="V2452" s="95"/>
      <c r="W2452" s="280"/>
      <c r="X2452" s="95"/>
      <c r="Y2452" s="3"/>
      <c r="Z2452" s="3"/>
    </row>
    <row r="2453" ht="14.25" customHeight="1">
      <c r="A2453" s="133"/>
      <c r="B2453" s="3"/>
      <c r="C2453" s="3"/>
      <c r="D2453" s="3"/>
      <c r="E2453" s="240"/>
      <c r="F2453" s="467"/>
      <c r="G2453" s="95"/>
      <c r="H2453" s="95"/>
      <c r="I2453" s="95"/>
      <c r="J2453" s="318"/>
      <c r="K2453" s="95"/>
      <c r="L2453" s="95"/>
      <c r="M2453" s="95"/>
      <c r="N2453" s="95"/>
      <c r="O2453" s="95"/>
      <c r="P2453" s="95"/>
      <c r="Q2453" s="280"/>
      <c r="R2453" s="95"/>
      <c r="S2453" s="95"/>
      <c r="T2453" s="95"/>
      <c r="U2453" s="280"/>
      <c r="V2453" s="95"/>
      <c r="W2453" s="280"/>
      <c r="X2453" s="95"/>
      <c r="Y2453" s="3"/>
      <c r="Z2453" s="3"/>
    </row>
    <row r="2454" ht="14.25" customHeight="1">
      <c r="A2454" s="133"/>
      <c r="B2454" s="3"/>
      <c r="C2454" s="3"/>
      <c r="D2454" s="3"/>
      <c r="E2454" s="240"/>
      <c r="F2454" s="467"/>
      <c r="G2454" s="95"/>
      <c r="H2454" s="95"/>
      <c r="I2454" s="95"/>
      <c r="J2454" s="318"/>
      <c r="K2454" s="95"/>
      <c r="L2454" s="95"/>
      <c r="M2454" s="95"/>
      <c r="N2454" s="95"/>
      <c r="O2454" s="95"/>
      <c r="P2454" s="95"/>
      <c r="Q2454" s="280"/>
      <c r="R2454" s="95"/>
      <c r="S2454" s="95"/>
      <c r="T2454" s="95"/>
      <c r="U2454" s="280"/>
      <c r="V2454" s="95"/>
      <c r="W2454" s="280"/>
      <c r="X2454" s="95"/>
      <c r="Y2454" s="3"/>
      <c r="Z2454" s="3"/>
    </row>
    <row r="2455" ht="14.25" customHeight="1">
      <c r="A2455" s="133"/>
      <c r="B2455" s="3"/>
      <c r="C2455" s="3"/>
      <c r="D2455" s="3"/>
      <c r="E2455" s="240"/>
      <c r="F2455" s="467"/>
      <c r="G2455" s="95"/>
      <c r="H2455" s="95"/>
      <c r="I2455" s="95"/>
      <c r="J2455" s="318"/>
      <c r="K2455" s="95"/>
      <c r="L2455" s="95"/>
      <c r="M2455" s="95"/>
      <c r="N2455" s="95"/>
      <c r="O2455" s="95"/>
      <c r="P2455" s="95"/>
      <c r="Q2455" s="280"/>
      <c r="R2455" s="95"/>
      <c r="S2455" s="95"/>
      <c r="T2455" s="95"/>
      <c r="U2455" s="280"/>
      <c r="V2455" s="95"/>
      <c r="W2455" s="280"/>
      <c r="X2455" s="95"/>
      <c r="Y2455" s="3"/>
      <c r="Z2455" s="3"/>
    </row>
    <row r="2456" ht="14.25" customHeight="1">
      <c r="A2456" s="133"/>
      <c r="B2456" s="3"/>
      <c r="C2456" s="3"/>
      <c r="D2456" s="3"/>
      <c r="E2456" s="240"/>
      <c r="F2456" s="467"/>
      <c r="G2456" s="95"/>
      <c r="H2456" s="95"/>
      <c r="I2456" s="95"/>
      <c r="J2456" s="318"/>
      <c r="K2456" s="95"/>
      <c r="L2456" s="95"/>
      <c r="M2456" s="95"/>
      <c r="N2456" s="95"/>
      <c r="O2456" s="95"/>
      <c r="P2456" s="95"/>
      <c r="Q2456" s="280"/>
      <c r="R2456" s="95"/>
      <c r="S2456" s="95"/>
      <c r="T2456" s="95"/>
      <c r="U2456" s="280"/>
      <c r="V2456" s="95"/>
      <c r="W2456" s="280"/>
      <c r="X2456" s="95"/>
      <c r="Y2456" s="3"/>
      <c r="Z2456" s="3"/>
    </row>
    <row r="2457" ht="14.25" customHeight="1">
      <c r="A2457" s="133"/>
      <c r="B2457" s="3"/>
      <c r="C2457" s="3"/>
      <c r="D2457" s="3"/>
      <c r="E2457" s="240"/>
      <c r="F2457" s="467"/>
      <c r="G2457" s="95"/>
      <c r="H2457" s="95"/>
      <c r="I2457" s="95"/>
      <c r="J2457" s="318"/>
      <c r="K2457" s="95"/>
      <c r="L2457" s="95"/>
      <c r="M2457" s="95"/>
      <c r="N2457" s="95"/>
      <c r="O2457" s="95"/>
      <c r="P2457" s="95"/>
      <c r="Q2457" s="280"/>
      <c r="R2457" s="95"/>
      <c r="S2457" s="95"/>
      <c r="T2457" s="95"/>
      <c r="U2457" s="280"/>
      <c r="V2457" s="95"/>
      <c r="W2457" s="280"/>
      <c r="X2457" s="95"/>
      <c r="Y2457" s="3"/>
      <c r="Z2457" s="3"/>
    </row>
    <row r="2458" ht="14.25" customHeight="1">
      <c r="A2458" s="133"/>
      <c r="B2458" s="3"/>
      <c r="C2458" s="3"/>
      <c r="D2458" s="3"/>
      <c r="E2458" s="240"/>
      <c r="F2458" s="467"/>
      <c r="G2458" s="95"/>
      <c r="H2458" s="95"/>
      <c r="I2458" s="95"/>
      <c r="J2458" s="318"/>
      <c r="K2458" s="95"/>
      <c r="L2458" s="95"/>
      <c r="M2458" s="95"/>
      <c r="N2458" s="95"/>
      <c r="O2458" s="95"/>
      <c r="P2458" s="95"/>
      <c r="Q2458" s="280"/>
      <c r="R2458" s="95"/>
      <c r="S2458" s="95"/>
      <c r="T2458" s="95"/>
      <c r="U2458" s="280"/>
      <c r="V2458" s="95"/>
      <c r="W2458" s="280"/>
      <c r="X2458" s="95"/>
      <c r="Y2458" s="3"/>
      <c r="Z2458" s="3"/>
    </row>
    <row r="2459" ht="14.25" customHeight="1">
      <c r="A2459" s="133"/>
      <c r="B2459" s="3"/>
      <c r="C2459" s="3"/>
      <c r="D2459" s="3"/>
      <c r="E2459" s="240"/>
      <c r="F2459" s="467"/>
      <c r="G2459" s="95"/>
      <c r="H2459" s="95"/>
      <c r="I2459" s="95"/>
      <c r="J2459" s="318"/>
      <c r="K2459" s="95"/>
      <c r="L2459" s="95"/>
      <c r="M2459" s="95"/>
      <c r="N2459" s="95"/>
      <c r="O2459" s="95"/>
      <c r="P2459" s="95"/>
      <c r="Q2459" s="280"/>
      <c r="R2459" s="95"/>
      <c r="S2459" s="95"/>
      <c r="T2459" s="95"/>
      <c r="U2459" s="280"/>
      <c r="V2459" s="95"/>
      <c r="W2459" s="280"/>
      <c r="X2459" s="95"/>
      <c r="Y2459" s="3"/>
      <c r="Z2459" s="3"/>
    </row>
    <row r="2460" ht="14.25" customHeight="1">
      <c r="A2460" s="133"/>
      <c r="B2460" s="3"/>
      <c r="C2460" s="3"/>
      <c r="D2460" s="3"/>
      <c r="E2460" s="240"/>
      <c r="F2460" s="467"/>
      <c r="G2460" s="95"/>
      <c r="H2460" s="95"/>
      <c r="I2460" s="95"/>
      <c r="J2460" s="318"/>
      <c r="K2460" s="95"/>
      <c r="L2460" s="95"/>
      <c r="M2460" s="95"/>
      <c r="N2460" s="95"/>
      <c r="O2460" s="95"/>
      <c r="P2460" s="95"/>
      <c r="Q2460" s="280"/>
      <c r="R2460" s="95"/>
      <c r="S2460" s="95"/>
      <c r="T2460" s="95"/>
      <c r="U2460" s="280"/>
      <c r="V2460" s="95"/>
      <c r="W2460" s="280"/>
      <c r="X2460" s="95"/>
      <c r="Y2460" s="3"/>
      <c r="Z2460" s="3"/>
    </row>
    <row r="2461" ht="14.25" customHeight="1">
      <c r="A2461" s="133"/>
      <c r="B2461" s="3"/>
      <c r="C2461" s="3"/>
      <c r="D2461" s="3"/>
      <c r="E2461" s="240"/>
      <c r="F2461" s="467"/>
      <c r="G2461" s="95"/>
      <c r="H2461" s="95"/>
      <c r="I2461" s="95"/>
      <c r="J2461" s="318"/>
      <c r="K2461" s="95"/>
      <c r="L2461" s="95"/>
      <c r="M2461" s="95"/>
      <c r="N2461" s="95"/>
      <c r="O2461" s="95"/>
      <c r="P2461" s="95"/>
      <c r="Q2461" s="280"/>
      <c r="R2461" s="95"/>
      <c r="S2461" s="95"/>
      <c r="T2461" s="95"/>
      <c r="U2461" s="280"/>
      <c r="V2461" s="95"/>
      <c r="W2461" s="280"/>
      <c r="X2461" s="95"/>
      <c r="Y2461" s="3"/>
      <c r="Z2461" s="3"/>
    </row>
    <row r="2462" ht="14.25" customHeight="1">
      <c r="A2462" s="133"/>
      <c r="B2462" s="3"/>
      <c r="C2462" s="3"/>
      <c r="D2462" s="3"/>
      <c r="E2462" s="240"/>
      <c r="F2462" s="467"/>
      <c r="G2462" s="95"/>
      <c r="H2462" s="95"/>
      <c r="I2462" s="95"/>
      <c r="J2462" s="318"/>
      <c r="K2462" s="95"/>
      <c r="L2462" s="95"/>
      <c r="M2462" s="95"/>
      <c r="N2462" s="95"/>
      <c r="O2462" s="95"/>
      <c r="P2462" s="95"/>
      <c r="Q2462" s="280"/>
      <c r="R2462" s="95"/>
      <c r="S2462" s="95"/>
      <c r="T2462" s="95"/>
      <c r="U2462" s="280"/>
      <c r="V2462" s="95"/>
      <c r="W2462" s="280"/>
      <c r="X2462" s="95"/>
      <c r="Y2462" s="3"/>
      <c r="Z2462" s="3"/>
    </row>
    <row r="2463" ht="14.25" customHeight="1">
      <c r="A2463" s="133"/>
      <c r="B2463" s="3"/>
      <c r="C2463" s="3"/>
      <c r="D2463" s="3"/>
      <c r="E2463" s="240"/>
      <c r="F2463" s="467"/>
      <c r="G2463" s="95"/>
      <c r="H2463" s="95"/>
      <c r="I2463" s="95"/>
      <c r="J2463" s="318"/>
      <c r="K2463" s="95"/>
      <c r="L2463" s="95"/>
      <c r="M2463" s="95"/>
      <c r="N2463" s="95"/>
      <c r="O2463" s="95"/>
      <c r="P2463" s="95"/>
      <c r="Q2463" s="280"/>
      <c r="R2463" s="95"/>
      <c r="S2463" s="95"/>
      <c r="T2463" s="95"/>
      <c r="U2463" s="280"/>
      <c r="V2463" s="95"/>
      <c r="W2463" s="280"/>
      <c r="X2463" s="95"/>
      <c r="Y2463" s="3"/>
      <c r="Z2463" s="3"/>
    </row>
    <row r="2464" ht="14.25" customHeight="1">
      <c r="A2464" s="133"/>
      <c r="B2464" s="3"/>
      <c r="C2464" s="3"/>
      <c r="D2464" s="3"/>
      <c r="E2464" s="240"/>
      <c r="F2464" s="467"/>
      <c r="G2464" s="95"/>
      <c r="H2464" s="95"/>
      <c r="I2464" s="95"/>
      <c r="J2464" s="318"/>
      <c r="K2464" s="95"/>
      <c r="L2464" s="95"/>
      <c r="M2464" s="95"/>
      <c r="N2464" s="95"/>
      <c r="O2464" s="95"/>
      <c r="P2464" s="95"/>
      <c r="Q2464" s="280"/>
      <c r="R2464" s="95"/>
      <c r="S2464" s="95"/>
      <c r="T2464" s="95"/>
      <c r="U2464" s="280"/>
      <c r="V2464" s="95"/>
      <c r="W2464" s="280"/>
      <c r="X2464" s="95"/>
      <c r="Y2464" s="3"/>
      <c r="Z2464" s="3"/>
    </row>
    <row r="2465" ht="14.25" customHeight="1">
      <c r="A2465" s="133"/>
      <c r="B2465" s="3"/>
      <c r="C2465" s="3"/>
      <c r="D2465" s="3"/>
      <c r="E2465" s="240"/>
      <c r="F2465" s="467"/>
      <c r="G2465" s="95"/>
      <c r="H2465" s="95"/>
      <c r="I2465" s="95"/>
      <c r="J2465" s="318"/>
      <c r="K2465" s="95"/>
      <c r="L2465" s="95"/>
      <c r="M2465" s="95"/>
      <c r="N2465" s="95"/>
      <c r="O2465" s="95"/>
      <c r="P2465" s="95"/>
      <c r="Q2465" s="280"/>
      <c r="R2465" s="95"/>
      <c r="S2465" s="95"/>
      <c r="T2465" s="95"/>
      <c r="U2465" s="280"/>
      <c r="V2465" s="95"/>
      <c r="W2465" s="280"/>
      <c r="X2465" s="95"/>
      <c r="Y2465" s="3"/>
      <c r="Z2465" s="3"/>
    </row>
    <row r="2466" ht="14.25" customHeight="1">
      <c r="A2466" s="133"/>
      <c r="B2466" s="3"/>
      <c r="C2466" s="3"/>
      <c r="D2466" s="3"/>
      <c r="E2466" s="240"/>
      <c r="F2466" s="467"/>
      <c r="G2466" s="95"/>
      <c r="H2466" s="95"/>
      <c r="I2466" s="95"/>
      <c r="J2466" s="318"/>
      <c r="K2466" s="95"/>
      <c r="L2466" s="95"/>
      <c r="M2466" s="95"/>
      <c r="N2466" s="95"/>
      <c r="O2466" s="95"/>
      <c r="P2466" s="95"/>
      <c r="Q2466" s="280"/>
      <c r="R2466" s="95"/>
      <c r="S2466" s="95"/>
      <c r="T2466" s="95"/>
      <c r="U2466" s="280"/>
      <c r="V2466" s="95"/>
      <c r="W2466" s="280"/>
      <c r="X2466" s="95"/>
      <c r="Y2466" s="3"/>
      <c r="Z2466" s="3"/>
    </row>
    <row r="2467" ht="14.25" customHeight="1">
      <c r="A2467" s="133"/>
      <c r="B2467" s="3"/>
      <c r="C2467" s="3"/>
      <c r="D2467" s="3"/>
      <c r="E2467" s="240"/>
      <c r="F2467" s="467"/>
      <c r="G2467" s="95"/>
      <c r="H2467" s="95"/>
      <c r="I2467" s="95"/>
      <c r="J2467" s="318"/>
      <c r="K2467" s="95"/>
      <c r="L2467" s="95"/>
      <c r="M2467" s="95"/>
      <c r="N2467" s="95"/>
      <c r="O2467" s="95"/>
      <c r="P2467" s="95"/>
      <c r="Q2467" s="280"/>
      <c r="R2467" s="95"/>
      <c r="S2467" s="95"/>
      <c r="T2467" s="95"/>
      <c r="U2467" s="280"/>
      <c r="V2467" s="95"/>
      <c r="W2467" s="280"/>
      <c r="X2467" s="95"/>
      <c r="Y2467" s="3"/>
      <c r="Z2467" s="3"/>
    </row>
    <row r="2468" ht="14.25" customHeight="1">
      <c r="A2468" s="133"/>
      <c r="B2468" s="3"/>
      <c r="C2468" s="3"/>
      <c r="D2468" s="3"/>
      <c r="E2468" s="240"/>
      <c r="F2468" s="467"/>
      <c r="G2468" s="95"/>
      <c r="H2468" s="95"/>
      <c r="I2468" s="95"/>
      <c r="J2468" s="318"/>
      <c r="K2468" s="95"/>
      <c r="L2468" s="95"/>
      <c r="M2468" s="95"/>
      <c r="N2468" s="95"/>
      <c r="O2468" s="95"/>
      <c r="P2468" s="95"/>
      <c r="Q2468" s="280"/>
      <c r="R2468" s="95"/>
      <c r="S2468" s="95"/>
      <c r="T2468" s="95"/>
      <c r="U2468" s="280"/>
      <c r="V2468" s="95"/>
      <c r="W2468" s="280"/>
      <c r="X2468" s="95"/>
      <c r="Y2468" s="3"/>
      <c r="Z2468" s="3"/>
    </row>
    <row r="2469" ht="14.25" customHeight="1">
      <c r="A2469" s="133"/>
      <c r="B2469" s="3"/>
      <c r="C2469" s="3"/>
      <c r="D2469" s="3"/>
      <c r="E2469" s="240"/>
      <c r="F2469" s="467"/>
      <c r="G2469" s="95"/>
      <c r="H2469" s="95"/>
      <c r="I2469" s="95"/>
      <c r="J2469" s="318"/>
      <c r="K2469" s="95"/>
      <c r="L2469" s="95"/>
      <c r="M2469" s="95"/>
      <c r="N2469" s="95"/>
      <c r="O2469" s="95"/>
      <c r="P2469" s="95"/>
      <c r="Q2469" s="280"/>
      <c r="R2469" s="95"/>
      <c r="S2469" s="95"/>
      <c r="T2469" s="95"/>
      <c r="U2469" s="280"/>
      <c r="V2469" s="95"/>
      <c r="W2469" s="280"/>
      <c r="X2469" s="95"/>
      <c r="Y2469" s="3"/>
      <c r="Z2469" s="3"/>
    </row>
    <row r="2470" ht="14.25" customHeight="1">
      <c r="A2470" s="133"/>
      <c r="B2470" s="3"/>
      <c r="C2470" s="3"/>
      <c r="D2470" s="3"/>
      <c r="E2470" s="240"/>
      <c r="F2470" s="467"/>
      <c r="G2470" s="95"/>
      <c r="H2470" s="95"/>
      <c r="I2470" s="95"/>
      <c r="J2470" s="318"/>
      <c r="K2470" s="95"/>
      <c r="L2470" s="95"/>
      <c r="M2470" s="95"/>
      <c r="N2470" s="95"/>
      <c r="O2470" s="95"/>
      <c r="P2470" s="95"/>
      <c r="Q2470" s="280"/>
      <c r="R2470" s="95"/>
      <c r="S2470" s="95"/>
      <c r="T2470" s="95"/>
      <c r="U2470" s="280"/>
      <c r="V2470" s="95"/>
      <c r="W2470" s="280"/>
      <c r="X2470" s="95"/>
      <c r="Y2470" s="3"/>
      <c r="Z2470" s="3"/>
    </row>
    <row r="2471" ht="14.25" customHeight="1">
      <c r="A2471" s="133"/>
      <c r="B2471" s="3"/>
      <c r="C2471" s="3"/>
      <c r="D2471" s="3"/>
      <c r="E2471" s="240"/>
      <c r="F2471" s="467"/>
      <c r="G2471" s="95"/>
      <c r="H2471" s="95"/>
      <c r="I2471" s="95"/>
      <c r="J2471" s="318"/>
      <c r="K2471" s="95"/>
      <c r="L2471" s="95"/>
      <c r="M2471" s="95"/>
      <c r="N2471" s="95"/>
      <c r="O2471" s="95"/>
      <c r="P2471" s="95"/>
      <c r="Q2471" s="280"/>
      <c r="R2471" s="95"/>
      <c r="S2471" s="95"/>
      <c r="T2471" s="95"/>
      <c r="U2471" s="280"/>
      <c r="V2471" s="95"/>
      <c r="W2471" s="280"/>
      <c r="X2471" s="95"/>
      <c r="Y2471" s="3"/>
      <c r="Z2471" s="3"/>
    </row>
    <row r="2472" ht="14.25" customHeight="1">
      <c r="A2472" s="133"/>
      <c r="B2472" s="3"/>
      <c r="C2472" s="3"/>
      <c r="D2472" s="3"/>
      <c r="E2472" s="240"/>
      <c r="F2472" s="467"/>
      <c r="G2472" s="95"/>
      <c r="H2472" s="95"/>
      <c r="I2472" s="95"/>
      <c r="J2472" s="318"/>
      <c r="K2472" s="95"/>
      <c r="L2472" s="95"/>
      <c r="M2472" s="95"/>
      <c r="N2472" s="95"/>
      <c r="O2472" s="95"/>
      <c r="P2472" s="95"/>
      <c r="Q2472" s="280"/>
      <c r="R2472" s="95"/>
      <c r="S2472" s="95"/>
      <c r="T2472" s="95"/>
      <c r="U2472" s="280"/>
      <c r="V2472" s="95"/>
      <c r="W2472" s="280"/>
      <c r="X2472" s="95"/>
      <c r="Y2472" s="3"/>
      <c r="Z2472" s="3"/>
    </row>
    <row r="2473" ht="14.25" customHeight="1">
      <c r="A2473" s="133"/>
      <c r="B2473" s="3"/>
      <c r="C2473" s="3"/>
      <c r="D2473" s="3"/>
      <c r="E2473" s="240"/>
      <c r="F2473" s="467"/>
      <c r="G2473" s="95"/>
      <c r="H2473" s="95"/>
      <c r="I2473" s="95"/>
      <c r="J2473" s="318"/>
      <c r="K2473" s="95"/>
      <c r="L2473" s="95"/>
      <c r="M2473" s="95"/>
      <c r="N2473" s="95"/>
      <c r="O2473" s="95"/>
      <c r="P2473" s="95"/>
      <c r="Q2473" s="280"/>
      <c r="R2473" s="95"/>
      <c r="S2473" s="95"/>
      <c r="T2473" s="95"/>
      <c r="U2473" s="280"/>
      <c r="V2473" s="95"/>
      <c r="W2473" s="280"/>
      <c r="X2473" s="95"/>
      <c r="Y2473" s="3"/>
      <c r="Z2473" s="3"/>
    </row>
    <row r="2474" ht="14.25" customHeight="1">
      <c r="A2474" s="133"/>
      <c r="B2474" s="3"/>
      <c r="C2474" s="3"/>
      <c r="D2474" s="3"/>
      <c r="E2474" s="240"/>
      <c r="F2474" s="467"/>
      <c r="G2474" s="95"/>
      <c r="H2474" s="95"/>
      <c r="I2474" s="95"/>
      <c r="J2474" s="318"/>
      <c r="K2474" s="95"/>
      <c r="L2474" s="95"/>
      <c r="M2474" s="95"/>
      <c r="N2474" s="95"/>
      <c r="O2474" s="95"/>
      <c r="P2474" s="95"/>
      <c r="Q2474" s="280"/>
      <c r="R2474" s="95"/>
      <c r="S2474" s="95"/>
      <c r="T2474" s="95"/>
      <c r="U2474" s="280"/>
      <c r="V2474" s="95"/>
      <c r="W2474" s="280"/>
      <c r="X2474" s="95"/>
      <c r="Y2474" s="3"/>
      <c r="Z2474" s="3"/>
    </row>
    <row r="2475" ht="14.25" customHeight="1">
      <c r="A2475" s="133"/>
      <c r="B2475" s="3"/>
      <c r="C2475" s="3"/>
      <c r="D2475" s="3"/>
      <c r="E2475" s="240"/>
      <c r="F2475" s="467"/>
      <c r="G2475" s="95"/>
      <c r="H2475" s="95"/>
      <c r="I2475" s="95"/>
      <c r="J2475" s="318"/>
      <c r="K2475" s="95"/>
      <c r="L2475" s="95"/>
      <c r="M2475" s="95"/>
      <c r="N2475" s="95"/>
      <c r="O2475" s="95"/>
      <c r="P2475" s="95"/>
      <c r="Q2475" s="280"/>
      <c r="R2475" s="95"/>
      <c r="S2475" s="95"/>
      <c r="T2475" s="95"/>
      <c r="U2475" s="280"/>
      <c r="V2475" s="95"/>
      <c r="W2475" s="280"/>
      <c r="X2475" s="95"/>
      <c r="Y2475" s="3"/>
      <c r="Z2475" s="3"/>
    </row>
    <row r="2476" ht="14.25" customHeight="1">
      <c r="A2476" s="133"/>
      <c r="B2476" s="3"/>
      <c r="C2476" s="3"/>
      <c r="D2476" s="3"/>
      <c r="E2476" s="240"/>
      <c r="F2476" s="467"/>
      <c r="G2476" s="95"/>
      <c r="H2476" s="95"/>
      <c r="I2476" s="95"/>
      <c r="J2476" s="318"/>
      <c r="K2476" s="95"/>
      <c r="L2476" s="95"/>
      <c r="M2476" s="95"/>
      <c r="N2476" s="95"/>
      <c r="O2476" s="95"/>
      <c r="P2476" s="95"/>
      <c r="Q2476" s="280"/>
      <c r="R2476" s="95"/>
      <c r="S2476" s="95"/>
      <c r="T2476" s="95"/>
      <c r="U2476" s="280"/>
      <c r="V2476" s="95"/>
      <c r="W2476" s="280"/>
      <c r="X2476" s="95"/>
      <c r="Y2476" s="3"/>
      <c r="Z2476" s="3"/>
    </row>
    <row r="2477" ht="14.25" customHeight="1">
      <c r="A2477" s="133"/>
      <c r="B2477" s="3"/>
      <c r="C2477" s="3"/>
      <c r="D2477" s="3"/>
      <c r="E2477" s="240"/>
      <c r="F2477" s="467"/>
      <c r="G2477" s="95"/>
      <c r="H2477" s="95"/>
      <c r="I2477" s="95"/>
      <c r="J2477" s="318"/>
      <c r="K2477" s="95"/>
      <c r="L2477" s="95"/>
      <c r="M2477" s="95"/>
      <c r="N2477" s="95"/>
      <c r="O2477" s="95"/>
      <c r="P2477" s="95"/>
      <c r="Q2477" s="280"/>
      <c r="R2477" s="95"/>
      <c r="S2477" s="95"/>
      <c r="T2477" s="95"/>
      <c r="U2477" s="280"/>
      <c r="V2477" s="95"/>
      <c r="W2477" s="280"/>
      <c r="X2477" s="95"/>
      <c r="Y2477" s="3"/>
      <c r="Z2477" s="3"/>
    </row>
    <row r="2478" ht="14.25" customHeight="1">
      <c r="A2478" s="133"/>
      <c r="B2478" s="3"/>
      <c r="C2478" s="3"/>
      <c r="D2478" s="3"/>
      <c r="E2478" s="240"/>
      <c r="F2478" s="467"/>
      <c r="G2478" s="95"/>
      <c r="H2478" s="95"/>
      <c r="I2478" s="95"/>
      <c r="J2478" s="318"/>
      <c r="K2478" s="95"/>
      <c r="L2478" s="95"/>
      <c r="M2478" s="95"/>
      <c r="N2478" s="95"/>
      <c r="O2478" s="95"/>
      <c r="P2478" s="95"/>
      <c r="Q2478" s="280"/>
      <c r="R2478" s="95"/>
      <c r="S2478" s="95"/>
      <c r="T2478" s="95"/>
      <c r="U2478" s="280"/>
      <c r="V2478" s="95"/>
      <c r="W2478" s="280"/>
      <c r="X2478" s="95"/>
      <c r="Y2478" s="3"/>
      <c r="Z2478" s="3"/>
    </row>
    <row r="2479" ht="14.25" customHeight="1">
      <c r="A2479" s="133"/>
      <c r="B2479" s="3"/>
      <c r="C2479" s="3"/>
      <c r="D2479" s="3"/>
      <c r="E2479" s="240"/>
      <c r="F2479" s="467"/>
      <c r="G2479" s="95"/>
      <c r="H2479" s="95"/>
      <c r="I2479" s="95"/>
      <c r="J2479" s="318"/>
      <c r="K2479" s="95"/>
      <c r="L2479" s="95"/>
      <c r="M2479" s="95"/>
      <c r="N2479" s="95"/>
      <c r="O2479" s="95"/>
      <c r="P2479" s="95"/>
      <c r="Q2479" s="280"/>
      <c r="R2479" s="95"/>
      <c r="S2479" s="95"/>
      <c r="T2479" s="95"/>
      <c r="U2479" s="280"/>
      <c r="V2479" s="95"/>
      <c r="W2479" s="280"/>
      <c r="X2479" s="95"/>
      <c r="Y2479" s="3"/>
      <c r="Z2479" s="3"/>
    </row>
    <row r="2480" ht="14.25" customHeight="1">
      <c r="A2480" s="133"/>
      <c r="B2480" s="3"/>
      <c r="C2480" s="3"/>
      <c r="D2480" s="3"/>
      <c r="E2480" s="240"/>
      <c r="F2480" s="467"/>
      <c r="G2480" s="95"/>
      <c r="H2480" s="95"/>
      <c r="I2480" s="95"/>
      <c r="J2480" s="318"/>
      <c r="K2480" s="95"/>
      <c r="L2480" s="95"/>
      <c r="M2480" s="95"/>
      <c r="N2480" s="95"/>
      <c r="O2480" s="95"/>
      <c r="P2480" s="95"/>
      <c r="Q2480" s="280"/>
      <c r="R2480" s="95"/>
      <c r="S2480" s="95"/>
      <c r="T2480" s="95"/>
      <c r="U2480" s="280"/>
      <c r="V2480" s="95"/>
      <c r="W2480" s="280"/>
      <c r="X2480" s="95"/>
      <c r="Y2480" s="3"/>
      <c r="Z2480" s="3"/>
    </row>
    <row r="2481" ht="14.25" customHeight="1">
      <c r="A2481" s="133"/>
      <c r="B2481" s="3"/>
      <c r="C2481" s="3"/>
      <c r="D2481" s="3"/>
      <c r="E2481" s="240"/>
      <c r="F2481" s="467"/>
      <c r="G2481" s="95"/>
      <c r="H2481" s="95"/>
      <c r="I2481" s="95"/>
      <c r="J2481" s="318"/>
      <c r="K2481" s="95"/>
      <c r="L2481" s="95"/>
      <c r="M2481" s="95"/>
      <c r="N2481" s="95"/>
      <c r="O2481" s="95"/>
      <c r="P2481" s="95"/>
      <c r="Q2481" s="280"/>
      <c r="R2481" s="95"/>
      <c r="S2481" s="95"/>
      <c r="T2481" s="95"/>
      <c r="U2481" s="280"/>
      <c r="V2481" s="95"/>
      <c r="W2481" s="280"/>
      <c r="X2481" s="95"/>
      <c r="Y2481" s="3"/>
      <c r="Z2481" s="3"/>
    </row>
    <row r="2482" ht="14.25" customHeight="1">
      <c r="A2482" s="133"/>
      <c r="B2482" s="3"/>
      <c r="C2482" s="3"/>
      <c r="D2482" s="3"/>
      <c r="E2482" s="240"/>
      <c r="F2482" s="467"/>
      <c r="G2482" s="95"/>
      <c r="H2482" s="95"/>
      <c r="I2482" s="95"/>
      <c r="J2482" s="318"/>
      <c r="K2482" s="95"/>
      <c r="L2482" s="95"/>
      <c r="M2482" s="95"/>
      <c r="N2482" s="95"/>
      <c r="O2482" s="95"/>
      <c r="P2482" s="95"/>
      <c r="Q2482" s="280"/>
      <c r="R2482" s="95"/>
      <c r="S2482" s="95"/>
      <c r="T2482" s="95"/>
      <c r="U2482" s="280"/>
      <c r="V2482" s="95"/>
      <c r="W2482" s="280"/>
      <c r="X2482" s="95"/>
      <c r="Y2482" s="3"/>
      <c r="Z2482" s="3"/>
    </row>
    <row r="2483" ht="14.25" customHeight="1">
      <c r="A2483" s="133"/>
      <c r="B2483" s="3"/>
      <c r="C2483" s="3"/>
      <c r="D2483" s="3"/>
      <c r="E2483" s="240"/>
      <c r="F2483" s="467"/>
      <c r="G2483" s="95"/>
      <c r="H2483" s="95"/>
      <c r="I2483" s="95"/>
      <c r="J2483" s="318"/>
      <c r="K2483" s="95"/>
      <c r="L2483" s="95"/>
      <c r="M2483" s="95"/>
      <c r="N2483" s="95"/>
      <c r="O2483" s="95"/>
      <c r="P2483" s="95"/>
      <c r="Q2483" s="280"/>
      <c r="R2483" s="95"/>
      <c r="S2483" s="95"/>
      <c r="T2483" s="95"/>
      <c r="U2483" s="280"/>
      <c r="V2483" s="95"/>
      <c r="W2483" s="280"/>
      <c r="X2483" s="95"/>
      <c r="Y2483" s="3"/>
      <c r="Z2483" s="3"/>
    </row>
    <row r="2484" ht="14.25" customHeight="1">
      <c r="A2484" s="133"/>
      <c r="B2484" s="3"/>
      <c r="C2484" s="3"/>
      <c r="D2484" s="3"/>
      <c r="E2484" s="240"/>
      <c r="F2484" s="467"/>
      <c r="G2484" s="95"/>
      <c r="H2484" s="95"/>
      <c r="I2484" s="95"/>
      <c r="J2484" s="318"/>
      <c r="K2484" s="95"/>
      <c r="L2484" s="95"/>
      <c r="M2484" s="95"/>
      <c r="N2484" s="95"/>
      <c r="O2484" s="95"/>
      <c r="P2484" s="95"/>
      <c r="Q2484" s="280"/>
      <c r="R2484" s="95"/>
      <c r="S2484" s="95"/>
      <c r="T2484" s="95"/>
      <c r="U2484" s="280"/>
      <c r="V2484" s="95"/>
      <c r="W2484" s="280"/>
      <c r="X2484" s="95"/>
      <c r="Y2484" s="3"/>
      <c r="Z2484" s="3"/>
    </row>
    <row r="2485" ht="14.25" customHeight="1">
      <c r="A2485" s="133"/>
      <c r="B2485" s="3"/>
      <c r="C2485" s="3"/>
      <c r="D2485" s="3"/>
      <c r="E2485" s="240"/>
      <c r="F2485" s="467"/>
      <c r="G2485" s="95"/>
      <c r="H2485" s="95"/>
      <c r="I2485" s="95"/>
      <c r="J2485" s="318"/>
      <c r="K2485" s="95"/>
      <c r="L2485" s="95"/>
      <c r="M2485" s="95"/>
      <c r="N2485" s="95"/>
      <c r="O2485" s="95"/>
      <c r="P2485" s="95"/>
      <c r="Q2485" s="280"/>
      <c r="R2485" s="95"/>
      <c r="S2485" s="95"/>
      <c r="T2485" s="95"/>
      <c r="U2485" s="280"/>
      <c r="V2485" s="95"/>
      <c r="W2485" s="280"/>
      <c r="X2485" s="95"/>
      <c r="Y2485" s="3"/>
      <c r="Z2485" s="3"/>
    </row>
    <row r="2486" ht="14.25" customHeight="1">
      <c r="A2486" s="133"/>
      <c r="B2486" s="3"/>
      <c r="C2486" s="3"/>
      <c r="D2486" s="3"/>
      <c r="E2486" s="240"/>
      <c r="F2486" s="467"/>
      <c r="G2486" s="95"/>
      <c r="H2486" s="95"/>
      <c r="I2486" s="95"/>
      <c r="J2486" s="318"/>
      <c r="K2486" s="95"/>
      <c r="L2486" s="95"/>
      <c r="M2486" s="95"/>
      <c r="N2486" s="95"/>
      <c r="O2486" s="95"/>
      <c r="P2486" s="95"/>
      <c r="Q2486" s="280"/>
      <c r="R2486" s="95"/>
      <c r="S2486" s="95"/>
      <c r="T2486" s="95"/>
      <c r="U2486" s="280"/>
      <c r="V2486" s="95"/>
      <c r="W2486" s="280"/>
      <c r="X2486" s="95"/>
      <c r="Y2486" s="3"/>
      <c r="Z2486" s="3"/>
    </row>
    <row r="2487" ht="14.25" customHeight="1">
      <c r="A2487" s="133"/>
      <c r="B2487" s="3"/>
      <c r="C2487" s="3"/>
      <c r="D2487" s="3"/>
      <c r="E2487" s="240"/>
      <c r="F2487" s="467"/>
      <c r="G2487" s="95"/>
      <c r="H2487" s="95"/>
      <c r="I2487" s="95"/>
      <c r="J2487" s="318"/>
      <c r="K2487" s="95"/>
      <c r="L2487" s="95"/>
      <c r="M2487" s="95"/>
      <c r="N2487" s="95"/>
      <c r="O2487" s="95"/>
      <c r="P2487" s="95"/>
      <c r="Q2487" s="280"/>
      <c r="R2487" s="95"/>
      <c r="S2487" s="95"/>
      <c r="T2487" s="95"/>
      <c r="U2487" s="280"/>
      <c r="V2487" s="95"/>
      <c r="W2487" s="280"/>
      <c r="X2487" s="95"/>
      <c r="Y2487" s="3"/>
      <c r="Z2487" s="3"/>
    </row>
    <row r="2488" ht="14.25" customHeight="1">
      <c r="A2488" s="133"/>
      <c r="B2488" s="3"/>
      <c r="C2488" s="3"/>
      <c r="D2488" s="3"/>
      <c r="E2488" s="240"/>
      <c r="F2488" s="467"/>
      <c r="G2488" s="95"/>
      <c r="H2488" s="95"/>
      <c r="I2488" s="95"/>
      <c r="J2488" s="318"/>
      <c r="K2488" s="95"/>
      <c r="L2488" s="95"/>
      <c r="M2488" s="95"/>
      <c r="N2488" s="95"/>
      <c r="O2488" s="95"/>
      <c r="P2488" s="95"/>
      <c r="Q2488" s="280"/>
      <c r="R2488" s="95"/>
      <c r="S2488" s="95"/>
      <c r="T2488" s="95"/>
      <c r="U2488" s="280"/>
      <c r="V2488" s="95"/>
      <c r="W2488" s="280"/>
      <c r="X2488" s="95"/>
      <c r="Y2488" s="3"/>
      <c r="Z2488" s="3"/>
    </row>
    <row r="2489" ht="14.25" customHeight="1">
      <c r="A2489" s="133"/>
      <c r="B2489" s="3"/>
      <c r="C2489" s="3"/>
      <c r="D2489" s="3"/>
      <c r="E2489" s="240"/>
      <c r="F2489" s="467"/>
      <c r="G2489" s="95"/>
      <c r="H2489" s="95"/>
      <c r="I2489" s="95"/>
      <c r="J2489" s="318"/>
      <c r="K2489" s="95"/>
      <c r="L2489" s="95"/>
      <c r="M2489" s="95"/>
      <c r="N2489" s="95"/>
      <c r="O2489" s="95"/>
      <c r="P2489" s="95"/>
      <c r="Q2489" s="280"/>
      <c r="R2489" s="95"/>
      <c r="S2489" s="95"/>
      <c r="T2489" s="95"/>
      <c r="U2489" s="280"/>
      <c r="V2489" s="95"/>
      <c r="W2489" s="280"/>
      <c r="X2489" s="95"/>
      <c r="Y2489" s="3"/>
      <c r="Z2489" s="3"/>
    </row>
    <row r="2490" ht="14.25" customHeight="1">
      <c r="A2490" s="133"/>
      <c r="B2490" s="3"/>
      <c r="C2490" s="3"/>
      <c r="D2490" s="3"/>
      <c r="E2490" s="240"/>
      <c r="F2490" s="467"/>
      <c r="G2490" s="95"/>
      <c r="H2490" s="95"/>
      <c r="I2490" s="95"/>
      <c r="J2490" s="318"/>
      <c r="K2490" s="95"/>
      <c r="L2490" s="95"/>
      <c r="M2490" s="95"/>
      <c r="N2490" s="95"/>
      <c r="O2490" s="95"/>
      <c r="P2490" s="95"/>
      <c r="Q2490" s="280"/>
      <c r="R2490" s="95"/>
      <c r="S2490" s="95"/>
      <c r="T2490" s="95"/>
      <c r="U2490" s="280"/>
      <c r="V2490" s="95"/>
      <c r="W2490" s="280"/>
      <c r="X2490" s="95"/>
      <c r="Y2490" s="3"/>
      <c r="Z2490" s="3"/>
    </row>
    <row r="2491" ht="14.25" customHeight="1">
      <c r="A2491" s="133"/>
      <c r="B2491" s="3"/>
      <c r="C2491" s="3"/>
      <c r="D2491" s="3"/>
      <c r="E2491" s="240"/>
      <c r="F2491" s="467"/>
      <c r="G2491" s="95"/>
      <c r="H2491" s="95"/>
      <c r="I2491" s="95"/>
      <c r="J2491" s="318"/>
      <c r="K2491" s="95"/>
      <c r="L2491" s="95"/>
      <c r="M2491" s="95"/>
      <c r="N2491" s="95"/>
      <c r="O2491" s="95"/>
      <c r="P2491" s="95"/>
      <c r="Q2491" s="280"/>
      <c r="R2491" s="95"/>
      <c r="S2491" s="95"/>
      <c r="T2491" s="95"/>
      <c r="U2491" s="280"/>
      <c r="V2491" s="95"/>
      <c r="W2491" s="280"/>
      <c r="X2491" s="95"/>
      <c r="Y2491" s="3"/>
      <c r="Z2491" s="3"/>
    </row>
    <row r="2492" ht="14.25" customHeight="1">
      <c r="A2492" s="133"/>
      <c r="B2492" s="3"/>
      <c r="C2492" s="3"/>
      <c r="D2492" s="3"/>
      <c r="E2492" s="240"/>
      <c r="F2492" s="467"/>
      <c r="G2492" s="95"/>
      <c r="H2492" s="95"/>
      <c r="I2492" s="95"/>
      <c r="J2492" s="318"/>
      <c r="K2492" s="95"/>
      <c r="L2492" s="95"/>
      <c r="M2492" s="95"/>
      <c r="N2492" s="95"/>
      <c r="O2492" s="95"/>
      <c r="P2492" s="95"/>
      <c r="Q2492" s="280"/>
      <c r="R2492" s="95"/>
      <c r="S2492" s="95"/>
      <c r="T2492" s="95"/>
      <c r="U2492" s="280"/>
      <c r="V2492" s="95"/>
      <c r="W2492" s="280"/>
      <c r="X2492" s="95"/>
      <c r="Y2492" s="3"/>
      <c r="Z2492" s="3"/>
    </row>
    <row r="2493" ht="14.25" customHeight="1">
      <c r="A2493" s="133"/>
      <c r="B2493" s="3"/>
      <c r="C2493" s="3"/>
      <c r="D2493" s="3"/>
      <c r="E2493" s="240"/>
      <c r="F2493" s="467"/>
      <c r="G2493" s="95"/>
      <c r="H2493" s="95"/>
      <c r="I2493" s="95"/>
      <c r="J2493" s="318"/>
      <c r="K2493" s="95"/>
      <c r="L2493" s="95"/>
      <c r="M2493" s="95"/>
      <c r="N2493" s="95"/>
      <c r="O2493" s="95"/>
      <c r="P2493" s="95"/>
      <c r="Q2493" s="280"/>
      <c r="R2493" s="95"/>
      <c r="S2493" s="95"/>
      <c r="T2493" s="95"/>
      <c r="U2493" s="280"/>
      <c r="V2493" s="95"/>
      <c r="W2493" s="280"/>
      <c r="X2493" s="95"/>
      <c r="Y2493" s="3"/>
      <c r="Z2493" s="3"/>
    </row>
    <row r="2494" ht="14.25" customHeight="1">
      <c r="A2494" s="133"/>
      <c r="B2494" s="3"/>
      <c r="C2494" s="3"/>
      <c r="D2494" s="3"/>
      <c r="E2494" s="240"/>
      <c r="F2494" s="467"/>
      <c r="G2494" s="95"/>
      <c r="H2494" s="95"/>
      <c r="I2494" s="95"/>
      <c r="J2494" s="318"/>
      <c r="K2494" s="95"/>
      <c r="L2494" s="95"/>
      <c r="M2494" s="95"/>
      <c r="N2494" s="95"/>
      <c r="O2494" s="95"/>
      <c r="P2494" s="95"/>
      <c r="Q2494" s="280"/>
      <c r="R2494" s="95"/>
      <c r="S2494" s="95"/>
      <c r="T2494" s="95"/>
      <c r="U2494" s="280"/>
      <c r="V2494" s="95"/>
      <c r="W2494" s="280"/>
      <c r="X2494" s="95"/>
      <c r="Y2494" s="3"/>
      <c r="Z2494" s="3"/>
    </row>
    <row r="2495" ht="14.25" customHeight="1">
      <c r="A2495" s="133"/>
      <c r="B2495" s="3"/>
      <c r="C2495" s="3"/>
      <c r="D2495" s="3"/>
      <c r="E2495" s="240"/>
      <c r="F2495" s="467"/>
      <c r="G2495" s="95"/>
      <c r="H2495" s="95"/>
      <c r="I2495" s="95"/>
      <c r="J2495" s="318"/>
      <c r="K2495" s="95"/>
      <c r="L2495" s="95"/>
      <c r="M2495" s="95"/>
      <c r="N2495" s="95"/>
      <c r="O2495" s="95"/>
      <c r="P2495" s="95"/>
      <c r="Q2495" s="280"/>
      <c r="R2495" s="95"/>
      <c r="S2495" s="95"/>
      <c r="T2495" s="95"/>
      <c r="U2495" s="280"/>
      <c r="V2495" s="95"/>
      <c r="W2495" s="280"/>
      <c r="X2495" s="95"/>
      <c r="Y2495" s="3"/>
      <c r="Z2495" s="3"/>
    </row>
    <row r="2496" ht="14.25" customHeight="1">
      <c r="A2496" s="133"/>
      <c r="B2496" s="3"/>
      <c r="C2496" s="3"/>
      <c r="D2496" s="3"/>
      <c r="E2496" s="240"/>
      <c r="F2496" s="467"/>
      <c r="G2496" s="95"/>
      <c r="H2496" s="95"/>
      <c r="I2496" s="95"/>
      <c r="J2496" s="318"/>
      <c r="K2496" s="95"/>
      <c r="L2496" s="95"/>
      <c r="M2496" s="95"/>
      <c r="N2496" s="95"/>
      <c r="O2496" s="95"/>
      <c r="P2496" s="95"/>
      <c r="Q2496" s="280"/>
      <c r="R2496" s="95"/>
      <c r="S2496" s="95"/>
      <c r="T2496" s="95"/>
      <c r="U2496" s="280"/>
      <c r="V2496" s="95"/>
      <c r="W2496" s="280"/>
      <c r="X2496" s="95"/>
      <c r="Y2496" s="3"/>
      <c r="Z2496" s="3"/>
    </row>
    <row r="2497" ht="14.25" customHeight="1">
      <c r="A2497" s="133"/>
      <c r="B2497" s="3"/>
      <c r="C2497" s="3"/>
      <c r="D2497" s="3"/>
      <c r="E2497" s="240"/>
      <c r="F2497" s="467"/>
      <c r="G2497" s="95"/>
      <c r="H2497" s="95"/>
      <c r="I2497" s="95"/>
      <c r="J2497" s="318"/>
      <c r="K2497" s="95"/>
      <c r="L2497" s="95"/>
      <c r="M2497" s="95"/>
      <c r="N2497" s="95"/>
      <c r="O2497" s="95"/>
      <c r="P2497" s="95"/>
      <c r="Q2497" s="280"/>
      <c r="R2497" s="95"/>
      <c r="S2497" s="95"/>
      <c r="T2497" s="95"/>
      <c r="U2497" s="280"/>
      <c r="V2497" s="95"/>
      <c r="W2497" s="280"/>
      <c r="X2497" s="95"/>
      <c r="Y2497" s="3"/>
      <c r="Z2497" s="3"/>
    </row>
    <row r="2498" ht="14.25" customHeight="1">
      <c r="A2498" s="133"/>
      <c r="B2498" s="3"/>
      <c r="C2498" s="3"/>
      <c r="D2498" s="3"/>
      <c r="E2498" s="240"/>
      <c r="F2498" s="467"/>
      <c r="G2498" s="95"/>
      <c r="H2498" s="95"/>
      <c r="I2498" s="95"/>
      <c r="J2498" s="318"/>
      <c r="K2498" s="95"/>
      <c r="L2498" s="95"/>
      <c r="M2498" s="95"/>
      <c r="N2498" s="95"/>
      <c r="O2498" s="95"/>
      <c r="P2498" s="95"/>
      <c r="Q2498" s="280"/>
      <c r="R2498" s="95"/>
      <c r="S2498" s="95"/>
      <c r="T2498" s="95"/>
      <c r="U2498" s="280"/>
      <c r="V2498" s="95"/>
      <c r="W2498" s="280"/>
      <c r="X2498" s="95"/>
      <c r="Y2498" s="3"/>
      <c r="Z2498" s="3"/>
    </row>
    <row r="2499" ht="14.25" customHeight="1">
      <c r="A2499" s="133"/>
      <c r="B2499" s="3"/>
      <c r="C2499" s="3"/>
      <c r="D2499" s="3"/>
      <c r="E2499" s="240"/>
      <c r="F2499" s="467"/>
      <c r="G2499" s="95"/>
      <c r="H2499" s="95"/>
      <c r="I2499" s="95"/>
      <c r="J2499" s="318"/>
      <c r="K2499" s="95"/>
      <c r="L2499" s="95"/>
      <c r="M2499" s="95"/>
      <c r="N2499" s="95"/>
      <c r="O2499" s="95"/>
      <c r="P2499" s="95"/>
      <c r="Q2499" s="280"/>
      <c r="R2499" s="95"/>
      <c r="S2499" s="95"/>
      <c r="T2499" s="95"/>
      <c r="U2499" s="280"/>
      <c r="V2499" s="95"/>
      <c r="W2499" s="280"/>
      <c r="X2499" s="95"/>
      <c r="Y2499" s="3"/>
      <c r="Z2499" s="3"/>
    </row>
    <row r="2500" ht="14.25" customHeight="1">
      <c r="A2500" s="133"/>
      <c r="B2500" s="3"/>
      <c r="C2500" s="3"/>
      <c r="D2500" s="3"/>
      <c r="E2500" s="240"/>
      <c r="F2500" s="467"/>
      <c r="G2500" s="95"/>
      <c r="H2500" s="95"/>
      <c r="I2500" s="95"/>
      <c r="J2500" s="318"/>
      <c r="K2500" s="95"/>
      <c r="L2500" s="95"/>
      <c r="M2500" s="95"/>
      <c r="N2500" s="95"/>
      <c r="O2500" s="95"/>
      <c r="P2500" s="95"/>
      <c r="Q2500" s="280"/>
      <c r="R2500" s="95"/>
      <c r="S2500" s="95"/>
      <c r="T2500" s="95"/>
      <c r="U2500" s="280"/>
      <c r="V2500" s="95"/>
      <c r="W2500" s="280"/>
      <c r="X2500" s="95"/>
      <c r="Y2500" s="3"/>
      <c r="Z2500" s="3"/>
    </row>
    <row r="2501" ht="14.25" customHeight="1">
      <c r="A2501" s="133"/>
      <c r="B2501" s="3"/>
      <c r="C2501" s="3"/>
      <c r="D2501" s="3"/>
      <c r="E2501" s="240"/>
      <c r="F2501" s="467"/>
      <c r="G2501" s="95"/>
      <c r="H2501" s="95"/>
      <c r="I2501" s="95"/>
      <c r="J2501" s="318"/>
      <c r="K2501" s="95"/>
      <c r="L2501" s="95"/>
      <c r="M2501" s="95"/>
      <c r="N2501" s="95"/>
      <c r="O2501" s="95"/>
      <c r="P2501" s="95"/>
      <c r="Q2501" s="280"/>
      <c r="R2501" s="95"/>
      <c r="S2501" s="95"/>
      <c r="T2501" s="95"/>
      <c r="U2501" s="280"/>
      <c r="V2501" s="95"/>
      <c r="W2501" s="280"/>
      <c r="X2501" s="95"/>
      <c r="Y2501" s="3"/>
      <c r="Z2501" s="3"/>
    </row>
    <row r="2502" ht="14.25" customHeight="1">
      <c r="A2502" s="133"/>
      <c r="B2502" s="3"/>
      <c r="C2502" s="3"/>
      <c r="D2502" s="3"/>
      <c r="E2502" s="240"/>
      <c r="F2502" s="467"/>
      <c r="G2502" s="95"/>
      <c r="H2502" s="95"/>
      <c r="I2502" s="95"/>
      <c r="J2502" s="318"/>
      <c r="K2502" s="95"/>
      <c r="L2502" s="95"/>
      <c r="M2502" s="95"/>
      <c r="N2502" s="95"/>
      <c r="O2502" s="95"/>
      <c r="P2502" s="95"/>
      <c r="Q2502" s="280"/>
      <c r="R2502" s="95"/>
      <c r="S2502" s="95"/>
      <c r="T2502" s="95"/>
      <c r="U2502" s="280"/>
      <c r="V2502" s="95"/>
      <c r="W2502" s="280"/>
      <c r="X2502" s="95"/>
      <c r="Y2502" s="3"/>
      <c r="Z2502" s="3"/>
    </row>
    <row r="2503" ht="14.25" customHeight="1">
      <c r="A2503" s="133"/>
      <c r="B2503" s="3"/>
      <c r="C2503" s="3"/>
      <c r="D2503" s="3"/>
      <c r="E2503" s="240"/>
      <c r="F2503" s="467"/>
      <c r="G2503" s="95"/>
      <c r="H2503" s="95"/>
      <c r="I2503" s="95"/>
      <c r="J2503" s="318"/>
      <c r="K2503" s="95"/>
      <c r="L2503" s="95"/>
      <c r="M2503" s="95"/>
      <c r="N2503" s="95"/>
      <c r="O2503" s="95"/>
      <c r="P2503" s="95"/>
      <c r="Q2503" s="280"/>
      <c r="R2503" s="95"/>
      <c r="S2503" s="95"/>
      <c r="T2503" s="95"/>
      <c r="U2503" s="280"/>
      <c r="V2503" s="95"/>
      <c r="W2503" s="280"/>
      <c r="X2503" s="95"/>
      <c r="Y2503" s="3"/>
      <c r="Z2503" s="3"/>
    </row>
    <row r="2504" ht="14.25" customHeight="1">
      <c r="A2504" s="133"/>
      <c r="B2504" s="3"/>
      <c r="C2504" s="3"/>
      <c r="D2504" s="3"/>
      <c r="E2504" s="240"/>
      <c r="F2504" s="467"/>
      <c r="G2504" s="95"/>
      <c r="H2504" s="95"/>
      <c r="I2504" s="95"/>
      <c r="J2504" s="318"/>
      <c r="K2504" s="95"/>
      <c r="L2504" s="95"/>
      <c r="M2504" s="95"/>
      <c r="N2504" s="95"/>
      <c r="O2504" s="95"/>
      <c r="P2504" s="95"/>
      <c r="Q2504" s="280"/>
      <c r="R2504" s="95"/>
      <c r="S2504" s="95"/>
      <c r="T2504" s="95"/>
      <c r="U2504" s="280"/>
      <c r="V2504" s="95"/>
      <c r="W2504" s="280"/>
      <c r="X2504" s="95"/>
      <c r="Y2504" s="3"/>
      <c r="Z2504" s="3"/>
    </row>
    <row r="2505" ht="14.25" customHeight="1">
      <c r="A2505" s="133"/>
      <c r="B2505" s="3"/>
      <c r="C2505" s="3"/>
      <c r="D2505" s="3"/>
      <c r="E2505" s="240"/>
      <c r="F2505" s="467"/>
      <c r="G2505" s="95"/>
      <c r="H2505" s="95"/>
      <c r="I2505" s="95"/>
      <c r="J2505" s="318"/>
      <c r="K2505" s="95"/>
      <c r="L2505" s="95"/>
      <c r="M2505" s="95"/>
      <c r="N2505" s="95"/>
      <c r="O2505" s="95"/>
      <c r="P2505" s="95"/>
      <c r="Q2505" s="280"/>
      <c r="R2505" s="95"/>
      <c r="S2505" s="95"/>
      <c r="T2505" s="95"/>
      <c r="U2505" s="280"/>
      <c r="V2505" s="95"/>
      <c r="W2505" s="280"/>
      <c r="X2505" s="95"/>
      <c r="Y2505" s="3"/>
      <c r="Z2505" s="3"/>
    </row>
    <row r="2506" ht="14.25" customHeight="1">
      <c r="A2506" s="133"/>
      <c r="B2506" s="3"/>
      <c r="C2506" s="3"/>
      <c r="D2506" s="3"/>
      <c r="E2506" s="240"/>
      <c r="F2506" s="467"/>
      <c r="G2506" s="95"/>
      <c r="H2506" s="95"/>
      <c r="I2506" s="95"/>
      <c r="J2506" s="318"/>
      <c r="K2506" s="95"/>
      <c r="L2506" s="95"/>
      <c r="M2506" s="95"/>
      <c r="N2506" s="95"/>
      <c r="O2506" s="95"/>
      <c r="P2506" s="95"/>
      <c r="Q2506" s="280"/>
      <c r="R2506" s="95"/>
      <c r="S2506" s="95"/>
      <c r="T2506" s="95"/>
      <c r="U2506" s="280"/>
      <c r="V2506" s="95"/>
      <c r="W2506" s="280"/>
      <c r="X2506" s="95"/>
      <c r="Y2506" s="3"/>
      <c r="Z2506" s="3"/>
    </row>
    <row r="2507" ht="14.25" customHeight="1">
      <c r="A2507" s="133"/>
      <c r="B2507" s="3"/>
      <c r="C2507" s="3"/>
      <c r="D2507" s="3"/>
      <c r="E2507" s="240"/>
      <c r="F2507" s="467"/>
      <c r="G2507" s="95"/>
      <c r="H2507" s="95"/>
      <c r="I2507" s="95"/>
      <c r="J2507" s="318"/>
      <c r="K2507" s="95"/>
      <c r="L2507" s="95"/>
      <c r="M2507" s="95"/>
      <c r="N2507" s="95"/>
      <c r="O2507" s="95"/>
      <c r="P2507" s="95"/>
      <c r="Q2507" s="280"/>
      <c r="R2507" s="95"/>
      <c r="S2507" s="95"/>
      <c r="T2507" s="95"/>
      <c r="U2507" s="280"/>
      <c r="V2507" s="95"/>
      <c r="W2507" s="280"/>
      <c r="X2507" s="95"/>
      <c r="Y2507" s="3"/>
      <c r="Z2507" s="3"/>
    </row>
    <row r="2508" ht="14.25" customHeight="1">
      <c r="A2508" s="133"/>
      <c r="B2508" s="3"/>
      <c r="C2508" s="3"/>
      <c r="D2508" s="3"/>
      <c r="E2508" s="240"/>
      <c r="F2508" s="467"/>
      <c r="G2508" s="95"/>
      <c r="H2508" s="95"/>
      <c r="I2508" s="95"/>
      <c r="J2508" s="318"/>
      <c r="K2508" s="95"/>
      <c r="L2508" s="95"/>
      <c r="M2508" s="95"/>
      <c r="N2508" s="95"/>
      <c r="O2508" s="95"/>
      <c r="P2508" s="95"/>
      <c r="Q2508" s="280"/>
      <c r="R2508" s="95"/>
      <c r="S2508" s="95"/>
      <c r="T2508" s="95"/>
      <c r="U2508" s="280"/>
      <c r="V2508" s="95"/>
      <c r="W2508" s="280"/>
      <c r="X2508" s="95"/>
      <c r="Y2508" s="3"/>
      <c r="Z2508" s="3"/>
    </row>
    <row r="2509" ht="14.25" customHeight="1">
      <c r="A2509" s="133"/>
      <c r="B2509" s="3"/>
      <c r="C2509" s="3"/>
      <c r="D2509" s="3"/>
      <c r="E2509" s="240"/>
      <c r="F2509" s="467"/>
      <c r="G2509" s="95"/>
      <c r="H2509" s="95"/>
      <c r="I2509" s="95"/>
      <c r="J2509" s="318"/>
      <c r="K2509" s="95"/>
      <c r="L2509" s="95"/>
      <c r="M2509" s="95"/>
      <c r="N2509" s="95"/>
      <c r="O2509" s="95"/>
      <c r="P2509" s="95"/>
      <c r="Q2509" s="280"/>
      <c r="R2509" s="95"/>
      <c r="S2509" s="95"/>
      <c r="T2509" s="95"/>
      <c r="U2509" s="280"/>
      <c r="V2509" s="95"/>
      <c r="W2509" s="280"/>
      <c r="X2509" s="95"/>
      <c r="Y2509" s="3"/>
      <c r="Z2509" s="3"/>
    </row>
    <row r="2510" ht="14.25" customHeight="1">
      <c r="A2510" s="133"/>
      <c r="B2510" s="3"/>
      <c r="C2510" s="3"/>
      <c r="D2510" s="3"/>
      <c r="E2510" s="240"/>
      <c r="F2510" s="467"/>
      <c r="G2510" s="95"/>
      <c r="H2510" s="95"/>
      <c r="I2510" s="95"/>
      <c r="J2510" s="318"/>
      <c r="K2510" s="95"/>
      <c r="L2510" s="95"/>
      <c r="M2510" s="95"/>
      <c r="N2510" s="95"/>
      <c r="O2510" s="95"/>
      <c r="P2510" s="95"/>
      <c r="Q2510" s="280"/>
      <c r="R2510" s="95"/>
      <c r="S2510" s="95"/>
      <c r="T2510" s="95"/>
      <c r="U2510" s="280"/>
      <c r="V2510" s="95"/>
      <c r="W2510" s="280"/>
      <c r="X2510" s="95"/>
      <c r="Y2510" s="3"/>
      <c r="Z2510" s="3"/>
    </row>
    <row r="2511" ht="14.25" customHeight="1">
      <c r="A2511" s="133"/>
      <c r="B2511" s="3"/>
      <c r="C2511" s="3"/>
      <c r="D2511" s="3"/>
      <c r="E2511" s="240"/>
      <c r="F2511" s="467"/>
      <c r="G2511" s="95"/>
      <c r="H2511" s="95"/>
      <c r="I2511" s="95"/>
      <c r="J2511" s="318"/>
      <c r="K2511" s="95"/>
      <c r="L2511" s="95"/>
      <c r="M2511" s="95"/>
      <c r="N2511" s="95"/>
      <c r="O2511" s="95"/>
      <c r="P2511" s="95"/>
      <c r="Q2511" s="280"/>
      <c r="R2511" s="95"/>
      <c r="S2511" s="95"/>
      <c r="T2511" s="95"/>
      <c r="U2511" s="280"/>
      <c r="V2511" s="95"/>
      <c r="W2511" s="280"/>
      <c r="X2511" s="95"/>
      <c r="Y2511" s="3"/>
      <c r="Z2511" s="3"/>
    </row>
    <row r="2512" ht="14.25" customHeight="1">
      <c r="A2512" s="133"/>
      <c r="B2512" s="3"/>
      <c r="C2512" s="3"/>
      <c r="D2512" s="3"/>
      <c r="E2512" s="240"/>
      <c r="F2512" s="467"/>
      <c r="G2512" s="95"/>
      <c r="H2512" s="95"/>
      <c r="I2512" s="95"/>
      <c r="J2512" s="318"/>
      <c r="K2512" s="95"/>
      <c r="L2512" s="95"/>
      <c r="M2512" s="95"/>
      <c r="N2512" s="95"/>
      <c r="O2512" s="95"/>
      <c r="P2512" s="95"/>
      <c r="Q2512" s="280"/>
      <c r="R2512" s="95"/>
      <c r="S2512" s="95"/>
      <c r="T2512" s="95"/>
      <c r="U2512" s="280"/>
      <c r="V2512" s="95"/>
      <c r="W2512" s="280"/>
      <c r="X2512" s="95"/>
      <c r="Y2512" s="3"/>
      <c r="Z2512" s="3"/>
    </row>
    <row r="2513" ht="14.25" customHeight="1">
      <c r="A2513" s="133"/>
      <c r="B2513" s="3"/>
      <c r="C2513" s="3"/>
      <c r="D2513" s="3"/>
      <c r="E2513" s="240"/>
      <c r="F2513" s="467"/>
      <c r="G2513" s="95"/>
      <c r="H2513" s="95"/>
      <c r="I2513" s="95"/>
      <c r="J2513" s="318"/>
      <c r="K2513" s="95"/>
      <c r="L2513" s="95"/>
      <c r="M2513" s="95"/>
      <c r="N2513" s="95"/>
      <c r="O2513" s="95"/>
      <c r="P2513" s="95"/>
      <c r="Q2513" s="280"/>
      <c r="R2513" s="95"/>
      <c r="S2513" s="95"/>
      <c r="T2513" s="95"/>
      <c r="U2513" s="280"/>
      <c r="V2513" s="95"/>
      <c r="W2513" s="280"/>
      <c r="X2513" s="95"/>
      <c r="Y2513" s="3"/>
      <c r="Z2513" s="3"/>
    </row>
    <row r="2514" ht="14.25" customHeight="1">
      <c r="A2514" s="133"/>
      <c r="B2514" s="3"/>
      <c r="C2514" s="3"/>
      <c r="D2514" s="3"/>
      <c r="E2514" s="240"/>
      <c r="F2514" s="467"/>
      <c r="G2514" s="95"/>
      <c r="H2514" s="95"/>
      <c r="I2514" s="95"/>
      <c r="J2514" s="318"/>
      <c r="K2514" s="95"/>
      <c r="L2514" s="95"/>
      <c r="M2514" s="95"/>
      <c r="N2514" s="95"/>
      <c r="O2514" s="95"/>
      <c r="P2514" s="95"/>
      <c r="Q2514" s="280"/>
      <c r="R2514" s="95"/>
      <c r="S2514" s="95"/>
      <c r="T2514" s="95"/>
      <c r="U2514" s="280"/>
      <c r="V2514" s="95"/>
      <c r="W2514" s="280"/>
      <c r="X2514" s="95"/>
      <c r="Y2514" s="3"/>
      <c r="Z2514" s="3"/>
    </row>
    <row r="2515" ht="14.25" customHeight="1">
      <c r="A2515" s="133"/>
      <c r="B2515" s="3"/>
      <c r="C2515" s="3"/>
      <c r="D2515" s="3"/>
      <c r="E2515" s="240"/>
      <c r="F2515" s="467"/>
      <c r="G2515" s="95"/>
      <c r="H2515" s="95"/>
      <c r="I2515" s="95"/>
      <c r="J2515" s="318"/>
      <c r="K2515" s="95"/>
      <c r="L2515" s="95"/>
      <c r="M2515" s="95"/>
      <c r="N2515" s="95"/>
      <c r="O2515" s="95"/>
      <c r="P2515" s="95"/>
      <c r="Q2515" s="280"/>
      <c r="R2515" s="95"/>
      <c r="S2515" s="95"/>
      <c r="T2515" s="95"/>
      <c r="U2515" s="280"/>
      <c r="V2515" s="95"/>
      <c r="W2515" s="280"/>
      <c r="X2515" s="95"/>
      <c r="Y2515" s="3"/>
      <c r="Z2515" s="3"/>
    </row>
    <row r="2516" ht="14.25" customHeight="1">
      <c r="A2516" s="133"/>
      <c r="B2516" s="3"/>
      <c r="C2516" s="3"/>
      <c r="D2516" s="3"/>
      <c r="E2516" s="240"/>
      <c r="F2516" s="467"/>
      <c r="G2516" s="95"/>
      <c r="H2516" s="95"/>
      <c r="I2516" s="95"/>
      <c r="J2516" s="318"/>
      <c r="K2516" s="95"/>
      <c r="L2516" s="95"/>
      <c r="M2516" s="95"/>
      <c r="N2516" s="95"/>
      <c r="O2516" s="95"/>
      <c r="P2516" s="95"/>
      <c r="Q2516" s="280"/>
      <c r="R2516" s="95"/>
      <c r="S2516" s="95"/>
      <c r="T2516" s="95"/>
      <c r="U2516" s="280"/>
      <c r="V2516" s="95"/>
      <c r="W2516" s="280"/>
      <c r="X2516" s="95"/>
      <c r="Y2516" s="3"/>
      <c r="Z2516" s="3"/>
    </row>
    <row r="2517" ht="14.25" customHeight="1">
      <c r="A2517" s="133"/>
      <c r="B2517" s="3"/>
      <c r="C2517" s="3"/>
      <c r="D2517" s="3"/>
      <c r="E2517" s="240"/>
      <c r="F2517" s="467"/>
      <c r="G2517" s="95"/>
      <c r="H2517" s="95"/>
      <c r="I2517" s="95"/>
      <c r="J2517" s="318"/>
      <c r="K2517" s="95"/>
      <c r="L2517" s="95"/>
      <c r="M2517" s="95"/>
      <c r="N2517" s="95"/>
      <c r="O2517" s="95"/>
      <c r="P2517" s="95"/>
      <c r="Q2517" s="280"/>
      <c r="R2517" s="95"/>
      <c r="S2517" s="95"/>
      <c r="T2517" s="95"/>
      <c r="U2517" s="280"/>
      <c r="V2517" s="95"/>
      <c r="W2517" s="280"/>
      <c r="X2517" s="95"/>
      <c r="Y2517" s="3"/>
      <c r="Z2517" s="3"/>
    </row>
    <row r="2518" ht="14.25" customHeight="1">
      <c r="A2518" s="133"/>
      <c r="B2518" s="3"/>
      <c r="C2518" s="3"/>
      <c r="D2518" s="3"/>
      <c r="E2518" s="240"/>
      <c r="F2518" s="467"/>
      <c r="G2518" s="95"/>
      <c r="H2518" s="95"/>
      <c r="I2518" s="95"/>
      <c r="J2518" s="318"/>
      <c r="K2518" s="95"/>
      <c r="L2518" s="95"/>
      <c r="M2518" s="95"/>
      <c r="N2518" s="95"/>
      <c r="O2518" s="95"/>
      <c r="P2518" s="95"/>
      <c r="Q2518" s="280"/>
      <c r="R2518" s="95"/>
      <c r="S2518" s="95"/>
      <c r="T2518" s="95"/>
      <c r="U2518" s="280"/>
      <c r="V2518" s="95"/>
      <c r="W2518" s="280"/>
      <c r="X2518" s="95"/>
      <c r="Y2518" s="3"/>
      <c r="Z2518" s="3"/>
    </row>
    <row r="2519" ht="14.25" customHeight="1">
      <c r="A2519" s="133"/>
      <c r="B2519" s="3"/>
      <c r="C2519" s="3"/>
      <c r="D2519" s="3"/>
      <c r="E2519" s="240"/>
      <c r="F2519" s="467"/>
      <c r="G2519" s="95"/>
      <c r="H2519" s="95"/>
      <c r="I2519" s="95"/>
      <c r="J2519" s="318"/>
      <c r="K2519" s="95"/>
      <c r="L2519" s="95"/>
      <c r="M2519" s="95"/>
      <c r="N2519" s="95"/>
      <c r="O2519" s="95"/>
      <c r="P2519" s="95"/>
      <c r="Q2519" s="280"/>
      <c r="R2519" s="95"/>
      <c r="S2519" s="95"/>
      <c r="T2519" s="95"/>
      <c r="U2519" s="280"/>
      <c r="V2519" s="95"/>
      <c r="W2519" s="280"/>
      <c r="X2519" s="95"/>
      <c r="Y2519" s="3"/>
      <c r="Z2519" s="3"/>
    </row>
    <row r="2520" ht="14.25" customHeight="1">
      <c r="A2520" s="133"/>
      <c r="B2520" s="3"/>
      <c r="C2520" s="3"/>
      <c r="D2520" s="3"/>
      <c r="E2520" s="240"/>
      <c r="F2520" s="467"/>
      <c r="G2520" s="95"/>
      <c r="H2520" s="95"/>
      <c r="I2520" s="95"/>
      <c r="J2520" s="318"/>
      <c r="K2520" s="95"/>
      <c r="L2520" s="95"/>
      <c r="M2520" s="95"/>
      <c r="N2520" s="95"/>
      <c r="O2520" s="95"/>
      <c r="P2520" s="95"/>
      <c r="Q2520" s="280"/>
      <c r="R2520" s="95"/>
      <c r="S2520" s="95"/>
      <c r="T2520" s="95"/>
      <c r="U2520" s="280"/>
      <c r="V2520" s="95"/>
      <c r="W2520" s="280"/>
      <c r="X2520" s="95"/>
      <c r="Y2520" s="3"/>
      <c r="Z2520" s="3"/>
    </row>
    <row r="2521" ht="14.25" customHeight="1">
      <c r="A2521" s="133"/>
      <c r="B2521" s="3"/>
      <c r="C2521" s="3"/>
      <c r="D2521" s="3"/>
      <c r="E2521" s="240"/>
      <c r="F2521" s="467"/>
      <c r="G2521" s="95"/>
      <c r="H2521" s="95"/>
      <c r="I2521" s="95"/>
      <c r="J2521" s="318"/>
      <c r="K2521" s="95"/>
      <c r="L2521" s="95"/>
      <c r="M2521" s="95"/>
      <c r="N2521" s="95"/>
      <c r="O2521" s="95"/>
      <c r="P2521" s="95"/>
      <c r="Q2521" s="280"/>
      <c r="R2521" s="95"/>
      <c r="S2521" s="95"/>
      <c r="T2521" s="95"/>
      <c r="U2521" s="280"/>
      <c r="V2521" s="95"/>
      <c r="W2521" s="280"/>
      <c r="X2521" s="95"/>
      <c r="Y2521" s="3"/>
      <c r="Z2521" s="3"/>
    </row>
    <row r="2522" ht="14.25" customHeight="1">
      <c r="A2522" s="133"/>
      <c r="B2522" s="3"/>
      <c r="C2522" s="3"/>
      <c r="D2522" s="3"/>
      <c r="E2522" s="240"/>
      <c r="F2522" s="467"/>
      <c r="G2522" s="95"/>
      <c r="H2522" s="95"/>
      <c r="I2522" s="95"/>
      <c r="J2522" s="318"/>
      <c r="K2522" s="95"/>
      <c r="L2522" s="95"/>
      <c r="M2522" s="95"/>
      <c r="N2522" s="95"/>
      <c r="O2522" s="95"/>
      <c r="P2522" s="95"/>
      <c r="Q2522" s="280"/>
      <c r="R2522" s="95"/>
      <c r="S2522" s="95"/>
      <c r="T2522" s="95"/>
      <c r="U2522" s="280"/>
      <c r="V2522" s="95"/>
      <c r="W2522" s="280"/>
      <c r="X2522" s="95"/>
      <c r="Y2522" s="3"/>
      <c r="Z2522" s="3"/>
    </row>
    <row r="2523" ht="14.25" customHeight="1">
      <c r="A2523" s="133"/>
      <c r="B2523" s="3"/>
      <c r="C2523" s="3"/>
      <c r="D2523" s="3"/>
      <c r="E2523" s="240"/>
      <c r="F2523" s="467"/>
      <c r="G2523" s="95"/>
      <c r="H2523" s="95"/>
      <c r="I2523" s="95"/>
      <c r="J2523" s="318"/>
      <c r="K2523" s="95"/>
      <c r="L2523" s="95"/>
      <c r="M2523" s="95"/>
      <c r="N2523" s="95"/>
      <c r="O2523" s="95"/>
      <c r="P2523" s="95"/>
      <c r="Q2523" s="280"/>
      <c r="R2523" s="95"/>
      <c r="S2523" s="95"/>
      <c r="T2523" s="95"/>
      <c r="U2523" s="280"/>
      <c r="V2523" s="95"/>
      <c r="W2523" s="280"/>
      <c r="X2523" s="95"/>
      <c r="Y2523" s="3"/>
      <c r="Z2523" s="3"/>
    </row>
    <row r="2524" ht="14.25" customHeight="1">
      <c r="A2524" s="133"/>
      <c r="B2524" s="3"/>
      <c r="C2524" s="3"/>
      <c r="D2524" s="3"/>
      <c r="E2524" s="240"/>
      <c r="F2524" s="467"/>
      <c r="G2524" s="95"/>
      <c r="H2524" s="95"/>
      <c r="I2524" s="95"/>
      <c r="J2524" s="318"/>
      <c r="K2524" s="95"/>
      <c r="L2524" s="95"/>
      <c r="M2524" s="95"/>
      <c r="N2524" s="95"/>
      <c r="O2524" s="95"/>
      <c r="P2524" s="95"/>
      <c r="Q2524" s="280"/>
      <c r="R2524" s="95"/>
      <c r="S2524" s="95"/>
      <c r="T2524" s="95"/>
      <c r="U2524" s="280"/>
      <c r="V2524" s="95"/>
      <c r="W2524" s="280"/>
      <c r="X2524" s="95"/>
      <c r="Y2524" s="3"/>
      <c r="Z2524" s="3"/>
    </row>
    <row r="2525" ht="14.25" customHeight="1">
      <c r="A2525" s="133"/>
      <c r="B2525" s="3"/>
      <c r="C2525" s="3"/>
      <c r="D2525" s="3"/>
      <c r="E2525" s="240"/>
      <c r="F2525" s="467"/>
      <c r="G2525" s="95"/>
      <c r="H2525" s="95"/>
      <c r="I2525" s="95"/>
      <c r="J2525" s="318"/>
      <c r="K2525" s="95"/>
      <c r="L2525" s="95"/>
      <c r="M2525" s="95"/>
      <c r="N2525" s="95"/>
      <c r="O2525" s="95"/>
      <c r="P2525" s="95"/>
      <c r="Q2525" s="280"/>
      <c r="R2525" s="95"/>
      <c r="S2525" s="95"/>
      <c r="T2525" s="95"/>
      <c r="U2525" s="280"/>
      <c r="V2525" s="95"/>
      <c r="W2525" s="280"/>
      <c r="X2525" s="95"/>
      <c r="Y2525" s="3"/>
      <c r="Z2525" s="3"/>
    </row>
    <row r="2526" ht="14.25" customHeight="1">
      <c r="A2526" s="133"/>
      <c r="B2526" s="3"/>
      <c r="C2526" s="3"/>
      <c r="D2526" s="3"/>
      <c r="E2526" s="240"/>
      <c r="F2526" s="467"/>
      <c r="G2526" s="95"/>
      <c r="H2526" s="95"/>
      <c r="I2526" s="95"/>
      <c r="J2526" s="318"/>
      <c r="K2526" s="95"/>
      <c r="L2526" s="95"/>
      <c r="M2526" s="95"/>
      <c r="N2526" s="95"/>
      <c r="O2526" s="95"/>
      <c r="P2526" s="95"/>
      <c r="Q2526" s="280"/>
      <c r="R2526" s="95"/>
      <c r="S2526" s="95"/>
      <c r="T2526" s="95"/>
      <c r="U2526" s="280"/>
      <c r="V2526" s="95"/>
      <c r="W2526" s="280"/>
      <c r="X2526" s="95"/>
      <c r="Y2526" s="3"/>
      <c r="Z2526" s="3"/>
    </row>
    <row r="2527" ht="14.25" customHeight="1">
      <c r="A2527" s="133"/>
      <c r="B2527" s="3"/>
      <c r="C2527" s="3"/>
      <c r="D2527" s="3"/>
      <c r="E2527" s="240"/>
      <c r="F2527" s="467"/>
      <c r="G2527" s="95"/>
      <c r="H2527" s="95"/>
      <c r="I2527" s="95"/>
      <c r="J2527" s="318"/>
      <c r="K2527" s="95"/>
      <c r="L2527" s="95"/>
      <c r="M2527" s="95"/>
      <c r="N2527" s="95"/>
      <c r="O2527" s="95"/>
      <c r="P2527" s="95"/>
      <c r="Q2527" s="280"/>
      <c r="R2527" s="95"/>
      <c r="S2527" s="95"/>
      <c r="T2527" s="95"/>
      <c r="U2527" s="280"/>
      <c r="V2527" s="95"/>
      <c r="W2527" s="280"/>
      <c r="X2527" s="95"/>
      <c r="Y2527" s="3"/>
      <c r="Z2527" s="3"/>
    </row>
    <row r="2528" ht="14.25" customHeight="1">
      <c r="A2528" s="133"/>
      <c r="B2528" s="3"/>
      <c r="C2528" s="3"/>
      <c r="D2528" s="3"/>
      <c r="E2528" s="240"/>
      <c r="F2528" s="467"/>
      <c r="G2528" s="95"/>
      <c r="H2528" s="95"/>
      <c r="I2528" s="95"/>
      <c r="J2528" s="318"/>
      <c r="K2528" s="95"/>
      <c r="L2528" s="95"/>
      <c r="M2528" s="95"/>
      <c r="N2528" s="95"/>
      <c r="O2528" s="95"/>
      <c r="P2528" s="95"/>
      <c r="Q2528" s="280"/>
      <c r="R2528" s="95"/>
      <c r="S2528" s="95"/>
      <c r="T2528" s="95"/>
      <c r="U2528" s="280"/>
      <c r="V2528" s="95"/>
      <c r="W2528" s="280"/>
      <c r="X2528" s="95"/>
      <c r="Y2528" s="3"/>
      <c r="Z2528" s="3"/>
    </row>
    <row r="2529" ht="14.25" customHeight="1">
      <c r="A2529" s="133"/>
      <c r="B2529" s="3"/>
      <c r="C2529" s="3"/>
      <c r="D2529" s="3"/>
      <c r="E2529" s="240"/>
      <c r="F2529" s="467"/>
      <c r="G2529" s="95"/>
      <c r="H2529" s="95"/>
      <c r="I2529" s="95"/>
      <c r="J2529" s="318"/>
      <c r="K2529" s="95"/>
      <c r="L2529" s="95"/>
      <c r="M2529" s="95"/>
      <c r="N2529" s="95"/>
      <c r="O2529" s="95"/>
      <c r="P2529" s="95"/>
      <c r="Q2529" s="280"/>
      <c r="R2529" s="95"/>
      <c r="S2529" s="95"/>
      <c r="T2529" s="95"/>
      <c r="U2529" s="280"/>
      <c r="V2529" s="95"/>
      <c r="W2529" s="280"/>
      <c r="X2529" s="95"/>
      <c r="Y2529" s="3"/>
      <c r="Z2529" s="3"/>
    </row>
    <row r="2530" ht="14.25" customHeight="1">
      <c r="A2530" s="133"/>
      <c r="B2530" s="3"/>
      <c r="C2530" s="3"/>
      <c r="D2530" s="3"/>
      <c r="E2530" s="240"/>
      <c r="F2530" s="467"/>
      <c r="G2530" s="95"/>
      <c r="H2530" s="95"/>
      <c r="I2530" s="95"/>
      <c r="J2530" s="318"/>
      <c r="K2530" s="95"/>
      <c r="L2530" s="95"/>
      <c r="M2530" s="95"/>
      <c r="N2530" s="95"/>
      <c r="O2530" s="95"/>
      <c r="P2530" s="95"/>
      <c r="Q2530" s="280"/>
      <c r="R2530" s="95"/>
      <c r="S2530" s="95"/>
      <c r="T2530" s="95"/>
      <c r="U2530" s="280"/>
      <c r="V2530" s="95"/>
      <c r="W2530" s="280"/>
      <c r="X2530" s="95"/>
      <c r="Y2530" s="3"/>
      <c r="Z2530" s="3"/>
    </row>
    <row r="2531" ht="14.25" customHeight="1">
      <c r="A2531" s="133"/>
      <c r="B2531" s="3"/>
      <c r="C2531" s="3"/>
      <c r="D2531" s="3"/>
      <c r="E2531" s="240"/>
      <c r="F2531" s="467"/>
      <c r="G2531" s="95"/>
      <c r="H2531" s="95"/>
      <c r="I2531" s="95"/>
      <c r="J2531" s="318"/>
      <c r="K2531" s="95"/>
      <c r="L2531" s="95"/>
      <c r="M2531" s="95"/>
      <c r="N2531" s="95"/>
      <c r="O2531" s="95"/>
      <c r="P2531" s="95"/>
      <c r="Q2531" s="280"/>
      <c r="R2531" s="95"/>
      <c r="S2531" s="95"/>
      <c r="T2531" s="95"/>
      <c r="U2531" s="280"/>
      <c r="V2531" s="95"/>
      <c r="W2531" s="280"/>
      <c r="X2531" s="95"/>
      <c r="Y2531" s="3"/>
      <c r="Z2531" s="3"/>
    </row>
    <row r="2532" ht="14.25" customHeight="1">
      <c r="A2532" s="133"/>
      <c r="B2532" s="3"/>
      <c r="C2532" s="3"/>
      <c r="D2532" s="3"/>
      <c r="E2532" s="240"/>
      <c r="F2532" s="467"/>
      <c r="G2532" s="95"/>
      <c r="H2532" s="95"/>
      <c r="I2532" s="95"/>
      <c r="J2532" s="318"/>
      <c r="K2532" s="95"/>
      <c r="L2532" s="95"/>
      <c r="M2532" s="95"/>
      <c r="N2532" s="95"/>
      <c r="O2532" s="95"/>
      <c r="P2532" s="95"/>
      <c r="Q2532" s="280"/>
      <c r="R2532" s="95"/>
      <c r="S2532" s="95"/>
      <c r="T2532" s="95"/>
      <c r="U2532" s="280"/>
      <c r="V2532" s="95"/>
      <c r="W2532" s="280"/>
      <c r="X2532" s="95"/>
      <c r="Y2532" s="3"/>
      <c r="Z2532" s="3"/>
    </row>
    <row r="2533" ht="14.25" customHeight="1">
      <c r="A2533" s="133"/>
      <c r="B2533" s="3"/>
      <c r="C2533" s="3"/>
      <c r="D2533" s="3"/>
      <c r="E2533" s="240"/>
      <c r="F2533" s="467"/>
      <c r="G2533" s="95"/>
      <c r="H2533" s="95"/>
      <c r="I2533" s="95"/>
      <c r="J2533" s="318"/>
      <c r="K2533" s="95"/>
      <c r="L2533" s="95"/>
      <c r="M2533" s="95"/>
      <c r="N2533" s="95"/>
      <c r="O2533" s="95"/>
      <c r="P2533" s="95"/>
      <c r="Q2533" s="280"/>
      <c r="R2533" s="95"/>
      <c r="S2533" s="95"/>
      <c r="T2533" s="95"/>
      <c r="U2533" s="280"/>
      <c r="V2533" s="95"/>
      <c r="W2533" s="280"/>
      <c r="X2533" s="95"/>
      <c r="Y2533" s="3"/>
      <c r="Z2533" s="3"/>
    </row>
    <row r="2534" ht="14.25" customHeight="1">
      <c r="A2534" s="133"/>
      <c r="B2534" s="3"/>
      <c r="C2534" s="3"/>
      <c r="D2534" s="3"/>
      <c r="E2534" s="240"/>
      <c r="F2534" s="467"/>
      <c r="G2534" s="95"/>
      <c r="H2534" s="95"/>
      <c r="I2534" s="95"/>
      <c r="J2534" s="318"/>
      <c r="K2534" s="95"/>
      <c r="L2534" s="95"/>
      <c r="M2534" s="95"/>
      <c r="N2534" s="95"/>
      <c r="O2534" s="95"/>
      <c r="P2534" s="95"/>
      <c r="Q2534" s="280"/>
      <c r="R2534" s="95"/>
      <c r="S2534" s="95"/>
      <c r="T2534" s="95"/>
      <c r="U2534" s="280"/>
      <c r="V2534" s="95"/>
      <c r="W2534" s="280"/>
      <c r="X2534" s="95"/>
      <c r="Y2534" s="3"/>
      <c r="Z2534" s="3"/>
    </row>
    <row r="2535" ht="14.25" customHeight="1">
      <c r="A2535" s="133"/>
      <c r="B2535" s="3"/>
      <c r="C2535" s="3"/>
      <c r="D2535" s="3"/>
      <c r="E2535" s="240"/>
      <c r="F2535" s="467"/>
      <c r="G2535" s="95"/>
      <c r="H2535" s="95"/>
      <c r="I2535" s="95"/>
      <c r="J2535" s="318"/>
      <c r="K2535" s="95"/>
      <c r="L2535" s="95"/>
      <c r="M2535" s="95"/>
      <c r="N2535" s="95"/>
      <c r="O2535" s="95"/>
      <c r="P2535" s="95"/>
      <c r="Q2535" s="280"/>
      <c r="R2535" s="95"/>
      <c r="S2535" s="95"/>
      <c r="T2535" s="95"/>
      <c r="U2535" s="280"/>
      <c r="V2535" s="95"/>
      <c r="W2535" s="280"/>
      <c r="X2535" s="95"/>
      <c r="Y2535" s="3"/>
      <c r="Z2535" s="3"/>
    </row>
    <row r="2536" ht="14.25" customHeight="1">
      <c r="A2536" s="133"/>
      <c r="B2536" s="3"/>
      <c r="C2536" s="3"/>
      <c r="D2536" s="3"/>
      <c r="E2536" s="240"/>
      <c r="F2536" s="467"/>
      <c r="G2536" s="95"/>
      <c r="H2536" s="95"/>
      <c r="I2536" s="95"/>
      <c r="J2536" s="318"/>
      <c r="K2536" s="95"/>
      <c r="L2536" s="95"/>
      <c r="M2536" s="95"/>
      <c r="N2536" s="95"/>
      <c r="O2536" s="95"/>
      <c r="P2536" s="95"/>
      <c r="Q2536" s="280"/>
      <c r="R2536" s="95"/>
      <c r="S2536" s="95"/>
      <c r="T2536" s="95"/>
      <c r="U2536" s="280"/>
      <c r="V2536" s="95"/>
      <c r="W2536" s="280"/>
      <c r="X2536" s="95"/>
      <c r="Y2536" s="3"/>
      <c r="Z2536" s="3"/>
    </row>
    <row r="2537" ht="14.25" customHeight="1">
      <c r="A2537" s="133"/>
      <c r="B2537" s="3"/>
      <c r="C2537" s="3"/>
      <c r="D2537" s="3"/>
      <c r="E2537" s="240"/>
      <c r="F2537" s="467"/>
      <c r="G2537" s="95"/>
      <c r="H2537" s="95"/>
      <c r="I2537" s="95"/>
      <c r="J2537" s="318"/>
      <c r="K2537" s="95"/>
      <c r="L2537" s="95"/>
      <c r="M2537" s="95"/>
      <c r="N2537" s="95"/>
      <c r="O2537" s="95"/>
      <c r="P2537" s="95"/>
      <c r="Q2537" s="280"/>
      <c r="R2537" s="95"/>
      <c r="S2537" s="95"/>
      <c r="T2537" s="95"/>
      <c r="U2537" s="280"/>
      <c r="V2537" s="95"/>
      <c r="W2537" s="280"/>
      <c r="X2537" s="95"/>
      <c r="Y2537" s="3"/>
      <c r="Z2537" s="3"/>
    </row>
    <row r="2538" ht="14.25" customHeight="1">
      <c r="A2538" s="133"/>
      <c r="B2538" s="3"/>
      <c r="C2538" s="3"/>
      <c r="D2538" s="3"/>
      <c r="E2538" s="240"/>
      <c r="F2538" s="467"/>
      <c r="G2538" s="95"/>
      <c r="H2538" s="95"/>
      <c r="I2538" s="95"/>
      <c r="J2538" s="318"/>
      <c r="K2538" s="95"/>
      <c r="L2538" s="95"/>
      <c r="M2538" s="95"/>
      <c r="N2538" s="95"/>
      <c r="O2538" s="95"/>
      <c r="P2538" s="95"/>
      <c r="Q2538" s="280"/>
      <c r="R2538" s="95"/>
      <c r="S2538" s="95"/>
      <c r="T2538" s="95"/>
      <c r="U2538" s="280"/>
      <c r="V2538" s="95"/>
      <c r="W2538" s="280"/>
      <c r="X2538" s="95"/>
      <c r="Y2538" s="3"/>
      <c r="Z2538" s="3"/>
    </row>
    <row r="2539" ht="14.25" customHeight="1">
      <c r="A2539" s="133"/>
      <c r="B2539" s="3"/>
      <c r="C2539" s="3"/>
      <c r="D2539" s="3"/>
      <c r="E2539" s="240"/>
      <c r="F2539" s="467"/>
      <c r="G2539" s="95"/>
      <c r="H2539" s="95"/>
      <c r="I2539" s="95"/>
      <c r="J2539" s="318"/>
      <c r="K2539" s="95"/>
      <c r="L2539" s="95"/>
      <c r="M2539" s="95"/>
      <c r="N2539" s="95"/>
      <c r="O2539" s="95"/>
      <c r="P2539" s="95"/>
      <c r="Q2539" s="280"/>
      <c r="R2539" s="95"/>
      <c r="S2539" s="95"/>
      <c r="T2539" s="95"/>
      <c r="U2539" s="280"/>
      <c r="V2539" s="95"/>
      <c r="W2539" s="280"/>
      <c r="X2539" s="95"/>
      <c r="Y2539" s="3"/>
      <c r="Z2539" s="3"/>
    </row>
    <row r="2540" ht="14.25" customHeight="1">
      <c r="A2540" s="133"/>
      <c r="B2540" s="3"/>
      <c r="C2540" s="3"/>
      <c r="D2540" s="3"/>
      <c r="E2540" s="240"/>
      <c r="F2540" s="467"/>
      <c r="G2540" s="95"/>
      <c r="H2540" s="95"/>
      <c r="I2540" s="95"/>
      <c r="J2540" s="318"/>
      <c r="K2540" s="95"/>
      <c r="L2540" s="95"/>
      <c r="M2540" s="95"/>
      <c r="N2540" s="95"/>
      <c r="O2540" s="95"/>
      <c r="P2540" s="95"/>
      <c r="Q2540" s="280"/>
      <c r="R2540" s="95"/>
      <c r="S2540" s="95"/>
      <c r="T2540" s="95"/>
      <c r="U2540" s="280"/>
      <c r="V2540" s="95"/>
      <c r="W2540" s="280"/>
      <c r="X2540" s="95"/>
      <c r="Y2540" s="3"/>
      <c r="Z2540" s="3"/>
    </row>
    <row r="2541" ht="14.25" customHeight="1">
      <c r="A2541" s="133"/>
      <c r="B2541" s="3"/>
      <c r="C2541" s="3"/>
      <c r="D2541" s="3"/>
      <c r="E2541" s="240"/>
      <c r="F2541" s="467"/>
      <c r="G2541" s="95"/>
      <c r="H2541" s="95"/>
      <c r="I2541" s="95"/>
      <c r="J2541" s="318"/>
      <c r="K2541" s="95"/>
      <c r="L2541" s="95"/>
      <c r="M2541" s="95"/>
      <c r="N2541" s="95"/>
      <c r="O2541" s="95"/>
      <c r="P2541" s="95"/>
      <c r="Q2541" s="280"/>
      <c r="R2541" s="95"/>
      <c r="S2541" s="95"/>
      <c r="T2541" s="95"/>
      <c r="U2541" s="280"/>
      <c r="V2541" s="95"/>
      <c r="W2541" s="280"/>
      <c r="X2541" s="95"/>
      <c r="Y2541" s="3"/>
      <c r="Z2541" s="3"/>
    </row>
    <row r="2542" ht="14.25" customHeight="1">
      <c r="A2542" s="133"/>
      <c r="B2542" s="3"/>
      <c r="C2542" s="3"/>
      <c r="D2542" s="3"/>
      <c r="E2542" s="240"/>
      <c r="F2542" s="467"/>
      <c r="G2542" s="95"/>
      <c r="H2542" s="95"/>
      <c r="I2542" s="95"/>
      <c r="J2542" s="318"/>
      <c r="K2542" s="95"/>
      <c r="L2542" s="95"/>
      <c r="M2542" s="95"/>
      <c r="N2542" s="95"/>
      <c r="O2542" s="95"/>
      <c r="P2542" s="95"/>
      <c r="Q2542" s="280"/>
      <c r="R2542" s="95"/>
      <c r="S2542" s="95"/>
      <c r="T2542" s="95"/>
      <c r="U2542" s="280"/>
      <c r="V2542" s="95"/>
      <c r="W2542" s="280"/>
      <c r="X2542" s="95"/>
      <c r="Y2542" s="3"/>
      <c r="Z2542" s="3"/>
    </row>
    <row r="2543" ht="14.25" customHeight="1">
      <c r="A2543" s="133"/>
      <c r="B2543" s="3"/>
      <c r="C2543" s="3"/>
      <c r="D2543" s="3"/>
      <c r="E2543" s="240"/>
      <c r="F2543" s="467"/>
      <c r="G2543" s="95"/>
      <c r="H2543" s="95"/>
      <c r="I2543" s="95"/>
      <c r="J2543" s="318"/>
      <c r="K2543" s="95"/>
      <c r="L2543" s="95"/>
      <c r="M2543" s="95"/>
      <c r="N2543" s="95"/>
      <c r="O2543" s="95"/>
      <c r="P2543" s="95"/>
      <c r="Q2543" s="280"/>
      <c r="R2543" s="95"/>
      <c r="S2543" s="95"/>
      <c r="T2543" s="95"/>
      <c r="U2543" s="280"/>
      <c r="V2543" s="95"/>
      <c r="W2543" s="280"/>
      <c r="X2543" s="95"/>
      <c r="Y2543" s="3"/>
      <c r="Z2543" s="3"/>
    </row>
    <row r="2544" ht="14.25" customHeight="1">
      <c r="A2544" s="133"/>
      <c r="B2544" s="3"/>
      <c r="C2544" s="3"/>
      <c r="D2544" s="3"/>
      <c r="E2544" s="240"/>
      <c r="F2544" s="467"/>
      <c r="G2544" s="95"/>
      <c r="H2544" s="95"/>
      <c r="I2544" s="95"/>
      <c r="J2544" s="318"/>
      <c r="K2544" s="95"/>
      <c r="L2544" s="95"/>
      <c r="M2544" s="95"/>
      <c r="N2544" s="95"/>
      <c r="O2544" s="95"/>
      <c r="P2544" s="95"/>
      <c r="Q2544" s="280"/>
      <c r="R2544" s="95"/>
      <c r="S2544" s="95"/>
      <c r="T2544" s="95"/>
      <c r="U2544" s="280"/>
      <c r="V2544" s="95"/>
      <c r="W2544" s="280"/>
      <c r="X2544" s="95"/>
      <c r="Y2544" s="3"/>
      <c r="Z2544" s="3"/>
    </row>
    <row r="2545" ht="14.25" customHeight="1">
      <c r="A2545" s="133"/>
      <c r="B2545" s="3"/>
      <c r="C2545" s="3"/>
      <c r="D2545" s="3"/>
      <c r="E2545" s="240"/>
      <c r="F2545" s="467"/>
      <c r="G2545" s="95"/>
      <c r="H2545" s="95"/>
      <c r="I2545" s="95"/>
      <c r="J2545" s="318"/>
      <c r="K2545" s="95"/>
      <c r="L2545" s="95"/>
      <c r="M2545" s="95"/>
      <c r="N2545" s="95"/>
      <c r="O2545" s="95"/>
      <c r="P2545" s="95"/>
      <c r="Q2545" s="280"/>
      <c r="R2545" s="95"/>
      <c r="S2545" s="95"/>
      <c r="T2545" s="95"/>
      <c r="U2545" s="280"/>
      <c r="V2545" s="95"/>
      <c r="W2545" s="280"/>
      <c r="X2545" s="95"/>
      <c r="Y2545" s="3"/>
      <c r="Z2545" s="3"/>
    </row>
    <row r="2546" ht="14.25" customHeight="1">
      <c r="A2546" s="133"/>
      <c r="B2546" s="3"/>
      <c r="C2546" s="3"/>
      <c r="D2546" s="3"/>
      <c r="E2546" s="240"/>
      <c r="F2546" s="467"/>
      <c r="G2546" s="95"/>
      <c r="H2546" s="95"/>
      <c r="I2546" s="95"/>
      <c r="J2546" s="318"/>
      <c r="K2546" s="95"/>
      <c r="L2546" s="95"/>
      <c r="M2546" s="95"/>
      <c r="N2546" s="95"/>
      <c r="O2546" s="95"/>
      <c r="P2546" s="95"/>
      <c r="Q2546" s="280"/>
      <c r="R2546" s="95"/>
      <c r="S2546" s="95"/>
      <c r="T2546" s="95"/>
      <c r="U2546" s="280"/>
      <c r="V2546" s="95"/>
      <c r="W2546" s="280"/>
      <c r="X2546" s="95"/>
      <c r="Y2546" s="3"/>
      <c r="Z2546" s="3"/>
    </row>
    <row r="2547" ht="14.25" customHeight="1">
      <c r="A2547" s="133"/>
      <c r="B2547" s="3"/>
      <c r="C2547" s="3"/>
      <c r="D2547" s="3"/>
      <c r="E2547" s="240"/>
      <c r="F2547" s="467"/>
      <c r="G2547" s="95"/>
      <c r="H2547" s="95"/>
      <c r="I2547" s="95"/>
      <c r="J2547" s="318"/>
      <c r="K2547" s="95"/>
      <c r="L2547" s="95"/>
      <c r="M2547" s="95"/>
      <c r="N2547" s="95"/>
      <c r="O2547" s="95"/>
      <c r="P2547" s="95"/>
      <c r="Q2547" s="280"/>
      <c r="R2547" s="95"/>
      <c r="S2547" s="95"/>
      <c r="T2547" s="95"/>
      <c r="U2547" s="280"/>
      <c r="V2547" s="95"/>
      <c r="W2547" s="280"/>
      <c r="X2547" s="95"/>
      <c r="Y2547" s="3"/>
      <c r="Z2547" s="3"/>
    </row>
    <row r="2548" ht="14.25" customHeight="1">
      <c r="A2548" s="133"/>
      <c r="B2548" s="3"/>
      <c r="C2548" s="3"/>
      <c r="D2548" s="3"/>
      <c r="E2548" s="240"/>
      <c r="F2548" s="467"/>
      <c r="G2548" s="95"/>
      <c r="H2548" s="95"/>
      <c r="I2548" s="95"/>
      <c r="J2548" s="318"/>
      <c r="K2548" s="95"/>
      <c r="L2548" s="95"/>
      <c r="M2548" s="95"/>
      <c r="N2548" s="95"/>
      <c r="O2548" s="95"/>
      <c r="P2548" s="95"/>
      <c r="Q2548" s="280"/>
      <c r="R2548" s="95"/>
      <c r="S2548" s="95"/>
      <c r="T2548" s="95"/>
      <c r="U2548" s="280"/>
      <c r="V2548" s="95"/>
      <c r="W2548" s="280"/>
      <c r="X2548" s="95"/>
      <c r="Y2548" s="3"/>
      <c r="Z2548" s="3"/>
    </row>
    <row r="2549" ht="14.25" customHeight="1">
      <c r="A2549" s="133"/>
      <c r="B2549" s="3"/>
      <c r="C2549" s="3"/>
      <c r="D2549" s="3"/>
      <c r="E2549" s="240"/>
      <c r="F2549" s="467"/>
      <c r="G2549" s="95"/>
      <c r="H2549" s="95"/>
      <c r="I2549" s="95"/>
      <c r="J2549" s="318"/>
      <c r="K2549" s="95"/>
      <c r="L2549" s="95"/>
      <c r="M2549" s="95"/>
      <c r="N2549" s="95"/>
      <c r="O2549" s="95"/>
      <c r="P2549" s="95"/>
      <c r="Q2549" s="280"/>
      <c r="R2549" s="95"/>
      <c r="S2549" s="95"/>
      <c r="T2549" s="95"/>
      <c r="U2549" s="280"/>
      <c r="V2549" s="95"/>
      <c r="W2549" s="280"/>
      <c r="X2549" s="95"/>
      <c r="Y2549" s="3"/>
      <c r="Z2549" s="3"/>
    </row>
    <row r="2550" ht="14.25" customHeight="1">
      <c r="A2550" s="133"/>
      <c r="B2550" s="3"/>
      <c r="C2550" s="3"/>
      <c r="D2550" s="3"/>
      <c r="E2550" s="240"/>
      <c r="F2550" s="467"/>
      <c r="G2550" s="95"/>
      <c r="H2550" s="95"/>
      <c r="I2550" s="95"/>
      <c r="J2550" s="318"/>
      <c r="K2550" s="95"/>
      <c r="L2550" s="95"/>
      <c r="M2550" s="95"/>
      <c r="N2550" s="95"/>
      <c r="O2550" s="95"/>
      <c r="P2550" s="95"/>
      <c r="Q2550" s="280"/>
      <c r="R2550" s="95"/>
      <c r="S2550" s="95"/>
      <c r="T2550" s="95"/>
      <c r="U2550" s="280"/>
      <c r="V2550" s="95"/>
      <c r="W2550" s="280"/>
      <c r="X2550" s="95"/>
      <c r="Y2550" s="3"/>
      <c r="Z2550" s="3"/>
    </row>
    <row r="2551" ht="14.25" customHeight="1">
      <c r="A2551" s="133"/>
      <c r="B2551" s="3"/>
      <c r="C2551" s="3"/>
      <c r="D2551" s="3"/>
      <c r="E2551" s="240"/>
      <c r="F2551" s="467"/>
      <c r="G2551" s="95"/>
      <c r="H2551" s="95"/>
      <c r="I2551" s="95"/>
      <c r="J2551" s="318"/>
      <c r="K2551" s="95"/>
      <c r="L2551" s="95"/>
      <c r="M2551" s="95"/>
      <c r="N2551" s="95"/>
      <c r="O2551" s="95"/>
      <c r="P2551" s="95"/>
      <c r="Q2551" s="280"/>
      <c r="R2551" s="95"/>
      <c r="S2551" s="95"/>
      <c r="T2551" s="95"/>
      <c r="U2551" s="280"/>
      <c r="V2551" s="95"/>
      <c r="W2551" s="280"/>
      <c r="X2551" s="95"/>
      <c r="Y2551" s="3"/>
      <c r="Z2551" s="3"/>
    </row>
    <row r="2552" ht="14.25" customHeight="1">
      <c r="A2552" s="133"/>
      <c r="B2552" s="3"/>
      <c r="C2552" s="3"/>
      <c r="D2552" s="3"/>
      <c r="E2552" s="240"/>
      <c r="F2552" s="467"/>
      <c r="G2552" s="95"/>
      <c r="H2552" s="95"/>
      <c r="I2552" s="95"/>
      <c r="J2552" s="318"/>
      <c r="K2552" s="95"/>
      <c r="L2552" s="95"/>
      <c r="M2552" s="95"/>
      <c r="N2552" s="95"/>
      <c r="O2552" s="95"/>
      <c r="P2552" s="95"/>
      <c r="Q2552" s="280"/>
      <c r="R2552" s="95"/>
      <c r="S2552" s="95"/>
      <c r="T2552" s="95"/>
      <c r="U2552" s="280"/>
      <c r="V2552" s="95"/>
      <c r="W2552" s="280"/>
      <c r="X2552" s="95"/>
      <c r="Y2552" s="3"/>
      <c r="Z2552" s="3"/>
    </row>
    <row r="2553" ht="14.25" customHeight="1">
      <c r="A2553" s="133"/>
      <c r="B2553" s="3"/>
      <c r="C2553" s="3"/>
      <c r="D2553" s="3"/>
      <c r="E2553" s="240"/>
      <c r="F2553" s="467"/>
      <c r="G2553" s="95"/>
      <c r="H2553" s="95"/>
      <c r="I2553" s="95"/>
      <c r="J2553" s="318"/>
      <c r="K2553" s="95"/>
      <c r="L2553" s="95"/>
      <c r="M2553" s="95"/>
      <c r="N2553" s="95"/>
      <c r="O2553" s="95"/>
      <c r="P2553" s="95"/>
      <c r="Q2553" s="280"/>
      <c r="R2553" s="95"/>
      <c r="S2553" s="95"/>
      <c r="T2553" s="95"/>
      <c r="U2553" s="280"/>
      <c r="V2553" s="95"/>
      <c r="W2553" s="280"/>
      <c r="X2553" s="95"/>
      <c r="Y2553" s="3"/>
      <c r="Z2553" s="3"/>
    </row>
    <row r="2554" ht="14.25" customHeight="1">
      <c r="A2554" s="133"/>
      <c r="B2554" s="3"/>
      <c r="C2554" s="3"/>
      <c r="D2554" s="3"/>
      <c r="E2554" s="240"/>
      <c r="F2554" s="467"/>
      <c r="G2554" s="95"/>
      <c r="H2554" s="95"/>
      <c r="I2554" s="95"/>
      <c r="J2554" s="318"/>
      <c r="K2554" s="95"/>
      <c r="L2554" s="95"/>
      <c r="M2554" s="95"/>
      <c r="N2554" s="95"/>
      <c r="O2554" s="95"/>
      <c r="P2554" s="95"/>
      <c r="Q2554" s="280"/>
      <c r="R2554" s="95"/>
      <c r="S2554" s="95"/>
      <c r="T2554" s="95"/>
      <c r="U2554" s="280"/>
      <c r="V2554" s="95"/>
      <c r="W2554" s="280"/>
      <c r="X2554" s="95"/>
      <c r="Y2554" s="3"/>
      <c r="Z2554" s="3"/>
    </row>
    <row r="2555" ht="14.25" customHeight="1">
      <c r="A2555" s="133"/>
      <c r="B2555" s="3"/>
      <c r="C2555" s="3"/>
      <c r="D2555" s="3"/>
      <c r="E2555" s="240"/>
      <c r="F2555" s="467"/>
      <c r="G2555" s="95"/>
      <c r="H2555" s="95"/>
      <c r="I2555" s="95"/>
      <c r="J2555" s="318"/>
      <c r="K2555" s="95"/>
      <c r="L2555" s="95"/>
      <c r="M2555" s="95"/>
      <c r="N2555" s="95"/>
      <c r="O2555" s="95"/>
      <c r="P2555" s="95"/>
      <c r="Q2555" s="280"/>
      <c r="R2555" s="95"/>
      <c r="S2555" s="95"/>
      <c r="T2555" s="95"/>
      <c r="U2555" s="280"/>
      <c r="V2555" s="95"/>
      <c r="W2555" s="280"/>
      <c r="X2555" s="95"/>
      <c r="Y2555" s="3"/>
      <c r="Z2555" s="3"/>
    </row>
    <row r="2556" ht="14.25" customHeight="1">
      <c r="A2556" s="133"/>
      <c r="B2556" s="3"/>
      <c r="C2556" s="3"/>
      <c r="D2556" s="3"/>
      <c r="E2556" s="240"/>
      <c r="F2556" s="467"/>
      <c r="G2556" s="95"/>
      <c r="H2556" s="95"/>
      <c r="I2556" s="95"/>
      <c r="J2556" s="318"/>
      <c r="K2556" s="95"/>
      <c r="L2556" s="95"/>
      <c r="M2556" s="95"/>
      <c r="N2556" s="95"/>
      <c r="O2556" s="95"/>
      <c r="P2556" s="95"/>
      <c r="Q2556" s="280"/>
      <c r="R2556" s="95"/>
      <c r="S2556" s="95"/>
      <c r="T2556" s="95"/>
      <c r="U2556" s="280"/>
      <c r="V2556" s="95"/>
      <c r="W2556" s="280"/>
      <c r="X2556" s="95"/>
      <c r="Y2556" s="3"/>
      <c r="Z2556" s="3"/>
    </row>
    <row r="2557" ht="14.25" customHeight="1">
      <c r="A2557" s="133"/>
      <c r="B2557" s="3"/>
      <c r="C2557" s="3"/>
      <c r="D2557" s="3"/>
      <c r="E2557" s="240"/>
      <c r="F2557" s="467"/>
      <c r="G2557" s="95"/>
      <c r="H2557" s="95"/>
      <c r="I2557" s="95"/>
      <c r="J2557" s="318"/>
      <c r="K2557" s="95"/>
      <c r="L2557" s="95"/>
      <c r="M2557" s="95"/>
      <c r="N2557" s="95"/>
      <c r="O2557" s="95"/>
      <c r="P2557" s="95"/>
      <c r="Q2557" s="280"/>
      <c r="R2557" s="95"/>
      <c r="S2557" s="95"/>
      <c r="T2557" s="95"/>
      <c r="U2557" s="280"/>
      <c r="V2557" s="95"/>
      <c r="W2557" s="280"/>
      <c r="X2557" s="95"/>
      <c r="Y2557" s="3"/>
      <c r="Z2557" s="3"/>
    </row>
    <row r="2558" ht="14.25" customHeight="1">
      <c r="A2558" s="133"/>
      <c r="B2558" s="3"/>
      <c r="C2558" s="3"/>
      <c r="D2558" s="3"/>
      <c r="E2558" s="240"/>
      <c r="F2558" s="467"/>
      <c r="G2558" s="95"/>
      <c r="H2558" s="95"/>
      <c r="I2558" s="95"/>
      <c r="J2558" s="318"/>
      <c r="K2558" s="95"/>
      <c r="L2558" s="95"/>
      <c r="M2558" s="95"/>
      <c r="N2558" s="95"/>
      <c r="O2558" s="95"/>
      <c r="P2558" s="95"/>
      <c r="Q2558" s="280"/>
      <c r="R2558" s="95"/>
      <c r="S2558" s="95"/>
      <c r="T2558" s="95"/>
      <c r="U2558" s="280"/>
      <c r="V2558" s="95"/>
      <c r="W2558" s="280"/>
      <c r="X2558" s="95"/>
      <c r="Y2558" s="3"/>
      <c r="Z2558" s="3"/>
    </row>
    <row r="2559" ht="14.25" customHeight="1">
      <c r="A2559" s="133"/>
      <c r="B2559" s="3"/>
      <c r="C2559" s="3"/>
      <c r="D2559" s="3"/>
      <c r="E2559" s="240"/>
      <c r="F2559" s="467"/>
      <c r="G2559" s="95"/>
      <c r="H2559" s="95"/>
      <c r="I2559" s="95"/>
      <c r="J2559" s="318"/>
      <c r="K2559" s="95"/>
      <c r="L2559" s="95"/>
      <c r="M2559" s="95"/>
      <c r="N2559" s="95"/>
      <c r="O2559" s="95"/>
      <c r="P2559" s="95"/>
      <c r="Q2559" s="280"/>
      <c r="R2559" s="95"/>
      <c r="S2559" s="95"/>
      <c r="T2559" s="95"/>
      <c r="U2559" s="280"/>
      <c r="V2559" s="95"/>
      <c r="W2559" s="280"/>
      <c r="X2559" s="95"/>
      <c r="Y2559" s="3"/>
      <c r="Z2559" s="3"/>
    </row>
    <row r="2560" ht="14.25" customHeight="1">
      <c r="A2560" s="133"/>
      <c r="B2560" s="3"/>
      <c r="C2560" s="3"/>
      <c r="D2560" s="3"/>
      <c r="E2560" s="240"/>
      <c r="F2560" s="467"/>
      <c r="G2560" s="95"/>
      <c r="H2560" s="95"/>
      <c r="I2560" s="95"/>
      <c r="J2560" s="318"/>
      <c r="K2560" s="95"/>
      <c r="L2560" s="95"/>
      <c r="M2560" s="95"/>
      <c r="N2560" s="95"/>
      <c r="O2560" s="95"/>
      <c r="P2560" s="95"/>
      <c r="Q2560" s="280"/>
      <c r="R2560" s="95"/>
      <c r="S2560" s="95"/>
      <c r="T2560" s="95"/>
      <c r="U2560" s="280"/>
      <c r="V2560" s="95"/>
      <c r="W2560" s="280"/>
      <c r="X2560" s="95"/>
      <c r="Y2560" s="3"/>
      <c r="Z2560" s="3"/>
    </row>
    <row r="2561" ht="14.25" customHeight="1">
      <c r="A2561" s="133"/>
      <c r="B2561" s="3"/>
      <c r="C2561" s="3"/>
      <c r="D2561" s="3"/>
      <c r="E2561" s="240"/>
      <c r="F2561" s="467"/>
      <c r="G2561" s="95"/>
      <c r="H2561" s="95"/>
      <c r="I2561" s="95"/>
      <c r="J2561" s="318"/>
      <c r="K2561" s="95"/>
      <c r="L2561" s="95"/>
      <c r="M2561" s="95"/>
      <c r="N2561" s="95"/>
      <c r="O2561" s="95"/>
      <c r="P2561" s="95"/>
      <c r="Q2561" s="280"/>
      <c r="R2561" s="95"/>
      <c r="S2561" s="95"/>
      <c r="T2561" s="95"/>
      <c r="U2561" s="280"/>
      <c r="V2561" s="95"/>
      <c r="W2561" s="280"/>
      <c r="X2561" s="95"/>
      <c r="Y2561" s="3"/>
      <c r="Z2561" s="3"/>
    </row>
    <row r="2562" ht="14.25" customHeight="1">
      <c r="A2562" s="133"/>
      <c r="B2562" s="3"/>
      <c r="C2562" s="3"/>
      <c r="D2562" s="3"/>
      <c r="E2562" s="240"/>
      <c r="F2562" s="467"/>
      <c r="G2562" s="95"/>
      <c r="H2562" s="95"/>
      <c r="I2562" s="95"/>
      <c r="J2562" s="318"/>
      <c r="K2562" s="95"/>
      <c r="L2562" s="95"/>
      <c r="M2562" s="95"/>
      <c r="N2562" s="95"/>
      <c r="O2562" s="95"/>
      <c r="P2562" s="95"/>
      <c r="Q2562" s="280"/>
      <c r="R2562" s="95"/>
      <c r="S2562" s="95"/>
      <c r="T2562" s="95"/>
      <c r="U2562" s="280"/>
      <c r="V2562" s="95"/>
      <c r="W2562" s="280"/>
      <c r="X2562" s="95"/>
      <c r="Y2562" s="3"/>
      <c r="Z2562" s="3"/>
    </row>
    <row r="2563" ht="14.25" customHeight="1">
      <c r="A2563" s="133"/>
      <c r="B2563" s="3"/>
      <c r="C2563" s="3"/>
      <c r="D2563" s="3"/>
      <c r="E2563" s="240"/>
      <c r="F2563" s="467"/>
      <c r="G2563" s="95"/>
      <c r="H2563" s="95"/>
      <c r="I2563" s="95"/>
      <c r="J2563" s="318"/>
      <c r="K2563" s="95"/>
      <c r="L2563" s="95"/>
      <c r="M2563" s="95"/>
      <c r="N2563" s="95"/>
      <c r="O2563" s="95"/>
      <c r="P2563" s="95"/>
      <c r="Q2563" s="280"/>
      <c r="R2563" s="95"/>
      <c r="S2563" s="95"/>
      <c r="T2563" s="95"/>
      <c r="U2563" s="280"/>
      <c r="V2563" s="95"/>
      <c r="W2563" s="280"/>
      <c r="X2563" s="95"/>
      <c r="Y2563" s="3"/>
      <c r="Z2563" s="3"/>
    </row>
    <row r="2564" ht="14.25" customHeight="1">
      <c r="A2564" s="133"/>
      <c r="B2564" s="3"/>
      <c r="C2564" s="3"/>
      <c r="D2564" s="3"/>
      <c r="E2564" s="240"/>
      <c r="F2564" s="467"/>
      <c r="G2564" s="95"/>
      <c r="H2564" s="95"/>
      <c r="I2564" s="95"/>
      <c r="J2564" s="318"/>
      <c r="K2564" s="95"/>
      <c r="L2564" s="95"/>
      <c r="M2564" s="95"/>
      <c r="N2564" s="95"/>
      <c r="O2564" s="95"/>
      <c r="P2564" s="95"/>
      <c r="Q2564" s="280"/>
      <c r="R2564" s="95"/>
      <c r="S2564" s="95"/>
      <c r="T2564" s="95"/>
      <c r="U2564" s="280"/>
      <c r="V2564" s="95"/>
      <c r="W2564" s="280"/>
      <c r="X2564" s="95"/>
      <c r="Y2564" s="3"/>
      <c r="Z2564" s="3"/>
    </row>
    <row r="2565" ht="14.25" customHeight="1">
      <c r="A2565" s="133"/>
      <c r="B2565" s="3"/>
      <c r="C2565" s="3"/>
      <c r="D2565" s="3"/>
      <c r="E2565" s="240"/>
      <c r="F2565" s="467"/>
      <c r="G2565" s="95"/>
      <c r="H2565" s="95"/>
      <c r="I2565" s="95"/>
      <c r="J2565" s="318"/>
      <c r="K2565" s="95"/>
      <c r="L2565" s="95"/>
      <c r="M2565" s="95"/>
      <c r="N2565" s="95"/>
      <c r="O2565" s="95"/>
      <c r="P2565" s="95"/>
      <c r="Q2565" s="280"/>
      <c r="R2565" s="95"/>
      <c r="S2565" s="95"/>
      <c r="T2565" s="95"/>
      <c r="U2565" s="280"/>
      <c r="V2565" s="95"/>
      <c r="W2565" s="280"/>
      <c r="X2565" s="95"/>
      <c r="Y2565" s="3"/>
      <c r="Z2565" s="3"/>
    </row>
    <row r="2566" ht="14.25" customHeight="1">
      <c r="A2566" s="133"/>
      <c r="B2566" s="3"/>
      <c r="C2566" s="3"/>
      <c r="D2566" s="3"/>
      <c r="E2566" s="240"/>
      <c r="F2566" s="467"/>
      <c r="G2566" s="95"/>
      <c r="H2566" s="95"/>
      <c r="I2566" s="95"/>
      <c r="J2566" s="318"/>
      <c r="K2566" s="95"/>
      <c r="L2566" s="95"/>
      <c r="M2566" s="95"/>
      <c r="N2566" s="95"/>
      <c r="O2566" s="95"/>
      <c r="P2566" s="95"/>
      <c r="Q2566" s="280"/>
      <c r="R2566" s="95"/>
      <c r="S2566" s="95"/>
      <c r="T2566" s="95"/>
      <c r="U2566" s="280"/>
      <c r="V2566" s="95"/>
      <c r="W2566" s="280"/>
      <c r="X2566" s="95"/>
      <c r="Y2566" s="3"/>
      <c r="Z2566" s="3"/>
    </row>
    <row r="2567" ht="14.25" customHeight="1">
      <c r="A2567" s="133"/>
      <c r="B2567" s="3"/>
      <c r="C2567" s="3"/>
      <c r="D2567" s="3"/>
      <c r="E2567" s="240"/>
      <c r="F2567" s="467"/>
      <c r="G2567" s="95"/>
      <c r="H2567" s="95"/>
      <c r="I2567" s="95"/>
      <c r="J2567" s="318"/>
      <c r="K2567" s="95"/>
      <c r="L2567" s="95"/>
      <c r="M2567" s="95"/>
      <c r="N2567" s="95"/>
      <c r="O2567" s="95"/>
      <c r="P2567" s="95"/>
      <c r="Q2567" s="280"/>
      <c r="R2567" s="95"/>
      <c r="S2567" s="95"/>
      <c r="T2567" s="95"/>
      <c r="U2567" s="280"/>
      <c r="V2567" s="95"/>
      <c r="W2567" s="280"/>
      <c r="X2567" s="95"/>
      <c r="Y2567" s="3"/>
      <c r="Z2567" s="3"/>
    </row>
    <row r="2568" ht="14.25" customHeight="1">
      <c r="A2568" s="133"/>
      <c r="B2568" s="3"/>
      <c r="C2568" s="3"/>
      <c r="D2568" s="3"/>
      <c r="E2568" s="240"/>
      <c r="F2568" s="467"/>
      <c r="G2568" s="95"/>
      <c r="H2568" s="95"/>
      <c r="I2568" s="95"/>
      <c r="J2568" s="318"/>
      <c r="K2568" s="95"/>
      <c r="L2568" s="95"/>
      <c r="M2568" s="95"/>
      <c r="N2568" s="95"/>
      <c r="O2568" s="95"/>
      <c r="P2568" s="95"/>
      <c r="Q2568" s="280"/>
      <c r="R2568" s="95"/>
      <c r="S2568" s="95"/>
      <c r="T2568" s="95"/>
      <c r="U2568" s="280"/>
      <c r="V2568" s="95"/>
      <c r="W2568" s="280"/>
      <c r="X2568" s="95"/>
      <c r="Y2568" s="3"/>
      <c r="Z2568" s="3"/>
    </row>
    <row r="2569" ht="14.25" customHeight="1">
      <c r="A2569" s="133"/>
      <c r="B2569" s="3"/>
      <c r="C2569" s="3"/>
      <c r="D2569" s="3"/>
      <c r="E2569" s="240"/>
      <c r="F2569" s="467"/>
      <c r="G2569" s="95"/>
      <c r="H2569" s="95"/>
      <c r="I2569" s="95"/>
      <c r="J2569" s="318"/>
      <c r="K2569" s="95"/>
      <c r="L2569" s="95"/>
      <c r="M2569" s="95"/>
      <c r="N2569" s="95"/>
      <c r="O2569" s="95"/>
      <c r="P2569" s="95"/>
      <c r="Q2569" s="280"/>
      <c r="R2569" s="95"/>
      <c r="S2569" s="95"/>
      <c r="T2569" s="95"/>
      <c r="U2569" s="280"/>
      <c r="V2569" s="95"/>
      <c r="W2569" s="280"/>
      <c r="X2569" s="95"/>
      <c r="Y2569" s="3"/>
      <c r="Z2569" s="3"/>
    </row>
    <row r="2570" ht="14.25" customHeight="1">
      <c r="A2570" s="133"/>
      <c r="B2570" s="3"/>
      <c r="C2570" s="3"/>
      <c r="D2570" s="3"/>
      <c r="E2570" s="240"/>
      <c r="F2570" s="467"/>
      <c r="G2570" s="95"/>
      <c r="H2570" s="95"/>
      <c r="I2570" s="95"/>
      <c r="J2570" s="318"/>
      <c r="K2570" s="95"/>
      <c r="L2570" s="95"/>
      <c r="M2570" s="95"/>
      <c r="N2570" s="95"/>
      <c r="O2570" s="95"/>
      <c r="P2570" s="95"/>
      <c r="Q2570" s="280"/>
      <c r="R2570" s="95"/>
      <c r="S2570" s="95"/>
      <c r="T2570" s="95"/>
      <c r="U2570" s="280"/>
      <c r="V2570" s="95"/>
      <c r="W2570" s="280"/>
      <c r="X2570" s="95"/>
      <c r="Y2570" s="3"/>
      <c r="Z2570" s="3"/>
    </row>
    <row r="2571" ht="14.25" customHeight="1">
      <c r="A2571" s="133"/>
      <c r="B2571" s="3"/>
      <c r="C2571" s="3"/>
      <c r="D2571" s="3"/>
      <c r="E2571" s="240"/>
      <c r="F2571" s="467"/>
      <c r="G2571" s="95"/>
      <c r="H2571" s="95"/>
      <c r="I2571" s="95"/>
      <c r="J2571" s="318"/>
      <c r="K2571" s="95"/>
      <c r="L2571" s="95"/>
      <c r="M2571" s="95"/>
      <c r="N2571" s="95"/>
      <c r="O2571" s="95"/>
      <c r="P2571" s="95"/>
      <c r="Q2571" s="280"/>
      <c r="R2571" s="95"/>
      <c r="S2571" s="95"/>
      <c r="T2571" s="95"/>
      <c r="U2571" s="280"/>
      <c r="V2571" s="95"/>
      <c r="W2571" s="280"/>
      <c r="X2571" s="95"/>
      <c r="Y2571" s="3"/>
      <c r="Z2571" s="3"/>
    </row>
    <row r="2572" ht="14.25" customHeight="1">
      <c r="A2572" s="133"/>
      <c r="B2572" s="3"/>
      <c r="C2572" s="3"/>
      <c r="D2572" s="3"/>
      <c r="E2572" s="240"/>
      <c r="F2572" s="467"/>
      <c r="G2572" s="95"/>
      <c r="H2572" s="95"/>
      <c r="I2572" s="95"/>
      <c r="J2572" s="318"/>
      <c r="K2572" s="95"/>
      <c r="L2572" s="95"/>
      <c r="M2572" s="95"/>
      <c r="N2572" s="95"/>
      <c r="O2572" s="95"/>
      <c r="P2572" s="95"/>
      <c r="Q2572" s="280"/>
      <c r="R2572" s="95"/>
      <c r="S2572" s="95"/>
      <c r="T2572" s="95"/>
      <c r="U2572" s="280"/>
      <c r="V2572" s="95"/>
      <c r="W2572" s="280"/>
      <c r="X2572" s="95"/>
      <c r="Y2572" s="3"/>
      <c r="Z2572" s="3"/>
    </row>
    <row r="2573" ht="14.25" customHeight="1">
      <c r="A2573" s="133"/>
      <c r="B2573" s="3"/>
      <c r="C2573" s="3"/>
      <c r="D2573" s="3"/>
      <c r="E2573" s="240"/>
      <c r="F2573" s="467"/>
      <c r="G2573" s="95"/>
      <c r="H2573" s="95"/>
      <c r="I2573" s="95"/>
      <c r="J2573" s="318"/>
      <c r="K2573" s="95"/>
      <c r="L2573" s="95"/>
      <c r="M2573" s="95"/>
      <c r="N2573" s="95"/>
      <c r="O2573" s="95"/>
      <c r="P2573" s="95"/>
      <c r="Q2573" s="280"/>
      <c r="R2573" s="95"/>
      <c r="S2573" s="95"/>
      <c r="T2573" s="95"/>
      <c r="U2573" s="280"/>
      <c r="V2573" s="95"/>
      <c r="W2573" s="280"/>
      <c r="X2573" s="95"/>
      <c r="Y2573" s="3"/>
      <c r="Z2573" s="3"/>
    </row>
    <row r="2574" ht="14.25" customHeight="1">
      <c r="A2574" s="133"/>
      <c r="B2574" s="3"/>
      <c r="C2574" s="3"/>
      <c r="D2574" s="3"/>
      <c r="E2574" s="240"/>
      <c r="F2574" s="467"/>
      <c r="G2574" s="95"/>
      <c r="H2574" s="95"/>
      <c r="I2574" s="95"/>
      <c r="J2574" s="318"/>
      <c r="K2574" s="95"/>
      <c r="L2574" s="95"/>
      <c r="M2574" s="95"/>
      <c r="N2574" s="95"/>
      <c r="O2574" s="95"/>
      <c r="P2574" s="95"/>
      <c r="Q2574" s="280"/>
      <c r="R2574" s="95"/>
      <c r="S2574" s="95"/>
      <c r="T2574" s="95"/>
      <c r="U2574" s="280"/>
      <c r="V2574" s="95"/>
      <c r="W2574" s="280"/>
      <c r="X2574" s="95"/>
      <c r="Y2574" s="3"/>
      <c r="Z2574" s="3"/>
    </row>
    <row r="2575" ht="14.25" customHeight="1">
      <c r="A2575" s="133"/>
      <c r="B2575" s="3"/>
      <c r="C2575" s="3"/>
      <c r="D2575" s="3"/>
      <c r="E2575" s="240"/>
      <c r="F2575" s="467"/>
      <c r="G2575" s="95"/>
      <c r="H2575" s="95"/>
      <c r="I2575" s="95"/>
      <c r="J2575" s="318"/>
      <c r="K2575" s="95"/>
      <c r="L2575" s="95"/>
      <c r="M2575" s="95"/>
      <c r="N2575" s="95"/>
      <c r="O2575" s="95"/>
      <c r="P2575" s="95"/>
      <c r="Q2575" s="280"/>
      <c r="R2575" s="95"/>
      <c r="S2575" s="95"/>
      <c r="T2575" s="95"/>
      <c r="U2575" s="280"/>
      <c r="V2575" s="95"/>
      <c r="W2575" s="280"/>
      <c r="X2575" s="95"/>
      <c r="Y2575" s="3"/>
      <c r="Z2575" s="3"/>
    </row>
    <row r="2576" ht="14.25" customHeight="1">
      <c r="A2576" s="133"/>
      <c r="B2576" s="3"/>
      <c r="C2576" s="3"/>
      <c r="D2576" s="3"/>
      <c r="E2576" s="240"/>
      <c r="F2576" s="467"/>
      <c r="G2576" s="95"/>
      <c r="H2576" s="95"/>
      <c r="I2576" s="95"/>
      <c r="J2576" s="318"/>
      <c r="K2576" s="95"/>
      <c r="L2576" s="95"/>
      <c r="M2576" s="95"/>
      <c r="N2576" s="95"/>
      <c r="O2576" s="95"/>
      <c r="P2576" s="95"/>
      <c r="Q2576" s="280"/>
      <c r="R2576" s="95"/>
      <c r="S2576" s="95"/>
      <c r="T2576" s="95"/>
      <c r="U2576" s="280"/>
      <c r="V2576" s="95"/>
      <c r="W2576" s="280"/>
      <c r="X2576" s="95"/>
      <c r="Y2576" s="3"/>
      <c r="Z2576" s="3"/>
    </row>
    <row r="2577" ht="14.25" customHeight="1">
      <c r="A2577" s="133"/>
      <c r="B2577" s="3"/>
      <c r="C2577" s="3"/>
      <c r="D2577" s="3"/>
      <c r="E2577" s="240"/>
      <c r="F2577" s="467"/>
      <c r="G2577" s="95"/>
      <c r="H2577" s="95"/>
      <c r="I2577" s="95"/>
      <c r="J2577" s="318"/>
      <c r="K2577" s="95"/>
      <c r="L2577" s="95"/>
      <c r="M2577" s="95"/>
      <c r="N2577" s="95"/>
      <c r="O2577" s="95"/>
      <c r="P2577" s="95"/>
      <c r="Q2577" s="280"/>
      <c r="R2577" s="95"/>
      <c r="S2577" s="95"/>
      <c r="T2577" s="95"/>
      <c r="U2577" s="280"/>
      <c r="V2577" s="95"/>
      <c r="W2577" s="280"/>
      <c r="X2577" s="95"/>
      <c r="Y2577" s="3"/>
      <c r="Z2577" s="3"/>
    </row>
    <row r="2578" ht="14.25" customHeight="1">
      <c r="A2578" s="133"/>
      <c r="B2578" s="3"/>
      <c r="C2578" s="3"/>
      <c r="D2578" s="3"/>
      <c r="E2578" s="240"/>
      <c r="F2578" s="467"/>
      <c r="G2578" s="95"/>
      <c r="H2578" s="95"/>
      <c r="I2578" s="95"/>
      <c r="J2578" s="318"/>
      <c r="K2578" s="95"/>
      <c r="L2578" s="95"/>
      <c r="M2578" s="95"/>
      <c r="N2578" s="95"/>
      <c r="O2578" s="95"/>
      <c r="P2578" s="95"/>
      <c r="Q2578" s="280"/>
      <c r="R2578" s="95"/>
      <c r="S2578" s="95"/>
      <c r="T2578" s="95"/>
      <c r="U2578" s="280"/>
      <c r="V2578" s="95"/>
      <c r="W2578" s="280"/>
      <c r="X2578" s="95"/>
      <c r="Y2578" s="3"/>
      <c r="Z2578" s="3"/>
    </row>
    <row r="2579" ht="14.25" customHeight="1">
      <c r="A2579" s="133"/>
      <c r="B2579" s="3"/>
      <c r="C2579" s="3"/>
      <c r="D2579" s="3"/>
      <c r="E2579" s="240"/>
      <c r="F2579" s="467"/>
      <c r="G2579" s="95"/>
      <c r="H2579" s="95"/>
      <c r="I2579" s="95"/>
      <c r="J2579" s="318"/>
      <c r="K2579" s="95"/>
      <c r="L2579" s="95"/>
      <c r="M2579" s="95"/>
      <c r="N2579" s="95"/>
      <c r="O2579" s="95"/>
      <c r="P2579" s="95"/>
      <c r="Q2579" s="280"/>
      <c r="R2579" s="95"/>
      <c r="S2579" s="95"/>
      <c r="T2579" s="95"/>
      <c r="U2579" s="280"/>
      <c r="V2579" s="95"/>
      <c r="W2579" s="280"/>
      <c r="X2579" s="95"/>
      <c r="Y2579" s="3"/>
      <c r="Z2579" s="3"/>
    </row>
    <row r="2580" ht="14.25" customHeight="1">
      <c r="A2580" s="133"/>
      <c r="B2580" s="3"/>
      <c r="C2580" s="3"/>
      <c r="D2580" s="3"/>
      <c r="E2580" s="240"/>
      <c r="F2580" s="467"/>
      <c r="G2580" s="95"/>
      <c r="H2580" s="95"/>
      <c r="I2580" s="95"/>
      <c r="J2580" s="318"/>
      <c r="K2580" s="95"/>
      <c r="L2580" s="95"/>
      <c r="M2580" s="95"/>
      <c r="N2580" s="95"/>
      <c r="O2580" s="95"/>
      <c r="P2580" s="95"/>
      <c r="Q2580" s="280"/>
      <c r="R2580" s="95"/>
      <c r="S2580" s="95"/>
      <c r="T2580" s="95"/>
      <c r="U2580" s="280"/>
      <c r="V2580" s="95"/>
      <c r="W2580" s="280"/>
      <c r="X2580" s="95"/>
      <c r="Y2580" s="3"/>
      <c r="Z2580" s="3"/>
    </row>
    <row r="2581" ht="14.25" customHeight="1">
      <c r="A2581" s="133"/>
      <c r="B2581" s="3"/>
      <c r="C2581" s="3"/>
      <c r="D2581" s="3"/>
      <c r="E2581" s="240"/>
      <c r="F2581" s="467"/>
      <c r="G2581" s="95"/>
      <c r="H2581" s="95"/>
      <c r="I2581" s="95"/>
      <c r="J2581" s="318"/>
      <c r="K2581" s="95"/>
      <c r="L2581" s="95"/>
      <c r="M2581" s="95"/>
      <c r="N2581" s="95"/>
      <c r="O2581" s="95"/>
      <c r="P2581" s="95"/>
      <c r="Q2581" s="280"/>
      <c r="R2581" s="95"/>
      <c r="S2581" s="95"/>
      <c r="T2581" s="95"/>
      <c r="U2581" s="280"/>
      <c r="V2581" s="95"/>
      <c r="W2581" s="280"/>
      <c r="X2581" s="95"/>
      <c r="Y2581" s="3"/>
      <c r="Z2581" s="3"/>
    </row>
    <row r="2582" ht="14.25" customHeight="1">
      <c r="A2582" s="133"/>
      <c r="B2582" s="3"/>
      <c r="C2582" s="3"/>
      <c r="D2582" s="3"/>
      <c r="E2582" s="240"/>
      <c r="F2582" s="467"/>
      <c r="G2582" s="95"/>
      <c r="H2582" s="95"/>
      <c r="I2582" s="95"/>
      <c r="J2582" s="318"/>
      <c r="K2582" s="95"/>
      <c r="L2582" s="95"/>
      <c r="M2582" s="95"/>
      <c r="N2582" s="95"/>
      <c r="O2582" s="95"/>
      <c r="P2582" s="95"/>
      <c r="Q2582" s="280"/>
      <c r="R2582" s="95"/>
      <c r="S2582" s="95"/>
      <c r="T2582" s="95"/>
      <c r="U2582" s="280"/>
      <c r="V2582" s="95"/>
      <c r="W2582" s="280"/>
      <c r="X2582" s="95"/>
      <c r="Y2582" s="3"/>
      <c r="Z2582" s="3"/>
    </row>
    <row r="2583" ht="14.25" customHeight="1">
      <c r="A2583" s="133"/>
      <c r="B2583" s="3"/>
      <c r="C2583" s="3"/>
      <c r="D2583" s="3"/>
      <c r="E2583" s="240"/>
      <c r="F2583" s="467"/>
      <c r="G2583" s="95"/>
      <c r="H2583" s="95"/>
      <c r="I2583" s="95"/>
      <c r="J2583" s="318"/>
      <c r="K2583" s="95"/>
      <c r="L2583" s="95"/>
      <c r="M2583" s="95"/>
      <c r="N2583" s="95"/>
      <c r="O2583" s="95"/>
      <c r="P2583" s="95"/>
      <c r="Q2583" s="280"/>
      <c r="R2583" s="95"/>
      <c r="S2583" s="95"/>
      <c r="T2583" s="95"/>
      <c r="U2583" s="280"/>
      <c r="V2583" s="95"/>
      <c r="W2583" s="280"/>
      <c r="X2583" s="95"/>
      <c r="Y2583" s="3"/>
      <c r="Z2583" s="3"/>
    </row>
    <row r="2584" ht="14.25" customHeight="1">
      <c r="A2584" s="133"/>
      <c r="B2584" s="3"/>
      <c r="C2584" s="3"/>
      <c r="D2584" s="3"/>
      <c r="E2584" s="240"/>
      <c r="F2584" s="467"/>
      <c r="G2584" s="95"/>
      <c r="H2584" s="95"/>
      <c r="I2584" s="95"/>
      <c r="J2584" s="318"/>
      <c r="K2584" s="95"/>
      <c r="L2584" s="95"/>
      <c r="M2584" s="95"/>
      <c r="N2584" s="95"/>
      <c r="O2584" s="95"/>
      <c r="P2584" s="95"/>
      <c r="Q2584" s="280"/>
      <c r="R2584" s="95"/>
      <c r="S2584" s="95"/>
      <c r="T2584" s="95"/>
      <c r="U2584" s="280"/>
      <c r="V2584" s="95"/>
      <c r="W2584" s="280"/>
      <c r="X2584" s="95"/>
      <c r="Y2584" s="3"/>
      <c r="Z2584" s="3"/>
    </row>
    <row r="2585" ht="14.25" customHeight="1">
      <c r="A2585" s="133"/>
      <c r="B2585" s="3"/>
      <c r="C2585" s="3"/>
      <c r="D2585" s="3"/>
      <c r="E2585" s="240"/>
      <c r="F2585" s="467"/>
      <c r="G2585" s="95"/>
      <c r="H2585" s="95"/>
      <c r="I2585" s="95"/>
      <c r="J2585" s="318"/>
      <c r="K2585" s="95"/>
      <c r="L2585" s="95"/>
      <c r="M2585" s="95"/>
      <c r="N2585" s="95"/>
      <c r="O2585" s="95"/>
      <c r="P2585" s="95"/>
      <c r="Q2585" s="280"/>
      <c r="R2585" s="95"/>
      <c r="S2585" s="95"/>
      <c r="T2585" s="95"/>
      <c r="U2585" s="280"/>
      <c r="V2585" s="95"/>
      <c r="W2585" s="280"/>
      <c r="X2585" s="95"/>
      <c r="Y2585" s="3"/>
      <c r="Z2585" s="3"/>
    </row>
    <row r="2586" ht="14.25" customHeight="1">
      <c r="A2586" s="133"/>
      <c r="B2586" s="3"/>
      <c r="C2586" s="3"/>
      <c r="D2586" s="3"/>
      <c r="E2586" s="240"/>
      <c r="F2586" s="467"/>
      <c r="G2586" s="95"/>
      <c r="H2586" s="95"/>
      <c r="I2586" s="95"/>
      <c r="J2586" s="318"/>
      <c r="K2586" s="95"/>
      <c r="L2586" s="95"/>
      <c r="M2586" s="95"/>
      <c r="N2586" s="95"/>
      <c r="O2586" s="95"/>
      <c r="P2586" s="95"/>
      <c r="Q2586" s="280"/>
      <c r="R2586" s="95"/>
      <c r="S2586" s="95"/>
      <c r="T2586" s="95"/>
      <c r="U2586" s="280"/>
      <c r="V2586" s="95"/>
      <c r="W2586" s="280"/>
      <c r="X2586" s="95"/>
      <c r="Y2586" s="3"/>
      <c r="Z2586" s="3"/>
    </row>
    <row r="2587" ht="14.25" customHeight="1">
      <c r="A2587" s="133"/>
      <c r="B2587" s="3"/>
      <c r="C2587" s="3"/>
      <c r="D2587" s="3"/>
      <c r="E2587" s="240"/>
      <c r="F2587" s="467"/>
      <c r="G2587" s="95"/>
      <c r="H2587" s="95"/>
      <c r="I2587" s="95"/>
      <c r="J2587" s="318"/>
      <c r="K2587" s="95"/>
      <c r="L2587" s="95"/>
      <c r="M2587" s="95"/>
      <c r="N2587" s="95"/>
      <c r="O2587" s="95"/>
      <c r="P2587" s="95"/>
      <c r="Q2587" s="280"/>
      <c r="R2587" s="95"/>
      <c r="S2587" s="95"/>
      <c r="T2587" s="95"/>
      <c r="U2587" s="280"/>
      <c r="V2587" s="95"/>
      <c r="W2587" s="280"/>
      <c r="X2587" s="95"/>
      <c r="Y2587" s="3"/>
      <c r="Z2587" s="3"/>
    </row>
    <row r="2588" ht="14.25" customHeight="1">
      <c r="A2588" s="133"/>
      <c r="B2588" s="3"/>
      <c r="C2588" s="3"/>
      <c r="D2588" s="3"/>
      <c r="E2588" s="240"/>
      <c r="F2588" s="467"/>
      <c r="G2588" s="95"/>
      <c r="H2588" s="95"/>
      <c r="I2588" s="95"/>
      <c r="J2588" s="318"/>
      <c r="K2588" s="95"/>
      <c r="L2588" s="95"/>
      <c r="M2588" s="95"/>
      <c r="N2588" s="95"/>
      <c r="O2588" s="95"/>
      <c r="P2588" s="95"/>
      <c r="Q2588" s="280"/>
      <c r="R2588" s="95"/>
      <c r="S2588" s="95"/>
      <c r="T2588" s="95"/>
      <c r="U2588" s="280"/>
      <c r="V2588" s="95"/>
      <c r="W2588" s="280"/>
      <c r="X2588" s="95"/>
      <c r="Y2588" s="3"/>
      <c r="Z2588" s="3"/>
    </row>
    <row r="2589" ht="14.25" customHeight="1">
      <c r="A2589" s="133"/>
      <c r="B2589" s="3"/>
      <c r="C2589" s="3"/>
      <c r="D2589" s="3"/>
      <c r="E2589" s="240"/>
      <c r="F2589" s="467"/>
      <c r="G2589" s="95"/>
      <c r="H2589" s="95"/>
      <c r="I2589" s="95"/>
      <c r="J2589" s="318"/>
      <c r="K2589" s="95"/>
      <c r="L2589" s="95"/>
      <c r="M2589" s="95"/>
      <c r="N2589" s="95"/>
      <c r="O2589" s="95"/>
      <c r="P2589" s="95"/>
      <c r="Q2589" s="280"/>
      <c r="R2589" s="95"/>
      <c r="S2589" s="95"/>
      <c r="T2589" s="95"/>
      <c r="U2589" s="280"/>
      <c r="V2589" s="95"/>
      <c r="W2589" s="280"/>
      <c r="X2589" s="95"/>
      <c r="Y2589" s="3"/>
      <c r="Z2589" s="3"/>
    </row>
    <row r="2590" ht="14.25" customHeight="1">
      <c r="A2590" s="133"/>
      <c r="B2590" s="3"/>
      <c r="C2590" s="3"/>
      <c r="D2590" s="3"/>
      <c r="E2590" s="240"/>
      <c r="F2590" s="467"/>
      <c r="G2590" s="95"/>
      <c r="H2590" s="95"/>
      <c r="I2590" s="95"/>
      <c r="J2590" s="318"/>
      <c r="K2590" s="95"/>
      <c r="L2590" s="95"/>
      <c r="M2590" s="95"/>
      <c r="N2590" s="95"/>
      <c r="O2590" s="95"/>
      <c r="P2590" s="95"/>
      <c r="Q2590" s="280"/>
      <c r="R2590" s="95"/>
      <c r="S2590" s="95"/>
      <c r="T2590" s="95"/>
      <c r="U2590" s="280"/>
      <c r="V2590" s="95"/>
      <c r="W2590" s="280"/>
      <c r="X2590" s="95"/>
      <c r="Y2590" s="3"/>
      <c r="Z2590" s="3"/>
    </row>
    <row r="2591" ht="14.25" customHeight="1">
      <c r="A2591" s="133"/>
      <c r="B2591" s="3"/>
      <c r="C2591" s="3"/>
      <c r="D2591" s="3"/>
      <c r="E2591" s="240"/>
      <c r="F2591" s="467"/>
      <c r="G2591" s="95"/>
      <c r="H2591" s="95"/>
      <c r="I2591" s="95"/>
      <c r="J2591" s="318"/>
      <c r="K2591" s="95"/>
      <c r="L2591" s="95"/>
      <c r="M2591" s="95"/>
      <c r="N2591" s="95"/>
      <c r="O2591" s="95"/>
      <c r="P2591" s="95"/>
      <c r="Q2591" s="280"/>
      <c r="R2591" s="95"/>
      <c r="S2591" s="95"/>
      <c r="T2591" s="95"/>
      <c r="U2591" s="280"/>
      <c r="V2591" s="95"/>
      <c r="W2591" s="280"/>
      <c r="X2591" s="95"/>
      <c r="Y2591" s="3"/>
      <c r="Z2591" s="3"/>
    </row>
    <row r="2592" ht="14.25" customHeight="1">
      <c r="A2592" s="133"/>
      <c r="B2592" s="3"/>
      <c r="C2592" s="3"/>
      <c r="D2592" s="3"/>
      <c r="E2592" s="240"/>
      <c r="F2592" s="467"/>
      <c r="G2592" s="95"/>
      <c r="H2592" s="95"/>
      <c r="I2592" s="95"/>
      <c r="J2592" s="318"/>
      <c r="K2592" s="95"/>
      <c r="L2592" s="95"/>
      <c r="M2592" s="95"/>
      <c r="N2592" s="95"/>
      <c r="O2592" s="95"/>
      <c r="P2592" s="95"/>
      <c r="Q2592" s="280"/>
      <c r="R2592" s="95"/>
      <c r="S2592" s="95"/>
      <c r="T2592" s="95"/>
      <c r="U2592" s="280"/>
      <c r="V2592" s="95"/>
      <c r="W2592" s="280"/>
      <c r="X2592" s="95"/>
      <c r="Y2592" s="3"/>
      <c r="Z2592" s="3"/>
    </row>
    <row r="2593" ht="14.25" customHeight="1">
      <c r="A2593" s="133"/>
      <c r="B2593" s="3"/>
      <c r="C2593" s="3"/>
      <c r="D2593" s="3"/>
      <c r="E2593" s="240"/>
      <c r="F2593" s="467"/>
      <c r="G2593" s="95"/>
      <c r="H2593" s="95"/>
      <c r="I2593" s="95"/>
      <c r="J2593" s="318"/>
      <c r="K2593" s="95"/>
      <c r="L2593" s="95"/>
      <c r="M2593" s="95"/>
      <c r="N2593" s="95"/>
      <c r="O2593" s="95"/>
      <c r="P2593" s="95"/>
      <c r="Q2593" s="280"/>
      <c r="R2593" s="95"/>
      <c r="S2593" s="95"/>
      <c r="T2593" s="95"/>
      <c r="U2593" s="280"/>
      <c r="V2593" s="95"/>
      <c r="W2593" s="280"/>
      <c r="X2593" s="95"/>
      <c r="Y2593" s="3"/>
      <c r="Z2593" s="3"/>
    </row>
    <row r="2594" ht="14.25" customHeight="1">
      <c r="A2594" s="133"/>
      <c r="B2594" s="3"/>
      <c r="C2594" s="3"/>
      <c r="D2594" s="3"/>
      <c r="E2594" s="240"/>
      <c r="F2594" s="467"/>
      <c r="G2594" s="95"/>
      <c r="H2594" s="95"/>
      <c r="I2594" s="95"/>
      <c r="J2594" s="318"/>
      <c r="K2594" s="95"/>
      <c r="L2594" s="95"/>
      <c r="M2594" s="95"/>
      <c r="N2594" s="95"/>
      <c r="O2594" s="95"/>
      <c r="P2594" s="95"/>
      <c r="Q2594" s="280"/>
      <c r="R2594" s="95"/>
      <c r="S2594" s="95"/>
      <c r="T2594" s="95"/>
      <c r="U2594" s="280"/>
      <c r="V2594" s="95"/>
      <c r="W2594" s="280"/>
      <c r="X2594" s="95"/>
      <c r="Y2594" s="3"/>
      <c r="Z2594" s="3"/>
    </row>
    <row r="2595" ht="14.25" customHeight="1">
      <c r="A2595" s="133"/>
      <c r="B2595" s="3"/>
      <c r="C2595" s="3"/>
      <c r="D2595" s="3"/>
      <c r="E2595" s="240"/>
      <c r="F2595" s="467"/>
      <c r="G2595" s="95"/>
      <c r="H2595" s="95"/>
      <c r="I2595" s="95"/>
      <c r="J2595" s="318"/>
      <c r="K2595" s="95"/>
      <c r="L2595" s="95"/>
      <c r="M2595" s="95"/>
      <c r="N2595" s="95"/>
      <c r="O2595" s="95"/>
      <c r="P2595" s="95"/>
      <c r="Q2595" s="280"/>
      <c r="R2595" s="95"/>
      <c r="S2595" s="95"/>
      <c r="T2595" s="95"/>
      <c r="U2595" s="280"/>
      <c r="V2595" s="95"/>
      <c r="W2595" s="280"/>
      <c r="X2595" s="95"/>
      <c r="Y2595" s="3"/>
      <c r="Z2595" s="3"/>
    </row>
    <row r="2596" ht="14.25" customHeight="1">
      <c r="A2596" s="133"/>
      <c r="B2596" s="3"/>
      <c r="C2596" s="3"/>
      <c r="D2596" s="3"/>
      <c r="E2596" s="240"/>
      <c r="F2596" s="467"/>
      <c r="G2596" s="95"/>
      <c r="H2596" s="95"/>
      <c r="I2596" s="95"/>
      <c r="J2596" s="318"/>
      <c r="K2596" s="95"/>
      <c r="L2596" s="95"/>
      <c r="M2596" s="95"/>
      <c r="N2596" s="95"/>
      <c r="O2596" s="95"/>
      <c r="P2596" s="95"/>
      <c r="Q2596" s="280"/>
      <c r="R2596" s="95"/>
      <c r="S2596" s="95"/>
      <c r="T2596" s="95"/>
      <c r="U2596" s="280"/>
      <c r="V2596" s="95"/>
      <c r="W2596" s="280"/>
      <c r="X2596" s="95"/>
      <c r="Y2596" s="3"/>
      <c r="Z2596" s="3"/>
    </row>
    <row r="2597" ht="14.25" customHeight="1">
      <c r="A2597" s="133"/>
      <c r="B2597" s="3"/>
      <c r="C2597" s="3"/>
      <c r="D2597" s="3"/>
      <c r="E2597" s="240"/>
      <c r="F2597" s="467"/>
      <c r="G2597" s="95"/>
      <c r="H2597" s="95"/>
      <c r="I2597" s="95"/>
      <c r="J2597" s="318"/>
      <c r="K2597" s="95"/>
      <c r="L2597" s="95"/>
      <c r="M2597" s="95"/>
      <c r="N2597" s="95"/>
      <c r="O2597" s="95"/>
      <c r="P2597" s="95"/>
      <c r="Q2597" s="280"/>
      <c r="R2597" s="95"/>
      <c r="S2597" s="95"/>
      <c r="T2597" s="95"/>
      <c r="U2597" s="280"/>
      <c r="V2597" s="95"/>
      <c r="W2597" s="280"/>
      <c r="X2597" s="95"/>
      <c r="Y2597" s="3"/>
      <c r="Z2597" s="3"/>
    </row>
    <row r="2598" ht="14.25" customHeight="1">
      <c r="A2598" s="133"/>
      <c r="B2598" s="3"/>
      <c r="C2598" s="3"/>
      <c r="D2598" s="3"/>
      <c r="E2598" s="240"/>
      <c r="F2598" s="467"/>
      <c r="G2598" s="95"/>
      <c r="H2598" s="95"/>
      <c r="I2598" s="95"/>
      <c r="J2598" s="318"/>
      <c r="K2598" s="95"/>
      <c r="L2598" s="95"/>
      <c r="M2598" s="95"/>
      <c r="N2598" s="95"/>
      <c r="O2598" s="95"/>
      <c r="P2598" s="95"/>
      <c r="Q2598" s="280"/>
      <c r="R2598" s="95"/>
      <c r="S2598" s="95"/>
      <c r="T2598" s="95"/>
      <c r="U2598" s="280"/>
      <c r="V2598" s="95"/>
      <c r="W2598" s="280"/>
      <c r="X2598" s="95"/>
      <c r="Y2598" s="3"/>
      <c r="Z2598" s="3"/>
    </row>
    <row r="2599" ht="14.25" customHeight="1">
      <c r="A2599" s="133"/>
      <c r="B2599" s="3"/>
      <c r="C2599" s="3"/>
      <c r="D2599" s="3"/>
      <c r="E2599" s="240"/>
      <c r="F2599" s="467"/>
      <c r="G2599" s="95"/>
      <c r="H2599" s="95"/>
      <c r="I2599" s="95"/>
      <c r="J2599" s="318"/>
      <c r="K2599" s="95"/>
      <c r="L2599" s="95"/>
      <c r="M2599" s="95"/>
      <c r="N2599" s="95"/>
      <c r="O2599" s="95"/>
      <c r="P2599" s="95"/>
      <c r="Q2599" s="280"/>
      <c r="R2599" s="95"/>
      <c r="S2599" s="95"/>
      <c r="T2599" s="95"/>
      <c r="U2599" s="280"/>
      <c r="V2599" s="95"/>
      <c r="W2599" s="280"/>
      <c r="X2599" s="95"/>
      <c r="Y2599" s="3"/>
      <c r="Z2599" s="3"/>
    </row>
    <row r="2600" ht="14.25" customHeight="1">
      <c r="A2600" s="133"/>
      <c r="B2600" s="3"/>
      <c r="C2600" s="3"/>
      <c r="D2600" s="3"/>
      <c r="E2600" s="240"/>
      <c r="F2600" s="467"/>
      <c r="G2600" s="95"/>
      <c r="H2600" s="95"/>
      <c r="I2600" s="95"/>
      <c r="J2600" s="318"/>
      <c r="K2600" s="95"/>
      <c r="L2600" s="95"/>
      <c r="M2600" s="95"/>
      <c r="N2600" s="95"/>
      <c r="O2600" s="95"/>
      <c r="P2600" s="95"/>
      <c r="Q2600" s="280"/>
      <c r="R2600" s="95"/>
      <c r="S2600" s="95"/>
      <c r="T2600" s="95"/>
      <c r="U2600" s="280"/>
      <c r="V2600" s="95"/>
      <c r="W2600" s="280"/>
      <c r="X2600" s="95"/>
      <c r="Y2600" s="3"/>
      <c r="Z2600" s="3"/>
    </row>
    <row r="2601" ht="14.25" customHeight="1">
      <c r="A2601" s="133"/>
      <c r="B2601" s="3"/>
      <c r="C2601" s="3"/>
      <c r="D2601" s="3"/>
      <c r="E2601" s="240"/>
      <c r="F2601" s="467"/>
      <c r="G2601" s="95"/>
      <c r="H2601" s="95"/>
      <c r="I2601" s="95"/>
      <c r="J2601" s="318"/>
      <c r="K2601" s="95"/>
      <c r="L2601" s="95"/>
      <c r="M2601" s="95"/>
      <c r="N2601" s="95"/>
      <c r="O2601" s="95"/>
      <c r="P2601" s="95"/>
      <c r="Q2601" s="280"/>
      <c r="R2601" s="95"/>
      <c r="S2601" s="95"/>
      <c r="T2601" s="95"/>
      <c r="U2601" s="280"/>
      <c r="V2601" s="95"/>
      <c r="W2601" s="280"/>
      <c r="X2601" s="95"/>
      <c r="Y2601" s="3"/>
      <c r="Z2601" s="3"/>
    </row>
    <row r="2602" ht="14.25" customHeight="1">
      <c r="A2602" s="133"/>
      <c r="B2602" s="3"/>
      <c r="C2602" s="3"/>
      <c r="D2602" s="3"/>
      <c r="E2602" s="240"/>
      <c r="F2602" s="467"/>
      <c r="G2602" s="95"/>
      <c r="H2602" s="95"/>
      <c r="I2602" s="95"/>
      <c r="J2602" s="318"/>
      <c r="K2602" s="95"/>
      <c r="L2602" s="95"/>
      <c r="M2602" s="95"/>
      <c r="N2602" s="95"/>
      <c r="O2602" s="95"/>
      <c r="P2602" s="95"/>
      <c r="Q2602" s="280"/>
      <c r="R2602" s="95"/>
      <c r="S2602" s="95"/>
      <c r="T2602" s="95"/>
      <c r="U2602" s="280"/>
      <c r="V2602" s="95"/>
      <c r="W2602" s="280"/>
      <c r="X2602" s="95"/>
      <c r="Y2602" s="3"/>
      <c r="Z2602" s="3"/>
    </row>
    <row r="2603" ht="14.25" customHeight="1">
      <c r="A2603" s="133"/>
      <c r="B2603" s="3"/>
      <c r="C2603" s="3"/>
      <c r="D2603" s="3"/>
      <c r="E2603" s="240"/>
      <c r="F2603" s="467"/>
      <c r="G2603" s="95"/>
      <c r="H2603" s="95"/>
      <c r="I2603" s="95"/>
      <c r="J2603" s="318"/>
      <c r="K2603" s="95"/>
      <c r="L2603" s="95"/>
      <c r="M2603" s="95"/>
      <c r="N2603" s="95"/>
      <c r="O2603" s="95"/>
      <c r="P2603" s="95"/>
      <c r="Q2603" s="280"/>
      <c r="R2603" s="95"/>
      <c r="S2603" s="95"/>
      <c r="T2603" s="95"/>
      <c r="U2603" s="280"/>
      <c r="V2603" s="95"/>
      <c r="W2603" s="280"/>
      <c r="X2603" s="95"/>
      <c r="Y2603" s="3"/>
      <c r="Z2603" s="3"/>
    </row>
    <row r="2604" ht="14.25" customHeight="1">
      <c r="A2604" s="133"/>
      <c r="B2604" s="3"/>
      <c r="C2604" s="3"/>
      <c r="D2604" s="3"/>
      <c r="E2604" s="240"/>
      <c r="F2604" s="467"/>
      <c r="G2604" s="95"/>
      <c r="H2604" s="95"/>
      <c r="I2604" s="95"/>
      <c r="J2604" s="318"/>
      <c r="K2604" s="95"/>
      <c r="L2604" s="95"/>
      <c r="M2604" s="95"/>
      <c r="N2604" s="95"/>
      <c r="O2604" s="95"/>
      <c r="P2604" s="95"/>
      <c r="Q2604" s="280"/>
      <c r="R2604" s="95"/>
      <c r="S2604" s="95"/>
      <c r="T2604" s="95"/>
      <c r="U2604" s="280"/>
      <c r="V2604" s="95"/>
      <c r="W2604" s="280"/>
      <c r="X2604" s="95"/>
      <c r="Y2604" s="3"/>
      <c r="Z2604" s="3"/>
    </row>
    <row r="2605" ht="14.25" customHeight="1">
      <c r="A2605" s="133"/>
      <c r="B2605" s="3"/>
      <c r="C2605" s="3"/>
      <c r="D2605" s="3"/>
      <c r="E2605" s="240"/>
      <c r="F2605" s="467"/>
      <c r="G2605" s="95"/>
      <c r="H2605" s="95"/>
      <c r="I2605" s="95"/>
      <c r="J2605" s="318"/>
      <c r="K2605" s="95"/>
      <c r="L2605" s="95"/>
      <c r="M2605" s="95"/>
      <c r="N2605" s="95"/>
      <c r="O2605" s="95"/>
      <c r="P2605" s="95"/>
      <c r="Q2605" s="280"/>
      <c r="R2605" s="95"/>
      <c r="S2605" s="95"/>
      <c r="T2605" s="95"/>
      <c r="U2605" s="280"/>
      <c r="V2605" s="95"/>
      <c r="W2605" s="280"/>
      <c r="X2605" s="95"/>
      <c r="Y2605" s="3"/>
      <c r="Z2605" s="3"/>
    </row>
    <row r="2606" ht="14.25" customHeight="1">
      <c r="A2606" s="133"/>
      <c r="B2606" s="3"/>
      <c r="C2606" s="3"/>
      <c r="D2606" s="3"/>
      <c r="E2606" s="240"/>
      <c r="F2606" s="467"/>
      <c r="G2606" s="95"/>
      <c r="H2606" s="95"/>
      <c r="I2606" s="95"/>
      <c r="J2606" s="318"/>
      <c r="K2606" s="95"/>
      <c r="L2606" s="95"/>
      <c r="M2606" s="95"/>
      <c r="N2606" s="95"/>
      <c r="O2606" s="95"/>
      <c r="P2606" s="95"/>
      <c r="Q2606" s="280"/>
      <c r="R2606" s="95"/>
      <c r="S2606" s="95"/>
      <c r="T2606" s="95"/>
      <c r="U2606" s="280"/>
      <c r="V2606" s="95"/>
      <c r="W2606" s="280"/>
      <c r="X2606" s="95"/>
      <c r="Y2606" s="3"/>
      <c r="Z2606" s="3"/>
    </row>
    <row r="2607" ht="14.25" customHeight="1">
      <c r="A2607" s="133"/>
      <c r="B2607" s="3"/>
      <c r="C2607" s="3"/>
      <c r="D2607" s="3"/>
      <c r="E2607" s="240"/>
      <c r="F2607" s="467"/>
      <c r="G2607" s="95"/>
      <c r="H2607" s="95"/>
      <c r="I2607" s="95"/>
      <c r="J2607" s="318"/>
      <c r="K2607" s="95"/>
      <c r="L2607" s="95"/>
      <c r="M2607" s="95"/>
      <c r="N2607" s="95"/>
      <c r="O2607" s="95"/>
      <c r="P2607" s="95"/>
      <c r="Q2607" s="280"/>
      <c r="R2607" s="95"/>
      <c r="S2607" s="95"/>
      <c r="T2607" s="95"/>
      <c r="U2607" s="280"/>
      <c r="V2607" s="95"/>
      <c r="W2607" s="280"/>
      <c r="X2607" s="95"/>
      <c r="Y2607" s="3"/>
      <c r="Z2607" s="3"/>
    </row>
    <row r="2608" ht="14.25" customHeight="1">
      <c r="A2608" s="133"/>
      <c r="B2608" s="3"/>
      <c r="C2608" s="3"/>
      <c r="D2608" s="3"/>
      <c r="E2608" s="240"/>
      <c r="F2608" s="467"/>
      <c r="G2608" s="95"/>
      <c r="H2608" s="95"/>
      <c r="I2608" s="95"/>
      <c r="J2608" s="318"/>
      <c r="K2608" s="95"/>
      <c r="L2608" s="95"/>
      <c r="M2608" s="95"/>
      <c r="N2608" s="95"/>
      <c r="O2608" s="95"/>
      <c r="P2608" s="95"/>
      <c r="Q2608" s="280"/>
      <c r="R2608" s="95"/>
      <c r="S2608" s="95"/>
      <c r="T2608" s="95"/>
      <c r="U2608" s="280"/>
      <c r="V2608" s="95"/>
      <c r="W2608" s="280"/>
      <c r="X2608" s="95"/>
      <c r="Y2608" s="3"/>
      <c r="Z2608" s="3"/>
    </row>
    <row r="2609" ht="14.25" customHeight="1">
      <c r="A2609" s="133"/>
      <c r="B2609" s="3"/>
      <c r="C2609" s="3"/>
      <c r="D2609" s="3"/>
      <c r="E2609" s="240"/>
      <c r="F2609" s="467"/>
      <c r="G2609" s="95"/>
      <c r="H2609" s="95"/>
      <c r="I2609" s="95"/>
      <c r="J2609" s="318"/>
      <c r="K2609" s="95"/>
      <c r="L2609" s="95"/>
      <c r="M2609" s="95"/>
      <c r="N2609" s="95"/>
      <c r="O2609" s="95"/>
      <c r="P2609" s="95"/>
      <c r="Q2609" s="280"/>
      <c r="R2609" s="95"/>
      <c r="S2609" s="95"/>
      <c r="T2609" s="95"/>
      <c r="U2609" s="280"/>
      <c r="V2609" s="95"/>
      <c r="W2609" s="280"/>
      <c r="X2609" s="95"/>
      <c r="Y2609" s="3"/>
      <c r="Z2609" s="3"/>
    </row>
    <row r="2610" ht="14.25" customHeight="1">
      <c r="A2610" s="133"/>
      <c r="B2610" s="3"/>
      <c r="C2610" s="3"/>
      <c r="D2610" s="3"/>
      <c r="E2610" s="240"/>
      <c r="F2610" s="467"/>
      <c r="G2610" s="95"/>
      <c r="H2610" s="95"/>
      <c r="I2610" s="95"/>
      <c r="J2610" s="318"/>
      <c r="K2610" s="95"/>
      <c r="L2610" s="95"/>
      <c r="M2610" s="95"/>
      <c r="N2610" s="95"/>
      <c r="O2610" s="95"/>
      <c r="P2610" s="95"/>
      <c r="Q2610" s="280"/>
      <c r="R2610" s="95"/>
      <c r="S2610" s="95"/>
      <c r="T2610" s="95"/>
      <c r="U2610" s="280"/>
      <c r="V2610" s="95"/>
      <c r="W2610" s="280"/>
      <c r="X2610" s="95"/>
      <c r="Y2610" s="3"/>
      <c r="Z2610" s="3"/>
    </row>
    <row r="2611" ht="14.25" customHeight="1">
      <c r="A2611" s="133"/>
      <c r="B2611" s="3"/>
      <c r="C2611" s="3"/>
      <c r="D2611" s="3"/>
      <c r="E2611" s="240"/>
      <c r="F2611" s="467"/>
      <c r="G2611" s="95"/>
      <c r="H2611" s="95"/>
      <c r="I2611" s="95"/>
      <c r="J2611" s="318"/>
      <c r="K2611" s="95"/>
      <c r="L2611" s="95"/>
      <c r="M2611" s="95"/>
      <c r="N2611" s="95"/>
      <c r="O2611" s="95"/>
      <c r="P2611" s="95"/>
      <c r="Q2611" s="280"/>
      <c r="R2611" s="95"/>
      <c r="S2611" s="95"/>
      <c r="T2611" s="95"/>
      <c r="U2611" s="280"/>
      <c r="V2611" s="95"/>
      <c r="W2611" s="280"/>
      <c r="X2611" s="95"/>
      <c r="Y2611" s="3"/>
      <c r="Z2611" s="3"/>
    </row>
    <row r="2612" ht="14.25" customHeight="1">
      <c r="A2612" s="133"/>
      <c r="B2612" s="3"/>
      <c r="C2612" s="3"/>
      <c r="D2612" s="3"/>
      <c r="E2612" s="240"/>
      <c r="F2612" s="467"/>
      <c r="G2612" s="95"/>
      <c r="H2612" s="95"/>
      <c r="I2612" s="95"/>
      <c r="J2612" s="318"/>
      <c r="K2612" s="95"/>
      <c r="L2612" s="95"/>
      <c r="M2612" s="95"/>
      <c r="N2612" s="95"/>
      <c r="O2612" s="95"/>
      <c r="P2612" s="95"/>
      <c r="Q2612" s="280"/>
      <c r="R2612" s="95"/>
      <c r="S2612" s="95"/>
      <c r="T2612" s="95"/>
      <c r="U2612" s="280"/>
      <c r="V2612" s="95"/>
      <c r="W2612" s="280"/>
      <c r="X2612" s="95"/>
      <c r="Y2612" s="3"/>
      <c r="Z2612" s="3"/>
    </row>
    <row r="2613" ht="14.25" customHeight="1">
      <c r="A2613" s="133"/>
      <c r="B2613" s="3"/>
      <c r="C2613" s="3"/>
      <c r="D2613" s="3"/>
      <c r="E2613" s="240"/>
      <c r="F2613" s="467"/>
      <c r="G2613" s="95"/>
      <c r="H2613" s="95"/>
      <c r="I2613" s="95"/>
      <c r="J2613" s="318"/>
      <c r="K2613" s="95"/>
      <c r="L2613" s="95"/>
      <c r="M2613" s="95"/>
      <c r="N2613" s="95"/>
      <c r="O2613" s="95"/>
      <c r="P2613" s="95"/>
      <c r="Q2613" s="280"/>
      <c r="R2613" s="95"/>
      <c r="S2613" s="95"/>
      <c r="T2613" s="95"/>
      <c r="U2613" s="280"/>
      <c r="V2613" s="95"/>
      <c r="W2613" s="280"/>
      <c r="X2613" s="95"/>
      <c r="Y2613" s="3"/>
      <c r="Z2613" s="3"/>
    </row>
    <row r="2614" ht="14.25" customHeight="1">
      <c r="A2614" s="133"/>
      <c r="B2614" s="3"/>
      <c r="C2614" s="3"/>
      <c r="D2614" s="3"/>
      <c r="E2614" s="240"/>
      <c r="F2614" s="467"/>
      <c r="G2614" s="95"/>
      <c r="H2614" s="95"/>
      <c r="I2614" s="95"/>
      <c r="J2614" s="318"/>
      <c r="K2614" s="95"/>
      <c r="L2614" s="95"/>
      <c r="M2614" s="95"/>
      <c r="N2614" s="95"/>
      <c r="O2614" s="95"/>
      <c r="P2614" s="95"/>
      <c r="Q2614" s="280"/>
      <c r="R2614" s="95"/>
      <c r="S2614" s="95"/>
      <c r="T2614" s="95"/>
      <c r="U2614" s="280"/>
      <c r="V2614" s="95"/>
      <c r="W2614" s="280"/>
      <c r="X2614" s="95"/>
      <c r="Y2614" s="3"/>
      <c r="Z2614" s="3"/>
    </row>
    <row r="2615" ht="14.25" customHeight="1">
      <c r="A2615" s="133"/>
      <c r="B2615" s="3"/>
      <c r="C2615" s="3"/>
      <c r="D2615" s="3"/>
      <c r="E2615" s="240"/>
      <c r="F2615" s="467"/>
      <c r="G2615" s="95"/>
      <c r="H2615" s="95"/>
      <c r="I2615" s="95"/>
      <c r="J2615" s="318"/>
      <c r="K2615" s="95"/>
      <c r="L2615" s="95"/>
      <c r="M2615" s="95"/>
      <c r="N2615" s="95"/>
      <c r="O2615" s="95"/>
      <c r="P2615" s="95"/>
      <c r="Q2615" s="280"/>
      <c r="R2615" s="95"/>
      <c r="S2615" s="95"/>
      <c r="T2615" s="95"/>
      <c r="U2615" s="280"/>
      <c r="V2615" s="95"/>
      <c r="W2615" s="280"/>
      <c r="X2615" s="95"/>
      <c r="Y2615" s="3"/>
      <c r="Z2615" s="3"/>
    </row>
    <row r="2616" ht="14.25" customHeight="1">
      <c r="A2616" s="133"/>
      <c r="B2616" s="3"/>
      <c r="C2616" s="3"/>
      <c r="D2616" s="3"/>
      <c r="E2616" s="240"/>
      <c r="F2616" s="467"/>
      <c r="G2616" s="95"/>
      <c r="H2616" s="95"/>
      <c r="I2616" s="95"/>
      <c r="J2616" s="318"/>
      <c r="K2616" s="95"/>
      <c r="L2616" s="95"/>
      <c r="M2616" s="95"/>
      <c r="N2616" s="95"/>
      <c r="O2616" s="95"/>
      <c r="P2616" s="95"/>
      <c r="Q2616" s="280"/>
      <c r="R2616" s="95"/>
      <c r="S2616" s="95"/>
      <c r="T2616" s="95"/>
      <c r="U2616" s="280"/>
      <c r="V2616" s="95"/>
      <c r="W2616" s="280"/>
      <c r="X2616" s="95"/>
      <c r="Y2616" s="3"/>
      <c r="Z2616" s="3"/>
    </row>
    <row r="2617" ht="14.25" customHeight="1">
      <c r="A2617" s="133"/>
      <c r="B2617" s="3"/>
      <c r="C2617" s="3"/>
      <c r="D2617" s="3"/>
      <c r="E2617" s="240"/>
      <c r="F2617" s="467"/>
      <c r="G2617" s="95"/>
      <c r="H2617" s="95"/>
      <c r="I2617" s="95"/>
      <c r="J2617" s="318"/>
      <c r="K2617" s="95"/>
      <c r="L2617" s="95"/>
      <c r="M2617" s="95"/>
      <c r="N2617" s="95"/>
      <c r="O2617" s="95"/>
      <c r="P2617" s="95"/>
      <c r="Q2617" s="280"/>
      <c r="R2617" s="95"/>
      <c r="S2617" s="95"/>
      <c r="T2617" s="95"/>
      <c r="U2617" s="280"/>
      <c r="V2617" s="95"/>
      <c r="W2617" s="280"/>
      <c r="X2617" s="95"/>
      <c r="Y2617" s="3"/>
      <c r="Z2617" s="3"/>
    </row>
    <row r="2618" ht="14.25" customHeight="1">
      <c r="A2618" s="133"/>
      <c r="B2618" s="3"/>
      <c r="C2618" s="3"/>
      <c r="D2618" s="3"/>
      <c r="E2618" s="240"/>
      <c r="F2618" s="467"/>
      <c r="G2618" s="95"/>
      <c r="H2618" s="95"/>
      <c r="I2618" s="95"/>
      <c r="J2618" s="318"/>
      <c r="K2618" s="95"/>
      <c r="L2618" s="95"/>
      <c r="M2618" s="95"/>
      <c r="N2618" s="95"/>
      <c r="O2618" s="95"/>
      <c r="P2618" s="95"/>
      <c r="Q2618" s="280"/>
      <c r="R2618" s="95"/>
      <c r="S2618" s="95"/>
      <c r="T2618" s="95"/>
      <c r="U2618" s="280"/>
      <c r="V2618" s="95"/>
      <c r="W2618" s="280"/>
      <c r="X2618" s="95"/>
      <c r="Y2618" s="3"/>
      <c r="Z2618" s="3"/>
    </row>
    <row r="2619" ht="14.25" customHeight="1">
      <c r="A2619" s="133"/>
      <c r="B2619" s="3"/>
      <c r="C2619" s="3"/>
      <c r="D2619" s="3"/>
      <c r="E2619" s="240"/>
      <c r="F2619" s="467"/>
      <c r="G2619" s="95"/>
      <c r="H2619" s="95"/>
      <c r="I2619" s="95"/>
      <c r="J2619" s="318"/>
      <c r="K2619" s="95"/>
      <c r="L2619" s="95"/>
      <c r="M2619" s="95"/>
      <c r="N2619" s="95"/>
      <c r="O2619" s="95"/>
      <c r="P2619" s="95"/>
      <c r="Q2619" s="280"/>
      <c r="R2619" s="95"/>
      <c r="S2619" s="95"/>
      <c r="T2619" s="95"/>
      <c r="U2619" s="280"/>
      <c r="V2619" s="95"/>
      <c r="W2619" s="280"/>
      <c r="X2619" s="95"/>
      <c r="Y2619" s="3"/>
      <c r="Z2619" s="3"/>
    </row>
    <row r="2620" ht="14.25" customHeight="1">
      <c r="A2620" s="133"/>
      <c r="B2620" s="3"/>
      <c r="C2620" s="3"/>
      <c r="D2620" s="3"/>
      <c r="E2620" s="240"/>
      <c r="F2620" s="467"/>
      <c r="G2620" s="95"/>
      <c r="H2620" s="95"/>
      <c r="I2620" s="95"/>
      <c r="J2620" s="318"/>
      <c r="K2620" s="95"/>
      <c r="L2620" s="95"/>
      <c r="M2620" s="95"/>
      <c r="N2620" s="95"/>
      <c r="O2620" s="95"/>
      <c r="P2620" s="95"/>
      <c r="Q2620" s="280"/>
      <c r="R2620" s="95"/>
      <c r="S2620" s="95"/>
      <c r="T2620" s="95"/>
      <c r="U2620" s="280"/>
      <c r="V2620" s="95"/>
      <c r="W2620" s="280"/>
      <c r="X2620" s="95"/>
      <c r="Y2620" s="3"/>
      <c r="Z2620" s="3"/>
    </row>
    <row r="2621" ht="14.25" customHeight="1">
      <c r="A2621" s="133"/>
      <c r="B2621" s="3"/>
      <c r="C2621" s="3"/>
      <c r="D2621" s="3"/>
      <c r="E2621" s="240"/>
      <c r="F2621" s="467"/>
      <c r="G2621" s="95"/>
      <c r="H2621" s="95"/>
      <c r="I2621" s="95"/>
      <c r="J2621" s="318"/>
      <c r="K2621" s="95"/>
      <c r="L2621" s="95"/>
      <c r="M2621" s="95"/>
      <c r="N2621" s="95"/>
      <c r="O2621" s="95"/>
      <c r="P2621" s="95"/>
      <c r="Q2621" s="280"/>
      <c r="R2621" s="95"/>
      <c r="S2621" s="95"/>
      <c r="T2621" s="95"/>
      <c r="U2621" s="280"/>
      <c r="V2621" s="95"/>
      <c r="W2621" s="280"/>
      <c r="X2621" s="95"/>
      <c r="Y2621" s="3"/>
      <c r="Z2621" s="3"/>
    </row>
    <row r="2622" ht="14.25" customHeight="1">
      <c r="A2622" s="133"/>
      <c r="B2622" s="3"/>
      <c r="C2622" s="3"/>
      <c r="D2622" s="3"/>
      <c r="E2622" s="240"/>
      <c r="F2622" s="467"/>
      <c r="G2622" s="95"/>
      <c r="H2622" s="95"/>
      <c r="I2622" s="95"/>
      <c r="J2622" s="318"/>
      <c r="K2622" s="95"/>
      <c r="L2622" s="95"/>
      <c r="M2622" s="95"/>
      <c r="N2622" s="95"/>
      <c r="O2622" s="95"/>
      <c r="P2622" s="95"/>
      <c r="Q2622" s="280"/>
      <c r="R2622" s="95"/>
      <c r="S2622" s="95"/>
      <c r="T2622" s="95"/>
      <c r="U2622" s="280"/>
      <c r="V2622" s="95"/>
      <c r="W2622" s="280"/>
      <c r="X2622" s="95"/>
      <c r="Y2622" s="3"/>
      <c r="Z2622" s="3"/>
    </row>
    <row r="2623" ht="14.25" customHeight="1">
      <c r="A2623" s="133"/>
      <c r="B2623" s="3"/>
      <c r="C2623" s="3"/>
      <c r="D2623" s="3"/>
      <c r="E2623" s="240"/>
      <c r="F2623" s="467"/>
      <c r="G2623" s="95"/>
      <c r="H2623" s="95"/>
      <c r="I2623" s="95"/>
      <c r="J2623" s="318"/>
      <c r="K2623" s="95"/>
      <c r="L2623" s="95"/>
      <c r="M2623" s="95"/>
      <c r="N2623" s="95"/>
      <c r="O2623" s="95"/>
      <c r="P2623" s="95"/>
      <c r="Q2623" s="280"/>
      <c r="R2623" s="95"/>
      <c r="S2623" s="95"/>
      <c r="T2623" s="95"/>
      <c r="U2623" s="280"/>
      <c r="V2623" s="95"/>
      <c r="W2623" s="280"/>
      <c r="X2623" s="95"/>
      <c r="Y2623" s="3"/>
      <c r="Z2623" s="3"/>
    </row>
    <row r="2624" ht="14.25" customHeight="1">
      <c r="A2624" s="133"/>
      <c r="B2624" s="3"/>
      <c r="C2624" s="3"/>
      <c r="D2624" s="3"/>
      <c r="E2624" s="240"/>
      <c r="F2624" s="467"/>
      <c r="G2624" s="95"/>
      <c r="H2624" s="95"/>
      <c r="I2624" s="95"/>
      <c r="J2624" s="318"/>
      <c r="K2624" s="95"/>
      <c r="L2624" s="95"/>
      <c r="M2624" s="95"/>
      <c r="N2624" s="95"/>
      <c r="O2624" s="95"/>
      <c r="P2624" s="95"/>
      <c r="Q2624" s="280"/>
      <c r="R2624" s="95"/>
      <c r="S2624" s="95"/>
      <c r="T2624" s="95"/>
      <c r="U2624" s="280"/>
      <c r="V2624" s="95"/>
      <c r="W2624" s="280"/>
      <c r="X2624" s="95"/>
      <c r="Y2624" s="3"/>
      <c r="Z2624" s="3"/>
    </row>
    <row r="2625" ht="14.25" customHeight="1">
      <c r="A2625" s="133"/>
      <c r="B2625" s="3"/>
      <c r="C2625" s="3"/>
      <c r="D2625" s="3"/>
      <c r="E2625" s="240"/>
      <c r="F2625" s="467"/>
      <c r="G2625" s="95"/>
      <c r="H2625" s="95"/>
      <c r="I2625" s="95"/>
      <c r="J2625" s="318"/>
      <c r="K2625" s="95"/>
      <c r="L2625" s="95"/>
      <c r="M2625" s="95"/>
      <c r="N2625" s="95"/>
      <c r="O2625" s="95"/>
      <c r="P2625" s="95"/>
      <c r="Q2625" s="280"/>
      <c r="R2625" s="95"/>
      <c r="S2625" s="95"/>
      <c r="T2625" s="95"/>
      <c r="U2625" s="280"/>
      <c r="V2625" s="95"/>
      <c r="W2625" s="280"/>
      <c r="X2625" s="95"/>
      <c r="Y2625" s="3"/>
      <c r="Z2625" s="3"/>
    </row>
    <row r="2626" ht="14.25" customHeight="1">
      <c r="A2626" s="133"/>
      <c r="B2626" s="3"/>
      <c r="C2626" s="3"/>
      <c r="D2626" s="3"/>
      <c r="E2626" s="240"/>
      <c r="F2626" s="467"/>
      <c r="G2626" s="95"/>
      <c r="H2626" s="95"/>
      <c r="I2626" s="95"/>
      <c r="J2626" s="318"/>
      <c r="K2626" s="95"/>
      <c r="L2626" s="95"/>
      <c r="M2626" s="95"/>
      <c r="N2626" s="95"/>
      <c r="O2626" s="95"/>
      <c r="P2626" s="95"/>
      <c r="Q2626" s="280"/>
      <c r="R2626" s="95"/>
      <c r="S2626" s="95"/>
      <c r="T2626" s="95"/>
      <c r="U2626" s="280"/>
      <c r="V2626" s="95"/>
      <c r="W2626" s="280"/>
      <c r="X2626" s="95"/>
      <c r="Y2626" s="3"/>
      <c r="Z2626" s="3"/>
    </row>
    <row r="2627" ht="14.25" customHeight="1">
      <c r="A2627" s="133"/>
      <c r="B2627" s="3"/>
      <c r="C2627" s="3"/>
      <c r="D2627" s="3"/>
      <c r="E2627" s="240"/>
      <c r="F2627" s="467"/>
      <c r="G2627" s="95"/>
      <c r="H2627" s="95"/>
      <c r="I2627" s="95"/>
      <c r="J2627" s="318"/>
      <c r="K2627" s="95"/>
      <c r="L2627" s="95"/>
      <c r="M2627" s="95"/>
      <c r="N2627" s="95"/>
      <c r="O2627" s="95"/>
      <c r="P2627" s="95"/>
      <c r="Q2627" s="280"/>
      <c r="R2627" s="95"/>
      <c r="S2627" s="95"/>
      <c r="T2627" s="95"/>
      <c r="U2627" s="280"/>
      <c r="V2627" s="95"/>
      <c r="W2627" s="280"/>
      <c r="X2627" s="95"/>
      <c r="Y2627" s="3"/>
      <c r="Z2627" s="3"/>
    </row>
    <row r="2628" ht="14.25" customHeight="1">
      <c r="A2628" s="133"/>
      <c r="B2628" s="3"/>
      <c r="C2628" s="3"/>
      <c r="D2628" s="3"/>
      <c r="E2628" s="240"/>
      <c r="F2628" s="467"/>
      <c r="G2628" s="95"/>
      <c r="H2628" s="95"/>
      <c r="I2628" s="95"/>
      <c r="J2628" s="318"/>
      <c r="K2628" s="95"/>
      <c r="L2628" s="95"/>
      <c r="M2628" s="95"/>
      <c r="N2628" s="95"/>
      <c r="O2628" s="95"/>
      <c r="P2628" s="95"/>
      <c r="Q2628" s="280"/>
      <c r="R2628" s="95"/>
      <c r="S2628" s="95"/>
      <c r="T2628" s="95"/>
      <c r="U2628" s="280"/>
      <c r="V2628" s="95"/>
      <c r="W2628" s="280"/>
      <c r="X2628" s="95"/>
      <c r="Y2628" s="3"/>
      <c r="Z2628" s="3"/>
    </row>
    <row r="2629" ht="14.25" customHeight="1">
      <c r="A2629" s="133"/>
      <c r="B2629" s="3"/>
      <c r="C2629" s="3"/>
      <c r="D2629" s="3"/>
      <c r="E2629" s="240"/>
      <c r="F2629" s="467"/>
      <c r="G2629" s="95"/>
      <c r="H2629" s="95"/>
      <c r="I2629" s="95"/>
      <c r="J2629" s="318"/>
      <c r="K2629" s="95"/>
      <c r="L2629" s="95"/>
      <c r="M2629" s="95"/>
      <c r="N2629" s="95"/>
      <c r="O2629" s="95"/>
      <c r="P2629" s="95"/>
      <c r="Q2629" s="280"/>
      <c r="R2629" s="95"/>
      <c r="S2629" s="95"/>
      <c r="T2629" s="95"/>
      <c r="U2629" s="280"/>
      <c r="V2629" s="95"/>
      <c r="W2629" s="280"/>
      <c r="X2629" s="95"/>
      <c r="Y2629" s="3"/>
      <c r="Z2629" s="3"/>
    </row>
    <row r="2630" ht="14.25" customHeight="1">
      <c r="A2630" s="133"/>
      <c r="B2630" s="3"/>
      <c r="C2630" s="3"/>
      <c r="D2630" s="3"/>
      <c r="E2630" s="240"/>
      <c r="F2630" s="467"/>
      <c r="G2630" s="95"/>
      <c r="H2630" s="95"/>
      <c r="I2630" s="95"/>
      <c r="J2630" s="318"/>
      <c r="K2630" s="95"/>
      <c r="L2630" s="95"/>
      <c r="M2630" s="95"/>
      <c r="N2630" s="95"/>
      <c r="O2630" s="95"/>
      <c r="P2630" s="95"/>
      <c r="Q2630" s="280"/>
      <c r="R2630" s="95"/>
      <c r="S2630" s="95"/>
      <c r="T2630" s="95"/>
      <c r="U2630" s="280"/>
      <c r="V2630" s="95"/>
      <c r="W2630" s="280"/>
      <c r="X2630" s="95"/>
      <c r="Y2630" s="3"/>
      <c r="Z2630" s="3"/>
    </row>
    <row r="2631" ht="14.25" customHeight="1">
      <c r="A2631" s="133"/>
      <c r="B2631" s="3"/>
      <c r="C2631" s="3"/>
      <c r="D2631" s="3"/>
      <c r="E2631" s="240"/>
      <c r="F2631" s="467"/>
      <c r="G2631" s="95"/>
      <c r="H2631" s="95"/>
      <c r="I2631" s="95"/>
      <c r="J2631" s="318"/>
      <c r="K2631" s="95"/>
      <c r="L2631" s="95"/>
      <c r="M2631" s="95"/>
      <c r="N2631" s="95"/>
      <c r="O2631" s="95"/>
      <c r="P2631" s="95"/>
      <c r="Q2631" s="280"/>
      <c r="R2631" s="95"/>
      <c r="S2631" s="95"/>
      <c r="T2631" s="95"/>
      <c r="U2631" s="280"/>
      <c r="V2631" s="95"/>
      <c r="W2631" s="280"/>
      <c r="X2631" s="95"/>
      <c r="Y2631" s="3"/>
      <c r="Z2631" s="3"/>
    </row>
    <row r="2632" ht="14.25" customHeight="1">
      <c r="A2632" s="133"/>
      <c r="B2632" s="3"/>
      <c r="C2632" s="3"/>
      <c r="D2632" s="3"/>
      <c r="E2632" s="240"/>
      <c r="F2632" s="467"/>
      <c r="G2632" s="95"/>
      <c r="H2632" s="95"/>
      <c r="I2632" s="95"/>
      <c r="J2632" s="318"/>
      <c r="K2632" s="95"/>
      <c r="L2632" s="95"/>
      <c r="M2632" s="95"/>
      <c r="N2632" s="95"/>
      <c r="O2632" s="95"/>
      <c r="P2632" s="95"/>
      <c r="Q2632" s="280"/>
      <c r="R2632" s="95"/>
      <c r="S2632" s="95"/>
      <c r="T2632" s="95"/>
      <c r="U2632" s="280"/>
      <c r="V2632" s="95"/>
      <c r="W2632" s="280"/>
      <c r="X2632" s="95"/>
      <c r="Y2632" s="3"/>
      <c r="Z2632" s="3"/>
    </row>
    <row r="2633" ht="14.25" customHeight="1">
      <c r="A2633" s="133"/>
      <c r="B2633" s="3"/>
      <c r="C2633" s="3"/>
      <c r="D2633" s="3"/>
      <c r="E2633" s="240"/>
      <c r="F2633" s="467"/>
      <c r="G2633" s="95"/>
      <c r="H2633" s="95"/>
      <c r="I2633" s="95"/>
      <c r="J2633" s="318"/>
      <c r="K2633" s="95"/>
      <c r="L2633" s="95"/>
      <c r="M2633" s="95"/>
      <c r="N2633" s="95"/>
      <c r="O2633" s="95"/>
      <c r="P2633" s="95"/>
      <c r="Q2633" s="280"/>
      <c r="R2633" s="95"/>
      <c r="S2633" s="95"/>
      <c r="T2633" s="95"/>
      <c r="U2633" s="280"/>
      <c r="V2633" s="95"/>
      <c r="W2633" s="280"/>
      <c r="X2633" s="95"/>
      <c r="Y2633" s="3"/>
      <c r="Z2633" s="3"/>
    </row>
    <row r="2634" ht="14.25" customHeight="1">
      <c r="A2634" s="133"/>
      <c r="B2634" s="3"/>
      <c r="C2634" s="3"/>
      <c r="D2634" s="3"/>
      <c r="E2634" s="240"/>
      <c r="F2634" s="467"/>
      <c r="G2634" s="95"/>
      <c r="H2634" s="95"/>
      <c r="I2634" s="95"/>
      <c r="J2634" s="318"/>
      <c r="K2634" s="95"/>
      <c r="L2634" s="95"/>
      <c r="M2634" s="95"/>
      <c r="N2634" s="95"/>
      <c r="O2634" s="95"/>
      <c r="P2634" s="95"/>
      <c r="Q2634" s="280"/>
      <c r="R2634" s="95"/>
      <c r="S2634" s="95"/>
      <c r="T2634" s="95"/>
      <c r="U2634" s="280"/>
      <c r="V2634" s="95"/>
      <c r="W2634" s="280"/>
      <c r="X2634" s="95"/>
      <c r="Y2634" s="3"/>
      <c r="Z2634" s="3"/>
    </row>
    <row r="2635" ht="14.25" customHeight="1">
      <c r="A2635" s="133"/>
      <c r="B2635" s="3"/>
      <c r="C2635" s="3"/>
      <c r="D2635" s="3"/>
      <c r="E2635" s="240"/>
      <c r="F2635" s="467"/>
      <c r="G2635" s="95"/>
      <c r="H2635" s="95"/>
      <c r="I2635" s="95"/>
      <c r="J2635" s="318"/>
      <c r="K2635" s="95"/>
      <c r="L2635" s="95"/>
      <c r="M2635" s="95"/>
      <c r="N2635" s="95"/>
      <c r="O2635" s="95"/>
      <c r="P2635" s="95"/>
      <c r="Q2635" s="280"/>
      <c r="R2635" s="95"/>
      <c r="S2635" s="95"/>
      <c r="T2635" s="95"/>
      <c r="U2635" s="280"/>
      <c r="V2635" s="95"/>
      <c r="W2635" s="280"/>
      <c r="X2635" s="95"/>
      <c r="Y2635" s="3"/>
      <c r="Z2635" s="3"/>
    </row>
    <row r="2636" ht="14.25" customHeight="1">
      <c r="A2636" s="133"/>
      <c r="B2636" s="3"/>
      <c r="C2636" s="3"/>
      <c r="D2636" s="3"/>
      <c r="E2636" s="240"/>
      <c r="F2636" s="467"/>
      <c r="G2636" s="95"/>
      <c r="H2636" s="95"/>
      <c r="I2636" s="95"/>
      <c r="J2636" s="318"/>
      <c r="K2636" s="95"/>
      <c r="L2636" s="95"/>
      <c r="M2636" s="95"/>
      <c r="N2636" s="95"/>
      <c r="O2636" s="95"/>
      <c r="P2636" s="95"/>
      <c r="Q2636" s="280"/>
      <c r="R2636" s="95"/>
      <c r="S2636" s="95"/>
      <c r="T2636" s="95"/>
      <c r="U2636" s="280"/>
      <c r="V2636" s="95"/>
      <c r="W2636" s="280"/>
      <c r="X2636" s="95"/>
      <c r="Y2636" s="3"/>
      <c r="Z2636" s="3"/>
    </row>
    <row r="2637" ht="14.25" customHeight="1">
      <c r="A2637" s="133"/>
      <c r="B2637" s="3"/>
      <c r="C2637" s="3"/>
      <c r="D2637" s="3"/>
      <c r="E2637" s="240"/>
      <c r="F2637" s="467"/>
      <c r="G2637" s="95"/>
      <c r="H2637" s="95"/>
      <c r="I2637" s="95"/>
      <c r="J2637" s="318"/>
      <c r="K2637" s="95"/>
      <c r="L2637" s="95"/>
      <c r="M2637" s="95"/>
      <c r="N2637" s="95"/>
      <c r="O2637" s="95"/>
      <c r="P2637" s="95"/>
      <c r="Q2637" s="280"/>
      <c r="R2637" s="95"/>
      <c r="S2637" s="95"/>
      <c r="T2637" s="95"/>
      <c r="U2637" s="280"/>
      <c r="V2637" s="95"/>
      <c r="W2637" s="280"/>
      <c r="X2637" s="95"/>
      <c r="Y2637" s="3"/>
      <c r="Z2637" s="3"/>
    </row>
    <row r="2638" ht="14.25" customHeight="1">
      <c r="A2638" s="133"/>
      <c r="B2638" s="3"/>
      <c r="C2638" s="3"/>
      <c r="D2638" s="3"/>
      <c r="E2638" s="240"/>
      <c r="F2638" s="467"/>
      <c r="G2638" s="95"/>
      <c r="H2638" s="95"/>
      <c r="I2638" s="95"/>
      <c r="J2638" s="318"/>
      <c r="K2638" s="95"/>
      <c r="L2638" s="95"/>
      <c r="M2638" s="95"/>
      <c r="N2638" s="95"/>
      <c r="O2638" s="95"/>
      <c r="P2638" s="95"/>
      <c r="Q2638" s="280"/>
      <c r="R2638" s="95"/>
      <c r="S2638" s="95"/>
      <c r="T2638" s="95"/>
      <c r="U2638" s="280"/>
      <c r="V2638" s="95"/>
      <c r="W2638" s="280"/>
      <c r="X2638" s="95"/>
      <c r="Y2638" s="3"/>
      <c r="Z2638" s="3"/>
    </row>
    <row r="2639" ht="14.25" customHeight="1">
      <c r="A2639" s="133"/>
      <c r="B2639" s="3"/>
      <c r="C2639" s="3"/>
      <c r="D2639" s="3"/>
      <c r="E2639" s="240"/>
      <c r="F2639" s="467"/>
      <c r="G2639" s="95"/>
      <c r="H2639" s="95"/>
      <c r="I2639" s="95"/>
      <c r="J2639" s="318"/>
      <c r="K2639" s="95"/>
      <c r="L2639" s="95"/>
      <c r="M2639" s="95"/>
      <c r="N2639" s="95"/>
      <c r="O2639" s="95"/>
      <c r="P2639" s="95"/>
      <c r="Q2639" s="280"/>
      <c r="R2639" s="95"/>
      <c r="S2639" s="95"/>
      <c r="T2639" s="95"/>
      <c r="U2639" s="280"/>
      <c r="V2639" s="95"/>
      <c r="W2639" s="280"/>
      <c r="X2639" s="95"/>
      <c r="Y2639" s="3"/>
      <c r="Z2639" s="3"/>
    </row>
    <row r="2640" ht="14.25" customHeight="1">
      <c r="A2640" s="133"/>
      <c r="B2640" s="3"/>
      <c r="C2640" s="3"/>
      <c r="D2640" s="3"/>
      <c r="E2640" s="240"/>
      <c r="F2640" s="467"/>
      <c r="G2640" s="95"/>
      <c r="H2640" s="95"/>
      <c r="I2640" s="95"/>
      <c r="J2640" s="318"/>
      <c r="K2640" s="95"/>
      <c r="L2640" s="95"/>
      <c r="M2640" s="95"/>
      <c r="N2640" s="95"/>
      <c r="O2640" s="95"/>
      <c r="P2640" s="95"/>
      <c r="Q2640" s="280"/>
      <c r="R2640" s="95"/>
      <c r="S2640" s="95"/>
      <c r="T2640" s="95"/>
      <c r="U2640" s="280"/>
      <c r="V2640" s="95"/>
      <c r="W2640" s="280"/>
      <c r="X2640" s="95"/>
      <c r="Y2640" s="3"/>
      <c r="Z2640" s="3"/>
    </row>
    <row r="2641" ht="14.25" customHeight="1">
      <c r="A2641" s="133"/>
      <c r="B2641" s="3"/>
      <c r="C2641" s="3"/>
      <c r="D2641" s="3"/>
      <c r="E2641" s="240"/>
      <c r="F2641" s="467"/>
      <c r="G2641" s="95"/>
      <c r="H2641" s="95"/>
      <c r="I2641" s="95"/>
      <c r="J2641" s="318"/>
      <c r="K2641" s="95"/>
      <c r="L2641" s="95"/>
      <c r="M2641" s="95"/>
      <c r="N2641" s="95"/>
      <c r="O2641" s="95"/>
      <c r="P2641" s="95"/>
      <c r="Q2641" s="280"/>
      <c r="R2641" s="95"/>
      <c r="S2641" s="95"/>
      <c r="T2641" s="95"/>
      <c r="U2641" s="280"/>
      <c r="V2641" s="95"/>
      <c r="W2641" s="280"/>
      <c r="X2641" s="95"/>
      <c r="Y2641" s="3"/>
      <c r="Z2641" s="3"/>
    </row>
    <row r="2642" ht="14.25" customHeight="1">
      <c r="A2642" s="133"/>
      <c r="B2642" s="3"/>
      <c r="C2642" s="3"/>
      <c r="D2642" s="3"/>
      <c r="E2642" s="240"/>
      <c r="F2642" s="467"/>
      <c r="G2642" s="95"/>
      <c r="H2642" s="95"/>
      <c r="I2642" s="95"/>
      <c r="J2642" s="318"/>
      <c r="K2642" s="95"/>
      <c r="L2642" s="95"/>
      <c r="M2642" s="95"/>
      <c r="N2642" s="95"/>
      <c r="O2642" s="95"/>
      <c r="P2642" s="95"/>
      <c r="Q2642" s="280"/>
      <c r="R2642" s="95"/>
      <c r="S2642" s="95"/>
      <c r="T2642" s="95"/>
      <c r="U2642" s="280"/>
      <c r="V2642" s="95"/>
      <c r="W2642" s="280"/>
      <c r="X2642" s="95"/>
      <c r="Y2642" s="3"/>
      <c r="Z2642" s="3"/>
    </row>
    <row r="2643" ht="14.25" customHeight="1">
      <c r="A2643" s="133"/>
      <c r="B2643" s="3"/>
      <c r="C2643" s="3"/>
      <c r="D2643" s="3"/>
      <c r="E2643" s="240"/>
      <c r="F2643" s="467"/>
      <c r="G2643" s="95"/>
      <c r="H2643" s="95"/>
      <c r="I2643" s="95"/>
      <c r="J2643" s="318"/>
      <c r="K2643" s="95"/>
      <c r="L2643" s="95"/>
      <c r="M2643" s="95"/>
      <c r="N2643" s="95"/>
      <c r="O2643" s="95"/>
      <c r="P2643" s="95"/>
      <c r="Q2643" s="280"/>
      <c r="R2643" s="95"/>
      <c r="S2643" s="95"/>
      <c r="T2643" s="95"/>
      <c r="U2643" s="280"/>
      <c r="V2643" s="95"/>
      <c r="W2643" s="280"/>
      <c r="X2643" s="95"/>
      <c r="Y2643" s="3"/>
      <c r="Z2643" s="3"/>
    </row>
    <row r="2644" ht="14.25" customHeight="1">
      <c r="A2644" s="133"/>
      <c r="B2644" s="3"/>
      <c r="C2644" s="3"/>
      <c r="D2644" s="3"/>
      <c r="E2644" s="240"/>
      <c r="F2644" s="467"/>
      <c r="G2644" s="95"/>
      <c r="H2644" s="95"/>
      <c r="I2644" s="95"/>
      <c r="J2644" s="318"/>
      <c r="K2644" s="95"/>
      <c r="L2644" s="95"/>
      <c r="M2644" s="95"/>
      <c r="N2644" s="95"/>
      <c r="O2644" s="95"/>
      <c r="P2644" s="95"/>
      <c r="Q2644" s="280"/>
      <c r="R2644" s="95"/>
      <c r="S2644" s="95"/>
      <c r="T2644" s="95"/>
      <c r="U2644" s="280"/>
      <c r="V2644" s="95"/>
      <c r="W2644" s="280"/>
      <c r="X2644" s="95"/>
      <c r="Y2644" s="3"/>
      <c r="Z2644" s="3"/>
    </row>
    <row r="2645" ht="14.25" customHeight="1">
      <c r="A2645" s="133"/>
      <c r="B2645" s="3"/>
      <c r="C2645" s="3"/>
      <c r="D2645" s="3"/>
      <c r="E2645" s="240"/>
      <c r="F2645" s="467"/>
      <c r="G2645" s="95"/>
      <c r="H2645" s="95"/>
      <c r="I2645" s="95"/>
      <c r="J2645" s="318"/>
      <c r="K2645" s="95"/>
      <c r="L2645" s="95"/>
      <c r="M2645" s="95"/>
      <c r="N2645" s="95"/>
      <c r="O2645" s="95"/>
      <c r="P2645" s="95"/>
      <c r="Q2645" s="280"/>
      <c r="R2645" s="95"/>
      <c r="S2645" s="95"/>
      <c r="T2645" s="95"/>
      <c r="U2645" s="280"/>
      <c r="V2645" s="95"/>
      <c r="W2645" s="280"/>
      <c r="X2645" s="95"/>
      <c r="Y2645" s="3"/>
      <c r="Z2645" s="3"/>
    </row>
    <row r="2646" ht="14.25" customHeight="1">
      <c r="A2646" s="133"/>
      <c r="B2646" s="3"/>
      <c r="C2646" s="3"/>
      <c r="D2646" s="3"/>
      <c r="E2646" s="240"/>
      <c r="F2646" s="467"/>
      <c r="G2646" s="95"/>
      <c r="H2646" s="95"/>
      <c r="I2646" s="95"/>
      <c r="J2646" s="318"/>
      <c r="K2646" s="95"/>
      <c r="L2646" s="95"/>
      <c r="M2646" s="95"/>
      <c r="N2646" s="95"/>
      <c r="O2646" s="95"/>
      <c r="P2646" s="95"/>
      <c r="Q2646" s="280"/>
      <c r="R2646" s="95"/>
      <c r="S2646" s="95"/>
      <c r="T2646" s="95"/>
      <c r="U2646" s="280"/>
      <c r="V2646" s="95"/>
      <c r="W2646" s="280"/>
      <c r="X2646" s="95"/>
      <c r="Y2646" s="3"/>
      <c r="Z2646" s="3"/>
    </row>
    <row r="2647" ht="14.25" customHeight="1">
      <c r="A2647" s="133"/>
      <c r="B2647" s="3"/>
      <c r="C2647" s="3"/>
      <c r="D2647" s="3"/>
      <c r="E2647" s="240"/>
      <c r="F2647" s="467"/>
      <c r="G2647" s="95"/>
      <c r="H2647" s="95"/>
      <c r="I2647" s="95"/>
      <c r="J2647" s="318"/>
      <c r="K2647" s="95"/>
      <c r="L2647" s="95"/>
      <c r="M2647" s="95"/>
      <c r="N2647" s="95"/>
      <c r="O2647" s="95"/>
      <c r="P2647" s="95"/>
      <c r="Q2647" s="280"/>
      <c r="R2647" s="95"/>
      <c r="S2647" s="95"/>
      <c r="T2647" s="95"/>
      <c r="U2647" s="280"/>
      <c r="V2647" s="95"/>
      <c r="W2647" s="280"/>
      <c r="X2647" s="95"/>
      <c r="Y2647" s="3"/>
      <c r="Z2647" s="3"/>
    </row>
    <row r="2648" ht="14.25" customHeight="1">
      <c r="A2648" s="133"/>
      <c r="B2648" s="3"/>
      <c r="C2648" s="3"/>
      <c r="D2648" s="3"/>
      <c r="E2648" s="240"/>
      <c r="F2648" s="467"/>
      <c r="G2648" s="95"/>
      <c r="H2648" s="95"/>
      <c r="I2648" s="95"/>
      <c r="J2648" s="318"/>
      <c r="K2648" s="95"/>
      <c r="L2648" s="95"/>
      <c r="M2648" s="95"/>
      <c r="N2648" s="95"/>
      <c r="O2648" s="95"/>
      <c r="P2648" s="95"/>
      <c r="Q2648" s="280"/>
      <c r="R2648" s="95"/>
      <c r="S2648" s="95"/>
      <c r="T2648" s="95"/>
      <c r="U2648" s="280"/>
      <c r="V2648" s="95"/>
      <c r="W2648" s="280"/>
      <c r="X2648" s="95"/>
      <c r="Y2648" s="3"/>
      <c r="Z2648" s="3"/>
    </row>
    <row r="2649" ht="14.25" customHeight="1">
      <c r="A2649" s="133"/>
      <c r="B2649" s="3"/>
      <c r="C2649" s="3"/>
      <c r="D2649" s="3"/>
      <c r="E2649" s="240"/>
      <c r="F2649" s="467"/>
      <c r="G2649" s="95"/>
      <c r="H2649" s="95"/>
      <c r="I2649" s="95"/>
      <c r="J2649" s="318"/>
      <c r="K2649" s="95"/>
      <c r="L2649" s="95"/>
      <c r="M2649" s="95"/>
      <c r="N2649" s="95"/>
      <c r="O2649" s="95"/>
      <c r="P2649" s="95"/>
      <c r="Q2649" s="280"/>
      <c r="R2649" s="95"/>
      <c r="S2649" s="95"/>
      <c r="T2649" s="95"/>
      <c r="U2649" s="280"/>
      <c r="V2649" s="95"/>
      <c r="W2649" s="280"/>
      <c r="X2649" s="95"/>
      <c r="Y2649" s="3"/>
      <c r="Z2649" s="3"/>
    </row>
    <row r="2650" ht="14.25" customHeight="1">
      <c r="A2650" s="133"/>
      <c r="B2650" s="3"/>
      <c r="C2650" s="3"/>
      <c r="D2650" s="3"/>
      <c r="E2650" s="240"/>
      <c r="F2650" s="467"/>
      <c r="G2650" s="95"/>
      <c r="H2650" s="95"/>
      <c r="I2650" s="95"/>
      <c r="J2650" s="318"/>
      <c r="K2650" s="95"/>
      <c r="L2650" s="95"/>
      <c r="M2650" s="95"/>
      <c r="N2650" s="95"/>
      <c r="O2650" s="95"/>
      <c r="P2650" s="95"/>
      <c r="Q2650" s="280"/>
      <c r="R2650" s="95"/>
      <c r="S2650" s="95"/>
      <c r="T2650" s="95"/>
      <c r="U2650" s="280"/>
      <c r="V2650" s="95"/>
      <c r="W2650" s="280"/>
      <c r="X2650" s="95"/>
      <c r="Y2650" s="3"/>
      <c r="Z2650" s="3"/>
    </row>
    <row r="2651" ht="14.25" customHeight="1">
      <c r="A2651" s="133"/>
      <c r="B2651" s="3"/>
      <c r="C2651" s="3"/>
      <c r="D2651" s="3"/>
      <c r="E2651" s="240"/>
      <c r="F2651" s="467"/>
      <c r="G2651" s="95"/>
      <c r="H2651" s="95"/>
      <c r="I2651" s="95"/>
      <c r="J2651" s="318"/>
      <c r="K2651" s="95"/>
      <c r="L2651" s="95"/>
      <c r="M2651" s="95"/>
      <c r="N2651" s="95"/>
      <c r="O2651" s="95"/>
      <c r="P2651" s="95"/>
      <c r="Q2651" s="280"/>
      <c r="R2651" s="95"/>
      <c r="S2651" s="95"/>
      <c r="T2651" s="95"/>
      <c r="U2651" s="280"/>
      <c r="V2651" s="95"/>
      <c r="W2651" s="280"/>
      <c r="X2651" s="95"/>
      <c r="Y2651" s="3"/>
      <c r="Z2651" s="3"/>
    </row>
    <row r="2652" ht="14.25" customHeight="1">
      <c r="A2652" s="133"/>
      <c r="B2652" s="3"/>
      <c r="C2652" s="3"/>
      <c r="D2652" s="3"/>
      <c r="E2652" s="240"/>
      <c r="F2652" s="467"/>
      <c r="G2652" s="95"/>
      <c r="H2652" s="95"/>
      <c r="I2652" s="95"/>
      <c r="J2652" s="318"/>
      <c r="K2652" s="95"/>
      <c r="L2652" s="95"/>
      <c r="M2652" s="95"/>
      <c r="N2652" s="95"/>
      <c r="O2652" s="95"/>
      <c r="P2652" s="95"/>
      <c r="Q2652" s="280"/>
      <c r="R2652" s="95"/>
      <c r="S2652" s="95"/>
      <c r="T2652" s="95"/>
      <c r="U2652" s="280"/>
      <c r="V2652" s="95"/>
      <c r="W2652" s="280"/>
      <c r="X2652" s="95"/>
      <c r="Y2652" s="3"/>
      <c r="Z2652" s="3"/>
    </row>
    <row r="2653" ht="14.25" customHeight="1">
      <c r="A2653" s="133"/>
      <c r="B2653" s="3"/>
      <c r="C2653" s="3"/>
      <c r="D2653" s="3"/>
      <c r="E2653" s="240"/>
      <c r="F2653" s="467"/>
      <c r="G2653" s="95"/>
      <c r="H2653" s="95"/>
      <c r="I2653" s="95"/>
      <c r="J2653" s="318"/>
      <c r="K2653" s="95"/>
      <c r="L2653" s="95"/>
      <c r="M2653" s="95"/>
      <c r="N2653" s="95"/>
      <c r="O2653" s="95"/>
      <c r="P2653" s="95"/>
      <c r="Q2653" s="280"/>
      <c r="R2653" s="95"/>
      <c r="S2653" s="95"/>
      <c r="T2653" s="95"/>
      <c r="U2653" s="280"/>
      <c r="V2653" s="95"/>
      <c r="W2653" s="280"/>
      <c r="X2653" s="95"/>
      <c r="Y2653" s="3"/>
      <c r="Z2653" s="3"/>
    </row>
    <row r="2654" ht="14.25" customHeight="1">
      <c r="A2654" s="133"/>
      <c r="B2654" s="3"/>
      <c r="C2654" s="3"/>
      <c r="D2654" s="3"/>
      <c r="E2654" s="240"/>
      <c r="F2654" s="467"/>
      <c r="G2654" s="95"/>
      <c r="H2654" s="95"/>
      <c r="I2654" s="95"/>
      <c r="J2654" s="318"/>
      <c r="K2654" s="95"/>
      <c r="L2654" s="95"/>
      <c r="M2654" s="95"/>
      <c r="N2654" s="95"/>
      <c r="O2654" s="95"/>
      <c r="P2654" s="95"/>
      <c r="Q2654" s="280"/>
      <c r="R2654" s="95"/>
      <c r="S2654" s="95"/>
      <c r="T2654" s="95"/>
      <c r="U2654" s="280"/>
      <c r="V2654" s="95"/>
      <c r="W2654" s="280"/>
      <c r="X2654" s="95"/>
      <c r="Y2654" s="3"/>
      <c r="Z2654" s="3"/>
    </row>
    <row r="2655" ht="14.25" customHeight="1">
      <c r="A2655" s="133"/>
      <c r="B2655" s="3"/>
      <c r="C2655" s="3"/>
      <c r="D2655" s="3"/>
      <c r="E2655" s="240"/>
      <c r="F2655" s="467"/>
      <c r="G2655" s="95"/>
      <c r="H2655" s="95"/>
      <c r="I2655" s="95"/>
      <c r="J2655" s="318"/>
      <c r="K2655" s="95"/>
      <c r="L2655" s="95"/>
      <c r="M2655" s="95"/>
      <c r="N2655" s="95"/>
      <c r="O2655" s="95"/>
      <c r="P2655" s="95"/>
      <c r="Q2655" s="280"/>
      <c r="R2655" s="95"/>
      <c r="S2655" s="95"/>
      <c r="T2655" s="95"/>
      <c r="U2655" s="280"/>
      <c r="V2655" s="95"/>
      <c r="W2655" s="280"/>
      <c r="X2655" s="95"/>
      <c r="Y2655" s="3"/>
      <c r="Z2655" s="3"/>
    </row>
    <row r="2656" ht="14.25" customHeight="1">
      <c r="A2656" s="133"/>
      <c r="B2656" s="3"/>
      <c r="C2656" s="3"/>
      <c r="D2656" s="3"/>
      <c r="E2656" s="240"/>
      <c r="F2656" s="467"/>
      <c r="G2656" s="95"/>
      <c r="H2656" s="95"/>
      <c r="I2656" s="95"/>
      <c r="J2656" s="318"/>
      <c r="K2656" s="95"/>
      <c r="L2656" s="95"/>
      <c r="M2656" s="95"/>
      <c r="N2656" s="95"/>
      <c r="O2656" s="95"/>
      <c r="P2656" s="95"/>
      <c r="Q2656" s="280"/>
      <c r="R2656" s="95"/>
      <c r="S2656" s="95"/>
      <c r="T2656" s="95"/>
      <c r="U2656" s="280"/>
      <c r="V2656" s="95"/>
      <c r="W2656" s="280"/>
      <c r="X2656" s="95"/>
      <c r="Y2656" s="3"/>
      <c r="Z2656" s="3"/>
    </row>
    <row r="2657" ht="14.25" customHeight="1">
      <c r="A2657" s="133"/>
      <c r="B2657" s="3"/>
      <c r="C2657" s="3"/>
      <c r="D2657" s="3"/>
      <c r="E2657" s="240"/>
      <c r="F2657" s="467"/>
      <c r="G2657" s="95"/>
      <c r="H2657" s="95"/>
      <c r="I2657" s="95"/>
      <c r="J2657" s="318"/>
      <c r="K2657" s="95"/>
      <c r="L2657" s="95"/>
      <c r="M2657" s="95"/>
      <c r="N2657" s="95"/>
      <c r="O2657" s="95"/>
      <c r="P2657" s="95"/>
      <c r="Q2657" s="280"/>
      <c r="R2657" s="95"/>
      <c r="S2657" s="95"/>
      <c r="T2657" s="95"/>
      <c r="U2657" s="280"/>
      <c r="V2657" s="95"/>
      <c r="W2657" s="280"/>
      <c r="X2657" s="95"/>
      <c r="Y2657" s="3"/>
      <c r="Z2657" s="3"/>
    </row>
    <row r="2658" ht="14.25" customHeight="1">
      <c r="A2658" s="133"/>
      <c r="B2658" s="3"/>
      <c r="C2658" s="3"/>
      <c r="D2658" s="3"/>
      <c r="E2658" s="240"/>
      <c r="F2658" s="467"/>
      <c r="G2658" s="95"/>
      <c r="H2658" s="95"/>
      <c r="I2658" s="95"/>
      <c r="J2658" s="318"/>
      <c r="K2658" s="95"/>
      <c r="L2658" s="95"/>
      <c r="M2658" s="95"/>
      <c r="N2658" s="95"/>
      <c r="O2658" s="95"/>
      <c r="P2658" s="95"/>
      <c r="Q2658" s="280"/>
      <c r="R2658" s="95"/>
      <c r="S2658" s="95"/>
      <c r="T2658" s="95"/>
      <c r="U2658" s="280"/>
      <c r="V2658" s="95"/>
      <c r="W2658" s="280"/>
      <c r="X2658" s="95"/>
      <c r="Y2658" s="3"/>
      <c r="Z2658" s="3"/>
    </row>
    <row r="2659" ht="14.25" customHeight="1">
      <c r="A2659" s="133"/>
      <c r="B2659" s="3"/>
      <c r="C2659" s="3"/>
      <c r="D2659" s="3"/>
      <c r="E2659" s="240"/>
      <c r="F2659" s="467"/>
      <c r="G2659" s="95"/>
      <c r="H2659" s="95"/>
      <c r="I2659" s="95"/>
      <c r="J2659" s="318"/>
      <c r="K2659" s="95"/>
      <c r="L2659" s="95"/>
      <c r="M2659" s="95"/>
      <c r="N2659" s="95"/>
      <c r="O2659" s="95"/>
      <c r="P2659" s="95"/>
      <c r="Q2659" s="280"/>
      <c r="R2659" s="95"/>
      <c r="S2659" s="95"/>
      <c r="T2659" s="95"/>
      <c r="U2659" s="280"/>
      <c r="V2659" s="95"/>
      <c r="W2659" s="280"/>
      <c r="X2659" s="95"/>
      <c r="Y2659" s="3"/>
      <c r="Z2659" s="3"/>
    </row>
    <row r="2660" ht="14.25" customHeight="1">
      <c r="A2660" s="133"/>
      <c r="B2660" s="3"/>
      <c r="C2660" s="3"/>
      <c r="D2660" s="3"/>
      <c r="E2660" s="240"/>
      <c r="F2660" s="467"/>
      <c r="G2660" s="95"/>
      <c r="H2660" s="95"/>
      <c r="I2660" s="95"/>
      <c r="J2660" s="318"/>
      <c r="K2660" s="95"/>
      <c r="L2660" s="95"/>
      <c r="M2660" s="95"/>
      <c r="N2660" s="95"/>
      <c r="O2660" s="95"/>
      <c r="P2660" s="95"/>
      <c r="Q2660" s="280"/>
      <c r="R2660" s="95"/>
      <c r="S2660" s="95"/>
      <c r="T2660" s="95"/>
      <c r="U2660" s="280"/>
      <c r="V2660" s="95"/>
      <c r="W2660" s="280"/>
      <c r="X2660" s="95"/>
      <c r="Y2660" s="3"/>
      <c r="Z2660" s="3"/>
    </row>
    <row r="2661" ht="14.25" customHeight="1">
      <c r="A2661" s="133"/>
      <c r="B2661" s="3"/>
      <c r="C2661" s="3"/>
      <c r="D2661" s="3"/>
      <c r="E2661" s="240"/>
      <c r="F2661" s="467"/>
      <c r="G2661" s="95"/>
      <c r="H2661" s="95"/>
      <c r="I2661" s="95"/>
      <c r="J2661" s="318"/>
      <c r="K2661" s="95"/>
      <c r="L2661" s="95"/>
      <c r="M2661" s="95"/>
      <c r="N2661" s="95"/>
      <c r="O2661" s="95"/>
      <c r="P2661" s="95"/>
      <c r="Q2661" s="280"/>
      <c r="R2661" s="95"/>
      <c r="S2661" s="95"/>
      <c r="T2661" s="95"/>
      <c r="U2661" s="280"/>
      <c r="V2661" s="95"/>
      <c r="W2661" s="280"/>
      <c r="X2661" s="95"/>
      <c r="Y2661" s="3"/>
      <c r="Z2661" s="3"/>
    </row>
    <row r="2662" ht="14.25" customHeight="1">
      <c r="A2662" s="133"/>
      <c r="B2662" s="3"/>
      <c r="C2662" s="3"/>
      <c r="D2662" s="3"/>
      <c r="E2662" s="240"/>
      <c r="F2662" s="467"/>
      <c r="G2662" s="95"/>
      <c r="H2662" s="95"/>
      <c r="I2662" s="95"/>
      <c r="J2662" s="318"/>
      <c r="K2662" s="95"/>
      <c r="L2662" s="95"/>
      <c r="M2662" s="95"/>
      <c r="N2662" s="95"/>
      <c r="O2662" s="95"/>
      <c r="P2662" s="95"/>
      <c r="Q2662" s="280"/>
      <c r="R2662" s="95"/>
      <c r="S2662" s="95"/>
      <c r="T2662" s="95"/>
      <c r="U2662" s="280"/>
      <c r="V2662" s="95"/>
      <c r="W2662" s="280"/>
      <c r="X2662" s="95"/>
      <c r="Y2662" s="3"/>
      <c r="Z2662" s="3"/>
    </row>
    <row r="2663" ht="14.25" customHeight="1">
      <c r="A2663" s="133"/>
      <c r="B2663" s="3"/>
      <c r="C2663" s="3"/>
      <c r="D2663" s="3"/>
      <c r="E2663" s="240"/>
      <c r="F2663" s="467"/>
      <c r="G2663" s="95"/>
      <c r="H2663" s="95"/>
      <c r="I2663" s="95"/>
      <c r="J2663" s="318"/>
      <c r="K2663" s="95"/>
      <c r="L2663" s="95"/>
      <c r="M2663" s="95"/>
      <c r="N2663" s="95"/>
      <c r="O2663" s="95"/>
      <c r="P2663" s="95"/>
      <c r="Q2663" s="280"/>
      <c r="R2663" s="95"/>
      <c r="S2663" s="95"/>
      <c r="T2663" s="95"/>
      <c r="U2663" s="280"/>
      <c r="V2663" s="95"/>
      <c r="W2663" s="280"/>
      <c r="X2663" s="95"/>
      <c r="Y2663" s="3"/>
      <c r="Z2663" s="3"/>
    </row>
    <row r="2664" ht="14.25" customHeight="1">
      <c r="A2664" s="133"/>
      <c r="B2664" s="3"/>
      <c r="C2664" s="3"/>
      <c r="D2664" s="3"/>
      <c r="E2664" s="240"/>
      <c r="F2664" s="467"/>
      <c r="G2664" s="95"/>
      <c r="H2664" s="95"/>
      <c r="I2664" s="95"/>
      <c r="J2664" s="318"/>
      <c r="K2664" s="95"/>
      <c r="L2664" s="95"/>
      <c r="M2664" s="95"/>
      <c r="N2664" s="95"/>
      <c r="O2664" s="95"/>
      <c r="P2664" s="95"/>
      <c r="Q2664" s="280"/>
      <c r="R2664" s="95"/>
      <c r="S2664" s="95"/>
      <c r="T2664" s="95"/>
      <c r="U2664" s="280"/>
      <c r="V2664" s="95"/>
      <c r="W2664" s="280"/>
      <c r="X2664" s="95"/>
      <c r="Y2664" s="3"/>
      <c r="Z2664" s="3"/>
    </row>
    <row r="2665" ht="14.25" customHeight="1">
      <c r="A2665" s="133"/>
      <c r="B2665" s="3"/>
      <c r="C2665" s="3"/>
      <c r="D2665" s="3"/>
      <c r="E2665" s="240"/>
      <c r="F2665" s="467"/>
      <c r="G2665" s="95"/>
      <c r="H2665" s="95"/>
      <c r="I2665" s="95"/>
      <c r="J2665" s="318"/>
      <c r="K2665" s="95"/>
      <c r="L2665" s="95"/>
      <c r="M2665" s="95"/>
      <c r="N2665" s="95"/>
      <c r="O2665" s="95"/>
      <c r="P2665" s="95"/>
      <c r="Q2665" s="280"/>
      <c r="R2665" s="95"/>
      <c r="S2665" s="95"/>
      <c r="T2665" s="95"/>
      <c r="U2665" s="280"/>
      <c r="V2665" s="95"/>
      <c r="W2665" s="280"/>
      <c r="X2665" s="95"/>
      <c r="Y2665" s="3"/>
      <c r="Z2665" s="3"/>
    </row>
    <row r="2666" ht="14.25" customHeight="1">
      <c r="A2666" s="133"/>
      <c r="B2666" s="3"/>
      <c r="C2666" s="3"/>
      <c r="D2666" s="3"/>
      <c r="E2666" s="240"/>
      <c r="F2666" s="467"/>
      <c r="G2666" s="95"/>
      <c r="H2666" s="95"/>
      <c r="I2666" s="95"/>
      <c r="J2666" s="318"/>
      <c r="K2666" s="95"/>
      <c r="L2666" s="95"/>
      <c r="M2666" s="95"/>
      <c r="N2666" s="95"/>
      <c r="O2666" s="95"/>
      <c r="P2666" s="95"/>
      <c r="Q2666" s="280"/>
      <c r="R2666" s="95"/>
      <c r="S2666" s="95"/>
      <c r="T2666" s="95"/>
      <c r="U2666" s="280"/>
      <c r="V2666" s="95"/>
      <c r="W2666" s="280"/>
      <c r="X2666" s="95"/>
      <c r="Y2666" s="3"/>
      <c r="Z2666" s="3"/>
    </row>
    <row r="2667" ht="14.25" customHeight="1">
      <c r="A2667" s="133"/>
      <c r="B2667" s="3"/>
      <c r="C2667" s="3"/>
      <c r="D2667" s="3"/>
      <c r="E2667" s="240"/>
      <c r="F2667" s="467"/>
      <c r="G2667" s="95"/>
      <c r="H2667" s="95"/>
      <c r="I2667" s="95"/>
      <c r="J2667" s="318"/>
      <c r="K2667" s="95"/>
      <c r="L2667" s="95"/>
      <c r="M2667" s="95"/>
      <c r="N2667" s="95"/>
      <c r="O2667" s="95"/>
      <c r="P2667" s="95"/>
      <c r="Q2667" s="280"/>
      <c r="R2667" s="95"/>
      <c r="S2667" s="95"/>
      <c r="T2667" s="95"/>
      <c r="U2667" s="280"/>
      <c r="V2667" s="95"/>
      <c r="W2667" s="280"/>
      <c r="X2667" s="95"/>
      <c r="Y2667" s="3"/>
      <c r="Z2667" s="3"/>
    </row>
    <row r="2668" ht="14.25" customHeight="1">
      <c r="A2668" s="133"/>
      <c r="B2668" s="3"/>
      <c r="C2668" s="3"/>
      <c r="D2668" s="3"/>
      <c r="E2668" s="240"/>
      <c r="F2668" s="467"/>
      <c r="G2668" s="95"/>
      <c r="H2668" s="95"/>
      <c r="I2668" s="95"/>
      <c r="J2668" s="318"/>
      <c r="K2668" s="95"/>
      <c r="L2668" s="95"/>
      <c r="M2668" s="95"/>
      <c r="N2668" s="95"/>
      <c r="O2668" s="95"/>
      <c r="P2668" s="95"/>
      <c r="Q2668" s="280"/>
      <c r="R2668" s="95"/>
      <c r="S2668" s="95"/>
      <c r="T2668" s="95"/>
      <c r="U2668" s="280"/>
      <c r="V2668" s="95"/>
      <c r="W2668" s="280"/>
      <c r="X2668" s="95"/>
      <c r="Y2668" s="3"/>
      <c r="Z2668" s="3"/>
    </row>
    <row r="2669" ht="14.25" customHeight="1">
      <c r="A2669" s="133"/>
      <c r="B2669" s="3"/>
      <c r="C2669" s="3"/>
      <c r="D2669" s="3"/>
      <c r="E2669" s="240"/>
      <c r="F2669" s="467"/>
      <c r="G2669" s="95"/>
      <c r="H2669" s="95"/>
      <c r="I2669" s="95"/>
      <c r="J2669" s="318"/>
      <c r="K2669" s="95"/>
      <c r="L2669" s="95"/>
      <c r="M2669" s="95"/>
      <c r="N2669" s="95"/>
      <c r="O2669" s="95"/>
      <c r="P2669" s="95"/>
      <c r="Q2669" s="280"/>
      <c r="R2669" s="95"/>
      <c r="S2669" s="95"/>
      <c r="T2669" s="95"/>
      <c r="U2669" s="280"/>
      <c r="V2669" s="95"/>
      <c r="W2669" s="280"/>
      <c r="X2669" s="95"/>
      <c r="Y2669" s="3"/>
      <c r="Z2669" s="3"/>
    </row>
    <row r="2670" ht="14.25" customHeight="1">
      <c r="A2670" s="133"/>
      <c r="B2670" s="3"/>
      <c r="C2670" s="3"/>
      <c r="D2670" s="3"/>
      <c r="E2670" s="240"/>
      <c r="F2670" s="467"/>
      <c r="G2670" s="95"/>
      <c r="H2670" s="95"/>
      <c r="I2670" s="95"/>
      <c r="J2670" s="318"/>
      <c r="K2670" s="95"/>
      <c r="L2670" s="95"/>
      <c r="M2670" s="95"/>
      <c r="N2670" s="95"/>
      <c r="O2670" s="95"/>
      <c r="P2670" s="95"/>
      <c r="Q2670" s="280"/>
      <c r="R2670" s="95"/>
      <c r="S2670" s="95"/>
      <c r="T2670" s="95"/>
      <c r="U2670" s="280"/>
      <c r="V2670" s="95"/>
      <c r="W2670" s="280"/>
      <c r="X2670" s="95"/>
      <c r="Y2670" s="3"/>
      <c r="Z2670" s="3"/>
    </row>
    <row r="2671" ht="14.25" customHeight="1">
      <c r="A2671" s="133"/>
      <c r="B2671" s="3"/>
      <c r="C2671" s="3"/>
      <c r="D2671" s="3"/>
      <c r="E2671" s="240"/>
      <c r="F2671" s="467"/>
      <c r="G2671" s="95"/>
      <c r="H2671" s="95"/>
      <c r="I2671" s="95"/>
      <c r="J2671" s="318"/>
      <c r="K2671" s="95"/>
      <c r="L2671" s="95"/>
      <c r="M2671" s="95"/>
      <c r="N2671" s="95"/>
      <c r="O2671" s="95"/>
      <c r="P2671" s="95"/>
      <c r="Q2671" s="280"/>
      <c r="R2671" s="95"/>
      <c r="S2671" s="95"/>
      <c r="T2671" s="95"/>
      <c r="U2671" s="280"/>
      <c r="V2671" s="95"/>
      <c r="W2671" s="280"/>
      <c r="X2671" s="95"/>
      <c r="Y2671" s="3"/>
      <c r="Z2671" s="3"/>
    </row>
    <row r="2672" ht="14.25" customHeight="1">
      <c r="A2672" s="133"/>
      <c r="B2672" s="3"/>
      <c r="C2672" s="3"/>
      <c r="D2672" s="3"/>
      <c r="E2672" s="240"/>
      <c r="F2672" s="467"/>
      <c r="G2672" s="95"/>
      <c r="H2672" s="95"/>
      <c r="I2672" s="95"/>
      <c r="J2672" s="318"/>
      <c r="K2672" s="95"/>
      <c r="L2672" s="95"/>
      <c r="M2672" s="95"/>
      <c r="N2672" s="95"/>
      <c r="O2672" s="95"/>
      <c r="P2672" s="95"/>
      <c r="Q2672" s="280"/>
      <c r="R2672" s="95"/>
      <c r="S2672" s="95"/>
      <c r="T2672" s="95"/>
      <c r="U2672" s="280"/>
      <c r="V2672" s="95"/>
      <c r="W2672" s="280"/>
      <c r="X2672" s="95"/>
      <c r="Y2672" s="3"/>
      <c r="Z2672" s="3"/>
    </row>
    <row r="2673" ht="14.25" customHeight="1">
      <c r="A2673" s="133"/>
      <c r="B2673" s="3"/>
      <c r="C2673" s="3"/>
      <c r="D2673" s="3"/>
      <c r="E2673" s="240"/>
      <c r="F2673" s="467"/>
      <c r="G2673" s="95"/>
      <c r="H2673" s="95"/>
      <c r="I2673" s="95"/>
      <c r="J2673" s="318"/>
      <c r="K2673" s="95"/>
      <c r="L2673" s="95"/>
      <c r="M2673" s="95"/>
      <c r="N2673" s="95"/>
      <c r="O2673" s="95"/>
      <c r="P2673" s="95"/>
      <c r="Q2673" s="280"/>
      <c r="R2673" s="95"/>
      <c r="S2673" s="95"/>
      <c r="T2673" s="95"/>
      <c r="U2673" s="280"/>
      <c r="V2673" s="95"/>
      <c r="W2673" s="280"/>
      <c r="X2673" s="95"/>
      <c r="Y2673" s="3"/>
      <c r="Z2673" s="3"/>
    </row>
    <row r="2674" ht="14.25" customHeight="1">
      <c r="A2674" s="133"/>
      <c r="B2674" s="3"/>
      <c r="C2674" s="3"/>
      <c r="D2674" s="3"/>
      <c r="E2674" s="240"/>
      <c r="F2674" s="467"/>
      <c r="G2674" s="95"/>
      <c r="H2674" s="95"/>
      <c r="I2674" s="95"/>
      <c r="J2674" s="318"/>
      <c r="K2674" s="95"/>
      <c r="L2674" s="95"/>
      <c r="M2674" s="95"/>
      <c r="N2674" s="95"/>
      <c r="O2674" s="95"/>
      <c r="P2674" s="95"/>
      <c r="Q2674" s="280"/>
      <c r="R2674" s="95"/>
      <c r="S2674" s="95"/>
      <c r="T2674" s="95"/>
      <c r="U2674" s="280"/>
      <c r="V2674" s="95"/>
      <c r="W2674" s="280"/>
      <c r="X2674" s="95"/>
      <c r="Y2674" s="3"/>
      <c r="Z2674" s="3"/>
    </row>
    <row r="2675" ht="14.25" customHeight="1">
      <c r="A2675" s="133"/>
      <c r="B2675" s="3"/>
      <c r="C2675" s="3"/>
      <c r="D2675" s="3"/>
      <c r="E2675" s="240"/>
      <c r="F2675" s="467"/>
      <c r="G2675" s="95"/>
      <c r="H2675" s="95"/>
      <c r="I2675" s="95"/>
      <c r="J2675" s="318"/>
      <c r="K2675" s="95"/>
      <c r="L2675" s="95"/>
      <c r="M2675" s="95"/>
      <c r="N2675" s="95"/>
      <c r="O2675" s="95"/>
      <c r="P2675" s="95"/>
      <c r="Q2675" s="280"/>
      <c r="R2675" s="95"/>
      <c r="S2675" s="95"/>
      <c r="T2675" s="95"/>
      <c r="U2675" s="280"/>
      <c r="V2675" s="95"/>
      <c r="W2675" s="280"/>
      <c r="X2675" s="95"/>
      <c r="Y2675" s="3"/>
      <c r="Z2675" s="3"/>
    </row>
    <row r="2676" ht="14.25" customHeight="1">
      <c r="A2676" s="133"/>
      <c r="B2676" s="3"/>
      <c r="C2676" s="3"/>
      <c r="D2676" s="3"/>
      <c r="E2676" s="240"/>
      <c r="F2676" s="467"/>
      <c r="G2676" s="95"/>
      <c r="H2676" s="95"/>
      <c r="I2676" s="95"/>
      <c r="J2676" s="318"/>
      <c r="K2676" s="95"/>
      <c r="L2676" s="95"/>
      <c r="M2676" s="95"/>
      <c r="N2676" s="95"/>
      <c r="O2676" s="95"/>
      <c r="P2676" s="95"/>
      <c r="Q2676" s="280"/>
      <c r="R2676" s="95"/>
      <c r="S2676" s="95"/>
      <c r="T2676" s="95"/>
      <c r="U2676" s="280"/>
      <c r="V2676" s="95"/>
      <c r="W2676" s="280"/>
      <c r="X2676" s="95"/>
      <c r="Y2676" s="3"/>
      <c r="Z2676" s="3"/>
    </row>
    <row r="2677" ht="14.25" customHeight="1">
      <c r="A2677" s="133"/>
      <c r="B2677" s="3"/>
      <c r="C2677" s="3"/>
      <c r="D2677" s="3"/>
      <c r="E2677" s="240"/>
      <c r="F2677" s="467"/>
      <c r="G2677" s="95"/>
      <c r="H2677" s="95"/>
      <c r="I2677" s="95"/>
      <c r="J2677" s="318"/>
      <c r="K2677" s="95"/>
      <c r="L2677" s="95"/>
      <c r="M2677" s="95"/>
      <c r="N2677" s="95"/>
      <c r="O2677" s="95"/>
      <c r="P2677" s="95"/>
      <c r="Q2677" s="280"/>
      <c r="R2677" s="95"/>
      <c r="S2677" s="95"/>
      <c r="T2677" s="95"/>
      <c r="U2677" s="280"/>
      <c r="V2677" s="95"/>
      <c r="W2677" s="280"/>
      <c r="X2677" s="95"/>
      <c r="Y2677" s="3"/>
      <c r="Z2677" s="3"/>
    </row>
    <row r="2678" ht="14.25" customHeight="1">
      <c r="A2678" s="133"/>
      <c r="B2678" s="3"/>
      <c r="C2678" s="3"/>
      <c r="D2678" s="3"/>
      <c r="E2678" s="240"/>
      <c r="F2678" s="467"/>
      <c r="G2678" s="95"/>
      <c r="H2678" s="95"/>
      <c r="I2678" s="95"/>
      <c r="J2678" s="318"/>
      <c r="K2678" s="95"/>
      <c r="L2678" s="95"/>
      <c r="M2678" s="95"/>
      <c r="N2678" s="95"/>
      <c r="O2678" s="95"/>
      <c r="P2678" s="95"/>
      <c r="Q2678" s="280"/>
      <c r="R2678" s="95"/>
      <c r="S2678" s="95"/>
      <c r="T2678" s="95"/>
      <c r="U2678" s="280"/>
      <c r="V2678" s="95"/>
      <c r="W2678" s="280"/>
      <c r="X2678" s="95"/>
      <c r="Y2678" s="3"/>
      <c r="Z2678" s="3"/>
    </row>
    <row r="2679" ht="14.25" customHeight="1">
      <c r="A2679" s="133"/>
      <c r="B2679" s="3"/>
      <c r="C2679" s="3"/>
      <c r="D2679" s="3"/>
      <c r="E2679" s="240"/>
      <c r="F2679" s="467"/>
      <c r="G2679" s="95"/>
      <c r="H2679" s="95"/>
      <c r="I2679" s="95"/>
      <c r="J2679" s="318"/>
      <c r="K2679" s="95"/>
      <c r="L2679" s="95"/>
      <c r="M2679" s="95"/>
      <c r="N2679" s="95"/>
      <c r="O2679" s="95"/>
      <c r="P2679" s="95"/>
      <c r="Q2679" s="280"/>
      <c r="R2679" s="95"/>
      <c r="S2679" s="95"/>
      <c r="T2679" s="95"/>
      <c r="U2679" s="280"/>
      <c r="V2679" s="95"/>
      <c r="W2679" s="280"/>
      <c r="X2679" s="95"/>
      <c r="Y2679" s="3"/>
      <c r="Z2679" s="3"/>
    </row>
    <row r="2680" ht="14.25" customHeight="1">
      <c r="A2680" s="133"/>
      <c r="B2680" s="3"/>
      <c r="C2680" s="3"/>
      <c r="D2680" s="3"/>
      <c r="E2680" s="240"/>
      <c r="F2680" s="467"/>
      <c r="G2680" s="95"/>
      <c r="H2680" s="95"/>
      <c r="I2680" s="95"/>
      <c r="J2680" s="318"/>
      <c r="K2680" s="95"/>
      <c r="L2680" s="95"/>
      <c r="M2680" s="95"/>
      <c r="N2680" s="95"/>
      <c r="O2680" s="95"/>
      <c r="P2680" s="95"/>
      <c r="Q2680" s="280"/>
      <c r="R2680" s="95"/>
      <c r="S2680" s="95"/>
      <c r="T2680" s="95"/>
      <c r="U2680" s="280"/>
      <c r="V2680" s="95"/>
      <c r="W2680" s="280"/>
      <c r="X2680" s="95"/>
      <c r="Y2680" s="3"/>
      <c r="Z2680" s="3"/>
    </row>
    <row r="2681" ht="14.25" customHeight="1">
      <c r="A2681" s="133"/>
      <c r="B2681" s="3"/>
      <c r="C2681" s="3"/>
      <c r="D2681" s="3"/>
      <c r="E2681" s="240"/>
      <c r="F2681" s="467"/>
      <c r="G2681" s="95"/>
      <c r="H2681" s="95"/>
      <c r="I2681" s="95"/>
      <c r="J2681" s="318"/>
      <c r="K2681" s="95"/>
      <c r="L2681" s="95"/>
      <c r="M2681" s="95"/>
      <c r="N2681" s="95"/>
      <c r="O2681" s="95"/>
      <c r="P2681" s="95"/>
      <c r="Q2681" s="280"/>
      <c r="R2681" s="95"/>
      <c r="S2681" s="95"/>
      <c r="T2681" s="95"/>
      <c r="U2681" s="280"/>
      <c r="V2681" s="95"/>
      <c r="W2681" s="280"/>
      <c r="X2681" s="95"/>
      <c r="Y2681" s="3"/>
      <c r="Z2681" s="3"/>
    </row>
    <row r="2682" ht="14.25" customHeight="1">
      <c r="A2682" s="133"/>
      <c r="B2682" s="3"/>
      <c r="C2682" s="3"/>
      <c r="D2682" s="3"/>
      <c r="E2682" s="240"/>
      <c r="F2682" s="467"/>
      <c r="G2682" s="95"/>
      <c r="H2682" s="95"/>
      <c r="I2682" s="95"/>
      <c r="J2682" s="318"/>
      <c r="K2682" s="95"/>
      <c r="L2682" s="95"/>
      <c r="M2682" s="95"/>
      <c r="N2682" s="95"/>
      <c r="O2682" s="95"/>
      <c r="P2682" s="95"/>
      <c r="Q2682" s="280"/>
      <c r="R2682" s="95"/>
      <c r="S2682" s="95"/>
      <c r="T2682" s="95"/>
      <c r="U2682" s="280"/>
      <c r="V2682" s="95"/>
      <c r="W2682" s="280"/>
      <c r="X2682" s="95"/>
      <c r="Y2682" s="3"/>
      <c r="Z2682" s="3"/>
    </row>
    <row r="2683" ht="14.25" customHeight="1">
      <c r="A2683" s="133"/>
      <c r="B2683" s="3"/>
      <c r="C2683" s="3"/>
      <c r="D2683" s="3"/>
      <c r="E2683" s="240"/>
      <c r="F2683" s="467"/>
      <c r="G2683" s="95"/>
      <c r="H2683" s="95"/>
      <c r="I2683" s="95"/>
      <c r="J2683" s="318"/>
      <c r="K2683" s="95"/>
      <c r="L2683" s="95"/>
      <c r="M2683" s="95"/>
      <c r="N2683" s="95"/>
      <c r="O2683" s="95"/>
      <c r="P2683" s="95"/>
      <c r="Q2683" s="280"/>
      <c r="R2683" s="95"/>
      <c r="S2683" s="95"/>
      <c r="T2683" s="95"/>
      <c r="U2683" s="280"/>
      <c r="V2683" s="95"/>
      <c r="W2683" s="280"/>
      <c r="X2683" s="95"/>
      <c r="Y2683" s="3"/>
      <c r="Z2683" s="3"/>
    </row>
    <row r="2684" ht="14.25" customHeight="1">
      <c r="A2684" s="133"/>
      <c r="B2684" s="3"/>
      <c r="C2684" s="3"/>
      <c r="D2684" s="3"/>
      <c r="E2684" s="240"/>
      <c r="F2684" s="467"/>
      <c r="G2684" s="95"/>
      <c r="H2684" s="95"/>
      <c r="I2684" s="95"/>
      <c r="J2684" s="318"/>
      <c r="K2684" s="95"/>
      <c r="L2684" s="95"/>
      <c r="M2684" s="95"/>
      <c r="N2684" s="95"/>
      <c r="O2684" s="95"/>
      <c r="P2684" s="95"/>
      <c r="Q2684" s="280"/>
      <c r="R2684" s="95"/>
      <c r="S2684" s="95"/>
      <c r="T2684" s="95"/>
      <c r="U2684" s="280"/>
      <c r="V2684" s="95"/>
      <c r="W2684" s="280"/>
      <c r="X2684" s="95"/>
      <c r="Y2684" s="3"/>
      <c r="Z2684" s="3"/>
    </row>
    <row r="2685" ht="14.25" customHeight="1">
      <c r="A2685" s="133"/>
      <c r="B2685" s="3"/>
      <c r="C2685" s="3"/>
      <c r="D2685" s="3"/>
      <c r="E2685" s="240"/>
      <c r="F2685" s="467"/>
      <c r="G2685" s="95"/>
      <c r="H2685" s="95"/>
      <c r="I2685" s="95"/>
      <c r="J2685" s="318"/>
      <c r="K2685" s="95"/>
      <c r="L2685" s="95"/>
      <c r="M2685" s="95"/>
      <c r="N2685" s="95"/>
      <c r="O2685" s="95"/>
      <c r="P2685" s="95"/>
      <c r="Q2685" s="280"/>
      <c r="R2685" s="95"/>
      <c r="S2685" s="95"/>
      <c r="T2685" s="95"/>
      <c r="U2685" s="280"/>
      <c r="V2685" s="95"/>
      <c r="W2685" s="280"/>
      <c r="X2685" s="95"/>
      <c r="Y2685" s="3"/>
      <c r="Z2685" s="3"/>
    </row>
    <row r="2686" ht="14.25" customHeight="1">
      <c r="A2686" s="133"/>
      <c r="B2686" s="3"/>
      <c r="C2686" s="3"/>
      <c r="D2686" s="3"/>
      <c r="E2686" s="240"/>
      <c r="F2686" s="467"/>
      <c r="G2686" s="95"/>
      <c r="H2686" s="95"/>
      <c r="I2686" s="95"/>
      <c r="J2686" s="318"/>
      <c r="K2686" s="95"/>
      <c r="L2686" s="95"/>
      <c r="M2686" s="95"/>
      <c r="N2686" s="95"/>
      <c r="O2686" s="95"/>
      <c r="P2686" s="95"/>
      <c r="Q2686" s="280"/>
      <c r="R2686" s="95"/>
      <c r="S2686" s="95"/>
      <c r="T2686" s="95"/>
      <c r="U2686" s="280"/>
      <c r="V2686" s="95"/>
      <c r="W2686" s="280"/>
      <c r="X2686" s="95"/>
      <c r="Y2686" s="3"/>
      <c r="Z2686" s="3"/>
    </row>
    <row r="2687" ht="14.25" customHeight="1">
      <c r="A2687" s="133"/>
      <c r="B2687" s="3"/>
      <c r="C2687" s="3"/>
      <c r="D2687" s="3"/>
      <c r="E2687" s="240"/>
      <c r="F2687" s="467"/>
      <c r="G2687" s="95"/>
      <c r="H2687" s="95"/>
      <c r="I2687" s="95"/>
      <c r="J2687" s="318"/>
      <c r="K2687" s="95"/>
      <c r="L2687" s="95"/>
      <c r="M2687" s="95"/>
      <c r="N2687" s="95"/>
      <c r="O2687" s="95"/>
      <c r="P2687" s="95"/>
      <c r="Q2687" s="280"/>
      <c r="R2687" s="95"/>
      <c r="S2687" s="95"/>
      <c r="T2687" s="95"/>
      <c r="U2687" s="280"/>
      <c r="V2687" s="95"/>
      <c r="W2687" s="280"/>
      <c r="X2687" s="95"/>
      <c r="Y2687" s="3"/>
      <c r="Z2687" s="3"/>
    </row>
    <row r="2688" ht="14.25" customHeight="1">
      <c r="A2688" s="133"/>
      <c r="B2688" s="3"/>
      <c r="C2688" s="3"/>
      <c r="D2688" s="3"/>
      <c r="E2688" s="240"/>
      <c r="F2688" s="467"/>
      <c r="G2688" s="95"/>
      <c r="H2688" s="95"/>
      <c r="I2688" s="95"/>
      <c r="J2688" s="318"/>
      <c r="K2688" s="95"/>
      <c r="L2688" s="95"/>
      <c r="M2688" s="95"/>
      <c r="N2688" s="95"/>
      <c r="O2688" s="95"/>
      <c r="P2688" s="95"/>
      <c r="Q2688" s="280"/>
      <c r="R2688" s="95"/>
      <c r="S2688" s="95"/>
      <c r="T2688" s="95"/>
      <c r="U2688" s="280"/>
      <c r="V2688" s="95"/>
      <c r="W2688" s="280"/>
      <c r="X2688" s="95"/>
      <c r="Y2688" s="3"/>
      <c r="Z2688" s="3"/>
    </row>
    <row r="2689" ht="14.25" customHeight="1">
      <c r="A2689" s="133"/>
      <c r="B2689" s="3"/>
      <c r="C2689" s="3"/>
      <c r="D2689" s="3"/>
      <c r="E2689" s="240"/>
      <c r="F2689" s="467"/>
      <c r="G2689" s="95"/>
      <c r="H2689" s="95"/>
      <c r="I2689" s="95"/>
      <c r="J2689" s="318"/>
      <c r="K2689" s="95"/>
      <c r="L2689" s="95"/>
      <c r="M2689" s="95"/>
      <c r="N2689" s="95"/>
      <c r="O2689" s="95"/>
      <c r="P2689" s="95"/>
      <c r="Q2689" s="280"/>
      <c r="R2689" s="95"/>
      <c r="S2689" s="95"/>
      <c r="T2689" s="95"/>
      <c r="U2689" s="280"/>
      <c r="V2689" s="95"/>
      <c r="W2689" s="280"/>
      <c r="X2689" s="95"/>
      <c r="Y2689" s="3"/>
      <c r="Z2689" s="3"/>
    </row>
    <row r="2690" ht="14.25" customHeight="1">
      <c r="A2690" s="133"/>
      <c r="B2690" s="3"/>
      <c r="C2690" s="3"/>
      <c r="D2690" s="3"/>
      <c r="E2690" s="240"/>
      <c r="F2690" s="467"/>
      <c r="G2690" s="95"/>
      <c r="H2690" s="95"/>
      <c r="I2690" s="95"/>
      <c r="J2690" s="318"/>
      <c r="K2690" s="95"/>
      <c r="L2690" s="95"/>
      <c r="M2690" s="95"/>
      <c r="N2690" s="95"/>
      <c r="O2690" s="95"/>
      <c r="P2690" s="95"/>
      <c r="Q2690" s="280"/>
      <c r="R2690" s="95"/>
      <c r="S2690" s="95"/>
      <c r="T2690" s="95"/>
      <c r="U2690" s="280"/>
      <c r="V2690" s="95"/>
      <c r="W2690" s="280"/>
      <c r="X2690" s="95"/>
      <c r="Y2690" s="3"/>
      <c r="Z2690" s="3"/>
    </row>
    <row r="2691" ht="14.25" customHeight="1">
      <c r="A2691" s="133"/>
      <c r="B2691" s="3"/>
      <c r="C2691" s="3"/>
      <c r="D2691" s="3"/>
      <c r="E2691" s="240"/>
      <c r="F2691" s="467"/>
      <c r="G2691" s="95"/>
      <c r="H2691" s="95"/>
      <c r="I2691" s="95"/>
      <c r="J2691" s="318"/>
      <c r="K2691" s="95"/>
      <c r="L2691" s="95"/>
      <c r="M2691" s="95"/>
      <c r="N2691" s="95"/>
      <c r="O2691" s="95"/>
      <c r="P2691" s="95"/>
      <c r="Q2691" s="280"/>
      <c r="R2691" s="95"/>
      <c r="S2691" s="95"/>
      <c r="T2691" s="95"/>
      <c r="U2691" s="280"/>
      <c r="V2691" s="95"/>
      <c r="W2691" s="280"/>
      <c r="X2691" s="95"/>
      <c r="Y2691" s="3"/>
      <c r="Z2691" s="3"/>
    </row>
    <row r="2692" ht="14.25" customHeight="1">
      <c r="A2692" s="133"/>
      <c r="B2692" s="3"/>
      <c r="C2692" s="3"/>
      <c r="D2692" s="3"/>
      <c r="E2692" s="240"/>
      <c r="F2692" s="467"/>
      <c r="G2692" s="95"/>
      <c r="H2692" s="95"/>
      <c r="I2692" s="95"/>
      <c r="J2692" s="318"/>
      <c r="K2692" s="95"/>
      <c r="L2692" s="95"/>
      <c r="M2692" s="95"/>
      <c r="N2692" s="95"/>
      <c r="O2692" s="95"/>
      <c r="P2692" s="95"/>
      <c r="Q2692" s="280"/>
      <c r="R2692" s="95"/>
      <c r="S2692" s="95"/>
      <c r="T2692" s="95"/>
      <c r="U2692" s="280"/>
      <c r="V2692" s="95"/>
      <c r="W2692" s="280"/>
      <c r="X2692" s="95"/>
      <c r="Y2692" s="3"/>
      <c r="Z2692" s="3"/>
    </row>
    <row r="2693" ht="14.25" customHeight="1">
      <c r="A2693" s="133"/>
      <c r="B2693" s="3"/>
      <c r="C2693" s="3"/>
      <c r="D2693" s="3"/>
      <c r="E2693" s="240"/>
      <c r="F2693" s="467"/>
      <c r="G2693" s="95"/>
      <c r="H2693" s="95"/>
      <c r="I2693" s="95"/>
      <c r="J2693" s="318"/>
      <c r="K2693" s="95"/>
      <c r="L2693" s="95"/>
      <c r="M2693" s="95"/>
      <c r="N2693" s="95"/>
      <c r="O2693" s="95"/>
      <c r="P2693" s="95"/>
      <c r="Q2693" s="280"/>
      <c r="R2693" s="95"/>
      <c r="S2693" s="95"/>
      <c r="T2693" s="95"/>
      <c r="U2693" s="280"/>
      <c r="V2693" s="95"/>
      <c r="W2693" s="280"/>
      <c r="X2693" s="95"/>
      <c r="Y2693" s="3"/>
      <c r="Z2693" s="3"/>
    </row>
    <row r="2694" ht="14.25" customHeight="1">
      <c r="A2694" s="133"/>
      <c r="B2694" s="3"/>
      <c r="C2694" s="3"/>
      <c r="D2694" s="3"/>
      <c r="E2694" s="240"/>
      <c r="F2694" s="467"/>
      <c r="G2694" s="95"/>
      <c r="H2694" s="95"/>
      <c r="I2694" s="95"/>
      <c r="J2694" s="318"/>
      <c r="K2694" s="95"/>
      <c r="L2694" s="95"/>
      <c r="M2694" s="95"/>
      <c r="N2694" s="95"/>
      <c r="O2694" s="95"/>
      <c r="P2694" s="95"/>
      <c r="Q2694" s="280"/>
      <c r="R2694" s="95"/>
      <c r="S2694" s="95"/>
      <c r="T2694" s="95"/>
      <c r="U2694" s="280"/>
      <c r="V2694" s="95"/>
      <c r="W2694" s="280"/>
      <c r="X2694" s="95"/>
      <c r="Y2694" s="3"/>
      <c r="Z2694" s="3"/>
    </row>
    <row r="2695" ht="14.25" customHeight="1">
      <c r="A2695" s="133"/>
      <c r="B2695" s="3"/>
      <c r="C2695" s="3"/>
      <c r="D2695" s="3"/>
      <c r="E2695" s="240"/>
      <c r="F2695" s="467"/>
      <c r="G2695" s="95"/>
      <c r="H2695" s="95"/>
      <c r="I2695" s="95"/>
      <c r="J2695" s="318"/>
      <c r="K2695" s="95"/>
      <c r="L2695" s="95"/>
      <c r="M2695" s="95"/>
      <c r="N2695" s="95"/>
      <c r="O2695" s="95"/>
      <c r="P2695" s="95"/>
      <c r="Q2695" s="280"/>
      <c r="R2695" s="95"/>
      <c r="S2695" s="95"/>
      <c r="T2695" s="95"/>
      <c r="U2695" s="280"/>
      <c r="V2695" s="95"/>
      <c r="W2695" s="280"/>
      <c r="X2695" s="95"/>
      <c r="Y2695" s="3"/>
      <c r="Z2695" s="3"/>
    </row>
    <row r="2696" ht="14.25" customHeight="1">
      <c r="A2696" s="133"/>
      <c r="B2696" s="3"/>
      <c r="C2696" s="3"/>
      <c r="D2696" s="3"/>
      <c r="E2696" s="240"/>
      <c r="F2696" s="467"/>
      <c r="G2696" s="95"/>
      <c r="H2696" s="95"/>
      <c r="I2696" s="95"/>
      <c r="J2696" s="318"/>
      <c r="K2696" s="95"/>
      <c r="L2696" s="95"/>
      <c r="M2696" s="95"/>
      <c r="N2696" s="95"/>
      <c r="O2696" s="95"/>
      <c r="P2696" s="95"/>
      <c r="Q2696" s="280"/>
      <c r="R2696" s="95"/>
      <c r="S2696" s="95"/>
      <c r="T2696" s="95"/>
      <c r="U2696" s="280"/>
      <c r="V2696" s="95"/>
      <c r="W2696" s="280"/>
      <c r="X2696" s="95"/>
      <c r="Y2696" s="3"/>
      <c r="Z2696" s="3"/>
    </row>
    <row r="2697" ht="14.25" customHeight="1">
      <c r="A2697" s="133"/>
      <c r="B2697" s="3"/>
      <c r="C2697" s="3"/>
      <c r="D2697" s="3"/>
      <c r="E2697" s="240"/>
      <c r="F2697" s="467"/>
      <c r="G2697" s="95"/>
      <c r="H2697" s="95"/>
      <c r="I2697" s="95"/>
      <c r="J2697" s="318"/>
      <c r="K2697" s="95"/>
      <c r="L2697" s="95"/>
      <c r="M2697" s="95"/>
      <c r="N2697" s="95"/>
      <c r="O2697" s="95"/>
      <c r="P2697" s="95"/>
      <c r="Q2697" s="280"/>
      <c r="R2697" s="95"/>
      <c r="S2697" s="95"/>
      <c r="T2697" s="95"/>
      <c r="U2697" s="280"/>
      <c r="V2697" s="95"/>
      <c r="W2697" s="280"/>
      <c r="X2697" s="95"/>
      <c r="Y2697" s="3"/>
      <c r="Z2697" s="3"/>
    </row>
    <row r="2698" ht="14.25" customHeight="1">
      <c r="A2698" s="133"/>
      <c r="B2698" s="3"/>
      <c r="C2698" s="3"/>
      <c r="D2698" s="3"/>
      <c r="E2698" s="240"/>
      <c r="F2698" s="467"/>
      <c r="G2698" s="95"/>
      <c r="H2698" s="95"/>
      <c r="I2698" s="95"/>
      <c r="J2698" s="318"/>
      <c r="K2698" s="95"/>
      <c r="L2698" s="95"/>
      <c r="M2698" s="95"/>
      <c r="N2698" s="95"/>
      <c r="O2698" s="95"/>
      <c r="P2698" s="95"/>
      <c r="Q2698" s="280"/>
      <c r="R2698" s="95"/>
      <c r="S2698" s="95"/>
      <c r="T2698" s="95"/>
      <c r="U2698" s="280"/>
      <c r="V2698" s="95"/>
      <c r="W2698" s="280"/>
      <c r="X2698" s="95"/>
      <c r="Y2698" s="3"/>
      <c r="Z2698" s="3"/>
    </row>
    <row r="2699" ht="14.25" customHeight="1">
      <c r="A2699" s="133"/>
      <c r="B2699" s="3"/>
      <c r="C2699" s="3"/>
      <c r="D2699" s="3"/>
      <c r="E2699" s="240"/>
      <c r="F2699" s="467"/>
      <c r="G2699" s="95"/>
      <c r="H2699" s="95"/>
      <c r="I2699" s="95"/>
      <c r="J2699" s="318"/>
      <c r="K2699" s="95"/>
      <c r="L2699" s="95"/>
      <c r="M2699" s="95"/>
      <c r="N2699" s="95"/>
      <c r="O2699" s="95"/>
      <c r="P2699" s="95"/>
      <c r="Q2699" s="280"/>
      <c r="R2699" s="95"/>
      <c r="S2699" s="95"/>
      <c r="T2699" s="95"/>
      <c r="U2699" s="280"/>
      <c r="V2699" s="95"/>
      <c r="W2699" s="280"/>
      <c r="X2699" s="95"/>
      <c r="Y2699" s="3"/>
      <c r="Z2699" s="3"/>
    </row>
    <row r="2700" ht="14.25" customHeight="1">
      <c r="A2700" s="133"/>
      <c r="B2700" s="3"/>
      <c r="C2700" s="3"/>
      <c r="D2700" s="3"/>
      <c r="E2700" s="240"/>
      <c r="F2700" s="467"/>
      <c r="G2700" s="95"/>
      <c r="H2700" s="95"/>
      <c r="I2700" s="95"/>
      <c r="J2700" s="318"/>
      <c r="K2700" s="95"/>
      <c r="L2700" s="95"/>
      <c r="M2700" s="95"/>
      <c r="N2700" s="95"/>
      <c r="O2700" s="95"/>
      <c r="P2700" s="95"/>
      <c r="Q2700" s="280"/>
      <c r="R2700" s="95"/>
      <c r="S2700" s="95"/>
      <c r="T2700" s="95"/>
      <c r="U2700" s="280"/>
      <c r="V2700" s="95"/>
      <c r="W2700" s="280"/>
      <c r="X2700" s="95"/>
      <c r="Y2700" s="3"/>
      <c r="Z2700" s="3"/>
    </row>
    <row r="2701" ht="14.25" customHeight="1">
      <c r="A2701" s="133"/>
      <c r="B2701" s="3"/>
      <c r="C2701" s="3"/>
      <c r="D2701" s="3"/>
      <c r="E2701" s="240"/>
      <c r="F2701" s="467"/>
      <c r="G2701" s="95"/>
      <c r="H2701" s="95"/>
      <c r="I2701" s="95"/>
      <c r="J2701" s="318"/>
      <c r="K2701" s="95"/>
      <c r="L2701" s="95"/>
      <c r="M2701" s="95"/>
      <c r="N2701" s="95"/>
      <c r="O2701" s="95"/>
      <c r="P2701" s="95"/>
      <c r="Q2701" s="280"/>
      <c r="R2701" s="95"/>
      <c r="S2701" s="95"/>
      <c r="T2701" s="95"/>
      <c r="U2701" s="280"/>
      <c r="V2701" s="95"/>
      <c r="W2701" s="280"/>
      <c r="X2701" s="95"/>
      <c r="Y2701" s="3"/>
      <c r="Z2701" s="3"/>
    </row>
    <row r="2702" ht="14.25" customHeight="1">
      <c r="A2702" s="133"/>
      <c r="B2702" s="3"/>
      <c r="C2702" s="3"/>
      <c r="D2702" s="3"/>
      <c r="E2702" s="240"/>
      <c r="F2702" s="467"/>
      <c r="G2702" s="95"/>
      <c r="H2702" s="95"/>
      <c r="I2702" s="95"/>
      <c r="J2702" s="318"/>
      <c r="K2702" s="95"/>
      <c r="L2702" s="95"/>
      <c r="M2702" s="95"/>
      <c r="N2702" s="95"/>
      <c r="O2702" s="95"/>
      <c r="P2702" s="95"/>
      <c r="Q2702" s="280"/>
      <c r="R2702" s="95"/>
      <c r="S2702" s="95"/>
      <c r="T2702" s="95"/>
      <c r="U2702" s="280"/>
      <c r="V2702" s="95"/>
      <c r="W2702" s="280"/>
      <c r="X2702" s="95"/>
      <c r="Y2702" s="3"/>
      <c r="Z2702" s="3"/>
    </row>
    <row r="2703" ht="14.25" customHeight="1">
      <c r="A2703" s="133"/>
      <c r="B2703" s="3"/>
      <c r="C2703" s="3"/>
      <c r="D2703" s="3"/>
      <c r="E2703" s="240"/>
      <c r="F2703" s="467"/>
      <c r="G2703" s="95"/>
      <c r="H2703" s="95"/>
      <c r="I2703" s="95"/>
      <c r="J2703" s="318"/>
      <c r="K2703" s="95"/>
      <c r="L2703" s="95"/>
      <c r="M2703" s="95"/>
      <c r="N2703" s="95"/>
      <c r="O2703" s="95"/>
      <c r="P2703" s="95"/>
      <c r="Q2703" s="280"/>
      <c r="R2703" s="95"/>
      <c r="S2703" s="95"/>
      <c r="T2703" s="95"/>
      <c r="U2703" s="280"/>
      <c r="V2703" s="95"/>
      <c r="W2703" s="280"/>
      <c r="X2703" s="95"/>
      <c r="Y2703" s="3"/>
      <c r="Z2703" s="3"/>
    </row>
    <row r="2704" ht="14.25" customHeight="1">
      <c r="A2704" s="133"/>
      <c r="B2704" s="3"/>
      <c r="C2704" s="3"/>
      <c r="D2704" s="3"/>
      <c r="E2704" s="240"/>
      <c r="F2704" s="467"/>
      <c r="G2704" s="95"/>
      <c r="H2704" s="95"/>
      <c r="I2704" s="95"/>
      <c r="J2704" s="318"/>
      <c r="K2704" s="95"/>
      <c r="L2704" s="95"/>
      <c r="M2704" s="95"/>
      <c r="N2704" s="95"/>
      <c r="O2704" s="95"/>
      <c r="P2704" s="95"/>
      <c r="Q2704" s="280"/>
      <c r="R2704" s="95"/>
      <c r="S2704" s="95"/>
      <c r="T2704" s="95"/>
      <c r="U2704" s="280"/>
      <c r="V2704" s="95"/>
      <c r="W2704" s="280"/>
      <c r="X2704" s="95"/>
      <c r="Y2704" s="3"/>
      <c r="Z2704" s="3"/>
    </row>
    <row r="2705" ht="14.25" customHeight="1">
      <c r="A2705" s="133"/>
      <c r="B2705" s="3"/>
      <c r="C2705" s="3"/>
      <c r="D2705" s="3"/>
      <c r="E2705" s="240"/>
      <c r="F2705" s="467"/>
      <c r="G2705" s="95"/>
      <c r="H2705" s="95"/>
      <c r="I2705" s="95"/>
      <c r="J2705" s="318"/>
      <c r="K2705" s="95"/>
      <c r="L2705" s="95"/>
      <c r="M2705" s="95"/>
      <c r="N2705" s="95"/>
      <c r="O2705" s="95"/>
      <c r="P2705" s="95"/>
      <c r="Q2705" s="280"/>
      <c r="R2705" s="95"/>
      <c r="S2705" s="95"/>
      <c r="T2705" s="95"/>
      <c r="U2705" s="280"/>
      <c r="V2705" s="95"/>
      <c r="W2705" s="280"/>
      <c r="X2705" s="95"/>
      <c r="Y2705" s="3"/>
      <c r="Z2705" s="3"/>
    </row>
    <row r="2706" ht="14.25" customHeight="1">
      <c r="A2706" s="133"/>
      <c r="B2706" s="3"/>
      <c r="C2706" s="3"/>
      <c r="D2706" s="3"/>
      <c r="E2706" s="240"/>
      <c r="F2706" s="467"/>
      <c r="G2706" s="95"/>
      <c r="H2706" s="95"/>
      <c r="I2706" s="95"/>
      <c r="J2706" s="318"/>
      <c r="K2706" s="95"/>
      <c r="L2706" s="95"/>
      <c r="M2706" s="95"/>
      <c r="N2706" s="95"/>
      <c r="O2706" s="95"/>
      <c r="P2706" s="95"/>
      <c r="Q2706" s="280"/>
      <c r="R2706" s="95"/>
      <c r="S2706" s="95"/>
      <c r="T2706" s="95"/>
      <c r="U2706" s="280"/>
      <c r="V2706" s="95"/>
      <c r="W2706" s="280"/>
      <c r="X2706" s="95"/>
      <c r="Y2706" s="3"/>
      <c r="Z2706" s="3"/>
    </row>
    <row r="2707" ht="14.25" customHeight="1">
      <c r="A2707" s="133"/>
      <c r="B2707" s="3"/>
      <c r="C2707" s="3"/>
      <c r="D2707" s="3"/>
      <c r="E2707" s="240"/>
      <c r="F2707" s="467"/>
      <c r="G2707" s="95"/>
      <c r="H2707" s="95"/>
      <c r="I2707" s="95"/>
      <c r="J2707" s="318"/>
      <c r="K2707" s="95"/>
      <c r="L2707" s="95"/>
      <c r="M2707" s="95"/>
      <c r="N2707" s="95"/>
      <c r="O2707" s="95"/>
      <c r="P2707" s="95"/>
      <c r="Q2707" s="280"/>
      <c r="R2707" s="95"/>
      <c r="S2707" s="95"/>
      <c r="T2707" s="95"/>
      <c r="U2707" s="280"/>
      <c r="V2707" s="95"/>
      <c r="W2707" s="280"/>
      <c r="X2707" s="95"/>
      <c r="Y2707" s="3"/>
      <c r="Z2707" s="3"/>
    </row>
    <row r="2708" ht="14.25" customHeight="1">
      <c r="A2708" s="133"/>
      <c r="B2708" s="3"/>
      <c r="C2708" s="3"/>
      <c r="D2708" s="3"/>
      <c r="E2708" s="240"/>
      <c r="F2708" s="467"/>
      <c r="G2708" s="95"/>
      <c r="H2708" s="95"/>
      <c r="I2708" s="95"/>
      <c r="J2708" s="318"/>
      <c r="K2708" s="95"/>
      <c r="L2708" s="95"/>
      <c r="M2708" s="95"/>
      <c r="N2708" s="95"/>
      <c r="O2708" s="95"/>
      <c r="P2708" s="95"/>
      <c r="Q2708" s="280"/>
      <c r="R2708" s="95"/>
      <c r="S2708" s="95"/>
      <c r="T2708" s="95"/>
      <c r="U2708" s="280"/>
      <c r="V2708" s="95"/>
      <c r="W2708" s="280"/>
      <c r="X2708" s="95"/>
      <c r="Y2708" s="3"/>
      <c r="Z2708" s="3"/>
    </row>
    <row r="2709" ht="14.25" customHeight="1">
      <c r="A2709" s="133"/>
      <c r="B2709" s="3"/>
      <c r="C2709" s="3"/>
      <c r="D2709" s="3"/>
      <c r="E2709" s="240"/>
      <c r="F2709" s="467"/>
      <c r="G2709" s="95"/>
      <c r="H2709" s="95"/>
      <c r="I2709" s="95"/>
      <c r="J2709" s="318"/>
      <c r="K2709" s="95"/>
      <c r="L2709" s="95"/>
      <c r="M2709" s="95"/>
      <c r="N2709" s="95"/>
      <c r="O2709" s="95"/>
      <c r="P2709" s="95"/>
      <c r="Q2709" s="280"/>
      <c r="R2709" s="95"/>
      <c r="S2709" s="95"/>
      <c r="T2709" s="95"/>
      <c r="U2709" s="280"/>
      <c r="V2709" s="95"/>
      <c r="W2709" s="280"/>
      <c r="X2709" s="95"/>
      <c r="Y2709" s="3"/>
      <c r="Z2709" s="3"/>
    </row>
    <row r="2710" ht="14.25" customHeight="1">
      <c r="A2710" s="133"/>
      <c r="B2710" s="3"/>
      <c r="C2710" s="3"/>
      <c r="D2710" s="3"/>
      <c r="E2710" s="240"/>
      <c r="F2710" s="467"/>
      <c r="G2710" s="95"/>
      <c r="H2710" s="95"/>
      <c r="I2710" s="95"/>
      <c r="J2710" s="318"/>
      <c r="K2710" s="95"/>
      <c r="L2710" s="95"/>
      <c r="M2710" s="95"/>
      <c r="N2710" s="95"/>
      <c r="O2710" s="95"/>
      <c r="P2710" s="95"/>
      <c r="Q2710" s="280"/>
      <c r="R2710" s="95"/>
      <c r="S2710" s="95"/>
      <c r="T2710" s="95"/>
      <c r="U2710" s="280"/>
      <c r="V2710" s="95"/>
      <c r="W2710" s="280"/>
      <c r="X2710" s="95"/>
      <c r="Y2710" s="3"/>
      <c r="Z2710" s="3"/>
    </row>
    <row r="2711" ht="14.25" customHeight="1">
      <c r="A2711" s="133"/>
      <c r="B2711" s="3"/>
      <c r="C2711" s="3"/>
      <c r="D2711" s="3"/>
      <c r="E2711" s="240"/>
      <c r="F2711" s="467"/>
      <c r="G2711" s="95"/>
      <c r="H2711" s="95"/>
      <c r="I2711" s="95"/>
      <c r="J2711" s="318"/>
      <c r="K2711" s="95"/>
      <c r="L2711" s="95"/>
      <c r="M2711" s="95"/>
      <c r="N2711" s="95"/>
      <c r="O2711" s="95"/>
      <c r="P2711" s="95"/>
      <c r="Q2711" s="280"/>
      <c r="R2711" s="95"/>
      <c r="S2711" s="95"/>
      <c r="T2711" s="95"/>
      <c r="U2711" s="280"/>
      <c r="V2711" s="95"/>
      <c r="W2711" s="280"/>
      <c r="X2711" s="95"/>
      <c r="Y2711" s="3"/>
      <c r="Z2711" s="3"/>
    </row>
    <row r="2712" ht="14.25" customHeight="1">
      <c r="A2712" s="133"/>
      <c r="B2712" s="3"/>
      <c r="C2712" s="3"/>
      <c r="D2712" s="3"/>
      <c r="E2712" s="240"/>
      <c r="F2712" s="467"/>
      <c r="G2712" s="95"/>
      <c r="H2712" s="95"/>
      <c r="I2712" s="95"/>
      <c r="J2712" s="318"/>
      <c r="K2712" s="95"/>
      <c r="L2712" s="95"/>
      <c r="M2712" s="95"/>
      <c r="N2712" s="95"/>
      <c r="O2712" s="95"/>
      <c r="P2712" s="95"/>
      <c r="Q2712" s="280"/>
      <c r="R2712" s="95"/>
      <c r="S2712" s="95"/>
      <c r="T2712" s="95"/>
      <c r="U2712" s="280"/>
      <c r="V2712" s="95"/>
      <c r="W2712" s="280"/>
      <c r="X2712" s="95"/>
      <c r="Y2712" s="3"/>
      <c r="Z2712" s="3"/>
    </row>
    <row r="2713" ht="14.25" customHeight="1">
      <c r="A2713" s="133"/>
      <c r="B2713" s="3"/>
      <c r="C2713" s="3"/>
      <c r="D2713" s="3"/>
      <c r="E2713" s="240"/>
      <c r="F2713" s="467"/>
      <c r="G2713" s="95"/>
      <c r="H2713" s="95"/>
      <c r="I2713" s="95"/>
      <c r="J2713" s="318"/>
      <c r="K2713" s="95"/>
      <c r="L2713" s="95"/>
      <c r="M2713" s="95"/>
      <c r="N2713" s="95"/>
      <c r="O2713" s="95"/>
      <c r="P2713" s="95"/>
      <c r="Q2713" s="280"/>
      <c r="R2713" s="95"/>
      <c r="S2713" s="95"/>
      <c r="T2713" s="95"/>
      <c r="U2713" s="280"/>
      <c r="V2713" s="95"/>
      <c r="W2713" s="280"/>
      <c r="X2713" s="95"/>
      <c r="Y2713" s="3"/>
      <c r="Z2713" s="3"/>
    </row>
    <row r="2714" ht="14.25" customHeight="1">
      <c r="A2714" s="133"/>
      <c r="B2714" s="3"/>
      <c r="C2714" s="3"/>
      <c r="D2714" s="3"/>
      <c r="E2714" s="240"/>
      <c r="F2714" s="467"/>
      <c r="G2714" s="95"/>
      <c r="H2714" s="95"/>
      <c r="I2714" s="95"/>
      <c r="J2714" s="318"/>
      <c r="K2714" s="95"/>
      <c r="L2714" s="95"/>
      <c r="M2714" s="95"/>
      <c r="N2714" s="95"/>
      <c r="O2714" s="95"/>
      <c r="P2714" s="95"/>
      <c r="Q2714" s="280"/>
      <c r="R2714" s="95"/>
      <c r="S2714" s="95"/>
      <c r="T2714" s="95"/>
      <c r="U2714" s="280"/>
      <c r="V2714" s="95"/>
      <c r="W2714" s="280"/>
      <c r="X2714" s="95"/>
      <c r="Y2714" s="3"/>
      <c r="Z2714" s="3"/>
    </row>
    <row r="2715" ht="14.25" customHeight="1">
      <c r="A2715" s="133"/>
      <c r="B2715" s="3"/>
      <c r="C2715" s="3"/>
      <c r="D2715" s="3"/>
      <c r="E2715" s="240"/>
      <c r="F2715" s="467"/>
      <c r="G2715" s="95"/>
      <c r="H2715" s="95"/>
      <c r="I2715" s="95"/>
      <c r="J2715" s="318"/>
      <c r="K2715" s="95"/>
      <c r="L2715" s="95"/>
      <c r="M2715" s="95"/>
      <c r="N2715" s="95"/>
      <c r="O2715" s="95"/>
      <c r="P2715" s="95"/>
      <c r="Q2715" s="280"/>
      <c r="R2715" s="95"/>
      <c r="S2715" s="95"/>
      <c r="T2715" s="95"/>
      <c r="U2715" s="280"/>
      <c r="V2715" s="95"/>
      <c r="W2715" s="280"/>
      <c r="X2715" s="95"/>
      <c r="Y2715" s="3"/>
      <c r="Z2715" s="3"/>
    </row>
    <row r="2716" ht="14.25" customHeight="1">
      <c r="A2716" s="133"/>
      <c r="B2716" s="3"/>
      <c r="C2716" s="3"/>
      <c r="D2716" s="3"/>
      <c r="E2716" s="240"/>
      <c r="F2716" s="467"/>
      <c r="G2716" s="95"/>
      <c r="H2716" s="95"/>
      <c r="I2716" s="95"/>
      <c r="J2716" s="318"/>
      <c r="K2716" s="95"/>
      <c r="L2716" s="95"/>
      <c r="M2716" s="95"/>
      <c r="N2716" s="95"/>
      <c r="O2716" s="95"/>
      <c r="P2716" s="95"/>
      <c r="Q2716" s="280"/>
      <c r="R2716" s="95"/>
      <c r="S2716" s="95"/>
      <c r="T2716" s="95"/>
      <c r="U2716" s="280"/>
      <c r="V2716" s="95"/>
      <c r="W2716" s="280"/>
      <c r="X2716" s="95"/>
      <c r="Y2716" s="3"/>
      <c r="Z2716" s="3"/>
    </row>
    <row r="2717" ht="14.25" customHeight="1">
      <c r="A2717" s="133"/>
      <c r="B2717" s="3"/>
      <c r="C2717" s="3"/>
      <c r="D2717" s="3"/>
      <c r="E2717" s="240"/>
      <c r="F2717" s="467"/>
      <c r="G2717" s="95"/>
      <c r="H2717" s="95"/>
      <c r="I2717" s="95"/>
      <c r="J2717" s="318"/>
      <c r="K2717" s="95"/>
      <c r="L2717" s="95"/>
      <c r="M2717" s="95"/>
      <c r="N2717" s="95"/>
      <c r="O2717" s="95"/>
      <c r="P2717" s="95"/>
      <c r="Q2717" s="280"/>
      <c r="R2717" s="95"/>
      <c r="S2717" s="95"/>
      <c r="T2717" s="95"/>
      <c r="U2717" s="280"/>
      <c r="V2717" s="95"/>
      <c r="W2717" s="280"/>
      <c r="X2717" s="95"/>
      <c r="Y2717" s="3"/>
      <c r="Z2717" s="3"/>
    </row>
    <row r="2718" ht="14.25" customHeight="1">
      <c r="A2718" s="133"/>
      <c r="B2718" s="3"/>
      <c r="C2718" s="3"/>
      <c r="D2718" s="3"/>
      <c r="E2718" s="240"/>
      <c r="F2718" s="467"/>
      <c r="G2718" s="95"/>
      <c r="H2718" s="95"/>
      <c r="I2718" s="95"/>
      <c r="J2718" s="318"/>
      <c r="K2718" s="95"/>
      <c r="L2718" s="95"/>
      <c r="M2718" s="95"/>
      <c r="N2718" s="95"/>
      <c r="O2718" s="95"/>
      <c r="P2718" s="95"/>
      <c r="Q2718" s="280"/>
      <c r="R2718" s="95"/>
      <c r="S2718" s="95"/>
      <c r="T2718" s="95"/>
      <c r="U2718" s="280"/>
      <c r="V2718" s="95"/>
      <c r="W2718" s="280"/>
      <c r="X2718" s="95"/>
      <c r="Y2718" s="3"/>
      <c r="Z2718" s="3"/>
    </row>
    <row r="2719" ht="14.25" customHeight="1">
      <c r="A2719" s="133"/>
      <c r="B2719" s="3"/>
      <c r="C2719" s="3"/>
      <c r="D2719" s="3"/>
      <c r="E2719" s="240"/>
      <c r="F2719" s="467"/>
      <c r="G2719" s="95"/>
      <c r="H2719" s="95"/>
      <c r="I2719" s="95"/>
      <c r="J2719" s="318"/>
      <c r="K2719" s="95"/>
      <c r="L2719" s="95"/>
      <c r="M2719" s="95"/>
      <c r="N2719" s="95"/>
      <c r="O2719" s="95"/>
      <c r="P2719" s="95"/>
      <c r="Q2719" s="280"/>
      <c r="R2719" s="95"/>
      <c r="S2719" s="95"/>
      <c r="T2719" s="95"/>
      <c r="U2719" s="280"/>
      <c r="V2719" s="95"/>
      <c r="W2719" s="280"/>
      <c r="X2719" s="95"/>
      <c r="Y2719" s="3"/>
      <c r="Z2719" s="3"/>
    </row>
    <row r="2720" ht="14.25" customHeight="1">
      <c r="A2720" s="133"/>
      <c r="B2720" s="3"/>
      <c r="C2720" s="3"/>
      <c r="D2720" s="3"/>
      <c r="E2720" s="240"/>
      <c r="F2720" s="467"/>
      <c r="G2720" s="95"/>
      <c r="H2720" s="95"/>
      <c r="I2720" s="95"/>
      <c r="J2720" s="318"/>
      <c r="K2720" s="95"/>
      <c r="L2720" s="95"/>
      <c r="M2720" s="95"/>
      <c r="N2720" s="95"/>
      <c r="O2720" s="95"/>
      <c r="P2720" s="95"/>
      <c r="Q2720" s="280"/>
      <c r="R2720" s="95"/>
      <c r="S2720" s="95"/>
      <c r="T2720" s="95"/>
      <c r="U2720" s="280"/>
      <c r="V2720" s="95"/>
      <c r="W2720" s="280"/>
      <c r="X2720" s="95"/>
      <c r="Y2720" s="3"/>
      <c r="Z2720" s="3"/>
    </row>
    <row r="2721" ht="14.25" customHeight="1">
      <c r="A2721" s="133"/>
      <c r="B2721" s="3"/>
      <c r="C2721" s="3"/>
      <c r="D2721" s="3"/>
      <c r="E2721" s="240"/>
      <c r="F2721" s="467"/>
      <c r="G2721" s="95"/>
      <c r="H2721" s="95"/>
      <c r="I2721" s="95"/>
      <c r="J2721" s="318"/>
      <c r="K2721" s="95"/>
      <c r="L2721" s="95"/>
      <c r="M2721" s="95"/>
      <c r="N2721" s="95"/>
      <c r="O2721" s="95"/>
      <c r="P2721" s="95"/>
      <c r="Q2721" s="280"/>
      <c r="R2721" s="95"/>
      <c r="S2721" s="95"/>
      <c r="T2721" s="95"/>
      <c r="U2721" s="280"/>
      <c r="V2721" s="95"/>
      <c r="W2721" s="280"/>
      <c r="X2721" s="95"/>
      <c r="Y2721" s="3"/>
      <c r="Z2721" s="3"/>
    </row>
    <row r="2722" ht="14.25" customHeight="1">
      <c r="A2722" s="133"/>
      <c r="B2722" s="3"/>
      <c r="C2722" s="3"/>
      <c r="D2722" s="3"/>
      <c r="E2722" s="240"/>
      <c r="F2722" s="467"/>
      <c r="G2722" s="95"/>
      <c r="H2722" s="95"/>
      <c r="I2722" s="95"/>
      <c r="J2722" s="318"/>
      <c r="K2722" s="95"/>
      <c r="L2722" s="95"/>
      <c r="M2722" s="95"/>
      <c r="N2722" s="95"/>
      <c r="O2722" s="95"/>
      <c r="P2722" s="95"/>
      <c r="Q2722" s="280"/>
      <c r="R2722" s="95"/>
      <c r="S2722" s="95"/>
      <c r="T2722" s="95"/>
      <c r="U2722" s="280"/>
      <c r="V2722" s="95"/>
      <c r="W2722" s="280"/>
      <c r="X2722" s="95"/>
      <c r="Y2722" s="3"/>
      <c r="Z2722" s="3"/>
    </row>
    <row r="2723" ht="14.25" customHeight="1">
      <c r="A2723" s="133"/>
      <c r="B2723" s="3"/>
      <c r="C2723" s="3"/>
      <c r="D2723" s="3"/>
      <c r="E2723" s="240"/>
      <c r="F2723" s="467"/>
      <c r="G2723" s="95"/>
      <c r="H2723" s="95"/>
      <c r="I2723" s="95"/>
      <c r="J2723" s="318"/>
      <c r="K2723" s="95"/>
      <c r="L2723" s="95"/>
      <c r="M2723" s="95"/>
      <c r="N2723" s="95"/>
      <c r="O2723" s="95"/>
      <c r="P2723" s="95"/>
      <c r="Q2723" s="280"/>
      <c r="R2723" s="95"/>
      <c r="S2723" s="95"/>
      <c r="T2723" s="95"/>
      <c r="U2723" s="280"/>
      <c r="V2723" s="95"/>
      <c r="W2723" s="280"/>
      <c r="X2723" s="95"/>
      <c r="Y2723" s="3"/>
      <c r="Z2723" s="3"/>
    </row>
    <row r="2724" ht="14.25" customHeight="1">
      <c r="A2724" s="133"/>
      <c r="B2724" s="3"/>
      <c r="C2724" s="3"/>
      <c r="D2724" s="3"/>
      <c r="E2724" s="240"/>
      <c r="F2724" s="467"/>
      <c r="G2724" s="95"/>
      <c r="H2724" s="95"/>
      <c r="I2724" s="95"/>
      <c r="J2724" s="318"/>
      <c r="K2724" s="95"/>
      <c r="L2724" s="95"/>
      <c r="M2724" s="95"/>
      <c r="N2724" s="95"/>
      <c r="O2724" s="95"/>
      <c r="P2724" s="95"/>
      <c r="Q2724" s="280"/>
      <c r="R2724" s="95"/>
      <c r="S2724" s="95"/>
      <c r="T2724" s="95"/>
      <c r="U2724" s="280"/>
      <c r="V2724" s="95"/>
      <c r="W2724" s="280"/>
      <c r="X2724" s="95"/>
      <c r="Y2724" s="3"/>
      <c r="Z2724" s="3"/>
    </row>
    <row r="2725" ht="14.25" customHeight="1">
      <c r="A2725" s="133"/>
      <c r="B2725" s="3"/>
      <c r="C2725" s="3"/>
      <c r="D2725" s="3"/>
      <c r="E2725" s="240"/>
      <c r="F2725" s="467"/>
      <c r="G2725" s="95"/>
      <c r="H2725" s="95"/>
      <c r="I2725" s="95"/>
      <c r="J2725" s="318"/>
      <c r="K2725" s="95"/>
      <c r="L2725" s="95"/>
      <c r="M2725" s="95"/>
      <c r="N2725" s="95"/>
      <c r="O2725" s="95"/>
      <c r="P2725" s="95"/>
      <c r="Q2725" s="280"/>
      <c r="R2725" s="95"/>
      <c r="S2725" s="95"/>
      <c r="T2725" s="95"/>
      <c r="U2725" s="280"/>
      <c r="V2725" s="95"/>
      <c r="W2725" s="280"/>
      <c r="X2725" s="95"/>
      <c r="Y2725" s="3"/>
      <c r="Z2725" s="3"/>
    </row>
    <row r="2726" ht="14.25" customHeight="1">
      <c r="A2726" s="133"/>
      <c r="B2726" s="3"/>
      <c r="C2726" s="3"/>
      <c r="D2726" s="3"/>
      <c r="E2726" s="240"/>
      <c r="F2726" s="467"/>
      <c r="G2726" s="95"/>
      <c r="H2726" s="95"/>
      <c r="I2726" s="95"/>
      <c r="J2726" s="318"/>
      <c r="K2726" s="95"/>
      <c r="L2726" s="95"/>
      <c r="M2726" s="95"/>
      <c r="N2726" s="95"/>
      <c r="O2726" s="95"/>
      <c r="P2726" s="95"/>
      <c r="Q2726" s="280"/>
      <c r="R2726" s="95"/>
      <c r="S2726" s="95"/>
      <c r="T2726" s="95"/>
      <c r="U2726" s="280"/>
      <c r="V2726" s="95"/>
      <c r="W2726" s="280"/>
      <c r="X2726" s="95"/>
      <c r="Y2726" s="3"/>
      <c r="Z2726" s="3"/>
    </row>
    <row r="2727" ht="14.25" customHeight="1">
      <c r="A2727" s="133"/>
      <c r="B2727" s="3"/>
      <c r="C2727" s="3"/>
      <c r="D2727" s="3"/>
      <c r="E2727" s="240"/>
      <c r="F2727" s="467"/>
      <c r="G2727" s="95"/>
      <c r="H2727" s="95"/>
      <c r="I2727" s="95"/>
      <c r="J2727" s="318"/>
      <c r="K2727" s="95"/>
      <c r="L2727" s="95"/>
      <c r="M2727" s="95"/>
      <c r="N2727" s="95"/>
      <c r="O2727" s="95"/>
      <c r="P2727" s="95"/>
      <c r="Q2727" s="280"/>
      <c r="R2727" s="95"/>
      <c r="S2727" s="95"/>
      <c r="T2727" s="95"/>
      <c r="U2727" s="280"/>
      <c r="V2727" s="95"/>
      <c r="W2727" s="280"/>
      <c r="X2727" s="95"/>
      <c r="Y2727" s="3"/>
      <c r="Z2727" s="3"/>
    </row>
    <row r="2728" ht="14.25" customHeight="1">
      <c r="A2728" s="133"/>
      <c r="B2728" s="3"/>
      <c r="C2728" s="3"/>
      <c r="D2728" s="3"/>
      <c r="E2728" s="240"/>
      <c r="F2728" s="467"/>
      <c r="G2728" s="95"/>
      <c r="H2728" s="95"/>
      <c r="I2728" s="95"/>
      <c r="J2728" s="318"/>
      <c r="K2728" s="95"/>
      <c r="L2728" s="95"/>
      <c r="M2728" s="95"/>
      <c r="N2728" s="95"/>
      <c r="O2728" s="95"/>
      <c r="P2728" s="95"/>
      <c r="Q2728" s="280"/>
      <c r="R2728" s="95"/>
      <c r="S2728" s="95"/>
      <c r="T2728" s="95"/>
      <c r="U2728" s="280"/>
      <c r="V2728" s="95"/>
      <c r="W2728" s="280"/>
      <c r="X2728" s="95"/>
      <c r="Y2728" s="3"/>
      <c r="Z2728" s="3"/>
    </row>
    <row r="2729" ht="14.25" customHeight="1">
      <c r="A2729" s="133"/>
      <c r="B2729" s="3"/>
      <c r="C2729" s="3"/>
      <c r="D2729" s="3"/>
      <c r="E2729" s="240"/>
      <c r="F2729" s="467"/>
      <c r="G2729" s="95"/>
      <c r="H2729" s="95"/>
      <c r="I2729" s="95"/>
      <c r="J2729" s="318"/>
      <c r="K2729" s="95"/>
      <c r="L2729" s="95"/>
      <c r="M2729" s="95"/>
      <c r="N2729" s="95"/>
      <c r="O2729" s="95"/>
      <c r="P2729" s="95"/>
      <c r="Q2729" s="280"/>
      <c r="R2729" s="95"/>
      <c r="S2729" s="95"/>
      <c r="T2729" s="95"/>
      <c r="U2729" s="280"/>
      <c r="V2729" s="95"/>
      <c r="W2729" s="280"/>
      <c r="X2729" s="95"/>
      <c r="Y2729" s="3"/>
      <c r="Z2729" s="3"/>
    </row>
    <row r="2730" ht="14.25" customHeight="1">
      <c r="A2730" s="133"/>
      <c r="B2730" s="3"/>
      <c r="C2730" s="3"/>
      <c r="D2730" s="3"/>
      <c r="E2730" s="240"/>
      <c r="F2730" s="467"/>
      <c r="G2730" s="95"/>
      <c r="H2730" s="95"/>
      <c r="I2730" s="95"/>
      <c r="J2730" s="318"/>
      <c r="K2730" s="95"/>
      <c r="L2730" s="95"/>
      <c r="M2730" s="95"/>
      <c r="N2730" s="95"/>
      <c r="O2730" s="95"/>
      <c r="P2730" s="95"/>
      <c r="Q2730" s="280"/>
      <c r="R2730" s="95"/>
      <c r="S2730" s="95"/>
      <c r="T2730" s="95"/>
      <c r="U2730" s="280"/>
      <c r="V2730" s="95"/>
      <c r="W2730" s="280"/>
      <c r="X2730" s="95"/>
      <c r="Y2730" s="3"/>
      <c r="Z2730" s="3"/>
    </row>
    <row r="2731" ht="14.25" customHeight="1">
      <c r="A2731" s="133"/>
      <c r="B2731" s="3"/>
      <c r="C2731" s="3"/>
      <c r="D2731" s="3"/>
      <c r="E2731" s="240"/>
      <c r="F2731" s="467"/>
      <c r="G2731" s="95"/>
      <c r="H2731" s="95"/>
      <c r="I2731" s="95"/>
      <c r="J2731" s="318"/>
      <c r="K2731" s="95"/>
      <c r="L2731" s="95"/>
      <c r="M2731" s="95"/>
      <c r="N2731" s="95"/>
      <c r="O2731" s="95"/>
      <c r="P2731" s="95"/>
      <c r="Q2731" s="280"/>
      <c r="R2731" s="95"/>
      <c r="S2731" s="95"/>
      <c r="T2731" s="95"/>
      <c r="U2731" s="280"/>
      <c r="V2731" s="95"/>
      <c r="W2731" s="280"/>
      <c r="X2731" s="95"/>
      <c r="Y2731" s="3"/>
      <c r="Z2731" s="3"/>
    </row>
    <row r="2732" ht="14.25" customHeight="1">
      <c r="A2732" s="133"/>
      <c r="B2732" s="3"/>
      <c r="C2732" s="3"/>
      <c r="D2732" s="3"/>
      <c r="E2732" s="240"/>
      <c r="F2732" s="467"/>
      <c r="G2732" s="95"/>
      <c r="H2732" s="95"/>
      <c r="I2732" s="95"/>
      <c r="J2732" s="318"/>
      <c r="K2732" s="95"/>
      <c r="L2732" s="95"/>
      <c r="M2732" s="95"/>
      <c r="N2732" s="95"/>
      <c r="O2732" s="95"/>
      <c r="P2732" s="95"/>
      <c r="Q2732" s="280"/>
      <c r="R2732" s="95"/>
      <c r="S2732" s="95"/>
      <c r="T2732" s="95"/>
      <c r="U2732" s="280"/>
      <c r="V2732" s="95"/>
      <c r="W2732" s="280"/>
      <c r="X2732" s="95"/>
      <c r="Y2732" s="3"/>
      <c r="Z2732" s="3"/>
    </row>
    <row r="2733" ht="14.25" customHeight="1">
      <c r="A2733" s="133"/>
      <c r="B2733" s="3"/>
      <c r="C2733" s="3"/>
      <c r="D2733" s="3"/>
      <c r="E2733" s="240"/>
      <c r="F2733" s="467"/>
      <c r="G2733" s="95"/>
      <c r="H2733" s="95"/>
      <c r="I2733" s="95"/>
      <c r="J2733" s="318"/>
      <c r="K2733" s="95"/>
      <c r="L2733" s="95"/>
      <c r="M2733" s="95"/>
      <c r="N2733" s="95"/>
      <c r="O2733" s="95"/>
      <c r="P2733" s="95"/>
      <c r="Q2733" s="280"/>
      <c r="R2733" s="95"/>
      <c r="S2733" s="95"/>
      <c r="T2733" s="95"/>
      <c r="U2733" s="280"/>
      <c r="V2733" s="95"/>
      <c r="W2733" s="280"/>
      <c r="X2733" s="95"/>
      <c r="Y2733" s="3"/>
      <c r="Z2733" s="3"/>
    </row>
    <row r="2734" ht="14.25" customHeight="1">
      <c r="A2734" s="133"/>
      <c r="B2734" s="3"/>
      <c r="C2734" s="3"/>
      <c r="D2734" s="3"/>
      <c r="E2734" s="240"/>
      <c r="F2734" s="467"/>
      <c r="G2734" s="95"/>
      <c r="H2734" s="95"/>
      <c r="I2734" s="95"/>
      <c r="J2734" s="318"/>
      <c r="K2734" s="95"/>
      <c r="L2734" s="95"/>
      <c r="M2734" s="95"/>
      <c r="N2734" s="95"/>
      <c r="O2734" s="95"/>
      <c r="P2734" s="95"/>
      <c r="Q2734" s="280"/>
      <c r="R2734" s="95"/>
      <c r="S2734" s="95"/>
      <c r="T2734" s="95"/>
      <c r="U2734" s="280"/>
      <c r="V2734" s="95"/>
      <c r="W2734" s="280"/>
      <c r="X2734" s="95"/>
      <c r="Y2734" s="3"/>
      <c r="Z2734" s="3"/>
    </row>
    <row r="2735" ht="14.25" customHeight="1">
      <c r="A2735" s="133"/>
      <c r="B2735" s="3"/>
      <c r="C2735" s="3"/>
      <c r="D2735" s="3"/>
      <c r="E2735" s="240"/>
      <c r="F2735" s="467"/>
      <c r="G2735" s="95"/>
      <c r="H2735" s="95"/>
      <c r="I2735" s="95"/>
      <c r="J2735" s="318"/>
      <c r="K2735" s="95"/>
      <c r="L2735" s="95"/>
      <c r="M2735" s="95"/>
      <c r="N2735" s="95"/>
      <c r="O2735" s="95"/>
      <c r="P2735" s="95"/>
      <c r="Q2735" s="280"/>
      <c r="R2735" s="95"/>
      <c r="S2735" s="95"/>
      <c r="T2735" s="95"/>
      <c r="U2735" s="280"/>
      <c r="V2735" s="95"/>
      <c r="W2735" s="280"/>
      <c r="X2735" s="95"/>
      <c r="Y2735" s="3"/>
      <c r="Z2735" s="3"/>
    </row>
    <row r="2736" ht="14.25" customHeight="1">
      <c r="A2736" s="133"/>
      <c r="B2736" s="3"/>
      <c r="C2736" s="3"/>
      <c r="D2736" s="3"/>
      <c r="E2736" s="240"/>
      <c r="F2736" s="467"/>
      <c r="G2736" s="95"/>
      <c r="H2736" s="95"/>
      <c r="I2736" s="95"/>
      <c r="J2736" s="318"/>
      <c r="K2736" s="95"/>
      <c r="L2736" s="95"/>
      <c r="M2736" s="95"/>
      <c r="N2736" s="95"/>
      <c r="O2736" s="95"/>
      <c r="P2736" s="95"/>
      <c r="Q2736" s="280"/>
      <c r="R2736" s="95"/>
      <c r="S2736" s="95"/>
      <c r="T2736" s="95"/>
      <c r="U2736" s="280"/>
      <c r="V2736" s="95"/>
      <c r="W2736" s="280"/>
      <c r="X2736" s="95"/>
      <c r="Y2736" s="3"/>
      <c r="Z2736" s="3"/>
    </row>
    <row r="2737" ht="14.25" customHeight="1">
      <c r="A2737" s="133"/>
      <c r="B2737" s="3"/>
      <c r="C2737" s="3"/>
      <c r="D2737" s="3"/>
      <c r="E2737" s="240"/>
      <c r="F2737" s="467"/>
      <c r="G2737" s="95"/>
      <c r="H2737" s="95"/>
      <c r="I2737" s="95"/>
      <c r="J2737" s="318"/>
      <c r="K2737" s="95"/>
      <c r="L2737" s="95"/>
      <c r="M2737" s="95"/>
      <c r="N2737" s="95"/>
      <c r="O2737" s="95"/>
      <c r="P2737" s="95"/>
      <c r="Q2737" s="280"/>
      <c r="R2737" s="95"/>
      <c r="S2737" s="95"/>
      <c r="T2737" s="95"/>
      <c r="U2737" s="280"/>
      <c r="V2737" s="95"/>
      <c r="W2737" s="280"/>
      <c r="X2737" s="95"/>
      <c r="Y2737" s="3"/>
      <c r="Z2737" s="3"/>
    </row>
    <row r="2738" ht="14.25" customHeight="1">
      <c r="A2738" s="133"/>
      <c r="B2738" s="3"/>
      <c r="C2738" s="3"/>
      <c r="D2738" s="3"/>
      <c r="E2738" s="240"/>
      <c r="F2738" s="467"/>
      <c r="G2738" s="95"/>
      <c r="H2738" s="95"/>
      <c r="I2738" s="95"/>
      <c r="J2738" s="318"/>
      <c r="K2738" s="95"/>
      <c r="L2738" s="95"/>
      <c r="M2738" s="95"/>
      <c r="N2738" s="95"/>
      <c r="O2738" s="95"/>
      <c r="P2738" s="95"/>
      <c r="Q2738" s="280"/>
      <c r="R2738" s="95"/>
      <c r="S2738" s="95"/>
      <c r="T2738" s="95"/>
      <c r="U2738" s="280"/>
      <c r="V2738" s="95"/>
      <c r="W2738" s="280"/>
      <c r="X2738" s="95"/>
      <c r="Y2738" s="3"/>
      <c r="Z2738" s="3"/>
    </row>
    <row r="2739" ht="14.25" customHeight="1">
      <c r="A2739" s="133"/>
      <c r="B2739" s="3"/>
      <c r="C2739" s="3"/>
      <c r="D2739" s="3"/>
      <c r="E2739" s="240"/>
      <c r="F2739" s="467"/>
      <c r="G2739" s="95"/>
      <c r="H2739" s="95"/>
      <c r="I2739" s="95"/>
      <c r="J2739" s="318"/>
      <c r="K2739" s="95"/>
      <c r="L2739" s="95"/>
      <c r="M2739" s="95"/>
      <c r="N2739" s="95"/>
      <c r="O2739" s="95"/>
      <c r="P2739" s="95"/>
      <c r="Q2739" s="280"/>
      <c r="R2739" s="95"/>
      <c r="S2739" s="95"/>
      <c r="T2739" s="95"/>
      <c r="U2739" s="280"/>
      <c r="V2739" s="95"/>
      <c r="W2739" s="280"/>
      <c r="X2739" s="95"/>
      <c r="Y2739" s="3"/>
      <c r="Z2739" s="3"/>
    </row>
    <row r="2740" ht="14.25" customHeight="1">
      <c r="A2740" s="133"/>
      <c r="B2740" s="3"/>
      <c r="C2740" s="3"/>
      <c r="D2740" s="3"/>
      <c r="E2740" s="240"/>
      <c r="F2740" s="467"/>
      <c r="G2740" s="95"/>
      <c r="H2740" s="95"/>
      <c r="I2740" s="95"/>
      <c r="J2740" s="318"/>
      <c r="K2740" s="95"/>
      <c r="L2740" s="95"/>
      <c r="M2740" s="95"/>
      <c r="N2740" s="95"/>
      <c r="O2740" s="95"/>
      <c r="P2740" s="95"/>
      <c r="Q2740" s="280"/>
      <c r="R2740" s="95"/>
      <c r="S2740" s="95"/>
      <c r="T2740" s="95"/>
      <c r="U2740" s="280"/>
      <c r="V2740" s="95"/>
      <c r="W2740" s="280"/>
      <c r="X2740" s="95"/>
      <c r="Y2740" s="3"/>
      <c r="Z2740" s="3"/>
    </row>
    <row r="2741" ht="14.25" customHeight="1">
      <c r="A2741" s="133"/>
      <c r="B2741" s="3"/>
      <c r="C2741" s="3"/>
      <c r="D2741" s="3"/>
      <c r="E2741" s="240"/>
      <c r="F2741" s="467"/>
      <c r="G2741" s="95"/>
      <c r="H2741" s="95"/>
      <c r="I2741" s="95"/>
      <c r="J2741" s="318"/>
      <c r="K2741" s="95"/>
      <c r="L2741" s="95"/>
      <c r="M2741" s="95"/>
      <c r="N2741" s="95"/>
      <c r="O2741" s="95"/>
      <c r="P2741" s="95"/>
      <c r="Q2741" s="280"/>
      <c r="R2741" s="95"/>
      <c r="S2741" s="95"/>
      <c r="T2741" s="95"/>
      <c r="U2741" s="280"/>
      <c r="V2741" s="95"/>
      <c r="W2741" s="280"/>
      <c r="X2741" s="95"/>
      <c r="Y2741" s="3"/>
      <c r="Z2741" s="3"/>
    </row>
    <row r="2742" ht="14.25" customHeight="1">
      <c r="A2742" s="133"/>
      <c r="B2742" s="3"/>
      <c r="C2742" s="3"/>
      <c r="D2742" s="3"/>
      <c r="E2742" s="240"/>
      <c r="F2742" s="467"/>
      <c r="G2742" s="95"/>
      <c r="H2742" s="95"/>
      <c r="I2742" s="95"/>
      <c r="J2742" s="318"/>
      <c r="K2742" s="95"/>
      <c r="L2742" s="95"/>
      <c r="M2742" s="95"/>
      <c r="N2742" s="95"/>
      <c r="O2742" s="95"/>
      <c r="P2742" s="95"/>
      <c r="Q2742" s="280"/>
      <c r="R2742" s="95"/>
      <c r="S2742" s="95"/>
      <c r="T2742" s="95"/>
      <c r="U2742" s="280"/>
      <c r="V2742" s="95"/>
      <c r="W2742" s="280"/>
      <c r="X2742" s="95"/>
      <c r="Y2742" s="3"/>
      <c r="Z2742" s="3"/>
    </row>
    <row r="2743" ht="14.25" customHeight="1">
      <c r="A2743" s="133"/>
      <c r="B2743" s="3"/>
      <c r="C2743" s="3"/>
      <c r="D2743" s="3"/>
      <c r="E2743" s="240"/>
      <c r="F2743" s="467"/>
      <c r="G2743" s="95"/>
      <c r="H2743" s="95"/>
      <c r="I2743" s="95"/>
      <c r="J2743" s="318"/>
      <c r="K2743" s="95"/>
      <c r="L2743" s="95"/>
      <c r="M2743" s="95"/>
      <c r="N2743" s="95"/>
      <c r="O2743" s="95"/>
      <c r="P2743" s="95"/>
      <c r="Q2743" s="280"/>
      <c r="R2743" s="95"/>
      <c r="S2743" s="95"/>
      <c r="T2743" s="95"/>
      <c r="U2743" s="280"/>
      <c r="V2743" s="95"/>
      <c r="W2743" s="280"/>
      <c r="X2743" s="95"/>
      <c r="Y2743" s="3"/>
      <c r="Z2743" s="3"/>
    </row>
    <row r="2744" ht="14.25" customHeight="1">
      <c r="A2744" s="133"/>
      <c r="B2744" s="3"/>
      <c r="C2744" s="3"/>
      <c r="D2744" s="3"/>
      <c r="E2744" s="240"/>
      <c r="F2744" s="467"/>
      <c r="G2744" s="95"/>
      <c r="H2744" s="95"/>
      <c r="I2744" s="95"/>
      <c r="J2744" s="318"/>
      <c r="K2744" s="95"/>
      <c r="L2744" s="95"/>
      <c r="M2744" s="95"/>
      <c r="N2744" s="95"/>
      <c r="O2744" s="95"/>
      <c r="P2744" s="95"/>
      <c r="Q2744" s="280"/>
      <c r="R2744" s="95"/>
      <c r="S2744" s="95"/>
      <c r="T2744" s="95"/>
      <c r="U2744" s="280"/>
      <c r="V2744" s="95"/>
      <c r="W2744" s="280"/>
      <c r="X2744" s="95"/>
      <c r="Y2744" s="3"/>
      <c r="Z2744" s="3"/>
    </row>
    <row r="2745" ht="14.25" customHeight="1">
      <c r="A2745" s="133"/>
      <c r="B2745" s="3"/>
      <c r="C2745" s="3"/>
      <c r="D2745" s="3"/>
      <c r="E2745" s="240"/>
      <c r="F2745" s="467"/>
      <c r="G2745" s="95"/>
      <c r="H2745" s="95"/>
      <c r="I2745" s="95"/>
      <c r="J2745" s="318"/>
      <c r="K2745" s="95"/>
      <c r="L2745" s="95"/>
      <c r="M2745" s="95"/>
      <c r="N2745" s="95"/>
      <c r="O2745" s="95"/>
      <c r="P2745" s="95"/>
      <c r="Q2745" s="280"/>
      <c r="R2745" s="95"/>
      <c r="S2745" s="95"/>
      <c r="T2745" s="95"/>
      <c r="U2745" s="280"/>
      <c r="V2745" s="95"/>
      <c r="W2745" s="280"/>
      <c r="X2745" s="95"/>
      <c r="Y2745" s="3"/>
      <c r="Z2745" s="3"/>
    </row>
    <row r="2746" ht="14.25" customHeight="1">
      <c r="A2746" s="133"/>
      <c r="B2746" s="3"/>
      <c r="C2746" s="3"/>
      <c r="D2746" s="3"/>
      <c r="E2746" s="240"/>
      <c r="F2746" s="467"/>
      <c r="G2746" s="95"/>
      <c r="H2746" s="95"/>
      <c r="I2746" s="95"/>
      <c r="J2746" s="318"/>
      <c r="K2746" s="95"/>
      <c r="L2746" s="95"/>
      <c r="M2746" s="95"/>
      <c r="N2746" s="95"/>
      <c r="O2746" s="95"/>
      <c r="P2746" s="95"/>
      <c r="Q2746" s="280"/>
      <c r="R2746" s="95"/>
      <c r="S2746" s="95"/>
      <c r="T2746" s="95"/>
      <c r="U2746" s="280"/>
      <c r="V2746" s="95"/>
      <c r="W2746" s="280"/>
      <c r="X2746" s="95"/>
      <c r="Y2746" s="3"/>
      <c r="Z2746" s="3"/>
    </row>
    <row r="2747" ht="14.25" customHeight="1">
      <c r="A2747" s="133"/>
      <c r="B2747" s="3"/>
      <c r="C2747" s="3"/>
      <c r="D2747" s="3"/>
      <c r="E2747" s="240"/>
      <c r="F2747" s="467"/>
      <c r="G2747" s="95"/>
      <c r="H2747" s="95"/>
      <c r="I2747" s="95"/>
      <c r="J2747" s="318"/>
      <c r="K2747" s="95"/>
      <c r="L2747" s="95"/>
      <c r="M2747" s="95"/>
      <c r="N2747" s="95"/>
      <c r="O2747" s="95"/>
      <c r="P2747" s="95"/>
      <c r="Q2747" s="280"/>
      <c r="R2747" s="95"/>
      <c r="S2747" s="95"/>
      <c r="T2747" s="95"/>
      <c r="U2747" s="280"/>
      <c r="V2747" s="95"/>
      <c r="W2747" s="280"/>
      <c r="X2747" s="95"/>
      <c r="Y2747" s="3"/>
      <c r="Z2747" s="3"/>
    </row>
    <row r="2748" ht="14.25" customHeight="1">
      <c r="A2748" s="133"/>
      <c r="B2748" s="3"/>
      <c r="C2748" s="3"/>
      <c r="D2748" s="3"/>
      <c r="E2748" s="240"/>
      <c r="F2748" s="467"/>
      <c r="G2748" s="95"/>
      <c r="H2748" s="95"/>
      <c r="I2748" s="95"/>
      <c r="J2748" s="318"/>
      <c r="K2748" s="95"/>
      <c r="L2748" s="95"/>
      <c r="M2748" s="95"/>
      <c r="N2748" s="95"/>
      <c r="O2748" s="95"/>
      <c r="P2748" s="95"/>
      <c r="Q2748" s="280"/>
      <c r="R2748" s="95"/>
      <c r="S2748" s="95"/>
      <c r="T2748" s="95"/>
      <c r="U2748" s="280"/>
      <c r="V2748" s="95"/>
      <c r="W2748" s="280"/>
      <c r="X2748" s="95"/>
      <c r="Y2748" s="3"/>
      <c r="Z2748" s="3"/>
    </row>
    <row r="2749" ht="14.25" customHeight="1">
      <c r="A2749" s="133"/>
      <c r="B2749" s="3"/>
      <c r="C2749" s="3"/>
      <c r="D2749" s="3"/>
      <c r="E2749" s="240"/>
      <c r="F2749" s="467"/>
      <c r="G2749" s="95"/>
      <c r="H2749" s="95"/>
      <c r="I2749" s="95"/>
      <c r="J2749" s="318"/>
      <c r="K2749" s="95"/>
      <c r="L2749" s="95"/>
      <c r="M2749" s="95"/>
      <c r="N2749" s="95"/>
      <c r="O2749" s="95"/>
      <c r="P2749" s="95"/>
      <c r="Q2749" s="280"/>
      <c r="R2749" s="95"/>
      <c r="S2749" s="95"/>
      <c r="T2749" s="95"/>
      <c r="U2749" s="280"/>
      <c r="V2749" s="95"/>
      <c r="W2749" s="280"/>
      <c r="X2749" s="95"/>
      <c r="Y2749" s="3"/>
      <c r="Z2749" s="3"/>
    </row>
    <row r="2750" ht="14.25" customHeight="1">
      <c r="A2750" s="133"/>
      <c r="B2750" s="3"/>
      <c r="C2750" s="3"/>
      <c r="D2750" s="3"/>
      <c r="E2750" s="240"/>
      <c r="F2750" s="467"/>
      <c r="G2750" s="95"/>
      <c r="H2750" s="95"/>
      <c r="I2750" s="95"/>
      <c r="J2750" s="318"/>
      <c r="K2750" s="95"/>
      <c r="L2750" s="95"/>
      <c r="M2750" s="95"/>
      <c r="N2750" s="95"/>
      <c r="O2750" s="95"/>
      <c r="P2750" s="95"/>
      <c r="Q2750" s="280"/>
      <c r="R2750" s="95"/>
      <c r="S2750" s="95"/>
      <c r="T2750" s="95"/>
      <c r="U2750" s="280"/>
      <c r="V2750" s="95"/>
      <c r="W2750" s="280"/>
      <c r="X2750" s="95"/>
      <c r="Y2750" s="3"/>
      <c r="Z2750" s="3"/>
    </row>
    <row r="2751" ht="14.25" customHeight="1">
      <c r="A2751" s="133"/>
      <c r="B2751" s="3"/>
      <c r="C2751" s="3"/>
      <c r="D2751" s="3"/>
      <c r="E2751" s="240"/>
      <c r="F2751" s="467"/>
      <c r="G2751" s="95"/>
      <c r="H2751" s="95"/>
      <c r="I2751" s="95"/>
      <c r="J2751" s="318"/>
      <c r="K2751" s="95"/>
      <c r="L2751" s="95"/>
      <c r="M2751" s="95"/>
      <c r="N2751" s="95"/>
      <c r="O2751" s="95"/>
      <c r="P2751" s="95"/>
      <c r="Q2751" s="280"/>
      <c r="R2751" s="95"/>
      <c r="S2751" s="95"/>
      <c r="T2751" s="95"/>
      <c r="U2751" s="280"/>
      <c r="V2751" s="95"/>
      <c r="W2751" s="280"/>
      <c r="X2751" s="95"/>
      <c r="Y2751" s="3"/>
      <c r="Z2751" s="3"/>
    </row>
    <row r="2752" ht="14.25" customHeight="1">
      <c r="A2752" s="133"/>
      <c r="B2752" s="3"/>
      <c r="C2752" s="3"/>
      <c r="D2752" s="3"/>
      <c r="E2752" s="240"/>
      <c r="F2752" s="467"/>
      <c r="G2752" s="95"/>
      <c r="H2752" s="95"/>
      <c r="I2752" s="95"/>
      <c r="J2752" s="318"/>
      <c r="K2752" s="95"/>
      <c r="L2752" s="95"/>
      <c r="M2752" s="95"/>
      <c r="N2752" s="95"/>
      <c r="O2752" s="95"/>
      <c r="P2752" s="95"/>
      <c r="Q2752" s="280"/>
      <c r="R2752" s="95"/>
      <c r="S2752" s="95"/>
      <c r="T2752" s="95"/>
      <c r="U2752" s="280"/>
      <c r="V2752" s="95"/>
      <c r="W2752" s="280"/>
      <c r="X2752" s="95"/>
      <c r="Y2752" s="3"/>
      <c r="Z2752" s="3"/>
    </row>
    <row r="2753" ht="14.25" customHeight="1">
      <c r="A2753" s="133"/>
      <c r="B2753" s="3"/>
      <c r="C2753" s="3"/>
      <c r="D2753" s="3"/>
      <c r="E2753" s="240"/>
      <c r="F2753" s="467"/>
      <c r="G2753" s="95"/>
      <c r="H2753" s="95"/>
      <c r="I2753" s="95"/>
      <c r="J2753" s="318"/>
      <c r="K2753" s="95"/>
      <c r="L2753" s="95"/>
      <c r="M2753" s="95"/>
      <c r="N2753" s="95"/>
      <c r="O2753" s="95"/>
      <c r="P2753" s="95"/>
      <c r="Q2753" s="280"/>
      <c r="R2753" s="95"/>
      <c r="S2753" s="95"/>
      <c r="T2753" s="95"/>
      <c r="U2753" s="280"/>
      <c r="V2753" s="95"/>
      <c r="W2753" s="280"/>
      <c r="X2753" s="95"/>
      <c r="Y2753" s="3"/>
      <c r="Z2753" s="3"/>
    </row>
    <row r="2754" ht="14.25" customHeight="1">
      <c r="A2754" s="133"/>
      <c r="B2754" s="3"/>
      <c r="C2754" s="3"/>
      <c r="D2754" s="3"/>
      <c r="E2754" s="240"/>
      <c r="F2754" s="467"/>
      <c r="G2754" s="95"/>
      <c r="H2754" s="95"/>
      <c r="I2754" s="95"/>
      <c r="J2754" s="318"/>
      <c r="K2754" s="95"/>
      <c r="L2754" s="95"/>
      <c r="M2754" s="95"/>
      <c r="N2754" s="95"/>
      <c r="O2754" s="95"/>
      <c r="P2754" s="95"/>
      <c r="Q2754" s="280"/>
      <c r="R2754" s="95"/>
      <c r="S2754" s="95"/>
      <c r="T2754" s="95"/>
      <c r="U2754" s="280"/>
      <c r="V2754" s="95"/>
      <c r="W2754" s="280"/>
      <c r="X2754" s="95"/>
      <c r="Y2754" s="3"/>
      <c r="Z2754" s="3"/>
    </row>
    <row r="2755" ht="14.25" customHeight="1">
      <c r="A2755" s="133"/>
      <c r="B2755" s="3"/>
      <c r="C2755" s="3"/>
      <c r="D2755" s="3"/>
      <c r="E2755" s="240"/>
      <c r="F2755" s="467"/>
      <c r="G2755" s="95"/>
      <c r="H2755" s="95"/>
      <c r="I2755" s="95"/>
      <c r="J2755" s="318"/>
      <c r="K2755" s="95"/>
      <c r="L2755" s="95"/>
      <c r="M2755" s="95"/>
      <c r="N2755" s="95"/>
      <c r="O2755" s="95"/>
      <c r="P2755" s="95"/>
      <c r="Q2755" s="280"/>
      <c r="R2755" s="95"/>
      <c r="S2755" s="95"/>
      <c r="T2755" s="95"/>
      <c r="U2755" s="280"/>
      <c r="V2755" s="95"/>
      <c r="W2755" s="280"/>
      <c r="X2755" s="95"/>
      <c r="Y2755" s="3"/>
      <c r="Z2755" s="3"/>
    </row>
    <row r="2756" ht="14.25" customHeight="1">
      <c r="A2756" s="133"/>
      <c r="B2756" s="3"/>
      <c r="C2756" s="3"/>
      <c r="D2756" s="3"/>
      <c r="E2756" s="240"/>
      <c r="F2756" s="467"/>
      <c r="G2756" s="95"/>
      <c r="H2756" s="95"/>
      <c r="I2756" s="95"/>
      <c r="J2756" s="318"/>
      <c r="K2756" s="95"/>
      <c r="L2756" s="95"/>
      <c r="M2756" s="95"/>
      <c r="N2756" s="95"/>
      <c r="O2756" s="95"/>
      <c r="P2756" s="95"/>
      <c r="Q2756" s="280"/>
      <c r="R2756" s="95"/>
      <c r="S2756" s="95"/>
      <c r="T2756" s="95"/>
      <c r="U2756" s="280"/>
      <c r="V2756" s="95"/>
      <c r="W2756" s="280"/>
      <c r="X2756" s="95"/>
      <c r="Y2756" s="3"/>
      <c r="Z2756" s="3"/>
    </row>
    <row r="2757" ht="14.25" customHeight="1">
      <c r="A2757" s="133"/>
      <c r="B2757" s="3"/>
      <c r="C2757" s="3"/>
      <c r="D2757" s="3"/>
      <c r="E2757" s="240"/>
      <c r="F2757" s="467"/>
      <c r="G2757" s="95"/>
      <c r="H2757" s="95"/>
      <c r="I2757" s="95"/>
      <c r="J2757" s="318"/>
      <c r="K2757" s="95"/>
      <c r="L2757" s="95"/>
      <c r="M2757" s="95"/>
      <c r="N2757" s="95"/>
      <c r="O2757" s="95"/>
      <c r="P2757" s="95"/>
      <c r="Q2757" s="280"/>
      <c r="R2757" s="95"/>
      <c r="S2757" s="95"/>
      <c r="T2757" s="95"/>
      <c r="U2757" s="280"/>
      <c r="V2757" s="95"/>
      <c r="W2757" s="280"/>
      <c r="X2757" s="95"/>
      <c r="Y2757" s="3"/>
      <c r="Z2757" s="3"/>
    </row>
    <row r="2758" ht="14.25" customHeight="1">
      <c r="A2758" s="133"/>
      <c r="B2758" s="3"/>
      <c r="C2758" s="3"/>
      <c r="D2758" s="3"/>
      <c r="E2758" s="240"/>
      <c r="F2758" s="467"/>
      <c r="G2758" s="95"/>
      <c r="H2758" s="95"/>
      <c r="I2758" s="95"/>
      <c r="J2758" s="318"/>
      <c r="K2758" s="95"/>
      <c r="L2758" s="95"/>
      <c r="M2758" s="95"/>
      <c r="N2758" s="95"/>
      <c r="O2758" s="95"/>
      <c r="P2758" s="95"/>
      <c r="Q2758" s="280"/>
      <c r="R2758" s="95"/>
      <c r="S2758" s="95"/>
      <c r="T2758" s="95"/>
      <c r="U2758" s="280"/>
      <c r="V2758" s="95"/>
      <c r="W2758" s="280"/>
      <c r="X2758" s="95"/>
      <c r="Y2758" s="3"/>
      <c r="Z2758" s="3"/>
    </row>
    <row r="2759" ht="14.25" customHeight="1">
      <c r="A2759" s="133"/>
      <c r="B2759" s="3"/>
      <c r="C2759" s="3"/>
      <c r="D2759" s="3"/>
      <c r="E2759" s="240"/>
      <c r="F2759" s="467"/>
      <c r="G2759" s="95"/>
      <c r="H2759" s="95"/>
      <c r="I2759" s="95"/>
      <c r="J2759" s="318"/>
      <c r="K2759" s="95"/>
      <c r="L2759" s="95"/>
      <c r="M2759" s="95"/>
      <c r="N2759" s="95"/>
      <c r="O2759" s="95"/>
      <c r="P2759" s="95"/>
      <c r="Q2759" s="280"/>
      <c r="R2759" s="95"/>
      <c r="S2759" s="95"/>
      <c r="T2759" s="95"/>
      <c r="U2759" s="280"/>
      <c r="V2759" s="95"/>
      <c r="W2759" s="280"/>
      <c r="X2759" s="95"/>
      <c r="Y2759" s="3"/>
      <c r="Z2759" s="3"/>
    </row>
    <row r="2760" ht="14.25" customHeight="1">
      <c r="A2760" s="133"/>
      <c r="B2760" s="3"/>
      <c r="C2760" s="3"/>
      <c r="D2760" s="3"/>
      <c r="E2760" s="240"/>
      <c r="F2760" s="467"/>
      <c r="G2760" s="95"/>
      <c r="H2760" s="95"/>
      <c r="I2760" s="95"/>
      <c r="J2760" s="318"/>
      <c r="K2760" s="95"/>
      <c r="L2760" s="95"/>
      <c r="M2760" s="95"/>
      <c r="N2760" s="95"/>
      <c r="O2760" s="95"/>
      <c r="P2760" s="95"/>
      <c r="Q2760" s="280"/>
      <c r="R2760" s="95"/>
      <c r="S2760" s="95"/>
      <c r="T2760" s="95"/>
      <c r="U2760" s="280"/>
      <c r="V2760" s="95"/>
      <c r="W2760" s="280"/>
      <c r="X2760" s="95"/>
      <c r="Y2760" s="3"/>
      <c r="Z2760" s="3"/>
    </row>
    <row r="2761" ht="14.25" customHeight="1">
      <c r="A2761" s="133"/>
      <c r="B2761" s="3"/>
      <c r="C2761" s="3"/>
      <c r="D2761" s="3"/>
      <c r="E2761" s="240"/>
      <c r="F2761" s="467"/>
      <c r="G2761" s="95"/>
      <c r="H2761" s="95"/>
      <c r="I2761" s="95"/>
      <c r="J2761" s="318"/>
      <c r="K2761" s="95"/>
      <c r="L2761" s="95"/>
      <c r="M2761" s="95"/>
      <c r="N2761" s="95"/>
      <c r="O2761" s="95"/>
      <c r="P2761" s="95"/>
      <c r="Q2761" s="280"/>
      <c r="R2761" s="95"/>
      <c r="S2761" s="95"/>
      <c r="T2761" s="95"/>
      <c r="U2761" s="280"/>
      <c r="V2761" s="95"/>
      <c r="W2761" s="280"/>
      <c r="X2761" s="95"/>
      <c r="Y2761" s="3"/>
      <c r="Z2761" s="3"/>
    </row>
    <row r="2762" ht="14.25" customHeight="1">
      <c r="A2762" s="133"/>
      <c r="B2762" s="3"/>
      <c r="C2762" s="3"/>
      <c r="D2762" s="3"/>
      <c r="E2762" s="240"/>
      <c r="F2762" s="467"/>
      <c r="G2762" s="95"/>
      <c r="H2762" s="95"/>
      <c r="I2762" s="95"/>
      <c r="J2762" s="318"/>
      <c r="K2762" s="95"/>
      <c r="L2762" s="95"/>
      <c r="M2762" s="95"/>
      <c r="N2762" s="95"/>
      <c r="O2762" s="95"/>
      <c r="P2762" s="95"/>
      <c r="Q2762" s="280"/>
      <c r="R2762" s="95"/>
      <c r="S2762" s="95"/>
      <c r="T2762" s="95"/>
      <c r="U2762" s="280"/>
      <c r="V2762" s="95"/>
      <c r="W2762" s="280"/>
      <c r="X2762" s="95"/>
      <c r="Y2762" s="3"/>
      <c r="Z2762" s="3"/>
    </row>
    <row r="2763" ht="14.25" customHeight="1">
      <c r="A2763" s="133"/>
      <c r="B2763" s="3"/>
      <c r="C2763" s="3"/>
      <c r="D2763" s="3"/>
      <c r="E2763" s="240"/>
      <c r="F2763" s="467"/>
      <c r="G2763" s="95"/>
      <c r="H2763" s="95"/>
      <c r="I2763" s="95"/>
      <c r="J2763" s="318"/>
      <c r="K2763" s="95"/>
      <c r="L2763" s="95"/>
      <c r="M2763" s="95"/>
      <c r="N2763" s="95"/>
      <c r="O2763" s="95"/>
      <c r="P2763" s="95"/>
      <c r="Q2763" s="280"/>
      <c r="R2763" s="95"/>
      <c r="S2763" s="95"/>
      <c r="T2763" s="95"/>
      <c r="U2763" s="280"/>
      <c r="V2763" s="95"/>
      <c r="W2763" s="280"/>
      <c r="X2763" s="95"/>
      <c r="Y2763" s="3"/>
      <c r="Z2763" s="3"/>
    </row>
    <row r="2764" ht="14.25" customHeight="1">
      <c r="A2764" s="133"/>
      <c r="B2764" s="3"/>
      <c r="C2764" s="3"/>
      <c r="D2764" s="3"/>
      <c r="E2764" s="240"/>
      <c r="F2764" s="467"/>
      <c r="G2764" s="95"/>
      <c r="H2764" s="95"/>
      <c r="I2764" s="95"/>
      <c r="J2764" s="318"/>
      <c r="K2764" s="95"/>
      <c r="L2764" s="95"/>
      <c r="M2764" s="95"/>
      <c r="N2764" s="95"/>
      <c r="O2764" s="95"/>
      <c r="P2764" s="95"/>
      <c r="Q2764" s="280"/>
      <c r="R2764" s="95"/>
      <c r="S2764" s="95"/>
      <c r="T2764" s="95"/>
      <c r="U2764" s="280"/>
      <c r="V2764" s="95"/>
      <c r="W2764" s="280"/>
      <c r="X2764" s="95"/>
      <c r="Y2764" s="3"/>
      <c r="Z2764" s="3"/>
    </row>
    <row r="2765" ht="14.25" customHeight="1">
      <c r="A2765" s="133"/>
      <c r="B2765" s="3"/>
      <c r="C2765" s="3"/>
      <c r="D2765" s="3"/>
      <c r="E2765" s="240"/>
      <c r="F2765" s="467"/>
      <c r="G2765" s="95"/>
      <c r="H2765" s="95"/>
      <c r="I2765" s="95"/>
      <c r="J2765" s="318"/>
      <c r="K2765" s="95"/>
      <c r="L2765" s="95"/>
      <c r="M2765" s="95"/>
      <c r="N2765" s="95"/>
      <c r="O2765" s="95"/>
      <c r="P2765" s="95"/>
      <c r="Q2765" s="280"/>
      <c r="R2765" s="95"/>
      <c r="S2765" s="95"/>
      <c r="T2765" s="95"/>
      <c r="U2765" s="280"/>
      <c r="V2765" s="95"/>
      <c r="W2765" s="280"/>
      <c r="X2765" s="95"/>
      <c r="Y2765" s="3"/>
      <c r="Z2765" s="3"/>
    </row>
    <row r="2766" ht="14.25" customHeight="1">
      <c r="A2766" s="133"/>
      <c r="B2766" s="3"/>
      <c r="C2766" s="3"/>
      <c r="D2766" s="3"/>
      <c r="E2766" s="240"/>
      <c r="F2766" s="467"/>
      <c r="G2766" s="95"/>
      <c r="H2766" s="95"/>
      <c r="I2766" s="95"/>
      <c r="J2766" s="318"/>
      <c r="K2766" s="95"/>
      <c r="L2766" s="95"/>
      <c r="M2766" s="95"/>
      <c r="N2766" s="95"/>
      <c r="O2766" s="95"/>
      <c r="P2766" s="95"/>
      <c r="Q2766" s="280"/>
      <c r="R2766" s="95"/>
      <c r="S2766" s="95"/>
      <c r="T2766" s="95"/>
      <c r="U2766" s="280"/>
      <c r="V2766" s="95"/>
      <c r="W2766" s="280"/>
      <c r="X2766" s="95"/>
      <c r="Y2766" s="3"/>
      <c r="Z2766" s="3"/>
    </row>
    <row r="2767" ht="14.25" customHeight="1">
      <c r="A2767" s="133"/>
      <c r="B2767" s="3"/>
      <c r="C2767" s="3"/>
      <c r="D2767" s="3"/>
      <c r="E2767" s="240"/>
      <c r="F2767" s="467"/>
      <c r="G2767" s="95"/>
      <c r="H2767" s="95"/>
      <c r="I2767" s="95"/>
      <c r="J2767" s="318"/>
      <c r="K2767" s="95"/>
      <c r="L2767" s="95"/>
      <c r="M2767" s="95"/>
      <c r="N2767" s="95"/>
      <c r="O2767" s="95"/>
      <c r="P2767" s="95"/>
      <c r="Q2767" s="280"/>
      <c r="R2767" s="95"/>
      <c r="S2767" s="95"/>
      <c r="T2767" s="95"/>
      <c r="U2767" s="280"/>
      <c r="V2767" s="95"/>
      <c r="W2767" s="280"/>
      <c r="X2767" s="95"/>
      <c r="Y2767" s="3"/>
      <c r="Z2767" s="3"/>
    </row>
    <row r="2768" ht="14.25" customHeight="1">
      <c r="A2768" s="133"/>
      <c r="B2768" s="3"/>
      <c r="C2768" s="3"/>
      <c r="D2768" s="3"/>
      <c r="E2768" s="240"/>
      <c r="F2768" s="467"/>
      <c r="G2768" s="95"/>
      <c r="H2768" s="95"/>
      <c r="I2768" s="95"/>
      <c r="J2768" s="318"/>
      <c r="K2768" s="95"/>
      <c r="L2768" s="95"/>
      <c r="M2768" s="95"/>
      <c r="N2768" s="95"/>
      <c r="O2768" s="95"/>
      <c r="P2768" s="95"/>
      <c r="Q2768" s="280"/>
      <c r="R2768" s="95"/>
      <c r="S2768" s="95"/>
      <c r="T2768" s="95"/>
      <c r="U2768" s="280"/>
      <c r="V2768" s="95"/>
      <c r="W2768" s="280"/>
      <c r="X2768" s="95"/>
      <c r="Y2768" s="3"/>
      <c r="Z2768" s="3"/>
    </row>
    <row r="2769" ht="14.25" customHeight="1">
      <c r="A2769" s="133"/>
      <c r="B2769" s="3"/>
      <c r="C2769" s="3"/>
      <c r="D2769" s="3"/>
      <c r="E2769" s="240"/>
      <c r="F2769" s="467"/>
      <c r="G2769" s="95"/>
      <c r="H2769" s="95"/>
      <c r="I2769" s="95"/>
      <c r="J2769" s="318"/>
      <c r="K2769" s="95"/>
      <c r="L2769" s="95"/>
      <c r="M2769" s="95"/>
      <c r="N2769" s="95"/>
      <c r="O2769" s="95"/>
      <c r="P2769" s="95"/>
      <c r="Q2769" s="280"/>
      <c r="R2769" s="95"/>
      <c r="S2769" s="95"/>
      <c r="T2769" s="95"/>
      <c r="U2769" s="280"/>
      <c r="V2769" s="95"/>
      <c r="W2769" s="280"/>
      <c r="X2769" s="95"/>
      <c r="Y2769" s="3"/>
      <c r="Z2769" s="3"/>
    </row>
    <row r="2770" ht="14.25" customHeight="1">
      <c r="A2770" s="133"/>
      <c r="B2770" s="3"/>
      <c r="C2770" s="3"/>
      <c r="D2770" s="3"/>
      <c r="E2770" s="240"/>
      <c r="F2770" s="467"/>
      <c r="G2770" s="95"/>
      <c r="H2770" s="95"/>
      <c r="I2770" s="95"/>
      <c r="J2770" s="318"/>
      <c r="K2770" s="95"/>
      <c r="L2770" s="95"/>
      <c r="M2770" s="95"/>
      <c r="N2770" s="95"/>
      <c r="O2770" s="95"/>
      <c r="P2770" s="95"/>
      <c r="Q2770" s="280"/>
      <c r="R2770" s="95"/>
      <c r="S2770" s="95"/>
      <c r="T2770" s="95"/>
      <c r="U2770" s="280"/>
      <c r="V2770" s="95"/>
      <c r="W2770" s="280"/>
      <c r="X2770" s="95"/>
      <c r="Y2770" s="3"/>
      <c r="Z2770" s="3"/>
    </row>
    <row r="2771" ht="14.25" customHeight="1">
      <c r="A2771" s="133"/>
      <c r="B2771" s="3"/>
      <c r="C2771" s="3"/>
      <c r="D2771" s="3"/>
      <c r="E2771" s="240"/>
      <c r="F2771" s="467"/>
      <c r="G2771" s="95"/>
      <c r="H2771" s="95"/>
      <c r="I2771" s="95"/>
      <c r="J2771" s="318"/>
      <c r="K2771" s="95"/>
      <c r="L2771" s="95"/>
      <c r="M2771" s="95"/>
      <c r="N2771" s="95"/>
      <c r="O2771" s="95"/>
      <c r="P2771" s="95"/>
      <c r="Q2771" s="280"/>
      <c r="R2771" s="95"/>
      <c r="S2771" s="95"/>
      <c r="T2771" s="95"/>
      <c r="U2771" s="280"/>
      <c r="V2771" s="95"/>
      <c r="W2771" s="280"/>
      <c r="X2771" s="95"/>
      <c r="Y2771" s="3"/>
      <c r="Z2771" s="3"/>
    </row>
    <row r="2772" ht="14.25" customHeight="1">
      <c r="A2772" s="133"/>
      <c r="B2772" s="3"/>
      <c r="C2772" s="3"/>
      <c r="D2772" s="3"/>
      <c r="E2772" s="240"/>
      <c r="F2772" s="467"/>
      <c r="G2772" s="95"/>
      <c r="H2772" s="95"/>
      <c r="I2772" s="95"/>
      <c r="J2772" s="318"/>
      <c r="K2772" s="95"/>
      <c r="L2772" s="95"/>
      <c r="M2772" s="95"/>
      <c r="N2772" s="95"/>
      <c r="O2772" s="95"/>
      <c r="P2772" s="95"/>
      <c r="Q2772" s="280"/>
      <c r="R2772" s="95"/>
      <c r="S2772" s="95"/>
      <c r="T2772" s="95"/>
      <c r="U2772" s="280"/>
      <c r="V2772" s="95"/>
      <c r="W2772" s="280"/>
      <c r="X2772" s="95"/>
      <c r="Y2772" s="3"/>
      <c r="Z2772" s="3"/>
    </row>
    <row r="2773" ht="14.25" customHeight="1">
      <c r="A2773" s="133"/>
      <c r="B2773" s="3"/>
      <c r="C2773" s="3"/>
      <c r="D2773" s="3"/>
      <c r="E2773" s="240"/>
      <c r="F2773" s="467"/>
      <c r="G2773" s="95"/>
      <c r="H2773" s="95"/>
      <c r="I2773" s="95"/>
      <c r="J2773" s="318"/>
      <c r="K2773" s="95"/>
      <c r="L2773" s="95"/>
      <c r="M2773" s="95"/>
      <c r="N2773" s="95"/>
      <c r="O2773" s="95"/>
      <c r="P2773" s="95"/>
      <c r="Q2773" s="280"/>
      <c r="R2773" s="95"/>
      <c r="S2773" s="95"/>
      <c r="T2773" s="95"/>
      <c r="U2773" s="280"/>
      <c r="V2773" s="95"/>
      <c r="W2773" s="280"/>
      <c r="X2773" s="95"/>
      <c r="Y2773" s="3"/>
      <c r="Z2773" s="3"/>
    </row>
    <row r="2774" ht="14.25" customHeight="1">
      <c r="A2774" s="133"/>
      <c r="B2774" s="3"/>
      <c r="C2774" s="3"/>
      <c r="D2774" s="3"/>
      <c r="E2774" s="240"/>
      <c r="F2774" s="467"/>
      <c r="G2774" s="95"/>
      <c r="H2774" s="95"/>
      <c r="I2774" s="95"/>
      <c r="J2774" s="318"/>
      <c r="K2774" s="95"/>
      <c r="L2774" s="95"/>
      <c r="M2774" s="95"/>
      <c r="N2774" s="95"/>
      <c r="O2774" s="95"/>
      <c r="P2774" s="95"/>
      <c r="Q2774" s="280"/>
      <c r="R2774" s="95"/>
      <c r="S2774" s="95"/>
      <c r="T2774" s="95"/>
      <c r="U2774" s="280"/>
      <c r="V2774" s="95"/>
      <c r="W2774" s="280"/>
      <c r="X2774" s="95"/>
      <c r="Y2774" s="3"/>
      <c r="Z2774" s="3"/>
    </row>
    <row r="2775" ht="14.25" customHeight="1">
      <c r="A2775" s="133"/>
      <c r="B2775" s="3"/>
      <c r="C2775" s="3"/>
      <c r="D2775" s="3"/>
      <c r="E2775" s="240"/>
      <c r="F2775" s="467"/>
      <c r="G2775" s="95"/>
      <c r="H2775" s="95"/>
      <c r="I2775" s="95"/>
      <c r="J2775" s="318"/>
      <c r="K2775" s="95"/>
      <c r="L2775" s="95"/>
      <c r="M2775" s="95"/>
      <c r="N2775" s="95"/>
      <c r="O2775" s="95"/>
      <c r="P2775" s="95"/>
      <c r="Q2775" s="280"/>
      <c r="R2775" s="95"/>
      <c r="S2775" s="95"/>
      <c r="T2775" s="95"/>
      <c r="U2775" s="280"/>
      <c r="V2775" s="95"/>
      <c r="W2775" s="280"/>
      <c r="X2775" s="95"/>
      <c r="Y2775" s="3"/>
      <c r="Z2775" s="3"/>
    </row>
    <row r="2776" ht="14.25" customHeight="1">
      <c r="A2776" s="133"/>
      <c r="B2776" s="3"/>
      <c r="C2776" s="3"/>
      <c r="D2776" s="3"/>
      <c r="E2776" s="240"/>
      <c r="F2776" s="467"/>
      <c r="G2776" s="95"/>
      <c r="H2776" s="95"/>
      <c r="I2776" s="95"/>
      <c r="J2776" s="318"/>
      <c r="K2776" s="95"/>
      <c r="L2776" s="95"/>
      <c r="M2776" s="95"/>
      <c r="N2776" s="95"/>
      <c r="O2776" s="95"/>
      <c r="P2776" s="95"/>
      <c r="Q2776" s="280"/>
      <c r="R2776" s="95"/>
      <c r="S2776" s="95"/>
      <c r="T2776" s="95"/>
      <c r="U2776" s="280"/>
      <c r="V2776" s="95"/>
      <c r="W2776" s="280"/>
      <c r="X2776" s="95"/>
      <c r="Y2776" s="3"/>
      <c r="Z2776" s="3"/>
    </row>
    <row r="2777" ht="14.25" customHeight="1">
      <c r="A2777" s="133"/>
      <c r="B2777" s="3"/>
      <c r="C2777" s="3"/>
      <c r="D2777" s="3"/>
      <c r="E2777" s="240"/>
      <c r="F2777" s="467"/>
      <c r="G2777" s="95"/>
      <c r="H2777" s="95"/>
      <c r="I2777" s="95"/>
      <c r="J2777" s="318"/>
      <c r="K2777" s="95"/>
      <c r="L2777" s="95"/>
      <c r="M2777" s="95"/>
      <c r="N2777" s="95"/>
      <c r="O2777" s="95"/>
      <c r="P2777" s="95"/>
      <c r="Q2777" s="280"/>
      <c r="R2777" s="95"/>
      <c r="S2777" s="95"/>
      <c r="T2777" s="95"/>
      <c r="U2777" s="280"/>
      <c r="V2777" s="95"/>
      <c r="W2777" s="280"/>
      <c r="X2777" s="95"/>
      <c r="Y2777" s="3"/>
      <c r="Z2777" s="3"/>
    </row>
    <row r="2778" ht="14.25" customHeight="1">
      <c r="A2778" s="133"/>
      <c r="B2778" s="3"/>
      <c r="C2778" s="3"/>
      <c r="D2778" s="3"/>
      <c r="E2778" s="240"/>
      <c r="F2778" s="467"/>
      <c r="G2778" s="95"/>
      <c r="H2778" s="95"/>
      <c r="I2778" s="95"/>
      <c r="J2778" s="318"/>
      <c r="K2778" s="95"/>
      <c r="L2778" s="95"/>
      <c r="M2778" s="95"/>
      <c r="N2778" s="95"/>
      <c r="O2778" s="95"/>
      <c r="P2778" s="95"/>
      <c r="Q2778" s="280"/>
      <c r="R2778" s="95"/>
      <c r="S2778" s="95"/>
      <c r="T2778" s="95"/>
      <c r="U2778" s="280"/>
      <c r="V2778" s="95"/>
      <c r="W2778" s="280"/>
      <c r="X2778" s="95"/>
      <c r="Y2778" s="3"/>
      <c r="Z2778" s="3"/>
    </row>
    <row r="2779" ht="14.25" customHeight="1">
      <c r="A2779" s="133"/>
      <c r="B2779" s="3"/>
      <c r="C2779" s="3"/>
      <c r="D2779" s="3"/>
      <c r="E2779" s="240"/>
      <c r="F2779" s="467"/>
      <c r="G2779" s="95"/>
      <c r="H2779" s="95"/>
      <c r="I2779" s="95"/>
      <c r="J2779" s="318"/>
      <c r="K2779" s="95"/>
      <c r="L2779" s="95"/>
      <c r="M2779" s="95"/>
      <c r="N2779" s="95"/>
      <c r="O2779" s="95"/>
      <c r="P2779" s="95"/>
      <c r="Q2779" s="280"/>
      <c r="R2779" s="95"/>
      <c r="S2779" s="95"/>
      <c r="T2779" s="95"/>
      <c r="U2779" s="280"/>
      <c r="V2779" s="95"/>
      <c r="W2779" s="280"/>
      <c r="X2779" s="95"/>
      <c r="Y2779" s="3"/>
      <c r="Z2779" s="3"/>
    </row>
    <row r="2780" ht="14.25" customHeight="1">
      <c r="A2780" s="133"/>
      <c r="B2780" s="3"/>
      <c r="C2780" s="3"/>
      <c r="D2780" s="3"/>
      <c r="E2780" s="240"/>
      <c r="F2780" s="467"/>
      <c r="G2780" s="95"/>
      <c r="H2780" s="95"/>
      <c r="I2780" s="95"/>
      <c r="J2780" s="318"/>
      <c r="K2780" s="95"/>
      <c r="L2780" s="95"/>
      <c r="M2780" s="95"/>
      <c r="N2780" s="95"/>
      <c r="O2780" s="95"/>
      <c r="P2780" s="95"/>
      <c r="Q2780" s="280"/>
      <c r="R2780" s="95"/>
      <c r="S2780" s="95"/>
      <c r="T2780" s="95"/>
      <c r="U2780" s="280"/>
      <c r="V2780" s="95"/>
      <c r="W2780" s="280"/>
      <c r="X2780" s="95"/>
      <c r="Y2780" s="3"/>
      <c r="Z2780" s="3"/>
    </row>
    <row r="2781" ht="14.25" customHeight="1">
      <c r="A2781" s="133"/>
      <c r="B2781" s="3"/>
      <c r="C2781" s="3"/>
      <c r="D2781" s="3"/>
      <c r="E2781" s="240"/>
      <c r="F2781" s="467"/>
      <c r="G2781" s="95"/>
      <c r="H2781" s="95"/>
      <c r="I2781" s="95"/>
      <c r="J2781" s="318"/>
      <c r="K2781" s="95"/>
      <c r="L2781" s="95"/>
      <c r="M2781" s="95"/>
      <c r="N2781" s="95"/>
      <c r="O2781" s="95"/>
      <c r="P2781" s="95"/>
      <c r="Q2781" s="280"/>
      <c r="R2781" s="95"/>
      <c r="S2781" s="95"/>
      <c r="T2781" s="95"/>
      <c r="U2781" s="280"/>
      <c r="V2781" s="95"/>
      <c r="W2781" s="280"/>
      <c r="X2781" s="95"/>
      <c r="Y2781" s="3"/>
      <c r="Z2781" s="3"/>
    </row>
    <row r="2782" ht="14.25" customHeight="1">
      <c r="A2782" s="133"/>
      <c r="B2782" s="3"/>
      <c r="C2782" s="3"/>
      <c r="D2782" s="3"/>
      <c r="E2782" s="240"/>
      <c r="F2782" s="467"/>
      <c r="G2782" s="95"/>
      <c r="H2782" s="95"/>
      <c r="I2782" s="95"/>
      <c r="J2782" s="318"/>
      <c r="K2782" s="95"/>
      <c r="L2782" s="95"/>
      <c r="M2782" s="95"/>
      <c r="N2782" s="95"/>
      <c r="O2782" s="95"/>
      <c r="P2782" s="95"/>
      <c r="Q2782" s="280"/>
      <c r="R2782" s="95"/>
      <c r="S2782" s="95"/>
      <c r="T2782" s="95"/>
      <c r="U2782" s="280"/>
      <c r="V2782" s="95"/>
      <c r="W2782" s="280"/>
      <c r="X2782" s="95"/>
      <c r="Y2782" s="3"/>
      <c r="Z2782" s="3"/>
    </row>
    <row r="2783" ht="14.25" customHeight="1">
      <c r="A2783" s="133"/>
      <c r="B2783" s="3"/>
      <c r="C2783" s="3"/>
      <c r="D2783" s="3"/>
      <c r="E2783" s="240"/>
      <c r="F2783" s="467"/>
      <c r="G2783" s="95"/>
      <c r="H2783" s="95"/>
      <c r="I2783" s="95"/>
      <c r="J2783" s="318"/>
      <c r="K2783" s="95"/>
      <c r="L2783" s="95"/>
      <c r="M2783" s="95"/>
      <c r="N2783" s="95"/>
      <c r="O2783" s="95"/>
      <c r="P2783" s="95"/>
      <c r="Q2783" s="280"/>
      <c r="R2783" s="95"/>
      <c r="S2783" s="95"/>
      <c r="T2783" s="95"/>
      <c r="U2783" s="280"/>
      <c r="V2783" s="95"/>
      <c r="W2783" s="280"/>
      <c r="X2783" s="95"/>
      <c r="Y2783" s="3"/>
      <c r="Z2783" s="3"/>
    </row>
    <row r="2784" ht="14.25" customHeight="1">
      <c r="A2784" s="133"/>
      <c r="B2784" s="3"/>
      <c r="C2784" s="3"/>
      <c r="D2784" s="3"/>
      <c r="E2784" s="240"/>
      <c r="F2784" s="467"/>
      <c r="G2784" s="95"/>
      <c r="H2784" s="95"/>
      <c r="I2784" s="95"/>
      <c r="J2784" s="318"/>
      <c r="K2784" s="95"/>
      <c r="L2784" s="95"/>
      <c r="M2784" s="95"/>
      <c r="N2784" s="95"/>
      <c r="O2784" s="95"/>
      <c r="P2784" s="95"/>
      <c r="Q2784" s="280"/>
      <c r="R2784" s="95"/>
      <c r="S2784" s="95"/>
      <c r="T2784" s="95"/>
      <c r="U2784" s="280"/>
      <c r="V2784" s="95"/>
      <c r="W2784" s="280"/>
      <c r="X2784" s="95"/>
      <c r="Y2784" s="3"/>
      <c r="Z2784" s="3"/>
    </row>
    <row r="2785" ht="14.25" customHeight="1">
      <c r="A2785" s="133"/>
      <c r="B2785" s="3"/>
      <c r="C2785" s="3"/>
      <c r="D2785" s="3"/>
      <c r="E2785" s="240"/>
      <c r="F2785" s="467"/>
      <c r="G2785" s="95"/>
      <c r="H2785" s="95"/>
      <c r="I2785" s="95"/>
      <c r="J2785" s="318"/>
      <c r="K2785" s="95"/>
      <c r="L2785" s="95"/>
      <c r="M2785" s="95"/>
      <c r="N2785" s="95"/>
      <c r="O2785" s="95"/>
      <c r="P2785" s="95"/>
      <c r="Q2785" s="280"/>
      <c r="R2785" s="95"/>
      <c r="S2785" s="95"/>
      <c r="T2785" s="95"/>
      <c r="U2785" s="280"/>
      <c r="V2785" s="95"/>
      <c r="W2785" s="280"/>
      <c r="X2785" s="95"/>
      <c r="Y2785" s="3"/>
      <c r="Z2785" s="3"/>
    </row>
    <row r="2786" ht="14.25" customHeight="1">
      <c r="A2786" s="133"/>
      <c r="B2786" s="3"/>
      <c r="C2786" s="3"/>
      <c r="D2786" s="3"/>
      <c r="E2786" s="240"/>
      <c r="F2786" s="467"/>
      <c r="G2786" s="95"/>
      <c r="H2786" s="95"/>
      <c r="I2786" s="95"/>
      <c r="J2786" s="318"/>
      <c r="K2786" s="95"/>
      <c r="L2786" s="95"/>
      <c r="M2786" s="95"/>
      <c r="N2786" s="95"/>
      <c r="O2786" s="95"/>
      <c r="P2786" s="95"/>
      <c r="Q2786" s="280"/>
      <c r="R2786" s="95"/>
      <c r="S2786" s="95"/>
      <c r="T2786" s="95"/>
      <c r="U2786" s="280"/>
      <c r="V2786" s="95"/>
      <c r="W2786" s="280"/>
      <c r="X2786" s="95"/>
      <c r="Y2786" s="3"/>
      <c r="Z2786" s="3"/>
    </row>
    <row r="2787" ht="14.25" customHeight="1">
      <c r="A2787" s="133"/>
      <c r="B2787" s="3"/>
      <c r="C2787" s="3"/>
      <c r="D2787" s="3"/>
      <c r="E2787" s="240"/>
      <c r="F2787" s="467"/>
      <c r="G2787" s="95"/>
      <c r="H2787" s="95"/>
      <c r="I2787" s="95"/>
      <c r="J2787" s="318"/>
      <c r="K2787" s="95"/>
      <c r="L2787" s="95"/>
      <c r="M2787" s="95"/>
      <c r="N2787" s="95"/>
      <c r="O2787" s="95"/>
      <c r="P2787" s="95"/>
      <c r="Q2787" s="280"/>
      <c r="R2787" s="95"/>
      <c r="S2787" s="95"/>
      <c r="T2787" s="95"/>
      <c r="U2787" s="280"/>
      <c r="V2787" s="95"/>
      <c r="W2787" s="280"/>
      <c r="X2787" s="95"/>
      <c r="Y2787" s="3"/>
      <c r="Z2787" s="3"/>
    </row>
    <row r="2788" ht="14.25" customHeight="1">
      <c r="A2788" s="133"/>
      <c r="B2788" s="3"/>
      <c r="C2788" s="3"/>
      <c r="D2788" s="3"/>
      <c r="E2788" s="240"/>
      <c r="F2788" s="467"/>
      <c r="G2788" s="95"/>
      <c r="H2788" s="95"/>
      <c r="I2788" s="95"/>
      <c r="J2788" s="318"/>
      <c r="K2788" s="95"/>
      <c r="L2788" s="95"/>
      <c r="M2788" s="95"/>
      <c r="N2788" s="95"/>
      <c r="O2788" s="95"/>
      <c r="P2788" s="95"/>
      <c r="Q2788" s="280"/>
      <c r="R2788" s="95"/>
      <c r="S2788" s="95"/>
      <c r="T2788" s="95"/>
      <c r="U2788" s="280"/>
      <c r="V2788" s="95"/>
      <c r="W2788" s="280"/>
      <c r="X2788" s="95"/>
      <c r="Y2788" s="3"/>
      <c r="Z2788" s="3"/>
    </row>
    <row r="2789" ht="14.25" customHeight="1">
      <c r="A2789" s="133"/>
      <c r="B2789" s="3"/>
      <c r="C2789" s="3"/>
      <c r="D2789" s="3"/>
      <c r="E2789" s="240"/>
      <c r="F2789" s="467"/>
      <c r="G2789" s="95"/>
      <c r="H2789" s="95"/>
      <c r="I2789" s="95"/>
      <c r="J2789" s="318"/>
      <c r="K2789" s="95"/>
      <c r="L2789" s="95"/>
      <c r="M2789" s="95"/>
      <c r="N2789" s="95"/>
      <c r="O2789" s="95"/>
      <c r="P2789" s="95"/>
      <c r="Q2789" s="280"/>
      <c r="R2789" s="95"/>
      <c r="S2789" s="95"/>
      <c r="T2789" s="95"/>
      <c r="U2789" s="280"/>
      <c r="V2789" s="95"/>
      <c r="W2789" s="280"/>
      <c r="X2789" s="95"/>
      <c r="Y2789" s="3"/>
      <c r="Z2789" s="3"/>
    </row>
    <row r="2790" ht="14.25" customHeight="1">
      <c r="A2790" s="133"/>
      <c r="B2790" s="3"/>
      <c r="C2790" s="3"/>
      <c r="D2790" s="3"/>
      <c r="E2790" s="240"/>
      <c r="F2790" s="467"/>
      <c r="G2790" s="95"/>
      <c r="H2790" s="95"/>
      <c r="I2790" s="95"/>
      <c r="J2790" s="318"/>
      <c r="K2790" s="95"/>
      <c r="L2790" s="95"/>
      <c r="M2790" s="95"/>
      <c r="N2790" s="95"/>
      <c r="O2790" s="95"/>
      <c r="P2790" s="95"/>
      <c r="Q2790" s="280"/>
      <c r="R2790" s="95"/>
      <c r="S2790" s="95"/>
      <c r="T2790" s="95"/>
      <c r="U2790" s="280"/>
      <c r="V2790" s="95"/>
      <c r="W2790" s="280"/>
      <c r="X2790" s="95"/>
      <c r="Y2790" s="3"/>
      <c r="Z2790" s="3"/>
    </row>
    <row r="2791" ht="14.25" customHeight="1">
      <c r="A2791" s="133"/>
      <c r="B2791" s="3"/>
      <c r="C2791" s="3"/>
      <c r="D2791" s="3"/>
      <c r="E2791" s="240"/>
      <c r="F2791" s="467"/>
      <c r="G2791" s="95"/>
      <c r="H2791" s="95"/>
      <c r="I2791" s="95"/>
      <c r="J2791" s="318"/>
      <c r="K2791" s="95"/>
      <c r="L2791" s="95"/>
      <c r="M2791" s="95"/>
      <c r="N2791" s="95"/>
      <c r="O2791" s="95"/>
      <c r="P2791" s="95"/>
      <c r="Q2791" s="280"/>
      <c r="R2791" s="95"/>
      <c r="S2791" s="95"/>
      <c r="T2791" s="95"/>
      <c r="U2791" s="280"/>
      <c r="V2791" s="95"/>
      <c r="W2791" s="280"/>
      <c r="X2791" s="95"/>
      <c r="Y2791" s="3"/>
      <c r="Z2791" s="3"/>
    </row>
    <row r="2792" ht="14.25" customHeight="1">
      <c r="A2792" s="133"/>
      <c r="B2792" s="3"/>
      <c r="C2792" s="3"/>
      <c r="D2792" s="3"/>
      <c r="E2792" s="240"/>
      <c r="F2792" s="467"/>
      <c r="G2792" s="95"/>
      <c r="H2792" s="95"/>
      <c r="I2792" s="95"/>
      <c r="J2792" s="318"/>
      <c r="K2792" s="95"/>
      <c r="L2792" s="95"/>
      <c r="M2792" s="95"/>
      <c r="N2792" s="95"/>
      <c r="O2792" s="95"/>
      <c r="P2792" s="95"/>
      <c r="Q2792" s="280"/>
      <c r="R2792" s="95"/>
      <c r="S2792" s="95"/>
      <c r="T2792" s="95"/>
      <c r="U2792" s="280"/>
      <c r="V2792" s="95"/>
      <c r="W2792" s="280"/>
      <c r="X2792" s="95"/>
      <c r="Y2792" s="3"/>
      <c r="Z2792" s="3"/>
    </row>
    <row r="2793" ht="14.25" customHeight="1">
      <c r="A2793" s="133"/>
      <c r="B2793" s="3"/>
      <c r="C2793" s="3"/>
      <c r="D2793" s="3"/>
      <c r="E2793" s="240"/>
      <c r="F2793" s="467"/>
      <c r="G2793" s="95"/>
      <c r="H2793" s="95"/>
      <c r="I2793" s="95"/>
      <c r="J2793" s="318"/>
      <c r="K2793" s="95"/>
      <c r="L2793" s="95"/>
      <c r="M2793" s="95"/>
      <c r="N2793" s="95"/>
      <c r="O2793" s="95"/>
      <c r="P2793" s="95"/>
      <c r="Q2793" s="280"/>
      <c r="R2793" s="95"/>
      <c r="S2793" s="95"/>
      <c r="T2793" s="95"/>
      <c r="U2793" s="280"/>
      <c r="V2793" s="95"/>
      <c r="W2793" s="280"/>
      <c r="X2793" s="95"/>
      <c r="Y2793" s="3"/>
      <c r="Z2793" s="3"/>
    </row>
    <row r="2794" ht="14.25" customHeight="1">
      <c r="A2794" s="133"/>
      <c r="B2794" s="3"/>
      <c r="C2794" s="3"/>
      <c r="D2794" s="3"/>
      <c r="E2794" s="240"/>
      <c r="F2794" s="467"/>
      <c r="G2794" s="95"/>
      <c r="H2794" s="95"/>
      <c r="I2794" s="95"/>
      <c r="J2794" s="318"/>
      <c r="K2794" s="95"/>
      <c r="L2794" s="95"/>
      <c r="M2794" s="95"/>
      <c r="N2794" s="95"/>
      <c r="O2794" s="95"/>
      <c r="P2794" s="95"/>
      <c r="Q2794" s="280"/>
      <c r="R2794" s="95"/>
      <c r="S2794" s="95"/>
      <c r="T2794" s="95"/>
      <c r="U2794" s="280"/>
      <c r="V2794" s="95"/>
      <c r="W2794" s="280"/>
      <c r="X2794" s="95"/>
      <c r="Y2794" s="3"/>
      <c r="Z2794" s="3"/>
    </row>
    <row r="2795" ht="14.25" customHeight="1">
      <c r="A2795" s="133"/>
      <c r="B2795" s="3"/>
      <c r="C2795" s="3"/>
      <c r="D2795" s="3"/>
      <c r="E2795" s="240"/>
      <c r="F2795" s="467"/>
      <c r="G2795" s="95"/>
      <c r="H2795" s="95"/>
      <c r="I2795" s="95"/>
      <c r="J2795" s="318"/>
      <c r="K2795" s="95"/>
      <c r="L2795" s="95"/>
      <c r="M2795" s="95"/>
      <c r="N2795" s="95"/>
      <c r="O2795" s="95"/>
      <c r="P2795" s="95"/>
      <c r="Q2795" s="280"/>
      <c r="R2795" s="95"/>
      <c r="S2795" s="95"/>
      <c r="T2795" s="95"/>
      <c r="U2795" s="280"/>
      <c r="V2795" s="95"/>
      <c r="W2795" s="280"/>
      <c r="X2795" s="95"/>
      <c r="Y2795" s="3"/>
      <c r="Z2795" s="3"/>
    </row>
    <row r="2796" ht="14.25" customHeight="1">
      <c r="A2796" s="133"/>
      <c r="B2796" s="3"/>
      <c r="C2796" s="3"/>
      <c r="D2796" s="3"/>
      <c r="E2796" s="240"/>
      <c r="F2796" s="467"/>
      <c r="G2796" s="95"/>
      <c r="H2796" s="95"/>
      <c r="I2796" s="95"/>
      <c r="J2796" s="318"/>
      <c r="K2796" s="95"/>
      <c r="L2796" s="95"/>
      <c r="M2796" s="95"/>
      <c r="N2796" s="95"/>
      <c r="O2796" s="95"/>
      <c r="P2796" s="95"/>
      <c r="Q2796" s="280"/>
      <c r="R2796" s="95"/>
      <c r="S2796" s="95"/>
      <c r="T2796" s="95"/>
      <c r="U2796" s="280"/>
      <c r="V2796" s="95"/>
      <c r="W2796" s="280"/>
      <c r="X2796" s="95"/>
      <c r="Y2796" s="3"/>
      <c r="Z2796" s="3"/>
    </row>
    <row r="2797" ht="14.25" customHeight="1">
      <c r="A2797" s="133"/>
      <c r="B2797" s="3"/>
      <c r="C2797" s="3"/>
      <c r="D2797" s="3"/>
      <c r="E2797" s="240"/>
      <c r="F2797" s="467"/>
      <c r="G2797" s="95"/>
      <c r="H2797" s="95"/>
      <c r="I2797" s="95"/>
      <c r="J2797" s="318"/>
      <c r="K2797" s="95"/>
      <c r="L2797" s="95"/>
      <c r="M2797" s="95"/>
      <c r="N2797" s="95"/>
      <c r="O2797" s="95"/>
      <c r="P2797" s="95"/>
      <c r="Q2797" s="280"/>
      <c r="R2797" s="95"/>
      <c r="S2797" s="95"/>
      <c r="T2797" s="95"/>
      <c r="U2797" s="280"/>
      <c r="V2797" s="95"/>
      <c r="W2797" s="280"/>
      <c r="X2797" s="95"/>
      <c r="Y2797" s="3"/>
      <c r="Z2797" s="3"/>
    </row>
    <row r="2798" ht="14.25" customHeight="1">
      <c r="A2798" s="133"/>
      <c r="B2798" s="3"/>
      <c r="C2798" s="3"/>
      <c r="D2798" s="3"/>
      <c r="E2798" s="240"/>
      <c r="F2798" s="467"/>
      <c r="G2798" s="95"/>
      <c r="H2798" s="95"/>
      <c r="I2798" s="95"/>
      <c r="J2798" s="318"/>
      <c r="K2798" s="95"/>
      <c r="L2798" s="95"/>
      <c r="M2798" s="95"/>
      <c r="N2798" s="95"/>
      <c r="O2798" s="95"/>
      <c r="P2798" s="95"/>
      <c r="Q2798" s="280"/>
      <c r="R2798" s="95"/>
      <c r="S2798" s="95"/>
      <c r="T2798" s="95"/>
      <c r="U2798" s="280"/>
      <c r="V2798" s="95"/>
      <c r="W2798" s="280"/>
      <c r="X2798" s="95"/>
      <c r="Y2798" s="3"/>
      <c r="Z2798" s="3"/>
    </row>
    <row r="2799" ht="14.25" customHeight="1">
      <c r="A2799" s="133"/>
      <c r="B2799" s="3"/>
      <c r="C2799" s="3"/>
      <c r="D2799" s="3"/>
      <c r="E2799" s="240"/>
      <c r="F2799" s="467"/>
      <c r="G2799" s="95"/>
      <c r="H2799" s="95"/>
      <c r="I2799" s="95"/>
      <c r="J2799" s="318"/>
      <c r="K2799" s="95"/>
      <c r="L2799" s="95"/>
      <c r="M2799" s="95"/>
      <c r="N2799" s="95"/>
      <c r="O2799" s="95"/>
      <c r="P2799" s="95"/>
      <c r="Q2799" s="280"/>
      <c r="R2799" s="95"/>
      <c r="S2799" s="95"/>
      <c r="T2799" s="95"/>
      <c r="U2799" s="280"/>
      <c r="V2799" s="95"/>
      <c r="W2799" s="280"/>
      <c r="X2799" s="95"/>
      <c r="Y2799" s="3"/>
      <c r="Z2799" s="3"/>
    </row>
    <row r="2800" ht="14.25" customHeight="1">
      <c r="A2800" s="133"/>
      <c r="B2800" s="3"/>
      <c r="C2800" s="3"/>
      <c r="D2800" s="3"/>
      <c r="E2800" s="240"/>
      <c r="F2800" s="467"/>
      <c r="G2800" s="95"/>
      <c r="H2800" s="95"/>
      <c r="I2800" s="95"/>
      <c r="J2800" s="318"/>
      <c r="K2800" s="95"/>
      <c r="L2800" s="95"/>
      <c r="M2800" s="95"/>
      <c r="N2800" s="95"/>
      <c r="O2800" s="95"/>
      <c r="P2800" s="95"/>
      <c r="Q2800" s="280"/>
      <c r="R2800" s="95"/>
      <c r="S2800" s="95"/>
      <c r="T2800" s="95"/>
      <c r="U2800" s="280"/>
      <c r="V2800" s="95"/>
      <c r="W2800" s="280"/>
      <c r="X2800" s="95"/>
      <c r="Y2800" s="3"/>
      <c r="Z2800" s="3"/>
    </row>
    <row r="2801" ht="14.25" customHeight="1">
      <c r="A2801" s="133"/>
      <c r="B2801" s="3"/>
      <c r="C2801" s="3"/>
      <c r="D2801" s="3"/>
      <c r="E2801" s="240"/>
      <c r="F2801" s="467"/>
      <c r="G2801" s="95"/>
      <c r="H2801" s="95"/>
      <c r="I2801" s="95"/>
      <c r="J2801" s="318"/>
      <c r="K2801" s="95"/>
      <c r="L2801" s="95"/>
      <c r="M2801" s="95"/>
      <c r="N2801" s="95"/>
      <c r="O2801" s="95"/>
      <c r="P2801" s="95"/>
      <c r="Q2801" s="280"/>
      <c r="R2801" s="95"/>
      <c r="S2801" s="95"/>
      <c r="T2801" s="95"/>
      <c r="U2801" s="280"/>
      <c r="V2801" s="95"/>
      <c r="W2801" s="280"/>
      <c r="X2801" s="95"/>
      <c r="Y2801" s="3"/>
      <c r="Z2801" s="3"/>
    </row>
    <row r="2802" ht="14.25" customHeight="1">
      <c r="A2802" s="133"/>
      <c r="B2802" s="3"/>
      <c r="C2802" s="3"/>
      <c r="D2802" s="3"/>
      <c r="E2802" s="240"/>
      <c r="F2802" s="467"/>
      <c r="G2802" s="95"/>
      <c r="H2802" s="95"/>
      <c r="I2802" s="95"/>
      <c r="J2802" s="318"/>
      <c r="K2802" s="95"/>
      <c r="L2802" s="95"/>
      <c r="M2802" s="95"/>
      <c r="N2802" s="95"/>
      <c r="O2802" s="95"/>
      <c r="P2802" s="95"/>
      <c r="Q2802" s="280"/>
      <c r="R2802" s="95"/>
      <c r="S2802" s="95"/>
      <c r="T2802" s="95"/>
      <c r="U2802" s="280"/>
      <c r="V2802" s="95"/>
      <c r="W2802" s="280"/>
      <c r="X2802" s="95"/>
      <c r="Y2802" s="3"/>
      <c r="Z2802" s="3"/>
    </row>
    <row r="2803" ht="14.25" customHeight="1">
      <c r="A2803" s="133"/>
      <c r="B2803" s="3"/>
      <c r="C2803" s="3"/>
      <c r="D2803" s="3"/>
      <c r="E2803" s="240"/>
      <c r="F2803" s="467"/>
      <c r="G2803" s="95"/>
      <c r="H2803" s="95"/>
      <c r="I2803" s="95"/>
      <c r="J2803" s="318"/>
      <c r="K2803" s="95"/>
      <c r="L2803" s="95"/>
      <c r="M2803" s="95"/>
      <c r="N2803" s="95"/>
      <c r="O2803" s="95"/>
      <c r="P2803" s="95"/>
      <c r="Q2803" s="280"/>
      <c r="R2803" s="95"/>
      <c r="S2803" s="95"/>
      <c r="T2803" s="95"/>
      <c r="U2803" s="280"/>
      <c r="V2803" s="95"/>
      <c r="W2803" s="280"/>
      <c r="X2803" s="95"/>
      <c r="Y2803" s="3"/>
      <c r="Z2803" s="3"/>
    </row>
    <row r="2804" ht="14.25" customHeight="1">
      <c r="A2804" s="133"/>
      <c r="B2804" s="3"/>
      <c r="C2804" s="3"/>
      <c r="D2804" s="3"/>
      <c r="E2804" s="240"/>
      <c r="F2804" s="467"/>
      <c r="G2804" s="95"/>
      <c r="H2804" s="95"/>
      <c r="I2804" s="95"/>
      <c r="J2804" s="318"/>
      <c r="K2804" s="95"/>
      <c r="L2804" s="95"/>
      <c r="M2804" s="95"/>
      <c r="N2804" s="95"/>
      <c r="O2804" s="95"/>
      <c r="P2804" s="95"/>
      <c r="Q2804" s="280"/>
      <c r="R2804" s="95"/>
      <c r="S2804" s="95"/>
      <c r="T2804" s="95"/>
      <c r="U2804" s="280"/>
      <c r="V2804" s="95"/>
      <c r="W2804" s="280"/>
      <c r="X2804" s="95"/>
      <c r="Y2804" s="3"/>
      <c r="Z2804" s="3"/>
    </row>
    <row r="2805" ht="14.25" customHeight="1">
      <c r="A2805" s="133"/>
      <c r="B2805" s="3"/>
      <c r="C2805" s="3"/>
      <c r="D2805" s="3"/>
      <c r="E2805" s="240"/>
      <c r="F2805" s="467"/>
      <c r="G2805" s="95"/>
      <c r="H2805" s="95"/>
      <c r="I2805" s="95"/>
      <c r="J2805" s="318"/>
      <c r="K2805" s="95"/>
      <c r="L2805" s="95"/>
      <c r="M2805" s="95"/>
      <c r="N2805" s="95"/>
      <c r="O2805" s="95"/>
      <c r="P2805" s="95"/>
      <c r="Q2805" s="280"/>
      <c r="R2805" s="95"/>
      <c r="S2805" s="95"/>
      <c r="T2805" s="95"/>
      <c r="U2805" s="280"/>
      <c r="V2805" s="95"/>
      <c r="W2805" s="280"/>
      <c r="X2805" s="95"/>
      <c r="Y2805" s="3"/>
      <c r="Z2805" s="3"/>
    </row>
    <row r="2806" ht="14.25" customHeight="1">
      <c r="A2806" s="133"/>
      <c r="B2806" s="3"/>
      <c r="C2806" s="3"/>
      <c r="D2806" s="3"/>
      <c r="E2806" s="240"/>
      <c r="F2806" s="467"/>
      <c r="G2806" s="95"/>
      <c r="H2806" s="95"/>
      <c r="I2806" s="95"/>
      <c r="J2806" s="318"/>
      <c r="K2806" s="95"/>
      <c r="L2806" s="95"/>
      <c r="M2806" s="95"/>
      <c r="N2806" s="95"/>
      <c r="O2806" s="95"/>
      <c r="P2806" s="95"/>
      <c r="Q2806" s="280"/>
      <c r="R2806" s="95"/>
      <c r="S2806" s="95"/>
      <c r="T2806" s="95"/>
      <c r="U2806" s="280"/>
      <c r="V2806" s="95"/>
      <c r="W2806" s="280"/>
      <c r="X2806" s="95"/>
      <c r="Y2806" s="3"/>
      <c r="Z2806" s="3"/>
    </row>
    <row r="2807" ht="14.25" customHeight="1">
      <c r="A2807" s="133"/>
      <c r="B2807" s="3"/>
      <c r="C2807" s="3"/>
      <c r="D2807" s="3"/>
      <c r="E2807" s="240"/>
      <c r="F2807" s="467"/>
      <c r="G2807" s="95"/>
      <c r="H2807" s="95"/>
      <c r="I2807" s="95"/>
      <c r="J2807" s="318"/>
      <c r="K2807" s="95"/>
      <c r="L2807" s="95"/>
      <c r="M2807" s="95"/>
      <c r="N2807" s="95"/>
      <c r="O2807" s="95"/>
      <c r="P2807" s="95"/>
      <c r="Q2807" s="280"/>
      <c r="R2807" s="95"/>
      <c r="S2807" s="95"/>
      <c r="T2807" s="95"/>
      <c r="U2807" s="280"/>
      <c r="V2807" s="95"/>
      <c r="W2807" s="280"/>
      <c r="X2807" s="95"/>
      <c r="Y2807" s="3"/>
      <c r="Z2807" s="3"/>
    </row>
    <row r="2808" ht="14.25" customHeight="1">
      <c r="A2808" s="133"/>
      <c r="B2808" s="3"/>
      <c r="C2808" s="3"/>
      <c r="D2808" s="3"/>
      <c r="E2808" s="240"/>
      <c r="F2808" s="467"/>
      <c r="G2808" s="95"/>
      <c r="H2808" s="95"/>
      <c r="I2808" s="95"/>
      <c r="J2808" s="318"/>
      <c r="K2808" s="95"/>
      <c r="L2808" s="95"/>
      <c r="M2808" s="95"/>
      <c r="N2808" s="95"/>
      <c r="O2808" s="95"/>
      <c r="P2808" s="95"/>
      <c r="Q2808" s="280"/>
      <c r="R2808" s="95"/>
      <c r="S2808" s="95"/>
      <c r="T2808" s="95"/>
      <c r="U2808" s="280"/>
      <c r="V2808" s="95"/>
      <c r="W2808" s="280"/>
      <c r="X2808" s="95"/>
      <c r="Y2808" s="3"/>
      <c r="Z2808" s="3"/>
    </row>
    <row r="2809" ht="14.25" customHeight="1">
      <c r="A2809" s="133"/>
      <c r="B2809" s="3"/>
      <c r="C2809" s="3"/>
      <c r="D2809" s="3"/>
      <c r="E2809" s="240"/>
      <c r="F2809" s="467"/>
      <c r="G2809" s="95"/>
      <c r="H2809" s="95"/>
      <c r="I2809" s="95"/>
      <c r="J2809" s="318"/>
      <c r="K2809" s="95"/>
      <c r="L2809" s="95"/>
      <c r="M2809" s="95"/>
      <c r="N2809" s="95"/>
      <c r="O2809" s="95"/>
      <c r="P2809" s="95"/>
      <c r="Q2809" s="280"/>
      <c r="R2809" s="95"/>
      <c r="S2809" s="95"/>
      <c r="T2809" s="95"/>
      <c r="U2809" s="280"/>
      <c r="V2809" s="95"/>
      <c r="W2809" s="280"/>
      <c r="X2809" s="95"/>
      <c r="Y2809" s="3"/>
      <c r="Z2809" s="3"/>
    </row>
    <row r="2810" ht="14.25" customHeight="1">
      <c r="A2810" s="133"/>
      <c r="B2810" s="3"/>
      <c r="C2810" s="3"/>
      <c r="D2810" s="3"/>
      <c r="E2810" s="240"/>
      <c r="F2810" s="467"/>
      <c r="G2810" s="95"/>
      <c r="H2810" s="95"/>
      <c r="I2810" s="95"/>
      <c r="J2810" s="318"/>
      <c r="K2810" s="95"/>
      <c r="L2810" s="95"/>
      <c r="M2810" s="95"/>
      <c r="N2810" s="95"/>
      <c r="O2810" s="95"/>
      <c r="P2810" s="95"/>
      <c r="Q2810" s="280"/>
      <c r="R2810" s="95"/>
      <c r="S2810" s="95"/>
      <c r="T2810" s="95"/>
      <c r="U2810" s="280"/>
      <c r="V2810" s="95"/>
      <c r="W2810" s="280"/>
      <c r="X2810" s="95"/>
      <c r="Y2810" s="3"/>
      <c r="Z2810" s="3"/>
    </row>
    <row r="2811" ht="14.25" customHeight="1">
      <c r="A2811" s="133"/>
      <c r="B2811" s="3"/>
      <c r="C2811" s="3"/>
      <c r="D2811" s="3"/>
      <c r="E2811" s="240"/>
      <c r="F2811" s="467"/>
      <c r="G2811" s="95"/>
      <c r="H2811" s="95"/>
      <c r="I2811" s="95"/>
      <c r="J2811" s="318"/>
      <c r="K2811" s="95"/>
      <c r="L2811" s="95"/>
      <c r="M2811" s="95"/>
      <c r="N2811" s="95"/>
      <c r="O2811" s="95"/>
      <c r="P2811" s="95"/>
      <c r="Q2811" s="280"/>
      <c r="R2811" s="95"/>
      <c r="S2811" s="95"/>
      <c r="T2811" s="95"/>
      <c r="U2811" s="280"/>
      <c r="V2811" s="95"/>
      <c r="W2811" s="280"/>
      <c r="X2811" s="95"/>
      <c r="Y2811" s="3"/>
      <c r="Z2811" s="3"/>
    </row>
    <row r="2812" ht="14.25" customHeight="1">
      <c r="A2812" s="133"/>
      <c r="B2812" s="3"/>
      <c r="C2812" s="3"/>
      <c r="D2812" s="3"/>
      <c r="E2812" s="240"/>
      <c r="F2812" s="467"/>
      <c r="G2812" s="95"/>
      <c r="H2812" s="95"/>
      <c r="I2812" s="95"/>
      <c r="J2812" s="318"/>
      <c r="K2812" s="95"/>
      <c r="L2812" s="95"/>
      <c r="M2812" s="95"/>
      <c r="N2812" s="95"/>
      <c r="O2812" s="95"/>
      <c r="P2812" s="95"/>
      <c r="Q2812" s="280"/>
      <c r="R2812" s="95"/>
      <c r="S2812" s="95"/>
      <c r="T2812" s="95"/>
      <c r="U2812" s="280"/>
      <c r="V2812" s="95"/>
      <c r="W2812" s="280"/>
      <c r="X2812" s="95"/>
      <c r="Y2812" s="3"/>
      <c r="Z2812" s="3"/>
    </row>
    <row r="2813" ht="14.25" customHeight="1">
      <c r="A2813" s="133"/>
      <c r="B2813" s="3"/>
      <c r="C2813" s="3"/>
      <c r="D2813" s="3"/>
      <c r="E2813" s="240"/>
      <c r="F2813" s="467"/>
      <c r="G2813" s="95"/>
      <c r="H2813" s="95"/>
      <c r="I2813" s="95"/>
      <c r="J2813" s="318"/>
      <c r="K2813" s="95"/>
      <c r="L2813" s="95"/>
      <c r="M2813" s="95"/>
      <c r="N2813" s="95"/>
      <c r="O2813" s="95"/>
      <c r="P2813" s="95"/>
      <c r="Q2813" s="280"/>
      <c r="R2813" s="95"/>
      <c r="S2813" s="95"/>
      <c r="T2813" s="95"/>
      <c r="U2813" s="280"/>
      <c r="V2813" s="95"/>
      <c r="W2813" s="280"/>
      <c r="X2813" s="95"/>
      <c r="Y2813" s="3"/>
      <c r="Z2813" s="3"/>
    </row>
    <row r="2814" ht="14.25" customHeight="1">
      <c r="A2814" s="133"/>
      <c r="B2814" s="3"/>
      <c r="C2814" s="3"/>
      <c r="D2814" s="3"/>
      <c r="E2814" s="240"/>
      <c r="F2814" s="467"/>
      <c r="G2814" s="95"/>
      <c r="H2814" s="95"/>
      <c r="I2814" s="95"/>
      <c r="J2814" s="318"/>
      <c r="K2814" s="95"/>
      <c r="L2814" s="95"/>
      <c r="M2814" s="95"/>
      <c r="N2814" s="95"/>
      <c r="O2814" s="95"/>
      <c r="P2814" s="95"/>
      <c r="Q2814" s="280"/>
      <c r="R2814" s="95"/>
      <c r="S2814" s="95"/>
      <c r="T2814" s="95"/>
      <c r="U2814" s="280"/>
      <c r="V2814" s="95"/>
      <c r="W2814" s="280"/>
      <c r="X2814" s="95"/>
      <c r="Y2814" s="3"/>
      <c r="Z2814" s="3"/>
    </row>
    <row r="2815" ht="14.25" customHeight="1">
      <c r="A2815" s="133"/>
      <c r="B2815" s="3"/>
      <c r="C2815" s="3"/>
      <c r="D2815" s="3"/>
      <c r="E2815" s="240"/>
      <c r="F2815" s="467"/>
      <c r="G2815" s="95"/>
      <c r="H2815" s="95"/>
      <c r="I2815" s="95"/>
      <c r="J2815" s="318"/>
      <c r="K2815" s="95"/>
      <c r="L2815" s="95"/>
      <c r="M2815" s="95"/>
      <c r="N2815" s="95"/>
      <c r="O2815" s="95"/>
      <c r="P2815" s="95"/>
      <c r="Q2815" s="280"/>
      <c r="R2815" s="95"/>
      <c r="S2815" s="95"/>
      <c r="T2815" s="95"/>
      <c r="U2815" s="280"/>
      <c r="V2815" s="95"/>
      <c r="W2815" s="280"/>
      <c r="X2815" s="95"/>
      <c r="Y2815" s="3"/>
      <c r="Z2815" s="3"/>
    </row>
    <row r="2816" ht="14.25" customHeight="1">
      <c r="A2816" s="133"/>
      <c r="B2816" s="3"/>
      <c r="C2816" s="3"/>
      <c r="D2816" s="3"/>
      <c r="E2816" s="240"/>
      <c r="F2816" s="467"/>
      <c r="G2816" s="95"/>
      <c r="H2816" s="95"/>
      <c r="I2816" s="95"/>
      <c r="J2816" s="318"/>
      <c r="K2816" s="95"/>
      <c r="L2816" s="95"/>
      <c r="M2816" s="95"/>
      <c r="N2816" s="95"/>
      <c r="O2816" s="95"/>
      <c r="P2816" s="95"/>
      <c r="Q2816" s="280"/>
      <c r="R2816" s="95"/>
      <c r="S2816" s="95"/>
      <c r="T2816" s="95"/>
      <c r="U2816" s="280"/>
      <c r="V2816" s="95"/>
      <c r="W2816" s="280"/>
      <c r="X2816" s="95"/>
      <c r="Y2816" s="3"/>
      <c r="Z2816" s="3"/>
    </row>
    <row r="2817" ht="14.25" customHeight="1">
      <c r="A2817" s="133"/>
      <c r="B2817" s="3"/>
      <c r="C2817" s="3"/>
      <c r="D2817" s="3"/>
      <c r="E2817" s="240"/>
      <c r="F2817" s="467"/>
      <c r="G2817" s="95"/>
      <c r="H2817" s="95"/>
      <c r="I2817" s="95"/>
      <c r="J2817" s="318"/>
      <c r="K2817" s="95"/>
      <c r="L2817" s="95"/>
      <c r="M2817" s="95"/>
      <c r="N2817" s="95"/>
      <c r="O2817" s="95"/>
      <c r="P2817" s="95"/>
      <c r="Q2817" s="280"/>
      <c r="R2817" s="95"/>
      <c r="S2817" s="95"/>
      <c r="T2817" s="95"/>
      <c r="U2817" s="280"/>
      <c r="V2817" s="95"/>
      <c r="W2817" s="280"/>
      <c r="X2817" s="95"/>
      <c r="Y2817" s="3"/>
      <c r="Z2817" s="3"/>
    </row>
    <row r="2818" ht="14.25" customHeight="1">
      <c r="A2818" s="133"/>
      <c r="B2818" s="3"/>
      <c r="C2818" s="3"/>
      <c r="D2818" s="3"/>
      <c r="E2818" s="240"/>
      <c r="F2818" s="467"/>
      <c r="G2818" s="95"/>
      <c r="H2818" s="95"/>
      <c r="I2818" s="95"/>
      <c r="J2818" s="318"/>
      <c r="K2818" s="95"/>
      <c r="L2818" s="95"/>
      <c r="M2818" s="95"/>
      <c r="N2818" s="95"/>
      <c r="O2818" s="95"/>
      <c r="P2818" s="95"/>
      <c r="Q2818" s="280"/>
      <c r="R2818" s="95"/>
      <c r="S2818" s="95"/>
      <c r="T2818" s="95"/>
      <c r="U2818" s="280"/>
      <c r="V2818" s="95"/>
      <c r="W2818" s="280"/>
      <c r="X2818" s="95"/>
      <c r="Y2818" s="3"/>
      <c r="Z2818" s="3"/>
    </row>
    <row r="2819" ht="14.25" customHeight="1">
      <c r="A2819" s="133"/>
      <c r="B2819" s="3"/>
      <c r="C2819" s="3"/>
      <c r="D2819" s="3"/>
      <c r="E2819" s="240"/>
      <c r="F2819" s="467"/>
      <c r="G2819" s="95"/>
      <c r="H2819" s="95"/>
      <c r="I2819" s="95"/>
      <c r="J2819" s="318"/>
      <c r="K2819" s="95"/>
      <c r="L2819" s="95"/>
      <c r="M2819" s="95"/>
      <c r="N2819" s="95"/>
      <c r="O2819" s="95"/>
      <c r="P2819" s="95"/>
      <c r="Q2819" s="280"/>
      <c r="R2819" s="95"/>
      <c r="S2819" s="95"/>
      <c r="T2819" s="95"/>
      <c r="U2819" s="280"/>
      <c r="V2819" s="95"/>
      <c r="W2819" s="280"/>
      <c r="X2819" s="95"/>
      <c r="Y2819" s="3"/>
      <c r="Z2819" s="3"/>
    </row>
    <row r="2820" ht="14.25" customHeight="1">
      <c r="A2820" s="133"/>
      <c r="B2820" s="3"/>
      <c r="C2820" s="3"/>
      <c r="D2820" s="3"/>
      <c r="E2820" s="240"/>
      <c r="F2820" s="467"/>
      <c r="G2820" s="95"/>
      <c r="H2820" s="95"/>
      <c r="I2820" s="95"/>
      <c r="J2820" s="318"/>
      <c r="K2820" s="95"/>
      <c r="L2820" s="95"/>
      <c r="M2820" s="95"/>
      <c r="N2820" s="95"/>
      <c r="O2820" s="95"/>
      <c r="P2820" s="95"/>
      <c r="Q2820" s="280"/>
      <c r="R2820" s="95"/>
      <c r="S2820" s="95"/>
      <c r="T2820" s="95"/>
      <c r="U2820" s="280"/>
      <c r="V2820" s="95"/>
      <c r="W2820" s="280"/>
      <c r="X2820" s="95"/>
      <c r="Y2820" s="3"/>
      <c r="Z2820" s="3"/>
    </row>
    <row r="2821" ht="14.25" customHeight="1">
      <c r="A2821" s="133"/>
      <c r="B2821" s="3"/>
      <c r="C2821" s="3"/>
      <c r="D2821" s="3"/>
      <c r="E2821" s="240"/>
      <c r="F2821" s="467"/>
      <c r="G2821" s="95"/>
      <c r="H2821" s="95"/>
      <c r="I2821" s="95"/>
      <c r="J2821" s="318"/>
      <c r="K2821" s="95"/>
      <c r="L2821" s="95"/>
      <c r="M2821" s="95"/>
      <c r="N2821" s="95"/>
      <c r="O2821" s="95"/>
      <c r="P2821" s="95"/>
      <c r="Q2821" s="280"/>
      <c r="R2821" s="95"/>
      <c r="S2821" s="95"/>
      <c r="T2821" s="95"/>
      <c r="U2821" s="280"/>
      <c r="V2821" s="95"/>
      <c r="W2821" s="280"/>
      <c r="X2821" s="95"/>
      <c r="Y2821" s="3"/>
      <c r="Z2821" s="3"/>
    </row>
    <row r="2822" ht="14.25" customHeight="1">
      <c r="A2822" s="133"/>
      <c r="B2822" s="3"/>
      <c r="C2822" s="3"/>
      <c r="D2822" s="3"/>
      <c r="E2822" s="240"/>
      <c r="F2822" s="467"/>
      <c r="G2822" s="95"/>
      <c r="H2822" s="95"/>
      <c r="I2822" s="95"/>
      <c r="J2822" s="318"/>
      <c r="K2822" s="95"/>
      <c r="L2822" s="95"/>
      <c r="M2822" s="95"/>
      <c r="N2822" s="95"/>
      <c r="O2822" s="95"/>
      <c r="P2822" s="95"/>
      <c r="Q2822" s="280"/>
      <c r="R2822" s="95"/>
      <c r="S2822" s="95"/>
      <c r="T2822" s="95"/>
      <c r="U2822" s="280"/>
      <c r="V2822" s="95"/>
      <c r="W2822" s="280"/>
      <c r="X2822" s="95"/>
      <c r="Y2822" s="3"/>
      <c r="Z2822" s="3"/>
    </row>
    <row r="2823" ht="14.25" customHeight="1">
      <c r="A2823" s="133"/>
      <c r="B2823" s="3"/>
      <c r="C2823" s="3"/>
      <c r="D2823" s="3"/>
      <c r="E2823" s="240"/>
      <c r="F2823" s="467"/>
      <c r="G2823" s="95"/>
      <c r="H2823" s="95"/>
      <c r="I2823" s="95"/>
      <c r="J2823" s="318"/>
      <c r="K2823" s="95"/>
      <c r="L2823" s="95"/>
      <c r="M2823" s="95"/>
      <c r="N2823" s="95"/>
      <c r="O2823" s="95"/>
      <c r="P2823" s="95"/>
      <c r="Q2823" s="280"/>
      <c r="R2823" s="95"/>
      <c r="S2823" s="95"/>
      <c r="T2823" s="95"/>
      <c r="U2823" s="280"/>
      <c r="V2823" s="95"/>
      <c r="W2823" s="280"/>
      <c r="X2823" s="95"/>
      <c r="Y2823" s="3"/>
      <c r="Z2823" s="3"/>
    </row>
    <row r="2824" ht="14.25" customHeight="1">
      <c r="A2824" s="133"/>
      <c r="B2824" s="3"/>
      <c r="C2824" s="3"/>
      <c r="D2824" s="3"/>
      <c r="E2824" s="240"/>
      <c r="F2824" s="467"/>
      <c r="G2824" s="95"/>
      <c r="H2824" s="95"/>
      <c r="I2824" s="95"/>
      <c r="J2824" s="318"/>
      <c r="K2824" s="95"/>
      <c r="L2824" s="95"/>
      <c r="M2824" s="95"/>
      <c r="N2824" s="95"/>
      <c r="O2824" s="95"/>
      <c r="P2824" s="95"/>
      <c r="Q2824" s="280"/>
      <c r="R2824" s="95"/>
      <c r="S2824" s="95"/>
      <c r="T2824" s="95"/>
      <c r="U2824" s="280"/>
      <c r="V2824" s="95"/>
      <c r="W2824" s="280"/>
      <c r="X2824" s="95"/>
      <c r="Y2824" s="3"/>
      <c r="Z2824" s="3"/>
    </row>
    <row r="2825" ht="14.25" customHeight="1">
      <c r="A2825" s="133"/>
      <c r="B2825" s="3"/>
      <c r="C2825" s="3"/>
      <c r="D2825" s="3"/>
      <c r="E2825" s="240"/>
      <c r="F2825" s="467"/>
      <c r="G2825" s="95"/>
      <c r="H2825" s="95"/>
      <c r="I2825" s="95"/>
      <c r="J2825" s="318"/>
      <c r="K2825" s="95"/>
      <c r="L2825" s="95"/>
      <c r="M2825" s="95"/>
      <c r="N2825" s="95"/>
      <c r="O2825" s="95"/>
      <c r="P2825" s="95"/>
      <c r="Q2825" s="280"/>
      <c r="R2825" s="95"/>
      <c r="S2825" s="95"/>
      <c r="T2825" s="95"/>
      <c r="U2825" s="280"/>
      <c r="V2825" s="95"/>
      <c r="W2825" s="280"/>
      <c r="X2825" s="95"/>
      <c r="Y2825" s="3"/>
      <c r="Z2825" s="3"/>
    </row>
    <row r="2826" ht="14.25" customHeight="1">
      <c r="A2826" s="133"/>
      <c r="B2826" s="3"/>
      <c r="C2826" s="3"/>
      <c r="D2826" s="3"/>
      <c r="E2826" s="240"/>
      <c r="F2826" s="467"/>
      <c r="G2826" s="95"/>
      <c r="H2826" s="95"/>
      <c r="I2826" s="95"/>
      <c r="J2826" s="318"/>
      <c r="K2826" s="95"/>
      <c r="L2826" s="95"/>
      <c r="M2826" s="95"/>
      <c r="N2826" s="95"/>
      <c r="O2826" s="95"/>
      <c r="P2826" s="95"/>
      <c r="Q2826" s="280"/>
      <c r="R2826" s="95"/>
      <c r="S2826" s="95"/>
      <c r="T2826" s="95"/>
      <c r="U2826" s="280"/>
      <c r="V2826" s="95"/>
      <c r="W2826" s="280"/>
      <c r="X2826" s="95"/>
      <c r="Y2826" s="3"/>
      <c r="Z2826" s="3"/>
    </row>
    <row r="2827" ht="14.25" customHeight="1">
      <c r="A2827" s="133"/>
      <c r="B2827" s="3"/>
      <c r="C2827" s="3"/>
      <c r="D2827" s="3"/>
      <c r="E2827" s="240"/>
      <c r="F2827" s="467"/>
      <c r="G2827" s="95"/>
      <c r="H2827" s="95"/>
      <c r="I2827" s="95"/>
      <c r="J2827" s="318"/>
      <c r="K2827" s="95"/>
      <c r="L2827" s="95"/>
      <c r="M2827" s="95"/>
      <c r="N2827" s="95"/>
      <c r="O2827" s="95"/>
      <c r="P2827" s="95"/>
      <c r="Q2827" s="280"/>
      <c r="R2827" s="95"/>
      <c r="S2827" s="95"/>
      <c r="T2827" s="95"/>
      <c r="U2827" s="280"/>
      <c r="V2827" s="95"/>
      <c r="W2827" s="280"/>
      <c r="X2827" s="95"/>
      <c r="Y2827" s="3"/>
      <c r="Z2827" s="3"/>
    </row>
    <row r="2828" ht="14.25" customHeight="1">
      <c r="A2828" s="133"/>
      <c r="B2828" s="3"/>
      <c r="C2828" s="3"/>
      <c r="D2828" s="3"/>
      <c r="E2828" s="240"/>
      <c r="F2828" s="467"/>
      <c r="G2828" s="95"/>
      <c r="H2828" s="95"/>
      <c r="I2828" s="95"/>
      <c r="J2828" s="318"/>
      <c r="K2828" s="95"/>
      <c r="L2828" s="95"/>
      <c r="M2828" s="95"/>
      <c r="N2828" s="95"/>
      <c r="O2828" s="95"/>
      <c r="P2828" s="95"/>
      <c r="Q2828" s="280"/>
      <c r="R2828" s="95"/>
      <c r="S2828" s="95"/>
      <c r="T2828" s="95"/>
      <c r="U2828" s="280"/>
      <c r="V2828" s="95"/>
      <c r="W2828" s="280"/>
      <c r="X2828" s="95"/>
      <c r="Y2828" s="3"/>
      <c r="Z2828" s="3"/>
    </row>
    <row r="2829" ht="14.25" customHeight="1">
      <c r="A2829" s="133"/>
      <c r="B2829" s="3"/>
      <c r="C2829" s="3"/>
      <c r="D2829" s="3"/>
      <c r="E2829" s="240"/>
      <c r="F2829" s="467"/>
      <c r="G2829" s="95"/>
      <c r="H2829" s="95"/>
      <c r="I2829" s="95"/>
      <c r="J2829" s="318"/>
      <c r="K2829" s="95"/>
      <c r="L2829" s="95"/>
      <c r="M2829" s="95"/>
      <c r="N2829" s="95"/>
      <c r="O2829" s="95"/>
      <c r="P2829" s="95"/>
      <c r="Q2829" s="280"/>
      <c r="R2829" s="95"/>
      <c r="S2829" s="95"/>
      <c r="T2829" s="95"/>
      <c r="U2829" s="280"/>
      <c r="V2829" s="95"/>
      <c r="W2829" s="280"/>
      <c r="X2829" s="95"/>
      <c r="Y2829" s="3"/>
      <c r="Z2829" s="3"/>
    </row>
    <row r="2830" ht="14.25" customHeight="1">
      <c r="A2830" s="133"/>
      <c r="B2830" s="3"/>
      <c r="C2830" s="3"/>
      <c r="D2830" s="3"/>
      <c r="E2830" s="240"/>
      <c r="F2830" s="467"/>
      <c r="G2830" s="95"/>
      <c r="H2830" s="95"/>
      <c r="I2830" s="95"/>
      <c r="J2830" s="318"/>
      <c r="K2830" s="95"/>
      <c r="L2830" s="95"/>
      <c r="M2830" s="95"/>
      <c r="N2830" s="95"/>
      <c r="O2830" s="95"/>
      <c r="P2830" s="95"/>
      <c r="Q2830" s="280"/>
      <c r="R2830" s="95"/>
      <c r="S2830" s="95"/>
      <c r="T2830" s="95"/>
      <c r="U2830" s="280"/>
      <c r="V2830" s="95"/>
      <c r="W2830" s="280"/>
      <c r="X2830" s="95"/>
      <c r="Y2830" s="3"/>
      <c r="Z2830" s="3"/>
    </row>
    <row r="2831" ht="14.25" customHeight="1">
      <c r="A2831" s="133"/>
      <c r="B2831" s="3"/>
      <c r="C2831" s="3"/>
      <c r="D2831" s="3"/>
      <c r="E2831" s="240"/>
      <c r="F2831" s="467"/>
      <c r="G2831" s="95"/>
      <c r="H2831" s="95"/>
      <c r="I2831" s="95"/>
      <c r="J2831" s="318"/>
      <c r="K2831" s="95"/>
      <c r="L2831" s="95"/>
      <c r="M2831" s="95"/>
      <c r="N2831" s="95"/>
      <c r="O2831" s="95"/>
      <c r="P2831" s="95"/>
      <c r="Q2831" s="280"/>
      <c r="R2831" s="95"/>
      <c r="S2831" s="95"/>
      <c r="T2831" s="95"/>
      <c r="U2831" s="280"/>
      <c r="V2831" s="95"/>
      <c r="W2831" s="280"/>
      <c r="X2831" s="95"/>
      <c r="Y2831" s="3"/>
      <c r="Z2831" s="3"/>
    </row>
    <row r="2832" ht="14.25" customHeight="1">
      <c r="A2832" s="133"/>
      <c r="B2832" s="3"/>
      <c r="C2832" s="3"/>
      <c r="D2832" s="3"/>
      <c r="E2832" s="240"/>
      <c r="F2832" s="467"/>
      <c r="G2832" s="95"/>
      <c r="H2832" s="95"/>
      <c r="I2832" s="95"/>
      <c r="J2832" s="318"/>
      <c r="K2832" s="95"/>
      <c r="L2832" s="95"/>
      <c r="M2832" s="95"/>
      <c r="N2832" s="95"/>
      <c r="O2832" s="95"/>
      <c r="P2832" s="95"/>
      <c r="Q2832" s="280"/>
      <c r="R2832" s="95"/>
      <c r="S2832" s="95"/>
      <c r="T2832" s="95"/>
      <c r="U2832" s="280"/>
      <c r="V2832" s="95"/>
      <c r="W2832" s="280"/>
      <c r="X2832" s="95"/>
      <c r="Y2832" s="3"/>
      <c r="Z2832" s="3"/>
    </row>
    <row r="2833" ht="14.25" customHeight="1">
      <c r="A2833" s="133"/>
      <c r="B2833" s="3"/>
      <c r="C2833" s="3"/>
      <c r="D2833" s="3"/>
      <c r="E2833" s="240"/>
      <c r="F2833" s="467"/>
      <c r="G2833" s="95"/>
      <c r="H2833" s="95"/>
      <c r="I2833" s="95"/>
      <c r="J2833" s="318"/>
      <c r="K2833" s="95"/>
      <c r="L2833" s="95"/>
      <c r="M2833" s="95"/>
      <c r="N2833" s="95"/>
      <c r="O2833" s="95"/>
      <c r="P2833" s="95"/>
      <c r="Q2833" s="280"/>
      <c r="R2833" s="95"/>
      <c r="S2833" s="95"/>
      <c r="T2833" s="95"/>
      <c r="U2833" s="280"/>
      <c r="V2833" s="95"/>
      <c r="W2833" s="280"/>
      <c r="X2833" s="95"/>
      <c r="Y2833" s="3"/>
      <c r="Z2833" s="3"/>
    </row>
    <row r="2834" ht="14.25" customHeight="1">
      <c r="A2834" s="133"/>
      <c r="B2834" s="3"/>
      <c r="C2834" s="3"/>
      <c r="D2834" s="3"/>
      <c r="E2834" s="240"/>
      <c r="F2834" s="467"/>
      <c r="G2834" s="95"/>
      <c r="H2834" s="95"/>
      <c r="I2834" s="95"/>
      <c r="J2834" s="318"/>
      <c r="K2834" s="95"/>
      <c r="L2834" s="95"/>
      <c r="M2834" s="95"/>
      <c r="N2834" s="95"/>
      <c r="O2834" s="95"/>
      <c r="P2834" s="95"/>
      <c r="Q2834" s="280"/>
      <c r="R2834" s="95"/>
      <c r="S2834" s="95"/>
      <c r="T2834" s="95"/>
      <c r="U2834" s="280"/>
      <c r="V2834" s="95"/>
      <c r="W2834" s="280"/>
      <c r="X2834" s="95"/>
      <c r="Y2834" s="3"/>
      <c r="Z2834" s="3"/>
    </row>
    <row r="2835" ht="14.25" customHeight="1">
      <c r="A2835" s="133"/>
      <c r="B2835" s="3"/>
      <c r="C2835" s="3"/>
      <c r="D2835" s="3"/>
      <c r="E2835" s="240"/>
      <c r="F2835" s="467"/>
      <c r="G2835" s="95"/>
      <c r="H2835" s="95"/>
      <c r="I2835" s="95"/>
      <c r="J2835" s="318"/>
      <c r="K2835" s="95"/>
      <c r="L2835" s="95"/>
      <c r="M2835" s="95"/>
      <c r="N2835" s="95"/>
      <c r="O2835" s="95"/>
      <c r="P2835" s="95"/>
      <c r="Q2835" s="280"/>
      <c r="R2835" s="95"/>
      <c r="S2835" s="95"/>
      <c r="T2835" s="95"/>
      <c r="U2835" s="280"/>
      <c r="V2835" s="95"/>
      <c r="W2835" s="280"/>
      <c r="X2835" s="95"/>
      <c r="Y2835" s="3"/>
      <c r="Z2835" s="3"/>
    </row>
    <row r="2836" ht="14.25" customHeight="1">
      <c r="A2836" s="133"/>
      <c r="B2836" s="3"/>
      <c r="C2836" s="3"/>
      <c r="D2836" s="3"/>
      <c r="E2836" s="240"/>
      <c r="F2836" s="467"/>
      <c r="G2836" s="95"/>
      <c r="H2836" s="95"/>
      <c r="I2836" s="95"/>
      <c r="J2836" s="318"/>
      <c r="K2836" s="95"/>
      <c r="L2836" s="95"/>
      <c r="M2836" s="95"/>
      <c r="N2836" s="95"/>
      <c r="O2836" s="95"/>
      <c r="P2836" s="95"/>
      <c r="Q2836" s="280"/>
      <c r="R2836" s="95"/>
      <c r="S2836" s="95"/>
      <c r="T2836" s="95"/>
      <c r="U2836" s="280"/>
      <c r="V2836" s="95"/>
      <c r="W2836" s="280"/>
      <c r="X2836" s="95"/>
      <c r="Y2836" s="3"/>
      <c r="Z2836" s="3"/>
    </row>
    <row r="2837" ht="14.25" customHeight="1">
      <c r="A2837" s="133"/>
      <c r="B2837" s="3"/>
      <c r="C2837" s="3"/>
      <c r="D2837" s="3"/>
      <c r="E2837" s="240"/>
      <c r="F2837" s="467"/>
      <c r="G2837" s="95"/>
      <c r="H2837" s="95"/>
      <c r="I2837" s="95"/>
      <c r="J2837" s="318"/>
      <c r="K2837" s="95"/>
      <c r="L2837" s="95"/>
      <c r="M2837" s="95"/>
      <c r="N2837" s="95"/>
      <c r="O2837" s="95"/>
      <c r="P2837" s="95"/>
      <c r="Q2837" s="280"/>
      <c r="R2837" s="95"/>
      <c r="S2837" s="95"/>
      <c r="T2837" s="95"/>
      <c r="U2837" s="280"/>
      <c r="V2837" s="95"/>
      <c r="W2837" s="280"/>
      <c r="X2837" s="95"/>
      <c r="Y2837" s="3"/>
      <c r="Z2837" s="3"/>
    </row>
    <row r="2838" ht="14.25" customHeight="1">
      <c r="A2838" s="133"/>
      <c r="B2838" s="3"/>
      <c r="C2838" s="3"/>
      <c r="D2838" s="3"/>
      <c r="E2838" s="240"/>
      <c r="F2838" s="467"/>
      <c r="G2838" s="95"/>
      <c r="H2838" s="95"/>
      <c r="I2838" s="95"/>
      <c r="J2838" s="318"/>
      <c r="K2838" s="95"/>
      <c r="L2838" s="95"/>
      <c r="M2838" s="95"/>
      <c r="N2838" s="95"/>
      <c r="O2838" s="95"/>
      <c r="P2838" s="95"/>
      <c r="Q2838" s="280"/>
      <c r="R2838" s="95"/>
      <c r="S2838" s="95"/>
      <c r="T2838" s="95"/>
      <c r="U2838" s="280"/>
      <c r="V2838" s="95"/>
      <c r="W2838" s="280"/>
      <c r="X2838" s="95"/>
      <c r="Y2838" s="3"/>
      <c r="Z2838" s="3"/>
    </row>
    <row r="2839" ht="14.25" customHeight="1">
      <c r="A2839" s="133"/>
      <c r="B2839" s="3"/>
      <c r="C2839" s="3"/>
      <c r="D2839" s="3"/>
      <c r="E2839" s="240"/>
      <c r="F2839" s="467"/>
      <c r="G2839" s="95"/>
      <c r="H2839" s="95"/>
      <c r="I2839" s="95"/>
      <c r="J2839" s="318"/>
      <c r="K2839" s="95"/>
      <c r="L2839" s="95"/>
      <c r="M2839" s="95"/>
      <c r="N2839" s="95"/>
      <c r="O2839" s="95"/>
      <c r="P2839" s="95"/>
      <c r="Q2839" s="280"/>
      <c r="R2839" s="95"/>
      <c r="S2839" s="95"/>
      <c r="T2839" s="95"/>
      <c r="U2839" s="280"/>
      <c r="V2839" s="95"/>
      <c r="W2839" s="280"/>
      <c r="X2839" s="95"/>
      <c r="Y2839" s="3"/>
      <c r="Z2839" s="3"/>
    </row>
    <row r="2840" ht="14.25" customHeight="1">
      <c r="A2840" s="133"/>
      <c r="B2840" s="3"/>
      <c r="C2840" s="3"/>
      <c r="D2840" s="3"/>
      <c r="E2840" s="240"/>
      <c r="F2840" s="467"/>
      <c r="G2840" s="95"/>
      <c r="H2840" s="95"/>
      <c r="I2840" s="95"/>
      <c r="J2840" s="318"/>
      <c r="K2840" s="95"/>
      <c r="L2840" s="95"/>
      <c r="M2840" s="95"/>
      <c r="N2840" s="95"/>
      <c r="O2840" s="95"/>
      <c r="P2840" s="95"/>
      <c r="Q2840" s="280"/>
      <c r="R2840" s="95"/>
      <c r="S2840" s="95"/>
      <c r="T2840" s="95"/>
      <c r="U2840" s="280"/>
      <c r="V2840" s="95"/>
      <c r="W2840" s="280"/>
      <c r="X2840" s="95"/>
      <c r="Y2840" s="3"/>
      <c r="Z2840" s="3"/>
    </row>
    <row r="2841" ht="14.25" customHeight="1">
      <c r="A2841" s="133"/>
      <c r="B2841" s="3"/>
      <c r="C2841" s="3"/>
      <c r="D2841" s="3"/>
      <c r="E2841" s="240"/>
      <c r="F2841" s="467"/>
      <c r="G2841" s="95"/>
      <c r="H2841" s="95"/>
      <c r="I2841" s="95"/>
      <c r="J2841" s="318"/>
      <c r="K2841" s="95"/>
      <c r="L2841" s="95"/>
      <c r="M2841" s="95"/>
      <c r="N2841" s="95"/>
      <c r="O2841" s="95"/>
      <c r="P2841" s="95"/>
      <c r="Q2841" s="280"/>
      <c r="R2841" s="95"/>
      <c r="S2841" s="95"/>
      <c r="T2841" s="95"/>
      <c r="U2841" s="280"/>
      <c r="V2841" s="95"/>
      <c r="W2841" s="280"/>
      <c r="X2841" s="95"/>
      <c r="Y2841" s="3"/>
      <c r="Z2841" s="3"/>
    </row>
    <row r="2842" ht="14.25" customHeight="1">
      <c r="A2842" s="133"/>
      <c r="B2842" s="3"/>
      <c r="C2842" s="3"/>
      <c r="D2842" s="3"/>
      <c r="E2842" s="240"/>
      <c r="F2842" s="467"/>
      <c r="G2842" s="95"/>
      <c r="H2842" s="95"/>
      <c r="I2842" s="95"/>
      <c r="J2842" s="318"/>
      <c r="K2842" s="95"/>
      <c r="L2842" s="95"/>
      <c r="M2842" s="95"/>
      <c r="N2842" s="95"/>
      <c r="O2842" s="95"/>
      <c r="P2842" s="95"/>
      <c r="Q2842" s="280"/>
      <c r="R2842" s="95"/>
      <c r="S2842" s="95"/>
      <c r="T2842" s="95"/>
      <c r="U2842" s="280"/>
      <c r="V2842" s="95"/>
      <c r="W2842" s="280"/>
      <c r="X2842" s="95"/>
      <c r="Y2842" s="3"/>
      <c r="Z2842" s="3"/>
    </row>
    <row r="2843" ht="14.25" customHeight="1">
      <c r="A2843" s="133"/>
      <c r="B2843" s="3"/>
      <c r="C2843" s="3"/>
      <c r="D2843" s="3"/>
      <c r="E2843" s="240"/>
      <c r="F2843" s="467"/>
      <c r="G2843" s="95"/>
      <c r="H2843" s="95"/>
      <c r="I2843" s="95"/>
      <c r="J2843" s="318"/>
      <c r="K2843" s="95"/>
      <c r="L2843" s="95"/>
      <c r="M2843" s="95"/>
      <c r="N2843" s="95"/>
      <c r="O2843" s="95"/>
      <c r="P2843" s="95"/>
      <c r="Q2843" s="280"/>
      <c r="R2843" s="95"/>
      <c r="S2843" s="95"/>
      <c r="T2843" s="95"/>
      <c r="U2843" s="280"/>
      <c r="V2843" s="95"/>
      <c r="W2843" s="280"/>
      <c r="X2843" s="95"/>
      <c r="Y2843" s="3"/>
      <c r="Z2843" s="3"/>
    </row>
    <row r="2844" ht="14.25" customHeight="1">
      <c r="A2844" s="133"/>
      <c r="B2844" s="3"/>
      <c r="C2844" s="3"/>
      <c r="D2844" s="3"/>
      <c r="E2844" s="240"/>
      <c r="F2844" s="467"/>
      <c r="G2844" s="95"/>
      <c r="H2844" s="95"/>
      <c r="I2844" s="95"/>
      <c r="J2844" s="318"/>
      <c r="K2844" s="95"/>
      <c r="L2844" s="95"/>
      <c r="M2844" s="95"/>
      <c r="N2844" s="95"/>
      <c r="O2844" s="95"/>
      <c r="P2844" s="95"/>
      <c r="Q2844" s="280"/>
      <c r="R2844" s="95"/>
      <c r="S2844" s="95"/>
      <c r="T2844" s="95"/>
      <c r="U2844" s="280"/>
      <c r="V2844" s="95"/>
      <c r="W2844" s="280"/>
      <c r="X2844" s="95"/>
      <c r="Y2844" s="3"/>
      <c r="Z2844" s="3"/>
    </row>
    <row r="2845" ht="14.25" customHeight="1">
      <c r="A2845" s="133"/>
      <c r="B2845" s="3"/>
      <c r="C2845" s="3"/>
      <c r="D2845" s="3"/>
      <c r="E2845" s="240"/>
      <c r="F2845" s="467"/>
      <c r="G2845" s="95"/>
      <c r="H2845" s="95"/>
      <c r="I2845" s="95"/>
      <c r="J2845" s="318"/>
      <c r="K2845" s="95"/>
      <c r="L2845" s="95"/>
      <c r="M2845" s="95"/>
      <c r="N2845" s="95"/>
      <c r="O2845" s="95"/>
      <c r="P2845" s="95"/>
      <c r="Q2845" s="280"/>
      <c r="R2845" s="95"/>
      <c r="S2845" s="95"/>
      <c r="T2845" s="95"/>
      <c r="U2845" s="280"/>
      <c r="V2845" s="95"/>
      <c r="W2845" s="280"/>
      <c r="X2845" s="95"/>
      <c r="Y2845" s="3"/>
      <c r="Z2845" s="3"/>
    </row>
    <row r="2846" ht="14.25" customHeight="1">
      <c r="A2846" s="133"/>
      <c r="B2846" s="3"/>
      <c r="C2846" s="3"/>
      <c r="D2846" s="3"/>
      <c r="E2846" s="240"/>
      <c r="F2846" s="467"/>
      <c r="G2846" s="95"/>
      <c r="H2846" s="95"/>
      <c r="I2846" s="95"/>
      <c r="J2846" s="318"/>
      <c r="K2846" s="95"/>
      <c r="L2846" s="95"/>
      <c r="M2846" s="95"/>
      <c r="N2846" s="95"/>
      <c r="O2846" s="95"/>
      <c r="P2846" s="95"/>
      <c r="Q2846" s="280"/>
      <c r="R2846" s="95"/>
      <c r="S2846" s="95"/>
      <c r="T2846" s="95"/>
      <c r="U2846" s="280"/>
      <c r="V2846" s="95"/>
      <c r="W2846" s="280"/>
      <c r="X2846" s="95"/>
      <c r="Y2846" s="3"/>
      <c r="Z2846" s="3"/>
    </row>
    <row r="2847" ht="14.25" customHeight="1">
      <c r="A2847" s="133"/>
      <c r="B2847" s="3"/>
      <c r="C2847" s="3"/>
      <c r="D2847" s="3"/>
      <c r="E2847" s="240"/>
      <c r="F2847" s="467"/>
      <c r="G2847" s="95"/>
      <c r="H2847" s="95"/>
      <c r="I2847" s="95"/>
      <c r="J2847" s="318"/>
      <c r="K2847" s="95"/>
      <c r="L2847" s="95"/>
      <c r="M2847" s="95"/>
      <c r="N2847" s="95"/>
      <c r="O2847" s="95"/>
      <c r="P2847" s="95"/>
      <c r="Q2847" s="280"/>
      <c r="R2847" s="95"/>
      <c r="S2847" s="95"/>
      <c r="T2847" s="95"/>
      <c r="U2847" s="280"/>
      <c r="V2847" s="95"/>
      <c r="W2847" s="280"/>
      <c r="X2847" s="95"/>
      <c r="Y2847" s="3"/>
      <c r="Z2847" s="3"/>
    </row>
    <row r="2848" ht="14.25" customHeight="1">
      <c r="A2848" s="133"/>
      <c r="B2848" s="3"/>
      <c r="C2848" s="3"/>
      <c r="D2848" s="3"/>
      <c r="E2848" s="240"/>
      <c r="F2848" s="467"/>
      <c r="G2848" s="95"/>
      <c r="H2848" s="95"/>
      <c r="I2848" s="95"/>
      <c r="J2848" s="318"/>
      <c r="K2848" s="95"/>
      <c r="L2848" s="95"/>
      <c r="M2848" s="95"/>
      <c r="N2848" s="95"/>
      <c r="O2848" s="95"/>
      <c r="P2848" s="95"/>
      <c r="Q2848" s="280"/>
      <c r="R2848" s="95"/>
      <c r="S2848" s="95"/>
      <c r="T2848" s="95"/>
      <c r="U2848" s="280"/>
      <c r="V2848" s="95"/>
      <c r="W2848" s="280"/>
      <c r="X2848" s="95"/>
      <c r="Y2848" s="3"/>
      <c r="Z2848" s="3"/>
    </row>
    <row r="2849" ht="14.25" customHeight="1">
      <c r="A2849" s="133"/>
      <c r="B2849" s="3"/>
      <c r="C2849" s="3"/>
      <c r="D2849" s="3"/>
      <c r="E2849" s="240"/>
      <c r="F2849" s="467"/>
      <c r="G2849" s="95"/>
      <c r="H2849" s="95"/>
      <c r="I2849" s="95"/>
      <c r="J2849" s="318"/>
      <c r="K2849" s="95"/>
      <c r="L2849" s="95"/>
      <c r="M2849" s="95"/>
      <c r="N2849" s="95"/>
      <c r="O2849" s="95"/>
      <c r="P2849" s="95"/>
      <c r="Q2849" s="280"/>
      <c r="R2849" s="95"/>
      <c r="S2849" s="95"/>
      <c r="T2849" s="95"/>
      <c r="U2849" s="280"/>
      <c r="V2849" s="95"/>
      <c r="W2849" s="280"/>
      <c r="X2849" s="95"/>
      <c r="Y2849" s="3"/>
      <c r="Z2849" s="3"/>
    </row>
    <row r="2850" ht="14.25" customHeight="1">
      <c r="A2850" s="133"/>
      <c r="B2850" s="3"/>
      <c r="C2850" s="3"/>
      <c r="D2850" s="3"/>
      <c r="E2850" s="240"/>
      <c r="F2850" s="467"/>
      <c r="G2850" s="95"/>
      <c r="H2850" s="95"/>
      <c r="I2850" s="95"/>
      <c r="J2850" s="318"/>
      <c r="K2850" s="95"/>
      <c r="L2850" s="95"/>
      <c r="M2850" s="95"/>
      <c r="N2850" s="95"/>
      <c r="O2850" s="95"/>
      <c r="P2850" s="95"/>
      <c r="Q2850" s="280"/>
      <c r="R2850" s="95"/>
      <c r="S2850" s="95"/>
      <c r="T2850" s="95"/>
      <c r="U2850" s="280"/>
      <c r="V2850" s="95"/>
      <c r="W2850" s="280"/>
      <c r="X2850" s="95"/>
      <c r="Y2850" s="3"/>
      <c r="Z2850" s="3"/>
    </row>
    <row r="2851" ht="14.25" customHeight="1">
      <c r="A2851" s="133"/>
      <c r="B2851" s="3"/>
      <c r="C2851" s="3"/>
      <c r="D2851" s="3"/>
      <c r="E2851" s="240"/>
      <c r="F2851" s="467"/>
      <c r="G2851" s="95"/>
      <c r="H2851" s="95"/>
      <c r="I2851" s="95"/>
      <c r="J2851" s="318"/>
      <c r="K2851" s="95"/>
      <c r="L2851" s="95"/>
      <c r="M2851" s="95"/>
      <c r="N2851" s="95"/>
      <c r="O2851" s="95"/>
      <c r="P2851" s="95"/>
      <c r="Q2851" s="280"/>
      <c r="R2851" s="95"/>
      <c r="S2851" s="95"/>
      <c r="T2851" s="95"/>
      <c r="U2851" s="280"/>
      <c r="V2851" s="95"/>
      <c r="W2851" s="280"/>
      <c r="X2851" s="95"/>
      <c r="Y2851" s="3"/>
      <c r="Z2851" s="3"/>
    </row>
    <row r="2852" ht="14.25" customHeight="1">
      <c r="A2852" s="133"/>
      <c r="B2852" s="3"/>
      <c r="C2852" s="3"/>
      <c r="D2852" s="3"/>
      <c r="E2852" s="240"/>
      <c r="F2852" s="467"/>
      <c r="G2852" s="95"/>
      <c r="H2852" s="95"/>
      <c r="I2852" s="95"/>
      <c r="J2852" s="318"/>
      <c r="K2852" s="95"/>
      <c r="L2852" s="95"/>
      <c r="M2852" s="95"/>
      <c r="N2852" s="95"/>
      <c r="O2852" s="95"/>
      <c r="P2852" s="95"/>
      <c r="Q2852" s="280"/>
      <c r="R2852" s="95"/>
      <c r="S2852" s="95"/>
      <c r="T2852" s="95"/>
      <c r="U2852" s="280"/>
      <c r="V2852" s="95"/>
      <c r="W2852" s="280"/>
      <c r="X2852" s="95"/>
      <c r="Y2852" s="3"/>
      <c r="Z2852" s="3"/>
    </row>
    <row r="2853" ht="14.25" customHeight="1">
      <c r="A2853" s="133"/>
      <c r="B2853" s="3"/>
      <c r="C2853" s="3"/>
      <c r="D2853" s="3"/>
      <c r="E2853" s="240"/>
      <c r="F2853" s="467"/>
      <c r="G2853" s="95"/>
      <c r="H2853" s="95"/>
      <c r="I2853" s="95"/>
      <c r="J2853" s="318"/>
      <c r="K2853" s="95"/>
      <c r="L2853" s="95"/>
      <c r="M2853" s="95"/>
      <c r="N2853" s="95"/>
      <c r="O2853" s="95"/>
      <c r="P2853" s="95"/>
      <c r="Q2853" s="280"/>
      <c r="R2853" s="95"/>
      <c r="S2853" s="95"/>
      <c r="T2853" s="95"/>
      <c r="U2853" s="280"/>
      <c r="V2853" s="95"/>
      <c r="W2853" s="280"/>
      <c r="X2853" s="95"/>
      <c r="Y2853" s="3"/>
      <c r="Z2853" s="3"/>
    </row>
    <row r="2854" ht="14.25" customHeight="1">
      <c r="A2854" s="133"/>
      <c r="B2854" s="3"/>
      <c r="C2854" s="3"/>
      <c r="D2854" s="3"/>
      <c r="E2854" s="240"/>
      <c r="F2854" s="467"/>
      <c r="G2854" s="95"/>
      <c r="H2854" s="95"/>
      <c r="I2854" s="95"/>
      <c r="J2854" s="318"/>
      <c r="K2854" s="95"/>
      <c r="L2854" s="95"/>
      <c r="M2854" s="95"/>
      <c r="N2854" s="95"/>
      <c r="O2854" s="95"/>
      <c r="P2854" s="95"/>
      <c r="Q2854" s="280"/>
      <c r="R2854" s="95"/>
      <c r="S2854" s="95"/>
      <c r="T2854" s="95"/>
      <c r="U2854" s="280"/>
      <c r="V2854" s="95"/>
      <c r="W2854" s="280"/>
      <c r="X2854" s="95"/>
      <c r="Y2854" s="3"/>
      <c r="Z2854" s="3"/>
    </row>
    <row r="2855" ht="14.25" customHeight="1">
      <c r="A2855" s="133"/>
      <c r="B2855" s="3"/>
      <c r="C2855" s="3"/>
      <c r="D2855" s="3"/>
      <c r="E2855" s="240"/>
      <c r="F2855" s="467"/>
      <c r="G2855" s="95"/>
      <c r="H2855" s="95"/>
      <c r="I2855" s="95"/>
      <c r="J2855" s="318"/>
      <c r="K2855" s="95"/>
      <c r="L2855" s="95"/>
      <c r="M2855" s="95"/>
      <c r="N2855" s="95"/>
      <c r="O2855" s="95"/>
      <c r="P2855" s="95"/>
      <c r="Q2855" s="280"/>
      <c r="R2855" s="95"/>
      <c r="S2855" s="95"/>
      <c r="T2855" s="95"/>
      <c r="U2855" s="280"/>
      <c r="V2855" s="95"/>
      <c r="W2855" s="280"/>
      <c r="X2855" s="95"/>
      <c r="Y2855" s="3"/>
      <c r="Z2855" s="3"/>
    </row>
    <row r="2856" ht="14.25" customHeight="1">
      <c r="A2856" s="133"/>
      <c r="B2856" s="3"/>
      <c r="C2856" s="3"/>
      <c r="D2856" s="3"/>
      <c r="E2856" s="240"/>
      <c r="F2856" s="467"/>
      <c r="G2856" s="95"/>
      <c r="H2856" s="95"/>
      <c r="I2856" s="95"/>
      <c r="J2856" s="318"/>
      <c r="K2856" s="95"/>
      <c r="L2856" s="95"/>
      <c r="M2856" s="95"/>
      <c r="N2856" s="95"/>
      <c r="O2856" s="95"/>
      <c r="P2856" s="95"/>
      <c r="Q2856" s="280"/>
      <c r="R2856" s="95"/>
      <c r="S2856" s="95"/>
      <c r="T2856" s="95"/>
      <c r="U2856" s="280"/>
      <c r="V2856" s="95"/>
      <c r="W2856" s="280"/>
      <c r="X2856" s="95"/>
      <c r="Y2856" s="3"/>
      <c r="Z2856" s="3"/>
    </row>
    <row r="2857" ht="14.25" customHeight="1">
      <c r="A2857" s="133"/>
      <c r="B2857" s="3"/>
      <c r="C2857" s="3"/>
      <c r="D2857" s="3"/>
      <c r="E2857" s="240"/>
      <c r="F2857" s="467"/>
      <c r="G2857" s="95"/>
      <c r="H2857" s="95"/>
      <c r="I2857" s="95"/>
      <c r="J2857" s="318"/>
      <c r="K2857" s="95"/>
      <c r="L2857" s="95"/>
      <c r="M2857" s="95"/>
      <c r="N2857" s="95"/>
      <c r="O2857" s="95"/>
      <c r="P2857" s="95"/>
      <c r="Q2857" s="280"/>
      <c r="R2857" s="95"/>
      <c r="S2857" s="95"/>
      <c r="T2857" s="95"/>
      <c r="U2857" s="280"/>
      <c r="V2857" s="95"/>
      <c r="W2857" s="280"/>
      <c r="X2857" s="95"/>
      <c r="Y2857" s="3"/>
      <c r="Z2857" s="3"/>
    </row>
    <row r="2858" ht="14.25" customHeight="1">
      <c r="A2858" s="133"/>
      <c r="B2858" s="3"/>
      <c r="C2858" s="3"/>
      <c r="D2858" s="3"/>
      <c r="E2858" s="240"/>
      <c r="F2858" s="467"/>
      <c r="G2858" s="95"/>
      <c r="H2858" s="95"/>
      <c r="I2858" s="95"/>
      <c r="J2858" s="318"/>
      <c r="K2858" s="95"/>
      <c r="L2858" s="95"/>
      <c r="M2858" s="95"/>
      <c r="N2858" s="95"/>
      <c r="O2858" s="95"/>
      <c r="P2858" s="95"/>
      <c r="Q2858" s="280"/>
      <c r="R2858" s="95"/>
      <c r="S2858" s="95"/>
      <c r="T2858" s="95"/>
      <c r="U2858" s="280"/>
      <c r="V2858" s="95"/>
      <c r="W2858" s="280"/>
      <c r="X2858" s="95"/>
      <c r="Y2858" s="3"/>
      <c r="Z2858" s="3"/>
    </row>
    <row r="2859" ht="14.25" customHeight="1">
      <c r="A2859" s="133"/>
      <c r="B2859" s="3"/>
      <c r="C2859" s="3"/>
      <c r="D2859" s="3"/>
      <c r="E2859" s="240"/>
      <c r="F2859" s="467"/>
      <c r="G2859" s="95"/>
      <c r="H2859" s="95"/>
      <c r="I2859" s="95"/>
      <c r="J2859" s="318"/>
      <c r="K2859" s="95"/>
      <c r="L2859" s="95"/>
      <c r="M2859" s="95"/>
      <c r="N2859" s="95"/>
      <c r="O2859" s="95"/>
      <c r="P2859" s="95"/>
      <c r="Q2859" s="280"/>
      <c r="R2859" s="95"/>
      <c r="S2859" s="95"/>
      <c r="T2859" s="95"/>
      <c r="U2859" s="280"/>
      <c r="V2859" s="95"/>
      <c r="W2859" s="280"/>
      <c r="X2859" s="95"/>
      <c r="Y2859" s="3"/>
      <c r="Z2859" s="3"/>
    </row>
    <row r="2860" ht="14.25" customHeight="1">
      <c r="A2860" s="133"/>
      <c r="B2860" s="3"/>
      <c r="C2860" s="3"/>
      <c r="D2860" s="3"/>
      <c r="E2860" s="240"/>
      <c r="F2860" s="467"/>
      <c r="G2860" s="95"/>
      <c r="H2860" s="95"/>
      <c r="I2860" s="95"/>
      <c r="J2860" s="318"/>
      <c r="K2860" s="95"/>
      <c r="L2860" s="95"/>
      <c r="M2860" s="95"/>
      <c r="N2860" s="95"/>
      <c r="O2860" s="95"/>
      <c r="P2860" s="95"/>
      <c r="Q2860" s="280"/>
      <c r="R2860" s="95"/>
      <c r="S2860" s="95"/>
      <c r="T2860" s="95"/>
      <c r="U2860" s="280"/>
      <c r="V2860" s="95"/>
      <c r="W2860" s="280"/>
      <c r="X2860" s="95"/>
      <c r="Y2860" s="3"/>
      <c r="Z2860" s="3"/>
    </row>
    <row r="2861" ht="14.25" customHeight="1">
      <c r="A2861" s="133"/>
      <c r="B2861" s="3"/>
      <c r="C2861" s="3"/>
      <c r="D2861" s="3"/>
      <c r="E2861" s="240"/>
      <c r="F2861" s="467"/>
      <c r="G2861" s="95"/>
      <c r="H2861" s="95"/>
      <c r="I2861" s="95"/>
      <c r="J2861" s="318"/>
      <c r="K2861" s="95"/>
      <c r="L2861" s="95"/>
      <c r="M2861" s="95"/>
      <c r="N2861" s="95"/>
      <c r="O2861" s="95"/>
      <c r="P2861" s="95"/>
      <c r="Q2861" s="280"/>
      <c r="R2861" s="95"/>
      <c r="S2861" s="95"/>
      <c r="T2861" s="95"/>
      <c r="U2861" s="280"/>
      <c r="V2861" s="95"/>
      <c r="W2861" s="280"/>
      <c r="X2861" s="95"/>
      <c r="Y2861" s="3"/>
      <c r="Z2861" s="3"/>
    </row>
    <row r="2862" ht="14.25" customHeight="1">
      <c r="A2862" s="133"/>
      <c r="B2862" s="3"/>
      <c r="C2862" s="3"/>
      <c r="D2862" s="3"/>
      <c r="E2862" s="240"/>
      <c r="F2862" s="467"/>
      <c r="G2862" s="95"/>
      <c r="H2862" s="95"/>
      <c r="I2862" s="95"/>
      <c r="J2862" s="318"/>
      <c r="K2862" s="95"/>
      <c r="L2862" s="95"/>
      <c r="M2862" s="95"/>
      <c r="N2862" s="95"/>
      <c r="O2862" s="95"/>
      <c r="P2862" s="95"/>
      <c r="Q2862" s="280"/>
      <c r="R2862" s="95"/>
      <c r="S2862" s="95"/>
      <c r="T2862" s="95"/>
      <c r="U2862" s="280"/>
      <c r="V2862" s="95"/>
      <c r="W2862" s="280"/>
      <c r="X2862" s="95"/>
      <c r="Y2862" s="3"/>
      <c r="Z2862" s="3"/>
    </row>
    <row r="2863" ht="14.25" customHeight="1">
      <c r="A2863" s="133"/>
      <c r="B2863" s="3"/>
      <c r="C2863" s="3"/>
      <c r="D2863" s="3"/>
      <c r="E2863" s="240"/>
      <c r="F2863" s="467"/>
      <c r="G2863" s="95"/>
      <c r="H2863" s="95"/>
      <c r="I2863" s="95"/>
      <c r="J2863" s="318"/>
      <c r="K2863" s="95"/>
      <c r="L2863" s="95"/>
      <c r="M2863" s="95"/>
      <c r="N2863" s="95"/>
      <c r="O2863" s="95"/>
      <c r="P2863" s="95"/>
      <c r="Q2863" s="280"/>
      <c r="R2863" s="95"/>
      <c r="S2863" s="95"/>
      <c r="T2863" s="95"/>
      <c r="U2863" s="280"/>
      <c r="V2863" s="95"/>
      <c r="W2863" s="280"/>
      <c r="X2863" s="95"/>
      <c r="Y2863" s="3"/>
      <c r="Z2863" s="3"/>
    </row>
    <row r="2864" ht="14.25" customHeight="1">
      <c r="A2864" s="133"/>
      <c r="B2864" s="3"/>
      <c r="C2864" s="3"/>
      <c r="D2864" s="3"/>
      <c r="E2864" s="240"/>
      <c r="F2864" s="467"/>
      <c r="G2864" s="95"/>
      <c r="H2864" s="95"/>
      <c r="I2864" s="95"/>
      <c r="J2864" s="318"/>
      <c r="K2864" s="95"/>
      <c r="L2864" s="95"/>
      <c r="M2864" s="95"/>
      <c r="N2864" s="95"/>
      <c r="O2864" s="95"/>
      <c r="P2864" s="95"/>
      <c r="Q2864" s="280"/>
      <c r="R2864" s="95"/>
      <c r="S2864" s="95"/>
      <c r="T2864" s="95"/>
      <c r="U2864" s="280"/>
      <c r="V2864" s="95"/>
      <c r="W2864" s="280"/>
      <c r="X2864" s="95"/>
      <c r="Y2864" s="3"/>
      <c r="Z2864" s="3"/>
    </row>
    <row r="2865" ht="14.25" customHeight="1">
      <c r="A2865" s="133"/>
      <c r="B2865" s="3"/>
      <c r="C2865" s="3"/>
      <c r="D2865" s="3"/>
      <c r="E2865" s="240"/>
      <c r="F2865" s="467"/>
      <c r="G2865" s="95"/>
      <c r="H2865" s="95"/>
      <c r="I2865" s="95"/>
      <c r="J2865" s="318"/>
      <c r="K2865" s="95"/>
      <c r="L2865" s="95"/>
      <c r="M2865" s="95"/>
      <c r="N2865" s="95"/>
      <c r="O2865" s="95"/>
      <c r="P2865" s="95"/>
      <c r="Q2865" s="280"/>
      <c r="R2865" s="95"/>
      <c r="S2865" s="95"/>
      <c r="T2865" s="95"/>
      <c r="U2865" s="280"/>
      <c r="V2865" s="95"/>
      <c r="W2865" s="280"/>
      <c r="X2865" s="95"/>
      <c r="Y2865" s="3"/>
      <c r="Z2865" s="3"/>
    </row>
    <row r="2866" ht="14.25" customHeight="1">
      <c r="A2866" s="133"/>
      <c r="B2866" s="3"/>
      <c r="C2866" s="3"/>
      <c r="D2866" s="3"/>
      <c r="E2866" s="240"/>
      <c r="F2866" s="467"/>
      <c r="G2866" s="95"/>
      <c r="H2866" s="95"/>
      <c r="I2866" s="95"/>
      <c r="J2866" s="318"/>
      <c r="K2866" s="95"/>
      <c r="L2866" s="95"/>
      <c r="M2866" s="95"/>
      <c r="N2866" s="95"/>
      <c r="O2866" s="95"/>
      <c r="P2866" s="95"/>
      <c r="Q2866" s="280"/>
      <c r="R2866" s="95"/>
      <c r="S2866" s="95"/>
      <c r="T2866" s="95"/>
      <c r="U2866" s="280"/>
      <c r="V2866" s="95"/>
      <c r="W2866" s="280"/>
      <c r="X2866" s="95"/>
      <c r="Y2866" s="3"/>
      <c r="Z2866" s="3"/>
    </row>
    <row r="2867" ht="14.25" customHeight="1">
      <c r="A2867" s="133"/>
      <c r="B2867" s="3"/>
      <c r="C2867" s="3"/>
      <c r="D2867" s="3"/>
      <c r="E2867" s="240"/>
      <c r="F2867" s="467"/>
      <c r="G2867" s="95"/>
      <c r="H2867" s="95"/>
      <c r="I2867" s="95"/>
      <c r="J2867" s="318"/>
      <c r="K2867" s="95"/>
      <c r="L2867" s="95"/>
      <c r="M2867" s="95"/>
      <c r="N2867" s="95"/>
      <c r="O2867" s="95"/>
      <c r="P2867" s="95"/>
      <c r="Q2867" s="280"/>
      <c r="R2867" s="95"/>
      <c r="S2867" s="95"/>
      <c r="T2867" s="95"/>
      <c r="U2867" s="280"/>
      <c r="V2867" s="95"/>
      <c r="W2867" s="280"/>
      <c r="X2867" s="95"/>
      <c r="Y2867" s="3"/>
      <c r="Z2867" s="3"/>
    </row>
    <row r="2868" ht="14.25" customHeight="1">
      <c r="A2868" s="133"/>
      <c r="B2868" s="3"/>
      <c r="C2868" s="3"/>
      <c r="D2868" s="3"/>
      <c r="E2868" s="240"/>
      <c r="F2868" s="467"/>
      <c r="G2868" s="95"/>
      <c r="H2868" s="95"/>
      <c r="I2868" s="95"/>
      <c r="J2868" s="318"/>
      <c r="K2868" s="95"/>
      <c r="L2868" s="95"/>
      <c r="M2868" s="95"/>
      <c r="N2868" s="95"/>
      <c r="O2868" s="95"/>
      <c r="P2868" s="95"/>
      <c r="Q2868" s="280"/>
      <c r="R2868" s="95"/>
      <c r="S2868" s="95"/>
      <c r="T2868" s="95"/>
      <c r="U2868" s="280"/>
      <c r="V2868" s="95"/>
      <c r="W2868" s="280"/>
      <c r="X2868" s="95"/>
      <c r="Y2868" s="3"/>
      <c r="Z2868" s="3"/>
    </row>
    <row r="2869" ht="14.25" customHeight="1">
      <c r="A2869" s="133"/>
      <c r="B2869" s="3"/>
      <c r="C2869" s="3"/>
      <c r="D2869" s="3"/>
      <c r="E2869" s="240"/>
      <c r="F2869" s="467"/>
      <c r="G2869" s="95"/>
      <c r="H2869" s="95"/>
      <c r="I2869" s="95"/>
      <c r="J2869" s="318"/>
      <c r="K2869" s="95"/>
      <c r="L2869" s="95"/>
      <c r="M2869" s="95"/>
      <c r="N2869" s="95"/>
      <c r="O2869" s="95"/>
      <c r="P2869" s="95"/>
      <c r="Q2869" s="280"/>
      <c r="R2869" s="95"/>
      <c r="S2869" s="95"/>
      <c r="T2869" s="95"/>
      <c r="U2869" s="280"/>
      <c r="V2869" s="95"/>
      <c r="W2869" s="280"/>
      <c r="X2869" s="95"/>
      <c r="Y2869" s="3"/>
      <c r="Z2869" s="3"/>
    </row>
    <row r="2870" ht="14.25" customHeight="1">
      <c r="A2870" s="133"/>
      <c r="B2870" s="3"/>
      <c r="C2870" s="3"/>
      <c r="D2870" s="3"/>
      <c r="E2870" s="240"/>
      <c r="F2870" s="467"/>
      <c r="G2870" s="95"/>
      <c r="H2870" s="95"/>
      <c r="I2870" s="95"/>
      <c r="J2870" s="318"/>
      <c r="K2870" s="95"/>
      <c r="L2870" s="95"/>
      <c r="M2870" s="95"/>
      <c r="N2870" s="95"/>
      <c r="O2870" s="95"/>
      <c r="P2870" s="95"/>
      <c r="Q2870" s="280"/>
      <c r="R2870" s="95"/>
      <c r="S2870" s="95"/>
      <c r="T2870" s="95"/>
      <c r="U2870" s="280"/>
      <c r="V2870" s="95"/>
      <c r="W2870" s="280"/>
      <c r="X2870" s="95"/>
      <c r="Y2870" s="3"/>
      <c r="Z2870" s="3"/>
    </row>
    <row r="2871" ht="14.25" customHeight="1">
      <c r="A2871" s="133"/>
      <c r="B2871" s="3"/>
      <c r="C2871" s="3"/>
      <c r="D2871" s="3"/>
      <c r="E2871" s="240"/>
      <c r="F2871" s="467"/>
      <c r="G2871" s="95"/>
      <c r="H2871" s="95"/>
      <c r="I2871" s="95"/>
      <c r="J2871" s="318"/>
      <c r="K2871" s="95"/>
      <c r="L2871" s="95"/>
      <c r="M2871" s="95"/>
      <c r="N2871" s="95"/>
      <c r="O2871" s="95"/>
      <c r="P2871" s="95"/>
      <c r="Q2871" s="280"/>
      <c r="R2871" s="95"/>
      <c r="S2871" s="95"/>
      <c r="T2871" s="95"/>
      <c r="U2871" s="280"/>
      <c r="V2871" s="95"/>
      <c r="W2871" s="280"/>
      <c r="X2871" s="95"/>
      <c r="Y2871" s="3"/>
      <c r="Z2871" s="3"/>
    </row>
    <row r="2872" ht="14.25" customHeight="1">
      <c r="A2872" s="133"/>
      <c r="B2872" s="3"/>
      <c r="C2872" s="3"/>
      <c r="D2872" s="3"/>
      <c r="E2872" s="240"/>
      <c r="F2872" s="467"/>
      <c r="G2872" s="95"/>
      <c r="H2872" s="95"/>
      <c r="I2872" s="95"/>
      <c r="J2872" s="318"/>
      <c r="K2872" s="95"/>
      <c r="L2872" s="95"/>
      <c r="M2872" s="95"/>
      <c r="N2872" s="95"/>
      <c r="O2872" s="95"/>
      <c r="P2872" s="95"/>
      <c r="Q2872" s="280"/>
      <c r="R2872" s="95"/>
      <c r="S2872" s="95"/>
      <c r="T2872" s="95"/>
      <c r="U2872" s="280"/>
      <c r="V2872" s="95"/>
      <c r="W2872" s="280"/>
      <c r="X2872" s="95"/>
      <c r="Y2872" s="3"/>
      <c r="Z2872" s="3"/>
    </row>
    <row r="2873" ht="14.25" customHeight="1">
      <c r="A2873" s="133"/>
      <c r="B2873" s="3"/>
      <c r="C2873" s="3"/>
      <c r="D2873" s="3"/>
      <c r="E2873" s="240"/>
      <c r="F2873" s="467"/>
      <c r="G2873" s="95"/>
      <c r="H2873" s="95"/>
      <c r="I2873" s="95"/>
      <c r="J2873" s="318"/>
      <c r="K2873" s="95"/>
      <c r="L2873" s="95"/>
      <c r="M2873" s="95"/>
      <c r="N2873" s="95"/>
      <c r="O2873" s="95"/>
      <c r="P2873" s="95"/>
      <c r="Q2873" s="280"/>
      <c r="R2873" s="95"/>
      <c r="S2873" s="95"/>
      <c r="T2873" s="95"/>
      <c r="U2873" s="280"/>
      <c r="V2873" s="95"/>
      <c r="W2873" s="280"/>
      <c r="X2873" s="95"/>
      <c r="Y2873" s="3"/>
      <c r="Z2873" s="3"/>
    </row>
    <row r="2874" ht="14.25" customHeight="1">
      <c r="A2874" s="133"/>
      <c r="B2874" s="3"/>
      <c r="C2874" s="3"/>
      <c r="D2874" s="3"/>
      <c r="E2874" s="240"/>
      <c r="F2874" s="467"/>
      <c r="G2874" s="95"/>
      <c r="H2874" s="95"/>
      <c r="I2874" s="95"/>
      <c r="J2874" s="318"/>
      <c r="K2874" s="95"/>
      <c r="L2874" s="95"/>
      <c r="M2874" s="95"/>
      <c r="N2874" s="95"/>
      <c r="O2874" s="95"/>
      <c r="P2874" s="95"/>
      <c r="Q2874" s="280"/>
      <c r="R2874" s="95"/>
      <c r="S2874" s="95"/>
      <c r="T2874" s="95"/>
      <c r="U2874" s="280"/>
      <c r="V2874" s="95"/>
      <c r="W2874" s="280"/>
      <c r="X2874" s="95"/>
      <c r="Y2874" s="3"/>
      <c r="Z2874" s="3"/>
    </row>
    <row r="2875" ht="14.25" customHeight="1">
      <c r="A2875" s="133"/>
      <c r="B2875" s="3"/>
      <c r="C2875" s="3"/>
      <c r="D2875" s="3"/>
      <c r="E2875" s="240"/>
      <c r="F2875" s="467"/>
      <c r="G2875" s="95"/>
      <c r="H2875" s="95"/>
      <c r="I2875" s="95"/>
      <c r="J2875" s="318"/>
      <c r="K2875" s="95"/>
      <c r="L2875" s="95"/>
      <c r="M2875" s="95"/>
      <c r="N2875" s="95"/>
      <c r="O2875" s="95"/>
      <c r="P2875" s="95"/>
      <c r="Q2875" s="280"/>
      <c r="R2875" s="95"/>
      <c r="S2875" s="95"/>
      <c r="T2875" s="95"/>
      <c r="U2875" s="280"/>
      <c r="V2875" s="95"/>
      <c r="W2875" s="280"/>
      <c r="X2875" s="95"/>
      <c r="Y2875" s="3"/>
      <c r="Z2875" s="3"/>
    </row>
    <row r="2876" ht="14.25" customHeight="1">
      <c r="A2876" s="133"/>
      <c r="B2876" s="3"/>
      <c r="C2876" s="3"/>
      <c r="D2876" s="3"/>
      <c r="E2876" s="240"/>
      <c r="F2876" s="467"/>
      <c r="G2876" s="95"/>
      <c r="H2876" s="95"/>
      <c r="I2876" s="95"/>
      <c r="J2876" s="318"/>
      <c r="K2876" s="95"/>
      <c r="L2876" s="95"/>
      <c r="M2876" s="95"/>
      <c r="N2876" s="95"/>
      <c r="O2876" s="95"/>
      <c r="P2876" s="95"/>
      <c r="Q2876" s="280"/>
      <c r="R2876" s="95"/>
      <c r="S2876" s="95"/>
      <c r="T2876" s="95"/>
      <c r="U2876" s="280"/>
      <c r="V2876" s="95"/>
      <c r="W2876" s="280"/>
      <c r="X2876" s="95"/>
      <c r="Y2876" s="3"/>
      <c r="Z2876" s="3"/>
    </row>
    <row r="2877" ht="14.25" customHeight="1">
      <c r="A2877" s="133"/>
      <c r="B2877" s="3"/>
      <c r="C2877" s="3"/>
      <c r="D2877" s="3"/>
      <c r="E2877" s="240"/>
      <c r="F2877" s="467"/>
      <c r="G2877" s="95"/>
      <c r="H2877" s="95"/>
      <c r="I2877" s="95"/>
      <c r="J2877" s="318"/>
      <c r="K2877" s="95"/>
      <c r="L2877" s="95"/>
      <c r="M2877" s="95"/>
      <c r="N2877" s="95"/>
      <c r="O2877" s="95"/>
      <c r="P2877" s="95"/>
      <c r="Q2877" s="280"/>
      <c r="R2877" s="95"/>
      <c r="S2877" s="95"/>
      <c r="T2877" s="95"/>
      <c r="U2877" s="280"/>
      <c r="V2877" s="95"/>
      <c r="W2877" s="280"/>
      <c r="X2877" s="95"/>
      <c r="Y2877" s="3"/>
      <c r="Z2877" s="3"/>
    </row>
    <row r="2878" ht="14.25" customHeight="1">
      <c r="A2878" s="133"/>
      <c r="B2878" s="3"/>
      <c r="C2878" s="3"/>
      <c r="D2878" s="3"/>
      <c r="E2878" s="240"/>
      <c r="F2878" s="467"/>
      <c r="G2878" s="95"/>
      <c r="H2878" s="95"/>
      <c r="I2878" s="95"/>
      <c r="J2878" s="318"/>
      <c r="K2878" s="95"/>
      <c r="L2878" s="95"/>
      <c r="M2878" s="95"/>
      <c r="N2878" s="95"/>
      <c r="O2878" s="95"/>
      <c r="P2878" s="95"/>
      <c r="Q2878" s="280"/>
      <c r="R2878" s="95"/>
      <c r="S2878" s="95"/>
      <c r="T2878" s="95"/>
      <c r="U2878" s="280"/>
      <c r="V2878" s="95"/>
      <c r="W2878" s="280"/>
      <c r="X2878" s="95"/>
      <c r="Y2878" s="3"/>
      <c r="Z2878" s="3"/>
    </row>
    <row r="2879" ht="14.25" customHeight="1">
      <c r="A2879" s="133"/>
      <c r="B2879" s="3"/>
      <c r="C2879" s="3"/>
      <c r="D2879" s="3"/>
      <c r="E2879" s="240"/>
      <c r="F2879" s="467"/>
      <c r="G2879" s="95"/>
      <c r="H2879" s="95"/>
      <c r="I2879" s="95"/>
      <c r="J2879" s="318"/>
      <c r="K2879" s="95"/>
      <c r="L2879" s="95"/>
      <c r="M2879" s="95"/>
      <c r="N2879" s="95"/>
      <c r="O2879" s="95"/>
      <c r="P2879" s="95"/>
      <c r="Q2879" s="280"/>
      <c r="R2879" s="95"/>
      <c r="S2879" s="95"/>
      <c r="T2879" s="95"/>
      <c r="U2879" s="280"/>
      <c r="V2879" s="95"/>
      <c r="W2879" s="280"/>
      <c r="X2879" s="95"/>
      <c r="Y2879" s="3"/>
      <c r="Z2879" s="3"/>
    </row>
    <row r="2880" ht="14.25" customHeight="1">
      <c r="A2880" s="133"/>
      <c r="B2880" s="3"/>
      <c r="C2880" s="3"/>
      <c r="D2880" s="3"/>
      <c r="E2880" s="240"/>
      <c r="F2880" s="467"/>
      <c r="G2880" s="95"/>
      <c r="H2880" s="95"/>
      <c r="I2880" s="95"/>
      <c r="J2880" s="318"/>
      <c r="K2880" s="95"/>
      <c r="L2880" s="95"/>
      <c r="M2880" s="95"/>
      <c r="N2880" s="95"/>
      <c r="O2880" s="95"/>
      <c r="P2880" s="95"/>
      <c r="Q2880" s="280"/>
      <c r="R2880" s="95"/>
      <c r="S2880" s="95"/>
      <c r="T2880" s="95"/>
      <c r="U2880" s="280"/>
      <c r="V2880" s="95"/>
      <c r="W2880" s="280"/>
      <c r="X2880" s="95"/>
      <c r="Y2880" s="3"/>
      <c r="Z2880" s="3"/>
    </row>
    <row r="2881" ht="14.25" customHeight="1">
      <c r="A2881" s="133"/>
      <c r="B2881" s="3"/>
      <c r="C2881" s="3"/>
      <c r="D2881" s="3"/>
      <c r="E2881" s="240"/>
      <c r="F2881" s="467"/>
      <c r="G2881" s="95"/>
      <c r="H2881" s="95"/>
      <c r="I2881" s="95"/>
      <c r="J2881" s="318"/>
      <c r="K2881" s="95"/>
      <c r="L2881" s="95"/>
      <c r="M2881" s="95"/>
      <c r="N2881" s="95"/>
      <c r="O2881" s="95"/>
      <c r="P2881" s="95"/>
      <c r="Q2881" s="280"/>
      <c r="R2881" s="95"/>
      <c r="S2881" s="95"/>
      <c r="T2881" s="95"/>
      <c r="U2881" s="280"/>
      <c r="V2881" s="95"/>
      <c r="W2881" s="280"/>
      <c r="X2881" s="95"/>
      <c r="Y2881" s="3"/>
      <c r="Z2881" s="3"/>
    </row>
    <row r="2882" ht="14.25" customHeight="1">
      <c r="A2882" s="133"/>
      <c r="B2882" s="3"/>
      <c r="C2882" s="3"/>
      <c r="D2882" s="3"/>
      <c r="E2882" s="240"/>
      <c r="F2882" s="467"/>
      <c r="G2882" s="95"/>
      <c r="H2882" s="95"/>
      <c r="I2882" s="95"/>
      <c r="J2882" s="318"/>
      <c r="K2882" s="95"/>
      <c r="L2882" s="95"/>
      <c r="M2882" s="95"/>
      <c r="N2882" s="95"/>
      <c r="O2882" s="95"/>
      <c r="P2882" s="95"/>
      <c r="Q2882" s="280"/>
      <c r="R2882" s="95"/>
      <c r="S2882" s="95"/>
      <c r="T2882" s="95"/>
      <c r="U2882" s="280"/>
      <c r="V2882" s="95"/>
      <c r="W2882" s="280"/>
      <c r="X2882" s="95"/>
      <c r="Y2882" s="3"/>
      <c r="Z2882" s="3"/>
    </row>
    <row r="2883" ht="14.25" customHeight="1">
      <c r="A2883" s="133"/>
      <c r="B2883" s="3"/>
      <c r="C2883" s="3"/>
      <c r="D2883" s="3"/>
      <c r="E2883" s="240"/>
      <c r="F2883" s="467"/>
      <c r="G2883" s="95"/>
      <c r="H2883" s="95"/>
      <c r="I2883" s="95"/>
      <c r="J2883" s="318"/>
      <c r="K2883" s="95"/>
      <c r="L2883" s="95"/>
      <c r="M2883" s="95"/>
      <c r="N2883" s="95"/>
      <c r="O2883" s="95"/>
      <c r="P2883" s="95"/>
      <c r="Q2883" s="280"/>
      <c r="R2883" s="95"/>
      <c r="S2883" s="95"/>
      <c r="T2883" s="95"/>
      <c r="U2883" s="280"/>
      <c r="V2883" s="95"/>
      <c r="W2883" s="280"/>
      <c r="X2883" s="95"/>
      <c r="Y2883" s="3"/>
      <c r="Z2883" s="3"/>
    </row>
    <row r="2884" ht="14.25" customHeight="1">
      <c r="A2884" s="133"/>
      <c r="B2884" s="3"/>
      <c r="C2884" s="3"/>
      <c r="D2884" s="3"/>
      <c r="E2884" s="240"/>
      <c r="F2884" s="467"/>
      <c r="G2884" s="95"/>
      <c r="H2884" s="95"/>
      <c r="I2884" s="95"/>
      <c r="J2884" s="318"/>
      <c r="K2884" s="95"/>
      <c r="L2884" s="95"/>
      <c r="M2884" s="95"/>
      <c r="N2884" s="95"/>
      <c r="O2884" s="95"/>
      <c r="P2884" s="95"/>
      <c r="Q2884" s="280"/>
      <c r="R2884" s="95"/>
      <c r="S2884" s="95"/>
      <c r="T2884" s="95"/>
      <c r="U2884" s="280"/>
      <c r="V2884" s="95"/>
      <c r="W2884" s="280"/>
      <c r="X2884" s="95"/>
      <c r="Y2884" s="3"/>
      <c r="Z2884" s="3"/>
    </row>
    <row r="2885" ht="14.25" customHeight="1">
      <c r="A2885" s="133"/>
      <c r="B2885" s="3"/>
      <c r="C2885" s="3"/>
      <c r="D2885" s="3"/>
      <c r="E2885" s="240"/>
      <c r="F2885" s="467"/>
      <c r="G2885" s="95"/>
      <c r="H2885" s="95"/>
      <c r="I2885" s="95"/>
      <c r="J2885" s="318"/>
      <c r="K2885" s="95"/>
      <c r="L2885" s="95"/>
      <c r="M2885" s="95"/>
      <c r="N2885" s="95"/>
      <c r="O2885" s="95"/>
      <c r="P2885" s="95"/>
      <c r="Q2885" s="280"/>
      <c r="R2885" s="95"/>
      <c r="S2885" s="95"/>
      <c r="T2885" s="95"/>
      <c r="U2885" s="280"/>
      <c r="V2885" s="95"/>
      <c r="W2885" s="280"/>
      <c r="X2885" s="95"/>
      <c r="Y2885" s="3"/>
      <c r="Z2885" s="3"/>
    </row>
    <row r="2886" ht="14.25" customHeight="1">
      <c r="A2886" s="133"/>
      <c r="B2886" s="3"/>
      <c r="C2886" s="3"/>
      <c r="D2886" s="3"/>
      <c r="E2886" s="240"/>
      <c r="F2886" s="467"/>
      <c r="G2886" s="95"/>
      <c r="H2886" s="95"/>
      <c r="I2886" s="95"/>
      <c r="J2886" s="318"/>
      <c r="K2886" s="95"/>
      <c r="L2886" s="95"/>
      <c r="M2886" s="95"/>
      <c r="N2886" s="95"/>
      <c r="O2886" s="95"/>
      <c r="P2886" s="95"/>
      <c r="Q2886" s="280"/>
      <c r="R2886" s="95"/>
      <c r="S2886" s="95"/>
      <c r="T2886" s="95"/>
      <c r="U2886" s="280"/>
      <c r="V2886" s="95"/>
      <c r="W2886" s="280"/>
      <c r="X2886" s="95"/>
      <c r="Y2886" s="3"/>
      <c r="Z2886" s="3"/>
    </row>
    <row r="2887" ht="14.25" customHeight="1">
      <c r="A2887" s="133"/>
      <c r="B2887" s="3"/>
      <c r="C2887" s="3"/>
      <c r="D2887" s="3"/>
      <c r="E2887" s="240"/>
      <c r="F2887" s="467"/>
      <c r="G2887" s="95"/>
      <c r="H2887" s="95"/>
      <c r="I2887" s="95"/>
      <c r="J2887" s="318"/>
      <c r="K2887" s="95"/>
      <c r="L2887" s="95"/>
      <c r="M2887" s="95"/>
      <c r="N2887" s="95"/>
      <c r="O2887" s="95"/>
      <c r="P2887" s="95"/>
      <c r="Q2887" s="280"/>
      <c r="R2887" s="95"/>
      <c r="S2887" s="95"/>
      <c r="T2887" s="95"/>
      <c r="U2887" s="280"/>
      <c r="V2887" s="95"/>
      <c r="W2887" s="280"/>
      <c r="X2887" s="95"/>
      <c r="Y2887" s="3"/>
      <c r="Z2887" s="3"/>
    </row>
    <row r="2888" ht="14.25" customHeight="1">
      <c r="A2888" s="133"/>
      <c r="B2888" s="3"/>
      <c r="C2888" s="3"/>
      <c r="D2888" s="3"/>
      <c r="E2888" s="240"/>
      <c r="F2888" s="467"/>
      <c r="G2888" s="95"/>
      <c r="H2888" s="95"/>
      <c r="I2888" s="95"/>
      <c r="J2888" s="318"/>
      <c r="K2888" s="95"/>
      <c r="L2888" s="95"/>
      <c r="M2888" s="95"/>
      <c r="N2888" s="95"/>
      <c r="O2888" s="95"/>
      <c r="P2888" s="95"/>
      <c r="Q2888" s="280"/>
      <c r="R2888" s="95"/>
      <c r="S2888" s="95"/>
      <c r="T2888" s="95"/>
      <c r="U2888" s="280"/>
      <c r="V2888" s="95"/>
      <c r="W2888" s="280"/>
      <c r="X2888" s="95"/>
      <c r="Y2888" s="3"/>
      <c r="Z2888" s="3"/>
    </row>
    <row r="2889" ht="14.25" customHeight="1">
      <c r="A2889" s="133"/>
      <c r="B2889" s="3"/>
      <c r="C2889" s="3"/>
      <c r="D2889" s="3"/>
      <c r="E2889" s="240"/>
      <c r="F2889" s="467"/>
      <c r="G2889" s="95"/>
      <c r="H2889" s="95"/>
      <c r="I2889" s="95"/>
      <c r="J2889" s="318"/>
      <c r="K2889" s="95"/>
      <c r="L2889" s="95"/>
      <c r="M2889" s="95"/>
      <c r="N2889" s="95"/>
      <c r="O2889" s="95"/>
      <c r="P2889" s="95"/>
      <c r="Q2889" s="280"/>
      <c r="R2889" s="95"/>
      <c r="S2889" s="95"/>
      <c r="T2889" s="95"/>
      <c r="U2889" s="280"/>
      <c r="V2889" s="95"/>
      <c r="W2889" s="280"/>
      <c r="X2889" s="95"/>
      <c r="Y2889" s="3"/>
      <c r="Z2889" s="3"/>
    </row>
    <row r="2890" ht="14.25" customHeight="1">
      <c r="A2890" s="133"/>
      <c r="B2890" s="3"/>
      <c r="C2890" s="3"/>
      <c r="D2890" s="3"/>
      <c r="E2890" s="240"/>
      <c r="F2890" s="467"/>
      <c r="G2890" s="95"/>
      <c r="H2890" s="95"/>
      <c r="I2890" s="95"/>
      <c r="J2890" s="318"/>
      <c r="K2890" s="95"/>
      <c r="L2890" s="95"/>
      <c r="M2890" s="95"/>
      <c r="N2890" s="95"/>
      <c r="O2890" s="95"/>
      <c r="P2890" s="95"/>
      <c r="Q2890" s="280"/>
      <c r="R2890" s="95"/>
      <c r="S2890" s="95"/>
      <c r="T2890" s="95"/>
      <c r="U2890" s="280"/>
      <c r="V2890" s="95"/>
      <c r="W2890" s="280"/>
      <c r="X2890" s="95"/>
      <c r="Y2890" s="3"/>
      <c r="Z2890" s="3"/>
    </row>
    <row r="2891" ht="14.25" customHeight="1">
      <c r="A2891" s="133"/>
      <c r="B2891" s="3"/>
      <c r="C2891" s="3"/>
      <c r="D2891" s="3"/>
      <c r="E2891" s="240"/>
      <c r="F2891" s="467"/>
      <c r="G2891" s="95"/>
      <c r="H2891" s="95"/>
      <c r="I2891" s="95"/>
      <c r="J2891" s="318"/>
      <c r="K2891" s="95"/>
      <c r="L2891" s="95"/>
      <c r="M2891" s="95"/>
      <c r="N2891" s="95"/>
      <c r="O2891" s="95"/>
      <c r="P2891" s="95"/>
      <c r="Q2891" s="280"/>
      <c r="R2891" s="95"/>
      <c r="S2891" s="95"/>
      <c r="T2891" s="95"/>
      <c r="U2891" s="280"/>
      <c r="V2891" s="95"/>
      <c r="W2891" s="280"/>
      <c r="X2891" s="95"/>
      <c r="Y2891" s="3"/>
      <c r="Z2891" s="3"/>
    </row>
    <row r="2892" ht="14.25" customHeight="1">
      <c r="A2892" s="133"/>
      <c r="B2892" s="3"/>
      <c r="C2892" s="3"/>
      <c r="D2892" s="3"/>
      <c r="E2892" s="240"/>
      <c r="F2892" s="467"/>
      <c r="G2892" s="95"/>
      <c r="H2892" s="95"/>
      <c r="I2892" s="95"/>
      <c r="J2892" s="318"/>
      <c r="K2892" s="95"/>
      <c r="L2892" s="95"/>
      <c r="M2892" s="95"/>
      <c r="N2892" s="95"/>
      <c r="O2892" s="95"/>
      <c r="P2892" s="95"/>
      <c r="Q2892" s="280"/>
      <c r="R2892" s="95"/>
      <c r="S2892" s="95"/>
      <c r="T2892" s="95"/>
      <c r="U2892" s="280"/>
      <c r="V2892" s="95"/>
      <c r="W2892" s="280"/>
      <c r="X2892" s="95"/>
      <c r="Y2892" s="3"/>
      <c r="Z2892" s="3"/>
    </row>
    <row r="2893" ht="14.25" customHeight="1">
      <c r="A2893" s="133"/>
      <c r="B2893" s="3"/>
      <c r="C2893" s="3"/>
      <c r="D2893" s="3"/>
      <c r="E2893" s="240"/>
      <c r="F2893" s="467"/>
      <c r="G2893" s="95"/>
      <c r="H2893" s="95"/>
      <c r="I2893" s="95"/>
      <c r="J2893" s="318"/>
      <c r="K2893" s="95"/>
      <c r="L2893" s="95"/>
      <c r="M2893" s="95"/>
      <c r="N2893" s="95"/>
      <c r="O2893" s="95"/>
      <c r="P2893" s="95"/>
      <c r="Q2893" s="280"/>
      <c r="R2893" s="95"/>
      <c r="S2893" s="95"/>
      <c r="T2893" s="95"/>
      <c r="U2893" s="280"/>
      <c r="V2893" s="95"/>
      <c r="W2893" s="280"/>
      <c r="X2893" s="95"/>
      <c r="Y2893" s="3"/>
      <c r="Z2893" s="3"/>
    </row>
    <row r="2894" ht="14.25" customHeight="1">
      <c r="A2894" s="133"/>
      <c r="B2894" s="3"/>
      <c r="C2894" s="3"/>
      <c r="D2894" s="3"/>
      <c r="E2894" s="240"/>
      <c r="F2894" s="467"/>
      <c r="G2894" s="95"/>
      <c r="H2894" s="95"/>
      <c r="I2894" s="95"/>
      <c r="J2894" s="318"/>
      <c r="K2894" s="95"/>
      <c r="L2894" s="95"/>
      <c r="M2894" s="95"/>
      <c r="N2894" s="95"/>
      <c r="O2894" s="95"/>
      <c r="P2894" s="95"/>
      <c r="Q2894" s="280"/>
      <c r="R2894" s="95"/>
      <c r="S2894" s="95"/>
      <c r="T2894" s="95"/>
      <c r="U2894" s="280"/>
      <c r="V2894" s="95"/>
      <c r="W2894" s="280"/>
      <c r="X2894" s="95"/>
      <c r="Y2894" s="3"/>
      <c r="Z2894" s="3"/>
    </row>
    <row r="2895" ht="14.25" customHeight="1">
      <c r="A2895" s="133"/>
      <c r="B2895" s="3"/>
      <c r="C2895" s="3"/>
      <c r="D2895" s="3"/>
      <c r="E2895" s="240"/>
      <c r="F2895" s="467"/>
      <c r="G2895" s="95"/>
      <c r="H2895" s="95"/>
      <c r="I2895" s="95"/>
      <c r="J2895" s="318"/>
      <c r="K2895" s="95"/>
      <c r="L2895" s="95"/>
      <c r="M2895" s="95"/>
      <c r="N2895" s="95"/>
      <c r="O2895" s="95"/>
      <c r="P2895" s="95"/>
      <c r="Q2895" s="280"/>
      <c r="R2895" s="95"/>
      <c r="S2895" s="95"/>
      <c r="T2895" s="95"/>
      <c r="U2895" s="280"/>
      <c r="V2895" s="95"/>
      <c r="W2895" s="280"/>
      <c r="X2895" s="95"/>
      <c r="Y2895" s="3"/>
      <c r="Z2895" s="3"/>
    </row>
    <row r="2896" ht="14.25" customHeight="1">
      <c r="A2896" s="133"/>
      <c r="B2896" s="3"/>
      <c r="C2896" s="3"/>
      <c r="D2896" s="3"/>
      <c r="E2896" s="240"/>
      <c r="F2896" s="467"/>
      <c r="G2896" s="95"/>
      <c r="H2896" s="95"/>
      <c r="I2896" s="95"/>
      <c r="J2896" s="318"/>
      <c r="K2896" s="95"/>
      <c r="L2896" s="95"/>
      <c r="M2896" s="95"/>
      <c r="N2896" s="95"/>
      <c r="O2896" s="95"/>
      <c r="P2896" s="95"/>
      <c r="Q2896" s="280"/>
      <c r="R2896" s="95"/>
      <c r="S2896" s="95"/>
      <c r="T2896" s="95"/>
      <c r="U2896" s="280"/>
      <c r="V2896" s="95"/>
      <c r="W2896" s="280"/>
      <c r="X2896" s="95"/>
      <c r="Y2896" s="3"/>
      <c r="Z2896" s="3"/>
    </row>
    <row r="2897" ht="14.25" customHeight="1">
      <c r="A2897" s="133"/>
      <c r="B2897" s="3"/>
      <c r="C2897" s="3"/>
      <c r="D2897" s="3"/>
      <c r="E2897" s="240"/>
      <c r="F2897" s="467"/>
      <c r="G2897" s="95"/>
      <c r="H2897" s="95"/>
      <c r="I2897" s="95"/>
      <c r="J2897" s="318"/>
      <c r="K2897" s="95"/>
      <c r="L2897" s="95"/>
      <c r="M2897" s="95"/>
      <c r="N2897" s="95"/>
      <c r="O2897" s="95"/>
      <c r="P2897" s="95"/>
      <c r="Q2897" s="280"/>
      <c r="R2897" s="95"/>
      <c r="S2897" s="95"/>
      <c r="T2897" s="95"/>
      <c r="U2897" s="280"/>
      <c r="V2897" s="95"/>
      <c r="W2897" s="280"/>
      <c r="X2897" s="95"/>
      <c r="Y2897" s="3"/>
      <c r="Z2897" s="3"/>
    </row>
    <row r="2898" ht="14.25" customHeight="1">
      <c r="A2898" s="133"/>
      <c r="B2898" s="3"/>
      <c r="C2898" s="3"/>
      <c r="D2898" s="3"/>
      <c r="E2898" s="240"/>
      <c r="F2898" s="467"/>
      <c r="G2898" s="95"/>
      <c r="H2898" s="95"/>
      <c r="I2898" s="95"/>
      <c r="J2898" s="318"/>
      <c r="K2898" s="95"/>
      <c r="L2898" s="95"/>
      <c r="M2898" s="95"/>
      <c r="N2898" s="95"/>
      <c r="O2898" s="95"/>
      <c r="P2898" s="95"/>
      <c r="Q2898" s="280"/>
      <c r="R2898" s="95"/>
      <c r="S2898" s="95"/>
      <c r="T2898" s="95"/>
      <c r="U2898" s="280"/>
      <c r="V2898" s="95"/>
      <c r="W2898" s="280"/>
      <c r="X2898" s="95"/>
      <c r="Y2898" s="3"/>
      <c r="Z2898" s="3"/>
    </row>
    <row r="2899" ht="14.25" customHeight="1">
      <c r="A2899" s="133"/>
      <c r="B2899" s="3"/>
      <c r="C2899" s="3"/>
      <c r="D2899" s="3"/>
      <c r="E2899" s="240"/>
      <c r="F2899" s="467"/>
      <c r="G2899" s="95"/>
      <c r="H2899" s="95"/>
      <c r="I2899" s="95"/>
      <c r="J2899" s="318"/>
      <c r="K2899" s="95"/>
      <c r="L2899" s="95"/>
      <c r="M2899" s="95"/>
      <c r="N2899" s="95"/>
      <c r="O2899" s="95"/>
      <c r="P2899" s="95"/>
      <c r="Q2899" s="280"/>
      <c r="R2899" s="95"/>
      <c r="S2899" s="95"/>
      <c r="T2899" s="95"/>
      <c r="U2899" s="280"/>
      <c r="V2899" s="95"/>
      <c r="W2899" s="280"/>
      <c r="X2899" s="95"/>
      <c r="Y2899" s="3"/>
      <c r="Z2899" s="3"/>
    </row>
    <row r="2900" ht="14.25" customHeight="1">
      <c r="A2900" s="133"/>
      <c r="B2900" s="3"/>
      <c r="C2900" s="3"/>
      <c r="D2900" s="3"/>
      <c r="E2900" s="240"/>
      <c r="F2900" s="467"/>
      <c r="G2900" s="95"/>
      <c r="H2900" s="95"/>
      <c r="I2900" s="95"/>
      <c r="J2900" s="318"/>
      <c r="K2900" s="95"/>
      <c r="L2900" s="95"/>
      <c r="M2900" s="95"/>
      <c r="N2900" s="95"/>
      <c r="O2900" s="95"/>
      <c r="P2900" s="95"/>
      <c r="Q2900" s="280"/>
      <c r="R2900" s="95"/>
      <c r="S2900" s="95"/>
      <c r="T2900" s="95"/>
      <c r="U2900" s="280"/>
      <c r="V2900" s="95"/>
      <c r="W2900" s="280"/>
      <c r="X2900" s="95"/>
      <c r="Y2900" s="3"/>
      <c r="Z2900" s="3"/>
    </row>
    <row r="2901" ht="14.25" customHeight="1">
      <c r="A2901" s="133"/>
      <c r="B2901" s="3"/>
      <c r="C2901" s="3"/>
      <c r="D2901" s="3"/>
      <c r="E2901" s="240"/>
      <c r="F2901" s="467"/>
      <c r="G2901" s="95"/>
      <c r="H2901" s="95"/>
      <c r="I2901" s="95"/>
      <c r="J2901" s="318"/>
      <c r="K2901" s="95"/>
      <c r="L2901" s="95"/>
      <c r="M2901" s="95"/>
      <c r="N2901" s="95"/>
      <c r="O2901" s="95"/>
      <c r="P2901" s="95"/>
      <c r="Q2901" s="280"/>
      <c r="R2901" s="95"/>
      <c r="S2901" s="95"/>
      <c r="T2901" s="95"/>
      <c r="U2901" s="280"/>
      <c r="V2901" s="95"/>
      <c r="W2901" s="280"/>
      <c r="X2901" s="95"/>
      <c r="Y2901" s="3"/>
      <c r="Z2901" s="3"/>
    </row>
    <row r="2902" ht="14.25" customHeight="1">
      <c r="A2902" s="133"/>
      <c r="B2902" s="3"/>
      <c r="C2902" s="3"/>
      <c r="D2902" s="3"/>
      <c r="E2902" s="240"/>
      <c r="F2902" s="467"/>
      <c r="G2902" s="95"/>
      <c r="H2902" s="95"/>
      <c r="I2902" s="95"/>
      <c r="J2902" s="318"/>
      <c r="K2902" s="95"/>
      <c r="L2902" s="95"/>
      <c r="M2902" s="95"/>
      <c r="N2902" s="95"/>
      <c r="O2902" s="95"/>
      <c r="P2902" s="95"/>
      <c r="Q2902" s="280"/>
      <c r="R2902" s="95"/>
      <c r="S2902" s="95"/>
      <c r="T2902" s="95"/>
      <c r="U2902" s="280"/>
      <c r="V2902" s="95"/>
      <c r="W2902" s="280"/>
      <c r="X2902" s="95"/>
      <c r="Y2902" s="3"/>
      <c r="Z2902" s="3"/>
    </row>
    <row r="2903" ht="14.25" customHeight="1">
      <c r="A2903" s="133"/>
      <c r="B2903" s="3"/>
      <c r="C2903" s="3"/>
      <c r="D2903" s="3"/>
      <c r="E2903" s="240"/>
      <c r="F2903" s="467"/>
      <c r="G2903" s="95"/>
      <c r="H2903" s="95"/>
      <c r="I2903" s="95"/>
      <c r="J2903" s="318"/>
      <c r="K2903" s="95"/>
      <c r="L2903" s="95"/>
      <c r="M2903" s="95"/>
      <c r="N2903" s="95"/>
      <c r="O2903" s="95"/>
      <c r="P2903" s="95"/>
      <c r="Q2903" s="280"/>
      <c r="R2903" s="95"/>
      <c r="S2903" s="95"/>
      <c r="T2903" s="95"/>
      <c r="U2903" s="280"/>
      <c r="V2903" s="95"/>
      <c r="W2903" s="280"/>
      <c r="X2903" s="95"/>
      <c r="Y2903" s="3"/>
      <c r="Z2903" s="3"/>
    </row>
    <row r="2904" ht="14.25" customHeight="1">
      <c r="A2904" s="133"/>
      <c r="B2904" s="3"/>
      <c r="C2904" s="3"/>
      <c r="D2904" s="3"/>
      <c r="E2904" s="240"/>
      <c r="F2904" s="467"/>
      <c r="G2904" s="95"/>
      <c r="H2904" s="95"/>
      <c r="I2904" s="95"/>
      <c r="J2904" s="318"/>
      <c r="K2904" s="95"/>
      <c r="L2904" s="95"/>
      <c r="M2904" s="95"/>
      <c r="N2904" s="95"/>
      <c r="O2904" s="95"/>
      <c r="P2904" s="95"/>
      <c r="Q2904" s="280"/>
      <c r="R2904" s="95"/>
      <c r="S2904" s="95"/>
      <c r="T2904" s="95"/>
      <c r="U2904" s="280"/>
      <c r="V2904" s="95"/>
      <c r="W2904" s="280"/>
      <c r="X2904" s="95"/>
      <c r="Y2904" s="3"/>
      <c r="Z2904" s="3"/>
    </row>
    <row r="2905" ht="14.25" customHeight="1">
      <c r="A2905" s="133"/>
      <c r="B2905" s="3"/>
      <c r="C2905" s="3"/>
      <c r="D2905" s="3"/>
      <c r="E2905" s="240"/>
      <c r="F2905" s="467"/>
      <c r="G2905" s="95"/>
      <c r="H2905" s="95"/>
      <c r="I2905" s="95"/>
      <c r="J2905" s="318"/>
      <c r="K2905" s="95"/>
      <c r="L2905" s="95"/>
      <c r="M2905" s="95"/>
      <c r="N2905" s="95"/>
      <c r="O2905" s="95"/>
      <c r="P2905" s="95"/>
      <c r="Q2905" s="280"/>
      <c r="R2905" s="95"/>
      <c r="S2905" s="95"/>
      <c r="T2905" s="95"/>
      <c r="U2905" s="280"/>
      <c r="V2905" s="95"/>
      <c r="W2905" s="280"/>
      <c r="X2905" s="95"/>
      <c r="Y2905" s="3"/>
      <c r="Z2905" s="3"/>
    </row>
    <row r="2906" ht="14.25" customHeight="1">
      <c r="A2906" s="133"/>
      <c r="B2906" s="3"/>
      <c r="C2906" s="3"/>
      <c r="D2906" s="3"/>
      <c r="E2906" s="240"/>
      <c r="F2906" s="467"/>
      <c r="G2906" s="95"/>
      <c r="H2906" s="95"/>
      <c r="I2906" s="95"/>
      <c r="J2906" s="318"/>
      <c r="K2906" s="95"/>
      <c r="L2906" s="95"/>
      <c r="M2906" s="95"/>
      <c r="N2906" s="95"/>
      <c r="O2906" s="95"/>
      <c r="P2906" s="95"/>
      <c r="Q2906" s="280"/>
      <c r="R2906" s="95"/>
      <c r="S2906" s="95"/>
      <c r="T2906" s="95"/>
      <c r="U2906" s="280"/>
      <c r="V2906" s="95"/>
      <c r="W2906" s="280"/>
      <c r="X2906" s="95"/>
      <c r="Y2906" s="3"/>
      <c r="Z2906" s="3"/>
    </row>
    <row r="2907" ht="14.25" customHeight="1">
      <c r="A2907" s="133"/>
      <c r="B2907" s="3"/>
      <c r="C2907" s="3"/>
      <c r="D2907" s="3"/>
      <c r="E2907" s="240"/>
      <c r="F2907" s="467"/>
      <c r="G2907" s="95"/>
      <c r="H2907" s="95"/>
      <c r="I2907" s="95"/>
      <c r="J2907" s="318"/>
      <c r="K2907" s="95"/>
      <c r="L2907" s="95"/>
      <c r="M2907" s="95"/>
      <c r="N2907" s="95"/>
      <c r="O2907" s="95"/>
      <c r="P2907" s="95"/>
      <c r="Q2907" s="280"/>
      <c r="R2907" s="95"/>
      <c r="S2907" s="95"/>
      <c r="T2907" s="95"/>
      <c r="U2907" s="280"/>
      <c r="V2907" s="95"/>
      <c r="W2907" s="280"/>
      <c r="X2907" s="95"/>
      <c r="Y2907" s="3"/>
      <c r="Z2907" s="3"/>
    </row>
    <row r="2908" ht="14.25" customHeight="1">
      <c r="A2908" s="133"/>
      <c r="B2908" s="3"/>
      <c r="C2908" s="3"/>
      <c r="D2908" s="3"/>
      <c r="E2908" s="240"/>
      <c r="F2908" s="467"/>
      <c r="G2908" s="95"/>
      <c r="H2908" s="95"/>
      <c r="I2908" s="95"/>
      <c r="J2908" s="318"/>
      <c r="K2908" s="95"/>
      <c r="L2908" s="95"/>
      <c r="M2908" s="95"/>
      <c r="N2908" s="95"/>
      <c r="O2908" s="95"/>
      <c r="P2908" s="95"/>
      <c r="Q2908" s="280"/>
      <c r="R2908" s="95"/>
      <c r="S2908" s="95"/>
      <c r="T2908" s="95"/>
      <c r="U2908" s="280"/>
      <c r="V2908" s="95"/>
      <c r="W2908" s="280"/>
      <c r="X2908" s="95"/>
      <c r="Y2908" s="3"/>
      <c r="Z2908" s="3"/>
    </row>
    <row r="2909" ht="14.25" customHeight="1">
      <c r="A2909" s="133"/>
      <c r="B2909" s="3"/>
      <c r="C2909" s="3"/>
      <c r="D2909" s="3"/>
      <c r="E2909" s="240"/>
      <c r="F2909" s="467"/>
      <c r="G2909" s="95"/>
      <c r="H2909" s="95"/>
      <c r="I2909" s="95"/>
      <c r="J2909" s="318"/>
      <c r="K2909" s="95"/>
      <c r="L2909" s="95"/>
      <c r="M2909" s="95"/>
      <c r="N2909" s="95"/>
      <c r="O2909" s="95"/>
      <c r="P2909" s="95"/>
      <c r="Q2909" s="280"/>
      <c r="R2909" s="95"/>
      <c r="S2909" s="95"/>
      <c r="T2909" s="95"/>
      <c r="U2909" s="280"/>
      <c r="V2909" s="95"/>
      <c r="W2909" s="280"/>
      <c r="X2909" s="95"/>
      <c r="Y2909" s="3"/>
      <c r="Z2909" s="3"/>
    </row>
    <row r="2910" ht="14.25" customHeight="1">
      <c r="A2910" s="133"/>
      <c r="B2910" s="3"/>
      <c r="C2910" s="3"/>
      <c r="D2910" s="3"/>
      <c r="E2910" s="240"/>
      <c r="F2910" s="467"/>
      <c r="G2910" s="95"/>
      <c r="H2910" s="95"/>
      <c r="I2910" s="95"/>
      <c r="J2910" s="318"/>
      <c r="K2910" s="95"/>
      <c r="L2910" s="95"/>
      <c r="M2910" s="95"/>
      <c r="N2910" s="95"/>
      <c r="O2910" s="95"/>
      <c r="P2910" s="95"/>
      <c r="Q2910" s="280"/>
      <c r="R2910" s="95"/>
      <c r="S2910" s="95"/>
      <c r="T2910" s="95"/>
      <c r="U2910" s="280"/>
      <c r="V2910" s="95"/>
      <c r="W2910" s="280"/>
      <c r="X2910" s="95"/>
      <c r="Y2910" s="3"/>
      <c r="Z2910" s="3"/>
    </row>
    <row r="2911" ht="14.25" customHeight="1">
      <c r="A2911" s="133"/>
      <c r="B2911" s="3"/>
      <c r="C2911" s="3"/>
      <c r="D2911" s="3"/>
      <c r="E2911" s="240"/>
      <c r="F2911" s="467"/>
      <c r="G2911" s="95"/>
      <c r="H2911" s="95"/>
      <c r="I2911" s="95"/>
      <c r="J2911" s="318"/>
      <c r="K2911" s="95"/>
      <c r="L2911" s="95"/>
      <c r="M2911" s="95"/>
      <c r="N2911" s="95"/>
      <c r="O2911" s="95"/>
      <c r="P2911" s="95"/>
      <c r="Q2911" s="280"/>
      <c r="R2911" s="95"/>
      <c r="S2911" s="95"/>
      <c r="T2911" s="95"/>
      <c r="U2911" s="280"/>
      <c r="V2911" s="95"/>
      <c r="W2911" s="280"/>
      <c r="X2911" s="95"/>
      <c r="Y2911" s="3"/>
      <c r="Z2911" s="3"/>
    </row>
    <row r="2912" ht="14.25" customHeight="1">
      <c r="A2912" s="133"/>
      <c r="B2912" s="3"/>
      <c r="C2912" s="3"/>
      <c r="D2912" s="3"/>
      <c r="E2912" s="240"/>
      <c r="F2912" s="467"/>
      <c r="G2912" s="95"/>
      <c r="H2912" s="95"/>
      <c r="I2912" s="95"/>
      <c r="J2912" s="318"/>
      <c r="K2912" s="95"/>
      <c r="L2912" s="95"/>
      <c r="M2912" s="95"/>
      <c r="N2912" s="95"/>
      <c r="O2912" s="95"/>
      <c r="P2912" s="95"/>
      <c r="Q2912" s="280"/>
      <c r="R2912" s="95"/>
      <c r="S2912" s="95"/>
      <c r="T2912" s="95"/>
      <c r="U2912" s="280"/>
      <c r="V2912" s="95"/>
      <c r="W2912" s="280"/>
      <c r="X2912" s="95"/>
      <c r="Y2912" s="3"/>
      <c r="Z2912" s="3"/>
    </row>
    <row r="2913" ht="14.25" customHeight="1">
      <c r="A2913" s="133"/>
      <c r="B2913" s="3"/>
      <c r="C2913" s="3"/>
      <c r="D2913" s="3"/>
      <c r="E2913" s="240"/>
      <c r="F2913" s="467"/>
      <c r="G2913" s="95"/>
      <c r="H2913" s="95"/>
      <c r="I2913" s="95"/>
      <c r="J2913" s="318"/>
      <c r="K2913" s="95"/>
      <c r="L2913" s="95"/>
      <c r="M2913" s="95"/>
      <c r="N2913" s="95"/>
      <c r="O2913" s="95"/>
      <c r="P2913" s="95"/>
      <c r="Q2913" s="280"/>
      <c r="R2913" s="95"/>
      <c r="S2913" s="95"/>
      <c r="T2913" s="95"/>
      <c r="U2913" s="280"/>
      <c r="V2913" s="95"/>
      <c r="W2913" s="280"/>
      <c r="X2913" s="95"/>
      <c r="Y2913" s="3"/>
      <c r="Z2913" s="3"/>
    </row>
    <row r="2914" ht="14.25" customHeight="1">
      <c r="A2914" s="133"/>
      <c r="B2914" s="3"/>
      <c r="C2914" s="3"/>
      <c r="D2914" s="3"/>
      <c r="E2914" s="240"/>
      <c r="F2914" s="467"/>
      <c r="G2914" s="95"/>
      <c r="H2914" s="95"/>
      <c r="I2914" s="95"/>
      <c r="J2914" s="318"/>
      <c r="K2914" s="95"/>
      <c r="L2914" s="95"/>
      <c r="M2914" s="95"/>
      <c r="N2914" s="95"/>
      <c r="O2914" s="95"/>
      <c r="P2914" s="95"/>
      <c r="Q2914" s="280"/>
      <c r="R2914" s="95"/>
      <c r="S2914" s="95"/>
      <c r="T2914" s="95"/>
      <c r="U2914" s="280"/>
      <c r="V2914" s="95"/>
      <c r="W2914" s="280"/>
      <c r="X2914" s="95"/>
      <c r="Y2914" s="3"/>
      <c r="Z2914" s="3"/>
    </row>
    <row r="2915" ht="14.25" customHeight="1">
      <c r="A2915" s="133"/>
      <c r="B2915" s="3"/>
      <c r="C2915" s="3"/>
      <c r="D2915" s="3"/>
      <c r="E2915" s="240"/>
      <c r="F2915" s="467"/>
      <c r="G2915" s="95"/>
      <c r="H2915" s="95"/>
      <c r="I2915" s="95"/>
      <c r="J2915" s="318"/>
      <c r="K2915" s="95"/>
      <c r="L2915" s="95"/>
      <c r="M2915" s="95"/>
      <c r="N2915" s="95"/>
      <c r="O2915" s="95"/>
      <c r="P2915" s="95"/>
      <c r="Q2915" s="280"/>
      <c r="R2915" s="95"/>
      <c r="S2915" s="95"/>
      <c r="T2915" s="95"/>
      <c r="U2915" s="280"/>
      <c r="V2915" s="95"/>
      <c r="W2915" s="280"/>
      <c r="X2915" s="95"/>
      <c r="Y2915" s="3"/>
      <c r="Z2915" s="3"/>
    </row>
    <row r="2916" ht="14.25" customHeight="1">
      <c r="A2916" s="133"/>
      <c r="B2916" s="3"/>
      <c r="C2916" s="3"/>
      <c r="D2916" s="3"/>
      <c r="E2916" s="240"/>
      <c r="F2916" s="467"/>
      <c r="G2916" s="95"/>
      <c r="H2916" s="95"/>
      <c r="I2916" s="95"/>
      <c r="J2916" s="318"/>
      <c r="K2916" s="95"/>
      <c r="L2916" s="95"/>
      <c r="M2916" s="95"/>
      <c r="N2916" s="95"/>
      <c r="O2916" s="95"/>
      <c r="P2916" s="95"/>
      <c r="Q2916" s="280"/>
      <c r="R2916" s="95"/>
      <c r="S2916" s="95"/>
      <c r="T2916" s="95"/>
      <c r="U2916" s="280"/>
      <c r="V2916" s="95"/>
      <c r="W2916" s="280"/>
      <c r="X2916" s="95"/>
      <c r="Y2916" s="3"/>
      <c r="Z2916" s="3"/>
    </row>
    <row r="2917" ht="14.25" customHeight="1">
      <c r="A2917" s="133"/>
      <c r="B2917" s="3"/>
      <c r="C2917" s="3"/>
      <c r="D2917" s="3"/>
      <c r="E2917" s="240"/>
      <c r="F2917" s="467"/>
      <c r="G2917" s="95"/>
      <c r="H2917" s="95"/>
      <c r="I2917" s="95"/>
      <c r="J2917" s="318"/>
      <c r="K2917" s="95"/>
      <c r="L2917" s="95"/>
      <c r="M2917" s="95"/>
      <c r="N2917" s="95"/>
      <c r="O2917" s="95"/>
      <c r="P2917" s="95"/>
      <c r="Q2917" s="280"/>
      <c r="R2917" s="95"/>
      <c r="S2917" s="95"/>
      <c r="T2917" s="95"/>
      <c r="U2917" s="280"/>
      <c r="V2917" s="95"/>
      <c r="W2917" s="280"/>
      <c r="X2917" s="95"/>
      <c r="Y2917" s="3"/>
      <c r="Z2917" s="3"/>
    </row>
    <row r="2918" ht="14.25" customHeight="1">
      <c r="A2918" s="133"/>
      <c r="B2918" s="3"/>
      <c r="C2918" s="3"/>
      <c r="D2918" s="3"/>
      <c r="E2918" s="240"/>
      <c r="F2918" s="467"/>
      <c r="G2918" s="95"/>
      <c r="H2918" s="95"/>
      <c r="I2918" s="95"/>
      <c r="J2918" s="318"/>
      <c r="K2918" s="95"/>
      <c r="L2918" s="95"/>
      <c r="M2918" s="95"/>
      <c r="N2918" s="95"/>
      <c r="O2918" s="95"/>
      <c r="P2918" s="95"/>
      <c r="Q2918" s="280"/>
      <c r="R2918" s="95"/>
      <c r="S2918" s="95"/>
      <c r="T2918" s="95"/>
      <c r="U2918" s="280"/>
      <c r="V2918" s="95"/>
      <c r="W2918" s="280"/>
      <c r="X2918" s="95"/>
      <c r="Y2918" s="3"/>
      <c r="Z2918" s="3"/>
    </row>
    <row r="2919" ht="14.25" customHeight="1">
      <c r="A2919" s="133"/>
      <c r="B2919" s="3"/>
      <c r="C2919" s="3"/>
      <c r="D2919" s="3"/>
      <c r="E2919" s="240"/>
      <c r="F2919" s="467"/>
      <c r="G2919" s="95"/>
      <c r="H2919" s="95"/>
      <c r="I2919" s="95"/>
      <c r="J2919" s="318"/>
      <c r="K2919" s="95"/>
      <c r="L2919" s="95"/>
      <c r="M2919" s="95"/>
      <c r="N2919" s="95"/>
      <c r="O2919" s="95"/>
      <c r="P2919" s="95"/>
      <c r="Q2919" s="280"/>
      <c r="R2919" s="95"/>
      <c r="S2919" s="95"/>
      <c r="T2919" s="95"/>
      <c r="U2919" s="280"/>
      <c r="V2919" s="95"/>
      <c r="W2919" s="280"/>
      <c r="X2919" s="95"/>
      <c r="Y2919" s="3"/>
      <c r="Z2919" s="3"/>
    </row>
    <row r="2920" ht="14.25" customHeight="1">
      <c r="A2920" s="133"/>
      <c r="B2920" s="3"/>
      <c r="C2920" s="3"/>
      <c r="D2920" s="3"/>
      <c r="E2920" s="240"/>
      <c r="F2920" s="467"/>
      <c r="G2920" s="95"/>
      <c r="H2920" s="95"/>
      <c r="I2920" s="95"/>
      <c r="J2920" s="318"/>
      <c r="K2920" s="95"/>
      <c r="L2920" s="95"/>
      <c r="M2920" s="95"/>
      <c r="N2920" s="95"/>
      <c r="O2920" s="95"/>
      <c r="P2920" s="95"/>
      <c r="Q2920" s="280"/>
      <c r="R2920" s="95"/>
      <c r="S2920" s="95"/>
      <c r="T2920" s="95"/>
      <c r="U2920" s="280"/>
      <c r="V2920" s="95"/>
      <c r="W2920" s="280"/>
      <c r="X2920" s="95"/>
      <c r="Y2920" s="3"/>
      <c r="Z2920" s="3"/>
    </row>
    <row r="2921" ht="14.25" customHeight="1">
      <c r="A2921" s="133"/>
      <c r="B2921" s="3"/>
      <c r="C2921" s="3"/>
      <c r="D2921" s="3"/>
      <c r="E2921" s="240"/>
      <c r="F2921" s="467"/>
      <c r="G2921" s="95"/>
      <c r="H2921" s="95"/>
      <c r="I2921" s="95"/>
      <c r="J2921" s="318"/>
      <c r="K2921" s="95"/>
      <c r="L2921" s="95"/>
      <c r="M2921" s="95"/>
      <c r="N2921" s="95"/>
      <c r="O2921" s="95"/>
      <c r="P2921" s="95"/>
      <c r="Q2921" s="280"/>
      <c r="R2921" s="95"/>
      <c r="S2921" s="95"/>
      <c r="T2921" s="95"/>
      <c r="U2921" s="280"/>
      <c r="V2921" s="95"/>
      <c r="W2921" s="280"/>
      <c r="X2921" s="95"/>
      <c r="Y2921" s="3"/>
      <c r="Z2921" s="3"/>
    </row>
    <row r="2922" ht="14.25" customHeight="1">
      <c r="A2922" s="133"/>
      <c r="B2922" s="3"/>
      <c r="C2922" s="3"/>
      <c r="D2922" s="3"/>
      <c r="E2922" s="240"/>
      <c r="F2922" s="467"/>
      <c r="G2922" s="95"/>
      <c r="H2922" s="95"/>
      <c r="I2922" s="95"/>
      <c r="J2922" s="318"/>
      <c r="K2922" s="95"/>
      <c r="L2922" s="95"/>
      <c r="M2922" s="95"/>
      <c r="N2922" s="95"/>
      <c r="O2922" s="95"/>
      <c r="P2922" s="95"/>
      <c r="Q2922" s="280"/>
      <c r="R2922" s="95"/>
      <c r="S2922" s="95"/>
      <c r="T2922" s="95"/>
      <c r="U2922" s="280"/>
      <c r="V2922" s="95"/>
      <c r="W2922" s="280"/>
      <c r="X2922" s="95"/>
      <c r="Y2922" s="3"/>
      <c r="Z2922" s="3"/>
    </row>
    <row r="2923" ht="14.25" customHeight="1">
      <c r="A2923" s="133"/>
      <c r="B2923" s="3"/>
      <c r="C2923" s="3"/>
      <c r="D2923" s="3"/>
      <c r="E2923" s="240"/>
      <c r="F2923" s="467"/>
      <c r="G2923" s="95"/>
      <c r="H2923" s="95"/>
      <c r="I2923" s="95"/>
      <c r="J2923" s="318"/>
      <c r="K2923" s="95"/>
      <c r="L2923" s="95"/>
      <c r="M2923" s="95"/>
      <c r="N2923" s="95"/>
      <c r="O2923" s="95"/>
      <c r="P2923" s="95"/>
      <c r="Q2923" s="280"/>
      <c r="R2923" s="95"/>
      <c r="S2923" s="95"/>
      <c r="T2923" s="95"/>
      <c r="U2923" s="280"/>
      <c r="V2923" s="95"/>
      <c r="W2923" s="280"/>
      <c r="X2923" s="95"/>
      <c r="Y2923" s="3"/>
      <c r="Z2923" s="3"/>
    </row>
    <row r="2924" ht="14.25" customHeight="1">
      <c r="A2924" s="133"/>
      <c r="B2924" s="3"/>
      <c r="C2924" s="3"/>
      <c r="D2924" s="3"/>
      <c r="E2924" s="240"/>
      <c r="F2924" s="467"/>
      <c r="G2924" s="95"/>
      <c r="H2924" s="95"/>
      <c r="I2924" s="95"/>
      <c r="J2924" s="318"/>
      <c r="K2924" s="95"/>
      <c r="L2924" s="95"/>
      <c r="M2924" s="95"/>
      <c r="N2924" s="95"/>
      <c r="O2924" s="95"/>
      <c r="P2924" s="95"/>
      <c r="Q2924" s="280"/>
      <c r="R2924" s="95"/>
      <c r="S2924" s="95"/>
      <c r="T2924" s="95"/>
      <c r="U2924" s="280"/>
      <c r="V2924" s="95"/>
      <c r="W2924" s="280"/>
      <c r="X2924" s="95"/>
      <c r="Y2924" s="3"/>
      <c r="Z2924" s="3"/>
    </row>
    <row r="2925" ht="14.25" customHeight="1">
      <c r="A2925" s="133"/>
      <c r="B2925" s="3"/>
      <c r="C2925" s="3"/>
      <c r="D2925" s="3"/>
      <c r="E2925" s="240"/>
      <c r="F2925" s="467"/>
      <c r="G2925" s="95"/>
      <c r="H2925" s="95"/>
      <c r="I2925" s="95"/>
      <c r="J2925" s="318"/>
      <c r="K2925" s="95"/>
      <c r="L2925" s="95"/>
      <c r="M2925" s="95"/>
      <c r="N2925" s="95"/>
      <c r="O2925" s="95"/>
      <c r="P2925" s="95"/>
      <c r="Q2925" s="280"/>
      <c r="R2925" s="95"/>
      <c r="S2925" s="95"/>
      <c r="T2925" s="95"/>
      <c r="U2925" s="280"/>
      <c r="V2925" s="95"/>
      <c r="W2925" s="280"/>
      <c r="X2925" s="95"/>
      <c r="Y2925" s="3"/>
      <c r="Z2925" s="3"/>
    </row>
    <row r="2926" ht="14.25" customHeight="1">
      <c r="A2926" s="133"/>
      <c r="B2926" s="3"/>
      <c r="C2926" s="3"/>
      <c r="D2926" s="3"/>
      <c r="E2926" s="240"/>
      <c r="F2926" s="467"/>
      <c r="G2926" s="95"/>
      <c r="H2926" s="95"/>
      <c r="I2926" s="95"/>
      <c r="J2926" s="318"/>
      <c r="K2926" s="95"/>
      <c r="L2926" s="95"/>
      <c r="M2926" s="95"/>
      <c r="N2926" s="95"/>
      <c r="O2926" s="95"/>
      <c r="P2926" s="95"/>
      <c r="Q2926" s="280"/>
      <c r="R2926" s="95"/>
      <c r="S2926" s="95"/>
      <c r="T2926" s="95"/>
      <c r="U2926" s="280"/>
      <c r="V2926" s="95"/>
      <c r="W2926" s="280"/>
      <c r="X2926" s="95"/>
      <c r="Y2926" s="3"/>
      <c r="Z2926" s="3"/>
    </row>
    <row r="2927" ht="14.25" customHeight="1">
      <c r="A2927" s="133"/>
      <c r="B2927" s="3"/>
      <c r="C2927" s="3"/>
      <c r="D2927" s="3"/>
      <c r="E2927" s="240"/>
      <c r="F2927" s="467"/>
      <c r="G2927" s="95"/>
      <c r="H2927" s="95"/>
      <c r="I2927" s="95"/>
      <c r="J2927" s="318"/>
      <c r="K2927" s="95"/>
      <c r="L2927" s="95"/>
      <c r="M2927" s="95"/>
      <c r="N2927" s="95"/>
      <c r="O2927" s="95"/>
      <c r="P2927" s="95"/>
      <c r="Q2927" s="280"/>
      <c r="R2927" s="95"/>
      <c r="S2927" s="95"/>
      <c r="T2927" s="95"/>
      <c r="U2927" s="280"/>
      <c r="V2927" s="95"/>
      <c r="W2927" s="280"/>
      <c r="X2927" s="95"/>
      <c r="Y2927" s="3"/>
      <c r="Z2927" s="3"/>
    </row>
    <row r="2928" ht="14.25" customHeight="1">
      <c r="A2928" s="133"/>
      <c r="B2928" s="3"/>
      <c r="C2928" s="3"/>
      <c r="D2928" s="3"/>
      <c r="E2928" s="240"/>
      <c r="F2928" s="467"/>
      <c r="G2928" s="95"/>
      <c r="H2928" s="95"/>
      <c r="I2928" s="95"/>
      <c r="J2928" s="318"/>
      <c r="K2928" s="95"/>
      <c r="L2928" s="95"/>
      <c r="M2928" s="95"/>
      <c r="N2928" s="95"/>
      <c r="O2928" s="95"/>
      <c r="P2928" s="95"/>
      <c r="Q2928" s="280"/>
      <c r="R2928" s="95"/>
      <c r="S2928" s="95"/>
      <c r="T2928" s="95"/>
      <c r="U2928" s="280"/>
      <c r="V2928" s="95"/>
      <c r="W2928" s="280"/>
      <c r="X2928" s="95"/>
      <c r="Y2928" s="3"/>
      <c r="Z2928" s="3"/>
    </row>
    <row r="2929" ht="14.25" customHeight="1">
      <c r="A2929" s="133"/>
      <c r="B2929" s="3"/>
      <c r="C2929" s="3"/>
      <c r="D2929" s="3"/>
      <c r="E2929" s="240"/>
      <c r="F2929" s="467"/>
      <c r="G2929" s="95"/>
      <c r="H2929" s="95"/>
      <c r="I2929" s="95"/>
      <c r="J2929" s="318"/>
      <c r="K2929" s="95"/>
      <c r="L2929" s="95"/>
      <c r="M2929" s="95"/>
      <c r="N2929" s="95"/>
      <c r="O2929" s="95"/>
      <c r="P2929" s="95"/>
      <c r="Q2929" s="280"/>
      <c r="R2929" s="95"/>
      <c r="S2929" s="95"/>
      <c r="T2929" s="95"/>
      <c r="U2929" s="280"/>
      <c r="V2929" s="95"/>
      <c r="W2929" s="280"/>
      <c r="X2929" s="95"/>
      <c r="Y2929" s="3"/>
      <c r="Z2929" s="3"/>
    </row>
    <row r="2930" ht="14.25" customHeight="1">
      <c r="A2930" s="133"/>
      <c r="B2930" s="3"/>
      <c r="C2930" s="3"/>
      <c r="D2930" s="3"/>
      <c r="E2930" s="240"/>
      <c r="F2930" s="467"/>
      <c r="G2930" s="95"/>
      <c r="H2930" s="95"/>
      <c r="I2930" s="95"/>
      <c r="J2930" s="318"/>
      <c r="K2930" s="95"/>
      <c r="L2930" s="95"/>
      <c r="M2930" s="95"/>
      <c r="N2930" s="95"/>
      <c r="O2930" s="95"/>
      <c r="P2930" s="95"/>
      <c r="Q2930" s="280"/>
      <c r="R2930" s="95"/>
      <c r="S2930" s="95"/>
      <c r="T2930" s="95"/>
      <c r="U2930" s="280"/>
      <c r="V2930" s="95"/>
      <c r="W2930" s="280"/>
      <c r="X2930" s="95"/>
      <c r="Y2930" s="3"/>
      <c r="Z2930" s="3"/>
    </row>
    <row r="2931" ht="14.25" customHeight="1">
      <c r="A2931" s="133"/>
      <c r="B2931" s="3"/>
      <c r="C2931" s="3"/>
      <c r="D2931" s="3"/>
      <c r="E2931" s="240"/>
      <c r="F2931" s="467"/>
      <c r="G2931" s="95"/>
      <c r="H2931" s="95"/>
      <c r="I2931" s="95"/>
      <c r="J2931" s="318"/>
      <c r="K2931" s="95"/>
      <c r="L2931" s="95"/>
      <c r="M2931" s="95"/>
      <c r="N2931" s="95"/>
      <c r="O2931" s="95"/>
      <c r="P2931" s="95"/>
      <c r="Q2931" s="280"/>
      <c r="R2931" s="95"/>
      <c r="S2931" s="95"/>
      <c r="T2931" s="95"/>
      <c r="U2931" s="280"/>
      <c r="V2931" s="95"/>
      <c r="W2931" s="280"/>
      <c r="X2931" s="95"/>
      <c r="Y2931" s="3"/>
      <c r="Z2931" s="3"/>
    </row>
    <row r="2932" ht="14.25" customHeight="1">
      <c r="A2932" s="133"/>
      <c r="B2932" s="3"/>
      <c r="C2932" s="3"/>
      <c r="D2932" s="3"/>
      <c r="E2932" s="240"/>
      <c r="F2932" s="467"/>
      <c r="G2932" s="95"/>
      <c r="H2932" s="95"/>
      <c r="I2932" s="95"/>
      <c r="J2932" s="318"/>
      <c r="K2932" s="95"/>
      <c r="L2932" s="95"/>
      <c r="M2932" s="95"/>
      <c r="N2932" s="95"/>
      <c r="O2932" s="95"/>
      <c r="P2932" s="95"/>
      <c r="Q2932" s="280"/>
      <c r="R2932" s="95"/>
      <c r="S2932" s="95"/>
      <c r="T2932" s="95"/>
      <c r="U2932" s="280"/>
      <c r="V2932" s="95"/>
      <c r="W2932" s="280"/>
      <c r="X2932" s="95"/>
      <c r="Y2932" s="3"/>
      <c r="Z2932" s="3"/>
    </row>
    <row r="2933" ht="14.25" customHeight="1">
      <c r="A2933" s="133"/>
      <c r="B2933" s="3"/>
      <c r="C2933" s="3"/>
      <c r="D2933" s="3"/>
      <c r="E2933" s="240"/>
      <c r="F2933" s="467"/>
      <c r="G2933" s="95"/>
      <c r="H2933" s="95"/>
      <c r="I2933" s="95"/>
      <c r="J2933" s="318"/>
      <c r="K2933" s="95"/>
      <c r="L2933" s="95"/>
      <c r="M2933" s="95"/>
      <c r="N2933" s="95"/>
      <c r="O2933" s="95"/>
      <c r="P2933" s="95"/>
      <c r="Q2933" s="280"/>
      <c r="R2933" s="95"/>
      <c r="S2933" s="95"/>
      <c r="T2933" s="95"/>
      <c r="U2933" s="280"/>
      <c r="V2933" s="95"/>
      <c r="W2933" s="280"/>
      <c r="X2933" s="95"/>
      <c r="Y2933" s="3"/>
      <c r="Z2933" s="3"/>
    </row>
    <row r="2934" ht="14.25" customHeight="1">
      <c r="A2934" s="133"/>
      <c r="B2934" s="3"/>
      <c r="C2934" s="3"/>
      <c r="D2934" s="3"/>
      <c r="E2934" s="240"/>
      <c r="F2934" s="467"/>
      <c r="G2934" s="95"/>
      <c r="H2934" s="95"/>
      <c r="I2934" s="95"/>
      <c r="J2934" s="318"/>
      <c r="K2934" s="95"/>
      <c r="L2934" s="95"/>
      <c r="M2934" s="95"/>
      <c r="N2934" s="95"/>
      <c r="O2934" s="95"/>
      <c r="P2934" s="95"/>
      <c r="Q2934" s="280"/>
      <c r="R2934" s="95"/>
      <c r="S2934" s="95"/>
      <c r="T2934" s="95"/>
      <c r="U2934" s="280"/>
      <c r="V2934" s="95"/>
      <c r="W2934" s="280"/>
      <c r="X2934" s="95"/>
      <c r="Y2934" s="3"/>
      <c r="Z2934" s="3"/>
    </row>
    <row r="2935" ht="14.25" customHeight="1">
      <c r="A2935" s="133"/>
      <c r="B2935" s="3"/>
      <c r="C2935" s="3"/>
      <c r="D2935" s="3"/>
      <c r="E2935" s="240"/>
      <c r="F2935" s="467"/>
      <c r="G2935" s="95"/>
      <c r="H2935" s="95"/>
      <c r="I2935" s="95"/>
      <c r="J2935" s="318"/>
      <c r="K2935" s="95"/>
      <c r="L2935" s="95"/>
      <c r="M2935" s="95"/>
      <c r="N2935" s="95"/>
      <c r="O2935" s="95"/>
      <c r="P2935" s="95"/>
      <c r="Q2935" s="280"/>
      <c r="R2935" s="95"/>
      <c r="S2935" s="95"/>
      <c r="T2935" s="95"/>
      <c r="U2935" s="280"/>
      <c r="V2935" s="95"/>
      <c r="W2935" s="280"/>
      <c r="X2935" s="95"/>
      <c r="Y2935" s="3"/>
      <c r="Z2935" s="3"/>
    </row>
    <row r="2936" ht="14.25" customHeight="1">
      <c r="A2936" s="133"/>
      <c r="B2936" s="3"/>
      <c r="C2936" s="3"/>
      <c r="D2936" s="3"/>
      <c r="E2936" s="240"/>
      <c r="F2936" s="467"/>
      <c r="G2936" s="95"/>
      <c r="H2936" s="95"/>
      <c r="I2936" s="95"/>
      <c r="J2936" s="318"/>
      <c r="K2936" s="95"/>
      <c r="L2936" s="95"/>
      <c r="M2936" s="95"/>
      <c r="N2936" s="95"/>
      <c r="O2936" s="95"/>
      <c r="P2936" s="95"/>
      <c r="Q2936" s="280"/>
      <c r="R2936" s="95"/>
      <c r="S2936" s="95"/>
      <c r="T2936" s="95"/>
      <c r="U2936" s="280"/>
      <c r="V2936" s="95"/>
      <c r="W2936" s="280"/>
      <c r="X2936" s="95"/>
      <c r="Y2936" s="3"/>
      <c r="Z2936" s="3"/>
    </row>
    <row r="2937" ht="14.25" customHeight="1">
      <c r="A2937" s="133"/>
      <c r="B2937" s="3"/>
      <c r="C2937" s="3"/>
      <c r="D2937" s="3"/>
      <c r="E2937" s="240"/>
      <c r="F2937" s="467"/>
      <c r="G2937" s="95"/>
      <c r="H2937" s="95"/>
      <c r="I2937" s="95"/>
      <c r="J2937" s="318"/>
      <c r="K2937" s="95"/>
      <c r="L2937" s="95"/>
      <c r="M2937" s="95"/>
      <c r="N2937" s="95"/>
      <c r="O2937" s="95"/>
      <c r="P2937" s="95"/>
      <c r="Q2937" s="280"/>
      <c r="R2937" s="95"/>
      <c r="S2937" s="95"/>
      <c r="T2937" s="95"/>
      <c r="U2937" s="280"/>
      <c r="V2937" s="95"/>
      <c r="W2937" s="280"/>
      <c r="X2937" s="95"/>
      <c r="Y2937" s="3"/>
      <c r="Z2937" s="3"/>
    </row>
    <row r="2938" ht="14.25" customHeight="1">
      <c r="A2938" s="133"/>
      <c r="B2938" s="3"/>
      <c r="C2938" s="3"/>
      <c r="D2938" s="3"/>
      <c r="E2938" s="240"/>
      <c r="F2938" s="467"/>
      <c r="G2938" s="95"/>
      <c r="H2938" s="95"/>
      <c r="I2938" s="95"/>
      <c r="J2938" s="318"/>
      <c r="K2938" s="95"/>
      <c r="L2938" s="95"/>
      <c r="M2938" s="95"/>
      <c r="N2938" s="95"/>
      <c r="O2938" s="95"/>
      <c r="P2938" s="95"/>
      <c r="Q2938" s="280"/>
      <c r="R2938" s="95"/>
      <c r="S2938" s="95"/>
      <c r="T2938" s="95"/>
      <c r="U2938" s="280"/>
      <c r="V2938" s="95"/>
      <c r="W2938" s="280"/>
      <c r="X2938" s="95"/>
      <c r="Y2938" s="3"/>
      <c r="Z2938" s="3"/>
    </row>
    <row r="2939" ht="14.25" customHeight="1">
      <c r="A2939" s="133"/>
      <c r="B2939" s="3"/>
      <c r="C2939" s="3"/>
      <c r="D2939" s="3"/>
      <c r="E2939" s="240"/>
      <c r="F2939" s="467"/>
      <c r="G2939" s="95"/>
      <c r="H2939" s="95"/>
      <c r="I2939" s="95"/>
      <c r="J2939" s="318"/>
      <c r="K2939" s="95"/>
      <c r="L2939" s="95"/>
      <c r="M2939" s="95"/>
      <c r="N2939" s="95"/>
      <c r="O2939" s="95"/>
      <c r="P2939" s="95"/>
      <c r="Q2939" s="280"/>
      <c r="R2939" s="95"/>
      <c r="S2939" s="95"/>
      <c r="T2939" s="95"/>
      <c r="U2939" s="280"/>
      <c r="V2939" s="95"/>
      <c r="W2939" s="280"/>
      <c r="X2939" s="95"/>
      <c r="Y2939" s="3"/>
      <c r="Z2939" s="3"/>
    </row>
    <row r="2940" ht="14.25" customHeight="1">
      <c r="A2940" s="133"/>
      <c r="B2940" s="3"/>
      <c r="C2940" s="3"/>
      <c r="D2940" s="3"/>
      <c r="E2940" s="240"/>
      <c r="F2940" s="467"/>
      <c r="G2940" s="95"/>
      <c r="H2940" s="95"/>
      <c r="I2940" s="95"/>
      <c r="J2940" s="318"/>
      <c r="K2940" s="95"/>
      <c r="L2940" s="95"/>
      <c r="M2940" s="95"/>
      <c r="N2940" s="95"/>
      <c r="O2940" s="95"/>
      <c r="P2940" s="95"/>
      <c r="Q2940" s="280"/>
      <c r="R2940" s="95"/>
      <c r="S2940" s="95"/>
      <c r="T2940" s="95"/>
      <c r="U2940" s="280"/>
      <c r="V2940" s="95"/>
      <c r="W2940" s="280"/>
      <c r="X2940" s="95"/>
      <c r="Y2940" s="3"/>
      <c r="Z2940" s="3"/>
    </row>
    <row r="2941" ht="14.25" customHeight="1">
      <c r="A2941" s="133"/>
      <c r="B2941" s="3"/>
      <c r="C2941" s="3"/>
      <c r="D2941" s="3"/>
      <c r="E2941" s="240"/>
      <c r="F2941" s="467"/>
      <c r="G2941" s="95"/>
      <c r="H2941" s="95"/>
      <c r="I2941" s="95"/>
      <c r="J2941" s="318"/>
      <c r="K2941" s="95"/>
      <c r="L2941" s="95"/>
      <c r="M2941" s="95"/>
      <c r="N2941" s="95"/>
      <c r="O2941" s="95"/>
      <c r="P2941" s="95"/>
      <c r="Q2941" s="280"/>
      <c r="R2941" s="95"/>
      <c r="S2941" s="95"/>
      <c r="T2941" s="95"/>
      <c r="U2941" s="280"/>
      <c r="V2941" s="95"/>
      <c r="W2941" s="280"/>
      <c r="X2941" s="95"/>
      <c r="Y2941" s="3"/>
      <c r="Z2941" s="3"/>
    </row>
    <row r="2942" ht="14.25" customHeight="1">
      <c r="A2942" s="133"/>
      <c r="B2942" s="3"/>
      <c r="C2942" s="3"/>
      <c r="D2942" s="3"/>
      <c r="E2942" s="240"/>
      <c r="F2942" s="467"/>
      <c r="G2942" s="95"/>
      <c r="H2942" s="95"/>
      <c r="I2942" s="95"/>
      <c r="J2942" s="318"/>
      <c r="K2942" s="95"/>
      <c r="L2942" s="95"/>
      <c r="M2942" s="95"/>
      <c r="N2942" s="95"/>
      <c r="O2942" s="95"/>
      <c r="P2942" s="95"/>
      <c r="Q2942" s="280"/>
      <c r="R2942" s="95"/>
      <c r="S2942" s="95"/>
      <c r="T2942" s="95"/>
      <c r="U2942" s="280"/>
      <c r="V2942" s="95"/>
      <c r="W2942" s="280"/>
      <c r="X2942" s="95"/>
      <c r="Y2942" s="3"/>
      <c r="Z2942" s="3"/>
    </row>
    <row r="2943" ht="14.25" customHeight="1">
      <c r="A2943" s="133"/>
      <c r="B2943" s="3"/>
      <c r="C2943" s="3"/>
      <c r="D2943" s="3"/>
      <c r="E2943" s="240"/>
      <c r="F2943" s="467"/>
      <c r="G2943" s="95"/>
      <c r="H2943" s="95"/>
      <c r="I2943" s="95"/>
      <c r="J2943" s="318"/>
      <c r="K2943" s="95"/>
      <c r="L2943" s="95"/>
      <c r="M2943" s="95"/>
      <c r="N2943" s="95"/>
      <c r="O2943" s="95"/>
      <c r="P2943" s="95"/>
      <c r="Q2943" s="280"/>
      <c r="R2943" s="95"/>
      <c r="S2943" s="95"/>
      <c r="T2943" s="95"/>
      <c r="U2943" s="280"/>
      <c r="V2943" s="95"/>
      <c r="W2943" s="280"/>
      <c r="X2943" s="95"/>
      <c r="Y2943" s="3"/>
      <c r="Z2943" s="3"/>
    </row>
    <row r="2944" ht="14.25" customHeight="1">
      <c r="A2944" s="133"/>
      <c r="B2944" s="3"/>
      <c r="C2944" s="3"/>
      <c r="D2944" s="3"/>
      <c r="E2944" s="240"/>
      <c r="F2944" s="467"/>
      <c r="G2944" s="95"/>
      <c r="H2944" s="95"/>
      <c r="I2944" s="95"/>
      <c r="J2944" s="318"/>
      <c r="K2944" s="95"/>
      <c r="L2944" s="95"/>
      <c r="M2944" s="95"/>
      <c r="N2944" s="95"/>
      <c r="O2944" s="95"/>
      <c r="P2944" s="95"/>
      <c r="Q2944" s="280"/>
      <c r="R2944" s="95"/>
      <c r="S2944" s="95"/>
      <c r="T2944" s="95"/>
      <c r="U2944" s="280"/>
      <c r="V2944" s="95"/>
      <c r="W2944" s="280"/>
      <c r="X2944" s="95"/>
      <c r="Y2944" s="3"/>
      <c r="Z2944" s="3"/>
    </row>
    <row r="2945" ht="14.25" customHeight="1">
      <c r="A2945" s="133"/>
      <c r="B2945" s="3"/>
      <c r="C2945" s="3"/>
      <c r="D2945" s="3"/>
      <c r="E2945" s="240"/>
      <c r="F2945" s="467"/>
      <c r="G2945" s="95"/>
      <c r="H2945" s="95"/>
      <c r="I2945" s="95"/>
      <c r="J2945" s="318"/>
      <c r="K2945" s="95"/>
      <c r="L2945" s="95"/>
      <c r="M2945" s="95"/>
      <c r="N2945" s="95"/>
      <c r="O2945" s="95"/>
      <c r="P2945" s="95"/>
      <c r="Q2945" s="280"/>
      <c r="R2945" s="95"/>
      <c r="S2945" s="95"/>
      <c r="T2945" s="95"/>
      <c r="U2945" s="280"/>
      <c r="V2945" s="95"/>
      <c r="W2945" s="280"/>
      <c r="X2945" s="95"/>
      <c r="Y2945" s="3"/>
      <c r="Z2945" s="3"/>
    </row>
    <row r="2946" ht="14.25" customHeight="1">
      <c r="A2946" s="133"/>
      <c r="B2946" s="3"/>
      <c r="C2946" s="3"/>
      <c r="D2946" s="3"/>
      <c r="E2946" s="240"/>
      <c r="F2946" s="467"/>
      <c r="G2946" s="95"/>
      <c r="H2946" s="95"/>
      <c r="I2946" s="95"/>
      <c r="J2946" s="318"/>
      <c r="K2946" s="95"/>
      <c r="L2946" s="95"/>
      <c r="M2946" s="95"/>
      <c r="N2946" s="95"/>
      <c r="O2946" s="95"/>
      <c r="P2946" s="95"/>
      <c r="Q2946" s="280"/>
      <c r="R2946" s="95"/>
      <c r="S2946" s="95"/>
      <c r="T2946" s="95"/>
      <c r="U2946" s="280"/>
      <c r="V2946" s="95"/>
      <c r="W2946" s="280"/>
      <c r="X2946" s="95"/>
      <c r="Y2946" s="3"/>
      <c r="Z2946" s="3"/>
    </row>
    <row r="2947" ht="14.25" customHeight="1">
      <c r="A2947" s="133"/>
      <c r="B2947" s="3"/>
      <c r="C2947" s="3"/>
      <c r="D2947" s="3"/>
      <c r="E2947" s="240"/>
      <c r="F2947" s="467"/>
      <c r="G2947" s="95"/>
      <c r="H2947" s="95"/>
      <c r="I2947" s="95"/>
      <c r="J2947" s="318"/>
      <c r="K2947" s="95"/>
      <c r="L2947" s="95"/>
      <c r="M2947" s="95"/>
      <c r="N2947" s="95"/>
      <c r="O2947" s="95"/>
      <c r="P2947" s="95"/>
      <c r="Q2947" s="280"/>
      <c r="R2947" s="95"/>
      <c r="S2947" s="95"/>
      <c r="T2947" s="95"/>
      <c r="U2947" s="280"/>
      <c r="V2947" s="95"/>
      <c r="W2947" s="280"/>
      <c r="X2947" s="95"/>
      <c r="Y2947" s="3"/>
      <c r="Z2947" s="3"/>
    </row>
    <row r="2948" ht="14.25" customHeight="1">
      <c r="A2948" s="133"/>
      <c r="B2948" s="3"/>
      <c r="C2948" s="3"/>
      <c r="D2948" s="3"/>
      <c r="E2948" s="240"/>
      <c r="F2948" s="467"/>
      <c r="G2948" s="95"/>
      <c r="H2948" s="95"/>
      <c r="I2948" s="95"/>
      <c r="J2948" s="318"/>
      <c r="K2948" s="95"/>
      <c r="L2948" s="95"/>
      <c r="M2948" s="95"/>
      <c r="N2948" s="95"/>
      <c r="O2948" s="95"/>
      <c r="P2948" s="95"/>
      <c r="Q2948" s="280"/>
      <c r="R2948" s="95"/>
      <c r="S2948" s="95"/>
      <c r="T2948" s="95"/>
      <c r="U2948" s="280"/>
      <c r="V2948" s="95"/>
      <c r="W2948" s="280"/>
      <c r="X2948" s="95"/>
      <c r="Y2948" s="3"/>
      <c r="Z2948" s="3"/>
    </row>
    <row r="2949" ht="14.25" customHeight="1">
      <c r="A2949" s="133"/>
      <c r="B2949" s="3"/>
      <c r="C2949" s="3"/>
      <c r="D2949" s="3"/>
      <c r="E2949" s="240"/>
      <c r="F2949" s="467"/>
      <c r="G2949" s="95"/>
      <c r="H2949" s="95"/>
      <c r="I2949" s="95"/>
      <c r="J2949" s="318"/>
      <c r="K2949" s="95"/>
      <c r="L2949" s="95"/>
      <c r="M2949" s="95"/>
      <c r="N2949" s="95"/>
      <c r="O2949" s="95"/>
      <c r="P2949" s="95"/>
      <c r="Q2949" s="280"/>
      <c r="R2949" s="95"/>
      <c r="S2949" s="95"/>
      <c r="T2949" s="95"/>
      <c r="U2949" s="280"/>
      <c r="V2949" s="95"/>
      <c r="W2949" s="280"/>
      <c r="X2949" s="95"/>
      <c r="Y2949" s="3"/>
      <c r="Z2949" s="3"/>
    </row>
    <row r="2950" ht="14.25" customHeight="1">
      <c r="A2950" s="133"/>
      <c r="B2950" s="3"/>
      <c r="C2950" s="3"/>
      <c r="D2950" s="3"/>
      <c r="E2950" s="240"/>
      <c r="F2950" s="467"/>
      <c r="G2950" s="95"/>
      <c r="H2950" s="95"/>
      <c r="I2950" s="95"/>
      <c r="J2950" s="318"/>
      <c r="K2950" s="95"/>
      <c r="L2950" s="95"/>
      <c r="M2950" s="95"/>
      <c r="N2950" s="95"/>
      <c r="O2950" s="95"/>
      <c r="P2950" s="95"/>
      <c r="Q2950" s="280"/>
      <c r="R2950" s="95"/>
      <c r="S2950" s="95"/>
      <c r="T2950" s="95"/>
      <c r="U2950" s="280"/>
      <c r="V2950" s="95"/>
      <c r="W2950" s="280"/>
      <c r="X2950" s="95"/>
      <c r="Y2950" s="3"/>
      <c r="Z2950" s="3"/>
    </row>
    <row r="2951" ht="14.25" customHeight="1">
      <c r="A2951" s="133"/>
      <c r="B2951" s="3"/>
      <c r="C2951" s="3"/>
      <c r="D2951" s="3"/>
      <c r="E2951" s="240"/>
      <c r="F2951" s="467"/>
      <c r="G2951" s="95"/>
      <c r="H2951" s="95"/>
      <c r="I2951" s="95"/>
      <c r="J2951" s="318"/>
      <c r="K2951" s="95"/>
      <c r="L2951" s="95"/>
      <c r="M2951" s="95"/>
      <c r="N2951" s="95"/>
      <c r="O2951" s="95"/>
      <c r="P2951" s="95"/>
      <c r="Q2951" s="280"/>
      <c r="R2951" s="95"/>
      <c r="S2951" s="95"/>
      <c r="T2951" s="95"/>
      <c r="U2951" s="280"/>
      <c r="V2951" s="95"/>
      <c r="W2951" s="280"/>
      <c r="X2951" s="95"/>
      <c r="Y2951" s="3"/>
      <c r="Z2951" s="3"/>
    </row>
    <row r="2952" ht="14.25" customHeight="1">
      <c r="A2952" s="133"/>
      <c r="B2952" s="3"/>
      <c r="C2952" s="3"/>
      <c r="D2952" s="3"/>
      <c r="E2952" s="240"/>
      <c r="F2952" s="467"/>
      <c r="G2952" s="95"/>
      <c r="H2952" s="95"/>
      <c r="I2952" s="95"/>
      <c r="J2952" s="318"/>
      <c r="K2952" s="95"/>
      <c r="L2952" s="95"/>
      <c r="M2952" s="95"/>
      <c r="N2952" s="95"/>
      <c r="O2952" s="95"/>
      <c r="P2952" s="95"/>
      <c r="Q2952" s="280"/>
      <c r="R2952" s="95"/>
      <c r="S2952" s="95"/>
      <c r="T2952" s="95"/>
      <c r="U2952" s="280"/>
      <c r="V2952" s="95"/>
      <c r="W2952" s="280"/>
      <c r="X2952" s="95"/>
      <c r="Y2952" s="3"/>
      <c r="Z2952" s="3"/>
    </row>
    <row r="2953" ht="14.25" customHeight="1">
      <c r="A2953" s="133"/>
      <c r="B2953" s="3"/>
      <c r="C2953" s="3"/>
      <c r="D2953" s="3"/>
      <c r="E2953" s="240"/>
      <c r="F2953" s="467"/>
      <c r="G2953" s="95"/>
      <c r="H2953" s="95"/>
      <c r="I2953" s="95"/>
      <c r="J2953" s="318"/>
      <c r="K2953" s="95"/>
      <c r="L2953" s="95"/>
      <c r="M2953" s="95"/>
      <c r="N2953" s="95"/>
      <c r="O2953" s="95"/>
      <c r="P2953" s="95"/>
      <c r="Q2953" s="280"/>
      <c r="R2953" s="95"/>
      <c r="S2953" s="95"/>
      <c r="T2953" s="95"/>
      <c r="U2953" s="280"/>
      <c r="V2953" s="95"/>
      <c r="W2953" s="280"/>
      <c r="X2953" s="95"/>
      <c r="Y2953" s="3"/>
      <c r="Z2953" s="3"/>
    </row>
    <row r="2954" ht="14.25" customHeight="1">
      <c r="A2954" s="133"/>
      <c r="B2954" s="3"/>
      <c r="C2954" s="3"/>
      <c r="D2954" s="3"/>
      <c r="E2954" s="240"/>
      <c r="F2954" s="467"/>
      <c r="G2954" s="95"/>
      <c r="H2954" s="95"/>
      <c r="I2954" s="95"/>
      <c r="J2954" s="318"/>
      <c r="K2954" s="95"/>
      <c r="L2954" s="95"/>
      <c r="M2954" s="95"/>
      <c r="N2954" s="95"/>
      <c r="O2954" s="95"/>
      <c r="P2954" s="95"/>
      <c r="Q2954" s="280"/>
      <c r="R2954" s="95"/>
      <c r="S2954" s="95"/>
      <c r="T2954" s="95"/>
      <c r="U2954" s="280"/>
      <c r="V2954" s="95"/>
      <c r="W2954" s="280"/>
      <c r="X2954" s="95"/>
      <c r="Y2954" s="3"/>
      <c r="Z2954" s="3"/>
    </row>
    <row r="2955" ht="14.25" customHeight="1">
      <c r="A2955" s="133"/>
      <c r="B2955" s="3"/>
      <c r="C2955" s="3"/>
      <c r="D2955" s="3"/>
      <c r="E2955" s="240"/>
      <c r="F2955" s="467"/>
      <c r="G2955" s="95"/>
      <c r="H2955" s="95"/>
      <c r="I2955" s="95"/>
      <c r="J2955" s="318"/>
      <c r="K2955" s="95"/>
      <c r="L2955" s="95"/>
      <c r="M2955" s="95"/>
      <c r="N2955" s="95"/>
      <c r="O2955" s="95"/>
      <c r="P2955" s="95"/>
      <c r="Q2955" s="280"/>
      <c r="R2955" s="95"/>
      <c r="S2955" s="95"/>
      <c r="T2955" s="95"/>
      <c r="U2955" s="280"/>
      <c r="V2955" s="95"/>
      <c r="W2955" s="280"/>
      <c r="X2955" s="95"/>
      <c r="Y2955" s="3"/>
      <c r="Z2955" s="3"/>
    </row>
    <row r="2956" ht="14.25" customHeight="1">
      <c r="A2956" s="133"/>
      <c r="B2956" s="3"/>
      <c r="C2956" s="3"/>
      <c r="D2956" s="3"/>
      <c r="E2956" s="240"/>
      <c r="F2956" s="467"/>
      <c r="G2956" s="95"/>
      <c r="H2956" s="95"/>
      <c r="I2956" s="95"/>
      <c r="J2956" s="318"/>
      <c r="K2956" s="95"/>
      <c r="L2956" s="95"/>
      <c r="M2956" s="95"/>
      <c r="N2956" s="95"/>
      <c r="O2956" s="95"/>
      <c r="P2956" s="95"/>
      <c r="Q2956" s="280"/>
      <c r="R2956" s="95"/>
      <c r="S2956" s="95"/>
      <c r="T2956" s="95"/>
      <c r="U2956" s="280"/>
      <c r="V2956" s="95"/>
      <c r="W2956" s="280"/>
      <c r="X2956" s="95"/>
      <c r="Y2956" s="3"/>
      <c r="Z2956" s="3"/>
    </row>
    <row r="2957" ht="14.25" customHeight="1">
      <c r="A2957" s="133"/>
      <c r="B2957" s="3"/>
      <c r="C2957" s="3"/>
      <c r="D2957" s="3"/>
      <c r="E2957" s="240"/>
      <c r="F2957" s="467"/>
      <c r="G2957" s="95"/>
      <c r="H2957" s="95"/>
      <c r="I2957" s="95"/>
      <c r="J2957" s="318"/>
      <c r="K2957" s="95"/>
      <c r="L2957" s="95"/>
      <c r="M2957" s="95"/>
      <c r="N2957" s="95"/>
      <c r="O2957" s="95"/>
      <c r="P2957" s="95"/>
      <c r="Q2957" s="280"/>
      <c r="R2957" s="95"/>
      <c r="S2957" s="95"/>
      <c r="T2957" s="95"/>
      <c r="U2957" s="280"/>
      <c r="V2957" s="95"/>
      <c r="W2957" s="280"/>
      <c r="X2957" s="95"/>
      <c r="Y2957" s="3"/>
      <c r="Z2957" s="3"/>
    </row>
    <row r="2958" ht="14.25" customHeight="1">
      <c r="A2958" s="133"/>
      <c r="B2958" s="3"/>
      <c r="C2958" s="3"/>
      <c r="D2958" s="3"/>
      <c r="E2958" s="240"/>
      <c r="F2958" s="467"/>
      <c r="G2958" s="95"/>
      <c r="H2958" s="95"/>
      <c r="I2958" s="95"/>
      <c r="J2958" s="318"/>
      <c r="K2958" s="95"/>
      <c r="L2958" s="95"/>
      <c r="M2958" s="95"/>
      <c r="N2958" s="95"/>
      <c r="O2958" s="95"/>
      <c r="P2958" s="95"/>
      <c r="Q2958" s="280"/>
      <c r="R2958" s="95"/>
      <c r="S2958" s="95"/>
      <c r="T2958" s="95"/>
      <c r="U2958" s="280"/>
      <c r="V2958" s="95"/>
      <c r="W2958" s="280"/>
      <c r="X2958" s="95"/>
      <c r="Y2958" s="3"/>
      <c r="Z2958" s="3"/>
    </row>
    <row r="2959" ht="14.25" customHeight="1">
      <c r="A2959" s="133"/>
      <c r="B2959" s="3"/>
      <c r="C2959" s="3"/>
      <c r="D2959" s="3"/>
      <c r="E2959" s="240"/>
      <c r="F2959" s="467"/>
      <c r="G2959" s="95"/>
      <c r="H2959" s="95"/>
      <c r="I2959" s="95"/>
      <c r="J2959" s="318"/>
      <c r="K2959" s="95"/>
      <c r="L2959" s="95"/>
      <c r="M2959" s="95"/>
      <c r="N2959" s="95"/>
      <c r="O2959" s="95"/>
      <c r="P2959" s="95"/>
      <c r="Q2959" s="280"/>
      <c r="R2959" s="95"/>
      <c r="S2959" s="95"/>
      <c r="T2959" s="95"/>
      <c r="U2959" s="280"/>
      <c r="V2959" s="95"/>
      <c r="W2959" s="280"/>
      <c r="X2959" s="95"/>
      <c r="Y2959" s="3"/>
      <c r="Z2959" s="3"/>
    </row>
    <row r="2960" ht="14.25" customHeight="1">
      <c r="A2960" s="133"/>
      <c r="B2960" s="3"/>
      <c r="C2960" s="3"/>
      <c r="D2960" s="3"/>
      <c r="E2960" s="240"/>
      <c r="F2960" s="467"/>
      <c r="G2960" s="95"/>
      <c r="H2960" s="95"/>
      <c r="I2960" s="95"/>
      <c r="J2960" s="318"/>
      <c r="K2960" s="95"/>
      <c r="L2960" s="95"/>
      <c r="M2960" s="95"/>
      <c r="N2960" s="95"/>
      <c r="O2960" s="95"/>
      <c r="P2960" s="95"/>
      <c r="Q2960" s="280"/>
      <c r="R2960" s="95"/>
      <c r="S2960" s="95"/>
      <c r="T2960" s="95"/>
      <c r="U2960" s="280"/>
      <c r="V2960" s="95"/>
      <c r="W2960" s="280"/>
      <c r="X2960" s="95"/>
      <c r="Y2960" s="3"/>
      <c r="Z2960" s="3"/>
    </row>
    <row r="2961" ht="14.25" customHeight="1">
      <c r="A2961" s="133"/>
      <c r="B2961" s="3"/>
      <c r="C2961" s="3"/>
      <c r="D2961" s="3"/>
      <c r="E2961" s="240"/>
      <c r="F2961" s="467"/>
      <c r="G2961" s="95"/>
      <c r="H2961" s="95"/>
      <c r="I2961" s="95"/>
      <c r="J2961" s="318"/>
      <c r="K2961" s="95"/>
      <c r="L2961" s="95"/>
      <c r="M2961" s="95"/>
      <c r="N2961" s="95"/>
      <c r="O2961" s="95"/>
      <c r="P2961" s="95"/>
      <c r="Q2961" s="280"/>
      <c r="R2961" s="95"/>
      <c r="S2961" s="95"/>
      <c r="T2961" s="95"/>
      <c r="U2961" s="280"/>
      <c r="V2961" s="95"/>
      <c r="W2961" s="280"/>
      <c r="X2961" s="95"/>
      <c r="Y2961" s="3"/>
      <c r="Z2961" s="3"/>
    </row>
    <row r="2962" ht="14.25" customHeight="1">
      <c r="A2962" s="133"/>
      <c r="B2962" s="3"/>
      <c r="C2962" s="3"/>
      <c r="D2962" s="3"/>
      <c r="E2962" s="240"/>
      <c r="F2962" s="467"/>
      <c r="G2962" s="95"/>
      <c r="H2962" s="95"/>
      <c r="I2962" s="95"/>
      <c r="J2962" s="318"/>
      <c r="K2962" s="95"/>
      <c r="L2962" s="95"/>
      <c r="M2962" s="95"/>
      <c r="N2962" s="95"/>
      <c r="O2962" s="95"/>
      <c r="P2962" s="95"/>
      <c r="Q2962" s="280"/>
      <c r="R2962" s="95"/>
      <c r="S2962" s="95"/>
      <c r="T2962" s="95"/>
      <c r="U2962" s="280"/>
      <c r="V2962" s="95"/>
      <c r="W2962" s="280"/>
      <c r="X2962" s="95"/>
      <c r="Y2962" s="3"/>
      <c r="Z2962" s="3"/>
    </row>
    <row r="2963" ht="14.25" customHeight="1">
      <c r="A2963" s="133"/>
      <c r="B2963" s="3"/>
      <c r="C2963" s="3"/>
      <c r="D2963" s="3"/>
      <c r="E2963" s="240"/>
      <c r="F2963" s="467"/>
      <c r="G2963" s="95"/>
      <c r="H2963" s="95"/>
      <c r="I2963" s="95"/>
      <c r="J2963" s="318"/>
      <c r="K2963" s="95"/>
      <c r="L2963" s="95"/>
      <c r="M2963" s="95"/>
      <c r="N2963" s="95"/>
      <c r="O2963" s="95"/>
      <c r="P2963" s="95"/>
      <c r="Q2963" s="280"/>
      <c r="R2963" s="95"/>
      <c r="S2963" s="95"/>
      <c r="T2963" s="95"/>
      <c r="U2963" s="280"/>
      <c r="V2963" s="95"/>
      <c r="W2963" s="280"/>
      <c r="X2963" s="95"/>
      <c r="Y2963" s="3"/>
      <c r="Z2963" s="3"/>
    </row>
    <row r="2964" ht="14.25" customHeight="1">
      <c r="A2964" s="133"/>
      <c r="B2964" s="3"/>
      <c r="C2964" s="3"/>
      <c r="D2964" s="3"/>
      <c r="E2964" s="240"/>
      <c r="F2964" s="467"/>
      <c r="G2964" s="95"/>
      <c r="H2964" s="95"/>
      <c r="I2964" s="95"/>
      <c r="J2964" s="318"/>
      <c r="K2964" s="95"/>
      <c r="L2964" s="95"/>
      <c r="M2964" s="95"/>
      <c r="N2964" s="95"/>
      <c r="O2964" s="95"/>
      <c r="P2964" s="95"/>
      <c r="Q2964" s="280"/>
      <c r="R2964" s="95"/>
      <c r="S2964" s="95"/>
      <c r="T2964" s="95"/>
      <c r="U2964" s="280"/>
      <c r="V2964" s="95"/>
      <c r="W2964" s="280"/>
      <c r="X2964" s="95"/>
      <c r="Y2964" s="3"/>
      <c r="Z2964" s="3"/>
    </row>
    <row r="2965" ht="14.25" customHeight="1">
      <c r="A2965" s="133"/>
      <c r="B2965" s="3"/>
      <c r="C2965" s="3"/>
      <c r="D2965" s="3"/>
      <c r="E2965" s="240"/>
      <c r="F2965" s="467"/>
      <c r="G2965" s="95"/>
      <c r="H2965" s="95"/>
      <c r="I2965" s="95"/>
      <c r="J2965" s="318"/>
      <c r="K2965" s="95"/>
      <c r="L2965" s="95"/>
      <c r="M2965" s="95"/>
      <c r="N2965" s="95"/>
      <c r="O2965" s="95"/>
      <c r="P2965" s="95"/>
      <c r="Q2965" s="280"/>
      <c r="R2965" s="95"/>
      <c r="S2965" s="95"/>
      <c r="T2965" s="95"/>
      <c r="U2965" s="280"/>
      <c r="V2965" s="95"/>
      <c r="W2965" s="280"/>
      <c r="X2965" s="95"/>
      <c r="Y2965" s="3"/>
      <c r="Z2965" s="3"/>
    </row>
    <row r="2966" ht="14.25" customHeight="1">
      <c r="A2966" s="133"/>
      <c r="B2966" s="3"/>
      <c r="C2966" s="3"/>
      <c r="D2966" s="3"/>
      <c r="E2966" s="240"/>
      <c r="F2966" s="467"/>
      <c r="G2966" s="95"/>
      <c r="H2966" s="95"/>
      <c r="I2966" s="95"/>
      <c r="J2966" s="318"/>
      <c r="K2966" s="95"/>
      <c r="L2966" s="95"/>
      <c r="M2966" s="95"/>
      <c r="N2966" s="95"/>
      <c r="O2966" s="95"/>
      <c r="P2966" s="95"/>
      <c r="Q2966" s="280"/>
      <c r="R2966" s="95"/>
      <c r="S2966" s="95"/>
      <c r="T2966" s="95"/>
      <c r="U2966" s="280"/>
      <c r="V2966" s="95"/>
      <c r="W2966" s="280"/>
      <c r="X2966" s="95"/>
      <c r="Y2966" s="3"/>
      <c r="Z2966" s="3"/>
    </row>
    <row r="2967" ht="14.25" customHeight="1">
      <c r="A2967" s="133"/>
      <c r="B2967" s="3"/>
      <c r="C2967" s="3"/>
      <c r="D2967" s="3"/>
      <c r="E2967" s="240"/>
      <c r="F2967" s="467"/>
      <c r="G2967" s="95"/>
      <c r="H2967" s="95"/>
      <c r="I2967" s="95"/>
      <c r="J2967" s="318"/>
      <c r="K2967" s="95"/>
      <c r="L2967" s="95"/>
      <c r="M2967" s="95"/>
      <c r="N2967" s="95"/>
      <c r="O2967" s="95"/>
      <c r="P2967" s="95"/>
      <c r="Q2967" s="280"/>
      <c r="R2967" s="95"/>
      <c r="S2967" s="95"/>
      <c r="T2967" s="95"/>
      <c r="U2967" s="280"/>
      <c r="V2967" s="95"/>
      <c r="W2967" s="280"/>
      <c r="X2967" s="95"/>
      <c r="Y2967" s="3"/>
      <c r="Z2967" s="3"/>
    </row>
    <row r="2968" ht="14.25" customHeight="1">
      <c r="A2968" s="133"/>
      <c r="B2968" s="3"/>
      <c r="C2968" s="3"/>
      <c r="D2968" s="3"/>
      <c r="E2968" s="240"/>
      <c r="F2968" s="467"/>
      <c r="G2968" s="95"/>
      <c r="H2968" s="95"/>
      <c r="I2968" s="95"/>
      <c r="J2968" s="318"/>
      <c r="K2968" s="95"/>
      <c r="L2968" s="95"/>
      <c r="M2968" s="95"/>
      <c r="N2968" s="95"/>
      <c r="O2968" s="95"/>
      <c r="P2968" s="95"/>
      <c r="Q2968" s="280"/>
      <c r="R2968" s="95"/>
      <c r="S2968" s="95"/>
      <c r="T2968" s="95"/>
      <c r="U2968" s="280"/>
      <c r="V2968" s="95"/>
      <c r="W2968" s="280"/>
      <c r="X2968" s="95"/>
      <c r="Y2968" s="3"/>
      <c r="Z2968" s="3"/>
    </row>
    <row r="2969" ht="14.25" customHeight="1">
      <c r="A2969" s="133"/>
      <c r="B2969" s="3"/>
      <c r="C2969" s="3"/>
      <c r="D2969" s="3"/>
      <c r="E2969" s="240"/>
      <c r="F2969" s="467"/>
      <c r="G2969" s="95"/>
      <c r="H2969" s="95"/>
      <c r="I2969" s="95"/>
      <c r="J2969" s="318"/>
      <c r="K2969" s="95"/>
      <c r="L2969" s="95"/>
      <c r="M2969" s="95"/>
      <c r="N2969" s="95"/>
      <c r="O2969" s="95"/>
      <c r="P2969" s="95"/>
      <c r="Q2969" s="280"/>
      <c r="R2969" s="95"/>
      <c r="S2969" s="95"/>
      <c r="T2969" s="95"/>
      <c r="U2969" s="280"/>
      <c r="V2969" s="95"/>
      <c r="W2969" s="280"/>
      <c r="X2969" s="95"/>
      <c r="Y2969" s="3"/>
      <c r="Z2969" s="3"/>
    </row>
    <row r="2970" ht="14.25" customHeight="1">
      <c r="A2970" s="133"/>
      <c r="B2970" s="3"/>
      <c r="C2970" s="3"/>
      <c r="D2970" s="3"/>
      <c r="E2970" s="240"/>
      <c r="F2970" s="467"/>
      <c r="G2970" s="95"/>
      <c r="H2970" s="95"/>
      <c r="I2970" s="95"/>
      <c r="J2970" s="318"/>
      <c r="K2970" s="95"/>
      <c r="L2970" s="95"/>
      <c r="M2970" s="95"/>
      <c r="N2970" s="95"/>
      <c r="O2970" s="95"/>
      <c r="P2970" s="95"/>
      <c r="Q2970" s="280"/>
      <c r="R2970" s="95"/>
      <c r="S2970" s="95"/>
      <c r="T2970" s="95"/>
      <c r="U2970" s="280"/>
      <c r="V2970" s="95"/>
      <c r="W2970" s="280"/>
      <c r="X2970" s="95"/>
      <c r="Y2970" s="3"/>
      <c r="Z2970" s="3"/>
    </row>
    <row r="2971" ht="14.25" customHeight="1">
      <c r="A2971" s="133"/>
      <c r="B2971" s="3"/>
      <c r="C2971" s="3"/>
      <c r="D2971" s="3"/>
      <c r="E2971" s="240"/>
      <c r="F2971" s="467"/>
      <c r="G2971" s="95"/>
      <c r="H2971" s="95"/>
      <c r="I2971" s="95"/>
      <c r="J2971" s="318"/>
      <c r="K2971" s="95"/>
      <c r="L2971" s="95"/>
      <c r="M2971" s="95"/>
      <c r="N2971" s="95"/>
      <c r="O2971" s="95"/>
      <c r="P2971" s="95"/>
      <c r="Q2971" s="280"/>
      <c r="R2971" s="95"/>
      <c r="S2971" s="95"/>
      <c r="T2971" s="95"/>
      <c r="U2971" s="280"/>
      <c r="V2971" s="95"/>
      <c r="W2971" s="280"/>
      <c r="X2971" s="95"/>
      <c r="Y2971" s="3"/>
      <c r="Z2971" s="3"/>
    </row>
    <row r="2972" ht="14.25" customHeight="1">
      <c r="A2972" s="133"/>
      <c r="B2972" s="3"/>
      <c r="C2972" s="3"/>
      <c r="D2972" s="3"/>
      <c r="E2972" s="240"/>
      <c r="F2972" s="467"/>
      <c r="G2972" s="95"/>
      <c r="H2972" s="95"/>
      <c r="I2972" s="95"/>
      <c r="J2972" s="318"/>
      <c r="K2972" s="95"/>
      <c r="L2972" s="95"/>
      <c r="M2972" s="95"/>
      <c r="N2972" s="95"/>
      <c r="O2972" s="95"/>
      <c r="P2972" s="95"/>
      <c r="Q2972" s="280"/>
      <c r="R2972" s="95"/>
      <c r="S2972" s="95"/>
      <c r="T2972" s="95"/>
      <c r="U2972" s="280"/>
      <c r="V2972" s="95"/>
      <c r="W2972" s="280"/>
      <c r="X2972" s="95"/>
      <c r="Y2972" s="3"/>
      <c r="Z2972" s="3"/>
    </row>
    <row r="2973" ht="14.25" customHeight="1">
      <c r="A2973" s="133"/>
      <c r="B2973" s="3"/>
      <c r="C2973" s="3"/>
      <c r="D2973" s="3"/>
      <c r="E2973" s="240"/>
      <c r="F2973" s="467"/>
      <c r="G2973" s="95"/>
      <c r="H2973" s="95"/>
      <c r="I2973" s="95"/>
      <c r="J2973" s="318"/>
      <c r="K2973" s="95"/>
      <c r="L2973" s="95"/>
      <c r="M2973" s="95"/>
      <c r="N2973" s="95"/>
      <c r="O2973" s="95"/>
      <c r="P2973" s="95"/>
      <c r="Q2973" s="280"/>
      <c r="R2973" s="95"/>
      <c r="S2973" s="95"/>
      <c r="T2973" s="95"/>
      <c r="U2973" s="280"/>
      <c r="V2973" s="95"/>
      <c r="W2973" s="280"/>
      <c r="X2973" s="95"/>
      <c r="Y2973" s="3"/>
      <c r="Z2973" s="3"/>
    </row>
    <row r="2974" ht="14.25" customHeight="1">
      <c r="A2974" s="133"/>
      <c r="B2974" s="3"/>
      <c r="C2974" s="3"/>
      <c r="D2974" s="3"/>
      <c r="E2974" s="240"/>
      <c r="F2974" s="467"/>
      <c r="G2974" s="95"/>
      <c r="H2974" s="95"/>
      <c r="I2974" s="95"/>
      <c r="J2974" s="318"/>
      <c r="K2974" s="95"/>
      <c r="L2974" s="95"/>
      <c r="M2974" s="95"/>
      <c r="N2974" s="95"/>
      <c r="O2974" s="95"/>
      <c r="P2974" s="95"/>
      <c r="Q2974" s="280"/>
      <c r="R2974" s="95"/>
      <c r="S2974" s="95"/>
      <c r="T2974" s="95"/>
      <c r="U2974" s="280"/>
      <c r="V2974" s="95"/>
      <c r="W2974" s="280"/>
      <c r="X2974" s="95"/>
      <c r="Y2974" s="3"/>
      <c r="Z2974" s="3"/>
    </row>
    <row r="2975" ht="14.25" customHeight="1">
      <c r="A2975" s="133"/>
      <c r="B2975" s="3"/>
      <c r="C2975" s="3"/>
      <c r="D2975" s="3"/>
      <c r="E2975" s="240"/>
      <c r="F2975" s="467"/>
      <c r="G2975" s="95"/>
      <c r="H2975" s="95"/>
      <c r="I2975" s="95"/>
      <c r="J2975" s="318"/>
      <c r="K2975" s="95"/>
      <c r="L2975" s="95"/>
      <c r="M2975" s="95"/>
      <c r="N2975" s="95"/>
      <c r="O2975" s="95"/>
      <c r="P2975" s="95"/>
      <c r="Q2975" s="280"/>
      <c r="R2975" s="95"/>
      <c r="S2975" s="95"/>
      <c r="T2975" s="95"/>
      <c r="U2975" s="280"/>
      <c r="V2975" s="95"/>
      <c r="W2975" s="280"/>
      <c r="X2975" s="95"/>
      <c r="Y2975" s="3"/>
      <c r="Z2975" s="3"/>
    </row>
    <row r="2976" ht="14.25" customHeight="1">
      <c r="A2976" s="133"/>
      <c r="B2976" s="3"/>
      <c r="C2976" s="3"/>
      <c r="D2976" s="3"/>
      <c r="E2976" s="240"/>
      <c r="F2976" s="467"/>
      <c r="G2976" s="95"/>
      <c r="H2976" s="95"/>
      <c r="I2976" s="95"/>
      <c r="J2976" s="318"/>
      <c r="K2976" s="95"/>
      <c r="L2976" s="95"/>
      <c r="M2976" s="95"/>
      <c r="N2976" s="95"/>
      <c r="O2976" s="95"/>
      <c r="P2976" s="95"/>
      <c r="Q2976" s="280"/>
      <c r="R2976" s="95"/>
      <c r="S2976" s="95"/>
      <c r="T2976" s="95"/>
      <c r="U2976" s="280"/>
      <c r="V2976" s="95"/>
      <c r="W2976" s="280"/>
      <c r="X2976" s="95"/>
      <c r="Y2976" s="3"/>
      <c r="Z2976" s="3"/>
    </row>
    <row r="2977" ht="14.25" customHeight="1">
      <c r="A2977" s="133"/>
      <c r="B2977" s="3"/>
      <c r="C2977" s="3"/>
      <c r="D2977" s="3"/>
      <c r="E2977" s="240"/>
      <c r="F2977" s="467"/>
      <c r="G2977" s="95"/>
      <c r="H2977" s="95"/>
      <c r="I2977" s="95"/>
      <c r="J2977" s="318"/>
      <c r="K2977" s="95"/>
      <c r="L2977" s="95"/>
      <c r="M2977" s="95"/>
      <c r="N2977" s="95"/>
      <c r="O2977" s="95"/>
      <c r="P2977" s="95"/>
      <c r="Q2977" s="280"/>
      <c r="R2977" s="95"/>
      <c r="S2977" s="95"/>
      <c r="T2977" s="95"/>
      <c r="U2977" s="280"/>
      <c r="V2977" s="95"/>
      <c r="W2977" s="280"/>
      <c r="X2977" s="95"/>
      <c r="Y2977" s="3"/>
      <c r="Z2977" s="3"/>
    </row>
    <row r="2978" ht="14.25" customHeight="1">
      <c r="A2978" s="133"/>
      <c r="B2978" s="3"/>
      <c r="C2978" s="3"/>
      <c r="D2978" s="3"/>
      <c r="E2978" s="240"/>
      <c r="F2978" s="467"/>
      <c r="G2978" s="95"/>
      <c r="H2978" s="95"/>
      <c r="I2978" s="95"/>
      <c r="J2978" s="318"/>
      <c r="K2978" s="95"/>
      <c r="L2978" s="95"/>
      <c r="M2978" s="95"/>
      <c r="N2978" s="95"/>
      <c r="O2978" s="95"/>
      <c r="P2978" s="95"/>
      <c r="Q2978" s="280"/>
      <c r="R2978" s="95"/>
      <c r="S2978" s="95"/>
      <c r="T2978" s="95"/>
      <c r="U2978" s="280"/>
      <c r="V2978" s="95"/>
      <c r="W2978" s="280"/>
      <c r="X2978" s="95"/>
      <c r="Y2978" s="3"/>
      <c r="Z2978" s="3"/>
    </row>
    <row r="2979" ht="14.25" customHeight="1">
      <c r="A2979" s="133"/>
      <c r="B2979" s="3"/>
      <c r="C2979" s="3"/>
      <c r="D2979" s="3"/>
      <c r="E2979" s="240"/>
      <c r="F2979" s="467"/>
      <c r="G2979" s="95"/>
      <c r="H2979" s="95"/>
      <c r="I2979" s="95"/>
      <c r="J2979" s="318"/>
      <c r="K2979" s="95"/>
      <c r="L2979" s="95"/>
      <c r="M2979" s="95"/>
      <c r="N2979" s="95"/>
      <c r="O2979" s="95"/>
      <c r="P2979" s="95"/>
      <c r="Q2979" s="280"/>
      <c r="R2979" s="95"/>
      <c r="S2979" s="95"/>
      <c r="T2979" s="95"/>
      <c r="U2979" s="280"/>
      <c r="V2979" s="95"/>
      <c r="W2979" s="280"/>
      <c r="X2979" s="95"/>
      <c r="Y2979" s="3"/>
      <c r="Z2979" s="3"/>
    </row>
    <row r="2980" ht="14.25" customHeight="1">
      <c r="A2980" s="133"/>
      <c r="B2980" s="3"/>
      <c r="C2980" s="3"/>
      <c r="D2980" s="3"/>
      <c r="E2980" s="240"/>
      <c r="F2980" s="467"/>
      <c r="G2980" s="95"/>
      <c r="H2980" s="95"/>
      <c r="I2980" s="95"/>
      <c r="J2980" s="318"/>
      <c r="K2980" s="95"/>
      <c r="L2980" s="95"/>
      <c r="M2980" s="95"/>
      <c r="N2980" s="95"/>
      <c r="O2980" s="95"/>
      <c r="P2980" s="95"/>
      <c r="Q2980" s="280"/>
      <c r="R2980" s="95"/>
      <c r="S2980" s="95"/>
      <c r="T2980" s="95"/>
      <c r="U2980" s="280"/>
      <c r="V2980" s="95"/>
      <c r="W2980" s="280"/>
      <c r="X2980" s="95"/>
      <c r="Y2980" s="3"/>
      <c r="Z2980" s="3"/>
    </row>
    <row r="2981" ht="14.25" customHeight="1">
      <c r="A2981" s="133"/>
      <c r="B2981" s="3"/>
      <c r="C2981" s="3"/>
      <c r="D2981" s="3"/>
      <c r="E2981" s="240"/>
      <c r="F2981" s="467"/>
      <c r="G2981" s="95"/>
      <c r="H2981" s="95"/>
      <c r="I2981" s="95"/>
      <c r="J2981" s="318"/>
      <c r="K2981" s="95"/>
      <c r="L2981" s="95"/>
      <c r="M2981" s="95"/>
      <c r="N2981" s="95"/>
      <c r="O2981" s="95"/>
      <c r="P2981" s="95"/>
      <c r="Q2981" s="280"/>
      <c r="R2981" s="95"/>
      <c r="S2981" s="95"/>
      <c r="T2981" s="95"/>
      <c r="U2981" s="280"/>
      <c r="V2981" s="95"/>
      <c r="W2981" s="280"/>
      <c r="X2981" s="95"/>
      <c r="Y2981" s="3"/>
      <c r="Z2981" s="3"/>
    </row>
    <row r="2982" ht="14.25" customHeight="1">
      <c r="A2982" s="133"/>
      <c r="B2982" s="3"/>
      <c r="C2982" s="3"/>
      <c r="D2982" s="3"/>
      <c r="E2982" s="240"/>
      <c r="F2982" s="467"/>
      <c r="G2982" s="95"/>
      <c r="H2982" s="95"/>
      <c r="I2982" s="95"/>
      <c r="J2982" s="318"/>
      <c r="K2982" s="95"/>
      <c r="L2982" s="95"/>
      <c r="M2982" s="95"/>
      <c r="N2982" s="95"/>
      <c r="O2982" s="95"/>
      <c r="P2982" s="95"/>
      <c r="Q2982" s="280"/>
      <c r="R2982" s="95"/>
      <c r="S2982" s="95"/>
      <c r="T2982" s="95"/>
      <c r="U2982" s="280"/>
      <c r="V2982" s="95"/>
      <c r="W2982" s="280"/>
      <c r="X2982" s="95"/>
      <c r="Y2982" s="3"/>
      <c r="Z2982" s="3"/>
    </row>
    <row r="2983" ht="14.25" customHeight="1">
      <c r="A2983" s="133"/>
      <c r="B2983" s="3"/>
      <c r="C2983" s="3"/>
      <c r="D2983" s="3"/>
      <c r="E2983" s="240"/>
      <c r="F2983" s="467"/>
      <c r="G2983" s="95"/>
      <c r="H2983" s="95"/>
      <c r="I2983" s="95"/>
      <c r="J2983" s="318"/>
      <c r="K2983" s="95"/>
      <c r="L2983" s="95"/>
      <c r="M2983" s="95"/>
      <c r="N2983" s="95"/>
      <c r="O2983" s="95"/>
      <c r="P2983" s="95"/>
      <c r="Q2983" s="280"/>
      <c r="R2983" s="95"/>
      <c r="S2983" s="95"/>
      <c r="T2983" s="95"/>
      <c r="U2983" s="280"/>
      <c r="V2983" s="95"/>
      <c r="W2983" s="280"/>
      <c r="X2983" s="95"/>
      <c r="Y2983" s="3"/>
      <c r="Z2983" s="3"/>
    </row>
    <row r="2984" ht="14.25" customHeight="1">
      <c r="A2984" s="133"/>
      <c r="B2984" s="3"/>
      <c r="C2984" s="3"/>
      <c r="D2984" s="3"/>
      <c r="E2984" s="240"/>
      <c r="F2984" s="467"/>
      <c r="G2984" s="95"/>
      <c r="H2984" s="95"/>
      <c r="I2984" s="95"/>
      <c r="J2984" s="318"/>
      <c r="K2984" s="95"/>
      <c r="L2984" s="95"/>
      <c r="M2984" s="95"/>
      <c r="N2984" s="95"/>
      <c r="O2984" s="95"/>
      <c r="P2984" s="95"/>
      <c r="Q2984" s="280"/>
      <c r="R2984" s="95"/>
      <c r="S2984" s="95"/>
      <c r="T2984" s="95"/>
      <c r="U2984" s="280"/>
      <c r="V2984" s="95"/>
      <c r="W2984" s="280"/>
      <c r="X2984" s="95"/>
      <c r="Y2984" s="3"/>
      <c r="Z2984" s="3"/>
    </row>
    <row r="2985" ht="14.25" customHeight="1">
      <c r="A2985" s="133"/>
      <c r="B2985" s="3"/>
      <c r="C2985" s="3"/>
      <c r="D2985" s="3"/>
      <c r="E2985" s="240"/>
      <c r="F2985" s="467"/>
      <c r="G2985" s="95"/>
      <c r="H2985" s="95"/>
      <c r="I2985" s="95"/>
      <c r="J2985" s="318"/>
      <c r="K2985" s="95"/>
      <c r="L2985" s="95"/>
      <c r="M2985" s="95"/>
      <c r="N2985" s="95"/>
      <c r="O2985" s="95"/>
      <c r="P2985" s="95"/>
      <c r="Q2985" s="280"/>
      <c r="R2985" s="95"/>
      <c r="S2985" s="95"/>
      <c r="T2985" s="95"/>
      <c r="U2985" s="280"/>
      <c r="V2985" s="95"/>
      <c r="W2985" s="280"/>
      <c r="X2985" s="95"/>
      <c r="Y2985" s="3"/>
      <c r="Z2985" s="3"/>
    </row>
    <row r="2986" ht="14.25" customHeight="1">
      <c r="A2986" s="133"/>
      <c r="B2986" s="3"/>
      <c r="C2986" s="3"/>
      <c r="D2986" s="3"/>
      <c r="E2986" s="240"/>
      <c r="F2986" s="467"/>
      <c r="G2986" s="95"/>
      <c r="H2986" s="95"/>
      <c r="I2986" s="95"/>
      <c r="J2986" s="318"/>
      <c r="K2986" s="95"/>
      <c r="L2986" s="95"/>
      <c r="M2986" s="95"/>
      <c r="N2986" s="95"/>
      <c r="O2986" s="95"/>
      <c r="P2986" s="95"/>
      <c r="Q2986" s="280"/>
      <c r="R2986" s="95"/>
      <c r="S2986" s="95"/>
      <c r="T2986" s="95"/>
      <c r="U2986" s="280"/>
      <c r="V2986" s="95"/>
      <c r="W2986" s="280"/>
      <c r="X2986" s="95"/>
      <c r="Y2986" s="3"/>
      <c r="Z2986" s="3"/>
    </row>
    <row r="2987" ht="14.25" customHeight="1">
      <c r="A2987" s="133"/>
      <c r="B2987" s="3"/>
      <c r="C2987" s="3"/>
      <c r="D2987" s="3"/>
      <c r="E2987" s="240"/>
      <c r="F2987" s="467"/>
      <c r="G2987" s="95"/>
      <c r="H2987" s="95"/>
      <c r="I2987" s="95"/>
      <c r="J2987" s="318"/>
      <c r="K2987" s="95"/>
      <c r="L2987" s="95"/>
      <c r="M2987" s="95"/>
      <c r="N2987" s="95"/>
      <c r="O2987" s="95"/>
      <c r="P2987" s="95"/>
      <c r="Q2987" s="280"/>
      <c r="R2987" s="95"/>
      <c r="S2987" s="95"/>
      <c r="T2987" s="95"/>
      <c r="U2987" s="280"/>
      <c r="V2987" s="95"/>
      <c r="W2987" s="280"/>
      <c r="X2987" s="95"/>
      <c r="Y2987" s="3"/>
      <c r="Z2987" s="3"/>
    </row>
    <row r="2988" ht="14.25" customHeight="1">
      <c r="A2988" s="133"/>
      <c r="B2988" s="3"/>
      <c r="C2988" s="3"/>
      <c r="D2988" s="3"/>
      <c r="E2988" s="240"/>
      <c r="F2988" s="467"/>
      <c r="G2988" s="95"/>
      <c r="H2988" s="95"/>
      <c r="I2988" s="95"/>
      <c r="J2988" s="318"/>
      <c r="K2988" s="95"/>
      <c r="L2988" s="95"/>
      <c r="M2988" s="95"/>
      <c r="N2988" s="95"/>
      <c r="O2988" s="95"/>
      <c r="P2988" s="95"/>
      <c r="Q2988" s="280"/>
      <c r="R2988" s="95"/>
      <c r="S2988" s="95"/>
      <c r="T2988" s="95"/>
      <c r="U2988" s="280"/>
      <c r="V2988" s="95"/>
      <c r="W2988" s="280"/>
      <c r="X2988" s="95"/>
      <c r="Y2988" s="3"/>
      <c r="Z2988" s="3"/>
    </row>
    <row r="2989" ht="14.25" customHeight="1">
      <c r="A2989" s="133"/>
      <c r="B2989" s="3"/>
      <c r="C2989" s="3"/>
      <c r="D2989" s="3"/>
      <c r="E2989" s="240"/>
      <c r="F2989" s="467"/>
      <c r="G2989" s="95"/>
      <c r="H2989" s="95"/>
      <c r="I2989" s="95"/>
      <c r="J2989" s="318"/>
      <c r="K2989" s="95"/>
      <c r="L2989" s="95"/>
      <c r="M2989" s="95"/>
      <c r="N2989" s="95"/>
      <c r="O2989" s="95"/>
      <c r="P2989" s="95"/>
      <c r="Q2989" s="280"/>
      <c r="R2989" s="95"/>
      <c r="S2989" s="95"/>
      <c r="T2989" s="95"/>
      <c r="U2989" s="280"/>
      <c r="V2989" s="95"/>
      <c r="W2989" s="280"/>
      <c r="X2989" s="95"/>
      <c r="Y2989" s="3"/>
      <c r="Z2989" s="3"/>
    </row>
    <row r="2990" ht="14.25" customHeight="1">
      <c r="A2990" s="133"/>
      <c r="B2990" s="3"/>
      <c r="C2990" s="3"/>
      <c r="D2990" s="3"/>
      <c r="E2990" s="240"/>
      <c r="F2990" s="467"/>
      <c r="G2990" s="95"/>
      <c r="H2990" s="95"/>
      <c r="I2990" s="95"/>
      <c r="J2990" s="318"/>
      <c r="K2990" s="95"/>
      <c r="L2990" s="95"/>
      <c r="M2990" s="95"/>
      <c r="N2990" s="95"/>
      <c r="O2990" s="95"/>
      <c r="P2990" s="95"/>
      <c r="Q2990" s="280"/>
      <c r="R2990" s="95"/>
      <c r="S2990" s="95"/>
      <c r="T2990" s="95"/>
      <c r="U2990" s="280"/>
      <c r="V2990" s="95"/>
      <c r="W2990" s="280"/>
      <c r="X2990" s="95"/>
      <c r="Y2990" s="3"/>
      <c r="Z2990" s="3"/>
    </row>
    <row r="2991" ht="14.25" customHeight="1">
      <c r="A2991" s="133"/>
      <c r="B2991" s="3"/>
      <c r="C2991" s="3"/>
      <c r="D2991" s="3"/>
      <c r="E2991" s="240"/>
      <c r="F2991" s="467"/>
      <c r="G2991" s="95"/>
      <c r="H2991" s="95"/>
      <c r="I2991" s="95"/>
      <c r="J2991" s="318"/>
      <c r="K2991" s="95"/>
      <c r="L2991" s="95"/>
      <c r="M2991" s="95"/>
      <c r="N2991" s="95"/>
      <c r="O2991" s="95"/>
      <c r="P2991" s="95"/>
      <c r="Q2991" s="280"/>
      <c r="R2991" s="95"/>
      <c r="S2991" s="95"/>
      <c r="T2991" s="95"/>
      <c r="U2991" s="280"/>
      <c r="V2991" s="95"/>
      <c r="W2991" s="280"/>
      <c r="X2991" s="95"/>
      <c r="Y2991" s="3"/>
      <c r="Z2991" s="3"/>
    </row>
    <row r="2992" ht="14.25" customHeight="1">
      <c r="A2992" s="133"/>
      <c r="B2992" s="3"/>
      <c r="C2992" s="3"/>
      <c r="D2992" s="3"/>
      <c r="E2992" s="240"/>
      <c r="F2992" s="467"/>
      <c r="G2992" s="95"/>
      <c r="H2992" s="95"/>
      <c r="I2992" s="95"/>
      <c r="J2992" s="318"/>
      <c r="K2992" s="95"/>
      <c r="L2992" s="95"/>
      <c r="M2992" s="95"/>
      <c r="N2992" s="95"/>
      <c r="O2992" s="95"/>
      <c r="P2992" s="95"/>
      <c r="Q2992" s="280"/>
      <c r="R2992" s="95"/>
      <c r="S2992" s="95"/>
      <c r="T2992" s="95"/>
      <c r="U2992" s="280"/>
      <c r="V2992" s="95"/>
      <c r="W2992" s="280"/>
      <c r="X2992" s="95"/>
      <c r="Y2992" s="3"/>
      <c r="Z2992" s="3"/>
    </row>
    <row r="2993" ht="14.25" customHeight="1">
      <c r="A2993" s="133"/>
      <c r="B2993" s="3"/>
      <c r="C2993" s="3"/>
      <c r="D2993" s="3"/>
      <c r="E2993" s="240"/>
      <c r="F2993" s="467"/>
      <c r="G2993" s="95"/>
      <c r="H2993" s="95"/>
      <c r="I2993" s="95"/>
      <c r="J2993" s="318"/>
      <c r="K2993" s="95"/>
      <c r="L2993" s="95"/>
      <c r="M2993" s="95"/>
      <c r="N2993" s="95"/>
      <c r="O2993" s="95"/>
      <c r="P2993" s="95"/>
      <c r="Q2993" s="280"/>
      <c r="R2993" s="95"/>
      <c r="S2993" s="95"/>
      <c r="T2993" s="95"/>
      <c r="U2993" s="280"/>
      <c r="V2993" s="95"/>
      <c r="W2993" s="280"/>
      <c r="X2993" s="95"/>
      <c r="Y2993" s="3"/>
      <c r="Z2993" s="3"/>
    </row>
    <row r="2994" ht="14.25" customHeight="1">
      <c r="A2994" s="133"/>
      <c r="B2994" s="3"/>
      <c r="C2994" s="3"/>
      <c r="D2994" s="3"/>
      <c r="E2994" s="240"/>
      <c r="F2994" s="467"/>
      <c r="G2994" s="95"/>
      <c r="H2994" s="95"/>
      <c r="I2994" s="95"/>
      <c r="J2994" s="318"/>
      <c r="K2994" s="95"/>
      <c r="L2994" s="95"/>
      <c r="M2994" s="95"/>
      <c r="N2994" s="95"/>
      <c r="O2994" s="95"/>
      <c r="P2994" s="95"/>
      <c r="Q2994" s="280"/>
      <c r="R2994" s="95"/>
      <c r="S2994" s="95"/>
      <c r="T2994" s="95"/>
      <c r="U2994" s="280"/>
      <c r="V2994" s="95"/>
      <c r="W2994" s="280"/>
      <c r="X2994" s="95"/>
      <c r="Y2994" s="3"/>
      <c r="Z2994" s="3"/>
    </row>
    <row r="2995" ht="14.25" customHeight="1">
      <c r="A2995" s="133"/>
      <c r="B2995" s="3"/>
      <c r="C2995" s="3"/>
      <c r="D2995" s="3"/>
      <c r="E2995" s="240"/>
      <c r="F2995" s="467"/>
      <c r="G2995" s="95"/>
      <c r="H2995" s="95"/>
      <c r="I2995" s="95"/>
      <c r="J2995" s="318"/>
      <c r="K2995" s="95"/>
      <c r="L2995" s="95"/>
      <c r="M2995" s="95"/>
      <c r="N2995" s="95"/>
      <c r="O2995" s="95"/>
      <c r="P2995" s="95"/>
      <c r="Q2995" s="280"/>
      <c r="R2995" s="95"/>
      <c r="S2995" s="95"/>
      <c r="T2995" s="95"/>
      <c r="U2995" s="280"/>
      <c r="V2995" s="95"/>
      <c r="W2995" s="280"/>
      <c r="X2995" s="95"/>
      <c r="Y2995" s="3"/>
      <c r="Z2995" s="3"/>
    </row>
    <row r="2996" ht="14.25" customHeight="1">
      <c r="A2996" s="133"/>
      <c r="B2996" s="3"/>
      <c r="C2996" s="3"/>
      <c r="D2996" s="3"/>
      <c r="E2996" s="240"/>
      <c r="F2996" s="467"/>
      <c r="G2996" s="95"/>
      <c r="H2996" s="95"/>
      <c r="I2996" s="95"/>
      <c r="J2996" s="318"/>
      <c r="K2996" s="95"/>
      <c r="L2996" s="95"/>
      <c r="M2996" s="95"/>
      <c r="N2996" s="95"/>
      <c r="O2996" s="95"/>
      <c r="P2996" s="95"/>
      <c r="Q2996" s="280"/>
      <c r="R2996" s="95"/>
      <c r="S2996" s="95"/>
      <c r="T2996" s="95"/>
      <c r="U2996" s="280"/>
      <c r="V2996" s="95"/>
      <c r="W2996" s="280"/>
      <c r="X2996" s="95"/>
      <c r="Y2996" s="3"/>
      <c r="Z2996" s="3"/>
    </row>
    <row r="2997" ht="14.25" customHeight="1">
      <c r="A2997" s="133"/>
      <c r="B2997" s="3"/>
      <c r="C2997" s="3"/>
      <c r="D2997" s="3"/>
      <c r="E2997" s="240"/>
      <c r="F2997" s="467"/>
      <c r="G2997" s="95"/>
      <c r="H2997" s="95"/>
      <c r="I2997" s="95"/>
      <c r="J2997" s="318"/>
      <c r="K2997" s="95"/>
      <c r="L2997" s="95"/>
      <c r="M2997" s="95"/>
      <c r="N2997" s="95"/>
      <c r="O2997" s="95"/>
      <c r="P2997" s="95"/>
      <c r="Q2997" s="280"/>
      <c r="R2997" s="95"/>
      <c r="S2997" s="95"/>
      <c r="T2997" s="95"/>
      <c r="U2997" s="280"/>
      <c r="V2997" s="95"/>
      <c r="W2997" s="280"/>
      <c r="X2997" s="95"/>
      <c r="Y2997" s="3"/>
      <c r="Z2997" s="3"/>
    </row>
    <row r="2998" ht="14.25" customHeight="1">
      <c r="A2998" s="133"/>
      <c r="B2998" s="3"/>
      <c r="C2998" s="3"/>
      <c r="D2998" s="3"/>
      <c r="E2998" s="240"/>
      <c r="F2998" s="467"/>
      <c r="G2998" s="95"/>
      <c r="H2998" s="95"/>
      <c r="I2998" s="95"/>
      <c r="J2998" s="318"/>
      <c r="K2998" s="95"/>
      <c r="L2998" s="95"/>
      <c r="M2998" s="95"/>
      <c r="N2998" s="95"/>
      <c r="O2998" s="95"/>
      <c r="P2998" s="95"/>
      <c r="Q2998" s="280"/>
      <c r="R2998" s="95"/>
      <c r="S2998" s="95"/>
      <c r="T2998" s="95"/>
      <c r="U2998" s="280"/>
      <c r="V2998" s="95"/>
      <c r="W2998" s="280"/>
      <c r="X2998" s="95"/>
      <c r="Y2998" s="3"/>
      <c r="Z2998" s="3"/>
    </row>
    <row r="2999" ht="14.25" customHeight="1">
      <c r="A2999" s="133"/>
      <c r="B2999" s="3"/>
      <c r="C2999" s="3"/>
      <c r="D2999" s="3"/>
      <c r="E2999" s="240"/>
      <c r="F2999" s="467"/>
      <c r="G2999" s="95"/>
      <c r="H2999" s="95"/>
      <c r="I2999" s="95"/>
      <c r="J2999" s="318"/>
      <c r="K2999" s="95"/>
      <c r="L2999" s="95"/>
      <c r="M2999" s="95"/>
      <c r="N2999" s="95"/>
      <c r="O2999" s="95"/>
      <c r="P2999" s="95"/>
      <c r="Q2999" s="280"/>
      <c r="R2999" s="95"/>
      <c r="S2999" s="95"/>
      <c r="T2999" s="95"/>
      <c r="U2999" s="280"/>
      <c r="V2999" s="95"/>
      <c r="W2999" s="280"/>
      <c r="X2999" s="95"/>
      <c r="Y2999" s="3"/>
      <c r="Z2999" s="3"/>
    </row>
    <row r="3000" ht="14.25" customHeight="1">
      <c r="A3000" s="133"/>
      <c r="B3000" s="3"/>
      <c r="C3000" s="3"/>
      <c r="D3000" s="3"/>
      <c r="E3000" s="240"/>
      <c r="F3000" s="467"/>
      <c r="G3000" s="95"/>
      <c r="H3000" s="95"/>
      <c r="I3000" s="95"/>
      <c r="J3000" s="318"/>
      <c r="K3000" s="95"/>
      <c r="L3000" s="95"/>
      <c r="M3000" s="95"/>
      <c r="N3000" s="95"/>
      <c r="O3000" s="95"/>
      <c r="P3000" s="95"/>
      <c r="Q3000" s="280"/>
      <c r="R3000" s="95"/>
      <c r="S3000" s="95"/>
      <c r="T3000" s="95"/>
      <c r="U3000" s="280"/>
      <c r="V3000" s="95"/>
      <c r="W3000" s="280"/>
      <c r="X3000" s="95"/>
      <c r="Y3000" s="3"/>
      <c r="Z3000" s="3"/>
    </row>
    <row r="3001" ht="14.25" customHeight="1">
      <c r="A3001" s="133"/>
      <c r="B3001" s="3"/>
      <c r="C3001" s="3"/>
      <c r="D3001" s="3"/>
      <c r="E3001" s="240"/>
      <c r="F3001" s="467"/>
      <c r="G3001" s="95"/>
      <c r="H3001" s="95"/>
      <c r="I3001" s="95"/>
      <c r="J3001" s="318"/>
      <c r="K3001" s="95"/>
      <c r="L3001" s="95"/>
      <c r="M3001" s="95"/>
      <c r="N3001" s="95"/>
      <c r="O3001" s="95"/>
      <c r="P3001" s="95"/>
      <c r="Q3001" s="280"/>
      <c r="R3001" s="95"/>
      <c r="S3001" s="95"/>
      <c r="T3001" s="95"/>
      <c r="U3001" s="280"/>
      <c r="V3001" s="95"/>
      <c r="W3001" s="280"/>
      <c r="X3001" s="95"/>
      <c r="Y3001" s="3"/>
      <c r="Z3001" s="3"/>
    </row>
    <row r="3002" ht="14.25" customHeight="1">
      <c r="A3002" s="133"/>
      <c r="B3002" s="3"/>
      <c r="C3002" s="3"/>
      <c r="D3002" s="3"/>
      <c r="E3002" s="240"/>
      <c r="F3002" s="467"/>
      <c r="G3002" s="95"/>
      <c r="H3002" s="95"/>
      <c r="I3002" s="95"/>
      <c r="J3002" s="318"/>
      <c r="K3002" s="95"/>
      <c r="L3002" s="95"/>
      <c r="M3002" s="95"/>
      <c r="N3002" s="95"/>
      <c r="O3002" s="95"/>
      <c r="P3002" s="95"/>
      <c r="Q3002" s="280"/>
      <c r="R3002" s="95"/>
      <c r="S3002" s="95"/>
      <c r="T3002" s="95"/>
      <c r="U3002" s="280"/>
      <c r="V3002" s="95"/>
      <c r="W3002" s="280"/>
      <c r="X3002" s="95"/>
      <c r="Y3002" s="3"/>
      <c r="Z3002" s="3"/>
    </row>
    <row r="3003" ht="14.25" customHeight="1">
      <c r="A3003" s="133"/>
      <c r="B3003" s="3"/>
      <c r="C3003" s="3"/>
      <c r="D3003" s="3"/>
      <c r="E3003" s="240"/>
      <c r="F3003" s="467"/>
      <c r="G3003" s="95"/>
      <c r="H3003" s="95"/>
      <c r="I3003" s="95"/>
      <c r="J3003" s="318"/>
      <c r="K3003" s="95"/>
      <c r="L3003" s="95"/>
      <c r="M3003" s="95"/>
      <c r="N3003" s="95"/>
      <c r="O3003" s="95"/>
      <c r="P3003" s="95"/>
      <c r="Q3003" s="280"/>
      <c r="R3003" s="95"/>
      <c r="S3003" s="95"/>
      <c r="T3003" s="95"/>
      <c r="U3003" s="280"/>
      <c r="V3003" s="95"/>
      <c r="W3003" s="280"/>
      <c r="X3003" s="95"/>
      <c r="Y3003" s="3"/>
      <c r="Z3003" s="3"/>
    </row>
    <row r="3004" ht="14.25" customHeight="1">
      <c r="A3004" s="133"/>
      <c r="B3004" s="3"/>
      <c r="C3004" s="3"/>
      <c r="D3004" s="3"/>
      <c r="E3004" s="240"/>
      <c r="F3004" s="467"/>
      <c r="G3004" s="95"/>
      <c r="H3004" s="95"/>
      <c r="I3004" s="95"/>
      <c r="J3004" s="318"/>
      <c r="K3004" s="95"/>
      <c r="L3004" s="95"/>
      <c r="M3004" s="95"/>
      <c r="N3004" s="95"/>
      <c r="O3004" s="95"/>
      <c r="P3004" s="95"/>
      <c r="Q3004" s="280"/>
      <c r="R3004" s="95"/>
      <c r="S3004" s="95"/>
      <c r="T3004" s="95"/>
      <c r="U3004" s="280"/>
      <c r="V3004" s="95"/>
      <c r="W3004" s="280"/>
      <c r="X3004" s="95"/>
      <c r="Y3004" s="3"/>
      <c r="Z3004" s="3"/>
    </row>
    <row r="3005" ht="14.25" customHeight="1">
      <c r="A3005" s="133"/>
      <c r="B3005" s="3"/>
      <c r="C3005" s="3"/>
      <c r="D3005" s="3"/>
      <c r="E3005" s="240"/>
      <c r="F3005" s="467"/>
      <c r="G3005" s="95"/>
      <c r="H3005" s="95"/>
      <c r="I3005" s="95"/>
      <c r="J3005" s="318"/>
      <c r="K3005" s="95"/>
      <c r="L3005" s="95"/>
      <c r="M3005" s="95"/>
      <c r="N3005" s="95"/>
      <c r="O3005" s="95"/>
      <c r="P3005" s="95"/>
      <c r="Q3005" s="280"/>
      <c r="R3005" s="95"/>
      <c r="S3005" s="95"/>
      <c r="T3005" s="95"/>
      <c r="U3005" s="280"/>
      <c r="V3005" s="95"/>
      <c r="W3005" s="280"/>
      <c r="X3005" s="95"/>
      <c r="Y3005" s="3"/>
      <c r="Z3005" s="3"/>
    </row>
    <row r="3006" ht="14.25" customHeight="1">
      <c r="A3006" s="133"/>
      <c r="B3006" s="3"/>
      <c r="C3006" s="3"/>
      <c r="D3006" s="3"/>
      <c r="E3006" s="240"/>
      <c r="F3006" s="467"/>
      <c r="G3006" s="95"/>
      <c r="H3006" s="95"/>
      <c r="I3006" s="95"/>
      <c r="J3006" s="318"/>
      <c r="K3006" s="95"/>
      <c r="L3006" s="95"/>
      <c r="M3006" s="95"/>
      <c r="N3006" s="95"/>
      <c r="O3006" s="95"/>
      <c r="P3006" s="95"/>
      <c r="Q3006" s="280"/>
      <c r="R3006" s="95"/>
      <c r="S3006" s="95"/>
      <c r="T3006" s="95"/>
      <c r="U3006" s="280"/>
      <c r="V3006" s="95"/>
      <c r="W3006" s="280"/>
      <c r="X3006" s="95"/>
      <c r="Y3006" s="3"/>
      <c r="Z3006" s="3"/>
    </row>
    <row r="3007" ht="14.25" customHeight="1">
      <c r="A3007" s="133"/>
      <c r="B3007" s="3"/>
      <c r="C3007" s="3"/>
      <c r="D3007" s="3"/>
      <c r="E3007" s="240"/>
      <c r="F3007" s="467"/>
      <c r="G3007" s="95"/>
      <c r="H3007" s="95"/>
      <c r="I3007" s="95"/>
      <c r="J3007" s="318"/>
      <c r="K3007" s="95"/>
      <c r="L3007" s="95"/>
      <c r="M3007" s="95"/>
      <c r="N3007" s="95"/>
      <c r="O3007" s="95"/>
      <c r="P3007" s="95"/>
      <c r="Q3007" s="280"/>
      <c r="R3007" s="95"/>
      <c r="S3007" s="95"/>
      <c r="T3007" s="95"/>
      <c r="U3007" s="280"/>
      <c r="V3007" s="95"/>
      <c r="W3007" s="280"/>
      <c r="X3007" s="95"/>
      <c r="Y3007" s="3"/>
      <c r="Z3007" s="3"/>
    </row>
    <row r="3008" ht="14.25" customHeight="1">
      <c r="A3008" s="133"/>
      <c r="B3008" s="3"/>
      <c r="C3008" s="3"/>
      <c r="D3008" s="3"/>
      <c r="E3008" s="240"/>
      <c r="F3008" s="467"/>
      <c r="G3008" s="95"/>
      <c r="H3008" s="95"/>
      <c r="I3008" s="95"/>
      <c r="J3008" s="318"/>
      <c r="K3008" s="95"/>
      <c r="L3008" s="95"/>
      <c r="M3008" s="95"/>
      <c r="N3008" s="95"/>
      <c r="O3008" s="95"/>
      <c r="P3008" s="95"/>
      <c r="Q3008" s="280"/>
      <c r="R3008" s="95"/>
      <c r="S3008" s="95"/>
      <c r="T3008" s="95"/>
      <c r="U3008" s="280"/>
      <c r="V3008" s="95"/>
      <c r="W3008" s="280"/>
      <c r="X3008" s="95"/>
      <c r="Y3008" s="3"/>
      <c r="Z3008" s="3"/>
    </row>
    <row r="3009" ht="14.25" customHeight="1">
      <c r="A3009" s="133"/>
      <c r="B3009" s="3"/>
      <c r="C3009" s="3"/>
      <c r="D3009" s="3"/>
      <c r="E3009" s="240"/>
      <c r="F3009" s="467"/>
      <c r="G3009" s="95"/>
      <c r="H3009" s="95"/>
      <c r="I3009" s="95"/>
      <c r="J3009" s="318"/>
      <c r="K3009" s="95"/>
      <c r="L3009" s="95"/>
      <c r="M3009" s="95"/>
      <c r="N3009" s="95"/>
      <c r="O3009" s="95"/>
      <c r="P3009" s="95"/>
      <c r="Q3009" s="280"/>
      <c r="R3009" s="95"/>
      <c r="S3009" s="95"/>
      <c r="T3009" s="95"/>
      <c r="U3009" s="280"/>
      <c r="V3009" s="95"/>
      <c r="W3009" s="280"/>
      <c r="X3009" s="95"/>
      <c r="Y3009" s="3"/>
      <c r="Z3009" s="3"/>
    </row>
    <row r="3010" ht="14.25" customHeight="1">
      <c r="A3010" s="133"/>
      <c r="B3010" s="3"/>
      <c r="C3010" s="3"/>
      <c r="D3010" s="3"/>
      <c r="E3010" s="240"/>
      <c r="F3010" s="467"/>
      <c r="G3010" s="95"/>
      <c r="H3010" s="95"/>
      <c r="I3010" s="95"/>
      <c r="J3010" s="318"/>
      <c r="K3010" s="95"/>
      <c r="L3010" s="95"/>
      <c r="M3010" s="95"/>
      <c r="N3010" s="95"/>
      <c r="O3010" s="95"/>
      <c r="P3010" s="95"/>
      <c r="Q3010" s="280"/>
      <c r="R3010" s="95"/>
      <c r="S3010" s="95"/>
      <c r="T3010" s="95"/>
      <c r="U3010" s="280"/>
      <c r="V3010" s="95"/>
      <c r="W3010" s="280"/>
      <c r="X3010" s="95"/>
      <c r="Y3010" s="3"/>
      <c r="Z3010" s="3"/>
    </row>
    <row r="3011" ht="14.25" customHeight="1">
      <c r="A3011" s="133"/>
      <c r="B3011" s="3"/>
      <c r="C3011" s="3"/>
      <c r="D3011" s="3"/>
      <c r="E3011" s="240"/>
      <c r="F3011" s="467"/>
      <c r="G3011" s="95"/>
      <c r="H3011" s="95"/>
      <c r="I3011" s="95"/>
      <c r="J3011" s="318"/>
      <c r="K3011" s="95"/>
      <c r="L3011" s="95"/>
      <c r="M3011" s="95"/>
      <c r="N3011" s="95"/>
      <c r="O3011" s="95"/>
      <c r="P3011" s="95"/>
      <c r="Q3011" s="280"/>
      <c r="R3011" s="95"/>
      <c r="S3011" s="95"/>
      <c r="T3011" s="95"/>
      <c r="U3011" s="280"/>
      <c r="V3011" s="95"/>
      <c r="W3011" s="280"/>
      <c r="X3011" s="95"/>
      <c r="Y3011" s="3"/>
      <c r="Z3011" s="3"/>
    </row>
    <row r="3012" ht="14.25" customHeight="1">
      <c r="A3012" s="133"/>
      <c r="B3012" s="3"/>
      <c r="C3012" s="3"/>
      <c r="D3012" s="3"/>
      <c r="E3012" s="240"/>
      <c r="F3012" s="467"/>
      <c r="G3012" s="95"/>
      <c r="H3012" s="95"/>
      <c r="I3012" s="95"/>
      <c r="J3012" s="318"/>
      <c r="K3012" s="95"/>
      <c r="L3012" s="95"/>
      <c r="M3012" s="95"/>
      <c r="N3012" s="95"/>
      <c r="O3012" s="95"/>
      <c r="P3012" s="95"/>
      <c r="Q3012" s="280"/>
      <c r="R3012" s="95"/>
      <c r="S3012" s="95"/>
      <c r="T3012" s="95"/>
      <c r="U3012" s="280"/>
      <c r="V3012" s="95"/>
      <c r="W3012" s="280"/>
      <c r="X3012" s="95"/>
      <c r="Y3012" s="3"/>
      <c r="Z3012" s="3"/>
    </row>
    <row r="3013" ht="14.25" customHeight="1">
      <c r="A3013" s="133"/>
      <c r="B3013" s="3"/>
      <c r="C3013" s="3"/>
      <c r="D3013" s="3"/>
      <c r="E3013" s="240"/>
      <c r="F3013" s="467"/>
      <c r="G3013" s="95"/>
      <c r="H3013" s="95"/>
      <c r="I3013" s="95"/>
      <c r="J3013" s="318"/>
      <c r="K3013" s="95"/>
      <c r="L3013" s="95"/>
      <c r="M3013" s="95"/>
      <c r="N3013" s="95"/>
      <c r="O3013" s="95"/>
      <c r="P3013" s="95"/>
      <c r="Q3013" s="280"/>
      <c r="R3013" s="95"/>
      <c r="S3013" s="95"/>
      <c r="T3013" s="95"/>
      <c r="U3013" s="280"/>
      <c r="V3013" s="95"/>
      <c r="W3013" s="280"/>
      <c r="X3013" s="95"/>
      <c r="Y3013" s="3"/>
      <c r="Z3013" s="3"/>
    </row>
    <row r="3014" ht="14.25" customHeight="1">
      <c r="A3014" s="133"/>
      <c r="B3014" s="3"/>
      <c r="C3014" s="3"/>
      <c r="D3014" s="3"/>
      <c r="E3014" s="240"/>
      <c r="F3014" s="467"/>
      <c r="G3014" s="95"/>
      <c r="H3014" s="95"/>
      <c r="I3014" s="95"/>
      <c r="J3014" s="318"/>
      <c r="K3014" s="95"/>
      <c r="L3014" s="95"/>
      <c r="M3014" s="95"/>
      <c r="N3014" s="95"/>
      <c r="O3014" s="95"/>
      <c r="P3014" s="95"/>
      <c r="Q3014" s="280"/>
      <c r="R3014" s="95"/>
      <c r="S3014" s="95"/>
      <c r="T3014" s="95"/>
      <c r="U3014" s="280"/>
      <c r="V3014" s="95"/>
      <c r="W3014" s="280"/>
      <c r="X3014" s="95"/>
      <c r="Y3014" s="3"/>
      <c r="Z3014" s="3"/>
    </row>
    <row r="3015" ht="14.25" customHeight="1">
      <c r="A3015" s="133"/>
      <c r="B3015" s="3"/>
      <c r="C3015" s="3"/>
      <c r="D3015" s="3"/>
      <c r="E3015" s="240"/>
      <c r="F3015" s="467"/>
      <c r="G3015" s="95"/>
      <c r="H3015" s="95"/>
      <c r="I3015" s="95"/>
      <c r="J3015" s="318"/>
      <c r="K3015" s="95"/>
      <c r="L3015" s="95"/>
      <c r="M3015" s="95"/>
      <c r="N3015" s="95"/>
      <c r="O3015" s="95"/>
      <c r="P3015" s="95"/>
      <c r="Q3015" s="280"/>
      <c r="R3015" s="95"/>
      <c r="S3015" s="95"/>
      <c r="T3015" s="95"/>
      <c r="U3015" s="280"/>
      <c r="V3015" s="95"/>
      <c r="W3015" s="280"/>
      <c r="X3015" s="95"/>
      <c r="Y3015" s="3"/>
      <c r="Z3015" s="3"/>
    </row>
    <row r="3016" ht="14.25" customHeight="1">
      <c r="A3016" s="133"/>
      <c r="B3016" s="3"/>
      <c r="C3016" s="3"/>
      <c r="D3016" s="3"/>
      <c r="E3016" s="240"/>
      <c r="F3016" s="467"/>
      <c r="G3016" s="95"/>
      <c r="H3016" s="95"/>
      <c r="I3016" s="95"/>
      <c r="J3016" s="318"/>
      <c r="K3016" s="95"/>
      <c r="L3016" s="95"/>
      <c r="M3016" s="95"/>
      <c r="N3016" s="95"/>
      <c r="O3016" s="95"/>
      <c r="P3016" s="95"/>
      <c r="Q3016" s="280"/>
      <c r="R3016" s="95"/>
      <c r="S3016" s="95"/>
      <c r="T3016" s="95"/>
      <c r="U3016" s="280"/>
      <c r="V3016" s="95"/>
      <c r="W3016" s="280"/>
      <c r="X3016" s="95"/>
      <c r="Y3016" s="3"/>
      <c r="Z3016" s="3"/>
    </row>
    <row r="3017" ht="14.25" customHeight="1">
      <c r="A3017" s="133"/>
      <c r="B3017" s="3"/>
      <c r="C3017" s="3"/>
      <c r="D3017" s="3"/>
      <c r="E3017" s="240"/>
      <c r="F3017" s="467"/>
      <c r="G3017" s="95"/>
      <c r="H3017" s="95"/>
      <c r="I3017" s="95"/>
      <c r="J3017" s="318"/>
      <c r="K3017" s="95"/>
      <c r="L3017" s="95"/>
      <c r="M3017" s="95"/>
      <c r="N3017" s="95"/>
      <c r="O3017" s="95"/>
      <c r="P3017" s="95"/>
      <c r="Q3017" s="280"/>
      <c r="R3017" s="95"/>
      <c r="S3017" s="95"/>
      <c r="T3017" s="95"/>
      <c r="U3017" s="280"/>
      <c r="V3017" s="95"/>
      <c r="W3017" s="280"/>
      <c r="X3017" s="95"/>
      <c r="Y3017" s="3"/>
      <c r="Z3017" s="3"/>
    </row>
    <row r="3018" ht="14.25" customHeight="1">
      <c r="A3018" s="133"/>
      <c r="B3018" s="3"/>
      <c r="C3018" s="3"/>
      <c r="D3018" s="3"/>
      <c r="E3018" s="240"/>
      <c r="F3018" s="467"/>
      <c r="G3018" s="95"/>
      <c r="H3018" s="95"/>
      <c r="I3018" s="95"/>
      <c r="J3018" s="318"/>
      <c r="K3018" s="95"/>
      <c r="L3018" s="95"/>
      <c r="M3018" s="95"/>
      <c r="N3018" s="95"/>
      <c r="O3018" s="95"/>
      <c r="P3018" s="95"/>
      <c r="Q3018" s="280"/>
      <c r="R3018" s="95"/>
      <c r="S3018" s="95"/>
      <c r="T3018" s="95"/>
      <c r="U3018" s="280"/>
      <c r="V3018" s="95"/>
      <c r="W3018" s="280"/>
      <c r="X3018" s="95"/>
      <c r="Y3018" s="3"/>
      <c r="Z3018" s="3"/>
    </row>
    <row r="3019" ht="14.25" customHeight="1">
      <c r="A3019" s="133"/>
      <c r="B3019" s="3"/>
      <c r="C3019" s="3"/>
      <c r="D3019" s="3"/>
      <c r="E3019" s="240"/>
      <c r="F3019" s="467"/>
      <c r="G3019" s="95"/>
      <c r="H3019" s="95"/>
      <c r="I3019" s="95"/>
      <c r="J3019" s="318"/>
      <c r="K3019" s="95"/>
      <c r="L3019" s="95"/>
      <c r="M3019" s="95"/>
      <c r="N3019" s="95"/>
      <c r="O3019" s="95"/>
      <c r="P3019" s="95"/>
      <c r="Q3019" s="280"/>
      <c r="R3019" s="95"/>
      <c r="S3019" s="95"/>
      <c r="T3019" s="95"/>
      <c r="U3019" s="280"/>
      <c r="V3019" s="95"/>
      <c r="W3019" s="280"/>
      <c r="X3019" s="95"/>
      <c r="Y3019" s="3"/>
      <c r="Z3019" s="3"/>
    </row>
    <row r="3020" ht="14.25" customHeight="1">
      <c r="A3020" s="133"/>
      <c r="B3020" s="3"/>
      <c r="C3020" s="3"/>
      <c r="D3020" s="3"/>
      <c r="E3020" s="240"/>
      <c r="F3020" s="467"/>
      <c r="G3020" s="95"/>
      <c r="H3020" s="95"/>
      <c r="I3020" s="95"/>
      <c r="J3020" s="318"/>
      <c r="K3020" s="95"/>
      <c r="L3020" s="95"/>
      <c r="M3020" s="95"/>
      <c r="N3020" s="95"/>
      <c r="O3020" s="95"/>
      <c r="P3020" s="95"/>
      <c r="Q3020" s="280"/>
      <c r="R3020" s="95"/>
      <c r="S3020" s="95"/>
      <c r="T3020" s="95"/>
      <c r="U3020" s="280"/>
      <c r="V3020" s="95"/>
      <c r="W3020" s="280"/>
      <c r="X3020" s="95"/>
      <c r="Y3020" s="3"/>
      <c r="Z3020" s="3"/>
    </row>
    <row r="3021" ht="14.25" customHeight="1">
      <c r="A3021" s="133"/>
      <c r="B3021" s="3"/>
      <c r="C3021" s="3"/>
      <c r="D3021" s="3"/>
      <c r="E3021" s="240"/>
      <c r="F3021" s="467"/>
      <c r="G3021" s="95"/>
      <c r="H3021" s="95"/>
      <c r="I3021" s="95"/>
      <c r="J3021" s="318"/>
      <c r="K3021" s="95"/>
      <c r="L3021" s="95"/>
      <c r="M3021" s="95"/>
      <c r="N3021" s="95"/>
      <c r="O3021" s="95"/>
      <c r="P3021" s="95"/>
      <c r="Q3021" s="280"/>
      <c r="R3021" s="95"/>
      <c r="S3021" s="95"/>
      <c r="T3021" s="95"/>
      <c r="U3021" s="280"/>
      <c r="V3021" s="95"/>
      <c r="W3021" s="280"/>
      <c r="X3021" s="95"/>
      <c r="Y3021" s="3"/>
      <c r="Z3021" s="3"/>
    </row>
    <row r="3022" ht="14.25" customHeight="1">
      <c r="A3022" s="133"/>
      <c r="B3022" s="3"/>
      <c r="C3022" s="3"/>
      <c r="D3022" s="3"/>
      <c r="E3022" s="240"/>
      <c r="F3022" s="467"/>
      <c r="G3022" s="95"/>
      <c r="H3022" s="95"/>
      <c r="I3022" s="95"/>
      <c r="J3022" s="318"/>
      <c r="K3022" s="95"/>
      <c r="L3022" s="95"/>
      <c r="M3022" s="95"/>
      <c r="N3022" s="95"/>
      <c r="O3022" s="95"/>
      <c r="P3022" s="95"/>
      <c r="Q3022" s="280"/>
      <c r="R3022" s="95"/>
      <c r="S3022" s="95"/>
      <c r="T3022" s="95"/>
      <c r="U3022" s="280"/>
      <c r="V3022" s="95"/>
      <c r="W3022" s="280"/>
      <c r="X3022" s="95"/>
      <c r="Y3022" s="3"/>
      <c r="Z3022" s="3"/>
    </row>
    <row r="3023" ht="14.25" customHeight="1">
      <c r="A3023" s="133"/>
      <c r="B3023" s="3"/>
      <c r="C3023" s="3"/>
      <c r="D3023" s="3"/>
      <c r="E3023" s="240"/>
      <c r="F3023" s="467"/>
      <c r="G3023" s="95"/>
      <c r="H3023" s="95"/>
      <c r="I3023" s="95"/>
      <c r="J3023" s="318"/>
      <c r="K3023" s="95"/>
      <c r="L3023" s="95"/>
      <c r="M3023" s="95"/>
      <c r="N3023" s="95"/>
      <c r="O3023" s="95"/>
      <c r="P3023" s="95"/>
      <c r="Q3023" s="280"/>
      <c r="R3023" s="95"/>
      <c r="S3023" s="95"/>
      <c r="T3023" s="95"/>
      <c r="U3023" s="280"/>
      <c r="V3023" s="95"/>
      <c r="W3023" s="280"/>
      <c r="X3023" s="95"/>
      <c r="Y3023" s="3"/>
      <c r="Z3023" s="3"/>
    </row>
    <row r="3024" ht="14.25" customHeight="1">
      <c r="A3024" s="133"/>
      <c r="B3024" s="3"/>
      <c r="C3024" s="3"/>
      <c r="D3024" s="3"/>
      <c r="E3024" s="240"/>
      <c r="F3024" s="467"/>
      <c r="G3024" s="95"/>
      <c r="H3024" s="95"/>
      <c r="I3024" s="95"/>
      <c r="J3024" s="318"/>
      <c r="K3024" s="95"/>
      <c r="L3024" s="95"/>
      <c r="M3024" s="95"/>
      <c r="N3024" s="95"/>
      <c r="O3024" s="95"/>
      <c r="P3024" s="95"/>
      <c r="Q3024" s="280"/>
      <c r="R3024" s="95"/>
      <c r="S3024" s="95"/>
      <c r="T3024" s="95"/>
      <c r="U3024" s="280"/>
      <c r="V3024" s="95"/>
      <c r="W3024" s="280"/>
      <c r="X3024" s="95"/>
      <c r="Y3024" s="3"/>
      <c r="Z3024" s="3"/>
    </row>
    <row r="3025" ht="14.25" customHeight="1">
      <c r="A3025" s="133"/>
      <c r="B3025" s="3"/>
      <c r="C3025" s="3"/>
      <c r="D3025" s="3"/>
      <c r="E3025" s="240"/>
      <c r="F3025" s="467"/>
      <c r="G3025" s="95"/>
      <c r="H3025" s="95"/>
      <c r="I3025" s="95"/>
      <c r="J3025" s="318"/>
      <c r="K3025" s="95"/>
      <c r="L3025" s="95"/>
      <c r="M3025" s="95"/>
      <c r="N3025" s="95"/>
      <c r="O3025" s="95"/>
      <c r="P3025" s="95"/>
      <c r="Q3025" s="280"/>
      <c r="R3025" s="95"/>
      <c r="S3025" s="95"/>
      <c r="T3025" s="95"/>
      <c r="U3025" s="280"/>
      <c r="V3025" s="95"/>
      <c r="W3025" s="280"/>
      <c r="X3025" s="95"/>
      <c r="Y3025" s="3"/>
      <c r="Z3025" s="3"/>
    </row>
    <row r="3026" ht="14.25" customHeight="1">
      <c r="A3026" s="133"/>
      <c r="B3026" s="3"/>
      <c r="C3026" s="3"/>
      <c r="D3026" s="3"/>
      <c r="E3026" s="240"/>
      <c r="F3026" s="467"/>
      <c r="G3026" s="95"/>
      <c r="H3026" s="95"/>
      <c r="I3026" s="95"/>
      <c r="J3026" s="318"/>
      <c r="K3026" s="95"/>
      <c r="L3026" s="95"/>
      <c r="M3026" s="95"/>
      <c r="N3026" s="95"/>
      <c r="O3026" s="95"/>
      <c r="P3026" s="95"/>
      <c r="Q3026" s="280"/>
      <c r="R3026" s="95"/>
      <c r="S3026" s="95"/>
      <c r="T3026" s="95"/>
      <c r="U3026" s="280"/>
      <c r="V3026" s="95"/>
      <c r="W3026" s="280"/>
      <c r="X3026" s="95"/>
      <c r="Y3026" s="3"/>
      <c r="Z3026" s="3"/>
    </row>
    <row r="3027" ht="14.25" customHeight="1">
      <c r="A3027" s="133"/>
      <c r="B3027" s="3"/>
      <c r="C3027" s="3"/>
      <c r="D3027" s="3"/>
      <c r="E3027" s="240"/>
      <c r="F3027" s="467"/>
      <c r="G3027" s="95"/>
      <c r="H3027" s="95"/>
      <c r="I3027" s="95"/>
      <c r="J3027" s="318"/>
      <c r="K3027" s="95"/>
      <c r="L3027" s="95"/>
      <c r="M3027" s="95"/>
      <c r="N3027" s="95"/>
      <c r="O3027" s="95"/>
      <c r="P3027" s="95"/>
      <c r="Q3027" s="280"/>
      <c r="R3027" s="95"/>
      <c r="S3027" s="95"/>
      <c r="T3027" s="95"/>
      <c r="U3027" s="280"/>
      <c r="V3027" s="95"/>
      <c r="W3027" s="280"/>
      <c r="X3027" s="95"/>
      <c r="Y3027" s="3"/>
      <c r="Z3027" s="3"/>
    </row>
    <row r="3028" ht="14.25" customHeight="1">
      <c r="A3028" s="133"/>
      <c r="B3028" s="3"/>
      <c r="C3028" s="3"/>
      <c r="D3028" s="3"/>
      <c r="E3028" s="240"/>
      <c r="F3028" s="467"/>
      <c r="G3028" s="95"/>
      <c r="H3028" s="95"/>
      <c r="I3028" s="95"/>
      <c r="J3028" s="318"/>
      <c r="K3028" s="95"/>
      <c r="L3028" s="95"/>
      <c r="M3028" s="95"/>
      <c r="N3028" s="95"/>
      <c r="O3028" s="95"/>
      <c r="P3028" s="95"/>
      <c r="Q3028" s="280"/>
      <c r="R3028" s="95"/>
      <c r="S3028" s="95"/>
      <c r="T3028" s="95"/>
      <c r="U3028" s="280"/>
      <c r="V3028" s="95"/>
      <c r="W3028" s="280"/>
      <c r="X3028" s="95"/>
      <c r="Y3028" s="3"/>
      <c r="Z3028" s="3"/>
    </row>
    <row r="3029" ht="14.25" customHeight="1">
      <c r="A3029" s="133"/>
      <c r="B3029" s="3"/>
      <c r="C3029" s="3"/>
      <c r="D3029" s="3"/>
      <c r="E3029" s="240"/>
      <c r="F3029" s="467"/>
      <c r="G3029" s="95"/>
      <c r="H3029" s="95"/>
      <c r="I3029" s="95"/>
      <c r="J3029" s="318"/>
      <c r="K3029" s="95"/>
      <c r="L3029" s="95"/>
      <c r="M3029" s="95"/>
      <c r="N3029" s="95"/>
      <c r="O3029" s="95"/>
      <c r="P3029" s="95"/>
      <c r="Q3029" s="280"/>
      <c r="R3029" s="95"/>
      <c r="S3029" s="95"/>
      <c r="T3029" s="95"/>
      <c r="U3029" s="280"/>
      <c r="V3029" s="95"/>
      <c r="W3029" s="280"/>
      <c r="X3029" s="95"/>
      <c r="Y3029" s="3"/>
      <c r="Z3029" s="3"/>
    </row>
    <row r="3030" ht="14.25" customHeight="1">
      <c r="A3030" s="133"/>
      <c r="B3030" s="3"/>
      <c r="C3030" s="3"/>
      <c r="D3030" s="3"/>
      <c r="E3030" s="240"/>
      <c r="F3030" s="467"/>
      <c r="G3030" s="95"/>
      <c r="H3030" s="95"/>
      <c r="I3030" s="95"/>
      <c r="J3030" s="318"/>
      <c r="K3030" s="95"/>
      <c r="L3030" s="95"/>
      <c r="M3030" s="95"/>
      <c r="N3030" s="95"/>
      <c r="O3030" s="95"/>
      <c r="P3030" s="95"/>
      <c r="Q3030" s="280"/>
      <c r="R3030" s="95"/>
      <c r="S3030" s="95"/>
      <c r="T3030" s="95"/>
      <c r="U3030" s="280"/>
      <c r="V3030" s="95"/>
      <c r="W3030" s="280"/>
      <c r="X3030" s="95"/>
      <c r="Y3030" s="3"/>
      <c r="Z3030" s="3"/>
    </row>
    <row r="3031" ht="14.25" customHeight="1">
      <c r="A3031" s="133"/>
      <c r="B3031" s="3"/>
      <c r="C3031" s="3"/>
      <c r="D3031" s="3"/>
      <c r="E3031" s="240"/>
      <c r="F3031" s="467"/>
      <c r="G3031" s="95"/>
      <c r="H3031" s="95"/>
      <c r="I3031" s="95"/>
      <c r="J3031" s="318"/>
      <c r="K3031" s="95"/>
      <c r="L3031" s="95"/>
      <c r="M3031" s="95"/>
      <c r="N3031" s="95"/>
      <c r="O3031" s="95"/>
      <c r="P3031" s="95"/>
      <c r="Q3031" s="280"/>
      <c r="R3031" s="95"/>
      <c r="S3031" s="95"/>
      <c r="T3031" s="95"/>
      <c r="U3031" s="280"/>
      <c r="V3031" s="95"/>
      <c r="W3031" s="280"/>
      <c r="X3031" s="95"/>
      <c r="Y3031" s="3"/>
      <c r="Z3031" s="3"/>
    </row>
    <row r="3032" ht="14.25" customHeight="1">
      <c r="A3032" s="133"/>
      <c r="B3032" s="3"/>
      <c r="C3032" s="3"/>
      <c r="D3032" s="3"/>
      <c r="E3032" s="240"/>
      <c r="F3032" s="467"/>
      <c r="G3032" s="95"/>
      <c r="H3032" s="95"/>
      <c r="I3032" s="95"/>
      <c r="J3032" s="318"/>
      <c r="K3032" s="95"/>
      <c r="L3032" s="95"/>
      <c r="M3032" s="95"/>
      <c r="N3032" s="95"/>
      <c r="O3032" s="95"/>
      <c r="P3032" s="95"/>
      <c r="Q3032" s="280"/>
      <c r="R3032" s="95"/>
      <c r="S3032" s="95"/>
      <c r="T3032" s="95"/>
      <c r="U3032" s="280"/>
      <c r="V3032" s="95"/>
      <c r="W3032" s="280"/>
      <c r="X3032" s="95"/>
      <c r="Y3032" s="3"/>
      <c r="Z3032" s="3"/>
    </row>
    <row r="3033" ht="14.25" customHeight="1">
      <c r="A3033" s="133"/>
      <c r="B3033" s="3"/>
      <c r="C3033" s="3"/>
      <c r="D3033" s="3"/>
      <c r="E3033" s="240"/>
      <c r="F3033" s="467"/>
      <c r="G3033" s="95"/>
      <c r="H3033" s="95"/>
      <c r="I3033" s="95"/>
      <c r="J3033" s="318"/>
      <c r="K3033" s="95"/>
      <c r="L3033" s="95"/>
      <c r="M3033" s="95"/>
      <c r="N3033" s="95"/>
      <c r="O3033" s="95"/>
      <c r="P3033" s="95"/>
      <c r="Q3033" s="280"/>
      <c r="R3033" s="95"/>
      <c r="S3033" s="95"/>
      <c r="T3033" s="95"/>
      <c r="U3033" s="280"/>
      <c r="V3033" s="95"/>
      <c r="W3033" s="280"/>
      <c r="X3033" s="95"/>
      <c r="Y3033" s="3"/>
      <c r="Z3033" s="3"/>
    </row>
    <row r="3034" ht="14.25" customHeight="1">
      <c r="A3034" s="133"/>
      <c r="B3034" s="3"/>
      <c r="C3034" s="3"/>
      <c r="D3034" s="3"/>
      <c r="E3034" s="240"/>
      <c r="F3034" s="467"/>
      <c r="G3034" s="95"/>
      <c r="H3034" s="95"/>
      <c r="I3034" s="95"/>
      <c r="J3034" s="318"/>
      <c r="K3034" s="95"/>
      <c r="L3034" s="95"/>
      <c r="M3034" s="95"/>
      <c r="N3034" s="95"/>
      <c r="O3034" s="95"/>
      <c r="P3034" s="95"/>
      <c r="Q3034" s="280"/>
      <c r="R3034" s="95"/>
      <c r="S3034" s="95"/>
      <c r="T3034" s="95"/>
      <c r="U3034" s="280"/>
      <c r="V3034" s="95"/>
      <c r="W3034" s="280"/>
      <c r="X3034" s="95"/>
      <c r="Y3034" s="3"/>
      <c r="Z3034" s="3"/>
    </row>
    <row r="3035" ht="14.25" customHeight="1">
      <c r="A3035" s="133"/>
      <c r="B3035" s="3"/>
      <c r="C3035" s="3"/>
      <c r="D3035" s="3"/>
      <c r="E3035" s="240"/>
      <c r="F3035" s="467"/>
      <c r="G3035" s="95"/>
      <c r="H3035" s="95"/>
      <c r="I3035" s="95"/>
      <c r="J3035" s="318"/>
      <c r="K3035" s="95"/>
      <c r="L3035" s="95"/>
      <c r="M3035" s="95"/>
      <c r="N3035" s="95"/>
      <c r="O3035" s="95"/>
      <c r="P3035" s="95"/>
      <c r="Q3035" s="280"/>
      <c r="R3035" s="95"/>
      <c r="S3035" s="95"/>
      <c r="T3035" s="95"/>
      <c r="U3035" s="280"/>
      <c r="V3035" s="95"/>
      <c r="W3035" s="280"/>
      <c r="X3035" s="95"/>
      <c r="Y3035" s="3"/>
      <c r="Z3035" s="3"/>
    </row>
    <row r="3036" ht="14.25" customHeight="1">
      <c r="A3036" s="133"/>
      <c r="B3036" s="3"/>
      <c r="C3036" s="3"/>
      <c r="D3036" s="3"/>
      <c r="E3036" s="240"/>
      <c r="F3036" s="467"/>
      <c r="G3036" s="95"/>
      <c r="H3036" s="95"/>
      <c r="I3036" s="95"/>
      <c r="J3036" s="318"/>
      <c r="K3036" s="95"/>
      <c r="L3036" s="95"/>
      <c r="M3036" s="95"/>
      <c r="N3036" s="95"/>
      <c r="O3036" s="95"/>
      <c r="P3036" s="95"/>
      <c r="Q3036" s="280"/>
      <c r="R3036" s="95"/>
      <c r="S3036" s="95"/>
      <c r="T3036" s="95"/>
      <c r="U3036" s="280"/>
      <c r="V3036" s="95"/>
      <c r="W3036" s="280"/>
      <c r="X3036" s="95"/>
      <c r="Y3036" s="3"/>
      <c r="Z3036" s="3"/>
    </row>
    <row r="3037" ht="14.25" customHeight="1">
      <c r="A3037" s="133"/>
      <c r="B3037" s="3"/>
      <c r="C3037" s="3"/>
      <c r="D3037" s="3"/>
      <c r="E3037" s="240"/>
      <c r="F3037" s="467"/>
      <c r="G3037" s="95"/>
      <c r="H3037" s="95"/>
      <c r="I3037" s="95"/>
      <c r="J3037" s="318"/>
      <c r="K3037" s="95"/>
      <c r="L3037" s="95"/>
      <c r="M3037" s="95"/>
      <c r="N3037" s="95"/>
      <c r="O3037" s="95"/>
      <c r="P3037" s="95"/>
      <c r="Q3037" s="280"/>
      <c r="R3037" s="95"/>
      <c r="S3037" s="95"/>
      <c r="T3037" s="95"/>
      <c r="U3037" s="280"/>
      <c r="V3037" s="95"/>
      <c r="W3037" s="280"/>
      <c r="X3037" s="95"/>
      <c r="Y3037" s="3"/>
      <c r="Z3037" s="3"/>
    </row>
    <row r="3038" ht="14.25" customHeight="1">
      <c r="A3038" s="133"/>
      <c r="B3038" s="3"/>
      <c r="C3038" s="3"/>
      <c r="D3038" s="3"/>
      <c r="E3038" s="240"/>
      <c r="F3038" s="467"/>
      <c r="G3038" s="95"/>
      <c r="H3038" s="95"/>
      <c r="I3038" s="95"/>
      <c r="J3038" s="318"/>
      <c r="K3038" s="95"/>
      <c r="L3038" s="95"/>
      <c r="M3038" s="95"/>
      <c r="N3038" s="95"/>
      <c r="O3038" s="95"/>
      <c r="P3038" s="95"/>
      <c r="Q3038" s="280"/>
      <c r="R3038" s="95"/>
      <c r="S3038" s="95"/>
      <c r="T3038" s="95"/>
      <c r="U3038" s="280"/>
      <c r="V3038" s="95"/>
      <c r="W3038" s="280"/>
      <c r="X3038" s="95"/>
      <c r="Y3038" s="3"/>
      <c r="Z3038" s="3"/>
    </row>
    <row r="3039" ht="14.25" customHeight="1">
      <c r="A3039" s="133"/>
      <c r="B3039" s="3"/>
      <c r="C3039" s="3"/>
      <c r="D3039" s="3"/>
      <c r="E3039" s="240"/>
      <c r="F3039" s="467"/>
      <c r="G3039" s="95"/>
      <c r="H3039" s="95"/>
      <c r="I3039" s="95"/>
      <c r="J3039" s="318"/>
      <c r="K3039" s="95"/>
      <c r="L3039" s="95"/>
      <c r="M3039" s="95"/>
      <c r="N3039" s="95"/>
      <c r="O3039" s="95"/>
      <c r="P3039" s="95"/>
      <c r="Q3039" s="280"/>
      <c r="R3039" s="95"/>
      <c r="S3039" s="95"/>
      <c r="T3039" s="95"/>
      <c r="U3039" s="280"/>
      <c r="V3039" s="95"/>
      <c r="W3039" s="280"/>
      <c r="X3039" s="95"/>
      <c r="Y3039" s="3"/>
      <c r="Z3039" s="3"/>
    </row>
    <row r="3040" ht="14.25" customHeight="1">
      <c r="A3040" s="133"/>
      <c r="B3040" s="3"/>
      <c r="C3040" s="3"/>
      <c r="D3040" s="3"/>
      <c r="E3040" s="240"/>
      <c r="F3040" s="467"/>
      <c r="G3040" s="95"/>
      <c r="H3040" s="95"/>
      <c r="I3040" s="95"/>
      <c r="J3040" s="318"/>
      <c r="K3040" s="95"/>
      <c r="L3040" s="95"/>
      <c r="M3040" s="95"/>
      <c r="N3040" s="95"/>
      <c r="O3040" s="95"/>
      <c r="P3040" s="95"/>
      <c r="Q3040" s="280"/>
      <c r="R3040" s="95"/>
      <c r="S3040" s="95"/>
      <c r="T3040" s="95"/>
      <c r="U3040" s="280"/>
      <c r="V3040" s="95"/>
      <c r="W3040" s="280"/>
      <c r="X3040" s="95"/>
      <c r="Y3040" s="3"/>
      <c r="Z3040" s="3"/>
    </row>
    <row r="3041" ht="14.25" customHeight="1">
      <c r="A3041" s="133"/>
      <c r="B3041" s="3"/>
      <c r="C3041" s="3"/>
      <c r="D3041" s="3"/>
      <c r="E3041" s="240"/>
      <c r="F3041" s="467"/>
      <c r="G3041" s="95"/>
      <c r="H3041" s="95"/>
      <c r="I3041" s="95"/>
      <c r="J3041" s="318"/>
      <c r="K3041" s="95"/>
      <c r="L3041" s="95"/>
      <c r="M3041" s="95"/>
      <c r="N3041" s="95"/>
      <c r="O3041" s="95"/>
      <c r="P3041" s="95"/>
      <c r="Q3041" s="280"/>
      <c r="R3041" s="95"/>
      <c r="S3041" s="95"/>
      <c r="T3041" s="95"/>
      <c r="U3041" s="280"/>
      <c r="V3041" s="95"/>
      <c r="W3041" s="280"/>
      <c r="X3041" s="95"/>
      <c r="Y3041" s="3"/>
      <c r="Z3041" s="3"/>
    </row>
    <row r="3042" ht="14.25" customHeight="1">
      <c r="A3042" s="133"/>
      <c r="B3042" s="3"/>
      <c r="C3042" s="3"/>
      <c r="D3042" s="3"/>
      <c r="E3042" s="240"/>
      <c r="F3042" s="467"/>
      <c r="G3042" s="95"/>
      <c r="H3042" s="95"/>
      <c r="I3042" s="95"/>
      <c r="J3042" s="318"/>
      <c r="K3042" s="95"/>
      <c r="L3042" s="95"/>
      <c r="M3042" s="95"/>
      <c r="N3042" s="95"/>
      <c r="O3042" s="95"/>
      <c r="P3042" s="95"/>
      <c r="Q3042" s="280"/>
      <c r="R3042" s="95"/>
      <c r="S3042" s="95"/>
      <c r="T3042" s="95"/>
      <c r="U3042" s="280"/>
      <c r="V3042" s="95"/>
      <c r="W3042" s="280"/>
      <c r="X3042" s="95"/>
      <c r="Y3042" s="3"/>
      <c r="Z3042" s="3"/>
    </row>
    <row r="3043" ht="14.25" customHeight="1">
      <c r="A3043" s="133"/>
      <c r="B3043" s="3"/>
      <c r="C3043" s="3"/>
      <c r="D3043" s="3"/>
      <c r="E3043" s="240"/>
      <c r="F3043" s="467"/>
      <c r="G3043" s="95"/>
      <c r="H3043" s="95"/>
      <c r="I3043" s="95"/>
      <c r="J3043" s="318"/>
      <c r="K3043" s="95"/>
      <c r="L3043" s="95"/>
      <c r="M3043" s="95"/>
      <c r="N3043" s="95"/>
      <c r="O3043" s="95"/>
      <c r="P3043" s="95"/>
      <c r="Q3043" s="280"/>
      <c r="R3043" s="95"/>
      <c r="S3043" s="95"/>
      <c r="T3043" s="95"/>
      <c r="U3043" s="280"/>
      <c r="V3043" s="95"/>
      <c r="W3043" s="280"/>
      <c r="X3043" s="95"/>
      <c r="Y3043" s="3"/>
      <c r="Z3043" s="3"/>
    </row>
    <row r="3044" ht="14.25" customHeight="1">
      <c r="A3044" s="133"/>
      <c r="B3044" s="3"/>
      <c r="C3044" s="3"/>
      <c r="D3044" s="3"/>
      <c r="E3044" s="240"/>
      <c r="F3044" s="467"/>
      <c r="G3044" s="95"/>
      <c r="H3044" s="95"/>
      <c r="I3044" s="95"/>
      <c r="J3044" s="318"/>
      <c r="K3044" s="95"/>
      <c r="L3044" s="95"/>
      <c r="M3044" s="95"/>
      <c r="N3044" s="95"/>
      <c r="O3044" s="95"/>
      <c r="P3044" s="95"/>
      <c r="Q3044" s="280"/>
      <c r="R3044" s="95"/>
      <c r="S3044" s="95"/>
      <c r="T3044" s="95"/>
      <c r="U3044" s="280"/>
      <c r="V3044" s="95"/>
      <c r="W3044" s="280"/>
      <c r="X3044" s="95"/>
      <c r="Y3044" s="3"/>
      <c r="Z3044" s="3"/>
    </row>
    <row r="3045" ht="14.25" customHeight="1">
      <c r="A3045" s="133"/>
      <c r="B3045" s="3"/>
      <c r="C3045" s="3"/>
      <c r="D3045" s="3"/>
      <c r="E3045" s="240"/>
      <c r="F3045" s="467"/>
      <c r="G3045" s="95"/>
      <c r="H3045" s="95"/>
      <c r="I3045" s="95"/>
      <c r="J3045" s="318"/>
      <c r="K3045" s="95"/>
      <c r="L3045" s="95"/>
      <c r="M3045" s="95"/>
      <c r="N3045" s="95"/>
      <c r="O3045" s="95"/>
      <c r="P3045" s="95"/>
      <c r="Q3045" s="280"/>
      <c r="R3045" s="95"/>
      <c r="S3045" s="95"/>
      <c r="T3045" s="95"/>
      <c r="U3045" s="280"/>
      <c r="V3045" s="95"/>
      <c r="W3045" s="280"/>
      <c r="X3045" s="95"/>
      <c r="Y3045" s="3"/>
      <c r="Z3045" s="3"/>
    </row>
    <row r="3046" ht="14.25" customHeight="1">
      <c r="A3046" s="133"/>
      <c r="B3046" s="3"/>
      <c r="C3046" s="3"/>
      <c r="D3046" s="3"/>
      <c r="E3046" s="240"/>
      <c r="F3046" s="467"/>
      <c r="G3046" s="95"/>
      <c r="H3046" s="95"/>
      <c r="I3046" s="95"/>
      <c r="J3046" s="318"/>
      <c r="K3046" s="95"/>
      <c r="L3046" s="95"/>
      <c r="M3046" s="95"/>
      <c r="N3046" s="95"/>
      <c r="O3046" s="95"/>
      <c r="P3046" s="95"/>
      <c r="Q3046" s="280"/>
      <c r="R3046" s="95"/>
      <c r="S3046" s="95"/>
      <c r="T3046" s="95"/>
      <c r="U3046" s="280"/>
      <c r="V3046" s="95"/>
      <c r="W3046" s="280"/>
      <c r="X3046" s="95"/>
      <c r="Y3046" s="3"/>
      <c r="Z3046" s="3"/>
    </row>
    <row r="3047" ht="14.25" customHeight="1">
      <c r="A3047" s="133"/>
      <c r="B3047" s="3"/>
      <c r="C3047" s="3"/>
      <c r="D3047" s="3"/>
      <c r="E3047" s="240"/>
      <c r="F3047" s="467"/>
      <c r="G3047" s="95"/>
      <c r="H3047" s="95"/>
      <c r="I3047" s="95"/>
      <c r="J3047" s="318"/>
      <c r="K3047" s="95"/>
      <c r="L3047" s="95"/>
      <c r="M3047" s="95"/>
      <c r="N3047" s="95"/>
      <c r="O3047" s="95"/>
      <c r="P3047" s="95"/>
      <c r="Q3047" s="280"/>
      <c r="R3047" s="95"/>
      <c r="S3047" s="95"/>
      <c r="T3047" s="95"/>
      <c r="U3047" s="280"/>
      <c r="V3047" s="95"/>
      <c r="W3047" s="280"/>
      <c r="X3047" s="95"/>
      <c r="Y3047" s="3"/>
      <c r="Z3047" s="3"/>
    </row>
    <row r="3048" ht="14.25" customHeight="1">
      <c r="A3048" s="133"/>
      <c r="B3048" s="3"/>
      <c r="C3048" s="3"/>
      <c r="D3048" s="3"/>
      <c r="E3048" s="240"/>
      <c r="F3048" s="467"/>
      <c r="G3048" s="95"/>
      <c r="H3048" s="95"/>
      <c r="I3048" s="95"/>
      <c r="J3048" s="318"/>
      <c r="K3048" s="95"/>
      <c r="L3048" s="95"/>
      <c r="M3048" s="95"/>
      <c r="N3048" s="95"/>
      <c r="O3048" s="95"/>
      <c r="P3048" s="95"/>
      <c r="Q3048" s="280"/>
      <c r="R3048" s="95"/>
      <c r="S3048" s="95"/>
      <c r="T3048" s="95"/>
      <c r="U3048" s="280"/>
      <c r="V3048" s="95"/>
      <c r="W3048" s="280"/>
      <c r="X3048" s="95"/>
      <c r="Y3048" s="3"/>
      <c r="Z3048" s="3"/>
    </row>
    <row r="3049" ht="14.25" customHeight="1">
      <c r="A3049" s="133"/>
      <c r="B3049" s="3"/>
      <c r="C3049" s="3"/>
      <c r="D3049" s="3"/>
      <c r="E3049" s="240"/>
      <c r="F3049" s="467"/>
      <c r="G3049" s="95"/>
      <c r="H3049" s="95"/>
      <c r="I3049" s="95"/>
      <c r="J3049" s="318"/>
      <c r="K3049" s="95"/>
      <c r="L3049" s="95"/>
      <c r="M3049" s="95"/>
      <c r="N3049" s="95"/>
      <c r="O3049" s="95"/>
      <c r="P3049" s="95"/>
      <c r="Q3049" s="280"/>
      <c r="R3049" s="95"/>
      <c r="S3049" s="95"/>
      <c r="T3049" s="95"/>
      <c r="U3049" s="280"/>
      <c r="V3049" s="95"/>
      <c r="W3049" s="280"/>
      <c r="X3049" s="95"/>
      <c r="Y3049" s="3"/>
      <c r="Z3049" s="3"/>
    </row>
    <row r="3050" ht="14.25" customHeight="1">
      <c r="A3050" s="133"/>
      <c r="B3050" s="3"/>
      <c r="C3050" s="3"/>
      <c r="D3050" s="3"/>
      <c r="E3050" s="240"/>
      <c r="F3050" s="467"/>
      <c r="G3050" s="95"/>
      <c r="H3050" s="95"/>
      <c r="I3050" s="95"/>
      <c r="J3050" s="318"/>
      <c r="K3050" s="95"/>
      <c r="L3050" s="95"/>
      <c r="M3050" s="95"/>
      <c r="N3050" s="95"/>
      <c r="O3050" s="95"/>
      <c r="P3050" s="95"/>
      <c r="Q3050" s="280"/>
      <c r="R3050" s="95"/>
      <c r="S3050" s="95"/>
      <c r="T3050" s="95"/>
      <c r="U3050" s="280"/>
      <c r="V3050" s="95"/>
      <c r="W3050" s="280"/>
      <c r="X3050" s="95"/>
      <c r="Y3050" s="3"/>
      <c r="Z3050" s="3"/>
    </row>
    <row r="3051" ht="14.25" customHeight="1">
      <c r="A3051" s="133"/>
      <c r="B3051" s="3"/>
      <c r="C3051" s="3"/>
      <c r="D3051" s="3"/>
      <c r="E3051" s="240"/>
      <c r="F3051" s="467"/>
      <c r="G3051" s="95"/>
      <c r="H3051" s="95"/>
      <c r="I3051" s="95"/>
      <c r="J3051" s="318"/>
      <c r="K3051" s="95"/>
      <c r="L3051" s="95"/>
      <c r="M3051" s="95"/>
      <c r="N3051" s="95"/>
      <c r="O3051" s="95"/>
      <c r="P3051" s="95"/>
      <c r="Q3051" s="280"/>
      <c r="R3051" s="95"/>
      <c r="S3051" s="95"/>
      <c r="T3051" s="95"/>
      <c r="U3051" s="280"/>
      <c r="V3051" s="95"/>
      <c r="W3051" s="280"/>
      <c r="X3051" s="95"/>
      <c r="Y3051" s="3"/>
      <c r="Z3051" s="3"/>
    </row>
    <row r="3052" ht="14.25" customHeight="1">
      <c r="A3052" s="133"/>
      <c r="B3052" s="3"/>
      <c r="C3052" s="3"/>
      <c r="D3052" s="3"/>
      <c r="E3052" s="240"/>
      <c r="F3052" s="467"/>
      <c r="G3052" s="95"/>
      <c r="H3052" s="95"/>
      <c r="I3052" s="95"/>
      <c r="J3052" s="318"/>
      <c r="K3052" s="95"/>
      <c r="L3052" s="95"/>
      <c r="M3052" s="95"/>
      <c r="N3052" s="95"/>
      <c r="O3052" s="95"/>
      <c r="P3052" s="95"/>
      <c r="Q3052" s="280"/>
      <c r="R3052" s="95"/>
      <c r="S3052" s="95"/>
      <c r="T3052" s="95"/>
      <c r="U3052" s="280"/>
      <c r="V3052" s="95"/>
      <c r="W3052" s="280"/>
      <c r="X3052" s="95"/>
      <c r="Y3052" s="3"/>
      <c r="Z3052" s="3"/>
    </row>
    <row r="3053" ht="14.25" customHeight="1">
      <c r="A3053" s="133"/>
      <c r="B3053" s="3"/>
      <c r="C3053" s="3"/>
      <c r="D3053" s="3"/>
      <c r="E3053" s="240"/>
      <c r="F3053" s="467"/>
      <c r="G3053" s="95"/>
      <c r="H3053" s="95"/>
      <c r="I3053" s="95"/>
      <c r="J3053" s="318"/>
      <c r="K3053" s="95"/>
      <c r="L3053" s="95"/>
      <c r="M3053" s="95"/>
      <c r="N3053" s="95"/>
      <c r="O3053" s="95"/>
      <c r="P3053" s="95"/>
      <c r="Q3053" s="280"/>
      <c r="R3053" s="95"/>
      <c r="S3053" s="95"/>
      <c r="T3053" s="95"/>
      <c r="U3053" s="280"/>
      <c r="V3053" s="95"/>
      <c r="W3053" s="280"/>
      <c r="X3053" s="95"/>
      <c r="Y3053" s="3"/>
      <c r="Z3053" s="3"/>
    </row>
    <row r="3054" ht="14.25" customHeight="1">
      <c r="A3054" s="133"/>
      <c r="B3054" s="3"/>
      <c r="C3054" s="3"/>
      <c r="D3054" s="3"/>
      <c r="E3054" s="240"/>
      <c r="F3054" s="467"/>
      <c r="G3054" s="95"/>
      <c r="H3054" s="95"/>
      <c r="I3054" s="95"/>
      <c r="J3054" s="318"/>
      <c r="K3054" s="95"/>
      <c r="L3054" s="95"/>
      <c r="M3054" s="95"/>
      <c r="N3054" s="95"/>
      <c r="O3054" s="95"/>
      <c r="P3054" s="95"/>
      <c r="Q3054" s="280"/>
      <c r="R3054" s="95"/>
      <c r="S3054" s="95"/>
      <c r="T3054" s="95"/>
      <c r="U3054" s="280"/>
      <c r="V3054" s="95"/>
      <c r="W3054" s="280"/>
      <c r="X3054" s="95"/>
      <c r="Y3054" s="3"/>
      <c r="Z3054" s="3"/>
    </row>
    <row r="3055" ht="14.25" customHeight="1">
      <c r="A3055" s="133"/>
      <c r="B3055" s="3"/>
      <c r="C3055" s="3"/>
      <c r="D3055" s="3"/>
      <c r="E3055" s="240"/>
      <c r="F3055" s="467"/>
      <c r="G3055" s="95"/>
      <c r="H3055" s="95"/>
      <c r="I3055" s="95"/>
      <c r="J3055" s="318"/>
      <c r="K3055" s="95"/>
      <c r="L3055" s="95"/>
      <c r="M3055" s="95"/>
      <c r="N3055" s="95"/>
      <c r="O3055" s="95"/>
      <c r="P3055" s="95"/>
      <c r="Q3055" s="280"/>
      <c r="R3055" s="95"/>
      <c r="S3055" s="95"/>
      <c r="T3055" s="95"/>
      <c r="U3055" s="280"/>
      <c r="V3055" s="95"/>
      <c r="W3055" s="280"/>
      <c r="X3055" s="95"/>
      <c r="Y3055" s="3"/>
      <c r="Z3055" s="3"/>
    </row>
    <row r="3056" ht="14.25" customHeight="1">
      <c r="A3056" s="133"/>
      <c r="B3056" s="3"/>
      <c r="C3056" s="3"/>
      <c r="D3056" s="3"/>
      <c r="E3056" s="240"/>
      <c r="F3056" s="467"/>
      <c r="G3056" s="95"/>
      <c r="H3056" s="95"/>
      <c r="I3056" s="95"/>
      <c r="J3056" s="318"/>
      <c r="K3056" s="95"/>
      <c r="L3056" s="95"/>
      <c r="M3056" s="95"/>
      <c r="N3056" s="95"/>
      <c r="O3056" s="95"/>
      <c r="P3056" s="95"/>
      <c r="Q3056" s="280"/>
      <c r="R3056" s="95"/>
      <c r="S3056" s="95"/>
      <c r="T3056" s="95"/>
      <c r="U3056" s="280"/>
      <c r="V3056" s="95"/>
      <c r="W3056" s="280"/>
      <c r="X3056" s="95"/>
      <c r="Y3056" s="3"/>
      <c r="Z3056" s="3"/>
    </row>
    <row r="3057" ht="14.25" customHeight="1">
      <c r="A3057" s="133"/>
      <c r="B3057" s="3"/>
      <c r="C3057" s="3"/>
      <c r="D3057" s="3"/>
      <c r="E3057" s="240"/>
      <c r="F3057" s="467"/>
      <c r="G3057" s="95"/>
      <c r="H3057" s="95"/>
      <c r="I3057" s="95"/>
      <c r="J3057" s="318"/>
      <c r="K3057" s="95"/>
      <c r="L3057" s="95"/>
      <c r="M3057" s="95"/>
      <c r="N3057" s="95"/>
      <c r="O3057" s="95"/>
      <c r="P3057" s="95"/>
      <c r="Q3057" s="280"/>
      <c r="R3057" s="95"/>
      <c r="S3057" s="95"/>
      <c r="T3057" s="95"/>
      <c r="U3057" s="280"/>
      <c r="V3057" s="95"/>
      <c r="W3057" s="280"/>
      <c r="X3057" s="95"/>
      <c r="Y3057" s="3"/>
      <c r="Z3057" s="3"/>
    </row>
    <row r="3058" ht="14.25" customHeight="1">
      <c r="A3058" s="133"/>
      <c r="B3058" s="3"/>
      <c r="C3058" s="3"/>
      <c r="D3058" s="3"/>
      <c r="E3058" s="240"/>
      <c r="F3058" s="467"/>
      <c r="G3058" s="95"/>
      <c r="H3058" s="95"/>
      <c r="I3058" s="95"/>
      <c r="J3058" s="318"/>
      <c r="K3058" s="95"/>
      <c r="L3058" s="95"/>
      <c r="M3058" s="95"/>
      <c r="N3058" s="95"/>
      <c r="O3058" s="95"/>
      <c r="P3058" s="95"/>
      <c r="Q3058" s="280"/>
      <c r="R3058" s="95"/>
      <c r="S3058" s="95"/>
      <c r="T3058" s="95"/>
      <c r="U3058" s="280"/>
      <c r="V3058" s="95"/>
      <c r="W3058" s="280"/>
      <c r="X3058" s="95"/>
      <c r="Y3058" s="3"/>
      <c r="Z3058" s="3"/>
    </row>
    <row r="3059" ht="14.25" customHeight="1">
      <c r="A3059" s="133"/>
      <c r="B3059" s="3"/>
      <c r="C3059" s="3"/>
      <c r="D3059" s="3"/>
      <c r="E3059" s="240"/>
      <c r="F3059" s="467"/>
      <c r="G3059" s="95"/>
      <c r="H3059" s="95"/>
      <c r="I3059" s="95"/>
      <c r="J3059" s="318"/>
      <c r="K3059" s="95"/>
      <c r="L3059" s="95"/>
      <c r="M3059" s="95"/>
      <c r="N3059" s="95"/>
      <c r="O3059" s="95"/>
      <c r="P3059" s="95"/>
      <c r="Q3059" s="280"/>
      <c r="R3059" s="95"/>
      <c r="S3059" s="95"/>
      <c r="T3059" s="95"/>
      <c r="U3059" s="280"/>
      <c r="V3059" s="95"/>
      <c r="W3059" s="280"/>
      <c r="X3059" s="95"/>
      <c r="Y3059" s="3"/>
      <c r="Z3059" s="3"/>
    </row>
    <row r="3060" ht="14.25" customHeight="1">
      <c r="A3060" s="133"/>
      <c r="B3060" s="3"/>
      <c r="C3060" s="3"/>
      <c r="D3060" s="3"/>
      <c r="E3060" s="240"/>
      <c r="F3060" s="467"/>
      <c r="G3060" s="95"/>
      <c r="H3060" s="95"/>
      <c r="I3060" s="95"/>
      <c r="J3060" s="318"/>
      <c r="K3060" s="95"/>
      <c r="L3060" s="95"/>
      <c r="M3060" s="95"/>
      <c r="N3060" s="95"/>
      <c r="O3060" s="95"/>
      <c r="P3060" s="95"/>
      <c r="Q3060" s="280"/>
      <c r="R3060" s="95"/>
      <c r="S3060" s="95"/>
      <c r="T3060" s="95"/>
      <c r="U3060" s="280"/>
      <c r="V3060" s="95"/>
      <c r="W3060" s="280"/>
      <c r="X3060" s="95"/>
      <c r="Y3060" s="3"/>
      <c r="Z3060" s="3"/>
    </row>
    <row r="3061" ht="14.25" customHeight="1">
      <c r="A3061" s="133"/>
      <c r="B3061" s="3"/>
      <c r="C3061" s="3"/>
      <c r="D3061" s="3"/>
      <c r="E3061" s="240"/>
      <c r="F3061" s="467"/>
      <c r="G3061" s="95"/>
      <c r="H3061" s="95"/>
      <c r="I3061" s="95"/>
      <c r="J3061" s="318"/>
      <c r="K3061" s="95"/>
      <c r="L3061" s="95"/>
      <c r="M3061" s="95"/>
      <c r="N3061" s="95"/>
      <c r="O3061" s="95"/>
      <c r="P3061" s="95"/>
      <c r="Q3061" s="280"/>
      <c r="R3061" s="95"/>
      <c r="S3061" s="95"/>
      <c r="T3061" s="95"/>
      <c r="U3061" s="280"/>
      <c r="V3061" s="95"/>
      <c r="W3061" s="280"/>
      <c r="X3061" s="95"/>
      <c r="Y3061" s="3"/>
      <c r="Z3061" s="3"/>
    </row>
    <row r="3062" ht="14.25" customHeight="1">
      <c r="A3062" s="133"/>
      <c r="B3062" s="3"/>
      <c r="C3062" s="3"/>
      <c r="D3062" s="3"/>
      <c r="E3062" s="240"/>
      <c r="F3062" s="467"/>
      <c r="G3062" s="95"/>
      <c r="H3062" s="95"/>
      <c r="I3062" s="95"/>
      <c r="J3062" s="318"/>
      <c r="K3062" s="95"/>
      <c r="L3062" s="95"/>
      <c r="M3062" s="95"/>
      <c r="N3062" s="95"/>
      <c r="O3062" s="95"/>
      <c r="P3062" s="95"/>
      <c r="Q3062" s="280"/>
      <c r="R3062" s="95"/>
      <c r="S3062" s="95"/>
      <c r="T3062" s="95"/>
      <c r="U3062" s="280"/>
      <c r="V3062" s="95"/>
      <c r="W3062" s="280"/>
      <c r="X3062" s="95"/>
      <c r="Y3062" s="3"/>
      <c r="Z3062" s="3"/>
    </row>
    <row r="3063" ht="14.25" customHeight="1">
      <c r="A3063" s="133"/>
      <c r="B3063" s="3"/>
      <c r="C3063" s="3"/>
      <c r="D3063" s="3"/>
      <c r="E3063" s="240"/>
      <c r="F3063" s="467"/>
      <c r="G3063" s="95"/>
      <c r="H3063" s="95"/>
      <c r="I3063" s="95"/>
      <c r="J3063" s="318"/>
      <c r="K3063" s="95"/>
      <c r="L3063" s="95"/>
      <c r="M3063" s="95"/>
      <c r="N3063" s="95"/>
      <c r="O3063" s="95"/>
      <c r="P3063" s="95"/>
      <c r="Q3063" s="280"/>
      <c r="R3063" s="95"/>
      <c r="S3063" s="95"/>
      <c r="T3063" s="95"/>
      <c r="U3063" s="280"/>
      <c r="V3063" s="95"/>
      <c r="W3063" s="280"/>
      <c r="X3063" s="95"/>
      <c r="Y3063" s="3"/>
      <c r="Z3063" s="3"/>
    </row>
    <row r="3064" ht="14.25" customHeight="1">
      <c r="A3064" s="133"/>
      <c r="B3064" s="3"/>
      <c r="C3064" s="3"/>
      <c r="D3064" s="3"/>
      <c r="E3064" s="240"/>
      <c r="F3064" s="467"/>
      <c r="G3064" s="95"/>
      <c r="H3064" s="95"/>
      <c r="I3064" s="95"/>
      <c r="J3064" s="318"/>
      <c r="K3064" s="95"/>
      <c r="L3064" s="95"/>
      <c r="M3064" s="95"/>
      <c r="N3064" s="95"/>
      <c r="O3064" s="95"/>
      <c r="P3064" s="95"/>
      <c r="Q3064" s="280"/>
      <c r="R3064" s="95"/>
      <c r="S3064" s="95"/>
      <c r="T3064" s="95"/>
      <c r="U3064" s="280"/>
      <c r="V3064" s="95"/>
      <c r="W3064" s="280"/>
      <c r="X3064" s="95"/>
      <c r="Y3064" s="3"/>
      <c r="Z3064" s="3"/>
    </row>
    <row r="3065" ht="14.25" customHeight="1">
      <c r="A3065" s="133"/>
      <c r="B3065" s="3"/>
      <c r="C3065" s="3"/>
      <c r="D3065" s="3"/>
      <c r="E3065" s="240"/>
      <c r="F3065" s="467"/>
      <c r="G3065" s="95"/>
      <c r="H3065" s="95"/>
      <c r="I3065" s="95"/>
      <c r="J3065" s="318"/>
      <c r="K3065" s="95"/>
      <c r="L3065" s="95"/>
      <c r="M3065" s="95"/>
      <c r="N3065" s="95"/>
      <c r="O3065" s="95"/>
      <c r="P3065" s="95"/>
      <c r="Q3065" s="280"/>
      <c r="R3065" s="95"/>
      <c r="S3065" s="95"/>
      <c r="T3065" s="95"/>
      <c r="U3065" s="280"/>
      <c r="V3065" s="95"/>
      <c r="W3065" s="280"/>
      <c r="X3065" s="95"/>
      <c r="Y3065" s="3"/>
      <c r="Z3065" s="3"/>
    </row>
    <row r="3066" ht="14.25" customHeight="1">
      <c r="A3066" s="133"/>
      <c r="B3066" s="3"/>
      <c r="C3066" s="3"/>
      <c r="D3066" s="3"/>
      <c r="E3066" s="240"/>
      <c r="F3066" s="467"/>
      <c r="G3066" s="95"/>
      <c r="H3066" s="95"/>
      <c r="I3066" s="95"/>
      <c r="J3066" s="318"/>
      <c r="K3066" s="95"/>
      <c r="L3066" s="95"/>
      <c r="M3066" s="95"/>
      <c r="N3066" s="95"/>
      <c r="O3066" s="95"/>
      <c r="P3066" s="95"/>
      <c r="Q3066" s="280"/>
      <c r="R3066" s="95"/>
      <c r="S3066" s="95"/>
      <c r="T3066" s="95"/>
      <c r="U3066" s="280"/>
      <c r="V3066" s="95"/>
      <c r="W3066" s="280"/>
      <c r="X3066" s="95"/>
      <c r="Y3066" s="3"/>
      <c r="Z3066" s="3"/>
    </row>
    <row r="3067" ht="14.25" customHeight="1">
      <c r="A3067" s="133"/>
      <c r="B3067" s="3"/>
      <c r="C3067" s="3"/>
      <c r="D3067" s="3"/>
      <c r="E3067" s="240"/>
      <c r="F3067" s="467"/>
      <c r="G3067" s="95"/>
      <c r="H3067" s="95"/>
      <c r="I3067" s="95"/>
      <c r="J3067" s="318"/>
      <c r="K3067" s="95"/>
      <c r="L3067" s="95"/>
      <c r="M3067" s="95"/>
      <c r="N3067" s="95"/>
      <c r="O3067" s="95"/>
      <c r="P3067" s="95"/>
      <c r="Q3067" s="280"/>
      <c r="R3067" s="95"/>
      <c r="S3067" s="95"/>
      <c r="T3067" s="95"/>
      <c r="U3067" s="280"/>
      <c r="V3067" s="95"/>
      <c r="W3067" s="280"/>
      <c r="X3067" s="95"/>
      <c r="Y3067" s="3"/>
      <c r="Z3067" s="3"/>
    </row>
    <row r="3068" ht="14.25" customHeight="1">
      <c r="A3068" s="133"/>
      <c r="B3068" s="3"/>
      <c r="C3068" s="3"/>
      <c r="D3068" s="3"/>
      <c r="E3068" s="240"/>
      <c r="F3068" s="467"/>
      <c r="G3068" s="95"/>
      <c r="H3068" s="95"/>
      <c r="I3068" s="95"/>
      <c r="J3068" s="318"/>
      <c r="K3068" s="95"/>
      <c r="L3068" s="95"/>
      <c r="M3068" s="95"/>
      <c r="N3068" s="95"/>
      <c r="O3068" s="95"/>
      <c r="P3068" s="95"/>
      <c r="Q3068" s="280"/>
      <c r="R3068" s="95"/>
      <c r="S3068" s="95"/>
      <c r="T3068" s="95"/>
      <c r="U3068" s="280"/>
      <c r="V3068" s="95"/>
      <c r="W3068" s="280"/>
      <c r="X3068" s="95"/>
      <c r="Y3068" s="3"/>
      <c r="Z3068" s="3"/>
    </row>
    <row r="3069" ht="14.25" customHeight="1">
      <c r="A3069" s="133"/>
      <c r="B3069" s="3"/>
      <c r="C3069" s="3"/>
      <c r="D3069" s="3"/>
      <c r="E3069" s="240"/>
      <c r="F3069" s="467"/>
      <c r="G3069" s="95"/>
      <c r="H3069" s="95"/>
      <c r="I3069" s="95"/>
      <c r="J3069" s="318"/>
      <c r="K3069" s="95"/>
      <c r="L3069" s="95"/>
      <c r="M3069" s="95"/>
      <c r="N3069" s="95"/>
      <c r="O3069" s="95"/>
      <c r="P3069" s="95"/>
      <c r="Q3069" s="280"/>
      <c r="R3069" s="95"/>
      <c r="S3069" s="95"/>
      <c r="T3069" s="95"/>
      <c r="U3069" s="280"/>
      <c r="V3069" s="95"/>
      <c r="W3069" s="280"/>
      <c r="X3069" s="95"/>
      <c r="Y3069" s="3"/>
      <c r="Z3069" s="3"/>
    </row>
    <row r="3070" ht="14.25" customHeight="1">
      <c r="A3070" s="133"/>
      <c r="B3070" s="3"/>
      <c r="C3070" s="3"/>
      <c r="D3070" s="3"/>
      <c r="E3070" s="240"/>
      <c r="F3070" s="467"/>
      <c r="G3070" s="95"/>
      <c r="H3070" s="95"/>
      <c r="I3070" s="95"/>
      <c r="J3070" s="318"/>
      <c r="K3070" s="95"/>
      <c r="L3070" s="95"/>
      <c r="M3070" s="95"/>
      <c r="N3070" s="95"/>
      <c r="O3070" s="95"/>
      <c r="P3070" s="95"/>
      <c r="Q3070" s="280"/>
      <c r="R3070" s="95"/>
      <c r="S3070" s="95"/>
      <c r="T3070" s="95"/>
      <c r="U3070" s="280"/>
      <c r="V3070" s="95"/>
      <c r="W3070" s="280"/>
      <c r="X3070" s="95"/>
      <c r="Y3070" s="3"/>
      <c r="Z3070" s="3"/>
    </row>
    <row r="3071" ht="14.25" customHeight="1">
      <c r="A3071" s="133"/>
      <c r="B3071" s="3"/>
      <c r="C3071" s="3"/>
      <c r="D3071" s="3"/>
      <c r="E3071" s="240"/>
      <c r="F3071" s="467"/>
      <c r="G3071" s="95"/>
      <c r="H3071" s="95"/>
      <c r="I3071" s="95"/>
      <c r="J3071" s="318"/>
      <c r="K3071" s="95"/>
      <c r="L3071" s="95"/>
      <c r="M3071" s="95"/>
      <c r="N3071" s="95"/>
      <c r="O3071" s="95"/>
      <c r="P3071" s="95"/>
      <c r="Q3071" s="280"/>
      <c r="R3071" s="95"/>
      <c r="S3071" s="95"/>
      <c r="T3071" s="95"/>
      <c r="U3071" s="280"/>
      <c r="V3071" s="95"/>
      <c r="W3071" s="280"/>
      <c r="X3071" s="95"/>
      <c r="Y3071" s="3"/>
      <c r="Z3071" s="3"/>
    </row>
    <row r="3072" ht="14.25" customHeight="1">
      <c r="A3072" s="133"/>
      <c r="B3072" s="3"/>
      <c r="C3072" s="3"/>
      <c r="D3072" s="3"/>
      <c r="E3072" s="240"/>
      <c r="F3072" s="467"/>
      <c r="G3072" s="95"/>
      <c r="H3072" s="95"/>
      <c r="I3072" s="95"/>
      <c r="J3072" s="318"/>
      <c r="K3072" s="95"/>
      <c r="L3072" s="95"/>
      <c r="M3072" s="95"/>
      <c r="N3072" s="95"/>
      <c r="O3072" s="95"/>
      <c r="P3072" s="95"/>
      <c r="Q3072" s="280"/>
      <c r="R3072" s="95"/>
      <c r="S3072" s="95"/>
      <c r="T3072" s="95"/>
      <c r="U3072" s="280"/>
      <c r="V3072" s="95"/>
      <c r="W3072" s="280"/>
      <c r="X3072" s="95"/>
      <c r="Y3072" s="3"/>
      <c r="Z3072" s="3"/>
    </row>
    <row r="3073" ht="14.25" customHeight="1">
      <c r="A3073" s="133"/>
      <c r="B3073" s="3"/>
      <c r="C3073" s="3"/>
      <c r="D3073" s="3"/>
      <c r="E3073" s="240"/>
      <c r="F3073" s="467"/>
      <c r="G3073" s="95"/>
      <c r="H3073" s="95"/>
      <c r="I3073" s="95"/>
      <c r="J3073" s="318"/>
      <c r="K3073" s="95"/>
      <c r="L3073" s="95"/>
      <c r="M3073" s="95"/>
      <c r="N3073" s="95"/>
      <c r="O3073" s="95"/>
      <c r="P3073" s="95"/>
      <c r="Q3073" s="280"/>
      <c r="R3073" s="95"/>
      <c r="S3073" s="95"/>
      <c r="T3073" s="95"/>
      <c r="U3073" s="280"/>
      <c r="V3073" s="95"/>
      <c r="W3073" s="280"/>
      <c r="X3073" s="95"/>
      <c r="Y3073" s="3"/>
      <c r="Z3073" s="3"/>
    </row>
    <row r="3074" ht="14.25" customHeight="1">
      <c r="A3074" s="133"/>
      <c r="B3074" s="3"/>
      <c r="C3074" s="3"/>
      <c r="D3074" s="3"/>
      <c r="E3074" s="240"/>
      <c r="F3074" s="467"/>
      <c r="G3074" s="95"/>
      <c r="H3074" s="95"/>
      <c r="I3074" s="95"/>
      <c r="J3074" s="318"/>
      <c r="K3074" s="95"/>
      <c r="L3074" s="95"/>
      <c r="M3074" s="95"/>
      <c r="N3074" s="95"/>
      <c r="O3074" s="95"/>
      <c r="P3074" s="95"/>
      <c r="Q3074" s="280"/>
      <c r="R3074" s="95"/>
      <c r="S3074" s="95"/>
      <c r="T3074" s="95"/>
      <c r="U3074" s="280"/>
      <c r="V3074" s="95"/>
      <c r="W3074" s="280"/>
      <c r="X3074" s="95"/>
      <c r="Y3074" s="3"/>
      <c r="Z3074" s="3"/>
    </row>
    <row r="3075" ht="14.25" customHeight="1">
      <c r="A3075" s="133"/>
      <c r="B3075" s="3"/>
      <c r="C3075" s="3"/>
      <c r="D3075" s="3"/>
      <c r="E3075" s="240"/>
      <c r="F3075" s="467"/>
      <c r="G3075" s="95"/>
      <c r="H3075" s="95"/>
      <c r="I3075" s="95"/>
      <c r="J3075" s="318"/>
      <c r="K3075" s="95"/>
      <c r="L3075" s="95"/>
      <c r="M3075" s="95"/>
      <c r="N3075" s="95"/>
      <c r="O3075" s="95"/>
      <c r="P3075" s="95"/>
      <c r="Q3075" s="280"/>
      <c r="R3075" s="95"/>
      <c r="S3075" s="95"/>
      <c r="T3075" s="95"/>
      <c r="U3075" s="280"/>
      <c r="V3075" s="95"/>
      <c r="W3075" s="280"/>
      <c r="X3075" s="95"/>
      <c r="Y3075" s="3"/>
      <c r="Z3075" s="3"/>
    </row>
    <row r="3076" ht="14.25" customHeight="1">
      <c r="A3076" s="133"/>
      <c r="B3076" s="3"/>
      <c r="C3076" s="3"/>
      <c r="D3076" s="3"/>
      <c r="E3076" s="240"/>
      <c r="F3076" s="467"/>
      <c r="G3076" s="95"/>
      <c r="H3076" s="95"/>
      <c r="I3076" s="95"/>
      <c r="J3076" s="318"/>
      <c r="K3076" s="95"/>
      <c r="L3076" s="95"/>
      <c r="M3076" s="95"/>
      <c r="N3076" s="95"/>
      <c r="O3076" s="95"/>
      <c r="P3076" s="95"/>
      <c r="Q3076" s="280"/>
      <c r="R3076" s="95"/>
      <c r="S3076" s="95"/>
      <c r="T3076" s="95"/>
      <c r="U3076" s="280"/>
      <c r="V3076" s="95"/>
      <c r="W3076" s="280"/>
      <c r="X3076" s="95"/>
      <c r="Y3076" s="3"/>
      <c r="Z3076" s="3"/>
    </row>
    <row r="3077" ht="14.25" customHeight="1">
      <c r="A3077" s="133"/>
      <c r="B3077" s="3"/>
      <c r="C3077" s="3"/>
      <c r="D3077" s="3"/>
      <c r="E3077" s="240"/>
      <c r="F3077" s="467"/>
      <c r="G3077" s="95"/>
      <c r="H3077" s="95"/>
      <c r="I3077" s="95"/>
      <c r="J3077" s="318"/>
      <c r="K3077" s="95"/>
      <c r="L3077" s="95"/>
      <c r="M3077" s="95"/>
      <c r="N3077" s="95"/>
      <c r="O3077" s="95"/>
      <c r="P3077" s="95"/>
      <c r="Q3077" s="280"/>
      <c r="R3077" s="95"/>
      <c r="S3077" s="95"/>
      <c r="T3077" s="95"/>
      <c r="U3077" s="280"/>
      <c r="V3077" s="95"/>
      <c r="W3077" s="280"/>
      <c r="X3077" s="95"/>
      <c r="Y3077" s="3"/>
      <c r="Z3077" s="3"/>
    </row>
    <row r="3078" ht="14.25" customHeight="1">
      <c r="A3078" s="133"/>
      <c r="B3078" s="3"/>
      <c r="C3078" s="3"/>
      <c r="D3078" s="3"/>
      <c r="E3078" s="240"/>
      <c r="F3078" s="467"/>
      <c r="G3078" s="95"/>
      <c r="H3078" s="95"/>
      <c r="I3078" s="95"/>
      <c r="J3078" s="318"/>
      <c r="K3078" s="95"/>
      <c r="L3078" s="95"/>
      <c r="M3078" s="95"/>
      <c r="N3078" s="95"/>
      <c r="O3078" s="95"/>
      <c r="P3078" s="95"/>
      <c r="Q3078" s="280"/>
      <c r="R3078" s="95"/>
      <c r="S3078" s="95"/>
      <c r="T3078" s="95"/>
      <c r="U3078" s="280"/>
      <c r="V3078" s="95"/>
      <c r="W3078" s="280"/>
      <c r="X3078" s="95"/>
      <c r="Y3078" s="3"/>
      <c r="Z3078" s="3"/>
    </row>
    <row r="3079" ht="14.25" customHeight="1">
      <c r="A3079" s="133"/>
      <c r="B3079" s="3"/>
      <c r="C3079" s="3"/>
      <c r="D3079" s="3"/>
      <c r="E3079" s="240"/>
      <c r="F3079" s="467"/>
      <c r="G3079" s="95"/>
      <c r="H3079" s="95"/>
      <c r="I3079" s="95"/>
      <c r="J3079" s="318"/>
      <c r="K3079" s="95"/>
      <c r="L3079" s="95"/>
      <c r="M3079" s="95"/>
      <c r="N3079" s="95"/>
      <c r="O3079" s="95"/>
      <c r="P3079" s="95"/>
      <c r="Q3079" s="280"/>
      <c r="R3079" s="95"/>
      <c r="S3079" s="95"/>
      <c r="T3079" s="95"/>
      <c r="U3079" s="280"/>
      <c r="V3079" s="95"/>
      <c r="W3079" s="280"/>
      <c r="X3079" s="95"/>
      <c r="Y3079" s="3"/>
      <c r="Z3079" s="3"/>
    </row>
    <row r="3080" ht="14.25" customHeight="1">
      <c r="A3080" s="133"/>
      <c r="B3080" s="3"/>
      <c r="C3080" s="3"/>
      <c r="D3080" s="3"/>
      <c r="E3080" s="240"/>
      <c r="F3080" s="467"/>
      <c r="G3080" s="95"/>
      <c r="H3080" s="95"/>
      <c r="I3080" s="95"/>
      <c r="J3080" s="318"/>
      <c r="K3080" s="95"/>
      <c r="L3080" s="95"/>
      <c r="M3080" s="95"/>
      <c r="N3080" s="95"/>
      <c r="O3080" s="95"/>
      <c r="P3080" s="95"/>
      <c r="Q3080" s="280"/>
      <c r="R3080" s="95"/>
      <c r="S3080" s="95"/>
      <c r="T3080" s="95"/>
      <c r="U3080" s="280"/>
      <c r="V3080" s="95"/>
      <c r="W3080" s="280"/>
      <c r="X3080" s="95"/>
      <c r="Y3080" s="3"/>
      <c r="Z3080" s="3"/>
    </row>
    <row r="3081" ht="14.25" customHeight="1">
      <c r="A3081" s="133"/>
      <c r="B3081" s="3"/>
      <c r="C3081" s="3"/>
      <c r="D3081" s="3"/>
      <c r="E3081" s="240"/>
      <c r="F3081" s="467"/>
      <c r="G3081" s="95"/>
      <c r="H3081" s="95"/>
      <c r="I3081" s="95"/>
      <c r="J3081" s="318"/>
      <c r="K3081" s="95"/>
      <c r="L3081" s="95"/>
      <c r="M3081" s="95"/>
      <c r="N3081" s="95"/>
      <c r="O3081" s="95"/>
      <c r="P3081" s="95"/>
      <c r="Q3081" s="280"/>
      <c r="R3081" s="95"/>
      <c r="S3081" s="95"/>
      <c r="T3081" s="95"/>
      <c r="U3081" s="280"/>
      <c r="V3081" s="95"/>
      <c r="W3081" s="280"/>
      <c r="X3081" s="95"/>
      <c r="Y3081" s="3"/>
      <c r="Z3081" s="3"/>
    </row>
    <row r="3082" ht="14.25" customHeight="1">
      <c r="A3082" s="133"/>
      <c r="B3082" s="3"/>
      <c r="C3082" s="3"/>
      <c r="D3082" s="3"/>
      <c r="E3082" s="240"/>
      <c r="F3082" s="467"/>
      <c r="G3082" s="95"/>
      <c r="H3082" s="95"/>
      <c r="I3082" s="95"/>
      <c r="J3082" s="318"/>
      <c r="K3082" s="95"/>
      <c r="L3082" s="95"/>
      <c r="M3082" s="95"/>
      <c r="N3082" s="95"/>
      <c r="O3082" s="95"/>
      <c r="P3082" s="95"/>
      <c r="Q3082" s="280"/>
      <c r="R3082" s="95"/>
      <c r="S3082" s="95"/>
      <c r="T3082" s="95"/>
      <c r="U3082" s="280"/>
      <c r="V3082" s="95"/>
      <c r="W3082" s="280"/>
      <c r="X3082" s="95"/>
      <c r="Y3082" s="3"/>
      <c r="Z3082" s="3"/>
    </row>
    <row r="3083" ht="14.25" customHeight="1">
      <c r="A3083" s="133"/>
      <c r="B3083" s="3"/>
      <c r="C3083" s="3"/>
      <c r="D3083" s="3"/>
      <c r="E3083" s="240"/>
      <c r="F3083" s="467"/>
      <c r="G3083" s="95"/>
      <c r="H3083" s="95"/>
      <c r="I3083" s="95"/>
      <c r="J3083" s="318"/>
      <c r="K3083" s="95"/>
      <c r="L3083" s="95"/>
      <c r="M3083" s="95"/>
      <c r="N3083" s="95"/>
      <c r="O3083" s="95"/>
      <c r="P3083" s="95"/>
      <c r="Q3083" s="280"/>
      <c r="R3083" s="95"/>
      <c r="S3083" s="95"/>
      <c r="T3083" s="95"/>
      <c r="U3083" s="280"/>
      <c r="V3083" s="95"/>
      <c r="W3083" s="280"/>
      <c r="X3083" s="95"/>
      <c r="Y3083" s="3"/>
      <c r="Z3083" s="3"/>
    </row>
    <row r="3084" ht="14.25" customHeight="1">
      <c r="A3084" s="133"/>
      <c r="B3084" s="3"/>
      <c r="C3084" s="3"/>
      <c r="D3084" s="3"/>
      <c r="E3084" s="240"/>
      <c r="F3084" s="467"/>
      <c r="G3084" s="95"/>
      <c r="H3084" s="95"/>
      <c r="I3084" s="95"/>
      <c r="J3084" s="318"/>
      <c r="K3084" s="95"/>
      <c r="L3084" s="95"/>
      <c r="M3084" s="95"/>
      <c r="N3084" s="95"/>
      <c r="O3084" s="95"/>
      <c r="P3084" s="95"/>
      <c r="Q3084" s="280"/>
      <c r="R3084" s="95"/>
      <c r="S3084" s="95"/>
      <c r="T3084" s="95"/>
      <c r="U3084" s="280"/>
      <c r="V3084" s="95"/>
      <c r="W3084" s="280"/>
      <c r="X3084" s="95"/>
      <c r="Y3084" s="3"/>
      <c r="Z3084" s="3"/>
    </row>
    <row r="3085" ht="14.25" customHeight="1">
      <c r="A3085" s="133"/>
      <c r="B3085" s="3"/>
      <c r="C3085" s="3"/>
      <c r="D3085" s="3"/>
      <c r="E3085" s="240"/>
      <c r="F3085" s="467"/>
      <c r="G3085" s="95"/>
      <c r="H3085" s="95"/>
      <c r="I3085" s="95"/>
      <c r="J3085" s="318"/>
      <c r="K3085" s="95"/>
      <c r="L3085" s="95"/>
      <c r="M3085" s="95"/>
      <c r="N3085" s="95"/>
      <c r="O3085" s="95"/>
      <c r="P3085" s="95"/>
      <c r="Q3085" s="280"/>
      <c r="R3085" s="95"/>
      <c r="S3085" s="95"/>
      <c r="T3085" s="95"/>
      <c r="U3085" s="280"/>
      <c r="V3085" s="95"/>
      <c r="W3085" s="280"/>
      <c r="X3085" s="95"/>
      <c r="Y3085" s="3"/>
      <c r="Z3085" s="3"/>
    </row>
    <row r="3086" ht="14.25" customHeight="1">
      <c r="A3086" s="133"/>
      <c r="B3086" s="3"/>
      <c r="C3086" s="3"/>
      <c r="D3086" s="3"/>
      <c r="E3086" s="240"/>
      <c r="F3086" s="467"/>
      <c r="G3086" s="95"/>
      <c r="H3086" s="95"/>
      <c r="I3086" s="95"/>
      <c r="J3086" s="318"/>
      <c r="K3086" s="95"/>
      <c r="L3086" s="95"/>
      <c r="M3086" s="95"/>
      <c r="N3086" s="95"/>
      <c r="O3086" s="95"/>
      <c r="P3086" s="95"/>
      <c r="Q3086" s="280"/>
      <c r="R3086" s="95"/>
      <c r="S3086" s="95"/>
      <c r="T3086" s="95"/>
      <c r="U3086" s="280"/>
      <c r="V3086" s="95"/>
      <c r="W3086" s="280"/>
      <c r="X3086" s="95"/>
      <c r="Y3086" s="3"/>
      <c r="Z3086" s="3"/>
    </row>
    <row r="3087" ht="14.25" customHeight="1">
      <c r="A3087" s="133"/>
      <c r="B3087" s="3"/>
      <c r="C3087" s="3"/>
      <c r="D3087" s="3"/>
      <c r="E3087" s="240"/>
      <c r="F3087" s="467"/>
      <c r="G3087" s="95"/>
      <c r="H3087" s="95"/>
      <c r="I3087" s="95"/>
      <c r="J3087" s="318"/>
      <c r="K3087" s="95"/>
      <c r="L3087" s="95"/>
      <c r="M3087" s="95"/>
      <c r="N3087" s="95"/>
      <c r="O3087" s="95"/>
      <c r="P3087" s="95"/>
      <c r="Q3087" s="280"/>
      <c r="R3087" s="95"/>
      <c r="S3087" s="95"/>
      <c r="T3087" s="95"/>
      <c r="U3087" s="280"/>
      <c r="V3087" s="95"/>
      <c r="W3087" s="280"/>
      <c r="X3087" s="95"/>
      <c r="Y3087" s="3"/>
      <c r="Z3087" s="3"/>
    </row>
    <row r="3088" ht="14.25" customHeight="1">
      <c r="A3088" s="133"/>
      <c r="B3088" s="3"/>
      <c r="C3088" s="3"/>
      <c r="D3088" s="3"/>
      <c r="E3088" s="240"/>
      <c r="F3088" s="467"/>
      <c r="G3088" s="95"/>
      <c r="H3088" s="95"/>
      <c r="I3088" s="95"/>
      <c r="J3088" s="318"/>
      <c r="K3088" s="95"/>
      <c r="L3088" s="95"/>
      <c r="M3088" s="95"/>
      <c r="N3088" s="95"/>
      <c r="O3088" s="95"/>
      <c r="P3088" s="95"/>
      <c r="Q3088" s="280"/>
      <c r="R3088" s="95"/>
      <c r="S3088" s="95"/>
      <c r="T3088" s="95"/>
      <c r="U3088" s="280"/>
      <c r="V3088" s="95"/>
      <c r="W3088" s="280"/>
      <c r="X3088" s="95"/>
      <c r="Y3088" s="3"/>
      <c r="Z3088" s="3"/>
    </row>
    <row r="3089" ht="14.25" customHeight="1">
      <c r="A3089" s="133"/>
      <c r="B3089" s="3"/>
      <c r="C3089" s="3"/>
      <c r="D3089" s="3"/>
      <c r="E3089" s="240"/>
      <c r="F3089" s="467"/>
      <c r="G3089" s="95"/>
      <c r="H3089" s="95"/>
      <c r="I3089" s="95"/>
      <c r="J3089" s="318"/>
      <c r="K3089" s="95"/>
      <c r="L3089" s="95"/>
      <c r="M3089" s="95"/>
      <c r="N3089" s="95"/>
      <c r="O3089" s="95"/>
      <c r="P3089" s="95"/>
      <c r="Q3089" s="280"/>
      <c r="R3089" s="95"/>
      <c r="S3089" s="95"/>
      <c r="T3089" s="95"/>
      <c r="U3089" s="280"/>
      <c r="V3089" s="95"/>
      <c r="W3089" s="280"/>
      <c r="X3089" s="95"/>
      <c r="Y3089" s="3"/>
      <c r="Z3089" s="3"/>
    </row>
    <row r="3090" ht="14.25" customHeight="1">
      <c r="A3090" s="133"/>
      <c r="B3090" s="3"/>
      <c r="C3090" s="3"/>
      <c r="D3090" s="3"/>
      <c r="E3090" s="240"/>
      <c r="F3090" s="467"/>
      <c r="G3090" s="95"/>
      <c r="H3090" s="95"/>
      <c r="I3090" s="95"/>
      <c r="J3090" s="318"/>
      <c r="K3090" s="95"/>
      <c r="L3090" s="95"/>
      <c r="M3090" s="95"/>
      <c r="N3090" s="95"/>
      <c r="O3090" s="95"/>
      <c r="P3090" s="95"/>
      <c r="Q3090" s="280"/>
      <c r="R3090" s="95"/>
      <c r="S3090" s="95"/>
      <c r="T3090" s="95"/>
      <c r="U3090" s="280"/>
      <c r="V3090" s="95"/>
      <c r="W3090" s="280"/>
      <c r="X3090" s="95"/>
      <c r="Y3090" s="3"/>
      <c r="Z3090" s="3"/>
    </row>
    <row r="3091" ht="14.25" customHeight="1">
      <c r="A3091" s="133"/>
      <c r="B3091" s="3"/>
      <c r="C3091" s="3"/>
      <c r="D3091" s="3"/>
      <c r="E3091" s="240"/>
      <c r="F3091" s="467"/>
      <c r="G3091" s="95"/>
      <c r="H3091" s="95"/>
      <c r="I3091" s="95"/>
      <c r="J3091" s="318"/>
      <c r="K3091" s="95"/>
      <c r="L3091" s="95"/>
      <c r="M3091" s="95"/>
      <c r="N3091" s="95"/>
      <c r="O3091" s="95"/>
      <c r="P3091" s="95"/>
      <c r="Q3091" s="280"/>
      <c r="R3091" s="95"/>
      <c r="S3091" s="95"/>
      <c r="T3091" s="95"/>
      <c r="U3091" s="280"/>
      <c r="V3091" s="95"/>
      <c r="W3091" s="280"/>
      <c r="X3091" s="95"/>
      <c r="Y3091" s="3"/>
      <c r="Z3091" s="3"/>
    </row>
    <row r="3092" ht="14.25" customHeight="1">
      <c r="A3092" s="133"/>
      <c r="B3092" s="3"/>
      <c r="C3092" s="3"/>
      <c r="D3092" s="3"/>
      <c r="E3092" s="240"/>
      <c r="F3092" s="467"/>
      <c r="G3092" s="95"/>
      <c r="H3092" s="95"/>
      <c r="I3092" s="95"/>
      <c r="J3092" s="318"/>
      <c r="K3092" s="95"/>
      <c r="L3092" s="95"/>
      <c r="M3092" s="95"/>
      <c r="N3092" s="95"/>
      <c r="O3092" s="95"/>
      <c r="P3092" s="95"/>
      <c r="Q3092" s="280"/>
      <c r="R3092" s="95"/>
      <c r="S3092" s="95"/>
      <c r="T3092" s="95"/>
      <c r="U3092" s="280"/>
      <c r="V3092" s="95"/>
      <c r="W3092" s="280"/>
      <c r="X3092" s="95"/>
      <c r="Y3092" s="3"/>
      <c r="Z3092" s="3"/>
    </row>
    <row r="3093" ht="14.25" customHeight="1">
      <c r="A3093" s="133"/>
      <c r="B3093" s="3"/>
      <c r="C3093" s="3"/>
      <c r="D3093" s="3"/>
      <c r="E3093" s="240"/>
      <c r="F3093" s="467"/>
      <c r="G3093" s="95"/>
      <c r="H3093" s="95"/>
      <c r="I3093" s="95"/>
      <c r="J3093" s="318"/>
      <c r="K3093" s="95"/>
      <c r="L3093" s="95"/>
      <c r="M3093" s="95"/>
      <c r="N3093" s="95"/>
      <c r="O3093" s="95"/>
      <c r="P3093" s="95"/>
      <c r="Q3093" s="280"/>
      <c r="R3093" s="95"/>
      <c r="S3093" s="95"/>
      <c r="T3093" s="95"/>
      <c r="U3093" s="280"/>
      <c r="V3093" s="95"/>
      <c r="W3093" s="280"/>
      <c r="X3093" s="95"/>
      <c r="Y3093" s="3"/>
      <c r="Z3093" s="3"/>
    </row>
    <row r="3094" ht="14.25" customHeight="1">
      <c r="A3094" s="133"/>
      <c r="B3094" s="3"/>
      <c r="C3094" s="3"/>
      <c r="D3094" s="3"/>
      <c r="E3094" s="240"/>
      <c r="F3094" s="467"/>
      <c r="G3094" s="95"/>
      <c r="H3094" s="95"/>
      <c r="I3094" s="95"/>
      <c r="J3094" s="318"/>
      <c r="K3094" s="95"/>
      <c r="L3094" s="95"/>
      <c r="M3094" s="95"/>
      <c r="N3094" s="95"/>
      <c r="O3094" s="95"/>
      <c r="P3094" s="95"/>
      <c r="Q3094" s="280"/>
      <c r="R3094" s="95"/>
      <c r="S3094" s="95"/>
      <c r="T3094" s="95"/>
      <c r="U3094" s="280"/>
      <c r="V3094" s="95"/>
      <c r="W3094" s="280"/>
      <c r="X3094" s="95"/>
      <c r="Y3094" s="3"/>
      <c r="Z3094" s="3"/>
    </row>
    <row r="3095" ht="14.25" customHeight="1">
      <c r="A3095" s="133"/>
      <c r="B3095" s="3"/>
      <c r="C3095" s="3"/>
      <c r="D3095" s="3"/>
      <c r="E3095" s="240"/>
      <c r="F3095" s="467"/>
      <c r="G3095" s="95"/>
      <c r="H3095" s="95"/>
      <c r="I3095" s="95"/>
      <c r="J3095" s="318"/>
      <c r="K3095" s="95"/>
      <c r="L3095" s="95"/>
      <c r="M3095" s="95"/>
      <c r="N3095" s="95"/>
      <c r="O3095" s="95"/>
      <c r="P3095" s="95"/>
      <c r="Q3095" s="280"/>
      <c r="R3095" s="95"/>
      <c r="S3095" s="95"/>
      <c r="T3095" s="95"/>
      <c r="U3095" s="280"/>
      <c r="V3095" s="95"/>
      <c r="W3095" s="280"/>
      <c r="X3095" s="95"/>
      <c r="Y3095" s="3"/>
      <c r="Z3095" s="3"/>
    </row>
    <row r="3096" ht="14.25" customHeight="1">
      <c r="A3096" s="133"/>
      <c r="B3096" s="3"/>
      <c r="C3096" s="3"/>
      <c r="D3096" s="3"/>
      <c r="E3096" s="240"/>
      <c r="F3096" s="467"/>
      <c r="G3096" s="95"/>
      <c r="H3096" s="95"/>
      <c r="I3096" s="95"/>
      <c r="J3096" s="318"/>
      <c r="K3096" s="95"/>
      <c r="L3096" s="95"/>
      <c r="M3096" s="95"/>
      <c r="N3096" s="95"/>
      <c r="O3096" s="95"/>
      <c r="P3096" s="95"/>
      <c r="Q3096" s="280"/>
      <c r="R3096" s="95"/>
      <c r="S3096" s="95"/>
      <c r="T3096" s="95"/>
      <c r="U3096" s="280"/>
      <c r="V3096" s="95"/>
      <c r="W3096" s="280"/>
      <c r="X3096" s="95"/>
      <c r="Y3096" s="3"/>
      <c r="Z3096" s="3"/>
    </row>
    <row r="3097" ht="14.25" customHeight="1">
      <c r="A3097" s="133"/>
      <c r="B3097" s="3"/>
      <c r="C3097" s="3"/>
      <c r="D3097" s="3"/>
      <c r="E3097" s="240"/>
      <c r="F3097" s="467"/>
      <c r="G3097" s="95"/>
      <c r="H3097" s="95"/>
      <c r="I3097" s="95"/>
      <c r="J3097" s="318"/>
      <c r="K3097" s="95"/>
      <c r="L3097" s="95"/>
      <c r="M3097" s="95"/>
      <c r="N3097" s="95"/>
      <c r="O3097" s="95"/>
      <c r="P3097" s="95"/>
      <c r="Q3097" s="280"/>
      <c r="R3097" s="95"/>
      <c r="S3097" s="95"/>
      <c r="T3097" s="95"/>
      <c r="U3097" s="280"/>
      <c r="V3097" s="95"/>
      <c r="W3097" s="280"/>
      <c r="X3097" s="95"/>
      <c r="Y3097" s="3"/>
      <c r="Z3097" s="3"/>
    </row>
    <row r="3098" ht="14.25" customHeight="1">
      <c r="A3098" s="133"/>
      <c r="B3098" s="3"/>
      <c r="C3098" s="3"/>
      <c r="D3098" s="3"/>
      <c r="E3098" s="240"/>
      <c r="F3098" s="467"/>
      <c r="G3098" s="95"/>
      <c r="H3098" s="95"/>
      <c r="I3098" s="95"/>
      <c r="J3098" s="318"/>
      <c r="K3098" s="95"/>
      <c r="L3098" s="95"/>
      <c r="M3098" s="95"/>
      <c r="N3098" s="95"/>
      <c r="O3098" s="95"/>
      <c r="P3098" s="95"/>
      <c r="Q3098" s="280"/>
      <c r="R3098" s="95"/>
      <c r="S3098" s="95"/>
      <c r="T3098" s="95"/>
      <c r="U3098" s="280"/>
      <c r="V3098" s="95"/>
      <c r="W3098" s="280"/>
      <c r="X3098" s="95"/>
      <c r="Y3098" s="3"/>
      <c r="Z3098" s="3"/>
    </row>
    <row r="3099" ht="14.25" customHeight="1">
      <c r="A3099" s="133"/>
      <c r="B3099" s="3"/>
      <c r="C3099" s="3"/>
      <c r="D3099" s="3"/>
      <c r="E3099" s="240"/>
      <c r="F3099" s="467"/>
      <c r="G3099" s="95"/>
      <c r="H3099" s="95"/>
      <c r="I3099" s="95"/>
      <c r="J3099" s="318"/>
      <c r="K3099" s="95"/>
      <c r="L3099" s="95"/>
      <c r="M3099" s="95"/>
      <c r="N3099" s="95"/>
      <c r="O3099" s="95"/>
      <c r="P3099" s="95"/>
      <c r="Q3099" s="280"/>
      <c r="R3099" s="95"/>
      <c r="S3099" s="95"/>
      <c r="T3099" s="95"/>
      <c r="U3099" s="280"/>
      <c r="V3099" s="95"/>
      <c r="W3099" s="280"/>
      <c r="X3099" s="95"/>
      <c r="Y3099" s="3"/>
      <c r="Z3099" s="3"/>
    </row>
    <row r="3100" ht="14.25" customHeight="1">
      <c r="A3100" s="133"/>
      <c r="B3100" s="3"/>
      <c r="C3100" s="3"/>
      <c r="D3100" s="3"/>
      <c r="E3100" s="240"/>
      <c r="F3100" s="467"/>
      <c r="G3100" s="95"/>
      <c r="H3100" s="95"/>
      <c r="I3100" s="95"/>
      <c r="J3100" s="318"/>
      <c r="K3100" s="95"/>
      <c r="L3100" s="95"/>
      <c r="M3100" s="95"/>
      <c r="N3100" s="95"/>
      <c r="O3100" s="95"/>
      <c r="P3100" s="95"/>
      <c r="Q3100" s="280"/>
      <c r="R3100" s="95"/>
      <c r="S3100" s="95"/>
      <c r="T3100" s="95"/>
      <c r="U3100" s="280"/>
      <c r="V3100" s="95"/>
      <c r="W3100" s="280"/>
      <c r="X3100" s="95"/>
      <c r="Y3100" s="3"/>
      <c r="Z3100" s="3"/>
    </row>
    <row r="3101" ht="14.25" customHeight="1">
      <c r="A3101" s="133"/>
      <c r="B3101" s="3"/>
      <c r="C3101" s="3"/>
      <c r="D3101" s="3"/>
      <c r="E3101" s="240"/>
      <c r="F3101" s="467"/>
      <c r="G3101" s="95"/>
      <c r="H3101" s="95"/>
      <c r="I3101" s="95"/>
      <c r="J3101" s="318"/>
      <c r="K3101" s="95"/>
      <c r="L3101" s="95"/>
      <c r="M3101" s="95"/>
      <c r="N3101" s="95"/>
      <c r="O3101" s="95"/>
      <c r="P3101" s="95"/>
      <c r="Q3101" s="280"/>
      <c r="R3101" s="95"/>
      <c r="S3101" s="95"/>
      <c r="T3101" s="95"/>
      <c r="U3101" s="280"/>
      <c r="V3101" s="95"/>
      <c r="W3101" s="280"/>
      <c r="X3101" s="95"/>
      <c r="Y3101" s="3"/>
      <c r="Z3101" s="3"/>
    </row>
    <row r="3102" ht="14.25" customHeight="1">
      <c r="A3102" s="133"/>
      <c r="B3102" s="3"/>
      <c r="C3102" s="3"/>
      <c r="D3102" s="3"/>
      <c r="E3102" s="240"/>
      <c r="F3102" s="467"/>
      <c r="G3102" s="95"/>
      <c r="H3102" s="95"/>
      <c r="I3102" s="95"/>
      <c r="J3102" s="318"/>
      <c r="K3102" s="95"/>
      <c r="L3102" s="95"/>
      <c r="M3102" s="95"/>
      <c r="N3102" s="95"/>
      <c r="O3102" s="95"/>
      <c r="P3102" s="95"/>
      <c r="Q3102" s="280"/>
      <c r="R3102" s="95"/>
      <c r="S3102" s="95"/>
      <c r="T3102" s="95"/>
      <c r="U3102" s="280"/>
      <c r="V3102" s="95"/>
      <c r="W3102" s="280"/>
      <c r="X3102" s="95"/>
      <c r="Y3102" s="3"/>
      <c r="Z3102" s="3"/>
    </row>
    <row r="3103" ht="14.25" customHeight="1">
      <c r="A3103" s="133"/>
      <c r="B3103" s="3"/>
      <c r="C3103" s="3"/>
      <c r="D3103" s="3"/>
      <c r="E3103" s="240"/>
      <c r="F3103" s="467"/>
      <c r="G3103" s="95"/>
      <c r="H3103" s="95"/>
      <c r="I3103" s="95"/>
      <c r="J3103" s="318"/>
      <c r="K3103" s="95"/>
      <c r="L3103" s="95"/>
      <c r="M3103" s="95"/>
      <c r="N3103" s="95"/>
      <c r="O3103" s="95"/>
      <c r="P3103" s="95"/>
      <c r="Q3103" s="280"/>
      <c r="R3103" s="95"/>
      <c r="S3103" s="95"/>
      <c r="T3103" s="95"/>
      <c r="U3103" s="280"/>
      <c r="V3103" s="95"/>
      <c r="W3103" s="280"/>
      <c r="X3103" s="95"/>
      <c r="Y3103" s="3"/>
      <c r="Z3103" s="3"/>
    </row>
    <row r="3104" ht="14.25" customHeight="1">
      <c r="A3104" s="133"/>
      <c r="B3104" s="3"/>
      <c r="C3104" s="3"/>
      <c r="D3104" s="3"/>
      <c r="E3104" s="240"/>
      <c r="F3104" s="467"/>
      <c r="G3104" s="95"/>
      <c r="H3104" s="95"/>
      <c r="I3104" s="95"/>
      <c r="J3104" s="318"/>
      <c r="K3104" s="95"/>
      <c r="L3104" s="95"/>
      <c r="M3104" s="95"/>
      <c r="N3104" s="95"/>
      <c r="O3104" s="95"/>
      <c r="P3104" s="95"/>
      <c r="Q3104" s="280"/>
      <c r="R3104" s="95"/>
      <c r="S3104" s="95"/>
      <c r="T3104" s="95"/>
      <c r="U3104" s="280"/>
      <c r="V3104" s="95"/>
      <c r="W3104" s="280"/>
      <c r="X3104" s="95"/>
      <c r="Y3104" s="3"/>
      <c r="Z3104" s="3"/>
    </row>
    <row r="3105" ht="14.25" customHeight="1">
      <c r="A3105" s="133"/>
      <c r="B3105" s="3"/>
      <c r="C3105" s="3"/>
      <c r="D3105" s="3"/>
      <c r="E3105" s="240"/>
      <c r="F3105" s="467"/>
      <c r="G3105" s="95"/>
      <c r="H3105" s="95"/>
      <c r="I3105" s="95"/>
      <c r="J3105" s="318"/>
      <c r="K3105" s="95"/>
      <c r="L3105" s="95"/>
      <c r="M3105" s="95"/>
      <c r="N3105" s="95"/>
      <c r="O3105" s="95"/>
      <c r="P3105" s="95"/>
      <c r="Q3105" s="280"/>
      <c r="R3105" s="95"/>
      <c r="S3105" s="95"/>
      <c r="T3105" s="95"/>
      <c r="U3105" s="280"/>
      <c r="V3105" s="95"/>
      <c r="W3105" s="280"/>
      <c r="X3105" s="95"/>
      <c r="Y3105" s="3"/>
      <c r="Z3105" s="3"/>
    </row>
    <row r="3106" ht="14.25" customHeight="1">
      <c r="A3106" s="133"/>
      <c r="B3106" s="3"/>
      <c r="C3106" s="3"/>
      <c r="D3106" s="3"/>
      <c r="E3106" s="240"/>
      <c r="F3106" s="467"/>
      <c r="G3106" s="95"/>
      <c r="H3106" s="95"/>
      <c r="I3106" s="95"/>
      <c r="J3106" s="318"/>
      <c r="K3106" s="95"/>
      <c r="L3106" s="95"/>
      <c r="M3106" s="95"/>
      <c r="N3106" s="95"/>
      <c r="O3106" s="95"/>
      <c r="P3106" s="95"/>
      <c r="Q3106" s="280"/>
      <c r="R3106" s="95"/>
      <c r="S3106" s="95"/>
      <c r="T3106" s="95"/>
      <c r="U3106" s="280"/>
      <c r="V3106" s="95"/>
      <c r="W3106" s="280"/>
      <c r="X3106" s="95"/>
      <c r="Y3106" s="3"/>
      <c r="Z3106" s="3"/>
    </row>
    <row r="3107" ht="14.25" customHeight="1">
      <c r="A3107" s="133"/>
      <c r="B3107" s="3"/>
      <c r="C3107" s="3"/>
      <c r="D3107" s="3"/>
      <c r="E3107" s="240"/>
      <c r="F3107" s="467"/>
      <c r="G3107" s="95"/>
      <c r="H3107" s="95"/>
      <c r="I3107" s="95"/>
      <c r="J3107" s="318"/>
      <c r="K3107" s="95"/>
      <c r="L3107" s="95"/>
      <c r="M3107" s="95"/>
      <c r="N3107" s="95"/>
      <c r="O3107" s="95"/>
      <c r="P3107" s="95"/>
      <c r="Q3107" s="280"/>
      <c r="R3107" s="95"/>
      <c r="S3107" s="95"/>
      <c r="T3107" s="95"/>
      <c r="U3107" s="280"/>
      <c r="V3107" s="95"/>
      <c r="W3107" s="280"/>
      <c r="X3107" s="95"/>
      <c r="Y3107" s="3"/>
      <c r="Z3107" s="3"/>
    </row>
    <row r="3108" ht="14.25" customHeight="1">
      <c r="A3108" s="133"/>
      <c r="B3108" s="3"/>
      <c r="C3108" s="3"/>
      <c r="D3108" s="3"/>
      <c r="E3108" s="240"/>
      <c r="F3108" s="467"/>
      <c r="G3108" s="95"/>
      <c r="H3108" s="95"/>
      <c r="I3108" s="95"/>
      <c r="J3108" s="318"/>
      <c r="K3108" s="95"/>
      <c r="L3108" s="95"/>
      <c r="M3108" s="95"/>
      <c r="N3108" s="95"/>
      <c r="O3108" s="95"/>
      <c r="P3108" s="95"/>
      <c r="Q3108" s="280"/>
      <c r="R3108" s="95"/>
      <c r="S3108" s="95"/>
      <c r="T3108" s="95"/>
      <c r="U3108" s="280"/>
      <c r="V3108" s="95"/>
      <c r="W3108" s="280"/>
      <c r="X3108" s="95"/>
      <c r="Y3108" s="3"/>
      <c r="Z3108" s="3"/>
    </row>
    <row r="3109" ht="14.25" customHeight="1">
      <c r="A3109" s="133"/>
      <c r="B3109" s="3"/>
      <c r="C3109" s="3"/>
      <c r="D3109" s="3"/>
      <c r="E3109" s="240"/>
      <c r="F3109" s="467"/>
      <c r="G3109" s="95"/>
      <c r="H3109" s="95"/>
      <c r="I3109" s="95"/>
      <c r="J3109" s="318"/>
      <c r="K3109" s="95"/>
      <c r="L3109" s="95"/>
      <c r="M3109" s="95"/>
      <c r="N3109" s="95"/>
      <c r="O3109" s="95"/>
      <c r="P3109" s="95"/>
      <c r="Q3109" s="280"/>
      <c r="R3109" s="95"/>
      <c r="S3109" s="95"/>
      <c r="T3109" s="95"/>
      <c r="U3109" s="280"/>
      <c r="V3109" s="95"/>
      <c r="W3109" s="280"/>
      <c r="X3109" s="95"/>
      <c r="Y3109" s="3"/>
      <c r="Z3109" s="3"/>
    </row>
    <row r="3110" ht="14.25" customHeight="1">
      <c r="A3110" s="133"/>
      <c r="B3110" s="3"/>
      <c r="C3110" s="3"/>
      <c r="D3110" s="3"/>
      <c r="E3110" s="240"/>
      <c r="F3110" s="467"/>
      <c r="G3110" s="95"/>
      <c r="H3110" s="95"/>
      <c r="I3110" s="95"/>
      <c r="J3110" s="318"/>
      <c r="K3110" s="95"/>
      <c r="L3110" s="95"/>
      <c r="M3110" s="95"/>
      <c r="N3110" s="95"/>
      <c r="O3110" s="95"/>
      <c r="P3110" s="95"/>
      <c r="Q3110" s="280"/>
      <c r="R3110" s="95"/>
      <c r="S3110" s="95"/>
      <c r="T3110" s="95"/>
      <c r="U3110" s="280"/>
      <c r="V3110" s="95"/>
      <c r="W3110" s="280"/>
      <c r="X3110" s="95"/>
      <c r="Y3110" s="3"/>
      <c r="Z3110" s="3"/>
    </row>
    <row r="3111" ht="14.25" customHeight="1">
      <c r="A3111" s="133"/>
      <c r="B3111" s="3"/>
      <c r="C3111" s="3"/>
      <c r="D3111" s="3"/>
      <c r="E3111" s="240"/>
      <c r="F3111" s="467"/>
      <c r="G3111" s="95"/>
      <c r="H3111" s="95"/>
      <c r="I3111" s="95"/>
      <c r="J3111" s="318"/>
      <c r="K3111" s="95"/>
      <c r="L3111" s="95"/>
      <c r="M3111" s="95"/>
      <c r="N3111" s="95"/>
      <c r="O3111" s="95"/>
      <c r="P3111" s="95"/>
      <c r="Q3111" s="280"/>
      <c r="R3111" s="95"/>
      <c r="S3111" s="95"/>
      <c r="T3111" s="95"/>
      <c r="U3111" s="280"/>
      <c r="V3111" s="95"/>
      <c r="W3111" s="280"/>
      <c r="X3111" s="95"/>
      <c r="Y3111" s="3"/>
      <c r="Z3111" s="3"/>
    </row>
    <row r="3112" ht="14.25" customHeight="1">
      <c r="A3112" s="133"/>
      <c r="B3112" s="3"/>
      <c r="C3112" s="3"/>
      <c r="D3112" s="3"/>
      <c r="E3112" s="240"/>
      <c r="F3112" s="467"/>
      <c r="G3112" s="95"/>
      <c r="H3112" s="95"/>
      <c r="I3112" s="95"/>
      <c r="J3112" s="318"/>
      <c r="K3112" s="95"/>
      <c r="L3112" s="95"/>
      <c r="M3112" s="95"/>
      <c r="N3112" s="95"/>
      <c r="O3112" s="95"/>
      <c r="P3112" s="95"/>
      <c r="Q3112" s="280"/>
      <c r="R3112" s="95"/>
      <c r="S3112" s="95"/>
      <c r="T3112" s="95"/>
      <c r="U3112" s="280"/>
      <c r="V3112" s="95"/>
      <c r="W3112" s="280"/>
      <c r="X3112" s="95"/>
      <c r="Y3112" s="3"/>
      <c r="Z3112" s="3"/>
    </row>
    <row r="3113" ht="14.25" customHeight="1">
      <c r="A3113" s="133"/>
      <c r="B3113" s="3"/>
      <c r="C3113" s="3"/>
      <c r="D3113" s="3"/>
      <c r="E3113" s="240"/>
      <c r="F3113" s="467"/>
      <c r="G3113" s="95"/>
      <c r="H3113" s="95"/>
      <c r="I3113" s="95"/>
      <c r="J3113" s="318"/>
      <c r="K3113" s="95"/>
      <c r="L3113" s="95"/>
      <c r="M3113" s="95"/>
      <c r="N3113" s="95"/>
      <c r="O3113" s="95"/>
      <c r="P3113" s="95"/>
      <c r="Q3113" s="280"/>
      <c r="R3113" s="95"/>
      <c r="S3113" s="95"/>
      <c r="T3113" s="95"/>
      <c r="U3113" s="280"/>
      <c r="V3113" s="95"/>
      <c r="W3113" s="280"/>
      <c r="X3113" s="95"/>
      <c r="Y3113" s="3"/>
      <c r="Z3113" s="3"/>
    </row>
    <row r="3114" ht="14.25" customHeight="1">
      <c r="A3114" s="133"/>
      <c r="B3114" s="3"/>
      <c r="C3114" s="3"/>
      <c r="D3114" s="3"/>
      <c r="E3114" s="240"/>
      <c r="F3114" s="467"/>
      <c r="G3114" s="95"/>
      <c r="H3114" s="95"/>
      <c r="I3114" s="95"/>
      <c r="J3114" s="318"/>
      <c r="K3114" s="95"/>
      <c r="L3114" s="95"/>
      <c r="M3114" s="95"/>
      <c r="N3114" s="95"/>
      <c r="O3114" s="95"/>
      <c r="P3114" s="95"/>
      <c r="Q3114" s="280"/>
      <c r="R3114" s="95"/>
      <c r="S3114" s="95"/>
      <c r="T3114" s="95"/>
      <c r="U3114" s="280"/>
      <c r="V3114" s="95"/>
      <c r="W3114" s="280"/>
      <c r="X3114" s="95"/>
      <c r="Y3114" s="3"/>
      <c r="Z3114" s="3"/>
    </row>
    <row r="3115" ht="14.25" customHeight="1">
      <c r="A3115" s="133"/>
      <c r="B3115" s="3"/>
      <c r="C3115" s="3"/>
      <c r="D3115" s="3"/>
      <c r="E3115" s="240"/>
      <c r="F3115" s="467"/>
      <c r="G3115" s="95"/>
      <c r="H3115" s="95"/>
      <c r="I3115" s="95"/>
      <c r="J3115" s="318"/>
      <c r="K3115" s="95"/>
      <c r="L3115" s="95"/>
      <c r="M3115" s="95"/>
      <c r="N3115" s="95"/>
      <c r="O3115" s="95"/>
      <c r="P3115" s="95"/>
      <c r="Q3115" s="280"/>
      <c r="R3115" s="95"/>
      <c r="S3115" s="95"/>
      <c r="T3115" s="95"/>
      <c r="U3115" s="280"/>
      <c r="V3115" s="95"/>
      <c r="W3115" s="280"/>
      <c r="X3115" s="95"/>
      <c r="Y3115" s="3"/>
      <c r="Z3115" s="3"/>
    </row>
    <row r="3116" ht="14.25" customHeight="1">
      <c r="A3116" s="133"/>
      <c r="B3116" s="3"/>
      <c r="C3116" s="3"/>
      <c r="D3116" s="3"/>
      <c r="E3116" s="240"/>
      <c r="F3116" s="467"/>
      <c r="G3116" s="95"/>
      <c r="H3116" s="95"/>
      <c r="I3116" s="95"/>
      <c r="J3116" s="318"/>
      <c r="K3116" s="95"/>
      <c r="L3116" s="95"/>
      <c r="M3116" s="95"/>
      <c r="N3116" s="95"/>
      <c r="O3116" s="95"/>
      <c r="P3116" s="95"/>
      <c r="Q3116" s="280"/>
      <c r="R3116" s="95"/>
      <c r="S3116" s="95"/>
      <c r="T3116" s="95"/>
      <c r="U3116" s="280"/>
      <c r="V3116" s="95"/>
      <c r="W3116" s="280"/>
      <c r="X3116" s="95"/>
      <c r="Y3116" s="3"/>
      <c r="Z3116" s="3"/>
    </row>
    <row r="3117" ht="14.25" customHeight="1">
      <c r="A3117" s="133"/>
      <c r="B3117" s="3"/>
      <c r="C3117" s="3"/>
      <c r="D3117" s="3"/>
      <c r="E3117" s="240"/>
      <c r="F3117" s="467"/>
      <c r="G3117" s="95"/>
      <c r="H3117" s="95"/>
      <c r="I3117" s="95"/>
      <c r="J3117" s="318"/>
      <c r="K3117" s="95"/>
      <c r="L3117" s="95"/>
      <c r="M3117" s="95"/>
      <c r="N3117" s="95"/>
      <c r="O3117" s="95"/>
      <c r="P3117" s="95"/>
      <c r="Q3117" s="280"/>
      <c r="R3117" s="95"/>
      <c r="S3117" s="95"/>
      <c r="T3117" s="95"/>
      <c r="U3117" s="280"/>
      <c r="V3117" s="95"/>
      <c r="W3117" s="280"/>
      <c r="X3117" s="95"/>
      <c r="Y3117" s="3"/>
      <c r="Z3117" s="3"/>
    </row>
    <row r="3118" ht="14.25" customHeight="1">
      <c r="A3118" s="133"/>
      <c r="B3118" s="3"/>
      <c r="C3118" s="3"/>
      <c r="D3118" s="3"/>
      <c r="E3118" s="240"/>
      <c r="F3118" s="467"/>
      <c r="G3118" s="95"/>
      <c r="H3118" s="95"/>
      <c r="I3118" s="95"/>
      <c r="J3118" s="318"/>
      <c r="K3118" s="95"/>
      <c r="L3118" s="95"/>
      <c r="M3118" s="95"/>
      <c r="N3118" s="95"/>
      <c r="O3118" s="95"/>
      <c r="P3118" s="95"/>
      <c r="Q3118" s="280"/>
      <c r="R3118" s="95"/>
      <c r="S3118" s="95"/>
      <c r="T3118" s="95"/>
      <c r="U3118" s="280"/>
      <c r="V3118" s="95"/>
      <c r="W3118" s="280"/>
      <c r="X3118" s="95"/>
      <c r="Y3118" s="3"/>
      <c r="Z3118" s="3"/>
    </row>
    <row r="3119" ht="14.25" customHeight="1">
      <c r="A3119" s="133"/>
      <c r="B3119" s="3"/>
      <c r="C3119" s="3"/>
      <c r="D3119" s="3"/>
      <c r="E3119" s="240"/>
      <c r="F3119" s="467"/>
      <c r="G3119" s="95"/>
      <c r="H3119" s="95"/>
      <c r="I3119" s="95"/>
      <c r="J3119" s="318"/>
      <c r="K3119" s="95"/>
      <c r="L3119" s="95"/>
      <c r="M3119" s="95"/>
      <c r="N3119" s="95"/>
      <c r="O3119" s="95"/>
      <c r="P3119" s="95"/>
      <c r="Q3119" s="280"/>
      <c r="R3119" s="95"/>
      <c r="S3119" s="95"/>
      <c r="T3119" s="95"/>
      <c r="U3119" s="280"/>
      <c r="V3119" s="95"/>
      <c r="W3119" s="280"/>
      <c r="X3119" s="95"/>
      <c r="Y3119" s="3"/>
      <c r="Z3119" s="3"/>
    </row>
    <row r="3120" ht="14.25" customHeight="1">
      <c r="A3120" s="133"/>
      <c r="B3120" s="3"/>
      <c r="C3120" s="3"/>
      <c r="D3120" s="3"/>
      <c r="E3120" s="240"/>
      <c r="F3120" s="467"/>
      <c r="G3120" s="95"/>
      <c r="H3120" s="95"/>
      <c r="I3120" s="95"/>
      <c r="J3120" s="318"/>
      <c r="K3120" s="95"/>
      <c r="L3120" s="95"/>
      <c r="M3120" s="95"/>
      <c r="N3120" s="95"/>
      <c r="O3120" s="95"/>
      <c r="P3120" s="95"/>
      <c r="Q3120" s="280"/>
      <c r="R3120" s="95"/>
      <c r="S3120" s="95"/>
      <c r="T3120" s="95"/>
      <c r="U3120" s="280"/>
      <c r="V3120" s="95"/>
      <c r="W3120" s="280"/>
      <c r="X3120" s="95"/>
      <c r="Y3120" s="3"/>
      <c r="Z3120" s="3"/>
    </row>
    <row r="3121" ht="14.25" customHeight="1">
      <c r="A3121" s="133"/>
      <c r="B3121" s="3"/>
      <c r="C3121" s="3"/>
      <c r="D3121" s="3"/>
      <c r="E3121" s="240"/>
      <c r="F3121" s="467"/>
      <c r="G3121" s="95"/>
      <c r="H3121" s="95"/>
      <c r="I3121" s="95"/>
      <c r="J3121" s="318"/>
      <c r="K3121" s="95"/>
      <c r="L3121" s="95"/>
      <c r="M3121" s="95"/>
      <c r="N3121" s="95"/>
      <c r="O3121" s="95"/>
      <c r="P3121" s="95"/>
      <c r="Q3121" s="280"/>
      <c r="R3121" s="95"/>
      <c r="S3121" s="95"/>
      <c r="T3121" s="95"/>
      <c r="U3121" s="280"/>
      <c r="V3121" s="95"/>
      <c r="W3121" s="280"/>
      <c r="X3121" s="95"/>
      <c r="Y3121" s="3"/>
      <c r="Z3121" s="3"/>
    </row>
    <row r="3122" ht="14.25" customHeight="1">
      <c r="A3122" s="133"/>
      <c r="B3122" s="3"/>
      <c r="C3122" s="3"/>
      <c r="D3122" s="3"/>
      <c r="E3122" s="240"/>
      <c r="F3122" s="467"/>
      <c r="G3122" s="95"/>
      <c r="H3122" s="95"/>
      <c r="I3122" s="95"/>
      <c r="J3122" s="318"/>
      <c r="K3122" s="95"/>
      <c r="L3122" s="95"/>
      <c r="M3122" s="95"/>
      <c r="N3122" s="95"/>
      <c r="O3122" s="95"/>
      <c r="P3122" s="95"/>
      <c r="Q3122" s="280"/>
      <c r="R3122" s="95"/>
      <c r="S3122" s="95"/>
      <c r="T3122" s="95"/>
      <c r="U3122" s="280"/>
      <c r="V3122" s="95"/>
      <c r="W3122" s="280"/>
      <c r="X3122" s="95"/>
      <c r="Y3122" s="3"/>
      <c r="Z3122" s="3"/>
    </row>
    <row r="3123" ht="14.25" customHeight="1">
      <c r="A3123" s="133"/>
      <c r="B3123" s="3"/>
      <c r="C3123" s="3"/>
      <c r="D3123" s="3"/>
      <c r="E3123" s="240"/>
      <c r="F3123" s="467"/>
      <c r="G3123" s="95"/>
      <c r="H3123" s="95"/>
      <c r="I3123" s="95"/>
      <c r="J3123" s="318"/>
      <c r="K3123" s="95"/>
      <c r="L3123" s="95"/>
      <c r="M3123" s="95"/>
      <c r="N3123" s="95"/>
      <c r="O3123" s="95"/>
      <c r="P3123" s="95"/>
      <c r="Q3123" s="280"/>
      <c r="R3123" s="95"/>
      <c r="S3123" s="95"/>
      <c r="T3123" s="95"/>
      <c r="U3123" s="280"/>
      <c r="V3123" s="95"/>
      <c r="W3123" s="280"/>
      <c r="X3123" s="95"/>
      <c r="Y3123" s="3"/>
      <c r="Z3123" s="3"/>
    </row>
    <row r="3124" ht="14.25" customHeight="1">
      <c r="A3124" s="133"/>
      <c r="B3124" s="3"/>
      <c r="C3124" s="3"/>
      <c r="D3124" s="3"/>
      <c r="E3124" s="240"/>
      <c r="F3124" s="467"/>
      <c r="G3124" s="95"/>
      <c r="H3124" s="95"/>
      <c r="I3124" s="95"/>
      <c r="J3124" s="318"/>
      <c r="K3124" s="95"/>
      <c r="L3124" s="95"/>
      <c r="M3124" s="95"/>
      <c r="N3124" s="95"/>
      <c r="O3124" s="95"/>
      <c r="P3124" s="95"/>
      <c r="Q3124" s="280"/>
      <c r="R3124" s="95"/>
      <c r="S3124" s="95"/>
      <c r="T3124" s="95"/>
      <c r="U3124" s="280"/>
      <c r="V3124" s="95"/>
      <c r="W3124" s="280"/>
      <c r="X3124" s="95"/>
      <c r="Y3124" s="3"/>
      <c r="Z3124" s="3"/>
    </row>
    <row r="3125" ht="14.25" customHeight="1">
      <c r="A3125" s="133"/>
      <c r="B3125" s="3"/>
      <c r="C3125" s="3"/>
      <c r="D3125" s="3"/>
      <c r="E3125" s="240"/>
      <c r="F3125" s="467"/>
      <c r="G3125" s="95"/>
      <c r="H3125" s="95"/>
      <c r="I3125" s="95"/>
      <c r="J3125" s="318"/>
      <c r="K3125" s="95"/>
      <c r="L3125" s="95"/>
      <c r="M3125" s="95"/>
      <c r="N3125" s="95"/>
      <c r="O3125" s="95"/>
      <c r="P3125" s="95"/>
      <c r="Q3125" s="280"/>
      <c r="R3125" s="95"/>
      <c r="S3125" s="95"/>
      <c r="T3125" s="95"/>
      <c r="U3125" s="280"/>
      <c r="V3125" s="95"/>
      <c r="W3125" s="280"/>
      <c r="X3125" s="95"/>
      <c r="Y3125" s="3"/>
      <c r="Z3125" s="3"/>
    </row>
    <row r="3126" ht="14.25" customHeight="1">
      <c r="A3126" s="133"/>
      <c r="B3126" s="3"/>
      <c r="C3126" s="3"/>
      <c r="D3126" s="3"/>
      <c r="E3126" s="240"/>
      <c r="F3126" s="467"/>
      <c r="G3126" s="95"/>
      <c r="H3126" s="95"/>
      <c r="I3126" s="95"/>
      <c r="J3126" s="318"/>
      <c r="K3126" s="95"/>
      <c r="L3126" s="95"/>
      <c r="M3126" s="95"/>
      <c r="N3126" s="95"/>
      <c r="O3126" s="95"/>
      <c r="P3126" s="95"/>
      <c r="Q3126" s="280"/>
      <c r="R3126" s="95"/>
      <c r="S3126" s="95"/>
      <c r="T3126" s="95"/>
      <c r="U3126" s="280"/>
      <c r="V3126" s="95"/>
      <c r="W3126" s="280"/>
      <c r="X3126" s="95"/>
      <c r="Y3126" s="3"/>
      <c r="Z3126" s="3"/>
    </row>
    <row r="3127" ht="14.25" customHeight="1">
      <c r="A3127" s="133"/>
      <c r="B3127" s="3"/>
      <c r="C3127" s="3"/>
      <c r="D3127" s="3"/>
      <c r="E3127" s="240"/>
      <c r="F3127" s="467"/>
      <c r="G3127" s="95"/>
      <c r="H3127" s="95"/>
      <c r="I3127" s="95"/>
      <c r="J3127" s="318"/>
      <c r="K3127" s="95"/>
      <c r="L3127" s="95"/>
      <c r="M3127" s="95"/>
      <c r="N3127" s="95"/>
      <c r="O3127" s="95"/>
      <c r="P3127" s="95"/>
      <c r="Q3127" s="280"/>
      <c r="R3127" s="95"/>
      <c r="S3127" s="95"/>
      <c r="T3127" s="95"/>
      <c r="U3127" s="280"/>
      <c r="V3127" s="95"/>
      <c r="W3127" s="280"/>
      <c r="X3127" s="95"/>
      <c r="Y3127" s="3"/>
      <c r="Z3127" s="3"/>
    </row>
    <row r="3128" ht="14.25" customHeight="1">
      <c r="A3128" s="133"/>
      <c r="B3128" s="3"/>
      <c r="C3128" s="3"/>
      <c r="D3128" s="3"/>
      <c r="E3128" s="240"/>
      <c r="F3128" s="467"/>
      <c r="G3128" s="95"/>
      <c r="H3128" s="95"/>
      <c r="I3128" s="95"/>
      <c r="J3128" s="318"/>
      <c r="K3128" s="95"/>
      <c r="L3128" s="95"/>
      <c r="M3128" s="95"/>
      <c r="N3128" s="95"/>
      <c r="O3128" s="95"/>
      <c r="P3128" s="95"/>
      <c r="Q3128" s="280"/>
      <c r="R3128" s="95"/>
      <c r="S3128" s="95"/>
      <c r="T3128" s="95"/>
      <c r="U3128" s="280"/>
      <c r="V3128" s="95"/>
      <c r="W3128" s="280"/>
      <c r="X3128" s="95"/>
      <c r="Y3128" s="3"/>
      <c r="Z3128" s="3"/>
    </row>
    <row r="3129" ht="14.25" customHeight="1">
      <c r="A3129" s="133"/>
      <c r="B3129" s="3"/>
      <c r="C3129" s="3"/>
      <c r="D3129" s="3"/>
      <c r="E3129" s="240"/>
      <c r="F3129" s="467"/>
      <c r="G3129" s="95"/>
      <c r="H3129" s="95"/>
      <c r="I3129" s="95"/>
      <c r="J3129" s="318"/>
      <c r="K3129" s="95"/>
      <c r="L3129" s="95"/>
      <c r="M3129" s="95"/>
      <c r="N3129" s="95"/>
      <c r="O3129" s="95"/>
      <c r="P3129" s="95"/>
      <c r="Q3129" s="280"/>
      <c r="R3129" s="95"/>
      <c r="S3129" s="95"/>
      <c r="T3129" s="95"/>
      <c r="U3129" s="280"/>
      <c r="V3129" s="95"/>
      <c r="W3129" s="280"/>
      <c r="X3129" s="95"/>
      <c r="Y3129" s="3"/>
      <c r="Z3129" s="3"/>
    </row>
    <row r="3130" ht="14.25" customHeight="1">
      <c r="A3130" s="133"/>
      <c r="B3130" s="3"/>
      <c r="C3130" s="3"/>
      <c r="D3130" s="3"/>
      <c r="E3130" s="240"/>
      <c r="F3130" s="467"/>
      <c r="G3130" s="95"/>
      <c r="H3130" s="95"/>
      <c r="I3130" s="95"/>
      <c r="J3130" s="318"/>
      <c r="K3130" s="95"/>
      <c r="L3130" s="95"/>
      <c r="M3130" s="95"/>
      <c r="N3130" s="95"/>
      <c r="O3130" s="95"/>
      <c r="P3130" s="95"/>
      <c r="Q3130" s="280"/>
      <c r="R3130" s="95"/>
      <c r="S3130" s="95"/>
      <c r="T3130" s="95"/>
      <c r="U3130" s="280"/>
      <c r="V3130" s="95"/>
      <c r="W3130" s="280"/>
      <c r="X3130" s="95"/>
      <c r="Y3130" s="3"/>
      <c r="Z3130" s="3"/>
    </row>
    <row r="3131" ht="14.25" customHeight="1">
      <c r="A3131" s="133"/>
      <c r="B3131" s="3"/>
      <c r="C3131" s="3"/>
      <c r="D3131" s="3"/>
      <c r="E3131" s="240"/>
      <c r="F3131" s="467"/>
      <c r="G3131" s="95"/>
      <c r="H3131" s="95"/>
      <c r="I3131" s="95"/>
      <c r="J3131" s="318"/>
      <c r="K3131" s="95"/>
      <c r="L3131" s="95"/>
      <c r="M3131" s="95"/>
      <c r="N3131" s="95"/>
      <c r="O3131" s="95"/>
      <c r="P3131" s="95"/>
      <c r="Q3131" s="280"/>
      <c r="R3131" s="95"/>
      <c r="S3131" s="95"/>
      <c r="T3131" s="95"/>
      <c r="U3131" s="280"/>
      <c r="V3131" s="95"/>
      <c r="W3131" s="280"/>
      <c r="X3131" s="95"/>
      <c r="Y3131" s="3"/>
      <c r="Z3131" s="3"/>
    </row>
    <row r="3132" ht="14.25" customHeight="1">
      <c r="A3132" s="133"/>
      <c r="B3132" s="3"/>
      <c r="C3132" s="3"/>
      <c r="D3132" s="3"/>
      <c r="E3132" s="240"/>
      <c r="F3132" s="467"/>
      <c r="G3132" s="95"/>
      <c r="H3132" s="95"/>
      <c r="I3132" s="95"/>
      <c r="J3132" s="318"/>
      <c r="K3132" s="95"/>
      <c r="L3132" s="95"/>
      <c r="M3132" s="95"/>
      <c r="N3132" s="95"/>
      <c r="O3132" s="95"/>
      <c r="P3132" s="95"/>
      <c r="Q3132" s="280"/>
      <c r="R3132" s="95"/>
      <c r="S3132" s="95"/>
      <c r="T3132" s="95"/>
      <c r="U3132" s="280"/>
      <c r="V3132" s="95"/>
      <c r="W3132" s="280"/>
      <c r="X3132" s="95"/>
      <c r="Y3132" s="3"/>
      <c r="Z3132" s="3"/>
    </row>
    <row r="3133" ht="14.25" customHeight="1">
      <c r="A3133" s="133"/>
      <c r="B3133" s="3"/>
      <c r="C3133" s="3"/>
      <c r="D3133" s="3"/>
      <c r="E3133" s="240"/>
      <c r="F3133" s="467"/>
      <c r="G3133" s="95"/>
      <c r="H3133" s="95"/>
      <c r="I3133" s="95"/>
      <c r="J3133" s="318"/>
      <c r="K3133" s="95"/>
      <c r="L3133" s="95"/>
      <c r="M3133" s="95"/>
      <c r="N3133" s="95"/>
      <c r="O3133" s="95"/>
      <c r="P3133" s="95"/>
      <c r="Q3133" s="280"/>
      <c r="R3133" s="95"/>
      <c r="S3133" s="95"/>
      <c r="T3133" s="95"/>
      <c r="U3133" s="280"/>
      <c r="V3133" s="95"/>
      <c r="W3133" s="280"/>
      <c r="X3133" s="95"/>
      <c r="Y3133" s="3"/>
      <c r="Z3133" s="3"/>
    </row>
    <row r="3134" ht="14.25" customHeight="1">
      <c r="A3134" s="133"/>
      <c r="B3134" s="3"/>
      <c r="C3134" s="3"/>
      <c r="D3134" s="3"/>
      <c r="E3134" s="240"/>
      <c r="F3134" s="467"/>
      <c r="G3134" s="95"/>
      <c r="H3134" s="95"/>
      <c r="I3134" s="95"/>
      <c r="J3134" s="318"/>
      <c r="K3134" s="95"/>
      <c r="L3134" s="95"/>
      <c r="M3134" s="95"/>
      <c r="N3134" s="95"/>
      <c r="O3134" s="95"/>
      <c r="P3134" s="95"/>
      <c r="Q3134" s="280"/>
      <c r="R3134" s="95"/>
      <c r="S3134" s="95"/>
      <c r="T3134" s="95"/>
      <c r="U3134" s="280"/>
      <c r="V3134" s="95"/>
      <c r="W3134" s="280"/>
      <c r="X3134" s="95"/>
      <c r="Y3134" s="3"/>
      <c r="Z3134" s="3"/>
    </row>
    <row r="3135" ht="14.25" customHeight="1">
      <c r="A3135" s="133"/>
      <c r="B3135" s="3"/>
      <c r="C3135" s="3"/>
      <c r="D3135" s="3"/>
      <c r="E3135" s="240"/>
      <c r="F3135" s="467"/>
      <c r="G3135" s="95"/>
      <c r="H3135" s="95"/>
      <c r="I3135" s="95"/>
      <c r="J3135" s="318"/>
      <c r="K3135" s="95"/>
      <c r="L3135" s="95"/>
      <c r="M3135" s="95"/>
      <c r="N3135" s="95"/>
      <c r="O3135" s="95"/>
      <c r="P3135" s="95"/>
      <c r="Q3135" s="280"/>
      <c r="R3135" s="95"/>
      <c r="S3135" s="95"/>
      <c r="T3135" s="95"/>
      <c r="U3135" s="280"/>
      <c r="V3135" s="95"/>
      <c r="W3135" s="280"/>
      <c r="X3135" s="95"/>
      <c r="Y3135" s="3"/>
      <c r="Z3135" s="3"/>
    </row>
    <row r="3136" ht="14.25" customHeight="1">
      <c r="A3136" s="133"/>
      <c r="B3136" s="3"/>
      <c r="C3136" s="3"/>
      <c r="D3136" s="3"/>
      <c r="E3136" s="240"/>
      <c r="F3136" s="467"/>
      <c r="G3136" s="95"/>
      <c r="H3136" s="95"/>
      <c r="I3136" s="95"/>
      <c r="J3136" s="318"/>
      <c r="K3136" s="95"/>
      <c r="L3136" s="95"/>
      <c r="M3136" s="95"/>
      <c r="N3136" s="95"/>
      <c r="O3136" s="95"/>
      <c r="P3136" s="95"/>
      <c r="Q3136" s="280"/>
      <c r="R3136" s="95"/>
      <c r="S3136" s="95"/>
      <c r="T3136" s="95"/>
      <c r="U3136" s="280"/>
      <c r="V3136" s="95"/>
      <c r="W3136" s="280"/>
      <c r="X3136" s="95"/>
      <c r="Y3136" s="3"/>
      <c r="Z3136" s="3"/>
    </row>
    <row r="3137" ht="14.25" customHeight="1">
      <c r="A3137" s="133"/>
      <c r="B3137" s="3"/>
      <c r="C3137" s="3"/>
      <c r="D3137" s="3"/>
      <c r="E3137" s="240"/>
      <c r="F3137" s="467"/>
      <c r="G3137" s="95"/>
      <c r="H3137" s="95"/>
      <c r="I3137" s="95"/>
      <c r="J3137" s="318"/>
      <c r="K3137" s="95"/>
      <c r="L3137" s="95"/>
      <c r="M3137" s="95"/>
      <c r="N3137" s="95"/>
      <c r="O3137" s="95"/>
      <c r="P3137" s="95"/>
      <c r="Q3137" s="280"/>
      <c r="R3137" s="95"/>
      <c r="S3137" s="95"/>
      <c r="T3137" s="95"/>
      <c r="U3137" s="280"/>
      <c r="V3137" s="95"/>
      <c r="W3137" s="280"/>
      <c r="X3137" s="95"/>
      <c r="Y3137" s="3"/>
      <c r="Z3137" s="3"/>
    </row>
    <row r="3138" ht="14.25" customHeight="1">
      <c r="A3138" s="133"/>
      <c r="B3138" s="3"/>
      <c r="C3138" s="3"/>
      <c r="D3138" s="3"/>
      <c r="E3138" s="240"/>
      <c r="F3138" s="467"/>
      <c r="G3138" s="95"/>
      <c r="H3138" s="95"/>
      <c r="I3138" s="95"/>
      <c r="J3138" s="318"/>
      <c r="K3138" s="95"/>
      <c r="L3138" s="95"/>
      <c r="M3138" s="95"/>
      <c r="N3138" s="95"/>
      <c r="O3138" s="95"/>
      <c r="P3138" s="95"/>
      <c r="Q3138" s="280"/>
      <c r="R3138" s="95"/>
      <c r="S3138" s="95"/>
      <c r="T3138" s="95"/>
      <c r="U3138" s="280"/>
      <c r="V3138" s="95"/>
      <c r="W3138" s="280"/>
      <c r="X3138" s="95"/>
      <c r="Y3138" s="3"/>
      <c r="Z3138" s="3"/>
    </row>
    <row r="3139" ht="14.25" customHeight="1">
      <c r="A3139" s="133"/>
      <c r="B3139" s="3"/>
      <c r="C3139" s="3"/>
      <c r="D3139" s="3"/>
      <c r="E3139" s="240"/>
      <c r="F3139" s="467"/>
      <c r="G3139" s="95"/>
      <c r="H3139" s="95"/>
      <c r="I3139" s="95"/>
      <c r="J3139" s="318"/>
      <c r="K3139" s="95"/>
      <c r="L3139" s="95"/>
      <c r="M3139" s="95"/>
      <c r="N3139" s="95"/>
      <c r="O3139" s="95"/>
      <c r="P3139" s="95"/>
      <c r="Q3139" s="280"/>
      <c r="R3139" s="95"/>
      <c r="S3139" s="95"/>
      <c r="T3139" s="95"/>
      <c r="U3139" s="280"/>
      <c r="V3139" s="95"/>
      <c r="W3139" s="280"/>
      <c r="X3139" s="95"/>
      <c r="Y3139" s="3"/>
      <c r="Z3139" s="3"/>
    </row>
    <row r="3140" ht="14.25" customHeight="1">
      <c r="A3140" s="133"/>
      <c r="B3140" s="3"/>
      <c r="C3140" s="3"/>
      <c r="D3140" s="3"/>
      <c r="E3140" s="240"/>
      <c r="F3140" s="467"/>
      <c r="G3140" s="95"/>
      <c r="H3140" s="95"/>
      <c r="I3140" s="95"/>
      <c r="J3140" s="318"/>
      <c r="K3140" s="95"/>
      <c r="L3140" s="95"/>
      <c r="M3140" s="95"/>
      <c r="N3140" s="95"/>
      <c r="O3140" s="95"/>
      <c r="P3140" s="95"/>
      <c r="Q3140" s="280"/>
      <c r="R3140" s="95"/>
      <c r="S3140" s="95"/>
      <c r="T3140" s="95"/>
      <c r="U3140" s="280"/>
      <c r="V3140" s="95"/>
      <c r="W3140" s="280"/>
      <c r="X3140" s="95"/>
      <c r="Y3140" s="3"/>
      <c r="Z3140" s="3"/>
    </row>
    <row r="3141" ht="14.25" customHeight="1">
      <c r="A3141" s="133"/>
      <c r="B3141" s="3"/>
      <c r="C3141" s="3"/>
      <c r="D3141" s="3"/>
      <c r="E3141" s="240"/>
      <c r="F3141" s="467"/>
      <c r="G3141" s="95"/>
      <c r="H3141" s="95"/>
      <c r="I3141" s="95"/>
      <c r="J3141" s="318"/>
      <c r="K3141" s="95"/>
      <c r="L3141" s="95"/>
      <c r="M3141" s="95"/>
      <c r="N3141" s="95"/>
      <c r="O3141" s="95"/>
      <c r="P3141" s="95"/>
      <c r="Q3141" s="280"/>
      <c r="R3141" s="95"/>
      <c r="S3141" s="95"/>
      <c r="T3141" s="95"/>
      <c r="U3141" s="280"/>
      <c r="V3141" s="95"/>
      <c r="W3141" s="280"/>
      <c r="X3141" s="95"/>
      <c r="Y3141" s="3"/>
      <c r="Z3141" s="3"/>
    </row>
    <row r="3142" ht="14.25" customHeight="1">
      <c r="A3142" s="133"/>
      <c r="B3142" s="3"/>
      <c r="C3142" s="3"/>
      <c r="D3142" s="3"/>
      <c r="E3142" s="240"/>
      <c r="F3142" s="467"/>
      <c r="G3142" s="95"/>
      <c r="H3142" s="95"/>
      <c r="I3142" s="95"/>
      <c r="J3142" s="318"/>
      <c r="K3142" s="95"/>
      <c r="L3142" s="95"/>
      <c r="M3142" s="95"/>
      <c r="N3142" s="95"/>
      <c r="O3142" s="95"/>
      <c r="P3142" s="95"/>
      <c r="Q3142" s="280"/>
      <c r="R3142" s="95"/>
      <c r="S3142" s="95"/>
      <c r="T3142" s="95"/>
      <c r="U3142" s="280"/>
      <c r="V3142" s="95"/>
      <c r="W3142" s="280"/>
      <c r="X3142" s="95"/>
      <c r="Y3142" s="3"/>
      <c r="Z3142" s="3"/>
    </row>
    <row r="3143" ht="14.25" customHeight="1">
      <c r="A3143" s="133"/>
      <c r="B3143" s="3"/>
      <c r="C3143" s="3"/>
      <c r="D3143" s="3"/>
      <c r="E3143" s="240"/>
      <c r="F3143" s="467"/>
      <c r="G3143" s="95"/>
      <c r="H3143" s="95"/>
      <c r="I3143" s="95"/>
      <c r="J3143" s="318"/>
      <c r="K3143" s="95"/>
      <c r="L3143" s="95"/>
      <c r="M3143" s="95"/>
      <c r="N3143" s="95"/>
      <c r="O3143" s="95"/>
      <c r="P3143" s="95"/>
      <c r="Q3143" s="280"/>
      <c r="R3143" s="95"/>
      <c r="S3143" s="95"/>
      <c r="T3143" s="95"/>
      <c r="U3143" s="280"/>
      <c r="V3143" s="95"/>
      <c r="W3143" s="280"/>
      <c r="X3143" s="95"/>
      <c r="Y3143" s="3"/>
      <c r="Z3143" s="3"/>
    </row>
    <row r="3144" ht="14.25" customHeight="1">
      <c r="A3144" s="133"/>
      <c r="B3144" s="3"/>
      <c r="C3144" s="3"/>
      <c r="D3144" s="3"/>
      <c r="E3144" s="240"/>
      <c r="F3144" s="467"/>
      <c r="G3144" s="95"/>
      <c r="H3144" s="95"/>
      <c r="I3144" s="95"/>
      <c r="J3144" s="318"/>
      <c r="K3144" s="95"/>
      <c r="L3144" s="95"/>
      <c r="M3144" s="95"/>
      <c r="N3144" s="95"/>
      <c r="O3144" s="95"/>
      <c r="P3144" s="95"/>
      <c r="Q3144" s="280"/>
      <c r="R3144" s="95"/>
      <c r="S3144" s="95"/>
      <c r="T3144" s="95"/>
      <c r="U3144" s="280"/>
      <c r="V3144" s="95"/>
      <c r="W3144" s="280"/>
      <c r="X3144" s="95"/>
      <c r="Y3144" s="3"/>
      <c r="Z3144" s="3"/>
    </row>
    <row r="3145" ht="14.25" customHeight="1">
      <c r="A3145" s="133"/>
      <c r="B3145" s="3"/>
      <c r="C3145" s="3"/>
      <c r="D3145" s="3"/>
      <c r="E3145" s="240"/>
      <c r="F3145" s="467"/>
      <c r="G3145" s="95"/>
      <c r="H3145" s="95"/>
      <c r="I3145" s="95"/>
      <c r="J3145" s="318"/>
      <c r="K3145" s="95"/>
      <c r="L3145" s="95"/>
      <c r="M3145" s="95"/>
      <c r="N3145" s="95"/>
      <c r="O3145" s="95"/>
      <c r="P3145" s="95"/>
      <c r="Q3145" s="280"/>
      <c r="R3145" s="95"/>
      <c r="S3145" s="95"/>
      <c r="T3145" s="95"/>
      <c r="U3145" s="280"/>
      <c r="V3145" s="95"/>
      <c r="W3145" s="280"/>
      <c r="X3145" s="95"/>
      <c r="Y3145" s="3"/>
      <c r="Z3145" s="3"/>
    </row>
    <row r="3146" ht="14.25" customHeight="1">
      <c r="A3146" s="133"/>
      <c r="B3146" s="3"/>
      <c r="C3146" s="3"/>
      <c r="D3146" s="3"/>
      <c r="E3146" s="240"/>
      <c r="F3146" s="467"/>
      <c r="G3146" s="95"/>
      <c r="H3146" s="95"/>
      <c r="I3146" s="95"/>
      <c r="J3146" s="318"/>
      <c r="K3146" s="95"/>
      <c r="L3146" s="95"/>
      <c r="M3146" s="95"/>
      <c r="N3146" s="95"/>
      <c r="O3146" s="95"/>
      <c r="P3146" s="95"/>
      <c r="Q3146" s="280"/>
      <c r="R3146" s="95"/>
      <c r="S3146" s="95"/>
      <c r="T3146" s="95"/>
      <c r="U3146" s="280"/>
      <c r="V3146" s="95"/>
      <c r="W3146" s="280"/>
      <c r="X3146" s="95"/>
      <c r="Y3146" s="3"/>
      <c r="Z3146" s="3"/>
    </row>
    <row r="3147" ht="14.25" customHeight="1">
      <c r="A3147" s="133"/>
      <c r="B3147" s="3"/>
      <c r="C3147" s="3"/>
      <c r="D3147" s="3"/>
      <c r="E3147" s="240"/>
      <c r="F3147" s="467"/>
      <c r="G3147" s="95"/>
      <c r="H3147" s="95"/>
      <c r="I3147" s="95"/>
      <c r="J3147" s="318"/>
      <c r="K3147" s="95"/>
      <c r="L3147" s="95"/>
      <c r="M3147" s="95"/>
      <c r="N3147" s="95"/>
      <c r="O3147" s="95"/>
      <c r="P3147" s="95"/>
      <c r="Q3147" s="280"/>
      <c r="R3147" s="95"/>
      <c r="S3147" s="95"/>
      <c r="T3147" s="95"/>
      <c r="U3147" s="280"/>
      <c r="V3147" s="95"/>
      <c r="W3147" s="280"/>
      <c r="X3147" s="95"/>
      <c r="Y3147" s="3"/>
      <c r="Z3147" s="3"/>
    </row>
    <row r="3148" ht="14.25" customHeight="1">
      <c r="A3148" s="133"/>
      <c r="B3148" s="3"/>
      <c r="C3148" s="3"/>
      <c r="D3148" s="3"/>
      <c r="E3148" s="240"/>
      <c r="F3148" s="467"/>
      <c r="G3148" s="95"/>
      <c r="H3148" s="95"/>
      <c r="I3148" s="95"/>
      <c r="J3148" s="318"/>
      <c r="K3148" s="95"/>
      <c r="L3148" s="95"/>
      <c r="M3148" s="95"/>
      <c r="N3148" s="95"/>
      <c r="O3148" s="95"/>
      <c r="P3148" s="95"/>
      <c r="Q3148" s="280"/>
      <c r="R3148" s="95"/>
      <c r="S3148" s="95"/>
      <c r="T3148" s="95"/>
      <c r="U3148" s="280"/>
      <c r="V3148" s="95"/>
      <c r="W3148" s="280"/>
      <c r="X3148" s="95"/>
      <c r="Y3148" s="3"/>
      <c r="Z3148" s="3"/>
    </row>
    <row r="3149" ht="14.25" customHeight="1">
      <c r="A3149" s="133"/>
      <c r="B3149" s="3"/>
      <c r="C3149" s="3"/>
      <c r="D3149" s="3"/>
      <c r="E3149" s="240"/>
      <c r="F3149" s="467"/>
      <c r="G3149" s="95"/>
      <c r="H3149" s="95"/>
      <c r="I3149" s="95"/>
      <c r="J3149" s="318"/>
      <c r="K3149" s="95"/>
      <c r="L3149" s="95"/>
      <c r="M3149" s="95"/>
      <c r="N3149" s="95"/>
      <c r="O3149" s="95"/>
      <c r="P3149" s="95"/>
      <c r="Q3149" s="280"/>
      <c r="R3149" s="95"/>
      <c r="S3149" s="95"/>
      <c r="T3149" s="95"/>
      <c r="U3149" s="280"/>
      <c r="V3149" s="95"/>
      <c r="W3149" s="280"/>
      <c r="X3149" s="95"/>
      <c r="Y3149" s="3"/>
      <c r="Z3149" s="3"/>
    </row>
    <row r="3150" ht="14.25" customHeight="1">
      <c r="A3150" s="133"/>
      <c r="B3150" s="3"/>
      <c r="C3150" s="3"/>
      <c r="D3150" s="3"/>
      <c r="E3150" s="240"/>
      <c r="F3150" s="467"/>
      <c r="G3150" s="95"/>
      <c r="H3150" s="95"/>
      <c r="I3150" s="95"/>
      <c r="J3150" s="318"/>
      <c r="K3150" s="95"/>
      <c r="L3150" s="95"/>
      <c r="M3150" s="95"/>
      <c r="N3150" s="95"/>
      <c r="O3150" s="95"/>
      <c r="P3150" s="95"/>
      <c r="Q3150" s="280"/>
      <c r="R3150" s="95"/>
      <c r="S3150" s="95"/>
      <c r="T3150" s="95"/>
      <c r="U3150" s="280"/>
      <c r="V3150" s="95"/>
      <c r="W3150" s="280"/>
      <c r="X3150" s="95"/>
      <c r="Y3150" s="3"/>
      <c r="Z3150" s="3"/>
    </row>
    <row r="3151" ht="14.25" customHeight="1">
      <c r="A3151" s="133"/>
      <c r="B3151" s="3"/>
      <c r="C3151" s="3"/>
      <c r="D3151" s="3"/>
      <c r="E3151" s="240"/>
      <c r="F3151" s="467"/>
      <c r="G3151" s="95"/>
      <c r="H3151" s="95"/>
      <c r="I3151" s="95"/>
      <c r="J3151" s="318"/>
      <c r="K3151" s="95"/>
      <c r="L3151" s="95"/>
      <c r="M3151" s="95"/>
      <c r="N3151" s="95"/>
      <c r="O3151" s="95"/>
      <c r="P3151" s="95"/>
      <c r="Q3151" s="280"/>
      <c r="R3151" s="95"/>
      <c r="S3151" s="95"/>
      <c r="T3151" s="95"/>
      <c r="U3151" s="280"/>
      <c r="V3151" s="95"/>
      <c r="W3151" s="280"/>
      <c r="X3151" s="95"/>
      <c r="Y3151" s="3"/>
      <c r="Z3151" s="3"/>
    </row>
    <row r="3152" ht="14.25" customHeight="1">
      <c r="A3152" s="133"/>
      <c r="B3152" s="3"/>
      <c r="C3152" s="3"/>
      <c r="D3152" s="3"/>
      <c r="E3152" s="240"/>
      <c r="F3152" s="467"/>
      <c r="G3152" s="95"/>
      <c r="H3152" s="95"/>
      <c r="I3152" s="95"/>
      <c r="J3152" s="318"/>
      <c r="K3152" s="95"/>
      <c r="L3152" s="95"/>
      <c r="M3152" s="95"/>
      <c r="N3152" s="95"/>
      <c r="O3152" s="95"/>
      <c r="P3152" s="95"/>
      <c r="Q3152" s="280"/>
      <c r="R3152" s="95"/>
      <c r="S3152" s="95"/>
      <c r="T3152" s="95"/>
      <c r="U3152" s="280"/>
      <c r="V3152" s="95"/>
      <c r="W3152" s="280"/>
      <c r="X3152" s="95"/>
      <c r="Y3152" s="3"/>
      <c r="Z3152" s="3"/>
    </row>
    <row r="3153" ht="14.25" customHeight="1">
      <c r="A3153" s="133"/>
      <c r="B3153" s="3"/>
      <c r="C3153" s="3"/>
      <c r="D3153" s="3"/>
      <c r="E3153" s="240"/>
      <c r="F3153" s="467"/>
      <c r="G3153" s="95"/>
      <c r="H3153" s="95"/>
      <c r="I3153" s="95"/>
      <c r="J3153" s="318"/>
      <c r="K3153" s="95"/>
      <c r="L3153" s="95"/>
      <c r="M3153" s="95"/>
      <c r="N3153" s="95"/>
      <c r="O3153" s="95"/>
      <c r="P3153" s="95"/>
      <c r="Q3153" s="280"/>
      <c r="R3153" s="95"/>
      <c r="S3153" s="95"/>
      <c r="T3153" s="95"/>
      <c r="U3153" s="280"/>
      <c r="V3153" s="95"/>
      <c r="W3153" s="280"/>
      <c r="X3153" s="95"/>
      <c r="Y3153" s="3"/>
      <c r="Z3153" s="3"/>
    </row>
    <row r="3154" ht="14.25" customHeight="1">
      <c r="A3154" s="133"/>
      <c r="B3154" s="3"/>
      <c r="C3154" s="3"/>
      <c r="D3154" s="3"/>
      <c r="E3154" s="240"/>
      <c r="F3154" s="467"/>
      <c r="G3154" s="95"/>
      <c r="H3154" s="95"/>
      <c r="I3154" s="95"/>
      <c r="J3154" s="318"/>
      <c r="K3154" s="95"/>
      <c r="L3154" s="95"/>
      <c r="M3154" s="95"/>
      <c r="N3154" s="95"/>
      <c r="O3154" s="95"/>
      <c r="P3154" s="95"/>
      <c r="Q3154" s="280"/>
      <c r="R3154" s="95"/>
      <c r="S3154" s="95"/>
      <c r="T3154" s="95"/>
      <c r="U3154" s="280"/>
      <c r="V3154" s="95"/>
      <c r="W3154" s="280"/>
      <c r="X3154" s="95"/>
      <c r="Y3154" s="3"/>
      <c r="Z3154" s="3"/>
    </row>
    <row r="3155" ht="14.25" customHeight="1">
      <c r="A3155" s="133"/>
      <c r="B3155" s="3"/>
      <c r="C3155" s="3"/>
      <c r="D3155" s="3"/>
      <c r="E3155" s="240"/>
      <c r="F3155" s="467"/>
      <c r="G3155" s="95"/>
      <c r="H3155" s="95"/>
      <c r="I3155" s="95"/>
      <c r="J3155" s="318"/>
      <c r="K3155" s="95"/>
      <c r="L3155" s="95"/>
      <c r="M3155" s="95"/>
      <c r="N3155" s="95"/>
      <c r="O3155" s="95"/>
      <c r="P3155" s="95"/>
      <c r="Q3155" s="280"/>
      <c r="R3155" s="95"/>
      <c r="S3155" s="95"/>
      <c r="T3155" s="95"/>
      <c r="U3155" s="280"/>
      <c r="V3155" s="95"/>
      <c r="W3155" s="280"/>
      <c r="X3155" s="95"/>
      <c r="Y3155" s="3"/>
      <c r="Z3155" s="3"/>
    </row>
    <row r="3156" ht="14.25" customHeight="1">
      <c r="A3156" s="133"/>
      <c r="B3156" s="3"/>
      <c r="C3156" s="3"/>
      <c r="D3156" s="3"/>
      <c r="E3156" s="240"/>
      <c r="F3156" s="467"/>
      <c r="G3156" s="95"/>
      <c r="H3156" s="95"/>
      <c r="I3156" s="95"/>
      <c r="J3156" s="318"/>
      <c r="K3156" s="95"/>
      <c r="L3156" s="95"/>
      <c r="M3156" s="95"/>
      <c r="N3156" s="95"/>
      <c r="O3156" s="95"/>
      <c r="P3156" s="95"/>
      <c r="Q3156" s="280"/>
      <c r="R3156" s="95"/>
      <c r="S3156" s="95"/>
      <c r="T3156" s="95"/>
      <c r="U3156" s="280"/>
      <c r="V3156" s="95"/>
      <c r="W3156" s="280"/>
      <c r="X3156" s="95"/>
      <c r="Y3156" s="3"/>
      <c r="Z3156" s="3"/>
    </row>
    <row r="3157" ht="14.25" customHeight="1">
      <c r="A3157" s="133"/>
      <c r="B3157" s="3"/>
      <c r="C3157" s="3"/>
      <c r="D3157" s="3"/>
      <c r="E3157" s="240"/>
      <c r="F3157" s="467"/>
      <c r="G3157" s="95"/>
      <c r="H3157" s="95"/>
      <c r="I3157" s="95"/>
      <c r="J3157" s="318"/>
      <c r="K3157" s="95"/>
      <c r="L3157" s="95"/>
      <c r="M3157" s="95"/>
      <c r="N3157" s="95"/>
      <c r="O3157" s="95"/>
      <c r="P3157" s="95"/>
      <c r="Q3157" s="280"/>
      <c r="R3157" s="95"/>
      <c r="S3157" s="95"/>
      <c r="T3157" s="95"/>
      <c r="U3157" s="280"/>
      <c r="V3157" s="95"/>
      <c r="W3157" s="280"/>
      <c r="X3157" s="95"/>
      <c r="Y3157" s="3"/>
      <c r="Z3157" s="3"/>
    </row>
    <row r="3158" ht="14.25" customHeight="1">
      <c r="A3158" s="133"/>
      <c r="B3158" s="3"/>
      <c r="C3158" s="3"/>
      <c r="D3158" s="3"/>
      <c r="E3158" s="240"/>
      <c r="F3158" s="467"/>
      <c r="G3158" s="95"/>
      <c r="H3158" s="95"/>
      <c r="I3158" s="95"/>
      <c r="J3158" s="318"/>
      <c r="K3158" s="95"/>
      <c r="L3158" s="95"/>
      <c r="M3158" s="95"/>
      <c r="N3158" s="95"/>
      <c r="O3158" s="95"/>
      <c r="P3158" s="95"/>
      <c r="Q3158" s="280"/>
      <c r="R3158" s="95"/>
      <c r="S3158" s="95"/>
      <c r="T3158" s="95"/>
      <c r="U3158" s="280"/>
      <c r="V3158" s="95"/>
      <c r="W3158" s="280"/>
      <c r="X3158" s="95"/>
      <c r="Y3158" s="3"/>
      <c r="Z3158" s="3"/>
    </row>
    <row r="3159" ht="14.25" customHeight="1">
      <c r="A3159" s="133"/>
      <c r="B3159" s="3"/>
      <c r="C3159" s="3"/>
      <c r="D3159" s="3"/>
      <c r="E3159" s="240"/>
      <c r="F3159" s="467"/>
      <c r="G3159" s="95"/>
      <c r="H3159" s="95"/>
      <c r="I3159" s="95"/>
      <c r="J3159" s="318"/>
      <c r="K3159" s="95"/>
      <c r="L3159" s="95"/>
      <c r="M3159" s="95"/>
      <c r="N3159" s="95"/>
      <c r="O3159" s="95"/>
      <c r="P3159" s="95"/>
      <c r="Q3159" s="280"/>
      <c r="R3159" s="95"/>
      <c r="S3159" s="95"/>
      <c r="T3159" s="95"/>
      <c r="U3159" s="280"/>
      <c r="V3159" s="95"/>
      <c r="W3159" s="280"/>
      <c r="X3159" s="95"/>
      <c r="Y3159" s="3"/>
      <c r="Z3159" s="3"/>
    </row>
    <row r="3160" ht="14.25" customHeight="1">
      <c r="A3160" s="133"/>
      <c r="B3160" s="3"/>
      <c r="C3160" s="3"/>
      <c r="D3160" s="3"/>
      <c r="E3160" s="240"/>
      <c r="F3160" s="467"/>
      <c r="G3160" s="95"/>
      <c r="H3160" s="95"/>
      <c r="I3160" s="95"/>
      <c r="J3160" s="318"/>
      <c r="K3160" s="95"/>
      <c r="L3160" s="95"/>
      <c r="M3160" s="95"/>
      <c r="N3160" s="95"/>
      <c r="O3160" s="95"/>
      <c r="P3160" s="95"/>
      <c r="Q3160" s="280"/>
      <c r="R3160" s="95"/>
      <c r="S3160" s="95"/>
      <c r="T3160" s="95"/>
      <c r="U3160" s="280"/>
      <c r="V3160" s="95"/>
      <c r="W3160" s="280"/>
      <c r="X3160" s="95"/>
      <c r="Y3160" s="3"/>
      <c r="Z3160" s="3"/>
    </row>
    <row r="3161" ht="14.25" customHeight="1">
      <c r="A3161" s="133"/>
      <c r="B3161" s="3"/>
      <c r="C3161" s="3"/>
      <c r="D3161" s="3"/>
      <c r="E3161" s="240"/>
      <c r="F3161" s="467"/>
      <c r="G3161" s="95"/>
      <c r="H3161" s="95"/>
      <c r="I3161" s="95"/>
      <c r="J3161" s="318"/>
      <c r="K3161" s="95"/>
      <c r="L3161" s="95"/>
      <c r="M3161" s="95"/>
      <c r="N3161" s="95"/>
      <c r="O3161" s="95"/>
      <c r="P3161" s="95"/>
      <c r="Q3161" s="280"/>
      <c r="R3161" s="95"/>
      <c r="S3161" s="95"/>
      <c r="T3161" s="95"/>
      <c r="U3161" s="280"/>
      <c r="V3161" s="95"/>
      <c r="W3161" s="280"/>
      <c r="X3161" s="95"/>
      <c r="Y3161" s="3"/>
      <c r="Z3161" s="3"/>
    </row>
    <row r="3162" ht="14.25" customHeight="1">
      <c r="A3162" s="133"/>
      <c r="B3162" s="3"/>
      <c r="C3162" s="3"/>
      <c r="D3162" s="3"/>
      <c r="E3162" s="240"/>
      <c r="F3162" s="467"/>
      <c r="G3162" s="95"/>
      <c r="H3162" s="95"/>
      <c r="I3162" s="95"/>
      <c r="J3162" s="318"/>
      <c r="K3162" s="95"/>
      <c r="L3162" s="95"/>
      <c r="M3162" s="95"/>
      <c r="N3162" s="95"/>
      <c r="O3162" s="95"/>
      <c r="P3162" s="95"/>
      <c r="Q3162" s="280"/>
      <c r="R3162" s="95"/>
      <c r="S3162" s="95"/>
      <c r="T3162" s="95"/>
      <c r="U3162" s="280"/>
      <c r="V3162" s="95"/>
      <c r="W3162" s="280"/>
      <c r="X3162" s="95"/>
      <c r="Y3162" s="3"/>
      <c r="Z3162" s="3"/>
    </row>
    <row r="3163" ht="14.25" customHeight="1">
      <c r="A3163" s="133"/>
      <c r="B3163" s="3"/>
      <c r="C3163" s="3"/>
      <c r="D3163" s="3"/>
      <c r="E3163" s="240"/>
      <c r="F3163" s="467"/>
      <c r="G3163" s="95"/>
      <c r="H3163" s="95"/>
      <c r="I3163" s="95"/>
      <c r="J3163" s="318"/>
      <c r="K3163" s="95"/>
      <c r="L3163" s="95"/>
      <c r="M3163" s="95"/>
      <c r="N3163" s="95"/>
      <c r="O3163" s="95"/>
      <c r="P3163" s="95"/>
      <c r="Q3163" s="280"/>
      <c r="R3163" s="95"/>
      <c r="S3163" s="95"/>
      <c r="T3163" s="95"/>
      <c r="U3163" s="280"/>
      <c r="V3163" s="95"/>
      <c r="W3163" s="280"/>
      <c r="X3163" s="95"/>
      <c r="Y3163" s="3"/>
      <c r="Z3163" s="3"/>
    </row>
    <row r="3164" ht="14.25" customHeight="1">
      <c r="A3164" s="133"/>
      <c r="B3164" s="3"/>
      <c r="C3164" s="3"/>
      <c r="D3164" s="3"/>
      <c r="E3164" s="240"/>
      <c r="F3164" s="467"/>
      <c r="G3164" s="95"/>
      <c r="H3164" s="95"/>
      <c r="I3164" s="95"/>
      <c r="J3164" s="318"/>
      <c r="K3164" s="95"/>
      <c r="L3164" s="95"/>
      <c r="M3164" s="95"/>
      <c r="N3164" s="95"/>
      <c r="O3164" s="95"/>
      <c r="P3164" s="95"/>
      <c r="Q3164" s="280"/>
      <c r="R3164" s="95"/>
      <c r="S3164" s="95"/>
      <c r="T3164" s="95"/>
      <c r="U3164" s="280"/>
      <c r="V3164" s="95"/>
      <c r="W3164" s="280"/>
      <c r="X3164" s="95"/>
      <c r="Y3164" s="3"/>
      <c r="Z3164" s="3"/>
    </row>
    <row r="3165" ht="14.25" customHeight="1">
      <c r="A3165" s="133"/>
      <c r="B3165" s="3"/>
      <c r="C3165" s="3"/>
      <c r="D3165" s="3"/>
      <c r="E3165" s="240"/>
      <c r="F3165" s="467"/>
      <c r="G3165" s="95"/>
      <c r="H3165" s="95"/>
      <c r="I3165" s="95"/>
      <c r="J3165" s="318"/>
      <c r="K3165" s="95"/>
      <c r="L3165" s="95"/>
      <c r="M3165" s="95"/>
      <c r="N3165" s="95"/>
      <c r="O3165" s="95"/>
      <c r="P3165" s="95"/>
      <c r="Q3165" s="280"/>
      <c r="R3165" s="95"/>
      <c r="S3165" s="95"/>
      <c r="T3165" s="95"/>
      <c r="U3165" s="280"/>
      <c r="V3165" s="95"/>
      <c r="W3165" s="280"/>
      <c r="X3165" s="95"/>
      <c r="Y3165" s="3"/>
      <c r="Z3165" s="3"/>
    </row>
    <row r="3166" ht="14.25" customHeight="1">
      <c r="A3166" s="133"/>
      <c r="B3166" s="3"/>
      <c r="C3166" s="3"/>
      <c r="D3166" s="3"/>
      <c r="E3166" s="240"/>
      <c r="F3166" s="467"/>
      <c r="G3166" s="95"/>
      <c r="H3166" s="95"/>
      <c r="I3166" s="95"/>
      <c r="J3166" s="318"/>
      <c r="K3166" s="95"/>
      <c r="L3166" s="95"/>
      <c r="M3166" s="95"/>
      <c r="N3166" s="95"/>
      <c r="O3166" s="95"/>
      <c r="P3166" s="95"/>
      <c r="Q3166" s="280"/>
      <c r="R3166" s="95"/>
      <c r="S3166" s="95"/>
      <c r="T3166" s="95"/>
      <c r="U3166" s="280"/>
      <c r="V3166" s="95"/>
      <c r="W3166" s="280"/>
      <c r="X3166" s="95"/>
      <c r="Y3166" s="3"/>
      <c r="Z3166" s="3"/>
    </row>
    <row r="3167" ht="14.25" customHeight="1">
      <c r="A3167" s="133"/>
      <c r="B3167" s="3"/>
      <c r="C3167" s="3"/>
      <c r="D3167" s="3"/>
      <c r="E3167" s="240"/>
      <c r="F3167" s="467"/>
      <c r="G3167" s="95"/>
      <c r="H3167" s="95"/>
      <c r="I3167" s="95"/>
      <c r="J3167" s="318"/>
      <c r="K3167" s="95"/>
      <c r="L3167" s="95"/>
      <c r="M3167" s="95"/>
      <c r="N3167" s="95"/>
      <c r="O3167" s="95"/>
      <c r="P3167" s="95"/>
      <c r="Q3167" s="280"/>
      <c r="R3167" s="95"/>
      <c r="S3167" s="95"/>
      <c r="T3167" s="95"/>
      <c r="U3167" s="280"/>
      <c r="V3167" s="95"/>
      <c r="W3167" s="280"/>
      <c r="X3167" s="95"/>
      <c r="Y3167" s="3"/>
      <c r="Z3167" s="3"/>
    </row>
    <row r="3168" ht="14.25" customHeight="1">
      <c r="A3168" s="133"/>
      <c r="B3168" s="3"/>
      <c r="C3168" s="3"/>
      <c r="D3168" s="3"/>
      <c r="E3168" s="240"/>
      <c r="F3168" s="467"/>
      <c r="G3168" s="95"/>
      <c r="H3168" s="95"/>
      <c r="I3168" s="95"/>
      <c r="J3168" s="318"/>
      <c r="K3168" s="95"/>
      <c r="L3168" s="95"/>
      <c r="M3168" s="95"/>
      <c r="N3168" s="95"/>
      <c r="O3168" s="95"/>
      <c r="P3168" s="95"/>
      <c r="Q3168" s="280"/>
      <c r="R3168" s="95"/>
      <c r="S3168" s="95"/>
      <c r="T3168" s="95"/>
      <c r="U3168" s="280"/>
      <c r="V3168" s="95"/>
      <c r="W3168" s="280"/>
      <c r="X3168" s="95"/>
      <c r="Y3168" s="3"/>
      <c r="Z3168" s="3"/>
    </row>
    <row r="3169" ht="14.25" customHeight="1">
      <c r="A3169" s="133"/>
      <c r="B3169" s="3"/>
      <c r="C3169" s="3"/>
      <c r="D3169" s="3"/>
      <c r="E3169" s="240"/>
      <c r="F3169" s="467"/>
      <c r="G3169" s="95"/>
      <c r="H3169" s="95"/>
      <c r="I3169" s="95"/>
      <c r="J3169" s="318"/>
      <c r="K3169" s="95"/>
      <c r="L3169" s="95"/>
      <c r="M3169" s="95"/>
      <c r="N3169" s="95"/>
      <c r="O3169" s="95"/>
      <c r="P3169" s="95"/>
      <c r="Q3169" s="280"/>
      <c r="R3169" s="95"/>
      <c r="S3169" s="95"/>
      <c r="T3169" s="95"/>
      <c r="U3169" s="280"/>
      <c r="V3169" s="95"/>
      <c r="W3169" s="280"/>
      <c r="X3169" s="95"/>
      <c r="Y3169" s="3"/>
      <c r="Z3169" s="3"/>
    </row>
    <row r="3170" ht="14.25" customHeight="1">
      <c r="A3170" s="133"/>
      <c r="B3170" s="3"/>
      <c r="C3170" s="3"/>
      <c r="D3170" s="3"/>
      <c r="E3170" s="240"/>
      <c r="F3170" s="467"/>
      <c r="G3170" s="95"/>
      <c r="H3170" s="95"/>
      <c r="I3170" s="95"/>
      <c r="J3170" s="318"/>
      <c r="K3170" s="95"/>
      <c r="L3170" s="95"/>
      <c r="M3170" s="95"/>
      <c r="N3170" s="95"/>
      <c r="O3170" s="95"/>
      <c r="P3170" s="95"/>
      <c r="Q3170" s="280"/>
      <c r="R3170" s="95"/>
      <c r="S3170" s="95"/>
      <c r="T3170" s="95"/>
      <c r="U3170" s="280"/>
      <c r="V3170" s="95"/>
      <c r="W3170" s="280"/>
      <c r="X3170" s="95"/>
      <c r="Y3170" s="3"/>
      <c r="Z3170" s="3"/>
    </row>
    <row r="3171" ht="14.25" customHeight="1">
      <c r="A3171" s="133"/>
      <c r="B3171" s="3"/>
      <c r="C3171" s="3"/>
      <c r="D3171" s="3"/>
      <c r="E3171" s="240"/>
      <c r="F3171" s="467"/>
      <c r="G3171" s="95"/>
      <c r="H3171" s="95"/>
      <c r="I3171" s="95"/>
      <c r="J3171" s="318"/>
      <c r="K3171" s="95"/>
      <c r="L3171" s="95"/>
      <c r="M3171" s="95"/>
      <c r="N3171" s="95"/>
      <c r="O3171" s="95"/>
      <c r="P3171" s="95"/>
      <c r="Q3171" s="280"/>
      <c r="R3171" s="95"/>
      <c r="S3171" s="95"/>
      <c r="T3171" s="95"/>
      <c r="U3171" s="280"/>
      <c r="V3171" s="95"/>
      <c r="W3171" s="280"/>
      <c r="X3171" s="95"/>
      <c r="Y3171" s="3"/>
      <c r="Z3171" s="3"/>
    </row>
    <row r="3172" ht="14.25" customHeight="1">
      <c r="A3172" s="133"/>
      <c r="B3172" s="3"/>
      <c r="C3172" s="3"/>
      <c r="D3172" s="3"/>
      <c r="E3172" s="240"/>
      <c r="F3172" s="467"/>
      <c r="G3172" s="95"/>
      <c r="H3172" s="95"/>
      <c r="I3172" s="95"/>
      <c r="J3172" s="318"/>
      <c r="K3172" s="95"/>
      <c r="L3172" s="95"/>
      <c r="M3172" s="95"/>
      <c r="N3172" s="95"/>
      <c r="O3172" s="95"/>
      <c r="P3172" s="95"/>
      <c r="Q3172" s="280"/>
      <c r="R3172" s="95"/>
      <c r="S3172" s="95"/>
      <c r="T3172" s="95"/>
      <c r="U3172" s="280"/>
      <c r="V3172" s="95"/>
      <c r="W3172" s="280"/>
      <c r="X3172" s="95"/>
      <c r="Y3172" s="3"/>
      <c r="Z3172" s="3"/>
    </row>
    <row r="3173" ht="14.25" customHeight="1">
      <c r="A3173" s="133"/>
      <c r="B3173" s="3"/>
      <c r="C3173" s="3"/>
      <c r="D3173" s="3"/>
      <c r="E3173" s="240"/>
      <c r="F3173" s="467"/>
      <c r="G3173" s="95"/>
      <c r="H3173" s="95"/>
      <c r="I3173" s="95"/>
      <c r="J3173" s="318"/>
      <c r="K3173" s="95"/>
      <c r="L3173" s="95"/>
      <c r="M3173" s="95"/>
      <c r="N3173" s="95"/>
      <c r="O3173" s="95"/>
      <c r="P3173" s="95"/>
      <c r="Q3173" s="280"/>
      <c r="R3173" s="95"/>
      <c r="S3173" s="95"/>
      <c r="T3173" s="95"/>
      <c r="U3173" s="280"/>
      <c r="V3173" s="95"/>
      <c r="W3173" s="280"/>
      <c r="X3173" s="95"/>
      <c r="Y3173" s="3"/>
      <c r="Z3173" s="3"/>
    </row>
    <row r="3174" ht="14.25" customHeight="1">
      <c r="A3174" s="133"/>
      <c r="B3174" s="3"/>
      <c r="C3174" s="3"/>
      <c r="D3174" s="3"/>
      <c r="E3174" s="240"/>
      <c r="F3174" s="467"/>
      <c r="G3174" s="95"/>
      <c r="H3174" s="95"/>
      <c r="I3174" s="95"/>
      <c r="J3174" s="318"/>
      <c r="K3174" s="95"/>
      <c r="L3174" s="95"/>
      <c r="M3174" s="95"/>
      <c r="N3174" s="95"/>
      <c r="O3174" s="95"/>
      <c r="P3174" s="95"/>
      <c r="Q3174" s="280"/>
      <c r="R3174" s="95"/>
      <c r="S3174" s="95"/>
      <c r="T3174" s="95"/>
      <c r="U3174" s="280"/>
      <c r="V3174" s="95"/>
      <c r="W3174" s="280"/>
      <c r="X3174" s="95"/>
      <c r="Y3174" s="3"/>
      <c r="Z3174" s="3"/>
    </row>
    <row r="3175" ht="14.25" customHeight="1">
      <c r="A3175" s="133"/>
      <c r="B3175" s="3"/>
      <c r="C3175" s="3"/>
      <c r="D3175" s="3"/>
      <c r="E3175" s="240"/>
      <c r="F3175" s="467"/>
      <c r="G3175" s="95"/>
      <c r="H3175" s="95"/>
      <c r="I3175" s="95"/>
      <c r="J3175" s="318"/>
      <c r="K3175" s="95"/>
      <c r="L3175" s="95"/>
      <c r="M3175" s="95"/>
      <c r="N3175" s="95"/>
      <c r="O3175" s="95"/>
      <c r="P3175" s="95"/>
      <c r="Q3175" s="280"/>
      <c r="R3175" s="95"/>
      <c r="S3175" s="95"/>
      <c r="T3175" s="95"/>
      <c r="U3175" s="280"/>
      <c r="V3175" s="95"/>
      <c r="W3175" s="280"/>
      <c r="X3175" s="95"/>
      <c r="Y3175" s="3"/>
      <c r="Z3175" s="3"/>
    </row>
    <row r="3176" ht="14.25" customHeight="1">
      <c r="A3176" s="133"/>
      <c r="B3176" s="3"/>
      <c r="C3176" s="3"/>
      <c r="D3176" s="3"/>
      <c r="E3176" s="240"/>
      <c r="F3176" s="467"/>
      <c r="G3176" s="95"/>
      <c r="H3176" s="95"/>
      <c r="I3176" s="95"/>
      <c r="J3176" s="318"/>
      <c r="K3176" s="95"/>
      <c r="L3176" s="95"/>
      <c r="M3176" s="95"/>
      <c r="N3176" s="95"/>
      <c r="O3176" s="95"/>
      <c r="P3176" s="95"/>
      <c r="Q3176" s="280"/>
      <c r="R3176" s="95"/>
      <c r="S3176" s="95"/>
      <c r="T3176" s="95"/>
      <c r="U3176" s="280"/>
      <c r="V3176" s="95"/>
      <c r="W3176" s="280"/>
      <c r="X3176" s="95"/>
      <c r="Y3176" s="3"/>
      <c r="Z3176" s="3"/>
    </row>
    <row r="3177" ht="14.25" customHeight="1">
      <c r="A3177" s="133"/>
      <c r="B3177" s="3"/>
      <c r="C3177" s="3"/>
      <c r="D3177" s="3"/>
      <c r="E3177" s="240"/>
      <c r="F3177" s="467"/>
      <c r="G3177" s="95"/>
      <c r="H3177" s="95"/>
      <c r="I3177" s="95"/>
      <c r="J3177" s="318"/>
      <c r="K3177" s="95"/>
      <c r="L3177" s="95"/>
      <c r="M3177" s="95"/>
      <c r="N3177" s="95"/>
      <c r="O3177" s="95"/>
      <c r="P3177" s="95"/>
      <c r="Q3177" s="280"/>
      <c r="R3177" s="95"/>
      <c r="S3177" s="95"/>
      <c r="T3177" s="95"/>
      <c r="U3177" s="280"/>
      <c r="V3177" s="95"/>
      <c r="W3177" s="280"/>
      <c r="X3177" s="95"/>
      <c r="Y3177" s="3"/>
      <c r="Z3177" s="3"/>
    </row>
    <row r="3178" ht="14.25" customHeight="1">
      <c r="A3178" s="133"/>
      <c r="B3178" s="3"/>
      <c r="C3178" s="3"/>
      <c r="D3178" s="3"/>
      <c r="E3178" s="240"/>
      <c r="F3178" s="467"/>
      <c r="G3178" s="95"/>
      <c r="H3178" s="95"/>
      <c r="I3178" s="95"/>
      <c r="J3178" s="318"/>
      <c r="K3178" s="95"/>
      <c r="L3178" s="95"/>
      <c r="M3178" s="95"/>
      <c r="N3178" s="95"/>
      <c r="O3178" s="95"/>
      <c r="P3178" s="95"/>
      <c r="Q3178" s="280"/>
      <c r="R3178" s="95"/>
      <c r="S3178" s="95"/>
      <c r="T3178" s="95"/>
      <c r="U3178" s="280"/>
      <c r="V3178" s="95"/>
      <c r="W3178" s="280"/>
      <c r="X3178" s="95"/>
      <c r="Y3178" s="3"/>
      <c r="Z3178" s="3"/>
    </row>
    <row r="3179" ht="14.25" customHeight="1">
      <c r="A3179" s="133"/>
      <c r="B3179" s="3"/>
      <c r="C3179" s="3"/>
      <c r="D3179" s="3"/>
      <c r="E3179" s="240"/>
      <c r="F3179" s="467"/>
      <c r="G3179" s="95"/>
      <c r="H3179" s="95"/>
      <c r="I3179" s="95"/>
      <c r="J3179" s="318"/>
      <c r="K3179" s="95"/>
      <c r="L3179" s="95"/>
      <c r="M3179" s="95"/>
      <c r="N3179" s="95"/>
      <c r="O3179" s="95"/>
      <c r="P3179" s="95"/>
      <c r="Q3179" s="280"/>
      <c r="R3179" s="95"/>
      <c r="S3179" s="95"/>
      <c r="T3179" s="95"/>
      <c r="U3179" s="280"/>
      <c r="V3179" s="95"/>
      <c r="W3179" s="280"/>
      <c r="X3179" s="95"/>
      <c r="Y3179" s="3"/>
      <c r="Z3179" s="3"/>
    </row>
    <row r="3180" ht="14.25" customHeight="1">
      <c r="A3180" s="133"/>
      <c r="B3180" s="3"/>
      <c r="C3180" s="3"/>
      <c r="D3180" s="3"/>
      <c r="E3180" s="240"/>
      <c r="F3180" s="467"/>
      <c r="G3180" s="95"/>
      <c r="H3180" s="95"/>
      <c r="I3180" s="95"/>
      <c r="J3180" s="318"/>
      <c r="K3180" s="95"/>
      <c r="L3180" s="95"/>
      <c r="M3180" s="95"/>
      <c r="N3180" s="95"/>
      <c r="O3180" s="95"/>
      <c r="P3180" s="95"/>
      <c r="Q3180" s="280"/>
      <c r="R3180" s="95"/>
      <c r="S3180" s="95"/>
      <c r="T3180" s="95"/>
      <c r="U3180" s="280"/>
      <c r="V3180" s="95"/>
      <c r="W3180" s="280"/>
      <c r="X3180" s="95"/>
      <c r="Y3180" s="3"/>
      <c r="Z3180" s="3"/>
    </row>
    <row r="3181" ht="14.25" customHeight="1">
      <c r="A3181" s="133"/>
      <c r="B3181" s="3"/>
      <c r="C3181" s="3"/>
      <c r="D3181" s="3"/>
      <c r="E3181" s="240"/>
      <c r="F3181" s="467"/>
      <c r="G3181" s="95"/>
      <c r="H3181" s="95"/>
      <c r="I3181" s="95"/>
      <c r="J3181" s="318"/>
      <c r="K3181" s="95"/>
      <c r="L3181" s="95"/>
      <c r="M3181" s="95"/>
      <c r="N3181" s="95"/>
      <c r="O3181" s="95"/>
      <c r="P3181" s="95"/>
      <c r="Q3181" s="280"/>
      <c r="R3181" s="95"/>
      <c r="S3181" s="95"/>
      <c r="T3181" s="95"/>
      <c r="U3181" s="280"/>
      <c r="V3181" s="95"/>
      <c r="W3181" s="280"/>
      <c r="X3181" s="95"/>
      <c r="Y3181" s="3"/>
      <c r="Z3181" s="3"/>
    </row>
    <row r="3182" ht="14.25" customHeight="1">
      <c r="A3182" s="133"/>
      <c r="B3182" s="3"/>
      <c r="C3182" s="3"/>
      <c r="D3182" s="3"/>
      <c r="E3182" s="240"/>
      <c r="F3182" s="467"/>
      <c r="G3182" s="95"/>
      <c r="H3182" s="95"/>
      <c r="I3182" s="95"/>
      <c r="J3182" s="318"/>
      <c r="K3182" s="95"/>
      <c r="L3182" s="95"/>
      <c r="M3182" s="95"/>
      <c r="N3182" s="95"/>
      <c r="O3182" s="95"/>
      <c r="P3182" s="95"/>
      <c r="Q3182" s="280"/>
      <c r="R3182" s="95"/>
      <c r="S3182" s="95"/>
      <c r="T3182" s="95"/>
      <c r="U3182" s="280"/>
      <c r="V3182" s="95"/>
      <c r="W3182" s="280"/>
      <c r="X3182" s="95"/>
      <c r="Y3182" s="3"/>
      <c r="Z3182" s="3"/>
    </row>
    <row r="3183" ht="14.25" customHeight="1">
      <c r="A3183" s="133"/>
      <c r="B3183" s="3"/>
      <c r="C3183" s="3"/>
      <c r="D3183" s="3"/>
      <c r="E3183" s="240"/>
      <c r="F3183" s="467"/>
      <c r="G3183" s="95"/>
      <c r="H3183" s="95"/>
      <c r="I3183" s="95"/>
      <c r="J3183" s="318"/>
      <c r="K3183" s="95"/>
      <c r="L3183" s="95"/>
      <c r="M3183" s="95"/>
      <c r="N3183" s="95"/>
      <c r="O3183" s="95"/>
      <c r="P3183" s="95"/>
      <c r="Q3183" s="280"/>
      <c r="R3183" s="95"/>
      <c r="S3183" s="95"/>
      <c r="T3183" s="95"/>
      <c r="U3183" s="280"/>
      <c r="V3183" s="95"/>
      <c r="W3183" s="280"/>
      <c r="X3183" s="95"/>
      <c r="Y3183" s="3"/>
      <c r="Z3183" s="3"/>
    </row>
    <row r="3184" ht="14.25" customHeight="1">
      <c r="A3184" s="133"/>
      <c r="B3184" s="3"/>
      <c r="C3184" s="3"/>
      <c r="D3184" s="3"/>
      <c r="E3184" s="240"/>
      <c r="F3184" s="467"/>
      <c r="G3184" s="95"/>
      <c r="H3184" s="95"/>
      <c r="I3184" s="95"/>
      <c r="J3184" s="318"/>
      <c r="K3184" s="95"/>
      <c r="L3184" s="95"/>
      <c r="M3184" s="95"/>
      <c r="N3184" s="95"/>
      <c r="O3184" s="95"/>
      <c r="P3184" s="95"/>
      <c r="Q3184" s="280"/>
      <c r="R3184" s="95"/>
      <c r="S3184" s="95"/>
      <c r="T3184" s="95"/>
      <c r="U3184" s="280"/>
      <c r="V3184" s="95"/>
      <c r="W3184" s="280"/>
      <c r="X3184" s="95"/>
      <c r="Y3184" s="3"/>
      <c r="Z3184" s="3"/>
    </row>
    <row r="3185" ht="14.25" customHeight="1">
      <c r="A3185" s="133"/>
      <c r="B3185" s="3"/>
      <c r="C3185" s="3"/>
      <c r="D3185" s="3"/>
      <c r="E3185" s="240"/>
      <c r="F3185" s="467"/>
      <c r="G3185" s="95"/>
      <c r="H3185" s="95"/>
      <c r="I3185" s="95"/>
      <c r="J3185" s="318"/>
      <c r="K3185" s="95"/>
      <c r="L3185" s="95"/>
      <c r="M3185" s="95"/>
      <c r="N3185" s="95"/>
      <c r="O3185" s="95"/>
      <c r="P3185" s="95"/>
      <c r="Q3185" s="280"/>
      <c r="R3185" s="95"/>
      <c r="S3185" s="95"/>
      <c r="T3185" s="95"/>
      <c r="U3185" s="280"/>
      <c r="V3185" s="95"/>
      <c r="W3185" s="280"/>
      <c r="X3185" s="95"/>
      <c r="Y3185" s="3"/>
      <c r="Z3185" s="3"/>
    </row>
    <row r="3186" ht="14.25" customHeight="1">
      <c r="A3186" s="133"/>
      <c r="B3186" s="3"/>
      <c r="C3186" s="3"/>
      <c r="D3186" s="3"/>
      <c r="E3186" s="240"/>
      <c r="F3186" s="467"/>
      <c r="G3186" s="95"/>
      <c r="H3186" s="95"/>
      <c r="I3186" s="95"/>
      <c r="J3186" s="318"/>
      <c r="K3186" s="95"/>
      <c r="L3186" s="95"/>
      <c r="M3186" s="95"/>
      <c r="N3186" s="95"/>
      <c r="O3186" s="95"/>
      <c r="P3186" s="95"/>
      <c r="Q3186" s="280"/>
      <c r="R3186" s="95"/>
      <c r="S3186" s="95"/>
      <c r="T3186" s="95"/>
      <c r="U3186" s="280"/>
      <c r="V3186" s="95"/>
      <c r="W3186" s="280"/>
      <c r="X3186" s="95"/>
      <c r="Y3186" s="3"/>
      <c r="Z3186" s="3"/>
    </row>
    <row r="3187" ht="14.25" customHeight="1">
      <c r="A3187" s="133"/>
      <c r="B3187" s="3"/>
      <c r="C3187" s="3"/>
      <c r="D3187" s="3"/>
      <c r="E3187" s="240"/>
      <c r="F3187" s="467"/>
      <c r="G3187" s="95"/>
      <c r="H3187" s="95"/>
      <c r="I3187" s="95"/>
      <c r="J3187" s="318"/>
      <c r="K3187" s="95"/>
      <c r="L3187" s="95"/>
      <c r="M3187" s="95"/>
      <c r="N3187" s="95"/>
      <c r="O3187" s="95"/>
      <c r="P3187" s="95"/>
      <c r="Q3187" s="280"/>
      <c r="R3187" s="95"/>
      <c r="S3187" s="95"/>
      <c r="T3187" s="95"/>
      <c r="U3187" s="280"/>
      <c r="V3187" s="95"/>
      <c r="W3187" s="280"/>
      <c r="X3187" s="95"/>
      <c r="Y3187" s="3"/>
      <c r="Z3187" s="3"/>
    </row>
    <row r="3188" ht="14.25" customHeight="1">
      <c r="A3188" s="133"/>
      <c r="B3188" s="3"/>
      <c r="C3188" s="3"/>
      <c r="D3188" s="3"/>
      <c r="E3188" s="240"/>
      <c r="F3188" s="467"/>
      <c r="G3188" s="95"/>
      <c r="H3188" s="95"/>
      <c r="I3188" s="95"/>
      <c r="J3188" s="318"/>
      <c r="K3188" s="95"/>
      <c r="L3188" s="95"/>
      <c r="M3188" s="95"/>
      <c r="N3188" s="95"/>
      <c r="O3188" s="95"/>
      <c r="P3188" s="95"/>
      <c r="Q3188" s="280"/>
      <c r="R3188" s="95"/>
      <c r="S3188" s="95"/>
      <c r="T3188" s="95"/>
      <c r="U3188" s="280"/>
      <c r="V3188" s="95"/>
      <c r="W3188" s="280"/>
      <c r="X3188" s="95"/>
      <c r="Y3188" s="3"/>
      <c r="Z3188" s="3"/>
    </row>
    <row r="3189" ht="14.25" customHeight="1">
      <c r="A3189" s="133"/>
      <c r="B3189" s="3"/>
      <c r="C3189" s="3"/>
      <c r="D3189" s="3"/>
      <c r="E3189" s="240"/>
      <c r="F3189" s="467"/>
      <c r="G3189" s="95"/>
      <c r="H3189" s="95"/>
      <c r="I3189" s="95"/>
      <c r="J3189" s="318"/>
      <c r="K3189" s="95"/>
      <c r="L3189" s="95"/>
      <c r="M3189" s="95"/>
      <c r="N3189" s="95"/>
      <c r="O3189" s="95"/>
      <c r="P3189" s="95"/>
      <c r="Q3189" s="280"/>
      <c r="R3189" s="95"/>
      <c r="S3189" s="95"/>
      <c r="T3189" s="95"/>
      <c r="U3189" s="280"/>
      <c r="V3189" s="95"/>
      <c r="W3189" s="280"/>
      <c r="X3189" s="95"/>
      <c r="Y3189" s="3"/>
      <c r="Z3189" s="3"/>
    </row>
    <row r="3190" ht="14.25" customHeight="1">
      <c r="A3190" s="133"/>
      <c r="B3190" s="3"/>
      <c r="C3190" s="3"/>
      <c r="D3190" s="3"/>
      <c r="E3190" s="240"/>
      <c r="F3190" s="467"/>
      <c r="G3190" s="95"/>
      <c r="H3190" s="95"/>
      <c r="I3190" s="95"/>
      <c r="J3190" s="318"/>
      <c r="K3190" s="95"/>
      <c r="L3190" s="95"/>
      <c r="M3190" s="95"/>
      <c r="N3190" s="95"/>
      <c r="O3190" s="95"/>
      <c r="P3190" s="95"/>
      <c r="Q3190" s="280"/>
      <c r="R3190" s="95"/>
      <c r="S3190" s="95"/>
      <c r="T3190" s="95"/>
      <c r="U3190" s="280"/>
      <c r="V3190" s="95"/>
      <c r="W3190" s="280"/>
      <c r="X3190" s="95"/>
      <c r="Y3190" s="3"/>
      <c r="Z3190" s="3"/>
    </row>
    <row r="3191" ht="14.25" customHeight="1">
      <c r="A3191" s="133"/>
      <c r="B3191" s="3"/>
      <c r="C3191" s="3"/>
      <c r="D3191" s="3"/>
      <c r="E3191" s="240"/>
      <c r="F3191" s="467"/>
      <c r="G3191" s="95"/>
      <c r="H3191" s="95"/>
      <c r="I3191" s="95"/>
      <c r="J3191" s="318"/>
      <c r="K3191" s="95"/>
      <c r="L3191" s="95"/>
      <c r="M3191" s="95"/>
      <c r="N3191" s="95"/>
      <c r="O3191" s="95"/>
      <c r="P3191" s="95"/>
      <c r="Q3191" s="280"/>
      <c r="R3191" s="95"/>
      <c r="S3191" s="95"/>
      <c r="T3191" s="95"/>
      <c r="U3191" s="280"/>
      <c r="V3191" s="95"/>
      <c r="W3191" s="280"/>
      <c r="X3191" s="95"/>
      <c r="Y3191" s="3"/>
      <c r="Z3191" s="3"/>
    </row>
    <row r="3192" ht="14.25" customHeight="1">
      <c r="A3192" s="133"/>
      <c r="B3192" s="3"/>
      <c r="C3192" s="3"/>
      <c r="D3192" s="3"/>
      <c r="E3192" s="240"/>
      <c r="F3192" s="467"/>
      <c r="G3192" s="95"/>
      <c r="H3192" s="95"/>
      <c r="I3192" s="95"/>
      <c r="J3192" s="318"/>
      <c r="K3192" s="95"/>
      <c r="L3192" s="95"/>
      <c r="M3192" s="95"/>
      <c r="N3192" s="95"/>
      <c r="O3192" s="95"/>
      <c r="P3192" s="95"/>
      <c r="Q3192" s="280"/>
      <c r="R3192" s="95"/>
      <c r="S3192" s="95"/>
      <c r="T3192" s="95"/>
      <c r="U3192" s="280"/>
      <c r="V3192" s="95"/>
      <c r="W3192" s="280"/>
      <c r="X3192" s="95"/>
      <c r="Y3192" s="3"/>
      <c r="Z3192" s="3"/>
    </row>
    <row r="3193" ht="14.25" customHeight="1">
      <c r="A3193" s="133"/>
      <c r="B3193" s="3"/>
      <c r="C3193" s="3"/>
      <c r="D3193" s="3"/>
      <c r="E3193" s="240"/>
      <c r="F3193" s="467"/>
      <c r="G3193" s="95"/>
      <c r="H3193" s="95"/>
      <c r="I3193" s="95"/>
      <c r="J3193" s="318"/>
      <c r="K3193" s="95"/>
      <c r="L3193" s="95"/>
      <c r="M3193" s="95"/>
      <c r="N3193" s="95"/>
      <c r="O3193" s="95"/>
      <c r="P3193" s="95"/>
      <c r="Q3193" s="280"/>
      <c r="R3193" s="95"/>
      <c r="S3193" s="95"/>
      <c r="T3193" s="95"/>
      <c r="U3193" s="280"/>
      <c r="V3193" s="95"/>
      <c r="W3193" s="280"/>
      <c r="X3193" s="95"/>
      <c r="Y3193" s="3"/>
      <c r="Z3193" s="3"/>
    </row>
    <row r="3194" ht="14.25" customHeight="1">
      <c r="A3194" s="133"/>
      <c r="B3194" s="3"/>
      <c r="C3194" s="3"/>
      <c r="D3194" s="3"/>
      <c r="E3194" s="240"/>
      <c r="F3194" s="467"/>
      <c r="G3194" s="95"/>
      <c r="H3194" s="95"/>
      <c r="I3194" s="95"/>
      <c r="J3194" s="318"/>
      <c r="K3194" s="95"/>
      <c r="L3194" s="95"/>
      <c r="M3194" s="95"/>
      <c r="N3194" s="95"/>
      <c r="O3194" s="95"/>
      <c r="P3194" s="95"/>
      <c r="Q3194" s="280"/>
      <c r="R3194" s="95"/>
      <c r="S3194" s="95"/>
      <c r="T3194" s="95"/>
      <c r="U3194" s="280"/>
      <c r="V3194" s="95"/>
      <c r="W3194" s="280"/>
      <c r="X3194" s="95"/>
      <c r="Y3194" s="3"/>
      <c r="Z3194" s="3"/>
    </row>
    <row r="3195" ht="14.25" customHeight="1">
      <c r="A3195" s="133"/>
      <c r="B3195" s="3"/>
      <c r="C3195" s="3"/>
      <c r="D3195" s="3"/>
      <c r="E3195" s="240"/>
      <c r="F3195" s="467"/>
      <c r="G3195" s="95"/>
      <c r="H3195" s="95"/>
      <c r="I3195" s="95"/>
      <c r="J3195" s="318"/>
      <c r="K3195" s="95"/>
      <c r="L3195" s="95"/>
      <c r="M3195" s="95"/>
      <c r="N3195" s="95"/>
      <c r="O3195" s="95"/>
      <c r="P3195" s="95"/>
      <c r="Q3195" s="280"/>
      <c r="R3195" s="95"/>
      <c r="S3195" s="95"/>
      <c r="T3195" s="95"/>
      <c r="U3195" s="280"/>
      <c r="V3195" s="95"/>
      <c r="W3195" s="280"/>
      <c r="X3195" s="95"/>
      <c r="Y3195" s="3"/>
      <c r="Z3195" s="3"/>
    </row>
    <row r="3196" ht="14.25" customHeight="1">
      <c r="A3196" s="133"/>
      <c r="B3196" s="3"/>
      <c r="C3196" s="3"/>
      <c r="D3196" s="3"/>
      <c r="E3196" s="240"/>
      <c r="F3196" s="467"/>
      <c r="G3196" s="95"/>
      <c r="H3196" s="95"/>
      <c r="I3196" s="95"/>
      <c r="J3196" s="318"/>
      <c r="K3196" s="95"/>
      <c r="L3196" s="95"/>
      <c r="M3196" s="95"/>
      <c r="N3196" s="95"/>
      <c r="O3196" s="95"/>
      <c r="P3196" s="95"/>
      <c r="Q3196" s="280"/>
      <c r="R3196" s="95"/>
      <c r="S3196" s="95"/>
      <c r="T3196" s="95"/>
      <c r="U3196" s="280"/>
      <c r="V3196" s="95"/>
      <c r="W3196" s="280"/>
      <c r="X3196" s="95"/>
      <c r="Y3196" s="3"/>
      <c r="Z3196" s="3"/>
    </row>
    <row r="3197" ht="14.25" customHeight="1">
      <c r="A3197" s="133"/>
      <c r="B3197" s="3"/>
      <c r="C3197" s="3"/>
      <c r="D3197" s="3"/>
      <c r="E3197" s="240"/>
      <c r="F3197" s="467"/>
      <c r="G3197" s="95"/>
      <c r="H3197" s="95"/>
      <c r="I3197" s="95"/>
      <c r="J3197" s="318"/>
      <c r="K3197" s="95"/>
      <c r="L3197" s="95"/>
      <c r="M3197" s="95"/>
      <c r="N3197" s="95"/>
      <c r="O3197" s="95"/>
      <c r="P3197" s="95"/>
      <c r="Q3197" s="280"/>
      <c r="R3197" s="95"/>
      <c r="S3197" s="95"/>
      <c r="T3197" s="95"/>
      <c r="U3197" s="280"/>
      <c r="V3197" s="95"/>
      <c r="W3197" s="280"/>
      <c r="X3197" s="95"/>
      <c r="Y3197" s="3"/>
      <c r="Z3197" s="3"/>
    </row>
    <row r="3198" ht="14.25" customHeight="1">
      <c r="A3198" s="133"/>
      <c r="B3198" s="3"/>
      <c r="C3198" s="3"/>
      <c r="D3198" s="3"/>
      <c r="E3198" s="240"/>
      <c r="F3198" s="467"/>
      <c r="G3198" s="95"/>
      <c r="H3198" s="95"/>
      <c r="I3198" s="95"/>
      <c r="J3198" s="318"/>
      <c r="K3198" s="95"/>
      <c r="L3198" s="95"/>
      <c r="M3198" s="95"/>
      <c r="N3198" s="95"/>
      <c r="O3198" s="95"/>
      <c r="P3198" s="95"/>
      <c r="Q3198" s="280"/>
      <c r="R3198" s="95"/>
      <c r="S3198" s="95"/>
      <c r="T3198" s="95"/>
      <c r="U3198" s="280"/>
      <c r="V3198" s="95"/>
      <c r="W3198" s="280"/>
      <c r="X3198" s="95"/>
      <c r="Y3198" s="3"/>
      <c r="Z3198" s="3"/>
    </row>
    <row r="3199" ht="14.25" customHeight="1">
      <c r="A3199" s="133"/>
      <c r="B3199" s="3"/>
      <c r="C3199" s="3"/>
      <c r="D3199" s="3"/>
      <c r="E3199" s="240"/>
      <c r="F3199" s="467"/>
      <c r="G3199" s="95"/>
      <c r="H3199" s="95"/>
      <c r="I3199" s="95"/>
      <c r="J3199" s="318"/>
      <c r="K3199" s="95"/>
      <c r="L3199" s="95"/>
      <c r="M3199" s="95"/>
      <c r="N3199" s="95"/>
      <c r="O3199" s="95"/>
      <c r="P3199" s="95"/>
      <c r="Q3199" s="280"/>
      <c r="R3199" s="95"/>
      <c r="S3199" s="95"/>
      <c r="T3199" s="95"/>
      <c r="U3199" s="280"/>
      <c r="V3199" s="95"/>
      <c r="W3199" s="280"/>
      <c r="X3199" s="95"/>
      <c r="Y3199" s="3"/>
      <c r="Z3199" s="3"/>
    </row>
    <row r="3200" ht="14.25" customHeight="1">
      <c r="A3200" s="133"/>
      <c r="B3200" s="3"/>
      <c r="C3200" s="3"/>
      <c r="D3200" s="3"/>
      <c r="E3200" s="240"/>
      <c r="F3200" s="467"/>
      <c r="G3200" s="95"/>
      <c r="H3200" s="95"/>
      <c r="I3200" s="95"/>
      <c r="J3200" s="318"/>
      <c r="K3200" s="95"/>
      <c r="L3200" s="95"/>
      <c r="M3200" s="95"/>
      <c r="N3200" s="95"/>
      <c r="O3200" s="95"/>
      <c r="P3200" s="95"/>
      <c r="Q3200" s="280"/>
      <c r="R3200" s="95"/>
      <c r="S3200" s="95"/>
      <c r="T3200" s="95"/>
      <c r="U3200" s="280"/>
      <c r="V3200" s="95"/>
      <c r="W3200" s="280"/>
      <c r="X3200" s="95"/>
      <c r="Y3200" s="3"/>
      <c r="Z3200" s="3"/>
    </row>
    <row r="3201" ht="14.25" customHeight="1">
      <c r="A3201" s="133"/>
      <c r="B3201" s="3"/>
      <c r="C3201" s="3"/>
      <c r="D3201" s="3"/>
      <c r="E3201" s="240"/>
      <c r="F3201" s="467"/>
      <c r="G3201" s="95"/>
      <c r="H3201" s="95"/>
      <c r="I3201" s="95"/>
      <c r="J3201" s="318"/>
      <c r="K3201" s="95"/>
      <c r="L3201" s="95"/>
      <c r="M3201" s="95"/>
      <c r="N3201" s="95"/>
      <c r="O3201" s="95"/>
      <c r="P3201" s="95"/>
      <c r="Q3201" s="280"/>
      <c r="R3201" s="95"/>
      <c r="S3201" s="95"/>
      <c r="T3201" s="95"/>
      <c r="U3201" s="280"/>
      <c r="V3201" s="95"/>
      <c r="W3201" s="280"/>
      <c r="X3201" s="95"/>
      <c r="Y3201" s="3"/>
      <c r="Z3201" s="3"/>
    </row>
    <row r="3202" ht="14.25" customHeight="1">
      <c r="A3202" s="133"/>
      <c r="B3202" s="3"/>
      <c r="C3202" s="3"/>
      <c r="D3202" s="3"/>
      <c r="E3202" s="240"/>
      <c r="F3202" s="467"/>
      <c r="G3202" s="95"/>
      <c r="H3202" s="95"/>
      <c r="I3202" s="95"/>
      <c r="J3202" s="318"/>
      <c r="K3202" s="95"/>
      <c r="L3202" s="95"/>
      <c r="M3202" s="95"/>
      <c r="N3202" s="95"/>
      <c r="O3202" s="95"/>
      <c r="P3202" s="95"/>
      <c r="Q3202" s="280"/>
      <c r="R3202" s="95"/>
      <c r="S3202" s="95"/>
      <c r="T3202" s="95"/>
      <c r="U3202" s="280"/>
      <c r="V3202" s="95"/>
      <c r="W3202" s="280"/>
      <c r="X3202" s="95"/>
      <c r="Y3202" s="3"/>
      <c r="Z3202" s="3"/>
    </row>
    <row r="3203" ht="14.25" customHeight="1">
      <c r="A3203" s="133"/>
      <c r="B3203" s="3"/>
      <c r="C3203" s="3"/>
      <c r="D3203" s="3"/>
      <c r="E3203" s="240"/>
      <c r="F3203" s="467"/>
      <c r="G3203" s="95"/>
      <c r="H3203" s="95"/>
      <c r="I3203" s="95"/>
      <c r="J3203" s="318"/>
      <c r="K3203" s="95"/>
      <c r="L3203" s="95"/>
      <c r="M3203" s="95"/>
      <c r="N3203" s="95"/>
      <c r="O3203" s="95"/>
      <c r="P3203" s="95"/>
      <c r="Q3203" s="280"/>
      <c r="R3203" s="95"/>
      <c r="S3203" s="95"/>
      <c r="T3203" s="95"/>
      <c r="U3203" s="280"/>
      <c r="V3203" s="95"/>
      <c r="W3203" s="280"/>
      <c r="X3203" s="95"/>
      <c r="Y3203" s="3"/>
      <c r="Z3203" s="3"/>
    </row>
    <row r="3204" ht="14.25" customHeight="1">
      <c r="A3204" s="133"/>
      <c r="B3204" s="3"/>
      <c r="C3204" s="3"/>
      <c r="D3204" s="3"/>
      <c r="E3204" s="240"/>
      <c r="F3204" s="467"/>
      <c r="G3204" s="95"/>
      <c r="H3204" s="95"/>
      <c r="I3204" s="95"/>
      <c r="J3204" s="318"/>
      <c r="K3204" s="95"/>
      <c r="L3204" s="95"/>
      <c r="M3204" s="95"/>
      <c r="N3204" s="95"/>
      <c r="O3204" s="95"/>
      <c r="P3204" s="95"/>
      <c r="Q3204" s="280"/>
      <c r="R3204" s="95"/>
      <c r="S3204" s="95"/>
      <c r="T3204" s="95"/>
      <c r="U3204" s="280"/>
      <c r="V3204" s="95"/>
      <c r="W3204" s="280"/>
      <c r="X3204" s="95"/>
      <c r="Y3204" s="3"/>
      <c r="Z3204" s="3"/>
    </row>
    <row r="3205" ht="14.25" customHeight="1">
      <c r="A3205" s="133"/>
      <c r="B3205" s="3"/>
      <c r="C3205" s="3"/>
      <c r="D3205" s="3"/>
      <c r="E3205" s="240"/>
      <c r="F3205" s="467"/>
      <c r="G3205" s="95"/>
      <c r="H3205" s="95"/>
      <c r="I3205" s="95"/>
      <c r="J3205" s="318"/>
      <c r="K3205" s="95"/>
      <c r="L3205" s="95"/>
      <c r="M3205" s="95"/>
      <c r="N3205" s="95"/>
      <c r="O3205" s="95"/>
      <c r="P3205" s="95"/>
      <c r="Q3205" s="280"/>
      <c r="R3205" s="95"/>
      <c r="S3205" s="95"/>
      <c r="T3205" s="95"/>
      <c r="U3205" s="280"/>
      <c r="V3205" s="95"/>
      <c r="W3205" s="280"/>
      <c r="X3205" s="95"/>
      <c r="Y3205" s="3"/>
      <c r="Z3205" s="3"/>
    </row>
    <row r="3206" ht="14.25" customHeight="1">
      <c r="A3206" s="133"/>
      <c r="B3206" s="3"/>
      <c r="C3206" s="3"/>
      <c r="D3206" s="3"/>
      <c r="E3206" s="240"/>
      <c r="F3206" s="467"/>
      <c r="G3206" s="95"/>
      <c r="H3206" s="95"/>
      <c r="I3206" s="95"/>
      <c r="J3206" s="318"/>
      <c r="K3206" s="95"/>
      <c r="L3206" s="95"/>
      <c r="M3206" s="95"/>
      <c r="N3206" s="95"/>
      <c r="O3206" s="95"/>
      <c r="P3206" s="95"/>
      <c r="Q3206" s="280"/>
      <c r="R3206" s="95"/>
      <c r="S3206" s="95"/>
      <c r="T3206" s="95"/>
      <c r="U3206" s="280"/>
      <c r="V3206" s="95"/>
      <c r="W3206" s="280"/>
      <c r="X3206" s="95"/>
      <c r="Y3206" s="3"/>
      <c r="Z3206" s="3"/>
    </row>
    <row r="3207" ht="14.25" customHeight="1">
      <c r="A3207" s="133"/>
      <c r="B3207" s="3"/>
      <c r="C3207" s="3"/>
      <c r="D3207" s="3"/>
      <c r="E3207" s="240"/>
      <c r="F3207" s="467"/>
      <c r="G3207" s="95"/>
      <c r="H3207" s="95"/>
      <c r="I3207" s="95"/>
      <c r="J3207" s="318"/>
      <c r="K3207" s="95"/>
      <c r="L3207" s="95"/>
      <c r="M3207" s="95"/>
      <c r="N3207" s="95"/>
      <c r="O3207" s="95"/>
      <c r="P3207" s="95"/>
      <c r="Q3207" s="280"/>
      <c r="R3207" s="95"/>
      <c r="S3207" s="95"/>
      <c r="T3207" s="95"/>
      <c r="U3207" s="280"/>
      <c r="V3207" s="95"/>
      <c r="W3207" s="280"/>
      <c r="X3207" s="95"/>
      <c r="Y3207" s="3"/>
      <c r="Z3207" s="3"/>
    </row>
    <row r="3208" ht="14.25" customHeight="1">
      <c r="A3208" s="133"/>
      <c r="B3208" s="3"/>
      <c r="C3208" s="3"/>
      <c r="D3208" s="3"/>
      <c r="E3208" s="240"/>
      <c r="F3208" s="467"/>
      <c r="G3208" s="95"/>
      <c r="H3208" s="95"/>
      <c r="I3208" s="95"/>
      <c r="J3208" s="318"/>
      <c r="K3208" s="95"/>
      <c r="L3208" s="95"/>
      <c r="M3208" s="95"/>
      <c r="N3208" s="95"/>
      <c r="O3208" s="95"/>
      <c r="P3208" s="95"/>
      <c r="Q3208" s="280"/>
      <c r="R3208" s="95"/>
      <c r="S3208" s="95"/>
      <c r="T3208" s="95"/>
      <c r="U3208" s="280"/>
      <c r="V3208" s="95"/>
      <c r="W3208" s="280"/>
      <c r="X3208" s="95"/>
      <c r="Y3208" s="3"/>
      <c r="Z3208" s="3"/>
    </row>
    <row r="3209" ht="14.25" customHeight="1">
      <c r="A3209" s="133"/>
      <c r="B3209" s="3"/>
      <c r="C3209" s="3"/>
      <c r="D3209" s="3"/>
      <c r="E3209" s="240"/>
      <c r="F3209" s="467"/>
      <c r="G3209" s="95"/>
      <c r="H3209" s="95"/>
      <c r="I3209" s="95"/>
      <c r="J3209" s="318"/>
      <c r="K3209" s="95"/>
      <c r="L3209" s="95"/>
      <c r="M3209" s="95"/>
      <c r="N3209" s="95"/>
      <c r="O3209" s="95"/>
      <c r="P3209" s="95"/>
      <c r="Q3209" s="280"/>
      <c r="R3209" s="95"/>
      <c r="S3209" s="95"/>
      <c r="T3209" s="95"/>
      <c r="U3209" s="280"/>
      <c r="V3209" s="95"/>
      <c r="W3209" s="280"/>
      <c r="X3209" s="95"/>
      <c r="Y3209" s="3"/>
      <c r="Z3209" s="3"/>
    </row>
    <row r="3210" ht="14.25" customHeight="1">
      <c r="A3210" s="133"/>
      <c r="B3210" s="3"/>
      <c r="C3210" s="3"/>
      <c r="D3210" s="3"/>
      <c r="E3210" s="240"/>
      <c r="F3210" s="467"/>
      <c r="G3210" s="95"/>
      <c r="H3210" s="95"/>
      <c r="I3210" s="95"/>
      <c r="J3210" s="318"/>
      <c r="K3210" s="95"/>
      <c r="L3210" s="95"/>
      <c r="M3210" s="95"/>
      <c r="N3210" s="95"/>
      <c r="O3210" s="95"/>
      <c r="P3210" s="95"/>
      <c r="Q3210" s="280"/>
      <c r="R3210" s="95"/>
      <c r="S3210" s="95"/>
      <c r="T3210" s="95"/>
      <c r="U3210" s="280"/>
      <c r="V3210" s="95"/>
      <c r="W3210" s="280"/>
      <c r="X3210" s="95"/>
      <c r="Y3210" s="3"/>
      <c r="Z3210" s="3"/>
    </row>
    <row r="3211" ht="14.25" customHeight="1">
      <c r="A3211" s="133"/>
      <c r="B3211" s="3"/>
      <c r="C3211" s="3"/>
      <c r="D3211" s="3"/>
      <c r="E3211" s="240"/>
      <c r="F3211" s="467"/>
      <c r="G3211" s="95"/>
      <c r="H3211" s="95"/>
      <c r="I3211" s="95"/>
      <c r="J3211" s="318"/>
      <c r="K3211" s="95"/>
      <c r="L3211" s="95"/>
      <c r="M3211" s="95"/>
      <c r="N3211" s="95"/>
      <c r="O3211" s="95"/>
      <c r="P3211" s="95"/>
      <c r="Q3211" s="280"/>
      <c r="R3211" s="95"/>
      <c r="S3211" s="95"/>
      <c r="T3211" s="95"/>
      <c r="U3211" s="280"/>
      <c r="V3211" s="95"/>
      <c r="W3211" s="280"/>
      <c r="X3211" s="95"/>
      <c r="Y3211" s="3"/>
      <c r="Z3211" s="3"/>
    </row>
    <row r="3212" ht="14.25" customHeight="1">
      <c r="A3212" s="133"/>
      <c r="B3212" s="3"/>
      <c r="C3212" s="3"/>
      <c r="D3212" s="3"/>
      <c r="E3212" s="240"/>
      <c r="F3212" s="467"/>
      <c r="G3212" s="95"/>
      <c r="H3212" s="95"/>
      <c r="I3212" s="95"/>
      <c r="J3212" s="318"/>
      <c r="K3212" s="95"/>
      <c r="L3212" s="95"/>
      <c r="M3212" s="95"/>
      <c r="N3212" s="95"/>
      <c r="O3212" s="95"/>
      <c r="P3212" s="95"/>
      <c r="Q3212" s="280"/>
      <c r="R3212" s="95"/>
      <c r="S3212" s="95"/>
      <c r="T3212" s="95"/>
      <c r="U3212" s="280"/>
      <c r="V3212" s="95"/>
      <c r="W3212" s="280"/>
      <c r="X3212" s="95"/>
      <c r="Y3212" s="3"/>
      <c r="Z3212" s="3"/>
    </row>
    <row r="3213" ht="14.25" customHeight="1">
      <c r="A3213" s="133"/>
      <c r="B3213" s="3"/>
      <c r="C3213" s="3"/>
      <c r="D3213" s="3"/>
      <c r="E3213" s="240"/>
      <c r="F3213" s="467"/>
      <c r="G3213" s="95"/>
      <c r="H3213" s="95"/>
      <c r="I3213" s="95"/>
      <c r="J3213" s="318"/>
      <c r="K3213" s="95"/>
      <c r="L3213" s="95"/>
      <c r="M3213" s="95"/>
      <c r="N3213" s="95"/>
      <c r="O3213" s="95"/>
      <c r="P3213" s="95"/>
      <c r="Q3213" s="280"/>
      <c r="R3213" s="95"/>
      <c r="S3213" s="95"/>
      <c r="T3213" s="95"/>
      <c r="U3213" s="280"/>
      <c r="V3213" s="95"/>
      <c r="W3213" s="280"/>
      <c r="X3213" s="95"/>
      <c r="Y3213" s="3"/>
      <c r="Z3213" s="3"/>
    </row>
    <row r="3214" ht="14.25" customHeight="1">
      <c r="A3214" s="133"/>
      <c r="B3214" s="3"/>
      <c r="C3214" s="3"/>
      <c r="D3214" s="3"/>
      <c r="E3214" s="240"/>
      <c r="F3214" s="467"/>
      <c r="G3214" s="95"/>
      <c r="H3214" s="95"/>
      <c r="I3214" s="95"/>
      <c r="J3214" s="318"/>
      <c r="K3214" s="95"/>
      <c r="L3214" s="95"/>
      <c r="M3214" s="95"/>
      <c r="N3214" s="95"/>
      <c r="O3214" s="95"/>
      <c r="P3214" s="95"/>
      <c r="Q3214" s="280"/>
      <c r="R3214" s="95"/>
      <c r="S3214" s="95"/>
      <c r="T3214" s="95"/>
      <c r="U3214" s="280"/>
      <c r="V3214" s="95"/>
      <c r="W3214" s="280"/>
      <c r="X3214" s="95"/>
      <c r="Y3214" s="3"/>
      <c r="Z3214" s="3"/>
    </row>
    <row r="3215" ht="14.25" customHeight="1">
      <c r="A3215" s="133"/>
      <c r="B3215" s="3"/>
      <c r="C3215" s="3"/>
      <c r="D3215" s="3"/>
      <c r="E3215" s="240"/>
      <c r="F3215" s="467"/>
      <c r="G3215" s="95"/>
      <c r="H3215" s="95"/>
      <c r="I3215" s="95"/>
      <c r="J3215" s="318"/>
      <c r="K3215" s="95"/>
      <c r="L3215" s="95"/>
      <c r="M3215" s="95"/>
      <c r="N3215" s="95"/>
      <c r="O3215" s="95"/>
      <c r="P3215" s="95"/>
      <c r="Q3215" s="280"/>
      <c r="R3215" s="95"/>
      <c r="S3215" s="95"/>
      <c r="T3215" s="95"/>
      <c r="U3215" s="280"/>
      <c r="V3215" s="95"/>
      <c r="W3215" s="280"/>
      <c r="X3215" s="95"/>
      <c r="Y3215" s="3"/>
      <c r="Z3215" s="3"/>
    </row>
    <row r="3216" ht="14.25" customHeight="1">
      <c r="A3216" s="133"/>
      <c r="B3216" s="3"/>
      <c r="C3216" s="3"/>
      <c r="D3216" s="3"/>
      <c r="E3216" s="240"/>
      <c r="F3216" s="467"/>
      <c r="G3216" s="95"/>
      <c r="H3216" s="95"/>
      <c r="I3216" s="95"/>
      <c r="J3216" s="318"/>
      <c r="K3216" s="95"/>
      <c r="L3216" s="95"/>
      <c r="M3216" s="95"/>
      <c r="N3216" s="95"/>
      <c r="O3216" s="95"/>
      <c r="P3216" s="95"/>
      <c r="Q3216" s="280"/>
      <c r="R3216" s="95"/>
      <c r="S3216" s="95"/>
      <c r="T3216" s="95"/>
      <c r="U3216" s="280"/>
      <c r="V3216" s="95"/>
      <c r="W3216" s="280"/>
      <c r="X3216" s="95"/>
      <c r="Y3216" s="3"/>
      <c r="Z3216" s="3"/>
    </row>
    <row r="3217" ht="14.25" customHeight="1">
      <c r="A3217" s="133"/>
      <c r="B3217" s="3"/>
      <c r="C3217" s="3"/>
      <c r="D3217" s="3"/>
      <c r="E3217" s="240"/>
      <c r="F3217" s="467"/>
      <c r="G3217" s="95"/>
      <c r="H3217" s="95"/>
      <c r="I3217" s="95"/>
      <c r="J3217" s="318"/>
      <c r="K3217" s="95"/>
      <c r="L3217" s="95"/>
      <c r="M3217" s="95"/>
      <c r="N3217" s="95"/>
      <c r="O3217" s="95"/>
      <c r="P3217" s="95"/>
      <c r="Q3217" s="280"/>
      <c r="R3217" s="95"/>
      <c r="S3217" s="95"/>
      <c r="T3217" s="95"/>
      <c r="U3217" s="280"/>
      <c r="V3217" s="95"/>
      <c r="W3217" s="280"/>
      <c r="X3217" s="95"/>
      <c r="Y3217" s="3"/>
      <c r="Z3217" s="3"/>
    </row>
    <row r="3218" ht="14.25" customHeight="1">
      <c r="A3218" s="133"/>
      <c r="B3218" s="3"/>
      <c r="C3218" s="3"/>
      <c r="D3218" s="3"/>
      <c r="E3218" s="240"/>
      <c r="F3218" s="467"/>
      <c r="G3218" s="95"/>
      <c r="H3218" s="95"/>
      <c r="I3218" s="95"/>
      <c r="J3218" s="318"/>
      <c r="K3218" s="95"/>
      <c r="L3218" s="95"/>
      <c r="M3218" s="95"/>
      <c r="N3218" s="95"/>
      <c r="O3218" s="95"/>
      <c r="P3218" s="95"/>
      <c r="Q3218" s="280"/>
      <c r="R3218" s="95"/>
      <c r="S3218" s="95"/>
      <c r="T3218" s="95"/>
      <c r="U3218" s="280"/>
      <c r="V3218" s="95"/>
      <c r="W3218" s="280"/>
      <c r="X3218" s="95"/>
      <c r="Y3218" s="3"/>
      <c r="Z3218" s="3"/>
    </row>
    <row r="3219" ht="14.25" customHeight="1">
      <c r="A3219" s="133"/>
      <c r="B3219" s="3"/>
      <c r="C3219" s="3"/>
      <c r="D3219" s="3"/>
      <c r="E3219" s="240"/>
      <c r="F3219" s="467"/>
      <c r="G3219" s="95"/>
      <c r="H3219" s="95"/>
      <c r="I3219" s="95"/>
      <c r="J3219" s="318"/>
      <c r="K3219" s="95"/>
      <c r="L3219" s="95"/>
      <c r="M3219" s="95"/>
      <c r="N3219" s="95"/>
      <c r="O3219" s="95"/>
      <c r="P3219" s="95"/>
      <c r="Q3219" s="280"/>
      <c r="R3219" s="95"/>
      <c r="S3219" s="95"/>
      <c r="T3219" s="95"/>
      <c r="U3219" s="280"/>
      <c r="V3219" s="95"/>
      <c r="W3219" s="280"/>
      <c r="X3219" s="95"/>
      <c r="Y3219" s="3"/>
      <c r="Z3219" s="3"/>
    </row>
    <row r="3220" ht="14.25" customHeight="1">
      <c r="A3220" s="133"/>
      <c r="B3220" s="3"/>
      <c r="C3220" s="3"/>
      <c r="D3220" s="3"/>
      <c r="E3220" s="240"/>
      <c r="F3220" s="467"/>
      <c r="G3220" s="95"/>
      <c r="H3220" s="95"/>
      <c r="I3220" s="95"/>
      <c r="J3220" s="318"/>
      <c r="K3220" s="95"/>
      <c r="L3220" s="95"/>
      <c r="M3220" s="95"/>
      <c r="N3220" s="95"/>
      <c r="O3220" s="95"/>
      <c r="P3220" s="95"/>
      <c r="Q3220" s="280"/>
      <c r="R3220" s="95"/>
      <c r="S3220" s="95"/>
      <c r="T3220" s="95"/>
      <c r="U3220" s="280"/>
      <c r="V3220" s="95"/>
      <c r="W3220" s="280"/>
      <c r="X3220" s="95"/>
      <c r="Y3220" s="3"/>
      <c r="Z3220" s="3"/>
    </row>
    <row r="3221" ht="14.25" customHeight="1">
      <c r="A3221" s="133"/>
      <c r="B3221" s="3"/>
      <c r="C3221" s="3"/>
      <c r="D3221" s="3"/>
      <c r="E3221" s="240"/>
      <c r="F3221" s="467"/>
      <c r="G3221" s="95"/>
      <c r="H3221" s="95"/>
      <c r="I3221" s="95"/>
      <c r="J3221" s="318"/>
      <c r="K3221" s="95"/>
      <c r="L3221" s="95"/>
      <c r="M3221" s="95"/>
      <c r="N3221" s="95"/>
      <c r="O3221" s="95"/>
      <c r="P3221" s="95"/>
      <c r="Q3221" s="280"/>
      <c r="R3221" s="95"/>
      <c r="S3221" s="95"/>
      <c r="T3221" s="95"/>
      <c r="U3221" s="280"/>
      <c r="V3221" s="95"/>
      <c r="W3221" s="280"/>
      <c r="X3221" s="95"/>
      <c r="Y3221" s="3"/>
      <c r="Z3221" s="3"/>
    </row>
    <row r="3222" ht="14.25" customHeight="1">
      <c r="A3222" s="133"/>
      <c r="B3222" s="3"/>
      <c r="C3222" s="3"/>
      <c r="D3222" s="3"/>
      <c r="E3222" s="240"/>
      <c r="F3222" s="467"/>
      <c r="G3222" s="95"/>
      <c r="H3222" s="95"/>
      <c r="I3222" s="95"/>
      <c r="J3222" s="318"/>
      <c r="K3222" s="95"/>
      <c r="L3222" s="95"/>
      <c r="M3222" s="95"/>
      <c r="N3222" s="95"/>
      <c r="O3222" s="95"/>
      <c r="P3222" s="95"/>
      <c r="Q3222" s="280"/>
      <c r="R3222" s="95"/>
      <c r="S3222" s="95"/>
      <c r="T3222" s="95"/>
      <c r="U3222" s="280"/>
      <c r="V3222" s="95"/>
      <c r="W3222" s="280"/>
      <c r="X3222" s="95"/>
      <c r="Y3222" s="3"/>
      <c r="Z3222" s="3"/>
    </row>
    <row r="3223" ht="14.25" customHeight="1">
      <c r="A3223" s="133"/>
      <c r="B3223" s="3"/>
      <c r="C3223" s="3"/>
      <c r="D3223" s="3"/>
      <c r="E3223" s="240"/>
      <c r="F3223" s="467"/>
      <c r="G3223" s="95"/>
      <c r="H3223" s="95"/>
      <c r="I3223" s="95"/>
      <c r="J3223" s="318"/>
      <c r="K3223" s="95"/>
      <c r="L3223" s="95"/>
      <c r="M3223" s="95"/>
      <c r="N3223" s="95"/>
      <c r="O3223" s="95"/>
      <c r="P3223" s="95"/>
      <c r="Q3223" s="280"/>
      <c r="R3223" s="95"/>
      <c r="S3223" s="95"/>
      <c r="T3223" s="95"/>
      <c r="U3223" s="280"/>
      <c r="V3223" s="95"/>
      <c r="W3223" s="280"/>
      <c r="X3223" s="95"/>
      <c r="Y3223" s="3"/>
      <c r="Z3223" s="3"/>
    </row>
    <row r="3224" ht="14.25" customHeight="1">
      <c r="A3224" s="133"/>
      <c r="B3224" s="3"/>
      <c r="C3224" s="3"/>
      <c r="D3224" s="3"/>
      <c r="E3224" s="240"/>
      <c r="F3224" s="467"/>
      <c r="G3224" s="95"/>
      <c r="H3224" s="95"/>
      <c r="I3224" s="95"/>
      <c r="J3224" s="318"/>
      <c r="K3224" s="95"/>
      <c r="L3224" s="95"/>
      <c r="M3224" s="95"/>
      <c r="N3224" s="95"/>
      <c r="O3224" s="95"/>
      <c r="P3224" s="95"/>
      <c r="Q3224" s="280"/>
      <c r="R3224" s="95"/>
      <c r="S3224" s="95"/>
      <c r="T3224" s="95"/>
      <c r="U3224" s="280"/>
      <c r="V3224" s="95"/>
      <c r="W3224" s="280"/>
      <c r="X3224" s="95"/>
      <c r="Y3224" s="3"/>
      <c r="Z3224" s="3"/>
    </row>
    <row r="3225" ht="14.25" customHeight="1">
      <c r="A3225" s="133"/>
      <c r="B3225" s="3"/>
      <c r="C3225" s="3"/>
      <c r="D3225" s="3"/>
      <c r="E3225" s="240"/>
      <c r="F3225" s="467"/>
      <c r="G3225" s="95"/>
      <c r="H3225" s="95"/>
      <c r="I3225" s="95"/>
      <c r="J3225" s="318"/>
      <c r="K3225" s="95"/>
      <c r="L3225" s="95"/>
      <c r="M3225" s="95"/>
      <c r="N3225" s="95"/>
      <c r="O3225" s="95"/>
      <c r="P3225" s="95"/>
      <c r="Q3225" s="280"/>
      <c r="R3225" s="95"/>
      <c r="S3225" s="95"/>
      <c r="T3225" s="95"/>
      <c r="U3225" s="280"/>
      <c r="V3225" s="95"/>
      <c r="W3225" s="280"/>
      <c r="X3225" s="95"/>
      <c r="Y3225" s="3"/>
      <c r="Z3225" s="3"/>
    </row>
    <row r="3226" ht="14.25" customHeight="1">
      <c r="A3226" s="133"/>
      <c r="B3226" s="3"/>
      <c r="C3226" s="3"/>
      <c r="D3226" s="3"/>
      <c r="E3226" s="240"/>
      <c r="F3226" s="467"/>
      <c r="G3226" s="95"/>
      <c r="H3226" s="95"/>
      <c r="I3226" s="95"/>
      <c r="J3226" s="318"/>
      <c r="K3226" s="95"/>
      <c r="L3226" s="95"/>
      <c r="M3226" s="95"/>
      <c r="N3226" s="95"/>
      <c r="O3226" s="95"/>
      <c r="P3226" s="95"/>
      <c r="Q3226" s="280"/>
      <c r="R3226" s="95"/>
      <c r="S3226" s="95"/>
      <c r="T3226" s="95"/>
      <c r="U3226" s="280"/>
      <c r="V3226" s="95"/>
      <c r="W3226" s="280"/>
      <c r="X3226" s="95"/>
      <c r="Y3226" s="3"/>
      <c r="Z3226" s="3"/>
    </row>
    <row r="3227" ht="14.25" customHeight="1">
      <c r="A3227" s="133"/>
      <c r="B3227" s="3"/>
      <c r="C3227" s="3"/>
      <c r="D3227" s="3"/>
      <c r="E3227" s="240"/>
      <c r="F3227" s="467"/>
      <c r="G3227" s="95"/>
      <c r="H3227" s="95"/>
      <c r="I3227" s="95"/>
      <c r="J3227" s="318"/>
      <c r="K3227" s="95"/>
      <c r="L3227" s="95"/>
      <c r="M3227" s="95"/>
      <c r="N3227" s="95"/>
      <c r="O3227" s="95"/>
      <c r="P3227" s="95"/>
      <c r="Q3227" s="280"/>
      <c r="R3227" s="95"/>
      <c r="S3227" s="95"/>
      <c r="T3227" s="95"/>
      <c r="U3227" s="280"/>
      <c r="V3227" s="95"/>
      <c r="W3227" s="280"/>
      <c r="X3227" s="95"/>
      <c r="Y3227" s="3"/>
      <c r="Z3227" s="3"/>
    </row>
    <row r="3228" ht="14.25" customHeight="1">
      <c r="A3228" s="133"/>
      <c r="B3228" s="3"/>
      <c r="C3228" s="3"/>
      <c r="D3228" s="3"/>
      <c r="E3228" s="240"/>
      <c r="F3228" s="467"/>
      <c r="G3228" s="95"/>
      <c r="H3228" s="95"/>
      <c r="I3228" s="95"/>
      <c r="J3228" s="318"/>
      <c r="K3228" s="95"/>
      <c r="L3228" s="95"/>
      <c r="M3228" s="95"/>
      <c r="N3228" s="95"/>
      <c r="O3228" s="95"/>
      <c r="P3228" s="95"/>
      <c r="Q3228" s="280"/>
      <c r="R3228" s="95"/>
      <c r="S3228" s="95"/>
      <c r="T3228" s="95"/>
      <c r="U3228" s="280"/>
      <c r="V3228" s="95"/>
      <c r="W3228" s="280"/>
      <c r="X3228" s="95"/>
      <c r="Y3228" s="3"/>
      <c r="Z3228" s="3"/>
    </row>
    <row r="3229" ht="14.25" customHeight="1">
      <c r="A3229" s="133"/>
      <c r="B3229" s="3"/>
      <c r="C3229" s="3"/>
      <c r="D3229" s="3"/>
      <c r="E3229" s="240"/>
      <c r="F3229" s="467"/>
      <c r="G3229" s="95"/>
      <c r="H3229" s="95"/>
      <c r="I3229" s="95"/>
      <c r="J3229" s="318"/>
      <c r="K3229" s="95"/>
      <c r="L3229" s="95"/>
      <c r="M3229" s="95"/>
      <c r="N3229" s="95"/>
      <c r="O3229" s="95"/>
      <c r="P3229" s="95"/>
      <c r="Q3229" s="280"/>
      <c r="R3229" s="95"/>
      <c r="S3229" s="95"/>
      <c r="T3229" s="95"/>
      <c r="U3229" s="280"/>
      <c r="V3229" s="95"/>
      <c r="W3229" s="280"/>
      <c r="X3229" s="95"/>
      <c r="Y3229" s="3"/>
      <c r="Z3229" s="3"/>
    </row>
    <row r="3230" ht="14.25" customHeight="1">
      <c r="A3230" s="133"/>
      <c r="B3230" s="3"/>
      <c r="C3230" s="3"/>
      <c r="D3230" s="3"/>
      <c r="E3230" s="240"/>
      <c r="F3230" s="467"/>
      <c r="G3230" s="95"/>
      <c r="H3230" s="95"/>
      <c r="I3230" s="95"/>
      <c r="J3230" s="318"/>
      <c r="K3230" s="95"/>
      <c r="L3230" s="95"/>
      <c r="M3230" s="95"/>
      <c r="N3230" s="95"/>
      <c r="O3230" s="95"/>
      <c r="P3230" s="95"/>
      <c r="Q3230" s="280"/>
      <c r="R3230" s="95"/>
      <c r="S3230" s="95"/>
      <c r="T3230" s="95"/>
      <c r="U3230" s="280"/>
      <c r="V3230" s="95"/>
      <c r="W3230" s="280"/>
      <c r="X3230" s="95"/>
      <c r="Y3230" s="3"/>
      <c r="Z3230" s="3"/>
    </row>
    <row r="3231" ht="14.25" customHeight="1">
      <c r="A3231" s="133"/>
      <c r="B3231" s="3"/>
      <c r="C3231" s="3"/>
      <c r="D3231" s="3"/>
      <c r="E3231" s="240"/>
      <c r="F3231" s="467"/>
      <c r="G3231" s="95"/>
      <c r="H3231" s="95"/>
      <c r="I3231" s="95"/>
      <c r="J3231" s="318"/>
      <c r="K3231" s="95"/>
      <c r="L3231" s="95"/>
      <c r="M3231" s="95"/>
      <c r="N3231" s="95"/>
      <c r="O3231" s="95"/>
      <c r="P3231" s="95"/>
      <c r="Q3231" s="280"/>
      <c r="R3231" s="95"/>
      <c r="S3231" s="95"/>
      <c r="T3231" s="95"/>
      <c r="U3231" s="280"/>
      <c r="V3231" s="95"/>
      <c r="W3231" s="280"/>
      <c r="X3231" s="95"/>
      <c r="Y3231" s="3"/>
      <c r="Z3231" s="3"/>
    </row>
    <row r="3232" ht="14.25" customHeight="1">
      <c r="A3232" s="133"/>
      <c r="B3232" s="3"/>
      <c r="C3232" s="3"/>
      <c r="D3232" s="3"/>
      <c r="E3232" s="240"/>
      <c r="F3232" s="467"/>
      <c r="G3232" s="95"/>
      <c r="H3232" s="95"/>
      <c r="I3232" s="95"/>
      <c r="J3232" s="318"/>
      <c r="K3232" s="95"/>
      <c r="L3232" s="95"/>
      <c r="M3232" s="95"/>
      <c r="N3232" s="95"/>
      <c r="O3232" s="95"/>
      <c r="P3232" s="95"/>
      <c r="Q3232" s="280"/>
      <c r="R3232" s="95"/>
      <c r="S3232" s="95"/>
      <c r="T3232" s="95"/>
      <c r="U3232" s="280"/>
      <c r="V3232" s="95"/>
      <c r="W3232" s="280"/>
      <c r="X3232" s="95"/>
      <c r="Y3232" s="3"/>
      <c r="Z3232" s="3"/>
    </row>
    <row r="3233" ht="14.25" customHeight="1">
      <c r="A3233" s="133"/>
      <c r="B3233" s="3"/>
      <c r="C3233" s="3"/>
      <c r="D3233" s="3"/>
      <c r="E3233" s="240"/>
      <c r="F3233" s="467"/>
      <c r="G3233" s="95"/>
      <c r="H3233" s="95"/>
      <c r="I3233" s="95"/>
      <c r="J3233" s="318"/>
      <c r="K3233" s="95"/>
      <c r="L3233" s="95"/>
      <c r="M3233" s="95"/>
      <c r="N3233" s="95"/>
      <c r="O3233" s="95"/>
      <c r="P3233" s="95"/>
      <c r="Q3233" s="280"/>
      <c r="R3233" s="95"/>
      <c r="S3233" s="95"/>
      <c r="T3233" s="95"/>
      <c r="U3233" s="280"/>
      <c r="V3233" s="95"/>
      <c r="W3233" s="280"/>
      <c r="X3233" s="95"/>
      <c r="Y3233" s="3"/>
      <c r="Z3233" s="3"/>
    </row>
    <row r="3234" ht="14.25" customHeight="1">
      <c r="A3234" s="133"/>
      <c r="B3234" s="3"/>
      <c r="C3234" s="3"/>
      <c r="D3234" s="3"/>
      <c r="E3234" s="240"/>
      <c r="F3234" s="467"/>
      <c r="G3234" s="95"/>
      <c r="H3234" s="95"/>
      <c r="I3234" s="95"/>
      <c r="J3234" s="318"/>
      <c r="K3234" s="95"/>
      <c r="L3234" s="95"/>
      <c r="M3234" s="95"/>
      <c r="N3234" s="95"/>
      <c r="O3234" s="95"/>
      <c r="P3234" s="95"/>
      <c r="Q3234" s="280"/>
      <c r="R3234" s="95"/>
      <c r="S3234" s="95"/>
      <c r="T3234" s="95"/>
      <c r="U3234" s="280"/>
      <c r="V3234" s="95"/>
      <c r="W3234" s="280"/>
      <c r="X3234" s="95"/>
      <c r="Y3234" s="3"/>
      <c r="Z3234" s="3"/>
    </row>
    <row r="3235" ht="14.25" customHeight="1">
      <c r="A3235" s="133"/>
      <c r="B3235" s="3"/>
      <c r="C3235" s="3"/>
      <c r="D3235" s="3"/>
      <c r="E3235" s="240"/>
      <c r="F3235" s="467"/>
      <c r="G3235" s="95"/>
      <c r="H3235" s="95"/>
      <c r="I3235" s="95"/>
      <c r="J3235" s="318"/>
      <c r="K3235" s="95"/>
      <c r="L3235" s="95"/>
      <c r="M3235" s="95"/>
      <c r="N3235" s="95"/>
      <c r="O3235" s="95"/>
      <c r="P3235" s="95"/>
      <c r="Q3235" s="280"/>
      <c r="R3235" s="95"/>
      <c r="S3235" s="95"/>
      <c r="T3235" s="95"/>
      <c r="U3235" s="280"/>
      <c r="V3235" s="95"/>
      <c r="W3235" s="280"/>
      <c r="X3235" s="95"/>
      <c r="Y3235" s="3"/>
      <c r="Z3235" s="3"/>
    </row>
    <row r="3236" ht="14.25" customHeight="1">
      <c r="A3236" s="133"/>
      <c r="B3236" s="3"/>
      <c r="C3236" s="3"/>
      <c r="D3236" s="3"/>
      <c r="E3236" s="240"/>
      <c r="F3236" s="467"/>
      <c r="G3236" s="95"/>
      <c r="H3236" s="95"/>
      <c r="I3236" s="95"/>
      <c r="J3236" s="318"/>
      <c r="K3236" s="95"/>
      <c r="L3236" s="95"/>
      <c r="M3236" s="95"/>
      <c r="N3236" s="95"/>
      <c r="O3236" s="95"/>
      <c r="P3236" s="95"/>
      <c r="Q3236" s="280"/>
      <c r="R3236" s="95"/>
      <c r="S3236" s="95"/>
      <c r="T3236" s="95"/>
      <c r="U3236" s="280"/>
      <c r="V3236" s="95"/>
      <c r="W3236" s="280"/>
      <c r="X3236" s="95"/>
      <c r="Y3236" s="3"/>
      <c r="Z3236" s="3"/>
    </row>
    <row r="3237" ht="14.25" customHeight="1">
      <c r="A3237" s="133"/>
      <c r="B3237" s="3"/>
      <c r="C3237" s="3"/>
      <c r="D3237" s="3"/>
      <c r="E3237" s="240"/>
      <c r="F3237" s="467"/>
      <c r="G3237" s="95"/>
      <c r="H3237" s="95"/>
      <c r="I3237" s="95"/>
      <c r="J3237" s="318"/>
      <c r="K3237" s="95"/>
      <c r="L3237" s="95"/>
      <c r="M3237" s="95"/>
      <c r="N3237" s="95"/>
      <c r="O3237" s="95"/>
      <c r="P3237" s="95"/>
      <c r="Q3237" s="280"/>
      <c r="R3237" s="95"/>
      <c r="S3237" s="95"/>
      <c r="T3237" s="95"/>
      <c r="U3237" s="280"/>
      <c r="V3237" s="95"/>
      <c r="W3237" s="280"/>
      <c r="X3237" s="95"/>
      <c r="Y3237" s="3"/>
      <c r="Z3237" s="3"/>
    </row>
    <row r="3238" ht="14.25" customHeight="1">
      <c r="A3238" s="133"/>
      <c r="B3238" s="3"/>
      <c r="C3238" s="3"/>
      <c r="D3238" s="3"/>
      <c r="E3238" s="240"/>
      <c r="F3238" s="467"/>
      <c r="G3238" s="95"/>
      <c r="H3238" s="95"/>
      <c r="I3238" s="95"/>
      <c r="J3238" s="318"/>
      <c r="K3238" s="95"/>
      <c r="L3238" s="95"/>
      <c r="M3238" s="95"/>
      <c r="N3238" s="95"/>
      <c r="O3238" s="95"/>
      <c r="P3238" s="95"/>
      <c r="Q3238" s="280"/>
      <c r="R3238" s="95"/>
      <c r="S3238" s="95"/>
      <c r="T3238" s="95"/>
      <c r="U3238" s="280"/>
      <c r="V3238" s="95"/>
      <c r="W3238" s="280"/>
      <c r="X3238" s="95"/>
      <c r="Y3238" s="3"/>
      <c r="Z3238" s="3"/>
    </row>
    <row r="3239" ht="14.25" customHeight="1">
      <c r="A3239" s="133"/>
      <c r="B3239" s="3"/>
      <c r="C3239" s="3"/>
      <c r="D3239" s="3"/>
      <c r="E3239" s="240"/>
      <c r="F3239" s="467"/>
      <c r="G3239" s="95"/>
      <c r="H3239" s="95"/>
      <c r="I3239" s="95"/>
      <c r="J3239" s="318"/>
      <c r="K3239" s="95"/>
      <c r="L3239" s="95"/>
      <c r="M3239" s="95"/>
      <c r="N3239" s="95"/>
      <c r="O3239" s="95"/>
      <c r="P3239" s="95"/>
      <c r="Q3239" s="280"/>
      <c r="R3239" s="95"/>
      <c r="S3239" s="95"/>
      <c r="T3239" s="95"/>
      <c r="U3239" s="280"/>
      <c r="V3239" s="95"/>
      <c r="W3239" s="280"/>
      <c r="X3239" s="95"/>
      <c r="Y3239" s="3"/>
      <c r="Z3239" s="3"/>
    </row>
    <row r="3240" ht="14.25" customHeight="1">
      <c r="A3240" s="133"/>
      <c r="B3240" s="3"/>
      <c r="C3240" s="3"/>
      <c r="D3240" s="3"/>
      <c r="E3240" s="240"/>
      <c r="F3240" s="467"/>
      <c r="G3240" s="95"/>
      <c r="H3240" s="95"/>
      <c r="I3240" s="95"/>
      <c r="J3240" s="318"/>
      <c r="K3240" s="95"/>
      <c r="L3240" s="95"/>
      <c r="M3240" s="95"/>
      <c r="N3240" s="95"/>
      <c r="O3240" s="95"/>
      <c r="P3240" s="95"/>
      <c r="Q3240" s="280"/>
      <c r="R3240" s="95"/>
      <c r="S3240" s="95"/>
      <c r="T3240" s="95"/>
      <c r="U3240" s="280"/>
      <c r="V3240" s="95"/>
      <c r="W3240" s="280"/>
      <c r="X3240" s="95"/>
      <c r="Y3240" s="3"/>
      <c r="Z3240" s="3"/>
    </row>
    <row r="3241" ht="14.25" customHeight="1">
      <c r="A3241" s="133"/>
      <c r="B3241" s="3"/>
      <c r="C3241" s="3"/>
      <c r="D3241" s="3"/>
      <c r="E3241" s="240"/>
      <c r="F3241" s="467"/>
      <c r="G3241" s="95"/>
      <c r="H3241" s="95"/>
      <c r="I3241" s="95"/>
      <c r="J3241" s="318"/>
      <c r="K3241" s="95"/>
      <c r="L3241" s="95"/>
      <c r="M3241" s="95"/>
      <c r="N3241" s="95"/>
      <c r="O3241" s="95"/>
      <c r="P3241" s="95"/>
      <c r="Q3241" s="280"/>
      <c r="R3241" s="95"/>
      <c r="S3241" s="95"/>
      <c r="T3241" s="95"/>
      <c r="U3241" s="280"/>
      <c r="V3241" s="95"/>
      <c r="W3241" s="280"/>
      <c r="X3241" s="95"/>
      <c r="Y3241" s="3"/>
      <c r="Z3241" s="3"/>
    </row>
    <row r="3242" ht="14.25" customHeight="1">
      <c r="A3242" s="133"/>
      <c r="B3242" s="3"/>
      <c r="C3242" s="3"/>
      <c r="D3242" s="3"/>
      <c r="E3242" s="240"/>
      <c r="F3242" s="467"/>
      <c r="G3242" s="95"/>
      <c r="H3242" s="95"/>
      <c r="I3242" s="95"/>
      <c r="J3242" s="318"/>
      <c r="K3242" s="95"/>
      <c r="L3242" s="95"/>
      <c r="M3242" s="95"/>
      <c r="N3242" s="95"/>
      <c r="O3242" s="95"/>
      <c r="P3242" s="95"/>
      <c r="Q3242" s="280"/>
      <c r="R3242" s="95"/>
      <c r="S3242" s="95"/>
      <c r="T3242" s="95"/>
      <c r="U3242" s="280"/>
      <c r="V3242" s="95"/>
      <c r="W3242" s="280"/>
      <c r="X3242" s="95"/>
      <c r="Y3242" s="3"/>
      <c r="Z3242" s="3"/>
    </row>
    <row r="3243" ht="14.25" customHeight="1">
      <c r="A3243" s="133"/>
      <c r="B3243" s="3"/>
      <c r="C3243" s="3"/>
      <c r="D3243" s="3"/>
      <c r="E3243" s="240"/>
      <c r="F3243" s="467"/>
      <c r="G3243" s="95"/>
      <c r="H3243" s="95"/>
      <c r="I3243" s="95"/>
      <c r="J3243" s="318"/>
      <c r="K3243" s="95"/>
      <c r="L3243" s="95"/>
      <c r="M3243" s="95"/>
      <c r="N3243" s="95"/>
      <c r="O3243" s="95"/>
      <c r="P3243" s="95"/>
      <c r="Q3243" s="280"/>
      <c r="R3243" s="95"/>
      <c r="S3243" s="95"/>
      <c r="T3243" s="95"/>
      <c r="U3243" s="280"/>
      <c r="V3243" s="95"/>
      <c r="W3243" s="280"/>
      <c r="X3243" s="95"/>
      <c r="Y3243" s="3"/>
      <c r="Z3243" s="3"/>
    </row>
    <row r="3244" ht="14.25" customHeight="1">
      <c r="A3244" s="133"/>
      <c r="B3244" s="3"/>
      <c r="C3244" s="3"/>
      <c r="D3244" s="3"/>
      <c r="E3244" s="240"/>
      <c r="F3244" s="467"/>
      <c r="G3244" s="95"/>
      <c r="H3244" s="95"/>
      <c r="I3244" s="95"/>
      <c r="J3244" s="318"/>
      <c r="K3244" s="95"/>
      <c r="L3244" s="95"/>
      <c r="M3244" s="95"/>
      <c r="N3244" s="95"/>
      <c r="O3244" s="95"/>
      <c r="P3244" s="95"/>
      <c r="Q3244" s="280"/>
      <c r="R3244" s="95"/>
      <c r="S3244" s="95"/>
      <c r="T3244" s="95"/>
      <c r="U3244" s="280"/>
      <c r="V3244" s="95"/>
      <c r="W3244" s="280"/>
      <c r="X3244" s="95"/>
      <c r="Y3244" s="3"/>
      <c r="Z3244" s="3"/>
    </row>
    <row r="3245" ht="14.25" customHeight="1">
      <c r="A3245" s="133"/>
      <c r="B3245" s="3"/>
      <c r="C3245" s="3"/>
      <c r="D3245" s="3"/>
      <c r="E3245" s="240"/>
      <c r="F3245" s="467"/>
      <c r="G3245" s="95"/>
      <c r="H3245" s="95"/>
      <c r="I3245" s="95"/>
      <c r="J3245" s="318"/>
      <c r="K3245" s="95"/>
      <c r="L3245" s="95"/>
      <c r="M3245" s="95"/>
      <c r="N3245" s="95"/>
      <c r="O3245" s="95"/>
      <c r="P3245" s="95"/>
      <c r="Q3245" s="280"/>
      <c r="R3245" s="95"/>
      <c r="S3245" s="95"/>
      <c r="T3245" s="95"/>
      <c r="U3245" s="280"/>
      <c r="V3245" s="95"/>
      <c r="W3245" s="280"/>
      <c r="X3245" s="95"/>
      <c r="Y3245" s="3"/>
      <c r="Z3245" s="3"/>
    </row>
    <row r="3246" ht="14.25" customHeight="1">
      <c r="A3246" s="133"/>
      <c r="B3246" s="3"/>
      <c r="C3246" s="3"/>
      <c r="D3246" s="3"/>
      <c r="E3246" s="240"/>
      <c r="F3246" s="467"/>
      <c r="G3246" s="95"/>
      <c r="H3246" s="95"/>
      <c r="I3246" s="95"/>
      <c r="J3246" s="318"/>
      <c r="K3246" s="95"/>
      <c r="L3246" s="95"/>
      <c r="M3246" s="95"/>
      <c r="N3246" s="95"/>
      <c r="O3246" s="95"/>
      <c r="P3246" s="95"/>
      <c r="Q3246" s="280"/>
      <c r="R3246" s="95"/>
      <c r="S3246" s="95"/>
      <c r="T3246" s="95"/>
      <c r="U3246" s="280"/>
      <c r="V3246" s="95"/>
      <c r="W3246" s="280"/>
      <c r="X3246" s="95"/>
      <c r="Y3246" s="3"/>
      <c r="Z3246" s="3"/>
    </row>
    <row r="3247" ht="14.25" customHeight="1">
      <c r="A3247" s="133"/>
      <c r="B3247" s="3"/>
      <c r="C3247" s="3"/>
      <c r="D3247" s="3"/>
      <c r="E3247" s="240"/>
      <c r="F3247" s="467"/>
      <c r="G3247" s="95"/>
      <c r="H3247" s="95"/>
      <c r="I3247" s="95"/>
      <c r="J3247" s="318"/>
      <c r="K3247" s="95"/>
      <c r="L3247" s="95"/>
      <c r="M3247" s="95"/>
      <c r="N3247" s="95"/>
      <c r="O3247" s="95"/>
      <c r="P3247" s="95"/>
      <c r="Q3247" s="280"/>
      <c r="R3247" s="95"/>
      <c r="S3247" s="95"/>
      <c r="T3247" s="95"/>
      <c r="U3247" s="280"/>
      <c r="V3247" s="95"/>
      <c r="W3247" s="280"/>
      <c r="X3247" s="95"/>
      <c r="Y3247" s="3"/>
      <c r="Z3247" s="3"/>
    </row>
    <row r="3248" ht="14.25" customHeight="1">
      <c r="A3248" s="133"/>
      <c r="B3248" s="3"/>
      <c r="C3248" s="3"/>
      <c r="D3248" s="3"/>
      <c r="E3248" s="240"/>
      <c r="F3248" s="467"/>
      <c r="G3248" s="95"/>
      <c r="H3248" s="95"/>
      <c r="I3248" s="95"/>
      <c r="J3248" s="318"/>
      <c r="K3248" s="95"/>
      <c r="L3248" s="95"/>
      <c r="M3248" s="95"/>
      <c r="N3248" s="95"/>
      <c r="O3248" s="95"/>
      <c r="P3248" s="95"/>
      <c r="Q3248" s="280"/>
      <c r="R3248" s="95"/>
      <c r="S3248" s="95"/>
      <c r="T3248" s="95"/>
      <c r="U3248" s="280"/>
      <c r="V3248" s="95"/>
      <c r="W3248" s="280"/>
      <c r="X3248" s="95"/>
      <c r="Y3248" s="3"/>
      <c r="Z3248" s="3"/>
    </row>
    <row r="3249" ht="14.25" customHeight="1">
      <c r="A3249" s="133"/>
      <c r="B3249" s="3"/>
      <c r="C3249" s="3"/>
      <c r="D3249" s="3"/>
      <c r="E3249" s="240"/>
      <c r="F3249" s="467"/>
      <c r="G3249" s="95"/>
      <c r="H3249" s="95"/>
      <c r="I3249" s="95"/>
      <c r="J3249" s="318"/>
      <c r="K3249" s="95"/>
      <c r="L3249" s="95"/>
      <c r="M3249" s="95"/>
      <c r="N3249" s="95"/>
      <c r="O3249" s="95"/>
      <c r="P3249" s="95"/>
      <c r="Q3249" s="280"/>
      <c r="R3249" s="95"/>
      <c r="S3249" s="95"/>
      <c r="T3249" s="95"/>
      <c r="U3249" s="280"/>
      <c r="V3249" s="95"/>
      <c r="W3249" s="280"/>
      <c r="X3249" s="95"/>
      <c r="Y3249" s="3"/>
      <c r="Z3249" s="3"/>
    </row>
    <row r="3250" ht="14.25" customHeight="1">
      <c r="A3250" s="133"/>
      <c r="B3250" s="3"/>
      <c r="C3250" s="3"/>
      <c r="D3250" s="3"/>
      <c r="E3250" s="240"/>
      <c r="F3250" s="467"/>
      <c r="G3250" s="95"/>
      <c r="H3250" s="95"/>
      <c r="I3250" s="95"/>
      <c r="J3250" s="318"/>
      <c r="K3250" s="95"/>
      <c r="L3250" s="95"/>
      <c r="M3250" s="95"/>
      <c r="N3250" s="95"/>
      <c r="O3250" s="95"/>
      <c r="P3250" s="95"/>
      <c r="Q3250" s="280"/>
      <c r="R3250" s="95"/>
      <c r="S3250" s="95"/>
      <c r="T3250" s="95"/>
      <c r="U3250" s="280"/>
      <c r="V3250" s="95"/>
      <c r="W3250" s="280"/>
      <c r="X3250" s="95"/>
      <c r="Y3250" s="3"/>
      <c r="Z3250" s="3"/>
    </row>
    <row r="3251" ht="14.25" customHeight="1">
      <c r="A3251" s="133"/>
      <c r="B3251" s="3"/>
      <c r="C3251" s="3"/>
      <c r="D3251" s="3"/>
      <c r="E3251" s="240"/>
      <c r="F3251" s="467"/>
      <c r="G3251" s="95"/>
      <c r="H3251" s="95"/>
      <c r="I3251" s="95"/>
      <c r="J3251" s="318"/>
      <c r="K3251" s="95"/>
      <c r="L3251" s="95"/>
      <c r="M3251" s="95"/>
      <c r="N3251" s="95"/>
      <c r="O3251" s="95"/>
      <c r="P3251" s="95"/>
      <c r="Q3251" s="280"/>
      <c r="R3251" s="95"/>
      <c r="S3251" s="95"/>
      <c r="T3251" s="95"/>
      <c r="U3251" s="280"/>
      <c r="V3251" s="95"/>
      <c r="W3251" s="280"/>
      <c r="X3251" s="95"/>
      <c r="Y3251" s="3"/>
      <c r="Z3251" s="3"/>
    </row>
    <row r="3252" ht="14.25" customHeight="1">
      <c r="A3252" s="133"/>
      <c r="B3252" s="3"/>
      <c r="C3252" s="3"/>
      <c r="D3252" s="3"/>
      <c r="E3252" s="240"/>
      <c r="F3252" s="467"/>
      <c r="G3252" s="95"/>
      <c r="H3252" s="95"/>
      <c r="I3252" s="95"/>
      <c r="J3252" s="318"/>
      <c r="K3252" s="95"/>
      <c r="L3252" s="95"/>
      <c r="M3252" s="95"/>
      <c r="N3252" s="95"/>
      <c r="O3252" s="95"/>
      <c r="P3252" s="95"/>
      <c r="Q3252" s="280"/>
      <c r="R3252" s="95"/>
      <c r="S3252" s="95"/>
      <c r="T3252" s="95"/>
      <c r="U3252" s="280"/>
      <c r="V3252" s="95"/>
      <c r="W3252" s="280"/>
      <c r="X3252" s="95"/>
      <c r="Y3252" s="3"/>
      <c r="Z3252" s="3"/>
    </row>
    <row r="3253" ht="14.25" customHeight="1">
      <c r="A3253" s="133"/>
      <c r="B3253" s="3"/>
      <c r="C3253" s="3"/>
      <c r="D3253" s="3"/>
      <c r="E3253" s="240"/>
      <c r="F3253" s="467"/>
      <c r="G3253" s="95"/>
      <c r="H3253" s="95"/>
      <c r="I3253" s="95"/>
      <c r="J3253" s="318"/>
      <c r="K3253" s="95"/>
      <c r="L3253" s="95"/>
      <c r="M3253" s="95"/>
      <c r="N3253" s="95"/>
      <c r="O3253" s="95"/>
      <c r="P3253" s="95"/>
      <c r="Q3253" s="280"/>
      <c r="R3253" s="95"/>
      <c r="S3253" s="95"/>
      <c r="T3253" s="95"/>
      <c r="U3253" s="280"/>
      <c r="V3253" s="95"/>
      <c r="W3253" s="280"/>
      <c r="X3253" s="95"/>
      <c r="Y3253" s="3"/>
      <c r="Z3253" s="3"/>
    </row>
    <row r="3254" ht="14.25" customHeight="1">
      <c r="A3254" s="133"/>
      <c r="B3254" s="3"/>
      <c r="C3254" s="3"/>
      <c r="D3254" s="3"/>
      <c r="E3254" s="240"/>
      <c r="F3254" s="467"/>
      <c r="G3254" s="95"/>
      <c r="H3254" s="95"/>
      <c r="I3254" s="95"/>
      <c r="J3254" s="318"/>
      <c r="K3254" s="95"/>
      <c r="L3254" s="95"/>
      <c r="M3254" s="95"/>
      <c r="N3254" s="95"/>
      <c r="O3254" s="95"/>
      <c r="P3254" s="95"/>
      <c r="Q3254" s="280"/>
      <c r="R3254" s="95"/>
      <c r="S3254" s="95"/>
      <c r="T3254" s="95"/>
      <c r="U3254" s="280"/>
      <c r="V3254" s="95"/>
      <c r="W3254" s="280"/>
      <c r="X3254" s="95"/>
      <c r="Y3254" s="3"/>
      <c r="Z3254" s="3"/>
    </row>
    <row r="3255" ht="14.25" customHeight="1">
      <c r="A3255" s="133"/>
      <c r="B3255" s="3"/>
      <c r="C3255" s="3"/>
      <c r="D3255" s="3"/>
      <c r="E3255" s="240"/>
      <c r="F3255" s="467"/>
      <c r="G3255" s="95"/>
      <c r="H3255" s="95"/>
      <c r="I3255" s="95"/>
      <c r="J3255" s="318"/>
      <c r="K3255" s="95"/>
      <c r="L3255" s="95"/>
      <c r="M3255" s="95"/>
      <c r="N3255" s="95"/>
      <c r="O3255" s="95"/>
      <c r="P3255" s="95"/>
      <c r="Q3255" s="280"/>
      <c r="R3255" s="95"/>
      <c r="S3255" s="95"/>
      <c r="T3255" s="95"/>
      <c r="U3255" s="280"/>
      <c r="V3255" s="95"/>
      <c r="W3255" s="280"/>
      <c r="X3255" s="95"/>
      <c r="Y3255" s="3"/>
      <c r="Z3255" s="3"/>
    </row>
    <row r="3256" ht="14.25" customHeight="1">
      <c r="A3256" s="133"/>
      <c r="B3256" s="3"/>
      <c r="C3256" s="3"/>
      <c r="D3256" s="3"/>
      <c r="E3256" s="240"/>
      <c r="F3256" s="467"/>
      <c r="G3256" s="95"/>
      <c r="H3256" s="95"/>
      <c r="I3256" s="95"/>
      <c r="J3256" s="318"/>
      <c r="K3256" s="95"/>
      <c r="L3256" s="95"/>
      <c r="M3256" s="95"/>
      <c r="N3256" s="95"/>
      <c r="O3256" s="95"/>
      <c r="P3256" s="95"/>
      <c r="Q3256" s="280"/>
      <c r="R3256" s="95"/>
      <c r="S3256" s="95"/>
      <c r="T3256" s="95"/>
      <c r="U3256" s="280"/>
      <c r="V3256" s="95"/>
      <c r="W3256" s="280"/>
      <c r="X3256" s="95"/>
      <c r="Y3256" s="3"/>
      <c r="Z3256" s="3"/>
    </row>
    <row r="3257" ht="14.25" customHeight="1">
      <c r="A3257" s="133"/>
      <c r="B3257" s="3"/>
      <c r="C3257" s="3"/>
      <c r="D3257" s="3"/>
      <c r="E3257" s="240"/>
      <c r="F3257" s="467"/>
      <c r="G3257" s="95"/>
      <c r="H3257" s="95"/>
      <c r="I3257" s="95"/>
      <c r="J3257" s="318"/>
      <c r="K3257" s="95"/>
      <c r="L3257" s="95"/>
      <c r="M3257" s="95"/>
      <c r="N3257" s="95"/>
      <c r="O3257" s="95"/>
      <c r="P3257" s="95"/>
      <c r="Q3257" s="280"/>
      <c r="R3257" s="95"/>
      <c r="S3257" s="95"/>
      <c r="T3257" s="95"/>
      <c r="U3257" s="280"/>
      <c r="V3257" s="95"/>
      <c r="W3257" s="280"/>
      <c r="X3257" s="95"/>
      <c r="Y3257" s="3"/>
      <c r="Z3257" s="3"/>
    </row>
    <row r="3258" ht="14.25" customHeight="1">
      <c r="A3258" s="133"/>
      <c r="B3258" s="3"/>
      <c r="C3258" s="3"/>
      <c r="D3258" s="3"/>
      <c r="E3258" s="240"/>
      <c r="F3258" s="467"/>
      <c r="G3258" s="95"/>
      <c r="H3258" s="95"/>
      <c r="I3258" s="95"/>
      <c r="J3258" s="318"/>
      <c r="K3258" s="95"/>
      <c r="L3258" s="95"/>
      <c r="M3258" s="95"/>
      <c r="N3258" s="95"/>
      <c r="O3258" s="95"/>
      <c r="P3258" s="95"/>
      <c r="Q3258" s="280"/>
      <c r="R3258" s="95"/>
      <c r="S3258" s="95"/>
      <c r="T3258" s="95"/>
      <c r="U3258" s="280"/>
      <c r="V3258" s="95"/>
      <c r="W3258" s="280"/>
      <c r="X3258" s="95"/>
      <c r="Y3258" s="3"/>
      <c r="Z3258" s="3"/>
    </row>
    <row r="3259" ht="14.25" customHeight="1">
      <c r="A3259" s="133"/>
      <c r="B3259" s="3"/>
      <c r="C3259" s="3"/>
      <c r="D3259" s="3"/>
      <c r="E3259" s="240"/>
      <c r="F3259" s="467"/>
      <c r="G3259" s="95"/>
      <c r="H3259" s="95"/>
      <c r="I3259" s="95"/>
      <c r="J3259" s="318"/>
      <c r="K3259" s="95"/>
      <c r="L3259" s="95"/>
      <c r="M3259" s="95"/>
      <c r="N3259" s="95"/>
      <c r="O3259" s="95"/>
      <c r="P3259" s="95"/>
      <c r="Q3259" s="280"/>
      <c r="R3259" s="95"/>
      <c r="S3259" s="95"/>
      <c r="T3259" s="95"/>
      <c r="U3259" s="280"/>
      <c r="V3259" s="95"/>
      <c r="W3259" s="280"/>
      <c r="X3259" s="95"/>
      <c r="Y3259" s="3"/>
      <c r="Z3259" s="3"/>
    </row>
    <row r="3260" ht="14.25" customHeight="1">
      <c r="A3260" s="133"/>
      <c r="B3260" s="3"/>
      <c r="C3260" s="3"/>
      <c r="D3260" s="3"/>
      <c r="E3260" s="240"/>
      <c r="F3260" s="467"/>
      <c r="G3260" s="95"/>
      <c r="H3260" s="95"/>
      <c r="I3260" s="95"/>
      <c r="J3260" s="318"/>
      <c r="K3260" s="95"/>
      <c r="L3260" s="95"/>
      <c r="M3260" s="95"/>
      <c r="N3260" s="95"/>
      <c r="O3260" s="95"/>
      <c r="P3260" s="95"/>
      <c r="Q3260" s="280"/>
      <c r="R3260" s="95"/>
      <c r="S3260" s="95"/>
      <c r="T3260" s="95"/>
      <c r="U3260" s="280"/>
      <c r="V3260" s="95"/>
      <c r="W3260" s="280"/>
      <c r="X3260" s="95"/>
      <c r="Y3260" s="3"/>
      <c r="Z3260" s="3"/>
    </row>
    <row r="3261" ht="14.25" customHeight="1">
      <c r="A3261" s="133"/>
      <c r="B3261" s="3"/>
      <c r="C3261" s="3"/>
      <c r="D3261" s="3"/>
      <c r="E3261" s="240"/>
      <c r="F3261" s="467"/>
      <c r="G3261" s="95"/>
      <c r="H3261" s="95"/>
      <c r="I3261" s="95"/>
      <c r="J3261" s="318"/>
      <c r="K3261" s="95"/>
      <c r="L3261" s="95"/>
      <c r="M3261" s="95"/>
      <c r="N3261" s="95"/>
      <c r="O3261" s="95"/>
      <c r="P3261" s="95"/>
      <c r="Q3261" s="280"/>
      <c r="R3261" s="95"/>
      <c r="S3261" s="95"/>
      <c r="T3261" s="95"/>
      <c r="U3261" s="280"/>
      <c r="V3261" s="95"/>
      <c r="W3261" s="280"/>
      <c r="X3261" s="95"/>
      <c r="Y3261" s="3"/>
      <c r="Z3261" s="3"/>
    </row>
    <row r="3262" ht="14.25" customHeight="1">
      <c r="A3262" s="133"/>
      <c r="B3262" s="3"/>
      <c r="C3262" s="3"/>
      <c r="D3262" s="3"/>
      <c r="E3262" s="240"/>
      <c r="F3262" s="467"/>
      <c r="G3262" s="95"/>
      <c r="H3262" s="95"/>
      <c r="I3262" s="95"/>
      <c r="J3262" s="318"/>
      <c r="K3262" s="95"/>
      <c r="L3262" s="95"/>
      <c r="M3262" s="95"/>
      <c r="N3262" s="95"/>
      <c r="O3262" s="95"/>
      <c r="P3262" s="95"/>
      <c r="Q3262" s="280"/>
      <c r="R3262" s="95"/>
      <c r="S3262" s="95"/>
      <c r="T3262" s="95"/>
      <c r="U3262" s="280"/>
      <c r="V3262" s="95"/>
      <c r="W3262" s="280"/>
      <c r="X3262" s="95"/>
      <c r="Y3262" s="3"/>
      <c r="Z3262" s="3"/>
    </row>
    <row r="3263" ht="14.25" customHeight="1">
      <c r="A3263" s="133"/>
      <c r="B3263" s="3"/>
      <c r="C3263" s="3"/>
      <c r="D3263" s="3"/>
      <c r="E3263" s="240"/>
      <c r="F3263" s="467"/>
      <c r="G3263" s="95"/>
      <c r="H3263" s="95"/>
      <c r="I3263" s="95"/>
      <c r="J3263" s="318"/>
      <c r="K3263" s="95"/>
      <c r="L3263" s="95"/>
      <c r="M3263" s="95"/>
      <c r="N3263" s="95"/>
      <c r="O3263" s="95"/>
      <c r="P3263" s="95"/>
      <c r="Q3263" s="280"/>
      <c r="R3263" s="95"/>
      <c r="S3263" s="95"/>
      <c r="T3263" s="95"/>
      <c r="U3263" s="280"/>
      <c r="V3263" s="95"/>
      <c r="W3263" s="280"/>
      <c r="X3263" s="95"/>
      <c r="Y3263" s="3"/>
      <c r="Z3263" s="3"/>
    </row>
    <row r="3264" ht="14.25" customHeight="1">
      <c r="A3264" s="133"/>
      <c r="B3264" s="3"/>
      <c r="C3264" s="3"/>
      <c r="D3264" s="3"/>
      <c r="E3264" s="240"/>
      <c r="F3264" s="467"/>
      <c r="G3264" s="95"/>
      <c r="H3264" s="95"/>
      <c r="I3264" s="95"/>
      <c r="J3264" s="318"/>
      <c r="K3264" s="95"/>
      <c r="L3264" s="95"/>
      <c r="M3264" s="95"/>
      <c r="N3264" s="95"/>
      <c r="O3264" s="95"/>
      <c r="P3264" s="95"/>
      <c r="Q3264" s="280"/>
      <c r="R3264" s="95"/>
      <c r="S3264" s="95"/>
      <c r="T3264" s="95"/>
      <c r="U3264" s="280"/>
      <c r="V3264" s="95"/>
      <c r="W3264" s="280"/>
      <c r="X3264" s="95"/>
      <c r="Y3264" s="3"/>
      <c r="Z3264" s="3"/>
    </row>
    <row r="3265" ht="14.25" customHeight="1">
      <c r="A3265" s="133"/>
      <c r="B3265" s="3"/>
      <c r="C3265" s="3"/>
      <c r="D3265" s="3"/>
      <c r="E3265" s="240"/>
      <c r="F3265" s="467"/>
      <c r="G3265" s="95"/>
      <c r="H3265" s="95"/>
      <c r="I3265" s="95"/>
      <c r="J3265" s="318"/>
      <c r="K3265" s="95"/>
      <c r="L3265" s="95"/>
      <c r="M3265" s="95"/>
      <c r="N3265" s="95"/>
      <c r="O3265" s="95"/>
      <c r="P3265" s="95"/>
      <c r="Q3265" s="280"/>
      <c r="R3265" s="95"/>
      <c r="S3265" s="95"/>
      <c r="T3265" s="95"/>
      <c r="U3265" s="280"/>
      <c r="V3265" s="95"/>
      <c r="W3265" s="280"/>
      <c r="X3265" s="95"/>
      <c r="Y3265" s="3"/>
      <c r="Z3265" s="3"/>
    </row>
    <row r="3266" ht="14.25" customHeight="1">
      <c r="A3266" s="133"/>
      <c r="B3266" s="3"/>
      <c r="C3266" s="3"/>
      <c r="D3266" s="3"/>
      <c r="E3266" s="240"/>
      <c r="F3266" s="467"/>
      <c r="G3266" s="95"/>
      <c r="H3266" s="95"/>
      <c r="I3266" s="95"/>
      <c r="J3266" s="318"/>
      <c r="K3266" s="95"/>
      <c r="L3266" s="95"/>
      <c r="M3266" s="95"/>
      <c r="N3266" s="95"/>
      <c r="O3266" s="95"/>
      <c r="P3266" s="95"/>
      <c r="Q3266" s="280"/>
      <c r="R3266" s="95"/>
      <c r="S3266" s="95"/>
      <c r="T3266" s="95"/>
      <c r="U3266" s="280"/>
      <c r="V3266" s="95"/>
      <c r="W3266" s="280"/>
      <c r="X3266" s="95"/>
      <c r="Y3266" s="3"/>
      <c r="Z3266" s="3"/>
    </row>
    <row r="3267" ht="14.25" customHeight="1">
      <c r="A3267" s="133"/>
      <c r="B3267" s="3"/>
      <c r="C3267" s="3"/>
      <c r="D3267" s="3"/>
      <c r="E3267" s="240"/>
      <c r="F3267" s="467"/>
      <c r="G3267" s="95"/>
      <c r="H3267" s="95"/>
      <c r="I3267" s="95"/>
      <c r="J3267" s="318"/>
      <c r="K3267" s="95"/>
      <c r="L3267" s="95"/>
      <c r="M3267" s="95"/>
      <c r="N3267" s="95"/>
      <c r="O3267" s="95"/>
      <c r="P3267" s="95"/>
      <c r="Q3267" s="280"/>
      <c r="R3267" s="95"/>
      <c r="S3267" s="95"/>
      <c r="T3267" s="95"/>
      <c r="U3267" s="280"/>
      <c r="V3267" s="95"/>
      <c r="W3267" s="280"/>
      <c r="X3267" s="95"/>
      <c r="Y3267" s="3"/>
      <c r="Z3267" s="3"/>
    </row>
    <row r="3268" ht="14.25" customHeight="1">
      <c r="A3268" s="133"/>
      <c r="B3268" s="3"/>
      <c r="C3268" s="3"/>
      <c r="D3268" s="3"/>
      <c r="E3268" s="240"/>
      <c r="F3268" s="467"/>
      <c r="G3268" s="95"/>
      <c r="H3268" s="95"/>
      <c r="I3268" s="95"/>
      <c r="J3268" s="318"/>
      <c r="K3268" s="95"/>
      <c r="L3268" s="95"/>
      <c r="M3268" s="95"/>
      <c r="N3268" s="95"/>
      <c r="O3268" s="95"/>
      <c r="P3268" s="95"/>
      <c r="Q3268" s="280"/>
      <c r="R3268" s="95"/>
      <c r="S3268" s="95"/>
      <c r="T3268" s="95"/>
      <c r="U3268" s="280"/>
      <c r="V3268" s="95"/>
      <c r="W3268" s="280"/>
      <c r="X3268" s="95"/>
      <c r="Y3268" s="3"/>
      <c r="Z3268" s="3"/>
    </row>
    <row r="3269" ht="14.25" customHeight="1">
      <c r="A3269" s="133"/>
      <c r="B3269" s="3"/>
      <c r="C3269" s="3"/>
      <c r="D3269" s="3"/>
      <c r="E3269" s="240"/>
      <c r="F3269" s="467"/>
      <c r="G3269" s="95"/>
      <c r="H3269" s="95"/>
      <c r="I3269" s="95"/>
      <c r="J3269" s="318"/>
      <c r="K3269" s="95"/>
      <c r="L3269" s="95"/>
      <c r="M3269" s="95"/>
      <c r="N3269" s="95"/>
      <c r="O3269" s="95"/>
      <c r="P3269" s="95"/>
      <c r="Q3269" s="280"/>
      <c r="R3269" s="95"/>
      <c r="S3269" s="95"/>
      <c r="T3269" s="95"/>
      <c r="U3269" s="280"/>
      <c r="V3269" s="95"/>
      <c r="W3269" s="280"/>
      <c r="X3269" s="95"/>
      <c r="Y3269" s="3"/>
      <c r="Z3269" s="3"/>
    </row>
    <row r="3270" ht="14.25" customHeight="1">
      <c r="A3270" s="133"/>
      <c r="B3270" s="3"/>
      <c r="C3270" s="3"/>
      <c r="D3270" s="3"/>
      <c r="E3270" s="240"/>
      <c r="F3270" s="467"/>
      <c r="G3270" s="95"/>
      <c r="H3270" s="95"/>
      <c r="I3270" s="95"/>
      <c r="J3270" s="318"/>
      <c r="K3270" s="95"/>
      <c r="L3270" s="95"/>
      <c r="M3270" s="95"/>
      <c r="N3270" s="95"/>
      <c r="O3270" s="95"/>
      <c r="P3270" s="95"/>
      <c r="Q3270" s="280"/>
      <c r="R3270" s="95"/>
      <c r="S3270" s="95"/>
      <c r="T3270" s="95"/>
      <c r="U3270" s="280"/>
      <c r="V3270" s="95"/>
      <c r="W3270" s="280"/>
      <c r="X3270" s="95"/>
      <c r="Y3270" s="3"/>
      <c r="Z3270" s="3"/>
    </row>
    <row r="3271" ht="14.25" customHeight="1">
      <c r="A3271" s="133"/>
      <c r="B3271" s="3"/>
      <c r="C3271" s="3"/>
      <c r="D3271" s="3"/>
      <c r="E3271" s="240"/>
      <c r="F3271" s="467"/>
      <c r="G3271" s="95"/>
      <c r="H3271" s="95"/>
      <c r="I3271" s="95"/>
      <c r="J3271" s="318"/>
      <c r="K3271" s="95"/>
      <c r="L3271" s="95"/>
      <c r="M3271" s="95"/>
      <c r="N3271" s="95"/>
      <c r="O3271" s="95"/>
      <c r="P3271" s="95"/>
      <c r="Q3271" s="280"/>
      <c r="R3271" s="95"/>
      <c r="S3271" s="95"/>
      <c r="T3271" s="95"/>
      <c r="U3271" s="280"/>
      <c r="V3271" s="95"/>
      <c r="W3271" s="280"/>
      <c r="X3271" s="95"/>
      <c r="Y3271" s="3"/>
      <c r="Z3271" s="3"/>
    </row>
    <row r="3272" ht="14.25" customHeight="1">
      <c r="A3272" s="133"/>
      <c r="B3272" s="3"/>
      <c r="C3272" s="3"/>
      <c r="D3272" s="3"/>
      <c r="E3272" s="240"/>
      <c r="F3272" s="467"/>
      <c r="G3272" s="95"/>
      <c r="H3272" s="95"/>
      <c r="I3272" s="95"/>
      <c r="J3272" s="318"/>
      <c r="K3272" s="95"/>
      <c r="L3272" s="95"/>
      <c r="M3272" s="95"/>
      <c r="N3272" s="95"/>
      <c r="O3272" s="95"/>
      <c r="P3272" s="95"/>
      <c r="Q3272" s="280"/>
      <c r="R3272" s="95"/>
      <c r="S3272" s="95"/>
      <c r="T3272" s="95"/>
      <c r="U3272" s="280"/>
      <c r="V3272" s="95"/>
      <c r="W3272" s="280"/>
      <c r="X3272" s="95"/>
      <c r="Y3272" s="3"/>
      <c r="Z3272" s="3"/>
    </row>
    <row r="3273" ht="14.25" customHeight="1">
      <c r="A3273" s="133"/>
      <c r="B3273" s="3"/>
      <c r="C3273" s="3"/>
      <c r="D3273" s="3"/>
      <c r="E3273" s="240"/>
      <c r="F3273" s="467"/>
      <c r="G3273" s="95"/>
      <c r="H3273" s="95"/>
      <c r="I3273" s="95"/>
      <c r="J3273" s="318"/>
      <c r="K3273" s="95"/>
      <c r="L3273" s="95"/>
      <c r="M3273" s="95"/>
      <c r="N3273" s="95"/>
      <c r="O3273" s="95"/>
      <c r="P3273" s="95"/>
      <c r="Q3273" s="280"/>
      <c r="R3273" s="95"/>
      <c r="S3273" s="95"/>
      <c r="T3273" s="95"/>
      <c r="U3273" s="280"/>
      <c r="V3273" s="95"/>
      <c r="W3273" s="280"/>
      <c r="X3273" s="95"/>
      <c r="Y3273" s="3"/>
      <c r="Z3273" s="3"/>
    </row>
    <row r="3274" ht="14.25" customHeight="1">
      <c r="A3274" s="133"/>
      <c r="B3274" s="3"/>
      <c r="C3274" s="3"/>
      <c r="D3274" s="3"/>
      <c r="E3274" s="240"/>
      <c r="F3274" s="467"/>
      <c r="G3274" s="95"/>
      <c r="H3274" s="95"/>
      <c r="I3274" s="95"/>
      <c r="J3274" s="318"/>
      <c r="K3274" s="95"/>
      <c r="L3274" s="95"/>
      <c r="M3274" s="95"/>
      <c r="N3274" s="95"/>
      <c r="O3274" s="95"/>
      <c r="P3274" s="95"/>
      <c r="Q3274" s="280"/>
      <c r="R3274" s="95"/>
      <c r="S3274" s="95"/>
      <c r="T3274" s="95"/>
      <c r="U3274" s="280"/>
      <c r="V3274" s="95"/>
      <c r="W3274" s="280"/>
      <c r="X3274" s="95"/>
      <c r="Y3274" s="3"/>
      <c r="Z3274" s="3"/>
    </row>
    <row r="3275" ht="14.25" customHeight="1">
      <c r="A3275" s="133"/>
      <c r="B3275" s="3"/>
      <c r="C3275" s="3"/>
      <c r="D3275" s="3"/>
      <c r="E3275" s="240"/>
      <c r="F3275" s="467"/>
      <c r="G3275" s="95"/>
      <c r="H3275" s="95"/>
      <c r="I3275" s="95"/>
      <c r="J3275" s="318"/>
      <c r="K3275" s="95"/>
      <c r="L3275" s="95"/>
      <c r="M3275" s="95"/>
      <c r="N3275" s="95"/>
      <c r="O3275" s="95"/>
      <c r="P3275" s="95"/>
      <c r="Q3275" s="280"/>
      <c r="R3275" s="95"/>
      <c r="S3275" s="95"/>
      <c r="T3275" s="95"/>
      <c r="U3275" s="280"/>
      <c r="V3275" s="95"/>
      <c r="W3275" s="280"/>
      <c r="X3275" s="95"/>
      <c r="Y3275" s="3"/>
      <c r="Z3275" s="3"/>
    </row>
    <row r="3276" ht="14.25" customHeight="1">
      <c r="A3276" s="133"/>
      <c r="B3276" s="3"/>
      <c r="C3276" s="3"/>
      <c r="D3276" s="3"/>
      <c r="E3276" s="240"/>
      <c r="F3276" s="467"/>
      <c r="G3276" s="95"/>
      <c r="H3276" s="95"/>
      <c r="I3276" s="95"/>
      <c r="J3276" s="318"/>
      <c r="K3276" s="95"/>
      <c r="L3276" s="95"/>
      <c r="M3276" s="95"/>
      <c r="N3276" s="95"/>
      <c r="O3276" s="95"/>
      <c r="P3276" s="95"/>
      <c r="Q3276" s="280"/>
      <c r="R3276" s="95"/>
      <c r="S3276" s="95"/>
      <c r="T3276" s="95"/>
      <c r="U3276" s="280"/>
      <c r="V3276" s="95"/>
      <c r="W3276" s="280"/>
      <c r="X3276" s="95"/>
      <c r="Y3276" s="3"/>
      <c r="Z3276" s="3"/>
    </row>
    <row r="3277" ht="14.25" customHeight="1">
      <c r="A3277" s="133"/>
      <c r="B3277" s="3"/>
      <c r="C3277" s="3"/>
      <c r="D3277" s="3"/>
      <c r="E3277" s="240"/>
      <c r="F3277" s="467"/>
      <c r="G3277" s="95"/>
      <c r="H3277" s="95"/>
      <c r="I3277" s="95"/>
      <c r="J3277" s="318"/>
      <c r="K3277" s="95"/>
      <c r="L3277" s="95"/>
      <c r="M3277" s="95"/>
      <c r="N3277" s="95"/>
      <c r="O3277" s="95"/>
      <c r="P3277" s="95"/>
      <c r="Q3277" s="280"/>
      <c r="R3277" s="95"/>
      <c r="S3277" s="95"/>
      <c r="T3277" s="95"/>
      <c r="U3277" s="280"/>
      <c r="V3277" s="95"/>
      <c r="W3277" s="280"/>
      <c r="X3277" s="95"/>
      <c r="Y3277" s="3"/>
      <c r="Z3277" s="3"/>
    </row>
    <row r="3278" ht="14.25" customHeight="1">
      <c r="A3278" s="133"/>
      <c r="B3278" s="3"/>
      <c r="C3278" s="3"/>
      <c r="D3278" s="3"/>
      <c r="E3278" s="240"/>
      <c r="F3278" s="467"/>
      <c r="G3278" s="95"/>
      <c r="H3278" s="95"/>
      <c r="I3278" s="95"/>
      <c r="J3278" s="318"/>
      <c r="K3278" s="95"/>
      <c r="L3278" s="95"/>
      <c r="M3278" s="95"/>
      <c r="N3278" s="95"/>
      <c r="O3278" s="95"/>
      <c r="P3278" s="95"/>
      <c r="Q3278" s="280"/>
      <c r="R3278" s="95"/>
      <c r="S3278" s="95"/>
      <c r="T3278" s="95"/>
      <c r="U3278" s="280"/>
      <c r="V3278" s="95"/>
      <c r="W3278" s="280"/>
      <c r="X3278" s="95"/>
      <c r="Y3278" s="3"/>
      <c r="Z3278" s="3"/>
    </row>
    <row r="3279" ht="14.25" customHeight="1">
      <c r="A3279" s="133"/>
      <c r="B3279" s="3"/>
      <c r="C3279" s="3"/>
      <c r="D3279" s="3"/>
      <c r="E3279" s="240"/>
      <c r="F3279" s="467"/>
      <c r="G3279" s="95"/>
      <c r="H3279" s="95"/>
      <c r="I3279" s="95"/>
      <c r="J3279" s="318"/>
      <c r="K3279" s="95"/>
      <c r="L3279" s="95"/>
      <c r="M3279" s="95"/>
      <c r="N3279" s="95"/>
      <c r="O3279" s="95"/>
      <c r="P3279" s="95"/>
      <c r="Q3279" s="280"/>
      <c r="R3279" s="95"/>
      <c r="S3279" s="95"/>
      <c r="T3279" s="95"/>
      <c r="U3279" s="280"/>
      <c r="V3279" s="95"/>
      <c r="W3279" s="280"/>
      <c r="X3279" s="95"/>
      <c r="Y3279" s="3"/>
      <c r="Z3279" s="3"/>
    </row>
    <row r="3280" ht="14.25" customHeight="1">
      <c r="A3280" s="133"/>
      <c r="B3280" s="3"/>
      <c r="C3280" s="3"/>
      <c r="D3280" s="3"/>
      <c r="E3280" s="240"/>
      <c r="F3280" s="467"/>
      <c r="G3280" s="95"/>
      <c r="H3280" s="95"/>
      <c r="I3280" s="95"/>
      <c r="J3280" s="318"/>
      <c r="K3280" s="95"/>
      <c r="L3280" s="95"/>
      <c r="M3280" s="95"/>
      <c r="N3280" s="95"/>
      <c r="O3280" s="95"/>
      <c r="P3280" s="95"/>
      <c r="Q3280" s="280"/>
      <c r="R3280" s="95"/>
      <c r="S3280" s="95"/>
      <c r="T3280" s="95"/>
      <c r="U3280" s="280"/>
      <c r="V3280" s="95"/>
      <c r="W3280" s="280"/>
      <c r="X3280" s="95"/>
      <c r="Y3280" s="3"/>
      <c r="Z3280" s="3"/>
    </row>
    <row r="3281" ht="14.25" customHeight="1">
      <c r="A3281" s="133"/>
      <c r="B3281" s="3"/>
      <c r="C3281" s="3"/>
      <c r="D3281" s="3"/>
      <c r="E3281" s="240"/>
      <c r="F3281" s="467"/>
      <c r="G3281" s="95"/>
      <c r="H3281" s="95"/>
      <c r="I3281" s="95"/>
      <c r="J3281" s="318"/>
      <c r="K3281" s="95"/>
      <c r="L3281" s="95"/>
      <c r="M3281" s="95"/>
      <c r="N3281" s="95"/>
      <c r="O3281" s="95"/>
      <c r="P3281" s="95"/>
      <c r="Q3281" s="280"/>
      <c r="R3281" s="95"/>
      <c r="S3281" s="95"/>
      <c r="T3281" s="95"/>
      <c r="U3281" s="280"/>
      <c r="V3281" s="95"/>
      <c r="W3281" s="280"/>
      <c r="X3281" s="95"/>
      <c r="Y3281" s="3"/>
      <c r="Z3281" s="3"/>
    </row>
    <row r="3282" ht="14.25" customHeight="1">
      <c r="A3282" s="133"/>
      <c r="B3282" s="3"/>
      <c r="C3282" s="3"/>
      <c r="D3282" s="3"/>
      <c r="E3282" s="240"/>
      <c r="F3282" s="467"/>
      <c r="G3282" s="95"/>
      <c r="H3282" s="95"/>
      <c r="I3282" s="95"/>
      <c r="J3282" s="318"/>
      <c r="K3282" s="95"/>
      <c r="L3282" s="95"/>
      <c r="M3282" s="95"/>
      <c r="N3282" s="95"/>
      <c r="O3282" s="95"/>
      <c r="P3282" s="95"/>
      <c r="Q3282" s="280"/>
      <c r="R3282" s="95"/>
      <c r="S3282" s="95"/>
      <c r="T3282" s="95"/>
      <c r="U3282" s="280"/>
      <c r="V3282" s="95"/>
      <c r="W3282" s="280"/>
      <c r="X3282" s="95"/>
      <c r="Y3282" s="3"/>
      <c r="Z3282" s="3"/>
    </row>
    <row r="3283" ht="14.25" customHeight="1">
      <c r="A3283" s="133"/>
      <c r="B3283" s="3"/>
      <c r="C3283" s="3"/>
      <c r="D3283" s="3"/>
      <c r="E3283" s="240"/>
      <c r="F3283" s="467"/>
      <c r="G3283" s="95"/>
      <c r="H3283" s="95"/>
      <c r="I3283" s="95"/>
      <c r="J3283" s="318"/>
      <c r="K3283" s="95"/>
      <c r="L3283" s="95"/>
      <c r="M3283" s="95"/>
      <c r="N3283" s="95"/>
      <c r="O3283" s="95"/>
      <c r="P3283" s="95"/>
      <c r="Q3283" s="280"/>
      <c r="R3283" s="95"/>
      <c r="S3283" s="95"/>
      <c r="T3283" s="95"/>
      <c r="U3283" s="280"/>
      <c r="V3283" s="95"/>
      <c r="W3283" s="280"/>
      <c r="X3283" s="95"/>
      <c r="Y3283" s="3"/>
      <c r="Z3283" s="3"/>
    </row>
    <row r="3284" ht="14.25" customHeight="1">
      <c r="A3284" s="133"/>
      <c r="B3284" s="3"/>
      <c r="C3284" s="3"/>
      <c r="D3284" s="3"/>
      <c r="E3284" s="240"/>
      <c r="F3284" s="467"/>
      <c r="G3284" s="95"/>
      <c r="H3284" s="95"/>
      <c r="I3284" s="95"/>
      <c r="J3284" s="318"/>
      <c r="K3284" s="95"/>
      <c r="L3284" s="95"/>
      <c r="M3284" s="95"/>
      <c r="N3284" s="95"/>
      <c r="O3284" s="95"/>
      <c r="P3284" s="95"/>
      <c r="Q3284" s="280"/>
      <c r="R3284" s="95"/>
      <c r="S3284" s="95"/>
      <c r="T3284" s="95"/>
      <c r="U3284" s="280"/>
      <c r="V3284" s="95"/>
      <c r="W3284" s="280"/>
      <c r="X3284" s="95"/>
      <c r="Y3284" s="3"/>
      <c r="Z3284" s="3"/>
    </row>
    <row r="3285" ht="14.25" customHeight="1">
      <c r="A3285" s="133"/>
      <c r="B3285" s="3"/>
      <c r="C3285" s="3"/>
      <c r="D3285" s="3"/>
      <c r="E3285" s="240"/>
      <c r="F3285" s="467"/>
      <c r="G3285" s="95"/>
      <c r="H3285" s="95"/>
      <c r="I3285" s="95"/>
      <c r="J3285" s="318"/>
      <c r="K3285" s="95"/>
      <c r="L3285" s="95"/>
      <c r="M3285" s="95"/>
      <c r="N3285" s="95"/>
      <c r="O3285" s="95"/>
      <c r="P3285" s="95"/>
      <c r="Q3285" s="280"/>
      <c r="R3285" s="95"/>
      <c r="S3285" s="95"/>
      <c r="T3285" s="95"/>
      <c r="U3285" s="280"/>
      <c r="V3285" s="95"/>
      <c r="W3285" s="280"/>
      <c r="X3285" s="95"/>
      <c r="Y3285" s="3"/>
      <c r="Z3285" s="3"/>
    </row>
    <row r="3286" ht="14.25" customHeight="1">
      <c r="A3286" s="133"/>
      <c r="B3286" s="3"/>
      <c r="C3286" s="3"/>
      <c r="D3286" s="3"/>
      <c r="E3286" s="240"/>
      <c r="F3286" s="467"/>
      <c r="G3286" s="95"/>
      <c r="H3286" s="95"/>
      <c r="I3286" s="95"/>
      <c r="J3286" s="318"/>
      <c r="K3286" s="95"/>
      <c r="L3286" s="95"/>
      <c r="M3286" s="95"/>
      <c r="N3286" s="95"/>
      <c r="O3286" s="95"/>
      <c r="P3286" s="95"/>
      <c r="Q3286" s="280"/>
      <c r="R3286" s="95"/>
      <c r="S3286" s="95"/>
      <c r="T3286" s="95"/>
      <c r="U3286" s="280"/>
      <c r="V3286" s="95"/>
      <c r="W3286" s="280"/>
      <c r="X3286" s="95"/>
      <c r="Y3286" s="3"/>
      <c r="Z3286" s="3"/>
    </row>
    <row r="3287" ht="14.25" customHeight="1">
      <c r="A3287" s="133"/>
      <c r="B3287" s="3"/>
      <c r="C3287" s="3"/>
      <c r="D3287" s="3"/>
      <c r="E3287" s="240"/>
      <c r="F3287" s="467"/>
      <c r="G3287" s="95"/>
      <c r="H3287" s="95"/>
      <c r="I3287" s="95"/>
      <c r="J3287" s="318"/>
      <c r="K3287" s="95"/>
      <c r="L3287" s="95"/>
      <c r="M3287" s="95"/>
      <c r="N3287" s="95"/>
      <c r="O3287" s="95"/>
      <c r="P3287" s="95"/>
      <c r="Q3287" s="280"/>
      <c r="R3287" s="95"/>
      <c r="S3287" s="95"/>
      <c r="T3287" s="95"/>
      <c r="U3287" s="280"/>
      <c r="V3287" s="95"/>
      <c r="W3287" s="280"/>
      <c r="X3287" s="95"/>
      <c r="Y3287" s="3"/>
      <c r="Z3287" s="3"/>
    </row>
    <row r="3288" ht="14.25" customHeight="1">
      <c r="A3288" s="133"/>
      <c r="B3288" s="3"/>
      <c r="C3288" s="3"/>
      <c r="D3288" s="3"/>
      <c r="E3288" s="240"/>
      <c r="F3288" s="467"/>
      <c r="G3288" s="95"/>
      <c r="H3288" s="95"/>
      <c r="I3288" s="95"/>
      <c r="J3288" s="318"/>
      <c r="K3288" s="95"/>
      <c r="L3288" s="95"/>
      <c r="M3288" s="95"/>
      <c r="N3288" s="95"/>
      <c r="O3288" s="95"/>
      <c r="P3288" s="95"/>
      <c r="Q3288" s="280"/>
      <c r="R3288" s="95"/>
      <c r="S3288" s="95"/>
      <c r="T3288" s="95"/>
      <c r="U3288" s="280"/>
      <c r="V3288" s="95"/>
      <c r="W3288" s="280"/>
      <c r="X3288" s="95"/>
      <c r="Y3288" s="3"/>
      <c r="Z3288" s="3"/>
    </row>
    <row r="3289" ht="14.25" customHeight="1">
      <c r="A3289" s="133"/>
      <c r="B3289" s="3"/>
      <c r="C3289" s="3"/>
      <c r="D3289" s="3"/>
      <c r="E3289" s="240"/>
      <c r="F3289" s="467"/>
      <c r="G3289" s="95"/>
      <c r="H3289" s="95"/>
      <c r="I3289" s="95"/>
      <c r="J3289" s="318"/>
      <c r="K3289" s="95"/>
      <c r="L3289" s="95"/>
      <c r="M3289" s="95"/>
      <c r="N3289" s="95"/>
      <c r="O3289" s="95"/>
      <c r="P3289" s="95"/>
      <c r="Q3289" s="280"/>
      <c r="R3289" s="95"/>
      <c r="S3289" s="95"/>
      <c r="T3289" s="95"/>
      <c r="U3289" s="280"/>
      <c r="V3289" s="95"/>
      <c r="W3289" s="280"/>
      <c r="X3289" s="95"/>
      <c r="Y3289" s="3"/>
      <c r="Z3289" s="3"/>
    </row>
    <row r="3290" ht="14.25" customHeight="1">
      <c r="A3290" s="133"/>
      <c r="B3290" s="3"/>
      <c r="C3290" s="3"/>
      <c r="D3290" s="3"/>
      <c r="E3290" s="240"/>
      <c r="F3290" s="467"/>
      <c r="G3290" s="95"/>
      <c r="H3290" s="95"/>
      <c r="I3290" s="95"/>
      <c r="J3290" s="318"/>
      <c r="K3290" s="95"/>
      <c r="L3290" s="95"/>
      <c r="M3290" s="95"/>
      <c r="N3290" s="95"/>
      <c r="O3290" s="95"/>
      <c r="P3290" s="95"/>
      <c r="Q3290" s="280"/>
      <c r="R3290" s="95"/>
      <c r="S3290" s="95"/>
      <c r="T3290" s="95"/>
      <c r="U3290" s="280"/>
      <c r="V3290" s="95"/>
      <c r="W3290" s="280"/>
      <c r="X3290" s="95"/>
      <c r="Y3290" s="3"/>
      <c r="Z3290" s="3"/>
    </row>
    <row r="3291" ht="14.25" customHeight="1">
      <c r="A3291" s="133"/>
      <c r="B3291" s="3"/>
      <c r="C3291" s="3"/>
      <c r="D3291" s="3"/>
      <c r="E3291" s="240"/>
      <c r="F3291" s="467"/>
      <c r="G3291" s="95"/>
      <c r="H3291" s="95"/>
      <c r="I3291" s="95"/>
      <c r="J3291" s="318"/>
      <c r="K3291" s="95"/>
      <c r="L3291" s="95"/>
      <c r="M3291" s="95"/>
      <c r="N3291" s="95"/>
      <c r="O3291" s="95"/>
      <c r="P3291" s="95"/>
      <c r="Q3291" s="280"/>
      <c r="R3291" s="95"/>
      <c r="S3291" s="95"/>
      <c r="T3291" s="95"/>
      <c r="U3291" s="280"/>
      <c r="V3291" s="95"/>
      <c r="W3291" s="280"/>
      <c r="X3291" s="95"/>
      <c r="Y3291" s="3"/>
      <c r="Z3291" s="3"/>
    </row>
    <row r="3292" ht="14.25" customHeight="1">
      <c r="A3292" s="133"/>
      <c r="B3292" s="3"/>
      <c r="C3292" s="3"/>
      <c r="D3292" s="3"/>
      <c r="E3292" s="240"/>
      <c r="F3292" s="467"/>
      <c r="G3292" s="95"/>
      <c r="H3292" s="95"/>
      <c r="I3292" s="95"/>
      <c r="J3292" s="318"/>
      <c r="K3292" s="95"/>
      <c r="L3292" s="95"/>
      <c r="M3292" s="95"/>
      <c r="N3292" s="95"/>
      <c r="O3292" s="95"/>
      <c r="P3292" s="95"/>
      <c r="Q3292" s="280"/>
      <c r="R3292" s="95"/>
      <c r="S3292" s="95"/>
      <c r="T3292" s="95"/>
      <c r="U3292" s="280"/>
      <c r="V3292" s="95"/>
      <c r="W3292" s="280"/>
      <c r="X3292" s="95"/>
      <c r="Y3292" s="3"/>
      <c r="Z3292" s="3"/>
    </row>
    <row r="3293" ht="14.25" customHeight="1">
      <c r="A3293" s="133"/>
      <c r="B3293" s="3"/>
      <c r="C3293" s="3"/>
      <c r="D3293" s="3"/>
      <c r="E3293" s="240"/>
      <c r="F3293" s="467"/>
      <c r="G3293" s="95"/>
      <c r="H3293" s="95"/>
      <c r="I3293" s="95"/>
      <c r="J3293" s="318"/>
      <c r="K3293" s="95"/>
      <c r="L3293" s="95"/>
      <c r="M3293" s="95"/>
      <c r="N3293" s="95"/>
      <c r="O3293" s="95"/>
      <c r="P3293" s="95"/>
      <c r="Q3293" s="280"/>
      <c r="R3293" s="95"/>
      <c r="S3293" s="95"/>
      <c r="T3293" s="95"/>
      <c r="U3293" s="280"/>
      <c r="V3293" s="95"/>
      <c r="W3293" s="280"/>
      <c r="X3293" s="95"/>
      <c r="Y3293" s="3"/>
      <c r="Z3293" s="3"/>
    </row>
    <row r="3294" ht="14.25" customHeight="1">
      <c r="A3294" s="133"/>
      <c r="B3294" s="3"/>
      <c r="C3294" s="3"/>
      <c r="D3294" s="3"/>
      <c r="E3294" s="240"/>
      <c r="F3294" s="467"/>
      <c r="G3294" s="95"/>
      <c r="H3294" s="95"/>
      <c r="I3294" s="95"/>
      <c r="J3294" s="318"/>
      <c r="K3294" s="95"/>
      <c r="L3294" s="95"/>
      <c r="M3294" s="95"/>
      <c r="N3294" s="95"/>
      <c r="O3294" s="95"/>
      <c r="P3294" s="95"/>
      <c r="Q3294" s="280"/>
      <c r="R3294" s="95"/>
      <c r="S3294" s="95"/>
      <c r="T3294" s="95"/>
      <c r="U3294" s="280"/>
      <c r="V3294" s="95"/>
      <c r="W3294" s="280"/>
      <c r="X3294" s="95"/>
      <c r="Y3294" s="3"/>
      <c r="Z3294" s="3"/>
    </row>
    <row r="3295" ht="14.25" customHeight="1">
      <c r="A3295" s="133"/>
      <c r="B3295" s="3"/>
      <c r="C3295" s="3"/>
      <c r="D3295" s="3"/>
      <c r="E3295" s="240"/>
      <c r="F3295" s="467"/>
      <c r="G3295" s="95"/>
      <c r="H3295" s="95"/>
      <c r="I3295" s="95"/>
      <c r="J3295" s="318"/>
      <c r="K3295" s="95"/>
      <c r="L3295" s="95"/>
      <c r="M3295" s="95"/>
      <c r="N3295" s="95"/>
      <c r="O3295" s="95"/>
      <c r="P3295" s="95"/>
      <c r="Q3295" s="280"/>
      <c r="R3295" s="95"/>
      <c r="S3295" s="95"/>
      <c r="T3295" s="95"/>
      <c r="U3295" s="280"/>
      <c r="V3295" s="95"/>
      <c r="W3295" s="280"/>
      <c r="X3295" s="95"/>
      <c r="Y3295" s="3"/>
      <c r="Z3295" s="3"/>
    </row>
    <row r="3296" ht="14.25" customHeight="1">
      <c r="A3296" s="133"/>
      <c r="B3296" s="3"/>
      <c r="C3296" s="3"/>
      <c r="D3296" s="3"/>
      <c r="E3296" s="240"/>
      <c r="F3296" s="467"/>
      <c r="G3296" s="95"/>
      <c r="H3296" s="95"/>
      <c r="I3296" s="95"/>
      <c r="J3296" s="318"/>
      <c r="K3296" s="95"/>
      <c r="L3296" s="95"/>
      <c r="M3296" s="95"/>
      <c r="N3296" s="95"/>
      <c r="O3296" s="95"/>
      <c r="P3296" s="95"/>
      <c r="Q3296" s="280"/>
      <c r="R3296" s="95"/>
      <c r="S3296" s="95"/>
      <c r="T3296" s="95"/>
      <c r="U3296" s="280"/>
      <c r="V3296" s="95"/>
      <c r="W3296" s="280"/>
      <c r="X3296" s="95"/>
      <c r="Y3296" s="3"/>
      <c r="Z3296" s="3"/>
    </row>
    <row r="3297" ht="14.25" customHeight="1">
      <c r="A3297" s="133"/>
      <c r="B3297" s="3"/>
      <c r="C3297" s="3"/>
      <c r="D3297" s="3"/>
      <c r="E3297" s="240"/>
      <c r="F3297" s="467"/>
      <c r="G3297" s="95"/>
      <c r="H3297" s="95"/>
      <c r="I3297" s="95"/>
      <c r="J3297" s="318"/>
      <c r="K3297" s="95"/>
      <c r="L3297" s="95"/>
      <c r="M3297" s="95"/>
      <c r="N3297" s="95"/>
      <c r="O3297" s="95"/>
      <c r="P3297" s="95"/>
      <c r="Q3297" s="280"/>
      <c r="R3297" s="95"/>
      <c r="S3297" s="95"/>
      <c r="T3297" s="95"/>
      <c r="U3297" s="280"/>
      <c r="V3297" s="95"/>
      <c r="W3297" s="280"/>
      <c r="X3297" s="95"/>
      <c r="Y3297" s="3"/>
      <c r="Z3297" s="3"/>
    </row>
    <row r="3298" ht="14.25" customHeight="1">
      <c r="A3298" s="133"/>
      <c r="B3298" s="3"/>
      <c r="C3298" s="3"/>
      <c r="D3298" s="3"/>
      <c r="E3298" s="240"/>
      <c r="F3298" s="467"/>
      <c r="G3298" s="95"/>
      <c r="H3298" s="95"/>
      <c r="I3298" s="95"/>
      <c r="J3298" s="318"/>
      <c r="K3298" s="95"/>
      <c r="L3298" s="95"/>
      <c r="M3298" s="95"/>
      <c r="N3298" s="95"/>
      <c r="O3298" s="95"/>
      <c r="P3298" s="95"/>
      <c r="Q3298" s="280"/>
      <c r="R3298" s="95"/>
      <c r="S3298" s="95"/>
      <c r="T3298" s="95"/>
      <c r="U3298" s="280"/>
      <c r="V3298" s="95"/>
      <c r="W3298" s="280"/>
      <c r="X3298" s="95"/>
      <c r="Y3298" s="3"/>
      <c r="Z3298" s="3"/>
    </row>
    <row r="3299" ht="14.25" customHeight="1">
      <c r="A3299" s="133"/>
      <c r="B3299" s="3"/>
      <c r="C3299" s="3"/>
      <c r="D3299" s="3"/>
      <c r="E3299" s="240"/>
      <c r="F3299" s="467"/>
      <c r="G3299" s="95"/>
      <c r="H3299" s="95"/>
      <c r="I3299" s="95"/>
      <c r="J3299" s="318"/>
      <c r="K3299" s="95"/>
      <c r="L3299" s="95"/>
      <c r="M3299" s="95"/>
      <c r="N3299" s="95"/>
      <c r="O3299" s="95"/>
      <c r="P3299" s="95"/>
      <c r="Q3299" s="280"/>
      <c r="R3299" s="95"/>
      <c r="S3299" s="95"/>
      <c r="T3299" s="95"/>
      <c r="U3299" s="280"/>
      <c r="V3299" s="95"/>
      <c r="W3299" s="280"/>
      <c r="X3299" s="95"/>
      <c r="Y3299" s="3"/>
      <c r="Z3299" s="3"/>
    </row>
    <row r="3300" ht="14.25" customHeight="1">
      <c r="A3300" s="133"/>
      <c r="B3300" s="3"/>
      <c r="C3300" s="3"/>
      <c r="D3300" s="3"/>
      <c r="E3300" s="240"/>
      <c r="F3300" s="467"/>
      <c r="G3300" s="95"/>
      <c r="H3300" s="95"/>
      <c r="I3300" s="95"/>
      <c r="J3300" s="318"/>
      <c r="K3300" s="95"/>
      <c r="L3300" s="95"/>
      <c r="M3300" s="95"/>
      <c r="N3300" s="95"/>
      <c r="O3300" s="95"/>
      <c r="P3300" s="95"/>
      <c r="Q3300" s="280"/>
      <c r="R3300" s="95"/>
      <c r="S3300" s="95"/>
      <c r="T3300" s="95"/>
      <c r="U3300" s="280"/>
      <c r="V3300" s="95"/>
      <c r="W3300" s="280"/>
      <c r="X3300" s="95"/>
      <c r="Y3300" s="3"/>
      <c r="Z3300" s="3"/>
    </row>
    <row r="3301" ht="14.25" customHeight="1">
      <c r="A3301" s="133"/>
      <c r="B3301" s="3"/>
      <c r="C3301" s="3"/>
      <c r="D3301" s="3"/>
      <c r="E3301" s="240"/>
      <c r="F3301" s="467"/>
      <c r="G3301" s="95"/>
      <c r="H3301" s="95"/>
      <c r="I3301" s="95"/>
      <c r="J3301" s="318"/>
      <c r="K3301" s="95"/>
      <c r="L3301" s="95"/>
      <c r="M3301" s="95"/>
      <c r="N3301" s="95"/>
      <c r="O3301" s="95"/>
      <c r="P3301" s="95"/>
      <c r="Q3301" s="280"/>
      <c r="R3301" s="95"/>
      <c r="S3301" s="95"/>
      <c r="T3301" s="95"/>
      <c r="U3301" s="280"/>
      <c r="V3301" s="95"/>
      <c r="W3301" s="280"/>
      <c r="X3301" s="95"/>
      <c r="Y3301" s="3"/>
      <c r="Z3301" s="3"/>
    </row>
    <row r="3302" ht="14.25" customHeight="1">
      <c r="A3302" s="133"/>
      <c r="B3302" s="3"/>
      <c r="C3302" s="3"/>
      <c r="D3302" s="3"/>
      <c r="E3302" s="240"/>
      <c r="F3302" s="467"/>
      <c r="G3302" s="95"/>
      <c r="H3302" s="95"/>
      <c r="I3302" s="95"/>
      <c r="J3302" s="318"/>
      <c r="K3302" s="95"/>
      <c r="L3302" s="95"/>
      <c r="M3302" s="95"/>
      <c r="N3302" s="95"/>
      <c r="O3302" s="95"/>
      <c r="P3302" s="95"/>
      <c r="Q3302" s="280"/>
      <c r="R3302" s="95"/>
      <c r="S3302" s="95"/>
      <c r="T3302" s="95"/>
      <c r="U3302" s="280"/>
      <c r="V3302" s="95"/>
      <c r="W3302" s="280"/>
      <c r="X3302" s="95"/>
      <c r="Y3302" s="3"/>
      <c r="Z3302" s="3"/>
    </row>
    <row r="3303" ht="14.25" customHeight="1">
      <c r="A3303" s="133"/>
      <c r="B3303" s="3"/>
      <c r="C3303" s="3"/>
      <c r="D3303" s="3"/>
      <c r="E3303" s="240"/>
      <c r="F3303" s="467"/>
      <c r="G3303" s="95"/>
      <c r="H3303" s="95"/>
      <c r="I3303" s="95"/>
      <c r="J3303" s="318"/>
      <c r="K3303" s="95"/>
      <c r="L3303" s="95"/>
      <c r="M3303" s="95"/>
      <c r="N3303" s="95"/>
      <c r="O3303" s="95"/>
      <c r="P3303" s="95"/>
      <c r="Q3303" s="280"/>
      <c r="R3303" s="95"/>
      <c r="S3303" s="95"/>
      <c r="T3303" s="95"/>
      <c r="U3303" s="280"/>
      <c r="V3303" s="95"/>
      <c r="W3303" s="280"/>
      <c r="X3303" s="95"/>
      <c r="Y3303" s="3"/>
      <c r="Z3303" s="3"/>
    </row>
    <row r="3304" ht="14.25" customHeight="1">
      <c r="A3304" s="133"/>
      <c r="B3304" s="3"/>
      <c r="C3304" s="3"/>
      <c r="D3304" s="3"/>
      <c r="E3304" s="240"/>
      <c r="F3304" s="467"/>
      <c r="G3304" s="95"/>
      <c r="H3304" s="95"/>
      <c r="I3304" s="95"/>
      <c r="J3304" s="318"/>
      <c r="K3304" s="95"/>
      <c r="L3304" s="95"/>
      <c r="M3304" s="95"/>
      <c r="N3304" s="95"/>
      <c r="O3304" s="95"/>
      <c r="P3304" s="95"/>
      <c r="Q3304" s="280"/>
      <c r="R3304" s="95"/>
      <c r="S3304" s="95"/>
      <c r="T3304" s="95"/>
      <c r="U3304" s="280"/>
      <c r="V3304" s="95"/>
      <c r="W3304" s="280"/>
      <c r="X3304" s="95"/>
      <c r="Y3304" s="3"/>
      <c r="Z3304" s="3"/>
    </row>
    <row r="3305" ht="14.25" customHeight="1">
      <c r="A3305" s="133"/>
      <c r="B3305" s="3"/>
      <c r="C3305" s="3"/>
      <c r="D3305" s="3"/>
      <c r="E3305" s="240"/>
      <c r="F3305" s="467"/>
      <c r="G3305" s="95"/>
      <c r="H3305" s="95"/>
      <c r="I3305" s="95"/>
      <c r="J3305" s="318"/>
      <c r="K3305" s="95"/>
      <c r="L3305" s="95"/>
      <c r="M3305" s="95"/>
      <c r="N3305" s="95"/>
      <c r="O3305" s="95"/>
      <c r="P3305" s="95"/>
      <c r="Q3305" s="280"/>
      <c r="R3305" s="95"/>
      <c r="S3305" s="95"/>
      <c r="T3305" s="95"/>
      <c r="U3305" s="280"/>
      <c r="V3305" s="95"/>
      <c r="W3305" s="280"/>
      <c r="X3305" s="95"/>
      <c r="Y3305" s="3"/>
      <c r="Z3305" s="3"/>
    </row>
    <row r="3306" ht="14.25" customHeight="1">
      <c r="A3306" s="133"/>
      <c r="B3306" s="3"/>
      <c r="C3306" s="3"/>
      <c r="D3306" s="3"/>
      <c r="E3306" s="240"/>
      <c r="F3306" s="467"/>
      <c r="G3306" s="95"/>
      <c r="H3306" s="95"/>
      <c r="I3306" s="95"/>
      <c r="J3306" s="318"/>
      <c r="K3306" s="95"/>
      <c r="L3306" s="95"/>
      <c r="M3306" s="95"/>
      <c r="N3306" s="95"/>
      <c r="O3306" s="95"/>
      <c r="P3306" s="95"/>
      <c r="Q3306" s="280"/>
      <c r="R3306" s="95"/>
      <c r="S3306" s="95"/>
      <c r="T3306" s="95"/>
      <c r="U3306" s="280"/>
      <c r="V3306" s="95"/>
      <c r="W3306" s="280"/>
      <c r="X3306" s="95"/>
      <c r="Y3306" s="3"/>
      <c r="Z3306" s="3"/>
    </row>
    <row r="3307" ht="14.25" customHeight="1">
      <c r="A3307" s="133"/>
      <c r="B3307" s="3"/>
      <c r="C3307" s="3"/>
      <c r="D3307" s="3"/>
      <c r="E3307" s="240"/>
      <c r="F3307" s="467"/>
      <c r="G3307" s="95"/>
      <c r="H3307" s="95"/>
      <c r="I3307" s="95"/>
      <c r="J3307" s="318"/>
      <c r="K3307" s="95"/>
      <c r="L3307" s="95"/>
      <c r="M3307" s="95"/>
      <c r="N3307" s="95"/>
      <c r="O3307" s="95"/>
      <c r="P3307" s="95"/>
      <c r="Q3307" s="280"/>
      <c r="R3307" s="95"/>
      <c r="S3307" s="95"/>
      <c r="T3307" s="95"/>
      <c r="U3307" s="280"/>
      <c r="V3307" s="95"/>
      <c r="W3307" s="280"/>
      <c r="X3307" s="95"/>
      <c r="Y3307" s="3"/>
      <c r="Z3307" s="3"/>
    </row>
    <row r="3308" ht="14.25" customHeight="1">
      <c r="A3308" s="133"/>
      <c r="B3308" s="3"/>
      <c r="C3308" s="3"/>
      <c r="D3308" s="3"/>
      <c r="E3308" s="240"/>
      <c r="F3308" s="467"/>
      <c r="G3308" s="95"/>
      <c r="H3308" s="95"/>
      <c r="I3308" s="95"/>
      <c r="J3308" s="318"/>
      <c r="K3308" s="95"/>
      <c r="L3308" s="95"/>
      <c r="M3308" s="95"/>
      <c r="N3308" s="95"/>
      <c r="O3308" s="95"/>
      <c r="P3308" s="95"/>
      <c r="Q3308" s="280"/>
      <c r="R3308" s="95"/>
      <c r="S3308" s="95"/>
      <c r="T3308" s="95"/>
      <c r="U3308" s="280"/>
      <c r="V3308" s="95"/>
      <c r="W3308" s="280"/>
      <c r="X3308" s="95"/>
      <c r="Y3308" s="3"/>
      <c r="Z3308" s="3"/>
    </row>
    <row r="3309" ht="14.25" customHeight="1">
      <c r="A3309" s="133"/>
      <c r="B3309" s="3"/>
      <c r="C3309" s="3"/>
      <c r="D3309" s="3"/>
      <c r="E3309" s="240"/>
      <c r="F3309" s="467"/>
      <c r="G3309" s="95"/>
      <c r="H3309" s="95"/>
      <c r="I3309" s="95"/>
      <c r="J3309" s="318"/>
      <c r="K3309" s="95"/>
      <c r="L3309" s="95"/>
      <c r="M3309" s="95"/>
      <c r="N3309" s="95"/>
      <c r="O3309" s="95"/>
      <c r="P3309" s="95"/>
      <c r="Q3309" s="280"/>
      <c r="R3309" s="95"/>
      <c r="S3309" s="95"/>
      <c r="T3309" s="95"/>
      <c r="U3309" s="280"/>
      <c r="V3309" s="95"/>
      <c r="W3309" s="280"/>
      <c r="X3309" s="95"/>
      <c r="Y3309" s="3"/>
      <c r="Z3309" s="3"/>
    </row>
    <row r="3310" ht="14.25" customHeight="1">
      <c r="A3310" s="133"/>
      <c r="B3310" s="3"/>
      <c r="C3310" s="3"/>
      <c r="D3310" s="3"/>
      <c r="E3310" s="240"/>
      <c r="F3310" s="467"/>
      <c r="G3310" s="95"/>
      <c r="H3310" s="95"/>
      <c r="I3310" s="95"/>
      <c r="J3310" s="318"/>
      <c r="K3310" s="95"/>
      <c r="L3310" s="95"/>
      <c r="M3310" s="95"/>
      <c r="N3310" s="95"/>
      <c r="O3310" s="95"/>
      <c r="P3310" s="95"/>
      <c r="Q3310" s="280"/>
      <c r="R3310" s="95"/>
      <c r="S3310" s="95"/>
      <c r="T3310" s="95"/>
      <c r="U3310" s="280"/>
      <c r="V3310" s="95"/>
      <c r="W3310" s="280"/>
      <c r="X3310" s="95"/>
      <c r="Y3310" s="3"/>
      <c r="Z3310" s="3"/>
    </row>
    <row r="3311" ht="14.25" customHeight="1">
      <c r="A3311" s="133"/>
      <c r="B3311" s="3"/>
      <c r="C3311" s="3"/>
      <c r="D3311" s="3"/>
      <c r="E3311" s="240"/>
      <c r="F3311" s="467"/>
      <c r="G3311" s="95"/>
      <c r="H3311" s="95"/>
      <c r="I3311" s="95"/>
      <c r="J3311" s="318"/>
      <c r="K3311" s="95"/>
      <c r="L3311" s="95"/>
      <c r="M3311" s="95"/>
      <c r="N3311" s="95"/>
      <c r="O3311" s="95"/>
      <c r="P3311" s="95"/>
      <c r="Q3311" s="280"/>
      <c r="R3311" s="95"/>
      <c r="S3311" s="95"/>
      <c r="T3311" s="95"/>
      <c r="U3311" s="280"/>
      <c r="V3311" s="95"/>
      <c r="W3311" s="280"/>
      <c r="X3311" s="95"/>
      <c r="Y3311" s="3"/>
      <c r="Z3311" s="3"/>
    </row>
    <row r="3312" ht="14.25" customHeight="1">
      <c r="A3312" s="133"/>
      <c r="B3312" s="3"/>
      <c r="C3312" s="3"/>
      <c r="D3312" s="3"/>
      <c r="E3312" s="240"/>
      <c r="F3312" s="467"/>
      <c r="G3312" s="95"/>
      <c r="H3312" s="95"/>
      <c r="I3312" s="95"/>
      <c r="J3312" s="318"/>
      <c r="K3312" s="95"/>
      <c r="L3312" s="95"/>
      <c r="M3312" s="95"/>
      <c r="N3312" s="95"/>
      <c r="O3312" s="95"/>
      <c r="P3312" s="95"/>
      <c r="Q3312" s="280"/>
      <c r="R3312" s="95"/>
      <c r="S3312" s="95"/>
      <c r="T3312" s="95"/>
      <c r="U3312" s="280"/>
      <c r="V3312" s="95"/>
      <c r="W3312" s="280"/>
      <c r="X3312" s="95"/>
      <c r="Y3312" s="3"/>
      <c r="Z3312" s="3"/>
    </row>
    <row r="3313" ht="14.25" customHeight="1">
      <c r="A3313" s="133"/>
      <c r="B3313" s="3"/>
      <c r="C3313" s="3"/>
      <c r="D3313" s="3"/>
      <c r="E3313" s="240"/>
      <c r="F3313" s="467"/>
      <c r="G3313" s="95"/>
      <c r="H3313" s="95"/>
      <c r="I3313" s="95"/>
      <c r="J3313" s="318"/>
      <c r="K3313" s="95"/>
      <c r="L3313" s="95"/>
      <c r="M3313" s="95"/>
      <c r="N3313" s="95"/>
      <c r="O3313" s="95"/>
      <c r="P3313" s="95"/>
      <c r="Q3313" s="280"/>
      <c r="R3313" s="95"/>
      <c r="S3313" s="95"/>
      <c r="T3313" s="95"/>
      <c r="U3313" s="280"/>
      <c r="V3313" s="95"/>
      <c r="W3313" s="280"/>
      <c r="X3313" s="95"/>
      <c r="Y3313" s="3"/>
      <c r="Z3313" s="3"/>
    </row>
    <row r="3314" ht="14.25" customHeight="1">
      <c r="A3314" s="133"/>
      <c r="B3314" s="3"/>
      <c r="C3314" s="3"/>
      <c r="D3314" s="3"/>
      <c r="E3314" s="240"/>
      <c r="F3314" s="467"/>
      <c r="G3314" s="95"/>
      <c r="H3314" s="95"/>
      <c r="I3314" s="95"/>
      <c r="J3314" s="318"/>
      <c r="K3314" s="95"/>
      <c r="L3314" s="95"/>
      <c r="M3314" s="95"/>
      <c r="N3314" s="95"/>
      <c r="O3314" s="95"/>
      <c r="P3314" s="95"/>
      <c r="Q3314" s="280"/>
      <c r="R3314" s="95"/>
      <c r="S3314" s="95"/>
      <c r="T3314" s="95"/>
      <c r="U3314" s="280"/>
      <c r="V3314" s="95"/>
      <c r="W3314" s="280"/>
      <c r="X3314" s="95"/>
      <c r="Y3314" s="3"/>
      <c r="Z3314" s="3"/>
    </row>
    <row r="3315" ht="14.25" customHeight="1">
      <c r="A3315" s="133"/>
      <c r="B3315" s="3"/>
      <c r="C3315" s="3"/>
      <c r="D3315" s="3"/>
      <c r="E3315" s="240"/>
      <c r="F3315" s="467"/>
      <c r="G3315" s="95"/>
      <c r="H3315" s="95"/>
      <c r="I3315" s="95"/>
      <c r="J3315" s="318"/>
      <c r="K3315" s="95"/>
      <c r="L3315" s="95"/>
      <c r="M3315" s="95"/>
      <c r="N3315" s="95"/>
      <c r="O3315" s="95"/>
      <c r="P3315" s="95"/>
      <c r="Q3315" s="280"/>
      <c r="R3315" s="95"/>
      <c r="S3315" s="95"/>
      <c r="T3315" s="95"/>
      <c r="U3315" s="280"/>
      <c r="V3315" s="95"/>
      <c r="W3315" s="280"/>
      <c r="X3315" s="95"/>
      <c r="Y3315" s="3"/>
      <c r="Z3315" s="3"/>
    </row>
    <row r="3316" ht="14.25" customHeight="1">
      <c r="A3316" s="133"/>
      <c r="B3316" s="3"/>
      <c r="C3316" s="3"/>
      <c r="D3316" s="3"/>
      <c r="E3316" s="240"/>
      <c r="F3316" s="467"/>
      <c r="G3316" s="95"/>
      <c r="H3316" s="95"/>
      <c r="I3316" s="95"/>
      <c r="J3316" s="318"/>
      <c r="K3316" s="95"/>
      <c r="L3316" s="95"/>
      <c r="M3316" s="95"/>
      <c r="N3316" s="95"/>
      <c r="O3316" s="95"/>
      <c r="P3316" s="95"/>
      <c r="Q3316" s="280"/>
      <c r="R3316" s="95"/>
      <c r="S3316" s="95"/>
      <c r="T3316" s="95"/>
      <c r="U3316" s="280"/>
      <c r="V3316" s="95"/>
      <c r="W3316" s="280"/>
      <c r="X3316" s="95"/>
      <c r="Y3316" s="3"/>
      <c r="Z3316" s="3"/>
    </row>
    <row r="3317" ht="14.25" customHeight="1">
      <c r="A3317" s="133"/>
      <c r="B3317" s="3"/>
      <c r="C3317" s="3"/>
      <c r="D3317" s="3"/>
      <c r="E3317" s="240"/>
      <c r="F3317" s="467"/>
      <c r="G3317" s="95"/>
      <c r="H3317" s="95"/>
      <c r="I3317" s="95"/>
      <c r="J3317" s="318"/>
      <c r="K3317" s="95"/>
      <c r="L3317" s="95"/>
      <c r="M3317" s="95"/>
      <c r="N3317" s="95"/>
      <c r="O3317" s="95"/>
      <c r="P3317" s="95"/>
      <c r="Q3317" s="280"/>
      <c r="R3317" s="95"/>
      <c r="S3317" s="95"/>
      <c r="T3317" s="95"/>
      <c r="U3317" s="280"/>
      <c r="V3317" s="95"/>
      <c r="W3317" s="280"/>
      <c r="X3317" s="95"/>
      <c r="Y3317" s="3"/>
      <c r="Z3317" s="3"/>
    </row>
    <row r="3318" ht="14.25" customHeight="1">
      <c r="A3318" s="133"/>
      <c r="B3318" s="3"/>
      <c r="C3318" s="3"/>
      <c r="D3318" s="3"/>
      <c r="E3318" s="240"/>
      <c r="F3318" s="467"/>
      <c r="G3318" s="95"/>
      <c r="H3318" s="95"/>
      <c r="I3318" s="95"/>
      <c r="J3318" s="318"/>
      <c r="K3318" s="95"/>
      <c r="L3318" s="95"/>
      <c r="M3318" s="95"/>
      <c r="N3318" s="95"/>
      <c r="O3318" s="95"/>
      <c r="P3318" s="95"/>
      <c r="Q3318" s="280"/>
      <c r="R3318" s="95"/>
      <c r="S3318" s="95"/>
      <c r="T3318" s="95"/>
      <c r="U3318" s="280"/>
      <c r="V3318" s="95"/>
      <c r="W3318" s="280"/>
      <c r="X3318" s="95"/>
      <c r="Y3318" s="3"/>
      <c r="Z3318" s="3"/>
    </row>
    <row r="3319" ht="14.25" customHeight="1">
      <c r="A3319" s="133"/>
      <c r="B3319" s="3"/>
      <c r="C3319" s="3"/>
      <c r="D3319" s="3"/>
      <c r="E3319" s="240"/>
      <c r="F3319" s="467"/>
      <c r="G3319" s="95"/>
      <c r="H3319" s="95"/>
      <c r="I3319" s="95"/>
      <c r="J3319" s="318"/>
      <c r="K3319" s="95"/>
      <c r="L3319" s="95"/>
      <c r="M3319" s="95"/>
      <c r="N3319" s="95"/>
      <c r="O3319" s="95"/>
      <c r="P3319" s="95"/>
      <c r="Q3319" s="280"/>
      <c r="R3319" s="95"/>
      <c r="S3319" s="95"/>
      <c r="T3319" s="95"/>
      <c r="U3319" s="280"/>
      <c r="V3319" s="95"/>
      <c r="W3319" s="280"/>
      <c r="X3319" s="95"/>
      <c r="Y3319" s="3"/>
      <c r="Z3319" s="3"/>
    </row>
    <row r="3320" ht="14.25" customHeight="1">
      <c r="A3320" s="133"/>
      <c r="B3320" s="3"/>
      <c r="C3320" s="3"/>
      <c r="D3320" s="3"/>
      <c r="E3320" s="240"/>
      <c r="F3320" s="467"/>
      <c r="G3320" s="95"/>
      <c r="H3320" s="95"/>
      <c r="I3320" s="95"/>
      <c r="J3320" s="318"/>
      <c r="K3320" s="95"/>
      <c r="L3320" s="95"/>
      <c r="M3320" s="95"/>
      <c r="N3320" s="95"/>
      <c r="O3320" s="95"/>
      <c r="P3320" s="95"/>
      <c r="Q3320" s="280"/>
      <c r="R3320" s="95"/>
      <c r="S3320" s="95"/>
      <c r="T3320" s="95"/>
      <c r="U3320" s="280"/>
      <c r="V3320" s="95"/>
      <c r="W3320" s="280"/>
      <c r="X3320" s="95"/>
      <c r="Y3320" s="3"/>
      <c r="Z3320" s="3"/>
    </row>
    <row r="3321" ht="14.25" customHeight="1">
      <c r="A3321" s="133"/>
      <c r="B3321" s="3"/>
      <c r="C3321" s="3"/>
      <c r="D3321" s="3"/>
      <c r="E3321" s="240"/>
      <c r="F3321" s="467"/>
      <c r="G3321" s="95"/>
      <c r="H3321" s="95"/>
      <c r="I3321" s="95"/>
      <c r="J3321" s="318"/>
      <c r="K3321" s="95"/>
      <c r="L3321" s="95"/>
      <c r="M3321" s="95"/>
      <c r="N3321" s="95"/>
      <c r="O3321" s="95"/>
      <c r="P3321" s="95"/>
      <c r="Q3321" s="280"/>
      <c r="R3321" s="95"/>
      <c r="S3321" s="95"/>
      <c r="T3321" s="95"/>
      <c r="U3321" s="280"/>
      <c r="V3321" s="95"/>
      <c r="W3321" s="280"/>
      <c r="X3321" s="95"/>
      <c r="Y3321" s="3"/>
      <c r="Z3321" s="3"/>
    </row>
    <row r="3322" ht="14.25" customHeight="1">
      <c r="A3322" s="133"/>
      <c r="B3322" s="3"/>
      <c r="C3322" s="3"/>
      <c r="D3322" s="3"/>
      <c r="E3322" s="240"/>
      <c r="F3322" s="467"/>
      <c r="G3322" s="95"/>
      <c r="H3322" s="95"/>
      <c r="I3322" s="95"/>
      <c r="J3322" s="318"/>
      <c r="K3322" s="95"/>
      <c r="L3322" s="95"/>
      <c r="M3322" s="95"/>
      <c r="N3322" s="95"/>
      <c r="O3322" s="95"/>
      <c r="P3322" s="95"/>
      <c r="Q3322" s="280"/>
      <c r="R3322" s="95"/>
      <c r="S3322" s="95"/>
      <c r="T3322" s="95"/>
      <c r="U3322" s="280"/>
      <c r="V3322" s="95"/>
      <c r="W3322" s="280"/>
      <c r="X3322" s="95"/>
      <c r="Y3322" s="3"/>
      <c r="Z3322" s="3"/>
    </row>
    <row r="3323" ht="14.25" customHeight="1">
      <c r="A3323" s="133"/>
      <c r="B3323" s="3"/>
      <c r="C3323" s="3"/>
      <c r="D3323" s="3"/>
      <c r="E3323" s="240"/>
      <c r="F3323" s="467"/>
      <c r="G3323" s="95"/>
      <c r="H3323" s="95"/>
      <c r="I3323" s="95"/>
      <c r="J3323" s="318"/>
      <c r="K3323" s="95"/>
      <c r="L3323" s="95"/>
      <c r="M3323" s="95"/>
      <c r="N3323" s="95"/>
      <c r="O3323" s="95"/>
      <c r="P3323" s="95"/>
      <c r="Q3323" s="280"/>
      <c r="R3323" s="95"/>
      <c r="S3323" s="95"/>
      <c r="T3323" s="95"/>
      <c r="U3323" s="280"/>
      <c r="V3323" s="95"/>
      <c r="W3323" s="280"/>
      <c r="X3323" s="95"/>
      <c r="Y3323" s="3"/>
      <c r="Z3323" s="3"/>
    </row>
    <row r="3324" ht="14.25" customHeight="1">
      <c r="A3324" s="133"/>
      <c r="B3324" s="3"/>
      <c r="C3324" s="3"/>
      <c r="D3324" s="3"/>
      <c r="E3324" s="240"/>
      <c r="F3324" s="467"/>
      <c r="G3324" s="95"/>
      <c r="H3324" s="95"/>
      <c r="I3324" s="95"/>
      <c r="J3324" s="318"/>
      <c r="K3324" s="95"/>
      <c r="L3324" s="95"/>
      <c r="M3324" s="95"/>
      <c r="N3324" s="95"/>
      <c r="O3324" s="95"/>
      <c r="P3324" s="95"/>
      <c r="Q3324" s="280"/>
      <c r="R3324" s="95"/>
      <c r="S3324" s="95"/>
      <c r="T3324" s="95"/>
      <c r="U3324" s="280"/>
      <c r="V3324" s="95"/>
      <c r="W3324" s="280"/>
      <c r="X3324" s="95"/>
      <c r="Y3324" s="3"/>
      <c r="Z3324" s="3"/>
    </row>
    <row r="3325" ht="14.25" customHeight="1">
      <c r="A3325" s="133"/>
      <c r="B3325" s="3"/>
      <c r="C3325" s="3"/>
      <c r="D3325" s="3"/>
      <c r="E3325" s="240"/>
      <c r="F3325" s="467"/>
      <c r="G3325" s="95"/>
      <c r="H3325" s="95"/>
      <c r="I3325" s="95"/>
      <c r="J3325" s="318"/>
      <c r="K3325" s="95"/>
      <c r="L3325" s="95"/>
      <c r="M3325" s="95"/>
      <c r="N3325" s="95"/>
      <c r="O3325" s="95"/>
      <c r="P3325" s="95"/>
      <c r="Q3325" s="280"/>
      <c r="R3325" s="95"/>
      <c r="S3325" s="95"/>
      <c r="T3325" s="95"/>
      <c r="U3325" s="280"/>
      <c r="V3325" s="95"/>
      <c r="W3325" s="280"/>
      <c r="X3325" s="95"/>
      <c r="Y3325" s="3"/>
      <c r="Z3325" s="3"/>
    </row>
    <row r="3326" ht="14.25" customHeight="1">
      <c r="A3326" s="133"/>
      <c r="B3326" s="3"/>
      <c r="C3326" s="3"/>
      <c r="D3326" s="3"/>
      <c r="E3326" s="240"/>
      <c r="F3326" s="467"/>
      <c r="G3326" s="95"/>
      <c r="H3326" s="95"/>
      <c r="I3326" s="95"/>
      <c r="J3326" s="318"/>
      <c r="K3326" s="95"/>
      <c r="L3326" s="95"/>
      <c r="M3326" s="95"/>
      <c r="N3326" s="95"/>
      <c r="O3326" s="95"/>
      <c r="P3326" s="95"/>
      <c r="Q3326" s="280"/>
      <c r="R3326" s="95"/>
      <c r="S3326" s="95"/>
      <c r="T3326" s="95"/>
      <c r="U3326" s="280"/>
      <c r="V3326" s="95"/>
      <c r="W3326" s="280"/>
      <c r="X3326" s="95"/>
      <c r="Y3326" s="3"/>
      <c r="Z3326" s="3"/>
    </row>
    <row r="3327" ht="14.25" customHeight="1">
      <c r="A3327" s="133"/>
      <c r="B3327" s="3"/>
      <c r="C3327" s="3"/>
      <c r="D3327" s="3"/>
      <c r="E3327" s="240"/>
      <c r="F3327" s="467"/>
      <c r="G3327" s="95"/>
      <c r="H3327" s="95"/>
      <c r="I3327" s="95"/>
      <c r="J3327" s="318"/>
      <c r="K3327" s="95"/>
      <c r="L3327" s="95"/>
      <c r="M3327" s="95"/>
      <c r="N3327" s="95"/>
      <c r="O3327" s="95"/>
      <c r="P3327" s="95"/>
      <c r="Q3327" s="280"/>
      <c r="R3327" s="95"/>
      <c r="S3327" s="95"/>
      <c r="T3327" s="95"/>
      <c r="U3327" s="280"/>
      <c r="V3327" s="95"/>
      <c r="W3327" s="280"/>
      <c r="X3327" s="95"/>
      <c r="Y3327" s="3"/>
      <c r="Z3327" s="3"/>
    </row>
    <row r="3328" ht="14.25" customHeight="1">
      <c r="A3328" s="133"/>
      <c r="B3328" s="3"/>
      <c r="C3328" s="3"/>
      <c r="D3328" s="3"/>
      <c r="E3328" s="240"/>
      <c r="F3328" s="467"/>
      <c r="G3328" s="95"/>
      <c r="H3328" s="95"/>
      <c r="I3328" s="95"/>
      <c r="J3328" s="318"/>
      <c r="K3328" s="95"/>
      <c r="L3328" s="95"/>
      <c r="M3328" s="95"/>
      <c r="N3328" s="95"/>
      <c r="O3328" s="95"/>
      <c r="P3328" s="95"/>
      <c r="Q3328" s="280"/>
      <c r="R3328" s="95"/>
      <c r="S3328" s="95"/>
      <c r="T3328" s="95"/>
      <c r="U3328" s="280"/>
      <c r="V3328" s="95"/>
      <c r="W3328" s="280"/>
      <c r="X3328" s="95"/>
      <c r="Y3328" s="3"/>
      <c r="Z3328" s="3"/>
    </row>
    <row r="3329" ht="14.25" customHeight="1">
      <c r="A3329" s="133"/>
      <c r="B3329" s="3"/>
      <c r="C3329" s="3"/>
      <c r="D3329" s="3"/>
      <c r="E3329" s="240"/>
      <c r="F3329" s="467"/>
      <c r="G3329" s="95"/>
      <c r="H3329" s="95"/>
      <c r="I3329" s="95"/>
      <c r="J3329" s="318"/>
      <c r="K3329" s="95"/>
      <c r="L3329" s="95"/>
      <c r="M3329" s="95"/>
      <c r="N3329" s="95"/>
      <c r="O3329" s="95"/>
      <c r="P3329" s="95"/>
      <c r="Q3329" s="280"/>
      <c r="R3329" s="95"/>
      <c r="S3329" s="95"/>
      <c r="T3329" s="95"/>
      <c r="U3329" s="280"/>
      <c r="V3329" s="95"/>
      <c r="W3329" s="280"/>
      <c r="X3329" s="95"/>
      <c r="Y3329" s="3"/>
      <c r="Z3329" s="3"/>
    </row>
    <row r="3330" ht="14.25" customHeight="1">
      <c r="A3330" s="133"/>
      <c r="B3330" s="3"/>
      <c r="C3330" s="3"/>
      <c r="D3330" s="3"/>
      <c r="E3330" s="240"/>
      <c r="F3330" s="467"/>
      <c r="G3330" s="95"/>
      <c r="H3330" s="95"/>
      <c r="I3330" s="95"/>
      <c r="J3330" s="318"/>
      <c r="K3330" s="95"/>
      <c r="L3330" s="95"/>
      <c r="M3330" s="95"/>
      <c r="N3330" s="95"/>
      <c r="O3330" s="95"/>
      <c r="P3330" s="95"/>
      <c r="Q3330" s="280"/>
      <c r="R3330" s="95"/>
      <c r="S3330" s="95"/>
      <c r="T3330" s="95"/>
      <c r="U3330" s="280"/>
      <c r="V3330" s="95"/>
      <c r="W3330" s="280"/>
      <c r="X3330" s="95"/>
      <c r="Y3330" s="3"/>
      <c r="Z3330" s="3"/>
    </row>
    <row r="3331" ht="14.25" customHeight="1">
      <c r="A3331" s="133"/>
      <c r="B3331" s="3"/>
      <c r="C3331" s="3"/>
      <c r="D3331" s="3"/>
      <c r="E3331" s="240"/>
      <c r="F3331" s="467"/>
      <c r="G3331" s="95"/>
      <c r="H3331" s="95"/>
      <c r="I3331" s="95"/>
      <c r="J3331" s="318"/>
      <c r="K3331" s="95"/>
      <c r="L3331" s="95"/>
      <c r="M3331" s="95"/>
      <c r="N3331" s="95"/>
      <c r="O3331" s="95"/>
      <c r="P3331" s="95"/>
      <c r="Q3331" s="280"/>
      <c r="R3331" s="95"/>
      <c r="S3331" s="95"/>
      <c r="T3331" s="95"/>
      <c r="U3331" s="280"/>
      <c r="V3331" s="95"/>
      <c r="W3331" s="280"/>
      <c r="X3331" s="95"/>
      <c r="Y3331" s="3"/>
      <c r="Z3331" s="3"/>
    </row>
    <row r="3332" ht="14.25" customHeight="1">
      <c r="A3332" s="133"/>
      <c r="B3332" s="3"/>
      <c r="C3332" s="3"/>
      <c r="D3332" s="3"/>
      <c r="E3332" s="240"/>
      <c r="F3332" s="467"/>
      <c r="G3332" s="95"/>
      <c r="H3332" s="95"/>
      <c r="I3332" s="95"/>
      <c r="J3332" s="318"/>
      <c r="K3332" s="95"/>
      <c r="L3332" s="95"/>
      <c r="M3332" s="95"/>
      <c r="N3332" s="95"/>
      <c r="O3332" s="95"/>
      <c r="P3332" s="95"/>
      <c r="Q3332" s="280"/>
      <c r="R3332" s="95"/>
      <c r="S3332" s="95"/>
      <c r="T3332" s="95"/>
      <c r="U3332" s="280"/>
      <c r="V3332" s="95"/>
      <c r="W3332" s="280"/>
      <c r="X3332" s="95"/>
      <c r="Y3332" s="3"/>
      <c r="Z3332" s="3"/>
    </row>
    <row r="3333" ht="14.25" customHeight="1">
      <c r="A3333" s="133"/>
      <c r="B3333" s="3"/>
      <c r="C3333" s="3"/>
      <c r="D3333" s="3"/>
      <c r="E3333" s="240"/>
      <c r="F3333" s="467"/>
      <c r="G3333" s="95"/>
      <c r="H3333" s="95"/>
      <c r="I3333" s="95"/>
      <c r="J3333" s="318"/>
      <c r="K3333" s="95"/>
      <c r="L3333" s="95"/>
      <c r="M3333" s="95"/>
      <c r="N3333" s="95"/>
      <c r="O3333" s="95"/>
      <c r="P3333" s="95"/>
      <c r="Q3333" s="280"/>
      <c r="R3333" s="95"/>
      <c r="S3333" s="95"/>
      <c r="T3333" s="95"/>
      <c r="U3333" s="280"/>
      <c r="V3333" s="95"/>
      <c r="W3333" s="280"/>
      <c r="X3333" s="95"/>
      <c r="Y3333" s="3"/>
      <c r="Z3333" s="3"/>
    </row>
    <row r="3334" ht="14.25" customHeight="1">
      <c r="A3334" s="133"/>
      <c r="B3334" s="3"/>
      <c r="C3334" s="3"/>
      <c r="D3334" s="3"/>
      <c r="E3334" s="240"/>
      <c r="F3334" s="467"/>
      <c r="G3334" s="95"/>
      <c r="H3334" s="95"/>
      <c r="I3334" s="95"/>
      <c r="J3334" s="318"/>
      <c r="K3334" s="95"/>
      <c r="L3334" s="95"/>
      <c r="M3334" s="95"/>
      <c r="N3334" s="95"/>
      <c r="O3334" s="95"/>
      <c r="P3334" s="95"/>
      <c r="Q3334" s="280"/>
      <c r="R3334" s="95"/>
      <c r="S3334" s="95"/>
      <c r="T3334" s="95"/>
      <c r="U3334" s="280"/>
      <c r="V3334" s="95"/>
      <c r="W3334" s="280"/>
      <c r="X3334" s="95"/>
      <c r="Y3334" s="3"/>
      <c r="Z3334" s="3"/>
    </row>
    <row r="3335" ht="14.25" customHeight="1">
      <c r="A3335" s="133"/>
      <c r="B3335" s="3"/>
      <c r="C3335" s="3"/>
      <c r="D3335" s="3"/>
      <c r="E3335" s="240"/>
      <c r="F3335" s="467"/>
      <c r="G3335" s="95"/>
      <c r="H3335" s="95"/>
      <c r="I3335" s="95"/>
      <c r="J3335" s="318"/>
      <c r="K3335" s="95"/>
      <c r="L3335" s="95"/>
      <c r="M3335" s="95"/>
      <c r="N3335" s="95"/>
      <c r="O3335" s="95"/>
      <c r="P3335" s="95"/>
      <c r="Q3335" s="280"/>
      <c r="R3335" s="95"/>
      <c r="S3335" s="95"/>
      <c r="T3335" s="95"/>
      <c r="U3335" s="280"/>
      <c r="V3335" s="95"/>
      <c r="W3335" s="280"/>
      <c r="X3335" s="95"/>
      <c r="Y3335" s="3"/>
      <c r="Z3335" s="3"/>
    </row>
    <row r="3336" ht="14.25" customHeight="1">
      <c r="A3336" s="133"/>
      <c r="B3336" s="3"/>
      <c r="C3336" s="3"/>
      <c r="D3336" s="3"/>
      <c r="E3336" s="240"/>
      <c r="F3336" s="467"/>
      <c r="G3336" s="95"/>
      <c r="H3336" s="95"/>
      <c r="I3336" s="95"/>
      <c r="J3336" s="318"/>
      <c r="K3336" s="95"/>
      <c r="L3336" s="95"/>
      <c r="M3336" s="95"/>
      <c r="N3336" s="95"/>
      <c r="O3336" s="95"/>
      <c r="P3336" s="95"/>
      <c r="Q3336" s="280"/>
      <c r="R3336" s="95"/>
      <c r="S3336" s="95"/>
      <c r="T3336" s="95"/>
      <c r="U3336" s="280"/>
      <c r="V3336" s="95"/>
      <c r="W3336" s="280"/>
      <c r="X3336" s="95"/>
      <c r="Y3336" s="3"/>
      <c r="Z3336" s="3"/>
    </row>
    <row r="3337" ht="14.25" customHeight="1">
      <c r="A3337" s="133"/>
      <c r="B3337" s="3"/>
      <c r="C3337" s="3"/>
      <c r="D3337" s="3"/>
      <c r="E3337" s="240"/>
      <c r="F3337" s="467"/>
      <c r="G3337" s="95"/>
      <c r="H3337" s="95"/>
      <c r="I3337" s="95"/>
      <c r="J3337" s="318"/>
      <c r="K3337" s="95"/>
      <c r="L3337" s="95"/>
      <c r="M3337" s="95"/>
      <c r="N3337" s="95"/>
      <c r="O3337" s="95"/>
      <c r="P3337" s="95"/>
      <c r="Q3337" s="280"/>
      <c r="R3337" s="95"/>
      <c r="S3337" s="95"/>
      <c r="T3337" s="95"/>
      <c r="U3337" s="280"/>
      <c r="V3337" s="95"/>
      <c r="W3337" s="280"/>
      <c r="X3337" s="95"/>
      <c r="Y3337" s="3"/>
      <c r="Z3337" s="3"/>
    </row>
    <row r="3338" ht="14.25" customHeight="1">
      <c r="A3338" s="133"/>
      <c r="B3338" s="3"/>
      <c r="C3338" s="3"/>
      <c r="D3338" s="3"/>
      <c r="E3338" s="240"/>
      <c r="F3338" s="467"/>
      <c r="G3338" s="95"/>
      <c r="H3338" s="95"/>
      <c r="I3338" s="95"/>
      <c r="J3338" s="318"/>
      <c r="K3338" s="95"/>
      <c r="L3338" s="95"/>
      <c r="M3338" s="95"/>
      <c r="N3338" s="95"/>
      <c r="O3338" s="95"/>
      <c r="P3338" s="95"/>
      <c r="Q3338" s="280"/>
      <c r="R3338" s="95"/>
      <c r="S3338" s="95"/>
      <c r="T3338" s="95"/>
      <c r="U3338" s="280"/>
      <c r="V3338" s="95"/>
      <c r="W3338" s="280"/>
      <c r="X3338" s="95"/>
      <c r="Y3338" s="3"/>
      <c r="Z3338" s="3"/>
    </row>
    <row r="3339" ht="14.25" customHeight="1">
      <c r="A3339" s="133"/>
      <c r="B3339" s="3"/>
      <c r="C3339" s="3"/>
      <c r="D3339" s="3"/>
      <c r="E3339" s="240"/>
      <c r="F3339" s="467"/>
      <c r="G3339" s="95"/>
      <c r="H3339" s="95"/>
      <c r="I3339" s="95"/>
      <c r="J3339" s="318"/>
      <c r="K3339" s="95"/>
      <c r="L3339" s="95"/>
      <c r="M3339" s="95"/>
      <c r="N3339" s="95"/>
      <c r="O3339" s="95"/>
      <c r="P3339" s="95"/>
      <c r="Q3339" s="280"/>
      <c r="R3339" s="95"/>
      <c r="S3339" s="95"/>
      <c r="T3339" s="95"/>
      <c r="U3339" s="280"/>
      <c r="V3339" s="95"/>
      <c r="W3339" s="280"/>
      <c r="X3339" s="95"/>
      <c r="Y3339" s="3"/>
      <c r="Z3339" s="3"/>
    </row>
    <row r="3340" ht="14.25" customHeight="1">
      <c r="A3340" s="133"/>
      <c r="B3340" s="3"/>
      <c r="C3340" s="3"/>
      <c r="D3340" s="3"/>
      <c r="E3340" s="240"/>
      <c r="F3340" s="467"/>
      <c r="G3340" s="95"/>
      <c r="H3340" s="95"/>
      <c r="I3340" s="95"/>
      <c r="J3340" s="318"/>
      <c r="K3340" s="95"/>
      <c r="L3340" s="95"/>
      <c r="M3340" s="95"/>
      <c r="N3340" s="95"/>
      <c r="O3340" s="95"/>
      <c r="P3340" s="95"/>
      <c r="Q3340" s="280"/>
      <c r="R3340" s="95"/>
      <c r="S3340" s="95"/>
      <c r="T3340" s="95"/>
      <c r="U3340" s="280"/>
      <c r="V3340" s="95"/>
      <c r="W3340" s="280"/>
      <c r="X3340" s="95"/>
      <c r="Y3340" s="3"/>
      <c r="Z3340" s="3"/>
    </row>
    <row r="3341" ht="14.25" customHeight="1">
      <c r="A3341" s="133"/>
      <c r="B3341" s="3"/>
      <c r="C3341" s="3"/>
      <c r="D3341" s="3"/>
      <c r="E3341" s="240"/>
      <c r="F3341" s="467"/>
      <c r="G3341" s="95"/>
      <c r="H3341" s="95"/>
      <c r="I3341" s="95"/>
      <c r="J3341" s="318"/>
      <c r="K3341" s="95"/>
      <c r="L3341" s="95"/>
      <c r="M3341" s="95"/>
      <c r="N3341" s="95"/>
      <c r="O3341" s="95"/>
      <c r="P3341" s="95"/>
      <c r="Q3341" s="280"/>
      <c r="R3341" s="95"/>
      <c r="S3341" s="95"/>
      <c r="T3341" s="95"/>
      <c r="U3341" s="280"/>
      <c r="V3341" s="95"/>
      <c r="W3341" s="280"/>
      <c r="X3341" s="95"/>
      <c r="Y3341" s="3"/>
      <c r="Z3341" s="3"/>
    </row>
    <row r="3342" ht="14.25" customHeight="1">
      <c r="A3342" s="133"/>
      <c r="B3342" s="3"/>
      <c r="C3342" s="3"/>
      <c r="D3342" s="3"/>
      <c r="E3342" s="240"/>
      <c r="F3342" s="467"/>
      <c r="G3342" s="95"/>
      <c r="H3342" s="95"/>
      <c r="I3342" s="95"/>
      <c r="J3342" s="318"/>
      <c r="K3342" s="95"/>
      <c r="L3342" s="95"/>
      <c r="M3342" s="95"/>
      <c r="N3342" s="95"/>
      <c r="O3342" s="95"/>
      <c r="P3342" s="95"/>
      <c r="Q3342" s="280"/>
      <c r="R3342" s="95"/>
      <c r="S3342" s="95"/>
      <c r="T3342" s="95"/>
      <c r="U3342" s="280"/>
      <c r="V3342" s="95"/>
      <c r="W3342" s="280"/>
      <c r="X3342" s="95"/>
      <c r="Y3342" s="3"/>
      <c r="Z3342" s="3"/>
    </row>
    <row r="3343" ht="14.25" customHeight="1">
      <c r="A3343" s="133"/>
      <c r="B3343" s="3"/>
      <c r="C3343" s="3"/>
      <c r="D3343" s="3"/>
      <c r="E3343" s="240"/>
      <c r="F3343" s="467"/>
      <c r="G3343" s="95"/>
      <c r="H3343" s="95"/>
      <c r="I3343" s="95"/>
      <c r="J3343" s="318"/>
      <c r="K3343" s="95"/>
      <c r="L3343" s="95"/>
      <c r="M3343" s="95"/>
      <c r="N3343" s="95"/>
      <c r="O3343" s="95"/>
      <c r="P3343" s="95"/>
      <c r="Q3343" s="280"/>
      <c r="R3343" s="95"/>
      <c r="S3343" s="95"/>
      <c r="T3343" s="95"/>
      <c r="U3343" s="280"/>
      <c r="V3343" s="95"/>
      <c r="W3343" s="280"/>
      <c r="X3343" s="95"/>
      <c r="Y3343" s="3"/>
      <c r="Z3343" s="3"/>
    </row>
    <row r="3344" ht="14.25" customHeight="1">
      <c r="A3344" s="133"/>
      <c r="B3344" s="3"/>
      <c r="C3344" s="3"/>
      <c r="D3344" s="3"/>
      <c r="E3344" s="240"/>
      <c r="F3344" s="467"/>
      <c r="G3344" s="95"/>
      <c r="H3344" s="95"/>
      <c r="I3344" s="95"/>
      <c r="J3344" s="318"/>
      <c r="K3344" s="95"/>
      <c r="L3344" s="95"/>
      <c r="M3344" s="95"/>
      <c r="N3344" s="95"/>
      <c r="O3344" s="95"/>
      <c r="P3344" s="95"/>
      <c r="Q3344" s="280"/>
      <c r="R3344" s="95"/>
      <c r="S3344" s="95"/>
      <c r="T3344" s="95"/>
      <c r="U3344" s="280"/>
      <c r="V3344" s="95"/>
      <c r="W3344" s="280"/>
      <c r="X3344" s="95"/>
      <c r="Y3344" s="3"/>
      <c r="Z3344" s="3"/>
    </row>
    <row r="3345" ht="14.25" customHeight="1">
      <c r="A3345" s="133"/>
      <c r="B3345" s="3"/>
      <c r="C3345" s="3"/>
      <c r="D3345" s="3"/>
      <c r="E3345" s="240"/>
      <c r="F3345" s="467"/>
      <c r="G3345" s="95"/>
      <c r="H3345" s="95"/>
      <c r="I3345" s="95"/>
      <c r="J3345" s="318"/>
      <c r="K3345" s="95"/>
      <c r="L3345" s="95"/>
      <c r="M3345" s="95"/>
      <c r="N3345" s="95"/>
      <c r="O3345" s="95"/>
      <c r="P3345" s="95"/>
      <c r="Q3345" s="280"/>
      <c r="R3345" s="95"/>
      <c r="S3345" s="95"/>
      <c r="T3345" s="95"/>
      <c r="U3345" s="280"/>
      <c r="V3345" s="95"/>
      <c r="W3345" s="280"/>
      <c r="X3345" s="95"/>
      <c r="Y3345" s="3"/>
      <c r="Z3345" s="3"/>
    </row>
    <row r="3346" ht="14.25" customHeight="1">
      <c r="A3346" s="133"/>
      <c r="B3346" s="3"/>
      <c r="C3346" s="3"/>
      <c r="D3346" s="3"/>
      <c r="E3346" s="240"/>
      <c r="F3346" s="467"/>
      <c r="G3346" s="95"/>
      <c r="H3346" s="95"/>
      <c r="I3346" s="95"/>
      <c r="J3346" s="318"/>
      <c r="K3346" s="95"/>
      <c r="L3346" s="95"/>
      <c r="M3346" s="95"/>
      <c r="N3346" s="95"/>
      <c r="O3346" s="95"/>
      <c r="P3346" s="95"/>
      <c r="Q3346" s="280"/>
      <c r="R3346" s="95"/>
      <c r="S3346" s="95"/>
      <c r="T3346" s="95"/>
      <c r="U3346" s="280"/>
      <c r="V3346" s="95"/>
      <c r="W3346" s="280"/>
      <c r="X3346" s="95"/>
      <c r="Y3346" s="3"/>
      <c r="Z3346" s="3"/>
    </row>
    <row r="3347" ht="14.25" customHeight="1">
      <c r="A3347" s="133"/>
      <c r="B3347" s="3"/>
      <c r="C3347" s="3"/>
      <c r="D3347" s="3"/>
      <c r="E3347" s="240"/>
      <c r="F3347" s="467"/>
      <c r="G3347" s="95"/>
      <c r="H3347" s="95"/>
      <c r="I3347" s="95"/>
      <c r="J3347" s="318"/>
      <c r="K3347" s="95"/>
      <c r="L3347" s="95"/>
      <c r="M3347" s="95"/>
      <c r="N3347" s="95"/>
      <c r="O3347" s="95"/>
      <c r="P3347" s="95"/>
      <c r="Q3347" s="280"/>
      <c r="R3347" s="95"/>
      <c r="S3347" s="95"/>
      <c r="T3347" s="95"/>
      <c r="U3347" s="280"/>
      <c r="V3347" s="95"/>
      <c r="W3347" s="280"/>
      <c r="X3347" s="95"/>
      <c r="Y3347" s="3"/>
      <c r="Z3347" s="3"/>
    </row>
    <row r="3348" ht="14.25" customHeight="1">
      <c r="A3348" s="133"/>
      <c r="B3348" s="3"/>
      <c r="C3348" s="3"/>
      <c r="D3348" s="3"/>
      <c r="E3348" s="240"/>
      <c r="F3348" s="467"/>
      <c r="G3348" s="95"/>
      <c r="H3348" s="95"/>
      <c r="I3348" s="95"/>
      <c r="J3348" s="318"/>
      <c r="K3348" s="95"/>
      <c r="L3348" s="95"/>
      <c r="M3348" s="95"/>
      <c r="N3348" s="95"/>
      <c r="O3348" s="95"/>
      <c r="P3348" s="95"/>
      <c r="Q3348" s="280"/>
      <c r="R3348" s="95"/>
      <c r="S3348" s="95"/>
      <c r="T3348" s="95"/>
      <c r="U3348" s="280"/>
      <c r="V3348" s="95"/>
      <c r="W3348" s="280"/>
      <c r="X3348" s="95"/>
      <c r="Y3348" s="3"/>
      <c r="Z3348" s="3"/>
    </row>
    <row r="3349" ht="14.25" customHeight="1">
      <c r="A3349" s="133"/>
      <c r="B3349" s="3"/>
      <c r="C3349" s="3"/>
      <c r="D3349" s="3"/>
      <c r="E3349" s="240"/>
      <c r="F3349" s="467"/>
      <c r="G3349" s="95"/>
      <c r="H3349" s="95"/>
      <c r="I3349" s="95"/>
      <c r="J3349" s="318"/>
      <c r="K3349" s="95"/>
      <c r="L3349" s="95"/>
      <c r="M3349" s="95"/>
      <c r="N3349" s="95"/>
      <c r="O3349" s="95"/>
      <c r="P3349" s="95"/>
      <c r="Q3349" s="280"/>
      <c r="R3349" s="95"/>
      <c r="S3349" s="95"/>
      <c r="T3349" s="95"/>
      <c r="U3349" s="280"/>
      <c r="V3349" s="95"/>
      <c r="W3349" s="280"/>
      <c r="X3349" s="95"/>
      <c r="Y3349" s="3"/>
      <c r="Z3349" s="3"/>
    </row>
    <row r="3350" ht="14.25" customHeight="1">
      <c r="A3350" s="133"/>
      <c r="B3350" s="3"/>
      <c r="C3350" s="3"/>
      <c r="D3350" s="3"/>
      <c r="E3350" s="240"/>
      <c r="F3350" s="467"/>
      <c r="G3350" s="95"/>
      <c r="H3350" s="95"/>
      <c r="I3350" s="95"/>
      <c r="J3350" s="318"/>
      <c r="K3350" s="95"/>
      <c r="L3350" s="95"/>
      <c r="M3350" s="95"/>
      <c r="N3350" s="95"/>
      <c r="O3350" s="95"/>
      <c r="P3350" s="95"/>
      <c r="Q3350" s="280"/>
      <c r="R3350" s="95"/>
      <c r="S3350" s="95"/>
      <c r="T3350" s="95"/>
      <c r="U3350" s="280"/>
      <c r="V3350" s="95"/>
      <c r="W3350" s="280"/>
      <c r="X3350" s="95"/>
      <c r="Y3350" s="3"/>
      <c r="Z3350" s="3"/>
    </row>
    <row r="3351" ht="14.25" customHeight="1">
      <c r="A3351" s="133"/>
      <c r="B3351" s="3"/>
      <c r="C3351" s="3"/>
      <c r="D3351" s="3"/>
      <c r="E3351" s="240"/>
      <c r="F3351" s="467"/>
      <c r="G3351" s="95"/>
      <c r="H3351" s="95"/>
      <c r="I3351" s="95"/>
      <c r="J3351" s="318"/>
      <c r="K3351" s="95"/>
      <c r="L3351" s="95"/>
      <c r="M3351" s="95"/>
      <c r="N3351" s="95"/>
      <c r="O3351" s="95"/>
      <c r="P3351" s="95"/>
      <c r="Q3351" s="280"/>
      <c r="R3351" s="95"/>
      <c r="S3351" s="95"/>
      <c r="T3351" s="95"/>
      <c r="U3351" s="280"/>
      <c r="V3351" s="95"/>
      <c r="W3351" s="280"/>
      <c r="X3351" s="95"/>
      <c r="Y3351" s="3"/>
      <c r="Z3351" s="3"/>
    </row>
    <row r="3352" ht="14.25" customHeight="1">
      <c r="A3352" s="133"/>
      <c r="B3352" s="3"/>
      <c r="C3352" s="3"/>
      <c r="D3352" s="3"/>
      <c r="E3352" s="240"/>
      <c r="F3352" s="467"/>
      <c r="G3352" s="95"/>
      <c r="H3352" s="95"/>
      <c r="I3352" s="95"/>
      <c r="J3352" s="318"/>
      <c r="K3352" s="95"/>
      <c r="L3352" s="95"/>
      <c r="M3352" s="95"/>
      <c r="N3352" s="95"/>
      <c r="O3352" s="95"/>
      <c r="P3352" s="95"/>
      <c r="Q3352" s="280"/>
      <c r="R3352" s="95"/>
      <c r="S3352" s="95"/>
      <c r="T3352" s="95"/>
      <c r="U3352" s="280"/>
      <c r="V3352" s="95"/>
      <c r="W3352" s="280"/>
      <c r="X3352" s="95"/>
      <c r="Y3352" s="3"/>
      <c r="Z3352" s="3"/>
    </row>
    <row r="3353" ht="14.25" customHeight="1">
      <c r="A3353" s="133"/>
      <c r="B3353" s="3"/>
      <c r="C3353" s="3"/>
      <c r="D3353" s="3"/>
      <c r="E3353" s="240"/>
      <c r="F3353" s="467"/>
      <c r="G3353" s="95"/>
      <c r="H3353" s="95"/>
      <c r="I3353" s="95"/>
      <c r="J3353" s="318"/>
      <c r="K3353" s="95"/>
      <c r="L3353" s="95"/>
      <c r="M3353" s="95"/>
      <c r="N3353" s="95"/>
      <c r="O3353" s="95"/>
      <c r="P3353" s="95"/>
      <c r="Q3353" s="280"/>
      <c r="R3353" s="95"/>
      <c r="S3353" s="95"/>
      <c r="T3353" s="95"/>
      <c r="U3353" s="280"/>
      <c r="V3353" s="95"/>
      <c r="W3353" s="280"/>
      <c r="X3353" s="95"/>
      <c r="Y3353" s="3"/>
      <c r="Z3353" s="3"/>
    </row>
    <row r="3354" ht="14.25" customHeight="1">
      <c r="A3354" s="133"/>
      <c r="B3354" s="3"/>
      <c r="C3354" s="3"/>
      <c r="D3354" s="3"/>
      <c r="E3354" s="240"/>
      <c r="F3354" s="467"/>
      <c r="G3354" s="95"/>
      <c r="H3354" s="95"/>
      <c r="I3354" s="95"/>
      <c r="J3354" s="318"/>
      <c r="K3354" s="95"/>
      <c r="L3354" s="95"/>
      <c r="M3354" s="95"/>
      <c r="N3354" s="95"/>
      <c r="O3354" s="95"/>
      <c r="P3354" s="95"/>
      <c r="Q3354" s="280"/>
      <c r="R3354" s="95"/>
      <c r="S3354" s="95"/>
      <c r="T3354" s="95"/>
      <c r="U3354" s="280"/>
      <c r="V3354" s="95"/>
      <c r="W3354" s="280"/>
      <c r="X3354" s="95"/>
      <c r="Y3354" s="3"/>
      <c r="Z3354" s="3"/>
    </row>
    <row r="3355" ht="14.25" customHeight="1">
      <c r="A3355" s="133"/>
      <c r="B3355" s="3"/>
      <c r="C3355" s="3"/>
      <c r="D3355" s="3"/>
      <c r="E3355" s="240"/>
      <c r="F3355" s="467"/>
      <c r="G3355" s="95"/>
      <c r="H3355" s="95"/>
      <c r="I3355" s="95"/>
      <c r="J3355" s="318"/>
      <c r="K3355" s="95"/>
      <c r="L3355" s="95"/>
      <c r="M3355" s="95"/>
      <c r="N3355" s="95"/>
      <c r="O3355" s="95"/>
      <c r="P3355" s="95"/>
      <c r="Q3355" s="280"/>
      <c r="R3355" s="95"/>
      <c r="S3355" s="95"/>
      <c r="T3355" s="95"/>
      <c r="U3355" s="280"/>
      <c r="V3355" s="95"/>
      <c r="W3355" s="280"/>
      <c r="X3355" s="95"/>
      <c r="Y3355" s="3"/>
      <c r="Z3355" s="3"/>
    </row>
    <row r="3356" ht="14.25" customHeight="1">
      <c r="A3356" s="133"/>
      <c r="B3356" s="3"/>
      <c r="C3356" s="3"/>
      <c r="D3356" s="3"/>
      <c r="E3356" s="240"/>
      <c r="F3356" s="467"/>
      <c r="G3356" s="95"/>
      <c r="H3356" s="95"/>
      <c r="I3356" s="95"/>
      <c r="J3356" s="318"/>
      <c r="K3356" s="95"/>
      <c r="L3356" s="95"/>
      <c r="M3356" s="95"/>
      <c r="N3356" s="95"/>
      <c r="O3356" s="95"/>
      <c r="P3356" s="95"/>
      <c r="Q3356" s="280"/>
      <c r="R3356" s="95"/>
      <c r="S3356" s="95"/>
      <c r="T3356" s="95"/>
      <c r="U3356" s="280"/>
      <c r="V3356" s="95"/>
      <c r="W3356" s="280"/>
      <c r="X3356" s="95"/>
      <c r="Y3356" s="3"/>
      <c r="Z3356" s="3"/>
    </row>
    <row r="3357" ht="14.25" customHeight="1">
      <c r="A3357" s="133"/>
      <c r="B3357" s="3"/>
      <c r="C3357" s="3"/>
      <c r="D3357" s="3"/>
      <c r="E3357" s="240"/>
      <c r="F3357" s="467"/>
      <c r="G3357" s="95"/>
      <c r="H3357" s="95"/>
      <c r="I3357" s="95"/>
      <c r="J3357" s="318"/>
      <c r="K3357" s="95"/>
      <c r="L3357" s="95"/>
      <c r="M3357" s="95"/>
      <c r="N3357" s="95"/>
      <c r="O3357" s="95"/>
      <c r="P3357" s="95"/>
      <c r="Q3357" s="280"/>
      <c r="R3357" s="95"/>
      <c r="S3357" s="95"/>
      <c r="T3357" s="95"/>
      <c r="U3357" s="280"/>
      <c r="V3357" s="95"/>
      <c r="W3357" s="280"/>
      <c r="X3357" s="95"/>
      <c r="Y3357" s="3"/>
      <c r="Z3357" s="3"/>
    </row>
    <row r="3358" ht="14.25" customHeight="1">
      <c r="A3358" s="133"/>
      <c r="B3358" s="3"/>
      <c r="C3358" s="3"/>
      <c r="D3358" s="3"/>
      <c r="E3358" s="240"/>
      <c r="F3358" s="467"/>
      <c r="G3358" s="95"/>
      <c r="H3358" s="95"/>
      <c r="I3358" s="95"/>
      <c r="J3358" s="318"/>
      <c r="K3358" s="95"/>
      <c r="L3358" s="95"/>
      <c r="M3358" s="95"/>
      <c r="N3358" s="95"/>
      <c r="O3358" s="95"/>
      <c r="P3358" s="95"/>
      <c r="Q3358" s="280"/>
      <c r="R3358" s="95"/>
      <c r="S3358" s="95"/>
      <c r="T3358" s="95"/>
      <c r="U3358" s="280"/>
      <c r="V3358" s="95"/>
      <c r="W3358" s="280"/>
      <c r="X3358" s="95"/>
      <c r="Y3358" s="3"/>
      <c r="Z3358" s="3"/>
    </row>
    <row r="3359" ht="14.25" customHeight="1">
      <c r="A3359" s="133"/>
      <c r="B3359" s="3"/>
      <c r="C3359" s="3"/>
      <c r="D3359" s="3"/>
      <c r="E3359" s="240"/>
      <c r="F3359" s="467"/>
      <c r="G3359" s="95"/>
      <c r="H3359" s="95"/>
      <c r="I3359" s="95"/>
      <c r="J3359" s="318"/>
      <c r="K3359" s="95"/>
      <c r="L3359" s="95"/>
      <c r="M3359" s="95"/>
      <c r="N3359" s="95"/>
      <c r="O3359" s="95"/>
      <c r="P3359" s="95"/>
      <c r="Q3359" s="280"/>
      <c r="R3359" s="95"/>
      <c r="S3359" s="95"/>
      <c r="T3359" s="95"/>
      <c r="U3359" s="280"/>
      <c r="V3359" s="95"/>
      <c r="W3359" s="280"/>
      <c r="X3359" s="95"/>
      <c r="Y3359" s="3"/>
      <c r="Z3359" s="3"/>
    </row>
    <row r="3360" ht="14.25" customHeight="1">
      <c r="A3360" s="133"/>
      <c r="B3360" s="3"/>
      <c r="C3360" s="3"/>
      <c r="D3360" s="3"/>
      <c r="E3360" s="240"/>
      <c r="F3360" s="467"/>
      <c r="G3360" s="95"/>
      <c r="H3360" s="95"/>
      <c r="I3360" s="95"/>
      <c r="J3360" s="318"/>
      <c r="K3360" s="95"/>
      <c r="L3360" s="95"/>
      <c r="M3360" s="95"/>
      <c r="N3360" s="95"/>
      <c r="O3360" s="95"/>
      <c r="P3360" s="95"/>
      <c r="Q3360" s="280"/>
      <c r="R3360" s="95"/>
      <c r="S3360" s="95"/>
      <c r="T3360" s="95"/>
      <c r="U3360" s="280"/>
      <c r="V3360" s="95"/>
      <c r="W3360" s="280"/>
      <c r="X3360" s="95"/>
      <c r="Y3360" s="3"/>
      <c r="Z3360" s="3"/>
    </row>
    <row r="3361" ht="14.25" customHeight="1">
      <c r="A3361" s="133"/>
      <c r="B3361" s="3"/>
      <c r="C3361" s="3"/>
      <c r="D3361" s="3"/>
      <c r="E3361" s="240"/>
      <c r="F3361" s="467"/>
      <c r="G3361" s="95"/>
      <c r="H3361" s="95"/>
      <c r="I3361" s="95"/>
      <c r="J3361" s="318"/>
      <c r="K3361" s="95"/>
      <c r="L3361" s="95"/>
      <c r="M3361" s="95"/>
      <c r="N3361" s="95"/>
      <c r="O3361" s="95"/>
      <c r="P3361" s="95"/>
      <c r="Q3361" s="280"/>
      <c r="R3361" s="95"/>
      <c r="S3361" s="95"/>
      <c r="T3361" s="95"/>
      <c r="U3361" s="280"/>
      <c r="V3361" s="95"/>
      <c r="W3361" s="280"/>
      <c r="X3361" s="95"/>
      <c r="Y3361" s="3"/>
      <c r="Z3361" s="3"/>
    </row>
    <row r="3362" ht="14.25" customHeight="1">
      <c r="A3362" s="133"/>
      <c r="B3362" s="3"/>
      <c r="C3362" s="3"/>
      <c r="D3362" s="3"/>
      <c r="E3362" s="240"/>
      <c r="F3362" s="467"/>
      <c r="G3362" s="95"/>
      <c r="H3362" s="95"/>
      <c r="I3362" s="95"/>
      <c r="J3362" s="318"/>
      <c r="K3362" s="95"/>
      <c r="L3362" s="95"/>
      <c r="M3362" s="95"/>
      <c r="N3362" s="95"/>
      <c r="O3362" s="95"/>
      <c r="P3362" s="95"/>
      <c r="Q3362" s="280"/>
      <c r="R3362" s="95"/>
      <c r="S3362" s="95"/>
      <c r="T3362" s="95"/>
      <c r="U3362" s="280"/>
      <c r="V3362" s="95"/>
      <c r="W3362" s="280"/>
      <c r="X3362" s="95"/>
      <c r="Y3362" s="3"/>
      <c r="Z3362" s="3"/>
    </row>
    <row r="3363" ht="14.25" customHeight="1">
      <c r="A3363" s="133"/>
      <c r="B3363" s="3"/>
      <c r="C3363" s="3"/>
      <c r="D3363" s="3"/>
      <c r="E3363" s="240"/>
      <c r="F3363" s="467"/>
      <c r="G3363" s="95"/>
      <c r="H3363" s="95"/>
      <c r="I3363" s="95"/>
      <c r="J3363" s="318"/>
      <c r="K3363" s="95"/>
      <c r="L3363" s="95"/>
      <c r="M3363" s="95"/>
      <c r="N3363" s="95"/>
      <c r="O3363" s="95"/>
      <c r="P3363" s="95"/>
      <c r="Q3363" s="280"/>
      <c r="R3363" s="95"/>
      <c r="S3363" s="95"/>
      <c r="T3363" s="95"/>
      <c r="U3363" s="280"/>
      <c r="V3363" s="95"/>
      <c r="W3363" s="280"/>
      <c r="X3363" s="95"/>
      <c r="Y3363" s="3"/>
      <c r="Z3363" s="3"/>
    </row>
    <row r="3364" ht="14.25" customHeight="1">
      <c r="A3364" s="133"/>
      <c r="B3364" s="3"/>
      <c r="C3364" s="3"/>
      <c r="D3364" s="3"/>
      <c r="E3364" s="240"/>
      <c r="F3364" s="467"/>
      <c r="G3364" s="95"/>
      <c r="H3364" s="95"/>
      <c r="I3364" s="95"/>
      <c r="J3364" s="318"/>
      <c r="K3364" s="95"/>
      <c r="L3364" s="95"/>
      <c r="M3364" s="95"/>
      <c r="N3364" s="95"/>
      <c r="O3364" s="95"/>
      <c r="P3364" s="95"/>
      <c r="Q3364" s="280"/>
      <c r="R3364" s="95"/>
      <c r="S3364" s="95"/>
      <c r="T3364" s="95"/>
      <c r="U3364" s="280"/>
      <c r="V3364" s="95"/>
      <c r="W3364" s="280"/>
      <c r="X3364" s="95"/>
      <c r="Y3364" s="3"/>
      <c r="Z3364" s="3"/>
    </row>
    <row r="3365" ht="14.25" customHeight="1">
      <c r="A3365" s="133"/>
      <c r="B3365" s="3"/>
      <c r="C3365" s="3"/>
      <c r="D3365" s="3"/>
      <c r="E3365" s="240"/>
      <c r="F3365" s="467"/>
      <c r="G3365" s="95"/>
      <c r="H3365" s="95"/>
      <c r="I3365" s="95"/>
      <c r="J3365" s="318"/>
      <c r="K3365" s="95"/>
      <c r="L3365" s="95"/>
      <c r="M3365" s="95"/>
      <c r="N3365" s="95"/>
      <c r="O3365" s="95"/>
      <c r="P3365" s="95"/>
      <c r="Q3365" s="280"/>
      <c r="R3365" s="95"/>
      <c r="S3365" s="95"/>
      <c r="T3365" s="95"/>
      <c r="U3365" s="280"/>
      <c r="V3365" s="95"/>
      <c r="W3365" s="280"/>
      <c r="X3365" s="95"/>
      <c r="Y3365" s="3"/>
      <c r="Z3365" s="3"/>
    </row>
    <row r="3366" ht="14.25" customHeight="1">
      <c r="A3366" s="133"/>
      <c r="B3366" s="3"/>
      <c r="C3366" s="3"/>
      <c r="D3366" s="3"/>
      <c r="E3366" s="240"/>
      <c r="F3366" s="467"/>
      <c r="G3366" s="95"/>
      <c r="H3366" s="95"/>
      <c r="I3366" s="95"/>
      <c r="J3366" s="318"/>
      <c r="K3366" s="95"/>
      <c r="L3366" s="95"/>
      <c r="M3366" s="95"/>
      <c r="N3366" s="95"/>
      <c r="O3366" s="95"/>
      <c r="P3366" s="95"/>
      <c r="Q3366" s="280"/>
      <c r="R3366" s="95"/>
      <c r="S3366" s="95"/>
      <c r="T3366" s="95"/>
      <c r="U3366" s="280"/>
      <c r="V3366" s="95"/>
      <c r="W3366" s="280"/>
      <c r="X3366" s="95"/>
      <c r="Y3366" s="3"/>
      <c r="Z3366" s="3"/>
    </row>
    <row r="3367" ht="14.25" customHeight="1">
      <c r="A3367" s="133"/>
      <c r="B3367" s="3"/>
      <c r="C3367" s="3"/>
      <c r="D3367" s="3"/>
      <c r="E3367" s="240"/>
      <c r="F3367" s="467"/>
      <c r="G3367" s="95"/>
      <c r="H3367" s="95"/>
      <c r="I3367" s="95"/>
      <c r="J3367" s="318"/>
      <c r="K3367" s="95"/>
      <c r="L3367" s="95"/>
      <c r="M3367" s="95"/>
      <c r="N3367" s="95"/>
      <c r="O3367" s="95"/>
      <c r="P3367" s="95"/>
      <c r="Q3367" s="280"/>
      <c r="R3367" s="95"/>
      <c r="S3367" s="95"/>
      <c r="T3367" s="95"/>
      <c r="U3367" s="280"/>
      <c r="V3367" s="95"/>
      <c r="W3367" s="280"/>
      <c r="X3367" s="95"/>
      <c r="Y3367" s="3"/>
      <c r="Z3367" s="3"/>
    </row>
    <row r="3368" ht="14.25" customHeight="1">
      <c r="A3368" s="133"/>
      <c r="B3368" s="3"/>
      <c r="C3368" s="3"/>
      <c r="D3368" s="3"/>
      <c r="E3368" s="240"/>
      <c r="F3368" s="467"/>
      <c r="G3368" s="95"/>
      <c r="H3368" s="95"/>
      <c r="I3368" s="95"/>
      <c r="J3368" s="318"/>
      <c r="K3368" s="95"/>
      <c r="L3368" s="95"/>
      <c r="M3368" s="95"/>
      <c r="N3368" s="95"/>
      <c r="O3368" s="95"/>
      <c r="P3368" s="95"/>
      <c r="Q3368" s="280"/>
      <c r="R3368" s="95"/>
      <c r="S3368" s="95"/>
      <c r="T3368" s="95"/>
      <c r="U3368" s="280"/>
      <c r="V3368" s="95"/>
      <c r="W3368" s="280"/>
      <c r="X3368" s="95"/>
      <c r="Y3368" s="3"/>
      <c r="Z3368" s="3"/>
    </row>
    <row r="3369" ht="14.25" customHeight="1">
      <c r="A3369" s="133"/>
      <c r="B3369" s="3"/>
      <c r="C3369" s="3"/>
      <c r="D3369" s="3"/>
      <c r="E3369" s="240"/>
      <c r="F3369" s="467"/>
      <c r="G3369" s="95"/>
      <c r="H3369" s="95"/>
      <c r="I3369" s="95"/>
      <c r="J3369" s="318"/>
      <c r="K3369" s="95"/>
      <c r="L3369" s="95"/>
      <c r="M3369" s="95"/>
      <c r="N3369" s="95"/>
      <c r="O3369" s="95"/>
      <c r="P3369" s="95"/>
      <c r="Q3369" s="280"/>
      <c r="R3369" s="95"/>
      <c r="S3369" s="95"/>
      <c r="T3369" s="95"/>
      <c r="U3369" s="280"/>
      <c r="V3369" s="95"/>
      <c r="W3369" s="280"/>
      <c r="X3369" s="95"/>
      <c r="Y3369" s="3"/>
      <c r="Z3369" s="3"/>
    </row>
    <row r="3370" ht="14.25" customHeight="1">
      <c r="A3370" s="133"/>
      <c r="B3370" s="3"/>
      <c r="C3370" s="3"/>
      <c r="D3370" s="3"/>
      <c r="E3370" s="240"/>
      <c r="F3370" s="467"/>
      <c r="G3370" s="95"/>
      <c r="H3370" s="95"/>
      <c r="I3370" s="95"/>
      <c r="J3370" s="318"/>
      <c r="K3370" s="95"/>
      <c r="L3370" s="95"/>
      <c r="M3370" s="95"/>
      <c r="N3370" s="95"/>
      <c r="O3370" s="95"/>
      <c r="P3370" s="95"/>
      <c r="Q3370" s="280"/>
      <c r="R3370" s="95"/>
      <c r="S3370" s="95"/>
      <c r="T3370" s="95"/>
      <c r="U3370" s="280"/>
      <c r="V3370" s="95"/>
      <c r="W3370" s="280"/>
      <c r="X3370" s="95"/>
      <c r="Y3370" s="3"/>
      <c r="Z3370" s="3"/>
    </row>
    <row r="3371" ht="14.25" customHeight="1">
      <c r="A3371" s="133"/>
      <c r="B3371" s="3"/>
      <c r="C3371" s="3"/>
      <c r="D3371" s="3"/>
      <c r="E3371" s="240"/>
      <c r="F3371" s="467"/>
      <c r="G3371" s="95"/>
      <c r="H3371" s="95"/>
      <c r="I3371" s="95"/>
      <c r="J3371" s="318"/>
      <c r="K3371" s="95"/>
      <c r="L3371" s="95"/>
      <c r="M3371" s="95"/>
      <c r="N3371" s="95"/>
      <c r="O3371" s="95"/>
      <c r="P3371" s="95"/>
      <c r="Q3371" s="280"/>
      <c r="R3371" s="95"/>
      <c r="S3371" s="95"/>
      <c r="T3371" s="95"/>
      <c r="U3371" s="280"/>
      <c r="V3371" s="95"/>
      <c r="W3371" s="280"/>
      <c r="X3371" s="95"/>
      <c r="Y3371" s="3"/>
      <c r="Z3371" s="3"/>
    </row>
    <row r="3372" ht="14.25" customHeight="1">
      <c r="A3372" s="133"/>
      <c r="B3372" s="3"/>
      <c r="C3372" s="3"/>
      <c r="D3372" s="3"/>
      <c r="E3372" s="240"/>
      <c r="F3372" s="467"/>
      <c r="G3372" s="95"/>
      <c r="H3372" s="95"/>
      <c r="I3372" s="95"/>
      <c r="J3372" s="318"/>
      <c r="K3372" s="95"/>
      <c r="L3372" s="95"/>
      <c r="M3372" s="95"/>
      <c r="N3372" s="95"/>
      <c r="O3372" s="95"/>
      <c r="P3372" s="95"/>
      <c r="Q3372" s="280"/>
      <c r="R3372" s="95"/>
      <c r="S3372" s="95"/>
      <c r="T3372" s="95"/>
      <c r="U3372" s="280"/>
      <c r="V3372" s="95"/>
      <c r="W3372" s="280"/>
      <c r="X3372" s="95"/>
      <c r="Y3372" s="3"/>
      <c r="Z3372" s="3"/>
    </row>
    <row r="3373" ht="14.25" customHeight="1">
      <c r="A3373" s="133"/>
      <c r="B3373" s="3"/>
      <c r="C3373" s="3"/>
      <c r="D3373" s="3"/>
      <c r="E3373" s="240"/>
      <c r="F3373" s="467"/>
      <c r="G3373" s="95"/>
      <c r="H3373" s="95"/>
      <c r="I3373" s="95"/>
      <c r="J3373" s="318"/>
      <c r="K3373" s="95"/>
      <c r="L3373" s="95"/>
      <c r="M3373" s="95"/>
      <c r="N3373" s="95"/>
      <c r="O3373" s="95"/>
      <c r="P3373" s="95"/>
      <c r="Q3373" s="280"/>
      <c r="R3373" s="95"/>
      <c r="S3373" s="95"/>
      <c r="T3373" s="95"/>
      <c r="U3373" s="280"/>
      <c r="V3373" s="95"/>
      <c r="W3373" s="280"/>
      <c r="X3373" s="95"/>
      <c r="Y3373" s="3"/>
      <c r="Z3373" s="3"/>
    </row>
    <row r="3374" ht="14.25" customHeight="1">
      <c r="A3374" s="133"/>
      <c r="B3374" s="3"/>
      <c r="C3374" s="3"/>
      <c r="D3374" s="3"/>
      <c r="E3374" s="240"/>
      <c r="F3374" s="467"/>
      <c r="G3374" s="95"/>
      <c r="H3374" s="95"/>
      <c r="I3374" s="95"/>
      <c r="J3374" s="318"/>
      <c r="K3374" s="95"/>
      <c r="L3374" s="95"/>
      <c r="M3374" s="95"/>
      <c r="N3374" s="95"/>
      <c r="O3374" s="95"/>
      <c r="P3374" s="95"/>
      <c r="Q3374" s="280"/>
      <c r="R3374" s="95"/>
      <c r="S3374" s="95"/>
      <c r="T3374" s="95"/>
      <c r="U3374" s="280"/>
      <c r="V3374" s="95"/>
      <c r="W3374" s="280"/>
      <c r="X3374" s="95"/>
      <c r="Y3374" s="3"/>
      <c r="Z3374" s="3"/>
    </row>
    <row r="3375" ht="14.25" customHeight="1">
      <c r="A3375" s="133"/>
      <c r="B3375" s="3"/>
      <c r="C3375" s="3"/>
      <c r="D3375" s="3"/>
      <c r="E3375" s="240"/>
      <c r="F3375" s="467"/>
      <c r="G3375" s="95"/>
      <c r="H3375" s="95"/>
      <c r="I3375" s="95"/>
      <c r="J3375" s="318"/>
      <c r="K3375" s="95"/>
      <c r="L3375" s="95"/>
      <c r="M3375" s="95"/>
      <c r="N3375" s="95"/>
      <c r="O3375" s="95"/>
      <c r="P3375" s="95"/>
      <c r="Q3375" s="280"/>
      <c r="R3375" s="95"/>
      <c r="S3375" s="95"/>
      <c r="T3375" s="95"/>
      <c r="U3375" s="280"/>
      <c r="V3375" s="95"/>
      <c r="W3375" s="280"/>
      <c r="X3375" s="95"/>
      <c r="Y3375" s="3"/>
      <c r="Z3375" s="3"/>
    </row>
    <row r="3376" ht="14.25" customHeight="1">
      <c r="A3376" s="133"/>
      <c r="B3376" s="3"/>
      <c r="C3376" s="3"/>
      <c r="D3376" s="3"/>
      <c r="E3376" s="240"/>
      <c r="F3376" s="467"/>
      <c r="G3376" s="95"/>
      <c r="H3376" s="95"/>
      <c r="I3376" s="95"/>
      <c r="J3376" s="318"/>
      <c r="K3376" s="95"/>
      <c r="L3376" s="95"/>
      <c r="M3376" s="95"/>
      <c r="N3376" s="95"/>
      <c r="O3376" s="95"/>
      <c r="P3376" s="95"/>
      <c r="Q3376" s="280"/>
      <c r="R3376" s="95"/>
      <c r="S3376" s="95"/>
      <c r="T3376" s="95"/>
      <c r="U3376" s="280"/>
      <c r="V3376" s="95"/>
      <c r="W3376" s="280"/>
      <c r="X3376" s="95"/>
      <c r="Y3376" s="3"/>
      <c r="Z3376" s="3"/>
    </row>
    <row r="3377" ht="14.25" customHeight="1">
      <c r="A3377" s="133"/>
      <c r="B3377" s="3"/>
      <c r="C3377" s="3"/>
      <c r="D3377" s="3"/>
      <c r="E3377" s="240"/>
      <c r="F3377" s="467"/>
      <c r="G3377" s="95"/>
      <c r="H3377" s="95"/>
      <c r="I3377" s="95"/>
      <c r="J3377" s="318"/>
      <c r="K3377" s="95"/>
      <c r="L3377" s="95"/>
      <c r="M3377" s="95"/>
      <c r="N3377" s="95"/>
      <c r="O3377" s="95"/>
      <c r="P3377" s="95"/>
      <c r="Q3377" s="280"/>
      <c r="R3377" s="95"/>
      <c r="S3377" s="95"/>
      <c r="T3377" s="95"/>
      <c r="U3377" s="280"/>
      <c r="V3377" s="95"/>
      <c r="W3377" s="280"/>
      <c r="X3377" s="95"/>
      <c r="Y3377" s="3"/>
      <c r="Z3377" s="3"/>
    </row>
    <row r="3378" ht="14.25" customHeight="1">
      <c r="A3378" s="133"/>
      <c r="B3378" s="3"/>
      <c r="C3378" s="3"/>
      <c r="D3378" s="3"/>
      <c r="E3378" s="240"/>
      <c r="F3378" s="467"/>
      <c r="G3378" s="95"/>
      <c r="H3378" s="95"/>
      <c r="I3378" s="95"/>
      <c r="J3378" s="318"/>
      <c r="K3378" s="95"/>
      <c r="L3378" s="95"/>
      <c r="M3378" s="95"/>
      <c r="N3378" s="95"/>
      <c r="O3378" s="95"/>
      <c r="P3378" s="95"/>
      <c r="Q3378" s="280"/>
      <c r="R3378" s="95"/>
      <c r="S3378" s="95"/>
      <c r="T3378" s="95"/>
      <c r="U3378" s="280"/>
      <c r="V3378" s="95"/>
      <c r="W3378" s="280"/>
      <c r="X3378" s="95"/>
      <c r="Y3378" s="3"/>
      <c r="Z3378" s="3"/>
    </row>
    <row r="3379" ht="14.25" customHeight="1">
      <c r="A3379" s="133"/>
      <c r="B3379" s="3"/>
      <c r="C3379" s="3"/>
      <c r="D3379" s="3"/>
      <c r="E3379" s="240"/>
      <c r="F3379" s="467"/>
      <c r="G3379" s="95"/>
      <c r="H3379" s="95"/>
      <c r="I3379" s="95"/>
      <c r="J3379" s="318"/>
      <c r="K3379" s="95"/>
      <c r="L3379" s="95"/>
      <c r="M3379" s="95"/>
      <c r="N3379" s="95"/>
      <c r="O3379" s="95"/>
      <c r="P3379" s="95"/>
      <c r="Q3379" s="280"/>
      <c r="R3379" s="95"/>
      <c r="S3379" s="95"/>
      <c r="T3379" s="95"/>
      <c r="U3379" s="280"/>
      <c r="V3379" s="95"/>
      <c r="W3379" s="280"/>
      <c r="X3379" s="95"/>
      <c r="Y3379" s="3"/>
      <c r="Z3379" s="3"/>
    </row>
    <row r="3380" ht="14.25" customHeight="1">
      <c r="A3380" s="133"/>
      <c r="B3380" s="3"/>
      <c r="C3380" s="3"/>
      <c r="D3380" s="3"/>
      <c r="E3380" s="240"/>
      <c r="F3380" s="467"/>
      <c r="G3380" s="95"/>
      <c r="H3380" s="95"/>
      <c r="I3380" s="95"/>
      <c r="J3380" s="318"/>
      <c r="K3380" s="95"/>
      <c r="L3380" s="95"/>
      <c r="M3380" s="95"/>
      <c r="N3380" s="95"/>
      <c r="O3380" s="95"/>
      <c r="P3380" s="95"/>
      <c r="Q3380" s="280"/>
      <c r="R3380" s="95"/>
      <c r="S3380" s="95"/>
      <c r="T3380" s="95"/>
      <c r="U3380" s="280"/>
      <c r="V3380" s="95"/>
      <c r="W3380" s="280"/>
      <c r="X3380" s="95"/>
      <c r="Y3380" s="3"/>
      <c r="Z3380" s="3"/>
    </row>
    <row r="3381" ht="14.25" customHeight="1">
      <c r="A3381" s="133"/>
      <c r="B3381" s="3"/>
      <c r="C3381" s="3"/>
      <c r="D3381" s="3"/>
      <c r="E3381" s="240"/>
      <c r="F3381" s="467"/>
      <c r="G3381" s="95"/>
      <c r="H3381" s="95"/>
      <c r="I3381" s="95"/>
      <c r="J3381" s="318"/>
      <c r="K3381" s="95"/>
      <c r="L3381" s="95"/>
      <c r="M3381" s="95"/>
      <c r="N3381" s="95"/>
      <c r="O3381" s="95"/>
      <c r="P3381" s="95"/>
      <c r="Q3381" s="280"/>
      <c r="R3381" s="95"/>
      <c r="S3381" s="95"/>
      <c r="T3381" s="95"/>
      <c r="U3381" s="280"/>
      <c r="V3381" s="95"/>
      <c r="W3381" s="280"/>
      <c r="X3381" s="95"/>
      <c r="Y3381" s="3"/>
      <c r="Z3381" s="3"/>
    </row>
    <row r="3382" ht="14.25" customHeight="1">
      <c r="A3382" s="133"/>
      <c r="B3382" s="3"/>
      <c r="C3382" s="3"/>
      <c r="D3382" s="3"/>
      <c r="E3382" s="240"/>
      <c r="F3382" s="467"/>
      <c r="G3382" s="95"/>
      <c r="H3382" s="95"/>
      <c r="I3382" s="95"/>
      <c r="J3382" s="318"/>
      <c r="K3382" s="95"/>
      <c r="L3382" s="95"/>
      <c r="M3382" s="95"/>
      <c r="N3382" s="95"/>
      <c r="O3382" s="95"/>
      <c r="P3382" s="95"/>
      <c r="Q3382" s="280"/>
      <c r="R3382" s="95"/>
      <c r="S3382" s="95"/>
      <c r="T3382" s="95"/>
      <c r="U3382" s="280"/>
      <c r="V3382" s="95"/>
      <c r="W3382" s="280"/>
      <c r="X3382" s="95"/>
      <c r="Y3382" s="3"/>
      <c r="Z3382" s="3"/>
    </row>
    <row r="3383" ht="14.25" customHeight="1">
      <c r="A3383" s="133"/>
      <c r="B3383" s="3"/>
      <c r="C3383" s="3"/>
      <c r="D3383" s="3"/>
      <c r="E3383" s="240"/>
      <c r="F3383" s="467"/>
      <c r="G3383" s="95"/>
      <c r="H3383" s="95"/>
      <c r="I3383" s="95"/>
      <c r="J3383" s="318"/>
      <c r="K3383" s="95"/>
      <c r="L3383" s="95"/>
      <c r="M3383" s="95"/>
      <c r="N3383" s="95"/>
      <c r="O3383" s="95"/>
      <c r="P3383" s="95"/>
      <c r="Q3383" s="280"/>
      <c r="R3383" s="95"/>
      <c r="S3383" s="95"/>
      <c r="T3383" s="95"/>
      <c r="U3383" s="280"/>
      <c r="V3383" s="95"/>
      <c r="W3383" s="280"/>
      <c r="X3383" s="95"/>
      <c r="Y3383" s="3"/>
      <c r="Z3383" s="3"/>
    </row>
    <row r="3384" ht="14.25" customHeight="1">
      <c r="A3384" s="133"/>
      <c r="B3384" s="3"/>
      <c r="C3384" s="3"/>
      <c r="D3384" s="3"/>
      <c r="E3384" s="240"/>
      <c r="F3384" s="467"/>
      <c r="G3384" s="95"/>
      <c r="H3384" s="95"/>
      <c r="I3384" s="95"/>
      <c r="J3384" s="318"/>
      <c r="K3384" s="95"/>
      <c r="L3384" s="95"/>
      <c r="M3384" s="95"/>
      <c r="N3384" s="95"/>
      <c r="O3384" s="95"/>
      <c r="P3384" s="95"/>
      <c r="Q3384" s="280"/>
      <c r="R3384" s="95"/>
      <c r="S3384" s="95"/>
      <c r="T3384" s="95"/>
      <c r="U3384" s="280"/>
      <c r="V3384" s="95"/>
      <c r="W3384" s="280"/>
      <c r="X3384" s="95"/>
      <c r="Y3384" s="3"/>
      <c r="Z3384" s="3"/>
    </row>
    <row r="3385" ht="14.25" customHeight="1">
      <c r="A3385" s="133"/>
      <c r="B3385" s="3"/>
      <c r="C3385" s="3"/>
      <c r="D3385" s="3"/>
      <c r="E3385" s="240"/>
      <c r="F3385" s="467"/>
      <c r="G3385" s="95"/>
      <c r="H3385" s="95"/>
      <c r="I3385" s="95"/>
      <c r="J3385" s="318"/>
      <c r="K3385" s="95"/>
      <c r="L3385" s="95"/>
      <c r="M3385" s="95"/>
      <c r="N3385" s="95"/>
      <c r="O3385" s="95"/>
      <c r="P3385" s="95"/>
      <c r="Q3385" s="280"/>
      <c r="R3385" s="95"/>
      <c r="S3385" s="95"/>
      <c r="T3385" s="95"/>
      <c r="U3385" s="280"/>
      <c r="V3385" s="95"/>
      <c r="W3385" s="280"/>
      <c r="X3385" s="95"/>
      <c r="Y3385" s="3"/>
      <c r="Z3385" s="3"/>
    </row>
    <row r="3386" ht="14.25" customHeight="1">
      <c r="A3386" s="133"/>
      <c r="B3386" s="3"/>
      <c r="C3386" s="3"/>
      <c r="D3386" s="3"/>
      <c r="E3386" s="240"/>
      <c r="F3386" s="467"/>
      <c r="G3386" s="95"/>
      <c r="H3386" s="95"/>
      <c r="I3386" s="95"/>
      <c r="J3386" s="318"/>
      <c r="K3386" s="95"/>
      <c r="L3386" s="95"/>
      <c r="M3386" s="95"/>
      <c r="N3386" s="95"/>
      <c r="O3386" s="95"/>
      <c r="P3386" s="95"/>
      <c r="Q3386" s="280"/>
      <c r="R3386" s="95"/>
      <c r="S3386" s="95"/>
      <c r="T3386" s="95"/>
      <c r="U3386" s="280"/>
      <c r="V3386" s="95"/>
      <c r="W3386" s="280"/>
      <c r="X3386" s="95"/>
      <c r="Y3386" s="3"/>
      <c r="Z3386" s="3"/>
    </row>
    <row r="3387" ht="14.25" customHeight="1">
      <c r="A3387" s="133"/>
      <c r="B3387" s="3"/>
      <c r="C3387" s="3"/>
      <c r="D3387" s="3"/>
      <c r="E3387" s="240"/>
      <c r="F3387" s="467"/>
      <c r="G3387" s="95"/>
      <c r="H3387" s="95"/>
      <c r="I3387" s="95"/>
      <c r="J3387" s="318"/>
      <c r="K3387" s="95"/>
      <c r="L3387" s="95"/>
      <c r="M3387" s="95"/>
      <c r="N3387" s="95"/>
      <c r="O3387" s="95"/>
      <c r="P3387" s="95"/>
      <c r="Q3387" s="280"/>
      <c r="R3387" s="95"/>
      <c r="S3387" s="95"/>
      <c r="T3387" s="95"/>
      <c r="U3387" s="280"/>
      <c r="V3387" s="95"/>
      <c r="W3387" s="280"/>
      <c r="X3387" s="95"/>
      <c r="Y3387" s="3"/>
      <c r="Z3387" s="3"/>
    </row>
    <row r="3388" ht="14.25" customHeight="1">
      <c r="A3388" s="133"/>
      <c r="B3388" s="3"/>
      <c r="C3388" s="3"/>
      <c r="D3388" s="3"/>
      <c r="E3388" s="240"/>
      <c r="F3388" s="467"/>
      <c r="G3388" s="95"/>
      <c r="H3388" s="95"/>
      <c r="I3388" s="95"/>
      <c r="J3388" s="318"/>
      <c r="K3388" s="95"/>
      <c r="L3388" s="95"/>
      <c r="M3388" s="95"/>
      <c r="N3388" s="95"/>
      <c r="O3388" s="95"/>
      <c r="P3388" s="95"/>
      <c r="Q3388" s="280"/>
      <c r="R3388" s="95"/>
      <c r="S3388" s="95"/>
      <c r="T3388" s="95"/>
      <c r="U3388" s="280"/>
      <c r="V3388" s="95"/>
      <c r="W3388" s="280"/>
      <c r="X3388" s="95"/>
      <c r="Y3388" s="3"/>
      <c r="Z3388" s="3"/>
    </row>
    <row r="3389" ht="14.25" customHeight="1">
      <c r="A3389" s="133"/>
      <c r="B3389" s="3"/>
      <c r="C3389" s="3"/>
      <c r="D3389" s="3"/>
      <c r="E3389" s="240"/>
      <c r="F3389" s="467"/>
      <c r="G3389" s="95"/>
      <c r="H3389" s="95"/>
      <c r="I3389" s="95"/>
      <c r="J3389" s="318"/>
      <c r="K3389" s="95"/>
      <c r="L3389" s="95"/>
      <c r="M3389" s="95"/>
      <c r="N3389" s="95"/>
      <c r="O3389" s="95"/>
      <c r="P3389" s="95"/>
      <c r="Q3389" s="280"/>
      <c r="R3389" s="95"/>
      <c r="S3389" s="95"/>
      <c r="T3389" s="95"/>
      <c r="U3389" s="280"/>
      <c r="V3389" s="95"/>
      <c r="W3389" s="280"/>
      <c r="X3389" s="95"/>
      <c r="Y3389" s="3"/>
      <c r="Z3389" s="3"/>
    </row>
    <row r="3390" ht="14.25" customHeight="1">
      <c r="A3390" s="133"/>
      <c r="B3390" s="3"/>
      <c r="C3390" s="3"/>
      <c r="D3390" s="3"/>
      <c r="E3390" s="240"/>
      <c r="F3390" s="467"/>
      <c r="G3390" s="95"/>
      <c r="H3390" s="95"/>
      <c r="I3390" s="95"/>
      <c r="J3390" s="318"/>
      <c r="K3390" s="95"/>
      <c r="L3390" s="95"/>
      <c r="M3390" s="95"/>
      <c r="N3390" s="95"/>
      <c r="O3390" s="95"/>
      <c r="P3390" s="95"/>
      <c r="Q3390" s="280"/>
      <c r="R3390" s="95"/>
      <c r="S3390" s="95"/>
      <c r="T3390" s="95"/>
      <c r="U3390" s="280"/>
      <c r="V3390" s="95"/>
      <c r="W3390" s="280"/>
      <c r="X3390" s="95"/>
      <c r="Y3390" s="3"/>
      <c r="Z3390" s="3"/>
    </row>
    <row r="3391" ht="14.25" customHeight="1">
      <c r="A3391" s="133"/>
      <c r="B3391" s="3"/>
      <c r="C3391" s="3"/>
      <c r="D3391" s="3"/>
      <c r="E3391" s="240"/>
      <c r="F3391" s="467"/>
      <c r="G3391" s="95"/>
      <c r="H3391" s="95"/>
      <c r="I3391" s="95"/>
      <c r="J3391" s="318"/>
      <c r="K3391" s="95"/>
      <c r="L3391" s="95"/>
      <c r="M3391" s="95"/>
      <c r="N3391" s="95"/>
      <c r="O3391" s="95"/>
      <c r="P3391" s="95"/>
      <c r="Q3391" s="280"/>
      <c r="R3391" s="95"/>
      <c r="S3391" s="95"/>
      <c r="T3391" s="95"/>
      <c r="U3391" s="280"/>
      <c r="V3391" s="95"/>
      <c r="W3391" s="280"/>
      <c r="X3391" s="95"/>
      <c r="Y3391" s="3"/>
      <c r="Z3391" s="3"/>
    </row>
    <row r="3392" ht="14.25" customHeight="1">
      <c r="A3392" s="133"/>
      <c r="B3392" s="3"/>
      <c r="C3392" s="3"/>
      <c r="D3392" s="3"/>
      <c r="E3392" s="240"/>
      <c r="F3392" s="467"/>
      <c r="G3392" s="95"/>
      <c r="H3392" s="95"/>
      <c r="I3392" s="95"/>
      <c r="J3392" s="318"/>
      <c r="K3392" s="95"/>
      <c r="L3392" s="95"/>
      <c r="M3392" s="95"/>
      <c r="N3392" s="95"/>
      <c r="O3392" s="95"/>
      <c r="P3392" s="95"/>
      <c r="Q3392" s="280"/>
      <c r="R3392" s="95"/>
      <c r="S3392" s="95"/>
      <c r="T3392" s="95"/>
      <c r="U3392" s="280"/>
      <c r="V3392" s="95"/>
      <c r="W3392" s="280"/>
      <c r="X3392" s="95"/>
      <c r="Y3392" s="3"/>
      <c r="Z3392" s="3"/>
    </row>
    <row r="3393" ht="14.25" customHeight="1">
      <c r="A3393" s="133"/>
      <c r="B3393" s="3"/>
      <c r="C3393" s="3"/>
      <c r="D3393" s="3"/>
      <c r="E3393" s="240"/>
      <c r="F3393" s="467"/>
      <c r="G3393" s="95"/>
      <c r="H3393" s="95"/>
      <c r="I3393" s="95"/>
      <c r="J3393" s="318"/>
      <c r="K3393" s="95"/>
      <c r="L3393" s="95"/>
      <c r="M3393" s="95"/>
      <c r="N3393" s="95"/>
      <c r="O3393" s="95"/>
      <c r="P3393" s="95"/>
      <c r="Q3393" s="280"/>
      <c r="R3393" s="95"/>
      <c r="S3393" s="95"/>
      <c r="T3393" s="95"/>
      <c r="U3393" s="280"/>
      <c r="V3393" s="95"/>
      <c r="W3393" s="280"/>
      <c r="X3393" s="95"/>
      <c r="Y3393" s="3"/>
      <c r="Z3393" s="3"/>
    </row>
    <row r="3394" ht="14.25" customHeight="1">
      <c r="A3394" s="133"/>
      <c r="B3394" s="3"/>
      <c r="C3394" s="3"/>
      <c r="D3394" s="3"/>
      <c r="E3394" s="240"/>
      <c r="F3394" s="467"/>
      <c r="G3394" s="95"/>
      <c r="H3394" s="95"/>
      <c r="I3394" s="95"/>
      <c r="J3394" s="318"/>
      <c r="K3394" s="95"/>
      <c r="L3394" s="95"/>
      <c r="M3394" s="95"/>
      <c r="N3394" s="95"/>
      <c r="O3394" s="95"/>
      <c r="P3394" s="95"/>
      <c r="Q3394" s="280"/>
      <c r="R3394" s="95"/>
      <c r="S3394" s="95"/>
      <c r="T3394" s="95"/>
      <c r="U3394" s="280"/>
      <c r="V3394" s="95"/>
      <c r="W3394" s="280"/>
      <c r="X3394" s="95"/>
      <c r="Y3394" s="3"/>
      <c r="Z3394" s="3"/>
    </row>
    <row r="3395" ht="14.25" customHeight="1">
      <c r="A3395" s="133"/>
      <c r="B3395" s="3"/>
      <c r="C3395" s="3"/>
      <c r="D3395" s="3"/>
      <c r="E3395" s="240"/>
      <c r="F3395" s="467"/>
      <c r="G3395" s="95"/>
      <c r="H3395" s="95"/>
      <c r="I3395" s="95"/>
      <c r="J3395" s="318"/>
      <c r="K3395" s="95"/>
      <c r="L3395" s="95"/>
      <c r="M3395" s="95"/>
      <c r="N3395" s="95"/>
      <c r="O3395" s="95"/>
      <c r="P3395" s="95"/>
      <c r="Q3395" s="280"/>
      <c r="R3395" s="95"/>
      <c r="S3395" s="95"/>
      <c r="T3395" s="95"/>
      <c r="U3395" s="280"/>
      <c r="V3395" s="95"/>
      <c r="W3395" s="280"/>
      <c r="X3395" s="95"/>
      <c r="Y3395" s="3"/>
      <c r="Z3395" s="3"/>
    </row>
    <row r="3396" ht="14.25" customHeight="1">
      <c r="A3396" s="133"/>
      <c r="B3396" s="3"/>
      <c r="C3396" s="3"/>
      <c r="D3396" s="3"/>
      <c r="E3396" s="240"/>
      <c r="F3396" s="467"/>
      <c r="G3396" s="95"/>
      <c r="H3396" s="95"/>
      <c r="I3396" s="95"/>
      <c r="J3396" s="318"/>
      <c r="K3396" s="95"/>
      <c r="L3396" s="95"/>
      <c r="M3396" s="95"/>
      <c r="N3396" s="95"/>
      <c r="O3396" s="95"/>
      <c r="P3396" s="95"/>
      <c r="Q3396" s="280"/>
      <c r="R3396" s="95"/>
      <c r="S3396" s="95"/>
      <c r="T3396" s="95"/>
      <c r="U3396" s="280"/>
      <c r="V3396" s="95"/>
      <c r="W3396" s="280"/>
      <c r="X3396" s="95"/>
      <c r="Y3396" s="3"/>
      <c r="Z3396" s="3"/>
    </row>
    <row r="3397" ht="14.25" customHeight="1">
      <c r="A3397" s="133"/>
      <c r="B3397" s="3"/>
      <c r="C3397" s="3"/>
      <c r="D3397" s="3"/>
      <c r="E3397" s="240"/>
      <c r="F3397" s="467"/>
      <c r="G3397" s="95"/>
      <c r="H3397" s="95"/>
      <c r="I3397" s="95"/>
      <c r="J3397" s="318"/>
      <c r="K3397" s="95"/>
      <c r="L3397" s="95"/>
      <c r="M3397" s="95"/>
      <c r="N3397" s="95"/>
      <c r="O3397" s="95"/>
      <c r="P3397" s="95"/>
      <c r="Q3397" s="280"/>
      <c r="R3397" s="95"/>
      <c r="S3397" s="95"/>
      <c r="T3397" s="95"/>
      <c r="U3397" s="280"/>
      <c r="V3397" s="95"/>
      <c r="W3397" s="280"/>
      <c r="X3397" s="95"/>
      <c r="Y3397" s="3"/>
      <c r="Z3397" s="3"/>
    </row>
    <row r="3398" ht="14.25" customHeight="1">
      <c r="A3398" s="133"/>
      <c r="B3398" s="3"/>
      <c r="C3398" s="3"/>
      <c r="D3398" s="3"/>
      <c r="E3398" s="240"/>
      <c r="F3398" s="467"/>
      <c r="G3398" s="95"/>
      <c r="H3398" s="95"/>
      <c r="I3398" s="95"/>
      <c r="J3398" s="318"/>
      <c r="K3398" s="95"/>
      <c r="L3398" s="95"/>
      <c r="M3398" s="95"/>
      <c r="N3398" s="95"/>
      <c r="O3398" s="95"/>
      <c r="P3398" s="95"/>
      <c r="Q3398" s="280"/>
      <c r="R3398" s="95"/>
      <c r="S3398" s="95"/>
      <c r="T3398" s="95"/>
      <c r="U3398" s="280"/>
      <c r="V3398" s="95"/>
      <c r="W3398" s="280"/>
      <c r="X3398" s="95"/>
      <c r="Y3398" s="3"/>
      <c r="Z3398" s="3"/>
    </row>
    <row r="3399" ht="14.25" customHeight="1">
      <c r="A3399" s="133"/>
      <c r="B3399" s="3"/>
      <c r="C3399" s="3"/>
      <c r="D3399" s="3"/>
      <c r="E3399" s="240"/>
      <c r="F3399" s="467"/>
      <c r="G3399" s="95"/>
      <c r="H3399" s="95"/>
      <c r="I3399" s="95"/>
      <c r="J3399" s="318"/>
      <c r="K3399" s="95"/>
      <c r="L3399" s="95"/>
      <c r="M3399" s="95"/>
      <c r="N3399" s="95"/>
      <c r="O3399" s="95"/>
      <c r="P3399" s="95"/>
      <c r="Q3399" s="280"/>
      <c r="R3399" s="95"/>
      <c r="S3399" s="95"/>
      <c r="T3399" s="95"/>
      <c r="U3399" s="280"/>
      <c r="V3399" s="95"/>
      <c r="W3399" s="280"/>
      <c r="X3399" s="95"/>
      <c r="Y3399" s="3"/>
      <c r="Z3399" s="3"/>
    </row>
    <row r="3400" ht="14.25" customHeight="1">
      <c r="A3400" s="133"/>
      <c r="B3400" s="3"/>
      <c r="C3400" s="3"/>
      <c r="D3400" s="3"/>
      <c r="E3400" s="240"/>
      <c r="F3400" s="467"/>
      <c r="G3400" s="95"/>
      <c r="H3400" s="95"/>
      <c r="I3400" s="95"/>
      <c r="J3400" s="318"/>
      <c r="K3400" s="95"/>
      <c r="L3400" s="95"/>
      <c r="M3400" s="95"/>
      <c r="N3400" s="95"/>
      <c r="O3400" s="95"/>
      <c r="P3400" s="95"/>
      <c r="Q3400" s="280"/>
      <c r="R3400" s="95"/>
      <c r="S3400" s="95"/>
      <c r="T3400" s="95"/>
      <c r="U3400" s="280"/>
      <c r="V3400" s="95"/>
      <c r="W3400" s="280"/>
      <c r="X3400" s="95"/>
      <c r="Y3400" s="3"/>
      <c r="Z3400" s="3"/>
    </row>
    <row r="3401" ht="14.25" customHeight="1">
      <c r="A3401" s="133"/>
      <c r="B3401" s="3"/>
      <c r="C3401" s="3"/>
      <c r="D3401" s="3"/>
      <c r="E3401" s="240"/>
      <c r="F3401" s="467"/>
      <c r="G3401" s="95"/>
      <c r="H3401" s="95"/>
      <c r="I3401" s="95"/>
      <c r="J3401" s="318"/>
      <c r="K3401" s="95"/>
      <c r="L3401" s="95"/>
      <c r="M3401" s="95"/>
      <c r="N3401" s="95"/>
      <c r="O3401" s="95"/>
      <c r="P3401" s="95"/>
      <c r="Q3401" s="280"/>
      <c r="R3401" s="95"/>
      <c r="S3401" s="95"/>
      <c r="T3401" s="95"/>
      <c r="U3401" s="280"/>
      <c r="V3401" s="95"/>
      <c r="W3401" s="280"/>
      <c r="X3401" s="95"/>
      <c r="Y3401" s="3"/>
      <c r="Z3401" s="3"/>
    </row>
    <row r="3402" ht="14.25" customHeight="1">
      <c r="A3402" s="133"/>
      <c r="B3402" s="3"/>
      <c r="C3402" s="3"/>
      <c r="D3402" s="3"/>
      <c r="E3402" s="240"/>
      <c r="F3402" s="467"/>
      <c r="G3402" s="95"/>
      <c r="H3402" s="95"/>
      <c r="I3402" s="95"/>
      <c r="J3402" s="318"/>
      <c r="K3402" s="95"/>
      <c r="L3402" s="95"/>
      <c r="M3402" s="95"/>
      <c r="N3402" s="95"/>
      <c r="O3402" s="95"/>
      <c r="P3402" s="95"/>
      <c r="Q3402" s="280"/>
      <c r="R3402" s="95"/>
      <c r="S3402" s="95"/>
      <c r="T3402" s="95"/>
      <c r="U3402" s="280"/>
      <c r="V3402" s="95"/>
      <c r="W3402" s="280"/>
      <c r="X3402" s="95"/>
      <c r="Y3402" s="3"/>
      <c r="Z3402" s="3"/>
    </row>
    <row r="3403" ht="14.25" customHeight="1">
      <c r="A3403" s="133"/>
      <c r="B3403" s="3"/>
      <c r="C3403" s="3"/>
      <c r="D3403" s="3"/>
      <c r="E3403" s="240"/>
      <c r="F3403" s="467"/>
      <c r="G3403" s="95"/>
      <c r="H3403" s="95"/>
      <c r="I3403" s="95"/>
      <c r="J3403" s="318"/>
      <c r="K3403" s="95"/>
      <c r="L3403" s="95"/>
      <c r="M3403" s="95"/>
      <c r="N3403" s="95"/>
      <c r="O3403" s="95"/>
      <c r="P3403" s="95"/>
      <c r="Q3403" s="280"/>
      <c r="R3403" s="95"/>
      <c r="S3403" s="95"/>
      <c r="T3403" s="95"/>
      <c r="U3403" s="280"/>
      <c r="V3403" s="95"/>
      <c r="W3403" s="280"/>
      <c r="X3403" s="95"/>
      <c r="Y3403" s="3"/>
      <c r="Z3403" s="3"/>
    </row>
    <row r="3404" ht="14.25" customHeight="1">
      <c r="A3404" s="133"/>
      <c r="B3404" s="3"/>
      <c r="C3404" s="3"/>
      <c r="D3404" s="3"/>
      <c r="E3404" s="240"/>
      <c r="F3404" s="467"/>
      <c r="G3404" s="95"/>
      <c r="H3404" s="95"/>
      <c r="I3404" s="95"/>
      <c r="J3404" s="318"/>
      <c r="K3404" s="95"/>
      <c r="L3404" s="95"/>
      <c r="M3404" s="95"/>
      <c r="N3404" s="95"/>
      <c r="O3404" s="95"/>
      <c r="P3404" s="95"/>
      <c r="Q3404" s="280"/>
      <c r="R3404" s="95"/>
      <c r="S3404" s="95"/>
      <c r="T3404" s="95"/>
      <c r="U3404" s="280"/>
      <c r="V3404" s="95"/>
      <c r="W3404" s="280"/>
      <c r="X3404" s="95"/>
      <c r="Y3404" s="3"/>
      <c r="Z3404" s="3"/>
    </row>
    <row r="3405" ht="14.25" customHeight="1">
      <c r="A3405" s="133"/>
      <c r="B3405" s="3"/>
      <c r="C3405" s="3"/>
      <c r="D3405" s="3"/>
      <c r="E3405" s="240"/>
      <c r="F3405" s="467"/>
      <c r="G3405" s="95"/>
      <c r="H3405" s="95"/>
      <c r="I3405" s="95"/>
      <c r="J3405" s="318"/>
      <c r="K3405" s="95"/>
      <c r="L3405" s="95"/>
      <c r="M3405" s="95"/>
      <c r="N3405" s="95"/>
      <c r="O3405" s="95"/>
      <c r="P3405" s="95"/>
      <c r="Q3405" s="280"/>
      <c r="R3405" s="95"/>
      <c r="S3405" s="95"/>
      <c r="T3405" s="95"/>
      <c r="U3405" s="280"/>
      <c r="V3405" s="95"/>
      <c r="W3405" s="280"/>
      <c r="X3405" s="95"/>
      <c r="Y3405" s="3"/>
      <c r="Z3405" s="3"/>
    </row>
    <row r="3406" ht="14.25" customHeight="1">
      <c r="A3406" s="133"/>
      <c r="B3406" s="3"/>
      <c r="C3406" s="3"/>
      <c r="D3406" s="3"/>
      <c r="E3406" s="240"/>
      <c r="F3406" s="467"/>
      <c r="G3406" s="95"/>
      <c r="H3406" s="95"/>
      <c r="I3406" s="95"/>
      <c r="J3406" s="318"/>
      <c r="K3406" s="95"/>
      <c r="L3406" s="95"/>
      <c r="M3406" s="95"/>
      <c r="N3406" s="95"/>
      <c r="O3406" s="95"/>
      <c r="P3406" s="95"/>
      <c r="Q3406" s="280"/>
      <c r="R3406" s="95"/>
      <c r="S3406" s="95"/>
      <c r="T3406" s="95"/>
      <c r="U3406" s="280"/>
      <c r="V3406" s="95"/>
      <c r="W3406" s="280"/>
      <c r="X3406" s="95"/>
      <c r="Y3406" s="3"/>
      <c r="Z3406" s="3"/>
    </row>
    <row r="3407" ht="14.25" customHeight="1">
      <c r="A3407" s="133"/>
      <c r="B3407" s="3"/>
      <c r="C3407" s="3"/>
      <c r="D3407" s="3"/>
      <c r="E3407" s="240"/>
      <c r="F3407" s="467"/>
      <c r="G3407" s="95"/>
      <c r="H3407" s="95"/>
      <c r="I3407" s="95"/>
      <c r="J3407" s="318"/>
      <c r="K3407" s="95"/>
      <c r="L3407" s="95"/>
      <c r="M3407" s="95"/>
      <c r="N3407" s="95"/>
      <c r="O3407" s="95"/>
      <c r="P3407" s="95"/>
      <c r="Q3407" s="280"/>
      <c r="R3407" s="95"/>
      <c r="S3407" s="95"/>
      <c r="T3407" s="95"/>
      <c r="U3407" s="280"/>
      <c r="V3407" s="95"/>
      <c r="W3407" s="280"/>
      <c r="X3407" s="95"/>
      <c r="Y3407" s="3"/>
      <c r="Z3407" s="3"/>
    </row>
    <row r="3408" ht="14.25" customHeight="1">
      <c r="A3408" s="133"/>
      <c r="B3408" s="3"/>
      <c r="C3408" s="3"/>
      <c r="D3408" s="3"/>
      <c r="E3408" s="240"/>
      <c r="F3408" s="467"/>
      <c r="G3408" s="95"/>
      <c r="H3408" s="95"/>
      <c r="I3408" s="95"/>
      <c r="J3408" s="318"/>
      <c r="K3408" s="95"/>
      <c r="L3408" s="95"/>
      <c r="M3408" s="95"/>
      <c r="N3408" s="95"/>
      <c r="O3408" s="95"/>
      <c r="P3408" s="95"/>
      <c r="Q3408" s="280"/>
      <c r="R3408" s="95"/>
      <c r="S3408" s="95"/>
      <c r="T3408" s="95"/>
      <c r="U3408" s="280"/>
      <c r="V3408" s="95"/>
      <c r="W3408" s="280"/>
      <c r="X3408" s="95"/>
      <c r="Y3408" s="3"/>
      <c r="Z3408" s="3"/>
    </row>
    <row r="3409" ht="14.25" customHeight="1">
      <c r="A3409" s="133"/>
      <c r="B3409" s="3"/>
      <c r="C3409" s="3"/>
      <c r="D3409" s="3"/>
      <c r="E3409" s="240"/>
      <c r="F3409" s="467"/>
      <c r="G3409" s="95"/>
      <c r="H3409" s="95"/>
      <c r="I3409" s="95"/>
      <c r="J3409" s="318"/>
      <c r="K3409" s="95"/>
      <c r="L3409" s="95"/>
      <c r="M3409" s="95"/>
      <c r="N3409" s="95"/>
      <c r="O3409" s="95"/>
      <c r="P3409" s="95"/>
      <c r="Q3409" s="280"/>
      <c r="R3409" s="95"/>
      <c r="S3409" s="95"/>
      <c r="T3409" s="95"/>
      <c r="U3409" s="280"/>
      <c r="V3409" s="95"/>
      <c r="W3409" s="280"/>
      <c r="X3409" s="95"/>
      <c r="Y3409" s="3"/>
      <c r="Z3409" s="3"/>
    </row>
    <row r="3410" ht="14.25" customHeight="1">
      <c r="A3410" s="133"/>
      <c r="B3410" s="3"/>
      <c r="C3410" s="3"/>
      <c r="D3410" s="3"/>
      <c r="E3410" s="240"/>
      <c r="F3410" s="467"/>
      <c r="G3410" s="95"/>
      <c r="H3410" s="95"/>
      <c r="I3410" s="95"/>
      <c r="J3410" s="318"/>
      <c r="K3410" s="95"/>
      <c r="L3410" s="95"/>
      <c r="M3410" s="95"/>
      <c r="N3410" s="95"/>
      <c r="O3410" s="95"/>
      <c r="P3410" s="95"/>
      <c r="Q3410" s="280"/>
      <c r="R3410" s="95"/>
      <c r="S3410" s="95"/>
      <c r="T3410" s="95"/>
      <c r="U3410" s="280"/>
      <c r="V3410" s="95"/>
      <c r="W3410" s="280"/>
      <c r="X3410" s="95"/>
      <c r="Y3410" s="3"/>
      <c r="Z3410" s="3"/>
    </row>
    <row r="3411" ht="14.25" customHeight="1">
      <c r="A3411" s="133"/>
      <c r="B3411" s="3"/>
      <c r="C3411" s="3"/>
      <c r="D3411" s="3"/>
      <c r="E3411" s="240"/>
      <c r="F3411" s="467"/>
      <c r="G3411" s="95"/>
      <c r="H3411" s="95"/>
      <c r="I3411" s="95"/>
      <c r="J3411" s="318"/>
      <c r="K3411" s="95"/>
      <c r="L3411" s="95"/>
      <c r="M3411" s="95"/>
      <c r="N3411" s="95"/>
      <c r="O3411" s="95"/>
      <c r="P3411" s="95"/>
      <c r="Q3411" s="280"/>
      <c r="R3411" s="95"/>
      <c r="S3411" s="95"/>
      <c r="T3411" s="95"/>
      <c r="U3411" s="280"/>
      <c r="V3411" s="95"/>
      <c r="W3411" s="280"/>
      <c r="X3411" s="95"/>
      <c r="Y3411" s="3"/>
      <c r="Z3411" s="3"/>
    </row>
    <row r="3412" ht="14.25" customHeight="1">
      <c r="A3412" s="133"/>
      <c r="B3412" s="3"/>
      <c r="C3412" s="3"/>
      <c r="D3412" s="3"/>
      <c r="E3412" s="240"/>
      <c r="F3412" s="467"/>
      <c r="G3412" s="95"/>
      <c r="H3412" s="95"/>
      <c r="I3412" s="95"/>
      <c r="J3412" s="318"/>
      <c r="K3412" s="95"/>
      <c r="L3412" s="95"/>
      <c r="M3412" s="95"/>
      <c r="N3412" s="95"/>
      <c r="O3412" s="95"/>
      <c r="P3412" s="95"/>
      <c r="Q3412" s="280"/>
      <c r="R3412" s="95"/>
      <c r="S3412" s="95"/>
      <c r="T3412" s="95"/>
      <c r="U3412" s="280"/>
      <c r="V3412" s="95"/>
      <c r="W3412" s="280"/>
      <c r="X3412" s="95"/>
      <c r="Y3412" s="3"/>
      <c r="Z3412" s="3"/>
    </row>
    <row r="3413" ht="14.25" customHeight="1">
      <c r="A3413" s="133"/>
      <c r="B3413" s="3"/>
      <c r="C3413" s="3"/>
      <c r="D3413" s="3"/>
      <c r="E3413" s="240"/>
      <c r="F3413" s="467"/>
      <c r="G3413" s="95"/>
      <c r="H3413" s="95"/>
      <c r="I3413" s="95"/>
      <c r="J3413" s="318"/>
      <c r="K3413" s="95"/>
      <c r="L3413" s="95"/>
      <c r="M3413" s="95"/>
      <c r="N3413" s="95"/>
      <c r="O3413" s="95"/>
      <c r="P3413" s="95"/>
      <c r="Q3413" s="280"/>
      <c r="R3413" s="95"/>
      <c r="S3413" s="95"/>
      <c r="T3413" s="95"/>
      <c r="U3413" s="280"/>
      <c r="V3413" s="95"/>
      <c r="W3413" s="280"/>
      <c r="X3413" s="95"/>
      <c r="Y3413" s="3"/>
      <c r="Z3413" s="3"/>
    </row>
    <row r="3414" ht="14.25" customHeight="1">
      <c r="A3414" s="133"/>
      <c r="B3414" s="3"/>
      <c r="C3414" s="3"/>
      <c r="D3414" s="3"/>
      <c r="E3414" s="240"/>
      <c r="F3414" s="467"/>
      <c r="G3414" s="95"/>
      <c r="H3414" s="95"/>
      <c r="I3414" s="95"/>
      <c r="J3414" s="318"/>
      <c r="K3414" s="95"/>
      <c r="L3414" s="95"/>
      <c r="M3414" s="95"/>
      <c r="N3414" s="95"/>
      <c r="O3414" s="95"/>
      <c r="P3414" s="95"/>
      <c r="Q3414" s="280"/>
      <c r="R3414" s="95"/>
      <c r="S3414" s="95"/>
      <c r="T3414" s="95"/>
      <c r="U3414" s="280"/>
      <c r="V3414" s="95"/>
      <c r="W3414" s="280"/>
      <c r="X3414" s="95"/>
      <c r="Y3414" s="3"/>
      <c r="Z3414" s="3"/>
    </row>
    <row r="3415" ht="14.25" customHeight="1">
      <c r="A3415" s="133"/>
      <c r="B3415" s="3"/>
      <c r="C3415" s="3"/>
      <c r="D3415" s="3"/>
      <c r="E3415" s="240"/>
      <c r="F3415" s="467"/>
      <c r="G3415" s="95"/>
      <c r="H3415" s="95"/>
      <c r="I3415" s="95"/>
      <c r="J3415" s="318"/>
      <c r="K3415" s="95"/>
      <c r="L3415" s="95"/>
      <c r="M3415" s="95"/>
      <c r="N3415" s="95"/>
      <c r="O3415" s="95"/>
      <c r="P3415" s="95"/>
      <c r="Q3415" s="280"/>
      <c r="R3415" s="95"/>
      <c r="S3415" s="95"/>
      <c r="T3415" s="95"/>
      <c r="U3415" s="280"/>
      <c r="V3415" s="95"/>
      <c r="W3415" s="280"/>
      <c r="X3415" s="95"/>
      <c r="Y3415" s="3"/>
      <c r="Z3415" s="3"/>
    </row>
    <row r="3416" ht="14.25" customHeight="1">
      <c r="A3416" s="133"/>
      <c r="B3416" s="3"/>
      <c r="C3416" s="3"/>
      <c r="D3416" s="3"/>
      <c r="E3416" s="240"/>
      <c r="F3416" s="467"/>
      <c r="G3416" s="95"/>
      <c r="H3416" s="95"/>
      <c r="I3416" s="95"/>
      <c r="J3416" s="318"/>
      <c r="K3416" s="95"/>
      <c r="L3416" s="95"/>
      <c r="M3416" s="95"/>
      <c r="N3416" s="95"/>
      <c r="O3416" s="95"/>
      <c r="P3416" s="95"/>
      <c r="Q3416" s="280"/>
      <c r="R3416" s="95"/>
      <c r="S3416" s="95"/>
      <c r="T3416" s="95"/>
      <c r="U3416" s="280"/>
      <c r="V3416" s="95"/>
      <c r="W3416" s="280"/>
      <c r="X3416" s="95"/>
      <c r="Y3416" s="3"/>
      <c r="Z3416" s="3"/>
    </row>
    <row r="3417" ht="14.25" customHeight="1">
      <c r="A3417" s="133"/>
      <c r="B3417" s="3"/>
      <c r="C3417" s="3"/>
      <c r="D3417" s="3"/>
      <c r="E3417" s="240"/>
      <c r="F3417" s="467"/>
      <c r="G3417" s="95"/>
      <c r="H3417" s="95"/>
      <c r="I3417" s="95"/>
      <c r="J3417" s="318"/>
      <c r="K3417" s="95"/>
      <c r="L3417" s="95"/>
      <c r="M3417" s="95"/>
      <c r="N3417" s="95"/>
      <c r="O3417" s="95"/>
      <c r="P3417" s="95"/>
      <c r="Q3417" s="280"/>
      <c r="R3417" s="95"/>
      <c r="S3417" s="95"/>
      <c r="T3417" s="95"/>
      <c r="U3417" s="280"/>
      <c r="V3417" s="95"/>
      <c r="W3417" s="280"/>
      <c r="X3417" s="95"/>
      <c r="Y3417" s="3"/>
      <c r="Z3417" s="3"/>
    </row>
    <row r="3418" ht="14.25" customHeight="1">
      <c r="A3418" s="133"/>
      <c r="B3418" s="3"/>
      <c r="C3418" s="3"/>
      <c r="D3418" s="3"/>
      <c r="E3418" s="240"/>
      <c r="F3418" s="467"/>
      <c r="G3418" s="95"/>
      <c r="H3418" s="95"/>
      <c r="I3418" s="95"/>
      <c r="J3418" s="318"/>
      <c r="K3418" s="95"/>
      <c r="L3418" s="95"/>
      <c r="M3418" s="95"/>
      <c r="N3418" s="95"/>
      <c r="O3418" s="95"/>
      <c r="P3418" s="95"/>
      <c r="Q3418" s="280"/>
      <c r="R3418" s="95"/>
      <c r="S3418" s="95"/>
      <c r="T3418" s="95"/>
      <c r="U3418" s="280"/>
      <c r="V3418" s="95"/>
      <c r="W3418" s="280"/>
      <c r="X3418" s="95"/>
      <c r="Y3418" s="3"/>
      <c r="Z3418" s="3"/>
    </row>
    <row r="3419" ht="14.25" customHeight="1">
      <c r="A3419" s="133"/>
      <c r="B3419" s="3"/>
      <c r="C3419" s="3"/>
      <c r="D3419" s="3"/>
      <c r="E3419" s="240"/>
      <c r="F3419" s="467"/>
      <c r="G3419" s="95"/>
      <c r="H3419" s="95"/>
      <c r="I3419" s="95"/>
      <c r="J3419" s="318"/>
      <c r="K3419" s="95"/>
      <c r="L3419" s="95"/>
      <c r="M3419" s="95"/>
      <c r="N3419" s="95"/>
      <c r="O3419" s="95"/>
      <c r="P3419" s="95"/>
      <c r="Q3419" s="280"/>
      <c r="R3419" s="95"/>
      <c r="S3419" s="95"/>
      <c r="T3419" s="95"/>
      <c r="U3419" s="280"/>
      <c r="V3419" s="95"/>
      <c r="W3419" s="280"/>
      <c r="X3419" s="95"/>
      <c r="Y3419" s="3"/>
      <c r="Z3419" s="3"/>
    </row>
    <row r="3420" ht="14.25" customHeight="1">
      <c r="A3420" s="133"/>
      <c r="B3420" s="3"/>
      <c r="C3420" s="3"/>
      <c r="D3420" s="3"/>
      <c r="E3420" s="240"/>
      <c r="F3420" s="467"/>
      <c r="G3420" s="95"/>
      <c r="H3420" s="95"/>
      <c r="I3420" s="95"/>
      <c r="J3420" s="318"/>
      <c r="K3420" s="95"/>
      <c r="L3420" s="95"/>
      <c r="M3420" s="95"/>
      <c r="N3420" s="95"/>
      <c r="O3420" s="95"/>
      <c r="P3420" s="95"/>
      <c r="Q3420" s="280"/>
      <c r="R3420" s="95"/>
      <c r="S3420" s="95"/>
      <c r="T3420" s="95"/>
      <c r="U3420" s="280"/>
      <c r="V3420" s="95"/>
      <c r="W3420" s="280"/>
      <c r="X3420" s="95"/>
      <c r="Y3420" s="3"/>
      <c r="Z3420" s="3"/>
    </row>
    <row r="3421" ht="14.25" customHeight="1">
      <c r="A3421" s="133"/>
      <c r="B3421" s="3"/>
      <c r="C3421" s="3"/>
      <c r="D3421" s="3"/>
      <c r="E3421" s="240"/>
      <c r="F3421" s="467"/>
      <c r="G3421" s="95"/>
      <c r="H3421" s="95"/>
      <c r="I3421" s="95"/>
      <c r="J3421" s="318"/>
      <c r="K3421" s="95"/>
      <c r="L3421" s="95"/>
      <c r="M3421" s="95"/>
      <c r="N3421" s="95"/>
      <c r="O3421" s="95"/>
      <c r="P3421" s="95"/>
      <c r="Q3421" s="280"/>
      <c r="R3421" s="95"/>
      <c r="S3421" s="95"/>
      <c r="T3421" s="95"/>
      <c r="U3421" s="280"/>
      <c r="V3421" s="95"/>
      <c r="W3421" s="280"/>
      <c r="X3421" s="95"/>
      <c r="Y3421" s="3"/>
      <c r="Z3421" s="3"/>
    </row>
    <row r="3422" ht="14.25" customHeight="1">
      <c r="A3422" s="133"/>
      <c r="B3422" s="3"/>
      <c r="C3422" s="3"/>
      <c r="D3422" s="3"/>
      <c r="E3422" s="240"/>
      <c r="F3422" s="467"/>
      <c r="G3422" s="95"/>
      <c r="H3422" s="95"/>
      <c r="I3422" s="95"/>
      <c r="J3422" s="318"/>
      <c r="K3422" s="95"/>
      <c r="L3422" s="95"/>
      <c r="M3422" s="95"/>
      <c r="N3422" s="95"/>
      <c r="O3422" s="95"/>
      <c r="P3422" s="95"/>
      <c r="Q3422" s="280"/>
      <c r="R3422" s="95"/>
      <c r="S3422" s="95"/>
      <c r="T3422" s="95"/>
      <c r="U3422" s="280"/>
      <c r="V3422" s="95"/>
      <c r="W3422" s="280"/>
      <c r="X3422" s="95"/>
      <c r="Y3422" s="3"/>
      <c r="Z3422" s="3"/>
    </row>
    <row r="3423" ht="14.25" customHeight="1">
      <c r="A3423" s="133"/>
      <c r="B3423" s="3"/>
      <c r="C3423" s="3"/>
      <c r="D3423" s="3"/>
      <c r="E3423" s="240"/>
      <c r="F3423" s="467"/>
      <c r="G3423" s="95"/>
      <c r="H3423" s="95"/>
      <c r="I3423" s="95"/>
      <c r="J3423" s="318"/>
      <c r="K3423" s="95"/>
      <c r="L3423" s="95"/>
      <c r="M3423" s="95"/>
      <c r="N3423" s="95"/>
      <c r="O3423" s="95"/>
      <c r="P3423" s="95"/>
      <c r="Q3423" s="280"/>
      <c r="R3423" s="95"/>
      <c r="S3423" s="95"/>
      <c r="T3423" s="95"/>
      <c r="U3423" s="280"/>
      <c r="V3423" s="95"/>
      <c r="W3423" s="280"/>
      <c r="X3423" s="95"/>
      <c r="Y3423" s="3"/>
      <c r="Z3423" s="3"/>
    </row>
    <row r="3424" ht="14.25" customHeight="1">
      <c r="A3424" s="133"/>
      <c r="B3424" s="3"/>
      <c r="C3424" s="3"/>
      <c r="D3424" s="3"/>
      <c r="E3424" s="240"/>
      <c r="F3424" s="467"/>
      <c r="G3424" s="95"/>
      <c r="H3424" s="95"/>
      <c r="I3424" s="95"/>
      <c r="J3424" s="318"/>
      <c r="K3424" s="95"/>
      <c r="L3424" s="95"/>
      <c r="M3424" s="95"/>
      <c r="N3424" s="95"/>
      <c r="O3424" s="95"/>
      <c r="P3424" s="95"/>
      <c r="Q3424" s="280"/>
      <c r="R3424" s="95"/>
      <c r="S3424" s="95"/>
      <c r="T3424" s="95"/>
      <c r="U3424" s="280"/>
      <c r="V3424" s="95"/>
      <c r="W3424" s="280"/>
      <c r="X3424" s="95"/>
      <c r="Y3424" s="3"/>
      <c r="Z3424" s="3"/>
    </row>
    <row r="3425" ht="14.25" customHeight="1">
      <c r="A3425" s="133"/>
      <c r="B3425" s="3"/>
      <c r="C3425" s="3"/>
      <c r="D3425" s="3"/>
      <c r="E3425" s="240"/>
      <c r="F3425" s="467"/>
      <c r="G3425" s="95"/>
      <c r="H3425" s="95"/>
      <c r="I3425" s="95"/>
      <c r="J3425" s="318"/>
      <c r="K3425" s="95"/>
      <c r="L3425" s="95"/>
      <c r="M3425" s="95"/>
      <c r="N3425" s="95"/>
      <c r="O3425" s="95"/>
      <c r="P3425" s="95"/>
      <c r="Q3425" s="280"/>
      <c r="R3425" s="95"/>
      <c r="S3425" s="95"/>
      <c r="T3425" s="95"/>
      <c r="U3425" s="280"/>
      <c r="V3425" s="95"/>
      <c r="W3425" s="280"/>
      <c r="X3425" s="95"/>
      <c r="Y3425" s="3"/>
      <c r="Z3425" s="3"/>
    </row>
    <row r="3426" ht="14.25" customHeight="1">
      <c r="A3426" s="133"/>
      <c r="B3426" s="3"/>
      <c r="C3426" s="3"/>
      <c r="D3426" s="3"/>
      <c r="E3426" s="240"/>
      <c r="F3426" s="467"/>
      <c r="G3426" s="95"/>
      <c r="H3426" s="95"/>
      <c r="I3426" s="95"/>
      <c r="J3426" s="318"/>
      <c r="K3426" s="95"/>
      <c r="L3426" s="95"/>
      <c r="M3426" s="95"/>
      <c r="N3426" s="95"/>
      <c r="O3426" s="95"/>
      <c r="P3426" s="95"/>
      <c r="Q3426" s="280"/>
      <c r="R3426" s="95"/>
      <c r="S3426" s="95"/>
      <c r="T3426" s="95"/>
      <c r="U3426" s="280"/>
      <c r="V3426" s="95"/>
      <c r="W3426" s="280"/>
      <c r="X3426" s="95"/>
      <c r="Y3426" s="3"/>
      <c r="Z3426" s="3"/>
    </row>
    <row r="3427" ht="14.25" customHeight="1">
      <c r="A3427" s="133"/>
      <c r="B3427" s="3"/>
      <c r="C3427" s="3"/>
      <c r="D3427" s="3"/>
      <c r="E3427" s="240"/>
      <c r="F3427" s="467"/>
      <c r="G3427" s="95"/>
      <c r="H3427" s="95"/>
      <c r="I3427" s="95"/>
      <c r="J3427" s="318"/>
      <c r="K3427" s="95"/>
      <c r="L3427" s="95"/>
      <c r="M3427" s="95"/>
      <c r="N3427" s="95"/>
      <c r="O3427" s="95"/>
      <c r="P3427" s="95"/>
      <c r="Q3427" s="280"/>
      <c r="R3427" s="95"/>
      <c r="S3427" s="95"/>
      <c r="T3427" s="95"/>
      <c r="U3427" s="280"/>
      <c r="V3427" s="95"/>
      <c r="W3427" s="280"/>
      <c r="X3427" s="95"/>
      <c r="Y3427" s="3"/>
      <c r="Z3427" s="3"/>
    </row>
    <row r="3428" ht="14.25" customHeight="1">
      <c r="A3428" s="133"/>
      <c r="B3428" s="3"/>
      <c r="C3428" s="3"/>
      <c r="D3428" s="3"/>
      <c r="E3428" s="240"/>
      <c r="F3428" s="467"/>
      <c r="G3428" s="95"/>
      <c r="H3428" s="95"/>
      <c r="I3428" s="95"/>
      <c r="J3428" s="318"/>
      <c r="K3428" s="95"/>
      <c r="L3428" s="95"/>
      <c r="M3428" s="95"/>
      <c r="N3428" s="95"/>
      <c r="O3428" s="95"/>
      <c r="P3428" s="95"/>
      <c r="Q3428" s="280"/>
      <c r="R3428" s="95"/>
      <c r="S3428" s="95"/>
      <c r="T3428" s="95"/>
      <c r="U3428" s="280"/>
      <c r="V3428" s="95"/>
      <c r="W3428" s="280"/>
      <c r="X3428" s="95"/>
      <c r="Y3428" s="3"/>
      <c r="Z3428" s="3"/>
    </row>
    <row r="3429" ht="14.25" customHeight="1">
      <c r="A3429" s="133"/>
      <c r="B3429" s="3"/>
      <c r="C3429" s="3"/>
      <c r="D3429" s="3"/>
      <c r="E3429" s="240"/>
      <c r="F3429" s="467"/>
      <c r="G3429" s="95"/>
      <c r="H3429" s="95"/>
      <c r="I3429" s="95"/>
      <c r="J3429" s="318"/>
      <c r="K3429" s="95"/>
      <c r="L3429" s="95"/>
      <c r="M3429" s="95"/>
      <c r="N3429" s="95"/>
      <c r="O3429" s="95"/>
      <c r="P3429" s="95"/>
      <c r="Q3429" s="280"/>
      <c r="R3429" s="95"/>
      <c r="S3429" s="95"/>
      <c r="T3429" s="95"/>
      <c r="U3429" s="280"/>
      <c r="V3429" s="95"/>
      <c r="W3429" s="280"/>
      <c r="X3429" s="95"/>
      <c r="Y3429" s="3"/>
      <c r="Z3429" s="3"/>
    </row>
    <row r="3430" ht="14.25" customHeight="1">
      <c r="A3430" s="133"/>
      <c r="B3430" s="3"/>
      <c r="C3430" s="3"/>
      <c r="D3430" s="3"/>
      <c r="E3430" s="240"/>
      <c r="F3430" s="467"/>
      <c r="G3430" s="95"/>
      <c r="H3430" s="95"/>
      <c r="I3430" s="95"/>
      <c r="J3430" s="318"/>
      <c r="K3430" s="95"/>
      <c r="L3430" s="95"/>
      <c r="M3430" s="95"/>
      <c r="N3430" s="95"/>
      <c r="O3430" s="95"/>
      <c r="P3430" s="95"/>
      <c r="Q3430" s="280"/>
      <c r="R3430" s="95"/>
      <c r="S3430" s="95"/>
      <c r="T3430" s="95"/>
      <c r="U3430" s="280"/>
      <c r="V3430" s="95"/>
      <c r="W3430" s="280"/>
      <c r="X3430" s="95"/>
      <c r="Y3430" s="3"/>
      <c r="Z3430" s="3"/>
    </row>
    <row r="3431" ht="14.25" customHeight="1">
      <c r="A3431" s="133"/>
      <c r="B3431" s="3"/>
      <c r="C3431" s="3"/>
      <c r="D3431" s="3"/>
      <c r="E3431" s="240"/>
      <c r="F3431" s="467"/>
      <c r="G3431" s="95"/>
      <c r="H3431" s="95"/>
      <c r="I3431" s="95"/>
      <c r="J3431" s="318"/>
      <c r="K3431" s="95"/>
      <c r="L3431" s="95"/>
      <c r="M3431" s="95"/>
      <c r="N3431" s="95"/>
      <c r="O3431" s="95"/>
      <c r="P3431" s="95"/>
      <c r="Q3431" s="280"/>
      <c r="R3431" s="95"/>
      <c r="S3431" s="95"/>
      <c r="T3431" s="95"/>
      <c r="U3431" s="280"/>
      <c r="V3431" s="95"/>
      <c r="W3431" s="280"/>
      <c r="X3431" s="95"/>
      <c r="Y3431" s="3"/>
      <c r="Z3431" s="3"/>
    </row>
    <row r="3432" ht="14.25" customHeight="1">
      <c r="A3432" s="133"/>
      <c r="B3432" s="3"/>
      <c r="C3432" s="3"/>
      <c r="D3432" s="3"/>
      <c r="E3432" s="240"/>
      <c r="F3432" s="467"/>
      <c r="G3432" s="95"/>
      <c r="H3432" s="95"/>
      <c r="I3432" s="95"/>
      <c r="J3432" s="318"/>
      <c r="K3432" s="95"/>
      <c r="L3432" s="95"/>
      <c r="M3432" s="95"/>
      <c r="N3432" s="95"/>
      <c r="O3432" s="95"/>
      <c r="P3432" s="95"/>
      <c r="Q3432" s="280"/>
      <c r="R3432" s="95"/>
      <c r="S3432" s="95"/>
      <c r="T3432" s="95"/>
      <c r="U3432" s="280"/>
      <c r="V3432" s="95"/>
      <c r="W3432" s="280"/>
      <c r="X3432" s="95"/>
      <c r="Y3432" s="3"/>
      <c r="Z3432" s="3"/>
    </row>
    <row r="3433" ht="14.25" customHeight="1">
      <c r="A3433" s="133"/>
      <c r="B3433" s="3"/>
      <c r="C3433" s="3"/>
      <c r="D3433" s="3"/>
      <c r="E3433" s="240"/>
      <c r="F3433" s="467"/>
      <c r="G3433" s="95"/>
      <c r="H3433" s="95"/>
      <c r="I3433" s="95"/>
      <c r="J3433" s="318"/>
      <c r="K3433" s="95"/>
      <c r="L3433" s="95"/>
      <c r="M3433" s="95"/>
      <c r="N3433" s="95"/>
      <c r="O3433" s="95"/>
      <c r="P3433" s="95"/>
      <c r="Q3433" s="280"/>
      <c r="R3433" s="95"/>
      <c r="S3433" s="95"/>
      <c r="T3433" s="95"/>
      <c r="U3433" s="280"/>
      <c r="V3433" s="95"/>
      <c r="W3433" s="280"/>
      <c r="X3433" s="95"/>
      <c r="Y3433" s="3"/>
      <c r="Z3433" s="3"/>
    </row>
    <row r="3434" ht="14.25" customHeight="1">
      <c r="A3434" s="133"/>
      <c r="B3434" s="3"/>
      <c r="C3434" s="3"/>
      <c r="D3434" s="3"/>
      <c r="E3434" s="240"/>
      <c r="F3434" s="467"/>
      <c r="G3434" s="95"/>
      <c r="H3434" s="95"/>
      <c r="I3434" s="95"/>
      <c r="J3434" s="318"/>
      <c r="K3434" s="95"/>
      <c r="L3434" s="95"/>
      <c r="M3434" s="95"/>
      <c r="N3434" s="95"/>
      <c r="O3434" s="95"/>
      <c r="P3434" s="95"/>
      <c r="Q3434" s="280"/>
      <c r="R3434" s="95"/>
      <c r="S3434" s="95"/>
      <c r="T3434" s="95"/>
      <c r="U3434" s="280"/>
      <c r="V3434" s="95"/>
      <c r="W3434" s="280"/>
      <c r="X3434" s="95"/>
      <c r="Y3434" s="3"/>
      <c r="Z3434" s="3"/>
    </row>
    <row r="3435" ht="14.25" customHeight="1">
      <c r="A3435" s="133"/>
      <c r="B3435" s="3"/>
      <c r="C3435" s="3"/>
      <c r="D3435" s="3"/>
      <c r="E3435" s="240"/>
      <c r="F3435" s="467"/>
      <c r="G3435" s="95"/>
      <c r="H3435" s="95"/>
      <c r="I3435" s="95"/>
      <c r="J3435" s="318"/>
      <c r="K3435" s="95"/>
      <c r="L3435" s="95"/>
      <c r="M3435" s="95"/>
      <c r="N3435" s="95"/>
      <c r="O3435" s="95"/>
      <c r="P3435" s="95"/>
      <c r="Q3435" s="280"/>
      <c r="R3435" s="95"/>
      <c r="S3435" s="95"/>
      <c r="T3435" s="95"/>
      <c r="U3435" s="280"/>
      <c r="V3435" s="95"/>
      <c r="W3435" s="280"/>
      <c r="X3435" s="95"/>
      <c r="Y3435" s="3"/>
      <c r="Z3435" s="3"/>
    </row>
    <row r="3436" ht="14.25" customHeight="1">
      <c r="A3436" s="133"/>
      <c r="B3436" s="3"/>
      <c r="C3436" s="3"/>
      <c r="D3436" s="3"/>
      <c r="E3436" s="240"/>
      <c r="F3436" s="467"/>
      <c r="G3436" s="95"/>
      <c r="H3436" s="95"/>
      <c r="I3436" s="95"/>
      <c r="J3436" s="318"/>
      <c r="K3436" s="95"/>
      <c r="L3436" s="95"/>
      <c r="M3436" s="95"/>
      <c r="N3436" s="95"/>
      <c r="O3436" s="95"/>
      <c r="P3436" s="95"/>
      <c r="Q3436" s="280"/>
      <c r="R3436" s="95"/>
      <c r="S3436" s="95"/>
      <c r="T3436" s="95"/>
      <c r="U3436" s="280"/>
      <c r="V3436" s="95"/>
      <c r="W3436" s="280"/>
      <c r="X3436" s="95"/>
      <c r="Y3436" s="3"/>
      <c r="Z3436" s="3"/>
    </row>
    <row r="3437" ht="14.25" customHeight="1">
      <c r="A3437" s="133"/>
      <c r="B3437" s="3"/>
      <c r="C3437" s="3"/>
      <c r="D3437" s="3"/>
      <c r="E3437" s="240"/>
      <c r="F3437" s="467"/>
      <c r="G3437" s="95"/>
      <c r="H3437" s="95"/>
      <c r="I3437" s="95"/>
      <c r="J3437" s="318"/>
      <c r="K3437" s="95"/>
      <c r="L3437" s="95"/>
      <c r="M3437" s="95"/>
      <c r="N3437" s="95"/>
      <c r="O3437" s="95"/>
      <c r="P3437" s="95"/>
      <c r="Q3437" s="280"/>
      <c r="R3437" s="95"/>
      <c r="S3437" s="95"/>
      <c r="T3437" s="95"/>
      <c r="U3437" s="280"/>
      <c r="V3437" s="95"/>
      <c r="W3437" s="280"/>
      <c r="X3437" s="95"/>
      <c r="Y3437" s="3"/>
      <c r="Z3437" s="3"/>
    </row>
    <row r="3438" ht="14.25" customHeight="1">
      <c r="A3438" s="133"/>
      <c r="B3438" s="3"/>
      <c r="C3438" s="3"/>
      <c r="D3438" s="3"/>
      <c r="E3438" s="240"/>
      <c r="F3438" s="467"/>
      <c r="G3438" s="95"/>
      <c r="H3438" s="95"/>
      <c r="I3438" s="95"/>
      <c r="J3438" s="318"/>
      <c r="K3438" s="95"/>
      <c r="L3438" s="95"/>
      <c r="M3438" s="95"/>
      <c r="N3438" s="95"/>
      <c r="O3438" s="95"/>
      <c r="P3438" s="95"/>
      <c r="Q3438" s="280"/>
      <c r="R3438" s="95"/>
      <c r="S3438" s="95"/>
      <c r="T3438" s="95"/>
      <c r="U3438" s="280"/>
      <c r="V3438" s="95"/>
      <c r="W3438" s="280"/>
      <c r="X3438" s="95"/>
      <c r="Y3438" s="3"/>
      <c r="Z3438" s="3"/>
    </row>
    <row r="3439" ht="14.25" customHeight="1">
      <c r="A3439" s="133"/>
      <c r="B3439" s="3"/>
      <c r="C3439" s="3"/>
      <c r="D3439" s="3"/>
      <c r="E3439" s="240"/>
      <c r="F3439" s="467"/>
      <c r="G3439" s="95"/>
      <c r="H3439" s="95"/>
      <c r="I3439" s="95"/>
      <c r="J3439" s="318"/>
      <c r="K3439" s="95"/>
      <c r="L3439" s="95"/>
      <c r="M3439" s="95"/>
      <c r="N3439" s="95"/>
      <c r="O3439" s="95"/>
      <c r="P3439" s="95"/>
      <c r="Q3439" s="280"/>
      <c r="R3439" s="95"/>
      <c r="S3439" s="95"/>
      <c r="T3439" s="95"/>
      <c r="U3439" s="280"/>
      <c r="V3439" s="95"/>
      <c r="W3439" s="280"/>
      <c r="X3439" s="95"/>
      <c r="Y3439" s="3"/>
      <c r="Z3439" s="3"/>
    </row>
    <row r="3440" ht="14.25" customHeight="1">
      <c r="A3440" s="133"/>
      <c r="B3440" s="3"/>
      <c r="C3440" s="3"/>
      <c r="D3440" s="3"/>
      <c r="E3440" s="240"/>
      <c r="F3440" s="467"/>
      <c r="G3440" s="95"/>
      <c r="H3440" s="95"/>
      <c r="I3440" s="95"/>
      <c r="J3440" s="318"/>
      <c r="K3440" s="95"/>
      <c r="L3440" s="95"/>
      <c r="M3440" s="95"/>
      <c r="N3440" s="95"/>
      <c r="O3440" s="95"/>
      <c r="P3440" s="95"/>
      <c r="Q3440" s="280"/>
      <c r="R3440" s="95"/>
      <c r="S3440" s="95"/>
      <c r="T3440" s="95"/>
      <c r="U3440" s="280"/>
      <c r="V3440" s="95"/>
      <c r="W3440" s="280"/>
      <c r="X3440" s="95"/>
      <c r="Y3440" s="3"/>
      <c r="Z3440" s="3"/>
    </row>
    <row r="3441" ht="14.25" customHeight="1">
      <c r="A3441" s="133"/>
      <c r="B3441" s="3"/>
      <c r="C3441" s="3"/>
      <c r="D3441" s="3"/>
      <c r="E3441" s="240"/>
      <c r="F3441" s="467"/>
      <c r="G3441" s="95"/>
      <c r="H3441" s="95"/>
      <c r="I3441" s="95"/>
      <c r="J3441" s="318"/>
      <c r="K3441" s="95"/>
      <c r="L3441" s="95"/>
      <c r="M3441" s="95"/>
      <c r="N3441" s="95"/>
      <c r="O3441" s="95"/>
      <c r="P3441" s="95"/>
      <c r="Q3441" s="280"/>
      <c r="R3441" s="95"/>
      <c r="S3441" s="95"/>
      <c r="T3441" s="95"/>
      <c r="U3441" s="280"/>
      <c r="V3441" s="95"/>
      <c r="W3441" s="280"/>
      <c r="X3441" s="95"/>
      <c r="Y3441" s="3"/>
      <c r="Z3441" s="3"/>
    </row>
    <row r="3442" ht="14.25" customHeight="1">
      <c r="A3442" s="133"/>
      <c r="B3442" s="3"/>
      <c r="C3442" s="3"/>
      <c r="D3442" s="3"/>
      <c r="E3442" s="240"/>
      <c r="F3442" s="467"/>
      <c r="G3442" s="95"/>
      <c r="H3442" s="95"/>
      <c r="I3442" s="95"/>
      <c r="J3442" s="318"/>
      <c r="K3442" s="95"/>
      <c r="L3442" s="95"/>
      <c r="M3442" s="95"/>
      <c r="N3442" s="95"/>
      <c r="O3442" s="95"/>
      <c r="P3442" s="95"/>
      <c r="Q3442" s="280"/>
      <c r="R3442" s="95"/>
      <c r="S3442" s="95"/>
      <c r="T3442" s="95"/>
      <c r="U3442" s="280"/>
      <c r="V3442" s="95"/>
      <c r="W3442" s="280"/>
      <c r="X3442" s="95"/>
      <c r="Y3442" s="3"/>
      <c r="Z3442" s="3"/>
    </row>
    <row r="3443" ht="14.25" customHeight="1">
      <c r="A3443" s="133"/>
      <c r="B3443" s="3"/>
      <c r="C3443" s="3"/>
      <c r="D3443" s="3"/>
      <c r="E3443" s="240"/>
      <c r="F3443" s="467"/>
      <c r="G3443" s="95"/>
      <c r="H3443" s="95"/>
      <c r="I3443" s="95"/>
      <c r="J3443" s="318"/>
      <c r="K3443" s="95"/>
      <c r="L3443" s="95"/>
      <c r="M3443" s="95"/>
      <c r="N3443" s="95"/>
      <c r="O3443" s="95"/>
      <c r="P3443" s="95"/>
      <c r="Q3443" s="280"/>
      <c r="R3443" s="95"/>
      <c r="S3443" s="95"/>
      <c r="T3443" s="95"/>
      <c r="U3443" s="280"/>
      <c r="V3443" s="95"/>
      <c r="W3443" s="280"/>
      <c r="X3443" s="95"/>
      <c r="Y3443" s="3"/>
      <c r="Z3443" s="3"/>
    </row>
    <row r="3444" ht="14.25" customHeight="1">
      <c r="A3444" s="133"/>
      <c r="B3444" s="3"/>
      <c r="C3444" s="3"/>
      <c r="D3444" s="3"/>
      <c r="E3444" s="240"/>
      <c r="F3444" s="467"/>
      <c r="G3444" s="95"/>
      <c r="H3444" s="95"/>
      <c r="I3444" s="95"/>
      <c r="J3444" s="318"/>
      <c r="K3444" s="95"/>
      <c r="L3444" s="95"/>
      <c r="M3444" s="95"/>
      <c r="N3444" s="95"/>
      <c r="O3444" s="95"/>
      <c r="P3444" s="95"/>
      <c r="Q3444" s="280"/>
      <c r="R3444" s="95"/>
      <c r="S3444" s="95"/>
      <c r="T3444" s="95"/>
      <c r="U3444" s="280"/>
      <c r="V3444" s="95"/>
      <c r="W3444" s="280"/>
      <c r="X3444" s="95"/>
      <c r="Y3444" s="3"/>
      <c r="Z3444" s="3"/>
    </row>
    <row r="3445" ht="14.25" customHeight="1">
      <c r="A3445" s="133"/>
      <c r="B3445" s="3"/>
      <c r="C3445" s="3"/>
      <c r="D3445" s="3"/>
      <c r="E3445" s="240"/>
      <c r="F3445" s="467"/>
      <c r="G3445" s="95"/>
      <c r="H3445" s="95"/>
      <c r="I3445" s="95"/>
      <c r="J3445" s="318"/>
      <c r="K3445" s="95"/>
      <c r="L3445" s="95"/>
      <c r="M3445" s="95"/>
      <c r="N3445" s="95"/>
      <c r="O3445" s="95"/>
      <c r="P3445" s="95"/>
      <c r="Q3445" s="280"/>
      <c r="R3445" s="95"/>
      <c r="S3445" s="95"/>
      <c r="T3445" s="95"/>
      <c r="U3445" s="280"/>
      <c r="V3445" s="95"/>
      <c r="W3445" s="280"/>
      <c r="X3445" s="95"/>
      <c r="Y3445" s="3"/>
      <c r="Z3445" s="3"/>
    </row>
    <row r="3446" ht="14.25" customHeight="1">
      <c r="A3446" s="133"/>
      <c r="B3446" s="3"/>
      <c r="C3446" s="3"/>
      <c r="D3446" s="3"/>
      <c r="E3446" s="240"/>
      <c r="F3446" s="467"/>
      <c r="G3446" s="95"/>
      <c r="H3446" s="95"/>
      <c r="I3446" s="95"/>
      <c r="J3446" s="318"/>
      <c r="K3446" s="95"/>
      <c r="L3446" s="95"/>
      <c r="M3446" s="95"/>
      <c r="N3446" s="95"/>
      <c r="O3446" s="95"/>
      <c r="P3446" s="95"/>
      <c r="Q3446" s="280"/>
      <c r="R3446" s="95"/>
      <c r="S3446" s="95"/>
      <c r="T3446" s="95"/>
      <c r="U3446" s="280"/>
      <c r="V3446" s="95"/>
      <c r="W3446" s="280"/>
      <c r="X3446" s="95"/>
      <c r="Y3446" s="3"/>
      <c r="Z3446" s="3"/>
    </row>
    <row r="3447" ht="14.25" customHeight="1">
      <c r="A3447" s="133"/>
      <c r="B3447" s="3"/>
      <c r="C3447" s="3"/>
      <c r="D3447" s="3"/>
      <c r="E3447" s="240"/>
      <c r="F3447" s="467"/>
      <c r="G3447" s="95"/>
      <c r="H3447" s="95"/>
      <c r="I3447" s="95"/>
      <c r="J3447" s="318"/>
      <c r="K3447" s="95"/>
      <c r="L3447" s="95"/>
      <c r="M3447" s="95"/>
      <c r="N3447" s="95"/>
      <c r="O3447" s="95"/>
      <c r="P3447" s="95"/>
      <c r="Q3447" s="280"/>
      <c r="R3447" s="95"/>
      <c r="S3447" s="95"/>
      <c r="T3447" s="95"/>
      <c r="U3447" s="280"/>
      <c r="V3447" s="95"/>
      <c r="W3447" s="280"/>
      <c r="X3447" s="95"/>
      <c r="Y3447" s="3"/>
      <c r="Z3447" s="3"/>
    </row>
    <row r="3448" ht="14.25" customHeight="1">
      <c r="A3448" s="133"/>
      <c r="B3448" s="3"/>
      <c r="C3448" s="3"/>
      <c r="D3448" s="3"/>
      <c r="E3448" s="240"/>
      <c r="F3448" s="467"/>
      <c r="G3448" s="95"/>
      <c r="H3448" s="95"/>
      <c r="I3448" s="95"/>
      <c r="J3448" s="318"/>
      <c r="K3448" s="95"/>
      <c r="L3448" s="95"/>
      <c r="M3448" s="95"/>
      <c r="N3448" s="95"/>
      <c r="O3448" s="95"/>
      <c r="P3448" s="95"/>
      <c r="Q3448" s="280"/>
      <c r="R3448" s="95"/>
      <c r="S3448" s="95"/>
      <c r="T3448" s="95"/>
      <c r="U3448" s="280"/>
      <c r="V3448" s="95"/>
      <c r="W3448" s="280"/>
      <c r="X3448" s="95"/>
      <c r="Y3448" s="3"/>
      <c r="Z3448" s="3"/>
    </row>
    <row r="3449" ht="14.25" customHeight="1">
      <c r="A3449" s="133"/>
      <c r="B3449" s="3"/>
      <c r="C3449" s="3"/>
      <c r="D3449" s="3"/>
      <c r="E3449" s="240"/>
      <c r="F3449" s="467"/>
      <c r="G3449" s="95"/>
      <c r="H3449" s="95"/>
      <c r="I3449" s="95"/>
      <c r="J3449" s="318"/>
      <c r="K3449" s="95"/>
      <c r="L3449" s="95"/>
      <c r="M3449" s="95"/>
      <c r="N3449" s="95"/>
      <c r="O3449" s="95"/>
      <c r="P3449" s="95"/>
      <c r="Q3449" s="280"/>
      <c r="R3449" s="95"/>
      <c r="S3449" s="95"/>
      <c r="T3449" s="95"/>
      <c r="U3449" s="280"/>
      <c r="V3449" s="95"/>
      <c r="W3449" s="280"/>
      <c r="X3449" s="95"/>
      <c r="Y3449" s="3"/>
      <c r="Z3449" s="3"/>
    </row>
    <row r="3450" ht="14.25" customHeight="1">
      <c r="A3450" s="133"/>
      <c r="B3450" s="3"/>
      <c r="C3450" s="3"/>
      <c r="D3450" s="3"/>
      <c r="E3450" s="240"/>
      <c r="F3450" s="467"/>
      <c r="G3450" s="95"/>
      <c r="H3450" s="95"/>
      <c r="I3450" s="95"/>
      <c r="J3450" s="318"/>
      <c r="K3450" s="95"/>
      <c r="L3450" s="95"/>
      <c r="M3450" s="95"/>
      <c r="N3450" s="95"/>
      <c r="O3450" s="95"/>
      <c r="P3450" s="95"/>
      <c r="Q3450" s="280"/>
      <c r="R3450" s="95"/>
      <c r="S3450" s="95"/>
      <c r="T3450" s="95"/>
      <c r="U3450" s="280"/>
      <c r="V3450" s="95"/>
      <c r="W3450" s="280"/>
      <c r="X3450" s="95"/>
      <c r="Y3450" s="3"/>
      <c r="Z3450" s="3"/>
    </row>
    <row r="3451" ht="14.25" customHeight="1">
      <c r="A3451" s="133"/>
      <c r="B3451" s="3"/>
      <c r="C3451" s="3"/>
      <c r="D3451" s="3"/>
      <c r="E3451" s="240"/>
      <c r="F3451" s="467"/>
      <c r="G3451" s="95"/>
      <c r="H3451" s="95"/>
      <c r="I3451" s="95"/>
      <c r="J3451" s="318"/>
      <c r="K3451" s="95"/>
      <c r="L3451" s="95"/>
      <c r="M3451" s="95"/>
      <c r="N3451" s="95"/>
      <c r="O3451" s="95"/>
      <c r="P3451" s="95"/>
      <c r="Q3451" s="280"/>
      <c r="R3451" s="95"/>
      <c r="S3451" s="95"/>
      <c r="T3451" s="95"/>
      <c r="U3451" s="280"/>
      <c r="V3451" s="95"/>
      <c r="W3451" s="280"/>
      <c r="X3451" s="95"/>
      <c r="Y3451" s="3"/>
      <c r="Z3451" s="3"/>
    </row>
    <row r="3452" ht="14.25" customHeight="1">
      <c r="A3452" s="133"/>
      <c r="B3452" s="3"/>
      <c r="C3452" s="3"/>
      <c r="D3452" s="3"/>
      <c r="E3452" s="240"/>
      <c r="F3452" s="467"/>
      <c r="G3452" s="95"/>
      <c r="H3452" s="95"/>
      <c r="I3452" s="95"/>
      <c r="J3452" s="318"/>
      <c r="K3452" s="95"/>
      <c r="L3452" s="95"/>
      <c r="M3452" s="95"/>
      <c r="N3452" s="95"/>
      <c r="O3452" s="95"/>
      <c r="P3452" s="95"/>
      <c r="Q3452" s="280"/>
      <c r="R3452" s="95"/>
      <c r="S3452" s="95"/>
      <c r="T3452" s="95"/>
      <c r="U3452" s="280"/>
      <c r="V3452" s="95"/>
      <c r="W3452" s="280"/>
      <c r="X3452" s="95"/>
      <c r="Y3452" s="3"/>
      <c r="Z3452" s="3"/>
    </row>
    <row r="3453" ht="14.25" customHeight="1">
      <c r="A3453" s="133"/>
      <c r="B3453" s="3"/>
      <c r="C3453" s="3"/>
      <c r="D3453" s="3"/>
      <c r="E3453" s="240"/>
      <c r="F3453" s="467"/>
      <c r="G3453" s="95"/>
      <c r="H3453" s="95"/>
      <c r="I3453" s="95"/>
      <c r="J3453" s="318"/>
      <c r="K3453" s="95"/>
      <c r="L3453" s="95"/>
      <c r="M3453" s="95"/>
      <c r="N3453" s="95"/>
      <c r="O3453" s="95"/>
      <c r="P3453" s="95"/>
      <c r="Q3453" s="280"/>
      <c r="R3453" s="95"/>
      <c r="S3453" s="95"/>
      <c r="T3453" s="95"/>
      <c r="U3453" s="280"/>
      <c r="V3453" s="95"/>
      <c r="W3453" s="280"/>
      <c r="X3453" s="95"/>
      <c r="Y3453" s="3"/>
      <c r="Z3453" s="3"/>
    </row>
    <row r="3454" ht="14.25" customHeight="1">
      <c r="A3454" s="133"/>
      <c r="B3454" s="3"/>
      <c r="C3454" s="3"/>
      <c r="D3454" s="3"/>
      <c r="E3454" s="240"/>
      <c r="F3454" s="467"/>
      <c r="G3454" s="95"/>
      <c r="H3454" s="95"/>
      <c r="I3454" s="95"/>
      <c r="J3454" s="318"/>
      <c r="K3454" s="95"/>
      <c r="L3454" s="95"/>
      <c r="M3454" s="95"/>
      <c r="N3454" s="95"/>
      <c r="O3454" s="95"/>
      <c r="P3454" s="95"/>
      <c r="Q3454" s="280"/>
      <c r="R3454" s="95"/>
      <c r="S3454" s="95"/>
      <c r="T3454" s="95"/>
      <c r="U3454" s="280"/>
      <c r="V3454" s="95"/>
      <c r="W3454" s="280"/>
      <c r="X3454" s="95"/>
      <c r="Y3454" s="3"/>
      <c r="Z3454" s="3"/>
    </row>
    <row r="3455" ht="14.25" customHeight="1">
      <c r="A3455" s="133"/>
      <c r="B3455" s="3"/>
      <c r="C3455" s="3"/>
      <c r="D3455" s="3"/>
      <c r="E3455" s="240"/>
      <c r="F3455" s="467"/>
      <c r="G3455" s="95"/>
      <c r="H3455" s="95"/>
      <c r="I3455" s="95"/>
      <c r="J3455" s="318"/>
      <c r="K3455" s="95"/>
      <c r="L3455" s="95"/>
      <c r="M3455" s="95"/>
      <c r="N3455" s="95"/>
      <c r="O3455" s="95"/>
      <c r="P3455" s="95"/>
      <c r="Q3455" s="280"/>
      <c r="R3455" s="95"/>
      <c r="S3455" s="95"/>
      <c r="T3455" s="95"/>
      <c r="U3455" s="280"/>
      <c r="V3455" s="95"/>
      <c r="W3455" s="280"/>
      <c r="X3455" s="95"/>
      <c r="Y3455" s="3"/>
      <c r="Z3455" s="3"/>
    </row>
    <row r="3456" ht="14.25" customHeight="1">
      <c r="A3456" s="133"/>
      <c r="B3456" s="3"/>
      <c r="C3456" s="3"/>
      <c r="D3456" s="3"/>
      <c r="E3456" s="240"/>
      <c r="F3456" s="467"/>
      <c r="G3456" s="95"/>
      <c r="H3456" s="95"/>
      <c r="I3456" s="95"/>
      <c r="J3456" s="318"/>
      <c r="K3456" s="95"/>
      <c r="L3456" s="95"/>
      <c r="M3456" s="95"/>
      <c r="N3456" s="95"/>
      <c r="O3456" s="95"/>
      <c r="P3456" s="95"/>
      <c r="Q3456" s="280"/>
      <c r="R3456" s="95"/>
      <c r="S3456" s="95"/>
      <c r="T3456" s="95"/>
      <c r="U3456" s="280"/>
      <c r="V3456" s="95"/>
      <c r="W3456" s="280"/>
      <c r="X3456" s="95"/>
      <c r="Y3456" s="3"/>
      <c r="Z3456" s="3"/>
    </row>
    <row r="3457" ht="14.25" customHeight="1">
      <c r="A3457" s="133"/>
      <c r="B3457" s="3"/>
      <c r="C3457" s="3"/>
      <c r="D3457" s="3"/>
      <c r="E3457" s="240"/>
      <c r="F3457" s="467"/>
      <c r="G3457" s="95"/>
      <c r="H3457" s="95"/>
      <c r="I3457" s="95"/>
      <c r="J3457" s="318"/>
      <c r="K3457" s="95"/>
      <c r="L3457" s="95"/>
      <c r="M3457" s="95"/>
      <c r="N3457" s="95"/>
      <c r="O3457" s="95"/>
      <c r="P3457" s="95"/>
      <c r="Q3457" s="280"/>
      <c r="R3457" s="95"/>
      <c r="S3457" s="95"/>
      <c r="T3457" s="95"/>
      <c r="U3457" s="280"/>
      <c r="V3457" s="95"/>
      <c r="W3457" s="280"/>
      <c r="X3457" s="95"/>
      <c r="Y3457" s="3"/>
      <c r="Z3457" s="3"/>
    </row>
    <row r="3458" ht="14.25" customHeight="1">
      <c r="A3458" s="133"/>
      <c r="B3458" s="3"/>
      <c r="C3458" s="3"/>
      <c r="D3458" s="3"/>
      <c r="E3458" s="240"/>
      <c r="F3458" s="467"/>
      <c r="G3458" s="95"/>
      <c r="H3458" s="95"/>
      <c r="I3458" s="95"/>
      <c r="J3458" s="318"/>
      <c r="K3458" s="95"/>
      <c r="L3458" s="95"/>
      <c r="M3458" s="95"/>
      <c r="N3458" s="95"/>
      <c r="O3458" s="95"/>
      <c r="P3458" s="95"/>
      <c r="Q3458" s="280"/>
      <c r="R3458" s="95"/>
      <c r="S3458" s="95"/>
      <c r="T3458" s="95"/>
      <c r="U3458" s="280"/>
      <c r="V3458" s="95"/>
      <c r="W3458" s="280"/>
      <c r="X3458" s="95"/>
      <c r="Y3458" s="3"/>
      <c r="Z3458" s="3"/>
    </row>
    <row r="3459" ht="14.25" customHeight="1">
      <c r="A3459" s="133"/>
      <c r="B3459" s="3"/>
      <c r="C3459" s="3"/>
      <c r="D3459" s="3"/>
      <c r="E3459" s="240"/>
      <c r="F3459" s="467"/>
      <c r="G3459" s="95"/>
      <c r="H3459" s="95"/>
      <c r="I3459" s="95"/>
      <c r="J3459" s="318"/>
      <c r="K3459" s="95"/>
      <c r="L3459" s="95"/>
      <c r="M3459" s="95"/>
      <c r="N3459" s="95"/>
      <c r="O3459" s="95"/>
      <c r="P3459" s="95"/>
      <c r="Q3459" s="280"/>
      <c r="R3459" s="95"/>
      <c r="S3459" s="95"/>
      <c r="T3459" s="95"/>
      <c r="U3459" s="280"/>
      <c r="V3459" s="95"/>
      <c r="W3459" s="280"/>
      <c r="X3459" s="95"/>
      <c r="Y3459" s="3"/>
      <c r="Z3459" s="3"/>
    </row>
    <row r="3460" ht="14.25" customHeight="1">
      <c r="A3460" s="133"/>
      <c r="B3460" s="3"/>
      <c r="C3460" s="3"/>
      <c r="D3460" s="3"/>
      <c r="E3460" s="240"/>
      <c r="F3460" s="467"/>
      <c r="G3460" s="95"/>
      <c r="H3460" s="95"/>
      <c r="I3460" s="95"/>
      <c r="J3460" s="318"/>
      <c r="K3460" s="95"/>
      <c r="L3460" s="95"/>
      <c r="M3460" s="95"/>
      <c r="N3460" s="95"/>
      <c r="O3460" s="95"/>
      <c r="P3460" s="95"/>
      <c r="Q3460" s="280"/>
      <c r="R3460" s="95"/>
      <c r="S3460" s="95"/>
      <c r="T3460" s="95"/>
      <c r="U3460" s="280"/>
      <c r="V3460" s="95"/>
      <c r="W3460" s="280"/>
      <c r="X3460" s="95"/>
      <c r="Y3460" s="3"/>
      <c r="Z3460" s="3"/>
    </row>
    <row r="3461" ht="14.25" customHeight="1">
      <c r="A3461" s="133"/>
      <c r="B3461" s="3"/>
      <c r="C3461" s="3"/>
      <c r="D3461" s="3"/>
      <c r="E3461" s="240"/>
      <c r="F3461" s="467"/>
      <c r="G3461" s="95"/>
      <c r="H3461" s="95"/>
      <c r="I3461" s="95"/>
      <c r="J3461" s="318"/>
      <c r="K3461" s="95"/>
      <c r="L3461" s="95"/>
      <c r="M3461" s="95"/>
      <c r="N3461" s="95"/>
      <c r="O3461" s="95"/>
      <c r="P3461" s="95"/>
      <c r="Q3461" s="280"/>
      <c r="R3461" s="95"/>
      <c r="S3461" s="95"/>
      <c r="T3461" s="95"/>
      <c r="U3461" s="280"/>
      <c r="V3461" s="95"/>
      <c r="W3461" s="280"/>
      <c r="X3461" s="95"/>
      <c r="Y3461" s="3"/>
      <c r="Z3461" s="3"/>
    </row>
    <row r="3462" ht="14.25" customHeight="1">
      <c r="A3462" s="133"/>
      <c r="B3462" s="3"/>
      <c r="C3462" s="3"/>
      <c r="D3462" s="3"/>
      <c r="E3462" s="240"/>
      <c r="F3462" s="467"/>
      <c r="G3462" s="95"/>
      <c r="H3462" s="95"/>
      <c r="I3462" s="95"/>
      <c r="J3462" s="318"/>
      <c r="K3462" s="95"/>
      <c r="L3462" s="95"/>
      <c r="M3462" s="95"/>
      <c r="N3462" s="95"/>
      <c r="O3462" s="95"/>
      <c r="P3462" s="95"/>
      <c r="Q3462" s="280"/>
      <c r="R3462" s="95"/>
      <c r="S3462" s="95"/>
      <c r="T3462" s="95"/>
      <c r="U3462" s="280"/>
      <c r="V3462" s="95"/>
      <c r="W3462" s="280"/>
      <c r="X3462" s="95"/>
      <c r="Y3462" s="3"/>
      <c r="Z3462" s="3"/>
    </row>
    <row r="3463" ht="14.25" customHeight="1">
      <c r="A3463" s="133"/>
      <c r="B3463" s="3"/>
      <c r="C3463" s="3"/>
      <c r="D3463" s="3"/>
      <c r="E3463" s="240"/>
      <c r="F3463" s="467"/>
      <c r="G3463" s="95"/>
      <c r="H3463" s="95"/>
      <c r="I3463" s="95"/>
      <c r="J3463" s="318"/>
      <c r="K3463" s="95"/>
      <c r="L3463" s="95"/>
      <c r="M3463" s="95"/>
      <c r="N3463" s="95"/>
      <c r="O3463" s="95"/>
      <c r="P3463" s="95"/>
      <c r="Q3463" s="280"/>
      <c r="R3463" s="95"/>
      <c r="S3463" s="95"/>
      <c r="T3463" s="95"/>
      <c r="U3463" s="280"/>
      <c r="V3463" s="95"/>
      <c r="W3463" s="280"/>
      <c r="X3463" s="95"/>
      <c r="Y3463" s="3"/>
      <c r="Z3463" s="3"/>
    </row>
    <row r="3464" ht="14.25" customHeight="1">
      <c r="A3464" s="133"/>
      <c r="B3464" s="3"/>
      <c r="C3464" s="3"/>
      <c r="D3464" s="3"/>
      <c r="E3464" s="240"/>
      <c r="F3464" s="467"/>
      <c r="G3464" s="95"/>
      <c r="H3464" s="95"/>
      <c r="I3464" s="95"/>
      <c r="J3464" s="318"/>
      <c r="K3464" s="95"/>
      <c r="L3464" s="95"/>
      <c r="M3464" s="95"/>
      <c r="N3464" s="95"/>
      <c r="O3464" s="95"/>
      <c r="P3464" s="95"/>
      <c r="Q3464" s="280"/>
      <c r="R3464" s="95"/>
      <c r="S3464" s="95"/>
      <c r="T3464" s="95"/>
      <c r="U3464" s="280"/>
      <c r="V3464" s="95"/>
      <c r="W3464" s="280"/>
      <c r="X3464" s="95"/>
      <c r="Y3464" s="3"/>
      <c r="Z3464" s="3"/>
    </row>
    <row r="3465" ht="14.25" customHeight="1">
      <c r="A3465" s="133"/>
      <c r="B3465" s="3"/>
      <c r="C3465" s="3"/>
      <c r="D3465" s="3"/>
      <c r="E3465" s="240"/>
      <c r="F3465" s="467"/>
      <c r="G3465" s="95"/>
      <c r="H3465" s="95"/>
      <c r="I3465" s="95"/>
      <c r="J3465" s="318"/>
      <c r="K3465" s="95"/>
      <c r="L3465" s="95"/>
      <c r="M3465" s="95"/>
      <c r="N3465" s="95"/>
      <c r="O3465" s="95"/>
      <c r="P3465" s="95"/>
      <c r="Q3465" s="280"/>
      <c r="R3465" s="95"/>
      <c r="S3465" s="95"/>
      <c r="T3465" s="95"/>
      <c r="U3465" s="280"/>
      <c r="V3465" s="95"/>
      <c r="W3465" s="280"/>
      <c r="X3465" s="95"/>
      <c r="Y3465" s="3"/>
      <c r="Z3465" s="3"/>
    </row>
    <row r="3466" ht="14.25" customHeight="1">
      <c r="A3466" s="133"/>
      <c r="B3466" s="3"/>
      <c r="C3466" s="3"/>
      <c r="D3466" s="3"/>
      <c r="E3466" s="240"/>
      <c r="F3466" s="467"/>
      <c r="G3466" s="95"/>
      <c r="H3466" s="95"/>
      <c r="I3466" s="95"/>
      <c r="J3466" s="318"/>
      <c r="K3466" s="95"/>
      <c r="L3466" s="95"/>
      <c r="M3466" s="95"/>
      <c r="N3466" s="95"/>
      <c r="O3466" s="95"/>
      <c r="P3466" s="95"/>
      <c r="Q3466" s="280"/>
      <c r="R3466" s="95"/>
      <c r="S3466" s="95"/>
      <c r="T3466" s="95"/>
      <c r="U3466" s="280"/>
      <c r="V3466" s="95"/>
      <c r="W3466" s="280"/>
      <c r="X3466" s="95"/>
      <c r="Y3466" s="3"/>
      <c r="Z3466" s="3"/>
    </row>
    <row r="3467" ht="14.25" customHeight="1">
      <c r="A3467" s="133"/>
      <c r="B3467" s="3"/>
      <c r="C3467" s="3"/>
      <c r="D3467" s="3"/>
      <c r="E3467" s="240"/>
      <c r="F3467" s="467"/>
      <c r="G3467" s="95"/>
      <c r="H3467" s="95"/>
      <c r="I3467" s="95"/>
      <c r="J3467" s="318"/>
      <c r="K3467" s="95"/>
      <c r="L3467" s="95"/>
      <c r="M3467" s="95"/>
      <c r="N3467" s="95"/>
      <c r="O3467" s="95"/>
      <c r="P3467" s="95"/>
      <c r="Q3467" s="280"/>
      <c r="R3467" s="95"/>
      <c r="S3467" s="95"/>
      <c r="T3467" s="95"/>
      <c r="U3467" s="280"/>
      <c r="V3467" s="95"/>
      <c r="W3467" s="280"/>
      <c r="X3467" s="95"/>
      <c r="Y3467" s="3"/>
      <c r="Z3467" s="3"/>
    </row>
    <row r="3468" ht="14.25" customHeight="1">
      <c r="A3468" s="133"/>
      <c r="B3468" s="3"/>
      <c r="C3468" s="3"/>
      <c r="D3468" s="3"/>
      <c r="E3468" s="240"/>
      <c r="F3468" s="467"/>
      <c r="G3468" s="95"/>
      <c r="H3468" s="95"/>
      <c r="I3468" s="95"/>
      <c r="J3468" s="318"/>
      <c r="K3468" s="95"/>
      <c r="L3468" s="95"/>
      <c r="M3468" s="95"/>
      <c r="N3468" s="95"/>
      <c r="O3468" s="95"/>
      <c r="P3468" s="95"/>
      <c r="Q3468" s="280"/>
      <c r="R3468" s="95"/>
      <c r="S3468" s="95"/>
      <c r="T3468" s="95"/>
      <c r="U3468" s="280"/>
      <c r="V3468" s="95"/>
      <c r="W3468" s="280"/>
      <c r="X3468" s="95"/>
      <c r="Y3468" s="3"/>
      <c r="Z3468" s="3"/>
    </row>
    <row r="3469" ht="14.25" customHeight="1">
      <c r="A3469" s="133"/>
      <c r="B3469" s="3"/>
      <c r="C3469" s="3"/>
      <c r="D3469" s="3"/>
      <c r="E3469" s="240"/>
      <c r="F3469" s="467"/>
      <c r="G3469" s="95"/>
      <c r="H3469" s="95"/>
      <c r="I3469" s="95"/>
      <c r="J3469" s="318"/>
      <c r="K3469" s="95"/>
      <c r="L3469" s="95"/>
      <c r="M3469" s="95"/>
      <c r="N3469" s="95"/>
      <c r="O3469" s="95"/>
      <c r="P3469" s="95"/>
      <c r="Q3469" s="280"/>
      <c r="R3469" s="95"/>
      <c r="S3469" s="95"/>
      <c r="T3469" s="95"/>
      <c r="U3469" s="280"/>
      <c r="V3469" s="95"/>
      <c r="W3469" s="280"/>
      <c r="X3469" s="95"/>
      <c r="Y3469" s="3"/>
      <c r="Z3469" s="3"/>
    </row>
    <row r="3470" ht="14.25" customHeight="1">
      <c r="A3470" s="133"/>
      <c r="B3470" s="3"/>
      <c r="C3470" s="3"/>
      <c r="D3470" s="3"/>
      <c r="E3470" s="240"/>
      <c r="F3470" s="467"/>
      <c r="G3470" s="95"/>
      <c r="H3470" s="95"/>
      <c r="I3470" s="95"/>
      <c r="J3470" s="318"/>
      <c r="K3470" s="95"/>
      <c r="L3470" s="95"/>
      <c r="M3470" s="95"/>
      <c r="N3470" s="95"/>
      <c r="O3470" s="95"/>
      <c r="P3470" s="95"/>
      <c r="Q3470" s="280"/>
      <c r="R3470" s="95"/>
      <c r="S3470" s="95"/>
      <c r="T3470" s="95"/>
      <c r="U3470" s="280"/>
      <c r="V3470" s="95"/>
      <c r="W3470" s="280"/>
      <c r="X3470" s="95"/>
      <c r="Y3470" s="3"/>
      <c r="Z3470" s="3"/>
    </row>
    <row r="3471" ht="14.25" customHeight="1">
      <c r="A3471" s="133"/>
      <c r="B3471" s="3"/>
      <c r="C3471" s="3"/>
      <c r="D3471" s="3"/>
      <c r="E3471" s="240"/>
      <c r="F3471" s="467"/>
      <c r="G3471" s="95"/>
      <c r="H3471" s="95"/>
      <c r="I3471" s="95"/>
      <c r="J3471" s="318"/>
      <c r="K3471" s="95"/>
      <c r="L3471" s="95"/>
      <c r="M3471" s="95"/>
      <c r="N3471" s="95"/>
      <c r="O3471" s="95"/>
      <c r="P3471" s="95"/>
      <c r="Q3471" s="280"/>
      <c r="R3471" s="95"/>
      <c r="S3471" s="95"/>
      <c r="T3471" s="95"/>
      <c r="U3471" s="280"/>
      <c r="V3471" s="95"/>
      <c r="W3471" s="280"/>
      <c r="X3471" s="95"/>
      <c r="Y3471" s="3"/>
      <c r="Z3471" s="3"/>
    </row>
    <row r="3472" ht="14.25" customHeight="1">
      <c r="A3472" s="133"/>
      <c r="B3472" s="3"/>
      <c r="C3472" s="3"/>
      <c r="D3472" s="3"/>
      <c r="E3472" s="240"/>
      <c r="F3472" s="467"/>
      <c r="G3472" s="95"/>
      <c r="H3472" s="95"/>
      <c r="I3472" s="95"/>
      <c r="J3472" s="318"/>
      <c r="K3472" s="95"/>
      <c r="L3472" s="95"/>
      <c r="M3472" s="95"/>
      <c r="N3472" s="95"/>
      <c r="O3472" s="95"/>
      <c r="P3472" s="95"/>
      <c r="Q3472" s="280"/>
      <c r="R3472" s="95"/>
      <c r="S3472" s="95"/>
      <c r="T3472" s="95"/>
      <c r="U3472" s="280"/>
      <c r="V3472" s="95"/>
      <c r="W3472" s="280"/>
      <c r="X3472" s="95"/>
      <c r="Y3472" s="3"/>
      <c r="Z3472" s="3"/>
    </row>
    <row r="3473" ht="14.25" customHeight="1">
      <c r="A3473" s="133"/>
      <c r="B3473" s="3"/>
      <c r="C3473" s="3"/>
      <c r="D3473" s="3"/>
      <c r="E3473" s="240"/>
      <c r="F3473" s="467"/>
      <c r="G3473" s="95"/>
      <c r="H3473" s="95"/>
      <c r="I3473" s="95"/>
      <c r="J3473" s="318"/>
      <c r="K3473" s="95"/>
      <c r="L3473" s="95"/>
      <c r="M3473" s="95"/>
      <c r="N3473" s="95"/>
      <c r="O3473" s="95"/>
      <c r="P3473" s="95"/>
      <c r="Q3473" s="280"/>
      <c r="R3473" s="95"/>
      <c r="S3473" s="95"/>
      <c r="T3473" s="95"/>
      <c r="U3473" s="280"/>
      <c r="V3473" s="95"/>
      <c r="W3473" s="280"/>
      <c r="X3473" s="95"/>
      <c r="Y3473" s="3"/>
      <c r="Z3473" s="3"/>
    </row>
    <row r="3474" ht="14.25" customHeight="1">
      <c r="A3474" s="133"/>
      <c r="B3474" s="3"/>
      <c r="C3474" s="3"/>
      <c r="D3474" s="3"/>
      <c r="E3474" s="240"/>
      <c r="F3474" s="467"/>
      <c r="G3474" s="95"/>
      <c r="H3474" s="95"/>
      <c r="I3474" s="95"/>
      <c r="J3474" s="318"/>
      <c r="K3474" s="95"/>
      <c r="L3474" s="95"/>
      <c r="M3474" s="95"/>
      <c r="N3474" s="95"/>
      <c r="O3474" s="95"/>
      <c r="P3474" s="95"/>
      <c r="Q3474" s="280"/>
      <c r="R3474" s="95"/>
      <c r="S3474" s="95"/>
      <c r="T3474" s="95"/>
      <c r="U3474" s="280"/>
      <c r="V3474" s="95"/>
      <c r="W3474" s="280"/>
      <c r="X3474" s="95"/>
      <c r="Y3474" s="3"/>
      <c r="Z3474" s="3"/>
    </row>
    <row r="3475" ht="14.25" customHeight="1">
      <c r="A3475" s="133"/>
      <c r="B3475" s="3"/>
      <c r="C3475" s="3"/>
      <c r="D3475" s="3"/>
      <c r="E3475" s="240"/>
      <c r="F3475" s="467"/>
      <c r="G3475" s="95"/>
      <c r="H3475" s="95"/>
      <c r="I3475" s="95"/>
      <c r="J3475" s="318"/>
      <c r="K3475" s="95"/>
      <c r="L3475" s="95"/>
      <c r="M3475" s="95"/>
      <c r="N3475" s="95"/>
      <c r="O3475" s="95"/>
      <c r="P3475" s="95"/>
      <c r="Q3475" s="280"/>
      <c r="R3475" s="95"/>
      <c r="S3475" s="95"/>
      <c r="T3475" s="95"/>
      <c r="U3475" s="280"/>
      <c r="V3475" s="95"/>
      <c r="W3475" s="280"/>
      <c r="X3475" s="95"/>
      <c r="Y3475" s="3"/>
      <c r="Z3475" s="3"/>
    </row>
    <row r="3476" ht="14.25" customHeight="1">
      <c r="A3476" s="133"/>
      <c r="B3476" s="3"/>
      <c r="C3476" s="3"/>
      <c r="D3476" s="3"/>
      <c r="E3476" s="240"/>
      <c r="F3476" s="467"/>
      <c r="G3476" s="95"/>
      <c r="H3476" s="95"/>
      <c r="I3476" s="95"/>
      <c r="J3476" s="318"/>
      <c r="K3476" s="95"/>
      <c r="L3476" s="95"/>
      <c r="M3476" s="95"/>
      <c r="N3476" s="95"/>
      <c r="O3476" s="95"/>
      <c r="P3476" s="95"/>
      <c r="Q3476" s="280"/>
      <c r="R3476" s="95"/>
      <c r="S3476" s="95"/>
      <c r="T3476" s="95"/>
      <c r="U3476" s="280"/>
      <c r="V3476" s="95"/>
      <c r="W3476" s="280"/>
      <c r="X3476" s="95"/>
      <c r="Y3476" s="3"/>
      <c r="Z3476" s="3"/>
    </row>
    <row r="3477" ht="14.25" customHeight="1">
      <c r="A3477" s="133"/>
      <c r="B3477" s="3"/>
      <c r="C3477" s="3"/>
      <c r="D3477" s="3"/>
      <c r="E3477" s="240"/>
      <c r="F3477" s="467"/>
      <c r="G3477" s="95"/>
      <c r="H3477" s="95"/>
      <c r="I3477" s="95"/>
      <c r="J3477" s="318"/>
      <c r="K3477" s="95"/>
      <c r="L3477" s="95"/>
      <c r="M3477" s="95"/>
      <c r="N3477" s="95"/>
      <c r="O3477" s="95"/>
      <c r="P3477" s="95"/>
      <c r="Q3477" s="280"/>
      <c r="R3477" s="95"/>
      <c r="S3477" s="95"/>
      <c r="T3477" s="95"/>
      <c r="U3477" s="280"/>
      <c r="V3477" s="95"/>
      <c r="W3477" s="280"/>
      <c r="X3477" s="95"/>
      <c r="Y3477" s="3"/>
      <c r="Z3477" s="3"/>
    </row>
    <row r="3478" ht="14.25" customHeight="1">
      <c r="A3478" s="133"/>
      <c r="B3478" s="3"/>
      <c r="C3478" s="3"/>
      <c r="D3478" s="3"/>
      <c r="E3478" s="240"/>
      <c r="F3478" s="467"/>
      <c r="G3478" s="95"/>
      <c r="H3478" s="95"/>
      <c r="I3478" s="95"/>
      <c r="J3478" s="318"/>
      <c r="K3478" s="95"/>
      <c r="L3478" s="95"/>
      <c r="M3478" s="95"/>
      <c r="N3478" s="95"/>
      <c r="O3478" s="95"/>
      <c r="P3478" s="95"/>
      <c r="Q3478" s="280"/>
      <c r="R3478" s="95"/>
      <c r="S3478" s="95"/>
      <c r="T3478" s="95"/>
      <c r="U3478" s="280"/>
      <c r="V3478" s="95"/>
      <c r="W3478" s="280"/>
      <c r="X3478" s="95"/>
      <c r="Y3478" s="3"/>
      <c r="Z3478" s="3"/>
    </row>
    <row r="3479" ht="14.25" customHeight="1">
      <c r="A3479" s="133"/>
      <c r="B3479" s="3"/>
      <c r="C3479" s="3"/>
      <c r="D3479" s="3"/>
      <c r="E3479" s="240"/>
      <c r="F3479" s="467"/>
      <c r="G3479" s="95"/>
      <c r="H3479" s="95"/>
      <c r="I3479" s="95"/>
      <c r="J3479" s="318"/>
      <c r="K3479" s="95"/>
      <c r="L3479" s="95"/>
      <c r="M3479" s="95"/>
      <c r="N3479" s="95"/>
      <c r="O3479" s="95"/>
      <c r="P3479" s="95"/>
      <c r="Q3479" s="280"/>
      <c r="R3479" s="95"/>
      <c r="S3479" s="95"/>
      <c r="T3479" s="95"/>
      <c r="U3479" s="280"/>
      <c r="V3479" s="95"/>
      <c r="W3479" s="280"/>
      <c r="X3479" s="95"/>
      <c r="Y3479" s="3"/>
      <c r="Z3479" s="3"/>
    </row>
    <row r="3480" ht="14.25" customHeight="1">
      <c r="A3480" s="133"/>
      <c r="B3480" s="3"/>
      <c r="C3480" s="3"/>
      <c r="D3480" s="3"/>
      <c r="E3480" s="240"/>
      <c r="F3480" s="467"/>
      <c r="G3480" s="95"/>
      <c r="H3480" s="95"/>
      <c r="I3480" s="95"/>
      <c r="J3480" s="318"/>
      <c r="K3480" s="95"/>
      <c r="L3480" s="95"/>
      <c r="M3480" s="95"/>
      <c r="N3480" s="95"/>
      <c r="O3480" s="95"/>
      <c r="P3480" s="95"/>
      <c r="Q3480" s="280"/>
      <c r="R3480" s="95"/>
      <c r="S3480" s="95"/>
      <c r="T3480" s="95"/>
      <c r="U3480" s="280"/>
      <c r="V3480" s="95"/>
      <c r="W3480" s="280"/>
      <c r="X3480" s="95"/>
      <c r="Y3480" s="3"/>
      <c r="Z3480" s="3"/>
    </row>
    <row r="3481" ht="14.25" customHeight="1">
      <c r="A3481" s="133"/>
      <c r="B3481" s="3"/>
      <c r="C3481" s="3"/>
      <c r="D3481" s="3"/>
      <c r="E3481" s="240"/>
      <c r="F3481" s="467"/>
      <c r="G3481" s="95"/>
      <c r="H3481" s="95"/>
      <c r="I3481" s="95"/>
      <c r="J3481" s="318"/>
      <c r="K3481" s="95"/>
      <c r="L3481" s="95"/>
      <c r="M3481" s="95"/>
      <c r="N3481" s="95"/>
      <c r="O3481" s="95"/>
      <c r="P3481" s="95"/>
      <c r="Q3481" s="280"/>
      <c r="R3481" s="95"/>
      <c r="S3481" s="95"/>
      <c r="T3481" s="95"/>
      <c r="U3481" s="280"/>
      <c r="V3481" s="95"/>
      <c r="W3481" s="280"/>
      <c r="X3481" s="95"/>
      <c r="Y3481" s="3"/>
      <c r="Z3481" s="3"/>
    </row>
    <row r="3482" ht="14.25" customHeight="1">
      <c r="A3482" s="133"/>
      <c r="B3482" s="3"/>
      <c r="C3482" s="3"/>
      <c r="D3482" s="3"/>
      <c r="E3482" s="240"/>
      <c r="F3482" s="467"/>
      <c r="G3482" s="95"/>
      <c r="H3482" s="95"/>
      <c r="I3482" s="95"/>
      <c r="J3482" s="318"/>
      <c r="K3482" s="95"/>
      <c r="L3482" s="95"/>
      <c r="M3482" s="95"/>
      <c r="N3482" s="95"/>
      <c r="O3482" s="95"/>
      <c r="P3482" s="95"/>
      <c r="Q3482" s="280"/>
      <c r="R3482" s="95"/>
      <c r="S3482" s="95"/>
      <c r="T3482" s="95"/>
      <c r="U3482" s="280"/>
      <c r="V3482" s="95"/>
      <c r="W3482" s="280"/>
      <c r="X3482" s="95"/>
      <c r="Y3482" s="3"/>
      <c r="Z3482" s="3"/>
    </row>
    <row r="3483" ht="14.25" customHeight="1">
      <c r="A3483" s="133"/>
      <c r="B3483" s="3"/>
      <c r="C3483" s="3"/>
      <c r="D3483" s="3"/>
      <c r="E3483" s="240"/>
      <c r="F3483" s="467"/>
      <c r="G3483" s="95"/>
      <c r="H3483" s="95"/>
      <c r="I3483" s="95"/>
      <c r="J3483" s="318"/>
      <c r="K3483" s="95"/>
      <c r="L3483" s="95"/>
      <c r="M3483" s="95"/>
      <c r="N3483" s="95"/>
      <c r="O3483" s="95"/>
      <c r="P3483" s="95"/>
      <c r="Q3483" s="280"/>
      <c r="R3483" s="95"/>
      <c r="S3483" s="95"/>
      <c r="T3483" s="95"/>
      <c r="U3483" s="280"/>
      <c r="V3483" s="95"/>
      <c r="W3483" s="280"/>
      <c r="X3483" s="95"/>
      <c r="Y3483" s="3"/>
      <c r="Z3483" s="3"/>
    </row>
    <row r="3484" ht="14.25" customHeight="1">
      <c r="A3484" s="133"/>
      <c r="B3484" s="3"/>
      <c r="C3484" s="3"/>
      <c r="D3484" s="3"/>
      <c r="E3484" s="240"/>
      <c r="F3484" s="467"/>
      <c r="G3484" s="95"/>
      <c r="H3484" s="95"/>
      <c r="I3484" s="95"/>
      <c r="J3484" s="318"/>
      <c r="K3484" s="95"/>
      <c r="L3484" s="95"/>
      <c r="M3484" s="95"/>
      <c r="N3484" s="95"/>
      <c r="O3484" s="95"/>
      <c r="P3484" s="95"/>
      <c r="Q3484" s="280"/>
      <c r="R3484" s="95"/>
      <c r="S3484" s="95"/>
      <c r="T3484" s="95"/>
      <c r="U3484" s="280"/>
      <c r="V3484" s="95"/>
      <c r="W3484" s="280"/>
      <c r="X3484" s="95"/>
      <c r="Y3484" s="3"/>
      <c r="Z3484" s="3"/>
    </row>
    <row r="3485" ht="14.25" customHeight="1">
      <c r="A3485" s="133"/>
      <c r="B3485" s="3"/>
      <c r="C3485" s="3"/>
      <c r="D3485" s="3"/>
      <c r="E3485" s="240"/>
      <c r="F3485" s="467"/>
      <c r="G3485" s="95"/>
      <c r="H3485" s="95"/>
      <c r="I3485" s="95"/>
      <c r="J3485" s="318"/>
      <c r="K3485" s="95"/>
      <c r="L3485" s="95"/>
      <c r="M3485" s="95"/>
      <c r="N3485" s="95"/>
      <c r="O3485" s="95"/>
      <c r="P3485" s="95"/>
      <c r="Q3485" s="280"/>
      <c r="R3485" s="95"/>
      <c r="S3485" s="95"/>
      <c r="T3485" s="95"/>
      <c r="U3485" s="280"/>
      <c r="V3485" s="95"/>
      <c r="W3485" s="280"/>
      <c r="X3485" s="95"/>
      <c r="Y3485" s="3"/>
      <c r="Z3485" s="3"/>
    </row>
    <row r="3486" ht="14.25" customHeight="1">
      <c r="A3486" s="133"/>
      <c r="B3486" s="3"/>
      <c r="C3486" s="3"/>
      <c r="D3486" s="3"/>
      <c r="E3486" s="240"/>
      <c r="F3486" s="467"/>
      <c r="G3486" s="95"/>
      <c r="H3486" s="95"/>
      <c r="I3486" s="95"/>
      <c r="J3486" s="318"/>
      <c r="K3486" s="95"/>
      <c r="L3486" s="95"/>
      <c r="M3486" s="95"/>
      <c r="N3486" s="95"/>
      <c r="O3486" s="95"/>
      <c r="P3486" s="95"/>
      <c r="Q3486" s="280"/>
      <c r="R3486" s="95"/>
      <c r="S3486" s="95"/>
      <c r="T3486" s="95"/>
      <c r="U3486" s="280"/>
      <c r="V3486" s="95"/>
      <c r="W3486" s="280"/>
      <c r="X3486" s="95"/>
      <c r="Y3486" s="3"/>
      <c r="Z3486" s="3"/>
    </row>
    <row r="3487" ht="14.25" customHeight="1">
      <c r="A3487" s="133"/>
      <c r="B3487" s="3"/>
      <c r="C3487" s="3"/>
      <c r="D3487" s="3"/>
      <c r="E3487" s="240"/>
      <c r="F3487" s="467"/>
      <c r="G3487" s="95"/>
      <c r="H3487" s="95"/>
      <c r="I3487" s="95"/>
      <c r="J3487" s="318"/>
      <c r="K3487" s="95"/>
      <c r="L3487" s="95"/>
      <c r="M3487" s="95"/>
      <c r="N3487" s="95"/>
      <c r="O3487" s="95"/>
      <c r="P3487" s="95"/>
      <c r="Q3487" s="280"/>
      <c r="R3487" s="95"/>
      <c r="S3487" s="95"/>
      <c r="T3487" s="95"/>
      <c r="U3487" s="280"/>
      <c r="V3487" s="95"/>
      <c r="W3487" s="280"/>
      <c r="X3487" s="95"/>
      <c r="Y3487" s="3"/>
      <c r="Z3487" s="3"/>
    </row>
    <row r="3488" ht="14.25" customHeight="1">
      <c r="A3488" s="133"/>
      <c r="B3488" s="3"/>
      <c r="C3488" s="3"/>
      <c r="D3488" s="3"/>
      <c r="E3488" s="240"/>
      <c r="F3488" s="467"/>
      <c r="G3488" s="95"/>
      <c r="H3488" s="95"/>
      <c r="I3488" s="95"/>
      <c r="J3488" s="318"/>
      <c r="K3488" s="95"/>
      <c r="L3488" s="95"/>
      <c r="M3488" s="95"/>
      <c r="N3488" s="95"/>
      <c r="O3488" s="95"/>
      <c r="P3488" s="95"/>
      <c r="Q3488" s="280"/>
      <c r="R3488" s="95"/>
      <c r="S3488" s="95"/>
      <c r="T3488" s="95"/>
      <c r="U3488" s="280"/>
      <c r="V3488" s="95"/>
      <c r="W3488" s="280"/>
      <c r="X3488" s="95"/>
      <c r="Y3488" s="3"/>
      <c r="Z3488" s="3"/>
    </row>
    <row r="3489" ht="14.25" customHeight="1">
      <c r="A3489" s="133"/>
      <c r="B3489" s="3"/>
      <c r="C3489" s="3"/>
      <c r="D3489" s="3"/>
      <c r="E3489" s="240"/>
      <c r="F3489" s="467"/>
      <c r="G3489" s="95"/>
      <c r="H3489" s="95"/>
      <c r="I3489" s="95"/>
      <c r="J3489" s="318"/>
      <c r="K3489" s="95"/>
      <c r="L3489" s="95"/>
      <c r="M3489" s="95"/>
      <c r="N3489" s="95"/>
      <c r="O3489" s="95"/>
      <c r="P3489" s="95"/>
      <c r="Q3489" s="280"/>
      <c r="R3489" s="95"/>
      <c r="S3489" s="95"/>
      <c r="T3489" s="95"/>
      <c r="U3489" s="280"/>
      <c r="V3489" s="95"/>
      <c r="W3489" s="280"/>
      <c r="X3489" s="95"/>
      <c r="Y3489" s="3"/>
      <c r="Z3489" s="3"/>
    </row>
    <row r="3490" ht="14.25" customHeight="1">
      <c r="A3490" s="133"/>
      <c r="B3490" s="3"/>
      <c r="C3490" s="3"/>
      <c r="D3490" s="3"/>
      <c r="E3490" s="240"/>
      <c r="F3490" s="467"/>
      <c r="G3490" s="95"/>
      <c r="H3490" s="95"/>
      <c r="I3490" s="95"/>
      <c r="J3490" s="318"/>
      <c r="K3490" s="95"/>
      <c r="L3490" s="95"/>
      <c r="M3490" s="95"/>
      <c r="N3490" s="95"/>
      <c r="O3490" s="95"/>
      <c r="P3490" s="95"/>
      <c r="Q3490" s="280"/>
      <c r="R3490" s="95"/>
      <c r="S3490" s="95"/>
      <c r="T3490" s="95"/>
      <c r="U3490" s="280"/>
      <c r="V3490" s="95"/>
      <c r="W3490" s="280"/>
      <c r="X3490" s="95"/>
      <c r="Y3490" s="3"/>
      <c r="Z3490" s="3"/>
    </row>
    <row r="3491" ht="14.25" customHeight="1">
      <c r="A3491" s="133"/>
      <c r="B3491" s="3"/>
      <c r="C3491" s="3"/>
      <c r="D3491" s="3"/>
      <c r="E3491" s="240"/>
      <c r="F3491" s="467"/>
      <c r="G3491" s="95"/>
      <c r="H3491" s="95"/>
      <c r="I3491" s="95"/>
      <c r="J3491" s="318"/>
      <c r="K3491" s="95"/>
      <c r="L3491" s="95"/>
      <c r="M3491" s="95"/>
      <c r="N3491" s="95"/>
      <c r="O3491" s="95"/>
      <c r="P3491" s="95"/>
      <c r="Q3491" s="280"/>
      <c r="R3491" s="95"/>
      <c r="S3491" s="95"/>
      <c r="T3491" s="95"/>
      <c r="U3491" s="280"/>
      <c r="V3491" s="95"/>
      <c r="W3491" s="280"/>
      <c r="X3491" s="95"/>
      <c r="Y3491" s="3"/>
      <c r="Z3491" s="3"/>
    </row>
    <row r="3492" ht="14.25" customHeight="1">
      <c r="A3492" s="133"/>
      <c r="B3492" s="3"/>
      <c r="C3492" s="3"/>
      <c r="D3492" s="3"/>
      <c r="E3492" s="240"/>
      <c r="F3492" s="467"/>
      <c r="G3492" s="95"/>
      <c r="H3492" s="95"/>
      <c r="I3492" s="95"/>
      <c r="J3492" s="318"/>
      <c r="K3492" s="95"/>
      <c r="L3492" s="95"/>
      <c r="M3492" s="95"/>
      <c r="N3492" s="95"/>
      <c r="O3492" s="95"/>
      <c r="P3492" s="95"/>
      <c r="Q3492" s="280"/>
      <c r="R3492" s="95"/>
      <c r="S3492" s="95"/>
      <c r="T3492" s="95"/>
      <c r="U3492" s="280"/>
      <c r="V3492" s="95"/>
      <c r="W3492" s="280"/>
      <c r="X3492" s="95"/>
      <c r="Y3492" s="3"/>
      <c r="Z3492" s="3"/>
    </row>
    <row r="3493" ht="14.25" customHeight="1">
      <c r="A3493" s="133"/>
      <c r="B3493" s="3"/>
      <c r="C3493" s="3"/>
      <c r="D3493" s="3"/>
      <c r="E3493" s="240"/>
      <c r="F3493" s="467"/>
      <c r="G3493" s="95"/>
      <c r="H3493" s="95"/>
      <c r="I3493" s="95"/>
      <c r="J3493" s="318"/>
      <c r="K3493" s="95"/>
      <c r="L3493" s="95"/>
      <c r="M3493" s="95"/>
      <c r="N3493" s="95"/>
      <c r="O3493" s="95"/>
      <c r="P3493" s="95"/>
      <c r="Q3493" s="280"/>
      <c r="R3493" s="95"/>
      <c r="S3493" s="95"/>
      <c r="T3493" s="95"/>
      <c r="U3493" s="280"/>
      <c r="V3493" s="95"/>
      <c r="W3493" s="280"/>
      <c r="X3493" s="95"/>
      <c r="Y3493" s="3"/>
      <c r="Z3493" s="3"/>
    </row>
    <row r="3494" ht="14.25" customHeight="1">
      <c r="A3494" s="133"/>
      <c r="B3494" s="3"/>
      <c r="C3494" s="3"/>
      <c r="D3494" s="3"/>
      <c r="E3494" s="240"/>
      <c r="F3494" s="467"/>
      <c r="G3494" s="95"/>
      <c r="H3494" s="95"/>
      <c r="I3494" s="95"/>
      <c r="J3494" s="318"/>
      <c r="K3494" s="95"/>
      <c r="L3494" s="95"/>
      <c r="M3494" s="95"/>
      <c r="N3494" s="95"/>
      <c r="O3494" s="95"/>
      <c r="P3494" s="95"/>
      <c r="Q3494" s="280"/>
      <c r="R3494" s="95"/>
      <c r="S3494" s="95"/>
      <c r="T3494" s="95"/>
      <c r="U3494" s="280"/>
      <c r="V3494" s="95"/>
      <c r="W3494" s="280"/>
      <c r="X3494" s="95"/>
      <c r="Y3494" s="3"/>
      <c r="Z3494" s="3"/>
    </row>
    <row r="3495" ht="14.25" customHeight="1">
      <c r="A3495" s="133"/>
      <c r="B3495" s="3"/>
      <c r="C3495" s="3"/>
      <c r="D3495" s="3"/>
      <c r="E3495" s="240"/>
      <c r="F3495" s="467"/>
      <c r="G3495" s="95"/>
      <c r="H3495" s="95"/>
      <c r="I3495" s="95"/>
      <c r="J3495" s="318"/>
      <c r="K3495" s="95"/>
      <c r="L3495" s="95"/>
      <c r="M3495" s="95"/>
      <c r="N3495" s="95"/>
      <c r="O3495" s="95"/>
      <c r="P3495" s="95"/>
      <c r="Q3495" s="280"/>
      <c r="R3495" s="95"/>
      <c r="S3495" s="95"/>
      <c r="T3495" s="95"/>
      <c r="U3495" s="280"/>
      <c r="V3495" s="95"/>
      <c r="W3495" s="280"/>
      <c r="X3495" s="95"/>
      <c r="Y3495" s="3"/>
      <c r="Z3495" s="3"/>
    </row>
    <row r="3496" ht="14.25" customHeight="1">
      <c r="A3496" s="133"/>
      <c r="B3496" s="3"/>
      <c r="C3496" s="3"/>
      <c r="D3496" s="3"/>
      <c r="E3496" s="240"/>
      <c r="F3496" s="467"/>
      <c r="G3496" s="95"/>
      <c r="H3496" s="95"/>
      <c r="I3496" s="95"/>
      <c r="J3496" s="318"/>
      <c r="K3496" s="95"/>
      <c r="L3496" s="95"/>
      <c r="M3496" s="95"/>
      <c r="N3496" s="95"/>
      <c r="O3496" s="95"/>
      <c r="P3496" s="95"/>
      <c r="Q3496" s="280"/>
      <c r="R3496" s="95"/>
      <c r="S3496" s="95"/>
      <c r="T3496" s="95"/>
      <c r="U3496" s="280"/>
      <c r="V3496" s="95"/>
      <c r="W3496" s="280"/>
      <c r="X3496" s="95"/>
      <c r="Y3496" s="3"/>
      <c r="Z3496" s="3"/>
    </row>
    <row r="3497" ht="14.25" customHeight="1">
      <c r="A3497" s="133"/>
      <c r="B3497" s="3"/>
      <c r="C3497" s="3"/>
      <c r="D3497" s="3"/>
      <c r="E3497" s="240"/>
      <c r="F3497" s="467"/>
      <c r="G3497" s="95"/>
      <c r="H3497" s="95"/>
      <c r="I3497" s="95"/>
      <c r="J3497" s="318"/>
      <c r="K3497" s="95"/>
      <c r="L3497" s="95"/>
      <c r="M3497" s="95"/>
      <c r="N3497" s="95"/>
      <c r="O3497" s="95"/>
      <c r="P3497" s="95"/>
      <c r="Q3497" s="280"/>
      <c r="R3497" s="95"/>
      <c r="S3497" s="95"/>
      <c r="T3497" s="95"/>
      <c r="U3497" s="280"/>
      <c r="V3497" s="95"/>
      <c r="W3497" s="280"/>
      <c r="X3497" s="95"/>
      <c r="Y3497" s="3"/>
      <c r="Z3497" s="3"/>
    </row>
    <row r="3498" ht="14.25" customHeight="1">
      <c r="A3498" s="133"/>
      <c r="B3498" s="3"/>
      <c r="C3498" s="3"/>
      <c r="D3498" s="3"/>
      <c r="E3498" s="240"/>
      <c r="F3498" s="467"/>
      <c r="G3498" s="95"/>
      <c r="H3498" s="95"/>
      <c r="I3498" s="95"/>
      <c r="J3498" s="318"/>
      <c r="K3498" s="95"/>
      <c r="L3498" s="95"/>
      <c r="M3498" s="95"/>
      <c r="N3498" s="95"/>
      <c r="O3498" s="95"/>
      <c r="P3498" s="95"/>
      <c r="Q3498" s="280"/>
      <c r="R3498" s="95"/>
      <c r="S3498" s="95"/>
      <c r="T3498" s="95"/>
      <c r="U3498" s="280"/>
      <c r="V3498" s="95"/>
      <c r="W3498" s="280"/>
      <c r="X3498" s="95"/>
      <c r="Y3498" s="3"/>
      <c r="Z3498" s="3"/>
    </row>
    <row r="3499" ht="14.25" customHeight="1">
      <c r="A3499" s="133"/>
      <c r="B3499" s="3"/>
      <c r="C3499" s="3"/>
      <c r="D3499" s="3"/>
      <c r="E3499" s="240"/>
      <c r="F3499" s="467"/>
      <c r="G3499" s="95"/>
      <c r="H3499" s="95"/>
      <c r="I3499" s="95"/>
      <c r="J3499" s="318"/>
      <c r="K3499" s="95"/>
      <c r="L3499" s="95"/>
      <c r="M3499" s="95"/>
      <c r="N3499" s="95"/>
      <c r="O3499" s="95"/>
      <c r="P3499" s="95"/>
      <c r="Q3499" s="280"/>
      <c r="R3499" s="95"/>
      <c r="S3499" s="95"/>
      <c r="T3499" s="95"/>
      <c r="U3499" s="280"/>
      <c r="V3499" s="95"/>
      <c r="W3499" s="280"/>
      <c r="X3499" s="95"/>
      <c r="Y3499" s="3"/>
      <c r="Z3499" s="3"/>
    </row>
    <row r="3500" ht="14.25" customHeight="1">
      <c r="A3500" s="133"/>
      <c r="B3500" s="3"/>
      <c r="C3500" s="3"/>
      <c r="D3500" s="3"/>
      <c r="E3500" s="240"/>
      <c r="F3500" s="467"/>
      <c r="G3500" s="95"/>
      <c r="H3500" s="95"/>
      <c r="I3500" s="95"/>
      <c r="J3500" s="318"/>
      <c r="K3500" s="95"/>
      <c r="L3500" s="95"/>
      <c r="M3500" s="95"/>
      <c r="N3500" s="95"/>
      <c r="O3500" s="95"/>
      <c r="P3500" s="95"/>
      <c r="Q3500" s="280"/>
      <c r="R3500" s="95"/>
      <c r="S3500" s="95"/>
      <c r="T3500" s="95"/>
      <c r="U3500" s="280"/>
      <c r="V3500" s="95"/>
      <c r="W3500" s="280"/>
      <c r="X3500" s="95"/>
      <c r="Y3500" s="3"/>
      <c r="Z3500" s="3"/>
    </row>
    <row r="3501" ht="14.25" customHeight="1">
      <c r="A3501" s="133"/>
      <c r="B3501" s="3"/>
      <c r="C3501" s="3"/>
      <c r="D3501" s="3"/>
      <c r="E3501" s="240"/>
      <c r="F3501" s="467"/>
      <c r="G3501" s="95"/>
      <c r="H3501" s="95"/>
      <c r="I3501" s="95"/>
      <c r="J3501" s="318"/>
      <c r="K3501" s="95"/>
      <c r="L3501" s="95"/>
      <c r="M3501" s="95"/>
      <c r="N3501" s="95"/>
      <c r="O3501" s="95"/>
      <c r="P3501" s="95"/>
      <c r="Q3501" s="280"/>
      <c r="R3501" s="95"/>
      <c r="S3501" s="95"/>
      <c r="T3501" s="95"/>
      <c r="U3501" s="280"/>
      <c r="V3501" s="95"/>
      <c r="W3501" s="280"/>
      <c r="X3501" s="95"/>
      <c r="Y3501" s="3"/>
      <c r="Z3501" s="3"/>
    </row>
    <row r="3502" ht="14.25" customHeight="1">
      <c r="A3502" s="133"/>
      <c r="B3502" s="3"/>
      <c r="C3502" s="3"/>
      <c r="D3502" s="3"/>
      <c r="E3502" s="240"/>
      <c r="F3502" s="467"/>
      <c r="G3502" s="95"/>
      <c r="H3502" s="95"/>
      <c r="I3502" s="95"/>
      <c r="J3502" s="318"/>
      <c r="K3502" s="95"/>
      <c r="L3502" s="95"/>
      <c r="M3502" s="95"/>
      <c r="N3502" s="95"/>
      <c r="O3502" s="95"/>
      <c r="P3502" s="95"/>
      <c r="Q3502" s="280"/>
      <c r="R3502" s="95"/>
      <c r="S3502" s="95"/>
      <c r="T3502" s="95"/>
      <c r="U3502" s="280"/>
      <c r="V3502" s="95"/>
      <c r="W3502" s="280"/>
      <c r="X3502" s="95"/>
      <c r="Y3502" s="3"/>
      <c r="Z3502" s="3"/>
    </row>
    <row r="3503" ht="14.25" customHeight="1">
      <c r="A3503" s="133"/>
      <c r="B3503" s="3"/>
      <c r="C3503" s="3"/>
      <c r="D3503" s="3"/>
      <c r="E3503" s="240"/>
      <c r="F3503" s="467"/>
      <c r="G3503" s="95"/>
      <c r="H3503" s="95"/>
      <c r="I3503" s="95"/>
      <c r="J3503" s="318"/>
      <c r="K3503" s="95"/>
      <c r="L3503" s="95"/>
      <c r="M3503" s="95"/>
      <c r="N3503" s="95"/>
      <c r="O3503" s="95"/>
      <c r="P3503" s="95"/>
      <c r="Q3503" s="280"/>
      <c r="R3503" s="95"/>
      <c r="S3503" s="95"/>
      <c r="T3503" s="95"/>
      <c r="U3503" s="280"/>
      <c r="V3503" s="95"/>
      <c r="W3503" s="280"/>
      <c r="X3503" s="95"/>
      <c r="Y3503" s="3"/>
      <c r="Z3503" s="3"/>
    </row>
    <row r="3504" ht="14.25" customHeight="1">
      <c r="A3504" s="133"/>
      <c r="B3504" s="3"/>
      <c r="C3504" s="3"/>
      <c r="D3504" s="3"/>
      <c r="E3504" s="240"/>
      <c r="F3504" s="467"/>
      <c r="G3504" s="95"/>
      <c r="H3504" s="95"/>
      <c r="I3504" s="95"/>
      <c r="J3504" s="318"/>
      <c r="K3504" s="95"/>
      <c r="L3504" s="95"/>
      <c r="M3504" s="95"/>
      <c r="N3504" s="95"/>
      <c r="O3504" s="95"/>
      <c r="P3504" s="95"/>
      <c r="Q3504" s="280"/>
      <c r="R3504" s="95"/>
      <c r="S3504" s="95"/>
      <c r="T3504" s="95"/>
      <c r="U3504" s="280"/>
      <c r="V3504" s="95"/>
      <c r="W3504" s="280"/>
      <c r="X3504" s="95"/>
      <c r="Y3504" s="3"/>
      <c r="Z3504" s="3"/>
    </row>
    <row r="3505" ht="14.25" customHeight="1">
      <c r="A3505" s="133"/>
      <c r="B3505" s="3"/>
      <c r="C3505" s="3"/>
      <c r="D3505" s="3"/>
      <c r="E3505" s="240"/>
      <c r="F3505" s="467"/>
      <c r="G3505" s="95"/>
      <c r="H3505" s="95"/>
      <c r="I3505" s="95"/>
      <c r="J3505" s="318"/>
      <c r="K3505" s="95"/>
      <c r="L3505" s="95"/>
      <c r="M3505" s="95"/>
      <c r="N3505" s="95"/>
      <c r="O3505" s="95"/>
      <c r="P3505" s="95"/>
      <c r="Q3505" s="280"/>
      <c r="R3505" s="95"/>
      <c r="S3505" s="95"/>
      <c r="T3505" s="95"/>
      <c r="U3505" s="280"/>
      <c r="V3505" s="95"/>
      <c r="W3505" s="280"/>
      <c r="X3505" s="95"/>
      <c r="Y3505" s="3"/>
      <c r="Z3505" s="3"/>
    </row>
    <row r="3506" ht="14.25" customHeight="1">
      <c r="A3506" s="133"/>
      <c r="B3506" s="3"/>
      <c r="C3506" s="3"/>
      <c r="D3506" s="3"/>
      <c r="E3506" s="240"/>
      <c r="F3506" s="467"/>
      <c r="G3506" s="95"/>
      <c r="H3506" s="95"/>
      <c r="I3506" s="95"/>
      <c r="J3506" s="318"/>
      <c r="K3506" s="95"/>
      <c r="L3506" s="95"/>
      <c r="M3506" s="95"/>
      <c r="N3506" s="95"/>
      <c r="O3506" s="95"/>
      <c r="P3506" s="95"/>
      <c r="Q3506" s="280"/>
      <c r="R3506" s="95"/>
      <c r="S3506" s="95"/>
      <c r="T3506" s="95"/>
      <c r="U3506" s="280"/>
      <c r="V3506" s="95"/>
      <c r="W3506" s="280"/>
      <c r="X3506" s="95"/>
      <c r="Y3506" s="3"/>
      <c r="Z3506" s="3"/>
    </row>
    <row r="3507" ht="14.25" customHeight="1">
      <c r="A3507" s="133"/>
      <c r="B3507" s="3"/>
      <c r="C3507" s="3"/>
      <c r="D3507" s="3"/>
      <c r="E3507" s="240"/>
      <c r="F3507" s="467"/>
      <c r="G3507" s="95"/>
      <c r="H3507" s="95"/>
      <c r="I3507" s="95"/>
      <c r="J3507" s="318"/>
      <c r="K3507" s="95"/>
      <c r="L3507" s="95"/>
      <c r="M3507" s="95"/>
      <c r="N3507" s="95"/>
      <c r="O3507" s="95"/>
      <c r="P3507" s="95"/>
      <c r="Q3507" s="280"/>
      <c r="R3507" s="95"/>
      <c r="S3507" s="95"/>
      <c r="T3507" s="95"/>
      <c r="U3507" s="280"/>
      <c r="V3507" s="95"/>
      <c r="W3507" s="280"/>
      <c r="X3507" s="95"/>
      <c r="Y3507" s="3"/>
      <c r="Z3507" s="3"/>
    </row>
    <row r="3508" ht="14.25" customHeight="1">
      <c r="A3508" s="133"/>
      <c r="B3508" s="3"/>
      <c r="C3508" s="3"/>
      <c r="D3508" s="3"/>
      <c r="E3508" s="240"/>
      <c r="F3508" s="467"/>
      <c r="G3508" s="95"/>
      <c r="H3508" s="95"/>
      <c r="I3508" s="95"/>
      <c r="J3508" s="318"/>
      <c r="K3508" s="95"/>
      <c r="L3508" s="95"/>
      <c r="M3508" s="95"/>
      <c r="N3508" s="95"/>
      <c r="O3508" s="95"/>
      <c r="P3508" s="95"/>
      <c r="Q3508" s="280"/>
      <c r="R3508" s="95"/>
      <c r="S3508" s="95"/>
      <c r="T3508" s="95"/>
      <c r="U3508" s="280"/>
      <c r="V3508" s="95"/>
      <c r="W3508" s="280"/>
      <c r="X3508" s="95"/>
      <c r="Y3508" s="3"/>
      <c r="Z3508" s="3"/>
    </row>
    <row r="3509" ht="14.25" customHeight="1">
      <c r="A3509" s="133"/>
      <c r="B3509" s="3"/>
      <c r="C3509" s="3"/>
      <c r="D3509" s="3"/>
      <c r="E3509" s="240"/>
      <c r="F3509" s="467"/>
      <c r="G3509" s="95"/>
      <c r="H3509" s="95"/>
      <c r="I3509" s="95"/>
      <c r="J3509" s="318"/>
      <c r="K3509" s="95"/>
      <c r="L3509" s="95"/>
      <c r="M3509" s="95"/>
      <c r="N3509" s="95"/>
      <c r="O3509" s="95"/>
      <c r="P3509" s="95"/>
      <c r="Q3509" s="280"/>
      <c r="R3509" s="95"/>
      <c r="S3509" s="95"/>
      <c r="T3509" s="95"/>
      <c r="U3509" s="280"/>
      <c r="V3509" s="95"/>
      <c r="W3509" s="280"/>
      <c r="X3509" s="95"/>
      <c r="Y3509" s="3"/>
      <c r="Z3509" s="3"/>
    </row>
    <row r="3510" ht="14.25" customHeight="1">
      <c r="A3510" s="133"/>
      <c r="B3510" s="3"/>
      <c r="C3510" s="3"/>
      <c r="D3510" s="3"/>
      <c r="E3510" s="240"/>
      <c r="F3510" s="467"/>
      <c r="G3510" s="95"/>
      <c r="H3510" s="95"/>
      <c r="I3510" s="95"/>
      <c r="J3510" s="318"/>
      <c r="K3510" s="95"/>
      <c r="L3510" s="95"/>
      <c r="M3510" s="95"/>
      <c r="N3510" s="95"/>
      <c r="O3510" s="95"/>
      <c r="P3510" s="95"/>
      <c r="Q3510" s="280"/>
      <c r="R3510" s="95"/>
      <c r="S3510" s="95"/>
      <c r="T3510" s="95"/>
      <c r="U3510" s="280"/>
      <c r="V3510" s="95"/>
      <c r="W3510" s="280"/>
      <c r="X3510" s="95"/>
      <c r="Y3510" s="3"/>
      <c r="Z3510" s="3"/>
    </row>
    <row r="3511" ht="14.25" customHeight="1">
      <c r="A3511" s="133"/>
      <c r="B3511" s="3"/>
      <c r="C3511" s="3"/>
      <c r="D3511" s="3"/>
      <c r="E3511" s="240"/>
      <c r="F3511" s="467"/>
      <c r="G3511" s="95"/>
      <c r="H3511" s="95"/>
      <c r="I3511" s="95"/>
      <c r="J3511" s="318"/>
      <c r="K3511" s="95"/>
      <c r="L3511" s="95"/>
      <c r="M3511" s="95"/>
      <c r="N3511" s="95"/>
      <c r="O3511" s="95"/>
      <c r="P3511" s="95"/>
      <c r="Q3511" s="280"/>
      <c r="R3511" s="95"/>
      <c r="S3511" s="95"/>
      <c r="T3511" s="95"/>
      <c r="U3511" s="280"/>
      <c r="V3511" s="95"/>
      <c r="W3511" s="280"/>
      <c r="X3511" s="95"/>
      <c r="Y3511" s="3"/>
      <c r="Z3511" s="3"/>
    </row>
    <row r="3512" ht="14.25" customHeight="1">
      <c r="A3512" s="133"/>
      <c r="B3512" s="3"/>
      <c r="C3512" s="3"/>
      <c r="D3512" s="3"/>
      <c r="E3512" s="240"/>
      <c r="F3512" s="467"/>
      <c r="G3512" s="95"/>
      <c r="H3512" s="95"/>
      <c r="I3512" s="95"/>
      <c r="J3512" s="318"/>
      <c r="K3512" s="95"/>
      <c r="L3512" s="95"/>
      <c r="M3512" s="95"/>
      <c r="N3512" s="95"/>
      <c r="O3512" s="95"/>
      <c r="P3512" s="95"/>
      <c r="Q3512" s="280"/>
      <c r="R3512" s="95"/>
      <c r="S3512" s="95"/>
      <c r="T3512" s="95"/>
      <c r="U3512" s="280"/>
      <c r="V3512" s="95"/>
      <c r="W3512" s="280"/>
      <c r="X3512" s="95"/>
      <c r="Y3512" s="3"/>
      <c r="Z3512" s="3"/>
    </row>
    <row r="3513" ht="14.25" customHeight="1">
      <c r="A3513" s="133"/>
      <c r="B3513" s="3"/>
      <c r="C3513" s="3"/>
      <c r="D3513" s="3"/>
      <c r="E3513" s="240"/>
      <c r="F3513" s="467"/>
      <c r="G3513" s="95"/>
      <c r="H3513" s="95"/>
      <c r="I3513" s="95"/>
      <c r="J3513" s="318"/>
      <c r="K3513" s="95"/>
      <c r="L3513" s="95"/>
      <c r="M3513" s="95"/>
      <c r="N3513" s="95"/>
      <c r="O3513" s="95"/>
      <c r="P3513" s="95"/>
      <c r="Q3513" s="280"/>
      <c r="R3513" s="95"/>
      <c r="S3513" s="95"/>
      <c r="T3513" s="95"/>
      <c r="U3513" s="280"/>
      <c r="V3513" s="95"/>
      <c r="W3513" s="280"/>
      <c r="X3513" s="95"/>
      <c r="Y3513" s="3"/>
      <c r="Z3513" s="3"/>
    </row>
    <row r="3514" ht="14.25" customHeight="1">
      <c r="A3514" s="133"/>
      <c r="B3514" s="3"/>
      <c r="C3514" s="3"/>
      <c r="D3514" s="3"/>
      <c r="E3514" s="240"/>
      <c r="F3514" s="467"/>
      <c r="G3514" s="95"/>
      <c r="H3514" s="95"/>
      <c r="I3514" s="95"/>
      <c r="J3514" s="318"/>
      <c r="K3514" s="95"/>
      <c r="L3514" s="95"/>
      <c r="M3514" s="95"/>
      <c r="N3514" s="95"/>
      <c r="O3514" s="95"/>
      <c r="P3514" s="95"/>
      <c r="Q3514" s="280"/>
      <c r="R3514" s="95"/>
      <c r="S3514" s="95"/>
      <c r="T3514" s="95"/>
      <c r="U3514" s="280"/>
      <c r="V3514" s="95"/>
      <c r="W3514" s="280"/>
      <c r="X3514" s="95"/>
      <c r="Y3514" s="3"/>
      <c r="Z3514" s="3"/>
    </row>
    <row r="3515" ht="14.25" customHeight="1">
      <c r="A3515" s="133"/>
      <c r="B3515" s="3"/>
      <c r="C3515" s="3"/>
      <c r="D3515" s="3"/>
      <c r="E3515" s="240"/>
      <c r="F3515" s="467"/>
      <c r="G3515" s="95"/>
      <c r="H3515" s="95"/>
      <c r="I3515" s="95"/>
      <c r="J3515" s="318"/>
      <c r="K3515" s="95"/>
      <c r="L3515" s="95"/>
      <c r="M3515" s="95"/>
      <c r="N3515" s="95"/>
      <c r="O3515" s="95"/>
      <c r="P3515" s="95"/>
      <c r="Q3515" s="280"/>
      <c r="R3515" s="95"/>
      <c r="S3515" s="95"/>
      <c r="T3515" s="95"/>
      <c r="U3515" s="280"/>
      <c r="V3515" s="95"/>
      <c r="W3515" s="280"/>
      <c r="X3515" s="95"/>
      <c r="Y3515" s="3"/>
      <c r="Z3515" s="3"/>
    </row>
    <row r="3516" ht="14.25" customHeight="1">
      <c r="A3516" s="133"/>
      <c r="B3516" s="3"/>
      <c r="C3516" s="3"/>
      <c r="D3516" s="3"/>
      <c r="E3516" s="240"/>
      <c r="F3516" s="467"/>
      <c r="G3516" s="95"/>
      <c r="H3516" s="95"/>
      <c r="I3516" s="95"/>
      <c r="J3516" s="318"/>
      <c r="K3516" s="95"/>
      <c r="L3516" s="95"/>
      <c r="M3516" s="95"/>
      <c r="N3516" s="95"/>
      <c r="O3516" s="95"/>
      <c r="P3516" s="95"/>
      <c r="Q3516" s="280"/>
      <c r="R3516" s="95"/>
      <c r="S3516" s="95"/>
      <c r="T3516" s="95"/>
      <c r="U3516" s="280"/>
      <c r="V3516" s="95"/>
      <c r="W3516" s="280"/>
      <c r="X3516" s="95"/>
      <c r="Y3516" s="3"/>
      <c r="Z3516" s="3"/>
    </row>
    <row r="3517" ht="14.25" customHeight="1">
      <c r="A3517" s="133"/>
      <c r="B3517" s="3"/>
      <c r="C3517" s="3"/>
      <c r="D3517" s="3"/>
      <c r="E3517" s="240"/>
      <c r="F3517" s="467"/>
      <c r="G3517" s="95"/>
      <c r="H3517" s="95"/>
      <c r="I3517" s="95"/>
      <c r="J3517" s="318"/>
      <c r="K3517" s="95"/>
      <c r="L3517" s="95"/>
      <c r="M3517" s="95"/>
      <c r="N3517" s="95"/>
      <c r="O3517" s="95"/>
      <c r="P3517" s="95"/>
      <c r="Q3517" s="280"/>
      <c r="R3517" s="95"/>
      <c r="S3517" s="95"/>
      <c r="T3517" s="95"/>
      <c r="U3517" s="280"/>
      <c r="V3517" s="95"/>
      <c r="W3517" s="280"/>
      <c r="X3517" s="95"/>
      <c r="Y3517" s="3"/>
      <c r="Z3517" s="3"/>
    </row>
    <row r="3518" ht="14.25" customHeight="1">
      <c r="A3518" s="133"/>
      <c r="B3518" s="3"/>
      <c r="C3518" s="3"/>
      <c r="D3518" s="3"/>
      <c r="E3518" s="240"/>
      <c r="F3518" s="467"/>
      <c r="G3518" s="95"/>
      <c r="H3518" s="95"/>
      <c r="I3518" s="95"/>
      <c r="J3518" s="318"/>
      <c r="K3518" s="95"/>
      <c r="L3518" s="95"/>
      <c r="M3518" s="95"/>
      <c r="N3518" s="95"/>
      <c r="O3518" s="95"/>
      <c r="P3518" s="95"/>
      <c r="Q3518" s="280"/>
      <c r="R3518" s="95"/>
      <c r="S3518" s="95"/>
      <c r="T3518" s="95"/>
      <c r="U3518" s="280"/>
      <c r="V3518" s="95"/>
      <c r="W3518" s="280"/>
      <c r="X3518" s="95"/>
      <c r="Y3518" s="3"/>
      <c r="Z3518" s="3"/>
    </row>
    <row r="3519" ht="14.25" customHeight="1">
      <c r="A3519" s="133"/>
      <c r="B3519" s="3"/>
      <c r="C3519" s="3"/>
      <c r="D3519" s="3"/>
      <c r="E3519" s="240"/>
      <c r="F3519" s="467"/>
      <c r="G3519" s="95"/>
      <c r="H3519" s="95"/>
      <c r="I3519" s="95"/>
      <c r="J3519" s="318"/>
      <c r="K3519" s="95"/>
      <c r="L3519" s="95"/>
      <c r="M3519" s="95"/>
      <c r="N3519" s="95"/>
      <c r="O3519" s="95"/>
      <c r="P3519" s="95"/>
      <c r="Q3519" s="280"/>
      <c r="R3519" s="95"/>
      <c r="S3519" s="95"/>
      <c r="T3519" s="95"/>
      <c r="U3519" s="280"/>
      <c r="V3519" s="95"/>
      <c r="W3519" s="280"/>
      <c r="X3519" s="95"/>
      <c r="Y3519" s="3"/>
      <c r="Z3519" s="3"/>
    </row>
    <row r="3520" ht="14.25" customHeight="1">
      <c r="A3520" s="133"/>
      <c r="B3520" s="3"/>
      <c r="C3520" s="3"/>
      <c r="D3520" s="3"/>
      <c r="E3520" s="240"/>
      <c r="F3520" s="467"/>
      <c r="G3520" s="95"/>
      <c r="H3520" s="95"/>
      <c r="I3520" s="95"/>
      <c r="J3520" s="318"/>
      <c r="K3520" s="95"/>
      <c r="L3520" s="95"/>
      <c r="M3520" s="95"/>
      <c r="N3520" s="95"/>
      <c r="O3520" s="95"/>
      <c r="P3520" s="95"/>
      <c r="Q3520" s="280"/>
      <c r="R3520" s="95"/>
      <c r="S3520" s="95"/>
      <c r="T3520" s="95"/>
      <c r="U3520" s="280"/>
      <c r="V3520" s="95"/>
      <c r="W3520" s="280"/>
      <c r="X3520" s="95"/>
      <c r="Y3520" s="3"/>
      <c r="Z3520" s="3"/>
    </row>
    <row r="3521" ht="14.25" customHeight="1">
      <c r="A3521" s="133"/>
      <c r="B3521" s="3"/>
      <c r="C3521" s="3"/>
      <c r="D3521" s="3"/>
      <c r="E3521" s="240"/>
      <c r="F3521" s="467"/>
      <c r="G3521" s="95"/>
      <c r="H3521" s="95"/>
      <c r="I3521" s="95"/>
      <c r="J3521" s="318"/>
      <c r="K3521" s="95"/>
      <c r="L3521" s="95"/>
      <c r="M3521" s="95"/>
      <c r="N3521" s="95"/>
      <c r="O3521" s="95"/>
      <c r="P3521" s="95"/>
      <c r="Q3521" s="280"/>
      <c r="R3521" s="95"/>
      <c r="S3521" s="95"/>
      <c r="T3521" s="95"/>
      <c r="U3521" s="280"/>
      <c r="V3521" s="95"/>
      <c r="W3521" s="280"/>
      <c r="X3521" s="95"/>
      <c r="Y3521" s="3"/>
      <c r="Z3521" s="3"/>
    </row>
    <row r="3522" ht="14.25" customHeight="1">
      <c r="A3522" s="133"/>
      <c r="B3522" s="3"/>
      <c r="C3522" s="3"/>
      <c r="D3522" s="3"/>
      <c r="E3522" s="240"/>
      <c r="F3522" s="467"/>
      <c r="G3522" s="95"/>
      <c r="H3522" s="95"/>
      <c r="I3522" s="95"/>
      <c r="J3522" s="318"/>
      <c r="K3522" s="95"/>
      <c r="L3522" s="95"/>
      <c r="M3522" s="95"/>
      <c r="N3522" s="95"/>
      <c r="O3522" s="95"/>
      <c r="P3522" s="95"/>
      <c r="Q3522" s="280"/>
      <c r="R3522" s="95"/>
      <c r="S3522" s="95"/>
      <c r="T3522" s="95"/>
      <c r="U3522" s="280"/>
      <c r="V3522" s="95"/>
      <c r="W3522" s="280"/>
      <c r="X3522" s="95"/>
      <c r="Y3522" s="3"/>
      <c r="Z3522" s="3"/>
    </row>
    <row r="3523" ht="14.25" customHeight="1">
      <c r="A3523" s="133"/>
      <c r="B3523" s="3"/>
      <c r="C3523" s="3"/>
      <c r="D3523" s="3"/>
      <c r="E3523" s="240"/>
      <c r="F3523" s="467"/>
      <c r="G3523" s="95"/>
      <c r="H3523" s="95"/>
      <c r="I3523" s="95"/>
      <c r="J3523" s="318"/>
      <c r="K3523" s="95"/>
      <c r="L3523" s="95"/>
      <c r="M3523" s="95"/>
      <c r="N3523" s="95"/>
      <c r="O3523" s="95"/>
      <c r="P3523" s="95"/>
      <c r="Q3523" s="280"/>
      <c r="R3523" s="95"/>
      <c r="S3523" s="95"/>
      <c r="T3523" s="95"/>
      <c r="U3523" s="280"/>
      <c r="V3523" s="95"/>
      <c r="W3523" s="280"/>
      <c r="X3523" s="95"/>
      <c r="Y3523" s="3"/>
      <c r="Z3523" s="3"/>
    </row>
    <row r="3524" ht="14.25" customHeight="1">
      <c r="A3524" s="133"/>
      <c r="B3524" s="3"/>
      <c r="C3524" s="3"/>
      <c r="D3524" s="3"/>
      <c r="E3524" s="240"/>
      <c r="F3524" s="467"/>
      <c r="G3524" s="95"/>
      <c r="H3524" s="95"/>
      <c r="I3524" s="95"/>
      <c r="J3524" s="318"/>
      <c r="K3524" s="95"/>
      <c r="L3524" s="95"/>
      <c r="M3524" s="95"/>
      <c r="N3524" s="95"/>
      <c r="O3524" s="95"/>
      <c r="P3524" s="95"/>
      <c r="Q3524" s="280"/>
      <c r="R3524" s="95"/>
      <c r="S3524" s="95"/>
      <c r="T3524" s="95"/>
      <c r="U3524" s="280"/>
      <c r="V3524" s="95"/>
      <c r="W3524" s="280"/>
      <c r="X3524" s="95"/>
      <c r="Y3524" s="3"/>
      <c r="Z3524" s="3"/>
    </row>
    <row r="3525" ht="14.25" customHeight="1">
      <c r="A3525" s="133"/>
      <c r="B3525" s="3"/>
      <c r="C3525" s="3"/>
      <c r="D3525" s="3"/>
      <c r="E3525" s="240"/>
      <c r="F3525" s="467"/>
      <c r="G3525" s="95"/>
      <c r="H3525" s="95"/>
      <c r="I3525" s="95"/>
      <c r="J3525" s="318"/>
      <c r="K3525" s="95"/>
      <c r="L3525" s="95"/>
      <c r="M3525" s="95"/>
      <c r="N3525" s="95"/>
      <c r="O3525" s="95"/>
      <c r="P3525" s="95"/>
      <c r="Q3525" s="280"/>
      <c r="R3525" s="95"/>
      <c r="S3525" s="95"/>
      <c r="T3525" s="95"/>
      <c r="U3525" s="280"/>
      <c r="V3525" s="95"/>
      <c r="W3525" s="280"/>
      <c r="X3525" s="95"/>
      <c r="Y3525" s="3"/>
      <c r="Z3525" s="3"/>
    </row>
    <row r="3526" ht="14.25" customHeight="1">
      <c r="A3526" s="133"/>
      <c r="B3526" s="3"/>
      <c r="C3526" s="3"/>
      <c r="D3526" s="3"/>
      <c r="E3526" s="240"/>
      <c r="F3526" s="467"/>
      <c r="G3526" s="95"/>
      <c r="H3526" s="95"/>
      <c r="I3526" s="95"/>
      <c r="J3526" s="318"/>
      <c r="K3526" s="95"/>
      <c r="L3526" s="95"/>
      <c r="M3526" s="95"/>
      <c r="N3526" s="95"/>
      <c r="O3526" s="95"/>
      <c r="P3526" s="95"/>
      <c r="Q3526" s="280"/>
      <c r="R3526" s="95"/>
      <c r="S3526" s="95"/>
      <c r="T3526" s="95"/>
      <c r="U3526" s="280"/>
      <c r="V3526" s="95"/>
      <c r="W3526" s="280"/>
      <c r="X3526" s="95"/>
      <c r="Y3526" s="3"/>
      <c r="Z3526" s="3"/>
    </row>
    <row r="3527" ht="14.25" customHeight="1">
      <c r="A3527" s="133"/>
      <c r="B3527" s="3"/>
      <c r="C3527" s="3"/>
      <c r="D3527" s="3"/>
      <c r="E3527" s="240"/>
      <c r="F3527" s="467"/>
      <c r="G3527" s="95"/>
      <c r="H3527" s="95"/>
      <c r="I3527" s="95"/>
      <c r="J3527" s="318"/>
      <c r="K3527" s="95"/>
      <c r="L3527" s="95"/>
      <c r="M3527" s="95"/>
      <c r="N3527" s="95"/>
      <c r="O3527" s="95"/>
      <c r="P3527" s="95"/>
      <c r="Q3527" s="280"/>
      <c r="R3527" s="95"/>
      <c r="S3527" s="95"/>
      <c r="T3527" s="95"/>
      <c r="U3527" s="280"/>
      <c r="V3527" s="95"/>
      <c r="W3527" s="280"/>
      <c r="X3527" s="95"/>
      <c r="Y3527" s="3"/>
      <c r="Z3527" s="3"/>
    </row>
    <row r="3528" ht="14.25" customHeight="1">
      <c r="A3528" s="133"/>
      <c r="B3528" s="3"/>
      <c r="C3528" s="3"/>
      <c r="D3528" s="3"/>
      <c r="E3528" s="240"/>
      <c r="F3528" s="467"/>
      <c r="G3528" s="95"/>
      <c r="H3528" s="95"/>
      <c r="I3528" s="95"/>
      <c r="J3528" s="318"/>
      <c r="K3528" s="95"/>
      <c r="L3528" s="95"/>
      <c r="M3528" s="95"/>
      <c r="N3528" s="95"/>
      <c r="O3528" s="95"/>
      <c r="P3528" s="95"/>
      <c r="Q3528" s="280"/>
      <c r="R3528" s="95"/>
      <c r="S3528" s="95"/>
      <c r="T3528" s="95"/>
      <c r="U3528" s="280"/>
      <c r="V3528" s="95"/>
      <c r="W3528" s="280"/>
      <c r="X3528" s="95"/>
      <c r="Y3528" s="3"/>
      <c r="Z3528" s="3"/>
    </row>
    <row r="3529" ht="14.25" customHeight="1">
      <c r="A3529" s="133"/>
      <c r="B3529" s="3"/>
      <c r="C3529" s="3"/>
      <c r="D3529" s="3"/>
      <c r="E3529" s="240"/>
      <c r="F3529" s="467"/>
      <c r="G3529" s="95"/>
      <c r="H3529" s="95"/>
      <c r="I3529" s="95"/>
      <c r="J3529" s="318"/>
      <c r="K3529" s="95"/>
      <c r="L3529" s="95"/>
      <c r="M3529" s="95"/>
      <c r="N3529" s="95"/>
      <c r="O3529" s="95"/>
      <c r="P3529" s="95"/>
      <c r="Q3529" s="280"/>
      <c r="R3529" s="95"/>
      <c r="S3529" s="95"/>
      <c r="T3529" s="95"/>
      <c r="U3529" s="280"/>
      <c r="V3529" s="95"/>
      <c r="W3529" s="280"/>
      <c r="X3529" s="95"/>
      <c r="Y3529" s="3"/>
      <c r="Z3529" s="3"/>
    </row>
    <row r="3530" ht="14.25" customHeight="1">
      <c r="A3530" s="133"/>
      <c r="B3530" s="3"/>
      <c r="C3530" s="3"/>
      <c r="D3530" s="3"/>
      <c r="E3530" s="240"/>
      <c r="F3530" s="467"/>
      <c r="G3530" s="95"/>
      <c r="H3530" s="95"/>
      <c r="I3530" s="95"/>
      <c r="J3530" s="318"/>
      <c r="K3530" s="95"/>
      <c r="L3530" s="95"/>
      <c r="M3530" s="95"/>
      <c r="N3530" s="95"/>
      <c r="O3530" s="95"/>
      <c r="P3530" s="95"/>
      <c r="Q3530" s="280"/>
      <c r="R3530" s="95"/>
      <c r="S3530" s="95"/>
      <c r="T3530" s="95"/>
      <c r="U3530" s="280"/>
      <c r="V3530" s="95"/>
      <c r="W3530" s="280"/>
      <c r="X3530" s="95"/>
      <c r="Y3530" s="3"/>
      <c r="Z3530" s="3"/>
    </row>
    <row r="3531" ht="14.25" customHeight="1">
      <c r="A3531" s="133"/>
      <c r="B3531" s="3"/>
      <c r="C3531" s="3"/>
      <c r="D3531" s="3"/>
      <c r="E3531" s="240"/>
      <c r="F3531" s="467"/>
      <c r="G3531" s="95"/>
      <c r="H3531" s="95"/>
      <c r="I3531" s="95"/>
      <c r="J3531" s="318"/>
      <c r="K3531" s="95"/>
      <c r="L3531" s="95"/>
      <c r="M3531" s="95"/>
      <c r="N3531" s="95"/>
      <c r="O3531" s="95"/>
      <c r="P3531" s="95"/>
      <c r="Q3531" s="280"/>
      <c r="R3531" s="95"/>
      <c r="S3531" s="95"/>
      <c r="T3531" s="95"/>
      <c r="U3531" s="280"/>
      <c r="V3531" s="95"/>
      <c r="W3531" s="280"/>
      <c r="X3531" s="95"/>
      <c r="Y3531" s="3"/>
      <c r="Z3531" s="3"/>
    </row>
    <row r="3532" ht="14.25" customHeight="1">
      <c r="A3532" s="133"/>
      <c r="B3532" s="3"/>
      <c r="C3532" s="3"/>
      <c r="D3532" s="3"/>
      <c r="E3532" s="240"/>
      <c r="F3532" s="467"/>
      <c r="G3532" s="95"/>
      <c r="H3532" s="95"/>
      <c r="I3532" s="95"/>
      <c r="J3532" s="318"/>
      <c r="K3532" s="95"/>
      <c r="L3532" s="95"/>
      <c r="M3532" s="95"/>
      <c r="N3532" s="95"/>
      <c r="O3532" s="95"/>
      <c r="P3532" s="95"/>
      <c r="Q3532" s="280"/>
      <c r="R3532" s="95"/>
      <c r="S3532" s="95"/>
      <c r="T3532" s="95"/>
      <c r="U3532" s="280"/>
      <c r="V3532" s="95"/>
      <c r="W3532" s="280"/>
      <c r="X3532" s="95"/>
      <c r="Y3532" s="3"/>
      <c r="Z3532" s="3"/>
    </row>
    <row r="3533" ht="14.25" customHeight="1">
      <c r="A3533" s="133"/>
      <c r="B3533" s="3"/>
      <c r="C3533" s="3"/>
      <c r="D3533" s="3"/>
      <c r="E3533" s="240"/>
      <c r="F3533" s="467"/>
      <c r="G3533" s="95"/>
      <c r="H3533" s="95"/>
      <c r="I3533" s="95"/>
      <c r="J3533" s="318"/>
      <c r="K3533" s="95"/>
      <c r="L3533" s="95"/>
      <c r="M3533" s="95"/>
      <c r="N3533" s="95"/>
      <c r="O3533" s="95"/>
      <c r="P3533" s="95"/>
      <c r="Q3533" s="280"/>
      <c r="R3533" s="95"/>
      <c r="S3533" s="95"/>
      <c r="T3533" s="95"/>
      <c r="U3533" s="280"/>
      <c r="V3533" s="95"/>
      <c r="W3533" s="280"/>
      <c r="X3533" s="95"/>
      <c r="Y3533" s="3"/>
      <c r="Z3533" s="3"/>
    </row>
    <row r="3534" ht="14.25" customHeight="1">
      <c r="A3534" s="133"/>
      <c r="B3534" s="3"/>
      <c r="C3534" s="3"/>
      <c r="D3534" s="3"/>
      <c r="E3534" s="240"/>
      <c r="F3534" s="467"/>
      <c r="G3534" s="95"/>
      <c r="H3534" s="95"/>
      <c r="I3534" s="95"/>
      <c r="J3534" s="318"/>
      <c r="K3534" s="95"/>
      <c r="L3534" s="95"/>
      <c r="M3534" s="95"/>
      <c r="N3534" s="95"/>
      <c r="O3534" s="95"/>
      <c r="P3534" s="95"/>
      <c r="Q3534" s="280"/>
      <c r="R3534" s="95"/>
      <c r="S3534" s="95"/>
      <c r="T3534" s="95"/>
      <c r="U3534" s="280"/>
      <c r="V3534" s="95"/>
      <c r="W3534" s="280"/>
      <c r="X3534" s="95"/>
      <c r="Y3534" s="3"/>
      <c r="Z3534" s="3"/>
    </row>
    <row r="3535" ht="14.25" customHeight="1">
      <c r="A3535" s="133"/>
      <c r="B3535" s="3"/>
      <c r="C3535" s="3"/>
      <c r="D3535" s="3"/>
      <c r="E3535" s="240"/>
      <c r="F3535" s="467"/>
      <c r="G3535" s="95"/>
      <c r="H3535" s="95"/>
      <c r="I3535" s="95"/>
      <c r="J3535" s="318"/>
      <c r="K3535" s="95"/>
      <c r="L3535" s="95"/>
      <c r="M3535" s="95"/>
      <c r="N3535" s="95"/>
      <c r="O3535" s="95"/>
      <c r="P3535" s="95"/>
      <c r="Q3535" s="280"/>
      <c r="R3535" s="95"/>
      <c r="S3535" s="95"/>
      <c r="T3535" s="95"/>
      <c r="U3535" s="280"/>
      <c r="V3535" s="95"/>
      <c r="W3535" s="280"/>
      <c r="X3535" s="95"/>
      <c r="Y3535" s="3"/>
      <c r="Z3535" s="3"/>
    </row>
    <row r="3536" ht="14.25" customHeight="1">
      <c r="A3536" s="133"/>
      <c r="B3536" s="3"/>
      <c r="C3536" s="3"/>
      <c r="D3536" s="3"/>
      <c r="E3536" s="240"/>
      <c r="F3536" s="467"/>
      <c r="G3536" s="95"/>
      <c r="H3536" s="95"/>
      <c r="I3536" s="95"/>
      <c r="J3536" s="318"/>
      <c r="K3536" s="95"/>
      <c r="L3536" s="95"/>
      <c r="M3536" s="95"/>
      <c r="N3536" s="95"/>
      <c r="O3536" s="95"/>
      <c r="P3536" s="95"/>
      <c r="Q3536" s="280"/>
      <c r="R3536" s="95"/>
      <c r="S3536" s="95"/>
      <c r="T3536" s="95"/>
      <c r="U3536" s="280"/>
      <c r="V3536" s="95"/>
      <c r="W3536" s="280"/>
      <c r="X3536" s="95"/>
      <c r="Y3536" s="3"/>
      <c r="Z3536" s="3"/>
    </row>
    <row r="3537" ht="14.25" customHeight="1">
      <c r="A3537" s="133"/>
      <c r="B3537" s="3"/>
      <c r="C3537" s="3"/>
      <c r="D3537" s="3"/>
      <c r="E3537" s="240"/>
      <c r="F3537" s="467"/>
      <c r="G3537" s="95"/>
      <c r="H3537" s="95"/>
      <c r="I3537" s="95"/>
      <c r="J3537" s="318"/>
      <c r="K3537" s="95"/>
      <c r="L3537" s="95"/>
      <c r="M3537" s="95"/>
      <c r="N3537" s="95"/>
      <c r="O3537" s="95"/>
      <c r="P3537" s="95"/>
      <c r="Q3537" s="280"/>
      <c r="R3537" s="95"/>
      <c r="S3537" s="95"/>
      <c r="T3537" s="95"/>
      <c r="U3537" s="280"/>
      <c r="V3537" s="95"/>
      <c r="W3537" s="280"/>
      <c r="X3537" s="95"/>
      <c r="Y3537" s="3"/>
      <c r="Z3537" s="3"/>
    </row>
    <row r="3538" ht="14.25" customHeight="1">
      <c r="A3538" s="133"/>
      <c r="B3538" s="3"/>
      <c r="C3538" s="3"/>
      <c r="D3538" s="3"/>
      <c r="E3538" s="240"/>
      <c r="F3538" s="467"/>
      <c r="G3538" s="95"/>
      <c r="H3538" s="95"/>
      <c r="I3538" s="95"/>
      <c r="J3538" s="318"/>
      <c r="K3538" s="95"/>
      <c r="L3538" s="95"/>
      <c r="M3538" s="95"/>
      <c r="N3538" s="95"/>
      <c r="O3538" s="95"/>
      <c r="P3538" s="95"/>
      <c r="Q3538" s="280"/>
      <c r="R3538" s="95"/>
      <c r="S3538" s="95"/>
      <c r="T3538" s="95"/>
      <c r="U3538" s="280"/>
      <c r="V3538" s="95"/>
      <c r="W3538" s="280"/>
      <c r="X3538" s="95"/>
      <c r="Y3538" s="3"/>
      <c r="Z3538" s="3"/>
    </row>
    <row r="3539" ht="14.25" customHeight="1">
      <c r="A3539" s="133"/>
      <c r="B3539" s="3"/>
      <c r="C3539" s="3"/>
      <c r="D3539" s="3"/>
      <c r="E3539" s="240"/>
      <c r="F3539" s="467"/>
      <c r="G3539" s="95"/>
      <c r="H3539" s="95"/>
      <c r="I3539" s="95"/>
      <c r="J3539" s="318"/>
      <c r="K3539" s="95"/>
      <c r="L3539" s="95"/>
      <c r="M3539" s="95"/>
      <c r="N3539" s="95"/>
      <c r="O3539" s="95"/>
      <c r="P3539" s="95"/>
      <c r="Q3539" s="280"/>
      <c r="R3539" s="95"/>
      <c r="S3539" s="95"/>
      <c r="T3539" s="95"/>
      <c r="U3539" s="280"/>
      <c r="V3539" s="95"/>
      <c r="W3539" s="280"/>
      <c r="X3539" s="95"/>
      <c r="Y3539" s="3"/>
      <c r="Z3539" s="3"/>
    </row>
    <row r="3540" ht="14.25" customHeight="1">
      <c r="A3540" s="133"/>
      <c r="B3540" s="3"/>
      <c r="C3540" s="3"/>
      <c r="D3540" s="3"/>
      <c r="E3540" s="240"/>
      <c r="F3540" s="467"/>
      <c r="G3540" s="95"/>
      <c r="H3540" s="95"/>
      <c r="I3540" s="95"/>
      <c r="J3540" s="318"/>
      <c r="K3540" s="95"/>
      <c r="L3540" s="95"/>
      <c r="M3540" s="95"/>
      <c r="N3540" s="95"/>
      <c r="O3540" s="95"/>
      <c r="P3540" s="95"/>
      <c r="Q3540" s="280"/>
      <c r="R3540" s="95"/>
      <c r="S3540" s="95"/>
      <c r="T3540" s="95"/>
      <c r="U3540" s="280"/>
      <c r="V3540" s="95"/>
      <c r="W3540" s="280"/>
      <c r="X3540" s="95"/>
      <c r="Y3540" s="3"/>
      <c r="Z3540" s="3"/>
    </row>
    <row r="3541" ht="14.25" customHeight="1">
      <c r="A3541" s="133"/>
      <c r="B3541" s="3"/>
      <c r="C3541" s="3"/>
      <c r="D3541" s="3"/>
      <c r="E3541" s="240"/>
      <c r="F3541" s="467"/>
      <c r="G3541" s="95"/>
      <c r="H3541" s="95"/>
      <c r="I3541" s="95"/>
      <c r="J3541" s="318"/>
      <c r="K3541" s="95"/>
      <c r="L3541" s="95"/>
      <c r="M3541" s="95"/>
      <c r="N3541" s="95"/>
      <c r="O3541" s="95"/>
      <c r="P3541" s="95"/>
      <c r="Q3541" s="280"/>
      <c r="R3541" s="95"/>
      <c r="S3541" s="95"/>
      <c r="T3541" s="95"/>
      <c r="U3541" s="280"/>
      <c r="V3541" s="95"/>
      <c r="W3541" s="280"/>
      <c r="X3541" s="95"/>
      <c r="Y3541" s="3"/>
      <c r="Z3541" s="3"/>
    </row>
    <row r="3542" ht="14.25" customHeight="1">
      <c r="A3542" s="133"/>
      <c r="B3542" s="3"/>
      <c r="C3542" s="3"/>
      <c r="D3542" s="3"/>
      <c r="E3542" s="240"/>
      <c r="F3542" s="467"/>
      <c r="G3542" s="95"/>
      <c r="H3542" s="95"/>
      <c r="I3542" s="95"/>
      <c r="J3542" s="318"/>
      <c r="K3542" s="95"/>
      <c r="L3542" s="95"/>
      <c r="M3542" s="95"/>
      <c r="N3542" s="95"/>
      <c r="O3542" s="95"/>
      <c r="P3542" s="95"/>
      <c r="Q3542" s="280"/>
      <c r="R3542" s="95"/>
      <c r="S3542" s="95"/>
      <c r="T3542" s="95"/>
      <c r="U3542" s="280"/>
      <c r="V3542" s="95"/>
      <c r="W3542" s="280"/>
      <c r="X3542" s="95"/>
      <c r="Y3542" s="3"/>
      <c r="Z3542" s="3"/>
    </row>
    <row r="3543" ht="14.25" customHeight="1">
      <c r="A3543" s="133"/>
      <c r="B3543" s="3"/>
      <c r="C3543" s="3"/>
      <c r="D3543" s="3"/>
      <c r="E3543" s="240"/>
      <c r="F3543" s="467"/>
      <c r="G3543" s="95"/>
      <c r="H3543" s="95"/>
      <c r="I3543" s="95"/>
      <c r="J3543" s="318"/>
      <c r="K3543" s="95"/>
      <c r="L3543" s="95"/>
      <c r="M3543" s="95"/>
      <c r="N3543" s="95"/>
      <c r="O3543" s="95"/>
      <c r="P3543" s="95"/>
      <c r="Q3543" s="280"/>
      <c r="R3543" s="95"/>
      <c r="S3543" s="95"/>
      <c r="T3543" s="95"/>
      <c r="U3543" s="280"/>
      <c r="V3543" s="95"/>
      <c r="W3543" s="280"/>
      <c r="X3543" s="95"/>
      <c r="Y3543" s="3"/>
      <c r="Z3543" s="3"/>
    </row>
    <row r="3544" ht="14.25" customHeight="1">
      <c r="A3544" s="133"/>
      <c r="B3544" s="3"/>
      <c r="C3544" s="3"/>
      <c r="D3544" s="3"/>
      <c r="E3544" s="240"/>
      <c r="F3544" s="467"/>
      <c r="G3544" s="95"/>
      <c r="H3544" s="95"/>
      <c r="I3544" s="95"/>
      <c r="J3544" s="318"/>
      <c r="K3544" s="95"/>
      <c r="L3544" s="95"/>
      <c r="M3544" s="95"/>
      <c r="N3544" s="95"/>
      <c r="O3544" s="95"/>
      <c r="P3544" s="95"/>
      <c r="Q3544" s="280"/>
      <c r="R3544" s="95"/>
      <c r="S3544" s="95"/>
      <c r="T3544" s="95"/>
      <c r="U3544" s="280"/>
      <c r="V3544" s="95"/>
      <c r="W3544" s="280"/>
      <c r="X3544" s="95"/>
      <c r="Y3544" s="3"/>
      <c r="Z3544" s="3"/>
    </row>
    <row r="3545" ht="14.25" customHeight="1">
      <c r="A3545" s="133"/>
      <c r="B3545" s="3"/>
      <c r="C3545" s="3"/>
      <c r="D3545" s="3"/>
      <c r="E3545" s="240"/>
      <c r="F3545" s="467"/>
      <c r="G3545" s="95"/>
      <c r="H3545" s="95"/>
      <c r="I3545" s="95"/>
      <c r="J3545" s="318"/>
      <c r="K3545" s="95"/>
      <c r="L3545" s="95"/>
      <c r="M3545" s="95"/>
      <c r="N3545" s="95"/>
      <c r="O3545" s="95"/>
      <c r="P3545" s="95"/>
      <c r="Q3545" s="280"/>
      <c r="R3545" s="95"/>
      <c r="S3545" s="95"/>
      <c r="T3545" s="95"/>
      <c r="U3545" s="280"/>
      <c r="V3545" s="95"/>
      <c r="W3545" s="280"/>
      <c r="X3545" s="95"/>
      <c r="Y3545" s="3"/>
      <c r="Z3545" s="3"/>
    </row>
    <row r="3546" ht="14.25" customHeight="1">
      <c r="A3546" s="133"/>
      <c r="B3546" s="3"/>
      <c r="C3546" s="3"/>
      <c r="D3546" s="3"/>
      <c r="E3546" s="240"/>
      <c r="F3546" s="467"/>
      <c r="G3546" s="95"/>
      <c r="H3546" s="95"/>
      <c r="I3546" s="95"/>
      <c r="J3546" s="318"/>
      <c r="K3546" s="95"/>
      <c r="L3546" s="95"/>
      <c r="M3546" s="95"/>
      <c r="N3546" s="95"/>
      <c r="O3546" s="95"/>
      <c r="P3546" s="95"/>
      <c r="Q3546" s="280"/>
      <c r="R3546" s="95"/>
      <c r="S3546" s="95"/>
      <c r="T3546" s="95"/>
      <c r="U3546" s="280"/>
      <c r="V3546" s="95"/>
      <c r="W3546" s="280"/>
      <c r="X3546" s="95"/>
      <c r="Y3546" s="3"/>
      <c r="Z3546" s="3"/>
    </row>
    <row r="3547" ht="14.25" customHeight="1">
      <c r="A3547" s="133"/>
      <c r="B3547" s="3"/>
      <c r="C3547" s="3"/>
      <c r="D3547" s="3"/>
      <c r="E3547" s="240"/>
      <c r="F3547" s="467"/>
      <c r="G3547" s="95"/>
      <c r="H3547" s="95"/>
      <c r="I3547" s="95"/>
      <c r="J3547" s="318"/>
      <c r="K3547" s="95"/>
      <c r="L3547" s="95"/>
      <c r="M3547" s="95"/>
      <c r="N3547" s="95"/>
      <c r="O3547" s="95"/>
      <c r="P3547" s="95"/>
      <c r="Q3547" s="280"/>
      <c r="R3547" s="95"/>
      <c r="S3547" s="95"/>
      <c r="T3547" s="95"/>
      <c r="U3547" s="280"/>
      <c r="V3547" s="95"/>
      <c r="W3547" s="280"/>
      <c r="X3547" s="95"/>
      <c r="Y3547" s="3"/>
      <c r="Z3547" s="3"/>
    </row>
    <row r="3548" ht="14.25" customHeight="1">
      <c r="A3548" s="133"/>
      <c r="B3548" s="3"/>
      <c r="C3548" s="3"/>
      <c r="D3548" s="3"/>
      <c r="E3548" s="240"/>
      <c r="F3548" s="467"/>
      <c r="G3548" s="95"/>
      <c r="H3548" s="95"/>
      <c r="I3548" s="95"/>
      <c r="J3548" s="318"/>
      <c r="K3548" s="95"/>
      <c r="L3548" s="95"/>
      <c r="M3548" s="95"/>
      <c r="N3548" s="95"/>
      <c r="O3548" s="95"/>
      <c r="P3548" s="95"/>
      <c r="Q3548" s="280"/>
      <c r="R3548" s="95"/>
      <c r="S3548" s="95"/>
      <c r="T3548" s="95"/>
      <c r="U3548" s="280"/>
      <c r="V3548" s="95"/>
      <c r="W3548" s="280"/>
      <c r="X3548" s="95"/>
      <c r="Y3548" s="3"/>
      <c r="Z3548" s="3"/>
    </row>
    <row r="3549" ht="14.25" customHeight="1">
      <c r="A3549" s="133"/>
      <c r="B3549" s="3"/>
      <c r="C3549" s="3"/>
      <c r="D3549" s="3"/>
      <c r="E3549" s="240"/>
      <c r="F3549" s="467"/>
      <c r="G3549" s="95"/>
      <c r="H3549" s="95"/>
      <c r="I3549" s="95"/>
      <c r="J3549" s="318"/>
      <c r="K3549" s="95"/>
      <c r="L3549" s="95"/>
      <c r="M3549" s="95"/>
      <c r="N3549" s="95"/>
      <c r="O3549" s="95"/>
      <c r="P3549" s="95"/>
      <c r="Q3549" s="280"/>
      <c r="R3549" s="95"/>
      <c r="S3549" s="95"/>
      <c r="T3549" s="95"/>
      <c r="U3549" s="280"/>
      <c r="V3549" s="95"/>
      <c r="W3549" s="280"/>
      <c r="X3549" s="95"/>
      <c r="Y3549" s="3"/>
      <c r="Z3549" s="3"/>
    </row>
    <row r="3550" ht="14.25" customHeight="1">
      <c r="A3550" s="133"/>
      <c r="B3550" s="3"/>
      <c r="C3550" s="3"/>
      <c r="D3550" s="3"/>
      <c r="E3550" s="240"/>
      <c r="F3550" s="467"/>
      <c r="G3550" s="95"/>
      <c r="H3550" s="95"/>
      <c r="I3550" s="95"/>
      <c r="J3550" s="318"/>
      <c r="K3550" s="95"/>
      <c r="L3550" s="95"/>
      <c r="M3550" s="95"/>
      <c r="N3550" s="95"/>
      <c r="O3550" s="95"/>
      <c r="P3550" s="95"/>
      <c r="Q3550" s="280"/>
      <c r="R3550" s="95"/>
      <c r="S3550" s="95"/>
      <c r="T3550" s="95"/>
      <c r="U3550" s="280"/>
      <c r="V3550" s="95"/>
      <c r="W3550" s="280"/>
      <c r="X3550" s="95"/>
      <c r="Y3550" s="3"/>
      <c r="Z3550" s="3"/>
    </row>
    <row r="3551" ht="14.25" customHeight="1">
      <c r="A3551" s="133"/>
      <c r="B3551" s="3"/>
      <c r="C3551" s="3"/>
      <c r="D3551" s="3"/>
      <c r="E3551" s="240"/>
      <c r="F3551" s="467"/>
      <c r="G3551" s="95"/>
      <c r="H3551" s="95"/>
      <c r="I3551" s="95"/>
      <c r="J3551" s="318"/>
      <c r="K3551" s="95"/>
      <c r="L3551" s="95"/>
      <c r="M3551" s="95"/>
      <c r="N3551" s="95"/>
      <c r="O3551" s="95"/>
      <c r="P3551" s="95"/>
      <c r="Q3551" s="280"/>
      <c r="R3551" s="95"/>
      <c r="S3551" s="95"/>
      <c r="T3551" s="95"/>
      <c r="U3551" s="280"/>
      <c r="V3551" s="95"/>
      <c r="W3551" s="280"/>
      <c r="X3551" s="95"/>
      <c r="Y3551" s="3"/>
      <c r="Z3551" s="3"/>
    </row>
    <row r="3552" ht="14.25" customHeight="1">
      <c r="A3552" s="133"/>
      <c r="B3552" s="3"/>
      <c r="C3552" s="3"/>
      <c r="D3552" s="3"/>
      <c r="E3552" s="240"/>
      <c r="F3552" s="467"/>
      <c r="G3552" s="95"/>
      <c r="H3552" s="95"/>
      <c r="I3552" s="95"/>
      <c r="J3552" s="318"/>
      <c r="K3552" s="95"/>
      <c r="L3552" s="95"/>
      <c r="M3552" s="95"/>
      <c r="N3552" s="95"/>
      <c r="O3552" s="95"/>
      <c r="P3552" s="95"/>
      <c r="Q3552" s="280"/>
      <c r="R3552" s="95"/>
      <c r="S3552" s="95"/>
      <c r="T3552" s="95"/>
      <c r="U3552" s="280"/>
      <c r="V3552" s="95"/>
      <c r="W3552" s="280"/>
      <c r="X3552" s="95"/>
      <c r="Y3552" s="3"/>
      <c r="Z3552" s="3"/>
    </row>
    <row r="3553" ht="14.25" customHeight="1">
      <c r="A3553" s="133"/>
      <c r="B3553" s="3"/>
      <c r="C3553" s="3"/>
      <c r="D3553" s="3"/>
      <c r="E3553" s="240"/>
      <c r="F3553" s="467"/>
      <c r="G3553" s="95"/>
      <c r="H3553" s="95"/>
      <c r="I3553" s="95"/>
      <c r="J3553" s="318"/>
      <c r="K3553" s="95"/>
      <c r="L3553" s="95"/>
      <c r="M3553" s="95"/>
      <c r="N3553" s="95"/>
      <c r="O3553" s="95"/>
      <c r="P3553" s="95"/>
      <c r="Q3553" s="280"/>
      <c r="R3553" s="95"/>
      <c r="S3553" s="95"/>
      <c r="T3553" s="95"/>
      <c r="U3553" s="280"/>
      <c r="V3553" s="95"/>
      <c r="W3553" s="280"/>
      <c r="X3553" s="95"/>
      <c r="Y3553" s="3"/>
      <c r="Z3553" s="3"/>
    </row>
    <row r="3554" ht="14.25" customHeight="1">
      <c r="A3554" s="133"/>
      <c r="B3554" s="3"/>
      <c r="C3554" s="3"/>
      <c r="D3554" s="3"/>
      <c r="E3554" s="240"/>
      <c r="F3554" s="467"/>
      <c r="G3554" s="95"/>
      <c r="H3554" s="95"/>
      <c r="I3554" s="95"/>
      <c r="J3554" s="318"/>
      <c r="K3554" s="95"/>
      <c r="L3554" s="95"/>
      <c r="M3554" s="95"/>
      <c r="N3554" s="95"/>
      <c r="O3554" s="95"/>
      <c r="P3554" s="95"/>
      <c r="Q3554" s="280"/>
      <c r="R3554" s="95"/>
      <c r="S3554" s="95"/>
      <c r="T3554" s="95"/>
      <c r="U3554" s="280"/>
      <c r="V3554" s="95"/>
      <c r="W3554" s="280"/>
      <c r="X3554" s="95"/>
      <c r="Y3554" s="3"/>
      <c r="Z3554" s="3"/>
    </row>
    <row r="3555" ht="14.25" customHeight="1">
      <c r="A3555" s="133"/>
      <c r="B3555" s="3"/>
      <c r="C3555" s="3"/>
      <c r="D3555" s="3"/>
      <c r="E3555" s="240"/>
      <c r="F3555" s="467"/>
      <c r="G3555" s="95"/>
      <c r="H3555" s="95"/>
      <c r="I3555" s="95"/>
      <c r="J3555" s="318"/>
      <c r="K3555" s="95"/>
      <c r="L3555" s="95"/>
      <c r="M3555" s="95"/>
      <c r="N3555" s="95"/>
      <c r="O3555" s="95"/>
      <c r="P3555" s="95"/>
      <c r="Q3555" s="280"/>
      <c r="R3555" s="95"/>
      <c r="S3555" s="95"/>
      <c r="T3555" s="95"/>
      <c r="U3555" s="280"/>
      <c r="V3555" s="95"/>
      <c r="W3555" s="280"/>
      <c r="X3555" s="95"/>
      <c r="Y3555" s="3"/>
      <c r="Z3555" s="3"/>
    </row>
    <row r="3556" ht="14.25" customHeight="1">
      <c r="A3556" s="133"/>
      <c r="B3556" s="3"/>
      <c r="C3556" s="3"/>
      <c r="D3556" s="3"/>
      <c r="E3556" s="240"/>
      <c r="F3556" s="467"/>
      <c r="G3556" s="95"/>
      <c r="H3556" s="95"/>
      <c r="I3556" s="95"/>
      <c r="J3556" s="318"/>
      <c r="K3556" s="95"/>
      <c r="L3556" s="95"/>
      <c r="M3556" s="95"/>
      <c r="N3556" s="95"/>
      <c r="O3556" s="95"/>
      <c r="P3556" s="95"/>
      <c r="Q3556" s="280"/>
      <c r="R3556" s="95"/>
      <c r="S3556" s="95"/>
      <c r="T3556" s="95"/>
      <c r="U3556" s="280"/>
      <c r="V3556" s="95"/>
      <c r="W3556" s="280"/>
      <c r="X3556" s="95"/>
      <c r="Y3556" s="3"/>
      <c r="Z3556" s="3"/>
    </row>
    <row r="3557" ht="14.25" customHeight="1">
      <c r="A3557" s="133"/>
      <c r="B3557" s="3"/>
      <c r="C3557" s="3"/>
      <c r="D3557" s="3"/>
      <c r="E3557" s="240"/>
      <c r="F3557" s="467"/>
      <c r="G3557" s="95"/>
      <c r="H3557" s="95"/>
      <c r="I3557" s="95"/>
      <c r="J3557" s="318"/>
      <c r="K3557" s="95"/>
      <c r="L3557" s="95"/>
      <c r="M3557" s="95"/>
      <c r="N3557" s="95"/>
      <c r="O3557" s="95"/>
      <c r="P3557" s="95"/>
      <c r="Q3557" s="280"/>
      <c r="R3557" s="95"/>
      <c r="S3557" s="95"/>
      <c r="T3557" s="95"/>
      <c r="U3557" s="280"/>
      <c r="V3557" s="95"/>
      <c r="W3557" s="280"/>
      <c r="X3557" s="95"/>
      <c r="Y3557" s="3"/>
      <c r="Z3557" s="3"/>
    </row>
    <row r="3558" ht="14.25" customHeight="1">
      <c r="A3558" s="133"/>
      <c r="B3558" s="3"/>
      <c r="C3558" s="3"/>
      <c r="D3558" s="3"/>
      <c r="E3558" s="240"/>
      <c r="F3558" s="467"/>
      <c r="G3558" s="95"/>
      <c r="H3558" s="95"/>
      <c r="I3558" s="95"/>
      <c r="J3558" s="318"/>
      <c r="K3558" s="95"/>
      <c r="L3558" s="95"/>
      <c r="M3558" s="95"/>
      <c r="N3558" s="95"/>
      <c r="O3558" s="95"/>
      <c r="P3558" s="95"/>
      <c r="Q3558" s="280"/>
      <c r="R3558" s="95"/>
      <c r="S3558" s="95"/>
      <c r="T3558" s="95"/>
      <c r="U3558" s="280"/>
      <c r="V3558" s="95"/>
      <c r="W3558" s="280"/>
      <c r="X3558" s="95"/>
      <c r="Y3558" s="3"/>
      <c r="Z3558" s="3"/>
    </row>
    <row r="3559" ht="14.25" customHeight="1">
      <c r="A3559" s="133"/>
      <c r="B3559" s="3"/>
      <c r="C3559" s="3"/>
      <c r="D3559" s="3"/>
      <c r="E3559" s="240"/>
      <c r="F3559" s="467"/>
      <c r="G3559" s="95"/>
      <c r="H3559" s="95"/>
      <c r="I3559" s="95"/>
      <c r="J3559" s="318"/>
      <c r="K3559" s="95"/>
      <c r="L3559" s="95"/>
      <c r="M3559" s="95"/>
      <c r="N3559" s="95"/>
      <c r="O3559" s="95"/>
      <c r="P3559" s="95"/>
      <c r="Q3559" s="280"/>
      <c r="R3559" s="95"/>
      <c r="S3559" s="95"/>
      <c r="T3559" s="95"/>
      <c r="U3559" s="280"/>
      <c r="V3559" s="95"/>
      <c r="W3559" s="280"/>
      <c r="X3559" s="95"/>
      <c r="Y3559" s="3"/>
      <c r="Z3559" s="3"/>
    </row>
    <row r="3560" ht="14.25" customHeight="1">
      <c r="A3560" s="133"/>
      <c r="B3560" s="3"/>
      <c r="C3560" s="3"/>
      <c r="D3560" s="3"/>
      <c r="E3560" s="240"/>
      <c r="F3560" s="467"/>
      <c r="G3560" s="95"/>
      <c r="H3560" s="95"/>
      <c r="I3560" s="95"/>
      <c r="J3560" s="318"/>
      <c r="K3560" s="95"/>
      <c r="L3560" s="95"/>
      <c r="M3560" s="95"/>
      <c r="N3560" s="95"/>
      <c r="O3560" s="95"/>
      <c r="P3560" s="95"/>
      <c r="Q3560" s="280"/>
      <c r="R3560" s="95"/>
      <c r="S3560" s="95"/>
      <c r="T3560" s="95"/>
      <c r="U3560" s="280"/>
      <c r="V3560" s="95"/>
      <c r="W3560" s="280"/>
      <c r="X3560" s="95"/>
      <c r="Y3560" s="3"/>
      <c r="Z3560" s="3"/>
    </row>
    <row r="3561" ht="14.25" customHeight="1">
      <c r="A3561" s="133"/>
      <c r="B3561" s="3"/>
      <c r="C3561" s="3"/>
      <c r="D3561" s="3"/>
      <c r="E3561" s="240"/>
      <c r="F3561" s="467"/>
      <c r="G3561" s="95"/>
      <c r="H3561" s="95"/>
      <c r="I3561" s="95"/>
      <c r="J3561" s="318"/>
      <c r="K3561" s="95"/>
      <c r="L3561" s="95"/>
      <c r="M3561" s="95"/>
      <c r="N3561" s="95"/>
      <c r="O3561" s="95"/>
      <c r="P3561" s="95"/>
      <c r="Q3561" s="280"/>
      <c r="R3561" s="95"/>
      <c r="S3561" s="95"/>
      <c r="T3561" s="95"/>
      <c r="U3561" s="280"/>
      <c r="V3561" s="95"/>
      <c r="W3561" s="280"/>
      <c r="X3561" s="95"/>
      <c r="Y3561" s="3"/>
      <c r="Z3561" s="3"/>
    </row>
    <row r="3562" ht="14.25" customHeight="1">
      <c r="A3562" s="133"/>
      <c r="B3562" s="3"/>
      <c r="C3562" s="3"/>
      <c r="D3562" s="3"/>
      <c r="E3562" s="240"/>
      <c r="F3562" s="467"/>
      <c r="G3562" s="95"/>
      <c r="H3562" s="95"/>
      <c r="I3562" s="95"/>
      <c r="J3562" s="318"/>
      <c r="K3562" s="95"/>
      <c r="L3562" s="95"/>
      <c r="M3562" s="95"/>
      <c r="N3562" s="95"/>
      <c r="O3562" s="95"/>
      <c r="P3562" s="95"/>
      <c r="Q3562" s="280"/>
      <c r="R3562" s="95"/>
      <c r="S3562" s="95"/>
      <c r="T3562" s="95"/>
      <c r="U3562" s="280"/>
      <c r="V3562" s="95"/>
      <c r="W3562" s="280"/>
      <c r="X3562" s="95"/>
      <c r="Y3562" s="3"/>
      <c r="Z3562" s="3"/>
    </row>
    <row r="3563" ht="14.25" customHeight="1">
      <c r="A3563" s="133"/>
      <c r="B3563" s="3"/>
      <c r="C3563" s="3"/>
      <c r="D3563" s="3"/>
      <c r="E3563" s="240"/>
      <c r="F3563" s="467"/>
      <c r="G3563" s="95"/>
      <c r="H3563" s="95"/>
      <c r="I3563" s="95"/>
      <c r="J3563" s="318"/>
      <c r="K3563" s="95"/>
      <c r="L3563" s="95"/>
      <c r="M3563" s="95"/>
      <c r="N3563" s="95"/>
      <c r="O3563" s="95"/>
      <c r="P3563" s="95"/>
      <c r="Q3563" s="280"/>
      <c r="R3563" s="95"/>
      <c r="S3563" s="95"/>
      <c r="T3563" s="95"/>
      <c r="U3563" s="280"/>
      <c r="V3563" s="95"/>
      <c r="W3563" s="280"/>
      <c r="X3563" s="95"/>
      <c r="Y3563" s="3"/>
      <c r="Z3563" s="3"/>
    </row>
    <row r="3564" ht="14.25" customHeight="1">
      <c r="A3564" s="133"/>
      <c r="B3564" s="3"/>
      <c r="C3564" s="3"/>
      <c r="D3564" s="3"/>
      <c r="E3564" s="240"/>
      <c r="F3564" s="467"/>
      <c r="G3564" s="95"/>
      <c r="H3564" s="95"/>
      <c r="I3564" s="95"/>
      <c r="J3564" s="318"/>
      <c r="K3564" s="95"/>
      <c r="L3564" s="95"/>
      <c r="M3564" s="95"/>
      <c r="N3564" s="95"/>
      <c r="O3564" s="95"/>
      <c r="P3564" s="95"/>
      <c r="Q3564" s="280"/>
      <c r="R3564" s="95"/>
      <c r="S3564" s="95"/>
      <c r="T3564" s="95"/>
      <c r="U3564" s="280"/>
      <c r="V3564" s="95"/>
      <c r="W3564" s="280"/>
      <c r="X3564" s="95"/>
      <c r="Y3564" s="3"/>
      <c r="Z3564" s="3"/>
    </row>
    <row r="3565" ht="14.25" customHeight="1">
      <c r="A3565" s="133"/>
      <c r="B3565" s="3"/>
      <c r="C3565" s="3"/>
      <c r="D3565" s="3"/>
      <c r="E3565" s="240"/>
      <c r="F3565" s="467"/>
      <c r="G3565" s="95"/>
      <c r="H3565" s="95"/>
      <c r="I3565" s="95"/>
      <c r="J3565" s="318"/>
      <c r="K3565" s="95"/>
      <c r="L3565" s="95"/>
      <c r="M3565" s="95"/>
      <c r="N3565" s="95"/>
      <c r="O3565" s="95"/>
      <c r="P3565" s="95"/>
      <c r="Q3565" s="280"/>
      <c r="R3565" s="95"/>
      <c r="S3565" s="95"/>
      <c r="T3565" s="95"/>
      <c r="U3565" s="280"/>
      <c r="V3565" s="95"/>
      <c r="W3565" s="280"/>
      <c r="X3565" s="95"/>
      <c r="Y3565" s="3"/>
      <c r="Z3565" s="3"/>
    </row>
    <row r="3566" ht="14.25" customHeight="1">
      <c r="A3566" s="133"/>
      <c r="B3566" s="3"/>
      <c r="C3566" s="3"/>
      <c r="D3566" s="3"/>
      <c r="E3566" s="240"/>
      <c r="F3566" s="467"/>
      <c r="G3566" s="95"/>
      <c r="H3566" s="95"/>
      <c r="I3566" s="95"/>
      <c r="J3566" s="318"/>
      <c r="K3566" s="95"/>
      <c r="L3566" s="95"/>
      <c r="M3566" s="95"/>
      <c r="N3566" s="95"/>
      <c r="O3566" s="95"/>
      <c r="P3566" s="95"/>
      <c r="Q3566" s="280"/>
      <c r="R3566" s="95"/>
      <c r="S3566" s="95"/>
      <c r="T3566" s="95"/>
      <c r="U3566" s="280"/>
      <c r="V3566" s="95"/>
      <c r="W3566" s="280"/>
      <c r="X3566" s="95"/>
      <c r="Y3566" s="3"/>
      <c r="Z3566" s="3"/>
    </row>
    <row r="3567" ht="14.25" customHeight="1">
      <c r="A3567" s="133"/>
      <c r="B3567" s="3"/>
      <c r="C3567" s="3"/>
      <c r="D3567" s="3"/>
      <c r="E3567" s="240"/>
      <c r="F3567" s="467"/>
      <c r="G3567" s="95"/>
      <c r="H3567" s="95"/>
      <c r="I3567" s="95"/>
      <c r="J3567" s="318"/>
      <c r="K3567" s="95"/>
      <c r="L3567" s="95"/>
      <c r="M3567" s="95"/>
      <c r="N3567" s="95"/>
      <c r="O3567" s="95"/>
      <c r="P3567" s="95"/>
      <c r="Q3567" s="280"/>
      <c r="R3567" s="95"/>
      <c r="S3567" s="95"/>
      <c r="T3567" s="95"/>
      <c r="U3567" s="280"/>
      <c r="V3567" s="95"/>
      <c r="W3567" s="280"/>
      <c r="X3567" s="95"/>
      <c r="Y3567" s="3"/>
      <c r="Z3567" s="3"/>
    </row>
    <row r="3568" ht="14.25" customHeight="1">
      <c r="A3568" s="133"/>
      <c r="B3568" s="3"/>
      <c r="C3568" s="3"/>
      <c r="D3568" s="3"/>
      <c r="E3568" s="240"/>
      <c r="F3568" s="467"/>
      <c r="G3568" s="95"/>
      <c r="H3568" s="95"/>
      <c r="I3568" s="95"/>
      <c r="J3568" s="318"/>
      <c r="K3568" s="95"/>
      <c r="L3568" s="95"/>
      <c r="M3568" s="95"/>
      <c r="N3568" s="95"/>
      <c r="O3568" s="95"/>
      <c r="P3568" s="95"/>
      <c r="Q3568" s="280"/>
      <c r="R3568" s="95"/>
      <c r="S3568" s="95"/>
      <c r="T3568" s="95"/>
      <c r="U3568" s="280"/>
      <c r="V3568" s="95"/>
      <c r="W3568" s="280"/>
      <c r="X3568" s="95"/>
      <c r="Y3568" s="3"/>
      <c r="Z3568" s="3"/>
    </row>
    <row r="3569" ht="14.25" customHeight="1">
      <c r="A3569" s="133"/>
      <c r="B3569" s="3"/>
      <c r="C3569" s="3"/>
      <c r="D3569" s="3"/>
      <c r="E3569" s="240"/>
      <c r="F3569" s="467"/>
      <c r="G3569" s="95"/>
      <c r="H3569" s="95"/>
      <c r="I3569" s="95"/>
      <c r="J3569" s="318"/>
      <c r="K3569" s="95"/>
      <c r="L3569" s="95"/>
      <c r="M3569" s="95"/>
      <c r="N3569" s="95"/>
      <c r="O3569" s="95"/>
      <c r="P3569" s="95"/>
      <c r="Q3569" s="280"/>
      <c r="R3569" s="95"/>
      <c r="S3569" s="95"/>
      <c r="T3569" s="95"/>
      <c r="U3569" s="280"/>
      <c r="V3569" s="95"/>
      <c r="W3569" s="280"/>
      <c r="X3569" s="95"/>
      <c r="Y3569" s="3"/>
      <c r="Z3569" s="3"/>
    </row>
    <row r="3570" ht="14.25" customHeight="1">
      <c r="A3570" s="133"/>
      <c r="B3570" s="3"/>
      <c r="C3570" s="3"/>
      <c r="D3570" s="3"/>
      <c r="E3570" s="240"/>
      <c r="F3570" s="467"/>
      <c r="G3570" s="95"/>
      <c r="H3570" s="95"/>
      <c r="I3570" s="95"/>
      <c r="J3570" s="318"/>
      <c r="K3570" s="95"/>
      <c r="L3570" s="95"/>
      <c r="M3570" s="95"/>
      <c r="N3570" s="95"/>
      <c r="O3570" s="95"/>
      <c r="P3570" s="95"/>
      <c r="Q3570" s="280"/>
      <c r="R3570" s="95"/>
      <c r="S3570" s="95"/>
      <c r="T3570" s="95"/>
      <c r="U3570" s="280"/>
      <c r="V3570" s="95"/>
      <c r="W3570" s="280"/>
      <c r="X3570" s="95"/>
      <c r="Y3570" s="3"/>
      <c r="Z3570" s="3"/>
    </row>
    <row r="3571" ht="14.25" customHeight="1">
      <c r="A3571" s="133"/>
      <c r="B3571" s="3"/>
      <c r="C3571" s="3"/>
      <c r="D3571" s="3"/>
      <c r="E3571" s="240"/>
      <c r="F3571" s="467"/>
      <c r="G3571" s="95"/>
      <c r="H3571" s="95"/>
      <c r="I3571" s="95"/>
      <c r="J3571" s="318"/>
      <c r="K3571" s="95"/>
      <c r="L3571" s="95"/>
      <c r="M3571" s="95"/>
      <c r="N3571" s="95"/>
      <c r="O3571" s="95"/>
      <c r="P3571" s="95"/>
      <c r="Q3571" s="280"/>
      <c r="R3571" s="95"/>
      <c r="S3571" s="95"/>
      <c r="T3571" s="95"/>
      <c r="U3571" s="280"/>
      <c r="V3571" s="95"/>
      <c r="W3571" s="280"/>
      <c r="X3571" s="95"/>
      <c r="Y3571" s="3"/>
      <c r="Z3571" s="3"/>
    </row>
    <row r="3572" ht="14.25" customHeight="1">
      <c r="A3572" s="133"/>
      <c r="B3572" s="3"/>
      <c r="C3572" s="3"/>
      <c r="D3572" s="3"/>
      <c r="E3572" s="240"/>
      <c r="F3572" s="467"/>
      <c r="G3572" s="95"/>
      <c r="H3572" s="95"/>
      <c r="I3572" s="95"/>
      <c r="J3572" s="318"/>
      <c r="K3572" s="95"/>
      <c r="L3572" s="95"/>
      <c r="M3572" s="95"/>
      <c r="N3572" s="95"/>
      <c r="O3572" s="95"/>
      <c r="P3572" s="95"/>
      <c r="Q3572" s="280"/>
      <c r="R3572" s="95"/>
      <c r="S3572" s="95"/>
      <c r="T3572" s="95"/>
      <c r="U3572" s="280"/>
      <c r="V3572" s="95"/>
      <c r="W3572" s="280"/>
      <c r="X3572" s="95"/>
      <c r="Y3572" s="3"/>
      <c r="Z3572" s="3"/>
    </row>
    <row r="3573" ht="14.25" customHeight="1">
      <c r="A3573" s="133"/>
      <c r="B3573" s="3"/>
      <c r="C3573" s="3"/>
      <c r="D3573" s="3"/>
      <c r="E3573" s="240"/>
      <c r="F3573" s="467"/>
      <c r="G3573" s="95"/>
      <c r="H3573" s="95"/>
      <c r="I3573" s="95"/>
      <c r="J3573" s="318"/>
      <c r="K3573" s="95"/>
      <c r="L3573" s="95"/>
      <c r="M3573" s="95"/>
      <c r="N3573" s="95"/>
      <c r="O3573" s="95"/>
      <c r="P3573" s="95"/>
      <c r="Q3573" s="280"/>
      <c r="R3573" s="95"/>
      <c r="S3573" s="95"/>
      <c r="T3573" s="95"/>
      <c r="U3573" s="280"/>
      <c r="V3573" s="95"/>
      <c r="W3573" s="280"/>
      <c r="X3573" s="95"/>
      <c r="Y3573" s="3"/>
      <c r="Z3573" s="3"/>
    </row>
    <row r="3574" ht="14.25" customHeight="1">
      <c r="A3574" s="133"/>
      <c r="B3574" s="3"/>
      <c r="C3574" s="3"/>
      <c r="D3574" s="3"/>
      <c r="E3574" s="240"/>
      <c r="F3574" s="467"/>
      <c r="G3574" s="95"/>
      <c r="H3574" s="95"/>
      <c r="I3574" s="95"/>
      <c r="J3574" s="318"/>
      <c r="K3574" s="95"/>
      <c r="L3574" s="95"/>
      <c r="M3574" s="95"/>
      <c r="N3574" s="95"/>
      <c r="O3574" s="95"/>
      <c r="P3574" s="95"/>
      <c r="Q3574" s="280"/>
      <c r="R3574" s="95"/>
      <c r="S3574" s="95"/>
      <c r="T3574" s="95"/>
      <c r="U3574" s="280"/>
      <c r="V3574" s="95"/>
      <c r="W3574" s="280"/>
      <c r="X3574" s="95"/>
      <c r="Y3574" s="3"/>
      <c r="Z3574" s="3"/>
    </row>
    <row r="3575" ht="14.25" customHeight="1">
      <c r="A3575" s="133"/>
      <c r="B3575" s="3"/>
      <c r="C3575" s="3"/>
      <c r="D3575" s="3"/>
      <c r="E3575" s="240"/>
      <c r="F3575" s="467"/>
      <c r="G3575" s="95"/>
      <c r="H3575" s="95"/>
      <c r="I3575" s="95"/>
      <c r="J3575" s="318"/>
      <c r="K3575" s="95"/>
      <c r="L3575" s="95"/>
      <c r="M3575" s="95"/>
      <c r="N3575" s="95"/>
      <c r="O3575" s="95"/>
      <c r="P3575" s="95"/>
      <c r="Q3575" s="280"/>
      <c r="R3575" s="95"/>
      <c r="S3575" s="95"/>
      <c r="T3575" s="95"/>
      <c r="U3575" s="280"/>
      <c r="V3575" s="95"/>
      <c r="W3575" s="280"/>
      <c r="X3575" s="95"/>
      <c r="Y3575" s="3"/>
      <c r="Z3575" s="3"/>
    </row>
    <row r="3576" ht="14.25" customHeight="1">
      <c r="A3576" s="133"/>
      <c r="B3576" s="3"/>
      <c r="C3576" s="3"/>
      <c r="D3576" s="3"/>
      <c r="E3576" s="240"/>
      <c r="F3576" s="467"/>
      <c r="G3576" s="95"/>
      <c r="H3576" s="95"/>
      <c r="I3576" s="95"/>
      <c r="J3576" s="318"/>
      <c r="K3576" s="95"/>
      <c r="L3576" s="95"/>
      <c r="M3576" s="95"/>
      <c r="N3576" s="95"/>
      <c r="O3576" s="95"/>
      <c r="P3576" s="95"/>
      <c r="Q3576" s="280"/>
      <c r="R3576" s="95"/>
      <c r="S3576" s="95"/>
      <c r="T3576" s="95"/>
      <c r="U3576" s="280"/>
      <c r="V3576" s="95"/>
      <c r="W3576" s="280"/>
      <c r="X3576" s="95"/>
      <c r="Y3576" s="3"/>
      <c r="Z3576" s="3"/>
    </row>
    <row r="3577" ht="14.25" customHeight="1">
      <c r="A3577" s="133"/>
      <c r="B3577" s="3"/>
      <c r="C3577" s="3"/>
      <c r="D3577" s="3"/>
      <c r="E3577" s="240"/>
      <c r="F3577" s="467"/>
      <c r="G3577" s="95"/>
      <c r="H3577" s="95"/>
      <c r="I3577" s="95"/>
      <c r="J3577" s="318"/>
      <c r="K3577" s="95"/>
      <c r="L3577" s="95"/>
      <c r="M3577" s="95"/>
      <c r="N3577" s="95"/>
      <c r="O3577" s="95"/>
      <c r="P3577" s="95"/>
      <c r="Q3577" s="280"/>
      <c r="R3577" s="95"/>
      <c r="S3577" s="95"/>
      <c r="T3577" s="95"/>
      <c r="U3577" s="280"/>
      <c r="V3577" s="95"/>
      <c r="W3577" s="280"/>
      <c r="X3577" s="95"/>
      <c r="Y3577" s="3"/>
      <c r="Z3577" s="3"/>
    </row>
    <row r="3578" ht="14.25" customHeight="1">
      <c r="A3578" s="133"/>
      <c r="B3578" s="3"/>
      <c r="C3578" s="3"/>
      <c r="D3578" s="3"/>
      <c r="E3578" s="240"/>
      <c r="F3578" s="467"/>
      <c r="G3578" s="95"/>
      <c r="H3578" s="95"/>
      <c r="I3578" s="95"/>
      <c r="J3578" s="318"/>
      <c r="K3578" s="95"/>
      <c r="L3578" s="95"/>
      <c r="M3578" s="95"/>
      <c r="N3578" s="95"/>
      <c r="O3578" s="95"/>
      <c r="P3578" s="95"/>
      <c r="Q3578" s="280"/>
      <c r="R3578" s="95"/>
      <c r="S3578" s="95"/>
      <c r="T3578" s="95"/>
      <c r="U3578" s="280"/>
      <c r="V3578" s="95"/>
      <c r="W3578" s="280"/>
      <c r="X3578" s="95"/>
      <c r="Y3578" s="3"/>
      <c r="Z3578" s="3"/>
    </row>
    <row r="3579" ht="14.25" customHeight="1">
      <c r="A3579" s="133"/>
      <c r="B3579" s="3"/>
      <c r="C3579" s="3"/>
      <c r="D3579" s="3"/>
      <c r="E3579" s="240"/>
      <c r="F3579" s="467"/>
      <c r="G3579" s="95"/>
      <c r="H3579" s="95"/>
      <c r="I3579" s="95"/>
      <c r="J3579" s="318"/>
      <c r="K3579" s="95"/>
      <c r="L3579" s="95"/>
      <c r="M3579" s="95"/>
      <c r="N3579" s="95"/>
      <c r="O3579" s="95"/>
      <c r="P3579" s="95"/>
      <c r="Q3579" s="280"/>
      <c r="R3579" s="95"/>
      <c r="S3579" s="95"/>
      <c r="T3579" s="95"/>
      <c r="U3579" s="280"/>
      <c r="V3579" s="95"/>
      <c r="W3579" s="280"/>
      <c r="X3579" s="95"/>
      <c r="Y3579" s="3"/>
      <c r="Z3579" s="3"/>
    </row>
    <row r="3580" ht="14.25" customHeight="1">
      <c r="A3580" s="133"/>
      <c r="B3580" s="3"/>
      <c r="C3580" s="3"/>
      <c r="D3580" s="3"/>
      <c r="E3580" s="240"/>
      <c r="F3580" s="467"/>
      <c r="G3580" s="95"/>
      <c r="H3580" s="95"/>
      <c r="I3580" s="95"/>
      <c r="J3580" s="318"/>
      <c r="K3580" s="95"/>
      <c r="L3580" s="95"/>
      <c r="M3580" s="95"/>
      <c r="N3580" s="95"/>
      <c r="O3580" s="95"/>
      <c r="P3580" s="95"/>
      <c r="Q3580" s="280"/>
      <c r="R3580" s="95"/>
      <c r="S3580" s="95"/>
      <c r="T3580" s="95"/>
      <c r="U3580" s="280"/>
      <c r="V3580" s="95"/>
      <c r="W3580" s="280"/>
      <c r="X3580" s="95"/>
      <c r="Y3580" s="3"/>
      <c r="Z3580" s="3"/>
    </row>
    <row r="3581" ht="14.25" customHeight="1">
      <c r="A3581" s="133"/>
      <c r="B3581" s="3"/>
      <c r="C3581" s="3"/>
      <c r="D3581" s="3"/>
      <c r="E3581" s="240"/>
      <c r="F3581" s="467"/>
      <c r="G3581" s="95"/>
      <c r="H3581" s="95"/>
      <c r="I3581" s="95"/>
      <c r="J3581" s="318"/>
      <c r="K3581" s="95"/>
      <c r="L3581" s="95"/>
      <c r="M3581" s="95"/>
      <c r="N3581" s="95"/>
      <c r="O3581" s="95"/>
      <c r="P3581" s="95"/>
      <c r="Q3581" s="280"/>
      <c r="R3581" s="95"/>
      <c r="S3581" s="95"/>
      <c r="T3581" s="95"/>
      <c r="U3581" s="280"/>
      <c r="V3581" s="95"/>
      <c r="W3581" s="280"/>
      <c r="X3581" s="95"/>
      <c r="Y3581" s="3"/>
      <c r="Z3581" s="3"/>
    </row>
    <row r="3582" ht="14.25" customHeight="1">
      <c r="A3582" s="133"/>
      <c r="B3582" s="3"/>
      <c r="C3582" s="3"/>
      <c r="D3582" s="3"/>
      <c r="E3582" s="240"/>
      <c r="F3582" s="467"/>
      <c r="G3582" s="95"/>
      <c r="H3582" s="95"/>
      <c r="I3582" s="95"/>
      <c r="J3582" s="318"/>
      <c r="K3582" s="95"/>
      <c r="L3582" s="95"/>
      <c r="M3582" s="95"/>
      <c r="N3582" s="95"/>
      <c r="O3582" s="95"/>
      <c r="P3582" s="95"/>
      <c r="Q3582" s="280"/>
      <c r="R3582" s="95"/>
      <c r="S3582" s="95"/>
      <c r="T3582" s="95"/>
      <c r="U3582" s="280"/>
      <c r="V3582" s="95"/>
      <c r="W3582" s="280"/>
      <c r="X3582" s="95"/>
      <c r="Y3582" s="3"/>
      <c r="Z3582" s="3"/>
    </row>
    <row r="3583" ht="14.25" customHeight="1">
      <c r="A3583" s="133"/>
      <c r="B3583" s="3"/>
      <c r="C3583" s="3"/>
      <c r="D3583" s="3"/>
      <c r="E3583" s="240"/>
      <c r="F3583" s="467"/>
      <c r="G3583" s="95"/>
      <c r="H3583" s="95"/>
      <c r="I3583" s="95"/>
      <c r="J3583" s="318"/>
      <c r="K3583" s="95"/>
      <c r="L3583" s="95"/>
      <c r="M3583" s="95"/>
      <c r="N3583" s="95"/>
      <c r="O3583" s="95"/>
      <c r="P3583" s="95"/>
      <c r="Q3583" s="280"/>
      <c r="R3583" s="95"/>
      <c r="S3583" s="95"/>
      <c r="T3583" s="95"/>
      <c r="U3583" s="280"/>
      <c r="V3583" s="95"/>
      <c r="W3583" s="280"/>
      <c r="X3583" s="95"/>
      <c r="Y3583" s="3"/>
      <c r="Z3583" s="3"/>
    </row>
    <row r="3584" ht="14.25" customHeight="1">
      <c r="A3584" s="133"/>
      <c r="B3584" s="3"/>
      <c r="C3584" s="3"/>
      <c r="D3584" s="3"/>
      <c r="E3584" s="240"/>
      <c r="F3584" s="467"/>
      <c r="G3584" s="95"/>
      <c r="H3584" s="95"/>
      <c r="I3584" s="95"/>
      <c r="J3584" s="318"/>
      <c r="K3584" s="95"/>
      <c r="L3584" s="95"/>
      <c r="M3584" s="95"/>
      <c r="N3584" s="95"/>
      <c r="O3584" s="95"/>
      <c r="P3584" s="95"/>
      <c r="Q3584" s="280"/>
      <c r="R3584" s="95"/>
      <c r="S3584" s="95"/>
      <c r="T3584" s="95"/>
      <c r="U3584" s="280"/>
      <c r="V3584" s="95"/>
      <c r="W3584" s="280"/>
      <c r="X3584" s="95"/>
      <c r="Y3584" s="3"/>
      <c r="Z3584" s="3"/>
    </row>
    <row r="3585" ht="14.25" customHeight="1">
      <c r="A3585" s="133"/>
      <c r="B3585" s="3"/>
      <c r="C3585" s="3"/>
      <c r="D3585" s="3"/>
      <c r="E3585" s="240"/>
      <c r="F3585" s="467"/>
      <c r="G3585" s="95"/>
      <c r="H3585" s="95"/>
      <c r="I3585" s="95"/>
      <c r="J3585" s="318"/>
      <c r="K3585" s="95"/>
      <c r="L3585" s="95"/>
      <c r="M3585" s="95"/>
      <c r="N3585" s="95"/>
      <c r="O3585" s="95"/>
      <c r="P3585" s="95"/>
      <c r="Q3585" s="280"/>
      <c r="R3585" s="95"/>
      <c r="S3585" s="95"/>
      <c r="T3585" s="95"/>
      <c r="U3585" s="280"/>
      <c r="V3585" s="95"/>
      <c r="W3585" s="280"/>
      <c r="X3585" s="95"/>
      <c r="Y3585" s="3"/>
      <c r="Z3585" s="3"/>
    </row>
    <row r="3586" ht="14.25" customHeight="1">
      <c r="A3586" s="133"/>
      <c r="B3586" s="3"/>
      <c r="C3586" s="3"/>
      <c r="D3586" s="3"/>
      <c r="E3586" s="240"/>
      <c r="F3586" s="467"/>
      <c r="G3586" s="95"/>
      <c r="H3586" s="95"/>
      <c r="I3586" s="95"/>
      <c r="J3586" s="318"/>
      <c r="K3586" s="95"/>
      <c r="L3586" s="95"/>
      <c r="M3586" s="95"/>
      <c r="N3586" s="95"/>
      <c r="O3586" s="95"/>
      <c r="P3586" s="95"/>
      <c r="Q3586" s="280"/>
      <c r="R3586" s="95"/>
      <c r="S3586" s="95"/>
      <c r="T3586" s="95"/>
      <c r="U3586" s="280"/>
      <c r="V3586" s="95"/>
      <c r="W3586" s="280"/>
      <c r="X3586" s="95"/>
      <c r="Y3586" s="3"/>
      <c r="Z3586" s="3"/>
    </row>
    <row r="3587" ht="14.25" customHeight="1">
      <c r="A3587" s="133"/>
      <c r="B3587" s="3"/>
      <c r="C3587" s="3"/>
      <c r="D3587" s="3"/>
      <c r="E3587" s="240"/>
      <c r="F3587" s="467"/>
      <c r="G3587" s="95"/>
      <c r="H3587" s="95"/>
      <c r="I3587" s="95"/>
      <c r="J3587" s="318"/>
      <c r="K3587" s="95"/>
      <c r="L3587" s="95"/>
      <c r="M3587" s="95"/>
      <c r="N3587" s="95"/>
      <c r="O3587" s="95"/>
      <c r="P3587" s="95"/>
      <c r="Q3587" s="280"/>
      <c r="R3587" s="95"/>
      <c r="S3587" s="95"/>
      <c r="T3587" s="95"/>
      <c r="U3587" s="280"/>
      <c r="V3587" s="95"/>
      <c r="W3587" s="280"/>
      <c r="X3587" s="95"/>
      <c r="Y3587" s="3"/>
      <c r="Z3587" s="3"/>
    </row>
    <row r="3588" ht="14.25" customHeight="1">
      <c r="A3588" s="133"/>
      <c r="B3588" s="3"/>
      <c r="C3588" s="3"/>
      <c r="D3588" s="3"/>
      <c r="E3588" s="240"/>
      <c r="F3588" s="467"/>
      <c r="G3588" s="95"/>
      <c r="H3588" s="95"/>
      <c r="I3588" s="95"/>
      <c r="J3588" s="318"/>
      <c r="K3588" s="95"/>
      <c r="L3588" s="95"/>
      <c r="M3588" s="95"/>
      <c r="N3588" s="95"/>
      <c r="O3588" s="95"/>
      <c r="P3588" s="95"/>
      <c r="Q3588" s="280"/>
      <c r="R3588" s="95"/>
      <c r="S3588" s="95"/>
      <c r="T3588" s="95"/>
      <c r="U3588" s="280"/>
      <c r="V3588" s="95"/>
      <c r="W3588" s="280"/>
      <c r="X3588" s="95"/>
      <c r="Y3588" s="3"/>
      <c r="Z3588" s="3"/>
    </row>
    <row r="3589" ht="14.25" customHeight="1">
      <c r="A3589" s="133"/>
      <c r="B3589" s="3"/>
      <c r="C3589" s="3"/>
      <c r="D3589" s="3"/>
      <c r="E3589" s="240"/>
      <c r="F3589" s="467"/>
      <c r="G3589" s="95"/>
      <c r="H3589" s="95"/>
      <c r="I3589" s="95"/>
      <c r="J3589" s="318"/>
      <c r="K3589" s="95"/>
      <c r="L3589" s="95"/>
      <c r="M3589" s="95"/>
      <c r="N3589" s="95"/>
      <c r="O3589" s="95"/>
      <c r="P3589" s="95"/>
      <c r="Q3589" s="280"/>
      <c r="R3589" s="95"/>
      <c r="S3589" s="95"/>
      <c r="T3589" s="95"/>
      <c r="U3589" s="280"/>
      <c r="V3589" s="95"/>
      <c r="W3589" s="280"/>
      <c r="X3589" s="95"/>
      <c r="Y3589" s="3"/>
      <c r="Z3589" s="3"/>
    </row>
    <row r="3590" ht="14.25" customHeight="1">
      <c r="A3590" s="133"/>
      <c r="B3590" s="3"/>
      <c r="C3590" s="3"/>
      <c r="D3590" s="3"/>
      <c r="E3590" s="240"/>
      <c r="F3590" s="467"/>
      <c r="G3590" s="95"/>
      <c r="H3590" s="95"/>
      <c r="I3590" s="95"/>
      <c r="J3590" s="318"/>
      <c r="K3590" s="95"/>
      <c r="L3590" s="95"/>
      <c r="M3590" s="95"/>
      <c r="N3590" s="95"/>
      <c r="O3590" s="95"/>
      <c r="P3590" s="95"/>
      <c r="Q3590" s="280"/>
      <c r="R3590" s="95"/>
      <c r="S3590" s="95"/>
      <c r="T3590" s="95"/>
      <c r="U3590" s="280"/>
      <c r="V3590" s="95"/>
      <c r="W3590" s="280"/>
      <c r="X3590" s="95"/>
      <c r="Y3590" s="3"/>
      <c r="Z3590" s="3"/>
    </row>
    <row r="3591" ht="14.25" customHeight="1">
      <c r="A3591" s="133"/>
      <c r="B3591" s="3"/>
      <c r="C3591" s="3"/>
      <c r="D3591" s="3"/>
      <c r="E3591" s="240"/>
      <c r="F3591" s="467"/>
      <c r="G3591" s="95"/>
      <c r="H3591" s="95"/>
      <c r="I3591" s="95"/>
      <c r="J3591" s="318"/>
      <c r="K3591" s="95"/>
      <c r="L3591" s="95"/>
      <c r="M3591" s="95"/>
      <c r="N3591" s="95"/>
      <c r="O3591" s="95"/>
      <c r="P3591" s="95"/>
      <c r="Q3591" s="280"/>
      <c r="R3591" s="95"/>
      <c r="S3591" s="95"/>
      <c r="T3591" s="95"/>
      <c r="U3591" s="280"/>
      <c r="V3591" s="95"/>
      <c r="W3591" s="280"/>
      <c r="X3591" s="95"/>
      <c r="Y3591" s="3"/>
      <c r="Z3591" s="3"/>
    </row>
    <row r="3592" ht="14.25" customHeight="1">
      <c r="A3592" s="133"/>
      <c r="B3592" s="3"/>
      <c r="C3592" s="3"/>
      <c r="D3592" s="3"/>
      <c r="E3592" s="240"/>
      <c r="F3592" s="467"/>
      <c r="G3592" s="95"/>
      <c r="H3592" s="95"/>
      <c r="I3592" s="95"/>
      <c r="J3592" s="318"/>
      <c r="K3592" s="95"/>
      <c r="L3592" s="95"/>
      <c r="M3592" s="95"/>
      <c r="N3592" s="95"/>
      <c r="O3592" s="95"/>
      <c r="P3592" s="95"/>
      <c r="Q3592" s="280"/>
      <c r="R3592" s="95"/>
      <c r="S3592" s="95"/>
      <c r="T3592" s="95"/>
      <c r="U3592" s="280"/>
      <c r="V3592" s="95"/>
      <c r="W3592" s="280"/>
      <c r="X3592" s="95"/>
      <c r="Y3592" s="3"/>
      <c r="Z3592" s="3"/>
    </row>
    <row r="3593" ht="14.25" customHeight="1">
      <c r="A3593" s="133"/>
      <c r="B3593" s="3"/>
      <c r="C3593" s="3"/>
      <c r="D3593" s="3"/>
      <c r="E3593" s="240"/>
      <c r="F3593" s="467"/>
      <c r="G3593" s="95"/>
      <c r="H3593" s="95"/>
      <c r="I3593" s="95"/>
      <c r="J3593" s="318"/>
      <c r="K3593" s="95"/>
      <c r="L3593" s="95"/>
      <c r="M3593" s="95"/>
      <c r="N3593" s="95"/>
      <c r="O3593" s="95"/>
      <c r="P3593" s="95"/>
      <c r="Q3593" s="280"/>
      <c r="R3593" s="95"/>
      <c r="S3593" s="95"/>
      <c r="T3593" s="95"/>
      <c r="U3593" s="280"/>
      <c r="V3593" s="95"/>
      <c r="W3593" s="280"/>
      <c r="X3593" s="95"/>
      <c r="Y3593" s="3"/>
      <c r="Z3593" s="3"/>
    </row>
    <row r="3594" ht="14.25" customHeight="1">
      <c r="A3594" s="133"/>
      <c r="B3594" s="3"/>
      <c r="C3594" s="3"/>
      <c r="D3594" s="3"/>
      <c r="E3594" s="240"/>
      <c r="F3594" s="467"/>
      <c r="G3594" s="95"/>
      <c r="H3594" s="95"/>
      <c r="I3594" s="95"/>
      <c r="J3594" s="318"/>
      <c r="K3594" s="95"/>
      <c r="L3594" s="95"/>
      <c r="M3594" s="95"/>
      <c r="N3594" s="95"/>
      <c r="O3594" s="95"/>
      <c r="P3594" s="95"/>
      <c r="Q3594" s="280"/>
      <c r="R3594" s="95"/>
      <c r="S3594" s="95"/>
      <c r="T3594" s="95"/>
      <c r="U3594" s="280"/>
      <c r="V3594" s="95"/>
      <c r="W3594" s="280"/>
      <c r="X3594" s="95"/>
      <c r="Y3594" s="3"/>
      <c r="Z3594" s="3"/>
    </row>
    <row r="3595" ht="14.25" customHeight="1">
      <c r="A3595" s="133"/>
      <c r="B3595" s="3"/>
      <c r="C3595" s="3"/>
      <c r="D3595" s="3"/>
      <c r="E3595" s="240"/>
      <c r="F3595" s="467"/>
      <c r="G3595" s="95"/>
      <c r="H3595" s="95"/>
      <c r="I3595" s="95"/>
      <c r="J3595" s="318"/>
      <c r="K3595" s="95"/>
      <c r="L3595" s="95"/>
      <c r="M3595" s="95"/>
      <c r="N3595" s="95"/>
      <c r="O3595" s="95"/>
      <c r="P3595" s="95"/>
      <c r="Q3595" s="280"/>
      <c r="R3595" s="95"/>
      <c r="S3595" s="95"/>
      <c r="T3595" s="95"/>
      <c r="U3595" s="280"/>
      <c r="V3595" s="95"/>
      <c r="W3595" s="280"/>
      <c r="X3595" s="95"/>
      <c r="Y3595" s="3"/>
      <c r="Z3595" s="3"/>
    </row>
    <row r="3596" ht="14.25" customHeight="1">
      <c r="A3596" s="133"/>
      <c r="B3596" s="3"/>
      <c r="C3596" s="3"/>
      <c r="D3596" s="3"/>
      <c r="E3596" s="240"/>
      <c r="F3596" s="467"/>
      <c r="G3596" s="95"/>
      <c r="H3596" s="95"/>
      <c r="I3596" s="95"/>
      <c r="J3596" s="318"/>
      <c r="K3596" s="95"/>
      <c r="L3596" s="95"/>
      <c r="M3596" s="95"/>
      <c r="N3596" s="95"/>
      <c r="O3596" s="95"/>
      <c r="P3596" s="95"/>
      <c r="Q3596" s="280"/>
      <c r="R3596" s="95"/>
      <c r="S3596" s="95"/>
      <c r="T3596" s="95"/>
      <c r="U3596" s="280"/>
      <c r="V3596" s="95"/>
      <c r="W3596" s="280"/>
      <c r="X3596" s="95"/>
      <c r="Y3596" s="3"/>
      <c r="Z3596" s="3"/>
    </row>
    <row r="3597" ht="14.25" customHeight="1">
      <c r="A3597" s="133"/>
      <c r="B3597" s="3"/>
      <c r="C3597" s="3"/>
      <c r="D3597" s="3"/>
      <c r="E3597" s="240"/>
      <c r="F3597" s="467"/>
      <c r="G3597" s="95"/>
      <c r="H3597" s="95"/>
      <c r="I3597" s="95"/>
      <c r="J3597" s="318"/>
      <c r="K3597" s="95"/>
      <c r="L3597" s="95"/>
      <c r="M3597" s="95"/>
      <c r="N3597" s="95"/>
      <c r="O3597" s="95"/>
      <c r="P3597" s="95"/>
      <c r="Q3597" s="280"/>
      <c r="R3597" s="95"/>
      <c r="S3597" s="95"/>
      <c r="T3597" s="95"/>
      <c r="U3597" s="280"/>
      <c r="V3597" s="95"/>
      <c r="W3597" s="280"/>
      <c r="X3597" s="95"/>
      <c r="Y3597" s="3"/>
      <c r="Z3597" s="3"/>
    </row>
    <row r="3598" ht="14.25" customHeight="1">
      <c r="A3598" s="133"/>
      <c r="B3598" s="3"/>
      <c r="C3598" s="3"/>
      <c r="D3598" s="3"/>
      <c r="E3598" s="240"/>
      <c r="F3598" s="467"/>
      <c r="G3598" s="95"/>
      <c r="H3598" s="95"/>
      <c r="I3598" s="95"/>
      <c r="J3598" s="318"/>
      <c r="K3598" s="95"/>
      <c r="L3598" s="95"/>
      <c r="M3598" s="95"/>
      <c r="N3598" s="95"/>
      <c r="O3598" s="95"/>
      <c r="P3598" s="95"/>
      <c r="Q3598" s="280"/>
      <c r="R3598" s="95"/>
      <c r="S3598" s="95"/>
      <c r="T3598" s="95"/>
      <c r="U3598" s="280"/>
      <c r="V3598" s="95"/>
      <c r="W3598" s="280"/>
      <c r="X3598" s="95"/>
      <c r="Y3598" s="3"/>
      <c r="Z3598" s="3"/>
    </row>
    <row r="3599" ht="14.25" customHeight="1">
      <c r="A3599" s="133"/>
      <c r="B3599" s="3"/>
      <c r="C3599" s="3"/>
      <c r="D3599" s="3"/>
      <c r="E3599" s="240"/>
      <c r="F3599" s="467"/>
      <c r="G3599" s="95"/>
      <c r="H3599" s="95"/>
      <c r="I3599" s="95"/>
      <c r="J3599" s="318"/>
      <c r="K3599" s="95"/>
      <c r="L3599" s="95"/>
      <c r="M3599" s="95"/>
      <c r="N3599" s="95"/>
      <c r="O3599" s="95"/>
      <c r="P3599" s="95"/>
      <c r="Q3599" s="280"/>
      <c r="R3599" s="95"/>
      <c r="S3599" s="95"/>
      <c r="T3599" s="95"/>
      <c r="U3599" s="280"/>
      <c r="V3599" s="95"/>
      <c r="W3599" s="280"/>
      <c r="X3599" s="95"/>
      <c r="Y3599" s="3"/>
      <c r="Z3599" s="3"/>
    </row>
    <row r="3600" ht="14.25" customHeight="1">
      <c r="A3600" s="133"/>
      <c r="B3600" s="3"/>
      <c r="C3600" s="3"/>
      <c r="D3600" s="3"/>
      <c r="E3600" s="240"/>
      <c r="F3600" s="467"/>
      <c r="G3600" s="95"/>
      <c r="H3600" s="95"/>
      <c r="I3600" s="95"/>
      <c r="J3600" s="318"/>
      <c r="K3600" s="95"/>
      <c r="L3600" s="95"/>
      <c r="M3600" s="95"/>
      <c r="N3600" s="95"/>
      <c r="O3600" s="95"/>
      <c r="P3600" s="95"/>
      <c r="Q3600" s="280"/>
      <c r="R3600" s="95"/>
      <c r="S3600" s="95"/>
      <c r="T3600" s="95"/>
      <c r="U3600" s="280"/>
      <c r="V3600" s="95"/>
      <c r="W3600" s="280"/>
      <c r="X3600" s="95"/>
      <c r="Y3600" s="3"/>
      <c r="Z3600" s="3"/>
    </row>
    <row r="3601" ht="14.25" customHeight="1">
      <c r="A3601" s="133"/>
      <c r="B3601" s="3"/>
      <c r="C3601" s="3"/>
      <c r="D3601" s="3"/>
      <c r="E3601" s="240"/>
      <c r="F3601" s="467"/>
      <c r="G3601" s="95"/>
      <c r="H3601" s="95"/>
      <c r="I3601" s="95"/>
      <c r="J3601" s="318"/>
      <c r="K3601" s="95"/>
      <c r="L3601" s="95"/>
      <c r="M3601" s="95"/>
      <c r="N3601" s="95"/>
      <c r="O3601" s="95"/>
      <c r="P3601" s="95"/>
      <c r="Q3601" s="280"/>
      <c r="R3601" s="95"/>
      <c r="S3601" s="95"/>
      <c r="T3601" s="95"/>
      <c r="U3601" s="280"/>
      <c r="V3601" s="95"/>
      <c r="W3601" s="280"/>
      <c r="X3601" s="95"/>
      <c r="Y3601" s="3"/>
      <c r="Z3601" s="3"/>
    </row>
    <row r="3602" ht="14.25" customHeight="1">
      <c r="A3602" s="133"/>
      <c r="B3602" s="3"/>
      <c r="C3602" s="3"/>
      <c r="D3602" s="3"/>
      <c r="E3602" s="240"/>
      <c r="F3602" s="467"/>
      <c r="G3602" s="95"/>
      <c r="H3602" s="95"/>
      <c r="I3602" s="95"/>
      <c r="J3602" s="318"/>
      <c r="K3602" s="95"/>
      <c r="L3602" s="95"/>
      <c r="M3602" s="95"/>
      <c r="N3602" s="95"/>
      <c r="O3602" s="95"/>
      <c r="P3602" s="95"/>
      <c r="Q3602" s="280"/>
      <c r="R3602" s="95"/>
      <c r="S3602" s="95"/>
      <c r="T3602" s="95"/>
      <c r="U3602" s="280"/>
      <c r="V3602" s="95"/>
      <c r="W3602" s="280"/>
      <c r="X3602" s="95"/>
      <c r="Y3602" s="3"/>
      <c r="Z3602" s="3"/>
    </row>
    <row r="3603" ht="14.25" customHeight="1">
      <c r="A3603" s="133"/>
      <c r="B3603" s="3"/>
      <c r="C3603" s="3"/>
      <c r="D3603" s="3"/>
      <c r="E3603" s="240"/>
      <c r="F3603" s="467"/>
      <c r="G3603" s="95"/>
      <c r="H3603" s="95"/>
      <c r="I3603" s="95"/>
      <c r="J3603" s="318"/>
      <c r="K3603" s="95"/>
      <c r="L3603" s="95"/>
      <c r="M3603" s="95"/>
      <c r="N3603" s="95"/>
      <c r="O3603" s="95"/>
      <c r="P3603" s="95"/>
      <c r="Q3603" s="280"/>
      <c r="R3603" s="95"/>
      <c r="S3603" s="95"/>
      <c r="T3603" s="95"/>
      <c r="U3603" s="280"/>
      <c r="V3603" s="95"/>
      <c r="W3603" s="280"/>
      <c r="X3603" s="95"/>
      <c r="Y3603" s="3"/>
      <c r="Z3603" s="3"/>
    </row>
    <row r="3604" ht="14.25" customHeight="1">
      <c r="A3604" s="133"/>
      <c r="B3604" s="3"/>
      <c r="C3604" s="3"/>
      <c r="D3604" s="3"/>
      <c r="E3604" s="240"/>
      <c r="F3604" s="467"/>
      <c r="G3604" s="95"/>
      <c r="H3604" s="95"/>
      <c r="I3604" s="95"/>
      <c r="J3604" s="318"/>
      <c r="K3604" s="95"/>
      <c r="L3604" s="95"/>
      <c r="M3604" s="95"/>
      <c r="N3604" s="95"/>
      <c r="O3604" s="95"/>
      <c r="P3604" s="95"/>
      <c r="Q3604" s="280"/>
      <c r="R3604" s="95"/>
      <c r="S3604" s="95"/>
      <c r="T3604" s="95"/>
      <c r="U3604" s="280"/>
      <c r="V3604" s="95"/>
      <c r="W3604" s="280"/>
      <c r="X3604" s="95"/>
      <c r="Y3604" s="3"/>
      <c r="Z3604" s="3"/>
    </row>
    <row r="3605" ht="14.25" customHeight="1">
      <c r="A3605" s="133"/>
      <c r="B3605" s="3"/>
      <c r="C3605" s="3"/>
      <c r="D3605" s="3"/>
      <c r="E3605" s="240"/>
      <c r="F3605" s="467"/>
      <c r="G3605" s="95"/>
      <c r="H3605" s="95"/>
      <c r="I3605" s="95"/>
      <c r="J3605" s="318"/>
      <c r="K3605" s="95"/>
      <c r="L3605" s="95"/>
      <c r="M3605" s="95"/>
      <c r="N3605" s="95"/>
      <c r="O3605" s="95"/>
      <c r="P3605" s="95"/>
      <c r="Q3605" s="280"/>
      <c r="R3605" s="95"/>
      <c r="S3605" s="95"/>
      <c r="T3605" s="95"/>
      <c r="U3605" s="280"/>
      <c r="V3605" s="95"/>
      <c r="W3605" s="280"/>
      <c r="X3605" s="95"/>
      <c r="Y3605" s="3"/>
      <c r="Z3605" s="3"/>
    </row>
    <row r="3606" ht="14.25" customHeight="1">
      <c r="A3606" s="133"/>
      <c r="B3606" s="3"/>
      <c r="C3606" s="3"/>
      <c r="D3606" s="3"/>
      <c r="E3606" s="240"/>
      <c r="F3606" s="467"/>
      <c r="G3606" s="95"/>
      <c r="H3606" s="95"/>
      <c r="I3606" s="95"/>
      <c r="J3606" s="318"/>
      <c r="K3606" s="95"/>
      <c r="L3606" s="95"/>
      <c r="M3606" s="95"/>
      <c r="N3606" s="95"/>
      <c r="O3606" s="95"/>
      <c r="P3606" s="95"/>
      <c r="Q3606" s="280"/>
      <c r="R3606" s="95"/>
      <c r="S3606" s="95"/>
      <c r="T3606" s="95"/>
      <c r="U3606" s="280"/>
      <c r="V3606" s="95"/>
      <c r="W3606" s="280"/>
      <c r="X3606" s="95"/>
      <c r="Y3606" s="3"/>
      <c r="Z3606" s="3"/>
    </row>
    <row r="3607" ht="14.25" customHeight="1">
      <c r="A3607" s="133"/>
      <c r="B3607" s="3"/>
      <c r="C3607" s="3"/>
      <c r="D3607" s="3"/>
      <c r="E3607" s="240"/>
      <c r="F3607" s="467"/>
      <c r="G3607" s="95"/>
      <c r="H3607" s="95"/>
      <c r="I3607" s="95"/>
      <c r="J3607" s="318"/>
      <c r="K3607" s="95"/>
      <c r="L3607" s="95"/>
      <c r="M3607" s="95"/>
      <c r="N3607" s="95"/>
      <c r="O3607" s="95"/>
      <c r="P3607" s="95"/>
      <c r="Q3607" s="280"/>
      <c r="R3607" s="95"/>
      <c r="S3607" s="95"/>
      <c r="T3607" s="95"/>
      <c r="U3607" s="280"/>
      <c r="V3607" s="95"/>
      <c r="W3607" s="280"/>
      <c r="X3607" s="95"/>
      <c r="Y3607" s="3"/>
      <c r="Z3607" s="3"/>
    </row>
    <row r="3608" ht="14.25" customHeight="1">
      <c r="A3608" s="133"/>
      <c r="B3608" s="3"/>
      <c r="C3608" s="3"/>
      <c r="D3608" s="3"/>
      <c r="E3608" s="240"/>
      <c r="F3608" s="467"/>
      <c r="G3608" s="95"/>
      <c r="H3608" s="95"/>
      <c r="I3608" s="95"/>
      <c r="J3608" s="318"/>
      <c r="K3608" s="95"/>
      <c r="L3608" s="95"/>
      <c r="M3608" s="95"/>
      <c r="N3608" s="95"/>
      <c r="O3608" s="95"/>
      <c r="P3608" s="95"/>
      <c r="Q3608" s="280"/>
      <c r="R3608" s="95"/>
      <c r="S3608" s="95"/>
      <c r="T3608" s="95"/>
      <c r="U3608" s="280"/>
      <c r="V3608" s="95"/>
      <c r="W3608" s="280"/>
      <c r="X3608" s="95"/>
      <c r="Y3608" s="3"/>
      <c r="Z3608" s="3"/>
    </row>
    <row r="3609" ht="14.25" customHeight="1">
      <c r="A3609" s="133"/>
      <c r="B3609" s="3"/>
      <c r="C3609" s="3"/>
      <c r="D3609" s="3"/>
      <c r="E3609" s="240"/>
      <c r="F3609" s="467"/>
      <c r="G3609" s="95"/>
      <c r="H3609" s="95"/>
      <c r="I3609" s="95"/>
      <c r="J3609" s="318"/>
      <c r="K3609" s="95"/>
      <c r="L3609" s="95"/>
      <c r="M3609" s="95"/>
      <c r="N3609" s="95"/>
      <c r="O3609" s="95"/>
      <c r="P3609" s="95"/>
      <c r="Q3609" s="280"/>
      <c r="R3609" s="95"/>
      <c r="S3609" s="95"/>
      <c r="T3609" s="95"/>
      <c r="U3609" s="280"/>
      <c r="V3609" s="95"/>
      <c r="W3609" s="280"/>
      <c r="X3609" s="95"/>
      <c r="Y3609" s="3"/>
      <c r="Z3609" s="3"/>
    </row>
    <row r="3610" ht="14.25" customHeight="1">
      <c r="A3610" s="133"/>
      <c r="B3610" s="3"/>
      <c r="C3610" s="3"/>
      <c r="D3610" s="3"/>
      <c r="E3610" s="240"/>
      <c r="F3610" s="467"/>
      <c r="G3610" s="95"/>
      <c r="H3610" s="95"/>
      <c r="I3610" s="95"/>
      <c r="J3610" s="318"/>
      <c r="K3610" s="95"/>
      <c r="L3610" s="95"/>
      <c r="M3610" s="95"/>
      <c r="N3610" s="95"/>
      <c r="O3610" s="95"/>
      <c r="P3610" s="95"/>
      <c r="Q3610" s="280"/>
      <c r="R3610" s="95"/>
      <c r="S3610" s="95"/>
      <c r="T3610" s="95"/>
      <c r="U3610" s="280"/>
      <c r="V3610" s="95"/>
      <c r="W3610" s="280"/>
      <c r="X3610" s="95"/>
      <c r="Y3610" s="3"/>
      <c r="Z3610" s="3"/>
    </row>
    <row r="3611" ht="14.25" customHeight="1">
      <c r="A3611" s="133"/>
      <c r="B3611" s="3"/>
      <c r="C3611" s="3"/>
      <c r="D3611" s="3"/>
      <c r="E3611" s="240"/>
      <c r="F3611" s="467"/>
      <c r="G3611" s="95"/>
      <c r="H3611" s="95"/>
      <c r="I3611" s="95"/>
      <c r="J3611" s="318"/>
      <c r="K3611" s="95"/>
      <c r="L3611" s="95"/>
      <c r="M3611" s="95"/>
      <c r="N3611" s="95"/>
      <c r="O3611" s="95"/>
      <c r="P3611" s="95"/>
      <c r="Q3611" s="280"/>
      <c r="R3611" s="95"/>
      <c r="S3611" s="95"/>
      <c r="T3611" s="95"/>
      <c r="U3611" s="280"/>
      <c r="V3611" s="95"/>
      <c r="W3611" s="280"/>
      <c r="X3611" s="95"/>
      <c r="Y3611" s="3"/>
      <c r="Z3611" s="3"/>
    </row>
    <row r="3612" ht="14.25" customHeight="1">
      <c r="A3612" s="133"/>
      <c r="B3612" s="3"/>
      <c r="C3612" s="3"/>
      <c r="D3612" s="3"/>
      <c r="E3612" s="240"/>
      <c r="F3612" s="467"/>
      <c r="G3612" s="95"/>
      <c r="H3612" s="95"/>
      <c r="I3612" s="95"/>
      <c r="J3612" s="318"/>
      <c r="K3612" s="95"/>
      <c r="L3612" s="95"/>
      <c r="M3612" s="95"/>
      <c r="N3612" s="95"/>
      <c r="O3612" s="95"/>
      <c r="P3612" s="95"/>
      <c r="Q3612" s="280"/>
      <c r="R3612" s="95"/>
      <c r="S3612" s="95"/>
      <c r="T3612" s="95"/>
      <c r="U3612" s="280"/>
      <c r="V3612" s="95"/>
      <c r="W3612" s="280"/>
      <c r="X3612" s="95"/>
      <c r="Y3612" s="3"/>
      <c r="Z3612" s="3"/>
    </row>
    <row r="3613" ht="14.25" customHeight="1">
      <c r="A3613" s="133"/>
      <c r="B3613" s="3"/>
      <c r="C3613" s="3"/>
      <c r="D3613" s="3"/>
      <c r="E3613" s="240"/>
      <c r="F3613" s="467"/>
      <c r="G3613" s="95"/>
      <c r="H3613" s="95"/>
      <c r="I3613" s="95"/>
      <c r="J3613" s="318"/>
      <c r="K3613" s="95"/>
      <c r="L3613" s="95"/>
      <c r="M3613" s="95"/>
      <c r="N3613" s="95"/>
      <c r="O3613" s="95"/>
      <c r="P3613" s="95"/>
      <c r="Q3613" s="280"/>
      <c r="R3613" s="95"/>
      <c r="S3613" s="95"/>
      <c r="T3613" s="95"/>
      <c r="U3613" s="280"/>
      <c r="V3613" s="95"/>
      <c r="W3613" s="280"/>
      <c r="X3613" s="95"/>
      <c r="Y3613" s="3"/>
      <c r="Z3613" s="3"/>
    </row>
    <row r="3614" ht="14.25" customHeight="1">
      <c r="A3614" s="133"/>
      <c r="B3614" s="3"/>
      <c r="C3614" s="3"/>
      <c r="D3614" s="3"/>
      <c r="E3614" s="240"/>
      <c r="F3614" s="467"/>
      <c r="G3614" s="95"/>
      <c r="H3614" s="95"/>
      <c r="I3614" s="95"/>
      <c r="J3614" s="318"/>
      <c r="K3614" s="95"/>
      <c r="L3614" s="95"/>
      <c r="M3614" s="95"/>
      <c r="N3614" s="95"/>
      <c r="O3614" s="95"/>
      <c r="P3614" s="95"/>
      <c r="Q3614" s="280"/>
      <c r="R3614" s="95"/>
      <c r="S3614" s="95"/>
      <c r="T3614" s="95"/>
      <c r="U3614" s="280"/>
      <c r="V3614" s="95"/>
      <c r="W3614" s="280"/>
      <c r="X3614" s="95"/>
      <c r="Y3614" s="3"/>
      <c r="Z3614" s="3"/>
    </row>
    <row r="3615" ht="14.25" customHeight="1">
      <c r="A3615" s="133"/>
      <c r="B3615" s="3"/>
      <c r="C3615" s="3"/>
      <c r="D3615" s="3"/>
      <c r="E3615" s="240"/>
      <c r="F3615" s="467"/>
      <c r="G3615" s="95"/>
      <c r="H3615" s="95"/>
      <c r="I3615" s="95"/>
      <c r="J3615" s="318"/>
      <c r="K3615" s="95"/>
      <c r="L3615" s="95"/>
      <c r="M3615" s="95"/>
      <c r="N3615" s="95"/>
      <c r="O3615" s="95"/>
      <c r="P3615" s="95"/>
      <c r="Q3615" s="280"/>
      <c r="R3615" s="95"/>
      <c r="S3615" s="95"/>
      <c r="T3615" s="95"/>
      <c r="U3615" s="280"/>
      <c r="V3615" s="95"/>
      <c r="W3615" s="280"/>
      <c r="X3615" s="95"/>
      <c r="Y3615" s="3"/>
      <c r="Z3615" s="3"/>
    </row>
    <row r="3616" ht="14.25" customHeight="1">
      <c r="A3616" s="133"/>
      <c r="B3616" s="3"/>
      <c r="C3616" s="3"/>
      <c r="D3616" s="3"/>
      <c r="E3616" s="240"/>
      <c r="F3616" s="467"/>
      <c r="G3616" s="95"/>
      <c r="H3616" s="95"/>
      <c r="I3616" s="95"/>
      <c r="J3616" s="318"/>
      <c r="K3616" s="95"/>
      <c r="L3616" s="95"/>
      <c r="M3616" s="95"/>
      <c r="N3616" s="95"/>
      <c r="O3616" s="95"/>
      <c r="P3616" s="95"/>
      <c r="Q3616" s="280"/>
      <c r="R3616" s="95"/>
      <c r="S3616" s="95"/>
      <c r="T3616" s="95"/>
      <c r="U3616" s="280"/>
      <c r="V3616" s="95"/>
      <c r="W3616" s="280"/>
      <c r="X3616" s="95"/>
      <c r="Y3616" s="3"/>
      <c r="Z3616" s="3"/>
    </row>
    <row r="3617" ht="14.25" customHeight="1">
      <c r="A3617" s="133"/>
      <c r="B3617" s="3"/>
      <c r="C3617" s="3"/>
      <c r="D3617" s="3"/>
      <c r="E3617" s="240"/>
      <c r="F3617" s="467"/>
      <c r="G3617" s="95"/>
      <c r="H3617" s="95"/>
      <c r="I3617" s="95"/>
      <c r="J3617" s="318"/>
      <c r="K3617" s="95"/>
      <c r="L3617" s="95"/>
      <c r="M3617" s="95"/>
      <c r="N3617" s="95"/>
      <c r="O3617" s="95"/>
      <c r="P3617" s="95"/>
      <c r="Q3617" s="280"/>
      <c r="R3617" s="95"/>
      <c r="S3617" s="95"/>
      <c r="T3617" s="95"/>
      <c r="U3617" s="280"/>
      <c r="V3617" s="95"/>
      <c r="W3617" s="280"/>
      <c r="X3617" s="95"/>
      <c r="Y3617" s="3"/>
      <c r="Z3617" s="3"/>
    </row>
    <row r="3618" ht="14.25" customHeight="1">
      <c r="A3618" s="133"/>
      <c r="B3618" s="3"/>
      <c r="C3618" s="3"/>
      <c r="D3618" s="3"/>
      <c r="E3618" s="240"/>
      <c r="F3618" s="467"/>
      <c r="G3618" s="95"/>
      <c r="H3618" s="95"/>
      <c r="I3618" s="95"/>
      <c r="J3618" s="318"/>
      <c r="K3618" s="95"/>
      <c r="L3618" s="95"/>
      <c r="M3618" s="95"/>
      <c r="N3618" s="95"/>
      <c r="O3618" s="95"/>
      <c r="P3618" s="95"/>
      <c r="Q3618" s="280"/>
      <c r="R3618" s="95"/>
      <c r="S3618" s="95"/>
      <c r="T3618" s="95"/>
      <c r="U3618" s="280"/>
      <c r="V3618" s="95"/>
      <c r="W3618" s="280"/>
      <c r="X3618" s="95"/>
      <c r="Y3618" s="3"/>
      <c r="Z3618" s="3"/>
    </row>
    <row r="3619" ht="14.25" customHeight="1">
      <c r="A3619" s="133"/>
      <c r="B3619" s="3"/>
      <c r="C3619" s="3"/>
      <c r="D3619" s="3"/>
      <c r="E3619" s="240"/>
      <c r="F3619" s="467"/>
      <c r="G3619" s="95"/>
      <c r="H3619" s="95"/>
      <c r="I3619" s="95"/>
      <c r="J3619" s="318"/>
      <c r="K3619" s="95"/>
      <c r="L3619" s="95"/>
      <c r="M3619" s="95"/>
      <c r="N3619" s="95"/>
      <c r="O3619" s="95"/>
      <c r="P3619" s="95"/>
      <c r="Q3619" s="280"/>
      <c r="R3619" s="95"/>
      <c r="S3619" s="95"/>
      <c r="T3619" s="95"/>
      <c r="U3619" s="280"/>
      <c r="V3619" s="95"/>
      <c r="W3619" s="280"/>
      <c r="X3619" s="95"/>
      <c r="Y3619" s="3"/>
      <c r="Z3619" s="3"/>
    </row>
    <row r="3620" ht="14.25" customHeight="1">
      <c r="A3620" s="133"/>
      <c r="B3620" s="3"/>
      <c r="C3620" s="3"/>
      <c r="D3620" s="3"/>
      <c r="E3620" s="240"/>
      <c r="F3620" s="467"/>
      <c r="G3620" s="95"/>
      <c r="H3620" s="95"/>
      <c r="I3620" s="95"/>
      <c r="J3620" s="318"/>
      <c r="K3620" s="95"/>
      <c r="L3620" s="95"/>
      <c r="M3620" s="95"/>
      <c r="N3620" s="95"/>
      <c r="O3620" s="95"/>
      <c r="P3620" s="95"/>
      <c r="Q3620" s="280"/>
      <c r="R3620" s="95"/>
      <c r="S3620" s="95"/>
      <c r="T3620" s="95"/>
      <c r="U3620" s="280"/>
      <c r="V3620" s="95"/>
      <c r="W3620" s="280"/>
      <c r="X3620" s="95"/>
      <c r="Y3620" s="3"/>
      <c r="Z3620" s="3"/>
    </row>
    <row r="3621" ht="14.25" customHeight="1">
      <c r="A3621" s="133"/>
      <c r="B3621" s="3"/>
      <c r="C3621" s="3"/>
      <c r="D3621" s="3"/>
      <c r="E3621" s="240"/>
      <c r="F3621" s="467"/>
      <c r="G3621" s="95"/>
      <c r="H3621" s="95"/>
      <c r="I3621" s="95"/>
      <c r="J3621" s="318"/>
      <c r="K3621" s="95"/>
      <c r="L3621" s="95"/>
      <c r="M3621" s="95"/>
      <c r="N3621" s="95"/>
      <c r="O3621" s="95"/>
      <c r="P3621" s="95"/>
      <c r="Q3621" s="280"/>
      <c r="R3621" s="95"/>
      <c r="S3621" s="95"/>
      <c r="T3621" s="95"/>
      <c r="U3621" s="280"/>
      <c r="V3621" s="95"/>
      <c r="W3621" s="280"/>
      <c r="X3621" s="95"/>
      <c r="Y3621" s="3"/>
      <c r="Z3621" s="3"/>
    </row>
    <row r="3622" ht="14.25" customHeight="1">
      <c r="A3622" s="133"/>
      <c r="B3622" s="3"/>
      <c r="C3622" s="3"/>
      <c r="D3622" s="3"/>
      <c r="E3622" s="240"/>
      <c r="F3622" s="467"/>
      <c r="G3622" s="95"/>
      <c r="H3622" s="95"/>
      <c r="I3622" s="95"/>
      <c r="J3622" s="318"/>
      <c r="K3622" s="95"/>
      <c r="L3622" s="95"/>
      <c r="M3622" s="95"/>
      <c r="N3622" s="95"/>
      <c r="O3622" s="95"/>
      <c r="P3622" s="95"/>
      <c r="Q3622" s="280"/>
      <c r="R3622" s="95"/>
      <c r="S3622" s="95"/>
      <c r="T3622" s="95"/>
      <c r="U3622" s="280"/>
      <c r="V3622" s="95"/>
      <c r="W3622" s="280"/>
      <c r="X3622" s="95"/>
      <c r="Y3622" s="3"/>
      <c r="Z3622" s="3"/>
    </row>
    <row r="3623" ht="14.25" customHeight="1">
      <c r="A3623" s="133"/>
      <c r="B3623" s="3"/>
      <c r="C3623" s="3"/>
      <c r="D3623" s="3"/>
      <c r="E3623" s="240"/>
      <c r="F3623" s="467"/>
      <c r="G3623" s="95"/>
      <c r="H3623" s="95"/>
      <c r="I3623" s="95"/>
      <c r="J3623" s="318"/>
      <c r="K3623" s="95"/>
      <c r="L3623" s="95"/>
      <c r="M3623" s="95"/>
      <c r="N3623" s="95"/>
      <c r="O3623" s="95"/>
      <c r="P3623" s="95"/>
      <c r="Q3623" s="280"/>
      <c r="R3623" s="95"/>
      <c r="S3623" s="95"/>
      <c r="T3623" s="95"/>
      <c r="U3623" s="280"/>
      <c r="V3623" s="95"/>
      <c r="W3623" s="280"/>
      <c r="X3623" s="95"/>
      <c r="Y3623" s="3"/>
      <c r="Z3623" s="3"/>
    </row>
    <row r="3624" ht="14.25" customHeight="1">
      <c r="A3624" s="133"/>
      <c r="B3624" s="3"/>
      <c r="C3624" s="3"/>
      <c r="D3624" s="3"/>
      <c r="E3624" s="240"/>
      <c r="F3624" s="467"/>
      <c r="G3624" s="95"/>
      <c r="H3624" s="95"/>
      <c r="I3624" s="95"/>
      <c r="J3624" s="318"/>
      <c r="K3624" s="95"/>
      <c r="L3624" s="95"/>
      <c r="M3624" s="95"/>
      <c r="N3624" s="95"/>
      <c r="O3624" s="95"/>
      <c r="P3624" s="95"/>
      <c r="Q3624" s="280"/>
      <c r="R3624" s="95"/>
      <c r="S3624" s="95"/>
      <c r="T3624" s="95"/>
      <c r="U3624" s="280"/>
      <c r="V3624" s="95"/>
      <c r="W3624" s="280"/>
      <c r="X3624" s="95"/>
      <c r="Y3624" s="3"/>
      <c r="Z3624" s="3"/>
    </row>
    <row r="3625" ht="14.25" customHeight="1">
      <c r="A3625" s="133"/>
      <c r="B3625" s="3"/>
      <c r="C3625" s="3"/>
      <c r="D3625" s="3"/>
      <c r="E3625" s="240"/>
      <c r="F3625" s="467"/>
      <c r="G3625" s="95"/>
      <c r="H3625" s="95"/>
      <c r="I3625" s="95"/>
      <c r="J3625" s="318"/>
      <c r="K3625" s="95"/>
      <c r="L3625" s="95"/>
      <c r="M3625" s="95"/>
      <c r="N3625" s="95"/>
      <c r="O3625" s="95"/>
      <c r="P3625" s="95"/>
      <c r="Q3625" s="280"/>
      <c r="R3625" s="95"/>
      <c r="S3625" s="95"/>
      <c r="T3625" s="95"/>
      <c r="U3625" s="280"/>
      <c r="V3625" s="95"/>
      <c r="W3625" s="280"/>
      <c r="X3625" s="95"/>
      <c r="Y3625" s="3"/>
      <c r="Z3625" s="3"/>
    </row>
    <row r="3626" ht="14.25" customHeight="1">
      <c r="A3626" s="133"/>
      <c r="B3626" s="3"/>
      <c r="C3626" s="3"/>
      <c r="D3626" s="3"/>
      <c r="E3626" s="240"/>
      <c r="F3626" s="467"/>
      <c r="G3626" s="95"/>
      <c r="H3626" s="95"/>
      <c r="I3626" s="95"/>
      <c r="J3626" s="318"/>
      <c r="K3626" s="95"/>
      <c r="L3626" s="95"/>
      <c r="M3626" s="95"/>
      <c r="N3626" s="95"/>
      <c r="O3626" s="95"/>
      <c r="P3626" s="95"/>
      <c r="Q3626" s="280"/>
      <c r="R3626" s="95"/>
      <c r="S3626" s="95"/>
      <c r="T3626" s="95"/>
      <c r="U3626" s="280"/>
      <c r="V3626" s="95"/>
      <c r="W3626" s="280"/>
      <c r="X3626" s="95"/>
      <c r="Y3626" s="3"/>
      <c r="Z3626" s="3"/>
    </row>
    <row r="3627" ht="14.25" customHeight="1">
      <c r="A3627" s="133"/>
      <c r="B3627" s="3"/>
      <c r="C3627" s="3"/>
      <c r="D3627" s="3"/>
      <c r="E3627" s="240"/>
      <c r="F3627" s="467"/>
      <c r="G3627" s="95"/>
      <c r="H3627" s="95"/>
      <c r="I3627" s="95"/>
      <c r="J3627" s="318"/>
      <c r="K3627" s="95"/>
      <c r="L3627" s="95"/>
      <c r="M3627" s="95"/>
      <c r="N3627" s="95"/>
      <c r="O3627" s="95"/>
      <c r="P3627" s="95"/>
      <c r="Q3627" s="280"/>
      <c r="R3627" s="95"/>
      <c r="S3627" s="95"/>
      <c r="T3627" s="95"/>
      <c r="U3627" s="280"/>
      <c r="V3627" s="95"/>
      <c r="W3627" s="280"/>
      <c r="X3627" s="95"/>
      <c r="Y3627" s="3"/>
      <c r="Z3627" s="3"/>
    </row>
    <row r="3628" ht="14.25" customHeight="1">
      <c r="A3628" s="133"/>
      <c r="B3628" s="3"/>
      <c r="C3628" s="3"/>
      <c r="D3628" s="3"/>
      <c r="E3628" s="240"/>
      <c r="F3628" s="467"/>
      <c r="G3628" s="95"/>
      <c r="H3628" s="95"/>
      <c r="I3628" s="95"/>
      <c r="J3628" s="318"/>
      <c r="K3628" s="95"/>
      <c r="L3628" s="95"/>
      <c r="M3628" s="95"/>
      <c r="N3628" s="95"/>
      <c r="O3628" s="95"/>
      <c r="P3628" s="95"/>
      <c r="Q3628" s="280"/>
      <c r="R3628" s="95"/>
      <c r="S3628" s="95"/>
      <c r="T3628" s="95"/>
      <c r="U3628" s="280"/>
      <c r="V3628" s="95"/>
      <c r="W3628" s="280"/>
      <c r="X3628" s="95"/>
      <c r="Y3628" s="3"/>
      <c r="Z3628" s="3"/>
    </row>
    <row r="3629" ht="14.25" customHeight="1">
      <c r="A3629" s="133"/>
      <c r="B3629" s="3"/>
      <c r="C3629" s="3"/>
      <c r="D3629" s="3"/>
      <c r="E3629" s="240"/>
      <c r="F3629" s="467"/>
      <c r="G3629" s="95"/>
      <c r="H3629" s="95"/>
      <c r="I3629" s="95"/>
      <c r="J3629" s="318"/>
      <c r="K3629" s="95"/>
      <c r="L3629" s="95"/>
      <c r="M3629" s="95"/>
      <c r="N3629" s="95"/>
      <c r="O3629" s="95"/>
      <c r="P3629" s="95"/>
      <c r="Q3629" s="280"/>
      <c r="R3629" s="95"/>
      <c r="S3629" s="95"/>
      <c r="T3629" s="95"/>
      <c r="U3629" s="280"/>
      <c r="V3629" s="95"/>
      <c r="W3629" s="280"/>
      <c r="X3629" s="95"/>
      <c r="Y3629" s="3"/>
      <c r="Z3629" s="3"/>
    </row>
    <row r="3630" ht="14.25" customHeight="1">
      <c r="A3630" s="133"/>
      <c r="B3630" s="3"/>
      <c r="C3630" s="3"/>
      <c r="D3630" s="3"/>
      <c r="E3630" s="240"/>
      <c r="F3630" s="467"/>
      <c r="G3630" s="95"/>
      <c r="H3630" s="95"/>
      <c r="I3630" s="95"/>
      <c r="J3630" s="318"/>
      <c r="K3630" s="95"/>
      <c r="L3630" s="95"/>
      <c r="M3630" s="95"/>
      <c r="N3630" s="95"/>
      <c r="O3630" s="95"/>
      <c r="P3630" s="95"/>
      <c r="Q3630" s="280"/>
      <c r="R3630" s="95"/>
      <c r="S3630" s="95"/>
      <c r="T3630" s="95"/>
      <c r="U3630" s="280"/>
      <c r="V3630" s="95"/>
      <c r="W3630" s="280"/>
      <c r="X3630" s="95"/>
      <c r="Y3630" s="3"/>
      <c r="Z3630" s="3"/>
    </row>
    <row r="3631" ht="14.25" customHeight="1">
      <c r="A3631" s="133"/>
      <c r="B3631" s="3"/>
      <c r="C3631" s="3"/>
      <c r="D3631" s="3"/>
      <c r="E3631" s="240"/>
      <c r="F3631" s="467"/>
      <c r="G3631" s="95"/>
      <c r="H3631" s="95"/>
      <c r="I3631" s="95"/>
      <c r="J3631" s="318"/>
      <c r="K3631" s="95"/>
      <c r="L3631" s="95"/>
      <c r="M3631" s="95"/>
      <c r="N3631" s="95"/>
      <c r="O3631" s="95"/>
      <c r="P3631" s="95"/>
      <c r="Q3631" s="280"/>
      <c r="R3631" s="95"/>
      <c r="S3631" s="95"/>
      <c r="T3631" s="95"/>
      <c r="U3631" s="280"/>
      <c r="V3631" s="95"/>
      <c r="W3631" s="280"/>
      <c r="X3631" s="95"/>
      <c r="Y3631" s="3"/>
      <c r="Z3631" s="3"/>
    </row>
    <row r="3632" ht="14.25" customHeight="1">
      <c r="A3632" s="133"/>
      <c r="B3632" s="3"/>
      <c r="C3632" s="3"/>
      <c r="D3632" s="3"/>
      <c r="E3632" s="240"/>
      <c r="F3632" s="467"/>
      <c r="G3632" s="95"/>
      <c r="H3632" s="95"/>
      <c r="I3632" s="95"/>
      <c r="J3632" s="318"/>
      <c r="K3632" s="95"/>
      <c r="L3632" s="95"/>
      <c r="M3632" s="95"/>
      <c r="N3632" s="95"/>
      <c r="O3632" s="95"/>
      <c r="P3632" s="95"/>
      <c r="Q3632" s="280"/>
      <c r="R3632" s="95"/>
      <c r="S3632" s="95"/>
      <c r="T3632" s="95"/>
      <c r="U3632" s="280"/>
      <c r="V3632" s="95"/>
      <c r="W3632" s="280"/>
      <c r="X3632" s="95"/>
      <c r="Y3632" s="3"/>
      <c r="Z3632" s="3"/>
    </row>
    <row r="3633" ht="14.25" customHeight="1">
      <c r="A3633" s="133"/>
      <c r="B3633" s="3"/>
      <c r="C3633" s="3"/>
      <c r="D3633" s="3"/>
      <c r="E3633" s="240"/>
      <c r="F3633" s="467"/>
      <c r="G3633" s="95"/>
      <c r="H3633" s="95"/>
      <c r="I3633" s="95"/>
      <c r="J3633" s="318"/>
      <c r="K3633" s="95"/>
      <c r="L3633" s="95"/>
      <c r="M3633" s="95"/>
      <c r="N3633" s="95"/>
      <c r="O3633" s="95"/>
      <c r="P3633" s="95"/>
      <c r="Q3633" s="280"/>
      <c r="R3633" s="95"/>
      <c r="S3633" s="95"/>
      <c r="T3633" s="95"/>
      <c r="U3633" s="280"/>
      <c r="V3633" s="95"/>
      <c r="W3633" s="280"/>
      <c r="X3633" s="95"/>
      <c r="Y3633" s="3"/>
      <c r="Z3633" s="3"/>
    </row>
    <row r="3634" ht="14.25" customHeight="1">
      <c r="A3634" s="133"/>
      <c r="B3634" s="3"/>
      <c r="C3634" s="3"/>
      <c r="D3634" s="3"/>
      <c r="E3634" s="240"/>
      <c r="F3634" s="467"/>
      <c r="G3634" s="95"/>
      <c r="H3634" s="95"/>
      <c r="I3634" s="95"/>
      <c r="J3634" s="318"/>
      <c r="K3634" s="95"/>
      <c r="L3634" s="95"/>
      <c r="M3634" s="95"/>
      <c r="N3634" s="95"/>
      <c r="O3634" s="95"/>
      <c r="P3634" s="95"/>
      <c r="Q3634" s="280"/>
      <c r="R3634" s="95"/>
      <c r="S3634" s="95"/>
      <c r="T3634" s="95"/>
      <c r="U3634" s="280"/>
      <c r="V3634" s="95"/>
      <c r="W3634" s="280"/>
      <c r="X3634" s="95"/>
      <c r="Y3634" s="3"/>
      <c r="Z3634" s="3"/>
    </row>
    <row r="3635" ht="14.25" customHeight="1">
      <c r="A3635" s="133"/>
      <c r="B3635" s="3"/>
      <c r="C3635" s="3"/>
      <c r="D3635" s="3"/>
      <c r="E3635" s="240"/>
      <c r="F3635" s="467"/>
      <c r="G3635" s="95"/>
      <c r="H3635" s="95"/>
      <c r="I3635" s="95"/>
      <c r="J3635" s="318"/>
      <c r="K3635" s="95"/>
      <c r="L3635" s="95"/>
      <c r="M3635" s="95"/>
      <c r="N3635" s="95"/>
      <c r="O3635" s="95"/>
      <c r="P3635" s="95"/>
      <c r="Q3635" s="280"/>
      <c r="R3635" s="95"/>
      <c r="S3635" s="95"/>
      <c r="T3635" s="95"/>
      <c r="U3635" s="280"/>
      <c r="V3635" s="95"/>
      <c r="W3635" s="280"/>
      <c r="X3635" s="95"/>
      <c r="Y3635" s="3"/>
      <c r="Z3635" s="3"/>
    </row>
    <row r="3636" ht="14.25" customHeight="1">
      <c r="A3636" s="133"/>
      <c r="B3636" s="3"/>
      <c r="C3636" s="3"/>
      <c r="D3636" s="3"/>
      <c r="E3636" s="240"/>
      <c r="F3636" s="467"/>
      <c r="G3636" s="95"/>
      <c r="H3636" s="95"/>
      <c r="I3636" s="95"/>
      <c r="J3636" s="318"/>
      <c r="K3636" s="95"/>
      <c r="L3636" s="95"/>
      <c r="M3636" s="95"/>
      <c r="N3636" s="95"/>
      <c r="O3636" s="95"/>
      <c r="P3636" s="95"/>
      <c r="Q3636" s="280"/>
      <c r="R3636" s="95"/>
      <c r="S3636" s="95"/>
      <c r="T3636" s="95"/>
      <c r="U3636" s="280"/>
      <c r="V3636" s="95"/>
      <c r="W3636" s="280"/>
      <c r="X3636" s="95"/>
      <c r="Y3636" s="3"/>
      <c r="Z3636" s="3"/>
    </row>
    <row r="3637" ht="14.25" customHeight="1">
      <c r="A3637" s="133"/>
      <c r="B3637" s="3"/>
      <c r="C3637" s="3"/>
      <c r="D3637" s="3"/>
      <c r="E3637" s="240"/>
      <c r="F3637" s="467"/>
      <c r="G3637" s="95"/>
      <c r="H3637" s="95"/>
      <c r="I3637" s="95"/>
      <c r="J3637" s="318"/>
      <c r="K3637" s="95"/>
      <c r="L3637" s="95"/>
      <c r="M3637" s="95"/>
      <c r="N3637" s="95"/>
      <c r="O3637" s="95"/>
      <c r="P3637" s="95"/>
      <c r="Q3637" s="280"/>
      <c r="R3637" s="95"/>
      <c r="S3637" s="95"/>
      <c r="T3637" s="95"/>
      <c r="U3637" s="280"/>
      <c r="V3637" s="95"/>
      <c r="W3637" s="280"/>
      <c r="X3637" s="95"/>
      <c r="Y3637" s="3"/>
      <c r="Z3637" s="3"/>
    </row>
    <row r="3638" ht="14.25" customHeight="1">
      <c r="A3638" s="133"/>
      <c r="B3638" s="3"/>
      <c r="C3638" s="3"/>
      <c r="D3638" s="3"/>
      <c r="E3638" s="240"/>
      <c r="F3638" s="467"/>
      <c r="G3638" s="95"/>
      <c r="H3638" s="95"/>
      <c r="I3638" s="95"/>
      <c r="J3638" s="318"/>
      <c r="K3638" s="95"/>
      <c r="L3638" s="95"/>
      <c r="M3638" s="95"/>
      <c r="N3638" s="95"/>
      <c r="O3638" s="95"/>
      <c r="P3638" s="95"/>
      <c r="Q3638" s="280"/>
      <c r="R3638" s="95"/>
      <c r="S3638" s="95"/>
      <c r="T3638" s="95"/>
      <c r="U3638" s="280"/>
      <c r="V3638" s="95"/>
      <c r="W3638" s="280"/>
      <c r="X3638" s="95"/>
      <c r="Y3638" s="3"/>
      <c r="Z3638" s="3"/>
    </row>
    <row r="3639" ht="14.25" customHeight="1">
      <c r="A3639" s="133"/>
      <c r="B3639" s="3"/>
      <c r="C3639" s="3"/>
      <c r="D3639" s="3"/>
      <c r="E3639" s="240"/>
      <c r="F3639" s="467"/>
      <c r="G3639" s="95"/>
      <c r="H3639" s="95"/>
      <c r="I3639" s="95"/>
      <c r="J3639" s="318"/>
      <c r="K3639" s="95"/>
      <c r="L3639" s="95"/>
      <c r="M3639" s="95"/>
      <c r="N3639" s="95"/>
      <c r="O3639" s="95"/>
      <c r="P3639" s="95"/>
      <c r="Q3639" s="280"/>
      <c r="R3639" s="95"/>
      <c r="S3639" s="95"/>
      <c r="T3639" s="95"/>
      <c r="U3639" s="280"/>
      <c r="V3639" s="95"/>
      <c r="W3639" s="280"/>
      <c r="X3639" s="95"/>
      <c r="Y3639" s="3"/>
      <c r="Z3639" s="3"/>
    </row>
    <row r="3640" ht="14.25" customHeight="1">
      <c r="A3640" s="133"/>
      <c r="B3640" s="3"/>
      <c r="C3640" s="3"/>
      <c r="D3640" s="3"/>
      <c r="E3640" s="240"/>
      <c r="F3640" s="467"/>
      <c r="G3640" s="95"/>
      <c r="H3640" s="95"/>
      <c r="I3640" s="95"/>
      <c r="J3640" s="318"/>
      <c r="K3640" s="95"/>
      <c r="L3640" s="95"/>
      <c r="M3640" s="95"/>
      <c r="N3640" s="95"/>
      <c r="O3640" s="95"/>
      <c r="P3640" s="95"/>
      <c r="Q3640" s="280"/>
      <c r="R3640" s="95"/>
      <c r="S3640" s="95"/>
      <c r="T3640" s="95"/>
      <c r="U3640" s="280"/>
      <c r="V3640" s="95"/>
      <c r="W3640" s="280"/>
      <c r="X3640" s="95"/>
      <c r="Y3640" s="3"/>
      <c r="Z3640" s="3"/>
    </row>
    <row r="3641" ht="14.25" customHeight="1">
      <c r="A3641" s="133"/>
      <c r="B3641" s="3"/>
      <c r="C3641" s="3"/>
      <c r="D3641" s="3"/>
      <c r="E3641" s="240"/>
      <c r="F3641" s="467"/>
      <c r="G3641" s="95"/>
      <c r="H3641" s="95"/>
      <c r="I3641" s="95"/>
      <c r="J3641" s="318"/>
      <c r="K3641" s="95"/>
      <c r="L3641" s="95"/>
      <c r="M3641" s="95"/>
      <c r="N3641" s="95"/>
      <c r="O3641" s="95"/>
      <c r="P3641" s="95"/>
      <c r="Q3641" s="280"/>
      <c r="R3641" s="95"/>
      <c r="S3641" s="95"/>
      <c r="T3641" s="95"/>
      <c r="U3641" s="280"/>
      <c r="V3641" s="95"/>
      <c r="W3641" s="280"/>
      <c r="X3641" s="95"/>
      <c r="Y3641" s="3"/>
      <c r="Z3641" s="3"/>
    </row>
    <row r="3642" ht="14.25" customHeight="1">
      <c r="A3642" s="133"/>
      <c r="B3642" s="3"/>
      <c r="C3642" s="3"/>
      <c r="D3642" s="3"/>
      <c r="E3642" s="240"/>
      <c r="F3642" s="467"/>
      <c r="G3642" s="95"/>
      <c r="H3642" s="95"/>
      <c r="I3642" s="95"/>
      <c r="J3642" s="318"/>
      <c r="K3642" s="95"/>
      <c r="L3642" s="95"/>
      <c r="M3642" s="95"/>
      <c r="N3642" s="95"/>
      <c r="O3642" s="95"/>
      <c r="P3642" s="95"/>
      <c r="Q3642" s="280"/>
      <c r="R3642" s="95"/>
      <c r="S3642" s="95"/>
      <c r="T3642" s="95"/>
      <c r="U3642" s="280"/>
      <c r="V3642" s="95"/>
      <c r="W3642" s="280"/>
      <c r="X3642" s="95"/>
      <c r="Y3642" s="3"/>
      <c r="Z3642" s="3"/>
    </row>
    <row r="3643" ht="14.25" customHeight="1">
      <c r="A3643" s="133"/>
      <c r="B3643" s="3"/>
      <c r="C3643" s="3"/>
      <c r="D3643" s="3"/>
      <c r="E3643" s="240"/>
      <c r="F3643" s="467"/>
      <c r="G3643" s="95"/>
      <c r="H3643" s="95"/>
      <c r="I3643" s="95"/>
      <c r="J3643" s="318"/>
      <c r="K3643" s="95"/>
      <c r="L3643" s="95"/>
      <c r="M3643" s="95"/>
      <c r="N3643" s="95"/>
      <c r="O3643" s="95"/>
      <c r="P3643" s="95"/>
      <c r="Q3643" s="280"/>
      <c r="R3643" s="95"/>
      <c r="S3643" s="95"/>
      <c r="T3643" s="95"/>
      <c r="U3643" s="280"/>
      <c r="V3643" s="95"/>
      <c r="W3643" s="280"/>
      <c r="X3643" s="95"/>
      <c r="Y3643" s="3"/>
      <c r="Z3643" s="3"/>
    </row>
    <row r="3644" ht="14.25" customHeight="1">
      <c r="A3644" s="133"/>
      <c r="B3644" s="3"/>
      <c r="C3644" s="3"/>
      <c r="D3644" s="3"/>
      <c r="E3644" s="240"/>
      <c r="F3644" s="467"/>
      <c r="G3644" s="95"/>
      <c r="H3644" s="95"/>
      <c r="I3644" s="95"/>
      <c r="J3644" s="318"/>
      <c r="K3644" s="95"/>
      <c r="L3644" s="95"/>
      <c r="M3644" s="95"/>
      <c r="N3644" s="95"/>
      <c r="O3644" s="95"/>
      <c r="P3644" s="95"/>
      <c r="Q3644" s="280"/>
      <c r="R3644" s="95"/>
      <c r="S3644" s="95"/>
      <c r="T3644" s="95"/>
      <c r="U3644" s="280"/>
      <c r="V3644" s="95"/>
      <c r="W3644" s="280"/>
      <c r="X3644" s="95"/>
      <c r="Y3644" s="3"/>
      <c r="Z3644" s="3"/>
    </row>
    <row r="3645" ht="14.25" customHeight="1">
      <c r="A3645" s="133"/>
      <c r="B3645" s="3"/>
      <c r="C3645" s="3"/>
      <c r="D3645" s="3"/>
      <c r="E3645" s="240"/>
      <c r="F3645" s="467"/>
      <c r="G3645" s="95"/>
      <c r="H3645" s="95"/>
      <c r="I3645" s="95"/>
      <c r="J3645" s="318"/>
      <c r="K3645" s="95"/>
      <c r="L3645" s="95"/>
      <c r="M3645" s="95"/>
      <c r="N3645" s="95"/>
      <c r="O3645" s="95"/>
      <c r="P3645" s="95"/>
      <c r="Q3645" s="280"/>
      <c r="R3645" s="95"/>
      <c r="S3645" s="95"/>
      <c r="T3645" s="95"/>
      <c r="U3645" s="280"/>
      <c r="V3645" s="95"/>
      <c r="W3645" s="280"/>
      <c r="X3645" s="95"/>
      <c r="Y3645" s="3"/>
      <c r="Z3645" s="3"/>
    </row>
    <row r="3646" ht="14.25" customHeight="1">
      <c r="A3646" s="133"/>
      <c r="B3646" s="3"/>
      <c r="C3646" s="3"/>
      <c r="D3646" s="3"/>
      <c r="E3646" s="240"/>
      <c r="F3646" s="467"/>
      <c r="G3646" s="95"/>
      <c r="H3646" s="95"/>
      <c r="I3646" s="95"/>
      <c r="J3646" s="318"/>
      <c r="K3646" s="95"/>
      <c r="L3646" s="95"/>
      <c r="M3646" s="95"/>
      <c r="N3646" s="95"/>
      <c r="O3646" s="95"/>
      <c r="P3646" s="95"/>
      <c r="Q3646" s="280"/>
      <c r="R3646" s="95"/>
      <c r="S3646" s="95"/>
      <c r="T3646" s="95"/>
      <c r="U3646" s="280"/>
      <c r="V3646" s="95"/>
      <c r="W3646" s="280"/>
      <c r="X3646" s="95"/>
      <c r="Y3646" s="3"/>
      <c r="Z3646" s="3"/>
    </row>
    <row r="3647" ht="14.25" customHeight="1">
      <c r="A3647" s="133"/>
      <c r="B3647" s="3"/>
      <c r="C3647" s="3"/>
      <c r="D3647" s="3"/>
      <c r="E3647" s="240"/>
      <c r="F3647" s="467"/>
      <c r="G3647" s="95"/>
      <c r="H3647" s="95"/>
      <c r="I3647" s="95"/>
      <c r="J3647" s="318"/>
      <c r="K3647" s="95"/>
      <c r="L3647" s="95"/>
      <c r="M3647" s="95"/>
      <c r="N3647" s="95"/>
      <c r="O3647" s="95"/>
      <c r="P3647" s="95"/>
      <c r="Q3647" s="280"/>
      <c r="R3647" s="95"/>
      <c r="S3647" s="95"/>
      <c r="T3647" s="95"/>
      <c r="U3647" s="280"/>
      <c r="V3647" s="95"/>
      <c r="W3647" s="280"/>
      <c r="X3647" s="95"/>
      <c r="Y3647" s="3"/>
      <c r="Z3647" s="3"/>
    </row>
    <row r="3648" ht="14.25" customHeight="1">
      <c r="A3648" s="133"/>
      <c r="B3648" s="3"/>
      <c r="C3648" s="3"/>
      <c r="D3648" s="3"/>
      <c r="E3648" s="240"/>
      <c r="F3648" s="467"/>
      <c r="G3648" s="95"/>
      <c r="H3648" s="95"/>
      <c r="I3648" s="95"/>
      <c r="J3648" s="318"/>
      <c r="K3648" s="95"/>
      <c r="L3648" s="95"/>
      <c r="M3648" s="95"/>
      <c r="N3648" s="95"/>
      <c r="O3648" s="95"/>
      <c r="P3648" s="95"/>
      <c r="Q3648" s="280"/>
      <c r="R3648" s="95"/>
      <c r="S3648" s="95"/>
      <c r="T3648" s="95"/>
      <c r="U3648" s="280"/>
      <c r="V3648" s="95"/>
      <c r="W3648" s="280"/>
      <c r="X3648" s="95"/>
      <c r="Y3648" s="3"/>
      <c r="Z3648" s="3"/>
    </row>
    <row r="3649" ht="14.25" customHeight="1">
      <c r="A3649" s="133"/>
      <c r="B3649" s="3"/>
      <c r="C3649" s="3"/>
      <c r="D3649" s="3"/>
      <c r="E3649" s="240"/>
      <c r="F3649" s="467"/>
      <c r="G3649" s="95"/>
      <c r="H3649" s="95"/>
      <c r="I3649" s="95"/>
      <c r="J3649" s="318"/>
      <c r="K3649" s="95"/>
      <c r="L3649" s="95"/>
      <c r="M3649" s="95"/>
      <c r="N3649" s="95"/>
      <c r="O3649" s="95"/>
      <c r="P3649" s="95"/>
      <c r="Q3649" s="280"/>
      <c r="R3649" s="95"/>
      <c r="S3649" s="95"/>
      <c r="T3649" s="95"/>
      <c r="U3649" s="280"/>
      <c r="V3649" s="95"/>
      <c r="W3649" s="280"/>
      <c r="X3649" s="95"/>
      <c r="Y3649" s="3"/>
      <c r="Z3649" s="3"/>
    </row>
    <row r="3650" ht="14.25" customHeight="1">
      <c r="A3650" s="133"/>
      <c r="B3650" s="3"/>
      <c r="C3650" s="3"/>
      <c r="D3650" s="3"/>
      <c r="E3650" s="240"/>
      <c r="F3650" s="467"/>
      <c r="G3650" s="95"/>
      <c r="H3650" s="95"/>
      <c r="I3650" s="95"/>
      <c r="J3650" s="318"/>
      <c r="K3650" s="95"/>
      <c r="L3650" s="95"/>
      <c r="M3650" s="95"/>
      <c r="N3650" s="95"/>
      <c r="O3650" s="95"/>
      <c r="P3650" s="95"/>
      <c r="Q3650" s="280"/>
      <c r="R3650" s="95"/>
      <c r="S3650" s="95"/>
      <c r="T3650" s="95"/>
      <c r="U3650" s="280"/>
      <c r="V3650" s="95"/>
      <c r="W3650" s="280"/>
      <c r="X3650" s="95"/>
      <c r="Y3650" s="3"/>
      <c r="Z3650" s="3"/>
    </row>
    <row r="3651" ht="14.25" customHeight="1">
      <c r="A3651" s="133"/>
      <c r="B3651" s="3"/>
      <c r="C3651" s="3"/>
      <c r="D3651" s="3"/>
      <c r="E3651" s="240"/>
      <c r="F3651" s="467"/>
      <c r="G3651" s="95"/>
      <c r="H3651" s="95"/>
      <c r="I3651" s="95"/>
      <c r="J3651" s="318"/>
      <c r="K3651" s="95"/>
      <c r="L3651" s="95"/>
      <c r="M3651" s="95"/>
      <c r="N3651" s="95"/>
      <c r="O3651" s="95"/>
      <c r="P3651" s="95"/>
      <c r="Q3651" s="280"/>
      <c r="R3651" s="95"/>
      <c r="S3651" s="95"/>
      <c r="T3651" s="95"/>
      <c r="U3651" s="280"/>
      <c r="V3651" s="95"/>
      <c r="W3651" s="280"/>
      <c r="X3651" s="95"/>
      <c r="Y3651" s="3"/>
      <c r="Z3651" s="3"/>
    </row>
    <row r="3652" ht="14.25" customHeight="1">
      <c r="A3652" s="133"/>
      <c r="B3652" s="3"/>
      <c r="C3652" s="3"/>
      <c r="D3652" s="3"/>
      <c r="E3652" s="240"/>
      <c r="F3652" s="467"/>
      <c r="G3652" s="95"/>
      <c r="H3652" s="95"/>
      <c r="I3652" s="95"/>
      <c r="J3652" s="318"/>
      <c r="K3652" s="95"/>
      <c r="L3652" s="95"/>
      <c r="M3652" s="95"/>
      <c r="N3652" s="95"/>
      <c r="O3652" s="95"/>
      <c r="P3652" s="95"/>
      <c r="Q3652" s="280"/>
      <c r="R3652" s="95"/>
      <c r="S3652" s="95"/>
      <c r="T3652" s="95"/>
      <c r="U3652" s="280"/>
      <c r="V3652" s="95"/>
      <c r="W3652" s="280"/>
      <c r="X3652" s="95"/>
      <c r="Y3652" s="3"/>
      <c r="Z3652" s="3"/>
    </row>
    <row r="3653" ht="14.25" customHeight="1">
      <c r="A3653" s="133"/>
      <c r="B3653" s="3"/>
      <c r="C3653" s="3"/>
      <c r="D3653" s="3"/>
      <c r="E3653" s="240"/>
      <c r="F3653" s="467"/>
      <c r="G3653" s="95"/>
      <c r="H3653" s="95"/>
      <c r="I3653" s="95"/>
      <c r="J3653" s="318"/>
      <c r="K3653" s="95"/>
      <c r="L3653" s="95"/>
      <c r="M3653" s="95"/>
      <c r="N3653" s="95"/>
      <c r="O3653" s="95"/>
      <c r="P3653" s="95"/>
      <c r="Q3653" s="280"/>
      <c r="R3653" s="95"/>
      <c r="S3653" s="95"/>
      <c r="T3653" s="95"/>
      <c r="U3653" s="280"/>
      <c r="V3653" s="95"/>
      <c r="W3653" s="280"/>
      <c r="X3653" s="95"/>
      <c r="Y3653" s="3"/>
      <c r="Z3653" s="3"/>
    </row>
    <row r="3654" ht="14.25" customHeight="1">
      <c r="A3654" s="133"/>
      <c r="B3654" s="3"/>
      <c r="C3654" s="3"/>
      <c r="D3654" s="3"/>
      <c r="E3654" s="240"/>
      <c r="F3654" s="467"/>
      <c r="G3654" s="95"/>
      <c r="H3654" s="95"/>
      <c r="I3654" s="95"/>
      <c r="J3654" s="318"/>
      <c r="K3654" s="95"/>
      <c r="L3654" s="95"/>
      <c r="M3654" s="95"/>
      <c r="N3654" s="95"/>
      <c r="O3654" s="95"/>
      <c r="P3654" s="95"/>
      <c r="Q3654" s="280"/>
      <c r="R3654" s="95"/>
      <c r="S3654" s="95"/>
      <c r="T3654" s="95"/>
      <c r="U3654" s="280"/>
      <c r="V3654" s="95"/>
      <c r="W3654" s="280"/>
      <c r="X3654" s="95"/>
      <c r="Y3654" s="3"/>
      <c r="Z3654" s="3"/>
    </row>
    <row r="3655" ht="14.25" customHeight="1">
      <c r="A3655" s="133"/>
      <c r="B3655" s="3"/>
      <c r="C3655" s="3"/>
      <c r="D3655" s="3"/>
      <c r="E3655" s="240"/>
      <c r="F3655" s="467"/>
      <c r="G3655" s="95"/>
      <c r="H3655" s="95"/>
      <c r="I3655" s="95"/>
      <c r="J3655" s="318"/>
      <c r="K3655" s="95"/>
      <c r="L3655" s="95"/>
      <c r="M3655" s="95"/>
      <c r="N3655" s="95"/>
      <c r="O3655" s="95"/>
      <c r="P3655" s="95"/>
      <c r="Q3655" s="280"/>
      <c r="R3655" s="95"/>
      <c r="S3655" s="95"/>
      <c r="T3655" s="95"/>
      <c r="U3655" s="280"/>
      <c r="V3655" s="95"/>
      <c r="W3655" s="280"/>
      <c r="X3655" s="95"/>
      <c r="Y3655" s="3"/>
      <c r="Z3655" s="3"/>
    </row>
    <row r="3656" ht="14.25" customHeight="1">
      <c r="A3656" s="133"/>
      <c r="B3656" s="3"/>
      <c r="C3656" s="3"/>
      <c r="D3656" s="3"/>
      <c r="E3656" s="240"/>
      <c r="F3656" s="467"/>
      <c r="G3656" s="95"/>
      <c r="H3656" s="95"/>
      <c r="I3656" s="95"/>
      <c r="J3656" s="318"/>
      <c r="K3656" s="95"/>
      <c r="L3656" s="95"/>
      <c r="M3656" s="95"/>
      <c r="N3656" s="95"/>
      <c r="O3656" s="95"/>
      <c r="P3656" s="95"/>
      <c r="Q3656" s="280"/>
      <c r="R3656" s="95"/>
      <c r="S3656" s="95"/>
      <c r="T3656" s="95"/>
      <c r="U3656" s="280"/>
      <c r="V3656" s="95"/>
      <c r="W3656" s="280"/>
      <c r="X3656" s="95"/>
      <c r="Y3656" s="3"/>
      <c r="Z3656" s="3"/>
    </row>
    <row r="3657" ht="14.25" customHeight="1">
      <c r="A3657" s="133"/>
      <c r="B3657" s="3"/>
      <c r="C3657" s="3"/>
      <c r="D3657" s="3"/>
      <c r="E3657" s="240"/>
      <c r="F3657" s="467"/>
      <c r="G3657" s="95"/>
      <c r="H3657" s="95"/>
      <c r="I3657" s="95"/>
      <c r="J3657" s="318"/>
      <c r="K3657" s="95"/>
      <c r="L3657" s="95"/>
      <c r="M3657" s="95"/>
      <c r="N3657" s="95"/>
      <c r="O3657" s="95"/>
      <c r="P3657" s="95"/>
      <c r="Q3657" s="280"/>
      <c r="R3657" s="95"/>
      <c r="S3657" s="95"/>
      <c r="T3657" s="95"/>
      <c r="U3657" s="280"/>
      <c r="V3657" s="95"/>
      <c r="W3657" s="280"/>
      <c r="X3657" s="95"/>
      <c r="Y3657" s="3"/>
      <c r="Z3657" s="3"/>
    </row>
    <row r="3658" ht="14.25" customHeight="1">
      <c r="A3658" s="133"/>
      <c r="B3658" s="3"/>
      <c r="C3658" s="3"/>
      <c r="D3658" s="3"/>
      <c r="E3658" s="240"/>
      <c r="F3658" s="467"/>
      <c r="G3658" s="95"/>
      <c r="H3658" s="95"/>
      <c r="I3658" s="95"/>
      <c r="J3658" s="318"/>
      <c r="K3658" s="95"/>
      <c r="L3658" s="95"/>
      <c r="M3658" s="95"/>
      <c r="N3658" s="95"/>
      <c r="O3658" s="95"/>
      <c r="P3658" s="95"/>
      <c r="Q3658" s="280"/>
      <c r="R3658" s="95"/>
      <c r="S3658" s="95"/>
      <c r="T3658" s="95"/>
      <c r="U3658" s="280"/>
      <c r="V3658" s="95"/>
      <c r="W3658" s="280"/>
      <c r="X3658" s="95"/>
      <c r="Y3658" s="3"/>
      <c r="Z3658" s="3"/>
    </row>
    <row r="3659" ht="14.25" customHeight="1">
      <c r="A3659" s="133"/>
      <c r="B3659" s="3"/>
      <c r="C3659" s="3"/>
      <c r="D3659" s="3"/>
      <c r="E3659" s="240"/>
      <c r="F3659" s="467"/>
      <c r="G3659" s="95"/>
      <c r="H3659" s="95"/>
      <c r="I3659" s="95"/>
      <c r="J3659" s="318"/>
      <c r="K3659" s="95"/>
      <c r="L3659" s="95"/>
      <c r="M3659" s="95"/>
      <c r="N3659" s="95"/>
      <c r="O3659" s="95"/>
      <c r="P3659" s="95"/>
      <c r="Q3659" s="280"/>
      <c r="R3659" s="95"/>
      <c r="S3659" s="95"/>
      <c r="T3659" s="95"/>
      <c r="U3659" s="280"/>
      <c r="V3659" s="95"/>
      <c r="W3659" s="280"/>
      <c r="X3659" s="95"/>
      <c r="Y3659" s="3"/>
      <c r="Z3659" s="3"/>
    </row>
    <row r="3660" ht="14.25" customHeight="1">
      <c r="A3660" s="133"/>
      <c r="B3660" s="3"/>
      <c r="C3660" s="3"/>
      <c r="D3660" s="3"/>
      <c r="E3660" s="240"/>
      <c r="F3660" s="467"/>
      <c r="G3660" s="95"/>
      <c r="H3660" s="95"/>
      <c r="I3660" s="95"/>
      <c r="J3660" s="318"/>
      <c r="K3660" s="95"/>
      <c r="L3660" s="95"/>
      <c r="M3660" s="95"/>
      <c r="N3660" s="95"/>
      <c r="O3660" s="95"/>
      <c r="P3660" s="95"/>
      <c r="Q3660" s="280"/>
      <c r="R3660" s="95"/>
      <c r="S3660" s="95"/>
      <c r="T3660" s="95"/>
      <c r="U3660" s="280"/>
      <c r="V3660" s="95"/>
      <c r="W3660" s="280"/>
      <c r="X3660" s="95"/>
      <c r="Y3660" s="3"/>
      <c r="Z3660" s="3"/>
    </row>
    <row r="3661" ht="14.25" customHeight="1">
      <c r="A3661" s="133"/>
      <c r="B3661" s="3"/>
      <c r="C3661" s="3"/>
      <c r="D3661" s="3"/>
      <c r="E3661" s="240"/>
      <c r="F3661" s="467"/>
      <c r="G3661" s="95"/>
      <c r="H3661" s="95"/>
      <c r="I3661" s="95"/>
      <c r="J3661" s="318"/>
      <c r="K3661" s="95"/>
      <c r="L3661" s="95"/>
      <c r="M3661" s="95"/>
      <c r="N3661" s="95"/>
      <c r="O3661" s="95"/>
      <c r="P3661" s="95"/>
      <c r="Q3661" s="280"/>
      <c r="R3661" s="95"/>
      <c r="S3661" s="95"/>
      <c r="T3661" s="95"/>
      <c r="U3661" s="280"/>
      <c r="V3661" s="95"/>
      <c r="W3661" s="280"/>
      <c r="X3661" s="95"/>
      <c r="Y3661" s="3"/>
      <c r="Z3661" s="3"/>
    </row>
    <row r="3662" ht="14.25" customHeight="1">
      <c r="A3662" s="133"/>
      <c r="B3662" s="3"/>
      <c r="C3662" s="3"/>
      <c r="D3662" s="3"/>
      <c r="E3662" s="240"/>
      <c r="F3662" s="467"/>
      <c r="G3662" s="95"/>
      <c r="H3662" s="95"/>
      <c r="I3662" s="95"/>
      <c r="J3662" s="318"/>
      <c r="K3662" s="95"/>
      <c r="L3662" s="95"/>
      <c r="M3662" s="95"/>
      <c r="N3662" s="95"/>
      <c r="O3662" s="95"/>
      <c r="P3662" s="95"/>
      <c r="Q3662" s="280"/>
      <c r="R3662" s="95"/>
      <c r="S3662" s="95"/>
      <c r="T3662" s="95"/>
      <c r="U3662" s="280"/>
      <c r="V3662" s="95"/>
      <c r="W3662" s="280"/>
      <c r="X3662" s="95"/>
      <c r="Y3662" s="3"/>
      <c r="Z3662" s="3"/>
    </row>
    <row r="3663" ht="14.25" customHeight="1">
      <c r="A3663" s="133"/>
      <c r="B3663" s="3"/>
      <c r="C3663" s="3"/>
      <c r="D3663" s="3"/>
      <c r="E3663" s="240"/>
      <c r="F3663" s="467"/>
      <c r="G3663" s="95"/>
      <c r="H3663" s="95"/>
      <c r="I3663" s="95"/>
      <c r="J3663" s="318"/>
      <c r="K3663" s="95"/>
      <c r="L3663" s="95"/>
      <c r="M3663" s="95"/>
      <c r="N3663" s="95"/>
      <c r="O3663" s="95"/>
      <c r="P3663" s="95"/>
      <c r="Q3663" s="280"/>
      <c r="R3663" s="95"/>
      <c r="S3663" s="95"/>
      <c r="T3663" s="95"/>
      <c r="U3663" s="280"/>
      <c r="V3663" s="95"/>
      <c r="W3663" s="280"/>
      <c r="X3663" s="95"/>
      <c r="Y3663" s="3"/>
      <c r="Z3663" s="3"/>
    </row>
    <row r="3664" ht="14.25" customHeight="1">
      <c r="A3664" s="133"/>
      <c r="B3664" s="3"/>
      <c r="C3664" s="3"/>
      <c r="D3664" s="3"/>
      <c r="E3664" s="240"/>
      <c r="F3664" s="467"/>
      <c r="G3664" s="95"/>
      <c r="H3664" s="95"/>
      <c r="I3664" s="95"/>
      <c r="J3664" s="318"/>
      <c r="K3664" s="95"/>
      <c r="L3664" s="95"/>
      <c r="M3664" s="95"/>
      <c r="N3664" s="95"/>
      <c r="O3664" s="95"/>
      <c r="P3664" s="95"/>
      <c r="Q3664" s="280"/>
      <c r="R3664" s="95"/>
      <c r="S3664" s="95"/>
      <c r="T3664" s="95"/>
      <c r="U3664" s="280"/>
      <c r="V3664" s="95"/>
      <c r="W3664" s="280"/>
      <c r="X3664" s="95"/>
      <c r="Y3664" s="3"/>
      <c r="Z3664" s="3"/>
    </row>
    <row r="3665" ht="14.25" customHeight="1">
      <c r="A3665" s="133"/>
      <c r="B3665" s="3"/>
      <c r="C3665" s="3"/>
      <c r="D3665" s="3"/>
      <c r="E3665" s="240"/>
      <c r="F3665" s="467"/>
      <c r="G3665" s="95"/>
      <c r="H3665" s="95"/>
      <c r="I3665" s="95"/>
      <c r="J3665" s="318"/>
      <c r="K3665" s="95"/>
      <c r="L3665" s="95"/>
      <c r="M3665" s="95"/>
      <c r="N3665" s="95"/>
      <c r="O3665" s="95"/>
      <c r="P3665" s="95"/>
      <c r="Q3665" s="280"/>
      <c r="R3665" s="95"/>
      <c r="S3665" s="95"/>
      <c r="T3665" s="95"/>
      <c r="U3665" s="280"/>
      <c r="V3665" s="95"/>
      <c r="W3665" s="280"/>
      <c r="X3665" s="95"/>
      <c r="Y3665" s="3"/>
      <c r="Z3665" s="3"/>
    </row>
    <row r="3666" ht="14.25" customHeight="1">
      <c r="A3666" s="133"/>
      <c r="B3666" s="3"/>
      <c r="C3666" s="3"/>
      <c r="D3666" s="3"/>
      <c r="E3666" s="240"/>
      <c r="F3666" s="467"/>
      <c r="G3666" s="95"/>
      <c r="H3666" s="95"/>
      <c r="I3666" s="95"/>
      <c r="J3666" s="318"/>
      <c r="K3666" s="95"/>
      <c r="L3666" s="95"/>
      <c r="M3666" s="95"/>
      <c r="N3666" s="95"/>
      <c r="O3666" s="95"/>
      <c r="P3666" s="95"/>
      <c r="Q3666" s="280"/>
      <c r="R3666" s="95"/>
      <c r="S3666" s="95"/>
      <c r="T3666" s="95"/>
      <c r="U3666" s="280"/>
      <c r="V3666" s="95"/>
      <c r="W3666" s="280"/>
      <c r="X3666" s="95"/>
      <c r="Y3666" s="3"/>
      <c r="Z3666" s="3"/>
    </row>
    <row r="3667" ht="14.25" customHeight="1">
      <c r="A3667" s="133"/>
      <c r="B3667" s="3"/>
      <c r="C3667" s="3"/>
      <c r="D3667" s="3"/>
      <c r="E3667" s="240"/>
      <c r="F3667" s="467"/>
      <c r="G3667" s="95"/>
      <c r="H3667" s="95"/>
      <c r="I3667" s="95"/>
      <c r="J3667" s="318"/>
      <c r="K3667" s="95"/>
      <c r="L3667" s="95"/>
      <c r="M3667" s="95"/>
      <c r="N3667" s="95"/>
      <c r="O3667" s="95"/>
      <c r="P3667" s="95"/>
      <c r="Q3667" s="280"/>
      <c r="R3667" s="95"/>
      <c r="S3667" s="95"/>
      <c r="T3667" s="95"/>
      <c r="U3667" s="280"/>
      <c r="V3667" s="95"/>
      <c r="W3667" s="280"/>
      <c r="X3667" s="95"/>
      <c r="Y3667" s="3"/>
      <c r="Z3667" s="3"/>
    </row>
    <row r="3668" ht="14.25" customHeight="1">
      <c r="A3668" s="133"/>
      <c r="B3668" s="3"/>
      <c r="C3668" s="3"/>
      <c r="D3668" s="3"/>
      <c r="E3668" s="240"/>
      <c r="F3668" s="467"/>
      <c r="G3668" s="95"/>
      <c r="H3668" s="95"/>
      <c r="I3668" s="95"/>
      <c r="J3668" s="318"/>
      <c r="K3668" s="95"/>
      <c r="L3668" s="95"/>
      <c r="M3668" s="95"/>
      <c r="N3668" s="95"/>
      <c r="O3668" s="95"/>
      <c r="P3668" s="95"/>
      <c r="Q3668" s="280"/>
      <c r="R3668" s="95"/>
      <c r="S3668" s="95"/>
      <c r="T3668" s="95"/>
      <c r="U3668" s="280"/>
      <c r="V3668" s="95"/>
      <c r="W3668" s="280"/>
      <c r="X3668" s="95"/>
      <c r="Y3668" s="3"/>
      <c r="Z3668" s="3"/>
    </row>
    <row r="3669" ht="14.25" customHeight="1">
      <c r="A3669" s="133"/>
      <c r="B3669" s="3"/>
      <c r="C3669" s="3"/>
      <c r="D3669" s="3"/>
      <c r="E3669" s="240"/>
      <c r="F3669" s="467"/>
      <c r="G3669" s="95"/>
      <c r="H3669" s="95"/>
      <c r="I3669" s="95"/>
      <c r="J3669" s="318"/>
      <c r="K3669" s="95"/>
      <c r="L3669" s="95"/>
      <c r="M3669" s="95"/>
      <c r="N3669" s="95"/>
      <c r="O3669" s="95"/>
      <c r="P3669" s="95"/>
      <c r="Q3669" s="280"/>
      <c r="R3669" s="95"/>
      <c r="S3669" s="95"/>
      <c r="T3669" s="95"/>
      <c r="U3669" s="280"/>
      <c r="V3669" s="95"/>
      <c r="W3669" s="280"/>
      <c r="X3669" s="95"/>
      <c r="Y3669" s="3"/>
      <c r="Z3669" s="3"/>
    </row>
    <row r="3670" ht="14.25" customHeight="1">
      <c r="A3670" s="133"/>
      <c r="B3670" s="3"/>
      <c r="C3670" s="3"/>
      <c r="D3670" s="3"/>
      <c r="E3670" s="240"/>
      <c r="F3670" s="467"/>
      <c r="G3670" s="95"/>
      <c r="H3670" s="95"/>
      <c r="I3670" s="95"/>
      <c r="J3670" s="318"/>
      <c r="K3670" s="95"/>
      <c r="L3670" s="95"/>
      <c r="M3670" s="95"/>
      <c r="N3670" s="95"/>
      <c r="O3670" s="95"/>
      <c r="P3670" s="95"/>
      <c r="Q3670" s="280"/>
      <c r="R3670" s="95"/>
      <c r="S3670" s="95"/>
      <c r="T3670" s="95"/>
      <c r="U3670" s="280"/>
      <c r="V3670" s="95"/>
      <c r="W3670" s="280"/>
      <c r="X3670" s="95"/>
      <c r="Y3670" s="3"/>
      <c r="Z3670" s="3"/>
    </row>
    <row r="3671" ht="14.25" customHeight="1">
      <c r="A3671" s="133"/>
      <c r="B3671" s="3"/>
      <c r="C3671" s="3"/>
      <c r="D3671" s="3"/>
      <c r="E3671" s="240"/>
      <c r="F3671" s="467"/>
      <c r="G3671" s="95"/>
      <c r="H3671" s="95"/>
      <c r="I3671" s="95"/>
      <c r="J3671" s="318"/>
      <c r="K3671" s="95"/>
      <c r="L3671" s="95"/>
      <c r="M3671" s="95"/>
      <c r="N3671" s="95"/>
      <c r="O3671" s="95"/>
      <c r="P3671" s="95"/>
      <c r="Q3671" s="280"/>
      <c r="R3671" s="95"/>
      <c r="S3671" s="95"/>
      <c r="T3671" s="95"/>
      <c r="U3671" s="280"/>
      <c r="V3671" s="95"/>
      <c r="W3671" s="280"/>
      <c r="X3671" s="95"/>
      <c r="Y3671" s="3"/>
      <c r="Z3671" s="3"/>
    </row>
    <row r="3672" ht="14.25" customHeight="1">
      <c r="A3672" s="133"/>
      <c r="B3672" s="3"/>
      <c r="C3672" s="3"/>
      <c r="D3672" s="3"/>
      <c r="E3672" s="240"/>
      <c r="F3672" s="467"/>
      <c r="G3672" s="95"/>
      <c r="H3672" s="95"/>
      <c r="I3672" s="95"/>
      <c r="J3672" s="318"/>
      <c r="K3672" s="95"/>
      <c r="L3672" s="95"/>
      <c r="M3672" s="95"/>
      <c r="N3672" s="95"/>
      <c r="O3672" s="95"/>
      <c r="P3672" s="95"/>
      <c r="Q3672" s="280"/>
      <c r="R3672" s="95"/>
      <c r="S3672" s="95"/>
      <c r="T3672" s="95"/>
      <c r="U3672" s="280"/>
      <c r="V3672" s="95"/>
      <c r="W3672" s="280"/>
      <c r="X3672" s="95"/>
      <c r="Y3672" s="3"/>
      <c r="Z3672" s="3"/>
    </row>
    <row r="3673" ht="14.25" customHeight="1">
      <c r="A3673" s="133"/>
      <c r="B3673" s="3"/>
      <c r="C3673" s="3"/>
      <c r="D3673" s="3"/>
      <c r="E3673" s="240"/>
      <c r="F3673" s="467"/>
      <c r="G3673" s="95"/>
      <c r="H3673" s="95"/>
      <c r="I3673" s="95"/>
      <c r="J3673" s="318"/>
      <c r="K3673" s="95"/>
      <c r="L3673" s="95"/>
      <c r="M3673" s="95"/>
      <c r="N3673" s="95"/>
      <c r="O3673" s="95"/>
      <c r="P3673" s="95"/>
      <c r="Q3673" s="280"/>
      <c r="R3673" s="95"/>
      <c r="S3673" s="95"/>
      <c r="T3673" s="95"/>
      <c r="U3673" s="280"/>
      <c r="V3673" s="95"/>
      <c r="W3673" s="280"/>
      <c r="X3673" s="95"/>
      <c r="Y3673" s="3"/>
      <c r="Z3673" s="3"/>
    </row>
    <row r="3674" ht="14.25" customHeight="1">
      <c r="A3674" s="133"/>
      <c r="B3674" s="3"/>
      <c r="C3674" s="3"/>
      <c r="D3674" s="3"/>
      <c r="E3674" s="240"/>
      <c r="F3674" s="467"/>
      <c r="G3674" s="95"/>
      <c r="H3674" s="95"/>
      <c r="I3674" s="95"/>
      <c r="J3674" s="318"/>
      <c r="K3674" s="95"/>
      <c r="L3674" s="95"/>
      <c r="M3674" s="95"/>
      <c r="N3674" s="95"/>
      <c r="O3674" s="95"/>
      <c r="P3674" s="95"/>
      <c r="Q3674" s="280"/>
      <c r="R3674" s="95"/>
      <c r="S3674" s="95"/>
      <c r="T3674" s="95"/>
      <c r="U3674" s="280"/>
      <c r="V3674" s="95"/>
      <c r="W3674" s="280"/>
      <c r="X3674" s="95"/>
      <c r="Y3674" s="3"/>
      <c r="Z3674" s="3"/>
    </row>
    <row r="3675" ht="14.25" customHeight="1">
      <c r="A3675" s="133"/>
      <c r="B3675" s="3"/>
      <c r="C3675" s="3"/>
      <c r="D3675" s="3"/>
      <c r="E3675" s="240"/>
      <c r="F3675" s="467"/>
      <c r="G3675" s="95"/>
      <c r="H3675" s="95"/>
      <c r="I3675" s="95"/>
      <c r="J3675" s="318"/>
      <c r="K3675" s="95"/>
      <c r="L3675" s="95"/>
      <c r="M3675" s="95"/>
      <c r="N3675" s="95"/>
      <c r="O3675" s="95"/>
      <c r="P3675" s="95"/>
      <c r="Q3675" s="280"/>
      <c r="R3675" s="95"/>
      <c r="S3675" s="95"/>
      <c r="T3675" s="95"/>
      <c r="U3675" s="280"/>
      <c r="V3675" s="95"/>
      <c r="W3675" s="280"/>
      <c r="X3675" s="95"/>
      <c r="Y3675" s="3"/>
      <c r="Z3675" s="3"/>
    </row>
    <row r="3676" ht="14.25" customHeight="1">
      <c r="A3676" s="133"/>
      <c r="B3676" s="3"/>
      <c r="C3676" s="3"/>
      <c r="D3676" s="3"/>
      <c r="E3676" s="240"/>
      <c r="F3676" s="467"/>
      <c r="G3676" s="95"/>
      <c r="H3676" s="95"/>
      <c r="I3676" s="95"/>
      <c r="J3676" s="318"/>
      <c r="K3676" s="95"/>
      <c r="L3676" s="95"/>
      <c r="M3676" s="95"/>
      <c r="N3676" s="95"/>
      <c r="O3676" s="95"/>
      <c r="P3676" s="95"/>
      <c r="Q3676" s="280"/>
      <c r="R3676" s="95"/>
      <c r="S3676" s="95"/>
      <c r="T3676" s="95"/>
      <c r="U3676" s="280"/>
      <c r="V3676" s="95"/>
      <c r="W3676" s="280"/>
      <c r="X3676" s="95"/>
      <c r="Y3676" s="3"/>
      <c r="Z3676" s="3"/>
    </row>
    <row r="3677" ht="14.25" customHeight="1">
      <c r="A3677" s="133"/>
      <c r="B3677" s="3"/>
      <c r="C3677" s="3"/>
      <c r="D3677" s="3"/>
      <c r="E3677" s="240"/>
      <c r="F3677" s="467"/>
      <c r="G3677" s="95"/>
      <c r="H3677" s="95"/>
      <c r="I3677" s="95"/>
      <c r="J3677" s="318"/>
      <c r="K3677" s="95"/>
      <c r="L3677" s="95"/>
      <c r="M3677" s="95"/>
      <c r="N3677" s="95"/>
      <c r="O3677" s="95"/>
      <c r="P3677" s="95"/>
      <c r="Q3677" s="280"/>
      <c r="R3677" s="95"/>
      <c r="S3677" s="95"/>
      <c r="T3677" s="95"/>
      <c r="U3677" s="280"/>
      <c r="V3677" s="95"/>
      <c r="W3677" s="280"/>
      <c r="X3677" s="95"/>
      <c r="Y3677" s="3"/>
      <c r="Z3677" s="3"/>
    </row>
    <row r="3678" ht="14.25" customHeight="1">
      <c r="A3678" s="133"/>
      <c r="B3678" s="3"/>
      <c r="C3678" s="3"/>
      <c r="D3678" s="3"/>
      <c r="E3678" s="240"/>
      <c r="F3678" s="467"/>
      <c r="G3678" s="95"/>
      <c r="H3678" s="95"/>
      <c r="I3678" s="95"/>
      <c r="J3678" s="318"/>
      <c r="K3678" s="95"/>
      <c r="L3678" s="95"/>
      <c r="M3678" s="95"/>
      <c r="N3678" s="95"/>
      <c r="O3678" s="95"/>
      <c r="P3678" s="95"/>
      <c r="Q3678" s="280"/>
      <c r="R3678" s="95"/>
      <c r="S3678" s="95"/>
      <c r="T3678" s="95"/>
      <c r="U3678" s="280"/>
      <c r="V3678" s="95"/>
      <c r="W3678" s="280"/>
      <c r="X3678" s="95"/>
      <c r="Y3678" s="3"/>
      <c r="Z3678" s="3"/>
    </row>
    <row r="3679" ht="14.25" customHeight="1">
      <c r="A3679" s="133"/>
      <c r="B3679" s="3"/>
      <c r="C3679" s="3"/>
      <c r="D3679" s="3"/>
      <c r="E3679" s="240"/>
      <c r="F3679" s="467"/>
      <c r="G3679" s="95"/>
      <c r="H3679" s="95"/>
      <c r="I3679" s="95"/>
      <c r="J3679" s="318"/>
      <c r="K3679" s="95"/>
      <c r="L3679" s="95"/>
      <c r="M3679" s="95"/>
      <c r="N3679" s="95"/>
      <c r="O3679" s="95"/>
      <c r="P3679" s="95"/>
      <c r="Q3679" s="280"/>
      <c r="R3679" s="95"/>
      <c r="S3679" s="95"/>
      <c r="T3679" s="95"/>
      <c r="U3679" s="280"/>
      <c r="V3679" s="95"/>
      <c r="W3679" s="280"/>
      <c r="X3679" s="95"/>
      <c r="Y3679" s="3"/>
      <c r="Z3679" s="3"/>
    </row>
    <row r="3680" ht="14.25" customHeight="1">
      <c r="A3680" s="133"/>
      <c r="B3680" s="3"/>
      <c r="C3680" s="3"/>
      <c r="D3680" s="3"/>
      <c r="E3680" s="240"/>
      <c r="F3680" s="467"/>
      <c r="G3680" s="95"/>
      <c r="H3680" s="95"/>
      <c r="I3680" s="95"/>
      <c r="J3680" s="318"/>
      <c r="K3680" s="95"/>
      <c r="L3680" s="95"/>
      <c r="M3680" s="95"/>
      <c r="N3680" s="95"/>
      <c r="O3680" s="95"/>
      <c r="P3680" s="95"/>
      <c r="Q3680" s="280"/>
      <c r="R3680" s="95"/>
      <c r="S3680" s="95"/>
      <c r="T3680" s="95"/>
      <c r="U3680" s="280"/>
      <c r="V3680" s="95"/>
      <c r="W3680" s="280"/>
      <c r="X3680" s="95"/>
      <c r="Y3680" s="3"/>
      <c r="Z3680" s="3"/>
    </row>
    <row r="3681" ht="14.25" customHeight="1">
      <c r="A3681" s="133"/>
      <c r="B3681" s="3"/>
      <c r="C3681" s="3"/>
      <c r="D3681" s="3"/>
      <c r="E3681" s="240"/>
      <c r="F3681" s="467"/>
      <c r="G3681" s="95"/>
      <c r="H3681" s="95"/>
      <c r="I3681" s="95"/>
      <c r="J3681" s="318"/>
      <c r="K3681" s="95"/>
      <c r="L3681" s="95"/>
      <c r="M3681" s="95"/>
      <c r="N3681" s="95"/>
      <c r="O3681" s="95"/>
      <c r="P3681" s="95"/>
      <c r="Q3681" s="280"/>
      <c r="R3681" s="95"/>
      <c r="S3681" s="95"/>
      <c r="T3681" s="95"/>
      <c r="U3681" s="280"/>
      <c r="V3681" s="95"/>
      <c r="W3681" s="280"/>
      <c r="X3681" s="95"/>
      <c r="Y3681" s="3"/>
      <c r="Z3681" s="3"/>
    </row>
    <row r="3682" ht="14.25" customHeight="1">
      <c r="A3682" s="133"/>
      <c r="B3682" s="3"/>
      <c r="C3682" s="3"/>
      <c r="D3682" s="3"/>
      <c r="E3682" s="240"/>
      <c r="F3682" s="467"/>
      <c r="G3682" s="95"/>
      <c r="H3682" s="95"/>
      <c r="I3682" s="95"/>
      <c r="J3682" s="318"/>
      <c r="K3682" s="95"/>
      <c r="L3682" s="95"/>
      <c r="M3682" s="95"/>
      <c r="N3682" s="95"/>
      <c r="O3682" s="95"/>
      <c r="P3682" s="95"/>
      <c r="Q3682" s="280"/>
      <c r="R3682" s="95"/>
      <c r="S3682" s="95"/>
      <c r="T3682" s="95"/>
      <c r="U3682" s="280"/>
      <c r="V3682" s="95"/>
      <c r="W3682" s="280"/>
      <c r="X3682" s="95"/>
      <c r="Y3682" s="3"/>
      <c r="Z3682" s="3"/>
    </row>
    <row r="3683" ht="14.25" customHeight="1">
      <c r="A3683" s="133"/>
      <c r="B3683" s="3"/>
      <c r="C3683" s="3"/>
      <c r="D3683" s="3"/>
      <c r="E3683" s="240"/>
      <c r="F3683" s="467"/>
      <c r="G3683" s="95"/>
      <c r="H3683" s="95"/>
      <c r="I3683" s="95"/>
      <c r="J3683" s="318"/>
      <c r="K3683" s="95"/>
      <c r="L3683" s="95"/>
      <c r="M3683" s="95"/>
      <c r="N3683" s="95"/>
      <c r="O3683" s="95"/>
      <c r="P3683" s="95"/>
      <c r="Q3683" s="280"/>
      <c r="R3683" s="95"/>
      <c r="S3683" s="95"/>
      <c r="T3683" s="95"/>
      <c r="U3683" s="280"/>
      <c r="V3683" s="95"/>
      <c r="W3683" s="280"/>
      <c r="X3683" s="95"/>
      <c r="Y3683" s="3"/>
      <c r="Z3683" s="3"/>
    </row>
    <row r="3684" ht="14.25" customHeight="1">
      <c r="A3684" s="133"/>
      <c r="B3684" s="3"/>
      <c r="C3684" s="3"/>
      <c r="D3684" s="3"/>
      <c r="E3684" s="240"/>
      <c r="F3684" s="467"/>
      <c r="G3684" s="95"/>
      <c r="H3684" s="95"/>
      <c r="I3684" s="95"/>
      <c r="J3684" s="318"/>
      <c r="K3684" s="95"/>
      <c r="L3684" s="95"/>
      <c r="M3684" s="95"/>
      <c r="N3684" s="95"/>
      <c r="O3684" s="95"/>
      <c r="P3684" s="95"/>
      <c r="Q3684" s="280"/>
      <c r="R3684" s="95"/>
      <c r="S3684" s="95"/>
      <c r="T3684" s="95"/>
      <c r="U3684" s="280"/>
      <c r="V3684" s="95"/>
      <c r="W3684" s="280"/>
      <c r="X3684" s="95"/>
      <c r="Y3684" s="3"/>
      <c r="Z3684" s="3"/>
    </row>
    <row r="3685" ht="14.25" customHeight="1">
      <c r="A3685" s="133"/>
      <c r="B3685" s="3"/>
      <c r="C3685" s="3"/>
      <c r="D3685" s="3"/>
      <c r="E3685" s="240"/>
      <c r="F3685" s="467"/>
      <c r="G3685" s="95"/>
      <c r="H3685" s="95"/>
      <c r="I3685" s="95"/>
      <c r="J3685" s="318"/>
      <c r="K3685" s="95"/>
      <c r="L3685" s="95"/>
      <c r="M3685" s="95"/>
      <c r="N3685" s="95"/>
      <c r="O3685" s="95"/>
      <c r="P3685" s="95"/>
      <c r="Q3685" s="280"/>
      <c r="R3685" s="95"/>
      <c r="S3685" s="95"/>
      <c r="T3685" s="95"/>
      <c r="U3685" s="280"/>
      <c r="V3685" s="95"/>
      <c r="W3685" s="280"/>
      <c r="X3685" s="95"/>
      <c r="Y3685" s="3"/>
      <c r="Z3685" s="3"/>
    </row>
    <row r="3686" ht="14.25" customHeight="1">
      <c r="A3686" s="133"/>
      <c r="B3686" s="3"/>
      <c r="C3686" s="3"/>
      <c r="D3686" s="3"/>
      <c r="E3686" s="240"/>
      <c r="F3686" s="467"/>
      <c r="G3686" s="95"/>
      <c r="H3686" s="95"/>
      <c r="I3686" s="95"/>
      <c r="J3686" s="318"/>
      <c r="K3686" s="95"/>
      <c r="L3686" s="95"/>
      <c r="M3686" s="95"/>
      <c r="N3686" s="95"/>
      <c r="O3686" s="95"/>
      <c r="P3686" s="95"/>
      <c r="Q3686" s="280"/>
      <c r="R3686" s="95"/>
      <c r="S3686" s="95"/>
      <c r="T3686" s="95"/>
      <c r="U3686" s="280"/>
      <c r="V3686" s="95"/>
      <c r="W3686" s="280"/>
      <c r="X3686" s="95"/>
      <c r="Y3686" s="3"/>
      <c r="Z3686" s="3"/>
    </row>
    <row r="3687" ht="14.25" customHeight="1">
      <c r="A3687" s="133"/>
      <c r="B3687" s="3"/>
      <c r="C3687" s="3"/>
      <c r="D3687" s="3"/>
      <c r="E3687" s="240"/>
      <c r="F3687" s="467"/>
      <c r="G3687" s="95"/>
      <c r="H3687" s="95"/>
      <c r="I3687" s="95"/>
      <c r="J3687" s="318"/>
      <c r="K3687" s="95"/>
      <c r="L3687" s="95"/>
      <c r="M3687" s="95"/>
      <c r="N3687" s="95"/>
      <c r="O3687" s="95"/>
      <c r="P3687" s="95"/>
      <c r="Q3687" s="280"/>
      <c r="R3687" s="95"/>
      <c r="S3687" s="95"/>
      <c r="T3687" s="95"/>
      <c r="U3687" s="280"/>
      <c r="V3687" s="95"/>
      <c r="W3687" s="280"/>
      <c r="X3687" s="95"/>
      <c r="Y3687" s="3"/>
      <c r="Z3687" s="3"/>
    </row>
    <row r="3688" ht="14.25" customHeight="1">
      <c r="A3688" s="133"/>
      <c r="B3688" s="3"/>
      <c r="C3688" s="3"/>
      <c r="D3688" s="3"/>
      <c r="E3688" s="240"/>
      <c r="F3688" s="467"/>
      <c r="G3688" s="95"/>
      <c r="H3688" s="95"/>
      <c r="I3688" s="95"/>
      <c r="J3688" s="318"/>
      <c r="K3688" s="95"/>
      <c r="L3688" s="95"/>
      <c r="M3688" s="95"/>
      <c r="N3688" s="95"/>
      <c r="O3688" s="95"/>
      <c r="P3688" s="95"/>
      <c r="Q3688" s="280"/>
      <c r="R3688" s="95"/>
      <c r="S3688" s="95"/>
      <c r="T3688" s="95"/>
      <c r="U3688" s="280"/>
      <c r="V3688" s="95"/>
      <c r="W3688" s="280"/>
      <c r="X3688" s="95"/>
      <c r="Y3688" s="3"/>
      <c r="Z3688" s="3"/>
    </row>
    <row r="3689" ht="14.25" customHeight="1">
      <c r="A3689" s="133"/>
      <c r="B3689" s="3"/>
      <c r="C3689" s="3"/>
      <c r="D3689" s="3"/>
      <c r="E3689" s="240"/>
      <c r="F3689" s="467"/>
      <c r="G3689" s="95"/>
      <c r="H3689" s="95"/>
      <c r="I3689" s="95"/>
      <c r="J3689" s="318"/>
      <c r="K3689" s="95"/>
      <c r="L3689" s="95"/>
      <c r="M3689" s="95"/>
      <c r="N3689" s="95"/>
      <c r="O3689" s="95"/>
      <c r="P3689" s="95"/>
      <c r="Q3689" s="280"/>
      <c r="R3689" s="95"/>
      <c r="S3689" s="95"/>
      <c r="T3689" s="95"/>
      <c r="U3689" s="280"/>
      <c r="V3689" s="95"/>
      <c r="W3689" s="280"/>
      <c r="X3689" s="95"/>
      <c r="Y3689" s="3"/>
      <c r="Z3689" s="3"/>
    </row>
    <row r="3690" ht="14.25" customHeight="1">
      <c r="A3690" s="133"/>
      <c r="B3690" s="3"/>
      <c r="C3690" s="3"/>
      <c r="D3690" s="3"/>
      <c r="E3690" s="240"/>
      <c r="F3690" s="467"/>
      <c r="G3690" s="95"/>
      <c r="H3690" s="95"/>
      <c r="I3690" s="95"/>
      <c r="J3690" s="318"/>
      <c r="K3690" s="95"/>
      <c r="L3690" s="95"/>
      <c r="M3690" s="95"/>
      <c r="N3690" s="95"/>
      <c r="O3690" s="95"/>
      <c r="P3690" s="95"/>
      <c r="Q3690" s="280"/>
      <c r="R3690" s="95"/>
      <c r="S3690" s="95"/>
      <c r="T3690" s="95"/>
      <c r="U3690" s="280"/>
      <c r="V3690" s="95"/>
      <c r="W3690" s="280"/>
      <c r="X3690" s="95"/>
      <c r="Y3690" s="3"/>
      <c r="Z3690" s="3"/>
    </row>
    <row r="3691" ht="14.25" customHeight="1">
      <c r="A3691" s="133"/>
      <c r="B3691" s="3"/>
      <c r="C3691" s="3"/>
      <c r="D3691" s="3"/>
      <c r="E3691" s="240"/>
      <c r="F3691" s="467"/>
      <c r="G3691" s="95"/>
      <c r="H3691" s="95"/>
      <c r="I3691" s="95"/>
      <c r="J3691" s="318"/>
      <c r="K3691" s="95"/>
      <c r="L3691" s="95"/>
      <c r="M3691" s="95"/>
      <c r="N3691" s="95"/>
      <c r="O3691" s="95"/>
      <c r="P3691" s="95"/>
      <c r="Q3691" s="280"/>
      <c r="R3691" s="95"/>
      <c r="S3691" s="95"/>
      <c r="T3691" s="95"/>
      <c r="U3691" s="280"/>
      <c r="V3691" s="95"/>
      <c r="W3691" s="280"/>
      <c r="X3691" s="95"/>
      <c r="Y3691" s="3"/>
      <c r="Z3691" s="3"/>
    </row>
    <row r="3692" ht="14.25" customHeight="1">
      <c r="A3692" s="133"/>
      <c r="B3692" s="3"/>
      <c r="C3692" s="3"/>
      <c r="D3692" s="3"/>
      <c r="E3692" s="240"/>
      <c r="F3692" s="467"/>
      <c r="G3692" s="95"/>
      <c r="H3692" s="95"/>
      <c r="I3692" s="95"/>
      <c r="J3692" s="318"/>
      <c r="K3692" s="95"/>
      <c r="L3692" s="95"/>
      <c r="M3692" s="95"/>
      <c r="N3692" s="95"/>
      <c r="O3692" s="95"/>
      <c r="P3692" s="95"/>
      <c r="Q3692" s="280"/>
      <c r="R3692" s="95"/>
      <c r="S3692" s="95"/>
      <c r="T3692" s="95"/>
      <c r="U3692" s="280"/>
      <c r="V3692" s="95"/>
      <c r="W3692" s="280"/>
      <c r="X3692" s="95"/>
      <c r="Y3692" s="3"/>
      <c r="Z3692" s="3"/>
    </row>
    <row r="3693" ht="14.25" customHeight="1">
      <c r="A3693" s="133"/>
      <c r="B3693" s="3"/>
      <c r="C3693" s="3"/>
      <c r="D3693" s="3"/>
      <c r="E3693" s="240"/>
      <c r="F3693" s="467"/>
      <c r="G3693" s="95"/>
      <c r="H3693" s="95"/>
      <c r="I3693" s="95"/>
      <c r="J3693" s="318"/>
      <c r="K3693" s="95"/>
      <c r="L3693" s="95"/>
      <c r="M3693" s="95"/>
      <c r="N3693" s="95"/>
      <c r="O3693" s="95"/>
      <c r="P3693" s="95"/>
      <c r="Q3693" s="280"/>
      <c r="R3693" s="95"/>
      <c r="S3693" s="95"/>
      <c r="T3693" s="95"/>
      <c r="U3693" s="280"/>
      <c r="V3693" s="95"/>
      <c r="W3693" s="280"/>
      <c r="X3693" s="95"/>
      <c r="Y3693" s="3"/>
      <c r="Z3693" s="3"/>
    </row>
    <row r="3694" ht="14.25" customHeight="1">
      <c r="A3694" s="133"/>
      <c r="B3694" s="3"/>
      <c r="C3694" s="3"/>
      <c r="D3694" s="3"/>
      <c r="E3694" s="240"/>
      <c r="F3694" s="467"/>
      <c r="G3694" s="95"/>
      <c r="H3694" s="95"/>
      <c r="I3694" s="95"/>
      <c r="J3694" s="318"/>
      <c r="K3694" s="95"/>
      <c r="L3694" s="95"/>
      <c r="M3694" s="95"/>
      <c r="N3694" s="95"/>
      <c r="O3694" s="95"/>
      <c r="P3694" s="95"/>
      <c r="Q3694" s="280"/>
      <c r="R3694" s="95"/>
      <c r="S3694" s="95"/>
      <c r="T3694" s="95"/>
      <c r="U3694" s="280"/>
      <c r="V3694" s="95"/>
      <c r="W3694" s="280"/>
      <c r="X3694" s="95"/>
      <c r="Y3694" s="3"/>
      <c r="Z3694" s="3"/>
    </row>
    <row r="3695" ht="14.25" customHeight="1">
      <c r="A3695" s="133"/>
      <c r="B3695" s="3"/>
      <c r="C3695" s="3"/>
      <c r="D3695" s="3"/>
      <c r="E3695" s="240"/>
      <c r="F3695" s="467"/>
      <c r="G3695" s="95"/>
      <c r="H3695" s="95"/>
      <c r="I3695" s="95"/>
      <c r="J3695" s="318"/>
      <c r="K3695" s="95"/>
      <c r="L3695" s="95"/>
      <c r="M3695" s="95"/>
      <c r="N3695" s="95"/>
      <c r="O3695" s="95"/>
      <c r="P3695" s="95"/>
      <c r="Q3695" s="280"/>
      <c r="R3695" s="95"/>
      <c r="S3695" s="95"/>
      <c r="T3695" s="95"/>
      <c r="U3695" s="280"/>
      <c r="V3695" s="95"/>
      <c r="W3695" s="280"/>
      <c r="X3695" s="95"/>
      <c r="Y3695" s="3"/>
      <c r="Z3695" s="3"/>
    </row>
    <row r="3696" ht="14.25" customHeight="1">
      <c r="A3696" s="133"/>
      <c r="B3696" s="3"/>
      <c r="C3696" s="3"/>
      <c r="D3696" s="3"/>
      <c r="E3696" s="240"/>
      <c r="F3696" s="467"/>
      <c r="G3696" s="95"/>
      <c r="H3696" s="95"/>
      <c r="I3696" s="95"/>
      <c r="J3696" s="318"/>
      <c r="K3696" s="95"/>
      <c r="L3696" s="95"/>
      <c r="M3696" s="95"/>
      <c r="N3696" s="95"/>
      <c r="O3696" s="95"/>
      <c r="P3696" s="95"/>
      <c r="Q3696" s="280"/>
      <c r="R3696" s="95"/>
      <c r="S3696" s="95"/>
      <c r="T3696" s="95"/>
      <c r="U3696" s="280"/>
      <c r="V3696" s="95"/>
      <c r="W3696" s="280"/>
      <c r="X3696" s="95"/>
      <c r="Y3696" s="3"/>
      <c r="Z3696" s="3"/>
    </row>
    <row r="3697" ht="14.25" customHeight="1">
      <c r="A3697" s="133"/>
      <c r="B3697" s="3"/>
      <c r="C3697" s="3"/>
      <c r="D3697" s="3"/>
      <c r="E3697" s="240"/>
      <c r="F3697" s="467"/>
      <c r="G3697" s="95"/>
      <c r="H3697" s="95"/>
      <c r="I3697" s="95"/>
      <c r="J3697" s="318"/>
      <c r="K3697" s="95"/>
      <c r="L3697" s="95"/>
      <c r="M3697" s="95"/>
      <c r="N3697" s="95"/>
      <c r="O3697" s="95"/>
      <c r="P3697" s="95"/>
      <c r="Q3697" s="280"/>
      <c r="R3697" s="95"/>
      <c r="S3697" s="95"/>
      <c r="T3697" s="95"/>
      <c r="U3697" s="280"/>
      <c r="V3697" s="95"/>
      <c r="W3697" s="280"/>
      <c r="X3697" s="95"/>
      <c r="Y3697" s="3"/>
      <c r="Z3697" s="3"/>
    </row>
    <row r="3698" ht="14.25" customHeight="1">
      <c r="A3698" s="133"/>
      <c r="B3698" s="3"/>
      <c r="C3698" s="3"/>
      <c r="D3698" s="3"/>
      <c r="E3698" s="240"/>
      <c r="F3698" s="467"/>
      <c r="G3698" s="95"/>
      <c r="H3698" s="95"/>
      <c r="I3698" s="95"/>
      <c r="J3698" s="318"/>
      <c r="K3698" s="95"/>
      <c r="L3698" s="95"/>
      <c r="M3698" s="95"/>
      <c r="N3698" s="95"/>
      <c r="O3698" s="95"/>
      <c r="P3698" s="95"/>
      <c r="Q3698" s="280"/>
      <c r="R3698" s="95"/>
      <c r="S3698" s="95"/>
      <c r="T3698" s="95"/>
      <c r="U3698" s="280"/>
      <c r="V3698" s="95"/>
      <c r="W3698" s="280"/>
      <c r="X3698" s="95"/>
      <c r="Y3698" s="3"/>
      <c r="Z3698" s="3"/>
    </row>
    <row r="3699" ht="14.25" customHeight="1">
      <c r="A3699" s="133"/>
      <c r="B3699" s="3"/>
      <c r="C3699" s="3"/>
      <c r="D3699" s="3"/>
      <c r="E3699" s="240"/>
      <c r="F3699" s="467"/>
      <c r="G3699" s="95"/>
      <c r="H3699" s="95"/>
      <c r="I3699" s="95"/>
      <c r="J3699" s="318"/>
      <c r="K3699" s="95"/>
      <c r="L3699" s="95"/>
      <c r="M3699" s="95"/>
      <c r="N3699" s="95"/>
      <c r="O3699" s="95"/>
      <c r="P3699" s="95"/>
      <c r="Q3699" s="280"/>
      <c r="R3699" s="95"/>
      <c r="S3699" s="95"/>
      <c r="T3699" s="95"/>
      <c r="U3699" s="280"/>
      <c r="V3699" s="95"/>
      <c r="W3699" s="280"/>
      <c r="X3699" s="95"/>
      <c r="Y3699" s="3"/>
      <c r="Z3699" s="3"/>
    </row>
    <row r="3700" ht="14.25" customHeight="1">
      <c r="A3700" s="133"/>
      <c r="B3700" s="3"/>
      <c r="C3700" s="3"/>
      <c r="D3700" s="3"/>
      <c r="E3700" s="240"/>
      <c r="F3700" s="467"/>
      <c r="G3700" s="95"/>
      <c r="H3700" s="95"/>
      <c r="I3700" s="95"/>
      <c r="J3700" s="318"/>
      <c r="K3700" s="95"/>
      <c r="L3700" s="95"/>
      <c r="M3700" s="95"/>
      <c r="N3700" s="95"/>
      <c r="O3700" s="95"/>
      <c r="P3700" s="95"/>
      <c r="Q3700" s="280"/>
      <c r="R3700" s="95"/>
      <c r="S3700" s="95"/>
      <c r="T3700" s="95"/>
      <c r="U3700" s="280"/>
      <c r="V3700" s="95"/>
      <c r="W3700" s="280"/>
      <c r="X3700" s="95"/>
      <c r="Y3700" s="3"/>
      <c r="Z3700" s="3"/>
    </row>
    <row r="3701" ht="14.25" customHeight="1">
      <c r="A3701" s="133"/>
      <c r="B3701" s="3"/>
      <c r="C3701" s="3"/>
      <c r="D3701" s="3"/>
      <c r="E3701" s="240"/>
      <c r="F3701" s="467"/>
      <c r="G3701" s="95"/>
      <c r="H3701" s="95"/>
      <c r="I3701" s="95"/>
      <c r="J3701" s="318"/>
      <c r="K3701" s="95"/>
      <c r="L3701" s="95"/>
      <c r="M3701" s="95"/>
      <c r="N3701" s="95"/>
      <c r="O3701" s="95"/>
      <c r="P3701" s="95"/>
      <c r="Q3701" s="280"/>
      <c r="R3701" s="95"/>
      <c r="S3701" s="95"/>
      <c r="T3701" s="95"/>
      <c r="U3701" s="280"/>
      <c r="V3701" s="95"/>
      <c r="W3701" s="280"/>
      <c r="X3701" s="95"/>
      <c r="Y3701" s="3"/>
      <c r="Z3701" s="3"/>
    </row>
    <row r="3702" ht="14.25" customHeight="1">
      <c r="A3702" s="133"/>
      <c r="B3702" s="3"/>
      <c r="C3702" s="3"/>
      <c r="D3702" s="3"/>
      <c r="E3702" s="240"/>
      <c r="F3702" s="467"/>
      <c r="G3702" s="95"/>
      <c r="H3702" s="95"/>
      <c r="I3702" s="95"/>
      <c r="J3702" s="318"/>
      <c r="K3702" s="95"/>
      <c r="L3702" s="95"/>
      <c r="M3702" s="95"/>
      <c r="N3702" s="95"/>
      <c r="O3702" s="95"/>
      <c r="P3702" s="95"/>
      <c r="Q3702" s="280"/>
      <c r="R3702" s="95"/>
      <c r="S3702" s="95"/>
      <c r="T3702" s="95"/>
      <c r="U3702" s="280"/>
      <c r="V3702" s="95"/>
      <c r="W3702" s="280"/>
      <c r="X3702" s="95"/>
      <c r="Y3702" s="3"/>
      <c r="Z3702" s="3"/>
    </row>
    <row r="3703" ht="14.25" customHeight="1">
      <c r="A3703" s="133"/>
      <c r="B3703" s="3"/>
      <c r="C3703" s="3"/>
      <c r="D3703" s="3"/>
      <c r="E3703" s="240"/>
      <c r="F3703" s="467"/>
      <c r="G3703" s="95"/>
      <c r="H3703" s="95"/>
      <c r="I3703" s="95"/>
      <c r="J3703" s="318"/>
      <c r="K3703" s="95"/>
      <c r="L3703" s="95"/>
      <c r="M3703" s="95"/>
      <c r="N3703" s="95"/>
      <c r="O3703" s="95"/>
      <c r="P3703" s="95"/>
      <c r="Q3703" s="280"/>
      <c r="R3703" s="95"/>
      <c r="S3703" s="95"/>
      <c r="T3703" s="95"/>
      <c r="U3703" s="280"/>
      <c r="V3703" s="95"/>
      <c r="W3703" s="280"/>
      <c r="X3703" s="95"/>
      <c r="Y3703" s="3"/>
      <c r="Z3703" s="3"/>
    </row>
    <row r="3704" ht="14.25" customHeight="1">
      <c r="A3704" s="133"/>
      <c r="B3704" s="3"/>
      <c r="C3704" s="3"/>
      <c r="D3704" s="3"/>
      <c r="E3704" s="240"/>
      <c r="F3704" s="467"/>
      <c r="G3704" s="95"/>
      <c r="H3704" s="95"/>
      <c r="I3704" s="95"/>
      <c r="J3704" s="318"/>
      <c r="K3704" s="95"/>
      <c r="L3704" s="95"/>
      <c r="M3704" s="95"/>
      <c r="N3704" s="95"/>
      <c r="O3704" s="95"/>
      <c r="P3704" s="95"/>
      <c r="Q3704" s="280"/>
      <c r="R3704" s="95"/>
      <c r="S3704" s="95"/>
      <c r="T3704" s="95"/>
      <c r="U3704" s="280"/>
      <c r="V3704" s="95"/>
      <c r="W3704" s="280"/>
      <c r="X3704" s="95"/>
      <c r="Y3704" s="3"/>
      <c r="Z3704" s="3"/>
    </row>
    <row r="3705" ht="14.25" customHeight="1">
      <c r="A3705" s="133"/>
      <c r="B3705" s="3"/>
      <c r="C3705" s="3"/>
      <c r="D3705" s="3"/>
      <c r="E3705" s="240"/>
      <c r="F3705" s="467"/>
      <c r="G3705" s="95"/>
      <c r="H3705" s="95"/>
      <c r="I3705" s="95"/>
      <c r="J3705" s="318"/>
      <c r="K3705" s="95"/>
      <c r="L3705" s="95"/>
      <c r="M3705" s="95"/>
      <c r="N3705" s="95"/>
      <c r="O3705" s="95"/>
      <c r="P3705" s="95"/>
      <c r="Q3705" s="280"/>
      <c r="R3705" s="95"/>
      <c r="S3705" s="95"/>
      <c r="T3705" s="95"/>
      <c r="U3705" s="280"/>
      <c r="V3705" s="95"/>
      <c r="W3705" s="280"/>
      <c r="X3705" s="95"/>
      <c r="Y3705" s="3"/>
      <c r="Z3705" s="3"/>
    </row>
    <row r="3706" ht="14.25" customHeight="1">
      <c r="A3706" s="133"/>
      <c r="B3706" s="3"/>
      <c r="C3706" s="3"/>
      <c r="D3706" s="3"/>
      <c r="E3706" s="240"/>
      <c r="F3706" s="467"/>
      <c r="G3706" s="95"/>
      <c r="H3706" s="95"/>
      <c r="I3706" s="95"/>
      <c r="J3706" s="318"/>
      <c r="K3706" s="95"/>
      <c r="L3706" s="95"/>
      <c r="M3706" s="95"/>
      <c r="N3706" s="95"/>
      <c r="O3706" s="95"/>
      <c r="P3706" s="95"/>
      <c r="Q3706" s="280"/>
      <c r="R3706" s="95"/>
      <c r="S3706" s="95"/>
      <c r="T3706" s="95"/>
      <c r="U3706" s="280"/>
      <c r="V3706" s="95"/>
      <c r="W3706" s="280"/>
      <c r="X3706" s="95"/>
      <c r="Y3706" s="3"/>
      <c r="Z3706" s="3"/>
    </row>
    <row r="3707" ht="14.25" customHeight="1">
      <c r="A3707" s="133"/>
      <c r="B3707" s="3"/>
      <c r="C3707" s="3"/>
      <c r="D3707" s="3"/>
      <c r="E3707" s="240"/>
      <c r="F3707" s="467"/>
      <c r="G3707" s="95"/>
      <c r="H3707" s="95"/>
      <c r="I3707" s="95"/>
      <c r="J3707" s="318"/>
      <c r="K3707" s="95"/>
      <c r="L3707" s="95"/>
      <c r="M3707" s="95"/>
      <c r="N3707" s="95"/>
      <c r="O3707" s="95"/>
      <c r="P3707" s="95"/>
      <c r="Q3707" s="280"/>
      <c r="R3707" s="95"/>
      <c r="S3707" s="95"/>
      <c r="T3707" s="95"/>
      <c r="U3707" s="280"/>
      <c r="V3707" s="95"/>
      <c r="W3707" s="280"/>
      <c r="X3707" s="95"/>
      <c r="Y3707" s="3"/>
      <c r="Z3707" s="3"/>
    </row>
    <row r="3708" ht="14.25" customHeight="1">
      <c r="A3708" s="133"/>
      <c r="B3708" s="3"/>
      <c r="C3708" s="3"/>
      <c r="D3708" s="3"/>
      <c r="E3708" s="240"/>
      <c r="F3708" s="467"/>
      <c r="G3708" s="95"/>
      <c r="H3708" s="95"/>
      <c r="I3708" s="95"/>
      <c r="J3708" s="318"/>
      <c r="K3708" s="95"/>
      <c r="L3708" s="95"/>
      <c r="M3708" s="95"/>
      <c r="N3708" s="95"/>
      <c r="O3708" s="95"/>
      <c r="P3708" s="95"/>
      <c r="Q3708" s="280"/>
      <c r="R3708" s="95"/>
      <c r="S3708" s="95"/>
      <c r="T3708" s="95"/>
      <c r="U3708" s="280"/>
      <c r="V3708" s="95"/>
      <c r="W3708" s="280"/>
      <c r="X3708" s="95"/>
      <c r="Y3708" s="3"/>
      <c r="Z3708" s="3"/>
    </row>
    <row r="3709" ht="14.25" customHeight="1">
      <c r="A3709" s="133"/>
      <c r="B3709" s="3"/>
      <c r="C3709" s="3"/>
      <c r="D3709" s="3"/>
      <c r="E3709" s="240"/>
      <c r="F3709" s="467"/>
      <c r="G3709" s="95"/>
      <c r="H3709" s="95"/>
      <c r="I3709" s="95"/>
      <c r="J3709" s="318"/>
      <c r="K3709" s="95"/>
      <c r="L3709" s="95"/>
      <c r="M3709" s="95"/>
      <c r="N3709" s="95"/>
      <c r="O3709" s="95"/>
      <c r="P3709" s="95"/>
      <c r="Q3709" s="280"/>
      <c r="R3709" s="95"/>
      <c r="S3709" s="95"/>
      <c r="T3709" s="95"/>
      <c r="U3709" s="280"/>
      <c r="V3709" s="95"/>
      <c r="W3709" s="280"/>
      <c r="X3709" s="95"/>
      <c r="Y3709" s="3"/>
      <c r="Z3709" s="3"/>
    </row>
    <row r="3710" ht="14.25" customHeight="1">
      <c r="A3710" s="133"/>
      <c r="B3710" s="3"/>
      <c r="C3710" s="3"/>
      <c r="D3710" s="3"/>
      <c r="E3710" s="240"/>
      <c r="F3710" s="467"/>
      <c r="G3710" s="95"/>
      <c r="H3710" s="95"/>
      <c r="I3710" s="95"/>
      <c r="J3710" s="318"/>
      <c r="K3710" s="95"/>
      <c r="L3710" s="95"/>
      <c r="M3710" s="95"/>
      <c r="N3710" s="95"/>
      <c r="O3710" s="95"/>
      <c r="P3710" s="95"/>
      <c r="Q3710" s="280"/>
      <c r="R3710" s="95"/>
      <c r="S3710" s="95"/>
      <c r="T3710" s="95"/>
      <c r="U3710" s="280"/>
      <c r="V3710" s="95"/>
      <c r="W3710" s="280"/>
      <c r="X3710" s="95"/>
      <c r="Y3710" s="3"/>
      <c r="Z3710" s="3"/>
    </row>
    <row r="3711" ht="14.25" customHeight="1">
      <c r="A3711" s="133"/>
      <c r="B3711" s="3"/>
      <c r="C3711" s="3"/>
      <c r="D3711" s="3"/>
      <c r="E3711" s="240"/>
      <c r="F3711" s="467"/>
      <c r="G3711" s="95"/>
      <c r="H3711" s="95"/>
      <c r="I3711" s="95"/>
      <c r="J3711" s="318"/>
      <c r="K3711" s="95"/>
      <c r="L3711" s="95"/>
      <c r="M3711" s="95"/>
      <c r="N3711" s="95"/>
      <c r="O3711" s="95"/>
      <c r="P3711" s="95"/>
      <c r="Q3711" s="280"/>
      <c r="R3711" s="95"/>
      <c r="S3711" s="95"/>
      <c r="T3711" s="95"/>
      <c r="U3711" s="280"/>
      <c r="V3711" s="95"/>
      <c r="W3711" s="280"/>
      <c r="X3711" s="95"/>
      <c r="Y3711" s="3"/>
      <c r="Z3711" s="3"/>
    </row>
    <row r="3712" ht="14.25" customHeight="1">
      <c r="A3712" s="133"/>
      <c r="B3712" s="3"/>
      <c r="C3712" s="3"/>
      <c r="D3712" s="3"/>
      <c r="E3712" s="240"/>
      <c r="F3712" s="467"/>
      <c r="G3712" s="95"/>
      <c r="H3712" s="95"/>
      <c r="I3712" s="95"/>
      <c r="J3712" s="318"/>
      <c r="K3712" s="95"/>
      <c r="L3712" s="95"/>
      <c r="M3712" s="95"/>
      <c r="N3712" s="95"/>
      <c r="O3712" s="95"/>
      <c r="P3712" s="95"/>
      <c r="Q3712" s="280"/>
      <c r="R3712" s="95"/>
      <c r="S3712" s="95"/>
      <c r="T3712" s="95"/>
      <c r="U3712" s="280"/>
      <c r="V3712" s="95"/>
      <c r="W3712" s="280"/>
      <c r="X3712" s="95"/>
      <c r="Y3712" s="3"/>
      <c r="Z3712" s="3"/>
    </row>
    <row r="3713" ht="14.25" customHeight="1">
      <c r="A3713" s="133"/>
      <c r="B3713" s="3"/>
      <c r="C3713" s="3"/>
      <c r="D3713" s="3"/>
      <c r="E3713" s="240"/>
      <c r="F3713" s="467"/>
      <c r="G3713" s="95"/>
      <c r="H3713" s="95"/>
      <c r="I3713" s="95"/>
      <c r="J3713" s="318"/>
      <c r="K3713" s="95"/>
      <c r="L3713" s="95"/>
      <c r="M3713" s="95"/>
      <c r="N3713" s="95"/>
      <c r="O3713" s="95"/>
      <c r="P3713" s="95"/>
      <c r="Q3713" s="280"/>
      <c r="R3713" s="95"/>
      <c r="S3713" s="95"/>
      <c r="T3713" s="95"/>
      <c r="U3713" s="280"/>
      <c r="V3713" s="95"/>
      <c r="W3713" s="280"/>
      <c r="X3713" s="95"/>
      <c r="Y3713" s="3"/>
      <c r="Z3713" s="3"/>
    </row>
    <row r="3714" ht="14.25" customHeight="1">
      <c r="A3714" s="133"/>
      <c r="B3714" s="3"/>
      <c r="C3714" s="3"/>
      <c r="D3714" s="3"/>
      <c r="E3714" s="240"/>
      <c r="F3714" s="467"/>
      <c r="G3714" s="95"/>
      <c r="H3714" s="95"/>
      <c r="I3714" s="95"/>
      <c r="J3714" s="318"/>
      <c r="K3714" s="95"/>
      <c r="L3714" s="95"/>
      <c r="M3714" s="95"/>
      <c r="N3714" s="95"/>
      <c r="O3714" s="95"/>
      <c r="P3714" s="95"/>
      <c r="Q3714" s="280"/>
      <c r="R3714" s="95"/>
      <c r="S3714" s="95"/>
      <c r="T3714" s="95"/>
      <c r="U3714" s="280"/>
      <c r="V3714" s="95"/>
      <c r="W3714" s="280"/>
      <c r="X3714" s="95"/>
      <c r="Y3714" s="3"/>
      <c r="Z3714" s="3"/>
    </row>
    <row r="3715" ht="14.25" customHeight="1">
      <c r="A3715" s="133"/>
      <c r="B3715" s="3"/>
      <c r="C3715" s="3"/>
      <c r="D3715" s="3"/>
      <c r="E3715" s="240"/>
      <c r="F3715" s="467"/>
      <c r="G3715" s="95"/>
      <c r="H3715" s="95"/>
      <c r="I3715" s="95"/>
      <c r="J3715" s="318"/>
      <c r="K3715" s="95"/>
      <c r="L3715" s="95"/>
      <c r="M3715" s="95"/>
      <c r="N3715" s="95"/>
      <c r="O3715" s="95"/>
      <c r="P3715" s="95"/>
      <c r="Q3715" s="280"/>
      <c r="R3715" s="95"/>
      <c r="S3715" s="95"/>
      <c r="T3715" s="95"/>
      <c r="U3715" s="280"/>
      <c r="V3715" s="95"/>
      <c r="W3715" s="280"/>
      <c r="X3715" s="95"/>
      <c r="Y3715" s="3"/>
      <c r="Z3715" s="3"/>
    </row>
    <row r="3716" ht="14.25" customHeight="1">
      <c r="A3716" s="133"/>
      <c r="B3716" s="3"/>
      <c r="C3716" s="3"/>
      <c r="D3716" s="3"/>
      <c r="E3716" s="240"/>
      <c r="F3716" s="467"/>
      <c r="G3716" s="95"/>
      <c r="H3716" s="95"/>
      <c r="I3716" s="95"/>
      <c r="J3716" s="318"/>
      <c r="K3716" s="95"/>
      <c r="L3716" s="95"/>
      <c r="M3716" s="95"/>
      <c r="N3716" s="95"/>
      <c r="O3716" s="95"/>
      <c r="P3716" s="95"/>
      <c r="Q3716" s="280"/>
      <c r="R3716" s="95"/>
      <c r="S3716" s="95"/>
      <c r="T3716" s="95"/>
      <c r="U3716" s="280"/>
      <c r="V3716" s="95"/>
      <c r="W3716" s="280"/>
      <c r="X3716" s="95"/>
      <c r="Y3716" s="3"/>
      <c r="Z3716" s="3"/>
    </row>
    <row r="3717" ht="14.25" customHeight="1">
      <c r="A3717" s="133"/>
      <c r="B3717" s="3"/>
      <c r="C3717" s="3"/>
      <c r="D3717" s="3"/>
      <c r="E3717" s="240"/>
      <c r="F3717" s="467"/>
      <c r="G3717" s="95"/>
      <c r="H3717" s="95"/>
      <c r="I3717" s="95"/>
      <c r="J3717" s="318"/>
      <c r="K3717" s="95"/>
      <c r="L3717" s="95"/>
      <c r="M3717" s="95"/>
      <c r="N3717" s="95"/>
      <c r="O3717" s="95"/>
      <c r="P3717" s="95"/>
      <c r="Q3717" s="280"/>
      <c r="R3717" s="95"/>
      <c r="S3717" s="95"/>
      <c r="T3717" s="95"/>
      <c r="U3717" s="280"/>
      <c r="V3717" s="95"/>
      <c r="W3717" s="280"/>
      <c r="X3717" s="95"/>
      <c r="Y3717" s="3"/>
      <c r="Z3717" s="3"/>
    </row>
    <row r="3718" ht="14.25" customHeight="1">
      <c r="A3718" s="133"/>
      <c r="B3718" s="3"/>
      <c r="C3718" s="3"/>
      <c r="D3718" s="3"/>
      <c r="E3718" s="240"/>
      <c r="F3718" s="467"/>
      <c r="G3718" s="95"/>
      <c r="H3718" s="95"/>
      <c r="I3718" s="95"/>
      <c r="J3718" s="318"/>
      <c r="K3718" s="95"/>
      <c r="L3718" s="95"/>
      <c r="M3718" s="95"/>
      <c r="N3718" s="95"/>
      <c r="O3718" s="95"/>
      <c r="P3718" s="95"/>
      <c r="Q3718" s="280"/>
      <c r="R3718" s="95"/>
      <c r="S3718" s="95"/>
      <c r="T3718" s="95"/>
      <c r="U3718" s="280"/>
      <c r="V3718" s="95"/>
      <c r="W3718" s="280"/>
      <c r="X3718" s="95"/>
      <c r="Y3718" s="3"/>
      <c r="Z3718" s="3"/>
    </row>
    <row r="3719" ht="14.25" customHeight="1">
      <c r="A3719" s="133"/>
      <c r="B3719" s="3"/>
      <c r="C3719" s="3"/>
      <c r="D3719" s="3"/>
      <c r="E3719" s="240"/>
      <c r="F3719" s="467"/>
      <c r="G3719" s="95"/>
      <c r="H3719" s="95"/>
      <c r="I3719" s="95"/>
      <c r="J3719" s="318"/>
      <c r="K3719" s="95"/>
      <c r="L3719" s="95"/>
      <c r="M3719" s="95"/>
      <c r="N3719" s="95"/>
      <c r="O3719" s="95"/>
      <c r="P3719" s="95"/>
      <c r="Q3719" s="280"/>
      <c r="R3719" s="95"/>
      <c r="S3719" s="95"/>
      <c r="T3719" s="95"/>
      <c r="U3719" s="280"/>
      <c r="V3719" s="95"/>
      <c r="W3719" s="280"/>
      <c r="X3719" s="95"/>
      <c r="Y3719" s="3"/>
      <c r="Z3719" s="3"/>
    </row>
    <row r="3720" ht="14.25" customHeight="1">
      <c r="A3720" s="133"/>
      <c r="B3720" s="3"/>
      <c r="C3720" s="3"/>
      <c r="D3720" s="3"/>
      <c r="E3720" s="240"/>
      <c r="F3720" s="467"/>
      <c r="G3720" s="95"/>
      <c r="H3720" s="95"/>
      <c r="I3720" s="95"/>
      <c r="J3720" s="318"/>
      <c r="K3720" s="95"/>
      <c r="L3720" s="95"/>
      <c r="M3720" s="95"/>
      <c r="N3720" s="95"/>
      <c r="O3720" s="95"/>
      <c r="P3720" s="95"/>
      <c r="Q3720" s="280"/>
      <c r="R3720" s="95"/>
      <c r="S3720" s="95"/>
      <c r="T3720" s="95"/>
      <c r="U3720" s="280"/>
      <c r="V3720" s="95"/>
      <c r="W3720" s="280"/>
      <c r="X3720" s="95"/>
      <c r="Y3720" s="3"/>
      <c r="Z3720" s="3"/>
    </row>
    <row r="3721" ht="14.25" customHeight="1">
      <c r="A3721" s="133"/>
      <c r="B3721" s="3"/>
      <c r="C3721" s="3"/>
      <c r="D3721" s="3"/>
      <c r="E3721" s="240"/>
      <c r="F3721" s="467"/>
      <c r="G3721" s="95"/>
      <c r="H3721" s="95"/>
      <c r="I3721" s="95"/>
      <c r="J3721" s="318"/>
      <c r="K3721" s="95"/>
      <c r="L3721" s="95"/>
      <c r="M3721" s="95"/>
      <c r="N3721" s="95"/>
      <c r="O3721" s="95"/>
      <c r="P3721" s="95"/>
      <c r="Q3721" s="280"/>
      <c r="R3721" s="95"/>
      <c r="S3721" s="95"/>
      <c r="T3721" s="95"/>
      <c r="U3721" s="280"/>
      <c r="V3721" s="95"/>
      <c r="W3721" s="280"/>
      <c r="X3721" s="95"/>
      <c r="Y3721" s="3"/>
      <c r="Z3721" s="3"/>
    </row>
    <row r="3722" ht="14.25" customHeight="1">
      <c r="A3722" s="133"/>
      <c r="B3722" s="3"/>
      <c r="C3722" s="3"/>
      <c r="D3722" s="3"/>
      <c r="E3722" s="240"/>
      <c r="F3722" s="467"/>
      <c r="G3722" s="95"/>
      <c r="H3722" s="95"/>
      <c r="I3722" s="95"/>
      <c r="J3722" s="318"/>
      <c r="K3722" s="95"/>
      <c r="L3722" s="95"/>
      <c r="M3722" s="95"/>
      <c r="N3722" s="95"/>
      <c r="O3722" s="95"/>
      <c r="P3722" s="95"/>
      <c r="Q3722" s="280"/>
      <c r="R3722" s="95"/>
      <c r="S3722" s="95"/>
      <c r="T3722" s="95"/>
      <c r="U3722" s="280"/>
      <c r="V3722" s="95"/>
      <c r="W3722" s="280"/>
      <c r="X3722" s="95"/>
      <c r="Y3722" s="3"/>
      <c r="Z3722" s="3"/>
    </row>
    <row r="3723" ht="14.25" customHeight="1">
      <c r="A3723" s="133"/>
      <c r="B3723" s="3"/>
      <c r="C3723" s="3"/>
      <c r="D3723" s="3"/>
      <c r="E3723" s="240"/>
      <c r="F3723" s="467"/>
      <c r="G3723" s="95"/>
      <c r="H3723" s="95"/>
      <c r="I3723" s="95"/>
      <c r="J3723" s="318"/>
      <c r="K3723" s="95"/>
      <c r="L3723" s="95"/>
      <c r="M3723" s="95"/>
      <c r="N3723" s="95"/>
      <c r="O3723" s="95"/>
      <c r="P3723" s="95"/>
      <c r="Q3723" s="280"/>
      <c r="R3723" s="95"/>
      <c r="S3723" s="95"/>
      <c r="T3723" s="95"/>
      <c r="U3723" s="280"/>
      <c r="V3723" s="95"/>
      <c r="W3723" s="280"/>
      <c r="X3723" s="95"/>
      <c r="Y3723" s="3"/>
      <c r="Z3723" s="3"/>
    </row>
    <row r="3724" ht="14.25" customHeight="1">
      <c r="A3724" s="133"/>
      <c r="B3724" s="3"/>
      <c r="C3724" s="3"/>
      <c r="D3724" s="3"/>
      <c r="E3724" s="240"/>
      <c r="F3724" s="467"/>
      <c r="G3724" s="95"/>
      <c r="H3724" s="95"/>
      <c r="I3724" s="95"/>
      <c r="J3724" s="318"/>
      <c r="K3724" s="95"/>
      <c r="L3724" s="95"/>
      <c r="M3724" s="95"/>
      <c r="N3724" s="95"/>
      <c r="O3724" s="95"/>
      <c r="P3724" s="95"/>
      <c r="Q3724" s="280"/>
      <c r="R3724" s="95"/>
      <c r="S3724" s="95"/>
      <c r="T3724" s="95"/>
      <c r="U3724" s="280"/>
      <c r="V3724" s="95"/>
      <c r="W3724" s="280"/>
      <c r="X3724" s="95"/>
      <c r="Y3724" s="3"/>
      <c r="Z3724" s="3"/>
    </row>
    <row r="3725" ht="14.25" customHeight="1">
      <c r="A3725" s="133"/>
      <c r="B3725" s="3"/>
      <c r="C3725" s="3"/>
      <c r="D3725" s="3"/>
      <c r="E3725" s="240"/>
      <c r="F3725" s="467"/>
      <c r="G3725" s="95"/>
      <c r="H3725" s="95"/>
      <c r="I3725" s="95"/>
      <c r="J3725" s="318"/>
      <c r="K3725" s="95"/>
      <c r="L3725" s="95"/>
      <c r="M3725" s="95"/>
      <c r="N3725" s="95"/>
      <c r="O3725" s="95"/>
      <c r="P3725" s="95"/>
      <c r="Q3725" s="280"/>
      <c r="R3725" s="95"/>
      <c r="S3725" s="95"/>
      <c r="T3725" s="95"/>
      <c r="U3725" s="280"/>
      <c r="V3725" s="95"/>
      <c r="W3725" s="280"/>
      <c r="X3725" s="95"/>
      <c r="Y3725" s="3"/>
      <c r="Z3725" s="3"/>
    </row>
    <row r="3726" ht="14.25" customHeight="1">
      <c r="A3726" s="133"/>
      <c r="B3726" s="3"/>
      <c r="C3726" s="3"/>
      <c r="D3726" s="3"/>
      <c r="E3726" s="240"/>
      <c r="F3726" s="467"/>
      <c r="G3726" s="95"/>
      <c r="H3726" s="95"/>
      <c r="I3726" s="95"/>
      <c r="J3726" s="318"/>
      <c r="K3726" s="95"/>
      <c r="L3726" s="95"/>
      <c r="M3726" s="95"/>
      <c r="N3726" s="95"/>
      <c r="O3726" s="95"/>
      <c r="P3726" s="95"/>
      <c r="Q3726" s="280"/>
      <c r="R3726" s="95"/>
      <c r="S3726" s="95"/>
      <c r="T3726" s="95"/>
      <c r="U3726" s="280"/>
      <c r="V3726" s="95"/>
      <c r="W3726" s="280"/>
      <c r="X3726" s="95"/>
      <c r="Y3726" s="3"/>
      <c r="Z3726" s="3"/>
    </row>
    <row r="3727" ht="14.25" customHeight="1">
      <c r="A3727" s="133"/>
      <c r="B3727" s="3"/>
      <c r="C3727" s="3"/>
      <c r="D3727" s="3"/>
      <c r="E3727" s="240"/>
      <c r="F3727" s="467"/>
      <c r="G3727" s="95"/>
      <c r="H3727" s="95"/>
      <c r="I3727" s="95"/>
      <c r="J3727" s="318"/>
      <c r="K3727" s="95"/>
      <c r="L3727" s="95"/>
      <c r="M3727" s="95"/>
      <c r="N3727" s="95"/>
      <c r="O3727" s="95"/>
      <c r="P3727" s="95"/>
      <c r="Q3727" s="280"/>
      <c r="R3727" s="95"/>
      <c r="S3727" s="95"/>
      <c r="T3727" s="95"/>
      <c r="U3727" s="280"/>
      <c r="V3727" s="95"/>
      <c r="W3727" s="280"/>
      <c r="X3727" s="95"/>
      <c r="Y3727" s="3"/>
      <c r="Z3727" s="3"/>
    </row>
    <row r="3728" ht="14.25" customHeight="1">
      <c r="A3728" s="133"/>
      <c r="B3728" s="3"/>
      <c r="C3728" s="3"/>
      <c r="D3728" s="3"/>
      <c r="E3728" s="240"/>
      <c r="F3728" s="467"/>
      <c r="G3728" s="95"/>
      <c r="H3728" s="95"/>
      <c r="I3728" s="95"/>
      <c r="J3728" s="318"/>
      <c r="K3728" s="95"/>
      <c r="L3728" s="95"/>
      <c r="M3728" s="95"/>
      <c r="N3728" s="95"/>
      <c r="O3728" s="95"/>
      <c r="P3728" s="95"/>
      <c r="Q3728" s="280"/>
      <c r="R3728" s="95"/>
      <c r="S3728" s="95"/>
      <c r="T3728" s="95"/>
      <c r="U3728" s="280"/>
      <c r="V3728" s="95"/>
      <c r="W3728" s="280"/>
      <c r="X3728" s="95"/>
      <c r="Y3728" s="3"/>
      <c r="Z3728" s="3"/>
    </row>
    <row r="3729" ht="14.25" customHeight="1">
      <c r="A3729" s="133"/>
      <c r="B3729" s="3"/>
      <c r="C3729" s="3"/>
      <c r="D3729" s="3"/>
      <c r="E3729" s="240"/>
      <c r="F3729" s="467"/>
      <c r="G3729" s="95"/>
      <c r="H3729" s="95"/>
      <c r="I3729" s="95"/>
      <c r="J3729" s="318"/>
      <c r="K3729" s="95"/>
      <c r="L3729" s="95"/>
      <c r="M3729" s="95"/>
      <c r="N3729" s="95"/>
      <c r="O3729" s="95"/>
      <c r="P3729" s="95"/>
      <c r="Q3729" s="280"/>
      <c r="R3729" s="95"/>
      <c r="S3729" s="95"/>
      <c r="T3729" s="95"/>
      <c r="U3729" s="280"/>
      <c r="V3729" s="95"/>
      <c r="W3729" s="280"/>
      <c r="X3729" s="95"/>
      <c r="Y3729" s="3"/>
      <c r="Z3729" s="3"/>
    </row>
    <row r="3730" ht="14.25" customHeight="1">
      <c r="A3730" s="133"/>
      <c r="B3730" s="3"/>
      <c r="C3730" s="3"/>
      <c r="D3730" s="3"/>
      <c r="E3730" s="240"/>
      <c r="F3730" s="467"/>
      <c r="G3730" s="95"/>
      <c r="H3730" s="95"/>
      <c r="I3730" s="95"/>
      <c r="J3730" s="318"/>
      <c r="K3730" s="95"/>
      <c r="L3730" s="95"/>
      <c r="M3730" s="95"/>
      <c r="N3730" s="95"/>
      <c r="O3730" s="95"/>
      <c r="P3730" s="95"/>
      <c r="Q3730" s="280"/>
      <c r="R3730" s="95"/>
      <c r="S3730" s="95"/>
      <c r="T3730" s="95"/>
      <c r="U3730" s="280"/>
      <c r="V3730" s="95"/>
      <c r="W3730" s="280"/>
      <c r="X3730" s="95"/>
      <c r="Y3730" s="3"/>
      <c r="Z3730" s="3"/>
    </row>
    <row r="3731" ht="14.25" customHeight="1">
      <c r="A3731" s="133"/>
      <c r="B3731" s="3"/>
      <c r="C3731" s="3"/>
      <c r="D3731" s="3"/>
      <c r="E3731" s="240"/>
      <c r="F3731" s="467"/>
      <c r="G3731" s="95"/>
      <c r="H3731" s="95"/>
      <c r="I3731" s="95"/>
      <c r="J3731" s="318"/>
      <c r="K3731" s="95"/>
      <c r="L3731" s="95"/>
      <c r="M3731" s="95"/>
      <c r="N3731" s="95"/>
      <c r="O3731" s="95"/>
      <c r="P3731" s="95"/>
      <c r="Q3731" s="280"/>
      <c r="R3731" s="95"/>
      <c r="S3731" s="95"/>
      <c r="T3731" s="95"/>
      <c r="U3731" s="280"/>
      <c r="V3731" s="95"/>
      <c r="W3731" s="280"/>
      <c r="X3731" s="95"/>
      <c r="Y3731" s="3"/>
      <c r="Z3731" s="3"/>
    </row>
    <row r="3732" ht="14.25" customHeight="1">
      <c r="A3732" s="133"/>
      <c r="B3732" s="3"/>
      <c r="C3732" s="3"/>
      <c r="D3732" s="3"/>
      <c r="E3732" s="240"/>
      <c r="F3732" s="467"/>
      <c r="G3732" s="95"/>
      <c r="H3732" s="95"/>
      <c r="I3732" s="95"/>
      <c r="J3732" s="318"/>
      <c r="K3732" s="95"/>
      <c r="L3732" s="95"/>
      <c r="M3732" s="95"/>
      <c r="N3732" s="95"/>
      <c r="O3732" s="95"/>
      <c r="P3732" s="95"/>
      <c r="Q3732" s="280"/>
      <c r="R3732" s="95"/>
      <c r="S3732" s="95"/>
      <c r="T3732" s="95"/>
      <c r="U3732" s="280"/>
      <c r="V3732" s="95"/>
      <c r="W3732" s="280"/>
      <c r="X3732" s="95"/>
      <c r="Y3732" s="3"/>
      <c r="Z3732" s="3"/>
    </row>
    <row r="3733" ht="14.25" customHeight="1">
      <c r="A3733" s="133"/>
      <c r="B3733" s="3"/>
      <c r="C3733" s="3"/>
      <c r="D3733" s="3"/>
      <c r="E3733" s="240"/>
      <c r="F3733" s="467"/>
      <c r="G3733" s="95"/>
      <c r="H3733" s="95"/>
      <c r="I3733" s="95"/>
      <c r="J3733" s="318"/>
      <c r="K3733" s="95"/>
      <c r="L3733" s="95"/>
      <c r="M3733" s="95"/>
      <c r="N3733" s="95"/>
      <c r="O3733" s="95"/>
      <c r="P3733" s="95"/>
      <c r="Q3733" s="280"/>
      <c r="R3733" s="95"/>
      <c r="S3733" s="95"/>
      <c r="T3733" s="95"/>
      <c r="U3733" s="280"/>
      <c r="V3733" s="95"/>
      <c r="W3733" s="280"/>
      <c r="X3733" s="95"/>
      <c r="Y3733" s="3"/>
      <c r="Z3733" s="3"/>
    </row>
    <row r="3734" ht="14.25" customHeight="1">
      <c r="A3734" s="133"/>
      <c r="B3734" s="3"/>
      <c r="C3734" s="3"/>
      <c r="D3734" s="3"/>
      <c r="E3734" s="240"/>
      <c r="F3734" s="467"/>
      <c r="G3734" s="95"/>
      <c r="H3734" s="95"/>
      <c r="I3734" s="95"/>
      <c r="J3734" s="318"/>
      <c r="K3734" s="95"/>
      <c r="L3734" s="95"/>
      <c r="M3734" s="95"/>
      <c r="N3734" s="95"/>
      <c r="O3734" s="95"/>
      <c r="P3734" s="95"/>
      <c r="Q3734" s="280"/>
      <c r="R3734" s="95"/>
      <c r="S3734" s="95"/>
      <c r="T3734" s="95"/>
      <c r="U3734" s="280"/>
      <c r="V3734" s="95"/>
      <c r="W3734" s="280"/>
      <c r="X3734" s="95"/>
      <c r="Y3734" s="3"/>
      <c r="Z3734" s="3"/>
    </row>
    <row r="3735" ht="14.25" customHeight="1">
      <c r="A3735" s="133"/>
      <c r="B3735" s="3"/>
      <c r="C3735" s="3"/>
      <c r="D3735" s="3"/>
      <c r="E3735" s="240"/>
      <c r="F3735" s="467"/>
      <c r="G3735" s="95"/>
      <c r="H3735" s="95"/>
      <c r="I3735" s="95"/>
      <c r="J3735" s="318"/>
      <c r="K3735" s="95"/>
      <c r="L3735" s="95"/>
      <c r="M3735" s="95"/>
      <c r="N3735" s="95"/>
      <c r="O3735" s="95"/>
      <c r="P3735" s="95"/>
      <c r="Q3735" s="280"/>
      <c r="R3735" s="95"/>
      <c r="S3735" s="95"/>
      <c r="T3735" s="95"/>
      <c r="U3735" s="280"/>
      <c r="V3735" s="95"/>
      <c r="W3735" s="280"/>
      <c r="X3735" s="95"/>
      <c r="Y3735" s="3"/>
      <c r="Z3735" s="3"/>
    </row>
    <row r="3736" ht="14.25" customHeight="1">
      <c r="A3736" s="133"/>
      <c r="B3736" s="3"/>
      <c r="C3736" s="3"/>
      <c r="D3736" s="3"/>
      <c r="E3736" s="240"/>
      <c r="F3736" s="467"/>
      <c r="G3736" s="95"/>
      <c r="H3736" s="95"/>
      <c r="I3736" s="95"/>
      <c r="J3736" s="318"/>
      <c r="K3736" s="95"/>
      <c r="L3736" s="95"/>
      <c r="M3736" s="95"/>
      <c r="N3736" s="95"/>
      <c r="O3736" s="95"/>
      <c r="P3736" s="95"/>
      <c r="Q3736" s="280"/>
      <c r="R3736" s="95"/>
      <c r="S3736" s="95"/>
      <c r="T3736" s="95"/>
      <c r="U3736" s="280"/>
      <c r="V3736" s="95"/>
      <c r="W3736" s="280"/>
      <c r="X3736" s="95"/>
      <c r="Y3736" s="3"/>
      <c r="Z3736" s="3"/>
    </row>
    <row r="3737" ht="14.25" customHeight="1">
      <c r="A3737" s="133"/>
      <c r="B3737" s="3"/>
      <c r="C3737" s="3"/>
      <c r="D3737" s="3"/>
      <c r="E3737" s="240"/>
      <c r="F3737" s="467"/>
      <c r="G3737" s="95"/>
      <c r="H3737" s="95"/>
      <c r="I3737" s="95"/>
      <c r="J3737" s="318"/>
      <c r="K3737" s="95"/>
      <c r="L3737" s="95"/>
      <c r="M3737" s="95"/>
      <c r="N3737" s="95"/>
      <c r="O3737" s="95"/>
      <c r="P3737" s="95"/>
      <c r="Q3737" s="280"/>
      <c r="R3737" s="95"/>
      <c r="S3737" s="95"/>
      <c r="T3737" s="95"/>
      <c r="U3737" s="280"/>
      <c r="V3737" s="95"/>
      <c r="W3737" s="280"/>
      <c r="X3737" s="95"/>
      <c r="Y3737" s="3"/>
      <c r="Z3737" s="3"/>
    </row>
    <row r="3738" ht="14.25" customHeight="1">
      <c r="A3738" s="133"/>
      <c r="B3738" s="3"/>
      <c r="C3738" s="3"/>
      <c r="D3738" s="3"/>
      <c r="E3738" s="240"/>
      <c r="F3738" s="467"/>
      <c r="G3738" s="95"/>
      <c r="H3738" s="95"/>
      <c r="I3738" s="95"/>
      <c r="J3738" s="318"/>
      <c r="K3738" s="95"/>
      <c r="L3738" s="95"/>
      <c r="M3738" s="95"/>
      <c r="N3738" s="95"/>
      <c r="O3738" s="95"/>
      <c r="P3738" s="95"/>
      <c r="Q3738" s="280"/>
      <c r="R3738" s="95"/>
      <c r="S3738" s="95"/>
      <c r="T3738" s="95"/>
      <c r="U3738" s="280"/>
      <c r="V3738" s="95"/>
      <c r="W3738" s="280"/>
      <c r="X3738" s="95"/>
      <c r="Y3738" s="3"/>
      <c r="Z3738" s="3"/>
    </row>
    <row r="3739" ht="14.25" customHeight="1">
      <c r="A3739" s="133"/>
      <c r="B3739" s="3"/>
      <c r="C3739" s="3"/>
      <c r="D3739" s="3"/>
      <c r="E3739" s="240"/>
      <c r="F3739" s="467"/>
      <c r="G3739" s="95"/>
      <c r="H3739" s="95"/>
      <c r="I3739" s="95"/>
      <c r="J3739" s="318"/>
      <c r="K3739" s="95"/>
      <c r="L3739" s="95"/>
      <c r="M3739" s="95"/>
      <c r="N3739" s="95"/>
      <c r="O3739" s="95"/>
      <c r="P3739" s="95"/>
      <c r="Q3739" s="280"/>
      <c r="R3739" s="95"/>
      <c r="S3739" s="95"/>
      <c r="T3739" s="95"/>
      <c r="U3739" s="280"/>
      <c r="V3739" s="95"/>
      <c r="W3739" s="280"/>
      <c r="X3739" s="95"/>
      <c r="Y3739" s="3"/>
      <c r="Z3739" s="3"/>
    </row>
    <row r="3740" ht="14.25" customHeight="1">
      <c r="A3740" s="133"/>
      <c r="B3740" s="3"/>
      <c r="C3740" s="3"/>
      <c r="D3740" s="3"/>
      <c r="E3740" s="240"/>
      <c r="F3740" s="467"/>
      <c r="G3740" s="95"/>
      <c r="H3740" s="95"/>
      <c r="I3740" s="95"/>
      <c r="J3740" s="318"/>
      <c r="K3740" s="95"/>
      <c r="L3740" s="95"/>
      <c r="M3740" s="95"/>
      <c r="N3740" s="95"/>
      <c r="O3740" s="95"/>
      <c r="P3740" s="95"/>
      <c r="Q3740" s="280"/>
      <c r="R3740" s="95"/>
      <c r="S3740" s="95"/>
      <c r="T3740" s="95"/>
      <c r="U3740" s="280"/>
      <c r="V3740" s="95"/>
      <c r="W3740" s="280"/>
      <c r="X3740" s="95"/>
      <c r="Y3740" s="3"/>
      <c r="Z3740" s="3"/>
    </row>
    <row r="3741" ht="14.25" customHeight="1">
      <c r="A3741" s="133"/>
      <c r="B3741" s="3"/>
      <c r="C3741" s="3"/>
      <c r="D3741" s="3"/>
      <c r="E3741" s="240"/>
      <c r="F3741" s="467"/>
      <c r="G3741" s="95"/>
      <c r="H3741" s="95"/>
      <c r="I3741" s="95"/>
      <c r="J3741" s="318"/>
      <c r="K3741" s="95"/>
      <c r="L3741" s="95"/>
      <c r="M3741" s="95"/>
      <c r="N3741" s="95"/>
      <c r="O3741" s="95"/>
      <c r="P3741" s="95"/>
      <c r="Q3741" s="280"/>
      <c r="R3741" s="95"/>
      <c r="S3741" s="95"/>
      <c r="T3741" s="95"/>
      <c r="U3741" s="280"/>
      <c r="V3741" s="95"/>
      <c r="W3741" s="280"/>
      <c r="X3741" s="95"/>
      <c r="Y3741" s="3"/>
      <c r="Z3741" s="3"/>
    </row>
    <row r="3742" ht="14.25" customHeight="1">
      <c r="A3742" s="133"/>
      <c r="B3742" s="3"/>
      <c r="C3742" s="3"/>
      <c r="D3742" s="3"/>
      <c r="E3742" s="240"/>
      <c r="F3742" s="467"/>
      <c r="G3742" s="95"/>
      <c r="H3742" s="95"/>
      <c r="I3742" s="95"/>
      <c r="J3742" s="318"/>
      <c r="K3742" s="95"/>
      <c r="L3742" s="95"/>
      <c r="M3742" s="95"/>
      <c r="N3742" s="95"/>
      <c r="O3742" s="95"/>
      <c r="P3742" s="95"/>
      <c r="Q3742" s="280"/>
      <c r="R3742" s="95"/>
      <c r="S3742" s="95"/>
      <c r="T3742" s="95"/>
      <c r="U3742" s="280"/>
      <c r="V3742" s="95"/>
      <c r="W3742" s="280"/>
      <c r="X3742" s="95"/>
      <c r="Y3742" s="3"/>
      <c r="Z3742" s="3"/>
    </row>
    <row r="3743" ht="14.25" customHeight="1">
      <c r="A3743" s="133"/>
      <c r="B3743" s="3"/>
      <c r="C3743" s="3"/>
      <c r="D3743" s="3"/>
      <c r="E3743" s="240"/>
      <c r="F3743" s="467"/>
      <c r="G3743" s="95"/>
      <c r="H3743" s="95"/>
      <c r="I3743" s="95"/>
      <c r="J3743" s="318"/>
      <c r="K3743" s="95"/>
      <c r="L3743" s="95"/>
      <c r="M3743" s="95"/>
      <c r="N3743" s="95"/>
      <c r="O3743" s="95"/>
      <c r="P3743" s="95"/>
      <c r="Q3743" s="280"/>
      <c r="R3743" s="95"/>
      <c r="S3743" s="95"/>
      <c r="T3743" s="95"/>
      <c r="U3743" s="280"/>
      <c r="V3743" s="95"/>
      <c r="W3743" s="280"/>
      <c r="X3743" s="95"/>
      <c r="Y3743" s="3"/>
      <c r="Z3743" s="3"/>
    </row>
    <row r="3744" ht="14.25" customHeight="1">
      <c r="A3744" s="133"/>
      <c r="B3744" s="3"/>
      <c r="C3744" s="3"/>
      <c r="D3744" s="3"/>
      <c r="E3744" s="240"/>
      <c r="F3744" s="467"/>
      <c r="G3744" s="95"/>
      <c r="H3744" s="95"/>
      <c r="I3744" s="95"/>
      <c r="J3744" s="318"/>
      <c r="K3744" s="95"/>
      <c r="L3744" s="95"/>
      <c r="M3744" s="95"/>
      <c r="N3744" s="95"/>
      <c r="O3744" s="95"/>
      <c r="P3744" s="95"/>
      <c r="Q3744" s="280"/>
      <c r="R3744" s="95"/>
      <c r="S3744" s="95"/>
      <c r="T3744" s="95"/>
      <c r="U3744" s="280"/>
      <c r="V3744" s="95"/>
      <c r="W3744" s="280"/>
      <c r="X3744" s="95"/>
      <c r="Y3744" s="3"/>
      <c r="Z3744" s="3"/>
    </row>
    <row r="3745" ht="14.25" customHeight="1">
      <c r="A3745" s="133"/>
      <c r="B3745" s="3"/>
      <c r="C3745" s="3"/>
      <c r="D3745" s="3"/>
      <c r="E3745" s="240"/>
      <c r="F3745" s="467"/>
      <c r="G3745" s="95"/>
      <c r="H3745" s="95"/>
      <c r="I3745" s="95"/>
      <c r="J3745" s="318"/>
      <c r="K3745" s="95"/>
      <c r="L3745" s="95"/>
      <c r="M3745" s="95"/>
      <c r="N3745" s="95"/>
      <c r="O3745" s="95"/>
      <c r="P3745" s="95"/>
      <c r="Q3745" s="280"/>
      <c r="R3745" s="95"/>
      <c r="S3745" s="95"/>
      <c r="T3745" s="95"/>
      <c r="U3745" s="280"/>
      <c r="V3745" s="95"/>
      <c r="W3745" s="280"/>
      <c r="X3745" s="95"/>
      <c r="Y3745" s="3"/>
      <c r="Z3745" s="3"/>
    </row>
    <row r="3746" ht="14.25" customHeight="1">
      <c r="A3746" s="133"/>
      <c r="B3746" s="3"/>
      <c r="C3746" s="3"/>
      <c r="D3746" s="3"/>
      <c r="E3746" s="240"/>
      <c r="F3746" s="467"/>
      <c r="G3746" s="95"/>
      <c r="H3746" s="95"/>
      <c r="I3746" s="95"/>
      <c r="J3746" s="318"/>
      <c r="K3746" s="95"/>
      <c r="L3746" s="95"/>
      <c r="M3746" s="95"/>
      <c r="N3746" s="95"/>
      <c r="O3746" s="95"/>
      <c r="P3746" s="95"/>
      <c r="Q3746" s="280"/>
      <c r="R3746" s="95"/>
      <c r="S3746" s="95"/>
      <c r="T3746" s="95"/>
      <c r="U3746" s="280"/>
      <c r="V3746" s="95"/>
      <c r="W3746" s="280"/>
      <c r="X3746" s="95"/>
      <c r="Y3746" s="3"/>
      <c r="Z3746" s="3"/>
    </row>
    <row r="3747" ht="14.25" customHeight="1">
      <c r="A3747" s="133"/>
      <c r="B3747" s="3"/>
      <c r="C3747" s="3"/>
      <c r="D3747" s="3"/>
      <c r="E3747" s="240"/>
      <c r="F3747" s="467"/>
      <c r="G3747" s="95"/>
      <c r="H3747" s="95"/>
      <c r="I3747" s="95"/>
      <c r="J3747" s="318"/>
      <c r="K3747" s="95"/>
      <c r="L3747" s="95"/>
      <c r="M3747" s="95"/>
      <c r="N3747" s="95"/>
      <c r="O3747" s="95"/>
      <c r="P3747" s="95"/>
      <c r="Q3747" s="280"/>
      <c r="R3747" s="95"/>
      <c r="S3747" s="95"/>
      <c r="T3747" s="95"/>
      <c r="U3747" s="280"/>
      <c r="V3747" s="95"/>
      <c r="W3747" s="280"/>
      <c r="X3747" s="95"/>
      <c r="Y3747" s="3"/>
      <c r="Z3747" s="3"/>
    </row>
    <row r="3748" ht="14.25" customHeight="1">
      <c r="A3748" s="133"/>
      <c r="B3748" s="3"/>
      <c r="C3748" s="3"/>
      <c r="D3748" s="3"/>
      <c r="E3748" s="240"/>
      <c r="F3748" s="467"/>
      <c r="G3748" s="95"/>
      <c r="H3748" s="95"/>
      <c r="I3748" s="95"/>
      <c r="J3748" s="318"/>
      <c r="K3748" s="95"/>
      <c r="L3748" s="95"/>
      <c r="M3748" s="95"/>
      <c r="N3748" s="95"/>
      <c r="O3748" s="95"/>
      <c r="P3748" s="95"/>
      <c r="Q3748" s="280"/>
      <c r="R3748" s="95"/>
      <c r="S3748" s="95"/>
      <c r="T3748" s="95"/>
      <c r="U3748" s="280"/>
      <c r="V3748" s="95"/>
      <c r="W3748" s="280"/>
      <c r="X3748" s="95"/>
      <c r="Y3748" s="3"/>
      <c r="Z3748" s="3"/>
    </row>
    <row r="3749" ht="14.25" customHeight="1">
      <c r="A3749" s="133"/>
      <c r="B3749" s="3"/>
      <c r="C3749" s="3"/>
      <c r="D3749" s="3"/>
      <c r="E3749" s="240"/>
      <c r="F3749" s="467"/>
      <c r="G3749" s="95"/>
      <c r="H3749" s="95"/>
      <c r="I3749" s="95"/>
      <c r="J3749" s="318"/>
      <c r="K3749" s="95"/>
      <c r="L3749" s="95"/>
      <c r="M3749" s="95"/>
      <c r="N3749" s="95"/>
      <c r="O3749" s="95"/>
      <c r="P3749" s="95"/>
      <c r="Q3749" s="280"/>
      <c r="R3749" s="95"/>
      <c r="S3749" s="95"/>
      <c r="T3749" s="95"/>
      <c r="U3749" s="280"/>
      <c r="V3749" s="95"/>
      <c r="W3749" s="280"/>
      <c r="X3749" s="95"/>
      <c r="Y3749" s="3"/>
      <c r="Z3749" s="3"/>
    </row>
    <row r="3750" ht="14.25" customHeight="1">
      <c r="A3750" s="133"/>
      <c r="B3750" s="3"/>
      <c r="C3750" s="3"/>
      <c r="D3750" s="3"/>
      <c r="E3750" s="240"/>
      <c r="F3750" s="467"/>
      <c r="G3750" s="95"/>
      <c r="H3750" s="95"/>
      <c r="I3750" s="95"/>
      <c r="J3750" s="318"/>
      <c r="K3750" s="95"/>
      <c r="L3750" s="95"/>
      <c r="M3750" s="95"/>
      <c r="N3750" s="95"/>
      <c r="O3750" s="95"/>
      <c r="P3750" s="95"/>
      <c r="Q3750" s="280"/>
      <c r="R3750" s="95"/>
      <c r="S3750" s="95"/>
      <c r="T3750" s="95"/>
      <c r="U3750" s="280"/>
      <c r="V3750" s="95"/>
      <c r="W3750" s="280"/>
      <c r="X3750" s="95"/>
      <c r="Y3750" s="3"/>
      <c r="Z3750" s="3"/>
    </row>
    <row r="3751" ht="14.25" customHeight="1">
      <c r="A3751" s="133"/>
      <c r="B3751" s="3"/>
      <c r="C3751" s="3"/>
      <c r="D3751" s="3"/>
      <c r="E3751" s="240"/>
      <c r="F3751" s="467"/>
      <c r="G3751" s="95"/>
      <c r="H3751" s="95"/>
      <c r="I3751" s="95"/>
      <c r="J3751" s="318"/>
      <c r="K3751" s="95"/>
      <c r="L3751" s="95"/>
      <c r="M3751" s="95"/>
      <c r="N3751" s="95"/>
      <c r="O3751" s="95"/>
      <c r="P3751" s="95"/>
      <c r="Q3751" s="280"/>
      <c r="R3751" s="95"/>
      <c r="S3751" s="95"/>
      <c r="T3751" s="95"/>
      <c r="U3751" s="280"/>
      <c r="V3751" s="95"/>
      <c r="W3751" s="280"/>
      <c r="X3751" s="95"/>
      <c r="Y3751" s="3"/>
      <c r="Z3751" s="3"/>
    </row>
    <row r="3752" ht="14.25" customHeight="1">
      <c r="A3752" s="133"/>
      <c r="B3752" s="3"/>
      <c r="C3752" s="3"/>
      <c r="D3752" s="3"/>
      <c r="E3752" s="240"/>
      <c r="F3752" s="467"/>
      <c r="G3752" s="95"/>
      <c r="H3752" s="95"/>
      <c r="I3752" s="95"/>
      <c r="J3752" s="318"/>
      <c r="K3752" s="95"/>
      <c r="L3752" s="95"/>
      <c r="M3752" s="95"/>
      <c r="N3752" s="95"/>
      <c r="O3752" s="95"/>
      <c r="P3752" s="95"/>
      <c r="Q3752" s="280"/>
      <c r="R3752" s="95"/>
      <c r="S3752" s="95"/>
      <c r="T3752" s="95"/>
      <c r="U3752" s="280"/>
      <c r="V3752" s="95"/>
      <c r="W3752" s="280"/>
      <c r="X3752" s="95"/>
      <c r="Y3752" s="3"/>
      <c r="Z3752" s="3"/>
    </row>
    <row r="3753" ht="14.25" customHeight="1">
      <c r="A3753" s="133"/>
      <c r="B3753" s="3"/>
      <c r="C3753" s="3"/>
      <c r="D3753" s="3"/>
      <c r="E3753" s="240"/>
      <c r="F3753" s="467"/>
      <c r="G3753" s="95"/>
      <c r="H3753" s="95"/>
      <c r="I3753" s="95"/>
      <c r="J3753" s="318"/>
      <c r="K3753" s="95"/>
      <c r="L3753" s="95"/>
      <c r="M3753" s="95"/>
      <c r="N3753" s="95"/>
      <c r="O3753" s="95"/>
      <c r="P3753" s="95"/>
      <c r="Q3753" s="280"/>
      <c r="R3753" s="95"/>
      <c r="S3753" s="95"/>
      <c r="T3753" s="95"/>
      <c r="U3753" s="280"/>
      <c r="V3753" s="95"/>
      <c r="W3753" s="280"/>
      <c r="X3753" s="95"/>
      <c r="Y3753" s="3"/>
      <c r="Z3753" s="3"/>
    </row>
    <row r="3754" ht="14.25" customHeight="1">
      <c r="A3754" s="133"/>
      <c r="B3754" s="3"/>
      <c r="C3754" s="3"/>
      <c r="D3754" s="3"/>
      <c r="E3754" s="240"/>
      <c r="F3754" s="467"/>
      <c r="G3754" s="95"/>
      <c r="H3754" s="95"/>
      <c r="I3754" s="95"/>
      <c r="J3754" s="318"/>
      <c r="K3754" s="95"/>
      <c r="L3754" s="95"/>
      <c r="M3754" s="95"/>
      <c r="N3754" s="95"/>
      <c r="O3754" s="95"/>
      <c r="P3754" s="95"/>
      <c r="Q3754" s="280"/>
      <c r="R3754" s="95"/>
      <c r="S3754" s="95"/>
      <c r="T3754" s="95"/>
      <c r="U3754" s="280"/>
      <c r="V3754" s="95"/>
      <c r="W3754" s="280"/>
      <c r="X3754" s="95"/>
      <c r="Y3754" s="3"/>
      <c r="Z3754" s="3"/>
    </row>
    <row r="3755" ht="14.25" customHeight="1">
      <c r="A3755" s="133"/>
      <c r="B3755" s="3"/>
      <c r="C3755" s="3"/>
      <c r="D3755" s="3"/>
      <c r="E3755" s="240"/>
      <c r="F3755" s="467"/>
      <c r="G3755" s="95"/>
      <c r="H3755" s="95"/>
      <c r="I3755" s="95"/>
      <c r="J3755" s="318"/>
      <c r="K3755" s="95"/>
      <c r="L3755" s="95"/>
      <c r="M3755" s="95"/>
      <c r="N3755" s="95"/>
      <c r="O3755" s="95"/>
      <c r="P3755" s="95"/>
      <c r="Q3755" s="280"/>
      <c r="R3755" s="95"/>
      <c r="S3755" s="95"/>
      <c r="T3755" s="95"/>
      <c r="U3755" s="280"/>
      <c r="V3755" s="95"/>
      <c r="W3755" s="280"/>
      <c r="X3755" s="95"/>
      <c r="Y3755" s="3"/>
      <c r="Z3755" s="3"/>
    </row>
    <row r="3756" ht="14.25" customHeight="1">
      <c r="A3756" s="133"/>
      <c r="B3756" s="3"/>
      <c r="C3756" s="3"/>
      <c r="D3756" s="3"/>
      <c r="E3756" s="240"/>
      <c r="F3756" s="467"/>
      <c r="G3756" s="95"/>
      <c r="H3756" s="95"/>
      <c r="I3756" s="95"/>
      <c r="J3756" s="318"/>
      <c r="K3756" s="95"/>
      <c r="L3756" s="95"/>
      <c r="M3756" s="95"/>
      <c r="N3756" s="95"/>
      <c r="O3756" s="95"/>
      <c r="P3756" s="95"/>
      <c r="Q3756" s="280"/>
      <c r="R3756" s="95"/>
      <c r="S3756" s="95"/>
      <c r="T3756" s="95"/>
      <c r="U3756" s="280"/>
      <c r="V3756" s="95"/>
      <c r="W3756" s="280"/>
      <c r="X3756" s="95"/>
      <c r="Y3756" s="3"/>
      <c r="Z3756" s="3"/>
    </row>
    <row r="3757" ht="14.25" customHeight="1">
      <c r="A3757" s="133"/>
      <c r="B3757" s="3"/>
      <c r="C3757" s="3"/>
      <c r="D3757" s="3"/>
      <c r="E3757" s="240"/>
      <c r="F3757" s="467"/>
      <c r="G3757" s="95"/>
      <c r="H3757" s="95"/>
      <c r="I3757" s="95"/>
      <c r="J3757" s="318"/>
      <c r="K3757" s="95"/>
      <c r="L3757" s="95"/>
      <c r="M3757" s="95"/>
      <c r="N3757" s="95"/>
      <c r="O3757" s="95"/>
      <c r="P3757" s="95"/>
      <c r="Q3757" s="280"/>
      <c r="R3757" s="95"/>
      <c r="S3757" s="95"/>
      <c r="T3757" s="95"/>
      <c r="U3757" s="280"/>
      <c r="V3757" s="95"/>
      <c r="W3757" s="280"/>
      <c r="X3757" s="95"/>
      <c r="Y3757" s="3"/>
      <c r="Z3757" s="3"/>
    </row>
    <row r="3758" ht="14.25" customHeight="1">
      <c r="A3758" s="133"/>
      <c r="B3758" s="3"/>
      <c r="C3758" s="3"/>
      <c r="D3758" s="3"/>
      <c r="E3758" s="240"/>
      <c r="F3758" s="467"/>
      <c r="G3758" s="95"/>
      <c r="H3758" s="95"/>
      <c r="I3758" s="95"/>
      <c r="J3758" s="318"/>
      <c r="K3758" s="95"/>
      <c r="L3758" s="95"/>
      <c r="M3758" s="95"/>
      <c r="N3758" s="95"/>
      <c r="O3758" s="95"/>
      <c r="P3758" s="95"/>
      <c r="Q3758" s="280"/>
      <c r="R3758" s="95"/>
      <c r="S3758" s="95"/>
      <c r="T3758" s="95"/>
      <c r="U3758" s="280"/>
      <c r="V3758" s="95"/>
      <c r="W3758" s="280"/>
      <c r="X3758" s="95"/>
      <c r="Y3758" s="3"/>
      <c r="Z3758" s="3"/>
    </row>
    <row r="3759" ht="14.25" customHeight="1">
      <c r="A3759" s="133"/>
      <c r="B3759" s="3"/>
      <c r="C3759" s="3"/>
      <c r="D3759" s="3"/>
      <c r="E3759" s="240"/>
      <c r="F3759" s="467"/>
      <c r="G3759" s="95"/>
      <c r="H3759" s="95"/>
      <c r="I3759" s="95"/>
      <c r="J3759" s="318"/>
      <c r="K3759" s="95"/>
      <c r="L3759" s="95"/>
      <c r="M3759" s="95"/>
      <c r="N3759" s="95"/>
      <c r="O3759" s="95"/>
      <c r="P3759" s="95"/>
      <c r="Q3759" s="280"/>
      <c r="R3759" s="95"/>
      <c r="S3759" s="95"/>
      <c r="T3759" s="95"/>
      <c r="U3759" s="280"/>
      <c r="V3759" s="95"/>
      <c r="W3759" s="280"/>
      <c r="X3759" s="95"/>
      <c r="Y3759" s="3"/>
      <c r="Z3759" s="3"/>
    </row>
    <row r="3760" ht="14.25" customHeight="1">
      <c r="A3760" s="133"/>
      <c r="B3760" s="3"/>
      <c r="C3760" s="3"/>
      <c r="D3760" s="3"/>
      <c r="E3760" s="240"/>
      <c r="F3760" s="467"/>
      <c r="G3760" s="95"/>
      <c r="H3760" s="95"/>
      <c r="I3760" s="95"/>
      <c r="J3760" s="318"/>
      <c r="K3760" s="95"/>
      <c r="L3760" s="95"/>
      <c r="M3760" s="95"/>
      <c r="N3760" s="95"/>
      <c r="O3760" s="95"/>
      <c r="P3760" s="95"/>
      <c r="Q3760" s="280"/>
      <c r="R3760" s="95"/>
      <c r="S3760" s="95"/>
      <c r="T3760" s="95"/>
      <c r="U3760" s="280"/>
      <c r="V3760" s="95"/>
      <c r="W3760" s="280"/>
      <c r="X3760" s="95"/>
      <c r="Y3760" s="3"/>
      <c r="Z3760" s="3"/>
    </row>
    <row r="3761" ht="14.25" customHeight="1">
      <c r="A3761" s="133"/>
      <c r="B3761" s="3"/>
      <c r="C3761" s="3"/>
      <c r="D3761" s="3"/>
      <c r="E3761" s="240"/>
      <c r="F3761" s="467"/>
      <c r="G3761" s="95"/>
      <c r="H3761" s="95"/>
      <c r="I3761" s="95"/>
      <c r="J3761" s="318"/>
      <c r="K3761" s="95"/>
      <c r="L3761" s="95"/>
      <c r="M3761" s="95"/>
      <c r="N3761" s="95"/>
      <c r="O3761" s="95"/>
      <c r="P3761" s="95"/>
      <c r="Q3761" s="280"/>
      <c r="R3761" s="95"/>
      <c r="S3761" s="95"/>
      <c r="T3761" s="95"/>
      <c r="U3761" s="280"/>
      <c r="V3761" s="95"/>
      <c r="W3761" s="280"/>
      <c r="X3761" s="95"/>
      <c r="Y3761" s="3"/>
      <c r="Z3761" s="3"/>
    </row>
    <row r="3762" ht="14.25" customHeight="1">
      <c r="A3762" s="133"/>
      <c r="B3762" s="3"/>
      <c r="C3762" s="3"/>
      <c r="D3762" s="3"/>
      <c r="E3762" s="240"/>
      <c r="F3762" s="467"/>
      <c r="G3762" s="95"/>
      <c r="H3762" s="95"/>
      <c r="I3762" s="95"/>
      <c r="J3762" s="318"/>
      <c r="K3762" s="95"/>
      <c r="L3762" s="95"/>
      <c r="M3762" s="95"/>
      <c r="N3762" s="95"/>
      <c r="O3762" s="95"/>
      <c r="P3762" s="95"/>
      <c r="Q3762" s="280"/>
      <c r="R3762" s="95"/>
      <c r="S3762" s="95"/>
      <c r="T3762" s="95"/>
      <c r="U3762" s="280"/>
      <c r="V3762" s="95"/>
      <c r="W3762" s="280"/>
      <c r="X3762" s="95"/>
      <c r="Y3762" s="3"/>
      <c r="Z3762" s="3"/>
    </row>
    <row r="3763" ht="14.25" customHeight="1">
      <c r="A3763" s="133"/>
      <c r="B3763" s="3"/>
      <c r="C3763" s="3"/>
      <c r="D3763" s="3"/>
      <c r="E3763" s="240"/>
      <c r="F3763" s="467"/>
      <c r="G3763" s="95"/>
      <c r="H3763" s="95"/>
      <c r="I3763" s="95"/>
      <c r="J3763" s="318"/>
      <c r="K3763" s="95"/>
      <c r="L3763" s="95"/>
      <c r="M3763" s="95"/>
      <c r="N3763" s="95"/>
      <c r="O3763" s="95"/>
      <c r="P3763" s="95"/>
      <c r="Q3763" s="280"/>
      <c r="R3763" s="95"/>
      <c r="S3763" s="95"/>
      <c r="T3763" s="95"/>
      <c r="U3763" s="280"/>
      <c r="V3763" s="95"/>
      <c r="W3763" s="280"/>
      <c r="X3763" s="95"/>
      <c r="Y3763" s="3"/>
      <c r="Z3763" s="3"/>
    </row>
    <row r="3764" ht="14.25" customHeight="1">
      <c r="A3764" s="133"/>
      <c r="B3764" s="3"/>
      <c r="C3764" s="3"/>
      <c r="D3764" s="3"/>
      <c r="E3764" s="240"/>
      <c r="F3764" s="467"/>
      <c r="G3764" s="95"/>
      <c r="H3764" s="95"/>
      <c r="I3764" s="95"/>
      <c r="J3764" s="318"/>
      <c r="K3764" s="95"/>
      <c r="L3764" s="95"/>
      <c r="M3764" s="95"/>
      <c r="N3764" s="95"/>
      <c r="O3764" s="95"/>
      <c r="P3764" s="95"/>
      <c r="Q3764" s="280"/>
      <c r="R3764" s="95"/>
      <c r="S3764" s="95"/>
      <c r="T3764" s="95"/>
      <c r="U3764" s="280"/>
      <c r="V3764" s="95"/>
      <c r="W3764" s="280"/>
      <c r="X3764" s="95"/>
      <c r="Y3764" s="3"/>
      <c r="Z3764" s="3"/>
    </row>
    <row r="3765" ht="14.25" customHeight="1">
      <c r="A3765" s="133"/>
      <c r="B3765" s="3"/>
      <c r="C3765" s="3"/>
      <c r="D3765" s="3"/>
      <c r="E3765" s="240"/>
      <c r="F3765" s="467"/>
      <c r="G3765" s="95"/>
      <c r="H3765" s="95"/>
      <c r="I3765" s="95"/>
      <c r="J3765" s="318"/>
      <c r="K3765" s="95"/>
      <c r="L3765" s="95"/>
      <c r="M3765" s="95"/>
      <c r="N3765" s="95"/>
      <c r="O3765" s="95"/>
      <c r="P3765" s="95"/>
      <c r="Q3765" s="280"/>
      <c r="R3765" s="95"/>
      <c r="S3765" s="95"/>
      <c r="T3765" s="95"/>
      <c r="U3765" s="280"/>
      <c r="V3765" s="95"/>
      <c r="W3765" s="280"/>
      <c r="X3765" s="95"/>
      <c r="Y3765" s="3"/>
      <c r="Z3765" s="3"/>
    </row>
    <row r="3766" ht="14.25" customHeight="1">
      <c r="A3766" s="133"/>
      <c r="B3766" s="3"/>
      <c r="C3766" s="3"/>
      <c r="D3766" s="3"/>
      <c r="E3766" s="240"/>
      <c r="F3766" s="467"/>
      <c r="G3766" s="95"/>
      <c r="H3766" s="95"/>
      <c r="I3766" s="95"/>
      <c r="J3766" s="318"/>
      <c r="K3766" s="95"/>
      <c r="L3766" s="95"/>
      <c r="M3766" s="95"/>
      <c r="N3766" s="95"/>
      <c r="O3766" s="95"/>
      <c r="P3766" s="95"/>
      <c r="Q3766" s="280"/>
      <c r="R3766" s="95"/>
      <c r="S3766" s="95"/>
      <c r="T3766" s="95"/>
      <c r="U3766" s="280"/>
      <c r="V3766" s="95"/>
      <c r="W3766" s="280"/>
      <c r="X3766" s="95"/>
      <c r="Y3766" s="3"/>
      <c r="Z3766" s="3"/>
    </row>
    <row r="3767" ht="14.25" customHeight="1">
      <c r="A3767" s="133"/>
      <c r="B3767" s="3"/>
      <c r="C3767" s="3"/>
      <c r="D3767" s="3"/>
      <c r="E3767" s="240"/>
      <c r="F3767" s="467"/>
      <c r="G3767" s="95"/>
      <c r="H3767" s="95"/>
      <c r="I3767" s="95"/>
      <c r="J3767" s="318"/>
      <c r="K3767" s="95"/>
      <c r="L3767" s="95"/>
      <c r="M3767" s="95"/>
      <c r="N3767" s="95"/>
      <c r="O3767" s="95"/>
      <c r="P3767" s="95"/>
      <c r="Q3767" s="280"/>
      <c r="R3767" s="95"/>
      <c r="S3767" s="95"/>
      <c r="T3767" s="95"/>
      <c r="U3767" s="280"/>
      <c r="V3767" s="95"/>
      <c r="W3767" s="280"/>
      <c r="X3767" s="95"/>
      <c r="Y3767" s="3"/>
      <c r="Z3767" s="3"/>
    </row>
    <row r="3768" ht="14.25" customHeight="1">
      <c r="A3768" s="133"/>
      <c r="B3768" s="3"/>
      <c r="C3768" s="3"/>
      <c r="D3768" s="3"/>
      <c r="E3768" s="240"/>
      <c r="F3768" s="467"/>
      <c r="G3768" s="95"/>
      <c r="H3768" s="95"/>
      <c r="I3768" s="95"/>
      <c r="J3768" s="318"/>
      <c r="K3768" s="95"/>
      <c r="L3768" s="95"/>
      <c r="M3768" s="95"/>
      <c r="N3768" s="95"/>
      <c r="O3768" s="95"/>
      <c r="P3768" s="95"/>
      <c r="Q3768" s="280"/>
      <c r="R3768" s="95"/>
      <c r="S3768" s="95"/>
      <c r="T3768" s="95"/>
      <c r="U3768" s="280"/>
      <c r="V3768" s="95"/>
      <c r="W3768" s="280"/>
      <c r="X3768" s="95"/>
      <c r="Y3768" s="3"/>
      <c r="Z3768" s="3"/>
    </row>
    <row r="3769" ht="14.25" customHeight="1">
      <c r="A3769" s="133"/>
      <c r="B3769" s="3"/>
      <c r="C3769" s="3"/>
      <c r="D3769" s="3"/>
      <c r="E3769" s="240"/>
      <c r="F3769" s="467"/>
      <c r="G3769" s="95"/>
      <c r="H3769" s="95"/>
      <c r="I3769" s="95"/>
      <c r="J3769" s="318"/>
      <c r="K3769" s="95"/>
      <c r="L3769" s="95"/>
      <c r="M3769" s="95"/>
      <c r="N3769" s="95"/>
      <c r="O3769" s="95"/>
      <c r="P3769" s="95"/>
      <c r="Q3769" s="280"/>
      <c r="R3769" s="95"/>
      <c r="S3769" s="95"/>
      <c r="T3769" s="95"/>
      <c r="U3769" s="280"/>
      <c r="V3769" s="95"/>
      <c r="W3769" s="280"/>
      <c r="X3769" s="95"/>
      <c r="Y3769" s="3"/>
      <c r="Z3769" s="3"/>
    </row>
    <row r="3770" ht="14.25" customHeight="1">
      <c r="A3770" s="133"/>
      <c r="B3770" s="3"/>
      <c r="C3770" s="3"/>
      <c r="D3770" s="3"/>
      <c r="E3770" s="240"/>
      <c r="F3770" s="467"/>
      <c r="G3770" s="95"/>
      <c r="H3770" s="95"/>
      <c r="I3770" s="95"/>
      <c r="J3770" s="318"/>
      <c r="K3770" s="95"/>
      <c r="L3770" s="95"/>
      <c r="M3770" s="95"/>
      <c r="N3770" s="95"/>
      <c r="O3770" s="95"/>
      <c r="P3770" s="95"/>
      <c r="Q3770" s="280"/>
      <c r="R3770" s="95"/>
      <c r="S3770" s="95"/>
      <c r="T3770" s="95"/>
      <c r="U3770" s="280"/>
      <c r="V3770" s="95"/>
      <c r="W3770" s="280"/>
      <c r="X3770" s="95"/>
      <c r="Y3770" s="3"/>
      <c r="Z3770" s="3"/>
    </row>
    <row r="3771" ht="14.25" customHeight="1">
      <c r="A3771" s="133"/>
      <c r="B3771" s="3"/>
      <c r="C3771" s="3"/>
      <c r="D3771" s="3"/>
      <c r="E3771" s="240"/>
      <c r="F3771" s="467"/>
      <c r="G3771" s="95"/>
      <c r="H3771" s="95"/>
      <c r="I3771" s="95"/>
      <c r="J3771" s="318"/>
      <c r="K3771" s="95"/>
      <c r="L3771" s="95"/>
      <c r="M3771" s="95"/>
      <c r="N3771" s="95"/>
      <c r="O3771" s="95"/>
      <c r="P3771" s="95"/>
      <c r="Q3771" s="280"/>
      <c r="R3771" s="95"/>
      <c r="S3771" s="95"/>
      <c r="T3771" s="95"/>
      <c r="U3771" s="280"/>
      <c r="V3771" s="95"/>
      <c r="W3771" s="280"/>
      <c r="X3771" s="95"/>
      <c r="Y3771" s="3"/>
      <c r="Z3771" s="3"/>
    </row>
    <row r="3772" ht="14.25" customHeight="1">
      <c r="A3772" s="133"/>
      <c r="B3772" s="3"/>
      <c r="C3772" s="3"/>
      <c r="D3772" s="3"/>
      <c r="E3772" s="240"/>
      <c r="F3772" s="467"/>
      <c r="G3772" s="95"/>
      <c r="H3772" s="95"/>
      <c r="I3772" s="95"/>
      <c r="J3772" s="318"/>
      <c r="K3772" s="95"/>
      <c r="L3772" s="95"/>
      <c r="M3772" s="95"/>
      <c r="N3772" s="95"/>
      <c r="O3772" s="95"/>
      <c r="P3772" s="95"/>
      <c r="Q3772" s="280"/>
      <c r="R3772" s="95"/>
      <c r="S3772" s="95"/>
      <c r="T3772" s="95"/>
      <c r="U3772" s="280"/>
      <c r="V3772" s="95"/>
      <c r="W3772" s="280"/>
      <c r="X3772" s="95"/>
      <c r="Y3772" s="3"/>
      <c r="Z3772" s="3"/>
    </row>
    <row r="3773" ht="14.25" customHeight="1">
      <c r="A3773" s="133"/>
      <c r="B3773" s="3"/>
      <c r="C3773" s="3"/>
      <c r="D3773" s="3"/>
      <c r="E3773" s="240"/>
      <c r="F3773" s="467"/>
      <c r="G3773" s="95"/>
      <c r="H3773" s="95"/>
      <c r="I3773" s="95"/>
      <c r="J3773" s="318"/>
      <c r="K3773" s="95"/>
      <c r="L3773" s="95"/>
      <c r="M3773" s="95"/>
      <c r="N3773" s="95"/>
      <c r="O3773" s="95"/>
      <c r="P3773" s="95"/>
      <c r="Q3773" s="280"/>
      <c r="R3773" s="95"/>
      <c r="S3773" s="95"/>
      <c r="T3773" s="95"/>
      <c r="U3773" s="280"/>
      <c r="V3773" s="95"/>
      <c r="W3773" s="280"/>
      <c r="X3773" s="95"/>
      <c r="Y3773" s="3"/>
      <c r="Z3773" s="3"/>
    </row>
    <row r="3774" ht="14.25" customHeight="1">
      <c r="A3774" s="133"/>
      <c r="B3774" s="3"/>
      <c r="C3774" s="3"/>
      <c r="D3774" s="3"/>
      <c r="E3774" s="240"/>
      <c r="F3774" s="467"/>
      <c r="G3774" s="95"/>
      <c r="H3774" s="95"/>
      <c r="I3774" s="95"/>
      <c r="J3774" s="318"/>
      <c r="K3774" s="95"/>
      <c r="L3774" s="95"/>
      <c r="M3774" s="95"/>
      <c r="N3774" s="95"/>
      <c r="O3774" s="95"/>
      <c r="P3774" s="95"/>
      <c r="Q3774" s="280"/>
      <c r="R3774" s="95"/>
      <c r="S3774" s="95"/>
      <c r="T3774" s="95"/>
      <c r="U3774" s="280"/>
      <c r="V3774" s="95"/>
      <c r="W3774" s="280"/>
      <c r="X3774" s="95"/>
      <c r="Y3774" s="3"/>
      <c r="Z3774" s="3"/>
    </row>
    <row r="3775" ht="14.25" customHeight="1">
      <c r="A3775" s="133"/>
      <c r="B3775" s="3"/>
      <c r="C3775" s="3"/>
      <c r="D3775" s="3"/>
      <c r="E3775" s="240"/>
      <c r="F3775" s="467"/>
      <c r="G3775" s="95"/>
      <c r="H3775" s="95"/>
      <c r="I3775" s="95"/>
      <c r="J3775" s="318"/>
      <c r="K3775" s="95"/>
      <c r="L3775" s="95"/>
      <c r="M3775" s="95"/>
      <c r="N3775" s="95"/>
      <c r="O3775" s="95"/>
      <c r="P3775" s="95"/>
      <c r="Q3775" s="280"/>
      <c r="R3775" s="95"/>
      <c r="S3775" s="95"/>
      <c r="T3775" s="95"/>
      <c r="U3775" s="280"/>
      <c r="V3775" s="95"/>
      <c r="W3775" s="280"/>
      <c r="X3775" s="95"/>
      <c r="Y3775" s="3"/>
      <c r="Z3775" s="3"/>
    </row>
    <row r="3776" ht="14.25" customHeight="1">
      <c r="A3776" s="133"/>
      <c r="B3776" s="3"/>
      <c r="C3776" s="3"/>
      <c r="D3776" s="3"/>
      <c r="E3776" s="240"/>
      <c r="F3776" s="467"/>
      <c r="G3776" s="95"/>
      <c r="H3776" s="95"/>
      <c r="I3776" s="95"/>
      <c r="J3776" s="318"/>
      <c r="K3776" s="95"/>
      <c r="L3776" s="95"/>
      <c r="M3776" s="95"/>
      <c r="N3776" s="95"/>
      <c r="O3776" s="95"/>
      <c r="P3776" s="95"/>
      <c r="Q3776" s="280"/>
      <c r="R3776" s="95"/>
      <c r="S3776" s="95"/>
      <c r="T3776" s="95"/>
      <c r="U3776" s="280"/>
      <c r="V3776" s="95"/>
      <c r="W3776" s="280"/>
      <c r="X3776" s="95"/>
      <c r="Y3776" s="3"/>
      <c r="Z3776" s="3"/>
    </row>
    <row r="3777" ht="14.25" customHeight="1">
      <c r="A3777" s="133"/>
      <c r="B3777" s="3"/>
      <c r="C3777" s="3"/>
      <c r="D3777" s="3"/>
      <c r="E3777" s="240"/>
      <c r="F3777" s="467"/>
      <c r="G3777" s="95"/>
      <c r="H3777" s="95"/>
      <c r="I3777" s="95"/>
      <c r="J3777" s="318"/>
      <c r="K3777" s="95"/>
      <c r="L3777" s="95"/>
      <c r="M3777" s="95"/>
      <c r="N3777" s="95"/>
      <c r="O3777" s="95"/>
      <c r="P3777" s="95"/>
      <c r="Q3777" s="280"/>
      <c r="R3777" s="95"/>
      <c r="S3777" s="95"/>
      <c r="T3777" s="95"/>
      <c r="U3777" s="280"/>
      <c r="V3777" s="95"/>
      <c r="W3777" s="280"/>
      <c r="X3777" s="95"/>
      <c r="Y3777" s="3"/>
      <c r="Z3777" s="3"/>
    </row>
    <row r="3778" ht="14.25" customHeight="1">
      <c r="A3778" s="133"/>
      <c r="B3778" s="3"/>
      <c r="C3778" s="3"/>
      <c r="D3778" s="3"/>
      <c r="E3778" s="240"/>
      <c r="F3778" s="467"/>
      <c r="G3778" s="95"/>
      <c r="H3778" s="95"/>
      <c r="I3778" s="95"/>
      <c r="J3778" s="318"/>
      <c r="K3778" s="95"/>
      <c r="L3778" s="95"/>
      <c r="M3778" s="95"/>
      <c r="N3778" s="95"/>
      <c r="O3778" s="95"/>
      <c r="P3778" s="95"/>
      <c r="Q3778" s="280"/>
      <c r="R3778" s="95"/>
      <c r="S3778" s="95"/>
      <c r="T3778" s="95"/>
      <c r="U3778" s="280"/>
      <c r="V3778" s="95"/>
      <c r="W3778" s="280"/>
      <c r="X3778" s="95"/>
      <c r="Y3778" s="3"/>
      <c r="Z3778" s="3"/>
    </row>
    <row r="3779" ht="14.25" customHeight="1">
      <c r="A3779" s="133"/>
      <c r="B3779" s="3"/>
      <c r="C3779" s="3"/>
      <c r="D3779" s="3"/>
      <c r="E3779" s="240"/>
      <c r="F3779" s="467"/>
      <c r="G3779" s="95"/>
      <c r="H3779" s="95"/>
      <c r="I3779" s="95"/>
      <c r="J3779" s="318"/>
      <c r="K3779" s="95"/>
      <c r="L3779" s="95"/>
      <c r="M3779" s="95"/>
      <c r="N3779" s="95"/>
      <c r="O3779" s="95"/>
      <c r="P3779" s="95"/>
      <c r="Q3779" s="280"/>
      <c r="R3779" s="95"/>
      <c r="S3779" s="95"/>
      <c r="T3779" s="95"/>
      <c r="U3779" s="280"/>
      <c r="V3779" s="95"/>
      <c r="W3779" s="280"/>
      <c r="X3779" s="95"/>
      <c r="Y3779" s="3"/>
      <c r="Z3779" s="3"/>
    </row>
    <row r="3780" ht="14.25" customHeight="1">
      <c r="A3780" s="133"/>
      <c r="B3780" s="3"/>
      <c r="C3780" s="3"/>
      <c r="D3780" s="3"/>
      <c r="E3780" s="240"/>
      <c r="F3780" s="467"/>
      <c r="G3780" s="95"/>
      <c r="H3780" s="95"/>
      <c r="I3780" s="95"/>
      <c r="J3780" s="318"/>
      <c r="K3780" s="95"/>
      <c r="L3780" s="95"/>
      <c r="M3780" s="95"/>
      <c r="N3780" s="95"/>
      <c r="O3780" s="95"/>
      <c r="P3780" s="95"/>
      <c r="Q3780" s="280"/>
      <c r="R3780" s="95"/>
      <c r="S3780" s="95"/>
      <c r="T3780" s="95"/>
      <c r="U3780" s="280"/>
      <c r="V3780" s="95"/>
      <c r="W3780" s="280"/>
      <c r="X3780" s="95"/>
      <c r="Y3780" s="3"/>
      <c r="Z3780" s="3"/>
    </row>
    <row r="3781" ht="14.25" customHeight="1">
      <c r="A3781" s="133"/>
      <c r="B3781" s="3"/>
      <c r="C3781" s="3"/>
      <c r="D3781" s="3"/>
      <c r="E3781" s="240"/>
      <c r="F3781" s="467"/>
      <c r="G3781" s="95"/>
      <c r="H3781" s="95"/>
      <c r="I3781" s="95"/>
      <c r="J3781" s="318"/>
      <c r="K3781" s="95"/>
      <c r="L3781" s="95"/>
      <c r="M3781" s="95"/>
      <c r="N3781" s="95"/>
      <c r="O3781" s="95"/>
      <c r="P3781" s="95"/>
      <c r="Q3781" s="280"/>
      <c r="R3781" s="95"/>
      <c r="S3781" s="95"/>
      <c r="T3781" s="95"/>
      <c r="U3781" s="280"/>
      <c r="V3781" s="95"/>
      <c r="W3781" s="280"/>
      <c r="X3781" s="95"/>
      <c r="Y3781" s="3"/>
      <c r="Z3781" s="3"/>
    </row>
    <row r="3782" ht="14.25" customHeight="1">
      <c r="A3782" s="133"/>
      <c r="B3782" s="3"/>
      <c r="C3782" s="3"/>
      <c r="D3782" s="3"/>
      <c r="E3782" s="240"/>
      <c r="F3782" s="467"/>
      <c r="G3782" s="95"/>
      <c r="H3782" s="95"/>
      <c r="I3782" s="95"/>
      <c r="J3782" s="318"/>
      <c r="K3782" s="95"/>
      <c r="L3782" s="95"/>
      <c r="M3782" s="95"/>
      <c r="N3782" s="95"/>
      <c r="O3782" s="95"/>
      <c r="P3782" s="95"/>
      <c r="Q3782" s="280"/>
      <c r="R3782" s="95"/>
      <c r="S3782" s="95"/>
      <c r="T3782" s="95"/>
      <c r="U3782" s="280"/>
      <c r="V3782" s="95"/>
      <c r="W3782" s="280"/>
      <c r="X3782" s="95"/>
      <c r="Y3782" s="3"/>
      <c r="Z3782" s="3"/>
    </row>
    <row r="3783" ht="14.25" customHeight="1">
      <c r="A3783" s="133"/>
      <c r="B3783" s="3"/>
      <c r="C3783" s="3"/>
      <c r="D3783" s="3"/>
      <c r="E3783" s="240"/>
      <c r="F3783" s="467"/>
      <c r="G3783" s="95"/>
      <c r="H3783" s="95"/>
      <c r="I3783" s="95"/>
      <c r="J3783" s="318"/>
      <c r="K3783" s="95"/>
      <c r="L3783" s="95"/>
      <c r="M3783" s="95"/>
      <c r="N3783" s="95"/>
      <c r="O3783" s="95"/>
      <c r="P3783" s="95"/>
      <c r="Q3783" s="280"/>
      <c r="R3783" s="95"/>
      <c r="S3783" s="95"/>
      <c r="T3783" s="95"/>
      <c r="U3783" s="280"/>
      <c r="V3783" s="95"/>
      <c r="W3783" s="280"/>
      <c r="X3783" s="95"/>
      <c r="Y3783" s="3"/>
      <c r="Z3783" s="3"/>
    </row>
    <row r="3784" ht="14.25" customHeight="1">
      <c r="A3784" s="133"/>
      <c r="B3784" s="3"/>
      <c r="C3784" s="3"/>
      <c r="D3784" s="3"/>
      <c r="E3784" s="240"/>
      <c r="F3784" s="467"/>
      <c r="G3784" s="95"/>
      <c r="H3784" s="95"/>
      <c r="I3784" s="95"/>
      <c r="J3784" s="318"/>
      <c r="K3784" s="95"/>
      <c r="L3784" s="95"/>
      <c r="M3784" s="95"/>
      <c r="N3784" s="95"/>
      <c r="O3784" s="95"/>
      <c r="P3784" s="95"/>
      <c r="Q3784" s="280"/>
      <c r="R3784" s="95"/>
      <c r="S3784" s="95"/>
      <c r="T3784" s="95"/>
      <c r="U3784" s="280"/>
      <c r="V3784" s="95"/>
      <c r="W3784" s="280"/>
      <c r="X3784" s="95"/>
      <c r="Y3784" s="3"/>
      <c r="Z3784" s="3"/>
    </row>
    <row r="3785" ht="14.25" customHeight="1">
      <c r="A3785" s="133"/>
      <c r="B3785" s="3"/>
      <c r="C3785" s="3"/>
      <c r="D3785" s="3"/>
      <c r="E3785" s="240"/>
      <c r="F3785" s="467"/>
      <c r="G3785" s="95"/>
      <c r="H3785" s="95"/>
      <c r="I3785" s="95"/>
      <c r="J3785" s="318"/>
      <c r="K3785" s="95"/>
      <c r="L3785" s="95"/>
      <c r="M3785" s="95"/>
      <c r="N3785" s="95"/>
      <c r="O3785" s="95"/>
      <c r="P3785" s="95"/>
      <c r="Q3785" s="280"/>
      <c r="R3785" s="95"/>
      <c r="S3785" s="95"/>
      <c r="T3785" s="95"/>
      <c r="U3785" s="280"/>
      <c r="V3785" s="95"/>
      <c r="W3785" s="280"/>
      <c r="X3785" s="95"/>
      <c r="Y3785" s="3"/>
      <c r="Z3785" s="3"/>
    </row>
    <row r="3786" ht="14.25" customHeight="1">
      <c r="A3786" s="133"/>
      <c r="B3786" s="3"/>
      <c r="C3786" s="3"/>
      <c r="D3786" s="3"/>
      <c r="E3786" s="240"/>
      <c r="F3786" s="467"/>
      <c r="G3786" s="95"/>
      <c r="H3786" s="95"/>
      <c r="I3786" s="95"/>
      <c r="J3786" s="318"/>
      <c r="K3786" s="95"/>
      <c r="L3786" s="95"/>
      <c r="M3786" s="95"/>
      <c r="N3786" s="95"/>
      <c r="O3786" s="95"/>
      <c r="P3786" s="95"/>
      <c r="Q3786" s="280"/>
      <c r="R3786" s="95"/>
      <c r="S3786" s="95"/>
      <c r="T3786" s="95"/>
      <c r="U3786" s="280"/>
      <c r="V3786" s="95"/>
      <c r="W3786" s="280"/>
      <c r="X3786" s="95"/>
      <c r="Y3786" s="3"/>
      <c r="Z3786" s="3"/>
    </row>
    <row r="3787" ht="14.25" customHeight="1">
      <c r="A3787" s="133"/>
      <c r="B3787" s="3"/>
      <c r="C3787" s="3"/>
      <c r="D3787" s="3"/>
      <c r="E3787" s="240"/>
      <c r="F3787" s="467"/>
      <c r="G3787" s="95"/>
      <c r="H3787" s="95"/>
      <c r="I3787" s="95"/>
      <c r="J3787" s="318"/>
      <c r="K3787" s="95"/>
      <c r="L3787" s="95"/>
      <c r="M3787" s="95"/>
      <c r="N3787" s="95"/>
      <c r="O3787" s="95"/>
      <c r="P3787" s="95"/>
      <c r="Q3787" s="280"/>
      <c r="R3787" s="95"/>
      <c r="S3787" s="95"/>
      <c r="T3787" s="95"/>
      <c r="U3787" s="280"/>
      <c r="V3787" s="95"/>
      <c r="W3787" s="280"/>
      <c r="X3787" s="95"/>
      <c r="Y3787" s="3"/>
      <c r="Z3787" s="3"/>
    </row>
    <row r="3788" ht="14.25" customHeight="1">
      <c r="A3788" s="133"/>
      <c r="B3788" s="3"/>
      <c r="C3788" s="3"/>
      <c r="D3788" s="3"/>
      <c r="E3788" s="240"/>
      <c r="F3788" s="467"/>
      <c r="G3788" s="95"/>
      <c r="H3788" s="95"/>
      <c r="I3788" s="95"/>
      <c r="J3788" s="318"/>
      <c r="K3788" s="95"/>
      <c r="L3788" s="95"/>
      <c r="M3788" s="95"/>
      <c r="N3788" s="95"/>
      <c r="O3788" s="95"/>
      <c r="P3788" s="95"/>
      <c r="Q3788" s="280"/>
      <c r="R3788" s="95"/>
      <c r="S3788" s="95"/>
      <c r="T3788" s="95"/>
      <c r="U3788" s="280"/>
      <c r="V3788" s="95"/>
      <c r="W3788" s="280"/>
      <c r="X3788" s="95"/>
      <c r="Y3788" s="3"/>
      <c r="Z3788" s="3"/>
    </row>
    <row r="3789" ht="14.25" customHeight="1">
      <c r="A3789" s="133"/>
      <c r="B3789" s="3"/>
      <c r="C3789" s="3"/>
      <c r="D3789" s="3"/>
      <c r="E3789" s="240"/>
      <c r="F3789" s="467"/>
      <c r="G3789" s="95"/>
      <c r="H3789" s="95"/>
      <c r="I3789" s="95"/>
      <c r="J3789" s="318"/>
      <c r="K3789" s="95"/>
      <c r="L3789" s="95"/>
      <c r="M3789" s="95"/>
      <c r="N3789" s="95"/>
      <c r="O3789" s="95"/>
      <c r="P3789" s="95"/>
      <c r="Q3789" s="280"/>
      <c r="R3789" s="95"/>
      <c r="S3789" s="95"/>
      <c r="T3789" s="95"/>
      <c r="U3789" s="280"/>
      <c r="V3789" s="95"/>
      <c r="W3789" s="280"/>
      <c r="X3789" s="95"/>
      <c r="Y3789" s="3"/>
      <c r="Z3789" s="3"/>
    </row>
    <row r="3790" ht="14.25" customHeight="1">
      <c r="A3790" s="133"/>
      <c r="B3790" s="3"/>
      <c r="C3790" s="3"/>
      <c r="D3790" s="3"/>
      <c r="E3790" s="240"/>
      <c r="F3790" s="467"/>
      <c r="G3790" s="95"/>
      <c r="H3790" s="95"/>
      <c r="I3790" s="95"/>
      <c r="J3790" s="318"/>
      <c r="K3790" s="95"/>
      <c r="L3790" s="95"/>
      <c r="M3790" s="95"/>
      <c r="N3790" s="95"/>
      <c r="O3790" s="95"/>
      <c r="P3790" s="95"/>
      <c r="Q3790" s="280"/>
      <c r="R3790" s="95"/>
      <c r="S3790" s="95"/>
      <c r="T3790" s="95"/>
      <c r="U3790" s="280"/>
      <c r="V3790" s="95"/>
      <c r="W3790" s="280"/>
      <c r="X3790" s="95"/>
      <c r="Y3790" s="3"/>
      <c r="Z3790" s="3"/>
    </row>
    <row r="3791" ht="14.25" customHeight="1">
      <c r="A3791" s="133"/>
      <c r="B3791" s="3"/>
      <c r="C3791" s="3"/>
      <c r="D3791" s="3"/>
      <c r="E3791" s="240"/>
      <c r="F3791" s="467"/>
      <c r="G3791" s="95"/>
      <c r="H3791" s="95"/>
      <c r="I3791" s="95"/>
      <c r="J3791" s="318"/>
      <c r="K3791" s="95"/>
      <c r="L3791" s="95"/>
      <c r="M3791" s="95"/>
      <c r="N3791" s="95"/>
      <c r="O3791" s="95"/>
      <c r="P3791" s="95"/>
      <c r="Q3791" s="280"/>
      <c r="R3791" s="95"/>
      <c r="S3791" s="95"/>
      <c r="T3791" s="95"/>
      <c r="U3791" s="280"/>
      <c r="V3791" s="95"/>
      <c r="W3791" s="280"/>
      <c r="X3791" s="95"/>
      <c r="Y3791" s="3"/>
      <c r="Z3791" s="3"/>
    </row>
    <row r="3792" ht="14.25" customHeight="1">
      <c r="A3792" s="133"/>
      <c r="B3792" s="3"/>
      <c r="C3792" s="3"/>
      <c r="D3792" s="3"/>
      <c r="E3792" s="240"/>
      <c r="F3792" s="467"/>
      <c r="G3792" s="95"/>
      <c r="H3792" s="95"/>
      <c r="I3792" s="95"/>
      <c r="J3792" s="318"/>
      <c r="K3792" s="95"/>
      <c r="L3792" s="95"/>
      <c r="M3792" s="95"/>
      <c r="N3792" s="95"/>
      <c r="O3792" s="95"/>
      <c r="P3792" s="95"/>
      <c r="Q3792" s="280"/>
      <c r="R3792" s="95"/>
      <c r="S3792" s="95"/>
      <c r="T3792" s="95"/>
      <c r="U3792" s="280"/>
      <c r="V3792" s="95"/>
      <c r="W3792" s="280"/>
      <c r="X3792" s="95"/>
      <c r="Y3792" s="3"/>
      <c r="Z3792" s="3"/>
    </row>
    <row r="3793" ht="14.25" customHeight="1">
      <c r="A3793" s="133"/>
      <c r="B3793" s="3"/>
      <c r="C3793" s="3"/>
      <c r="D3793" s="3"/>
      <c r="E3793" s="240"/>
      <c r="F3793" s="467"/>
      <c r="G3793" s="95"/>
      <c r="H3793" s="95"/>
      <c r="I3793" s="95"/>
      <c r="J3793" s="318"/>
      <c r="K3793" s="95"/>
      <c r="L3793" s="95"/>
      <c r="M3793" s="95"/>
      <c r="N3793" s="95"/>
      <c r="O3793" s="95"/>
      <c r="P3793" s="95"/>
      <c r="Q3793" s="280"/>
      <c r="R3793" s="95"/>
      <c r="S3793" s="95"/>
      <c r="T3793" s="95"/>
      <c r="U3793" s="280"/>
      <c r="V3793" s="95"/>
      <c r="W3793" s="280"/>
      <c r="X3793" s="95"/>
      <c r="Y3793" s="3"/>
      <c r="Z3793" s="3"/>
    </row>
    <row r="3794" ht="14.25" customHeight="1">
      <c r="A3794" s="133"/>
      <c r="B3794" s="3"/>
      <c r="C3794" s="3"/>
      <c r="D3794" s="3"/>
      <c r="E3794" s="240"/>
      <c r="F3794" s="467"/>
      <c r="G3794" s="95"/>
      <c r="H3794" s="95"/>
      <c r="I3794" s="95"/>
      <c r="J3794" s="318"/>
      <c r="K3794" s="95"/>
      <c r="L3794" s="95"/>
      <c r="M3794" s="95"/>
      <c r="N3794" s="95"/>
      <c r="O3794" s="95"/>
      <c r="P3794" s="95"/>
      <c r="Q3794" s="280"/>
      <c r="R3794" s="95"/>
      <c r="S3794" s="95"/>
      <c r="T3794" s="95"/>
      <c r="U3794" s="280"/>
      <c r="V3794" s="95"/>
      <c r="W3794" s="280"/>
      <c r="X3794" s="95"/>
      <c r="Y3794" s="3"/>
      <c r="Z3794" s="3"/>
    </row>
    <row r="3795" ht="14.25" customHeight="1">
      <c r="A3795" s="133"/>
      <c r="B3795" s="3"/>
      <c r="C3795" s="3"/>
      <c r="D3795" s="3"/>
      <c r="E3795" s="240"/>
      <c r="F3795" s="467"/>
      <c r="G3795" s="95"/>
      <c r="H3795" s="95"/>
      <c r="I3795" s="95"/>
      <c r="J3795" s="318"/>
      <c r="K3795" s="95"/>
      <c r="L3795" s="95"/>
      <c r="M3795" s="95"/>
      <c r="N3795" s="95"/>
      <c r="O3795" s="95"/>
      <c r="P3795" s="95"/>
      <c r="Q3795" s="280"/>
      <c r="R3795" s="95"/>
      <c r="S3795" s="95"/>
      <c r="T3795" s="95"/>
      <c r="U3795" s="280"/>
      <c r="V3795" s="95"/>
      <c r="W3795" s="280"/>
      <c r="X3795" s="95"/>
      <c r="Y3795" s="3"/>
      <c r="Z3795" s="3"/>
    </row>
    <row r="3796" ht="14.25" customHeight="1">
      <c r="A3796" s="133"/>
      <c r="B3796" s="3"/>
      <c r="C3796" s="3"/>
      <c r="D3796" s="3"/>
      <c r="E3796" s="240"/>
      <c r="F3796" s="467"/>
      <c r="G3796" s="95"/>
      <c r="H3796" s="95"/>
      <c r="I3796" s="95"/>
      <c r="J3796" s="318"/>
      <c r="K3796" s="95"/>
      <c r="L3796" s="95"/>
      <c r="M3796" s="95"/>
      <c r="N3796" s="95"/>
      <c r="O3796" s="95"/>
      <c r="P3796" s="95"/>
      <c r="Q3796" s="280"/>
      <c r="R3796" s="95"/>
      <c r="S3796" s="95"/>
      <c r="T3796" s="95"/>
      <c r="U3796" s="280"/>
      <c r="V3796" s="95"/>
      <c r="W3796" s="280"/>
      <c r="X3796" s="95"/>
      <c r="Y3796" s="3"/>
      <c r="Z3796" s="3"/>
    </row>
    <row r="3797" ht="14.25" customHeight="1">
      <c r="A3797" s="133"/>
      <c r="B3797" s="3"/>
      <c r="C3797" s="3"/>
      <c r="D3797" s="3"/>
      <c r="E3797" s="240"/>
      <c r="F3797" s="467"/>
      <c r="G3797" s="95"/>
      <c r="H3797" s="95"/>
      <c r="I3797" s="95"/>
      <c r="J3797" s="318"/>
      <c r="K3797" s="95"/>
      <c r="L3797" s="95"/>
      <c r="M3797" s="95"/>
      <c r="N3797" s="95"/>
      <c r="O3797" s="95"/>
      <c r="P3797" s="95"/>
      <c r="Q3797" s="280"/>
      <c r="R3797" s="95"/>
      <c r="S3797" s="95"/>
      <c r="T3797" s="95"/>
      <c r="U3797" s="280"/>
      <c r="V3797" s="95"/>
      <c r="W3797" s="280"/>
      <c r="X3797" s="95"/>
      <c r="Y3797" s="3"/>
      <c r="Z3797" s="3"/>
    </row>
    <row r="3798" ht="14.25" customHeight="1">
      <c r="A3798" s="133"/>
      <c r="B3798" s="3"/>
      <c r="C3798" s="3"/>
      <c r="D3798" s="3"/>
      <c r="E3798" s="240"/>
      <c r="F3798" s="467"/>
      <c r="G3798" s="95"/>
      <c r="H3798" s="95"/>
      <c r="I3798" s="95"/>
      <c r="J3798" s="318"/>
      <c r="K3798" s="95"/>
      <c r="L3798" s="95"/>
      <c r="M3798" s="95"/>
      <c r="N3798" s="95"/>
      <c r="O3798" s="95"/>
      <c r="P3798" s="95"/>
      <c r="Q3798" s="280"/>
      <c r="R3798" s="95"/>
      <c r="S3798" s="95"/>
      <c r="T3798" s="95"/>
      <c r="U3798" s="280"/>
      <c r="V3798" s="95"/>
      <c r="W3798" s="280"/>
      <c r="X3798" s="95"/>
      <c r="Y3798" s="3"/>
      <c r="Z3798" s="3"/>
    </row>
    <row r="3799" ht="14.25" customHeight="1">
      <c r="A3799" s="133"/>
      <c r="B3799" s="3"/>
      <c r="C3799" s="3"/>
      <c r="D3799" s="3"/>
      <c r="E3799" s="240"/>
      <c r="F3799" s="467"/>
      <c r="G3799" s="95"/>
      <c r="H3799" s="95"/>
      <c r="I3799" s="95"/>
      <c r="J3799" s="318"/>
      <c r="K3799" s="95"/>
      <c r="L3799" s="95"/>
      <c r="M3799" s="95"/>
      <c r="N3799" s="95"/>
      <c r="O3799" s="95"/>
      <c r="P3799" s="95"/>
      <c r="Q3799" s="280"/>
      <c r="R3799" s="95"/>
      <c r="S3799" s="95"/>
      <c r="T3799" s="95"/>
      <c r="U3799" s="280"/>
      <c r="V3799" s="95"/>
      <c r="W3799" s="280"/>
      <c r="X3799" s="95"/>
      <c r="Y3799" s="3"/>
      <c r="Z3799" s="3"/>
    </row>
    <row r="3800" ht="14.25" customHeight="1">
      <c r="A3800" s="133"/>
      <c r="B3800" s="3"/>
      <c r="C3800" s="3"/>
      <c r="D3800" s="3"/>
      <c r="E3800" s="240"/>
      <c r="F3800" s="467"/>
      <c r="G3800" s="95"/>
      <c r="H3800" s="95"/>
      <c r="I3800" s="95"/>
      <c r="J3800" s="318"/>
      <c r="K3800" s="95"/>
      <c r="L3800" s="95"/>
      <c r="M3800" s="95"/>
      <c r="N3800" s="95"/>
      <c r="O3800" s="95"/>
      <c r="P3800" s="95"/>
      <c r="Q3800" s="280"/>
      <c r="R3800" s="95"/>
      <c r="S3800" s="95"/>
      <c r="T3800" s="95"/>
      <c r="U3800" s="280"/>
      <c r="V3800" s="95"/>
      <c r="W3800" s="280"/>
      <c r="X3800" s="95"/>
      <c r="Y3800" s="3"/>
      <c r="Z3800" s="3"/>
    </row>
    <row r="3801" ht="14.25" customHeight="1">
      <c r="A3801" s="133"/>
      <c r="B3801" s="3"/>
      <c r="C3801" s="3"/>
      <c r="D3801" s="3"/>
      <c r="E3801" s="240"/>
      <c r="F3801" s="467"/>
      <c r="G3801" s="95"/>
      <c r="H3801" s="95"/>
      <c r="I3801" s="95"/>
      <c r="J3801" s="318"/>
      <c r="K3801" s="95"/>
      <c r="L3801" s="95"/>
      <c r="M3801" s="95"/>
      <c r="N3801" s="95"/>
      <c r="O3801" s="95"/>
      <c r="P3801" s="95"/>
      <c r="Q3801" s="280"/>
      <c r="R3801" s="95"/>
      <c r="S3801" s="95"/>
      <c r="T3801" s="95"/>
      <c r="U3801" s="280"/>
      <c r="V3801" s="95"/>
      <c r="W3801" s="280"/>
      <c r="X3801" s="95"/>
      <c r="Y3801" s="3"/>
      <c r="Z3801" s="3"/>
    </row>
    <row r="3802" ht="14.25" customHeight="1">
      <c r="A3802" s="133"/>
      <c r="B3802" s="3"/>
      <c r="C3802" s="3"/>
      <c r="D3802" s="3"/>
      <c r="E3802" s="240"/>
      <c r="F3802" s="467"/>
      <c r="G3802" s="95"/>
      <c r="H3802" s="95"/>
      <c r="I3802" s="95"/>
      <c r="J3802" s="318"/>
      <c r="K3802" s="95"/>
      <c r="L3802" s="95"/>
      <c r="M3802" s="95"/>
      <c r="N3802" s="95"/>
      <c r="O3802" s="95"/>
      <c r="P3802" s="95"/>
      <c r="Q3802" s="280"/>
      <c r="R3802" s="95"/>
      <c r="S3802" s="95"/>
      <c r="T3802" s="95"/>
      <c r="U3802" s="280"/>
      <c r="V3802" s="95"/>
      <c r="W3802" s="280"/>
      <c r="X3802" s="95"/>
      <c r="Y3802" s="3"/>
      <c r="Z3802" s="3"/>
    </row>
    <row r="3803" ht="14.25" customHeight="1">
      <c r="A3803" s="133"/>
      <c r="B3803" s="3"/>
      <c r="C3803" s="3"/>
      <c r="D3803" s="3"/>
      <c r="E3803" s="240"/>
      <c r="F3803" s="467"/>
      <c r="G3803" s="95"/>
      <c r="H3803" s="95"/>
      <c r="I3803" s="95"/>
      <c r="J3803" s="318"/>
      <c r="K3803" s="95"/>
      <c r="L3803" s="95"/>
      <c r="M3803" s="95"/>
      <c r="N3803" s="95"/>
      <c r="O3803" s="95"/>
      <c r="P3803" s="95"/>
      <c r="Q3803" s="280"/>
      <c r="R3803" s="95"/>
      <c r="S3803" s="95"/>
      <c r="T3803" s="95"/>
      <c r="U3803" s="280"/>
      <c r="V3803" s="95"/>
      <c r="W3803" s="280"/>
      <c r="X3803" s="95"/>
      <c r="Y3803" s="3"/>
      <c r="Z3803" s="3"/>
    </row>
    <row r="3804" ht="14.25" customHeight="1">
      <c r="A3804" s="133"/>
      <c r="B3804" s="3"/>
      <c r="C3804" s="3"/>
      <c r="D3804" s="3"/>
      <c r="E3804" s="240"/>
      <c r="F3804" s="467"/>
      <c r="G3804" s="95"/>
      <c r="H3804" s="95"/>
      <c r="I3804" s="95"/>
      <c r="J3804" s="318"/>
      <c r="K3804" s="95"/>
      <c r="L3804" s="95"/>
      <c r="M3804" s="95"/>
      <c r="N3804" s="95"/>
      <c r="O3804" s="95"/>
      <c r="P3804" s="95"/>
      <c r="Q3804" s="280"/>
      <c r="R3804" s="95"/>
      <c r="S3804" s="95"/>
      <c r="T3804" s="95"/>
      <c r="U3804" s="280"/>
      <c r="V3804" s="95"/>
      <c r="W3804" s="280"/>
      <c r="X3804" s="95"/>
      <c r="Y3804" s="3"/>
      <c r="Z3804" s="3"/>
    </row>
    <row r="3805" ht="14.25" customHeight="1">
      <c r="A3805" s="133"/>
      <c r="B3805" s="3"/>
      <c r="C3805" s="3"/>
      <c r="D3805" s="3"/>
      <c r="E3805" s="240"/>
      <c r="F3805" s="467"/>
      <c r="G3805" s="95"/>
      <c r="H3805" s="95"/>
      <c r="I3805" s="95"/>
      <c r="J3805" s="318"/>
      <c r="K3805" s="95"/>
      <c r="L3805" s="95"/>
      <c r="M3805" s="95"/>
      <c r="N3805" s="95"/>
      <c r="O3805" s="95"/>
      <c r="P3805" s="95"/>
      <c r="Q3805" s="280"/>
      <c r="R3805" s="95"/>
      <c r="S3805" s="95"/>
      <c r="T3805" s="95"/>
      <c r="U3805" s="280"/>
      <c r="V3805" s="95"/>
      <c r="W3805" s="280"/>
      <c r="X3805" s="95"/>
      <c r="Y3805" s="3"/>
      <c r="Z3805" s="3"/>
    </row>
    <row r="3806" ht="14.25" customHeight="1">
      <c r="A3806" s="133"/>
      <c r="B3806" s="3"/>
      <c r="C3806" s="3"/>
      <c r="D3806" s="3"/>
      <c r="E3806" s="240"/>
      <c r="F3806" s="467"/>
      <c r="G3806" s="95"/>
      <c r="H3806" s="95"/>
      <c r="I3806" s="95"/>
      <c r="J3806" s="318"/>
      <c r="K3806" s="95"/>
      <c r="L3806" s="95"/>
      <c r="M3806" s="95"/>
      <c r="N3806" s="95"/>
      <c r="O3806" s="95"/>
      <c r="P3806" s="95"/>
      <c r="Q3806" s="280"/>
      <c r="R3806" s="95"/>
      <c r="S3806" s="95"/>
      <c r="T3806" s="95"/>
      <c r="U3806" s="280"/>
      <c r="V3806" s="95"/>
      <c r="W3806" s="280"/>
      <c r="X3806" s="95"/>
      <c r="Y3806" s="3"/>
      <c r="Z3806" s="3"/>
    </row>
    <row r="3807" ht="14.25" customHeight="1">
      <c r="A3807" s="133"/>
      <c r="B3807" s="3"/>
      <c r="C3807" s="3"/>
      <c r="D3807" s="3"/>
      <c r="E3807" s="240"/>
      <c r="F3807" s="467"/>
      <c r="G3807" s="95"/>
      <c r="H3807" s="95"/>
      <c r="I3807" s="95"/>
      <c r="J3807" s="318"/>
      <c r="K3807" s="95"/>
      <c r="L3807" s="95"/>
      <c r="M3807" s="95"/>
      <c r="N3807" s="95"/>
      <c r="O3807" s="95"/>
      <c r="P3807" s="95"/>
      <c r="Q3807" s="280"/>
      <c r="R3807" s="95"/>
      <c r="S3807" s="95"/>
      <c r="T3807" s="95"/>
      <c r="U3807" s="280"/>
      <c r="V3807" s="95"/>
      <c r="W3807" s="280"/>
      <c r="X3807" s="95"/>
      <c r="Y3807" s="3"/>
      <c r="Z3807" s="3"/>
    </row>
    <row r="3808" ht="14.25" customHeight="1">
      <c r="A3808" s="133"/>
      <c r="B3808" s="3"/>
      <c r="C3808" s="3"/>
      <c r="D3808" s="3"/>
      <c r="E3808" s="240"/>
      <c r="F3808" s="467"/>
      <c r="G3808" s="95"/>
      <c r="H3808" s="95"/>
      <c r="I3808" s="95"/>
      <c r="J3808" s="318"/>
      <c r="K3808" s="95"/>
      <c r="L3808" s="95"/>
      <c r="M3808" s="95"/>
      <c r="N3808" s="95"/>
      <c r="O3808" s="95"/>
      <c r="P3808" s="95"/>
      <c r="Q3808" s="280"/>
      <c r="R3808" s="95"/>
      <c r="S3808" s="95"/>
      <c r="T3808" s="95"/>
      <c r="U3808" s="280"/>
      <c r="V3808" s="95"/>
      <c r="W3808" s="280"/>
      <c r="X3808" s="95"/>
      <c r="Y3808" s="3"/>
      <c r="Z3808" s="3"/>
    </row>
    <row r="3809" ht="14.25" customHeight="1">
      <c r="A3809" s="133"/>
      <c r="B3809" s="3"/>
      <c r="C3809" s="3"/>
      <c r="D3809" s="3"/>
      <c r="E3809" s="240"/>
      <c r="F3809" s="467"/>
      <c r="G3809" s="95"/>
      <c r="H3809" s="95"/>
      <c r="I3809" s="95"/>
      <c r="J3809" s="318"/>
      <c r="K3809" s="95"/>
      <c r="L3809" s="95"/>
      <c r="M3809" s="95"/>
      <c r="N3809" s="95"/>
      <c r="O3809" s="95"/>
      <c r="P3809" s="95"/>
      <c r="Q3809" s="280"/>
      <c r="R3809" s="95"/>
      <c r="S3809" s="95"/>
      <c r="T3809" s="95"/>
      <c r="U3809" s="280"/>
      <c r="V3809" s="95"/>
      <c r="W3809" s="280"/>
      <c r="X3809" s="95"/>
      <c r="Y3809" s="3"/>
      <c r="Z3809" s="3"/>
    </row>
    <row r="3810" ht="14.25" customHeight="1">
      <c r="A3810" s="133"/>
      <c r="B3810" s="3"/>
      <c r="C3810" s="3"/>
      <c r="D3810" s="3"/>
      <c r="E3810" s="240"/>
      <c r="F3810" s="467"/>
      <c r="G3810" s="95"/>
      <c r="H3810" s="95"/>
      <c r="I3810" s="95"/>
      <c r="J3810" s="318"/>
      <c r="K3810" s="95"/>
      <c r="L3810" s="95"/>
      <c r="M3810" s="95"/>
      <c r="N3810" s="95"/>
      <c r="O3810" s="95"/>
      <c r="P3810" s="95"/>
      <c r="Q3810" s="280"/>
      <c r="R3810" s="95"/>
      <c r="S3810" s="95"/>
      <c r="T3810" s="95"/>
      <c r="U3810" s="280"/>
      <c r="V3810" s="95"/>
      <c r="W3810" s="280"/>
      <c r="X3810" s="95"/>
      <c r="Y3810" s="3"/>
      <c r="Z3810" s="3"/>
    </row>
    <row r="3811" ht="14.25" customHeight="1">
      <c r="A3811" s="133"/>
      <c r="B3811" s="3"/>
      <c r="C3811" s="3"/>
      <c r="D3811" s="3"/>
      <c r="E3811" s="240"/>
      <c r="F3811" s="467"/>
      <c r="G3811" s="95"/>
      <c r="H3811" s="95"/>
      <c r="I3811" s="95"/>
      <c r="J3811" s="318"/>
      <c r="K3811" s="95"/>
      <c r="L3811" s="95"/>
      <c r="M3811" s="95"/>
      <c r="N3811" s="95"/>
      <c r="O3811" s="95"/>
      <c r="P3811" s="95"/>
      <c r="Q3811" s="280"/>
      <c r="R3811" s="95"/>
      <c r="S3811" s="95"/>
      <c r="T3811" s="95"/>
      <c r="U3811" s="280"/>
      <c r="V3811" s="95"/>
      <c r="W3811" s="280"/>
      <c r="X3811" s="95"/>
      <c r="Y3811" s="3"/>
      <c r="Z3811" s="3"/>
    </row>
    <row r="3812" ht="14.25" customHeight="1">
      <c r="A3812" s="133"/>
      <c r="B3812" s="3"/>
      <c r="C3812" s="3"/>
      <c r="D3812" s="3"/>
      <c r="E3812" s="240"/>
      <c r="F3812" s="467"/>
      <c r="G3812" s="95"/>
      <c r="H3812" s="95"/>
      <c r="I3812" s="95"/>
      <c r="J3812" s="318"/>
      <c r="K3812" s="95"/>
      <c r="L3812" s="95"/>
      <c r="M3812" s="95"/>
      <c r="N3812" s="95"/>
      <c r="O3812" s="95"/>
      <c r="P3812" s="95"/>
      <c r="Q3812" s="280"/>
      <c r="R3812" s="95"/>
      <c r="S3812" s="95"/>
      <c r="T3812" s="95"/>
      <c r="U3812" s="280"/>
      <c r="V3812" s="95"/>
      <c r="W3812" s="280"/>
      <c r="X3812" s="95"/>
      <c r="Y3812" s="3"/>
      <c r="Z3812" s="3"/>
    </row>
    <row r="3813" ht="14.25" customHeight="1">
      <c r="A3813" s="133"/>
      <c r="B3813" s="3"/>
      <c r="C3813" s="3"/>
      <c r="D3813" s="3"/>
      <c r="E3813" s="240"/>
      <c r="F3813" s="467"/>
      <c r="G3813" s="95"/>
      <c r="H3813" s="95"/>
      <c r="I3813" s="95"/>
      <c r="J3813" s="318"/>
      <c r="K3813" s="95"/>
      <c r="L3813" s="95"/>
      <c r="M3813" s="95"/>
      <c r="N3813" s="95"/>
      <c r="O3813" s="95"/>
      <c r="P3813" s="95"/>
      <c r="Q3813" s="280"/>
      <c r="R3813" s="95"/>
      <c r="S3813" s="95"/>
      <c r="T3813" s="95"/>
      <c r="U3813" s="280"/>
      <c r="V3813" s="95"/>
      <c r="W3813" s="280"/>
      <c r="X3813" s="95"/>
      <c r="Y3813" s="3"/>
      <c r="Z3813" s="3"/>
    </row>
    <row r="3814" ht="14.25" customHeight="1">
      <c r="A3814" s="133"/>
      <c r="B3814" s="3"/>
      <c r="C3814" s="3"/>
      <c r="D3814" s="3"/>
      <c r="E3814" s="240"/>
      <c r="F3814" s="467"/>
      <c r="G3814" s="95"/>
      <c r="H3814" s="95"/>
      <c r="I3814" s="95"/>
      <c r="J3814" s="318"/>
      <c r="K3814" s="95"/>
      <c r="L3814" s="95"/>
      <c r="M3814" s="95"/>
      <c r="N3814" s="95"/>
      <c r="O3814" s="95"/>
      <c r="P3814" s="95"/>
      <c r="Q3814" s="280"/>
      <c r="R3814" s="95"/>
      <c r="S3814" s="95"/>
      <c r="T3814" s="95"/>
      <c r="U3814" s="280"/>
      <c r="V3814" s="95"/>
      <c r="W3814" s="280"/>
      <c r="X3814" s="95"/>
      <c r="Y3814" s="3"/>
      <c r="Z3814" s="3"/>
    </row>
    <row r="3815" ht="14.25" customHeight="1">
      <c r="A3815" s="133"/>
      <c r="B3815" s="3"/>
      <c r="C3815" s="3"/>
      <c r="D3815" s="3"/>
      <c r="E3815" s="240"/>
      <c r="F3815" s="467"/>
      <c r="G3815" s="95"/>
      <c r="H3815" s="95"/>
      <c r="I3815" s="95"/>
      <c r="J3815" s="318"/>
      <c r="K3815" s="95"/>
      <c r="L3815" s="95"/>
      <c r="M3815" s="95"/>
      <c r="N3815" s="95"/>
      <c r="O3815" s="95"/>
      <c r="P3815" s="95"/>
      <c r="Q3815" s="280"/>
      <c r="R3815" s="95"/>
      <c r="S3815" s="95"/>
      <c r="T3815" s="95"/>
      <c r="U3815" s="280"/>
      <c r="V3815" s="95"/>
      <c r="W3815" s="280"/>
      <c r="X3815" s="95"/>
      <c r="Y3815" s="3"/>
      <c r="Z3815" s="3"/>
    </row>
    <row r="3816" ht="14.25" customHeight="1">
      <c r="A3816" s="133"/>
      <c r="B3816" s="3"/>
      <c r="C3816" s="3"/>
      <c r="D3816" s="3"/>
      <c r="E3816" s="240"/>
      <c r="F3816" s="467"/>
      <c r="G3816" s="95"/>
      <c r="H3816" s="95"/>
      <c r="I3816" s="95"/>
      <c r="J3816" s="318"/>
      <c r="K3816" s="95"/>
      <c r="L3816" s="95"/>
      <c r="M3816" s="95"/>
      <c r="N3816" s="95"/>
      <c r="O3816" s="95"/>
      <c r="P3816" s="95"/>
      <c r="Q3816" s="280"/>
      <c r="R3816" s="95"/>
      <c r="S3816" s="95"/>
      <c r="T3816" s="95"/>
      <c r="U3816" s="280"/>
      <c r="V3816" s="95"/>
      <c r="W3816" s="280"/>
      <c r="X3816" s="95"/>
      <c r="Y3816" s="3"/>
      <c r="Z3816" s="3"/>
    </row>
    <row r="3817" ht="14.25" customHeight="1">
      <c r="A3817" s="133"/>
      <c r="B3817" s="3"/>
      <c r="C3817" s="3"/>
      <c r="D3817" s="3"/>
      <c r="E3817" s="240"/>
      <c r="F3817" s="467"/>
      <c r="G3817" s="95"/>
      <c r="H3817" s="95"/>
      <c r="I3817" s="95"/>
      <c r="J3817" s="318"/>
      <c r="K3817" s="95"/>
      <c r="L3817" s="95"/>
      <c r="M3817" s="95"/>
      <c r="N3817" s="95"/>
      <c r="O3817" s="95"/>
      <c r="P3817" s="95"/>
      <c r="Q3817" s="280"/>
      <c r="R3817" s="95"/>
      <c r="S3817" s="95"/>
      <c r="T3817" s="95"/>
      <c r="U3817" s="280"/>
      <c r="V3817" s="95"/>
      <c r="W3817" s="280"/>
      <c r="X3817" s="95"/>
      <c r="Y3817" s="3"/>
      <c r="Z3817" s="3"/>
    </row>
    <row r="3818" ht="14.25" customHeight="1">
      <c r="A3818" s="133"/>
      <c r="B3818" s="3"/>
      <c r="C3818" s="3"/>
      <c r="D3818" s="3"/>
      <c r="E3818" s="240"/>
      <c r="F3818" s="467"/>
      <c r="G3818" s="95"/>
      <c r="H3818" s="95"/>
      <c r="I3818" s="95"/>
      <c r="J3818" s="318"/>
      <c r="K3818" s="95"/>
      <c r="L3818" s="95"/>
      <c r="M3818" s="95"/>
      <c r="N3818" s="95"/>
      <c r="O3818" s="95"/>
      <c r="P3818" s="95"/>
      <c r="Q3818" s="280"/>
      <c r="R3818" s="95"/>
      <c r="S3818" s="95"/>
      <c r="T3818" s="95"/>
      <c r="U3818" s="280"/>
      <c r="V3818" s="95"/>
      <c r="W3818" s="280"/>
      <c r="X3818" s="95"/>
      <c r="Y3818" s="3"/>
      <c r="Z3818" s="3"/>
    </row>
    <row r="3819" ht="14.25" customHeight="1">
      <c r="A3819" s="133"/>
      <c r="B3819" s="3"/>
      <c r="C3819" s="3"/>
      <c r="D3819" s="3"/>
      <c r="E3819" s="240"/>
      <c r="F3819" s="467"/>
      <c r="G3819" s="95"/>
      <c r="H3819" s="95"/>
      <c r="I3819" s="95"/>
      <c r="J3819" s="318"/>
      <c r="K3819" s="95"/>
      <c r="L3819" s="95"/>
      <c r="M3819" s="95"/>
      <c r="N3819" s="95"/>
      <c r="O3819" s="95"/>
      <c r="P3819" s="95"/>
      <c r="Q3819" s="280"/>
      <c r="R3819" s="95"/>
      <c r="S3819" s="95"/>
      <c r="T3819" s="95"/>
      <c r="U3819" s="280"/>
      <c r="V3819" s="95"/>
      <c r="W3819" s="280"/>
      <c r="X3819" s="95"/>
      <c r="Y3819" s="3"/>
      <c r="Z3819" s="3"/>
    </row>
    <row r="3820" ht="14.25" customHeight="1">
      <c r="A3820" s="133"/>
      <c r="B3820" s="3"/>
      <c r="C3820" s="3"/>
      <c r="D3820" s="3"/>
      <c r="E3820" s="240"/>
      <c r="F3820" s="467"/>
      <c r="G3820" s="95"/>
      <c r="H3820" s="95"/>
      <c r="I3820" s="95"/>
      <c r="J3820" s="318"/>
      <c r="K3820" s="95"/>
      <c r="L3820" s="95"/>
      <c r="M3820" s="95"/>
      <c r="N3820" s="95"/>
      <c r="O3820" s="95"/>
      <c r="P3820" s="95"/>
      <c r="Q3820" s="280"/>
      <c r="R3820" s="95"/>
      <c r="S3820" s="95"/>
      <c r="T3820" s="95"/>
      <c r="U3820" s="280"/>
      <c r="V3820" s="95"/>
      <c r="W3820" s="280"/>
      <c r="X3820" s="95"/>
      <c r="Y3820" s="3"/>
      <c r="Z3820" s="3"/>
    </row>
    <row r="3821" ht="14.25" customHeight="1">
      <c r="A3821" s="133"/>
      <c r="B3821" s="3"/>
      <c r="C3821" s="3"/>
      <c r="D3821" s="3"/>
      <c r="E3821" s="240"/>
      <c r="F3821" s="467"/>
      <c r="G3821" s="95"/>
      <c r="H3821" s="95"/>
      <c r="I3821" s="95"/>
      <c r="J3821" s="318"/>
      <c r="K3821" s="95"/>
      <c r="L3821" s="95"/>
      <c r="M3821" s="95"/>
      <c r="N3821" s="95"/>
      <c r="O3821" s="95"/>
      <c r="P3821" s="95"/>
      <c r="Q3821" s="280"/>
      <c r="R3821" s="95"/>
      <c r="S3821" s="95"/>
      <c r="T3821" s="95"/>
      <c r="U3821" s="280"/>
      <c r="V3821" s="95"/>
      <c r="W3821" s="280"/>
      <c r="X3821" s="95"/>
      <c r="Y3821" s="3"/>
      <c r="Z3821" s="3"/>
    </row>
    <row r="3822" ht="14.25" customHeight="1">
      <c r="A3822" s="133"/>
      <c r="B3822" s="3"/>
      <c r="C3822" s="3"/>
      <c r="D3822" s="3"/>
      <c r="E3822" s="240"/>
      <c r="F3822" s="467"/>
      <c r="G3822" s="95"/>
      <c r="H3822" s="95"/>
      <c r="I3822" s="95"/>
      <c r="J3822" s="318"/>
      <c r="K3822" s="95"/>
      <c r="L3822" s="95"/>
      <c r="M3822" s="95"/>
      <c r="N3822" s="95"/>
      <c r="O3822" s="95"/>
      <c r="P3822" s="95"/>
      <c r="Q3822" s="280"/>
      <c r="R3822" s="95"/>
      <c r="S3822" s="95"/>
      <c r="T3822" s="95"/>
      <c r="U3822" s="280"/>
      <c r="V3822" s="95"/>
      <c r="W3822" s="280"/>
      <c r="X3822" s="95"/>
      <c r="Y3822" s="3"/>
      <c r="Z3822" s="3"/>
    </row>
    <row r="3823" ht="14.25" customHeight="1">
      <c r="A3823" s="133"/>
      <c r="B3823" s="3"/>
      <c r="C3823" s="3"/>
      <c r="D3823" s="3"/>
      <c r="E3823" s="240"/>
      <c r="F3823" s="467"/>
      <c r="G3823" s="95"/>
      <c r="H3823" s="95"/>
      <c r="I3823" s="95"/>
      <c r="J3823" s="318"/>
      <c r="K3823" s="95"/>
      <c r="L3823" s="95"/>
      <c r="M3823" s="95"/>
      <c r="N3823" s="95"/>
      <c r="O3823" s="95"/>
      <c r="P3823" s="95"/>
      <c r="Q3823" s="280"/>
      <c r="R3823" s="95"/>
      <c r="S3823" s="95"/>
      <c r="T3823" s="95"/>
      <c r="U3823" s="280"/>
      <c r="V3823" s="95"/>
      <c r="W3823" s="280"/>
      <c r="X3823" s="95"/>
      <c r="Y3823" s="3"/>
      <c r="Z3823" s="3"/>
    </row>
    <row r="3824" ht="14.25" customHeight="1">
      <c r="A3824" s="133"/>
      <c r="B3824" s="3"/>
      <c r="C3824" s="3"/>
      <c r="D3824" s="3"/>
      <c r="E3824" s="240"/>
      <c r="F3824" s="467"/>
      <c r="G3824" s="95"/>
      <c r="H3824" s="95"/>
      <c r="I3824" s="95"/>
      <c r="J3824" s="318"/>
      <c r="K3824" s="95"/>
      <c r="L3824" s="95"/>
      <c r="M3824" s="95"/>
      <c r="N3824" s="95"/>
      <c r="O3824" s="95"/>
      <c r="P3824" s="95"/>
      <c r="Q3824" s="280"/>
      <c r="R3824" s="95"/>
      <c r="S3824" s="95"/>
      <c r="T3824" s="95"/>
      <c r="U3824" s="280"/>
      <c r="V3824" s="95"/>
      <c r="W3824" s="280"/>
      <c r="X3824" s="95"/>
      <c r="Y3824" s="3"/>
      <c r="Z3824" s="3"/>
    </row>
    <row r="3825" ht="14.25" customHeight="1">
      <c r="A3825" s="133"/>
      <c r="B3825" s="3"/>
      <c r="C3825" s="3"/>
      <c r="D3825" s="3"/>
      <c r="E3825" s="240"/>
      <c r="F3825" s="467"/>
      <c r="G3825" s="95"/>
      <c r="H3825" s="95"/>
      <c r="I3825" s="95"/>
      <c r="J3825" s="318"/>
      <c r="K3825" s="95"/>
      <c r="L3825" s="95"/>
      <c r="M3825" s="95"/>
      <c r="N3825" s="95"/>
      <c r="O3825" s="95"/>
      <c r="P3825" s="95"/>
      <c r="Q3825" s="280"/>
      <c r="R3825" s="95"/>
      <c r="S3825" s="95"/>
      <c r="T3825" s="95"/>
      <c r="U3825" s="280"/>
      <c r="V3825" s="95"/>
      <c r="W3825" s="280"/>
      <c r="X3825" s="95"/>
      <c r="Y3825" s="3"/>
      <c r="Z3825" s="3"/>
    </row>
    <row r="3826" ht="14.25" customHeight="1">
      <c r="A3826" s="133"/>
      <c r="B3826" s="3"/>
      <c r="C3826" s="3"/>
      <c r="D3826" s="3"/>
      <c r="E3826" s="240"/>
      <c r="F3826" s="467"/>
      <c r="G3826" s="95"/>
      <c r="H3826" s="95"/>
      <c r="I3826" s="95"/>
      <c r="J3826" s="318"/>
      <c r="K3826" s="95"/>
      <c r="L3826" s="95"/>
      <c r="M3826" s="95"/>
      <c r="N3826" s="95"/>
      <c r="O3826" s="95"/>
      <c r="P3826" s="95"/>
      <c r="Q3826" s="280"/>
      <c r="R3826" s="95"/>
      <c r="S3826" s="95"/>
      <c r="T3826" s="95"/>
      <c r="U3826" s="280"/>
      <c r="V3826" s="95"/>
      <c r="W3826" s="280"/>
      <c r="X3826" s="95"/>
      <c r="Y3826" s="3"/>
      <c r="Z3826" s="3"/>
    </row>
    <row r="3827" ht="14.25" customHeight="1">
      <c r="A3827" s="133"/>
      <c r="B3827" s="3"/>
      <c r="C3827" s="3"/>
      <c r="D3827" s="3"/>
      <c r="E3827" s="240"/>
      <c r="F3827" s="467"/>
      <c r="G3827" s="95"/>
      <c r="H3827" s="95"/>
      <c r="I3827" s="95"/>
      <c r="J3827" s="318"/>
      <c r="K3827" s="95"/>
      <c r="L3827" s="95"/>
      <c r="M3827" s="95"/>
      <c r="N3827" s="95"/>
      <c r="O3827" s="95"/>
      <c r="P3827" s="95"/>
      <c r="Q3827" s="280"/>
      <c r="R3827" s="95"/>
      <c r="S3827" s="95"/>
      <c r="T3827" s="95"/>
      <c r="U3827" s="280"/>
      <c r="V3827" s="95"/>
      <c r="W3827" s="280"/>
      <c r="X3827" s="95"/>
      <c r="Y3827" s="3"/>
      <c r="Z3827" s="3"/>
    </row>
    <row r="3828" ht="14.25" customHeight="1">
      <c r="A3828" s="133"/>
      <c r="B3828" s="3"/>
      <c r="C3828" s="3"/>
      <c r="D3828" s="3"/>
      <c r="E3828" s="240"/>
      <c r="F3828" s="467"/>
      <c r="G3828" s="95"/>
      <c r="H3828" s="95"/>
      <c r="I3828" s="95"/>
      <c r="J3828" s="318"/>
      <c r="K3828" s="95"/>
      <c r="L3828" s="95"/>
      <c r="M3828" s="95"/>
      <c r="N3828" s="95"/>
      <c r="O3828" s="95"/>
      <c r="P3828" s="95"/>
      <c r="Q3828" s="280"/>
      <c r="R3828" s="95"/>
      <c r="S3828" s="95"/>
      <c r="T3828" s="95"/>
      <c r="U3828" s="280"/>
      <c r="V3828" s="95"/>
      <c r="W3828" s="280"/>
      <c r="X3828" s="95"/>
      <c r="Y3828" s="3"/>
      <c r="Z3828" s="3"/>
    </row>
    <row r="3829" ht="14.25" customHeight="1">
      <c r="A3829" s="133"/>
      <c r="B3829" s="3"/>
      <c r="C3829" s="3"/>
      <c r="D3829" s="3"/>
      <c r="E3829" s="240"/>
      <c r="F3829" s="467"/>
      <c r="G3829" s="95"/>
      <c r="H3829" s="95"/>
      <c r="I3829" s="95"/>
      <c r="J3829" s="318"/>
      <c r="K3829" s="95"/>
      <c r="L3829" s="95"/>
      <c r="M3829" s="95"/>
      <c r="N3829" s="95"/>
      <c r="O3829" s="95"/>
      <c r="P3829" s="95"/>
      <c r="Q3829" s="280"/>
      <c r="R3829" s="95"/>
      <c r="S3829" s="95"/>
      <c r="T3829" s="95"/>
      <c r="U3829" s="280"/>
      <c r="V3829" s="95"/>
      <c r="W3829" s="280"/>
      <c r="X3829" s="95"/>
      <c r="Y3829" s="3"/>
      <c r="Z3829" s="3"/>
    </row>
    <row r="3830" ht="14.25" customHeight="1">
      <c r="A3830" s="133"/>
      <c r="B3830" s="3"/>
      <c r="C3830" s="3"/>
      <c r="D3830" s="3"/>
      <c r="E3830" s="240"/>
      <c r="F3830" s="467"/>
      <c r="G3830" s="95"/>
      <c r="H3830" s="95"/>
      <c r="I3830" s="95"/>
      <c r="J3830" s="318"/>
      <c r="K3830" s="95"/>
      <c r="L3830" s="95"/>
      <c r="M3830" s="95"/>
      <c r="N3830" s="95"/>
      <c r="O3830" s="95"/>
      <c r="P3830" s="95"/>
      <c r="Q3830" s="280"/>
      <c r="R3830" s="95"/>
      <c r="S3830" s="95"/>
      <c r="T3830" s="95"/>
      <c r="U3830" s="280"/>
      <c r="V3830" s="95"/>
      <c r="W3830" s="280"/>
      <c r="X3830" s="95"/>
      <c r="Y3830" s="3"/>
      <c r="Z3830" s="3"/>
    </row>
    <row r="3831" ht="14.25" customHeight="1">
      <c r="A3831" s="133"/>
      <c r="B3831" s="3"/>
      <c r="C3831" s="3"/>
      <c r="D3831" s="3"/>
      <c r="E3831" s="240"/>
      <c r="F3831" s="467"/>
      <c r="G3831" s="95"/>
      <c r="H3831" s="95"/>
      <c r="I3831" s="95"/>
      <c r="J3831" s="318"/>
      <c r="K3831" s="95"/>
      <c r="L3831" s="95"/>
      <c r="M3831" s="95"/>
      <c r="N3831" s="95"/>
      <c r="O3831" s="95"/>
      <c r="P3831" s="95"/>
      <c r="Q3831" s="280"/>
      <c r="R3831" s="95"/>
      <c r="S3831" s="95"/>
      <c r="T3831" s="95"/>
      <c r="U3831" s="280"/>
      <c r="V3831" s="95"/>
      <c r="W3831" s="280"/>
      <c r="X3831" s="95"/>
      <c r="Y3831" s="3"/>
      <c r="Z3831" s="3"/>
    </row>
    <row r="3832" ht="14.25" customHeight="1">
      <c r="A3832" s="133"/>
      <c r="B3832" s="3"/>
      <c r="C3832" s="3"/>
      <c r="D3832" s="3"/>
      <c r="E3832" s="240"/>
      <c r="F3832" s="467"/>
      <c r="G3832" s="95"/>
      <c r="H3832" s="95"/>
      <c r="I3832" s="95"/>
      <c r="J3832" s="318"/>
      <c r="K3832" s="95"/>
      <c r="L3832" s="95"/>
      <c r="M3832" s="95"/>
      <c r="N3832" s="95"/>
      <c r="O3832" s="95"/>
      <c r="P3832" s="95"/>
      <c r="Q3832" s="280"/>
      <c r="R3832" s="95"/>
      <c r="S3832" s="95"/>
      <c r="T3832" s="95"/>
      <c r="U3832" s="280"/>
      <c r="V3832" s="95"/>
      <c r="W3832" s="280"/>
      <c r="X3832" s="95"/>
      <c r="Y3832" s="3"/>
      <c r="Z3832" s="3"/>
    </row>
    <row r="3833" ht="14.25" customHeight="1">
      <c r="A3833" s="133"/>
      <c r="B3833" s="3"/>
      <c r="C3833" s="3"/>
      <c r="D3833" s="3"/>
      <c r="E3833" s="240"/>
      <c r="F3833" s="467"/>
      <c r="G3833" s="95"/>
      <c r="H3833" s="95"/>
      <c r="I3833" s="95"/>
      <c r="J3833" s="318"/>
      <c r="K3833" s="95"/>
      <c r="L3833" s="95"/>
      <c r="M3833" s="95"/>
      <c r="N3833" s="95"/>
      <c r="O3833" s="95"/>
      <c r="P3833" s="95"/>
      <c r="Q3833" s="280"/>
      <c r="R3833" s="95"/>
      <c r="S3833" s="95"/>
      <c r="T3833" s="95"/>
      <c r="U3833" s="280"/>
      <c r="V3833" s="95"/>
      <c r="W3833" s="280"/>
      <c r="X3833" s="95"/>
      <c r="Y3833" s="3"/>
      <c r="Z3833" s="3"/>
    </row>
    <row r="3834" ht="14.25" customHeight="1">
      <c r="A3834" s="133"/>
      <c r="B3834" s="3"/>
      <c r="C3834" s="3"/>
      <c r="D3834" s="3"/>
      <c r="E3834" s="240"/>
      <c r="F3834" s="467"/>
      <c r="G3834" s="95"/>
      <c r="H3834" s="95"/>
      <c r="I3834" s="95"/>
      <c r="J3834" s="318"/>
      <c r="K3834" s="95"/>
      <c r="L3834" s="95"/>
      <c r="M3834" s="95"/>
      <c r="N3834" s="95"/>
      <c r="O3834" s="95"/>
      <c r="P3834" s="95"/>
      <c r="Q3834" s="280"/>
      <c r="R3834" s="95"/>
      <c r="S3834" s="95"/>
      <c r="T3834" s="95"/>
      <c r="U3834" s="280"/>
      <c r="V3834" s="95"/>
      <c r="W3834" s="280"/>
      <c r="X3834" s="95"/>
      <c r="Y3834" s="3"/>
      <c r="Z3834" s="3"/>
    </row>
    <row r="3835" ht="14.25" customHeight="1">
      <c r="A3835" s="133"/>
      <c r="B3835" s="3"/>
      <c r="C3835" s="3"/>
      <c r="D3835" s="3"/>
      <c r="E3835" s="240"/>
      <c r="F3835" s="467"/>
      <c r="G3835" s="95"/>
      <c r="H3835" s="95"/>
      <c r="I3835" s="95"/>
      <c r="J3835" s="318"/>
      <c r="K3835" s="95"/>
      <c r="L3835" s="95"/>
      <c r="M3835" s="95"/>
      <c r="N3835" s="95"/>
      <c r="O3835" s="95"/>
      <c r="P3835" s="95"/>
      <c r="Q3835" s="280"/>
      <c r="R3835" s="95"/>
      <c r="S3835" s="95"/>
      <c r="T3835" s="95"/>
      <c r="U3835" s="280"/>
      <c r="V3835" s="95"/>
      <c r="W3835" s="280"/>
      <c r="X3835" s="95"/>
      <c r="Y3835" s="3"/>
      <c r="Z3835" s="3"/>
    </row>
    <row r="3836" ht="14.25" customHeight="1">
      <c r="A3836" s="133"/>
      <c r="B3836" s="3"/>
      <c r="C3836" s="3"/>
      <c r="D3836" s="3"/>
      <c r="E3836" s="240"/>
      <c r="F3836" s="467"/>
      <c r="G3836" s="95"/>
      <c r="H3836" s="95"/>
      <c r="I3836" s="95"/>
      <c r="J3836" s="318"/>
      <c r="K3836" s="95"/>
      <c r="L3836" s="95"/>
      <c r="M3836" s="95"/>
      <c r="N3836" s="95"/>
      <c r="O3836" s="95"/>
      <c r="P3836" s="95"/>
      <c r="Q3836" s="280"/>
      <c r="R3836" s="95"/>
      <c r="S3836" s="95"/>
      <c r="T3836" s="95"/>
      <c r="U3836" s="280"/>
      <c r="V3836" s="95"/>
      <c r="W3836" s="280"/>
      <c r="X3836" s="95"/>
      <c r="Y3836" s="3"/>
      <c r="Z3836" s="3"/>
    </row>
    <row r="3837" ht="14.25" customHeight="1">
      <c r="A3837" s="133"/>
      <c r="B3837" s="3"/>
      <c r="C3837" s="3"/>
      <c r="D3837" s="3"/>
      <c r="E3837" s="240"/>
      <c r="F3837" s="467"/>
      <c r="G3837" s="95"/>
      <c r="H3837" s="95"/>
      <c r="I3837" s="95"/>
      <c r="J3837" s="318"/>
      <c r="K3837" s="95"/>
      <c r="L3837" s="95"/>
      <c r="M3837" s="95"/>
      <c r="N3837" s="95"/>
      <c r="O3837" s="95"/>
      <c r="P3837" s="95"/>
      <c r="Q3837" s="280"/>
      <c r="R3837" s="95"/>
      <c r="S3837" s="95"/>
      <c r="T3837" s="95"/>
      <c r="U3837" s="280"/>
      <c r="V3837" s="95"/>
      <c r="W3837" s="280"/>
      <c r="X3837" s="95"/>
      <c r="Y3837" s="3"/>
      <c r="Z3837" s="3"/>
    </row>
    <row r="3838" ht="14.25" customHeight="1">
      <c r="A3838" s="133"/>
      <c r="B3838" s="3"/>
      <c r="C3838" s="3"/>
      <c r="D3838" s="3"/>
      <c r="E3838" s="240"/>
      <c r="F3838" s="467"/>
      <c r="G3838" s="95"/>
      <c r="H3838" s="95"/>
      <c r="I3838" s="95"/>
      <c r="J3838" s="318"/>
      <c r="K3838" s="95"/>
      <c r="L3838" s="95"/>
      <c r="M3838" s="95"/>
      <c r="N3838" s="95"/>
      <c r="O3838" s="95"/>
      <c r="P3838" s="95"/>
      <c r="Q3838" s="280"/>
      <c r="R3838" s="95"/>
      <c r="S3838" s="95"/>
      <c r="T3838" s="95"/>
      <c r="U3838" s="280"/>
      <c r="V3838" s="95"/>
      <c r="W3838" s="280"/>
      <c r="X3838" s="95"/>
      <c r="Y3838" s="3"/>
      <c r="Z3838" s="3"/>
    </row>
    <row r="3839" ht="14.25" customHeight="1">
      <c r="A3839" s="133"/>
      <c r="B3839" s="3"/>
      <c r="C3839" s="3"/>
      <c r="D3839" s="3"/>
      <c r="E3839" s="240"/>
      <c r="F3839" s="467"/>
      <c r="G3839" s="95"/>
      <c r="H3839" s="95"/>
      <c r="I3839" s="95"/>
      <c r="J3839" s="318"/>
      <c r="K3839" s="95"/>
      <c r="L3839" s="95"/>
      <c r="M3839" s="95"/>
      <c r="N3839" s="95"/>
      <c r="O3839" s="95"/>
      <c r="P3839" s="95"/>
      <c r="Q3839" s="280"/>
      <c r="R3839" s="95"/>
      <c r="S3839" s="95"/>
      <c r="T3839" s="95"/>
      <c r="U3839" s="280"/>
      <c r="V3839" s="95"/>
      <c r="W3839" s="280"/>
      <c r="X3839" s="95"/>
      <c r="Y3839" s="3"/>
      <c r="Z3839" s="3"/>
    </row>
    <row r="3840" ht="14.25" customHeight="1">
      <c r="A3840" s="133"/>
      <c r="B3840" s="3"/>
      <c r="C3840" s="3"/>
      <c r="D3840" s="3"/>
      <c r="E3840" s="240"/>
      <c r="F3840" s="467"/>
      <c r="G3840" s="95"/>
      <c r="H3840" s="95"/>
      <c r="I3840" s="95"/>
      <c r="J3840" s="318"/>
      <c r="K3840" s="95"/>
      <c r="L3840" s="95"/>
      <c r="M3840" s="95"/>
      <c r="N3840" s="95"/>
      <c r="O3840" s="95"/>
      <c r="P3840" s="95"/>
      <c r="Q3840" s="280"/>
      <c r="R3840" s="95"/>
      <c r="S3840" s="95"/>
      <c r="T3840" s="95"/>
      <c r="U3840" s="280"/>
      <c r="V3840" s="95"/>
      <c r="W3840" s="280"/>
      <c r="X3840" s="95"/>
      <c r="Y3840" s="3"/>
      <c r="Z3840" s="3"/>
    </row>
    <row r="3841" ht="14.25" customHeight="1">
      <c r="A3841" s="133"/>
      <c r="B3841" s="3"/>
      <c r="C3841" s="3"/>
      <c r="D3841" s="3"/>
      <c r="E3841" s="240"/>
      <c r="F3841" s="467"/>
      <c r="G3841" s="95"/>
      <c r="H3841" s="95"/>
      <c r="I3841" s="95"/>
      <c r="J3841" s="318"/>
      <c r="K3841" s="95"/>
      <c r="L3841" s="95"/>
      <c r="M3841" s="95"/>
      <c r="N3841" s="95"/>
      <c r="O3841" s="95"/>
      <c r="P3841" s="95"/>
      <c r="Q3841" s="280"/>
      <c r="R3841" s="95"/>
      <c r="S3841" s="95"/>
      <c r="T3841" s="95"/>
      <c r="U3841" s="280"/>
      <c r="V3841" s="95"/>
      <c r="W3841" s="280"/>
      <c r="X3841" s="95"/>
      <c r="Y3841" s="3"/>
      <c r="Z3841" s="3"/>
    </row>
    <row r="3842" ht="14.25" customHeight="1">
      <c r="A3842" s="133"/>
      <c r="B3842" s="3"/>
      <c r="C3842" s="3"/>
      <c r="D3842" s="3"/>
      <c r="E3842" s="240"/>
      <c r="F3842" s="467"/>
      <c r="G3842" s="95"/>
      <c r="H3842" s="95"/>
      <c r="I3842" s="95"/>
      <c r="J3842" s="318"/>
      <c r="K3842" s="95"/>
      <c r="L3842" s="95"/>
      <c r="M3842" s="95"/>
      <c r="N3842" s="95"/>
      <c r="O3842" s="95"/>
      <c r="P3842" s="95"/>
      <c r="Q3842" s="280"/>
      <c r="R3842" s="95"/>
      <c r="S3842" s="95"/>
      <c r="T3842" s="95"/>
      <c r="U3842" s="280"/>
      <c r="V3842" s="95"/>
      <c r="W3842" s="280"/>
      <c r="X3842" s="95"/>
      <c r="Y3842" s="3"/>
      <c r="Z3842" s="3"/>
    </row>
    <row r="3843" ht="14.25" customHeight="1">
      <c r="A3843" s="133"/>
      <c r="B3843" s="3"/>
      <c r="C3843" s="3"/>
      <c r="D3843" s="3"/>
      <c r="E3843" s="240"/>
      <c r="F3843" s="467"/>
      <c r="G3843" s="95"/>
      <c r="H3843" s="95"/>
      <c r="I3843" s="95"/>
      <c r="J3843" s="318"/>
      <c r="K3843" s="95"/>
      <c r="L3843" s="95"/>
      <c r="M3843" s="95"/>
      <c r="N3843" s="95"/>
      <c r="O3843" s="95"/>
      <c r="P3843" s="95"/>
      <c r="Q3843" s="280"/>
      <c r="R3843" s="95"/>
      <c r="S3843" s="95"/>
      <c r="T3843" s="95"/>
      <c r="U3843" s="280"/>
      <c r="V3843" s="95"/>
      <c r="W3843" s="280"/>
      <c r="X3843" s="95"/>
      <c r="Y3843" s="3"/>
      <c r="Z3843" s="3"/>
    </row>
    <row r="3844" ht="14.25" customHeight="1">
      <c r="A3844" s="133"/>
      <c r="B3844" s="3"/>
      <c r="C3844" s="3"/>
      <c r="D3844" s="3"/>
      <c r="E3844" s="240"/>
      <c r="F3844" s="467"/>
      <c r="G3844" s="95"/>
      <c r="H3844" s="95"/>
      <c r="I3844" s="95"/>
      <c r="J3844" s="318"/>
      <c r="K3844" s="95"/>
      <c r="L3844" s="95"/>
      <c r="M3844" s="95"/>
      <c r="N3844" s="95"/>
      <c r="O3844" s="95"/>
      <c r="P3844" s="95"/>
      <c r="Q3844" s="280"/>
      <c r="R3844" s="95"/>
      <c r="S3844" s="95"/>
      <c r="T3844" s="95"/>
      <c r="U3844" s="280"/>
      <c r="V3844" s="95"/>
      <c r="W3844" s="280"/>
      <c r="X3844" s="95"/>
      <c r="Y3844" s="3"/>
      <c r="Z3844" s="3"/>
    </row>
    <row r="3845" ht="14.25" customHeight="1">
      <c r="A3845" s="133"/>
      <c r="B3845" s="3"/>
      <c r="C3845" s="3"/>
      <c r="D3845" s="3"/>
      <c r="E3845" s="240"/>
      <c r="F3845" s="467"/>
      <c r="G3845" s="95"/>
      <c r="H3845" s="95"/>
      <c r="I3845" s="95"/>
      <c r="J3845" s="318"/>
      <c r="K3845" s="95"/>
      <c r="L3845" s="95"/>
      <c r="M3845" s="95"/>
      <c r="N3845" s="95"/>
      <c r="O3845" s="95"/>
      <c r="P3845" s="95"/>
      <c r="Q3845" s="280"/>
      <c r="R3845" s="95"/>
      <c r="S3845" s="95"/>
      <c r="T3845" s="95"/>
      <c r="U3845" s="280"/>
      <c r="V3845" s="95"/>
      <c r="W3845" s="280"/>
      <c r="X3845" s="95"/>
      <c r="Y3845" s="3"/>
      <c r="Z3845" s="3"/>
    </row>
    <row r="3846" ht="14.25" customHeight="1">
      <c r="A3846" s="133"/>
      <c r="B3846" s="3"/>
      <c r="C3846" s="3"/>
      <c r="D3846" s="3"/>
      <c r="E3846" s="240"/>
      <c r="F3846" s="467"/>
      <c r="G3846" s="95"/>
      <c r="H3846" s="95"/>
      <c r="I3846" s="95"/>
      <c r="J3846" s="318"/>
      <c r="K3846" s="95"/>
      <c r="L3846" s="95"/>
      <c r="M3846" s="95"/>
      <c r="N3846" s="95"/>
      <c r="O3846" s="95"/>
      <c r="P3846" s="95"/>
      <c r="Q3846" s="280"/>
      <c r="R3846" s="95"/>
      <c r="S3846" s="95"/>
      <c r="T3846" s="95"/>
      <c r="U3846" s="280"/>
      <c r="V3846" s="95"/>
      <c r="W3846" s="280"/>
      <c r="X3846" s="95"/>
      <c r="Y3846" s="3"/>
      <c r="Z3846" s="3"/>
    </row>
    <row r="3847" ht="14.25" customHeight="1">
      <c r="A3847" s="133"/>
      <c r="B3847" s="3"/>
      <c r="C3847" s="3"/>
      <c r="D3847" s="3"/>
      <c r="E3847" s="240"/>
      <c r="F3847" s="467"/>
      <c r="G3847" s="95"/>
      <c r="H3847" s="95"/>
      <c r="I3847" s="95"/>
      <c r="J3847" s="318"/>
      <c r="K3847" s="95"/>
      <c r="L3847" s="95"/>
      <c r="M3847" s="95"/>
      <c r="N3847" s="95"/>
      <c r="O3847" s="95"/>
      <c r="P3847" s="95"/>
      <c r="Q3847" s="280"/>
      <c r="R3847" s="95"/>
      <c r="S3847" s="95"/>
      <c r="T3847" s="95"/>
      <c r="U3847" s="280"/>
      <c r="V3847" s="95"/>
      <c r="W3847" s="280"/>
      <c r="X3847" s="95"/>
      <c r="Y3847" s="3"/>
      <c r="Z3847" s="3"/>
    </row>
    <row r="3848" ht="14.25" customHeight="1">
      <c r="A3848" s="133"/>
      <c r="B3848" s="3"/>
      <c r="C3848" s="3"/>
      <c r="D3848" s="3"/>
      <c r="E3848" s="240"/>
      <c r="F3848" s="467"/>
      <c r="G3848" s="95"/>
      <c r="H3848" s="95"/>
      <c r="I3848" s="95"/>
      <c r="J3848" s="318"/>
      <c r="K3848" s="95"/>
      <c r="L3848" s="95"/>
      <c r="M3848" s="95"/>
      <c r="N3848" s="95"/>
      <c r="O3848" s="95"/>
      <c r="P3848" s="95"/>
      <c r="Q3848" s="280"/>
      <c r="R3848" s="95"/>
      <c r="S3848" s="95"/>
      <c r="T3848" s="95"/>
      <c r="U3848" s="280"/>
      <c r="V3848" s="95"/>
      <c r="W3848" s="280"/>
      <c r="X3848" s="95"/>
      <c r="Y3848" s="3"/>
      <c r="Z3848" s="3"/>
    </row>
    <row r="3849" ht="14.25" customHeight="1">
      <c r="A3849" s="133"/>
      <c r="B3849" s="3"/>
      <c r="C3849" s="3"/>
      <c r="D3849" s="3"/>
      <c r="E3849" s="240"/>
      <c r="F3849" s="467"/>
      <c r="G3849" s="95"/>
      <c r="H3849" s="95"/>
      <c r="I3849" s="95"/>
      <c r="J3849" s="318"/>
      <c r="K3849" s="95"/>
      <c r="L3849" s="95"/>
      <c r="M3849" s="95"/>
      <c r="N3849" s="95"/>
      <c r="O3849" s="95"/>
      <c r="P3849" s="95"/>
      <c r="Q3849" s="280"/>
      <c r="R3849" s="95"/>
      <c r="S3849" s="95"/>
      <c r="T3849" s="95"/>
      <c r="U3849" s="280"/>
      <c r="V3849" s="95"/>
      <c r="W3849" s="280"/>
      <c r="X3849" s="95"/>
      <c r="Y3849" s="3"/>
      <c r="Z3849" s="3"/>
    </row>
    <row r="3850" ht="14.25" customHeight="1">
      <c r="A3850" s="133"/>
      <c r="B3850" s="3"/>
      <c r="C3850" s="3"/>
      <c r="D3850" s="3"/>
      <c r="E3850" s="240"/>
      <c r="F3850" s="467"/>
      <c r="G3850" s="95"/>
      <c r="H3850" s="95"/>
      <c r="I3850" s="95"/>
      <c r="J3850" s="318"/>
      <c r="K3850" s="95"/>
      <c r="L3850" s="95"/>
      <c r="M3850" s="95"/>
      <c r="N3850" s="95"/>
      <c r="O3850" s="95"/>
      <c r="P3850" s="95"/>
      <c r="Q3850" s="280"/>
      <c r="R3850" s="95"/>
      <c r="S3850" s="95"/>
      <c r="T3850" s="95"/>
      <c r="U3850" s="280"/>
      <c r="V3850" s="95"/>
      <c r="W3850" s="280"/>
      <c r="X3850" s="95"/>
      <c r="Y3850" s="3"/>
      <c r="Z3850" s="3"/>
    </row>
    <row r="3851" ht="14.25" customHeight="1">
      <c r="A3851" s="133"/>
      <c r="B3851" s="3"/>
      <c r="C3851" s="3"/>
      <c r="D3851" s="3"/>
      <c r="E3851" s="240"/>
      <c r="F3851" s="467"/>
      <c r="G3851" s="95"/>
      <c r="H3851" s="95"/>
      <c r="I3851" s="95"/>
      <c r="J3851" s="318"/>
      <c r="K3851" s="95"/>
      <c r="L3851" s="95"/>
      <c r="M3851" s="95"/>
      <c r="N3851" s="95"/>
      <c r="O3851" s="95"/>
      <c r="P3851" s="95"/>
      <c r="Q3851" s="280"/>
      <c r="R3851" s="95"/>
      <c r="S3851" s="95"/>
      <c r="T3851" s="95"/>
      <c r="U3851" s="280"/>
      <c r="V3851" s="95"/>
      <c r="W3851" s="280"/>
      <c r="X3851" s="95"/>
      <c r="Y3851" s="3"/>
      <c r="Z3851" s="3"/>
    </row>
    <row r="3852" ht="14.25" customHeight="1">
      <c r="A3852" s="133"/>
      <c r="B3852" s="3"/>
      <c r="C3852" s="3"/>
      <c r="D3852" s="3"/>
      <c r="E3852" s="240"/>
      <c r="F3852" s="467"/>
      <c r="G3852" s="95"/>
      <c r="H3852" s="95"/>
      <c r="I3852" s="95"/>
      <c r="J3852" s="318"/>
      <c r="K3852" s="95"/>
      <c r="L3852" s="95"/>
      <c r="M3852" s="95"/>
      <c r="N3852" s="95"/>
      <c r="O3852" s="95"/>
      <c r="P3852" s="95"/>
      <c r="Q3852" s="280"/>
      <c r="R3852" s="95"/>
      <c r="S3852" s="95"/>
      <c r="T3852" s="95"/>
      <c r="U3852" s="280"/>
      <c r="V3852" s="95"/>
      <c r="W3852" s="280"/>
      <c r="X3852" s="95"/>
      <c r="Y3852" s="3"/>
      <c r="Z3852" s="3"/>
    </row>
    <row r="3853" ht="14.25" customHeight="1">
      <c r="A3853" s="133"/>
      <c r="B3853" s="3"/>
      <c r="C3853" s="3"/>
      <c r="D3853" s="3"/>
      <c r="E3853" s="240"/>
      <c r="F3853" s="467"/>
      <c r="G3853" s="95"/>
      <c r="H3853" s="95"/>
      <c r="I3853" s="95"/>
      <c r="J3853" s="318"/>
      <c r="K3853" s="95"/>
      <c r="L3853" s="95"/>
      <c r="M3853" s="95"/>
      <c r="N3853" s="95"/>
      <c r="O3853" s="95"/>
      <c r="P3853" s="95"/>
      <c r="Q3853" s="280"/>
      <c r="R3853" s="95"/>
      <c r="S3853" s="95"/>
      <c r="T3853" s="95"/>
      <c r="U3853" s="280"/>
      <c r="V3853" s="95"/>
      <c r="W3853" s="280"/>
      <c r="X3853" s="95"/>
      <c r="Y3853" s="3"/>
      <c r="Z3853" s="3"/>
    </row>
    <row r="3854" ht="14.25" customHeight="1">
      <c r="A3854" s="133"/>
      <c r="B3854" s="3"/>
      <c r="C3854" s="3"/>
      <c r="D3854" s="3"/>
      <c r="E3854" s="240"/>
      <c r="F3854" s="467"/>
      <c r="G3854" s="95"/>
      <c r="H3854" s="95"/>
      <c r="I3854" s="95"/>
      <c r="J3854" s="318"/>
      <c r="K3854" s="95"/>
      <c r="L3854" s="95"/>
      <c r="M3854" s="95"/>
      <c r="N3854" s="95"/>
      <c r="O3854" s="95"/>
      <c r="P3854" s="95"/>
      <c r="Q3854" s="280"/>
      <c r="R3854" s="95"/>
      <c r="S3854" s="95"/>
      <c r="T3854" s="95"/>
      <c r="U3854" s="280"/>
      <c r="V3854" s="95"/>
      <c r="W3854" s="280"/>
      <c r="X3854" s="95"/>
      <c r="Y3854" s="3"/>
      <c r="Z3854" s="3"/>
    </row>
    <row r="3855" ht="14.25" customHeight="1">
      <c r="A3855" s="133"/>
      <c r="B3855" s="3"/>
      <c r="C3855" s="3"/>
      <c r="D3855" s="3"/>
      <c r="E3855" s="240"/>
      <c r="F3855" s="467"/>
      <c r="G3855" s="95"/>
      <c r="H3855" s="95"/>
      <c r="I3855" s="95"/>
      <c r="J3855" s="318"/>
      <c r="K3855" s="95"/>
      <c r="L3855" s="95"/>
      <c r="M3855" s="95"/>
      <c r="N3855" s="95"/>
      <c r="O3855" s="95"/>
      <c r="P3855" s="95"/>
      <c r="Q3855" s="280"/>
      <c r="R3855" s="95"/>
      <c r="S3855" s="95"/>
      <c r="T3855" s="95"/>
      <c r="U3855" s="280"/>
      <c r="V3855" s="95"/>
      <c r="W3855" s="280"/>
      <c r="X3855" s="95"/>
      <c r="Y3855" s="3"/>
      <c r="Z3855" s="3"/>
    </row>
    <row r="3856" ht="14.25" customHeight="1">
      <c r="A3856" s="133"/>
      <c r="B3856" s="3"/>
      <c r="C3856" s="3"/>
      <c r="D3856" s="3"/>
      <c r="E3856" s="240"/>
      <c r="F3856" s="467"/>
      <c r="G3856" s="95"/>
      <c r="H3856" s="95"/>
      <c r="I3856" s="95"/>
      <c r="J3856" s="318"/>
      <c r="K3856" s="95"/>
      <c r="L3856" s="95"/>
      <c r="M3856" s="95"/>
      <c r="N3856" s="95"/>
      <c r="O3856" s="95"/>
      <c r="P3856" s="95"/>
      <c r="Q3856" s="280"/>
      <c r="R3856" s="95"/>
      <c r="S3856" s="95"/>
      <c r="T3856" s="95"/>
      <c r="U3856" s="280"/>
      <c r="V3856" s="95"/>
      <c r="W3856" s="280"/>
      <c r="X3856" s="95"/>
      <c r="Y3856" s="3"/>
      <c r="Z3856" s="3"/>
    </row>
    <row r="3857" ht="14.25" customHeight="1">
      <c r="A3857" s="133"/>
      <c r="B3857" s="3"/>
      <c r="C3857" s="3"/>
      <c r="D3857" s="3"/>
      <c r="E3857" s="240"/>
      <c r="F3857" s="467"/>
      <c r="G3857" s="95"/>
      <c r="H3857" s="95"/>
      <c r="I3857" s="95"/>
      <c r="J3857" s="318"/>
      <c r="K3857" s="95"/>
      <c r="L3857" s="95"/>
      <c r="M3857" s="95"/>
      <c r="N3857" s="95"/>
      <c r="O3857" s="95"/>
      <c r="P3857" s="95"/>
      <c r="Q3857" s="280"/>
      <c r="R3857" s="95"/>
      <c r="S3857" s="95"/>
      <c r="T3857" s="95"/>
      <c r="U3857" s="280"/>
      <c r="V3857" s="95"/>
      <c r="W3857" s="280"/>
      <c r="X3857" s="95"/>
      <c r="Y3857" s="3"/>
      <c r="Z3857" s="3"/>
    </row>
    <row r="3858" ht="14.25" customHeight="1">
      <c r="A3858" s="133"/>
      <c r="B3858" s="3"/>
      <c r="C3858" s="3"/>
      <c r="D3858" s="3"/>
      <c r="E3858" s="240"/>
      <c r="F3858" s="467"/>
      <c r="G3858" s="95"/>
      <c r="H3858" s="95"/>
      <c r="I3858" s="95"/>
      <c r="J3858" s="318"/>
      <c r="K3858" s="95"/>
      <c r="L3858" s="95"/>
      <c r="M3858" s="95"/>
      <c r="N3858" s="95"/>
      <c r="O3858" s="95"/>
      <c r="P3858" s="95"/>
      <c r="Q3858" s="280"/>
      <c r="R3858" s="95"/>
      <c r="S3858" s="95"/>
      <c r="T3858" s="95"/>
      <c r="U3858" s="280"/>
      <c r="V3858" s="95"/>
      <c r="W3858" s="280"/>
      <c r="X3858" s="95"/>
      <c r="Y3858" s="3"/>
      <c r="Z3858" s="3"/>
    </row>
    <row r="3859" ht="14.25" customHeight="1">
      <c r="A3859" s="133"/>
      <c r="B3859" s="3"/>
      <c r="C3859" s="3"/>
      <c r="D3859" s="3"/>
      <c r="E3859" s="240"/>
      <c r="F3859" s="467"/>
      <c r="G3859" s="95"/>
      <c r="H3859" s="95"/>
      <c r="I3859" s="95"/>
      <c r="J3859" s="318"/>
      <c r="K3859" s="95"/>
      <c r="L3859" s="95"/>
      <c r="M3859" s="95"/>
      <c r="N3859" s="95"/>
      <c r="O3859" s="95"/>
      <c r="P3859" s="95"/>
      <c r="Q3859" s="280"/>
      <c r="R3859" s="95"/>
      <c r="S3859" s="95"/>
      <c r="T3859" s="95"/>
      <c r="U3859" s="280"/>
      <c r="V3859" s="95"/>
      <c r="W3859" s="280"/>
      <c r="X3859" s="95"/>
      <c r="Y3859" s="3"/>
      <c r="Z3859" s="3"/>
    </row>
    <row r="3860" ht="14.25" customHeight="1">
      <c r="A3860" s="133"/>
      <c r="B3860" s="3"/>
      <c r="C3860" s="3"/>
      <c r="D3860" s="3"/>
      <c r="E3860" s="240"/>
      <c r="F3860" s="467"/>
      <c r="G3860" s="95"/>
      <c r="H3860" s="95"/>
      <c r="I3860" s="95"/>
      <c r="J3860" s="318"/>
      <c r="K3860" s="95"/>
      <c r="L3860" s="95"/>
      <c r="M3860" s="95"/>
      <c r="N3860" s="95"/>
      <c r="O3860" s="95"/>
      <c r="P3860" s="95"/>
      <c r="Q3860" s="280"/>
      <c r="R3860" s="95"/>
      <c r="S3860" s="95"/>
      <c r="T3860" s="95"/>
      <c r="U3860" s="280"/>
      <c r="V3860" s="95"/>
      <c r="W3860" s="280"/>
      <c r="X3860" s="95"/>
      <c r="Y3860" s="3"/>
      <c r="Z3860" s="3"/>
    </row>
    <row r="3861" ht="14.25" customHeight="1">
      <c r="A3861" s="133"/>
      <c r="B3861" s="3"/>
      <c r="C3861" s="3"/>
      <c r="D3861" s="3"/>
      <c r="E3861" s="240"/>
      <c r="F3861" s="467"/>
      <c r="G3861" s="95"/>
      <c r="H3861" s="95"/>
      <c r="I3861" s="95"/>
      <c r="J3861" s="318"/>
      <c r="K3861" s="95"/>
      <c r="L3861" s="95"/>
      <c r="M3861" s="95"/>
      <c r="N3861" s="95"/>
      <c r="O3861" s="95"/>
      <c r="P3861" s="95"/>
      <c r="Q3861" s="280"/>
      <c r="R3861" s="95"/>
      <c r="S3861" s="95"/>
      <c r="T3861" s="95"/>
      <c r="U3861" s="280"/>
      <c r="V3861" s="95"/>
      <c r="W3861" s="280"/>
      <c r="X3861" s="95"/>
      <c r="Y3861" s="3"/>
      <c r="Z3861" s="3"/>
    </row>
    <row r="3862" ht="14.25" customHeight="1">
      <c r="A3862" s="133"/>
      <c r="B3862" s="3"/>
      <c r="C3862" s="3"/>
      <c r="D3862" s="3"/>
      <c r="E3862" s="240"/>
      <c r="F3862" s="467"/>
      <c r="G3862" s="95"/>
      <c r="H3862" s="95"/>
      <c r="I3862" s="95"/>
      <c r="J3862" s="318"/>
      <c r="K3862" s="95"/>
      <c r="L3862" s="95"/>
      <c r="M3862" s="95"/>
      <c r="N3862" s="95"/>
      <c r="O3862" s="95"/>
      <c r="P3862" s="95"/>
      <c r="Q3862" s="280"/>
      <c r="R3862" s="95"/>
      <c r="S3862" s="95"/>
      <c r="T3862" s="95"/>
      <c r="U3862" s="280"/>
      <c r="V3862" s="95"/>
      <c r="W3862" s="280"/>
      <c r="X3862" s="95"/>
      <c r="Y3862" s="3"/>
      <c r="Z3862" s="3"/>
    </row>
    <row r="3863" ht="14.25" customHeight="1">
      <c r="A3863" s="133"/>
      <c r="B3863" s="3"/>
      <c r="C3863" s="3"/>
      <c r="D3863" s="3"/>
      <c r="E3863" s="240"/>
      <c r="F3863" s="467"/>
      <c r="G3863" s="95"/>
      <c r="H3863" s="95"/>
      <c r="I3863" s="95"/>
      <c r="J3863" s="318"/>
      <c r="K3863" s="95"/>
      <c r="L3863" s="95"/>
      <c r="M3863" s="95"/>
      <c r="N3863" s="95"/>
      <c r="O3863" s="95"/>
      <c r="P3863" s="95"/>
      <c r="Q3863" s="280"/>
      <c r="R3863" s="95"/>
      <c r="S3863" s="95"/>
      <c r="T3863" s="95"/>
      <c r="U3863" s="280"/>
      <c r="V3863" s="95"/>
      <c r="W3863" s="280"/>
      <c r="X3863" s="95"/>
      <c r="Y3863" s="3"/>
      <c r="Z3863" s="3"/>
    </row>
    <row r="3864" ht="14.25" customHeight="1">
      <c r="A3864" s="133"/>
      <c r="B3864" s="3"/>
      <c r="C3864" s="3"/>
      <c r="D3864" s="3"/>
      <c r="E3864" s="240"/>
      <c r="F3864" s="467"/>
      <c r="G3864" s="95"/>
      <c r="H3864" s="95"/>
      <c r="I3864" s="95"/>
      <c r="J3864" s="318"/>
      <c r="K3864" s="95"/>
      <c r="L3864" s="95"/>
      <c r="M3864" s="95"/>
      <c r="N3864" s="95"/>
      <c r="O3864" s="95"/>
      <c r="P3864" s="95"/>
      <c r="Q3864" s="280"/>
      <c r="R3864" s="95"/>
      <c r="S3864" s="95"/>
      <c r="T3864" s="95"/>
      <c r="U3864" s="280"/>
      <c r="V3864" s="95"/>
      <c r="W3864" s="280"/>
      <c r="X3864" s="95"/>
      <c r="Y3864" s="3"/>
      <c r="Z3864" s="3"/>
    </row>
    <row r="3865" ht="14.25" customHeight="1">
      <c r="A3865" s="133"/>
      <c r="B3865" s="3"/>
      <c r="C3865" s="3"/>
      <c r="D3865" s="3"/>
      <c r="E3865" s="240"/>
      <c r="F3865" s="467"/>
      <c r="G3865" s="95"/>
      <c r="H3865" s="95"/>
      <c r="I3865" s="95"/>
      <c r="J3865" s="318"/>
      <c r="K3865" s="95"/>
      <c r="L3865" s="95"/>
      <c r="M3865" s="95"/>
      <c r="N3865" s="95"/>
      <c r="O3865" s="95"/>
      <c r="P3865" s="95"/>
      <c r="Q3865" s="280"/>
      <c r="R3865" s="95"/>
      <c r="S3865" s="95"/>
      <c r="T3865" s="95"/>
      <c r="U3865" s="280"/>
      <c r="V3865" s="95"/>
      <c r="W3865" s="280"/>
      <c r="X3865" s="95"/>
      <c r="Y3865" s="3"/>
      <c r="Z3865" s="3"/>
    </row>
    <row r="3866" ht="14.25" customHeight="1">
      <c r="A3866" s="133"/>
      <c r="B3866" s="3"/>
      <c r="C3866" s="3"/>
      <c r="D3866" s="3"/>
      <c r="E3866" s="240"/>
      <c r="F3866" s="467"/>
      <c r="G3866" s="95"/>
      <c r="H3866" s="95"/>
      <c r="I3866" s="95"/>
      <c r="J3866" s="318"/>
      <c r="K3866" s="95"/>
      <c r="L3866" s="95"/>
      <c r="M3866" s="95"/>
      <c r="N3866" s="95"/>
      <c r="O3866" s="95"/>
      <c r="P3866" s="95"/>
      <c r="Q3866" s="280"/>
      <c r="R3866" s="95"/>
      <c r="S3866" s="95"/>
      <c r="T3866" s="95"/>
      <c r="U3866" s="280"/>
      <c r="V3866" s="95"/>
      <c r="W3866" s="280"/>
      <c r="X3866" s="95"/>
      <c r="Y3866" s="3"/>
      <c r="Z3866" s="3"/>
    </row>
    <row r="3867" ht="14.25" customHeight="1">
      <c r="A3867" s="133"/>
      <c r="B3867" s="3"/>
      <c r="C3867" s="3"/>
      <c r="D3867" s="3"/>
      <c r="E3867" s="240"/>
      <c r="F3867" s="467"/>
      <c r="G3867" s="95"/>
      <c r="H3867" s="95"/>
      <c r="I3867" s="95"/>
      <c r="J3867" s="318"/>
      <c r="K3867" s="95"/>
      <c r="L3867" s="95"/>
      <c r="M3867" s="95"/>
      <c r="N3867" s="95"/>
      <c r="O3867" s="95"/>
      <c r="P3867" s="95"/>
      <c r="Q3867" s="280"/>
      <c r="R3867" s="95"/>
      <c r="S3867" s="95"/>
      <c r="T3867" s="95"/>
      <c r="U3867" s="280"/>
      <c r="V3867" s="95"/>
      <c r="W3867" s="280"/>
      <c r="X3867" s="95"/>
      <c r="Y3867" s="3"/>
      <c r="Z3867" s="3"/>
    </row>
    <row r="3868" ht="14.25" customHeight="1">
      <c r="A3868" s="133"/>
      <c r="B3868" s="3"/>
      <c r="C3868" s="3"/>
      <c r="D3868" s="3"/>
      <c r="E3868" s="240"/>
      <c r="F3868" s="467"/>
      <c r="G3868" s="95"/>
      <c r="H3868" s="95"/>
      <c r="I3868" s="95"/>
      <c r="J3868" s="318"/>
      <c r="K3868" s="95"/>
      <c r="L3868" s="95"/>
      <c r="M3868" s="95"/>
      <c r="N3868" s="95"/>
      <c r="O3868" s="95"/>
      <c r="P3868" s="95"/>
      <c r="Q3868" s="280"/>
      <c r="R3868" s="95"/>
      <c r="S3868" s="95"/>
      <c r="T3868" s="95"/>
      <c r="U3868" s="280"/>
      <c r="V3868" s="95"/>
      <c r="W3868" s="280"/>
      <c r="X3868" s="95"/>
      <c r="Y3868" s="3"/>
      <c r="Z3868" s="3"/>
    </row>
    <row r="3869" ht="14.25" customHeight="1">
      <c r="A3869" s="133"/>
      <c r="B3869" s="3"/>
      <c r="C3869" s="3"/>
      <c r="D3869" s="3"/>
      <c r="E3869" s="240"/>
      <c r="F3869" s="467"/>
      <c r="G3869" s="95"/>
      <c r="H3869" s="95"/>
      <c r="I3869" s="95"/>
      <c r="J3869" s="318"/>
      <c r="K3869" s="95"/>
      <c r="L3869" s="95"/>
      <c r="M3869" s="95"/>
      <c r="N3869" s="95"/>
      <c r="O3869" s="95"/>
      <c r="P3869" s="95"/>
      <c r="Q3869" s="280"/>
      <c r="R3869" s="95"/>
      <c r="S3869" s="95"/>
      <c r="T3869" s="95"/>
      <c r="U3869" s="280"/>
      <c r="V3869" s="95"/>
      <c r="W3869" s="280"/>
      <c r="X3869" s="95"/>
      <c r="Y3869" s="3"/>
      <c r="Z3869" s="3"/>
    </row>
    <row r="3870" ht="14.25" customHeight="1">
      <c r="A3870" s="133"/>
      <c r="B3870" s="3"/>
      <c r="C3870" s="3"/>
      <c r="D3870" s="3"/>
      <c r="E3870" s="240"/>
      <c r="F3870" s="467"/>
      <c r="G3870" s="95"/>
      <c r="H3870" s="95"/>
      <c r="I3870" s="95"/>
      <c r="J3870" s="318"/>
      <c r="K3870" s="95"/>
      <c r="L3870" s="95"/>
      <c r="M3870" s="95"/>
      <c r="N3870" s="95"/>
      <c r="O3870" s="95"/>
      <c r="P3870" s="95"/>
      <c r="Q3870" s="280"/>
      <c r="R3870" s="95"/>
      <c r="S3870" s="95"/>
      <c r="T3870" s="95"/>
      <c r="U3870" s="280"/>
      <c r="V3870" s="95"/>
      <c r="W3870" s="280"/>
      <c r="X3870" s="95"/>
      <c r="Y3870" s="3"/>
      <c r="Z3870" s="3"/>
    </row>
    <row r="3871" ht="14.25" customHeight="1">
      <c r="A3871" s="133"/>
      <c r="B3871" s="3"/>
      <c r="C3871" s="3"/>
      <c r="D3871" s="3"/>
      <c r="E3871" s="240"/>
      <c r="F3871" s="467"/>
      <c r="G3871" s="95"/>
      <c r="H3871" s="95"/>
      <c r="I3871" s="95"/>
      <c r="J3871" s="318"/>
      <c r="K3871" s="95"/>
      <c r="L3871" s="95"/>
      <c r="M3871" s="95"/>
      <c r="N3871" s="95"/>
      <c r="O3871" s="95"/>
      <c r="P3871" s="95"/>
      <c r="Q3871" s="280"/>
      <c r="R3871" s="95"/>
      <c r="S3871" s="95"/>
      <c r="T3871" s="95"/>
      <c r="U3871" s="280"/>
      <c r="V3871" s="95"/>
      <c r="W3871" s="280"/>
      <c r="X3871" s="95"/>
      <c r="Y3871" s="3"/>
      <c r="Z3871" s="3"/>
    </row>
    <row r="3872" ht="14.25" customHeight="1">
      <c r="A3872" s="133"/>
      <c r="B3872" s="3"/>
      <c r="C3872" s="3"/>
      <c r="D3872" s="3"/>
      <c r="E3872" s="240"/>
      <c r="F3872" s="467"/>
      <c r="G3872" s="95"/>
      <c r="H3872" s="95"/>
      <c r="I3872" s="95"/>
      <c r="J3872" s="318"/>
      <c r="K3872" s="95"/>
      <c r="L3872" s="95"/>
      <c r="M3872" s="95"/>
      <c r="N3872" s="95"/>
      <c r="O3872" s="95"/>
      <c r="P3872" s="95"/>
      <c r="Q3872" s="280"/>
      <c r="R3872" s="95"/>
      <c r="S3872" s="95"/>
      <c r="T3872" s="95"/>
      <c r="U3872" s="280"/>
      <c r="V3872" s="95"/>
      <c r="W3872" s="280"/>
      <c r="X3872" s="95"/>
      <c r="Y3872" s="3"/>
      <c r="Z3872" s="3"/>
    </row>
    <row r="3873" ht="14.25" customHeight="1">
      <c r="A3873" s="133"/>
      <c r="B3873" s="3"/>
      <c r="C3873" s="3"/>
      <c r="D3873" s="3"/>
      <c r="E3873" s="240"/>
      <c r="F3873" s="467"/>
      <c r="G3873" s="95"/>
      <c r="H3873" s="95"/>
      <c r="I3873" s="95"/>
      <c r="J3873" s="318"/>
      <c r="K3873" s="95"/>
      <c r="L3873" s="95"/>
      <c r="M3873" s="95"/>
      <c r="N3873" s="95"/>
      <c r="O3873" s="95"/>
      <c r="P3873" s="95"/>
      <c r="Q3873" s="280"/>
      <c r="R3873" s="95"/>
      <c r="S3873" s="95"/>
      <c r="T3873" s="95"/>
      <c r="U3873" s="280"/>
      <c r="V3873" s="95"/>
      <c r="W3873" s="280"/>
      <c r="X3873" s="95"/>
      <c r="Y3873" s="3"/>
      <c r="Z3873" s="3"/>
    </row>
    <row r="3874" ht="14.25" customHeight="1">
      <c r="A3874" s="133"/>
      <c r="B3874" s="3"/>
      <c r="C3874" s="3"/>
      <c r="D3874" s="3"/>
      <c r="E3874" s="240"/>
      <c r="F3874" s="467"/>
      <c r="G3874" s="95"/>
      <c r="H3874" s="95"/>
      <c r="I3874" s="95"/>
      <c r="J3874" s="318"/>
      <c r="K3874" s="95"/>
      <c r="L3874" s="95"/>
      <c r="M3874" s="95"/>
      <c r="N3874" s="95"/>
      <c r="O3874" s="95"/>
      <c r="P3874" s="95"/>
      <c r="Q3874" s="280"/>
      <c r="R3874" s="95"/>
      <c r="S3874" s="95"/>
      <c r="T3874" s="95"/>
      <c r="U3874" s="280"/>
      <c r="V3874" s="95"/>
      <c r="W3874" s="280"/>
      <c r="X3874" s="95"/>
      <c r="Y3874" s="3"/>
      <c r="Z3874" s="3"/>
    </row>
    <row r="3875" ht="14.25" customHeight="1">
      <c r="A3875" s="133"/>
      <c r="B3875" s="3"/>
      <c r="C3875" s="3"/>
      <c r="D3875" s="3"/>
      <c r="E3875" s="240"/>
      <c r="F3875" s="467"/>
      <c r="G3875" s="95"/>
      <c r="H3875" s="95"/>
      <c r="I3875" s="95"/>
      <c r="J3875" s="318"/>
      <c r="K3875" s="95"/>
      <c r="L3875" s="95"/>
      <c r="M3875" s="95"/>
      <c r="N3875" s="95"/>
      <c r="O3875" s="95"/>
      <c r="P3875" s="95"/>
      <c r="Q3875" s="280"/>
      <c r="R3875" s="95"/>
      <c r="S3875" s="95"/>
      <c r="T3875" s="95"/>
      <c r="U3875" s="280"/>
      <c r="V3875" s="95"/>
      <c r="W3875" s="280"/>
      <c r="X3875" s="95"/>
      <c r="Y3875" s="3"/>
      <c r="Z3875" s="3"/>
    </row>
    <row r="3876" ht="14.25" customHeight="1">
      <c r="A3876" s="133"/>
      <c r="B3876" s="3"/>
      <c r="C3876" s="3"/>
      <c r="D3876" s="3"/>
      <c r="E3876" s="240"/>
      <c r="F3876" s="467"/>
      <c r="G3876" s="95"/>
      <c r="H3876" s="95"/>
      <c r="I3876" s="95"/>
      <c r="J3876" s="318"/>
      <c r="K3876" s="95"/>
      <c r="L3876" s="95"/>
      <c r="M3876" s="95"/>
      <c r="N3876" s="95"/>
      <c r="O3876" s="95"/>
      <c r="P3876" s="95"/>
      <c r="Q3876" s="280"/>
      <c r="R3876" s="95"/>
      <c r="S3876" s="95"/>
      <c r="T3876" s="95"/>
      <c r="U3876" s="280"/>
      <c r="V3876" s="95"/>
      <c r="W3876" s="280"/>
      <c r="X3876" s="95"/>
      <c r="Y3876" s="3"/>
      <c r="Z3876" s="3"/>
    </row>
    <row r="3877" ht="14.25" customHeight="1">
      <c r="A3877" s="133"/>
      <c r="B3877" s="3"/>
      <c r="C3877" s="3"/>
      <c r="D3877" s="3"/>
      <c r="E3877" s="240"/>
      <c r="F3877" s="467"/>
      <c r="G3877" s="95"/>
      <c r="H3877" s="95"/>
      <c r="I3877" s="95"/>
      <c r="J3877" s="318"/>
      <c r="K3877" s="95"/>
      <c r="L3877" s="95"/>
      <c r="M3877" s="95"/>
      <c r="N3877" s="95"/>
      <c r="O3877" s="95"/>
      <c r="P3877" s="95"/>
      <c r="Q3877" s="280"/>
      <c r="R3877" s="95"/>
      <c r="S3877" s="95"/>
      <c r="T3877" s="95"/>
      <c r="U3877" s="280"/>
      <c r="V3877" s="95"/>
      <c r="W3877" s="280"/>
      <c r="X3877" s="95"/>
      <c r="Y3877" s="3"/>
      <c r="Z3877" s="3"/>
    </row>
    <row r="3878" ht="14.25" customHeight="1">
      <c r="A3878" s="133"/>
      <c r="B3878" s="3"/>
      <c r="C3878" s="3"/>
      <c r="D3878" s="3"/>
      <c r="E3878" s="240"/>
      <c r="F3878" s="467"/>
      <c r="G3878" s="95"/>
      <c r="H3878" s="95"/>
      <c r="I3878" s="95"/>
      <c r="J3878" s="318"/>
      <c r="K3878" s="95"/>
      <c r="L3878" s="95"/>
      <c r="M3878" s="95"/>
      <c r="N3878" s="95"/>
      <c r="O3878" s="95"/>
      <c r="P3878" s="95"/>
      <c r="Q3878" s="280"/>
      <c r="R3878" s="95"/>
      <c r="S3878" s="95"/>
      <c r="T3878" s="95"/>
      <c r="U3878" s="280"/>
      <c r="V3878" s="95"/>
      <c r="W3878" s="280"/>
      <c r="X3878" s="95"/>
      <c r="Y3878" s="3"/>
      <c r="Z3878" s="3"/>
    </row>
  </sheetData>
  <autoFilter ref="$A$9:$X$61"/>
  <mergeCells count="8">
    <mergeCell ref="A1:X1"/>
    <mergeCell ref="D2:E2"/>
    <mergeCell ref="D3:E3"/>
    <mergeCell ref="D4:E4"/>
    <mergeCell ref="D5:E5"/>
    <mergeCell ref="B6:C6"/>
    <mergeCell ref="D6:E6"/>
    <mergeCell ref="D7:E7"/>
  </mergeCells>
  <conditionalFormatting sqref="G10:G300">
    <cfRule type="containsText" dxfId="16" priority="1" operator="containsText" text="Critical">
      <formula>NOT(ISERROR(SEARCH(("Critical"),(G10))))</formula>
    </cfRule>
  </conditionalFormatting>
  <conditionalFormatting sqref="G10:G300">
    <cfRule type="containsText" dxfId="4" priority="2" operator="containsText" text="Compliant">
      <formula>NOT(ISERROR(SEARCH(("Compliant"),(G10))))</formula>
    </cfRule>
  </conditionalFormatting>
  <conditionalFormatting sqref="G10:G300">
    <cfRule type="containsText" dxfId="17" priority="3" operator="containsText" text="Minor">
      <formula>NOT(ISERROR(SEARCH(("Minor"),(G10))))</formula>
    </cfRule>
  </conditionalFormatting>
  <conditionalFormatting sqref="G10:G300">
    <cfRule type="containsText" dxfId="18" priority="4" operator="containsText" text="Major">
      <formula>NOT(ISERROR(SEARCH(("Major"),(G10))))</formula>
    </cfRule>
  </conditionalFormatting>
  <conditionalFormatting sqref="I4:I5">
    <cfRule type="containsText" dxfId="4" priority="5" operator="containsText" text="Compliant">
      <formula>NOT(ISERROR(SEARCH(("Compliant"),(I4))))</formula>
    </cfRule>
  </conditionalFormatting>
  <conditionalFormatting sqref="I4:I5">
    <cfRule type="containsText" dxfId="5" priority="6" operator="containsText" text="Minor">
      <formula>NOT(ISERROR(SEARCH(("Minor"),(I4))))</formula>
    </cfRule>
  </conditionalFormatting>
  <conditionalFormatting sqref="I4:I5">
    <cfRule type="containsText" dxfId="6" priority="7" operator="containsText" text="Major">
      <formula>NOT(ISERROR(SEARCH(("Major"),(I4))))</formula>
    </cfRule>
  </conditionalFormatting>
  <conditionalFormatting sqref="B10:X300">
    <cfRule type="expression" dxfId="22" priority="8">
      <formula>ISNUMBER($A10)</formula>
    </cfRule>
  </conditionalFormatting>
  <conditionalFormatting sqref="I6">
    <cfRule type="containsText" dxfId="4" priority="9" operator="containsText" text="Compliant">
      <formula>NOT(ISERROR(SEARCH(("Compliant"),(I6))))</formula>
    </cfRule>
  </conditionalFormatting>
  <conditionalFormatting sqref="I6">
    <cfRule type="containsText" dxfId="5" priority="10" operator="containsText" text="Minor">
      <formula>NOT(ISERROR(SEARCH(("Minor"),(I6))))</formula>
    </cfRule>
  </conditionalFormatting>
  <conditionalFormatting sqref="I6">
    <cfRule type="containsText" dxfId="6" priority="11" operator="containsText" text="Major">
      <formula>NOT(ISERROR(SEARCH(("Major"),(I6))))</formula>
    </cfRule>
  </conditionalFormatting>
  <hyperlinks>
    <hyperlink r:id="rId1" ref="H598"/>
    <hyperlink r:id="rId2" ref="H599"/>
    <hyperlink r:id="rId3" ref="H630"/>
    <hyperlink r:id="rId4" ref="H631"/>
    <hyperlink r:id="rId5" ref="H676"/>
    <hyperlink r:id="rId6" ref="H677"/>
    <hyperlink r:id="rId7" ref="H698"/>
    <hyperlink r:id="rId8" ref="H699"/>
  </hyperlinks>
  <printOptions horizontalCentered="1"/>
  <pageMargins bottom="0.7480314960629921" footer="0.0" header="0.0" left="0.7086614173228347" right="0.7086614173228347" top="0.8661417322834646"/>
  <pageSetup fitToHeight="0" paperSize="9" orientation="landscape"/>
  <headerFooter>
    <oddHeader>&amp;C00A8ACASC Feed Audit Report</oddHeader>
    <oddFooter>&amp;LDocument Name: ASC Feed Audit Report Version: 1.0.1 Issue Date: 14 Aug 2023  Effective Date: 14 Oct 2023</oddFooter>
  </headerFooter>
  <drawing r:id="rId9"/>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7">
    <tabColor rgb="FFB6DDE8"/>
    <pageSetUpPr fitToPage="1"/>
  </sheetPr>
  <sheetViews>
    <sheetView showGridLines="0" workbookViewId="0"/>
  </sheetViews>
  <sheetFormatPr customHeight="1" defaultColWidth="14.43" defaultRowHeight="15.0"/>
  <cols>
    <col customWidth="1" min="1" max="1" width="9.0"/>
    <col customWidth="1" min="2" max="2" width="10.43"/>
    <col customWidth="1" min="3" max="3" width="23.43"/>
    <col customWidth="1" min="4" max="4" width="9.57"/>
    <col customWidth="1" min="5" max="5" width="12.43"/>
    <col customWidth="1" min="6" max="6" width="40.43"/>
    <col customWidth="1" min="7" max="7" width="18.43"/>
    <col customWidth="1" min="8" max="8" width="15.43"/>
    <col customWidth="1" min="9" max="9" width="26.0"/>
    <col customWidth="1" min="10" max="11" width="30.43"/>
    <col customWidth="1" min="12" max="12" width="14.57"/>
    <col customWidth="1" min="13" max="13" width="15.43"/>
    <col customWidth="1" min="14" max="14" width="17.43"/>
    <col customWidth="1" min="15" max="15" width="16.43"/>
    <col customWidth="1" min="16" max="16" width="15.0"/>
    <col customWidth="1" min="17" max="17" width="53.0"/>
    <col customWidth="1" min="18" max="26" width="9.0"/>
  </cols>
  <sheetData>
    <row r="1" ht="34.5" customHeight="1">
      <c r="A1" s="95"/>
      <c r="B1" s="318"/>
      <c r="C1" s="318"/>
      <c r="D1" s="95"/>
      <c r="E1" s="95"/>
      <c r="F1" s="95"/>
      <c r="G1" s="95"/>
      <c r="H1" s="95"/>
      <c r="I1" s="95"/>
      <c r="J1" s="95"/>
      <c r="K1" s="95"/>
      <c r="L1" s="95"/>
      <c r="M1" s="95"/>
      <c r="N1" s="95"/>
      <c r="O1" s="95"/>
      <c r="P1" s="3"/>
      <c r="Q1" s="3"/>
      <c r="R1" s="3"/>
      <c r="S1" s="3"/>
      <c r="T1" s="3"/>
      <c r="U1" s="3"/>
      <c r="V1" s="3"/>
      <c r="W1" s="3"/>
      <c r="X1" s="3"/>
      <c r="Y1" s="3"/>
      <c r="Z1" s="3"/>
    </row>
    <row r="2" ht="31.5" customHeight="1">
      <c r="A2" s="563" t="s">
        <v>3725</v>
      </c>
      <c r="B2" s="206"/>
      <c r="C2" s="206"/>
      <c r="D2" s="206"/>
      <c r="E2" s="206"/>
      <c r="F2" s="206"/>
      <c r="G2" s="206"/>
      <c r="H2" s="206"/>
      <c r="I2" s="206"/>
      <c r="J2" s="206"/>
      <c r="K2" s="206"/>
      <c r="L2" s="206"/>
      <c r="M2" s="206"/>
      <c r="N2" s="206"/>
      <c r="O2" s="206"/>
      <c r="P2" s="206"/>
      <c r="Q2" s="206"/>
      <c r="R2" s="3"/>
      <c r="S2" s="3"/>
      <c r="T2" s="3"/>
      <c r="U2" s="3"/>
      <c r="V2" s="3"/>
      <c r="W2" s="3"/>
      <c r="X2" s="3"/>
      <c r="Y2" s="3"/>
      <c r="Z2" s="3"/>
    </row>
    <row r="3" ht="14.25" customHeight="1">
      <c r="A3" s="564"/>
      <c r="B3" s="565"/>
      <c r="C3" s="565"/>
      <c r="D3" s="566"/>
      <c r="E3" s="567"/>
      <c r="F3" s="565"/>
      <c r="G3" s="568"/>
      <c r="H3" s="569"/>
      <c r="I3" s="570"/>
      <c r="J3" s="569"/>
      <c r="K3" s="569"/>
      <c r="L3" s="569"/>
      <c r="M3" s="569"/>
      <c r="N3" s="569"/>
      <c r="O3" s="569"/>
      <c r="P3" s="569"/>
      <c r="Q3" s="571"/>
      <c r="R3" s="572"/>
      <c r="S3" s="572"/>
      <c r="T3" s="572"/>
      <c r="U3" s="572"/>
      <c r="V3" s="572"/>
      <c r="W3" s="572"/>
      <c r="X3" s="572"/>
      <c r="Y3" s="572"/>
      <c r="Z3" s="572"/>
    </row>
    <row r="4" ht="14.25" customHeight="1">
      <c r="A4" s="573" t="s">
        <v>3726</v>
      </c>
      <c r="B4" s="574"/>
      <c r="C4" s="574"/>
      <c r="D4" s="575"/>
      <c r="E4" s="575"/>
      <c r="F4" s="575"/>
      <c r="G4" s="575"/>
      <c r="H4" s="575"/>
      <c r="I4" s="575"/>
      <c r="J4" s="575"/>
      <c r="K4" s="576"/>
      <c r="L4" s="576"/>
      <c r="M4" s="576"/>
      <c r="N4" s="576"/>
      <c r="O4" s="576"/>
      <c r="P4" s="577"/>
      <c r="Q4" s="578"/>
      <c r="R4" s="3"/>
      <c r="S4" s="3"/>
      <c r="T4" s="3"/>
      <c r="U4" s="3"/>
      <c r="V4" s="3"/>
      <c r="W4" s="3"/>
      <c r="X4" s="3"/>
      <c r="Y4" s="3"/>
      <c r="Z4" s="3"/>
    </row>
    <row r="5" ht="14.25" customHeight="1">
      <c r="A5" s="573" t="s">
        <v>3727</v>
      </c>
      <c r="B5" s="574"/>
      <c r="C5" s="574"/>
      <c r="D5" s="575"/>
      <c r="E5" s="575"/>
      <c r="F5" s="575"/>
      <c r="G5" s="575"/>
      <c r="H5" s="579"/>
      <c r="I5" s="575"/>
      <c r="J5" s="575"/>
      <c r="K5" s="576"/>
      <c r="L5" s="576"/>
      <c r="M5" s="576"/>
      <c r="N5" s="576"/>
      <c r="O5" s="576"/>
      <c r="P5" s="577"/>
      <c r="Q5" s="578"/>
      <c r="R5" s="3"/>
      <c r="S5" s="3"/>
      <c r="T5" s="3"/>
      <c r="U5" s="3"/>
      <c r="V5" s="3"/>
      <c r="W5" s="3"/>
      <c r="X5" s="3"/>
      <c r="Y5" s="3"/>
      <c r="Z5" s="3"/>
    </row>
    <row r="6" ht="14.25" customHeight="1">
      <c r="A6" s="580" t="s">
        <v>3728</v>
      </c>
      <c r="B6" s="581"/>
      <c r="C6" s="581"/>
      <c r="D6" s="582"/>
      <c r="E6" s="582"/>
      <c r="F6" s="582"/>
      <c r="G6" s="582"/>
      <c r="H6" s="582"/>
      <c r="I6" s="582"/>
      <c r="J6" s="582"/>
      <c r="K6" s="583"/>
      <c r="L6" s="583"/>
      <c r="M6" s="583"/>
      <c r="N6" s="583"/>
      <c r="O6" s="583"/>
      <c r="P6" s="584"/>
      <c r="Q6" s="585"/>
      <c r="R6" s="3"/>
      <c r="S6" s="3"/>
      <c r="T6" s="3"/>
      <c r="U6" s="3"/>
      <c r="V6" s="3"/>
      <c r="W6" s="3"/>
      <c r="X6" s="3"/>
      <c r="Y6" s="3"/>
      <c r="Z6" s="3"/>
    </row>
    <row r="7" ht="19.5" hidden="1" customHeight="1">
      <c r="A7" s="440">
        <v>8.26</v>
      </c>
      <c r="B7" s="440">
        <v>8.27</v>
      </c>
      <c r="C7" s="440">
        <v>8.28</v>
      </c>
      <c r="D7" s="440">
        <v>8.29</v>
      </c>
      <c r="E7" s="440">
        <v>8.31</v>
      </c>
      <c r="F7" s="440">
        <v>8.32</v>
      </c>
      <c r="G7" s="440">
        <v>8.33</v>
      </c>
      <c r="H7" s="440">
        <v>8.34</v>
      </c>
      <c r="I7" s="440">
        <v>8.35</v>
      </c>
      <c r="J7" s="440">
        <v>8.36</v>
      </c>
      <c r="K7" s="440">
        <v>8.37</v>
      </c>
      <c r="L7" s="440">
        <v>8.38</v>
      </c>
      <c r="M7" s="440">
        <v>8.39</v>
      </c>
      <c r="N7" s="440">
        <v>8.41</v>
      </c>
      <c r="O7" s="440">
        <v>8.42</v>
      </c>
      <c r="P7" s="440">
        <v>8.43</v>
      </c>
      <c r="Q7" s="440">
        <v>8.44</v>
      </c>
      <c r="R7" s="396"/>
      <c r="S7" s="396"/>
      <c r="T7" s="396"/>
      <c r="U7" s="396"/>
      <c r="V7" s="396"/>
      <c r="W7" s="396"/>
      <c r="X7" s="396"/>
      <c r="Y7" s="396"/>
      <c r="Z7" s="396"/>
    </row>
    <row r="8" ht="111.75" customHeight="1">
      <c r="A8" s="411" t="s">
        <v>3451</v>
      </c>
      <c r="B8" s="411" t="s">
        <v>3729</v>
      </c>
      <c r="C8" s="411" t="s">
        <v>3114</v>
      </c>
      <c r="D8" s="411" t="s">
        <v>2136</v>
      </c>
      <c r="E8" s="411" t="s">
        <v>3730</v>
      </c>
      <c r="F8" s="411" t="s">
        <v>3731</v>
      </c>
      <c r="G8" s="411" t="s">
        <v>3501</v>
      </c>
      <c r="H8" s="411" t="s">
        <v>3438</v>
      </c>
      <c r="I8" s="413" t="s">
        <v>3439</v>
      </c>
      <c r="J8" s="413" t="s">
        <v>3440</v>
      </c>
      <c r="K8" s="413" t="s">
        <v>3441</v>
      </c>
      <c r="L8" s="413" t="s">
        <v>3442</v>
      </c>
      <c r="M8" s="411" t="s">
        <v>3443</v>
      </c>
      <c r="N8" s="411" t="s">
        <v>3732</v>
      </c>
      <c r="O8" s="586" t="s">
        <v>3733</v>
      </c>
      <c r="P8" s="586" t="s">
        <v>3734</v>
      </c>
      <c r="Q8" s="586" t="s">
        <v>3735</v>
      </c>
      <c r="R8" s="95"/>
      <c r="S8" s="95"/>
      <c r="T8" s="95"/>
      <c r="U8" s="95"/>
      <c r="V8" s="95"/>
      <c r="W8" s="95"/>
      <c r="X8" s="95"/>
      <c r="Y8" s="95"/>
      <c r="Z8" s="95"/>
    </row>
    <row r="9" ht="14.25" customHeight="1">
      <c r="A9" s="587"/>
      <c r="B9" s="381"/>
      <c r="C9" s="588"/>
      <c r="D9" s="502"/>
      <c r="E9" s="589"/>
      <c r="F9" s="502" t="s">
        <v>3637</v>
      </c>
      <c r="G9" s="310"/>
      <c r="H9" s="590"/>
      <c r="I9" s="591"/>
      <c r="J9" s="502"/>
      <c r="K9" s="502"/>
      <c r="L9" s="502"/>
      <c r="M9" s="502"/>
      <c r="N9" s="382"/>
      <c r="O9" s="502"/>
      <c r="P9" s="502"/>
      <c r="Q9" s="592"/>
      <c r="R9" s="95"/>
      <c r="S9" s="95"/>
      <c r="T9" s="95"/>
      <c r="U9" s="95"/>
      <c r="V9" s="95"/>
      <c r="W9" s="95"/>
      <c r="X9" s="95"/>
      <c r="Y9" s="95"/>
      <c r="Z9" s="95"/>
    </row>
    <row r="10" ht="14.25" customHeight="1">
      <c r="A10" s="587"/>
      <c r="B10" s="381"/>
      <c r="C10" s="588"/>
      <c r="D10" s="502"/>
      <c r="E10" s="589"/>
      <c r="F10" s="502"/>
      <c r="G10" s="310"/>
      <c r="H10" s="590"/>
      <c r="I10" s="591"/>
      <c r="J10" s="502"/>
      <c r="K10" s="502"/>
      <c r="L10" s="502"/>
      <c r="M10" s="502"/>
      <c r="N10" s="382"/>
      <c r="O10" s="502"/>
      <c r="P10" s="502"/>
      <c r="Q10" s="592"/>
      <c r="R10" s="95"/>
      <c r="S10" s="95"/>
      <c r="T10" s="95"/>
      <c r="U10" s="95"/>
      <c r="V10" s="95"/>
      <c r="W10" s="95"/>
      <c r="X10" s="95"/>
      <c r="Y10" s="95"/>
      <c r="Z10" s="95"/>
    </row>
    <row r="11" ht="14.25" customHeight="1">
      <c r="A11" s="587"/>
      <c r="B11" s="381"/>
      <c r="C11" s="588"/>
      <c r="D11" s="502"/>
      <c r="E11" s="589"/>
      <c r="F11" s="502"/>
      <c r="G11" s="593"/>
      <c r="H11" s="590"/>
      <c r="I11" s="591"/>
      <c r="J11" s="502"/>
      <c r="K11" s="502"/>
      <c r="L11" s="502"/>
      <c r="M11" s="502"/>
      <c r="N11" s="382"/>
      <c r="O11" s="502"/>
      <c r="P11" s="502"/>
      <c r="Q11" s="592"/>
      <c r="R11" s="95"/>
      <c r="S11" s="95"/>
      <c r="T11" s="95"/>
      <c r="U11" s="95"/>
      <c r="V11" s="95"/>
      <c r="W11" s="95"/>
      <c r="X11" s="95"/>
      <c r="Y11" s="95"/>
      <c r="Z11" s="95"/>
    </row>
    <row r="12" ht="14.25" customHeight="1">
      <c r="A12" s="587"/>
      <c r="B12" s="381"/>
      <c r="C12" s="588"/>
      <c r="D12" s="502"/>
      <c r="E12" s="589"/>
      <c r="F12" s="502"/>
      <c r="G12" s="310"/>
      <c r="H12" s="590"/>
      <c r="I12" s="591"/>
      <c r="J12" s="502"/>
      <c r="K12" s="502"/>
      <c r="L12" s="502"/>
      <c r="M12" s="502"/>
      <c r="N12" s="382"/>
      <c r="O12" s="502"/>
      <c r="P12" s="502"/>
      <c r="Q12" s="592"/>
      <c r="R12" s="95"/>
      <c r="S12" s="95"/>
      <c r="T12" s="95"/>
      <c r="U12" s="95"/>
      <c r="V12" s="95"/>
      <c r="W12" s="95"/>
      <c r="X12" s="95"/>
      <c r="Y12" s="95"/>
      <c r="Z12" s="95"/>
    </row>
    <row r="13" ht="14.25" customHeight="1">
      <c r="A13" s="587"/>
      <c r="B13" s="381"/>
      <c r="C13" s="588"/>
      <c r="D13" s="502"/>
      <c r="E13" s="589"/>
      <c r="F13" s="502"/>
      <c r="G13" s="310"/>
      <c r="H13" s="590"/>
      <c r="I13" s="591"/>
      <c r="J13" s="502"/>
      <c r="K13" s="502"/>
      <c r="L13" s="502"/>
      <c r="M13" s="502"/>
      <c r="N13" s="382"/>
      <c r="O13" s="502"/>
      <c r="P13" s="502"/>
      <c r="Q13" s="592"/>
      <c r="R13" s="95"/>
      <c r="S13" s="95"/>
      <c r="T13" s="95"/>
      <c r="U13" s="95"/>
      <c r="V13" s="95"/>
      <c r="W13" s="95"/>
      <c r="X13" s="95"/>
      <c r="Y13" s="95"/>
      <c r="Z13" s="95"/>
    </row>
    <row r="14" ht="14.25" customHeight="1">
      <c r="A14" s="587"/>
      <c r="B14" s="381"/>
      <c r="C14" s="588"/>
      <c r="D14" s="502"/>
      <c r="E14" s="589"/>
      <c r="F14" s="502"/>
      <c r="G14" s="310"/>
      <c r="H14" s="590"/>
      <c r="I14" s="591"/>
      <c r="J14" s="502"/>
      <c r="K14" s="502"/>
      <c r="L14" s="502"/>
      <c r="M14" s="502"/>
      <c r="N14" s="382"/>
      <c r="O14" s="502"/>
      <c r="P14" s="502"/>
      <c r="Q14" s="592"/>
      <c r="R14" s="95"/>
      <c r="S14" s="95"/>
      <c r="T14" s="95"/>
      <c r="U14" s="95"/>
      <c r="V14" s="95"/>
      <c r="W14" s="95"/>
      <c r="X14" s="95"/>
      <c r="Y14" s="95"/>
      <c r="Z14" s="95"/>
    </row>
    <row r="15" ht="14.25" customHeight="1">
      <c r="A15" s="587"/>
      <c r="B15" s="381"/>
      <c r="C15" s="588"/>
      <c r="D15" s="502"/>
      <c r="E15" s="589"/>
      <c r="F15" s="502"/>
      <c r="G15" s="310"/>
      <c r="H15" s="590"/>
      <c r="I15" s="591"/>
      <c r="J15" s="502"/>
      <c r="K15" s="502"/>
      <c r="L15" s="502"/>
      <c r="M15" s="502"/>
      <c r="N15" s="382"/>
      <c r="O15" s="502"/>
      <c r="P15" s="502"/>
      <c r="Q15" s="592"/>
      <c r="R15" s="95"/>
      <c r="S15" s="95"/>
      <c r="T15" s="95"/>
      <c r="U15" s="95"/>
      <c r="V15" s="95"/>
      <c r="W15" s="95"/>
      <c r="X15" s="95"/>
      <c r="Y15" s="95"/>
      <c r="Z15" s="95"/>
    </row>
    <row r="16" ht="14.25" customHeight="1">
      <c r="A16" s="587"/>
      <c r="B16" s="381"/>
      <c r="C16" s="588"/>
      <c r="D16" s="502"/>
      <c r="E16" s="589"/>
      <c r="F16" s="502"/>
      <c r="G16" s="310"/>
      <c r="H16" s="590"/>
      <c r="I16" s="591"/>
      <c r="J16" s="502"/>
      <c r="K16" s="502"/>
      <c r="L16" s="502"/>
      <c r="M16" s="502"/>
      <c r="N16" s="382"/>
      <c r="O16" s="502"/>
      <c r="P16" s="502"/>
      <c r="Q16" s="592"/>
      <c r="R16" s="95"/>
      <c r="S16" s="95"/>
      <c r="T16" s="95"/>
      <c r="U16" s="95"/>
      <c r="V16" s="95"/>
      <c r="W16" s="95"/>
      <c r="X16" s="95"/>
      <c r="Y16" s="95"/>
      <c r="Z16" s="95"/>
    </row>
    <row r="17" ht="14.25" customHeight="1">
      <c r="A17" s="587"/>
      <c r="B17" s="381"/>
      <c r="C17" s="588"/>
      <c r="D17" s="502"/>
      <c r="E17" s="589"/>
      <c r="F17" s="502"/>
      <c r="G17" s="310"/>
      <c r="H17" s="590"/>
      <c r="I17" s="591"/>
      <c r="J17" s="502"/>
      <c r="K17" s="502"/>
      <c r="L17" s="502"/>
      <c r="M17" s="502"/>
      <c r="N17" s="382"/>
      <c r="O17" s="502"/>
      <c r="P17" s="502"/>
      <c r="Q17" s="592"/>
      <c r="R17" s="95"/>
      <c r="S17" s="95"/>
      <c r="T17" s="95"/>
      <c r="U17" s="95"/>
      <c r="V17" s="95"/>
      <c r="W17" s="95"/>
      <c r="X17" s="95"/>
      <c r="Y17" s="95"/>
      <c r="Z17" s="95"/>
    </row>
    <row r="18" ht="14.25" customHeight="1">
      <c r="A18" s="587"/>
      <c r="B18" s="381"/>
      <c r="C18" s="588"/>
      <c r="D18" s="502"/>
      <c r="E18" s="589"/>
      <c r="F18" s="502"/>
      <c r="G18" s="310"/>
      <c r="H18" s="590"/>
      <c r="I18" s="591"/>
      <c r="J18" s="502"/>
      <c r="K18" s="502"/>
      <c r="L18" s="502"/>
      <c r="M18" s="502"/>
      <c r="N18" s="382"/>
      <c r="O18" s="502"/>
      <c r="P18" s="502"/>
      <c r="Q18" s="592"/>
      <c r="R18" s="95"/>
      <c r="S18" s="95"/>
      <c r="T18" s="95"/>
      <c r="U18" s="95"/>
      <c r="V18" s="95"/>
      <c r="W18" s="95"/>
      <c r="X18" s="95"/>
      <c r="Y18" s="95"/>
      <c r="Z18" s="95"/>
    </row>
    <row r="19" ht="14.25" customHeight="1">
      <c r="A19" s="587"/>
      <c r="B19" s="381"/>
      <c r="C19" s="588"/>
      <c r="D19" s="502"/>
      <c r="E19" s="589"/>
      <c r="F19" s="502"/>
      <c r="G19" s="310"/>
      <c r="H19" s="590"/>
      <c r="I19" s="591"/>
      <c r="J19" s="502"/>
      <c r="K19" s="502"/>
      <c r="L19" s="502"/>
      <c r="M19" s="502"/>
      <c r="N19" s="382"/>
      <c r="O19" s="502"/>
      <c r="P19" s="502"/>
      <c r="Q19" s="592"/>
      <c r="R19" s="95"/>
      <c r="S19" s="95"/>
      <c r="T19" s="95"/>
      <c r="U19" s="95"/>
      <c r="V19" s="95"/>
      <c r="W19" s="95"/>
      <c r="X19" s="95"/>
      <c r="Y19" s="95"/>
      <c r="Z19" s="95"/>
    </row>
    <row r="20" ht="14.25" customHeight="1">
      <c r="A20" s="587"/>
      <c r="B20" s="381"/>
      <c r="C20" s="588"/>
      <c r="D20" s="502"/>
      <c r="E20" s="589"/>
      <c r="F20" s="502"/>
      <c r="G20" s="310"/>
      <c r="H20" s="590"/>
      <c r="I20" s="591"/>
      <c r="J20" s="502"/>
      <c r="K20" s="502"/>
      <c r="L20" s="502"/>
      <c r="M20" s="502"/>
      <c r="N20" s="382"/>
      <c r="O20" s="502"/>
      <c r="P20" s="502"/>
      <c r="Q20" s="592"/>
      <c r="R20" s="95"/>
      <c r="S20" s="95"/>
      <c r="T20" s="95"/>
      <c r="U20" s="95"/>
      <c r="V20" s="95"/>
      <c r="W20" s="95"/>
      <c r="X20" s="95"/>
      <c r="Y20" s="95"/>
      <c r="Z20" s="95"/>
    </row>
    <row r="21" ht="14.25" customHeight="1">
      <c r="A21" s="587"/>
      <c r="B21" s="381"/>
      <c r="C21" s="588"/>
      <c r="D21" s="502"/>
      <c r="E21" s="589"/>
      <c r="F21" s="502"/>
      <c r="G21" s="310"/>
      <c r="H21" s="590"/>
      <c r="I21" s="591"/>
      <c r="J21" s="502"/>
      <c r="K21" s="502"/>
      <c r="L21" s="502"/>
      <c r="M21" s="502"/>
      <c r="N21" s="382"/>
      <c r="O21" s="502"/>
      <c r="P21" s="502"/>
      <c r="Q21" s="592"/>
      <c r="R21" s="95"/>
      <c r="S21" s="95"/>
      <c r="T21" s="95"/>
      <c r="U21" s="95"/>
      <c r="V21" s="95"/>
      <c r="W21" s="95"/>
      <c r="X21" s="95"/>
      <c r="Y21" s="95"/>
      <c r="Z21" s="95"/>
    </row>
    <row r="22" ht="14.25" customHeight="1">
      <c r="A22" s="587"/>
      <c r="B22" s="381"/>
      <c r="C22" s="588"/>
      <c r="D22" s="502"/>
      <c r="E22" s="589"/>
      <c r="F22" s="502"/>
      <c r="G22" s="310"/>
      <c r="H22" s="590"/>
      <c r="I22" s="591"/>
      <c r="J22" s="502"/>
      <c r="K22" s="502"/>
      <c r="L22" s="502"/>
      <c r="M22" s="502"/>
      <c r="N22" s="382"/>
      <c r="O22" s="502"/>
      <c r="P22" s="502"/>
      <c r="Q22" s="592"/>
      <c r="R22" s="95"/>
      <c r="S22" s="95"/>
      <c r="T22" s="95"/>
      <c r="U22" s="95"/>
      <c r="V22" s="95"/>
      <c r="W22" s="95"/>
      <c r="X22" s="95"/>
      <c r="Y22" s="95"/>
      <c r="Z22" s="95"/>
    </row>
    <row r="23" ht="14.25" customHeight="1">
      <c r="A23" s="587"/>
      <c r="B23" s="381"/>
      <c r="C23" s="588"/>
      <c r="D23" s="502"/>
      <c r="E23" s="589"/>
      <c r="F23" s="502"/>
      <c r="G23" s="310"/>
      <c r="H23" s="590"/>
      <c r="I23" s="591"/>
      <c r="J23" s="502"/>
      <c r="K23" s="502"/>
      <c r="L23" s="502"/>
      <c r="M23" s="502"/>
      <c r="N23" s="382"/>
      <c r="O23" s="502"/>
      <c r="P23" s="502"/>
      <c r="Q23" s="592"/>
      <c r="R23" s="95"/>
      <c r="S23" s="95"/>
      <c r="T23" s="95"/>
      <c r="U23" s="95"/>
      <c r="V23" s="95"/>
      <c r="W23" s="95"/>
      <c r="X23" s="95"/>
      <c r="Y23" s="95"/>
      <c r="Z23" s="95"/>
    </row>
    <row r="24" ht="14.25" customHeight="1">
      <c r="A24" s="587"/>
      <c r="B24" s="381"/>
      <c r="C24" s="588"/>
      <c r="D24" s="502"/>
      <c r="E24" s="589"/>
      <c r="F24" s="502"/>
      <c r="G24" s="310"/>
      <c r="H24" s="590"/>
      <c r="I24" s="591"/>
      <c r="J24" s="502"/>
      <c r="K24" s="502"/>
      <c r="L24" s="502"/>
      <c r="M24" s="502"/>
      <c r="N24" s="382"/>
      <c r="O24" s="502"/>
      <c r="P24" s="502"/>
      <c r="Q24" s="592"/>
      <c r="R24" s="95"/>
      <c r="S24" s="95"/>
      <c r="T24" s="95"/>
      <c r="U24" s="95"/>
      <c r="V24" s="95"/>
      <c r="W24" s="95"/>
      <c r="X24" s="95"/>
      <c r="Y24" s="95"/>
      <c r="Z24" s="95"/>
    </row>
    <row r="25" ht="14.25" customHeight="1">
      <c r="A25" s="587"/>
      <c r="B25" s="381"/>
      <c r="C25" s="588"/>
      <c r="D25" s="502"/>
      <c r="E25" s="589"/>
      <c r="F25" s="502"/>
      <c r="G25" s="310"/>
      <c r="H25" s="590"/>
      <c r="I25" s="591"/>
      <c r="J25" s="502"/>
      <c r="K25" s="502"/>
      <c r="L25" s="502"/>
      <c r="M25" s="502"/>
      <c r="N25" s="382"/>
      <c r="O25" s="502"/>
      <c r="P25" s="502"/>
      <c r="Q25" s="592"/>
      <c r="R25" s="95"/>
      <c r="S25" s="95"/>
      <c r="T25" s="95"/>
      <c r="U25" s="95"/>
      <c r="V25" s="95"/>
      <c r="W25" s="95"/>
      <c r="X25" s="95"/>
      <c r="Y25" s="95"/>
      <c r="Z25" s="95"/>
    </row>
    <row r="26" ht="14.25" customHeight="1">
      <c r="A26" s="587"/>
      <c r="B26" s="381"/>
      <c r="C26" s="588"/>
      <c r="D26" s="502"/>
      <c r="E26" s="589"/>
      <c r="F26" s="502"/>
      <c r="G26" s="310"/>
      <c r="H26" s="590"/>
      <c r="I26" s="591"/>
      <c r="J26" s="502"/>
      <c r="K26" s="502"/>
      <c r="L26" s="502"/>
      <c r="M26" s="502"/>
      <c r="N26" s="382"/>
      <c r="O26" s="502"/>
      <c r="P26" s="502"/>
      <c r="Q26" s="592"/>
      <c r="R26" s="95"/>
      <c r="S26" s="95"/>
      <c r="T26" s="95"/>
      <c r="U26" s="95"/>
      <c r="V26" s="95"/>
      <c r="W26" s="95"/>
      <c r="X26" s="95"/>
      <c r="Y26" s="95"/>
      <c r="Z26" s="95"/>
    </row>
    <row r="27" ht="14.25" customHeight="1">
      <c r="A27" s="587"/>
      <c r="B27" s="381"/>
      <c r="C27" s="588"/>
      <c r="D27" s="502"/>
      <c r="E27" s="589"/>
      <c r="F27" s="502"/>
      <c r="G27" s="310"/>
      <c r="H27" s="590"/>
      <c r="I27" s="591"/>
      <c r="J27" s="502"/>
      <c r="K27" s="502"/>
      <c r="L27" s="502"/>
      <c r="M27" s="502"/>
      <c r="N27" s="382"/>
      <c r="O27" s="502"/>
      <c r="P27" s="502"/>
      <c r="Q27" s="592"/>
      <c r="R27" s="95"/>
      <c r="S27" s="95"/>
      <c r="T27" s="95"/>
      <c r="U27" s="95"/>
      <c r="V27" s="95"/>
      <c r="W27" s="95"/>
      <c r="X27" s="95"/>
      <c r="Y27" s="95"/>
      <c r="Z27" s="95"/>
    </row>
    <row r="28" ht="14.25" customHeight="1">
      <c r="A28" s="587"/>
      <c r="B28" s="381"/>
      <c r="C28" s="588"/>
      <c r="D28" s="502"/>
      <c r="E28" s="589"/>
      <c r="F28" s="502"/>
      <c r="G28" s="593"/>
      <c r="H28" s="590"/>
      <c r="I28" s="591"/>
      <c r="J28" s="502"/>
      <c r="K28" s="502"/>
      <c r="L28" s="502"/>
      <c r="M28" s="502"/>
      <c r="N28" s="382"/>
      <c r="O28" s="502"/>
      <c r="P28" s="502"/>
      <c r="Q28" s="592"/>
      <c r="R28" s="95"/>
      <c r="S28" s="95"/>
      <c r="T28" s="95"/>
      <c r="U28" s="95"/>
      <c r="V28" s="95"/>
      <c r="W28" s="95"/>
      <c r="X28" s="95"/>
      <c r="Y28" s="95"/>
      <c r="Z28" s="95"/>
    </row>
    <row r="29" ht="14.25" customHeight="1">
      <c r="A29" s="587"/>
      <c r="B29" s="381"/>
      <c r="C29" s="588"/>
      <c r="D29" s="502"/>
      <c r="E29" s="589"/>
      <c r="F29" s="502"/>
      <c r="G29" s="310"/>
      <c r="H29" s="590"/>
      <c r="I29" s="591"/>
      <c r="J29" s="502"/>
      <c r="K29" s="502"/>
      <c r="L29" s="502"/>
      <c r="M29" s="502"/>
      <c r="N29" s="382"/>
      <c r="O29" s="502"/>
      <c r="P29" s="502"/>
      <c r="Q29" s="592"/>
      <c r="R29" s="95"/>
      <c r="S29" s="95"/>
      <c r="T29" s="95"/>
      <c r="U29" s="95"/>
      <c r="V29" s="95"/>
      <c r="W29" s="95"/>
      <c r="X29" s="95"/>
      <c r="Y29" s="95"/>
      <c r="Z29" s="95"/>
    </row>
    <row r="30" ht="14.25" customHeight="1">
      <c r="A30" s="587"/>
      <c r="B30" s="381"/>
      <c r="C30" s="588"/>
      <c r="D30" s="502"/>
      <c r="E30" s="589"/>
      <c r="F30" s="502"/>
      <c r="G30" s="310"/>
      <c r="H30" s="590"/>
      <c r="I30" s="591"/>
      <c r="J30" s="502"/>
      <c r="K30" s="502"/>
      <c r="L30" s="502"/>
      <c r="M30" s="502"/>
      <c r="N30" s="382"/>
      <c r="O30" s="502"/>
      <c r="P30" s="502"/>
      <c r="Q30" s="592"/>
      <c r="R30" s="95"/>
      <c r="S30" s="95"/>
      <c r="T30" s="95"/>
      <c r="U30" s="95"/>
      <c r="V30" s="95"/>
      <c r="W30" s="95"/>
      <c r="X30" s="95"/>
      <c r="Y30" s="95"/>
      <c r="Z30" s="95"/>
    </row>
    <row r="31" ht="14.25" customHeight="1">
      <c r="A31" s="587"/>
      <c r="B31" s="381"/>
      <c r="C31" s="588"/>
      <c r="D31" s="502"/>
      <c r="E31" s="589"/>
      <c r="F31" s="502"/>
      <c r="G31" s="310"/>
      <c r="H31" s="590"/>
      <c r="I31" s="591"/>
      <c r="J31" s="502"/>
      <c r="K31" s="502"/>
      <c r="L31" s="502"/>
      <c r="M31" s="502"/>
      <c r="N31" s="382"/>
      <c r="O31" s="502"/>
      <c r="P31" s="502"/>
      <c r="Q31" s="592"/>
      <c r="R31" s="95"/>
      <c r="S31" s="95"/>
      <c r="T31" s="95"/>
      <c r="U31" s="95"/>
      <c r="V31" s="95"/>
      <c r="W31" s="95"/>
      <c r="X31" s="95"/>
      <c r="Y31" s="95"/>
      <c r="Z31" s="95"/>
    </row>
    <row r="32" ht="14.25" customHeight="1">
      <c r="A32" s="587"/>
      <c r="B32" s="381"/>
      <c r="C32" s="588"/>
      <c r="D32" s="502"/>
      <c r="E32" s="589"/>
      <c r="F32" s="502"/>
      <c r="G32" s="310"/>
      <c r="H32" s="590"/>
      <c r="I32" s="591"/>
      <c r="J32" s="502"/>
      <c r="K32" s="502"/>
      <c r="L32" s="502"/>
      <c r="M32" s="502"/>
      <c r="N32" s="382"/>
      <c r="O32" s="502"/>
      <c r="P32" s="502"/>
      <c r="Q32" s="592"/>
      <c r="R32" s="95"/>
      <c r="S32" s="95"/>
      <c r="T32" s="95"/>
      <c r="U32" s="95"/>
      <c r="V32" s="95"/>
      <c r="W32" s="95"/>
      <c r="X32" s="95"/>
      <c r="Y32" s="95"/>
      <c r="Z32" s="95"/>
    </row>
    <row r="33" ht="14.25" customHeight="1">
      <c r="A33" s="587"/>
      <c r="B33" s="381"/>
      <c r="C33" s="588"/>
      <c r="D33" s="502"/>
      <c r="E33" s="589"/>
      <c r="F33" s="502"/>
      <c r="G33" s="310"/>
      <c r="H33" s="590"/>
      <c r="I33" s="591"/>
      <c r="J33" s="502"/>
      <c r="K33" s="502"/>
      <c r="L33" s="502"/>
      <c r="M33" s="502"/>
      <c r="N33" s="382"/>
      <c r="O33" s="502"/>
      <c r="P33" s="502"/>
      <c r="Q33" s="592"/>
      <c r="R33" s="95"/>
      <c r="S33" s="95"/>
      <c r="T33" s="95"/>
      <c r="U33" s="95"/>
      <c r="V33" s="95"/>
      <c r="W33" s="95"/>
      <c r="X33" s="95"/>
      <c r="Y33" s="95"/>
      <c r="Z33" s="95"/>
    </row>
    <row r="34" ht="14.25" customHeight="1">
      <c r="A34" s="587"/>
      <c r="B34" s="381"/>
      <c r="C34" s="588"/>
      <c r="D34" s="502"/>
      <c r="E34" s="589"/>
      <c r="F34" s="502"/>
      <c r="G34" s="310"/>
      <c r="H34" s="590"/>
      <c r="I34" s="591"/>
      <c r="J34" s="502"/>
      <c r="K34" s="502"/>
      <c r="L34" s="502"/>
      <c r="M34" s="502"/>
      <c r="N34" s="382"/>
      <c r="O34" s="502"/>
      <c r="P34" s="502"/>
      <c r="Q34" s="592"/>
      <c r="R34" s="95"/>
      <c r="S34" s="95"/>
      <c r="T34" s="95"/>
      <c r="U34" s="95"/>
      <c r="V34" s="95"/>
      <c r="W34" s="95"/>
      <c r="X34" s="95"/>
      <c r="Y34" s="95"/>
      <c r="Z34" s="95"/>
    </row>
    <row r="35" ht="14.25" customHeight="1">
      <c r="A35" s="587"/>
      <c r="B35" s="381"/>
      <c r="C35" s="588"/>
      <c r="D35" s="502"/>
      <c r="E35" s="589"/>
      <c r="F35" s="502"/>
      <c r="G35" s="310"/>
      <c r="H35" s="590"/>
      <c r="I35" s="591"/>
      <c r="J35" s="502"/>
      <c r="K35" s="502"/>
      <c r="L35" s="502"/>
      <c r="M35" s="502"/>
      <c r="N35" s="382"/>
      <c r="O35" s="502"/>
      <c r="P35" s="502"/>
      <c r="Q35" s="592"/>
      <c r="R35" s="95"/>
      <c r="S35" s="95"/>
      <c r="T35" s="95"/>
      <c r="U35" s="95"/>
      <c r="V35" s="95"/>
      <c r="W35" s="95"/>
      <c r="X35" s="95"/>
      <c r="Y35" s="95"/>
      <c r="Z35" s="95"/>
    </row>
    <row r="36" ht="14.25" customHeight="1">
      <c r="A36" s="587"/>
      <c r="B36" s="381"/>
      <c r="C36" s="588"/>
      <c r="D36" s="502"/>
      <c r="E36" s="589"/>
      <c r="F36" s="502"/>
      <c r="G36" s="310"/>
      <c r="H36" s="590"/>
      <c r="I36" s="591"/>
      <c r="J36" s="502"/>
      <c r="K36" s="502"/>
      <c r="L36" s="502"/>
      <c r="M36" s="502"/>
      <c r="N36" s="382"/>
      <c r="O36" s="502"/>
      <c r="P36" s="502"/>
      <c r="Q36" s="592"/>
      <c r="R36" s="95"/>
      <c r="S36" s="95"/>
      <c r="T36" s="95"/>
      <c r="U36" s="95"/>
      <c r="V36" s="95"/>
      <c r="W36" s="95"/>
      <c r="X36" s="95"/>
      <c r="Y36" s="95"/>
      <c r="Z36" s="95"/>
    </row>
    <row r="37" ht="14.25" customHeight="1">
      <c r="A37" s="587"/>
      <c r="B37" s="381"/>
      <c r="C37" s="588"/>
      <c r="D37" s="502"/>
      <c r="E37" s="589"/>
      <c r="F37" s="502"/>
      <c r="G37" s="310"/>
      <c r="H37" s="590"/>
      <c r="I37" s="591"/>
      <c r="J37" s="502"/>
      <c r="K37" s="502"/>
      <c r="L37" s="502"/>
      <c r="M37" s="502"/>
      <c r="N37" s="382"/>
      <c r="O37" s="502"/>
      <c r="P37" s="502"/>
      <c r="Q37" s="592"/>
      <c r="R37" s="95"/>
      <c r="S37" s="95"/>
      <c r="T37" s="95"/>
      <c r="U37" s="95"/>
      <c r="V37" s="95"/>
      <c r="W37" s="95"/>
      <c r="X37" s="95"/>
      <c r="Y37" s="95"/>
      <c r="Z37" s="95"/>
    </row>
    <row r="38" ht="14.25" customHeight="1">
      <c r="A38" s="587"/>
      <c r="B38" s="381"/>
      <c r="C38" s="588"/>
      <c r="D38" s="502"/>
      <c r="E38" s="589"/>
      <c r="F38" s="502"/>
      <c r="G38" s="310"/>
      <c r="H38" s="590"/>
      <c r="I38" s="591"/>
      <c r="J38" s="502"/>
      <c r="K38" s="502"/>
      <c r="L38" s="502"/>
      <c r="M38" s="502"/>
      <c r="N38" s="382"/>
      <c r="O38" s="502"/>
      <c r="P38" s="502"/>
      <c r="Q38" s="592"/>
      <c r="R38" s="95"/>
      <c r="S38" s="95"/>
      <c r="T38" s="95"/>
      <c r="U38" s="95"/>
      <c r="V38" s="95"/>
      <c r="W38" s="95"/>
      <c r="X38" s="95"/>
      <c r="Y38" s="95"/>
      <c r="Z38" s="95"/>
    </row>
    <row r="39" ht="14.25" customHeight="1">
      <c r="A39" s="587"/>
      <c r="B39" s="381"/>
      <c r="C39" s="588"/>
      <c r="D39" s="502"/>
      <c r="E39" s="589"/>
      <c r="F39" s="502"/>
      <c r="G39" s="310"/>
      <c r="H39" s="590"/>
      <c r="I39" s="591"/>
      <c r="J39" s="502"/>
      <c r="K39" s="502"/>
      <c r="L39" s="502"/>
      <c r="M39" s="502"/>
      <c r="N39" s="382"/>
      <c r="O39" s="502"/>
      <c r="P39" s="502"/>
      <c r="Q39" s="592"/>
      <c r="R39" s="95"/>
      <c r="S39" s="95"/>
      <c r="T39" s="95"/>
      <c r="U39" s="95"/>
      <c r="V39" s="95"/>
      <c r="W39" s="95"/>
      <c r="X39" s="95"/>
      <c r="Y39" s="95"/>
      <c r="Z39" s="95"/>
    </row>
    <row r="40" ht="14.25" customHeight="1">
      <c r="A40" s="587"/>
      <c r="B40" s="381"/>
      <c r="C40" s="588"/>
      <c r="D40" s="502"/>
      <c r="E40" s="589"/>
      <c r="F40" s="502"/>
      <c r="G40" s="310"/>
      <c r="H40" s="590"/>
      <c r="I40" s="591"/>
      <c r="J40" s="502"/>
      <c r="K40" s="502"/>
      <c r="L40" s="502"/>
      <c r="M40" s="502"/>
      <c r="N40" s="382"/>
      <c r="O40" s="502"/>
      <c r="P40" s="502"/>
      <c r="Q40" s="592"/>
      <c r="R40" s="95"/>
      <c r="S40" s="95"/>
      <c r="T40" s="95"/>
      <c r="U40" s="95"/>
      <c r="V40" s="95"/>
      <c r="W40" s="95"/>
      <c r="X40" s="95"/>
      <c r="Y40" s="95"/>
      <c r="Z40" s="95"/>
    </row>
    <row r="41" ht="14.25" customHeight="1">
      <c r="A41" s="587"/>
      <c r="B41" s="381"/>
      <c r="C41" s="588"/>
      <c r="D41" s="502"/>
      <c r="E41" s="589"/>
      <c r="F41" s="502"/>
      <c r="G41" s="310"/>
      <c r="H41" s="590"/>
      <c r="I41" s="591"/>
      <c r="J41" s="502"/>
      <c r="K41" s="502"/>
      <c r="L41" s="502"/>
      <c r="M41" s="502"/>
      <c r="N41" s="382"/>
      <c r="O41" s="502"/>
      <c r="P41" s="502"/>
      <c r="Q41" s="592"/>
      <c r="R41" s="95"/>
      <c r="S41" s="95"/>
      <c r="T41" s="95"/>
      <c r="U41" s="95"/>
      <c r="V41" s="95"/>
      <c r="W41" s="95"/>
      <c r="X41" s="95"/>
      <c r="Y41" s="95"/>
      <c r="Z41" s="95"/>
    </row>
    <row r="42" ht="14.25" customHeight="1">
      <c r="A42" s="587"/>
      <c r="B42" s="381"/>
      <c r="C42" s="588"/>
      <c r="D42" s="502"/>
      <c r="E42" s="589"/>
      <c r="F42" s="502"/>
      <c r="G42" s="310"/>
      <c r="H42" s="590"/>
      <c r="I42" s="591"/>
      <c r="J42" s="502"/>
      <c r="K42" s="502"/>
      <c r="L42" s="502"/>
      <c r="M42" s="502"/>
      <c r="N42" s="382"/>
      <c r="O42" s="502"/>
      <c r="P42" s="502"/>
      <c r="Q42" s="592"/>
      <c r="R42" s="95"/>
      <c r="S42" s="95"/>
      <c r="T42" s="95"/>
      <c r="U42" s="95"/>
      <c r="V42" s="95"/>
      <c r="W42" s="95"/>
      <c r="X42" s="95"/>
      <c r="Y42" s="95"/>
      <c r="Z42" s="95"/>
    </row>
    <row r="43" ht="14.25" customHeight="1">
      <c r="A43" s="594"/>
      <c r="B43" s="595"/>
      <c r="C43" s="595"/>
      <c r="D43" s="596"/>
      <c r="E43" s="597"/>
      <c r="F43" s="598"/>
      <c r="G43" s="599"/>
      <c r="H43" s="600"/>
      <c r="I43" s="600"/>
      <c r="J43" s="598"/>
      <c r="K43" s="598"/>
      <c r="L43" s="598"/>
      <c r="M43" s="598"/>
      <c r="N43" s="596"/>
      <c r="O43" s="596"/>
      <c r="P43" s="95"/>
      <c r="Q43" s="95"/>
      <c r="R43" s="95"/>
      <c r="S43" s="95"/>
      <c r="T43" s="95"/>
      <c r="U43" s="95"/>
      <c r="V43" s="95"/>
      <c r="W43" s="95"/>
      <c r="X43" s="95"/>
      <c r="Y43" s="95"/>
      <c r="Z43" s="95"/>
    </row>
    <row r="44" ht="14.25" customHeight="1">
      <c r="A44" s="594"/>
      <c r="B44" s="595"/>
      <c r="C44" s="595"/>
      <c r="D44" s="596"/>
      <c r="E44" s="597"/>
      <c r="F44" s="598"/>
      <c r="G44" s="599"/>
      <c r="H44" s="600"/>
      <c r="I44" s="600"/>
      <c r="J44" s="598"/>
      <c r="K44" s="598"/>
      <c r="L44" s="598"/>
      <c r="M44" s="598"/>
      <c r="N44" s="596"/>
      <c r="O44" s="596"/>
      <c r="P44" s="95"/>
      <c r="Q44" s="95"/>
      <c r="R44" s="95"/>
      <c r="S44" s="95"/>
      <c r="T44" s="95"/>
      <c r="U44" s="95"/>
      <c r="V44" s="95"/>
      <c r="W44" s="95"/>
      <c r="X44" s="95"/>
      <c r="Y44" s="95"/>
      <c r="Z44" s="95"/>
    </row>
    <row r="45" ht="14.25" customHeight="1">
      <c r="A45" s="594"/>
      <c r="B45" s="595"/>
      <c r="C45" s="595"/>
      <c r="D45" s="596"/>
      <c r="E45" s="597"/>
      <c r="F45" s="598"/>
      <c r="G45" s="599"/>
      <c r="H45" s="600"/>
      <c r="I45" s="600"/>
      <c r="J45" s="598"/>
      <c r="K45" s="598"/>
      <c r="L45" s="598"/>
      <c r="M45" s="598"/>
      <c r="N45" s="596"/>
      <c r="O45" s="596"/>
      <c r="P45" s="95"/>
      <c r="Q45" s="95"/>
      <c r="R45" s="95"/>
      <c r="S45" s="95"/>
      <c r="T45" s="95"/>
      <c r="U45" s="95"/>
      <c r="V45" s="95"/>
      <c r="W45" s="95"/>
      <c r="X45" s="95"/>
      <c r="Y45" s="95"/>
      <c r="Z45" s="95"/>
    </row>
    <row r="46" ht="14.25" customHeight="1">
      <c r="A46" s="594"/>
      <c r="B46" s="595"/>
      <c r="C46" s="595"/>
      <c r="D46" s="596"/>
      <c r="E46" s="597"/>
      <c r="F46" s="598"/>
      <c r="G46" s="599"/>
      <c r="H46" s="600"/>
      <c r="I46" s="600"/>
      <c r="J46" s="598"/>
      <c r="K46" s="598"/>
      <c r="L46" s="598"/>
      <c r="M46" s="598"/>
      <c r="N46" s="596"/>
      <c r="O46" s="596"/>
      <c r="P46" s="95"/>
      <c r="Q46" s="95"/>
      <c r="R46" s="95"/>
      <c r="S46" s="95"/>
      <c r="T46" s="95"/>
      <c r="U46" s="95"/>
      <c r="V46" s="95"/>
      <c r="W46" s="95"/>
      <c r="X46" s="95"/>
      <c r="Y46" s="95"/>
      <c r="Z46" s="95"/>
    </row>
    <row r="47" ht="14.25" customHeight="1">
      <c r="A47" s="594"/>
      <c r="B47" s="595"/>
      <c r="C47" s="595"/>
      <c r="D47" s="596"/>
      <c r="E47" s="597"/>
      <c r="F47" s="598"/>
      <c r="G47" s="599"/>
      <c r="H47" s="600"/>
      <c r="I47" s="600"/>
      <c r="J47" s="598"/>
      <c r="K47" s="598"/>
      <c r="L47" s="598"/>
      <c r="M47" s="598"/>
      <c r="N47" s="596"/>
      <c r="O47" s="596"/>
      <c r="P47" s="95"/>
      <c r="Q47" s="95"/>
      <c r="R47" s="95"/>
      <c r="S47" s="95"/>
      <c r="T47" s="95"/>
      <c r="U47" s="95"/>
      <c r="V47" s="95"/>
      <c r="W47" s="95"/>
      <c r="X47" s="95"/>
      <c r="Y47" s="95"/>
      <c r="Z47" s="95"/>
    </row>
    <row r="48" ht="14.25" customHeight="1">
      <c r="A48" s="594"/>
      <c r="B48" s="595"/>
      <c r="C48" s="595"/>
      <c r="D48" s="596"/>
      <c r="E48" s="597"/>
      <c r="F48" s="598"/>
      <c r="G48" s="599"/>
      <c r="H48" s="600"/>
      <c r="I48" s="600"/>
      <c r="J48" s="598"/>
      <c r="K48" s="598"/>
      <c r="L48" s="598"/>
      <c r="M48" s="598"/>
      <c r="N48" s="596"/>
      <c r="O48" s="596"/>
      <c r="P48" s="95"/>
      <c r="Q48" s="95"/>
      <c r="R48" s="95"/>
      <c r="S48" s="95"/>
      <c r="T48" s="95"/>
      <c r="U48" s="95"/>
      <c r="V48" s="95"/>
      <c r="W48" s="95"/>
      <c r="X48" s="95"/>
      <c r="Y48" s="95"/>
      <c r="Z48" s="95"/>
    </row>
    <row r="49" ht="14.25" customHeight="1">
      <c r="A49" s="594"/>
      <c r="B49" s="595"/>
      <c r="C49" s="595"/>
      <c r="D49" s="596"/>
      <c r="E49" s="597"/>
      <c r="F49" s="598"/>
      <c r="G49" s="599"/>
      <c r="H49" s="600"/>
      <c r="I49" s="600"/>
      <c r="J49" s="598"/>
      <c r="K49" s="598"/>
      <c r="L49" s="598"/>
      <c r="M49" s="598"/>
      <c r="N49" s="596"/>
      <c r="O49" s="596"/>
      <c r="P49" s="95"/>
      <c r="Q49" s="95"/>
      <c r="R49" s="95"/>
      <c r="S49" s="95"/>
      <c r="T49" s="95"/>
      <c r="U49" s="95"/>
      <c r="V49" s="95"/>
      <c r="W49" s="95"/>
      <c r="X49" s="95"/>
      <c r="Y49" s="95"/>
      <c r="Z49" s="95"/>
    </row>
    <row r="50" ht="14.25" customHeight="1">
      <c r="A50" s="594"/>
      <c r="B50" s="595"/>
      <c r="C50" s="595"/>
      <c r="D50" s="596"/>
      <c r="E50" s="597"/>
      <c r="F50" s="598"/>
      <c r="G50" s="599"/>
      <c r="H50" s="600"/>
      <c r="I50" s="600"/>
      <c r="J50" s="598"/>
      <c r="K50" s="598"/>
      <c r="L50" s="598"/>
      <c r="M50" s="598"/>
      <c r="N50" s="596"/>
      <c r="O50" s="596"/>
      <c r="P50" s="95"/>
      <c r="Q50" s="95"/>
      <c r="R50" s="95"/>
      <c r="S50" s="95"/>
      <c r="T50" s="95"/>
      <c r="U50" s="95"/>
      <c r="V50" s="95"/>
      <c r="W50" s="95"/>
      <c r="X50" s="95"/>
      <c r="Y50" s="95"/>
      <c r="Z50" s="95"/>
    </row>
    <row r="51" ht="14.25" customHeight="1">
      <c r="A51" s="594"/>
      <c r="B51" s="595"/>
      <c r="C51" s="595"/>
      <c r="D51" s="596"/>
      <c r="E51" s="597"/>
      <c r="F51" s="598"/>
      <c r="G51" s="599"/>
      <c r="H51" s="600"/>
      <c r="I51" s="600"/>
      <c r="J51" s="598"/>
      <c r="K51" s="598"/>
      <c r="L51" s="598"/>
      <c r="M51" s="598"/>
      <c r="N51" s="596"/>
      <c r="O51" s="596"/>
      <c r="P51" s="95"/>
      <c r="Q51" s="95"/>
      <c r="R51" s="95"/>
      <c r="S51" s="95"/>
      <c r="T51" s="95"/>
      <c r="U51" s="95"/>
      <c r="V51" s="95"/>
      <c r="W51" s="95"/>
      <c r="X51" s="95"/>
      <c r="Y51" s="95"/>
      <c r="Z51" s="95"/>
    </row>
    <row r="52" ht="14.25" customHeight="1">
      <c r="A52" s="594"/>
      <c r="B52" s="595"/>
      <c r="C52" s="595"/>
      <c r="D52" s="596"/>
      <c r="E52" s="597"/>
      <c r="F52" s="598"/>
      <c r="G52" s="599"/>
      <c r="H52" s="600"/>
      <c r="I52" s="600"/>
      <c r="J52" s="598"/>
      <c r="K52" s="598"/>
      <c r="L52" s="598"/>
      <c r="M52" s="598"/>
      <c r="N52" s="596"/>
      <c r="O52" s="596"/>
      <c r="P52" s="95"/>
      <c r="Q52" s="95"/>
      <c r="R52" s="95"/>
      <c r="S52" s="95"/>
      <c r="T52" s="95"/>
      <c r="U52" s="95"/>
      <c r="V52" s="95"/>
      <c r="W52" s="95"/>
      <c r="X52" s="95"/>
      <c r="Y52" s="95"/>
      <c r="Z52" s="95"/>
    </row>
    <row r="53" ht="14.25" customHeight="1">
      <c r="A53" s="594"/>
      <c r="B53" s="595"/>
      <c r="C53" s="595"/>
      <c r="D53" s="596"/>
      <c r="E53" s="597"/>
      <c r="F53" s="598"/>
      <c r="G53" s="599"/>
      <c r="H53" s="600"/>
      <c r="I53" s="600"/>
      <c r="J53" s="598"/>
      <c r="K53" s="598"/>
      <c r="L53" s="598"/>
      <c r="M53" s="598"/>
      <c r="N53" s="596"/>
      <c r="O53" s="596"/>
      <c r="P53" s="95"/>
      <c r="Q53" s="95"/>
      <c r="R53" s="95"/>
      <c r="S53" s="95"/>
      <c r="T53" s="95"/>
      <c r="U53" s="95"/>
      <c r="V53" s="95"/>
      <c r="W53" s="95"/>
      <c r="X53" s="95"/>
      <c r="Y53" s="95"/>
      <c r="Z53" s="95"/>
    </row>
    <row r="54" ht="14.25" customHeight="1">
      <c r="A54" s="594"/>
      <c r="B54" s="595"/>
      <c r="C54" s="595"/>
      <c r="D54" s="596"/>
      <c r="E54" s="597"/>
      <c r="F54" s="598"/>
      <c r="G54" s="599"/>
      <c r="H54" s="600"/>
      <c r="I54" s="600"/>
      <c r="J54" s="598"/>
      <c r="K54" s="598"/>
      <c r="L54" s="598"/>
      <c r="M54" s="598"/>
      <c r="N54" s="596"/>
      <c r="O54" s="596"/>
      <c r="P54" s="95"/>
      <c r="Q54" s="95"/>
      <c r="R54" s="95"/>
      <c r="S54" s="95"/>
      <c r="T54" s="95"/>
      <c r="U54" s="95"/>
      <c r="V54" s="95"/>
      <c r="W54" s="95"/>
      <c r="X54" s="95"/>
      <c r="Y54" s="95"/>
      <c r="Z54" s="95"/>
    </row>
    <row r="55" ht="14.25" customHeight="1">
      <c r="A55" s="594"/>
      <c r="B55" s="595"/>
      <c r="C55" s="595"/>
      <c r="D55" s="596"/>
      <c r="E55" s="597"/>
      <c r="F55" s="598"/>
      <c r="G55" s="599"/>
      <c r="H55" s="600"/>
      <c r="I55" s="600"/>
      <c r="J55" s="598"/>
      <c r="K55" s="598"/>
      <c r="L55" s="598"/>
      <c r="M55" s="598"/>
      <c r="N55" s="596"/>
      <c r="O55" s="596"/>
      <c r="P55" s="95"/>
      <c r="Q55" s="95"/>
      <c r="R55" s="95"/>
      <c r="S55" s="95"/>
      <c r="T55" s="95"/>
      <c r="U55" s="95"/>
      <c r="V55" s="95"/>
      <c r="W55" s="95"/>
      <c r="X55" s="95"/>
      <c r="Y55" s="95"/>
      <c r="Z55" s="95"/>
    </row>
    <row r="56" ht="14.25" customHeight="1">
      <c r="A56" s="594"/>
      <c r="B56" s="595"/>
      <c r="C56" s="595"/>
      <c r="D56" s="596"/>
      <c r="E56" s="597"/>
      <c r="F56" s="598"/>
      <c r="G56" s="599"/>
      <c r="H56" s="600"/>
      <c r="I56" s="600"/>
      <c r="J56" s="598"/>
      <c r="K56" s="598"/>
      <c r="L56" s="598"/>
      <c r="M56" s="598"/>
      <c r="N56" s="596"/>
      <c r="O56" s="596"/>
      <c r="P56" s="95"/>
      <c r="Q56" s="95"/>
      <c r="R56" s="95"/>
      <c r="S56" s="95"/>
      <c r="T56" s="95"/>
      <c r="U56" s="95"/>
      <c r="V56" s="95"/>
      <c r="W56" s="95"/>
      <c r="X56" s="95"/>
      <c r="Y56" s="95"/>
      <c r="Z56" s="95"/>
    </row>
    <row r="57" ht="14.25" customHeight="1">
      <c r="A57" s="594"/>
      <c r="B57" s="595"/>
      <c r="C57" s="595"/>
      <c r="D57" s="596"/>
      <c r="E57" s="597"/>
      <c r="F57" s="598"/>
      <c r="G57" s="599"/>
      <c r="H57" s="600"/>
      <c r="I57" s="600"/>
      <c r="J57" s="598"/>
      <c r="K57" s="598"/>
      <c r="L57" s="598"/>
      <c r="M57" s="598"/>
      <c r="N57" s="596"/>
      <c r="O57" s="596"/>
      <c r="P57" s="95"/>
      <c r="Q57" s="95"/>
      <c r="R57" s="3"/>
      <c r="S57" s="3"/>
      <c r="T57" s="3"/>
      <c r="U57" s="3"/>
      <c r="V57" s="3"/>
      <c r="W57" s="3"/>
      <c r="X57" s="3"/>
      <c r="Y57" s="3"/>
      <c r="Z57" s="3"/>
    </row>
    <row r="58" ht="14.25" customHeight="1">
      <c r="A58" s="594"/>
      <c r="B58" s="595"/>
      <c r="C58" s="595"/>
      <c r="D58" s="596"/>
      <c r="E58" s="597"/>
      <c r="F58" s="598"/>
      <c r="G58" s="599"/>
      <c r="H58" s="600"/>
      <c r="I58" s="600"/>
      <c r="J58" s="598"/>
      <c r="K58" s="598"/>
      <c r="L58" s="598"/>
      <c r="M58" s="598"/>
      <c r="N58" s="596"/>
      <c r="O58" s="596"/>
      <c r="P58" s="3"/>
      <c r="Q58" s="3"/>
      <c r="R58" s="3"/>
      <c r="S58" s="3"/>
      <c r="T58" s="3"/>
      <c r="U58" s="3"/>
      <c r="V58" s="3"/>
      <c r="W58" s="3"/>
      <c r="X58" s="3"/>
      <c r="Y58" s="3"/>
      <c r="Z58" s="3"/>
    </row>
    <row r="59" ht="14.25" customHeight="1">
      <c r="A59" s="594"/>
      <c r="B59" s="595"/>
      <c r="C59" s="595"/>
      <c r="D59" s="596"/>
      <c r="E59" s="597"/>
      <c r="F59" s="598"/>
      <c r="G59" s="599"/>
      <c r="H59" s="600"/>
      <c r="I59" s="600"/>
      <c r="J59" s="598"/>
      <c r="K59" s="598"/>
      <c r="L59" s="598"/>
      <c r="M59" s="598"/>
      <c r="N59" s="596"/>
      <c r="O59" s="596"/>
      <c r="P59" s="3"/>
      <c r="Q59" s="3"/>
      <c r="R59" s="3"/>
      <c r="S59" s="3"/>
      <c r="T59" s="3"/>
      <c r="U59" s="3"/>
      <c r="V59" s="3"/>
      <c r="W59" s="3"/>
      <c r="X59" s="3"/>
      <c r="Y59" s="3"/>
      <c r="Z59" s="3"/>
    </row>
    <row r="60" ht="14.25" customHeight="1">
      <c r="A60" s="594"/>
      <c r="B60" s="595"/>
      <c r="C60" s="595"/>
      <c r="D60" s="596"/>
      <c r="E60" s="597"/>
      <c r="F60" s="598"/>
      <c r="G60" s="599"/>
      <c r="H60" s="600"/>
      <c r="I60" s="600"/>
      <c r="J60" s="598"/>
      <c r="K60" s="598"/>
      <c r="L60" s="598"/>
      <c r="M60" s="598"/>
      <c r="N60" s="596"/>
      <c r="O60" s="596"/>
      <c r="P60" s="3"/>
      <c r="Q60" s="3"/>
      <c r="R60" s="3"/>
      <c r="S60" s="3"/>
      <c r="T60" s="3"/>
      <c r="U60" s="3"/>
      <c r="V60" s="3"/>
      <c r="W60" s="3"/>
      <c r="X60" s="3"/>
      <c r="Y60" s="3"/>
      <c r="Z60" s="3"/>
    </row>
    <row r="61" ht="14.25" customHeight="1">
      <c r="A61" s="594"/>
      <c r="B61" s="595"/>
      <c r="C61" s="595"/>
      <c r="D61" s="596"/>
      <c r="E61" s="597"/>
      <c r="F61" s="598"/>
      <c r="G61" s="599"/>
      <c r="H61" s="600"/>
      <c r="I61" s="600"/>
      <c r="J61" s="598"/>
      <c r="K61" s="598"/>
      <c r="L61" s="598"/>
      <c r="M61" s="598"/>
      <c r="N61" s="596"/>
      <c r="O61" s="596"/>
      <c r="P61" s="3"/>
      <c r="Q61" s="3"/>
      <c r="R61" s="3"/>
      <c r="S61" s="3"/>
      <c r="T61" s="3"/>
      <c r="U61" s="3"/>
      <c r="V61" s="3"/>
      <c r="W61" s="3"/>
      <c r="X61" s="3"/>
      <c r="Y61" s="3"/>
      <c r="Z61" s="3"/>
    </row>
    <row r="62" ht="14.25" customHeight="1">
      <c r="A62" s="594"/>
      <c r="B62" s="595"/>
      <c r="C62" s="595"/>
      <c r="D62" s="596"/>
      <c r="E62" s="597"/>
      <c r="F62" s="598"/>
      <c r="G62" s="599"/>
      <c r="H62" s="600"/>
      <c r="I62" s="600"/>
      <c r="J62" s="598"/>
      <c r="K62" s="598"/>
      <c r="L62" s="598"/>
      <c r="M62" s="598"/>
      <c r="N62" s="596"/>
      <c r="O62" s="596"/>
      <c r="P62" s="3"/>
      <c r="Q62" s="3"/>
      <c r="R62" s="3"/>
      <c r="S62" s="3"/>
      <c r="T62" s="3"/>
      <c r="U62" s="3"/>
      <c r="V62" s="3"/>
      <c r="W62" s="3"/>
      <c r="X62" s="3"/>
      <c r="Y62" s="3"/>
      <c r="Z62" s="3"/>
    </row>
    <row r="63" ht="14.25" customHeight="1">
      <c r="A63" s="594"/>
      <c r="B63" s="595"/>
      <c r="C63" s="595"/>
      <c r="D63" s="596"/>
      <c r="E63" s="597"/>
      <c r="F63" s="598"/>
      <c r="G63" s="599"/>
      <c r="H63" s="600"/>
      <c r="I63" s="600"/>
      <c r="J63" s="598"/>
      <c r="K63" s="598"/>
      <c r="L63" s="598"/>
      <c r="M63" s="598"/>
      <c r="N63" s="596"/>
      <c r="O63" s="95"/>
      <c r="P63" s="3"/>
      <c r="Q63" s="3"/>
      <c r="R63" s="3"/>
      <c r="S63" s="3"/>
      <c r="T63" s="3"/>
      <c r="U63" s="3"/>
      <c r="V63" s="3"/>
      <c r="W63" s="3"/>
      <c r="X63" s="3"/>
      <c r="Y63" s="3"/>
      <c r="Z63" s="3"/>
    </row>
    <row r="64" ht="14.25" customHeight="1">
      <c r="A64" s="95"/>
      <c r="B64" s="318"/>
      <c r="C64" s="318"/>
      <c r="D64" s="95"/>
      <c r="E64" s="95"/>
      <c r="F64" s="95"/>
      <c r="G64" s="95"/>
      <c r="H64" s="95"/>
      <c r="I64" s="95"/>
      <c r="J64" s="95"/>
      <c r="K64" s="95"/>
      <c r="L64" s="95"/>
      <c r="M64" s="95"/>
      <c r="N64" s="95"/>
      <c r="O64" s="95"/>
      <c r="P64" s="3"/>
      <c r="Q64" s="3"/>
      <c r="R64" s="3"/>
      <c r="S64" s="3"/>
      <c r="T64" s="3"/>
      <c r="U64" s="3"/>
      <c r="V64" s="3"/>
      <c r="W64" s="3"/>
      <c r="X64" s="3"/>
      <c r="Y64" s="3"/>
      <c r="Z64" s="3"/>
    </row>
    <row r="65" ht="14.25" customHeight="1">
      <c r="A65" s="95"/>
      <c r="B65" s="318"/>
      <c r="C65" s="318"/>
      <c r="D65" s="95"/>
      <c r="E65" s="95"/>
      <c r="F65" s="95"/>
      <c r="G65" s="95"/>
      <c r="H65" s="95"/>
      <c r="I65" s="95"/>
      <c r="J65" s="95"/>
      <c r="K65" s="95"/>
      <c r="L65" s="95"/>
      <c r="M65" s="95"/>
      <c r="N65" s="95"/>
      <c r="O65" s="95"/>
      <c r="P65" s="3"/>
      <c r="Q65" s="3"/>
      <c r="R65" s="3"/>
      <c r="S65" s="3"/>
      <c r="T65" s="3"/>
      <c r="U65" s="3"/>
      <c r="V65" s="3"/>
      <c r="W65" s="3"/>
      <c r="X65" s="3"/>
      <c r="Y65" s="3"/>
      <c r="Z65" s="3"/>
    </row>
    <row r="66" ht="14.25" customHeight="1">
      <c r="A66" s="95"/>
      <c r="B66" s="318"/>
      <c r="C66" s="318"/>
      <c r="D66" s="95"/>
      <c r="E66" s="95"/>
      <c r="F66" s="95"/>
      <c r="G66" s="95"/>
      <c r="H66" s="95"/>
      <c r="I66" s="95"/>
      <c r="J66" s="95"/>
      <c r="K66" s="95"/>
      <c r="L66" s="95"/>
      <c r="M66" s="95"/>
      <c r="N66" s="95"/>
      <c r="O66" s="95"/>
      <c r="P66" s="3"/>
      <c r="Q66" s="3"/>
      <c r="R66" s="3"/>
      <c r="S66" s="3"/>
      <c r="T66" s="3"/>
      <c r="U66" s="3"/>
      <c r="V66" s="3"/>
      <c r="W66" s="3"/>
      <c r="X66" s="3"/>
      <c r="Y66" s="3"/>
      <c r="Z66" s="3"/>
    </row>
    <row r="67" ht="14.25" customHeight="1">
      <c r="A67" s="95"/>
      <c r="B67" s="318"/>
      <c r="C67" s="318"/>
      <c r="D67" s="95"/>
      <c r="E67" s="95"/>
      <c r="F67" s="95"/>
      <c r="G67" s="95"/>
      <c r="H67" s="95"/>
      <c r="I67" s="95"/>
      <c r="J67" s="95"/>
      <c r="K67" s="95"/>
      <c r="L67" s="95"/>
      <c r="M67" s="95"/>
      <c r="N67" s="95"/>
      <c r="O67" s="95"/>
      <c r="P67" s="3"/>
      <c r="Q67" s="3"/>
      <c r="R67" s="3"/>
      <c r="S67" s="3"/>
      <c r="T67" s="3"/>
      <c r="U67" s="3"/>
      <c r="V67" s="3"/>
      <c r="W67" s="3"/>
      <c r="X67" s="3"/>
      <c r="Y67" s="3"/>
      <c r="Z67" s="3"/>
    </row>
    <row r="68" ht="14.25" customHeight="1">
      <c r="A68" s="95"/>
      <c r="B68" s="318"/>
      <c r="C68" s="318"/>
      <c r="D68" s="95"/>
      <c r="E68" s="95"/>
      <c r="F68" s="95"/>
      <c r="G68" s="95"/>
      <c r="H68" s="95"/>
      <c r="I68" s="95"/>
      <c r="J68" s="95"/>
      <c r="K68" s="95"/>
      <c r="L68" s="95"/>
      <c r="M68" s="95"/>
      <c r="N68" s="95"/>
      <c r="O68" s="95"/>
      <c r="P68" s="3"/>
      <c r="Q68" s="3"/>
      <c r="R68" s="3"/>
      <c r="S68" s="3"/>
      <c r="T68" s="3"/>
      <c r="U68" s="3"/>
      <c r="V68" s="3"/>
      <c r="W68" s="3"/>
      <c r="X68" s="3"/>
      <c r="Y68" s="3"/>
      <c r="Z68" s="3"/>
    </row>
    <row r="69" ht="14.25" customHeight="1">
      <c r="A69" s="95"/>
      <c r="B69" s="318"/>
      <c r="C69" s="318"/>
      <c r="D69" s="95"/>
      <c r="E69" s="95"/>
      <c r="F69" s="95"/>
      <c r="G69" s="95"/>
      <c r="H69" s="95"/>
      <c r="I69" s="95"/>
      <c r="J69" s="95"/>
      <c r="K69" s="95"/>
      <c r="L69" s="95"/>
      <c r="M69" s="95"/>
      <c r="N69" s="95"/>
      <c r="O69" s="95"/>
      <c r="P69" s="3"/>
      <c r="Q69" s="3"/>
      <c r="R69" s="3"/>
      <c r="S69" s="3"/>
      <c r="T69" s="3"/>
      <c r="U69" s="3"/>
      <c r="V69" s="3"/>
      <c r="W69" s="3"/>
      <c r="X69" s="3"/>
      <c r="Y69" s="3"/>
      <c r="Z69" s="3"/>
    </row>
    <row r="70" ht="14.25" customHeight="1">
      <c r="A70" s="95"/>
      <c r="B70" s="318"/>
      <c r="C70" s="318"/>
      <c r="D70" s="95"/>
      <c r="E70" s="95"/>
      <c r="F70" s="95"/>
      <c r="G70" s="95"/>
      <c r="H70" s="95"/>
      <c r="I70" s="95"/>
      <c r="J70" s="95"/>
      <c r="K70" s="95"/>
      <c r="L70" s="95"/>
      <c r="M70" s="95"/>
      <c r="N70" s="95"/>
      <c r="O70" s="95"/>
      <c r="P70" s="3"/>
      <c r="Q70" s="3"/>
      <c r="R70" s="3"/>
      <c r="S70" s="3"/>
      <c r="T70" s="3"/>
      <c r="U70" s="3"/>
      <c r="V70" s="3"/>
      <c r="W70" s="3"/>
      <c r="X70" s="3"/>
      <c r="Y70" s="3"/>
      <c r="Z70" s="3"/>
    </row>
    <row r="71" ht="14.25" customHeight="1">
      <c r="A71" s="95"/>
      <c r="B71" s="318"/>
      <c r="C71" s="318"/>
      <c r="D71" s="95"/>
      <c r="E71" s="95"/>
      <c r="F71" s="95"/>
      <c r="G71" s="95"/>
      <c r="H71" s="95"/>
      <c r="I71" s="95"/>
      <c r="J71" s="95"/>
      <c r="K71" s="95"/>
      <c r="L71" s="95"/>
      <c r="M71" s="95"/>
      <c r="N71" s="95"/>
      <c r="O71" s="95"/>
      <c r="P71" s="3"/>
      <c r="Q71" s="3"/>
      <c r="R71" s="3"/>
      <c r="S71" s="3"/>
      <c r="T71" s="3"/>
      <c r="U71" s="3"/>
      <c r="V71" s="3"/>
      <c r="W71" s="3"/>
      <c r="X71" s="3"/>
      <c r="Y71" s="3"/>
      <c r="Z71" s="3"/>
    </row>
    <row r="72" ht="14.25" customHeight="1">
      <c r="A72" s="95"/>
      <c r="B72" s="318"/>
      <c r="C72" s="318"/>
      <c r="D72" s="95"/>
      <c r="E72" s="95"/>
      <c r="F72" s="95"/>
      <c r="G72" s="95"/>
      <c r="H72" s="95"/>
      <c r="I72" s="95"/>
      <c r="J72" s="95"/>
      <c r="K72" s="95"/>
      <c r="L72" s="95"/>
      <c r="M72" s="95"/>
      <c r="N72" s="95"/>
      <c r="O72" s="95"/>
      <c r="P72" s="3"/>
      <c r="Q72" s="3"/>
      <c r="R72" s="3"/>
      <c r="S72" s="3"/>
      <c r="T72" s="3"/>
      <c r="U72" s="3"/>
      <c r="V72" s="3"/>
      <c r="W72" s="3"/>
      <c r="X72" s="3"/>
      <c r="Y72" s="3"/>
      <c r="Z72" s="3"/>
    </row>
    <row r="73" ht="14.25" customHeight="1">
      <c r="A73" s="95"/>
      <c r="B73" s="318"/>
      <c r="C73" s="318"/>
      <c r="D73" s="95"/>
      <c r="E73" s="95"/>
      <c r="F73" s="95"/>
      <c r="G73" s="95"/>
      <c r="H73" s="95"/>
      <c r="I73" s="95"/>
      <c r="J73" s="95"/>
      <c r="K73" s="95"/>
      <c r="L73" s="95"/>
      <c r="M73" s="95"/>
      <c r="N73" s="95"/>
      <c r="O73" s="95"/>
      <c r="P73" s="3"/>
      <c r="Q73" s="3"/>
      <c r="R73" s="3"/>
      <c r="S73" s="3"/>
      <c r="T73" s="3"/>
      <c r="U73" s="3"/>
      <c r="V73" s="3"/>
      <c r="W73" s="3"/>
      <c r="X73" s="3"/>
      <c r="Y73" s="3"/>
      <c r="Z73" s="3"/>
    </row>
    <row r="74" ht="14.25" customHeight="1">
      <c r="A74" s="95"/>
      <c r="B74" s="318"/>
      <c r="C74" s="318"/>
      <c r="D74" s="95"/>
      <c r="E74" s="95"/>
      <c r="F74" s="95"/>
      <c r="G74" s="95"/>
      <c r="H74" s="95"/>
      <c r="I74" s="95"/>
      <c r="J74" s="95"/>
      <c r="K74" s="95"/>
      <c r="L74" s="95"/>
      <c r="M74" s="95"/>
      <c r="N74" s="95"/>
      <c r="O74" s="95"/>
      <c r="P74" s="3"/>
      <c r="Q74" s="3"/>
      <c r="R74" s="3"/>
      <c r="S74" s="3"/>
      <c r="T74" s="3"/>
      <c r="U74" s="3"/>
      <c r="V74" s="3"/>
      <c r="W74" s="3"/>
      <c r="X74" s="3"/>
      <c r="Y74" s="3"/>
      <c r="Z74" s="3"/>
    </row>
    <row r="75" ht="14.25" customHeight="1">
      <c r="A75" s="95"/>
      <c r="B75" s="318"/>
      <c r="C75" s="318"/>
      <c r="D75" s="95"/>
      <c r="E75" s="95"/>
      <c r="F75" s="95"/>
      <c r="G75" s="95"/>
      <c r="H75" s="95"/>
      <c r="I75" s="95"/>
      <c r="J75" s="95"/>
      <c r="K75" s="95"/>
      <c r="L75" s="95"/>
      <c r="M75" s="95"/>
      <c r="N75" s="95"/>
      <c r="O75" s="95"/>
      <c r="P75" s="3"/>
      <c r="Q75" s="3"/>
      <c r="R75" s="3"/>
      <c r="S75" s="3"/>
      <c r="T75" s="3"/>
      <c r="U75" s="3"/>
      <c r="V75" s="3"/>
      <c r="W75" s="3"/>
      <c r="X75" s="3"/>
      <c r="Y75" s="3"/>
      <c r="Z75" s="3"/>
    </row>
    <row r="76" ht="14.25" customHeight="1">
      <c r="A76" s="95"/>
      <c r="B76" s="318"/>
      <c r="C76" s="318"/>
      <c r="D76" s="95"/>
      <c r="E76" s="95"/>
      <c r="F76" s="95"/>
      <c r="G76" s="95"/>
      <c r="H76" s="95"/>
      <c r="I76" s="95"/>
      <c r="J76" s="95"/>
      <c r="K76" s="95"/>
      <c r="L76" s="95"/>
      <c r="M76" s="95"/>
      <c r="N76" s="95"/>
      <c r="O76" s="95"/>
      <c r="P76" s="3"/>
      <c r="Q76" s="3"/>
      <c r="R76" s="3"/>
      <c r="S76" s="3"/>
      <c r="T76" s="3"/>
      <c r="U76" s="3"/>
      <c r="V76" s="3"/>
      <c r="W76" s="3"/>
      <c r="X76" s="3"/>
      <c r="Y76" s="3"/>
      <c r="Z76" s="3"/>
    </row>
    <row r="77" ht="14.25" customHeight="1">
      <c r="A77" s="95"/>
      <c r="B77" s="318"/>
      <c r="C77" s="318"/>
      <c r="D77" s="95"/>
      <c r="E77" s="95"/>
      <c r="F77" s="95"/>
      <c r="G77" s="95"/>
      <c r="H77" s="95"/>
      <c r="I77" s="95"/>
      <c r="J77" s="95"/>
      <c r="K77" s="95"/>
      <c r="L77" s="95"/>
      <c r="M77" s="95"/>
      <c r="N77" s="95"/>
      <c r="O77" s="95"/>
      <c r="P77" s="3"/>
      <c r="Q77" s="3"/>
      <c r="R77" s="3"/>
      <c r="S77" s="3"/>
      <c r="T77" s="3"/>
      <c r="U77" s="3"/>
      <c r="V77" s="3"/>
      <c r="W77" s="3"/>
      <c r="X77" s="3"/>
      <c r="Y77" s="3"/>
      <c r="Z77" s="3"/>
    </row>
    <row r="78" ht="14.25" customHeight="1">
      <c r="A78" s="95"/>
      <c r="B78" s="318"/>
      <c r="C78" s="318"/>
      <c r="D78" s="95"/>
      <c r="E78" s="95"/>
      <c r="F78" s="95"/>
      <c r="G78" s="95"/>
      <c r="H78" s="95"/>
      <c r="I78" s="95"/>
      <c r="J78" s="95"/>
      <c r="K78" s="95"/>
      <c r="L78" s="95"/>
      <c r="M78" s="95"/>
      <c r="N78" s="95"/>
      <c r="O78" s="95"/>
      <c r="P78" s="3"/>
      <c r="Q78" s="3"/>
      <c r="R78" s="3"/>
      <c r="S78" s="3"/>
      <c r="T78" s="3"/>
      <c r="U78" s="3"/>
      <c r="V78" s="3"/>
      <c r="W78" s="3"/>
      <c r="X78" s="3"/>
      <c r="Y78" s="3"/>
      <c r="Z78" s="3"/>
    </row>
    <row r="79" ht="14.25" customHeight="1">
      <c r="A79" s="95"/>
      <c r="B79" s="318"/>
      <c r="C79" s="318"/>
      <c r="D79" s="95"/>
      <c r="E79" s="95"/>
      <c r="F79" s="95"/>
      <c r="G79" s="95"/>
      <c r="H79" s="95"/>
      <c r="I79" s="95"/>
      <c r="J79" s="95"/>
      <c r="K79" s="95"/>
      <c r="L79" s="95"/>
      <c r="M79" s="95"/>
      <c r="N79" s="95"/>
      <c r="O79" s="95"/>
      <c r="P79" s="3"/>
      <c r="Q79" s="3"/>
      <c r="R79" s="3"/>
      <c r="S79" s="3"/>
      <c r="T79" s="3"/>
      <c r="U79" s="3"/>
      <c r="V79" s="3"/>
      <c r="W79" s="3"/>
      <c r="X79" s="3"/>
      <c r="Y79" s="3"/>
      <c r="Z79" s="3"/>
    </row>
    <row r="80" ht="14.25" customHeight="1">
      <c r="A80" s="95"/>
      <c r="B80" s="318"/>
      <c r="C80" s="318"/>
      <c r="D80" s="95"/>
      <c r="E80" s="95"/>
      <c r="F80" s="95"/>
      <c r="G80" s="95"/>
      <c r="H80" s="95"/>
      <c r="I80" s="95"/>
      <c r="J80" s="95"/>
      <c r="K80" s="95"/>
      <c r="L80" s="95"/>
      <c r="M80" s="95"/>
      <c r="N80" s="95"/>
      <c r="O80" s="95"/>
      <c r="P80" s="3"/>
      <c r="Q80" s="3"/>
      <c r="R80" s="3"/>
      <c r="S80" s="3"/>
      <c r="T80" s="3"/>
      <c r="U80" s="3"/>
      <c r="V80" s="3"/>
      <c r="W80" s="3"/>
      <c r="X80" s="3"/>
      <c r="Y80" s="3"/>
      <c r="Z80" s="3"/>
    </row>
    <row r="81" ht="14.25" customHeight="1">
      <c r="A81" s="95"/>
      <c r="B81" s="318"/>
      <c r="C81" s="318"/>
      <c r="D81" s="95"/>
      <c r="E81" s="95"/>
      <c r="F81" s="95"/>
      <c r="G81" s="95"/>
      <c r="H81" s="95"/>
      <c r="I81" s="95"/>
      <c r="J81" s="95"/>
      <c r="K81" s="95"/>
      <c r="L81" s="95"/>
      <c r="M81" s="95"/>
      <c r="N81" s="95"/>
      <c r="O81" s="95"/>
      <c r="P81" s="3"/>
      <c r="Q81" s="3"/>
      <c r="R81" s="3"/>
      <c r="S81" s="3"/>
      <c r="T81" s="3"/>
      <c r="U81" s="3"/>
      <c r="V81" s="3"/>
      <c r="W81" s="3"/>
      <c r="X81" s="3"/>
      <c r="Y81" s="3"/>
      <c r="Z81" s="3"/>
    </row>
    <row r="82" ht="14.25" customHeight="1">
      <c r="A82" s="95"/>
      <c r="B82" s="318"/>
      <c r="C82" s="318"/>
      <c r="D82" s="95"/>
      <c r="E82" s="95"/>
      <c r="F82" s="95"/>
      <c r="G82" s="95"/>
      <c r="H82" s="95"/>
      <c r="I82" s="95"/>
      <c r="J82" s="95"/>
      <c r="K82" s="95"/>
      <c r="L82" s="95"/>
      <c r="M82" s="95"/>
      <c r="N82" s="95"/>
      <c r="O82" s="95"/>
      <c r="P82" s="3"/>
      <c r="Q82" s="3"/>
      <c r="R82" s="3"/>
      <c r="S82" s="3"/>
      <c r="T82" s="3"/>
      <c r="U82" s="3"/>
      <c r="V82" s="3"/>
      <c r="W82" s="3"/>
      <c r="X82" s="3"/>
      <c r="Y82" s="3"/>
      <c r="Z82" s="3"/>
    </row>
    <row r="83" ht="14.25" customHeight="1">
      <c r="A83" s="95"/>
      <c r="B83" s="318"/>
      <c r="C83" s="318"/>
      <c r="D83" s="95"/>
      <c r="E83" s="95"/>
      <c r="F83" s="95"/>
      <c r="G83" s="95"/>
      <c r="H83" s="95"/>
      <c r="I83" s="95"/>
      <c r="J83" s="95"/>
      <c r="K83" s="95"/>
      <c r="L83" s="95"/>
      <c r="M83" s="95"/>
      <c r="N83" s="95"/>
      <c r="O83" s="95"/>
      <c r="P83" s="3"/>
      <c r="Q83" s="3"/>
      <c r="R83" s="3"/>
      <c r="S83" s="3"/>
      <c r="T83" s="3"/>
      <c r="U83" s="3"/>
      <c r="V83" s="3"/>
      <c r="W83" s="3"/>
      <c r="X83" s="3"/>
      <c r="Y83" s="3"/>
      <c r="Z83" s="3"/>
    </row>
    <row r="84" ht="14.25" customHeight="1">
      <c r="A84" s="95"/>
      <c r="B84" s="318"/>
      <c r="C84" s="318"/>
      <c r="D84" s="95"/>
      <c r="E84" s="95"/>
      <c r="F84" s="95"/>
      <c r="G84" s="95"/>
      <c r="H84" s="95"/>
      <c r="I84" s="95"/>
      <c r="J84" s="95"/>
      <c r="K84" s="95"/>
      <c r="L84" s="95"/>
      <c r="M84" s="95"/>
      <c r="N84" s="95"/>
      <c r="O84" s="95"/>
      <c r="P84" s="3"/>
      <c r="Q84" s="3"/>
      <c r="R84" s="3"/>
      <c r="S84" s="3"/>
      <c r="T84" s="3"/>
      <c r="U84" s="3"/>
      <c r="V84" s="3"/>
      <c r="W84" s="3"/>
      <c r="X84" s="3"/>
      <c r="Y84" s="3"/>
      <c r="Z84" s="3"/>
    </row>
    <row r="85" ht="14.25" customHeight="1">
      <c r="A85" s="95"/>
      <c r="B85" s="318"/>
      <c r="C85" s="318"/>
      <c r="D85" s="95"/>
      <c r="E85" s="95"/>
      <c r="F85" s="95"/>
      <c r="G85" s="95"/>
      <c r="H85" s="95"/>
      <c r="I85" s="95"/>
      <c r="J85" s="95"/>
      <c r="K85" s="95"/>
      <c r="L85" s="95"/>
      <c r="M85" s="95"/>
      <c r="N85" s="95"/>
      <c r="O85" s="95"/>
      <c r="P85" s="3"/>
      <c r="Q85" s="3"/>
      <c r="R85" s="3"/>
      <c r="S85" s="3"/>
      <c r="T85" s="3"/>
      <c r="U85" s="3"/>
      <c r="V85" s="3"/>
      <c r="W85" s="3"/>
      <c r="X85" s="3"/>
      <c r="Y85" s="3"/>
      <c r="Z85" s="3"/>
    </row>
    <row r="86" ht="14.25" customHeight="1">
      <c r="A86" s="95"/>
      <c r="B86" s="318"/>
      <c r="C86" s="318"/>
      <c r="D86" s="95"/>
      <c r="E86" s="95"/>
      <c r="F86" s="95"/>
      <c r="G86" s="95"/>
      <c r="H86" s="95"/>
      <c r="I86" s="95"/>
      <c r="J86" s="95"/>
      <c r="K86" s="95"/>
      <c r="L86" s="95"/>
      <c r="M86" s="95"/>
      <c r="N86" s="95"/>
      <c r="O86" s="95"/>
      <c r="P86" s="3"/>
      <c r="Q86" s="3"/>
      <c r="R86" s="3"/>
      <c r="S86" s="3"/>
      <c r="T86" s="3"/>
      <c r="U86" s="3"/>
      <c r="V86" s="3"/>
      <c r="W86" s="3"/>
      <c r="X86" s="3"/>
      <c r="Y86" s="3"/>
      <c r="Z86" s="3"/>
    </row>
    <row r="87" ht="14.25" customHeight="1">
      <c r="A87" s="95"/>
      <c r="B87" s="318"/>
      <c r="C87" s="318"/>
      <c r="D87" s="95"/>
      <c r="E87" s="95"/>
      <c r="F87" s="95"/>
      <c r="G87" s="95"/>
      <c r="H87" s="95"/>
      <c r="I87" s="95"/>
      <c r="J87" s="95"/>
      <c r="K87" s="95"/>
      <c r="L87" s="95"/>
      <c r="M87" s="95"/>
      <c r="N87" s="95"/>
      <c r="O87" s="95"/>
      <c r="P87" s="3"/>
      <c r="Q87" s="3"/>
      <c r="R87" s="3"/>
      <c r="S87" s="3"/>
      <c r="T87" s="3"/>
      <c r="U87" s="3"/>
      <c r="V87" s="3"/>
      <c r="W87" s="3"/>
      <c r="X87" s="3"/>
      <c r="Y87" s="3"/>
      <c r="Z87" s="3"/>
    </row>
    <row r="88" ht="14.25" customHeight="1">
      <c r="A88" s="95"/>
      <c r="B88" s="318"/>
      <c r="C88" s="318"/>
      <c r="D88" s="95"/>
      <c r="E88" s="95"/>
      <c r="F88" s="95"/>
      <c r="G88" s="95"/>
      <c r="H88" s="95"/>
      <c r="I88" s="95"/>
      <c r="J88" s="95"/>
      <c r="K88" s="95"/>
      <c r="L88" s="95"/>
      <c r="M88" s="95"/>
      <c r="N88" s="95"/>
      <c r="O88" s="95"/>
      <c r="P88" s="3"/>
      <c r="Q88" s="3"/>
      <c r="R88" s="3"/>
      <c r="S88" s="3"/>
      <c r="T88" s="3"/>
      <c r="U88" s="3"/>
      <c r="V88" s="3"/>
      <c r="W88" s="3"/>
      <c r="X88" s="3"/>
      <c r="Y88" s="3"/>
      <c r="Z88" s="3"/>
    </row>
    <row r="89" ht="14.25" customHeight="1">
      <c r="A89" s="95"/>
      <c r="B89" s="318"/>
      <c r="C89" s="318"/>
      <c r="D89" s="95"/>
      <c r="E89" s="95"/>
      <c r="F89" s="95"/>
      <c r="G89" s="95"/>
      <c r="H89" s="95"/>
      <c r="I89" s="95"/>
      <c r="J89" s="95"/>
      <c r="K89" s="95"/>
      <c r="L89" s="95"/>
      <c r="M89" s="95"/>
      <c r="N89" s="95"/>
      <c r="O89" s="95"/>
      <c r="P89" s="3"/>
      <c r="Q89" s="3"/>
      <c r="R89" s="3"/>
      <c r="S89" s="3"/>
      <c r="T89" s="3"/>
      <c r="U89" s="3"/>
      <c r="V89" s="3"/>
      <c r="W89" s="3"/>
      <c r="X89" s="3"/>
      <c r="Y89" s="3"/>
      <c r="Z89" s="3"/>
    </row>
    <row r="90" ht="14.25" customHeight="1">
      <c r="A90" s="95"/>
      <c r="B90" s="318"/>
      <c r="C90" s="318"/>
      <c r="D90" s="95"/>
      <c r="E90" s="95"/>
      <c r="F90" s="95"/>
      <c r="G90" s="95"/>
      <c r="H90" s="95"/>
      <c r="I90" s="95"/>
      <c r="J90" s="95"/>
      <c r="K90" s="95"/>
      <c r="L90" s="95"/>
      <c r="M90" s="95"/>
      <c r="N90" s="95"/>
      <c r="O90" s="95"/>
      <c r="P90" s="3"/>
      <c r="Q90" s="3"/>
      <c r="R90" s="3"/>
      <c r="S90" s="3"/>
      <c r="T90" s="3"/>
      <c r="U90" s="3"/>
      <c r="V90" s="3"/>
      <c r="W90" s="3"/>
      <c r="X90" s="3"/>
      <c r="Y90" s="3"/>
      <c r="Z90" s="3"/>
    </row>
    <row r="91" ht="14.25" customHeight="1">
      <c r="A91" s="95"/>
      <c r="B91" s="318"/>
      <c r="C91" s="318"/>
      <c r="D91" s="95"/>
      <c r="E91" s="95"/>
      <c r="F91" s="95"/>
      <c r="G91" s="95"/>
      <c r="H91" s="95"/>
      <c r="I91" s="95"/>
      <c r="J91" s="95"/>
      <c r="K91" s="95"/>
      <c r="L91" s="95"/>
      <c r="M91" s="95"/>
      <c r="N91" s="95"/>
      <c r="O91" s="95"/>
      <c r="P91" s="3"/>
      <c r="Q91" s="3"/>
      <c r="R91" s="3"/>
      <c r="S91" s="3"/>
      <c r="T91" s="3"/>
      <c r="U91" s="3"/>
      <c r="V91" s="3"/>
      <c r="W91" s="3"/>
      <c r="X91" s="3"/>
      <c r="Y91" s="3"/>
      <c r="Z91" s="3"/>
    </row>
    <row r="92" ht="14.25" customHeight="1">
      <c r="A92" s="95"/>
      <c r="B92" s="318"/>
      <c r="C92" s="318"/>
      <c r="D92" s="95"/>
      <c r="E92" s="95"/>
      <c r="F92" s="95"/>
      <c r="G92" s="95"/>
      <c r="H92" s="95"/>
      <c r="I92" s="95"/>
      <c r="J92" s="95"/>
      <c r="K92" s="95"/>
      <c r="L92" s="95"/>
      <c r="M92" s="95"/>
      <c r="N92" s="95"/>
      <c r="O92" s="95"/>
      <c r="P92" s="3"/>
      <c r="Q92" s="3"/>
      <c r="R92" s="3"/>
      <c r="S92" s="3"/>
      <c r="T92" s="3"/>
      <c r="U92" s="3"/>
      <c r="V92" s="3"/>
      <c r="W92" s="3"/>
      <c r="X92" s="3"/>
      <c r="Y92" s="3"/>
      <c r="Z92" s="3"/>
    </row>
    <row r="93" ht="14.25" customHeight="1">
      <c r="A93" s="95"/>
      <c r="B93" s="318"/>
      <c r="C93" s="318"/>
      <c r="D93" s="95"/>
      <c r="E93" s="95"/>
      <c r="F93" s="95"/>
      <c r="G93" s="95"/>
      <c r="H93" s="95"/>
      <c r="I93" s="95"/>
      <c r="J93" s="95"/>
      <c r="K93" s="95"/>
      <c r="L93" s="95"/>
      <c r="M93" s="95"/>
      <c r="N93" s="95"/>
      <c r="O93" s="95"/>
      <c r="P93" s="3"/>
      <c r="Q93" s="3"/>
      <c r="R93" s="3"/>
      <c r="S93" s="3"/>
      <c r="T93" s="3"/>
      <c r="U93" s="3"/>
      <c r="V93" s="3"/>
      <c r="W93" s="3"/>
      <c r="X93" s="3"/>
      <c r="Y93" s="3"/>
      <c r="Z93" s="3"/>
    </row>
    <row r="94" ht="14.25" customHeight="1">
      <c r="A94" s="95"/>
      <c r="B94" s="318"/>
      <c r="C94" s="318"/>
      <c r="D94" s="95"/>
      <c r="E94" s="95"/>
      <c r="F94" s="95"/>
      <c r="G94" s="95"/>
      <c r="H94" s="95"/>
      <c r="I94" s="95"/>
      <c r="J94" s="95"/>
      <c r="K94" s="95"/>
      <c r="L94" s="95"/>
      <c r="M94" s="95"/>
      <c r="N94" s="95"/>
      <c r="O94" s="95"/>
      <c r="P94" s="3"/>
      <c r="Q94" s="3"/>
      <c r="R94" s="3"/>
      <c r="S94" s="3"/>
      <c r="T94" s="3"/>
      <c r="U94" s="3"/>
      <c r="V94" s="3"/>
      <c r="W94" s="3"/>
      <c r="X94" s="3"/>
      <c r="Y94" s="3"/>
      <c r="Z94" s="3"/>
    </row>
    <row r="95" ht="14.25" customHeight="1">
      <c r="A95" s="95"/>
      <c r="B95" s="318"/>
      <c r="C95" s="318"/>
      <c r="D95" s="95"/>
      <c r="E95" s="95"/>
      <c r="F95" s="95"/>
      <c r="G95" s="95"/>
      <c r="H95" s="95"/>
      <c r="I95" s="95"/>
      <c r="J95" s="95"/>
      <c r="K95" s="95"/>
      <c r="L95" s="95"/>
      <c r="M95" s="95"/>
      <c r="N95" s="95"/>
      <c r="O95" s="95"/>
      <c r="P95" s="3"/>
      <c r="Q95" s="3"/>
      <c r="R95" s="3"/>
      <c r="S95" s="3"/>
      <c r="T95" s="3"/>
      <c r="U95" s="3"/>
      <c r="V95" s="3"/>
      <c r="W95" s="3"/>
      <c r="X95" s="3"/>
      <c r="Y95" s="3"/>
      <c r="Z95" s="3"/>
    </row>
    <row r="96" ht="14.25" customHeight="1">
      <c r="A96" s="95"/>
      <c r="B96" s="318"/>
      <c r="C96" s="318"/>
      <c r="D96" s="95"/>
      <c r="E96" s="95"/>
      <c r="F96" s="95"/>
      <c r="G96" s="95"/>
      <c r="H96" s="95"/>
      <c r="I96" s="95"/>
      <c r="J96" s="95"/>
      <c r="K96" s="95"/>
      <c r="L96" s="95"/>
      <c r="M96" s="95"/>
      <c r="N96" s="95"/>
      <c r="O96" s="95"/>
      <c r="P96" s="3"/>
      <c r="Q96" s="3"/>
      <c r="R96" s="3"/>
      <c r="S96" s="3"/>
      <c r="T96" s="3"/>
      <c r="U96" s="3"/>
      <c r="V96" s="3"/>
      <c r="W96" s="3"/>
      <c r="X96" s="3"/>
      <c r="Y96" s="3"/>
      <c r="Z96" s="3"/>
    </row>
    <row r="97" ht="14.25" customHeight="1">
      <c r="A97" s="95"/>
      <c r="B97" s="318"/>
      <c r="C97" s="318"/>
      <c r="D97" s="95"/>
      <c r="E97" s="95"/>
      <c r="F97" s="95"/>
      <c r="G97" s="95"/>
      <c r="H97" s="95"/>
      <c r="I97" s="95"/>
      <c r="J97" s="95"/>
      <c r="K97" s="95"/>
      <c r="L97" s="95"/>
      <c r="M97" s="95"/>
      <c r="N97" s="95"/>
      <c r="O97" s="95"/>
      <c r="P97" s="3"/>
      <c r="Q97" s="3"/>
      <c r="R97" s="3"/>
      <c r="S97" s="3"/>
      <c r="T97" s="3"/>
      <c r="U97" s="3"/>
      <c r="V97" s="3"/>
      <c r="W97" s="3"/>
      <c r="X97" s="3"/>
      <c r="Y97" s="3"/>
      <c r="Z97" s="3"/>
    </row>
    <row r="98" ht="14.25" customHeight="1">
      <c r="A98" s="95"/>
      <c r="B98" s="318"/>
      <c r="C98" s="318"/>
      <c r="D98" s="95"/>
      <c r="E98" s="95"/>
      <c r="F98" s="95"/>
      <c r="G98" s="95"/>
      <c r="H98" s="95"/>
      <c r="I98" s="95"/>
      <c r="J98" s="95"/>
      <c r="K98" s="95"/>
      <c r="L98" s="95"/>
      <c r="M98" s="95"/>
      <c r="N98" s="95"/>
      <c r="O98" s="95"/>
      <c r="P98" s="3"/>
      <c r="Q98" s="3"/>
      <c r="R98" s="3"/>
      <c r="S98" s="3"/>
      <c r="T98" s="3"/>
      <c r="U98" s="3"/>
      <c r="V98" s="3"/>
      <c r="W98" s="3"/>
      <c r="X98" s="3"/>
      <c r="Y98" s="3"/>
      <c r="Z98" s="3"/>
    </row>
    <row r="99" ht="14.25" customHeight="1">
      <c r="A99" s="95"/>
      <c r="B99" s="318"/>
      <c r="C99" s="318"/>
      <c r="D99" s="95"/>
      <c r="E99" s="95"/>
      <c r="F99" s="95"/>
      <c r="G99" s="95"/>
      <c r="H99" s="95"/>
      <c r="I99" s="95"/>
      <c r="J99" s="95"/>
      <c r="K99" s="95"/>
      <c r="L99" s="95"/>
      <c r="M99" s="95"/>
      <c r="N99" s="95"/>
      <c r="O99" s="95"/>
      <c r="P99" s="3"/>
      <c r="Q99" s="3"/>
      <c r="R99" s="3"/>
      <c r="S99" s="3"/>
      <c r="T99" s="3"/>
      <c r="U99" s="3"/>
      <c r="V99" s="3"/>
      <c r="W99" s="3"/>
      <c r="X99" s="3"/>
      <c r="Y99" s="3"/>
      <c r="Z99" s="3"/>
    </row>
    <row r="100" ht="14.25" customHeight="1">
      <c r="A100" s="95"/>
      <c r="B100" s="318"/>
      <c r="C100" s="318"/>
      <c r="D100" s="95"/>
      <c r="E100" s="95"/>
      <c r="F100" s="95"/>
      <c r="G100" s="95"/>
      <c r="H100" s="95"/>
      <c r="I100" s="95"/>
      <c r="J100" s="95"/>
      <c r="K100" s="95"/>
      <c r="L100" s="95"/>
      <c r="M100" s="95"/>
      <c r="N100" s="95"/>
      <c r="O100" s="95"/>
      <c r="P100" s="3"/>
      <c r="Q100" s="3"/>
      <c r="R100" s="3"/>
      <c r="S100" s="3"/>
      <c r="T100" s="3"/>
      <c r="U100" s="3"/>
      <c r="V100" s="3"/>
      <c r="W100" s="3"/>
      <c r="X100" s="3"/>
      <c r="Y100" s="3"/>
      <c r="Z100" s="3"/>
    </row>
    <row r="101" ht="14.25" customHeight="1">
      <c r="A101" s="95"/>
      <c r="B101" s="318"/>
      <c r="C101" s="318"/>
      <c r="D101" s="95"/>
      <c r="E101" s="95"/>
      <c r="F101" s="95"/>
      <c r="G101" s="95"/>
      <c r="H101" s="95"/>
      <c r="I101" s="95"/>
      <c r="J101" s="95"/>
      <c r="K101" s="95"/>
      <c r="L101" s="95"/>
      <c r="M101" s="95"/>
      <c r="N101" s="95"/>
      <c r="O101" s="95"/>
      <c r="P101" s="3"/>
      <c r="Q101" s="3"/>
      <c r="R101" s="3"/>
      <c r="S101" s="3"/>
      <c r="T101" s="3"/>
      <c r="U101" s="3"/>
      <c r="V101" s="3"/>
      <c r="W101" s="3"/>
      <c r="X101" s="3"/>
      <c r="Y101" s="3"/>
      <c r="Z101" s="3"/>
    </row>
    <row r="102" ht="14.25" customHeight="1">
      <c r="A102" s="95"/>
      <c r="B102" s="318"/>
      <c r="C102" s="318"/>
      <c r="D102" s="95"/>
      <c r="E102" s="95"/>
      <c r="F102" s="95"/>
      <c r="G102" s="95"/>
      <c r="H102" s="95"/>
      <c r="I102" s="95"/>
      <c r="J102" s="95"/>
      <c r="K102" s="95"/>
      <c r="L102" s="95"/>
      <c r="M102" s="95"/>
      <c r="N102" s="95"/>
      <c r="O102" s="95"/>
      <c r="P102" s="3"/>
      <c r="Q102" s="3"/>
      <c r="R102" s="3"/>
      <c r="S102" s="3"/>
      <c r="T102" s="3"/>
      <c r="U102" s="3"/>
      <c r="V102" s="3"/>
      <c r="W102" s="3"/>
      <c r="X102" s="3"/>
      <c r="Y102" s="3"/>
      <c r="Z102" s="3"/>
    </row>
    <row r="103" ht="14.25" customHeight="1">
      <c r="A103" s="95"/>
      <c r="B103" s="318"/>
      <c r="C103" s="318"/>
      <c r="D103" s="95"/>
      <c r="E103" s="95"/>
      <c r="F103" s="95"/>
      <c r="G103" s="95"/>
      <c r="H103" s="95"/>
      <c r="I103" s="95"/>
      <c r="J103" s="95"/>
      <c r="K103" s="95"/>
      <c r="L103" s="95"/>
      <c r="M103" s="95"/>
      <c r="N103" s="95"/>
      <c r="O103" s="95"/>
      <c r="P103" s="3"/>
      <c r="Q103" s="3"/>
      <c r="R103" s="3"/>
      <c r="S103" s="3"/>
      <c r="T103" s="3"/>
      <c r="U103" s="3"/>
      <c r="V103" s="3"/>
      <c r="W103" s="3"/>
      <c r="X103" s="3"/>
      <c r="Y103" s="3"/>
      <c r="Z103" s="3"/>
    </row>
    <row r="104" ht="14.25" customHeight="1">
      <c r="A104" s="95"/>
      <c r="B104" s="318"/>
      <c r="C104" s="318"/>
      <c r="D104" s="95"/>
      <c r="E104" s="95"/>
      <c r="F104" s="95"/>
      <c r="G104" s="95"/>
      <c r="H104" s="95"/>
      <c r="I104" s="95"/>
      <c r="J104" s="95"/>
      <c r="K104" s="95"/>
      <c r="L104" s="95"/>
      <c r="M104" s="95"/>
      <c r="N104" s="95"/>
      <c r="O104" s="95"/>
      <c r="P104" s="3"/>
      <c r="Q104" s="3"/>
      <c r="R104" s="3"/>
      <c r="S104" s="3"/>
      <c r="T104" s="3"/>
      <c r="U104" s="3"/>
      <c r="V104" s="3"/>
      <c r="W104" s="3"/>
      <c r="X104" s="3"/>
      <c r="Y104" s="3"/>
      <c r="Z104" s="3"/>
    </row>
    <row r="105" ht="14.25" customHeight="1">
      <c r="A105" s="95"/>
      <c r="B105" s="318"/>
      <c r="C105" s="318"/>
      <c r="D105" s="95"/>
      <c r="E105" s="95"/>
      <c r="F105" s="95"/>
      <c r="G105" s="95"/>
      <c r="H105" s="95"/>
      <c r="I105" s="95"/>
      <c r="J105" s="95"/>
      <c r="K105" s="95"/>
      <c r="L105" s="95"/>
      <c r="M105" s="95"/>
      <c r="N105" s="95"/>
      <c r="O105" s="95"/>
      <c r="P105" s="3"/>
      <c r="Q105" s="3"/>
      <c r="R105" s="3"/>
      <c r="S105" s="3"/>
      <c r="T105" s="3"/>
      <c r="U105" s="3"/>
      <c r="V105" s="3"/>
      <c r="W105" s="3"/>
      <c r="X105" s="3"/>
      <c r="Y105" s="3"/>
      <c r="Z105" s="3"/>
    </row>
    <row r="106" ht="14.25" customHeight="1">
      <c r="A106" s="95"/>
      <c r="B106" s="318"/>
      <c r="C106" s="318"/>
      <c r="D106" s="95"/>
      <c r="E106" s="95"/>
      <c r="F106" s="95"/>
      <c r="G106" s="95"/>
      <c r="H106" s="95"/>
      <c r="I106" s="95"/>
      <c r="J106" s="95"/>
      <c r="K106" s="95"/>
      <c r="L106" s="95"/>
      <c r="M106" s="95"/>
      <c r="N106" s="95"/>
      <c r="O106" s="95"/>
      <c r="P106" s="3"/>
      <c r="Q106" s="3"/>
      <c r="R106" s="3"/>
      <c r="S106" s="3"/>
      <c r="T106" s="3"/>
      <c r="U106" s="3"/>
      <c r="V106" s="3"/>
      <c r="W106" s="3"/>
      <c r="X106" s="3"/>
      <c r="Y106" s="3"/>
      <c r="Z106" s="3"/>
    </row>
    <row r="107" ht="14.25" customHeight="1">
      <c r="A107" s="95"/>
      <c r="B107" s="318"/>
      <c r="C107" s="318"/>
      <c r="D107" s="95"/>
      <c r="E107" s="95"/>
      <c r="F107" s="95"/>
      <c r="G107" s="95"/>
      <c r="H107" s="95"/>
      <c r="I107" s="95"/>
      <c r="J107" s="95"/>
      <c r="K107" s="95"/>
      <c r="L107" s="95"/>
      <c r="M107" s="95"/>
      <c r="N107" s="95"/>
      <c r="O107" s="95"/>
      <c r="P107" s="3"/>
      <c r="Q107" s="3"/>
      <c r="R107" s="3"/>
      <c r="S107" s="3"/>
      <c r="T107" s="3"/>
      <c r="U107" s="3"/>
      <c r="V107" s="3"/>
      <c r="W107" s="3"/>
      <c r="X107" s="3"/>
      <c r="Y107" s="3"/>
      <c r="Z107" s="3"/>
    </row>
    <row r="108" ht="14.25" customHeight="1">
      <c r="A108" s="95"/>
      <c r="B108" s="318"/>
      <c r="C108" s="318"/>
      <c r="D108" s="95"/>
      <c r="E108" s="95"/>
      <c r="F108" s="95"/>
      <c r="G108" s="95"/>
      <c r="H108" s="95"/>
      <c r="I108" s="95"/>
      <c r="J108" s="95"/>
      <c r="K108" s="95"/>
      <c r="L108" s="95"/>
      <c r="M108" s="95"/>
      <c r="N108" s="95"/>
      <c r="O108" s="95"/>
      <c r="P108" s="3"/>
      <c r="Q108" s="3"/>
      <c r="R108" s="3"/>
      <c r="S108" s="3"/>
      <c r="T108" s="3"/>
      <c r="U108" s="3"/>
      <c r="V108" s="3"/>
      <c r="W108" s="3"/>
      <c r="X108" s="3"/>
      <c r="Y108" s="3"/>
      <c r="Z108" s="3"/>
    </row>
    <row r="109" ht="14.25" customHeight="1">
      <c r="A109" s="95"/>
      <c r="B109" s="318"/>
      <c r="C109" s="318"/>
      <c r="D109" s="95"/>
      <c r="E109" s="95"/>
      <c r="F109" s="95"/>
      <c r="G109" s="95"/>
      <c r="H109" s="95"/>
      <c r="I109" s="95"/>
      <c r="J109" s="95"/>
      <c r="K109" s="95"/>
      <c r="L109" s="95"/>
      <c r="M109" s="95"/>
      <c r="N109" s="95"/>
      <c r="O109" s="95"/>
      <c r="P109" s="3"/>
      <c r="Q109" s="3"/>
      <c r="R109" s="3"/>
      <c r="S109" s="3"/>
      <c r="T109" s="3"/>
      <c r="U109" s="3"/>
      <c r="V109" s="3"/>
      <c r="W109" s="3"/>
      <c r="X109" s="3"/>
      <c r="Y109" s="3"/>
      <c r="Z109" s="3"/>
    </row>
    <row r="110" ht="14.25" customHeight="1">
      <c r="A110" s="95"/>
      <c r="B110" s="318"/>
      <c r="C110" s="318"/>
      <c r="D110" s="95"/>
      <c r="E110" s="95"/>
      <c r="F110" s="95"/>
      <c r="G110" s="95"/>
      <c r="H110" s="95"/>
      <c r="I110" s="95"/>
      <c r="J110" s="95"/>
      <c r="K110" s="95"/>
      <c r="L110" s="95"/>
      <c r="M110" s="95"/>
      <c r="N110" s="95"/>
      <c r="O110" s="95"/>
      <c r="P110" s="3"/>
      <c r="Q110" s="3"/>
      <c r="R110" s="3"/>
      <c r="S110" s="3"/>
      <c r="T110" s="3"/>
      <c r="U110" s="3"/>
      <c r="V110" s="3"/>
      <c r="W110" s="3"/>
      <c r="X110" s="3"/>
      <c r="Y110" s="3"/>
      <c r="Z110" s="3"/>
    </row>
    <row r="111" ht="14.25" customHeight="1">
      <c r="A111" s="95"/>
      <c r="B111" s="318"/>
      <c r="C111" s="318"/>
      <c r="D111" s="95"/>
      <c r="E111" s="95"/>
      <c r="F111" s="95"/>
      <c r="G111" s="95"/>
      <c r="H111" s="95"/>
      <c r="I111" s="95"/>
      <c r="J111" s="95"/>
      <c r="K111" s="95"/>
      <c r="L111" s="95"/>
      <c r="M111" s="95"/>
      <c r="N111" s="95"/>
      <c r="O111" s="95"/>
      <c r="P111" s="3"/>
      <c r="Q111" s="3"/>
      <c r="R111" s="3"/>
      <c r="S111" s="3"/>
      <c r="T111" s="3"/>
      <c r="U111" s="3"/>
      <c r="V111" s="3"/>
      <c r="W111" s="3"/>
      <c r="X111" s="3"/>
      <c r="Y111" s="3"/>
      <c r="Z111" s="3"/>
    </row>
    <row r="112" ht="14.25" customHeight="1">
      <c r="A112" s="95"/>
      <c r="B112" s="318"/>
      <c r="C112" s="318"/>
      <c r="D112" s="95"/>
      <c r="E112" s="95"/>
      <c r="F112" s="95"/>
      <c r="G112" s="95"/>
      <c r="H112" s="95"/>
      <c r="I112" s="95"/>
      <c r="J112" s="95"/>
      <c r="K112" s="95"/>
      <c r="L112" s="95"/>
      <c r="M112" s="95"/>
      <c r="N112" s="95"/>
      <c r="O112" s="95"/>
      <c r="P112" s="3"/>
      <c r="Q112" s="3"/>
      <c r="R112" s="3"/>
      <c r="S112" s="3"/>
      <c r="T112" s="3"/>
      <c r="U112" s="3"/>
      <c r="V112" s="3"/>
      <c r="W112" s="3"/>
      <c r="X112" s="3"/>
      <c r="Y112" s="3"/>
      <c r="Z112" s="3"/>
    </row>
    <row r="113" ht="14.25" customHeight="1">
      <c r="A113" s="95"/>
      <c r="B113" s="318"/>
      <c r="C113" s="318"/>
      <c r="D113" s="95"/>
      <c r="E113" s="95"/>
      <c r="F113" s="95"/>
      <c r="G113" s="95"/>
      <c r="H113" s="95"/>
      <c r="I113" s="95"/>
      <c r="J113" s="95"/>
      <c r="K113" s="95"/>
      <c r="L113" s="95"/>
      <c r="M113" s="95"/>
      <c r="N113" s="95"/>
      <c r="O113" s="95"/>
      <c r="P113" s="3"/>
      <c r="Q113" s="3"/>
      <c r="R113" s="3"/>
      <c r="S113" s="3"/>
      <c r="T113" s="3"/>
      <c r="U113" s="3"/>
      <c r="V113" s="3"/>
      <c r="W113" s="3"/>
      <c r="X113" s="3"/>
      <c r="Y113" s="3"/>
      <c r="Z113" s="3"/>
    </row>
    <row r="114" ht="14.25" customHeight="1">
      <c r="A114" s="95"/>
      <c r="B114" s="318"/>
      <c r="C114" s="318"/>
      <c r="D114" s="95"/>
      <c r="E114" s="95"/>
      <c r="F114" s="95"/>
      <c r="G114" s="95"/>
      <c r="H114" s="95"/>
      <c r="I114" s="95"/>
      <c r="J114" s="95"/>
      <c r="K114" s="95"/>
      <c r="L114" s="95"/>
      <c r="M114" s="95"/>
      <c r="N114" s="95"/>
      <c r="O114" s="95"/>
      <c r="P114" s="3"/>
      <c r="Q114" s="3"/>
      <c r="R114" s="3"/>
      <c r="S114" s="3"/>
      <c r="T114" s="3"/>
      <c r="U114" s="3"/>
      <c r="V114" s="3"/>
      <c r="W114" s="3"/>
      <c r="X114" s="3"/>
      <c r="Y114" s="3"/>
      <c r="Z114" s="3"/>
    </row>
    <row r="115" ht="14.25" customHeight="1">
      <c r="A115" s="95"/>
      <c r="B115" s="318"/>
      <c r="C115" s="318"/>
      <c r="D115" s="95"/>
      <c r="E115" s="95"/>
      <c r="F115" s="95"/>
      <c r="G115" s="95"/>
      <c r="H115" s="95"/>
      <c r="I115" s="95"/>
      <c r="J115" s="95"/>
      <c r="K115" s="95"/>
      <c r="L115" s="95"/>
      <c r="M115" s="95"/>
      <c r="N115" s="95"/>
      <c r="O115" s="95"/>
      <c r="P115" s="3"/>
      <c r="Q115" s="3"/>
      <c r="R115" s="3"/>
      <c r="S115" s="3"/>
      <c r="T115" s="3"/>
      <c r="U115" s="3"/>
      <c r="V115" s="3"/>
      <c r="W115" s="3"/>
      <c r="X115" s="3"/>
      <c r="Y115" s="3"/>
      <c r="Z115" s="3"/>
    </row>
    <row r="116" ht="14.25" customHeight="1">
      <c r="A116" s="95"/>
      <c r="B116" s="318"/>
      <c r="C116" s="318"/>
      <c r="D116" s="95"/>
      <c r="E116" s="95"/>
      <c r="F116" s="95"/>
      <c r="G116" s="95"/>
      <c r="H116" s="95"/>
      <c r="I116" s="95"/>
      <c r="J116" s="95"/>
      <c r="K116" s="95"/>
      <c r="L116" s="95"/>
      <c r="M116" s="95"/>
      <c r="N116" s="95"/>
      <c r="O116" s="95"/>
      <c r="P116" s="3"/>
      <c r="Q116" s="3"/>
      <c r="R116" s="3"/>
      <c r="S116" s="3"/>
      <c r="T116" s="3"/>
      <c r="U116" s="3"/>
      <c r="V116" s="3"/>
      <c r="W116" s="3"/>
      <c r="X116" s="3"/>
      <c r="Y116" s="3"/>
      <c r="Z116" s="3"/>
    </row>
    <row r="117" ht="14.25" customHeight="1">
      <c r="A117" s="95"/>
      <c r="B117" s="318"/>
      <c r="C117" s="318"/>
      <c r="D117" s="95"/>
      <c r="E117" s="95"/>
      <c r="F117" s="95"/>
      <c r="G117" s="95"/>
      <c r="H117" s="95"/>
      <c r="I117" s="95"/>
      <c r="J117" s="95"/>
      <c r="K117" s="95"/>
      <c r="L117" s="95"/>
      <c r="M117" s="95"/>
      <c r="N117" s="95"/>
      <c r="O117" s="95"/>
      <c r="P117" s="3"/>
      <c r="Q117" s="3"/>
      <c r="R117" s="3"/>
      <c r="S117" s="3"/>
      <c r="T117" s="3"/>
      <c r="U117" s="3"/>
      <c r="V117" s="3"/>
      <c r="W117" s="3"/>
      <c r="X117" s="3"/>
      <c r="Y117" s="3"/>
      <c r="Z117" s="3"/>
    </row>
    <row r="118" ht="14.25" customHeight="1">
      <c r="A118" s="95"/>
      <c r="B118" s="318"/>
      <c r="C118" s="318"/>
      <c r="D118" s="95"/>
      <c r="E118" s="95"/>
      <c r="F118" s="95"/>
      <c r="G118" s="95"/>
      <c r="H118" s="95"/>
      <c r="I118" s="95"/>
      <c r="J118" s="95"/>
      <c r="K118" s="95"/>
      <c r="L118" s="95"/>
      <c r="M118" s="95"/>
      <c r="N118" s="95"/>
      <c r="O118" s="95"/>
      <c r="P118" s="3"/>
      <c r="Q118" s="3"/>
      <c r="R118" s="3"/>
      <c r="S118" s="3"/>
      <c r="T118" s="3"/>
      <c r="U118" s="3"/>
      <c r="V118" s="3"/>
      <c r="W118" s="3"/>
      <c r="X118" s="3"/>
      <c r="Y118" s="3"/>
      <c r="Z118" s="3"/>
    </row>
    <row r="119" ht="14.25" customHeight="1">
      <c r="A119" s="95"/>
      <c r="B119" s="318"/>
      <c r="C119" s="318"/>
      <c r="D119" s="95"/>
      <c r="E119" s="95"/>
      <c r="F119" s="95"/>
      <c r="G119" s="95"/>
      <c r="H119" s="95"/>
      <c r="I119" s="95"/>
      <c r="J119" s="95"/>
      <c r="K119" s="95"/>
      <c r="L119" s="95"/>
      <c r="M119" s="95"/>
      <c r="N119" s="95"/>
      <c r="O119" s="95"/>
      <c r="P119" s="3"/>
      <c r="Q119" s="3"/>
      <c r="R119" s="3"/>
      <c r="S119" s="3"/>
      <c r="T119" s="3"/>
      <c r="U119" s="3"/>
      <c r="V119" s="3"/>
      <c r="W119" s="3"/>
      <c r="X119" s="3"/>
      <c r="Y119" s="3"/>
      <c r="Z119" s="3"/>
    </row>
    <row r="120" ht="14.25" customHeight="1">
      <c r="A120" s="95"/>
      <c r="B120" s="318"/>
      <c r="C120" s="318"/>
      <c r="D120" s="95"/>
      <c r="E120" s="95"/>
      <c r="F120" s="95"/>
      <c r="G120" s="95"/>
      <c r="H120" s="95"/>
      <c r="I120" s="95"/>
      <c r="J120" s="95"/>
      <c r="K120" s="95"/>
      <c r="L120" s="95"/>
      <c r="M120" s="95"/>
      <c r="N120" s="95"/>
      <c r="O120" s="95"/>
      <c r="P120" s="3"/>
      <c r="Q120" s="3"/>
      <c r="R120" s="3"/>
      <c r="S120" s="3"/>
      <c r="T120" s="3"/>
      <c r="U120" s="3"/>
      <c r="V120" s="3"/>
      <c r="W120" s="3"/>
      <c r="X120" s="3"/>
      <c r="Y120" s="3"/>
      <c r="Z120" s="3"/>
    </row>
    <row r="121" ht="14.25" customHeight="1">
      <c r="A121" s="95"/>
      <c r="B121" s="318"/>
      <c r="C121" s="318"/>
      <c r="D121" s="95"/>
      <c r="E121" s="95"/>
      <c r="F121" s="95"/>
      <c r="G121" s="95"/>
      <c r="H121" s="95"/>
      <c r="I121" s="95"/>
      <c r="J121" s="95"/>
      <c r="K121" s="95"/>
      <c r="L121" s="95"/>
      <c r="M121" s="95"/>
      <c r="N121" s="95"/>
      <c r="O121" s="95"/>
      <c r="P121" s="3"/>
      <c r="Q121" s="3"/>
      <c r="R121" s="3"/>
      <c r="S121" s="3"/>
      <c r="T121" s="3"/>
      <c r="U121" s="3"/>
      <c r="V121" s="3"/>
      <c r="W121" s="3"/>
      <c r="X121" s="3"/>
      <c r="Y121" s="3"/>
      <c r="Z121" s="3"/>
    </row>
    <row r="122" ht="14.25" customHeight="1">
      <c r="A122" s="95"/>
      <c r="B122" s="318"/>
      <c r="C122" s="318"/>
      <c r="D122" s="95"/>
      <c r="E122" s="95"/>
      <c r="F122" s="95"/>
      <c r="G122" s="95"/>
      <c r="H122" s="95"/>
      <c r="I122" s="95"/>
      <c r="J122" s="95"/>
      <c r="K122" s="95"/>
      <c r="L122" s="95"/>
      <c r="M122" s="95"/>
      <c r="N122" s="95"/>
      <c r="O122" s="95"/>
      <c r="P122" s="3"/>
      <c r="Q122" s="3"/>
      <c r="R122" s="3"/>
      <c r="S122" s="3"/>
      <c r="T122" s="3"/>
      <c r="U122" s="3"/>
      <c r="V122" s="3"/>
      <c r="W122" s="3"/>
      <c r="X122" s="3"/>
      <c r="Y122" s="3"/>
      <c r="Z122" s="3"/>
    </row>
    <row r="123" ht="14.25" customHeight="1">
      <c r="A123" s="95"/>
      <c r="B123" s="318"/>
      <c r="C123" s="318"/>
      <c r="D123" s="95"/>
      <c r="E123" s="95"/>
      <c r="F123" s="95"/>
      <c r="G123" s="95"/>
      <c r="H123" s="95"/>
      <c r="I123" s="95"/>
      <c r="J123" s="95"/>
      <c r="K123" s="95"/>
      <c r="L123" s="95"/>
      <c r="M123" s="95"/>
      <c r="N123" s="95"/>
      <c r="O123" s="95"/>
      <c r="P123" s="3"/>
      <c r="Q123" s="3"/>
      <c r="R123" s="3"/>
      <c r="S123" s="3"/>
      <c r="T123" s="3"/>
      <c r="U123" s="3"/>
      <c r="V123" s="3"/>
      <c r="W123" s="3"/>
      <c r="X123" s="3"/>
      <c r="Y123" s="3"/>
      <c r="Z123" s="3"/>
    </row>
    <row r="124" ht="14.25" customHeight="1">
      <c r="A124" s="95"/>
      <c r="B124" s="318"/>
      <c r="C124" s="318"/>
      <c r="D124" s="95"/>
      <c r="E124" s="95"/>
      <c r="F124" s="95"/>
      <c r="G124" s="95"/>
      <c r="H124" s="95"/>
      <c r="I124" s="95"/>
      <c r="J124" s="95"/>
      <c r="K124" s="95"/>
      <c r="L124" s="95"/>
      <c r="M124" s="95"/>
      <c r="N124" s="95"/>
      <c r="O124" s="95"/>
      <c r="P124" s="3"/>
      <c r="Q124" s="3"/>
      <c r="R124" s="3"/>
      <c r="S124" s="3"/>
      <c r="T124" s="3"/>
      <c r="U124" s="3"/>
      <c r="V124" s="3"/>
      <c r="W124" s="3"/>
      <c r="X124" s="3"/>
      <c r="Y124" s="3"/>
      <c r="Z124" s="3"/>
    </row>
    <row r="125" ht="14.25" customHeight="1">
      <c r="A125" s="95"/>
      <c r="B125" s="318"/>
      <c r="C125" s="318"/>
      <c r="D125" s="95"/>
      <c r="E125" s="95"/>
      <c r="F125" s="95"/>
      <c r="G125" s="95"/>
      <c r="H125" s="95"/>
      <c r="I125" s="95"/>
      <c r="J125" s="95"/>
      <c r="K125" s="95"/>
      <c r="L125" s="95"/>
      <c r="M125" s="95"/>
      <c r="N125" s="95"/>
      <c r="O125" s="95"/>
      <c r="P125" s="3"/>
      <c r="Q125" s="3"/>
      <c r="R125" s="3"/>
      <c r="S125" s="3"/>
      <c r="T125" s="3"/>
      <c r="U125" s="3"/>
      <c r="V125" s="3"/>
      <c r="W125" s="3"/>
      <c r="X125" s="3"/>
      <c r="Y125" s="3"/>
      <c r="Z125" s="3"/>
    </row>
    <row r="126" ht="14.25" customHeight="1">
      <c r="A126" s="95"/>
      <c r="B126" s="318"/>
      <c r="C126" s="318"/>
      <c r="D126" s="95"/>
      <c r="E126" s="95"/>
      <c r="F126" s="95"/>
      <c r="G126" s="95"/>
      <c r="H126" s="95"/>
      <c r="I126" s="95"/>
      <c r="J126" s="95"/>
      <c r="K126" s="95"/>
      <c r="L126" s="95"/>
      <c r="M126" s="95"/>
      <c r="N126" s="95"/>
      <c r="O126" s="95"/>
      <c r="P126" s="3"/>
      <c r="Q126" s="3"/>
      <c r="R126" s="3"/>
      <c r="S126" s="3"/>
      <c r="T126" s="3"/>
      <c r="U126" s="3"/>
      <c r="V126" s="3"/>
      <c r="W126" s="3"/>
      <c r="X126" s="3"/>
      <c r="Y126" s="3"/>
      <c r="Z126" s="3"/>
    </row>
    <row r="127" ht="14.25" customHeight="1">
      <c r="A127" s="95"/>
      <c r="B127" s="318"/>
      <c r="C127" s="318"/>
      <c r="D127" s="95"/>
      <c r="E127" s="95"/>
      <c r="F127" s="95"/>
      <c r="G127" s="95"/>
      <c r="H127" s="95"/>
      <c r="I127" s="95"/>
      <c r="J127" s="95"/>
      <c r="K127" s="95"/>
      <c r="L127" s="95"/>
      <c r="M127" s="95"/>
      <c r="N127" s="95"/>
      <c r="O127" s="95"/>
      <c r="P127" s="3"/>
      <c r="Q127" s="3"/>
      <c r="R127" s="3"/>
      <c r="S127" s="3"/>
      <c r="T127" s="3"/>
      <c r="U127" s="3"/>
      <c r="V127" s="3"/>
      <c r="W127" s="3"/>
      <c r="X127" s="3"/>
      <c r="Y127" s="3"/>
      <c r="Z127" s="3"/>
    </row>
    <row r="128" ht="14.25" customHeight="1">
      <c r="A128" s="95"/>
      <c r="B128" s="318"/>
      <c r="C128" s="318"/>
      <c r="D128" s="95"/>
      <c r="E128" s="95"/>
      <c r="F128" s="95"/>
      <c r="G128" s="95"/>
      <c r="H128" s="95"/>
      <c r="I128" s="95"/>
      <c r="J128" s="95"/>
      <c r="K128" s="95"/>
      <c r="L128" s="95"/>
      <c r="M128" s="95"/>
      <c r="N128" s="95"/>
      <c r="O128" s="95"/>
      <c r="P128" s="3"/>
      <c r="Q128" s="3"/>
      <c r="R128" s="3"/>
      <c r="S128" s="3"/>
      <c r="T128" s="3"/>
      <c r="U128" s="3"/>
      <c r="V128" s="3"/>
      <c r="W128" s="3"/>
      <c r="X128" s="3"/>
      <c r="Y128" s="3"/>
      <c r="Z128" s="3"/>
    </row>
    <row r="129" ht="14.25" customHeight="1">
      <c r="A129" s="95"/>
      <c r="B129" s="318"/>
      <c r="C129" s="318"/>
      <c r="D129" s="95"/>
      <c r="E129" s="95"/>
      <c r="F129" s="95"/>
      <c r="G129" s="95"/>
      <c r="H129" s="95"/>
      <c r="I129" s="95"/>
      <c r="J129" s="95"/>
      <c r="K129" s="95"/>
      <c r="L129" s="95"/>
      <c r="M129" s="95"/>
      <c r="N129" s="95"/>
      <c r="O129" s="95"/>
      <c r="P129" s="3"/>
      <c r="Q129" s="3"/>
      <c r="R129" s="3"/>
      <c r="S129" s="3"/>
      <c r="T129" s="3"/>
      <c r="U129" s="3"/>
      <c r="V129" s="3"/>
      <c r="W129" s="3"/>
      <c r="X129" s="3"/>
      <c r="Y129" s="3"/>
      <c r="Z129" s="3"/>
    </row>
    <row r="130" ht="14.25" customHeight="1">
      <c r="A130" s="95"/>
      <c r="B130" s="318"/>
      <c r="C130" s="318"/>
      <c r="D130" s="95"/>
      <c r="E130" s="95"/>
      <c r="F130" s="95"/>
      <c r="G130" s="95"/>
      <c r="H130" s="95"/>
      <c r="I130" s="95"/>
      <c r="J130" s="95"/>
      <c r="K130" s="95"/>
      <c r="L130" s="95"/>
      <c r="M130" s="95"/>
      <c r="N130" s="95"/>
      <c r="O130" s="95"/>
      <c r="P130" s="3"/>
      <c r="Q130" s="3"/>
      <c r="R130" s="3"/>
      <c r="S130" s="3"/>
      <c r="T130" s="3"/>
      <c r="U130" s="3"/>
      <c r="V130" s="3"/>
      <c r="W130" s="3"/>
      <c r="X130" s="3"/>
      <c r="Y130" s="3"/>
      <c r="Z130" s="3"/>
    </row>
    <row r="131" ht="14.25" customHeight="1">
      <c r="A131" s="95"/>
      <c r="B131" s="318"/>
      <c r="C131" s="318"/>
      <c r="D131" s="95"/>
      <c r="E131" s="95"/>
      <c r="F131" s="95"/>
      <c r="G131" s="95"/>
      <c r="H131" s="95"/>
      <c r="I131" s="95"/>
      <c r="J131" s="95"/>
      <c r="K131" s="95"/>
      <c r="L131" s="95"/>
      <c r="M131" s="95"/>
      <c r="N131" s="95"/>
      <c r="O131" s="95"/>
      <c r="P131" s="3"/>
      <c r="Q131" s="3"/>
      <c r="R131" s="3"/>
      <c r="S131" s="3"/>
      <c r="T131" s="3"/>
      <c r="U131" s="3"/>
      <c r="V131" s="3"/>
      <c r="W131" s="3"/>
      <c r="X131" s="3"/>
      <c r="Y131" s="3"/>
      <c r="Z131" s="3"/>
    </row>
    <row r="132" ht="14.25" customHeight="1">
      <c r="A132" s="95"/>
      <c r="B132" s="318"/>
      <c r="C132" s="318"/>
      <c r="D132" s="95"/>
      <c r="E132" s="95"/>
      <c r="F132" s="95"/>
      <c r="G132" s="95"/>
      <c r="H132" s="95"/>
      <c r="I132" s="95"/>
      <c r="J132" s="95"/>
      <c r="K132" s="95"/>
      <c r="L132" s="95"/>
      <c r="M132" s="95"/>
      <c r="N132" s="95"/>
      <c r="O132" s="95"/>
      <c r="P132" s="3"/>
      <c r="Q132" s="3"/>
      <c r="R132" s="3"/>
      <c r="S132" s="3"/>
      <c r="T132" s="3"/>
      <c r="U132" s="3"/>
      <c r="V132" s="3"/>
      <c r="W132" s="3"/>
      <c r="X132" s="3"/>
      <c r="Y132" s="3"/>
      <c r="Z132" s="3"/>
    </row>
    <row r="133" ht="14.25" customHeight="1">
      <c r="A133" s="95"/>
      <c r="B133" s="318"/>
      <c r="C133" s="318"/>
      <c r="D133" s="95"/>
      <c r="E133" s="95"/>
      <c r="F133" s="95"/>
      <c r="G133" s="95"/>
      <c r="H133" s="95"/>
      <c r="I133" s="95"/>
      <c r="J133" s="95"/>
      <c r="K133" s="95"/>
      <c r="L133" s="95"/>
      <c r="M133" s="95"/>
      <c r="N133" s="95"/>
      <c r="O133" s="95"/>
      <c r="P133" s="3"/>
      <c r="Q133" s="3"/>
      <c r="R133" s="3"/>
      <c r="S133" s="3"/>
      <c r="T133" s="3"/>
      <c r="U133" s="3"/>
      <c r="V133" s="3"/>
      <c r="W133" s="3"/>
      <c r="X133" s="3"/>
      <c r="Y133" s="3"/>
      <c r="Z133" s="3"/>
    </row>
    <row r="134" ht="14.25" customHeight="1">
      <c r="A134" s="95"/>
      <c r="B134" s="318"/>
      <c r="C134" s="318"/>
      <c r="D134" s="95"/>
      <c r="E134" s="95"/>
      <c r="F134" s="95"/>
      <c r="G134" s="95"/>
      <c r="H134" s="95"/>
      <c r="I134" s="95"/>
      <c r="J134" s="95"/>
      <c r="K134" s="95"/>
      <c r="L134" s="95"/>
      <c r="M134" s="95"/>
      <c r="N134" s="95"/>
      <c r="O134" s="95"/>
      <c r="P134" s="3"/>
      <c r="Q134" s="3"/>
      <c r="R134" s="3"/>
      <c r="S134" s="3"/>
      <c r="T134" s="3"/>
      <c r="U134" s="3"/>
      <c r="V134" s="3"/>
      <c r="W134" s="3"/>
      <c r="X134" s="3"/>
      <c r="Y134" s="3"/>
      <c r="Z134" s="3"/>
    </row>
    <row r="135" ht="14.25" customHeight="1">
      <c r="A135" s="95"/>
      <c r="B135" s="318"/>
      <c r="C135" s="318"/>
      <c r="D135" s="95"/>
      <c r="E135" s="95"/>
      <c r="F135" s="95"/>
      <c r="G135" s="95"/>
      <c r="H135" s="95"/>
      <c r="I135" s="95"/>
      <c r="J135" s="95"/>
      <c r="K135" s="95"/>
      <c r="L135" s="95"/>
      <c r="M135" s="95"/>
      <c r="N135" s="95"/>
      <c r="O135" s="95"/>
      <c r="P135" s="3"/>
      <c r="Q135" s="3"/>
      <c r="R135" s="3"/>
      <c r="S135" s="3"/>
      <c r="T135" s="3"/>
      <c r="U135" s="3"/>
      <c r="V135" s="3"/>
      <c r="W135" s="3"/>
      <c r="X135" s="3"/>
      <c r="Y135" s="3"/>
      <c r="Z135" s="3"/>
    </row>
    <row r="136" ht="14.25" customHeight="1">
      <c r="A136" s="95"/>
      <c r="B136" s="318"/>
      <c r="C136" s="318"/>
      <c r="D136" s="95"/>
      <c r="E136" s="95"/>
      <c r="F136" s="95"/>
      <c r="G136" s="95"/>
      <c r="H136" s="95"/>
      <c r="I136" s="95"/>
      <c r="J136" s="95"/>
      <c r="K136" s="95"/>
      <c r="L136" s="95"/>
      <c r="M136" s="95"/>
      <c r="N136" s="95"/>
      <c r="O136" s="95"/>
      <c r="P136" s="3"/>
      <c r="Q136" s="3"/>
      <c r="R136" s="3"/>
      <c r="S136" s="3"/>
      <c r="T136" s="3"/>
      <c r="U136" s="3"/>
      <c r="V136" s="3"/>
      <c r="W136" s="3"/>
      <c r="X136" s="3"/>
      <c r="Y136" s="3"/>
      <c r="Z136" s="3"/>
    </row>
    <row r="137" ht="14.25" customHeight="1">
      <c r="A137" s="95"/>
      <c r="B137" s="318"/>
      <c r="C137" s="318"/>
      <c r="D137" s="95"/>
      <c r="E137" s="95"/>
      <c r="F137" s="95"/>
      <c r="G137" s="95"/>
      <c r="H137" s="95"/>
      <c r="I137" s="95"/>
      <c r="J137" s="95"/>
      <c r="K137" s="95"/>
      <c r="L137" s="95"/>
      <c r="M137" s="95"/>
      <c r="N137" s="95"/>
      <c r="O137" s="95"/>
      <c r="P137" s="3"/>
      <c r="Q137" s="3"/>
      <c r="R137" s="3"/>
      <c r="S137" s="3"/>
      <c r="T137" s="3"/>
      <c r="U137" s="3"/>
      <c r="V137" s="3"/>
      <c r="W137" s="3"/>
      <c r="X137" s="3"/>
      <c r="Y137" s="3"/>
      <c r="Z137" s="3"/>
    </row>
    <row r="138" ht="14.25" customHeight="1">
      <c r="A138" s="95"/>
      <c r="B138" s="318"/>
      <c r="C138" s="318"/>
      <c r="D138" s="95"/>
      <c r="E138" s="95"/>
      <c r="F138" s="95"/>
      <c r="G138" s="95"/>
      <c r="H138" s="95"/>
      <c r="I138" s="95"/>
      <c r="J138" s="95"/>
      <c r="K138" s="95"/>
      <c r="L138" s="95"/>
      <c r="M138" s="95"/>
      <c r="N138" s="95"/>
      <c r="O138" s="95"/>
      <c r="P138" s="3"/>
      <c r="Q138" s="3"/>
      <c r="R138" s="3"/>
      <c r="S138" s="3"/>
      <c r="T138" s="3"/>
      <c r="U138" s="3"/>
      <c r="V138" s="3"/>
      <c r="W138" s="3"/>
      <c r="X138" s="3"/>
      <c r="Y138" s="3"/>
      <c r="Z138" s="3"/>
    </row>
    <row r="139" ht="14.25" customHeight="1">
      <c r="A139" s="95"/>
      <c r="B139" s="318"/>
      <c r="C139" s="318"/>
      <c r="D139" s="95"/>
      <c r="E139" s="95"/>
      <c r="F139" s="95"/>
      <c r="G139" s="95"/>
      <c r="H139" s="95"/>
      <c r="I139" s="95"/>
      <c r="J139" s="95"/>
      <c r="K139" s="95"/>
      <c r="L139" s="95"/>
      <c r="M139" s="95"/>
      <c r="N139" s="95"/>
      <c r="O139" s="95"/>
      <c r="P139" s="3"/>
      <c r="Q139" s="3"/>
      <c r="R139" s="3"/>
      <c r="S139" s="3"/>
      <c r="T139" s="3"/>
      <c r="U139" s="3"/>
      <c r="V139" s="3"/>
      <c r="W139" s="3"/>
      <c r="X139" s="3"/>
      <c r="Y139" s="3"/>
      <c r="Z139" s="3"/>
    </row>
    <row r="140" ht="14.25" customHeight="1">
      <c r="A140" s="95"/>
      <c r="B140" s="318"/>
      <c r="C140" s="318"/>
      <c r="D140" s="95"/>
      <c r="E140" s="95"/>
      <c r="F140" s="95"/>
      <c r="G140" s="95"/>
      <c r="H140" s="95"/>
      <c r="I140" s="95"/>
      <c r="J140" s="95"/>
      <c r="K140" s="95"/>
      <c r="L140" s="95"/>
      <c r="M140" s="95"/>
      <c r="N140" s="95"/>
      <c r="O140" s="95"/>
      <c r="P140" s="3"/>
      <c r="Q140" s="3"/>
      <c r="R140" s="3"/>
      <c r="S140" s="3"/>
      <c r="T140" s="3"/>
      <c r="U140" s="3"/>
      <c r="V140" s="3"/>
      <c r="W140" s="3"/>
      <c r="X140" s="3"/>
      <c r="Y140" s="3"/>
      <c r="Z140" s="3"/>
    </row>
    <row r="141" ht="14.25" customHeight="1">
      <c r="A141" s="95"/>
      <c r="B141" s="318"/>
      <c r="C141" s="318"/>
      <c r="D141" s="95"/>
      <c r="E141" s="95"/>
      <c r="F141" s="95"/>
      <c r="G141" s="95"/>
      <c r="H141" s="95"/>
      <c r="I141" s="95"/>
      <c r="J141" s="95"/>
      <c r="K141" s="95"/>
      <c r="L141" s="95"/>
      <c r="M141" s="95"/>
      <c r="N141" s="95"/>
      <c r="O141" s="95"/>
      <c r="P141" s="3"/>
      <c r="Q141" s="3"/>
      <c r="R141" s="3"/>
      <c r="S141" s="3"/>
      <c r="T141" s="3"/>
      <c r="U141" s="3"/>
      <c r="V141" s="3"/>
      <c r="W141" s="3"/>
      <c r="X141" s="3"/>
      <c r="Y141" s="3"/>
      <c r="Z141" s="3"/>
    </row>
    <row r="142" ht="14.25" customHeight="1">
      <c r="A142" s="95"/>
      <c r="B142" s="318"/>
      <c r="C142" s="318"/>
      <c r="D142" s="95"/>
      <c r="E142" s="95"/>
      <c r="F142" s="95"/>
      <c r="G142" s="95"/>
      <c r="H142" s="95"/>
      <c r="I142" s="95"/>
      <c r="J142" s="95"/>
      <c r="K142" s="95"/>
      <c r="L142" s="95"/>
      <c r="M142" s="95"/>
      <c r="N142" s="95"/>
      <c r="O142" s="95"/>
      <c r="P142" s="3"/>
      <c r="Q142" s="3"/>
      <c r="R142" s="3"/>
      <c r="S142" s="3"/>
      <c r="T142" s="3"/>
      <c r="U142" s="3"/>
      <c r="V142" s="3"/>
      <c r="W142" s="3"/>
      <c r="X142" s="3"/>
      <c r="Y142" s="3"/>
      <c r="Z142" s="3"/>
    </row>
    <row r="143" ht="14.25" customHeight="1">
      <c r="A143" s="95"/>
      <c r="B143" s="318"/>
      <c r="C143" s="318"/>
      <c r="D143" s="95"/>
      <c r="E143" s="95"/>
      <c r="F143" s="95"/>
      <c r="G143" s="95"/>
      <c r="H143" s="95"/>
      <c r="I143" s="95"/>
      <c r="J143" s="95"/>
      <c r="K143" s="95"/>
      <c r="L143" s="95"/>
      <c r="M143" s="95"/>
      <c r="N143" s="95"/>
      <c r="O143" s="95"/>
      <c r="P143" s="3"/>
      <c r="Q143" s="3"/>
      <c r="R143" s="3"/>
      <c r="S143" s="3"/>
      <c r="T143" s="3"/>
      <c r="U143" s="3"/>
      <c r="V143" s="3"/>
      <c r="W143" s="3"/>
      <c r="X143" s="3"/>
      <c r="Y143" s="3"/>
      <c r="Z143" s="3"/>
    </row>
    <row r="144" ht="14.25" customHeight="1">
      <c r="A144" s="95"/>
      <c r="B144" s="318"/>
      <c r="C144" s="318"/>
      <c r="D144" s="95"/>
      <c r="E144" s="95"/>
      <c r="F144" s="95"/>
      <c r="G144" s="95"/>
      <c r="H144" s="95"/>
      <c r="I144" s="95"/>
      <c r="J144" s="95"/>
      <c r="K144" s="95"/>
      <c r="L144" s="95"/>
      <c r="M144" s="95"/>
      <c r="N144" s="95"/>
      <c r="O144" s="95"/>
      <c r="P144" s="3"/>
      <c r="Q144" s="3"/>
      <c r="R144" s="3"/>
      <c r="S144" s="3"/>
      <c r="T144" s="3"/>
      <c r="U144" s="3"/>
      <c r="V144" s="3"/>
      <c r="W144" s="3"/>
      <c r="X144" s="3"/>
      <c r="Y144" s="3"/>
      <c r="Z144" s="3"/>
    </row>
    <row r="145" ht="14.25" customHeight="1">
      <c r="A145" s="95"/>
      <c r="B145" s="318"/>
      <c r="C145" s="318"/>
      <c r="D145" s="95"/>
      <c r="E145" s="95"/>
      <c r="F145" s="95"/>
      <c r="G145" s="95"/>
      <c r="H145" s="95"/>
      <c r="I145" s="95"/>
      <c r="J145" s="95"/>
      <c r="K145" s="95"/>
      <c r="L145" s="95"/>
      <c r="M145" s="95"/>
      <c r="N145" s="95"/>
      <c r="O145" s="95"/>
      <c r="P145" s="3"/>
      <c r="Q145" s="3"/>
      <c r="R145" s="3"/>
      <c r="S145" s="3"/>
      <c r="T145" s="3"/>
      <c r="U145" s="3"/>
      <c r="V145" s="3"/>
      <c r="W145" s="3"/>
      <c r="X145" s="3"/>
      <c r="Y145" s="3"/>
      <c r="Z145" s="3"/>
    </row>
    <row r="146" ht="14.25" customHeight="1">
      <c r="A146" s="95"/>
      <c r="B146" s="318"/>
      <c r="C146" s="318"/>
      <c r="D146" s="95"/>
      <c r="E146" s="95"/>
      <c r="F146" s="95"/>
      <c r="G146" s="95"/>
      <c r="H146" s="95"/>
      <c r="I146" s="95"/>
      <c r="J146" s="95"/>
      <c r="K146" s="95"/>
      <c r="L146" s="95"/>
      <c r="M146" s="95"/>
      <c r="N146" s="95"/>
      <c r="O146" s="95"/>
      <c r="P146" s="3"/>
      <c r="Q146" s="3"/>
      <c r="R146" s="3"/>
      <c r="S146" s="3"/>
      <c r="T146" s="3"/>
      <c r="U146" s="3"/>
      <c r="V146" s="3"/>
      <c r="W146" s="3"/>
      <c r="X146" s="3"/>
      <c r="Y146" s="3"/>
      <c r="Z146" s="3"/>
    </row>
    <row r="147" ht="14.25" customHeight="1">
      <c r="A147" s="95"/>
      <c r="B147" s="318"/>
      <c r="C147" s="318"/>
      <c r="D147" s="95"/>
      <c r="E147" s="95"/>
      <c r="F147" s="95"/>
      <c r="G147" s="95"/>
      <c r="H147" s="95"/>
      <c r="I147" s="95"/>
      <c r="J147" s="95"/>
      <c r="K147" s="95"/>
      <c r="L147" s="95"/>
      <c r="M147" s="95"/>
      <c r="N147" s="95"/>
      <c r="O147" s="95"/>
      <c r="P147" s="3"/>
      <c r="Q147" s="3"/>
      <c r="R147" s="3"/>
      <c r="S147" s="3"/>
      <c r="T147" s="3"/>
      <c r="U147" s="3"/>
      <c r="V147" s="3"/>
      <c r="W147" s="3"/>
      <c r="X147" s="3"/>
      <c r="Y147" s="3"/>
      <c r="Z147" s="3"/>
    </row>
    <row r="148" ht="14.25" customHeight="1">
      <c r="A148" s="95"/>
      <c r="B148" s="318"/>
      <c r="C148" s="318"/>
      <c r="D148" s="95"/>
      <c r="E148" s="95"/>
      <c r="F148" s="95"/>
      <c r="G148" s="95"/>
      <c r="H148" s="95"/>
      <c r="I148" s="95"/>
      <c r="J148" s="95"/>
      <c r="K148" s="95"/>
      <c r="L148" s="95"/>
      <c r="M148" s="95"/>
      <c r="N148" s="95"/>
      <c r="O148" s="95"/>
      <c r="P148" s="3"/>
      <c r="Q148" s="3"/>
      <c r="R148" s="3"/>
      <c r="S148" s="3"/>
      <c r="T148" s="3"/>
      <c r="U148" s="3"/>
      <c r="V148" s="3"/>
      <c r="W148" s="3"/>
      <c r="X148" s="3"/>
      <c r="Y148" s="3"/>
      <c r="Z148" s="3"/>
    </row>
    <row r="149" ht="14.25" customHeight="1">
      <c r="A149" s="95"/>
      <c r="B149" s="318"/>
      <c r="C149" s="318"/>
      <c r="D149" s="95"/>
      <c r="E149" s="95"/>
      <c r="F149" s="95"/>
      <c r="G149" s="95"/>
      <c r="H149" s="95"/>
      <c r="I149" s="95"/>
      <c r="J149" s="95"/>
      <c r="K149" s="95"/>
      <c r="L149" s="95"/>
      <c r="M149" s="95"/>
      <c r="N149" s="95"/>
      <c r="O149" s="95"/>
      <c r="P149" s="3"/>
      <c r="Q149" s="3"/>
      <c r="R149" s="3"/>
      <c r="S149" s="3"/>
      <c r="T149" s="3"/>
      <c r="U149" s="3"/>
      <c r="V149" s="3"/>
      <c r="W149" s="3"/>
      <c r="X149" s="3"/>
      <c r="Y149" s="3"/>
      <c r="Z149" s="3"/>
    </row>
    <row r="150" ht="14.25" customHeight="1">
      <c r="A150" s="95"/>
      <c r="B150" s="318"/>
      <c r="C150" s="318"/>
      <c r="D150" s="95"/>
      <c r="E150" s="95"/>
      <c r="F150" s="95"/>
      <c r="G150" s="95"/>
      <c r="H150" s="95"/>
      <c r="I150" s="95"/>
      <c r="J150" s="95"/>
      <c r="K150" s="95"/>
      <c r="L150" s="95"/>
      <c r="M150" s="95"/>
      <c r="N150" s="95"/>
      <c r="O150" s="95"/>
      <c r="P150" s="3"/>
      <c r="Q150" s="3"/>
      <c r="R150" s="3"/>
      <c r="S150" s="3"/>
      <c r="T150" s="3"/>
      <c r="U150" s="3"/>
      <c r="V150" s="3"/>
      <c r="W150" s="3"/>
      <c r="X150" s="3"/>
      <c r="Y150" s="3"/>
      <c r="Z150" s="3"/>
    </row>
    <row r="151" ht="14.25" customHeight="1">
      <c r="A151" s="95"/>
      <c r="B151" s="318"/>
      <c r="C151" s="318"/>
      <c r="D151" s="95"/>
      <c r="E151" s="95"/>
      <c r="F151" s="95"/>
      <c r="G151" s="95"/>
      <c r="H151" s="95"/>
      <c r="I151" s="95"/>
      <c r="J151" s="95"/>
      <c r="K151" s="95"/>
      <c r="L151" s="95"/>
      <c r="M151" s="95"/>
      <c r="N151" s="95"/>
      <c r="O151" s="95"/>
      <c r="P151" s="3"/>
      <c r="Q151" s="3"/>
      <c r="R151" s="3"/>
      <c r="S151" s="3"/>
      <c r="T151" s="3"/>
      <c r="U151" s="3"/>
      <c r="V151" s="3"/>
      <c r="W151" s="3"/>
      <c r="X151" s="3"/>
      <c r="Y151" s="3"/>
      <c r="Z151" s="3"/>
    </row>
    <row r="152" ht="14.25" customHeight="1">
      <c r="A152" s="95"/>
      <c r="B152" s="318"/>
      <c r="C152" s="318"/>
      <c r="D152" s="95"/>
      <c r="E152" s="95"/>
      <c r="F152" s="95"/>
      <c r="G152" s="95"/>
      <c r="H152" s="95"/>
      <c r="I152" s="95"/>
      <c r="J152" s="95"/>
      <c r="K152" s="95"/>
      <c r="L152" s="95"/>
      <c r="M152" s="95"/>
      <c r="N152" s="95"/>
      <c r="O152" s="95"/>
      <c r="P152" s="3"/>
      <c r="Q152" s="3"/>
      <c r="R152" s="3"/>
      <c r="S152" s="3"/>
      <c r="T152" s="3"/>
      <c r="U152" s="3"/>
      <c r="V152" s="3"/>
      <c r="W152" s="3"/>
      <c r="X152" s="3"/>
      <c r="Y152" s="3"/>
      <c r="Z152" s="3"/>
    </row>
    <row r="153" ht="14.25" customHeight="1">
      <c r="A153" s="95"/>
      <c r="B153" s="318"/>
      <c r="C153" s="318"/>
      <c r="D153" s="95"/>
      <c r="E153" s="95"/>
      <c r="F153" s="95"/>
      <c r="G153" s="95"/>
      <c r="H153" s="95"/>
      <c r="I153" s="95"/>
      <c r="J153" s="95"/>
      <c r="K153" s="95"/>
      <c r="L153" s="95"/>
      <c r="M153" s="95"/>
      <c r="N153" s="95"/>
      <c r="O153" s="95"/>
      <c r="P153" s="3"/>
      <c r="Q153" s="3"/>
      <c r="R153" s="3"/>
      <c r="S153" s="3"/>
      <c r="T153" s="3"/>
      <c r="U153" s="3"/>
      <c r="V153" s="3"/>
      <c r="W153" s="3"/>
      <c r="X153" s="3"/>
      <c r="Y153" s="3"/>
      <c r="Z153" s="3"/>
    </row>
    <row r="154" ht="14.25" customHeight="1">
      <c r="A154" s="95"/>
      <c r="B154" s="318"/>
      <c r="C154" s="318"/>
      <c r="D154" s="95"/>
      <c r="E154" s="95"/>
      <c r="F154" s="95"/>
      <c r="G154" s="95"/>
      <c r="H154" s="95"/>
      <c r="I154" s="95"/>
      <c r="J154" s="95"/>
      <c r="K154" s="95"/>
      <c r="L154" s="95"/>
      <c r="M154" s="95"/>
      <c r="N154" s="95"/>
      <c r="O154" s="95"/>
      <c r="P154" s="3"/>
      <c r="Q154" s="3"/>
      <c r="R154" s="3"/>
      <c r="S154" s="3"/>
      <c r="T154" s="3"/>
      <c r="U154" s="3"/>
      <c r="V154" s="3"/>
      <c r="W154" s="3"/>
      <c r="X154" s="3"/>
      <c r="Y154" s="3"/>
      <c r="Z154" s="3"/>
    </row>
    <row r="155" ht="14.25" customHeight="1">
      <c r="A155" s="95"/>
      <c r="B155" s="318"/>
      <c r="C155" s="318"/>
      <c r="D155" s="95"/>
      <c r="E155" s="95"/>
      <c r="F155" s="95"/>
      <c r="G155" s="95"/>
      <c r="H155" s="95"/>
      <c r="I155" s="95"/>
      <c r="J155" s="95"/>
      <c r="K155" s="95"/>
      <c r="L155" s="95"/>
      <c r="M155" s="95"/>
      <c r="N155" s="95"/>
      <c r="O155" s="95"/>
      <c r="P155" s="3"/>
      <c r="Q155" s="3"/>
      <c r="R155" s="3"/>
      <c r="S155" s="3"/>
      <c r="T155" s="3"/>
      <c r="U155" s="3"/>
      <c r="V155" s="3"/>
      <c r="W155" s="3"/>
      <c r="X155" s="3"/>
      <c r="Y155" s="3"/>
      <c r="Z155" s="3"/>
    </row>
    <row r="156" ht="14.25" customHeight="1">
      <c r="A156" s="95"/>
      <c r="B156" s="318"/>
      <c r="C156" s="318"/>
      <c r="D156" s="95"/>
      <c r="E156" s="95"/>
      <c r="F156" s="95"/>
      <c r="G156" s="95"/>
      <c r="H156" s="95"/>
      <c r="I156" s="95"/>
      <c r="J156" s="95"/>
      <c r="K156" s="95"/>
      <c r="L156" s="95"/>
      <c r="M156" s="95"/>
      <c r="N156" s="95"/>
      <c r="O156" s="95"/>
      <c r="P156" s="3"/>
      <c r="Q156" s="3"/>
      <c r="R156" s="3"/>
      <c r="S156" s="3"/>
      <c r="T156" s="3"/>
      <c r="U156" s="3"/>
      <c r="V156" s="3"/>
      <c r="W156" s="3"/>
      <c r="X156" s="3"/>
      <c r="Y156" s="3"/>
      <c r="Z156" s="3"/>
    </row>
    <row r="157" ht="14.25" customHeight="1">
      <c r="A157" s="95"/>
      <c r="B157" s="318"/>
      <c r="C157" s="318"/>
      <c r="D157" s="95"/>
      <c r="E157" s="95"/>
      <c r="F157" s="95"/>
      <c r="G157" s="95"/>
      <c r="H157" s="95"/>
      <c r="I157" s="95"/>
      <c r="J157" s="95"/>
      <c r="K157" s="95"/>
      <c r="L157" s="95"/>
      <c r="M157" s="95"/>
      <c r="N157" s="95"/>
      <c r="O157" s="95"/>
      <c r="P157" s="3"/>
      <c r="Q157" s="3"/>
      <c r="R157" s="3"/>
      <c r="S157" s="3"/>
      <c r="T157" s="3"/>
      <c r="U157" s="3"/>
      <c r="V157" s="3"/>
      <c r="W157" s="3"/>
      <c r="X157" s="3"/>
      <c r="Y157" s="3"/>
      <c r="Z157" s="3"/>
    </row>
    <row r="158" ht="14.25" customHeight="1">
      <c r="A158" s="95"/>
      <c r="B158" s="318"/>
      <c r="C158" s="318"/>
      <c r="D158" s="95"/>
      <c r="E158" s="95"/>
      <c r="F158" s="95"/>
      <c r="G158" s="95"/>
      <c r="H158" s="95"/>
      <c r="I158" s="95"/>
      <c r="J158" s="95"/>
      <c r="K158" s="95"/>
      <c r="L158" s="95"/>
      <c r="M158" s="95"/>
      <c r="N158" s="95"/>
      <c r="O158" s="95"/>
      <c r="P158" s="3"/>
      <c r="Q158" s="3"/>
      <c r="R158" s="3"/>
      <c r="S158" s="3"/>
      <c r="T158" s="3"/>
      <c r="U158" s="3"/>
      <c r="V158" s="3"/>
      <c r="W158" s="3"/>
      <c r="X158" s="3"/>
      <c r="Y158" s="3"/>
      <c r="Z158" s="3"/>
    </row>
    <row r="159" ht="14.25" customHeight="1">
      <c r="A159" s="95"/>
      <c r="B159" s="318"/>
      <c r="C159" s="318"/>
      <c r="D159" s="95"/>
      <c r="E159" s="95"/>
      <c r="F159" s="95"/>
      <c r="G159" s="95"/>
      <c r="H159" s="95"/>
      <c r="I159" s="95"/>
      <c r="J159" s="95"/>
      <c r="K159" s="95"/>
      <c r="L159" s="95"/>
      <c r="M159" s="95"/>
      <c r="N159" s="95"/>
      <c r="O159" s="95"/>
      <c r="P159" s="3"/>
      <c r="Q159" s="3"/>
      <c r="R159" s="3"/>
      <c r="S159" s="3"/>
      <c r="T159" s="3"/>
      <c r="U159" s="3"/>
      <c r="V159" s="3"/>
      <c r="W159" s="3"/>
      <c r="X159" s="3"/>
      <c r="Y159" s="3"/>
      <c r="Z159" s="3"/>
    </row>
    <row r="160" ht="14.25" customHeight="1">
      <c r="A160" s="95"/>
      <c r="B160" s="318"/>
      <c r="C160" s="318"/>
      <c r="D160" s="95"/>
      <c r="E160" s="95"/>
      <c r="F160" s="95"/>
      <c r="G160" s="95"/>
      <c r="H160" s="95"/>
      <c r="I160" s="95"/>
      <c r="J160" s="95"/>
      <c r="K160" s="95"/>
      <c r="L160" s="95"/>
      <c r="M160" s="95"/>
      <c r="N160" s="95"/>
      <c r="O160" s="95"/>
      <c r="P160" s="3"/>
      <c r="Q160" s="3"/>
      <c r="R160" s="3"/>
      <c r="S160" s="3"/>
      <c r="T160" s="3"/>
      <c r="U160" s="3"/>
      <c r="V160" s="3"/>
      <c r="W160" s="3"/>
      <c r="X160" s="3"/>
      <c r="Y160" s="3"/>
      <c r="Z160" s="3"/>
    </row>
    <row r="161" ht="14.25" customHeight="1">
      <c r="A161" s="95"/>
      <c r="B161" s="318"/>
      <c r="C161" s="318"/>
      <c r="D161" s="95"/>
      <c r="E161" s="95"/>
      <c r="F161" s="95"/>
      <c r="G161" s="95"/>
      <c r="H161" s="95"/>
      <c r="I161" s="95"/>
      <c r="J161" s="95"/>
      <c r="K161" s="95"/>
      <c r="L161" s="95"/>
      <c r="M161" s="95"/>
      <c r="N161" s="95"/>
      <c r="O161" s="95"/>
      <c r="P161" s="3"/>
      <c r="Q161" s="3"/>
      <c r="R161" s="3"/>
      <c r="S161" s="3"/>
      <c r="T161" s="3"/>
      <c r="U161" s="3"/>
      <c r="V161" s="3"/>
      <c r="W161" s="3"/>
      <c r="X161" s="3"/>
      <c r="Y161" s="3"/>
      <c r="Z161" s="3"/>
    </row>
    <row r="162" ht="14.25" customHeight="1">
      <c r="A162" s="95"/>
      <c r="B162" s="318"/>
      <c r="C162" s="318"/>
      <c r="D162" s="95"/>
      <c r="E162" s="95"/>
      <c r="F162" s="95"/>
      <c r="G162" s="95"/>
      <c r="H162" s="95"/>
      <c r="I162" s="95"/>
      <c r="J162" s="95"/>
      <c r="K162" s="95"/>
      <c r="L162" s="95"/>
      <c r="M162" s="95"/>
      <c r="N162" s="95"/>
      <c r="O162" s="95"/>
      <c r="P162" s="3"/>
      <c r="Q162" s="3"/>
      <c r="R162" s="3"/>
      <c r="S162" s="3"/>
      <c r="T162" s="3"/>
      <c r="U162" s="3"/>
      <c r="V162" s="3"/>
      <c r="W162" s="3"/>
      <c r="X162" s="3"/>
      <c r="Y162" s="3"/>
      <c r="Z162" s="3"/>
    </row>
    <row r="163" ht="14.25" customHeight="1">
      <c r="A163" s="95"/>
      <c r="B163" s="318"/>
      <c r="C163" s="318"/>
      <c r="D163" s="95"/>
      <c r="E163" s="95"/>
      <c r="F163" s="95"/>
      <c r="G163" s="95"/>
      <c r="H163" s="95"/>
      <c r="I163" s="95"/>
      <c r="J163" s="95"/>
      <c r="K163" s="95"/>
      <c r="L163" s="95"/>
      <c r="M163" s="95"/>
      <c r="N163" s="95"/>
      <c r="O163" s="95"/>
      <c r="P163" s="3"/>
      <c r="Q163" s="3"/>
      <c r="R163" s="3"/>
      <c r="S163" s="3"/>
      <c r="T163" s="3"/>
      <c r="U163" s="3"/>
      <c r="V163" s="3"/>
      <c r="W163" s="3"/>
      <c r="X163" s="3"/>
      <c r="Y163" s="3"/>
      <c r="Z163" s="3"/>
    </row>
    <row r="164" ht="14.25" customHeight="1">
      <c r="A164" s="95"/>
      <c r="B164" s="318"/>
      <c r="C164" s="318"/>
      <c r="D164" s="95"/>
      <c r="E164" s="95"/>
      <c r="F164" s="95"/>
      <c r="G164" s="95"/>
      <c r="H164" s="95"/>
      <c r="I164" s="95"/>
      <c r="J164" s="95"/>
      <c r="K164" s="95"/>
      <c r="L164" s="95"/>
      <c r="M164" s="95"/>
      <c r="N164" s="95"/>
      <c r="O164" s="95"/>
      <c r="P164" s="3"/>
      <c r="Q164" s="3"/>
      <c r="R164" s="3"/>
      <c r="S164" s="3"/>
      <c r="T164" s="3"/>
      <c r="U164" s="3"/>
      <c r="V164" s="3"/>
      <c r="W164" s="3"/>
      <c r="X164" s="3"/>
      <c r="Y164" s="3"/>
      <c r="Z164" s="3"/>
    </row>
    <row r="165" ht="14.25" customHeight="1">
      <c r="A165" s="95"/>
      <c r="B165" s="318"/>
      <c r="C165" s="318"/>
      <c r="D165" s="95"/>
      <c r="E165" s="95"/>
      <c r="F165" s="95"/>
      <c r="G165" s="95"/>
      <c r="H165" s="95"/>
      <c r="I165" s="95"/>
      <c r="J165" s="95"/>
      <c r="K165" s="95"/>
      <c r="L165" s="95"/>
      <c r="M165" s="95"/>
      <c r="N165" s="95"/>
      <c r="O165" s="95"/>
      <c r="P165" s="3"/>
      <c r="Q165" s="3"/>
      <c r="R165" s="3"/>
      <c r="S165" s="3"/>
      <c r="T165" s="3"/>
      <c r="U165" s="3"/>
      <c r="V165" s="3"/>
      <c r="W165" s="3"/>
      <c r="X165" s="3"/>
      <c r="Y165" s="3"/>
      <c r="Z165" s="3"/>
    </row>
    <row r="166" ht="14.25" customHeight="1">
      <c r="A166" s="95"/>
      <c r="B166" s="318"/>
      <c r="C166" s="318"/>
      <c r="D166" s="95"/>
      <c r="E166" s="95"/>
      <c r="F166" s="95"/>
      <c r="G166" s="95"/>
      <c r="H166" s="95"/>
      <c r="I166" s="95"/>
      <c r="J166" s="95"/>
      <c r="K166" s="95"/>
      <c r="L166" s="95"/>
      <c r="M166" s="95"/>
      <c r="N166" s="95"/>
      <c r="O166" s="95"/>
      <c r="P166" s="3"/>
      <c r="Q166" s="3"/>
      <c r="R166" s="3"/>
      <c r="S166" s="3"/>
      <c r="T166" s="3"/>
      <c r="U166" s="3"/>
      <c r="V166" s="3"/>
      <c r="W166" s="3"/>
      <c r="X166" s="3"/>
      <c r="Y166" s="3"/>
      <c r="Z166" s="3"/>
    </row>
    <row r="167" ht="14.25" customHeight="1">
      <c r="A167" s="95"/>
      <c r="B167" s="318"/>
      <c r="C167" s="318"/>
      <c r="D167" s="95"/>
      <c r="E167" s="95"/>
      <c r="F167" s="95"/>
      <c r="G167" s="95"/>
      <c r="H167" s="95"/>
      <c r="I167" s="95"/>
      <c r="J167" s="95"/>
      <c r="K167" s="95"/>
      <c r="L167" s="95"/>
      <c r="M167" s="95"/>
      <c r="N167" s="95"/>
      <c r="O167" s="95"/>
      <c r="P167" s="3"/>
      <c r="Q167" s="3"/>
      <c r="R167" s="3"/>
      <c r="S167" s="3"/>
      <c r="T167" s="3"/>
      <c r="U167" s="3"/>
      <c r="V167" s="3"/>
      <c r="W167" s="3"/>
      <c r="X167" s="3"/>
      <c r="Y167" s="3"/>
      <c r="Z167" s="3"/>
    </row>
    <row r="168" ht="14.25" customHeight="1">
      <c r="A168" s="95"/>
      <c r="B168" s="318"/>
      <c r="C168" s="318"/>
      <c r="D168" s="95"/>
      <c r="E168" s="95"/>
      <c r="F168" s="95"/>
      <c r="G168" s="95"/>
      <c r="H168" s="95"/>
      <c r="I168" s="95"/>
      <c r="J168" s="95"/>
      <c r="K168" s="95"/>
      <c r="L168" s="95"/>
      <c r="M168" s="95"/>
      <c r="N168" s="95"/>
      <c r="O168" s="95"/>
      <c r="P168" s="3"/>
      <c r="Q168" s="3"/>
      <c r="R168" s="3"/>
      <c r="S168" s="3"/>
      <c r="T168" s="3"/>
      <c r="U168" s="3"/>
      <c r="V168" s="3"/>
      <c r="W168" s="3"/>
      <c r="X168" s="3"/>
      <c r="Y168" s="3"/>
      <c r="Z168" s="3"/>
    </row>
    <row r="169" ht="14.25" customHeight="1">
      <c r="A169" s="95"/>
      <c r="B169" s="318"/>
      <c r="C169" s="318"/>
      <c r="D169" s="95"/>
      <c r="E169" s="95"/>
      <c r="F169" s="95"/>
      <c r="G169" s="95"/>
      <c r="H169" s="95"/>
      <c r="I169" s="95"/>
      <c r="J169" s="95"/>
      <c r="K169" s="95"/>
      <c r="L169" s="95"/>
      <c r="M169" s="95"/>
      <c r="N169" s="95"/>
      <c r="O169" s="95"/>
      <c r="P169" s="3"/>
      <c r="Q169" s="3"/>
      <c r="R169" s="3"/>
      <c r="S169" s="3"/>
      <c r="T169" s="3"/>
      <c r="U169" s="3"/>
      <c r="V169" s="3"/>
      <c r="W169" s="3"/>
      <c r="X169" s="3"/>
      <c r="Y169" s="3"/>
      <c r="Z169" s="3"/>
    </row>
    <row r="170" ht="14.25" customHeight="1">
      <c r="A170" s="95"/>
      <c r="B170" s="318"/>
      <c r="C170" s="318"/>
      <c r="D170" s="95"/>
      <c r="E170" s="95"/>
      <c r="F170" s="95"/>
      <c r="G170" s="95"/>
      <c r="H170" s="95"/>
      <c r="I170" s="95"/>
      <c r="J170" s="95"/>
      <c r="K170" s="95"/>
      <c r="L170" s="95"/>
      <c r="M170" s="95"/>
      <c r="N170" s="95"/>
      <c r="O170" s="95"/>
      <c r="P170" s="3"/>
      <c r="Q170" s="3"/>
      <c r="R170" s="3"/>
      <c r="S170" s="3"/>
      <c r="T170" s="3"/>
      <c r="U170" s="3"/>
      <c r="V170" s="3"/>
      <c r="W170" s="3"/>
      <c r="X170" s="3"/>
      <c r="Y170" s="3"/>
      <c r="Z170" s="3"/>
    </row>
    <row r="171" ht="14.25" customHeight="1">
      <c r="A171" s="95"/>
      <c r="B171" s="318"/>
      <c r="C171" s="318"/>
      <c r="D171" s="95"/>
      <c r="E171" s="95"/>
      <c r="F171" s="95"/>
      <c r="G171" s="95"/>
      <c r="H171" s="95"/>
      <c r="I171" s="95"/>
      <c r="J171" s="95"/>
      <c r="K171" s="95"/>
      <c r="L171" s="95"/>
      <c r="M171" s="95"/>
      <c r="N171" s="95"/>
      <c r="O171" s="95"/>
      <c r="P171" s="3"/>
      <c r="Q171" s="3"/>
      <c r="R171" s="3"/>
      <c r="S171" s="3"/>
      <c r="T171" s="3"/>
      <c r="U171" s="3"/>
      <c r="V171" s="3"/>
      <c r="W171" s="3"/>
      <c r="X171" s="3"/>
      <c r="Y171" s="3"/>
      <c r="Z171" s="3"/>
    </row>
    <row r="172" ht="14.25" customHeight="1">
      <c r="A172" s="95"/>
      <c r="B172" s="318"/>
      <c r="C172" s="318"/>
      <c r="D172" s="95"/>
      <c r="E172" s="95"/>
      <c r="F172" s="95"/>
      <c r="G172" s="95"/>
      <c r="H172" s="95"/>
      <c r="I172" s="95"/>
      <c r="J172" s="95"/>
      <c r="K172" s="95"/>
      <c r="L172" s="95"/>
      <c r="M172" s="95"/>
      <c r="N172" s="95"/>
      <c r="O172" s="95"/>
      <c r="P172" s="3"/>
      <c r="Q172" s="3"/>
      <c r="R172" s="3"/>
      <c r="S172" s="3"/>
      <c r="T172" s="3"/>
      <c r="U172" s="3"/>
      <c r="V172" s="3"/>
      <c r="W172" s="3"/>
      <c r="X172" s="3"/>
      <c r="Y172" s="3"/>
      <c r="Z172" s="3"/>
    </row>
    <row r="173" ht="14.25" customHeight="1">
      <c r="A173" s="95"/>
      <c r="B173" s="318"/>
      <c r="C173" s="318"/>
      <c r="D173" s="95"/>
      <c r="E173" s="95"/>
      <c r="F173" s="95"/>
      <c r="G173" s="95"/>
      <c r="H173" s="95"/>
      <c r="I173" s="95"/>
      <c r="J173" s="95"/>
      <c r="K173" s="95"/>
      <c r="L173" s="95"/>
      <c r="M173" s="95"/>
      <c r="N173" s="95"/>
      <c r="O173" s="95"/>
      <c r="P173" s="3"/>
      <c r="Q173" s="3"/>
      <c r="R173" s="3"/>
      <c r="S173" s="3"/>
      <c r="T173" s="3"/>
      <c r="U173" s="3"/>
      <c r="V173" s="3"/>
      <c r="W173" s="3"/>
      <c r="X173" s="3"/>
      <c r="Y173" s="3"/>
      <c r="Z173" s="3"/>
    </row>
    <row r="174" ht="14.25" customHeight="1">
      <c r="A174" s="95"/>
      <c r="B174" s="318"/>
      <c r="C174" s="318"/>
      <c r="D174" s="95"/>
      <c r="E174" s="95"/>
      <c r="F174" s="95"/>
      <c r="G174" s="95"/>
      <c r="H174" s="95"/>
      <c r="I174" s="95"/>
      <c r="J174" s="95"/>
      <c r="K174" s="95"/>
      <c r="L174" s="95"/>
      <c r="M174" s="95"/>
      <c r="N174" s="95"/>
      <c r="O174" s="95"/>
      <c r="P174" s="3"/>
      <c r="Q174" s="3"/>
      <c r="R174" s="3"/>
      <c r="S174" s="3"/>
      <c r="T174" s="3"/>
      <c r="U174" s="3"/>
      <c r="V174" s="3"/>
      <c r="W174" s="3"/>
      <c r="X174" s="3"/>
      <c r="Y174" s="3"/>
      <c r="Z174" s="3"/>
    </row>
    <row r="175" ht="14.25" customHeight="1">
      <c r="A175" s="95"/>
      <c r="B175" s="318"/>
      <c r="C175" s="318"/>
      <c r="D175" s="95"/>
      <c r="E175" s="95"/>
      <c r="F175" s="95"/>
      <c r="G175" s="95"/>
      <c r="H175" s="95"/>
      <c r="I175" s="95"/>
      <c r="J175" s="95"/>
      <c r="K175" s="95"/>
      <c r="L175" s="95"/>
      <c r="M175" s="95"/>
      <c r="N175" s="95"/>
      <c r="O175" s="95"/>
      <c r="P175" s="3"/>
      <c r="Q175" s="3"/>
      <c r="R175" s="3"/>
      <c r="S175" s="3"/>
      <c r="T175" s="3"/>
      <c r="U175" s="3"/>
      <c r="V175" s="3"/>
      <c r="W175" s="3"/>
      <c r="X175" s="3"/>
      <c r="Y175" s="3"/>
      <c r="Z175" s="3"/>
    </row>
    <row r="176" ht="14.25" customHeight="1">
      <c r="A176" s="95"/>
      <c r="B176" s="318"/>
      <c r="C176" s="318"/>
      <c r="D176" s="95"/>
      <c r="E176" s="95"/>
      <c r="F176" s="95"/>
      <c r="G176" s="95"/>
      <c r="H176" s="95"/>
      <c r="I176" s="95"/>
      <c r="J176" s="95"/>
      <c r="K176" s="95"/>
      <c r="L176" s="95"/>
      <c r="M176" s="95"/>
      <c r="N176" s="95"/>
      <c r="O176" s="95"/>
      <c r="P176" s="3"/>
      <c r="Q176" s="3"/>
      <c r="R176" s="3"/>
      <c r="S176" s="3"/>
      <c r="T176" s="3"/>
      <c r="U176" s="3"/>
      <c r="V176" s="3"/>
      <c r="W176" s="3"/>
      <c r="X176" s="3"/>
      <c r="Y176" s="3"/>
      <c r="Z176" s="3"/>
    </row>
    <row r="177" ht="14.25" customHeight="1">
      <c r="A177" s="95"/>
      <c r="B177" s="318"/>
      <c r="C177" s="318"/>
      <c r="D177" s="95"/>
      <c r="E177" s="95"/>
      <c r="F177" s="95"/>
      <c r="G177" s="95"/>
      <c r="H177" s="95"/>
      <c r="I177" s="95"/>
      <c r="J177" s="95"/>
      <c r="K177" s="95"/>
      <c r="L177" s="95"/>
      <c r="M177" s="95"/>
      <c r="N177" s="95"/>
      <c r="O177" s="95"/>
      <c r="P177" s="3"/>
      <c r="Q177" s="3"/>
      <c r="R177" s="3"/>
      <c r="S177" s="3"/>
      <c r="T177" s="3"/>
      <c r="U177" s="3"/>
      <c r="V177" s="3"/>
      <c r="W177" s="3"/>
      <c r="X177" s="3"/>
      <c r="Y177" s="3"/>
      <c r="Z177" s="3"/>
    </row>
    <row r="178" ht="14.25" customHeight="1">
      <c r="A178" s="95"/>
      <c r="B178" s="318"/>
      <c r="C178" s="318"/>
      <c r="D178" s="95"/>
      <c r="E178" s="95"/>
      <c r="F178" s="95"/>
      <c r="G178" s="95"/>
      <c r="H178" s="95"/>
      <c r="I178" s="95"/>
      <c r="J178" s="95"/>
      <c r="K178" s="95"/>
      <c r="L178" s="95"/>
      <c r="M178" s="95"/>
      <c r="N178" s="95"/>
      <c r="O178" s="95"/>
      <c r="P178" s="3"/>
      <c r="Q178" s="3"/>
      <c r="R178" s="3"/>
      <c r="S178" s="3"/>
      <c r="T178" s="3"/>
      <c r="U178" s="3"/>
      <c r="V178" s="3"/>
      <c r="W178" s="3"/>
      <c r="X178" s="3"/>
      <c r="Y178" s="3"/>
      <c r="Z178" s="3"/>
    </row>
    <row r="179" ht="14.25" customHeight="1">
      <c r="A179" s="95"/>
      <c r="B179" s="318"/>
      <c r="C179" s="318"/>
      <c r="D179" s="95"/>
      <c r="E179" s="95"/>
      <c r="F179" s="95"/>
      <c r="G179" s="95"/>
      <c r="H179" s="95"/>
      <c r="I179" s="95"/>
      <c r="J179" s="95"/>
      <c r="K179" s="95"/>
      <c r="L179" s="95"/>
      <c r="M179" s="95"/>
      <c r="N179" s="95"/>
      <c r="O179" s="95"/>
      <c r="P179" s="3"/>
      <c r="Q179" s="3"/>
      <c r="R179" s="3"/>
      <c r="S179" s="3"/>
      <c r="T179" s="3"/>
      <c r="U179" s="3"/>
      <c r="V179" s="3"/>
      <c r="W179" s="3"/>
      <c r="X179" s="3"/>
      <c r="Y179" s="3"/>
      <c r="Z179" s="3"/>
    </row>
    <row r="180" ht="14.25" customHeight="1">
      <c r="A180" s="95"/>
      <c r="B180" s="318"/>
      <c r="C180" s="318"/>
      <c r="D180" s="95"/>
      <c r="E180" s="95"/>
      <c r="F180" s="95"/>
      <c r="G180" s="95"/>
      <c r="H180" s="95"/>
      <c r="I180" s="95"/>
      <c r="J180" s="95"/>
      <c r="K180" s="95"/>
      <c r="L180" s="95"/>
      <c r="M180" s="95"/>
      <c r="N180" s="95"/>
      <c r="O180" s="95"/>
      <c r="P180" s="3"/>
      <c r="Q180" s="3"/>
      <c r="R180" s="3"/>
      <c r="S180" s="3"/>
      <c r="T180" s="3"/>
      <c r="U180" s="3"/>
      <c r="V180" s="3"/>
      <c r="W180" s="3"/>
      <c r="X180" s="3"/>
      <c r="Y180" s="3"/>
      <c r="Z180" s="3"/>
    </row>
    <row r="181" ht="14.25" customHeight="1">
      <c r="A181" s="95"/>
      <c r="B181" s="318"/>
      <c r="C181" s="318"/>
      <c r="D181" s="95"/>
      <c r="E181" s="95"/>
      <c r="F181" s="95"/>
      <c r="G181" s="95"/>
      <c r="H181" s="95"/>
      <c r="I181" s="95"/>
      <c r="J181" s="95"/>
      <c r="K181" s="95"/>
      <c r="L181" s="95"/>
      <c r="M181" s="95"/>
      <c r="N181" s="95"/>
      <c r="O181" s="95"/>
      <c r="P181" s="3"/>
      <c r="Q181" s="3"/>
      <c r="R181" s="3"/>
      <c r="S181" s="3"/>
      <c r="T181" s="3"/>
      <c r="U181" s="3"/>
      <c r="V181" s="3"/>
      <c r="W181" s="3"/>
      <c r="X181" s="3"/>
      <c r="Y181" s="3"/>
      <c r="Z181" s="3"/>
    </row>
    <row r="182" ht="14.25" customHeight="1">
      <c r="A182" s="95"/>
      <c r="B182" s="318"/>
      <c r="C182" s="318"/>
      <c r="D182" s="95"/>
      <c r="E182" s="95"/>
      <c r="F182" s="95"/>
      <c r="G182" s="95"/>
      <c r="H182" s="95"/>
      <c r="I182" s="95"/>
      <c r="J182" s="95"/>
      <c r="K182" s="95"/>
      <c r="L182" s="95"/>
      <c r="M182" s="95"/>
      <c r="N182" s="95"/>
      <c r="O182" s="95"/>
      <c r="P182" s="3"/>
      <c r="Q182" s="3"/>
      <c r="R182" s="3"/>
      <c r="S182" s="3"/>
      <c r="T182" s="3"/>
      <c r="U182" s="3"/>
      <c r="V182" s="3"/>
      <c r="W182" s="3"/>
      <c r="X182" s="3"/>
      <c r="Y182" s="3"/>
      <c r="Z182" s="3"/>
    </row>
    <row r="183" ht="14.25" customHeight="1">
      <c r="A183" s="95"/>
      <c r="B183" s="318"/>
      <c r="C183" s="318"/>
      <c r="D183" s="95"/>
      <c r="E183" s="95"/>
      <c r="F183" s="95"/>
      <c r="G183" s="95"/>
      <c r="H183" s="95"/>
      <c r="I183" s="95"/>
      <c r="J183" s="95"/>
      <c r="K183" s="95"/>
      <c r="L183" s="95"/>
      <c r="M183" s="95"/>
      <c r="N183" s="95"/>
      <c r="O183" s="95"/>
      <c r="P183" s="3"/>
      <c r="Q183" s="3"/>
      <c r="R183" s="3"/>
      <c r="S183" s="3"/>
      <c r="T183" s="3"/>
      <c r="U183" s="3"/>
      <c r="V183" s="3"/>
      <c r="W183" s="3"/>
      <c r="X183" s="3"/>
      <c r="Y183" s="3"/>
      <c r="Z183" s="3"/>
    </row>
    <row r="184" ht="14.25" customHeight="1">
      <c r="A184" s="95"/>
      <c r="B184" s="318"/>
      <c r="C184" s="318"/>
      <c r="D184" s="95"/>
      <c r="E184" s="95"/>
      <c r="F184" s="95"/>
      <c r="G184" s="95"/>
      <c r="H184" s="95"/>
      <c r="I184" s="95"/>
      <c r="J184" s="95"/>
      <c r="K184" s="95"/>
      <c r="L184" s="95"/>
      <c r="M184" s="95"/>
      <c r="N184" s="95"/>
      <c r="O184" s="95"/>
      <c r="P184" s="3"/>
      <c r="Q184" s="3"/>
      <c r="R184" s="3"/>
      <c r="S184" s="3"/>
      <c r="T184" s="3"/>
      <c r="U184" s="3"/>
      <c r="V184" s="3"/>
      <c r="W184" s="3"/>
      <c r="X184" s="3"/>
      <c r="Y184" s="3"/>
      <c r="Z184" s="3"/>
    </row>
    <row r="185" ht="14.25" customHeight="1">
      <c r="A185" s="95"/>
      <c r="B185" s="318"/>
      <c r="C185" s="318"/>
      <c r="D185" s="95"/>
      <c r="E185" s="95"/>
      <c r="F185" s="95"/>
      <c r="G185" s="95"/>
      <c r="H185" s="95"/>
      <c r="I185" s="95"/>
      <c r="J185" s="95"/>
      <c r="K185" s="95"/>
      <c r="L185" s="95"/>
      <c r="M185" s="95"/>
      <c r="N185" s="95"/>
      <c r="O185" s="95"/>
      <c r="P185" s="3"/>
      <c r="Q185" s="3"/>
      <c r="R185" s="3"/>
      <c r="S185" s="3"/>
      <c r="T185" s="3"/>
      <c r="U185" s="3"/>
      <c r="V185" s="3"/>
      <c r="W185" s="3"/>
      <c r="X185" s="3"/>
      <c r="Y185" s="3"/>
      <c r="Z185" s="3"/>
    </row>
    <row r="186" ht="14.25" customHeight="1">
      <c r="A186" s="95"/>
      <c r="B186" s="318"/>
      <c r="C186" s="318"/>
      <c r="D186" s="95"/>
      <c r="E186" s="95"/>
      <c r="F186" s="95"/>
      <c r="G186" s="95"/>
      <c r="H186" s="95"/>
      <c r="I186" s="95"/>
      <c r="J186" s="95"/>
      <c r="K186" s="95"/>
      <c r="L186" s="95"/>
      <c r="M186" s="95"/>
      <c r="N186" s="95"/>
      <c r="O186" s="95"/>
      <c r="P186" s="3"/>
      <c r="Q186" s="3"/>
      <c r="R186" s="3"/>
      <c r="S186" s="3"/>
      <c r="T186" s="3"/>
      <c r="U186" s="3"/>
      <c r="V186" s="3"/>
      <c r="W186" s="3"/>
      <c r="X186" s="3"/>
      <c r="Y186" s="3"/>
      <c r="Z186" s="3"/>
    </row>
    <row r="187" ht="14.25" customHeight="1">
      <c r="A187" s="95"/>
      <c r="B187" s="318"/>
      <c r="C187" s="318"/>
      <c r="D187" s="95"/>
      <c r="E187" s="95"/>
      <c r="F187" s="95"/>
      <c r="G187" s="95"/>
      <c r="H187" s="95"/>
      <c r="I187" s="95"/>
      <c r="J187" s="95"/>
      <c r="K187" s="95"/>
      <c r="L187" s="95"/>
      <c r="M187" s="95"/>
      <c r="N187" s="95"/>
      <c r="O187" s="95"/>
      <c r="P187" s="3"/>
      <c r="Q187" s="3"/>
      <c r="R187" s="3"/>
      <c r="S187" s="3"/>
      <c r="T187" s="3"/>
      <c r="U187" s="3"/>
      <c r="V187" s="3"/>
      <c r="W187" s="3"/>
      <c r="X187" s="3"/>
      <c r="Y187" s="3"/>
      <c r="Z187" s="3"/>
    </row>
    <row r="188" ht="14.25" customHeight="1">
      <c r="A188" s="95"/>
      <c r="B188" s="318"/>
      <c r="C188" s="318"/>
      <c r="D188" s="95"/>
      <c r="E188" s="95"/>
      <c r="F188" s="95"/>
      <c r="G188" s="95"/>
      <c r="H188" s="95"/>
      <c r="I188" s="95"/>
      <c r="J188" s="95"/>
      <c r="K188" s="95"/>
      <c r="L188" s="95"/>
      <c r="M188" s="95"/>
      <c r="N188" s="95"/>
      <c r="O188" s="95"/>
      <c r="P188" s="3"/>
      <c r="Q188" s="3"/>
      <c r="R188" s="3"/>
      <c r="S188" s="3"/>
      <c r="T188" s="3"/>
      <c r="U188" s="3"/>
      <c r="V188" s="3"/>
      <c r="W188" s="3"/>
      <c r="X188" s="3"/>
      <c r="Y188" s="3"/>
      <c r="Z188" s="3"/>
    </row>
    <row r="189" ht="14.25" customHeight="1">
      <c r="A189" s="95"/>
      <c r="B189" s="318"/>
      <c r="C189" s="318"/>
      <c r="D189" s="95"/>
      <c r="E189" s="95"/>
      <c r="F189" s="95"/>
      <c r="G189" s="95"/>
      <c r="H189" s="95"/>
      <c r="I189" s="95"/>
      <c r="J189" s="95"/>
      <c r="K189" s="95"/>
      <c r="L189" s="95"/>
      <c r="M189" s="95"/>
      <c r="N189" s="95"/>
      <c r="O189" s="95"/>
      <c r="P189" s="3"/>
      <c r="Q189" s="3"/>
      <c r="R189" s="3"/>
      <c r="S189" s="3"/>
      <c r="T189" s="3"/>
      <c r="U189" s="3"/>
      <c r="V189" s="3"/>
      <c r="W189" s="3"/>
      <c r="X189" s="3"/>
      <c r="Y189" s="3"/>
      <c r="Z189" s="3"/>
    </row>
    <row r="190" ht="14.25" customHeight="1">
      <c r="A190" s="95"/>
      <c r="B190" s="318"/>
      <c r="C190" s="318"/>
      <c r="D190" s="95"/>
      <c r="E190" s="95"/>
      <c r="F190" s="95"/>
      <c r="G190" s="95"/>
      <c r="H190" s="95"/>
      <c r="I190" s="95"/>
      <c r="J190" s="95"/>
      <c r="K190" s="95"/>
      <c r="L190" s="95"/>
      <c r="M190" s="95"/>
      <c r="N190" s="95"/>
      <c r="O190" s="95"/>
      <c r="P190" s="3"/>
      <c r="Q190" s="3"/>
      <c r="R190" s="3"/>
      <c r="S190" s="3"/>
      <c r="T190" s="3"/>
      <c r="U190" s="3"/>
      <c r="V190" s="3"/>
      <c r="W190" s="3"/>
      <c r="X190" s="3"/>
      <c r="Y190" s="3"/>
      <c r="Z190" s="3"/>
    </row>
    <row r="191" ht="14.25" customHeight="1">
      <c r="A191" s="95"/>
      <c r="B191" s="318"/>
      <c r="C191" s="318"/>
      <c r="D191" s="95"/>
      <c r="E191" s="95"/>
      <c r="F191" s="95"/>
      <c r="G191" s="95"/>
      <c r="H191" s="95"/>
      <c r="I191" s="95"/>
      <c r="J191" s="95"/>
      <c r="K191" s="95"/>
      <c r="L191" s="95"/>
      <c r="M191" s="95"/>
      <c r="N191" s="95"/>
      <c r="O191" s="95"/>
      <c r="P191" s="3"/>
      <c r="Q191" s="3"/>
      <c r="R191" s="3"/>
      <c r="S191" s="3"/>
      <c r="T191" s="3"/>
      <c r="U191" s="3"/>
      <c r="V191" s="3"/>
      <c r="W191" s="3"/>
      <c r="X191" s="3"/>
      <c r="Y191" s="3"/>
      <c r="Z191" s="3"/>
    </row>
    <row r="192" ht="14.25" customHeight="1">
      <c r="A192" s="95"/>
      <c r="B192" s="318"/>
      <c r="C192" s="318"/>
      <c r="D192" s="95"/>
      <c r="E192" s="95"/>
      <c r="F192" s="95"/>
      <c r="G192" s="95"/>
      <c r="H192" s="95"/>
      <c r="I192" s="95"/>
      <c r="J192" s="95"/>
      <c r="K192" s="95"/>
      <c r="L192" s="95"/>
      <c r="M192" s="95"/>
      <c r="N192" s="95"/>
      <c r="O192" s="95"/>
      <c r="P192" s="3"/>
      <c r="Q192" s="3"/>
      <c r="R192" s="3"/>
      <c r="S192" s="3"/>
      <c r="T192" s="3"/>
      <c r="U192" s="3"/>
      <c r="V192" s="3"/>
      <c r="W192" s="3"/>
      <c r="X192" s="3"/>
      <c r="Y192" s="3"/>
      <c r="Z192" s="3"/>
    </row>
    <row r="193" ht="14.25" customHeight="1">
      <c r="A193" s="95"/>
      <c r="B193" s="318"/>
      <c r="C193" s="318"/>
      <c r="D193" s="95"/>
      <c r="E193" s="95"/>
      <c r="F193" s="95"/>
      <c r="G193" s="95"/>
      <c r="H193" s="95"/>
      <c r="I193" s="95"/>
      <c r="J193" s="95"/>
      <c r="K193" s="95"/>
      <c r="L193" s="95"/>
      <c r="M193" s="95"/>
      <c r="N193" s="95"/>
      <c r="O193" s="95"/>
      <c r="P193" s="3"/>
      <c r="Q193" s="3"/>
      <c r="R193" s="3"/>
      <c r="S193" s="3"/>
      <c r="T193" s="3"/>
      <c r="U193" s="3"/>
      <c r="V193" s="3"/>
      <c r="W193" s="3"/>
      <c r="X193" s="3"/>
      <c r="Y193" s="3"/>
      <c r="Z193" s="3"/>
    </row>
    <row r="194" ht="14.25" customHeight="1">
      <c r="A194" s="95"/>
      <c r="B194" s="318"/>
      <c r="C194" s="318"/>
      <c r="D194" s="95"/>
      <c r="E194" s="95"/>
      <c r="F194" s="95"/>
      <c r="G194" s="95"/>
      <c r="H194" s="95"/>
      <c r="I194" s="95"/>
      <c r="J194" s="95"/>
      <c r="K194" s="95"/>
      <c r="L194" s="95"/>
      <c r="M194" s="95"/>
      <c r="N194" s="95"/>
      <c r="O194" s="95"/>
      <c r="P194" s="3"/>
      <c r="Q194" s="3"/>
      <c r="R194" s="3"/>
      <c r="S194" s="3"/>
      <c r="T194" s="3"/>
      <c r="U194" s="3"/>
      <c r="V194" s="3"/>
      <c r="W194" s="3"/>
      <c r="X194" s="3"/>
      <c r="Y194" s="3"/>
      <c r="Z194" s="3"/>
    </row>
    <row r="195" ht="14.25" customHeight="1">
      <c r="A195" s="95"/>
      <c r="B195" s="318"/>
      <c r="C195" s="318"/>
      <c r="D195" s="95"/>
      <c r="E195" s="95"/>
      <c r="F195" s="95"/>
      <c r="G195" s="95"/>
      <c r="H195" s="95"/>
      <c r="I195" s="95"/>
      <c r="J195" s="95"/>
      <c r="K195" s="95"/>
      <c r="L195" s="95"/>
      <c r="M195" s="95"/>
      <c r="N195" s="95"/>
      <c r="O195" s="95"/>
      <c r="P195" s="3"/>
      <c r="Q195" s="3"/>
      <c r="R195" s="3"/>
      <c r="S195" s="3"/>
      <c r="T195" s="3"/>
      <c r="U195" s="3"/>
      <c r="V195" s="3"/>
      <c r="W195" s="3"/>
      <c r="X195" s="3"/>
      <c r="Y195" s="3"/>
      <c r="Z195" s="3"/>
    </row>
    <row r="196" ht="14.25" customHeight="1">
      <c r="A196" s="95"/>
      <c r="B196" s="318"/>
      <c r="C196" s="318"/>
      <c r="D196" s="95"/>
      <c r="E196" s="95"/>
      <c r="F196" s="95"/>
      <c r="G196" s="95"/>
      <c r="H196" s="95"/>
      <c r="I196" s="95"/>
      <c r="J196" s="95"/>
      <c r="K196" s="95"/>
      <c r="L196" s="95"/>
      <c r="M196" s="95"/>
      <c r="N196" s="95"/>
      <c r="O196" s="95"/>
      <c r="P196" s="3"/>
      <c r="Q196" s="3"/>
      <c r="R196" s="3"/>
      <c r="S196" s="3"/>
      <c r="T196" s="3"/>
      <c r="U196" s="3"/>
      <c r="V196" s="3"/>
      <c r="W196" s="3"/>
      <c r="X196" s="3"/>
      <c r="Y196" s="3"/>
      <c r="Z196" s="3"/>
    </row>
    <row r="197" ht="14.25" customHeight="1">
      <c r="A197" s="95"/>
      <c r="B197" s="318"/>
      <c r="C197" s="318"/>
      <c r="D197" s="95"/>
      <c r="E197" s="95"/>
      <c r="F197" s="95"/>
      <c r="G197" s="95"/>
      <c r="H197" s="95"/>
      <c r="I197" s="95"/>
      <c r="J197" s="95"/>
      <c r="K197" s="95"/>
      <c r="L197" s="95"/>
      <c r="M197" s="95"/>
      <c r="N197" s="95"/>
      <c r="O197" s="95"/>
      <c r="P197" s="3"/>
      <c r="Q197" s="3"/>
      <c r="R197" s="3"/>
      <c r="S197" s="3"/>
      <c r="T197" s="3"/>
      <c r="U197" s="3"/>
      <c r="V197" s="3"/>
      <c r="W197" s="3"/>
      <c r="X197" s="3"/>
      <c r="Y197" s="3"/>
      <c r="Z197" s="3"/>
    </row>
    <row r="198" ht="14.25" customHeight="1">
      <c r="A198" s="95"/>
      <c r="B198" s="318"/>
      <c r="C198" s="318"/>
      <c r="D198" s="95"/>
      <c r="E198" s="95"/>
      <c r="F198" s="95"/>
      <c r="G198" s="95"/>
      <c r="H198" s="95"/>
      <c r="I198" s="95"/>
      <c r="J198" s="95"/>
      <c r="K198" s="95"/>
      <c r="L198" s="95"/>
      <c r="M198" s="95"/>
      <c r="N198" s="95"/>
      <c r="O198" s="95"/>
      <c r="P198" s="3"/>
      <c r="Q198" s="3"/>
      <c r="R198" s="3"/>
      <c r="S198" s="3"/>
      <c r="T198" s="3"/>
      <c r="U198" s="3"/>
      <c r="V198" s="3"/>
      <c r="W198" s="3"/>
      <c r="X198" s="3"/>
      <c r="Y198" s="3"/>
      <c r="Z198" s="3"/>
    </row>
    <row r="199" ht="14.25" customHeight="1">
      <c r="A199" s="95"/>
      <c r="B199" s="318"/>
      <c r="C199" s="318"/>
      <c r="D199" s="95"/>
      <c r="E199" s="95"/>
      <c r="F199" s="95"/>
      <c r="G199" s="95"/>
      <c r="H199" s="95"/>
      <c r="I199" s="95"/>
      <c r="J199" s="95"/>
      <c r="K199" s="95"/>
      <c r="L199" s="95"/>
      <c r="M199" s="95"/>
      <c r="N199" s="95"/>
      <c r="O199" s="95"/>
      <c r="P199" s="3"/>
      <c r="Q199" s="3"/>
      <c r="R199" s="3"/>
      <c r="S199" s="3"/>
      <c r="T199" s="3"/>
      <c r="U199" s="3"/>
      <c r="V199" s="3"/>
      <c r="W199" s="3"/>
      <c r="X199" s="3"/>
      <c r="Y199" s="3"/>
      <c r="Z199" s="3"/>
    </row>
    <row r="200" ht="14.25" customHeight="1">
      <c r="A200" s="95"/>
      <c r="B200" s="318"/>
      <c r="C200" s="318"/>
      <c r="D200" s="95"/>
      <c r="E200" s="95"/>
      <c r="F200" s="95"/>
      <c r="G200" s="95"/>
      <c r="H200" s="95"/>
      <c r="I200" s="95"/>
      <c r="J200" s="95"/>
      <c r="K200" s="95"/>
      <c r="L200" s="95"/>
      <c r="M200" s="95"/>
      <c r="N200" s="95"/>
      <c r="O200" s="95"/>
      <c r="P200" s="3"/>
      <c r="Q200" s="3"/>
      <c r="R200" s="3"/>
      <c r="S200" s="3"/>
      <c r="T200" s="3"/>
      <c r="U200" s="3"/>
      <c r="V200" s="3"/>
      <c r="W200" s="3"/>
      <c r="X200" s="3"/>
      <c r="Y200" s="3"/>
      <c r="Z200" s="3"/>
    </row>
    <row r="201" ht="14.25" customHeight="1">
      <c r="A201" s="95"/>
      <c r="B201" s="318"/>
      <c r="C201" s="318"/>
      <c r="D201" s="95"/>
      <c r="E201" s="95"/>
      <c r="F201" s="95"/>
      <c r="G201" s="95"/>
      <c r="H201" s="95"/>
      <c r="I201" s="95"/>
      <c r="J201" s="95"/>
      <c r="K201" s="95"/>
      <c r="L201" s="95"/>
      <c r="M201" s="95"/>
      <c r="N201" s="95"/>
      <c r="O201" s="95"/>
      <c r="P201" s="3"/>
      <c r="Q201" s="3"/>
      <c r="R201" s="3"/>
      <c r="S201" s="3"/>
      <c r="T201" s="3"/>
      <c r="U201" s="3"/>
      <c r="V201" s="3"/>
      <c r="W201" s="3"/>
      <c r="X201" s="3"/>
      <c r="Y201" s="3"/>
      <c r="Z201" s="3"/>
    </row>
    <row r="202" ht="14.25" customHeight="1">
      <c r="A202" s="95"/>
      <c r="B202" s="318"/>
      <c r="C202" s="318"/>
      <c r="D202" s="95"/>
      <c r="E202" s="95"/>
      <c r="F202" s="95"/>
      <c r="G202" s="95"/>
      <c r="H202" s="95"/>
      <c r="I202" s="95"/>
      <c r="J202" s="95"/>
      <c r="K202" s="95"/>
      <c r="L202" s="95"/>
      <c r="M202" s="95"/>
      <c r="N202" s="95"/>
      <c r="O202" s="95"/>
      <c r="P202" s="3"/>
      <c r="Q202" s="3"/>
      <c r="R202" s="3"/>
      <c r="S202" s="3"/>
      <c r="T202" s="3"/>
      <c r="U202" s="3"/>
      <c r="V202" s="3"/>
      <c r="W202" s="3"/>
      <c r="X202" s="3"/>
      <c r="Y202" s="3"/>
      <c r="Z202" s="3"/>
    </row>
    <row r="203" ht="14.25" customHeight="1">
      <c r="A203" s="95"/>
      <c r="B203" s="318"/>
      <c r="C203" s="318"/>
      <c r="D203" s="95"/>
      <c r="E203" s="95"/>
      <c r="F203" s="95"/>
      <c r="G203" s="95"/>
      <c r="H203" s="95"/>
      <c r="I203" s="95"/>
      <c r="J203" s="95"/>
      <c r="K203" s="95"/>
      <c r="L203" s="95"/>
      <c r="M203" s="95"/>
      <c r="N203" s="95"/>
      <c r="O203" s="95"/>
      <c r="P203" s="3"/>
      <c r="Q203" s="3"/>
      <c r="R203" s="3"/>
      <c r="S203" s="3"/>
      <c r="T203" s="3"/>
      <c r="U203" s="3"/>
      <c r="V203" s="3"/>
      <c r="W203" s="3"/>
      <c r="X203" s="3"/>
      <c r="Y203" s="3"/>
      <c r="Z203" s="3"/>
    </row>
    <row r="204" ht="14.25" customHeight="1">
      <c r="A204" s="95"/>
      <c r="B204" s="318"/>
      <c r="C204" s="318"/>
      <c r="D204" s="95"/>
      <c r="E204" s="95"/>
      <c r="F204" s="95"/>
      <c r="G204" s="95"/>
      <c r="H204" s="95"/>
      <c r="I204" s="95"/>
      <c r="J204" s="95"/>
      <c r="K204" s="95"/>
      <c r="L204" s="95"/>
      <c r="M204" s="95"/>
      <c r="N204" s="95"/>
      <c r="O204" s="95"/>
      <c r="P204" s="3"/>
      <c r="Q204" s="3"/>
      <c r="R204" s="3"/>
      <c r="S204" s="3"/>
      <c r="T204" s="3"/>
      <c r="U204" s="3"/>
      <c r="V204" s="3"/>
      <c r="W204" s="3"/>
      <c r="X204" s="3"/>
      <c r="Y204" s="3"/>
      <c r="Z204" s="3"/>
    </row>
    <row r="205" ht="14.25" customHeight="1">
      <c r="A205" s="95"/>
      <c r="B205" s="318"/>
      <c r="C205" s="318"/>
      <c r="D205" s="95"/>
      <c r="E205" s="95"/>
      <c r="F205" s="95"/>
      <c r="G205" s="95"/>
      <c r="H205" s="95"/>
      <c r="I205" s="95"/>
      <c r="J205" s="95"/>
      <c r="K205" s="95"/>
      <c r="L205" s="95"/>
      <c r="M205" s="95"/>
      <c r="N205" s="95"/>
      <c r="O205" s="95"/>
      <c r="P205" s="3"/>
      <c r="Q205" s="3"/>
      <c r="R205" s="3"/>
      <c r="S205" s="3"/>
      <c r="T205" s="3"/>
      <c r="U205" s="3"/>
      <c r="V205" s="3"/>
      <c r="W205" s="3"/>
      <c r="X205" s="3"/>
      <c r="Y205" s="3"/>
      <c r="Z205" s="3"/>
    </row>
    <row r="206" ht="14.25" customHeight="1">
      <c r="A206" s="95"/>
      <c r="B206" s="318"/>
      <c r="C206" s="318"/>
      <c r="D206" s="95"/>
      <c r="E206" s="95"/>
      <c r="F206" s="95"/>
      <c r="G206" s="95"/>
      <c r="H206" s="95"/>
      <c r="I206" s="95"/>
      <c r="J206" s="95"/>
      <c r="K206" s="95"/>
      <c r="L206" s="95"/>
      <c r="M206" s="95"/>
      <c r="N206" s="95"/>
      <c r="O206" s="95"/>
      <c r="P206" s="3"/>
      <c r="Q206" s="3"/>
      <c r="R206" s="3"/>
      <c r="S206" s="3"/>
      <c r="T206" s="3"/>
      <c r="U206" s="3"/>
      <c r="V206" s="3"/>
      <c r="W206" s="3"/>
      <c r="X206" s="3"/>
      <c r="Y206" s="3"/>
      <c r="Z206" s="3"/>
    </row>
    <row r="207" ht="14.25" customHeight="1">
      <c r="A207" s="95"/>
      <c r="B207" s="318"/>
      <c r="C207" s="318"/>
      <c r="D207" s="95"/>
      <c r="E207" s="95"/>
      <c r="F207" s="95"/>
      <c r="G207" s="95"/>
      <c r="H207" s="95"/>
      <c r="I207" s="95"/>
      <c r="J207" s="95"/>
      <c r="K207" s="95"/>
      <c r="L207" s="95"/>
      <c r="M207" s="95"/>
      <c r="N207" s="95"/>
      <c r="O207" s="95"/>
      <c r="P207" s="3"/>
      <c r="Q207" s="3"/>
      <c r="R207" s="3"/>
      <c r="S207" s="3"/>
      <c r="T207" s="3"/>
      <c r="U207" s="3"/>
      <c r="V207" s="3"/>
      <c r="W207" s="3"/>
      <c r="X207" s="3"/>
      <c r="Y207" s="3"/>
      <c r="Z207" s="3"/>
    </row>
    <row r="208" ht="14.25" customHeight="1">
      <c r="A208" s="95"/>
      <c r="B208" s="318"/>
      <c r="C208" s="318"/>
      <c r="D208" s="95"/>
      <c r="E208" s="95"/>
      <c r="F208" s="95"/>
      <c r="G208" s="95"/>
      <c r="H208" s="95"/>
      <c r="I208" s="95"/>
      <c r="J208" s="95"/>
      <c r="K208" s="95"/>
      <c r="L208" s="95"/>
      <c r="M208" s="95"/>
      <c r="N208" s="95"/>
      <c r="O208" s="95"/>
      <c r="P208" s="3"/>
      <c r="Q208" s="3"/>
      <c r="R208" s="3"/>
      <c r="S208" s="3"/>
      <c r="T208" s="3"/>
      <c r="U208" s="3"/>
      <c r="V208" s="3"/>
      <c r="W208" s="3"/>
      <c r="X208" s="3"/>
      <c r="Y208" s="3"/>
      <c r="Z208" s="3"/>
    </row>
    <row r="209" ht="14.25" customHeight="1">
      <c r="A209" s="95"/>
      <c r="B209" s="318"/>
      <c r="C209" s="318"/>
      <c r="D209" s="95"/>
      <c r="E209" s="95"/>
      <c r="F209" s="95"/>
      <c r="G209" s="95"/>
      <c r="H209" s="95"/>
      <c r="I209" s="95"/>
      <c r="J209" s="95"/>
      <c r="K209" s="95"/>
      <c r="L209" s="95"/>
      <c r="M209" s="95"/>
      <c r="N209" s="95"/>
      <c r="O209" s="95"/>
      <c r="P209" s="3"/>
      <c r="Q209" s="3"/>
      <c r="R209" s="3"/>
      <c r="S209" s="3"/>
      <c r="T209" s="3"/>
      <c r="U209" s="3"/>
      <c r="V209" s="3"/>
      <c r="W209" s="3"/>
      <c r="X209" s="3"/>
      <c r="Y209" s="3"/>
      <c r="Z209" s="3"/>
    </row>
    <row r="210" ht="14.25" customHeight="1">
      <c r="A210" s="95"/>
      <c r="B210" s="318"/>
      <c r="C210" s="318"/>
      <c r="D210" s="95"/>
      <c r="E210" s="95"/>
      <c r="F210" s="95"/>
      <c r="G210" s="95"/>
      <c r="H210" s="95"/>
      <c r="I210" s="95"/>
      <c r="J210" s="95"/>
      <c r="K210" s="95"/>
      <c r="L210" s="95"/>
      <c r="M210" s="95"/>
      <c r="N210" s="95"/>
      <c r="O210" s="95"/>
      <c r="P210" s="3"/>
      <c r="Q210" s="3"/>
      <c r="R210" s="3"/>
      <c r="S210" s="3"/>
      <c r="T210" s="3"/>
      <c r="U210" s="3"/>
      <c r="V210" s="3"/>
      <c r="W210" s="3"/>
      <c r="X210" s="3"/>
      <c r="Y210" s="3"/>
      <c r="Z210" s="3"/>
    </row>
    <row r="211" ht="14.25" customHeight="1">
      <c r="A211" s="95"/>
      <c r="B211" s="318"/>
      <c r="C211" s="318"/>
      <c r="D211" s="95"/>
      <c r="E211" s="95"/>
      <c r="F211" s="95"/>
      <c r="G211" s="95"/>
      <c r="H211" s="95"/>
      <c r="I211" s="95"/>
      <c r="J211" s="95"/>
      <c r="K211" s="95"/>
      <c r="L211" s="95"/>
      <c r="M211" s="95"/>
      <c r="N211" s="95"/>
      <c r="O211" s="95"/>
      <c r="P211" s="3"/>
      <c r="Q211" s="3"/>
      <c r="R211" s="3"/>
      <c r="S211" s="3"/>
      <c r="T211" s="3"/>
      <c r="U211" s="3"/>
      <c r="V211" s="3"/>
      <c r="W211" s="3"/>
      <c r="X211" s="3"/>
      <c r="Y211" s="3"/>
      <c r="Z211" s="3"/>
    </row>
    <row r="212" ht="14.25" customHeight="1">
      <c r="A212" s="95"/>
      <c r="B212" s="318"/>
      <c r="C212" s="318"/>
      <c r="D212" s="95"/>
      <c r="E212" s="95"/>
      <c r="F212" s="95"/>
      <c r="G212" s="95"/>
      <c r="H212" s="95"/>
      <c r="I212" s="95"/>
      <c r="J212" s="95"/>
      <c r="K212" s="95"/>
      <c r="L212" s="95"/>
      <c r="M212" s="95"/>
      <c r="N212" s="95"/>
      <c r="O212" s="95"/>
      <c r="P212" s="3"/>
      <c r="Q212" s="3"/>
      <c r="R212" s="3"/>
      <c r="S212" s="3"/>
      <c r="T212" s="3"/>
      <c r="U212" s="3"/>
      <c r="V212" s="3"/>
      <c r="W212" s="3"/>
      <c r="X212" s="3"/>
      <c r="Y212" s="3"/>
      <c r="Z212" s="3"/>
    </row>
    <row r="213" ht="14.25" customHeight="1">
      <c r="A213" s="95"/>
      <c r="B213" s="318"/>
      <c r="C213" s="318"/>
      <c r="D213" s="95"/>
      <c r="E213" s="95"/>
      <c r="F213" s="95"/>
      <c r="G213" s="95"/>
      <c r="H213" s="95"/>
      <c r="I213" s="95"/>
      <c r="J213" s="95"/>
      <c r="K213" s="95"/>
      <c r="L213" s="95"/>
      <c r="M213" s="95"/>
      <c r="N213" s="95"/>
      <c r="O213" s="95"/>
      <c r="P213" s="3"/>
      <c r="Q213" s="3"/>
      <c r="R213" s="3"/>
      <c r="S213" s="3"/>
      <c r="T213" s="3"/>
      <c r="U213" s="3"/>
      <c r="V213" s="3"/>
      <c r="W213" s="3"/>
      <c r="X213" s="3"/>
      <c r="Y213" s="3"/>
      <c r="Z213" s="3"/>
    </row>
    <row r="214" ht="14.25" customHeight="1">
      <c r="A214" s="95"/>
      <c r="B214" s="318"/>
      <c r="C214" s="318"/>
      <c r="D214" s="95"/>
      <c r="E214" s="95"/>
      <c r="F214" s="95"/>
      <c r="G214" s="95"/>
      <c r="H214" s="95"/>
      <c r="I214" s="95"/>
      <c r="J214" s="95"/>
      <c r="K214" s="95"/>
      <c r="L214" s="95"/>
      <c r="M214" s="95"/>
      <c r="N214" s="95"/>
      <c r="O214" s="95"/>
      <c r="P214" s="3"/>
      <c r="Q214" s="3"/>
      <c r="R214" s="3"/>
      <c r="S214" s="3"/>
      <c r="T214" s="3"/>
      <c r="U214" s="3"/>
      <c r="V214" s="3"/>
      <c r="W214" s="3"/>
      <c r="X214" s="3"/>
      <c r="Y214" s="3"/>
      <c r="Z214" s="3"/>
    </row>
    <row r="215" ht="14.25" customHeight="1">
      <c r="A215" s="95"/>
      <c r="B215" s="318"/>
      <c r="C215" s="318"/>
      <c r="D215" s="95"/>
      <c r="E215" s="95"/>
      <c r="F215" s="95"/>
      <c r="G215" s="95"/>
      <c r="H215" s="95"/>
      <c r="I215" s="95"/>
      <c r="J215" s="95"/>
      <c r="K215" s="95"/>
      <c r="L215" s="95"/>
      <c r="M215" s="95"/>
      <c r="N215" s="95"/>
      <c r="O215" s="95"/>
      <c r="P215" s="3"/>
      <c r="Q215" s="3"/>
      <c r="R215" s="3"/>
      <c r="S215" s="3"/>
      <c r="T215" s="3"/>
      <c r="U215" s="3"/>
      <c r="V215" s="3"/>
      <c r="W215" s="3"/>
      <c r="X215" s="3"/>
      <c r="Y215" s="3"/>
      <c r="Z215" s="3"/>
    </row>
    <row r="216" ht="14.25" customHeight="1">
      <c r="A216" s="95"/>
      <c r="B216" s="318"/>
      <c r="C216" s="318"/>
      <c r="D216" s="95"/>
      <c r="E216" s="95"/>
      <c r="F216" s="95"/>
      <c r="G216" s="95"/>
      <c r="H216" s="95"/>
      <c r="I216" s="95"/>
      <c r="J216" s="95"/>
      <c r="K216" s="95"/>
      <c r="L216" s="95"/>
      <c r="M216" s="95"/>
      <c r="N216" s="95"/>
      <c r="O216" s="95"/>
      <c r="P216" s="3"/>
      <c r="Q216" s="3"/>
      <c r="R216" s="3"/>
      <c r="S216" s="3"/>
      <c r="T216" s="3"/>
      <c r="U216" s="3"/>
      <c r="V216" s="3"/>
      <c r="W216" s="3"/>
      <c r="X216" s="3"/>
      <c r="Y216" s="3"/>
      <c r="Z216" s="3"/>
    </row>
    <row r="217" ht="14.25" customHeight="1">
      <c r="A217" s="95"/>
      <c r="B217" s="318"/>
      <c r="C217" s="318"/>
      <c r="D217" s="95"/>
      <c r="E217" s="95"/>
      <c r="F217" s="95"/>
      <c r="G217" s="95"/>
      <c r="H217" s="95"/>
      <c r="I217" s="95"/>
      <c r="J217" s="95"/>
      <c r="K217" s="95"/>
      <c r="L217" s="95"/>
      <c r="M217" s="95"/>
      <c r="N217" s="95"/>
      <c r="O217" s="95"/>
      <c r="P217" s="3"/>
      <c r="Q217" s="3"/>
      <c r="R217" s="3"/>
      <c r="S217" s="3"/>
      <c r="T217" s="3"/>
      <c r="U217" s="3"/>
      <c r="V217" s="3"/>
      <c r="W217" s="3"/>
      <c r="X217" s="3"/>
      <c r="Y217" s="3"/>
      <c r="Z217" s="3"/>
    </row>
    <row r="218" ht="14.25" customHeight="1">
      <c r="A218" s="95"/>
      <c r="B218" s="318"/>
      <c r="C218" s="318"/>
      <c r="D218" s="95"/>
      <c r="E218" s="95"/>
      <c r="F218" s="95"/>
      <c r="G218" s="95"/>
      <c r="H218" s="95"/>
      <c r="I218" s="95"/>
      <c r="J218" s="95"/>
      <c r="K218" s="95"/>
      <c r="L218" s="95"/>
      <c r="M218" s="95"/>
      <c r="N218" s="95"/>
      <c r="O218" s="95"/>
      <c r="P218" s="3"/>
      <c r="Q218" s="3"/>
      <c r="R218" s="3"/>
      <c r="S218" s="3"/>
      <c r="T218" s="3"/>
      <c r="U218" s="3"/>
      <c r="V218" s="3"/>
      <c r="W218" s="3"/>
      <c r="X218" s="3"/>
      <c r="Y218" s="3"/>
      <c r="Z218" s="3"/>
    </row>
    <row r="219" ht="14.25" customHeight="1">
      <c r="A219" s="95"/>
      <c r="B219" s="318"/>
      <c r="C219" s="318"/>
      <c r="D219" s="95"/>
      <c r="E219" s="95"/>
      <c r="F219" s="95"/>
      <c r="G219" s="95"/>
      <c r="H219" s="95"/>
      <c r="I219" s="95"/>
      <c r="J219" s="95"/>
      <c r="K219" s="95"/>
      <c r="L219" s="95"/>
      <c r="M219" s="95"/>
      <c r="N219" s="95"/>
      <c r="O219" s="95"/>
      <c r="P219" s="3"/>
      <c r="Q219" s="3"/>
      <c r="R219" s="3"/>
      <c r="S219" s="3"/>
      <c r="T219" s="3"/>
      <c r="U219" s="3"/>
      <c r="V219" s="3"/>
      <c r="W219" s="3"/>
      <c r="X219" s="3"/>
      <c r="Y219" s="3"/>
      <c r="Z219" s="3"/>
    </row>
    <row r="220" ht="14.25" customHeight="1">
      <c r="A220" s="95"/>
      <c r="B220" s="318"/>
      <c r="C220" s="318"/>
      <c r="D220" s="95"/>
      <c r="E220" s="95"/>
      <c r="F220" s="95"/>
      <c r="G220" s="95"/>
      <c r="H220" s="95"/>
      <c r="I220" s="95"/>
      <c r="J220" s="95"/>
      <c r="K220" s="95"/>
      <c r="L220" s="95"/>
      <c r="M220" s="95"/>
      <c r="N220" s="95"/>
      <c r="O220" s="95"/>
      <c r="P220" s="3"/>
      <c r="Q220" s="3"/>
      <c r="R220" s="3"/>
      <c r="S220" s="3"/>
      <c r="T220" s="3"/>
      <c r="U220" s="3"/>
      <c r="V220" s="3"/>
      <c r="W220" s="3"/>
      <c r="X220" s="3"/>
      <c r="Y220" s="3"/>
      <c r="Z220" s="3"/>
    </row>
    <row r="221" ht="14.25" customHeight="1">
      <c r="A221" s="95"/>
      <c r="B221" s="318"/>
      <c r="C221" s="318"/>
      <c r="D221" s="95"/>
      <c r="E221" s="95"/>
      <c r="F221" s="95"/>
      <c r="G221" s="95"/>
      <c r="H221" s="95"/>
      <c r="I221" s="95"/>
      <c r="J221" s="95"/>
      <c r="K221" s="95"/>
      <c r="L221" s="95"/>
      <c r="M221" s="95"/>
      <c r="N221" s="95"/>
      <c r="O221" s="95"/>
      <c r="P221" s="3"/>
      <c r="Q221" s="3"/>
      <c r="R221" s="3"/>
      <c r="S221" s="3"/>
      <c r="T221" s="3"/>
      <c r="U221" s="3"/>
      <c r="V221" s="3"/>
      <c r="W221" s="3"/>
      <c r="X221" s="3"/>
      <c r="Y221" s="3"/>
      <c r="Z221" s="3"/>
    </row>
    <row r="222" ht="14.25" customHeight="1">
      <c r="A222" s="95"/>
      <c r="B222" s="318"/>
      <c r="C222" s="318"/>
      <c r="D222" s="95"/>
      <c r="E222" s="95"/>
      <c r="F222" s="95"/>
      <c r="G222" s="95"/>
      <c r="H222" s="95"/>
      <c r="I222" s="95"/>
      <c r="J222" s="95"/>
      <c r="K222" s="95"/>
      <c r="L222" s="95"/>
      <c r="M222" s="95"/>
      <c r="N222" s="95"/>
      <c r="O222" s="95"/>
      <c r="P222" s="3"/>
      <c r="Q222" s="3"/>
      <c r="R222" s="3"/>
      <c r="S222" s="3"/>
      <c r="T222" s="3"/>
      <c r="U222" s="3"/>
      <c r="V222" s="3"/>
      <c r="W222" s="3"/>
      <c r="X222" s="3"/>
      <c r="Y222" s="3"/>
      <c r="Z222" s="3"/>
    </row>
    <row r="223" ht="14.25" customHeight="1">
      <c r="A223" s="95"/>
      <c r="B223" s="318"/>
      <c r="C223" s="318"/>
      <c r="D223" s="95"/>
      <c r="E223" s="95"/>
      <c r="F223" s="95"/>
      <c r="G223" s="95"/>
      <c r="H223" s="95"/>
      <c r="I223" s="95"/>
      <c r="J223" s="95"/>
      <c r="K223" s="95"/>
      <c r="L223" s="95"/>
      <c r="M223" s="95"/>
      <c r="N223" s="95"/>
      <c r="O223" s="95"/>
      <c r="P223" s="3"/>
      <c r="Q223" s="3"/>
      <c r="R223" s="3"/>
      <c r="S223" s="3"/>
      <c r="T223" s="3"/>
      <c r="U223" s="3"/>
      <c r="V223" s="3"/>
      <c r="W223" s="3"/>
      <c r="X223" s="3"/>
      <c r="Y223" s="3"/>
      <c r="Z223" s="3"/>
    </row>
    <row r="224" ht="14.25" customHeight="1">
      <c r="A224" s="95"/>
      <c r="B224" s="318"/>
      <c r="C224" s="318"/>
      <c r="D224" s="95"/>
      <c r="E224" s="95"/>
      <c r="F224" s="95"/>
      <c r="G224" s="95"/>
      <c r="H224" s="95"/>
      <c r="I224" s="95"/>
      <c r="J224" s="95"/>
      <c r="K224" s="95"/>
      <c r="L224" s="95"/>
      <c r="M224" s="95"/>
      <c r="N224" s="95"/>
      <c r="O224" s="95"/>
      <c r="P224" s="3"/>
      <c r="Q224" s="3"/>
      <c r="R224" s="3"/>
      <c r="S224" s="3"/>
      <c r="T224" s="3"/>
      <c r="U224" s="3"/>
      <c r="V224" s="3"/>
      <c r="W224" s="3"/>
      <c r="X224" s="3"/>
      <c r="Y224" s="3"/>
      <c r="Z224" s="3"/>
    </row>
    <row r="225" ht="14.25" customHeight="1">
      <c r="A225" s="95"/>
      <c r="B225" s="318"/>
      <c r="C225" s="318"/>
      <c r="D225" s="95"/>
      <c r="E225" s="95"/>
      <c r="F225" s="95"/>
      <c r="G225" s="95"/>
      <c r="H225" s="95"/>
      <c r="I225" s="95"/>
      <c r="J225" s="95"/>
      <c r="K225" s="95"/>
      <c r="L225" s="95"/>
      <c r="M225" s="95"/>
      <c r="N225" s="95"/>
      <c r="O225" s="95"/>
      <c r="P225" s="3"/>
      <c r="Q225" s="3"/>
      <c r="R225" s="3"/>
      <c r="S225" s="3"/>
      <c r="T225" s="3"/>
      <c r="U225" s="3"/>
      <c r="V225" s="3"/>
      <c r="W225" s="3"/>
      <c r="X225" s="3"/>
      <c r="Y225" s="3"/>
      <c r="Z225" s="3"/>
    </row>
    <row r="226" ht="14.25" customHeight="1">
      <c r="A226" s="95"/>
      <c r="B226" s="318"/>
      <c r="C226" s="318"/>
      <c r="D226" s="95"/>
      <c r="E226" s="95"/>
      <c r="F226" s="95"/>
      <c r="G226" s="95"/>
      <c r="H226" s="95"/>
      <c r="I226" s="95"/>
      <c r="J226" s="95"/>
      <c r="K226" s="95"/>
      <c r="L226" s="95"/>
      <c r="M226" s="95"/>
      <c r="N226" s="95"/>
      <c r="O226" s="95"/>
      <c r="P226" s="3"/>
      <c r="Q226" s="3"/>
      <c r="R226" s="3"/>
      <c r="S226" s="3"/>
      <c r="T226" s="3"/>
      <c r="U226" s="3"/>
      <c r="V226" s="3"/>
      <c r="W226" s="3"/>
      <c r="X226" s="3"/>
      <c r="Y226" s="3"/>
      <c r="Z226" s="3"/>
    </row>
    <row r="227" ht="14.25" customHeight="1">
      <c r="A227" s="95"/>
      <c r="B227" s="318"/>
      <c r="C227" s="318"/>
      <c r="D227" s="95"/>
      <c r="E227" s="95"/>
      <c r="F227" s="95"/>
      <c r="G227" s="95"/>
      <c r="H227" s="95"/>
      <c r="I227" s="95"/>
      <c r="J227" s="95"/>
      <c r="K227" s="95"/>
      <c r="L227" s="95"/>
      <c r="M227" s="95"/>
      <c r="N227" s="95"/>
      <c r="O227" s="95"/>
      <c r="P227" s="3"/>
      <c r="Q227" s="3"/>
      <c r="R227" s="3"/>
      <c r="S227" s="3"/>
      <c r="T227" s="3"/>
      <c r="U227" s="3"/>
      <c r="V227" s="3"/>
      <c r="W227" s="3"/>
      <c r="X227" s="3"/>
      <c r="Y227" s="3"/>
      <c r="Z227" s="3"/>
    </row>
    <row r="228" ht="14.25" customHeight="1">
      <c r="A228" s="95"/>
      <c r="B228" s="318"/>
      <c r="C228" s="318"/>
      <c r="D228" s="95"/>
      <c r="E228" s="95"/>
      <c r="F228" s="95"/>
      <c r="G228" s="95"/>
      <c r="H228" s="95"/>
      <c r="I228" s="95"/>
      <c r="J228" s="95"/>
      <c r="K228" s="95"/>
      <c r="L228" s="95"/>
      <c r="M228" s="95"/>
      <c r="N228" s="95"/>
      <c r="O228" s="95"/>
      <c r="P228" s="3"/>
      <c r="Q228" s="3"/>
      <c r="R228" s="3"/>
      <c r="S228" s="3"/>
      <c r="T228" s="3"/>
      <c r="U228" s="3"/>
      <c r="V228" s="3"/>
      <c r="W228" s="3"/>
      <c r="X228" s="3"/>
      <c r="Y228" s="3"/>
      <c r="Z228" s="3"/>
    </row>
    <row r="229" ht="14.25" customHeight="1">
      <c r="A229" s="95"/>
      <c r="B229" s="318"/>
      <c r="C229" s="318"/>
      <c r="D229" s="95"/>
      <c r="E229" s="95"/>
      <c r="F229" s="95"/>
      <c r="G229" s="95"/>
      <c r="H229" s="95"/>
      <c r="I229" s="95"/>
      <c r="J229" s="95"/>
      <c r="K229" s="95"/>
      <c r="L229" s="95"/>
      <c r="M229" s="95"/>
      <c r="N229" s="95"/>
      <c r="O229" s="95"/>
      <c r="P229" s="3"/>
      <c r="Q229" s="3"/>
      <c r="R229" s="3"/>
      <c r="S229" s="3"/>
      <c r="T229" s="3"/>
      <c r="U229" s="3"/>
      <c r="V229" s="3"/>
      <c r="W229" s="3"/>
      <c r="X229" s="3"/>
      <c r="Y229" s="3"/>
      <c r="Z229" s="3"/>
    </row>
    <row r="230" ht="14.25" customHeight="1">
      <c r="A230" s="95"/>
      <c r="B230" s="318"/>
      <c r="C230" s="318"/>
      <c r="D230" s="95"/>
      <c r="E230" s="95"/>
      <c r="F230" s="95"/>
      <c r="G230" s="95"/>
      <c r="H230" s="95"/>
      <c r="I230" s="95"/>
      <c r="J230" s="95"/>
      <c r="K230" s="95"/>
      <c r="L230" s="95"/>
      <c r="M230" s="95"/>
      <c r="N230" s="95"/>
      <c r="O230" s="95"/>
      <c r="P230" s="3"/>
      <c r="Q230" s="3"/>
      <c r="R230" s="3"/>
      <c r="S230" s="3"/>
      <c r="T230" s="3"/>
      <c r="U230" s="3"/>
      <c r="V230" s="3"/>
      <c r="W230" s="3"/>
      <c r="X230" s="3"/>
      <c r="Y230" s="3"/>
      <c r="Z230" s="3"/>
    </row>
    <row r="231" ht="14.25" customHeight="1">
      <c r="A231" s="95"/>
      <c r="B231" s="318"/>
      <c r="C231" s="318"/>
      <c r="D231" s="95"/>
      <c r="E231" s="95"/>
      <c r="F231" s="95"/>
      <c r="G231" s="95"/>
      <c r="H231" s="95"/>
      <c r="I231" s="95"/>
      <c r="J231" s="95"/>
      <c r="K231" s="95"/>
      <c r="L231" s="95"/>
      <c r="M231" s="95"/>
      <c r="N231" s="95"/>
      <c r="O231" s="95"/>
      <c r="P231" s="3"/>
      <c r="Q231" s="3"/>
      <c r="R231" s="3"/>
      <c r="S231" s="3"/>
      <c r="T231" s="3"/>
      <c r="U231" s="3"/>
      <c r="V231" s="3"/>
      <c r="W231" s="3"/>
      <c r="X231" s="3"/>
      <c r="Y231" s="3"/>
      <c r="Z231" s="3"/>
    </row>
    <row r="232" ht="14.25" customHeight="1">
      <c r="A232" s="95"/>
      <c r="B232" s="318"/>
      <c r="C232" s="318"/>
      <c r="D232" s="95"/>
      <c r="E232" s="95"/>
      <c r="F232" s="95"/>
      <c r="G232" s="95"/>
      <c r="H232" s="95"/>
      <c r="I232" s="95"/>
      <c r="J232" s="95"/>
      <c r="K232" s="95"/>
      <c r="L232" s="95"/>
      <c r="M232" s="95"/>
      <c r="N232" s="95"/>
      <c r="O232" s="95"/>
      <c r="P232" s="3"/>
      <c r="Q232" s="3"/>
      <c r="R232" s="3"/>
      <c r="S232" s="3"/>
      <c r="T232" s="3"/>
      <c r="U232" s="3"/>
      <c r="V232" s="3"/>
      <c r="W232" s="3"/>
      <c r="X232" s="3"/>
      <c r="Y232" s="3"/>
      <c r="Z232" s="3"/>
    </row>
    <row r="233" ht="14.25" customHeight="1">
      <c r="A233" s="95"/>
      <c r="B233" s="318"/>
      <c r="C233" s="318"/>
      <c r="D233" s="95"/>
      <c r="E233" s="95"/>
      <c r="F233" s="95"/>
      <c r="G233" s="95"/>
      <c r="H233" s="95"/>
      <c r="I233" s="95"/>
      <c r="J233" s="95"/>
      <c r="K233" s="95"/>
      <c r="L233" s="95"/>
      <c r="M233" s="95"/>
      <c r="N233" s="95"/>
      <c r="O233" s="95"/>
      <c r="P233" s="3"/>
      <c r="Q233" s="3"/>
      <c r="R233" s="3"/>
      <c r="S233" s="3"/>
      <c r="T233" s="3"/>
      <c r="U233" s="3"/>
      <c r="V233" s="3"/>
      <c r="W233" s="3"/>
      <c r="X233" s="3"/>
      <c r="Y233" s="3"/>
      <c r="Z233" s="3"/>
    </row>
    <row r="234" ht="14.25" customHeight="1">
      <c r="A234" s="95"/>
      <c r="B234" s="318"/>
      <c r="C234" s="318"/>
      <c r="D234" s="95"/>
      <c r="E234" s="95"/>
      <c r="F234" s="95"/>
      <c r="G234" s="95"/>
      <c r="H234" s="95"/>
      <c r="I234" s="95"/>
      <c r="J234" s="95"/>
      <c r="K234" s="95"/>
      <c r="L234" s="95"/>
      <c r="M234" s="95"/>
      <c r="N234" s="95"/>
      <c r="O234" s="95"/>
      <c r="P234" s="3"/>
      <c r="Q234" s="3"/>
      <c r="R234" s="3"/>
      <c r="S234" s="3"/>
      <c r="T234" s="3"/>
      <c r="U234" s="3"/>
      <c r="V234" s="3"/>
      <c r="W234" s="3"/>
      <c r="X234" s="3"/>
      <c r="Y234" s="3"/>
      <c r="Z234" s="3"/>
    </row>
    <row r="235" ht="14.25" customHeight="1">
      <c r="A235" s="95"/>
      <c r="B235" s="318"/>
      <c r="C235" s="318"/>
      <c r="D235" s="95"/>
      <c r="E235" s="95"/>
      <c r="F235" s="95"/>
      <c r="G235" s="95"/>
      <c r="H235" s="95"/>
      <c r="I235" s="95"/>
      <c r="J235" s="95"/>
      <c r="K235" s="95"/>
      <c r="L235" s="95"/>
      <c r="M235" s="95"/>
      <c r="N235" s="95"/>
      <c r="O235" s="95"/>
      <c r="P235" s="3"/>
      <c r="Q235" s="3"/>
      <c r="R235" s="3"/>
      <c r="S235" s="3"/>
      <c r="T235" s="3"/>
      <c r="U235" s="3"/>
      <c r="V235" s="3"/>
      <c r="W235" s="3"/>
      <c r="X235" s="3"/>
      <c r="Y235" s="3"/>
      <c r="Z235" s="3"/>
    </row>
    <row r="236" ht="14.25" customHeight="1">
      <c r="A236" s="95"/>
      <c r="B236" s="318"/>
      <c r="C236" s="318"/>
      <c r="D236" s="95"/>
      <c r="E236" s="95"/>
      <c r="F236" s="95"/>
      <c r="G236" s="95"/>
      <c r="H236" s="95"/>
      <c r="I236" s="95"/>
      <c r="J236" s="95"/>
      <c r="K236" s="95"/>
      <c r="L236" s="95"/>
      <c r="M236" s="95"/>
      <c r="N236" s="95"/>
      <c r="O236" s="95"/>
      <c r="P236" s="3"/>
      <c r="Q236" s="3"/>
      <c r="R236" s="3"/>
      <c r="S236" s="3"/>
      <c r="T236" s="3"/>
      <c r="U236" s="3"/>
      <c r="V236" s="3"/>
      <c r="W236" s="3"/>
      <c r="X236" s="3"/>
      <c r="Y236" s="3"/>
      <c r="Z236" s="3"/>
    </row>
    <row r="237" ht="14.25" customHeight="1">
      <c r="A237" s="95"/>
      <c r="B237" s="318"/>
      <c r="C237" s="318"/>
      <c r="D237" s="95"/>
      <c r="E237" s="95"/>
      <c r="F237" s="95"/>
      <c r="G237" s="95"/>
      <c r="H237" s="95"/>
      <c r="I237" s="95"/>
      <c r="J237" s="95"/>
      <c r="K237" s="95"/>
      <c r="L237" s="95"/>
      <c r="M237" s="95"/>
      <c r="N237" s="95"/>
      <c r="O237" s="95"/>
      <c r="P237" s="3"/>
      <c r="Q237" s="3"/>
      <c r="R237" s="3"/>
      <c r="S237" s="3"/>
      <c r="T237" s="3"/>
      <c r="U237" s="3"/>
      <c r="V237" s="3"/>
      <c r="W237" s="3"/>
      <c r="X237" s="3"/>
      <c r="Y237" s="3"/>
      <c r="Z237" s="3"/>
    </row>
    <row r="238" ht="14.25" customHeight="1">
      <c r="A238" s="95"/>
      <c r="B238" s="318"/>
      <c r="C238" s="318"/>
      <c r="D238" s="95"/>
      <c r="E238" s="95"/>
      <c r="F238" s="95"/>
      <c r="G238" s="95"/>
      <c r="H238" s="95"/>
      <c r="I238" s="95"/>
      <c r="J238" s="95"/>
      <c r="K238" s="95"/>
      <c r="L238" s="95"/>
      <c r="M238" s="95"/>
      <c r="N238" s="95"/>
      <c r="O238" s="95"/>
      <c r="P238" s="3"/>
      <c r="Q238" s="3"/>
      <c r="R238" s="3"/>
      <c r="S238" s="3"/>
      <c r="T238" s="3"/>
      <c r="U238" s="3"/>
      <c r="V238" s="3"/>
      <c r="W238" s="3"/>
      <c r="X238" s="3"/>
      <c r="Y238" s="3"/>
      <c r="Z238" s="3"/>
    </row>
    <row r="239" ht="14.25" customHeight="1">
      <c r="A239" s="95"/>
      <c r="B239" s="318"/>
      <c r="C239" s="318"/>
      <c r="D239" s="95"/>
      <c r="E239" s="95"/>
      <c r="F239" s="95"/>
      <c r="G239" s="95"/>
      <c r="H239" s="95"/>
      <c r="I239" s="95"/>
      <c r="J239" s="95"/>
      <c r="K239" s="95"/>
      <c r="L239" s="95"/>
      <c r="M239" s="95"/>
      <c r="N239" s="95"/>
      <c r="O239" s="95"/>
      <c r="P239" s="3"/>
      <c r="Q239" s="3"/>
      <c r="R239" s="3"/>
      <c r="S239" s="3"/>
      <c r="T239" s="3"/>
      <c r="U239" s="3"/>
      <c r="V239" s="3"/>
      <c r="W239" s="3"/>
      <c r="X239" s="3"/>
      <c r="Y239" s="3"/>
      <c r="Z239" s="3"/>
    </row>
    <row r="240" ht="14.25" customHeight="1">
      <c r="A240" s="95"/>
      <c r="B240" s="318"/>
      <c r="C240" s="318"/>
      <c r="D240" s="95"/>
      <c r="E240" s="95"/>
      <c r="F240" s="95"/>
      <c r="G240" s="95"/>
      <c r="H240" s="95"/>
      <c r="I240" s="95"/>
      <c r="J240" s="95"/>
      <c r="K240" s="95"/>
      <c r="L240" s="95"/>
      <c r="M240" s="95"/>
      <c r="N240" s="95"/>
      <c r="O240" s="95"/>
      <c r="P240" s="3"/>
      <c r="Q240" s="3"/>
      <c r="R240" s="3"/>
      <c r="S240" s="3"/>
      <c r="T240" s="3"/>
      <c r="U240" s="3"/>
      <c r="V240" s="3"/>
      <c r="W240" s="3"/>
      <c r="X240" s="3"/>
      <c r="Y240" s="3"/>
      <c r="Z240" s="3"/>
    </row>
    <row r="241" ht="14.25" customHeight="1">
      <c r="A241" s="95"/>
      <c r="B241" s="318"/>
      <c r="C241" s="318"/>
      <c r="D241" s="95"/>
      <c r="E241" s="95"/>
      <c r="F241" s="95"/>
      <c r="G241" s="95"/>
      <c r="H241" s="95"/>
      <c r="I241" s="95"/>
      <c r="J241" s="95"/>
      <c r="K241" s="95"/>
      <c r="L241" s="95"/>
      <c r="M241" s="95"/>
      <c r="N241" s="95"/>
      <c r="O241" s="95"/>
      <c r="P241" s="3"/>
      <c r="Q241" s="3"/>
      <c r="R241" s="3"/>
      <c r="S241" s="3"/>
      <c r="T241" s="3"/>
      <c r="U241" s="3"/>
      <c r="V241" s="3"/>
      <c r="W241" s="3"/>
      <c r="X241" s="3"/>
      <c r="Y241" s="3"/>
      <c r="Z241" s="3"/>
    </row>
    <row r="242" ht="14.25" customHeight="1">
      <c r="A242" s="95"/>
      <c r="B242" s="318"/>
      <c r="C242" s="318"/>
      <c r="D242" s="95"/>
      <c r="E242" s="95"/>
      <c r="F242" s="95"/>
      <c r="G242" s="95"/>
      <c r="H242" s="95"/>
      <c r="I242" s="95"/>
      <c r="J242" s="95"/>
      <c r="K242" s="95"/>
      <c r="L242" s="95"/>
      <c r="M242" s="95"/>
      <c r="N242" s="95"/>
      <c r="O242" s="95"/>
      <c r="P242" s="3"/>
      <c r="Q242" s="3"/>
      <c r="R242" s="3"/>
      <c r="S242" s="3"/>
      <c r="T242" s="3"/>
      <c r="U242" s="3"/>
      <c r="V242" s="3"/>
      <c r="W242" s="3"/>
      <c r="X242" s="3"/>
      <c r="Y242" s="3"/>
      <c r="Z242" s="3"/>
    </row>
    <row r="243" ht="14.25" customHeight="1">
      <c r="A243" s="95"/>
      <c r="B243" s="318"/>
      <c r="C243" s="318"/>
      <c r="D243" s="95"/>
      <c r="E243" s="95"/>
      <c r="F243" s="95"/>
      <c r="G243" s="95"/>
      <c r="H243" s="95"/>
      <c r="I243" s="95"/>
      <c r="J243" s="95"/>
      <c r="K243" s="95"/>
      <c r="L243" s="95"/>
      <c r="M243" s="95"/>
      <c r="N243" s="95"/>
      <c r="O243" s="95"/>
      <c r="P243" s="3"/>
      <c r="Q243" s="3"/>
      <c r="R243" s="3"/>
      <c r="S243" s="3"/>
      <c r="T243" s="3"/>
      <c r="U243" s="3"/>
      <c r="V243" s="3"/>
      <c r="W243" s="3"/>
      <c r="X243" s="3"/>
      <c r="Y243" s="3"/>
      <c r="Z243" s="3"/>
    </row>
    <row r="244" ht="14.25" customHeight="1">
      <c r="A244" s="95"/>
      <c r="B244" s="318"/>
      <c r="C244" s="318"/>
      <c r="D244" s="95"/>
      <c r="E244" s="95"/>
      <c r="F244" s="95"/>
      <c r="G244" s="95"/>
      <c r="H244" s="95"/>
      <c r="I244" s="95"/>
      <c r="J244" s="95"/>
      <c r="K244" s="95"/>
      <c r="L244" s="95"/>
      <c r="M244" s="95"/>
      <c r="N244" s="95"/>
      <c r="O244" s="95"/>
      <c r="P244" s="3"/>
      <c r="Q244" s="3"/>
      <c r="R244" s="3"/>
      <c r="S244" s="3"/>
      <c r="T244" s="3"/>
      <c r="U244" s="3"/>
      <c r="V244" s="3"/>
      <c r="W244" s="3"/>
      <c r="X244" s="3"/>
      <c r="Y244" s="3"/>
      <c r="Z244" s="3"/>
    </row>
    <row r="245" ht="14.25" customHeight="1">
      <c r="A245" s="95"/>
      <c r="B245" s="318"/>
      <c r="C245" s="318"/>
      <c r="D245" s="95"/>
      <c r="E245" s="95"/>
      <c r="F245" s="95"/>
      <c r="G245" s="95"/>
      <c r="H245" s="95"/>
      <c r="I245" s="95"/>
      <c r="J245" s="95"/>
      <c r="K245" s="95"/>
      <c r="L245" s="95"/>
      <c r="M245" s="95"/>
      <c r="N245" s="95"/>
      <c r="O245" s="95"/>
      <c r="P245" s="3"/>
      <c r="Q245" s="3"/>
      <c r="R245" s="3"/>
      <c r="S245" s="3"/>
      <c r="T245" s="3"/>
      <c r="U245" s="3"/>
      <c r="V245" s="3"/>
      <c r="W245" s="3"/>
      <c r="X245" s="3"/>
      <c r="Y245" s="3"/>
      <c r="Z245" s="3"/>
    </row>
    <row r="246" ht="14.25" customHeight="1">
      <c r="A246" s="95"/>
      <c r="B246" s="318"/>
      <c r="C246" s="318"/>
      <c r="D246" s="95"/>
      <c r="E246" s="95"/>
      <c r="F246" s="95"/>
      <c r="G246" s="95"/>
      <c r="H246" s="95"/>
      <c r="I246" s="95"/>
      <c r="J246" s="95"/>
      <c r="K246" s="95"/>
      <c r="L246" s="95"/>
      <c r="M246" s="95"/>
      <c r="N246" s="95"/>
      <c r="O246" s="95"/>
      <c r="P246" s="3"/>
      <c r="Q246" s="3"/>
      <c r="R246" s="3"/>
      <c r="S246" s="3"/>
      <c r="T246" s="3"/>
      <c r="U246" s="3"/>
      <c r="V246" s="3"/>
      <c r="W246" s="3"/>
      <c r="X246" s="3"/>
      <c r="Y246" s="3"/>
      <c r="Z246" s="3"/>
    </row>
    <row r="247" ht="14.25" customHeight="1">
      <c r="A247" s="95"/>
      <c r="B247" s="318"/>
      <c r="C247" s="318"/>
      <c r="D247" s="95"/>
      <c r="E247" s="95"/>
      <c r="F247" s="95"/>
      <c r="G247" s="95"/>
      <c r="H247" s="95"/>
      <c r="I247" s="95"/>
      <c r="J247" s="95"/>
      <c r="K247" s="95"/>
      <c r="L247" s="95"/>
      <c r="M247" s="95"/>
      <c r="N247" s="95"/>
      <c r="O247" s="95"/>
      <c r="P247" s="3"/>
      <c r="Q247" s="3"/>
      <c r="R247" s="3"/>
      <c r="S247" s="3"/>
      <c r="T247" s="3"/>
      <c r="U247" s="3"/>
      <c r="V247" s="3"/>
      <c r="W247" s="3"/>
      <c r="X247" s="3"/>
      <c r="Y247" s="3"/>
      <c r="Z247" s="3"/>
    </row>
    <row r="248" ht="14.25" customHeight="1">
      <c r="A248" s="95"/>
      <c r="B248" s="318"/>
      <c r="C248" s="318"/>
      <c r="D248" s="95"/>
      <c r="E248" s="95"/>
      <c r="F248" s="95"/>
      <c r="G248" s="95"/>
      <c r="H248" s="95"/>
      <c r="I248" s="95"/>
      <c r="J248" s="95"/>
      <c r="K248" s="95"/>
      <c r="L248" s="95"/>
      <c r="M248" s="95"/>
      <c r="N248" s="95"/>
      <c r="O248" s="95"/>
      <c r="P248" s="3"/>
      <c r="Q248" s="3"/>
      <c r="R248" s="3"/>
      <c r="S248" s="3"/>
      <c r="T248" s="3"/>
      <c r="U248" s="3"/>
      <c r="V248" s="3"/>
      <c r="W248" s="3"/>
      <c r="X248" s="3"/>
      <c r="Y248" s="3"/>
      <c r="Z248" s="3"/>
    </row>
    <row r="249" ht="14.25" customHeight="1">
      <c r="A249" s="95"/>
      <c r="B249" s="318"/>
      <c r="C249" s="318"/>
      <c r="D249" s="95"/>
      <c r="E249" s="95"/>
      <c r="F249" s="95"/>
      <c r="G249" s="95"/>
      <c r="H249" s="95"/>
      <c r="I249" s="95"/>
      <c r="J249" s="95"/>
      <c r="K249" s="95"/>
      <c r="L249" s="95"/>
      <c r="M249" s="95"/>
      <c r="N249" s="95"/>
      <c r="O249" s="95"/>
      <c r="P249" s="3"/>
      <c r="Q249" s="3"/>
      <c r="R249" s="3"/>
      <c r="S249" s="3"/>
      <c r="T249" s="3"/>
      <c r="U249" s="3"/>
      <c r="V249" s="3"/>
      <c r="W249" s="3"/>
      <c r="X249" s="3"/>
      <c r="Y249" s="3"/>
      <c r="Z249" s="3"/>
    </row>
    <row r="250" ht="14.25" customHeight="1">
      <c r="A250" s="95"/>
      <c r="B250" s="318"/>
      <c r="C250" s="318"/>
      <c r="D250" s="95"/>
      <c r="E250" s="95"/>
      <c r="F250" s="95"/>
      <c r="G250" s="95"/>
      <c r="H250" s="95"/>
      <c r="I250" s="95"/>
      <c r="J250" s="95"/>
      <c r="K250" s="95"/>
      <c r="L250" s="95"/>
      <c r="M250" s="95"/>
      <c r="N250" s="95"/>
      <c r="O250" s="95"/>
      <c r="P250" s="3"/>
      <c r="Q250" s="3"/>
      <c r="R250" s="3"/>
      <c r="S250" s="3"/>
      <c r="T250" s="3"/>
      <c r="U250" s="3"/>
      <c r="V250" s="3"/>
      <c r="W250" s="3"/>
      <c r="X250" s="3"/>
      <c r="Y250" s="3"/>
      <c r="Z250" s="3"/>
    </row>
    <row r="251" ht="14.25" customHeight="1">
      <c r="A251" s="95"/>
      <c r="B251" s="318"/>
      <c r="C251" s="318"/>
      <c r="D251" s="95"/>
      <c r="E251" s="95"/>
      <c r="F251" s="95"/>
      <c r="G251" s="95"/>
      <c r="H251" s="95"/>
      <c r="I251" s="95"/>
      <c r="J251" s="95"/>
      <c r="K251" s="95"/>
      <c r="L251" s="95"/>
      <c r="M251" s="95"/>
      <c r="N251" s="95"/>
      <c r="O251" s="95"/>
      <c r="P251" s="3"/>
      <c r="Q251" s="3"/>
      <c r="R251" s="3"/>
      <c r="S251" s="3"/>
      <c r="T251" s="3"/>
      <c r="U251" s="3"/>
      <c r="V251" s="3"/>
      <c r="W251" s="3"/>
      <c r="X251" s="3"/>
      <c r="Y251" s="3"/>
      <c r="Z251" s="3"/>
    </row>
    <row r="252" ht="14.25" customHeight="1">
      <c r="A252" s="95"/>
      <c r="B252" s="318"/>
      <c r="C252" s="318"/>
      <c r="D252" s="95"/>
      <c r="E252" s="95"/>
      <c r="F252" s="95"/>
      <c r="G252" s="95"/>
      <c r="H252" s="95"/>
      <c r="I252" s="95"/>
      <c r="J252" s="95"/>
      <c r="K252" s="95"/>
      <c r="L252" s="95"/>
      <c r="M252" s="95"/>
      <c r="N252" s="95"/>
      <c r="O252" s="95"/>
      <c r="P252" s="3"/>
      <c r="Q252" s="3"/>
      <c r="R252" s="3"/>
      <c r="S252" s="3"/>
      <c r="T252" s="3"/>
      <c r="U252" s="3"/>
      <c r="V252" s="3"/>
      <c r="W252" s="3"/>
      <c r="X252" s="3"/>
      <c r="Y252" s="3"/>
      <c r="Z252" s="3"/>
    </row>
    <row r="253" ht="14.25" customHeight="1">
      <c r="A253" s="95"/>
      <c r="B253" s="318"/>
      <c r="C253" s="318"/>
      <c r="D253" s="95"/>
      <c r="E253" s="95"/>
      <c r="F253" s="95"/>
      <c r="G253" s="95"/>
      <c r="H253" s="95"/>
      <c r="I253" s="95"/>
      <c r="J253" s="95"/>
      <c r="K253" s="95"/>
      <c r="L253" s="95"/>
      <c r="M253" s="95"/>
      <c r="N253" s="95"/>
      <c r="O253" s="95"/>
      <c r="P253" s="3"/>
      <c r="Q253" s="3"/>
      <c r="R253" s="3"/>
      <c r="S253" s="3"/>
      <c r="T253" s="3"/>
      <c r="U253" s="3"/>
      <c r="V253" s="3"/>
      <c r="W253" s="3"/>
      <c r="X253" s="3"/>
      <c r="Y253" s="3"/>
      <c r="Z253" s="3"/>
    </row>
    <row r="254" ht="14.25" customHeight="1">
      <c r="A254" s="95"/>
      <c r="B254" s="318"/>
      <c r="C254" s="318"/>
      <c r="D254" s="95"/>
      <c r="E254" s="95"/>
      <c r="F254" s="95"/>
      <c r="G254" s="95"/>
      <c r="H254" s="95"/>
      <c r="I254" s="95"/>
      <c r="J254" s="95"/>
      <c r="K254" s="95"/>
      <c r="L254" s="95"/>
      <c r="M254" s="95"/>
      <c r="N254" s="95"/>
      <c r="O254" s="95"/>
      <c r="P254" s="3"/>
      <c r="Q254" s="3"/>
      <c r="R254" s="3"/>
      <c r="S254" s="3"/>
      <c r="T254" s="3"/>
      <c r="U254" s="3"/>
      <c r="V254" s="3"/>
      <c r="W254" s="3"/>
      <c r="X254" s="3"/>
      <c r="Y254" s="3"/>
      <c r="Z254" s="3"/>
    </row>
    <row r="255" ht="14.25" customHeight="1">
      <c r="A255" s="95"/>
      <c r="B255" s="318"/>
      <c r="C255" s="318"/>
      <c r="D255" s="95"/>
      <c r="E255" s="95"/>
      <c r="F255" s="95"/>
      <c r="G255" s="95"/>
      <c r="H255" s="95"/>
      <c r="I255" s="95"/>
      <c r="J255" s="95"/>
      <c r="K255" s="95"/>
      <c r="L255" s="95"/>
      <c r="M255" s="95"/>
      <c r="N255" s="95"/>
      <c r="O255" s="95"/>
      <c r="P255" s="3"/>
      <c r="Q255" s="3"/>
      <c r="R255" s="3"/>
      <c r="S255" s="3"/>
      <c r="T255" s="3"/>
      <c r="U255" s="3"/>
      <c r="V255" s="3"/>
      <c r="W255" s="3"/>
      <c r="X255" s="3"/>
      <c r="Y255" s="3"/>
      <c r="Z255" s="3"/>
    </row>
    <row r="256" ht="14.25" customHeight="1">
      <c r="A256" s="95"/>
      <c r="B256" s="318"/>
      <c r="C256" s="318"/>
      <c r="D256" s="95"/>
      <c r="E256" s="95"/>
      <c r="F256" s="95"/>
      <c r="G256" s="95"/>
      <c r="H256" s="95"/>
      <c r="I256" s="95"/>
      <c r="J256" s="95"/>
      <c r="K256" s="95"/>
      <c r="L256" s="95"/>
      <c r="M256" s="95"/>
      <c r="N256" s="95"/>
      <c r="O256" s="95"/>
      <c r="P256" s="3"/>
      <c r="Q256" s="3"/>
      <c r="R256" s="3"/>
      <c r="S256" s="3"/>
      <c r="T256" s="3"/>
      <c r="U256" s="3"/>
      <c r="V256" s="3"/>
      <c r="W256" s="3"/>
      <c r="X256" s="3"/>
      <c r="Y256" s="3"/>
      <c r="Z256" s="3"/>
    </row>
    <row r="257" ht="14.25" customHeight="1">
      <c r="A257" s="95"/>
      <c r="B257" s="318"/>
      <c r="C257" s="318"/>
      <c r="D257" s="95"/>
      <c r="E257" s="95"/>
      <c r="F257" s="95"/>
      <c r="G257" s="95"/>
      <c r="H257" s="95"/>
      <c r="I257" s="95"/>
      <c r="J257" s="95"/>
      <c r="K257" s="95"/>
      <c r="L257" s="95"/>
      <c r="M257" s="95"/>
      <c r="N257" s="95"/>
      <c r="O257" s="95"/>
      <c r="P257" s="3"/>
      <c r="Q257" s="3"/>
      <c r="R257" s="3"/>
      <c r="S257" s="3"/>
      <c r="T257" s="3"/>
      <c r="U257" s="3"/>
      <c r="V257" s="3"/>
      <c r="W257" s="3"/>
      <c r="X257" s="3"/>
      <c r="Y257" s="3"/>
      <c r="Z257" s="3"/>
    </row>
    <row r="258" ht="14.25" customHeight="1">
      <c r="A258" s="95"/>
      <c r="B258" s="318"/>
      <c r="C258" s="318"/>
      <c r="D258" s="95"/>
      <c r="E258" s="95"/>
      <c r="F258" s="95"/>
      <c r="G258" s="95"/>
      <c r="H258" s="95"/>
      <c r="I258" s="95"/>
      <c r="J258" s="95"/>
      <c r="K258" s="95"/>
      <c r="L258" s="95"/>
      <c r="M258" s="95"/>
      <c r="N258" s="95"/>
      <c r="O258" s="95"/>
      <c r="P258" s="3"/>
      <c r="Q258" s="3"/>
      <c r="R258" s="3"/>
      <c r="S258" s="3"/>
      <c r="T258" s="3"/>
      <c r="U258" s="3"/>
      <c r="V258" s="3"/>
      <c r="W258" s="3"/>
      <c r="X258" s="3"/>
      <c r="Y258" s="3"/>
      <c r="Z258" s="3"/>
    </row>
    <row r="259" ht="14.25" customHeight="1">
      <c r="A259" s="95"/>
      <c r="B259" s="318"/>
      <c r="C259" s="318"/>
      <c r="D259" s="95"/>
      <c r="E259" s="95"/>
      <c r="F259" s="95"/>
      <c r="G259" s="95"/>
      <c r="H259" s="95"/>
      <c r="I259" s="95"/>
      <c r="J259" s="95"/>
      <c r="K259" s="95"/>
      <c r="L259" s="95"/>
      <c r="M259" s="95"/>
      <c r="N259" s="95"/>
      <c r="O259" s="95"/>
      <c r="P259" s="3"/>
      <c r="Q259" s="3"/>
      <c r="R259" s="3"/>
      <c r="S259" s="3"/>
      <c r="T259" s="3"/>
      <c r="U259" s="3"/>
      <c r="V259" s="3"/>
      <c r="W259" s="3"/>
      <c r="X259" s="3"/>
      <c r="Y259" s="3"/>
      <c r="Z259" s="3"/>
    </row>
    <row r="260" ht="14.25" customHeight="1">
      <c r="A260" s="95"/>
      <c r="B260" s="318"/>
      <c r="C260" s="318"/>
      <c r="D260" s="95"/>
      <c r="E260" s="95"/>
      <c r="F260" s="95"/>
      <c r="G260" s="95"/>
      <c r="H260" s="95"/>
      <c r="I260" s="95"/>
      <c r="J260" s="95"/>
      <c r="K260" s="95"/>
      <c r="L260" s="95"/>
      <c r="M260" s="95"/>
      <c r="N260" s="95"/>
      <c r="O260" s="95"/>
      <c r="P260" s="3"/>
      <c r="Q260" s="3"/>
      <c r="R260" s="3"/>
      <c r="S260" s="3"/>
      <c r="T260" s="3"/>
      <c r="U260" s="3"/>
      <c r="V260" s="3"/>
      <c r="W260" s="3"/>
      <c r="X260" s="3"/>
      <c r="Y260" s="3"/>
      <c r="Z260" s="3"/>
    </row>
    <row r="261" ht="14.25" customHeight="1">
      <c r="A261" s="95"/>
      <c r="B261" s="318"/>
      <c r="C261" s="318"/>
      <c r="D261" s="95"/>
      <c r="E261" s="95"/>
      <c r="F261" s="95"/>
      <c r="G261" s="95"/>
      <c r="H261" s="95"/>
      <c r="I261" s="95"/>
      <c r="J261" s="95"/>
      <c r="K261" s="95"/>
      <c r="L261" s="95"/>
      <c r="M261" s="95"/>
      <c r="N261" s="95"/>
      <c r="O261" s="95"/>
      <c r="P261" s="3"/>
      <c r="Q261" s="3"/>
      <c r="R261" s="3"/>
      <c r="S261" s="3"/>
      <c r="T261" s="3"/>
      <c r="U261" s="3"/>
      <c r="V261" s="3"/>
      <c r="W261" s="3"/>
      <c r="X261" s="3"/>
      <c r="Y261" s="3"/>
      <c r="Z261" s="3"/>
    </row>
    <row r="262" ht="14.25" customHeight="1">
      <c r="A262" s="95"/>
      <c r="B262" s="318"/>
      <c r="C262" s="318"/>
      <c r="D262" s="95"/>
      <c r="E262" s="95"/>
      <c r="F262" s="95"/>
      <c r="G262" s="95"/>
      <c r="H262" s="95"/>
      <c r="I262" s="95"/>
      <c r="J262" s="95"/>
      <c r="K262" s="95"/>
      <c r="L262" s="95"/>
      <c r="M262" s="95"/>
      <c r="N262" s="95"/>
      <c r="O262" s="95"/>
      <c r="P262" s="3"/>
      <c r="Q262" s="3"/>
      <c r="R262" s="3"/>
      <c r="S262" s="3"/>
      <c r="T262" s="3"/>
      <c r="U262" s="3"/>
      <c r="V262" s="3"/>
      <c r="W262" s="3"/>
      <c r="X262" s="3"/>
      <c r="Y262" s="3"/>
      <c r="Z262" s="3"/>
    </row>
    <row r="263" ht="14.25" customHeight="1">
      <c r="A263" s="95"/>
      <c r="B263" s="318"/>
      <c r="C263" s="318"/>
      <c r="D263" s="95"/>
      <c r="E263" s="95"/>
      <c r="F263" s="95"/>
      <c r="G263" s="95"/>
      <c r="H263" s="95"/>
      <c r="I263" s="95"/>
      <c r="J263" s="95"/>
      <c r="K263" s="95"/>
      <c r="L263" s="95"/>
      <c r="M263" s="95"/>
      <c r="N263" s="95"/>
      <c r="O263" s="95"/>
      <c r="P263" s="3"/>
      <c r="Q263" s="3"/>
      <c r="R263" s="3"/>
      <c r="S263" s="3"/>
      <c r="T263" s="3"/>
      <c r="U263" s="3"/>
      <c r="V263" s="3"/>
      <c r="W263" s="3"/>
      <c r="X263" s="3"/>
      <c r="Y263" s="3"/>
      <c r="Z263" s="3"/>
    </row>
    <row r="264" ht="14.25" customHeight="1">
      <c r="A264" s="95"/>
      <c r="B264" s="318"/>
      <c r="C264" s="318"/>
      <c r="D264" s="95"/>
      <c r="E264" s="95"/>
      <c r="F264" s="95"/>
      <c r="G264" s="95"/>
      <c r="H264" s="95"/>
      <c r="I264" s="95"/>
      <c r="J264" s="95"/>
      <c r="K264" s="95"/>
      <c r="L264" s="95"/>
      <c r="M264" s="95"/>
      <c r="N264" s="95"/>
      <c r="O264" s="95"/>
      <c r="P264" s="3"/>
      <c r="Q264" s="3"/>
      <c r="R264" s="3"/>
      <c r="S264" s="3"/>
      <c r="T264" s="3"/>
      <c r="U264" s="3"/>
      <c r="V264" s="3"/>
      <c r="W264" s="3"/>
      <c r="X264" s="3"/>
      <c r="Y264" s="3"/>
      <c r="Z264" s="3"/>
    </row>
    <row r="265" ht="14.25" customHeight="1">
      <c r="A265" s="95"/>
      <c r="B265" s="318"/>
      <c r="C265" s="318"/>
      <c r="D265" s="95"/>
      <c r="E265" s="95"/>
      <c r="F265" s="95"/>
      <c r="G265" s="95"/>
      <c r="H265" s="95"/>
      <c r="I265" s="95"/>
      <c r="J265" s="95"/>
      <c r="K265" s="95"/>
      <c r="L265" s="95"/>
      <c r="M265" s="95"/>
      <c r="N265" s="95"/>
      <c r="O265" s="95"/>
      <c r="P265" s="3"/>
      <c r="Q265" s="3"/>
      <c r="R265" s="3"/>
      <c r="S265" s="3"/>
      <c r="T265" s="3"/>
      <c r="U265" s="3"/>
      <c r="V265" s="3"/>
      <c r="W265" s="3"/>
      <c r="X265" s="3"/>
      <c r="Y265" s="3"/>
      <c r="Z265" s="3"/>
    </row>
    <row r="266" ht="14.25" customHeight="1">
      <c r="A266" s="95"/>
      <c r="B266" s="318"/>
      <c r="C266" s="318"/>
      <c r="D266" s="95"/>
      <c r="E266" s="95"/>
      <c r="F266" s="95"/>
      <c r="G266" s="95"/>
      <c r="H266" s="95"/>
      <c r="I266" s="95"/>
      <c r="J266" s="95"/>
      <c r="K266" s="95"/>
      <c r="L266" s="95"/>
      <c r="M266" s="95"/>
      <c r="N266" s="95"/>
      <c r="O266" s="95"/>
      <c r="P266" s="3"/>
      <c r="Q266" s="3"/>
      <c r="R266" s="3"/>
      <c r="S266" s="3"/>
      <c r="T266" s="3"/>
      <c r="U266" s="3"/>
      <c r="V266" s="3"/>
      <c r="W266" s="3"/>
      <c r="X266" s="3"/>
      <c r="Y266" s="3"/>
      <c r="Z266" s="3"/>
    </row>
    <row r="267" ht="14.25" customHeight="1">
      <c r="A267" s="95"/>
      <c r="B267" s="318"/>
      <c r="C267" s="318"/>
      <c r="D267" s="95"/>
      <c r="E267" s="95"/>
      <c r="F267" s="95"/>
      <c r="G267" s="95"/>
      <c r="H267" s="95"/>
      <c r="I267" s="95"/>
      <c r="J267" s="95"/>
      <c r="K267" s="95"/>
      <c r="L267" s="95"/>
      <c r="M267" s="95"/>
      <c r="N267" s="95"/>
      <c r="O267" s="95"/>
      <c r="P267" s="3"/>
      <c r="Q267" s="3"/>
      <c r="R267" s="3"/>
      <c r="S267" s="3"/>
      <c r="T267" s="3"/>
      <c r="U267" s="3"/>
      <c r="V267" s="3"/>
      <c r="W267" s="3"/>
      <c r="X267" s="3"/>
      <c r="Y267" s="3"/>
      <c r="Z267" s="3"/>
    </row>
    <row r="268" ht="14.25" customHeight="1">
      <c r="A268" s="95"/>
      <c r="B268" s="318"/>
      <c r="C268" s="318"/>
      <c r="D268" s="95"/>
      <c r="E268" s="95"/>
      <c r="F268" s="95"/>
      <c r="G268" s="95"/>
      <c r="H268" s="95"/>
      <c r="I268" s="95"/>
      <c r="J268" s="95"/>
      <c r="K268" s="95"/>
      <c r="L268" s="95"/>
      <c r="M268" s="95"/>
      <c r="N268" s="95"/>
      <c r="O268" s="95"/>
      <c r="P268" s="3"/>
      <c r="Q268" s="3"/>
      <c r="R268" s="3"/>
      <c r="S268" s="3"/>
      <c r="T268" s="3"/>
      <c r="U268" s="3"/>
      <c r="V268" s="3"/>
      <c r="W268" s="3"/>
      <c r="X268" s="3"/>
      <c r="Y268" s="3"/>
      <c r="Z268" s="3"/>
    </row>
    <row r="269" ht="14.25" customHeight="1">
      <c r="A269" s="95"/>
      <c r="B269" s="318"/>
      <c r="C269" s="318"/>
      <c r="D269" s="95"/>
      <c r="E269" s="95"/>
      <c r="F269" s="95"/>
      <c r="G269" s="95"/>
      <c r="H269" s="95"/>
      <c r="I269" s="95"/>
      <c r="J269" s="95"/>
      <c r="K269" s="95"/>
      <c r="L269" s="95"/>
      <c r="M269" s="95"/>
      <c r="N269" s="95"/>
      <c r="O269" s="95"/>
      <c r="P269" s="3"/>
      <c r="Q269" s="3"/>
      <c r="R269" s="3"/>
      <c r="S269" s="3"/>
      <c r="T269" s="3"/>
      <c r="U269" s="3"/>
      <c r="V269" s="3"/>
      <c r="W269" s="3"/>
      <c r="X269" s="3"/>
      <c r="Y269" s="3"/>
      <c r="Z269" s="3"/>
    </row>
    <row r="270" ht="14.25" customHeight="1">
      <c r="A270" s="95"/>
      <c r="B270" s="318"/>
      <c r="C270" s="318"/>
      <c r="D270" s="95"/>
      <c r="E270" s="95"/>
      <c r="F270" s="95"/>
      <c r="G270" s="95"/>
      <c r="H270" s="95"/>
      <c r="I270" s="95"/>
      <c r="J270" s="95"/>
      <c r="K270" s="95"/>
      <c r="L270" s="95"/>
      <c r="M270" s="95"/>
      <c r="N270" s="95"/>
      <c r="O270" s="95"/>
      <c r="P270" s="3"/>
      <c r="Q270" s="3"/>
      <c r="R270" s="3"/>
      <c r="S270" s="3"/>
      <c r="T270" s="3"/>
      <c r="U270" s="3"/>
      <c r="V270" s="3"/>
      <c r="W270" s="3"/>
      <c r="X270" s="3"/>
      <c r="Y270" s="3"/>
      <c r="Z270" s="3"/>
    </row>
    <row r="271" ht="14.25" customHeight="1">
      <c r="A271" s="95"/>
      <c r="B271" s="318"/>
      <c r="C271" s="318"/>
      <c r="D271" s="95"/>
      <c r="E271" s="95"/>
      <c r="F271" s="95"/>
      <c r="G271" s="95"/>
      <c r="H271" s="95"/>
      <c r="I271" s="95"/>
      <c r="J271" s="95"/>
      <c r="K271" s="95"/>
      <c r="L271" s="95"/>
      <c r="M271" s="95"/>
      <c r="N271" s="95"/>
      <c r="O271" s="95"/>
      <c r="P271" s="3"/>
      <c r="Q271" s="3"/>
      <c r="R271" s="3"/>
      <c r="S271" s="3"/>
      <c r="T271" s="3"/>
      <c r="U271" s="3"/>
      <c r="V271" s="3"/>
      <c r="W271" s="3"/>
      <c r="X271" s="3"/>
      <c r="Y271" s="3"/>
      <c r="Z271" s="3"/>
    </row>
    <row r="272" ht="14.25" customHeight="1">
      <c r="A272" s="95"/>
      <c r="B272" s="318"/>
      <c r="C272" s="318"/>
      <c r="D272" s="95"/>
      <c r="E272" s="95"/>
      <c r="F272" s="95"/>
      <c r="G272" s="95"/>
      <c r="H272" s="95"/>
      <c r="I272" s="95"/>
      <c r="J272" s="95"/>
      <c r="K272" s="95"/>
      <c r="L272" s="95"/>
      <c r="M272" s="95"/>
      <c r="N272" s="95"/>
      <c r="O272" s="95"/>
      <c r="P272" s="3"/>
      <c r="Q272" s="3"/>
      <c r="R272" s="3"/>
      <c r="S272" s="3"/>
      <c r="T272" s="3"/>
      <c r="U272" s="3"/>
      <c r="V272" s="3"/>
      <c r="W272" s="3"/>
      <c r="X272" s="3"/>
      <c r="Y272" s="3"/>
      <c r="Z272" s="3"/>
    </row>
    <row r="273" ht="14.25" customHeight="1">
      <c r="A273" s="95"/>
      <c r="B273" s="318"/>
      <c r="C273" s="318"/>
      <c r="D273" s="95"/>
      <c r="E273" s="95"/>
      <c r="F273" s="95"/>
      <c r="G273" s="95"/>
      <c r="H273" s="95"/>
      <c r="I273" s="95"/>
      <c r="J273" s="95"/>
      <c r="K273" s="95"/>
      <c r="L273" s="95"/>
      <c r="M273" s="95"/>
      <c r="N273" s="95"/>
      <c r="O273" s="95"/>
      <c r="P273" s="3"/>
      <c r="Q273" s="3"/>
      <c r="R273" s="3"/>
      <c r="S273" s="3"/>
      <c r="T273" s="3"/>
      <c r="U273" s="3"/>
      <c r="V273" s="3"/>
      <c r="W273" s="3"/>
      <c r="X273" s="3"/>
      <c r="Y273" s="3"/>
      <c r="Z273" s="3"/>
    </row>
    <row r="274" ht="14.25" customHeight="1">
      <c r="A274" s="95"/>
      <c r="B274" s="318"/>
      <c r="C274" s="318"/>
      <c r="D274" s="95"/>
      <c r="E274" s="95"/>
      <c r="F274" s="95"/>
      <c r="G274" s="95"/>
      <c r="H274" s="95"/>
      <c r="I274" s="95"/>
      <c r="J274" s="95"/>
      <c r="K274" s="95"/>
      <c r="L274" s="95"/>
      <c r="M274" s="95"/>
      <c r="N274" s="95"/>
      <c r="O274" s="95"/>
      <c r="P274" s="3"/>
      <c r="Q274" s="3"/>
      <c r="R274" s="3"/>
      <c r="S274" s="3"/>
      <c r="T274" s="3"/>
      <c r="U274" s="3"/>
      <c r="V274" s="3"/>
      <c r="W274" s="3"/>
      <c r="X274" s="3"/>
      <c r="Y274" s="3"/>
      <c r="Z274" s="3"/>
    </row>
    <row r="275" ht="14.25" customHeight="1">
      <c r="A275" s="95"/>
      <c r="B275" s="318"/>
      <c r="C275" s="318"/>
      <c r="D275" s="95"/>
      <c r="E275" s="95"/>
      <c r="F275" s="95"/>
      <c r="G275" s="95"/>
      <c r="H275" s="95"/>
      <c r="I275" s="95"/>
      <c r="J275" s="95"/>
      <c r="K275" s="95"/>
      <c r="L275" s="95"/>
      <c r="M275" s="95"/>
      <c r="N275" s="95"/>
      <c r="O275" s="95"/>
      <c r="P275" s="3"/>
      <c r="Q275" s="3"/>
      <c r="R275" s="3"/>
      <c r="S275" s="3"/>
      <c r="T275" s="3"/>
      <c r="U275" s="3"/>
      <c r="V275" s="3"/>
      <c r="W275" s="3"/>
      <c r="X275" s="3"/>
      <c r="Y275" s="3"/>
      <c r="Z275" s="3"/>
    </row>
    <row r="276" ht="14.25" customHeight="1">
      <c r="A276" s="95"/>
      <c r="B276" s="318"/>
      <c r="C276" s="318"/>
      <c r="D276" s="95"/>
      <c r="E276" s="95"/>
      <c r="F276" s="95"/>
      <c r="G276" s="95"/>
      <c r="H276" s="95"/>
      <c r="I276" s="95"/>
      <c r="J276" s="95"/>
      <c r="K276" s="95"/>
      <c r="L276" s="95"/>
      <c r="M276" s="95"/>
      <c r="N276" s="95"/>
      <c r="O276" s="95"/>
      <c r="P276" s="3"/>
      <c r="Q276" s="3"/>
      <c r="R276" s="3"/>
      <c r="S276" s="3"/>
      <c r="T276" s="3"/>
      <c r="U276" s="3"/>
      <c r="V276" s="3"/>
      <c r="W276" s="3"/>
      <c r="X276" s="3"/>
      <c r="Y276" s="3"/>
      <c r="Z276" s="3"/>
    </row>
    <row r="277" ht="14.25" customHeight="1">
      <c r="A277" s="95"/>
      <c r="B277" s="318"/>
      <c r="C277" s="318"/>
      <c r="D277" s="95"/>
      <c r="E277" s="95"/>
      <c r="F277" s="95"/>
      <c r="G277" s="95"/>
      <c r="H277" s="95"/>
      <c r="I277" s="95"/>
      <c r="J277" s="95"/>
      <c r="K277" s="95"/>
      <c r="L277" s="95"/>
      <c r="M277" s="95"/>
      <c r="N277" s="95"/>
      <c r="O277" s="95"/>
      <c r="P277" s="3"/>
      <c r="Q277" s="3"/>
      <c r="R277" s="3"/>
      <c r="S277" s="3"/>
      <c r="T277" s="3"/>
      <c r="U277" s="3"/>
      <c r="V277" s="3"/>
      <c r="W277" s="3"/>
      <c r="X277" s="3"/>
      <c r="Y277" s="3"/>
      <c r="Z277" s="3"/>
    </row>
    <row r="278" ht="14.25" customHeight="1">
      <c r="A278" s="95"/>
      <c r="B278" s="318"/>
      <c r="C278" s="318"/>
      <c r="D278" s="95"/>
      <c r="E278" s="95"/>
      <c r="F278" s="95"/>
      <c r="G278" s="95"/>
      <c r="H278" s="95"/>
      <c r="I278" s="95"/>
      <c r="J278" s="95"/>
      <c r="K278" s="95"/>
      <c r="L278" s="95"/>
      <c r="M278" s="95"/>
      <c r="N278" s="95"/>
      <c r="O278" s="95"/>
      <c r="P278" s="3"/>
      <c r="Q278" s="3"/>
      <c r="R278" s="3"/>
      <c r="S278" s="3"/>
      <c r="T278" s="3"/>
      <c r="U278" s="3"/>
      <c r="V278" s="3"/>
      <c r="W278" s="3"/>
      <c r="X278" s="3"/>
      <c r="Y278" s="3"/>
      <c r="Z278" s="3"/>
    </row>
    <row r="279" ht="14.25" customHeight="1">
      <c r="A279" s="95"/>
      <c r="B279" s="318"/>
      <c r="C279" s="318"/>
      <c r="D279" s="95"/>
      <c r="E279" s="95"/>
      <c r="F279" s="95"/>
      <c r="G279" s="95"/>
      <c r="H279" s="95"/>
      <c r="I279" s="95"/>
      <c r="J279" s="95"/>
      <c r="K279" s="95"/>
      <c r="L279" s="95"/>
      <c r="M279" s="95"/>
      <c r="N279" s="95"/>
      <c r="O279" s="95"/>
      <c r="P279" s="3"/>
      <c r="Q279" s="3"/>
      <c r="R279" s="3"/>
      <c r="S279" s="3"/>
      <c r="T279" s="3"/>
      <c r="U279" s="3"/>
      <c r="V279" s="3"/>
      <c r="W279" s="3"/>
      <c r="X279" s="3"/>
      <c r="Y279" s="3"/>
      <c r="Z279" s="3"/>
    </row>
    <row r="280" ht="14.25" customHeight="1">
      <c r="A280" s="95"/>
      <c r="B280" s="318"/>
      <c r="C280" s="318"/>
      <c r="D280" s="95"/>
      <c r="E280" s="95"/>
      <c r="F280" s="95"/>
      <c r="G280" s="95"/>
      <c r="H280" s="95"/>
      <c r="I280" s="95"/>
      <c r="J280" s="95"/>
      <c r="K280" s="95"/>
      <c r="L280" s="95"/>
      <c r="M280" s="95"/>
      <c r="N280" s="95"/>
      <c r="O280" s="95"/>
      <c r="P280" s="3"/>
      <c r="Q280" s="3"/>
      <c r="R280" s="3"/>
      <c r="S280" s="3"/>
      <c r="T280" s="3"/>
      <c r="U280" s="3"/>
      <c r="V280" s="3"/>
      <c r="W280" s="3"/>
      <c r="X280" s="3"/>
      <c r="Y280" s="3"/>
      <c r="Z280" s="3"/>
    </row>
    <row r="281" ht="14.25" customHeight="1">
      <c r="A281" s="95"/>
      <c r="B281" s="318"/>
      <c r="C281" s="318"/>
      <c r="D281" s="95"/>
      <c r="E281" s="95"/>
      <c r="F281" s="95"/>
      <c r="G281" s="95"/>
      <c r="H281" s="95"/>
      <c r="I281" s="95"/>
      <c r="J281" s="95"/>
      <c r="K281" s="95"/>
      <c r="L281" s="95"/>
      <c r="M281" s="95"/>
      <c r="N281" s="95"/>
      <c r="O281" s="95"/>
      <c r="P281" s="3"/>
      <c r="Q281" s="3"/>
      <c r="R281" s="3"/>
      <c r="S281" s="3"/>
      <c r="T281" s="3"/>
      <c r="U281" s="3"/>
      <c r="V281" s="3"/>
      <c r="W281" s="3"/>
      <c r="X281" s="3"/>
      <c r="Y281" s="3"/>
      <c r="Z281" s="3"/>
    </row>
    <row r="282" ht="14.25" customHeight="1">
      <c r="A282" s="95"/>
      <c r="B282" s="318"/>
      <c r="C282" s="318"/>
      <c r="D282" s="95"/>
      <c r="E282" s="95"/>
      <c r="F282" s="95"/>
      <c r="G282" s="95"/>
      <c r="H282" s="95"/>
      <c r="I282" s="95"/>
      <c r="J282" s="95"/>
      <c r="K282" s="95"/>
      <c r="L282" s="95"/>
      <c r="M282" s="95"/>
      <c r="N282" s="95"/>
      <c r="O282" s="95"/>
      <c r="P282" s="3"/>
      <c r="Q282" s="3"/>
      <c r="R282" s="3"/>
      <c r="S282" s="3"/>
      <c r="T282" s="3"/>
      <c r="U282" s="3"/>
      <c r="V282" s="3"/>
      <c r="W282" s="3"/>
      <c r="X282" s="3"/>
      <c r="Y282" s="3"/>
      <c r="Z282" s="3"/>
    </row>
    <row r="283" ht="14.25" customHeight="1">
      <c r="A283" s="95"/>
      <c r="B283" s="318"/>
      <c r="C283" s="318"/>
      <c r="D283" s="95"/>
      <c r="E283" s="95"/>
      <c r="F283" s="95"/>
      <c r="G283" s="95"/>
      <c r="H283" s="95"/>
      <c r="I283" s="95"/>
      <c r="J283" s="95"/>
      <c r="K283" s="95"/>
      <c r="L283" s="95"/>
      <c r="M283" s="95"/>
      <c r="N283" s="95"/>
      <c r="O283" s="95"/>
      <c r="P283" s="3"/>
      <c r="Q283" s="3"/>
      <c r="R283" s="3"/>
      <c r="S283" s="3"/>
      <c r="T283" s="3"/>
      <c r="U283" s="3"/>
      <c r="V283" s="3"/>
      <c r="W283" s="3"/>
      <c r="X283" s="3"/>
      <c r="Y283" s="3"/>
      <c r="Z283" s="3"/>
    </row>
    <row r="284" ht="14.25" customHeight="1">
      <c r="A284" s="95"/>
      <c r="B284" s="318"/>
      <c r="C284" s="318"/>
      <c r="D284" s="95"/>
      <c r="E284" s="95"/>
      <c r="F284" s="95"/>
      <c r="G284" s="95"/>
      <c r="H284" s="95"/>
      <c r="I284" s="95"/>
      <c r="J284" s="95"/>
      <c r="K284" s="95"/>
      <c r="L284" s="95"/>
      <c r="M284" s="95"/>
      <c r="N284" s="95"/>
      <c r="O284" s="95"/>
      <c r="P284" s="3"/>
      <c r="Q284" s="3"/>
      <c r="R284" s="3"/>
      <c r="S284" s="3"/>
      <c r="T284" s="3"/>
      <c r="U284" s="3"/>
      <c r="V284" s="3"/>
      <c r="W284" s="3"/>
      <c r="X284" s="3"/>
      <c r="Y284" s="3"/>
      <c r="Z284" s="3"/>
    </row>
    <row r="285" ht="14.25" customHeight="1">
      <c r="A285" s="95"/>
      <c r="B285" s="318"/>
      <c r="C285" s="318"/>
      <c r="D285" s="95"/>
      <c r="E285" s="95"/>
      <c r="F285" s="95"/>
      <c r="G285" s="95"/>
      <c r="H285" s="95"/>
      <c r="I285" s="95"/>
      <c r="J285" s="95"/>
      <c r="K285" s="95"/>
      <c r="L285" s="95"/>
      <c r="M285" s="95"/>
      <c r="N285" s="95"/>
      <c r="O285" s="95"/>
      <c r="P285" s="3"/>
      <c r="Q285" s="3"/>
      <c r="R285" s="3"/>
      <c r="S285" s="3"/>
      <c r="T285" s="3"/>
      <c r="U285" s="3"/>
      <c r="V285" s="3"/>
      <c r="W285" s="3"/>
      <c r="X285" s="3"/>
      <c r="Y285" s="3"/>
      <c r="Z285" s="3"/>
    </row>
    <row r="286" ht="14.25" customHeight="1">
      <c r="A286" s="95"/>
      <c r="B286" s="318"/>
      <c r="C286" s="318"/>
      <c r="D286" s="95"/>
      <c r="E286" s="95"/>
      <c r="F286" s="95"/>
      <c r="G286" s="95"/>
      <c r="H286" s="95"/>
      <c r="I286" s="95"/>
      <c r="J286" s="95"/>
      <c r="K286" s="95"/>
      <c r="L286" s="95"/>
      <c r="M286" s="95"/>
      <c r="N286" s="95"/>
      <c r="O286" s="95"/>
      <c r="P286" s="3"/>
      <c r="Q286" s="3"/>
      <c r="R286" s="3"/>
      <c r="S286" s="3"/>
      <c r="T286" s="3"/>
      <c r="U286" s="3"/>
      <c r="V286" s="3"/>
      <c r="W286" s="3"/>
      <c r="X286" s="3"/>
      <c r="Y286" s="3"/>
      <c r="Z286" s="3"/>
    </row>
    <row r="287" ht="14.25" customHeight="1">
      <c r="A287" s="95"/>
      <c r="B287" s="318"/>
      <c r="C287" s="318"/>
      <c r="D287" s="95"/>
      <c r="E287" s="95"/>
      <c r="F287" s="95"/>
      <c r="G287" s="95"/>
      <c r="H287" s="95"/>
      <c r="I287" s="95"/>
      <c r="J287" s="95"/>
      <c r="K287" s="95"/>
      <c r="L287" s="95"/>
      <c r="M287" s="95"/>
      <c r="N287" s="95"/>
      <c r="O287" s="95"/>
      <c r="P287" s="3"/>
      <c r="Q287" s="3"/>
      <c r="R287" s="3"/>
      <c r="S287" s="3"/>
      <c r="T287" s="3"/>
      <c r="U287" s="3"/>
      <c r="V287" s="3"/>
      <c r="W287" s="3"/>
      <c r="X287" s="3"/>
      <c r="Y287" s="3"/>
      <c r="Z287" s="3"/>
    </row>
    <row r="288" ht="14.25" customHeight="1">
      <c r="A288" s="95"/>
      <c r="B288" s="318"/>
      <c r="C288" s="318"/>
      <c r="D288" s="95"/>
      <c r="E288" s="95"/>
      <c r="F288" s="95"/>
      <c r="G288" s="95"/>
      <c r="H288" s="95"/>
      <c r="I288" s="95"/>
      <c r="J288" s="95"/>
      <c r="K288" s="95"/>
      <c r="L288" s="95"/>
      <c r="M288" s="95"/>
      <c r="N288" s="95"/>
      <c r="O288" s="95"/>
      <c r="P288" s="3"/>
      <c r="Q288" s="3"/>
      <c r="R288" s="3"/>
      <c r="S288" s="3"/>
      <c r="T288" s="3"/>
      <c r="U288" s="3"/>
      <c r="V288" s="3"/>
      <c r="W288" s="3"/>
      <c r="X288" s="3"/>
      <c r="Y288" s="3"/>
      <c r="Z288" s="3"/>
    </row>
    <row r="289" ht="14.25" customHeight="1">
      <c r="A289" s="95"/>
      <c r="B289" s="318"/>
      <c r="C289" s="318"/>
      <c r="D289" s="95"/>
      <c r="E289" s="95"/>
      <c r="F289" s="95"/>
      <c r="G289" s="95"/>
      <c r="H289" s="95"/>
      <c r="I289" s="95"/>
      <c r="J289" s="95"/>
      <c r="K289" s="95"/>
      <c r="L289" s="95"/>
      <c r="M289" s="95"/>
      <c r="N289" s="95"/>
      <c r="O289" s="95"/>
      <c r="P289" s="3"/>
      <c r="Q289" s="3"/>
      <c r="R289" s="3"/>
      <c r="S289" s="3"/>
      <c r="T289" s="3"/>
      <c r="U289" s="3"/>
      <c r="V289" s="3"/>
      <c r="W289" s="3"/>
      <c r="X289" s="3"/>
      <c r="Y289" s="3"/>
      <c r="Z289" s="3"/>
    </row>
    <row r="290" ht="14.25" customHeight="1">
      <c r="A290" s="95"/>
      <c r="B290" s="318"/>
      <c r="C290" s="318"/>
      <c r="D290" s="95"/>
      <c r="E290" s="95"/>
      <c r="F290" s="95"/>
      <c r="G290" s="95"/>
      <c r="H290" s="95"/>
      <c r="I290" s="95"/>
      <c r="J290" s="95"/>
      <c r="K290" s="95"/>
      <c r="L290" s="95"/>
      <c r="M290" s="95"/>
      <c r="N290" s="95"/>
      <c r="O290" s="95"/>
      <c r="P290" s="3"/>
      <c r="Q290" s="3"/>
      <c r="R290" s="3"/>
      <c r="S290" s="3"/>
      <c r="T290" s="3"/>
      <c r="U290" s="3"/>
      <c r="V290" s="3"/>
      <c r="W290" s="3"/>
      <c r="X290" s="3"/>
      <c r="Y290" s="3"/>
      <c r="Z290" s="3"/>
    </row>
    <row r="291" ht="14.25" customHeight="1">
      <c r="A291" s="95"/>
      <c r="B291" s="318"/>
      <c r="C291" s="318"/>
      <c r="D291" s="95"/>
      <c r="E291" s="95"/>
      <c r="F291" s="95"/>
      <c r="G291" s="95"/>
      <c r="H291" s="95"/>
      <c r="I291" s="95"/>
      <c r="J291" s="95"/>
      <c r="K291" s="95"/>
      <c r="L291" s="95"/>
      <c r="M291" s="95"/>
      <c r="N291" s="95"/>
      <c r="O291" s="95"/>
      <c r="P291" s="3"/>
      <c r="Q291" s="3"/>
      <c r="R291" s="3"/>
      <c r="S291" s="3"/>
      <c r="T291" s="3"/>
      <c r="U291" s="3"/>
      <c r="V291" s="3"/>
      <c r="W291" s="3"/>
      <c r="X291" s="3"/>
      <c r="Y291" s="3"/>
      <c r="Z291" s="3"/>
    </row>
    <row r="292" ht="14.25" customHeight="1">
      <c r="A292" s="95"/>
      <c r="B292" s="318"/>
      <c r="C292" s="318"/>
      <c r="D292" s="95"/>
      <c r="E292" s="95"/>
      <c r="F292" s="95"/>
      <c r="G292" s="95"/>
      <c r="H292" s="95"/>
      <c r="I292" s="95"/>
      <c r="J292" s="95"/>
      <c r="K292" s="95"/>
      <c r="L292" s="95"/>
      <c r="M292" s="95"/>
      <c r="N292" s="95"/>
      <c r="O292" s="95"/>
      <c r="P292" s="3"/>
      <c r="Q292" s="3"/>
      <c r="R292" s="3"/>
      <c r="S292" s="3"/>
      <c r="T292" s="3"/>
      <c r="U292" s="3"/>
      <c r="V292" s="3"/>
      <c r="W292" s="3"/>
      <c r="X292" s="3"/>
      <c r="Y292" s="3"/>
      <c r="Z292" s="3"/>
    </row>
    <row r="293" ht="14.25" customHeight="1">
      <c r="A293" s="95"/>
      <c r="B293" s="318"/>
      <c r="C293" s="318"/>
      <c r="D293" s="95"/>
      <c r="E293" s="95"/>
      <c r="F293" s="95"/>
      <c r="G293" s="95"/>
      <c r="H293" s="95"/>
      <c r="I293" s="95"/>
      <c r="J293" s="95"/>
      <c r="K293" s="95"/>
      <c r="L293" s="95"/>
      <c r="M293" s="95"/>
      <c r="N293" s="95"/>
      <c r="O293" s="95"/>
      <c r="P293" s="3"/>
      <c r="Q293" s="3"/>
      <c r="R293" s="3"/>
      <c r="S293" s="3"/>
      <c r="T293" s="3"/>
      <c r="U293" s="3"/>
      <c r="V293" s="3"/>
      <c r="W293" s="3"/>
      <c r="X293" s="3"/>
      <c r="Y293" s="3"/>
      <c r="Z293" s="3"/>
    </row>
    <row r="294" ht="14.25" customHeight="1">
      <c r="A294" s="95"/>
      <c r="B294" s="318"/>
      <c r="C294" s="318"/>
      <c r="D294" s="95"/>
      <c r="E294" s="95"/>
      <c r="F294" s="95"/>
      <c r="G294" s="95"/>
      <c r="H294" s="95"/>
      <c r="I294" s="95"/>
      <c r="J294" s="95"/>
      <c r="K294" s="95"/>
      <c r="L294" s="95"/>
      <c r="M294" s="95"/>
      <c r="N294" s="95"/>
      <c r="O294" s="95"/>
      <c r="P294" s="3"/>
      <c r="Q294" s="3"/>
      <c r="R294" s="3"/>
      <c r="S294" s="3"/>
      <c r="T294" s="3"/>
      <c r="U294" s="3"/>
      <c r="V294" s="3"/>
      <c r="W294" s="3"/>
      <c r="X294" s="3"/>
      <c r="Y294" s="3"/>
      <c r="Z294" s="3"/>
    </row>
    <row r="295" ht="14.25" customHeight="1">
      <c r="A295" s="95"/>
      <c r="B295" s="318"/>
      <c r="C295" s="318"/>
      <c r="D295" s="95"/>
      <c r="E295" s="95"/>
      <c r="F295" s="95"/>
      <c r="G295" s="95"/>
      <c r="H295" s="95"/>
      <c r="I295" s="95"/>
      <c r="J295" s="95"/>
      <c r="K295" s="95"/>
      <c r="L295" s="95"/>
      <c r="M295" s="95"/>
      <c r="N295" s="95"/>
      <c r="O295" s="95"/>
      <c r="P295" s="3"/>
      <c r="Q295" s="3"/>
      <c r="R295" s="3"/>
      <c r="S295" s="3"/>
      <c r="T295" s="3"/>
      <c r="U295" s="3"/>
      <c r="V295" s="3"/>
      <c r="W295" s="3"/>
      <c r="X295" s="3"/>
      <c r="Y295" s="3"/>
      <c r="Z295" s="3"/>
    </row>
    <row r="296" ht="14.25" customHeight="1">
      <c r="A296" s="95"/>
      <c r="B296" s="318"/>
      <c r="C296" s="318"/>
      <c r="D296" s="95"/>
      <c r="E296" s="95"/>
      <c r="F296" s="95"/>
      <c r="G296" s="95"/>
      <c r="H296" s="95"/>
      <c r="I296" s="95"/>
      <c r="J296" s="95"/>
      <c r="K296" s="95"/>
      <c r="L296" s="95"/>
      <c r="M296" s="95"/>
      <c r="N296" s="95"/>
      <c r="O296" s="95"/>
      <c r="P296" s="3"/>
      <c r="Q296" s="3"/>
      <c r="R296" s="3"/>
      <c r="S296" s="3"/>
      <c r="T296" s="3"/>
      <c r="U296" s="3"/>
      <c r="V296" s="3"/>
      <c r="W296" s="3"/>
      <c r="X296" s="3"/>
      <c r="Y296" s="3"/>
      <c r="Z296" s="3"/>
    </row>
    <row r="297" ht="14.25" customHeight="1">
      <c r="A297" s="95"/>
      <c r="B297" s="318"/>
      <c r="C297" s="318"/>
      <c r="D297" s="95"/>
      <c r="E297" s="95"/>
      <c r="F297" s="95"/>
      <c r="G297" s="95"/>
      <c r="H297" s="95"/>
      <c r="I297" s="95"/>
      <c r="J297" s="95"/>
      <c r="K297" s="95"/>
      <c r="L297" s="95"/>
      <c r="M297" s="95"/>
      <c r="N297" s="95"/>
      <c r="O297" s="95"/>
      <c r="P297" s="3"/>
      <c r="Q297" s="3"/>
      <c r="R297" s="3"/>
      <c r="S297" s="3"/>
      <c r="T297" s="3"/>
      <c r="U297" s="3"/>
      <c r="V297" s="3"/>
      <c r="W297" s="3"/>
      <c r="X297" s="3"/>
      <c r="Y297" s="3"/>
      <c r="Z297" s="3"/>
    </row>
    <row r="298" ht="14.25" customHeight="1">
      <c r="A298" s="95"/>
      <c r="B298" s="318"/>
      <c r="C298" s="318"/>
      <c r="D298" s="95"/>
      <c r="E298" s="95"/>
      <c r="F298" s="95"/>
      <c r="G298" s="95"/>
      <c r="H298" s="95"/>
      <c r="I298" s="95"/>
      <c r="J298" s="95"/>
      <c r="K298" s="95"/>
      <c r="L298" s="95"/>
      <c r="M298" s="95"/>
      <c r="N298" s="95"/>
      <c r="O298" s="95"/>
      <c r="P298" s="3"/>
      <c r="Q298" s="3"/>
      <c r="R298" s="3"/>
      <c r="S298" s="3"/>
      <c r="T298" s="3"/>
      <c r="U298" s="3"/>
      <c r="V298" s="3"/>
      <c r="W298" s="3"/>
      <c r="X298" s="3"/>
      <c r="Y298" s="3"/>
      <c r="Z298" s="3"/>
    </row>
    <row r="299" ht="14.25" customHeight="1">
      <c r="A299" s="95"/>
      <c r="B299" s="318"/>
      <c r="C299" s="318"/>
      <c r="D299" s="95"/>
      <c r="E299" s="95"/>
      <c r="F299" s="95"/>
      <c r="G299" s="95"/>
      <c r="H299" s="95"/>
      <c r="I299" s="95"/>
      <c r="J299" s="95"/>
      <c r="K299" s="95"/>
      <c r="L299" s="95"/>
      <c r="M299" s="95"/>
      <c r="N299" s="95"/>
      <c r="O299" s="95"/>
      <c r="P299" s="3"/>
      <c r="Q299" s="3"/>
      <c r="R299" s="3"/>
      <c r="S299" s="3"/>
      <c r="T299" s="3"/>
      <c r="U299" s="3"/>
      <c r="V299" s="3"/>
      <c r="W299" s="3"/>
      <c r="X299" s="3"/>
      <c r="Y299" s="3"/>
      <c r="Z299" s="3"/>
    </row>
    <row r="300" ht="14.25" customHeight="1">
      <c r="A300" s="95"/>
      <c r="B300" s="318"/>
      <c r="C300" s="318"/>
      <c r="D300" s="95"/>
      <c r="E300" s="95"/>
      <c r="F300" s="95"/>
      <c r="G300" s="95"/>
      <c r="H300" s="95"/>
      <c r="I300" s="95"/>
      <c r="J300" s="95"/>
      <c r="K300" s="95"/>
      <c r="L300" s="95"/>
      <c r="M300" s="95"/>
      <c r="N300" s="95"/>
      <c r="O300" s="95"/>
      <c r="P300" s="3"/>
      <c r="Q300" s="3"/>
      <c r="R300" s="3"/>
      <c r="S300" s="3"/>
      <c r="T300" s="3"/>
      <c r="U300" s="3"/>
      <c r="V300" s="3"/>
      <c r="W300" s="3"/>
      <c r="X300" s="3"/>
      <c r="Y300" s="3"/>
      <c r="Z300" s="3"/>
    </row>
    <row r="301" ht="14.25" customHeight="1">
      <c r="A301" s="95"/>
      <c r="B301" s="318"/>
      <c r="C301" s="318"/>
      <c r="D301" s="95"/>
      <c r="E301" s="95"/>
      <c r="F301" s="95"/>
      <c r="G301" s="95"/>
      <c r="H301" s="95"/>
      <c r="I301" s="95"/>
      <c r="J301" s="95"/>
      <c r="K301" s="95"/>
      <c r="L301" s="95"/>
      <c r="M301" s="95"/>
      <c r="N301" s="95"/>
      <c r="O301" s="95"/>
      <c r="P301" s="3"/>
      <c r="Q301" s="3"/>
      <c r="R301" s="3"/>
      <c r="S301" s="3"/>
      <c r="T301" s="3"/>
      <c r="U301" s="3"/>
      <c r="V301" s="3"/>
      <c r="W301" s="3"/>
      <c r="X301" s="3"/>
      <c r="Y301" s="3"/>
      <c r="Z301" s="3"/>
    </row>
    <row r="302" ht="14.25" customHeight="1">
      <c r="A302" s="95"/>
      <c r="B302" s="318"/>
      <c r="C302" s="318"/>
      <c r="D302" s="95"/>
      <c r="E302" s="95"/>
      <c r="F302" s="95"/>
      <c r="G302" s="95"/>
      <c r="H302" s="95"/>
      <c r="I302" s="95"/>
      <c r="J302" s="95"/>
      <c r="K302" s="95"/>
      <c r="L302" s="95"/>
      <c r="M302" s="95"/>
      <c r="N302" s="95"/>
      <c r="O302" s="95"/>
      <c r="P302" s="3"/>
      <c r="Q302" s="3"/>
      <c r="R302" s="3"/>
      <c r="S302" s="3"/>
      <c r="T302" s="3"/>
      <c r="U302" s="3"/>
      <c r="V302" s="3"/>
      <c r="W302" s="3"/>
      <c r="X302" s="3"/>
      <c r="Y302" s="3"/>
      <c r="Z302" s="3"/>
    </row>
    <row r="303" ht="14.25" customHeight="1">
      <c r="A303" s="95"/>
      <c r="B303" s="318"/>
      <c r="C303" s="318"/>
      <c r="D303" s="95"/>
      <c r="E303" s="95"/>
      <c r="F303" s="95"/>
      <c r="G303" s="95"/>
      <c r="H303" s="95"/>
      <c r="I303" s="95"/>
      <c r="J303" s="95"/>
      <c r="K303" s="95"/>
      <c r="L303" s="95"/>
      <c r="M303" s="95"/>
      <c r="N303" s="95"/>
      <c r="O303" s="95"/>
      <c r="P303" s="3"/>
      <c r="Q303" s="3"/>
      <c r="R303" s="3"/>
      <c r="S303" s="3"/>
      <c r="T303" s="3"/>
      <c r="U303" s="3"/>
      <c r="V303" s="3"/>
      <c r="W303" s="3"/>
      <c r="X303" s="3"/>
      <c r="Y303" s="3"/>
      <c r="Z303" s="3"/>
    </row>
    <row r="304" ht="14.25" customHeight="1">
      <c r="A304" s="95"/>
      <c r="B304" s="318"/>
      <c r="C304" s="318"/>
      <c r="D304" s="95"/>
      <c r="E304" s="95"/>
      <c r="F304" s="95"/>
      <c r="G304" s="95"/>
      <c r="H304" s="95"/>
      <c r="I304" s="95"/>
      <c r="J304" s="95"/>
      <c r="K304" s="95"/>
      <c r="L304" s="95"/>
      <c r="M304" s="95"/>
      <c r="N304" s="95"/>
      <c r="O304" s="95"/>
      <c r="P304" s="3"/>
      <c r="Q304" s="3"/>
      <c r="R304" s="3"/>
      <c r="S304" s="3"/>
      <c r="T304" s="3"/>
      <c r="U304" s="3"/>
      <c r="V304" s="3"/>
      <c r="W304" s="3"/>
      <c r="X304" s="3"/>
      <c r="Y304" s="3"/>
      <c r="Z304" s="3"/>
    </row>
    <row r="305" ht="14.25" customHeight="1">
      <c r="A305" s="95"/>
      <c r="B305" s="318"/>
      <c r="C305" s="318"/>
      <c r="D305" s="95"/>
      <c r="E305" s="95"/>
      <c r="F305" s="95"/>
      <c r="G305" s="95"/>
      <c r="H305" s="95"/>
      <c r="I305" s="95"/>
      <c r="J305" s="95"/>
      <c r="K305" s="95"/>
      <c r="L305" s="95"/>
      <c r="M305" s="95"/>
      <c r="N305" s="95"/>
      <c r="O305" s="95"/>
      <c r="P305" s="3"/>
      <c r="Q305" s="3"/>
      <c r="R305" s="3"/>
      <c r="S305" s="3"/>
      <c r="T305" s="3"/>
      <c r="U305" s="3"/>
      <c r="V305" s="3"/>
      <c r="W305" s="3"/>
      <c r="X305" s="3"/>
      <c r="Y305" s="3"/>
      <c r="Z305" s="3"/>
    </row>
    <row r="306" ht="14.25" customHeight="1">
      <c r="A306" s="95"/>
      <c r="B306" s="318"/>
      <c r="C306" s="318"/>
      <c r="D306" s="95"/>
      <c r="E306" s="95"/>
      <c r="F306" s="95"/>
      <c r="G306" s="95"/>
      <c r="H306" s="95"/>
      <c r="I306" s="95"/>
      <c r="J306" s="95"/>
      <c r="K306" s="95"/>
      <c r="L306" s="95"/>
      <c r="M306" s="95"/>
      <c r="N306" s="95"/>
      <c r="O306" s="95"/>
      <c r="P306" s="3"/>
      <c r="Q306" s="3"/>
      <c r="R306" s="3"/>
      <c r="S306" s="3"/>
      <c r="T306" s="3"/>
      <c r="U306" s="3"/>
      <c r="V306" s="3"/>
      <c r="W306" s="3"/>
      <c r="X306" s="3"/>
      <c r="Y306" s="3"/>
      <c r="Z306" s="3"/>
    </row>
    <row r="307" ht="14.25" customHeight="1">
      <c r="A307" s="95"/>
      <c r="B307" s="318"/>
      <c r="C307" s="318"/>
      <c r="D307" s="95"/>
      <c r="E307" s="95"/>
      <c r="F307" s="95"/>
      <c r="G307" s="95"/>
      <c r="H307" s="95"/>
      <c r="I307" s="95"/>
      <c r="J307" s="95"/>
      <c r="K307" s="95"/>
      <c r="L307" s="95"/>
      <c r="M307" s="95"/>
      <c r="N307" s="95"/>
      <c r="O307" s="95"/>
      <c r="P307" s="3"/>
      <c r="Q307" s="3"/>
      <c r="R307" s="3"/>
      <c r="S307" s="3"/>
      <c r="T307" s="3"/>
      <c r="U307" s="3"/>
      <c r="V307" s="3"/>
      <c r="W307" s="3"/>
      <c r="X307" s="3"/>
      <c r="Y307" s="3"/>
      <c r="Z307" s="3"/>
    </row>
    <row r="308" ht="14.25" customHeight="1">
      <c r="A308" s="95"/>
      <c r="B308" s="318"/>
      <c r="C308" s="318"/>
      <c r="D308" s="95"/>
      <c r="E308" s="95"/>
      <c r="F308" s="95"/>
      <c r="G308" s="95"/>
      <c r="H308" s="95"/>
      <c r="I308" s="95"/>
      <c r="J308" s="95"/>
      <c r="K308" s="95"/>
      <c r="L308" s="95"/>
      <c r="M308" s="95"/>
      <c r="N308" s="95"/>
      <c r="O308" s="95"/>
      <c r="P308" s="3"/>
      <c r="Q308" s="3"/>
      <c r="R308" s="3"/>
      <c r="S308" s="3"/>
      <c r="T308" s="3"/>
      <c r="U308" s="3"/>
      <c r="V308" s="3"/>
      <c r="W308" s="3"/>
      <c r="X308" s="3"/>
      <c r="Y308" s="3"/>
      <c r="Z308" s="3"/>
    </row>
    <row r="309" ht="14.25" customHeight="1">
      <c r="A309" s="95"/>
      <c r="B309" s="318"/>
      <c r="C309" s="318"/>
      <c r="D309" s="95"/>
      <c r="E309" s="95"/>
      <c r="F309" s="95"/>
      <c r="G309" s="95"/>
      <c r="H309" s="95"/>
      <c r="I309" s="95"/>
      <c r="J309" s="95"/>
      <c r="K309" s="95"/>
      <c r="L309" s="95"/>
      <c r="M309" s="95"/>
      <c r="N309" s="95"/>
      <c r="O309" s="95"/>
      <c r="P309" s="3"/>
      <c r="Q309" s="3"/>
      <c r="R309" s="3"/>
      <c r="S309" s="3"/>
      <c r="T309" s="3"/>
      <c r="U309" s="3"/>
      <c r="V309" s="3"/>
      <c r="W309" s="3"/>
      <c r="X309" s="3"/>
      <c r="Y309" s="3"/>
      <c r="Z309" s="3"/>
    </row>
    <row r="310" ht="14.25" customHeight="1">
      <c r="A310" s="95"/>
      <c r="B310" s="318"/>
      <c r="C310" s="318"/>
      <c r="D310" s="95"/>
      <c r="E310" s="95"/>
      <c r="F310" s="95"/>
      <c r="G310" s="95"/>
      <c r="H310" s="95"/>
      <c r="I310" s="95"/>
      <c r="J310" s="95"/>
      <c r="K310" s="95"/>
      <c r="L310" s="95"/>
      <c r="M310" s="95"/>
      <c r="N310" s="95"/>
      <c r="O310" s="95"/>
      <c r="P310" s="3"/>
      <c r="Q310" s="3"/>
      <c r="R310" s="3"/>
      <c r="S310" s="3"/>
      <c r="T310" s="3"/>
      <c r="U310" s="3"/>
      <c r="V310" s="3"/>
      <c r="W310" s="3"/>
      <c r="X310" s="3"/>
      <c r="Y310" s="3"/>
      <c r="Z310" s="3"/>
    </row>
    <row r="311" ht="14.25" customHeight="1">
      <c r="A311" s="95"/>
      <c r="B311" s="318"/>
      <c r="C311" s="318"/>
      <c r="D311" s="95"/>
      <c r="E311" s="95"/>
      <c r="F311" s="95"/>
      <c r="G311" s="95"/>
      <c r="H311" s="95"/>
      <c r="I311" s="95"/>
      <c r="J311" s="95"/>
      <c r="K311" s="95"/>
      <c r="L311" s="95"/>
      <c r="M311" s="95"/>
      <c r="N311" s="95"/>
      <c r="O311" s="95"/>
      <c r="P311" s="3"/>
      <c r="Q311" s="3"/>
      <c r="R311" s="3"/>
      <c r="S311" s="3"/>
      <c r="T311" s="3"/>
      <c r="U311" s="3"/>
      <c r="V311" s="3"/>
      <c r="W311" s="3"/>
      <c r="X311" s="3"/>
      <c r="Y311" s="3"/>
      <c r="Z311" s="3"/>
    </row>
    <row r="312" ht="14.25" customHeight="1">
      <c r="A312" s="95"/>
      <c r="B312" s="318"/>
      <c r="C312" s="318"/>
      <c r="D312" s="95"/>
      <c r="E312" s="95"/>
      <c r="F312" s="95"/>
      <c r="G312" s="95"/>
      <c r="H312" s="95"/>
      <c r="I312" s="95"/>
      <c r="J312" s="95"/>
      <c r="K312" s="95"/>
      <c r="L312" s="95"/>
      <c r="M312" s="95"/>
      <c r="N312" s="95"/>
      <c r="O312" s="95"/>
      <c r="P312" s="3"/>
      <c r="Q312" s="3"/>
      <c r="R312" s="3"/>
      <c r="S312" s="3"/>
      <c r="T312" s="3"/>
      <c r="U312" s="3"/>
      <c r="V312" s="3"/>
      <c r="W312" s="3"/>
      <c r="X312" s="3"/>
      <c r="Y312" s="3"/>
      <c r="Z312" s="3"/>
    </row>
    <row r="313" ht="14.25" customHeight="1">
      <c r="A313" s="95"/>
      <c r="B313" s="318"/>
      <c r="C313" s="318"/>
      <c r="D313" s="95"/>
      <c r="E313" s="95"/>
      <c r="F313" s="95"/>
      <c r="G313" s="95"/>
      <c r="H313" s="95"/>
      <c r="I313" s="95"/>
      <c r="J313" s="95"/>
      <c r="K313" s="95"/>
      <c r="L313" s="95"/>
      <c r="M313" s="95"/>
      <c r="N313" s="95"/>
      <c r="O313" s="95"/>
      <c r="P313" s="3"/>
      <c r="Q313" s="3"/>
      <c r="R313" s="3"/>
      <c r="S313" s="3"/>
      <c r="T313" s="3"/>
      <c r="U313" s="3"/>
      <c r="V313" s="3"/>
      <c r="W313" s="3"/>
      <c r="X313" s="3"/>
      <c r="Y313" s="3"/>
      <c r="Z313" s="3"/>
    </row>
    <row r="314" ht="14.25" customHeight="1">
      <c r="A314" s="95"/>
      <c r="B314" s="318"/>
      <c r="C314" s="318"/>
      <c r="D314" s="95"/>
      <c r="E314" s="95"/>
      <c r="F314" s="95"/>
      <c r="G314" s="95"/>
      <c r="H314" s="95"/>
      <c r="I314" s="95"/>
      <c r="J314" s="95"/>
      <c r="K314" s="95"/>
      <c r="L314" s="95"/>
      <c r="M314" s="95"/>
      <c r="N314" s="95"/>
      <c r="O314" s="95"/>
      <c r="P314" s="3"/>
      <c r="Q314" s="3"/>
      <c r="R314" s="3"/>
      <c r="S314" s="3"/>
      <c r="T314" s="3"/>
      <c r="U314" s="3"/>
      <c r="V314" s="3"/>
      <c r="W314" s="3"/>
      <c r="X314" s="3"/>
      <c r="Y314" s="3"/>
      <c r="Z314" s="3"/>
    </row>
    <row r="315" ht="14.25" customHeight="1">
      <c r="A315" s="95"/>
      <c r="B315" s="318"/>
      <c r="C315" s="318"/>
      <c r="D315" s="95"/>
      <c r="E315" s="95"/>
      <c r="F315" s="95"/>
      <c r="G315" s="95"/>
      <c r="H315" s="95"/>
      <c r="I315" s="95"/>
      <c r="J315" s="95"/>
      <c r="K315" s="95"/>
      <c r="L315" s="95"/>
      <c r="M315" s="95"/>
      <c r="N315" s="95"/>
      <c r="O315" s="95"/>
      <c r="P315" s="3"/>
      <c r="Q315" s="3"/>
      <c r="R315" s="3"/>
      <c r="S315" s="3"/>
      <c r="T315" s="3"/>
      <c r="U315" s="3"/>
      <c r="V315" s="3"/>
      <c r="W315" s="3"/>
      <c r="X315" s="3"/>
      <c r="Y315" s="3"/>
      <c r="Z315" s="3"/>
    </row>
    <row r="316" ht="14.25" customHeight="1">
      <c r="A316" s="95"/>
      <c r="B316" s="318"/>
      <c r="C316" s="318"/>
      <c r="D316" s="95"/>
      <c r="E316" s="95"/>
      <c r="F316" s="95"/>
      <c r="G316" s="95"/>
      <c r="H316" s="95"/>
      <c r="I316" s="95"/>
      <c r="J316" s="95"/>
      <c r="K316" s="95"/>
      <c r="L316" s="95"/>
      <c r="M316" s="95"/>
      <c r="N316" s="95"/>
      <c r="O316" s="95"/>
      <c r="P316" s="3"/>
      <c r="Q316" s="3"/>
      <c r="R316" s="3"/>
      <c r="S316" s="3"/>
      <c r="T316" s="3"/>
      <c r="U316" s="3"/>
      <c r="V316" s="3"/>
      <c r="W316" s="3"/>
      <c r="X316" s="3"/>
      <c r="Y316" s="3"/>
      <c r="Z316" s="3"/>
    </row>
    <row r="317" ht="14.25" customHeight="1">
      <c r="A317" s="95"/>
      <c r="B317" s="318"/>
      <c r="C317" s="318"/>
      <c r="D317" s="95"/>
      <c r="E317" s="95"/>
      <c r="F317" s="95"/>
      <c r="G317" s="95"/>
      <c r="H317" s="95"/>
      <c r="I317" s="95"/>
      <c r="J317" s="95"/>
      <c r="K317" s="95"/>
      <c r="L317" s="95"/>
      <c r="M317" s="95"/>
      <c r="N317" s="95"/>
      <c r="O317" s="95"/>
      <c r="P317" s="3"/>
      <c r="Q317" s="3"/>
      <c r="R317" s="3"/>
      <c r="S317" s="3"/>
      <c r="T317" s="3"/>
      <c r="U317" s="3"/>
      <c r="V317" s="3"/>
      <c r="W317" s="3"/>
      <c r="X317" s="3"/>
      <c r="Y317" s="3"/>
      <c r="Z317" s="3"/>
    </row>
    <row r="318" ht="14.25" customHeight="1">
      <c r="A318" s="95"/>
      <c r="B318" s="318"/>
      <c r="C318" s="318"/>
      <c r="D318" s="95"/>
      <c r="E318" s="95"/>
      <c r="F318" s="95"/>
      <c r="G318" s="95"/>
      <c r="H318" s="95"/>
      <c r="I318" s="95"/>
      <c r="J318" s="95"/>
      <c r="K318" s="95"/>
      <c r="L318" s="95"/>
      <c r="M318" s="95"/>
      <c r="N318" s="95"/>
      <c r="O318" s="95"/>
      <c r="P318" s="3"/>
      <c r="Q318" s="3"/>
      <c r="R318" s="3"/>
      <c r="S318" s="3"/>
      <c r="T318" s="3"/>
      <c r="U318" s="3"/>
      <c r="V318" s="3"/>
      <c r="W318" s="3"/>
      <c r="X318" s="3"/>
      <c r="Y318" s="3"/>
      <c r="Z318" s="3"/>
    </row>
    <row r="319" ht="14.25" customHeight="1">
      <c r="A319" s="95"/>
      <c r="B319" s="318"/>
      <c r="C319" s="318"/>
      <c r="D319" s="95"/>
      <c r="E319" s="95"/>
      <c r="F319" s="95"/>
      <c r="G319" s="95"/>
      <c r="H319" s="95"/>
      <c r="I319" s="95"/>
      <c r="J319" s="95"/>
      <c r="K319" s="95"/>
      <c r="L319" s="95"/>
      <c r="M319" s="95"/>
      <c r="N319" s="95"/>
      <c r="O319" s="95"/>
      <c r="P319" s="3"/>
      <c r="Q319" s="3"/>
      <c r="R319" s="3"/>
      <c r="S319" s="3"/>
      <c r="T319" s="3"/>
      <c r="U319" s="3"/>
      <c r="V319" s="3"/>
      <c r="W319" s="3"/>
      <c r="X319" s="3"/>
      <c r="Y319" s="3"/>
      <c r="Z319" s="3"/>
    </row>
    <row r="320" ht="14.25" customHeight="1">
      <c r="A320" s="95"/>
      <c r="B320" s="318"/>
      <c r="C320" s="318"/>
      <c r="D320" s="95"/>
      <c r="E320" s="95"/>
      <c r="F320" s="95"/>
      <c r="G320" s="95"/>
      <c r="H320" s="95"/>
      <c r="I320" s="95"/>
      <c r="J320" s="95"/>
      <c r="K320" s="95"/>
      <c r="L320" s="95"/>
      <c r="M320" s="95"/>
      <c r="N320" s="95"/>
      <c r="O320" s="95"/>
      <c r="P320" s="3"/>
      <c r="Q320" s="3"/>
      <c r="R320" s="3"/>
      <c r="S320" s="3"/>
      <c r="T320" s="3"/>
      <c r="U320" s="3"/>
      <c r="V320" s="3"/>
      <c r="W320" s="3"/>
      <c r="X320" s="3"/>
      <c r="Y320" s="3"/>
      <c r="Z320" s="3"/>
    </row>
    <row r="321" ht="14.25" customHeight="1">
      <c r="A321" s="95"/>
      <c r="B321" s="318"/>
      <c r="C321" s="318"/>
      <c r="D321" s="95"/>
      <c r="E321" s="95"/>
      <c r="F321" s="95"/>
      <c r="G321" s="95"/>
      <c r="H321" s="95"/>
      <c r="I321" s="95"/>
      <c r="J321" s="95"/>
      <c r="K321" s="95"/>
      <c r="L321" s="95"/>
      <c r="M321" s="95"/>
      <c r="N321" s="95"/>
      <c r="O321" s="95"/>
      <c r="P321" s="3"/>
      <c r="Q321" s="3"/>
      <c r="R321" s="3"/>
      <c r="S321" s="3"/>
      <c r="T321" s="3"/>
      <c r="U321" s="3"/>
      <c r="V321" s="3"/>
      <c r="W321" s="3"/>
      <c r="X321" s="3"/>
      <c r="Y321" s="3"/>
      <c r="Z321" s="3"/>
    </row>
    <row r="322" ht="14.25" customHeight="1">
      <c r="A322" s="95"/>
      <c r="B322" s="318"/>
      <c r="C322" s="318"/>
      <c r="D322" s="95"/>
      <c r="E322" s="95"/>
      <c r="F322" s="95"/>
      <c r="G322" s="95"/>
      <c r="H322" s="95"/>
      <c r="I322" s="95"/>
      <c r="J322" s="95"/>
      <c r="K322" s="95"/>
      <c r="L322" s="95"/>
      <c r="M322" s="95"/>
      <c r="N322" s="95"/>
      <c r="O322" s="95"/>
      <c r="P322" s="3"/>
      <c r="Q322" s="3"/>
      <c r="R322" s="3"/>
      <c r="S322" s="3"/>
      <c r="T322" s="3"/>
      <c r="U322" s="3"/>
      <c r="V322" s="3"/>
      <c r="W322" s="3"/>
      <c r="X322" s="3"/>
      <c r="Y322" s="3"/>
      <c r="Z322" s="3"/>
    </row>
    <row r="323" ht="14.25" customHeight="1">
      <c r="A323" s="95"/>
      <c r="B323" s="318"/>
      <c r="C323" s="318"/>
      <c r="D323" s="95"/>
      <c r="E323" s="95"/>
      <c r="F323" s="95"/>
      <c r="G323" s="95"/>
      <c r="H323" s="95"/>
      <c r="I323" s="95"/>
      <c r="J323" s="95"/>
      <c r="K323" s="95"/>
      <c r="L323" s="95"/>
      <c r="M323" s="95"/>
      <c r="N323" s="95"/>
      <c r="O323" s="95"/>
      <c r="P323" s="3"/>
      <c r="Q323" s="3"/>
      <c r="R323" s="3"/>
      <c r="S323" s="3"/>
      <c r="T323" s="3"/>
      <c r="U323" s="3"/>
      <c r="V323" s="3"/>
      <c r="W323" s="3"/>
      <c r="X323" s="3"/>
      <c r="Y323" s="3"/>
      <c r="Z323" s="3"/>
    </row>
    <row r="324" ht="14.25" customHeight="1">
      <c r="A324" s="95"/>
      <c r="B324" s="318"/>
      <c r="C324" s="318"/>
      <c r="D324" s="95"/>
      <c r="E324" s="95"/>
      <c r="F324" s="95"/>
      <c r="G324" s="95"/>
      <c r="H324" s="95"/>
      <c r="I324" s="95"/>
      <c r="J324" s="95"/>
      <c r="K324" s="95"/>
      <c r="L324" s="95"/>
      <c r="M324" s="95"/>
      <c r="N324" s="95"/>
      <c r="O324" s="95"/>
      <c r="P324" s="3"/>
      <c r="Q324" s="3"/>
      <c r="R324" s="3"/>
      <c r="S324" s="3"/>
      <c r="T324" s="3"/>
      <c r="U324" s="3"/>
      <c r="V324" s="3"/>
      <c r="W324" s="3"/>
      <c r="X324" s="3"/>
      <c r="Y324" s="3"/>
      <c r="Z324" s="3"/>
    </row>
    <row r="325" ht="14.25" customHeight="1">
      <c r="A325" s="95"/>
      <c r="B325" s="318"/>
      <c r="C325" s="318"/>
      <c r="D325" s="95"/>
      <c r="E325" s="95"/>
      <c r="F325" s="95"/>
      <c r="G325" s="95"/>
      <c r="H325" s="95"/>
      <c r="I325" s="95"/>
      <c r="J325" s="95"/>
      <c r="K325" s="95"/>
      <c r="L325" s="95"/>
      <c r="M325" s="95"/>
      <c r="N325" s="95"/>
      <c r="O325" s="95"/>
      <c r="P325" s="3"/>
      <c r="Q325" s="3"/>
      <c r="R325" s="3"/>
      <c r="S325" s="3"/>
      <c r="T325" s="3"/>
      <c r="U325" s="3"/>
      <c r="V325" s="3"/>
      <c r="W325" s="3"/>
      <c r="X325" s="3"/>
      <c r="Y325" s="3"/>
      <c r="Z325" s="3"/>
    </row>
    <row r="326" ht="14.25" customHeight="1">
      <c r="A326" s="95"/>
      <c r="B326" s="318"/>
      <c r="C326" s="318"/>
      <c r="D326" s="95"/>
      <c r="E326" s="95"/>
      <c r="F326" s="95"/>
      <c r="G326" s="95"/>
      <c r="H326" s="95"/>
      <c r="I326" s="95"/>
      <c r="J326" s="95"/>
      <c r="K326" s="95"/>
      <c r="L326" s="95"/>
      <c r="M326" s="95"/>
      <c r="N326" s="95"/>
      <c r="O326" s="95"/>
      <c r="P326" s="3"/>
      <c r="Q326" s="3"/>
      <c r="R326" s="3"/>
      <c r="S326" s="3"/>
      <c r="T326" s="3"/>
      <c r="U326" s="3"/>
      <c r="V326" s="3"/>
      <c r="W326" s="3"/>
      <c r="X326" s="3"/>
      <c r="Y326" s="3"/>
      <c r="Z326" s="3"/>
    </row>
    <row r="327" ht="14.25" customHeight="1">
      <c r="A327" s="95"/>
      <c r="B327" s="318"/>
      <c r="C327" s="318"/>
      <c r="D327" s="95"/>
      <c r="E327" s="95"/>
      <c r="F327" s="95"/>
      <c r="G327" s="95"/>
      <c r="H327" s="95"/>
      <c r="I327" s="95"/>
      <c r="J327" s="95"/>
      <c r="K327" s="95"/>
      <c r="L327" s="95"/>
      <c r="M327" s="95"/>
      <c r="N327" s="95"/>
      <c r="O327" s="95"/>
      <c r="P327" s="3"/>
      <c r="Q327" s="3"/>
      <c r="R327" s="3"/>
      <c r="S327" s="3"/>
      <c r="T327" s="3"/>
      <c r="U327" s="3"/>
      <c r="V327" s="3"/>
      <c r="W327" s="3"/>
      <c r="X327" s="3"/>
      <c r="Y327" s="3"/>
      <c r="Z327" s="3"/>
    </row>
    <row r="328" ht="14.25" customHeight="1">
      <c r="A328" s="95"/>
      <c r="B328" s="318"/>
      <c r="C328" s="318"/>
      <c r="D328" s="95"/>
      <c r="E328" s="95"/>
      <c r="F328" s="95"/>
      <c r="G328" s="95"/>
      <c r="H328" s="95"/>
      <c r="I328" s="95"/>
      <c r="J328" s="95"/>
      <c r="K328" s="95"/>
      <c r="L328" s="95"/>
      <c r="M328" s="95"/>
      <c r="N328" s="95"/>
      <c r="O328" s="95"/>
      <c r="P328" s="3"/>
      <c r="Q328" s="3"/>
      <c r="R328" s="3"/>
      <c r="S328" s="3"/>
      <c r="T328" s="3"/>
      <c r="U328" s="3"/>
      <c r="V328" s="3"/>
      <c r="W328" s="3"/>
      <c r="X328" s="3"/>
      <c r="Y328" s="3"/>
      <c r="Z328" s="3"/>
    </row>
    <row r="329" ht="14.25" customHeight="1">
      <c r="A329" s="95"/>
      <c r="B329" s="318"/>
      <c r="C329" s="318"/>
      <c r="D329" s="95"/>
      <c r="E329" s="95"/>
      <c r="F329" s="95"/>
      <c r="G329" s="95"/>
      <c r="H329" s="95"/>
      <c r="I329" s="95"/>
      <c r="J329" s="95"/>
      <c r="K329" s="95"/>
      <c r="L329" s="95"/>
      <c r="M329" s="95"/>
      <c r="N329" s="95"/>
      <c r="O329" s="95"/>
      <c r="P329" s="3"/>
      <c r="Q329" s="3"/>
      <c r="R329" s="3"/>
      <c r="S329" s="3"/>
      <c r="T329" s="3"/>
      <c r="U329" s="3"/>
      <c r="V329" s="3"/>
      <c r="W329" s="3"/>
      <c r="X329" s="3"/>
      <c r="Y329" s="3"/>
      <c r="Z329" s="3"/>
    </row>
    <row r="330" ht="14.25" customHeight="1">
      <c r="A330" s="95"/>
      <c r="B330" s="318"/>
      <c r="C330" s="318"/>
      <c r="D330" s="95"/>
      <c r="E330" s="95"/>
      <c r="F330" s="95"/>
      <c r="G330" s="95"/>
      <c r="H330" s="95"/>
      <c r="I330" s="95"/>
      <c r="J330" s="95"/>
      <c r="K330" s="95"/>
      <c r="L330" s="95"/>
      <c r="M330" s="95"/>
      <c r="N330" s="95"/>
      <c r="O330" s="95"/>
      <c r="P330" s="3"/>
      <c r="Q330" s="3"/>
      <c r="R330" s="3"/>
      <c r="S330" s="3"/>
      <c r="T330" s="3"/>
      <c r="U330" s="3"/>
      <c r="V330" s="3"/>
      <c r="W330" s="3"/>
      <c r="X330" s="3"/>
      <c r="Y330" s="3"/>
      <c r="Z330" s="3"/>
    </row>
    <row r="331" ht="14.25" customHeight="1">
      <c r="A331" s="95"/>
      <c r="B331" s="318"/>
      <c r="C331" s="318"/>
      <c r="D331" s="95"/>
      <c r="E331" s="95"/>
      <c r="F331" s="95"/>
      <c r="G331" s="95"/>
      <c r="H331" s="95"/>
      <c r="I331" s="95"/>
      <c r="J331" s="95"/>
      <c r="K331" s="95"/>
      <c r="L331" s="95"/>
      <c r="M331" s="95"/>
      <c r="N331" s="95"/>
      <c r="O331" s="95"/>
      <c r="P331" s="3"/>
      <c r="Q331" s="3"/>
      <c r="R331" s="3"/>
      <c r="S331" s="3"/>
      <c r="T331" s="3"/>
      <c r="U331" s="3"/>
      <c r="V331" s="3"/>
      <c r="W331" s="3"/>
      <c r="X331" s="3"/>
      <c r="Y331" s="3"/>
      <c r="Z331" s="3"/>
    </row>
    <row r="332" ht="14.25" customHeight="1">
      <c r="A332" s="95"/>
      <c r="B332" s="318"/>
      <c r="C332" s="318"/>
      <c r="D332" s="95"/>
      <c r="E332" s="95"/>
      <c r="F332" s="95"/>
      <c r="G332" s="95"/>
      <c r="H332" s="95"/>
      <c r="I332" s="95"/>
      <c r="J332" s="95"/>
      <c r="K332" s="95"/>
      <c r="L332" s="95"/>
      <c r="M332" s="95"/>
      <c r="N332" s="95"/>
      <c r="O332" s="95"/>
      <c r="P332" s="3"/>
      <c r="Q332" s="3"/>
      <c r="R332" s="3"/>
      <c r="S332" s="3"/>
      <c r="T332" s="3"/>
      <c r="U332" s="3"/>
      <c r="V332" s="3"/>
      <c r="W332" s="3"/>
      <c r="X332" s="3"/>
      <c r="Y332" s="3"/>
      <c r="Z332" s="3"/>
    </row>
    <row r="333" ht="14.25" customHeight="1">
      <c r="A333" s="95"/>
      <c r="B333" s="318"/>
      <c r="C333" s="318"/>
      <c r="D333" s="95"/>
      <c r="E333" s="95"/>
      <c r="F333" s="95"/>
      <c r="G333" s="95"/>
      <c r="H333" s="95"/>
      <c r="I333" s="95"/>
      <c r="J333" s="95"/>
      <c r="K333" s="95"/>
      <c r="L333" s="95"/>
      <c r="M333" s="95"/>
      <c r="N333" s="95"/>
      <c r="O333" s="95"/>
      <c r="P333" s="3"/>
      <c r="Q333" s="3"/>
      <c r="R333" s="3"/>
      <c r="S333" s="3"/>
      <c r="T333" s="3"/>
      <c r="U333" s="3"/>
      <c r="V333" s="3"/>
      <c r="W333" s="3"/>
      <c r="X333" s="3"/>
      <c r="Y333" s="3"/>
      <c r="Z333" s="3"/>
    </row>
    <row r="334" ht="14.25" customHeight="1">
      <c r="A334" s="95"/>
      <c r="B334" s="318"/>
      <c r="C334" s="318"/>
      <c r="D334" s="95"/>
      <c r="E334" s="95"/>
      <c r="F334" s="95"/>
      <c r="G334" s="95"/>
      <c r="H334" s="95"/>
      <c r="I334" s="95"/>
      <c r="J334" s="95"/>
      <c r="K334" s="95"/>
      <c r="L334" s="95"/>
      <c r="M334" s="95"/>
      <c r="N334" s="95"/>
      <c r="O334" s="95"/>
      <c r="P334" s="3"/>
      <c r="Q334" s="3"/>
      <c r="R334" s="3"/>
      <c r="S334" s="3"/>
      <c r="T334" s="3"/>
      <c r="U334" s="3"/>
      <c r="V334" s="3"/>
      <c r="W334" s="3"/>
      <c r="X334" s="3"/>
      <c r="Y334" s="3"/>
      <c r="Z334" s="3"/>
    </row>
    <row r="335" ht="14.25" customHeight="1">
      <c r="A335" s="95"/>
      <c r="B335" s="318"/>
      <c r="C335" s="318"/>
      <c r="D335" s="95"/>
      <c r="E335" s="95"/>
      <c r="F335" s="95"/>
      <c r="G335" s="95"/>
      <c r="H335" s="95"/>
      <c r="I335" s="95"/>
      <c r="J335" s="95"/>
      <c r="K335" s="95"/>
      <c r="L335" s="95"/>
      <c r="M335" s="95"/>
      <c r="N335" s="95"/>
      <c r="O335" s="95"/>
      <c r="P335" s="3"/>
      <c r="Q335" s="3"/>
      <c r="R335" s="3"/>
      <c r="S335" s="3"/>
      <c r="T335" s="3"/>
      <c r="U335" s="3"/>
      <c r="V335" s="3"/>
      <c r="W335" s="3"/>
      <c r="X335" s="3"/>
      <c r="Y335" s="3"/>
      <c r="Z335" s="3"/>
    </row>
    <row r="336" ht="14.25" customHeight="1">
      <c r="A336" s="95"/>
      <c r="B336" s="318"/>
      <c r="C336" s="318"/>
      <c r="D336" s="95"/>
      <c r="E336" s="95"/>
      <c r="F336" s="95"/>
      <c r="G336" s="95"/>
      <c r="H336" s="95"/>
      <c r="I336" s="95"/>
      <c r="J336" s="95"/>
      <c r="K336" s="95"/>
      <c r="L336" s="95"/>
      <c r="M336" s="95"/>
      <c r="N336" s="95"/>
      <c r="O336" s="95"/>
      <c r="P336" s="3"/>
      <c r="Q336" s="3"/>
      <c r="R336" s="3"/>
      <c r="S336" s="3"/>
      <c r="T336" s="3"/>
      <c r="U336" s="3"/>
      <c r="V336" s="3"/>
      <c r="W336" s="3"/>
      <c r="X336" s="3"/>
      <c r="Y336" s="3"/>
      <c r="Z336" s="3"/>
    </row>
    <row r="337" ht="14.25" customHeight="1">
      <c r="A337" s="95"/>
      <c r="B337" s="318"/>
      <c r="C337" s="318"/>
      <c r="D337" s="95"/>
      <c r="E337" s="95"/>
      <c r="F337" s="95"/>
      <c r="G337" s="95"/>
      <c r="H337" s="95"/>
      <c r="I337" s="95"/>
      <c r="J337" s="95"/>
      <c r="K337" s="95"/>
      <c r="L337" s="95"/>
      <c r="M337" s="95"/>
      <c r="N337" s="95"/>
      <c r="O337" s="95"/>
      <c r="P337" s="3"/>
      <c r="Q337" s="3"/>
      <c r="R337" s="3"/>
      <c r="S337" s="3"/>
      <c r="T337" s="3"/>
      <c r="U337" s="3"/>
      <c r="V337" s="3"/>
      <c r="W337" s="3"/>
      <c r="X337" s="3"/>
      <c r="Y337" s="3"/>
      <c r="Z337" s="3"/>
    </row>
    <row r="338" ht="14.25" customHeight="1">
      <c r="A338" s="95"/>
      <c r="B338" s="318"/>
      <c r="C338" s="318"/>
      <c r="D338" s="95"/>
      <c r="E338" s="95"/>
      <c r="F338" s="95"/>
      <c r="G338" s="95"/>
      <c r="H338" s="95"/>
      <c r="I338" s="95"/>
      <c r="J338" s="95"/>
      <c r="K338" s="95"/>
      <c r="L338" s="95"/>
      <c r="M338" s="95"/>
      <c r="N338" s="95"/>
      <c r="O338" s="95"/>
      <c r="P338" s="3"/>
      <c r="Q338" s="3"/>
      <c r="R338" s="3"/>
      <c r="S338" s="3"/>
      <c r="T338" s="3"/>
      <c r="U338" s="3"/>
      <c r="V338" s="3"/>
      <c r="W338" s="3"/>
      <c r="X338" s="3"/>
      <c r="Y338" s="3"/>
      <c r="Z338" s="3"/>
    </row>
    <row r="339" ht="14.25" customHeight="1">
      <c r="A339" s="95"/>
      <c r="B339" s="318"/>
      <c r="C339" s="318"/>
      <c r="D339" s="95"/>
      <c r="E339" s="95"/>
      <c r="F339" s="95"/>
      <c r="G339" s="95"/>
      <c r="H339" s="95"/>
      <c r="I339" s="95"/>
      <c r="J339" s="95"/>
      <c r="K339" s="95"/>
      <c r="L339" s="95"/>
      <c r="M339" s="95"/>
      <c r="N339" s="95"/>
      <c r="O339" s="95"/>
      <c r="P339" s="3"/>
      <c r="Q339" s="3"/>
      <c r="R339" s="3"/>
      <c r="S339" s="3"/>
      <c r="T339" s="3"/>
      <c r="U339" s="3"/>
      <c r="V339" s="3"/>
      <c r="W339" s="3"/>
      <c r="X339" s="3"/>
      <c r="Y339" s="3"/>
      <c r="Z339" s="3"/>
    </row>
    <row r="340" ht="14.25" customHeight="1">
      <c r="A340" s="95"/>
      <c r="B340" s="318"/>
      <c r="C340" s="318"/>
      <c r="D340" s="95"/>
      <c r="E340" s="95"/>
      <c r="F340" s="95"/>
      <c r="G340" s="95"/>
      <c r="H340" s="95"/>
      <c r="I340" s="95"/>
      <c r="J340" s="95"/>
      <c r="K340" s="95"/>
      <c r="L340" s="95"/>
      <c r="M340" s="95"/>
      <c r="N340" s="95"/>
      <c r="O340" s="95"/>
      <c r="P340" s="3"/>
      <c r="Q340" s="3"/>
      <c r="R340" s="3"/>
      <c r="S340" s="3"/>
      <c r="T340" s="3"/>
      <c r="U340" s="3"/>
      <c r="V340" s="3"/>
      <c r="W340" s="3"/>
      <c r="X340" s="3"/>
      <c r="Y340" s="3"/>
      <c r="Z340" s="3"/>
    </row>
    <row r="341" ht="14.25" customHeight="1">
      <c r="A341" s="95"/>
      <c r="B341" s="318"/>
      <c r="C341" s="318"/>
      <c r="D341" s="95"/>
      <c r="E341" s="95"/>
      <c r="F341" s="95"/>
      <c r="G341" s="95"/>
      <c r="H341" s="95"/>
      <c r="I341" s="95"/>
      <c r="J341" s="95"/>
      <c r="K341" s="95"/>
      <c r="L341" s="95"/>
      <c r="M341" s="95"/>
      <c r="N341" s="95"/>
      <c r="O341" s="95"/>
      <c r="P341" s="3"/>
      <c r="Q341" s="3"/>
      <c r="R341" s="3"/>
      <c r="S341" s="3"/>
      <c r="T341" s="3"/>
      <c r="U341" s="3"/>
      <c r="V341" s="3"/>
      <c r="W341" s="3"/>
      <c r="X341" s="3"/>
      <c r="Y341" s="3"/>
      <c r="Z341" s="3"/>
    </row>
    <row r="342" ht="14.25" customHeight="1">
      <c r="A342" s="95"/>
      <c r="B342" s="318"/>
      <c r="C342" s="318"/>
      <c r="D342" s="95"/>
      <c r="E342" s="95"/>
      <c r="F342" s="95"/>
      <c r="G342" s="95"/>
      <c r="H342" s="95"/>
      <c r="I342" s="95"/>
      <c r="J342" s="95"/>
      <c r="K342" s="95"/>
      <c r="L342" s="95"/>
      <c r="M342" s="95"/>
      <c r="N342" s="95"/>
      <c r="O342" s="95"/>
      <c r="P342" s="3"/>
      <c r="Q342" s="3"/>
      <c r="R342" s="3"/>
      <c r="S342" s="3"/>
      <c r="T342" s="3"/>
      <c r="U342" s="3"/>
      <c r="V342" s="3"/>
      <c r="W342" s="3"/>
      <c r="X342" s="3"/>
      <c r="Y342" s="3"/>
      <c r="Z342" s="3"/>
    </row>
    <row r="343" ht="14.25" customHeight="1">
      <c r="A343" s="95"/>
      <c r="B343" s="318"/>
      <c r="C343" s="318"/>
      <c r="D343" s="95"/>
      <c r="E343" s="95"/>
      <c r="F343" s="95"/>
      <c r="G343" s="95"/>
      <c r="H343" s="95"/>
      <c r="I343" s="95"/>
      <c r="J343" s="95"/>
      <c r="K343" s="95"/>
      <c r="L343" s="95"/>
      <c r="M343" s="95"/>
      <c r="N343" s="95"/>
      <c r="O343" s="95"/>
      <c r="P343" s="3"/>
      <c r="Q343" s="3"/>
      <c r="R343" s="3"/>
      <c r="S343" s="3"/>
      <c r="T343" s="3"/>
      <c r="U343" s="3"/>
      <c r="V343" s="3"/>
      <c r="W343" s="3"/>
      <c r="X343" s="3"/>
      <c r="Y343" s="3"/>
      <c r="Z343" s="3"/>
    </row>
    <row r="344" ht="14.25" customHeight="1">
      <c r="A344" s="95"/>
      <c r="B344" s="318"/>
      <c r="C344" s="318"/>
      <c r="D344" s="95"/>
      <c r="E344" s="95"/>
      <c r="F344" s="95"/>
      <c r="G344" s="95"/>
      <c r="H344" s="95"/>
      <c r="I344" s="95"/>
      <c r="J344" s="95"/>
      <c r="K344" s="95"/>
      <c r="L344" s="95"/>
      <c r="M344" s="95"/>
      <c r="N344" s="95"/>
      <c r="O344" s="95"/>
      <c r="P344" s="3"/>
      <c r="Q344" s="3"/>
      <c r="R344" s="3"/>
      <c r="S344" s="3"/>
      <c r="T344" s="3"/>
      <c r="U344" s="3"/>
      <c r="V344" s="3"/>
      <c r="W344" s="3"/>
      <c r="X344" s="3"/>
      <c r="Y344" s="3"/>
      <c r="Z344" s="3"/>
    </row>
    <row r="345" ht="14.25" customHeight="1">
      <c r="A345" s="95"/>
      <c r="B345" s="318"/>
      <c r="C345" s="318"/>
      <c r="D345" s="95"/>
      <c r="E345" s="95"/>
      <c r="F345" s="95"/>
      <c r="G345" s="95"/>
      <c r="H345" s="95"/>
      <c r="I345" s="95"/>
      <c r="J345" s="95"/>
      <c r="K345" s="95"/>
      <c r="L345" s="95"/>
      <c r="M345" s="95"/>
      <c r="N345" s="95"/>
      <c r="O345" s="95"/>
      <c r="P345" s="3"/>
      <c r="Q345" s="3"/>
      <c r="R345" s="3"/>
      <c r="S345" s="3"/>
      <c r="T345" s="3"/>
      <c r="U345" s="3"/>
      <c r="V345" s="3"/>
      <c r="W345" s="3"/>
      <c r="X345" s="3"/>
      <c r="Y345" s="3"/>
      <c r="Z345" s="3"/>
    </row>
    <row r="346" ht="14.25" customHeight="1">
      <c r="A346" s="95"/>
      <c r="B346" s="318"/>
      <c r="C346" s="318"/>
      <c r="D346" s="95"/>
      <c r="E346" s="95"/>
      <c r="F346" s="95"/>
      <c r="G346" s="95"/>
      <c r="H346" s="95"/>
      <c r="I346" s="95"/>
      <c r="J346" s="95"/>
      <c r="K346" s="95"/>
      <c r="L346" s="95"/>
      <c r="M346" s="95"/>
      <c r="N346" s="95"/>
      <c r="O346" s="95"/>
      <c r="P346" s="3"/>
      <c r="Q346" s="3"/>
      <c r="R346" s="3"/>
      <c r="S346" s="3"/>
      <c r="T346" s="3"/>
      <c r="U346" s="3"/>
      <c r="V346" s="3"/>
      <c r="W346" s="3"/>
      <c r="X346" s="3"/>
      <c r="Y346" s="3"/>
      <c r="Z346" s="3"/>
    </row>
    <row r="347" ht="14.25" customHeight="1">
      <c r="A347" s="95"/>
      <c r="B347" s="318"/>
      <c r="C347" s="318"/>
      <c r="D347" s="95"/>
      <c r="E347" s="95"/>
      <c r="F347" s="95"/>
      <c r="G347" s="95"/>
      <c r="H347" s="95"/>
      <c r="I347" s="95"/>
      <c r="J347" s="95"/>
      <c r="K347" s="95"/>
      <c r="L347" s="95"/>
      <c r="M347" s="95"/>
      <c r="N347" s="95"/>
      <c r="O347" s="95"/>
      <c r="P347" s="3"/>
      <c r="Q347" s="3"/>
      <c r="R347" s="3"/>
      <c r="S347" s="3"/>
      <c r="T347" s="3"/>
      <c r="U347" s="3"/>
      <c r="V347" s="3"/>
      <c r="W347" s="3"/>
      <c r="X347" s="3"/>
      <c r="Y347" s="3"/>
      <c r="Z347" s="3"/>
    </row>
    <row r="348" ht="14.25" customHeight="1">
      <c r="A348" s="95"/>
      <c r="B348" s="318"/>
      <c r="C348" s="318"/>
      <c r="D348" s="95"/>
      <c r="E348" s="95"/>
      <c r="F348" s="95"/>
      <c r="G348" s="95"/>
      <c r="H348" s="95"/>
      <c r="I348" s="95"/>
      <c r="J348" s="95"/>
      <c r="K348" s="95"/>
      <c r="L348" s="95"/>
      <c r="M348" s="95"/>
      <c r="N348" s="95"/>
      <c r="O348" s="95"/>
      <c r="P348" s="3"/>
      <c r="Q348" s="3"/>
      <c r="R348" s="3"/>
      <c r="S348" s="3"/>
      <c r="T348" s="3"/>
      <c r="U348" s="3"/>
      <c r="V348" s="3"/>
      <c r="W348" s="3"/>
      <c r="X348" s="3"/>
      <c r="Y348" s="3"/>
      <c r="Z348" s="3"/>
    </row>
    <row r="349" ht="14.25" customHeight="1">
      <c r="A349" s="95"/>
      <c r="B349" s="318"/>
      <c r="C349" s="318"/>
      <c r="D349" s="95"/>
      <c r="E349" s="95"/>
      <c r="F349" s="95"/>
      <c r="G349" s="95"/>
      <c r="H349" s="95"/>
      <c r="I349" s="95"/>
      <c r="J349" s="95"/>
      <c r="K349" s="95"/>
      <c r="L349" s="95"/>
      <c r="M349" s="95"/>
      <c r="N349" s="95"/>
      <c r="O349" s="95"/>
      <c r="P349" s="3"/>
      <c r="Q349" s="3"/>
      <c r="R349" s="3"/>
      <c r="S349" s="3"/>
      <c r="T349" s="3"/>
      <c r="U349" s="3"/>
      <c r="V349" s="3"/>
      <c r="W349" s="3"/>
      <c r="X349" s="3"/>
      <c r="Y349" s="3"/>
      <c r="Z349" s="3"/>
    </row>
    <row r="350" ht="14.25" customHeight="1">
      <c r="A350" s="95"/>
      <c r="B350" s="318"/>
      <c r="C350" s="318"/>
      <c r="D350" s="95"/>
      <c r="E350" s="95"/>
      <c r="F350" s="95"/>
      <c r="G350" s="95"/>
      <c r="H350" s="95"/>
      <c r="I350" s="95"/>
      <c r="J350" s="95"/>
      <c r="K350" s="95"/>
      <c r="L350" s="95"/>
      <c r="M350" s="95"/>
      <c r="N350" s="95"/>
      <c r="O350" s="95"/>
      <c r="P350" s="3"/>
      <c r="Q350" s="3"/>
      <c r="R350" s="3"/>
      <c r="S350" s="3"/>
      <c r="T350" s="3"/>
      <c r="U350" s="3"/>
      <c r="V350" s="3"/>
      <c r="W350" s="3"/>
      <c r="X350" s="3"/>
      <c r="Y350" s="3"/>
      <c r="Z350" s="3"/>
    </row>
    <row r="351" ht="14.25" customHeight="1">
      <c r="A351" s="95"/>
      <c r="B351" s="318"/>
      <c r="C351" s="318"/>
      <c r="D351" s="95"/>
      <c r="E351" s="95"/>
      <c r="F351" s="95"/>
      <c r="G351" s="95"/>
      <c r="H351" s="95"/>
      <c r="I351" s="95"/>
      <c r="J351" s="95"/>
      <c r="K351" s="95"/>
      <c r="L351" s="95"/>
      <c r="M351" s="95"/>
      <c r="N351" s="95"/>
      <c r="O351" s="95"/>
      <c r="P351" s="3"/>
      <c r="Q351" s="3"/>
      <c r="R351" s="3"/>
      <c r="S351" s="3"/>
      <c r="T351" s="3"/>
      <c r="U351" s="3"/>
      <c r="V351" s="3"/>
      <c r="W351" s="3"/>
      <c r="X351" s="3"/>
      <c r="Y351" s="3"/>
      <c r="Z351" s="3"/>
    </row>
    <row r="352" ht="14.25" customHeight="1">
      <c r="A352" s="95"/>
      <c r="B352" s="318"/>
      <c r="C352" s="318"/>
      <c r="D352" s="95"/>
      <c r="E352" s="95"/>
      <c r="F352" s="95"/>
      <c r="G352" s="95"/>
      <c r="H352" s="95"/>
      <c r="I352" s="95"/>
      <c r="J352" s="95"/>
      <c r="K352" s="95"/>
      <c r="L352" s="95"/>
      <c r="M352" s="95"/>
      <c r="N352" s="95"/>
      <c r="O352" s="95"/>
      <c r="P352" s="3"/>
      <c r="Q352" s="3"/>
      <c r="R352" s="3"/>
      <c r="S352" s="3"/>
      <c r="T352" s="3"/>
      <c r="U352" s="3"/>
      <c r="V352" s="3"/>
      <c r="W352" s="3"/>
      <c r="X352" s="3"/>
      <c r="Y352" s="3"/>
      <c r="Z352" s="3"/>
    </row>
    <row r="353" ht="14.25" customHeight="1">
      <c r="A353" s="95"/>
      <c r="B353" s="318"/>
      <c r="C353" s="318"/>
      <c r="D353" s="95"/>
      <c r="E353" s="95"/>
      <c r="F353" s="95"/>
      <c r="G353" s="95"/>
      <c r="H353" s="95"/>
      <c r="I353" s="95"/>
      <c r="J353" s="95"/>
      <c r="K353" s="95"/>
      <c r="L353" s="95"/>
      <c r="M353" s="95"/>
      <c r="N353" s="95"/>
      <c r="O353" s="95"/>
      <c r="P353" s="3"/>
      <c r="Q353" s="3"/>
      <c r="R353" s="3"/>
      <c r="S353" s="3"/>
      <c r="T353" s="3"/>
      <c r="U353" s="3"/>
      <c r="V353" s="3"/>
      <c r="W353" s="3"/>
      <c r="X353" s="3"/>
      <c r="Y353" s="3"/>
      <c r="Z353" s="3"/>
    </row>
    <row r="354" ht="14.25" customHeight="1">
      <c r="A354" s="95"/>
      <c r="B354" s="318"/>
      <c r="C354" s="318"/>
      <c r="D354" s="95"/>
      <c r="E354" s="95"/>
      <c r="F354" s="95"/>
      <c r="G354" s="95"/>
      <c r="H354" s="95"/>
      <c r="I354" s="95"/>
      <c r="J354" s="95"/>
      <c r="K354" s="95"/>
      <c r="L354" s="95"/>
      <c r="M354" s="95"/>
      <c r="N354" s="95"/>
      <c r="O354" s="95"/>
      <c r="P354" s="3"/>
      <c r="Q354" s="3"/>
      <c r="R354" s="3"/>
      <c r="S354" s="3"/>
      <c r="T354" s="3"/>
      <c r="U354" s="3"/>
      <c r="V354" s="3"/>
      <c r="W354" s="3"/>
      <c r="X354" s="3"/>
      <c r="Y354" s="3"/>
      <c r="Z354" s="3"/>
    </row>
    <row r="355" ht="14.25" customHeight="1">
      <c r="A355" s="95"/>
      <c r="B355" s="318"/>
      <c r="C355" s="318"/>
      <c r="D355" s="95"/>
      <c r="E355" s="95"/>
      <c r="F355" s="95"/>
      <c r="G355" s="95"/>
      <c r="H355" s="95"/>
      <c r="I355" s="95"/>
      <c r="J355" s="95"/>
      <c r="K355" s="95"/>
      <c r="L355" s="95"/>
      <c r="M355" s="95"/>
      <c r="N355" s="95"/>
      <c r="O355" s="95"/>
      <c r="P355" s="3"/>
      <c r="Q355" s="3"/>
      <c r="R355" s="3"/>
      <c r="S355" s="3"/>
      <c r="T355" s="3"/>
      <c r="U355" s="3"/>
      <c r="V355" s="3"/>
      <c r="W355" s="3"/>
      <c r="X355" s="3"/>
      <c r="Y355" s="3"/>
      <c r="Z355" s="3"/>
    </row>
    <row r="356" ht="14.25" customHeight="1">
      <c r="A356" s="95"/>
      <c r="B356" s="318"/>
      <c r="C356" s="318"/>
      <c r="D356" s="95"/>
      <c r="E356" s="95"/>
      <c r="F356" s="95"/>
      <c r="G356" s="95"/>
      <c r="H356" s="95"/>
      <c r="I356" s="95"/>
      <c r="J356" s="95"/>
      <c r="K356" s="95"/>
      <c r="L356" s="95"/>
      <c r="M356" s="95"/>
      <c r="N356" s="95"/>
      <c r="O356" s="95"/>
      <c r="P356" s="3"/>
      <c r="Q356" s="3"/>
      <c r="R356" s="3"/>
      <c r="S356" s="3"/>
      <c r="T356" s="3"/>
      <c r="U356" s="3"/>
      <c r="V356" s="3"/>
      <c r="W356" s="3"/>
      <c r="X356" s="3"/>
      <c r="Y356" s="3"/>
      <c r="Z356" s="3"/>
    </row>
    <row r="357" ht="14.25" customHeight="1">
      <c r="A357" s="95"/>
      <c r="B357" s="318"/>
      <c r="C357" s="318"/>
      <c r="D357" s="95"/>
      <c r="E357" s="95"/>
      <c r="F357" s="95"/>
      <c r="G357" s="95"/>
      <c r="H357" s="95"/>
      <c r="I357" s="95"/>
      <c r="J357" s="95"/>
      <c r="K357" s="95"/>
      <c r="L357" s="95"/>
      <c r="M357" s="95"/>
      <c r="N357" s="95"/>
      <c r="O357" s="95"/>
      <c r="P357" s="3"/>
      <c r="Q357" s="3"/>
      <c r="R357" s="3"/>
      <c r="S357" s="3"/>
      <c r="T357" s="3"/>
      <c r="U357" s="3"/>
      <c r="V357" s="3"/>
      <c r="W357" s="3"/>
      <c r="X357" s="3"/>
      <c r="Y357" s="3"/>
      <c r="Z357" s="3"/>
    </row>
    <row r="358" ht="14.25" customHeight="1">
      <c r="A358" s="95"/>
      <c r="B358" s="318"/>
      <c r="C358" s="318"/>
      <c r="D358" s="95"/>
      <c r="E358" s="95"/>
      <c r="F358" s="95"/>
      <c r="G358" s="95"/>
      <c r="H358" s="95"/>
      <c r="I358" s="95"/>
      <c r="J358" s="95"/>
      <c r="K358" s="95"/>
      <c r="L358" s="95"/>
      <c r="M358" s="95"/>
      <c r="N358" s="95"/>
      <c r="O358" s="95"/>
      <c r="P358" s="3"/>
      <c r="Q358" s="3"/>
      <c r="R358" s="3"/>
      <c r="S358" s="3"/>
      <c r="T358" s="3"/>
      <c r="U358" s="3"/>
      <c r="V358" s="3"/>
      <c r="W358" s="3"/>
      <c r="X358" s="3"/>
      <c r="Y358" s="3"/>
      <c r="Z358" s="3"/>
    </row>
    <row r="359" ht="14.25" customHeight="1">
      <c r="A359" s="95"/>
      <c r="B359" s="318"/>
      <c r="C359" s="318"/>
      <c r="D359" s="95"/>
      <c r="E359" s="95"/>
      <c r="F359" s="95"/>
      <c r="G359" s="95"/>
      <c r="H359" s="95"/>
      <c r="I359" s="95"/>
      <c r="J359" s="95"/>
      <c r="K359" s="95"/>
      <c r="L359" s="95"/>
      <c r="M359" s="95"/>
      <c r="N359" s="95"/>
      <c r="O359" s="95"/>
      <c r="P359" s="3"/>
      <c r="Q359" s="3"/>
      <c r="R359" s="3"/>
      <c r="S359" s="3"/>
      <c r="T359" s="3"/>
      <c r="U359" s="3"/>
      <c r="V359" s="3"/>
      <c r="W359" s="3"/>
      <c r="X359" s="3"/>
      <c r="Y359" s="3"/>
      <c r="Z359" s="3"/>
    </row>
    <row r="360" ht="14.25" customHeight="1">
      <c r="A360" s="95"/>
      <c r="B360" s="318"/>
      <c r="C360" s="318"/>
      <c r="D360" s="95"/>
      <c r="E360" s="95"/>
      <c r="F360" s="95"/>
      <c r="G360" s="95"/>
      <c r="H360" s="95"/>
      <c r="I360" s="95"/>
      <c r="J360" s="95"/>
      <c r="K360" s="95"/>
      <c r="L360" s="95"/>
      <c r="M360" s="95"/>
      <c r="N360" s="95"/>
      <c r="O360" s="95"/>
      <c r="P360" s="3"/>
      <c r="Q360" s="3"/>
      <c r="R360" s="3"/>
      <c r="S360" s="3"/>
      <c r="T360" s="3"/>
      <c r="U360" s="3"/>
      <c r="V360" s="3"/>
      <c r="W360" s="3"/>
      <c r="X360" s="3"/>
      <c r="Y360" s="3"/>
      <c r="Z360" s="3"/>
    </row>
    <row r="361" ht="14.25" customHeight="1">
      <c r="A361" s="95"/>
      <c r="B361" s="318"/>
      <c r="C361" s="318"/>
      <c r="D361" s="95"/>
      <c r="E361" s="95"/>
      <c r="F361" s="95"/>
      <c r="G361" s="95"/>
      <c r="H361" s="95"/>
      <c r="I361" s="95"/>
      <c r="J361" s="95"/>
      <c r="K361" s="95"/>
      <c r="L361" s="95"/>
      <c r="M361" s="95"/>
      <c r="N361" s="95"/>
      <c r="O361" s="95"/>
      <c r="P361" s="3"/>
      <c r="Q361" s="3"/>
      <c r="R361" s="3"/>
      <c r="S361" s="3"/>
      <c r="T361" s="3"/>
      <c r="U361" s="3"/>
      <c r="V361" s="3"/>
      <c r="W361" s="3"/>
      <c r="X361" s="3"/>
      <c r="Y361" s="3"/>
      <c r="Z361" s="3"/>
    </row>
    <row r="362" ht="14.25" customHeight="1">
      <c r="A362" s="95"/>
      <c r="B362" s="318"/>
      <c r="C362" s="318"/>
      <c r="D362" s="95"/>
      <c r="E362" s="95"/>
      <c r="F362" s="95"/>
      <c r="G362" s="95"/>
      <c r="H362" s="95"/>
      <c r="I362" s="95"/>
      <c r="J362" s="95"/>
      <c r="K362" s="95"/>
      <c r="L362" s="95"/>
      <c r="M362" s="95"/>
      <c r="N362" s="95"/>
      <c r="O362" s="95"/>
      <c r="P362" s="3"/>
      <c r="Q362" s="3"/>
      <c r="R362" s="3"/>
      <c r="S362" s="3"/>
      <c r="T362" s="3"/>
      <c r="U362" s="3"/>
      <c r="V362" s="3"/>
      <c r="W362" s="3"/>
      <c r="X362" s="3"/>
      <c r="Y362" s="3"/>
      <c r="Z362" s="3"/>
    </row>
    <row r="363" ht="14.25" customHeight="1">
      <c r="A363" s="95"/>
      <c r="B363" s="318"/>
      <c r="C363" s="318"/>
      <c r="D363" s="95"/>
      <c r="E363" s="95"/>
      <c r="F363" s="95"/>
      <c r="G363" s="95"/>
      <c r="H363" s="95"/>
      <c r="I363" s="95"/>
      <c r="J363" s="95"/>
      <c r="K363" s="95"/>
      <c r="L363" s="95"/>
      <c r="M363" s="95"/>
      <c r="N363" s="95"/>
      <c r="O363" s="95"/>
      <c r="P363" s="3"/>
      <c r="Q363" s="3"/>
      <c r="R363" s="3"/>
      <c r="S363" s="3"/>
      <c r="T363" s="3"/>
      <c r="U363" s="3"/>
      <c r="V363" s="3"/>
      <c r="W363" s="3"/>
      <c r="X363" s="3"/>
      <c r="Y363" s="3"/>
      <c r="Z363" s="3"/>
    </row>
    <row r="364" ht="14.25" customHeight="1">
      <c r="A364" s="95"/>
      <c r="B364" s="318"/>
      <c r="C364" s="318"/>
      <c r="D364" s="95"/>
      <c r="E364" s="95"/>
      <c r="F364" s="95"/>
      <c r="G364" s="95"/>
      <c r="H364" s="95"/>
      <c r="I364" s="95"/>
      <c r="J364" s="95"/>
      <c r="K364" s="95"/>
      <c r="L364" s="95"/>
      <c r="M364" s="95"/>
      <c r="N364" s="95"/>
      <c r="O364" s="95"/>
      <c r="P364" s="3"/>
      <c r="Q364" s="3"/>
      <c r="R364" s="3"/>
      <c r="S364" s="3"/>
      <c r="T364" s="3"/>
      <c r="U364" s="3"/>
      <c r="V364" s="3"/>
      <c r="W364" s="3"/>
      <c r="X364" s="3"/>
      <c r="Y364" s="3"/>
      <c r="Z364" s="3"/>
    </row>
    <row r="365" ht="14.25" customHeight="1">
      <c r="A365" s="95"/>
      <c r="B365" s="318"/>
      <c r="C365" s="318"/>
      <c r="D365" s="95"/>
      <c r="E365" s="95"/>
      <c r="F365" s="95"/>
      <c r="G365" s="95"/>
      <c r="H365" s="95"/>
      <c r="I365" s="95"/>
      <c r="J365" s="95"/>
      <c r="K365" s="95"/>
      <c r="L365" s="95"/>
      <c r="M365" s="95"/>
      <c r="N365" s="95"/>
      <c r="O365" s="95"/>
      <c r="P365" s="3"/>
      <c r="Q365" s="3"/>
      <c r="R365" s="3"/>
      <c r="S365" s="3"/>
      <c r="T365" s="3"/>
      <c r="U365" s="3"/>
      <c r="V365" s="3"/>
      <c r="W365" s="3"/>
      <c r="X365" s="3"/>
      <c r="Y365" s="3"/>
      <c r="Z365" s="3"/>
    </row>
    <row r="366" ht="14.25" customHeight="1">
      <c r="A366" s="95"/>
      <c r="B366" s="318"/>
      <c r="C366" s="318"/>
      <c r="D366" s="95"/>
      <c r="E366" s="95"/>
      <c r="F366" s="95"/>
      <c r="G366" s="95"/>
      <c r="H366" s="95"/>
      <c r="I366" s="95"/>
      <c r="J366" s="95"/>
      <c r="K366" s="95"/>
      <c r="L366" s="95"/>
      <c r="M366" s="95"/>
      <c r="N366" s="95"/>
      <c r="O366" s="95"/>
      <c r="P366" s="3"/>
      <c r="Q366" s="3"/>
      <c r="R366" s="3"/>
      <c r="S366" s="3"/>
      <c r="T366" s="3"/>
      <c r="U366" s="3"/>
      <c r="V366" s="3"/>
      <c r="W366" s="3"/>
      <c r="X366" s="3"/>
      <c r="Y366" s="3"/>
      <c r="Z366" s="3"/>
    </row>
    <row r="367" ht="14.25" customHeight="1">
      <c r="A367" s="95"/>
      <c r="B367" s="318"/>
      <c r="C367" s="318"/>
      <c r="D367" s="95"/>
      <c r="E367" s="95"/>
      <c r="F367" s="95"/>
      <c r="G367" s="95"/>
      <c r="H367" s="95"/>
      <c r="I367" s="95"/>
      <c r="J367" s="95"/>
      <c r="K367" s="95"/>
      <c r="L367" s="95"/>
      <c r="M367" s="95"/>
      <c r="N367" s="95"/>
      <c r="O367" s="95"/>
      <c r="P367" s="3"/>
      <c r="Q367" s="3"/>
      <c r="R367" s="3"/>
      <c r="S367" s="3"/>
      <c r="T367" s="3"/>
      <c r="U367" s="3"/>
      <c r="V367" s="3"/>
      <c r="W367" s="3"/>
      <c r="X367" s="3"/>
      <c r="Y367" s="3"/>
      <c r="Z367" s="3"/>
    </row>
    <row r="368" ht="14.25" customHeight="1">
      <c r="A368" s="95"/>
      <c r="B368" s="318"/>
      <c r="C368" s="318"/>
      <c r="D368" s="95"/>
      <c r="E368" s="95"/>
      <c r="F368" s="95"/>
      <c r="G368" s="95"/>
      <c r="H368" s="95"/>
      <c r="I368" s="95"/>
      <c r="J368" s="95"/>
      <c r="K368" s="95"/>
      <c r="L368" s="95"/>
      <c r="M368" s="95"/>
      <c r="N368" s="95"/>
      <c r="O368" s="95"/>
      <c r="P368" s="3"/>
      <c r="Q368" s="3"/>
      <c r="R368" s="3"/>
      <c r="S368" s="3"/>
      <c r="T368" s="3"/>
      <c r="U368" s="3"/>
      <c r="V368" s="3"/>
      <c r="W368" s="3"/>
      <c r="X368" s="3"/>
      <c r="Y368" s="3"/>
      <c r="Z368" s="3"/>
    </row>
    <row r="369" ht="14.25" customHeight="1">
      <c r="A369" s="95"/>
      <c r="B369" s="318"/>
      <c r="C369" s="318"/>
      <c r="D369" s="95"/>
      <c r="E369" s="95"/>
      <c r="F369" s="95"/>
      <c r="G369" s="95"/>
      <c r="H369" s="95"/>
      <c r="I369" s="95"/>
      <c r="J369" s="95"/>
      <c r="K369" s="95"/>
      <c r="L369" s="95"/>
      <c r="M369" s="95"/>
      <c r="N369" s="95"/>
      <c r="O369" s="95"/>
      <c r="P369" s="3"/>
      <c r="Q369" s="3"/>
      <c r="R369" s="3"/>
      <c r="S369" s="3"/>
      <c r="T369" s="3"/>
      <c r="U369" s="3"/>
      <c r="V369" s="3"/>
      <c r="W369" s="3"/>
      <c r="X369" s="3"/>
      <c r="Y369" s="3"/>
      <c r="Z369" s="3"/>
    </row>
    <row r="370" ht="14.25" customHeight="1">
      <c r="A370" s="95"/>
      <c r="B370" s="318"/>
      <c r="C370" s="318"/>
      <c r="D370" s="95"/>
      <c r="E370" s="95"/>
      <c r="F370" s="95"/>
      <c r="G370" s="95"/>
      <c r="H370" s="95"/>
      <c r="I370" s="95"/>
      <c r="J370" s="95"/>
      <c r="K370" s="95"/>
      <c r="L370" s="95"/>
      <c r="M370" s="95"/>
      <c r="N370" s="95"/>
      <c r="O370" s="95"/>
      <c r="P370" s="3"/>
      <c r="Q370" s="3"/>
      <c r="R370" s="3"/>
      <c r="S370" s="3"/>
      <c r="T370" s="3"/>
      <c r="U370" s="3"/>
      <c r="V370" s="3"/>
      <c r="W370" s="3"/>
      <c r="X370" s="3"/>
      <c r="Y370" s="3"/>
      <c r="Z370" s="3"/>
    </row>
    <row r="371" ht="14.25" customHeight="1">
      <c r="A371" s="95"/>
      <c r="B371" s="318"/>
      <c r="C371" s="318"/>
      <c r="D371" s="95"/>
      <c r="E371" s="95"/>
      <c r="F371" s="95"/>
      <c r="G371" s="95"/>
      <c r="H371" s="95"/>
      <c r="I371" s="95"/>
      <c r="J371" s="95"/>
      <c r="K371" s="95"/>
      <c r="L371" s="95"/>
      <c r="M371" s="95"/>
      <c r="N371" s="95"/>
      <c r="O371" s="95"/>
      <c r="P371" s="3"/>
      <c r="Q371" s="3"/>
      <c r="R371" s="3"/>
      <c r="S371" s="3"/>
      <c r="T371" s="3"/>
      <c r="U371" s="3"/>
      <c r="V371" s="3"/>
      <c r="W371" s="3"/>
      <c r="X371" s="3"/>
      <c r="Y371" s="3"/>
      <c r="Z371" s="3"/>
    </row>
    <row r="372" ht="14.25" customHeight="1">
      <c r="A372" s="95"/>
      <c r="B372" s="318"/>
      <c r="C372" s="318"/>
      <c r="D372" s="95"/>
      <c r="E372" s="95"/>
      <c r="F372" s="95"/>
      <c r="G372" s="95"/>
      <c r="H372" s="95"/>
      <c r="I372" s="95"/>
      <c r="J372" s="95"/>
      <c r="K372" s="95"/>
      <c r="L372" s="95"/>
      <c r="M372" s="95"/>
      <c r="N372" s="95"/>
      <c r="O372" s="95"/>
      <c r="P372" s="3"/>
      <c r="Q372" s="3"/>
      <c r="R372" s="3"/>
      <c r="S372" s="3"/>
      <c r="T372" s="3"/>
      <c r="U372" s="3"/>
      <c r="V372" s="3"/>
      <c r="W372" s="3"/>
      <c r="X372" s="3"/>
      <c r="Y372" s="3"/>
      <c r="Z372" s="3"/>
    </row>
    <row r="373" ht="14.25" customHeight="1">
      <c r="A373" s="95"/>
      <c r="B373" s="318"/>
      <c r="C373" s="318"/>
      <c r="D373" s="95"/>
      <c r="E373" s="95"/>
      <c r="F373" s="95"/>
      <c r="G373" s="95"/>
      <c r="H373" s="95"/>
      <c r="I373" s="95"/>
      <c r="J373" s="95"/>
      <c r="K373" s="95"/>
      <c r="L373" s="95"/>
      <c r="M373" s="95"/>
      <c r="N373" s="95"/>
      <c r="O373" s="95"/>
      <c r="P373" s="3"/>
      <c r="Q373" s="3"/>
      <c r="R373" s="3"/>
      <c r="S373" s="3"/>
      <c r="T373" s="3"/>
      <c r="U373" s="3"/>
      <c r="V373" s="3"/>
      <c r="W373" s="3"/>
      <c r="X373" s="3"/>
      <c r="Y373" s="3"/>
      <c r="Z373" s="3"/>
    </row>
    <row r="374" ht="14.25" customHeight="1">
      <c r="A374" s="95"/>
      <c r="B374" s="318"/>
      <c r="C374" s="318"/>
      <c r="D374" s="95"/>
      <c r="E374" s="95"/>
      <c r="F374" s="95"/>
      <c r="G374" s="95"/>
      <c r="H374" s="95"/>
      <c r="I374" s="95"/>
      <c r="J374" s="95"/>
      <c r="K374" s="95"/>
      <c r="L374" s="95"/>
      <c r="M374" s="95"/>
      <c r="N374" s="95"/>
      <c r="O374" s="95"/>
      <c r="P374" s="3"/>
      <c r="Q374" s="3"/>
      <c r="R374" s="3"/>
      <c r="S374" s="3"/>
      <c r="T374" s="3"/>
      <c r="U374" s="3"/>
      <c r="V374" s="3"/>
      <c r="W374" s="3"/>
      <c r="X374" s="3"/>
      <c r="Y374" s="3"/>
      <c r="Z374" s="3"/>
    </row>
    <row r="375" ht="14.25" customHeight="1">
      <c r="A375" s="95"/>
      <c r="B375" s="318"/>
      <c r="C375" s="318"/>
      <c r="D375" s="95"/>
      <c r="E375" s="95"/>
      <c r="F375" s="95"/>
      <c r="G375" s="95"/>
      <c r="H375" s="95"/>
      <c r="I375" s="95"/>
      <c r="J375" s="95"/>
      <c r="K375" s="95"/>
      <c r="L375" s="95"/>
      <c r="M375" s="95"/>
      <c r="N375" s="95"/>
      <c r="O375" s="95"/>
      <c r="P375" s="3"/>
      <c r="Q375" s="3"/>
      <c r="R375" s="3"/>
      <c r="S375" s="3"/>
      <c r="T375" s="3"/>
      <c r="U375" s="3"/>
      <c r="V375" s="3"/>
      <c r="W375" s="3"/>
      <c r="X375" s="3"/>
      <c r="Y375" s="3"/>
      <c r="Z375" s="3"/>
    </row>
    <row r="376" ht="14.25" customHeight="1">
      <c r="A376" s="95"/>
      <c r="B376" s="318"/>
      <c r="C376" s="318"/>
      <c r="D376" s="95"/>
      <c r="E376" s="95"/>
      <c r="F376" s="95"/>
      <c r="G376" s="95"/>
      <c r="H376" s="95"/>
      <c r="I376" s="95"/>
      <c r="J376" s="95"/>
      <c r="K376" s="95"/>
      <c r="L376" s="95"/>
      <c r="M376" s="95"/>
      <c r="N376" s="95"/>
      <c r="O376" s="95"/>
      <c r="P376" s="3"/>
      <c r="Q376" s="3"/>
      <c r="R376" s="3"/>
      <c r="S376" s="3"/>
      <c r="T376" s="3"/>
      <c r="U376" s="3"/>
      <c r="V376" s="3"/>
      <c r="W376" s="3"/>
      <c r="X376" s="3"/>
      <c r="Y376" s="3"/>
      <c r="Z376" s="3"/>
    </row>
    <row r="377" ht="14.25" customHeight="1">
      <c r="A377" s="95"/>
      <c r="B377" s="318"/>
      <c r="C377" s="318"/>
      <c r="D377" s="95"/>
      <c r="E377" s="95"/>
      <c r="F377" s="95"/>
      <c r="G377" s="95"/>
      <c r="H377" s="95"/>
      <c r="I377" s="95"/>
      <c r="J377" s="95"/>
      <c r="K377" s="95"/>
      <c r="L377" s="95"/>
      <c r="M377" s="95"/>
      <c r="N377" s="95"/>
      <c r="O377" s="95"/>
      <c r="P377" s="3"/>
      <c r="Q377" s="3"/>
      <c r="R377" s="3"/>
      <c r="S377" s="3"/>
      <c r="T377" s="3"/>
      <c r="U377" s="3"/>
      <c r="V377" s="3"/>
      <c r="W377" s="3"/>
      <c r="X377" s="3"/>
      <c r="Y377" s="3"/>
      <c r="Z377" s="3"/>
    </row>
    <row r="378" ht="14.25" customHeight="1">
      <c r="A378" s="95"/>
      <c r="B378" s="318"/>
      <c r="C378" s="318"/>
      <c r="D378" s="95"/>
      <c r="E378" s="95"/>
      <c r="F378" s="95"/>
      <c r="G378" s="95"/>
      <c r="H378" s="95"/>
      <c r="I378" s="95"/>
      <c r="J378" s="95"/>
      <c r="K378" s="95"/>
      <c r="L378" s="95"/>
      <c r="M378" s="95"/>
      <c r="N378" s="95"/>
      <c r="O378" s="95"/>
      <c r="P378" s="3"/>
      <c r="Q378" s="3"/>
      <c r="R378" s="3"/>
      <c r="S378" s="3"/>
      <c r="T378" s="3"/>
      <c r="U378" s="3"/>
      <c r="V378" s="3"/>
      <c r="W378" s="3"/>
      <c r="X378" s="3"/>
      <c r="Y378" s="3"/>
      <c r="Z378" s="3"/>
    </row>
    <row r="379" ht="14.25" customHeight="1">
      <c r="A379" s="95"/>
      <c r="B379" s="318"/>
      <c r="C379" s="318"/>
      <c r="D379" s="95"/>
      <c r="E379" s="95"/>
      <c r="F379" s="95"/>
      <c r="G379" s="95"/>
      <c r="H379" s="95"/>
      <c r="I379" s="95"/>
      <c r="J379" s="95"/>
      <c r="K379" s="95"/>
      <c r="L379" s="95"/>
      <c r="M379" s="95"/>
      <c r="N379" s="95"/>
      <c r="O379" s="95"/>
      <c r="P379" s="3"/>
      <c r="Q379" s="3"/>
      <c r="R379" s="3"/>
      <c r="S379" s="3"/>
      <c r="T379" s="3"/>
      <c r="U379" s="3"/>
      <c r="V379" s="3"/>
      <c r="W379" s="3"/>
      <c r="X379" s="3"/>
      <c r="Y379" s="3"/>
      <c r="Z379" s="3"/>
    </row>
    <row r="380" ht="14.25" customHeight="1">
      <c r="A380" s="95"/>
      <c r="B380" s="318"/>
      <c r="C380" s="318"/>
      <c r="D380" s="95"/>
      <c r="E380" s="95"/>
      <c r="F380" s="95"/>
      <c r="G380" s="95"/>
      <c r="H380" s="95"/>
      <c r="I380" s="95"/>
      <c r="J380" s="95"/>
      <c r="K380" s="95"/>
      <c r="L380" s="95"/>
      <c r="M380" s="95"/>
      <c r="N380" s="95"/>
      <c r="O380" s="95"/>
      <c r="P380" s="3"/>
      <c r="Q380" s="3"/>
      <c r="R380" s="3"/>
      <c r="S380" s="3"/>
      <c r="T380" s="3"/>
      <c r="U380" s="3"/>
      <c r="V380" s="3"/>
      <c r="W380" s="3"/>
      <c r="X380" s="3"/>
      <c r="Y380" s="3"/>
      <c r="Z380" s="3"/>
    </row>
    <row r="381" ht="14.25" customHeight="1">
      <c r="A381" s="95"/>
      <c r="B381" s="318"/>
      <c r="C381" s="318"/>
      <c r="D381" s="95"/>
      <c r="E381" s="95"/>
      <c r="F381" s="95"/>
      <c r="G381" s="95"/>
      <c r="H381" s="95"/>
      <c r="I381" s="95"/>
      <c r="J381" s="95"/>
      <c r="K381" s="95"/>
      <c r="L381" s="95"/>
      <c r="M381" s="95"/>
      <c r="N381" s="95"/>
      <c r="O381" s="95"/>
      <c r="P381" s="3"/>
      <c r="Q381" s="3"/>
      <c r="R381" s="3"/>
      <c r="S381" s="3"/>
      <c r="T381" s="3"/>
      <c r="U381" s="3"/>
      <c r="V381" s="3"/>
      <c r="W381" s="3"/>
      <c r="X381" s="3"/>
      <c r="Y381" s="3"/>
      <c r="Z381" s="3"/>
    </row>
    <row r="382" ht="14.25" customHeight="1">
      <c r="A382" s="95"/>
      <c r="B382" s="318"/>
      <c r="C382" s="318"/>
      <c r="D382" s="95"/>
      <c r="E382" s="95"/>
      <c r="F382" s="95"/>
      <c r="G382" s="95"/>
      <c r="H382" s="95"/>
      <c r="I382" s="95"/>
      <c r="J382" s="95"/>
      <c r="K382" s="95"/>
      <c r="L382" s="95"/>
      <c r="M382" s="95"/>
      <c r="N382" s="95"/>
      <c r="O382" s="95"/>
      <c r="P382" s="3"/>
      <c r="Q382" s="3"/>
      <c r="R382" s="3"/>
      <c r="S382" s="3"/>
      <c r="T382" s="3"/>
      <c r="U382" s="3"/>
      <c r="V382" s="3"/>
      <c r="W382" s="3"/>
      <c r="X382" s="3"/>
      <c r="Y382" s="3"/>
      <c r="Z382" s="3"/>
    </row>
    <row r="383" ht="14.25" customHeight="1">
      <c r="A383" s="95"/>
      <c r="B383" s="318"/>
      <c r="C383" s="318"/>
      <c r="D383" s="95"/>
      <c r="E383" s="95"/>
      <c r="F383" s="95"/>
      <c r="G383" s="95"/>
      <c r="H383" s="95"/>
      <c r="I383" s="95"/>
      <c r="J383" s="95"/>
      <c r="K383" s="95"/>
      <c r="L383" s="95"/>
      <c r="M383" s="95"/>
      <c r="N383" s="95"/>
      <c r="O383" s="95"/>
      <c r="P383" s="3"/>
      <c r="Q383" s="3"/>
      <c r="R383" s="3"/>
      <c r="S383" s="3"/>
      <c r="T383" s="3"/>
      <c r="U383" s="3"/>
      <c r="V383" s="3"/>
      <c r="W383" s="3"/>
      <c r="X383" s="3"/>
      <c r="Y383" s="3"/>
      <c r="Z383" s="3"/>
    </row>
    <row r="384" ht="14.25" customHeight="1">
      <c r="A384" s="95"/>
      <c r="B384" s="318"/>
      <c r="C384" s="318"/>
      <c r="D384" s="95"/>
      <c r="E384" s="95"/>
      <c r="F384" s="95"/>
      <c r="G384" s="95"/>
      <c r="H384" s="95"/>
      <c r="I384" s="95"/>
      <c r="J384" s="95"/>
      <c r="K384" s="95"/>
      <c r="L384" s="95"/>
      <c r="M384" s="95"/>
      <c r="N384" s="95"/>
      <c r="O384" s="95"/>
      <c r="P384" s="3"/>
      <c r="Q384" s="3"/>
      <c r="R384" s="3"/>
      <c r="S384" s="3"/>
      <c r="T384" s="3"/>
      <c r="U384" s="3"/>
      <c r="V384" s="3"/>
      <c r="W384" s="3"/>
      <c r="X384" s="3"/>
      <c r="Y384" s="3"/>
      <c r="Z384" s="3"/>
    </row>
    <row r="385" ht="14.25" customHeight="1">
      <c r="A385" s="95"/>
      <c r="B385" s="318"/>
      <c r="C385" s="318"/>
      <c r="D385" s="95"/>
      <c r="E385" s="95"/>
      <c r="F385" s="95"/>
      <c r="G385" s="95"/>
      <c r="H385" s="95"/>
      <c r="I385" s="95"/>
      <c r="J385" s="95"/>
      <c r="K385" s="95"/>
      <c r="L385" s="95"/>
      <c r="M385" s="95"/>
      <c r="N385" s="95"/>
      <c r="O385" s="95"/>
      <c r="P385" s="3"/>
      <c r="Q385" s="3"/>
      <c r="R385" s="3"/>
      <c r="S385" s="3"/>
      <c r="T385" s="3"/>
      <c r="U385" s="3"/>
      <c r="V385" s="3"/>
      <c r="W385" s="3"/>
      <c r="X385" s="3"/>
      <c r="Y385" s="3"/>
      <c r="Z385" s="3"/>
    </row>
    <row r="386" ht="14.25" customHeight="1">
      <c r="A386" s="95"/>
      <c r="B386" s="318"/>
      <c r="C386" s="318"/>
      <c r="D386" s="95"/>
      <c r="E386" s="95"/>
      <c r="F386" s="95"/>
      <c r="G386" s="95"/>
      <c r="H386" s="95"/>
      <c r="I386" s="95"/>
      <c r="J386" s="95"/>
      <c r="K386" s="95"/>
      <c r="L386" s="95"/>
      <c r="M386" s="95"/>
      <c r="N386" s="95"/>
      <c r="O386" s="95"/>
      <c r="P386" s="3"/>
      <c r="Q386" s="3"/>
      <c r="R386" s="3"/>
      <c r="S386" s="3"/>
      <c r="T386" s="3"/>
      <c r="U386" s="3"/>
      <c r="V386" s="3"/>
      <c r="W386" s="3"/>
      <c r="X386" s="3"/>
      <c r="Y386" s="3"/>
      <c r="Z386" s="3"/>
    </row>
    <row r="387" ht="14.25" customHeight="1">
      <c r="A387" s="95"/>
      <c r="B387" s="318"/>
      <c r="C387" s="318"/>
      <c r="D387" s="95"/>
      <c r="E387" s="95"/>
      <c r="F387" s="95"/>
      <c r="G387" s="95"/>
      <c r="H387" s="95"/>
      <c r="I387" s="95"/>
      <c r="J387" s="95"/>
      <c r="K387" s="95"/>
      <c r="L387" s="95"/>
      <c r="M387" s="95"/>
      <c r="N387" s="95"/>
      <c r="O387" s="95"/>
      <c r="P387" s="3"/>
      <c r="Q387" s="3"/>
      <c r="R387" s="3"/>
      <c r="S387" s="3"/>
      <c r="T387" s="3"/>
      <c r="U387" s="3"/>
      <c r="V387" s="3"/>
      <c r="W387" s="3"/>
      <c r="X387" s="3"/>
      <c r="Y387" s="3"/>
      <c r="Z387" s="3"/>
    </row>
    <row r="388" ht="14.25" customHeight="1">
      <c r="A388" s="95"/>
      <c r="B388" s="318"/>
      <c r="C388" s="318"/>
      <c r="D388" s="95"/>
      <c r="E388" s="95"/>
      <c r="F388" s="95"/>
      <c r="G388" s="95"/>
      <c r="H388" s="95"/>
      <c r="I388" s="95"/>
      <c r="J388" s="95"/>
      <c r="K388" s="95"/>
      <c r="L388" s="95"/>
      <c r="M388" s="95"/>
      <c r="N388" s="95"/>
      <c r="O388" s="95"/>
      <c r="P388" s="3"/>
      <c r="Q388" s="3"/>
      <c r="R388" s="3"/>
      <c r="S388" s="3"/>
      <c r="T388" s="3"/>
      <c r="U388" s="3"/>
      <c r="V388" s="3"/>
      <c r="W388" s="3"/>
      <c r="X388" s="3"/>
      <c r="Y388" s="3"/>
      <c r="Z388" s="3"/>
    </row>
    <row r="389" ht="14.25" customHeight="1">
      <c r="A389" s="95"/>
      <c r="B389" s="318"/>
      <c r="C389" s="318"/>
      <c r="D389" s="95"/>
      <c r="E389" s="95"/>
      <c r="F389" s="95"/>
      <c r="G389" s="95"/>
      <c r="H389" s="95"/>
      <c r="I389" s="95"/>
      <c r="J389" s="95"/>
      <c r="K389" s="95"/>
      <c r="L389" s="95"/>
      <c r="M389" s="95"/>
      <c r="N389" s="95"/>
      <c r="O389" s="95"/>
      <c r="P389" s="3"/>
      <c r="Q389" s="3"/>
      <c r="R389" s="3"/>
      <c r="S389" s="3"/>
      <c r="T389" s="3"/>
      <c r="U389" s="3"/>
      <c r="V389" s="3"/>
      <c r="W389" s="3"/>
      <c r="X389" s="3"/>
      <c r="Y389" s="3"/>
      <c r="Z389" s="3"/>
    </row>
    <row r="390" ht="14.25" customHeight="1">
      <c r="A390" s="95"/>
      <c r="B390" s="318"/>
      <c r="C390" s="318"/>
      <c r="D390" s="95"/>
      <c r="E390" s="95"/>
      <c r="F390" s="95"/>
      <c r="G390" s="95"/>
      <c r="H390" s="95"/>
      <c r="I390" s="95"/>
      <c r="J390" s="95"/>
      <c r="K390" s="95"/>
      <c r="L390" s="95"/>
      <c r="M390" s="95"/>
      <c r="N390" s="95"/>
      <c r="O390" s="95"/>
      <c r="P390" s="3"/>
      <c r="Q390" s="3"/>
      <c r="R390" s="3"/>
      <c r="S390" s="3"/>
      <c r="T390" s="3"/>
      <c r="U390" s="3"/>
      <c r="V390" s="3"/>
      <c r="W390" s="3"/>
      <c r="X390" s="3"/>
      <c r="Y390" s="3"/>
      <c r="Z390" s="3"/>
    </row>
    <row r="391" ht="14.25" customHeight="1">
      <c r="A391" s="95"/>
      <c r="B391" s="318"/>
      <c r="C391" s="318"/>
      <c r="D391" s="95"/>
      <c r="E391" s="95"/>
      <c r="F391" s="95"/>
      <c r="G391" s="95"/>
      <c r="H391" s="95"/>
      <c r="I391" s="95"/>
      <c r="J391" s="95"/>
      <c r="K391" s="95"/>
      <c r="L391" s="95"/>
      <c r="M391" s="95"/>
      <c r="N391" s="95"/>
      <c r="O391" s="95"/>
      <c r="P391" s="3"/>
      <c r="Q391" s="3"/>
      <c r="R391" s="3"/>
      <c r="S391" s="3"/>
      <c r="T391" s="3"/>
      <c r="U391" s="3"/>
      <c r="V391" s="3"/>
      <c r="W391" s="3"/>
      <c r="X391" s="3"/>
      <c r="Y391" s="3"/>
      <c r="Z391" s="3"/>
    </row>
    <row r="392" ht="14.25" customHeight="1">
      <c r="A392" s="95"/>
      <c r="B392" s="318"/>
      <c r="C392" s="318"/>
      <c r="D392" s="95"/>
      <c r="E392" s="95"/>
      <c r="F392" s="95"/>
      <c r="G392" s="95"/>
      <c r="H392" s="95"/>
      <c r="I392" s="95"/>
      <c r="J392" s="95"/>
      <c r="K392" s="95"/>
      <c r="L392" s="95"/>
      <c r="M392" s="95"/>
      <c r="N392" s="95"/>
      <c r="O392" s="95"/>
      <c r="P392" s="3"/>
      <c r="Q392" s="3"/>
      <c r="R392" s="3"/>
      <c r="S392" s="3"/>
      <c r="T392" s="3"/>
      <c r="U392" s="3"/>
      <c r="V392" s="3"/>
      <c r="W392" s="3"/>
      <c r="X392" s="3"/>
      <c r="Y392" s="3"/>
      <c r="Z392" s="3"/>
    </row>
    <row r="393" ht="14.25" customHeight="1">
      <c r="A393" s="95"/>
      <c r="B393" s="318"/>
      <c r="C393" s="318"/>
      <c r="D393" s="95"/>
      <c r="E393" s="95"/>
      <c r="F393" s="95"/>
      <c r="G393" s="95"/>
      <c r="H393" s="95"/>
      <c r="I393" s="95"/>
      <c r="J393" s="95"/>
      <c r="K393" s="95"/>
      <c r="L393" s="95"/>
      <c r="M393" s="95"/>
      <c r="N393" s="95"/>
      <c r="O393" s="95"/>
      <c r="P393" s="3"/>
      <c r="Q393" s="3"/>
      <c r="R393" s="3"/>
      <c r="S393" s="3"/>
      <c r="T393" s="3"/>
      <c r="U393" s="3"/>
      <c r="V393" s="3"/>
      <c r="W393" s="3"/>
      <c r="X393" s="3"/>
      <c r="Y393" s="3"/>
      <c r="Z393" s="3"/>
    </row>
    <row r="394" ht="14.25" customHeight="1">
      <c r="A394" s="95"/>
      <c r="B394" s="318"/>
      <c r="C394" s="318"/>
      <c r="D394" s="95"/>
      <c r="E394" s="95"/>
      <c r="F394" s="95"/>
      <c r="G394" s="95"/>
      <c r="H394" s="95"/>
      <c r="I394" s="95"/>
      <c r="J394" s="95"/>
      <c r="K394" s="95"/>
      <c r="L394" s="95"/>
      <c r="M394" s="95"/>
      <c r="N394" s="95"/>
      <c r="O394" s="95"/>
      <c r="P394" s="3"/>
      <c r="Q394" s="3"/>
      <c r="R394" s="3"/>
      <c r="S394" s="3"/>
      <c r="T394" s="3"/>
      <c r="U394" s="3"/>
      <c r="V394" s="3"/>
      <c r="W394" s="3"/>
      <c r="X394" s="3"/>
      <c r="Y394" s="3"/>
      <c r="Z394" s="3"/>
    </row>
    <row r="395" ht="14.25" customHeight="1">
      <c r="A395" s="95"/>
      <c r="B395" s="318"/>
      <c r="C395" s="318"/>
      <c r="D395" s="95"/>
      <c r="E395" s="95"/>
      <c r="F395" s="95"/>
      <c r="G395" s="95"/>
      <c r="H395" s="95"/>
      <c r="I395" s="95"/>
      <c r="J395" s="95"/>
      <c r="K395" s="95"/>
      <c r="L395" s="95"/>
      <c r="M395" s="95"/>
      <c r="N395" s="95"/>
      <c r="O395" s="95"/>
      <c r="P395" s="3"/>
      <c r="Q395" s="3"/>
      <c r="R395" s="3"/>
      <c r="S395" s="3"/>
      <c r="T395" s="3"/>
      <c r="U395" s="3"/>
      <c r="V395" s="3"/>
      <c r="W395" s="3"/>
      <c r="X395" s="3"/>
      <c r="Y395" s="3"/>
      <c r="Z395" s="3"/>
    </row>
    <row r="396" ht="14.25" customHeight="1">
      <c r="A396" s="95"/>
      <c r="B396" s="318"/>
      <c r="C396" s="318"/>
      <c r="D396" s="95"/>
      <c r="E396" s="95"/>
      <c r="F396" s="95"/>
      <c r="G396" s="95"/>
      <c r="H396" s="95"/>
      <c r="I396" s="95"/>
      <c r="J396" s="95"/>
      <c r="K396" s="95"/>
      <c r="L396" s="95"/>
      <c r="M396" s="95"/>
      <c r="N396" s="95"/>
      <c r="O396" s="95"/>
      <c r="P396" s="3"/>
      <c r="Q396" s="3"/>
      <c r="R396" s="3"/>
      <c r="S396" s="3"/>
      <c r="T396" s="3"/>
      <c r="U396" s="3"/>
      <c r="V396" s="3"/>
      <c r="W396" s="3"/>
      <c r="X396" s="3"/>
      <c r="Y396" s="3"/>
      <c r="Z396" s="3"/>
    </row>
    <row r="397" ht="14.25" customHeight="1">
      <c r="A397" s="95"/>
      <c r="B397" s="318"/>
      <c r="C397" s="318"/>
      <c r="D397" s="95"/>
      <c r="E397" s="95"/>
      <c r="F397" s="95"/>
      <c r="G397" s="95"/>
      <c r="H397" s="95"/>
      <c r="I397" s="95"/>
      <c r="J397" s="95"/>
      <c r="K397" s="95"/>
      <c r="L397" s="95"/>
      <c r="M397" s="95"/>
      <c r="N397" s="95"/>
      <c r="O397" s="95"/>
      <c r="P397" s="3"/>
      <c r="Q397" s="3"/>
      <c r="R397" s="3"/>
      <c r="S397" s="3"/>
      <c r="T397" s="3"/>
      <c r="U397" s="3"/>
      <c r="V397" s="3"/>
      <c r="W397" s="3"/>
      <c r="X397" s="3"/>
      <c r="Y397" s="3"/>
      <c r="Z397" s="3"/>
    </row>
    <row r="398" ht="14.25" customHeight="1">
      <c r="A398" s="95"/>
      <c r="B398" s="318"/>
      <c r="C398" s="318"/>
      <c r="D398" s="95"/>
      <c r="E398" s="95"/>
      <c r="F398" s="95"/>
      <c r="G398" s="95"/>
      <c r="H398" s="95"/>
      <c r="I398" s="95"/>
      <c r="J398" s="95"/>
      <c r="K398" s="95"/>
      <c r="L398" s="95"/>
      <c r="M398" s="95"/>
      <c r="N398" s="95"/>
      <c r="O398" s="95"/>
      <c r="P398" s="3"/>
      <c r="Q398" s="3"/>
      <c r="R398" s="3"/>
      <c r="S398" s="3"/>
      <c r="T398" s="3"/>
      <c r="U398" s="3"/>
      <c r="V398" s="3"/>
      <c r="W398" s="3"/>
      <c r="X398" s="3"/>
      <c r="Y398" s="3"/>
      <c r="Z398" s="3"/>
    </row>
    <row r="399" ht="14.25" customHeight="1">
      <c r="A399" s="95"/>
      <c r="B399" s="318"/>
      <c r="C399" s="318"/>
      <c r="D399" s="95"/>
      <c r="E399" s="95"/>
      <c r="F399" s="95"/>
      <c r="G399" s="95"/>
      <c r="H399" s="95"/>
      <c r="I399" s="95"/>
      <c r="J399" s="95"/>
      <c r="K399" s="95"/>
      <c r="L399" s="95"/>
      <c r="M399" s="95"/>
      <c r="N399" s="95"/>
      <c r="O399" s="95"/>
      <c r="P399" s="3"/>
      <c r="Q399" s="3"/>
      <c r="R399" s="3"/>
      <c r="S399" s="3"/>
      <c r="T399" s="3"/>
      <c r="U399" s="3"/>
      <c r="V399" s="3"/>
      <c r="W399" s="3"/>
      <c r="X399" s="3"/>
      <c r="Y399" s="3"/>
      <c r="Z399" s="3"/>
    </row>
    <row r="400" ht="14.25" customHeight="1">
      <c r="A400" s="95"/>
      <c r="B400" s="318"/>
      <c r="C400" s="318"/>
      <c r="D400" s="95"/>
      <c r="E400" s="95"/>
      <c r="F400" s="95"/>
      <c r="G400" s="95"/>
      <c r="H400" s="95"/>
      <c r="I400" s="95"/>
      <c r="J400" s="95"/>
      <c r="K400" s="95"/>
      <c r="L400" s="95"/>
      <c r="M400" s="95"/>
      <c r="N400" s="95"/>
      <c r="O400" s="95"/>
      <c r="P400" s="3"/>
      <c r="Q400" s="3"/>
      <c r="R400" s="3"/>
      <c r="S400" s="3"/>
      <c r="T400" s="3"/>
      <c r="U400" s="3"/>
      <c r="V400" s="3"/>
      <c r="W400" s="3"/>
      <c r="X400" s="3"/>
      <c r="Y400" s="3"/>
      <c r="Z400" s="3"/>
    </row>
    <row r="401" ht="14.25" customHeight="1">
      <c r="A401" s="95"/>
      <c r="B401" s="318"/>
      <c r="C401" s="318"/>
      <c r="D401" s="95"/>
      <c r="E401" s="95"/>
      <c r="F401" s="95"/>
      <c r="G401" s="95"/>
      <c r="H401" s="95"/>
      <c r="I401" s="95"/>
      <c r="J401" s="95"/>
      <c r="K401" s="95"/>
      <c r="L401" s="95"/>
      <c r="M401" s="95"/>
      <c r="N401" s="95"/>
      <c r="O401" s="95"/>
      <c r="P401" s="3"/>
      <c r="Q401" s="3"/>
      <c r="R401" s="3"/>
      <c r="S401" s="3"/>
      <c r="T401" s="3"/>
      <c r="U401" s="3"/>
      <c r="V401" s="3"/>
      <c r="W401" s="3"/>
      <c r="X401" s="3"/>
      <c r="Y401" s="3"/>
      <c r="Z401" s="3"/>
    </row>
    <row r="402" ht="14.25" customHeight="1">
      <c r="A402" s="95"/>
      <c r="B402" s="318"/>
      <c r="C402" s="318"/>
      <c r="D402" s="95"/>
      <c r="E402" s="95"/>
      <c r="F402" s="95"/>
      <c r="G402" s="95"/>
      <c r="H402" s="95"/>
      <c r="I402" s="95"/>
      <c r="J402" s="95"/>
      <c r="K402" s="95"/>
      <c r="L402" s="95"/>
      <c r="M402" s="95"/>
      <c r="N402" s="95"/>
      <c r="O402" s="95"/>
      <c r="P402" s="3"/>
      <c r="Q402" s="3"/>
      <c r="R402" s="3"/>
      <c r="S402" s="3"/>
      <c r="T402" s="3"/>
      <c r="U402" s="3"/>
      <c r="V402" s="3"/>
      <c r="W402" s="3"/>
      <c r="X402" s="3"/>
      <c r="Y402" s="3"/>
      <c r="Z402" s="3"/>
    </row>
    <row r="403" ht="14.25" customHeight="1">
      <c r="A403" s="95"/>
      <c r="B403" s="318"/>
      <c r="C403" s="318"/>
      <c r="D403" s="95"/>
      <c r="E403" s="95"/>
      <c r="F403" s="95"/>
      <c r="G403" s="95"/>
      <c r="H403" s="95"/>
      <c r="I403" s="95"/>
      <c r="J403" s="95"/>
      <c r="K403" s="95"/>
      <c r="L403" s="95"/>
      <c r="M403" s="95"/>
      <c r="N403" s="95"/>
      <c r="O403" s="95"/>
      <c r="P403" s="3"/>
      <c r="Q403" s="3"/>
      <c r="R403" s="3"/>
      <c r="S403" s="3"/>
      <c r="T403" s="3"/>
      <c r="U403" s="3"/>
      <c r="V403" s="3"/>
      <c r="W403" s="3"/>
      <c r="X403" s="3"/>
      <c r="Y403" s="3"/>
      <c r="Z403" s="3"/>
    </row>
    <row r="404" ht="14.25" customHeight="1">
      <c r="A404" s="95"/>
      <c r="B404" s="318"/>
      <c r="C404" s="318"/>
      <c r="D404" s="95"/>
      <c r="E404" s="95"/>
      <c r="F404" s="95"/>
      <c r="G404" s="95"/>
      <c r="H404" s="95"/>
      <c r="I404" s="95"/>
      <c r="J404" s="95"/>
      <c r="K404" s="95"/>
      <c r="L404" s="95"/>
      <c r="M404" s="95"/>
      <c r="N404" s="95"/>
      <c r="O404" s="95"/>
      <c r="P404" s="3"/>
      <c r="Q404" s="3"/>
      <c r="R404" s="3"/>
      <c r="S404" s="3"/>
      <c r="T404" s="3"/>
      <c r="U404" s="3"/>
      <c r="V404" s="3"/>
      <c r="W404" s="3"/>
      <c r="X404" s="3"/>
      <c r="Y404" s="3"/>
      <c r="Z404" s="3"/>
    </row>
    <row r="405" ht="14.25" customHeight="1">
      <c r="A405" s="95"/>
      <c r="B405" s="318"/>
      <c r="C405" s="318"/>
      <c r="D405" s="95"/>
      <c r="E405" s="95"/>
      <c r="F405" s="95"/>
      <c r="G405" s="95"/>
      <c r="H405" s="95"/>
      <c r="I405" s="95"/>
      <c r="J405" s="95"/>
      <c r="K405" s="95"/>
      <c r="L405" s="95"/>
      <c r="M405" s="95"/>
      <c r="N405" s="95"/>
      <c r="O405" s="95"/>
      <c r="P405" s="3"/>
      <c r="Q405" s="3"/>
      <c r="R405" s="3"/>
      <c r="S405" s="3"/>
      <c r="T405" s="3"/>
      <c r="U405" s="3"/>
      <c r="V405" s="3"/>
      <c r="W405" s="3"/>
      <c r="X405" s="3"/>
      <c r="Y405" s="3"/>
      <c r="Z405" s="3"/>
    </row>
    <row r="406" ht="14.25" customHeight="1">
      <c r="A406" s="95"/>
      <c r="B406" s="318"/>
      <c r="C406" s="318"/>
      <c r="D406" s="95"/>
      <c r="E406" s="95"/>
      <c r="F406" s="95"/>
      <c r="G406" s="95"/>
      <c r="H406" s="95"/>
      <c r="I406" s="95"/>
      <c r="J406" s="95"/>
      <c r="K406" s="95"/>
      <c r="L406" s="95"/>
      <c r="M406" s="95"/>
      <c r="N406" s="95"/>
      <c r="O406" s="95"/>
      <c r="P406" s="3"/>
      <c r="Q406" s="3"/>
      <c r="R406" s="3"/>
      <c r="S406" s="3"/>
      <c r="T406" s="3"/>
      <c r="U406" s="3"/>
      <c r="V406" s="3"/>
      <c r="W406" s="3"/>
      <c r="X406" s="3"/>
      <c r="Y406" s="3"/>
      <c r="Z406" s="3"/>
    </row>
    <row r="407" ht="14.25" customHeight="1">
      <c r="A407" s="95"/>
      <c r="B407" s="318"/>
      <c r="C407" s="318"/>
      <c r="D407" s="95"/>
      <c r="E407" s="95"/>
      <c r="F407" s="95"/>
      <c r="G407" s="95"/>
      <c r="H407" s="95"/>
      <c r="I407" s="95"/>
      <c r="J407" s="95"/>
      <c r="K407" s="95"/>
      <c r="L407" s="95"/>
      <c r="M407" s="95"/>
      <c r="N407" s="95"/>
      <c r="O407" s="95"/>
      <c r="P407" s="3"/>
      <c r="Q407" s="3"/>
      <c r="R407" s="3"/>
      <c r="S407" s="3"/>
      <c r="T407" s="3"/>
      <c r="U407" s="3"/>
      <c r="V407" s="3"/>
      <c r="W407" s="3"/>
      <c r="X407" s="3"/>
      <c r="Y407" s="3"/>
      <c r="Z407" s="3"/>
    </row>
    <row r="408" ht="14.25" customHeight="1">
      <c r="A408" s="95"/>
      <c r="B408" s="318"/>
      <c r="C408" s="318"/>
      <c r="D408" s="95"/>
      <c r="E408" s="95"/>
      <c r="F408" s="95"/>
      <c r="G408" s="95"/>
      <c r="H408" s="95"/>
      <c r="I408" s="95"/>
      <c r="J408" s="95"/>
      <c r="K408" s="95"/>
      <c r="L408" s="95"/>
      <c r="M408" s="95"/>
      <c r="N408" s="95"/>
      <c r="O408" s="95"/>
      <c r="P408" s="3"/>
      <c r="Q408" s="3"/>
      <c r="R408" s="3"/>
      <c r="S408" s="3"/>
      <c r="T408" s="3"/>
      <c r="U408" s="3"/>
      <c r="V408" s="3"/>
      <c r="W408" s="3"/>
      <c r="X408" s="3"/>
      <c r="Y408" s="3"/>
      <c r="Z408" s="3"/>
    </row>
    <row r="409" ht="14.25" customHeight="1">
      <c r="A409" s="95"/>
      <c r="B409" s="318"/>
      <c r="C409" s="318"/>
      <c r="D409" s="95"/>
      <c r="E409" s="95"/>
      <c r="F409" s="95"/>
      <c r="G409" s="95"/>
      <c r="H409" s="95"/>
      <c r="I409" s="95"/>
      <c r="J409" s="95"/>
      <c r="K409" s="95"/>
      <c r="L409" s="95"/>
      <c r="M409" s="95"/>
      <c r="N409" s="95"/>
      <c r="O409" s="95"/>
      <c r="P409" s="3"/>
      <c r="Q409" s="3"/>
      <c r="R409" s="3"/>
      <c r="S409" s="3"/>
      <c r="T409" s="3"/>
      <c r="U409" s="3"/>
      <c r="V409" s="3"/>
      <c r="W409" s="3"/>
      <c r="X409" s="3"/>
      <c r="Y409" s="3"/>
      <c r="Z409" s="3"/>
    </row>
    <row r="410" ht="14.25" customHeight="1">
      <c r="A410" s="95"/>
      <c r="B410" s="318"/>
      <c r="C410" s="318"/>
      <c r="D410" s="95"/>
      <c r="E410" s="95"/>
      <c r="F410" s="95"/>
      <c r="G410" s="95"/>
      <c r="H410" s="95"/>
      <c r="I410" s="95"/>
      <c r="J410" s="95"/>
      <c r="K410" s="95"/>
      <c r="L410" s="95"/>
      <c r="M410" s="95"/>
      <c r="N410" s="95"/>
      <c r="O410" s="95"/>
      <c r="P410" s="3"/>
      <c r="Q410" s="3"/>
      <c r="R410" s="3"/>
      <c r="S410" s="3"/>
      <c r="T410" s="3"/>
      <c r="U410" s="3"/>
      <c r="V410" s="3"/>
      <c r="W410" s="3"/>
      <c r="X410" s="3"/>
      <c r="Y410" s="3"/>
      <c r="Z410" s="3"/>
    </row>
    <row r="411" ht="14.25" customHeight="1">
      <c r="A411" s="95"/>
      <c r="B411" s="318"/>
      <c r="C411" s="318"/>
      <c r="D411" s="95"/>
      <c r="E411" s="95"/>
      <c r="F411" s="95"/>
      <c r="G411" s="95"/>
      <c r="H411" s="95"/>
      <c r="I411" s="95"/>
      <c r="J411" s="95"/>
      <c r="K411" s="95"/>
      <c r="L411" s="95"/>
      <c r="M411" s="95"/>
      <c r="N411" s="95"/>
      <c r="O411" s="95"/>
      <c r="P411" s="3"/>
      <c r="Q411" s="3"/>
      <c r="R411" s="3"/>
      <c r="S411" s="3"/>
      <c r="T411" s="3"/>
      <c r="U411" s="3"/>
      <c r="V411" s="3"/>
      <c r="W411" s="3"/>
      <c r="X411" s="3"/>
      <c r="Y411" s="3"/>
      <c r="Z411" s="3"/>
    </row>
    <row r="412" ht="14.25" customHeight="1">
      <c r="A412" s="95"/>
      <c r="B412" s="318"/>
      <c r="C412" s="318"/>
      <c r="D412" s="95"/>
      <c r="E412" s="95"/>
      <c r="F412" s="95"/>
      <c r="G412" s="95"/>
      <c r="H412" s="95"/>
      <c r="I412" s="95"/>
      <c r="J412" s="95"/>
      <c r="K412" s="95"/>
      <c r="L412" s="95"/>
      <c r="M412" s="95"/>
      <c r="N412" s="95"/>
      <c r="O412" s="95"/>
      <c r="P412" s="3"/>
      <c r="Q412" s="3"/>
      <c r="R412" s="3"/>
      <c r="S412" s="3"/>
      <c r="T412" s="3"/>
      <c r="U412" s="3"/>
      <c r="V412" s="3"/>
      <c r="W412" s="3"/>
      <c r="X412" s="3"/>
      <c r="Y412" s="3"/>
      <c r="Z412" s="3"/>
    </row>
    <row r="413" ht="14.25" customHeight="1">
      <c r="A413" s="95"/>
      <c r="B413" s="318"/>
      <c r="C413" s="318"/>
      <c r="D413" s="95"/>
      <c r="E413" s="95"/>
      <c r="F413" s="95"/>
      <c r="G413" s="95"/>
      <c r="H413" s="95"/>
      <c r="I413" s="95"/>
      <c r="J413" s="95"/>
      <c r="K413" s="95"/>
      <c r="L413" s="95"/>
      <c r="M413" s="95"/>
      <c r="N413" s="95"/>
      <c r="O413" s="95"/>
      <c r="P413" s="3"/>
      <c r="Q413" s="3"/>
      <c r="R413" s="3"/>
      <c r="S413" s="3"/>
      <c r="T413" s="3"/>
      <c r="U413" s="3"/>
      <c r="V413" s="3"/>
      <c r="W413" s="3"/>
      <c r="X413" s="3"/>
      <c r="Y413" s="3"/>
      <c r="Z413" s="3"/>
    </row>
    <row r="414" ht="14.25" customHeight="1">
      <c r="A414" s="95"/>
      <c r="B414" s="318"/>
      <c r="C414" s="318"/>
      <c r="D414" s="95"/>
      <c r="E414" s="95"/>
      <c r="F414" s="95"/>
      <c r="G414" s="95"/>
      <c r="H414" s="95"/>
      <c r="I414" s="95"/>
      <c r="J414" s="95"/>
      <c r="K414" s="95"/>
      <c r="L414" s="95"/>
      <c r="M414" s="95"/>
      <c r="N414" s="95"/>
      <c r="O414" s="95"/>
      <c r="P414" s="3"/>
      <c r="Q414" s="3"/>
      <c r="R414" s="3"/>
      <c r="S414" s="3"/>
      <c r="T414" s="3"/>
      <c r="U414" s="3"/>
      <c r="V414" s="3"/>
      <c r="W414" s="3"/>
      <c r="X414" s="3"/>
      <c r="Y414" s="3"/>
      <c r="Z414" s="3"/>
    </row>
    <row r="415" ht="14.25" customHeight="1">
      <c r="A415" s="95"/>
      <c r="B415" s="318"/>
      <c r="C415" s="318"/>
      <c r="D415" s="95"/>
      <c r="E415" s="95"/>
      <c r="F415" s="95"/>
      <c r="G415" s="95"/>
      <c r="H415" s="95"/>
      <c r="I415" s="95"/>
      <c r="J415" s="95"/>
      <c r="K415" s="95"/>
      <c r="L415" s="95"/>
      <c r="M415" s="95"/>
      <c r="N415" s="95"/>
      <c r="O415" s="95"/>
      <c r="P415" s="3"/>
      <c r="Q415" s="3"/>
      <c r="R415" s="3"/>
      <c r="S415" s="3"/>
      <c r="T415" s="3"/>
      <c r="U415" s="3"/>
      <c r="V415" s="3"/>
      <c r="W415" s="3"/>
      <c r="X415" s="3"/>
      <c r="Y415" s="3"/>
      <c r="Z415" s="3"/>
    </row>
    <row r="416" ht="14.25" customHeight="1">
      <c r="A416" s="95"/>
      <c r="B416" s="318"/>
      <c r="C416" s="318"/>
      <c r="D416" s="95"/>
      <c r="E416" s="95"/>
      <c r="F416" s="95"/>
      <c r="G416" s="95"/>
      <c r="H416" s="95"/>
      <c r="I416" s="95"/>
      <c r="J416" s="95"/>
      <c r="K416" s="95"/>
      <c r="L416" s="95"/>
      <c r="M416" s="95"/>
      <c r="N416" s="95"/>
      <c r="O416" s="95"/>
      <c r="P416" s="3"/>
      <c r="Q416" s="3"/>
      <c r="R416" s="3"/>
      <c r="S416" s="3"/>
      <c r="T416" s="3"/>
      <c r="U416" s="3"/>
      <c r="V416" s="3"/>
      <c r="W416" s="3"/>
      <c r="X416" s="3"/>
      <c r="Y416" s="3"/>
      <c r="Z416" s="3"/>
    </row>
    <row r="417" ht="14.25" customHeight="1">
      <c r="A417" s="95"/>
      <c r="B417" s="318"/>
      <c r="C417" s="318"/>
      <c r="D417" s="95"/>
      <c r="E417" s="95"/>
      <c r="F417" s="95"/>
      <c r="G417" s="95"/>
      <c r="H417" s="95"/>
      <c r="I417" s="95"/>
      <c r="J417" s="95"/>
      <c r="K417" s="95"/>
      <c r="L417" s="95"/>
      <c r="M417" s="95"/>
      <c r="N417" s="95"/>
      <c r="O417" s="95"/>
      <c r="P417" s="3"/>
      <c r="Q417" s="3"/>
      <c r="R417" s="3"/>
      <c r="S417" s="3"/>
      <c r="T417" s="3"/>
      <c r="U417" s="3"/>
      <c r="V417" s="3"/>
      <c r="W417" s="3"/>
      <c r="X417" s="3"/>
      <c r="Y417" s="3"/>
      <c r="Z417" s="3"/>
    </row>
    <row r="418" ht="14.25" customHeight="1">
      <c r="A418" s="95"/>
      <c r="B418" s="318"/>
      <c r="C418" s="318"/>
      <c r="D418" s="95"/>
      <c r="E418" s="95"/>
      <c r="F418" s="95"/>
      <c r="G418" s="95"/>
      <c r="H418" s="95"/>
      <c r="I418" s="95"/>
      <c r="J418" s="95"/>
      <c r="K418" s="95"/>
      <c r="L418" s="95"/>
      <c r="M418" s="95"/>
      <c r="N418" s="95"/>
      <c r="O418" s="95"/>
      <c r="P418" s="3"/>
      <c r="Q418" s="3"/>
      <c r="R418" s="3"/>
      <c r="S418" s="3"/>
      <c r="T418" s="3"/>
      <c r="U418" s="3"/>
      <c r="V418" s="3"/>
      <c r="W418" s="3"/>
      <c r="X418" s="3"/>
      <c r="Y418" s="3"/>
      <c r="Z418" s="3"/>
    </row>
    <row r="419" ht="14.25" customHeight="1">
      <c r="A419" s="95"/>
      <c r="B419" s="318"/>
      <c r="C419" s="318"/>
      <c r="D419" s="95"/>
      <c r="E419" s="95"/>
      <c r="F419" s="95"/>
      <c r="G419" s="95"/>
      <c r="H419" s="95"/>
      <c r="I419" s="95"/>
      <c r="J419" s="95"/>
      <c r="K419" s="95"/>
      <c r="L419" s="95"/>
      <c r="M419" s="95"/>
      <c r="N419" s="95"/>
      <c r="O419" s="95"/>
      <c r="P419" s="3"/>
      <c r="Q419" s="3"/>
      <c r="R419" s="3"/>
      <c r="S419" s="3"/>
      <c r="T419" s="3"/>
      <c r="U419" s="3"/>
      <c r="V419" s="3"/>
      <c r="W419" s="3"/>
      <c r="X419" s="3"/>
      <c r="Y419" s="3"/>
      <c r="Z419" s="3"/>
    </row>
    <row r="420" ht="14.25" customHeight="1">
      <c r="A420" s="95"/>
      <c r="B420" s="318"/>
      <c r="C420" s="318"/>
      <c r="D420" s="95"/>
      <c r="E420" s="95"/>
      <c r="F420" s="95"/>
      <c r="G420" s="95"/>
      <c r="H420" s="95"/>
      <c r="I420" s="95"/>
      <c r="J420" s="95"/>
      <c r="K420" s="95"/>
      <c r="L420" s="95"/>
      <c r="M420" s="95"/>
      <c r="N420" s="95"/>
      <c r="O420" s="95"/>
      <c r="P420" s="3"/>
      <c r="Q420" s="3"/>
      <c r="R420" s="3"/>
      <c r="S420" s="3"/>
      <c r="T420" s="3"/>
      <c r="U420" s="3"/>
      <c r="V420" s="3"/>
      <c r="W420" s="3"/>
      <c r="X420" s="3"/>
      <c r="Y420" s="3"/>
      <c r="Z420" s="3"/>
    </row>
    <row r="421" ht="14.25" customHeight="1">
      <c r="A421" s="95"/>
      <c r="B421" s="318"/>
      <c r="C421" s="318"/>
      <c r="D421" s="95"/>
      <c r="E421" s="95"/>
      <c r="F421" s="95"/>
      <c r="G421" s="95"/>
      <c r="H421" s="95"/>
      <c r="I421" s="95"/>
      <c r="J421" s="95"/>
      <c r="K421" s="95"/>
      <c r="L421" s="95"/>
      <c r="M421" s="95"/>
      <c r="N421" s="95"/>
      <c r="O421" s="95"/>
      <c r="P421" s="3"/>
      <c r="Q421" s="3"/>
      <c r="R421" s="3"/>
      <c r="S421" s="3"/>
      <c r="T421" s="3"/>
      <c r="U421" s="3"/>
      <c r="V421" s="3"/>
      <c r="W421" s="3"/>
      <c r="X421" s="3"/>
      <c r="Y421" s="3"/>
      <c r="Z421" s="3"/>
    </row>
    <row r="422" ht="14.25" customHeight="1">
      <c r="A422" s="95"/>
      <c r="B422" s="318"/>
      <c r="C422" s="318"/>
      <c r="D422" s="95"/>
      <c r="E422" s="95"/>
      <c r="F422" s="95"/>
      <c r="G422" s="95"/>
      <c r="H422" s="95"/>
      <c r="I422" s="95"/>
      <c r="J422" s="95"/>
      <c r="K422" s="95"/>
      <c r="L422" s="95"/>
      <c r="M422" s="95"/>
      <c r="N422" s="95"/>
      <c r="O422" s="95"/>
      <c r="P422" s="3"/>
      <c r="Q422" s="3"/>
      <c r="R422" s="3"/>
      <c r="S422" s="3"/>
      <c r="T422" s="3"/>
      <c r="U422" s="3"/>
      <c r="V422" s="3"/>
      <c r="W422" s="3"/>
      <c r="X422" s="3"/>
      <c r="Y422" s="3"/>
      <c r="Z422" s="3"/>
    </row>
    <row r="423" ht="14.25" customHeight="1">
      <c r="A423" s="95"/>
      <c r="B423" s="318"/>
      <c r="C423" s="318"/>
      <c r="D423" s="95"/>
      <c r="E423" s="95"/>
      <c r="F423" s="95"/>
      <c r="G423" s="95"/>
      <c r="H423" s="95"/>
      <c r="I423" s="95"/>
      <c r="J423" s="95"/>
      <c r="K423" s="95"/>
      <c r="L423" s="95"/>
      <c r="M423" s="95"/>
      <c r="N423" s="95"/>
      <c r="O423" s="95"/>
      <c r="P423" s="3"/>
      <c r="Q423" s="3"/>
      <c r="R423" s="3"/>
      <c r="S423" s="3"/>
      <c r="T423" s="3"/>
      <c r="U423" s="3"/>
      <c r="V423" s="3"/>
      <c r="W423" s="3"/>
      <c r="X423" s="3"/>
      <c r="Y423" s="3"/>
      <c r="Z423" s="3"/>
    </row>
    <row r="424" ht="14.25" customHeight="1">
      <c r="A424" s="95"/>
      <c r="B424" s="318"/>
      <c r="C424" s="318"/>
      <c r="D424" s="95"/>
      <c r="E424" s="95"/>
      <c r="F424" s="95"/>
      <c r="G424" s="95"/>
      <c r="H424" s="95"/>
      <c r="I424" s="95"/>
      <c r="J424" s="95"/>
      <c r="K424" s="95"/>
      <c r="L424" s="95"/>
      <c r="M424" s="95"/>
      <c r="N424" s="95"/>
      <c r="O424" s="95"/>
      <c r="P424" s="3"/>
      <c r="Q424" s="3"/>
      <c r="R424" s="3"/>
      <c r="S424" s="3"/>
      <c r="T424" s="3"/>
      <c r="U424" s="3"/>
      <c r="V424" s="3"/>
      <c r="W424" s="3"/>
      <c r="X424" s="3"/>
      <c r="Y424" s="3"/>
      <c r="Z424" s="3"/>
    </row>
    <row r="425" ht="14.25" customHeight="1">
      <c r="A425" s="95"/>
      <c r="B425" s="318"/>
      <c r="C425" s="318"/>
      <c r="D425" s="95"/>
      <c r="E425" s="95"/>
      <c r="F425" s="95"/>
      <c r="G425" s="95"/>
      <c r="H425" s="95"/>
      <c r="I425" s="95"/>
      <c r="J425" s="95"/>
      <c r="K425" s="95"/>
      <c r="L425" s="95"/>
      <c r="M425" s="95"/>
      <c r="N425" s="95"/>
      <c r="O425" s="95"/>
      <c r="P425" s="3"/>
      <c r="Q425" s="3"/>
      <c r="R425" s="3"/>
      <c r="S425" s="3"/>
      <c r="T425" s="3"/>
      <c r="U425" s="3"/>
      <c r="V425" s="3"/>
      <c r="W425" s="3"/>
      <c r="X425" s="3"/>
      <c r="Y425" s="3"/>
      <c r="Z425" s="3"/>
    </row>
    <row r="426" ht="14.25" customHeight="1">
      <c r="A426" s="95"/>
      <c r="B426" s="318"/>
      <c r="C426" s="318"/>
      <c r="D426" s="95"/>
      <c r="E426" s="95"/>
      <c r="F426" s="95"/>
      <c r="G426" s="95"/>
      <c r="H426" s="95"/>
      <c r="I426" s="95"/>
      <c r="J426" s="95"/>
      <c r="K426" s="95"/>
      <c r="L426" s="95"/>
      <c r="M426" s="95"/>
      <c r="N426" s="95"/>
      <c r="O426" s="95"/>
      <c r="P426" s="3"/>
      <c r="Q426" s="3"/>
      <c r="R426" s="3"/>
      <c r="S426" s="3"/>
      <c r="T426" s="3"/>
      <c r="U426" s="3"/>
      <c r="V426" s="3"/>
      <c r="W426" s="3"/>
      <c r="X426" s="3"/>
      <c r="Y426" s="3"/>
      <c r="Z426" s="3"/>
    </row>
    <row r="427" ht="14.25" customHeight="1">
      <c r="A427" s="95"/>
      <c r="B427" s="318"/>
      <c r="C427" s="318"/>
      <c r="D427" s="95"/>
      <c r="E427" s="95"/>
      <c r="F427" s="95"/>
      <c r="G427" s="95"/>
      <c r="H427" s="95"/>
      <c r="I427" s="95"/>
      <c r="J427" s="95"/>
      <c r="K427" s="95"/>
      <c r="L427" s="95"/>
      <c r="M427" s="95"/>
      <c r="N427" s="95"/>
      <c r="O427" s="95"/>
      <c r="P427" s="3"/>
      <c r="Q427" s="3"/>
      <c r="R427" s="3"/>
      <c r="S427" s="3"/>
      <c r="T427" s="3"/>
      <c r="U427" s="3"/>
      <c r="V427" s="3"/>
      <c r="W427" s="3"/>
      <c r="X427" s="3"/>
      <c r="Y427" s="3"/>
      <c r="Z427" s="3"/>
    </row>
    <row r="428" ht="14.25" customHeight="1">
      <c r="A428" s="95"/>
      <c r="B428" s="318"/>
      <c r="C428" s="318"/>
      <c r="D428" s="95"/>
      <c r="E428" s="95"/>
      <c r="F428" s="95"/>
      <c r="G428" s="95"/>
      <c r="H428" s="95"/>
      <c r="I428" s="95"/>
      <c r="J428" s="95"/>
      <c r="K428" s="95"/>
      <c r="L428" s="95"/>
      <c r="M428" s="95"/>
      <c r="N428" s="95"/>
      <c r="O428" s="95"/>
      <c r="P428" s="3"/>
      <c r="Q428" s="3"/>
      <c r="R428" s="3"/>
      <c r="S428" s="3"/>
      <c r="T428" s="3"/>
      <c r="U428" s="3"/>
      <c r="V428" s="3"/>
      <c r="W428" s="3"/>
      <c r="X428" s="3"/>
      <c r="Y428" s="3"/>
      <c r="Z428" s="3"/>
    </row>
    <row r="429" ht="14.25" customHeight="1">
      <c r="A429" s="95"/>
      <c r="B429" s="318"/>
      <c r="C429" s="318"/>
      <c r="D429" s="95"/>
      <c r="E429" s="95"/>
      <c r="F429" s="95"/>
      <c r="G429" s="95"/>
      <c r="H429" s="95"/>
      <c r="I429" s="95"/>
      <c r="J429" s="95"/>
      <c r="K429" s="95"/>
      <c r="L429" s="95"/>
      <c r="M429" s="95"/>
      <c r="N429" s="95"/>
      <c r="O429" s="95"/>
      <c r="P429" s="3"/>
      <c r="Q429" s="3"/>
      <c r="R429" s="3"/>
      <c r="S429" s="3"/>
      <c r="T429" s="3"/>
      <c r="U429" s="3"/>
      <c r="V429" s="3"/>
      <c r="W429" s="3"/>
      <c r="X429" s="3"/>
      <c r="Y429" s="3"/>
      <c r="Z429" s="3"/>
    </row>
    <row r="430" ht="14.25" customHeight="1">
      <c r="A430" s="95"/>
      <c r="B430" s="318"/>
      <c r="C430" s="318"/>
      <c r="D430" s="95"/>
      <c r="E430" s="95"/>
      <c r="F430" s="95"/>
      <c r="G430" s="95"/>
      <c r="H430" s="95"/>
      <c r="I430" s="95"/>
      <c r="J430" s="95"/>
      <c r="K430" s="95"/>
      <c r="L430" s="95"/>
      <c r="M430" s="95"/>
      <c r="N430" s="95"/>
      <c r="O430" s="95"/>
      <c r="P430" s="3"/>
      <c r="Q430" s="3"/>
      <c r="R430" s="3"/>
      <c r="S430" s="3"/>
      <c r="T430" s="3"/>
      <c r="U430" s="3"/>
      <c r="V430" s="3"/>
      <c r="W430" s="3"/>
      <c r="X430" s="3"/>
      <c r="Y430" s="3"/>
      <c r="Z430" s="3"/>
    </row>
    <row r="431" ht="14.25" customHeight="1">
      <c r="A431" s="95"/>
      <c r="B431" s="318"/>
      <c r="C431" s="318"/>
      <c r="D431" s="95"/>
      <c r="E431" s="95"/>
      <c r="F431" s="95"/>
      <c r="G431" s="95"/>
      <c r="H431" s="95"/>
      <c r="I431" s="95"/>
      <c r="J431" s="95"/>
      <c r="K431" s="95"/>
      <c r="L431" s="95"/>
      <c r="M431" s="95"/>
      <c r="N431" s="95"/>
      <c r="O431" s="95"/>
      <c r="P431" s="3"/>
      <c r="Q431" s="3"/>
      <c r="R431" s="3"/>
      <c r="S431" s="3"/>
      <c r="T431" s="3"/>
      <c r="U431" s="3"/>
      <c r="V431" s="3"/>
      <c r="W431" s="3"/>
      <c r="X431" s="3"/>
      <c r="Y431" s="3"/>
      <c r="Z431" s="3"/>
    </row>
    <row r="432" ht="14.25" customHeight="1">
      <c r="A432" s="95"/>
      <c r="B432" s="318"/>
      <c r="C432" s="318"/>
      <c r="D432" s="95"/>
      <c r="E432" s="95"/>
      <c r="F432" s="95"/>
      <c r="G432" s="95"/>
      <c r="H432" s="95"/>
      <c r="I432" s="95"/>
      <c r="J432" s="95"/>
      <c r="K432" s="95"/>
      <c r="L432" s="95"/>
      <c r="M432" s="95"/>
      <c r="N432" s="95"/>
      <c r="O432" s="95"/>
      <c r="P432" s="3"/>
      <c r="Q432" s="3"/>
      <c r="R432" s="3"/>
      <c r="S432" s="3"/>
      <c r="T432" s="3"/>
      <c r="U432" s="3"/>
      <c r="V432" s="3"/>
      <c r="W432" s="3"/>
      <c r="X432" s="3"/>
      <c r="Y432" s="3"/>
      <c r="Z432" s="3"/>
    </row>
    <row r="433" ht="14.25" customHeight="1">
      <c r="A433" s="95"/>
      <c r="B433" s="318"/>
      <c r="C433" s="318"/>
      <c r="D433" s="95"/>
      <c r="E433" s="95"/>
      <c r="F433" s="95"/>
      <c r="G433" s="95"/>
      <c r="H433" s="95"/>
      <c r="I433" s="95"/>
      <c r="J433" s="95"/>
      <c r="K433" s="95"/>
      <c r="L433" s="95"/>
      <c r="M433" s="95"/>
      <c r="N433" s="95"/>
      <c r="O433" s="95"/>
      <c r="P433" s="3"/>
      <c r="Q433" s="3"/>
      <c r="R433" s="3"/>
      <c r="S433" s="3"/>
      <c r="T433" s="3"/>
      <c r="U433" s="3"/>
      <c r="V433" s="3"/>
      <c r="W433" s="3"/>
      <c r="X433" s="3"/>
      <c r="Y433" s="3"/>
      <c r="Z433" s="3"/>
    </row>
    <row r="434" ht="14.25" customHeight="1">
      <c r="A434" s="95"/>
      <c r="B434" s="318"/>
      <c r="C434" s="318"/>
      <c r="D434" s="95"/>
      <c r="E434" s="95"/>
      <c r="F434" s="95"/>
      <c r="G434" s="95"/>
      <c r="H434" s="95"/>
      <c r="I434" s="95"/>
      <c r="J434" s="95"/>
      <c r="K434" s="95"/>
      <c r="L434" s="95"/>
      <c r="M434" s="95"/>
      <c r="N434" s="95"/>
      <c r="O434" s="95"/>
      <c r="P434" s="3"/>
      <c r="Q434" s="3"/>
      <c r="R434" s="3"/>
      <c r="S434" s="3"/>
      <c r="T434" s="3"/>
      <c r="U434" s="3"/>
      <c r="V434" s="3"/>
      <c r="W434" s="3"/>
      <c r="X434" s="3"/>
      <c r="Y434" s="3"/>
      <c r="Z434" s="3"/>
    </row>
    <row r="435" ht="14.25" customHeight="1">
      <c r="A435" s="95"/>
      <c r="B435" s="318"/>
      <c r="C435" s="318"/>
      <c r="D435" s="95"/>
      <c r="E435" s="95"/>
      <c r="F435" s="95"/>
      <c r="G435" s="95"/>
      <c r="H435" s="95"/>
      <c r="I435" s="95"/>
      <c r="J435" s="95"/>
      <c r="K435" s="95"/>
      <c r="L435" s="95"/>
      <c r="M435" s="95"/>
      <c r="N435" s="95"/>
      <c r="O435" s="95"/>
      <c r="P435" s="3"/>
      <c r="Q435" s="3"/>
      <c r="R435" s="3"/>
      <c r="S435" s="3"/>
      <c r="T435" s="3"/>
      <c r="U435" s="3"/>
      <c r="V435" s="3"/>
      <c r="W435" s="3"/>
      <c r="X435" s="3"/>
      <c r="Y435" s="3"/>
      <c r="Z435" s="3"/>
    </row>
    <row r="436" ht="14.25" customHeight="1">
      <c r="A436" s="95"/>
      <c r="B436" s="318"/>
      <c r="C436" s="318"/>
      <c r="D436" s="95"/>
      <c r="E436" s="95"/>
      <c r="F436" s="95"/>
      <c r="G436" s="95"/>
      <c r="H436" s="95"/>
      <c r="I436" s="95"/>
      <c r="J436" s="95"/>
      <c r="K436" s="95"/>
      <c r="L436" s="95"/>
      <c r="M436" s="95"/>
      <c r="N436" s="95"/>
      <c r="O436" s="95"/>
      <c r="P436" s="3"/>
      <c r="Q436" s="3"/>
      <c r="R436" s="3"/>
      <c r="S436" s="3"/>
      <c r="T436" s="3"/>
      <c r="U436" s="3"/>
      <c r="V436" s="3"/>
      <c r="W436" s="3"/>
      <c r="X436" s="3"/>
      <c r="Y436" s="3"/>
      <c r="Z436" s="3"/>
    </row>
    <row r="437" ht="14.25" customHeight="1">
      <c r="A437" s="95"/>
      <c r="B437" s="318"/>
      <c r="C437" s="318"/>
      <c r="D437" s="95"/>
      <c r="E437" s="95"/>
      <c r="F437" s="95"/>
      <c r="G437" s="95"/>
      <c r="H437" s="95"/>
      <c r="I437" s="95"/>
      <c r="J437" s="95"/>
      <c r="K437" s="95"/>
      <c r="L437" s="95"/>
      <c r="M437" s="95"/>
      <c r="N437" s="95"/>
      <c r="O437" s="95"/>
      <c r="P437" s="3"/>
      <c r="Q437" s="3"/>
      <c r="R437" s="3"/>
      <c r="S437" s="3"/>
      <c r="T437" s="3"/>
      <c r="U437" s="3"/>
      <c r="V437" s="3"/>
      <c r="W437" s="3"/>
      <c r="X437" s="3"/>
      <c r="Y437" s="3"/>
      <c r="Z437" s="3"/>
    </row>
    <row r="438" ht="14.25" customHeight="1">
      <c r="A438" s="95"/>
      <c r="B438" s="318"/>
      <c r="C438" s="318"/>
      <c r="D438" s="95"/>
      <c r="E438" s="95"/>
      <c r="F438" s="95"/>
      <c r="G438" s="95"/>
      <c r="H438" s="95"/>
      <c r="I438" s="95"/>
      <c r="J438" s="95"/>
      <c r="K438" s="95"/>
      <c r="L438" s="95"/>
      <c r="M438" s="95"/>
      <c r="N438" s="95"/>
      <c r="O438" s="95"/>
      <c r="P438" s="3"/>
      <c r="Q438" s="3"/>
      <c r="R438" s="3"/>
      <c r="S438" s="3"/>
      <c r="T438" s="3"/>
      <c r="U438" s="3"/>
      <c r="V438" s="3"/>
      <c r="W438" s="3"/>
      <c r="X438" s="3"/>
      <c r="Y438" s="3"/>
      <c r="Z438" s="3"/>
    </row>
    <row r="439" ht="14.25" customHeight="1">
      <c r="A439" s="95"/>
      <c r="B439" s="318"/>
      <c r="C439" s="318"/>
      <c r="D439" s="95"/>
      <c r="E439" s="95"/>
      <c r="F439" s="95"/>
      <c r="G439" s="95"/>
      <c r="H439" s="95"/>
      <c r="I439" s="95"/>
      <c r="J439" s="95"/>
      <c r="K439" s="95"/>
      <c r="L439" s="95"/>
      <c r="M439" s="95"/>
      <c r="N439" s="95"/>
      <c r="O439" s="95"/>
      <c r="P439" s="3"/>
      <c r="Q439" s="3"/>
      <c r="R439" s="3"/>
      <c r="S439" s="3"/>
      <c r="T439" s="3"/>
      <c r="U439" s="3"/>
      <c r="V439" s="3"/>
      <c r="W439" s="3"/>
      <c r="X439" s="3"/>
      <c r="Y439" s="3"/>
      <c r="Z439" s="3"/>
    </row>
    <row r="440" ht="14.25" customHeight="1">
      <c r="A440" s="95"/>
      <c r="B440" s="318"/>
      <c r="C440" s="318"/>
      <c r="D440" s="95"/>
      <c r="E440" s="95"/>
      <c r="F440" s="95"/>
      <c r="G440" s="95"/>
      <c r="H440" s="95"/>
      <c r="I440" s="95"/>
      <c r="J440" s="95"/>
      <c r="K440" s="95"/>
      <c r="L440" s="95"/>
      <c r="M440" s="95"/>
      <c r="N440" s="95"/>
      <c r="O440" s="95"/>
      <c r="P440" s="3"/>
      <c r="Q440" s="3"/>
      <c r="R440" s="3"/>
      <c r="S440" s="3"/>
      <c r="T440" s="3"/>
      <c r="U440" s="3"/>
      <c r="V440" s="3"/>
      <c r="W440" s="3"/>
      <c r="X440" s="3"/>
      <c r="Y440" s="3"/>
      <c r="Z440" s="3"/>
    </row>
    <row r="441" ht="14.25" customHeight="1">
      <c r="A441" s="95"/>
      <c r="B441" s="318"/>
      <c r="C441" s="318"/>
      <c r="D441" s="95"/>
      <c r="E441" s="95"/>
      <c r="F441" s="95"/>
      <c r="G441" s="95"/>
      <c r="H441" s="95"/>
      <c r="I441" s="95"/>
      <c r="J441" s="95"/>
      <c r="K441" s="95"/>
      <c r="L441" s="95"/>
      <c r="M441" s="95"/>
      <c r="N441" s="95"/>
      <c r="O441" s="95"/>
      <c r="P441" s="3"/>
      <c r="Q441" s="3"/>
      <c r="R441" s="3"/>
      <c r="S441" s="3"/>
      <c r="T441" s="3"/>
      <c r="U441" s="3"/>
      <c r="V441" s="3"/>
      <c r="W441" s="3"/>
      <c r="X441" s="3"/>
      <c r="Y441" s="3"/>
      <c r="Z441" s="3"/>
    </row>
    <row r="442" ht="14.25" customHeight="1">
      <c r="A442" s="95"/>
      <c r="B442" s="318"/>
      <c r="C442" s="318"/>
      <c r="D442" s="95"/>
      <c r="E442" s="95"/>
      <c r="F442" s="95"/>
      <c r="G442" s="95"/>
      <c r="H442" s="95"/>
      <c r="I442" s="95"/>
      <c r="J442" s="95"/>
      <c r="K442" s="95"/>
      <c r="L442" s="95"/>
      <c r="M442" s="95"/>
      <c r="N442" s="95"/>
      <c r="O442" s="95"/>
      <c r="P442" s="3"/>
      <c r="Q442" s="3"/>
      <c r="R442" s="3"/>
      <c r="S442" s="3"/>
      <c r="T442" s="3"/>
      <c r="U442" s="3"/>
      <c r="V442" s="3"/>
      <c r="W442" s="3"/>
      <c r="X442" s="3"/>
      <c r="Y442" s="3"/>
      <c r="Z442" s="3"/>
    </row>
    <row r="443" ht="14.25" customHeight="1">
      <c r="A443" s="95"/>
      <c r="B443" s="318"/>
      <c r="C443" s="318"/>
      <c r="D443" s="95"/>
      <c r="E443" s="95"/>
      <c r="F443" s="95"/>
      <c r="G443" s="95"/>
      <c r="H443" s="95"/>
      <c r="I443" s="95"/>
      <c r="J443" s="95"/>
      <c r="K443" s="95"/>
      <c r="L443" s="95"/>
      <c r="M443" s="95"/>
      <c r="N443" s="95"/>
      <c r="O443" s="95"/>
      <c r="P443" s="3"/>
      <c r="Q443" s="3"/>
      <c r="R443" s="3"/>
      <c r="S443" s="3"/>
      <c r="T443" s="3"/>
      <c r="U443" s="3"/>
      <c r="V443" s="3"/>
      <c r="W443" s="3"/>
      <c r="X443" s="3"/>
      <c r="Y443" s="3"/>
      <c r="Z443" s="3"/>
    </row>
    <row r="444" ht="14.25" customHeight="1">
      <c r="A444" s="95"/>
      <c r="B444" s="318"/>
      <c r="C444" s="318"/>
      <c r="D444" s="95"/>
      <c r="E444" s="95"/>
      <c r="F444" s="95"/>
      <c r="G444" s="95"/>
      <c r="H444" s="95"/>
      <c r="I444" s="95"/>
      <c r="J444" s="95"/>
      <c r="K444" s="95"/>
      <c r="L444" s="95"/>
      <c r="M444" s="95"/>
      <c r="N444" s="95"/>
      <c r="O444" s="95"/>
      <c r="P444" s="3"/>
      <c r="Q444" s="3"/>
      <c r="R444" s="3"/>
      <c r="S444" s="3"/>
      <c r="T444" s="3"/>
      <c r="U444" s="3"/>
      <c r="V444" s="3"/>
      <c r="W444" s="3"/>
      <c r="X444" s="3"/>
      <c r="Y444" s="3"/>
      <c r="Z444" s="3"/>
    </row>
    <row r="445" ht="14.25" customHeight="1">
      <c r="A445" s="95"/>
      <c r="B445" s="318"/>
      <c r="C445" s="318"/>
      <c r="D445" s="95"/>
      <c r="E445" s="95"/>
      <c r="F445" s="95"/>
      <c r="G445" s="95"/>
      <c r="H445" s="95"/>
      <c r="I445" s="95"/>
      <c r="J445" s="95"/>
      <c r="K445" s="95"/>
      <c r="L445" s="95"/>
      <c r="M445" s="95"/>
      <c r="N445" s="95"/>
      <c r="O445" s="95"/>
      <c r="P445" s="3"/>
      <c r="Q445" s="3"/>
      <c r="R445" s="3"/>
      <c r="S445" s="3"/>
      <c r="T445" s="3"/>
      <c r="U445" s="3"/>
      <c r="V445" s="3"/>
      <c r="W445" s="3"/>
      <c r="X445" s="3"/>
      <c r="Y445" s="3"/>
      <c r="Z445" s="3"/>
    </row>
    <row r="446" ht="14.25" customHeight="1">
      <c r="A446" s="95"/>
      <c r="B446" s="318"/>
      <c r="C446" s="318"/>
      <c r="D446" s="95"/>
      <c r="E446" s="95"/>
      <c r="F446" s="95"/>
      <c r="G446" s="95"/>
      <c r="H446" s="95"/>
      <c r="I446" s="95"/>
      <c r="J446" s="95"/>
      <c r="K446" s="95"/>
      <c r="L446" s="95"/>
      <c r="M446" s="95"/>
      <c r="N446" s="95"/>
      <c r="O446" s="95"/>
      <c r="P446" s="3"/>
      <c r="Q446" s="3"/>
      <c r="R446" s="3"/>
      <c r="S446" s="3"/>
      <c r="T446" s="3"/>
      <c r="U446" s="3"/>
      <c r="V446" s="3"/>
      <c r="W446" s="3"/>
      <c r="X446" s="3"/>
      <c r="Y446" s="3"/>
      <c r="Z446" s="3"/>
    </row>
    <row r="447" ht="14.25" customHeight="1">
      <c r="A447" s="95"/>
      <c r="B447" s="318"/>
      <c r="C447" s="318"/>
      <c r="D447" s="95"/>
      <c r="E447" s="95"/>
      <c r="F447" s="95"/>
      <c r="G447" s="95"/>
      <c r="H447" s="95"/>
      <c r="I447" s="95"/>
      <c r="J447" s="95"/>
      <c r="K447" s="95"/>
      <c r="L447" s="95"/>
      <c r="M447" s="95"/>
      <c r="N447" s="95"/>
      <c r="O447" s="95"/>
      <c r="P447" s="3"/>
      <c r="Q447" s="3"/>
      <c r="R447" s="3"/>
      <c r="S447" s="3"/>
      <c r="T447" s="3"/>
      <c r="U447" s="3"/>
      <c r="V447" s="3"/>
      <c r="W447" s="3"/>
      <c r="X447" s="3"/>
      <c r="Y447" s="3"/>
      <c r="Z447" s="3"/>
    </row>
    <row r="448" ht="14.25" customHeight="1">
      <c r="A448" s="95"/>
      <c r="B448" s="318"/>
      <c r="C448" s="318"/>
      <c r="D448" s="95"/>
      <c r="E448" s="95"/>
      <c r="F448" s="95"/>
      <c r="G448" s="95"/>
      <c r="H448" s="95"/>
      <c r="I448" s="95"/>
      <c r="J448" s="95"/>
      <c r="K448" s="95"/>
      <c r="L448" s="95"/>
      <c r="M448" s="95"/>
      <c r="N448" s="95"/>
      <c r="O448" s="95"/>
      <c r="P448" s="3"/>
      <c r="Q448" s="3"/>
      <c r="R448" s="3"/>
      <c r="S448" s="3"/>
      <c r="T448" s="3"/>
      <c r="U448" s="3"/>
      <c r="V448" s="3"/>
      <c r="W448" s="3"/>
      <c r="X448" s="3"/>
      <c r="Y448" s="3"/>
      <c r="Z448" s="3"/>
    </row>
    <row r="449" ht="14.25" customHeight="1">
      <c r="A449" s="95"/>
      <c r="B449" s="318"/>
      <c r="C449" s="318"/>
      <c r="D449" s="95"/>
      <c r="E449" s="95"/>
      <c r="F449" s="95"/>
      <c r="G449" s="95"/>
      <c r="H449" s="95"/>
      <c r="I449" s="95"/>
      <c r="J449" s="95"/>
      <c r="K449" s="95"/>
      <c r="L449" s="95"/>
      <c r="M449" s="95"/>
      <c r="N449" s="95"/>
      <c r="O449" s="95"/>
      <c r="P449" s="3"/>
      <c r="Q449" s="3"/>
      <c r="R449" s="3"/>
      <c r="S449" s="3"/>
      <c r="T449" s="3"/>
      <c r="U449" s="3"/>
      <c r="V449" s="3"/>
      <c r="W449" s="3"/>
      <c r="X449" s="3"/>
      <c r="Y449" s="3"/>
      <c r="Z449" s="3"/>
    </row>
    <row r="450" ht="14.25" customHeight="1">
      <c r="A450" s="95"/>
      <c r="B450" s="318"/>
      <c r="C450" s="318"/>
      <c r="D450" s="95"/>
      <c r="E450" s="95"/>
      <c r="F450" s="95"/>
      <c r="G450" s="95"/>
      <c r="H450" s="95"/>
      <c r="I450" s="95"/>
      <c r="J450" s="95"/>
      <c r="K450" s="95"/>
      <c r="L450" s="95"/>
      <c r="M450" s="95"/>
      <c r="N450" s="95"/>
      <c r="O450" s="95"/>
      <c r="P450" s="3"/>
      <c r="Q450" s="3"/>
      <c r="R450" s="3"/>
      <c r="S450" s="3"/>
      <c r="T450" s="3"/>
      <c r="U450" s="3"/>
      <c r="V450" s="3"/>
      <c r="W450" s="3"/>
      <c r="X450" s="3"/>
      <c r="Y450" s="3"/>
      <c r="Z450" s="3"/>
    </row>
    <row r="451" ht="14.25" customHeight="1">
      <c r="A451" s="95"/>
      <c r="B451" s="318"/>
      <c r="C451" s="318"/>
      <c r="D451" s="95"/>
      <c r="E451" s="95"/>
      <c r="F451" s="95"/>
      <c r="G451" s="95"/>
      <c r="H451" s="95"/>
      <c r="I451" s="95"/>
      <c r="J451" s="95"/>
      <c r="K451" s="95"/>
      <c r="L451" s="95"/>
      <c r="M451" s="95"/>
      <c r="N451" s="95"/>
      <c r="O451" s="95"/>
      <c r="P451" s="3"/>
      <c r="Q451" s="3"/>
      <c r="R451" s="3"/>
      <c r="S451" s="3"/>
      <c r="T451" s="3"/>
      <c r="U451" s="3"/>
      <c r="V451" s="3"/>
      <c r="W451" s="3"/>
      <c r="X451" s="3"/>
      <c r="Y451" s="3"/>
      <c r="Z451" s="3"/>
    </row>
    <row r="452" ht="14.25" customHeight="1">
      <c r="A452" s="95"/>
      <c r="B452" s="318"/>
      <c r="C452" s="318"/>
      <c r="D452" s="95"/>
      <c r="E452" s="95"/>
      <c r="F452" s="95"/>
      <c r="G452" s="95"/>
      <c r="H452" s="95"/>
      <c r="I452" s="95"/>
      <c r="J452" s="95"/>
      <c r="K452" s="95"/>
      <c r="L452" s="95"/>
      <c r="M452" s="95"/>
      <c r="N452" s="95"/>
      <c r="O452" s="95"/>
      <c r="P452" s="3"/>
      <c r="Q452" s="3"/>
      <c r="R452" s="3"/>
      <c r="S452" s="3"/>
      <c r="T452" s="3"/>
      <c r="U452" s="3"/>
      <c r="V452" s="3"/>
      <c r="W452" s="3"/>
      <c r="X452" s="3"/>
      <c r="Y452" s="3"/>
      <c r="Z452" s="3"/>
    </row>
    <row r="453" ht="14.25" customHeight="1">
      <c r="A453" s="95"/>
      <c r="B453" s="318"/>
      <c r="C453" s="318"/>
      <c r="D453" s="95"/>
      <c r="E453" s="95"/>
      <c r="F453" s="95"/>
      <c r="G453" s="95"/>
      <c r="H453" s="95"/>
      <c r="I453" s="95"/>
      <c r="J453" s="95"/>
      <c r="K453" s="95"/>
      <c r="L453" s="95"/>
      <c r="M453" s="95"/>
      <c r="N453" s="95"/>
      <c r="O453" s="95"/>
      <c r="P453" s="3"/>
      <c r="Q453" s="3"/>
      <c r="R453" s="3"/>
      <c r="S453" s="3"/>
      <c r="T453" s="3"/>
      <c r="U453" s="3"/>
      <c r="V453" s="3"/>
      <c r="W453" s="3"/>
      <c r="X453" s="3"/>
      <c r="Y453" s="3"/>
      <c r="Z453" s="3"/>
    </row>
    <row r="454" ht="14.25" customHeight="1">
      <c r="A454" s="95"/>
      <c r="B454" s="318"/>
      <c r="C454" s="318"/>
      <c r="D454" s="95"/>
      <c r="E454" s="95"/>
      <c r="F454" s="95"/>
      <c r="G454" s="95"/>
      <c r="H454" s="95"/>
      <c r="I454" s="95"/>
      <c r="J454" s="95"/>
      <c r="K454" s="95"/>
      <c r="L454" s="95"/>
      <c r="M454" s="95"/>
      <c r="N454" s="95"/>
      <c r="O454" s="95"/>
      <c r="P454" s="3"/>
      <c r="Q454" s="3"/>
      <c r="R454" s="3"/>
      <c r="S454" s="3"/>
      <c r="T454" s="3"/>
      <c r="U454" s="3"/>
      <c r="V454" s="3"/>
      <c r="W454" s="3"/>
      <c r="X454" s="3"/>
      <c r="Y454" s="3"/>
      <c r="Z454" s="3"/>
    </row>
    <row r="455" ht="14.25" customHeight="1">
      <c r="A455" s="95"/>
      <c r="B455" s="318"/>
      <c r="C455" s="318"/>
      <c r="D455" s="95"/>
      <c r="E455" s="95"/>
      <c r="F455" s="95"/>
      <c r="G455" s="95"/>
      <c r="H455" s="95"/>
      <c r="I455" s="95"/>
      <c r="J455" s="95"/>
      <c r="K455" s="95"/>
      <c r="L455" s="95"/>
      <c r="M455" s="95"/>
      <c r="N455" s="95"/>
      <c r="O455" s="95"/>
      <c r="P455" s="3"/>
      <c r="Q455" s="3"/>
      <c r="R455" s="3"/>
      <c r="S455" s="3"/>
      <c r="T455" s="3"/>
      <c r="U455" s="3"/>
      <c r="V455" s="3"/>
      <c r="W455" s="3"/>
      <c r="X455" s="3"/>
      <c r="Y455" s="3"/>
      <c r="Z455" s="3"/>
    </row>
    <row r="456" ht="14.25" customHeight="1">
      <c r="A456" s="95"/>
      <c r="B456" s="318"/>
      <c r="C456" s="318"/>
      <c r="D456" s="95"/>
      <c r="E456" s="95"/>
      <c r="F456" s="95"/>
      <c r="G456" s="95"/>
      <c r="H456" s="95"/>
      <c r="I456" s="95"/>
      <c r="J456" s="95"/>
      <c r="K456" s="95"/>
      <c r="L456" s="95"/>
      <c r="M456" s="95"/>
      <c r="N456" s="95"/>
      <c r="O456" s="95"/>
      <c r="P456" s="3"/>
      <c r="Q456" s="3"/>
      <c r="R456" s="3"/>
      <c r="S456" s="3"/>
      <c r="T456" s="3"/>
      <c r="U456" s="3"/>
      <c r="V456" s="3"/>
      <c r="W456" s="3"/>
      <c r="X456" s="3"/>
      <c r="Y456" s="3"/>
      <c r="Z456" s="3"/>
    </row>
    <row r="457" ht="14.25" customHeight="1">
      <c r="A457" s="95"/>
      <c r="B457" s="318"/>
      <c r="C457" s="318"/>
      <c r="D457" s="95"/>
      <c r="E457" s="95"/>
      <c r="F457" s="95"/>
      <c r="G457" s="95"/>
      <c r="H457" s="95"/>
      <c r="I457" s="95"/>
      <c r="J457" s="95"/>
      <c r="K457" s="95"/>
      <c r="L457" s="95"/>
      <c r="M457" s="95"/>
      <c r="N457" s="95"/>
      <c r="O457" s="95"/>
      <c r="P457" s="3"/>
      <c r="Q457" s="3"/>
      <c r="R457" s="3"/>
      <c r="S457" s="3"/>
      <c r="T457" s="3"/>
      <c r="U457" s="3"/>
      <c r="V457" s="3"/>
      <c r="W457" s="3"/>
      <c r="X457" s="3"/>
      <c r="Y457" s="3"/>
      <c r="Z457" s="3"/>
    </row>
    <row r="458" ht="14.25" customHeight="1">
      <c r="A458" s="95"/>
      <c r="B458" s="318"/>
      <c r="C458" s="318"/>
      <c r="D458" s="95"/>
      <c r="E458" s="95"/>
      <c r="F458" s="95"/>
      <c r="G458" s="95"/>
      <c r="H458" s="95"/>
      <c r="I458" s="95"/>
      <c r="J458" s="95"/>
      <c r="K458" s="95"/>
      <c r="L458" s="95"/>
      <c r="M458" s="95"/>
      <c r="N458" s="95"/>
      <c r="O458" s="95"/>
      <c r="P458" s="3"/>
      <c r="Q458" s="3"/>
      <c r="R458" s="3"/>
      <c r="S458" s="3"/>
      <c r="T458" s="3"/>
      <c r="U458" s="3"/>
      <c r="V458" s="3"/>
      <c r="W458" s="3"/>
      <c r="X458" s="3"/>
      <c r="Y458" s="3"/>
      <c r="Z458" s="3"/>
    </row>
    <row r="459" ht="14.25" customHeight="1">
      <c r="A459" s="95"/>
      <c r="B459" s="318"/>
      <c r="C459" s="318"/>
      <c r="D459" s="95"/>
      <c r="E459" s="95"/>
      <c r="F459" s="95"/>
      <c r="G459" s="95"/>
      <c r="H459" s="95"/>
      <c r="I459" s="95"/>
      <c r="J459" s="95"/>
      <c r="K459" s="95"/>
      <c r="L459" s="95"/>
      <c r="M459" s="95"/>
      <c r="N459" s="95"/>
      <c r="O459" s="95"/>
      <c r="P459" s="3"/>
      <c r="Q459" s="3"/>
      <c r="R459" s="3"/>
      <c r="S459" s="3"/>
      <c r="T459" s="3"/>
      <c r="U459" s="3"/>
      <c r="V459" s="3"/>
      <c r="W459" s="3"/>
      <c r="X459" s="3"/>
      <c r="Y459" s="3"/>
      <c r="Z459" s="3"/>
    </row>
    <row r="460" ht="14.25" customHeight="1">
      <c r="A460" s="95"/>
      <c r="B460" s="318"/>
      <c r="C460" s="318"/>
      <c r="D460" s="95"/>
      <c r="E460" s="95"/>
      <c r="F460" s="95"/>
      <c r="G460" s="95"/>
      <c r="H460" s="95"/>
      <c r="I460" s="95"/>
      <c r="J460" s="95"/>
      <c r="K460" s="95"/>
      <c r="L460" s="95"/>
      <c r="M460" s="95"/>
      <c r="N460" s="95"/>
      <c r="O460" s="95"/>
      <c r="P460" s="3"/>
      <c r="Q460" s="3"/>
      <c r="R460" s="3"/>
      <c r="S460" s="3"/>
      <c r="T460" s="3"/>
      <c r="U460" s="3"/>
      <c r="V460" s="3"/>
      <c r="W460" s="3"/>
      <c r="X460" s="3"/>
      <c r="Y460" s="3"/>
      <c r="Z460" s="3"/>
    </row>
    <row r="461" ht="14.25" customHeight="1">
      <c r="A461" s="95"/>
      <c r="B461" s="318"/>
      <c r="C461" s="318"/>
      <c r="D461" s="95"/>
      <c r="E461" s="95"/>
      <c r="F461" s="95"/>
      <c r="G461" s="95"/>
      <c r="H461" s="95"/>
      <c r="I461" s="95"/>
      <c r="J461" s="95"/>
      <c r="K461" s="95"/>
      <c r="L461" s="95"/>
      <c r="M461" s="95"/>
      <c r="N461" s="95"/>
      <c r="O461" s="95"/>
      <c r="P461" s="3"/>
      <c r="Q461" s="3"/>
      <c r="R461" s="3"/>
      <c r="S461" s="3"/>
      <c r="T461" s="3"/>
      <c r="U461" s="3"/>
      <c r="V461" s="3"/>
      <c r="W461" s="3"/>
      <c r="X461" s="3"/>
      <c r="Y461" s="3"/>
      <c r="Z461" s="3"/>
    </row>
    <row r="462" ht="14.25" customHeight="1">
      <c r="A462" s="95"/>
      <c r="B462" s="318"/>
      <c r="C462" s="318"/>
      <c r="D462" s="95"/>
      <c r="E462" s="95"/>
      <c r="F462" s="95"/>
      <c r="G462" s="95"/>
      <c r="H462" s="95"/>
      <c r="I462" s="95"/>
      <c r="J462" s="95"/>
      <c r="K462" s="95"/>
      <c r="L462" s="95"/>
      <c r="M462" s="95"/>
      <c r="N462" s="95"/>
      <c r="O462" s="95"/>
      <c r="P462" s="3"/>
      <c r="Q462" s="3"/>
      <c r="R462" s="3"/>
      <c r="S462" s="3"/>
      <c r="T462" s="3"/>
      <c r="U462" s="3"/>
      <c r="V462" s="3"/>
      <c r="W462" s="3"/>
      <c r="X462" s="3"/>
      <c r="Y462" s="3"/>
      <c r="Z462" s="3"/>
    </row>
    <row r="463" ht="14.25" customHeight="1">
      <c r="A463" s="95"/>
      <c r="B463" s="318"/>
      <c r="C463" s="318"/>
      <c r="D463" s="95"/>
      <c r="E463" s="95"/>
      <c r="F463" s="95"/>
      <c r="G463" s="95"/>
      <c r="H463" s="95"/>
      <c r="I463" s="95"/>
      <c r="J463" s="95"/>
      <c r="K463" s="95"/>
      <c r="L463" s="95"/>
      <c r="M463" s="95"/>
      <c r="N463" s="95"/>
      <c r="O463" s="95"/>
      <c r="P463" s="3"/>
      <c r="Q463" s="3"/>
      <c r="R463" s="3"/>
      <c r="S463" s="3"/>
      <c r="T463" s="3"/>
      <c r="U463" s="3"/>
      <c r="V463" s="3"/>
      <c r="W463" s="3"/>
      <c r="X463" s="3"/>
      <c r="Y463" s="3"/>
      <c r="Z463" s="3"/>
    </row>
    <row r="464" ht="14.25" customHeight="1">
      <c r="A464" s="95"/>
      <c r="B464" s="318"/>
      <c r="C464" s="318"/>
      <c r="D464" s="95"/>
      <c r="E464" s="95"/>
      <c r="F464" s="95"/>
      <c r="G464" s="95"/>
      <c r="H464" s="95"/>
      <c r="I464" s="95"/>
      <c r="J464" s="95"/>
      <c r="K464" s="95"/>
      <c r="L464" s="95"/>
      <c r="M464" s="95"/>
      <c r="N464" s="95"/>
      <c r="O464" s="95"/>
      <c r="P464" s="3"/>
      <c r="Q464" s="3"/>
      <c r="R464" s="3"/>
      <c r="S464" s="3"/>
      <c r="T464" s="3"/>
      <c r="U464" s="3"/>
      <c r="V464" s="3"/>
      <c r="W464" s="3"/>
      <c r="X464" s="3"/>
      <c r="Y464" s="3"/>
      <c r="Z464" s="3"/>
    </row>
    <row r="465" ht="14.25" customHeight="1">
      <c r="A465" s="95"/>
      <c r="B465" s="318"/>
      <c r="C465" s="318"/>
      <c r="D465" s="95"/>
      <c r="E465" s="95"/>
      <c r="F465" s="95"/>
      <c r="G465" s="95"/>
      <c r="H465" s="95"/>
      <c r="I465" s="95"/>
      <c r="J465" s="95"/>
      <c r="K465" s="95"/>
      <c r="L465" s="95"/>
      <c r="M465" s="95"/>
      <c r="N465" s="95"/>
      <c r="O465" s="95"/>
      <c r="P465" s="3"/>
      <c r="Q465" s="3"/>
      <c r="R465" s="3"/>
      <c r="S465" s="3"/>
      <c r="T465" s="3"/>
      <c r="U465" s="3"/>
      <c r="V465" s="3"/>
      <c r="W465" s="3"/>
      <c r="X465" s="3"/>
      <c r="Y465" s="3"/>
      <c r="Z465" s="3"/>
    </row>
    <row r="466" ht="14.25" customHeight="1">
      <c r="A466" s="95"/>
      <c r="B466" s="318"/>
      <c r="C466" s="318"/>
      <c r="D466" s="95"/>
      <c r="E466" s="95"/>
      <c r="F466" s="95"/>
      <c r="G466" s="95"/>
      <c r="H466" s="95"/>
      <c r="I466" s="95"/>
      <c r="J466" s="95"/>
      <c r="K466" s="95"/>
      <c r="L466" s="95"/>
      <c r="M466" s="95"/>
      <c r="N466" s="95"/>
      <c r="O466" s="95"/>
      <c r="P466" s="3"/>
      <c r="Q466" s="3"/>
      <c r="R466" s="3"/>
      <c r="S466" s="3"/>
      <c r="T466" s="3"/>
      <c r="U466" s="3"/>
      <c r="V466" s="3"/>
      <c r="W466" s="3"/>
      <c r="X466" s="3"/>
      <c r="Y466" s="3"/>
      <c r="Z466" s="3"/>
    </row>
    <row r="467" ht="14.25" customHeight="1">
      <c r="A467" s="95"/>
      <c r="B467" s="318"/>
      <c r="C467" s="318"/>
      <c r="D467" s="95"/>
      <c r="E467" s="95"/>
      <c r="F467" s="95"/>
      <c r="G467" s="95"/>
      <c r="H467" s="95"/>
      <c r="I467" s="95"/>
      <c r="J467" s="95"/>
      <c r="K467" s="95"/>
      <c r="L467" s="95"/>
      <c r="M467" s="95"/>
      <c r="N467" s="95"/>
      <c r="O467" s="95"/>
      <c r="P467" s="3"/>
      <c r="Q467" s="3"/>
      <c r="R467" s="3"/>
      <c r="S467" s="3"/>
      <c r="T467" s="3"/>
      <c r="U467" s="3"/>
      <c r="V467" s="3"/>
      <c r="W467" s="3"/>
      <c r="X467" s="3"/>
      <c r="Y467" s="3"/>
      <c r="Z467" s="3"/>
    </row>
    <row r="468" ht="14.25" customHeight="1">
      <c r="A468" s="95"/>
      <c r="B468" s="318"/>
      <c r="C468" s="318"/>
      <c r="D468" s="95"/>
      <c r="E468" s="95"/>
      <c r="F468" s="95"/>
      <c r="G468" s="95"/>
      <c r="H468" s="95"/>
      <c r="I468" s="95"/>
      <c r="J468" s="95"/>
      <c r="K468" s="95"/>
      <c r="L468" s="95"/>
      <c r="M468" s="95"/>
      <c r="N468" s="95"/>
      <c r="O468" s="95"/>
      <c r="P468" s="3"/>
      <c r="Q468" s="3"/>
      <c r="R468" s="3"/>
      <c r="S468" s="3"/>
      <c r="T468" s="3"/>
      <c r="U468" s="3"/>
      <c r="V468" s="3"/>
      <c r="W468" s="3"/>
      <c r="X468" s="3"/>
      <c r="Y468" s="3"/>
      <c r="Z468" s="3"/>
    </row>
    <row r="469" ht="14.25" customHeight="1">
      <c r="A469" s="95"/>
      <c r="B469" s="318"/>
      <c r="C469" s="318"/>
      <c r="D469" s="95"/>
      <c r="E469" s="95"/>
      <c r="F469" s="95"/>
      <c r="G469" s="95"/>
      <c r="H469" s="95"/>
      <c r="I469" s="95"/>
      <c r="J469" s="95"/>
      <c r="K469" s="95"/>
      <c r="L469" s="95"/>
      <c r="M469" s="95"/>
      <c r="N469" s="95"/>
      <c r="O469" s="95"/>
      <c r="P469" s="3"/>
      <c r="Q469" s="3"/>
      <c r="R469" s="3"/>
      <c r="S469" s="3"/>
      <c r="T469" s="3"/>
      <c r="U469" s="3"/>
      <c r="V469" s="3"/>
      <c r="W469" s="3"/>
      <c r="X469" s="3"/>
      <c r="Y469" s="3"/>
      <c r="Z469" s="3"/>
    </row>
    <row r="470" ht="14.25" customHeight="1">
      <c r="A470" s="95"/>
      <c r="B470" s="318"/>
      <c r="C470" s="318"/>
      <c r="D470" s="95"/>
      <c r="E470" s="95"/>
      <c r="F470" s="95"/>
      <c r="G470" s="95"/>
      <c r="H470" s="95"/>
      <c r="I470" s="95"/>
      <c r="J470" s="95"/>
      <c r="K470" s="95"/>
      <c r="L470" s="95"/>
      <c r="M470" s="95"/>
      <c r="N470" s="95"/>
      <c r="O470" s="95"/>
      <c r="P470" s="3"/>
      <c r="Q470" s="3"/>
      <c r="R470" s="3"/>
      <c r="S470" s="3"/>
      <c r="T470" s="3"/>
      <c r="U470" s="3"/>
      <c r="V470" s="3"/>
      <c r="W470" s="3"/>
      <c r="X470" s="3"/>
      <c r="Y470" s="3"/>
      <c r="Z470" s="3"/>
    </row>
    <row r="471" ht="14.25" customHeight="1">
      <c r="A471" s="95"/>
      <c r="B471" s="318"/>
      <c r="C471" s="318"/>
      <c r="D471" s="95"/>
      <c r="E471" s="95"/>
      <c r="F471" s="95"/>
      <c r="G471" s="95"/>
      <c r="H471" s="95"/>
      <c r="I471" s="95"/>
      <c r="J471" s="95"/>
      <c r="K471" s="95"/>
      <c r="L471" s="95"/>
      <c r="M471" s="95"/>
      <c r="N471" s="95"/>
      <c r="O471" s="95"/>
      <c r="P471" s="3"/>
      <c r="Q471" s="3"/>
      <c r="R471" s="3"/>
      <c r="S471" s="3"/>
      <c r="T471" s="3"/>
      <c r="U471" s="3"/>
      <c r="V471" s="3"/>
      <c r="W471" s="3"/>
      <c r="X471" s="3"/>
      <c r="Y471" s="3"/>
      <c r="Z471" s="3"/>
    </row>
    <row r="472" ht="14.25" customHeight="1">
      <c r="A472" s="95"/>
      <c r="B472" s="318"/>
      <c r="C472" s="318"/>
      <c r="D472" s="95"/>
      <c r="E472" s="95"/>
      <c r="F472" s="95"/>
      <c r="G472" s="95"/>
      <c r="H472" s="95"/>
      <c r="I472" s="95"/>
      <c r="J472" s="95"/>
      <c r="K472" s="95"/>
      <c r="L472" s="95"/>
      <c r="M472" s="95"/>
      <c r="N472" s="95"/>
      <c r="O472" s="95"/>
      <c r="P472" s="3"/>
      <c r="Q472" s="3"/>
      <c r="R472" s="3"/>
      <c r="S472" s="3"/>
      <c r="T472" s="3"/>
      <c r="U472" s="3"/>
      <c r="V472" s="3"/>
      <c r="W472" s="3"/>
      <c r="X472" s="3"/>
      <c r="Y472" s="3"/>
      <c r="Z472" s="3"/>
    </row>
    <row r="473" ht="14.25" customHeight="1">
      <c r="A473" s="95"/>
      <c r="B473" s="318"/>
      <c r="C473" s="318"/>
      <c r="D473" s="95"/>
      <c r="E473" s="95"/>
      <c r="F473" s="95"/>
      <c r="G473" s="95"/>
      <c r="H473" s="95"/>
      <c r="I473" s="95"/>
      <c r="J473" s="95"/>
      <c r="K473" s="95"/>
      <c r="L473" s="95"/>
      <c r="M473" s="95"/>
      <c r="N473" s="95"/>
      <c r="O473" s="95"/>
      <c r="P473" s="3"/>
      <c r="Q473" s="3"/>
      <c r="R473" s="3"/>
      <c r="S473" s="3"/>
      <c r="T473" s="3"/>
      <c r="U473" s="3"/>
      <c r="V473" s="3"/>
      <c r="W473" s="3"/>
      <c r="X473" s="3"/>
      <c r="Y473" s="3"/>
      <c r="Z473" s="3"/>
    </row>
    <row r="474" ht="14.25" customHeight="1">
      <c r="A474" s="95"/>
      <c r="B474" s="318"/>
      <c r="C474" s="318"/>
      <c r="D474" s="95"/>
      <c r="E474" s="95"/>
      <c r="F474" s="95"/>
      <c r="G474" s="95"/>
      <c r="H474" s="95"/>
      <c r="I474" s="95"/>
      <c r="J474" s="95"/>
      <c r="K474" s="95"/>
      <c r="L474" s="95"/>
      <c r="M474" s="95"/>
      <c r="N474" s="95"/>
      <c r="O474" s="95"/>
      <c r="P474" s="3"/>
      <c r="Q474" s="3"/>
      <c r="R474" s="3"/>
      <c r="S474" s="3"/>
      <c r="T474" s="3"/>
      <c r="U474" s="3"/>
      <c r="V474" s="3"/>
      <c r="W474" s="3"/>
      <c r="X474" s="3"/>
      <c r="Y474" s="3"/>
      <c r="Z474" s="3"/>
    </row>
    <row r="475" ht="14.25" customHeight="1">
      <c r="A475" s="95"/>
      <c r="B475" s="318"/>
      <c r="C475" s="318"/>
      <c r="D475" s="95"/>
      <c r="E475" s="95"/>
      <c r="F475" s="95"/>
      <c r="G475" s="95"/>
      <c r="H475" s="95"/>
      <c r="I475" s="95"/>
      <c r="J475" s="95"/>
      <c r="K475" s="95"/>
      <c r="L475" s="95"/>
      <c r="M475" s="95"/>
      <c r="N475" s="95"/>
      <c r="O475" s="95"/>
      <c r="P475" s="3"/>
      <c r="Q475" s="3"/>
      <c r="R475" s="3"/>
      <c r="S475" s="3"/>
      <c r="T475" s="3"/>
      <c r="U475" s="3"/>
      <c r="V475" s="3"/>
      <c r="W475" s="3"/>
      <c r="X475" s="3"/>
      <c r="Y475" s="3"/>
      <c r="Z475" s="3"/>
    </row>
    <row r="476" ht="14.25" customHeight="1">
      <c r="A476" s="95"/>
      <c r="B476" s="318"/>
      <c r="C476" s="318"/>
      <c r="D476" s="95"/>
      <c r="E476" s="95"/>
      <c r="F476" s="95"/>
      <c r="G476" s="95"/>
      <c r="H476" s="95"/>
      <c r="I476" s="95"/>
      <c r="J476" s="95"/>
      <c r="K476" s="95"/>
      <c r="L476" s="95"/>
      <c r="M476" s="95"/>
      <c r="N476" s="95"/>
      <c r="O476" s="95"/>
      <c r="P476" s="3"/>
      <c r="Q476" s="3"/>
      <c r="R476" s="3"/>
      <c r="S476" s="3"/>
      <c r="T476" s="3"/>
      <c r="U476" s="3"/>
      <c r="V476" s="3"/>
      <c r="W476" s="3"/>
      <c r="X476" s="3"/>
      <c r="Y476" s="3"/>
      <c r="Z476" s="3"/>
    </row>
    <row r="477" ht="14.25" customHeight="1">
      <c r="A477" s="95"/>
      <c r="B477" s="318"/>
      <c r="C477" s="318"/>
      <c r="D477" s="95"/>
      <c r="E477" s="95"/>
      <c r="F477" s="95"/>
      <c r="G477" s="95"/>
      <c r="H477" s="95"/>
      <c r="I477" s="95"/>
      <c r="J477" s="95"/>
      <c r="K477" s="95"/>
      <c r="L477" s="95"/>
      <c r="M477" s="95"/>
      <c r="N477" s="95"/>
      <c r="O477" s="95"/>
      <c r="P477" s="3"/>
      <c r="Q477" s="3"/>
      <c r="R477" s="3"/>
      <c r="S477" s="3"/>
      <c r="T477" s="3"/>
      <c r="U477" s="3"/>
      <c r="V477" s="3"/>
      <c r="W477" s="3"/>
      <c r="X477" s="3"/>
      <c r="Y477" s="3"/>
      <c r="Z477" s="3"/>
    </row>
    <row r="478" ht="14.25" customHeight="1">
      <c r="A478" s="95"/>
      <c r="B478" s="318"/>
      <c r="C478" s="318"/>
      <c r="D478" s="95"/>
      <c r="E478" s="95"/>
      <c r="F478" s="95"/>
      <c r="G478" s="95"/>
      <c r="H478" s="95"/>
      <c r="I478" s="95"/>
      <c r="J478" s="95"/>
      <c r="K478" s="95"/>
      <c r="L478" s="95"/>
      <c r="M478" s="95"/>
      <c r="N478" s="95"/>
      <c r="O478" s="95"/>
      <c r="P478" s="3"/>
      <c r="Q478" s="3"/>
      <c r="R478" s="3"/>
      <c r="S478" s="3"/>
      <c r="T478" s="3"/>
      <c r="U478" s="3"/>
      <c r="V478" s="3"/>
      <c r="W478" s="3"/>
      <c r="X478" s="3"/>
      <c r="Y478" s="3"/>
      <c r="Z478" s="3"/>
    </row>
    <row r="479" ht="14.25" customHeight="1">
      <c r="A479" s="95"/>
      <c r="B479" s="318"/>
      <c r="C479" s="318"/>
      <c r="D479" s="95"/>
      <c r="E479" s="95"/>
      <c r="F479" s="95"/>
      <c r="G479" s="95"/>
      <c r="H479" s="95"/>
      <c r="I479" s="95"/>
      <c r="J479" s="95"/>
      <c r="K479" s="95"/>
      <c r="L479" s="95"/>
      <c r="M479" s="95"/>
      <c r="N479" s="95"/>
      <c r="O479" s="95"/>
      <c r="P479" s="3"/>
      <c r="Q479" s="3"/>
      <c r="R479" s="3"/>
      <c r="S479" s="3"/>
      <c r="T479" s="3"/>
      <c r="U479" s="3"/>
      <c r="V479" s="3"/>
      <c r="W479" s="3"/>
      <c r="X479" s="3"/>
      <c r="Y479" s="3"/>
      <c r="Z479" s="3"/>
    </row>
    <row r="480" ht="14.25" customHeight="1">
      <c r="A480" s="95"/>
      <c r="B480" s="318"/>
      <c r="C480" s="318"/>
      <c r="D480" s="95"/>
      <c r="E480" s="95"/>
      <c r="F480" s="95"/>
      <c r="G480" s="95"/>
      <c r="H480" s="95"/>
      <c r="I480" s="95"/>
      <c r="J480" s="95"/>
      <c r="K480" s="95"/>
      <c r="L480" s="95"/>
      <c r="M480" s="95"/>
      <c r="N480" s="95"/>
      <c r="O480" s="95"/>
      <c r="P480" s="3"/>
      <c r="Q480" s="3"/>
      <c r="R480" s="3"/>
      <c r="S480" s="3"/>
      <c r="T480" s="3"/>
      <c r="U480" s="3"/>
      <c r="V480" s="3"/>
      <c r="W480" s="3"/>
      <c r="X480" s="3"/>
      <c r="Y480" s="3"/>
      <c r="Z480" s="3"/>
    </row>
    <row r="481" ht="14.25" customHeight="1">
      <c r="A481" s="95"/>
      <c r="B481" s="318"/>
      <c r="C481" s="318"/>
      <c r="D481" s="95"/>
      <c r="E481" s="95"/>
      <c r="F481" s="95"/>
      <c r="G481" s="95"/>
      <c r="H481" s="95"/>
      <c r="I481" s="95"/>
      <c r="J481" s="95"/>
      <c r="K481" s="95"/>
      <c r="L481" s="95"/>
      <c r="M481" s="95"/>
      <c r="N481" s="95"/>
      <c r="O481" s="95"/>
      <c r="P481" s="3"/>
      <c r="Q481" s="3"/>
      <c r="R481" s="3"/>
      <c r="S481" s="3"/>
      <c r="T481" s="3"/>
      <c r="U481" s="3"/>
      <c r="V481" s="3"/>
      <c r="W481" s="3"/>
      <c r="X481" s="3"/>
      <c r="Y481" s="3"/>
      <c r="Z481" s="3"/>
    </row>
    <row r="482" ht="14.25" customHeight="1">
      <c r="A482" s="95"/>
      <c r="B482" s="318"/>
      <c r="C482" s="318"/>
      <c r="D482" s="95"/>
      <c r="E482" s="95"/>
      <c r="F482" s="95"/>
      <c r="G482" s="95"/>
      <c r="H482" s="95"/>
      <c r="I482" s="95"/>
      <c r="J482" s="95"/>
      <c r="K482" s="95"/>
      <c r="L482" s="95"/>
      <c r="M482" s="95"/>
      <c r="N482" s="95"/>
      <c r="O482" s="95"/>
      <c r="P482" s="3"/>
      <c r="Q482" s="3"/>
      <c r="R482" s="3"/>
      <c r="S482" s="3"/>
      <c r="T482" s="3"/>
      <c r="U482" s="3"/>
      <c r="V482" s="3"/>
      <c r="W482" s="3"/>
      <c r="X482" s="3"/>
      <c r="Y482" s="3"/>
      <c r="Z482" s="3"/>
    </row>
    <row r="483" ht="14.25" customHeight="1">
      <c r="A483" s="95"/>
      <c r="B483" s="318"/>
      <c r="C483" s="318"/>
      <c r="D483" s="95"/>
      <c r="E483" s="95"/>
      <c r="F483" s="95"/>
      <c r="G483" s="95"/>
      <c r="H483" s="95"/>
      <c r="I483" s="95"/>
      <c r="J483" s="95"/>
      <c r="K483" s="95"/>
      <c r="L483" s="95"/>
      <c r="M483" s="95"/>
      <c r="N483" s="95"/>
      <c r="O483" s="95"/>
      <c r="P483" s="3"/>
      <c r="Q483" s="3"/>
      <c r="R483" s="3"/>
      <c r="S483" s="3"/>
      <c r="T483" s="3"/>
      <c r="U483" s="3"/>
      <c r="V483" s="3"/>
      <c r="W483" s="3"/>
      <c r="X483" s="3"/>
      <c r="Y483" s="3"/>
      <c r="Z483" s="3"/>
    </row>
    <row r="484" ht="14.25" customHeight="1">
      <c r="A484" s="95"/>
      <c r="B484" s="318"/>
      <c r="C484" s="318"/>
      <c r="D484" s="95"/>
      <c r="E484" s="95"/>
      <c r="F484" s="95"/>
      <c r="G484" s="95"/>
      <c r="H484" s="95"/>
      <c r="I484" s="95"/>
      <c r="J484" s="95"/>
      <c r="K484" s="95"/>
      <c r="L484" s="95"/>
      <c r="M484" s="95"/>
      <c r="N484" s="95"/>
      <c r="O484" s="95"/>
      <c r="P484" s="3"/>
      <c r="Q484" s="3"/>
      <c r="R484" s="3"/>
      <c r="S484" s="3"/>
      <c r="T484" s="3"/>
      <c r="U484" s="3"/>
      <c r="V484" s="3"/>
      <c r="W484" s="3"/>
      <c r="X484" s="3"/>
      <c r="Y484" s="3"/>
      <c r="Z484" s="3"/>
    </row>
    <row r="485" ht="14.25" customHeight="1">
      <c r="A485" s="95"/>
      <c r="B485" s="318"/>
      <c r="C485" s="318"/>
      <c r="D485" s="95"/>
      <c r="E485" s="95"/>
      <c r="F485" s="95"/>
      <c r="G485" s="95"/>
      <c r="H485" s="95"/>
      <c r="I485" s="95"/>
      <c r="J485" s="95"/>
      <c r="K485" s="95"/>
      <c r="L485" s="95"/>
      <c r="M485" s="95"/>
      <c r="N485" s="95"/>
      <c r="O485" s="95"/>
      <c r="P485" s="3"/>
      <c r="Q485" s="3"/>
      <c r="R485" s="3"/>
      <c r="S485" s="3"/>
      <c r="T485" s="3"/>
      <c r="U485" s="3"/>
      <c r="V485" s="3"/>
      <c r="W485" s="3"/>
      <c r="X485" s="3"/>
      <c r="Y485" s="3"/>
      <c r="Z485" s="3"/>
    </row>
    <row r="486" ht="14.25" customHeight="1">
      <c r="A486" s="95"/>
      <c r="B486" s="318"/>
      <c r="C486" s="318"/>
      <c r="D486" s="95"/>
      <c r="E486" s="95"/>
      <c r="F486" s="95"/>
      <c r="G486" s="95"/>
      <c r="H486" s="95"/>
      <c r="I486" s="95"/>
      <c r="J486" s="95"/>
      <c r="K486" s="95"/>
      <c r="L486" s="95"/>
      <c r="M486" s="95"/>
      <c r="N486" s="95"/>
      <c r="O486" s="95"/>
      <c r="P486" s="3"/>
      <c r="Q486" s="3"/>
      <c r="R486" s="3"/>
      <c r="S486" s="3"/>
      <c r="T486" s="3"/>
      <c r="U486" s="3"/>
      <c r="V486" s="3"/>
      <c r="W486" s="3"/>
      <c r="X486" s="3"/>
      <c r="Y486" s="3"/>
      <c r="Z486" s="3"/>
    </row>
    <row r="487" ht="14.25" customHeight="1">
      <c r="A487" s="95"/>
      <c r="B487" s="318"/>
      <c r="C487" s="318"/>
      <c r="D487" s="95"/>
      <c r="E487" s="95"/>
      <c r="F487" s="95"/>
      <c r="G487" s="95"/>
      <c r="H487" s="95"/>
      <c r="I487" s="95"/>
      <c r="J487" s="95"/>
      <c r="K487" s="95"/>
      <c r="L487" s="95"/>
      <c r="M487" s="95"/>
      <c r="N487" s="95"/>
      <c r="O487" s="95"/>
      <c r="P487" s="3"/>
      <c r="Q487" s="3"/>
      <c r="R487" s="3"/>
      <c r="S487" s="3"/>
      <c r="T487" s="3"/>
      <c r="U487" s="3"/>
      <c r="V487" s="3"/>
      <c r="W487" s="3"/>
      <c r="X487" s="3"/>
      <c r="Y487" s="3"/>
      <c r="Z487" s="3"/>
    </row>
    <row r="488" ht="14.25" customHeight="1">
      <c r="A488" s="95"/>
      <c r="B488" s="318"/>
      <c r="C488" s="318"/>
      <c r="D488" s="95"/>
      <c r="E488" s="95"/>
      <c r="F488" s="95"/>
      <c r="G488" s="95"/>
      <c r="H488" s="95"/>
      <c r="I488" s="95"/>
      <c r="J488" s="95"/>
      <c r="K488" s="95"/>
      <c r="L488" s="95"/>
      <c r="M488" s="95"/>
      <c r="N488" s="95"/>
      <c r="O488" s="95"/>
      <c r="P488" s="3"/>
      <c r="Q488" s="3"/>
      <c r="R488" s="3"/>
      <c r="S488" s="3"/>
      <c r="T488" s="3"/>
      <c r="U488" s="3"/>
      <c r="V488" s="3"/>
      <c r="W488" s="3"/>
      <c r="X488" s="3"/>
      <c r="Y488" s="3"/>
      <c r="Z488" s="3"/>
    </row>
    <row r="489" ht="14.25" customHeight="1">
      <c r="A489" s="95"/>
      <c r="B489" s="318"/>
      <c r="C489" s="318"/>
      <c r="D489" s="95"/>
      <c r="E489" s="95"/>
      <c r="F489" s="95"/>
      <c r="G489" s="95"/>
      <c r="H489" s="95"/>
      <c r="I489" s="95"/>
      <c r="J489" s="95"/>
      <c r="K489" s="95"/>
      <c r="L489" s="95"/>
      <c r="M489" s="95"/>
      <c r="N489" s="95"/>
      <c r="O489" s="95"/>
      <c r="P489" s="3"/>
      <c r="Q489" s="3"/>
      <c r="R489" s="3"/>
      <c r="S489" s="3"/>
      <c r="T489" s="3"/>
      <c r="U489" s="3"/>
      <c r="V489" s="3"/>
      <c r="W489" s="3"/>
      <c r="X489" s="3"/>
      <c r="Y489" s="3"/>
      <c r="Z489" s="3"/>
    </row>
    <row r="490" ht="14.25" customHeight="1">
      <c r="A490" s="95"/>
      <c r="B490" s="318"/>
      <c r="C490" s="318"/>
      <c r="D490" s="95"/>
      <c r="E490" s="95"/>
      <c r="F490" s="95"/>
      <c r="G490" s="95"/>
      <c r="H490" s="95"/>
      <c r="I490" s="95"/>
      <c r="J490" s="95"/>
      <c r="K490" s="95"/>
      <c r="L490" s="95"/>
      <c r="M490" s="95"/>
      <c r="N490" s="95"/>
      <c r="O490" s="95"/>
      <c r="P490" s="3"/>
      <c r="Q490" s="3"/>
      <c r="R490" s="3"/>
      <c r="S490" s="3"/>
      <c r="T490" s="3"/>
      <c r="U490" s="3"/>
      <c r="V490" s="3"/>
      <c r="W490" s="3"/>
      <c r="X490" s="3"/>
      <c r="Y490" s="3"/>
      <c r="Z490" s="3"/>
    </row>
    <row r="491" ht="14.25" customHeight="1">
      <c r="A491" s="95"/>
      <c r="B491" s="318"/>
      <c r="C491" s="318"/>
      <c r="D491" s="95"/>
      <c r="E491" s="95"/>
      <c r="F491" s="95"/>
      <c r="G491" s="95"/>
      <c r="H491" s="95"/>
      <c r="I491" s="95"/>
      <c r="J491" s="95"/>
      <c r="K491" s="95"/>
      <c r="L491" s="95"/>
      <c r="M491" s="95"/>
      <c r="N491" s="95"/>
      <c r="O491" s="95"/>
      <c r="P491" s="3"/>
      <c r="Q491" s="3"/>
      <c r="R491" s="3"/>
      <c r="S491" s="3"/>
      <c r="T491" s="3"/>
      <c r="U491" s="3"/>
      <c r="V491" s="3"/>
      <c r="W491" s="3"/>
      <c r="X491" s="3"/>
      <c r="Y491" s="3"/>
      <c r="Z491" s="3"/>
    </row>
    <row r="492" ht="14.25" customHeight="1">
      <c r="A492" s="95"/>
      <c r="B492" s="318"/>
      <c r="C492" s="318"/>
      <c r="D492" s="95"/>
      <c r="E492" s="95"/>
      <c r="F492" s="95"/>
      <c r="G492" s="95"/>
      <c r="H492" s="95"/>
      <c r="I492" s="95"/>
      <c r="J492" s="95"/>
      <c r="K492" s="95"/>
      <c r="L492" s="95"/>
      <c r="M492" s="95"/>
      <c r="N492" s="95"/>
      <c r="O492" s="95"/>
      <c r="P492" s="3"/>
      <c r="Q492" s="3"/>
      <c r="R492" s="3"/>
      <c r="S492" s="3"/>
      <c r="T492" s="3"/>
      <c r="U492" s="3"/>
      <c r="V492" s="3"/>
      <c r="W492" s="3"/>
      <c r="X492" s="3"/>
      <c r="Y492" s="3"/>
      <c r="Z492" s="3"/>
    </row>
    <row r="493" ht="14.25" customHeight="1">
      <c r="A493" s="95"/>
      <c r="B493" s="318"/>
      <c r="C493" s="318"/>
      <c r="D493" s="95"/>
      <c r="E493" s="95"/>
      <c r="F493" s="95"/>
      <c r="G493" s="95"/>
      <c r="H493" s="95"/>
      <c r="I493" s="95"/>
      <c r="J493" s="95"/>
      <c r="K493" s="95"/>
      <c r="L493" s="95"/>
      <c r="M493" s="95"/>
      <c r="N493" s="95"/>
      <c r="O493" s="95"/>
      <c r="P493" s="3"/>
      <c r="Q493" s="3"/>
      <c r="R493" s="3"/>
      <c r="S493" s="3"/>
      <c r="T493" s="3"/>
      <c r="U493" s="3"/>
      <c r="V493" s="3"/>
      <c r="W493" s="3"/>
      <c r="X493" s="3"/>
      <c r="Y493" s="3"/>
      <c r="Z493" s="3"/>
    </row>
    <row r="494" ht="14.25" customHeight="1">
      <c r="A494" s="95"/>
      <c r="B494" s="318"/>
      <c r="C494" s="318"/>
      <c r="D494" s="95"/>
      <c r="E494" s="95"/>
      <c r="F494" s="95"/>
      <c r="G494" s="95"/>
      <c r="H494" s="95"/>
      <c r="I494" s="95"/>
      <c r="J494" s="95"/>
      <c r="K494" s="95"/>
      <c r="L494" s="95"/>
      <c r="M494" s="95"/>
      <c r="N494" s="95"/>
      <c r="O494" s="95"/>
      <c r="P494" s="3"/>
      <c r="Q494" s="3"/>
      <c r="R494" s="3"/>
      <c r="S494" s="3"/>
      <c r="T494" s="3"/>
      <c r="U494" s="3"/>
      <c r="V494" s="3"/>
      <c r="W494" s="3"/>
      <c r="X494" s="3"/>
      <c r="Y494" s="3"/>
      <c r="Z494" s="3"/>
    </row>
    <row r="495" ht="14.25" customHeight="1">
      <c r="A495" s="95"/>
      <c r="B495" s="318"/>
      <c r="C495" s="318"/>
      <c r="D495" s="95"/>
      <c r="E495" s="95"/>
      <c r="F495" s="95"/>
      <c r="G495" s="95"/>
      <c r="H495" s="95"/>
      <c r="I495" s="95"/>
      <c r="J495" s="95"/>
      <c r="K495" s="95"/>
      <c r="L495" s="95"/>
      <c r="M495" s="95"/>
      <c r="N495" s="95"/>
      <c r="O495" s="95"/>
      <c r="P495" s="3"/>
      <c r="Q495" s="3"/>
      <c r="R495" s="3"/>
      <c r="S495" s="3"/>
      <c r="T495" s="3"/>
      <c r="U495" s="3"/>
      <c r="V495" s="3"/>
      <c r="W495" s="3"/>
      <c r="X495" s="3"/>
      <c r="Y495" s="3"/>
      <c r="Z495" s="3"/>
    </row>
    <row r="496" ht="14.25" customHeight="1">
      <c r="A496" s="95"/>
      <c r="B496" s="318"/>
      <c r="C496" s="318"/>
      <c r="D496" s="95"/>
      <c r="E496" s="95"/>
      <c r="F496" s="95"/>
      <c r="G496" s="95"/>
      <c r="H496" s="95"/>
      <c r="I496" s="95"/>
      <c r="J496" s="95"/>
      <c r="K496" s="95"/>
      <c r="L496" s="95"/>
      <c r="M496" s="95"/>
      <c r="N496" s="95"/>
      <c r="O496" s="95"/>
      <c r="P496" s="3"/>
      <c r="Q496" s="3"/>
      <c r="R496" s="3"/>
      <c r="S496" s="3"/>
      <c r="T496" s="3"/>
      <c r="U496" s="3"/>
      <c r="V496" s="3"/>
      <c r="W496" s="3"/>
      <c r="X496" s="3"/>
      <c r="Y496" s="3"/>
      <c r="Z496" s="3"/>
    </row>
    <row r="497" ht="14.25" customHeight="1">
      <c r="A497" s="95"/>
      <c r="B497" s="318"/>
      <c r="C497" s="318"/>
      <c r="D497" s="95"/>
      <c r="E497" s="95"/>
      <c r="F497" s="95"/>
      <c r="G497" s="95"/>
      <c r="H497" s="95"/>
      <c r="I497" s="95"/>
      <c r="J497" s="95"/>
      <c r="K497" s="95"/>
      <c r="L497" s="95"/>
      <c r="M497" s="95"/>
      <c r="N497" s="95"/>
      <c r="O497" s="95"/>
      <c r="P497" s="3"/>
      <c r="Q497" s="3"/>
      <c r="R497" s="3"/>
      <c r="S497" s="3"/>
      <c r="T497" s="3"/>
      <c r="U497" s="3"/>
      <c r="V497" s="3"/>
      <c r="W497" s="3"/>
      <c r="X497" s="3"/>
      <c r="Y497" s="3"/>
      <c r="Z497" s="3"/>
    </row>
    <row r="498" ht="14.25" customHeight="1">
      <c r="A498" s="95"/>
      <c r="B498" s="318"/>
      <c r="C498" s="318"/>
      <c r="D498" s="95"/>
      <c r="E498" s="95"/>
      <c r="F498" s="95"/>
      <c r="G498" s="95"/>
      <c r="H498" s="95"/>
      <c r="I498" s="95"/>
      <c r="J498" s="95"/>
      <c r="K498" s="95"/>
      <c r="L498" s="95"/>
      <c r="M498" s="95"/>
      <c r="N498" s="95"/>
      <c r="O498" s="95"/>
      <c r="P498" s="3"/>
      <c r="Q498" s="3"/>
      <c r="R498" s="3"/>
      <c r="S498" s="3"/>
      <c r="T498" s="3"/>
      <c r="U498" s="3"/>
      <c r="V498" s="3"/>
      <c r="W498" s="3"/>
      <c r="X498" s="3"/>
      <c r="Y498" s="3"/>
      <c r="Z498" s="3"/>
    </row>
    <row r="499" ht="14.25" customHeight="1">
      <c r="A499" s="95"/>
      <c r="B499" s="318"/>
      <c r="C499" s="318"/>
      <c r="D499" s="95"/>
      <c r="E499" s="95"/>
      <c r="F499" s="95"/>
      <c r="G499" s="95"/>
      <c r="H499" s="95"/>
      <c r="I499" s="95"/>
      <c r="J499" s="95"/>
      <c r="K499" s="95"/>
      <c r="L499" s="95"/>
      <c r="M499" s="95"/>
      <c r="N499" s="95"/>
      <c r="O499" s="95"/>
      <c r="P499" s="3"/>
      <c r="Q499" s="3"/>
      <c r="R499" s="3"/>
      <c r="S499" s="3"/>
      <c r="T499" s="3"/>
      <c r="U499" s="3"/>
      <c r="V499" s="3"/>
      <c r="W499" s="3"/>
      <c r="X499" s="3"/>
      <c r="Y499" s="3"/>
      <c r="Z499" s="3"/>
    </row>
    <row r="500" ht="14.25" customHeight="1">
      <c r="A500" s="95"/>
      <c r="B500" s="318"/>
      <c r="C500" s="318"/>
      <c r="D500" s="95"/>
      <c r="E500" s="95"/>
      <c r="F500" s="95"/>
      <c r="G500" s="95"/>
      <c r="H500" s="95"/>
      <c r="I500" s="95"/>
      <c r="J500" s="95"/>
      <c r="K500" s="95"/>
      <c r="L500" s="95"/>
      <c r="M500" s="95"/>
      <c r="N500" s="95"/>
      <c r="O500" s="95"/>
      <c r="P500" s="3"/>
      <c r="Q500" s="3"/>
      <c r="R500" s="3"/>
      <c r="S500" s="3"/>
      <c r="T500" s="3"/>
      <c r="U500" s="3"/>
      <c r="V500" s="3"/>
      <c r="W500" s="3"/>
      <c r="X500" s="3"/>
      <c r="Y500" s="3"/>
      <c r="Z500" s="3"/>
    </row>
    <row r="501" ht="14.25" customHeight="1">
      <c r="A501" s="95"/>
      <c r="B501" s="318"/>
      <c r="C501" s="318"/>
      <c r="D501" s="95"/>
      <c r="E501" s="95"/>
      <c r="F501" s="95"/>
      <c r="G501" s="95"/>
      <c r="H501" s="95"/>
      <c r="I501" s="95"/>
      <c r="J501" s="95"/>
      <c r="K501" s="95"/>
      <c r="L501" s="95"/>
      <c r="M501" s="95"/>
      <c r="N501" s="95"/>
      <c r="O501" s="95"/>
      <c r="P501" s="3"/>
      <c r="Q501" s="3"/>
      <c r="R501" s="3"/>
      <c r="S501" s="3"/>
      <c r="T501" s="3"/>
      <c r="U501" s="3"/>
      <c r="V501" s="3"/>
      <c r="W501" s="3"/>
      <c r="X501" s="3"/>
      <c r="Y501" s="3"/>
      <c r="Z501" s="3"/>
    </row>
    <row r="502" ht="14.25" customHeight="1">
      <c r="A502" s="95"/>
      <c r="B502" s="318"/>
      <c r="C502" s="318"/>
      <c r="D502" s="95"/>
      <c r="E502" s="95"/>
      <c r="F502" s="95"/>
      <c r="G502" s="95"/>
      <c r="H502" s="95"/>
      <c r="I502" s="95"/>
      <c r="J502" s="95"/>
      <c r="K502" s="95"/>
      <c r="L502" s="95"/>
      <c r="M502" s="95"/>
      <c r="N502" s="95"/>
      <c r="O502" s="95"/>
      <c r="P502" s="3"/>
      <c r="Q502" s="3"/>
      <c r="R502" s="3"/>
      <c r="S502" s="3"/>
      <c r="T502" s="3"/>
      <c r="U502" s="3"/>
      <c r="V502" s="3"/>
      <c r="W502" s="3"/>
      <c r="X502" s="3"/>
      <c r="Y502" s="3"/>
      <c r="Z502" s="3"/>
    </row>
    <row r="503" ht="14.25" customHeight="1">
      <c r="A503" s="95"/>
      <c r="B503" s="318"/>
      <c r="C503" s="318"/>
      <c r="D503" s="95"/>
      <c r="E503" s="95"/>
      <c r="F503" s="95"/>
      <c r="G503" s="95"/>
      <c r="H503" s="95"/>
      <c r="I503" s="95"/>
      <c r="J503" s="95"/>
      <c r="K503" s="95"/>
      <c r="L503" s="95"/>
      <c r="M503" s="95"/>
      <c r="N503" s="95"/>
      <c r="O503" s="95"/>
      <c r="P503" s="3"/>
      <c r="Q503" s="3"/>
      <c r="R503" s="3"/>
      <c r="S503" s="3"/>
      <c r="T503" s="3"/>
      <c r="U503" s="3"/>
      <c r="V503" s="3"/>
      <c r="W503" s="3"/>
      <c r="X503" s="3"/>
      <c r="Y503" s="3"/>
      <c r="Z503" s="3"/>
    </row>
    <row r="504" ht="14.25" customHeight="1">
      <c r="A504" s="95"/>
      <c r="B504" s="318"/>
      <c r="C504" s="318"/>
      <c r="D504" s="95"/>
      <c r="E504" s="95"/>
      <c r="F504" s="95"/>
      <c r="G504" s="95"/>
      <c r="H504" s="95"/>
      <c r="I504" s="95"/>
      <c r="J504" s="95"/>
      <c r="K504" s="95"/>
      <c r="L504" s="95"/>
      <c r="M504" s="95"/>
      <c r="N504" s="95"/>
      <c r="O504" s="95"/>
      <c r="P504" s="3"/>
      <c r="Q504" s="3"/>
      <c r="R504" s="3"/>
      <c r="S504" s="3"/>
      <c r="T504" s="3"/>
      <c r="U504" s="3"/>
      <c r="V504" s="3"/>
      <c r="W504" s="3"/>
      <c r="X504" s="3"/>
      <c r="Y504" s="3"/>
      <c r="Z504" s="3"/>
    </row>
    <row r="505" ht="14.25" customHeight="1">
      <c r="A505" s="95"/>
      <c r="B505" s="318"/>
      <c r="C505" s="318"/>
      <c r="D505" s="95"/>
      <c r="E505" s="95"/>
      <c r="F505" s="95"/>
      <c r="G505" s="95"/>
      <c r="H505" s="95"/>
      <c r="I505" s="95"/>
      <c r="J505" s="95"/>
      <c r="K505" s="95"/>
      <c r="L505" s="95"/>
      <c r="M505" s="95"/>
      <c r="N505" s="95"/>
      <c r="O505" s="95"/>
      <c r="P505" s="3"/>
      <c r="Q505" s="3"/>
      <c r="R505" s="3"/>
      <c r="S505" s="3"/>
      <c r="T505" s="3"/>
      <c r="U505" s="3"/>
      <c r="V505" s="3"/>
      <c r="W505" s="3"/>
      <c r="X505" s="3"/>
      <c r="Y505" s="3"/>
      <c r="Z505" s="3"/>
    </row>
    <row r="506" ht="14.25" customHeight="1">
      <c r="A506" s="95"/>
      <c r="B506" s="318"/>
      <c r="C506" s="318"/>
      <c r="D506" s="95"/>
      <c r="E506" s="95"/>
      <c r="F506" s="95"/>
      <c r="G506" s="95"/>
      <c r="H506" s="95"/>
      <c r="I506" s="95"/>
      <c r="J506" s="95"/>
      <c r="K506" s="95"/>
      <c r="L506" s="95"/>
      <c r="M506" s="95"/>
      <c r="N506" s="95"/>
      <c r="O506" s="95"/>
      <c r="P506" s="3"/>
      <c r="Q506" s="3"/>
      <c r="R506" s="3"/>
      <c r="S506" s="3"/>
      <c r="T506" s="3"/>
      <c r="U506" s="3"/>
      <c r="V506" s="3"/>
      <c r="W506" s="3"/>
      <c r="X506" s="3"/>
      <c r="Y506" s="3"/>
      <c r="Z506" s="3"/>
    </row>
    <row r="507" ht="14.25" customHeight="1">
      <c r="A507" s="95"/>
      <c r="B507" s="318"/>
      <c r="C507" s="318"/>
      <c r="D507" s="95"/>
      <c r="E507" s="95"/>
      <c r="F507" s="95"/>
      <c r="G507" s="95"/>
      <c r="H507" s="95"/>
      <c r="I507" s="95"/>
      <c r="J507" s="95"/>
      <c r="K507" s="95"/>
      <c r="L507" s="95"/>
      <c r="M507" s="95"/>
      <c r="N507" s="95"/>
      <c r="O507" s="95"/>
      <c r="P507" s="3"/>
      <c r="Q507" s="3"/>
      <c r="R507" s="3"/>
      <c r="S507" s="3"/>
      <c r="T507" s="3"/>
      <c r="U507" s="3"/>
      <c r="V507" s="3"/>
      <c r="W507" s="3"/>
      <c r="X507" s="3"/>
      <c r="Y507" s="3"/>
      <c r="Z507" s="3"/>
    </row>
    <row r="508" ht="14.25" customHeight="1">
      <c r="A508" s="95"/>
      <c r="B508" s="318"/>
      <c r="C508" s="318"/>
      <c r="D508" s="95"/>
      <c r="E508" s="95"/>
      <c r="F508" s="95"/>
      <c r="G508" s="95"/>
      <c r="H508" s="95"/>
      <c r="I508" s="95"/>
      <c r="J508" s="95"/>
      <c r="K508" s="95"/>
      <c r="L508" s="95"/>
      <c r="M508" s="95"/>
      <c r="N508" s="95"/>
      <c r="O508" s="95"/>
      <c r="P508" s="3"/>
      <c r="Q508" s="3"/>
      <c r="R508" s="3"/>
      <c r="S508" s="3"/>
      <c r="T508" s="3"/>
      <c r="U508" s="3"/>
      <c r="V508" s="3"/>
      <c r="W508" s="3"/>
      <c r="X508" s="3"/>
      <c r="Y508" s="3"/>
      <c r="Z508" s="3"/>
    </row>
    <row r="509" ht="14.25" customHeight="1">
      <c r="A509" s="95"/>
      <c r="B509" s="318"/>
      <c r="C509" s="318"/>
      <c r="D509" s="95"/>
      <c r="E509" s="95"/>
      <c r="F509" s="95"/>
      <c r="G509" s="95"/>
      <c r="H509" s="95"/>
      <c r="I509" s="95"/>
      <c r="J509" s="95"/>
      <c r="K509" s="95"/>
      <c r="L509" s="95"/>
      <c r="M509" s="95"/>
      <c r="N509" s="95"/>
      <c r="O509" s="95"/>
      <c r="P509" s="3"/>
      <c r="Q509" s="3"/>
      <c r="R509" s="3"/>
      <c r="S509" s="3"/>
      <c r="T509" s="3"/>
      <c r="U509" s="3"/>
      <c r="V509" s="3"/>
      <c r="W509" s="3"/>
      <c r="X509" s="3"/>
      <c r="Y509" s="3"/>
      <c r="Z509" s="3"/>
    </row>
    <row r="510" ht="14.25" customHeight="1">
      <c r="A510" s="95"/>
      <c r="B510" s="318"/>
      <c r="C510" s="318"/>
      <c r="D510" s="95"/>
      <c r="E510" s="95"/>
      <c r="F510" s="95"/>
      <c r="G510" s="95"/>
      <c r="H510" s="95"/>
      <c r="I510" s="95"/>
      <c r="J510" s="95"/>
      <c r="K510" s="95"/>
      <c r="L510" s="95"/>
      <c r="M510" s="95"/>
      <c r="N510" s="95"/>
      <c r="O510" s="95"/>
      <c r="P510" s="3"/>
      <c r="Q510" s="3"/>
      <c r="R510" s="3"/>
      <c r="S510" s="3"/>
      <c r="T510" s="3"/>
      <c r="U510" s="3"/>
      <c r="V510" s="3"/>
      <c r="W510" s="3"/>
      <c r="X510" s="3"/>
      <c r="Y510" s="3"/>
      <c r="Z510" s="3"/>
    </row>
    <row r="511" ht="14.25" customHeight="1">
      <c r="A511" s="95"/>
      <c r="B511" s="318"/>
      <c r="C511" s="318"/>
      <c r="D511" s="95"/>
      <c r="E511" s="95"/>
      <c r="F511" s="95"/>
      <c r="G511" s="95"/>
      <c r="H511" s="95"/>
      <c r="I511" s="95"/>
      <c r="J511" s="95"/>
      <c r="K511" s="95"/>
      <c r="L511" s="95"/>
      <c r="M511" s="95"/>
      <c r="N511" s="95"/>
      <c r="O511" s="95"/>
      <c r="P511" s="3"/>
      <c r="Q511" s="3"/>
      <c r="R511" s="3"/>
      <c r="S511" s="3"/>
      <c r="T511" s="3"/>
      <c r="U511" s="3"/>
      <c r="V511" s="3"/>
      <c r="W511" s="3"/>
      <c r="X511" s="3"/>
      <c r="Y511" s="3"/>
      <c r="Z511" s="3"/>
    </row>
    <row r="512" ht="14.25" customHeight="1">
      <c r="A512" s="95"/>
      <c r="B512" s="318"/>
      <c r="C512" s="318"/>
      <c r="D512" s="95"/>
      <c r="E512" s="95"/>
      <c r="F512" s="95"/>
      <c r="G512" s="95"/>
      <c r="H512" s="95"/>
      <c r="I512" s="95"/>
      <c r="J512" s="95"/>
      <c r="K512" s="95"/>
      <c r="L512" s="95"/>
      <c r="M512" s="95"/>
      <c r="N512" s="95"/>
      <c r="O512" s="95"/>
      <c r="P512" s="3"/>
      <c r="Q512" s="3"/>
      <c r="R512" s="3"/>
      <c r="S512" s="3"/>
      <c r="T512" s="3"/>
      <c r="U512" s="3"/>
      <c r="V512" s="3"/>
      <c r="W512" s="3"/>
      <c r="X512" s="3"/>
      <c r="Y512" s="3"/>
      <c r="Z512" s="3"/>
    </row>
    <row r="513" ht="14.25" customHeight="1">
      <c r="A513" s="95"/>
      <c r="B513" s="318"/>
      <c r="C513" s="318"/>
      <c r="D513" s="95"/>
      <c r="E513" s="95"/>
      <c r="F513" s="95"/>
      <c r="G513" s="95"/>
      <c r="H513" s="95"/>
      <c r="I513" s="95"/>
      <c r="J513" s="95"/>
      <c r="K513" s="95"/>
      <c r="L513" s="95"/>
      <c r="M513" s="95"/>
      <c r="N513" s="95"/>
      <c r="O513" s="95"/>
      <c r="P513" s="3"/>
      <c r="Q513" s="3"/>
      <c r="R513" s="3"/>
      <c r="S513" s="3"/>
      <c r="T513" s="3"/>
      <c r="U513" s="3"/>
      <c r="V513" s="3"/>
      <c r="W513" s="3"/>
      <c r="X513" s="3"/>
      <c r="Y513" s="3"/>
      <c r="Z513" s="3"/>
    </row>
    <row r="514" ht="14.25" customHeight="1">
      <c r="A514" s="95"/>
      <c r="B514" s="318"/>
      <c r="C514" s="318"/>
      <c r="D514" s="95"/>
      <c r="E514" s="95"/>
      <c r="F514" s="95"/>
      <c r="G514" s="95"/>
      <c r="H514" s="95"/>
      <c r="I514" s="95"/>
      <c r="J514" s="95"/>
      <c r="K514" s="95"/>
      <c r="L514" s="95"/>
      <c r="M514" s="95"/>
      <c r="N514" s="95"/>
      <c r="O514" s="95"/>
      <c r="P514" s="3"/>
      <c r="Q514" s="3"/>
      <c r="R514" s="3"/>
      <c r="S514" s="3"/>
      <c r="T514" s="3"/>
      <c r="U514" s="3"/>
      <c r="V514" s="3"/>
      <c r="W514" s="3"/>
      <c r="X514" s="3"/>
      <c r="Y514" s="3"/>
      <c r="Z514" s="3"/>
    </row>
    <row r="515" ht="14.25" customHeight="1">
      <c r="A515" s="95"/>
      <c r="B515" s="318"/>
      <c r="C515" s="318"/>
      <c r="D515" s="95"/>
      <c r="E515" s="95"/>
      <c r="F515" s="95"/>
      <c r="G515" s="95"/>
      <c r="H515" s="95"/>
      <c r="I515" s="95"/>
      <c r="J515" s="95"/>
      <c r="K515" s="95"/>
      <c r="L515" s="95"/>
      <c r="M515" s="95"/>
      <c r="N515" s="95"/>
      <c r="O515" s="95"/>
      <c r="P515" s="3"/>
      <c r="Q515" s="3"/>
      <c r="R515" s="3"/>
      <c r="S515" s="3"/>
      <c r="T515" s="3"/>
      <c r="U515" s="3"/>
      <c r="V515" s="3"/>
      <c r="W515" s="3"/>
      <c r="X515" s="3"/>
      <c r="Y515" s="3"/>
      <c r="Z515" s="3"/>
    </row>
    <row r="516" ht="14.25" customHeight="1">
      <c r="A516" s="95"/>
      <c r="B516" s="318"/>
      <c r="C516" s="318"/>
      <c r="D516" s="95"/>
      <c r="E516" s="95"/>
      <c r="F516" s="95"/>
      <c r="G516" s="95"/>
      <c r="H516" s="95"/>
      <c r="I516" s="95"/>
      <c r="J516" s="95"/>
      <c r="K516" s="95"/>
      <c r="L516" s="95"/>
      <c r="M516" s="95"/>
      <c r="N516" s="95"/>
      <c r="O516" s="95"/>
      <c r="P516" s="3"/>
      <c r="Q516" s="3"/>
      <c r="R516" s="3"/>
      <c r="S516" s="3"/>
      <c r="T516" s="3"/>
      <c r="U516" s="3"/>
      <c r="V516" s="3"/>
      <c r="W516" s="3"/>
      <c r="X516" s="3"/>
      <c r="Y516" s="3"/>
      <c r="Z516" s="3"/>
    </row>
    <row r="517" ht="14.25" customHeight="1">
      <c r="A517" s="95"/>
      <c r="B517" s="318"/>
      <c r="C517" s="318"/>
      <c r="D517" s="95"/>
      <c r="E517" s="95"/>
      <c r="F517" s="95"/>
      <c r="G517" s="95"/>
      <c r="H517" s="95"/>
      <c r="I517" s="95"/>
      <c r="J517" s="95"/>
      <c r="K517" s="95"/>
      <c r="L517" s="95"/>
      <c r="M517" s="95"/>
      <c r="N517" s="95"/>
      <c r="O517" s="95"/>
      <c r="P517" s="3"/>
      <c r="Q517" s="3"/>
      <c r="R517" s="3"/>
      <c r="S517" s="3"/>
      <c r="T517" s="3"/>
      <c r="U517" s="3"/>
      <c r="V517" s="3"/>
      <c r="W517" s="3"/>
      <c r="X517" s="3"/>
      <c r="Y517" s="3"/>
      <c r="Z517" s="3"/>
    </row>
    <row r="518" ht="14.25" customHeight="1">
      <c r="A518" s="95"/>
      <c r="B518" s="318"/>
      <c r="C518" s="318"/>
      <c r="D518" s="95"/>
      <c r="E518" s="95"/>
      <c r="F518" s="95"/>
      <c r="G518" s="95"/>
      <c r="H518" s="95"/>
      <c r="I518" s="95"/>
      <c r="J518" s="95"/>
      <c r="K518" s="95"/>
      <c r="L518" s="95"/>
      <c r="M518" s="95"/>
      <c r="N518" s="95"/>
      <c r="O518" s="95"/>
      <c r="P518" s="3"/>
      <c r="Q518" s="3"/>
      <c r="R518" s="3"/>
      <c r="S518" s="3"/>
      <c r="T518" s="3"/>
      <c r="U518" s="3"/>
      <c r="V518" s="3"/>
      <c r="W518" s="3"/>
      <c r="X518" s="3"/>
      <c r="Y518" s="3"/>
      <c r="Z518" s="3"/>
    </row>
    <row r="519" ht="14.25" customHeight="1">
      <c r="A519" s="95"/>
      <c r="B519" s="318"/>
      <c r="C519" s="318"/>
      <c r="D519" s="95"/>
      <c r="E519" s="95"/>
      <c r="F519" s="95"/>
      <c r="G519" s="95"/>
      <c r="H519" s="95"/>
      <c r="I519" s="95"/>
      <c r="J519" s="95"/>
      <c r="K519" s="95"/>
      <c r="L519" s="95"/>
      <c r="M519" s="95"/>
      <c r="N519" s="95"/>
      <c r="O519" s="95"/>
      <c r="P519" s="3"/>
      <c r="Q519" s="3"/>
      <c r="R519" s="3"/>
      <c r="S519" s="3"/>
      <c r="T519" s="3"/>
      <c r="U519" s="3"/>
      <c r="V519" s="3"/>
      <c r="W519" s="3"/>
      <c r="X519" s="3"/>
      <c r="Y519" s="3"/>
      <c r="Z519" s="3"/>
    </row>
    <row r="520" ht="14.25" customHeight="1">
      <c r="A520" s="95"/>
      <c r="B520" s="318"/>
      <c r="C520" s="318"/>
      <c r="D520" s="95"/>
      <c r="E520" s="95"/>
      <c r="F520" s="95"/>
      <c r="G520" s="95"/>
      <c r="H520" s="95"/>
      <c r="I520" s="95"/>
      <c r="J520" s="95"/>
      <c r="K520" s="95"/>
      <c r="L520" s="95"/>
      <c r="M520" s="95"/>
      <c r="N520" s="95"/>
      <c r="O520" s="95"/>
      <c r="P520" s="3"/>
      <c r="Q520" s="3"/>
      <c r="R520" s="3"/>
      <c r="S520" s="3"/>
      <c r="T520" s="3"/>
      <c r="U520" s="3"/>
      <c r="V520" s="3"/>
      <c r="W520" s="3"/>
      <c r="X520" s="3"/>
      <c r="Y520" s="3"/>
      <c r="Z520" s="3"/>
    </row>
    <row r="521" ht="14.25" customHeight="1">
      <c r="A521" s="95"/>
      <c r="B521" s="318"/>
      <c r="C521" s="318"/>
      <c r="D521" s="95"/>
      <c r="E521" s="95"/>
      <c r="F521" s="95"/>
      <c r="G521" s="95"/>
      <c r="H521" s="95"/>
      <c r="I521" s="95"/>
      <c r="J521" s="95"/>
      <c r="K521" s="95"/>
      <c r="L521" s="95"/>
      <c r="M521" s="95"/>
      <c r="N521" s="95"/>
      <c r="O521" s="95"/>
      <c r="P521" s="3"/>
      <c r="Q521" s="3"/>
      <c r="R521" s="3"/>
      <c r="S521" s="3"/>
      <c r="T521" s="3"/>
      <c r="U521" s="3"/>
      <c r="V521" s="3"/>
      <c r="W521" s="3"/>
      <c r="X521" s="3"/>
      <c r="Y521" s="3"/>
      <c r="Z521" s="3"/>
    </row>
    <row r="522" ht="14.25" customHeight="1">
      <c r="A522" s="95"/>
      <c r="B522" s="318"/>
      <c r="C522" s="318"/>
      <c r="D522" s="95"/>
      <c r="E522" s="95"/>
      <c r="F522" s="95"/>
      <c r="G522" s="95"/>
      <c r="H522" s="95"/>
      <c r="I522" s="95"/>
      <c r="J522" s="95"/>
      <c r="K522" s="95"/>
      <c r="L522" s="95"/>
      <c r="M522" s="95"/>
      <c r="N522" s="95"/>
      <c r="O522" s="95"/>
      <c r="P522" s="3"/>
      <c r="Q522" s="3"/>
      <c r="R522" s="3"/>
      <c r="S522" s="3"/>
      <c r="T522" s="3"/>
      <c r="U522" s="3"/>
      <c r="V522" s="3"/>
      <c r="W522" s="3"/>
      <c r="X522" s="3"/>
      <c r="Y522" s="3"/>
      <c r="Z522" s="3"/>
    </row>
    <row r="523" ht="14.25" customHeight="1">
      <c r="A523" s="95"/>
      <c r="B523" s="318"/>
      <c r="C523" s="318"/>
      <c r="D523" s="95"/>
      <c r="E523" s="95"/>
      <c r="F523" s="95"/>
      <c r="G523" s="95"/>
      <c r="H523" s="95"/>
      <c r="I523" s="95"/>
      <c r="J523" s="95"/>
      <c r="K523" s="95"/>
      <c r="L523" s="95"/>
      <c r="M523" s="95"/>
      <c r="N523" s="95"/>
      <c r="O523" s="95"/>
      <c r="P523" s="3"/>
      <c r="Q523" s="3"/>
      <c r="R523" s="3"/>
      <c r="S523" s="3"/>
      <c r="T523" s="3"/>
      <c r="U523" s="3"/>
      <c r="V523" s="3"/>
      <c r="W523" s="3"/>
      <c r="X523" s="3"/>
      <c r="Y523" s="3"/>
      <c r="Z523" s="3"/>
    </row>
    <row r="524" ht="14.25" customHeight="1">
      <c r="A524" s="95"/>
      <c r="B524" s="318"/>
      <c r="C524" s="318"/>
      <c r="D524" s="95"/>
      <c r="E524" s="95"/>
      <c r="F524" s="95"/>
      <c r="G524" s="95"/>
      <c r="H524" s="95"/>
      <c r="I524" s="95"/>
      <c r="J524" s="95"/>
      <c r="K524" s="95"/>
      <c r="L524" s="95"/>
      <c r="M524" s="95"/>
      <c r="N524" s="95"/>
      <c r="O524" s="95"/>
      <c r="P524" s="3"/>
      <c r="Q524" s="3"/>
      <c r="R524" s="3"/>
      <c r="S524" s="3"/>
      <c r="T524" s="3"/>
      <c r="U524" s="3"/>
      <c r="V524" s="3"/>
      <c r="W524" s="3"/>
      <c r="X524" s="3"/>
      <c r="Y524" s="3"/>
      <c r="Z524" s="3"/>
    </row>
    <row r="525" ht="14.25" customHeight="1">
      <c r="A525" s="95"/>
      <c r="B525" s="318"/>
      <c r="C525" s="318"/>
      <c r="D525" s="95"/>
      <c r="E525" s="95"/>
      <c r="F525" s="95"/>
      <c r="G525" s="95"/>
      <c r="H525" s="95"/>
      <c r="I525" s="95"/>
      <c r="J525" s="95"/>
      <c r="K525" s="95"/>
      <c r="L525" s="95"/>
      <c r="M525" s="95"/>
      <c r="N525" s="95"/>
      <c r="O525" s="95"/>
      <c r="P525" s="3"/>
      <c r="Q525" s="3"/>
      <c r="R525" s="3"/>
      <c r="S525" s="3"/>
      <c r="T525" s="3"/>
      <c r="U525" s="3"/>
      <c r="V525" s="3"/>
      <c r="W525" s="3"/>
      <c r="X525" s="3"/>
      <c r="Y525" s="3"/>
      <c r="Z525" s="3"/>
    </row>
    <row r="526" ht="14.25" customHeight="1">
      <c r="A526" s="95"/>
      <c r="B526" s="318"/>
      <c r="C526" s="318"/>
      <c r="D526" s="95"/>
      <c r="E526" s="95"/>
      <c r="F526" s="95"/>
      <c r="G526" s="95"/>
      <c r="H526" s="95"/>
      <c r="I526" s="95"/>
      <c r="J526" s="95"/>
      <c r="K526" s="95"/>
      <c r="L526" s="95"/>
      <c r="M526" s="95"/>
      <c r="N526" s="95"/>
      <c r="O526" s="95"/>
      <c r="P526" s="3"/>
      <c r="Q526" s="3"/>
      <c r="R526" s="3"/>
      <c r="S526" s="3"/>
      <c r="T526" s="3"/>
      <c r="U526" s="3"/>
      <c r="V526" s="3"/>
      <c r="W526" s="3"/>
      <c r="X526" s="3"/>
      <c r="Y526" s="3"/>
      <c r="Z526" s="3"/>
    </row>
    <row r="527" ht="14.25" customHeight="1">
      <c r="A527" s="95"/>
      <c r="B527" s="318"/>
      <c r="C527" s="318"/>
      <c r="D527" s="95"/>
      <c r="E527" s="95"/>
      <c r="F527" s="95"/>
      <c r="G527" s="95"/>
      <c r="H527" s="95"/>
      <c r="I527" s="95"/>
      <c r="J527" s="95"/>
      <c r="K527" s="95"/>
      <c r="L527" s="95"/>
      <c r="M527" s="95"/>
      <c r="N527" s="95"/>
      <c r="O527" s="95"/>
      <c r="P527" s="3"/>
      <c r="Q527" s="3"/>
      <c r="R527" s="3"/>
      <c r="S527" s="3"/>
      <c r="T527" s="3"/>
      <c r="U527" s="3"/>
      <c r="V527" s="3"/>
      <c r="W527" s="3"/>
      <c r="X527" s="3"/>
      <c r="Y527" s="3"/>
      <c r="Z527" s="3"/>
    </row>
    <row r="528" ht="14.25" customHeight="1">
      <c r="A528" s="95"/>
      <c r="B528" s="318"/>
      <c r="C528" s="318"/>
      <c r="D528" s="95"/>
      <c r="E528" s="95"/>
      <c r="F528" s="95"/>
      <c r="G528" s="95"/>
      <c r="H528" s="95"/>
      <c r="I528" s="95"/>
      <c r="J528" s="95"/>
      <c r="K528" s="95"/>
      <c r="L528" s="95"/>
      <c r="M528" s="95"/>
      <c r="N528" s="95"/>
      <c r="O528" s="95"/>
      <c r="P528" s="3"/>
      <c r="Q528" s="3"/>
      <c r="R528" s="3"/>
      <c r="S528" s="3"/>
      <c r="T528" s="3"/>
      <c r="U528" s="3"/>
      <c r="V528" s="3"/>
      <c r="W528" s="3"/>
      <c r="X528" s="3"/>
      <c r="Y528" s="3"/>
      <c r="Z528" s="3"/>
    </row>
    <row r="529" ht="14.25" customHeight="1">
      <c r="A529" s="95"/>
      <c r="B529" s="318"/>
      <c r="C529" s="318"/>
      <c r="D529" s="95"/>
      <c r="E529" s="95"/>
      <c r="F529" s="95"/>
      <c r="G529" s="95"/>
      <c r="H529" s="95"/>
      <c r="I529" s="95"/>
      <c r="J529" s="95"/>
      <c r="K529" s="95"/>
      <c r="L529" s="95"/>
      <c r="M529" s="95"/>
      <c r="N529" s="95"/>
      <c r="O529" s="95"/>
      <c r="P529" s="3"/>
      <c r="Q529" s="3"/>
      <c r="R529" s="3"/>
      <c r="S529" s="3"/>
      <c r="T529" s="3"/>
      <c r="U529" s="3"/>
      <c r="V529" s="3"/>
      <c r="W529" s="3"/>
      <c r="X529" s="3"/>
      <c r="Y529" s="3"/>
      <c r="Z529" s="3"/>
    </row>
    <row r="530" ht="14.25" customHeight="1">
      <c r="A530" s="95"/>
      <c r="B530" s="318"/>
      <c r="C530" s="318"/>
      <c r="D530" s="95"/>
      <c r="E530" s="95"/>
      <c r="F530" s="95"/>
      <c r="G530" s="95"/>
      <c r="H530" s="95"/>
      <c r="I530" s="95"/>
      <c r="J530" s="95"/>
      <c r="K530" s="95"/>
      <c r="L530" s="95"/>
      <c r="M530" s="95"/>
      <c r="N530" s="95"/>
      <c r="O530" s="95"/>
      <c r="P530" s="3"/>
      <c r="Q530" s="3"/>
      <c r="R530" s="3"/>
      <c r="S530" s="3"/>
      <c r="T530" s="3"/>
      <c r="U530" s="3"/>
      <c r="V530" s="3"/>
      <c r="W530" s="3"/>
      <c r="X530" s="3"/>
      <c r="Y530" s="3"/>
      <c r="Z530" s="3"/>
    </row>
    <row r="531" ht="14.25" customHeight="1">
      <c r="A531" s="95"/>
      <c r="B531" s="318"/>
      <c r="C531" s="318"/>
      <c r="D531" s="95"/>
      <c r="E531" s="95"/>
      <c r="F531" s="95"/>
      <c r="G531" s="95"/>
      <c r="H531" s="95"/>
      <c r="I531" s="95"/>
      <c r="J531" s="95"/>
      <c r="K531" s="95"/>
      <c r="L531" s="95"/>
      <c r="M531" s="95"/>
      <c r="N531" s="95"/>
      <c r="O531" s="95"/>
      <c r="P531" s="3"/>
      <c r="Q531" s="3"/>
      <c r="R531" s="3"/>
      <c r="S531" s="3"/>
      <c r="T531" s="3"/>
      <c r="U531" s="3"/>
      <c r="V531" s="3"/>
      <c r="W531" s="3"/>
      <c r="X531" s="3"/>
      <c r="Y531" s="3"/>
      <c r="Z531" s="3"/>
    </row>
    <row r="532" ht="14.25" customHeight="1">
      <c r="A532" s="95"/>
      <c r="B532" s="318"/>
      <c r="C532" s="318"/>
      <c r="D532" s="95"/>
      <c r="E532" s="95"/>
      <c r="F532" s="95"/>
      <c r="G532" s="95"/>
      <c r="H532" s="95"/>
      <c r="I532" s="95"/>
      <c r="J532" s="95"/>
      <c r="K532" s="95"/>
      <c r="L532" s="95"/>
      <c r="M532" s="95"/>
      <c r="N532" s="95"/>
      <c r="O532" s="95"/>
      <c r="P532" s="3"/>
      <c r="Q532" s="3"/>
      <c r="R532" s="3"/>
      <c r="S532" s="3"/>
      <c r="T532" s="3"/>
      <c r="U532" s="3"/>
      <c r="V532" s="3"/>
      <c r="W532" s="3"/>
      <c r="X532" s="3"/>
      <c r="Y532" s="3"/>
      <c r="Z532" s="3"/>
    </row>
    <row r="533" ht="14.25" customHeight="1">
      <c r="A533" s="95"/>
      <c r="B533" s="318"/>
      <c r="C533" s="318"/>
      <c r="D533" s="95"/>
      <c r="E533" s="95"/>
      <c r="F533" s="95"/>
      <c r="G533" s="95"/>
      <c r="H533" s="95"/>
      <c r="I533" s="95"/>
      <c r="J533" s="95"/>
      <c r="K533" s="95"/>
      <c r="L533" s="95"/>
      <c r="M533" s="95"/>
      <c r="N533" s="95"/>
      <c r="O533" s="95"/>
      <c r="P533" s="3"/>
      <c r="Q533" s="3"/>
      <c r="R533" s="3"/>
      <c r="S533" s="3"/>
      <c r="T533" s="3"/>
      <c r="U533" s="3"/>
      <c r="V533" s="3"/>
      <c r="W533" s="3"/>
      <c r="X533" s="3"/>
      <c r="Y533" s="3"/>
      <c r="Z533" s="3"/>
    </row>
    <row r="534" ht="14.25" customHeight="1">
      <c r="A534" s="95"/>
      <c r="B534" s="318"/>
      <c r="C534" s="318"/>
      <c r="D534" s="95"/>
      <c r="E534" s="95"/>
      <c r="F534" s="95"/>
      <c r="G534" s="95"/>
      <c r="H534" s="95"/>
      <c r="I534" s="95"/>
      <c r="J534" s="95"/>
      <c r="K534" s="95"/>
      <c r="L534" s="95"/>
      <c r="M534" s="95"/>
      <c r="N534" s="95"/>
      <c r="O534" s="95"/>
      <c r="P534" s="3"/>
      <c r="Q534" s="3"/>
      <c r="R534" s="3"/>
      <c r="S534" s="3"/>
      <c r="T534" s="3"/>
      <c r="U534" s="3"/>
      <c r="V534" s="3"/>
      <c r="W534" s="3"/>
      <c r="X534" s="3"/>
      <c r="Y534" s="3"/>
      <c r="Z534" s="3"/>
    </row>
    <row r="535" ht="14.25" customHeight="1">
      <c r="A535" s="95"/>
      <c r="B535" s="318"/>
      <c r="C535" s="318"/>
      <c r="D535" s="95"/>
      <c r="E535" s="95"/>
      <c r="F535" s="95"/>
      <c r="G535" s="95"/>
      <c r="H535" s="95"/>
      <c r="I535" s="95"/>
      <c r="J535" s="95"/>
      <c r="K535" s="95"/>
      <c r="L535" s="95"/>
      <c r="M535" s="95"/>
      <c r="N535" s="95"/>
      <c r="O535" s="95"/>
      <c r="P535" s="3"/>
      <c r="Q535" s="3"/>
      <c r="R535" s="3"/>
      <c r="S535" s="3"/>
      <c r="T535" s="3"/>
      <c r="U535" s="3"/>
      <c r="V535" s="3"/>
      <c r="W535" s="3"/>
      <c r="X535" s="3"/>
      <c r="Y535" s="3"/>
      <c r="Z535" s="3"/>
    </row>
    <row r="536" ht="14.25" customHeight="1">
      <c r="A536" s="95"/>
      <c r="B536" s="318"/>
      <c r="C536" s="318"/>
      <c r="D536" s="95"/>
      <c r="E536" s="95"/>
      <c r="F536" s="95"/>
      <c r="G536" s="95"/>
      <c r="H536" s="95"/>
      <c r="I536" s="95"/>
      <c r="J536" s="95"/>
      <c r="K536" s="95"/>
      <c r="L536" s="95"/>
      <c r="M536" s="95"/>
      <c r="N536" s="95"/>
      <c r="O536" s="95"/>
      <c r="P536" s="3"/>
      <c r="Q536" s="3"/>
      <c r="R536" s="3"/>
      <c r="S536" s="3"/>
      <c r="T536" s="3"/>
      <c r="U536" s="3"/>
      <c r="V536" s="3"/>
      <c r="W536" s="3"/>
      <c r="X536" s="3"/>
      <c r="Y536" s="3"/>
      <c r="Z536" s="3"/>
    </row>
    <row r="537" ht="14.25" customHeight="1">
      <c r="A537" s="95"/>
      <c r="B537" s="318"/>
      <c r="C537" s="318"/>
      <c r="D537" s="95"/>
      <c r="E537" s="95"/>
      <c r="F537" s="95"/>
      <c r="G537" s="95"/>
      <c r="H537" s="95"/>
      <c r="I537" s="95"/>
      <c r="J537" s="95"/>
      <c r="K537" s="95"/>
      <c r="L537" s="95"/>
      <c r="M537" s="95"/>
      <c r="N537" s="95"/>
      <c r="O537" s="95"/>
      <c r="P537" s="3"/>
      <c r="Q537" s="3"/>
      <c r="R537" s="3"/>
      <c r="S537" s="3"/>
      <c r="T537" s="3"/>
      <c r="U537" s="3"/>
      <c r="V537" s="3"/>
      <c r="W537" s="3"/>
      <c r="X537" s="3"/>
      <c r="Y537" s="3"/>
      <c r="Z537" s="3"/>
    </row>
    <row r="538" ht="14.25" customHeight="1">
      <c r="A538" s="95"/>
      <c r="B538" s="318"/>
      <c r="C538" s="318"/>
      <c r="D538" s="95"/>
      <c r="E538" s="95"/>
      <c r="F538" s="95"/>
      <c r="G538" s="95"/>
      <c r="H538" s="95"/>
      <c r="I538" s="95"/>
      <c r="J538" s="95"/>
      <c r="K538" s="95"/>
      <c r="L538" s="95"/>
      <c r="M538" s="95"/>
      <c r="N538" s="95"/>
      <c r="O538" s="95"/>
      <c r="P538" s="3"/>
      <c r="Q538" s="3"/>
      <c r="R538" s="3"/>
      <c r="S538" s="3"/>
      <c r="T538" s="3"/>
      <c r="U538" s="3"/>
      <c r="V538" s="3"/>
      <c r="W538" s="3"/>
      <c r="X538" s="3"/>
      <c r="Y538" s="3"/>
      <c r="Z538" s="3"/>
    </row>
    <row r="539" ht="14.25" customHeight="1">
      <c r="A539" s="95"/>
      <c r="B539" s="318"/>
      <c r="C539" s="318"/>
      <c r="D539" s="95"/>
      <c r="E539" s="95"/>
      <c r="F539" s="95"/>
      <c r="G539" s="95"/>
      <c r="H539" s="95"/>
      <c r="I539" s="95"/>
      <c r="J539" s="95"/>
      <c r="K539" s="95"/>
      <c r="L539" s="95"/>
      <c r="M539" s="95"/>
      <c r="N539" s="95"/>
      <c r="O539" s="95"/>
      <c r="P539" s="3"/>
      <c r="Q539" s="3"/>
      <c r="R539" s="3"/>
      <c r="S539" s="3"/>
      <c r="T539" s="3"/>
      <c r="U539" s="3"/>
      <c r="V539" s="3"/>
      <c r="W539" s="3"/>
      <c r="X539" s="3"/>
      <c r="Y539" s="3"/>
      <c r="Z539" s="3"/>
    </row>
    <row r="540" ht="14.25" customHeight="1">
      <c r="A540" s="95"/>
      <c r="B540" s="318"/>
      <c r="C540" s="318"/>
      <c r="D540" s="95"/>
      <c r="E540" s="95"/>
      <c r="F540" s="95"/>
      <c r="G540" s="95"/>
      <c r="H540" s="95"/>
      <c r="I540" s="95"/>
      <c r="J540" s="95"/>
      <c r="K540" s="95"/>
      <c r="L540" s="95"/>
      <c r="M540" s="95"/>
      <c r="N540" s="95"/>
      <c r="O540" s="95"/>
      <c r="P540" s="3"/>
      <c r="Q540" s="3"/>
      <c r="R540" s="3"/>
      <c r="S540" s="3"/>
      <c r="T540" s="3"/>
      <c r="U540" s="3"/>
      <c r="V540" s="3"/>
      <c r="W540" s="3"/>
      <c r="X540" s="3"/>
      <c r="Y540" s="3"/>
      <c r="Z540" s="3"/>
    </row>
    <row r="541" ht="14.25" customHeight="1">
      <c r="A541" s="95"/>
      <c r="B541" s="318"/>
      <c r="C541" s="318"/>
      <c r="D541" s="95"/>
      <c r="E541" s="95"/>
      <c r="F541" s="95"/>
      <c r="G541" s="95"/>
      <c r="H541" s="95"/>
      <c r="I541" s="95"/>
      <c r="J541" s="95"/>
      <c r="K541" s="95"/>
      <c r="L541" s="95"/>
      <c r="M541" s="95"/>
      <c r="N541" s="95"/>
      <c r="O541" s="95"/>
      <c r="P541" s="3"/>
      <c r="Q541" s="3"/>
      <c r="R541" s="3"/>
      <c r="S541" s="3"/>
      <c r="T541" s="3"/>
      <c r="U541" s="3"/>
      <c r="V541" s="3"/>
      <c r="W541" s="3"/>
      <c r="X541" s="3"/>
      <c r="Y541" s="3"/>
      <c r="Z541" s="3"/>
    </row>
    <row r="542" ht="14.25" customHeight="1">
      <c r="A542" s="95"/>
      <c r="B542" s="318"/>
      <c r="C542" s="318"/>
      <c r="D542" s="95"/>
      <c r="E542" s="95"/>
      <c r="F542" s="95"/>
      <c r="G542" s="95"/>
      <c r="H542" s="95"/>
      <c r="I542" s="95"/>
      <c r="J542" s="95"/>
      <c r="K542" s="95"/>
      <c r="L542" s="95"/>
      <c r="M542" s="95"/>
      <c r="N542" s="95"/>
      <c r="O542" s="95"/>
      <c r="P542" s="3"/>
      <c r="Q542" s="3"/>
      <c r="R542" s="3"/>
      <c r="S542" s="3"/>
      <c r="T542" s="3"/>
      <c r="U542" s="3"/>
      <c r="V542" s="3"/>
      <c r="W542" s="3"/>
      <c r="X542" s="3"/>
      <c r="Y542" s="3"/>
      <c r="Z542" s="3"/>
    </row>
    <row r="543" ht="14.25" customHeight="1">
      <c r="A543" s="95"/>
      <c r="B543" s="318"/>
      <c r="C543" s="318"/>
      <c r="D543" s="95"/>
      <c r="E543" s="95"/>
      <c r="F543" s="95"/>
      <c r="G543" s="95"/>
      <c r="H543" s="95"/>
      <c r="I543" s="95"/>
      <c r="J543" s="95"/>
      <c r="K543" s="95"/>
      <c r="L543" s="95"/>
      <c r="M543" s="95"/>
      <c r="N543" s="95"/>
      <c r="O543" s="95"/>
      <c r="P543" s="3"/>
      <c r="Q543" s="3"/>
      <c r="R543" s="3"/>
      <c r="S543" s="3"/>
      <c r="T543" s="3"/>
      <c r="U543" s="3"/>
      <c r="V543" s="3"/>
      <c r="W543" s="3"/>
      <c r="X543" s="3"/>
      <c r="Y543" s="3"/>
      <c r="Z543" s="3"/>
    </row>
    <row r="544" ht="14.25" customHeight="1">
      <c r="A544" s="95"/>
      <c r="B544" s="318"/>
      <c r="C544" s="318"/>
      <c r="D544" s="95"/>
      <c r="E544" s="95"/>
      <c r="F544" s="95"/>
      <c r="G544" s="95"/>
      <c r="H544" s="95"/>
      <c r="I544" s="95"/>
      <c r="J544" s="95"/>
      <c r="K544" s="95"/>
      <c r="L544" s="95"/>
      <c r="M544" s="95"/>
      <c r="N544" s="95"/>
      <c r="O544" s="95"/>
      <c r="P544" s="3"/>
      <c r="Q544" s="3"/>
      <c r="R544" s="3"/>
      <c r="S544" s="3"/>
      <c r="T544" s="3"/>
      <c r="U544" s="3"/>
      <c r="V544" s="3"/>
      <c r="W544" s="3"/>
      <c r="X544" s="3"/>
      <c r="Y544" s="3"/>
      <c r="Z544" s="3"/>
    </row>
    <row r="545" ht="14.25" customHeight="1">
      <c r="A545" s="95"/>
      <c r="B545" s="318"/>
      <c r="C545" s="318"/>
      <c r="D545" s="95"/>
      <c r="E545" s="95"/>
      <c r="F545" s="95"/>
      <c r="G545" s="95"/>
      <c r="H545" s="95"/>
      <c r="I545" s="95"/>
      <c r="J545" s="95"/>
      <c r="K545" s="95"/>
      <c r="L545" s="95"/>
      <c r="M545" s="95"/>
      <c r="N545" s="95"/>
      <c r="O545" s="95"/>
      <c r="P545" s="3"/>
      <c r="Q545" s="3"/>
      <c r="R545" s="3"/>
      <c r="S545" s="3"/>
      <c r="T545" s="3"/>
      <c r="U545" s="3"/>
      <c r="V545" s="3"/>
      <c r="W545" s="3"/>
      <c r="X545" s="3"/>
      <c r="Y545" s="3"/>
      <c r="Z545" s="3"/>
    </row>
    <row r="546" ht="14.25" customHeight="1">
      <c r="A546" s="95"/>
      <c r="B546" s="318"/>
      <c r="C546" s="318"/>
      <c r="D546" s="95"/>
      <c r="E546" s="95"/>
      <c r="F546" s="95"/>
      <c r="G546" s="95"/>
      <c r="H546" s="95"/>
      <c r="I546" s="95"/>
      <c r="J546" s="95"/>
      <c r="K546" s="95"/>
      <c r="L546" s="95"/>
      <c r="M546" s="95"/>
      <c r="N546" s="95"/>
      <c r="O546" s="95"/>
      <c r="P546" s="3"/>
      <c r="Q546" s="3"/>
      <c r="R546" s="3"/>
      <c r="S546" s="3"/>
      <c r="T546" s="3"/>
      <c r="U546" s="3"/>
      <c r="V546" s="3"/>
      <c r="W546" s="3"/>
      <c r="X546" s="3"/>
      <c r="Y546" s="3"/>
      <c r="Z546" s="3"/>
    </row>
    <row r="547" ht="14.25" customHeight="1">
      <c r="A547" s="95"/>
      <c r="B547" s="318"/>
      <c r="C547" s="318"/>
      <c r="D547" s="95"/>
      <c r="E547" s="95"/>
      <c r="F547" s="95"/>
      <c r="G547" s="95"/>
      <c r="H547" s="95"/>
      <c r="I547" s="95"/>
      <c r="J547" s="95"/>
      <c r="K547" s="95"/>
      <c r="L547" s="95"/>
      <c r="M547" s="95"/>
      <c r="N547" s="95"/>
      <c r="O547" s="95"/>
      <c r="P547" s="3"/>
      <c r="Q547" s="3"/>
      <c r="R547" s="3"/>
      <c r="S547" s="3"/>
      <c r="T547" s="3"/>
      <c r="U547" s="3"/>
      <c r="V547" s="3"/>
      <c r="W547" s="3"/>
      <c r="X547" s="3"/>
      <c r="Y547" s="3"/>
      <c r="Z547" s="3"/>
    </row>
    <row r="548" ht="14.25" customHeight="1">
      <c r="A548" s="95"/>
      <c r="B548" s="318"/>
      <c r="C548" s="318"/>
      <c r="D548" s="95"/>
      <c r="E548" s="95"/>
      <c r="F548" s="95"/>
      <c r="G548" s="95"/>
      <c r="H548" s="95"/>
      <c r="I548" s="95"/>
      <c r="J548" s="95"/>
      <c r="K548" s="95"/>
      <c r="L548" s="95"/>
      <c r="M548" s="95"/>
      <c r="N548" s="95"/>
      <c r="O548" s="95"/>
      <c r="P548" s="3"/>
      <c r="Q548" s="3"/>
      <c r="R548" s="3"/>
      <c r="S548" s="3"/>
      <c r="T548" s="3"/>
      <c r="U548" s="3"/>
      <c r="V548" s="3"/>
      <c r="W548" s="3"/>
      <c r="X548" s="3"/>
      <c r="Y548" s="3"/>
      <c r="Z548" s="3"/>
    </row>
    <row r="549" ht="14.25" customHeight="1">
      <c r="A549" s="95"/>
      <c r="B549" s="318"/>
      <c r="C549" s="318"/>
      <c r="D549" s="95"/>
      <c r="E549" s="95"/>
      <c r="F549" s="95"/>
      <c r="G549" s="95"/>
      <c r="H549" s="95"/>
      <c r="I549" s="95"/>
      <c r="J549" s="95"/>
      <c r="K549" s="95"/>
      <c r="L549" s="95"/>
      <c r="M549" s="95"/>
      <c r="N549" s="95"/>
      <c r="O549" s="95"/>
      <c r="P549" s="3"/>
      <c r="Q549" s="3"/>
      <c r="R549" s="3"/>
      <c r="S549" s="3"/>
      <c r="T549" s="3"/>
      <c r="U549" s="3"/>
      <c r="V549" s="3"/>
      <c r="W549" s="3"/>
      <c r="X549" s="3"/>
      <c r="Y549" s="3"/>
      <c r="Z549" s="3"/>
    </row>
    <row r="550" ht="14.25" customHeight="1">
      <c r="A550" s="95"/>
      <c r="B550" s="318"/>
      <c r="C550" s="318"/>
      <c r="D550" s="95"/>
      <c r="E550" s="95"/>
      <c r="F550" s="95"/>
      <c r="G550" s="95"/>
      <c r="H550" s="95"/>
      <c r="I550" s="95"/>
      <c r="J550" s="95"/>
      <c r="K550" s="95"/>
      <c r="L550" s="95"/>
      <c r="M550" s="95"/>
      <c r="N550" s="95"/>
      <c r="O550" s="95"/>
      <c r="P550" s="3"/>
      <c r="Q550" s="3"/>
      <c r="R550" s="3"/>
      <c r="S550" s="3"/>
      <c r="T550" s="3"/>
      <c r="U550" s="3"/>
      <c r="V550" s="3"/>
      <c r="W550" s="3"/>
      <c r="X550" s="3"/>
      <c r="Y550" s="3"/>
      <c r="Z550" s="3"/>
    </row>
    <row r="551" ht="14.25" customHeight="1">
      <c r="A551" s="95"/>
      <c r="B551" s="318"/>
      <c r="C551" s="318"/>
      <c r="D551" s="95"/>
      <c r="E551" s="95"/>
      <c r="F551" s="95"/>
      <c r="G551" s="95"/>
      <c r="H551" s="95"/>
      <c r="I551" s="95"/>
      <c r="J551" s="95"/>
      <c r="K551" s="95"/>
      <c r="L551" s="95"/>
      <c r="M551" s="95"/>
      <c r="N551" s="95"/>
      <c r="O551" s="95"/>
      <c r="P551" s="3"/>
      <c r="Q551" s="3"/>
      <c r="R551" s="3"/>
      <c r="S551" s="3"/>
      <c r="T551" s="3"/>
      <c r="U551" s="3"/>
      <c r="V551" s="3"/>
      <c r="W551" s="3"/>
      <c r="X551" s="3"/>
      <c r="Y551" s="3"/>
      <c r="Z551" s="3"/>
    </row>
    <row r="552" ht="14.25" customHeight="1">
      <c r="A552" s="95"/>
      <c r="B552" s="318"/>
      <c r="C552" s="318"/>
      <c r="D552" s="95"/>
      <c r="E552" s="95"/>
      <c r="F552" s="95"/>
      <c r="G552" s="95"/>
      <c r="H552" s="95"/>
      <c r="I552" s="95"/>
      <c r="J552" s="95"/>
      <c r="K552" s="95"/>
      <c r="L552" s="95"/>
      <c r="M552" s="95"/>
      <c r="N552" s="95"/>
      <c r="O552" s="95"/>
      <c r="P552" s="3"/>
      <c r="Q552" s="3"/>
      <c r="R552" s="3"/>
      <c r="S552" s="3"/>
      <c r="T552" s="3"/>
      <c r="U552" s="3"/>
      <c r="V552" s="3"/>
      <c r="W552" s="3"/>
      <c r="X552" s="3"/>
      <c r="Y552" s="3"/>
      <c r="Z552" s="3"/>
    </row>
    <row r="553" ht="14.25" customHeight="1">
      <c r="A553" s="95"/>
      <c r="B553" s="318"/>
      <c r="C553" s="318"/>
      <c r="D553" s="95"/>
      <c r="E553" s="95"/>
      <c r="F553" s="95"/>
      <c r="G553" s="95"/>
      <c r="H553" s="95"/>
      <c r="I553" s="95"/>
      <c r="J553" s="95"/>
      <c r="K553" s="95"/>
      <c r="L553" s="95"/>
      <c r="M553" s="95"/>
      <c r="N553" s="95"/>
      <c r="O553" s="95"/>
      <c r="P553" s="3"/>
      <c r="Q553" s="3"/>
      <c r="R553" s="3"/>
      <c r="S553" s="3"/>
      <c r="T553" s="3"/>
      <c r="U553" s="3"/>
      <c r="V553" s="3"/>
      <c r="W553" s="3"/>
      <c r="X553" s="3"/>
      <c r="Y553" s="3"/>
      <c r="Z553" s="3"/>
    </row>
    <row r="554" ht="14.25" customHeight="1">
      <c r="A554" s="95"/>
      <c r="B554" s="318"/>
      <c r="C554" s="318"/>
      <c r="D554" s="95"/>
      <c r="E554" s="95"/>
      <c r="F554" s="95"/>
      <c r="G554" s="95"/>
      <c r="H554" s="95"/>
      <c r="I554" s="95"/>
      <c r="J554" s="95"/>
      <c r="K554" s="95"/>
      <c r="L554" s="95"/>
      <c r="M554" s="95"/>
      <c r="N554" s="95"/>
      <c r="O554" s="95"/>
      <c r="P554" s="3"/>
      <c r="Q554" s="3"/>
      <c r="R554" s="3"/>
      <c r="S554" s="3"/>
      <c r="T554" s="3"/>
      <c r="U554" s="3"/>
      <c r="V554" s="3"/>
      <c r="W554" s="3"/>
      <c r="X554" s="3"/>
      <c r="Y554" s="3"/>
      <c r="Z554" s="3"/>
    </row>
    <row r="555" ht="14.25" customHeight="1">
      <c r="A555" s="95"/>
      <c r="B555" s="318"/>
      <c r="C555" s="318"/>
      <c r="D555" s="95"/>
      <c r="E555" s="95"/>
      <c r="F555" s="95"/>
      <c r="G555" s="95"/>
      <c r="H555" s="95"/>
      <c r="I555" s="95"/>
      <c r="J555" s="95"/>
      <c r="K555" s="95"/>
      <c r="L555" s="95"/>
      <c r="M555" s="95"/>
      <c r="N555" s="95"/>
      <c r="O555" s="95"/>
      <c r="P555" s="3"/>
      <c r="Q555" s="3"/>
      <c r="R555" s="3"/>
      <c r="S555" s="3"/>
      <c r="T555" s="3"/>
      <c r="U555" s="3"/>
      <c r="V555" s="3"/>
      <c r="W555" s="3"/>
      <c r="X555" s="3"/>
      <c r="Y555" s="3"/>
      <c r="Z555" s="3"/>
    </row>
    <row r="556" ht="14.25" customHeight="1">
      <c r="A556" s="95"/>
      <c r="B556" s="318"/>
      <c r="C556" s="318"/>
      <c r="D556" s="95"/>
      <c r="E556" s="95"/>
      <c r="F556" s="95"/>
      <c r="G556" s="95"/>
      <c r="H556" s="95"/>
      <c r="I556" s="95"/>
      <c r="J556" s="95"/>
      <c r="K556" s="95"/>
      <c r="L556" s="95"/>
      <c r="M556" s="95"/>
      <c r="N556" s="95"/>
      <c r="O556" s="95"/>
      <c r="P556" s="3"/>
      <c r="Q556" s="3"/>
      <c r="R556" s="3"/>
      <c r="S556" s="3"/>
      <c r="T556" s="3"/>
      <c r="U556" s="3"/>
      <c r="V556" s="3"/>
      <c r="W556" s="3"/>
      <c r="X556" s="3"/>
      <c r="Y556" s="3"/>
      <c r="Z556" s="3"/>
    </row>
    <row r="557" ht="14.25" customHeight="1">
      <c r="A557" s="95"/>
      <c r="B557" s="318"/>
      <c r="C557" s="318"/>
      <c r="D557" s="95"/>
      <c r="E557" s="95"/>
      <c r="F557" s="95"/>
      <c r="G557" s="95"/>
      <c r="H557" s="95"/>
      <c r="I557" s="95"/>
      <c r="J557" s="95"/>
      <c r="K557" s="95"/>
      <c r="L557" s="95"/>
      <c r="M557" s="95"/>
      <c r="N557" s="95"/>
      <c r="O557" s="95"/>
      <c r="P557" s="3"/>
      <c r="Q557" s="3"/>
      <c r="R557" s="3"/>
      <c r="S557" s="3"/>
      <c r="T557" s="3"/>
      <c r="U557" s="3"/>
      <c r="V557" s="3"/>
      <c r="W557" s="3"/>
      <c r="X557" s="3"/>
      <c r="Y557" s="3"/>
      <c r="Z557" s="3"/>
    </row>
    <row r="558" ht="14.25" customHeight="1">
      <c r="A558" s="95"/>
      <c r="B558" s="318"/>
      <c r="C558" s="318"/>
      <c r="D558" s="95"/>
      <c r="E558" s="95"/>
      <c r="F558" s="95"/>
      <c r="G558" s="95"/>
      <c r="H558" s="95"/>
      <c r="I558" s="95"/>
      <c r="J558" s="95"/>
      <c r="K558" s="95"/>
      <c r="L558" s="95"/>
      <c r="M558" s="95"/>
      <c r="N558" s="95"/>
      <c r="O558" s="95"/>
      <c r="P558" s="3"/>
      <c r="Q558" s="3"/>
      <c r="R558" s="3"/>
      <c r="S558" s="3"/>
      <c r="T558" s="3"/>
      <c r="U558" s="3"/>
      <c r="V558" s="3"/>
      <c r="W558" s="3"/>
      <c r="X558" s="3"/>
      <c r="Y558" s="3"/>
      <c r="Z558" s="3"/>
    </row>
    <row r="559" ht="14.25" customHeight="1">
      <c r="A559" s="95"/>
      <c r="B559" s="318"/>
      <c r="C559" s="318"/>
      <c r="D559" s="95"/>
      <c r="E559" s="95"/>
      <c r="F559" s="95"/>
      <c r="G559" s="95"/>
      <c r="H559" s="95"/>
      <c r="I559" s="95"/>
      <c r="J559" s="95"/>
      <c r="K559" s="95"/>
      <c r="L559" s="95"/>
      <c r="M559" s="95"/>
      <c r="N559" s="95"/>
      <c r="O559" s="95"/>
      <c r="P559" s="3"/>
      <c r="Q559" s="3"/>
      <c r="R559" s="3"/>
      <c r="S559" s="3"/>
      <c r="T559" s="3"/>
      <c r="U559" s="3"/>
      <c r="V559" s="3"/>
      <c r="W559" s="3"/>
      <c r="X559" s="3"/>
      <c r="Y559" s="3"/>
      <c r="Z559" s="3"/>
    </row>
    <row r="560" ht="14.25" customHeight="1">
      <c r="A560" s="95"/>
      <c r="B560" s="318"/>
      <c r="C560" s="318"/>
      <c r="D560" s="95"/>
      <c r="E560" s="95"/>
      <c r="F560" s="95"/>
      <c r="G560" s="95"/>
      <c r="H560" s="95"/>
      <c r="I560" s="95"/>
      <c r="J560" s="95"/>
      <c r="K560" s="95"/>
      <c r="L560" s="95"/>
      <c r="M560" s="95"/>
      <c r="N560" s="95"/>
      <c r="O560" s="95"/>
      <c r="P560" s="3"/>
      <c r="Q560" s="3"/>
      <c r="R560" s="3"/>
      <c r="S560" s="3"/>
      <c r="T560" s="3"/>
      <c r="U560" s="3"/>
      <c r="V560" s="3"/>
      <c r="W560" s="3"/>
      <c r="X560" s="3"/>
      <c r="Y560" s="3"/>
      <c r="Z560" s="3"/>
    </row>
    <row r="561" ht="14.25" customHeight="1">
      <c r="A561" s="95"/>
      <c r="B561" s="318"/>
      <c r="C561" s="318"/>
      <c r="D561" s="95"/>
      <c r="E561" s="95"/>
      <c r="F561" s="95"/>
      <c r="G561" s="95"/>
      <c r="H561" s="95"/>
      <c r="I561" s="95"/>
      <c r="J561" s="95"/>
      <c r="K561" s="95"/>
      <c r="L561" s="95"/>
      <c r="M561" s="95"/>
      <c r="N561" s="95"/>
      <c r="O561" s="95"/>
      <c r="P561" s="3"/>
      <c r="Q561" s="3"/>
      <c r="R561" s="3"/>
      <c r="S561" s="3"/>
      <c r="T561" s="3"/>
      <c r="U561" s="3"/>
      <c r="V561" s="3"/>
      <c r="W561" s="3"/>
      <c r="X561" s="3"/>
      <c r="Y561" s="3"/>
      <c r="Z561" s="3"/>
    </row>
    <row r="562" ht="14.25" customHeight="1">
      <c r="A562" s="95"/>
      <c r="B562" s="318"/>
      <c r="C562" s="318"/>
      <c r="D562" s="95"/>
      <c r="E562" s="95"/>
      <c r="F562" s="95"/>
      <c r="G562" s="95"/>
      <c r="H562" s="95"/>
      <c r="I562" s="95"/>
      <c r="J562" s="95"/>
      <c r="K562" s="95"/>
      <c r="L562" s="95"/>
      <c r="M562" s="95"/>
      <c r="N562" s="95"/>
      <c r="O562" s="95"/>
      <c r="P562" s="3"/>
      <c r="Q562" s="3"/>
      <c r="R562" s="3"/>
      <c r="S562" s="3"/>
      <c r="T562" s="3"/>
      <c r="U562" s="3"/>
      <c r="V562" s="3"/>
      <c r="W562" s="3"/>
      <c r="X562" s="3"/>
      <c r="Y562" s="3"/>
      <c r="Z562" s="3"/>
    </row>
    <row r="563" ht="14.25" customHeight="1">
      <c r="A563" s="95"/>
      <c r="B563" s="318"/>
      <c r="C563" s="318"/>
      <c r="D563" s="95"/>
      <c r="E563" s="95"/>
      <c r="F563" s="95"/>
      <c r="G563" s="95"/>
      <c r="H563" s="95"/>
      <c r="I563" s="95"/>
      <c r="J563" s="95"/>
      <c r="K563" s="95"/>
      <c r="L563" s="95"/>
      <c r="M563" s="95"/>
      <c r="N563" s="95"/>
      <c r="O563" s="95"/>
      <c r="P563" s="3"/>
      <c r="Q563" s="3"/>
      <c r="R563" s="3"/>
      <c r="S563" s="3"/>
      <c r="T563" s="3"/>
      <c r="U563" s="3"/>
      <c r="V563" s="3"/>
      <c r="W563" s="3"/>
      <c r="X563" s="3"/>
      <c r="Y563" s="3"/>
      <c r="Z563" s="3"/>
    </row>
    <row r="564" ht="14.25" customHeight="1">
      <c r="A564" s="95"/>
      <c r="B564" s="318"/>
      <c r="C564" s="318"/>
      <c r="D564" s="95"/>
      <c r="E564" s="95"/>
      <c r="F564" s="95"/>
      <c r="G564" s="95"/>
      <c r="H564" s="95"/>
      <c r="I564" s="95"/>
      <c r="J564" s="95"/>
      <c r="K564" s="95"/>
      <c r="L564" s="95"/>
      <c r="M564" s="95"/>
      <c r="N564" s="95"/>
      <c r="O564" s="95"/>
      <c r="P564" s="3"/>
      <c r="Q564" s="3"/>
      <c r="R564" s="3"/>
      <c r="S564" s="3"/>
      <c r="T564" s="3"/>
      <c r="U564" s="3"/>
      <c r="V564" s="3"/>
      <c r="W564" s="3"/>
      <c r="X564" s="3"/>
      <c r="Y564" s="3"/>
      <c r="Z564" s="3"/>
    </row>
    <row r="565" ht="14.25" customHeight="1">
      <c r="A565" s="95"/>
      <c r="B565" s="318"/>
      <c r="C565" s="318"/>
      <c r="D565" s="95"/>
      <c r="E565" s="95"/>
      <c r="F565" s="95"/>
      <c r="G565" s="95"/>
      <c r="H565" s="95"/>
      <c r="I565" s="95"/>
      <c r="J565" s="95"/>
      <c r="K565" s="95"/>
      <c r="L565" s="95"/>
      <c r="M565" s="95"/>
      <c r="N565" s="95"/>
      <c r="O565" s="95"/>
      <c r="P565" s="3"/>
      <c r="Q565" s="3"/>
      <c r="R565" s="3"/>
      <c r="S565" s="3"/>
      <c r="T565" s="3"/>
      <c r="U565" s="3"/>
      <c r="V565" s="3"/>
      <c r="W565" s="3"/>
      <c r="X565" s="3"/>
      <c r="Y565" s="3"/>
      <c r="Z565" s="3"/>
    </row>
    <row r="566" ht="14.25" customHeight="1">
      <c r="A566" s="95"/>
      <c r="B566" s="318"/>
      <c r="C566" s="318"/>
      <c r="D566" s="95"/>
      <c r="E566" s="95"/>
      <c r="F566" s="95"/>
      <c r="G566" s="95"/>
      <c r="H566" s="95"/>
      <c r="I566" s="95"/>
      <c r="J566" s="95"/>
      <c r="K566" s="95"/>
      <c r="L566" s="95"/>
      <c r="M566" s="95"/>
      <c r="N566" s="95"/>
      <c r="O566" s="95"/>
      <c r="P566" s="3"/>
      <c r="Q566" s="3"/>
      <c r="R566" s="3"/>
      <c r="S566" s="3"/>
      <c r="T566" s="3"/>
      <c r="U566" s="3"/>
      <c r="V566" s="3"/>
      <c r="W566" s="3"/>
      <c r="X566" s="3"/>
      <c r="Y566" s="3"/>
      <c r="Z566" s="3"/>
    </row>
    <row r="567" ht="14.25" customHeight="1">
      <c r="A567" s="95"/>
      <c r="B567" s="318"/>
      <c r="C567" s="318"/>
      <c r="D567" s="95"/>
      <c r="E567" s="95"/>
      <c r="F567" s="95"/>
      <c r="G567" s="95"/>
      <c r="H567" s="95"/>
      <c r="I567" s="95"/>
      <c r="J567" s="95"/>
      <c r="K567" s="95"/>
      <c r="L567" s="95"/>
      <c r="M567" s="95"/>
      <c r="N567" s="95"/>
      <c r="O567" s="95"/>
      <c r="P567" s="3"/>
      <c r="Q567" s="3"/>
      <c r="R567" s="3"/>
      <c r="S567" s="3"/>
      <c r="T567" s="3"/>
      <c r="U567" s="3"/>
      <c r="V567" s="3"/>
      <c r="W567" s="3"/>
      <c r="X567" s="3"/>
      <c r="Y567" s="3"/>
      <c r="Z567" s="3"/>
    </row>
    <row r="568" ht="14.25" customHeight="1">
      <c r="A568" s="95"/>
      <c r="B568" s="318"/>
      <c r="C568" s="318"/>
      <c r="D568" s="95"/>
      <c r="E568" s="95"/>
      <c r="F568" s="95"/>
      <c r="G568" s="95"/>
      <c r="H568" s="95"/>
      <c r="I568" s="95"/>
      <c r="J568" s="95"/>
      <c r="K568" s="95"/>
      <c r="L568" s="95"/>
      <c r="M568" s="95"/>
      <c r="N568" s="95"/>
      <c r="O568" s="95"/>
      <c r="P568" s="3"/>
      <c r="Q568" s="3"/>
      <c r="R568" s="3"/>
      <c r="S568" s="3"/>
      <c r="T568" s="3"/>
      <c r="U568" s="3"/>
      <c r="V568" s="3"/>
      <c r="W568" s="3"/>
      <c r="X568" s="3"/>
      <c r="Y568" s="3"/>
      <c r="Z568" s="3"/>
    </row>
    <row r="569" ht="14.25" customHeight="1">
      <c r="A569" s="95"/>
      <c r="B569" s="318"/>
      <c r="C569" s="318"/>
      <c r="D569" s="95"/>
      <c r="E569" s="95"/>
      <c r="F569" s="95"/>
      <c r="G569" s="95"/>
      <c r="H569" s="95"/>
      <c r="I569" s="95"/>
      <c r="J569" s="95"/>
      <c r="K569" s="95"/>
      <c r="L569" s="95"/>
      <c r="M569" s="95"/>
      <c r="N569" s="95"/>
      <c r="O569" s="95"/>
      <c r="P569" s="3"/>
      <c r="Q569" s="3"/>
      <c r="R569" s="3"/>
      <c r="S569" s="3"/>
      <c r="T569" s="3"/>
      <c r="U569" s="3"/>
      <c r="V569" s="3"/>
      <c r="W569" s="3"/>
      <c r="X569" s="3"/>
      <c r="Y569" s="3"/>
      <c r="Z569" s="3"/>
    </row>
    <row r="570" ht="14.25" customHeight="1">
      <c r="A570" s="95"/>
      <c r="B570" s="318"/>
      <c r="C570" s="318"/>
      <c r="D570" s="95"/>
      <c r="E570" s="95"/>
      <c r="F570" s="95"/>
      <c r="G570" s="95"/>
      <c r="H570" s="95"/>
      <c r="I570" s="95"/>
      <c r="J570" s="95"/>
      <c r="K570" s="95"/>
      <c r="L570" s="95"/>
      <c r="M570" s="95"/>
      <c r="N570" s="95"/>
      <c r="O570" s="95"/>
      <c r="P570" s="3"/>
      <c r="Q570" s="3"/>
      <c r="R570" s="3"/>
      <c r="S570" s="3"/>
      <c r="T570" s="3"/>
      <c r="U570" s="3"/>
      <c r="V570" s="3"/>
      <c r="W570" s="3"/>
      <c r="X570" s="3"/>
      <c r="Y570" s="3"/>
      <c r="Z570" s="3"/>
    </row>
    <row r="571" ht="14.25" customHeight="1">
      <c r="A571" s="95"/>
      <c r="B571" s="318"/>
      <c r="C571" s="318"/>
      <c r="D571" s="95"/>
      <c r="E571" s="95"/>
      <c r="F571" s="95"/>
      <c r="G571" s="95"/>
      <c r="H571" s="95"/>
      <c r="I571" s="95"/>
      <c r="J571" s="95"/>
      <c r="K571" s="95"/>
      <c r="L571" s="95"/>
      <c r="M571" s="95"/>
      <c r="N571" s="95"/>
      <c r="O571" s="95"/>
      <c r="P571" s="3"/>
      <c r="Q571" s="3"/>
      <c r="R571" s="3"/>
      <c r="S571" s="3"/>
      <c r="T571" s="3"/>
      <c r="U571" s="3"/>
      <c r="V571" s="3"/>
      <c r="W571" s="3"/>
      <c r="X571" s="3"/>
      <c r="Y571" s="3"/>
      <c r="Z571" s="3"/>
    </row>
    <row r="572" ht="14.25" customHeight="1">
      <c r="A572" s="95"/>
      <c r="B572" s="318"/>
      <c r="C572" s="318"/>
      <c r="D572" s="95"/>
      <c r="E572" s="95"/>
      <c r="F572" s="95"/>
      <c r="G572" s="95"/>
      <c r="H572" s="95"/>
      <c r="I572" s="95"/>
      <c r="J572" s="95"/>
      <c r="K572" s="95"/>
      <c r="L572" s="95"/>
      <c r="M572" s="95"/>
      <c r="N572" s="95"/>
      <c r="O572" s="95"/>
      <c r="P572" s="3"/>
      <c r="Q572" s="3"/>
      <c r="R572" s="3"/>
      <c r="S572" s="3"/>
      <c r="T572" s="3"/>
      <c r="U572" s="3"/>
      <c r="V572" s="3"/>
      <c r="W572" s="3"/>
      <c r="X572" s="3"/>
      <c r="Y572" s="3"/>
      <c r="Z572" s="3"/>
    </row>
    <row r="573" ht="14.25" customHeight="1">
      <c r="A573" s="95"/>
      <c r="B573" s="318"/>
      <c r="C573" s="318"/>
      <c r="D573" s="95"/>
      <c r="E573" s="95"/>
      <c r="F573" s="95"/>
      <c r="G573" s="95"/>
      <c r="H573" s="95"/>
      <c r="I573" s="95"/>
      <c r="J573" s="95"/>
      <c r="K573" s="95"/>
      <c r="L573" s="95"/>
      <c r="M573" s="95"/>
      <c r="N573" s="95"/>
      <c r="O573" s="95"/>
      <c r="P573" s="3"/>
      <c r="Q573" s="3"/>
      <c r="R573" s="3"/>
      <c r="S573" s="3"/>
      <c r="T573" s="3"/>
      <c r="U573" s="3"/>
      <c r="V573" s="3"/>
      <c r="W573" s="3"/>
      <c r="X573" s="3"/>
      <c r="Y573" s="3"/>
      <c r="Z573" s="3"/>
    </row>
    <row r="574" ht="14.25" customHeight="1">
      <c r="A574" s="95"/>
      <c r="B574" s="318"/>
      <c r="C574" s="318"/>
      <c r="D574" s="95"/>
      <c r="E574" s="95"/>
      <c r="F574" s="95"/>
      <c r="G574" s="95"/>
      <c r="H574" s="95"/>
      <c r="I574" s="95"/>
      <c r="J574" s="95"/>
      <c r="K574" s="95"/>
      <c r="L574" s="95"/>
      <c r="M574" s="95"/>
      <c r="N574" s="95"/>
      <c r="O574" s="95"/>
      <c r="P574" s="3"/>
      <c r="Q574" s="3"/>
      <c r="R574" s="3"/>
      <c r="S574" s="3"/>
      <c r="T574" s="3"/>
      <c r="U574" s="3"/>
      <c r="V574" s="3"/>
      <c r="W574" s="3"/>
      <c r="X574" s="3"/>
      <c r="Y574" s="3"/>
      <c r="Z574" s="3"/>
    </row>
    <row r="575" ht="14.25" customHeight="1">
      <c r="A575" s="95"/>
      <c r="B575" s="318"/>
      <c r="C575" s="318"/>
      <c r="D575" s="95"/>
      <c r="E575" s="95"/>
      <c r="F575" s="95"/>
      <c r="G575" s="95"/>
      <c r="H575" s="95"/>
      <c r="I575" s="95"/>
      <c r="J575" s="95"/>
      <c r="K575" s="95"/>
      <c r="L575" s="95"/>
      <c r="M575" s="95"/>
      <c r="N575" s="95"/>
      <c r="O575" s="95"/>
      <c r="P575" s="3"/>
      <c r="Q575" s="3"/>
      <c r="R575" s="3"/>
      <c r="S575" s="3"/>
      <c r="T575" s="3"/>
      <c r="U575" s="3"/>
      <c r="V575" s="3"/>
      <c r="W575" s="3"/>
      <c r="X575" s="3"/>
      <c r="Y575" s="3"/>
      <c r="Z575" s="3"/>
    </row>
    <row r="576" ht="14.25" customHeight="1">
      <c r="A576" s="95"/>
      <c r="B576" s="318"/>
      <c r="C576" s="318"/>
      <c r="D576" s="95"/>
      <c r="E576" s="95"/>
      <c r="F576" s="95"/>
      <c r="G576" s="95"/>
      <c r="H576" s="95"/>
      <c r="I576" s="95"/>
      <c r="J576" s="95"/>
      <c r="K576" s="95"/>
      <c r="L576" s="95"/>
      <c r="M576" s="95"/>
      <c r="N576" s="95"/>
      <c r="O576" s="95"/>
      <c r="P576" s="3"/>
      <c r="Q576" s="3"/>
      <c r="R576" s="3"/>
      <c r="S576" s="3"/>
      <c r="T576" s="3"/>
      <c r="U576" s="3"/>
      <c r="V576" s="3"/>
      <c r="W576" s="3"/>
      <c r="X576" s="3"/>
      <c r="Y576" s="3"/>
      <c r="Z576" s="3"/>
    </row>
    <row r="577" ht="14.25" customHeight="1">
      <c r="A577" s="95"/>
      <c r="B577" s="318"/>
      <c r="C577" s="318"/>
      <c r="D577" s="95"/>
      <c r="E577" s="95"/>
      <c r="F577" s="95"/>
      <c r="G577" s="95"/>
      <c r="H577" s="95"/>
      <c r="I577" s="95"/>
      <c r="J577" s="95"/>
      <c r="K577" s="95"/>
      <c r="L577" s="95"/>
      <c r="M577" s="95"/>
      <c r="N577" s="95"/>
      <c r="O577" s="95"/>
      <c r="P577" s="3"/>
      <c r="Q577" s="3"/>
      <c r="R577" s="3"/>
      <c r="S577" s="3"/>
      <c r="T577" s="3"/>
      <c r="U577" s="3"/>
      <c r="V577" s="3"/>
      <c r="W577" s="3"/>
      <c r="X577" s="3"/>
      <c r="Y577" s="3"/>
      <c r="Z577" s="3"/>
    </row>
    <row r="578" ht="14.25" customHeight="1">
      <c r="A578" s="95"/>
      <c r="B578" s="318"/>
      <c r="C578" s="318"/>
      <c r="D578" s="95"/>
      <c r="E578" s="95"/>
      <c r="F578" s="95"/>
      <c r="G578" s="95"/>
      <c r="H578" s="95"/>
      <c r="I578" s="95"/>
      <c r="J578" s="95"/>
      <c r="K578" s="95"/>
      <c r="L578" s="95"/>
      <c r="M578" s="95"/>
      <c r="N578" s="95"/>
      <c r="O578" s="95"/>
      <c r="P578" s="3"/>
      <c r="Q578" s="3"/>
      <c r="R578" s="3"/>
      <c r="S578" s="3"/>
      <c r="T578" s="3"/>
      <c r="U578" s="3"/>
      <c r="V578" s="3"/>
      <c r="W578" s="3"/>
      <c r="X578" s="3"/>
      <c r="Y578" s="3"/>
      <c r="Z578" s="3"/>
    </row>
    <row r="579" ht="14.25" customHeight="1">
      <c r="A579" s="95"/>
      <c r="B579" s="318"/>
      <c r="C579" s="318"/>
      <c r="D579" s="95"/>
      <c r="E579" s="95"/>
      <c r="F579" s="95"/>
      <c r="G579" s="95"/>
      <c r="H579" s="95"/>
      <c r="I579" s="95"/>
      <c r="J579" s="95"/>
      <c r="K579" s="95"/>
      <c r="L579" s="95"/>
      <c r="M579" s="95"/>
      <c r="N579" s="95"/>
      <c r="O579" s="95"/>
      <c r="P579" s="3"/>
      <c r="Q579" s="3"/>
      <c r="R579" s="3"/>
      <c r="S579" s="3"/>
      <c r="T579" s="3"/>
      <c r="U579" s="3"/>
      <c r="V579" s="3"/>
      <c r="W579" s="3"/>
      <c r="X579" s="3"/>
      <c r="Y579" s="3"/>
      <c r="Z579" s="3"/>
    </row>
    <row r="580" ht="14.25" customHeight="1">
      <c r="A580" s="95"/>
      <c r="B580" s="318"/>
      <c r="C580" s="318"/>
      <c r="D580" s="95"/>
      <c r="E580" s="95"/>
      <c r="F580" s="95"/>
      <c r="G580" s="95"/>
      <c r="H580" s="95"/>
      <c r="I580" s="95"/>
      <c r="J580" s="95"/>
      <c r="K580" s="95"/>
      <c r="L580" s="95"/>
      <c r="M580" s="95"/>
      <c r="N580" s="95"/>
      <c r="O580" s="95"/>
      <c r="P580" s="3"/>
      <c r="Q580" s="3"/>
      <c r="R580" s="3"/>
      <c r="S580" s="3"/>
      <c r="T580" s="3"/>
      <c r="U580" s="3"/>
      <c r="V580" s="3"/>
      <c r="W580" s="3"/>
      <c r="X580" s="3"/>
      <c r="Y580" s="3"/>
      <c r="Z580" s="3"/>
    </row>
    <row r="581" ht="14.25" customHeight="1">
      <c r="A581" s="95"/>
      <c r="B581" s="318"/>
      <c r="C581" s="318"/>
      <c r="D581" s="95"/>
      <c r="E581" s="95"/>
      <c r="F581" s="95"/>
      <c r="G581" s="95"/>
      <c r="H581" s="95"/>
      <c r="I581" s="95"/>
      <c r="J581" s="95"/>
      <c r="K581" s="95"/>
      <c r="L581" s="95"/>
      <c r="M581" s="95"/>
      <c r="N581" s="95"/>
      <c r="O581" s="95"/>
      <c r="P581" s="3"/>
      <c r="Q581" s="3"/>
      <c r="R581" s="3"/>
      <c r="S581" s="3"/>
      <c r="T581" s="3"/>
      <c r="U581" s="3"/>
      <c r="V581" s="3"/>
      <c r="W581" s="3"/>
      <c r="X581" s="3"/>
      <c r="Y581" s="3"/>
      <c r="Z581" s="3"/>
    </row>
    <row r="582" ht="14.25" customHeight="1">
      <c r="A582" s="95"/>
      <c r="B582" s="318"/>
      <c r="C582" s="318"/>
      <c r="D582" s="95"/>
      <c r="E582" s="95"/>
      <c r="F582" s="95"/>
      <c r="G582" s="95"/>
      <c r="H582" s="95"/>
      <c r="I582" s="95"/>
      <c r="J582" s="95"/>
      <c r="K582" s="95"/>
      <c r="L582" s="95"/>
      <c r="M582" s="95"/>
      <c r="N582" s="95"/>
      <c r="O582" s="95"/>
      <c r="P582" s="3"/>
      <c r="Q582" s="3"/>
      <c r="R582" s="3"/>
      <c r="S582" s="3"/>
      <c r="T582" s="3"/>
      <c r="U582" s="3"/>
      <c r="V582" s="3"/>
      <c r="W582" s="3"/>
      <c r="X582" s="3"/>
      <c r="Y582" s="3"/>
      <c r="Z582" s="3"/>
    </row>
    <row r="583" ht="14.25" customHeight="1">
      <c r="A583" s="95"/>
      <c r="B583" s="318"/>
      <c r="C583" s="318"/>
      <c r="D583" s="95"/>
      <c r="E583" s="95"/>
      <c r="F583" s="95"/>
      <c r="G583" s="95"/>
      <c r="H583" s="95"/>
      <c r="I583" s="95"/>
      <c r="J583" s="95"/>
      <c r="K583" s="95"/>
      <c r="L583" s="95"/>
      <c r="M583" s="95"/>
      <c r="N583" s="95"/>
      <c r="O583" s="95"/>
      <c r="P583" s="3"/>
      <c r="Q583" s="3"/>
      <c r="R583" s="3"/>
      <c r="S583" s="3"/>
      <c r="T583" s="3"/>
      <c r="U583" s="3"/>
      <c r="V583" s="3"/>
      <c r="W583" s="3"/>
      <c r="X583" s="3"/>
      <c r="Y583" s="3"/>
      <c r="Z583" s="3"/>
    </row>
    <row r="584" ht="14.25" customHeight="1">
      <c r="A584" s="95"/>
      <c r="B584" s="318"/>
      <c r="C584" s="318"/>
      <c r="D584" s="95"/>
      <c r="E584" s="95"/>
      <c r="F584" s="95"/>
      <c r="G584" s="95"/>
      <c r="H584" s="95"/>
      <c r="I584" s="95"/>
      <c r="J584" s="95"/>
      <c r="K584" s="95"/>
      <c r="L584" s="95"/>
      <c r="M584" s="95"/>
      <c r="N584" s="95"/>
      <c r="O584" s="95"/>
      <c r="P584" s="3"/>
      <c r="Q584" s="3"/>
      <c r="R584" s="3"/>
      <c r="S584" s="3"/>
      <c r="T584" s="3"/>
      <c r="U584" s="3"/>
      <c r="V584" s="3"/>
      <c r="W584" s="3"/>
      <c r="X584" s="3"/>
      <c r="Y584" s="3"/>
      <c r="Z584" s="3"/>
    </row>
    <row r="585" ht="14.25" customHeight="1">
      <c r="A585" s="95"/>
      <c r="B585" s="318"/>
      <c r="C585" s="318"/>
      <c r="D585" s="95"/>
      <c r="E585" s="95"/>
      <c r="F585" s="95"/>
      <c r="G585" s="95"/>
      <c r="H585" s="95"/>
      <c r="I585" s="95"/>
      <c r="J585" s="95"/>
      <c r="K585" s="95"/>
      <c r="L585" s="95"/>
      <c r="M585" s="95"/>
      <c r="N585" s="95"/>
      <c r="O585" s="95"/>
      <c r="P585" s="3"/>
      <c r="Q585" s="3"/>
      <c r="R585" s="3"/>
      <c r="S585" s="3"/>
      <c r="T585" s="3"/>
      <c r="U585" s="3"/>
      <c r="V585" s="3"/>
      <c r="W585" s="3"/>
      <c r="X585" s="3"/>
      <c r="Y585" s="3"/>
      <c r="Z585" s="3"/>
    </row>
    <row r="586" ht="14.25" customHeight="1">
      <c r="A586" s="95"/>
      <c r="B586" s="318"/>
      <c r="C586" s="318"/>
      <c r="D586" s="95"/>
      <c r="E586" s="95"/>
      <c r="F586" s="95"/>
      <c r="G586" s="95"/>
      <c r="H586" s="95"/>
      <c r="I586" s="95"/>
      <c r="J586" s="95"/>
      <c r="K586" s="95"/>
      <c r="L586" s="95"/>
      <c r="M586" s="95"/>
      <c r="N586" s="95"/>
      <c r="O586" s="95"/>
      <c r="P586" s="3"/>
      <c r="Q586" s="3"/>
      <c r="R586" s="3"/>
      <c r="S586" s="3"/>
      <c r="T586" s="3"/>
      <c r="U586" s="3"/>
      <c r="V586" s="3"/>
      <c r="W586" s="3"/>
      <c r="X586" s="3"/>
      <c r="Y586" s="3"/>
      <c r="Z586" s="3"/>
    </row>
    <row r="587" ht="14.25" customHeight="1">
      <c r="A587" s="95"/>
      <c r="B587" s="318"/>
      <c r="C587" s="318"/>
      <c r="D587" s="95"/>
      <c r="E587" s="95"/>
      <c r="F587" s="95"/>
      <c r="G587" s="95"/>
      <c r="H587" s="95"/>
      <c r="I587" s="95"/>
      <c r="J587" s="95"/>
      <c r="K587" s="95"/>
      <c r="L587" s="95"/>
      <c r="M587" s="95"/>
      <c r="N587" s="95"/>
      <c r="O587" s="95"/>
      <c r="P587" s="3"/>
      <c r="Q587" s="3"/>
      <c r="R587" s="3"/>
      <c r="S587" s="3"/>
      <c r="T587" s="3"/>
      <c r="U587" s="3"/>
      <c r="V587" s="3"/>
      <c r="W587" s="3"/>
      <c r="X587" s="3"/>
      <c r="Y587" s="3"/>
      <c r="Z587" s="3"/>
    </row>
    <row r="588" ht="14.25" customHeight="1">
      <c r="A588" s="95"/>
      <c r="B588" s="318"/>
      <c r="C588" s="318"/>
      <c r="D588" s="95"/>
      <c r="E588" s="95"/>
      <c r="F588" s="95"/>
      <c r="G588" s="95"/>
      <c r="H588" s="95"/>
      <c r="I588" s="95"/>
      <c r="J588" s="95"/>
      <c r="K588" s="95"/>
      <c r="L588" s="95"/>
      <c r="M588" s="95"/>
      <c r="N588" s="95"/>
      <c r="O588" s="95"/>
      <c r="P588" s="3"/>
      <c r="Q588" s="3"/>
      <c r="R588" s="3"/>
      <c r="S588" s="3"/>
      <c r="T588" s="3"/>
      <c r="U588" s="3"/>
      <c r="V588" s="3"/>
      <c r="W588" s="3"/>
      <c r="X588" s="3"/>
      <c r="Y588" s="3"/>
      <c r="Z588" s="3"/>
    </row>
    <row r="589" ht="14.25" customHeight="1">
      <c r="A589" s="95"/>
      <c r="B589" s="318"/>
      <c r="C589" s="318"/>
      <c r="D589" s="95"/>
      <c r="E589" s="95"/>
      <c r="F589" s="95"/>
      <c r="G589" s="95"/>
      <c r="H589" s="95"/>
      <c r="I589" s="95"/>
      <c r="J589" s="95"/>
      <c r="K589" s="95"/>
      <c r="L589" s="95"/>
      <c r="M589" s="95"/>
      <c r="N589" s="95"/>
      <c r="O589" s="95"/>
      <c r="P589" s="3"/>
      <c r="Q589" s="3"/>
      <c r="R589" s="3"/>
      <c r="S589" s="3"/>
      <c r="T589" s="3"/>
      <c r="U589" s="3"/>
      <c r="V589" s="3"/>
      <c r="W589" s="3"/>
      <c r="X589" s="3"/>
      <c r="Y589" s="3"/>
      <c r="Z589" s="3"/>
    </row>
    <row r="590" ht="14.25" customHeight="1">
      <c r="A590" s="95"/>
      <c r="B590" s="318"/>
      <c r="C590" s="318"/>
      <c r="D590" s="95"/>
      <c r="E590" s="95"/>
      <c r="F590" s="95"/>
      <c r="G590" s="95"/>
      <c r="H590" s="95"/>
      <c r="I590" s="95"/>
      <c r="J590" s="95"/>
      <c r="K590" s="95"/>
      <c r="L590" s="95"/>
      <c r="M590" s="95"/>
      <c r="N590" s="95"/>
      <c r="O590" s="95"/>
      <c r="P590" s="3"/>
      <c r="Q590" s="3"/>
      <c r="R590" s="3"/>
      <c r="S590" s="3"/>
      <c r="T590" s="3"/>
      <c r="U590" s="3"/>
      <c r="V590" s="3"/>
      <c r="W590" s="3"/>
      <c r="X590" s="3"/>
      <c r="Y590" s="3"/>
      <c r="Z590" s="3"/>
    </row>
    <row r="591" ht="14.25" customHeight="1">
      <c r="A591" s="95"/>
      <c r="B591" s="318"/>
      <c r="C591" s="318"/>
      <c r="D591" s="95"/>
      <c r="E591" s="95"/>
      <c r="F591" s="95"/>
      <c r="G591" s="95"/>
      <c r="H591" s="95"/>
      <c r="I591" s="95"/>
      <c r="J591" s="95"/>
      <c r="K591" s="95"/>
      <c r="L591" s="95"/>
      <c r="M591" s="95"/>
      <c r="N591" s="95"/>
      <c r="O591" s="95"/>
      <c r="P591" s="3"/>
      <c r="Q591" s="3"/>
      <c r="R591" s="3"/>
      <c r="S591" s="3"/>
      <c r="T591" s="3"/>
      <c r="U591" s="3"/>
      <c r="V591" s="3"/>
      <c r="W591" s="3"/>
      <c r="X591" s="3"/>
      <c r="Y591" s="3"/>
      <c r="Z591" s="3"/>
    </row>
    <row r="592" ht="14.25" customHeight="1">
      <c r="A592" s="95"/>
      <c r="B592" s="318"/>
      <c r="C592" s="318"/>
      <c r="D592" s="95"/>
      <c r="E592" s="95"/>
      <c r="F592" s="95"/>
      <c r="G592" s="95"/>
      <c r="H592" s="95"/>
      <c r="I592" s="95"/>
      <c r="J592" s="95"/>
      <c r="K592" s="95"/>
      <c r="L592" s="95"/>
      <c r="M592" s="95"/>
      <c r="N592" s="95"/>
      <c r="O592" s="95"/>
      <c r="P592" s="3"/>
      <c r="Q592" s="3"/>
      <c r="R592" s="3"/>
      <c r="S592" s="3"/>
      <c r="T592" s="3"/>
      <c r="U592" s="3"/>
      <c r="V592" s="3"/>
      <c r="W592" s="3"/>
      <c r="X592" s="3"/>
      <c r="Y592" s="3"/>
      <c r="Z592" s="3"/>
    </row>
    <row r="593" ht="14.25" customHeight="1">
      <c r="A593" s="95"/>
      <c r="B593" s="318"/>
      <c r="C593" s="318"/>
      <c r="D593" s="95"/>
      <c r="E593" s="95"/>
      <c r="F593" s="95"/>
      <c r="G593" s="95"/>
      <c r="H593" s="95"/>
      <c r="I593" s="95"/>
      <c r="J593" s="95"/>
      <c r="K593" s="95"/>
      <c r="L593" s="95"/>
      <c r="M593" s="95"/>
      <c r="N593" s="95"/>
      <c r="O593" s="95"/>
      <c r="P593" s="3"/>
      <c r="Q593" s="3"/>
      <c r="R593" s="3"/>
      <c r="S593" s="3"/>
      <c r="T593" s="3"/>
      <c r="U593" s="3"/>
      <c r="V593" s="3"/>
      <c r="W593" s="3"/>
      <c r="X593" s="3"/>
      <c r="Y593" s="3"/>
      <c r="Z593" s="3"/>
    </row>
    <row r="594" ht="14.25" customHeight="1">
      <c r="A594" s="95"/>
      <c r="B594" s="318"/>
      <c r="C594" s="318"/>
      <c r="D594" s="95"/>
      <c r="E594" s="95"/>
      <c r="F594" s="95"/>
      <c r="G594" s="95"/>
      <c r="H594" s="95"/>
      <c r="I594" s="95"/>
      <c r="J594" s="95"/>
      <c r="K594" s="95"/>
      <c r="L594" s="95"/>
      <c r="M594" s="95"/>
      <c r="N594" s="95"/>
      <c r="O594" s="95"/>
      <c r="P594" s="3"/>
      <c r="Q594" s="3"/>
      <c r="R594" s="3"/>
      <c r="S594" s="3"/>
      <c r="T594" s="3"/>
      <c r="U594" s="3"/>
      <c r="V594" s="3"/>
      <c r="W594" s="3"/>
      <c r="X594" s="3"/>
      <c r="Y594" s="3"/>
      <c r="Z594" s="3"/>
    </row>
    <row r="595" ht="14.25" customHeight="1">
      <c r="A595" s="95"/>
      <c r="B595" s="318"/>
      <c r="C595" s="318"/>
      <c r="D595" s="95"/>
      <c r="E595" s="95"/>
      <c r="F595" s="95"/>
      <c r="G595" s="95"/>
      <c r="H595" s="95"/>
      <c r="I595" s="95"/>
      <c r="J595" s="95"/>
      <c r="K595" s="95"/>
      <c r="L595" s="95"/>
      <c r="M595" s="95"/>
      <c r="N595" s="95"/>
      <c r="O595" s="95"/>
      <c r="P595" s="3"/>
      <c r="Q595" s="3"/>
      <c r="R595" s="3"/>
      <c r="S595" s="3"/>
      <c r="T595" s="3"/>
      <c r="U595" s="3"/>
      <c r="V595" s="3"/>
      <c r="W595" s="3"/>
      <c r="X595" s="3"/>
      <c r="Y595" s="3"/>
      <c r="Z595" s="3"/>
    </row>
    <row r="596" ht="14.25" customHeight="1">
      <c r="A596" s="95"/>
      <c r="B596" s="318"/>
      <c r="C596" s="318"/>
      <c r="D596" s="95"/>
      <c r="E596" s="95"/>
      <c r="F596" s="95"/>
      <c r="G596" s="95"/>
      <c r="H596" s="95"/>
      <c r="I596" s="95"/>
      <c r="J596" s="95"/>
      <c r="K596" s="95"/>
      <c r="L596" s="95"/>
      <c r="M596" s="95"/>
      <c r="N596" s="95"/>
      <c r="O596" s="95"/>
      <c r="P596" s="3"/>
      <c r="Q596" s="3"/>
      <c r="R596" s="3"/>
      <c r="S596" s="3"/>
      <c r="T596" s="3"/>
      <c r="U596" s="3"/>
      <c r="V596" s="3"/>
      <c r="W596" s="3"/>
      <c r="X596" s="3"/>
      <c r="Y596" s="3"/>
      <c r="Z596" s="3"/>
    </row>
    <row r="597" ht="14.25" customHeight="1">
      <c r="A597" s="95"/>
      <c r="B597" s="318"/>
      <c r="C597" s="318"/>
      <c r="D597" s="95"/>
      <c r="E597" s="95"/>
      <c r="F597" s="95"/>
      <c r="G597" s="95"/>
      <c r="H597" s="95"/>
      <c r="I597" s="95"/>
      <c r="J597" s="95"/>
      <c r="K597" s="95"/>
      <c r="L597" s="95"/>
      <c r="M597" s="95"/>
      <c r="N597" s="95"/>
      <c r="O597" s="95"/>
      <c r="P597" s="3"/>
      <c r="Q597" s="3"/>
      <c r="R597" s="3"/>
      <c r="S597" s="3"/>
      <c r="T597" s="3"/>
      <c r="U597" s="3"/>
      <c r="V597" s="3"/>
      <c r="W597" s="3"/>
      <c r="X597" s="3"/>
      <c r="Y597" s="3"/>
      <c r="Z597" s="3"/>
    </row>
    <row r="598" ht="14.25" customHeight="1">
      <c r="A598" s="95"/>
      <c r="B598" s="318"/>
      <c r="C598" s="318"/>
      <c r="D598" s="95"/>
      <c r="E598" s="95"/>
      <c r="F598" s="95"/>
      <c r="G598" s="95"/>
      <c r="H598" s="95"/>
      <c r="I598" s="95"/>
      <c r="J598" s="95"/>
      <c r="K598" s="95"/>
      <c r="L598" s="95"/>
      <c r="M598" s="95"/>
      <c r="N598" s="95"/>
      <c r="O598" s="95"/>
      <c r="P598" s="3"/>
      <c r="Q598" s="3"/>
      <c r="R598" s="3"/>
      <c r="S598" s="3"/>
      <c r="T598" s="3"/>
      <c r="U598" s="3"/>
      <c r="V598" s="3"/>
      <c r="W598" s="3"/>
      <c r="X598" s="3"/>
      <c r="Y598" s="3"/>
      <c r="Z598" s="3"/>
    </row>
    <row r="599" ht="14.25" customHeight="1">
      <c r="A599" s="95"/>
      <c r="B599" s="318"/>
      <c r="C599" s="318"/>
      <c r="D599" s="95"/>
      <c r="E599" s="95"/>
      <c r="F599" s="95"/>
      <c r="G599" s="95"/>
      <c r="H599" s="95"/>
      <c r="I599" s="95"/>
      <c r="J599" s="95"/>
      <c r="K599" s="95"/>
      <c r="L599" s="95"/>
      <c r="M599" s="95"/>
      <c r="N599" s="95"/>
      <c r="O599" s="95"/>
      <c r="P599" s="3"/>
      <c r="Q599" s="3"/>
      <c r="R599" s="3"/>
      <c r="S599" s="3"/>
      <c r="T599" s="3"/>
      <c r="U599" s="3"/>
      <c r="V599" s="3"/>
      <c r="W599" s="3"/>
      <c r="X599" s="3"/>
      <c r="Y599" s="3"/>
      <c r="Z599" s="3"/>
    </row>
    <row r="600" ht="14.25" customHeight="1">
      <c r="A600" s="95"/>
      <c r="B600" s="318"/>
      <c r="C600" s="318"/>
      <c r="D600" s="95"/>
      <c r="E600" s="95"/>
      <c r="F600" s="95"/>
      <c r="G600" s="95"/>
      <c r="H600" s="95"/>
      <c r="I600" s="95"/>
      <c r="J600" s="95"/>
      <c r="K600" s="95"/>
      <c r="L600" s="95"/>
      <c r="M600" s="95"/>
      <c r="N600" s="95"/>
      <c r="O600" s="95"/>
      <c r="P600" s="3"/>
      <c r="Q600" s="3"/>
      <c r="R600" s="3"/>
      <c r="S600" s="3"/>
      <c r="T600" s="3"/>
      <c r="U600" s="3"/>
      <c r="V600" s="3"/>
      <c r="W600" s="3"/>
      <c r="X600" s="3"/>
      <c r="Y600" s="3"/>
      <c r="Z600" s="3"/>
    </row>
    <row r="601" ht="14.25" customHeight="1">
      <c r="A601" s="95"/>
      <c r="B601" s="318"/>
      <c r="C601" s="318"/>
      <c r="D601" s="95"/>
      <c r="E601" s="95"/>
      <c r="F601" s="95"/>
      <c r="G601" s="95"/>
      <c r="H601" s="95"/>
      <c r="I601" s="95"/>
      <c r="J601" s="95"/>
      <c r="K601" s="95"/>
      <c r="L601" s="95"/>
      <c r="M601" s="95"/>
      <c r="N601" s="95"/>
      <c r="O601" s="95"/>
      <c r="P601" s="3"/>
      <c r="Q601" s="3"/>
      <c r="R601" s="3"/>
      <c r="S601" s="3"/>
      <c r="T601" s="3"/>
      <c r="U601" s="3"/>
      <c r="V601" s="3"/>
      <c r="W601" s="3"/>
      <c r="X601" s="3"/>
      <c r="Y601" s="3"/>
      <c r="Z601" s="3"/>
    </row>
    <row r="602" ht="14.25" customHeight="1">
      <c r="A602" s="95"/>
      <c r="B602" s="318"/>
      <c r="C602" s="318"/>
      <c r="D602" s="95"/>
      <c r="E602" s="95"/>
      <c r="F602" s="95"/>
      <c r="G602" s="95"/>
      <c r="H602" s="95"/>
      <c r="I602" s="95"/>
      <c r="J602" s="95"/>
      <c r="K602" s="95"/>
      <c r="L602" s="95"/>
      <c r="M602" s="95"/>
      <c r="N602" s="95"/>
      <c r="O602" s="95"/>
      <c r="P602" s="3"/>
      <c r="Q602" s="3"/>
      <c r="R602" s="3"/>
      <c r="S602" s="3"/>
      <c r="T602" s="3"/>
      <c r="U602" s="3"/>
      <c r="V602" s="3"/>
      <c r="W602" s="3"/>
      <c r="X602" s="3"/>
      <c r="Y602" s="3"/>
      <c r="Z602" s="3"/>
    </row>
    <row r="603" ht="14.25" customHeight="1">
      <c r="A603" s="95"/>
      <c r="B603" s="318"/>
      <c r="C603" s="318"/>
      <c r="D603" s="95"/>
      <c r="E603" s="95"/>
      <c r="F603" s="95"/>
      <c r="G603" s="95"/>
      <c r="H603" s="95"/>
      <c r="I603" s="95"/>
      <c r="J603" s="95"/>
      <c r="K603" s="95"/>
      <c r="L603" s="95"/>
      <c r="M603" s="95"/>
      <c r="N603" s="95"/>
      <c r="O603" s="95"/>
      <c r="P603" s="3"/>
      <c r="Q603" s="3"/>
      <c r="R603" s="3"/>
      <c r="S603" s="3"/>
      <c r="T603" s="3"/>
      <c r="U603" s="3"/>
      <c r="V603" s="3"/>
      <c r="W603" s="3"/>
      <c r="X603" s="3"/>
      <c r="Y603" s="3"/>
      <c r="Z603" s="3"/>
    </row>
    <row r="604" ht="14.25" customHeight="1">
      <c r="A604" s="95"/>
      <c r="B604" s="318"/>
      <c r="C604" s="318"/>
      <c r="D604" s="95"/>
      <c r="E604" s="95"/>
      <c r="F604" s="95"/>
      <c r="G604" s="95"/>
      <c r="H604" s="95"/>
      <c r="I604" s="95"/>
      <c r="J604" s="95"/>
      <c r="K604" s="95"/>
      <c r="L604" s="95"/>
      <c r="M604" s="95"/>
      <c r="N604" s="95"/>
      <c r="O604" s="95"/>
      <c r="P604" s="3"/>
      <c r="Q604" s="3"/>
      <c r="R604" s="3"/>
      <c r="S604" s="3"/>
      <c r="T604" s="3"/>
      <c r="U604" s="3"/>
      <c r="V604" s="3"/>
      <c r="W604" s="3"/>
      <c r="X604" s="3"/>
      <c r="Y604" s="3"/>
      <c r="Z604" s="3"/>
    </row>
    <row r="605" ht="14.25" customHeight="1">
      <c r="A605" s="95"/>
      <c r="B605" s="318"/>
      <c r="C605" s="318"/>
      <c r="D605" s="95"/>
      <c r="E605" s="95"/>
      <c r="F605" s="95"/>
      <c r="G605" s="95"/>
      <c r="H605" s="95"/>
      <c r="I605" s="95"/>
      <c r="J605" s="95"/>
      <c r="K605" s="95"/>
      <c r="L605" s="95"/>
      <c r="M605" s="95"/>
      <c r="N605" s="95"/>
      <c r="O605" s="95"/>
      <c r="P605" s="3"/>
      <c r="Q605" s="3"/>
      <c r="R605" s="3"/>
      <c r="S605" s="3"/>
      <c r="T605" s="3"/>
      <c r="U605" s="3"/>
      <c r="V605" s="3"/>
      <c r="W605" s="3"/>
      <c r="X605" s="3"/>
      <c r="Y605" s="3"/>
      <c r="Z605" s="3"/>
    </row>
    <row r="606" ht="14.25" customHeight="1">
      <c r="A606" s="95"/>
      <c r="B606" s="318"/>
      <c r="C606" s="318"/>
      <c r="D606" s="95"/>
      <c r="E606" s="95"/>
      <c r="F606" s="95"/>
      <c r="G606" s="95"/>
      <c r="H606" s="95"/>
      <c r="I606" s="95"/>
      <c r="J606" s="95"/>
      <c r="K606" s="95"/>
      <c r="L606" s="95"/>
      <c r="M606" s="95"/>
      <c r="N606" s="95"/>
      <c r="O606" s="95"/>
      <c r="P606" s="3"/>
      <c r="Q606" s="3"/>
      <c r="R606" s="3"/>
      <c r="S606" s="3"/>
      <c r="T606" s="3"/>
      <c r="U606" s="3"/>
      <c r="V606" s="3"/>
      <c r="W606" s="3"/>
      <c r="X606" s="3"/>
      <c r="Y606" s="3"/>
      <c r="Z606" s="3"/>
    </row>
    <row r="607" ht="14.25" customHeight="1">
      <c r="A607" s="95"/>
      <c r="B607" s="318"/>
      <c r="C607" s="318"/>
      <c r="D607" s="95"/>
      <c r="E607" s="95"/>
      <c r="F607" s="95"/>
      <c r="G607" s="95"/>
      <c r="H607" s="95"/>
      <c r="I607" s="95"/>
      <c r="J607" s="95"/>
      <c r="K607" s="95"/>
      <c r="L607" s="95"/>
      <c r="M607" s="95"/>
      <c r="N607" s="95"/>
      <c r="O607" s="95"/>
      <c r="P607" s="3"/>
      <c r="Q607" s="3"/>
      <c r="R607" s="3"/>
      <c r="S607" s="3"/>
      <c r="T607" s="3"/>
      <c r="U607" s="3"/>
      <c r="V607" s="3"/>
      <c r="W607" s="3"/>
      <c r="X607" s="3"/>
      <c r="Y607" s="3"/>
      <c r="Z607" s="3"/>
    </row>
    <row r="608" ht="14.25" customHeight="1">
      <c r="A608" s="95"/>
      <c r="B608" s="318"/>
      <c r="C608" s="318"/>
      <c r="D608" s="95"/>
      <c r="E608" s="95"/>
      <c r="F608" s="95"/>
      <c r="G608" s="95"/>
      <c r="H608" s="95"/>
      <c r="I608" s="95"/>
      <c r="J608" s="95"/>
      <c r="K608" s="95"/>
      <c r="L608" s="95"/>
      <c r="M608" s="95"/>
      <c r="N608" s="95"/>
      <c r="O608" s="95"/>
      <c r="P608" s="3"/>
      <c r="Q608" s="3"/>
      <c r="R608" s="3"/>
      <c r="S608" s="3"/>
      <c r="T608" s="3"/>
      <c r="U608" s="3"/>
      <c r="V608" s="3"/>
      <c r="W608" s="3"/>
      <c r="X608" s="3"/>
      <c r="Y608" s="3"/>
      <c r="Z608" s="3"/>
    </row>
    <row r="609" ht="14.25" customHeight="1">
      <c r="A609" s="95"/>
      <c r="B609" s="318"/>
      <c r="C609" s="318"/>
      <c r="D609" s="95"/>
      <c r="E609" s="95"/>
      <c r="F609" s="95"/>
      <c r="G609" s="95"/>
      <c r="H609" s="95"/>
      <c r="I609" s="95"/>
      <c r="J609" s="95"/>
      <c r="K609" s="95"/>
      <c r="L609" s="95"/>
      <c r="M609" s="95"/>
      <c r="N609" s="95"/>
      <c r="O609" s="95"/>
      <c r="P609" s="3"/>
      <c r="Q609" s="3"/>
      <c r="R609" s="3"/>
      <c r="S609" s="3"/>
      <c r="T609" s="3"/>
      <c r="U609" s="3"/>
      <c r="V609" s="3"/>
      <c r="W609" s="3"/>
      <c r="X609" s="3"/>
      <c r="Y609" s="3"/>
      <c r="Z609" s="3"/>
    </row>
    <row r="610" ht="14.25" customHeight="1">
      <c r="A610" s="95"/>
      <c r="B610" s="318"/>
      <c r="C610" s="318"/>
      <c r="D610" s="95"/>
      <c r="E610" s="95"/>
      <c r="F610" s="95"/>
      <c r="G610" s="95"/>
      <c r="H610" s="95"/>
      <c r="I610" s="95"/>
      <c r="J610" s="95"/>
      <c r="K610" s="95"/>
      <c r="L610" s="95"/>
      <c r="M610" s="95"/>
      <c r="N610" s="95"/>
      <c r="O610" s="95"/>
      <c r="P610" s="3"/>
      <c r="Q610" s="3"/>
      <c r="R610" s="3"/>
      <c r="S610" s="3"/>
      <c r="T610" s="3"/>
      <c r="U610" s="3"/>
      <c r="V610" s="3"/>
      <c r="W610" s="3"/>
      <c r="X610" s="3"/>
      <c r="Y610" s="3"/>
      <c r="Z610" s="3"/>
    </row>
    <row r="611" ht="14.25" customHeight="1">
      <c r="A611" s="95"/>
      <c r="B611" s="318"/>
      <c r="C611" s="318"/>
      <c r="D611" s="95"/>
      <c r="E611" s="95"/>
      <c r="F611" s="95"/>
      <c r="G611" s="95"/>
      <c r="H611" s="95"/>
      <c r="I611" s="95"/>
      <c r="J611" s="95"/>
      <c r="K611" s="95"/>
      <c r="L611" s="95"/>
      <c r="M611" s="95"/>
      <c r="N611" s="95"/>
      <c r="O611" s="95"/>
      <c r="P611" s="3"/>
      <c r="Q611" s="3"/>
      <c r="R611" s="3"/>
      <c r="S611" s="3"/>
      <c r="T611" s="3"/>
      <c r="U611" s="3"/>
      <c r="V611" s="3"/>
      <c r="W611" s="3"/>
      <c r="X611" s="3"/>
      <c r="Y611" s="3"/>
      <c r="Z611" s="3"/>
    </row>
    <row r="612" ht="14.25" customHeight="1">
      <c r="A612" s="95"/>
      <c r="B612" s="318"/>
      <c r="C612" s="318"/>
      <c r="D612" s="95"/>
      <c r="E612" s="95"/>
      <c r="F612" s="95"/>
      <c r="G612" s="95"/>
      <c r="H612" s="95"/>
      <c r="I612" s="95"/>
      <c r="J612" s="95"/>
      <c r="K612" s="95"/>
      <c r="L612" s="95"/>
      <c r="M612" s="95"/>
      <c r="N612" s="95"/>
      <c r="O612" s="95"/>
      <c r="P612" s="3"/>
      <c r="Q612" s="3"/>
      <c r="R612" s="3"/>
      <c r="S612" s="3"/>
      <c r="T612" s="3"/>
      <c r="U612" s="3"/>
      <c r="V612" s="3"/>
      <c r="W612" s="3"/>
      <c r="X612" s="3"/>
      <c r="Y612" s="3"/>
      <c r="Z612" s="3"/>
    </row>
    <row r="613" ht="14.25" customHeight="1">
      <c r="A613" s="95"/>
      <c r="B613" s="318"/>
      <c r="C613" s="318"/>
      <c r="D613" s="95"/>
      <c r="E613" s="95"/>
      <c r="F613" s="95"/>
      <c r="G613" s="95"/>
      <c r="H613" s="95"/>
      <c r="I613" s="95"/>
      <c r="J613" s="95"/>
      <c r="K613" s="95"/>
      <c r="L613" s="95"/>
      <c r="M613" s="95"/>
      <c r="N613" s="95"/>
      <c r="O613" s="95"/>
      <c r="P613" s="3"/>
      <c r="Q613" s="3"/>
      <c r="R613" s="3"/>
      <c r="S613" s="3"/>
      <c r="T613" s="3"/>
      <c r="U613" s="3"/>
      <c r="V613" s="3"/>
      <c r="W613" s="3"/>
      <c r="X613" s="3"/>
      <c r="Y613" s="3"/>
      <c r="Z613" s="3"/>
    </row>
    <row r="614" ht="14.25" customHeight="1">
      <c r="A614" s="95"/>
      <c r="B614" s="318"/>
      <c r="C614" s="318"/>
      <c r="D614" s="95"/>
      <c r="E614" s="95"/>
      <c r="F614" s="95"/>
      <c r="G614" s="95"/>
      <c r="H614" s="95"/>
      <c r="I614" s="95"/>
      <c r="J614" s="95"/>
      <c r="K614" s="95"/>
      <c r="L614" s="95"/>
      <c r="M614" s="95"/>
      <c r="N614" s="95"/>
      <c r="O614" s="95"/>
      <c r="P614" s="3"/>
      <c r="Q614" s="3"/>
      <c r="R614" s="3"/>
      <c r="S614" s="3"/>
      <c r="T614" s="3"/>
      <c r="U614" s="3"/>
      <c r="V614" s="3"/>
      <c r="W614" s="3"/>
      <c r="X614" s="3"/>
      <c r="Y614" s="3"/>
      <c r="Z614" s="3"/>
    </row>
    <row r="615" ht="14.25" customHeight="1">
      <c r="A615" s="95"/>
      <c r="B615" s="318"/>
      <c r="C615" s="318"/>
      <c r="D615" s="95"/>
      <c r="E615" s="95"/>
      <c r="F615" s="95"/>
      <c r="G615" s="95"/>
      <c r="H615" s="95"/>
      <c r="I615" s="95"/>
      <c r="J615" s="95"/>
      <c r="K615" s="95"/>
      <c r="L615" s="95"/>
      <c r="M615" s="95"/>
      <c r="N615" s="95"/>
      <c r="O615" s="95"/>
      <c r="P615" s="3"/>
      <c r="Q615" s="3"/>
      <c r="R615" s="3"/>
      <c r="S615" s="3"/>
      <c r="T615" s="3"/>
      <c r="U615" s="3"/>
      <c r="V615" s="3"/>
      <c r="W615" s="3"/>
      <c r="X615" s="3"/>
      <c r="Y615" s="3"/>
      <c r="Z615" s="3"/>
    </row>
    <row r="616" ht="14.25" customHeight="1">
      <c r="A616" s="95"/>
      <c r="B616" s="318"/>
      <c r="C616" s="318"/>
      <c r="D616" s="95"/>
      <c r="E616" s="95"/>
      <c r="F616" s="95"/>
      <c r="G616" s="95"/>
      <c r="H616" s="95"/>
      <c r="I616" s="95"/>
      <c r="J616" s="95"/>
      <c r="K616" s="95"/>
      <c r="L616" s="95"/>
      <c r="M616" s="95"/>
      <c r="N616" s="95"/>
      <c r="O616" s="95"/>
      <c r="P616" s="3"/>
      <c r="Q616" s="3"/>
      <c r="R616" s="3"/>
      <c r="S616" s="3"/>
      <c r="T616" s="3"/>
      <c r="U616" s="3"/>
      <c r="V616" s="3"/>
      <c r="W616" s="3"/>
      <c r="X616" s="3"/>
      <c r="Y616" s="3"/>
      <c r="Z616" s="3"/>
    </row>
    <row r="617" ht="14.25" customHeight="1">
      <c r="A617" s="95"/>
      <c r="B617" s="318"/>
      <c r="C617" s="318"/>
      <c r="D617" s="95"/>
      <c r="E617" s="95"/>
      <c r="F617" s="95"/>
      <c r="G617" s="95"/>
      <c r="H617" s="95"/>
      <c r="I617" s="95"/>
      <c r="J617" s="95"/>
      <c r="K617" s="95"/>
      <c r="L617" s="95"/>
      <c r="M617" s="95"/>
      <c r="N617" s="95"/>
      <c r="O617" s="95"/>
      <c r="P617" s="3"/>
      <c r="Q617" s="3"/>
      <c r="R617" s="3"/>
      <c r="S617" s="3"/>
      <c r="T617" s="3"/>
      <c r="U617" s="3"/>
      <c r="V617" s="3"/>
      <c r="W617" s="3"/>
      <c r="X617" s="3"/>
      <c r="Y617" s="3"/>
      <c r="Z617" s="3"/>
    </row>
    <row r="618" ht="14.25" customHeight="1">
      <c r="A618" s="95"/>
      <c r="B618" s="318"/>
      <c r="C618" s="318"/>
      <c r="D618" s="95"/>
      <c r="E618" s="95"/>
      <c r="F618" s="95"/>
      <c r="G618" s="95"/>
      <c r="H618" s="95"/>
      <c r="I618" s="95"/>
      <c r="J618" s="95"/>
      <c r="K618" s="95"/>
      <c r="L618" s="95"/>
      <c r="M618" s="95"/>
      <c r="N618" s="95"/>
      <c r="O618" s="95"/>
      <c r="P618" s="3"/>
      <c r="Q618" s="3"/>
      <c r="R618" s="3"/>
      <c r="S618" s="3"/>
      <c r="T618" s="3"/>
      <c r="U618" s="3"/>
      <c r="V618" s="3"/>
      <c r="W618" s="3"/>
      <c r="X618" s="3"/>
      <c r="Y618" s="3"/>
      <c r="Z618" s="3"/>
    </row>
    <row r="619" ht="14.25" customHeight="1">
      <c r="A619" s="95"/>
      <c r="B619" s="318"/>
      <c r="C619" s="318"/>
      <c r="D619" s="95"/>
      <c r="E619" s="95"/>
      <c r="F619" s="95"/>
      <c r="G619" s="95"/>
      <c r="H619" s="95"/>
      <c r="I619" s="95"/>
      <c r="J619" s="95"/>
      <c r="K619" s="95"/>
      <c r="L619" s="95"/>
      <c r="M619" s="95"/>
      <c r="N619" s="95"/>
      <c r="O619" s="95"/>
      <c r="P619" s="3"/>
      <c r="Q619" s="3"/>
      <c r="R619" s="3"/>
      <c r="S619" s="3"/>
      <c r="T619" s="3"/>
      <c r="U619" s="3"/>
      <c r="V619" s="3"/>
      <c r="W619" s="3"/>
      <c r="X619" s="3"/>
      <c r="Y619" s="3"/>
      <c r="Z619" s="3"/>
    </row>
    <row r="620" ht="14.25" customHeight="1">
      <c r="A620" s="95"/>
      <c r="B620" s="318"/>
      <c r="C620" s="318"/>
      <c r="D620" s="95"/>
      <c r="E620" s="95"/>
      <c r="F620" s="95"/>
      <c r="G620" s="95"/>
      <c r="H620" s="95"/>
      <c r="I620" s="95"/>
      <c r="J620" s="95"/>
      <c r="K620" s="95"/>
      <c r="L620" s="95"/>
      <c r="M620" s="95"/>
      <c r="N620" s="95"/>
      <c r="O620" s="95"/>
      <c r="P620" s="3"/>
      <c r="Q620" s="3"/>
      <c r="R620" s="3"/>
      <c r="S620" s="3"/>
      <c r="T620" s="3"/>
      <c r="U620" s="3"/>
      <c r="V620" s="3"/>
      <c r="W620" s="3"/>
      <c r="X620" s="3"/>
      <c r="Y620" s="3"/>
      <c r="Z620" s="3"/>
    </row>
    <row r="621" ht="14.25" customHeight="1">
      <c r="A621" s="95"/>
      <c r="B621" s="318"/>
      <c r="C621" s="318"/>
      <c r="D621" s="95"/>
      <c r="E621" s="95"/>
      <c r="F621" s="95"/>
      <c r="G621" s="95"/>
      <c r="H621" s="95"/>
      <c r="I621" s="95"/>
      <c r="J621" s="95"/>
      <c r="K621" s="95"/>
      <c r="L621" s="95"/>
      <c r="M621" s="95"/>
      <c r="N621" s="95"/>
      <c r="O621" s="95"/>
      <c r="P621" s="3"/>
      <c r="Q621" s="3"/>
      <c r="R621" s="3"/>
      <c r="S621" s="3"/>
      <c r="T621" s="3"/>
      <c r="U621" s="3"/>
      <c r="V621" s="3"/>
      <c r="W621" s="3"/>
      <c r="X621" s="3"/>
      <c r="Y621" s="3"/>
      <c r="Z621" s="3"/>
    </row>
    <row r="622" ht="14.25" customHeight="1">
      <c r="A622" s="95"/>
      <c r="B622" s="318"/>
      <c r="C622" s="318"/>
      <c r="D622" s="95"/>
      <c r="E622" s="95"/>
      <c r="F622" s="95"/>
      <c r="G622" s="95"/>
      <c r="H622" s="95"/>
      <c r="I622" s="95"/>
      <c r="J622" s="95"/>
      <c r="K622" s="95"/>
      <c r="L622" s="95"/>
      <c r="M622" s="95"/>
      <c r="N622" s="95"/>
      <c r="O622" s="95"/>
      <c r="P622" s="3"/>
      <c r="Q622" s="3"/>
      <c r="R622" s="3"/>
      <c r="S622" s="3"/>
      <c r="T622" s="3"/>
      <c r="U622" s="3"/>
      <c r="V622" s="3"/>
      <c r="W622" s="3"/>
      <c r="X622" s="3"/>
      <c r="Y622" s="3"/>
      <c r="Z622" s="3"/>
    </row>
    <row r="623" ht="14.25" customHeight="1">
      <c r="A623" s="95"/>
      <c r="B623" s="318"/>
      <c r="C623" s="318"/>
      <c r="D623" s="95"/>
      <c r="E623" s="95"/>
      <c r="F623" s="95"/>
      <c r="G623" s="95"/>
      <c r="H623" s="95"/>
      <c r="I623" s="95"/>
      <c r="J623" s="95"/>
      <c r="K623" s="95"/>
      <c r="L623" s="95"/>
      <c r="M623" s="95"/>
      <c r="N623" s="95"/>
      <c r="O623" s="95"/>
      <c r="P623" s="3"/>
      <c r="Q623" s="3"/>
      <c r="R623" s="3"/>
      <c r="S623" s="3"/>
      <c r="T623" s="3"/>
      <c r="U623" s="3"/>
      <c r="V623" s="3"/>
      <c r="W623" s="3"/>
      <c r="X623" s="3"/>
      <c r="Y623" s="3"/>
      <c r="Z623" s="3"/>
    </row>
    <row r="624" ht="14.25" customHeight="1">
      <c r="A624" s="95"/>
      <c r="B624" s="318"/>
      <c r="C624" s="318"/>
      <c r="D624" s="95"/>
      <c r="E624" s="95"/>
      <c r="F624" s="95"/>
      <c r="G624" s="95"/>
      <c r="H624" s="95"/>
      <c r="I624" s="95"/>
      <c r="J624" s="95"/>
      <c r="K624" s="95"/>
      <c r="L624" s="95"/>
      <c r="M624" s="95"/>
      <c r="N624" s="95"/>
      <c r="O624" s="95"/>
      <c r="P624" s="3"/>
      <c r="Q624" s="3"/>
      <c r="R624" s="3"/>
      <c r="S624" s="3"/>
      <c r="T624" s="3"/>
      <c r="U624" s="3"/>
      <c r="V624" s="3"/>
      <c r="W624" s="3"/>
      <c r="X624" s="3"/>
      <c r="Y624" s="3"/>
      <c r="Z624" s="3"/>
    </row>
    <row r="625" ht="14.25" customHeight="1">
      <c r="A625" s="95"/>
      <c r="B625" s="318"/>
      <c r="C625" s="318"/>
      <c r="D625" s="95"/>
      <c r="E625" s="95"/>
      <c r="F625" s="95"/>
      <c r="G625" s="95"/>
      <c r="H625" s="95"/>
      <c r="I625" s="95"/>
      <c r="J625" s="95"/>
      <c r="K625" s="95"/>
      <c r="L625" s="95"/>
      <c r="M625" s="95"/>
      <c r="N625" s="95"/>
      <c r="O625" s="95"/>
      <c r="P625" s="3"/>
      <c r="Q625" s="3"/>
      <c r="R625" s="3"/>
      <c r="S625" s="3"/>
      <c r="T625" s="3"/>
      <c r="U625" s="3"/>
      <c r="V625" s="3"/>
      <c r="W625" s="3"/>
      <c r="X625" s="3"/>
      <c r="Y625" s="3"/>
      <c r="Z625" s="3"/>
    </row>
    <row r="626" ht="14.25" customHeight="1">
      <c r="A626" s="95"/>
      <c r="B626" s="318"/>
      <c r="C626" s="318"/>
      <c r="D626" s="95"/>
      <c r="E626" s="95"/>
      <c r="F626" s="95"/>
      <c r="G626" s="95"/>
      <c r="H626" s="95"/>
      <c r="I626" s="95"/>
      <c r="J626" s="95"/>
      <c r="K626" s="95"/>
      <c r="L626" s="95"/>
      <c r="M626" s="95"/>
      <c r="N626" s="95"/>
      <c r="O626" s="95"/>
      <c r="P626" s="3"/>
      <c r="Q626" s="3"/>
      <c r="R626" s="3"/>
      <c r="S626" s="3"/>
      <c r="T626" s="3"/>
      <c r="U626" s="3"/>
      <c r="V626" s="3"/>
      <c r="W626" s="3"/>
      <c r="X626" s="3"/>
      <c r="Y626" s="3"/>
      <c r="Z626" s="3"/>
    </row>
    <row r="627" ht="14.25" customHeight="1">
      <c r="A627" s="95"/>
      <c r="B627" s="318"/>
      <c r="C627" s="318"/>
      <c r="D627" s="95"/>
      <c r="E627" s="95"/>
      <c r="F627" s="95"/>
      <c r="G627" s="95"/>
      <c r="H627" s="95"/>
      <c r="I627" s="95"/>
      <c r="J627" s="95"/>
      <c r="K627" s="95"/>
      <c r="L627" s="95"/>
      <c r="M627" s="95"/>
      <c r="N627" s="95"/>
      <c r="O627" s="95"/>
      <c r="P627" s="3"/>
      <c r="Q627" s="3"/>
      <c r="R627" s="3"/>
      <c r="S627" s="3"/>
      <c r="T627" s="3"/>
      <c r="U627" s="3"/>
      <c r="V627" s="3"/>
      <c r="W627" s="3"/>
      <c r="X627" s="3"/>
      <c r="Y627" s="3"/>
      <c r="Z627" s="3"/>
    </row>
    <row r="628" ht="14.25" customHeight="1">
      <c r="A628" s="95"/>
      <c r="B628" s="318"/>
      <c r="C628" s="318"/>
      <c r="D628" s="95"/>
      <c r="E628" s="95"/>
      <c r="F628" s="95"/>
      <c r="G628" s="95"/>
      <c r="H628" s="95"/>
      <c r="I628" s="95"/>
      <c r="J628" s="95"/>
      <c r="K628" s="95"/>
      <c r="L628" s="95"/>
      <c r="M628" s="95"/>
      <c r="N628" s="95"/>
      <c r="O628" s="95"/>
      <c r="P628" s="3"/>
      <c r="Q628" s="3"/>
      <c r="R628" s="3"/>
      <c r="S628" s="3"/>
      <c r="T628" s="3"/>
      <c r="U628" s="3"/>
      <c r="V628" s="3"/>
      <c r="W628" s="3"/>
      <c r="X628" s="3"/>
      <c r="Y628" s="3"/>
      <c r="Z628" s="3"/>
    </row>
    <row r="629" ht="14.25" customHeight="1">
      <c r="A629" s="95"/>
      <c r="B629" s="318"/>
      <c r="C629" s="318"/>
      <c r="D629" s="95"/>
      <c r="E629" s="95"/>
      <c r="F629" s="95"/>
      <c r="G629" s="95"/>
      <c r="H629" s="95"/>
      <c r="I629" s="95"/>
      <c r="J629" s="95"/>
      <c r="K629" s="95"/>
      <c r="L629" s="95"/>
      <c r="M629" s="95"/>
      <c r="N629" s="95"/>
      <c r="O629" s="95"/>
      <c r="P629" s="3"/>
      <c r="Q629" s="3"/>
      <c r="R629" s="3"/>
      <c r="S629" s="3"/>
      <c r="T629" s="3"/>
      <c r="U629" s="3"/>
      <c r="V629" s="3"/>
      <c r="W629" s="3"/>
      <c r="X629" s="3"/>
      <c r="Y629" s="3"/>
      <c r="Z629" s="3"/>
    </row>
    <row r="630" ht="14.25" customHeight="1">
      <c r="A630" s="95"/>
      <c r="B630" s="318"/>
      <c r="C630" s="318"/>
      <c r="D630" s="95"/>
      <c r="E630" s="95"/>
      <c r="F630" s="95"/>
      <c r="G630" s="95"/>
      <c r="H630" s="95"/>
      <c r="I630" s="95"/>
      <c r="J630" s="95"/>
      <c r="K630" s="95"/>
      <c r="L630" s="95"/>
      <c r="M630" s="95"/>
      <c r="N630" s="95"/>
      <c r="O630" s="95"/>
      <c r="P630" s="3"/>
      <c r="Q630" s="3"/>
      <c r="R630" s="3"/>
      <c r="S630" s="3"/>
      <c r="T630" s="3"/>
      <c r="U630" s="3"/>
      <c r="V630" s="3"/>
      <c r="W630" s="3"/>
      <c r="X630" s="3"/>
      <c r="Y630" s="3"/>
      <c r="Z630" s="3"/>
    </row>
    <row r="631" ht="14.25" customHeight="1">
      <c r="A631" s="95"/>
      <c r="B631" s="318"/>
      <c r="C631" s="318"/>
      <c r="D631" s="95"/>
      <c r="E631" s="95"/>
      <c r="F631" s="95"/>
      <c r="G631" s="95"/>
      <c r="H631" s="95"/>
      <c r="I631" s="95"/>
      <c r="J631" s="95"/>
      <c r="K631" s="95"/>
      <c r="L631" s="95"/>
      <c r="M631" s="95"/>
      <c r="N631" s="95"/>
      <c r="O631" s="95"/>
      <c r="P631" s="3"/>
      <c r="Q631" s="3"/>
      <c r="R631" s="3"/>
      <c r="S631" s="3"/>
      <c r="T631" s="3"/>
      <c r="U631" s="3"/>
      <c r="V631" s="3"/>
      <c r="W631" s="3"/>
      <c r="X631" s="3"/>
      <c r="Y631" s="3"/>
      <c r="Z631" s="3"/>
    </row>
    <row r="632" ht="14.25" customHeight="1">
      <c r="A632" s="95"/>
      <c r="B632" s="318"/>
      <c r="C632" s="318"/>
      <c r="D632" s="95"/>
      <c r="E632" s="95"/>
      <c r="F632" s="95"/>
      <c r="G632" s="95"/>
      <c r="H632" s="95"/>
      <c r="I632" s="95"/>
      <c r="J632" s="95"/>
      <c r="K632" s="95"/>
      <c r="L632" s="95"/>
      <c r="M632" s="95"/>
      <c r="N632" s="95"/>
      <c r="O632" s="95"/>
      <c r="P632" s="3"/>
      <c r="Q632" s="3"/>
      <c r="R632" s="3"/>
      <c r="S632" s="3"/>
      <c r="T632" s="3"/>
      <c r="U632" s="3"/>
      <c r="V632" s="3"/>
      <c r="W632" s="3"/>
      <c r="X632" s="3"/>
      <c r="Y632" s="3"/>
      <c r="Z632" s="3"/>
    </row>
    <row r="633" ht="14.25" customHeight="1">
      <c r="A633" s="95"/>
      <c r="B633" s="318"/>
      <c r="C633" s="318"/>
      <c r="D633" s="95"/>
      <c r="E633" s="95"/>
      <c r="F633" s="95"/>
      <c r="G633" s="95"/>
      <c r="H633" s="95"/>
      <c r="I633" s="95"/>
      <c r="J633" s="95"/>
      <c r="K633" s="95"/>
      <c r="L633" s="95"/>
      <c r="M633" s="95"/>
      <c r="N633" s="95"/>
      <c r="O633" s="95"/>
      <c r="P633" s="3"/>
      <c r="Q633" s="3"/>
      <c r="R633" s="3"/>
      <c r="S633" s="3"/>
      <c r="T633" s="3"/>
      <c r="U633" s="3"/>
      <c r="V633" s="3"/>
      <c r="W633" s="3"/>
      <c r="X633" s="3"/>
      <c r="Y633" s="3"/>
      <c r="Z633" s="3"/>
    </row>
    <row r="634" ht="14.25" customHeight="1">
      <c r="A634" s="95"/>
      <c r="B634" s="318"/>
      <c r="C634" s="318"/>
      <c r="D634" s="95"/>
      <c r="E634" s="95"/>
      <c r="F634" s="95"/>
      <c r="G634" s="95"/>
      <c r="H634" s="95"/>
      <c r="I634" s="95"/>
      <c r="J634" s="95"/>
      <c r="K634" s="95"/>
      <c r="L634" s="95"/>
      <c r="M634" s="95"/>
      <c r="N634" s="95"/>
      <c r="O634" s="95"/>
      <c r="P634" s="3"/>
      <c r="Q634" s="3"/>
      <c r="R634" s="3"/>
      <c r="S634" s="3"/>
      <c r="T634" s="3"/>
      <c r="U634" s="3"/>
      <c r="V634" s="3"/>
      <c r="W634" s="3"/>
      <c r="X634" s="3"/>
      <c r="Y634" s="3"/>
      <c r="Z634" s="3"/>
    </row>
    <row r="635" ht="14.25" customHeight="1">
      <c r="A635" s="95"/>
      <c r="B635" s="318"/>
      <c r="C635" s="318"/>
      <c r="D635" s="95"/>
      <c r="E635" s="95"/>
      <c r="F635" s="95"/>
      <c r="G635" s="95"/>
      <c r="H635" s="95"/>
      <c r="I635" s="95"/>
      <c r="J635" s="95"/>
      <c r="K635" s="95"/>
      <c r="L635" s="95"/>
      <c r="M635" s="95"/>
      <c r="N635" s="95"/>
      <c r="O635" s="95"/>
      <c r="P635" s="3"/>
      <c r="Q635" s="3"/>
      <c r="R635" s="3"/>
      <c r="S635" s="3"/>
      <c r="T635" s="3"/>
      <c r="U635" s="3"/>
      <c r="V635" s="3"/>
      <c r="W635" s="3"/>
      <c r="X635" s="3"/>
      <c r="Y635" s="3"/>
      <c r="Z635" s="3"/>
    </row>
    <row r="636" ht="14.25" customHeight="1">
      <c r="A636" s="95"/>
      <c r="B636" s="318"/>
      <c r="C636" s="318"/>
      <c r="D636" s="95"/>
      <c r="E636" s="95"/>
      <c r="F636" s="95"/>
      <c r="G636" s="95"/>
      <c r="H636" s="95"/>
      <c r="I636" s="95"/>
      <c r="J636" s="95"/>
      <c r="K636" s="95"/>
      <c r="L636" s="95"/>
      <c r="M636" s="95"/>
      <c r="N636" s="95"/>
      <c r="O636" s="95"/>
      <c r="P636" s="3"/>
      <c r="Q636" s="3"/>
      <c r="R636" s="3"/>
      <c r="S636" s="3"/>
      <c r="T636" s="3"/>
      <c r="U636" s="3"/>
      <c r="V636" s="3"/>
      <c r="W636" s="3"/>
      <c r="X636" s="3"/>
      <c r="Y636" s="3"/>
      <c r="Z636" s="3"/>
    </row>
    <row r="637" ht="14.25" customHeight="1">
      <c r="A637" s="95"/>
      <c r="B637" s="318"/>
      <c r="C637" s="318"/>
      <c r="D637" s="95"/>
      <c r="E637" s="95"/>
      <c r="F637" s="95"/>
      <c r="G637" s="95"/>
      <c r="H637" s="95"/>
      <c r="I637" s="95"/>
      <c r="J637" s="95"/>
      <c r="K637" s="95"/>
      <c r="L637" s="95"/>
      <c r="M637" s="95"/>
      <c r="N637" s="95"/>
      <c r="O637" s="95"/>
      <c r="P637" s="3"/>
      <c r="Q637" s="3"/>
      <c r="R637" s="3"/>
      <c r="S637" s="3"/>
      <c r="T637" s="3"/>
      <c r="U637" s="3"/>
      <c r="V637" s="3"/>
      <c r="W637" s="3"/>
      <c r="X637" s="3"/>
      <c r="Y637" s="3"/>
      <c r="Z637" s="3"/>
    </row>
    <row r="638" ht="14.25" customHeight="1">
      <c r="A638" s="95"/>
      <c r="B638" s="318"/>
      <c r="C638" s="318"/>
      <c r="D638" s="95"/>
      <c r="E638" s="95"/>
      <c r="F638" s="95"/>
      <c r="G638" s="95"/>
      <c r="H638" s="95"/>
      <c r="I638" s="95"/>
      <c r="J638" s="95"/>
      <c r="K638" s="95"/>
      <c r="L638" s="95"/>
      <c r="M638" s="95"/>
      <c r="N638" s="95"/>
      <c r="O638" s="95"/>
      <c r="P638" s="3"/>
      <c r="Q638" s="3"/>
      <c r="R638" s="3"/>
      <c r="S638" s="3"/>
      <c r="T638" s="3"/>
      <c r="U638" s="3"/>
      <c r="V638" s="3"/>
      <c r="W638" s="3"/>
      <c r="X638" s="3"/>
      <c r="Y638" s="3"/>
      <c r="Z638" s="3"/>
    </row>
    <row r="639" ht="14.25" customHeight="1">
      <c r="A639" s="95"/>
      <c r="B639" s="318"/>
      <c r="C639" s="318"/>
      <c r="D639" s="95"/>
      <c r="E639" s="95"/>
      <c r="F639" s="95"/>
      <c r="G639" s="95"/>
      <c r="H639" s="95"/>
      <c r="I639" s="95"/>
      <c r="J639" s="95"/>
      <c r="K639" s="95"/>
      <c r="L639" s="95"/>
      <c r="M639" s="95"/>
      <c r="N639" s="95"/>
      <c r="O639" s="95"/>
      <c r="P639" s="3"/>
      <c r="Q639" s="3"/>
      <c r="R639" s="3"/>
      <c r="S639" s="3"/>
      <c r="T639" s="3"/>
      <c r="U639" s="3"/>
      <c r="V639" s="3"/>
      <c r="W639" s="3"/>
      <c r="X639" s="3"/>
      <c r="Y639" s="3"/>
      <c r="Z639" s="3"/>
    </row>
    <row r="640" ht="14.25" customHeight="1">
      <c r="A640" s="95"/>
      <c r="B640" s="318"/>
      <c r="C640" s="318"/>
      <c r="D640" s="95"/>
      <c r="E640" s="95"/>
      <c r="F640" s="95"/>
      <c r="G640" s="95"/>
      <c r="H640" s="95"/>
      <c r="I640" s="95"/>
      <c r="J640" s="95"/>
      <c r="K640" s="95"/>
      <c r="L640" s="95"/>
      <c r="M640" s="95"/>
      <c r="N640" s="95"/>
      <c r="O640" s="95"/>
      <c r="P640" s="3"/>
      <c r="Q640" s="3"/>
      <c r="R640" s="3"/>
      <c r="S640" s="3"/>
      <c r="T640" s="3"/>
      <c r="U640" s="3"/>
      <c r="V640" s="3"/>
      <c r="W640" s="3"/>
      <c r="X640" s="3"/>
      <c r="Y640" s="3"/>
      <c r="Z640" s="3"/>
    </row>
    <row r="641" ht="14.25" customHeight="1">
      <c r="A641" s="95"/>
      <c r="B641" s="318"/>
      <c r="C641" s="318"/>
      <c r="D641" s="95"/>
      <c r="E641" s="95"/>
      <c r="F641" s="95"/>
      <c r="G641" s="95"/>
      <c r="H641" s="95"/>
      <c r="I641" s="95"/>
      <c r="J641" s="95"/>
      <c r="K641" s="95"/>
      <c r="L641" s="95"/>
      <c r="M641" s="95"/>
      <c r="N641" s="95"/>
      <c r="O641" s="95"/>
      <c r="P641" s="3"/>
      <c r="Q641" s="3"/>
      <c r="R641" s="3"/>
      <c r="S641" s="3"/>
      <c r="T641" s="3"/>
      <c r="U641" s="3"/>
      <c r="V641" s="3"/>
      <c r="W641" s="3"/>
      <c r="X641" s="3"/>
      <c r="Y641" s="3"/>
      <c r="Z641" s="3"/>
    </row>
    <row r="642" ht="14.25" customHeight="1">
      <c r="A642" s="95"/>
      <c r="B642" s="318"/>
      <c r="C642" s="318"/>
      <c r="D642" s="95"/>
      <c r="E642" s="95"/>
      <c r="F642" s="95"/>
      <c r="G642" s="95"/>
      <c r="H642" s="95"/>
      <c r="I642" s="95"/>
      <c r="J642" s="95"/>
      <c r="K642" s="95"/>
      <c r="L642" s="95"/>
      <c r="M642" s="95"/>
      <c r="N642" s="95"/>
      <c r="O642" s="95"/>
      <c r="P642" s="3"/>
      <c r="Q642" s="3"/>
      <c r="R642" s="3"/>
      <c r="S642" s="3"/>
      <c r="T642" s="3"/>
      <c r="U642" s="3"/>
      <c r="V642" s="3"/>
      <c r="W642" s="3"/>
      <c r="X642" s="3"/>
      <c r="Y642" s="3"/>
      <c r="Z642" s="3"/>
    </row>
    <row r="643" ht="14.25" customHeight="1">
      <c r="A643" s="95"/>
      <c r="B643" s="318"/>
      <c r="C643" s="318"/>
      <c r="D643" s="95"/>
      <c r="E643" s="95"/>
      <c r="F643" s="95"/>
      <c r="G643" s="95"/>
      <c r="H643" s="95"/>
      <c r="I643" s="95"/>
      <c r="J643" s="95"/>
      <c r="K643" s="95"/>
      <c r="L643" s="95"/>
      <c r="M643" s="95"/>
      <c r="N643" s="95"/>
      <c r="O643" s="95"/>
      <c r="P643" s="3"/>
      <c r="Q643" s="3"/>
      <c r="R643" s="3"/>
      <c r="S643" s="3"/>
      <c r="T643" s="3"/>
      <c r="U643" s="3"/>
      <c r="V643" s="3"/>
      <c r="W643" s="3"/>
      <c r="X643" s="3"/>
      <c r="Y643" s="3"/>
      <c r="Z643" s="3"/>
    </row>
    <row r="644" ht="14.25" customHeight="1">
      <c r="A644" s="95"/>
      <c r="B644" s="318"/>
      <c r="C644" s="318"/>
      <c r="D644" s="95"/>
      <c r="E644" s="95"/>
      <c r="F644" s="95"/>
      <c r="G644" s="95"/>
      <c r="H644" s="95"/>
      <c r="I644" s="95"/>
      <c r="J644" s="95"/>
      <c r="K644" s="95"/>
      <c r="L644" s="95"/>
      <c r="M644" s="95"/>
      <c r="N644" s="95"/>
      <c r="O644" s="95"/>
      <c r="P644" s="3"/>
      <c r="Q644" s="3"/>
      <c r="R644" s="3"/>
      <c r="S644" s="3"/>
      <c r="T644" s="3"/>
      <c r="U644" s="3"/>
      <c r="V644" s="3"/>
      <c r="W644" s="3"/>
      <c r="X644" s="3"/>
      <c r="Y644" s="3"/>
      <c r="Z644" s="3"/>
    </row>
    <row r="645" ht="14.25" customHeight="1">
      <c r="A645" s="95"/>
      <c r="B645" s="318"/>
      <c r="C645" s="318"/>
      <c r="D645" s="95"/>
      <c r="E645" s="95"/>
      <c r="F645" s="95"/>
      <c r="G645" s="95"/>
      <c r="H645" s="95"/>
      <c r="I645" s="95"/>
      <c r="J645" s="95"/>
      <c r="K645" s="95"/>
      <c r="L645" s="95"/>
      <c r="M645" s="95"/>
      <c r="N645" s="95"/>
      <c r="O645" s="95"/>
      <c r="P645" s="3"/>
      <c r="Q645" s="3"/>
      <c r="R645" s="3"/>
      <c r="S645" s="3"/>
      <c r="T645" s="3"/>
      <c r="U645" s="3"/>
      <c r="V645" s="3"/>
      <c r="W645" s="3"/>
      <c r="X645" s="3"/>
      <c r="Y645" s="3"/>
      <c r="Z645" s="3"/>
    </row>
    <row r="646" ht="14.25" customHeight="1">
      <c r="A646" s="95"/>
      <c r="B646" s="318"/>
      <c r="C646" s="318"/>
      <c r="D646" s="95"/>
      <c r="E646" s="95"/>
      <c r="F646" s="95"/>
      <c r="G646" s="95"/>
      <c r="H646" s="95"/>
      <c r="I646" s="95"/>
      <c r="J646" s="95"/>
      <c r="K646" s="95"/>
      <c r="L646" s="95"/>
      <c r="M646" s="95"/>
      <c r="N646" s="95"/>
      <c r="O646" s="95"/>
      <c r="P646" s="3"/>
      <c r="Q646" s="3"/>
      <c r="R646" s="3"/>
      <c r="S646" s="3"/>
      <c r="T646" s="3"/>
      <c r="U646" s="3"/>
      <c r="V646" s="3"/>
      <c r="W646" s="3"/>
      <c r="X646" s="3"/>
      <c r="Y646" s="3"/>
      <c r="Z646" s="3"/>
    </row>
    <row r="647" ht="14.25" customHeight="1">
      <c r="A647" s="95"/>
      <c r="B647" s="318"/>
      <c r="C647" s="318"/>
      <c r="D647" s="95"/>
      <c r="E647" s="95"/>
      <c r="F647" s="95"/>
      <c r="G647" s="95"/>
      <c r="H647" s="95"/>
      <c r="I647" s="95"/>
      <c r="J647" s="95"/>
      <c r="K647" s="95"/>
      <c r="L647" s="95"/>
      <c r="M647" s="95"/>
      <c r="N647" s="95"/>
      <c r="O647" s="95"/>
      <c r="P647" s="3"/>
      <c r="Q647" s="3"/>
      <c r="R647" s="3"/>
      <c r="S647" s="3"/>
      <c r="T647" s="3"/>
      <c r="U647" s="3"/>
      <c r="V647" s="3"/>
      <c r="W647" s="3"/>
      <c r="X647" s="3"/>
      <c r="Y647" s="3"/>
      <c r="Z647" s="3"/>
    </row>
    <row r="648" ht="14.25" customHeight="1">
      <c r="A648" s="95"/>
      <c r="B648" s="318"/>
      <c r="C648" s="318"/>
      <c r="D648" s="95"/>
      <c r="E648" s="95"/>
      <c r="F648" s="95"/>
      <c r="G648" s="95"/>
      <c r="H648" s="95"/>
      <c r="I648" s="95"/>
      <c r="J648" s="95"/>
      <c r="K648" s="95"/>
      <c r="L648" s="95"/>
      <c r="M648" s="95"/>
      <c r="N648" s="95"/>
      <c r="O648" s="95"/>
      <c r="P648" s="3"/>
      <c r="Q648" s="3"/>
      <c r="R648" s="3"/>
      <c r="S648" s="3"/>
      <c r="T648" s="3"/>
      <c r="U648" s="3"/>
      <c r="V648" s="3"/>
      <c r="W648" s="3"/>
      <c r="X648" s="3"/>
      <c r="Y648" s="3"/>
      <c r="Z648" s="3"/>
    </row>
    <row r="649" ht="14.25" customHeight="1">
      <c r="A649" s="95"/>
      <c r="B649" s="318"/>
      <c r="C649" s="318"/>
      <c r="D649" s="95"/>
      <c r="E649" s="95"/>
      <c r="F649" s="95"/>
      <c r="G649" s="95"/>
      <c r="H649" s="95"/>
      <c r="I649" s="95"/>
      <c r="J649" s="95"/>
      <c r="K649" s="95"/>
      <c r="L649" s="95"/>
      <c r="M649" s="95"/>
      <c r="N649" s="95"/>
      <c r="O649" s="95"/>
      <c r="P649" s="3"/>
      <c r="Q649" s="3"/>
      <c r="R649" s="3"/>
      <c r="S649" s="3"/>
      <c r="T649" s="3"/>
      <c r="U649" s="3"/>
      <c r="V649" s="3"/>
      <c r="W649" s="3"/>
      <c r="X649" s="3"/>
      <c r="Y649" s="3"/>
      <c r="Z649" s="3"/>
    </row>
    <row r="650" ht="14.25" customHeight="1">
      <c r="A650" s="95"/>
      <c r="B650" s="318"/>
      <c r="C650" s="318"/>
      <c r="D650" s="95"/>
      <c r="E650" s="95"/>
      <c r="F650" s="95"/>
      <c r="G650" s="95"/>
      <c r="H650" s="95"/>
      <c r="I650" s="95"/>
      <c r="J650" s="95"/>
      <c r="K650" s="95"/>
      <c r="L650" s="95"/>
      <c r="M650" s="95"/>
      <c r="N650" s="95"/>
      <c r="O650" s="95"/>
      <c r="P650" s="3"/>
      <c r="Q650" s="3"/>
      <c r="R650" s="3"/>
      <c r="S650" s="3"/>
      <c r="T650" s="3"/>
      <c r="U650" s="3"/>
      <c r="V650" s="3"/>
      <c r="W650" s="3"/>
      <c r="X650" s="3"/>
      <c r="Y650" s="3"/>
      <c r="Z650" s="3"/>
    </row>
    <row r="651" ht="14.25" customHeight="1">
      <c r="A651" s="95"/>
      <c r="B651" s="318"/>
      <c r="C651" s="318"/>
      <c r="D651" s="95"/>
      <c r="E651" s="95"/>
      <c r="F651" s="95"/>
      <c r="G651" s="95"/>
      <c r="H651" s="95"/>
      <c r="I651" s="95"/>
      <c r="J651" s="95"/>
      <c r="K651" s="95"/>
      <c r="L651" s="95"/>
      <c r="M651" s="95"/>
      <c r="N651" s="95"/>
      <c r="O651" s="95"/>
      <c r="P651" s="3"/>
      <c r="Q651" s="3"/>
      <c r="R651" s="3"/>
      <c r="S651" s="3"/>
      <c r="T651" s="3"/>
      <c r="U651" s="3"/>
      <c r="V651" s="3"/>
      <c r="W651" s="3"/>
      <c r="X651" s="3"/>
      <c r="Y651" s="3"/>
      <c r="Z651" s="3"/>
    </row>
    <row r="652" ht="14.25" customHeight="1">
      <c r="A652" s="95"/>
      <c r="B652" s="318"/>
      <c r="C652" s="318"/>
      <c r="D652" s="95"/>
      <c r="E652" s="95"/>
      <c r="F652" s="95"/>
      <c r="G652" s="95"/>
      <c r="H652" s="95"/>
      <c r="I652" s="95"/>
      <c r="J652" s="95"/>
      <c r="K652" s="95"/>
      <c r="L652" s="95"/>
      <c r="M652" s="95"/>
      <c r="N652" s="95"/>
      <c r="O652" s="95"/>
      <c r="P652" s="3"/>
      <c r="Q652" s="3"/>
      <c r="R652" s="3"/>
      <c r="S652" s="3"/>
      <c r="T652" s="3"/>
      <c r="U652" s="3"/>
      <c r="V652" s="3"/>
      <c r="W652" s="3"/>
      <c r="X652" s="3"/>
      <c r="Y652" s="3"/>
      <c r="Z652" s="3"/>
    </row>
    <row r="653" ht="14.25" customHeight="1">
      <c r="A653" s="95"/>
      <c r="B653" s="318"/>
      <c r="C653" s="318"/>
      <c r="D653" s="95"/>
      <c r="E653" s="95"/>
      <c r="F653" s="95"/>
      <c r="G653" s="95"/>
      <c r="H653" s="95"/>
      <c r="I653" s="95"/>
      <c r="J653" s="95"/>
      <c r="K653" s="95"/>
      <c r="L653" s="95"/>
      <c r="M653" s="95"/>
      <c r="N653" s="95"/>
      <c r="O653" s="95"/>
      <c r="P653" s="3"/>
      <c r="Q653" s="3"/>
      <c r="R653" s="3"/>
      <c r="S653" s="3"/>
      <c r="T653" s="3"/>
      <c r="U653" s="3"/>
      <c r="V653" s="3"/>
      <c r="W653" s="3"/>
      <c r="X653" s="3"/>
      <c r="Y653" s="3"/>
      <c r="Z653" s="3"/>
    </row>
    <row r="654" ht="14.25" customHeight="1">
      <c r="A654" s="95"/>
      <c r="B654" s="318"/>
      <c r="C654" s="318"/>
      <c r="D654" s="95"/>
      <c r="E654" s="95"/>
      <c r="F654" s="95"/>
      <c r="G654" s="95"/>
      <c r="H654" s="95"/>
      <c r="I654" s="95"/>
      <c r="J654" s="95"/>
      <c r="K654" s="95"/>
      <c r="L654" s="95"/>
      <c r="M654" s="95"/>
      <c r="N654" s="95"/>
      <c r="O654" s="95"/>
      <c r="P654" s="3"/>
      <c r="Q654" s="3"/>
      <c r="R654" s="3"/>
      <c r="S654" s="3"/>
      <c r="T654" s="3"/>
      <c r="U654" s="3"/>
      <c r="V654" s="3"/>
      <c r="W654" s="3"/>
      <c r="X654" s="3"/>
      <c r="Y654" s="3"/>
      <c r="Z654" s="3"/>
    </row>
    <row r="655" ht="14.25" customHeight="1">
      <c r="A655" s="95"/>
      <c r="B655" s="318"/>
      <c r="C655" s="318"/>
      <c r="D655" s="95"/>
      <c r="E655" s="95"/>
      <c r="F655" s="95"/>
      <c r="G655" s="95"/>
      <c r="H655" s="95"/>
      <c r="I655" s="95"/>
      <c r="J655" s="95"/>
      <c r="K655" s="95"/>
      <c r="L655" s="95"/>
      <c r="M655" s="95"/>
      <c r="N655" s="95"/>
      <c r="O655" s="95"/>
      <c r="P655" s="3"/>
      <c r="Q655" s="3"/>
      <c r="R655" s="3"/>
      <c r="S655" s="3"/>
      <c r="T655" s="3"/>
      <c r="U655" s="3"/>
      <c r="V655" s="3"/>
      <c r="W655" s="3"/>
      <c r="X655" s="3"/>
      <c r="Y655" s="3"/>
      <c r="Z655" s="3"/>
    </row>
    <row r="656" ht="14.25" customHeight="1">
      <c r="A656" s="95"/>
      <c r="B656" s="318"/>
      <c r="C656" s="318"/>
      <c r="D656" s="95"/>
      <c r="E656" s="95"/>
      <c r="F656" s="95"/>
      <c r="G656" s="95"/>
      <c r="H656" s="95"/>
      <c r="I656" s="95"/>
      <c r="J656" s="95"/>
      <c r="K656" s="95"/>
      <c r="L656" s="95"/>
      <c r="M656" s="95"/>
      <c r="N656" s="95"/>
      <c r="O656" s="95"/>
      <c r="P656" s="3"/>
      <c r="Q656" s="3"/>
      <c r="R656" s="3"/>
      <c r="S656" s="3"/>
      <c r="T656" s="3"/>
      <c r="U656" s="3"/>
      <c r="V656" s="3"/>
      <c r="W656" s="3"/>
      <c r="X656" s="3"/>
      <c r="Y656" s="3"/>
      <c r="Z656" s="3"/>
    </row>
    <row r="657" ht="14.25" customHeight="1">
      <c r="A657" s="95"/>
      <c r="B657" s="318"/>
      <c r="C657" s="318"/>
      <c r="D657" s="95"/>
      <c r="E657" s="95"/>
      <c r="F657" s="95"/>
      <c r="G657" s="95"/>
      <c r="H657" s="95"/>
      <c r="I657" s="95"/>
      <c r="J657" s="95"/>
      <c r="K657" s="95"/>
      <c r="L657" s="95"/>
      <c r="M657" s="95"/>
      <c r="N657" s="95"/>
      <c r="O657" s="95"/>
      <c r="P657" s="3"/>
      <c r="Q657" s="3"/>
      <c r="R657" s="3"/>
      <c r="S657" s="3"/>
      <c r="T657" s="3"/>
      <c r="U657" s="3"/>
      <c r="V657" s="3"/>
      <c r="W657" s="3"/>
      <c r="X657" s="3"/>
      <c r="Y657" s="3"/>
      <c r="Z657" s="3"/>
    </row>
    <row r="658" ht="14.25" customHeight="1">
      <c r="A658" s="95"/>
      <c r="B658" s="318"/>
      <c r="C658" s="318"/>
      <c r="D658" s="95"/>
      <c r="E658" s="95"/>
      <c r="F658" s="95"/>
      <c r="G658" s="95"/>
      <c r="H658" s="95"/>
      <c r="I658" s="95"/>
      <c r="J658" s="95"/>
      <c r="K658" s="95"/>
      <c r="L658" s="95"/>
      <c r="M658" s="95"/>
      <c r="N658" s="95"/>
      <c r="O658" s="95"/>
      <c r="P658" s="3"/>
      <c r="Q658" s="3"/>
      <c r="R658" s="3"/>
      <c r="S658" s="3"/>
      <c r="T658" s="3"/>
      <c r="U658" s="3"/>
      <c r="V658" s="3"/>
      <c r="W658" s="3"/>
      <c r="X658" s="3"/>
      <c r="Y658" s="3"/>
      <c r="Z658" s="3"/>
    </row>
    <row r="659" ht="14.25" customHeight="1">
      <c r="A659" s="95"/>
      <c r="B659" s="318"/>
      <c r="C659" s="318"/>
      <c r="D659" s="95"/>
      <c r="E659" s="95"/>
      <c r="F659" s="95"/>
      <c r="G659" s="95"/>
      <c r="H659" s="95"/>
      <c r="I659" s="95"/>
      <c r="J659" s="95"/>
      <c r="K659" s="95"/>
      <c r="L659" s="95"/>
      <c r="M659" s="95"/>
      <c r="N659" s="95"/>
      <c r="O659" s="95"/>
      <c r="P659" s="3"/>
      <c r="Q659" s="3"/>
      <c r="R659" s="3"/>
      <c r="S659" s="3"/>
      <c r="T659" s="3"/>
      <c r="U659" s="3"/>
      <c r="V659" s="3"/>
      <c r="W659" s="3"/>
      <c r="X659" s="3"/>
      <c r="Y659" s="3"/>
      <c r="Z659" s="3"/>
    </row>
    <row r="660" ht="14.25" customHeight="1">
      <c r="A660" s="95"/>
      <c r="B660" s="318"/>
      <c r="C660" s="318"/>
      <c r="D660" s="95"/>
      <c r="E660" s="95"/>
      <c r="F660" s="95"/>
      <c r="G660" s="95"/>
      <c r="H660" s="95"/>
      <c r="I660" s="95"/>
      <c r="J660" s="95"/>
      <c r="K660" s="95"/>
      <c r="L660" s="95"/>
      <c r="M660" s="95"/>
      <c r="N660" s="95"/>
      <c r="O660" s="95"/>
      <c r="P660" s="3"/>
      <c r="Q660" s="3"/>
      <c r="R660" s="3"/>
      <c r="S660" s="3"/>
      <c r="T660" s="3"/>
      <c r="U660" s="3"/>
      <c r="V660" s="3"/>
      <c r="W660" s="3"/>
      <c r="X660" s="3"/>
      <c r="Y660" s="3"/>
      <c r="Z660" s="3"/>
    </row>
    <row r="661" ht="14.25" customHeight="1">
      <c r="A661" s="95"/>
      <c r="B661" s="318"/>
      <c r="C661" s="318"/>
      <c r="D661" s="95"/>
      <c r="E661" s="95"/>
      <c r="F661" s="95"/>
      <c r="G661" s="95"/>
      <c r="H661" s="95"/>
      <c r="I661" s="95"/>
      <c r="J661" s="95"/>
      <c r="K661" s="95"/>
      <c r="L661" s="95"/>
      <c r="M661" s="95"/>
      <c r="N661" s="95"/>
      <c r="O661" s="95"/>
      <c r="P661" s="3"/>
      <c r="Q661" s="3"/>
      <c r="R661" s="3"/>
      <c r="S661" s="3"/>
      <c r="T661" s="3"/>
      <c r="U661" s="3"/>
      <c r="V661" s="3"/>
      <c r="W661" s="3"/>
      <c r="X661" s="3"/>
      <c r="Y661" s="3"/>
      <c r="Z661" s="3"/>
    </row>
    <row r="662" ht="14.25" customHeight="1">
      <c r="A662" s="95"/>
      <c r="B662" s="318"/>
      <c r="C662" s="318"/>
      <c r="D662" s="95"/>
      <c r="E662" s="95"/>
      <c r="F662" s="95"/>
      <c r="G662" s="95"/>
      <c r="H662" s="95"/>
      <c r="I662" s="95"/>
      <c r="J662" s="95"/>
      <c r="K662" s="95"/>
      <c r="L662" s="95"/>
      <c r="M662" s="95"/>
      <c r="N662" s="95"/>
      <c r="O662" s="95"/>
      <c r="P662" s="3"/>
      <c r="Q662" s="3"/>
      <c r="R662" s="3"/>
      <c r="S662" s="3"/>
      <c r="T662" s="3"/>
      <c r="U662" s="3"/>
      <c r="V662" s="3"/>
      <c r="W662" s="3"/>
      <c r="X662" s="3"/>
      <c r="Y662" s="3"/>
      <c r="Z662" s="3"/>
    </row>
    <row r="663" ht="14.25" customHeight="1">
      <c r="A663" s="95"/>
      <c r="B663" s="318"/>
      <c r="C663" s="318"/>
      <c r="D663" s="95"/>
      <c r="E663" s="95"/>
      <c r="F663" s="95"/>
      <c r="G663" s="95"/>
      <c r="H663" s="95"/>
      <c r="I663" s="95"/>
      <c r="J663" s="95"/>
      <c r="K663" s="95"/>
      <c r="L663" s="95"/>
      <c r="M663" s="95"/>
      <c r="N663" s="95"/>
      <c r="O663" s="95"/>
      <c r="P663" s="3"/>
      <c r="Q663" s="3"/>
      <c r="R663" s="3"/>
      <c r="S663" s="3"/>
      <c r="T663" s="3"/>
      <c r="U663" s="3"/>
      <c r="V663" s="3"/>
      <c r="W663" s="3"/>
      <c r="X663" s="3"/>
      <c r="Y663" s="3"/>
      <c r="Z663" s="3"/>
    </row>
    <row r="664" ht="14.25" customHeight="1">
      <c r="A664" s="95"/>
      <c r="B664" s="318"/>
      <c r="C664" s="318"/>
      <c r="D664" s="95"/>
      <c r="E664" s="95"/>
      <c r="F664" s="95"/>
      <c r="G664" s="95"/>
      <c r="H664" s="95"/>
      <c r="I664" s="95"/>
      <c r="J664" s="95"/>
      <c r="K664" s="95"/>
      <c r="L664" s="95"/>
      <c r="M664" s="95"/>
      <c r="N664" s="95"/>
      <c r="O664" s="95"/>
      <c r="P664" s="3"/>
      <c r="Q664" s="3"/>
      <c r="R664" s="3"/>
      <c r="S664" s="3"/>
      <c r="T664" s="3"/>
      <c r="U664" s="3"/>
      <c r="V664" s="3"/>
      <c r="W664" s="3"/>
      <c r="X664" s="3"/>
      <c r="Y664" s="3"/>
      <c r="Z664" s="3"/>
    </row>
    <row r="665" ht="14.25" customHeight="1">
      <c r="A665" s="95"/>
      <c r="B665" s="318"/>
      <c r="C665" s="318"/>
      <c r="D665" s="95"/>
      <c r="E665" s="95"/>
      <c r="F665" s="95"/>
      <c r="G665" s="95"/>
      <c r="H665" s="95"/>
      <c r="I665" s="95"/>
      <c r="J665" s="95"/>
      <c r="K665" s="95"/>
      <c r="L665" s="95"/>
      <c r="M665" s="95"/>
      <c r="N665" s="95"/>
      <c r="O665" s="95"/>
      <c r="P665" s="3"/>
      <c r="Q665" s="3"/>
      <c r="R665" s="3"/>
      <c r="S665" s="3"/>
      <c r="T665" s="3"/>
      <c r="U665" s="3"/>
      <c r="V665" s="3"/>
      <c r="W665" s="3"/>
      <c r="X665" s="3"/>
      <c r="Y665" s="3"/>
      <c r="Z665" s="3"/>
    </row>
    <row r="666" ht="14.25" customHeight="1">
      <c r="A666" s="95"/>
      <c r="B666" s="318"/>
      <c r="C666" s="318"/>
      <c r="D666" s="95"/>
      <c r="E666" s="95"/>
      <c r="F666" s="95"/>
      <c r="G666" s="95"/>
      <c r="H666" s="95"/>
      <c r="I666" s="95"/>
      <c r="J666" s="95"/>
      <c r="K666" s="95"/>
      <c r="L666" s="95"/>
      <c r="M666" s="95"/>
      <c r="N666" s="95"/>
      <c r="O666" s="95"/>
      <c r="P666" s="3"/>
      <c r="Q666" s="3"/>
      <c r="R666" s="3"/>
      <c r="S666" s="3"/>
      <c r="T666" s="3"/>
      <c r="U666" s="3"/>
      <c r="V666" s="3"/>
      <c r="W666" s="3"/>
      <c r="X666" s="3"/>
      <c r="Y666" s="3"/>
      <c r="Z666" s="3"/>
    </row>
    <row r="667" ht="14.25" customHeight="1">
      <c r="A667" s="95"/>
      <c r="B667" s="318"/>
      <c r="C667" s="318"/>
      <c r="D667" s="95"/>
      <c r="E667" s="95"/>
      <c r="F667" s="95"/>
      <c r="G667" s="95"/>
      <c r="H667" s="95"/>
      <c r="I667" s="95"/>
      <c r="J667" s="95"/>
      <c r="K667" s="95"/>
      <c r="L667" s="95"/>
      <c r="M667" s="95"/>
      <c r="N667" s="95"/>
      <c r="O667" s="95"/>
      <c r="P667" s="3"/>
      <c r="Q667" s="3"/>
      <c r="R667" s="3"/>
      <c r="S667" s="3"/>
      <c r="T667" s="3"/>
      <c r="U667" s="3"/>
      <c r="V667" s="3"/>
      <c r="W667" s="3"/>
      <c r="X667" s="3"/>
      <c r="Y667" s="3"/>
      <c r="Z667" s="3"/>
    </row>
    <row r="668" ht="14.25" customHeight="1">
      <c r="A668" s="95"/>
      <c r="B668" s="318"/>
      <c r="C668" s="318"/>
      <c r="D668" s="95"/>
      <c r="E668" s="95"/>
      <c r="F668" s="95"/>
      <c r="G668" s="95"/>
      <c r="H668" s="95"/>
      <c r="I668" s="95"/>
      <c r="J668" s="95"/>
      <c r="K668" s="95"/>
      <c r="L668" s="95"/>
      <c r="M668" s="95"/>
      <c r="N668" s="95"/>
      <c r="O668" s="95"/>
      <c r="P668" s="3"/>
      <c r="Q668" s="3"/>
      <c r="R668" s="3"/>
      <c r="S668" s="3"/>
      <c r="T668" s="3"/>
      <c r="U668" s="3"/>
      <c r="V668" s="3"/>
      <c r="W668" s="3"/>
      <c r="X668" s="3"/>
      <c r="Y668" s="3"/>
      <c r="Z668" s="3"/>
    </row>
    <row r="669" ht="14.25" customHeight="1">
      <c r="A669" s="95"/>
      <c r="B669" s="318"/>
      <c r="C669" s="318"/>
      <c r="D669" s="95"/>
      <c r="E669" s="95"/>
      <c r="F669" s="95"/>
      <c r="G669" s="95"/>
      <c r="H669" s="95"/>
      <c r="I669" s="95"/>
      <c r="J669" s="95"/>
      <c r="K669" s="95"/>
      <c r="L669" s="95"/>
      <c r="M669" s="95"/>
      <c r="N669" s="95"/>
      <c r="O669" s="95"/>
      <c r="P669" s="3"/>
      <c r="Q669" s="3"/>
      <c r="R669" s="3"/>
      <c r="S669" s="3"/>
      <c r="T669" s="3"/>
      <c r="U669" s="3"/>
      <c r="V669" s="3"/>
      <c r="W669" s="3"/>
      <c r="X669" s="3"/>
      <c r="Y669" s="3"/>
      <c r="Z669" s="3"/>
    </row>
    <row r="670" ht="14.25" customHeight="1">
      <c r="A670" s="95"/>
      <c r="B670" s="318"/>
      <c r="C670" s="318"/>
      <c r="D670" s="95"/>
      <c r="E670" s="95"/>
      <c r="F670" s="95"/>
      <c r="G670" s="95"/>
      <c r="H670" s="95"/>
      <c r="I670" s="95"/>
      <c r="J670" s="95"/>
      <c r="K670" s="95"/>
      <c r="L670" s="95"/>
      <c r="M670" s="95"/>
      <c r="N670" s="95"/>
      <c r="O670" s="95"/>
      <c r="P670" s="3"/>
      <c r="Q670" s="3"/>
      <c r="R670" s="3"/>
      <c r="S670" s="3"/>
      <c r="T670" s="3"/>
      <c r="U670" s="3"/>
      <c r="V670" s="3"/>
      <c r="W670" s="3"/>
      <c r="X670" s="3"/>
      <c r="Y670" s="3"/>
      <c r="Z670" s="3"/>
    </row>
    <row r="671" ht="14.25" customHeight="1">
      <c r="A671" s="95"/>
      <c r="B671" s="318"/>
      <c r="C671" s="318"/>
      <c r="D671" s="95"/>
      <c r="E671" s="95"/>
      <c r="F671" s="95"/>
      <c r="G671" s="95"/>
      <c r="H671" s="95"/>
      <c r="I671" s="95"/>
      <c r="J671" s="95"/>
      <c r="K671" s="95"/>
      <c r="L671" s="95"/>
      <c r="M671" s="95"/>
      <c r="N671" s="95"/>
      <c r="O671" s="95"/>
      <c r="P671" s="3"/>
      <c r="Q671" s="3"/>
      <c r="R671" s="3"/>
      <c r="S671" s="3"/>
      <c r="T671" s="3"/>
      <c r="U671" s="3"/>
      <c r="V671" s="3"/>
      <c r="W671" s="3"/>
      <c r="X671" s="3"/>
      <c r="Y671" s="3"/>
      <c r="Z671" s="3"/>
    </row>
    <row r="672" ht="14.25" customHeight="1">
      <c r="A672" s="95"/>
      <c r="B672" s="318"/>
      <c r="C672" s="318"/>
      <c r="D672" s="95"/>
      <c r="E672" s="95"/>
      <c r="F672" s="95"/>
      <c r="G672" s="95"/>
      <c r="H672" s="95"/>
      <c r="I672" s="95"/>
      <c r="J672" s="95"/>
      <c r="K672" s="95"/>
      <c r="L672" s="95"/>
      <c r="M672" s="95"/>
      <c r="N672" s="95"/>
      <c r="O672" s="95"/>
      <c r="P672" s="3"/>
      <c r="Q672" s="3"/>
      <c r="R672" s="3"/>
      <c r="S672" s="3"/>
      <c r="T672" s="3"/>
      <c r="U672" s="3"/>
      <c r="V672" s="3"/>
      <c r="W672" s="3"/>
      <c r="X672" s="3"/>
      <c r="Y672" s="3"/>
      <c r="Z672" s="3"/>
    </row>
    <row r="673" ht="14.25" customHeight="1">
      <c r="A673" s="95"/>
      <c r="B673" s="318"/>
      <c r="C673" s="318"/>
      <c r="D673" s="95"/>
      <c r="E673" s="95"/>
      <c r="F673" s="95"/>
      <c r="G673" s="95"/>
      <c r="H673" s="95"/>
      <c r="I673" s="95"/>
      <c r="J673" s="95"/>
      <c r="K673" s="95"/>
      <c r="L673" s="95"/>
      <c r="M673" s="95"/>
      <c r="N673" s="95"/>
      <c r="O673" s="95"/>
      <c r="P673" s="3"/>
      <c r="Q673" s="3"/>
      <c r="R673" s="3"/>
      <c r="S673" s="3"/>
      <c r="T673" s="3"/>
      <c r="U673" s="3"/>
      <c r="V673" s="3"/>
      <c r="W673" s="3"/>
      <c r="X673" s="3"/>
      <c r="Y673" s="3"/>
      <c r="Z673" s="3"/>
    </row>
    <row r="674" ht="14.25" customHeight="1">
      <c r="A674" s="95"/>
      <c r="B674" s="318"/>
      <c r="C674" s="318"/>
      <c r="D674" s="95"/>
      <c r="E674" s="95"/>
      <c r="F674" s="95"/>
      <c r="G674" s="95"/>
      <c r="H674" s="95"/>
      <c r="I674" s="95"/>
      <c r="J674" s="95"/>
      <c r="K674" s="95"/>
      <c r="L674" s="95"/>
      <c r="M674" s="95"/>
      <c r="N674" s="95"/>
      <c r="O674" s="95"/>
      <c r="P674" s="3"/>
      <c r="Q674" s="3"/>
      <c r="R674" s="3"/>
      <c r="S674" s="3"/>
      <c r="T674" s="3"/>
      <c r="U674" s="3"/>
      <c r="V674" s="3"/>
      <c r="W674" s="3"/>
      <c r="X674" s="3"/>
      <c r="Y674" s="3"/>
      <c r="Z674" s="3"/>
    </row>
    <row r="675" ht="14.25" customHeight="1">
      <c r="A675" s="95"/>
      <c r="B675" s="318"/>
      <c r="C675" s="318"/>
      <c r="D675" s="95"/>
      <c r="E675" s="95"/>
      <c r="F675" s="95"/>
      <c r="G675" s="95"/>
      <c r="H675" s="95"/>
      <c r="I675" s="95"/>
      <c r="J675" s="95"/>
      <c r="K675" s="95"/>
      <c r="L675" s="95"/>
      <c r="M675" s="95"/>
      <c r="N675" s="95"/>
      <c r="O675" s="95"/>
      <c r="P675" s="3"/>
      <c r="Q675" s="3"/>
      <c r="R675" s="3"/>
      <c r="S675" s="3"/>
      <c r="T675" s="3"/>
      <c r="U675" s="3"/>
      <c r="V675" s="3"/>
      <c r="W675" s="3"/>
      <c r="X675" s="3"/>
      <c r="Y675" s="3"/>
      <c r="Z675" s="3"/>
    </row>
    <row r="676" ht="14.25" customHeight="1">
      <c r="A676" s="95"/>
      <c r="B676" s="318"/>
      <c r="C676" s="318"/>
      <c r="D676" s="95"/>
      <c r="E676" s="95"/>
      <c r="F676" s="95"/>
      <c r="G676" s="95"/>
      <c r="H676" s="95"/>
      <c r="I676" s="95"/>
      <c r="J676" s="95"/>
      <c r="K676" s="95"/>
      <c r="L676" s="95"/>
      <c r="M676" s="95"/>
      <c r="N676" s="95"/>
      <c r="O676" s="95"/>
      <c r="P676" s="3"/>
      <c r="Q676" s="3"/>
      <c r="R676" s="3"/>
      <c r="S676" s="3"/>
      <c r="T676" s="3"/>
      <c r="U676" s="3"/>
      <c r="V676" s="3"/>
      <c r="W676" s="3"/>
      <c r="X676" s="3"/>
      <c r="Y676" s="3"/>
      <c r="Z676" s="3"/>
    </row>
    <row r="677" ht="14.25" customHeight="1">
      <c r="A677" s="95"/>
      <c r="B677" s="318"/>
      <c r="C677" s="318"/>
      <c r="D677" s="95"/>
      <c r="E677" s="95"/>
      <c r="F677" s="95"/>
      <c r="G677" s="95"/>
      <c r="H677" s="95"/>
      <c r="I677" s="95"/>
      <c r="J677" s="95"/>
      <c r="K677" s="95"/>
      <c r="L677" s="95"/>
      <c r="M677" s="95"/>
      <c r="N677" s="95"/>
      <c r="O677" s="95"/>
      <c r="P677" s="3"/>
      <c r="Q677" s="3"/>
      <c r="R677" s="3"/>
      <c r="S677" s="3"/>
      <c r="T677" s="3"/>
      <c r="U677" s="3"/>
      <c r="V677" s="3"/>
      <c r="W677" s="3"/>
      <c r="X677" s="3"/>
      <c r="Y677" s="3"/>
      <c r="Z677" s="3"/>
    </row>
    <row r="678" ht="14.25" customHeight="1">
      <c r="A678" s="95"/>
      <c r="B678" s="318"/>
      <c r="C678" s="318"/>
      <c r="D678" s="95"/>
      <c r="E678" s="95"/>
      <c r="F678" s="95"/>
      <c r="G678" s="95"/>
      <c r="H678" s="95"/>
      <c r="I678" s="95"/>
      <c r="J678" s="95"/>
      <c r="K678" s="95"/>
      <c r="L678" s="95"/>
      <c r="M678" s="95"/>
      <c r="N678" s="95"/>
      <c r="O678" s="95"/>
      <c r="P678" s="3"/>
      <c r="Q678" s="3"/>
      <c r="R678" s="3"/>
      <c r="S678" s="3"/>
      <c r="T678" s="3"/>
      <c r="U678" s="3"/>
      <c r="V678" s="3"/>
      <c r="W678" s="3"/>
      <c r="X678" s="3"/>
      <c r="Y678" s="3"/>
      <c r="Z678" s="3"/>
    </row>
    <row r="679" ht="14.25" customHeight="1">
      <c r="A679" s="95"/>
      <c r="B679" s="318"/>
      <c r="C679" s="318"/>
      <c r="D679" s="95"/>
      <c r="E679" s="95"/>
      <c r="F679" s="95"/>
      <c r="G679" s="95"/>
      <c r="H679" s="95"/>
      <c r="I679" s="95"/>
      <c r="J679" s="95"/>
      <c r="K679" s="95"/>
      <c r="L679" s="95"/>
      <c r="M679" s="95"/>
      <c r="N679" s="95"/>
      <c r="O679" s="95"/>
      <c r="P679" s="3"/>
      <c r="Q679" s="3"/>
      <c r="R679" s="3"/>
      <c r="S679" s="3"/>
      <c r="T679" s="3"/>
      <c r="U679" s="3"/>
      <c r="V679" s="3"/>
      <c r="W679" s="3"/>
      <c r="X679" s="3"/>
      <c r="Y679" s="3"/>
      <c r="Z679" s="3"/>
    </row>
    <row r="680" ht="14.25" customHeight="1">
      <c r="A680" s="95"/>
      <c r="B680" s="318"/>
      <c r="C680" s="318"/>
      <c r="D680" s="95"/>
      <c r="E680" s="95"/>
      <c r="F680" s="95"/>
      <c r="G680" s="95"/>
      <c r="H680" s="95"/>
      <c r="I680" s="95"/>
      <c r="J680" s="95"/>
      <c r="K680" s="95"/>
      <c r="L680" s="95"/>
      <c r="M680" s="95"/>
      <c r="N680" s="95"/>
      <c r="O680" s="95"/>
      <c r="P680" s="3"/>
      <c r="Q680" s="3"/>
      <c r="R680" s="3"/>
      <c r="S680" s="3"/>
      <c r="T680" s="3"/>
      <c r="U680" s="3"/>
      <c r="V680" s="3"/>
      <c r="W680" s="3"/>
      <c r="X680" s="3"/>
      <c r="Y680" s="3"/>
      <c r="Z680" s="3"/>
    </row>
    <row r="681" ht="14.25" customHeight="1">
      <c r="A681" s="95"/>
      <c r="B681" s="318"/>
      <c r="C681" s="318"/>
      <c r="D681" s="95"/>
      <c r="E681" s="95"/>
      <c r="F681" s="95"/>
      <c r="G681" s="95"/>
      <c r="H681" s="95"/>
      <c r="I681" s="95"/>
      <c r="J681" s="95"/>
      <c r="K681" s="95"/>
      <c r="L681" s="95"/>
      <c r="M681" s="95"/>
      <c r="N681" s="95"/>
      <c r="O681" s="95"/>
      <c r="P681" s="3"/>
      <c r="Q681" s="3"/>
      <c r="R681" s="3"/>
      <c r="S681" s="3"/>
      <c r="T681" s="3"/>
      <c r="U681" s="3"/>
      <c r="V681" s="3"/>
      <c r="W681" s="3"/>
      <c r="X681" s="3"/>
      <c r="Y681" s="3"/>
      <c r="Z681" s="3"/>
    </row>
    <row r="682" ht="14.25" customHeight="1">
      <c r="A682" s="95"/>
      <c r="B682" s="318"/>
      <c r="C682" s="318"/>
      <c r="D682" s="95"/>
      <c r="E682" s="95"/>
      <c r="F682" s="95"/>
      <c r="G682" s="95"/>
      <c r="H682" s="95"/>
      <c r="I682" s="95"/>
      <c r="J682" s="95"/>
      <c r="K682" s="95"/>
      <c r="L682" s="95"/>
      <c r="M682" s="95"/>
      <c r="N682" s="95"/>
      <c r="O682" s="95"/>
      <c r="P682" s="3"/>
      <c r="Q682" s="3"/>
      <c r="R682" s="3"/>
      <c r="S682" s="3"/>
      <c r="T682" s="3"/>
      <c r="U682" s="3"/>
      <c r="V682" s="3"/>
      <c r="W682" s="3"/>
      <c r="X682" s="3"/>
      <c r="Y682" s="3"/>
      <c r="Z682" s="3"/>
    </row>
    <row r="683" ht="14.25" customHeight="1">
      <c r="A683" s="95"/>
      <c r="B683" s="318"/>
      <c r="C683" s="318"/>
      <c r="D683" s="95"/>
      <c r="E683" s="95"/>
      <c r="F683" s="95"/>
      <c r="G683" s="95"/>
      <c r="H683" s="95"/>
      <c r="I683" s="95"/>
      <c r="J683" s="95"/>
      <c r="K683" s="95"/>
      <c r="L683" s="95"/>
      <c r="M683" s="95"/>
      <c r="N683" s="95"/>
      <c r="O683" s="95"/>
      <c r="P683" s="3"/>
      <c r="Q683" s="3"/>
      <c r="R683" s="3"/>
      <c r="S683" s="3"/>
      <c r="T683" s="3"/>
      <c r="U683" s="3"/>
      <c r="V683" s="3"/>
      <c r="W683" s="3"/>
      <c r="X683" s="3"/>
      <c r="Y683" s="3"/>
      <c r="Z683" s="3"/>
    </row>
    <row r="684" ht="14.25" customHeight="1">
      <c r="A684" s="95"/>
      <c r="B684" s="318"/>
      <c r="C684" s="318"/>
      <c r="D684" s="95"/>
      <c r="E684" s="95"/>
      <c r="F684" s="95"/>
      <c r="G684" s="95"/>
      <c r="H684" s="95"/>
      <c r="I684" s="95"/>
      <c r="J684" s="95"/>
      <c r="K684" s="95"/>
      <c r="L684" s="95"/>
      <c r="M684" s="95"/>
      <c r="N684" s="95"/>
      <c r="O684" s="95"/>
      <c r="P684" s="3"/>
      <c r="Q684" s="3"/>
      <c r="R684" s="3"/>
      <c r="S684" s="3"/>
      <c r="T684" s="3"/>
      <c r="U684" s="3"/>
      <c r="V684" s="3"/>
      <c r="W684" s="3"/>
      <c r="X684" s="3"/>
      <c r="Y684" s="3"/>
      <c r="Z684" s="3"/>
    </row>
    <row r="685" ht="14.25" customHeight="1">
      <c r="A685" s="95"/>
      <c r="B685" s="318"/>
      <c r="C685" s="318"/>
      <c r="D685" s="95"/>
      <c r="E685" s="95"/>
      <c r="F685" s="95"/>
      <c r="G685" s="95"/>
      <c r="H685" s="95"/>
      <c r="I685" s="95"/>
      <c r="J685" s="95"/>
      <c r="K685" s="95"/>
      <c r="L685" s="95"/>
      <c r="M685" s="95"/>
      <c r="N685" s="95"/>
      <c r="O685" s="95"/>
      <c r="P685" s="3"/>
      <c r="Q685" s="3"/>
      <c r="R685" s="3"/>
      <c r="S685" s="3"/>
      <c r="T685" s="3"/>
      <c r="U685" s="3"/>
      <c r="V685" s="3"/>
      <c r="W685" s="3"/>
      <c r="X685" s="3"/>
      <c r="Y685" s="3"/>
      <c r="Z685" s="3"/>
    </row>
    <row r="686" ht="14.25" customHeight="1">
      <c r="A686" s="95"/>
      <c r="B686" s="318"/>
      <c r="C686" s="318"/>
      <c r="D686" s="95"/>
      <c r="E686" s="95"/>
      <c r="F686" s="95"/>
      <c r="G686" s="95"/>
      <c r="H686" s="95"/>
      <c r="I686" s="95"/>
      <c r="J686" s="95"/>
      <c r="K686" s="95"/>
      <c r="L686" s="95"/>
      <c r="M686" s="95"/>
      <c r="N686" s="95"/>
      <c r="O686" s="95"/>
      <c r="P686" s="3"/>
      <c r="Q686" s="3"/>
      <c r="R686" s="3"/>
      <c r="S686" s="3"/>
      <c r="T686" s="3"/>
      <c r="U686" s="3"/>
      <c r="V686" s="3"/>
      <c r="W686" s="3"/>
      <c r="X686" s="3"/>
      <c r="Y686" s="3"/>
      <c r="Z686" s="3"/>
    </row>
    <row r="687" ht="14.25" customHeight="1">
      <c r="A687" s="95"/>
      <c r="B687" s="318"/>
      <c r="C687" s="318"/>
      <c r="D687" s="95"/>
      <c r="E687" s="95"/>
      <c r="F687" s="95"/>
      <c r="G687" s="95"/>
      <c r="H687" s="95"/>
      <c r="I687" s="95"/>
      <c r="J687" s="95"/>
      <c r="K687" s="95"/>
      <c r="L687" s="95"/>
      <c r="M687" s="95"/>
      <c r="N687" s="95"/>
      <c r="O687" s="95"/>
      <c r="P687" s="3"/>
      <c r="Q687" s="3"/>
      <c r="R687" s="3"/>
      <c r="S687" s="3"/>
      <c r="T687" s="3"/>
      <c r="U687" s="3"/>
      <c r="V687" s="3"/>
      <c r="W687" s="3"/>
      <c r="X687" s="3"/>
      <c r="Y687" s="3"/>
      <c r="Z687" s="3"/>
    </row>
    <row r="688" ht="14.25" customHeight="1">
      <c r="A688" s="95"/>
      <c r="B688" s="318"/>
      <c r="C688" s="318"/>
      <c r="D688" s="95"/>
      <c r="E688" s="95"/>
      <c r="F688" s="95"/>
      <c r="G688" s="95"/>
      <c r="H688" s="95"/>
      <c r="I688" s="95"/>
      <c r="J688" s="95"/>
      <c r="K688" s="95"/>
      <c r="L688" s="95"/>
      <c r="M688" s="95"/>
      <c r="N688" s="95"/>
      <c r="O688" s="95"/>
      <c r="P688" s="3"/>
      <c r="Q688" s="3"/>
      <c r="R688" s="3"/>
      <c r="S688" s="3"/>
      <c r="T688" s="3"/>
      <c r="U688" s="3"/>
      <c r="V688" s="3"/>
      <c r="W688" s="3"/>
      <c r="X688" s="3"/>
      <c r="Y688" s="3"/>
      <c r="Z688" s="3"/>
    </row>
    <row r="689" ht="14.25" customHeight="1">
      <c r="A689" s="95"/>
      <c r="B689" s="318"/>
      <c r="C689" s="318"/>
      <c r="D689" s="95"/>
      <c r="E689" s="95"/>
      <c r="F689" s="95"/>
      <c r="G689" s="95"/>
      <c r="H689" s="95"/>
      <c r="I689" s="95"/>
      <c r="J689" s="95"/>
      <c r="K689" s="95"/>
      <c r="L689" s="95"/>
      <c r="M689" s="95"/>
      <c r="N689" s="95"/>
      <c r="O689" s="95"/>
      <c r="P689" s="3"/>
      <c r="Q689" s="3"/>
      <c r="R689" s="3"/>
      <c r="S689" s="3"/>
      <c r="T689" s="3"/>
      <c r="U689" s="3"/>
      <c r="V689" s="3"/>
      <c r="W689" s="3"/>
      <c r="X689" s="3"/>
      <c r="Y689" s="3"/>
      <c r="Z689" s="3"/>
    </row>
    <row r="690" ht="14.25" customHeight="1">
      <c r="A690" s="95"/>
      <c r="B690" s="318"/>
      <c r="C690" s="318"/>
      <c r="D690" s="95"/>
      <c r="E690" s="95"/>
      <c r="F690" s="95"/>
      <c r="G690" s="95"/>
      <c r="H690" s="95"/>
      <c r="I690" s="95"/>
      <c r="J690" s="95"/>
      <c r="K690" s="95"/>
      <c r="L690" s="95"/>
      <c r="M690" s="95"/>
      <c r="N690" s="95"/>
      <c r="O690" s="95"/>
      <c r="P690" s="3"/>
      <c r="Q690" s="3"/>
      <c r="R690" s="3"/>
      <c r="S690" s="3"/>
      <c r="T690" s="3"/>
      <c r="U690" s="3"/>
      <c r="V690" s="3"/>
      <c r="W690" s="3"/>
      <c r="X690" s="3"/>
      <c r="Y690" s="3"/>
      <c r="Z690" s="3"/>
    </row>
    <row r="691" ht="14.25" customHeight="1">
      <c r="A691" s="95"/>
      <c r="B691" s="318"/>
      <c r="C691" s="318"/>
      <c r="D691" s="95"/>
      <c r="E691" s="95"/>
      <c r="F691" s="95"/>
      <c r="G691" s="95"/>
      <c r="H691" s="95"/>
      <c r="I691" s="95"/>
      <c r="J691" s="95"/>
      <c r="K691" s="95"/>
      <c r="L691" s="95"/>
      <c r="M691" s="95"/>
      <c r="N691" s="95"/>
      <c r="O691" s="95"/>
      <c r="P691" s="3"/>
      <c r="Q691" s="3"/>
      <c r="R691" s="3"/>
      <c r="S691" s="3"/>
      <c r="T691" s="3"/>
      <c r="U691" s="3"/>
      <c r="V691" s="3"/>
      <c r="W691" s="3"/>
      <c r="X691" s="3"/>
      <c r="Y691" s="3"/>
      <c r="Z691" s="3"/>
    </row>
    <row r="692" ht="14.25" customHeight="1">
      <c r="A692" s="95"/>
      <c r="B692" s="318"/>
      <c r="C692" s="318"/>
      <c r="D692" s="95"/>
      <c r="E692" s="95"/>
      <c r="F692" s="95"/>
      <c r="G692" s="95"/>
      <c r="H692" s="95"/>
      <c r="I692" s="95"/>
      <c r="J692" s="95"/>
      <c r="K692" s="95"/>
      <c r="L692" s="95"/>
      <c r="M692" s="95"/>
      <c r="N692" s="95"/>
      <c r="O692" s="95"/>
      <c r="P692" s="3"/>
      <c r="Q692" s="3"/>
      <c r="R692" s="3"/>
      <c r="S692" s="3"/>
      <c r="T692" s="3"/>
      <c r="U692" s="3"/>
      <c r="V692" s="3"/>
      <c r="W692" s="3"/>
      <c r="X692" s="3"/>
      <c r="Y692" s="3"/>
      <c r="Z692" s="3"/>
    </row>
    <row r="693" ht="14.25" customHeight="1">
      <c r="A693" s="95"/>
      <c r="B693" s="318"/>
      <c r="C693" s="318"/>
      <c r="D693" s="95"/>
      <c r="E693" s="95"/>
      <c r="F693" s="95"/>
      <c r="G693" s="95"/>
      <c r="H693" s="95"/>
      <c r="I693" s="95"/>
      <c r="J693" s="95"/>
      <c r="K693" s="95"/>
      <c r="L693" s="95"/>
      <c r="M693" s="95"/>
      <c r="N693" s="95"/>
      <c r="O693" s="95"/>
      <c r="P693" s="3"/>
      <c r="Q693" s="3"/>
      <c r="R693" s="3"/>
      <c r="S693" s="3"/>
      <c r="T693" s="3"/>
      <c r="U693" s="3"/>
      <c r="V693" s="3"/>
      <c r="W693" s="3"/>
      <c r="X693" s="3"/>
      <c r="Y693" s="3"/>
      <c r="Z693" s="3"/>
    </row>
    <row r="694" ht="14.25" customHeight="1">
      <c r="A694" s="95"/>
      <c r="B694" s="318"/>
      <c r="C694" s="318"/>
      <c r="D694" s="95"/>
      <c r="E694" s="95"/>
      <c r="F694" s="95"/>
      <c r="G694" s="95"/>
      <c r="H694" s="95"/>
      <c r="I694" s="95"/>
      <c r="J694" s="95"/>
      <c r="K694" s="95"/>
      <c r="L694" s="95"/>
      <c r="M694" s="95"/>
      <c r="N694" s="95"/>
      <c r="O694" s="95"/>
      <c r="P694" s="3"/>
      <c r="Q694" s="3"/>
      <c r="R694" s="3"/>
      <c r="S694" s="3"/>
      <c r="T694" s="3"/>
      <c r="U694" s="3"/>
      <c r="V694" s="3"/>
      <c r="W694" s="3"/>
      <c r="X694" s="3"/>
      <c r="Y694" s="3"/>
      <c r="Z694" s="3"/>
    </row>
    <row r="695" ht="14.25" customHeight="1">
      <c r="A695" s="95"/>
      <c r="B695" s="318"/>
      <c r="C695" s="318"/>
      <c r="D695" s="95"/>
      <c r="E695" s="95"/>
      <c r="F695" s="95"/>
      <c r="G695" s="95"/>
      <c r="H695" s="95"/>
      <c r="I695" s="95"/>
      <c r="J695" s="95"/>
      <c r="K695" s="95"/>
      <c r="L695" s="95"/>
      <c r="M695" s="95"/>
      <c r="N695" s="95"/>
      <c r="O695" s="95"/>
      <c r="P695" s="3"/>
      <c r="Q695" s="3"/>
      <c r="R695" s="3"/>
      <c r="S695" s="3"/>
      <c r="T695" s="3"/>
      <c r="U695" s="3"/>
      <c r="V695" s="3"/>
      <c r="W695" s="3"/>
      <c r="X695" s="3"/>
      <c r="Y695" s="3"/>
      <c r="Z695" s="3"/>
    </row>
    <row r="696" ht="14.25" customHeight="1">
      <c r="A696" s="95"/>
      <c r="B696" s="318"/>
      <c r="C696" s="318"/>
      <c r="D696" s="95"/>
      <c r="E696" s="95"/>
      <c r="F696" s="95"/>
      <c r="G696" s="95"/>
      <c r="H696" s="95"/>
      <c r="I696" s="95"/>
      <c r="J696" s="95"/>
      <c r="K696" s="95"/>
      <c r="L696" s="95"/>
      <c r="M696" s="95"/>
      <c r="N696" s="95"/>
      <c r="O696" s="95"/>
      <c r="P696" s="3"/>
      <c r="Q696" s="3"/>
      <c r="R696" s="3"/>
      <c r="S696" s="3"/>
      <c r="T696" s="3"/>
      <c r="U696" s="3"/>
      <c r="V696" s="3"/>
      <c r="W696" s="3"/>
      <c r="X696" s="3"/>
      <c r="Y696" s="3"/>
      <c r="Z696" s="3"/>
    </row>
    <row r="697" ht="14.25" customHeight="1">
      <c r="A697" s="95"/>
      <c r="B697" s="318"/>
      <c r="C697" s="318"/>
      <c r="D697" s="95"/>
      <c r="E697" s="95"/>
      <c r="F697" s="95"/>
      <c r="G697" s="95"/>
      <c r="H697" s="95"/>
      <c r="I697" s="95"/>
      <c r="J697" s="95"/>
      <c r="K697" s="95"/>
      <c r="L697" s="95"/>
      <c r="M697" s="95"/>
      <c r="N697" s="95"/>
      <c r="O697" s="95"/>
      <c r="P697" s="3"/>
      <c r="Q697" s="3"/>
      <c r="R697" s="3"/>
      <c r="S697" s="3"/>
      <c r="T697" s="3"/>
      <c r="U697" s="3"/>
      <c r="V697" s="3"/>
      <c r="W697" s="3"/>
      <c r="X697" s="3"/>
      <c r="Y697" s="3"/>
      <c r="Z697" s="3"/>
    </row>
    <row r="698" ht="14.25" customHeight="1">
      <c r="A698" s="95"/>
      <c r="B698" s="318"/>
      <c r="C698" s="318"/>
      <c r="D698" s="95"/>
      <c r="E698" s="95"/>
      <c r="F698" s="95"/>
      <c r="G698" s="95"/>
      <c r="H698" s="95"/>
      <c r="I698" s="95"/>
      <c r="J698" s="95"/>
      <c r="K698" s="95"/>
      <c r="L698" s="95"/>
      <c r="M698" s="95"/>
      <c r="N698" s="95"/>
      <c r="O698" s="95"/>
      <c r="P698" s="3"/>
      <c r="Q698" s="3"/>
      <c r="R698" s="3"/>
      <c r="S698" s="3"/>
      <c r="T698" s="3"/>
      <c r="U698" s="3"/>
      <c r="V698" s="3"/>
      <c r="W698" s="3"/>
      <c r="X698" s="3"/>
      <c r="Y698" s="3"/>
      <c r="Z698" s="3"/>
    </row>
    <row r="699" ht="14.25" customHeight="1">
      <c r="A699" s="95"/>
      <c r="B699" s="318"/>
      <c r="C699" s="318"/>
      <c r="D699" s="95"/>
      <c r="E699" s="95"/>
      <c r="F699" s="95"/>
      <c r="G699" s="95"/>
      <c r="H699" s="95"/>
      <c r="I699" s="95"/>
      <c r="J699" s="95"/>
      <c r="K699" s="95"/>
      <c r="L699" s="95"/>
      <c r="M699" s="95"/>
      <c r="N699" s="95"/>
      <c r="O699" s="95"/>
      <c r="P699" s="3"/>
      <c r="Q699" s="3"/>
      <c r="R699" s="3"/>
      <c r="S699" s="3"/>
      <c r="T699" s="3"/>
      <c r="U699" s="3"/>
      <c r="V699" s="3"/>
      <c r="W699" s="3"/>
      <c r="X699" s="3"/>
      <c r="Y699" s="3"/>
      <c r="Z699" s="3"/>
    </row>
    <row r="700" ht="14.25" customHeight="1">
      <c r="A700" s="95"/>
      <c r="B700" s="318"/>
      <c r="C700" s="318"/>
      <c r="D700" s="95"/>
      <c r="E700" s="95"/>
      <c r="F700" s="95"/>
      <c r="G700" s="95"/>
      <c r="H700" s="95"/>
      <c r="I700" s="95"/>
      <c r="J700" s="95"/>
      <c r="K700" s="95"/>
      <c r="L700" s="95"/>
      <c r="M700" s="95"/>
      <c r="N700" s="95"/>
      <c r="O700" s="95"/>
      <c r="P700" s="3"/>
      <c r="Q700" s="3"/>
      <c r="R700" s="3"/>
      <c r="S700" s="3"/>
      <c r="T700" s="3"/>
      <c r="U700" s="3"/>
      <c r="V700" s="3"/>
      <c r="W700" s="3"/>
      <c r="X700" s="3"/>
      <c r="Y700" s="3"/>
      <c r="Z700" s="3"/>
    </row>
    <row r="701" ht="14.25" customHeight="1">
      <c r="A701" s="95"/>
      <c r="B701" s="318"/>
      <c r="C701" s="318"/>
      <c r="D701" s="95"/>
      <c r="E701" s="95"/>
      <c r="F701" s="95"/>
      <c r="G701" s="95"/>
      <c r="H701" s="95"/>
      <c r="I701" s="95"/>
      <c r="J701" s="95"/>
      <c r="K701" s="95"/>
      <c r="L701" s="95"/>
      <c r="M701" s="95"/>
      <c r="N701" s="95"/>
      <c r="O701" s="95"/>
      <c r="P701" s="3"/>
      <c r="Q701" s="3"/>
      <c r="R701" s="3"/>
      <c r="S701" s="3"/>
      <c r="T701" s="3"/>
      <c r="U701" s="3"/>
      <c r="V701" s="3"/>
      <c r="W701" s="3"/>
      <c r="X701" s="3"/>
      <c r="Y701" s="3"/>
      <c r="Z701" s="3"/>
    </row>
    <row r="702" ht="14.25" customHeight="1">
      <c r="A702" s="95"/>
      <c r="B702" s="318"/>
      <c r="C702" s="318"/>
      <c r="D702" s="95"/>
      <c r="E702" s="95"/>
      <c r="F702" s="95"/>
      <c r="G702" s="95"/>
      <c r="H702" s="95"/>
      <c r="I702" s="95"/>
      <c r="J702" s="95"/>
      <c r="K702" s="95"/>
      <c r="L702" s="95"/>
      <c r="M702" s="95"/>
      <c r="N702" s="95"/>
      <c r="O702" s="95"/>
      <c r="P702" s="3"/>
      <c r="Q702" s="3"/>
      <c r="R702" s="3"/>
      <c r="S702" s="3"/>
      <c r="T702" s="3"/>
      <c r="U702" s="3"/>
      <c r="V702" s="3"/>
      <c r="W702" s="3"/>
      <c r="X702" s="3"/>
      <c r="Y702" s="3"/>
      <c r="Z702" s="3"/>
    </row>
    <row r="703" ht="14.25" customHeight="1">
      <c r="A703" s="95"/>
      <c r="B703" s="318"/>
      <c r="C703" s="318"/>
      <c r="D703" s="95"/>
      <c r="E703" s="95"/>
      <c r="F703" s="95"/>
      <c r="G703" s="95"/>
      <c r="H703" s="95"/>
      <c r="I703" s="95"/>
      <c r="J703" s="95"/>
      <c r="K703" s="95"/>
      <c r="L703" s="95"/>
      <c r="M703" s="95"/>
      <c r="N703" s="95"/>
      <c r="O703" s="95"/>
      <c r="P703" s="3"/>
      <c r="Q703" s="3"/>
      <c r="R703" s="3"/>
      <c r="S703" s="3"/>
      <c r="T703" s="3"/>
      <c r="U703" s="3"/>
      <c r="V703" s="3"/>
      <c r="W703" s="3"/>
      <c r="X703" s="3"/>
      <c r="Y703" s="3"/>
      <c r="Z703" s="3"/>
    </row>
    <row r="704" ht="14.25" customHeight="1">
      <c r="A704" s="95"/>
      <c r="B704" s="318"/>
      <c r="C704" s="318"/>
      <c r="D704" s="95"/>
      <c r="E704" s="95"/>
      <c r="F704" s="95"/>
      <c r="G704" s="95"/>
      <c r="H704" s="95"/>
      <c r="I704" s="95"/>
      <c r="J704" s="95"/>
      <c r="K704" s="95"/>
      <c r="L704" s="95"/>
      <c r="M704" s="95"/>
      <c r="N704" s="95"/>
      <c r="O704" s="95"/>
      <c r="P704" s="3"/>
      <c r="Q704" s="3"/>
      <c r="R704" s="3"/>
      <c r="S704" s="3"/>
      <c r="T704" s="3"/>
      <c r="U704" s="3"/>
      <c r="V704" s="3"/>
      <c r="W704" s="3"/>
      <c r="X704" s="3"/>
      <c r="Y704" s="3"/>
      <c r="Z704" s="3"/>
    </row>
    <row r="705" ht="14.25" customHeight="1">
      <c r="A705" s="95"/>
      <c r="B705" s="318"/>
      <c r="C705" s="318"/>
      <c r="D705" s="95"/>
      <c r="E705" s="95"/>
      <c r="F705" s="95"/>
      <c r="G705" s="95"/>
      <c r="H705" s="95"/>
      <c r="I705" s="95"/>
      <c r="J705" s="95"/>
      <c r="K705" s="95"/>
      <c r="L705" s="95"/>
      <c r="M705" s="95"/>
      <c r="N705" s="95"/>
      <c r="O705" s="95"/>
      <c r="P705" s="3"/>
      <c r="Q705" s="3"/>
      <c r="R705" s="3"/>
      <c r="S705" s="3"/>
      <c r="T705" s="3"/>
      <c r="U705" s="3"/>
      <c r="V705" s="3"/>
      <c r="W705" s="3"/>
      <c r="X705" s="3"/>
      <c r="Y705" s="3"/>
      <c r="Z705" s="3"/>
    </row>
    <row r="706" ht="14.25" customHeight="1">
      <c r="A706" s="95"/>
      <c r="B706" s="318"/>
      <c r="C706" s="318"/>
      <c r="D706" s="95"/>
      <c r="E706" s="95"/>
      <c r="F706" s="95"/>
      <c r="G706" s="95"/>
      <c r="H706" s="95"/>
      <c r="I706" s="95"/>
      <c r="J706" s="95"/>
      <c r="K706" s="95"/>
      <c r="L706" s="95"/>
      <c r="M706" s="95"/>
      <c r="N706" s="95"/>
      <c r="O706" s="95"/>
      <c r="P706" s="3"/>
      <c r="Q706" s="3"/>
      <c r="R706" s="3"/>
      <c r="S706" s="3"/>
      <c r="T706" s="3"/>
      <c r="U706" s="3"/>
      <c r="V706" s="3"/>
      <c r="W706" s="3"/>
      <c r="X706" s="3"/>
      <c r="Y706" s="3"/>
      <c r="Z706" s="3"/>
    </row>
    <row r="707" ht="14.25" customHeight="1">
      <c r="A707" s="95"/>
      <c r="B707" s="318"/>
      <c r="C707" s="318"/>
      <c r="D707" s="95"/>
      <c r="E707" s="95"/>
      <c r="F707" s="95"/>
      <c r="G707" s="95"/>
      <c r="H707" s="95"/>
      <c r="I707" s="95"/>
      <c r="J707" s="95"/>
      <c r="K707" s="95"/>
      <c r="L707" s="95"/>
      <c r="M707" s="95"/>
      <c r="N707" s="95"/>
      <c r="O707" s="95"/>
      <c r="P707" s="3"/>
      <c r="Q707" s="3"/>
      <c r="R707" s="3"/>
      <c r="S707" s="3"/>
      <c r="T707" s="3"/>
      <c r="U707" s="3"/>
      <c r="V707" s="3"/>
      <c r="W707" s="3"/>
      <c r="X707" s="3"/>
      <c r="Y707" s="3"/>
      <c r="Z707" s="3"/>
    </row>
    <row r="708" ht="14.25" customHeight="1">
      <c r="A708" s="95"/>
      <c r="B708" s="318"/>
      <c r="C708" s="318"/>
      <c r="D708" s="95"/>
      <c r="E708" s="95"/>
      <c r="F708" s="95"/>
      <c r="G708" s="95"/>
      <c r="H708" s="95"/>
      <c r="I708" s="95"/>
      <c r="J708" s="95"/>
      <c r="K708" s="95"/>
      <c r="L708" s="95"/>
      <c r="M708" s="95"/>
      <c r="N708" s="95"/>
      <c r="O708" s="95"/>
      <c r="P708" s="3"/>
      <c r="Q708" s="3"/>
      <c r="R708" s="3"/>
      <c r="S708" s="3"/>
      <c r="T708" s="3"/>
      <c r="U708" s="3"/>
      <c r="V708" s="3"/>
      <c r="W708" s="3"/>
      <c r="X708" s="3"/>
      <c r="Y708" s="3"/>
      <c r="Z708" s="3"/>
    </row>
    <row r="709" ht="14.25" customHeight="1">
      <c r="A709" s="95"/>
      <c r="B709" s="318"/>
      <c r="C709" s="318"/>
      <c r="D709" s="95"/>
      <c r="E709" s="95"/>
      <c r="F709" s="95"/>
      <c r="G709" s="95"/>
      <c r="H709" s="95"/>
      <c r="I709" s="95"/>
      <c r="J709" s="95"/>
      <c r="K709" s="95"/>
      <c r="L709" s="95"/>
      <c r="M709" s="95"/>
      <c r="N709" s="95"/>
      <c r="O709" s="95"/>
      <c r="P709" s="3"/>
      <c r="Q709" s="3"/>
      <c r="R709" s="3"/>
      <c r="S709" s="3"/>
      <c r="T709" s="3"/>
      <c r="U709" s="3"/>
      <c r="V709" s="3"/>
      <c r="W709" s="3"/>
      <c r="X709" s="3"/>
      <c r="Y709" s="3"/>
      <c r="Z709" s="3"/>
    </row>
    <row r="710" ht="14.25" customHeight="1">
      <c r="A710" s="95"/>
      <c r="B710" s="318"/>
      <c r="C710" s="318"/>
      <c r="D710" s="95"/>
      <c r="E710" s="95"/>
      <c r="F710" s="95"/>
      <c r="G710" s="95"/>
      <c r="H710" s="95"/>
      <c r="I710" s="95"/>
      <c r="J710" s="95"/>
      <c r="K710" s="95"/>
      <c r="L710" s="95"/>
      <c r="M710" s="95"/>
      <c r="N710" s="95"/>
      <c r="O710" s="95"/>
      <c r="P710" s="3"/>
      <c r="Q710" s="3"/>
      <c r="R710" s="3"/>
      <c r="S710" s="3"/>
      <c r="T710" s="3"/>
      <c r="U710" s="3"/>
      <c r="V710" s="3"/>
      <c r="W710" s="3"/>
      <c r="X710" s="3"/>
      <c r="Y710" s="3"/>
      <c r="Z710" s="3"/>
    </row>
    <row r="711" ht="14.25" customHeight="1">
      <c r="A711" s="95"/>
      <c r="B711" s="318"/>
      <c r="C711" s="318"/>
      <c r="D711" s="95"/>
      <c r="E711" s="95"/>
      <c r="F711" s="95"/>
      <c r="G711" s="95"/>
      <c r="H711" s="95"/>
      <c r="I711" s="95"/>
      <c r="J711" s="95"/>
      <c r="K711" s="95"/>
      <c r="L711" s="95"/>
      <c r="M711" s="95"/>
      <c r="N711" s="95"/>
      <c r="O711" s="95"/>
      <c r="P711" s="3"/>
      <c r="Q711" s="3"/>
      <c r="R711" s="3"/>
      <c r="S711" s="3"/>
      <c r="T711" s="3"/>
      <c r="U711" s="3"/>
      <c r="V711" s="3"/>
      <c r="W711" s="3"/>
      <c r="X711" s="3"/>
      <c r="Y711" s="3"/>
      <c r="Z711" s="3"/>
    </row>
    <row r="712" ht="14.25" customHeight="1">
      <c r="A712" s="95"/>
      <c r="B712" s="318"/>
      <c r="C712" s="318"/>
      <c r="D712" s="95"/>
      <c r="E712" s="95"/>
      <c r="F712" s="95"/>
      <c r="G712" s="95"/>
      <c r="H712" s="95"/>
      <c r="I712" s="95"/>
      <c r="J712" s="95"/>
      <c r="K712" s="95"/>
      <c r="L712" s="95"/>
      <c r="M712" s="95"/>
      <c r="N712" s="95"/>
      <c r="O712" s="95"/>
      <c r="P712" s="3"/>
      <c r="Q712" s="3"/>
      <c r="R712" s="3"/>
      <c r="S712" s="3"/>
      <c r="T712" s="3"/>
      <c r="U712" s="3"/>
      <c r="V712" s="3"/>
      <c r="W712" s="3"/>
      <c r="X712" s="3"/>
      <c r="Y712" s="3"/>
      <c r="Z712" s="3"/>
    </row>
    <row r="713" ht="14.25" customHeight="1">
      <c r="A713" s="95"/>
      <c r="B713" s="318"/>
      <c r="C713" s="318"/>
      <c r="D713" s="95"/>
      <c r="E713" s="95"/>
      <c r="F713" s="95"/>
      <c r="G713" s="95"/>
      <c r="H713" s="95"/>
      <c r="I713" s="95"/>
      <c r="J713" s="95"/>
      <c r="K713" s="95"/>
      <c r="L713" s="95"/>
      <c r="M713" s="95"/>
      <c r="N713" s="95"/>
      <c r="O713" s="95"/>
      <c r="P713" s="3"/>
      <c r="Q713" s="3"/>
      <c r="R713" s="3"/>
      <c r="S713" s="3"/>
      <c r="T713" s="3"/>
      <c r="U713" s="3"/>
      <c r="V713" s="3"/>
      <c r="W713" s="3"/>
      <c r="X713" s="3"/>
      <c r="Y713" s="3"/>
      <c r="Z713" s="3"/>
    </row>
    <row r="714" ht="14.25" customHeight="1">
      <c r="A714" s="95"/>
      <c r="B714" s="318"/>
      <c r="C714" s="318"/>
      <c r="D714" s="95"/>
      <c r="E714" s="95"/>
      <c r="F714" s="95"/>
      <c r="G714" s="95"/>
      <c r="H714" s="95"/>
      <c r="I714" s="95"/>
      <c r="J714" s="95"/>
      <c r="K714" s="95"/>
      <c r="L714" s="95"/>
      <c r="M714" s="95"/>
      <c r="N714" s="95"/>
      <c r="O714" s="95"/>
      <c r="P714" s="3"/>
      <c r="Q714" s="3"/>
      <c r="R714" s="3"/>
      <c r="S714" s="3"/>
      <c r="T714" s="3"/>
      <c r="U714" s="3"/>
      <c r="V714" s="3"/>
      <c r="W714" s="3"/>
      <c r="X714" s="3"/>
      <c r="Y714" s="3"/>
      <c r="Z714" s="3"/>
    </row>
    <row r="715" ht="14.25" customHeight="1">
      <c r="A715" s="95"/>
      <c r="B715" s="318"/>
      <c r="C715" s="318"/>
      <c r="D715" s="95"/>
      <c r="E715" s="95"/>
      <c r="F715" s="95"/>
      <c r="G715" s="95"/>
      <c r="H715" s="95"/>
      <c r="I715" s="95"/>
      <c r="J715" s="95"/>
      <c r="K715" s="95"/>
      <c r="L715" s="95"/>
      <c r="M715" s="95"/>
      <c r="N715" s="95"/>
      <c r="O715" s="95"/>
      <c r="P715" s="3"/>
      <c r="Q715" s="3"/>
      <c r="R715" s="3"/>
      <c r="S715" s="3"/>
      <c r="T715" s="3"/>
      <c r="U715" s="3"/>
      <c r="V715" s="3"/>
      <c r="W715" s="3"/>
      <c r="X715" s="3"/>
      <c r="Y715" s="3"/>
      <c r="Z715" s="3"/>
    </row>
    <row r="716" ht="14.25" customHeight="1">
      <c r="A716" s="95"/>
      <c r="B716" s="318"/>
      <c r="C716" s="318"/>
      <c r="D716" s="95"/>
      <c r="E716" s="95"/>
      <c r="F716" s="95"/>
      <c r="G716" s="95"/>
      <c r="H716" s="95"/>
      <c r="I716" s="95"/>
      <c r="J716" s="95"/>
      <c r="K716" s="95"/>
      <c r="L716" s="95"/>
      <c r="M716" s="95"/>
      <c r="N716" s="95"/>
      <c r="O716" s="95"/>
      <c r="P716" s="3"/>
      <c r="Q716" s="3"/>
      <c r="R716" s="3"/>
      <c r="S716" s="3"/>
      <c r="T716" s="3"/>
      <c r="U716" s="3"/>
      <c r="V716" s="3"/>
      <c r="W716" s="3"/>
      <c r="X716" s="3"/>
      <c r="Y716" s="3"/>
      <c r="Z716" s="3"/>
    </row>
    <row r="717" ht="14.25" customHeight="1">
      <c r="A717" s="95"/>
      <c r="B717" s="318"/>
      <c r="C717" s="318"/>
      <c r="D717" s="95"/>
      <c r="E717" s="95"/>
      <c r="F717" s="95"/>
      <c r="G717" s="95"/>
      <c r="H717" s="95"/>
      <c r="I717" s="95"/>
      <c r="J717" s="95"/>
      <c r="K717" s="95"/>
      <c r="L717" s="95"/>
      <c r="M717" s="95"/>
      <c r="N717" s="95"/>
      <c r="O717" s="95"/>
      <c r="P717" s="3"/>
      <c r="Q717" s="3"/>
      <c r="R717" s="3"/>
      <c r="S717" s="3"/>
      <c r="T717" s="3"/>
      <c r="U717" s="3"/>
      <c r="V717" s="3"/>
      <c r="W717" s="3"/>
      <c r="X717" s="3"/>
      <c r="Y717" s="3"/>
      <c r="Z717" s="3"/>
    </row>
    <row r="718" ht="14.25" customHeight="1">
      <c r="A718" s="95"/>
      <c r="B718" s="318"/>
      <c r="C718" s="318"/>
      <c r="D718" s="95"/>
      <c r="E718" s="95"/>
      <c r="F718" s="95"/>
      <c r="G718" s="95"/>
      <c r="H718" s="95"/>
      <c r="I718" s="95"/>
      <c r="J718" s="95"/>
      <c r="K718" s="95"/>
      <c r="L718" s="95"/>
      <c r="M718" s="95"/>
      <c r="N718" s="95"/>
      <c r="O718" s="95"/>
      <c r="P718" s="3"/>
      <c r="Q718" s="3"/>
      <c r="R718" s="3"/>
      <c r="S718" s="3"/>
      <c r="T718" s="3"/>
      <c r="U718" s="3"/>
      <c r="V718" s="3"/>
      <c r="W718" s="3"/>
      <c r="X718" s="3"/>
      <c r="Y718" s="3"/>
      <c r="Z718" s="3"/>
    </row>
    <row r="719" ht="14.25" customHeight="1">
      <c r="A719" s="95"/>
      <c r="B719" s="318"/>
      <c r="C719" s="318"/>
      <c r="D719" s="95"/>
      <c r="E719" s="95"/>
      <c r="F719" s="95"/>
      <c r="G719" s="95"/>
      <c r="H719" s="95"/>
      <c r="I719" s="95"/>
      <c r="J719" s="95"/>
      <c r="K719" s="95"/>
      <c r="L719" s="95"/>
      <c r="M719" s="95"/>
      <c r="N719" s="95"/>
      <c r="O719" s="95"/>
      <c r="P719" s="3"/>
      <c r="Q719" s="3"/>
      <c r="R719" s="3"/>
      <c r="S719" s="3"/>
      <c r="T719" s="3"/>
      <c r="U719" s="3"/>
      <c r="V719" s="3"/>
      <c r="W719" s="3"/>
      <c r="X719" s="3"/>
      <c r="Y719" s="3"/>
      <c r="Z719" s="3"/>
    </row>
    <row r="720" ht="14.25" customHeight="1">
      <c r="A720" s="95"/>
      <c r="B720" s="318"/>
      <c r="C720" s="318"/>
      <c r="D720" s="95"/>
      <c r="E720" s="95"/>
      <c r="F720" s="95"/>
      <c r="G720" s="95"/>
      <c r="H720" s="95"/>
      <c r="I720" s="95"/>
      <c r="J720" s="95"/>
      <c r="K720" s="95"/>
      <c r="L720" s="95"/>
      <c r="M720" s="95"/>
      <c r="N720" s="95"/>
      <c r="O720" s="95"/>
      <c r="P720" s="3"/>
      <c r="Q720" s="3"/>
      <c r="R720" s="3"/>
      <c r="S720" s="3"/>
      <c r="T720" s="3"/>
      <c r="U720" s="3"/>
      <c r="V720" s="3"/>
      <c r="W720" s="3"/>
      <c r="X720" s="3"/>
      <c r="Y720" s="3"/>
      <c r="Z720" s="3"/>
    </row>
    <row r="721" ht="14.25" customHeight="1">
      <c r="A721" s="95"/>
      <c r="B721" s="318"/>
      <c r="C721" s="318"/>
      <c r="D721" s="95"/>
      <c r="E721" s="95"/>
      <c r="F721" s="95"/>
      <c r="G721" s="95"/>
      <c r="H721" s="95"/>
      <c r="I721" s="95"/>
      <c r="J721" s="95"/>
      <c r="K721" s="95"/>
      <c r="L721" s="95"/>
      <c r="M721" s="95"/>
      <c r="N721" s="95"/>
      <c r="O721" s="95"/>
      <c r="P721" s="3"/>
      <c r="Q721" s="3"/>
      <c r="R721" s="3"/>
      <c r="S721" s="3"/>
      <c r="T721" s="3"/>
      <c r="U721" s="3"/>
      <c r="V721" s="3"/>
      <c r="W721" s="3"/>
      <c r="X721" s="3"/>
      <c r="Y721" s="3"/>
      <c r="Z721" s="3"/>
    </row>
    <row r="722" ht="14.25" customHeight="1">
      <c r="A722" s="95"/>
      <c r="B722" s="318"/>
      <c r="C722" s="318"/>
      <c r="D722" s="95"/>
      <c r="E722" s="95"/>
      <c r="F722" s="95"/>
      <c r="G722" s="95"/>
      <c r="H722" s="95"/>
      <c r="I722" s="95"/>
      <c r="J722" s="95"/>
      <c r="K722" s="95"/>
      <c r="L722" s="95"/>
      <c r="M722" s="95"/>
      <c r="N722" s="95"/>
      <c r="O722" s="95"/>
      <c r="P722" s="3"/>
      <c r="Q722" s="3"/>
      <c r="R722" s="3"/>
      <c r="S722" s="3"/>
      <c r="T722" s="3"/>
      <c r="U722" s="3"/>
      <c r="V722" s="3"/>
      <c r="W722" s="3"/>
      <c r="X722" s="3"/>
      <c r="Y722" s="3"/>
      <c r="Z722" s="3"/>
    </row>
    <row r="723" ht="14.25" customHeight="1">
      <c r="A723" s="95"/>
      <c r="B723" s="318"/>
      <c r="C723" s="318"/>
      <c r="D723" s="95"/>
      <c r="E723" s="95"/>
      <c r="F723" s="95"/>
      <c r="G723" s="95"/>
      <c r="H723" s="95"/>
      <c r="I723" s="95"/>
      <c r="J723" s="95"/>
      <c r="K723" s="95"/>
      <c r="L723" s="95"/>
      <c r="M723" s="95"/>
      <c r="N723" s="95"/>
      <c r="O723" s="95"/>
      <c r="P723" s="3"/>
      <c r="Q723" s="3"/>
      <c r="R723" s="3"/>
      <c r="S723" s="3"/>
      <c r="T723" s="3"/>
      <c r="U723" s="3"/>
      <c r="V723" s="3"/>
      <c r="W723" s="3"/>
      <c r="X723" s="3"/>
      <c r="Y723" s="3"/>
      <c r="Z723" s="3"/>
    </row>
    <row r="724" ht="14.25" customHeight="1">
      <c r="A724" s="95"/>
      <c r="B724" s="318"/>
      <c r="C724" s="318"/>
      <c r="D724" s="95"/>
      <c r="E724" s="95"/>
      <c r="F724" s="95"/>
      <c r="G724" s="95"/>
      <c r="H724" s="95"/>
      <c r="I724" s="95"/>
      <c r="J724" s="95"/>
      <c r="K724" s="95"/>
      <c r="L724" s="95"/>
      <c r="M724" s="95"/>
      <c r="N724" s="95"/>
      <c r="O724" s="95"/>
      <c r="P724" s="3"/>
      <c r="Q724" s="3"/>
      <c r="R724" s="3"/>
      <c r="S724" s="3"/>
      <c r="T724" s="3"/>
      <c r="U724" s="3"/>
      <c r="V724" s="3"/>
      <c r="W724" s="3"/>
      <c r="X724" s="3"/>
      <c r="Y724" s="3"/>
      <c r="Z724" s="3"/>
    </row>
    <row r="725" ht="14.25" customHeight="1">
      <c r="A725" s="95"/>
      <c r="B725" s="318"/>
      <c r="C725" s="318"/>
      <c r="D725" s="95"/>
      <c r="E725" s="95"/>
      <c r="F725" s="95"/>
      <c r="G725" s="95"/>
      <c r="H725" s="95"/>
      <c r="I725" s="95"/>
      <c r="J725" s="95"/>
      <c r="K725" s="95"/>
      <c r="L725" s="95"/>
      <c r="M725" s="95"/>
      <c r="N725" s="95"/>
      <c r="O725" s="95"/>
      <c r="P725" s="3"/>
      <c r="Q725" s="3"/>
      <c r="R725" s="3"/>
      <c r="S725" s="3"/>
      <c r="T725" s="3"/>
      <c r="U725" s="3"/>
      <c r="V725" s="3"/>
      <c r="W725" s="3"/>
      <c r="X725" s="3"/>
      <c r="Y725" s="3"/>
      <c r="Z725" s="3"/>
    </row>
    <row r="726" ht="14.25" customHeight="1">
      <c r="A726" s="95"/>
      <c r="B726" s="318"/>
      <c r="C726" s="318"/>
      <c r="D726" s="95"/>
      <c r="E726" s="95"/>
      <c r="F726" s="95"/>
      <c r="G726" s="95"/>
      <c r="H726" s="95"/>
      <c r="I726" s="95"/>
      <c r="J726" s="95"/>
      <c r="K726" s="95"/>
      <c r="L726" s="95"/>
      <c r="M726" s="95"/>
      <c r="N726" s="95"/>
      <c r="O726" s="95"/>
      <c r="P726" s="3"/>
      <c r="Q726" s="3"/>
      <c r="R726" s="3"/>
      <c r="S726" s="3"/>
      <c r="T726" s="3"/>
      <c r="U726" s="3"/>
      <c r="V726" s="3"/>
      <c r="W726" s="3"/>
      <c r="X726" s="3"/>
      <c r="Y726" s="3"/>
      <c r="Z726" s="3"/>
    </row>
    <row r="727" ht="14.25" customHeight="1">
      <c r="A727" s="95"/>
      <c r="B727" s="318"/>
      <c r="C727" s="318"/>
      <c r="D727" s="95"/>
      <c r="E727" s="95"/>
      <c r="F727" s="95"/>
      <c r="G727" s="95"/>
      <c r="H727" s="95"/>
      <c r="I727" s="95"/>
      <c r="J727" s="95"/>
      <c r="K727" s="95"/>
      <c r="L727" s="95"/>
      <c r="M727" s="95"/>
      <c r="N727" s="95"/>
      <c r="O727" s="95"/>
      <c r="P727" s="3"/>
      <c r="Q727" s="3"/>
      <c r="R727" s="3"/>
      <c r="S727" s="3"/>
      <c r="T727" s="3"/>
      <c r="U727" s="3"/>
      <c r="V727" s="3"/>
      <c r="W727" s="3"/>
      <c r="X727" s="3"/>
      <c r="Y727" s="3"/>
      <c r="Z727" s="3"/>
    </row>
    <row r="728" ht="14.25" customHeight="1">
      <c r="A728" s="95"/>
      <c r="B728" s="318"/>
      <c r="C728" s="318"/>
      <c r="D728" s="95"/>
      <c r="E728" s="95"/>
      <c r="F728" s="95"/>
      <c r="G728" s="95"/>
      <c r="H728" s="95"/>
      <c r="I728" s="95"/>
      <c r="J728" s="95"/>
      <c r="K728" s="95"/>
      <c r="L728" s="95"/>
      <c r="M728" s="95"/>
      <c r="N728" s="95"/>
      <c r="O728" s="95"/>
      <c r="P728" s="3"/>
      <c r="Q728" s="3"/>
      <c r="R728" s="3"/>
      <c r="S728" s="3"/>
      <c r="T728" s="3"/>
      <c r="U728" s="3"/>
      <c r="V728" s="3"/>
      <c r="W728" s="3"/>
      <c r="X728" s="3"/>
      <c r="Y728" s="3"/>
      <c r="Z728" s="3"/>
    </row>
    <row r="729" ht="14.25" customHeight="1">
      <c r="A729" s="95"/>
      <c r="B729" s="318"/>
      <c r="C729" s="318"/>
      <c r="D729" s="95"/>
      <c r="E729" s="95"/>
      <c r="F729" s="95"/>
      <c r="G729" s="95"/>
      <c r="H729" s="95"/>
      <c r="I729" s="95"/>
      <c r="J729" s="95"/>
      <c r="K729" s="95"/>
      <c r="L729" s="95"/>
      <c r="M729" s="95"/>
      <c r="N729" s="95"/>
      <c r="O729" s="95"/>
      <c r="P729" s="3"/>
      <c r="Q729" s="3"/>
      <c r="R729" s="3"/>
      <c r="S729" s="3"/>
      <c r="T729" s="3"/>
      <c r="U729" s="3"/>
      <c r="V729" s="3"/>
      <c r="W729" s="3"/>
      <c r="X729" s="3"/>
      <c r="Y729" s="3"/>
      <c r="Z729" s="3"/>
    </row>
    <row r="730" ht="14.25" customHeight="1">
      <c r="A730" s="95"/>
      <c r="B730" s="318"/>
      <c r="C730" s="318"/>
      <c r="D730" s="95"/>
      <c r="E730" s="95"/>
      <c r="F730" s="95"/>
      <c r="G730" s="95"/>
      <c r="H730" s="95"/>
      <c r="I730" s="95"/>
      <c r="J730" s="95"/>
      <c r="K730" s="95"/>
      <c r="L730" s="95"/>
      <c r="M730" s="95"/>
      <c r="N730" s="95"/>
      <c r="O730" s="95"/>
      <c r="P730" s="3"/>
      <c r="Q730" s="3"/>
      <c r="R730" s="3"/>
      <c r="S730" s="3"/>
      <c r="T730" s="3"/>
      <c r="U730" s="3"/>
      <c r="V730" s="3"/>
      <c r="W730" s="3"/>
      <c r="X730" s="3"/>
      <c r="Y730" s="3"/>
      <c r="Z730" s="3"/>
    </row>
    <row r="731" ht="14.25" customHeight="1">
      <c r="A731" s="95"/>
      <c r="B731" s="318"/>
      <c r="C731" s="318"/>
      <c r="D731" s="95"/>
      <c r="E731" s="95"/>
      <c r="F731" s="95"/>
      <c r="G731" s="95"/>
      <c r="H731" s="95"/>
      <c r="I731" s="95"/>
      <c r="J731" s="95"/>
      <c r="K731" s="95"/>
      <c r="L731" s="95"/>
      <c r="M731" s="95"/>
      <c r="N731" s="95"/>
      <c r="O731" s="95"/>
      <c r="P731" s="3"/>
      <c r="Q731" s="3"/>
      <c r="R731" s="3"/>
      <c r="S731" s="3"/>
      <c r="T731" s="3"/>
      <c r="U731" s="3"/>
      <c r="V731" s="3"/>
      <c r="W731" s="3"/>
      <c r="X731" s="3"/>
      <c r="Y731" s="3"/>
      <c r="Z731" s="3"/>
    </row>
    <row r="732" ht="14.25" customHeight="1">
      <c r="A732" s="95"/>
      <c r="B732" s="318"/>
      <c r="C732" s="318"/>
      <c r="D732" s="95"/>
      <c r="E732" s="95"/>
      <c r="F732" s="95"/>
      <c r="G732" s="95"/>
      <c r="H732" s="95"/>
      <c r="I732" s="95"/>
      <c r="J732" s="95"/>
      <c r="K732" s="95"/>
      <c r="L732" s="95"/>
      <c r="M732" s="95"/>
      <c r="N732" s="95"/>
      <c r="O732" s="95"/>
      <c r="P732" s="3"/>
      <c r="Q732" s="3"/>
      <c r="R732" s="3"/>
      <c r="S732" s="3"/>
      <c r="T732" s="3"/>
      <c r="U732" s="3"/>
      <c r="V732" s="3"/>
      <c r="W732" s="3"/>
      <c r="X732" s="3"/>
      <c r="Y732" s="3"/>
      <c r="Z732" s="3"/>
    </row>
    <row r="733" ht="14.25" customHeight="1">
      <c r="A733" s="95"/>
      <c r="B733" s="318"/>
      <c r="C733" s="318"/>
      <c r="D733" s="95"/>
      <c r="E733" s="95"/>
      <c r="F733" s="95"/>
      <c r="G733" s="95"/>
      <c r="H733" s="95"/>
      <c r="I733" s="95"/>
      <c r="J733" s="95"/>
      <c r="K733" s="95"/>
      <c r="L733" s="95"/>
      <c r="M733" s="95"/>
      <c r="N733" s="95"/>
      <c r="O733" s="95"/>
      <c r="P733" s="3"/>
      <c r="Q733" s="3"/>
      <c r="R733" s="3"/>
      <c r="S733" s="3"/>
      <c r="T733" s="3"/>
      <c r="U733" s="3"/>
      <c r="V733" s="3"/>
      <c r="W733" s="3"/>
      <c r="X733" s="3"/>
      <c r="Y733" s="3"/>
      <c r="Z733" s="3"/>
    </row>
    <row r="734" ht="14.25" customHeight="1">
      <c r="A734" s="95"/>
      <c r="B734" s="318"/>
      <c r="C734" s="318"/>
      <c r="D734" s="95"/>
      <c r="E734" s="95"/>
      <c r="F734" s="95"/>
      <c r="G734" s="95"/>
      <c r="H734" s="95"/>
      <c r="I734" s="95"/>
      <c r="J734" s="95"/>
      <c r="K734" s="95"/>
      <c r="L734" s="95"/>
      <c r="M734" s="95"/>
      <c r="N734" s="95"/>
      <c r="O734" s="95"/>
      <c r="P734" s="3"/>
      <c r="Q734" s="3"/>
      <c r="R734" s="3"/>
      <c r="S734" s="3"/>
      <c r="T734" s="3"/>
      <c r="U734" s="3"/>
      <c r="V734" s="3"/>
      <c r="W734" s="3"/>
      <c r="X734" s="3"/>
      <c r="Y734" s="3"/>
      <c r="Z734" s="3"/>
    </row>
    <row r="735" ht="14.25" customHeight="1">
      <c r="A735" s="95"/>
      <c r="B735" s="318"/>
      <c r="C735" s="318"/>
      <c r="D735" s="95"/>
      <c r="E735" s="95"/>
      <c r="F735" s="95"/>
      <c r="G735" s="95"/>
      <c r="H735" s="95"/>
      <c r="I735" s="95"/>
      <c r="J735" s="95"/>
      <c r="K735" s="95"/>
      <c r="L735" s="95"/>
      <c r="M735" s="95"/>
      <c r="N735" s="95"/>
      <c r="O735" s="95"/>
      <c r="P735" s="3"/>
      <c r="Q735" s="3"/>
      <c r="R735" s="3"/>
      <c r="S735" s="3"/>
      <c r="T735" s="3"/>
      <c r="U735" s="3"/>
      <c r="V735" s="3"/>
      <c r="W735" s="3"/>
      <c r="X735" s="3"/>
      <c r="Y735" s="3"/>
      <c r="Z735" s="3"/>
    </row>
    <row r="736" ht="14.25" customHeight="1">
      <c r="A736" s="95"/>
      <c r="B736" s="318"/>
      <c r="C736" s="318"/>
      <c r="D736" s="95"/>
      <c r="E736" s="95"/>
      <c r="F736" s="95"/>
      <c r="G736" s="95"/>
      <c r="H736" s="95"/>
      <c r="I736" s="95"/>
      <c r="J736" s="95"/>
      <c r="K736" s="95"/>
      <c r="L736" s="95"/>
      <c r="M736" s="95"/>
      <c r="N736" s="95"/>
      <c r="O736" s="95"/>
      <c r="P736" s="3"/>
      <c r="Q736" s="3"/>
      <c r="R736" s="3"/>
      <c r="S736" s="3"/>
      <c r="T736" s="3"/>
      <c r="U736" s="3"/>
      <c r="V736" s="3"/>
      <c r="W736" s="3"/>
      <c r="X736" s="3"/>
      <c r="Y736" s="3"/>
      <c r="Z736" s="3"/>
    </row>
    <row r="737" ht="14.25" customHeight="1">
      <c r="A737" s="95"/>
      <c r="B737" s="318"/>
      <c r="C737" s="318"/>
      <c r="D737" s="95"/>
      <c r="E737" s="95"/>
      <c r="F737" s="95"/>
      <c r="G737" s="95"/>
      <c r="H737" s="95"/>
      <c r="I737" s="95"/>
      <c r="J737" s="95"/>
      <c r="K737" s="95"/>
      <c r="L737" s="95"/>
      <c r="M737" s="95"/>
      <c r="N737" s="95"/>
      <c r="O737" s="95"/>
      <c r="P737" s="3"/>
      <c r="Q737" s="3"/>
      <c r="R737" s="3"/>
      <c r="S737" s="3"/>
      <c r="T737" s="3"/>
      <c r="U737" s="3"/>
      <c r="V737" s="3"/>
      <c r="W737" s="3"/>
      <c r="X737" s="3"/>
      <c r="Y737" s="3"/>
      <c r="Z737" s="3"/>
    </row>
    <row r="738" ht="14.25" customHeight="1">
      <c r="A738" s="95"/>
      <c r="B738" s="318"/>
      <c r="C738" s="318"/>
      <c r="D738" s="95"/>
      <c r="E738" s="95"/>
      <c r="F738" s="95"/>
      <c r="G738" s="95"/>
      <c r="H738" s="95"/>
      <c r="I738" s="95"/>
      <c r="J738" s="95"/>
      <c r="K738" s="95"/>
      <c r="L738" s="95"/>
      <c r="M738" s="95"/>
      <c r="N738" s="95"/>
      <c r="O738" s="95"/>
      <c r="P738" s="3"/>
      <c r="Q738" s="3"/>
      <c r="R738" s="3"/>
      <c r="S738" s="3"/>
      <c r="T738" s="3"/>
      <c r="U738" s="3"/>
      <c r="V738" s="3"/>
      <c r="W738" s="3"/>
      <c r="X738" s="3"/>
      <c r="Y738" s="3"/>
      <c r="Z738" s="3"/>
    </row>
    <row r="739" ht="14.25" customHeight="1">
      <c r="A739" s="95"/>
      <c r="B739" s="318"/>
      <c r="C739" s="318"/>
      <c r="D739" s="95"/>
      <c r="E739" s="95"/>
      <c r="F739" s="95"/>
      <c r="G739" s="95"/>
      <c r="H739" s="95"/>
      <c r="I739" s="95"/>
      <c r="J739" s="95"/>
      <c r="K739" s="95"/>
      <c r="L739" s="95"/>
      <c r="M739" s="95"/>
      <c r="N739" s="95"/>
      <c r="O739" s="95"/>
      <c r="P739" s="3"/>
      <c r="Q739" s="3"/>
      <c r="R739" s="3"/>
      <c r="S739" s="3"/>
      <c r="T739" s="3"/>
      <c r="U739" s="3"/>
      <c r="V739" s="3"/>
      <c r="W739" s="3"/>
      <c r="X739" s="3"/>
      <c r="Y739" s="3"/>
      <c r="Z739" s="3"/>
    </row>
    <row r="740" ht="14.25" customHeight="1">
      <c r="A740" s="95"/>
      <c r="B740" s="318"/>
      <c r="C740" s="318"/>
      <c r="D740" s="95"/>
      <c r="E740" s="95"/>
      <c r="F740" s="95"/>
      <c r="G740" s="95"/>
      <c r="H740" s="95"/>
      <c r="I740" s="95"/>
      <c r="J740" s="95"/>
      <c r="K740" s="95"/>
      <c r="L740" s="95"/>
      <c r="M740" s="95"/>
      <c r="N740" s="95"/>
      <c r="O740" s="95"/>
      <c r="P740" s="3"/>
      <c r="Q740" s="3"/>
      <c r="R740" s="3"/>
      <c r="S740" s="3"/>
      <c r="T740" s="3"/>
      <c r="U740" s="3"/>
      <c r="V740" s="3"/>
      <c r="W740" s="3"/>
      <c r="X740" s="3"/>
      <c r="Y740" s="3"/>
      <c r="Z740" s="3"/>
    </row>
    <row r="741" ht="14.25" customHeight="1">
      <c r="A741" s="95"/>
      <c r="B741" s="318"/>
      <c r="C741" s="318"/>
      <c r="D741" s="95"/>
      <c r="E741" s="95"/>
      <c r="F741" s="95"/>
      <c r="G741" s="95"/>
      <c r="H741" s="95"/>
      <c r="I741" s="95"/>
      <c r="J741" s="95"/>
      <c r="K741" s="95"/>
      <c r="L741" s="95"/>
      <c r="M741" s="95"/>
      <c r="N741" s="95"/>
      <c r="O741" s="95"/>
      <c r="P741" s="3"/>
      <c r="Q741" s="3"/>
      <c r="R741" s="3"/>
      <c r="S741" s="3"/>
      <c r="T741" s="3"/>
      <c r="U741" s="3"/>
      <c r="V741" s="3"/>
      <c r="W741" s="3"/>
      <c r="X741" s="3"/>
      <c r="Y741" s="3"/>
      <c r="Z741" s="3"/>
    </row>
    <row r="742" ht="14.25" customHeight="1">
      <c r="A742" s="95"/>
      <c r="B742" s="318"/>
      <c r="C742" s="318"/>
      <c r="D742" s="95"/>
      <c r="E742" s="95"/>
      <c r="F742" s="95"/>
      <c r="G742" s="95"/>
      <c r="H742" s="95"/>
      <c r="I742" s="95"/>
      <c r="J742" s="95"/>
      <c r="K742" s="95"/>
      <c r="L742" s="95"/>
      <c r="M742" s="95"/>
      <c r="N742" s="95"/>
      <c r="O742" s="95"/>
      <c r="P742" s="3"/>
      <c r="Q742" s="3"/>
      <c r="R742" s="3"/>
      <c r="S742" s="3"/>
      <c r="T742" s="3"/>
      <c r="U742" s="3"/>
      <c r="V742" s="3"/>
      <c r="W742" s="3"/>
      <c r="X742" s="3"/>
      <c r="Y742" s="3"/>
      <c r="Z742" s="3"/>
    </row>
    <row r="743" ht="14.25" customHeight="1">
      <c r="A743" s="95"/>
      <c r="B743" s="318"/>
      <c r="C743" s="318"/>
      <c r="D743" s="95"/>
      <c r="E743" s="95"/>
      <c r="F743" s="95"/>
      <c r="G743" s="95"/>
      <c r="H743" s="95"/>
      <c r="I743" s="95"/>
      <c r="J743" s="95"/>
      <c r="K743" s="95"/>
      <c r="L743" s="95"/>
      <c r="M743" s="95"/>
      <c r="N743" s="95"/>
      <c r="O743" s="95"/>
      <c r="P743" s="3"/>
      <c r="Q743" s="3"/>
      <c r="R743" s="3"/>
      <c r="S743" s="3"/>
      <c r="T743" s="3"/>
      <c r="U743" s="3"/>
      <c r="V743" s="3"/>
      <c r="W743" s="3"/>
      <c r="X743" s="3"/>
      <c r="Y743" s="3"/>
      <c r="Z743" s="3"/>
    </row>
    <row r="744" ht="14.25" customHeight="1">
      <c r="A744" s="95"/>
      <c r="B744" s="318"/>
      <c r="C744" s="318"/>
      <c r="D744" s="95"/>
      <c r="E744" s="95"/>
      <c r="F744" s="95"/>
      <c r="G744" s="95"/>
      <c r="H744" s="95"/>
      <c r="I744" s="95"/>
      <c r="J744" s="95"/>
      <c r="K744" s="95"/>
      <c r="L744" s="95"/>
      <c r="M744" s="95"/>
      <c r="N744" s="95"/>
      <c r="O744" s="95"/>
      <c r="P744" s="3"/>
      <c r="Q744" s="3"/>
      <c r="R744" s="3"/>
      <c r="S744" s="3"/>
      <c r="T744" s="3"/>
      <c r="U744" s="3"/>
      <c r="V744" s="3"/>
      <c r="W744" s="3"/>
      <c r="X744" s="3"/>
      <c r="Y744" s="3"/>
      <c r="Z744" s="3"/>
    </row>
    <row r="745" ht="14.25" customHeight="1">
      <c r="A745" s="95"/>
      <c r="B745" s="318"/>
      <c r="C745" s="318"/>
      <c r="D745" s="95"/>
      <c r="E745" s="95"/>
      <c r="F745" s="95"/>
      <c r="G745" s="95"/>
      <c r="H745" s="95"/>
      <c r="I745" s="95"/>
      <c r="J745" s="95"/>
      <c r="K745" s="95"/>
      <c r="L745" s="95"/>
      <c r="M745" s="95"/>
      <c r="N745" s="95"/>
      <c r="O745" s="95"/>
      <c r="P745" s="3"/>
      <c r="Q745" s="3"/>
      <c r="R745" s="3"/>
      <c r="S745" s="3"/>
      <c r="T745" s="3"/>
      <c r="U745" s="3"/>
      <c r="V745" s="3"/>
      <c r="W745" s="3"/>
      <c r="X745" s="3"/>
      <c r="Y745" s="3"/>
      <c r="Z745" s="3"/>
    </row>
    <row r="746" ht="14.25" customHeight="1">
      <c r="A746" s="95"/>
      <c r="B746" s="318"/>
      <c r="C746" s="318"/>
      <c r="D746" s="95"/>
      <c r="E746" s="95"/>
      <c r="F746" s="95"/>
      <c r="G746" s="95"/>
      <c r="H746" s="95"/>
      <c r="I746" s="95"/>
      <c r="J746" s="95"/>
      <c r="K746" s="95"/>
      <c r="L746" s="95"/>
      <c r="M746" s="95"/>
      <c r="N746" s="95"/>
      <c r="O746" s="95"/>
      <c r="P746" s="3"/>
      <c r="Q746" s="3"/>
      <c r="R746" s="3"/>
      <c r="S746" s="3"/>
      <c r="T746" s="3"/>
      <c r="U746" s="3"/>
      <c r="V746" s="3"/>
      <c r="W746" s="3"/>
      <c r="X746" s="3"/>
      <c r="Y746" s="3"/>
      <c r="Z746" s="3"/>
    </row>
    <row r="747" ht="14.25" customHeight="1">
      <c r="A747" s="95"/>
      <c r="B747" s="318"/>
      <c r="C747" s="318"/>
      <c r="D747" s="95"/>
      <c r="E747" s="95"/>
      <c r="F747" s="95"/>
      <c r="G747" s="95"/>
      <c r="H747" s="95"/>
      <c r="I747" s="95"/>
      <c r="J747" s="95"/>
      <c r="K747" s="95"/>
      <c r="L747" s="95"/>
      <c r="M747" s="95"/>
      <c r="N747" s="95"/>
      <c r="O747" s="95"/>
      <c r="P747" s="3"/>
      <c r="Q747" s="3"/>
      <c r="R747" s="3"/>
      <c r="S747" s="3"/>
      <c r="T747" s="3"/>
      <c r="U747" s="3"/>
      <c r="V747" s="3"/>
      <c r="W747" s="3"/>
      <c r="X747" s="3"/>
      <c r="Y747" s="3"/>
      <c r="Z747" s="3"/>
    </row>
    <row r="748" ht="14.25" customHeight="1">
      <c r="A748" s="95"/>
      <c r="B748" s="318"/>
      <c r="C748" s="318"/>
      <c r="D748" s="95"/>
      <c r="E748" s="95"/>
      <c r="F748" s="95"/>
      <c r="G748" s="95"/>
      <c r="H748" s="95"/>
      <c r="I748" s="95"/>
      <c r="J748" s="95"/>
      <c r="K748" s="95"/>
      <c r="L748" s="95"/>
      <c r="M748" s="95"/>
      <c r="N748" s="95"/>
      <c r="O748" s="95"/>
      <c r="P748" s="3"/>
      <c r="Q748" s="3"/>
      <c r="R748" s="3"/>
      <c r="S748" s="3"/>
      <c r="T748" s="3"/>
      <c r="U748" s="3"/>
      <c r="V748" s="3"/>
      <c r="W748" s="3"/>
      <c r="X748" s="3"/>
      <c r="Y748" s="3"/>
      <c r="Z748" s="3"/>
    </row>
    <row r="749" ht="14.25" customHeight="1">
      <c r="A749" s="95"/>
      <c r="B749" s="318"/>
      <c r="C749" s="318"/>
      <c r="D749" s="95"/>
      <c r="E749" s="95"/>
      <c r="F749" s="95"/>
      <c r="G749" s="95"/>
      <c r="H749" s="95"/>
      <c r="I749" s="95"/>
      <c r="J749" s="95"/>
      <c r="K749" s="95"/>
      <c r="L749" s="95"/>
      <c r="M749" s="95"/>
      <c r="N749" s="95"/>
      <c r="O749" s="95"/>
      <c r="P749" s="3"/>
      <c r="Q749" s="3"/>
      <c r="R749" s="3"/>
      <c r="S749" s="3"/>
      <c r="T749" s="3"/>
      <c r="U749" s="3"/>
      <c r="V749" s="3"/>
      <c r="W749" s="3"/>
      <c r="X749" s="3"/>
      <c r="Y749" s="3"/>
      <c r="Z749" s="3"/>
    </row>
    <row r="750" ht="14.25" customHeight="1">
      <c r="A750" s="95"/>
      <c r="B750" s="318"/>
      <c r="C750" s="318"/>
      <c r="D750" s="95"/>
      <c r="E750" s="95"/>
      <c r="F750" s="95"/>
      <c r="G750" s="95"/>
      <c r="H750" s="95"/>
      <c r="I750" s="95"/>
      <c r="J750" s="95"/>
      <c r="K750" s="95"/>
      <c r="L750" s="95"/>
      <c r="M750" s="95"/>
      <c r="N750" s="95"/>
      <c r="O750" s="95"/>
      <c r="P750" s="3"/>
      <c r="Q750" s="3"/>
      <c r="R750" s="3"/>
      <c r="S750" s="3"/>
      <c r="T750" s="3"/>
      <c r="U750" s="3"/>
      <c r="V750" s="3"/>
      <c r="W750" s="3"/>
      <c r="X750" s="3"/>
      <c r="Y750" s="3"/>
      <c r="Z750" s="3"/>
    </row>
    <row r="751" ht="14.25" customHeight="1">
      <c r="A751" s="95"/>
      <c r="B751" s="318"/>
      <c r="C751" s="318"/>
      <c r="D751" s="95"/>
      <c r="E751" s="95"/>
      <c r="F751" s="95"/>
      <c r="G751" s="95"/>
      <c r="H751" s="95"/>
      <c r="I751" s="95"/>
      <c r="J751" s="95"/>
      <c r="K751" s="95"/>
      <c r="L751" s="95"/>
      <c r="M751" s="95"/>
      <c r="N751" s="95"/>
      <c r="O751" s="95"/>
      <c r="P751" s="3"/>
      <c r="Q751" s="3"/>
      <c r="R751" s="3"/>
      <c r="S751" s="3"/>
      <c r="T751" s="3"/>
      <c r="U751" s="3"/>
      <c r="V751" s="3"/>
      <c r="W751" s="3"/>
      <c r="X751" s="3"/>
      <c r="Y751" s="3"/>
      <c r="Z751" s="3"/>
    </row>
    <row r="752" ht="14.25" customHeight="1">
      <c r="A752" s="95"/>
      <c r="B752" s="318"/>
      <c r="C752" s="318"/>
      <c r="D752" s="95"/>
      <c r="E752" s="95"/>
      <c r="F752" s="95"/>
      <c r="G752" s="95"/>
      <c r="H752" s="95"/>
      <c r="I752" s="95"/>
      <c r="J752" s="95"/>
      <c r="K752" s="95"/>
      <c r="L752" s="95"/>
      <c r="M752" s="95"/>
      <c r="N752" s="95"/>
      <c r="O752" s="95"/>
      <c r="P752" s="3"/>
      <c r="Q752" s="3"/>
      <c r="R752" s="3"/>
      <c r="S752" s="3"/>
      <c r="T752" s="3"/>
      <c r="U752" s="3"/>
      <c r="V752" s="3"/>
      <c r="W752" s="3"/>
      <c r="X752" s="3"/>
      <c r="Y752" s="3"/>
      <c r="Z752" s="3"/>
    </row>
    <row r="753" ht="14.25" customHeight="1">
      <c r="A753" s="95"/>
      <c r="B753" s="318"/>
      <c r="C753" s="318"/>
      <c r="D753" s="95"/>
      <c r="E753" s="95"/>
      <c r="F753" s="95"/>
      <c r="G753" s="95"/>
      <c r="H753" s="95"/>
      <c r="I753" s="95"/>
      <c r="J753" s="95"/>
      <c r="K753" s="95"/>
      <c r="L753" s="95"/>
      <c r="M753" s="95"/>
      <c r="N753" s="95"/>
      <c r="O753" s="95"/>
      <c r="P753" s="3"/>
      <c r="Q753" s="3"/>
      <c r="R753" s="3"/>
      <c r="S753" s="3"/>
      <c r="T753" s="3"/>
      <c r="U753" s="3"/>
      <c r="V753" s="3"/>
      <c r="W753" s="3"/>
      <c r="X753" s="3"/>
      <c r="Y753" s="3"/>
      <c r="Z753" s="3"/>
    </row>
    <row r="754" ht="14.25" customHeight="1">
      <c r="A754" s="95"/>
      <c r="B754" s="318"/>
      <c r="C754" s="318"/>
      <c r="D754" s="95"/>
      <c r="E754" s="95"/>
      <c r="F754" s="95"/>
      <c r="G754" s="95"/>
      <c r="H754" s="95"/>
      <c r="I754" s="95"/>
      <c r="J754" s="95"/>
      <c r="K754" s="95"/>
      <c r="L754" s="95"/>
      <c r="M754" s="95"/>
      <c r="N754" s="95"/>
      <c r="O754" s="95"/>
      <c r="P754" s="3"/>
      <c r="Q754" s="3"/>
      <c r="R754" s="3"/>
      <c r="S754" s="3"/>
      <c r="T754" s="3"/>
      <c r="U754" s="3"/>
      <c r="V754" s="3"/>
      <c r="W754" s="3"/>
      <c r="X754" s="3"/>
      <c r="Y754" s="3"/>
      <c r="Z754" s="3"/>
    </row>
    <row r="755" ht="14.25" customHeight="1">
      <c r="A755" s="95"/>
      <c r="B755" s="318"/>
      <c r="C755" s="318"/>
      <c r="D755" s="95"/>
      <c r="E755" s="95"/>
      <c r="F755" s="95"/>
      <c r="G755" s="95"/>
      <c r="H755" s="95"/>
      <c r="I755" s="95"/>
      <c r="J755" s="95"/>
      <c r="K755" s="95"/>
      <c r="L755" s="95"/>
      <c r="M755" s="95"/>
      <c r="N755" s="95"/>
      <c r="O755" s="95"/>
      <c r="P755" s="3"/>
      <c r="Q755" s="3"/>
      <c r="R755" s="3"/>
      <c r="S755" s="3"/>
      <c r="T755" s="3"/>
      <c r="U755" s="3"/>
      <c r="V755" s="3"/>
      <c r="W755" s="3"/>
      <c r="X755" s="3"/>
      <c r="Y755" s="3"/>
      <c r="Z755" s="3"/>
    </row>
    <row r="756" ht="14.25" customHeight="1">
      <c r="A756" s="95"/>
      <c r="B756" s="318"/>
      <c r="C756" s="318"/>
      <c r="D756" s="95"/>
      <c r="E756" s="95"/>
      <c r="F756" s="95"/>
      <c r="G756" s="95"/>
      <c r="H756" s="95"/>
      <c r="I756" s="95"/>
      <c r="J756" s="95"/>
      <c r="K756" s="95"/>
      <c r="L756" s="95"/>
      <c r="M756" s="95"/>
      <c r="N756" s="95"/>
      <c r="O756" s="95"/>
      <c r="P756" s="3"/>
      <c r="Q756" s="3"/>
      <c r="R756" s="3"/>
      <c r="S756" s="3"/>
      <c r="T756" s="3"/>
      <c r="U756" s="3"/>
      <c r="V756" s="3"/>
      <c r="W756" s="3"/>
      <c r="X756" s="3"/>
      <c r="Y756" s="3"/>
      <c r="Z756" s="3"/>
    </row>
    <row r="757" ht="14.25" customHeight="1">
      <c r="A757" s="95"/>
      <c r="B757" s="318"/>
      <c r="C757" s="318"/>
      <c r="D757" s="95"/>
      <c r="E757" s="95"/>
      <c r="F757" s="95"/>
      <c r="G757" s="95"/>
      <c r="H757" s="95"/>
      <c r="I757" s="95"/>
      <c r="J757" s="95"/>
      <c r="K757" s="95"/>
      <c r="L757" s="95"/>
      <c r="M757" s="95"/>
      <c r="N757" s="95"/>
      <c r="O757" s="95"/>
      <c r="P757" s="3"/>
      <c r="Q757" s="3"/>
      <c r="R757" s="3"/>
      <c r="S757" s="3"/>
      <c r="T757" s="3"/>
      <c r="U757" s="3"/>
      <c r="V757" s="3"/>
      <c r="W757" s="3"/>
      <c r="X757" s="3"/>
      <c r="Y757" s="3"/>
      <c r="Z757" s="3"/>
    </row>
    <row r="758" ht="14.25" customHeight="1">
      <c r="A758" s="95"/>
      <c r="B758" s="318"/>
      <c r="C758" s="318"/>
      <c r="D758" s="95"/>
      <c r="E758" s="95"/>
      <c r="F758" s="95"/>
      <c r="G758" s="95"/>
      <c r="H758" s="95"/>
      <c r="I758" s="95"/>
      <c r="J758" s="95"/>
      <c r="K758" s="95"/>
      <c r="L758" s="95"/>
      <c r="M758" s="95"/>
      <c r="N758" s="95"/>
      <c r="O758" s="95"/>
      <c r="P758" s="3"/>
      <c r="Q758" s="3"/>
      <c r="R758" s="3"/>
      <c r="S758" s="3"/>
      <c r="T758" s="3"/>
      <c r="U758" s="3"/>
      <c r="V758" s="3"/>
      <c r="W758" s="3"/>
      <c r="X758" s="3"/>
      <c r="Y758" s="3"/>
      <c r="Z758" s="3"/>
    </row>
    <row r="759" ht="14.25" customHeight="1">
      <c r="A759" s="95"/>
      <c r="B759" s="318"/>
      <c r="C759" s="318"/>
      <c r="D759" s="95"/>
      <c r="E759" s="95"/>
      <c r="F759" s="95"/>
      <c r="G759" s="95"/>
      <c r="H759" s="95"/>
      <c r="I759" s="95"/>
      <c r="J759" s="95"/>
      <c r="K759" s="95"/>
      <c r="L759" s="95"/>
      <c r="M759" s="95"/>
      <c r="N759" s="95"/>
      <c r="O759" s="95"/>
      <c r="P759" s="3"/>
      <c r="Q759" s="3"/>
      <c r="R759" s="3"/>
      <c r="S759" s="3"/>
      <c r="T759" s="3"/>
      <c r="U759" s="3"/>
      <c r="V759" s="3"/>
      <c r="W759" s="3"/>
      <c r="X759" s="3"/>
      <c r="Y759" s="3"/>
      <c r="Z759" s="3"/>
    </row>
    <row r="760" ht="14.25" customHeight="1">
      <c r="A760" s="95"/>
      <c r="B760" s="318"/>
      <c r="C760" s="318"/>
      <c r="D760" s="95"/>
      <c r="E760" s="95"/>
      <c r="F760" s="95"/>
      <c r="G760" s="95"/>
      <c r="H760" s="95"/>
      <c r="I760" s="95"/>
      <c r="J760" s="95"/>
      <c r="K760" s="95"/>
      <c r="L760" s="95"/>
      <c r="M760" s="95"/>
      <c r="N760" s="95"/>
      <c r="O760" s="95"/>
      <c r="P760" s="3"/>
      <c r="Q760" s="3"/>
      <c r="R760" s="3"/>
      <c r="S760" s="3"/>
      <c r="T760" s="3"/>
      <c r="U760" s="3"/>
      <c r="V760" s="3"/>
      <c r="W760" s="3"/>
      <c r="X760" s="3"/>
      <c r="Y760" s="3"/>
      <c r="Z760" s="3"/>
    </row>
    <row r="761" ht="14.25" customHeight="1">
      <c r="A761" s="95"/>
      <c r="B761" s="318"/>
      <c r="C761" s="318"/>
      <c r="D761" s="95"/>
      <c r="E761" s="95"/>
      <c r="F761" s="95"/>
      <c r="G761" s="95"/>
      <c r="H761" s="95"/>
      <c r="I761" s="95"/>
      <c r="J761" s="95"/>
      <c r="K761" s="95"/>
      <c r="L761" s="95"/>
      <c r="M761" s="95"/>
      <c r="N761" s="95"/>
      <c r="O761" s="95"/>
      <c r="P761" s="3"/>
      <c r="Q761" s="3"/>
      <c r="R761" s="3"/>
      <c r="S761" s="3"/>
      <c r="T761" s="3"/>
      <c r="U761" s="3"/>
      <c r="V761" s="3"/>
      <c r="W761" s="3"/>
      <c r="X761" s="3"/>
      <c r="Y761" s="3"/>
      <c r="Z761" s="3"/>
    </row>
    <row r="762" ht="14.25" customHeight="1">
      <c r="A762" s="95"/>
      <c r="B762" s="318"/>
      <c r="C762" s="318"/>
      <c r="D762" s="95"/>
      <c r="E762" s="95"/>
      <c r="F762" s="95"/>
      <c r="G762" s="95"/>
      <c r="H762" s="95"/>
      <c r="I762" s="95"/>
      <c r="J762" s="95"/>
      <c r="K762" s="95"/>
      <c r="L762" s="95"/>
      <c r="M762" s="95"/>
      <c r="N762" s="95"/>
      <c r="O762" s="95"/>
      <c r="P762" s="3"/>
      <c r="Q762" s="3"/>
      <c r="R762" s="3"/>
      <c r="S762" s="3"/>
      <c r="T762" s="3"/>
      <c r="U762" s="3"/>
      <c r="V762" s="3"/>
      <c r="W762" s="3"/>
      <c r="X762" s="3"/>
      <c r="Y762" s="3"/>
      <c r="Z762" s="3"/>
    </row>
    <row r="763" ht="14.25" customHeight="1">
      <c r="A763" s="95"/>
      <c r="B763" s="318"/>
      <c r="C763" s="318"/>
      <c r="D763" s="95"/>
      <c r="E763" s="95"/>
      <c r="F763" s="95"/>
      <c r="G763" s="95"/>
      <c r="H763" s="95"/>
      <c r="I763" s="95"/>
      <c r="J763" s="95"/>
      <c r="K763" s="95"/>
      <c r="L763" s="95"/>
      <c r="M763" s="95"/>
      <c r="N763" s="95"/>
      <c r="O763" s="95"/>
      <c r="P763" s="3"/>
      <c r="Q763" s="3"/>
      <c r="R763" s="3"/>
      <c r="S763" s="3"/>
      <c r="T763" s="3"/>
      <c r="U763" s="3"/>
      <c r="V763" s="3"/>
      <c r="W763" s="3"/>
      <c r="X763" s="3"/>
      <c r="Y763" s="3"/>
      <c r="Z763" s="3"/>
    </row>
    <row r="764" ht="14.25" customHeight="1">
      <c r="A764" s="95"/>
      <c r="B764" s="318"/>
      <c r="C764" s="318"/>
      <c r="D764" s="95"/>
      <c r="E764" s="95"/>
      <c r="F764" s="95"/>
      <c r="G764" s="95"/>
      <c r="H764" s="95"/>
      <c r="I764" s="95"/>
      <c r="J764" s="95"/>
      <c r="K764" s="95"/>
      <c r="L764" s="95"/>
      <c r="M764" s="95"/>
      <c r="N764" s="95"/>
      <c r="O764" s="95"/>
      <c r="P764" s="3"/>
      <c r="Q764" s="3"/>
      <c r="R764" s="3"/>
      <c r="S764" s="3"/>
      <c r="T764" s="3"/>
      <c r="U764" s="3"/>
      <c r="V764" s="3"/>
      <c r="W764" s="3"/>
      <c r="X764" s="3"/>
      <c r="Y764" s="3"/>
      <c r="Z764" s="3"/>
    </row>
    <row r="765" ht="14.25" customHeight="1">
      <c r="A765" s="95"/>
      <c r="B765" s="318"/>
      <c r="C765" s="318"/>
      <c r="D765" s="95"/>
      <c r="E765" s="95"/>
      <c r="F765" s="95"/>
      <c r="G765" s="95"/>
      <c r="H765" s="95"/>
      <c r="I765" s="95"/>
      <c r="J765" s="95"/>
      <c r="K765" s="95"/>
      <c r="L765" s="95"/>
      <c r="M765" s="95"/>
      <c r="N765" s="95"/>
      <c r="O765" s="95"/>
      <c r="P765" s="3"/>
      <c r="Q765" s="3"/>
      <c r="R765" s="3"/>
      <c r="S765" s="3"/>
      <c r="T765" s="3"/>
      <c r="U765" s="3"/>
      <c r="V765" s="3"/>
      <c r="W765" s="3"/>
      <c r="X765" s="3"/>
      <c r="Y765" s="3"/>
      <c r="Z765" s="3"/>
    </row>
    <row r="766" ht="14.25" customHeight="1">
      <c r="A766" s="95"/>
      <c r="B766" s="318"/>
      <c r="C766" s="318"/>
      <c r="D766" s="95"/>
      <c r="E766" s="95"/>
      <c r="F766" s="95"/>
      <c r="G766" s="95"/>
      <c r="H766" s="95"/>
      <c r="I766" s="95"/>
      <c r="J766" s="95"/>
      <c r="K766" s="95"/>
      <c r="L766" s="95"/>
      <c r="M766" s="95"/>
      <c r="N766" s="95"/>
      <c r="O766" s="95"/>
      <c r="P766" s="3"/>
      <c r="Q766" s="3"/>
      <c r="R766" s="3"/>
      <c r="S766" s="3"/>
      <c r="T766" s="3"/>
      <c r="U766" s="3"/>
      <c r="V766" s="3"/>
      <c r="W766" s="3"/>
      <c r="X766" s="3"/>
      <c r="Y766" s="3"/>
      <c r="Z766" s="3"/>
    </row>
    <row r="767" ht="14.25" customHeight="1">
      <c r="A767" s="95"/>
      <c r="B767" s="318"/>
      <c r="C767" s="318"/>
      <c r="D767" s="95"/>
      <c r="E767" s="95"/>
      <c r="F767" s="95"/>
      <c r="G767" s="95"/>
      <c r="H767" s="95"/>
      <c r="I767" s="95"/>
      <c r="J767" s="95"/>
      <c r="K767" s="95"/>
      <c r="L767" s="95"/>
      <c r="M767" s="95"/>
      <c r="N767" s="95"/>
      <c r="O767" s="95"/>
      <c r="P767" s="3"/>
      <c r="Q767" s="3"/>
      <c r="R767" s="3"/>
      <c r="S767" s="3"/>
      <c r="T767" s="3"/>
      <c r="U767" s="3"/>
      <c r="V767" s="3"/>
      <c r="W767" s="3"/>
      <c r="X767" s="3"/>
      <c r="Y767" s="3"/>
      <c r="Z767" s="3"/>
    </row>
    <row r="768" ht="14.25" customHeight="1">
      <c r="A768" s="95"/>
      <c r="B768" s="318"/>
      <c r="C768" s="318"/>
      <c r="D768" s="95"/>
      <c r="E768" s="95"/>
      <c r="F768" s="95"/>
      <c r="G768" s="95"/>
      <c r="H768" s="95"/>
      <c r="I768" s="95"/>
      <c r="J768" s="95"/>
      <c r="K768" s="95"/>
      <c r="L768" s="95"/>
      <c r="M768" s="95"/>
      <c r="N768" s="95"/>
      <c r="O768" s="95"/>
      <c r="P768" s="3"/>
      <c r="Q768" s="3"/>
      <c r="R768" s="3"/>
      <c r="S768" s="3"/>
      <c r="T768" s="3"/>
      <c r="U768" s="3"/>
      <c r="V768" s="3"/>
      <c r="W768" s="3"/>
      <c r="X768" s="3"/>
      <c r="Y768" s="3"/>
      <c r="Z768" s="3"/>
    </row>
    <row r="769" ht="14.25" customHeight="1">
      <c r="A769" s="95"/>
      <c r="B769" s="318"/>
      <c r="C769" s="318"/>
      <c r="D769" s="95"/>
      <c r="E769" s="95"/>
      <c r="F769" s="95"/>
      <c r="G769" s="95"/>
      <c r="H769" s="95"/>
      <c r="I769" s="95"/>
      <c r="J769" s="95"/>
      <c r="K769" s="95"/>
      <c r="L769" s="95"/>
      <c r="M769" s="95"/>
      <c r="N769" s="95"/>
      <c r="O769" s="95"/>
      <c r="P769" s="3"/>
      <c r="Q769" s="3"/>
      <c r="R769" s="3"/>
      <c r="S769" s="3"/>
      <c r="T769" s="3"/>
      <c r="U769" s="3"/>
      <c r="V769" s="3"/>
      <c r="W769" s="3"/>
      <c r="X769" s="3"/>
      <c r="Y769" s="3"/>
      <c r="Z769" s="3"/>
    </row>
    <row r="770" ht="14.25" customHeight="1">
      <c r="A770" s="95"/>
      <c r="B770" s="318"/>
      <c r="C770" s="318"/>
      <c r="D770" s="95"/>
      <c r="E770" s="95"/>
      <c r="F770" s="95"/>
      <c r="G770" s="95"/>
      <c r="H770" s="95"/>
      <c r="I770" s="95"/>
      <c r="J770" s="95"/>
      <c r="K770" s="95"/>
      <c r="L770" s="95"/>
      <c r="M770" s="95"/>
      <c r="N770" s="95"/>
      <c r="O770" s="95"/>
      <c r="P770" s="3"/>
      <c r="Q770" s="3"/>
      <c r="R770" s="3"/>
      <c r="S770" s="3"/>
      <c r="T770" s="3"/>
      <c r="U770" s="3"/>
      <c r="V770" s="3"/>
      <c r="W770" s="3"/>
      <c r="X770" s="3"/>
      <c r="Y770" s="3"/>
      <c r="Z770" s="3"/>
    </row>
    <row r="771" ht="14.25" customHeight="1">
      <c r="A771" s="95"/>
      <c r="B771" s="318"/>
      <c r="C771" s="318"/>
      <c r="D771" s="95"/>
      <c r="E771" s="95"/>
      <c r="F771" s="95"/>
      <c r="G771" s="95"/>
      <c r="H771" s="95"/>
      <c r="I771" s="95"/>
      <c r="J771" s="95"/>
      <c r="K771" s="95"/>
      <c r="L771" s="95"/>
      <c r="M771" s="95"/>
      <c r="N771" s="95"/>
      <c r="O771" s="95"/>
      <c r="P771" s="3"/>
      <c r="Q771" s="3"/>
      <c r="R771" s="3"/>
      <c r="S771" s="3"/>
      <c r="T771" s="3"/>
      <c r="U771" s="3"/>
      <c r="V771" s="3"/>
      <c r="W771" s="3"/>
      <c r="X771" s="3"/>
      <c r="Y771" s="3"/>
      <c r="Z771" s="3"/>
    </row>
    <row r="772" ht="14.25" customHeight="1">
      <c r="A772" s="95"/>
      <c r="B772" s="318"/>
      <c r="C772" s="318"/>
      <c r="D772" s="95"/>
      <c r="E772" s="95"/>
      <c r="F772" s="95"/>
      <c r="G772" s="95"/>
      <c r="H772" s="95"/>
      <c r="I772" s="95"/>
      <c r="J772" s="95"/>
      <c r="K772" s="95"/>
      <c r="L772" s="95"/>
      <c r="M772" s="95"/>
      <c r="N772" s="95"/>
      <c r="O772" s="95"/>
      <c r="P772" s="3"/>
      <c r="Q772" s="3"/>
      <c r="R772" s="3"/>
      <c r="S772" s="3"/>
      <c r="T772" s="3"/>
      <c r="U772" s="3"/>
      <c r="V772" s="3"/>
      <c r="W772" s="3"/>
      <c r="X772" s="3"/>
      <c r="Y772" s="3"/>
      <c r="Z772" s="3"/>
    </row>
    <row r="773" ht="14.25" customHeight="1">
      <c r="A773" s="95"/>
      <c r="B773" s="318"/>
      <c r="C773" s="318"/>
      <c r="D773" s="95"/>
      <c r="E773" s="95"/>
      <c r="F773" s="95"/>
      <c r="G773" s="95"/>
      <c r="H773" s="95"/>
      <c r="I773" s="95"/>
      <c r="J773" s="95"/>
      <c r="K773" s="95"/>
      <c r="L773" s="95"/>
      <c r="M773" s="95"/>
      <c r="N773" s="95"/>
      <c r="O773" s="95"/>
      <c r="P773" s="3"/>
      <c r="Q773" s="3"/>
      <c r="R773" s="3"/>
      <c r="S773" s="3"/>
      <c r="T773" s="3"/>
      <c r="U773" s="3"/>
      <c r="V773" s="3"/>
      <c r="W773" s="3"/>
      <c r="X773" s="3"/>
      <c r="Y773" s="3"/>
      <c r="Z773" s="3"/>
    </row>
    <row r="774" ht="14.25" customHeight="1">
      <c r="A774" s="95"/>
      <c r="B774" s="318"/>
      <c r="C774" s="318"/>
      <c r="D774" s="95"/>
      <c r="E774" s="95"/>
      <c r="F774" s="95"/>
      <c r="G774" s="95"/>
      <c r="H774" s="95"/>
      <c r="I774" s="95"/>
      <c r="J774" s="95"/>
      <c r="K774" s="95"/>
      <c r="L774" s="95"/>
      <c r="M774" s="95"/>
      <c r="N774" s="95"/>
      <c r="O774" s="95"/>
      <c r="P774" s="3"/>
      <c r="Q774" s="3"/>
      <c r="R774" s="3"/>
      <c r="S774" s="3"/>
      <c r="T774" s="3"/>
      <c r="U774" s="3"/>
      <c r="V774" s="3"/>
      <c r="W774" s="3"/>
      <c r="X774" s="3"/>
      <c r="Y774" s="3"/>
      <c r="Z774" s="3"/>
    </row>
    <row r="775" ht="14.25" customHeight="1">
      <c r="A775" s="95"/>
      <c r="B775" s="318"/>
      <c r="C775" s="318"/>
      <c r="D775" s="95"/>
      <c r="E775" s="95"/>
      <c r="F775" s="95"/>
      <c r="G775" s="95"/>
      <c r="H775" s="95"/>
      <c r="I775" s="95"/>
      <c r="J775" s="95"/>
      <c r="K775" s="95"/>
      <c r="L775" s="95"/>
      <c r="M775" s="95"/>
      <c r="N775" s="95"/>
      <c r="O775" s="95"/>
      <c r="P775" s="3"/>
      <c r="Q775" s="3"/>
      <c r="R775" s="3"/>
      <c r="S775" s="3"/>
      <c r="T775" s="3"/>
      <c r="U775" s="3"/>
      <c r="V775" s="3"/>
      <c r="W775" s="3"/>
      <c r="X775" s="3"/>
      <c r="Y775" s="3"/>
      <c r="Z775" s="3"/>
    </row>
    <row r="776" ht="14.25" customHeight="1">
      <c r="A776" s="95"/>
      <c r="B776" s="318"/>
      <c r="C776" s="318"/>
      <c r="D776" s="95"/>
      <c r="E776" s="95"/>
      <c r="F776" s="95"/>
      <c r="G776" s="95"/>
      <c r="H776" s="95"/>
      <c r="I776" s="95"/>
      <c r="J776" s="95"/>
      <c r="K776" s="95"/>
      <c r="L776" s="95"/>
      <c r="M776" s="95"/>
      <c r="N776" s="95"/>
      <c r="O776" s="95"/>
      <c r="P776" s="3"/>
      <c r="Q776" s="3"/>
      <c r="R776" s="3"/>
      <c r="S776" s="3"/>
      <c r="T776" s="3"/>
      <c r="U776" s="3"/>
      <c r="V776" s="3"/>
      <c r="W776" s="3"/>
      <c r="X776" s="3"/>
      <c r="Y776" s="3"/>
      <c r="Z776" s="3"/>
    </row>
    <row r="777" ht="14.25" customHeight="1">
      <c r="A777" s="95"/>
      <c r="B777" s="318"/>
      <c r="C777" s="318"/>
      <c r="D777" s="95"/>
      <c r="E777" s="95"/>
      <c r="F777" s="95"/>
      <c r="G777" s="95"/>
      <c r="H777" s="95"/>
      <c r="I777" s="95"/>
      <c r="J777" s="95"/>
      <c r="K777" s="95"/>
      <c r="L777" s="95"/>
      <c r="M777" s="95"/>
      <c r="N777" s="95"/>
      <c r="O777" s="95"/>
      <c r="P777" s="3"/>
      <c r="Q777" s="3"/>
      <c r="R777" s="3"/>
      <c r="S777" s="3"/>
      <c r="T777" s="3"/>
      <c r="U777" s="3"/>
      <c r="V777" s="3"/>
      <c r="W777" s="3"/>
      <c r="X777" s="3"/>
      <c r="Y777" s="3"/>
      <c r="Z777" s="3"/>
    </row>
    <row r="778" ht="14.25" customHeight="1">
      <c r="A778" s="95"/>
      <c r="B778" s="318"/>
      <c r="C778" s="318"/>
      <c r="D778" s="95"/>
      <c r="E778" s="95"/>
      <c r="F778" s="95"/>
      <c r="G778" s="95"/>
      <c r="H778" s="95"/>
      <c r="I778" s="95"/>
      <c r="J778" s="95"/>
      <c r="K778" s="95"/>
      <c r="L778" s="95"/>
      <c r="M778" s="95"/>
      <c r="N778" s="95"/>
      <c r="O778" s="95"/>
      <c r="P778" s="3"/>
      <c r="Q778" s="3"/>
      <c r="R778" s="3"/>
      <c r="S778" s="3"/>
      <c r="T778" s="3"/>
      <c r="U778" s="3"/>
      <c r="V778" s="3"/>
      <c r="W778" s="3"/>
      <c r="X778" s="3"/>
      <c r="Y778" s="3"/>
      <c r="Z778" s="3"/>
    </row>
    <row r="779" ht="14.25" customHeight="1">
      <c r="A779" s="95"/>
      <c r="B779" s="318"/>
      <c r="C779" s="318"/>
      <c r="D779" s="95"/>
      <c r="E779" s="95"/>
      <c r="F779" s="95"/>
      <c r="G779" s="95"/>
      <c r="H779" s="95"/>
      <c r="I779" s="95"/>
      <c r="J779" s="95"/>
      <c r="K779" s="95"/>
      <c r="L779" s="95"/>
      <c r="M779" s="95"/>
      <c r="N779" s="95"/>
      <c r="O779" s="95"/>
      <c r="P779" s="3"/>
      <c r="Q779" s="3"/>
      <c r="R779" s="3"/>
      <c r="S779" s="3"/>
      <c r="T779" s="3"/>
      <c r="U779" s="3"/>
      <c r="V779" s="3"/>
      <c r="W779" s="3"/>
      <c r="X779" s="3"/>
      <c r="Y779" s="3"/>
      <c r="Z779" s="3"/>
    </row>
    <row r="780" ht="14.25" customHeight="1">
      <c r="A780" s="95"/>
      <c r="B780" s="318"/>
      <c r="C780" s="318"/>
      <c r="D780" s="95"/>
      <c r="E780" s="95"/>
      <c r="F780" s="95"/>
      <c r="G780" s="95"/>
      <c r="H780" s="95"/>
      <c r="I780" s="95"/>
      <c r="J780" s="95"/>
      <c r="K780" s="95"/>
      <c r="L780" s="95"/>
      <c r="M780" s="95"/>
      <c r="N780" s="95"/>
      <c r="O780" s="95"/>
      <c r="P780" s="3"/>
      <c r="Q780" s="3"/>
      <c r="R780" s="3"/>
      <c r="S780" s="3"/>
      <c r="T780" s="3"/>
      <c r="U780" s="3"/>
      <c r="V780" s="3"/>
      <c r="W780" s="3"/>
      <c r="X780" s="3"/>
      <c r="Y780" s="3"/>
      <c r="Z780" s="3"/>
    </row>
    <row r="781" ht="14.25" customHeight="1">
      <c r="A781" s="95"/>
      <c r="B781" s="318"/>
      <c r="C781" s="318"/>
      <c r="D781" s="95"/>
      <c r="E781" s="95"/>
      <c r="F781" s="95"/>
      <c r="G781" s="95"/>
      <c r="H781" s="95"/>
      <c r="I781" s="95"/>
      <c r="J781" s="95"/>
      <c r="K781" s="95"/>
      <c r="L781" s="95"/>
      <c r="M781" s="95"/>
      <c r="N781" s="95"/>
      <c r="O781" s="95"/>
      <c r="P781" s="3"/>
      <c r="Q781" s="3"/>
      <c r="R781" s="3"/>
      <c r="S781" s="3"/>
      <c r="T781" s="3"/>
      <c r="U781" s="3"/>
      <c r="V781" s="3"/>
      <c r="W781" s="3"/>
      <c r="X781" s="3"/>
      <c r="Y781" s="3"/>
      <c r="Z781" s="3"/>
    </row>
    <row r="782" ht="14.25" customHeight="1">
      <c r="A782" s="95"/>
      <c r="B782" s="318"/>
      <c r="C782" s="318"/>
      <c r="D782" s="95"/>
      <c r="E782" s="95"/>
      <c r="F782" s="95"/>
      <c r="G782" s="95"/>
      <c r="H782" s="95"/>
      <c r="I782" s="95"/>
      <c r="J782" s="95"/>
      <c r="K782" s="95"/>
      <c r="L782" s="95"/>
      <c r="M782" s="95"/>
      <c r="N782" s="95"/>
      <c r="O782" s="95"/>
      <c r="P782" s="3"/>
      <c r="Q782" s="3"/>
      <c r="R782" s="3"/>
      <c r="S782" s="3"/>
      <c r="T782" s="3"/>
      <c r="U782" s="3"/>
      <c r="V782" s="3"/>
      <c r="W782" s="3"/>
      <c r="X782" s="3"/>
      <c r="Y782" s="3"/>
      <c r="Z782" s="3"/>
    </row>
    <row r="783" ht="14.25" customHeight="1">
      <c r="A783" s="95"/>
      <c r="B783" s="318"/>
      <c r="C783" s="318"/>
      <c r="D783" s="95"/>
      <c r="E783" s="95"/>
      <c r="F783" s="95"/>
      <c r="G783" s="95"/>
      <c r="H783" s="95"/>
      <c r="I783" s="95"/>
      <c r="J783" s="95"/>
      <c r="K783" s="95"/>
      <c r="L783" s="95"/>
      <c r="M783" s="95"/>
      <c r="N783" s="95"/>
      <c r="O783" s="95"/>
      <c r="P783" s="3"/>
      <c r="Q783" s="3"/>
      <c r="R783" s="3"/>
      <c r="S783" s="3"/>
      <c r="T783" s="3"/>
      <c r="U783" s="3"/>
      <c r="V783" s="3"/>
      <c r="W783" s="3"/>
      <c r="X783" s="3"/>
      <c r="Y783" s="3"/>
      <c r="Z783" s="3"/>
    </row>
    <row r="784" ht="14.25" customHeight="1">
      <c r="A784" s="95"/>
      <c r="B784" s="318"/>
      <c r="C784" s="318"/>
      <c r="D784" s="95"/>
      <c r="E784" s="95"/>
      <c r="F784" s="95"/>
      <c r="G784" s="95"/>
      <c r="H784" s="95"/>
      <c r="I784" s="95"/>
      <c r="J784" s="95"/>
      <c r="K784" s="95"/>
      <c r="L784" s="95"/>
      <c r="M784" s="95"/>
      <c r="N784" s="95"/>
      <c r="O784" s="95"/>
      <c r="P784" s="3"/>
      <c r="Q784" s="3"/>
      <c r="R784" s="3"/>
      <c r="S784" s="3"/>
      <c r="T784" s="3"/>
      <c r="U784" s="3"/>
      <c r="V784" s="3"/>
      <c r="W784" s="3"/>
      <c r="X784" s="3"/>
      <c r="Y784" s="3"/>
      <c r="Z784" s="3"/>
    </row>
    <row r="785" ht="14.25" customHeight="1">
      <c r="A785" s="95"/>
      <c r="B785" s="318"/>
      <c r="C785" s="318"/>
      <c r="D785" s="95"/>
      <c r="E785" s="95"/>
      <c r="F785" s="95"/>
      <c r="G785" s="95"/>
      <c r="H785" s="95"/>
      <c r="I785" s="95"/>
      <c r="J785" s="95"/>
      <c r="K785" s="95"/>
      <c r="L785" s="95"/>
      <c r="M785" s="95"/>
      <c r="N785" s="95"/>
      <c r="O785" s="95"/>
      <c r="P785" s="3"/>
      <c r="Q785" s="3"/>
      <c r="R785" s="3"/>
      <c r="S785" s="3"/>
      <c r="T785" s="3"/>
      <c r="U785" s="3"/>
      <c r="V785" s="3"/>
      <c r="W785" s="3"/>
      <c r="X785" s="3"/>
      <c r="Y785" s="3"/>
      <c r="Z785" s="3"/>
    </row>
    <row r="786" ht="14.25" customHeight="1">
      <c r="A786" s="95"/>
      <c r="B786" s="318"/>
      <c r="C786" s="318"/>
      <c r="D786" s="95"/>
      <c r="E786" s="95"/>
      <c r="F786" s="95"/>
      <c r="G786" s="95"/>
      <c r="H786" s="95"/>
      <c r="I786" s="95"/>
      <c r="J786" s="95"/>
      <c r="K786" s="95"/>
      <c r="L786" s="95"/>
      <c r="M786" s="95"/>
      <c r="N786" s="95"/>
      <c r="O786" s="95"/>
      <c r="P786" s="3"/>
      <c r="Q786" s="3"/>
      <c r="R786" s="3"/>
      <c r="S786" s="3"/>
      <c r="T786" s="3"/>
      <c r="U786" s="3"/>
      <c r="V786" s="3"/>
      <c r="W786" s="3"/>
      <c r="X786" s="3"/>
      <c r="Y786" s="3"/>
      <c r="Z786" s="3"/>
    </row>
    <row r="787" ht="14.25" customHeight="1">
      <c r="A787" s="95"/>
      <c r="B787" s="318"/>
      <c r="C787" s="318"/>
      <c r="D787" s="95"/>
      <c r="E787" s="95"/>
      <c r="F787" s="95"/>
      <c r="G787" s="95"/>
      <c r="H787" s="95"/>
      <c r="I787" s="95"/>
      <c r="J787" s="95"/>
      <c r="K787" s="95"/>
      <c r="L787" s="95"/>
      <c r="M787" s="95"/>
      <c r="N787" s="95"/>
      <c r="O787" s="95"/>
      <c r="P787" s="3"/>
      <c r="Q787" s="3"/>
      <c r="R787" s="3"/>
      <c r="S787" s="3"/>
      <c r="T787" s="3"/>
      <c r="U787" s="3"/>
      <c r="V787" s="3"/>
      <c r="W787" s="3"/>
      <c r="X787" s="3"/>
      <c r="Y787" s="3"/>
      <c r="Z787" s="3"/>
    </row>
    <row r="788" ht="14.25" customHeight="1">
      <c r="A788" s="95"/>
      <c r="B788" s="318"/>
      <c r="C788" s="318"/>
      <c r="D788" s="95"/>
      <c r="E788" s="95"/>
      <c r="F788" s="95"/>
      <c r="G788" s="95"/>
      <c r="H788" s="95"/>
      <c r="I788" s="95"/>
      <c r="J788" s="95"/>
      <c r="K788" s="95"/>
      <c r="L788" s="95"/>
      <c r="M788" s="95"/>
      <c r="N788" s="95"/>
      <c r="O788" s="95"/>
      <c r="P788" s="3"/>
      <c r="Q788" s="3"/>
      <c r="R788" s="3"/>
      <c r="S788" s="3"/>
      <c r="T788" s="3"/>
      <c r="U788" s="3"/>
      <c r="V788" s="3"/>
      <c r="W788" s="3"/>
      <c r="X788" s="3"/>
      <c r="Y788" s="3"/>
      <c r="Z788" s="3"/>
    </row>
    <row r="789" ht="14.25" customHeight="1">
      <c r="A789" s="95"/>
      <c r="B789" s="318"/>
      <c r="C789" s="318"/>
      <c r="D789" s="95"/>
      <c r="E789" s="95"/>
      <c r="F789" s="95"/>
      <c r="G789" s="95"/>
      <c r="H789" s="95"/>
      <c r="I789" s="95"/>
      <c r="J789" s="95"/>
      <c r="K789" s="95"/>
      <c r="L789" s="95"/>
      <c r="M789" s="95"/>
      <c r="N789" s="95"/>
      <c r="O789" s="95"/>
      <c r="P789" s="3"/>
      <c r="Q789" s="3"/>
      <c r="R789" s="3"/>
      <c r="S789" s="3"/>
      <c r="T789" s="3"/>
      <c r="U789" s="3"/>
      <c r="V789" s="3"/>
      <c r="W789" s="3"/>
      <c r="X789" s="3"/>
      <c r="Y789" s="3"/>
      <c r="Z789" s="3"/>
    </row>
    <row r="790" ht="14.25" customHeight="1">
      <c r="A790" s="95"/>
      <c r="B790" s="318"/>
      <c r="C790" s="318"/>
      <c r="D790" s="95"/>
      <c r="E790" s="95"/>
      <c r="F790" s="95"/>
      <c r="G790" s="95"/>
      <c r="H790" s="95"/>
      <c r="I790" s="95"/>
      <c r="J790" s="95"/>
      <c r="K790" s="95"/>
      <c r="L790" s="95"/>
      <c r="M790" s="95"/>
      <c r="N790" s="95"/>
      <c r="O790" s="95"/>
      <c r="P790" s="3"/>
      <c r="Q790" s="3"/>
      <c r="R790" s="3"/>
      <c r="S790" s="3"/>
      <c r="T790" s="3"/>
      <c r="U790" s="3"/>
      <c r="V790" s="3"/>
      <c r="W790" s="3"/>
      <c r="X790" s="3"/>
      <c r="Y790" s="3"/>
      <c r="Z790" s="3"/>
    </row>
    <row r="791" ht="14.25" customHeight="1">
      <c r="A791" s="95"/>
      <c r="B791" s="318"/>
      <c r="C791" s="318"/>
      <c r="D791" s="95"/>
      <c r="E791" s="95"/>
      <c r="F791" s="95"/>
      <c r="G791" s="95"/>
      <c r="H791" s="95"/>
      <c r="I791" s="95"/>
      <c r="J791" s="95"/>
      <c r="K791" s="95"/>
      <c r="L791" s="95"/>
      <c r="M791" s="95"/>
      <c r="N791" s="95"/>
      <c r="O791" s="95"/>
      <c r="P791" s="3"/>
      <c r="Q791" s="3"/>
      <c r="R791" s="3"/>
      <c r="S791" s="3"/>
      <c r="T791" s="3"/>
      <c r="U791" s="3"/>
      <c r="V791" s="3"/>
      <c r="W791" s="3"/>
      <c r="X791" s="3"/>
      <c r="Y791" s="3"/>
      <c r="Z791" s="3"/>
    </row>
    <row r="792" ht="14.25" customHeight="1">
      <c r="A792" s="95"/>
      <c r="B792" s="318"/>
      <c r="C792" s="318"/>
      <c r="D792" s="95"/>
      <c r="E792" s="95"/>
      <c r="F792" s="95"/>
      <c r="G792" s="95"/>
      <c r="H792" s="95"/>
      <c r="I792" s="95"/>
      <c r="J792" s="95"/>
      <c r="K792" s="95"/>
      <c r="L792" s="95"/>
      <c r="M792" s="95"/>
      <c r="N792" s="95"/>
      <c r="O792" s="95"/>
      <c r="P792" s="3"/>
      <c r="Q792" s="3"/>
      <c r="R792" s="3"/>
      <c r="S792" s="3"/>
      <c r="T792" s="3"/>
      <c r="U792" s="3"/>
      <c r="V792" s="3"/>
      <c r="W792" s="3"/>
      <c r="X792" s="3"/>
      <c r="Y792" s="3"/>
      <c r="Z792" s="3"/>
    </row>
    <row r="793" ht="14.25" customHeight="1">
      <c r="A793" s="95"/>
      <c r="B793" s="318"/>
      <c r="C793" s="318"/>
      <c r="D793" s="95"/>
      <c r="E793" s="95"/>
      <c r="F793" s="95"/>
      <c r="G793" s="95"/>
      <c r="H793" s="95"/>
      <c r="I793" s="95"/>
      <c r="J793" s="95"/>
      <c r="K793" s="95"/>
      <c r="L793" s="95"/>
      <c r="M793" s="95"/>
      <c r="N793" s="95"/>
      <c r="O793" s="95"/>
      <c r="P793" s="3"/>
      <c r="Q793" s="3"/>
      <c r="R793" s="3"/>
      <c r="S793" s="3"/>
      <c r="T793" s="3"/>
      <c r="U793" s="3"/>
      <c r="V793" s="3"/>
      <c r="W793" s="3"/>
      <c r="X793" s="3"/>
      <c r="Y793" s="3"/>
      <c r="Z793" s="3"/>
    </row>
    <row r="794" ht="14.25" customHeight="1">
      <c r="A794" s="95"/>
      <c r="B794" s="318"/>
      <c r="C794" s="318"/>
      <c r="D794" s="95"/>
      <c r="E794" s="95"/>
      <c r="F794" s="95"/>
      <c r="G794" s="95"/>
      <c r="H794" s="95"/>
      <c r="I794" s="95"/>
      <c r="J794" s="95"/>
      <c r="K794" s="95"/>
      <c r="L794" s="95"/>
      <c r="M794" s="95"/>
      <c r="N794" s="95"/>
      <c r="O794" s="95"/>
      <c r="P794" s="3"/>
      <c r="Q794" s="3"/>
      <c r="R794" s="3"/>
      <c r="S794" s="3"/>
      <c r="T794" s="3"/>
      <c r="U794" s="3"/>
      <c r="V794" s="3"/>
      <c r="W794" s="3"/>
      <c r="X794" s="3"/>
      <c r="Y794" s="3"/>
      <c r="Z794" s="3"/>
    </row>
    <row r="795" ht="14.25" customHeight="1">
      <c r="A795" s="95"/>
      <c r="B795" s="318"/>
      <c r="C795" s="318"/>
      <c r="D795" s="95"/>
      <c r="E795" s="95"/>
      <c r="F795" s="95"/>
      <c r="G795" s="95"/>
      <c r="H795" s="95"/>
      <c r="I795" s="95"/>
      <c r="J795" s="95"/>
      <c r="K795" s="95"/>
      <c r="L795" s="95"/>
      <c r="M795" s="95"/>
      <c r="N795" s="95"/>
      <c r="O795" s="95"/>
      <c r="P795" s="3"/>
      <c r="Q795" s="3"/>
      <c r="R795" s="3"/>
      <c r="S795" s="3"/>
      <c r="T795" s="3"/>
      <c r="U795" s="3"/>
      <c r="V795" s="3"/>
      <c r="W795" s="3"/>
      <c r="X795" s="3"/>
      <c r="Y795" s="3"/>
      <c r="Z795" s="3"/>
    </row>
    <row r="796" ht="14.25" customHeight="1">
      <c r="A796" s="95"/>
      <c r="B796" s="318"/>
      <c r="C796" s="318"/>
      <c r="D796" s="95"/>
      <c r="E796" s="95"/>
      <c r="F796" s="95"/>
      <c r="G796" s="95"/>
      <c r="H796" s="95"/>
      <c r="I796" s="95"/>
      <c r="J796" s="95"/>
      <c r="K796" s="95"/>
      <c r="L796" s="95"/>
      <c r="M796" s="95"/>
      <c r="N796" s="95"/>
      <c r="O796" s="95"/>
      <c r="P796" s="3"/>
      <c r="Q796" s="3"/>
      <c r="R796" s="3"/>
      <c r="S796" s="3"/>
      <c r="T796" s="3"/>
      <c r="U796" s="3"/>
      <c r="V796" s="3"/>
      <c r="W796" s="3"/>
      <c r="X796" s="3"/>
      <c r="Y796" s="3"/>
      <c r="Z796" s="3"/>
    </row>
    <row r="797" ht="14.25" customHeight="1">
      <c r="A797" s="95"/>
      <c r="B797" s="318"/>
      <c r="C797" s="318"/>
      <c r="D797" s="95"/>
      <c r="E797" s="95"/>
      <c r="F797" s="95"/>
      <c r="G797" s="95"/>
      <c r="H797" s="95"/>
      <c r="I797" s="95"/>
      <c r="J797" s="95"/>
      <c r="K797" s="95"/>
      <c r="L797" s="95"/>
      <c r="M797" s="95"/>
      <c r="N797" s="95"/>
      <c r="O797" s="95"/>
      <c r="P797" s="3"/>
      <c r="Q797" s="3"/>
      <c r="R797" s="3"/>
      <c r="S797" s="3"/>
      <c r="T797" s="3"/>
      <c r="U797" s="3"/>
      <c r="V797" s="3"/>
      <c r="W797" s="3"/>
      <c r="X797" s="3"/>
      <c r="Y797" s="3"/>
      <c r="Z797" s="3"/>
    </row>
    <row r="798" ht="14.25" customHeight="1">
      <c r="A798" s="95"/>
      <c r="B798" s="318"/>
      <c r="C798" s="318"/>
      <c r="D798" s="95"/>
      <c r="E798" s="95"/>
      <c r="F798" s="95"/>
      <c r="G798" s="95"/>
      <c r="H798" s="95"/>
      <c r="I798" s="95"/>
      <c r="J798" s="95"/>
      <c r="K798" s="95"/>
      <c r="L798" s="95"/>
      <c r="M798" s="95"/>
      <c r="N798" s="95"/>
      <c r="O798" s="95"/>
      <c r="P798" s="3"/>
      <c r="Q798" s="3"/>
      <c r="R798" s="3"/>
      <c r="S798" s="3"/>
      <c r="T798" s="3"/>
      <c r="U798" s="3"/>
      <c r="V798" s="3"/>
      <c r="W798" s="3"/>
      <c r="X798" s="3"/>
      <c r="Y798" s="3"/>
      <c r="Z798" s="3"/>
    </row>
    <row r="799" ht="14.25" customHeight="1">
      <c r="A799" s="95"/>
      <c r="B799" s="318"/>
      <c r="C799" s="318"/>
      <c r="D799" s="95"/>
      <c r="E799" s="95"/>
      <c r="F799" s="95"/>
      <c r="G799" s="95"/>
      <c r="H799" s="95"/>
      <c r="I799" s="95"/>
      <c r="J799" s="95"/>
      <c r="K799" s="95"/>
      <c r="L799" s="95"/>
      <c r="M799" s="95"/>
      <c r="N799" s="95"/>
      <c r="O799" s="95"/>
      <c r="P799" s="3"/>
      <c r="Q799" s="3"/>
      <c r="R799" s="3"/>
      <c r="S799" s="3"/>
      <c r="T799" s="3"/>
      <c r="U799" s="3"/>
      <c r="V799" s="3"/>
      <c r="W799" s="3"/>
      <c r="X799" s="3"/>
      <c r="Y799" s="3"/>
      <c r="Z799" s="3"/>
    </row>
    <row r="800" ht="14.25" customHeight="1">
      <c r="A800" s="95"/>
      <c r="B800" s="318"/>
      <c r="C800" s="318"/>
      <c r="D800" s="95"/>
      <c r="E800" s="95"/>
      <c r="F800" s="95"/>
      <c r="G800" s="95"/>
      <c r="H800" s="95"/>
      <c r="I800" s="95"/>
      <c r="J800" s="95"/>
      <c r="K800" s="95"/>
      <c r="L800" s="95"/>
      <c r="M800" s="95"/>
      <c r="N800" s="95"/>
      <c r="O800" s="95"/>
      <c r="P800" s="3"/>
      <c r="Q800" s="3"/>
      <c r="R800" s="3"/>
      <c r="S800" s="3"/>
      <c r="T800" s="3"/>
      <c r="U800" s="3"/>
      <c r="V800" s="3"/>
      <c r="W800" s="3"/>
      <c r="X800" s="3"/>
      <c r="Y800" s="3"/>
      <c r="Z800" s="3"/>
    </row>
    <row r="801" ht="14.25" customHeight="1">
      <c r="A801" s="95"/>
      <c r="B801" s="318"/>
      <c r="C801" s="318"/>
      <c r="D801" s="95"/>
      <c r="E801" s="95"/>
      <c r="F801" s="95"/>
      <c r="G801" s="95"/>
      <c r="H801" s="95"/>
      <c r="I801" s="95"/>
      <c r="J801" s="95"/>
      <c r="K801" s="95"/>
      <c r="L801" s="95"/>
      <c r="M801" s="95"/>
      <c r="N801" s="95"/>
      <c r="O801" s="95"/>
      <c r="P801" s="3"/>
      <c r="Q801" s="3"/>
      <c r="R801" s="3"/>
      <c r="S801" s="3"/>
      <c r="T801" s="3"/>
      <c r="U801" s="3"/>
      <c r="V801" s="3"/>
      <c r="W801" s="3"/>
      <c r="X801" s="3"/>
      <c r="Y801" s="3"/>
      <c r="Z801" s="3"/>
    </row>
    <row r="802" ht="14.25" customHeight="1">
      <c r="A802" s="95"/>
      <c r="B802" s="318"/>
      <c r="C802" s="318"/>
      <c r="D802" s="95"/>
      <c r="E802" s="95"/>
      <c r="F802" s="95"/>
      <c r="G802" s="95"/>
      <c r="H802" s="95"/>
      <c r="I802" s="95"/>
      <c r="J802" s="95"/>
      <c r="K802" s="95"/>
      <c r="L802" s="95"/>
      <c r="M802" s="95"/>
      <c r="N802" s="95"/>
      <c r="O802" s="95"/>
      <c r="P802" s="3"/>
      <c r="Q802" s="3"/>
      <c r="R802" s="3"/>
      <c r="S802" s="3"/>
      <c r="T802" s="3"/>
      <c r="U802" s="3"/>
      <c r="V802" s="3"/>
      <c r="W802" s="3"/>
      <c r="X802" s="3"/>
      <c r="Y802" s="3"/>
      <c r="Z802" s="3"/>
    </row>
    <row r="803" ht="14.25" customHeight="1">
      <c r="A803" s="95"/>
      <c r="B803" s="318"/>
      <c r="C803" s="318"/>
      <c r="D803" s="95"/>
      <c r="E803" s="95"/>
      <c r="F803" s="95"/>
      <c r="G803" s="95"/>
      <c r="H803" s="95"/>
      <c r="I803" s="95"/>
      <c r="J803" s="95"/>
      <c r="K803" s="95"/>
      <c r="L803" s="95"/>
      <c r="M803" s="95"/>
      <c r="N803" s="95"/>
      <c r="O803" s="95"/>
      <c r="P803" s="3"/>
      <c r="Q803" s="3"/>
      <c r="R803" s="3"/>
      <c r="S803" s="3"/>
      <c r="T803" s="3"/>
      <c r="U803" s="3"/>
      <c r="V803" s="3"/>
      <c r="W803" s="3"/>
      <c r="X803" s="3"/>
      <c r="Y803" s="3"/>
      <c r="Z803" s="3"/>
    </row>
    <row r="804" ht="14.25" customHeight="1">
      <c r="A804" s="95"/>
      <c r="B804" s="318"/>
      <c r="C804" s="318"/>
      <c r="D804" s="95"/>
      <c r="E804" s="95"/>
      <c r="F804" s="95"/>
      <c r="G804" s="95"/>
      <c r="H804" s="95"/>
      <c r="I804" s="95"/>
      <c r="J804" s="95"/>
      <c r="K804" s="95"/>
      <c r="L804" s="95"/>
      <c r="M804" s="95"/>
      <c r="N804" s="95"/>
      <c r="O804" s="95"/>
      <c r="P804" s="3"/>
      <c r="Q804" s="3"/>
      <c r="R804" s="3"/>
      <c r="S804" s="3"/>
      <c r="T804" s="3"/>
      <c r="U804" s="3"/>
      <c r="V804" s="3"/>
      <c r="W804" s="3"/>
      <c r="X804" s="3"/>
      <c r="Y804" s="3"/>
      <c r="Z804" s="3"/>
    </row>
    <row r="805" ht="14.25" customHeight="1">
      <c r="A805" s="95"/>
      <c r="B805" s="318"/>
      <c r="C805" s="318"/>
      <c r="D805" s="95"/>
      <c r="E805" s="95"/>
      <c r="F805" s="95"/>
      <c r="G805" s="95"/>
      <c r="H805" s="95"/>
      <c r="I805" s="95"/>
      <c r="J805" s="95"/>
      <c r="K805" s="95"/>
      <c r="L805" s="95"/>
      <c r="M805" s="95"/>
      <c r="N805" s="95"/>
      <c r="O805" s="95"/>
      <c r="P805" s="3"/>
      <c r="Q805" s="3"/>
      <c r="R805" s="3"/>
      <c r="S805" s="3"/>
      <c r="T805" s="3"/>
      <c r="U805" s="3"/>
      <c r="V805" s="3"/>
      <c r="W805" s="3"/>
      <c r="X805" s="3"/>
      <c r="Y805" s="3"/>
      <c r="Z805" s="3"/>
    </row>
    <row r="806" ht="14.25" customHeight="1">
      <c r="A806" s="95"/>
      <c r="B806" s="318"/>
      <c r="C806" s="318"/>
      <c r="D806" s="95"/>
      <c r="E806" s="95"/>
      <c r="F806" s="95"/>
      <c r="G806" s="95"/>
      <c r="H806" s="95"/>
      <c r="I806" s="95"/>
      <c r="J806" s="95"/>
      <c r="K806" s="95"/>
      <c r="L806" s="95"/>
      <c r="M806" s="95"/>
      <c r="N806" s="95"/>
      <c r="O806" s="95"/>
      <c r="P806" s="3"/>
      <c r="Q806" s="3"/>
      <c r="R806" s="3"/>
      <c r="S806" s="3"/>
      <c r="T806" s="3"/>
      <c r="U806" s="3"/>
      <c r="V806" s="3"/>
      <c r="W806" s="3"/>
      <c r="X806" s="3"/>
      <c r="Y806" s="3"/>
      <c r="Z806" s="3"/>
    </row>
    <row r="807" ht="14.25" customHeight="1">
      <c r="A807" s="95"/>
      <c r="B807" s="318"/>
      <c r="C807" s="318"/>
      <c r="D807" s="95"/>
      <c r="E807" s="95"/>
      <c r="F807" s="95"/>
      <c r="G807" s="95"/>
      <c r="H807" s="95"/>
      <c r="I807" s="95"/>
      <c r="J807" s="95"/>
      <c r="K807" s="95"/>
      <c r="L807" s="95"/>
      <c r="M807" s="95"/>
      <c r="N807" s="95"/>
      <c r="O807" s="95"/>
      <c r="P807" s="3"/>
      <c r="Q807" s="3"/>
      <c r="R807" s="3"/>
      <c r="S807" s="3"/>
      <c r="T807" s="3"/>
      <c r="U807" s="3"/>
      <c r="V807" s="3"/>
      <c r="W807" s="3"/>
      <c r="X807" s="3"/>
      <c r="Y807" s="3"/>
      <c r="Z807" s="3"/>
    </row>
    <row r="808" ht="14.25" customHeight="1">
      <c r="A808" s="95"/>
      <c r="B808" s="318"/>
      <c r="C808" s="318"/>
      <c r="D808" s="95"/>
      <c r="E808" s="95"/>
      <c r="F808" s="95"/>
      <c r="G808" s="95"/>
      <c r="H808" s="95"/>
      <c r="I808" s="95"/>
      <c r="J808" s="95"/>
      <c r="K808" s="95"/>
      <c r="L808" s="95"/>
      <c r="M808" s="95"/>
      <c r="N808" s="95"/>
      <c r="O808" s="95"/>
      <c r="P808" s="3"/>
      <c r="Q808" s="3"/>
      <c r="R808" s="3"/>
      <c r="S808" s="3"/>
      <c r="T808" s="3"/>
      <c r="U808" s="3"/>
      <c r="V808" s="3"/>
      <c r="W808" s="3"/>
      <c r="X808" s="3"/>
      <c r="Y808" s="3"/>
      <c r="Z808" s="3"/>
    </row>
    <row r="809" ht="14.25" customHeight="1">
      <c r="A809" s="95"/>
      <c r="B809" s="318"/>
      <c r="C809" s="318"/>
      <c r="D809" s="95"/>
      <c r="E809" s="95"/>
      <c r="F809" s="95"/>
      <c r="G809" s="95"/>
      <c r="H809" s="95"/>
      <c r="I809" s="95"/>
      <c r="J809" s="95"/>
      <c r="K809" s="95"/>
      <c r="L809" s="95"/>
      <c r="M809" s="95"/>
      <c r="N809" s="95"/>
      <c r="O809" s="95"/>
      <c r="P809" s="3"/>
      <c r="Q809" s="3"/>
      <c r="R809" s="3"/>
      <c r="S809" s="3"/>
      <c r="T809" s="3"/>
      <c r="U809" s="3"/>
      <c r="V809" s="3"/>
      <c r="W809" s="3"/>
      <c r="X809" s="3"/>
      <c r="Y809" s="3"/>
      <c r="Z809" s="3"/>
    </row>
    <row r="810" ht="14.25" customHeight="1">
      <c r="A810" s="95"/>
      <c r="B810" s="318"/>
      <c r="C810" s="318"/>
      <c r="D810" s="95"/>
      <c r="E810" s="95"/>
      <c r="F810" s="95"/>
      <c r="G810" s="95"/>
      <c r="H810" s="95"/>
      <c r="I810" s="95"/>
      <c r="J810" s="95"/>
      <c r="K810" s="95"/>
      <c r="L810" s="95"/>
      <c r="M810" s="95"/>
      <c r="N810" s="95"/>
      <c r="O810" s="95"/>
      <c r="P810" s="3"/>
      <c r="Q810" s="3"/>
      <c r="R810" s="3"/>
      <c r="S810" s="3"/>
      <c r="T810" s="3"/>
      <c r="U810" s="3"/>
      <c r="V810" s="3"/>
      <c r="W810" s="3"/>
      <c r="X810" s="3"/>
      <c r="Y810" s="3"/>
      <c r="Z810" s="3"/>
    </row>
    <row r="811" ht="14.25" customHeight="1">
      <c r="A811" s="95"/>
      <c r="B811" s="318"/>
      <c r="C811" s="318"/>
      <c r="D811" s="95"/>
      <c r="E811" s="95"/>
      <c r="F811" s="95"/>
      <c r="G811" s="95"/>
      <c r="H811" s="95"/>
      <c r="I811" s="95"/>
      <c r="J811" s="95"/>
      <c r="K811" s="95"/>
      <c r="L811" s="95"/>
      <c r="M811" s="95"/>
      <c r="N811" s="95"/>
      <c r="O811" s="95"/>
      <c r="P811" s="3"/>
      <c r="Q811" s="3"/>
      <c r="R811" s="3"/>
      <c r="S811" s="3"/>
      <c r="T811" s="3"/>
      <c r="U811" s="3"/>
      <c r="V811" s="3"/>
      <c r="W811" s="3"/>
      <c r="X811" s="3"/>
      <c r="Y811" s="3"/>
      <c r="Z811" s="3"/>
    </row>
    <row r="812" ht="14.25" customHeight="1">
      <c r="A812" s="95"/>
      <c r="B812" s="318"/>
      <c r="C812" s="318"/>
      <c r="D812" s="95"/>
      <c r="E812" s="95"/>
      <c r="F812" s="95"/>
      <c r="G812" s="95"/>
      <c r="H812" s="95"/>
      <c r="I812" s="95"/>
      <c r="J812" s="95"/>
      <c r="K812" s="95"/>
      <c r="L812" s="95"/>
      <c r="M812" s="95"/>
      <c r="N812" s="95"/>
      <c r="O812" s="95"/>
      <c r="P812" s="3"/>
      <c r="Q812" s="3"/>
      <c r="R812" s="3"/>
      <c r="S812" s="3"/>
      <c r="T812" s="3"/>
      <c r="U812" s="3"/>
      <c r="V812" s="3"/>
      <c r="W812" s="3"/>
      <c r="X812" s="3"/>
      <c r="Y812" s="3"/>
      <c r="Z812" s="3"/>
    </row>
    <row r="813" ht="14.25" customHeight="1">
      <c r="A813" s="95"/>
      <c r="B813" s="318"/>
      <c r="C813" s="318"/>
      <c r="D813" s="95"/>
      <c r="E813" s="95"/>
      <c r="F813" s="95"/>
      <c r="G813" s="95"/>
      <c r="H813" s="95"/>
      <c r="I813" s="95"/>
      <c r="J813" s="95"/>
      <c r="K813" s="95"/>
      <c r="L813" s="95"/>
      <c r="M813" s="95"/>
      <c r="N813" s="95"/>
      <c r="O813" s="95"/>
      <c r="P813" s="3"/>
      <c r="Q813" s="3"/>
      <c r="R813" s="3"/>
      <c r="S813" s="3"/>
      <c r="T813" s="3"/>
      <c r="U813" s="3"/>
      <c r="V813" s="3"/>
      <c r="W813" s="3"/>
      <c r="X813" s="3"/>
      <c r="Y813" s="3"/>
      <c r="Z813" s="3"/>
    </row>
    <row r="814" ht="14.25" customHeight="1">
      <c r="A814" s="95"/>
      <c r="B814" s="318"/>
      <c r="C814" s="318"/>
      <c r="D814" s="95"/>
      <c r="E814" s="95"/>
      <c r="F814" s="95"/>
      <c r="G814" s="95"/>
      <c r="H814" s="95"/>
      <c r="I814" s="95"/>
      <c r="J814" s="95"/>
      <c r="K814" s="95"/>
      <c r="L814" s="95"/>
      <c r="M814" s="95"/>
      <c r="N814" s="95"/>
      <c r="O814" s="95"/>
      <c r="P814" s="3"/>
      <c r="Q814" s="3"/>
      <c r="R814" s="3"/>
      <c r="S814" s="3"/>
      <c r="T814" s="3"/>
      <c r="U814" s="3"/>
      <c r="V814" s="3"/>
      <c r="W814" s="3"/>
      <c r="X814" s="3"/>
      <c r="Y814" s="3"/>
      <c r="Z814" s="3"/>
    </row>
    <row r="815" ht="14.25" customHeight="1">
      <c r="A815" s="95"/>
      <c r="B815" s="318"/>
      <c r="C815" s="318"/>
      <c r="D815" s="95"/>
      <c r="E815" s="95"/>
      <c r="F815" s="95"/>
      <c r="G815" s="95"/>
      <c r="H815" s="95"/>
      <c r="I815" s="95"/>
      <c r="J815" s="95"/>
      <c r="K815" s="95"/>
      <c r="L815" s="95"/>
      <c r="M815" s="95"/>
      <c r="N815" s="95"/>
      <c r="O815" s="95"/>
      <c r="P815" s="3"/>
      <c r="Q815" s="3"/>
      <c r="R815" s="3"/>
      <c r="S815" s="3"/>
      <c r="T815" s="3"/>
      <c r="U815" s="3"/>
      <c r="V815" s="3"/>
      <c r="W815" s="3"/>
      <c r="X815" s="3"/>
      <c r="Y815" s="3"/>
      <c r="Z815" s="3"/>
    </row>
    <row r="816" ht="14.25" customHeight="1">
      <c r="A816" s="95"/>
      <c r="B816" s="318"/>
      <c r="C816" s="318"/>
      <c r="D816" s="95"/>
      <c r="E816" s="95"/>
      <c r="F816" s="95"/>
      <c r="G816" s="95"/>
      <c r="H816" s="95"/>
      <c r="I816" s="95"/>
      <c r="J816" s="95"/>
      <c r="K816" s="95"/>
      <c r="L816" s="95"/>
      <c r="M816" s="95"/>
      <c r="N816" s="95"/>
      <c r="O816" s="95"/>
      <c r="P816" s="3"/>
      <c r="Q816" s="3"/>
      <c r="R816" s="3"/>
      <c r="S816" s="3"/>
      <c r="T816" s="3"/>
      <c r="U816" s="3"/>
      <c r="V816" s="3"/>
      <c r="W816" s="3"/>
      <c r="X816" s="3"/>
      <c r="Y816" s="3"/>
      <c r="Z816" s="3"/>
    </row>
    <row r="817" ht="14.25" customHeight="1">
      <c r="A817" s="95"/>
      <c r="B817" s="318"/>
      <c r="C817" s="318"/>
      <c r="D817" s="95"/>
      <c r="E817" s="95"/>
      <c r="F817" s="95"/>
      <c r="G817" s="95"/>
      <c r="H817" s="95"/>
      <c r="I817" s="95"/>
      <c r="J817" s="95"/>
      <c r="K817" s="95"/>
      <c r="L817" s="95"/>
      <c r="M817" s="95"/>
      <c r="N817" s="95"/>
      <c r="O817" s="95"/>
      <c r="P817" s="3"/>
      <c r="Q817" s="3"/>
      <c r="R817" s="3"/>
      <c r="S817" s="3"/>
      <c r="T817" s="3"/>
      <c r="U817" s="3"/>
      <c r="V817" s="3"/>
      <c r="W817" s="3"/>
      <c r="X817" s="3"/>
      <c r="Y817" s="3"/>
      <c r="Z817" s="3"/>
    </row>
    <row r="818" ht="14.25" customHeight="1">
      <c r="A818" s="95"/>
      <c r="B818" s="318"/>
      <c r="C818" s="318"/>
      <c r="D818" s="95"/>
      <c r="E818" s="95"/>
      <c r="F818" s="95"/>
      <c r="G818" s="95"/>
      <c r="H818" s="95"/>
      <c r="I818" s="95"/>
      <c r="J818" s="95"/>
      <c r="K818" s="95"/>
      <c r="L818" s="95"/>
      <c r="M818" s="95"/>
      <c r="N818" s="95"/>
      <c r="O818" s="95"/>
      <c r="P818" s="3"/>
      <c r="Q818" s="3"/>
      <c r="R818" s="3"/>
      <c r="S818" s="3"/>
      <c r="T818" s="3"/>
      <c r="U818" s="3"/>
      <c r="V818" s="3"/>
      <c r="W818" s="3"/>
      <c r="X818" s="3"/>
      <c r="Y818" s="3"/>
      <c r="Z818" s="3"/>
    </row>
    <row r="819" ht="14.25" customHeight="1">
      <c r="A819" s="95"/>
      <c r="B819" s="318"/>
      <c r="C819" s="318"/>
      <c r="D819" s="95"/>
      <c r="E819" s="95"/>
      <c r="F819" s="95"/>
      <c r="G819" s="95"/>
      <c r="H819" s="95"/>
      <c r="I819" s="95"/>
      <c r="J819" s="95"/>
      <c r="K819" s="95"/>
      <c r="L819" s="95"/>
      <c r="M819" s="95"/>
      <c r="N819" s="95"/>
      <c r="O819" s="95"/>
      <c r="P819" s="3"/>
      <c r="Q819" s="3"/>
      <c r="R819" s="3"/>
      <c r="S819" s="3"/>
      <c r="T819" s="3"/>
      <c r="U819" s="3"/>
      <c r="V819" s="3"/>
      <c r="W819" s="3"/>
      <c r="X819" s="3"/>
      <c r="Y819" s="3"/>
      <c r="Z819" s="3"/>
    </row>
    <row r="820" ht="14.25" customHeight="1">
      <c r="A820" s="95"/>
      <c r="B820" s="318"/>
      <c r="C820" s="318"/>
      <c r="D820" s="95"/>
      <c r="E820" s="95"/>
      <c r="F820" s="95"/>
      <c r="G820" s="95"/>
      <c r="H820" s="95"/>
      <c r="I820" s="95"/>
      <c r="J820" s="95"/>
      <c r="K820" s="95"/>
      <c r="L820" s="95"/>
      <c r="M820" s="95"/>
      <c r="N820" s="95"/>
      <c r="O820" s="95"/>
      <c r="P820" s="3"/>
      <c r="Q820" s="3"/>
      <c r="R820" s="3"/>
      <c r="S820" s="3"/>
      <c r="T820" s="3"/>
      <c r="U820" s="3"/>
      <c r="V820" s="3"/>
      <c r="W820" s="3"/>
      <c r="X820" s="3"/>
      <c r="Y820" s="3"/>
      <c r="Z820" s="3"/>
    </row>
    <row r="821" ht="14.25" customHeight="1">
      <c r="A821" s="95"/>
      <c r="B821" s="318"/>
      <c r="C821" s="318"/>
      <c r="D821" s="95"/>
      <c r="E821" s="95"/>
      <c r="F821" s="95"/>
      <c r="G821" s="95"/>
      <c r="H821" s="95"/>
      <c r="I821" s="95"/>
      <c r="J821" s="95"/>
      <c r="K821" s="95"/>
      <c r="L821" s="95"/>
      <c r="M821" s="95"/>
      <c r="N821" s="95"/>
      <c r="O821" s="95"/>
      <c r="P821" s="3"/>
      <c r="Q821" s="3"/>
      <c r="R821" s="3"/>
      <c r="S821" s="3"/>
      <c r="T821" s="3"/>
      <c r="U821" s="3"/>
      <c r="V821" s="3"/>
      <c r="W821" s="3"/>
      <c r="X821" s="3"/>
      <c r="Y821" s="3"/>
      <c r="Z821" s="3"/>
    </row>
    <row r="822" ht="14.25" customHeight="1">
      <c r="A822" s="95"/>
      <c r="B822" s="318"/>
      <c r="C822" s="318"/>
      <c r="D822" s="95"/>
      <c r="E822" s="95"/>
      <c r="F822" s="95"/>
      <c r="G822" s="95"/>
      <c r="H822" s="95"/>
      <c r="I822" s="95"/>
      <c r="J822" s="95"/>
      <c r="K822" s="95"/>
      <c r="L822" s="95"/>
      <c r="M822" s="95"/>
      <c r="N822" s="95"/>
      <c r="O822" s="95"/>
      <c r="P822" s="3"/>
      <c r="Q822" s="3"/>
      <c r="R822" s="3"/>
      <c r="S822" s="3"/>
      <c r="T822" s="3"/>
      <c r="U822" s="3"/>
      <c r="V822" s="3"/>
      <c r="W822" s="3"/>
      <c r="X822" s="3"/>
      <c r="Y822" s="3"/>
      <c r="Z822" s="3"/>
    </row>
    <row r="823" ht="14.25" customHeight="1">
      <c r="A823" s="95"/>
      <c r="B823" s="318"/>
      <c r="C823" s="318"/>
      <c r="D823" s="95"/>
      <c r="E823" s="95"/>
      <c r="F823" s="95"/>
      <c r="G823" s="95"/>
      <c r="H823" s="95"/>
      <c r="I823" s="95"/>
      <c r="J823" s="95"/>
      <c r="K823" s="95"/>
      <c r="L823" s="95"/>
      <c r="M823" s="95"/>
      <c r="N823" s="95"/>
      <c r="O823" s="95"/>
      <c r="P823" s="3"/>
      <c r="Q823" s="3"/>
      <c r="R823" s="3"/>
      <c r="S823" s="3"/>
      <c r="T823" s="3"/>
      <c r="U823" s="3"/>
      <c r="V823" s="3"/>
      <c r="W823" s="3"/>
      <c r="X823" s="3"/>
      <c r="Y823" s="3"/>
      <c r="Z823" s="3"/>
    </row>
    <row r="824" ht="14.25" customHeight="1">
      <c r="A824" s="95"/>
      <c r="B824" s="318"/>
      <c r="C824" s="318"/>
      <c r="D824" s="95"/>
      <c r="E824" s="95"/>
      <c r="F824" s="95"/>
      <c r="G824" s="95"/>
      <c r="H824" s="95"/>
      <c r="I824" s="95"/>
      <c r="J824" s="95"/>
      <c r="K824" s="95"/>
      <c r="L824" s="95"/>
      <c r="M824" s="95"/>
      <c r="N824" s="95"/>
      <c r="O824" s="95"/>
      <c r="P824" s="3"/>
      <c r="Q824" s="3"/>
      <c r="R824" s="3"/>
      <c r="S824" s="3"/>
      <c r="T824" s="3"/>
      <c r="U824" s="3"/>
      <c r="V824" s="3"/>
      <c r="W824" s="3"/>
      <c r="X824" s="3"/>
      <c r="Y824" s="3"/>
      <c r="Z824" s="3"/>
    </row>
    <row r="825" ht="14.25" customHeight="1">
      <c r="A825" s="95"/>
      <c r="B825" s="318"/>
      <c r="C825" s="318"/>
      <c r="D825" s="95"/>
      <c r="E825" s="95"/>
      <c r="F825" s="95"/>
      <c r="G825" s="95"/>
      <c r="H825" s="95"/>
      <c r="I825" s="95"/>
      <c r="J825" s="95"/>
      <c r="K825" s="95"/>
      <c r="L825" s="95"/>
      <c r="M825" s="95"/>
      <c r="N825" s="95"/>
      <c r="O825" s="95"/>
      <c r="P825" s="3"/>
      <c r="Q825" s="3"/>
      <c r="R825" s="3"/>
      <c r="S825" s="3"/>
      <c r="T825" s="3"/>
      <c r="U825" s="3"/>
      <c r="V825" s="3"/>
      <c r="W825" s="3"/>
      <c r="X825" s="3"/>
      <c r="Y825" s="3"/>
      <c r="Z825" s="3"/>
    </row>
    <row r="826" ht="14.25" customHeight="1">
      <c r="A826" s="95"/>
      <c r="B826" s="318"/>
      <c r="C826" s="318"/>
      <c r="D826" s="95"/>
      <c r="E826" s="95"/>
      <c r="F826" s="95"/>
      <c r="G826" s="95"/>
      <c r="H826" s="95"/>
      <c r="I826" s="95"/>
      <c r="J826" s="95"/>
      <c r="K826" s="95"/>
      <c r="L826" s="95"/>
      <c r="M826" s="95"/>
      <c r="N826" s="95"/>
      <c r="O826" s="95"/>
      <c r="P826" s="3"/>
      <c r="Q826" s="3"/>
      <c r="R826" s="3"/>
      <c r="S826" s="3"/>
      <c r="T826" s="3"/>
      <c r="U826" s="3"/>
      <c r="V826" s="3"/>
      <c r="W826" s="3"/>
      <c r="X826" s="3"/>
      <c r="Y826" s="3"/>
      <c r="Z826" s="3"/>
    </row>
    <row r="827" ht="14.25" customHeight="1">
      <c r="A827" s="95"/>
      <c r="B827" s="318"/>
      <c r="C827" s="318"/>
      <c r="D827" s="95"/>
      <c r="E827" s="95"/>
      <c r="F827" s="95"/>
      <c r="G827" s="95"/>
      <c r="H827" s="95"/>
      <c r="I827" s="95"/>
      <c r="J827" s="95"/>
      <c r="K827" s="95"/>
      <c r="L827" s="95"/>
      <c r="M827" s="95"/>
      <c r="N827" s="95"/>
      <c r="O827" s="95"/>
      <c r="P827" s="3"/>
      <c r="Q827" s="3"/>
      <c r="R827" s="3"/>
      <c r="S827" s="3"/>
      <c r="T827" s="3"/>
      <c r="U827" s="3"/>
      <c r="V827" s="3"/>
      <c r="W827" s="3"/>
      <c r="X827" s="3"/>
      <c r="Y827" s="3"/>
      <c r="Z827" s="3"/>
    </row>
    <row r="828" ht="14.25" customHeight="1">
      <c r="A828" s="95"/>
      <c r="B828" s="318"/>
      <c r="C828" s="318"/>
      <c r="D828" s="95"/>
      <c r="E828" s="95"/>
      <c r="F828" s="95"/>
      <c r="G828" s="95"/>
      <c r="H828" s="95"/>
      <c r="I828" s="95"/>
      <c r="J828" s="95"/>
      <c r="K828" s="95"/>
      <c r="L828" s="95"/>
      <c r="M828" s="95"/>
      <c r="N828" s="95"/>
      <c r="O828" s="95"/>
      <c r="P828" s="3"/>
      <c r="Q828" s="3"/>
      <c r="R828" s="3"/>
      <c r="S828" s="3"/>
      <c r="T828" s="3"/>
      <c r="U828" s="3"/>
      <c r="V828" s="3"/>
      <c r="W828" s="3"/>
      <c r="X828" s="3"/>
      <c r="Y828" s="3"/>
      <c r="Z828" s="3"/>
    </row>
    <row r="829" ht="14.25" customHeight="1">
      <c r="A829" s="95"/>
      <c r="B829" s="318"/>
      <c r="C829" s="318"/>
      <c r="D829" s="95"/>
      <c r="E829" s="95"/>
      <c r="F829" s="95"/>
      <c r="G829" s="95"/>
      <c r="H829" s="95"/>
      <c r="I829" s="95"/>
      <c r="J829" s="95"/>
      <c r="K829" s="95"/>
      <c r="L829" s="95"/>
      <c r="M829" s="95"/>
      <c r="N829" s="95"/>
      <c r="O829" s="95"/>
      <c r="P829" s="3"/>
      <c r="Q829" s="3"/>
      <c r="R829" s="3"/>
      <c r="S829" s="3"/>
      <c r="T829" s="3"/>
      <c r="U829" s="3"/>
      <c r="V829" s="3"/>
      <c r="W829" s="3"/>
      <c r="X829" s="3"/>
      <c r="Y829" s="3"/>
      <c r="Z829" s="3"/>
    </row>
    <row r="830" ht="14.25" customHeight="1">
      <c r="A830" s="95"/>
      <c r="B830" s="318"/>
      <c r="C830" s="318"/>
      <c r="D830" s="95"/>
      <c r="E830" s="95"/>
      <c r="F830" s="95"/>
      <c r="G830" s="95"/>
      <c r="H830" s="95"/>
      <c r="I830" s="95"/>
      <c r="J830" s="95"/>
      <c r="K830" s="95"/>
      <c r="L830" s="95"/>
      <c r="M830" s="95"/>
      <c r="N830" s="95"/>
      <c r="O830" s="95"/>
      <c r="P830" s="3"/>
      <c r="Q830" s="3"/>
      <c r="R830" s="3"/>
      <c r="S830" s="3"/>
      <c r="T830" s="3"/>
      <c r="U830" s="3"/>
      <c r="V830" s="3"/>
      <c r="W830" s="3"/>
      <c r="X830" s="3"/>
      <c r="Y830" s="3"/>
      <c r="Z830" s="3"/>
    </row>
    <row r="831" ht="14.25" customHeight="1">
      <c r="A831" s="95"/>
      <c r="B831" s="318"/>
      <c r="C831" s="318"/>
      <c r="D831" s="95"/>
      <c r="E831" s="95"/>
      <c r="F831" s="95"/>
      <c r="G831" s="95"/>
      <c r="H831" s="95"/>
      <c r="I831" s="95"/>
      <c r="J831" s="95"/>
      <c r="K831" s="95"/>
      <c r="L831" s="95"/>
      <c r="M831" s="95"/>
      <c r="N831" s="95"/>
      <c r="O831" s="95"/>
      <c r="P831" s="3"/>
      <c r="Q831" s="3"/>
      <c r="R831" s="3"/>
      <c r="S831" s="3"/>
      <c r="T831" s="3"/>
      <c r="U831" s="3"/>
      <c r="V831" s="3"/>
      <c r="W831" s="3"/>
      <c r="X831" s="3"/>
      <c r="Y831" s="3"/>
      <c r="Z831" s="3"/>
    </row>
    <row r="832" ht="14.25" customHeight="1">
      <c r="A832" s="95"/>
      <c r="B832" s="318"/>
      <c r="C832" s="318"/>
      <c r="D832" s="95"/>
      <c r="E832" s="95"/>
      <c r="F832" s="95"/>
      <c r="G832" s="95"/>
      <c r="H832" s="95"/>
      <c r="I832" s="95"/>
      <c r="J832" s="95"/>
      <c r="K832" s="95"/>
      <c r="L832" s="95"/>
      <c r="M832" s="95"/>
      <c r="N832" s="95"/>
      <c r="O832" s="95"/>
      <c r="P832" s="3"/>
      <c r="Q832" s="3"/>
      <c r="R832" s="3"/>
      <c r="S832" s="3"/>
      <c r="T832" s="3"/>
      <c r="U832" s="3"/>
      <c r="V832" s="3"/>
      <c r="W832" s="3"/>
      <c r="X832" s="3"/>
      <c r="Y832" s="3"/>
      <c r="Z832" s="3"/>
    </row>
    <row r="833" ht="14.25" customHeight="1">
      <c r="A833" s="95"/>
      <c r="B833" s="318"/>
      <c r="C833" s="318"/>
      <c r="D833" s="95"/>
      <c r="E833" s="95"/>
      <c r="F833" s="95"/>
      <c r="G833" s="95"/>
      <c r="H833" s="95"/>
      <c r="I833" s="95"/>
      <c r="J833" s="95"/>
      <c r="K833" s="95"/>
      <c r="L833" s="95"/>
      <c r="M833" s="95"/>
      <c r="N833" s="95"/>
      <c r="O833" s="95"/>
      <c r="P833" s="3"/>
      <c r="Q833" s="3"/>
      <c r="R833" s="3"/>
      <c r="S833" s="3"/>
      <c r="T833" s="3"/>
      <c r="U833" s="3"/>
      <c r="V833" s="3"/>
      <c r="W833" s="3"/>
      <c r="X833" s="3"/>
      <c r="Y833" s="3"/>
      <c r="Z833" s="3"/>
    </row>
    <row r="834" ht="14.25" customHeight="1">
      <c r="A834" s="95"/>
      <c r="B834" s="318"/>
      <c r="C834" s="318"/>
      <c r="D834" s="95"/>
      <c r="E834" s="95"/>
      <c r="F834" s="95"/>
      <c r="G834" s="95"/>
      <c r="H834" s="95"/>
      <c r="I834" s="95"/>
      <c r="J834" s="95"/>
      <c r="K834" s="95"/>
      <c r="L834" s="95"/>
      <c r="M834" s="95"/>
      <c r="N834" s="95"/>
      <c r="O834" s="95"/>
      <c r="P834" s="3"/>
      <c r="Q834" s="3"/>
      <c r="R834" s="3"/>
      <c r="S834" s="3"/>
      <c r="T834" s="3"/>
      <c r="U834" s="3"/>
      <c r="V834" s="3"/>
      <c r="W834" s="3"/>
      <c r="X834" s="3"/>
      <c r="Y834" s="3"/>
      <c r="Z834" s="3"/>
    </row>
    <row r="835" ht="14.25" customHeight="1">
      <c r="A835" s="95"/>
      <c r="B835" s="318"/>
      <c r="C835" s="318"/>
      <c r="D835" s="95"/>
      <c r="E835" s="95"/>
      <c r="F835" s="95"/>
      <c r="G835" s="95"/>
      <c r="H835" s="95"/>
      <c r="I835" s="95"/>
      <c r="J835" s="95"/>
      <c r="K835" s="95"/>
      <c r="L835" s="95"/>
      <c r="M835" s="95"/>
      <c r="N835" s="95"/>
      <c r="O835" s="95"/>
      <c r="P835" s="3"/>
      <c r="Q835" s="3"/>
      <c r="R835" s="3"/>
      <c r="S835" s="3"/>
      <c r="T835" s="3"/>
      <c r="U835" s="3"/>
      <c r="V835" s="3"/>
      <c r="W835" s="3"/>
      <c r="X835" s="3"/>
      <c r="Y835" s="3"/>
      <c r="Z835" s="3"/>
    </row>
    <row r="836" ht="14.25" customHeight="1">
      <c r="A836" s="95"/>
      <c r="B836" s="318"/>
      <c r="C836" s="318"/>
      <c r="D836" s="95"/>
      <c r="E836" s="95"/>
      <c r="F836" s="95"/>
      <c r="G836" s="95"/>
      <c r="H836" s="95"/>
      <c r="I836" s="95"/>
      <c r="J836" s="95"/>
      <c r="K836" s="95"/>
      <c r="L836" s="95"/>
      <c r="M836" s="95"/>
      <c r="N836" s="95"/>
      <c r="O836" s="95"/>
      <c r="P836" s="3"/>
      <c r="Q836" s="3"/>
      <c r="R836" s="3"/>
      <c r="S836" s="3"/>
      <c r="T836" s="3"/>
      <c r="U836" s="3"/>
      <c r="V836" s="3"/>
      <c r="W836" s="3"/>
      <c r="X836" s="3"/>
      <c r="Y836" s="3"/>
      <c r="Z836" s="3"/>
    </row>
    <row r="837" ht="14.25" customHeight="1">
      <c r="A837" s="95"/>
      <c r="B837" s="318"/>
      <c r="C837" s="318"/>
      <c r="D837" s="95"/>
      <c r="E837" s="95"/>
      <c r="F837" s="95"/>
      <c r="G837" s="95"/>
      <c r="H837" s="95"/>
      <c r="I837" s="95"/>
      <c r="J837" s="95"/>
      <c r="K837" s="95"/>
      <c r="L837" s="95"/>
      <c r="M837" s="95"/>
      <c r="N837" s="95"/>
      <c r="O837" s="95"/>
      <c r="P837" s="3"/>
      <c r="Q837" s="3"/>
      <c r="R837" s="3"/>
      <c r="S837" s="3"/>
      <c r="T837" s="3"/>
      <c r="U837" s="3"/>
      <c r="V837" s="3"/>
      <c r="W837" s="3"/>
      <c r="X837" s="3"/>
      <c r="Y837" s="3"/>
      <c r="Z837" s="3"/>
    </row>
    <row r="838" ht="14.25" customHeight="1">
      <c r="A838" s="95"/>
      <c r="B838" s="318"/>
      <c r="C838" s="318"/>
      <c r="D838" s="95"/>
      <c r="E838" s="95"/>
      <c r="F838" s="95"/>
      <c r="G838" s="95"/>
      <c r="H838" s="95"/>
      <c r="I838" s="95"/>
      <c r="J838" s="95"/>
      <c r="K838" s="95"/>
      <c r="L838" s="95"/>
      <c r="M838" s="95"/>
      <c r="N838" s="95"/>
      <c r="O838" s="95"/>
      <c r="P838" s="3"/>
      <c r="Q838" s="3"/>
      <c r="R838" s="3"/>
      <c r="S838" s="3"/>
      <c r="T838" s="3"/>
      <c r="U838" s="3"/>
      <c r="V838" s="3"/>
      <c r="W838" s="3"/>
      <c r="X838" s="3"/>
      <c r="Y838" s="3"/>
      <c r="Z838" s="3"/>
    </row>
    <row r="839" ht="14.25" customHeight="1">
      <c r="A839" s="95"/>
      <c r="B839" s="318"/>
      <c r="C839" s="318"/>
      <c r="D839" s="95"/>
      <c r="E839" s="95"/>
      <c r="F839" s="95"/>
      <c r="G839" s="95"/>
      <c r="H839" s="95"/>
      <c r="I839" s="95"/>
      <c r="J839" s="95"/>
      <c r="K839" s="95"/>
      <c r="L839" s="95"/>
      <c r="M839" s="95"/>
      <c r="N839" s="95"/>
      <c r="O839" s="95"/>
      <c r="P839" s="3"/>
      <c r="Q839" s="3"/>
      <c r="R839" s="3"/>
      <c r="S839" s="3"/>
      <c r="T839" s="3"/>
      <c r="U839" s="3"/>
      <c r="V839" s="3"/>
      <c r="W839" s="3"/>
      <c r="X839" s="3"/>
      <c r="Y839" s="3"/>
      <c r="Z839" s="3"/>
    </row>
    <row r="840" ht="14.25" customHeight="1">
      <c r="A840" s="95"/>
      <c r="B840" s="318"/>
      <c r="C840" s="318"/>
      <c r="D840" s="95"/>
      <c r="E840" s="95"/>
      <c r="F840" s="95"/>
      <c r="G840" s="95"/>
      <c r="H840" s="95"/>
      <c r="I840" s="95"/>
      <c r="J840" s="95"/>
      <c r="K840" s="95"/>
      <c r="L840" s="95"/>
      <c r="M840" s="95"/>
      <c r="N840" s="95"/>
      <c r="O840" s="95"/>
      <c r="P840" s="3"/>
      <c r="Q840" s="3"/>
      <c r="R840" s="3"/>
      <c r="S840" s="3"/>
      <c r="T840" s="3"/>
      <c r="U840" s="3"/>
      <c r="V840" s="3"/>
      <c r="W840" s="3"/>
      <c r="X840" s="3"/>
      <c r="Y840" s="3"/>
      <c r="Z840" s="3"/>
    </row>
    <row r="841" ht="14.25" customHeight="1">
      <c r="A841" s="95"/>
      <c r="B841" s="318"/>
      <c r="C841" s="318"/>
      <c r="D841" s="95"/>
      <c r="E841" s="95"/>
      <c r="F841" s="95"/>
      <c r="G841" s="95"/>
      <c r="H841" s="95"/>
      <c r="I841" s="95"/>
      <c r="J841" s="95"/>
      <c r="K841" s="95"/>
      <c r="L841" s="95"/>
      <c r="M841" s="95"/>
      <c r="N841" s="95"/>
      <c r="O841" s="95"/>
      <c r="P841" s="3"/>
      <c r="Q841" s="3"/>
      <c r="R841" s="3"/>
      <c r="S841" s="3"/>
      <c r="T841" s="3"/>
      <c r="U841" s="3"/>
      <c r="V841" s="3"/>
      <c r="W841" s="3"/>
      <c r="X841" s="3"/>
      <c r="Y841" s="3"/>
      <c r="Z841" s="3"/>
    </row>
    <row r="842" ht="14.25" customHeight="1">
      <c r="A842" s="95"/>
      <c r="B842" s="318"/>
      <c r="C842" s="318"/>
      <c r="D842" s="95"/>
      <c r="E842" s="95"/>
      <c r="F842" s="95"/>
      <c r="G842" s="95"/>
      <c r="H842" s="95"/>
      <c r="I842" s="95"/>
      <c r="J842" s="95"/>
      <c r="K842" s="95"/>
      <c r="L842" s="95"/>
      <c r="M842" s="95"/>
      <c r="N842" s="95"/>
      <c r="O842" s="95"/>
      <c r="P842" s="3"/>
      <c r="Q842" s="3"/>
      <c r="R842" s="3"/>
      <c r="S842" s="3"/>
      <c r="T842" s="3"/>
      <c r="U842" s="3"/>
      <c r="V842" s="3"/>
      <c r="W842" s="3"/>
      <c r="X842" s="3"/>
      <c r="Y842" s="3"/>
      <c r="Z842" s="3"/>
    </row>
    <row r="843" ht="14.25" customHeight="1">
      <c r="A843" s="95"/>
      <c r="B843" s="318"/>
      <c r="C843" s="318"/>
      <c r="D843" s="95"/>
      <c r="E843" s="95"/>
      <c r="F843" s="95"/>
      <c r="G843" s="95"/>
      <c r="H843" s="95"/>
      <c r="I843" s="95"/>
      <c r="J843" s="95"/>
      <c r="K843" s="95"/>
      <c r="L843" s="95"/>
      <c r="M843" s="95"/>
      <c r="N843" s="95"/>
      <c r="O843" s="95"/>
      <c r="P843" s="3"/>
      <c r="Q843" s="3"/>
      <c r="R843" s="3"/>
      <c r="S843" s="3"/>
      <c r="T843" s="3"/>
      <c r="U843" s="3"/>
      <c r="V843" s="3"/>
      <c r="W843" s="3"/>
      <c r="X843" s="3"/>
      <c r="Y843" s="3"/>
      <c r="Z843" s="3"/>
    </row>
    <row r="844" ht="14.25" customHeight="1">
      <c r="A844" s="95"/>
      <c r="B844" s="318"/>
      <c r="C844" s="318"/>
      <c r="D844" s="95"/>
      <c r="E844" s="95"/>
      <c r="F844" s="95"/>
      <c r="G844" s="95"/>
      <c r="H844" s="95"/>
      <c r="I844" s="95"/>
      <c r="J844" s="95"/>
      <c r="K844" s="95"/>
      <c r="L844" s="95"/>
      <c r="M844" s="95"/>
      <c r="N844" s="95"/>
      <c r="O844" s="95"/>
      <c r="P844" s="3"/>
      <c r="Q844" s="3"/>
      <c r="R844" s="3"/>
      <c r="S844" s="3"/>
      <c r="T844" s="3"/>
      <c r="U844" s="3"/>
      <c r="V844" s="3"/>
      <c r="W844" s="3"/>
      <c r="X844" s="3"/>
      <c r="Y844" s="3"/>
      <c r="Z844" s="3"/>
    </row>
    <row r="845" ht="14.25" customHeight="1">
      <c r="A845" s="95"/>
      <c r="B845" s="318"/>
      <c r="C845" s="318"/>
      <c r="D845" s="95"/>
      <c r="E845" s="95"/>
      <c r="F845" s="95"/>
      <c r="G845" s="95"/>
      <c r="H845" s="95"/>
      <c r="I845" s="95"/>
      <c r="J845" s="95"/>
      <c r="K845" s="95"/>
      <c r="L845" s="95"/>
      <c r="M845" s="95"/>
      <c r="N845" s="95"/>
      <c r="O845" s="95"/>
      <c r="P845" s="3"/>
      <c r="Q845" s="3"/>
      <c r="R845" s="3"/>
      <c r="S845" s="3"/>
      <c r="T845" s="3"/>
      <c r="U845" s="3"/>
      <c r="V845" s="3"/>
      <c r="W845" s="3"/>
      <c r="X845" s="3"/>
      <c r="Y845" s="3"/>
      <c r="Z845" s="3"/>
    </row>
    <row r="846" ht="14.25" customHeight="1">
      <c r="A846" s="95"/>
      <c r="B846" s="318"/>
      <c r="C846" s="318"/>
      <c r="D846" s="95"/>
      <c r="E846" s="95"/>
      <c r="F846" s="95"/>
      <c r="G846" s="95"/>
      <c r="H846" s="95"/>
      <c r="I846" s="95"/>
      <c r="J846" s="95"/>
      <c r="K846" s="95"/>
      <c r="L846" s="95"/>
      <c r="M846" s="95"/>
      <c r="N846" s="95"/>
      <c r="O846" s="95"/>
      <c r="P846" s="3"/>
      <c r="Q846" s="3"/>
      <c r="R846" s="3"/>
      <c r="S846" s="3"/>
      <c r="T846" s="3"/>
      <c r="U846" s="3"/>
      <c r="V846" s="3"/>
      <c r="W846" s="3"/>
      <c r="X846" s="3"/>
      <c r="Y846" s="3"/>
      <c r="Z846" s="3"/>
    </row>
    <row r="847" ht="14.25" customHeight="1">
      <c r="A847" s="95"/>
      <c r="B847" s="318"/>
      <c r="C847" s="318"/>
      <c r="D847" s="95"/>
      <c r="E847" s="95"/>
      <c r="F847" s="95"/>
      <c r="G847" s="95"/>
      <c r="H847" s="95"/>
      <c r="I847" s="95"/>
      <c r="J847" s="95"/>
      <c r="K847" s="95"/>
      <c r="L847" s="95"/>
      <c r="M847" s="95"/>
      <c r="N847" s="95"/>
      <c r="O847" s="95"/>
      <c r="P847" s="3"/>
      <c r="Q847" s="3"/>
      <c r="R847" s="3"/>
      <c r="S847" s="3"/>
      <c r="T847" s="3"/>
      <c r="U847" s="3"/>
      <c r="V847" s="3"/>
      <c r="W847" s="3"/>
      <c r="X847" s="3"/>
      <c r="Y847" s="3"/>
      <c r="Z847" s="3"/>
    </row>
    <row r="848" ht="14.25" customHeight="1">
      <c r="A848" s="95"/>
      <c r="B848" s="318"/>
      <c r="C848" s="318"/>
      <c r="D848" s="95"/>
      <c r="E848" s="95"/>
      <c r="F848" s="95"/>
      <c r="G848" s="95"/>
      <c r="H848" s="95"/>
      <c r="I848" s="95"/>
      <c r="J848" s="95"/>
      <c r="K848" s="95"/>
      <c r="L848" s="95"/>
      <c r="M848" s="95"/>
      <c r="N848" s="95"/>
      <c r="O848" s="95"/>
      <c r="P848" s="3"/>
      <c r="Q848" s="3"/>
      <c r="R848" s="3"/>
      <c r="S848" s="3"/>
      <c r="T848" s="3"/>
      <c r="U848" s="3"/>
      <c r="V848" s="3"/>
      <c r="W848" s="3"/>
      <c r="X848" s="3"/>
      <c r="Y848" s="3"/>
      <c r="Z848" s="3"/>
    </row>
    <row r="849" ht="14.25" customHeight="1">
      <c r="A849" s="95"/>
      <c r="B849" s="318"/>
      <c r="C849" s="318"/>
      <c r="D849" s="95"/>
      <c r="E849" s="95"/>
      <c r="F849" s="95"/>
      <c r="G849" s="95"/>
      <c r="H849" s="95"/>
      <c r="I849" s="95"/>
      <c r="J849" s="95"/>
      <c r="K849" s="95"/>
      <c r="L849" s="95"/>
      <c r="M849" s="95"/>
      <c r="N849" s="95"/>
      <c r="O849" s="95"/>
      <c r="P849" s="3"/>
      <c r="Q849" s="3"/>
      <c r="R849" s="3"/>
      <c r="S849" s="3"/>
      <c r="T849" s="3"/>
      <c r="U849" s="3"/>
      <c r="V849" s="3"/>
      <c r="W849" s="3"/>
      <c r="X849" s="3"/>
      <c r="Y849" s="3"/>
      <c r="Z849" s="3"/>
    </row>
    <row r="850" ht="14.25" customHeight="1">
      <c r="A850" s="95"/>
      <c r="B850" s="318"/>
      <c r="C850" s="318"/>
      <c r="D850" s="95"/>
      <c r="E850" s="95"/>
      <c r="F850" s="95"/>
      <c r="G850" s="95"/>
      <c r="H850" s="95"/>
      <c r="I850" s="95"/>
      <c r="J850" s="95"/>
      <c r="K850" s="95"/>
      <c r="L850" s="95"/>
      <c r="M850" s="95"/>
      <c r="N850" s="95"/>
      <c r="O850" s="95"/>
      <c r="P850" s="3"/>
      <c r="Q850" s="3"/>
      <c r="R850" s="3"/>
      <c r="S850" s="3"/>
      <c r="T850" s="3"/>
      <c r="U850" s="3"/>
      <c r="V850" s="3"/>
      <c r="W850" s="3"/>
      <c r="X850" s="3"/>
      <c r="Y850" s="3"/>
      <c r="Z850" s="3"/>
    </row>
    <row r="851" ht="14.25" customHeight="1">
      <c r="A851" s="95"/>
      <c r="B851" s="318"/>
      <c r="C851" s="318"/>
      <c r="D851" s="95"/>
      <c r="E851" s="95"/>
      <c r="F851" s="95"/>
      <c r="G851" s="95"/>
      <c r="H851" s="95"/>
      <c r="I851" s="95"/>
      <c r="J851" s="95"/>
      <c r="K851" s="95"/>
      <c r="L851" s="95"/>
      <c r="M851" s="95"/>
      <c r="N851" s="95"/>
      <c r="O851" s="95"/>
      <c r="P851" s="3"/>
      <c r="Q851" s="3"/>
      <c r="R851" s="3"/>
      <c r="S851" s="3"/>
      <c r="T851" s="3"/>
      <c r="U851" s="3"/>
      <c r="V851" s="3"/>
      <c r="W851" s="3"/>
      <c r="X851" s="3"/>
      <c r="Y851" s="3"/>
      <c r="Z851" s="3"/>
    </row>
    <row r="852" ht="14.25" customHeight="1">
      <c r="A852" s="95"/>
      <c r="B852" s="318"/>
      <c r="C852" s="318"/>
      <c r="D852" s="95"/>
      <c r="E852" s="95"/>
      <c r="F852" s="95"/>
      <c r="G852" s="95"/>
      <c r="H852" s="95"/>
      <c r="I852" s="95"/>
      <c r="J852" s="95"/>
      <c r="K852" s="95"/>
      <c r="L852" s="95"/>
      <c r="M852" s="95"/>
      <c r="N852" s="95"/>
      <c r="O852" s="95"/>
      <c r="P852" s="3"/>
      <c r="Q852" s="3"/>
      <c r="R852" s="3"/>
      <c r="S852" s="3"/>
      <c r="T852" s="3"/>
      <c r="U852" s="3"/>
      <c r="V852" s="3"/>
      <c r="W852" s="3"/>
      <c r="X852" s="3"/>
      <c r="Y852" s="3"/>
      <c r="Z852" s="3"/>
    </row>
    <row r="853" ht="14.25" customHeight="1">
      <c r="A853" s="95"/>
      <c r="B853" s="318"/>
      <c r="C853" s="318"/>
      <c r="D853" s="95"/>
      <c r="E853" s="95"/>
      <c r="F853" s="95"/>
      <c r="G853" s="95"/>
      <c r="H853" s="95"/>
      <c r="I853" s="95"/>
      <c r="J853" s="95"/>
      <c r="K853" s="95"/>
      <c r="L853" s="95"/>
      <c r="M853" s="95"/>
      <c r="N853" s="95"/>
      <c r="O853" s="95"/>
      <c r="P853" s="3"/>
      <c r="Q853" s="3"/>
      <c r="R853" s="3"/>
      <c r="S853" s="3"/>
      <c r="T853" s="3"/>
      <c r="U853" s="3"/>
      <c r="V853" s="3"/>
      <c r="W853" s="3"/>
      <c r="X853" s="3"/>
      <c r="Y853" s="3"/>
      <c r="Z853" s="3"/>
    </row>
    <row r="854" ht="14.25" customHeight="1">
      <c r="A854" s="95"/>
      <c r="B854" s="318"/>
      <c r="C854" s="318"/>
      <c r="D854" s="95"/>
      <c r="E854" s="95"/>
      <c r="F854" s="95"/>
      <c r="G854" s="95"/>
      <c r="H854" s="95"/>
      <c r="I854" s="95"/>
      <c r="J854" s="95"/>
      <c r="K854" s="95"/>
      <c r="L854" s="95"/>
      <c r="M854" s="95"/>
      <c r="N854" s="95"/>
      <c r="O854" s="95"/>
      <c r="P854" s="3"/>
      <c r="Q854" s="3"/>
      <c r="R854" s="3"/>
      <c r="S854" s="3"/>
      <c r="T854" s="3"/>
      <c r="U854" s="3"/>
      <c r="V854" s="3"/>
      <c r="W854" s="3"/>
      <c r="X854" s="3"/>
      <c r="Y854" s="3"/>
      <c r="Z854" s="3"/>
    </row>
    <row r="855" ht="14.25" customHeight="1">
      <c r="A855" s="95"/>
      <c r="B855" s="318"/>
      <c r="C855" s="318"/>
      <c r="D855" s="95"/>
      <c r="E855" s="95"/>
      <c r="F855" s="95"/>
      <c r="G855" s="95"/>
      <c r="H855" s="95"/>
      <c r="I855" s="95"/>
      <c r="J855" s="95"/>
      <c r="K855" s="95"/>
      <c r="L855" s="95"/>
      <c r="M855" s="95"/>
      <c r="N855" s="95"/>
      <c r="O855" s="95"/>
      <c r="P855" s="3"/>
      <c r="Q855" s="3"/>
      <c r="R855" s="3"/>
      <c r="S855" s="3"/>
      <c r="T855" s="3"/>
      <c r="U855" s="3"/>
      <c r="V855" s="3"/>
      <c r="W855" s="3"/>
      <c r="X855" s="3"/>
      <c r="Y855" s="3"/>
      <c r="Z855" s="3"/>
    </row>
    <row r="856" ht="14.25" customHeight="1">
      <c r="A856" s="95"/>
      <c r="B856" s="318"/>
      <c r="C856" s="318"/>
      <c r="D856" s="95"/>
      <c r="E856" s="95"/>
      <c r="F856" s="95"/>
      <c r="G856" s="95"/>
      <c r="H856" s="95"/>
      <c r="I856" s="95"/>
      <c r="J856" s="95"/>
      <c r="K856" s="95"/>
      <c r="L856" s="95"/>
      <c r="M856" s="95"/>
      <c r="N856" s="95"/>
      <c r="O856" s="95"/>
      <c r="P856" s="3"/>
      <c r="Q856" s="3"/>
      <c r="R856" s="3"/>
      <c r="S856" s="3"/>
      <c r="T856" s="3"/>
      <c r="U856" s="3"/>
      <c r="V856" s="3"/>
      <c r="W856" s="3"/>
      <c r="X856" s="3"/>
      <c r="Y856" s="3"/>
      <c r="Z856" s="3"/>
    </row>
    <row r="857" ht="14.25" customHeight="1">
      <c r="A857" s="95"/>
      <c r="B857" s="318"/>
      <c r="C857" s="318"/>
      <c r="D857" s="95"/>
      <c r="E857" s="95"/>
      <c r="F857" s="95"/>
      <c r="G857" s="95"/>
      <c r="H857" s="95"/>
      <c r="I857" s="95"/>
      <c r="J857" s="95"/>
      <c r="K857" s="95"/>
      <c r="L857" s="95"/>
      <c r="M857" s="95"/>
      <c r="N857" s="95"/>
      <c r="O857" s="95"/>
      <c r="P857" s="3"/>
      <c r="Q857" s="3"/>
      <c r="R857" s="3"/>
      <c r="S857" s="3"/>
      <c r="T857" s="3"/>
      <c r="U857" s="3"/>
      <c r="V857" s="3"/>
      <c r="W857" s="3"/>
      <c r="X857" s="3"/>
      <c r="Y857" s="3"/>
      <c r="Z857" s="3"/>
    </row>
    <row r="858" ht="14.25" customHeight="1">
      <c r="A858" s="95"/>
      <c r="B858" s="318"/>
      <c r="C858" s="318"/>
      <c r="D858" s="95"/>
      <c r="E858" s="95"/>
      <c r="F858" s="95"/>
      <c r="G858" s="95"/>
      <c r="H858" s="95"/>
      <c r="I858" s="95"/>
      <c r="J858" s="95"/>
      <c r="K858" s="95"/>
      <c r="L858" s="95"/>
      <c r="M858" s="95"/>
      <c r="N858" s="95"/>
      <c r="O858" s="95"/>
      <c r="P858" s="3"/>
      <c r="Q858" s="3"/>
      <c r="R858" s="3"/>
      <c r="S858" s="3"/>
      <c r="T858" s="3"/>
      <c r="U858" s="3"/>
      <c r="V858" s="3"/>
      <c r="W858" s="3"/>
      <c r="X858" s="3"/>
      <c r="Y858" s="3"/>
      <c r="Z858" s="3"/>
    </row>
    <row r="859" ht="14.25" customHeight="1">
      <c r="A859" s="95"/>
      <c r="B859" s="318"/>
      <c r="C859" s="318"/>
      <c r="D859" s="95"/>
      <c r="E859" s="95"/>
      <c r="F859" s="95"/>
      <c r="G859" s="95"/>
      <c r="H859" s="95"/>
      <c r="I859" s="95"/>
      <c r="J859" s="95"/>
      <c r="K859" s="95"/>
      <c r="L859" s="95"/>
      <c r="M859" s="95"/>
      <c r="N859" s="95"/>
      <c r="O859" s="95"/>
      <c r="P859" s="3"/>
      <c r="Q859" s="3"/>
      <c r="R859" s="3"/>
      <c r="S859" s="3"/>
      <c r="T859" s="3"/>
      <c r="U859" s="3"/>
      <c r="V859" s="3"/>
      <c r="W859" s="3"/>
      <c r="X859" s="3"/>
      <c r="Y859" s="3"/>
      <c r="Z859" s="3"/>
    </row>
    <row r="860" ht="14.25" customHeight="1">
      <c r="A860" s="95"/>
      <c r="B860" s="318"/>
      <c r="C860" s="318"/>
      <c r="D860" s="95"/>
      <c r="E860" s="95"/>
      <c r="F860" s="95"/>
      <c r="G860" s="95"/>
      <c r="H860" s="95"/>
      <c r="I860" s="95"/>
      <c r="J860" s="95"/>
      <c r="K860" s="95"/>
      <c r="L860" s="95"/>
      <c r="M860" s="95"/>
      <c r="N860" s="95"/>
      <c r="O860" s="95"/>
      <c r="P860" s="3"/>
      <c r="Q860" s="3"/>
      <c r="R860" s="3"/>
      <c r="S860" s="3"/>
      <c r="T860" s="3"/>
      <c r="U860" s="3"/>
      <c r="V860" s="3"/>
      <c r="W860" s="3"/>
      <c r="X860" s="3"/>
      <c r="Y860" s="3"/>
      <c r="Z860" s="3"/>
    </row>
    <row r="861" ht="14.25" customHeight="1">
      <c r="A861" s="95"/>
      <c r="B861" s="318"/>
      <c r="C861" s="318"/>
      <c r="D861" s="95"/>
      <c r="E861" s="95"/>
      <c r="F861" s="95"/>
      <c r="G861" s="95"/>
      <c r="H861" s="95"/>
      <c r="I861" s="95"/>
      <c r="J861" s="95"/>
      <c r="K861" s="95"/>
      <c r="L861" s="95"/>
      <c r="M861" s="95"/>
      <c r="N861" s="95"/>
      <c r="O861" s="95"/>
      <c r="P861" s="3"/>
      <c r="Q861" s="3"/>
      <c r="R861" s="3"/>
      <c r="S861" s="3"/>
      <c r="T861" s="3"/>
      <c r="U861" s="3"/>
      <c r="V861" s="3"/>
      <c r="W861" s="3"/>
      <c r="X861" s="3"/>
      <c r="Y861" s="3"/>
      <c r="Z861" s="3"/>
    </row>
    <row r="862" ht="14.25" customHeight="1">
      <c r="A862" s="95"/>
      <c r="B862" s="318"/>
      <c r="C862" s="318"/>
      <c r="D862" s="95"/>
      <c r="E862" s="95"/>
      <c r="F862" s="95"/>
      <c r="G862" s="95"/>
      <c r="H862" s="95"/>
      <c r="I862" s="95"/>
      <c r="J862" s="95"/>
      <c r="K862" s="95"/>
      <c r="L862" s="95"/>
      <c r="M862" s="95"/>
      <c r="N862" s="95"/>
      <c r="O862" s="95"/>
      <c r="P862" s="3"/>
      <c r="Q862" s="3"/>
      <c r="R862" s="3"/>
      <c r="S862" s="3"/>
      <c r="T862" s="3"/>
      <c r="U862" s="3"/>
      <c r="V862" s="3"/>
      <c r="W862" s="3"/>
      <c r="X862" s="3"/>
      <c r="Y862" s="3"/>
      <c r="Z862" s="3"/>
    </row>
    <row r="863" ht="14.25" customHeight="1">
      <c r="A863" s="95"/>
      <c r="B863" s="318"/>
      <c r="C863" s="318"/>
      <c r="D863" s="95"/>
      <c r="E863" s="95"/>
      <c r="F863" s="95"/>
      <c r="G863" s="95"/>
      <c r="H863" s="95"/>
      <c r="I863" s="95"/>
      <c r="J863" s="95"/>
      <c r="K863" s="95"/>
      <c r="L863" s="95"/>
      <c r="M863" s="95"/>
      <c r="N863" s="95"/>
      <c r="O863" s="95"/>
      <c r="P863" s="3"/>
      <c r="Q863" s="3"/>
      <c r="R863" s="3"/>
      <c r="S863" s="3"/>
      <c r="T863" s="3"/>
      <c r="U863" s="3"/>
      <c r="V863" s="3"/>
      <c r="W863" s="3"/>
      <c r="X863" s="3"/>
      <c r="Y863" s="3"/>
      <c r="Z863" s="3"/>
    </row>
    <row r="864" ht="14.25" customHeight="1">
      <c r="A864" s="95"/>
      <c r="B864" s="318"/>
      <c r="C864" s="318"/>
      <c r="D864" s="95"/>
      <c r="E864" s="95"/>
      <c r="F864" s="95"/>
      <c r="G864" s="95"/>
      <c r="H864" s="95"/>
      <c r="I864" s="95"/>
      <c r="J864" s="95"/>
      <c r="K864" s="95"/>
      <c r="L864" s="95"/>
      <c r="M864" s="95"/>
      <c r="N864" s="95"/>
      <c r="O864" s="95"/>
      <c r="P864" s="3"/>
      <c r="Q864" s="3"/>
      <c r="R864" s="3"/>
      <c r="S864" s="3"/>
      <c r="T864" s="3"/>
      <c r="U864" s="3"/>
      <c r="V864" s="3"/>
      <c r="W864" s="3"/>
      <c r="X864" s="3"/>
      <c r="Y864" s="3"/>
      <c r="Z864" s="3"/>
    </row>
    <row r="865" ht="14.25" customHeight="1">
      <c r="A865" s="95"/>
      <c r="B865" s="318"/>
      <c r="C865" s="318"/>
      <c r="D865" s="95"/>
      <c r="E865" s="95"/>
      <c r="F865" s="95"/>
      <c r="G865" s="95"/>
      <c r="H865" s="95"/>
      <c r="I865" s="95"/>
      <c r="J865" s="95"/>
      <c r="K865" s="95"/>
      <c r="L865" s="95"/>
      <c r="M865" s="95"/>
      <c r="N865" s="95"/>
      <c r="O865" s="95"/>
      <c r="P865" s="3"/>
      <c r="Q865" s="3"/>
      <c r="R865" s="3"/>
      <c r="S865" s="3"/>
      <c r="T865" s="3"/>
      <c r="U865" s="3"/>
      <c r="V865" s="3"/>
      <c r="W865" s="3"/>
      <c r="X865" s="3"/>
      <c r="Y865" s="3"/>
      <c r="Z865" s="3"/>
    </row>
    <row r="866" ht="14.25" customHeight="1">
      <c r="A866" s="95"/>
      <c r="B866" s="318"/>
      <c r="C866" s="318"/>
      <c r="D866" s="95"/>
      <c r="E866" s="95"/>
      <c r="F866" s="95"/>
      <c r="G866" s="95"/>
      <c r="H866" s="95"/>
      <c r="I866" s="95"/>
      <c r="J866" s="95"/>
      <c r="K866" s="95"/>
      <c r="L866" s="95"/>
      <c r="M866" s="95"/>
      <c r="N866" s="95"/>
      <c r="O866" s="95"/>
      <c r="P866" s="3"/>
      <c r="Q866" s="3"/>
      <c r="R866" s="3"/>
      <c r="S866" s="3"/>
      <c r="T866" s="3"/>
      <c r="U866" s="3"/>
      <c r="V866" s="3"/>
      <c r="W866" s="3"/>
      <c r="X866" s="3"/>
      <c r="Y866" s="3"/>
      <c r="Z866" s="3"/>
    </row>
    <row r="867" ht="14.25" customHeight="1">
      <c r="A867" s="95"/>
      <c r="B867" s="318"/>
      <c r="C867" s="318"/>
      <c r="D867" s="95"/>
      <c r="E867" s="95"/>
      <c r="F867" s="95"/>
      <c r="G867" s="95"/>
      <c r="H867" s="95"/>
      <c r="I867" s="95"/>
      <c r="J867" s="95"/>
      <c r="K867" s="95"/>
      <c r="L867" s="95"/>
      <c r="M867" s="95"/>
      <c r="N867" s="95"/>
      <c r="O867" s="95"/>
      <c r="P867" s="3"/>
      <c r="Q867" s="3"/>
      <c r="R867" s="3"/>
      <c r="S867" s="3"/>
      <c r="T867" s="3"/>
      <c r="U867" s="3"/>
      <c r="V867" s="3"/>
      <c r="W867" s="3"/>
      <c r="X867" s="3"/>
      <c r="Y867" s="3"/>
      <c r="Z867" s="3"/>
    </row>
    <row r="868" ht="14.25" customHeight="1">
      <c r="A868" s="95"/>
      <c r="B868" s="318"/>
      <c r="C868" s="318"/>
      <c r="D868" s="95"/>
      <c r="E868" s="95"/>
      <c r="F868" s="95"/>
      <c r="G868" s="95"/>
      <c r="H868" s="95"/>
      <c r="I868" s="95"/>
      <c r="J868" s="95"/>
      <c r="K868" s="95"/>
      <c r="L868" s="95"/>
      <c r="M868" s="95"/>
      <c r="N868" s="95"/>
      <c r="O868" s="95"/>
      <c r="P868" s="3"/>
      <c r="Q868" s="3"/>
      <c r="R868" s="3"/>
      <c r="S868" s="3"/>
      <c r="T868" s="3"/>
      <c r="U868" s="3"/>
      <c r="V868" s="3"/>
      <c r="W868" s="3"/>
      <c r="X868" s="3"/>
      <c r="Y868" s="3"/>
      <c r="Z868" s="3"/>
    </row>
    <row r="869" ht="14.25" customHeight="1">
      <c r="A869" s="95"/>
      <c r="B869" s="318"/>
      <c r="C869" s="318"/>
      <c r="D869" s="95"/>
      <c r="E869" s="95"/>
      <c r="F869" s="95"/>
      <c r="G869" s="95"/>
      <c r="H869" s="95"/>
      <c r="I869" s="95"/>
      <c r="J869" s="95"/>
      <c r="K869" s="95"/>
      <c r="L869" s="95"/>
      <c r="M869" s="95"/>
      <c r="N869" s="95"/>
      <c r="O869" s="95"/>
      <c r="P869" s="3"/>
      <c r="Q869" s="3"/>
      <c r="R869" s="3"/>
      <c r="S869" s="3"/>
      <c r="T869" s="3"/>
      <c r="U869" s="3"/>
      <c r="V869" s="3"/>
      <c r="W869" s="3"/>
      <c r="X869" s="3"/>
      <c r="Y869" s="3"/>
      <c r="Z869" s="3"/>
    </row>
    <row r="870" ht="14.25" customHeight="1">
      <c r="A870" s="95"/>
      <c r="B870" s="318"/>
      <c r="C870" s="318"/>
      <c r="D870" s="95"/>
      <c r="E870" s="95"/>
      <c r="F870" s="95"/>
      <c r="G870" s="95"/>
      <c r="H870" s="95"/>
      <c r="I870" s="95"/>
      <c r="J870" s="95"/>
      <c r="K870" s="95"/>
      <c r="L870" s="95"/>
      <c r="M870" s="95"/>
      <c r="N870" s="95"/>
      <c r="O870" s="95"/>
      <c r="P870" s="3"/>
      <c r="Q870" s="3"/>
      <c r="R870" s="3"/>
      <c r="S870" s="3"/>
      <c r="T870" s="3"/>
      <c r="U870" s="3"/>
      <c r="V870" s="3"/>
      <c r="W870" s="3"/>
      <c r="X870" s="3"/>
      <c r="Y870" s="3"/>
      <c r="Z870" s="3"/>
    </row>
    <row r="871" ht="14.25" customHeight="1">
      <c r="A871" s="95"/>
      <c r="B871" s="318"/>
      <c r="C871" s="318"/>
      <c r="D871" s="95"/>
      <c r="E871" s="95"/>
      <c r="F871" s="95"/>
      <c r="G871" s="95"/>
      <c r="H871" s="95"/>
      <c r="I871" s="95"/>
      <c r="J871" s="95"/>
      <c r="K871" s="95"/>
      <c r="L871" s="95"/>
      <c r="M871" s="95"/>
      <c r="N871" s="95"/>
      <c r="O871" s="95"/>
      <c r="P871" s="3"/>
      <c r="Q871" s="3"/>
      <c r="R871" s="3"/>
      <c r="S871" s="3"/>
      <c r="T871" s="3"/>
      <c r="U871" s="3"/>
      <c r="V871" s="3"/>
      <c r="W871" s="3"/>
      <c r="X871" s="3"/>
      <c r="Y871" s="3"/>
      <c r="Z871" s="3"/>
    </row>
    <row r="872" ht="14.25" customHeight="1">
      <c r="A872" s="95"/>
      <c r="B872" s="318"/>
      <c r="C872" s="318"/>
      <c r="D872" s="95"/>
      <c r="E872" s="95"/>
      <c r="F872" s="95"/>
      <c r="G872" s="95"/>
      <c r="H872" s="95"/>
      <c r="I872" s="95"/>
      <c r="J872" s="95"/>
      <c r="K872" s="95"/>
      <c r="L872" s="95"/>
      <c r="M872" s="95"/>
      <c r="N872" s="95"/>
      <c r="O872" s="95"/>
      <c r="P872" s="3"/>
      <c r="Q872" s="3"/>
      <c r="R872" s="3"/>
      <c r="S872" s="3"/>
      <c r="T872" s="3"/>
      <c r="U872" s="3"/>
      <c r="V872" s="3"/>
      <c r="W872" s="3"/>
      <c r="X872" s="3"/>
      <c r="Y872" s="3"/>
      <c r="Z872" s="3"/>
    </row>
    <row r="873" ht="14.25" customHeight="1">
      <c r="A873" s="95"/>
      <c r="B873" s="318"/>
      <c r="C873" s="318"/>
      <c r="D873" s="95"/>
      <c r="E873" s="95"/>
      <c r="F873" s="95"/>
      <c r="G873" s="95"/>
      <c r="H873" s="95"/>
      <c r="I873" s="95"/>
      <c r="J873" s="95"/>
      <c r="K873" s="95"/>
      <c r="L873" s="95"/>
      <c r="M873" s="95"/>
      <c r="N873" s="95"/>
      <c r="O873" s="95"/>
      <c r="P873" s="3"/>
      <c r="Q873" s="3"/>
      <c r="R873" s="3"/>
      <c r="S873" s="3"/>
      <c r="T873" s="3"/>
      <c r="U873" s="3"/>
      <c r="V873" s="3"/>
      <c r="W873" s="3"/>
      <c r="X873" s="3"/>
      <c r="Y873" s="3"/>
      <c r="Z873" s="3"/>
    </row>
    <row r="874" ht="14.25" customHeight="1">
      <c r="A874" s="95"/>
      <c r="B874" s="318"/>
      <c r="C874" s="318"/>
      <c r="D874" s="95"/>
      <c r="E874" s="95"/>
      <c r="F874" s="95"/>
      <c r="G874" s="95"/>
      <c r="H874" s="95"/>
      <c r="I874" s="95"/>
      <c r="J874" s="95"/>
      <c r="K874" s="95"/>
      <c r="L874" s="95"/>
      <c r="M874" s="95"/>
      <c r="N874" s="95"/>
      <c r="O874" s="95"/>
      <c r="P874" s="3"/>
      <c r="Q874" s="3"/>
      <c r="R874" s="3"/>
      <c r="S874" s="3"/>
      <c r="T874" s="3"/>
      <c r="U874" s="3"/>
      <c r="V874" s="3"/>
      <c r="W874" s="3"/>
      <c r="X874" s="3"/>
      <c r="Y874" s="3"/>
      <c r="Z874" s="3"/>
    </row>
    <row r="875" ht="14.25" customHeight="1">
      <c r="A875" s="95"/>
      <c r="B875" s="318"/>
      <c r="C875" s="318"/>
      <c r="D875" s="95"/>
      <c r="E875" s="95"/>
      <c r="F875" s="95"/>
      <c r="G875" s="95"/>
      <c r="H875" s="95"/>
      <c r="I875" s="95"/>
      <c r="J875" s="95"/>
      <c r="K875" s="95"/>
      <c r="L875" s="95"/>
      <c r="M875" s="95"/>
      <c r="N875" s="95"/>
      <c r="O875" s="95"/>
      <c r="P875" s="3"/>
      <c r="Q875" s="3"/>
      <c r="R875" s="3"/>
      <c r="S875" s="3"/>
      <c r="T875" s="3"/>
      <c r="U875" s="3"/>
      <c r="V875" s="3"/>
      <c r="W875" s="3"/>
      <c r="X875" s="3"/>
      <c r="Y875" s="3"/>
      <c r="Z875" s="3"/>
    </row>
    <row r="876" ht="14.25" customHeight="1">
      <c r="A876" s="95"/>
      <c r="B876" s="318"/>
      <c r="C876" s="318"/>
      <c r="D876" s="95"/>
      <c r="E876" s="95"/>
      <c r="F876" s="95"/>
      <c r="G876" s="95"/>
      <c r="H876" s="95"/>
      <c r="I876" s="95"/>
      <c r="J876" s="95"/>
      <c r="K876" s="95"/>
      <c r="L876" s="95"/>
      <c r="M876" s="95"/>
      <c r="N876" s="95"/>
      <c r="O876" s="95"/>
      <c r="P876" s="3"/>
      <c r="Q876" s="3"/>
      <c r="R876" s="3"/>
      <c r="S876" s="3"/>
      <c r="T876" s="3"/>
      <c r="U876" s="3"/>
      <c r="V876" s="3"/>
      <c r="W876" s="3"/>
      <c r="X876" s="3"/>
      <c r="Y876" s="3"/>
      <c r="Z876" s="3"/>
    </row>
    <row r="877" ht="14.25" customHeight="1">
      <c r="A877" s="95"/>
      <c r="B877" s="318"/>
      <c r="C877" s="318"/>
      <c r="D877" s="95"/>
      <c r="E877" s="95"/>
      <c r="F877" s="95"/>
      <c r="G877" s="95"/>
      <c r="H877" s="95"/>
      <c r="I877" s="95"/>
      <c r="J877" s="95"/>
      <c r="K877" s="95"/>
      <c r="L877" s="95"/>
      <c r="M877" s="95"/>
      <c r="N877" s="95"/>
      <c r="O877" s="95"/>
      <c r="P877" s="3"/>
      <c r="Q877" s="3"/>
      <c r="R877" s="3"/>
      <c r="S877" s="3"/>
      <c r="T877" s="3"/>
      <c r="U877" s="3"/>
      <c r="V877" s="3"/>
      <c r="W877" s="3"/>
      <c r="X877" s="3"/>
      <c r="Y877" s="3"/>
      <c r="Z877" s="3"/>
    </row>
    <row r="878" ht="14.25" customHeight="1">
      <c r="A878" s="95"/>
      <c r="B878" s="318"/>
      <c r="C878" s="318"/>
      <c r="D878" s="95"/>
      <c r="E878" s="95"/>
      <c r="F878" s="95"/>
      <c r="G878" s="95"/>
      <c r="H878" s="95"/>
      <c r="I878" s="95"/>
      <c r="J878" s="95"/>
      <c r="K878" s="95"/>
      <c r="L878" s="95"/>
      <c r="M878" s="95"/>
      <c r="N878" s="95"/>
      <c r="O878" s="95"/>
      <c r="P878" s="3"/>
      <c r="Q878" s="3"/>
      <c r="R878" s="3"/>
      <c r="S878" s="3"/>
      <c r="T878" s="3"/>
      <c r="U878" s="3"/>
      <c r="V878" s="3"/>
      <c r="W878" s="3"/>
      <c r="X878" s="3"/>
      <c r="Y878" s="3"/>
      <c r="Z878" s="3"/>
    </row>
    <row r="879" ht="14.25" customHeight="1">
      <c r="A879" s="95"/>
      <c r="B879" s="318"/>
      <c r="C879" s="318"/>
      <c r="D879" s="95"/>
      <c r="E879" s="95"/>
      <c r="F879" s="95"/>
      <c r="G879" s="95"/>
      <c r="H879" s="95"/>
      <c r="I879" s="95"/>
      <c r="J879" s="95"/>
      <c r="K879" s="95"/>
      <c r="L879" s="95"/>
      <c r="M879" s="95"/>
      <c r="N879" s="95"/>
      <c r="O879" s="95"/>
      <c r="P879" s="3"/>
      <c r="Q879" s="3"/>
      <c r="R879" s="3"/>
      <c r="S879" s="3"/>
      <c r="T879" s="3"/>
      <c r="U879" s="3"/>
      <c r="V879" s="3"/>
      <c r="W879" s="3"/>
      <c r="X879" s="3"/>
      <c r="Y879" s="3"/>
      <c r="Z879" s="3"/>
    </row>
    <row r="880" ht="14.25" customHeight="1">
      <c r="A880" s="95"/>
      <c r="B880" s="318"/>
      <c r="C880" s="318"/>
      <c r="D880" s="95"/>
      <c r="E880" s="95"/>
      <c r="F880" s="95"/>
      <c r="G880" s="95"/>
      <c r="H880" s="95"/>
      <c r="I880" s="95"/>
      <c r="J880" s="95"/>
      <c r="K880" s="95"/>
      <c r="L880" s="95"/>
      <c r="M880" s="95"/>
      <c r="N880" s="95"/>
      <c r="O880" s="95"/>
      <c r="P880" s="3"/>
      <c r="Q880" s="3"/>
      <c r="R880" s="3"/>
      <c r="S880" s="3"/>
      <c r="T880" s="3"/>
      <c r="U880" s="3"/>
      <c r="V880" s="3"/>
      <c r="W880" s="3"/>
      <c r="X880" s="3"/>
      <c r="Y880" s="3"/>
      <c r="Z880" s="3"/>
    </row>
    <row r="881" ht="14.25" customHeight="1">
      <c r="A881" s="95"/>
      <c r="B881" s="318"/>
      <c r="C881" s="318"/>
      <c r="D881" s="95"/>
      <c r="E881" s="95"/>
      <c r="F881" s="95"/>
      <c r="G881" s="95"/>
      <c r="H881" s="95"/>
      <c r="I881" s="95"/>
      <c r="J881" s="95"/>
      <c r="K881" s="95"/>
      <c r="L881" s="95"/>
      <c r="M881" s="95"/>
      <c r="N881" s="95"/>
      <c r="O881" s="95"/>
      <c r="P881" s="3"/>
      <c r="Q881" s="3"/>
      <c r="R881" s="3"/>
      <c r="S881" s="3"/>
      <c r="T881" s="3"/>
      <c r="U881" s="3"/>
      <c r="V881" s="3"/>
      <c r="W881" s="3"/>
      <c r="X881" s="3"/>
      <c r="Y881" s="3"/>
      <c r="Z881" s="3"/>
    </row>
    <row r="882" ht="14.25" customHeight="1">
      <c r="A882" s="95"/>
      <c r="B882" s="318"/>
      <c r="C882" s="318"/>
      <c r="D882" s="95"/>
      <c r="E882" s="95"/>
      <c r="F882" s="95"/>
      <c r="G882" s="95"/>
      <c r="H882" s="95"/>
      <c r="I882" s="95"/>
      <c r="J882" s="95"/>
      <c r="K882" s="95"/>
      <c r="L882" s="95"/>
      <c r="M882" s="95"/>
      <c r="N882" s="95"/>
      <c r="O882" s="95"/>
      <c r="P882" s="3"/>
      <c r="Q882" s="3"/>
      <c r="R882" s="3"/>
      <c r="S882" s="3"/>
      <c r="T882" s="3"/>
      <c r="U882" s="3"/>
      <c r="V882" s="3"/>
      <c r="W882" s="3"/>
      <c r="X882" s="3"/>
      <c r="Y882" s="3"/>
      <c r="Z882" s="3"/>
    </row>
    <row r="883" ht="14.25" customHeight="1">
      <c r="A883" s="95"/>
      <c r="B883" s="318"/>
      <c r="C883" s="318"/>
      <c r="D883" s="95"/>
      <c r="E883" s="95"/>
      <c r="F883" s="95"/>
      <c r="G883" s="95"/>
      <c r="H883" s="95"/>
      <c r="I883" s="95"/>
      <c r="J883" s="95"/>
      <c r="K883" s="95"/>
      <c r="L883" s="95"/>
      <c r="M883" s="95"/>
      <c r="N883" s="95"/>
      <c r="O883" s="95"/>
      <c r="P883" s="3"/>
      <c r="Q883" s="3"/>
      <c r="R883" s="3"/>
      <c r="S883" s="3"/>
      <c r="T883" s="3"/>
      <c r="U883" s="3"/>
      <c r="V883" s="3"/>
      <c r="W883" s="3"/>
      <c r="X883" s="3"/>
      <c r="Y883" s="3"/>
      <c r="Z883" s="3"/>
    </row>
    <row r="884" ht="14.25" customHeight="1">
      <c r="A884" s="95"/>
      <c r="B884" s="318"/>
      <c r="C884" s="318"/>
      <c r="D884" s="95"/>
      <c r="E884" s="95"/>
      <c r="F884" s="95"/>
      <c r="G884" s="95"/>
      <c r="H884" s="95"/>
      <c r="I884" s="95"/>
      <c r="J884" s="95"/>
      <c r="K884" s="95"/>
      <c r="L884" s="95"/>
      <c r="M884" s="95"/>
      <c r="N884" s="95"/>
      <c r="O884" s="95"/>
      <c r="P884" s="3"/>
      <c r="Q884" s="3"/>
      <c r="R884" s="3"/>
      <c r="S884" s="3"/>
      <c r="T884" s="3"/>
      <c r="U884" s="3"/>
      <c r="V884" s="3"/>
      <c r="W884" s="3"/>
      <c r="X884" s="3"/>
      <c r="Y884" s="3"/>
      <c r="Z884" s="3"/>
    </row>
    <row r="885" ht="14.25" customHeight="1">
      <c r="A885" s="95"/>
      <c r="B885" s="318"/>
      <c r="C885" s="318"/>
      <c r="D885" s="95"/>
      <c r="E885" s="95"/>
      <c r="F885" s="95"/>
      <c r="G885" s="95"/>
      <c r="H885" s="95"/>
      <c r="I885" s="95"/>
      <c r="J885" s="95"/>
      <c r="K885" s="95"/>
      <c r="L885" s="95"/>
      <c r="M885" s="95"/>
      <c r="N885" s="95"/>
      <c r="O885" s="95"/>
      <c r="P885" s="3"/>
      <c r="Q885" s="3"/>
      <c r="R885" s="3"/>
      <c r="S885" s="3"/>
      <c r="T885" s="3"/>
      <c r="U885" s="3"/>
      <c r="V885" s="3"/>
      <c r="W885" s="3"/>
      <c r="X885" s="3"/>
      <c r="Y885" s="3"/>
      <c r="Z885" s="3"/>
    </row>
    <row r="886" ht="14.25" customHeight="1">
      <c r="A886" s="95"/>
      <c r="B886" s="318"/>
      <c r="C886" s="318"/>
      <c r="D886" s="95"/>
      <c r="E886" s="95"/>
      <c r="F886" s="95"/>
      <c r="G886" s="95"/>
      <c r="H886" s="95"/>
      <c r="I886" s="95"/>
      <c r="J886" s="95"/>
      <c r="K886" s="95"/>
      <c r="L886" s="95"/>
      <c r="M886" s="95"/>
      <c r="N886" s="95"/>
      <c r="O886" s="95"/>
      <c r="P886" s="3"/>
      <c r="Q886" s="3"/>
      <c r="R886" s="3"/>
      <c r="S886" s="3"/>
      <c r="T886" s="3"/>
      <c r="U886" s="3"/>
      <c r="V886" s="3"/>
      <c r="W886" s="3"/>
      <c r="X886" s="3"/>
      <c r="Y886" s="3"/>
      <c r="Z886" s="3"/>
    </row>
    <row r="887" ht="14.25" customHeight="1">
      <c r="A887" s="95"/>
      <c r="B887" s="318"/>
      <c r="C887" s="318"/>
      <c r="D887" s="95"/>
      <c r="E887" s="95"/>
      <c r="F887" s="95"/>
      <c r="G887" s="95"/>
      <c r="H887" s="95"/>
      <c r="I887" s="95"/>
      <c r="J887" s="95"/>
      <c r="K887" s="95"/>
      <c r="L887" s="95"/>
      <c r="M887" s="95"/>
      <c r="N887" s="95"/>
      <c r="O887" s="95"/>
      <c r="P887" s="3"/>
      <c r="Q887" s="3"/>
      <c r="R887" s="3"/>
      <c r="S887" s="3"/>
      <c r="T887" s="3"/>
      <c r="U887" s="3"/>
      <c r="V887" s="3"/>
      <c r="W887" s="3"/>
      <c r="X887" s="3"/>
      <c r="Y887" s="3"/>
      <c r="Z887" s="3"/>
    </row>
    <row r="888" ht="14.25" customHeight="1">
      <c r="A888" s="95"/>
      <c r="B888" s="318"/>
      <c r="C888" s="318"/>
      <c r="D888" s="95"/>
      <c r="E888" s="95"/>
      <c r="F888" s="95"/>
      <c r="G888" s="95"/>
      <c r="H888" s="95"/>
      <c r="I888" s="95"/>
      <c r="J888" s="95"/>
      <c r="K888" s="95"/>
      <c r="L888" s="95"/>
      <c r="M888" s="95"/>
      <c r="N888" s="95"/>
      <c r="O888" s="95"/>
      <c r="P888" s="3"/>
      <c r="Q888" s="3"/>
      <c r="R888" s="3"/>
      <c r="S888" s="3"/>
      <c r="T888" s="3"/>
      <c r="U888" s="3"/>
      <c r="V888" s="3"/>
      <c r="W888" s="3"/>
      <c r="X888" s="3"/>
      <c r="Y888" s="3"/>
      <c r="Z888" s="3"/>
    </row>
    <row r="889" ht="14.25" customHeight="1">
      <c r="A889" s="95"/>
      <c r="B889" s="318"/>
      <c r="C889" s="318"/>
      <c r="D889" s="95"/>
      <c r="E889" s="95"/>
      <c r="F889" s="95"/>
      <c r="G889" s="95"/>
      <c r="H889" s="95"/>
      <c r="I889" s="95"/>
      <c r="J889" s="95"/>
      <c r="K889" s="95"/>
      <c r="L889" s="95"/>
      <c r="M889" s="95"/>
      <c r="N889" s="95"/>
      <c r="O889" s="95"/>
      <c r="P889" s="3"/>
      <c r="Q889" s="3"/>
      <c r="R889" s="3"/>
      <c r="S889" s="3"/>
      <c r="T889" s="3"/>
      <c r="U889" s="3"/>
      <c r="V889" s="3"/>
      <c r="W889" s="3"/>
      <c r="X889" s="3"/>
      <c r="Y889" s="3"/>
      <c r="Z889" s="3"/>
    </row>
    <row r="890" ht="14.25" customHeight="1">
      <c r="A890" s="95"/>
      <c r="B890" s="318"/>
      <c r="C890" s="318"/>
      <c r="D890" s="95"/>
      <c r="E890" s="95"/>
      <c r="F890" s="95"/>
      <c r="G890" s="95"/>
      <c r="H890" s="95"/>
      <c r="I890" s="95"/>
      <c r="J890" s="95"/>
      <c r="K890" s="95"/>
      <c r="L890" s="95"/>
      <c r="M890" s="95"/>
      <c r="N890" s="95"/>
      <c r="O890" s="95"/>
      <c r="P890" s="3"/>
      <c r="Q890" s="3"/>
      <c r="R890" s="3"/>
      <c r="S890" s="3"/>
      <c r="T890" s="3"/>
      <c r="U890" s="3"/>
      <c r="V890" s="3"/>
      <c r="W890" s="3"/>
      <c r="X890" s="3"/>
      <c r="Y890" s="3"/>
      <c r="Z890" s="3"/>
    </row>
    <row r="891" ht="14.25" customHeight="1">
      <c r="A891" s="95"/>
      <c r="B891" s="318"/>
      <c r="C891" s="318"/>
      <c r="D891" s="95"/>
      <c r="E891" s="95"/>
      <c r="F891" s="95"/>
      <c r="G891" s="95"/>
      <c r="H891" s="95"/>
      <c r="I891" s="95"/>
      <c r="J891" s="95"/>
      <c r="K891" s="95"/>
      <c r="L891" s="95"/>
      <c r="M891" s="95"/>
      <c r="N891" s="95"/>
      <c r="O891" s="95"/>
      <c r="P891" s="3"/>
      <c r="Q891" s="3"/>
      <c r="R891" s="3"/>
      <c r="S891" s="3"/>
      <c r="T891" s="3"/>
      <c r="U891" s="3"/>
      <c r="V891" s="3"/>
      <c r="W891" s="3"/>
      <c r="X891" s="3"/>
      <c r="Y891" s="3"/>
      <c r="Z891" s="3"/>
    </row>
    <row r="892" ht="14.25" customHeight="1">
      <c r="A892" s="95"/>
      <c r="B892" s="318"/>
      <c r="C892" s="318"/>
      <c r="D892" s="95"/>
      <c r="E892" s="95"/>
      <c r="F892" s="95"/>
      <c r="G892" s="95"/>
      <c r="H892" s="95"/>
      <c r="I892" s="95"/>
      <c r="J892" s="95"/>
      <c r="K892" s="95"/>
      <c r="L892" s="95"/>
      <c r="M892" s="95"/>
      <c r="N892" s="95"/>
      <c r="O892" s="95"/>
      <c r="P892" s="3"/>
      <c r="Q892" s="3"/>
      <c r="R892" s="3"/>
      <c r="S892" s="3"/>
      <c r="T892" s="3"/>
      <c r="U892" s="3"/>
      <c r="V892" s="3"/>
      <c r="W892" s="3"/>
      <c r="X892" s="3"/>
      <c r="Y892" s="3"/>
      <c r="Z892" s="3"/>
    </row>
    <row r="893" ht="14.25" customHeight="1">
      <c r="A893" s="95"/>
      <c r="B893" s="318"/>
      <c r="C893" s="318"/>
      <c r="D893" s="95"/>
      <c r="E893" s="95"/>
      <c r="F893" s="95"/>
      <c r="G893" s="95"/>
      <c r="H893" s="95"/>
      <c r="I893" s="95"/>
      <c r="J893" s="95"/>
      <c r="K893" s="95"/>
      <c r="L893" s="95"/>
      <c r="M893" s="95"/>
      <c r="N893" s="95"/>
      <c r="O893" s="95"/>
      <c r="P893" s="3"/>
      <c r="Q893" s="3"/>
      <c r="R893" s="3"/>
      <c r="S893" s="3"/>
      <c r="T893" s="3"/>
      <c r="U893" s="3"/>
      <c r="V893" s="3"/>
      <c r="W893" s="3"/>
      <c r="X893" s="3"/>
      <c r="Y893" s="3"/>
      <c r="Z893" s="3"/>
    </row>
    <row r="894" ht="14.25" customHeight="1">
      <c r="A894" s="95"/>
      <c r="B894" s="318"/>
      <c r="C894" s="318"/>
      <c r="D894" s="95"/>
      <c r="E894" s="95"/>
      <c r="F894" s="95"/>
      <c r="G894" s="95"/>
      <c r="H894" s="95"/>
      <c r="I894" s="95"/>
      <c r="J894" s="95"/>
      <c r="K894" s="95"/>
      <c r="L894" s="95"/>
      <c r="M894" s="95"/>
      <c r="N894" s="95"/>
      <c r="O894" s="95"/>
      <c r="P894" s="3"/>
      <c r="Q894" s="3"/>
      <c r="R894" s="3"/>
      <c r="S894" s="3"/>
      <c r="T894" s="3"/>
      <c r="U894" s="3"/>
      <c r="V894" s="3"/>
      <c r="W894" s="3"/>
      <c r="X894" s="3"/>
      <c r="Y894" s="3"/>
      <c r="Z894" s="3"/>
    </row>
    <row r="895" ht="14.25" customHeight="1">
      <c r="A895" s="95"/>
      <c r="B895" s="318"/>
      <c r="C895" s="318"/>
      <c r="D895" s="95"/>
      <c r="E895" s="95"/>
      <c r="F895" s="95"/>
      <c r="G895" s="95"/>
      <c r="H895" s="95"/>
      <c r="I895" s="95"/>
      <c r="J895" s="95"/>
      <c r="K895" s="95"/>
      <c r="L895" s="95"/>
      <c r="M895" s="95"/>
      <c r="N895" s="95"/>
      <c r="O895" s="95"/>
      <c r="P895" s="3"/>
      <c r="Q895" s="3"/>
      <c r="R895" s="3"/>
      <c r="S895" s="3"/>
      <c r="T895" s="3"/>
      <c r="U895" s="3"/>
      <c r="V895" s="3"/>
      <c r="W895" s="3"/>
      <c r="X895" s="3"/>
      <c r="Y895" s="3"/>
      <c r="Z895" s="3"/>
    </row>
    <row r="896" ht="14.25" customHeight="1">
      <c r="A896" s="95"/>
      <c r="B896" s="318"/>
      <c r="C896" s="318"/>
      <c r="D896" s="95"/>
      <c r="E896" s="95"/>
      <c r="F896" s="95"/>
      <c r="G896" s="95"/>
      <c r="H896" s="95"/>
      <c r="I896" s="95"/>
      <c r="J896" s="95"/>
      <c r="K896" s="95"/>
      <c r="L896" s="95"/>
      <c r="M896" s="95"/>
      <c r="N896" s="95"/>
      <c r="O896" s="95"/>
      <c r="P896" s="3"/>
      <c r="Q896" s="3"/>
      <c r="R896" s="3"/>
      <c r="S896" s="3"/>
      <c r="T896" s="3"/>
      <c r="U896" s="3"/>
      <c r="V896" s="3"/>
      <c r="W896" s="3"/>
      <c r="X896" s="3"/>
      <c r="Y896" s="3"/>
      <c r="Z896" s="3"/>
    </row>
    <row r="897" ht="14.25" customHeight="1">
      <c r="A897" s="95"/>
      <c r="B897" s="318"/>
      <c r="C897" s="318"/>
      <c r="D897" s="95"/>
      <c r="E897" s="95"/>
      <c r="F897" s="95"/>
      <c r="G897" s="95"/>
      <c r="H897" s="95"/>
      <c r="I897" s="95"/>
      <c r="J897" s="95"/>
      <c r="K897" s="95"/>
      <c r="L897" s="95"/>
      <c r="M897" s="95"/>
      <c r="N897" s="95"/>
      <c r="O897" s="95"/>
      <c r="P897" s="3"/>
      <c r="Q897" s="3"/>
      <c r="R897" s="3"/>
      <c r="S897" s="3"/>
      <c r="T897" s="3"/>
      <c r="U897" s="3"/>
      <c r="V897" s="3"/>
      <c r="W897" s="3"/>
      <c r="X897" s="3"/>
      <c r="Y897" s="3"/>
      <c r="Z897" s="3"/>
    </row>
    <row r="898" ht="14.25" customHeight="1">
      <c r="A898" s="95"/>
      <c r="B898" s="318"/>
      <c r="C898" s="318"/>
      <c r="D898" s="95"/>
      <c r="E898" s="95"/>
      <c r="F898" s="95"/>
      <c r="G898" s="95"/>
      <c r="H898" s="95"/>
      <c r="I898" s="95"/>
      <c r="J898" s="95"/>
      <c r="K898" s="95"/>
      <c r="L898" s="95"/>
      <c r="M898" s="95"/>
      <c r="N898" s="95"/>
      <c r="O898" s="95"/>
      <c r="P898" s="3"/>
      <c r="Q898" s="3"/>
      <c r="R898" s="3"/>
      <c r="S898" s="3"/>
      <c r="T898" s="3"/>
      <c r="U898" s="3"/>
      <c r="V898" s="3"/>
      <c r="W898" s="3"/>
      <c r="X898" s="3"/>
      <c r="Y898" s="3"/>
      <c r="Z898" s="3"/>
    </row>
    <row r="899" ht="14.25" customHeight="1">
      <c r="A899" s="95"/>
      <c r="B899" s="318"/>
      <c r="C899" s="318"/>
      <c r="D899" s="95"/>
      <c r="E899" s="95"/>
      <c r="F899" s="95"/>
      <c r="G899" s="95"/>
      <c r="H899" s="95"/>
      <c r="I899" s="95"/>
      <c r="J899" s="95"/>
      <c r="K899" s="95"/>
      <c r="L899" s="95"/>
      <c r="M899" s="95"/>
      <c r="N899" s="95"/>
      <c r="O899" s="95"/>
      <c r="P899" s="3"/>
      <c r="Q899" s="3"/>
      <c r="R899" s="3"/>
      <c r="S899" s="3"/>
      <c r="T899" s="3"/>
      <c r="U899" s="3"/>
      <c r="V899" s="3"/>
      <c r="W899" s="3"/>
      <c r="X899" s="3"/>
      <c r="Y899" s="3"/>
      <c r="Z899" s="3"/>
    </row>
    <row r="900" ht="14.25" customHeight="1">
      <c r="A900" s="95"/>
      <c r="B900" s="318"/>
      <c r="C900" s="318"/>
      <c r="D900" s="95"/>
      <c r="E900" s="95"/>
      <c r="F900" s="95"/>
      <c r="G900" s="95"/>
      <c r="H900" s="95"/>
      <c r="I900" s="95"/>
      <c r="J900" s="95"/>
      <c r="K900" s="95"/>
      <c r="L900" s="95"/>
      <c r="M900" s="95"/>
      <c r="N900" s="95"/>
      <c r="O900" s="95"/>
      <c r="P900" s="3"/>
      <c r="Q900" s="3"/>
      <c r="R900" s="3"/>
      <c r="S900" s="3"/>
      <c r="T900" s="3"/>
      <c r="U900" s="3"/>
      <c r="V900" s="3"/>
      <c r="W900" s="3"/>
      <c r="X900" s="3"/>
      <c r="Y900" s="3"/>
      <c r="Z900" s="3"/>
    </row>
    <row r="901" ht="14.25" customHeight="1">
      <c r="A901" s="95"/>
      <c r="B901" s="318"/>
      <c r="C901" s="318"/>
      <c r="D901" s="95"/>
      <c r="E901" s="95"/>
      <c r="F901" s="95"/>
      <c r="G901" s="95"/>
      <c r="H901" s="95"/>
      <c r="I901" s="95"/>
      <c r="J901" s="95"/>
      <c r="K901" s="95"/>
      <c r="L901" s="95"/>
      <c r="M901" s="95"/>
      <c r="N901" s="95"/>
      <c r="O901" s="95"/>
      <c r="P901" s="3"/>
      <c r="Q901" s="3"/>
      <c r="R901" s="3"/>
      <c r="S901" s="3"/>
      <c r="T901" s="3"/>
      <c r="U901" s="3"/>
      <c r="V901" s="3"/>
      <c r="W901" s="3"/>
      <c r="X901" s="3"/>
      <c r="Y901" s="3"/>
      <c r="Z901" s="3"/>
    </row>
    <row r="902" ht="14.25" customHeight="1">
      <c r="A902" s="95"/>
      <c r="B902" s="318"/>
      <c r="C902" s="318"/>
      <c r="D902" s="95"/>
      <c r="E902" s="95"/>
      <c r="F902" s="95"/>
      <c r="G902" s="95"/>
      <c r="H902" s="95"/>
      <c r="I902" s="95"/>
      <c r="J902" s="95"/>
      <c r="K902" s="95"/>
      <c r="L902" s="95"/>
      <c r="M902" s="95"/>
      <c r="N902" s="95"/>
      <c r="O902" s="95"/>
      <c r="P902" s="3"/>
      <c r="Q902" s="3"/>
      <c r="R902" s="3"/>
      <c r="S902" s="3"/>
      <c r="T902" s="3"/>
      <c r="U902" s="3"/>
      <c r="V902" s="3"/>
      <c r="W902" s="3"/>
      <c r="X902" s="3"/>
      <c r="Y902" s="3"/>
      <c r="Z902" s="3"/>
    </row>
    <row r="903" ht="14.25" customHeight="1">
      <c r="A903" s="95"/>
      <c r="B903" s="318"/>
      <c r="C903" s="318"/>
      <c r="D903" s="95"/>
      <c r="E903" s="95"/>
      <c r="F903" s="95"/>
      <c r="G903" s="95"/>
      <c r="H903" s="95"/>
      <c r="I903" s="95"/>
      <c r="J903" s="95"/>
      <c r="K903" s="95"/>
      <c r="L903" s="95"/>
      <c r="M903" s="95"/>
      <c r="N903" s="95"/>
      <c r="O903" s="95"/>
      <c r="P903" s="3"/>
      <c r="Q903" s="3"/>
      <c r="R903" s="3"/>
      <c r="S903" s="3"/>
      <c r="T903" s="3"/>
      <c r="U903" s="3"/>
      <c r="V903" s="3"/>
      <c r="W903" s="3"/>
      <c r="X903" s="3"/>
      <c r="Y903" s="3"/>
      <c r="Z903" s="3"/>
    </row>
    <row r="904" ht="14.25" customHeight="1">
      <c r="A904" s="95"/>
      <c r="B904" s="318"/>
      <c r="C904" s="318"/>
      <c r="D904" s="95"/>
      <c r="E904" s="95"/>
      <c r="F904" s="95"/>
      <c r="G904" s="95"/>
      <c r="H904" s="95"/>
      <c r="I904" s="95"/>
      <c r="J904" s="95"/>
      <c r="K904" s="95"/>
      <c r="L904" s="95"/>
      <c r="M904" s="95"/>
      <c r="N904" s="95"/>
      <c r="O904" s="95"/>
      <c r="P904" s="3"/>
      <c r="Q904" s="3"/>
      <c r="R904" s="3"/>
      <c r="S904" s="3"/>
      <c r="T904" s="3"/>
      <c r="U904" s="3"/>
      <c r="V904" s="3"/>
      <c r="W904" s="3"/>
      <c r="X904" s="3"/>
      <c r="Y904" s="3"/>
      <c r="Z904" s="3"/>
    </row>
    <row r="905" ht="14.25" customHeight="1">
      <c r="A905" s="95"/>
      <c r="B905" s="318"/>
      <c r="C905" s="318"/>
      <c r="D905" s="95"/>
      <c r="E905" s="95"/>
      <c r="F905" s="95"/>
      <c r="G905" s="95"/>
      <c r="H905" s="95"/>
      <c r="I905" s="95"/>
      <c r="J905" s="95"/>
      <c r="K905" s="95"/>
      <c r="L905" s="95"/>
      <c r="M905" s="95"/>
      <c r="N905" s="95"/>
      <c r="O905" s="95"/>
      <c r="P905" s="3"/>
      <c r="Q905" s="3"/>
      <c r="R905" s="3"/>
      <c r="S905" s="3"/>
      <c r="T905" s="3"/>
      <c r="U905" s="3"/>
      <c r="V905" s="3"/>
      <c r="W905" s="3"/>
      <c r="X905" s="3"/>
      <c r="Y905" s="3"/>
      <c r="Z905" s="3"/>
    </row>
    <row r="906" ht="14.25" customHeight="1">
      <c r="A906" s="95"/>
      <c r="B906" s="318"/>
      <c r="C906" s="318"/>
      <c r="D906" s="95"/>
      <c r="E906" s="95"/>
      <c r="F906" s="95"/>
      <c r="G906" s="95"/>
      <c r="H906" s="95"/>
      <c r="I906" s="95"/>
      <c r="J906" s="95"/>
      <c r="K906" s="95"/>
      <c r="L906" s="95"/>
      <c r="M906" s="95"/>
      <c r="N906" s="95"/>
      <c r="O906" s="95"/>
      <c r="P906" s="3"/>
      <c r="Q906" s="3"/>
      <c r="R906" s="3"/>
      <c r="S906" s="3"/>
      <c r="T906" s="3"/>
      <c r="U906" s="3"/>
      <c r="V906" s="3"/>
      <c r="W906" s="3"/>
      <c r="X906" s="3"/>
      <c r="Y906" s="3"/>
      <c r="Z906" s="3"/>
    </row>
    <row r="907" ht="14.25" customHeight="1">
      <c r="A907" s="95"/>
      <c r="B907" s="318"/>
      <c r="C907" s="318"/>
      <c r="D907" s="95"/>
      <c r="E907" s="95"/>
      <c r="F907" s="95"/>
      <c r="G907" s="95"/>
      <c r="H907" s="95"/>
      <c r="I907" s="95"/>
      <c r="J907" s="95"/>
      <c r="K907" s="95"/>
      <c r="L907" s="95"/>
      <c r="M907" s="95"/>
      <c r="N907" s="95"/>
      <c r="O907" s="95"/>
      <c r="P907" s="3"/>
      <c r="Q907" s="3"/>
      <c r="R907" s="3"/>
      <c r="S907" s="3"/>
      <c r="T907" s="3"/>
      <c r="U907" s="3"/>
      <c r="V907" s="3"/>
      <c r="W907" s="3"/>
      <c r="X907" s="3"/>
      <c r="Y907" s="3"/>
      <c r="Z907" s="3"/>
    </row>
    <row r="908" ht="14.25" customHeight="1">
      <c r="A908" s="95"/>
      <c r="B908" s="318"/>
      <c r="C908" s="318"/>
      <c r="D908" s="95"/>
      <c r="E908" s="95"/>
      <c r="F908" s="95"/>
      <c r="G908" s="95"/>
      <c r="H908" s="95"/>
      <c r="I908" s="95"/>
      <c r="J908" s="95"/>
      <c r="K908" s="95"/>
      <c r="L908" s="95"/>
      <c r="M908" s="95"/>
      <c r="N908" s="95"/>
      <c r="O908" s="95"/>
      <c r="P908" s="3"/>
      <c r="Q908" s="3"/>
      <c r="R908" s="3"/>
      <c r="S908" s="3"/>
      <c r="T908" s="3"/>
      <c r="U908" s="3"/>
      <c r="V908" s="3"/>
      <c r="W908" s="3"/>
      <c r="X908" s="3"/>
      <c r="Y908" s="3"/>
      <c r="Z908" s="3"/>
    </row>
    <row r="909" ht="14.25" customHeight="1">
      <c r="A909" s="95"/>
      <c r="B909" s="318"/>
      <c r="C909" s="318"/>
      <c r="D909" s="95"/>
      <c r="E909" s="95"/>
      <c r="F909" s="95"/>
      <c r="G909" s="95"/>
      <c r="H909" s="95"/>
      <c r="I909" s="95"/>
      <c r="J909" s="95"/>
      <c r="K909" s="95"/>
      <c r="L909" s="95"/>
      <c r="M909" s="95"/>
      <c r="N909" s="95"/>
      <c r="O909" s="95"/>
      <c r="P909" s="3"/>
      <c r="Q909" s="3"/>
      <c r="R909" s="3"/>
      <c r="S909" s="3"/>
      <c r="T909" s="3"/>
      <c r="U909" s="3"/>
      <c r="V909" s="3"/>
      <c r="W909" s="3"/>
      <c r="X909" s="3"/>
      <c r="Y909" s="3"/>
      <c r="Z909" s="3"/>
    </row>
    <row r="910" ht="14.25" customHeight="1">
      <c r="A910" s="95"/>
      <c r="B910" s="318"/>
      <c r="C910" s="318"/>
      <c r="D910" s="95"/>
      <c r="E910" s="95"/>
      <c r="F910" s="95"/>
      <c r="G910" s="95"/>
      <c r="H910" s="95"/>
      <c r="I910" s="95"/>
      <c r="J910" s="95"/>
      <c r="K910" s="95"/>
      <c r="L910" s="95"/>
      <c r="M910" s="95"/>
      <c r="N910" s="95"/>
      <c r="O910" s="95"/>
      <c r="P910" s="3"/>
      <c r="Q910" s="3"/>
      <c r="R910" s="3"/>
      <c r="S910" s="3"/>
      <c r="T910" s="3"/>
      <c r="U910" s="3"/>
      <c r="V910" s="3"/>
      <c r="W910" s="3"/>
      <c r="X910" s="3"/>
      <c r="Y910" s="3"/>
      <c r="Z910" s="3"/>
    </row>
    <row r="911" ht="14.25" customHeight="1">
      <c r="A911" s="95"/>
      <c r="B911" s="318"/>
      <c r="C911" s="318"/>
      <c r="D911" s="95"/>
      <c r="E911" s="95"/>
      <c r="F911" s="95"/>
      <c r="G911" s="95"/>
      <c r="H911" s="95"/>
      <c r="I911" s="95"/>
      <c r="J911" s="95"/>
      <c r="K911" s="95"/>
      <c r="L911" s="95"/>
      <c r="M911" s="95"/>
      <c r="N911" s="95"/>
      <c r="O911" s="95"/>
      <c r="P911" s="3"/>
      <c r="Q911" s="3"/>
      <c r="R911" s="3"/>
      <c r="S911" s="3"/>
      <c r="T911" s="3"/>
      <c r="U911" s="3"/>
      <c r="V911" s="3"/>
      <c r="W911" s="3"/>
      <c r="X911" s="3"/>
      <c r="Y911" s="3"/>
      <c r="Z911" s="3"/>
    </row>
    <row r="912" ht="14.25" customHeight="1">
      <c r="A912" s="95"/>
      <c r="B912" s="318"/>
      <c r="C912" s="318"/>
      <c r="D912" s="95"/>
      <c r="E912" s="95"/>
      <c r="F912" s="95"/>
      <c r="G912" s="95"/>
      <c r="H912" s="95"/>
      <c r="I912" s="95"/>
      <c r="J912" s="95"/>
      <c r="K912" s="95"/>
      <c r="L912" s="95"/>
      <c r="M912" s="95"/>
      <c r="N912" s="95"/>
      <c r="O912" s="95"/>
      <c r="P912" s="3"/>
      <c r="Q912" s="3"/>
      <c r="R912" s="3"/>
      <c r="S912" s="3"/>
      <c r="T912" s="3"/>
      <c r="U912" s="3"/>
      <c r="V912" s="3"/>
      <c r="W912" s="3"/>
      <c r="X912" s="3"/>
      <c r="Y912" s="3"/>
      <c r="Z912" s="3"/>
    </row>
    <row r="913" ht="14.25" customHeight="1">
      <c r="A913" s="95"/>
      <c r="B913" s="318"/>
      <c r="C913" s="318"/>
      <c r="D913" s="95"/>
      <c r="E913" s="95"/>
      <c r="F913" s="95"/>
      <c r="G913" s="95"/>
      <c r="H913" s="95"/>
      <c r="I913" s="95"/>
      <c r="J913" s="95"/>
      <c r="K913" s="95"/>
      <c r="L913" s="95"/>
      <c r="M913" s="95"/>
      <c r="N913" s="95"/>
      <c r="O913" s="95"/>
      <c r="P913" s="3"/>
      <c r="Q913" s="3"/>
      <c r="R913" s="3"/>
      <c r="S913" s="3"/>
      <c r="T913" s="3"/>
      <c r="U913" s="3"/>
      <c r="V913" s="3"/>
      <c r="W913" s="3"/>
      <c r="X913" s="3"/>
      <c r="Y913" s="3"/>
      <c r="Z913" s="3"/>
    </row>
    <row r="914" ht="14.25" customHeight="1">
      <c r="A914" s="95"/>
      <c r="B914" s="318"/>
      <c r="C914" s="318"/>
      <c r="D914" s="95"/>
      <c r="E914" s="95"/>
      <c r="F914" s="95"/>
      <c r="G914" s="95"/>
      <c r="H914" s="95"/>
      <c r="I914" s="95"/>
      <c r="J914" s="95"/>
      <c r="K914" s="95"/>
      <c r="L914" s="95"/>
      <c r="M914" s="95"/>
      <c r="N914" s="95"/>
      <c r="O914" s="95"/>
      <c r="P914" s="3"/>
      <c r="Q914" s="3"/>
      <c r="R914" s="3"/>
      <c r="S914" s="3"/>
      <c r="T914" s="3"/>
      <c r="U914" s="3"/>
      <c r="V914" s="3"/>
      <c r="W914" s="3"/>
      <c r="X914" s="3"/>
      <c r="Y914" s="3"/>
      <c r="Z914" s="3"/>
    </row>
    <row r="915" ht="14.25" customHeight="1">
      <c r="A915" s="95"/>
      <c r="B915" s="318"/>
      <c r="C915" s="318"/>
      <c r="D915" s="95"/>
      <c r="E915" s="95"/>
      <c r="F915" s="95"/>
      <c r="G915" s="95"/>
      <c r="H915" s="95"/>
      <c r="I915" s="95"/>
      <c r="J915" s="95"/>
      <c r="K915" s="95"/>
      <c r="L915" s="95"/>
      <c r="M915" s="95"/>
      <c r="N915" s="95"/>
      <c r="O915" s="95"/>
      <c r="P915" s="3"/>
      <c r="Q915" s="3"/>
      <c r="R915" s="3"/>
      <c r="S915" s="3"/>
      <c r="T915" s="3"/>
      <c r="U915" s="3"/>
      <c r="V915" s="3"/>
      <c r="W915" s="3"/>
      <c r="X915" s="3"/>
      <c r="Y915" s="3"/>
      <c r="Z915" s="3"/>
    </row>
    <row r="916" ht="14.25" customHeight="1">
      <c r="A916" s="95"/>
      <c r="B916" s="318"/>
      <c r="C916" s="318"/>
      <c r="D916" s="95"/>
      <c r="E916" s="95"/>
      <c r="F916" s="95"/>
      <c r="G916" s="95"/>
      <c r="H916" s="95"/>
      <c r="I916" s="95"/>
      <c r="J916" s="95"/>
      <c r="K916" s="95"/>
      <c r="L916" s="95"/>
      <c r="M916" s="95"/>
      <c r="N916" s="95"/>
      <c r="O916" s="95"/>
      <c r="P916" s="3"/>
      <c r="Q916" s="3"/>
      <c r="R916" s="3"/>
      <c r="S916" s="3"/>
      <c r="T916" s="3"/>
      <c r="U916" s="3"/>
      <c r="V916" s="3"/>
      <c r="W916" s="3"/>
      <c r="X916" s="3"/>
      <c r="Y916" s="3"/>
      <c r="Z916" s="3"/>
    </row>
    <row r="917" ht="14.25" customHeight="1">
      <c r="A917" s="95"/>
      <c r="B917" s="318"/>
      <c r="C917" s="318"/>
      <c r="D917" s="95"/>
      <c r="E917" s="95"/>
      <c r="F917" s="95"/>
      <c r="G917" s="95"/>
      <c r="H917" s="95"/>
      <c r="I917" s="95"/>
      <c r="J917" s="95"/>
      <c r="K917" s="95"/>
      <c r="L917" s="95"/>
      <c r="M917" s="95"/>
      <c r="N917" s="95"/>
      <c r="O917" s="95"/>
      <c r="P917" s="3"/>
      <c r="Q917" s="3"/>
      <c r="R917" s="3"/>
      <c r="S917" s="3"/>
      <c r="T917" s="3"/>
      <c r="U917" s="3"/>
      <c r="V917" s="3"/>
      <c r="W917" s="3"/>
      <c r="X917" s="3"/>
      <c r="Y917" s="3"/>
      <c r="Z917" s="3"/>
    </row>
    <row r="918" ht="14.25" customHeight="1">
      <c r="A918" s="95"/>
      <c r="B918" s="318"/>
      <c r="C918" s="318"/>
      <c r="D918" s="95"/>
      <c r="E918" s="95"/>
      <c r="F918" s="95"/>
      <c r="G918" s="95"/>
      <c r="H918" s="95"/>
      <c r="I918" s="95"/>
      <c r="J918" s="95"/>
      <c r="K918" s="95"/>
      <c r="L918" s="95"/>
      <c r="M918" s="95"/>
      <c r="N918" s="95"/>
      <c r="O918" s="95"/>
      <c r="P918" s="3"/>
      <c r="Q918" s="3"/>
      <c r="R918" s="3"/>
      <c r="S918" s="3"/>
      <c r="T918" s="3"/>
      <c r="U918" s="3"/>
      <c r="V918" s="3"/>
      <c r="W918" s="3"/>
      <c r="X918" s="3"/>
      <c r="Y918" s="3"/>
      <c r="Z918" s="3"/>
    </row>
    <row r="919" ht="14.25" customHeight="1">
      <c r="A919" s="95"/>
      <c r="B919" s="318"/>
      <c r="C919" s="318"/>
      <c r="D919" s="95"/>
      <c r="E919" s="95"/>
      <c r="F919" s="95"/>
      <c r="G919" s="95"/>
      <c r="H919" s="95"/>
      <c r="I919" s="95"/>
      <c r="J919" s="95"/>
      <c r="K919" s="95"/>
      <c r="L919" s="95"/>
      <c r="M919" s="95"/>
      <c r="N919" s="95"/>
      <c r="O919" s="95"/>
      <c r="P919" s="3"/>
      <c r="Q919" s="3"/>
      <c r="R919" s="3"/>
      <c r="S919" s="3"/>
      <c r="T919" s="3"/>
      <c r="U919" s="3"/>
      <c r="V919" s="3"/>
      <c r="W919" s="3"/>
      <c r="X919" s="3"/>
      <c r="Y919" s="3"/>
      <c r="Z919" s="3"/>
    </row>
    <row r="920" ht="14.25" customHeight="1">
      <c r="A920" s="95"/>
      <c r="B920" s="318"/>
      <c r="C920" s="318"/>
      <c r="D920" s="95"/>
      <c r="E920" s="95"/>
      <c r="F920" s="95"/>
      <c r="G920" s="95"/>
      <c r="H920" s="95"/>
      <c r="I920" s="95"/>
      <c r="J920" s="95"/>
      <c r="K920" s="95"/>
      <c r="L920" s="95"/>
      <c r="M920" s="95"/>
      <c r="N920" s="95"/>
      <c r="O920" s="95"/>
      <c r="P920" s="3"/>
      <c r="Q920" s="3"/>
      <c r="R920" s="3"/>
      <c r="S920" s="3"/>
      <c r="T920" s="3"/>
      <c r="U920" s="3"/>
      <c r="V920" s="3"/>
      <c r="W920" s="3"/>
      <c r="X920" s="3"/>
      <c r="Y920" s="3"/>
      <c r="Z920" s="3"/>
    </row>
    <row r="921" ht="14.25" customHeight="1">
      <c r="A921" s="95"/>
      <c r="B921" s="318"/>
      <c r="C921" s="318"/>
      <c r="D921" s="95"/>
      <c r="E921" s="95"/>
      <c r="F921" s="95"/>
      <c r="G921" s="95"/>
      <c r="H921" s="95"/>
      <c r="I921" s="95"/>
      <c r="J921" s="95"/>
      <c r="K921" s="95"/>
      <c r="L921" s="95"/>
      <c r="M921" s="95"/>
      <c r="N921" s="95"/>
      <c r="O921" s="95"/>
      <c r="P921" s="3"/>
      <c r="Q921" s="3"/>
      <c r="R921" s="3"/>
      <c r="S921" s="3"/>
      <c r="T921" s="3"/>
      <c r="U921" s="3"/>
      <c r="V921" s="3"/>
      <c r="W921" s="3"/>
      <c r="X921" s="3"/>
      <c r="Y921" s="3"/>
      <c r="Z921" s="3"/>
    </row>
    <row r="922" ht="14.25" customHeight="1">
      <c r="A922" s="95"/>
      <c r="B922" s="318"/>
      <c r="C922" s="318"/>
      <c r="D922" s="95"/>
      <c r="E922" s="95"/>
      <c r="F922" s="95"/>
      <c r="G922" s="95"/>
      <c r="H922" s="95"/>
      <c r="I922" s="95"/>
      <c r="J922" s="95"/>
      <c r="K922" s="95"/>
      <c r="L922" s="95"/>
      <c r="M922" s="95"/>
      <c r="N922" s="95"/>
      <c r="O922" s="95"/>
      <c r="P922" s="3"/>
      <c r="Q922" s="3"/>
      <c r="R922" s="3"/>
      <c r="S922" s="3"/>
      <c r="T922" s="3"/>
      <c r="U922" s="3"/>
      <c r="V922" s="3"/>
      <c r="W922" s="3"/>
      <c r="X922" s="3"/>
      <c r="Y922" s="3"/>
      <c r="Z922" s="3"/>
    </row>
    <row r="923" ht="14.25" customHeight="1">
      <c r="A923" s="95"/>
      <c r="B923" s="318"/>
      <c r="C923" s="318"/>
      <c r="D923" s="95"/>
      <c r="E923" s="95"/>
      <c r="F923" s="95"/>
      <c r="G923" s="95"/>
      <c r="H923" s="95"/>
      <c r="I923" s="95"/>
      <c r="J923" s="95"/>
      <c r="K923" s="95"/>
      <c r="L923" s="95"/>
      <c r="M923" s="95"/>
      <c r="N923" s="95"/>
      <c r="O923" s="95"/>
      <c r="P923" s="3"/>
      <c r="Q923" s="3"/>
      <c r="R923" s="3"/>
      <c r="S923" s="3"/>
      <c r="T923" s="3"/>
      <c r="U923" s="3"/>
      <c r="V923" s="3"/>
      <c r="W923" s="3"/>
      <c r="X923" s="3"/>
      <c r="Y923" s="3"/>
      <c r="Z923" s="3"/>
    </row>
    <row r="924" ht="14.25" customHeight="1">
      <c r="A924" s="95"/>
      <c r="B924" s="318"/>
      <c r="C924" s="318"/>
      <c r="D924" s="95"/>
      <c r="E924" s="95"/>
      <c r="F924" s="95"/>
      <c r="G924" s="95"/>
      <c r="H924" s="95"/>
      <c r="I924" s="95"/>
      <c r="J924" s="95"/>
      <c r="K924" s="95"/>
      <c r="L924" s="95"/>
      <c r="M924" s="95"/>
      <c r="N924" s="95"/>
      <c r="O924" s="95"/>
      <c r="P924" s="3"/>
      <c r="Q924" s="3"/>
      <c r="R924" s="3"/>
      <c r="S924" s="3"/>
      <c r="T924" s="3"/>
      <c r="U924" s="3"/>
      <c r="V924" s="3"/>
      <c r="W924" s="3"/>
      <c r="X924" s="3"/>
      <c r="Y924" s="3"/>
      <c r="Z924" s="3"/>
    </row>
    <row r="925" ht="14.25" customHeight="1">
      <c r="A925" s="95"/>
      <c r="B925" s="318"/>
      <c r="C925" s="318"/>
      <c r="D925" s="95"/>
      <c r="E925" s="95"/>
      <c r="F925" s="95"/>
      <c r="G925" s="95"/>
      <c r="H925" s="95"/>
      <c r="I925" s="95"/>
      <c r="J925" s="95"/>
      <c r="K925" s="95"/>
      <c r="L925" s="95"/>
      <c r="M925" s="95"/>
      <c r="N925" s="95"/>
      <c r="O925" s="95"/>
      <c r="P925" s="3"/>
      <c r="Q925" s="3"/>
      <c r="R925" s="3"/>
      <c r="S925" s="3"/>
      <c r="T925" s="3"/>
      <c r="U925" s="3"/>
      <c r="V925" s="3"/>
      <c r="W925" s="3"/>
      <c r="X925" s="3"/>
      <c r="Y925" s="3"/>
      <c r="Z925" s="3"/>
    </row>
    <row r="926" ht="14.25" customHeight="1">
      <c r="A926" s="95"/>
      <c r="B926" s="318"/>
      <c r="C926" s="318"/>
      <c r="D926" s="95"/>
      <c r="E926" s="95"/>
      <c r="F926" s="95"/>
      <c r="G926" s="95"/>
      <c r="H926" s="95"/>
      <c r="I926" s="95"/>
      <c r="J926" s="95"/>
      <c r="K926" s="95"/>
      <c r="L926" s="95"/>
      <c r="M926" s="95"/>
      <c r="N926" s="95"/>
      <c r="O926" s="95"/>
      <c r="P926" s="3"/>
      <c r="Q926" s="3"/>
      <c r="R926" s="3"/>
      <c r="S926" s="3"/>
      <c r="T926" s="3"/>
      <c r="U926" s="3"/>
      <c r="V926" s="3"/>
      <c r="W926" s="3"/>
      <c r="X926" s="3"/>
      <c r="Y926" s="3"/>
      <c r="Z926" s="3"/>
    </row>
    <row r="927" ht="14.25" customHeight="1">
      <c r="A927" s="95"/>
      <c r="B927" s="318"/>
      <c r="C927" s="318"/>
      <c r="D927" s="95"/>
      <c r="E927" s="95"/>
      <c r="F927" s="95"/>
      <c r="G927" s="95"/>
      <c r="H927" s="95"/>
      <c r="I927" s="95"/>
      <c r="J927" s="95"/>
      <c r="K927" s="95"/>
      <c r="L927" s="95"/>
      <c r="M927" s="95"/>
      <c r="N927" s="95"/>
      <c r="O927" s="95"/>
      <c r="P927" s="3"/>
      <c r="Q927" s="3"/>
      <c r="R927" s="3"/>
      <c r="S927" s="3"/>
      <c r="T927" s="3"/>
      <c r="U927" s="3"/>
      <c r="V927" s="3"/>
      <c r="W927" s="3"/>
      <c r="X927" s="3"/>
      <c r="Y927" s="3"/>
      <c r="Z927" s="3"/>
    </row>
    <row r="928" ht="14.25" customHeight="1">
      <c r="A928" s="95"/>
      <c r="B928" s="318"/>
      <c r="C928" s="318"/>
      <c r="D928" s="95"/>
      <c r="E928" s="95"/>
      <c r="F928" s="95"/>
      <c r="G928" s="95"/>
      <c r="H928" s="95"/>
      <c r="I928" s="95"/>
      <c r="J928" s="95"/>
      <c r="K928" s="95"/>
      <c r="L928" s="95"/>
      <c r="M928" s="95"/>
      <c r="N928" s="95"/>
      <c r="O928" s="95"/>
      <c r="P928" s="3"/>
      <c r="Q928" s="3"/>
      <c r="R928" s="3"/>
      <c r="S928" s="3"/>
      <c r="T928" s="3"/>
      <c r="U928" s="3"/>
      <c r="V928" s="3"/>
      <c r="W928" s="3"/>
      <c r="X928" s="3"/>
      <c r="Y928" s="3"/>
      <c r="Z928" s="3"/>
    </row>
    <row r="929" ht="14.25" customHeight="1">
      <c r="A929" s="95"/>
      <c r="B929" s="318"/>
      <c r="C929" s="318"/>
      <c r="D929" s="95"/>
      <c r="E929" s="95"/>
      <c r="F929" s="95"/>
      <c r="G929" s="95"/>
      <c r="H929" s="95"/>
      <c r="I929" s="95"/>
      <c r="J929" s="95"/>
      <c r="K929" s="95"/>
      <c r="L929" s="95"/>
      <c r="M929" s="95"/>
      <c r="N929" s="95"/>
      <c r="O929" s="95"/>
      <c r="P929" s="3"/>
      <c r="Q929" s="3"/>
      <c r="R929" s="3"/>
      <c r="S929" s="3"/>
      <c r="T929" s="3"/>
      <c r="U929" s="3"/>
      <c r="V929" s="3"/>
      <c r="W929" s="3"/>
      <c r="X929" s="3"/>
      <c r="Y929" s="3"/>
      <c r="Z929" s="3"/>
    </row>
    <row r="930" ht="14.25" customHeight="1">
      <c r="A930" s="95"/>
      <c r="B930" s="318"/>
      <c r="C930" s="318"/>
      <c r="D930" s="95"/>
      <c r="E930" s="95"/>
      <c r="F930" s="95"/>
      <c r="G930" s="95"/>
      <c r="H930" s="95"/>
      <c r="I930" s="95"/>
      <c r="J930" s="95"/>
      <c r="K930" s="95"/>
      <c r="L930" s="95"/>
      <c r="M930" s="95"/>
      <c r="N930" s="95"/>
      <c r="O930" s="95"/>
      <c r="P930" s="3"/>
      <c r="Q930" s="3"/>
      <c r="R930" s="3"/>
      <c r="S930" s="3"/>
      <c r="T930" s="3"/>
      <c r="U930" s="3"/>
      <c r="V930" s="3"/>
      <c r="W930" s="3"/>
      <c r="X930" s="3"/>
      <c r="Y930" s="3"/>
      <c r="Z930" s="3"/>
    </row>
    <row r="931" ht="14.25" customHeight="1">
      <c r="A931" s="95"/>
      <c r="B931" s="318"/>
      <c r="C931" s="318"/>
      <c r="D931" s="95"/>
      <c r="E931" s="95"/>
      <c r="F931" s="95"/>
      <c r="G931" s="95"/>
      <c r="H931" s="95"/>
      <c r="I931" s="95"/>
      <c r="J931" s="95"/>
      <c r="K931" s="95"/>
      <c r="L931" s="95"/>
      <c r="M931" s="95"/>
      <c r="N931" s="95"/>
      <c r="O931" s="95"/>
      <c r="P931" s="3"/>
      <c r="Q931" s="3"/>
      <c r="R931" s="3"/>
      <c r="S931" s="3"/>
      <c r="T931" s="3"/>
      <c r="U931" s="3"/>
      <c r="V931" s="3"/>
      <c r="W931" s="3"/>
      <c r="X931" s="3"/>
      <c r="Y931" s="3"/>
      <c r="Z931" s="3"/>
    </row>
    <row r="932" ht="14.25" customHeight="1">
      <c r="A932" s="95"/>
      <c r="B932" s="318"/>
      <c r="C932" s="318"/>
      <c r="D932" s="95"/>
      <c r="E932" s="95"/>
      <c r="F932" s="95"/>
      <c r="G932" s="95"/>
      <c r="H932" s="95"/>
      <c r="I932" s="95"/>
      <c r="J932" s="95"/>
      <c r="K932" s="95"/>
      <c r="L932" s="95"/>
      <c r="M932" s="95"/>
      <c r="N932" s="95"/>
      <c r="O932" s="95"/>
      <c r="P932" s="3"/>
      <c r="Q932" s="3"/>
      <c r="R932" s="3"/>
      <c r="S932" s="3"/>
      <c r="T932" s="3"/>
      <c r="U932" s="3"/>
      <c r="V932" s="3"/>
      <c r="W932" s="3"/>
      <c r="X932" s="3"/>
      <c r="Y932" s="3"/>
      <c r="Z932" s="3"/>
    </row>
    <row r="933" ht="14.25" customHeight="1">
      <c r="A933" s="95"/>
      <c r="B933" s="318"/>
      <c r="C933" s="318"/>
      <c r="D933" s="95"/>
      <c r="E933" s="95"/>
      <c r="F933" s="95"/>
      <c r="G933" s="95"/>
      <c r="H933" s="95"/>
      <c r="I933" s="95"/>
      <c r="J933" s="95"/>
      <c r="K933" s="95"/>
      <c r="L933" s="95"/>
      <c r="M933" s="95"/>
      <c r="N933" s="95"/>
      <c r="O933" s="95"/>
      <c r="P933" s="3"/>
      <c r="Q933" s="3"/>
      <c r="R933" s="3"/>
      <c r="S933" s="3"/>
      <c r="T933" s="3"/>
      <c r="U933" s="3"/>
      <c r="V933" s="3"/>
      <c r="W933" s="3"/>
      <c r="X933" s="3"/>
      <c r="Y933" s="3"/>
      <c r="Z933" s="3"/>
    </row>
    <row r="934" ht="14.25" customHeight="1">
      <c r="A934" s="95"/>
      <c r="B934" s="318"/>
      <c r="C934" s="318"/>
      <c r="D934" s="95"/>
      <c r="E934" s="95"/>
      <c r="F934" s="95"/>
      <c r="G934" s="95"/>
      <c r="H934" s="95"/>
      <c r="I934" s="95"/>
      <c r="J934" s="95"/>
      <c r="K934" s="95"/>
      <c r="L934" s="95"/>
      <c r="M934" s="95"/>
      <c r="N934" s="95"/>
      <c r="O934" s="95"/>
      <c r="P934" s="3"/>
      <c r="Q934" s="3"/>
      <c r="R934" s="3"/>
      <c r="S934" s="3"/>
      <c r="T934" s="3"/>
      <c r="U934" s="3"/>
      <c r="V934" s="3"/>
      <c r="W934" s="3"/>
      <c r="X934" s="3"/>
      <c r="Y934" s="3"/>
      <c r="Z934" s="3"/>
    </row>
    <row r="935" ht="14.25" customHeight="1">
      <c r="A935" s="95"/>
      <c r="B935" s="318"/>
      <c r="C935" s="318"/>
      <c r="D935" s="95"/>
      <c r="E935" s="95"/>
      <c r="F935" s="95"/>
      <c r="G935" s="95"/>
      <c r="H935" s="95"/>
      <c r="I935" s="95"/>
      <c r="J935" s="95"/>
      <c r="K935" s="95"/>
      <c r="L935" s="95"/>
      <c r="M935" s="95"/>
      <c r="N935" s="95"/>
      <c r="O935" s="95"/>
      <c r="P935" s="3"/>
      <c r="Q935" s="3"/>
      <c r="R935" s="3"/>
      <c r="S935" s="3"/>
      <c r="T935" s="3"/>
      <c r="U935" s="3"/>
      <c r="V935" s="3"/>
      <c r="W935" s="3"/>
      <c r="X935" s="3"/>
      <c r="Y935" s="3"/>
      <c r="Z935" s="3"/>
    </row>
    <row r="936" ht="14.25" customHeight="1">
      <c r="A936" s="95"/>
      <c r="B936" s="318"/>
      <c r="C936" s="318"/>
      <c r="D936" s="95"/>
      <c r="E936" s="95"/>
      <c r="F936" s="95"/>
      <c r="G936" s="95"/>
      <c r="H936" s="95"/>
      <c r="I936" s="95"/>
      <c r="J936" s="95"/>
      <c r="K936" s="95"/>
      <c r="L936" s="95"/>
      <c r="M936" s="95"/>
      <c r="N936" s="95"/>
      <c r="O936" s="95"/>
      <c r="P936" s="3"/>
      <c r="Q936" s="3"/>
      <c r="R936" s="3"/>
      <c r="S936" s="3"/>
      <c r="T936" s="3"/>
      <c r="U936" s="3"/>
      <c r="V936" s="3"/>
      <c r="W936" s="3"/>
      <c r="X936" s="3"/>
      <c r="Y936" s="3"/>
      <c r="Z936" s="3"/>
    </row>
    <row r="937" ht="14.25" customHeight="1">
      <c r="A937" s="95"/>
      <c r="B937" s="318"/>
      <c r="C937" s="318"/>
      <c r="D937" s="95"/>
      <c r="E937" s="95"/>
      <c r="F937" s="95"/>
      <c r="G937" s="95"/>
      <c r="H937" s="95"/>
      <c r="I937" s="95"/>
      <c r="J937" s="95"/>
      <c r="K937" s="95"/>
      <c r="L937" s="95"/>
      <c r="M937" s="95"/>
      <c r="N937" s="95"/>
      <c r="O937" s="95"/>
      <c r="P937" s="3"/>
      <c r="Q937" s="3"/>
      <c r="R937" s="3"/>
      <c r="S937" s="3"/>
      <c r="T937" s="3"/>
      <c r="U937" s="3"/>
      <c r="V937" s="3"/>
      <c r="W937" s="3"/>
      <c r="X937" s="3"/>
      <c r="Y937" s="3"/>
      <c r="Z937" s="3"/>
    </row>
    <row r="938" ht="14.25" customHeight="1">
      <c r="A938" s="95"/>
      <c r="B938" s="318"/>
      <c r="C938" s="318"/>
      <c r="D938" s="95"/>
      <c r="E938" s="95"/>
      <c r="F938" s="95"/>
      <c r="G938" s="95"/>
      <c r="H938" s="95"/>
      <c r="I938" s="95"/>
      <c r="J938" s="95"/>
      <c r="K938" s="95"/>
      <c r="L938" s="95"/>
      <c r="M938" s="95"/>
      <c r="N938" s="95"/>
      <c r="O938" s="95"/>
      <c r="P938" s="3"/>
      <c r="Q938" s="3"/>
      <c r="R938" s="3"/>
      <c r="S938" s="3"/>
      <c r="T938" s="3"/>
      <c r="U938" s="3"/>
      <c r="V938" s="3"/>
      <c r="W938" s="3"/>
      <c r="X938" s="3"/>
      <c r="Y938" s="3"/>
      <c r="Z938" s="3"/>
    </row>
    <row r="939" ht="14.25" customHeight="1">
      <c r="A939" s="95"/>
      <c r="B939" s="318"/>
      <c r="C939" s="318"/>
      <c r="D939" s="95"/>
      <c r="E939" s="95"/>
      <c r="F939" s="95"/>
      <c r="G939" s="95"/>
      <c r="H939" s="95"/>
      <c r="I939" s="95"/>
      <c r="J939" s="95"/>
      <c r="K939" s="95"/>
      <c r="L939" s="95"/>
      <c r="M939" s="95"/>
      <c r="N939" s="95"/>
      <c r="O939" s="95"/>
      <c r="P939" s="3"/>
      <c r="Q939" s="3"/>
      <c r="R939" s="3"/>
      <c r="S939" s="3"/>
      <c r="T939" s="3"/>
      <c r="U939" s="3"/>
      <c r="V939" s="3"/>
      <c r="W939" s="3"/>
      <c r="X939" s="3"/>
      <c r="Y939" s="3"/>
      <c r="Z939" s="3"/>
    </row>
    <row r="940" ht="14.25" customHeight="1">
      <c r="A940" s="95"/>
      <c r="B940" s="318"/>
      <c r="C940" s="318"/>
      <c r="D940" s="95"/>
      <c r="E940" s="95"/>
      <c r="F940" s="95"/>
      <c r="G940" s="95"/>
      <c r="H940" s="95"/>
      <c r="I940" s="95"/>
      <c r="J940" s="95"/>
      <c r="K940" s="95"/>
      <c r="L940" s="95"/>
      <c r="M940" s="95"/>
      <c r="N940" s="95"/>
      <c r="O940" s="95"/>
      <c r="P940" s="3"/>
      <c r="Q940" s="3"/>
      <c r="R940" s="3"/>
      <c r="S940" s="3"/>
      <c r="T940" s="3"/>
      <c r="U940" s="3"/>
      <c r="V940" s="3"/>
      <c r="W940" s="3"/>
      <c r="X940" s="3"/>
      <c r="Y940" s="3"/>
      <c r="Z940" s="3"/>
    </row>
    <row r="941" ht="14.25" customHeight="1">
      <c r="A941" s="95"/>
      <c r="B941" s="318"/>
      <c r="C941" s="318"/>
      <c r="D941" s="95"/>
      <c r="E941" s="95"/>
      <c r="F941" s="95"/>
      <c r="G941" s="95"/>
      <c r="H941" s="95"/>
      <c r="I941" s="95"/>
      <c r="J941" s="95"/>
      <c r="K941" s="95"/>
      <c r="L941" s="95"/>
      <c r="M941" s="95"/>
      <c r="N941" s="95"/>
      <c r="O941" s="95"/>
      <c r="P941" s="3"/>
      <c r="Q941" s="3"/>
      <c r="R941" s="3"/>
      <c r="S941" s="3"/>
      <c r="T941" s="3"/>
      <c r="U941" s="3"/>
      <c r="V941" s="3"/>
      <c r="W941" s="3"/>
      <c r="X941" s="3"/>
      <c r="Y941" s="3"/>
      <c r="Z941" s="3"/>
    </row>
    <row r="942" ht="14.25" customHeight="1">
      <c r="A942" s="95"/>
      <c r="B942" s="318"/>
      <c r="C942" s="318"/>
      <c r="D942" s="95"/>
      <c r="E942" s="95"/>
      <c r="F942" s="95"/>
      <c r="G942" s="95"/>
      <c r="H942" s="95"/>
      <c r="I942" s="95"/>
      <c r="J942" s="95"/>
      <c r="K942" s="95"/>
      <c r="L942" s="95"/>
      <c r="M942" s="95"/>
      <c r="N942" s="95"/>
      <c r="O942" s="95"/>
      <c r="P942" s="3"/>
      <c r="Q942" s="3"/>
      <c r="R942" s="3"/>
      <c r="S942" s="3"/>
      <c r="T942" s="3"/>
      <c r="U942" s="3"/>
      <c r="V942" s="3"/>
      <c r="W942" s="3"/>
      <c r="X942" s="3"/>
      <c r="Y942" s="3"/>
      <c r="Z942" s="3"/>
    </row>
    <row r="943" ht="14.25" customHeight="1">
      <c r="A943" s="95"/>
      <c r="B943" s="318"/>
      <c r="C943" s="318"/>
      <c r="D943" s="95"/>
      <c r="E943" s="95"/>
      <c r="F943" s="95"/>
      <c r="G943" s="95"/>
      <c r="H943" s="95"/>
      <c r="I943" s="95"/>
      <c r="J943" s="95"/>
      <c r="K943" s="95"/>
      <c r="L943" s="95"/>
      <c r="M943" s="95"/>
      <c r="N943" s="95"/>
      <c r="O943" s="95"/>
      <c r="P943" s="3"/>
      <c r="Q943" s="3"/>
      <c r="R943" s="3"/>
      <c r="S943" s="3"/>
      <c r="T943" s="3"/>
      <c r="U943" s="3"/>
      <c r="V943" s="3"/>
      <c r="W943" s="3"/>
      <c r="X943" s="3"/>
      <c r="Y943" s="3"/>
      <c r="Z943" s="3"/>
    </row>
    <row r="944" ht="14.25" customHeight="1">
      <c r="A944" s="95"/>
      <c r="B944" s="318"/>
      <c r="C944" s="318"/>
      <c r="D944" s="95"/>
      <c r="E944" s="95"/>
      <c r="F944" s="95"/>
      <c r="G944" s="95"/>
      <c r="H944" s="95"/>
      <c r="I944" s="95"/>
      <c r="J944" s="95"/>
      <c r="K944" s="95"/>
      <c r="L944" s="95"/>
      <c r="M944" s="95"/>
      <c r="N944" s="95"/>
      <c r="O944" s="95"/>
      <c r="P944" s="3"/>
      <c r="Q944" s="3"/>
      <c r="R944" s="3"/>
      <c r="S944" s="3"/>
      <c r="T944" s="3"/>
      <c r="U944" s="3"/>
      <c r="V944" s="3"/>
      <c r="W944" s="3"/>
      <c r="X944" s="3"/>
      <c r="Y944" s="3"/>
      <c r="Z944" s="3"/>
    </row>
    <row r="945" ht="14.25" customHeight="1">
      <c r="A945" s="95"/>
      <c r="B945" s="318"/>
      <c r="C945" s="318"/>
      <c r="D945" s="95"/>
      <c r="E945" s="95"/>
      <c r="F945" s="95"/>
      <c r="G945" s="95"/>
      <c r="H945" s="95"/>
      <c r="I945" s="95"/>
      <c r="J945" s="95"/>
      <c r="K945" s="95"/>
      <c r="L945" s="95"/>
      <c r="M945" s="95"/>
      <c r="N945" s="95"/>
      <c r="O945" s="95"/>
      <c r="P945" s="3"/>
      <c r="Q945" s="3"/>
      <c r="R945" s="3"/>
      <c r="S945" s="3"/>
      <c r="T945" s="3"/>
      <c r="U945" s="3"/>
      <c r="V945" s="3"/>
      <c r="W945" s="3"/>
      <c r="X945" s="3"/>
      <c r="Y945" s="3"/>
      <c r="Z945" s="3"/>
    </row>
    <row r="946" ht="14.25" customHeight="1">
      <c r="A946" s="95"/>
      <c r="B946" s="318"/>
      <c r="C946" s="318"/>
      <c r="D946" s="95"/>
      <c r="E946" s="95"/>
      <c r="F946" s="95"/>
      <c r="G946" s="95"/>
      <c r="H946" s="95"/>
      <c r="I946" s="95"/>
      <c r="J946" s="95"/>
      <c r="K946" s="95"/>
      <c r="L946" s="95"/>
      <c r="M946" s="95"/>
      <c r="N946" s="95"/>
      <c r="O946" s="95"/>
      <c r="P946" s="3"/>
      <c r="Q946" s="3"/>
      <c r="R946" s="3"/>
      <c r="S946" s="3"/>
      <c r="T946" s="3"/>
      <c r="U946" s="3"/>
      <c r="V946" s="3"/>
      <c r="W946" s="3"/>
      <c r="X946" s="3"/>
      <c r="Y946" s="3"/>
      <c r="Z946" s="3"/>
    </row>
    <row r="947" ht="14.25" customHeight="1">
      <c r="A947" s="95"/>
      <c r="B947" s="318"/>
      <c r="C947" s="318"/>
      <c r="D947" s="95"/>
      <c r="E947" s="95"/>
      <c r="F947" s="95"/>
      <c r="G947" s="95"/>
      <c r="H947" s="95"/>
      <c r="I947" s="95"/>
      <c r="J947" s="95"/>
      <c r="K947" s="95"/>
      <c r="L947" s="95"/>
      <c r="M947" s="95"/>
      <c r="N947" s="95"/>
      <c r="O947" s="95"/>
      <c r="P947" s="3"/>
      <c r="Q947" s="3"/>
      <c r="R947" s="3"/>
      <c r="S947" s="3"/>
      <c r="T947" s="3"/>
      <c r="U947" s="3"/>
      <c r="V947" s="3"/>
      <c r="W947" s="3"/>
      <c r="X947" s="3"/>
      <c r="Y947" s="3"/>
      <c r="Z947" s="3"/>
    </row>
    <row r="948" ht="14.25" customHeight="1">
      <c r="A948" s="95"/>
      <c r="B948" s="318"/>
      <c r="C948" s="318"/>
      <c r="D948" s="95"/>
      <c r="E948" s="95"/>
      <c r="F948" s="95"/>
      <c r="G948" s="95"/>
      <c r="H948" s="95"/>
      <c r="I948" s="95"/>
      <c r="J948" s="95"/>
      <c r="K948" s="95"/>
      <c r="L948" s="95"/>
      <c r="M948" s="95"/>
      <c r="N948" s="95"/>
      <c r="O948" s="95"/>
      <c r="P948" s="3"/>
      <c r="Q948" s="3"/>
      <c r="R948" s="3"/>
      <c r="S948" s="3"/>
      <c r="T948" s="3"/>
      <c r="U948" s="3"/>
      <c r="V948" s="3"/>
      <c r="W948" s="3"/>
      <c r="X948" s="3"/>
      <c r="Y948" s="3"/>
      <c r="Z948" s="3"/>
    </row>
    <row r="949" ht="14.25" customHeight="1">
      <c r="A949" s="95"/>
      <c r="B949" s="318"/>
      <c r="C949" s="318"/>
      <c r="D949" s="95"/>
      <c r="E949" s="95"/>
      <c r="F949" s="95"/>
      <c r="G949" s="95"/>
      <c r="H949" s="95"/>
      <c r="I949" s="95"/>
      <c r="J949" s="95"/>
      <c r="K949" s="95"/>
      <c r="L949" s="95"/>
      <c r="M949" s="95"/>
      <c r="N949" s="95"/>
      <c r="O949" s="95"/>
      <c r="P949" s="3"/>
      <c r="Q949" s="3"/>
      <c r="R949" s="3"/>
      <c r="S949" s="3"/>
      <c r="T949" s="3"/>
      <c r="U949" s="3"/>
      <c r="V949" s="3"/>
      <c r="W949" s="3"/>
      <c r="X949" s="3"/>
      <c r="Y949" s="3"/>
      <c r="Z949" s="3"/>
    </row>
    <row r="950" ht="14.25" customHeight="1">
      <c r="A950" s="95"/>
      <c r="B950" s="318"/>
      <c r="C950" s="318"/>
      <c r="D950" s="95"/>
      <c r="E950" s="95"/>
      <c r="F950" s="95"/>
      <c r="G950" s="95"/>
      <c r="H950" s="95"/>
      <c r="I950" s="95"/>
      <c r="J950" s="95"/>
      <c r="K950" s="95"/>
      <c r="L950" s="95"/>
      <c r="M950" s="95"/>
      <c r="N950" s="95"/>
      <c r="O950" s="95"/>
      <c r="P950" s="3"/>
      <c r="Q950" s="3"/>
      <c r="R950" s="3"/>
      <c r="S950" s="3"/>
      <c r="T950" s="3"/>
      <c r="U950" s="3"/>
      <c r="V950" s="3"/>
      <c r="W950" s="3"/>
      <c r="X950" s="3"/>
      <c r="Y950" s="3"/>
      <c r="Z950" s="3"/>
    </row>
    <row r="951" ht="14.25" customHeight="1">
      <c r="A951" s="95"/>
      <c r="B951" s="318"/>
      <c r="C951" s="318"/>
      <c r="D951" s="95"/>
      <c r="E951" s="95"/>
      <c r="F951" s="95"/>
      <c r="G951" s="95"/>
      <c r="H951" s="95"/>
      <c r="I951" s="95"/>
      <c r="J951" s="95"/>
      <c r="K951" s="95"/>
      <c r="L951" s="95"/>
      <c r="M951" s="95"/>
      <c r="N951" s="95"/>
      <c r="O951" s="95"/>
      <c r="P951" s="3"/>
      <c r="Q951" s="3"/>
      <c r="R951" s="3"/>
      <c r="S951" s="3"/>
      <c r="T951" s="3"/>
      <c r="U951" s="3"/>
      <c r="V951" s="3"/>
      <c r="W951" s="3"/>
      <c r="X951" s="3"/>
      <c r="Y951" s="3"/>
      <c r="Z951" s="3"/>
    </row>
    <row r="952" ht="14.25" customHeight="1">
      <c r="A952" s="95"/>
      <c r="B952" s="318"/>
      <c r="C952" s="318"/>
      <c r="D952" s="95"/>
      <c r="E952" s="95"/>
      <c r="F952" s="95"/>
      <c r="G952" s="95"/>
      <c r="H952" s="95"/>
      <c r="I952" s="95"/>
      <c r="J952" s="95"/>
      <c r="K952" s="95"/>
      <c r="L952" s="95"/>
      <c r="M952" s="95"/>
      <c r="N952" s="95"/>
      <c r="O952" s="95"/>
      <c r="P952" s="3"/>
      <c r="Q952" s="3"/>
      <c r="R952" s="3"/>
      <c r="S952" s="3"/>
      <c r="T952" s="3"/>
      <c r="U952" s="3"/>
      <c r="V952" s="3"/>
      <c r="W952" s="3"/>
      <c r="X952" s="3"/>
      <c r="Y952" s="3"/>
      <c r="Z952" s="3"/>
    </row>
    <row r="953" ht="14.25" customHeight="1">
      <c r="A953" s="95"/>
      <c r="B953" s="318"/>
      <c r="C953" s="318"/>
      <c r="D953" s="95"/>
      <c r="E953" s="95"/>
      <c r="F953" s="95"/>
      <c r="G953" s="95"/>
      <c r="H953" s="95"/>
      <c r="I953" s="95"/>
      <c r="J953" s="95"/>
      <c r="K953" s="95"/>
      <c r="L953" s="95"/>
      <c r="M953" s="95"/>
      <c r="N953" s="95"/>
      <c r="O953" s="95"/>
      <c r="P953" s="3"/>
      <c r="Q953" s="3"/>
      <c r="R953" s="3"/>
      <c r="S953" s="3"/>
      <c r="T953" s="3"/>
      <c r="U953" s="3"/>
      <c r="V953" s="3"/>
      <c r="W953" s="3"/>
      <c r="X953" s="3"/>
      <c r="Y953" s="3"/>
      <c r="Z953" s="3"/>
    </row>
    <row r="954" ht="14.25" customHeight="1">
      <c r="A954" s="95"/>
      <c r="B954" s="318"/>
      <c r="C954" s="318"/>
      <c r="D954" s="95"/>
      <c r="E954" s="95"/>
      <c r="F954" s="95"/>
      <c r="G954" s="95"/>
      <c r="H954" s="95"/>
      <c r="I954" s="95"/>
      <c r="J954" s="95"/>
      <c r="K954" s="95"/>
      <c r="L954" s="95"/>
      <c r="M954" s="95"/>
      <c r="N954" s="95"/>
      <c r="O954" s="95"/>
      <c r="P954" s="3"/>
      <c r="Q954" s="3"/>
      <c r="R954" s="3"/>
      <c r="S954" s="3"/>
      <c r="T954" s="3"/>
      <c r="U954" s="3"/>
      <c r="V954" s="3"/>
      <c r="W954" s="3"/>
      <c r="X954" s="3"/>
      <c r="Y954" s="3"/>
      <c r="Z954" s="3"/>
    </row>
    <row r="955" ht="14.25" customHeight="1">
      <c r="A955" s="95"/>
      <c r="B955" s="318"/>
      <c r="C955" s="318"/>
      <c r="D955" s="95"/>
      <c r="E955" s="95"/>
      <c r="F955" s="95"/>
      <c r="G955" s="95"/>
      <c r="H955" s="95"/>
      <c r="I955" s="95"/>
      <c r="J955" s="95"/>
      <c r="K955" s="95"/>
      <c r="L955" s="95"/>
      <c r="M955" s="95"/>
      <c r="N955" s="95"/>
      <c r="O955" s="95"/>
      <c r="P955" s="3"/>
      <c r="Q955" s="3"/>
      <c r="R955" s="3"/>
      <c r="S955" s="3"/>
      <c r="T955" s="3"/>
      <c r="U955" s="3"/>
      <c r="V955" s="3"/>
      <c r="W955" s="3"/>
      <c r="X955" s="3"/>
      <c r="Y955" s="3"/>
      <c r="Z955" s="3"/>
    </row>
    <row r="956" ht="14.25" customHeight="1">
      <c r="A956" s="95"/>
      <c r="B956" s="318"/>
      <c r="C956" s="318"/>
      <c r="D956" s="95"/>
      <c r="E956" s="95"/>
      <c r="F956" s="95"/>
      <c r="G956" s="95"/>
      <c r="H956" s="95"/>
      <c r="I956" s="95"/>
      <c r="J956" s="95"/>
      <c r="K956" s="95"/>
      <c r="L956" s="95"/>
      <c r="M956" s="95"/>
      <c r="N956" s="95"/>
      <c r="O956" s="95"/>
      <c r="P956" s="3"/>
      <c r="Q956" s="3"/>
      <c r="R956" s="3"/>
      <c r="S956" s="3"/>
      <c r="T956" s="3"/>
      <c r="U956" s="3"/>
      <c r="V956" s="3"/>
      <c r="W956" s="3"/>
      <c r="X956" s="3"/>
      <c r="Y956" s="3"/>
      <c r="Z956" s="3"/>
    </row>
    <row r="957" ht="14.25" customHeight="1">
      <c r="A957" s="95"/>
      <c r="B957" s="318"/>
      <c r="C957" s="318"/>
      <c r="D957" s="95"/>
      <c r="E957" s="95"/>
      <c r="F957" s="95"/>
      <c r="G957" s="95"/>
      <c r="H957" s="95"/>
      <c r="I957" s="95"/>
      <c r="J957" s="95"/>
      <c r="K957" s="95"/>
      <c r="L957" s="95"/>
      <c r="M957" s="95"/>
      <c r="N957" s="95"/>
      <c r="O957" s="95"/>
      <c r="P957" s="3"/>
      <c r="Q957" s="3"/>
      <c r="R957" s="3"/>
      <c r="S957" s="3"/>
      <c r="T957" s="3"/>
      <c r="U957" s="3"/>
      <c r="V957" s="3"/>
      <c r="W957" s="3"/>
      <c r="X957" s="3"/>
      <c r="Y957" s="3"/>
      <c r="Z957" s="3"/>
    </row>
    <row r="958" ht="14.25" customHeight="1">
      <c r="A958" s="95"/>
      <c r="B958" s="318"/>
      <c r="C958" s="318"/>
      <c r="D958" s="95"/>
      <c r="E958" s="95"/>
      <c r="F958" s="95"/>
      <c r="G958" s="95"/>
      <c r="H958" s="95"/>
      <c r="I958" s="95"/>
      <c r="J958" s="95"/>
      <c r="K958" s="95"/>
      <c r="L958" s="95"/>
      <c r="M958" s="95"/>
      <c r="N958" s="95"/>
      <c r="O958" s="95"/>
      <c r="P958" s="3"/>
      <c r="Q958" s="3"/>
      <c r="R958" s="3"/>
      <c r="S958" s="3"/>
      <c r="T958" s="3"/>
      <c r="U958" s="3"/>
      <c r="V958" s="3"/>
      <c r="W958" s="3"/>
      <c r="X958" s="3"/>
      <c r="Y958" s="3"/>
      <c r="Z958" s="3"/>
    </row>
    <row r="959" ht="14.25" customHeight="1">
      <c r="A959" s="95"/>
      <c r="B959" s="318"/>
      <c r="C959" s="318"/>
      <c r="D959" s="95"/>
      <c r="E959" s="95"/>
      <c r="F959" s="95"/>
      <c r="G959" s="95"/>
      <c r="H959" s="95"/>
      <c r="I959" s="95"/>
      <c r="J959" s="95"/>
      <c r="K959" s="95"/>
      <c r="L959" s="95"/>
      <c r="M959" s="95"/>
      <c r="N959" s="95"/>
      <c r="O959" s="95"/>
      <c r="P959" s="3"/>
      <c r="Q959" s="3"/>
      <c r="R959" s="3"/>
      <c r="S959" s="3"/>
      <c r="T959" s="3"/>
      <c r="U959" s="3"/>
      <c r="V959" s="3"/>
      <c r="W959" s="3"/>
      <c r="X959" s="3"/>
      <c r="Y959" s="3"/>
      <c r="Z959" s="3"/>
    </row>
    <row r="960" ht="14.25" customHeight="1">
      <c r="A960" s="95"/>
      <c r="B960" s="318"/>
      <c r="C960" s="318"/>
      <c r="D960" s="95"/>
      <c r="E960" s="95"/>
      <c r="F960" s="95"/>
      <c r="G960" s="95"/>
      <c r="H960" s="95"/>
      <c r="I960" s="95"/>
      <c r="J960" s="95"/>
      <c r="K960" s="95"/>
      <c r="L960" s="95"/>
      <c r="M960" s="95"/>
      <c r="N960" s="95"/>
      <c r="O960" s="95"/>
      <c r="P960" s="3"/>
      <c r="Q960" s="3"/>
      <c r="R960" s="3"/>
      <c r="S960" s="3"/>
      <c r="T960" s="3"/>
      <c r="U960" s="3"/>
      <c r="V960" s="3"/>
      <c r="W960" s="3"/>
      <c r="X960" s="3"/>
      <c r="Y960" s="3"/>
      <c r="Z960" s="3"/>
    </row>
    <row r="961" ht="14.25" customHeight="1">
      <c r="A961" s="95"/>
      <c r="B961" s="318"/>
      <c r="C961" s="318"/>
      <c r="D961" s="95"/>
      <c r="E961" s="95"/>
      <c r="F961" s="95"/>
      <c r="G961" s="95"/>
      <c r="H961" s="95"/>
      <c r="I961" s="95"/>
      <c r="J961" s="95"/>
      <c r="K961" s="95"/>
      <c r="L961" s="95"/>
      <c r="M961" s="95"/>
      <c r="N961" s="95"/>
      <c r="O961" s="95"/>
      <c r="P961" s="3"/>
      <c r="Q961" s="3"/>
      <c r="R961" s="3"/>
      <c r="S961" s="3"/>
      <c r="T961" s="3"/>
      <c r="U961" s="3"/>
      <c r="V961" s="3"/>
      <c r="W961" s="3"/>
      <c r="X961" s="3"/>
      <c r="Y961" s="3"/>
      <c r="Z961" s="3"/>
    </row>
    <row r="962" ht="14.25" customHeight="1">
      <c r="A962" s="95"/>
      <c r="B962" s="318"/>
      <c r="C962" s="318"/>
      <c r="D962" s="95"/>
      <c r="E962" s="95"/>
      <c r="F962" s="95"/>
      <c r="G962" s="95"/>
      <c r="H962" s="95"/>
      <c r="I962" s="95"/>
      <c r="J962" s="95"/>
      <c r="K962" s="95"/>
      <c r="L962" s="95"/>
      <c r="M962" s="95"/>
      <c r="N962" s="95"/>
      <c r="O962" s="95"/>
      <c r="P962" s="3"/>
      <c r="Q962" s="3"/>
      <c r="R962" s="3"/>
      <c r="S962" s="3"/>
      <c r="T962" s="3"/>
      <c r="U962" s="3"/>
      <c r="V962" s="3"/>
      <c r="W962" s="3"/>
      <c r="X962" s="3"/>
      <c r="Y962" s="3"/>
      <c r="Z962" s="3"/>
    </row>
    <row r="963" ht="14.25" customHeight="1">
      <c r="A963" s="95"/>
      <c r="B963" s="318"/>
      <c r="C963" s="318"/>
      <c r="D963" s="95"/>
      <c r="E963" s="95"/>
      <c r="F963" s="95"/>
      <c r="G963" s="95"/>
      <c r="H963" s="95"/>
      <c r="I963" s="95"/>
      <c r="J963" s="95"/>
      <c r="K963" s="95"/>
      <c r="L963" s="95"/>
      <c r="M963" s="95"/>
      <c r="N963" s="95"/>
      <c r="O963" s="95"/>
      <c r="P963" s="3"/>
      <c r="Q963" s="3"/>
      <c r="R963" s="3"/>
      <c r="S963" s="3"/>
      <c r="T963" s="3"/>
      <c r="U963" s="3"/>
      <c r="V963" s="3"/>
      <c r="W963" s="3"/>
      <c r="X963" s="3"/>
      <c r="Y963" s="3"/>
      <c r="Z963" s="3"/>
    </row>
    <row r="964" ht="14.25" customHeight="1">
      <c r="A964" s="95"/>
      <c r="B964" s="318"/>
      <c r="C964" s="318"/>
      <c r="D964" s="95"/>
      <c r="E964" s="95"/>
      <c r="F964" s="95"/>
      <c r="G964" s="95"/>
      <c r="H964" s="95"/>
      <c r="I964" s="95"/>
      <c r="J964" s="95"/>
      <c r="K964" s="95"/>
      <c r="L964" s="95"/>
      <c r="M964" s="95"/>
      <c r="N964" s="95"/>
      <c r="O964" s="95"/>
      <c r="P964" s="3"/>
      <c r="Q964" s="3"/>
      <c r="R964" s="3"/>
      <c r="S964" s="3"/>
      <c r="T964" s="3"/>
      <c r="U964" s="3"/>
      <c r="V964" s="3"/>
      <c r="W964" s="3"/>
      <c r="X964" s="3"/>
      <c r="Y964" s="3"/>
      <c r="Z964" s="3"/>
    </row>
    <row r="965" ht="14.25" customHeight="1">
      <c r="A965" s="95"/>
      <c r="B965" s="318"/>
      <c r="C965" s="318"/>
      <c r="D965" s="95"/>
      <c r="E965" s="95"/>
      <c r="F965" s="95"/>
      <c r="G965" s="95"/>
      <c r="H965" s="95"/>
      <c r="I965" s="95"/>
      <c r="J965" s="95"/>
      <c r="K965" s="95"/>
      <c r="L965" s="95"/>
      <c r="M965" s="95"/>
      <c r="N965" s="95"/>
      <c r="O965" s="95"/>
      <c r="P965" s="3"/>
      <c r="Q965" s="3"/>
      <c r="R965" s="3"/>
      <c r="S965" s="3"/>
      <c r="T965" s="3"/>
      <c r="U965" s="3"/>
      <c r="V965" s="3"/>
      <c r="W965" s="3"/>
      <c r="X965" s="3"/>
      <c r="Y965" s="3"/>
      <c r="Z965" s="3"/>
    </row>
    <row r="966" ht="14.25" customHeight="1">
      <c r="A966" s="95"/>
      <c r="B966" s="318"/>
      <c r="C966" s="318"/>
      <c r="D966" s="95"/>
      <c r="E966" s="95"/>
      <c r="F966" s="95"/>
      <c r="G966" s="95"/>
      <c r="H966" s="95"/>
      <c r="I966" s="95"/>
      <c r="J966" s="95"/>
      <c r="K966" s="95"/>
      <c r="L966" s="95"/>
      <c r="M966" s="95"/>
      <c r="N966" s="95"/>
      <c r="O966" s="95"/>
      <c r="P966" s="3"/>
      <c r="Q966" s="3"/>
      <c r="R966" s="3"/>
      <c r="S966" s="3"/>
      <c r="T966" s="3"/>
      <c r="U966" s="3"/>
      <c r="V966" s="3"/>
      <c r="W966" s="3"/>
      <c r="X966" s="3"/>
      <c r="Y966" s="3"/>
      <c r="Z966" s="3"/>
    </row>
    <row r="967" ht="14.25" customHeight="1">
      <c r="A967" s="95"/>
      <c r="B967" s="318"/>
      <c r="C967" s="318"/>
      <c r="D967" s="95"/>
      <c r="E967" s="95"/>
      <c r="F967" s="95"/>
      <c r="G967" s="95"/>
      <c r="H967" s="95"/>
      <c r="I967" s="95"/>
      <c r="J967" s="95"/>
      <c r="K967" s="95"/>
      <c r="L967" s="95"/>
      <c r="M967" s="95"/>
      <c r="N967" s="95"/>
      <c r="O967" s="95"/>
      <c r="P967" s="3"/>
      <c r="Q967" s="3"/>
      <c r="R967" s="3"/>
      <c r="S967" s="3"/>
      <c r="T967" s="3"/>
      <c r="U967" s="3"/>
      <c r="V967" s="3"/>
      <c r="W967" s="3"/>
      <c r="X967" s="3"/>
      <c r="Y967" s="3"/>
      <c r="Z967" s="3"/>
    </row>
    <row r="968" ht="14.25" customHeight="1">
      <c r="A968" s="95"/>
      <c r="B968" s="318"/>
      <c r="C968" s="318"/>
      <c r="D968" s="95"/>
      <c r="E968" s="95"/>
      <c r="F968" s="95"/>
      <c r="G968" s="95"/>
      <c r="H968" s="95"/>
      <c r="I968" s="95"/>
      <c r="J968" s="95"/>
      <c r="K968" s="95"/>
      <c r="L968" s="95"/>
      <c r="M968" s="95"/>
      <c r="N968" s="95"/>
      <c r="O968" s="95"/>
      <c r="P968" s="3"/>
      <c r="Q968" s="3"/>
      <c r="R968" s="3"/>
      <c r="S968" s="3"/>
      <c r="T968" s="3"/>
      <c r="U968" s="3"/>
      <c r="V968" s="3"/>
      <c r="W968" s="3"/>
      <c r="X968" s="3"/>
      <c r="Y968" s="3"/>
      <c r="Z968" s="3"/>
    </row>
    <row r="969" ht="14.25" customHeight="1">
      <c r="A969" s="95"/>
      <c r="B969" s="318"/>
      <c r="C969" s="318"/>
      <c r="D969" s="95"/>
      <c r="E969" s="95"/>
      <c r="F969" s="95"/>
      <c r="G969" s="95"/>
      <c r="H969" s="95"/>
      <c r="I969" s="95"/>
      <c r="J969" s="95"/>
      <c r="K969" s="95"/>
      <c r="L969" s="95"/>
      <c r="M969" s="95"/>
      <c r="N969" s="95"/>
      <c r="O969" s="95"/>
      <c r="P969" s="3"/>
      <c r="Q969" s="3"/>
      <c r="R969" s="3"/>
      <c r="S969" s="3"/>
      <c r="T969" s="3"/>
      <c r="U969" s="3"/>
      <c r="V969" s="3"/>
      <c r="W969" s="3"/>
      <c r="X969" s="3"/>
      <c r="Y969" s="3"/>
      <c r="Z969" s="3"/>
    </row>
    <row r="970" ht="14.25" customHeight="1">
      <c r="A970" s="95"/>
      <c r="B970" s="318"/>
      <c r="C970" s="318"/>
      <c r="D970" s="95"/>
      <c r="E970" s="95"/>
      <c r="F970" s="95"/>
      <c r="G970" s="95"/>
      <c r="H970" s="95"/>
      <c r="I970" s="95"/>
      <c r="J970" s="95"/>
      <c r="K970" s="95"/>
      <c r="L970" s="95"/>
      <c r="M970" s="95"/>
      <c r="N970" s="95"/>
      <c r="O970" s="95"/>
      <c r="P970" s="3"/>
      <c r="Q970" s="3"/>
      <c r="R970" s="3"/>
      <c r="S970" s="3"/>
      <c r="T970" s="3"/>
      <c r="U970" s="3"/>
      <c r="V970" s="3"/>
      <c r="W970" s="3"/>
      <c r="X970" s="3"/>
      <c r="Y970" s="3"/>
      <c r="Z970" s="3"/>
    </row>
    <row r="971" ht="14.25" customHeight="1">
      <c r="A971" s="95"/>
      <c r="B971" s="318"/>
      <c r="C971" s="318"/>
      <c r="D971" s="95"/>
      <c r="E971" s="95"/>
      <c r="F971" s="95"/>
      <c r="G971" s="95"/>
      <c r="H971" s="95"/>
      <c r="I971" s="95"/>
      <c r="J971" s="95"/>
      <c r="K971" s="95"/>
      <c r="L971" s="95"/>
      <c r="M971" s="95"/>
      <c r="N971" s="95"/>
      <c r="O971" s="95"/>
      <c r="P971" s="3"/>
      <c r="Q971" s="3"/>
      <c r="R971" s="3"/>
      <c r="S971" s="3"/>
      <c r="T971" s="3"/>
      <c r="U971" s="3"/>
      <c r="V971" s="3"/>
      <c r="W971" s="3"/>
      <c r="X971" s="3"/>
      <c r="Y971" s="3"/>
      <c r="Z971" s="3"/>
    </row>
    <row r="972" ht="14.25" customHeight="1">
      <c r="A972" s="95"/>
      <c r="B972" s="318"/>
      <c r="C972" s="318"/>
      <c r="D972" s="95"/>
      <c r="E972" s="95"/>
      <c r="F972" s="95"/>
      <c r="G972" s="95"/>
      <c r="H972" s="95"/>
      <c r="I972" s="95"/>
      <c r="J972" s="95"/>
      <c r="K972" s="95"/>
      <c r="L972" s="95"/>
      <c r="M972" s="95"/>
      <c r="N972" s="95"/>
      <c r="O972" s="95"/>
      <c r="P972" s="3"/>
      <c r="Q972" s="3"/>
      <c r="R972" s="3"/>
      <c r="S972" s="3"/>
      <c r="T972" s="3"/>
      <c r="U972" s="3"/>
      <c r="V972" s="3"/>
      <c r="W972" s="3"/>
      <c r="X972" s="3"/>
      <c r="Y972" s="3"/>
      <c r="Z972" s="3"/>
    </row>
    <row r="973" ht="14.25" customHeight="1">
      <c r="A973" s="95"/>
      <c r="B973" s="318"/>
      <c r="C973" s="318"/>
      <c r="D973" s="95"/>
      <c r="E973" s="95"/>
      <c r="F973" s="95"/>
      <c r="G973" s="95"/>
      <c r="H973" s="95"/>
      <c r="I973" s="95"/>
      <c r="J973" s="95"/>
      <c r="K973" s="95"/>
      <c r="L973" s="95"/>
      <c r="M973" s="95"/>
      <c r="N973" s="95"/>
      <c r="O973" s="95"/>
      <c r="P973" s="3"/>
      <c r="Q973" s="3"/>
      <c r="R973" s="3"/>
      <c r="S973" s="3"/>
      <c r="T973" s="3"/>
      <c r="U973" s="3"/>
      <c r="V973" s="3"/>
      <c r="W973" s="3"/>
      <c r="X973" s="3"/>
      <c r="Y973" s="3"/>
      <c r="Z973" s="3"/>
    </row>
    <row r="974" ht="14.25" customHeight="1">
      <c r="A974" s="95"/>
      <c r="B974" s="318"/>
      <c r="C974" s="318"/>
      <c r="D974" s="95"/>
      <c r="E974" s="95"/>
      <c r="F974" s="95"/>
      <c r="G974" s="95"/>
      <c r="H974" s="95"/>
      <c r="I974" s="95"/>
      <c r="J974" s="95"/>
      <c r="K974" s="95"/>
      <c r="L974" s="95"/>
      <c r="M974" s="95"/>
      <c r="N974" s="95"/>
      <c r="O974" s="95"/>
      <c r="P974" s="3"/>
      <c r="Q974" s="3"/>
      <c r="R974" s="3"/>
      <c r="S974" s="3"/>
      <c r="T974" s="3"/>
      <c r="U974" s="3"/>
      <c r="V974" s="3"/>
      <c r="W974" s="3"/>
      <c r="X974" s="3"/>
      <c r="Y974" s="3"/>
      <c r="Z974" s="3"/>
    </row>
    <row r="975" ht="14.25" customHeight="1">
      <c r="A975" s="95"/>
      <c r="B975" s="318"/>
      <c r="C975" s="318"/>
      <c r="D975" s="95"/>
      <c r="E975" s="95"/>
      <c r="F975" s="95"/>
      <c r="G975" s="95"/>
      <c r="H975" s="95"/>
      <c r="I975" s="95"/>
      <c r="J975" s="95"/>
      <c r="K975" s="95"/>
      <c r="L975" s="95"/>
      <c r="M975" s="95"/>
      <c r="N975" s="95"/>
      <c r="O975" s="95"/>
      <c r="P975" s="3"/>
      <c r="Q975" s="3"/>
      <c r="R975" s="3"/>
      <c r="S975" s="3"/>
      <c r="T975" s="3"/>
      <c r="U975" s="3"/>
      <c r="V975" s="3"/>
      <c r="W975" s="3"/>
      <c r="X975" s="3"/>
      <c r="Y975" s="3"/>
      <c r="Z975" s="3"/>
    </row>
    <row r="976" ht="14.25" customHeight="1">
      <c r="A976" s="95"/>
      <c r="B976" s="318"/>
      <c r="C976" s="318"/>
      <c r="D976" s="95"/>
      <c r="E976" s="95"/>
      <c r="F976" s="95"/>
      <c r="G976" s="95"/>
      <c r="H976" s="95"/>
      <c r="I976" s="95"/>
      <c r="J976" s="95"/>
      <c r="K976" s="95"/>
      <c r="L976" s="95"/>
      <c r="M976" s="95"/>
      <c r="N976" s="95"/>
      <c r="O976" s="95"/>
      <c r="P976" s="3"/>
      <c r="Q976" s="3"/>
      <c r="R976" s="3"/>
      <c r="S976" s="3"/>
      <c r="T976" s="3"/>
      <c r="U976" s="3"/>
      <c r="V976" s="3"/>
      <c r="W976" s="3"/>
      <c r="X976" s="3"/>
      <c r="Y976" s="3"/>
      <c r="Z976" s="3"/>
    </row>
    <row r="977" ht="14.25" customHeight="1">
      <c r="A977" s="95"/>
      <c r="B977" s="318"/>
      <c r="C977" s="318"/>
      <c r="D977" s="95"/>
      <c r="E977" s="95"/>
      <c r="F977" s="95"/>
      <c r="G977" s="95"/>
      <c r="H977" s="95"/>
      <c r="I977" s="95"/>
      <c r="J977" s="95"/>
      <c r="K977" s="95"/>
      <c r="L977" s="95"/>
      <c r="M977" s="95"/>
      <c r="N977" s="95"/>
      <c r="O977" s="95"/>
      <c r="P977" s="3"/>
      <c r="Q977" s="3"/>
      <c r="R977" s="3"/>
      <c r="S977" s="3"/>
      <c r="T977" s="3"/>
      <c r="U977" s="3"/>
      <c r="V977" s="3"/>
      <c r="W977" s="3"/>
      <c r="X977" s="3"/>
      <c r="Y977" s="3"/>
      <c r="Z977" s="3"/>
    </row>
    <row r="978" ht="14.25" customHeight="1">
      <c r="A978" s="95"/>
      <c r="B978" s="318"/>
      <c r="C978" s="318"/>
      <c r="D978" s="95"/>
      <c r="E978" s="95"/>
      <c r="F978" s="95"/>
      <c r="G978" s="95"/>
      <c r="H978" s="95"/>
      <c r="I978" s="95"/>
      <c r="J978" s="95"/>
      <c r="K978" s="95"/>
      <c r="L978" s="95"/>
      <c r="M978" s="95"/>
      <c r="N978" s="95"/>
      <c r="O978" s="95"/>
      <c r="P978" s="3"/>
      <c r="Q978" s="3"/>
      <c r="R978" s="3"/>
      <c r="S978" s="3"/>
      <c r="T978" s="3"/>
      <c r="U978" s="3"/>
      <c r="V978" s="3"/>
      <c r="W978" s="3"/>
      <c r="X978" s="3"/>
      <c r="Y978" s="3"/>
      <c r="Z978" s="3"/>
    </row>
    <row r="979" ht="14.25" customHeight="1">
      <c r="A979" s="95"/>
      <c r="B979" s="318"/>
      <c r="C979" s="318"/>
      <c r="D979" s="95"/>
      <c r="E979" s="95"/>
      <c r="F979" s="95"/>
      <c r="G979" s="95"/>
      <c r="H979" s="95"/>
      <c r="I979" s="95"/>
      <c r="J979" s="95"/>
      <c r="K979" s="95"/>
      <c r="L979" s="95"/>
      <c r="M979" s="95"/>
      <c r="N979" s="95"/>
      <c r="O979" s="95"/>
      <c r="P979" s="3"/>
      <c r="Q979" s="3"/>
      <c r="R979" s="3"/>
      <c r="S979" s="3"/>
      <c r="T979" s="3"/>
      <c r="U979" s="3"/>
      <c r="V979" s="3"/>
      <c r="W979" s="3"/>
      <c r="X979" s="3"/>
      <c r="Y979" s="3"/>
      <c r="Z979" s="3"/>
    </row>
    <row r="980" ht="14.25" customHeight="1">
      <c r="A980" s="95"/>
      <c r="B980" s="318"/>
      <c r="C980" s="318"/>
      <c r="D980" s="95"/>
      <c r="E980" s="95"/>
      <c r="F980" s="95"/>
      <c r="G980" s="95"/>
      <c r="H980" s="95"/>
      <c r="I980" s="95"/>
      <c r="J980" s="95"/>
      <c r="K980" s="95"/>
      <c r="L980" s="95"/>
      <c r="M980" s="95"/>
      <c r="N980" s="95"/>
      <c r="O980" s="95"/>
      <c r="P980" s="3"/>
      <c r="Q980" s="3"/>
      <c r="R980" s="3"/>
      <c r="S980" s="3"/>
      <c r="T980" s="3"/>
      <c r="U980" s="3"/>
      <c r="V980" s="3"/>
      <c r="W980" s="3"/>
      <c r="X980" s="3"/>
      <c r="Y980" s="3"/>
      <c r="Z980" s="3"/>
    </row>
    <row r="981" ht="14.25" customHeight="1">
      <c r="A981" s="95"/>
      <c r="B981" s="318"/>
      <c r="C981" s="318"/>
      <c r="D981" s="95"/>
      <c r="E981" s="95"/>
      <c r="F981" s="95"/>
      <c r="G981" s="95"/>
      <c r="H981" s="95"/>
      <c r="I981" s="95"/>
      <c r="J981" s="95"/>
      <c r="K981" s="95"/>
      <c r="L981" s="95"/>
      <c r="M981" s="95"/>
      <c r="N981" s="95"/>
      <c r="O981" s="95"/>
      <c r="P981" s="3"/>
      <c r="Q981" s="3"/>
      <c r="R981" s="3"/>
      <c r="S981" s="3"/>
      <c r="T981" s="3"/>
      <c r="U981" s="3"/>
      <c r="V981" s="3"/>
      <c r="W981" s="3"/>
      <c r="X981" s="3"/>
      <c r="Y981" s="3"/>
      <c r="Z981" s="3"/>
    </row>
    <row r="982" ht="14.25" customHeight="1">
      <c r="A982" s="95"/>
      <c r="B982" s="318"/>
      <c r="C982" s="318"/>
      <c r="D982" s="95"/>
      <c r="E982" s="95"/>
      <c r="F982" s="95"/>
      <c r="G982" s="95"/>
      <c r="H982" s="95"/>
      <c r="I982" s="95"/>
      <c r="J982" s="95"/>
      <c r="K982" s="95"/>
      <c r="L982" s="95"/>
      <c r="M982" s="95"/>
      <c r="N982" s="95"/>
      <c r="O982" s="95"/>
      <c r="P982" s="3"/>
      <c r="Q982" s="3"/>
      <c r="R982" s="3"/>
      <c r="S982" s="3"/>
      <c r="T982" s="3"/>
      <c r="U982" s="3"/>
      <c r="V982" s="3"/>
      <c r="W982" s="3"/>
      <c r="X982" s="3"/>
      <c r="Y982" s="3"/>
      <c r="Z982" s="3"/>
    </row>
    <row r="983" ht="14.25" customHeight="1">
      <c r="A983" s="95"/>
      <c r="B983" s="318"/>
      <c r="C983" s="318"/>
      <c r="D983" s="95"/>
      <c r="E983" s="95"/>
      <c r="F983" s="95"/>
      <c r="G983" s="95"/>
      <c r="H983" s="95"/>
      <c r="I983" s="95"/>
      <c r="J983" s="95"/>
      <c r="K983" s="95"/>
      <c r="L983" s="95"/>
      <c r="M983" s="95"/>
      <c r="N983" s="95"/>
      <c r="O983" s="95"/>
      <c r="P983" s="3"/>
      <c r="Q983" s="3"/>
      <c r="R983" s="3"/>
      <c r="S983" s="3"/>
      <c r="T983" s="3"/>
      <c r="U983" s="3"/>
      <c r="V983" s="3"/>
      <c r="W983" s="3"/>
      <c r="X983" s="3"/>
      <c r="Y983" s="3"/>
      <c r="Z983" s="3"/>
    </row>
    <row r="984" ht="14.25" customHeight="1">
      <c r="A984" s="95"/>
      <c r="B984" s="318"/>
      <c r="C984" s="318"/>
      <c r="D984" s="95"/>
      <c r="E984" s="95"/>
      <c r="F984" s="95"/>
      <c r="G984" s="95"/>
      <c r="H984" s="95"/>
      <c r="I984" s="95"/>
      <c r="J984" s="95"/>
      <c r="K984" s="95"/>
      <c r="L984" s="95"/>
      <c r="M984" s="95"/>
      <c r="N984" s="95"/>
      <c r="O984" s="95"/>
      <c r="P984" s="3"/>
      <c r="Q984" s="3"/>
      <c r="R984" s="3"/>
      <c r="S984" s="3"/>
      <c r="T984" s="3"/>
      <c r="U984" s="3"/>
      <c r="V984" s="3"/>
      <c r="W984" s="3"/>
      <c r="X984" s="3"/>
      <c r="Y984" s="3"/>
      <c r="Z984" s="3"/>
    </row>
    <row r="985" ht="14.25" customHeight="1">
      <c r="A985" s="95"/>
      <c r="B985" s="318"/>
      <c r="C985" s="318"/>
      <c r="D985" s="95"/>
      <c r="E985" s="95"/>
      <c r="F985" s="95"/>
      <c r="G985" s="95"/>
      <c r="H985" s="95"/>
      <c r="I985" s="95"/>
      <c r="J985" s="95"/>
      <c r="K985" s="95"/>
      <c r="L985" s="95"/>
      <c r="M985" s="95"/>
      <c r="N985" s="95"/>
      <c r="O985" s="95"/>
      <c r="P985" s="3"/>
      <c r="Q985" s="3"/>
      <c r="R985" s="3"/>
      <c r="S985" s="3"/>
      <c r="T985" s="3"/>
      <c r="U985" s="3"/>
      <c r="V985" s="3"/>
      <c r="W985" s="3"/>
      <c r="X985" s="3"/>
      <c r="Y985" s="3"/>
      <c r="Z985" s="3"/>
    </row>
    <row r="986" ht="14.25" customHeight="1">
      <c r="A986" s="95"/>
      <c r="B986" s="318"/>
      <c r="C986" s="318"/>
      <c r="D986" s="95"/>
      <c r="E986" s="95"/>
      <c r="F986" s="95"/>
      <c r="G986" s="95"/>
      <c r="H986" s="95"/>
      <c r="I986" s="95"/>
      <c r="J986" s="95"/>
      <c r="K986" s="95"/>
      <c r="L986" s="95"/>
      <c r="M986" s="95"/>
      <c r="N986" s="95"/>
      <c r="O986" s="95"/>
      <c r="P986" s="3"/>
      <c r="Q986" s="3"/>
      <c r="R986" s="3"/>
      <c r="S986" s="3"/>
      <c r="T986" s="3"/>
      <c r="U986" s="3"/>
      <c r="V986" s="3"/>
      <c r="W986" s="3"/>
      <c r="X986" s="3"/>
      <c r="Y986" s="3"/>
      <c r="Z986" s="3"/>
    </row>
    <row r="987" ht="14.25" customHeight="1">
      <c r="A987" s="95"/>
      <c r="B987" s="318"/>
      <c r="C987" s="318"/>
      <c r="D987" s="95"/>
      <c r="E987" s="95"/>
      <c r="F987" s="95"/>
      <c r="G987" s="95"/>
      <c r="H987" s="95"/>
      <c r="I987" s="95"/>
      <c r="J987" s="95"/>
      <c r="K987" s="95"/>
      <c r="L987" s="95"/>
      <c r="M987" s="95"/>
      <c r="N987" s="95"/>
      <c r="O987" s="95"/>
      <c r="P987" s="3"/>
      <c r="Q987" s="3"/>
      <c r="R987" s="3"/>
      <c r="S987" s="3"/>
      <c r="T987" s="3"/>
      <c r="U987" s="3"/>
      <c r="V987" s="3"/>
      <c r="W987" s="3"/>
      <c r="X987" s="3"/>
      <c r="Y987" s="3"/>
      <c r="Z987" s="3"/>
    </row>
    <row r="988" ht="14.25" customHeight="1">
      <c r="A988" s="95"/>
      <c r="B988" s="318"/>
      <c r="C988" s="318"/>
      <c r="D988" s="95"/>
      <c r="E988" s="95"/>
      <c r="F988" s="95"/>
      <c r="G988" s="95"/>
      <c r="H988" s="95"/>
      <c r="I988" s="95"/>
      <c r="J988" s="95"/>
      <c r="K988" s="95"/>
      <c r="L988" s="95"/>
      <c r="M988" s="95"/>
      <c r="N988" s="95"/>
      <c r="O988" s="95"/>
      <c r="P988" s="3"/>
      <c r="Q988" s="3"/>
      <c r="R988" s="3"/>
      <c r="S988" s="3"/>
      <c r="T988" s="3"/>
      <c r="U988" s="3"/>
      <c r="V988" s="3"/>
      <c r="W988" s="3"/>
      <c r="X988" s="3"/>
      <c r="Y988" s="3"/>
      <c r="Z988" s="3"/>
    </row>
    <row r="989" ht="14.25" customHeight="1">
      <c r="A989" s="95"/>
      <c r="B989" s="318"/>
      <c r="C989" s="318"/>
      <c r="D989" s="95"/>
      <c r="E989" s="95"/>
      <c r="F989" s="95"/>
      <c r="G989" s="95"/>
      <c r="H989" s="95"/>
      <c r="I989" s="95"/>
      <c r="J989" s="95"/>
      <c r="K989" s="95"/>
      <c r="L989" s="95"/>
      <c r="M989" s="95"/>
      <c r="N989" s="95"/>
      <c r="O989" s="95"/>
      <c r="P989" s="3"/>
      <c r="Q989" s="3"/>
      <c r="R989" s="3"/>
      <c r="S989" s="3"/>
      <c r="T989" s="3"/>
      <c r="U989" s="3"/>
      <c r="V989" s="3"/>
      <c r="W989" s="3"/>
      <c r="X989" s="3"/>
      <c r="Y989" s="3"/>
      <c r="Z989" s="3"/>
    </row>
    <row r="990" ht="14.25" customHeight="1">
      <c r="A990" s="95"/>
      <c r="B990" s="318"/>
      <c r="C990" s="318"/>
      <c r="D990" s="95"/>
      <c r="E990" s="95"/>
      <c r="F990" s="95"/>
      <c r="G990" s="95"/>
      <c r="H990" s="95"/>
      <c r="I990" s="95"/>
      <c r="J990" s="95"/>
      <c r="K990" s="95"/>
      <c r="L990" s="95"/>
      <c r="M990" s="95"/>
      <c r="N990" s="95"/>
      <c r="O990" s="95"/>
      <c r="P990" s="3"/>
      <c r="Q990" s="3"/>
      <c r="R990" s="3"/>
      <c r="S990" s="3"/>
      <c r="T990" s="3"/>
      <c r="U990" s="3"/>
      <c r="V990" s="3"/>
      <c r="W990" s="3"/>
      <c r="X990" s="3"/>
      <c r="Y990" s="3"/>
      <c r="Z990" s="3"/>
    </row>
    <row r="991" ht="14.25" customHeight="1">
      <c r="A991" s="95"/>
      <c r="B991" s="318"/>
      <c r="C991" s="318"/>
      <c r="D991" s="95"/>
      <c r="E991" s="95"/>
      <c r="F991" s="95"/>
      <c r="G991" s="95"/>
      <c r="H991" s="95"/>
      <c r="I991" s="95"/>
      <c r="J991" s="95"/>
      <c r="K991" s="95"/>
      <c r="L991" s="95"/>
      <c r="M991" s="95"/>
      <c r="N991" s="95"/>
      <c r="O991" s="95"/>
      <c r="P991" s="3"/>
      <c r="Q991" s="3"/>
      <c r="R991" s="3"/>
      <c r="S991" s="3"/>
      <c r="T991" s="3"/>
      <c r="U991" s="3"/>
      <c r="V991" s="3"/>
      <c r="W991" s="3"/>
      <c r="X991" s="3"/>
      <c r="Y991" s="3"/>
      <c r="Z991" s="3"/>
    </row>
    <row r="992" ht="14.25" customHeight="1">
      <c r="A992" s="95"/>
      <c r="B992" s="318"/>
      <c r="C992" s="318"/>
      <c r="D992" s="95"/>
      <c r="E992" s="95"/>
      <c r="F992" s="95"/>
      <c r="G992" s="95"/>
      <c r="H992" s="95"/>
      <c r="I992" s="95"/>
      <c r="J992" s="95"/>
      <c r="K992" s="95"/>
      <c r="L992" s="95"/>
      <c r="M992" s="95"/>
      <c r="N992" s="95"/>
      <c r="O992" s="95"/>
      <c r="P992" s="3"/>
      <c r="Q992" s="3"/>
      <c r="R992" s="3"/>
      <c r="S992" s="3"/>
      <c r="T992" s="3"/>
      <c r="U992" s="3"/>
      <c r="V992" s="3"/>
      <c r="W992" s="3"/>
      <c r="X992" s="3"/>
      <c r="Y992" s="3"/>
      <c r="Z992" s="3"/>
    </row>
    <row r="993" ht="14.25" customHeight="1">
      <c r="A993" s="95"/>
      <c r="B993" s="318"/>
      <c r="C993" s="318"/>
      <c r="D993" s="95"/>
      <c r="E993" s="95"/>
      <c r="F993" s="95"/>
      <c r="G993" s="95"/>
      <c r="H993" s="95"/>
      <c r="I993" s="95"/>
      <c r="J993" s="95"/>
      <c r="K993" s="95"/>
      <c r="L993" s="95"/>
      <c r="M993" s="95"/>
      <c r="N993" s="95"/>
      <c r="O993" s="95"/>
      <c r="P993" s="3"/>
      <c r="Q993" s="3"/>
      <c r="R993" s="3"/>
      <c r="S993" s="3"/>
      <c r="T993" s="3"/>
      <c r="U993" s="3"/>
      <c r="V993" s="3"/>
      <c r="W993" s="3"/>
      <c r="X993" s="3"/>
      <c r="Y993" s="3"/>
      <c r="Z993" s="3"/>
    </row>
    <row r="994" ht="14.25" customHeight="1">
      <c r="A994" s="95"/>
      <c r="B994" s="318"/>
      <c r="C994" s="318"/>
      <c r="D994" s="95"/>
      <c r="E994" s="95"/>
      <c r="F994" s="95"/>
      <c r="G994" s="95"/>
      <c r="H994" s="95"/>
      <c r="I994" s="95"/>
      <c r="J994" s="95"/>
      <c r="K994" s="95"/>
      <c r="L994" s="95"/>
      <c r="M994" s="95"/>
      <c r="N994" s="95"/>
      <c r="O994" s="95"/>
      <c r="P994" s="3"/>
      <c r="Q994" s="3"/>
      <c r="R994" s="3"/>
      <c r="S994" s="3"/>
      <c r="T994" s="3"/>
      <c r="U994" s="3"/>
      <c r="V994" s="3"/>
      <c r="W994" s="3"/>
      <c r="X994" s="3"/>
      <c r="Y994" s="3"/>
      <c r="Z994" s="3"/>
    </row>
    <row r="995" ht="14.25" customHeight="1">
      <c r="A995" s="95"/>
      <c r="B995" s="318"/>
      <c r="C995" s="318"/>
      <c r="D995" s="95"/>
      <c r="E995" s="95"/>
      <c r="F995" s="95"/>
      <c r="G995" s="95"/>
      <c r="H995" s="95"/>
      <c r="I995" s="95"/>
      <c r="J995" s="95"/>
      <c r="K995" s="95"/>
      <c r="L995" s="95"/>
      <c r="M995" s="95"/>
      <c r="N995" s="95"/>
      <c r="O995" s="95"/>
      <c r="P995" s="3"/>
      <c r="Q995" s="3"/>
      <c r="R995" s="3"/>
      <c r="S995" s="3"/>
      <c r="T995" s="3"/>
      <c r="U995" s="3"/>
      <c r="V995" s="3"/>
      <c r="W995" s="3"/>
      <c r="X995" s="3"/>
      <c r="Y995" s="3"/>
      <c r="Z995" s="3"/>
    </row>
    <row r="996" ht="14.25" customHeight="1">
      <c r="A996" s="95"/>
      <c r="B996" s="318"/>
      <c r="C996" s="318"/>
      <c r="D996" s="95"/>
      <c r="E996" s="95"/>
      <c r="F996" s="95"/>
      <c r="G996" s="95"/>
      <c r="H996" s="95"/>
      <c r="I996" s="95"/>
      <c r="J996" s="95"/>
      <c r="K996" s="95"/>
      <c r="L996" s="95"/>
      <c r="M996" s="95"/>
      <c r="N996" s="95"/>
      <c r="O996" s="95"/>
      <c r="P996" s="3"/>
      <c r="Q996" s="3"/>
      <c r="R996" s="3"/>
      <c r="S996" s="3"/>
      <c r="T996" s="3"/>
      <c r="U996" s="3"/>
      <c r="V996" s="3"/>
      <c r="W996" s="3"/>
      <c r="X996" s="3"/>
      <c r="Y996" s="3"/>
      <c r="Z996" s="3"/>
    </row>
    <row r="997" ht="14.25" customHeight="1">
      <c r="A997" s="95"/>
      <c r="B997" s="318"/>
      <c r="C997" s="318"/>
      <c r="D997" s="95"/>
      <c r="E997" s="95"/>
      <c r="F997" s="95"/>
      <c r="G997" s="95"/>
      <c r="H997" s="95"/>
      <c r="I997" s="95"/>
      <c r="J997" s="95"/>
      <c r="K997" s="95"/>
      <c r="L997" s="95"/>
      <c r="M997" s="95"/>
      <c r="N997" s="95"/>
      <c r="O997" s="95"/>
      <c r="P997" s="3"/>
      <c r="Q997" s="3"/>
      <c r="R997" s="3"/>
      <c r="S997" s="3"/>
      <c r="T997" s="3"/>
      <c r="U997" s="3"/>
      <c r="V997" s="3"/>
      <c r="W997" s="3"/>
      <c r="X997" s="3"/>
      <c r="Y997" s="3"/>
      <c r="Z997" s="3"/>
    </row>
    <row r="998" ht="14.25" customHeight="1">
      <c r="A998" s="95"/>
      <c r="B998" s="318"/>
      <c r="C998" s="318"/>
      <c r="D998" s="95"/>
      <c r="E998" s="95"/>
      <c r="F998" s="95"/>
      <c r="G998" s="95"/>
      <c r="H998" s="95"/>
      <c r="I998" s="95"/>
      <c r="J998" s="95"/>
      <c r="K998" s="95"/>
      <c r="L998" s="95"/>
      <c r="M998" s="95"/>
      <c r="N998" s="95"/>
      <c r="O998" s="95"/>
      <c r="P998" s="3"/>
      <c r="Q998" s="3"/>
      <c r="R998" s="3"/>
      <c r="S998" s="3"/>
      <c r="T998" s="3"/>
      <c r="U998" s="3"/>
      <c r="V998" s="3"/>
      <c r="W998" s="3"/>
      <c r="X998" s="3"/>
      <c r="Y998" s="3"/>
      <c r="Z998" s="3"/>
    </row>
    <row r="999" ht="14.25" customHeight="1">
      <c r="A999" s="95"/>
      <c r="B999" s="318"/>
      <c r="C999" s="318"/>
      <c r="D999" s="95"/>
      <c r="E999" s="95"/>
      <c r="F999" s="95"/>
      <c r="G999" s="95"/>
      <c r="H999" s="95"/>
      <c r="I999" s="95"/>
      <c r="J999" s="95"/>
      <c r="K999" s="95"/>
      <c r="L999" s="95"/>
      <c r="M999" s="95"/>
      <c r="N999" s="95"/>
      <c r="O999" s="95"/>
      <c r="P999" s="3"/>
      <c r="Q999" s="3"/>
      <c r="R999" s="3"/>
      <c r="S999" s="3"/>
      <c r="T999" s="3"/>
      <c r="U999" s="3"/>
      <c r="V999" s="3"/>
      <c r="W999" s="3"/>
      <c r="X999" s="3"/>
      <c r="Y999" s="3"/>
      <c r="Z999" s="3"/>
    </row>
    <row r="1000" ht="14.25" customHeight="1">
      <c r="A1000" s="95"/>
      <c r="B1000" s="318"/>
      <c r="C1000" s="318"/>
      <c r="D1000" s="95"/>
      <c r="E1000" s="95"/>
      <c r="F1000" s="95"/>
      <c r="G1000" s="95"/>
      <c r="H1000" s="95"/>
      <c r="I1000" s="95"/>
      <c r="J1000" s="95"/>
      <c r="K1000" s="95"/>
      <c r="L1000" s="95"/>
      <c r="M1000" s="95"/>
      <c r="N1000" s="95"/>
      <c r="O1000" s="95"/>
      <c r="P1000" s="3"/>
      <c r="Q1000" s="3"/>
      <c r="R1000" s="3"/>
      <c r="S1000" s="3"/>
      <c r="T1000" s="3"/>
      <c r="U1000" s="3"/>
      <c r="V1000" s="3"/>
      <c r="W1000" s="3"/>
      <c r="X1000" s="3"/>
      <c r="Y1000" s="3"/>
      <c r="Z1000" s="3"/>
    </row>
  </sheetData>
  <mergeCells count="1">
    <mergeCell ref="A2:Q2"/>
  </mergeCells>
  <conditionalFormatting sqref="F8">
    <cfRule type="containsText" dxfId="25" priority="1" operator="containsText" text="Minor">
      <formula>NOT(ISERROR(SEARCH(("Minor"),(F8))))</formula>
    </cfRule>
  </conditionalFormatting>
  <conditionalFormatting sqref="F8">
    <cfRule type="containsText" dxfId="25" priority="2" operator="containsText" text="Major">
      <formula>NOT(ISERROR(SEARCH(("Major"),(F8))))</formula>
    </cfRule>
  </conditionalFormatting>
  <conditionalFormatting sqref="E9:E42">
    <cfRule type="containsText" dxfId="4" priority="3" operator="containsText" text="Compliant">
      <formula>NOT(ISERROR(SEARCH(("Compliant"),(E9))))</formula>
    </cfRule>
  </conditionalFormatting>
  <conditionalFormatting sqref="E9:E42">
    <cfRule type="containsText" dxfId="5" priority="4" operator="containsText" text="Minor">
      <formula>NOT(ISERROR(SEARCH(("Minor"),(E9))))</formula>
    </cfRule>
  </conditionalFormatting>
  <conditionalFormatting sqref="E9:E42">
    <cfRule type="containsText" dxfId="6" priority="5" operator="containsText" text="Major">
      <formula>NOT(ISERROR(SEARCH(("Major"),(E9))))</formula>
    </cfRule>
  </conditionalFormatting>
  <conditionalFormatting sqref="B9:B42">
    <cfRule type="containsBlanks" dxfId="14" priority="6">
      <formula>LEN(TRIM(B9))=0</formula>
    </cfRule>
  </conditionalFormatting>
  <conditionalFormatting sqref="C9:M42">
    <cfRule type="notContainsBlanks" dxfId="11" priority="7">
      <formula>LEN(TRIM(C9))&gt;0</formula>
    </cfRule>
  </conditionalFormatting>
  <conditionalFormatting sqref="C9:M42">
    <cfRule type="expression" dxfId="7" priority="8">
      <formula>NOT(ISBLANK($B9))</formula>
    </cfRule>
  </conditionalFormatting>
  <conditionalFormatting sqref="O9:P42">
    <cfRule type="notContainsBlanks" dxfId="11" priority="9">
      <formula>LEN(TRIM(O9))&gt;0</formula>
    </cfRule>
  </conditionalFormatting>
  <conditionalFormatting sqref="O9:P42">
    <cfRule type="expression" dxfId="7" priority="10">
      <formula>NOT(ISBLANK($B9))</formula>
    </cfRule>
  </conditionalFormatting>
  <conditionalFormatting sqref="N9:N42">
    <cfRule type="containsBlanks" dxfId="14" priority="11">
      <formula>LEN(TRIM(N9))=0</formula>
    </cfRule>
  </conditionalFormatting>
  <dataValidations>
    <dataValidation type="list" allowBlank="1" sqref="O9:O42">
      <formula1>"Open,Closed,Extended"</formula1>
    </dataValidation>
    <dataValidation type="list" allowBlank="1" sqref="E9:E42">
      <formula1>LS_Standards!$G$8:$G$12</formula1>
    </dataValidation>
    <dataValidation type="custom" allowBlank="1" showInputMessage="1" prompt="Please enter dates as DD/MM/YY or DD-MM-YY_x000a_The date is then automatically converted into the following format: 12-Feb-22" sqref="G9:H42 N9:N42">
      <formula1>AND(ISNUMBER(G9),LEFT(CELL("format",G9),1)="D")</formula1>
    </dataValidation>
    <dataValidation type="list" allowBlank="1" sqref="P9:P42">
      <formula1>"Open,Closed"</formula1>
    </dataValidation>
    <dataValidation type="list" allowBlank="1" sqref="M9:M42">
      <formula1>"Yes,No"</formula1>
    </dataValidation>
  </dataValidations>
  <printOptions horizontalCentered="1"/>
  <pageMargins bottom="0.7480314960629921" footer="0.0" header="0.0" left="0.7086614173228347" right="0.7086614173228347" top="0.8661417322834646"/>
  <pageSetup fitToHeight="0" paperSize="9" orientation="landscape"/>
  <headerFooter>
    <oddHeader>&amp;C00A8ACASC Feed Audit Report</oddHeader>
    <oddFooter>&amp;LDocument Name: ASC Feed Audit Report Version: 1.0.1 Issue Date: 14 Aug 2023  Effective Date: 14 Oct 2023</oddFooter>
  </headerFooter>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31">
    <tabColor rgb="FF00A8AC"/>
    <pageSetUpPr fitToPage="1"/>
  </sheetPr>
  <sheetViews>
    <sheetView showGridLines="0" workbookViewId="0"/>
  </sheetViews>
  <sheetFormatPr customHeight="1" defaultColWidth="14.43" defaultRowHeight="15.0"/>
  <cols>
    <col customWidth="1" min="1" max="1" width="6.14"/>
    <col customWidth="1" min="2" max="2" width="19.14"/>
    <col customWidth="1" min="3" max="3" width="6.86"/>
    <col customWidth="1" min="4" max="4" width="60.57"/>
    <col customWidth="1" min="5" max="5" width="19.0"/>
    <col customWidth="1" min="6" max="6" width="143.71"/>
    <col customWidth="1" min="7" max="26" width="9.0"/>
  </cols>
  <sheetData>
    <row r="1" ht="14.25" customHeight="1">
      <c r="A1" s="75"/>
      <c r="B1" s="75"/>
      <c r="C1" s="75"/>
      <c r="D1" s="75"/>
      <c r="E1" s="75"/>
      <c r="F1" s="240"/>
      <c r="G1" s="75"/>
      <c r="H1" s="75"/>
      <c r="I1" s="75"/>
      <c r="J1" s="75"/>
      <c r="K1" s="75"/>
      <c r="L1" s="75"/>
      <c r="M1" s="75"/>
      <c r="N1" s="75"/>
      <c r="O1" s="75"/>
      <c r="P1" s="75"/>
      <c r="Q1" s="75"/>
      <c r="R1" s="75"/>
      <c r="S1" s="75"/>
      <c r="T1" s="75"/>
      <c r="U1" s="75"/>
      <c r="V1" s="75"/>
      <c r="W1" s="75"/>
      <c r="X1" s="75"/>
      <c r="Y1" s="75"/>
      <c r="Z1" s="75"/>
    </row>
    <row r="2" ht="14.25" customHeight="1">
      <c r="A2" s="601" t="s">
        <v>3736</v>
      </c>
      <c r="B2" s="21"/>
      <c r="C2" s="21"/>
      <c r="D2" s="21"/>
      <c r="E2" s="21"/>
      <c r="F2" s="21"/>
      <c r="G2" s="75"/>
      <c r="H2" s="75"/>
      <c r="I2" s="75"/>
      <c r="J2" s="75"/>
      <c r="K2" s="75"/>
      <c r="L2" s="75"/>
      <c r="M2" s="75"/>
      <c r="N2" s="75"/>
      <c r="O2" s="75"/>
      <c r="P2" s="75"/>
      <c r="Q2" s="75"/>
      <c r="R2" s="75"/>
      <c r="S2" s="75"/>
      <c r="T2" s="75"/>
      <c r="U2" s="75"/>
      <c r="V2" s="75"/>
      <c r="W2" s="75"/>
      <c r="X2" s="75"/>
      <c r="Y2" s="75"/>
      <c r="Z2" s="75"/>
    </row>
    <row r="3" ht="14.25" customHeight="1">
      <c r="A3" s="75"/>
      <c r="B3" s="75"/>
      <c r="C3" s="75"/>
      <c r="D3" s="75"/>
      <c r="E3" s="75"/>
      <c r="F3" s="240"/>
      <c r="G3" s="75"/>
      <c r="H3" s="75"/>
      <c r="I3" s="75"/>
      <c r="J3" s="75"/>
      <c r="K3" s="75"/>
      <c r="L3" s="75"/>
      <c r="M3" s="75"/>
      <c r="N3" s="75"/>
      <c r="O3" s="75"/>
      <c r="P3" s="75"/>
      <c r="Q3" s="75"/>
      <c r="R3" s="75"/>
      <c r="S3" s="75"/>
      <c r="T3" s="75"/>
      <c r="U3" s="75"/>
      <c r="V3" s="75"/>
      <c r="W3" s="75"/>
      <c r="X3" s="75"/>
      <c r="Y3" s="75"/>
      <c r="Z3" s="75"/>
    </row>
    <row r="4" ht="48.75" customHeight="1">
      <c r="A4" s="602" t="s">
        <v>3737</v>
      </c>
      <c r="B4" s="21"/>
      <c r="C4" s="21"/>
      <c r="D4" s="21"/>
      <c r="E4" s="21"/>
      <c r="F4" s="22"/>
      <c r="G4" s="75"/>
      <c r="H4" s="75"/>
      <c r="I4" s="75"/>
      <c r="J4" s="75"/>
      <c r="K4" s="75"/>
      <c r="L4" s="75"/>
      <c r="M4" s="75"/>
      <c r="N4" s="75"/>
      <c r="O4" s="75"/>
      <c r="P4" s="75"/>
      <c r="Q4" s="75"/>
      <c r="R4" s="75"/>
      <c r="S4" s="75"/>
      <c r="T4" s="75"/>
      <c r="U4" s="75"/>
      <c r="V4" s="75"/>
      <c r="W4" s="75"/>
      <c r="X4" s="75"/>
      <c r="Y4" s="75"/>
      <c r="Z4" s="75"/>
    </row>
    <row r="5" ht="14.25" customHeight="1">
      <c r="A5" s="75"/>
      <c r="B5" s="75"/>
      <c r="C5" s="75"/>
      <c r="D5" s="75"/>
      <c r="E5" s="75"/>
      <c r="F5" s="240"/>
      <c r="G5" s="75"/>
      <c r="H5" s="75"/>
      <c r="I5" s="75"/>
      <c r="J5" s="75"/>
      <c r="K5" s="75"/>
      <c r="L5" s="75"/>
      <c r="M5" s="75"/>
      <c r="N5" s="75"/>
      <c r="O5" s="75"/>
      <c r="P5" s="75"/>
      <c r="Q5" s="75"/>
      <c r="R5" s="75"/>
      <c r="S5" s="75"/>
      <c r="T5" s="75"/>
      <c r="U5" s="75"/>
      <c r="V5" s="75"/>
      <c r="W5" s="75"/>
      <c r="X5" s="75"/>
      <c r="Y5" s="75"/>
      <c r="Z5" s="75"/>
    </row>
    <row r="6" ht="14.25" customHeight="1">
      <c r="A6" s="603" t="s">
        <v>3738</v>
      </c>
      <c r="B6" s="21"/>
      <c r="C6" s="21"/>
      <c r="D6" s="21"/>
      <c r="E6" s="21"/>
      <c r="F6" s="22"/>
      <c r="G6" s="75"/>
      <c r="H6" s="75"/>
      <c r="I6" s="75"/>
      <c r="J6" s="75"/>
      <c r="K6" s="75"/>
      <c r="L6" s="75"/>
      <c r="M6" s="75"/>
      <c r="N6" s="75"/>
      <c r="O6" s="75"/>
      <c r="P6" s="75"/>
      <c r="Q6" s="75"/>
      <c r="R6" s="75"/>
      <c r="S6" s="75"/>
      <c r="T6" s="75"/>
      <c r="U6" s="75"/>
      <c r="V6" s="75"/>
      <c r="W6" s="75"/>
      <c r="X6" s="75"/>
      <c r="Y6" s="75"/>
      <c r="Z6" s="75"/>
    </row>
    <row r="7" ht="33.0" customHeight="1">
      <c r="A7" s="602" t="s">
        <v>3739</v>
      </c>
      <c r="B7" s="21"/>
      <c r="C7" s="21"/>
      <c r="D7" s="21"/>
      <c r="E7" s="21"/>
      <c r="F7" s="22"/>
      <c r="G7" s="75"/>
      <c r="H7" s="75"/>
      <c r="I7" s="75"/>
      <c r="J7" s="75"/>
      <c r="K7" s="75"/>
      <c r="L7" s="75"/>
      <c r="M7" s="75"/>
      <c r="N7" s="75"/>
      <c r="O7" s="75"/>
      <c r="P7" s="75"/>
      <c r="Q7" s="75"/>
      <c r="R7" s="75"/>
      <c r="S7" s="75"/>
      <c r="T7" s="75"/>
      <c r="U7" s="75"/>
      <c r="V7" s="75"/>
      <c r="W7" s="75"/>
      <c r="X7" s="75"/>
      <c r="Y7" s="75"/>
      <c r="Z7" s="75"/>
    </row>
    <row r="8" ht="33.0" hidden="1" customHeight="1">
      <c r="A8" s="604"/>
      <c r="B8" s="605">
        <v>11.1</v>
      </c>
      <c r="C8" s="605">
        <v>11.2</v>
      </c>
      <c r="D8" s="605">
        <v>11.3</v>
      </c>
      <c r="E8" s="605">
        <v>11.4</v>
      </c>
      <c r="F8" s="606">
        <v>11.5</v>
      </c>
      <c r="G8" s="84"/>
      <c r="H8" s="84"/>
      <c r="I8" s="84"/>
      <c r="J8" s="84"/>
      <c r="K8" s="84"/>
      <c r="L8" s="84"/>
      <c r="M8" s="84"/>
      <c r="N8" s="84"/>
      <c r="O8" s="84"/>
      <c r="P8" s="84"/>
      <c r="Q8" s="84"/>
      <c r="R8" s="84"/>
      <c r="S8" s="84"/>
      <c r="T8" s="84"/>
      <c r="U8" s="84"/>
      <c r="V8" s="84"/>
      <c r="W8" s="84"/>
      <c r="X8" s="84"/>
      <c r="Y8" s="84"/>
      <c r="Z8" s="84"/>
    </row>
    <row r="9" ht="14.25" customHeight="1">
      <c r="A9" s="607"/>
      <c r="B9" s="608" t="s">
        <v>3740</v>
      </c>
      <c r="C9" s="607"/>
      <c r="D9" s="608" t="s">
        <v>3483</v>
      </c>
      <c r="E9" s="608" t="s">
        <v>3741</v>
      </c>
      <c r="F9" s="608" t="s">
        <v>796</v>
      </c>
      <c r="G9" s="75"/>
      <c r="H9" s="75"/>
      <c r="I9" s="75"/>
      <c r="J9" s="75"/>
      <c r="K9" s="75"/>
      <c r="L9" s="75"/>
      <c r="M9" s="75"/>
      <c r="N9" s="75"/>
      <c r="O9" s="75"/>
      <c r="P9" s="75"/>
      <c r="Q9" s="75"/>
      <c r="R9" s="75"/>
      <c r="S9" s="75"/>
      <c r="T9" s="75"/>
      <c r="U9" s="75"/>
      <c r="V9" s="75"/>
      <c r="W9" s="75"/>
      <c r="X9" s="75"/>
      <c r="Y9" s="75"/>
      <c r="Z9" s="75"/>
    </row>
    <row r="10" ht="14.25" customHeight="1">
      <c r="A10" s="609">
        <v>1.0</v>
      </c>
      <c r="B10" s="277" t="s">
        <v>3742</v>
      </c>
      <c r="C10" s="610" t="s">
        <v>3743</v>
      </c>
      <c r="D10" s="277" t="s">
        <v>3744</v>
      </c>
      <c r="E10" s="611" t="s">
        <v>3307</v>
      </c>
      <c r="F10" s="381" t="s">
        <v>3745</v>
      </c>
      <c r="G10" s="75"/>
      <c r="H10" s="75"/>
      <c r="I10" s="75"/>
      <c r="J10" s="75"/>
      <c r="K10" s="75"/>
      <c r="L10" s="75"/>
      <c r="M10" s="75"/>
      <c r="N10" s="75"/>
      <c r="O10" s="75"/>
      <c r="P10" s="75"/>
      <c r="Q10" s="75"/>
      <c r="R10" s="75"/>
      <c r="S10" s="75"/>
      <c r="T10" s="75"/>
      <c r="U10" s="75"/>
      <c r="V10" s="75"/>
      <c r="W10" s="75"/>
      <c r="X10" s="75"/>
      <c r="Y10" s="75"/>
      <c r="Z10" s="75"/>
    </row>
    <row r="11" ht="14.25" customHeight="1">
      <c r="A11" s="610">
        <v>2.0</v>
      </c>
      <c r="B11" s="277" t="s">
        <v>3746</v>
      </c>
      <c r="C11" s="610" t="s">
        <v>3743</v>
      </c>
      <c r="D11" s="277" t="s">
        <v>3747</v>
      </c>
      <c r="E11" s="611" t="s">
        <v>3307</v>
      </c>
      <c r="F11" s="381" t="s">
        <v>3748</v>
      </c>
      <c r="G11" s="75"/>
      <c r="H11" s="75"/>
      <c r="I11" s="75"/>
      <c r="J11" s="75"/>
      <c r="K11" s="75"/>
      <c r="L11" s="75"/>
      <c r="M11" s="75"/>
      <c r="N11" s="75"/>
      <c r="O11" s="75"/>
      <c r="P11" s="75"/>
      <c r="Q11" s="75"/>
      <c r="R11" s="75"/>
      <c r="S11" s="75"/>
      <c r="T11" s="75"/>
      <c r="U11" s="75"/>
      <c r="V11" s="75"/>
      <c r="W11" s="75"/>
      <c r="X11" s="75"/>
      <c r="Y11" s="75"/>
      <c r="Z11" s="75"/>
    </row>
    <row r="12" ht="14.25" customHeight="1">
      <c r="A12" s="610">
        <v>2.0</v>
      </c>
      <c r="B12" s="277" t="s">
        <v>3746</v>
      </c>
      <c r="C12" s="610" t="s">
        <v>3749</v>
      </c>
      <c r="D12" s="277" t="s">
        <v>3750</v>
      </c>
      <c r="E12" s="611" t="s">
        <v>3307</v>
      </c>
      <c r="F12" s="381" t="s">
        <v>3748</v>
      </c>
      <c r="G12" s="75"/>
      <c r="H12" s="75"/>
      <c r="I12" s="75"/>
      <c r="J12" s="75"/>
      <c r="K12" s="75"/>
      <c r="L12" s="75"/>
      <c r="M12" s="75"/>
      <c r="N12" s="75"/>
      <c r="O12" s="75"/>
      <c r="P12" s="75"/>
      <c r="Q12" s="75"/>
      <c r="R12" s="75"/>
      <c r="S12" s="75"/>
      <c r="T12" s="75"/>
      <c r="U12" s="75"/>
      <c r="V12" s="75"/>
      <c r="W12" s="75"/>
      <c r="X12" s="75"/>
      <c r="Y12" s="75"/>
      <c r="Z12" s="75"/>
    </row>
    <row r="13" ht="14.25" customHeight="1">
      <c r="A13" s="609">
        <v>3.0</v>
      </c>
      <c r="B13" s="277" t="s">
        <v>3751</v>
      </c>
      <c r="C13" s="610" t="s">
        <v>3743</v>
      </c>
      <c r="D13" s="277" t="s">
        <v>3752</v>
      </c>
      <c r="E13" s="611" t="s">
        <v>3307</v>
      </c>
      <c r="F13" s="381" t="s">
        <v>3748</v>
      </c>
      <c r="G13" s="75"/>
      <c r="H13" s="75"/>
      <c r="I13" s="75"/>
      <c r="J13" s="75"/>
      <c r="K13" s="75"/>
      <c r="L13" s="75"/>
      <c r="M13" s="75"/>
      <c r="N13" s="75"/>
      <c r="O13" s="75"/>
      <c r="P13" s="75"/>
      <c r="Q13" s="75"/>
      <c r="R13" s="75"/>
      <c r="S13" s="75"/>
      <c r="T13" s="75"/>
      <c r="U13" s="75"/>
      <c r="V13" s="75"/>
      <c r="W13" s="75"/>
      <c r="X13" s="75"/>
      <c r="Y13" s="75"/>
      <c r="Z13" s="75"/>
    </row>
    <row r="14" ht="14.25" customHeight="1">
      <c r="A14" s="612"/>
      <c r="B14" s="21"/>
      <c r="C14" s="21"/>
      <c r="D14" s="21"/>
      <c r="E14" s="21"/>
      <c r="F14" s="21"/>
      <c r="G14" s="286"/>
      <c r="H14" s="286"/>
      <c r="I14" s="286"/>
      <c r="J14" s="286"/>
      <c r="K14" s="286"/>
      <c r="L14" s="286"/>
      <c r="M14" s="286"/>
      <c r="N14" s="286"/>
      <c r="O14" s="286"/>
      <c r="P14" s="286"/>
      <c r="Q14" s="286"/>
      <c r="R14" s="286"/>
      <c r="S14" s="286"/>
      <c r="T14" s="286"/>
      <c r="U14" s="286"/>
      <c r="V14" s="286"/>
      <c r="W14" s="286"/>
      <c r="X14" s="286"/>
      <c r="Y14" s="286"/>
      <c r="Z14" s="286"/>
    </row>
    <row r="15" ht="21.75" customHeight="1">
      <c r="A15" s="603" t="s">
        <v>3753</v>
      </c>
      <c r="B15" s="21"/>
      <c r="C15" s="21"/>
      <c r="D15" s="21"/>
      <c r="E15" s="21"/>
      <c r="F15" s="22"/>
      <c r="G15" s="75"/>
      <c r="H15" s="75"/>
      <c r="I15" s="75"/>
      <c r="J15" s="75"/>
      <c r="K15" s="75"/>
      <c r="L15" s="75"/>
      <c r="M15" s="75"/>
      <c r="N15" s="75"/>
      <c r="O15" s="75"/>
      <c r="P15" s="75"/>
      <c r="Q15" s="75"/>
      <c r="R15" s="75"/>
      <c r="S15" s="75"/>
      <c r="T15" s="75"/>
      <c r="U15" s="75"/>
      <c r="V15" s="75"/>
      <c r="W15" s="75"/>
      <c r="X15" s="75"/>
      <c r="Y15" s="75"/>
      <c r="Z15" s="75"/>
    </row>
    <row r="16" ht="57.0" customHeight="1">
      <c r="A16" s="602" t="s">
        <v>3754</v>
      </c>
      <c r="B16" s="21"/>
      <c r="C16" s="21"/>
      <c r="D16" s="21"/>
      <c r="E16" s="21"/>
      <c r="F16" s="22"/>
      <c r="G16" s="75"/>
      <c r="H16" s="75"/>
      <c r="I16" s="75"/>
      <c r="J16" s="75"/>
      <c r="K16" s="75"/>
      <c r="L16" s="75"/>
      <c r="M16" s="75"/>
      <c r="N16" s="75"/>
      <c r="O16" s="75"/>
      <c r="P16" s="75"/>
      <c r="Q16" s="75"/>
      <c r="R16" s="75"/>
      <c r="S16" s="75"/>
      <c r="T16" s="75"/>
      <c r="U16" s="75"/>
      <c r="V16" s="75"/>
      <c r="W16" s="75"/>
      <c r="X16" s="75"/>
      <c r="Y16" s="75"/>
      <c r="Z16" s="75"/>
    </row>
    <row r="17" ht="14.25" customHeight="1">
      <c r="A17" s="607"/>
      <c r="B17" s="608" t="s">
        <v>3740</v>
      </c>
      <c r="C17" s="607"/>
      <c r="D17" s="608" t="s">
        <v>3483</v>
      </c>
      <c r="E17" s="608" t="s">
        <v>3741</v>
      </c>
      <c r="F17" s="608" t="s">
        <v>796</v>
      </c>
      <c r="G17" s="75"/>
      <c r="H17" s="75"/>
      <c r="I17" s="75"/>
      <c r="J17" s="75"/>
      <c r="K17" s="75"/>
      <c r="L17" s="75"/>
      <c r="M17" s="75"/>
      <c r="N17" s="75"/>
      <c r="O17" s="75"/>
      <c r="P17" s="75"/>
      <c r="Q17" s="75"/>
      <c r="R17" s="75"/>
      <c r="S17" s="75"/>
      <c r="T17" s="75"/>
      <c r="U17" s="75"/>
      <c r="V17" s="75"/>
      <c r="W17" s="75"/>
      <c r="X17" s="75"/>
      <c r="Y17" s="75"/>
      <c r="Z17" s="75"/>
    </row>
    <row r="18" ht="14.25" customHeight="1">
      <c r="A18" s="609">
        <v>1.0</v>
      </c>
      <c r="B18" s="609" t="s">
        <v>3742</v>
      </c>
      <c r="C18" s="609" t="s">
        <v>3743</v>
      </c>
      <c r="D18" s="609" t="s">
        <v>3755</v>
      </c>
      <c r="E18" s="611" t="s">
        <v>1913</v>
      </c>
      <c r="F18" s="381" t="s">
        <v>3756</v>
      </c>
      <c r="G18" s="75"/>
      <c r="H18" s="75"/>
      <c r="I18" s="75"/>
      <c r="J18" s="75"/>
      <c r="K18" s="75"/>
      <c r="L18" s="75"/>
      <c r="M18" s="75"/>
      <c r="N18" s="75"/>
      <c r="O18" s="75"/>
      <c r="P18" s="75"/>
      <c r="Q18" s="75"/>
      <c r="R18" s="75"/>
      <c r="S18" s="75"/>
      <c r="T18" s="75"/>
      <c r="U18" s="75"/>
      <c r="V18" s="75"/>
      <c r="W18" s="75"/>
      <c r="X18" s="75"/>
      <c r="Y18" s="75"/>
      <c r="Z18" s="75"/>
    </row>
    <row r="19" ht="14.25" customHeight="1">
      <c r="A19" s="609">
        <v>2.0</v>
      </c>
      <c r="B19" s="609" t="s">
        <v>3746</v>
      </c>
      <c r="C19" s="609" t="s">
        <v>3743</v>
      </c>
      <c r="D19" s="609" t="s">
        <v>3757</v>
      </c>
      <c r="E19" s="611" t="s">
        <v>1913</v>
      </c>
      <c r="F19" s="381" t="s">
        <v>3756</v>
      </c>
      <c r="G19" s="75"/>
      <c r="H19" s="75"/>
      <c r="I19" s="75"/>
      <c r="J19" s="75"/>
      <c r="K19" s="75"/>
      <c r="L19" s="75"/>
      <c r="M19" s="75"/>
      <c r="N19" s="75"/>
      <c r="O19" s="75"/>
      <c r="P19" s="75"/>
      <c r="Q19" s="75"/>
      <c r="R19" s="75"/>
      <c r="S19" s="75"/>
      <c r="T19" s="75"/>
      <c r="U19" s="75"/>
      <c r="V19" s="75"/>
      <c r="W19" s="75"/>
      <c r="X19" s="75"/>
      <c r="Y19" s="75"/>
      <c r="Z19" s="75"/>
    </row>
    <row r="20" ht="14.25" customHeight="1">
      <c r="A20" s="609">
        <v>3.0</v>
      </c>
      <c r="B20" s="609" t="s">
        <v>3751</v>
      </c>
      <c r="C20" s="609" t="s">
        <v>3743</v>
      </c>
      <c r="D20" s="609" t="s">
        <v>3758</v>
      </c>
      <c r="E20" s="611" t="s">
        <v>1913</v>
      </c>
      <c r="F20" s="381" t="s">
        <v>3756</v>
      </c>
      <c r="G20" s="75"/>
      <c r="H20" s="75"/>
      <c r="I20" s="75"/>
      <c r="J20" s="75"/>
      <c r="K20" s="75"/>
      <c r="L20" s="75"/>
      <c r="M20" s="75"/>
      <c r="N20" s="75"/>
      <c r="O20" s="75"/>
      <c r="P20" s="75"/>
      <c r="Q20" s="75"/>
      <c r="R20" s="75"/>
      <c r="S20" s="75"/>
      <c r="T20" s="75"/>
      <c r="U20" s="75"/>
      <c r="V20" s="75"/>
      <c r="W20" s="75"/>
      <c r="X20" s="75"/>
      <c r="Y20" s="75"/>
      <c r="Z20" s="75"/>
    </row>
    <row r="21" ht="14.25" customHeight="1">
      <c r="A21" s="609">
        <v>3.0</v>
      </c>
      <c r="B21" s="609" t="s">
        <v>3751</v>
      </c>
      <c r="C21" s="609" t="s">
        <v>3749</v>
      </c>
      <c r="D21" s="609" t="s">
        <v>3759</v>
      </c>
      <c r="E21" s="611" t="s">
        <v>1913</v>
      </c>
      <c r="F21" s="381" t="s">
        <v>3756</v>
      </c>
      <c r="G21" s="75"/>
      <c r="H21" s="75"/>
      <c r="I21" s="75"/>
      <c r="J21" s="75"/>
      <c r="K21" s="75"/>
      <c r="L21" s="75"/>
      <c r="M21" s="75"/>
      <c r="N21" s="75"/>
      <c r="O21" s="75"/>
      <c r="P21" s="75"/>
      <c r="Q21" s="75"/>
      <c r="R21" s="75"/>
      <c r="S21" s="75"/>
      <c r="T21" s="75"/>
      <c r="U21" s="75"/>
      <c r="V21" s="75"/>
      <c r="W21" s="75"/>
      <c r="X21" s="75"/>
      <c r="Y21" s="75"/>
      <c r="Z21" s="75"/>
    </row>
    <row r="22" ht="14.25" customHeight="1">
      <c r="A22" s="609">
        <v>3.0</v>
      </c>
      <c r="B22" s="609" t="s">
        <v>3751</v>
      </c>
      <c r="C22" s="609" t="s">
        <v>3760</v>
      </c>
      <c r="D22" s="609" t="s">
        <v>3761</v>
      </c>
      <c r="E22" s="611" t="s">
        <v>1913</v>
      </c>
      <c r="F22" s="381" t="s">
        <v>3756</v>
      </c>
      <c r="G22" s="75"/>
      <c r="H22" s="75"/>
      <c r="I22" s="75"/>
      <c r="J22" s="75"/>
      <c r="K22" s="75"/>
      <c r="L22" s="75"/>
      <c r="M22" s="75"/>
      <c r="N22" s="75"/>
      <c r="O22" s="75"/>
      <c r="P22" s="75"/>
      <c r="Q22" s="75"/>
      <c r="R22" s="75"/>
      <c r="S22" s="75"/>
      <c r="T22" s="75"/>
      <c r="U22" s="75"/>
      <c r="V22" s="75"/>
      <c r="W22" s="75"/>
      <c r="X22" s="75"/>
      <c r="Y22" s="75"/>
      <c r="Z22" s="75"/>
    </row>
    <row r="23" ht="14.25" customHeight="1">
      <c r="A23" s="609">
        <v>3.0</v>
      </c>
      <c r="B23" s="609" t="s">
        <v>3751</v>
      </c>
      <c r="C23" s="609" t="s">
        <v>3762</v>
      </c>
      <c r="D23" s="609" t="s">
        <v>3763</v>
      </c>
      <c r="E23" s="611" t="s">
        <v>1913</v>
      </c>
      <c r="F23" s="381" t="s">
        <v>3756</v>
      </c>
      <c r="G23" s="75"/>
      <c r="H23" s="75"/>
      <c r="I23" s="75"/>
      <c r="J23" s="75"/>
      <c r="K23" s="75"/>
      <c r="L23" s="75"/>
      <c r="M23" s="75"/>
      <c r="N23" s="75"/>
      <c r="O23" s="75"/>
      <c r="P23" s="75"/>
      <c r="Q23" s="75"/>
      <c r="R23" s="75"/>
      <c r="S23" s="75"/>
      <c r="T23" s="75"/>
      <c r="U23" s="75"/>
      <c r="V23" s="75"/>
      <c r="W23" s="75"/>
      <c r="X23" s="75"/>
      <c r="Y23" s="75"/>
      <c r="Z23" s="75"/>
    </row>
    <row r="24" ht="21.0" customHeight="1">
      <c r="A24" s="603" t="s">
        <v>3764</v>
      </c>
      <c r="B24" s="21"/>
      <c r="C24" s="21"/>
      <c r="D24" s="21"/>
      <c r="E24" s="21"/>
      <c r="F24" s="22"/>
      <c r="G24" s="75"/>
      <c r="H24" s="75"/>
      <c r="I24" s="75"/>
      <c r="J24" s="75"/>
      <c r="K24" s="75"/>
      <c r="L24" s="75"/>
      <c r="M24" s="75"/>
      <c r="N24" s="75"/>
      <c r="O24" s="75"/>
      <c r="P24" s="75"/>
      <c r="Q24" s="75"/>
      <c r="R24" s="75"/>
      <c r="S24" s="75"/>
      <c r="T24" s="75"/>
      <c r="U24" s="75"/>
      <c r="V24" s="75"/>
      <c r="W24" s="75"/>
      <c r="X24" s="75"/>
      <c r="Y24" s="75"/>
      <c r="Z24" s="75"/>
    </row>
    <row r="25" ht="33.75" customHeight="1">
      <c r="A25" s="602" t="s">
        <v>3765</v>
      </c>
      <c r="B25" s="21"/>
      <c r="C25" s="21"/>
      <c r="D25" s="21"/>
      <c r="E25" s="21"/>
      <c r="F25" s="22"/>
      <c r="G25" s="75"/>
      <c r="H25" s="75"/>
      <c r="I25" s="75"/>
      <c r="J25" s="75"/>
      <c r="K25" s="75"/>
      <c r="L25" s="75"/>
      <c r="M25" s="75"/>
      <c r="N25" s="75"/>
      <c r="O25" s="75"/>
      <c r="P25" s="75"/>
      <c r="Q25" s="75"/>
      <c r="R25" s="75"/>
      <c r="S25" s="75"/>
      <c r="T25" s="75"/>
      <c r="U25" s="75"/>
      <c r="V25" s="75"/>
      <c r="W25" s="75"/>
      <c r="X25" s="75"/>
      <c r="Y25" s="75"/>
      <c r="Z25" s="75"/>
    </row>
    <row r="26" ht="14.25" customHeight="1">
      <c r="A26" s="607"/>
      <c r="B26" s="608" t="s">
        <v>3740</v>
      </c>
      <c r="C26" s="607"/>
      <c r="D26" s="608" t="s">
        <v>3483</v>
      </c>
      <c r="E26" s="608" t="s">
        <v>3741</v>
      </c>
      <c r="F26" s="608" t="s">
        <v>796</v>
      </c>
      <c r="G26" s="75"/>
      <c r="H26" s="75"/>
      <c r="I26" s="75"/>
      <c r="J26" s="75"/>
      <c r="K26" s="75"/>
      <c r="L26" s="75"/>
      <c r="M26" s="75"/>
      <c r="N26" s="75"/>
      <c r="O26" s="75"/>
      <c r="P26" s="75"/>
      <c r="Q26" s="75"/>
      <c r="R26" s="75"/>
      <c r="S26" s="75"/>
      <c r="T26" s="75"/>
      <c r="U26" s="75"/>
      <c r="V26" s="75"/>
      <c r="W26" s="75"/>
      <c r="X26" s="75"/>
      <c r="Y26" s="75"/>
      <c r="Z26" s="75"/>
    </row>
    <row r="27" ht="44.25" customHeight="1">
      <c r="A27" s="609">
        <v>1.0</v>
      </c>
      <c r="B27" s="609" t="s">
        <v>3742</v>
      </c>
      <c r="C27" s="609" t="s">
        <v>3743</v>
      </c>
      <c r="D27" s="609" t="s">
        <v>3766</v>
      </c>
      <c r="E27" s="611" t="s">
        <v>3307</v>
      </c>
      <c r="F27" s="381" t="s">
        <v>3767</v>
      </c>
      <c r="G27" s="75"/>
      <c r="H27" s="75"/>
      <c r="I27" s="75"/>
      <c r="J27" s="75"/>
      <c r="K27" s="75"/>
      <c r="L27" s="75"/>
      <c r="M27" s="75"/>
      <c r="N27" s="75"/>
      <c r="O27" s="75"/>
      <c r="P27" s="75"/>
      <c r="Q27" s="75"/>
      <c r="R27" s="75"/>
      <c r="S27" s="75"/>
      <c r="T27" s="75"/>
      <c r="U27" s="75"/>
      <c r="V27" s="75"/>
      <c r="W27" s="75"/>
      <c r="X27" s="75"/>
      <c r="Y27" s="75"/>
      <c r="Z27" s="75"/>
    </row>
    <row r="28" ht="14.25" customHeight="1">
      <c r="A28" s="609">
        <v>2.0</v>
      </c>
      <c r="B28" s="609" t="s">
        <v>3746</v>
      </c>
      <c r="C28" s="609" t="s">
        <v>3743</v>
      </c>
      <c r="D28" s="609" t="s">
        <v>3768</v>
      </c>
      <c r="E28" s="611" t="s">
        <v>3307</v>
      </c>
      <c r="F28" s="381" t="s">
        <v>3767</v>
      </c>
      <c r="G28" s="75"/>
      <c r="H28" s="75"/>
      <c r="I28" s="75"/>
      <c r="J28" s="75"/>
      <c r="K28" s="75"/>
      <c r="L28" s="75"/>
      <c r="M28" s="75"/>
      <c r="N28" s="75"/>
      <c r="O28" s="75"/>
      <c r="P28" s="75"/>
      <c r="Q28" s="75"/>
      <c r="R28" s="75"/>
      <c r="S28" s="75"/>
      <c r="T28" s="75"/>
      <c r="U28" s="75"/>
      <c r="V28" s="75"/>
      <c r="W28" s="75"/>
      <c r="X28" s="75"/>
      <c r="Y28" s="75"/>
      <c r="Z28" s="75"/>
    </row>
    <row r="29" ht="60.0" customHeight="1">
      <c r="A29" s="609">
        <v>2.0</v>
      </c>
      <c r="B29" s="609" t="s">
        <v>3746</v>
      </c>
      <c r="C29" s="609" t="s">
        <v>3749</v>
      </c>
      <c r="D29" s="609" t="s">
        <v>3769</v>
      </c>
      <c r="E29" s="611" t="s">
        <v>1913</v>
      </c>
      <c r="F29" s="381" t="s">
        <v>3770</v>
      </c>
      <c r="G29" s="75"/>
      <c r="H29" s="75"/>
      <c r="I29" s="75"/>
      <c r="J29" s="75"/>
      <c r="K29" s="75"/>
      <c r="L29" s="75"/>
      <c r="M29" s="75"/>
      <c r="N29" s="75"/>
      <c r="O29" s="75"/>
      <c r="P29" s="75"/>
      <c r="Q29" s="75"/>
      <c r="R29" s="75"/>
      <c r="S29" s="75"/>
      <c r="T29" s="75"/>
      <c r="U29" s="75"/>
      <c r="V29" s="75"/>
      <c r="W29" s="75"/>
      <c r="X29" s="75"/>
      <c r="Y29" s="75"/>
      <c r="Z29" s="75"/>
    </row>
    <row r="30" ht="14.25" customHeight="1">
      <c r="A30" s="609">
        <v>3.0</v>
      </c>
      <c r="B30" s="609" t="s">
        <v>3751</v>
      </c>
      <c r="C30" s="609" t="s">
        <v>3743</v>
      </c>
      <c r="D30" s="609" t="s">
        <v>3771</v>
      </c>
      <c r="E30" s="611" t="s">
        <v>3307</v>
      </c>
      <c r="F30" s="381" t="s">
        <v>3767</v>
      </c>
      <c r="G30" s="75"/>
      <c r="H30" s="75"/>
      <c r="I30" s="75"/>
      <c r="J30" s="75"/>
      <c r="K30" s="75"/>
      <c r="L30" s="75"/>
      <c r="M30" s="75"/>
      <c r="N30" s="75"/>
      <c r="O30" s="75"/>
      <c r="P30" s="75"/>
      <c r="Q30" s="75"/>
      <c r="R30" s="75"/>
      <c r="S30" s="75"/>
      <c r="T30" s="75"/>
      <c r="U30" s="75"/>
      <c r="V30" s="75"/>
      <c r="W30" s="75"/>
      <c r="X30" s="75"/>
      <c r="Y30" s="75"/>
      <c r="Z30" s="75"/>
    </row>
    <row r="31" ht="14.25" customHeight="1">
      <c r="A31" s="609">
        <v>3.0</v>
      </c>
      <c r="B31" s="609" t="s">
        <v>3751</v>
      </c>
      <c r="C31" s="609" t="s">
        <v>3749</v>
      </c>
      <c r="D31" s="609" t="s">
        <v>3772</v>
      </c>
      <c r="E31" s="611" t="s">
        <v>3307</v>
      </c>
      <c r="F31" s="381" t="s">
        <v>3767</v>
      </c>
      <c r="G31" s="75"/>
      <c r="H31" s="75"/>
      <c r="I31" s="75"/>
      <c r="J31" s="75"/>
      <c r="K31" s="75"/>
      <c r="L31" s="75"/>
      <c r="M31" s="75"/>
      <c r="N31" s="75"/>
      <c r="O31" s="75"/>
      <c r="P31" s="75"/>
      <c r="Q31" s="75"/>
      <c r="R31" s="75"/>
      <c r="S31" s="75"/>
      <c r="T31" s="75"/>
      <c r="U31" s="75"/>
      <c r="V31" s="75"/>
      <c r="W31" s="75"/>
      <c r="X31" s="75"/>
      <c r="Y31" s="75"/>
      <c r="Z31" s="75"/>
    </row>
    <row r="32" ht="14.25" customHeight="1">
      <c r="A32" s="609">
        <v>3.0</v>
      </c>
      <c r="B32" s="609" t="s">
        <v>3751</v>
      </c>
      <c r="C32" s="609" t="s">
        <v>3760</v>
      </c>
      <c r="D32" s="609" t="s">
        <v>3773</v>
      </c>
      <c r="E32" s="611" t="s">
        <v>1913</v>
      </c>
      <c r="F32" s="381" t="s">
        <v>3770</v>
      </c>
      <c r="G32" s="75"/>
      <c r="H32" s="75"/>
      <c r="I32" s="75"/>
      <c r="J32" s="75"/>
      <c r="K32" s="75"/>
      <c r="L32" s="75"/>
      <c r="M32" s="75"/>
      <c r="N32" s="75"/>
      <c r="O32" s="75"/>
      <c r="P32" s="75"/>
      <c r="Q32" s="75"/>
      <c r="R32" s="75"/>
      <c r="S32" s="75"/>
      <c r="T32" s="75"/>
      <c r="U32" s="75"/>
      <c r="V32" s="75"/>
      <c r="W32" s="75"/>
      <c r="X32" s="75"/>
      <c r="Y32" s="75"/>
      <c r="Z32" s="75"/>
    </row>
    <row r="33" ht="14.25" customHeight="1">
      <c r="A33" s="613"/>
      <c r="B33" s="305"/>
      <c r="C33" s="21"/>
      <c r="D33" s="21"/>
      <c r="E33" s="21"/>
      <c r="F33" s="21"/>
      <c r="G33" s="75"/>
      <c r="H33" s="75"/>
      <c r="I33" s="75"/>
      <c r="J33" s="75"/>
      <c r="K33" s="75"/>
      <c r="L33" s="75"/>
      <c r="M33" s="75"/>
      <c r="N33" s="75"/>
      <c r="O33" s="75"/>
      <c r="P33" s="75"/>
      <c r="Q33" s="75"/>
      <c r="R33" s="75"/>
      <c r="S33" s="75"/>
      <c r="T33" s="75"/>
      <c r="U33" s="75"/>
      <c r="V33" s="75"/>
      <c r="W33" s="75"/>
      <c r="X33" s="75"/>
      <c r="Y33" s="75"/>
      <c r="Z33" s="75"/>
    </row>
    <row r="34" ht="14.25" customHeight="1">
      <c r="A34" s="613"/>
      <c r="B34" s="305"/>
      <c r="C34" s="21"/>
      <c r="D34" s="21"/>
      <c r="E34" s="21"/>
      <c r="F34" s="21"/>
      <c r="G34" s="286"/>
      <c r="H34" s="286"/>
      <c r="I34" s="286"/>
      <c r="J34" s="286"/>
      <c r="K34" s="286"/>
      <c r="L34" s="286"/>
      <c r="M34" s="286"/>
      <c r="N34" s="286"/>
      <c r="O34" s="286"/>
      <c r="P34" s="286"/>
      <c r="Q34" s="286"/>
      <c r="R34" s="286"/>
      <c r="S34" s="286"/>
      <c r="T34" s="286"/>
      <c r="U34" s="286"/>
      <c r="V34" s="286"/>
      <c r="W34" s="286"/>
      <c r="X34" s="286"/>
      <c r="Y34" s="286"/>
      <c r="Z34" s="286"/>
    </row>
    <row r="35" ht="14.25" customHeight="1">
      <c r="A35" s="603" t="s">
        <v>3774</v>
      </c>
      <c r="B35" s="21"/>
      <c r="C35" s="21"/>
      <c r="D35" s="21"/>
      <c r="E35" s="21"/>
      <c r="F35" s="22"/>
      <c r="G35" s="75"/>
      <c r="H35" s="75"/>
      <c r="I35" s="75"/>
      <c r="J35" s="75"/>
      <c r="K35" s="75"/>
      <c r="L35" s="75"/>
      <c r="M35" s="75"/>
      <c r="N35" s="75"/>
      <c r="O35" s="75"/>
      <c r="P35" s="75"/>
      <c r="Q35" s="75"/>
      <c r="R35" s="75"/>
      <c r="S35" s="75"/>
      <c r="T35" s="75"/>
      <c r="U35" s="75"/>
      <c r="V35" s="75"/>
      <c r="W35" s="75"/>
      <c r="X35" s="75"/>
      <c r="Y35" s="75"/>
      <c r="Z35" s="75"/>
    </row>
    <row r="36" ht="32.25" customHeight="1">
      <c r="A36" s="602" t="s">
        <v>3775</v>
      </c>
      <c r="B36" s="21"/>
      <c r="C36" s="21"/>
      <c r="D36" s="21"/>
      <c r="E36" s="21"/>
      <c r="F36" s="22"/>
      <c r="G36" s="75"/>
      <c r="H36" s="75"/>
      <c r="I36" s="75"/>
      <c r="J36" s="75"/>
      <c r="K36" s="75"/>
      <c r="L36" s="75"/>
      <c r="M36" s="75"/>
      <c r="N36" s="75"/>
      <c r="O36" s="75"/>
      <c r="P36" s="75"/>
      <c r="Q36" s="75"/>
      <c r="R36" s="75"/>
      <c r="S36" s="75"/>
      <c r="T36" s="75"/>
      <c r="U36" s="75"/>
      <c r="V36" s="75"/>
      <c r="W36" s="75"/>
      <c r="X36" s="75"/>
      <c r="Y36" s="75"/>
      <c r="Z36" s="75"/>
    </row>
    <row r="37" ht="14.25" customHeight="1">
      <c r="A37" s="607"/>
      <c r="B37" s="608" t="s">
        <v>3740</v>
      </c>
      <c r="C37" s="607"/>
      <c r="D37" s="608" t="s">
        <v>3483</v>
      </c>
      <c r="E37" s="608" t="s">
        <v>3741</v>
      </c>
      <c r="F37" s="608" t="s">
        <v>796</v>
      </c>
      <c r="G37" s="75"/>
      <c r="H37" s="75"/>
      <c r="I37" s="75"/>
      <c r="J37" s="75"/>
      <c r="K37" s="75"/>
      <c r="L37" s="75"/>
      <c r="M37" s="75"/>
      <c r="N37" s="75"/>
      <c r="O37" s="75"/>
      <c r="P37" s="75"/>
      <c r="Q37" s="75"/>
      <c r="R37" s="75"/>
      <c r="S37" s="75"/>
      <c r="T37" s="75"/>
      <c r="U37" s="75"/>
      <c r="V37" s="75"/>
      <c r="W37" s="75"/>
      <c r="X37" s="75"/>
      <c r="Y37" s="75"/>
      <c r="Z37" s="75"/>
    </row>
    <row r="38" ht="14.25" customHeight="1">
      <c r="A38" s="609">
        <v>1.0</v>
      </c>
      <c r="B38" s="609" t="s">
        <v>3742</v>
      </c>
      <c r="C38" s="609" t="s">
        <v>3743</v>
      </c>
      <c r="D38" s="609" t="s">
        <v>3776</v>
      </c>
      <c r="E38" s="611" t="s">
        <v>3307</v>
      </c>
      <c r="F38" s="381" t="s">
        <v>3767</v>
      </c>
      <c r="G38" s="75"/>
      <c r="H38" s="75"/>
      <c r="I38" s="75"/>
      <c r="J38" s="75"/>
      <c r="K38" s="75"/>
      <c r="L38" s="75"/>
      <c r="M38" s="75"/>
      <c r="N38" s="75"/>
      <c r="O38" s="75"/>
      <c r="P38" s="75"/>
      <c r="Q38" s="75"/>
      <c r="R38" s="75"/>
      <c r="S38" s="75"/>
      <c r="T38" s="75"/>
      <c r="U38" s="75"/>
      <c r="V38" s="75"/>
      <c r="W38" s="75"/>
      <c r="X38" s="75"/>
      <c r="Y38" s="75"/>
      <c r="Z38" s="75"/>
    </row>
    <row r="39" ht="14.25" customHeight="1">
      <c r="A39" s="609">
        <v>1.0</v>
      </c>
      <c r="B39" s="609" t="s">
        <v>3742</v>
      </c>
      <c r="C39" s="609" t="s">
        <v>3749</v>
      </c>
      <c r="D39" s="609" t="s">
        <v>3777</v>
      </c>
      <c r="E39" s="611" t="s">
        <v>3307</v>
      </c>
      <c r="F39" s="381" t="s">
        <v>3767</v>
      </c>
      <c r="G39" s="75"/>
      <c r="H39" s="75"/>
      <c r="I39" s="75"/>
      <c r="J39" s="75"/>
      <c r="K39" s="75"/>
      <c r="L39" s="75"/>
      <c r="M39" s="75"/>
      <c r="N39" s="75"/>
      <c r="O39" s="75"/>
      <c r="P39" s="75"/>
      <c r="Q39" s="75"/>
      <c r="R39" s="75"/>
      <c r="S39" s="75"/>
      <c r="T39" s="75"/>
      <c r="U39" s="75"/>
      <c r="V39" s="75"/>
      <c r="W39" s="75"/>
      <c r="X39" s="75"/>
      <c r="Y39" s="75"/>
      <c r="Z39" s="75"/>
    </row>
    <row r="40" ht="14.25" customHeight="1">
      <c r="A40" s="609">
        <v>1.0</v>
      </c>
      <c r="B40" s="609" t="s">
        <v>3742</v>
      </c>
      <c r="C40" s="609" t="s">
        <v>3760</v>
      </c>
      <c r="D40" s="609" t="s">
        <v>3778</v>
      </c>
      <c r="E40" s="611" t="s">
        <v>3307</v>
      </c>
      <c r="F40" s="381" t="s">
        <v>3767</v>
      </c>
      <c r="G40" s="75"/>
      <c r="H40" s="75"/>
      <c r="I40" s="75"/>
      <c r="J40" s="75"/>
      <c r="K40" s="75"/>
      <c r="L40" s="75"/>
      <c r="M40" s="75"/>
      <c r="N40" s="75"/>
      <c r="O40" s="75"/>
      <c r="P40" s="75"/>
      <c r="Q40" s="75"/>
      <c r="R40" s="75"/>
      <c r="S40" s="75"/>
      <c r="T40" s="75"/>
      <c r="U40" s="75"/>
      <c r="V40" s="75"/>
      <c r="W40" s="75"/>
      <c r="X40" s="75"/>
      <c r="Y40" s="75"/>
      <c r="Z40" s="75"/>
    </row>
    <row r="41" ht="14.25" customHeight="1">
      <c r="A41" s="609">
        <v>2.0</v>
      </c>
      <c r="B41" s="609" t="s">
        <v>3746</v>
      </c>
      <c r="C41" s="609" t="s">
        <v>3743</v>
      </c>
      <c r="D41" s="609" t="s">
        <v>3779</v>
      </c>
      <c r="E41" s="611" t="s">
        <v>3307</v>
      </c>
      <c r="F41" s="381" t="s">
        <v>3767</v>
      </c>
      <c r="G41" s="75"/>
      <c r="H41" s="75"/>
      <c r="I41" s="75"/>
      <c r="J41" s="75"/>
      <c r="K41" s="75"/>
      <c r="L41" s="75"/>
      <c r="M41" s="75"/>
      <c r="N41" s="75"/>
      <c r="O41" s="75"/>
      <c r="P41" s="75"/>
      <c r="Q41" s="75"/>
      <c r="R41" s="75"/>
      <c r="S41" s="75"/>
      <c r="T41" s="75"/>
      <c r="U41" s="75"/>
      <c r="V41" s="75"/>
      <c r="W41" s="75"/>
      <c r="X41" s="75"/>
      <c r="Y41" s="75"/>
      <c r="Z41" s="75"/>
    </row>
    <row r="42" ht="14.25" customHeight="1">
      <c r="A42" s="609">
        <v>3.0</v>
      </c>
      <c r="B42" s="609" t="s">
        <v>3751</v>
      </c>
      <c r="C42" s="609" t="s">
        <v>3743</v>
      </c>
      <c r="D42" s="609" t="s">
        <v>3780</v>
      </c>
      <c r="E42" s="611" t="s">
        <v>3307</v>
      </c>
      <c r="F42" s="381" t="s">
        <v>3781</v>
      </c>
      <c r="G42" s="75"/>
      <c r="H42" s="75"/>
      <c r="I42" s="75"/>
      <c r="J42" s="75"/>
      <c r="K42" s="75"/>
      <c r="L42" s="75"/>
      <c r="M42" s="75"/>
      <c r="N42" s="75"/>
      <c r="O42" s="75"/>
      <c r="P42" s="75"/>
      <c r="Q42" s="75"/>
      <c r="R42" s="75"/>
      <c r="S42" s="75"/>
      <c r="T42" s="75"/>
      <c r="U42" s="75"/>
      <c r="V42" s="75"/>
      <c r="W42" s="75"/>
      <c r="X42" s="75"/>
      <c r="Y42" s="75"/>
      <c r="Z42" s="75"/>
    </row>
    <row r="43" ht="14.25" customHeight="1">
      <c r="A43" s="609">
        <v>3.0</v>
      </c>
      <c r="B43" s="609" t="s">
        <v>3751</v>
      </c>
      <c r="C43" s="609" t="s">
        <v>3749</v>
      </c>
      <c r="D43" s="609" t="s">
        <v>3782</v>
      </c>
      <c r="E43" s="611" t="s">
        <v>3307</v>
      </c>
      <c r="F43" s="381" t="s">
        <v>3767</v>
      </c>
      <c r="G43" s="75"/>
      <c r="H43" s="75"/>
      <c r="I43" s="75"/>
      <c r="J43" s="75"/>
      <c r="K43" s="75"/>
      <c r="L43" s="75"/>
      <c r="M43" s="75"/>
      <c r="N43" s="75"/>
      <c r="O43" s="75"/>
      <c r="P43" s="75"/>
      <c r="Q43" s="75"/>
      <c r="R43" s="75"/>
      <c r="S43" s="75"/>
      <c r="T43" s="75"/>
      <c r="U43" s="75"/>
      <c r="V43" s="75"/>
      <c r="W43" s="75"/>
      <c r="X43" s="75"/>
      <c r="Y43" s="75"/>
      <c r="Z43" s="75"/>
    </row>
    <row r="44" ht="14.25" customHeight="1">
      <c r="A44" s="609">
        <v>3.0</v>
      </c>
      <c r="B44" s="609" t="s">
        <v>3751</v>
      </c>
      <c r="C44" s="609" t="s">
        <v>3760</v>
      </c>
      <c r="D44" s="609" t="s">
        <v>3783</v>
      </c>
      <c r="E44" s="611" t="s">
        <v>3307</v>
      </c>
      <c r="F44" s="381" t="s">
        <v>3767</v>
      </c>
      <c r="G44" s="75"/>
      <c r="H44" s="75"/>
      <c r="I44" s="75"/>
      <c r="J44" s="75"/>
      <c r="K44" s="75"/>
      <c r="L44" s="75"/>
      <c r="M44" s="75"/>
      <c r="N44" s="75"/>
      <c r="O44" s="75"/>
      <c r="P44" s="75"/>
      <c r="Q44" s="75"/>
      <c r="R44" s="75"/>
      <c r="S44" s="75"/>
      <c r="T44" s="75"/>
      <c r="U44" s="75"/>
      <c r="V44" s="75"/>
      <c r="W44" s="75"/>
      <c r="X44" s="75"/>
      <c r="Y44" s="75"/>
      <c r="Z44" s="75"/>
    </row>
    <row r="45" ht="14.25" customHeight="1">
      <c r="A45" s="609">
        <v>4.0</v>
      </c>
      <c r="B45" s="609" t="s">
        <v>3784</v>
      </c>
      <c r="C45" s="609" t="s">
        <v>3743</v>
      </c>
      <c r="D45" s="609" t="s">
        <v>3785</v>
      </c>
      <c r="E45" s="611" t="s">
        <v>3307</v>
      </c>
      <c r="F45" s="381" t="s">
        <v>3767</v>
      </c>
      <c r="G45" s="75"/>
      <c r="H45" s="75"/>
      <c r="I45" s="75"/>
      <c r="J45" s="75"/>
      <c r="K45" s="75"/>
      <c r="L45" s="75"/>
      <c r="M45" s="75"/>
      <c r="N45" s="75"/>
      <c r="O45" s="75"/>
      <c r="P45" s="75"/>
      <c r="Q45" s="75"/>
      <c r="R45" s="75"/>
      <c r="S45" s="75"/>
      <c r="T45" s="75"/>
      <c r="U45" s="75"/>
      <c r="V45" s="75"/>
      <c r="W45" s="75"/>
      <c r="X45" s="75"/>
      <c r="Y45" s="75"/>
      <c r="Z45" s="75"/>
    </row>
    <row r="46" ht="14.25" customHeight="1">
      <c r="A46" s="613"/>
      <c r="B46" s="305"/>
      <c r="C46" s="21"/>
      <c r="D46" s="21"/>
      <c r="E46" s="21"/>
      <c r="F46" s="21"/>
      <c r="G46" s="75"/>
      <c r="H46" s="75"/>
      <c r="I46" s="75"/>
      <c r="J46" s="75"/>
      <c r="K46" s="75"/>
      <c r="L46" s="75"/>
      <c r="M46" s="75"/>
      <c r="N46" s="75"/>
      <c r="O46" s="75"/>
      <c r="P46" s="75"/>
      <c r="Q46" s="75"/>
      <c r="R46" s="75"/>
      <c r="S46" s="75"/>
      <c r="T46" s="75"/>
      <c r="U46" s="75"/>
      <c r="V46" s="75"/>
      <c r="W46" s="75"/>
      <c r="X46" s="75"/>
      <c r="Y46" s="75"/>
      <c r="Z46" s="75"/>
    </row>
    <row r="47" ht="14.25" customHeight="1">
      <c r="A47" s="603" t="s">
        <v>3786</v>
      </c>
      <c r="B47" s="21"/>
      <c r="C47" s="21"/>
      <c r="D47" s="21"/>
      <c r="E47" s="21"/>
      <c r="F47" s="22"/>
      <c r="G47" s="75"/>
      <c r="H47" s="75"/>
      <c r="I47" s="75"/>
      <c r="J47" s="75"/>
      <c r="K47" s="75"/>
      <c r="L47" s="75"/>
      <c r="M47" s="75"/>
      <c r="N47" s="75"/>
      <c r="O47" s="75"/>
      <c r="P47" s="75"/>
      <c r="Q47" s="75"/>
      <c r="R47" s="75"/>
      <c r="S47" s="75"/>
      <c r="T47" s="75"/>
      <c r="U47" s="75"/>
      <c r="V47" s="75"/>
      <c r="W47" s="75"/>
      <c r="X47" s="75"/>
      <c r="Y47" s="75"/>
      <c r="Z47" s="75"/>
    </row>
    <row r="48" ht="21.0" customHeight="1">
      <c r="A48" s="602" t="s">
        <v>3787</v>
      </c>
      <c r="B48" s="21"/>
      <c r="C48" s="21"/>
      <c r="D48" s="21"/>
      <c r="E48" s="21"/>
      <c r="F48" s="22"/>
      <c r="G48" s="75"/>
      <c r="H48" s="75"/>
      <c r="I48" s="75"/>
      <c r="J48" s="75"/>
      <c r="K48" s="75"/>
      <c r="L48" s="75"/>
      <c r="M48" s="75"/>
      <c r="N48" s="75"/>
      <c r="O48" s="75"/>
      <c r="P48" s="75"/>
      <c r="Q48" s="75"/>
      <c r="R48" s="75"/>
      <c r="S48" s="75"/>
      <c r="T48" s="75"/>
      <c r="U48" s="75"/>
      <c r="V48" s="75"/>
      <c r="W48" s="75"/>
      <c r="X48" s="75"/>
      <c r="Y48" s="75"/>
      <c r="Z48" s="75"/>
    </row>
    <row r="49" ht="14.25" customHeight="1">
      <c r="A49" s="607"/>
      <c r="B49" s="608" t="s">
        <v>3740</v>
      </c>
      <c r="C49" s="607"/>
      <c r="D49" s="608" t="s">
        <v>3483</v>
      </c>
      <c r="E49" s="608" t="s">
        <v>3741</v>
      </c>
      <c r="F49" s="608" t="s">
        <v>796</v>
      </c>
      <c r="G49" s="75"/>
      <c r="H49" s="75"/>
      <c r="I49" s="75"/>
      <c r="J49" s="75"/>
      <c r="K49" s="75"/>
      <c r="L49" s="75"/>
      <c r="M49" s="75"/>
      <c r="N49" s="75"/>
      <c r="O49" s="75"/>
      <c r="P49" s="75"/>
      <c r="Q49" s="75"/>
      <c r="R49" s="75"/>
      <c r="S49" s="75"/>
      <c r="T49" s="75"/>
      <c r="U49" s="75"/>
      <c r="V49" s="75"/>
      <c r="W49" s="75"/>
      <c r="X49" s="75"/>
      <c r="Y49" s="75"/>
      <c r="Z49" s="75"/>
    </row>
    <row r="50" ht="14.25" customHeight="1">
      <c r="A50" s="609">
        <v>1.0</v>
      </c>
      <c r="B50" s="609" t="s">
        <v>3742</v>
      </c>
      <c r="C50" s="609" t="s">
        <v>3743</v>
      </c>
      <c r="D50" s="609" t="s">
        <v>3788</v>
      </c>
      <c r="E50" s="611" t="s">
        <v>3307</v>
      </c>
      <c r="F50" s="381" t="s">
        <v>3789</v>
      </c>
      <c r="G50" s="75"/>
      <c r="H50" s="75"/>
      <c r="I50" s="75"/>
      <c r="J50" s="75"/>
      <c r="K50" s="75"/>
      <c r="L50" s="75"/>
      <c r="M50" s="75"/>
      <c r="N50" s="75"/>
      <c r="O50" s="75"/>
      <c r="P50" s="75"/>
      <c r="Q50" s="75"/>
      <c r="R50" s="75"/>
      <c r="S50" s="75"/>
      <c r="T50" s="75"/>
      <c r="U50" s="75"/>
      <c r="V50" s="75"/>
      <c r="W50" s="75"/>
      <c r="X50" s="75"/>
      <c r="Y50" s="75"/>
      <c r="Z50" s="75"/>
    </row>
    <row r="51" ht="14.25" customHeight="1">
      <c r="A51" s="609">
        <v>1.0</v>
      </c>
      <c r="B51" s="609" t="s">
        <v>3742</v>
      </c>
      <c r="C51" s="609" t="s">
        <v>3749</v>
      </c>
      <c r="D51" s="609" t="s">
        <v>3790</v>
      </c>
      <c r="E51" s="611" t="s">
        <v>1913</v>
      </c>
      <c r="F51" s="381" t="s">
        <v>3791</v>
      </c>
      <c r="G51" s="75"/>
      <c r="H51" s="75"/>
      <c r="I51" s="75"/>
      <c r="J51" s="75"/>
      <c r="K51" s="75"/>
      <c r="L51" s="75"/>
      <c r="M51" s="75"/>
      <c r="N51" s="75"/>
      <c r="O51" s="75"/>
      <c r="P51" s="75"/>
      <c r="Q51" s="75"/>
      <c r="R51" s="75"/>
      <c r="S51" s="75"/>
      <c r="T51" s="75"/>
      <c r="U51" s="75"/>
      <c r="V51" s="75"/>
      <c r="W51" s="75"/>
      <c r="X51" s="75"/>
      <c r="Y51" s="75"/>
      <c r="Z51" s="75"/>
    </row>
    <row r="52" ht="14.25" customHeight="1">
      <c r="A52" s="609">
        <v>2.0</v>
      </c>
      <c r="B52" s="609" t="s">
        <v>3746</v>
      </c>
      <c r="C52" s="609" t="s">
        <v>3743</v>
      </c>
      <c r="D52" s="609" t="s">
        <v>3792</v>
      </c>
      <c r="E52" s="611" t="s">
        <v>3307</v>
      </c>
      <c r="F52" s="381" t="s">
        <v>3793</v>
      </c>
      <c r="G52" s="75"/>
      <c r="H52" s="75"/>
      <c r="I52" s="75"/>
      <c r="J52" s="75"/>
      <c r="K52" s="75"/>
      <c r="L52" s="75"/>
      <c r="M52" s="75"/>
      <c r="N52" s="75"/>
      <c r="O52" s="75"/>
      <c r="P52" s="75"/>
      <c r="Q52" s="75"/>
      <c r="R52" s="75"/>
      <c r="S52" s="75"/>
      <c r="T52" s="75"/>
      <c r="U52" s="75"/>
      <c r="V52" s="75"/>
      <c r="W52" s="75"/>
      <c r="X52" s="75"/>
      <c r="Y52" s="75"/>
      <c r="Z52" s="75"/>
    </row>
    <row r="53" ht="14.25" customHeight="1">
      <c r="A53" s="609">
        <v>3.0</v>
      </c>
      <c r="B53" s="609" t="s">
        <v>3794</v>
      </c>
      <c r="C53" s="609" t="s">
        <v>3743</v>
      </c>
      <c r="D53" s="609" t="s">
        <v>3795</v>
      </c>
      <c r="E53" s="611" t="s">
        <v>3307</v>
      </c>
      <c r="F53" s="381" t="s">
        <v>3796</v>
      </c>
      <c r="G53" s="75"/>
      <c r="H53" s="75"/>
      <c r="I53" s="75"/>
      <c r="J53" s="75"/>
      <c r="K53" s="75"/>
      <c r="L53" s="75"/>
      <c r="M53" s="75"/>
      <c r="N53" s="75"/>
      <c r="O53" s="75"/>
      <c r="P53" s="75"/>
      <c r="Q53" s="75"/>
      <c r="R53" s="75"/>
      <c r="S53" s="75"/>
      <c r="T53" s="75"/>
      <c r="U53" s="75"/>
      <c r="V53" s="75"/>
      <c r="W53" s="75"/>
      <c r="X53" s="75"/>
      <c r="Y53" s="75"/>
      <c r="Z53" s="75"/>
    </row>
    <row r="54" ht="14.25" customHeight="1">
      <c r="A54" s="609">
        <v>3.0</v>
      </c>
      <c r="B54" s="609" t="s">
        <v>3794</v>
      </c>
      <c r="C54" s="609" t="s">
        <v>3749</v>
      </c>
      <c r="D54" s="609" t="s">
        <v>3797</v>
      </c>
      <c r="E54" s="611" t="s">
        <v>3307</v>
      </c>
      <c r="F54" s="381" t="s">
        <v>3796</v>
      </c>
      <c r="G54" s="75"/>
      <c r="H54" s="75"/>
      <c r="I54" s="75"/>
      <c r="J54" s="75"/>
      <c r="K54" s="75"/>
      <c r="L54" s="75"/>
      <c r="M54" s="75"/>
      <c r="N54" s="75"/>
      <c r="O54" s="75"/>
      <c r="P54" s="75"/>
      <c r="Q54" s="75"/>
      <c r="R54" s="75"/>
      <c r="S54" s="75"/>
      <c r="T54" s="75"/>
      <c r="U54" s="75"/>
      <c r="V54" s="75"/>
      <c r="W54" s="75"/>
      <c r="X54" s="75"/>
      <c r="Y54" s="75"/>
      <c r="Z54" s="75"/>
    </row>
    <row r="55" ht="14.25" customHeight="1">
      <c r="A55" s="609">
        <v>3.0</v>
      </c>
      <c r="B55" s="609" t="s">
        <v>3794</v>
      </c>
      <c r="C55" s="609" t="s">
        <v>3760</v>
      </c>
      <c r="D55" s="609" t="s">
        <v>3798</v>
      </c>
      <c r="E55" s="611" t="s">
        <v>1913</v>
      </c>
      <c r="F55" s="381" t="s">
        <v>3791</v>
      </c>
      <c r="G55" s="75"/>
      <c r="H55" s="75"/>
      <c r="I55" s="75"/>
      <c r="J55" s="75"/>
      <c r="K55" s="75"/>
      <c r="L55" s="75"/>
      <c r="M55" s="75"/>
      <c r="N55" s="75"/>
      <c r="O55" s="75"/>
      <c r="P55" s="75"/>
      <c r="Q55" s="75"/>
      <c r="R55" s="75"/>
      <c r="S55" s="75"/>
      <c r="T55" s="75"/>
      <c r="U55" s="75"/>
      <c r="V55" s="75"/>
      <c r="W55" s="75"/>
      <c r="X55" s="75"/>
      <c r="Y55" s="75"/>
      <c r="Z55" s="75"/>
    </row>
    <row r="56" ht="14.25" customHeight="1">
      <c r="A56" s="75"/>
      <c r="B56" s="75"/>
      <c r="C56" s="75"/>
      <c r="D56" s="75"/>
      <c r="E56" s="75"/>
      <c r="F56" s="240"/>
      <c r="G56" s="75"/>
      <c r="H56" s="75"/>
      <c r="I56" s="75"/>
      <c r="J56" s="75"/>
      <c r="K56" s="75"/>
      <c r="L56" s="75"/>
      <c r="M56" s="75"/>
      <c r="N56" s="75"/>
      <c r="O56" s="75"/>
      <c r="P56" s="75"/>
      <c r="Q56" s="75"/>
      <c r="R56" s="75"/>
      <c r="S56" s="75"/>
      <c r="T56" s="75"/>
      <c r="U56" s="75"/>
      <c r="V56" s="75"/>
      <c r="W56" s="75"/>
      <c r="X56" s="75"/>
      <c r="Y56" s="75"/>
      <c r="Z56" s="75"/>
    </row>
    <row r="57" ht="14.25" customHeight="1">
      <c r="A57" s="75"/>
      <c r="B57" s="75"/>
      <c r="C57" s="75"/>
      <c r="D57" s="75"/>
      <c r="E57" s="75"/>
      <c r="F57" s="240"/>
      <c r="G57" s="75"/>
      <c r="H57" s="75"/>
      <c r="I57" s="75"/>
      <c r="J57" s="75"/>
      <c r="K57" s="75"/>
      <c r="L57" s="75"/>
      <c r="M57" s="75"/>
      <c r="N57" s="75"/>
      <c r="O57" s="75"/>
      <c r="P57" s="75"/>
      <c r="Q57" s="75"/>
      <c r="R57" s="75"/>
      <c r="S57" s="75"/>
      <c r="T57" s="75"/>
      <c r="U57" s="75"/>
      <c r="V57" s="75"/>
      <c r="W57" s="75"/>
      <c r="X57" s="75"/>
      <c r="Y57" s="75"/>
      <c r="Z57" s="75"/>
    </row>
    <row r="58" ht="14.25" customHeight="1">
      <c r="A58" s="75"/>
      <c r="B58" s="75"/>
      <c r="C58" s="75"/>
      <c r="D58" s="75"/>
      <c r="E58" s="75"/>
      <c r="F58" s="240"/>
      <c r="G58" s="75"/>
      <c r="H58" s="75"/>
      <c r="I58" s="75"/>
      <c r="J58" s="75"/>
      <c r="K58" s="75"/>
      <c r="L58" s="75"/>
      <c r="M58" s="75"/>
      <c r="N58" s="75"/>
      <c r="O58" s="75"/>
      <c r="P58" s="75"/>
      <c r="Q58" s="75"/>
      <c r="R58" s="75"/>
      <c r="S58" s="75"/>
      <c r="T58" s="75"/>
      <c r="U58" s="75"/>
      <c r="V58" s="75"/>
      <c r="W58" s="75"/>
      <c r="X58" s="75"/>
      <c r="Y58" s="75"/>
      <c r="Z58" s="75"/>
    </row>
    <row r="59" ht="14.25" customHeight="1">
      <c r="A59" s="75"/>
      <c r="B59" s="75"/>
      <c r="C59" s="75"/>
      <c r="D59" s="75"/>
      <c r="E59" s="75"/>
      <c r="F59" s="240"/>
      <c r="G59" s="75"/>
      <c r="H59" s="75"/>
      <c r="I59" s="75"/>
      <c r="J59" s="75"/>
      <c r="K59" s="75"/>
      <c r="L59" s="75"/>
      <c r="M59" s="75"/>
      <c r="N59" s="75"/>
      <c r="O59" s="75"/>
      <c r="P59" s="75"/>
      <c r="Q59" s="75"/>
      <c r="R59" s="75"/>
      <c r="S59" s="75"/>
      <c r="T59" s="75"/>
      <c r="U59" s="75"/>
      <c r="V59" s="75"/>
      <c r="W59" s="75"/>
      <c r="X59" s="75"/>
      <c r="Y59" s="75"/>
      <c r="Z59" s="75"/>
    </row>
    <row r="60" ht="14.25" customHeight="1">
      <c r="A60" s="75"/>
      <c r="B60" s="75"/>
      <c r="C60" s="75"/>
      <c r="D60" s="75"/>
      <c r="E60" s="75"/>
      <c r="F60" s="240"/>
      <c r="G60" s="75"/>
      <c r="H60" s="75"/>
      <c r="I60" s="75"/>
      <c r="J60" s="75"/>
      <c r="K60" s="75"/>
      <c r="L60" s="75"/>
      <c r="M60" s="75"/>
      <c r="N60" s="75"/>
      <c r="O60" s="75"/>
      <c r="P60" s="75"/>
      <c r="Q60" s="75"/>
      <c r="R60" s="75"/>
      <c r="S60" s="75"/>
      <c r="T60" s="75"/>
      <c r="U60" s="75"/>
      <c r="V60" s="75"/>
      <c r="W60" s="75"/>
      <c r="X60" s="75"/>
      <c r="Y60" s="75"/>
      <c r="Z60" s="75"/>
    </row>
    <row r="61" ht="14.25" customHeight="1">
      <c r="A61" s="75"/>
      <c r="B61" s="75"/>
      <c r="C61" s="75"/>
      <c r="D61" s="75"/>
      <c r="E61" s="75"/>
      <c r="F61" s="240"/>
      <c r="G61" s="75"/>
      <c r="H61" s="75"/>
      <c r="I61" s="75"/>
      <c r="J61" s="75"/>
      <c r="K61" s="75"/>
      <c r="L61" s="75"/>
      <c r="M61" s="75"/>
      <c r="N61" s="75"/>
      <c r="O61" s="75"/>
      <c r="P61" s="75"/>
      <c r="Q61" s="75"/>
      <c r="R61" s="75"/>
      <c r="S61" s="75"/>
      <c r="T61" s="75"/>
      <c r="U61" s="75"/>
      <c r="V61" s="75"/>
      <c r="W61" s="75"/>
      <c r="X61" s="75"/>
      <c r="Y61" s="75"/>
      <c r="Z61" s="75"/>
    </row>
    <row r="62" ht="14.25" customHeight="1">
      <c r="A62" s="75"/>
      <c r="B62" s="75"/>
      <c r="C62" s="75"/>
      <c r="D62" s="75"/>
      <c r="E62" s="75"/>
      <c r="F62" s="240"/>
      <c r="G62" s="75"/>
      <c r="H62" s="75"/>
      <c r="I62" s="75"/>
      <c r="J62" s="75"/>
      <c r="K62" s="75"/>
      <c r="L62" s="75"/>
      <c r="M62" s="75"/>
      <c r="N62" s="75"/>
      <c r="O62" s="75"/>
      <c r="P62" s="75"/>
      <c r="Q62" s="75"/>
      <c r="R62" s="75"/>
      <c r="S62" s="75"/>
      <c r="T62" s="75"/>
      <c r="U62" s="75"/>
      <c r="V62" s="75"/>
      <c r="W62" s="75"/>
      <c r="X62" s="75"/>
      <c r="Y62" s="75"/>
      <c r="Z62" s="75"/>
    </row>
    <row r="63" ht="14.25" customHeight="1">
      <c r="A63" s="75"/>
      <c r="B63" s="75"/>
      <c r="C63" s="75"/>
      <c r="D63" s="75"/>
      <c r="E63" s="75"/>
      <c r="F63" s="240"/>
      <c r="G63" s="75"/>
      <c r="H63" s="75"/>
      <c r="I63" s="75"/>
      <c r="J63" s="75"/>
      <c r="K63" s="75"/>
      <c r="L63" s="75"/>
      <c r="M63" s="75"/>
      <c r="N63" s="75"/>
      <c r="O63" s="75"/>
      <c r="P63" s="75"/>
      <c r="Q63" s="75"/>
      <c r="R63" s="75"/>
      <c r="S63" s="75"/>
      <c r="T63" s="75"/>
      <c r="U63" s="75"/>
      <c r="V63" s="75"/>
      <c r="W63" s="75"/>
      <c r="X63" s="75"/>
      <c r="Y63" s="75"/>
      <c r="Z63" s="75"/>
    </row>
    <row r="64" ht="14.25" customHeight="1">
      <c r="A64" s="75"/>
      <c r="B64" s="75"/>
      <c r="C64" s="75"/>
      <c r="D64" s="75"/>
      <c r="E64" s="75"/>
      <c r="F64" s="240"/>
      <c r="G64" s="75"/>
      <c r="H64" s="75"/>
      <c r="I64" s="75"/>
      <c r="J64" s="75"/>
      <c r="K64" s="75"/>
      <c r="L64" s="75"/>
      <c r="M64" s="75"/>
      <c r="N64" s="75"/>
      <c r="O64" s="75"/>
      <c r="P64" s="75"/>
      <c r="Q64" s="75"/>
      <c r="R64" s="75"/>
      <c r="S64" s="75"/>
      <c r="T64" s="75"/>
      <c r="U64" s="75"/>
      <c r="V64" s="75"/>
      <c r="W64" s="75"/>
      <c r="X64" s="75"/>
      <c r="Y64" s="75"/>
      <c r="Z64" s="75"/>
    </row>
    <row r="65" ht="14.25" customHeight="1">
      <c r="A65" s="75"/>
      <c r="B65" s="75"/>
      <c r="C65" s="75"/>
      <c r="D65" s="75"/>
      <c r="E65" s="75"/>
      <c r="F65" s="240"/>
      <c r="G65" s="75"/>
      <c r="H65" s="75"/>
      <c r="I65" s="75"/>
      <c r="J65" s="75"/>
      <c r="K65" s="75"/>
      <c r="L65" s="75"/>
      <c r="M65" s="75"/>
      <c r="N65" s="75"/>
      <c r="O65" s="75"/>
      <c r="P65" s="75"/>
      <c r="Q65" s="75"/>
      <c r="R65" s="75"/>
      <c r="S65" s="75"/>
      <c r="T65" s="75"/>
      <c r="U65" s="75"/>
      <c r="V65" s="75"/>
      <c r="W65" s="75"/>
      <c r="X65" s="75"/>
      <c r="Y65" s="75"/>
      <c r="Z65" s="75"/>
    </row>
    <row r="66" ht="14.25" customHeight="1">
      <c r="A66" s="75"/>
      <c r="B66" s="75"/>
      <c r="C66" s="75"/>
      <c r="D66" s="75"/>
      <c r="E66" s="75"/>
      <c r="F66" s="240"/>
      <c r="G66" s="75"/>
      <c r="H66" s="75"/>
      <c r="I66" s="75"/>
      <c r="J66" s="75"/>
      <c r="K66" s="75"/>
      <c r="L66" s="75"/>
      <c r="M66" s="75"/>
      <c r="N66" s="75"/>
      <c r="O66" s="75"/>
      <c r="P66" s="75"/>
      <c r="Q66" s="75"/>
      <c r="R66" s="75"/>
      <c r="S66" s="75"/>
      <c r="T66" s="75"/>
      <c r="U66" s="75"/>
      <c r="V66" s="75"/>
      <c r="W66" s="75"/>
      <c r="X66" s="75"/>
      <c r="Y66" s="75"/>
      <c r="Z66" s="75"/>
    </row>
    <row r="67" ht="14.25" customHeight="1">
      <c r="A67" s="75"/>
      <c r="B67" s="75"/>
      <c r="C67" s="75"/>
      <c r="D67" s="75"/>
      <c r="E67" s="75"/>
      <c r="F67" s="240"/>
      <c r="G67" s="75"/>
      <c r="H67" s="75"/>
      <c r="I67" s="75"/>
      <c r="J67" s="75"/>
      <c r="K67" s="75"/>
      <c r="L67" s="75"/>
      <c r="M67" s="75"/>
      <c r="N67" s="75"/>
      <c r="O67" s="75"/>
      <c r="P67" s="75"/>
      <c r="Q67" s="75"/>
      <c r="R67" s="75"/>
      <c r="S67" s="75"/>
      <c r="T67" s="75"/>
      <c r="U67" s="75"/>
      <c r="V67" s="75"/>
      <c r="W67" s="75"/>
      <c r="X67" s="75"/>
      <c r="Y67" s="75"/>
      <c r="Z67" s="75"/>
    </row>
    <row r="68" ht="14.25" customHeight="1">
      <c r="A68" s="75"/>
      <c r="B68" s="75"/>
      <c r="C68" s="75"/>
      <c r="D68" s="75"/>
      <c r="E68" s="75"/>
      <c r="F68" s="240"/>
      <c r="G68" s="75"/>
      <c r="H68" s="75"/>
      <c r="I68" s="75"/>
      <c r="J68" s="75"/>
      <c r="K68" s="75"/>
      <c r="L68" s="75"/>
      <c r="M68" s="75"/>
      <c r="N68" s="75"/>
      <c r="O68" s="75"/>
      <c r="P68" s="75"/>
      <c r="Q68" s="75"/>
      <c r="R68" s="75"/>
      <c r="S68" s="75"/>
      <c r="T68" s="75"/>
      <c r="U68" s="75"/>
      <c r="V68" s="75"/>
      <c r="W68" s="75"/>
      <c r="X68" s="75"/>
      <c r="Y68" s="75"/>
      <c r="Z68" s="75"/>
    </row>
    <row r="69" ht="14.25" customHeight="1">
      <c r="A69" s="75"/>
      <c r="B69" s="75"/>
      <c r="C69" s="75"/>
      <c r="D69" s="75"/>
      <c r="E69" s="75"/>
      <c r="F69" s="240"/>
      <c r="G69" s="75"/>
      <c r="H69" s="75"/>
      <c r="I69" s="75"/>
      <c r="J69" s="75"/>
      <c r="K69" s="75"/>
      <c r="L69" s="75"/>
      <c r="M69" s="75"/>
      <c r="N69" s="75"/>
      <c r="O69" s="75"/>
      <c r="P69" s="75"/>
      <c r="Q69" s="75"/>
      <c r="R69" s="75"/>
      <c r="S69" s="75"/>
      <c r="T69" s="75"/>
      <c r="U69" s="75"/>
      <c r="V69" s="75"/>
      <c r="W69" s="75"/>
      <c r="X69" s="75"/>
      <c r="Y69" s="75"/>
      <c r="Z69" s="75"/>
    </row>
    <row r="70" ht="14.25" customHeight="1">
      <c r="A70" s="75"/>
      <c r="B70" s="75"/>
      <c r="C70" s="75"/>
      <c r="D70" s="75"/>
      <c r="E70" s="75"/>
      <c r="F70" s="240"/>
      <c r="G70" s="75"/>
      <c r="H70" s="75"/>
      <c r="I70" s="75"/>
      <c r="J70" s="75"/>
      <c r="K70" s="75"/>
      <c r="L70" s="75"/>
      <c r="M70" s="75"/>
      <c r="N70" s="75"/>
      <c r="O70" s="75"/>
      <c r="P70" s="75"/>
      <c r="Q70" s="75"/>
      <c r="R70" s="75"/>
      <c r="S70" s="75"/>
      <c r="T70" s="75"/>
      <c r="U70" s="75"/>
      <c r="V70" s="75"/>
      <c r="W70" s="75"/>
      <c r="X70" s="75"/>
      <c r="Y70" s="75"/>
      <c r="Z70" s="75"/>
    </row>
    <row r="71" ht="14.25" customHeight="1">
      <c r="A71" s="75"/>
      <c r="B71" s="75"/>
      <c r="C71" s="75"/>
      <c r="D71" s="75"/>
      <c r="E71" s="75"/>
      <c r="F71" s="240"/>
      <c r="G71" s="75"/>
      <c r="H71" s="75"/>
      <c r="I71" s="75"/>
      <c r="J71" s="75"/>
      <c r="K71" s="75"/>
      <c r="L71" s="75"/>
      <c r="M71" s="75"/>
      <c r="N71" s="75"/>
      <c r="O71" s="75"/>
      <c r="P71" s="75"/>
      <c r="Q71" s="75"/>
      <c r="R71" s="75"/>
      <c r="S71" s="75"/>
      <c r="T71" s="75"/>
      <c r="U71" s="75"/>
      <c r="V71" s="75"/>
      <c r="W71" s="75"/>
      <c r="X71" s="75"/>
      <c r="Y71" s="75"/>
      <c r="Z71" s="75"/>
    </row>
    <row r="72" ht="14.25" customHeight="1">
      <c r="A72" s="75"/>
      <c r="B72" s="75"/>
      <c r="C72" s="75"/>
      <c r="D72" s="75"/>
      <c r="E72" s="75"/>
      <c r="F72" s="240"/>
      <c r="G72" s="75"/>
      <c r="H72" s="75"/>
      <c r="I72" s="75"/>
      <c r="J72" s="75"/>
      <c r="K72" s="75"/>
      <c r="L72" s="75"/>
      <c r="M72" s="75"/>
      <c r="N72" s="75"/>
      <c r="O72" s="75"/>
      <c r="P72" s="75"/>
      <c r="Q72" s="75"/>
      <c r="R72" s="75"/>
      <c r="S72" s="75"/>
      <c r="T72" s="75"/>
      <c r="U72" s="75"/>
      <c r="V72" s="75"/>
      <c r="W72" s="75"/>
      <c r="X72" s="75"/>
      <c r="Y72" s="75"/>
      <c r="Z72" s="75"/>
    </row>
    <row r="73" ht="14.25" customHeight="1">
      <c r="A73" s="75"/>
      <c r="B73" s="75"/>
      <c r="C73" s="75"/>
      <c r="D73" s="75"/>
      <c r="E73" s="75"/>
      <c r="F73" s="240"/>
      <c r="G73" s="75"/>
      <c r="H73" s="75"/>
      <c r="I73" s="75"/>
      <c r="J73" s="75"/>
      <c r="K73" s="75"/>
      <c r="L73" s="75"/>
      <c r="M73" s="75"/>
      <c r="N73" s="75"/>
      <c r="O73" s="75"/>
      <c r="P73" s="75"/>
      <c r="Q73" s="75"/>
      <c r="R73" s="75"/>
      <c r="S73" s="75"/>
      <c r="T73" s="75"/>
      <c r="U73" s="75"/>
      <c r="V73" s="75"/>
      <c r="W73" s="75"/>
      <c r="X73" s="75"/>
      <c r="Y73" s="75"/>
      <c r="Z73" s="75"/>
    </row>
    <row r="74" ht="14.25" customHeight="1">
      <c r="A74" s="75"/>
      <c r="B74" s="75"/>
      <c r="C74" s="75"/>
      <c r="D74" s="75"/>
      <c r="E74" s="75"/>
      <c r="F74" s="240"/>
      <c r="G74" s="75"/>
      <c r="H74" s="75"/>
      <c r="I74" s="75"/>
      <c r="J74" s="75"/>
      <c r="K74" s="75"/>
      <c r="L74" s="75"/>
      <c r="M74" s="75"/>
      <c r="N74" s="75"/>
      <c r="O74" s="75"/>
      <c r="P74" s="75"/>
      <c r="Q74" s="75"/>
      <c r="R74" s="75"/>
      <c r="S74" s="75"/>
      <c r="T74" s="75"/>
      <c r="U74" s="75"/>
      <c r="V74" s="75"/>
      <c r="W74" s="75"/>
      <c r="X74" s="75"/>
      <c r="Y74" s="75"/>
      <c r="Z74" s="75"/>
    </row>
    <row r="75" ht="14.25" customHeight="1">
      <c r="A75" s="75"/>
      <c r="B75" s="75"/>
      <c r="C75" s="75"/>
      <c r="D75" s="75"/>
      <c r="E75" s="75"/>
      <c r="F75" s="240"/>
      <c r="G75" s="75"/>
      <c r="H75" s="75"/>
      <c r="I75" s="75"/>
      <c r="J75" s="75"/>
      <c r="K75" s="75"/>
      <c r="L75" s="75"/>
      <c r="M75" s="75"/>
      <c r="N75" s="75"/>
      <c r="O75" s="75"/>
      <c r="P75" s="75"/>
      <c r="Q75" s="75"/>
      <c r="R75" s="75"/>
      <c r="S75" s="75"/>
      <c r="T75" s="75"/>
      <c r="U75" s="75"/>
      <c r="V75" s="75"/>
      <c r="W75" s="75"/>
      <c r="X75" s="75"/>
      <c r="Y75" s="75"/>
      <c r="Z75" s="75"/>
    </row>
    <row r="76" ht="14.25" customHeight="1">
      <c r="A76" s="75"/>
      <c r="B76" s="75"/>
      <c r="C76" s="75"/>
      <c r="D76" s="75"/>
      <c r="E76" s="75"/>
      <c r="F76" s="240"/>
      <c r="G76" s="75"/>
      <c r="H76" s="75"/>
      <c r="I76" s="75"/>
      <c r="J76" s="75"/>
      <c r="K76" s="75"/>
      <c r="L76" s="75"/>
      <c r="M76" s="75"/>
      <c r="N76" s="75"/>
      <c r="O76" s="75"/>
      <c r="P76" s="75"/>
      <c r="Q76" s="75"/>
      <c r="R76" s="75"/>
      <c r="S76" s="75"/>
      <c r="T76" s="75"/>
      <c r="U76" s="75"/>
      <c r="V76" s="75"/>
      <c r="W76" s="75"/>
      <c r="X76" s="75"/>
      <c r="Y76" s="75"/>
      <c r="Z76" s="75"/>
    </row>
    <row r="77" ht="14.25" customHeight="1">
      <c r="A77" s="75"/>
      <c r="B77" s="75"/>
      <c r="C77" s="75"/>
      <c r="D77" s="75"/>
      <c r="E77" s="75"/>
      <c r="F77" s="240"/>
      <c r="G77" s="75"/>
      <c r="H77" s="75"/>
      <c r="I77" s="75"/>
      <c r="J77" s="75"/>
      <c r="K77" s="75"/>
      <c r="L77" s="75"/>
      <c r="M77" s="75"/>
      <c r="N77" s="75"/>
      <c r="O77" s="75"/>
      <c r="P77" s="75"/>
      <c r="Q77" s="75"/>
      <c r="R77" s="75"/>
      <c r="S77" s="75"/>
      <c r="T77" s="75"/>
      <c r="U77" s="75"/>
      <c r="V77" s="75"/>
      <c r="W77" s="75"/>
      <c r="X77" s="75"/>
      <c r="Y77" s="75"/>
      <c r="Z77" s="75"/>
    </row>
    <row r="78" ht="14.25" customHeight="1">
      <c r="A78" s="75"/>
      <c r="B78" s="75"/>
      <c r="C78" s="75"/>
      <c r="D78" s="75"/>
      <c r="E78" s="75"/>
      <c r="F78" s="240"/>
      <c r="G78" s="75"/>
      <c r="H78" s="75"/>
      <c r="I78" s="75"/>
      <c r="J78" s="75"/>
      <c r="K78" s="75"/>
      <c r="L78" s="75"/>
      <c r="M78" s="75"/>
      <c r="N78" s="75"/>
      <c r="O78" s="75"/>
      <c r="P78" s="75"/>
      <c r="Q78" s="75"/>
      <c r="R78" s="75"/>
      <c r="S78" s="75"/>
      <c r="T78" s="75"/>
      <c r="U78" s="75"/>
      <c r="V78" s="75"/>
      <c r="W78" s="75"/>
      <c r="X78" s="75"/>
      <c r="Y78" s="75"/>
      <c r="Z78" s="75"/>
    </row>
    <row r="79" ht="14.25" customHeight="1">
      <c r="A79" s="75"/>
      <c r="B79" s="75"/>
      <c r="C79" s="75"/>
      <c r="D79" s="75"/>
      <c r="E79" s="75"/>
      <c r="F79" s="240"/>
      <c r="G79" s="75"/>
      <c r="H79" s="75"/>
      <c r="I79" s="75"/>
      <c r="J79" s="75"/>
      <c r="K79" s="75"/>
      <c r="L79" s="75"/>
      <c r="M79" s="75"/>
      <c r="N79" s="75"/>
      <c r="O79" s="75"/>
      <c r="P79" s="75"/>
      <c r="Q79" s="75"/>
      <c r="R79" s="75"/>
      <c r="S79" s="75"/>
      <c r="T79" s="75"/>
      <c r="U79" s="75"/>
      <c r="V79" s="75"/>
      <c r="W79" s="75"/>
      <c r="X79" s="75"/>
      <c r="Y79" s="75"/>
      <c r="Z79" s="75"/>
    </row>
    <row r="80" ht="14.25" customHeight="1">
      <c r="A80" s="75"/>
      <c r="B80" s="75"/>
      <c r="C80" s="75"/>
      <c r="D80" s="75"/>
      <c r="E80" s="75"/>
      <c r="F80" s="240"/>
      <c r="G80" s="75"/>
      <c r="H80" s="75"/>
      <c r="I80" s="75"/>
      <c r="J80" s="75"/>
      <c r="K80" s="75"/>
      <c r="L80" s="75"/>
      <c r="M80" s="75"/>
      <c r="N80" s="75"/>
      <c r="O80" s="75"/>
      <c r="P80" s="75"/>
      <c r="Q80" s="75"/>
      <c r="R80" s="75"/>
      <c r="S80" s="75"/>
      <c r="T80" s="75"/>
      <c r="U80" s="75"/>
      <c r="V80" s="75"/>
      <c r="W80" s="75"/>
      <c r="X80" s="75"/>
      <c r="Y80" s="75"/>
      <c r="Z80" s="75"/>
    </row>
    <row r="81" ht="14.25" customHeight="1">
      <c r="A81" s="75"/>
      <c r="B81" s="75"/>
      <c r="C81" s="75"/>
      <c r="D81" s="75"/>
      <c r="E81" s="75"/>
      <c r="F81" s="240"/>
      <c r="G81" s="75"/>
      <c r="H81" s="75"/>
      <c r="I81" s="75"/>
      <c r="J81" s="75"/>
      <c r="K81" s="75"/>
      <c r="L81" s="75"/>
      <c r="M81" s="75"/>
      <c r="N81" s="75"/>
      <c r="O81" s="75"/>
      <c r="P81" s="75"/>
      <c r="Q81" s="75"/>
      <c r="R81" s="75"/>
      <c r="S81" s="75"/>
      <c r="T81" s="75"/>
      <c r="U81" s="75"/>
      <c r="V81" s="75"/>
      <c r="W81" s="75"/>
      <c r="X81" s="75"/>
      <c r="Y81" s="75"/>
      <c r="Z81" s="75"/>
    </row>
    <row r="82" ht="14.25" customHeight="1">
      <c r="A82" s="75"/>
      <c r="B82" s="75"/>
      <c r="C82" s="75"/>
      <c r="D82" s="75"/>
      <c r="E82" s="75"/>
      <c r="F82" s="240"/>
      <c r="G82" s="75"/>
      <c r="H82" s="75"/>
      <c r="I82" s="75"/>
      <c r="J82" s="75"/>
      <c r="K82" s="75"/>
      <c r="L82" s="75"/>
      <c r="M82" s="75"/>
      <c r="N82" s="75"/>
      <c r="O82" s="75"/>
      <c r="P82" s="75"/>
      <c r="Q82" s="75"/>
      <c r="R82" s="75"/>
      <c r="S82" s="75"/>
      <c r="T82" s="75"/>
      <c r="U82" s="75"/>
      <c r="V82" s="75"/>
      <c r="W82" s="75"/>
      <c r="X82" s="75"/>
      <c r="Y82" s="75"/>
      <c r="Z82" s="75"/>
    </row>
    <row r="83" ht="14.25" customHeight="1">
      <c r="A83" s="75"/>
      <c r="B83" s="75"/>
      <c r="C83" s="75"/>
      <c r="D83" s="75"/>
      <c r="E83" s="75"/>
      <c r="F83" s="240"/>
      <c r="G83" s="75"/>
      <c r="H83" s="75"/>
      <c r="I83" s="75"/>
      <c r="J83" s="75"/>
      <c r="K83" s="75"/>
      <c r="L83" s="75"/>
      <c r="M83" s="75"/>
      <c r="N83" s="75"/>
      <c r="O83" s="75"/>
      <c r="P83" s="75"/>
      <c r="Q83" s="75"/>
      <c r="R83" s="75"/>
      <c r="S83" s="75"/>
      <c r="T83" s="75"/>
      <c r="U83" s="75"/>
      <c r="V83" s="75"/>
      <c r="W83" s="75"/>
      <c r="X83" s="75"/>
      <c r="Y83" s="75"/>
      <c r="Z83" s="75"/>
    </row>
    <row r="84" ht="14.25" customHeight="1">
      <c r="A84" s="75"/>
      <c r="B84" s="75"/>
      <c r="C84" s="75"/>
      <c r="D84" s="75"/>
      <c r="E84" s="75"/>
      <c r="F84" s="240"/>
      <c r="G84" s="75"/>
      <c r="H84" s="75"/>
      <c r="I84" s="75"/>
      <c r="J84" s="75"/>
      <c r="K84" s="75"/>
      <c r="L84" s="75"/>
      <c r="M84" s="75"/>
      <c r="N84" s="75"/>
      <c r="O84" s="75"/>
      <c r="P84" s="75"/>
      <c r="Q84" s="75"/>
      <c r="R84" s="75"/>
      <c r="S84" s="75"/>
      <c r="T84" s="75"/>
      <c r="U84" s="75"/>
      <c r="V84" s="75"/>
      <c r="W84" s="75"/>
      <c r="X84" s="75"/>
      <c r="Y84" s="75"/>
      <c r="Z84" s="75"/>
    </row>
    <row r="85" ht="14.25" customHeight="1">
      <c r="A85" s="75"/>
      <c r="B85" s="75"/>
      <c r="C85" s="75"/>
      <c r="D85" s="75"/>
      <c r="E85" s="75"/>
      <c r="F85" s="240"/>
      <c r="G85" s="75"/>
      <c r="H85" s="75"/>
      <c r="I85" s="75"/>
      <c r="J85" s="75"/>
      <c r="K85" s="75"/>
      <c r="L85" s="75"/>
      <c r="M85" s="75"/>
      <c r="N85" s="75"/>
      <c r="O85" s="75"/>
      <c r="P85" s="75"/>
      <c r="Q85" s="75"/>
      <c r="R85" s="75"/>
      <c r="S85" s="75"/>
      <c r="T85" s="75"/>
      <c r="U85" s="75"/>
      <c r="V85" s="75"/>
      <c r="W85" s="75"/>
      <c r="X85" s="75"/>
      <c r="Y85" s="75"/>
      <c r="Z85" s="75"/>
    </row>
    <row r="86" ht="14.25" customHeight="1">
      <c r="A86" s="75"/>
      <c r="B86" s="75"/>
      <c r="C86" s="75"/>
      <c r="D86" s="75"/>
      <c r="E86" s="75"/>
      <c r="F86" s="240"/>
      <c r="G86" s="75"/>
      <c r="H86" s="75"/>
      <c r="I86" s="75"/>
      <c r="J86" s="75"/>
      <c r="K86" s="75"/>
      <c r="L86" s="75"/>
      <c r="M86" s="75"/>
      <c r="N86" s="75"/>
      <c r="O86" s="75"/>
      <c r="P86" s="75"/>
      <c r="Q86" s="75"/>
      <c r="R86" s="75"/>
      <c r="S86" s="75"/>
      <c r="T86" s="75"/>
      <c r="U86" s="75"/>
      <c r="V86" s="75"/>
      <c r="W86" s="75"/>
      <c r="X86" s="75"/>
      <c r="Y86" s="75"/>
      <c r="Z86" s="75"/>
    </row>
    <row r="87" ht="14.25" customHeight="1">
      <c r="A87" s="75"/>
      <c r="B87" s="75"/>
      <c r="C87" s="75"/>
      <c r="D87" s="75"/>
      <c r="E87" s="75"/>
      <c r="F87" s="240"/>
      <c r="G87" s="75"/>
      <c r="H87" s="75"/>
      <c r="I87" s="75"/>
      <c r="J87" s="75"/>
      <c r="K87" s="75"/>
      <c r="L87" s="75"/>
      <c r="M87" s="75"/>
      <c r="N87" s="75"/>
      <c r="O87" s="75"/>
      <c r="P87" s="75"/>
      <c r="Q87" s="75"/>
      <c r="R87" s="75"/>
      <c r="S87" s="75"/>
      <c r="T87" s="75"/>
      <c r="U87" s="75"/>
      <c r="V87" s="75"/>
      <c r="W87" s="75"/>
      <c r="X87" s="75"/>
      <c r="Y87" s="75"/>
      <c r="Z87" s="75"/>
    </row>
    <row r="88" ht="14.25" customHeight="1">
      <c r="A88" s="75"/>
      <c r="B88" s="75"/>
      <c r="C88" s="75"/>
      <c r="D88" s="75"/>
      <c r="E88" s="75"/>
      <c r="F88" s="240"/>
      <c r="G88" s="75"/>
      <c r="H88" s="75"/>
      <c r="I88" s="75"/>
      <c r="J88" s="75"/>
      <c r="K88" s="75"/>
      <c r="L88" s="75"/>
      <c r="M88" s="75"/>
      <c r="N88" s="75"/>
      <c r="O88" s="75"/>
      <c r="P88" s="75"/>
      <c r="Q88" s="75"/>
      <c r="R88" s="75"/>
      <c r="S88" s="75"/>
      <c r="T88" s="75"/>
      <c r="U88" s="75"/>
      <c r="V88" s="75"/>
      <c r="W88" s="75"/>
      <c r="X88" s="75"/>
      <c r="Y88" s="75"/>
      <c r="Z88" s="75"/>
    </row>
    <row r="89" ht="14.25" customHeight="1">
      <c r="A89" s="75"/>
      <c r="B89" s="75"/>
      <c r="C89" s="75"/>
      <c r="D89" s="75"/>
      <c r="E89" s="75"/>
      <c r="F89" s="240"/>
      <c r="G89" s="75"/>
      <c r="H89" s="75"/>
      <c r="I89" s="75"/>
      <c r="J89" s="75"/>
      <c r="K89" s="75"/>
      <c r="L89" s="75"/>
      <c r="M89" s="75"/>
      <c r="N89" s="75"/>
      <c r="O89" s="75"/>
      <c r="P89" s="75"/>
      <c r="Q89" s="75"/>
      <c r="R89" s="75"/>
      <c r="S89" s="75"/>
      <c r="T89" s="75"/>
      <c r="U89" s="75"/>
      <c r="V89" s="75"/>
      <c r="W89" s="75"/>
      <c r="X89" s="75"/>
      <c r="Y89" s="75"/>
      <c r="Z89" s="75"/>
    </row>
    <row r="90" ht="14.25" customHeight="1">
      <c r="A90" s="75"/>
      <c r="B90" s="75"/>
      <c r="C90" s="75"/>
      <c r="D90" s="75"/>
      <c r="E90" s="75"/>
      <c r="F90" s="240"/>
      <c r="G90" s="75"/>
      <c r="H90" s="75"/>
      <c r="I90" s="75"/>
      <c r="J90" s="75"/>
      <c r="K90" s="75"/>
      <c r="L90" s="75"/>
      <c r="M90" s="75"/>
      <c r="N90" s="75"/>
      <c r="O90" s="75"/>
      <c r="P90" s="75"/>
      <c r="Q90" s="75"/>
      <c r="R90" s="75"/>
      <c r="S90" s="75"/>
      <c r="T90" s="75"/>
      <c r="U90" s="75"/>
      <c r="V90" s="75"/>
      <c r="W90" s="75"/>
      <c r="X90" s="75"/>
      <c r="Y90" s="75"/>
      <c r="Z90" s="75"/>
    </row>
    <row r="91" ht="14.25" customHeight="1">
      <c r="A91" s="75"/>
      <c r="B91" s="75"/>
      <c r="C91" s="75"/>
      <c r="D91" s="75"/>
      <c r="E91" s="75"/>
      <c r="F91" s="240"/>
      <c r="G91" s="75"/>
      <c r="H91" s="75"/>
      <c r="I91" s="75"/>
      <c r="J91" s="75"/>
      <c r="K91" s="75"/>
      <c r="L91" s="75"/>
      <c r="M91" s="75"/>
      <c r="N91" s="75"/>
      <c r="O91" s="75"/>
      <c r="P91" s="75"/>
      <c r="Q91" s="75"/>
      <c r="R91" s="75"/>
      <c r="S91" s="75"/>
      <c r="T91" s="75"/>
      <c r="U91" s="75"/>
      <c r="V91" s="75"/>
      <c r="W91" s="75"/>
      <c r="X91" s="75"/>
      <c r="Y91" s="75"/>
      <c r="Z91" s="75"/>
    </row>
    <row r="92" ht="14.25" customHeight="1">
      <c r="A92" s="75"/>
      <c r="B92" s="75"/>
      <c r="C92" s="75"/>
      <c r="D92" s="75"/>
      <c r="E92" s="75"/>
      <c r="F92" s="240"/>
      <c r="G92" s="75"/>
      <c r="H92" s="75"/>
      <c r="I92" s="75"/>
      <c r="J92" s="75"/>
      <c r="K92" s="75"/>
      <c r="L92" s="75"/>
      <c r="M92" s="75"/>
      <c r="N92" s="75"/>
      <c r="O92" s="75"/>
      <c r="P92" s="75"/>
      <c r="Q92" s="75"/>
      <c r="R92" s="75"/>
      <c r="S92" s="75"/>
      <c r="T92" s="75"/>
      <c r="U92" s="75"/>
      <c r="V92" s="75"/>
      <c r="W92" s="75"/>
      <c r="X92" s="75"/>
      <c r="Y92" s="75"/>
      <c r="Z92" s="75"/>
    </row>
    <row r="93" ht="14.25" customHeight="1">
      <c r="A93" s="75"/>
      <c r="B93" s="75"/>
      <c r="C93" s="75"/>
      <c r="D93" s="75"/>
      <c r="E93" s="75"/>
      <c r="F93" s="240"/>
      <c r="G93" s="75"/>
      <c r="H93" s="75"/>
      <c r="I93" s="75"/>
      <c r="J93" s="75"/>
      <c r="K93" s="75"/>
      <c r="L93" s="75"/>
      <c r="M93" s="75"/>
      <c r="N93" s="75"/>
      <c r="O93" s="75"/>
      <c r="P93" s="75"/>
      <c r="Q93" s="75"/>
      <c r="R93" s="75"/>
      <c r="S93" s="75"/>
      <c r="T93" s="75"/>
      <c r="U93" s="75"/>
      <c r="V93" s="75"/>
      <c r="W93" s="75"/>
      <c r="X93" s="75"/>
      <c r="Y93" s="75"/>
      <c r="Z93" s="75"/>
    </row>
    <row r="94" ht="14.25" customHeight="1">
      <c r="A94" s="75"/>
      <c r="B94" s="75"/>
      <c r="C94" s="75"/>
      <c r="D94" s="75"/>
      <c r="E94" s="75"/>
      <c r="F94" s="240"/>
      <c r="G94" s="75"/>
      <c r="H94" s="75"/>
      <c r="I94" s="75"/>
      <c r="J94" s="75"/>
      <c r="K94" s="75"/>
      <c r="L94" s="75"/>
      <c r="M94" s="75"/>
      <c r="N94" s="75"/>
      <c r="O94" s="75"/>
      <c r="P94" s="75"/>
      <c r="Q94" s="75"/>
      <c r="R94" s="75"/>
      <c r="S94" s="75"/>
      <c r="T94" s="75"/>
      <c r="U94" s="75"/>
      <c r="V94" s="75"/>
      <c r="W94" s="75"/>
      <c r="X94" s="75"/>
      <c r="Y94" s="75"/>
      <c r="Z94" s="75"/>
    </row>
    <row r="95" ht="14.25" customHeight="1">
      <c r="A95" s="75"/>
      <c r="B95" s="75"/>
      <c r="C95" s="75"/>
      <c r="D95" s="75"/>
      <c r="E95" s="75"/>
      <c r="F95" s="240"/>
      <c r="G95" s="75"/>
      <c r="H95" s="75"/>
      <c r="I95" s="75"/>
      <c r="J95" s="75"/>
      <c r="K95" s="75"/>
      <c r="L95" s="75"/>
      <c r="M95" s="75"/>
      <c r="N95" s="75"/>
      <c r="O95" s="75"/>
      <c r="P95" s="75"/>
      <c r="Q95" s="75"/>
      <c r="R95" s="75"/>
      <c r="S95" s="75"/>
      <c r="T95" s="75"/>
      <c r="U95" s="75"/>
      <c r="V95" s="75"/>
      <c r="W95" s="75"/>
      <c r="X95" s="75"/>
      <c r="Y95" s="75"/>
      <c r="Z95" s="75"/>
    </row>
    <row r="96" ht="14.25" customHeight="1">
      <c r="A96" s="75"/>
      <c r="B96" s="75"/>
      <c r="C96" s="75"/>
      <c r="D96" s="75"/>
      <c r="E96" s="75"/>
      <c r="F96" s="240"/>
      <c r="G96" s="75"/>
      <c r="H96" s="75"/>
      <c r="I96" s="75"/>
      <c r="J96" s="75"/>
      <c r="K96" s="75"/>
      <c r="L96" s="75"/>
      <c r="M96" s="75"/>
      <c r="N96" s="75"/>
      <c r="O96" s="75"/>
      <c r="P96" s="75"/>
      <c r="Q96" s="75"/>
      <c r="R96" s="75"/>
      <c r="S96" s="75"/>
      <c r="T96" s="75"/>
      <c r="U96" s="75"/>
      <c r="V96" s="75"/>
      <c r="W96" s="75"/>
      <c r="X96" s="75"/>
      <c r="Y96" s="75"/>
      <c r="Z96" s="75"/>
    </row>
    <row r="97" ht="14.25" customHeight="1">
      <c r="A97" s="75"/>
      <c r="B97" s="75"/>
      <c r="C97" s="75"/>
      <c r="D97" s="75"/>
      <c r="E97" s="75"/>
      <c r="F97" s="240"/>
      <c r="G97" s="75"/>
      <c r="H97" s="75"/>
      <c r="I97" s="75"/>
      <c r="J97" s="75"/>
      <c r="K97" s="75"/>
      <c r="L97" s="75"/>
      <c r="M97" s="75"/>
      <c r="N97" s="75"/>
      <c r="O97" s="75"/>
      <c r="P97" s="75"/>
      <c r="Q97" s="75"/>
      <c r="R97" s="75"/>
      <c r="S97" s="75"/>
      <c r="T97" s="75"/>
      <c r="U97" s="75"/>
      <c r="V97" s="75"/>
      <c r="W97" s="75"/>
      <c r="X97" s="75"/>
      <c r="Y97" s="75"/>
      <c r="Z97" s="75"/>
    </row>
    <row r="98" ht="14.25" customHeight="1">
      <c r="A98" s="75"/>
      <c r="B98" s="75"/>
      <c r="C98" s="75"/>
      <c r="D98" s="75"/>
      <c r="E98" s="75"/>
      <c r="F98" s="240"/>
      <c r="G98" s="75"/>
      <c r="H98" s="75"/>
      <c r="I98" s="75"/>
      <c r="J98" s="75"/>
      <c r="K98" s="75"/>
      <c r="L98" s="75"/>
      <c r="M98" s="75"/>
      <c r="N98" s="75"/>
      <c r="O98" s="75"/>
      <c r="P98" s="75"/>
      <c r="Q98" s="75"/>
      <c r="R98" s="75"/>
      <c r="S98" s="75"/>
      <c r="T98" s="75"/>
      <c r="U98" s="75"/>
      <c r="V98" s="75"/>
      <c r="W98" s="75"/>
      <c r="X98" s="75"/>
      <c r="Y98" s="75"/>
      <c r="Z98" s="75"/>
    </row>
    <row r="99" ht="14.25" customHeight="1">
      <c r="A99" s="75"/>
      <c r="B99" s="75"/>
      <c r="C99" s="75"/>
      <c r="D99" s="75"/>
      <c r="E99" s="75"/>
      <c r="F99" s="240"/>
      <c r="G99" s="75"/>
      <c r="H99" s="75"/>
      <c r="I99" s="75"/>
      <c r="J99" s="75"/>
      <c r="K99" s="75"/>
      <c r="L99" s="75"/>
      <c r="M99" s="75"/>
      <c r="N99" s="75"/>
      <c r="O99" s="75"/>
      <c r="P99" s="75"/>
      <c r="Q99" s="75"/>
      <c r="R99" s="75"/>
      <c r="S99" s="75"/>
      <c r="T99" s="75"/>
      <c r="U99" s="75"/>
      <c r="V99" s="75"/>
      <c r="W99" s="75"/>
      <c r="X99" s="75"/>
      <c r="Y99" s="75"/>
      <c r="Z99" s="75"/>
    </row>
    <row r="100" ht="14.25" customHeight="1">
      <c r="A100" s="75"/>
      <c r="B100" s="75"/>
      <c r="C100" s="75"/>
      <c r="D100" s="75"/>
      <c r="E100" s="75"/>
      <c r="F100" s="240"/>
      <c r="G100" s="75"/>
      <c r="H100" s="75"/>
      <c r="I100" s="75"/>
      <c r="J100" s="75"/>
      <c r="K100" s="75"/>
      <c r="L100" s="75"/>
      <c r="M100" s="75"/>
      <c r="N100" s="75"/>
      <c r="O100" s="75"/>
      <c r="P100" s="75"/>
      <c r="Q100" s="75"/>
      <c r="R100" s="75"/>
      <c r="S100" s="75"/>
      <c r="T100" s="75"/>
      <c r="U100" s="75"/>
      <c r="V100" s="75"/>
      <c r="W100" s="75"/>
      <c r="X100" s="75"/>
      <c r="Y100" s="75"/>
      <c r="Z100" s="75"/>
    </row>
    <row r="101" ht="14.25" customHeight="1">
      <c r="A101" s="75"/>
      <c r="B101" s="75"/>
      <c r="C101" s="75"/>
      <c r="D101" s="75"/>
      <c r="E101" s="75"/>
      <c r="F101" s="240"/>
      <c r="G101" s="75"/>
      <c r="H101" s="75"/>
      <c r="I101" s="75"/>
      <c r="J101" s="75"/>
      <c r="K101" s="75"/>
      <c r="L101" s="75"/>
      <c r="M101" s="75"/>
      <c r="N101" s="75"/>
      <c r="O101" s="75"/>
      <c r="P101" s="75"/>
      <c r="Q101" s="75"/>
      <c r="R101" s="75"/>
      <c r="S101" s="75"/>
      <c r="T101" s="75"/>
      <c r="U101" s="75"/>
      <c r="V101" s="75"/>
      <c r="W101" s="75"/>
      <c r="X101" s="75"/>
      <c r="Y101" s="75"/>
      <c r="Z101" s="75"/>
    </row>
    <row r="102" ht="14.25" customHeight="1">
      <c r="A102" s="75"/>
      <c r="B102" s="75"/>
      <c r="C102" s="75"/>
      <c r="D102" s="75"/>
      <c r="E102" s="75"/>
      <c r="F102" s="240"/>
      <c r="G102" s="75"/>
      <c r="H102" s="75"/>
      <c r="I102" s="75"/>
      <c r="J102" s="75"/>
      <c r="K102" s="75"/>
      <c r="L102" s="75"/>
      <c r="M102" s="75"/>
      <c r="N102" s="75"/>
      <c r="O102" s="75"/>
      <c r="P102" s="75"/>
      <c r="Q102" s="75"/>
      <c r="R102" s="75"/>
      <c r="S102" s="75"/>
      <c r="T102" s="75"/>
      <c r="U102" s="75"/>
      <c r="V102" s="75"/>
      <c r="W102" s="75"/>
      <c r="X102" s="75"/>
      <c r="Y102" s="75"/>
      <c r="Z102" s="75"/>
    </row>
    <row r="103" ht="14.25" customHeight="1">
      <c r="A103" s="75"/>
      <c r="B103" s="75"/>
      <c r="C103" s="75"/>
      <c r="D103" s="75"/>
      <c r="E103" s="75"/>
      <c r="F103" s="240"/>
      <c r="G103" s="75"/>
      <c r="H103" s="75"/>
      <c r="I103" s="75"/>
      <c r="J103" s="75"/>
      <c r="K103" s="75"/>
      <c r="L103" s="75"/>
      <c r="M103" s="75"/>
      <c r="N103" s="75"/>
      <c r="O103" s="75"/>
      <c r="P103" s="75"/>
      <c r="Q103" s="75"/>
      <c r="R103" s="75"/>
      <c r="S103" s="75"/>
      <c r="T103" s="75"/>
      <c r="U103" s="75"/>
      <c r="V103" s="75"/>
      <c r="W103" s="75"/>
      <c r="X103" s="75"/>
      <c r="Y103" s="75"/>
      <c r="Z103" s="75"/>
    </row>
    <row r="104" ht="14.25" customHeight="1">
      <c r="A104" s="75"/>
      <c r="B104" s="75"/>
      <c r="C104" s="75"/>
      <c r="D104" s="75"/>
      <c r="E104" s="75"/>
      <c r="F104" s="240"/>
      <c r="G104" s="75"/>
      <c r="H104" s="75"/>
      <c r="I104" s="75"/>
      <c r="J104" s="75"/>
      <c r="K104" s="75"/>
      <c r="L104" s="75"/>
      <c r="M104" s="75"/>
      <c r="N104" s="75"/>
      <c r="O104" s="75"/>
      <c r="P104" s="75"/>
      <c r="Q104" s="75"/>
      <c r="R104" s="75"/>
      <c r="S104" s="75"/>
      <c r="T104" s="75"/>
      <c r="U104" s="75"/>
      <c r="V104" s="75"/>
      <c r="W104" s="75"/>
      <c r="X104" s="75"/>
      <c r="Y104" s="75"/>
      <c r="Z104" s="75"/>
    </row>
    <row r="105" ht="14.25" customHeight="1">
      <c r="A105" s="75"/>
      <c r="B105" s="75"/>
      <c r="C105" s="75"/>
      <c r="D105" s="75"/>
      <c r="E105" s="75"/>
      <c r="F105" s="240"/>
      <c r="G105" s="75"/>
      <c r="H105" s="75"/>
      <c r="I105" s="75"/>
      <c r="J105" s="75"/>
      <c r="K105" s="75"/>
      <c r="L105" s="75"/>
      <c r="M105" s="75"/>
      <c r="N105" s="75"/>
      <c r="O105" s="75"/>
      <c r="P105" s="75"/>
      <c r="Q105" s="75"/>
      <c r="R105" s="75"/>
      <c r="S105" s="75"/>
      <c r="T105" s="75"/>
      <c r="U105" s="75"/>
      <c r="V105" s="75"/>
      <c r="W105" s="75"/>
      <c r="X105" s="75"/>
      <c r="Y105" s="75"/>
      <c r="Z105" s="75"/>
    </row>
    <row r="106" ht="14.25" customHeight="1">
      <c r="A106" s="75"/>
      <c r="B106" s="75"/>
      <c r="C106" s="75"/>
      <c r="D106" s="75"/>
      <c r="E106" s="75"/>
      <c r="F106" s="240"/>
      <c r="G106" s="75"/>
      <c r="H106" s="75"/>
      <c r="I106" s="75"/>
      <c r="J106" s="75"/>
      <c r="K106" s="75"/>
      <c r="L106" s="75"/>
      <c r="M106" s="75"/>
      <c r="N106" s="75"/>
      <c r="O106" s="75"/>
      <c r="P106" s="75"/>
      <c r="Q106" s="75"/>
      <c r="R106" s="75"/>
      <c r="S106" s="75"/>
      <c r="T106" s="75"/>
      <c r="U106" s="75"/>
      <c r="V106" s="75"/>
      <c r="W106" s="75"/>
      <c r="X106" s="75"/>
      <c r="Y106" s="75"/>
      <c r="Z106" s="75"/>
    </row>
    <row r="107" ht="14.25" customHeight="1">
      <c r="A107" s="75"/>
      <c r="B107" s="75"/>
      <c r="C107" s="75"/>
      <c r="D107" s="75"/>
      <c r="E107" s="75"/>
      <c r="F107" s="240"/>
      <c r="G107" s="75"/>
      <c r="H107" s="75"/>
      <c r="I107" s="75"/>
      <c r="J107" s="75"/>
      <c r="K107" s="75"/>
      <c r="L107" s="75"/>
      <c r="M107" s="75"/>
      <c r="N107" s="75"/>
      <c r="O107" s="75"/>
      <c r="P107" s="75"/>
      <c r="Q107" s="75"/>
      <c r="R107" s="75"/>
      <c r="S107" s="75"/>
      <c r="T107" s="75"/>
      <c r="U107" s="75"/>
      <c r="V107" s="75"/>
      <c r="W107" s="75"/>
      <c r="X107" s="75"/>
      <c r="Y107" s="75"/>
      <c r="Z107" s="75"/>
    </row>
    <row r="108" ht="14.25" customHeight="1">
      <c r="A108" s="75"/>
      <c r="B108" s="75"/>
      <c r="C108" s="75"/>
      <c r="D108" s="75"/>
      <c r="E108" s="75"/>
      <c r="F108" s="240"/>
      <c r="G108" s="75"/>
      <c r="H108" s="75"/>
      <c r="I108" s="75"/>
      <c r="J108" s="75"/>
      <c r="K108" s="75"/>
      <c r="L108" s="75"/>
      <c r="M108" s="75"/>
      <c r="N108" s="75"/>
      <c r="O108" s="75"/>
      <c r="P108" s="75"/>
      <c r="Q108" s="75"/>
      <c r="R108" s="75"/>
      <c r="S108" s="75"/>
      <c r="T108" s="75"/>
      <c r="U108" s="75"/>
      <c r="V108" s="75"/>
      <c r="W108" s="75"/>
      <c r="X108" s="75"/>
      <c r="Y108" s="75"/>
      <c r="Z108" s="75"/>
    </row>
    <row r="109" ht="14.25" customHeight="1">
      <c r="A109" s="75"/>
      <c r="B109" s="75"/>
      <c r="C109" s="75"/>
      <c r="D109" s="75"/>
      <c r="E109" s="75"/>
      <c r="F109" s="240"/>
      <c r="G109" s="75"/>
      <c r="H109" s="75"/>
      <c r="I109" s="75"/>
      <c r="J109" s="75"/>
      <c r="K109" s="75"/>
      <c r="L109" s="75"/>
      <c r="M109" s="75"/>
      <c r="N109" s="75"/>
      <c r="O109" s="75"/>
      <c r="P109" s="75"/>
      <c r="Q109" s="75"/>
      <c r="R109" s="75"/>
      <c r="S109" s="75"/>
      <c r="T109" s="75"/>
      <c r="U109" s="75"/>
      <c r="V109" s="75"/>
      <c r="W109" s="75"/>
      <c r="X109" s="75"/>
      <c r="Y109" s="75"/>
      <c r="Z109" s="75"/>
    </row>
    <row r="110" ht="14.25" customHeight="1">
      <c r="A110" s="75"/>
      <c r="B110" s="75"/>
      <c r="C110" s="75"/>
      <c r="D110" s="75"/>
      <c r="E110" s="75"/>
      <c r="F110" s="240"/>
      <c r="G110" s="75"/>
      <c r="H110" s="75"/>
      <c r="I110" s="75"/>
      <c r="J110" s="75"/>
      <c r="K110" s="75"/>
      <c r="L110" s="75"/>
      <c r="M110" s="75"/>
      <c r="N110" s="75"/>
      <c r="O110" s="75"/>
      <c r="P110" s="75"/>
      <c r="Q110" s="75"/>
      <c r="R110" s="75"/>
      <c r="S110" s="75"/>
      <c r="T110" s="75"/>
      <c r="U110" s="75"/>
      <c r="V110" s="75"/>
      <c r="W110" s="75"/>
      <c r="X110" s="75"/>
      <c r="Y110" s="75"/>
      <c r="Z110" s="75"/>
    </row>
    <row r="111" ht="14.25" customHeight="1">
      <c r="A111" s="75"/>
      <c r="B111" s="75"/>
      <c r="C111" s="75"/>
      <c r="D111" s="75"/>
      <c r="E111" s="75"/>
      <c r="F111" s="240"/>
      <c r="G111" s="75"/>
      <c r="H111" s="75"/>
      <c r="I111" s="75"/>
      <c r="J111" s="75"/>
      <c r="K111" s="75"/>
      <c r="L111" s="75"/>
      <c r="M111" s="75"/>
      <c r="N111" s="75"/>
      <c r="O111" s="75"/>
      <c r="P111" s="75"/>
      <c r="Q111" s="75"/>
      <c r="R111" s="75"/>
      <c r="S111" s="75"/>
      <c r="T111" s="75"/>
      <c r="U111" s="75"/>
      <c r="V111" s="75"/>
      <c r="W111" s="75"/>
      <c r="X111" s="75"/>
      <c r="Y111" s="75"/>
      <c r="Z111" s="75"/>
    </row>
    <row r="112" ht="14.25" customHeight="1">
      <c r="A112" s="75"/>
      <c r="B112" s="75"/>
      <c r="C112" s="75"/>
      <c r="D112" s="75"/>
      <c r="E112" s="75"/>
      <c r="F112" s="240"/>
      <c r="G112" s="75"/>
      <c r="H112" s="75"/>
      <c r="I112" s="75"/>
      <c r="J112" s="75"/>
      <c r="K112" s="75"/>
      <c r="L112" s="75"/>
      <c r="M112" s="75"/>
      <c r="N112" s="75"/>
      <c r="O112" s="75"/>
      <c r="P112" s="75"/>
      <c r="Q112" s="75"/>
      <c r="R112" s="75"/>
      <c r="S112" s="75"/>
      <c r="T112" s="75"/>
      <c r="U112" s="75"/>
      <c r="V112" s="75"/>
      <c r="W112" s="75"/>
      <c r="X112" s="75"/>
      <c r="Y112" s="75"/>
      <c r="Z112" s="75"/>
    </row>
    <row r="113" ht="14.25" customHeight="1">
      <c r="A113" s="75"/>
      <c r="B113" s="75"/>
      <c r="C113" s="75"/>
      <c r="D113" s="75"/>
      <c r="E113" s="75"/>
      <c r="F113" s="240"/>
      <c r="G113" s="75"/>
      <c r="H113" s="75"/>
      <c r="I113" s="75"/>
      <c r="J113" s="75"/>
      <c r="K113" s="75"/>
      <c r="L113" s="75"/>
      <c r="M113" s="75"/>
      <c r="N113" s="75"/>
      <c r="O113" s="75"/>
      <c r="P113" s="75"/>
      <c r="Q113" s="75"/>
      <c r="R113" s="75"/>
      <c r="S113" s="75"/>
      <c r="T113" s="75"/>
      <c r="U113" s="75"/>
      <c r="V113" s="75"/>
      <c r="W113" s="75"/>
      <c r="X113" s="75"/>
      <c r="Y113" s="75"/>
      <c r="Z113" s="75"/>
    </row>
    <row r="114" ht="14.25" customHeight="1">
      <c r="A114" s="75"/>
      <c r="B114" s="75"/>
      <c r="C114" s="75"/>
      <c r="D114" s="75"/>
      <c r="E114" s="75"/>
      <c r="F114" s="240"/>
      <c r="G114" s="75"/>
      <c r="H114" s="75"/>
      <c r="I114" s="75"/>
      <c r="J114" s="75"/>
      <c r="K114" s="75"/>
      <c r="L114" s="75"/>
      <c r="M114" s="75"/>
      <c r="N114" s="75"/>
      <c r="O114" s="75"/>
      <c r="P114" s="75"/>
      <c r="Q114" s="75"/>
      <c r="R114" s="75"/>
      <c r="S114" s="75"/>
      <c r="T114" s="75"/>
      <c r="U114" s="75"/>
      <c r="V114" s="75"/>
      <c r="W114" s="75"/>
      <c r="X114" s="75"/>
      <c r="Y114" s="75"/>
      <c r="Z114" s="75"/>
    </row>
    <row r="115" ht="14.25" customHeight="1">
      <c r="A115" s="75"/>
      <c r="B115" s="75"/>
      <c r="C115" s="75"/>
      <c r="D115" s="75"/>
      <c r="E115" s="75"/>
      <c r="F115" s="240"/>
      <c r="G115" s="75"/>
      <c r="H115" s="75"/>
      <c r="I115" s="75"/>
      <c r="J115" s="75"/>
      <c r="K115" s="75"/>
      <c r="L115" s="75"/>
      <c r="M115" s="75"/>
      <c r="N115" s="75"/>
      <c r="O115" s="75"/>
      <c r="P115" s="75"/>
      <c r="Q115" s="75"/>
      <c r="R115" s="75"/>
      <c r="S115" s="75"/>
      <c r="T115" s="75"/>
      <c r="U115" s="75"/>
      <c r="V115" s="75"/>
      <c r="W115" s="75"/>
      <c r="X115" s="75"/>
      <c r="Y115" s="75"/>
      <c r="Z115" s="75"/>
    </row>
    <row r="116" ht="14.25" customHeight="1">
      <c r="A116" s="75"/>
      <c r="B116" s="75"/>
      <c r="C116" s="75"/>
      <c r="D116" s="75"/>
      <c r="E116" s="75"/>
      <c r="F116" s="240"/>
      <c r="G116" s="75"/>
      <c r="H116" s="75"/>
      <c r="I116" s="75"/>
      <c r="J116" s="75"/>
      <c r="K116" s="75"/>
      <c r="L116" s="75"/>
      <c r="M116" s="75"/>
      <c r="N116" s="75"/>
      <c r="O116" s="75"/>
      <c r="P116" s="75"/>
      <c r="Q116" s="75"/>
      <c r="R116" s="75"/>
      <c r="S116" s="75"/>
      <c r="T116" s="75"/>
      <c r="U116" s="75"/>
      <c r="V116" s="75"/>
      <c r="W116" s="75"/>
      <c r="X116" s="75"/>
      <c r="Y116" s="75"/>
      <c r="Z116" s="75"/>
    </row>
    <row r="117" ht="14.25" customHeight="1">
      <c r="A117" s="75"/>
      <c r="B117" s="75"/>
      <c r="C117" s="75"/>
      <c r="D117" s="75"/>
      <c r="E117" s="75"/>
      <c r="F117" s="240"/>
      <c r="G117" s="75"/>
      <c r="H117" s="75"/>
      <c r="I117" s="75"/>
      <c r="J117" s="75"/>
      <c r="K117" s="75"/>
      <c r="L117" s="75"/>
      <c r="M117" s="75"/>
      <c r="N117" s="75"/>
      <c r="O117" s="75"/>
      <c r="P117" s="75"/>
      <c r="Q117" s="75"/>
      <c r="R117" s="75"/>
      <c r="S117" s="75"/>
      <c r="T117" s="75"/>
      <c r="U117" s="75"/>
      <c r="V117" s="75"/>
      <c r="W117" s="75"/>
      <c r="X117" s="75"/>
      <c r="Y117" s="75"/>
      <c r="Z117" s="75"/>
    </row>
    <row r="118" ht="14.25" customHeight="1">
      <c r="A118" s="75"/>
      <c r="B118" s="75"/>
      <c r="C118" s="75"/>
      <c r="D118" s="75"/>
      <c r="E118" s="75"/>
      <c r="F118" s="240"/>
      <c r="G118" s="75"/>
      <c r="H118" s="75"/>
      <c r="I118" s="75"/>
      <c r="J118" s="75"/>
      <c r="K118" s="75"/>
      <c r="L118" s="75"/>
      <c r="M118" s="75"/>
      <c r="N118" s="75"/>
      <c r="O118" s="75"/>
      <c r="P118" s="75"/>
      <c r="Q118" s="75"/>
      <c r="R118" s="75"/>
      <c r="S118" s="75"/>
      <c r="T118" s="75"/>
      <c r="U118" s="75"/>
      <c r="V118" s="75"/>
      <c r="W118" s="75"/>
      <c r="X118" s="75"/>
      <c r="Y118" s="75"/>
      <c r="Z118" s="75"/>
    </row>
    <row r="119" ht="14.25" customHeight="1">
      <c r="A119" s="75"/>
      <c r="B119" s="75"/>
      <c r="C119" s="75"/>
      <c r="D119" s="75"/>
      <c r="E119" s="75"/>
      <c r="F119" s="240"/>
      <c r="G119" s="75"/>
      <c r="H119" s="75"/>
      <c r="I119" s="75"/>
      <c r="J119" s="75"/>
      <c r="K119" s="75"/>
      <c r="L119" s="75"/>
      <c r="M119" s="75"/>
      <c r="N119" s="75"/>
      <c r="O119" s="75"/>
      <c r="P119" s="75"/>
      <c r="Q119" s="75"/>
      <c r="R119" s="75"/>
      <c r="S119" s="75"/>
      <c r="T119" s="75"/>
      <c r="U119" s="75"/>
      <c r="V119" s="75"/>
      <c r="W119" s="75"/>
      <c r="X119" s="75"/>
      <c r="Y119" s="75"/>
      <c r="Z119" s="75"/>
    </row>
    <row r="120" ht="14.25" customHeight="1">
      <c r="A120" s="75"/>
      <c r="B120" s="75"/>
      <c r="C120" s="75"/>
      <c r="D120" s="75"/>
      <c r="E120" s="75"/>
      <c r="F120" s="240"/>
      <c r="G120" s="75"/>
      <c r="H120" s="75"/>
      <c r="I120" s="75"/>
      <c r="J120" s="75"/>
      <c r="K120" s="75"/>
      <c r="L120" s="75"/>
      <c r="M120" s="75"/>
      <c r="N120" s="75"/>
      <c r="O120" s="75"/>
      <c r="P120" s="75"/>
      <c r="Q120" s="75"/>
      <c r="R120" s="75"/>
      <c r="S120" s="75"/>
      <c r="T120" s="75"/>
      <c r="U120" s="75"/>
      <c r="V120" s="75"/>
      <c r="W120" s="75"/>
      <c r="X120" s="75"/>
      <c r="Y120" s="75"/>
      <c r="Z120" s="75"/>
    </row>
    <row r="121" ht="14.25" customHeight="1">
      <c r="A121" s="75"/>
      <c r="B121" s="75"/>
      <c r="C121" s="75"/>
      <c r="D121" s="75"/>
      <c r="E121" s="75"/>
      <c r="F121" s="240"/>
      <c r="G121" s="75"/>
      <c r="H121" s="75"/>
      <c r="I121" s="75"/>
      <c r="J121" s="75"/>
      <c r="K121" s="75"/>
      <c r="L121" s="75"/>
      <c r="M121" s="75"/>
      <c r="N121" s="75"/>
      <c r="O121" s="75"/>
      <c r="P121" s="75"/>
      <c r="Q121" s="75"/>
      <c r="R121" s="75"/>
      <c r="S121" s="75"/>
      <c r="T121" s="75"/>
      <c r="U121" s="75"/>
      <c r="V121" s="75"/>
      <c r="W121" s="75"/>
      <c r="X121" s="75"/>
      <c r="Y121" s="75"/>
      <c r="Z121" s="75"/>
    </row>
    <row r="122" ht="14.25" customHeight="1">
      <c r="A122" s="75"/>
      <c r="B122" s="75"/>
      <c r="C122" s="75"/>
      <c r="D122" s="75"/>
      <c r="E122" s="75"/>
      <c r="F122" s="240"/>
      <c r="G122" s="75"/>
      <c r="H122" s="75"/>
      <c r="I122" s="75"/>
      <c r="J122" s="75"/>
      <c r="K122" s="75"/>
      <c r="L122" s="75"/>
      <c r="M122" s="75"/>
      <c r="N122" s="75"/>
      <c r="O122" s="75"/>
      <c r="P122" s="75"/>
      <c r="Q122" s="75"/>
      <c r="R122" s="75"/>
      <c r="S122" s="75"/>
      <c r="T122" s="75"/>
      <c r="U122" s="75"/>
      <c r="V122" s="75"/>
      <c r="W122" s="75"/>
      <c r="X122" s="75"/>
      <c r="Y122" s="75"/>
      <c r="Z122" s="75"/>
    </row>
    <row r="123" ht="14.25" customHeight="1">
      <c r="A123" s="75"/>
      <c r="B123" s="75"/>
      <c r="C123" s="75"/>
      <c r="D123" s="75"/>
      <c r="E123" s="75"/>
      <c r="F123" s="240"/>
      <c r="G123" s="75"/>
      <c r="H123" s="75"/>
      <c r="I123" s="75"/>
      <c r="J123" s="75"/>
      <c r="K123" s="75"/>
      <c r="L123" s="75"/>
      <c r="M123" s="75"/>
      <c r="N123" s="75"/>
      <c r="O123" s="75"/>
      <c r="P123" s="75"/>
      <c r="Q123" s="75"/>
      <c r="R123" s="75"/>
      <c r="S123" s="75"/>
      <c r="T123" s="75"/>
      <c r="U123" s="75"/>
      <c r="V123" s="75"/>
      <c r="W123" s="75"/>
      <c r="X123" s="75"/>
      <c r="Y123" s="75"/>
      <c r="Z123" s="75"/>
    </row>
    <row r="124" ht="14.25" customHeight="1">
      <c r="A124" s="75"/>
      <c r="B124" s="75"/>
      <c r="C124" s="75"/>
      <c r="D124" s="75"/>
      <c r="E124" s="75"/>
      <c r="F124" s="240"/>
      <c r="G124" s="75"/>
      <c r="H124" s="75"/>
      <c r="I124" s="75"/>
      <c r="J124" s="75"/>
      <c r="K124" s="75"/>
      <c r="L124" s="75"/>
      <c r="M124" s="75"/>
      <c r="N124" s="75"/>
      <c r="O124" s="75"/>
      <c r="P124" s="75"/>
      <c r="Q124" s="75"/>
      <c r="R124" s="75"/>
      <c r="S124" s="75"/>
      <c r="T124" s="75"/>
      <c r="U124" s="75"/>
      <c r="V124" s="75"/>
      <c r="W124" s="75"/>
      <c r="X124" s="75"/>
      <c r="Y124" s="75"/>
      <c r="Z124" s="75"/>
    </row>
    <row r="125" ht="14.25" customHeight="1">
      <c r="A125" s="75"/>
      <c r="B125" s="75"/>
      <c r="C125" s="75"/>
      <c r="D125" s="75"/>
      <c r="E125" s="75"/>
      <c r="F125" s="240"/>
      <c r="G125" s="75"/>
      <c r="H125" s="75"/>
      <c r="I125" s="75"/>
      <c r="J125" s="75"/>
      <c r="K125" s="75"/>
      <c r="L125" s="75"/>
      <c r="M125" s="75"/>
      <c r="N125" s="75"/>
      <c r="O125" s="75"/>
      <c r="P125" s="75"/>
      <c r="Q125" s="75"/>
      <c r="R125" s="75"/>
      <c r="S125" s="75"/>
      <c r="T125" s="75"/>
      <c r="U125" s="75"/>
      <c r="V125" s="75"/>
      <c r="W125" s="75"/>
      <c r="X125" s="75"/>
      <c r="Y125" s="75"/>
      <c r="Z125" s="75"/>
    </row>
    <row r="126" ht="14.25" customHeight="1">
      <c r="A126" s="75"/>
      <c r="B126" s="75"/>
      <c r="C126" s="75"/>
      <c r="D126" s="75"/>
      <c r="E126" s="75"/>
      <c r="F126" s="240"/>
      <c r="G126" s="75"/>
      <c r="H126" s="75"/>
      <c r="I126" s="75"/>
      <c r="J126" s="75"/>
      <c r="K126" s="75"/>
      <c r="L126" s="75"/>
      <c r="M126" s="75"/>
      <c r="N126" s="75"/>
      <c r="O126" s="75"/>
      <c r="P126" s="75"/>
      <c r="Q126" s="75"/>
      <c r="R126" s="75"/>
      <c r="S126" s="75"/>
      <c r="T126" s="75"/>
      <c r="U126" s="75"/>
      <c r="V126" s="75"/>
      <c r="W126" s="75"/>
      <c r="X126" s="75"/>
      <c r="Y126" s="75"/>
      <c r="Z126" s="75"/>
    </row>
    <row r="127" ht="14.25" customHeight="1">
      <c r="A127" s="75"/>
      <c r="B127" s="75"/>
      <c r="C127" s="75"/>
      <c r="D127" s="75"/>
      <c r="E127" s="75"/>
      <c r="F127" s="240"/>
      <c r="G127" s="75"/>
      <c r="H127" s="75"/>
      <c r="I127" s="75"/>
      <c r="J127" s="75"/>
      <c r="K127" s="75"/>
      <c r="L127" s="75"/>
      <c r="M127" s="75"/>
      <c r="N127" s="75"/>
      <c r="O127" s="75"/>
      <c r="P127" s="75"/>
      <c r="Q127" s="75"/>
      <c r="R127" s="75"/>
      <c r="S127" s="75"/>
      <c r="T127" s="75"/>
      <c r="U127" s="75"/>
      <c r="V127" s="75"/>
      <c r="W127" s="75"/>
      <c r="X127" s="75"/>
      <c r="Y127" s="75"/>
      <c r="Z127" s="75"/>
    </row>
    <row r="128" ht="14.25" customHeight="1">
      <c r="A128" s="75"/>
      <c r="B128" s="75"/>
      <c r="C128" s="75"/>
      <c r="D128" s="75"/>
      <c r="E128" s="75"/>
      <c r="F128" s="240"/>
      <c r="G128" s="75"/>
      <c r="H128" s="75"/>
      <c r="I128" s="75"/>
      <c r="J128" s="75"/>
      <c r="K128" s="75"/>
      <c r="L128" s="75"/>
      <c r="M128" s="75"/>
      <c r="N128" s="75"/>
      <c r="O128" s="75"/>
      <c r="P128" s="75"/>
      <c r="Q128" s="75"/>
      <c r="R128" s="75"/>
      <c r="S128" s="75"/>
      <c r="T128" s="75"/>
      <c r="U128" s="75"/>
      <c r="V128" s="75"/>
      <c r="W128" s="75"/>
      <c r="X128" s="75"/>
      <c r="Y128" s="75"/>
      <c r="Z128" s="75"/>
    </row>
    <row r="129" ht="14.25" customHeight="1">
      <c r="A129" s="75"/>
      <c r="B129" s="75"/>
      <c r="C129" s="75"/>
      <c r="D129" s="75"/>
      <c r="E129" s="75"/>
      <c r="F129" s="240"/>
      <c r="G129" s="75"/>
      <c r="H129" s="75"/>
      <c r="I129" s="75"/>
      <c r="J129" s="75"/>
      <c r="K129" s="75"/>
      <c r="L129" s="75"/>
      <c r="M129" s="75"/>
      <c r="N129" s="75"/>
      <c r="O129" s="75"/>
      <c r="P129" s="75"/>
      <c r="Q129" s="75"/>
      <c r="R129" s="75"/>
      <c r="S129" s="75"/>
      <c r="T129" s="75"/>
      <c r="U129" s="75"/>
      <c r="V129" s="75"/>
      <c r="W129" s="75"/>
      <c r="X129" s="75"/>
      <c r="Y129" s="75"/>
      <c r="Z129" s="75"/>
    </row>
    <row r="130" ht="14.25" customHeight="1">
      <c r="A130" s="75"/>
      <c r="B130" s="75"/>
      <c r="C130" s="75"/>
      <c r="D130" s="75"/>
      <c r="E130" s="75"/>
      <c r="F130" s="240"/>
      <c r="G130" s="75"/>
      <c r="H130" s="75"/>
      <c r="I130" s="75"/>
      <c r="J130" s="75"/>
      <c r="K130" s="75"/>
      <c r="L130" s="75"/>
      <c r="M130" s="75"/>
      <c r="N130" s="75"/>
      <c r="O130" s="75"/>
      <c r="P130" s="75"/>
      <c r="Q130" s="75"/>
      <c r="R130" s="75"/>
      <c r="S130" s="75"/>
      <c r="T130" s="75"/>
      <c r="U130" s="75"/>
      <c r="V130" s="75"/>
      <c r="W130" s="75"/>
      <c r="X130" s="75"/>
      <c r="Y130" s="75"/>
      <c r="Z130" s="75"/>
    </row>
    <row r="131" ht="14.25" customHeight="1">
      <c r="A131" s="75"/>
      <c r="B131" s="75"/>
      <c r="C131" s="75"/>
      <c r="D131" s="75"/>
      <c r="E131" s="75"/>
      <c r="F131" s="240"/>
      <c r="G131" s="75"/>
      <c r="H131" s="75"/>
      <c r="I131" s="75"/>
      <c r="J131" s="75"/>
      <c r="K131" s="75"/>
      <c r="L131" s="75"/>
      <c r="M131" s="75"/>
      <c r="N131" s="75"/>
      <c r="O131" s="75"/>
      <c r="P131" s="75"/>
      <c r="Q131" s="75"/>
      <c r="R131" s="75"/>
      <c r="S131" s="75"/>
      <c r="T131" s="75"/>
      <c r="U131" s="75"/>
      <c r="V131" s="75"/>
      <c r="W131" s="75"/>
      <c r="X131" s="75"/>
      <c r="Y131" s="75"/>
      <c r="Z131" s="75"/>
    </row>
    <row r="132" ht="14.25" customHeight="1">
      <c r="A132" s="75"/>
      <c r="B132" s="75"/>
      <c r="C132" s="75"/>
      <c r="D132" s="75"/>
      <c r="E132" s="75"/>
      <c r="F132" s="240"/>
      <c r="G132" s="75"/>
      <c r="H132" s="75"/>
      <c r="I132" s="75"/>
      <c r="J132" s="75"/>
      <c r="K132" s="75"/>
      <c r="L132" s="75"/>
      <c r="M132" s="75"/>
      <c r="N132" s="75"/>
      <c r="O132" s="75"/>
      <c r="P132" s="75"/>
      <c r="Q132" s="75"/>
      <c r="R132" s="75"/>
      <c r="S132" s="75"/>
      <c r="T132" s="75"/>
      <c r="U132" s="75"/>
      <c r="V132" s="75"/>
      <c r="W132" s="75"/>
      <c r="X132" s="75"/>
      <c r="Y132" s="75"/>
      <c r="Z132" s="75"/>
    </row>
    <row r="133" ht="14.25" customHeight="1">
      <c r="A133" s="75"/>
      <c r="B133" s="75"/>
      <c r="C133" s="75"/>
      <c r="D133" s="75"/>
      <c r="E133" s="75"/>
      <c r="F133" s="240"/>
      <c r="G133" s="75"/>
      <c r="H133" s="75"/>
      <c r="I133" s="75"/>
      <c r="J133" s="75"/>
      <c r="K133" s="75"/>
      <c r="L133" s="75"/>
      <c r="M133" s="75"/>
      <c r="N133" s="75"/>
      <c r="O133" s="75"/>
      <c r="P133" s="75"/>
      <c r="Q133" s="75"/>
      <c r="R133" s="75"/>
      <c r="S133" s="75"/>
      <c r="T133" s="75"/>
      <c r="U133" s="75"/>
      <c r="V133" s="75"/>
      <c r="W133" s="75"/>
      <c r="X133" s="75"/>
      <c r="Y133" s="75"/>
      <c r="Z133" s="75"/>
    </row>
    <row r="134" ht="14.25" customHeight="1">
      <c r="A134" s="75"/>
      <c r="B134" s="75"/>
      <c r="C134" s="75"/>
      <c r="D134" s="75"/>
      <c r="E134" s="75"/>
      <c r="F134" s="240"/>
      <c r="G134" s="75"/>
      <c r="H134" s="75"/>
      <c r="I134" s="75"/>
      <c r="J134" s="75"/>
      <c r="K134" s="75"/>
      <c r="L134" s="75"/>
      <c r="M134" s="75"/>
      <c r="N134" s="75"/>
      <c r="O134" s="75"/>
      <c r="P134" s="75"/>
      <c r="Q134" s="75"/>
      <c r="R134" s="75"/>
      <c r="S134" s="75"/>
      <c r="T134" s="75"/>
      <c r="U134" s="75"/>
      <c r="V134" s="75"/>
      <c r="W134" s="75"/>
      <c r="X134" s="75"/>
      <c r="Y134" s="75"/>
      <c r="Z134" s="75"/>
    </row>
    <row r="135" ht="14.25" customHeight="1">
      <c r="A135" s="75"/>
      <c r="B135" s="75"/>
      <c r="C135" s="75"/>
      <c r="D135" s="75"/>
      <c r="E135" s="75"/>
      <c r="F135" s="240"/>
      <c r="G135" s="75"/>
      <c r="H135" s="75"/>
      <c r="I135" s="75"/>
      <c r="J135" s="75"/>
      <c r="K135" s="75"/>
      <c r="L135" s="75"/>
      <c r="M135" s="75"/>
      <c r="N135" s="75"/>
      <c r="O135" s="75"/>
      <c r="P135" s="75"/>
      <c r="Q135" s="75"/>
      <c r="R135" s="75"/>
      <c r="S135" s="75"/>
      <c r="T135" s="75"/>
      <c r="U135" s="75"/>
      <c r="V135" s="75"/>
      <c r="W135" s="75"/>
      <c r="X135" s="75"/>
      <c r="Y135" s="75"/>
      <c r="Z135" s="75"/>
    </row>
    <row r="136" ht="14.25" customHeight="1">
      <c r="A136" s="75"/>
      <c r="B136" s="75"/>
      <c r="C136" s="75"/>
      <c r="D136" s="75"/>
      <c r="E136" s="75"/>
      <c r="F136" s="240"/>
      <c r="G136" s="75"/>
      <c r="H136" s="75"/>
      <c r="I136" s="75"/>
      <c r="J136" s="75"/>
      <c r="K136" s="75"/>
      <c r="L136" s="75"/>
      <c r="M136" s="75"/>
      <c r="N136" s="75"/>
      <c r="O136" s="75"/>
      <c r="P136" s="75"/>
      <c r="Q136" s="75"/>
      <c r="R136" s="75"/>
      <c r="S136" s="75"/>
      <c r="T136" s="75"/>
      <c r="U136" s="75"/>
      <c r="V136" s="75"/>
      <c r="W136" s="75"/>
      <c r="X136" s="75"/>
      <c r="Y136" s="75"/>
      <c r="Z136" s="75"/>
    </row>
    <row r="137" ht="14.25" customHeight="1">
      <c r="A137" s="75"/>
      <c r="B137" s="75"/>
      <c r="C137" s="75"/>
      <c r="D137" s="75"/>
      <c r="E137" s="75"/>
      <c r="F137" s="240"/>
      <c r="G137" s="75"/>
      <c r="H137" s="75"/>
      <c r="I137" s="75"/>
      <c r="J137" s="75"/>
      <c r="K137" s="75"/>
      <c r="L137" s="75"/>
      <c r="M137" s="75"/>
      <c r="N137" s="75"/>
      <c r="O137" s="75"/>
      <c r="P137" s="75"/>
      <c r="Q137" s="75"/>
      <c r="R137" s="75"/>
      <c r="S137" s="75"/>
      <c r="T137" s="75"/>
      <c r="U137" s="75"/>
      <c r="V137" s="75"/>
      <c r="W137" s="75"/>
      <c r="X137" s="75"/>
      <c r="Y137" s="75"/>
      <c r="Z137" s="75"/>
    </row>
    <row r="138" ht="14.25" customHeight="1">
      <c r="A138" s="75"/>
      <c r="B138" s="75"/>
      <c r="C138" s="75"/>
      <c r="D138" s="75"/>
      <c r="E138" s="75"/>
      <c r="F138" s="240"/>
      <c r="G138" s="75"/>
      <c r="H138" s="75"/>
      <c r="I138" s="75"/>
      <c r="J138" s="75"/>
      <c r="K138" s="75"/>
      <c r="L138" s="75"/>
      <c r="M138" s="75"/>
      <c r="N138" s="75"/>
      <c r="O138" s="75"/>
      <c r="P138" s="75"/>
      <c r="Q138" s="75"/>
      <c r="R138" s="75"/>
      <c r="S138" s="75"/>
      <c r="T138" s="75"/>
      <c r="U138" s="75"/>
      <c r="V138" s="75"/>
      <c r="W138" s="75"/>
      <c r="X138" s="75"/>
      <c r="Y138" s="75"/>
      <c r="Z138" s="75"/>
    </row>
    <row r="139" ht="14.25" customHeight="1">
      <c r="A139" s="75"/>
      <c r="B139" s="75"/>
      <c r="C139" s="75"/>
      <c r="D139" s="75"/>
      <c r="E139" s="75"/>
      <c r="F139" s="240"/>
      <c r="G139" s="75"/>
      <c r="H139" s="75"/>
      <c r="I139" s="75"/>
      <c r="J139" s="75"/>
      <c r="K139" s="75"/>
      <c r="L139" s="75"/>
      <c r="M139" s="75"/>
      <c r="N139" s="75"/>
      <c r="O139" s="75"/>
      <c r="P139" s="75"/>
      <c r="Q139" s="75"/>
      <c r="R139" s="75"/>
      <c r="S139" s="75"/>
      <c r="T139" s="75"/>
      <c r="U139" s="75"/>
      <c r="V139" s="75"/>
      <c r="W139" s="75"/>
      <c r="X139" s="75"/>
      <c r="Y139" s="75"/>
      <c r="Z139" s="75"/>
    </row>
    <row r="140" ht="14.25" customHeight="1">
      <c r="A140" s="75"/>
      <c r="B140" s="75"/>
      <c r="C140" s="75"/>
      <c r="D140" s="75"/>
      <c r="E140" s="75"/>
      <c r="F140" s="240"/>
      <c r="G140" s="75"/>
      <c r="H140" s="75"/>
      <c r="I140" s="75"/>
      <c r="J140" s="75"/>
      <c r="K140" s="75"/>
      <c r="L140" s="75"/>
      <c r="M140" s="75"/>
      <c r="N140" s="75"/>
      <c r="O140" s="75"/>
      <c r="P140" s="75"/>
      <c r="Q140" s="75"/>
      <c r="R140" s="75"/>
      <c r="S140" s="75"/>
      <c r="T140" s="75"/>
      <c r="U140" s="75"/>
      <c r="V140" s="75"/>
      <c r="W140" s="75"/>
      <c r="X140" s="75"/>
      <c r="Y140" s="75"/>
      <c r="Z140" s="75"/>
    </row>
    <row r="141" ht="14.25" customHeight="1">
      <c r="A141" s="75"/>
      <c r="B141" s="75"/>
      <c r="C141" s="75"/>
      <c r="D141" s="75"/>
      <c r="E141" s="75"/>
      <c r="F141" s="240"/>
      <c r="G141" s="75"/>
      <c r="H141" s="75"/>
      <c r="I141" s="75"/>
      <c r="J141" s="75"/>
      <c r="K141" s="75"/>
      <c r="L141" s="75"/>
      <c r="M141" s="75"/>
      <c r="N141" s="75"/>
      <c r="O141" s="75"/>
      <c r="P141" s="75"/>
      <c r="Q141" s="75"/>
      <c r="R141" s="75"/>
      <c r="S141" s="75"/>
      <c r="T141" s="75"/>
      <c r="U141" s="75"/>
      <c r="V141" s="75"/>
      <c r="W141" s="75"/>
      <c r="X141" s="75"/>
      <c r="Y141" s="75"/>
      <c r="Z141" s="75"/>
    </row>
    <row r="142" ht="14.25" customHeight="1">
      <c r="A142" s="75"/>
      <c r="B142" s="75"/>
      <c r="C142" s="75"/>
      <c r="D142" s="75"/>
      <c r="E142" s="75"/>
      <c r="F142" s="240"/>
      <c r="G142" s="75"/>
      <c r="H142" s="75"/>
      <c r="I142" s="75"/>
      <c r="J142" s="75"/>
      <c r="K142" s="75"/>
      <c r="L142" s="75"/>
      <c r="M142" s="75"/>
      <c r="N142" s="75"/>
      <c r="O142" s="75"/>
      <c r="P142" s="75"/>
      <c r="Q142" s="75"/>
      <c r="R142" s="75"/>
      <c r="S142" s="75"/>
      <c r="T142" s="75"/>
      <c r="U142" s="75"/>
      <c r="V142" s="75"/>
      <c r="W142" s="75"/>
      <c r="X142" s="75"/>
      <c r="Y142" s="75"/>
      <c r="Z142" s="75"/>
    </row>
    <row r="143" ht="14.25" customHeight="1">
      <c r="A143" s="75"/>
      <c r="B143" s="75"/>
      <c r="C143" s="75"/>
      <c r="D143" s="75"/>
      <c r="E143" s="75"/>
      <c r="F143" s="240"/>
      <c r="G143" s="75"/>
      <c r="H143" s="75"/>
      <c r="I143" s="75"/>
      <c r="J143" s="75"/>
      <c r="K143" s="75"/>
      <c r="L143" s="75"/>
      <c r="M143" s="75"/>
      <c r="N143" s="75"/>
      <c r="O143" s="75"/>
      <c r="P143" s="75"/>
      <c r="Q143" s="75"/>
      <c r="R143" s="75"/>
      <c r="S143" s="75"/>
      <c r="T143" s="75"/>
      <c r="U143" s="75"/>
      <c r="V143" s="75"/>
      <c r="W143" s="75"/>
      <c r="X143" s="75"/>
      <c r="Y143" s="75"/>
      <c r="Z143" s="75"/>
    </row>
    <row r="144" ht="14.25" customHeight="1">
      <c r="A144" s="75"/>
      <c r="B144" s="75"/>
      <c r="C144" s="75"/>
      <c r="D144" s="75"/>
      <c r="E144" s="75"/>
      <c r="F144" s="240"/>
      <c r="G144" s="75"/>
      <c r="H144" s="75"/>
      <c r="I144" s="75"/>
      <c r="J144" s="75"/>
      <c r="K144" s="75"/>
      <c r="L144" s="75"/>
      <c r="M144" s="75"/>
      <c r="N144" s="75"/>
      <c r="O144" s="75"/>
      <c r="P144" s="75"/>
      <c r="Q144" s="75"/>
      <c r="R144" s="75"/>
      <c r="S144" s="75"/>
      <c r="T144" s="75"/>
      <c r="U144" s="75"/>
      <c r="V144" s="75"/>
      <c r="W144" s="75"/>
      <c r="X144" s="75"/>
      <c r="Y144" s="75"/>
      <c r="Z144" s="75"/>
    </row>
    <row r="145" ht="14.25" customHeight="1">
      <c r="A145" s="75"/>
      <c r="B145" s="75"/>
      <c r="C145" s="75"/>
      <c r="D145" s="75"/>
      <c r="E145" s="75"/>
      <c r="F145" s="240"/>
      <c r="G145" s="75"/>
      <c r="H145" s="75"/>
      <c r="I145" s="75"/>
      <c r="J145" s="75"/>
      <c r="K145" s="75"/>
      <c r="L145" s="75"/>
      <c r="M145" s="75"/>
      <c r="N145" s="75"/>
      <c r="O145" s="75"/>
      <c r="P145" s="75"/>
      <c r="Q145" s="75"/>
      <c r="R145" s="75"/>
      <c r="S145" s="75"/>
      <c r="T145" s="75"/>
      <c r="U145" s="75"/>
      <c r="V145" s="75"/>
      <c r="W145" s="75"/>
      <c r="X145" s="75"/>
      <c r="Y145" s="75"/>
      <c r="Z145" s="75"/>
    </row>
    <row r="146" ht="14.25" customHeight="1">
      <c r="A146" s="75"/>
      <c r="B146" s="75"/>
      <c r="C146" s="75"/>
      <c r="D146" s="75"/>
      <c r="E146" s="75"/>
      <c r="F146" s="240"/>
      <c r="G146" s="75"/>
      <c r="H146" s="75"/>
      <c r="I146" s="75"/>
      <c r="J146" s="75"/>
      <c r="K146" s="75"/>
      <c r="L146" s="75"/>
      <c r="M146" s="75"/>
      <c r="N146" s="75"/>
      <c r="O146" s="75"/>
      <c r="P146" s="75"/>
      <c r="Q146" s="75"/>
      <c r="R146" s="75"/>
      <c r="S146" s="75"/>
      <c r="T146" s="75"/>
      <c r="U146" s="75"/>
      <c r="V146" s="75"/>
      <c r="W146" s="75"/>
      <c r="X146" s="75"/>
      <c r="Y146" s="75"/>
      <c r="Z146" s="75"/>
    </row>
    <row r="147" ht="14.25" customHeight="1">
      <c r="A147" s="75"/>
      <c r="B147" s="75"/>
      <c r="C147" s="75"/>
      <c r="D147" s="75"/>
      <c r="E147" s="75"/>
      <c r="F147" s="240"/>
      <c r="G147" s="75"/>
      <c r="H147" s="75"/>
      <c r="I147" s="75"/>
      <c r="J147" s="75"/>
      <c r="K147" s="75"/>
      <c r="L147" s="75"/>
      <c r="M147" s="75"/>
      <c r="N147" s="75"/>
      <c r="O147" s="75"/>
      <c r="P147" s="75"/>
      <c r="Q147" s="75"/>
      <c r="R147" s="75"/>
      <c r="S147" s="75"/>
      <c r="T147" s="75"/>
      <c r="U147" s="75"/>
      <c r="V147" s="75"/>
      <c r="W147" s="75"/>
      <c r="X147" s="75"/>
      <c r="Y147" s="75"/>
      <c r="Z147" s="75"/>
    </row>
    <row r="148" ht="14.25" customHeight="1">
      <c r="A148" s="75"/>
      <c r="B148" s="75"/>
      <c r="C148" s="75"/>
      <c r="D148" s="75"/>
      <c r="E148" s="75"/>
      <c r="F148" s="240"/>
      <c r="G148" s="75"/>
      <c r="H148" s="75"/>
      <c r="I148" s="75"/>
      <c r="J148" s="75"/>
      <c r="K148" s="75"/>
      <c r="L148" s="75"/>
      <c r="M148" s="75"/>
      <c r="N148" s="75"/>
      <c r="O148" s="75"/>
      <c r="P148" s="75"/>
      <c r="Q148" s="75"/>
      <c r="R148" s="75"/>
      <c r="S148" s="75"/>
      <c r="T148" s="75"/>
      <c r="U148" s="75"/>
      <c r="V148" s="75"/>
      <c r="W148" s="75"/>
      <c r="X148" s="75"/>
      <c r="Y148" s="75"/>
      <c r="Z148" s="75"/>
    </row>
    <row r="149" ht="14.25" customHeight="1">
      <c r="A149" s="75"/>
      <c r="B149" s="75"/>
      <c r="C149" s="75"/>
      <c r="D149" s="75"/>
      <c r="E149" s="75"/>
      <c r="F149" s="240"/>
      <c r="G149" s="75"/>
      <c r="H149" s="75"/>
      <c r="I149" s="75"/>
      <c r="J149" s="75"/>
      <c r="K149" s="75"/>
      <c r="L149" s="75"/>
      <c r="M149" s="75"/>
      <c r="N149" s="75"/>
      <c r="O149" s="75"/>
      <c r="P149" s="75"/>
      <c r="Q149" s="75"/>
      <c r="R149" s="75"/>
      <c r="S149" s="75"/>
      <c r="T149" s="75"/>
      <c r="U149" s="75"/>
      <c r="V149" s="75"/>
      <c r="W149" s="75"/>
      <c r="X149" s="75"/>
      <c r="Y149" s="75"/>
      <c r="Z149" s="75"/>
    </row>
    <row r="150" ht="14.25" customHeight="1">
      <c r="A150" s="75"/>
      <c r="B150" s="75"/>
      <c r="C150" s="75"/>
      <c r="D150" s="75"/>
      <c r="E150" s="75"/>
      <c r="F150" s="240"/>
      <c r="G150" s="75"/>
      <c r="H150" s="75"/>
      <c r="I150" s="75"/>
      <c r="J150" s="75"/>
      <c r="K150" s="75"/>
      <c r="L150" s="75"/>
      <c r="M150" s="75"/>
      <c r="N150" s="75"/>
      <c r="O150" s="75"/>
      <c r="P150" s="75"/>
      <c r="Q150" s="75"/>
      <c r="R150" s="75"/>
      <c r="S150" s="75"/>
      <c r="T150" s="75"/>
      <c r="U150" s="75"/>
      <c r="V150" s="75"/>
      <c r="W150" s="75"/>
      <c r="X150" s="75"/>
      <c r="Y150" s="75"/>
      <c r="Z150" s="75"/>
    </row>
    <row r="151" ht="14.25" customHeight="1">
      <c r="A151" s="75"/>
      <c r="B151" s="75"/>
      <c r="C151" s="75"/>
      <c r="D151" s="75"/>
      <c r="E151" s="75"/>
      <c r="F151" s="240"/>
      <c r="G151" s="75"/>
      <c r="H151" s="75"/>
      <c r="I151" s="75"/>
      <c r="J151" s="75"/>
      <c r="K151" s="75"/>
      <c r="L151" s="75"/>
      <c r="M151" s="75"/>
      <c r="N151" s="75"/>
      <c r="O151" s="75"/>
      <c r="P151" s="75"/>
      <c r="Q151" s="75"/>
      <c r="R151" s="75"/>
      <c r="S151" s="75"/>
      <c r="T151" s="75"/>
      <c r="U151" s="75"/>
      <c r="V151" s="75"/>
      <c r="W151" s="75"/>
      <c r="X151" s="75"/>
      <c r="Y151" s="75"/>
      <c r="Z151" s="75"/>
    </row>
    <row r="152" ht="14.25" customHeight="1">
      <c r="A152" s="75"/>
      <c r="B152" s="75"/>
      <c r="C152" s="75"/>
      <c r="D152" s="75"/>
      <c r="E152" s="75"/>
      <c r="F152" s="240"/>
      <c r="G152" s="75"/>
      <c r="H152" s="75"/>
      <c r="I152" s="75"/>
      <c r="J152" s="75"/>
      <c r="K152" s="75"/>
      <c r="L152" s="75"/>
      <c r="M152" s="75"/>
      <c r="N152" s="75"/>
      <c r="O152" s="75"/>
      <c r="P152" s="75"/>
      <c r="Q152" s="75"/>
      <c r="R152" s="75"/>
      <c r="S152" s="75"/>
      <c r="T152" s="75"/>
      <c r="U152" s="75"/>
      <c r="V152" s="75"/>
      <c r="W152" s="75"/>
      <c r="X152" s="75"/>
      <c r="Y152" s="75"/>
      <c r="Z152" s="75"/>
    </row>
    <row r="153" ht="14.25" customHeight="1">
      <c r="A153" s="75"/>
      <c r="B153" s="75"/>
      <c r="C153" s="75"/>
      <c r="D153" s="75"/>
      <c r="E153" s="75"/>
      <c r="F153" s="240"/>
      <c r="G153" s="75"/>
      <c r="H153" s="75"/>
      <c r="I153" s="75"/>
      <c r="J153" s="75"/>
      <c r="K153" s="75"/>
      <c r="L153" s="75"/>
      <c r="M153" s="75"/>
      <c r="N153" s="75"/>
      <c r="O153" s="75"/>
      <c r="P153" s="75"/>
      <c r="Q153" s="75"/>
      <c r="R153" s="75"/>
      <c r="S153" s="75"/>
      <c r="T153" s="75"/>
      <c r="U153" s="75"/>
      <c r="V153" s="75"/>
      <c r="W153" s="75"/>
      <c r="X153" s="75"/>
      <c r="Y153" s="75"/>
      <c r="Z153" s="75"/>
    </row>
    <row r="154" ht="14.25" customHeight="1">
      <c r="A154" s="75"/>
      <c r="B154" s="75"/>
      <c r="C154" s="75"/>
      <c r="D154" s="75"/>
      <c r="E154" s="75"/>
      <c r="F154" s="240"/>
      <c r="G154" s="75"/>
      <c r="H154" s="75"/>
      <c r="I154" s="75"/>
      <c r="J154" s="75"/>
      <c r="K154" s="75"/>
      <c r="L154" s="75"/>
      <c r="M154" s="75"/>
      <c r="N154" s="75"/>
      <c r="O154" s="75"/>
      <c r="P154" s="75"/>
      <c r="Q154" s="75"/>
      <c r="R154" s="75"/>
      <c r="S154" s="75"/>
      <c r="T154" s="75"/>
      <c r="U154" s="75"/>
      <c r="V154" s="75"/>
      <c r="W154" s="75"/>
      <c r="X154" s="75"/>
      <c r="Y154" s="75"/>
      <c r="Z154" s="75"/>
    </row>
    <row r="155" ht="14.25" customHeight="1">
      <c r="A155" s="75"/>
      <c r="B155" s="75"/>
      <c r="C155" s="75"/>
      <c r="D155" s="75"/>
      <c r="E155" s="75"/>
      <c r="F155" s="240"/>
      <c r="G155" s="75"/>
      <c r="H155" s="75"/>
      <c r="I155" s="75"/>
      <c r="J155" s="75"/>
      <c r="K155" s="75"/>
      <c r="L155" s="75"/>
      <c r="M155" s="75"/>
      <c r="N155" s="75"/>
      <c r="O155" s="75"/>
      <c r="P155" s="75"/>
      <c r="Q155" s="75"/>
      <c r="R155" s="75"/>
      <c r="S155" s="75"/>
      <c r="T155" s="75"/>
      <c r="U155" s="75"/>
      <c r="V155" s="75"/>
      <c r="W155" s="75"/>
      <c r="X155" s="75"/>
      <c r="Y155" s="75"/>
      <c r="Z155" s="75"/>
    </row>
    <row r="156" ht="14.25" customHeight="1">
      <c r="A156" s="75"/>
      <c r="B156" s="75"/>
      <c r="C156" s="75"/>
      <c r="D156" s="75"/>
      <c r="E156" s="75"/>
      <c r="F156" s="240"/>
      <c r="G156" s="75"/>
      <c r="H156" s="75"/>
      <c r="I156" s="75"/>
      <c r="J156" s="75"/>
      <c r="K156" s="75"/>
      <c r="L156" s="75"/>
      <c r="M156" s="75"/>
      <c r="N156" s="75"/>
      <c r="O156" s="75"/>
      <c r="P156" s="75"/>
      <c r="Q156" s="75"/>
      <c r="R156" s="75"/>
      <c r="S156" s="75"/>
      <c r="T156" s="75"/>
      <c r="U156" s="75"/>
      <c r="V156" s="75"/>
      <c r="W156" s="75"/>
      <c r="X156" s="75"/>
      <c r="Y156" s="75"/>
      <c r="Z156" s="75"/>
    </row>
    <row r="157" ht="14.25" customHeight="1">
      <c r="A157" s="75"/>
      <c r="B157" s="75"/>
      <c r="C157" s="75"/>
      <c r="D157" s="75"/>
      <c r="E157" s="75"/>
      <c r="F157" s="240"/>
      <c r="G157" s="75"/>
      <c r="H157" s="75"/>
      <c r="I157" s="75"/>
      <c r="J157" s="75"/>
      <c r="K157" s="75"/>
      <c r="L157" s="75"/>
      <c r="M157" s="75"/>
      <c r="N157" s="75"/>
      <c r="O157" s="75"/>
      <c r="P157" s="75"/>
      <c r="Q157" s="75"/>
      <c r="R157" s="75"/>
      <c r="S157" s="75"/>
      <c r="T157" s="75"/>
      <c r="U157" s="75"/>
      <c r="V157" s="75"/>
      <c r="W157" s="75"/>
      <c r="X157" s="75"/>
      <c r="Y157" s="75"/>
      <c r="Z157" s="75"/>
    </row>
    <row r="158" ht="14.25" customHeight="1">
      <c r="A158" s="75"/>
      <c r="B158" s="75"/>
      <c r="C158" s="75"/>
      <c r="D158" s="75"/>
      <c r="E158" s="75"/>
      <c r="F158" s="240"/>
      <c r="G158" s="75"/>
      <c r="H158" s="75"/>
      <c r="I158" s="75"/>
      <c r="J158" s="75"/>
      <c r="K158" s="75"/>
      <c r="L158" s="75"/>
      <c r="M158" s="75"/>
      <c r="N158" s="75"/>
      <c r="O158" s="75"/>
      <c r="P158" s="75"/>
      <c r="Q158" s="75"/>
      <c r="R158" s="75"/>
      <c r="S158" s="75"/>
      <c r="T158" s="75"/>
      <c r="U158" s="75"/>
      <c r="V158" s="75"/>
      <c r="W158" s="75"/>
      <c r="X158" s="75"/>
      <c r="Y158" s="75"/>
      <c r="Z158" s="75"/>
    </row>
    <row r="159" ht="14.25" customHeight="1">
      <c r="A159" s="75"/>
      <c r="B159" s="75"/>
      <c r="C159" s="75"/>
      <c r="D159" s="75"/>
      <c r="E159" s="75"/>
      <c r="F159" s="240"/>
      <c r="G159" s="75"/>
      <c r="H159" s="75"/>
      <c r="I159" s="75"/>
      <c r="J159" s="75"/>
      <c r="K159" s="75"/>
      <c r="L159" s="75"/>
      <c r="M159" s="75"/>
      <c r="N159" s="75"/>
      <c r="O159" s="75"/>
      <c r="P159" s="75"/>
      <c r="Q159" s="75"/>
      <c r="R159" s="75"/>
      <c r="S159" s="75"/>
      <c r="T159" s="75"/>
      <c r="U159" s="75"/>
      <c r="V159" s="75"/>
      <c r="W159" s="75"/>
      <c r="X159" s="75"/>
      <c r="Y159" s="75"/>
      <c r="Z159" s="75"/>
    </row>
    <row r="160" ht="14.25" customHeight="1">
      <c r="A160" s="75"/>
      <c r="B160" s="75"/>
      <c r="C160" s="75"/>
      <c r="D160" s="75"/>
      <c r="E160" s="75"/>
      <c r="F160" s="240"/>
      <c r="G160" s="75"/>
      <c r="H160" s="75"/>
      <c r="I160" s="75"/>
      <c r="J160" s="75"/>
      <c r="K160" s="75"/>
      <c r="L160" s="75"/>
      <c r="M160" s="75"/>
      <c r="N160" s="75"/>
      <c r="O160" s="75"/>
      <c r="P160" s="75"/>
      <c r="Q160" s="75"/>
      <c r="R160" s="75"/>
      <c r="S160" s="75"/>
      <c r="T160" s="75"/>
      <c r="U160" s="75"/>
      <c r="V160" s="75"/>
      <c r="W160" s="75"/>
      <c r="X160" s="75"/>
      <c r="Y160" s="75"/>
      <c r="Z160" s="75"/>
    </row>
    <row r="161" ht="14.25" customHeight="1">
      <c r="A161" s="75"/>
      <c r="B161" s="75"/>
      <c r="C161" s="75"/>
      <c r="D161" s="75"/>
      <c r="E161" s="75"/>
      <c r="F161" s="240"/>
      <c r="G161" s="75"/>
      <c r="H161" s="75"/>
      <c r="I161" s="75"/>
      <c r="J161" s="75"/>
      <c r="K161" s="75"/>
      <c r="L161" s="75"/>
      <c r="M161" s="75"/>
      <c r="N161" s="75"/>
      <c r="O161" s="75"/>
      <c r="P161" s="75"/>
      <c r="Q161" s="75"/>
      <c r="R161" s="75"/>
      <c r="S161" s="75"/>
      <c r="T161" s="75"/>
      <c r="U161" s="75"/>
      <c r="V161" s="75"/>
      <c r="W161" s="75"/>
      <c r="X161" s="75"/>
      <c r="Y161" s="75"/>
      <c r="Z161" s="75"/>
    </row>
    <row r="162" ht="14.25" customHeight="1">
      <c r="A162" s="75"/>
      <c r="B162" s="75"/>
      <c r="C162" s="75"/>
      <c r="D162" s="75"/>
      <c r="E162" s="75"/>
      <c r="F162" s="240"/>
      <c r="G162" s="75"/>
      <c r="H162" s="75"/>
      <c r="I162" s="75"/>
      <c r="J162" s="75"/>
      <c r="K162" s="75"/>
      <c r="L162" s="75"/>
      <c r="M162" s="75"/>
      <c r="N162" s="75"/>
      <c r="O162" s="75"/>
      <c r="P162" s="75"/>
      <c r="Q162" s="75"/>
      <c r="R162" s="75"/>
      <c r="S162" s="75"/>
      <c r="T162" s="75"/>
      <c r="U162" s="75"/>
      <c r="V162" s="75"/>
      <c r="W162" s="75"/>
      <c r="X162" s="75"/>
      <c r="Y162" s="75"/>
      <c r="Z162" s="75"/>
    </row>
    <row r="163" ht="14.25" customHeight="1">
      <c r="A163" s="75"/>
      <c r="B163" s="75"/>
      <c r="C163" s="75"/>
      <c r="D163" s="75"/>
      <c r="E163" s="75"/>
      <c r="F163" s="240"/>
      <c r="G163" s="75"/>
      <c r="H163" s="75"/>
      <c r="I163" s="75"/>
      <c r="J163" s="75"/>
      <c r="K163" s="75"/>
      <c r="L163" s="75"/>
      <c r="M163" s="75"/>
      <c r="N163" s="75"/>
      <c r="O163" s="75"/>
      <c r="P163" s="75"/>
      <c r="Q163" s="75"/>
      <c r="R163" s="75"/>
      <c r="S163" s="75"/>
      <c r="T163" s="75"/>
      <c r="U163" s="75"/>
      <c r="V163" s="75"/>
      <c r="W163" s="75"/>
      <c r="X163" s="75"/>
      <c r="Y163" s="75"/>
      <c r="Z163" s="75"/>
    </row>
    <row r="164" ht="14.25" customHeight="1">
      <c r="A164" s="75"/>
      <c r="B164" s="75"/>
      <c r="C164" s="75"/>
      <c r="D164" s="75"/>
      <c r="E164" s="75"/>
      <c r="F164" s="240"/>
      <c r="G164" s="75"/>
      <c r="H164" s="75"/>
      <c r="I164" s="75"/>
      <c r="J164" s="75"/>
      <c r="K164" s="75"/>
      <c r="L164" s="75"/>
      <c r="M164" s="75"/>
      <c r="N164" s="75"/>
      <c r="O164" s="75"/>
      <c r="P164" s="75"/>
      <c r="Q164" s="75"/>
      <c r="R164" s="75"/>
      <c r="S164" s="75"/>
      <c r="T164" s="75"/>
      <c r="U164" s="75"/>
      <c r="V164" s="75"/>
      <c r="W164" s="75"/>
      <c r="X164" s="75"/>
      <c r="Y164" s="75"/>
      <c r="Z164" s="75"/>
    </row>
    <row r="165" ht="14.25" customHeight="1">
      <c r="A165" s="75"/>
      <c r="B165" s="75"/>
      <c r="C165" s="75"/>
      <c r="D165" s="75"/>
      <c r="E165" s="75"/>
      <c r="F165" s="240"/>
      <c r="G165" s="75"/>
      <c r="H165" s="75"/>
      <c r="I165" s="75"/>
      <c r="J165" s="75"/>
      <c r="K165" s="75"/>
      <c r="L165" s="75"/>
      <c r="M165" s="75"/>
      <c r="N165" s="75"/>
      <c r="O165" s="75"/>
      <c r="P165" s="75"/>
      <c r="Q165" s="75"/>
      <c r="R165" s="75"/>
      <c r="S165" s="75"/>
      <c r="T165" s="75"/>
      <c r="U165" s="75"/>
      <c r="V165" s="75"/>
      <c r="W165" s="75"/>
      <c r="X165" s="75"/>
      <c r="Y165" s="75"/>
      <c r="Z165" s="75"/>
    </row>
    <row r="166" ht="14.25" customHeight="1">
      <c r="A166" s="75"/>
      <c r="B166" s="75"/>
      <c r="C166" s="75"/>
      <c r="D166" s="75"/>
      <c r="E166" s="75"/>
      <c r="F166" s="240"/>
      <c r="G166" s="75"/>
      <c r="H166" s="75"/>
      <c r="I166" s="75"/>
      <c r="J166" s="75"/>
      <c r="K166" s="75"/>
      <c r="L166" s="75"/>
      <c r="M166" s="75"/>
      <c r="N166" s="75"/>
      <c r="O166" s="75"/>
      <c r="P166" s="75"/>
      <c r="Q166" s="75"/>
      <c r="R166" s="75"/>
      <c r="S166" s="75"/>
      <c r="T166" s="75"/>
      <c r="U166" s="75"/>
      <c r="V166" s="75"/>
      <c r="W166" s="75"/>
      <c r="X166" s="75"/>
      <c r="Y166" s="75"/>
      <c r="Z166" s="75"/>
    </row>
    <row r="167" ht="14.25" customHeight="1">
      <c r="A167" s="75"/>
      <c r="B167" s="75"/>
      <c r="C167" s="75"/>
      <c r="D167" s="75"/>
      <c r="E167" s="75"/>
      <c r="F167" s="240"/>
      <c r="G167" s="75"/>
      <c r="H167" s="75"/>
      <c r="I167" s="75"/>
      <c r="J167" s="75"/>
      <c r="K167" s="75"/>
      <c r="L167" s="75"/>
      <c r="M167" s="75"/>
      <c r="N167" s="75"/>
      <c r="O167" s="75"/>
      <c r="P167" s="75"/>
      <c r="Q167" s="75"/>
      <c r="R167" s="75"/>
      <c r="S167" s="75"/>
      <c r="T167" s="75"/>
      <c r="U167" s="75"/>
      <c r="V167" s="75"/>
      <c r="W167" s="75"/>
      <c r="X167" s="75"/>
      <c r="Y167" s="75"/>
      <c r="Z167" s="75"/>
    </row>
    <row r="168" ht="14.25" customHeight="1">
      <c r="A168" s="75"/>
      <c r="B168" s="75"/>
      <c r="C168" s="75"/>
      <c r="D168" s="75"/>
      <c r="E168" s="75"/>
      <c r="F168" s="240"/>
      <c r="G168" s="75"/>
      <c r="H168" s="75"/>
      <c r="I168" s="75"/>
      <c r="J168" s="75"/>
      <c r="K168" s="75"/>
      <c r="L168" s="75"/>
      <c r="M168" s="75"/>
      <c r="N168" s="75"/>
      <c r="O168" s="75"/>
      <c r="P168" s="75"/>
      <c r="Q168" s="75"/>
      <c r="R168" s="75"/>
      <c r="S168" s="75"/>
      <c r="T168" s="75"/>
      <c r="U168" s="75"/>
      <c r="V168" s="75"/>
      <c r="W168" s="75"/>
      <c r="X168" s="75"/>
      <c r="Y168" s="75"/>
      <c r="Z168" s="75"/>
    </row>
    <row r="169" ht="14.25" customHeight="1">
      <c r="A169" s="75"/>
      <c r="B169" s="75"/>
      <c r="C169" s="75"/>
      <c r="D169" s="75"/>
      <c r="E169" s="75"/>
      <c r="F169" s="240"/>
      <c r="G169" s="75"/>
      <c r="H169" s="75"/>
      <c r="I169" s="75"/>
      <c r="J169" s="75"/>
      <c r="K169" s="75"/>
      <c r="L169" s="75"/>
      <c r="M169" s="75"/>
      <c r="N169" s="75"/>
      <c r="O169" s="75"/>
      <c r="P169" s="75"/>
      <c r="Q169" s="75"/>
      <c r="R169" s="75"/>
      <c r="S169" s="75"/>
      <c r="T169" s="75"/>
      <c r="U169" s="75"/>
      <c r="V169" s="75"/>
      <c r="W169" s="75"/>
      <c r="X169" s="75"/>
      <c r="Y169" s="75"/>
      <c r="Z169" s="75"/>
    </row>
    <row r="170" ht="14.25" customHeight="1">
      <c r="A170" s="75"/>
      <c r="B170" s="75"/>
      <c r="C170" s="75"/>
      <c r="D170" s="75"/>
      <c r="E170" s="75"/>
      <c r="F170" s="240"/>
      <c r="G170" s="75"/>
      <c r="H170" s="75"/>
      <c r="I170" s="75"/>
      <c r="J170" s="75"/>
      <c r="K170" s="75"/>
      <c r="L170" s="75"/>
      <c r="M170" s="75"/>
      <c r="N170" s="75"/>
      <c r="O170" s="75"/>
      <c r="P170" s="75"/>
      <c r="Q170" s="75"/>
      <c r="R170" s="75"/>
      <c r="S170" s="75"/>
      <c r="T170" s="75"/>
      <c r="U170" s="75"/>
      <c r="V170" s="75"/>
      <c r="W170" s="75"/>
      <c r="X170" s="75"/>
      <c r="Y170" s="75"/>
      <c r="Z170" s="75"/>
    </row>
    <row r="171" ht="14.25" customHeight="1">
      <c r="A171" s="75"/>
      <c r="B171" s="75"/>
      <c r="C171" s="75"/>
      <c r="D171" s="75"/>
      <c r="E171" s="75"/>
      <c r="F171" s="240"/>
      <c r="G171" s="75"/>
      <c r="H171" s="75"/>
      <c r="I171" s="75"/>
      <c r="J171" s="75"/>
      <c r="K171" s="75"/>
      <c r="L171" s="75"/>
      <c r="M171" s="75"/>
      <c r="N171" s="75"/>
      <c r="O171" s="75"/>
      <c r="P171" s="75"/>
      <c r="Q171" s="75"/>
      <c r="R171" s="75"/>
      <c r="S171" s="75"/>
      <c r="T171" s="75"/>
      <c r="U171" s="75"/>
      <c r="V171" s="75"/>
      <c r="W171" s="75"/>
      <c r="X171" s="75"/>
      <c r="Y171" s="75"/>
      <c r="Z171" s="75"/>
    </row>
    <row r="172" ht="14.25" customHeight="1">
      <c r="A172" s="75"/>
      <c r="B172" s="75"/>
      <c r="C172" s="75"/>
      <c r="D172" s="75"/>
      <c r="E172" s="75"/>
      <c r="F172" s="240"/>
      <c r="G172" s="75"/>
      <c r="H172" s="75"/>
      <c r="I172" s="75"/>
      <c r="J172" s="75"/>
      <c r="K172" s="75"/>
      <c r="L172" s="75"/>
      <c r="M172" s="75"/>
      <c r="N172" s="75"/>
      <c r="O172" s="75"/>
      <c r="P172" s="75"/>
      <c r="Q172" s="75"/>
      <c r="R172" s="75"/>
      <c r="S172" s="75"/>
      <c r="T172" s="75"/>
      <c r="U172" s="75"/>
      <c r="V172" s="75"/>
      <c r="W172" s="75"/>
      <c r="X172" s="75"/>
      <c r="Y172" s="75"/>
      <c r="Z172" s="75"/>
    </row>
    <row r="173" ht="14.25" customHeight="1">
      <c r="A173" s="75"/>
      <c r="B173" s="75"/>
      <c r="C173" s="75"/>
      <c r="D173" s="75"/>
      <c r="E173" s="75"/>
      <c r="F173" s="240"/>
      <c r="G173" s="75"/>
      <c r="H173" s="75"/>
      <c r="I173" s="75"/>
      <c r="J173" s="75"/>
      <c r="K173" s="75"/>
      <c r="L173" s="75"/>
      <c r="M173" s="75"/>
      <c r="N173" s="75"/>
      <c r="O173" s="75"/>
      <c r="P173" s="75"/>
      <c r="Q173" s="75"/>
      <c r="R173" s="75"/>
      <c r="S173" s="75"/>
      <c r="T173" s="75"/>
      <c r="U173" s="75"/>
      <c r="V173" s="75"/>
      <c r="W173" s="75"/>
      <c r="X173" s="75"/>
      <c r="Y173" s="75"/>
      <c r="Z173" s="75"/>
    </row>
    <row r="174" ht="14.25" customHeight="1">
      <c r="A174" s="75"/>
      <c r="B174" s="75"/>
      <c r="C174" s="75"/>
      <c r="D174" s="75"/>
      <c r="E174" s="75"/>
      <c r="F174" s="240"/>
      <c r="G174" s="75"/>
      <c r="H174" s="75"/>
      <c r="I174" s="75"/>
      <c r="J174" s="75"/>
      <c r="K174" s="75"/>
      <c r="L174" s="75"/>
      <c r="M174" s="75"/>
      <c r="N174" s="75"/>
      <c r="O174" s="75"/>
      <c r="P174" s="75"/>
      <c r="Q174" s="75"/>
      <c r="R174" s="75"/>
      <c r="S174" s="75"/>
      <c r="T174" s="75"/>
      <c r="U174" s="75"/>
      <c r="V174" s="75"/>
      <c r="W174" s="75"/>
      <c r="X174" s="75"/>
      <c r="Y174" s="75"/>
      <c r="Z174" s="75"/>
    </row>
    <row r="175" ht="14.25" customHeight="1">
      <c r="A175" s="75"/>
      <c r="B175" s="75"/>
      <c r="C175" s="75"/>
      <c r="D175" s="75"/>
      <c r="E175" s="75"/>
      <c r="F175" s="240"/>
      <c r="G175" s="75"/>
      <c r="H175" s="75"/>
      <c r="I175" s="75"/>
      <c r="J175" s="75"/>
      <c r="K175" s="75"/>
      <c r="L175" s="75"/>
      <c r="M175" s="75"/>
      <c r="N175" s="75"/>
      <c r="O175" s="75"/>
      <c r="P175" s="75"/>
      <c r="Q175" s="75"/>
      <c r="R175" s="75"/>
      <c r="S175" s="75"/>
      <c r="T175" s="75"/>
      <c r="U175" s="75"/>
      <c r="V175" s="75"/>
      <c r="W175" s="75"/>
      <c r="X175" s="75"/>
      <c r="Y175" s="75"/>
      <c r="Z175" s="75"/>
    </row>
    <row r="176" ht="14.25" customHeight="1">
      <c r="A176" s="75"/>
      <c r="B176" s="75"/>
      <c r="C176" s="75"/>
      <c r="D176" s="75"/>
      <c r="E176" s="75"/>
      <c r="F176" s="240"/>
      <c r="G176" s="75"/>
      <c r="H176" s="75"/>
      <c r="I176" s="75"/>
      <c r="J176" s="75"/>
      <c r="K176" s="75"/>
      <c r="L176" s="75"/>
      <c r="M176" s="75"/>
      <c r="N176" s="75"/>
      <c r="O176" s="75"/>
      <c r="P176" s="75"/>
      <c r="Q176" s="75"/>
      <c r="R176" s="75"/>
      <c r="S176" s="75"/>
      <c r="T176" s="75"/>
      <c r="U176" s="75"/>
      <c r="V176" s="75"/>
      <c r="W176" s="75"/>
      <c r="X176" s="75"/>
      <c r="Y176" s="75"/>
      <c r="Z176" s="75"/>
    </row>
    <row r="177" ht="14.25" customHeight="1">
      <c r="A177" s="75"/>
      <c r="B177" s="75"/>
      <c r="C177" s="75"/>
      <c r="D177" s="75"/>
      <c r="E177" s="75"/>
      <c r="F177" s="240"/>
      <c r="G177" s="75"/>
      <c r="H177" s="75"/>
      <c r="I177" s="75"/>
      <c r="J177" s="75"/>
      <c r="K177" s="75"/>
      <c r="L177" s="75"/>
      <c r="M177" s="75"/>
      <c r="N177" s="75"/>
      <c r="O177" s="75"/>
      <c r="P177" s="75"/>
      <c r="Q177" s="75"/>
      <c r="R177" s="75"/>
      <c r="S177" s="75"/>
      <c r="T177" s="75"/>
      <c r="U177" s="75"/>
      <c r="V177" s="75"/>
      <c r="W177" s="75"/>
      <c r="X177" s="75"/>
      <c r="Y177" s="75"/>
      <c r="Z177" s="75"/>
    </row>
    <row r="178" ht="14.25" customHeight="1">
      <c r="A178" s="75"/>
      <c r="B178" s="75"/>
      <c r="C178" s="75"/>
      <c r="D178" s="75"/>
      <c r="E178" s="75"/>
      <c r="F178" s="240"/>
      <c r="G178" s="75"/>
      <c r="H178" s="75"/>
      <c r="I178" s="75"/>
      <c r="J178" s="75"/>
      <c r="K178" s="75"/>
      <c r="L178" s="75"/>
      <c r="M178" s="75"/>
      <c r="N178" s="75"/>
      <c r="O178" s="75"/>
      <c r="P178" s="75"/>
      <c r="Q178" s="75"/>
      <c r="R178" s="75"/>
      <c r="S178" s="75"/>
      <c r="T178" s="75"/>
      <c r="U178" s="75"/>
      <c r="V178" s="75"/>
      <c r="W178" s="75"/>
      <c r="X178" s="75"/>
      <c r="Y178" s="75"/>
      <c r="Z178" s="75"/>
    </row>
    <row r="179" ht="14.25" customHeight="1">
      <c r="A179" s="75"/>
      <c r="B179" s="75"/>
      <c r="C179" s="75"/>
      <c r="D179" s="75"/>
      <c r="E179" s="75"/>
      <c r="F179" s="240"/>
      <c r="G179" s="75"/>
      <c r="H179" s="75"/>
      <c r="I179" s="75"/>
      <c r="J179" s="75"/>
      <c r="K179" s="75"/>
      <c r="L179" s="75"/>
      <c r="M179" s="75"/>
      <c r="N179" s="75"/>
      <c r="O179" s="75"/>
      <c r="P179" s="75"/>
      <c r="Q179" s="75"/>
      <c r="R179" s="75"/>
      <c r="S179" s="75"/>
      <c r="T179" s="75"/>
      <c r="U179" s="75"/>
      <c r="V179" s="75"/>
      <c r="W179" s="75"/>
      <c r="X179" s="75"/>
      <c r="Y179" s="75"/>
      <c r="Z179" s="75"/>
    </row>
    <row r="180" ht="14.25" customHeight="1">
      <c r="A180" s="75"/>
      <c r="B180" s="75"/>
      <c r="C180" s="75"/>
      <c r="D180" s="75"/>
      <c r="E180" s="75"/>
      <c r="F180" s="240"/>
      <c r="G180" s="75"/>
      <c r="H180" s="75"/>
      <c r="I180" s="75"/>
      <c r="J180" s="75"/>
      <c r="K180" s="75"/>
      <c r="L180" s="75"/>
      <c r="M180" s="75"/>
      <c r="N180" s="75"/>
      <c r="O180" s="75"/>
      <c r="P180" s="75"/>
      <c r="Q180" s="75"/>
      <c r="R180" s="75"/>
      <c r="S180" s="75"/>
      <c r="T180" s="75"/>
      <c r="U180" s="75"/>
      <c r="V180" s="75"/>
      <c r="W180" s="75"/>
      <c r="X180" s="75"/>
      <c r="Y180" s="75"/>
      <c r="Z180" s="75"/>
    </row>
    <row r="181" ht="14.25" customHeight="1">
      <c r="A181" s="75"/>
      <c r="B181" s="75"/>
      <c r="C181" s="75"/>
      <c r="D181" s="75"/>
      <c r="E181" s="75"/>
      <c r="F181" s="240"/>
      <c r="G181" s="75"/>
      <c r="H181" s="75"/>
      <c r="I181" s="75"/>
      <c r="J181" s="75"/>
      <c r="K181" s="75"/>
      <c r="L181" s="75"/>
      <c r="M181" s="75"/>
      <c r="N181" s="75"/>
      <c r="O181" s="75"/>
      <c r="P181" s="75"/>
      <c r="Q181" s="75"/>
      <c r="R181" s="75"/>
      <c r="S181" s="75"/>
      <c r="T181" s="75"/>
      <c r="U181" s="75"/>
      <c r="V181" s="75"/>
      <c r="W181" s="75"/>
      <c r="X181" s="75"/>
      <c r="Y181" s="75"/>
      <c r="Z181" s="75"/>
    </row>
    <row r="182" ht="14.25" customHeight="1">
      <c r="A182" s="75"/>
      <c r="B182" s="75"/>
      <c r="C182" s="75"/>
      <c r="D182" s="75"/>
      <c r="E182" s="75"/>
      <c r="F182" s="240"/>
      <c r="G182" s="75"/>
      <c r="H182" s="75"/>
      <c r="I182" s="75"/>
      <c r="J182" s="75"/>
      <c r="K182" s="75"/>
      <c r="L182" s="75"/>
      <c r="M182" s="75"/>
      <c r="N182" s="75"/>
      <c r="O182" s="75"/>
      <c r="P182" s="75"/>
      <c r="Q182" s="75"/>
      <c r="R182" s="75"/>
      <c r="S182" s="75"/>
      <c r="T182" s="75"/>
      <c r="U182" s="75"/>
      <c r="V182" s="75"/>
      <c r="W182" s="75"/>
      <c r="X182" s="75"/>
      <c r="Y182" s="75"/>
      <c r="Z182" s="75"/>
    </row>
    <row r="183" ht="14.25" customHeight="1">
      <c r="A183" s="75"/>
      <c r="B183" s="75"/>
      <c r="C183" s="75"/>
      <c r="D183" s="75"/>
      <c r="E183" s="75"/>
      <c r="F183" s="240"/>
      <c r="G183" s="75"/>
      <c r="H183" s="75"/>
      <c r="I183" s="75"/>
      <c r="J183" s="75"/>
      <c r="K183" s="75"/>
      <c r="L183" s="75"/>
      <c r="M183" s="75"/>
      <c r="N183" s="75"/>
      <c r="O183" s="75"/>
      <c r="P183" s="75"/>
      <c r="Q183" s="75"/>
      <c r="R183" s="75"/>
      <c r="S183" s="75"/>
      <c r="T183" s="75"/>
      <c r="U183" s="75"/>
      <c r="V183" s="75"/>
      <c r="W183" s="75"/>
      <c r="X183" s="75"/>
      <c r="Y183" s="75"/>
      <c r="Z183" s="75"/>
    </row>
    <row r="184" ht="14.25" customHeight="1">
      <c r="A184" s="75"/>
      <c r="B184" s="75"/>
      <c r="C184" s="75"/>
      <c r="D184" s="75"/>
      <c r="E184" s="75"/>
      <c r="F184" s="240"/>
      <c r="G184" s="75"/>
      <c r="H184" s="75"/>
      <c r="I184" s="75"/>
      <c r="J184" s="75"/>
      <c r="K184" s="75"/>
      <c r="L184" s="75"/>
      <c r="M184" s="75"/>
      <c r="N184" s="75"/>
      <c r="O184" s="75"/>
      <c r="P184" s="75"/>
      <c r="Q184" s="75"/>
      <c r="R184" s="75"/>
      <c r="S184" s="75"/>
      <c r="T184" s="75"/>
      <c r="U184" s="75"/>
      <c r="V184" s="75"/>
      <c r="W184" s="75"/>
      <c r="X184" s="75"/>
      <c r="Y184" s="75"/>
      <c r="Z184" s="75"/>
    </row>
    <row r="185" ht="14.25" customHeight="1">
      <c r="A185" s="75"/>
      <c r="B185" s="75"/>
      <c r="C185" s="75"/>
      <c r="D185" s="75"/>
      <c r="E185" s="75"/>
      <c r="F185" s="240"/>
      <c r="G185" s="75"/>
      <c r="H185" s="75"/>
      <c r="I185" s="75"/>
      <c r="J185" s="75"/>
      <c r="K185" s="75"/>
      <c r="L185" s="75"/>
      <c r="M185" s="75"/>
      <c r="N185" s="75"/>
      <c r="O185" s="75"/>
      <c r="P185" s="75"/>
      <c r="Q185" s="75"/>
      <c r="R185" s="75"/>
      <c r="S185" s="75"/>
      <c r="T185" s="75"/>
      <c r="U185" s="75"/>
      <c r="V185" s="75"/>
      <c r="W185" s="75"/>
      <c r="X185" s="75"/>
      <c r="Y185" s="75"/>
      <c r="Z185" s="75"/>
    </row>
    <row r="186" ht="14.25" customHeight="1">
      <c r="A186" s="75"/>
      <c r="B186" s="75"/>
      <c r="C186" s="75"/>
      <c r="D186" s="75"/>
      <c r="E186" s="75"/>
      <c r="F186" s="240"/>
      <c r="G186" s="75"/>
      <c r="H186" s="75"/>
      <c r="I186" s="75"/>
      <c r="J186" s="75"/>
      <c r="K186" s="75"/>
      <c r="L186" s="75"/>
      <c r="M186" s="75"/>
      <c r="N186" s="75"/>
      <c r="O186" s="75"/>
      <c r="P186" s="75"/>
      <c r="Q186" s="75"/>
      <c r="R186" s="75"/>
      <c r="S186" s="75"/>
      <c r="T186" s="75"/>
      <c r="U186" s="75"/>
      <c r="V186" s="75"/>
      <c r="W186" s="75"/>
      <c r="X186" s="75"/>
      <c r="Y186" s="75"/>
      <c r="Z186" s="75"/>
    </row>
    <row r="187" ht="14.25" customHeight="1">
      <c r="A187" s="75"/>
      <c r="B187" s="75"/>
      <c r="C187" s="75"/>
      <c r="D187" s="75"/>
      <c r="E187" s="75"/>
      <c r="F187" s="240"/>
      <c r="G187" s="75"/>
      <c r="H187" s="75"/>
      <c r="I187" s="75"/>
      <c r="J187" s="75"/>
      <c r="K187" s="75"/>
      <c r="L187" s="75"/>
      <c r="M187" s="75"/>
      <c r="N187" s="75"/>
      <c r="O187" s="75"/>
      <c r="P187" s="75"/>
      <c r="Q187" s="75"/>
      <c r="R187" s="75"/>
      <c r="S187" s="75"/>
      <c r="T187" s="75"/>
      <c r="U187" s="75"/>
      <c r="V187" s="75"/>
      <c r="W187" s="75"/>
      <c r="X187" s="75"/>
      <c r="Y187" s="75"/>
      <c r="Z187" s="75"/>
    </row>
    <row r="188" ht="14.25" customHeight="1">
      <c r="A188" s="75"/>
      <c r="B188" s="75"/>
      <c r="C188" s="75"/>
      <c r="D188" s="75"/>
      <c r="E188" s="75"/>
      <c r="F188" s="240"/>
      <c r="G188" s="75"/>
      <c r="H188" s="75"/>
      <c r="I188" s="75"/>
      <c r="J188" s="75"/>
      <c r="K188" s="75"/>
      <c r="L188" s="75"/>
      <c r="M188" s="75"/>
      <c r="N188" s="75"/>
      <c r="O188" s="75"/>
      <c r="P188" s="75"/>
      <c r="Q188" s="75"/>
      <c r="R188" s="75"/>
      <c r="S188" s="75"/>
      <c r="T188" s="75"/>
      <c r="U188" s="75"/>
      <c r="V188" s="75"/>
      <c r="W188" s="75"/>
      <c r="X188" s="75"/>
      <c r="Y188" s="75"/>
      <c r="Z188" s="75"/>
    </row>
    <row r="189" ht="14.25" customHeight="1">
      <c r="A189" s="75"/>
      <c r="B189" s="75"/>
      <c r="C189" s="75"/>
      <c r="D189" s="75"/>
      <c r="E189" s="75"/>
      <c r="F189" s="240"/>
      <c r="G189" s="75"/>
      <c r="H189" s="75"/>
      <c r="I189" s="75"/>
      <c r="J189" s="75"/>
      <c r="K189" s="75"/>
      <c r="L189" s="75"/>
      <c r="M189" s="75"/>
      <c r="N189" s="75"/>
      <c r="O189" s="75"/>
      <c r="P189" s="75"/>
      <c r="Q189" s="75"/>
      <c r="R189" s="75"/>
      <c r="S189" s="75"/>
      <c r="T189" s="75"/>
      <c r="U189" s="75"/>
      <c r="V189" s="75"/>
      <c r="W189" s="75"/>
      <c r="X189" s="75"/>
      <c r="Y189" s="75"/>
      <c r="Z189" s="75"/>
    </row>
    <row r="190" ht="14.25" customHeight="1">
      <c r="A190" s="75"/>
      <c r="B190" s="75"/>
      <c r="C190" s="75"/>
      <c r="D190" s="75"/>
      <c r="E190" s="75"/>
      <c r="F190" s="240"/>
      <c r="G190" s="75"/>
      <c r="H190" s="75"/>
      <c r="I190" s="75"/>
      <c r="J190" s="75"/>
      <c r="K190" s="75"/>
      <c r="L190" s="75"/>
      <c r="M190" s="75"/>
      <c r="N190" s="75"/>
      <c r="O190" s="75"/>
      <c r="P190" s="75"/>
      <c r="Q190" s="75"/>
      <c r="R190" s="75"/>
      <c r="S190" s="75"/>
      <c r="T190" s="75"/>
      <c r="U190" s="75"/>
      <c r="V190" s="75"/>
      <c r="W190" s="75"/>
      <c r="X190" s="75"/>
      <c r="Y190" s="75"/>
      <c r="Z190" s="75"/>
    </row>
    <row r="191" ht="14.25" customHeight="1">
      <c r="A191" s="75"/>
      <c r="B191" s="75"/>
      <c r="C191" s="75"/>
      <c r="D191" s="75"/>
      <c r="E191" s="75"/>
      <c r="F191" s="240"/>
      <c r="G191" s="75"/>
      <c r="H191" s="75"/>
      <c r="I191" s="75"/>
      <c r="J191" s="75"/>
      <c r="K191" s="75"/>
      <c r="L191" s="75"/>
      <c r="M191" s="75"/>
      <c r="N191" s="75"/>
      <c r="O191" s="75"/>
      <c r="P191" s="75"/>
      <c r="Q191" s="75"/>
      <c r="R191" s="75"/>
      <c r="S191" s="75"/>
      <c r="T191" s="75"/>
      <c r="U191" s="75"/>
      <c r="V191" s="75"/>
      <c r="W191" s="75"/>
      <c r="X191" s="75"/>
      <c r="Y191" s="75"/>
      <c r="Z191" s="75"/>
    </row>
    <row r="192" ht="14.25" customHeight="1">
      <c r="A192" s="75"/>
      <c r="B192" s="75"/>
      <c r="C192" s="75"/>
      <c r="D192" s="75"/>
      <c r="E192" s="75"/>
      <c r="F192" s="240"/>
      <c r="G192" s="75"/>
      <c r="H192" s="75"/>
      <c r="I192" s="75"/>
      <c r="J192" s="75"/>
      <c r="K192" s="75"/>
      <c r="L192" s="75"/>
      <c r="M192" s="75"/>
      <c r="N192" s="75"/>
      <c r="O192" s="75"/>
      <c r="P192" s="75"/>
      <c r="Q192" s="75"/>
      <c r="R192" s="75"/>
      <c r="S192" s="75"/>
      <c r="T192" s="75"/>
      <c r="U192" s="75"/>
      <c r="V192" s="75"/>
      <c r="W192" s="75"/>
      <c r="X192" s="75"/>
      <c r="Y192" s="75"/>
      <c r="Z192" s="75"/>
    </row>
    <row r="193" ht="14.25" customHeight="1">
      <c r="A193" s="75"/>
      <c r="B193" s="75"/>
      <c r="C193" s="75"/>
      <c r="D193" s="75"/>
      <c r="E193" s="75"/>
      <c r="F193" s="240"/>
      <c r="G193" s="75"/>
      <c r="H193" s="75"/>
      <c r="I193" s="75"/>
      <c r="J193" s="75"/>
      <c r="K193" s="75"/>
      <c r="L193" s="75"/>
      <c r="M193" s="75"/>
      <c r="N193" s="75"/>
      <c r="O193" s="75"/>
      <c r="P193" s="75"/>
      <c r="Q193" s="75"/>
      <c r="R193" s="75"/>
      <c r="S193" s="75"/>
      <c r="T193" s="75"/>
      <c r="U193" s="75"/>
      <c r="V193" s="75"/>
      <c r="W193" s="75"/>
      <c r="X193" s="75"/>
      <c r="Y193" s="75"/>
      <c r="Z193" s="75"/>
    </row>
    <row r="194" ht="14.25" customHeight="1">
      <c r="A194" s="75"/>
      <c r="B194" s="75"/>
      <c r="C194" s="75"/>
      <c r="D194" s="75"/>
      <c r="E194" s="75"/>
      <c r="F194" s="240"/>
      <c r="G194" s="75"/>
      <c r="H194" s="75"/>
      <c r="I194" s="75"/>
      <c r="J194" s="75"/>
      <c r="K194" s="75"/>
      <c r="L194" s="75"/>
      <c r="M194" s="75"/>
      <c r="N194" s="75"/>
      <c r="O194" s="75"/>
      <c r="P194" s="75"/>
      <c r="Q194" s="75"/>
      <c r="R194" s="75"/>
      <c r="S194" s="75"/>
      <c r="T194" s="75"/>
      <c r="U194" s="75"/>
      <c r="V194" s="75"/>
      <c r="W194" s="75"/>
      <c r="X194" s="75"/>
      <c r="Y194" s="75"/>
      <c r="Z194" s="75"/>
    </row>
    <row r="195" ht="14.25" customHeight="1">
      <c r="A195" s="75"/>
      <c r="B195" s="75"/>
      <c r="C195" s="75"/>
      <c r="D195" s="75"/>
      <c r="E195" s="75"/>
      <c r="F195" s="240"/>
      <c r="G195" s="75"/>
      <c r="H195" s="75"/>
      <c r="I195" s="75"/>
      <c r="J195" s="75"/>
      <c r="K195" s="75"/>
      <c r="L195" s="75"/>
      <c r="M195" s="75"/>
      <c r="N195" s="75"/>
      <c r="O195" s="75"/>
      <c r="P195" s="75"/>
      <c r="Q195" s="75"/>
      <c r="R195" s="75"/>
      <c r="S195" s="75"/>
      <c r="T195" s="75"/>
      <c r="U195" s="75"/>
      <c r="V195" s="75"/>
      <c r="W195" s="75"/>
      <c r="X195" s="75"/>
      <c r="Y195" s="75"/>
      <c r="Z195" s="75"/>
    </row>
    <row r="196" ht="14.25" customHeight="1">
      <c r="A196" s="75"/>
      <c r="B196" s="75"/>
      <c r="C196" s="75"/>
      <c r="D196" s="75"/>
      <c r="E196" s="75"/>
      <c r="F196" s="240"/>
      <c r="G196" s="75"/>
      <c r="H196" s="75"/>
      <c r="I196" s="75"/>
      <c r="J196" s="75"/>
      <c r="K196" s="75"/>
      <c r="L196" s="75"/>
      <c r="M196" s="75"/>
      <c r="N196" s="75"/>
      <c r="O196" s="75"/>
      <c r="P196" s="75"/>
      <c r="Q196" s="75"/>
      <c r="R196" s="75"/>
      <c r="S196" s="75"/>
      <c r="T196" s="75"/>
      <c r="U196" s="75"/>
      <c r="V196" s="75"/>
      <c r="W196" s="75"/>
      <c r="X196" s="75"/>
      <c r="Y196" s="75"/>
      <c r="Z196" s="75"/>
    </row>
    <row r="197" ht="14.25" customHeight="1">
      <c r="A197" s="75"/>
      <c r="B197" s="75"/>
      <c r="C197" s="75"/>
      <c r="D197" s="75"/>
      <c r="E197" s="75"/>
      <c r="F197" s="240"/>
      <c r="G197" s="75"/>
      <c r="H197" s="75"/>
      <c r="I197" s="75"/>
      <c r="J197" s="75"/>
      <c r="K197" s="75"/>
      <c r="L197" s="75"/>
      <c r="M197" s="75"/>
      <c r="N197" s="75"/>
      <c r="O197" s="75"/>
      <c r="P197" s="75"/>
      <c r="Q197" s="75"/>
      <c r="R197" s="75"/>
      <c r="S197" s="75"/>
      <c r="T197" s="75"/>
      <c r="U197" s="75"/>
      <c r="V197" s="75"/>
      <c r="W197" s="75"/>
      <c r="X197" s="75"/>
      <c r="Y197" s="75"/>
      <c r="Z197" s="75"/>
    </row>
    <row r="198" ht="14.25" customHeight="1">
      <c r="A198" s="75"/>
      <c r="B198" s="75"/>
      <c r="C198" s="75"/>
      <c r="D198" s="75"/>
      <c r="E198" s="75"/>
      <c r="F198" s="240"/>
      <c r="G198" s="75"/>
      <c r="H198" s="75"/>
      <c r="I198" s="75"/>
      <c r="J198" s="75"/>
      <c r="K198" s="75"/>
      <c r="L198" s="75"/>
      <c r="M198" s="75"/>
      <c r="N198" s="75"/>
      <c r="O198" s="75"/>
      <c r="P198" s="75"/>
      <c r="Q198" s="75"/>
      <c r="R198" s="75"/>
      <c r="S198" s="75"/>
      <c r="T198" s="75"/>
      <c r="U198" s="75"/>
      <c r="V198" s="75"/>
      <c r="W198" s="75"/>
      <c r="X198" s="75"/>
      <c r="Y198" s="75"/>
      <c r="Z198" s="75"/>
    </row>
    <row r="199" ht="14.25" customHeight="1">
      <c r="A199" s="75"/>
      <c r="B199" s="75"/>
      <c r="C199" s="75"/>
      <c r="D199" s="75"/>
      <c r="E199" s="75"/>
      <c r="F199" s="240"/>
      <c r="G199" s="75"/>
      <c r="H199" s="75"/>
      <c r="I199" s="75"/>
      <c r="J199" s="75"/>
      <c r="K199" s="75"/>
      <c r="L199" s="75"/>
      <c r="M199" s="75"/>
      <c r="N199" s="75"/>
      <c r="O199" s="75"/>
      <c r="P199" s="75"/>
      <c r="Q199" s="75"/>
      <c r="R199" s="75"/>
      <c r="S199" s="75"/>
      <c r="T199" s="75"/>
      <c r="U199" s="75"/>
      <c r="V199" s="75"/>
      <c r="W199" s="75"/>
      <c r="X199" s="75"/>
      <c r="Y199" s="75"/>
      <c r="Z199" s="75"/>
    </row>
    <row r="200" ht="14.25" customHeight="1">
      <c r="A200" s="75"/>
      <c r="B200" s="75"/>
      <c r="C200" s="75"/>
      <c r="D200" s="75"/>
      <c r="E200" s="75"/>
      <c r="F200" s="240"/>
      <c r="G200" s="75"/>
      <c r="H200" s="75"/>
      <c r="I200" s="75"/>
      <c r="J200" s="75"/>
      <c r="K200" s="75"/>
      <c r="L200" s="75"/>
      <c r="M200" s="75"/>
      <c r="N200" s="75"/>
      <c r="O200" s="75"/>
      <c r="P200" s="75"/>
      <c r="Q200" s="75"/>
      <c r="R200" s="75"/>
      <c r="S200" s="75"/>
      <c r="T200" s="75"/>
      <c r="U200" s="75"/>
      <c r="V200" s="75"/>
      <c r="W200" s="75"/>
      <c r="X200" s="75"/>
      <c r="Y200" s="75"/>
      <c r="Z200" s="75"/>
    </row>
    <row r="201" ht="14.25" customHeight="1">
      <c r="A201" s="75"/>
      <c r="B201" s="75"/>
      <c r="C201" s="75"/>
      <c r="D201" s="75"/>
      <c r="E201" s="75"/>
      <c r="F201" s="240"/>
      <c r="G201" s="75"/>
      <c r="H201" s="75"/>
      <c r="I201" s="75"/>
      <c r="J201" s="75"/>
      <c r="K201" s="75"/>
      <c r="L201" s="75"/>
      <c r="M201" s="75"/>
      <c r="N201" s="75"/>
      <c r="O201" s="75"/>
      <c r="P201" s="75"/>
      <c r="Q201" s="75"/>
      <c r="R201" s="75"/>
      <c r="S201" s="75"/>
      <c r="T201" s="75"/>
      <c r="U201" s="75"/>
      <c r="V201" s="75"/>
      <c r="W201" s="75"/>
      <c r="X201" s="75"/>
      <c r="Y201" s="75"/>
      <c r="Z201" s="75"/>
    </row>
    <row r="202" ht="14.25" customHeight="1">
      <c r="A202" s="75"/>
      <c r="B202" s="75"/>
      <c r="C202" s="75"/>
      <c r="D202" s="75"/>
      <c r="E202" s="75"/>
      <c r="F202" s="240"/>
      <c r="G202" s="75"/>
      <c r="H202" s="75"/>
      <c r="I202" s="75"/>
      <c r="J202" s="75"/>
      <c r="K202" s="75"/>
      <c r="L202" s="75"/>
      <c r="M202" s="75"/>
      <c r="N202" s="75"/>
      <c r="O202" s="75"/>
      <c r="P202" s="75"/>
      <c r="Q202" s="75"/>
      <c r="R202" s="75"/>
      <c r="S202" s="75"/>
      <c r="T202" s="75"/>
      <c r="U202" s="75"/>
      <c r="V202" s="75"/>
      <c r="W202" s="75"/>
      <c r="X202" s="75"/>
      <c r="Y202" s="75"/>
      <c r="Z202" s="75"/>
    </row>
    <row r="203" ht="14.25" customHeight="1">
      <c r="A203" s="75"/>
      <c r="B203" s="75"/>
      <c r="C203" s="75"/>
      <c r="D203" s="75"/>
      <c r="E203" s="75"/>
      <c r="F203" s="240"/>
      <c r="G203" s="75"/>
      <c r="H203" s="75"/>
      <c r="I203" s="75"/>
      <c r="J203" s="75"/>
      <c r="K203" s="75"/>
      <c r="L203" s="75"/>
      <c r="M203" s="75"/>
      <c r="N203" s="75"/>
      <c r="O203" s="75"/>
      <c r="P203" s="75"/>
      <c r="Q203" s="75"/>
      <c r="R203" s="75"/>
      <c r="S203" s="75"/>
      <c r="T203" s="75"/>
      <c r="U203" s="75"/>
      <c r="V203" s="75"/>
      <c r="W203" s="75"/>
      <c r="X203" s="75"/>
      <c r="Y203" s="75"/>
      <c r="Z203" s="75"/>
    </row>
    <row r="204" ht="14.25" customHeight="1">
      <c r="A204" s="75"/>
      <c r="B204" s="75"/>
      <c r="C204" s="75"/>
      <c r="D204" s="75"/>
      <c r="E204" s="75"/>
      <c r="F204" s="240"/>
      <c r="G204" s="75"/>
      <c r="H204" s="75"/>
      <c r="I204" s="75"/>
      <c r="J204" s="75"/>
      <c r="K204" s="75"/>
      <c r="L204" s="75"/>
      <c r="M204" s="75"/>
      <c r="N204" s="75"/>
      <c r="O204" s="75"/>
      <c r="P204" s="75"/>
      <c r="Q204" s="75"/>
      <c r="R204" s="75"/>
      <c r="S204" s="75"/>
      <c r="T204" s="75"/>
      <c r="U204" s="75"/>
      <c r="V204" s="75"/>
      <c r="W204" s="75"/>
      <c r="X204" s="75"/>
      <c r="Y204" s="75"/>
      <c r="Z204" s="75"/>
    </row>
    <row r="205" ht="14.25" customHeight="1">
      <c r="A205" s="75"/>
      <c r="B205" s="75"/>
      <c r="C205" s="75"/>
      <c r="D205" s="75"/>
      <c r="E205" s="75"/>
      <c r="F205" s="240"/>
      <c r="G205" s="75"/>
      <c r="H205" s="75"/>
      <c r="I205" s="75"/>
      <c r="J205" s="75"/>
      <c r="K205" s="75"/>
      <c r="L205" s="75"/>
      <c r="M205" s="75"/>
      <c r="N205" s="75"/>
      <c r="O205" s="75"/>
      <c r="P205" s="75"/>
      <c r="Q205" s="75"/>
      <c r="R205" s="75"/>
      <c r="S205" s="75"/>
      <c r="T205" s="75"/>
      <c r="U205" s="75"/>
      <c r="V205" s="75"/>
      <c r="W205" s="75"/>
      <c r="X205" s="75"/>
      <c r="Y205" s="75"/>
      <c r="Z205" s="75"/>
    </row>
    <row r="206" ht="14.25" customHeight="1">
      <c r="A206" s="75"/>
      <c r="B206" s="75"/>
      <c r="C206" s="75"/>
      <c r="D206" s="75"/>
      <c r="E206" s="75"/>
      <c r="F206" s="240"/>
      <c r="G206" s="75"/>
      <c r="H206" s="75"/>
      <c r="I206" s="75"/>
      <c r="J206" s="75"/>
      <c r="K206" s="75"/>
      <c r="L206" s="75"/>
      <c r="M206" s="75"/>
      <c r="N206" s="75"/>
      <c r="O206" s="75"/>
      <c r="P206" s="75"/>
      <c r="Q206" s="75"/>
      <c r="R206" s="75"/>
      <c r="S206" s="75"/>
      <c r="T206" s="75"/>
      <c r="U206" s="75"/>
      <c r="V206" s="75"/>
      <c r="W206" s="75"/>
      <c r="X206" s="75"/>
      <c r="Y206" s="75"/>
      <c r="Z206" s="75"/>
    </row>
    <row r="207" ht="14.25" customHeight="1">
      <c r="A207" s="75"/>
      <c r="B207" s="75"/>
      <c r="C207" s="75"/>
      <c r="D207" s="75"/>
      <c r="E207" s="75"/>
      <c r="F207" s="240"/>
      <c r="G207" s="75"/>
      <c r="H207" s="75"/>
      <c r="I207" s="75"/>
      <c r="J207" s="75"/>
      <c r="K207" s="75"/>
      <c r="L207" s="75"/>
      <c r="M207" s="75"/>
      <c r="N207" s="75"/>
      <c r="O207" s="75"/>
      <c r="P207" s="75"/>
      <c r="Q207" s="75"/>
      <c r="R207" s="75"/>
      <c r="S207" s="75"/>
      <c r="T207" s="75"/>
      <c r="U207" s="75"/>
      <c r="V207" s="75"/>
      <c r="W207" s="75"/>
      <c r="X207" s="75"/>
      <c r="Y207" s="75"/>
      <c r="Z207" s="75"/>
    </row>
    <row r="208" ht="14.25" customHeight="1">
      <c r="A208" s="75"/>
      <c r="B208" s="75"/>
      <c r="C208" s="75"/>
      <c r="D208" s="75"/>
      <c r="E208" s="75"/>
      <c r="F208" s="240"/>
      <c r="G208" s="75"/>
      <c r="H208" s="75"/>
      <c r="I208" s="75"/>
      <c r="J208" s="75"/>
      <c r="K208" s="75"/>
      <c r="L208" s="75"/>
      <c r="M208" s="75"/>
      <c r="N208" s="75"/>
      <c r="O208" s="75"/>
      <c r="P208" s="75"/>
      <c r="Q208" s="75"/>
      <c r="R208" s="75"/>
      <c r="S208" s="75"/>
      <c r="T208" s="75"/>
      <c r="U208" s="75"/>
      <c r="V208" s="75"/>
      <c r="W208" s="75"/>
      <c r="X208" s="75"/>
      <c r="Y208" s="75"/>
      <c r="Z208" s="75"/>
    </row>
    <row r="209" ht="14.25" customHeight="1">
      <c r="A209" s="75"/>
      <c r="B209" s="75"/>
      <c r="C209" s="75"/>
      <c r="D209" s="75"/>
      <c r="E209" s="75"/>
      <c r="F209" s="240"/>
      <c r="G209" s="75"/>
      <c r="H209" s="75"/>
      <c r="I209" s="75"/>
      <c r="J209" s="75"/>
      <c r="K209" s="75"/>
      <c r="L209" s="75"/>
      <c r="M209" s="75"/>
      <c r="N209" s="75"/>
      <c r="O209" s="75"/>
      <c r="P209" s="75"/>
      <c r="Q209" s="75"/>
      <c r="R209" s="75"/>
      <c r="S209" s="75"/>
      <c r="T209" s="75"/>
      <c r="U209" s="75"/>
      <c r="V209" s="75"/>
      <c r="W209" s="75"/>
      <c r="X209" s="75"/>
      <c r="Y209" s="75"/>
      <c r="Z209" s="75"/>
    </row>
    <row r="210" ht="14.25" customHeight="1">
      <c r="A210" s="75"/>
      <c r="B210" s="75"/>
      <c r="C210" s="75"/>
      <c r="D210" s="75"/>
      <c r="E210" s="75"/>
      <c r="F210" s="240"/>
      <c r="G210" s="75"/>
      <c r="H210" s="75"/>
      <c r="I210" s="75"/>
      <c r="J210" s="75"/>
      <c r="K210" s="75"/>
      <c r="L210" s="75"/>
      <c r="M210" s="75"/>
      <c r="N210" s="75"/>
      <c r="O210" s="75"/>
      <c r="P210" s="75"/>
      <c r="Q210" s="75"/>
      <c r="R210" s="75"/>
      <c r="S210" s="75"/>
      <c r="T210" s="75"/>
      <c r="U210" s="75"/>
      <c r="V210" s="75"/>
      <c r="W210" s="75"/>
      <c r="X210" s="75"/>
      <c r="Y210" s="75"/>
      <c r="Z210" s="75"/>
    </row>
    <row r="211" ht="14.25" customHeight="1">
      <c r="A211" s="75"/>
      <c r="B211" s="75"/>
      <c r="C211" s="75"/>
      <c r="D211" s="75"/>
      <c r="E211" s="75"/>
      <c r="F211" s="240"/>
      <c r="G211" s="75"/>
      <c r="H211" s="75"/>
      <c r="I211" s="75"/>
      <c r="J211" s="75"/>
      <c r="K211" s="75"/>
      <c r="L211" s="75"/>
      <c r="M211" s="75"/>
      <c r="N211" s="75"/>
      <c r="O211" s="75"/>
      <c r="P211" s="75"/>
      <c r="Q211" s="75"/>
      <c r="R211" s="75"/>
      <c r="S211" s="75"/>
      <c r="T211" s="75"/>
      <c r="U211" s="75"/>
      <c r="V211" s="75"/>
      <c r="W211" s="75"/>
      <c r="X211" s="75"/>
      <c r="Y211" s="75"/>
      <c r="Z211" s="75"/>
    </row>
    <row r="212" ht="14.25" customHeight="1">
      <c r="A212" s="75"/>
      <c r="B212" s="75"/>
      <c r="C212" s="75"/>
      <c r="D212" s="75"/>
      <c r="E212" s="75"/>
      <c r="F212" s="240"/>
      <c r="G212" s="75"/>
      <c r="H212" s="75"/>
      <c r="I212" s="75"/>
      <c r="J212" s="75"/>
      <c r="K212" s="75"/>
      <c r="L212" s="75"/>
      <c r="M212" s="75"/>
      <c r="N212" s="75"/>
      <c r="O212" s="75"/>
      <c r="P212" s="75"/>
      <c r="Q212" s="75"/>
      <c r="R212" s="75"/>
      <c r="S212" s="75"/>
      <c r="T212" s="75"/>
      <c r="U212" s="75"/>
      <c r="V212" s="75"/>
      <c r="W212" s="75"/>
      <c r="X212" s="75"/>
      <c r="Y212" s="75"/>
      <c r="Z212" s="75"/>
    </row>
    <row r="213" ht="14.25" customHeight="1">
      <c r="A213" s="75"/>
      <c r="B213" s="75"/>
      <c r="C213" s="75"/>
      <c r="D213" s="75"/>
      <c r="E213" s="75"/>
      <c r="F213" s="240"/>
      <c r="G213" s="75"/>
      <c r="H213" s="75"/>
      <c r="I213" s="75"/>
      <c r="J213" s="75"/>
      <c r="K213" s="75"/>
      <c r="L213" s="75"/>
      <c r="M213" s="75"/>
      <c r="N213" s="75"/>
      <c r="O213" s="75"/>
      <c r="P213" s="75"/>
      <c r="Q213" s="75"/>
      <c r="R213" s="75"/>
      <c r="S213" s="75"/>
      <c r="T213" s="75"/>
      <c r="U213" s="75"/>
      <c r="V213" s="75"/>
      <c r="W213" s="75"/>
      <c r="X213" s="75"/>
      <c r="Y213" s="75"/>
      <c r="Z213" s="75"/>
    </row>
    <row r="214" ht="14.25" customHeight="1">
      <c r="A214" s="75"/>
      <c r="B214" s="75"/>
      <c r="C214" s="75"/>
      <c r="D214" s="75"/>
      <c r="E214" s="75"/>
      <c r="F214" s="240"/>
      <c r="G214" s="75"/>
      <c r="H214" s="75"/>
      <c r="I214" s="75"/>
      <c r="J214" s="75"/>
      <c r="K214" s="75"/>
      <c r="L214" s="75"/>
      <c r="M214" s="75"/>
      <c r="N214" s="75"/>
      <c r="O214" s="75"/>
      <c r="P214" s="75"/>
      <c r="Q214" s="75"/>
      <c r="R214" s="75"/>
      <c r="S214" s="75"/>
      <c r="T214" s="75"/>
      <c r="U214" s="75"/>
      <c r="V214" s="75"/>
      <c r="W214" s="75"/>
      <c r="X214" s="75"/>
      <c r="Y214" s="75"/>
      <c r="Z214" s="75"/>
    </row>
    <row r="215" ht="14.25" customHeight="1">
      <c r="A215" s="75"/>
      <c r="B215" s="75"/>
      <c r="C215" s="75"/>
      <c r="D215" s="75"/>
      <c r="E215" s="75"/>
      <c r="F215" s="240"/>
      <c r="G215" s="75"/>
      <c r="H215" s="75"/>
      <c r="I215" s="75"/>
      <c r="J215" s="75"/>
      <c r="K215" s="75"/>
      <c r="L215" s="75"/>
      <c r="M215" s="75"/>
      <c r="N215" s="75"/>
      <c r="O215" s="75"/>
      <c r="P215" s="75"/>
      <c r="Q215" s="75"/>
      <c r="R215" s="75"/>
      <c r="S215" s="75"/>
      <c r="T215" s="75"/>
      <c r="U215" s="75"/>
      <c r="V215" s="75"/>
      <c r="W215" s="75"/>
      <c r="X215" s="75"/>
      <c r="Y215" s="75"/>
      <c r="Z215" s="75"/>
    </row>
    <row r="216" ht="14.25" customHeight="1">
      <c r="A216" s="75"/>
      <c r="B216" s="75"/>
      <c r="C216" s="75"/>
      <c r="D216" s="75"/>
      <c r="E216" s="75"/>
      <c r="F216" s="240"/>
      <c r="G216" s="75"/>
      <c r="H216" s="75"/>
      <c r="I216" s="75"/>
      <c r="J216" s="75"/>
      <c r="K216" s="75"/>
      <c r="L216" s="75"/>
      <c r="M216" s="75"/>
      <c r="N216" s="75"/>
      <c r="O216" s="75"/>
      <c r="P216" s="75"/>
      <c r="Q216" s="75"/>
      <c r="R216" s="75"/>
      <c r="S216" s="75"/>
      <c r="T216" s="75"/>
      <c r="U216" s="75"/>
      <c r="V216" s="75"/>
      <c r="W216" s="75"/>
      <c r="X216" s="75"/>
      <c r="Y216" s="75"/>
      <c r="Z216" s="75"/>
    </row>
    <row r="217" ht="14.25" customHeight="1">
      <c r="A217" s="75"/>
      <c r="B217" s="75"/>
      <c r="C217" s="75"/>
      <c r="D217" s="75"/>
      <c r="E217" s="75"/>
      <c r="F217" s="240"/>
      <c r="G217" s="75"/>
      <c r="H217" s="75"/>
      <c r="I217" s="75"/>
      <c r="J217" s="75"/>
      <c r="K217" s="75"/>
      <c r="L217" s="75"/>
      <c r="M217" s="75"/>
      <c r="N217" s="75"/>
      <c r="O217" s="75"/>
      <c r="P217" s="75"/>
      <c r="Q217" s="75"/>
      <c r="R217" s="75"/>
      <c r="S217" s="75"/>
      <c r="T217" s="75"/>
      <c r="U217" s="75"/>
      <c r="V217" s="75"/>
      <c r="W217" s="75"/>
      <c r="X217" s="75"/>
      <c r="Y217" s="75"/>
      <c r="Z217" s="75"/>
    </row>
    <row r="218" ht="14.25" customHeight="1">
      <c r="A218" s="75"/>
      <c r="B218" s="75"/>
      <c r="C218" s="75"/>
      <c r="D218" s="75"/>
      <c r="E218" s="75"/>
      <c r="F218" s="240"/>
      <c r="G218" s="75"/>
      <c r="H218" s="75"/>
      <c r="I218" s="75"/>
      <c r="J218" s="75"/>
      <c r="K218" s="75"/>
      <c r="L218" s="75"/>
      <c r="M218" s="75"/>
      <c r="N218" s="75"/>
      <c r="O218" s="75"/>
      <c r="P218" s="75"/>
      <c r="Q218" s="75"/>
      <c r="R218" s="75"/>
      <c r="S218" s="75"/>
      <c r="T218" s="75"/>
      <c r="U218" s="75"/>
      <c r="V218" s="75"/>
      <c r="W218" s="75"/>
      <c r="X218" s="75"/>
      <c r="Y218" s="75"/>
      <c r="Z218" s="75"/>
    </row>
    <row r="219" ht="14.25" customHeight="1">
      <c r="A219" s="75"/>
      <c r="B219" s="75"/>
      <c r="C219" s="75"/>
      <c r="D219" s="75"/>
      <c r="E219" s="75"/>
      <c r="F219" s="240"/>
      <c r="G219" s="75"/>
      <c r="H219" s="75"/>
      <c r="I219" s="75"/>
      <c r="J219" s="75"/>
      <c r="K219" s="75"/>
      <c r="L219" s="75"/>
      <c r="M219" s="75"/>
      <c r="N219" s="75"/>
      <c r="O219" s="75"/>
      <c r="P219" s="75"/>
      <c r="Q219" s="75"/>
      <c r="R219" s="75"/>
      <c r="S219" s="75"/>
      <c r="T219" s="75"/>
      <c r="U219" s="75"/>
      <c r="V219" s="75"/>
      <c r="W219" s="75"/>
      <c r="X219" s="75"/>
      <c r="Y219" s="75"/>
      <c r="Z219" s="75"/>
    </row>
    <row r="220" ht="14.25" customHeight="1">
      <c r="A220" s="75"/>
      <c r="B220" s="75"/>
      <c r="C220" s="75"/>
      <c r="D220" s="75"/>
      <c r="E220" s="75"/>
      <c r="F220" s="240"/>
      <c r="G220" s="75"/>
      <c r="H220" s="75"/>
      <c r="I220" s="75"/>
      <c r="J220" s="75"/>
      <c r="K220" s="75"/>
      <c r="L220" s="75"/>
      <c r="M220" s="75"/>
      <c r="N220" s="75"/>
      <c r="O220" s="75"/>
      <c r="P220" s="75"/>
      <c r="Q220" s="75"/>
      <c r="R220" s="75"/>
      <c r="S220" s="75"/>
      <c r="T220" s="75"/>
      <c r="U220" s="75"/>
      <c r="V220" s="75"/>
      <c r="W220" s="75"/>
      <c r="X220" s="75"/>
      <c r="Y220" s="75"/>
      <c r="Z220" s="75"/>
    </row>
    <row r="221" ht="14.25" customHeight="1">
      <c r="A221" s="75"/>
      <c r="B221" s="75"/>
      <c r="C221" s="75"/>
      <c r="D221" s="75"/>
      <c r="E221" s="75"/>
      <c r="F221" s="240"/>
      <c r="G221" s="75"/>
      <c r="H221" s="75"/>
      <c r="I221" s="75"/>
      <c r="J221" s="75"/>
      <c r="K221" s="75"/>
      <c r="L221" s="75"/>
      <c r="M221" s="75"/>
      <c r="N221" s="75"/>
      <c r="O221" s="75"/>
      <c r="P221" s="75"/>
      <c r="Q221" s="75"/>
      <c r="R221" s="75"/>
      <c r="S221" s="75"/>
      <c r="T221" s="75"/>
      <c r="U221" s="75"/>
      <c r="V221" s="75"/>
      <c r="W221" s="75"/>
      <c r="X221" s="75"/>
      <c r="Y221" s="75"/>
      <c r="Z221" s="75"/>
    </row>
    <row r="222" ht="14.25" customHeight="1">
      <c r="A222" s="75"/>
      <c r="B222" s="75"/>
      <c r="C222" s="75"/>
      <c r="D222" s="75"/>
      <c r="E222" s="75"/>
      <c r="F222" s="240"/>
      <c r="G222" s="75"/>
      <c r="H222" s="75"/>
      <c r="I222" s="75"/>
      <c r="J222" s="75"/>
      <c r="K222" s="75"/>
      <c r="L222" s="75"/>
      <c r="M222" s="75"/>
      <c r="N222" s="75"/>
      <c r="O222" s="75"/>
      <c r="P222" s="75"/>
      <c r="Q222" s="75"/>
      <c r="R222" s="75"/>
      <c r="S222" s="75"/>
      <c r="T222" s="75"/>
      <c r="U222" s="75"/>
      <c r="V222" s="75"/>
      <c r="W222" s="75"/>
      <c r="X222" s="75"/>
      <c r="Y222" s="75"/>
      <c r="Z222" s="75"/>
    </row>
    <row r="223" ht="14.25" customHeight="1">
      <c r="A223" s="75"/>
      <c r="B223" s="75"/>
      <c r="C223" s="75"/>
      <c r="D223" s="75"/>
      <c r="E223" s="75"/>
      <c r="F223" s="240"/>
      <c r="G223" s="75"/>
      <c r="H223" s="75"/>
      <c r="I223" s="75"/>
      <c r="J223" s="75"/>
      <c r="K223" s="75"/>
      <c r="L223" s="75"/>
      <c r="M223" s="75"/>
      <c r="N223" s="75"/>
      <c r="O223" s="75"/>
      <c r="P223" s="75"/>
      <c r="Q223" s="75"/>
      <c r="R223" s="75"/>
      <c r="S223" s="75"/>
      <c r="T223" s="75"/>
      <c r="U223" s="75"/>
      <c r="V223" s="75"/>
      <c r="W223" s="75"/>
      <c r="X223" s="75"/>
      <c r="Y223" s="75"/>
      <c r="Z223" s="75"/>
    </row>
    <row r="224" ht="14.25" customHeight="1">
      <c r="A224" s="75"/>
      <c r="B224" s="75"/>
      <c r="C224" s="75"/>
      <c r="D224" s="75"/>
      <c r="E224" s="75"/>
      <c r="F224" s="240"/>
      <c r="G224" s="75"/>
      <c r="H224" s="75"/>
      <c r="I224" s="75"/>
      <c r="J224" s="75"/>
      <c r="K224" s="75"/>
      <c r="L224" s="75"/>
      <c r="M224" s="75"/>
      <c r="N224" s="75"/>
      <c r="O224" s="75"/>
      <c r="P224" s="75"/>
      <c r="Q224" s="75"/>
      <c r="R224" s="75"/>
      <c r="S224" s="75"/>
      <c r="T224" s="75"/>
      <c r="U224" s="75"/>
      <c r="V224" s="75"/>
      <c r="W224" s="75"/>
      <c r="X224" s="75"/>
      <c r="Y224" s="75"/>
      <c r="Z224" s="75"/>
    </row>
    <row r="225" ht="14.25" customHeight="1">
      <c r="A225" s="75"/>
      <c r="B225" s="75"/>
      <c r="C225" s="75"/>
      <c r="D225" s="75"/>
      <c r="E225" s="75"/>
      <c r="F225" s="240"/>
      <c r="G225" s="75"/>
      <c r="H225" s="75"/>
      <c r="I225" s="75"/>
      <c r="J225" s="75"/>
      <c r="K225" s="75"/>
      <c r="L225" s="75"/>
      <c r="M225" s="75"/>
      <c r="N225" s="75"/>
      <c r="O225" s="75"/>
      <c r="P225" s="75"/>
      <c r="Q225" s="75"/>
      <c r="R225" s="75"/>
      <c r="S225" s="75"/>
      <c r="T225" s="75"/>
      <c r="U225" s="75"/>
      <c r="V225" s="75"/>
      <c r="W225" s="75"/>
      <c r="X225" s="75"/>
      <c r="Y225" s="75"/>
      <c r="Z225" s="75"/>
    </row>
    <row r="226" ht="14.25" customHeight="1">
      <c r="A226" s="75"/>
      <c r="B226" s="75"/>
      <c r="C226" s="75"/>
      <c r="D226" s="75"/>
      <c r="E226" s="75"/>
      <c r="F226" s="240"/>
      <c r="G226" s="75"/>
      <c r="H226" s="75"/>
      <c r="I226" s="75"/>
      <c r="J226" s="75"/>
      <c r="K226" s="75"/>
      <c r="L226" s="75"/>
      <c r="M226" s="75"/>
      <c r="N226" s="75"/>
      <c r="O226" s="75"/>
      <c r="P226" s="75"/>
      <c r="Q226" s="75"/>
      <c r="R226" s="75"/>
      <c r="S226" s="75"/>
      <c r="T226" s="75"/>
      <c r="U226" s="75"/>
      <c r="V226" s="75"/>
      <c r="W226" s="75"/>
      <c r="X226" s="75"/>
      <c r="Y226" s="75"/>
      <c r="Z226" s="75"/>
    </row>
    <row r="227" ht="14.25" customHeight="1">
      <c r="A227" s="75"/>
      <c r="B227" s="75"/>
      <c r="C227" s="75"/>
      <c r="D227" s="75"/>
      <c r="E227" s="75"/>
      <c r="F227" s="240"/>
      <c r="G227" s="75"/>
      <c r="H227" s="75"/>
      <c r="I227" s="75"/>
      <c r="J227" s="75"/>
      <c r="K227" s="75"/>
      <c r="L227" s="75"/>
      <c r="M227" s="75"/>
      <c r="N227" s="75"/>
      <c r="O227" s="75"/>
      <c r="P227" s="75"/>
      <c r="Q227" s="75"/>
      <c r="R227" s="75"/>
      <c r="S227" s="75"/>
      <c r="T227" s="75"/>
      <c r="U227" s="75"/>
      <c r="V227" s="75"/>
      <c r="W227" s="75"/>
      <c r="X227" s="75"/>
      <c r="Y227" s="75"/>
      <c r="Z227" s="75"/>
    </row>
    <row r="228" ht="14.25" customHeight="1">
      <c r="A228" s="75"/>
      <c r="B228" s="75"/>
      <c r="C228" s="75"/>
      <c r="D228" s="75"/>
      <c r="E228" s="75"/>
      <c r="F228" s="240"/>
      <c r="G228" s="75"/>
      <c r="H228" s="75"/>
      <c r="I228" s="75"/>
      <c r="J228" s="75"/>
      <c r="K228" s="75"/>
      <c r="L228" s="75"/>
      <c r="M228" s="75"/>
      <c r="N228" s="75"/>
      <c r="O228" s="75"/>
      <c r="P228" s="75"/>
      <c r="Q228" s="75"/>
      <c r="R228" s="75"/>
      <c r="S228" s="75"/>
      <c r="T228" s="75"/>
      <c r="U228" s="75"/>
      <c r="V228" s="75"/>
      <c r="W228" s="75"/>
      <c r="X228" s="75"/>
      <c r="Y228" s="75"/>
      <c r="Z228" s="75"/>
    </row>
    <row r="229" ht="14.25" customHeight="1">
      <c r="A229" s="75"/>
      <c r="B229" s="75"/>
      <c r="C229" s="75"/>
      <c r="D229" s="75"/>
      <c r="E229" s="75"/>
      <c r="F229" s="240"/>
      <c r="G229" s="75"/>
      <c r="H229" s="75"/>
      <c r="I229" s="75"/>
      <c r="J229" s="75"/>
      <c r="K229" s="75"/>
      <c r="L229" s="75"/>
      <c r="M229" s="75"/>
      <c r="N229" s="75"/>
      <c r="O229" s="75"/>
      <c r="P229" s="75"/>
      <c r="Q229" s="75"/>
      <c r="R229" s="75"/>
      <c r="S229" s="75"/>
      <c r="T229" s="75"/>
      <c r="U229" s="75"/>
      <c r="V229" s="75"/>
      <c r="W229" s="75"/>
      <c r="X229" s="75"/>
      <c r="Y229" s="75"/>
      <c r="Z229" s="75"/>
    </row>
    <row r="230" ht="14.25" customHeight="1">
      <c r="A230" s="75"/>
      <c r="B230" s="75"/>
      <c r="C230" s="75"/>
      <c r="D230" s="75"/>
      <c r="E230" s="75"/>
      <c r="F230" s="240"/>
      <c r="G230" s="75"/>
      <c r="H230" s="75"/>
      <c r="I230" s="75"/>
      <c r="J230" s="75"/>
      <c r="K230" s="75"/>
      <c r="L230" s="75"/>
      <c r="M230" s="75"/>
      <c r="N230" s="75"/>
      <c r="O230" s="75"/>
      <c r="P230" s="75"/>
      <c r="Q230" s="75"/>
      <c r="R230" s="75"/>
      <c r="S230" s="75"/>
      <c r="T230" s="75"/>
      <c r="U230" s="75"/>
      <c r="V230" s="75"/>
      <c r="W230" s="75"/>
      <c r="X230" s="75"/>
      <c r="Y230" s="75"/>
      <c r="Z230" s="75"/>
    </row>
    <row r="231" ht="14.25" customHeight="1">
      <c r="A231" s="75"/>
      <c r="B231" s="75"/>
      <c r="C231" s="75"/>
      <c r="D231" s="75"/>
      <c r="E231" s="75"/>
      <c r="F231" s="240"/>
      <c r="G231" s="75"/>
      <c r="H231" s="75"/>
      <c r="I231" s="75"/>
      <c r="J231" s="75"/>
      <c r="K231" s="75"/>
      <c r="L231" s="75"/>
      <c r="M231" s="75"/>
      <c r="N231" s="75"/>
      <c r="O231" s="75"/>
      <c r="P231" s="75"/>
      <c r="Q231" s="75"/>
      <c r="R231" s="75"/>
      <c r="S231" s="75"/>
      <c r="T231" s="75"/>
      <c r="U231" s="75"/>
      <c r="V231" s="75"/>
      <c r="W231" s="75"/>
      <c r="X231" s="75"/>
      <c r="Y231" s="75"/>
      <c r="Z231" s="75"/>
    </row>
    <row r="232" ht="14.25" customHeight="1">
      <c r="A232" s="75"/>
      <c r="B232" s="75"/>
      <c r="C232" s="75"/>
      <c r="D232" s="75"/>
      <c r="E232" s="75"/>
      <c r="F232" s="240"/>
      <c r="G232" s="75"/>
      <c r="H232" s="75"/>
      <c r="I232" s="75"/>
      <c r="J232" s="75"/>
      <c r="K232" s="75"/>
      <c r="L232" s="75"/>
      <c r="M232" s="75"/>
      <c r="N232" s="75"/>
      <c r="O232" s="75"/>
      <c r="P232" s="75"/>
      <c r="Q232" s="75"/>
      <c r="R232" s="75"/>
      <c r="S232" s="75"/>
      <c r="T232" s="75"/>
      <c r="U232" s="75"/>
      <c r="V232" s="75"/>
      <c r="W232" s="75"/>
      <c r="X232" s="75"/>
      <c r="Y232" s="75"/>
      <c r="Z232" s="75"/>
    </row>
    <row r="233" ht="14.25" customHeight="1">
      <c r="A233" s="75"/>
      <c r="B233" s="75"/>
      <c r="C233" s="75"/>
      <c r="D233" s="75"/>
      <c r="E233" s="75"/>
      <c r="F233" s="240"/>
      <c r="G233" s="75"/>
      <c r="H233" s="75"/>
      <c r="I233" s="75"/>
      <c r="J233" s="75"/>
      <c r="K233" s="75"/>
      <c r="L233" s="75"/>
      <c r="M233" s="75"/>
      <c r="N233" s="75"/>
      <c r="O233" s="75"/>
      <c r="P233" s="75"/>
      <c r="Q233" s="75"/>
      <c r="R233" s="75"/>
      <c r="S233" s="75"/>
      <c r="T233" s="75"/>
      <c r="U233" s="75"/>
      <c r="V233" s="75"/>
      <c r="W233" s="75"/>
      <c r="X233" s="75"/>
      <c r="Y233" s="75"/>
      <c r="Z233" s="75"/>
    </row>
    <row r="234" ht="14.25" customHeight="1">
      <c r="A234" s="75"/>
      <c r="B234" s="75"/>
      <c r="C234" s="75"/>
      <c r="D234" s="75"/>
      <c r="E234" s="75"/>
      <c r="F234" s="240"/>
      <c r="G234" s="75"/>
      <c r="H234" s="75"/>
      <c r="I234" s="75"/>
      <c r="J234" s="75"/>
      <c r="K234" s="75"/>
      <c r="L234" s="75"/>
      <c r="M234" s="75"/>
      <c r="N234" s="75"/>
      <c r="O234" s="75"/>
      <c r="P234" s="75"/>
      <c r="Q234" s="75"/>
      <c r="R234" s="75"/>
      <c r="S234" s="75"/>
      <c r="T234" s="75"/>
      <c r="U234" s="75"/>
      <c r="V234" s="75"/>
      <c r="W234" s="75"/>
      <c r="X234" s="75"/>
      <c r="Y234" s="75"/>
      <c r="Z234" s="75"/>
    </row>
    <row r="235" ht="14.25" customHeight="1">
      <c r="A235" s="75"/>
      <c r="B235" s="75"/>
      <c r="C235" s="75"/>
      <c r="D235" s="75"/>
      <c r="E235" s="75"/>
      <c r="F235" s="240"/>
      <c r="G235" s="75"/>
      <c r="H235" s="75"/>
      <c r="I235" s="75"/>
      <c r="J235" s="75"/>
      <c r="K235" s="75"/>
      <c r="L235" s="75"/>
      <c r="M235" s="75"/>
      <c r="N235" s="75"/>
      <c r="O235" s="75"/>
      <c r="P235" s="75"/>
      <c r="Q235" s="75"/>
      <c r="R235" s="75"/>
      <c r="S235" s="75"/>
      <c r="T235" s="75"/>
      <c r="U235" s="75"/>
      <c r="V235" s="75"/>
      <c r="W235" s="75"/>
      <c r="X235" s="75"/>
      <c r="Y235" s="75"/>
      <c r="Z235" s="75"/>
    </row>
    <row r="236" ht="14.25" customHeight="1">
      <c r="A236" s="75"/>
      <c r="B236" s="75"/>
      <c r="C236" s="75"/>
      <c r="D236" s="75"/>
      <c r="E236" s="75"/>
      <c r="F236" s="240"/>
      <c r="G236" s="75"/>
      <c r="H236" s="75"/>
      <c r="I236" s="75"/>
      <c r="J236" s="75"/>
      <c r="K236" s="75"/>
      <c r="L236" s="75"/>
      <c r="M236" s="75"/>
      <c r="N236" s="75"/>
      <c r="O236" s="75"/>
      <c r="P236" s="75"/>
      <c r="Q236" s="75"/>
      <c r="R236" s="75"/>
      <c r="S236" s="75"/>
      <c r="T236" s="75"/>
      <c r="U236" s="75"/>
      <c r="V236" s="75"/>
      <c r="W236" s="75"/>
      <c r="X236" s="75"/>
      <c r="Y236" s="75"/>
      <c r="Z236" s="75"/>
    </row>
    <row r="237" ht="14.25" customHeight="1">
      <c r="A237" s="75"/>
      <c r="B237" s="75"/>
      <c r="C237" s="75"/>
      <c r="D237" s="75"/>
      <c r="E237" s="75"/>
      <c r="F237" s="240"/>
      <c r="G237" s="75"/>
      <c r="H237" s="75"/>
      <c r="I237" s="75"/>
      <c r="J237" s="75"/>
      <c r="K237" s="75"/>
      <c r="L237" s="75"/>
      <c r="M237" s="75"/>
      <c r="N237" s="75"/>
      <c r="O237" s="75"/>
      <c r="P237" s="75"/>
      <c r="Q237" s="75"/>
      <c r="R237" s="75"/>
      <c r="S237" s="75"/>
      <c r="T237" s="75"/>
      <c r="U237" s="75"/>
      <c r="V237" s="75"/>
      <c r="W237" s="75"/>
      <c r="X237" s="75"/>
      <c r="Y237" s="75"/>
      <c r="Z237" s="75"/>
    </row>
    <row r="238" ht="14.25" customHeight="1">
      <c r="A238" s="75"/>
      <c r="B238" s="75"/>
      <c r="C238" s="75"/>
      <c r="D238" s="75"/>
      <c r="E238" s="75"/>
      <c r="F238" s="240"/>
      <c r="G238" s="75"/>
      <c r="H238" s="75"/>
      <c r="I238" s="75"/>
      <c r="J238" s="75"/>
      <c r="K238" s="75"/>
      <c r="L238" s="75"/>
      <c r="M238" s="75"/>
      <c r="N238" s="75"/>
      <c r="O238" s="75"/>
      <c r="P238" s="75"/>
      <c r="Q238" s="75"/>
      <c r="R238" s="75"/>
      <c r="S238" s="75"/>
      <c r="T238" s="75"/>
      <c r="U238" s="75"/>
      <c r="V238" s="75"/>
      <c r="W238" s="75"/>
      <c r="X238" s="75"/>
      <c r="Y238" s="75"/>
      <c r="Z238" s="75"/>
    </row>
    <row r="239" ht="14.25" customHeight="1">
      <c r="A239" s="75"/>
      <c r="B239" s="75"/>
      <c r="C239" s="75"/>
      <c r="D239" s="75"/>
      <c r="E239" s="75"/>
      <c r="F239" s="240"/>
      <c r="G239" s="75"/>
      <c r="H239" s="75"/>
      <c r="I239" s="75"/>
      <c r="J239" s="75"/>
      <c r="K239" s="75"/>
      <c r="L239" s="75"/>
      <c r="M239" s="75"/>
      <c r="N239" s="75"/>
      <c r="O239" s="75"/>
      <c r="P239" s="75"/>
      <c r="Q239" s="75"/>
      <c r="R239" s="75"/>
      <c r="S239" s="75"/>
      <c r="T239" s="75"/>
      <c r="U239" s="75"/>
      <c r="V239" s="75"/>
      <c r="W239" s="75"/>
      <c r="X239" s="75"/>
      <c r="Y239" s="75"/>
      <c r="Z239" s="75"/>
    </row>
    <row r="240" ht="14.25" customHeight="1">
      <c r="A240" s="75"/>
      <c r="B240" s="75"/>
      <c r="C240" s="75"/>
      <c r="D240" s="75"/>
      <c r="E240" s="75"/>
      <c r="F240" s="240"/>
      <c r="G240" s="75"/>
      <c r="H240" s="75"/>
      <c r="I240" s="75"/>
      <c r="J240" s="75"/>
      <c r="K240" s="75"/>
      <c r="L240" s="75"/>
      <c r="M240" s="75"/>
      <c r="N240" s="75"/>
      <c r="O240" s="75"/>
      <c r="P240" s="75"/>
      <c r="Q240" s="75"/>
      <c r="R240" s="75"/>
      <c r="S240" s="75"/>
      <c r="T240" s="75"/>
      <c r="U240" s="75"/>
      <c r="V240" s="75"/>
      <c r="W240" s="75"/>
      <c r="X240" s="75"/>
      <c r="Y240" s="75"/>
      <c r="Z240" s="75"/>
    </row>
    <row r="241" ht="14.25" customHeight="1">
      <c r="A241" s="75"/>
      <c r="B241" s="75"/>
      <c r="C241" s="75"/>
      <c r="D241" s="75"/>
      <c r="E241" s="75"/>
      <c r="F241" s="240"/>
      <c r="G241" s="75"/>
      <c r="H241" s="75"/>
      <c r="I241" s="75"/>
      <c r="J241" s="75"/>
      <c r="K241" s="75"/>
      <c r="L241" s="75"/>
      <c r="M241" s="75"/>
      <c r="N241" s="75"/>
      <c r="O241" s="75"/>
      <c r="P241" s="75"/>
      <c r="Q241" s="75"/>
      <c r="R241" s="75"/>
      <c r="S241" s="75"/>
      <c r="T241" s="75"/>
      <c r="U241" s="75"/>
      <c r="V241" s="75"/>
      <c r="W241" s="75"/>
      <c r="X241" s="75"/>
      <c r="Y241" s="75"/>
      <c r="Z241" s="75"/>
    </row>
    <row r="242" ht="14.25" customHeight="1">
      <c r="A242" s="75"/>
      <c r="B242" s="75"/>
      <c r="C242" s="75"/>
      <c r="D242" s="75"/>
      <c r="E242" s="75"/>
      <c r="F242" s="240"/>
      <c r="G242" s="75"/>
      <c r="H242" s="75"/>
      <c r="I242" s="75"/>
      <c r="J242" s="75"/>
      <c r="K242" s="75"/>
      <c r="L242" s="75"/>
      <c r="M242" s="75"/>
      <c r="N242" s="75"/>
      <c r="O242" s="75"/>
      <c r="P242" s="75"/>
      <c r="Q242" s="75"/>
      <c r="R242" s="75"/>
      <c r="S242" s="75"/>
      <c r="T242" s="75"/>
      <c r="U242" s="75"/>
      <c r="V242" s="75"/>
      <c r="W242" s="75"/>
      <c r="X242" s="75"/>
      <c r="Y242" s="75"/>
      <c r="Z242" s="75"/>
    </row>
    <row r="243" ht="14.25" customHeight="1">
      <c r="A243" s="75"/>
      <c r="B243" s="75"/>
      <c r="C243" s="75"/>
      <c r="D243" s="75"/>
      <c r="E243" s="75"/>
      <c r="F243" s="240"/>
      <c r="G243" s="75"/>
      <c r="H243" s="75"/>
      <c r="I243" s="75"/>
      <c r="J243" s="75"/>
      <c r="K243" s="75"/>
      <c r="L243" s="75"/>
      <c r="M243" s="75"/>
      <c r="N243" s="75"/>
      <c r="O243" s="75"/>
      <c r="P243" s="75"/>
      <c r="Q243" s="75"/>
      <c r="R243" s="75"/>
      <c r="S243" s="75"/>
      <c r="T243" s="75"/>
      <c r="U243" s="75"/>
      <c r="V243" s="75"/>
      <c r="W243" s="75"/>
      <c r="X243" s="75"/>
      <c r="Y243" s="75"/>
      <c r="Z243" s="75"/>
    </row>
    <row r="244" ht="14.25" customHeight="1">
      <c r="A244" s="75"/>
      <c r="B244" s="75"/>
      <c r="C244" s="75"/>
      <c r="D244" s="75"/>
      <c r="E244" s="75"/>
      <c r="F244" s="240"/>
      <c r="G244" s="75"/>
      <c r="H244" s="75"/>
      <c r="I244" s="75"/>
      <c r="J244" s="75"/>
      <c r="K244" s="75"/>
      <c r="L244" s="75"/>
      <c r="M244" s="75"/>
      <c r="N244" s="75"/>
      <c r="O244" s="75"/>
      <c r="P244" s="75"/>
      <c r="Q244" s="75"/>
      <c r="R244" s="75"/>
      <c r="S244" s="75"/>
      <c r="T244" s="75"/>
      <c r="U244" s="75"/>
      <c r="V244" s="75"/>
      <c r="W244" s="75"/>
      <c r="X244" s="75"/>
      <c r="Y244" s="75"/>
      <c r="Z244" s="75"/>
    </row>
    <row r="245" ht="14.25" customHeight="1">
      <c r="A245" s="75"/>
      <c r="B245" s="75"/>
      <c r="C245" s="75"/>
      <c r="D245" s="75"/>
      <c r="E245" s="75"/>
      <c r="F245" s="240"/>
      <c r="G245" s="75"/>
      <c r="H245" s="75"/>
      <c r="I245" s="75"/>
      <c r="J245" s="75"/>
      <c r="K245" s="75"/>
      <c r="L245" s="75"/>
      <c r="M245" s="75"/>
      <c r="N245" s="75"/>
      <c r="O245" s="75"/>
      <c r="P245" s="75"/>
      <c r="Q245" s="75"/>
      <c r="R245" s="75"/>
      <c r="S245" s="75"/>
      <c r="T245" s="75"/>
      <c r="U245" s="75"/>
      <c r="V245" s="75"/>
      <c r="W245" s="75"/>
      <c r="X245" s="75"/>
      <c r="Y245" s="75"/>
      <c r="Z245" s="75"/>
    </row>
    <row r="246" ht="14.25" customHeight="1">
      <c r="A246" s="75"/>
      <c r="B246" s="75"/>
      <c r="C246" s="75"/>
      <c r="D246" s="75"/>
      <c r="E246" s="75"/>
      <c r="F246" s="240"/>
      <c r="G246" s="75"/>
      <c r="H246" s="75"/>
      <c r="I246" s="75"/>
      <c r="J246" s="75"/>
      <c r="K246" s="75"/>
      <c r="L246" s="75"/>
      <c r="M246" s="75"/>
      <c r="N246" s="75"/>
      <c r="O246" s="75"/>
      <c r="P246" s="75"/>
      <c r="Q246" s="75"/>
      <c r="R246" s="75"/>
      <c r="S246" s="75"/>
      <c r="T246" s="75"/>
      <c r="U246" s="75"/>
      <c r="V246" s="75"/>
      <c r="W246" s="75"/>
      <c r="X246" s="75"/>
      <c r="Y246" s="75"/>
      <c r="Z246" s="75"/>
    </row>
    <row r="247" ht="14.25" customHeight="1">
      <c r="A247" s="75"/>
      <c r="B247" s="75"/>
      <c r="C247" s="75"/>
      <c r="D247" s="75"/>
      <c r="E247" s="75"/>
      <c r="F247" s="240"/>
      <c r="G247" s="75"/>
      <c r="H247" s="75"/>
      <c r="I247" s="75"/>
      <c r="J247" s="75"/>
      <c r="K247" s="75"/>
      <c r="L247" s="75"/>
      <c r="M247" s="75"/>
      <c r="N247" s="75"/>
      <c r="O247" s="75"/>
      <c r="P247" s="75"/>
      <c r="Q247" s="75"/>
      <c r="R247" s="75"/>
      <c r="S247" s="75"/>
      <c r="T247" s="75"/>
      <c r="U247" s="75"/>
      <c r="V247" s="75"/>
      <c r="W247" s="75"/>
      <c r="X247" s="75"/>
      <c r="Y247" s="75"/>
      <c r="Z247" s="75"/>
    </row>
    <row r="248" ht="14.25" customHeight="1">
      <c r="A248" s="75"/>
      <c r="B248" s="75"/>
      <c r="C248" s="75"/>
      <c r="D248" s="75"/>
      <c r="E248" s="75"/>
      <c r="F248" s="240"/>
      <c r="G248" s="75"/>
      <c r="H248" s="75"/>
      <c r="I248" s="75"/>
      <c r="J248" s="75"/>
      <c r="K248" s="75"/>
      <c r="L248" s="75"/>
      <c r="M248" s="75"/>
      <c r="N248" s="75"/>
      <c r="O248" s="75"/>
      <c r="P248" s="75"/>
      <c r="Q248" s="75"/>
      <c r="R248" s="75"/>
      <c r="S248" s="75"/>
      <c r="T248" s="75"/>
      <c r="U248" s="75"/>
      <c r="V248" s="75"/>
      <c r="W248" s="75"/>
      <c r="X248" s="75"/>
      <c r="Y248" s="75"/>
      <c r="Z248" s="75"/>
    </row>
    <row r="249" ht="14.25" customHeight="1">
      <c r="A249" s="75"/>
      <c r="B249" s="75"/>
      <c r="C249" s="75"/>
      <c r="D249" s="75"/>
      <c r="E249" s="75"/>
      <c r="F249" s="240"/>
      <c r="G249" s="75"/>
      <c r="H249" s="75"/>
      <c r="I249" s="75"/>
      <c r="J249" s="75"/>
      <c r="K249" s="75"/>
      <c r="L249" s="75"/>
      <c r="M249" s="75"/>
      <c r="N249" s="75"/>
      <c r="O249" s="75"/>
      <c r="P249" s="75"/>
      <c r="Q249" s="75"/>
      <c r="R249" s="75"/>
      <c r="S249" s="75"/>
      <c r="T249" s="75"/>
      <c r="U249" s="75"/>
      <c r="V249" s="75"/>
      <c r="W249" s="75"/>
      <c r="X249" s="75"/>
      <c r="Y249" s="75"/>
      <c r="Z249" s="75"/>
    </row>
    <row r="250" ht="14.25" customHeight="1">
      <c r="A250" s="75"/>
      <c r="B250" s="75"/>
      <c r="C250" s="75"/>
      <c r="D250" s="75"/>
      <c r="E250" s="75"/>
      <c r="F250" s="240"/>
      <c r="G250" s="75"/>
      <c r="H250" s="75"/>
      <c r="I250" s="75"/>
      <c r="J250" s="75"/>
      <c r="K250" s="75"/>
      <c r="L250" s="75"/>
      <c r="M250" s="75"/>
      <c r="N250" s="75"/>
      <c r="O250" s="75"/>
      <c r="P250" s="75"/>
      <c r="Q250" s="75"/>
      <c r="R250" s="75"/>
      <c r="S250" s="75"/>
      <c r="T250" s="75"/>
      <c r="U250" s="75"/>
      <c r="V250" s="75"/>
      <c r="W250" s="75"/>
      <c r="X250" s="75"/>
      <c r="Y250" s="75"/>
      <c r="Z250" s="75"/>
    </row>
    <row r="251" ht="14.25" customHeight="1">
      <c r="A251" s="75"/>
      <c r="B251" s="75"/>
      <c r="C251" s="75"/>
      <c r="D251" s="75"/>
      <c r="E251" s="75"/>
      <c r="F251" s="240"/>
      <c r="G251" s="75"/>
      <c r="H251" s="75"/>
      <c r="I251" s="75"/>
      <c r="J251" s="75"/>
      <c r="K251" s="75"/>
      <c r="L251" s="75"/>
      <c r="M251" s="75"/>
      <c r="N251" s="75"/>
      <c r="O251" s="75"/>
      <c r="P251" s="75"/>
      <c r="Q251" s="75"/>
      <c r="R251" s="75"/>
      <c r="S251" s="75"/>
      <c r="T251" s="75"/>
      <c r="U251" s="75"/>
      <c r="V251" s="75"/>
      <c r="W251" s="75"/>
      <c r="X251" s="75"/>
      <c r="Y251" s="75"/>
      <c r="Z251" s="75"/>
    </row>
    <row r="252" ht="14.25" customHeight="1">
      <c r="A252" s="75"/>
      <c r="B252" s="75"/>
      <c r="C252" s="75"/>
      <c r="D252" s="75"/>
      <c r="E252" s="75"/>
      <c r="F252" s="240"/>
      <c r="G252" s="75"/>
      <c r="H252" s="75"/>
      <c r="I252" s="75"/>
      <c r="J252" s="75"/>
      <c r="K252" s="75"/>
      <c r="L252" s="75"/>
      <c r="M252" s="75"/>
      <c r="N252" s="75"/>
      <c r="O252" s="75"/>
      <c r="P252" s="75"/>
      <c r="Q252" s="75"/>
      <c r="R252" s="75"/>
      <c r="S252" s="75"/>
      <c r="T252" s="75"/>
      <c r="U252" s="75"/>
      <c r="V252" s="75"/>
      <c r="W252" s="75"/>
      <c r="X252" s="75"/>
      <c r="Y252" s="75"/>
      <c r="Z252" s="75"/>
    </row>
    <row r="253" ht="14.25" customHeight="1">
      <c r="A253" s="75"/>
      <c r="B253" s="75"/>
      <c r="C253" s="75"/>
      <c r="D253" s="75"/>
      <c r="E253" s="75"/>
      <c r="F253" s="240"/>
      <c r="G253" s="75"/>
      <c r="H253" s="75"/>
      <c r="I253" s="75"/>
      <c r="J253" s="75"/>
      <c r="K253" s="75"/>
      <c r="L253" s="75"/>
      <c r="M253" s="75"/>
      <c r="N253" s="75"/>
      <c r="O253" s="75"/>
      <c r="P253" s="75"/>
      <c r="Q253" s="75"/>
      <c r="R253" s="75"/>
      <c r="S253" s="75"/>
      <c r="T253" s="75"/>
      <c r="U253" s="75"/>
      <c r="V253" s="75"/>
      <c r="W253" s="75"/>
      <c r="X253" s="75"/>
      <c r="Y253" s="75"/>
      <c r="Z253" s="75"/>
    </row>
    <row r="254" ht="14.25" customHeight="1">
      <c r="A254" s="75"/>
      <c r="B254" s="75"/>
      <c r="C254" s="75"/>
      <c r="D254" s="75"/>
      <c r="E254" s="75"/>
      <c r="F254" s="240"/>
      <c r="G254" s="75"/>
      <c r="H254" s="75"/>
      <c r="I254" s="75"/>
      <c r="J254" s="75"/>
      <c r="K254" s="75"/>
      <c r="L254" s="75"/>
      <c r="M254" s="75"/>
      <c r="N254" s="75"/>
      <c r="O254" s="75"/>
      <c r="P254" s="75"/>
      <c r="Q254" s="75"/>
      <c r="R254" s="75"/>
      <c r="S254" s="75"/>
      <c r="T254" s="75"/>
      <c r="U254" s="75"/>
      <c r="V254" s="75"/>
      <c r="W254" s="75"/>
      <c r="X254" s="75"/>
      <c r="Y254" s="75"/>
      <c r="Z254" s="75"/>
    </row>
    <row r="255" ht="14.25" customHeight="1">
      <c r="A255" s="75"/>
      <c r="B255" s="75"/>
      <c r="C255" s="75"/>
      <c r="D255" s="75"/>
      <c r="E255" s="75"/>
      <c r="F255" s="240"/>
      <c r="G255" s="75"/>
      <c r="H255" s="75"/>
      <c r="I255" s="75"/>
      <c r="J255" s="75"/>
      <c r="K255" s="75"/>
      <c r="L255" s="75"/>
      <c r="M255" s="75"/>
      <c r="N255" s="75"/>
      <c r="O255" s="75"/>
      <c r="P255" s="75"/>
      <c r="Q255" s="75"/>
      <c r="R255" s="75"/>
      <c r="S255" s="75"/>
      <c r="T255" s="75"/>
      <c r="U255" s="75"/>
      <c r="V255" s="75"/>
      <c r="W255" s="75"/>
      <c r="X255" s="75"/>
      <c r="Y255" s="75"/>
      <c r="Z255" s="75"/>
    </row>
    <row r="256" ht="14.25" customHeight="1">
      <c r="A256" s="75"/>
      <c r="B256" s="75"/>
      <c r="C256" s="75"/>
      <c r="D256" s="75"/>
      <c r="E256" s="75"/>
      <c r="F256" s="240"/>
      <c r="G256" s="75"/>
      <c r="H256" s="75"/>
      <c r="I256" s="75"/>
      <c r="J256" s="75"/>
      <c r="K256" s="75"/>
      <c r="L256" s="75"/>
      <c r="M256" s="75"/>
      <c r="N256" s="75"/>
      <c r="O256" s="75"/>
      <c r="P256" s="75"/>
      <c r="Q256" s="75"/>
      <c r="R256" s="75"/>
      <c r="S256" s="75"/>
      <c r="T256" s="75"/>
      <c r="U256" s="75"/>
      <c r="V256" s="75"/>
      <c r="W256" s="75"/>
      <c r="X256" s="75"/>
      <c r="Y256" s="75"/>
      <c r="Z256" s="75"/>
    </row>
    <row r="257" ht="14.25" customHeight="1">
      <c r="A257" s="75"/>
      <c r="B257" s="75"/>
      <c r="C257" s="75"/>
      <c r="D257" s="75"/>
      <c r="E257" s="75"/>
      <c r="F257" s="240"/>
      <c r="G257" s="75"/>
      <c r="H257" s="75"/>
      <c r="I257" s="75"/>
      <c r="J257" s="75"/>
      <c r="K257" s="75"/>
      <c r="L257" s="75"/>
      <c r="M257" s="75"/>
      <c r="N257" s="75"/>
      <c r="O257" s="75"/>
      <c r="P257" s="75"/>
      <c r="Q257" s="75"/>
      <c r="R257" s="75"/>
      <c r="S257" s="75"/>
      <c r="T257" s="75"/>
      <c r="U257" s="75"/>
      <c r="V257" s="75"/>
      <c r="W257" s="75"/>
      <c r="X257" s="75"/>
      <c r="Y257" s="75"/>
      <c r="Z257" s="75"/>
    </row>
    <row r="258" ht="14.25" customHeight="1">
      <c r="A258" s="75"/>
      <c r="B258" s="75"/>
      <c r="C258" s="75"/>
      <c r="D258" s="75"/>
      <c r="E258" s="75"/>
      <c r="F258" s="240"/>
      <c r="G258" s="75"/>
      <c r="H258" s="75"/>
      <c r="I258" s="75"/>
      <c r="J258" s="75"/>
      <c r="K258" s="75"/>
      <c r="L258" s="75"/>
      <c r="M258" s="75"/>
      <c r="N258" s="75"/>
      <c r="O258" s="75"/>
      <c r="P258" s="75"/>
      <c r="Q258" s="75"/>
      <c r="R258" s="75"/>
      <c r="S258" s="75"/>
      <c r="T258" s="75"/>
      <c r="U258" s="75"/>
      <c r="V258" s="75"/>
      <c r="W258" s="75"/>
      <c r="X258" s="75"/>
      <c r="Y258" s="75"/>
      <c r="Z258" s="75"/>
    </row>
    <row r="259" ht="14.25" customHeight="1">
      <c r="A259" s="75"/>
      <c r="B259" s="75"/>
      <c r="C259" s="75"/>
      <c r="D259" s="75"/>
      <c r="E259" s="75"/>
      <c r="F259" s="240"/>
      <c r="G259" s="75"/>
      <c r="H259" s="75"/>
      <c r="I259" s="75"/>
      <c r="J259" s="75"/>
      <c r="K259" s="75"/>
      <c r="L259" s="75"/>
      <c r="M259" s="75"/>
      <c r="N259" s="75"/>
      <c r="O259" s="75"/>
      <c r="P259" s="75"/>
      <c r="Q259" s="75"/>
      <c r="R259" s="75"/>
      <c r="S259" s="75"/>
      <c r="T259" s="75"/>
      <c r="U259" s="75"/>
      <c r="V259" s="75"/>
      <c r="W259" s="75"/>
      <c r="X259" s="75"/>
      <c r="Y259" s="75"/>
      <c r="Z259" s="75"/>
    </row>
    <row r="260" ht="14.25" customHeight="1">
      <c r="A260" s="75"/>
      <c r="B260" s="75"/>
      <c r="C260" s="75"/>
      <c r="D260" s="75"/>
      <c r="E260" s="75"/>
      <c r="F260" s="240"/>
      <c r="G260" s="75"/>
      <c r="H260" s="75"/>
      <c r="I260" s="75"/>
      <c r="J260" s="75"/>
      <c r="K260" s="75"/>
      <c r="L260" s="75"/>
      <c r="M260" s="75"/>
      <c r="N260" s="75"/>
      <c r="O260" s="75"/>
      <c r="P260" s="75"/>
      <c r="Q260" s="75"/>
      <c r="R260" s="75"/>
      <c r="S260" s="75"/>
      <c r="T260" s="75"/>
      <c r="U260" s="75"/>
      <c r="V260" s="75"/>
      <c r="W260" s="75"/>
      <c r="X260" s="75"/>
      <c r="Y260" s="75"/>
      <c r="Z260" s="75"/>
    </row>
    <row r="261" ht="14.25" customHeight="1">
      <c r="A261" s="75"/>
      <c r="B261" s="75"/>
      <c r="C261" s="75"/>
      <c r="D261" s="75"/>
      <c r="E261" s="75"/>
      <c r="F261" s="240"/>
      <c r="G261" s="75"/>
      <c r="H261" s="75"/>
      <c r="I261" s="75"/>
      <c r="J261" s="75"/>
      <c r="K261" s="75"/>
      <c r="L261" s="75"/>
      <c r="M261" s="75"/>
      <c r="N261" s="75"/>
      <c r="O261" s="75"/>
      <c r="P261" s="75"/>
      <c r="Q261" s="75"/>
      <c r="R261" s="75"/>
      <c r="S261" s="75"/>
      <c r="T261" s="75"/>
      <c r="U261" s="75"/>
      <c r="V261" s="75"/>
      <c r="W261" s="75"/>
      <c r="X261" s="75"/>
      <c r="Y261" s="75"/>
      <c r="Z261" s="75"/>
    </row>
    <row r="262" ht="14.25" customHeight="1">
      <c r="A262" s="75"/>
      <c r="B262" s="75"/>
      <c r="C262" s="75"/>
      <c r="D262" s="75"/>
      <c r="E262" s="75"/>
      <c r="F262" s="240"/>
      <c r="G262" s="75"/>
      <c r="H262" s="75"/>
      <c r="I262" s="75"/>
      <c r="J262" s="75"/>
      <c r="K262" s="75"/>
      <c r="L262" s="75"/>
      <c r="M262" s="75"/>
      <c r="N262" s="75"/>
      <c r="O262" s="75"/>
      <c r="P262" s="75"/>
      <c r="Q262" s="75"/>
      <c r="R262" s="75"/>
      <c r="S262" s="75"/>
      <c r="T262" s="75"/>
      <c r="U262" s="75"/>
      <c r="V262" s="75"/>
      <c r="W262" s="75"/>
      <c r="X262" s="75"/>
      <c r="Y262" s="75"/>
      <c r="Z262" s="75"/>
    </row>
    <row r="263" ht="14.25" customHeight="1">
      <c r="A263" s="75"/>
      <c r="B263" s="75"/>
      <c r="C263" s="75"/>
      <c r="D263" s="75"/>
      <c r="E263" s="75"/>
      <c r="F263" s="240"/>
      <c r="G263" s="75"/>
      <c r="H263" s="75"/>
      <c r="I263" s="75"/>
      <c r="J263" s="75"/>
      <c r="K263" s="75"/>
      <c r="L263" s="75"/>
      <c r="M263" s="75"/>
      <c r="N263" s="75"/>
      <c r="O263" s="75"/>
      <c r="P263" s="75"/>
      <c r="Q263" s="75"/>
      <c r="R263" s="75"/>
      <c r="S263" s="75"/>
      <c r="T263" s="75"/>
      <c r="U263" s="75"/>
      <c r="V263" s="75"/>
      <c r="W263" s="75"/>
      <c r="X263" s="75"/>
      <c r="Y263" s="75"/>
      <c r="Z263" s="75"/>
    </row>
    <row r="264" ht="14.25" customHeight="1">
      <c r="A264" s="75"/>
      <c r="B264" s="75"/>
      <c r="C264" s="75"/>
      <c r="D264" s="75"/>
      <c r="E264" s="75"/>
      <c r="F264" s="240"/>
      <c r="G264" s="75"/>
      <c r="H264" s="75"/>
      <c r="I264" s="75"/>
      <c r="J264" s="75"/>
      <c r="K264" s="75"/>
      <c r="L264" s="75"/>
      <c r="M264" s="75"/>
      <c r="N264" s="75"/>
      <c r="O264" s="75"/>
      <c r="P264" s="75"/>
      <c r="Q264" s="75"/>
      <c r="R264" s="75"/>
      <c r="S264" s="75"/>
      <c r="T264" s="75"/>
      <c r="U264" s="75"/>
      <c r="V264" s="75"/>
      <c r="W264" s="75"/>
      <c r="X264" s="75"/>
      <c r="Y264" s="75"/>
      <c r="Z264" s="75"/>
    </row>
    <row r="265" ht="14.25" customHeight="1">
      <c r="A265" s="75"/>
      <c r="B265" s="75"/>
      <c r="C265" s="75"/>
      <c r="D265" s="75"/>
      <c r="E265" s="75"/>
      <c r="F265" s="240"/>
      <c r="G265" s="75"/>
      <c r="H265" s="75"/>
      <c r="I265" s="75"/>
      <c r="J265" s="75"/>
      <c r="K265" s="75"/>
      <c r="L265" s="75"/>
      <c r="M265" s="75"/>
      <c r="N265" s="75"/>
      <c r="O265" s="75"/>
      <c r="P265" s="75"/>
      <c r="Q265" s="75"/>
      <c r="R265" s="75"/>
      <c r="S265" s="75"/>
      <c r="T265" s="75"/>
      <c r="U265" s="75"/>
      <c r="V265" s="75"/>
      <c r="W265" s="75"/>
      <c r="X265" s="75"/>
      <c r="Y265" s="75"/>
      <c r="Z265" s="75"/>
    </row>
    <row r="266" ht="14.25" customHeight="1">
      <c r="A266" s="75"/>
      <c r="B266" s="75"/>
      <c r="C266" s="75"/>
      <c r="D266" s="75"/>
      <c r="E266" s="75"/>
      <c r="F266" s="240"/>
      <c r="G266" s="75"/>
      <c r="H266" s="75"/>
      <c r="I266" s="75"/>
      <c r="J266" s="75"/>
      <c r="K266" s="75"/>
      <c r="L266" s="75"/>
      <c r="M266" s="75"/>
      <c r="N266" s="75"/>
      <c r="O266" s="75"/>
      <c r="P266" s="75"/>
      <c r="Q266" s="75"/>
      <c r="R266" s="75"/>
      <c r="S266" s="75"/>
      <c r="T266" s="75"/>
      <c r="U266" s="75"/>
      <c r="V266" s="75"/>
      <c r="W266" s="75"/>
      <c r="X266" s="75"/>
      <c r="Y266" s="75"/>
      <c r="Z266" s="75"/>
    </row>
    <row r="267" ht="14.25" customHeight="1">
      <c r="A267" s="75"/>
      <c r="B267" s="75"/>
      <c r="C267" s="75"/>
      <c r="D267" s="75"/>
      <c r="E267" s="75"/>
      <c r="F267" s="240"/>
      <c r="G267" s="75"/>
      <c r="H267" s="75"/>
      <c r="I267" s="75"/>
      <c r="J267" s="75"/>
      <c r="K267" s="75"/>
      <c r="L267" s="75"/>
      <c r="M267" s="75"/>
      <c r="N267" s="75"/>
      <c r="O267" s="75"/>
      <c r="P267" s="75"/>
      <c r="Q267" s="75"/>
      <c r="R267" s="75"/>
      <c r="S267" s="75"/>
      <c r="T267" s="75"/>
      <c r="U267" s="75"/>
      <c r="V267" s="75"/>
      <c r="W267" s="75"/>
      <c r="X267" s="75"/>
      <c r="Y267" s="75"/>
      <c r="Z267" s="75"/>
    </row>
    <row r="268" ht="14.25" customHeight="1">
      <c r="A268" s="75"/>
      <c r="B268" s="75"/>
      <c r="C268" s="75"/>
      <c r="D268" s="75"/>
      <c r="E268" s="75"/>
      <c r="F268" s="240"/>
      <c r="G268" s="75"/>
      <c r="H268" s="75"/>
      <c r="I268" s="75"/>
      <c r="J268" s="75"/>
      <c r="K268" s="75"/>
      <c r="L268" s="75"/>
      <c r="M268" s="75"/>
      <c r="N268" s="75"/>
      <c r="O268" s="75"/>
      <c r="P268" s="75"/>
      <c r="Q268" s="75"/>
      <c r="R268" s="75"/>
      <c r="S268" s="75"/>
      <c r="T268" s="75"/>
      <c r="U268" s="75"/>
      <c r="V268" s="75"/>
      <c r="W268" s="75"/>
      <c r="X268" s="75"/>
      <c r="Y268" s="75"/>
      <c r="Z268" s="75"/>
    </row>
    <row r="269" ht="14.25" customHeight="1">
      <c r="A269" s="75"/>
      <c r="B269" s="75"/>
      <c r="C269" s="75"/>
      <c r="D269" s="75"/>
      <c r="E269" s="75"/>
      <c r="F269" s="240"/>
      <c r="G269" s="75"/>
      <c r="H269" s="75"/>
      <c r="I269" s="75"/>
      <c r="J269" s="75"/>
      <c r="K269" s="75"/>
      <c r="L269" s="75"/>
      <c r="M269" s="75"/>
      <c r="N269" s="75"/>
      <c r="O269" s="75"/>
      <c r="P269" s="75"/>
      <c r="Q269" s="75"/>
      <c r="R269" s="75"/>
      <c r="S269" s="75"/>
      <c r="T269" s="75"/>
      <c r="U269" s="75"/>
      <c r="V269" s="75"/>
      <c r="W269" s="75"/>
      <c r="X269" s="75"/>
      <c r="Y269" s="75"/>
      <c r="Z269" s="75"/>
    </row>
    <row r="270" ht="14.25" customHeight="1">
      <c r="A270" s="75"/>
      <c r="B270" s="75"/>
      <c r="C270" s="75"/>
      <c r="D270" s="75"/>
      <c r="E270" s="75"/>
      <c r="F270" s="240"/>
      <c r="G270" s="75"/>
      <c r="H270" s="75"/>
      <c r="I270" s="75"/>
      <c r="J270" s="75"/>
      <c r="K270" s="75"/>
      <c r="L270" s="75"/>
      <c r="M270" s="75"/>
      <c r="N270" s="75"/>
      <c r="O270" s="75"/>
      <c r="P270" s="75"/>
      <c r="Q270" s="75"/>
      <c r="R270" s="75"/>
      <c r="S270" s="75"/>
      <c r="T270" s="75"/>
      <c r="U270" s="75"/>
      <c r="V270" s="75"/>
      <c r="W270" s="75"/>
      <c r="X270" s="75"/>
      <c r="Y270" s="75"/>
      <c r="Z270" s="75"/>
    </row>
    <row r="271" ht="14.25" customHeight="1">
      <c r="A271" s="75"/>
      <c r="B271" s="75"/>
      <c r="C271" s="75"/>
      <c r="D271" s="75"/>
      <c r="E271" s="75"/>
      <c r="F271" s="240"/>
      <c r="G271" s="75"/>
      <c r="H271" s="75"/>
      <c r="I271" s="75"/>
      <c r="J271" s="75"/>
      <c r="K271" s="75"/>
      <c r="L271" s="75"/>
      <c r="M271" s="75"/>
      <c r="N271" s="75"/>
      <c r="O271" s="75"/>
      <c r="P271" s="75"/>
      <c r="Q271" s="75"/>
      <c r="R271" s="75"/>
      <c r="S271" s="75"/>
      <c r="T271" s="75"/>
      <c r="U271" s="75"/>
      <c r="V271" s="75"/>
      <c r="W271" s="75"/>
      <c r="X271" s="75"/>
      <c r="Y271" s="75"/>
      <c r="Z271" s="75"/>
    </row>
    <row r="272" ht="14.25" customHeight="1">
      <c r="A272" s="75"/>
      <c r="B272" s="75"/>
      <c r="C272" s="75"/>
      <c r="D272" s="75"/>
      <c r="E272" s="75"/>
      <c r="F272" s="240"/>
      <c r="G272" s="75"/>
      <c r="H272" s="75"/>
      <c r="I272" s="75"/>
      <c r="J272" s="75"/>
      <c r="K272" s="75"/>
      <c r="L272" s="75"/>
      <c r="M272" s="75"/>
      <c r="N272" s="75"/>
      <c r="O272" s="75"/>
      <c r="P272" s="75"/>
      <c r="Q272" s="75"/>
      <c r="R272" s="75"/>
      <c r="S272" s="75"/>
      <c r="T272" s="75"/>
      <c r="U272" s="75"/>
      <c r="V272" s="75"/>
      <c r="W272" s="75"/>
      <c r="X272" s="75"/>
      <c r="Y272" s="75"/>
      <c r="Z272" s="75"/>
    </row>
    <row r="273" ht="14.25" customHeight="1">
      <c r="A273" s="75"/>
      <c r="B273" s="75"/>
      <c r="C273" s="75"/>
      <c r="D273" s="75"/>
      <c r="E273" s="75"/>
      <c r="F273" s="240"/>
      <c r="G273" s="75"/>
      <c r="H273" s="75"/>
      <c r="I273" s="75"/>
      <c r="J273" s="75"/>
      <c r="K273" s="75"/>
      <c r="L273" s="75"/>
      <c r="M273" s="75"/>
      <c r="N273" s="75"/>
      <c r="O273" s="75"/>
      <c r="P273" s="75"/>
      <c r="Q273" s="75"/>
      <c r="R273" s="75"/>
      <c r="S273" s="75"/>
      <c r="T273" s="75"/>
      <c r="U273" s="75"/>
      <c r="V273" s="75"/>
      <c r="W273" s="75"/>
      <c r="X273" s="75"/>
      <c r="Y273" s="75"/>
      <c r="Z273" s="75"/>
    </row>
    <row r="274" ht="14.25" customHeight="1">
      <c r="A274" s="75"/>
      <c r="B274" s="75"/>
      <c r="C274" s="75"/>
      <c r="D274" s="75"/>
      <c r="E274" s="75"/>
      <c r="F274" s="240"/>
      <c r="G274" s="75"/>
      <c r="H274" s="75"/>
      <c r="I274" s="75"/>
      <c r="J274" s="75"/>
      <c r="K274" s="75"/>
      <c r="L274" s="75"/>
      <c r="M274" s="75"/>
      <c r="N274" s="75"/>
      <c r="O274" s="75"/>
      <c r="P274" s="75"/>
      <c r="Q274" s="75"/>
      <c r="R274" s="75"/>
      <c r="S274" s="75"/>
      <c r="T274" s="75"/>
      <c r="U274" s="75"/>
      <c r="V274" s="75"/>
      <c r="W274" s="75"/>
      <c r="X274" s="75"/>
      <c r="Y274" s="75"/>
      <c r="Z274" s="75"/>
    </row>
    <row r="275" ht="14.25" customHeight="1">
      <c r="A275" s="75"/>
      <c r="B275" s="75"/>
      <c r="C275" s="75"/>
      <c r="D275" s="75"/>
      <c r="E275" s="75"/>
      <c r="F275" s="240"/>
      <c r="G275" s="75"/>
      <c r="H275" s="75"/>
      <c r="I275" s="75"/>
      <c r="J275" s="75"/>
      <c r="K275" s="75"/>
      <c r="L275" s="75"/>
      <c r="M275" s="75"/>
      <c r="N275" s="75"/>
      <c r="O275" s="75"/>
      <c r="P275" s="75"/>
      <c r="Q275" s="75"/>
      <c r="R275" s="75"/>
      <c r="S275" s="75"/>
      <c r="T275" s="75"/>
      <c r="U275" s="75"/>
      <c r="V275" s="75"/>
      <c r="W275" s="75"/>
      <c r="X275" s="75"/>
      <c r="Y275" s="75"/>
      <c r="Z275" s="75"/>
    </row>
    <row r="276" ht="14.25" customHeight="1">
      <c r="A276" s="75"/>
      <c r="B276" s="75"/>
      <c r="C276" s="75"/>
      <c r="D276" s="75"/>
      <c r="E276" s="75"/>
      <c r="F276" s="240"/>
      <c r="G276" s="75"/>
      <c r="H276" s="75"/>
      <c r="I276" s="75"/>
      <c r="J276" s="75"/>
      <c r="K276" s="75"/>
      <c r="L276" s="75"/>
      <c r="M276" s="75"/>
      <c r="N276" s="75"/>
      <c r="O276" s="75"/>
      <c r="P276" s="75"/>
      <c r="Q276" s="75"/>
      <c r="R276" s="75"/>
      <c r="S276" s="75"/>
      <c r="T276" s="75"/>
      <c r="U276" s="75"/>
      <c r="V276" s="75"/>
      <c r="W276" s="75"/>
      <c r="X276" s="75"/>
      <c r="Y276" s="75"/>
      <c r="Z276" s="75"/>
    </row>
    <row r="277" ht="14.25" customHeight="1">
      <c r="A277" s="75"/>
      <c r="B277" s="75"/>
      <c r="C277" s="75"/>
      <c r="D277" s="75"/>
      <c r="E277" s="75"/>
      <c r="F277" s="240"/>
      <c r="G277" s="75"/>
      <c r="H277" s="75"/>
      <c r="I277" s="75"/>
      <c r="J277" s="75"/>
      <c r="K277" s="75"/>
      <c r="L277" s="75"/>
      <c r="M277" s="75"/>
      <c r="N277" s="75"/>
      <c r="O277" s="75"/>
      <c r="P277" s="75"/>
      <c r="Q277" s="75"/>
      <c r="R277" s="75"/>
      <c r="S277" s="75"/>
      <c r="T277" s="75"/>
      <c r="U277" s="75"/>
      <c r="V277" s="75"/>
      <c r="W277" s="75"/>
      <c r="X277" s="75"/>
      <c r="Y277" s="75"/>
      <c r="Z277" s="75"/>
    </row>
    <row r="278" ht="14.25" customHeight="1">
      <c r="A278" s="75"/>
      <c r="B278" s="75"/>
      <c r="C278" s="75"/>
      <c r="D278" s="75"/>
      <c r="E278" s="75"/>
      <c r="F278" s="240"/>
      <c r="G278" s="75"/>
      <c r="H278" s="75"/>
      <c r="I278" s="75"/>
      <c r="J278" s="75"/>
      <c r="K278" s="75"/>
      <c r="L278" s="75"/>
      <c r="M278" s="75"/>
      <c r="N278" s="75"/>
      <c r="O278" s="75"/>
      <c r="P278" s="75"/>
      <c r="Q278" s="75"/>
      <c r="R278" s="75"/>
      <c r="S278" s="75"/>
      <c r="T278" s="75"/>
      <c r="U278" s="75"/>
      <c r="V278" s="75"/>
      <c r="W278" s="75"/>
      <c r="X278" s="75"/>
      <c r="Y278" s="75"/>
      <c r="Z278" s="75"/>
    </row>
    <row r="279" ht="14.25" customHeight="1">
      <c r="A279" s="75"/>
      <c r="B279" s="75"/>
      <c r="C279" s="75"/>
      <c r="D279" s="75"/>
      <c r="E279" s="75"/>
      <c r="F279" s="240"/>
      <c r="G279" s="75"/>
      <c r="H279" s="75"/>
      <c r="I279" s="75"/>
      <c r="J279" s="75"/>
      <c r="K279" s="75"/>
      <c r="L279" s="75"/>
      <c r="M279" s="75"/>
      <c r="N279" s="75"/>
      <c r="O279" s="75"/>
      <c r="P279" s="75"/>
      <c r="Q279" s="75"/>
      <c r="R279" s="75"/>
      <c r="S279" s="75"/>
      <c r="T279" s="75"/>
      <c r="U279" s="75"/>
      <c r="V279" s="75"/>
      <c r="W279" s="75"/>
      <c r="X279" s="75"/>
      <c r="Y279" s="75"/>
      <c r="Z279" s="75"/>
    </row>
    <row r="280" ht="14.25" customHeight="1">
      <c r="A280" s="75"/>
      <c r="B280" s="75"/>
      <c r="C280" s="75"/>
      <c r="D280" s="75"/>
      <c r="E280" s="75"/>
      <c r="F280" s="240"/>
      <c r="G280" s="75"/>
      <c r="H280" s="75"/>
      <c r="I280" s="75"/>
      <c r="J280" s="75"/>
      <c r="K280" s="75"/>
      <c r="L280" s="75"/>
      <c r="M280" s="75"/>
      <c r="N280" s="75"/>
      <c r="O280" s="75"/>
      <c r="P280" s="75"/>
      <c r="Q280" s="75"/>
      <c r="R280" s="75"/>
      <c r="S280" s="75"/>
      <c r="T280" s="75"/>
      <c r="U280" s="75"/>
      <c r="V280" s="75"/>
      <c r="W280" s="75"/>
      <c r="X280" s="75"/>
      <c r="Y280" s="75"/>
      <c r="Z280" s="75"/>
    </row>
    <row r="281" ht="14.25" customHeight="1">
      <c r="A281" s="75"/>
      <c r="B281" s="75"/>
      <c r="C281" s="75"/>
      <c r="D281" s="75"/>
      <c r="E281" s="75"/>
      <c r="F281" s="240"/>
      <c r="G281" s="75"/>
      <c r="H281" s="75"/>
      <c r="I281" s="75"/>
      <c r="J281" s="75"/>
      <c r="K281" s="75"/>
      <c r="L281" s="75"/>
      <c r="M281" s="75"/>
      <c r="N281" s="75"/>
      <c r="O281" s="75"/>
      <c r="P281" s="75"/>
      <c r="Q281" s="75"/>
      <c r="R281" s="75"/>
      <c r="S281" s="75"/>
      <c r="T281" s="75"/>
      <c r="U281" s="75"/>
      <c r="V281" s="75"/>
      <c r="W281" s="75"/>
      <c r="X281" s="75"/>
      <c r="Y281" s="75"/>
      <c r="Z281" s="75"/>
    </row>
    <row r="282" ht="14.25" customHeight="1">
      <c r="A282" s="75"/>
      <c r="B282" s="75"/>
      <c r="C282" s="75"/>
      <c r="D282" s="75"/>
      <c r="E282" s="75"/>
      <c r="F282" s="240"/>
      <c r="G282" s="75"/>
      <c r="H282" s="75"/>
      <c r="I282" s="75"/>
      <c r="J282" s="75"/>
      <c r="K282" s="75"/>
      <c r="L282" s="75"/>
      <c r="M282" s="75"/>
      <c r="N282" s="75"/>
      <c r="O282" s="75"/>
      <c r="P282" s="75"/>
      <c r="Q282" s="75"/>
      <c r="R282" s="75"/>
      <c r="S282" s="75"/>
      <c r="T282" s="75"/>
      <c r="U282" s="75"/>
      <c r="V282" s="75"/>
      <c r="W282" s="75"/>
      <c r="X282" s="75"/>
      <c r="Y282" s="75"/>
      <c r="Z282" s="75"/>
    </row>
    <row r="283" ht="14.25" customHeight="1">
      <c r="A283" s="75"/>
      <c r="B283" s="75"/>
      <c r="C283" s="75"/>
      <c r="D283" s="75"/>
      <c r="E283" s="75"/>
      <c r="F283" s="240"/>
      <c r="G283" s="75"/>
      <c r="H283" s="75"/>
      <c r="I283" s="75"/>
      <c r="J283" s="75"/>
      <c r="K283" s="75"/>
      <c r="L283" s="75"/>
      <c r="M283" s="75"/>
      <c r="N283" s="75"/>
      <c r="O283" s="75"/>
      <c r="P283" s="75"/>
      <c r="Q283" s="75"/>
      <c r="R283" s="75"/>
      <c r="S283" s="75"/>
      <c r="T283" s="75"/>
      <c r="U283" s="75"/>
      <c r="V283" s="75"/>
      <c r="W283" s="75"/>
      <c r="X283" s="75"/>
      <c r="Y283" s="75"/>
      <c r="Z283" s="75"/>
    </row>
    <row r="284" ht="14.25" customHeight="1">
      <c r="A284" s="75"/>
      <c r="B284" s="75"/>
      <c r="C284" s="75"/>
      <c r="D284" s="75"/>
      <c r="E284" s="75"/>
      <c r="F284" s="240"/>
      <c r="G284" s="75"/>
      <c r="H284" s="75"/>
      <c r="I284" s="75"/>
      <c r="J284" s="75"/>
      <c r="K284" s="75"/>
      <c r="L284" s="75"/>
      <c r="M284" s="75"/>
      <c r="N284" s="75"/>
      <c r="O284" s="75"/>
      <c r="P284" s="75"/>
      <c r="Q284" s="75"/>
      <c r="R284" s="75"/>
      <c r="S284" s="75"/>
      <c r="T284" s="75"/>
      <c r="U284" s="75"/>
      <c r="V284" s="75"/>
      <c r="W284" s="75"/>
      <c r="X284" s="75"/>
      <c r="Y284" s="75"/>
      <c r="Z284" s="75"/>
    </row>
    <row r="285" ht="14.25" customHeight="1">
      <c r="A285" s="75"/>
      <c r="B285" s="75"/>
      <c r="C285" s="75"/>
      <c r="D285" s="75"/>
      <c r="E285" s="75"/>
      <c r="F285" s="240"/>
      <c r="G285" s="75"/>
      <c r="H285" s="75"/>
      <c r="I285" s="75"/>
      <c r="J285" s="75"/>
      <c r="K285" s="75"/>
      <c r="L285" s="75"/>
      <c r="M285" s="75"/>
      <c r="N285" s="75"/>
      <c r="O285" s="75"/>
      <c r="P285" s="75"/>
      <c r="Q285" s="75"/>
      <c r="R285" s="75"/>
      <c r="S285" s="75"/>
      <c r="T285" s="75"/>
      <c r="U285" s="75"/>
      <c r="V285" s="75"/>
      <c r="W285" s="75"/>
      <c r="X285" s="75"/>
      <c r="Y285" s="75"/>
      <c r="Z285" s="75"/>
    </row>
    <row r="286" ht="14.25" customHeight="1">
      <c r="A286" s="75"/>
      <c r="B286" s="75"/>
      <c r="C286" s="75"/>
      <c r="D286" s="75"/>
      <c r="E286" s="75"/>
      <c r="F286" s="240"/>
      <c r="G286" s="75"/>
      <c r="H286" s="75"/>
      <c r="I286" s="75"/>
      <c r="J286" s="75"/>
      <c r="K286" s="75"/>
      <c r="L286" s="75"/>
      <c r="M286" s="75"/>
      <c r="N286" s="75"/>
      <c r="O286" s="75"/>
      <c r="P286" s="75"/>
      <c r="Q286" s="75"/>
      <c r="R286" s="75"/>
      <c r="S286" s="75"/>
      <c r="T286" s="75"/>
      <c r="U286" s="75"/>
      <c r="V286" s="75"/>
      <c r="W286" s="75"/>
      <c r="X286" s="75"/>
      <c r="Y286" s="75"/>
      <c r="Z286" s="75"/>
    </row>
    <row r="287" ht="14.25" customHeight="1">
      <c r="A287" s="75"/>
      <c r="B287" s="75"/>
      <c r="C287" s="75"/>
      <c r="D287" s="75"/>
      <c r="E287" s="75"/>
      <c r="F287" s="240"/>
      <c r="G287" s="75"/>
      <c r="H287" s="75"/>
      <c r="I287" s="75"/>
      <c r="J287" s="75"/>
      <c r="K287" s="75"/>
      <c r="L287" s="75"/>
      <c r="M287" s="75"/>
      <c r="N287" s="75"/>
      <c r="O287" s="75"/>
      <c r="P287" s="75"/>
      <c r="Q287" s="75"/>
      <c r="R287" s="75"/>
      <c r="S287" s="75"/>
      <c r="T287" s="75"/>
      <c r="U287" s="75"/>
      <c r="V287" s="75"/>
      <c r="W287" s="75"/>
      <c r="X287" s="75"/>
      <c r="Y287" s="75"/>
      <c r="Z287" s="75"/>
    </row>
    <row r="288" ht="14.25" customHeight="1">
      <c r="A288" s="75"/>
      <c r="B288" s="75"/>
      <c r="C288" s="75"/>
      <c r="D288" s="75"/>
      <c r="E288" s="75"/>
      <c r="F288" s="240"/>
      <c r="G288" s="75"/>
      <c r="H288" s="75"/>
      <c r="I288" s="75"/>
      <c r="J288" s="75"/>
      <c r="K288" s="75"/>
      <c r="L288" s="75"/>
      <c r="M288" s="75"/>
      <c r="N288" s="75"/>
      <c r="O288" s="75"/>
      <c r="P288" s="75"/>
      <c r="Q288" s="75"/>
      <c r="R288" s="75"/>
      <c r="S288" s="75"/>
      <c r="T288" s="75"/>
      <c r="U288" s="75"/>
      <c r="V288" s="75"/>
      <c r="W288" s="75"/>
      <c r="X288" s="75"/>
      <c r="Y288" s="75"/>
      <c r="Z288" s="75"/>
    </row>
    <row r="289" ht="14.25" customHeight="1">
      <c r="A289" s="75"/>
      <c r="B289" s="75"/>
      <c r="C289" s="75"/>
      <c r="D289" s="75"/>
      <c r="E289" s="75"/>
      <c r="F289" s="240"/>
      <c r="G289" s="75"/>
      <c r="H289" s="75"/>
      <c r="I289" s="75"/>
      <c r="J289" s="75"/>
      <c r="K289" s="75"/>
      <c r="L289" s="75"/>
      <c r="M289" s="75"/>
      <c r="N289" s="75"/>
      <c r="O289" s="75"/>
      <c r="P289" s="75"/>
      <c r="Q289" s="75"/>
      <c r="R289" s="75"/>
      <c r="S289" s="75"/>
      <c r="T289" s="75"/>
      <c r="U289" s="75"/>
      <c r="V289" s="75"/>
      <c r="W289" s="75"/>
      <c r="X289" s="75"/>
      <c r="Y289" s="75"/>
      <c r="Z289" s="75"/>
    </row>
    <row r="290" ht="14.25" customHeight="1">
      <c r="A290" s="75"/>
      <c r="B290" s="75"/>
      <c r="C290" s="75"/>
      <c r="D290" s="75"/>
      <c r="E290" s="75"/>
      <c r="F290" s="240"/>
      <c r="G290" s="75"/>
      <c r="H290" s="75"/>
      <c r="I290" s="75"/>
      <c r="J290" s="75"/>
      <c r="K290" s="75"/>
      <c r="L290" s="75"/>
      <c r="M290" s="75"/>
      <c r="N290" s="75"/>
      <c r="O290" s="75"/>
      <c r="P290" s="75"/>
      <c r="Q290" s="75"/>
      <c r="R290" s="75"/>
      <c r="S290" s="75"/>
      <c r="T290" s="75"/>
      <c r="U290" s="75"/>
      <c r="V290" s="75"/>
      <c r="W290" s="75"/>
      <c r="X290" s="75"/>
      <c r="Y290" s="75"/>
      <c r="Z290" s="75"/>
    </row>
    <row r="291" ht="14.25" customHeight="1">
      <c r="A291" s="75"/>
      <c r="B291" s="75"/>
      <c r="C291" s="75"/>
      <c r="D291" s="75"/>
      <c r="E291" s="75"/>
      <c r="F291" s="240"/>
      <c r="G291" s="75"/>
      <c r="H291" s="75"/>
      <c r="I291" s="75"/>
      <c r="J291" s="75"/>
      <c r="K291" s="75"/>
      <c r="L291" s="75"/>
      <c r="M291" s="75"/>
      <c r="N291" s="75"/>
      <c r="O291" s="75"/>
      <c r="P291" s="75"/>
      <c r="Q291" s="75"/>
      <c r="R291" s="75"/>
      <c r="S291" s="75"/>
      <c r="T291" s="75"/>
      <c r="U291" s="75"/>
      <c r="V291" s="75"/>
      <c r="W291" s="75"/>
      <c r="X291" s="75"/>
      <c r="Y291" s="75"/>
      <c r="Z291" s="75"/>
    </row>
    <row r="292" ht="14.25" customHeight="1">
      <c r="A292" s="75"/>
      <c r="B292" s="75"/>
      <c r="C292" s="75"/>
      <c r="D292" s="75"/>
      <c r="E292" s="75"/>
      <c r="F292" s="240"/>
      <c r="G292" s="75"/>
      <c r="H292" s="75"/>
      <c r="I292" s="75"/>
      <c r="J292" s="75"/>
      <c r="K292" s="75"/>
      <c r="L292" s="75"/>
      <c r="M292" s="75"/>
      <c r="N292" s="75"/>
      <c r="O292" s="75"/>
      <c r="P292" s="75"/>
      <c r="Q292" s="75"/>
      <c r="R292" s="75"/>
      <c r="S292" s="75"/>
      <c r="T292" s="75"/>
      <c r="U292" s="75"/>
      <c r="V292" s="75"/>
      <c r="W292" s="75"/>
      <c r="X292" s="75"/>
      <c r="Y292" s="75"/>
      <c r="Z292" s="75"/>
    </row>
    <row r="293" ht="14.25" customHeight="1">
      <c r="A293" s="75"/>
      <c r="B293" s="75"/>
      <c r="C293" s="75"/>
      <c r="D293" s="75"/>
      <c r="E293" s="75"/>
      <c r="F293" s="240"/>
      <c r="G293" s="75"/>
      <c r="H293" s="75"/>
      <c r="I293" s="75"/>
      <c r="J293" s="75"/>
      <c r="K293" s="75"/>
      <c r="L293" s="75"/>
      <c r="M293" s="75"/>
      <c r="N293" s="75"/>
      <c r="O293" s="75"/>
      <c r="P293" s="75"/>
      <c r="Q293" s="75"/>
      <c r="R293" s="75"/>
      <c r="S293" s="75"/>
      <c r="T293" s="75"/>
      <c r="U293" s="75"/>
      <c r="V293" s="75"/>
      <c r="W293" s="75"/>
      <c r="X293" s="75"/>
      <c r="Y293" s="75"/>
      <c r="Z293" s="75"/>
    </row>
    <row r="294" ht="14.25" customHeight="1">
      <c r="A294" s="75"/>
      <c r="B294" s="75"/>
      <c r="C294" s="75"/>
      <c r="D294" s="75"/>
      <c r="E294" s="75"/>
      <c r="F294" s="240"/>
      <c r="G294" s="75"/>
      <c r="H294" s="75"/>
      <c r="I294" s="75"/>
      <c r="J294" s="75"/>
      <c r="K294" s="75"/>
      <c r="L294" s="75"/>
      <c r="M294" s="75"/>
      <c r="N294" s="75"/>
      <c r="O294" s="75"/>
      <c r="P294" s="75"/>
      <c r="Q294" s="75"/>
      <c r="R294" s="75"/>
      <c r="S294" s="75"/>
      <c r="T294" s="75"/>
      <c r="U294" s="75"/>
      <c r="V294" s="75"/>
      <c r="W294" s="75"/>
      <c r="X294" s="75"/>
      <c r="Y294" s="75"/>
      <c r="Z294" s="75"/>
    </row>
    <row r="295" ht="14.25" customHeight="1">
      <c r="A295" s="75"/>
      <c r="B295" s="75"/>
      <c r="C295" s="75"/>
      <c r="D295" s="75"/>
      <c r="E295" s="75"/>
      <c r="F295" s="240"/>
      <c r="G295" s="75"/>
      <c r="H295" s="75"/>
      <c r="I295" s="75"/>
      <c r="J295" s="75"/>
      <c r="K295" s="75"/>
      <c r="L295" s="75"/>
      <c r="M295" s="75"/>
      <c r="N295" s="75"/>
      <c r="O295" s="75"/>
      <c r="P295" s="75"/>
      <c r="Q295" s="75"/>
      <c r="R295" s="75"/>
      <c r="S295" s="75"/>
      <c r="T295" s="75"/>
      <c r="U295" s="75"/>
      <c r="V295" s="75"/>
      <c r="W295" s="75"/>
      <c r="X295" s="75"/>
      <c r="Y295" s="75"/>
      <c r="Z295" s="75"/>
    </row>
    <row r="296" ht="14.25" customHeight="1">
      <c r="A296" s="75"/>
      <c r="B296" s="75"/>
      <c r="C296" s="75"/>
      <c r="D296" s="75"/>
      <c r="E296" s="75"/>
      <c r="F296" s="240"/>
      <c r="G296" s="75"/>
      <c r="H296" s="75"/>
      <c r="I296" s="75"/>
      <c r="J296" s="75"/>
      <c r="K296" s="75"/>
      <c r="L296" s="75"/>
      <c r="M296" s="75"/>
      <c r="N296" s="75"/>
      <c r="O296" s="75"/>
      <c r="P296" s="75"/>
      <c r="Q296" s="75"/>
      <c r="R296" s="75"/>
      <c r="S296" s="75"/>
      <c r="T296" s="75"/>
      <c r="U296" s="75"/>
      <c r="V296" s="75"/>
      <c r="W296" s="75"/>
      <c r="X296" s="75"/>
      <c r="Y296" s="75"/>
      <c r="Z296" s="75"/>
    </row>
    <row r="297" ht="14.25" customHeight="1">
      <c r="A297" s="75"/>
      <c r="B297" s="75"/>
      <c r="C297" s="75"/>
      <c r="D297" s="75"/>
      <c r="E297" s="75"/>
      <c r="F297" s="240"/>
      <c r="G297" s="75"/>
      <c r="H297" s="75"/>
      <c r="I297" s="75"/>
      <c r="J297" s="75"/>
      <c r="K297" s="75"/>
      <c r="L297" s="75"/>
      <c r="M297" s="75"/>
      <c r="N297" s="75"/>
      <c r="O297" s="75"/>
      <c r="P297" s="75"/>
      <c r="Q297" s="75"/>
      <c r="R297" s="75"/>
      <c r="S297" s="75"/>
      <c r="T297" s="75"/>
      <c r="U297" s="75"/>
      <c r="V297" s="75"/>
      <c r="W297" s="75"/>
      <c r="X297" s="75"/>
      <c r="Y297" s="75"/>
      <c r="Z297" s="75"/>
    </row>
    <row r="298" ht="14.25" customHeight="1">
      <c r="A298" s="75"/>
      <c r="B298" s="75"/>
      <c r="C298" s="75"/>
      <c r="D298" s="75"/>
      <c r="E298" s="75"/>
      <c r="F298" s="240"/>
      <c r="G298" s="75"/>
      <c r="H298" s="75"/>
      <c r="I298" s="75"/>
      <c r="J298" s="75"/>
      <c r="K298" s="75"/>
      <c r="L298" s="75"/>
      <c r="M298" s="75"/>
      <c r="N298" s="75"/>
      <c r="O298" s="75"/>
      <c r="P298" s="75"/>
      <c r="Q298" s="75"/>
      <c r="R298" s="75"/>
      <c r="S298" s="75"/>
      <c r="T298" s="75"/>
      <c r="U298" s="75"/>
      <c r="V298" s="75"/>
      <c r="W298" s="75"/>
      <c r="X298" s="75"/>
      <c r="Y298" s="75"/>
      <c r="Z298" s="75"/>
    </row>
    <row r="299" ht="14.25" customHeight="1">
      <c r="A299" s="75"/>
      <c r="B299" s="75"/>
      <c r="C299" s="75"/>
      <c r="D299" s="75"/>
      <c r="E299" s="75"/>
      <c r="F299" s="240"/>
      <c r="G299" s="75"/>
      <c r="H299" s="75"/>
      <c r="I299" s="75"/>
      <c r="J299" s="75"/>
      <c r="K299" s="75"/>
      <c r="L299" s="75"/>
      <c r="M299" s="75"/>
      <c r="N299" s="75"/>
      <c r="O299" s="75"/>
      <c r="P299" s="75"/>
      <c r="Q299" s="75"/>
      <c r="R299" s="75"/>
      <c r="S299" s="75"/>
      <c r="T299" s="75"/>
      <c r="U299" s="75"/>
      <c r="V299" s="75"/>
      <c r="W299" s="75"/>
      <c r="X299" s="75"/>
      <c r="Y299" s="75"/>
      <c r="Z299" s="75"/>
    </row>
    <row r="300" ht="14.25" customHeight="1">
      <c r="A300" s="75"/>
      <c r="B300" s="75"/>
      <c r="C300" s="75"/>
      <c r="D300" s="75"/>
      <c r="E300" s="75"/>
      <c r="F300" s="240"/>
      <c r="G300" s="75"/>
      <c r="H300" s="75"/>
      <c r="I300" s="75"/>
      <c r="J300" s="75"/>
      <c r="K300" s="75"/>
      <c r="L300" s="75"/>
      <c r="M300" s="75"/>
      <c r="N300" s="75"/>
      <c r="O300" s="75"/>
      <c r="P300" s="75"/>
      <c r="Q300" s="75"/>
      <c r="R300" s="75"/>
      <c r="S300" s="75"/>
      <c r="T300" s="75"/>
      <c r="U300" s="75"/>
      <c r="V300" s="75"/>
      <c r="W300" s="75"/>
      <c r="X300" s="75"/>
      <c r="Y300" s="75"/>
      <c r="Z300" s="75"/>
    </row>
    <row r="301" ht="14.25" customHeight="1">
      <c r="A301" s="75"/>
      <c r="B301" s="75"/>
      <c r="C301" s="75"/>
      <c r="D301" s="75"/>
      <c r="E301" s="75"/>
      <c r="F301" s="240"/>
      <c r="G301" s="75"/>
      <c r="H301" s="75"/>
      <c r="I301" s="75"/>
      <c r="J301" s="75"/>
      <c r="K301" s="75"/>
      <c r="L301" s="75"/>
      <c r="M301" s="75"/>
      <c r="N301" s="75"/>
      <c r="O301" s="75"/>
      <c r="P301" s="75"/>
      <c r="Q301" s="75"/>
      <c r="R301" s="75"/>
      <c r="S301" s="75"/>
      <c r="T301" s="75"/>
      <c r="U301" s="75"/>
      <c r="V301" s="75"/>
      <c r="W301" s="75"/>
      <c r="X301" s="75"/>
      <c r="Y301" s="75"/>
      <c r="Z301" s="75"/>
    </row>
    <row r="302" ht="14.25" customHeight="1">
      <c r="A302" s="75"/>
      <c r="B302" s="75"/>
      <c r="C302" s="75"/>
      <c r="D302" s="75"/>
      <c r="E302" s="75"/>
      <c r="F302" s="240"/>
      <c r="G302" s="75"/>
      <c r="H302" s="75"/>
      <c r="I302" s="75"/>
      <c r="J302" s="75"/>
      <c r="K302" s="75"/>
      <c r="L302" s="75"/>
      <c r="M302" s="75"/>
      <c r="N302" s="75"/>
      <c r="O302" s="75"/>
      <c r="P302" s="75"/>
      <c r="Q302" s="75"/>
      <c r="R302" s="75"/>
      <c r="S302" s="75"/>
      <c r="T302" s="75"/>
      <c r="U302" s="75"/>
      <c r="V302" s="75"/>
      <c r="W302" s="75"/>
      <c r="X302" s="75"/>
      <c r="Y302" s="75"/>
      <c r="Z302" s="75"/>
    </row>
    <row r="303" ht="14.25" customHeight="1">
      <c r="A303" s="75"/>
      <c r="B303" s="75"/>
      <c r="C303" s="75"/>
      <c r="D303" s="75"/>
      <c r="E303" s="75"/>
      <c r="F303" s="240"/>
      <c r="G303" s="75"/>
      <c r="H303" s="75"/>
      <c r="I303" s="75"/>
      <c r="J303" s="75"/>
      <c r="K303" s="75"/>
      <c r="L303" s="75"/>
      <c r="M303" s="75"/>
      <c r="N303" s="75"/>
      <c r="O303" s="75"/>
      <c r="P303" s="75"/>
      <c r="Q303" s="75"/>
      <c r="R303" s="75"/>
      <c r="S303" s="75"/>
      <c r="T303" s="75"/>
      <c r="U303" s="75"/>
      <c r="V303" s="75"/>
      <c r="W303" s="75"/>
      <c r="X303" s="75"/>
      <c r="Y303" s="75"/>
      <c r="Z303" s="75"/>
    </row>
    <row r="304" ht="14.25" customHeight="1">
      <c r="A304" s="75"/>
      <c r="B304" s="75"/>
      <c r="C304" s="75"/>
      <c r="D304" s="75"/>
      <c r="E304" s="75"/>
      <c r="F304" s="240"/>
      <c r="G304" s="75"/>
      <c r="H304" s="75"/>
      <c r="I304" s="75"/>
      <c r="J304" s="75"/>
      <c r="K304" s="75"/>
      <c r="L304" s="75"/>
      <c r="M304" s="75"/>
      <c r="N304" s="75"/>
      <c r="O304" s="75"/>
      <c r="P304" s="75"/>
      <c r="Q304" s="75"/>
      <c r="R304" s="75"/>
      <c r="S304" s="75"/>
      <c r="T304" s="75"/>
      <c r="U304" s="75"/>
      <c r="V304" s="75"/>
      <c r="W304" s="75"/>
      <c r="X304" s="75"/>
      <c r="Y304" s="75"/>
      <c r="Z304" s="75"/>
    </row>
    <row r="305" ht="14.25" customHeight="1">
      <c r="A305" s="75"/>
      <c r="B305" s="75"/>
      <c r="C305" s="75"/>
      <c r="D305" s="75"/>
      <c r="E305" s="75"/>
      <c r="F305" s="240"/>
      <c r="G305" s="75"/>
      <c r="H305" s="75"/>
      <c r="I305" s="75"/>
      <c r="J305" s="75"/>
      <c r="K305" s="75"/>
      <c r="L305" s="75"/>
      <c r="M305" s="75"/>
      <c r="N305" s="75"/>
      <c r="O305" s="75"/>
      <c r="P305" s="75"/>
      <c r="Q305" s="75"/>
      <c r="R305" s="75"/>
      <c r="S305" s="75"/>
      <c r="T305" s="75"/>
      <c r="U305" s="75"/>
      <c r="V305" s="75"/>
      <c r="W305" s="75"/>
      <c r="X305" s="75"/>
      <c r="Y305" s="75"/>
      <c r="Z305" s="75"/>
    </row>
    <row r="306" ht="14.25" customHeight="1">
      <c r="A306" s="75"/>
      <c r="B306" s="75"/>
      <c r="C306" s="75"/>
      <c r="D306" s="75"/>
      <c r="E306" s="75"/>
      <c r="F306" s="240"/>
      <c r="G306" s="75"/>
      <c r="H306" s="75"/>
      <c r="I306" s="75"/>
      <c r="J306" s="75"/>
      <c r="K306" s="75"/>
      <c r="L306" s="75"/>
      <c r="M306" s="75"/>
      <c r="N306" s="75"/>
      <c r="O306" s="75"/>
      <c r="P306" s="75"/>
      <c r="Q306" s="75"/>
      <c r="R306" s="75"/>
      <c r="S306" s="75"/>
      <c r="T306" s="75"/>
      <c r="U306" s="75"/>
      <c r="V306" s="75"/>
      <c r="W306" s="75"/>
      <c r="X306" s="75"/>
      <c r="Y306" s="75"/>
      <c r="Z306" s="75"/>
    </row>
    <row r="307" ht="14.25" customHeight="1">
      <c r="A307" s="75"/>
      <c r="B307" s="75"/>
      <c r="C307" s="75"/>
      <c r="D307" s="75"/>
      <c r="E307" s="75"/>
      <c r="F307" s="240"/>
      <c r="G307" s="75"/>
      <c r="H307" s="75"/>
      <c r="I307" s="75"/>
      <c r="J307" s="75"/>
      <c r="K307" s="75"/>
      <c r="L307" s="75"/>
      <c r="M307" s="75"/>
      <c r="N307" s="75"/>
      <c r="O307" s="75"/>
      <c r="P307" s="75"/>
      <c r="Q307" s="75"/>
      <c r="R307" s="75"/>
      <c r="S307" s="75"/>
      <c r="T307" s="75"/>
      <c r="U307" s="75"/>
      <c r="V307" s="75"/>
      <c r="W307" s="75"/>
      <c r="X307" s="75"/>
      <c r="Y307" s="75"/>
      <c r="Z307" s="75"/>
    </row>
    <row r="308" ht="14.25" customHeight="1">
      <c r="A308" s="75"/>
      <c r="B308" s="75"/>
      <c r="C308" s="75"/>
      <c r="D308" s="75"/>
      <c r="E308" s="75"/>
      <c r="F308" s="240"/>
      <c r="G308" s="75"/>
      <c r="H308" s="75"/>
      <c r="I308" s="75"/>
      <c r="J308" s="75"/>
      <c r="K308" s="75"/>
      <c r="L308" s="75"/>
      <c r="M308" s="75"/>
      <c r="N308" s="75"/>
      <c r="O308" s="75"/>
      <c r="P308" s="75"/>
      <c r="Q308" s="75"/>
      <c r="R308" s="75"/>
      <c r="S308" s="75"/>
      <c r="T308" s="75"/>
      <c r="U308" s="75"/>
      <c r="V308" s="75"/>
      <c r="W308" s="75"/>
      <c r="X308" s="75"/>
      <c r="Y308" s="75"/>
      <c r="Z308" s="75"/>
    </row>
    <row r="309" ht="14.25" customHeight="1">
      <c r="A309" s="75"/>
      <c r="B309" s="75"/>
      <c r="C309" s="75"/>
      <c r="D309" s="75"/>
      <c r="E309" s="75"/>
      <c r="F309" s="240"/>
      <c r="G309" s="75"/>
      <c r="H309" s="75"/>
      <c r="I309" s="75"/>
      <c r="J309" s="75"/>
      <c r="K309" s="75"/>
      <c r="L309" s="75"/>
      <c r="M309" s="75"/>
      <c r="N309" s="75"/>
      <c r="O309" s="75"/>
      <c r="P309" s="75"/>
      <c r="Q309" s="75"/>
      <c r="R309" s="75"/>
      <c r="S309" s="75"/>
      <c r="T309" s="75"/>
      <c r="U309" s="75"/>
      <c r="V309" s="75"/>
      <c r="W309" s="75"/>
      <c r="X309" s="75"/>
      <c r="Y309" s="75"/>
      <c r="Z309" s="75"/>
    </row>
    <row r="310" ht="14.25" customHeight="1">
      <c r="A310" s="75"/>
      <c r="B310" s="75"/>
      <c r="C310" s="75"/>
      <c r="D310" s="75"/>
      <c r="E310" s="75"/>
      <c r="F310" s="240"/>
      <c r="G310" s="75"/>
      <c r="H310" s="75"/>
      <c r="I310" s="75"/>
      <c r="J310" s="75"/>
      <c r="K310" s="75"/>
      <c r="L310" s="75"/>
      <c r="M310" s="75"/>
      <c r="N310" s="75"/>
      <c r="O310" s="75"/>
      <c r="P310" s="75"/>
      <c r="Q310" s="75"/>
      <c r="R310" s="75"/>
      <c r="S310" s="75"/>
      <c r="T310" s="75"/>
      <c r="U310" s="75"/>
      <c r="V310" s="75"/>
      <c r="W310" s="75"/>
      <c r="X310" s="75"/>
      <c r="Y310" s="75"/>
      <c r="Z310" s="75"/>
    </row>
    <row r="311" ht="14.25" customHeight="1">
      <c r="A311" s="75"/>
      <c r="B311" s="75"/>
      <c r="C311" s="75"/>
      <c r="D311" s="75"/>
      <c r="E311" s="75"/>
      <c r="F311" s="240"/>
      <c r="G311" s="75"/>
      <c r="H311" s="75"/>
      <c r="I311" s="75"/>
      <c r="J311" s="75"/>
      <c r="K311" s="75"/>
      <c r="L311" s="75"/>
      <c r="M311" s="75"/>
      <c r="N311" s="75"/>
      <c r="O311" s="75"/>
      <c r="P311" s="75"/>
      <c r="Q311" s="75"/>
      <c r="R311" s="75"/>
      <c r="S311" s="75"/>
      <c r="T311" s="75"/>
      <c r="U311" s="75"/>
      <c r="V311" s="75"/>
      <c r="W311" s="75"/>
      <c r="X311" s="75"/>
      <c r="Y311" s="75"/>
      <c r="Z311" s="75"/>
    </row>
    <row r="312" ht="14.25" customHeight="1">
      <c r="A312" s="75"/>
      <c r="B312" s="75"/>
      <c r="C312" s="75"/>
      <c r="D312" s="75"/>
      <c r="E312" s="75"/>
      <c r="F312" s="240"/>
      <c r="G312" s="75"/>
      <c r="H312" s="75"/>
      <c r="I312" s="75"/>
      <c r="J312" s="75"/>
      <c r="K312" s="75"/>
      <c r="L312" s="75"/>
      <c r="M312" s="75"/>
      <c r="N312" s="75"/>
      <c r="O312" s="75"/>
      <c r="P312" s="75"/>
      <c r="Q312" s="75"/>
      <c r="R312" s="75"/>
      <c r="S312" s="75"/>
      <c r="T312" s="75"/>
      <c r="U312" s="75"/>
      <c r="V312" s="75"/>
      <c r="W312" s="75"/>
      <c r="X312" s="75"/>
      <c r="Y312" s="75"/>
      <c r="Z312" s="75"/>
    </row>
    <row r="313" ht="14.25" customHeight="1">
      <c r="A313" s="75"/>
      <c r="B313" s="75"/>
      <c r="C313" s="75"/>
      <c r="D313" s="75"/>
      <c r="E313" s="75"/>
      <c r="F313" s="240"/>
      <c r="G313" s="75"/>
      <c r="H313" s="75"/>
      <c r="I313" s="75"/>
      <c r="J313" s="75"/>
      <c r="K313" s="75"/>
      <c r="L313" s="75"/>
      <c r="M313" s="75"/>
      <c r="N313" s="75"/>
      <c r="O313" s="75"/>
      <c r="P313" s="75"/>
      <c r="Q313" s="75"/>
      <c r="R313" s="75"/>
      <c r="S313" s="75"/>
      <c r="T313" s="75"/>
      <c r="U313" s="75"/>
      <c r="V313" s="75"/>
      <c r="W313" s="75"/>
      <c r="X313" s="75"/>
      <c r="Y313" s="75"/>
      <c r="Z313" s="75"/>
    </row>
    <row r="314" ht="14.25" customHeight="1">
      <c r="A314" s="75"/>
      <c r="B314" s="75"/>
      <c r="C314" s="75"/>
      <c r="D314" s="75"/>
      <c r="E314" s="75"/>
      <c r="F314" s="240"/>
      <c r="G314" s="75"/>
      <c r="H314" s="75"/>
      <c r="I314" s="75"/>
      <c r="J314" s="75"/>
      <c r="K314" s="75"/>
      <c r="L314" s="75"/>
      <c r="M314" s="75"/>
      <c r="N314" s="75"/>
      <c r="O314" s="75"/>
      <c r="P314" s="75"/>
      <c r="Q314" s="75"/>
      <c r="R314" s="75"/>
      <c r="S314" s="75"/>
      <c r="T314" s="75"/>
      <c r="U314" s="75"/>
      <c r="V314" s="75"/>
      <c r="W314" s="75"/>
      <c r="X314" s="75"/>
      <c r="Y314" s="75"/>
      <c r="Z314" s="75"/>
    </row>
    <row r="315" ht="14.25" customHeight="1">
      <c r="A315" s="75"/>
      <c r="B315" s="75"/>
      <c r="C315" s="75"/>
      <c r="D315" s="75"/>
      <c r="E315" s="75"/>
      <c r="F315" s="240"/>
      <c r="G315" s="75"/>
      <c r="H315" s="75"/>
      <c r="I315" s="75"/>
      <c r="J315" s="75"/>
      <c r="K315" s="75"/>
      <c r="L315" s="75"/>
      <c r="M315" s="75"/>
      <c r="N315" s="75"/>
      <c r="O315" s="75"/>
      <c r="P315" s="75"/>
      <c r="Q315" s="75"/>
      <c r="R315" s="75"/>
      <c r="S315" s="75"/>
      <c r="T315" s="75"/>
      <c r="U315" s="75"/>
      <c r="V315" s="75"/>
      <c r="W315" s="75"/>
      <c r="X315" s="75"/>
      <c r="Y315" s="75"/>
      <c r="Z315" s="75"/>
    </row>
    <row r="316" ht="14.25" customHeight="1">
      <c r="A316" s="75"/>
      <c r="B316" s="75"/>
      <c r="C316" s="75"/>
      <c r="D316" s="75"/>
      <c r="E316" s="75"/>
      <c r="F316" s="240"/>
      <c r="G316" s="75"/>
      <c r="H316" s="75"/>
      <c r="I316" s="75"/>
      <c r="J316" s="75"/>
      <c r="K316" s="75"/>
      <c r="L316" s="75"/>
      <c r="M316" s="75"/>
      <c r="N316" s="75"/>
      <c r="O316" s="75"/>
      <c r="P316" s="75"/>
      <c r="Q316" s="75"/>
      <c r="R316" s="75"/>
      <c r="S316" s="75"/>
      <c r="T316" s="75"/>
      <c r="U316" s="75"/>
      <c r="V316" s="75"/>
      <c r="W316" s="75"/>
      <c r="X316" s="75"/>
      <c r="Y316" s="75"/>
      <c r="Z316" s="75"/>
    </row>
    <row r="317" ht="14.25" customHeight="1">
      <c r="A317" s="75"/>
      <c r="B317" s="75"/>
      <c r="C317" s="75"/>
      <c r="D317" s="75"/>
      <c r="E317" s="75"/>
      <c r="F317" s="240"/>
      <c r="G317" s="75"/>
      <c r="H317" s="75"/>
      <c r="I317" s="75"/>
      <c r="J317" s="75"/>
      <c r="K317" s="75"/>
      <c r="L317" s="75"/>
      <c r="M317" s="75"/>
      <c r="N317" s="75"/>
      <c r="O317" s="75"/>
      <c r="P317" s="75"/>
      <c r="Q317" s="75"/>
      <c r="R317" s="75"/>
      <c r="S317" s="75"/>
      <c r="T317" s="75"/>
      <c r="U317" s="75"/>
      <c r="V317" s="75"/>
      <c r="W317" s="75"/>
      <c r="X317" s="75"/>
      <c r="Y317" s="75"/>
      <c r="Z317" s="75"/>
    </row>
    <row r="318" ht="14.25" customHeight="1">
      <c r="A318" s="75"/>
      <c r="B318" s="75"/>
      <c r="C318" s="75"/>
      <c r="D318" s="75"/>
      <c r="E318" s="75"/>
      <c r="F318" s="240"/>
      <c r="G318" s="75"/>
      <c r="H318" s="75"/>
      <c r="I318" s="75"/>
      <c r="J318" s="75"/>
      <c r="K318" s="75"/>
      <c r="L318" s="75"/>
      <c r="M318" s="75"/>
      <c r="N318" s="75"/>
      <c r="O318" s="75"/>
      <c r="P318" s="75"/>
      <c r="Q318" s="75"/>
      <c r="R318" s="75"/>
      <c r="S318" s="75"/>
      <c r="T318" s="75"/>
      <c r="U318" s="75"/>
      <c r="V318" s="75"/>
      <c r="W318" s="75"/>
      <c r="X318" s="75"/>
      <c r="Y318" s="75"/>
      <c r="Z318" s="75"/>
    </row>
    <row r="319" ht="14.25" customHeight="1">
      <c r="A319" s="75"/>
      <c r="B319" s="75"/>
      <c r="C319" s="75"/>
      <c r="D319" s="75"/>
      <c r="E319" s="75"/>
      <c r="F319" s="240"/>
      <c r="G319" s="75"/>
      <c r="H319" s="75"/>
      <c r="I319" s="75"/>
      <c r="J319" s="75"/>
      <c r="K319" s="75"/>
      <c r="L319" s="75"/>
      <c r="M319" s="75"/>
      <c r="N319" s="75"/>
      <c r="O319" s="75"/>
      <c r="P319" s="75"/>
      <c r="Q319" s="75"/>
      <c r="R319" s="75"/>
      <c r="S319" s="75"/>
      <c r="T319" s="75"/>
      <c r="U319" s="75"/>
      <c r="V319" s="75"/>
      <c r="W319" s="75"/>
      <c r="X319" s="75"/>
      <c r="Y319" s="75"/>
      <c r="Z319" s="75"/>
    </row>
    <row r="320" ht="14.25" customHeight="1">
      <c r="A320" s="75"/>
      <c r="B320" s="75"/>
      <c r="C320" s="75"/>
      <c r="D320" s="75"/>
      <c r="E320" s="75"/>
      <c r="F320" s="240"/>
      <c r="G320" s="75"/>
      <c r="H320" s="75"/>
      <c r="I320" s="75"/>
      <c r="J320" s="75"/>
      <c r="K320" s="75"/>
      <c r="L320" s="75"/>
      <c r="M320" s="75"/>
      <c r="N320" s="75"/>
      <c r="O320" s="75"/>
      <c r="P320" s="75"/>
      <c r="Q320" s="75"/>
      <c r="R320" s="75"/>
      <c r="S320" s="75"/>
      <c r="T320" s="75"/>
      <c r="U320" s="75"/>
      <c r="V320" s="75"/>
      <c r="W320" s="75"/>
      <c r="X320" s="75"/>
      <c r="Y320" s="75"/>
      <c r="Z320" s="75"/>
    </row>
    <row r="321" ht="14.25" customHeight="1">
      <c r="A321" s="75"/>
      <c r="B321" s="75"/>
      <c r="C321" s="75"/>
      <c r="D321" s="75"/>
      <c r="E321" s="75"/>
      <c r="F321" s="240"/>
      <c r="G321" s="75"/>
      <c r="H321" s="75"/>
      <c r="I321" s="75"/>
      <c r="J321" s="75"/>
      <c r="K321" s="75"/>
      <c r="L321" s="75"/>
      <c r="M321" s="75"/>
      <c r="N321" s="75"/>
      <c r="O321" s="75"/>
      <c r="P321" s="75"/>
      <c r="Q321" s="75"/>
      <c r="R321" s="75"/>
      <c r="S321" s="75"/>
      <c r="T321" s="75"/>
      <c r="U321" s="75"/>
      <c r="V321" s="75"/>
      <c r="W321" s="75"/>
      <c r="X321" s="75"/>
      <c r="Y321" s="75"/>
      <c r="Z321" s="75"/>
    </row>
    <row r="322" ht="14.25" customHeight="1">
      <c r="A322" s="75"/>
      <c r="B322" s="75"/>
      <c r="C322" s="75"/>
      <c r="D322" s="75"/>
      <c r="E322" s="75"/>
      <c r="F322" s="240"/>
      <c r="G322" s="75"/>
      <c r="H322" s="75"/>
      <c r="I322" s="75"/>
      <c r="J322" s="75"/>
      <c r="K322" s="75"/>
      <c r="L322" s="75"/>
      <c r="M322" s="75"/>
      <c r="N322" s="75"/>
      <c r="O322" s="75"/>
      <c r="P322" s="75"/>
      <c r="Q322" s="75"/>
      <c r="R322" s="75"/>
      <c r="S322" s="75"/>
      <c r="T322" s="75"/>
      <c r="U322" s="75"/>
      <c r="V322" s="75"/>
      <c r="W322" s="75"/>
      <c r="X322" s="75"/>
      <c r="Y322" s="75"/>
      <c r="Z322" s="75"/>
    </row>
    <row r="323" ht="14.25" customHeight="1">
      <c r="A323" s="75"/>
      <c r="B323" s="75"/>
      <c r="C323" s="75"/>
      <c r="D323" s="75"/>
      <c r="E323" s="75"/>
      <c r="F323" s="240"/>
      <c r="G323" s="75"/>
      <c r="H323" s="75"/>
      <c r="I323" s="75"/>
      <c r="J323" s="75"/>
      <c r="K323" s="75"/>
      <c r="L323" s="75"/>
      <c r="M323" s="75"/>
      <c r="N323" s="75"/>
      <c r="O323" s="75"/>
      <c r="P323" s="75"/>
      <c r="Q323" s="75"/>
      <c r="R323" s="75"/>
      <c r="S323" s="75"/>
      <c r="T323" s="75"/>
      <c r="U323" s="75"/>
      <c r="V323" s="75"/>
      <c r="W323" s="75"/>
      <c r="X323" s="75"/>
      <c r="Y323" s="75"/>
      <c r="Z323" s="75"/>
    </row>
    <row r="324" ht="14.25" customHeight="1">
      <c r="A324" s="75"/>
      <c r="B324" s="75"/>
      <c r="C324" s="75"/>
      <c r="D324" s="75"/>
      <c r="E324" s="75"/>
      <c r="F324" s="240"/>
      <c r="G324" s="75"/>
      <c r="H324" s="75"/>
      <c r="I324" s="75"/>
      <c r="J324" s="75"/>
      <c r="K324" s="75"/>
      <c r="L324" s="75"/>
      <c r="M324" s="75"/>
      <c r="N324" s="75"/>
      <c r="O324" s="75"/>
      <c r="P324" s="75"/>
      <c r="Q324" s="75"/>
      <c r="R324" s="75"/>
      <c r="S324" s="75"/>
      <c r="T324" s="75"/>
      <c r="U324" s="75"/>
      <c r="V324" s="75"/>
      <c r="W324" s="75"/>
      <c r="X324" s="75"/>
      <c r="Y324" s="75"/>
      <c r="Z324" s="75"/>
    </row>
    <row r="325" ht="14.25" customHeight="1">
      <c r="A325" s="75"/>
      <c r="B325" s="75"/>
      <c r="C325" s="75"/>
      <c r="D325" s="75"/>
      <c r="E325" s="75"/>
      <c r="F325" s="240"/>
      <c r="G325" s="75"/>
      <c r="H325" s="75"/>
      <c r="I325" s="75"/>
      <c r="J325" s="75"/>
      <c r="K325" s="75"/>
      <c r="L325" s="75"/>
      <c r="M325" s="75"/>
      <c r="N325" s="75"/>
      <c r="O325" s="75"/>
      <c r="P325" s="75"/>
      <c r="Q325" s="75"/>
      <c r="R325" s="75"/>
      <c r="S325" s="75"/>
      <c r="T325" s="75"/>
      <c r="U325" s="75"/>
      <c r="V325" s="75"/>
      <c r="W325" s="75"/>
      <c r="X325" s="75"/>
      <c r="Y325" s="75"/>
      <c r="Z325" s="75"/>
    </row>
    <row r="326" ht="14.25" customHeight="1">
      <c r="A326" s="75"/>
      <c r="B326" s="75"/>
      <c r="C326" s="75"/>
      <c r="D326" s="75"/>
      <c r="E326" s="75"/>
      <c r="F326" s="240"/>
      <c r="G326" s="75"/>
      <c r="H326" s="75"/>
      <c r="I326" s="75"/>
      <c r="J326" s="75"/>
      <c r="K326" s="75"/>
      <c r="L326" s="75"/>
      <c r="M326" s="75"/>
      <c r="N326" s="75"/>
      <c r="O326" s="75"/>
      <c r="P326" s="75"/>
      <c r="Q326" s="75"/>
      <c r="R326" s="75"/>
      <c r="S326" s="75"/>
      <c r="T326" s="75"/>
      <c r="U326" s="75"/>
      <c r="V326" s="75"/>
      <c r="W326" s="75"/>
      <c r="X326" s="75"/>
      <c r="Y326" s="75"/>
      <c r="Z326" s="75"/>
    </row>
    <row r="327" ht="14.25" customHeight="1">
      <c r="A327" s="75"/>
      <c r="B327" s="75"/>
      <c r="C327" s="75"/>
      <c r="D327" s="75"/>
      <c r="E327" s="75"/>
      <c r="F327" s="240"/>
      <c r="G327" s="75"/>
      <c r="H327" s="75"/>
      <c r="I327" s="75"/>
      <c r="J327" s="75"/>
      <c r="K327" s="75"/>
      <c r="L327" s="75"/>
      <c r="M327" s="75"/>
      <c r="N327" s="75"/>
      <c r="O327" s="75"/>
      <c r="P327" s="75"/>
      <c r="Q327" s="75"/>
      <c r="R327" s="75"/>
      <c r="S327" s="75"/>
      <c r="T327" s="75"/>
      <c r="U327" s="75"/>
      <c r="V327" s="75"/>
      <c r="W327" s="75"/>
      <c r="X327" s="75"/>
      <c r="Y327" s="75"/>
      <c r="Z327" s="75"/>
    </row>
    <row r="328" ht="14.25" customHeight="1">
      <c r="A328" s="75"/>
      <c r="B328" s="75"/>
      <c r="C328" s="75"/>
      <c r="D328" s="75"/>
      <c r="E328" s="75"/>
      <c r="F328" s="240"/>
      <c r="G328" s="75"/>
      <c r="H328" s="75"/>
      <c r="I328" s="75"/>
      <c r="J328" s="75"/>
      <c r="K328" s="75"/>
      <c r="L328" s="75"/>
      <c r="M328" s="75"/>
      <c r="N328" s="75"/>
      <c r="O328" s="75"/>
      <c r="P328" s="75"/>
      <c r="Q328" s="75"/>
      <c r="R328" s="75"/>
      <c r="S328" s="75"/>
      <c r="T328" s="75"/>
      <c r="U328" s="75"/>
      <c r="V328" s="75"/>
      <c r="W328" s="75"/>
      <c r="X328" s="75"/>
      <c r="Y328" s="75"/>
      <c r="Z328" s="75"/>
    </row>
    <row r="329" ht="14.25" customHeight="1">
      <c r="A329" s="75"/>
      <c r="B329" s="75"/>
      <c r="C329" s="75"/>
      <c r="D329" s="75"/>
      <c r="E329" s="75"/>
      <c r="F329" s="240"/>
      <c r="G329" s="75"/>
      <c r="H329" s="75"/>
      <c r="I329" s="75"/>
      <c r="J329" s="75"/>
      <c r="K329" s="75"/>
      <c r="L329" s="75"/>
      <c r="M329" s="75"/>
      <c r="N329" s="75"/>
      <c r="O329" s="75"/>
      <c r="P329" s="75"/>
      <c r="Q329" s="75"/>
      <c r="R329" s="75"/>
      <c r="S329" s="75"/>
      <c r="T329" s="75"/>
      <c r="U329" s="75"/>
      <c r="V329" s="75"/>
      <c r="W329" s="75"/>
      <c r="X329" s="75"/>
      <c r="Y329" s="75"/>
      <c r="Z329" s="75"/>
    </row>
    <row r="330" ht="14.25" customHeight="1">
      <c r="A330" s="75"/>
      <c r="B330" s="75"/>
      <c r="C330" s="75"/>
      <c r="D330" s="75"/>
      <c r="E330" s="75"/>
      <c r="F330" s="240"/>
      <c r="G330" s="75"/>
      <c r="H330" s="75"/>
      <c r="I330" s="75"/>
      <c r="J330" s="75"/>
      <c r="K330" s="75"/>
      <c r="L330" s="75"/>
      <c r="M330" s="75"/>
      <c r="N330" s="75"/>
      <c r="O330" s="75"/>
      <c r="P330" s="75"/>
      <c r="Q330" s="75"/>
      <c r="R330" s="75"/>
      <c r="S330" s="75"/>
      <c r="T330" s="75"/>
      <c r="U330" s="75"/>
      <c r="V330" s="75"/>
      <c r="W330" s="75"/>
      <c r="X330" s="75"/>
      <c r="Y330" s="75"/>
      <c r="Z330" s="75"/>
    </row>
    <row r="331" ht="14.25" customHeight="1">
      <c r="A331" s="75"/>
      <c r="B331" s="75"/>
      <c r="C331" s="75"/>
      <c r="D331" s="75"/>
      <c r="E331" s="75"/>
      <c r="F331" s="240"/>
      <c r="G331" s="75"/>
      <c r="H331" s="75"/>
      <c r="I331" s="75"/>
      <c r="J331" s="75"/>
      <c r="K331" s="75"/>
      <c r="L331" s="75"/>
      <c r="M331" s="75"/>
      <c r="N331" s="75"/>
      <c r="O331" s="75"/>
      <c r="P331" s="75"/>
      <c r="Q331" s="75"/>
      <c r="R331" s="75"/>
      <c r="S331" s="75"/>
      <c r="T331" s="75"/>
      <c r="U331" s="75"/>
      <c r="V331" s="75"/>
      <c r="W331" s="75"/>
      <c r="X331" s="75"/>
      <c r="Y331" s="75"/>
      <c r="Z331" s="75"/>
    </row>
    <row r="332" ht="14.25" customHeight="1">
      <c r="A332" s="75"/>
      <c r="B332" s="75"/>
      <c r="C332" s="75"/>
      <c r="D332" s="75"/>
      <c r="E332" s="75"/>
      <c r="F332" s="240"/>
      <c r="G332" s="75"/>
      <c r="H332" s="75"/>
      <c r="I332" s="75"/>
      <c r="J332" s="75"/>
      <c r="K332" s="75"/>
      <c r="L332" s="75"/>
      <c r="M332" s="75"/>
      <c r="N332" s="75"/>
      <c r="O332" s="75"/>
      <c r="P332" s="75"/>
      <c r="Q332" s="75"/>
      <c r="R332" s="75"/>
      <c r="S332" s="75"/>
      <c r="T332" s="75"/>
      <c r="U332" s="75"/>
      <c r="V332" s="75"/>
      <c r="W332" s="75"/>
      <c r="X332" s="75"/>
      <c r="Y332" s="75"/>
      <c r="Z332" s="75"/>
    </row>
    <row r="333" ht="14.25" customHeight="1">
      <c r="A333" s="75"/>
      <c r="B333" s="75"/>
      <c r="C333" s="75"/>
      <c r="D333" s="75"/>
      <c r="E333" s="75"/>
      <c r="F333" s="240"/>
      <c r="G333" s="75"/>
      <c r="H333" s="75"/>
      <c r="I333" s="75"/>
      <c r="J333" s="75"/>
      <c r="K333" s="75"/>
      <c r="L333" s="75"/>
      <c r="M333" s="75"/>
      <c r="N333" s="75"/>
      <c r="O333" s="75"/>
      <c r="P333" s="75"/>
      <c r="Q333" s="75"/>
      <c r="R333" s="75"/>
      <c r="S333" s="75"/>
      <c r="T333" s="75"/>
      <c r="U333" s="75"/>
      <c r="V333" s="75"/>
      <c r="W333" s="75"/>
      <c r="X333" s="75"/>
      <c r="Y333" s="75"/>
      <c r="Z333" s="75"/>
    </row>
    <row r="334" ht="14.25" customHeight="1">
      <c r="A334" s="75"/>
      <c r="B334" s="75"/>
      <c r="C334" s="75"/>
      <c r="D334" s="75"/>
      <c r="E334" s="75"/>
      <c r="F334" s="240"/>
      <c r="G334" s="75"/>
      <c r="H334" s="75"/>
      <c r="I334" s="75"/>
      <c r="J334" s="75"/>
      <c r="K334" s="75"/>
      <c r="L334" s="75"/>
      <c r="M334" s="75"/>
      <c r="N334" s="75"/>
      <c r="O334" s="75"/>
      <c r="P334" s="75"/>
      <c r="Q334" s="75"/>
      <c r="R334" s="75"/>
      <c r="S334" s="75"/>
      <c r="T334" s="75"/>
      <c r="U334" s="75"/>
      <c r="V334" s="75"/>
      <c r="W334" s="75"/>
      <c r="X334" s="75"/>
      <c r="Y334" s="75"/>
      <c r="Z334" s="75"/>
    </row>
    <row r="335" ht="14.25" customHeight="1">
      <c r="A335" s="75"/>
      <c r="B335" s="75"/>
      <c r="C335" s="75"/>
      <c r="D335" s="75"/>
      <c r="E335" s="75"/>
      <c r="F335" s="240"/>
      <c r="G335" s="75"/>
      <c r="H335" s="75"/>
      <c r="I335" s="75"/>
      <c r="J335" s="75"/>
      <c r="K335" s="75"/>
      <c r="L335" s="75"/>
      <c r="M335" s="75"/>
      <c r="N335" s="75"/>
      <c r="O335" s="75"/>
      <c r="P335" s="75"/>
      <c r="Q335" s="75"/>
      <c r="R335" s="75"/>
      <c r="S335" s="75"/>
      <c r="T335" s="75"/>
      <c r="U335" s="75"/>
      <c r="V335" s="75"/>
      <c r="W335" s="75"/>
      <c r="X335" s="75"/>
      <c r="Y335" s="75"/>
      <c r="Z335" s="75"/>
    </row>
    <row r="336" ht="14.25" customHeight="1">
      <c r="A336" s="75"/>
      <c r="B336" s="75"/>
      <c r="C336" s="75"/>
      <c r="D336" s="75"/>
      <c r="E336" s="75"/>
      <c r="F336" s="240"/>
      <c r="G336" s="75"/>
      <c r="H336" s="75"/>
      <c r="I336" s="75"/>
      <c r="J336" s="75"/>
      <c r="K336" s="75"/>
      <c r="L336" s="75"/>
      <c r="M336" s="75"/>
      <c r="N336" s="75"/>
      <c r="O336" s="75"/>
      <c r="P336" s="75"/>
      <c r="Q336" s="75"/>
      <c r="R336" s="75"/>
      <c r="S336" s="75"/>
      <c r="T336" s="75"/>
      <c r="U336" s="75"/>
      <c r="V336" s="75"/>
      <c r="W336" s="75"/>
      <c r="X336" s="75"/>
      <c r="Y336" s="75"/>
      <c r="Z336" s="75"/>
    </row>
    <row r="337" ht="14.25" customHeight="1">
      <c r="A337" s="75"/>
      <c r="B337" s="75"/>
      <c r="C337" s="75"/>
      <c r="D337" s="75"/>
      <c r="E337" s="75"/>
      <c r="F337" s="240"/>
      <c r="G337" s="75"/>
      <c r="H337" s="75"/>
      <c r="I337" s="75"/>
      <c r="J337" s="75"/>
      <c r="K337" s="75"/>
      <c r="L337" s="75"/>
      <c r="M337" s="75"/>
      <c r="N337" s="75"/>
      <c r="O337" s="75"/>
      <c r="P337" s="75"/>
      <c r="Q337" s="75"/>
      <c r="R337" s="75"/>
      <c r="S337" s="75"/>
      <c r="T337" s="75"/>
      <c r="U337" s="75"/>
      <c r="V337" s="75"/>
      <c r="W337" s="75"/>
      <c r="X337" s="75"/>
      <c r="Y337" s="75"/>
      <c r="Z337" s="75"/>
    </row>
    <row r="338" ht="14.25" customHeight="1">
      <c r="A338" s="75"/>
      <c r="B338" s="75"/>
      <c r="C338" s="75"/>
      <c r="D338" s="75"/>
      <c r="E338" s="75"/>
      <c r="F338" s="240"/>
      <c r="G338" s="75"/>
      <c r="H338" s="75"/>
      <c r="I338" s="75"/>
      <c r="J338" s="75"/>
      <c r="K338" s="75"/>
      <c r="L338" s="75"/>
      <c r="M338" s="75"/>
      <c r="N338" s="75"/>
      <c r="O338" s="75"/>
      <c r="P338" s="75"/>
      <c r="Q338" s="75"/>
      <c r="R338" s="75"/>
      <c r="S338" s="75"/>
      <c r="T338" s="75"/>
      <c r="U338" s="75"/>
      <c r="V338" s="75"/>
      <c r="W338" s="75"/>
      <c r="X338" s="75"/>
      <c r="Y338" s="75"/>
      <c r="Z338" s="75"/>
    </row>
    <row r="339" ht="14.25" customHeight="1">
      <c r="A339" s="75"/>
      <c r="B339" s="75"/>
      <c r="C339" s="75"/>
      <c r="D339" s="75"/>
      <c r="E339" s="75"/>
      <c r="F339" s="240"/>
      <c r="G339" s="75"/>
      <c r="H339" s="75"/>
      <c r="I339" s="75"/>
      <c r="J339" s="75"/>
      <c r="K339" s="75"/>
      <c r="L339" s="75"/>
      <c r="M339" s="75"/>
      <c r="N339" s="75"/>
      <c r="O339" s="75"/>
      <c r="P339" s="75"/>
      <c r="Q339" s="75"/>
      <c r="R339" s="75"/>
      <c r="S339" s="75"/>
      <c r="T339" s="75"/>
      <c r="U339" s="75"/>
      <c r="V339" s="75"/>
      <c r="W339" s="75"/>
      <c r="X339" s="75"/>
      <c r="Y339" s="75"/>
      <c r="Z339" s="75"/>
    </row>
    <row r="340" ht="14.25" customHeight="1">
      <c r="A340" s="75"/>
      <c r="B340" s="75"/>
      <c r="C340" s="75"/>
      <c r="D340" s="75"/>
      <c r="E340" s="75"/>
      <c r="F340" s="240"/>
      <c r="G340" s="75"/>
      <c r="H340" s="75"/>
      <c r="I340" s="75"/>
      <c r="J340" s="75"/>
      <c r="K340" s="75"/>
      <c r="L340" s="75"/>
      <c r="M340" s="75"/>
      <c r="N340" s="75"/>
      <c r="O340" s="75"/>
      <c r="P340" s="75"/>
      <c r="Q340" s="75"/>
      <c r="R340" s="75"/>
      <c r="S340" s="75"/>
      <c r="T340" s="75"/>
      <c r="U340" s="75"/>
      <c r="V340" s="75"/>
      <c r="W340" s="75"/>
      <c r="X340" s="75"/>
      <c r="Y340" s="75"/>
      <c r="Z340" s="75"/>
    </row>
    <row r="341" ht="14.25" customHeight="1">
      <c r="A341" s="75"/>
      <c r="B341" s="75"/>
      <c r="C341" s="75"/>
      <c r="D341" s="75"/>
      <c r="E341" s="75"/>
      <c r="F341" s="240"/>
      <c r="G341" s="75"/>
      <c r="H341" s="75"/>
      <c r="I341" s="75"/>
      <c r="J341" s="75"/>
      <c r="K341" s="75"/>
      <c r="L341" s="75"/>
      <c r="M341" s="75"/>
      <c r="N341" s="75"/>
      <c r="O341" s="75"/>
      <c r="P341" s="75"/>
      <c r="Q341" s="75"/>
      <c r="R341" s="75"/>
      <c r="S341" s="75"/>
      <c r="T341" s="75"/>
      <c r="U341" s="75"/>
      <c r="V341" s="75"/>
      <c r="W341" s="75"/>
      <c r="X341" s="75"/>
      <c r="Y341" s="75"/>
      <c r="Z341" s="75"/>
    </row>
    <row r="342" ht="14.25" customHeight="1">
      <c r="A342" s="75"/>
      <c r="B342" s="75"/>
      <c r="C342" s="75"/>
      <c r="D342" s="75"/>
      <c r="E342" s="75"/>
      <c r="F342" s="240"/>
      <c r="G342" s="75"/>
      <c r="H342" s="75"/>
      <c r="I342" s="75"/>
      <c r="J342" s="75"/>
      <c r="K342" s="75"/>
      <c r="L342" s="75"/>
      <c r="M342" s="75"/>
      <c r="N342" s="75"/>
      <c r="O342" s="75"/>
      <c r="P342" s="75"/>
      <c r="Q342" s="75"/>
      <c r="R342" s="75"/>
      <c r="S342" s="75"/>
      <c r="T342" s="75"/>
      <c r="U342" s="75"/>
      <c r="V342" s="75"/>
      <c r="W342" s="75"/>
      <c r="X342" s="75"/>
      <c r="Y342" s="75"/>
      <c r="Z342" s="75"/>
    </row>
    <row r="343" ht="14.25" customHeight="1">
      <c r="A343" s="75"/>
      <c r="B343" s="75"/>
      <c r="C343" s="75"/>
      <c r="D343" s="75"/>
      <c r="E343" s="75"/>
      <c r="F343" s="240"/>
      <c r="G343" s="75"/>
      <c r="H343" s="75"/>
      <c r="I343" s="75"/>
      <c r="J343" s="75"/>
      <c r="K343" s="75"/>
      <c r="L343" s="75"/>
      <c r="M343" s="75"/>
      <c r="N343" s="75"/>
      <c r="O343" s="75"/>
      <c r="P343" s="75"/>
      <c r="Q343" s="75"/>
      <c r="R343" s="75"/>
      <c r="S343" s="75"/>
      <c r="T343" s="75"/>
      <c r="U343" s="75"/>
      <c r="V343" s="75"/>
      <c r="W343" s="75"/>
      <c r="X343" s="75"/>
      <c r="Y343" s="75"/>
      <c r="Z343" s="75"/>
    </row>
    <row r="344" ht="14.25" customHeight="1">
      <c r="A344" s="75"/>
      <c r="B344" s="75"/>
      <c r="C344" s="75"/>
      <c r="D344" s="75"/>
      <c r="E344" s="75"/>
      <c r="F344" s="240"/>
      <c r="G344" s="75"/>
      <c r="H344" s="75"/>
      <c r="I344" s="75"/>
      <c r="J344" s="75"/>
      <c r="K344" s="75"/>
      <c r="L344" s="75"/>
      <c r="M344" s="75"/>
      <c r="N344" s="75"/>
      <c r="O344" s="75"/>
      <c r="P344" s="75"/>
      <c r="Q344" s="75"/>
      <c r="R344" s="75"/>
      <c r="S344" s="75"/>
      <c r="T344" s="75"/>
      <c r="U344" s="75"/>
      <c r="V344" s="75"/>
      <c r="W344" s="75"/>
      <c r="X344" s="75"/>
      <c r="Y344" s="75"/>
      <c r="Z344" s="75"/>
    </row>
    <row r="345" ht="14.25" customHeight="1">
      <c r="A345" s="75"/>
      <c r="B345" s="75"/>
      <c r="C345" s="75"/>
      <c r="D345" s="75"/>
      <c r="E345" s="75"/>
      <c r="F345" s="240"/>
      <c r="G345" s="75"/>
      <c r="H345" s="75"/>
      <c r="I345" s="75"/>
      <c r="J345" s="75"/>
      <c r="K345" s="75"/>
      <c r="L345" s="75"/>
      <c r="M345" s="75"/>
      <c r="N345" s="75"/>
      <c r="O345" s="75"/>
      <c r="P345" s="75"/>
      <c r="Q345" s="75"/>
      <c r="R345" s="75"/>
      <c r="S345" s="75"/>
      <c r="T345" s="75"/>
      <c r="U345" s="75"/>
      <c r="V345" s="75"/>
      <c r="W345" s="75"/>
      <c r="X345" s="75"/>
      <c r="Y345" s="75"/>
      <c r="Z345" s="75"/>
    </row>
    <row r="346" ht="14.25" customHeight="1">
      <c r="A346" s="75"/>
      <c r="B346" s="75"/>
      <c r="C346" s="75"/>
      <c r="D346" s="75"/>
      <c r="E346" s="75"/>
      <c r="F346" s="240"/>
      <c r="G346" s="75"/>
      <c r="H346" s="75"/>
      <c r="I346" s="75"/>
      <c r="J346" s="75"/>
      <c r="K346" s="75"/>
      <c r="L346" s="75"/>
      <c r="M346" s="75"/>
      <c r="N346" s="75"/>
      <c r="O346" s="75"/>
      <c r="P346" s="75"/>
      <c r="Q346" s="75"/>
      <c r="R346" s="75"/>
      <c r="S346" s="75"/>
      <c r="T346" s="75"/>
      <c r="U346" s="75"/>
      <c r="V346" s="75"/>
      <c r="W346" s="75"/>
      <c r="X346" s="75"/>
      <c r="Y346" s="75"/>
      <c r="Z346" s="75"/>
    </row>
    <row r="347" ht="14.25" customHeight="1">
      <c r="A347" s="75"/>
      <c r="B347" s="75"/>
      <c r="C347" s="75"/>
      <c r="D347" s="75"/>
      <c r="E347" s="75"/>
      <c r="F347" s="240"/>
      <c r="G347" s="75"/>
      <c r="H347" s="75"/>
      <c r="I347" s="75"/>
      <c r="J347" s="75"/>
      <c r="K347" s="75"/>
      <c r="L347" s="75"/>
      <c r="M347" s="75"/>
      <c r="N347" s="75"/>
      <c r="O347" s="75"/>
      <c r="P347" s="75"/>
      <c r="Q347" s="75"/>
      <c r="R347" s="75"/>
      <c r="S347" s="75"/>
      <c r="T347" s="75"/>
      <c r="U347" s="75"/>
      <c r="V347" s="75"/>
      <c r="W347" s="75"/>
      <c r="X347" s="75"/>
      <c r="Y347" s="75"/>
      <c r="Z347" s="75"/>
    </row>
    <row r="348" ht="14.25" customHeight="1">
      <c r="A348" s="75"/>
      <c r="B348" s="75"/>
      <c r="C348" s="75"/>
      <c r="D348" s="75"/>
      <c r="E348" s="75"/>
      <c r="F348" s="240"/>
      <c r="G348" s="75"/>
      <c r="H348" s="75"/>
      <c r="I348" s="75"/>
      <c r="J348" s="75"/>
      <c r="K348" s="75"/>
      <c r="L348" s="75"/>
      <c r="M348" s="75"/>
      <c r="N348" s="75"/>
      <c r="O348" s="75"/>
      <c r="P348" s="75"/>
      <c r="Q348" s="75"/>
      <c r="R348" s="75"/>
      <c r="S348" s="75"/>
      <c r="T348" s="75"/>
      <c r="U348" s="75"/>
      <c r="V348" s="75"/>
      <c r="W348" s="75"/>
      <c r="X348" s="75"/>
      <c r="Y348" s="75"/>
      <c r="Z348" s="75"/>
    </row>
    <row r="349" ht="14.25" customHeight="1">
      <c r="A349" s="75"/>
      <c r="B349" s="75"/>
      <c r="C349" s="75"/>
      <c r="D349" s="75"/>
      <c r="E349" s="75"/>
      <c r="F349" s="240"/>
      <c r="G349" s="75"/>
      <c r="H349" s="75"/>
      <c r="I349" s="75"/>
      <c r="J349" s="75"/>
      <c r="K349" s="75"/>
      <c r="L349" s="75"/>
      <c r="M349" s="75"/>
      <c r="N349" s="75"/>
      <c r="O349" s="75"/>
      <c r="P349" s="75"/>
      <c r="Q349" s="75"/>
      <c r="R349" s="75"/>
      <c r="S349" s="75"/>
      <c r="T349" s="75"/>
      <c r="U349" s="75"/>
      <c r="V349" s="75"/>
      <c r="W349" s="75"/>
      <c r="X349" s="75"/>
      <c r="Y349" s="75"/>
      <c r="Z349" s="75"/>
    </row>
    <row r="350" ht="14.25" customHeight="1">
      <c r="A350" s="75"/>
      <c r="B350" s="75"/>
      <c r="C350" s="75"/>
      <c r="D350" s="75"/>
      <c r="E350" s="75"/>
      <c r="F350" s="240"/>
      <c r="G350" s="75"/>
      <c r="H350" s="75"/>
      <c r="I350" s="75"/>
      <c r="J350" s="75"/>
      <c r="K350" s="75"/>
      <c r="L350" s="75"/>
      <c r="M350" s="75"/>
      <c r="N350" s="75"/>
      <c r="O350" s="75"/>
      <c r="P350" s="75"/>
      <c r="Q350" s="75"/>
      <c r="R350" s="75"/>
      <c r="S350" s="75"/>
      <c r="T350" s="75"/>
      <c r="U350" s="75"/>
      <c r="V350" s="75"/>
      <c r="W350" s="75"/>
      <c r="X350" s="75"/>
      <c r="Y350" s="75"/>
      <c r="Z350" s="75"/>
    </row>
    <row r="351" ht="14.25" customHeight="1">
      <c r="A351" s="75"/>
      <c r="B351" s="75"/>
      <c r="C351" s="75"/>
      <c r="D351" s="75"/>
      <c r="E351" s="75"/>
      <c r="F351" s="240"/>
      <c r="G351" s="75"/>
      <c r="H351" s="75"/>
      <c r="I351" s="75"/>
      <c r="J351" s="75"/>
      <c r="K351" s="75"/>
      <c r="L351" s="75"/>
      <c r="M351" s="75"/>
      <c r="N351" s="75"/>
      <c r="O351" s="75"/>
      <c r="P351" s="75"/>
      <c r="Q351" s="75"/>
      <c r="R351" s="75"/>
      <c r="S351" s="75"/>
      <c r="T351" s="75"/>
      <c r="U351" s="75"/>
      <c r="V351" s="75"/>
      <c r="W351" s="75"/>
      <c r="X351" s="75"/>
      <c r="Y351" s="75"/>
      <c r="Z351" s="75"/>
    </row>
    <row r="352" ht="14.25" customHeight="1">
      <c r="A352" s="75"/>
      <c r="B352" s="75"/>
      <c r="C352" s="75"/>
      <c r="D352" s="75"/>
      <c r="E352" s="75"/>
      <c r="F352" s="240"/>
      <c r="G352" s="75"/>
      <c r="H352" s="75"/>
      <c r="I352" s="75"/>
      <c r="J352" s="75"/>
      <c r="K352" s="75"/>
      <c r="L352" s="75"/>
      <c r="M352" s="75"/>
      <c r="N352" s="75"/>
      <c r="O352" s="75"/>
      <c r="P352" s="75"/>
      <c r="Q352" s="75"/>
      <c r="R352" s="75"/>
      <c r="S352" s="75"/>
      <c r="T352" s="75"/>
      <c r="U352" s="75"/>
      <c r="V352" s="75"/>
      <c r="W352" s="75"/>
      <c r="X352" s="75"/>
      <c r="Y352" s="75"/>
      <c r="Z352" s="75"/>
    </row>
    <row r="353" ht="14.25" customHeight="1">
      <c r="A353" s="75"/>
      <c r="B353" s="75"/>
      <c r="C353" s="75"/>
      <c r="D353" s="75"/>
      <c r="E353" s="75"/>
      <c r="F353" s="240"/>
      <c r="G353" s="75"/>
      <c r="H353" s="75"/>
      <c r="I353" s="75"/>
      <c r="J353" s="75"/>
      <c r="K353" s="75"/>
      <c r="L353" s="75"/>
      <c r="M353" s="75"/>
      <c r="N353" s="75"/>
      <c r="O353" s="75"/>
      <c r="P353" s="75"/>
      <c r="Q353" s="75"/>
      <c r="R353" s="75"/>
      <c r="S353" s="75"/>
      <c r="T353" s="75"/>
      <c r="U353" s="75"/>
      <c r="V353" s="75"/>
      <c r="W353" s="75"/>
      <c r="X353" s="75"/>
      <c r="Y353" s="75"/>
      <c r="Z353" s="75"/>
    </row>
    <row r="354" ht="14.25" customHeight="1">
      <c r="A354" s="75"/>
      <c r="B354" s="75"/>
      <c r="C354" s="75"/>
      <c r="D354" s="75"/>
      <c r="E354" s="75"/>
      <c r="F354" s="240"/>
      <c r="G354" s="75"/>
      <c r="H354" s="75"/>
      <c r="I354" s="75"/>
      <c r="J354" s="75"/>
      <c r="K354" s="75"/>
      <c r="L354" s="75"/>
      <c r="M354" s="75"/>
      <c r="N354" s="75"/>
      <c r="O354" s="75"/>
      <c r="P354" s="75"/>
      <c r="Q354" s="75"/>
      <c r="R354" s="75"/>
      <c r="S354" s="75"/>
      <c r="T354" s="75"/>
      <c r="U354" s="75"/>
      <c r="V354" s="75"/>
      <c r="W354" s="75"/>
      <c r="X354" s="75"/>
      <c r="Y354" s="75"/>
      <c r="Z354" s="75"/>
    </row>
    <row r="355" ht="14.25" customHeight="1">
      <c r="A355" s="75"/>
      <c r="B355" s="75"/>
      <c r="C355" s="75"/>
      <c r="D355" s="75"/>
      <c r="E355" s="75"/>
      <c r="F355" s="240"/>
      <c r="G355" s="75"/>
      <c r="H355" s="75"/>
      <c r="I355" s="75"/>
      <c r="J355" s="75"/>
      <c r="K355" s="75"/>
      <c r="L355" s="75"/>
      <c r="M355" s="75"/>
      <c r="N355" s="75"/>
      <c r="O355" s="75"/>
      <c r="P355" s="75"/>
      <c r="Q355" s="75"/>
      <c r="R355" s="75"/>
      <c r="S355" s="75"/>
      <c r="T355" s="75"/>
      <c r="U355" s="75"/>
      <c r="V355" s="75"/>
      <c r="W355" s="75"/>
      <c r="X355" s="75"/>
      <c r="Y355" s="75"/>
      <c r="Z355" s="75"/>
    </row>
    <row r="356" ht="14.25" customHeight="1">
      <c r="A356" s="75"/>
      <c r="B356" s="75"/>
      <c r="C356" s="75"/>
      <c r="D356" s="75"/>
      <c r="E356" s="75"/>
      <c r="F356" s="240"/>
      <c r="G356" s="75"/>
      <c r="H356" s="75"/>
      <c r="I356" s="75"/>
      <c r="J356" s="75"/>
      <c r="K356" s="75"/>
      <c r="L356" s="75"/>
      <c r="M356" s="75"/>
      <c r="N356" s="75"/>
      <c r="O356" s="75"/>
      <c r="P356" s="75"/>
      <c r="Q356" s="75"/>
      <c r="R356" s="75"/>
      <c r="S356" s="75"/>
      <c r="T356" s="75"/>
      <c r="U356" s="75"/>
      <c r="V356" s="75"/>
      <c r="W356" s="75"/>
      <c r="X356" s="75"/>
      <c r="Y356" s="75"/>
      <c r="Z356" s="75"/>
    </row>
    <row r="357" ht="14.25" customHeight="1">
      <c r="A357" s="75"/>
      <c r="B357" s="75"/>
      <c r="C357" s="75"/>
      <c r="D357" s="75"/>
      <c r="E357" s="75"/>
      <c r="F357" s="240"/>
      <c r="G357" s="75"/>
      <c r="H357" s="75"/>
      <c r="I357" s="75"/>
      <c r="J357" s="75"/>
      <c r="K357" s="75"/>
      <c r="L357" s="75"/>
      <c r="M357" s="75"/>
      <c r="N357" s="75"/>
      <c r="O357" s="75"/>
      <c r="P357" s="75"/>
      <c r="Q357" s="75"/>
      <c r="R357" s="75"/>
      <c r="S357" s="75"/>
      <c r="T357" s="75"/>
      <c r="U357" s="75"/>
      <c r="V357" s="75"/>
      <c r="W357" s="75"/>
      <c r="X357" s="75"/>
      <c r="Y357" s="75"/>
      <c r="Z357" s="75"/>
    </row>
    <row r="358" ht="14.25" customHeight="1">
      <c r="A358" s="75"/>
      <c r="B358" s="75"/>
      <c r="C358" s="75"/>
      <c r="D358" s="75"/>
      <c r="E358" s="75"/>
      <c r="F358" s="240"/>
      <c r="G358" s="75"/>
      <c r="H358" s="75"/>
      <c r="I358" s="75"/>
      <c r="J358" s="75"/>
      <c r="K358" s="75"/>
      <c r="L358" s="75"/>
      <c r="M358" s="75"/>
      <c r="N358" s="75"/>
      <c r="O358" s="75"/>
      <c r="P358" s="75"/>
      <c r="Q358" s="75"/>
      <c r="R358" s="75"/>
      <c r="S358" s="75"/>
      <c r="T358" s="75"/>
      <c r="U358" s="75"/>
      <c r="V358" s="75"/>
      <c r="W358" s="75"/>
      <c r="X358" s="75"/>
      <c r="Y358" s="75"/>
      <c r="Z358" s="75"/>
    </row>
    <row r="359" ht="14.25" customHeight="1">
      <c r="A359" s="75"/>
      <c r="B359" s="75"/>
      <c r="C359" s="75"/>
      <c r="D359" s="75"/>
      <c r="E359" s="75"/>
      <c r="F359" s="240"/>
      <c r="G359" s="75"/>
      <c r="H359" s="75"/>
      <c r="I359" s="75"/>
      <c r="J359" s="75"/>
      <c r="K359" s="75"/>
      <c r="L359" s="75"/>
      <c r="M359" s="75"/>
      <c r="N359" s="75"/>
      <c r="O359" s="75"/>
      <c r="P359" s="75"/>
      <c r="Q359" s="75"/>
      <c r="R359" s="75"/>
      <c r="S359" s="75"/>
      <c r="T359" s="75"/>
      <c r="U359" s="75"/>
      <c r="V359" s="75"/>
      <c r="W359" s="75"/>
      <c r="X359" s="75"/>
      <c r="Y359" s="75"/>
      <c r="Z359" s="75"/>
    </row>
    <row r="360" ht="14.25" customHeight="1">
      <c r="A360" s="75"/>
      <c r="B360" s="75"/>
      <c r="C360" s="75"/>
      <c r="D360" s="75"/>
      <c r="E360" s="75"/>
      <c r="F360" s="240"/>
      <c r="G360" s="75"/>
      <c r="H360" s="75"/>
      <c r="I360" s="75"/>
      <c r="J360" s="75"/>
      <c r="K360" s="75"/>
      <c r="L360" s="75"/>
      <c r="M360" s="75"/>
      <c r="N360" s="75"/>
      <c r="O360" s="75"/>
      <c r="P360" s="75"/>
      <c r="Q360" s="75"/>
      <c r="R360" s="75"/>
      <c r="S360" s="75"/>
      <c r="T360" s="75"/>
      <c r="U360" s="75"/>
      <c r="V360" s="75"/>
      <c r="W360" s="75"/>
      <c r="X360" s="75"/>
      <c r="Y360" s="75"/>
      <c r="Z360" s="75"/>
    </row>
    <row r="361" ht="14.25" customHeight="1">
      <c r="A361" s="75"/>
      <c r="B361" s="75"/>
      <c r="C361" s="75"/>
      <c r="D361" s="75"/>
      <c r="E361" s="75"/>
      <c r="F361" s="240"/>
      <c r="G361" s="75"/>
      <c r="H361" s="75"/>
      <c r="I361" s="75"/>
      <c r="J361" s="75"/>
      <c r="K361" s="75"/>
      <c r="L361" s="75"/>
      <c r="M361" s="75"/>
      <c r="N361" s="75"/>
      <c r="O361" s="75"/>
      <c r="P361" s="75"/>
      <c r="Q361" s="75"/>
      <c r="R361" s="75"/>
      <c r="S361" s="75"/>
      <c r="T361" s="75"/>
      <c r="U361" s="75"/>
      <c r="V361" s="75"/>
      <c r="W361" s="75"/>
      <c r="X361" s="75"/>
      <c r="Y361" s="75"/>
      <c r="Z361" s="75"/>
    </row>
    <row r="362" ht="14.25" customHeight="1">
      <c r="A362" s="75"/>
      <c r="B362" s="75"/>
      <c r="C362" s="75"/>
      <c r="D362" s="75"/>
      <c r="E362" s="75"/>
      <c r="F362" s="240"/>
      <c r="G362" s="75"/>
      <c r="H362" s="75"/>
      <c r="I362" s="75"/>
      <c r="J362" s="75"/>
      <c r="K362" s="75"/>
      <c r="L362" s="75"/>
      <c r="M362" s="75"/>
      <c r="N362" s="75"/>
      <c r="O362" s="75"/>
      <c r="P362" s="75"/>
      <c r="Q362" s="75"/>
      <c r="R362" s="75"/>
      <c r="S362" s="75"/>
      <c r="T362" s="75"/>
      <c r="U362" s="75"/>
      <c r="V362" s="75"/>
      <c r="W362" s="75"/>
      <c r="X362" s="75"/>
      <c r="Y362" s="75"/>
      <c r="Z362" s="75"/>
    </row>
    <row r="363" ht="14.25" customHeight="1">
      <c r="A363" s="75"/>
      <c r="B363" s="75"/>
      <c r="C363" s="75"/>
      <c r="D363" s="75"/>
      <c r="E363" s="75"/>
      <c r="F363" s="240"/>
      <c r="G363" s="75"/>
      <c r="H363" s="75"/>
      <c r="I363" s="75"/>
      <c r="J363" s="75"/>
      <c r="K363" s="75"/>
      <c r="L363" s="75"/>
      <c r="M363" s="75"/>
      <c r="N363" s="75"/>
      <c r="O363" s="75"/>
      <c r="P363" s="75"/>
      <c r="Q363" s="75"/>
      <c r="R363" s="75"/>
      <c r="S363" s="75"/>
      <c r="T363" s="75"/>
      <c r="U363" s="75"/>
      <c r="V363" s="75"/>
      <c r="W363" s="75"/>
      <c r="X363" s="75"/>
      <c r="Y363" s="75"/>
      <c r="Z363" s="75"/>
    </row>
    <row r="364" ht="14.25" customHeight="1">
      <c r="A364" s="75"/>
      <c r="B364" s="75"/>
      <c r="C364" s="75"/>
      <c r="D364" s="75"/>
      <c r="E364" s="75"/>
      <c r="F364" s="240"/>
      <c r="G364" s="75"/>
      <c r="H364" s="75"/>
      <c r="I364" s="75"/>
      <c r="J364" s="75"/>
      <c r="K364" s="75"/>
      <c r="L364" s="75"/>
      <c r="M364" s="75"/>
      <c r="N364" s="75"/>
      <c r="O364" s="75"/>
      <c r="P364" s="75"/>
      <c r="Q364" s="75"/>
      <c r="R364" s="75"/>
      <c r="S364" s="75"/>
      <c r="T364" s="75"/>
      <c r="U364" s="75"/>
      <c r="V364" s="75"/>
      <c r="W364" s="75"/>
      <c r="X364" s="75"/>
      <c r="Y364" s="75"/>
      <c r="Z364" s="75"/>
    </row>
    <row r="365" ht="14.25" customHeight="1">
      <c r="A365" s="75"/>
      <c r="B365" s="75"/>
      <c r="C365" s="75"/>
      <c r="D365" s="75"/>
      <c r="E365" s="75"/>
      <c r="F365" s="240"/>
      <c r="G365" s="75"/>
      <c r="H365" s="75"/>
      <c r="I365" s="75"/>
      <c r="J365" s="75"/>
      <c r="K365" s="75"/>
      <c r="L365" s="75"/>
      <c r="M365" s="75"/>
      <c r="N365" s="75"/>
      <c r="O365" s="75"/>
      <c r="P365" s="75"/>
      <c r="Q365" s="75"/>
      <c r="R365" s="75"/>
      <c r="S365" s="75"/>
      <c r="T365" s="75"/>
      <c r="U365" s="75"/>
      <c r="V365" s="75"/>
      <c r="W365" s="75"/>
      <c r="X365" s="75"/>
      <c r="Y365" s="75"/>
      <c r="Z365" s="75"/>
    </row>
    <row r="366" ht="14.25" customHeight="1">
      <c r="A366" s="75"/>
      <c r="B366" s="75"/>
      <c r="C366" s="75"/>
      <c r="D366" s="75"/>
      <c r="E366" s="75"/>
      <c r="F366" s="240"/>
      <c r="G366" s="75"/>
      <c r="H366" s="75"/>
      <c r="I366" s="75"/>
      <c r="J366" s="75"/>
      <c r="K366" s="75"/>
      <c r="L366" s="75"/>
      <c r="M366" s="75"/>
      <c r="N366" s="75"/>
      <c r="O366" s="75"/>
      <c r="P366" s="75"/>
      <c r="Q366" s="75"/>
      <c r="R366" s="75"/>
      <c r="S366" s="75"/>
      <c r="T366" s="75"/>
      <c r="U366" s="75"/>
      <c r="V366" s="75"/>
      <c r="W366" s="75"/>
      <c r="X366" s="75"/>
      <c r="Y366" s="75"/>
      <c r="Z366" s="75"/>
    </row>
    <row r="367" ht="14.25" customHeight="1">
      <c r="A367" s="75"/>
      <c r="B367" s="75"/>
      <c r="C367" s="75"/>
      <c r="D367" s="75"/>
      <c r="E367" s="75"/>
      <c r="F367" s="240"/>
      <c r="G367" s="75"/>
      <c r="H367" s="75"/>
      <c r="I367" s="75"/>
      <c r="J367" s="75"/>
      <c r="K367" s="75"/>
      <c r="L367" s="75"/>
      <c r="M367" s="75"/>
      <c r="N367" s="75"/>
      <c r="O367" s="75"/>
      <c r="P367" s="75"/>
      <c r="Q367" s="75"/>
      <c r="R367" s="75"/>
      <c r="S367" s="75"/>
      <c r="T367" s="75"/>
      <c r="U367" s="75"/>
      <c r="V367" s="75"/>
      <c r="W367" s="75"/>
      <c r="X367" s="75"/>
      <c r="Y367" s="75"/>
      <c r="Z367" s="75"/>
    </row>
    <row r="368" ht="14.25" customHeight="1">
      <c r="A368" s="75"/>
      <c r="B368" s="75"/>
      <c r="C368" s="75"/>
      <c r="D368" s="75"/>
      <c r="E368" s="75"/>
      <c r="F368" s="240"/>
      <c r="G368" s="75"/>
      <c r="H368" s="75"/>
      <c r="I368" s="75"/>
      <c r="J368" s="75"/>
      <c r="K368" s="75"/>
      <c r="L368" s="75"/>
      <c r="M368" s="75"/>
      <c r="N368" s="75"/>
      <c r="O368" s="75"/>
      <c r="P368" s="75"/>
      <c r="Q368" s="75"/>
      <c r="R368" s="75"/>
      <c r="S368" s="75"/>
      <c r="T368" s="75"/>
      <c r="U368" s="75"/>
      <c r="V368" s="75"/>
      <c r="W368" s="75"/>
      <c r="X368" s="75"/>
      <c r="Y368" s="75"/>
      <c r="Z368" s="75"/>
    </row>
    <row r="369" ht="14.25" customHeight="1">
      <c r="A369" s="75"/>
      <c r="B369" s="75"/>
      <c r="C369" s="75"/>
      <c r="D369" s="75"/>
      <c r="E369" s="75"/>
      <c r="F369" s="240"/>
      <c r="G369" s="75"/>
      <c r="H369" s="75"/>
      <c r="I369" s="75"/>
      <c r="J369" s="75"/>
      <c r="K369" s="75"/>
      <c r="L369" s="75"/>
      <c r="M369" s="75"/>
      <c r="N369" s="75"/>
      <c r="O369" s="75"/>
      <c r="P369" s="75"/>
      <c r="Q369" s="75"/>
      <c r="R369" s="75"/>
      <c r="S369" s="75"/>
      <c r="T369" s="75"/>
      <c r="U369" s="75"/>
      <c r="V369" s="75"/>
      <c r="W369" s="75"/>
      <c r="X369" s="75"/>
      <c r="Y369" s="75"/>
      <c r="Z369" s="75"/>
    </row>
    <row r="370" ht="14.25" customHeight="1">
      <c r="A370" s="75"/>
      <c r="B370" s="75"/>
      <c r="C370" s="75"/>
      <c r="D370" s="75"/>
      <c r="E370" s="75"/>
      <c r="F370" s="240"/>
      <c r="G370" s="75"/>
      <c r="H370" s="75"/>
      <c r="I370" s="75"/>
      <c r="J370" s="75"/>
      <c r="K370" s="75"/>
      <c r="L370" s="75"/>
      <c r="M370" s="75"/>
      <c r="N370" s="75"/>
      <c r="O370" s="75"/>
      <c r="P370" s="75"/>
      <c r="Q370" s="75"/>
      <c r="R370" s="75"/>
      <c r="S370" s="75"/>
      <c r="T370" s="75"/>
      <c r="U370" s="75"/>
      <c r="V370" s="75"/>
      <c r="W370" s="75"/>
      <c r="X370" s="75"/>
      <c r="Y370" s="75"/>
      <c r="Z370" s="75"/>
    </row>
    <row r="371" ht="14.25" customHeight="1">
      <c r="A371" s="75"/>
      <c r="B371" s="75"/>
      <c r="C371" s="75"/>
      <c r="D371" s="75"/>
      <c r="E371" s="75"/>
      <c r="F371" s="240"/>
      <c r="G371" s="75"/>
      <c r="H371" s="75"/>
      <c r="I371" s="75"/>
      <c r="J371" s="75"/>
      <c r="K371" s="75"/>
      <c r="L371" s="75"/>
      <c r="M371" s="75"/>
      <c r="N371" s="75"/>
      <c r="O371" s="75"/>
      <c r="P371" s="75"/>
      <c r="Q371" s="75"/>
      <c r="R371" s="75"/>
      <c r="S371" s="75"/>
      <c r="T371" s="75"/>
      <c r="U371" s="75"/>
      <c r="V371" s="75"/>
      <c r="W371" s="75"/>
      <c r="X371" s="75"/>
      <c r="Y371" s="75"/>
      <c r="Z371" s="75"/>
    </row>
    <row r="372" ht="14.25" customHeight="1">
      <c r="A372" s="75"/>
      <c r="B372" s="75"/>
      <c r="C372" s="75"/>
      <c r="D372" s="75"/>
      <c r="E372" s="75"/>
      <c r="F372" s="240"/>
      <c r="G372" s="75"/>
      <c r="H372" s="75"/>
      <c r="I372" s="75"/>
      <c r="J372" s="75"/>
      <c r="K372" s="75"/>
      <c r="L372" s="75"/>
      <c r="M372" s="75"/>
      <c r="N372" s="75"/>
      <c r="O372" s="75"/>
      <c r="P372" s="75"/>
      <c r="Q372" s="75"/>
      <c r="R372" s="75"/>
      <c r="S372" s="75"/>
      <c r="T372" s="75"/>
      <c r="U372" s="75"/>
      <c r="V372" s="75"/>
      <c r="W372" s="75"/>
      <c r="X372" s="75"/>
      <c r="Y372" s="75"/>
      <c r="Z372" s="75"/>
    </row>
    <row r="373" ht="14.25" customHeight="1">
      <c r="A373" s="75"/>
      <c r="B373" s="75"/>
      <c r="C373" s="75"/>
      <c r="D373" s="75"/>
      <c r="E373" s="75"/>
      <c r="F373" s="240"/>
      <c r="G373" s="75"/>
      <c r="H373" s="75"/>
      <c r="I373" s="75"/>
      <c r="J373" s="75"/>
      <c r="K373" s="75"/>
      <c r="L373" s="75"/>
      <c r="M373" s="75"/>
      <c r="N373" s="75"/>
      <c r="O373" s="75"/>
      <c r="P373" s="75"/>
      <c r="Q373" s="75"/>
      <c r="R373" s="75"/>
      <c r="S373" s="75"/>
      <c r="T373" s="75"/>
      <c r="U373" s="75"/>
      <c r="V373" s="75"/>
      <c r="W373" s="75"/>
      <c r="X373" s="75"/>
      <c r="Y373" s="75"/>
      <c r="Z373" s="75"/>
    </row>
    <row r="374" ht="14.25" customHeight="1">
      <c r="A374" s="75"/>
      <c r="B374" s="75"/>
      <c r="C374" s="75"/>
      <c r="D374" s="75"/>
      <c r="E374" s="75"/>
      <c r="F374" s="240"/>
      <c r="G374" s="75"/>
      <c r="H374" s="75"/>
      <c r="I374" s="75"/>
      <c r="J374" s="75"/>
      <c r="K374" s="75"/>
      <c r="L374" s="75"/>
      <c r="M374" s="75"/>
      <c r="N374" s="75"/>
      <c r="O374" s="75"/>
      <c r="P374" s="75"/>
      <c r="Q374" s="75"/>
      <c r="R374" s="75"/>
      <c r="S374" s="75"/>
      <c r="T374" s="75"/>
      <c r="U374" s="75"/>
      <c r="V374" s="75"/>
      <c r="W374" s="75"/>
      <c r="X374" s="75"/>
      <c r="Y374" s="75"/>
      <c r="Z374" s="75"/>
    </row>
    <row r="375" ht="14.25" customHeight="1">
      <c r="A375" s="75"/>
      <c r="B375" s="75"/>
      <c r="C375" s="75"/>
      <c r="D375" s="75"/>
      <c r="E375" s="75"/>
      <c r="F375" s="240"/>
      <c r="G375" s="75"/>
      <c r="H375" s="75"/>
      <c r="I375" s="75"/>
      <c r="J375" s="75"/>
      <c r="K375" s="75"/>
      <c r="L375" s="75"/>
      <c r="M375" s="75"/>
      <c r="N375" s="75"/>
      <c r="O375" s="75"/>
      <c r="P375" s="75"/>
      <c r="Q375" s="75"/>
      <c r="R375" s="75"/>
      <c r="S375" s="75"/>
      <c r="T375" s="75"/>
      <c r="U375" s="75"/>
      <c r="V375" s="75"/>
      <c r="W375" s="75"/>
      <c r="X375" s="75"/>
      <c r="Y375" s="75"/>
      <c r="Z375" s="75"/>
    </row>
    <row r="376" ht="14.25" customHeight="1">
      <c r="A376" s="75"/>
      <c r="B376" s="75"/>
      <c r="C376" s="75"/>
      <c r="D376" s="75"/>
      <c r="E376" s="75"/>
      <c r="F376" s="240"/>
      <c r="G376" s="75"/>
      <c r="H376" s="75"/>
      <c r="I376" s="75"/>
      <c r="J376" s="75"/>
      <c r="K376" s="75"/>
      <c r="L376" s="75"/>
      <c r="M376" s="75"/>
      <c r="N376" s="75"/>
      <c r="O376" s="75"/>
      <c r="P376" s="75"/>
      <c r="Q376" s="75"/>
      <c r="R376" s="75"/>
      <c r="S376" s="75"/>
      <c r="T376" s="75"/>
      <c r="U376" s="75"/>
      <c r="V376" s="75"/>
      <c r="W376" s="75"/>
      <c r="X376" s="75"/>
      <c r="Y376" s="75"/>
      <c r="Z376" s="75"/>
    </row>
    <row r="377" ht="14.25" customHeight="1">
      <c r="A377" s="75"/>
      <c r="B377" s="75"/>
      <c r="C377" s="75"/>
      <c r="D377" s="75"/>
      <c r="E377" s="75"/>
      <c r="F377" s="240"/>
      <c r="G377" s="75"/>
      <c r="H377" s="75"/>
      <c r="I377" s="75"/>
      <c r="J377" s="75"/>
      <c r="K377" s="75"/>
      <c r="L377" s="75"/>
      <c r="M377" s="75"/>
      <c r="N377" s="75"/>
      <c r="O377" s="75"/>
      <c r="P377" s="75"/>
      <c r="Q377" s="75"/>
      <c r="R377" s="75"/>
      <c r="S377" s="75"/>
      <c r="T377" s="75"/>
      <c r="U377" s="75"/>
      <c r="V377" s="75"/>
      <c r="W377" s="75"/>
      <c r="X377" s="75"/>
      <c r="Y377" s="75"/>
      <c r="Z377" s="75"/>
    </row>
    <row r="378" ht="14.25" customHeight="1">
      <c r="A378" s="75"/>
      <c r="B378" s="75"/>
      <c r="C378" s="75"/>
      <c r="D378" s="75"/>
      <c r="E378" s="75"/>
      <c r="F378" s="240"/>
      <c r="G378" s="75"/>
      <c r="H378" s="75"/>
      <c r="I378" s="75"/>
      <c r="J378" s="75"/>
      <c r="K378" s="75"/>
      <c r="L378" s="75"/>
      <c r="M378" s="75"/>
      <c r="N378" s="75"/>
      <c r="O378" s="75"/>
      <c r="P378" s="75"/>
      <c r="Q378" s="75"/>
      <c r="R378" s="75"/>
      <c r="S378" s="75"/>
      <c r="T378" s="75"/>
      <c r="U378" s="75"/>
      <c r="V378" s="75"/>
      <c r="W378" s="75"/>
      <c r="X378" s="75"/>
      <c r="Y378" s="75"/>
      <c r="Z378" s="75"/>
    </row>
    <row r="379" ht="14.25" customHeight="1">
      <c r="A379" s="75"/>
      <c r="B379" s="75"/>
      <c r="C379" s="75"/>
      <c r="D379" s="75"/>
      <c r="E379" s="75"/>
      <c r="F379" s="240"/>
      <c r="G379" s="75"/>
      <c r="H379" s="75"/>
      <c r="I379" s="75"/>
      <c r="J379" s="75"/>
      <c r="K379" s="75"/>
      <c r="L379" s="75"/>
      <c r="M379" s="75"/>
      <c r="N379" s="75"/>
      <c r="O379" s="75"/>
      <c r="P379" s="75"/>
      <c r="Q379" s="75"/>
      <c r="R379" s="75"/>
      <c r="S379" s="75"/>
      <c r="T379" s="75"/>
      <c r="U379" s="75"/>
      <c r="V379" s="75"/>
      <c r="W379" s="75"/>
      <c r="X379" s="75"/>
      <c r="Y379" s="75"/>
      <c r="Z379" s="75"/>
    </row>
    <row r="380" ht="14.25" customHeight="1">
      <c r="A380" s="75"/>
      <c r="B380" s="75"/>
      <c r="C380" s="75"/>
      <c r="D380" s="75"/>
      <c r="E380" s="75"/>
      <c r="F380" s="240"/>
      <c r="G380" s="75"/>
      <c r="H380" s="75"/>
      <c r="I380" s="75"/>
      <c r="J380" s="75"/>
      <c r="K380" s="75"/>
      <c r="L380" s="75"/>
      <c r="M380" s="75"/>
      <c r="N380" s="75"/>
      <c r="O380" s="75"/>
      <c r="P380" s="75"/>
      <c r="Q380" s="75"/>
      <c r="R380" s="75"/>
      <c r="S380" s="75"/>
      <c r="T380" s="75"/>
      <c r="U380" s="75"/>
      <c r="V380" s="75"/>
      <c r="W380" s="75"/>
      <c r="X380" s="75"/>
      <c r="Y380" s="75"/>
      <c r="Z380" s="75"/>
    </row>
    <row r="381" ht="14.25" customHeight="1">
      <c r="A381" s="75"/>
      <c r="B381" s="75"/>
      <c r="C381" s="75"/>
      <c r="D381" s="75"/>
      <c r="E381" s="75"/>
      <c r="F381" s="240"/>
      <c r="G381" s="75"/>
      <c r="H381" s="75"/>
      <c r="I381" s="75"/>
      <c r="J381" s="75"/>
      <c r="K381" s="75"/>
      <c r="L381" s="75"/>
      <c r="M381" s="75"/>
      <c r="N381" s="75"/>
      <c r="O381" s="75"/>
      <c r="P381" s="75"/>
      <c r="Q381" s="75"/>
      <c r="R381" s="75"/>
      <c r="S381" s="75"/>
      <c r="T381" s="75"/>
      <c r="U381" s="75"/>
      <c r="V381" s="75"/>
      <c r="W381" s="75"/>
      <c r="X381" s="75"/>
      <c r="Y381" s="75"/>
      <c r="Z381" s="75"/>
    </row>
    <row r="382" ht="14.25" customHeight="1">
      <c r="A382" s="75"/>
      <c r="B382" s="75"/>
      <c r="C382" s="75"/>
      <c r="D382" s="75"/>
      <c r="E382" s="75"/>
      <c r="F382" s="240"/>
      <c r="G382" s="75"/>
      <c r="H382" s="75"/>
      <c r="I382" s="75"/>
      <c r="J382" s="75"/>
      <c r="K382" s="75"/>
      <c r="L382" s="75"/>
      <c r="M382" s="75"/>
      <c r="N382" s="75"/>
      <c r="O382" s="75"/>
      <c r="P382" s="75"/>
      <c r="Q382" s="75"/>
      <c r="R382" s="75"/>
      <c r="S382" s="75"/>
      <c r="T382" s="75"/>
      <c r="U382" s="75"/>
      <c r="V382" s="75"/>
      <c r="W382" s="75"/>
      <c r="X382" s="75"/>
      <c r="Y382" s="75"/>
      <c r="Z382" s="75"/>
    </row>
    <row r="383" ht="14.25" customHeight="1">
      <c r="A383" s="75"/>
      <c r="B383" s="75"/>
      <c r="C383" s="75"/>
      <c r="D383" s="75"/>
      <c r="E383" s="75"/>
      <c r="F383" s="240"/>
      <c r="G383" s="75"/>
      <c r="H383" s="75"/>
      <c r="I383" s="75"/>
      <c r="J383" s="75"/>
      <c r="K383" s="75"/>
      <c r="L383" s="75"/>
      <c r="M383" s="75"/>
      <c r="N383" s="75"/>
      <c r="O383" s="75"/>
      <c r="P383" s="75"/>
      <c r="Q383" s="75"/>
      <c r="R383" s="75"/>
      <c r="S383" s="75"/>
      <c r="T383" s="75"/>
      <c r="U383" s="75"/>
      <c r="V383" s="75"/>
      <c r="W383" s="75"/>
      <c r="X383" s="75"/>
      <c r="Y383" s="75"/>
      <c r="Z383" s="75"/>
    </row>
    <row r="384" ht="14.25" customHeight="1">
      <c r="A384" s="75"/>
      <c r="B384" s="75"/>
      <c r="C384" s="75"/>
      <c r="D384" s="75"/>
      <c r="E384" s="75"/>
      <c r="F384" s="240"/>
      <c r="G384" s="75"/>
      <c r="H384" s="75"/>
      <c r="I384" s="75"/>
      <c r="J384" s="75"/>
      <c r="K384" s="75"/>
      <c r="L384" s="75"/>
      <c r="M384" s="75"/>
      <c r="N384" s="75"/>
      <c r="O384" s="75"/>
      <c r="P384" s="75"/>
      <c r="Q384" s="75"/>
      <c r="R384" s="75"/>
      <c r="S384" s="75"/>
      <c r="T384" s="75"/>
      <c r="U384" s="75"/>
      <c r="V384" s="75"/>
      <c r="W384" s="75"/>
      <c r="X384" s="75"/>
      <c r="Y384" s="75"/>
      <c r="Z384" s="75"/>
    </row>
    <row r="385" ht="14.25" customHeight="1">
      <c r="A385" s="75"/>
      <c r="B385" s="75"/>
      <c r="C385" s="75"/>
      <c r="D385" s="75"/>
      <c r="E385" s="75"/>
      <c r="F385" s="240"/>
      <c r="G385" s="75"/>
      <c r="H385" s="75"/>
      <c r="I385" s="75"/>
      <c r="J385" s="75"/>
      <c r="K385" s="75"/>
      <c r="L385" s="75"/>
      <c r="M385" s="75"/>
      <c r="N385" s="75"/>
      <c r="O385" s="75"/>
      <c r="P385" s="75"/>
      <c r="Q385" s="75"/>
      <c r="R385" s="75"/>
      <c r="S385" s="75"/>
      <c r="T385" s="75"/>
      <c r="U385" s="75"/>
      <c r="V385" s="75"/>
      <c r="W385" s="75"/>
      <c r="X385" s="75"/>
      <c r="Y385" s="75"/>
      <c r="Z385" s="75"/>
    </row>
    <row r="386" ht="14.25" customHeight="1">
      <c r="A386" s="75"/>
      <c r="B386" s="75"/>
      <c r="C386" s="75"/>
      <c r="D386" s="75"/>
      <c r="E386" s="75"/>
      <c r="F386" s="240"/>
      <c r="G386" s="75"/>
      <c r="H386" s="75"/>
      <c r="I386" s="75"/>
      <c r="J386" s="75"/>
      <c r="K386" s="75"/>
      <c r="L386" s="75"/>
      <c r="M386" s="75"/>
      <c r="N386" s="75"/>
      <c r="O386" s="75"/>
      <c r="P386" s="75"/>
      <c r="Q386" s="75"/>
      <c r="R386" s="75"/>
      <c r="S386" s="75"/>
      <c r="T386" s="75"/>
      <c r="U386" s="75"/>
      <c r="V386" s="75"/>
      <c r="W386" s="75"/>
      <c r="X386" s="75"/>
      <c r="Y386" s="75"/>
      <c r="Z386" s="75"/>
    </row>
    <row r="387" ht="14.25" customHeight="1">
      <c r="A387" s="75"/>
      <c r="B387" s="75"/>
      <c r="C387" s="75"/>
      <c r="D387" s="75"/>
      <c r="E387" s="75"/>
      <c r="F387" s="240"/>
      <c r="G387" s="75"/>
      <c r="H387" s="75"/>
      <c r="I387" s="75"/>
      <c r="J387" s="75"/>
      <c r="K387" s="75"/>
      <c r="L387" s="75"/>
      <c r="M387" s="75"/>
      <c r="N387" s="75"/>
      <c r="O387" s="75"/>
      <c r="P387" s="75"/>
      <c r="Q387" s="75"/>
      <c r="R387" s="75"/>
      <c r="S387" s="75"/>
      <c r="T387" s="75"/>
      <c r="U387" s="75"/>
      <c r="V387" s="75"/>
      <c r="W387" s="75"/>
      <c r="X387" s="75"/>
      <c r="Y387" s="75"/>
      <c r="Z387" s="75"/>
    </row>
    <row r="388" ht="14.25" customHeight="1">
      <c r="A388" s="75"/>
      <c r="B388" s="75"/>
      <c r="C388" s="75"/>
      <c r="D388" s="75"/>
      <c r="E388" s="75"/>
      <c r="F388" s="240"/>
      <c r="G388" s="75"/>
      <c r="H388" s="75"/>
      <c r="I388" s="75"/>
      <c r="J388" s="75"/>
      <c r="K388" s="75"/>
      <c r="L388" s="75"/>
      <c r="M388" s="75"/>
      <c r="N388" s="75"/>
      <c r="O388" s="75"/>
      <c r="P388" s="75"/>
      <c r="Q388" s="75"/>
      <c r="R388" s="75"/>
      <c r="S388" s="75"/>
      <c r="T388" s="75"/>
      <c r="U388" s="75"/>
      <c r="V388" s="75"/>
      <c r="W388" s="75"/>
      <c r="X388" s="75"/>
      <c r="Y388" s="75"/>
      <c r="Z388" s="75"/>
    </row>
    <row r="389" ht="14.25" customHeight="1">
      <c r="A389" s="75"/>
      <c r="B389" s="75"/>
      <c r="C389" s="75"/>
      <c r="D389" s="75"/>
      <c r="E389" s="75"/>
      <c r="F389" s="240"/>
      <c r="G389" s="75"/>
      <c r="H389" s="75"/>
      <c r="I389" s="75"/>
      <c r="J389" s="75"/>
      <c r="K389" s="75"/>
      <c r="L389" s="75"/>
      <c r="M389" s="75"/>
      <c r="N389" s="75"/>
      <c r="O389" s="75"/>
      <c r="P389" s="75"/>
      <c r="Q389" s="75"/>
      <c r="R389" s="75"/>
      <c r="S389" s="75"/>
      <c r="T389" s="75"/>
      <c r="U389" s="75"/>
      <c r="V389" s="75"/>
      <c r="W389" s="75"/>
      <c r="X389" s="75"/>
      <c r="Y389" s="75"/>
      <c r="Z389" s="75"/>
    </row>
    <row r="390" ht="14.25" customHeight="1">
      <c r="A390" s="75"/>
      <c r="B390" s="75"/>
      <c r="C390" s="75"/>
      <c r="D390" s="75"/>
      <c r="E390" s="75"/>
      <c r="F390" s="240"/>
      <c r="G390" s="75"/>
      <c r="H390" s="75"/>
      <c r="I390" s="75"/>
      <c r="J390" s="75"/>
      <c r="K390" s="75"/>
      <c r="L390" s="75"/>
      <c r="M390" s="75"/>
      <c r="N390" s="75"/>
      <c r="O390" s="75"/>
      <c r="P390" s="75"/>
      <c r="Q390" s="75"/>
      <c r="R390" s="75"/>
      <c r="S390" s="75"/>
      <c r="T390" s="75"/>
      <c r="U390" s="75"/>
      <c r="V390" s="75"/>
      <c r="W390" s="75"/>
      <c r="X390" s="75"/>
      <c r="Y390" s="75"/>
      <c r="Z390" s="75"/>
    </row>
    <row r="391" ht="14.25" customHeight="1">
      <c r="A391" s="75"/>
      <c r="B391" s="75"/>
      <c r="C391" s="75"/>
      <c r="D391" s="75"/>
      <c r="E391" s="75"/>
      <c r="F391" s="240"/>
      <c r="G391" s="75"/>
      <c r="H391" s="75"/>
      <c r="I391" s="75"/>
      <c r="J391" s="75"/>
      <c r="K391" s="75"/>
      <c r="L391" s="75"/>
      <c r="M391" s="75"/>
      <c r="N391" s="75"/>
      <c r="O391" s="75"/>
      <c r="P391" s="75"/>
      <c r="Q391" s="75"/>
      <c r="R391" s="75"/>
      <c r="S391" s="75"/>
      <c r="T391" s="75"/>
      <c r="U391" s="75"/>
      <c r="V391" s="75"/>
      <c r="W391" s="75"/>
      <c r="X391" s="75"/>
      <c r="Y391" s="75"/>
      <c r="Z391" s="75"/>
    </row>
    <row r="392" ht="14.25" customHeight="1">
      <c r="A392" s="75"/>
      <c r="B392" s="75"/>
      <c r="C392" s="75"/>
      <c r="D392" s="75"/>
      <c r="E392" s="75"/>
      <c r="F392" s="240"/>
      <c r="G392" s="75"/>
      <c r="H392" s="75"/>
      <c r="I392" s="75"/>
      <c r="J392" s="75"/>
      <c r="K392" s="75"/>
      <c r="L392" s="75"/>
      <c r="M392" s="75"/>
      <c r="N392" s="75"/>
      <c r="O392" s="75"/>
      <c r="P392" s="75"/>
      <c r="Q392" s="75"/>
      <c r="R392" s="75"/>
      <c r="S392" s="75"/>
      <c r="T392" s="75"/>
      <c r="U392" s="75"/>
      <c r="V392" s="75"/>
      <c r="W392" s="75"/>
      <c r="X392" s="75"/>
      <c r="Y392" s="75"/>
      <c r="Z392" s="75"/>
    </row>
    <row r="393" ht="14.25" customHeight="1">
      <c r="A393" s="75"/>
      <c r="B393" s="75"/>
      <c r="C393" s="75"/>
      <c r="D393" s="75"/>
      <c r="E393" s="75"/>
      <c r="F393" s="240"/>
      <c r="G393" s="75"/>
      <c r="H393" s="75"/>
      <c r="I393" s="75"/>
      <c r="J393" s="75"/>
      <c r="K393" s="75"/>
      <c r="L393" s="75"/>
      <c r="M393" s="75"/>
      <c r="N393" s="75"/>
      <c r="O393" s="75"/>
      <c r="P393" s="75"/>
      <c r="Q393" s="75"/>
      <c r="R393" s="75"/>
      <c r="S393" s="75"/>
      <c r="T393" s="75"/>
      <c r="U393" s="75"/>
      <c r="V393" s="75"/>
      <c r="W393" s="75"/>
      <c r="X393" s="75"/>
      <c r="Y393" s="75"/>
      <c r="Z393" s="75"/>
    </row>
    <row r="394" ht="14.25" customHeight="1">
      <c r="A394" s="75"/>
      <c r="B394" s="75"/>
      <c r="C394" s="75"/>
      <c r="D394" s="75"/>
      <c r="E394" s="75"/>
      <c r="F394" s="240"/>
      <c r="G394" s="75"/>
      <c r="H394" s="75"/>
      <c r="I394" s="75"/>
      <c r="J394" s="75"/>
      <c r="K394" s="75"/>
      <c r="L394" s="75"/>
      <c r="M394" s="75"/>
      <c r="N394" s="75"/>
      <c r="O394" s="75"/>
      <c r="P394" s="75"/>
      <c r="Q394" s="75"/>
      <c r="R394" s="75"/>
      <c r="S394" s="75"/>
      <c r="T394" s="75"/>
      <c r="U394" s="75"/>
      <c r="V394" s="75"/>
      <c r="W394" s="75"/>
      <c r="X394" s="75"/>
      <c r="Y394" s="75"/>
      <c r="Z394" s="75"/>
    </row>
    <row r="395" ht="14.25" customHeight="1">
      <c r="A395" s="75"/>
      <c r="B395" s="75"/>
      <c r="C395" s="75"/>
      <c r="D395" s="75"/>
      <c r="E395" s="75"/>
      <c r="F395" s="240"/>
      <c r="G395" s="75"/>
      <c r="H395" s="75"/>
      <c r="I395" s="75"/>
      <c r="J395" s="75"/>
      <c r="K395" s="75"/>
      <c r="L395" s="75"/>
      <c r="M395" s="75"/>
      <c r="N395" s="75"/>
      <c r="O395" s="75"/>
      <c r="P395" s="75"/>
      <c r="Q395" s="75"/>
      <c r="R395" s="75"/>
      <c r="S395" s="75"/>
      <c r="T395" s="75"/>
      <c r="U395" s="75"/>
      <c r="V395" s="75"/>
      <c r="W395" s="75"/>
      <c r="X395" s="75"/>
      <c r="Y395" s="75"/>
      <c r="Z395" s="75"/>
    </row>
    <row r="396" ht="14.25" customHeight="1">
      <c r="A396" s="75"/>
      <c r="B396" s="75"/>
      <c r="C396" s="75"/>
      <c r="D396" s="75"/>
      <c r="E396" s="75"/>
      <c r="F396" s="240"/>
      <c r="G396" s="75"/>
      <c r="H396" s="75"/>
      <c r="I396" s="75"/>
      <c r="J396" s="75"/>
      <c r="K396" s="75"/>
      <c r="L396" s="75"/>
      <c r="M396" s="75"/>
      <c r="N396" s="75"/>
      <c r="O396" s="75"/>
      <c r="P396" s="75"/>
      <c r="Q396" s="75"/>
      <c r="R396" s="75"/>
      <c r="S396" s="75"/>
      <c r="T396" s="75"/>
      <c r="U396" s="75"/>
      <c r="V396" s="75"/>
      <c r="W396" s="75"/>
      <c r="X396" s="75"/>
      <c r="Y396" s="75"/>
      <c r="Z396" s="75"/>
    </row>
    <row r="397" ht="14.25" customHeight="1">
      <c r="A397" s="75"/>
      <c r="B397" s="75"/>
      <c r="C397" s="75"/>
      <c r="D397" s="75"/>
      <c r="E397" s="75"/>
      <c r="F397" s="240"/>
      <c r="G397" s="75"/>
      <c r="H397" s="75"/>
      <c r="I397" s="75"/>
      <c r="J397" s="75"/>
      <c r="K397" s="75"/>
      <c r="L397" s="75"/>
      <c r="M397" s="75"/>
      <c r="N397" s="75"/>
      <c r="O397" s="75"/>
      <c r="P397" s="75"/>
      <c r="Q397" s="75"/>
      <c r="R397" s="75"/>
      <c r="S397" s="75"/>
      <c r="T397" s="75"/>
      <c r="U397" s="75"/>
      <c r="V397" s="75"/>
      <c r="W397" s="75"/>
      <c r="X397" s="75"/>
      <c r="Y397" s="75"/>
      <c r="Z397" s="75"/>
    </row>
    <row r="398" ht="14.25" customHeight="1">
      <c r="A398" s="75"/>
      <c r="B398" s="75"/>
      <c r="C398" s="75"/>
      <c r="D398" s="75"/>
      <c r="E398" s="75"/>
      <c r="F398" s="240"/>
      <c r="G398" s="75"/>
      <c r="H398" s="75"/>
      <c r="I398" s="75"/>
      <c r="J398" s="75"/>
      <c r="K398" s="75"/>
      <c r="L398" s="75"/>
      <c r="M398" s="75"/>
      <c r="N398" s="75"/>
      <c r="O398" s="75"/>
      <c r="P398" s="75"/>
      <c r="Q398" s="75"/>
      <c r="R398" s="75"/>
      <c r="S398" s="75"/>
      <c r="T398" s="75"/>
      <c r="U398" s="75"/>
      <c r="V398" s="75"/>
      <c r="W398" s="75"/>
      <c r="X398" s="75"/>
      <c r="Y398" s="75"/>
      <c r="Z398" s="75"/>
    </row>
    <row r="399" ht="14.25" customHeight="1">
      <c r="A399" s="75"/>
      <c r="B399" s="75"/>
      <c r="C399" s="75"/>
      <c r="D399" s="75"/>
      <c r="E399" s="75"/>
      <c r="F399" s="240"/>
      <c r="G399" s="75"/>
      <c r="H399" s="75"/>
      <c r="I399" s="75"/>
      <c r="J399" s="75"/>
      <c r="K399" s="75"/>
      <c r="L399" s="75"/>
      <c r="M399" s="75"/>
      <c r="N399" s="75"/>
      <c r="O399" s="75"/>
      <c r="P399" s="75"/>
      <c r="Q399" s="75"/>
      <c r="R399" s="75"/>
      <c r="S399" s="75"/>
      <c r="T399" s="75"/>
      <c r="U399" s="75"/>
      <c r="V399" s="75"/>
      <c r="W399" s="75"/>
      <c r="X399" s="75"/>
      <c r="Y399" s="75"/>
      <c r="Z399" s="75"/>
    </row>
    <row r="400" ht="14.25" customHeight="1">
      <c r="A400" s="75"/>
      <c r="B400" s="75"/>
      <c r="C400" s="75"/>
      <c r="D400" s="75"/>
      <c r="E400" s="75"/>
      <c r="F400" s="240"/>
      <c r="G400" s="75"/>
      <c r="H400" s="75"/>
      <c r="I400" s="75"/>
      <c r="J400" s="75"/>
      <c r="K400" s="75"/>
      <c r="L400" s="75"/>
      <c r="M400" s="75"/>
      <c r="N400" s="75"/>
      <c r="O400" s="75"/>
      <c r="P400" s="75"/>
      <c r="Q400" s="75"/>
      <c r="R400" s="75"/>
      <c r="S400" s="75"/>
      <c r="T400" s="75"/>
      <c r="U400" s="75"/>
      <c r="V400" s="75"/>
      <c r="W400" s="75"/>
      <c r="X400" s="75"/>
      <c r="Y400" s="75"/>
      <c r="Z400" s="75"/>
    </row>
    <row r="401" ht="14.25" customHeight="1">
      <c r="A401" s="75"/>
      <c r="B401" s="75"/>
      <c r="C401" s="75"/>
      <c r="D401" s="75"/>
      <c r="E401" s="75"/>
      <c r="F401" s="240"/>
      <c r="G401" s="75"/>
      <c r="H401" s="75"/>
      <c r="I401" s="75"/>
      <c r="J401" s="75"/>
      <c r="K401" s="75"/>
      <c r="L401" s="75"/>
      <c r="M401" s="75"/>
      <c r="N401" s="75"/>
      <c r="O401" s="75"/>
      <c r="P401" s="75"/>
      <c r="Q401" s="75"/>
      <c r="R401" s="75"/>
      <c r="S401" s="75"/>
      <c r="T401" s="75"/>
      <c r="U401" s="75"/>
      <c r="V401" s="75"/>
      <c r="W401" s="75"/>
      <c r="X401" s="75"/>
      <c r="Y401" s="75"/>
      <c r="Z401" s="75"/>
    </row>
    <row r="402" ht="14.25" customHeight="1">
      <c r="A402" s="75"/>
      <c r="B402" s="75"/>
      <c r="C402" s="75"/>
      <c r="D402" s="75"/>
      <c r="E402" s="75"/>
      <c r="F402" s="240"/>
      <c r="G402" s="75"/>
      <c r="H402" s="75"/>
      <c r="I402" s="75"/>
      <c r="J402" s="75"/>
      <c r="K402" s="75"/>
      <c r="L402" s="75"/>
      <c r="M402" s="75"/>
      <c r="N402" s="75"/>
      <c r="O402" s="75"/>
      <c r="P402" s="75"/>
      <c r="Q402" s="75"/>
      <c r="R402" s="75"/>
      <c r="S402" s="75"/>
      <c r="T402" s="75"/>
      <c r="U402" s="75"/>
      <c r="V402" s="75"/>
      <c r="W402" s="75"/>
      <c r="X402" s="75"/>
      <c r="Y402" s="75"/>
      <c r="Z402" s="75"/>
    </row>
    <row r="403" ht="14.25" customHeight="1">
      <c r="A403" s="75"/>
      <c r="B403" s="75"/>
      <c r="C403" s="75"/>
      <c r="D403" s="75"/>
      <c r="E403" s="75"/>
      <c r="F403" s="240"/>
      <c r="G403" s="75"/>
      <c r="H403" s="75"/>
      <c r="I403" s="75"/>
      <c r="J403" s="75"/>
      <c r="K403" s="75"/>
      <c r="L403" s="75"/>
      <c r="M403" s="75"/>
      <c r="N403" s="75"/>
      <c r="O403" s="75"/>
      <c r="P403" s="75"/>
      <c r="Q403" s="75"/>
      <c r="R403" s="75"/>
      <c r="S403" s="75"/>
      <c r="T403" s="75"/>
      <c r="U403" s="75"/>
      <c r="V403" s="75"/>
      <c r="W403" s="75"/>
      <c r="X403" s="75"/>
      <c r="Y403" s="75"/>
      <c r="Z403" s="75"/>
    </row>
    <row r="404" ht="14.25" customHeight="1">
      <c r="A404" s="75"/>
      <c r="B404" s="75"/>
      <c r="C404" s="75"/>
      <c r="D404" s="75"/>
      <c r="E404" s="75"/>
      <c r="F404" s="240"/>
      <c r="G404" s="75"/>
      <c r="H404" s="75"/>
      <c r="I404" s="75"/>
      <c r="J404" s="75"/>
      <c r="K404" s="75"/>
      <c r="L404" s="75"/>
      <c r="M404" s="75"/>
      <c r="N404" s="75"/>
      <c r="O404" s="75"/>
      <c r="P404" s="75"/>
      <c r="Q404" s="75"/>
      <c r="R404" s="75"/>
      <c r="S404" s="75"/>
      <c r="T404" s="75"/>
      <c r="U404" s="75"/>
      <c r="V404" s="75"/>
      <c r="W404" s="75"/>
      <c r="X404" s="75"/>
      <c r="Y404" s="75"/>
      <c r="Z404" s="75"/>
    </row>
    <row r="405" ht="14.25" customHeight="1">
      <c r="A405" s="75"/>
      <c r="B405" s="75"/>
      <c r="C405" s="75"/>
      <c r="D405" s="75"/>
      <c r="E405" s="75"/>
      <c r="F405" s="240"/>
      <c r="G405" s="75"/>
      <c r="H405" s="75"/>
      <c r="I405" s="75"/>
      <c r="J405" s="75"/>
      <c r="K405" s="75"/>
      <c r="L405" s="75"/>
      <c r="M405" s="75"/>
      <c r="N405" s="75"/>
      <c r="O405" s="75"/>
      <c r="P405" s="75"/>
      <c r="Q405" s="75"/>
      <c r="R405" s="75"/>
      <c r="S405" s="75"/>
      <c r="T405" s="75"/>
      <c r="U405" s="75"/>
      <c r="V405" s="75"/>
      <c r="W405" s="75"/>
      <c r="X405" s="75"/>
      <c r="Y405" s="75"/>
      <c r="Z405" s="75"/>
    </row>
    <row r="406" ht="14.25" customHeight="1">
      <c r="A406" s="75"/>
      <c r="B406" s="75"/>
      <c r="C406" s="75"/>
      <c r="D406" s="75"/>
      <c r="E406" s="75"/>
      <c r="F406" s="240"/>
      <c r="G406" s="75"/>
      <c r="H406" s="75"/>
      <c r="I406" s="75"/>
      <c r="J406" s="75"/>
      <c r="K406" s="75"/>
      <c r="L406" s="75"/>
      <c r="M406" s="75"/>
      <c r="N406" s="75"/>
      <c r="O406" s="75"/>
      <c r="P406" s="75"/>
      <c r="Q406" s="75"/>
      <c r="R406" s="75"/>
      <c r="S406" s="75"/>
      <c r="T406" s="75"/>
      <c r="U406" s="75"/>
      <c r="V406" s="75"/>
      <c r="W406" s="75"/>
      <c r="X406" s="75"/>
      <c r="Y406" s="75"/>
      <c r="Z406" s="75"/>
    </row>
    <row r="407" ht="14.25" customHeight="1">
      <c r="A407" s="75"/>
      <c r="B407" s="75"/>
      <c r="C407" s="75"/>
      <c r="D407" s="75"/>
      <c r="E407" s="75"/>
      <c r="F407" s="240"/>
      <c r="G407" s="75"/>
      <c r="H407" s="75"/>
      <c r="I407" s="75"/>
      <c r="J407" s="75"/>
      <c r="K407" s="75"/>
      <c r="L407" s="75"/>
      <c r="M407" s="75"/>
      <c r="N407" s="75"/>
      <c r="O407" s="75"/>
      <c r="P407" s="75"/>
      <c r="Q407" s="75"/>
      <c r="R407" s="75"/>
      <c r="S407" s="75"/>
      <c r="T407" s="75"/>
      <c r="U407" s="75"/>
      <c r="V407" s="75"/>
      <c r="W407" s="75"/>
      <c r="X407" s="75"/>
      <c r="Y407" s="75"/>
      <c r="Z407" s="75"/>
    </row>
    <row r="408" ht="14.25" customHeight="1">
      <c r="A408" s="75"/>
      <c r="B408" s="75"/>
      <c r="C408" s="75"/>
      <c r="D408" s="75"/>
      <c r="E408" s="75"/>
      <c r="F408" s="240"/>
      <c r="G408" s="75"/>
      <c r="H408" s="75"/>
      <c r="I408" s="75"/>
      <c r="J408" s="75"/>
      <c r="K408" s="75"/>
      <c r="L408" s="75"/>
      <c r="M408" s="75"/>
      <c r="N408" s="75"/>
      <c r="O408" s="75"/>
      <c r="P408" s="75"/>
      <c r="Q408" s="75"/>
      <c r="R408" s="75"/>
      <c r="S408" s="75"/>
      <c r="T408" s="75"/>
      <c r="U408" s="75"/>
      <c r="V408" s="75"/>
      <c r="W408" s="75"/>
      <c r="X408" s="75"/>
      <c r="Y408" s="75"/>
      <c r="Z408" s="75"/>
    </row>
    <row r="409" ht="14.25" customHeight="1">
      <c r="A409" s="75"/>
      <c r="B409" s="75"/>
      <c r="C409" s="75"/>
      <c r="D409" s="75"/>
      <c r="E409" s="75"/>
      <c r="F409" s="240"/>
      <c r="G409" s="75"/>
      <c r="H409" s="75"/>
      <c r="I409" s="75"/>
      <c r="J409" s="75"/>
      <c r="K409" s="75"/>
      <c r="L409" s="75"/>
      <c r="M409" s="75"/>
      <c r="N409" s="75"/>
      <c r="O409" s="75"/>
      <c r="P409" s="75"/>
      <c r="Q409" s="75"/>
      <c r="R409" s="75"/>
      <c r="S409" s="75"/>
      <c r="T409" s="75"/>
      <c r="U409" s="75"/>
      <c r="V409" s="75"/>
      <c r="W409" s="75"/>
      <c r="X409" s="75"/>
      <c r="Y409" s="75"/>
      <c r="Z409" s="75"/>
    </row>
    <row r="410" ht="14.25" customHeight="1">
      <c r="A410" s="75"/>
      <c r="B410" s="75"/>
      <c r="C410" s="75"/>
      <c r="D410" s="75"/>
      <c r="E410" s="75"/>
      <c r="F410" s="240"/>
      <c r="G410" s="75"/>
      <c r="H410" s="75"/>
      <c r="I410" s="75"/>
      <c r="J410" s="75"/>
      <c r="K410" s="75"/>
      <c r="L410" s="75"/>
      <c r="M410" s="75"/>
      <c r="N410" s="75"/>
      <c r="O410" s="75"/>
      <c r="P410" s="75"/>
      <c r="Q410" s="75"/>
      <c r="R410" s="75"/>
      <c r="S410" s="75"/>
      <c r="T410" s="75"/>
      <c r="U410" s="75"/>
      <c r="V410" s="75"/>
      <c r="W410" s="75"/>
      <c r="X410" s="75"/>
      <c r="Y410" s="75"/>
      <c r="Z410" s="75"/>
    </row>
    <row r="411" ht="14.25" customHeight="1">
      <c r="A411" s="75"/>
      <c r="B411" s="75"/>
      <c r="C411" s="75"/>
      <c r="D411" s="75"/>
      <c r="E411" s="75"/>
      <c r="F411" s="240"/>
      <c r="G411" s="75"/>
      <c r="H411" s="75"/>
      <c r="I411" s="75"/>
      <c r="J411" s="75"/>
      <c r="K411" s="75"/>
      <c r="L411" s="75"/>
      <c r="M411" s="75"/>
      <c r="N411" s="75"/>
      <c r="O411" s="75"/>
      <c r="P411" s="75"/>
      <c r="Q411" s="75"/>
      <c r="R411" s="75"/>
      <c r="S411" s="75"/>
      <c r="T411" s="75"/>
      <c r="U411" s="75"/>
      <c r="V411" s="75"/>
      <c r="W411" s="75"/>
      <c r="X411" s="75"/>
      <c r="Y411" s="75"/>
      <c r="Z411" s="75"/>
    </row>
    <row r="412" ht="14.25" customHeight="1">
      <c r="A412" s="75"/>
      <c r="B412" s="75"/>
      <c r="C412" s="75"/>
      <c r="D412" s="75"/>
      <c r="E412" s="75"/>
      <c r="F412" s="240"/>
      <c r="G412" s="75"/>
      <c r="H412" s="75"/>
      <c r="I412" s="75"/>
      <c r="J412" s="75"/>
      <c r="K412" s="75"/>
      <c r="L412" s="75"/>
      <c r="M412" s="75"/>
      <c r="N412" s="75"/>
      <c r="O412" s="75"/>
      <c r="P412" s="75"/>
      <c r="Q412" s="75"/>
      <c r="R412" s="75"/>
      <c r="S412" s="75"/>
      <c r="T412" s="75"/>
      <c r="U412" s="75"/>
      <c r="V412" s="75"/>
      <c r="W412" s="75"/>
      <c r="X412" s="75"/>
      <c r="Y412" s="75"/>
      <c r="Z412" s="75"/>
    </row>
    <row r="413" ht="14.25" customHeight="1">
      <c r="A413" s="75"/>
      <c r="B413" s="75"/>
      <c r="C413" s="75"/>
      <c r="D413" s="75"/>
      <c r="E413" s="75"/>
      <c r="F413" s="240"/>
      <c r="G413" s="75"/>
      <c r="H413" s="75"/>
      <c r="I413" s="75"/>
      <c r="J413" s="75"/>
      <c r="K413" s="75"/>
      <c r="L413" s="75"/>
      <c r="M413" s="75"/>
      <c r="N413" s="75"/>
      <c r="O413" s="75"/>
      <c r="P413" s="75"/>
      <c r="Q413" s="75"/>
      <c r="R413" s="75"/>
      <c r="S413" s="75"/>
      <c r="T413" s="75"/>
      <c r="U413" s="75"/>
      <c r="V413" s="75"/>
      <c r="W413" s="75"/>
      <c r="X413" s="75"/>
      <c r="Y413" s="75"/>
      <c r="Z413" s="75"/>
    </row>
    <row r="414" ht="14.25" customHeight="1">
      <c r="A414" s="75"/>
      <c r="B414" s="75"/>
      <c r="C414" s="75"/>
      <c r="D414" s="75"/>
      <c r="E414" s="75"/>
      <c r="F414" s="240"/>
      <c r="G414" s="75"/>
      <c r="H414" s="75"/>
      <c r="I414" s="75"/>
      <c r="J414" s="75"/>
      <c r="K414" s="75"/>
      <c r="L414" s="75"/>
      <c r="M414" s="75"/>
      <c r="N414" s="75"/>
      <c r="O414" s="75"/>
      <c r="P414" s="75"/>
      <c r="Q414" s="75"/>
      <c r="R414" s="75"/>
      <c r="S414" s="75"/>
      <c r="T414" s="75"/>
      <c r="U414" s="75"/>
      <c r="V414" s="75"/>
      <c r="W414" s="75"/>
      <c r="X414" s="75"/>
      <c r="Y414" s="75"/>
      <c r="Z414" s="75"/>
    </row>
    <row r="415" ht="14.25" customHeight="1">
      <c r="A415" s="75"/>
      <c r="B415" s="75"/>
      <c r="C415" s="75"/>
      <c r="D415" s="75"/>
      <c r="E415" s="75"/>
      <c r="F415" s="240"/>
      <c r="G415" s="75"/>
      <c r="H415" s="75"/>
      <c r="I415" s="75"/>
      <c r="J415" s="75"/>
      <c r="K415" s="75"/>
      <c r="L415" s="75"/>
      <c r="M415" s="75"/>
      <c r="N415" s="75"/>
      <c r="O415" s="75"/>
      <c r="P415" s="75"/>
      <c r="Q415" s="75"/>
      <c r="R415" s="75"/>
      <c r="S415" s="75"/>
      <c r="T415" s="75"/>
      <c r="U415" s="75"/>
      <c r="V415" s="75"/>
      <c r="W415" s="75"/>
      <c r="X415" s="75"/>
      <c r="Y415" s="75"/>
      <c r="Z415" s="75"/>
    </row>
    <row r="416" ht="14.25" customHeight="1">
      <c r="A416" s="75"/>
      <c r="B416" s="75"/>
      <c r="C416" s="75"/>
      <c r="D416" s="75"/>
      <c r="E416" s="75"/>
      <c r="F416" s="240"/>
      <c r="G416" s="75"/>
      <c r="H416" s="75"/>
      <c r="I416" s="75"/>
      <c r="J416" s="75"/>
      <c r="K416" s="75"/>
      <c r="L416" s="75"/>
      <c r="M416" s="75"/>
      <c r="N416" s="75"/>
      <c r="O416" s="75"/>
      <c r="P416" s="75"/>
      <c r="Q416" s="75"/>
      <c r="R416" s="75"/>
      <c r="S416" s="75"/>
      <c r="T416" s="75"/>
      <c r="U416" s="75"/>
      <c r="V416" s="75"/>
      <c r="W416" s="75"/>
      <c r="X416" s="75"/>
      <c r="Y416" s="75"/>
      <c r="Z416" s="75"/>
    </row>
    <row r="417" ht="14.25" customHeight="1">
      <c r="A417" s="75"/>
      <c r="B417" s="75"/>
      <c r="C417" s="75"/>
      <c r="D417" s="75"/>
      <c r="E417" s="75"/>
      <c r="F417" s="240"/>
      <c r="G417" s="75"/>
      <c r="H417" s="75"/>
      <c r="I417" s="75"/>
      <c r="J417" s="75"/>
      <c r="K417" s="75"/>
      <c r="L417" s="75"/>
      <c r="M417" s="75"/>
      <c r="N417" s="75"/>
      <c r="O417" s="75"/>
      <c r="P417" s="75"/>
      <c r="Q417" s="75"/>
      <c r="R417" s="75"/>
      <c r="S417" s="75"/>
      <c r="T417" s="75"/>
      <c r="U417" s="75"/>
      <c r="V417" s="75"/>
      <c r="W417" s="75"/>
      <c r="X417" s="75"/>
      <c r="Y417" s="75"/>
      <c r="Z417" s="75"/>
    </row>
    <row r="418" ht="14.25" customHeight="1">
      <c r="A418" s="75"/>
      <c r="B418" s="75"/>
      <c r="C418" s="75"/>
      <c r="D418" s="75"/>
      <c r="E418" s="75"/>
      <c r="F418" s="240"/>
      <c r="G418" s="75"/>
      <c r="H418" s="75"/>
      <c r="I418" s="75"/>
      <c r="J418" s="75"/>
      <c r="K418" s="75"/>
      <c r="L418" s="75"/>
      <c r="M418" s="75"/>
      <c r="N418" s="75"/>
      <c r="O418" s="75"/>
      <c r="P418" s="75"/>
      <c r="Q418" s="75"/>
      <c r="R418" s="75"/>
      <c r="S418" s="75"/>
      <c r="T418" s="75"/>
      <c r="U418" s="75"/>
      <c r="V418" s="75"/>
      <c r="W418" s="75"/>
      <c r="X418" s="75"/>
      <c r="Y418" s="75"/>
      <c r="Z418" s="75"/>
    </row>
    <row r="419" ht="14.25" customHeight="1">
      <c r="A419" s="75"/>
      <c r="B419" s="75"/>
      <c r="C419" s="75"/>
      <c r="D419" s="75"/>
      <c r="E419" s="75"/>
      <c r="F419" s="240"/>
      <c r="G419" s="75"/>
      <c r="H419" s="75"/>
      <c r="I419" s="75"/>
      <c r="J419" s="75"/>
      <c r="K419" s="75"/>
      <c r="L419" s="75"/>
      <c r="M419" s="75"/>
      <c r="N419" s="75"/>
      <c r="O419" s="75"/>
      <c r="P419" s="75"/>
      <c r="Q419" s="75"/>
      <c r="R419" s="75"/>
      <c r="S419" s="75"/>
      <c r="T419" s="75"/>
      <c r="U419" s="75"/>
      <c r="V419" s="75"/>
      <c r="W419" s="75"/>
      <c r="X419" s="75"/>
      <c r="Y419" s="75"/>
      <c r="Z419" s="75"/>
    </row>
    <row r="420" ht="14.25" customHeight="1">
      <c r="A420" s="75"/>
      <c r="B420" s="75"/>
      <c r="C420" s="75"/>
      <c r="D420" s="75"/>
      <c r="E420" s="75"/>
      <c r="F420" s="240"/>
      <c r="G420" s="75"/>
      <c r="H420" s="75"/>
      <c r="I420" s="75"/>
      <c r="J420" s="75"/>
      <c r="K420" s="75"/>
      <c r="L420" s="75"/>
      <c r="M420" s="75"/>
      <c r="N420" s="75"/>
      <c r="O420" s="75"/>
      <c r="P420" s="75"/>
      <c r="Q420" s="75"/>
      <c r="R420" s="75"/>
      <c r="S420" s="75"/>
      <c r="T420" s="75"/>
      <c r="U420" s="75"/>
      <c r="V420" s="75"/>
      <c r="W420" s="75"/>
      <c r="X420" s="75"/>
      <c r="Y420" s="75"/>
      <c r="Z420" s="75"/>
    </row>
    <row r="421" ht="14.25" customHeight="1">
      <c r="A421" s="75"/>
      <c r="B421" s="75"/>
      <c r="C421" s="75"/>
      <c r="D421" s="75"/>
      <c r="E421" s="75"/>
      <c r="F421" s="240"/>
      <c r="G421" s="75"/>
      <c r="H421" s="75"/>
      <c r="I421" s="75"/>
      <c r="J421" s="75"/>
      <c r="K421" s="75"/>
      <c r="L421" s="75"/>
      <c r="M421" s="75"/>
      <c r="N421" s="75"/>
      <c r="O421" s="75"/>
      <c r="P421" s="75"/>
      <c r="Q421" s="75"/>
      <c r="R421" s="75"/>
      <c r="S421" s="75"/>
      <c r="T421" s="75"/>
      <c r="U421" s="75"/>
      <c r="V421" s="75"/>
      <c r="W421" s="75"/>
      <c r="X421" s="75"/>
      <c r="Y421" s="75"/>
      <c r="Z421" s="75"/>
    </row>
    <row r="422" ht="14.25" customHeight="1">
      <c r="A422" s="75"/>
      <c r="B422" s="75"/>
      <c r="C422" s="75"/>
      <c r="D422" s="75"/>
      <c r="E422" s="75"/>
      <c r="F422" s="240"/>
      <c r="G422" s="75"/>
      <c r="H422" s="75"/>
      <c r="I422" s="75"/>
      <c r="J422" s="75"/>
      <c r="K422" s="75"/>
      <c r="L422" s="75"/>
      <c r="M422" s="75"/>
      <c r="N422" s="75"/>
      <c r="O422" s="75"/>
      <c r="P422" s="75"/>
      <c r="Q422" s="75"/>
      <c r="R422" s="75"/>
      <c r="S422" s="75"/>
      <c r="T422" s="75"/>
      <c r="U422" s="75"/>
      <c r="V422" s="75"/>
      <c r="W422" s="75"/>
      <c r="X422" s="75"/>
      <c r="Y422" s="75"/>
      <c r="Z422" s="75"/>
    </row>
    <row r="423" ht="14.25" customHeight="1">
      <c r="A423" s="75"/>
      <c r="B423" s="75"/>
      <c r="C423" s="75"/>
      <c r="D423" s="75"/>
      <c r="E423" s="75"/>
      <c r="F423" s="240"/>
      <c r="G423" s="75"/>
      <c r="H423" s="75"/>
      <c r="I423" s="75"/>
      <c r="J423" s="75"/>
      <c r="K423" s="75"/>
      <c r="L423" s="75"/>
      <c r="M423" s="75"/>
      <c r="N423" s="75"/>
      <c r="O423" s="75"/>
      <c r="P423" s="75"/>
      <c r="Q423" s="75"/>
      <c r="R423" s="75"/>
      <c r="S423" s="75"/>
      <c r="T423" s="75"/>
      <c r="U423" s="75"/>
      <c r="V423" s="75"/>
      <c r="W423" s="75"/>
      <c r="X423" s="75"/>
      <c r="Y423" s="75"/>
      <c r="Z423" s="75"/>
    </row>
    <row r="424" ht="14.25" customHeight="1">
      <c r="A424" s="75"/>
      <c r="B424" s="75"/>
      <c r="C424" s="75"/>
      <c r="D424" s="75"/>
      <c r="E424" s="75"/>
      <c r="F424" s="240"/>
      <c r="G424" s="75"/>
      <c r="H424" s="75"/>
      <c r="I424" s="75"/>
      <c r="J424" s="75"/>
      <c r="K424" s="75"/>
      <c r="L424" s="75"/>
      <c r="M424" s="75"/>
      <c r="N424" s="75"/>
      <c r="O424" s="75"/>
      <c r="P424" s="75"/>
      <c r="Q424" s="75"/>
      <c r="R424" s="75"/>
      <c r="S424" s="75"/>
      <c r="T424" s="75"/>
      <c r="U424" s="75"/>
      <c r="V424" s="75"/>
      <c r="W424" s="75"/>
      <c r="X424" s="75"/>
      <c r="Y424" s="75"/>
      <c r="Z424" s="75"/>
    </row>
    <row r="425" ht="14.25" customHeight="1">
      <c r="A425" s="75"/>
      <c r="B425" s="75"/>
      <c r="C425" s="75"/>
      <c r="D425" s="75"/>
      <c r="E425" s="75"/>
      <c r="F425" s="240"/>
      <c r="G425" s="75"/>
      <c r="H425" s="75"/>
      <c r="I425" s="75"/>
      <c r="J425" s="75"/>
      <c r="K425" s="75"/>
      <c r="L425" s="75"/>
      <c r="M425" s="75"/>
      <c r="N425" s="75"/>
      <c r="O425" s="75"/>
      <c r="P425" s="75"/>
      <c r="Q425" s="75"/>
      <c r="R425" s="75"/>
      <c r="S425" s="75"/>
      <c r="T425" s="75"/>
      <c r="U425" s="75"/>
      <c r="V425" s="75"/>
      <c r="W425" s="75"/>
      <c r="X425" s="75"/>
      <c r="Y425" s="75"/>
      <c r="Z425" s="75"/>
    </row>
    <row r="426" ht="14.25" customHeight="1">
      <c r="A426" s="75"/>
      <c r="B426" s="75"/>
      <c r="C426" s="75"/>
      <c r="D426" s="75"/>
      <c r="E426" s="75"/>
      <c r="F426" s="240"/>
      <c r="G426" s="75"/>
      <c r="H426" s="75"/>
      <c r="I426" s="75"/>
      <c r="J426" s="75"/>
      <c r="K426" s="75"/>
      <c r="L426" s="75"/>
      <c r="M426" s="75"/>
      <c r="N426" s="75"/>
      <c r="O426" s="75"/>
      <c r="P426" s="75"/>
      <c r="Q426" s="75"/>
      <c r="R426" s="75"/>
      <c r="S426" s="75"/>
      <c r="T426" s="75"/>
      <c r="U426" s="75"/>
      <c r="V426" s="75"/>
      <c r="W426" s="75"/>
      <c r="X426" s="75"/>
      <c r="Y426" s="75"/>
      <c r="Z426" s="75"/>
    </row>
    <row r="427" ht="14.25" customHeight="1">
      <c r="A427" s="75"/>
      <c r="B427" s="75"/>
      <c r="C427" s="75"/>
      <c r="D427" s="75"/>
      <c r="E427" s="75"/>
      <c r="F427" s="240"/>
      <c r="G427" s="75"/>
      <c r="H427" s="75"/>
      <c r="I427" s="75"/>
      <c r="J427" s="75"/>
      <c r="K427" s="75"/>
      <c r="L427" s="75"/>
      <c r="M427" s="75"/>
      <c r="N427" s="75"/>
      <c r="O427" s="75"/>
      <c r="P427" s="75"/>
      <c r="Q427" s="75"/>
      <c r="R427" s="75"/>
      <c r="S427" s="75"/>
      <c r="T427" s="75"/>
      <c r="U427" s="75"/>
      <c r="V427" s="75"/>
      <c r="W427" s="75"/>
      <c r="X427" s="75"/>
      <c r="Y427" s="75"/>
      <c r="Z427" s="75"/>
    </row>
    <row r="428" ht="14.25" customHeight="1">
      <c r="A428" s="75"/>
      <c r="B428" s="75"/>
      <c r="C428" s="75"/>
      <c r="D428" s="75"/>
      <c r="E428" s="75"/>
      <c r="F428" s="240"/>
      <c r="G428" s="75"/>
      <c r="H428" s="75"/>
      <c r="I428" s="75"/>
      <c r="J428" s="75"/>
      <c r="K428" s="75"/>
      <c r="L428" s="75"/>
      <c r="M428" s="75"/>
      <c r="N428" s="75"/>
      <c r="O428" s="75"/>
      <c r="P428" s="75"/>
      <c r="Q428" s="75"/>
      <c r="R428" s="75"/>
      <c r="S428" s="75"/>
      <c r="T428" s="75"/>
      <c r="U428" s="75"/>
      <c r="V428" s="75"/>
      <c r="W428" s="75"/>
      <c r="X428" s="75"/>
      <c r="Y428" s="75"/>
      <c r="Z428" s="75"/>
    </row>
    <row r="429" ht="14.25" customHeight="1">
      <c r="A429" s="75"/>
      <c r="B429" s="75"/>
      <c r="C429" s="75"/>
      <c r="D429" s="75"/>
      <c r="E429" s="75"/>
      <c r="F429" s="240"/>
      <c r="G429" s="75"/>
      <c r="H429" s="75"/>
      <c r="I429" s="75"/>
      <c r="J429" s="75"/>
      <c r="K429" s="75"/>
      <c r="L429" s="75"/>
      <c r="M429" s="75"/>
      <c r="N429" s="75"/>
      <c r="O429" s="75"/>
      <c r="P429" s="75"/>
      <c r="Q429" s="75"/>
      <c r="R429" s="75"/>
      <c r="S429" s="75"/>
      <c r="T429" s="75"/>
      <c r="U429" s="75"/>
      <c r="V429" s="75"/>
      <c r="W429" s="75"/>
      <c r="X429" s="75"/>
      <c r="Y429" s="75"/>
      <c r="Z429" s="75"/>
    </row>
    <row r="430" ht="14.25" customHeight="1">
      <c r="A430" s="75"/>
      <c r="B430" s="75"/>
      <c r="C430" s="75"/>
      <c r="D430" s="75"/>
      <c r="E430" s="75"/>
      <c r="F430" s="240"/>
      <c r="G430" s="75"/>
      <c r="H430" s="75"/>
      <c r="I430" s="75"/>
      <c r="J430" s="75"/>
      <c r="K430" s="75"/>
      <c r="L430" s="75"/>
      <c r="M430" s="75"/>
      <c r="N430" s="75"/>
      <c r="O430" s="75"/>
      <c r="P430" s="75"/>
      <c r="Q430" s="75"/>
      <c r="R430" s="75"/>
      <c r="S430" s="75"/>
      <c r="T430" s="75"/>
      <c r="U430" s="75"/>
      <c r="V430" s="75"/>
      <c r="W430" s="75"/>
      <c r="X430" s="75"/>
      <c r="Y430" s="75"/>
      <c r="Z430" s="75"/>
    </row>
    <row r="431" ht="14.25" customHeight="1">
      <c r="A431" s="75"/>
      <c r="B431" s="75"/>
      <c r="C431" s="75"/>
      <c r="D431" s="75"/>
      <c r="E431" s="75"/>
      <c r="F431" s="240"/>
      <c r="G431" s="75"/>
      <c r="H431" s="75"/>
      <c r="I431" s="75"/>
      <c r="J431" s="75"/>
      <c r="K431" s="75"/>
      <c r="L431" s="75"/>
      <c r="M431" s="75"/>
      <c r="N431" s="75"/>
      <c r="O431" s="75"/>
      <c r="P431" s="75"/>
      <c r="Q431" s="75"/>
      <c r="R431" s="75"/>
      <c r="S431" s="75"/>
      <c r="T431" s="75"/>
      <c r="U431" s="75"/>
      <c r="V431" s="75"/>
      <c r="W431" s="75"/>
      <c r="X431" s="75"/>
      <c r="Y431" s="75"/>
      <c r="Z431" s="75"/>
    </row>
    <row r="432" ht="14.25" customHeight="1">
      <c r="A432" s="75"/>
      <c r="B432" s="75"/>
      <c r="C432" s="75"/>
      <c r="D432" s="75"/>
      <c r="E432" s="75"/>
      <c r="F432" s="240"/>
      <c r="G432" s="75"/>
      <c r="H432" s="75"/>
      <c r="I432" s="75"/>
      <c r="J432" s="75"/>
      <c r="K432" s="75"/>
      <c r="L432" s="75"/>
      <c r="M432" s="75"/>
      <c r="N432" s="75"/>
      <c r="O432" s="75"/>
      <c r="P432" s="75"/>
      <c r="Q432" s="75"/>
      <c r="R432" s="75"/>
      <c r="S432" s="75"/>
      <c r="T432" s="75"/>
      <c r="U432" s="75"/>
      <c r="V432" s="75"/>
      <c r="W432" s="75"/>
      <c r="X432" s="75"/>
      <c r="Y432" s="75"/>
      <c r="Z432" s="75"/>
    </row>
    <row r="433" ht="14.25" customHeight="1">
      <c r="A433" s="75"/>
      <c r="B433" s="75"/>
      <c r="C433" s="75"/>
      <c r="D433" s="75"/>
      <c r="E433" s="75"/>
      <c r="F433" s="240"/>
      <c r="G433" s="75"/>
      <c r="H433" s="75"/>
      <c r="I433" s="75"/>
      <c r="J433" s="75"/>
      <c r="K433" s="75"/>
      <c r="L433" s="75"/>
      <c r="M433" s="75"/>
      <c r="N433" s="75"/>
      <c r="O433" s="75"/>
      <c r="P433" s="75"/>
      <c r="Q433" s="75"/>
      <c r="R433" s="75"/>
      <c r="S433" s="75"/>
      <c r="T433" s="75"/>
      <c r="U433" s="75"/>
      <c r="V433" s="75"/>
      <c r="W433" s="75"/>
      <c r="X433" s="75"/>
      <c r="Y433" s="75"/>
      <c r="Z433" s="75"/>
    </row>
    <row r="434" ht="14.25" customHeight="1">
      <c r="A434" s="75"/>
      <c r="B434" s="75"/>
      <c r="C434" s="75"/>
      <c r="D434" s="75"/>
      <c r="E434" s="75"/>
      <c r="F434" s="240"/>
      <c r="G434" s="75"/>
      <c r="H434" s="75"/>
      <c r="I434" s="75"/>
      <c r="J434" s="75"/>
      <c r="K434" s="75"/>
      <c r="L434" s="75"/>
      <c r="M434" s="75"/>
      <c r="N434" s="75"/>
      <c r="O434" s="75"/>
      <c r="P434" s="75"/>
      <c r="Q434" s="75"/>
      <c r="R434" s="75"/>
      <c r="S434" s="75"/>
      <c r="T434" s="75"/>
      <c r="U434" s="75"/>
      <c r="V434" s="75"/>
      <c r="W434" s="75"/>
      <c r="X434" s="75"/>
      <c r="Y434" s="75"/>
      <c r="Z434" s="75"/>
    </row>
    <row r="435" ht="14.25" customHeight="1">
      <c r="A435" s="75"/>
      <c r="B435" s="75"/>
      <c r="C435" s="75"/>
      <c r="D435" s="75"/>
      <c r="E435" s="75"/>
      <c r="F435" s="240"/>
      <c r="G435" s="75"/>
      <c r="H435" s="75"/>
      <c r="I435" s="75"/>
      <c r="J435" s="75"/>
      <c r="K435" s="75"/>
      <c r="L435" s="75"/>
      <c r="M435" s="75"/>
      <c r="N435" s="75"/>
      <c r="O435" s="75"/>
      <c r="P435" s="75"/>
      <c r="Q435" s="75"/>
      <c r="R435" s="75"/>
      <c r="S435" s="75"/>
      <c r="T435" s="75"/>
      <c r="U435" s="75"/>
      <c r="V435" s="75"/>
      <c r="W435" s="75"/>
      <c r="X435" s="75"/>
      <c r="Y435" s="75"/>
      <c r="Z435" s="75"/>
    </row>
    <row r="436" ht="14.25" customHeight="1">
      <c r="A436" s="75"/>
      <c r="B436" s="75"/>
      <c r="C436" s="75"/>
      <c r="D436" s="75"/>
      <c r="E436" s="75"/>
      <c r="F436" s="240"/>
      <c r="G436" s="75"/>
      <c r="H436" s="75"/>
      <c r="I436" s="75"/>
      <c r="J436" s="75"/>
      <c r="K436" s="75"/>
      <c r="L436" s="75"/>
      <c r="M436" s="75"/>
      <c r="N436" s="75"/>
      <c r="O436" s="75"/>
      <c r="P436" s="75"/>
      <c r="Q436" s="75"/>
      <c r="R436" s="75"/>
      <c r="S436" s="75"/>
      <c r="T436" s="75"/>
      <c r="U436" s="75"/>
      <c r="V436" s="75"/>
      <c r="W436" s="75"/>
      <c r="X436" s="75"/>
      <c r="Y436" s="75"/>
      <c r="Z436" s="75"/>
    </row>
    <row r="437" ht="14.25" customHeight="1">
      <c r="A437" s="75"/>
      <c r="B437" s="75"/>
      <c r="C437" s="75"/>
      <c r="D437" s="75"/>
      <c r="E437" s="75"/>
      <c r="F437" s="240"/>
      <c r="G437" s="75"/>
      <c r="H437" s="75"/>
      <c r="I437" s="75"/>
      <c r="J437" s="75"/>
      <c r="K437" s="75"/>
      <c r="L437" s="75"/>
      <c r="M437" s="75"/>
      <c r="N437" s="75"/>
      <c r="O437" s="75"/>
      <c r="P437" s="75"/>
      <c r="Q437" s="75"/>
      <c r="R437" s="75"/>
      <c r="S437" s="75"/>
      <c r="T437" s="75"/>
      <c r="U437" s="75"/>
      <c r="V437" s="75"/>
      <c r="W437" s="75"/>
      <c r="X437" s="75"/>
      <c r="Y437" s="75"/>
      <c r="Z437" s="75"/>
    </row>
    <row r="438" ht="14.25" customHeight="1">
      <c r="A438" s="75"/>
      <c r="B438" s="75"/>
      <c r="C438" s="75"/>
      <c r="D438" s="75"/>
      <c r="E438" s="75"/>
      <c r="F438" s="240"/>
      <c r="G438" s="75"/>
      <c r="H438" s="75"/>
      <c r="I438" s="75"/>
      <c r="J438" s="75"/>
      <c r="K438" s="75"/>
      <c r="L438" s="75"/>
      <c r="M438" s="75"/>
      <c r="N438" s="75"/>
      <c r="O438" s="75"/>
      <c r="P438" s="75"/>
      <c r="Q438" s="75"/>
      <c r="R438" s="75"/>
      <c r="S438" s="75"/>
      <c r="T438" s="75"/>
      <c r="U438" s="75"/>
      <c r="V438" s="75"/>
      <c r="W438" s="75"/>
      <c r="X438" s="75"/>
      <c r="Y438" s="75"/>
      <c r="Z438" s="75"/>
    </row>
    <row r="439" ht="14.25" customHeight="1">
      <c r="A439" s="75"/>
      <c r="B439" s="75"/>
      <c r="C439" s="75"/>
      <c r="D439" s="75"/>
      <c r="E439" s="75"/>
      <c r="F439" s="240"/>
      <c r="G439" s="75"/>
      <c r="H439" s="75"/>
      <c r="I439" s="75"/>
      <c r="J439" s="75"/>
      <c r="K439" s="75"/>
      <c r="L439" s="75"/>
      <c r="M439" s="75"/>
      <c r="N439" s="75"/>
      <c r="O439" s="75"/>
      <c r="P439" s="75"/>
      <c r="Q439" s="75"/>
      <c r="R439" s="75"/>
      <c r="S439" s="75"/>
      <c r="T439" s="75"/>
      <c r="U439" s="75"/>
      <c r="V439" s="75"/>
      <c r="W439" s="75"/>
      <c r="X439" s="75"/>
      <c r="Y439" s="75"/>
      <c r="Z439" s="75"/>
    </row>
    <row r="440" ht="14.25" customHeight="1">
      <c r="A440" s="75"/>
      <c r="B440" s="75"/>
      <c r="C440" s="75"/>
      <c r="D440" s="75"/>
      <c r="E440" s="75"/>
      <c r="F440" s="240"/>
      <c r="G440" s="75"/>
      <c r="H440" s="75"/>
      <c r="I440" s="75"/>
      <c r="J440" s="75"/>
      <c r="K440" s="75"/>
      <c r="L440" s="75"/>
      <c r="M440" s="75"/>
      <c r="N440" s="75"/>
      <c r="O440" s="75"/>
      <c r="P440" s="75"/>
      <c r="Q440" s="75"/>
      <c r="R440" s="75"/>
      <c r="S440" s="75"/>
      <c r="T440" s="75"/>
      <c r="U440" s="75"/>
      <c r="V440" s="75"/>
      <c r="W440" s="75"/>
      <c r="X440" s="75"/>
      <c r="Y440" s="75"/>
      <c r="Z440" s="75"/>
    </row>
    <row r="441" ht="14.25" customHeight="1">
      <c r="A441" s="75"/>
      <c r="B441" s="75"/>
      <c r="C441" s="75"/>
      <c r="D441" s="75"/>
      <c r="E441" s="75"/>
      <c r="F441" s="240"/>
      <c r="G441" s="75"/>
      <c r="H441" s="75"/>
      <c r="I441" s="75"/>
      <c r="J441" s="75"/>
      <c r="K441" s="75"/>
      <c r="L441" s="75"/>
      <c r="M441" s="75"/>
      <c r="N441" s="75"/>
      <c r="O441" s="75"/>
      <c r="P441" s="75"/>
      <c r="Q441" s="75"/>
      <c r="R441" s="75"/>
      <c r="S441" s="75"/>
      <c r="T441" s="75"/>
      <c r="U441" s="75"/>
      <c r="V441" s="75"/>
      <c r="W441" s="75"/>
      <c r="X441" s="75"/>
      <c r="Y441" s="75"/>
      <c r="Z441" s="75"/>
    </row>
    <row r="442" ht="14.25" customHeight="1">
      <c r="A442" s="75"/>
      <c r="B442" s="75"/>
      <c r="C442" s="75"/>
      <c r="D442" s="75"/>
      <c r="E442" s="75"/>
      <c r="F442" s="240"/>
      <c r="G442" s="75"/>
      <c r="H442" s="75"/>
      <c r="I442" s="75"/>
      <c r="J442" s="75"/>
      <c r="K442" s="75"/>
      <c r="L442" s="75"/>
      <c r="M442" s="75"/>
      <c r="N442" s="75"/>
      <c r="O442" s="75"/>
      <c r="P442" s="75"/>
      <c r="Q442" s="75"/>
      <c r="R442" s="75"/>
      <c r="S442" s="75"/>
      <c r="T442" s="75"/>
      <c r="U442" s="75"/>
      <c r="V442" s="75"/>
      <c r="W442" s="75"/>
      <c r="X442" s="75"/>
      <c r="Y442" s="75"/>
      <c r="Z442" s="75"/>
    </row>
    <row r="443" ht="14.25" customHeight="1">
      <c r="A443" s="75"/>
      <c r="B443" s="75"/>
      <c r="C443" s="75"/>
      <c r="D443" s="75"/>
      <c r="E443" s="75"/>
      <c r="F443" s="240"/>
      <c r="G443" s="75"/>
      <c r="H443" s="75"/>
      <c r="I443" s="75"/>
      <c r="J443" s="75"/>
      <c r="K443" s="75"/>
      <c r="L443" s="75"/>
      <c r="M443" s="75"/>
      <c r="N443" s="75"/>
      <c r="O443" s="75"/>
      <c r="P443" s="75"/>
      <c r="Q443" s="75"/>
      <c r="R443" s="75"/>
      <c r="S443" s="75"/>
      <c r="T443" s="75"/>
      <c r="U443" s="75"/>
      <c r="V443" s="75"/>
      <c r="W443" s="75"/>
      <c r="X443" s="75"/>
      <c r="Y443" s="75"/>
      <c r="Z443" s="75"/>
    </row>
    <row r="444" ht="14.25" customHeight="1">
      <c r="A444" s="75"/>
      <c r="B444" s="75"/>
      <c r="C444" s="75"/>
      <c r="D444" s="75"/>
      <c r="E444" s="75"/>
      <c r="F444" s="240"/>
      <c r="G444" s="75"/>
      <c r="H444" s="75"/>
      <c r="I444" s="75"/>
      <c r="J444" s="75"/>
      <c r="K444" s="75"/>
      <c r="L444" s="75"/>
      <c r="M444" s="75"/>
      <c r="N444" s="75"/>
      <c r="O444" s="75"/>
      <c r="P444" s="75"/>
      <c r="Q444" s="75"/>
      <c r="R444" s="75"/>
      <c r="S444" s="75"/>
      <c r="T444" s="75"/>
      <c r="U444" s="75"/>
      <c r="V444" s="75"/>
      <c r="W444" s="75"/>
      <c r="X444" s="75"/>
      <c r="Y444" s="75"/>
      <c r="Z444" s="75"/>
    </row>
    <row r="445" ht="14.25" customHeight="1">
      <c r="A445" s="75"/>
      <c r="B445" s="75"/>
      <c r="C445" s="75"/>
      <c r="D445" s="75"/>
      <c r="E445" s="75"/>
      <c r="F445" s="240"/>
      <c r="G445" s="75"/>
      <c r="H445" s="75"/>
      <c r="I445" s="75"/>
      <c r="J445" s="75"/>
      <c r="K445" s="75"/>
      <c r="L445" s="75"/>
      <c r="M445" s="75"/>
      <c r="N445" s="75"/>
      <c r="O445" s="75"/>
      <c r="P445" s="75"/>
      <c r="Q445" s="75"/>
      <c r="R445" s="75"/>
      <c r="S445" s="75"/>
      <c r="T445" s="75"/>
      <c r="U445" s="75"/>
      <c r="V445" s="75"/>
      <c r="W445" s="75"/>
      <c r="X445" s="75"/>
      <c r="Y445" s="75"/>
      <c r="Z445" s="75"/>
    </row>
    <row r="446" ht="14.25" customHeight="1">
      <c r="A446" s="75"/>
      <c r="B446" s="75"/>
      <c r="C446" s="75"/>
      <c r="D446" s="75"/>
      <c r="E446" s="75"/>
      <c r="F446" s="240"/>
      <c r="G446" s="75"/>
      <c r="H446" s="75"/>
      <c r="I446" s="75"/>
      <c r="J446" s="75"/>
      <c r="K446" s="75"/>
      <c r="L446" s="75"/>
      <c r="M446" s="75"/>
      <c r="N446" s="75"/>
      <c r="O446" s="75"/>
      <c r="P446" s="75"/>
      <c r="Q446" s="75"/>
      <c r="R446" s="75"/>
      <c r="S446" s="75"/>
      <c r="T446" s="75"/>
      <c r="U446" s="75"/>
      <c r="V446" s="75"/>
      <c r="W446" s="75"/>
      <c r="X446" s="75"/>
      <c r="Y446" s="75"/>
      <c r="Z446" s="75"/>
    </row>
    <row r="447" ht="14.25" customHeight="1">
      <c r="A447" s="75"/>
      <c r="B447" s="75"/>
      <c r="C447" s="75"/>
      <c r="D447" s="75"/>
      <c r="E447" s="75"/>
      <c r="F447" s="240"/>
      <c r="G447" s="75"/>
      <c r="H447" s="75"/>
      <c r="I447" s="75"/>
      <c r="J447" s="75"/>
      <c r="K447" s="75"/>
      <c r="L447" s="75"/>
      <c r="M447" s="75"/>
      <c r="N447" s="75"/>
      <c r="O447" s="75"/>
      <c r="P447" s="75"/>
      <c r="Q447" s="75"/>
      <c r="R447" s="75"/>
      <c r="S447" s="75"/>
      <c r="T447" s="75"/>
      <c r="U447" s="75"/>
      <c r="V447" s="75"/>
      <c r="W447" s="75"/>
      <c r="X447" s="75"/>
      <c r="Y447" s="75"/>
      <c r="Z447" s="75"/>
    </row>
    <row r="448" ht="14.25" customHeight="1">
      <c r="A448" s="75"/>
      <c r="B448" s="75"/>
      <c r="C448" s="75"/>
      <c r="D448" s="75"/>
      <c r="E448" s="75"/>
      <c r="F448" s="240"/>
      <c r="G448" s="75"/>
      <c r="H448" s="75"/>
      <c r="I448" s="75"/>
      <c r="J448" s="75"/>
      <c r="K448" s="75"/>
      <c r="L448" s="75"/>
      <c r="M448" s="75"/>
      <c r="N448" s="75"/>
      <c r="O448" s="75"/>
      <c r="P448" s="75"/>
      <c r="Q448" s="75"/>
      <c r="R448" s="75"/>
      <c r="S448" s="75"/>
      <c r="T448" s="75"/>
      <c r="U448" s="75"/>
      <c r="V448" s="75"/>
      <c r="W448" s="75"/>
      <c r="X448" s="75"/>
      <c r="Y448" s="75"/>
      <c r="Z448" s="75"/>
    </row>
    <row r="449" ht="14.25" customHeight="1">
      <c r="A449" s="75"/>
      <c r="B449" s="75"/>
      <c r="C449" s="75"/>
      <c r="D449" s="75"/>
      <c r="E449" s="75"/>
      <c r="F449" s="240"/>
      <c r="G449" s="75"/>
      <c r="H449" s="75"/>
      <c r="I449" s="75"/>
      <c r="J449" s="75"/>
      <c r="K449" s="75"/>
      <c r="L449" s="75"/>
      <c r="M449" s="75"/>
      <c r="N449" s="75"/>
      <c r="O449" s="75"/>
      <c r="P449" s="75"/>
      <c r="Q449" s="75"/>
      <c r="R449" s="75"/>
      <c r="S449" s="75"/>
      <c r="T449" s="75"/>
      <c r="U449" s="75"/>
      <c r="V449" s="75"/>
      <c r="W449" s="75"/>
      <c r="X449" s="75"/>
      <c r="Y449" s="75"/>
      <c r="Z449" s="75"/>
    </row>
    <row r="450" ht="14.25" customHeight="1">
      <c r="A450" s="75"/>
      <c r="B450" s="75"/>
      <c r="C450" s="75"/>
      <c r="D450" s="75"/>
      <c r="E450" s="75"/>
      <c r="F450" s="240"/>
      <c r="G450" s="75"/>
      <c r="H450" s="75"/>
      <c r="I450" s="75"/>
      <c r="J450" s="75"/>
      <c r="K450" s="75"/>
      <c r="L450" s="75"/>
      <c r="M450" s="75"/>
      <c r="N450" s="75"/>
      <c r="O450" s="75"/>
      <c r="P450" s="75"/>
      <c r="Q450" s="75"/>
      <c r="R450" s="75"/>
      <c r="S450" s="75"/>
      <c r="T450" s="75"/>
      <c r="U450" s="75"/>
      <c r="V450" s="75"/>
      <c r="W450" s="75"/>
      <c r="X450" s="75"/>
      <c r="Y450" s="75"/>
      <c r="Z450" s="75"/>
    </row>
    <row r="451" ht="14.25" customHeight="1">
      <c r="A451" s="75"/>
      <c r="B451" s="75"/>
      <c r="C451" s="75"/>
      <c r="D451" s="75"/>
      <c r="E451" s="75"/>
      <c r="F451" s="240"/>
      <c r="G451" s="75"/>
      <c r="H451" s="75"/>
      <c r="I451" s="75"/>
      <c r="J451" s="75"/>
      <c r="K451" s="75"/>
      <c r="L451" s="75"/>
      <c r="M451" s="75"/>
      <c r="N451" s="75"/>
      <c r="O451" s="75"/>
      <c r="P451" s="75"/>
      <c r="Q451" s="75"/>
      <c r="R451" s="75"/>
      <c r="S451" s="75"/>
      <c r="T451" s="75"/>
      <c r="U451" s="75"/>
      <c r="V451" s="75"/>
      <c r="W451" s="75"/>
      <c r="X451" s="75"/>
      <c r="Y451" s="75"/>
      <c r="Z451" s="75"/>
    </row>
    <row r="452" ht="14.25" customHeight="1">
      <c r="A452" s="75"/>
      <c r="B452" s="75"/>
      <c r="C452" s="75"/>
      <c r="D452" s="75"/>
      <c r="E452" s="75"/>
      <c r="F452" s="240"/>
      <c r="G452" s="75"/>
      <c r="H452" s="75"/>
      <c r="I452" s="75"/>
      <c r="J452" s="75"/>
      <c r="K452" s="75"/>
      <c r="L452" s="75"/>
      <c r="M452" s="75"/>
      <c r="N452" s="75"/>
      <c r="O452" s="75"/>
      <c r="P452" s="75"/>
      <c r="Q452" s="75"/>
      <c r="R452" s="75"/>
      <c r="S452" s="75"/>
      <c r="T452" s="75"/>
      <c r="U452" s="75"/>
      <c r="V452" s="75"/>
      <c r="W452" s="75"/>
      <c r="X452" s="75"/>
      <c r="Y452" s="75"/>
      <c r="Z452" s="75"/>
    </row>
    <row r="453" ht="14.25" customHeight="1">
      <c r="A453" s="75"/>
      <c r="B453" s="75"/>
      <c r="C453" s="75"/>
      <c r="D453" s="75"/>
      <c r="E453" s="75"/>
      <c r="F453" s="240"/>
      <c r="G453" s="75"/>
      <c r="H453" s="75"/>
      <c r="I453" s="75"/>
      <c r="J453" s="75"/>
      <c r="K453" s="75"/>
      <c r="L453" s="75"/>
      <c r="M453" s="75"/>
      <c r="N453" s="75"/>
      <c r="O453" s="75"/>
      <c r="P453" s="75"/>
      <c r="Q453" s="75"/>
      <c r="R453" s="75"/>
      <c r="S453" s="75"/>
      <c r="T453" s="75"/>
      <c r="U453" s="75"/>
      <c r="V453" s="75"/>
      <c r="W453" s="75"/>
      <c r="X453" s="75"/>
      <c r="Y453" s="75"/>
      <c r="Z453" s="75"/>
    </row>
    <row r="454" ht="14.25" customHeight="1">
      <c r="A454" s="75"/>
      <c r="B454" s="75"/>
      <c r="C454" s="75"/>
      <c r="D454" s="75"/>
      <c r="E454" s="75"/>
      <c r="F454" s="240"/>
      <c r="G454" s="75"/>
      <c r="H454" s="75"/>
      <c r="I454" s="75"/>
      <c r="J454" s="75"/>
      <c r="K454" s="75"/>
      <c r="L454" s="75"/>
      <c r="M454" s="75"/>
      <c r="N454" s="75"/>
      <c r="O454" s="75"/>
      <c r="P454" s="75"/>
      <c r="Q454" s="75"/>
      <c r="R454" s="75"/>
      <c r="S454" s="75"/>
      <c r="T454" s="75"/>
      <c r="U454" s="75"/>
      <c r="V454" s="75"/>
      <c r="W454" s="75"/>
      <c r="X454" s="75"/>
      <c r="Y454" s="75"/>
      <c r="Z454" s="75"/>
    </row>
    <row r="455" ht="14.25" customHeight="1">
      <c r="A455" s="75"/>
      <c r="B455" s="75"/>
      <c r="C455" s="75"/>
      <c r="D455" s="75"/>
      <c r="E455" s="75"/>
      <c r="F455" s="240"/>
      <c r="G455" s="75"/>
      <c r="H455" s="75"/>
      <c r="I455" s="75"/>
      <c r="J455" s="75"/>
      <c r="K455" s="75"/>
      <c r="L455" s="75"/>
      <c r="M455" s="75"/>
      <c r="N455" s="75"/>
      <c r="O455" s="75"/>
      <c r="P455" s="75"/>
      <c r="Q455" s="75"/>
      <c r="R455" s="75"/>
      <c r="S455" s="75"/>
      <c r="T455" s="75"/>
      <c r="U455" s="75"/>
      <c r="V455" s="75"/>
      <c r="W455" s="75"/>
      <c r="X455" s="75"/>
      <c r="Y455" s="75"/>
      <c r="Z455" s="75"/>
    </row>
    <row r="456" ht="14.25" customHeight="1">
      <c r="A456" s="75"/>
      <c r="B456" s="75"/>
      <c r="C456" s="75"/>
      <c r="D456" s="75"/>
      <c r="E456" s="75"/>
      <c r="F456" s="240"/>
      <c r="G456" s="75"/>
      <c r="H456" s="75"/>
      <c r="I456" s="75"/>
      <c r="J456" s="75"/>
      <c r="K456" s="75"/>
      <c r="L456" s="75"/>
      <c r="M456" s="75"/>
      <c r="N456" s="75"/>
      <c r="O456" s="75"/>
      <c r="P456" s="75"/>
      <c r="Q456" s="75"/>
      <c r="R456" s="75"/>
      <c r="S456" s="75"/>
      <c r="T456" s="75"/>
      <c r="U456" s="75"/>
      <c r="V456" s="75"/>
      <c r="W456" s="75"/>
      <c r="X456" s="75"/>
      <c r="Y456" s="75"/>
      <c r="Z456" s="75"/>
    </row>
    <row r="457" ht="14.25" customHeight="1">
      <c r="A457" s="75"/>
      <c r="B457" s="75"/>
      <c r="C457" s="75"/>
      <c r="D457" s="75"/>
      <c r="E457" s="75"/>
      <c r="F457" s="240"/>
      <c r="G457" s="75"/>
      <c r="H457" s="75"/>
      <c r="I457" s="75"/>
      <c r="J457" s="75"/>
      <c r="K457" s="75"/>
      <c r="L457" s="75"/>
      <c r="M457" s="75"/>
      <c r="N457" s="75"/>
      <c r="O457" s="75"/>
      <c r="P457" s="75"/>
      <c r="Q457" s="75"/>
      <c r="R457" s="75"/>
      <c r="S457" s="75"/>
      <c r="T457" s="75"/>
      <c r="U457" s="75"/>
      <c r="V457" s="75"/>
      <c r="W457" s="75"/>
      <c r="X457" s="75"/>
      <c r="Y457" s="75"/>
      <c r="Z457" s="75"/>
    </row>
    <row r="458" ht="14.25" customHeight="1">
      <c r="A458" s="75"/>
      <c r="B458" s="75"/>
      <c r="C458" s="75"/>
      <c r="D458" s="75"/>
      <c r="E458" s="75"/>
      <c r="F458" s="240"/>
      <c r="G458" s="75"/>
      <c r="H458" s="75"/>
      <c r="I458" s="75"/>
      <c r="J458" s="75"/>
      <c r="K458" s="75"/>
      <c r="L458" s="75"/>
      <c r="M458" s="75"/>
      <c r="N458" s="75"/>
      <c r="O458" s="75"/>
      <c r="P458" s="75"/>
      <c r="Q458" s="75"/>
      <c r="R458" s="75"/>
      <c r="S458" s="75"/>
      <c r="T458" s="75"/>
      <c r="U458" s="75"/>
      <c r="V458" s="75"/>
      <c r="W458" s="75"/>
      <c r="X458" s="75"/>
      <c r="Y458" s="75"/>
      <c r="Z458" s="75"/>
    </row>
    <row r="459" ht="14.25" customHeight="1">
      <c r="A459" s="75"/>
      <c r="B459" s="75"/>
      <c r="C459" s="75"/>
      <c r="D459" s="75"/>
      <c r="E459" s="75"/>
      <c r="F459" s="240"/>
      <c r="G459" s="75"/>
      <c r="H459" s="75"/>
      <c r="I459" s="75"/>
      <c r="J459" s="75"/>
      <c r="K459" s="75"/>
      <c r="L459" s="75"/>
      <c r="M459" s="75"/>
      <c r="N459" s="75"/>
      <c r="O459" s="75"/>
      <c r="P459" s="75"/>
      <c r="Q459" s="75"/>
      <c r="R459" s="75"/>
      <c r="S459" s="75"/>
      <c r="T459" s="75"/>
      <c r="U459" s="75"/>
      <c r="V459" s="75"/>
      <c r="W459" s="75"/>
      <c r="X459" s="75"/>
      <c r="Y459" s="75"/>
      <c r="Z459" s="75"/>
    </row>
    <row r="460" ht="14.25" customHeight="1">
      <c r="A460" s="75"/>
      <c r="B460" s="75"/>
      <c r="C460" s="75"/>
      <c r="D460" s="75"/>
      <c r="E460" s="75"/>
      <c r="F460" s="240"/>
      <c r="G460" s="75"/>
      <c r="H460" s="75"/>
      <c r="I460" s="75"/>
      <c r="J460" s="75"/>
      <c r="K460" s="75"/>
      <c r="L460" s="75"/>
      <c r="M460" s="75"/>
      <c r="N460" s="75"/>
      <c r="O460" s="75"/>
      <c r="P460" s="75"/>
      <c r="Q460" s="75"/>
      <c r="R460" s="75"/>
      <c r="S460" s="75"/>
      <c r="T460" s="75"/>
      <c r="U460" s="75"/>
      <c r="V460" s="75"/>
      <c r="W460" s="75"/>
      <c r="X460" s="75"/>
      <c r="Y460" s="75"/>
      <c r="Z460" s="75"/>
    </row>
    <row r="461" ht="14.25" customHeight="1">
      <c r="A461" s="75"/>
      <c r="B461" s="75"/>
      <c r="C461" s="75"/>
      <c r="D461" s="75"/>
      <c r="E461" s="75"/>
      <c r="F461" s="240"/>
      <c r="G461" s="75"/>
      <c r="H461" s="75"/>
      <c r="I461" s="75"/>
      <c r="J461" s="75"/>
      <c r="K461" s="75"/>
      <c r="L461" s="75"/>
      <c r="M461" s="75"/>
      <c r="N461" s="75"/>
      <c r="O461" s="75"/>
      <c r="P461" s="75"/>
      <c r="Q461" s="75"/>
      <c r="R461" s="75"/>
      <c r="S461" s="75"/>
      <c r="T461" s="75"/>
      <c r="U461" s="75"/>
      <c r="V461" s="75"/>
      <c r="W461" s="75"/>
      <c r="X461" s="75"/>
      <c r="Y461" s="75"/>
      <c r="Z461" s="75"/>
    </row>
    <row r="462" ht="14.25" customHeight="1">
      <c r="A462" s="75"/>
      <c r="B462" s="75"/>
      <c r="C462" s="75"/>
      <c r="D462" s="75"/>
      <c r="E462" s="75"/>
      <c r="F462" s="240"/>
      <c r="G462" s="75"/>
      <c r="H462" s="75"/>
      <c r="I462" s="75"/>
      <c r="J462" s="75"/>
      <c r="K462" s="75"/>
      <c r="L462" s="75"/>
      <c r="M462" s="75"/>
      <c r="N462" s="75"/>
      <c r="O462" s="75"/>
      <c r="P462" s="75"/>
      <c r="Q462" s="75"/>
      <c r="R462" s="75"/>
      <c r="S462" s="75"/>
      <c r="T462" s="75"/>
      <c r="U462" s="75"/>
      <c r="V462" s="75"/>
      <c r="W462" s="75"/>
      <c r="X462" s="75"/>
      <c r="Y462" s="75"/>
      <c r="Z462" s="75"/>
    </row>
    <row r="463" ht="14.25" customHeight="1">
      <c r="A463" s="75"/>
      <c r="B463" s="75"/>
      <c r="C463" s="75"/>
      <c r="D463" s="75"/>
      <c r="E463" s="75"/>
      <c r="F463" s="240"/>
      <c r="G463" s="75"/>
      <c r="H463" s="75"/>
      <c r="I463" s="75"/>
      <c r="J463" s="75"/>
      <c r="K463" s="75"/>
      <c r="L463" s="75"/>
      <c r="M463" s="75"/>
      <c r="N463" s="75"/>
      <c r="O463" s="75"/>
      <c r="P463" s="75"/>
      <c r="Q463" s="75"/>
      <c r="R463" s="75"/>
      <c r="S463" s="75"/>
      <c r="T463" s="75"/>
      <c r="U463" s="75"/>
      <c r="V463" s="75"/>
      <c r="W463" s="75"/>
      <c r="X463" s="75"/>
      <c r="Y463" s="75"/>
      <c r="Z463" s="75"/>
    </row>
    <row r="464" ht="14.25" customHeight="1">
      <c r="A464" s="75"/>
      <c r="B464" s="75"/>
      <c r="C464" s="75"/>
      <c r="D464" s="75"/>
      <c r="E464" s="75"/>
      <c r="F464" s="240"/>
      <c r="G464" s="75"/>
      <c r="H464" s="75"/>
      <c r="I464" s="75"/>
      <c r="J464" s="75"/>
      <c r="K464" s="75"/>
      <c r="L464" s="75"/>
      <c r="M464" s="75"/>
      <c r="N464" s="75"/>
      <c r="O464" s="75"/>
      <c r="P464" s="75"/>
      <c r="Q464" s="75"/>
      <c r="R464" s="75"/>
      <c r="S464" s="75"/>
      <c r="T464" s="75"/>
      <c r="U464" s="75"/>
      <c r="V464" s="75"/>
      <c r="W464" s="75"/>
      <c r="X464" s="75"/>
      <c r="Y464" s="75"/>
      <c r="Z464" s="75"/>
    </row>
    <row r="465" ht="14.25" customHeight="1">
      <c r="A465" s="75"/>
      <c r="B465" s="75"/>
      <c r="C465" s="75"/>
      <c r="D465" s="75"/>
      <c r="E465" s="75"/>
      <c r="F465" s="240"/>
      <c r="G465" s="75"/>
      <c r="H465" s="75"/>
      <c r="I465" s="75"/>
      <c r="J465" s="75"/>
      <c r="K465" s="75"/>
      <c r="L465" s="75"/>
      <c r="M465" s="75"/>
      <c r="N465" s="75"/>
      <c r="O465" s="75"/>
      <c r="P465" s="75"/>
      <c r="Q465" s="75"/>
      <c r="R465" s="75"/>
      <c r="S465" s="75"/>
      <c r="T465" s="75"/>
      <c r="U465" s="75"/>
      <c r="V465" s="75"/>
      <c r="W465" s="75"/>
      <c r="X465" s="75"/>
      <c r="Y465" s="75"/>
      <c r="Z465" s="75"/>
    </row>
    <row r="466" ht="14.25" customHeight="1">
      <c r="A466" s="75"/>
      <c r="B466" s="75"/>
      <c r="C466" s="75"/>
      <c r="D466" s="75"/>
      <c r="E466" s="75"/>
      <c r="F466" s="240"/>
      <c r="G466" s="75"/>
      <c r="H466" s="75"/>
      <c r="I466" s="75"/>
      <c r="J466" s="75"/>
      <c r="K466" s="75"/>
      <c r="L466" s="75"/>
      <c r="M466" s="75"/>
      <c r="N466" s="75"/>
      <c r="O466" s="75"/>
      <c r="P466" s="75"/>
      <c r="Q466" s="75"/>
      <c r="R466" s="75"/>
      <c r="S466" s="75"/>
      <c r="T466" s="75"/>
      <c r="U466" s="75"/>
      <c r="V466" s="75"/>
      <c r="W466" s="75"/>
      <c r="X466" s="75"/>
      <c r="Y466" s="75"/>
      <c r="Z466" s="75"/>
    </row>
    <row r="467" ht="14.25" customHeight="1">
      <c r="A467" s="75"/>
      <c r="B467" s="75"/>
      <c r="C467" s="75"/>
      <c r="D467" s="75"/>
      <c r="E467" s="75"/>
      <c r="F467" s="240"/>
      <c r="G467" s="75"/>
      <c r="H467" s="75"/>
      <c r="I467" s="75"/>
      <c r="J467" s="75"/>
      <c r="K467" s="75"/>
      <c r="L467" s="75"/>
      <c r="M467" s="75"/>
      <c r="N467" s="75"/>
      <c r="O467" s="75"/>
      <c r="P467" s="75"/>
      <c r="Q467" s="75"/>
      <c r="R467" s="75"/>
      <c r="S467" s="75"/>
      <c r="T467" s="75"/>
      <c r="U467" s="75"/>
      <c r="V467" s="75"/>
      <c r="W467" s="75"/>
      <c r="X467" s="75"/>
      <c r="Y467" s="75"/>
      <c r="Z467" s="75"/>
    </row>
    <row r="468" ht="14.25" customHeight="1">
      <c r="A468" s="75"/>
      <c r="B468" s="75"/>
      <c r="C468" s="75"/>
      <c r="D468" s="75"/>
      <c r="E468" s="75"/>
      <c r="F468" s="240"/>
      <c r="G468" s="75"/>
      <c r="H468" s="75"/>
      <c r="I468" s="75"/>
      <c r="J468" s="75"/>
      <c r="K468" s="75"/>
      <c r="L468" s="75"/>
      <c r="M468" s="75"/>
      <c r="N468" s="75"/>
      <c r="O468" s="75"/>
      <c r="P468" s="75"/>
      <c r="Q468" s="75"/>
      <c r="R468" s="75"/>
      <c r="S468" s="75"/>
      <c r="T468" s="75"/>
      <c r="U468" s="75"/>
      <c r="V468" s="75"/>
      <c r="W468" s="75"/>
      <c r="X468" s="75"/>
      <c r="Y468" s="75"/>
      <c r="Z468" s="75"/>
    </row>
    <row r="469" ht="14.25" customHeight="1">
      <c r="A469" s="75"/>
      <c r="B469" s="75"/>
      <c r="C469" s="75"/>
      <c r="D469" s="75"/>
      <c r="E469" s="75"/>
      <c r="F469" s="240"/>
      <c r="G469" s="75"/>
      <c r="H469" s="75"/>
      <c r="I469" s="75"/>
      <c r="J469" s="75"/>
      <c r="K469" s="75"/>
      <c r="L469" s="75"/>
      <c r="M469" s="75"/>
      <c r="N469" s="75"/>
      <c r="O469" s="75"/>
      <c r="P469" s="75"/>
      <c r="Q469" s="75"/>
      <c r="R469" s="75"/>
      <c r="S469" s="75"/>
      <c r="T469" s="75"/>
      <c r="U469" s="75"/>
      <c r="V469" s="75"/>
      <c r="W469" s="75"/>
      <c r="X469" s="75"/>
      <c r="Y469" s="75"/>
      <c r="Z469" s="75"/>
    </row>
    <row r="470" ht="14.25" customHeight="1">
      <c r="A470" s="75"/>
      <c r="B470" s="75"/>
      <c r="C470" s="75"/>
      <c r="D470" s="75"/>
      <c r="E470" s="75"/>
      <c r="F470" s="240"/>
      <c r="G470" s="75"/>
      <c r="H470" s="75"/>
      <c r="I470" s="75"/>
      <c r="J470" s="75"/>
      <c r="K470" s="75"/>
      <c r="L470" s="75"/>
      <c r="M470" s="75"/>
      <c r="N470" s="75"/>
      <c r="O470" s="75"/>
      <c r="P470" s="75"/>
      <c r="Q470" s="75"/>
      <c r="R470" s="75"/>
      <c r="S470" s="75"/>
      <c r="T470" s="75"/>
      <c r="U470" s="75"/>
      <c r="V470" s="75"/>
      <c r="W470" s="75"/>
      <c r="X470" s="75"/>
      <c r="Y470" s="75"/>
      <c r="Z470" s="75"/>
    </row>
    <row r="471" ht="14.25" customHeight="1">
      <c r="A471" s="75"/>
      <c r="B471" s="75"/>
      <c r="C471" s="75"/>
      <c r="D471" s="75"/>
      <c r="E471" s="75"/>
      <c r="F471" s="240"/>
      <c r="G471" s="75"/>
      <c r="H471" s="75"/>
      <c r="I471" s="75"/>
      <c r="J471" s="75"/>
      <c r="K471" s="75"/>
      <c r="L471" s="75"/>
      <c r="M471" s="75"/>
      <c r="N471" s="75"/>
      <c r="O471" s="75"/>
      <c r="P471" s="75"/>
      <c r="Q471" s="75"/>
      <c r="R471" s="75"/>
      <c r="S471" s="75"/>
      <c r="T471" s="75"/>
      <c r="U471" s="75"/>
      <c r="V471" s="75"/>
      <c r="W471" s="75"/>
      <c r="X471" s="75"/>
      <c r="Y471" s="75"/>
      <c r="Z471" s="75"/>
    </row>
    <row r="472" ht="14.25" customHeight="1">
      <c r="A472" s="75"/>
      <c r="B472" s="75"/>
      <c r="C472" s="75"/>
      <c r="D472" s="75"/>
      <c r="E472" s="75"/>
      <c r="F472" s="240"/>
      <c r="G472" s="75"/>
      <c r="H472" s="75"/>
      <c r="I472" s="75"/>
      <c r="J472" s="75"/>
      <c r="K472" s="75"/>
      <c r="L472" s="75"/>
      <c r="M472" s="75"/>
      <c r="N472" s="75"/>
      <c r="O472" s="75"/>
      <c r="P472" s="75"/>
      <c r="Q472" s="75"/>
      <c r="R472" s="75"/>
      <c r="S472" s="75"/>
      <c r="T472" s="75"/>
      <c r="U472" s="75"/>
      <c r="V472" s="75"/>
      <c r="W472" s="75"/>
      <c r="X472" s="75"/>
      <c r="Y472" s="75"/>
      <c r="Z472" s="75"/>
    </row>
    <row r="473" ht="14.25" customHeight="1">
      <c r="A473" s="75"/>
      <c r="B473" s="75"/>
      <c r="C473" s="75"/>
      <c r="D473" s="75"/>
      <c r="E473" s="75"/>
      <c r="F473" s="240"/>
      <c r="G473" s="75"/>
      <c r="H473" s="75"/>
      <c r="I473" s="75"/>
      <c r="J473" s="75"/>
      <c r="K473" s="75"/>
      <c r="L473" s="75"/>
      <c r="M473" s="75"/>
      <c r="N473" s="75"/>
      <c r="O473" s="75"/>
      <c r="P473" s="75"/>
      <c r="Q473" s="75"/>
      <c r="R473" s="75"/>
      <c r="S473" s="75"/>
      <c r="T473" s="75"/>
      <c r="U473" s="75"/>
      <c r="V473" s="75"/>
      <c r="W473" s="75"/>
      <c r="X473" s="75"/>
      <c r="Y473" s="75"/>
      <c r="Z473" s="75"/>
    </row>
    <row r="474" ht="14.25" customHeight="1">
      <c r="A474" s="75"/>
      <c r="B474" s="75"/>
      <c r="C474" s="75"/>
      <c r="D474" s="75"/>
      <c r="E474" s="75"/>
      <c r="F474" s="240"/>
      <c r="G474" s="75"/>
      <c r="H474" s="75"/>
      <c r="I474" s="75"/>
      <c r="J474" s="75"/>
      <c r="K474" s="75"/>
      <c r="L474" s="75"/>
      <c r="M474" s="75"/>
      <c r="N474" s="75"/>
      <c r="O474" s="75"/>
      <c r="P474" s="75"/>
      <c r="Q474" s="75"/>
      <c r="R474" s="75"/>
      <c r="S474" s="75"/>
      <c r="T474" s="75"/>
      <c r="U474" s="75"/>
      <c r="V474" s="75"/>
      <c r="W474" s="75"/>
      <c r="X474" s="75"/>
      <c r="Y474" s="75"/>
      <c r="Z474" s="75"/>
    </row>
    <row r="475" ht="14.25" customHeight="1">
      <c r="A475" s="75"/>
      <c r="B475" s="75"/>
      <c r="C475" s="75"/>
      <c r="D475" s="75"/>
      <c r="E475" s="75"/>
      <c r="F475" s="240"/>
      <c r="G475" s="75"/>
      <c r="H475" s="75"/>
      <c r="I475" s="75"/>
      <c r="J475" s="75"/>
      <c r="K475" s="75"/>
      <c r="L475" s="75"/>
      <c r="M475" s="75"/>
      <c r="N475" s="75"/>
      <c r="O475" s="75"/>
      <c r="P475" s="75"/>
      <c r="Q475" s="75"/>
      <c r="R475" s="75"/>
      <c r="S475" s="75"/>
      <c r="T475" s="75"/>
      <c r="U475" s="75"/>
      <c r="V475" s="75"/>
      <c r="W475" s="75"/>
      <c r="X475" s="75"/>
      <c r="Y475" s="75"/>
      <c r="Z475" s="75"/>
    </row>
    <row r="476" ht="14.25" customHeight="1">
      <c r="A476" s="75"/>
      <c r="B476" s="75"/>
      <c r="C476" s="75"/>
      <c r="D476" s="75"/>
      <c r="E476" s="75"/>
      <c r="F476" s="240"/>
      <c r="G476" s="75"/>
      <c r="H476" s="75"/>
      <c r="I476" s="75"/>
      <c r="J476" s="75"/>
      <c r="K476" s="75"/>
      <c r="L476" s="75"/>
      <c r="M476" s="75"/>
      <c r="N476" s="75"/>
      <c r="O476" s="75"/>
      <c r="P476" s="75"/>
      <c r="Q476" s="75"/>
      <c r="R476" s="75"/>
      <c r="S476" s="75"/>
      <c r="T476" s="75"/>
      <c r="U476" s="75"/>
      <c r="V476" s="75"/>
      <c r="W476" s="75"/>
      <c r="X476" s="75"/>
      <c r="Y476" s="75"/>
      <c r="Z476" s="75"/>
    </row>
    <row r="477" ht="14.25" customHeight="1">
      <c r="A477" s="75"/>
      <c r="B477" s="75"/>
      <c r="C477" s="75"/>
      <c r="D477" s="75"/>
      <c r="E477" s="75"/>
      <c r="F477" s="240"/>
      <c r="G477" s="75"/>
      <c r="H477" s="75"/>
      <c r="I477" s="75"/>
      <c r="J477" s="75"/>
      <c r="K477" s="75"/>
      <c r="L477" s="75"/>
      <c r="M477" s="75"/>
      <c r="N477" s="75"/>
      <c r="O477" s="75"/>
      <c r="P477" s="75"/>
      <c r="Q477" s="75"/>
      <c r="R477" s="75"/>
      <c r="S477" s="75"/>
      <c r="T477" s="75"/>
      <c r="U477" s="75"/>
      <c r="V477" s="75"/>
      <c r="W477" s="75"/>
      <c r="X477" s="75"/>
      <c r="Y477" s="75"/>
      <c r="Z477" s="75"/>
    </row>
    <row r="478" ht="14.25" customHeight="1">
      <c r="A478" s="75"/>
      <c r="B478" s="75"/>
      <c r="C478" s="75"/>
      <c r="D478" s="75"/>
      <c r="E478" s="75"/>
      <c r="F478" s="240"/>
      <c r="G478" s="75"/>
      <c r="H478" s="75"/>
      <c r="I478" s="75"/>
      <c r="J478" s="75"/>
      <c r="K478" s="75"/>
      <c r="L478" s="75"/>
      <c r="M478" s="75"/>
      <c r="N478" s="75"/>
      <c r="O478" s="75"/>
      <c r="P478" s="75"/>
      <c r="Q478" s="75"/>
      <c r="R478" s="75"/>
      <c r="S478" s="75"/>
      <c r="T478" s="75"/>
      <c r="U478" s="75"/>
      <c r="V478" s="75"/>
      <c r="W478" s="75"/>
      <c r="X478" s="75"/>
      <c r="Y478" s="75"/>
      <c r="Z478" s="75"/>
    </row>
    <row r="479" ht="14.25" customHeight="1">
      <c r="A479" s="75"/>
      <c r="B479" s="75"/>
      <c r="C479" s="75"/>
      <c r="D479" s="75"/>
      <c r="E479" s="75"/>
      <c r="F479" s="240"/>
      <c r="G479" s="75"/>
      <c r="H479" s="75"/>
      <c r="I479" s="75"/>
      <c r="J479" s="75"/>
      <c r="K479" s="75"/>
      <c r="L479" s="75"/>
      <c r="M479" s="75"/>
      <c r="N479" s="75"/>
      <c r="O479" s="75"/>
      <c r="P479" s="75"/>
      <c r="Q479" s="75"/>
      <c r="R479" s="75"/>
      <c r="S479" s="75"/>
      <c r="T479" s="75"/>
      <c r="U479" s="75"/>
      <c r="V479" s="75"/>
      <c r="W479" s="75"/>
      <c r="X479" s="75"/>
      <c r="Y479" s="75"/>
      <c r="Z479" s="75"/>
    </row>
    <row r="480" ht="14.25" customHeight="1">
      <c r="A480" s="75"/>
      <c r="B480" s="75"/>
      <c r="C480" s="75"/>
      <c r="D480" s="75"/>
      <c r="E480" s="75"/>
      <c r="F480" s="240"/>
      <c r="G480" s="75"/>
      <c r="H480" s="75"/>
      <c r="I480" s="75"/>
      <c r="J480" s="75"/>
      <c r="K480" s="75"/>
      <c r="L480" s="75"/>
      <c r="M480" s="75"/>
      <c r="N480" s="75"/>
      <c r="O480" s="75"/>
      <c r="P480" s="75"/>
      <c r="Q480" s="75"/>
      <c r="R480" s="75"/>
      <c r="S480" s="75"/>
      <c r="T480" s="75"/>
      <c r="U480" s="75"/>
      <c r="V480" s="75"/>
      <c r="W480" s="75"/>
      <c r="X480" s="75"/>
      <c r="Y480" s="75"/>
      <c r="Z480" s="75"/>
    </row>
    <row r="481" ht="14.25" customHeight="1">
      <c r="A481" s="75"/>
      <c r="B481" s="75"/>
      <c r="C481" s="75"/>
      <c r="D481" s="75"/>
      <c r="E481" s="75"/>
      <c r="F481" s="240"/>
      <c r="G481" s="75"/>
      <c r="H481" s="75"/>
      <c r="I481" s="75"/>
      <c r="J481" s="75"/>
      <c r="K481" s="75"/>
      <c r="L481" s="75"/>
      <c r="M481" s="75"/>
      <c r="N481" s="75"/>
      <c r="O481" s="75"/>
      <c r="P481" s="75"/>
      <c r="Q481" s="75"/>
      <c r="R481" s="75"/>
      <c r="S481" s="75"/>
      <c r="T481" s="75"/>
      <c r="U481" s="75"/>
      <c r="V481" s="75"/>
      <c r="W481" s="75"/>
      <c r="X481" s="75"/>
      <c r="Y481" s="75"/>
      <c r="Z481" s="75"/>
    </row>
    <row r="482" ht="14.25" customHeight="1">
      <c r="A482" s="75"/>
      <c r="B482" s="75"/>
      <c r="C482" s="75"/>
      <c r="D482" s="75"/>
      <c r="E482" s="75"/>
      <c r="F482" s="240"/>
      <c r="G482" s="75"/>
      <c r="H482" s="75"/>
      <c r="I482" s="75"/>
      <c r="J482" s="75"/>
      <c r="K482" s="75"/>
      <c r="L482" s="75"/>
      <c r="M482" s="75"/>
      <c r="N482" s="75"/>
      <c r="O482" s="75"/>
      <c r="P482" s="75"/>
      <c r="Q482" s="75"/>
      <c r="R482" s="75"/>
      <c r="S482" s="75"/>
      <c r="T482" s="75"/>
      <c r="U482" s="75"/>
      <c r="V482" s="75"/>
      <c r="W482" s="75"/>
      <c r="X482" s="75"/>
      <c r="Y482" s="75"/>
      <c r="Z482" s="75"/>
    </row>
    <row r="483" ht="14.25" customHeight="1">
      <c r="A483" s="75"/>
      <c r="B483" s="75"/>
      <c r="C483" s="75"/>
      <c r="D483" s="75"/>
      <c r="E483" s="75"/>
      <c r="F483" s="240"/>
      <c r="G483" s="75"/>
      <c r="H483" s="75"/>
      <c r="I483" s="75"/>
      <c r="J483" s="75"/>
      <c r="K483" s="75"/>
      <c r="L483" s="75"/>
      <c r="M483" s="75"/>
      <c r="N483" s="75"/>
      <c r="O483" s="75"/>
      <c r="P483" s="75"/>
      <c r="Q483" s="75"/>
      <c r="R483" s="75"/>
      <c r="S483" s="75"/>
      <c r="T483" s="75"/>
      <c r="U483" s="75"/>
      <c r="V483" s="75"/>
      <c r="W483" s="75"/>
      <c r="X483" s="75"/>
      <c r="Y483" s="75"/>
      <c r="Z483" s="75"/>
    </row>
    <row r="484" ht="14.25" customHeight="1">
      <c r="A484" s="75"/>
      <c r="B484" s="75"/>
      <c r="C484" s="75"/>
      <c r="D484" s="75"/>
      <c r="E484" s="75"/>
      <c r="F484" s="240"/>
      <c r="G484" s="75"/>
      <c r="H484" s="75"/>
      <c r="I484" s="75"/>
      <c r="J484" s="75"/>
      <c r="K484" s="75"/>
      <c r="L484" s="75"/>
      <c r="M484" s="75"/>
      <c r="N484" s="75"/>
      <c r="O484" s="75"/>
      <c r="P484" s="75"/>
      <c r="Q484" s="75"/>
      <c r="R484" s="75"/>
      <c r="S484" s="75"/>
      <c r="T484" s="75"/>
      <c r="U484" s="75"/>
      <c r="V484" s="75"/>
      <c r="W484" s="75"/>
      <c r="X484" s="75"/>
      <c r="Y484" s="75"/>
      <c r="Z484" s="75"/>
    </row>
    <row r="485" ht="14.25" customHeight="1">
      <c r="A485" s="75"/>
      <c r="B485" s="75"/>
      <c r="C485" s="75"/>
      <c r="D485" s="75"/>
      <c r="E485" s="75"/>
      <c r="F485" s="240"/>
      <c r="G485" s="75"/>
      <c r="H485" s="75"/>
      <c r="I485" s="75"/>
      <c r="J485" s="75"/>
      <c r="K485" s="75"/>
      <c r="L485" s="75"/>
      <c r="M485" s="75"/>
      <c r="N485" s="75"/>
      <c r="O485" s="75"/>
      <c r="P485" s="75"/>
      <c r="Q485" s="75"/>
      <c r="R485" s="75"/>
      <c r="S485" s="75"/>
      <c r="T485" s="75"/>
      <c r="U485" s="75"/>
      <c r="V485" s="75"/>
      <c r="W485" s="75"/>
      <c r="X485" s="75"/>
      <c r="Y485" s="75"/>
      <c r="Z485" s="75"/>
    </row>
    <row r="486" ht="14.25" customHeight="1">
      <c r="A486" s="75"/>
      <c r="B486" s="75"/>
      <c r="C486" s="75"/>
      <c r="D486" s="75"/>
      <c r="E486" s="75"/>
      <c r="F486" s="240"/>
      <c r="G486" s="75"/>
      <c r="H486" s="75"/>
      <c r="I486" s="75"/>
      <c r="J486" s="75"/>
      <c r="K486" s="75"/>
      <c r="L486" s="75"/>
      <c r="M486" s="75"/>
      <c r="N486" s="75"/>
      <c r="O486" s="75"/>
      <c r="P486" s="75"/>
      <c r="Q486" s="75"/>
      <c r="R486" s="75"/>
      <c r="S486" s="75"/>
      <c r="T486" s="75"/>
      <c r="U486" s="75"/>
      <c r="V486" s="75"/>
      <c r="W486" s="75"/>
      <c r="X486" s="75"/>
      <c r="Y486" s="75"/>
      <c r="Z486" s="75"/>
    </row>
    <row r="487" ht="14.25" customHeight="1">
      <c r="A487" s="75"/>
      <c r="B487" s="75"/>
      <c r="C487" s="75"/>
      <c r="D487" s="75"/>
      <c r="E487" s="75"/>
      <c r="F487" s="240"/>
      <c r="G487" s="75"/>
      <c r="H487" s="75"/>
      <c r="I487" s="75"/>
      <c r="J487" s="75"/>
      <c r="K487" s="75"/>
      <c r="L487" s="75"/>
      <c r="M487" s="75"/>
      <c r="N487" s="75"/>
      <c r="O487" s="75"/>
      <c r="P487" s="75"/>
      <c r="Q487" s="75"/>
      <c r="R487" s="75"/>
      <c r="S487" s="75"/>
      <c r="T487" s="75"/>
      <c r="U487" s="75"/>
      <c r="V487" s="75"/>
      <c r="W487" s="75"/>
      <c r="X487" s="75"/>
      <c r="Y487" s="75"/>
      <c r="Z487" s="75"/>
    </row>
    <row r="488" ht="14.25" customHeight="1">
      <c r="A488" s="75"/>
      <c r="B488" s="75"/>
      <c r="C488" s="75"/>
      <c r="D488" s="75"/>
      <c r="E488" s="75"/>
      <c r="F488" s="240"/>
      <c r="G488" s="75"/>
      <c r="H488" s="75"/>
      <c r="I488" s="75"/>
      <c r="J488" s="75"/>
      <c r="K488" s="75"/>
      <c r="L488" s="75"/>
      <c r="M488" s="75"/>
      <c r="N488" s="75"/>
      <c r="O488" s="75"/>
      <c r="P488" s="75"/>
      <c r="Q488" s="75"/>
      <c r="R488" s="75"/>
      <c r="S488" s="75"/>
      <c r="T488" s="75"/>
      <c r="U488" s="75"/>
      <c r="V488" s="75"/>
      <c r="W488" s="75"/>
      <c r="X488" s="75"/>
      <c r="Y488" s="75"/>
      <c r="Z488" s="75"/>
    </row>
    <row r="489" ht="14.25" customHeight="1">
      <c r="A489" s="75"/>
      <c r="B489" s="75"/>
      <c r="C489" s="75"/>
      <c r="D489" s="75"/>
      <c r="E489" s="75"/>
      <c r="F489" s="240"/>
      <c r="G489" s="75"/>
      <c r="H489" s="75"/>
      <c r="I489" s="75"/>
      <c r="J489" s="75"/>
      <c r="K489" s="75"/>
      <c r="L489" s="75"/>
      <c r="M489" s="75"/>
      <c r="N489" s="75"/>
      <c r="O489" s="75"/>
      <c r="P489" s="75"/>
      <c r="Q489" s="75"/>
      <c r="R489" s="75"/>
      <c r="S489" s="75"/>
      <c r="T489" s="75"/>
      <c r="U489" s="75"/>
      <c r="V489" s="75"/>
      <c r="W489" s="75"/>
      <c r="X489" s="75"/>
      <c r="Y489" s="75"/>
      <c r="Z489" s="75"/>
    </row>
    <row r="490" ht="14.25" customHeight="1">
      <c r="A490" s="75"/>
      <c r="B490" s="75"/>
      <c r="C490" s="75"/>
      <c r="D490" s="75"/>
      <c r="E490" s="75"/>
      <c r="F490" s="240"/>
      <c r="G490" s="75"/>
      <c r="H490" s="75"/>
      <c r="I490" s="75"/>
      <c r="J490" s="75"/>
      <c r="K490" s="75"/>
      <c r="L490" s="75"/>
      <c r="M490" s="75"/>
      <c r="N490" s="75"/>
      <c r="O490" s="75"/>
      <c r="P490" s="75"/>
      <c r="Q490" s="75"/>
      <c r="R490" s="75"/>
      <c r="S490" s="75"/>
      <c r="T490" s="75"/>
      <c r="U490" s="75"/>
      <c r="V490" s="75"/>
      <c r="W490" s="75"/>
      <c r="X490" s="75"/>
      <c r="Y490" s="75"/>
      <c r="Z490" s="75"/>
    </row>
    <row r="491" ht="14.25" customHeight="1">
      <c r="A491" s="75"/>
      <c r="B491" s="75"/>
      <c r="C491" s="75"/>
      <c r="D491" s="75"/>
      <c r="E491" s="75"/>
      <c r="F491" s="240"/>
      <c r="G491" s="75"/>
      <c r="H491" s="75"/>
      <c r="I491" s="75"/>
      <c r="J491" s="75"/>
      <c r="K491" s="75"/>
      <c r="L491" s="75"/>
      <c r="M491" s="75"/>
      <c r="N491" s="75"/>
      <c r="O491" s="75"/>
      <c r="P491" s="75"/>
      <c r="Q491" s="75"/>
      <c r="R491" s="75"/>
      <c r="S491" s="75"/>
      <c r="T491" s="75"/>
      <c r="U491" s="75"/>
      <c r="V491" s="75"/>
      <c r="W491" s="75"/>
      <c r="X491" s="75"/>
      <c r="Y491" s="75"/>
      <c r="Z491" s="75"/>
    </row>
    <row r="492" ht="14.25" customHeight="1">
      <c r="A492" s="75"/>
      <c r="B492" s="75"/>
      <c r="C492" s="75"/>
      <c r="D492" s="75"/>
      <c r="E492" s="75"/>
      <c r="F492" s="240"/>
      <c r="G492" s="75"/>
      <c r="H492" s="75"/>
      <c r="I492" s="75"/>
      <c r="J492" s="75"/>
      <c r="K492" s="75"/>
      <c r="L492" s="75"/>
      <c r="M492" s="75"/>
      <c r="N492" s="75"/>
      <c r="O492" s="75"/>
      <c r="P492" s="75"/>
      <c r="Q492" s="75"/>
      <c r="R492" s="75"/>
      <c r="S492" s="75"/>
      <c r="T492" s="75"/>
      <c r="U492" s="75"/>
      <c r="V492" s="75"/>
      <c r="W492" s="75"/>
      <c r="X492" s="75"/>
      <c r="Y492" s="75"/>
      <c r="Z492" s="75"/>
    </row>
    <row r="493" ht="14.25" customHeight="1">
      <c r="A493" s="75"/>
      <c r="B493" s="75"/>
      <c r="C493" s="75"/>
      <c r="D493" s="75"/>
      <c r="E493" s="75"/>
      <c r="F493" s="240"/>
      <c r="G493" s="75"/>
      <c r="H493" s="75"/>
      <c r="I493" s="75"/>
      <c r="J493" s="75"/>
      <c r="K493" s="75"/>
      <c r="L493" s="75"/>
      <c r="M493" s="75"/>
      <c r="N493" s="75"/>
      <c r="O493" s="75"/>
      <c r="P493" s="75"/>
      <c r="Q493" s="75"/>
      <c r="R493" s="75"/>
      <c r="S493" s="75"/>
      <c r="T493" s="75"/>
      <c r="U493" s="75"/>
      <c r="V493" s="75"/>
      <c r="W493" s="75"/>
      <c r="X493" s="75"/>
      <c r="Y493" s="75"/>
      <c r="Z493" s="75"/>
    </row>
    <row r="494" ht="14.25" customHeight="1">
      <c r="A494" s="75"/>
      <c r="B494" s="75"/>
      <c r="C494" s="75"/>
      <c r="D494" s="75"/>
      <c r="E494" s="75"/>
      <c r="F494" s="240"/>
      <c r="G494" s="75"/>
      <c r="H494" s="75"/>
      <c r="I494" s="75"/>
      <c r="J494" s="75"/>
      <c r="K494" s="75"/>
      <c r="L494" s="75"/>
      <c r="M494" s="75"/>
      <c r="N494" s="75"/>
      <c r="O494" s="75"/>
      <c r="P494" s="75"/>
      <c r="Q494" s="75"/>
      <c r="R494" s="75"/>
      <c r="S494" s="75"/>
      <c r="T494" s="75"/>
      <c r="U494" s="75"/>
      <c r="V494" s="75"/>
      <c r="W494" s="75"/>
      <c r="X494" s="75"/>
      <c r="Y494" s="75"/>
      <c r="Z494" s="75"/>
    </row>
    <row r="495" ht="14.25" customHeight="1">
      <c r="A495" s="75"/>
      <c r="B495" s="75"/>
      <c r="C495" s="75"/>
      <c r="D495" s="75"/>
      <c r="E495" s="75"/>
      <c r="F495" s="240"/>
      <c r="G495" s="75"/>
      <c r="H495" s="75"/>
      <c r="I495" s="75"/>
      <c r="J495" s="75"/>
      <c r="K495" s="75"/>
      <c r="L495" s="75"/>
      <c r="M495" s="75"/>
      <c r="N495" s="75"/>
      <c r="O495" s="75"/>
      <c r="P495" s="75"/>
      <c r="Q495" s="75"/>
      <c r="R495" s="75"/>
      <c r="S495" s="75"/>
      <c r="T495" s="75"/>
      <c r="U495" s="75"/>
      <c r="V495" s="75"/>
      <c r="W495" s="75"/>
      <c r="X495" s="75"/>
      <c r="Y495" s="75"/>
      <c r="Z495" s="75"/>
    </row>
    <row r="496" ht="14.25" customHeight="1">
      <c r="A496" s="75"/>
      <c r="B496" s="75"/>
      <c r="C496" s="75"/>
      <c r="D496" s="75"/>
      <c r="E496" s="75"/>
      <c r="F496" s="240"/>
      <c r="G496" s="75"/>
      <c r="H496" s="75"/>
      <c r="I496" s="75"/>
      <c r="J496" s="75"/>
      <c r="K496" s="75"/>
      <c r="L496" s="75"/>
      <c r="M496" s="75"/>
      <c r="N496" s="75"/>
      <c r="O496" s="75"/>
      <c r="P496" s="75"/>
      <c r="Q496" s="75"/>
      <c r="R496" s="75"/>
      <c r="S496" s="75"/>
      <c r="T496" s="75"/>
      <c r="U496" s="75"/>
      <c r="V496" s="75"/>
      <c r="W496" s="75"/>
      <c r="X496" s="75"/>
      <c r="Y496" s="75"/>
      <c r="Z496" s="75"/>
    </row>
    <row r="497" ht="14.25" customHeight="1">
      <c r="A497" s="75"/>
      <c r="B497" s="75"/>
      <c r="C497" s="75"/>
      <c r="D497" s="75"/>
      <c r="E497" s="75"/>
      <c r="F497" s="240"/>
      <c r="G497" s="75"/>
      <c r="H497" s="75"/>
      <c r="I497" s="75"/>
      <c r="J497" s="75"/>
      <c r="K497" s="75"/>
      <c r="L497" s="75"/>
      <c r="M497" s="75"/>
      <c r="N497" s="75"/>
      <c r="O497" s="75"/>
      <c r="P497" s="75"/>
      <c r="Q497" s="75"/>
      <c r="R497" s="75"/>
      <c r="S497" s="75"/>
      <c r="T497" s="75"/>
      <c r="U497" s="75"/>
      <c r="V497" s="75"/>
      <c r="W497" s="75"/>
      <c r="X497" s="75"/>
      <c r="Y497" s="75"/>
      <c r="Z497" s="75"/>
    </row>
    <row r="498" ht="14.25" customHeight="1">
      <c r="A498" s="75"/>
      <c r="B498" s="75"/>
      <c r="C498" s="75"/>
      <c r="D498" s="75"/>
      <c r="E498" s="75"/>
      <c r="F498" s="240"/>
      <c r="G498" s="75"/>
      <c r="H498" s="75"/>
      <c r="I498" s="75"/>
      <c r="J498" s="75"/>
      <c r="K498" s="75"/>
      <c r="L498" s="75"/>
      <c r="M498" s="75"/>
      <c r="N498" s="75"/>
      <c r="O498" s="75"/>
      <c r="P498" s="75"/>
      <c r="Q498" s="75"/>
      <c r="R498" s="75"/>
      <c r="S498" s="75"/>
      <c r="T498" s="75"/>
      <c r="U498" s="75"/>
      <c r="V498" s="75"/>
      <c r="W498" s="75"/>
      <c r="X498" s="75"/>
      <c r="Y498" s="75"/>
      <c r="Z498" s="75"/>
    </row>
    <row r="499" ht="14.25" customHeight="1">
      <c r="A499" s="75"/>
      <c r="B499" s="75"/>
      <c r="C499" s="75"/>
      <c r="D499" s="75"/>
      <c r="E499" s="75"/>
      <c r="F499" s="240"/>
      <c r="G499" s="75"/>
      <c r="H499" s="75"/>
      <c r="I499" s="75"/>
      <c r="J499" s="75"/>
      <c r="K499" s="75"/>
      <c r="L499" s="75"/>
      <c r="M499" s="75"/>
      <c r="N499" s="75"/>
      <c r="O499" s="75"/>
      <c r="P499" s="75"/>
      <c r="Q499" s="75"/>
      <c r="R499" s="75"/>
      <c r="S499" s="75"/>
      <c r="T499" s="75"/>
      <c r="U499" s="75"/>
      <c r="V499" s="75"/>
      <c r="W499" s="75"/>
      <c r="X499" s="75"/>
      <c r="Y499" s="75"/>
      <c r="Z499" s="75"/>
    </row>
    <row r="500" ht="14.25" customHeight="1">
      <c r="A500" s="75"/>
      <c r="B500" s="75"/>
      <c r="C500" s="75"/>
      <c r="D500" s="75"/>
      <c r="E500" s="75"/>
      <c r="F500" s="240"/>
      <c r="G500" s="75"/>
      <c r="H500" s="75"/>
      <c r="I500" s="75"/>
      <c r="J500" s="75"/>
      <c r="K500" s="75"/>
      <c r="L500" s="75"/>
      <c r="M500" s="75"/>
      <c r="N500" s="75"/>
      <c r="O500" s="75"/>
      <c r="P500" s="75"/>
      <c r="Q500" s="75"/>
      <c r="R500" s="75"/>
      <c r="S500" s="75"/>
      <c r="T500" s="75"/>
      <c r="U500" s="75"/>
      <c r="V500" s="75"/>
      <c r="W500" s="75"/>
      <c r="X500" s="75"/>
      <c r="Y500" s="75"/>
      <c r="Z500" s="75"/>
    </row>
    <row r="501" ht="14.25" customHeight="1">
      <c r="A501" s="75"/>
      <c r="B501" s="75"/>
      <c r="C501" s="75"/>
      <c r="D501" s="75"/>
      <c r="E501" s="75"/>
      <c r="F501" s="240"/>
      <c r="G501" s="75"/>
      <c r="H501" s="75"/>
      <c r="I501" s="75"/>
      <c r="J501" s="75"/>
      <c r="K501" s="75"/>
      <c r="L501" s="75"/>
      <c r="M501" s="75"/>
      <c r="N501" s="75"/>
      <c r="O501" s="75"/>
      <c r="P501" s="75"/>
      <c r="Q501" s="75"/>
      <c r="R501" s="75"/>
      <c r="S501" s="75"/>
      <c r="T501" s="75"/>
      <c r="U501" s="75"/>
      <c r="V501" s="75"/>
      <c r="W501" s="75"/>
      <c r="X501" s="75"/>
      <c r="Y501" s="75"/>
      <c r="Z501" s="75"/>
    </row>
    <row r="502" ht="14.25" customHeight="1">
      <c r="A502" s="75"/>
      <c r="B502" s="75"/>
      <c r="C502" s="75"/>
      <c r="D502" s="75"/>
      <c r="E502" s="75"/>
      <c r="F502" s="240"/>
      <c r="G502" s="75"/>
      <c r="H502" s="75"/>
      <c r="I502" s="75"/>
      <c r="J502" s="75"/>
      <c r="K502" s="75"/>
      <c r="L502" s="75"/>
      <c r="M502" s="75"/>
      <c r="N502" s="75"/>
      <c r="O502" s="75"/>
      <c r="P502" s="75"/>
      <c r="Q502" s="75"/>
      <c r="R502" s="75"/>
      <c r="S502" s="75"/>
      <c r="T502" s="75"/>
      <c r="U502" s="75"/>
      <c r="V502" s="75"/>
      <c r="W502" s="75"/>
      <c r="X502" s="75"/>
      <c r="Y502" s="75"/>
      <c r="Z502" s="75"/>
    </row>
    <row r="503" ht="14.25" customHeight="1">
      <c r="A503" s="75"/>
      <c r="B503" s="75"/>
      <c r="C503" s="75"/>
      <c r="D503" s="75"/>
      <c r="E503" s="75"/>
      <c r="F503" s="240"/>
      <c r="G503" s="75"/>
      <c r="H503" s="75"/>
      <c r="I503" s="75"/>
      <c r="J503" s="75"/>
      <c r="K503" s="75"/>
      <c r="L503" s="75"/>
      <c r="M503" s="75"/>
      <c r="N503" s="75"/>
      <c r="O503" s="75"/>
      <c r="P503" s="75"/>
      <c r="Q503" s="75"/>
      <c r="R503" s="75"/>
      <c r="S503" s="75"/>
      <c r="T503" s="75"/>
      <c r="U503" s="75"/>
      <c r="V503" s="75"/>
      <c r="W503" s="75"/>
      <c r="X503" s="75"/>
      <c r="Y503" s="75"/>
      <c r="Z503" s="75"/>
    </row>
    <row r="504" ht="14.25" customHeight="1">
      <c r="A504" s="75"/>
      <c r="B504" s="75"/>
      <c r="C504" s="75"/>
      <c r="D504" s="75"/>
      <c r="E504" s="75"/>
      <c r="F504" s="240"/>
      <c r="G504" s="75"/>
      <c r="H504" s="75"/>
      <c r="I504" s="75"/>
      <c r="J504" s="75"/>
      <c r="K504" s="75"/>
      <c r="L504" s="75"/>
      <c r="M504" s="75"/>
      <c r="N504" s="75"/>
      <c r="O504" s="75"/>
      <c r="P504" s="75"/>
      <c r="Q504" s="75"/>
      <c r="R504" s="75"/>
      <c r="S504" s="75"/>
      <c r="T504" s="75"/>
      <c r="U504" s="75"/>
      <c r="V504" s="75"/>
      <c r="W504" s="75"/>
      <c r="X504" s="75"/>
      <c r="Y504" s="75"/>
      <c r="Z504" s="75"/>
    </row>
    <row r="505" ht="14.25" customHeight="1">
      <c r="A505" s="75"/>
      <c r="B505" s="75"/>
      <c r="C505" s="75"/>
      <c r="D505" s="75"/>
      <c r="E505" s="75"/>
      <c r="F505" s="240"/>
      <c r="G505" s="75"/>
      <c r="H505" s="75"/>
      <c r="I505" s="75"/>
      <c r="J505" s="75"/>
      <c r="K505" s="75"/>
      <c r="L505" s="75"/>
      <c r="M505" s="75"/>
      <c r="N505" s="75"/>
      <c r="O505" s="75"/>
      <c r="P505" s="75"/>
      <c r="Q505" s="75"/>
      <c r="R505" s="75"/>
      <c r="S505" s="75"/>
      <c r="T505" s="75"/>
      <c r="U505" s="75"/>
      <c r="V505" s="75"/>
      <c r="W505" s="75"/>
      <c r="X505" s="75"/>
      <c r="Y505" s="75"/>
      <c r="Z505" s="75"/>
    </row>
    <row r="506" ht="14.25" customHeight="1">
      <c r="A506" s="75"/>
      <c r="B506" s="75"/>
      <c r="C506" s="75"/>
      <c r="D506" s="75"/>
      <c r="E506" s="75"/>
      <c r="F506" s="240"/>
      <c r="G506" s="75"/>
      <c r="H506" s="75"/>
      <c r="I506" s="75"/>
      <c r="J506" s="75"/>
      <c r="K506" s="75"/>
      <c r="L506" s="75"/>
      <c r="M506" s="75"/>
      <c r="N506" s="75"/>
      <c r="O506" s="75"/>
      <c r="P506" s="75"/>
      <c r="Q506" s="75"/>
      <c r="R506" s="75"/>
      <c r="S506" s="75"/>
      <c r="T506" s="75"/>
      <c r="U506" s="75"/>
      <c r="V506" s="75"/>
      <c r="W506" s="75"/>
      <c r="X506" s="75"/>
      <c r="Y506" s="75"/>
      <c r="Z506" s="75"/>
    </row>
    <row r="507" ht="14.25" customHeight="1">
      <c r="A507" s="75"/>
      <c r="B507" s="75"/>
      <c r="C507" s="75"/>
      <c r="D507" s="75"/>
      <c r="E507" s="75"/>
      <c r="F507" s="240"/>
      <c r="G507" s="75"/>
      <c r="H507" s="75"/>
      <c r="I507" s="75"/>
      <c r="J507" s="75"/>
      <c r="K507" s="75"/>
      <c r="L507" s="75"/>
      <c r="M507" s="75"/>
      <c r="N507" s="75"/>
      <c r="O507" s="75"/>
      <c r="P507" s="75"/>
      <c r="Q507" s="75"/>
      <c r="R507" s="75"/>
      <c r="S507" s="75"/>
      <c r="T507" s="75"/>
      <c r="U507" s="75"/>
      <c r="V507" s="75"/>
      <c r="W507" s="75"/>
      <c r="X507" s="75"/>
      <c r="Y507" s="75"/>
      <c r="Z507" s="75"/>
    </row>
    <row r="508" ht="14.25" customHeight="1">
      <c r="A508" s="75"/>
      <c r="B508" s="75"/>
      <c r="C508" s="75"/>
      <c r="D508" s="75"/>
      <c r="E508" s="75"/>
      <c r="F508" s="240"/>
      <c r="G508" s="75"/>
      <c r="H508" s="75"/>
      <c r="I508" s="75"/>
      <c r="J508" s="75"/>
      <c r="K508" s="75"/>
      <c r="L508" s="75"/>
      <c r="M508" s="75"/>
      <c r="N508" s="75"/>
      <c r="O508" s="75"/>
      <c r="P508" s="75"/>
      <c r="Q508" s="75"/>
      <c r="R508" s="75"/>
      <c r="S508" s="75"/>
      <c r="T508" s="75"/>
      <c r="U508" s="75"/>
      <c r="V508" s="75"/>
      <c r="W508" s="75"/>
      <c r="X508" s="75"/>
      <c r="Y508" s="75"/>
      <c r="Z508" s="75"/>
    </row>
    <row r="509" ht="14.25" customHeight="1">
      <c r="A509" s="75"/>
      <c r="B509" s="75"/>
      <c r="C509" s="75"/>
      <c r="D509" s="75"/>
      <c r="E509" s="75"/>
      <c r="F509" s="240"/>
      <c r="G509" s="75"/>
      <c r="H509" s="75"/>
      <c r="I509" s="75"/>
      <c r="J509" s="75"/>
      <c r="K509" s="75"/>
      <c r="L509" s="75"/>
      <c r="M509" s="75"/>
      <c r="N509" s="75"/>
      <c r="O509" s="75"/>
      <c r="P509" s="75"/>
      <c r="Q509" s="75"/>
      <c r="R509" s="75"/>
      <c r="S509" s="75"/>
      <c r="T509" s="75"/>
      <c r="U509" s="75"/>
      <c r="V509" s="75"/>
      <c r="W509" s="75"/>
      <c r="X509" s="75"/>
      <c r="Y509" s="75"/>
      <c r="Z509" s="75"/>
    </row>
    <row r="510" ht="14.25" customHeight="1">
      <c r="A510" s="75"/>
      <c r="B510" s="75"/>
      <c r="C510" s="75"/>
      <c r="D510" s="75"/>
      <c r="E510" s="75"/>
      <c r="F510" s="240"/>
      <c r="G510" s="75"/>
      <c r="H510" s="75"/>
      <c r="I510" s="75"/>
      <c r="J510" s="75"/>
      <c r="K510" s="75"/>
      <c r="L510" s="75"/>
      <c r="M510" s="75"/>
      <c r="N510" s="75"/>
      <c r="O510" s="75"/>
      <c r="P510" s="75"/>
      <c r="Q510" s="75"/>
      <c r="R510" s="75"/>
      <c r="S510" s="75"/>
      <c r="T510" s="75"/>
      <c r="U510" s="75"/>
      <c r="V510" s="75"/>
      <c r="W510" s="75"/>
      <c r="X510" s="75"/>
      <c r="Y510" s="75"/>
      <c r="Z510" s="75"/>
    </row>
    <row r="511" ht="14.25" customHeight="1">
      <c r="A511" s="75"/>
      <c r="B511" s="75"/>
      <c r="C511" s="75"/>
      <c r="D511" s="75"/>
      <c r="E511" s="75"/>
      <c r="F511" s="240"/>
      <c r="G511" s="75"/>
      <c r="H511" s="75"/>
      <c r="I511" s="75"/>
      <c r="J511" s="75"/>
      <c r="K511" s="75"/>
      <c r="L511" s="75"/>
      <c r="M511" s="75"/>
      <c r="N511" s="75"/>
      <c r="O511" s="75"/>
      <c r="P511" s="75"/>
      <c r="Q511" s="75"/>
      <c r="R511" s="75"/>
      <c r="S511" s="75"/>
      <c r="T511" s="75"/>
      <c r="U511" s="75"/>
      <c r="V511" s="75"/>
      <c r="W511" s="75"/>
      <c r="X511" s="75"/>
      <c r="Y511" s="75"/>
      <c r="Z511" s="75"/>
    </row>
    <row r="512" ht="14.25" customHeight="1">
      <c r="A512" s="75"/>
      <c r="B512" s="75"/>
      <c r="C512" s="75"/>
      <c r="D512" s="75"/>
      <c r="E512" s="75"/>
      <c r="F512" s="240"/>
      <c r="G512" s="75"/>
      <c r="H512" s="75"/>
      <c r="I512" s="75"/>
      <c r="J512" s="75"/>
      <c r="K512" s="75"/>
      <c r="L512" s="75"/>
      <c r="M512" s="75"/>
      <c r="N512" s="75"/>
      <c r="O512" s="75"/>
      <c r="P512" s="75"/>
      <c r="Q512" s="75"/>
      <c r="R512" s="75"/>
      <c r="S512" s="75"/>
      <c r="T512" s="75"/>
      <c r="U512" s="75"/>
      <c r="V512" s="75"/>
      <c r="W512" s="75"/>
      <c r="X512" s="75"/>
      <c r="Y512" s="75"/>
      <c r="Z512" s="75"/>
    </row>
    <row r="513" ht="14.25" customHeight="1">
      <c r="A513" s="75"/>
      <c r="B513" s="75"/>
      <c r="C513" s="75"/>
      <c r="D513" s="75"/>
      <c r="E513" s="75"/>
      <c r="F513" s="240"/>
      <c r="G513" s="75"/>
      <c r="H513" s="75"/>
      <c r="I513" s="75"/>
      <c r="J513" s="75"/>
      <c r="K513" s="75"/>
      <c r="L513" s="75"/>
      <c r="M513" s="75"/>
      <c r="N513" s="75"/>
      <c r="O513" s="75"/>
      <c r="P513" s="75"/>
      <c r="Q513" s="75"/>
      <c r="R513" s="75"/>
      <c r="S513" s="75"/>
      <c r="T513" s="75"/>
      <c r="U513" s="75"/>
      <c r="V513" s="75"/>
      <c r="W513" s="75"/>
      <c r="X513" s="75"/>
      <c r="Y513" s="75"/>
      <c r="Z513" s="75"/>
    </row>
    <row r="514" ht="14.25" customHeight="1">
      <c r="A514" s="75"/>
      <c r="B514" s="75"/>
      <c r="C514" s="75"/>
      <c r="D514" s="75"/>
      <c r="E514" s="75"/>
      <c r="F514" s="240"/>
      <c r="G514" s="75"/>
      <c r="H514" s="75"/>
      <c r="I514" s="75"/>
      <c r="J514" s="75"/>
      <c r="K514" s="75"/>
      <c r="L514" s="75"/>
      <c r="M514" s="75"/>
      <c r="N514" s="75"/>
      <c r="O514" s="75"/>
      <c r="P514" s="75"/>
      <c r="Q514" s="75"/>
      <c r="R514" s="75"/>
      <c r="S514" s="75"/>
      <c r="T514" s="75"/>
      <c r="U514" s="75"/>
      <c r="V514" s="75"/>
      <c r="W514" s="75"/>
      <c r="X514" s="75"/>
      <c r="Y514" s="75"/>
      <c r="Z514" s="75"/>
    </row>
    <row r="515" ht="14.25" customHeight="1">
      <c r="A515" s="75"/>
      <c r="B515" s="75"/>
      <c r="C515" s="75"/>
      <c r="D515" s="75"/>
      <c r="E515" s="75"/>
      <c r="F515" s="240"/>
      <c r="G515" s="75"/>
      <c r="H515" s="75"/>
      <c r="I515" s="75"/>
      <c r="J515" s="75"/>
      <c r="K515" s="75"/>
      <c r="L515" s="75"/>
      <c r="M515" s="75"/>
      <c r="N515" s="75"/>
      <c r="O515" s="75"/>
      <c r="P515" s="75"/>
      <c r="Q515" s="75"/>
      <c r="R515" s="75"/>
      <c r="S515" s="75"/>
      <c r="T515" s="75"/>
      <c r="U515" s="75"/>
      <c r="V515" s="75"/>
      <c r="W515" s="75"/>
      <c r="X515" s="75"/>
      <c r="Y515" s="75"/>
      <c r="Z515" s="75"/>
    </row>
    <row r="516" ht="14.25" customHeight="1">
      <c r="A516" s="75"/>
      <c r="B516" s="75"/>
      <c r="C516" s="75"/>
      <c r="D516" s="75"/>
      <c r="E516" s="75"/>
      <c r="F516" s="240"/>
      <c r="G516" s="75"/>
      <c r="H516" s="75"/>
      <c r="I516" s="75"/>
      <c r="J516" s="75"/>
      <c r="K516" s="75"/>
      <c r="L516" s="75"/>
      <c r="M516" s="75"/>
      <c r="N516" s="75"/>
      <c r="O516" s="75"/>
      <c r="P516" s="75"/>
      <c r="Q516" s="75"/>
      <c r="R516" s="75"/>
      <c r="S516" s="75"/>
      <c r="T516" s="75"/>
      <c r="U516" s="75"/>
      <c r="V516" s="75"/>
      <c r="W516" s="75"/>
      <c r="X516" s="75"/>
      <c r="Y516" s="75"/>
      <c r="Z516" s="75"/>
    </row>
    <row r="517" ht="14.25" customHeight="1">
      <c r="A517" s="75"/>
      <c r="B517" s="75"/>
      <c r="C517" s="75"/>
      <c r="D517" s="75"/>
      <c r="E517" s="75"/>
      <c r="F517" s="240"/>
      <c r="G517" s="75"/>
      <c r="H517" s="75"/>
      <c r="I517" s="75"/>
      <c r="J517" s="75"/>
      <c r="K517" s="75"/>
      <c r="L517" s="75"/>
      <c r="M517" s="75"/>
      <c r="N517" s="75"/>
      <c r="O517" s="75"/>
      <c r="P517" s="75"/>
      <c r="Q517" s="75"/>
      <c r="R517" s="75"/>
      <c r="S517" s="75"/>
      <c r="T517" s="75"/>
      <c r="U517" s="75"/>
      <c r="V517" s="75"/>
      <c r="W517" s="75"/>
      <c r="X517" s="75"/>
      <c r="Y517" s="75"/>
      <c r="Z517" s="75"/>
    </row>
    <row r="518" ht="14.25" customHeight="1">
      <c r="A518" s="75"/>
      <c r="B518" s="75"/>
      <c r="C518" s="75"/>
      <c r="D518" s="75"/>
      <c r="E518" s="75"/>
      <c r="F518" s="240"/>
      <c r="G518" s="75"/>
      <c r="H518" s="75"/>
      <c r="I518" s="75"/>
      <c r="J518" s="75"/>
      <c r="K518" s="75"/>
      <c r="L518" s="75"/>
      <c r="M518" s="75"/>
      <c r="N518" s="75"/>
      <c r="O518" s="75"/>
      <c r="P518" s="75"/>
      <c r="Q518" s="75"/>
      <c r="R518" s="75"/>
      <c r="S518" s="75"/>
      <c r="T518" s="75"/>
      <c r="U518" s="75"/>
      <c r="V518" s="75"/>
      <c r="W518" s="75"/>
      <c r="X518" s="75"/>
      <c r="Y518" s="75"/>
      <c r="Z518" s="75"/>
    </row>
    <row r="519" ht="14.25" customHeight="1">
      <c r="A519" s="75"/>
      <c r="B519" s="75"/>
      <c r="C519" s="75"/>
      <c r="D519" s="75"/>
      <c r="E519" s="75"/>
      <c r="F519" s="240"/>
      <c r="G519" s="75"/>
      <c r="H519" s="75"/>
      <c r="I519" s="75"/>
      <c r="J519" s="75"/>
      <c r="K519" s="75"/>
      <c r="L519" s="75"/>
      <c r="M519" s="75"/>
      <c r="N519" s="75"/>
      <c r="O519" s="75"/>
      <c r="P519" s="75"/>
      <c r="Q519" s="75"/>
      <c r="R519" s="75"/>
      <c r="S519" s="75"/>
      <c r="T519" s="75"/>
      <c r="U519" s="75"/>
      <c r="V519" s="75"/>
      <c r="W519" s="75"/>
      <c r="X519" s="75"/>
      <c r="Y519" s="75"/>
      <c r="Z519" s="75"/>
    </row>
    <row r="520" ht="14.25" customHeight="1">
      <c r="A520" s="75"/>
      <c r="B520" s="75"/>
      <c r="C520" s="75"/>
      <c r="D520" s="75"/>
      <c r="E520" s="75"/>
      <c r="F520" s="240"/>
      <c r="G520" s="75"/>
      <c r="H520" s="75"/>
      <c r="I520" s="75"/>
      <c r="J520" s="75"/>
      <c r="K520" s="75"/>
      <c r="L520" s="75"/>
      <c r="M520" s="75"/>
      <c r="N520" s="75"/>
      <c r="O520" s="75"/>
      <c r="P520" s="75"/>
      <c r="Q520" s="75"/>
      <c r="R520" s="75"/>
      <c r="S520" s="75"/>
      <c r="T520" s="75"/>
      <c r="U520" s="75"/>
      <c r="V520" s="75"/>
      <c r="W520" s="75"/>
      <c r="X520" s="75"/>
      <c r="Y520" s="75"/>
      <c r="Z520" s="75"/>
    </row>
    <row r="521" ht="14.25" customHeight="1">
      <c r="A521" s="75"/>
      <c r="B521" s="75"/>
      <c r="C521" s="75"/>
      <c r="D521" s="75"/>
      <c r="E521" s="75"/>
      <c r="F521" s="240"/>
      <c r="G521" s="75"/>
      <c r="H521" s="75"/>
      <c r="I521" s="75"/>
      <c r="J521" s="75"/>
      <c r="K521" s="75"/>
      <c r="L521" s="75"/>
      <c r="M521" s="75"/>
      <c r="N521" s="75"/>
      <c r="O521" s="75"/>
      <c r="P521" s="75"/>
      <c r="Q521" s="75"/>
      <c r="R521" s="75"/>
      <c r="S521" s="75"/>
      <c r="T521" s="75"/>
      <c r="U521" s="75"/>
      <c r="V521" s="75"/>
      <c r="W521" s="75"/>
      <c r="X521" s="75"/>
      <c r="Y521" s="75"/>
      <c r="Z521" s="75"/>
    </row>
    <row r="522" ht="14.25" customHeight="1">
      <c r="A522" s="75"/>
      <c r="B522" s="75"/>
      <c r="C522" s="75"/>
      <c r="D522" s="75"/>
      <c r="E522" s="75"/>
      <c r="F522" s="240"/>
      <c r="G522" s="75"/>
      <c r="H522" s="75"/>
      <c r="I522" s="75"/>
      <c r="J522" s="75"/>
      <c r="K522" s="75"/>
      <c r="L522" s="75"/>
      <c r="M522" s="75"/>
      <c r="N522" s="75"/>
      <c r="O522" s="75"/>
      <c r="P522" s="75"/>
      <c r="Q522" s="75"/>
      <c r="R522" s="75"/>
      <c r="S522" s="75"/>
      <c r="T522" s="75"/>
      <c r="U522" s="75"/>
      <c r="V522" s="75"/>
      <c r="W522" s="75"/>
      <c r="X522" s="75"/>
      <c r="Y522" s="75"/>
      <c r="Z522" s="75"/>
    </row>
    <row r="523" ht="14.25" customHeight="1">
      <c r="A523" s="75"/>
      <c r="B523" s="75"/>
      <c r="C523" s="75"/>
      <c r="D523" s="75"/>
      <c r="E523" s="75"/>
      <c r="F523" s="240"/>
      <c r="G523" s="75"/>
      <c r="H523" s="75"/>
      <c r="I523" s="75"/>
      <c r="J523" s="75"/>
      <c r="K523" s="75"/>
      <c r="L523" s="75"/>
      <c r="M523" s="75"/>
      <c r="N523" s="75"/>
      <c r="O523" s="75"/>
      <c r="P523" s="75"/>
      <c r="Q523" s="75"/>
      <c r="R523" s="75"/>
      <c r="S523" s="75"/>
      <c r="T523" s="75"/>
      <c r="U523" s="75"/>
      <c r="V523" s="75"/>
      <c r="W523" s="75"/>
      <c r="X523" s="75"/>
      <c r="Y523" s="75"/>
      <c r="Z523" s="75"/>
    </row>
    <row r="524" ht="14.25" customHeight="1">
      <c r="A524" s="75"/>
      <c r="B524" s="75"/>
      <c r="C524" s="75"/>
      <c r="D524" s="75"/>
      <c r="E524" s="75"/>
      <c r="F524" s="240"/>
      <c r="G524" s="75"/>
      <c r="H524" s="75"/>
      <c r="I524" s="75"/>
      <c r="J524" s="75"/>
      <c r="K524" s="75"/>
      <c r="L524" s="75"/>
      <c r="M524" s="75"/>
      <c r="N524" s="75"/>
      <c r="O524" s="75"/>
      <c r="P524" s="75"/>
      <c r="Q524" s="75"/>
      <c r="R524" s="75"/>
      <c r="S524" s="75"/>
      <c r="T524" s="75"/>
      <c r="U524" s="75"/>
      <c r="V524" s="75"/>
      <c r="W524" s="75"/>
      <c r="X524" s="75"/>
      <c r="Y524" s="75"/>
      <c r="Z524" s="75"/>
    </row>
    <row r="525" ht="14.25" customHeight="1">
      <c r="A525" s="75"/>
      <c r="B525" s="75"/>
      <c r="C525" s="75"/>
      <c r="D525" s="75"/>
      <c r="E525" s="75"/>
      <c r="F525" s="240"/>
      <c r="G525" s="75"/>
      <c r="H525" s="75"/>
      <c r="I525" s="75"/>
      <c r="J525" s="75"/>
      <c r="K525" s="75"/>
      <c r="L525" s="75"/>
      <c r="M525" s="75"/>
      <c r="N525" s="75"/>
      <c r="O525" s="75"/>
      <c r="P525" s="75"/>
      <c r="Q525" s="75"/>
      <c r="R525" s="75"/>
      <c r="S525" s="75"/>
      <c r="T525" s="75"/>
      <c r="U525" s="75"/>
      <c r="V525" s="75"/>
      <c r="W525" s="75"/>
      <c r="X525" s="75"/>
      <c r="Y525" s="75"/>
      <c r="Z525" s="75"/>
    </row>
    <row r="526" ht="14.25" customHeight="1">
      <c r="A526" s="75"/>
      <c r="B526" s="75"/>
      <c r="C526" s="75"/>
      <c r="D526" s="75"/>
      <c r="E526" s="75"/>
      <c r="F526" s="240"/>
      <c r="G526" s="75"/>
      <c r="H526" s="75"/>
      <c r="I526" s="75"/>
      <c r="J526" s="75"/>
      <c r="K526" s="75"/>
      <c r="L526" s="75"/>
      <c r="M526" s="75"/>
      <c r="N526" s="75"/>
      <c r="O526" s="75"/>
      <c r="P526" s="75"/>
      <c r="Q526" s="75"/>
      <c r="R526" s="75"/>
      <c r="S526" s="75"/>
      <c r="T526" s="75"/>
      <c r="U526" s="75"/>
      <c r="V526" s="75"/>
      <c r="W526" s="75"/>
      <c r="X526" s="75"/>
      <c r="Y526" s="75"/>
      <c r="Z526" s="75"/>
    </row>
    <row r="527" ht="14.25" customHeight="1">
      <c r="A527" s="75"/>
      <c r="B527" s="75"/>
      <c r="C527" s="75"/>
      <c r="D527" s="75"/>
      <c r="E527" s="75"/>
      <c r="F527" s="240"/>
      <c r="G527" s="75"/>
      <c r="H527" s="75"/>
      <c r="I527" s="75"/>
      <c r="J527" s="75"/>
      <c r="K527" s="75"/>
      <c r="L527" s="75"/>
      <c r="M527" s="75"/>
      <c r="N527" s="75"/>
      <c r="O527" s="75"/>
      <c r="P527" s="75"/>
      <c r="Q527" s="75"/>
      <c r="R527" s="75"/>
      <c r="S527" s="75"/>
      <c r="T527" s="75"/>
      <c r="U527" s="75"/>
      <c r="V527" s="75"/>
      <c r="W527" s="75"/>
      <c r="X527" s="75"/>
      <c r="Y527" s="75"/>
      <c r="Z527" s="75"/>
    </row>
    <row r="528" ht="14.25" customHeight="1">
      <c r="A528" s="75"/>
      <c r="B528" s="75"/>
      <c r="C528" s="75"/>
      <c r="D528" s="75"/>
      <c r="E528" s="75"/>
      <c r="F528" s="240"/>
      <c r="G528" s="75"/>
      <c r="H528" s="75"/>
      <c r="I528" s="75"/>
      <c r="J528" s="75"/>
      <c r="K528" s="75"/>
      <c r="L528" s="75"/>
      <c r="M528" s="75"/>
      <c r="N528" s="75"/>
      <c r="O528" s="75"/>
      <c r="P528" s="75"/>
      <c r="Q528" s="75"/>
      <c r="R528" s="75"/>
      <c r="S528" s="75"/>
      <c r="T528" s="75"/>
      <c r="U528" s="75"/>
      <c r="V528" s="75"/>
      <c r="W528" s="75"/>
      <c r="X528" s="75"/>
      <c r="Y528" s="75"/>
      <c r="Z528" s="75"/>
    </row>
    <row r="529" ht="14.25" customHeight="1">
      <c r="A529" s="75"/>
      <c r="B529" s="75"/>
      <c r="C529" s="75"/>
      <c r="D529" s="75"/>
      <c r="E529" s="75"/>
      <c r="F529" s="240"/>
      <c r="G529" s="75"/>
      <c r="H529" s="75"/>
      <c r="I529" s="75"/>
      <c r="J529" s="75"/>
      <c r="K529" s="75"/>
      <c r="L529" s="75"/>
      <c r="M529" s="75"/>
      <c r="N529" s="75"/>
      <c r="O529" s="75"/>
      <c r="P529" s="75"/>
      <c r="Q529" s="75"/>
      <c r="R529" s="75"/>
      <c r="S529" s="75"/>
      <c r="T529" s="75"/>
      <c r="U529" s="75"/>
      <c r="V529" s="75"/>
      <c r="W529" s="75"/>
      <c r="X529" s="75"/>
      <c r="Y529" s="75"/>
      <c r="Z529" s="75"/>
    </row>
    <row r="530" ht="14.25" customHeight="1">
      <c r="A530" s="75"/>
      <c r="B530" s="75"/>
      <c r="C530" s="75"/>
      <c r="D530" s="75"/>
      <c r="E530" s="75"/>
      <c r="F530" s="240"/>
      <c r="G530" s="75"/>
      <c r="H530" s="75"/>
      <c r="I530" s="75"/>
      <c r="J530" s="75"/>
      <c r="K530" s="75"/>
      <c r="L530" s="75"/>
      <c r="M530" s="75"/>
      <c r="N530" s="75"/>
      <c r="O530" s="75"/>
      <c r="P530" s="75"/>
      <c r="Q530" s="75"/>
      <c r="R530" s="75"/>
      <c r="S530" s="75"/>
      <c r="T530" s="75"/>
      <c r="U530" s="75"/>
      <c r="V530" s="75"/>
      <c r="W530" s="75"/>
      <c r="X530" s="75"/>
      <c r="Y530" s="75"/>
      <c r="Z530" s="75"/>
    </row>
    <row r="531" ht="14.25" customHeight="1">
      <c r="A531" s="75"/>
      <c r="B531" s="75"/>
      <c r="C531" s="75"/>
      <c r="D531" s="75"/>
      <c r="E531" s="75"/>
      <c r="F531" s="240"/>
      <c r="G531" s="75"/>
      <c r="H531" s="75"/>
      <c r="I531" s="75"/>
      <c r="J531" s="75"/>
      <c r="K531" s="75"/>
      <c r="L531" s="75"/>
      <c r="M531" s="75"/>
      <c r="N531" s="75"/>
      <c r="O531" s="75"/>
      <c r="P531" s="75"/>
      <c r="Q531" s="75"/>
      <c r="R531" s="75"/>
      <c r="S531" s="75"/>
      <c r="T531" s="75"/>
      <c r="U531" s="75"/>
      <c r="V531" s="75"/>
      <c r="W531" s="75"/>
      <c r="X531" s="75"/>
      <c r="Y531" s="75"/>
      <c r="Z531" s="75"/>
    </row>
    <row r="532" ht="14.25" customHeight="1">
      <c r="A532" s="75"/>
      <c r="B532" s="75"/>
      <c r="C532" s="75"/>
      <c r="D532" s="75"/>
      <c r="E532" s="75"/>
      <c r="F532" s="240"/>
      <c r="G532" s="75"/>
      <c r="H532" s="75"/>
      <c r="I532" s="75"/>
      <c r="J532" s="75"/>
      <c r="K532" s="75"/>
      <c r="L532" s="75"/>
      <c r="M532" s="75"/>
      <c r="N532" s="75"/>
      <c r="O532" s="75"/>
      <c r="P532" s="75"/>
      <c r="Q532" s="75"/>
      <c r="R532" s="75"/>
      <c r="S532" s="75"/>
      <c r="T532" s="75"/>
      <c r="U532" s="75"/>
      <c r="V532" s="75"/>
      <c r="W532" s="75"/>
      <c r="X532" s="75"/>
      <c r="Y532" s="75"/>
      <c r="Z532" s="75"/>
    </row>
    <row r="533" ht="14.25" customHeight="1">
      <c r="A533" s="75"/>
      <c r="B533" s="75"/>
      <c r="C533" s="75"/>
      <c r="D533" s="75"/>
      <c r="E533" s="75"/>
      <c r="F533" s="240"/>
      <c r="G533" s="75"/>
      <c r="H533" s="75"/>
      <c r="I533" s="75"/>
      <c r="J533" s="75"/>
      <c r="K533" s="75"/>
      <c r="L533" s="75"/>
      <c r="M533" s="75"/>
      <c r="N533" s="75"/>
      <c r="O533" s="75"/>
      <c r="P533" s="75"/>
      <c r="Q533" s="75"/>
      <c r="R533" s="75"/>
      <c r="S533" s="75"/>
      <c r="T533" s="75"/>
      <c r="U533" s="75"/>
      <c r="V533" s="75"/>
      <c r="W533" s="75"/>
      <c r="X533" s="75"/>
      <c r="Y533" s="75"/>
      <c r="Z533" s="75"/>
    </row>
    <row r="534" ht="14.25" customHeight="1">
      <c r="A534" s="75"/>
      <c r="B534" s="75"/>
      <c r="C534" s="75"/>
      <c r="D534" s="75"/>
      <c r="E534" s="75"/>
      <c r="F534" s="240"/>
      <c r="G534" s="75"/>
      <c r="H534" s="75"/>
      <c r="I534" s="75"/>
      <c r="J534" s="75"/>
      <c r="K534" s="75"/>
      <c r="L534" s="75"/>
      <c r="M534" s="75"/>
      <c r="N534" s="75"/>
      <c r="O534" s="75"/>
      <c r="P534" s="75"/>
      <c r="Q534" s="75"/>
      <c r="R534" s="75"/>
      <c r="S534" s="75"/>
      <c r="T534" s="75"/>
      <c r="U534" s="75"/>
      <c r="V534" s="75"/>
      <c r="W534" s="75"/>
      <c r="X534" s="75"/>
      <c r="Y534" s="75"/>
      <c r="Z534" s="75"/>
    </row>
    <row r="535" ht="14.25" customHeight="1">
      <c r="A535" s="75"/>
      <c r="B535" s="75"/>
      <c r="C535" s="75"/>
      <c r="D535" s="75"/>
      <c r="E535" s="75"/>
      <c r="F535" s="240"/>
      <c r="G535" s="75"/>
      <c r="H535" s="75"/>
      <c r="I535" s="75"/>
      <c r="J535" s="75"/>
      <c r="K535" s="75"/>
      <c r="L535" s="75"/>
      <c r="M535" s="75"/>
      <c r="N535" s="75"/>
      <c r="O535" s="75"/>
      <c r="P535" s="75"/>
      <c r="Q535" s="75"/>
      <c r="R535" s="75"/>
      <c r="S535" s="75"/>
      <c r="T535" s="75"/>
      <c r="U535" s="75"/>
      <c r="V535" s="75"/>
      <c r="W535" s="75"/>
      <c r="X535" s="75"/>
      <c r="Y535" s="75"/>
      <c r="Z535" s="75"/>
    </row>
    <row r="536" ht="14.25" customHeight="1">
      <c r="A536" s="75"/>
      <c r="B536" s="75"/>
      <c r="C536" s="75"/>
      <c r="D536" s="75"/>
      <c r="E536" s="75"/>
      <c r="F536" s="240"/>
      <c r="G536" s="75"/>
      <c r="H536" s="75"/>
      <c r="I536" s="75"/>
      <c r="J536" s="75"/>
      <c r="K536" s="75"/>
      <c r="L536" s="75"/>
      <c r="M536" s="75"/>
      <c r="N536" s="75"/>
      <c r="O536" s="75"/>
      <c r="P536" s="75"/>
      <c r="Q536" s="75"/>
      <c r="R536" s="75"/>
      <c r="S536" s="75"/>
      <c r="T536" s="75"/>
      <c r="U536" s="75"/>
      <c r="V536" s="75"/>
      <c r="W536" s="75"/>
      <c r="X536" s="75"/>
      <c r="Y536" s="75"/>
      <c r="Z536" s="75"/>
    </row>
    <row r="537" ht="14.25" customHeight="1">
      <c r="A537" s="75"/>
      <c r="B537" s="75"/>
      <c r="C537" s="75"/>
      <c r="D537" s="75"/>
      <c r="E537" s="75"/>
      <c r="F537" s="240"/>
      <c r="G537" s="75"/>
      <c r="H537" s="75"/>
      <c r="I537" s="75"/>
      <c r="J537" s="75"/>
      <c r="K537" s="75"/>
      <c r="L537" s="75"/>
      <c r="M537" s="75"/>
      <c r="N537" s="75"/>
      <c r="O537" s="75"/>
      <c r="P537" s="75"/>
      <c r="Q537" s="75"/>
      <c r="R537" s="75"/>
      <c r="S537" s="75"/>
      <c r="T537" s="75"/>
      <c r="U537" s="75"/>
      <c r="V537" s="75"/>
      <c r="W537" s="75"/>
      <c r="X537" s="75"/>
      <c r="Y537" s="75"/>
      <c r="Z537" s="75"/>
    </row>
    <row r="538" ht="14.25" customHeight="1">
      <c r="A538" s="75"/>
      <c r="B538" s="75"/>
      <c r="C538" s="75"/>
      <c r="D538" s="75"/>
      <c r="E538" s="75"/>
      <c r="F538" s="240"/>
      <c r="G538" s="75"/>
      <c r="H538" s="75"/>
      <c r="I538" s="75"/>
      <c r="J538" s="75"/>
      <c r="K538" s="75"/>
      <c r="L538" s="75"/>
      <c r="M538" s="75"/>
      <c r="N538" s="75"/>
      <c r="O538" s="75"/>
      <c r="P538" s="75"/>
      <c r="Q538" s="75"/>
      <c r="R538" s="75"/>
      <c r="S538" s="75"/>
      <c r="T538" s="75"/>
      <c r="U538" s="75"/>
      <c r="V538" s="75"/>
      <c r="W538" s="75"/>
      <c r="X538" s="75"/>
      <c r="Y538" s="75"/>
      <c r="Z538" s="75"/>
    </row>
    <row r="539" ht="14.25" customHeight="1">
      <c r="A539" s="75"/>
      <c r="B539" s="75"/>
      <c r="C539" s="75"/>
      <c r="D539" s="75"/>
      <c r="E539" s="75"/>
      <c r="F539" s="240"/>
      <c r="G539" s="75"/>
      <c r="H539" s="75"/>
      <c r="I539" s="75"/>
      <c r="J539" s="75"/>
      <c r="K539" s="75"/>
      <c r="L539" s="75"/>
      <c r="M539" s="75"/>
      <c r="N539" s="75"/>
      <c r="O539" s="75"/>
      <c r="P539" s="75"/>
      <c r="Q539" s="75"/>
      <c r="R539" s="75"/>
      <c r="S539" s="75"/>
      <c r="T539" s="75"/>
      <c r="U539" s="75"/>
      <c r="V539" s="75"/>
      <c r="W539" s="75"/>
      <c r="X539" s="75"/>
      <c r="Y539" s="75"/>
      <c r="Z539" s="75"/>
    </row>
    <row r="540" ht="14.25" customHeight="1">
      <c r="A540" s="75"/>
      <c r="B540" s="75"/>
      <c r="C540" s="75"/>
      <c r="D540" s="75"/>
      <c r="E540" s="75"/>
      <c r="F540" s="240"/>
      <c r="G540" s="75"/>
      <c r="H540" s="75"/>
      <c r="I540" s="75"/>
      <c r="J540" s="75"/>
      <c r="K540" s="75"/>
      <c r="L540" s="75"/>
      <c r="M540" s="75"/>
      <c r="N540" s="75"/>
      <c r="O540" s="75"/>
      <c r="P540" s="75"/>
      <c r="Q540" s="75"/>
      <c r="R540" s="75"/>
      <c r="S540" s="75"/>
      <c r="T540" s="75"/>
      <c r="U540" s="75"/>
      <c r="V540" s="75"/>
      <c r="W540" s="75"/>
      <c r="X540" s="75"/>
      <c r="Y540" s="75"/>
      <c r="Z540" s="75"/>
    </row>
    <row r="541" ht="14.25" customHeight="1">
      <c r="A541" s="75"/>
      <c r="B541" s="75"/>
      <c r="C541" s="75"/>
      <c r="D541" s="75"/>
      <c r="E541" s="75"/>
      <c r="F541" s="240"/>
      <c r="G541" s="75"/>
      <c r="H541" s="75"/>
      <c r="I541" s="75"/>
      <c r="J541" s="75"/>
      <c r="K541" s="75"/>
      <c r="L541" s="75"/>
      <c r="M541" s="75"/>
      <c r="N541" s="75"/>
      <c r="O541" s="75"/>
      <c r="P541" s="75"/>
      <c r="Q541" s="75"/>
      <c r="R541" s="75"/>
      <c r="S541" s="75"/>
      <c r="T541" s="75"/>
      <c r="U541" s="75"/>
      <c r="V541" s="75"/>
      <c r="W541" s="75"/>
      <c r="X541" s="75"/>
      <c r="Y541" s="75"/>
      <c r="Z541" s="75"/>
    </row>
    <row r="542" ht="14.25" customHeight="1">
      <c r="A542" s="75"/>
      <c r="B542" s="75"/>
      <c r="C542" s="75"/>
      <c r="D542" s="75"/>
      <c r="E542" s="75"/>
      <c r="F542" s="240"/>
      <c r="G542" s="75"/>
      <c r="H542" s="75"/>
      <c r="I542" s="75"/>
      <c r="J542" s="75"/>
      <c r="K542" s="75"/>
      <c r="L542" s="75"/>
      <c r="M542" s="75"/>
      <c r="N542" s="75"/>
      <c r="O542" s="75"/>
      <c r="P542" s="75"/>
      <c r="Q542" s="75"/>
      <c r="R542" s="75"/>
      <c r="S542" s="75"/>
      <c r="T542" s="75"/>
      <c r="U542" s="75"/>
      <c r="V542" s="75"/>
      <c r="W542" s="75"/>
      <c r="X542" s="75"/>
      <c r="Y542" s="75"/>
      <c r="Z542" s="75"/>
    </row>
    <row r="543" ht="14.25" customHeight="1">
      <c r="A543" s="75"/>
      <c r="B543" s="75"/>
      <c r="C543" s="75"/>
      <c r="D543" s="75"/>
      <c r="E543" s="75"/>
      <c r="F543" s="240"/>
      <c r="G543" s="75"/>
      <c r="H543" s="75"/>
      <c r="I543" s="75"/>
      <c r="J543" s="75"/>
      <c r="K543" s="75"/>
      <c r="L543" s="75"/>
      <c r="M543" s="75"/>
      <c r="N543" s="75"/>
      <c r="O543" s="75"/>
      <c r="P543" s="75"/>
      <c r="Q543" s="75"/>
      <c r="R543" s="75"/>
      <c r="S543" s="75"/>
      <c r="T543" s="75"/>
      <c r="U543" s="75"/>
      <c r="V543" s="75"/>
      <c r="W543" s="75"/>
      <c r="X543" s="75"/>
      <c r="Y543" s="75"/>
      <c r="Z543" s="75"/>
    </row>
    <row r="544" ht="14.25" customHeight="1">
      <c r="A544" s="75"/>
      <c r="B544" s="75"/>
      <c r="C544" s="75"/>
      <c r="D544" s="75"/>
      <c r="E544" s="75"/>
      <c r="F544" s="240"/>
      <c r="G544" s="75"/>
      <c r="H544" s="75"/>
      <c r="I544" s="75"/>
      <c r="J544" s="75"/>
      <c r="K544" s="75"/>
      <c r="L544" s="75"/>
      <c r="M544" s="75"/>
      <c r="N544" s="75"/>
      <c r="O544" s="75"/>
      <c r="P544" s="75"/>
      <c r="Q544" s="75"/>
      <c r="R544" s="75"/>
      <c r="S544" s="75"/>
      <c r="T544" s="75"/>
      <c r="U544" s="75"/>
      <c r="V544" s="75"/>
      <c r="W544" s="75"/>
      <c r="X544" s="75"/>
      <c r="Y544" s="75"/>
      <c r="Z544" s="75"/>
    </row>
    <row r="545" ht="14.25" customHeight="1">
      <c r="A545" s="75"/>
      <c r="B545" s="75"/>
      <c r="C545" s="75"/>
      <c r="D545" s="75"/>
      <c r="E545" s="75"/>
      <c r="F545" s="240"/>
      <c r="G545" s="75"/>
      <c r="H545" s="75"/>
      <c r="I545" s="75"/>
      <c r="J545" s="75"/>
      <c r="K545" s="75"/>
      <c r="L545" s="75"/>
      <c r="M545" s="75"/>
      <c r="N545" s="75"/>
      <c r="O545" s="75"/>
      <c r="P545" s="75"/>
      <c r="Q545" s="75"/>
      <c r="R545" s="75"/>
      <c r="S545" s="75"/>
      <c r="T545" s="75"/>
      <c r="U545" s="75"/>
      <c r="V545" s="75"/>
      <c r="W545" s="75"/>
      <c r="X545" s="75"/>
      <c r="Y545" s="75"/>
      <c r="Z545" s="75"/>
    </row>
    <row r="546" ht="14.25" customHeight="1">
      <c r="A546" s="75"/>
      <c r="B546" s="75"/>
      <c r="C546" s="75"/>
      <c r="D546" s="75"/>
      <c r="E546" s="75"/>
      <c r="F546" s="240"/>
      <c r="G546" s="75"/>
      <c r="H546" s="75"/>
      <c r="I546" s="75"/>
      <c r="J546" s="75"/>
      <c r="K546" s="75"/>
      <c r="L546" s="75"/>
      <c r="M546" s="75"/>
      <c r="N546" s="75"/>
      <c r="O546" s="75"/>
      <c r="P546" s="75"/>
      <c r="Q546" s="75"/>
      <c r="R546" s="75"/>
      <c r="S546" s="75"/>
      <c r="T546" s="75"/>
      <c r="U546" s="75"/>
      <c r="V546" s="75"/>
      <c r="W546" s="75"/>
      <c r="X546" s="75"/>
      <c r="Y546" s="75"/>
      <c r="Z546" s="75"/>
    </row>
    <row r="547" ht="14.25" customHeight="1">
      <c r="A547" s="75"/>
      <c r="B547" s="75"/>
      <c r="C547" s="75"/>
      <c r="D547" s="75"/>
      <c r="E547" s="75"/>
      <c r="F547" s="240"/>
      <c r="G547" s="75"/>
      <c r="H547" s="75"/>
      <c r="I547" s="75"/>
      <c r="J547" s="75"/>
      <c r="K547" s="75"/>
      <c r="L547" s="75"/>
      <c r="M547" s="75"/>
      <c r="N547" s="75"/>
      <c r="O547" s="75"/>
      <c r="P547" s="75"/>
      <c r="Q547" s="75"/>
      <c r="R547" s="75"/>
      <c r="S547" s="75"/>
      <c r="T547" s="75"/>
      <c r="U547" s="75"/>
      <c r="V547" s="75"/>
      <c r="W547" s="75"/>
      <c r="X547" s="75"/>
      <c r="Y547" s="75"/>
      <c r="Z547" s="75"/>
    </row>
    <row r="548" ht="14.25" customHeight="1">
      <c r="A548" s="75"/>
      <c r="B548" s="75"/>
      <c r="C548" s="75"/>
      <c r="D548" s="75"/>
      <c r="E548" s="75"/>
      <c r="F548" s="240"/>
      <c r="G548" s="75"/>
      <c r="H548" s="75"/>
      <c r="I548" s="75"/>
      <c r="J548" s="75"/>
      <c r="K548" s="75"/>
      <c r="L548" s="75"/>
      <c r="M548" s="75"/>
      <c r="N548" s="75"/>
      <c r="O548" s="75"/>
      <c r="P548" s="75"/>
      <c r="Q548" s="75"/>
      <c r="R548" s="75"/>
      <c r="S548" s="75"/>
      <c r="T548" s="75"/>
      <c r="U548" s="75"/>
      <c r="V548" s="75"/>
      <c r="W548" s="75"/>
      <c r="X548" s="75"/>
      <c r="Y548" s="75"/>
      <c r="Z548" s="75"/>
    </row>
    <row r="549" ht="14.25" customHeight="1">
      <c r="A549" s="75"/>
      <c r="B549" s="75"/>
      <c r="C549" s="75"/>
      <c r="D549" s="75"/>
      <c r="E549" s="75"/>
      <c r="F549" s="240"/>
      <c r="G549" s="75"/>
      <c r="H549" s="75"/>
      <c r="I549" s="75"/>
      <c r="J549" s="75"/>
      <c r="K549" s="75"/>
      <c r="L549" s="75"/>
      <c r="M549" s="75"/>
      <c r="N549" s="75"/>
      <c r="O549" s="75"/>
      <c r="P549" s="75"/>
      <c r="Q549" s="75"/>
      <c r="R549" s="75"/>
      <c r="S549" s="75"/>
      <c r="T549" s="75"/>
      <c r="U549" s="75"/>
      <c r="V549" s="75"/>
      <c r="W549" s="75"/>
      <c r="X549" s="75"/>
      <c r="Y549" s="75"/>
      <c r="Z549" s="75"/>
    </row>
    <row r="550" ht="14.25" customHeight="1">
      <c r="A550" s="75"/>
      <c r="B550" s="75"/>
      <c r="C550" s="75"/>
      <c r="D550" s="75"/>
      <c r="E550" s="75"/>
      <c r="F550" s="240"/>
      <c r="G550" s="75"/>
      <c r="H550" s="75"/>
      <c r="I550" s="75"/>
      <c r="J550" s="75"/>
      <c r="K550" s="75"/>
      <c r="L550" s="75"/>
      <c r="M550" s="75"/>
      <c r="N550" s="75"/>
      <c r="O550" s="75"/>
      <c r="P550" s="75"/>
      <c r="Q550" s="75"/>
      <c r="R550" s="75"/>
      <c r="S550" s="75"/>
      <c r="T550" s="75"/>
      <c r="U550" s="75"/>
      <c r="V550" s="75"/>
      <c r="W550" s="75"/>
      <c r="X550" s="75"/>
      <c r="Y550" s="75"/>
      <c r="Z550" s="75"/>
    </row>
    <row r="551" ht="14.25" customHeight="1">
      <c r="A551" s="75"/>
      <c r="B551" s="75"/>
      <c r="C551" s="75"/>
      <c r="D551" s="75"/>
      <c r="E551" s="75"/>
      <c r="F551" s="240"/>
      <c r="G551" s="75"/>
      <c r="H551" s="75"/>
      <c r="I551" s="75"/>
      <c r="J551" s="75"/>
      <c r="K551" s="75"/>
      <c r="L551" s="75"/>
      <c r="M551" s="75"/>
      <c r="N551" s="75"/>
      <c r="O551" s="75"/>
      <c r="P551" s="75"/>
      <c r="Q551" s="75"/>
      <c r="R551" s="75"/>
      <c r="S551" s="75"/>
      <c r="T551" s="75"/>
      <c r="U551" s="75"/>
      <c r="V551" s="75"/>
      <c r="W551" s="75"/>
      <c r="X551" s="75"/>
      <c r="Y551" s="75"/>
      <c r="Z551" s="75"/>
    </row>
    <row r="552" ht="14.25" customHeight="1">
      <c r="A552" s="75"/>
      <c r="B552" s="75"/>
      <c r="C552" s="75"/>
      <c r="D552" s="75"/>
      <c r="E552" s="75"/>
      <c r="F552" s="240"/>
      <c r="G552" s="75"/>
      <c r="H552" s="75"/>
      <c r="I552" s="75"/>
      <c r="J552" s="75"/>
      <c r="K552" s="75"/>
      <c r="L552" s="75"/>
      <c r="M552" s="75"/>
      <c r="N552" s="75"/>
      <c r="O552" s="75"/>
      <c r="P552" s="75"/>
      <c r="Q552" s="75"/>
      <c r="R552" s="75"/>
      <c r="S552" s="75"/>
      <c r="T552" s="75"/>
      <c r="U552" s="75"/>
      <c r="V552" s="75"/>
      <c r="W552" s="75"/>
      <c r="X552" s="75"/>
      <c r="Y552" s="75"/>
      <c r="Z552" s="75"/>
    </row>
    <row r="553" ht="14.25" customHeight="1">
      <c r="A553" s="75"/>
      <c r="B553" s="75"/>
      <c r="C553" s="75"/>
      <c r="D553" s="75"/>
      <c r="E553" s="75"/>
      <c r="F553" s="240"/>
      <c r="G553" s="75"/>
      <c r="H553" s="75"/>
      <c r="I553" s="75"/>
      <c r="J553" s="75"/>
      <c r="K553" s="75"/>
      <c r="L553" s="75"/>
      <c r="M553" s="75"/>
      <c r="N553" s="75"/>
      <c r="O553" s="75"/>
      <c r="P553" s="75"/>
      <c r="Q553" s="75"/>
      <c r="R553" s="75"/>
      <c r="S553" s="75"/>
      <c r="T553" s="75"/>
      <c r="U553" s="75"/>
      <c r="V553" s="75"/>
      <c r="W553" s="75"/>
      <c r="X553" s="75"/>
      <c r="Y553" s="75"/>
      <c r="Z553" s="75"/>
    </row>
    <row r="554" ht="14.25" customHeight="1">
      <c r="A554" s="75"/>
      <c r="B554" s="75"/>
      <c r="C554" s="75"/>
      <c r="D554" s="75"/>
      <c r="E554" s="75"/>
      <c r="F554" s="240"/>
      <c r="G554" s="75"/>
      <c r="H554" s="75"/>
      <c r="I554" s="75"/>
      <c r="J554" s="75"/>
      <c r="K554" s="75"/>
      <c r="L554" s="75"/>
      <c r="M554" s="75"/>
      <c r="N554" s="75"/>
      <c r="O554" s="75"/>
      <c r="P554" s="75"/>
      <c r="Q554" s="75"/>
      <c r="R554" s="75"/>
      <c r="S554" s="75"/>
      <c r="T554" s="75"/>
      <c r="U554" s="75"/>
      <c r="V554" s="75"/>
      <c r="W554" s="75"/>
      <c r="X554" s="75"/>
      <c r="Y554" s="75"/>
      <c r="Z554" s="75"/>
    </row>
    <row r="555" ht="14.25" customHeight="1">
      <c r="A555" s="75"/>
      <c r="B555" s="75"/>
      <c r="C555" s="75"/>
      <c r="D555" s="75"/>
      <c r="E555" s="75"/>
      <c r="F555" s="240"/>
      <c r="G555" s="75"/>
      <c r="H555" s="75"/>
      <c r="I555" s="75"/>
      <c r="J555" s="75"/>
      <c r="K555" s="75"/>
      <c r="L555" s="75"/>
      <c r="M555" s="75"/>
      <c r="N555" s="75"/>
      <c r="O555" s="75"/>
      <c r="P555" s="75"/>
      <c r="Q555" s="75"/>
      <c r="R555" s="75"/>
      <c r="S555" s="75"/>
      <c r="T555" s="75"/>
      <c r="U555" s="75"/>
      <c r="V555" s="75"/>
      <c r="W555" s="75"/>
      <c r="X555" s="75"/>
      <c r="Y555" s="75"/>
      <c r="Z555" s="75"/>
    </row>
    <row r="556" ht="14.25" customHeight="1">
      <c r="A556" s="75"/>
      <c r="B556" s="75"/>
      <c r="C556" s="75"/>
      <c r="D556" s="75"/>
      <c r="E556" s="75"/>
      <c r="F556" s="240"/>
      <c r="G556" s="75"/>
      <c r="H556" s="75"/>
      <c r="I556" s="75"/>
      <c r="J556" s="75"/>
      <c r="K556" s="75"/>
      <c r="L556" s="75"/>
      <c r="M556" s="75"/>
      <c r="N556" s="75"/>
      <c r="O556" s="75"/>
      <c r="P556" s="75"/>
      <c r="Q556" s="75"/>
      <c r="R556" s="75"/>
      <c r="S556" s="75"/>
      <c r="T556" s="75"/>
      <c r="U556" s="75"/>
      <c r="V556" s="75"/>
      <c r="W556" s="75"/>
      <c r="X556" s="75"/>
      <c r="Y556" s="75"/>
      <c r="Z556" s="75"/>
    </row>
    <row r="557" ht="14.25" customHeight="1">
      <c r="A557" s="75"/>
      <c r="B557" s="75"/>
      <c r="C557" s="75"/>
      <c r="D557" s="75"/>
      <c r="E557" s="75"/>
      <c r="F557" s="240"/>
      <c r="G557" s="75"/>
      <c r="H557" s="75"/>
      <c r="I557" s="75"/>
      <c r="J557" s="75"/>
      <c r="K557" s="75"/>
      <c r="L557" s="75"/>
      <c r="M557" s="75"/>
      <c r="N557" s="75"/>
      <c r="O557" s="75"/>
      <c r="P557" s="75"/>
      <c r="Q557" s="75"/>
      <c r="R557" s="75"/>
      <c r="S557" s="75"/>
      <c r="T557" s="75"/>
      <c r="U557" s="75"/>
      <c r="V557" s="75"/>
      <c r="W557" s="75"/>
      <c r="X557" s="75"/>
      <c r="Y557" s="75"/>
      <c r="Z557" s="75"/>
    </row>
    <row r="558" ht="14.25" customHeight="1">
      <c r="A558" s="75"/>
      <c r="B558" s="75"/>
      <c r="C558" s="75"/>
      <c r="D558" s="75"/>
      <c r="E558" s="75"/>
      <c r="F558" s="240"/>
      <c r="G558" s="75"/>
      <c r="H558" s="75"/>
      <c r="I558" s="75"/>
      <c r="J558" s="75"/>
      <c r="K558" s="75"/>
      <c r="L558" s="75"/>
      <c r="M558" s="75"/>
      <c r="N558" s="75"/>
      <c r="O558" s="75"/>
      <c r="P558" s="75"/>
      <c r="Q558" s="75"/>
      <c r="R558" s="75"/>
      <c r="S558" s="75"/>
      <c r="T558" s="75"/>
      <c r="U558" s="75"/>
      <c r="V558" s="75"/>
      <c r="W558" s="75"/>
      <c r="X558" s="75"/>
      <c r="Y558" s="75"/>
      <c r="Z558" s="75"/>
    </row>
    <row r="559" ht="14.25" customHeight="1">
      <c r="A559" s="75"/>
      <c r="B559" s="75"/>
      <c r="C559" s="75"/>
      <c r="D559" s="75"/>
      <c r="E559" s="75"/>
      <c r="F559" s="240"/>
      <c r="G559" s="75"/>
      <c r="H559" s="75"/>
      <c r="I559" s="75"/>
      <c r="J559" s="75"/>
      <c r="K559" s="75"/>
      <c r="L559" s="75"/>
      <c r="M559" s="75"/>
      <c r="N559" s="75"/>
      <c r="O559" s="75"/>
      <c r="P559" s="75"/>
      <c r="Q559" s="75"/>
      <c r="R559" s="75"/>
      <c r="S559" s="75"/>
      <c r="T559" s="75"/>
      <c r="U559" s="75"/>
      <c r="V559" s="75"/>
      <c r="W559" s="75"/>
      <c r="X559" s="75"/>
      <c r="Y559" s="75"/>
      <c r="Z559" s="75"/>
    </row>
    <row r="560" ht="14.25" customHeight="1">
      <c r="A560" s="75"/>
      <c r="B560" s="75"/>
      <c r="C560" s="75"/>
      <c r="D560" s="75"/>
      <c r="E560" s="75"/>
      <c r="F560" s="240"/>
      <c r="G560" s="75"/>
      <c r="H560" s="75"/>
      <c r="I560" s="75"/>
      <c r="J560" s="75"/>
      <c r="K560" s="75"/>
      <c r="L560" s="75"/>
      <c r="M560" s="75"/>
      <c r="N560" s="75"/>
      <c r="O560" s="75"/>
      <c r="P560" s="75"/>
      <c r="Q560" s="75"/>
      <c r="R560" s="75"/>
      <c r="S560" s="75"/>
      <c r="T560" s="75"/>
      <c r="U560" s="75"/>
      <c r="V560" s="75"/>
      <c r="W560" s="75"/>
      <c r="X560" s="75"/>
      <c r="Y560" s="75"/>
      <c r="Z560" s="75"/>
    </row>
    <row r="561" ht="14.25" customHeight="1">
      <c r="A561" s="75"/>
      <c r="B561" s="75"/>
      <c r="C561" s="75"/>
      <c r="D561" s="75"/>
      <c r="E561" s="75"/>
      <c r="F561" s="240"/>
      <c r="G561" s="75"/>
      <c r="H561" s="75"/>
      <c r="I561" s="75"/>
      <c r="J561" s="75"/>
      <c r="K561" s="75"/>
      <c r="L561" s="75"/>
      <c r="M561" s="75"/>
      <c r="N561" s="75"/>
      <c r="O561" s="75"/>
      <c r="P561" s="75"/>
      <c r="Q561" s="75"/>
      <c r="R561" s="75"/>
      <c r="S561" s="75"/>
      <c r="T561" s="75"/>
      <c r="U561" s="75"/>
      <c r="V561" s="75"/>
      <c r="W561" s="75"/>
      <c r="X561" s="75"/>
      <c r="Y561" s="75"/>
      <c r="Z561" s="75"/>
    </row>
    <row r="562" ht="14.25" customHeight="1">
      <c r="A562" s="75"/>
      <c r="B562" s="75"/>
      <c r="C562" s="75"/>
      <c r="D562" s="75"/>
      <c r="E562" s="75"/>
      <c r="F562" s="240"/>
      <c r="G562" s="75"/>
      <c r="H562" s="75"/>
      <c r="I562" s="75"/>
      <c r="J562" s="75"/>
      <c r="K562" s="75"/>
      <c r="L562" s="75"/>
      <c r="M562" s="75"/>
      <c r="N562" s="75"/>
      <c r="O562" s="75"/>
      <c r="P562" s="75"/>
      <c r="Q562" s="75"/>
      <c r="R562" s="75"/>
      <c r="S562" s="75"/>
      <c r="T562" s="75"/>
      <c r="U562" s="75"/>
      <c r="V562" s="75"/>
      <c r="W562" s="75"/>
      <c r="X562" s="75"/>
      <c r="Y562" s="75"/>
      <c r="Z562" s="75"/>
    </row>
    <row r="563" ht="14.25" customHeight="1">
      <c r="A563" s="75"/>
      <c r="B563" s="75"/>
      <c r="C563" s="75"/>
      <c r="D563" s="75"/>
      <c r="E563" s="75"/>
      <c r="F563" s="240"/>
      <c r="G563" s="75"/>
      <c r="H563" s="75"/>
      <c r="I563" s="75"/>
      <c r="J563" s="75"/>
      <c r="K563" s="75"/>
      <c r="L563" s="75"/>
      <c r="M563" s="75"/>
      <c r="N563" s="75"/>
      <c r="O563" s="75"/>
      <c r="P563" s="75"/>
      <c r="Q563" s="75"/>
      <c r="R563" s="75"/>
      <c r="S563" s="75"/>
      <c r="T563" s="75"/>
      <c r="U563" s="75"/>
      <c r="V563" s="75"/>
      <c r="W563" s="75"/>
      <c r="X563" s="75"/>
      <c r="Y563" s="75"/>
      <c r="Z563" s="75"/>
    </row>
    <row r="564" ht="14.25" customHeight="1">
      <c r="A564" s="75"/>
      <c r="B564" s="75"/>
      <c r="C564" s="75"/>
      <c r="D564" s="75"/>
      <c r="E564" s="75"/>
      <c r="F564" s="240"/>
      <c r="G564" s="75"/>
      <c r="H564" s="75"/>
      <c r="I564" s="75"/>
      <c r="J564" s="75"/>
      <c r="K564" s="75"/>
      <c r="L564" s="75"/>
      <c r="M564" s="75"/>
      <c r="N564" s="75"/>
      <c r="O564" s="75"/>
      <c r="P564" s="75"/>
      <c r="Q564" s="75"/>
      <c r="R564" s="75"/>
      <c r="S564" s="75"/>
      <c r="T564" s="75"/>
      <c r="U564" s="75"/>
      <c r="V564" s="75"/>
      <c r="W564" s="75"/>
      <c r="X564" s="75"/>
      <c r="Y564" s="75"/>
      <c r="Z564" s="75"/>
    </row>
    <row r="565" ht="14.25" customHeight="1">
      <c r="A565" s="75"/>
      <c r="B565" s="75"/>
      <c r="C565" s="75"/>
      <c r="D565" s="75"/>
      <c r="E565" s="75"/>
      <c r="F565" s="240"/>
      <c r="G565" s="75"/>
      <c r="H565" s="75"/>
      <c r="I565" s="75"/>
      <c r="J565" s="75"/>
      <c r="K565" s="75"/>
      <c r="L565" s="75"/>
      <c r="M565" s="75"/>
      <c r="N565" s="75"/>
      <c r="O565" s="75"/>
      <c r="P565" s="75"/>
      <c r="Q565" s="75"/>
      <c r="R565" s="75"/>
      <c r="S565" s="75"/>
      <c r="T565" s="75"/>
      <c r="U565" s="75"/>
      <c r="V565" s="75"/>
      <c r="W565" s="75"/>
      <c r="X565" s="75"/>
      <c r="Y565" s="75"/>
      <c r="Z565" s="75"/>
    </row>
    <row r="566" ht="14.25" customHeight="1">
      <c r="A566" s="75"/>
      <c r="B566" s="75"/>
      <c r="C566" s="75"/>
      <c r="D566" s="75"/>
      <c r="E566" s="75"/>
      <c r="F566" s="240"/>
      <c r="G566" s="75"/>
      <c r="H566" s="75"/>
      <c r="I566" s="75"/>
      <c r="J566" s="75"/>
      <c r="K566" s="75"/>
      <c r="L566" s="75"/>
      <c r="M566" s="75"/>
      <c r="N566" s="75"/>
      <c r="O566" s="75"/>
      <c r="P566" s="75"/>
      <c r="Q566" s="75"/>
      <c r="R566" s="75"/>
      <c r="S566" s="75"/>
      <c r="T566" s="75"/>
      <c r="U566" s="75"/>
      <c r="V566" s="75"/>
      <c r="W566" s="75"/>
      <c r="X566" s="75"/>
      <c r="Y566" s="75"/>
      <c r="Z566" s="75"/>
    </row>
    <row r="567" ht="14.25" customHeight="1">
      <c r="A567" s="75"/>
      <c r="B567" s="75"/>
      <c r="C567" s="75"/>
      <c r="D567" s="75"/>
      <c r="E567" s="75"/>
      <c r="F567" s="240"/>
      <c r="G567" s="75"/>
      <c r="H567" s="75"/>
      <c r="I567" s="75"/>
      <c r="J567" s="75"/>
      <c r="K567" s="75"/>
      <c r="L567" s="75"/>
      <c r="M567" s="75"/>
      <c r="N567" s="75"/>
      <c r="O567" s="75"/>
      <c r="P567" s="75"/>
      <c r="Q567" s="75"/>
      <c r="R567" s="75"/>
      <c r="S567" s="75"/>
      <c r="T567" s="75"/>
      <c r="U567" s="75"/>
      <c r="V567" s="75"/>
      <c r="W567" s="75"/>
      <c r="X567" s="75"/>
      <c r="Y567" s="75"/>
      <c r="Z567" s="75"/>
    </row>
    <row r="568" ht="14.25" customHeight="1">
      <c r="A568" s="75"/>
      <c r="B568" s="75"/>
      <c r="C568" s="75"/>
      <c r="D568" s="75"/>
      <c r="E568" s="75"/>
      <c r="F568" s="240"/>
      <c r="G568" s="75"/>
      <c r="H568" s="75"/>
      <c r="I568" s="75"/>
      <c r="J568" s="75"/>
      <c r="K568" s="75"/>
      <c r="L568" s="75"/>
      <c r="M568" s="75"/>
      <c r="N568" s="75"/>
      <c r="O568" s="75"/>
      <c r="P568" s="75"/>
      <c r="Q568" s="75"/>
      <c r="R568" s="75"/>
      <c r="S568" s="75"/>
      <c r="T568" s="75"/>
      <c r="U568" s="75"/>
      <c r="V568" s="75"/>
      <c r="W568" s="75"/>
      <c r="X568" s="75"/>
      <c r="Y568" s="75"/>
      <c r="Z568" s="75"/>
    </row>
    <row r="569" ht="14.25" customHeight="1">
      <c r="A569" s="75"/>
      <c r="B569" s="75"/>
      <c r="C569" s="75"/>
      <c r="D569" s="75"/>
      <c r="E569" s="75"/>
      <c r="F569" s="240"/>
      <c r="G569" s="75"/>
      <c r="H569" s="75"/>
      <c r="I569" s="75"/>
      <c r="J569" s="75"/>
      <c r="K569" s="75"/>
      <c r="L569" s="75"/>
      <c r="M569" s="75"/>
      <c r="N569" s="75"/>
      <c r="O569" s="75"/>
      <c r="P569" s="75"/>
      <c r="Q569" s="75"/>
      <c r="R569" s="75"/>
      <c r="S569" s="75"/>
      <c r="T569" s="75"/>
      <c r="U569" s="75"/>
      <c r="V569" s="75"/>
      <c r="W569" s="75"/>
      <c r="X569" s="75"/>
      <c r="Y569" s="75"/>
      <c r="Z569" s="75"/>
    </row>
    <row r="570" ht="14.25" customHeight="1">
      <c r="A570" s="75"/>
      <c r="B570" s="75"/>
      <c r="C570" s="75"/>
      <c r="D570" s="75"/>
      <c r="E570" s="75"/>
      <c r="F570" s="240"/>
      <c r="G570" s="75"/>
      <c r="H570" s="75"/>
      <c r="I570" s="75"/>
      <c r="J570" s="75"/>
      <c r="K570" s="75"/>
      <c r="L570" s="75"/>
      <c r="M570" s="75"/>
      <c r="N570" s="75"/>
      <c r="O570" s="75"/>
      <c r="P570" s="75"/>
      <c r="Q570" s="75"/>
      <c r="R570" s="75"/>
      <c r="S570" s="75"/>
      <c r="T570" s="75"/>
      <c r="U570" s="75"/>
      <c r="V570" s="75"/>
      <c r="W570" s="75"/>
      <c r="X570" s="75"/>
      <c r="Y570" s="75"/>
      <c r="Z570" s="75"/>
    </row>
    <row r="571" ht="14.25" customHeight="1">
      <c r="A571" s="75"/>
      <c r="B571" s="75"/>
      <c r="C571" s="75"/>
      <c r="D571" s="75"/>
      <c r="E571" s="75"/>
      <c r="F571" s="240"/>
      <c r="G571" s="75"/>
      <c r="H571" s="75"/>
      <c r="I571" s="75"/>
      <c r="J571" s="75"/>
      <c r="K571" s="75"/>
      <c r="L571" s="75"/>
      <c r="M571" s="75"/>
      <c r="N571" s="75"/>
      <c r="O571" s="75"/>
      <c r="P571" s="75"/>
      <c r="Q571" s="75"/>
      <c r="R571" s="75"/>
      <c r="S571" s="75"/>
      <c r="T571" s="75"/>
      <c r="U571" s="75"/>
      <c r="V571" s="75"/>
      <c r="W571" s="75"/>
      <c r="X571" s="75"/>
      <c r="Y571" s="75"/>
      <c r="Z571" s="75"/>
    </row>
    <row r="572" ht="14.25" customHeight="1">
      <c r="A572" s="75"/>
      <c r="B572" s="75"/>
      <c r="C572" s="75"/>
      <c r="D572" s="75"/>
      <c r="E572" s="75"/>
      <c r="F572" s="240"/>
      <c r="G572" s="75"/>
      <c r="H572" s="75"/>
      <c r="I572" s="75"/>
      <c r="J572" s="75"/>
      <c r="K572" s="75"/>
      <c r="L572" s="75"/>
      <c r="M572" s="75"/>
      <c r="N572" s="75"/>
      <c r="O572" s="75"/>
      <c r="P572" s="75"/>
      <c r="Q572" s="75"/>
      <c r="R572" s="75"/>
      <c r="S572" s="75"/>
      <c r="T572" s="75"/>
      <c r="U572" s="75"/>
      <c r="V572" s="75"/>
      <c r="W572" s="75"/>
      <c r="X572" s="75"/>
      <c r="Y572" s="75"/>
      <c r="Z572" s="75"/>
    </row>
    <row r="573" ht="14.25" customHeight="1">
      <c r="A573" s="75"/>
      <c r="B573" s="75"/>
      <c r="C573" s="75"/>
      <c r="D573" s="75"/>
      <c r="E573" s="75"/>
      <c r="F573" s="240"/>
      <c r="G573" s="75"/>
      <c r="H573" s="75"/>
      <c r="I573" s="75"/>
      <c r="J573" s="75"/>
      <c r="K573" s="75"/>
      <c r="L573" s="75"/>
      <c r="M573" s="75"/>
      <c r="N573" s="75"/>
      <c r="O573" s="75"/>
      <c r="P573" s="75"/>
      <c r="Q573" s="75"/>
      <c r="R573" s="75"/>
      <c r="S573" s="75"/>
      <c r="T573" s="75"/>
      <c r="U573" s="75"/>
      <c r="V573" s="75"/>
      <c r="W573" s="75"/>
      <c r="X573" s="75"/>
      <c r="Y573" s="75"/>
      <c r="Z573" s="75"/>
    </row>
    <row r="574" ht="14.25" customHeight="1">
      <c r="A574" s="75"/>
      <c r="B574" s="75"/>
      <c r="C574" s="75"/>
      <c r="D574" s="75"/>
      <c r="E574" s="75"/>
      <c r="F574" s="240"/>
      <c r="G574" s="75"/>
      <c r="H574" s="75"/>
      <c r="I574" s="75"/>
      <c r="J574" s="75"/>
      <c r="K574" s="75"/>
      <c r="L574" s="75"/>
      <c r="M574" s="75"/>
      <c r="N574" s="75"/>
      <c r="O574" s="75"/>
      <c r="P574" s="75"/>
      <c r="Q574" s="75"/>
      <c r="R574" s="75"/>
      <c r="S574" s="75"/>
      <c r="T574" s="75"/>
      <c r="U574" s="75"/>
      <c r="V574" s="75"/>
      <c r="W574" s="75"/>
      <c r="X574" s="75"/>
      <c r="Y574" s="75"/>
      <c r="Z574" s="75"/>
    </row>
    <row r="575" ht="14.25" customHeight="1">
      <c r="A575" s="75"/>
      <c r="B575" s="75"/>
      <c r="C575" s="75"/>
      <c r="D575" s="75"/>
      <c r="E575" s="75"/>
      <c r="F575" s="240"/>
      <c r="G575" s="75"/>
      <c r="H575" s="75"/>
      <c r="I575" s="75"/>
      <c r="J575" s="75"/>
      <c r="K575" s="75"/>
      <c r="L575" s="75"/>
      <c r="M575" s="75"/>
      <c r="N575" s="75"/>
      <c r="O575" s="75"/>
      <c r="P575" s="75"/>
      <c r="Q575" s="75"/>
      <c r="R575" s="75"/>
      <c r="S575" s="75"/>
      <c r="T575" s="75"/>
      <c r="U575" s="75"/>
      <c r="V575" s="75"/>
      <c r="W575" s="75"/>
      <c r="X575" s="75"/>
      <c r="Y575" s="75"/>
      <c r="Z575" s="75"/>
    </row>
    <row r="576" ht="14.25" customHeight="1">
      <c r="A576" s="75"/>
      <c r="B576" s="75"/>
      <c r="C576" s="75"/>
      <c r="D576" s="75"/>
      <c r="E576" s="75"/>
      <c r="F576" s="240"/>
      <c r="G576" s="75"/>
      <c r="H576" s="75"/>
      <c r="I576" s="75"/>
      <c r="J576" s="75"/>
      <c r="K576" s="75"/>
      <c r="L576" s="75"/>
      <c r="M576" s="75"/>
      <c r="N576" s="75"/>
      <c r="O576" s="75"/>
      <c r="P576" s="75"/>
      <c r="Q576" s="75"/>
      <c r="R576" s="75"/>
      <c r="S576" s="75"/>
      <c r="T576" s="75"/>
      <c r="U576" s="75"/>
      <c r="V576" s="75"/>
      <c r="W576" s="75"/>
      <c r="X576" s="75"/>
      <c r="Y576" s="75"/>
      <c r="Z576" s="75"/>
    </row>
    <row r="577" ht="14.25" customHeight="1">
      <c r="A577" s="75"/>
      <c r="B577" s="75"/>
      <c r="C577" s="75"/>
      <c r="D577" s="75"/>
      <c r="E577" s="75"/>
      <c r="F577" s="240"/>
      <c r="G577" s="75"/>
      <c r="H577" s="75"/>
      <c r="I577" s="75"/>
      <c r="J577" s="75"/>
      <c r="K577" s="75"/>
      <c r="L577" s="75"/>
      <c r="M577" s="75"/>
      <c r="N577" s="75"/>
      <c r="O577" s="75"/>
      <c r="P577" s="75"/>
      <c r="Q577" s="75"/>
      <c r="R577" s="75"/>
      <c r="S577" s="75"/>
      <c r="T577" s="75"/>
      <c r="U577" s="75"/>
      <c r="V577" s="75"/>
      <c r="W577" s="75"/>
      <c r="X577" s="75"/>
      <c r="Y577" s="75"/>
      <c r="Z577" s="75"/>
    </row>
    <row r="578" ht="14.25" customHeight="1">
      <c r="A578" s="75"/>
      <c r="B578" s="75"/>
      <c r="C578" s="75"/>
      <c r="D578" s="75"/>
      <c r="E578" s="75"/>
      <c r="F578" s="240"/>
      <c r="G578" s="75"/>
      <c r="H578" s="75"/>
      <c r="I578" s="75"/>
      <c r="J578" s="75"/>
      <c r="K578" s="75"/>
      <c r="L578" s="75"/>
      <c r="M578" s="75"/>
      <c r="N578" s="75"/>
      <c r="O578" s="75"/>
      <c r="P578" s="75"/>
      <c r="Q578" s="75"/>
      <c r="R578" s="75"/>
      <c r="S578" s="75"/>
      <c r="T578" s="75"/>
      <c r="U578" s="75"/>
      <c r="V578" s="75"/>
      <c r="W578" s="75"/>
      <c r="X578" s="75"/>
      <c r="Y578" s="75"/>
      <c r="Z578" s="75"/>
    </row>
    <row r="579" ht="14.25" customHeight="1">
      <c r="A579" s="75"/>
      <c r="B579" s="75"/>
      <c r="C579" s="75"/>
      <c r="D579" s="75"/>
      <c r="E579" s="75"/>
      <c r="F579" s="240"/>
      <c r="G579" s="75"/>
      <c r="H579" s="75"/>
      <c r="I579" s="75"/>
      <c r="J579" s="75"/>
      <c r="K579" s="75"/>
      <c r="L579" s="75"/>
      <c r="M579" s="75"/>
      <c r="N579" s="75"/>
      <c r="O579" s="75"/>
      <c r="P579" s="75"/>
      <c r="Q579" s="75"/>
      <c r="R579" s="75"/>
      <c r="S579" s="75"/>
      <c r="T579" s="75"/>
      <c r="U579" s="75"/>
      <c r="V579" s="75"/>
      <c r="W579" s="75"/>
      <c r="X579" s="75"/>
      <c r="Y579" s="75"/>
      <c r="Z579" s="75"/>
    </row>
    <row r="580" ht="14.25" customHeight="1">
      <c r="A580" s="75"/>
      <c r="B580" s="75"/>
      <c r="C580" s="75"/>
      <c r="D580" s="75"/>
      <c r="E580" s="75"/>
      <c r="F580" s="240"/>
      <c r="G580" s="75"/>
      <c r="H580" s="75"/>
      <c r="I580" s="75"/>
      <c r="J580" s="75"/>
      <c r="K580" s="75"/>
      <c r="L580" s="75"/>
      <c r="M580" s="75"/>
      <c r="N580" s="75"/>
      <c r="O580" s="75"/>
      <c r="P580" s="75"/>
      <c r="Q580" s="75"/>
      <c r="R580" s="75"/>
      <c r="S580" s="75"/>
      <c r="T580" s="75"/>
      <c r="U580" s="75"/>
      <c r="V580" s="75"/>
      <c r="W580" s="75"/>
      <c r="X580" s="75"/>
      <c r="Y580" s="75"/>
      <c r="Z580" s="75"/>
    </row>
    <row r="581" ht="14.25" customHeight="1">
      <c r="A581" s="75"/>
      <c r="B581" s="75"/>
      <c r="C581" s="75"/>
      <c r="D581" s="75"/>
      <c r="E581" s="75"/>
      <c r="F581" s="240"/>
      <c r="G581" s="75"/>
      <c r="H581" s="75"/>
      <c r="I581" s="75"/>
      <c r="J581" s="75"/>
      <c r="K581" s="75"/>
      <c r="L581" s="75"/>
      <c r="M581" s="75"/>
      <c r="N581" s="75"/>
      <c r="O581" s="75"/>
      <c r="P581" s="75"/>
      <c r="Q581" s="75"/>
      <c r="R581" s="75"/>
      <c r="S581" s="75"/>
      <c r="T581" s="75"/>
      <c r="U581" s="75"/>
      <c r="V581" s="75"/>
      <c r="W581" s="75"/>
      <c r="X581" s="75"/>
      <c r="Y581" s="75"/>
      <c r="Z581" s="75"/>
    </row>
    <row r="582" ht="14.25" customHeight="1">
      <c r="A582" s="75"/>
      <c r="B582" s="75"/>
      <c r="C582" s="75"/>
      <c r="D582" s="75"/>
      <c r="E582" s="75"/>
      <c r="F582" s="240"/>
      <c r="G582" s="75"/>
      <c r="H582" s="75"/>
      <c r="I582" s="75"/>
      <c r="J582" s="75"/>
      <c r="K582" s="75"/>
      <c r="L582" s="75"/>
      <c r="M582" s="75"/>
      <c r="N582" s="75"/>
      <c r="O582" s="75"/>
      <c r="P582" s="75"/>
      <c r="Q582" s="75"/>
      <c r="R582" s="75"/>
      <c r="S582" s="75"/>
      <c r="T582" s="75"/>
      <c r="U582" s="75"/>
      <c r="V582" s="75"/>
      <c r="W582" s="75"/>
      <c r="X582" s="75"/>
      <c r="Y582" s="75"/>
      <c r="Z582" s="75"/>
    </row>
    <row r="583" ht="14.25" customHeight="1">
      <c r="A583" s="75"/>
      <c r="B583" s="75"/>
      <c r="C583" s="75"/>
      <c r="D583" s="75"/>
      <c r="E583" s="75"/>
      <c r="F583" s="240"/>
      <c r="G583" s="75"/>
      <c r="H583" s="75"/>
      <c r="I583" s="75"/>
      <c r="J583" s="75"/>
      <c r="K583" s="75"/>
      <c r="L583" s="75"/>
      <c r="M583" s="75"/>
      <c r="N583" s="75"/>
      <c r="O583" s="75"/>
      <c r="P583" s="75"/>
      <c r="Q583" s="75"/>
      <c r="R583" s="75"/>
      <c r="S583" s="75"/>
      <c r="T583" s="75"/>
      <c r="U583" s="75"/>
      <c r="V583" s="75"/>
      <c r="W583" s="75"/>
      <c r="X583" s="75"/>
      <c r="Y583" s="75"/>
      <c r="Z583" s="75"/>
    </row>
    <row r="584" ht="14.25" customHeight="1">
      <c r="A584" s="75"/>
      <c r="B584" s="75"/>
      <c r="C584" s="75"/>
      <c r="D584" s="75"/>
      <c r="E584" s="75"/>
      <c r="F584" s="240"/>
      <c r="G584" s="75"/>
      <c r="H584" s="75"/>
      <c r="I584" s="75"/>
      <c r="J584" s="75"/>
      <c r="K584" s="75"/>
      <c r="L584" s="75"/>
      <c r="M584" s="75"/>
      <c r="N584" s="75"/>
      <c r="O584" s="75"/>
      <c r="P584" s="75"/>
      <c r="Q584" s="75"/>
      <c r="R584" s="75"/>
      <c r="S584" s="75"/>
      <c r="T584" s="75"/>
      <c r="U584" s="75"/>
      <c r="V584" s="75"/>
      <c r="W584" s="75"/>
      <c r="X584" s="75"/>
      <c r="Y584" s="75"/>
      <c r="Z584" s="75"/>
    </row>
    <row r="585" ht="14.25" customHeight="1">
      <c r="A585" s="75"/>
      <c r="B585" s="75"/>
      <c r="C585" s="75"/>
      <c r="D585" s="75"/>
      <c r="E585" s="75"/>
      <c r="F585" s="240"/>
      <c r="G585" s="75"/>
      <c r="H585" s="75"/>
      <c r="I585" s="75"/>
      <c r="J585" s="75"/>
      <c r="K585" s="75"/>
      <c r="L585" s="75"/>
      <c r="M585" s="75"/>
      <c r="N585" s="75"/>
      <c r="O585" s="75"/>
      <c r="P585" s="75"/>
      <c r="Q585" s="75"/>
      <c r="R585" s="75"/>
      <c r="S585" s="75"/>
      <c r="T585" s="75"/>
      <c r="U585" s="75"/>
      <c r="V585" s="75"/>
      <c r="W585" s="75"/>
      <c r="X585" s="75"/>
      <c r="Y585" s="75"/>
      <c r="Z585" s="75"/>
    </row>
    <row r="586" ht="14.25" customHeight="1">
      <c r="A586" s="75"/>
      <c r="B586" s="75"/>
      <c r="C586" s="75"/>
      <c r="D586" s="75"/>
      <c r="E586" s="75"/>
      <c r="F586" s="240"/>
      <c r="G586" s="75"/>
      <c r="H586" s="75"/>
      <c r="I586" s="75"/>
      <c r="J586" s="75"/>
      <c r="K586" s="75"/>
      <c r="L586" s="75"/>
      <c r="M586" s="75"/>
      <c r="N586" s="75"/>
      <c r="O586" s="75"/>
      <c r="P586" s="75"/>
      <c r="Q586" s="75"/>
      <c r="R586" s="75"/>
      <c r="S586" s="75"/>
      <c r="T586" s="75"/>
      <c r="U586" s="75"/>
      <c r="V586" s="75"/>
      <c r="W586" s="75"/>
      <c r="X586" s="75"/>
      <c r="Y586" s="75"/>
      <c r="Z586" s="75"/>
    </row>
    <row r="587" ht="14.25" customHeight="1">
      <c r="A587" s="75"/>
      <c r="B587" s="75"/>
      <c r="C587" s="75"/>
      <c r="D587" s="75"/>
      <c r="E587" s="75"/>
      <c r="F587" s="240"/>
      <c r="G587" s="75"/>
      <c r="H587" s="75"/>
      <c r="I587" s="75"/>
      <c r="J587" s="75"/>
      <c r="K587" s="75"/>
      <c r="L587" s="75"/>
      <c r="M587" s="75"/>
      <c r="N587" s="75"/>
      <c r="O587" s="75"/>
      <c r="P587" s="75"/>
      <c r="Q587" s="75"/>
      <c r="R587" s="75"/>
      <c r="S587" s="75"/>
      <c r="T587" s="75"/>
      <c r="U587" s="75"/>
      <c r="V587" s="75"/>
      <c r="W587" s="75"/>
      <c r="X587" s="75"/>
      <c r="Y587" s="75"/>
      <c r="Z587" s="75"/>
    </row>
    <row r="588" ht="14.25" customHeight="1">
      <c r="A588" s="75"/>
      <c r="B588" s="75"/>
      <c r="C588" s="75"/>
      <c r="D588" s="75"/>
      <c r="E588" s="75"/>
      <c r="F588" s="240"/>
      <c r="G588" s="75"/>
      <c r="H588" s="75"/>
      <c r="I588" s="75"/>
      <c r="J588" s="75"/>
      <c r="K588" s="75"/>
      <c r="L588" s="75"/>
      <c r="M588" s="75"/>
      <c r="N588" s="75"/>
      <c r="O588" s="75"/>
      <c r="P588" s="75"/>
      <c r="Q588" s="75"/>
      <c r="R588" s="75"/>
      <c r="S588" s="75"/>
      <c r="T588" s="75"/>
      <c r="U588" s="75"/>
      <c r="V588" s="75"/>
      <c r="W588" s="75"/>
      <c r="X588" s="75"/>
      <c r="Y588" s="75"/>
      <c r="Z588" s="75"/>
    </row>
    <row r="589" ht="14.25" customHeight="1">
      <c r="A589" s="75"/>
      <c r="B589" s="75"/>
      <c r="C589" s="75"/>
      <c r="D589" s="75"/>
      <c r="E589" s="75"/>
      <c r="F589" s="240"/>
      <c r="G589" s="75"/>
      <c r="H589" s="75"/>
      <c r="I589" s="75"/>
      <c r="J589" s="75"/>
      <c r="K589" s="75"/>
      <c r="L589" s="75"/>
      <c r="M589" s="75"/>
      <c r="N589" s="75"/>
      <c r="O589" s="75"/>
      <c r="P589" s="75"/>
      <c r="Q589" s="75"/>
      <c r="R589" s="75"/>
      <c r="S589" s="75"/>
      <c r="T589" s="75"/>
      <c r="U589" s="75"/>
      <c r="V589" s="75"/>
      <c r="W589" s="75"/>
      <c r="X589" s="75"/>
      <c r="Y589" s="75"/>
      <c r="Z589" s="75"/>
    </row>
    <row r="590" ht="14.25" customHeight="1">
      <c r="A590" s="75"/>
      <c r="B590" s="75"/>
      <c r="C590" s="75"/>
      <c r="D590" s="75"/>
      <c r="E590" s="75"/>
      <c r="F590" s="240"/>
      <c r="G590" s="75"/>
      <c r="H590" s="75"/>
      <c r="I590" s="75"/>
      <c r="J590" s="75"/>
      <c r="K590" s="75"/>
      <c r="L590" s="75"/>
      <c r="M590" s="75"/>
      <c r="N590" s="75"/>
      <c r="O590" s="75"/>
      <c r="P590" s="75"/>
      <c r="Q590" s="75"/>
      <c r="R590" s="75"/>
      <c r="S590" s="75"/>
      <c r="T590" s="75"/>
      <c r="U590" s="75"/>
      <c r="V590" s="75"/>
      <c r="W590" s="75"/>
      <c r="X590" s="75"/>
      <c r="Y590" s="75"/>
      <c r="Z590" s="75"/>
    </row>
    <row r="591" ht="14.25" customHeight="1">
      <c r="A591" s="75"/>
      <c r="B591" s="75"/>
      <c r="C591" s="75"/>
      <c r="D591" s="75"/>
      <c r="E591" s="75"/>
      <c r="F591" s="240"/>
      <c r="G591" s="75"/>
      <c r="H591" s="75"/>
      <c r="I591" s="75"/>
      <c r="J591" s="75"/>
      <c r="K591" s="75"/>
      <c r="L591" s="75"/>
      <c r="M591" s="75"/>
      <c r="N591" s="75"/>
      <c r="O591" s="75"/>
      <c r="P591" s="75"/>
      <c r="Q591" s="75"/>
      <c r="R591" s="75"/>
      <c r="S591" s="75"/>
      <c r="T591" s="75"/>
      <c r="U591" s="75"/>
      <c r="V591" s="75"/>
      <c r="W591" s="75"/>
      <c r="X591" s="75"/>
      <c r="Y591" s="75"/>
      <c r="Z591" s="75"/>
    </row>
    <row r="592" ht="14.25" customHeight="1">
      <c r="A592" s="75"/>
      <c r="B592" s="75"/>
      <c r="C592" s="75"/>
      <c r="D592" s="75"/>
      <c r="E592" s="75"/>
      <c r="F592" s="240"/>
      <c r="G592" s="75"/>
      <c r="H592" s="75"/>
      <c r="I592" s="75"/>
      <c r="J592" s="75"/>
      <c r="K592" s="75"/>
      <c r="L592" s="75"/>
      <c r="M592" s="75"/>
      <c r="N592" s="75"/>
      <c r="O592" s="75"/>
      <c r="P592" s="75"/>
      <c r="Q592" s="75"/>
      <c r="R592" s="75"/>
      <c r="S592" s="75"/>
      <c r="T592" s="75"/>
      <c r="U592" s="75"/>
      <c r="V592" s="75"/>
      <c r="W592" s="75"/>
      <c r="X592" s="75"/>
      <c r="Y592" s="75"/>
      <c r="Z592" s="75"/>
    </row>
    <row r="593" ht="14.25" customHeight="1">
      <c r="A593" s="75"/>
      <c r="B593" s="75"/>
      <c r="C593" s="75"/>
      <c r="D593" s="75"/>
      <c r="E593" s="75"/>
      <c r="F593" s="240"/>
      <c r="G593" s="75"/>
      <c r="H593" s="75"/>
      <c r="I593" s="75"/>
      <c r="J593" s="75"/>
      <c r="K593" s="75"/>
      <c r="L593" s="75"/>
      <c r="M593" s="75"/>
      <c r="N593" s="75"/>
      <c r="O593" s="75"/>
      <c r="P593" s="75"/>
      <c r="Q593" s="75"/>
      <c r="R593" s="75"/>
      <c r="S593" s="75"/>
      <c r="T593" s="75"/>
      <c r="U593" s="75"/>
      <c r="V593" s="75"/>
      <c r="W593" s="75"/>
      <c r="X593" s="75"/>
      <c r="Y593" s="75"/>
      <c r="Z593" s="75"/>
    </row>
    <row r="594" ht="14.25" customHeight="1">
      <c r="A594" s="75"/>
      <c r="B594" s="75"/>
      <c r="C594" s="75"/>
      <c r="D594" s="75"/>
      <c r="E594" s="75"/>
      <c r="F594" s="240"/>
      <c r="G594" s="75"/>
      <c r="H594" s="75"/>
      <c r="I594" s="75"/>
      <c r="J594" s="75"/>
      <c r="K594" s="75"/>
      <c r="L594" s="75"/>
      <c r="M594" s="75"/>
      <c r="N594" s="75"/>
      <c r="O594" s="75"/>
      <c r="P594" s="75"/>
      <c r="Q594" s="75"/>
      <c r="R594" s="75"/>
      <c r="S594" s="75"/>
      <c r="T594" s="75"/>
      <c r="U594" s="75"/>
      <c r="V594" s="75"/>
      <c r="W594" s="75"/>
      <c r="X594" s="75"/>
      <c r="Y594" s="75"/>
      <c r="Z594" s="75"/>
    </row>
    <row r="595" ht="14.25" customHeight="1">
      <c r="A595" s="75"/>
      <c r="B595" s="75"/>
      <c r="C595" s="75"/>
      <c r="D595" s="75"/>
      <c r="E595" s="75"/>
      <c r="F595" s="240"/>
      <c r="G595" s="75"/>
      <c r="H595" s="75"/>
      <c r="I595" s="75"/>
      <c r="J595" s="75"/>
      <c r="K595" s="75"/>
      <c r="L595" s="75"/>
      <c r="M595" s="75"/>
      <c r="N595" s="75"/>
      <c r="O595" s="75"/>
      <c r="P595" s="75"/>
      <c r="Q595" s="75"/>
      <c r="R595" s="75"/>
      <c r="S595" s="75"/>
      <c r="T595" s="75"/>
      <c r="U595" s="75"/>
      <c r="V595" s="75"/>
      <c r="W595" s="75"/>
      <c r="X595" s="75"/>
      <c r="Y595" s="75"/>
      <c r="Z595" s="75"/>
    </row>
    <row r="596" ht="14.25" customHeight="1">
      <c r="A596" s="75"/>
      <c r="B596" s="75"/>
      <c r="C596" s="75"/>
      <c r="D596" s="75"/>
      <c r="E596" s="75"/>
      <c r="F596" s="240"/>
      <c r="G596" s="75"/>
      <c r="H596" s="75"/>
      <c r="I596" s="75"/>
      <c r="J596" s="75"/>
      <c r="K596" s="75"/>
      <c r="L596" s="75"/>
      <c r="M596" s="75"/>
      <c r="N596" s="75"/>
      <c r="O596" s="75"/>
      <c r="P596" s="75"/>
      <c r="Q596" s="75"/>
      <c r="R596" s="75"/>
      <c r="S596" s="75"/>
      <c r="T596" s="75"/>
      <c r="U596" s="75"/>
      <c r="V596" s="75"/>
      <c r="W596" s="75"/>
      <c r="X596" s="75"/>
      <c r="Y596" s="75"/>
      <c r="Z596" s="75"/>
    </row>
    <row r="597" ht="14.25" customHeight="1">
      <c r="A597" s="75"/>
      <c r="B597" s="75"/>
      <c r="C597" s="75"/>
      <c r="D597" s="75"/>
      <c r="E597" s="75"/>
      <c r="F597" s="240"/>
      <c r="G597" s="75"/>
      <c r="H597" s="75"/>
      <c r="I597" s="75"/>
      <c r="J597" s="75"/>
      <c r="K597" s="75"/>
      <c r="L597" s="75"/>
      <c r="M597" s="75"/>
      <c r="N597" s="75"/>
      <c r="O597" s="75"/>
      <c r="P597" s="75"/>
      <c r="Q597" s="75"/>
      <c r="R597" s="75"/>
      <c r="S597" s="75"/>
      <c r="T597" s="75"/>
      <c r="U597" s="75"/>
      <c r="V597" s="75"/>
      <c r="W597" s="75"/>
      <c r="X597" s="75"/>
      <c r="Y597" s="75"/>
      <c r="Z597" s="75"/>
    </row>
    <row r="598" ht="14.25" customHeight="1">
      <c r="A598" s="75"/>
      <c r="B598" s="75"/>
      <c r="C598" s="75"/>
      <c r="D598" s="75"/>
      <c r="E598" s="75"/>
      <c r="F598" s="240"/>
      <c r="G598" s="75"/>
      <c r="H598" s="75"/>
      <c r="I598" s="75"/>
      <c r="J598" s="75"/>
      <c r="K598" s="75"/>
      <c r="L598" s="75"/>
      <c r="M598" s="75"/>
      <c r="N598" s="75"/>
      <c r="O598" s="75"/>
      <c r="P598" s="75"/>
      <c r="Q598" s="75"/>
      <c r="R598" s="75"/>
      <c r="S598" s="75"/>
      <c r="T598" s="75"/>
      <c r="U598" s="75"/>
      <c r="V598" s="75"/>
      <c r="W598" s="75"/>
      <c r="X598" s="75"/>
      <c r="Y598" s="75"/>
      <c r="Z598" s="75"/>
    </row>
    <row r="599" ht="14.25" customHeight="1">
      <c r="A599" s="75"/>
      <c r="B599" s="75"/>
      <c r="C599" s="75"/>
      <c r="D599" s="75"/>
      <c r="E599" s="75"/>
      <c r="F599" s="240"/>
      <c r="G599" s="75"/>
      <c r="H599" s="75"/>
      <c r="I599" s="75"/>
      <c r="J599" s="75"/>
      <c r="K599" s="75"/>
      <c r="L599" s="75"/>
      <c r="M599" s="75"/>
      <c r="N599" s="75"/>
      <c r="O599" s="75"/>
      <c r="P599" s="75"/>
      <c r="Q599" s="75"/>
      <c r="R599" s="75"/>
      <c r="S599" s="75"/>
      <c r="T599" s="75"/>
      <c r="U599" s="75"/>
      <c r="V599" s="75"/>
      <c r="W599" s="75"/>
      <c r="X599" s="75"/>
      <c r="Y599" s="75"/>
      <c r="Z599" s="75"/>
    </row>
    <row r="600" ht="14.25" customHeight="1">
      <c r="A600" s="75"/>
      <c r="B600" s="75"/>
      <c r="C600" s="75"/>
      <c r="D600" s="75"/>
      <c r="E600" s="75"/>
      <c r="F600" s="240"/>
      <c r="G600" s="75"/>
      <c r="H600" s="75"/>
      <c r="I600" s="75"/>
      <c r="J600" s="75"/>
      <c r="K600" s="75"/>
      <c r="L600" s="75"/>
      <c r="M600" s="75"/>
      <c r="N600" s="75"/>
      <c r="O600" s="75"/>
      <c r="P600" s="75"/>
      <c r="Q600" s="75"/>
      <c r="R600" s="75"/>
      <c r="S600" s="75"/>
      <c r="T600" s="75"/>
      <c r="U600" s="75"/>
      <c r="V600" s="75"/>
      <c r="W600" s="75"/>
      <c r="X600" s="75"/>
      <c r="Y600" s="75"/>
      <c r="Z600" s="75"/>
    </row>
    <row r="601" ht="14.25" customHeight="1">
      <c r="A601" s="75"/>
      <c r="B601" s="75"/>
      <c r="C601" s="75"/>
      <c r="D601" s="75"/>
      <c r="E601" s="75"/>
      <c r="F601" s="240"/>
      <c r="G601" s="75"/>
      <c r="H601" s="75"/>
      <c r="I601" s="75"/>
      <c r="J601" s="75"/>
      <c r="K601" s="75"/>
      <c r="L601" s="75"/>
      <c r="M601" s="75"/>
      <c r="N601" s="75"/>
      <c r="O601" s="75"/>
      <c r="P601" s="75"/>
      <c r="Q601" s="75"/>
      <c r="R601" s="75"/>
      <c r="S601" s="75"/>
      <c r="T601" s="75"/>
      <c r="U601" s="75"/>
      <c r="V601" s="75"/>
      <c r="W601" s="75"/>
      <c r="X601" s="75"/>
      <c r="Y601" s="75"/>
      <c r="Z601" s="75"/>
    </row>
    <row r="602" ht="14.25" customHeight="1">
      <c r="A602" s="75"/>
      <c r="B602" s="75"/>
      <c r="C602" s="75"/>
      <c r="D602" s="75"/>
      <c r="E602" s="75"/>
      <c r="F602" s="240"/>
      <c r="G602" s="75"/>
      <c r="H602" s="75"/>
      <c r="I602" s="75"/>
      <c r="J602" s="75"/>
      <c r="K602" s="75"/>
      <c r="L602" s="75"/>
      <c r="M602" s="75"/>
      <c r="N602" s="75"/>
      <c r="O602" s="75"/>
      <c r="P602" s="75"/>
      <c r="Q602" s="75"/>
      <c r="R602" s="75"/>
      <c r="S602" s="75"/>
      <c r="T602" s="75"/>
      <c r="U602" s="75"/>
      <c r="V602" s="75"/>
      <c r="W602" s="75"/>
      <c r="X602" s="75"/>
      <c r="Y602" s="75"/>
      <c r="Z602" s="75"/>
    </row>
    <row r="603" ht="14.25" customHeight="1">
      <c r="A603" s="75"/>
      <c r="B603" s="75"/>
      <c r="C603" s="75"/>
      <c r="D603" s="75"/>
      <c r="E603" s="75"/>
      <c r="F603" s="240"/>
      <c r="G603" s="75"/>
      <c r="H603" s="75"/>
      <c r="I603" s="75"/>
      <c r="J603" s="75"/>
      <c r="K603" s="75"/>
      <c r="L603" s="75"/>
      <c r="M603" s="75"/>
      <c r="N603" s="75"/>
      <c r="O603" s="75"/>
      <c r="P603" s="75"/>
      <c r="Q603" s="75"/>
      <c r="R603" s="75"/>
      <c r="S603" s="75"/>
      <c r="T603" s="75"/>
      <c r="U603" s="75"/>
      <c r="V603" s="75"/>
      <c r="W603" s="75"/>
      <c r="X603" s="75"/>
      <c r="Y603" s="75"/>
      <c r="Z603" s="75"/>
    </row>
    <row r="604" ht="14.25" customHeight="1">
      <c r="A604" s="75"/>
      <c r="B604" s="75"/>
      <c r="C604" s="75"/>
      <c r="D604" s="75"/>
      <c r="E604" s="75"/>
      <c r="F604" s="240"/>
      <c r="G604" s="75"/>
      <c r="H604" s="75"/>
      <c r="I604" s="75"/>
      <c r="J604" s="75"/>
      <c r="K604" s="75"/>
      <c r="L604" s="75"/>
      <c r="M604" s="75"/>
      <c r="N604" s="75"/>
      <c r="O604" s="75"/>
      <c r="P604" s="75"/>
      <c r="Q604" s="75"/>
      <c r="R604" s="75"/>
      <c r="S604" s="75"/>
      <c r="T604" s="75"/>
      <c r="U604" s="75"/>
      <c r="V604" s="75"/>
      <c r="W604" s="75"/>
      <c r="X604" s="75"/>
      <c r="Y604" s="75"/>
      <c r="Z604" s="75"/>
    </row>
    <row r="605" ht="14.25" customHeight="1">
      <c r="A605" s="75"/>
      <c r="B605" s="75"/>
      <c r="C605" s="75"/>
      <c r="D605" s="75"/>
      <c r="E605" s="75"/>
      <c r="F605" s="240"/>
      <c r="G605" s="75"/>
      <c r="H605" s="75"/>
      <c r="I605" s="75"/>
      <c r="J605" s="75"/>
      <c r="K605" s="75"/>
      <c r="L605" s="75"/>
      <c r="M605" s="75"/>
      <c r="N605" s="75"/>
      <c r="O605" s="75"/>
      <c r="P605" s="75"/>
      <c r="Q605" s="75"/>
      <c r="R605" s="75"/>
      <c r="S605" s="75"/>
      <c r="T605" s="75"/>
      <c r="U605" s="75"/>
      <c r="V605" s="75"/>
      <c r="W605" s="75"/>
      <c r="X605" s="75"/>
      <c r="Y605" s="75"/>
      <c r="Z605" s="75"/>
    </row>
    <row r="606" ht="14.25" customHeight="1">
      <c r="A606" s="75"/>
      <c r="B606" s="75"/>
      <c r="C606" s="75"/>
      <c r="D606" s="75"/>
      <c r="E606" s="75"/>
      <c r="F606" s="240"/>
      <c r="G606" s="75"/>
      <c r="H606" s="75"/>
      <c r="I606" s="75"/>
      <c r="J606" s="75"/>
      <c r="K606" s="75"/>
      <c r="L606" s="75"/>
      <c r="M606" s="75"/>
      <c r="N606" s="75"/>
      <c r="O606" s="75"/>
      <c r="P606" s="75"/>
      <c r="Q606" s="75"/>
      <c r="R606" s="75"/>
      <c r="S606" s="75"/>
      <c r="T606" s="75"/>
      <c r="U606" s="75"/>
      <c r="V606" s="75"/>
      <c r="W606" s="75"/>
      <c r="X606" s="75"/>
      <c r="Y606" s="75"/>
      <c r="Z606" s="75"/>
    </row>
    <row r="607" ht="14.25" customHeight="1">
      <c r="A607" s="75"/>
      <c r="B607" s="75"/>
      <c r="C607" s="75"/>
      <c r="D607" s="75"/>
      <c r="E607" s="75"/>
      <c r="F607" s="240"/>
      <c r="G607" s="75"/>
      <c r="H607" s="75"/>
      <c r="I607" s="75"/>
      <c r="J607" s="75"/>
      <c r="K607" s="75"/>
      <c r="L607" s="75"/>
      <c r="M607" s="75"/>
      <c r="N607" s="75"/>
      <c r="O607" s="75"/>
      <c r="P607" s="75"/>
      <c r="Q607" s="75"/>
      <c r="R607" s="75"/>
      <c r="S607" s="75"/>
      <c r="T607" s="75"/>
      <c r="U607" s="75"/>
      <c r="V607" s="75"/>
      <c r="W607" s="75"/>
      <c r="X607" s="75"/>
      <c r="Y607" s="75"/>
      <c r="Z607" s="75"/>
    </row>
    <row r="608" ht="14.25" customHeight="1">
      <c r="A608" s="75"/>
      <c r="B608" s="75"/>
      <c r="C608" s="75"/>
      <c r="D608" s="75"/>
      <c r="E608" s="75"/>
      <c r="F608" s="240"/>
      <c r="G608" s="75"/>
      <c r="H608" s="75"/>
      <c r="I608" s="75"/>
      <c r="J608" s="75"/>
      <c r="K608" s="75"/>
      <c r="L608" s="75"/>
      <c r="M608" s="75"/>
      <c r="N608" s="75"/>
      <c r="O608" s="75"/>
      <c r="P608" s="75"/>
      <c r="Q608" s="75"/>
      <c r="R608" s="75"/>
      <c r="S608" s="75"/>
      <c r="T608" s="75"/>
      <c r="U608" s="75"/>
      <c r="V608" s="75"/>
      <c r="W608" s="75"/>
      <c r="X608" s="75"/>
      <c r="Y608" s="75"/>
      <c r="Z608" s="75"/>
    </row>
    <row r="609" ht="14.25" customHeight="1">
      <c r="A609" s="75"/>
      <c r="B609" s="75"/>
      <c r="C609" s="75"/>
      <c r="D609" s="75"/>
      <c r="E609" s="75"/>
      <c r="F609" s="240"/>
      <c r="G609" s="75"/>
      <c r="H609" s="75"/>
      <c r="I609" s="75"/>
      <c r="J609" s="75"/>
      <c r="K609" s="75"/>
      <c r="L609" s="75"/>
      <c r="M609" s="75"/>
      <c r="N609" s="75"/>
      <c r="O609" s="75"/>
      <c r="P609" s="75"/>
      <c r="Q609" s="75"/>
      <c r="R609" s="75"/>
      <c r="S609" s="75"/>
      <c r="T609" s="75"/>
      <c r="U609" s="75"/>
      <c r="V609" s="75"/>
      <c r="W609" s="75"/>
      <c r="X609" s="75"/>
      <c r="Y609" s="75"/>
      <c r="Z609" s="75"/>
    </row>
    <row r="610" ht="14.25" customHeight="1">
      <c r="A610" s="75"/>
      <c r="B610" s="75"/>
      <c r="C610" s="75"/>
      <c r="D610" s="75"/>
      <c r="E610" s="75"/>
      <c r="F610" s="240"/>
      <c r="G610" s="75"/>
      <c r="H610" s="75"/>
      <c r="I610" s="75"/>
      <c r="J610" s="75"/>
      <c r="K610" s="75"/>
      <c r="L610" s="75"/>
      <c r="M610" s="75"/>
      <c r="N610" s="75"/>
      <c r="O610" s="75"/>
      <c r="P610" s="75"/>
      <c r="Q610" s="75"/>
      <c r="R610" s="75"/>
      <c r="S610" s="75"/>
      <c r="T610" s="75"/>
      <c r="U610" s="75"/>
      <c r="V610" s="75"/>
      <c r="W610" s="75"/>
      <c r="X610" s="75"/>
      <c r="Y610" s="75"/>
      <c r="Z610" s="75"/>
    </row>
    <row r="611" ht="14.25" customHeight="1">
      <c r="A611" s="75"/>
      <c r="B611" s="75"/>
      <c r="C611" s="75"/>
      <c r="D611" s="75"/>
      <c r="E611" s="75"/>
      <c r="F611" s="240"/>
      <c r="G611" s="75"/>
      <c r="H611" s="75"/>
      <c r="I611" s="75"/>
      <c r="J611" s="75"/>
      <c r="K611" s="75"/>
      <c r="L611" s="75"/>
      <c r="M611" s="75"/>
      <c r="N611" s="75"/>
      <c r="O611" s="75"/>
      <c r="P611" s="75"/>
      <c r="Q611" s="75"/>
      <c r="R611" s="75"/>
      <c r="S611" s="75"/>
      <c r="T611" s="75"/>
      <c r="U611" s="75"/>
      <c r="V611" s="75"/>
      <c r="W611" s="75"/>
      <c r="X611" s="75"/>
      <c r="Y611" s="75"/>
      <c r="Z611" s="75"/>
    </row>
    <row r="612" ht="14.25" customHeight="1">
      <c r="A612" s="75"/>
      <c r="B612" s="75"/>
      <c r="C612" s="75"/>
      <c r="D612" s="75"/>
      <c r="E612" s="75"/>
      <c r="F612" s="240"/>
      <c r="G612" s="75"/>
      <c r="H612" s="75"/>
      <c r="I612" s="75"/>
      <c r="J612" s="75"/>
      <c r="K612" s="75"/>
      <c r="L612" s="75"/>
      <c r="M612" s="75"/>
      <c r="N612" s="75"/>
      <c r="O612" s="75"/>
      <c r="P612" s="75"/>
      <c r="Q612" s="75"/>
      <c r="R612" s="75"/>
      <c r="S612" s="75"/>
      <c r="T612" s="75"/>
      <c r="U612" s="75"/>
      <c r="V612" s="75"/>
      <c r="W612" s="75"/>
      <c r="X612" s="75"/>
      <c r="Y612" s="75"/>
      <c r="Z612" s="75"/>
    </row>
    <row r="613" ht="14.25" customHeight="1">
      <c r="A613" s="75"/>
      <c r="B613" s="75"/>
      <c r="C613" s="75"/>
      <c r="D613" s="75"/>
      <c r="E613" s="75"/>
      <c r="F613" s="240"/>
      <c r="G613" s="75"/>
      <c r="H613" s="75"/>
      <c r="I613" s="75"/>
      <c r="J613" s="75"/>
      <c r="K613" s="75"/>
      <c r="L613" s="75"/>
      <c r="M613" s="75"/>
      <c r="N613" s="75"/>
      <c r="O613" s="75"/>
      <c r="P613" s="75"/>
      <c r="Q613" s="75"/>
      <c r="R613" s="75"/>
      <c r="S613" s="75"/>
      <c r="T613" s="75"/>
      <c r="U613" s="75"/>
      <c r="V613" s="75"/>
      <c r="W613" s="75"/>
      <c r="X613" s="75"/>
      <c r="Y613" s="75"/>
      <c r="Z613" s="75"/>
    </row>
    <row r="614" ht="14.25" customHeight="1">
      <c r="A614" s="75"/>
      <c r="B614" s="75"/>
      <c r="C614" s="75"/>
      <c r="D614" s="75"/>
      <c r="E614" s="75"/>
      <c r="F614" s="240"/>
      <c r="G614" s="75"/>
      <c r="H614" s="75"/>
      <c r="I614" s="75"/>
      <c r="J614" s="75"/>
      <c r="K614" s="75"/>
      <c r="L614" s="75"/>
      <c r="M614" s="75"/>
      <c r="N614" s="75"/>
      <c r="O614" s="75"/>
      <c r="P614" s="75"/>
      <c r="Q614" s="75"/>
      <c r="R614" s="75"/>
      <c r="S614" s="75"/>
      <c r="T614" s="75"/>
      <c r="U614" s="75"/>
      <c r="V614" s="75"/>
      <c r="W614" s="75"/>
      <c r="X614" s="75"/>
      <c r="Y614" s="75"/>
      <c r="Z614" s="75"/>
    </row>
    <row r="615" ht="14.25" customHeight="1">
      <c r="A615" s="75"/>
      <c r="B615" s="75"/>
      <c r="C615" s="75"/>
      <c r="D615" s="75"/>
      <c r="E615" s="75"/>
      <c r="F615" s="240"/>
      <c r="G615" s="75"/>
      <c r="H615" s="75"/>
      <c r="I615" s="75"/>
      <c r="J615" s="75"/>
      <c r="K615" s="75"/>
      <c r="L615" s="75"/>
      <c r="M615" s="75"/>
      <c r="N615" s="75"/>
      <c r="O615" s="75"/>
      <c r="P615" s="75"/>
      <c r="Q615" s="75"/>
      <c r="R615" s="75"/>
      <c r="S615" s="75"/>
      <c r="T615" s="75"/>
      <c r="U615" s="75"/>
      <c r="V615" s="75"/>
      <c r="W615" s="75"/>
      <c r="X615" s="75"/>
      <c r="Y615" s="75"/>
      <c r="Z615" s="75"/>
    </row>
    <row r="616" ht="14.25" customHeight="1">
      <c r="A616" s="75"/>
      <c r="B616" s="75"/>
      <c r="C616" s="75"/>
      <c r="D616" s="75"/>
      <c r="E616" s="75"/>
      <c r="F616" s="240"/>
      <c r="G616" s="75"/>
      <c r="H616" s="75"/>
      <c r="I616" s="75"/>
      <c r="J616" s="75"/>
      <c r="K616" s="75"/>
      <c r="L616" s="75"/>
      <c r="M616" s="75"/>
      <c r="N616" s="75"/>
      <c r="O616" s="75"/>
      <c r="P616" s="75"/>
      <c r="Q616" s="75"/>
      <c r="R616" s="75"/>
      <c r="S616" s="75"/>
      <c r="T616" s="75"/>
      <c r="U616" s="75"/>
      <c r="V616" s="75"/>
      <c r="W616" s="75"/>
      <c r="X616" s="75"/>
      <c r="Y616" s="75"/>
      <c r="Z616" s="75"/>
    </row>
    <row r="617" ht="14.25" customHeight="1">
      <c r="A617" s="75"/>
      <c r="B617" s="75"/>
      <c r="C617" s="75"/>
      <c r="D617" s="75"/>
      <c r="E617" s="75"/>
      <c r="F617" s="240"/>
      <c r="G617" s="75"/>
      <c r="H617" s="75"/>
      <c r="I617" s="75"/>
      <c r="J617" s="75"/>
      <c r="K617" s="75"/>
      <c r="L617" s="75"/>
      <c r="M617" s="75"/>
      <c r="N617" s="75"/>
      <c r="O617" s="75"/>
      <c r="P617" s="75"/>
      <c r="Q617" s="75"/>
      <c r="R617" s="75"/>
      <c r="S617" s="75"/>
      <c r="T617" s="75"/>
      <c r="U617" s="75"/>
      <c r="V617" s="75"/>
      <c r="W617" s="75"/>
      <c r="X617" s="75"/>
      <c r="Y617" s="75"/>
      <c r="Z617" s="75"/>
    </row>
    <row r="618" ht="14.25" customHeight="1">
      <c r="A618" s="75"/>
      <c r="B618" s="75"/>
      <c r="C618" s="75"/>
      <c r="D618" s="75"/>
      <c r="E618" s="75"/>
      <c r="F618" s="240"/>
      <c r="G618" s="75"/>
      <c r="H618" s="75"/>
      <c r="I618" s="75"/>
      <c r="J618" s="75"/>
      <c r="K618" s="75"/>
      <c r="L618" s="75"/>
      <c r="M618" s="75"/>
      <c r="N618" s="75"/>
      <c r="O618" s="75"/>
      <c r="P618" s="75"/>
      <c r="Q618" s="75"/>
      <c r="R618" s="75"/>
      <c r="S618" s="75"/>
      <c r="T618" s="75"/>
      <c r="U618" s="75"/>
      <c r="V618" s="75"/>
      <c r="W618" s="75"/>
      <c r="X618" s="75"/>
      <c r="Y618" s="75"/>
      <c r="Z618" s="75"/>
    </row>
    <row r="619" ht="14.25" customHeight="1">
      <c r="A619" s="75"/>
      <c r="B619" s="75"/>
      <c r="C619" s="75"/>
      <c r="D619" s="75"/>
      <c r="E619" s="75"/>
      <c r="F619" s="240"/>
      <c r="G619" s="75"/>
      <c r="H619" s="75"/>
      <c r="I619" s="75"/>
      <c r="J619" s="75"/>
      <c r="K619" s="75"/>
      <c r="L619" s="75"/>
      <c r="M619" s="75"/>
      <c r="N619" s="75"/>
      <c r="O619" s="75"/>
      <c r="P619" s="75"/>
      <c r="Q619" s="75"/>
      <c r="R619" s="75"/>
      <c r="S619" s="75"/>
      <c r="T619" s="75"/>
      <c r="U619" s="75"/>
      <c r="V619" s="75"/>
      <c r="W619" s="75"/>
      <c r="X619" s="75"/>
      <c r="Y619" s="75"/>
      <c r="Z619" s="75"/>
    </row>
    <row r="620" ht="14.25" customHeight="1">
      <c r="A620" s="75"/>
      <c r="B620" s="75"/>
      <c r="C620" s="75"/>
      <c r="D620" s="75"/>
      <c r="E620" s="75"/>
      <c r="F620" s="240"/>
      <c r="G620" s="75"/>
      <c r="H620" s="75"/>
      <c r="I620" s="75"/>
      <c r="J620" s="75"/>
      <c r="K620" s="75"/>
      <c r="L620" s="75"/>
      <c r="M620" s="75"/>
      <c r="N620" s="75"/>
      <c r="O620" s="75"/>
      <c r="P620" s="75"/>
      <c r="Q620" s="75"/>
      <c r="R620" s="75"/>
      <c r="S620" s="75"/>
      <c r="T620" s="75"/>
      <c r="U620" s="75"/>
      <c r="V620" s="75"/>
      <c r="W620" s="75"/>
      <c r="X620" s="75"/>
      <c r="Y620" s="75"/>
      <c r="Z620" s="75"/>
    </row>
    <row r="621" ht="14.25" customHeight="1">
      <c r="A621" s="75"/>
      <c r="B621" s="75"/>
      <c r="C621" s="75"/>
      <c r="D621" s="75"/>
      <c r="E621" s="75"/>
      <c r="F621" s="240"/>
      <c r="G621" s="75"/>
      <c r="H621" s="75"/>
      <c r="I621" s="75"/>
      <c r="J621" s="75"/>
      <c r="K621" s="75"/>
      <c r="L621" s="75"/>
      <c r="M621" s="75"/>
      <c r="N621" s="75"/>
      <c r="O621" s="75"/>
      <c r="P621" s="75"/>
      <c r="Q621" s="75"/>
      <c r="R621" s="75"/>
      <c r="S621" s="75"/>
      <c r="T621" s="75"/>
      <c r="U621" s="75"/>
      <c r="V621" s="75"/>
      <c r="W621" s="75"/>
      <c r="X621" s="75"/>
      <c r="Y621" s="75"/>
      <c r="Z621" s="75"/>
    </row>
    <row r="622" ht="14.25" customHeight="1">
      <c r="A622" s="75"/>
      <c r="B622" s="75"/>
      <c r="C622" s="75"/>
      <c r="D622" s="75"/>
      <c r="E622" s="75"/>
      <c r="F622" s="240"/>
      <c r="G622" s="75"/>
      <c r="H622" s="75"/>
      <c r="I622" s="75"/>
      <c r="J622" s="75"/>
      <c r="K622" s="75"/>
      <c r="L622" s="75"/>
      <c r="M622" s="75"/>
      <c r="N622" s="75"/>
      <c r="O622" s="75"/>
      <c r="P622" s="75"/>
      <c r="Q622" s="75"/>
      <c r="R622" s="75"/>
      <c r="S622" s="75"/>
      <c r="T622" s="75"/>
      <c r="U622" s="75"/>
      <c r="V622" s="75"/>
      <c r="W622" s="75"/>
      <c r="X622" s="75"/>
      <c r="Y622" s="75"/>
      <c r="Z622" s="75"/>
    </row>
    <row r="623" ht="14.25" customHeight="1">
      <c r="A623" s="75"/>
      <c r="B623" s="75"/>
      <c r="C623" s="75"/>
      <c r="D623" s="75"/>
      <c r="E623" s="75"/>
      <c r="F623" s="240"/>
      <c r="G623" s="75"/>
      <c r="H623" s="75"/>
      <c r="I623" s="75"/>
      <c r="J623" s="75"/>
      <c r="K623" s="75"/>
      <c r="L623" s="75"/>
      <c r="M623" s="75"/>
      <c r="N623" s="75"/>
      <c r="O623" s="75"/>
      <c r="P623" s="75"/>
      <c r="Q623" s="75"/>
      <c r="R623" s="75"/>
      <c r="S623" s="75"/>
      <c r="T623" s="75"/>
      <c r="U623" s="75"/>
      <c r="V623" s="75"/>
      <c r="W623" s="75"/>
      <c r="X623" s="75"/>
      <c r="Y623" s="75"/>
      <c r="Z623" s="75"/>
    </row>
    <row r="624" ht="14.25" customHeight="1">
      <c r="A624" s="75"/>
      <c r="B624" s="75"/>
      <c r="C624" s="75"/>
      <c r="D624" s="75"/>
      <c r="E624" s="75"/>
      <c r="F624" s="240"/>
      <c r="G624" s="75"/>
      <c r="H624" s="75"/>
      <c r="I624" s="75"/>
      <c r="J624" s="75"/>
      <c r="K624" s="75"/>
      <c r="L624" s="75"/>
      <c r="M624" s="75"/>
      <c r="N624" s="75"/>
      <c r="O624" s="75"/>
      <c r="P624" s="75"/>
      <c r="Q624" s="75"/>
      <c r="R624" s="75"/>
      <c r="S624" s="75"/>
      <c r="T624" s="75"/>
      <c r="U624" s="75"/>
      <c r="V624" s="75"/>
      <c r="W624" s="75"/>
      <c r="X624" s="75"/>
      <c r="Y624" s="75"/>
      <c r="Z624" s="75"/>
    </row>
    <row r="625" ht="14.25" customHeight="1">
      <c r="A625" s="75"/>
      <c r="B625" s="75"/>
      <c r="C625" s="75"/>
      <c r="D625" s="75"/>
      <c r="E625" s="75"/>
      <c r="F625" s="240"/>
      <c r="G625" s="75"/>
      <c r="H625" s="75"/>
      <c r="I625" s="75"/>
      <c r="J625" s="75"/>
      <c r="K625" s="75"/>
      <c r="L625" s="75"/>
      <c r="M625" s="75"/>
      <c r="N625" s="75"/>
      <c r="O625" s="75"/>
      <c r="P625" s="75"/>
      <c r="Q625" s="75"/>
      <c r="R625" s="75"/>
      <c r="S625" s="75"/>
      <c r="T625" s="75"/>
      <c r="U625" s="75"/>
      <c r="V625" s="75"/>
      <c r="W625" s="75"/>
      <c r="X625" s="75"/>
      <c r="Y625" s="75"/>
      <c r="Z625" s="75"/>
    </row>
    <row r="626" ht="14.25" customHeight="1">
      <c r="A626" s="75"/>
      <c r="B626" s="75"/>
      <c r="C626" s="75"/>
      <c r="D626" s="75"/>
      <c r="E626" s="75"/>
      <c r="F626" s="240"/>
      <c r="G626" s="75"/>
      <c r="H626" s="75"/>
      <c r="I626" s="75"/>
      <c r="J626" s="75"/>
      <c r="K626" s="75"/>
      <c r="L626" s="75"/>
      <c r="M626" s="75"/>
      <c r="N626" s="75"/>
      <c r="O626" s="75"/>
      <c r="P626" s="75"/>
      <c r="Q626" s="75"/>
      <c r="R626" s="75"/>
      <c r="S626" s="75"/>
      <c r="T626" s="75"/>
      <c r="U626" s="75"/>
      <c r="V626" s="75"/>
      <c r="W626" s="75"/>
      <c r="X626" s="75"/>
      <c r="Y626" s="75"/>
      <c r="Z626" s="75"/>
    </row>
    <row r="627" ht="14.25" customHeight="1">
      <c r="A627" s="75"/>
      <c r="B627" s="75"/>
      <c r="C627" s="75"/>
      <c r="D627" s="75"/>
      <c r="E627" s="75"/>
      <c r="F627" s="240"/>
      <c r="G627" s="75"/>
      <c r="H627" s="75"/>
      <c r="I627" s="75"/>
      <c r="J627" s="75"/>
      <c r="K627" s="75"/>
      <c r="L627" s="75"/>
      <c r="M627" s="75"/>
      <c r="N627" s="75"/>
      <c r="O627" s="75"/>
      <c r="P627" s="75"/>
      <c r="Q627" s="75"/>
      <c r="R627" s="75"/>
      <c r="S627" s="75"/>
      <c r="T627" s="75"/>
      <c r="U627" s="75"/>
      <c r="V627" s="75"/>
      <c r="W627" s="75"/>
      <c r="X627" s="75"/>
      <c r="Y627" s="75"/>
      <c r="Z627" s="75"/>
    </row>
    <row r="628" ht="14.25" customHeight="1">
      <c r="A628" s="75"/>
      <c r="B628" s="75"/>
      <c r="C628" s="75"/>
      <c r="D628" s="75"/>
      <c r="E628" s="75"/>
      <c r="F628" s="240"/>
      <c r="G628" s="75"/>
      <c r="H628" s="75"/>
      <c r="I628" s="75"/>
      <c r="J628" s="75"/>
      <c r="K628" s="75"/>
      <c r="L628" s="75"/>
      <c r="M628" s="75"/>
      <c r="N628" s="75"/>
      <c r="O628" s="75"/>
      <c r="P628" s="75"/>
      <c r="Q628" s="75"/>
      <c r="R628" s="75"/>
      <c r="S628" s="75"/>
      <c r="T628" s="75"/>
      <c r="U628" s="75"/>
      <c r="V628" s="75"/>
      <c r="W628" s="75"/>
      <c r="X628" s="75"/>
      <c r="Y628" s="75"/>
      <c r="Z628" s="75"/>
    </row>
    <row r="629" ht="14.25" customHeight="1">
      <c r="A629" s="75"/>
      <c r="B629" s="75"/>
      <c r="C629" s="75"/>
      <c r="D629" s="75"/>
      <c r="E629" s="75"/>
      <c r="F629" s="240"/>
      <c r="G629" s="75"/>
      <c r="H629" s="75"/>
      <c r="I629" s="75"/>
      <c r="J629" s="75"/>
      <c r="K629" s="75"/>
      <c r="L629" s="75"/>
      <c r="M629" s="75"/>
      <c r="N629" s="75"/>
      <c r="O629" s="75"/>
      <c r="P629" s="75"/>
      <c r="Q629" s="75"/>
      <c r="R629" s="75"/>
      <c r="S629" s="75"/>
      <c r="T629" s="75"/>
      <c r="U629" s="75"/>
      <c r="V629" s="75"/>
      <c r="W629" s="75"/>
      <c r="X629" s="75"/>
      <c r="Y629" s="75"/>
      <c r="Z629" s="75"/>
    </row>
    <row r="630" ht="14.25" customHeight="1">
      <c r="A630" s="75"/>
      <c r="B630" s="75"/>
      <c r="C630" s="75"/>
      <c r="D630" s="75"/>
      <c r="E630" s="75"/>
      <c r="F630" s="240"/>
      <c r="G630" s="75"/>
      <c r="H630" s="75"/>
      <c r="I630" s="75"/>
      <c r="J630" s="75"/>
      <c r="K630" s="75"/>
      <c r="L630" s="75"/>
      <c r="M630" s="75"/>
      <c r="N630" s="75"/>
      <c r="O630" s="75"/>
      <c r="P630" s="75"/>
      <c r="Q630" s="75"/>
      <c r="R630" s="75"/>
      <c r="S630" s="75"/>
      <c r="T630" s="75"/>
      <c r="U630" s="75"/>
      <c r="V630" s="75"/>
      <c r="W630" s="75"/>
      <c r="X630" s="75"/>
      <c r="Y630" s="75"/>
      <c r="Z630" s="75"/>
    </row>
    <row r="631" ht="14.25" customHeight="1">
      <c r="A631" s="75"/>
      <c r="B631" s="75"/>
      <c r="C631" s="75"/>
      <c r="D631" s="75"/>
      <c r="E631" s="75"/>
      <c r="F631" s="240"/>
      <c r="G631" s="75"/>
      <c r="H631" s="75"/>
      <c r="I631" s="75"/>
      <c r="J631" s="75"/>
      <c r="K631" s="75"/>
      <c r="L631" s="75"/>
      <c r="M631" s="75"/>
      <c r="N631" s="75"/>
      <c r="O631" s="75"/>
      <c r="P631" s="75"/>
      <c r="Q631" s="75"/>
      <c r="R631" s="75"/>
      <c r="S631" s="75"/>
      <c r="T631" s="75"/>
      <c r="U631" s="75"/>
      <c r="V631" s="75"/>
      <c r="W631" s="75"/>
      <c r="X631" s="75"/>
      <c r="Y631" s="75"/>
      <c r="Z631" s="75"/>
    </row>
    <row r="632" ht="14.25" customHeight="1">
      <c r="A632" s="75"/>
      <c r="B632" s="75"/>
      <c r="C632" s="75"/>
      <c r="D632" s="75"/>
      <c r="E632" s="75"/>
      <c r="F632" s="240"/>
      <c r="G632" s="75"/>
      <c r="H632" s="75"/>
      <c r="I632" s="75"/>
      <c r="J632" s="75"/>
      <c r="K632" s="75"/>
      <c r="L632" s="75"/>
      <c r="M632" s="75"/>
      <c r="N632" s="75"/>
      <c r="O632" s="75"/>
      <c r="P632" s="75"/>
      <c r="Q632" s="75"/>
      <c r="R632" s="75"/>
      <c r="S632" s="75"/>
      <c r="T632" s="75"/>
      <c r="U632" s="75"/>
      <c r="V632" s="75"/>
      <c r="W632" s="75"/>
      <c r="X632" s="75"/>
      <c r="Y632" s="75"/>
      <c r="Z632" s="75"/>
    </row>
    <row r="633" ht="14.25" customHeight="1">
      <c r="A633" s="75"/>
      <c r="B633" s="75"/>
      <c r="C633" s="75"/>
      <c r="D633" s="75"/>
      <c r="E633" s="75"/>
      <c r="F633" s="240"/>
      <c r="G633" s="75"/>
      <c r="H633" s="75"/>
      <c r="I633" s="75"/>
      <c r="J633" s="75"/>
      <c r="K633" s="75"/>
      <c r="L633" s="75"/>
      <c r="M633" s="75"/>
      <c r="N633" s="75"/>
      <c r="O633" s="75"/>
      <c r="P633" s="75"/>
      <c r="Q633" s="75"/>
      <c r="R633" s="75"/>
      <c r="S633" s="75"/>
      <c r="T633" s="75"/>
      <c r="U633" s="75"/>
      <c r="V633" s="75"/>
      <c r="W633" s="75"/>
      <c r="X633" s="75"/>
      <c r="Y633" s="75"/>
      <c r="Z633" s="75"/>
    </row>
    <row r="634" ht="14.25" customHeight="1">
      <c r="A634" s="75"/>
      <c r="B634" s="75"/>
      <c r="C634" s="75"/>
      <c r="D634" s="75"/>
      <c r="E634" s="75"/>
      <c r="F634" s="240"/>
      <c r="G634" s="75"/>
      <c r="H634" s="75"/>
      <c r="I634" s="75"/>
      <c r="J634" s="75"/>
      <c r="K634" s="75"/>
      <c r="L634" s="75"/>
      <c r="M634" s="75"/>
      <c r="N634" s="75"/>
      <c r="O634" s="75"/>
      <c r="P634" s="75"/>
      <c r="Q634" s="75"/>
      <c r="R634" s="75"/>
      <c r="S634" s="75"/>
      <c r="T634" s="75"/>
      <c r="U634" s="75"/>
      <c r="V634" s="75"/>
      <c r="W634" s="75"/>
      <c r="X634" s="75"/>
      <c r="Y634" s="75"/>
      <c r="Z634" s="75"/>
    </row>
    <row r="635" ht="14.25" customHeight="1">
      <c r="A635" s="75"/>
      <c r="B635" s="75"/>
      <c r="C635" s="75"/>
      <c r="D635" s="75"/>
      <c r="E635" s="75"/>
      <c r="F635" s="240"/>
      <c r="G635" s="75"/>
      <c r="H635" s="75"/>
      <c r="I635" s="75"/>
      <c r="J635" s="75"/>
      <c r="K635" s="75"/>
      <c r="L635" s="75"/>
      <c r="M635" s="75"/>
      <c r="N635" s="75"/>
      <c r="O635" s="75"/>
      <c r="P635" s="75"/>
      <c r="Q635" s="75"/>
      <c r="R635" s="75"/>
      <c r="S635" s="75"/>
      <c r="T635" s="75"/>
      <c r="U635" s="75"/>
      <c r="V635" s="75"/>
      <c r="W635" s="75"/>
      <c r="X635" s="75"/>
      <c r="Y635" s="75"/>
      <c r="Z635" s="75"/>
    </row>
    <row r="636" ht="14.25" customHeight="1">
      <c r="A636" s="75"/>
      <c r="B636" s="75"/>
      <c r="C636" s="75"/>
      <c r="D636" s="75"/>
      <c r="E636" s="75"/>
      <c r="F636" s="240"/>
      <c r="G636" s="75"/>
      <c r="H636" s="75"/>
      <c r="I636" s="75"/>
      <c r="J636" s="75"/>
      <c r="K636" s="75"/>
      <c r="L636" s="75"/>
      <c r="M636" s="75"/>
      <c r="N636" s="75"/>
      <c r="O636" s="75"/>
      <c r="P636" s="75"/>
      <c r="Q636" s="75"/>
      <c r="R636" s="75"/>
      <c r="S636" s="75"/>
      <c r="T636" s="75"/>
      <c r="U636" s="75"/>
      <c r="V636" s="75"/>
      <c r="W636" s="75"/>
      <c r="X636" s="75"/>
      <c r="Y636" s="75"/>
      <c r="Z636" s="75"/>
    </row>
    <row r="637" ht="14.25" customHeight="1">
      <c r="A637" s="75"/>
      <c r="B637" s="75"/>
      <c r="C637" s="75"/>
      <c r="D637" s="75"/>
      <c r="E637" s="75"/>
      <c r="F637" s="240"/>
      <c r="G637" s="75"/>
      <c r="H637" s="75"/>
      <c r="I637" s="75"/>
      <c r="J637" s="75"/>
      <c r="K637" s="75"/>
      <c r="L637" s="75"/>
      <c r="M637" s="75"/>
      <c r="N637" s="75"/>
      <c r="O637" s="75"/>
      <c r="P637" s="75"/>
      <c r="Q637" s="75"/>
      <c r="R637" s="75"/>
      <c r="S637" s="75"/>
      <c r="T637" s="75"/>
      <c r="U637" s="75"/>
      <c r="V637" s="75"/>
      <c r="W637" s="75"/>
      <c r="X637" s="75"/>
      <c r="Y637" s="75"/>
      <c r="Z637" s="75"/>
    </row>
    <row r="638" ht="14.25" customHeight="1">
      <c r="A638" s="75"/>
      <c r="B638" s="75"/>
      <c r="C638" s="75"/>
      <c r="D638" s="75"/>
      <c r="E638" s="75"/>
      <c r="F638" s="240"/>
      <c r="G638" s="75"/>
      <c r="H638" s="75"/>
      <c r="I638" s="75"/>
      <c r="J638" s="75"/>
      <c r="K638" s="75"/>
      <c r="L638" s="75"/>
      <c r="M638" s="75"/>
      <c r="N638" s="75"/>
      <c r="O638" s="75"/>
      <c r="P638" s="75"/>
      <c r="Q638" s="75"/>
      <c r="R638" s="75"/>
      <c r="S638" s="75"/>
      <c r="T638" s="75"/>
      <c r="U638" s="75"/>
      <c r="V638" s="75"/>
      <c r="W638" s="75"/>
      <c r="X638" s="75"/>
      <c r="Y638" s="75"/>
      <c r="Z638" s="75"/>
    </row>
    <row r="639" ht="14.25" customHeight="1">
      <c r="A639" s="75"/>
      <c r="B639" s="75"/>
      <c r="C639" s="75"/>
      <c r="D639" s="75"/>
      <c r="E639" s="75"/>
      <c r="F639" s="240"/>
      <c r="G639" s="75"/>
      <c r="H639" s="75"/>
      <c r="I639" s="75"/>
      <c r="J639" s="75"/>
      <c r="K639" s="75"/>
      <c r="L639" s="75"/>
      <c r="M639" s="75"/>
      <c r="N639" s="75"/>
      <c r="O639" s="75"/>
      <c r="P639" s="75"/>
      <c r="Q639" s="75"/>
      <c r="R639" s="75"/>
      <c r="S639" s="75"/>
      <c r="T639" s="75"/>
      <c r="U639" s="75"/>
      <c r="V639" s="75"/>
      <c r="W639" s="75"/>
      <c r="X639" s="75"/>
      <c r="Y639" s="75"/>
      <c r="Z639" s="75"/>
    </row>
    <row r="640" ht="14.25" customHeight="1">
      <c r="A640" s="75"/>
      <c r="B640" s="75"/>
      <c r="C640" s="75"/>
      <c r="D640" s="75"/>
      <c r="E640" s="75"/>
      <c r="F640" s="240"/>
      <c r="G640" s="75"/>
      <c r="H640" s="75"/>
      <c r="I640" s="75"/>
      <c r="J640" s="75"/>
      <c r="K640" s="75"/>
      <c r="L640" s="75"/>
      <c r="M640" s="75"/>
      <c r="N640" s="75"/>
      <c r="O640" s="75"/>
      <c r="P640" s="75"/>
      <c r="Q640" s="75"/>
      <c r="R640" s="75"/>
      <c r="S640" s="75"/>
      <c r="T640" s="75"/>
      <c r="U640" s="75"/>
      <c r="V640" s="75"/>
      <c r="W640" s="75"/>
      <c r="X640" s="75"/>
      <c r="Y640" s="75"/>
      <c r="Z640" s="75"/>
    </row>
    <row r="641" ht="14.25" customHeight="1">
      <c r="A641" s="75"/>
      <c r="B641" s="75"/>
      <c r="C641" s="75"/>
      <c r="D641" s="75"/>
      <c r="E641" s="75"/>
      <c r="F641" s="240"/>
      <c r="G641" s="75"/>
      <c r="H641" s="75"/>
      <c r="I641" s="75"/>
      <c r="J641" s="75"/>
      <c r="K641" s="75"/>
      <c r="L641" s="75"/>
      <c r="M641" s="75"/>
      <c r="N641" s="75"/>
      <c r="O641" s="75"/>
      <c r="P641" s="75"/>
      <c r="Q641" s="75"/>
      <c r="R641" s="75"/>
      <c r="S641" s="75"/>
      <c r="T641" s="75"/>
      <c r="U641" s="75"/>
      <c r="V641" s="75"/>
      <c r="W641" s="75"/>
      <c r="X641" s="75"/>
      <c r="Y641" s="75"/>
      <c r="Z641" s="75"/>
    </row>
    <row r="642" ht="14.25" customHeight="1">
      <c r="A642" s="75"/>
      <c r="B642" s="75"/>
      <c r="C642" s="75"/>
      <c r="D642" s="75"/>
      <c r="E642" s="75"/>
      <c r="F642" s="240"/>
      <c r="G642" s="75"/>
      <c r="H642" s="75"/>
      <c r="I642" s="75"/>
      <c r="J642" s="75"/>
      <c r="K642" s="75"/>
      <c r="L642" s="75"/>
      <c r="M642" s="75"/>
      <c r="N642" s="75"/>
      <c r="O642" s="75"/>
      <c r="P642" s="75"/>
      <c r="Q642" s="75"/>
      <c r="R642" s="75"/>
      <c r="S642" s="75"/>
      <c r="T642" s="75"/>
      <c r="U642" s="75"/>
      <c r="V642" s="75"/>
      <c r="W642" s="75"/>
      <c r="X642" s="75"/>
      <c r="Y642" s="75"/>
      <c r="Z642" s="75"/>
    </row>
    <row r="643" ht="14.25" customHeight="1">
      <c r="A643" s="75"/>
      <c r="B643" s="75"/>
      <c r="C643" s="75"/>
      <c r="D643" s="75"/>
      <c r="E643" s="75"/>
      <c r="F643" s="240"/>
      <c r="G643" s="75"/>
      <c r="H643" s="75"/>
      <c r="I643" s="75"/>
      <c r="J643" s="75"/>
      <c r="K643" s="75"/>
      <c r="L643" s="75"/>
      <c r="M643" s="75"/>
      <c r="N643" s="75"/>
      <c r="O643" s="75"/>
      <c r="P643" s="75"/>
      <c r="Q643" s="75"/>
      <c r="R643" s="75"/>
      <c r="S643" s="75"/>
      <c r="T643" s="75"/>
      <c r="U643" s="75"/>
      <c r="V643" s="75"/>
      <c r="W643" s="75"/>
      <c r="X643" s="75"/>
      <c r="Y643" s="75"/>
      <c r="Z643" s="75"/>
    </row>
    <row r="644" ht="14.25" customHeight="1">
      <c r="A644" s="75"/>
      <c r="B644" s="75"/>
      <c r="C644" s="75"/>
      <c r="D644" s="75"/>
      <c r="E644" s="75"/>
      <c r="F644" s="240"/>
      <c r="G644" s="75"/>
      <c r="H644" s="75"/>
      <c r="I644" s="75"/>
      <c r="J644" s="75"/>
      <c r="K644" s="75"/>
      <c r="L644" s="75"/>
      <c r="M644" s="75"/>
      <c r="N644" s="75"/>
      <c r="O644" s="75"/>
      <c r="P644" s="75"/>
      <c r="Q644" s="75"/>
      <c r="R644" s="75"/>
      <c r="S644" s="75"/>
      <c r="T644" s="75"/>
      <c r="U644" s="75"/>
      <c r="V644" s="75"/>
      <c r="W644" s="75"/>
      <c r="X644" s="75"/>
      <c r="Y644" s="75"/>
      <c r="Z644" s="75"/>
    </row>
    <row r="645" ht="14.25" customHeight="1">
      <c r="A645" s="75"/>
      <c r="B645" s="75"/>
      <c r="C645" s="75"/>
      <c r="D645" s="75"/>
      <c r="E645" s="75"/>
      <c r="F645" s="240"/>
      <c r="G645" s="75"/>
      <c r="H645" s="75"/>
      <c r="I645" s="75"/>
      <c r="J645" s="75"/>
      <c r="K645" s="75"/>
      <c r="L645" s="75"/>
      <c r="M645" s="75"/>
      <c r="N645" s="75"/>
      <c r="O645" s="75"/>
      <c r="P645" s="75"/>
      <c r="Q645" s="75"/>
      <c r="R645" s="75"/>
      <c r="S645" s="75"/>
      <c r="T645" s="75"/>
      <c r="U645" s="75"/>
      <c r="V645" s="75"/>
      <c r="W645" s="75"/>
      <c r="X645" s="75"/>
      <c r="Y645" s="75"/>
      <c r="Z645" s="75"/>
    </row>
    <row r="646" ht="14.25" customHeight="1">
      <c r="A646" s="75"/>
      <c r="B646" s="75"/>
      <c r="C646" s="75"/>
      <c r="D646" s="75"/>
      <c r="E646" s="75"/>
      <c r="F646" s="240"/>
      <c r="G646" s="75"/>
      <c r="H646" s="75"/>
      <c r="I646" s="75"/>
      <c r="J646" s="75"/>
      <c r="K646" s="75"/>
      <c r="L646" s="75"/>
      <c r="M646" s="75"/>
      <c r="N646" s="75"/>
      <c r="O646" s="75"/>
      <c r="P646" s="75"/>
      <c r="Q646" s="75"/>
      <c r="R646" s="75"/>
      <c r="S646" s="75"/>
      <c r="T646" s="75"/>
      <c r="U646" s="75"/>
      <c r="V646" s="75"/>
      <c r="W646" s="75"/>
      <c r="X646" s="75"/>
      <c r="Y646" s="75"/>
      <c r="Z646" s="75"/>
    </row>
    <row r="647" ht="14.25" customHeight="1">
      <c r="A647" s="75"/>
      <c r="B647" s="75"/>
      <c r="C647" s="75"/>
      <c r="D647" s="75"/>
      <c r="E647" s="75"/>
      <c r="F647" s="240"/>
      <c r="G647" s="75"/>
      <c r="H647" s="75"/>
      <c r="I647" s="75"/>
      <c r="J647" s="75"/>
      <c r="K647" s="75"/>
      <c r="L647" s="75"/>
      <c r="M647" s="75"/>
      <c r="N647" s="75"/>
      <c r="O647" s="75"/>
      <c r="P647" s="75"/>
      <c r="Q647" s="75"/>
      <c r="R647" s="75"/>
      <c r="S647" s="75"/>
      <c r="T647" s="75"/>
      <c r="U647" s="75"/>
      <c r="V647" s="75"/>
      <c r="W647" s="75"/>
      <c r="X647" s="75"/>
      <c r="Y647" s="75"/>
      <c r="Z647" s="75"/>
    </row>
    <row r="648" ht="14.25" customHeight="1">
      <c r="A648" s="75"/>
      <c r="B648" s="75"/>
      <c r="C648" s="75"/>
      <c r="D648" s="75"/>
      <c r="E648" s="75"/>
      <c r="F648" s="240"/>
      <c r="G648" s="75"/>
      <c r="H648" s="75"/>
      <c r="I648" s="75"/>
      <c r="J648" s="75"/>
      <c r="K648" s="75"/>
      <c r="L648" s="75"/>
      <c r="M648" s="75"/>
      <c r="N648" s="75"/>
      <c r="O648" s="75"/>
      <c r="P648" s="75"/>
      <c r="Q648" s="75"/>
      <c r="R648" s="75"/>
      <c r="S648" s="75"/>
      <c r="T648" s="75"/>
      <c r="U648" s="75"/>
      <c r="V648" s="75"/>
      <c r="W648" s="75"/>
      <c r="X648" s="75"/>
      <c r="Y648" s="75"/>
      <c r="Z648" s="75"/>
    </row>
    <row r="649" ht="14.25" customHeight="1">
      <c r="A649" s="75"/>
      <c r="B649" s="75"/>
      <c r="C649" s="75"/>
      <c r="D649" s="75"/>
      <c r="E649" s="75"/>
      <c r="F649" s="240"/>
      <c r="G649" s="75"/>
      <c r="H649" s="75"/>
      <c r="I649" s="75"/>
      <c r="J649" s="75"/>
      <c r="K649" s="75"/>
      <c r="L649" s="75"/>
      <c r="M649" s="75"/>
      <c r="N649" s="75"/>
      <c r="O649" s="75"/>
      <c r="P649" s="75"/>
      <c r="Q649" s="75"/>
      <c r="R649" s="75"/>
      <c r="S649" s="75"/>
      <c r="T649" s="75"/>
      <c r="U649" s="75"/>
      <c r="V649" s="75"/>
      <c r="W649" s="75"/>
      <c r="X649" s="75"/>
      <c r="Y649" s="75"/>
      <c r="Z649" s="75"/>
    </row>
    <row r="650" ht="14.25" customHeight="1">
      <c r="A650" s="75"/>
      <c r="B650" s="75"/>
      <c r="C650" s="75"/>
      <c r="D650" s="75"/>
      <c r="E650" s="75"/>
      <c r="F650" s="240"/>
      <c r="G650" s="75"/>
      <c r="H650" s="75"/>
      <c r="I650" s="75"/>
      <c r="J650" s="75"/>
      <c r="K650" s="75"/>
      <c r="L650" s="75"/>
      <c r="M650" s="75"/>
      <c r="N650" s="75"/>
      <c r="O650" s="75"/>
      <c r="P650" s="75"/>
      <c r="Q650" s="75"/>
      <c r="R650" s="75"/>
      <c r="S650" s="75"/>
      <c r="T650" s="75"/>
      <c r="U650" s="75"/>
      <c r="V650" s="75"/>
      <c r="W650" s="75"/>
      <c r="X650" s="75"/>
      <c r="Y650" s="75"/>
      <c r="Z650" s="75"/>
    </row>
    <row r="651" ht="14.25" customHeight="1">
      <c r="A651" s="75"/>
      <c r="B651" s="75"/>
      <c r="C651" s="75"/>
      <c r="D651" s="75"/>
      <c r="E651" s="75"/>
      <c r="F651" s="240"/>
      <c r="G651" s="75"/>
      <c r="H651" s="75"/>
      <c r="I651" s="75"/>
      <c r="J651" s="75"/>
      <c r="K651" s="75"/>
      <c r="L651" s="75"/>
      <c r="M651" s="75"/>
      <c r="N651" s="75"/>
      <c r="O651" s="75"/>
      <c r="P651" s="75"/>
      <c r="Q651" s="75"/>
      <c r="R651" s="75"/>
      <c r="S651" s="75"/>
      <c r="T651" s="75"/>
      <c r="U651" s="75"/>
      <c r="V651" s="75"/>
      <c r="W651" s="75"/>
      <c r="X651" s="75"/>
      <c r="Y651" s="75"/>
      <c r="Z651" s="75"/>
    </row>
    <row r="652" ht="14.25" customHeight="1">
      <c r="A652" s="75"/>
      <c r="B652" s="75"/>
      <c r="C652" s="75"/>
      <c r="D652" s="75"/>
      <c r="E652" s="75"/>
      <c r="F652" s="240"/>
      <c r="G652" s="75"/>
      <c r="H652" s="75"/>
      <c r="I652" s="75"/>
      <c r="J652" s="75"/>
      <c r="K652" s="75"/>
      <c r="L652" s="75"/>
      <c r="M652" s="75"/>
      <c r="N652" s="75"/>
      <c r="O652" s="75"/>
      <c r="P652" s="75"/>
      <c r="Q652" s="75"/>
      <c r="R652" s="75"/>
      <c r="S652" s="75"/>
      <c r="T652" s="75"/>
      <c r="U652" s="75"/>
      <c r="V652" s="75"/>
      <c r="W652" s="75"/>
      <c r="X652" s="75"/>
      <c r="Y652" s="75"/>
      <c r="Z652" s="75"/>
    </row>
    <row r="653" ht="14.25" customHeight="1">
      <c r="A653" s="75"/>
      <c r="B653" s="75"/>
      <c r="C653" s="75"/>
      <c r="D653" s="75"/>
      <c r="E653" s="75"/>
      <c r="F653" s="240"/>
      <c r="G653" s="75"/>
      <c r="H653" s="75"/>
      <c r="I653" s="75"/>
      <c r="J653" s="75"/>
      <c r="K653" s="75"/>
      <c r="L653" s="75"/>
      <c r="M653" s="75"/>
      <c r="N653" s="75"/>
      <c r="O653" s="75"/>
      <c r="P653" s="75"/>
      <c r="Q653" s="75"/>
      <c r="R653" s="75"/>
      <c r="S653" s="75"/>
      <c r="T653" s="75"/>
      <c r="U653" s="75"/>
      <c r="V653" s="75"/>
      <c r="W653" s="75"/>
      <c r="X653" s="75"/>
      <c r="Y653" s="75"/>
      <c r="Z653" s="75"/>
    </row>
    <row r="654" ht="14.25" customHeight="1">
      <c r="A654" s="75"/>
      <c r="B654" s="75"/>
      <c r="C654" s="75"/>
      <c r="D654" s="75"/>
      <c r="E654" s="75"/>
      <c r="F654" s="240"/>
      <c r="G654" s="75"/>
      <c r="H654" s="75"/>
      <c r="I654" s="75"/>
      <c r="J654" s="75"/>
      <c r="K654" s="75"/>
      <c r="L654" s="75"/>
      <c r="M654" s="75"/>
      <c r="N654" s="75"/>
      <c r="O654" s="75"/>
      <c r="P654" s="75"/>
      <c r="Q654" s="75"/>
      <c r="R654" s="75"/>
      <c r="S654" s="75"/>
      <c r="T654" s="75"/>
      <c r="U654" s="75"/>
      <c r="V654" s="75"/>
      <c r="W654" s="75"/>
      <c r="X654" s="75"/>
      <c r="Y654" s="75"/>
      <c r="Z654" s="75"/>
    </row>
    <row r="655" ht="14.25" customHeight="1">
      <c r="A655" s="75"/>
      <c r="B655" s="75"/>
      <c r="C655" s="75"/>
      <c r="D655" s="75"/>
      <c r="E655" s="75"/>
      <c r="F655" s="240"/>
      <c r="G655" s="75"/>
      <c r="H655" s="75"/>
      <c r="I655" s="75"/>
      <c r="J655" s="75"/>
      <c r="K655" s="75"/>
      <c r="L655" s="75"/>
      <c r="M655" s="75"/>
      <c r="N655" s="75"/>
      <c r="O655" s="75"/>
      <c r="P655" s="75"/>
      <c r="Q655" s="75"/>
      <c r="R655" s="75"/>
      <c r="S655" s="75"/>
      <c r="T655" s="75"/>
      <c r="U655" s="75"/>
      <c r="V655" s="75"/>
      <c r="W655" s="75"/>
      <c r="X655" s="75"/>
      <c r="Y655" s="75"/>
      <c r="Z655" s="75"/>
    </row>
    <row r="656" ht="14.25" customHeight="1">
      <c r="A656" s="75"/>
      <c r="B656" s="75"/>
      <c r="C656" s="75"/>
      <c r="D656" s="75"/>
      <c r="E656" s="75"/>
      <c r="F656" s="240"/>
      <c r="G656" s="75"/>
      <c r="H656" s="75"/>
      <c r="I656" s="75"/>
      <c r="J656" s="75"/>
      <c r="K656" s="75"/>
      <c r="L656" s="75"/>
      <c r="M656" s="75"/>
      <c r="N656" s="75"/>
      <c r="O656" s="75"/>
      <c r="P656" s="75"/>
      <c r="Q656" s="75"/>
      <c r="R656" s="75"/>
      <c r="S656" s="75"/>
      <c r="T656" s="75"/>
      <c r="U656" s="75"/>
      <c r="V656" s="75"/>
      <c r="W656" s="75"/>
      <c r="X656" s="75"/>
      <c r="Y656" s="75"/>
      <c r="Z656" s="75"/>
    </row>
    <row r="657" ht="14.25" customHeight="1">
      <c r="A657" s="75"/>
      <c r="B657" s="75"/>
      <c r="C657" s="75"/>
      <c r="D657" s="75"/>
      <c r="E657" s="75"/>
      <c r="F657" s="240"/>
      <c r="G657" s="75"/>
      <c r="H657" s="75"/>
      <c r="I657" s="75"/>
      <c r="J657" s="75"/>
      <c r="K657" s="75"/>
      <c r="L657" s="75"/>
      <c r="M657" s="75"/>
      <c r="N657" s="75"/>
      <c r="O657" s="75"/>
      <c r="P657" s="75"/>
      <c r="Q657" s="75"/>
      <c r="R657" s="75"/>
      <c r="S657" s="75"/>
      <c r="T657" s="75"/>
      <c r="U657" s="75"/>
      <c r="V657" s="75"/>
      <c r="W657" s="75"/>
      <c r="X657" s="75"/>
      <c r="Y657" s="75"/>
      <c r="Z657" s="75"/>
    </row>
    <row r="658" ht="14.25" customHeight="1">
      <c r="A658" s="75"/>
      <c r="B658" s="75"/>
      <c r="C658" s="75"/>
      <c r="D658" s="75"/>
      <c r="E658" s="75"/>
      <c r="F658" s="240"/>
      <c r="G658" s="75"/>
      <c r="H658" s="75"/>
      <c r="I658" s="75"/>
      <c r="J658" s="75"/>
      <c r="K658" s="75"/>
      <c r="L658" s="75"/>
      <c r="M658" s="75"/>
      <c r="N658" s="75"/>
      <c r="O658" s="75"/>
      <c r="P658" s="75"/>
      <c r="Q658" s="75"/>
      <c r="R658" s="75"/>
      <c r="S658" s="75"/>
      <c r="T658" s="75"/>
      <c r="U658" s="75"/>
      <c r="V658" s="75"/>
      <c r="W658" s="75"/>
      <c r="X658" s="75"/>
      <c r="Y658" s="75"/>
      <c r="Z658" s="75"/>
    </row>
    <row r="659" ht="14.25" customHeight="1">
      <c r="A659" s="75"/>
      <c r="B659" s="75"/>
      <c r="C659" s="75"/>
      <c r="D659" s="75"/>
      <c r="E659" s="75"/>
      <c r="F659" s="240"/>
      <c r="G659" s="75"/>
      <c r="H659" s="75"/>
      <c r="I659" s="75"/>
      <c r="J659" s="75"/>
      <c r="K659" s="75"/>
      <c r="L659" s="75"/>
      <c r="M659" s="75"/>
      <c r="N659" s="75"/>
      <c r="O659" s="75"/>
      <c r="P659" s="75"/>
      <c r="Q659" s="75"/>
      <c r="R659" s="75"/>
      <c r="S659" s="75"/>
      <c r="T659" s="75"/>
      <c r="U659" s="75"/>
      <c r="V659" s="75"/>
      <c r="W659" s="75"/>
      <c r="X659" s="75"/>
      <c r="Y659" s="75"/>
      <c r="Z659" s="75"/>
    </row>
    <row r="660" ht="14.25" customHeight="1">
      <c r="A660" s="75"/>
      <c r="B660" s="75"/>
      <c r="C660" s="75"/>
      <c r="D660" s="75"/>
      <c r="E660" s="75"/>
      <c r="F660" s="240"/>
      <c r="G660" s="75"/>
      <c r="H660" s="75"/>
      <c r="I660" s="75"/>
      <c r="J660" s="75"/>
      <c r="K660" s="75"/>
      <c r="L660" s="75"/>
      <c r="M660" s="75"/>
      <c r="N660" s="75"/>
      <c r="O660" s="75"/>
      <c r="P660" s="75"/>
      <c r="Q660" s="75"/>
      <c r="R660" s="75"/>
      <c r="S660" s="75"/>
      <c r="T660" s="75"/>
      <c r="U660" s="75"/>
      <c r="V660" s="75"/>
      <c r="W660" s="75"/>
      <c r="X660" s="75"/>
      <c r="Y660" s="75"/>
      <c r="Z660" s="75"/>
    </row>
    <row r="661" ht="14.25" customHeight="1">
      <c r="A661" s="75"/>
      <c r="B661" s="75"/>
      <c r="C661" s="75"/>
      <c r="D661" s="75"/>
      <c r="E661" s="75"/>
      <c r="F661" s="240"/>
      <c r="G661" s="75"/>
      <c r="H661" s="75"/>
      <c r="I661" s="75"/>
      <c r="J661" s="75"/>
      <c r="K661" s="75"/>
      <c r="L661" s="75"/>
      <c r="M661" s="75"/>
      <c r="N661" s="75"/>
      <c r="O661" s="75"/>
      <c r="P661" s="75"/>
      <c r="Q661" s="75"/>
      <c r="R661" s="75"/>
      <c r="S661" s="75"/>
      <c r="T661" s="75"/>
      <c r="U661" s="75"/>
      <c r="V661" s="75"/>
      <c r="W661" s="75"/>
      <c r="X661" s="75"/>
      <c r="Y661" s="75"/>
      <c r="Z661" s="75"/>
    </row>
    <row r="662" ht="14.25" customHeight="1">
      <c r="A662" s="75"/>
      <c r="B662" s="75"/>
      <c r="C662" s="75"/>
      <c r="D662" s="75"/>
      <c r="E662" s="75"/>
      <c r="F662" s="240"/>
      <c r="G662" s="75"/>
      <c r="H662" s="75"/>
      <c r="I662" s="75"/>
      <c r="J662" s="75"/>
      <c r="K662" s="75"/>
      <c r="L662" s="75"/>
      <c r="M662" s="75"/>
      <c r="N662" s="75"/>
      <c r="O662" s="75"/>
      <c r="P662" s="75"/>
      <c r="Q662" s="75"/>
      <c r="R662" s="75"/>
      <c r="S662" s="75"/>
      <c r="T662" s="75"/>
      <c r="U662" s="75"/>
      <c r="V662" s="75"/>
      <c r="W662" s="75"/>
      <c r="X662" s="75"/>
      <c r="Y662" s="75"/>
      <c r="Z662" s="75"/>
    </row>
    <row r="663" ht="14.25" customHeight="1">
      <c r="A663" s="75"/>
      <c r="B663" s="75"/>
      <c r="C663" s="75"/>
      <c r="D663" s="75"/>
      <c r="E663" s="75"/>
      <c r="F663" s="240"/>
      <c r="G663" s="75"/>
      <c r="H663" s="75"/>
      <c r="I663" s="75"/>
      <c r="J663" s="75"/>
      <c r="K663" s="75"/>
      <c r="L663" s="75"/>
      <c r="M663" s="75"/>
      <c r="N663" s="75"/>
      <c r="O663" s="75"/>
      <c r="P663" s="75"/>
      <c r="Q663" s="75"/>
      <c r="R663" s="75"/>
      <c r="S663" s="75"/>
      <c r="T663" s="75"/>
      <c r="U663" s="75"/>
      <c r="V663" s="75"/>
      <c r="W663" s="75"/>
      <c r="X663" s="75"/>
      <c r="Y663" s="75"/>
      <c r="Z663" s="75"/>
    </row>
    <row r="664" ht="14.25" customHeight="1">
      <c r="A664" s="75"/>
      <c r="B664" s="75"/>
      <c r="C664" s="75"/>
      <c r="D664" s="75"/>
      <c r="E664" s="75"/>
      <c r="F664" s="240"/>
      <c r="G664" s="75"/>
      <c r="H664" s="75"/>
      <c r="I664" s="75"/>
      <c r="J664" s="75"/>
      <c r="K664" s="75"/>
      <c r="L664" s="75"/>
      <c r="M664" s="75"/>
      <c r="N664" s="75"/>
      <c r="O664" s="75"/>
      <c r="P664" s="75"/>
      <c r="Q664" s="75"/>
      <c r="R664" s="75"/>
      <c r="S664" s="75"/>
      <c r="T664" s="75"/>
      <c r="U664" s="75"/>
      <c r="V664" s="75"/>
      <c r="W664" s="75"/>
      <c r="X664" s="75"/>
      <c r="Y664" s="75"/>
      <c r="Z664" s="75"/>
    </row>
    <row r="665" ht="14.25" customHeight="1">
      <c r="A665" s="75"/>
      <c r="B665" s="75"/>
      <c r="C665" s="75"/>
      <c r="D665" s="75"/>
      <c r="E665" s="75"/>
      <c r="F665" s="240"/>
      <c r="G665" s="75"/>
      <c r="H665" s="75"/>
      <c r="I665" s="75"/>
      <c r="J665" s="75"/>
      <c r="K665" s="75"/>
      <c r="L665" s="75"/>
      <c r="M665" s="75"/>
      <c r="N665" s="75"/>
      <c r="O665" s="75"/>
      <c r="P665" s="75"/>
      <c r="Q665" s="75"/>
      <c r="R665" s="75"/>
      <c r="S665" s="75"/>
      <c r="T665" s="75"/>
      <c r="U665" s="75"/>
      <c r="V665" s="75"/>
      <c r="W665" s="75"/>
      <c r="X665" s="75"/>
      <c r="Y665" s="75"/>
      <c r="Z665" s="75"/>
    </row>
    <row r="666" ht="14.25" customHeight="1">
      <c r="A666" s="75"/>
      <c r="B666" s="75"/>
      <c r="C666" s="75"/>
      <c r="D666" s="75"/>
      <c r="E666" s="75"/>
      <c r="F666" s="240"/>
      <c r="G666" s="75"/>
      <c r="H666" s="75"/>
      <c r="I666" s="75"/>
      <c r="J666" s="75"/>
      <c r="K666" s="75"/>
      <c r="L666" s="75"/>
      <c r="M666" s="75"/>
      <c r="N666" s="75"/>
      <c r="O666" s="75"/>
      <c r="P666" s="75"/>
      <c r="Q666" s="75"/>
      <c r="R666" s="75"/>
      <c r="S666" s="75"/>
      <c r="T666" s="75"/>
      <c r="U666" s="75"/>
      <c r="V666" s="75"/>
      <c r="W666" s="75"/>
      <c r="X666" s="75"/>
      <c r="Y666" s="75"/>
      <c r="Z666" s="75"/>
    </row>
    <row r="667" ht="14.25" customHeight="1">
      <c r="A667" s="75"/>
      <c r="B667" s="75"/>
      <c r="C667" s="75"/>
      <c r="D667" s="75"/>
      <c r="E667" s="75"/>
      <c r="F667" s="240"/>
      <c r="G667" s="75"/>
      <c r="H667" s="75"/>
      <c r="I667" s="75"/>
      <c r="J667" s="75"/>
      <c r="K667" s="75"/>
      <c r="L667" s="75"/>
      <c r="M667" s="75"/>
      <c r="N667" s="75"/>
      <c r="O667" s="75"/>
      <c r="P667" s="75"/>
      <c r="Q667" s="75"/>
      <c r="R667" s="75"/>
      <c r="S667" s="75"/>
      <c r="T667" s="75"/>
      <c r="U667" s="75"/>
      <c r="V667" s="75"/>
      <c r="W667" s="75"/>
      <c r="X667" s="75"/>
      <c r="Y667" s="75"/>
      <c r="Z667" s="75"/>
    </row>
    <row r="668" ht="14.25" customHeight="1">
      <c r="A668" s="75"/>
      <c r="B668" s="75"/>
      <c r="C668" s="75"/>
      <c r="D668" s="75"/>
      <c r="E668" s="75"/>
      <c r="F668" s="240"/>
      <c r="G668" s="75"/>
      <c r="H668" s="75"/>
      <c r="I668" s="75"/>
      <c r="J668" s="75"/>
      <c r="K668" s="75"/>
      <c r="L668" s="75"/>
      <c r="M668" s="75"/>
      <c r="N668" s="75"/>
      <c r="O668" s="75"/>
      <c r="P668" s="75"/>
      <c r="Q668" s="75"/>
      <c r="R668" s="75"/>
      <c r="S668" s="75"/>
      <c r="T668" s="75"/>
      <c r="U668" s="75"/>
      <c r="V668" s="75"/>
      <c r="W668" s="75"/>
      <c r="X668" s="75"/>
      <c r="Y668" s="75"/>
      <c r="Z668" s="75"/>
    </row>
    <row r="669" ht="14.25" customHeight="1">
      <c r="A669" s="75"/>
      <c r="B669" s="75"/>
      <c r="C669" s="75"/>
      <c r="D669" s="75"/>
      <c r="E669" s="75"/>
      <c r="F669" s="240"/>
      <c r="G669" s="75"/>
      <c r="H669" s="75"/>
      <c r="I669" s="75"/>
      <c r="J669" s="75"/>
      <c r="K669" s="75"/>
      <c r="L669" s="75"/>
      <c r="M669" s="75"/>
      <c r="N669" s="75"/>
      <c r="O669" s="75"/>
      <c r="P669" s="75"/>
      <c r="Q669" s="75"/>
      <c r="R669" s="75"/>
      <c r="S669" s="75"/>
      <c r="T669" s="75"/>
      <c r="U669" s="75"/>
      <c r="V669" s="75"/>
      <c r="W669" s="75"/>
      <c r="X669" s="75"/>
      <c r="Y669" s="75"/>
      <c r="Z669" s="75"/>
    </row>
    <row r="670" ht="14.25" customHeight="1">
      <c r="A670" s="75"/>
      <c r="B670" s="75"/>
      <c r="C670" s="75"/>
      <c r="D670" s="75"/>
      <c r="E670" s="75"/>
      <c r="F670" s="240"/>
      <c r="G670" s="75"/>
      <c r="H670" s="75"/>
      <c r="I670" s="75"/>
      <c r="J670" s="75"/>
      <c r="K670" s="75"/>
      <c r="L670" s="75"/>
      <c r="M670" s="75"/>
      <c r="N670" s="75"/>
      <c r="O670" s="75"/>
      <c r="P670" s="75"/>
      <c r="Q670" s="75"/>
      <c r="R670" s="75"/>
      <c r="S670" s="75"/>
      <c r="T670" s="75"/>
      <c r="U670" s="75"/>
      <c r="V670" s="75"/>
      <c r="W670" s="75"/>
      <c r="X670" s="75"/>
      <c r="Y670" s="75"/>
      <c r="Z670" s="75"/>
    </row>
    <row r="671" ht="14.25" customHeight="1">
      <c r="A671" s="75"/>
      <c r="B671" s="75"/>
      <c r="C671" s="75"/>
      <c r="D671" s="75"/>
      <c r="E671" s="75"/>
      <c r="F671" s="240"/>
      <c r="G671" s="75"/>
      <c r="H671" s="75"/>
      <c r="I671" s="75"/>
      <c r="J671" s="75"/>
      <c r="K671" s="75"/>
      <c r="L671" s="75"/>
      <c r="M671" s="75"/>
      <c r="N671" s="75"/>
      <c r="O671" s="75"/>
      <c r="P671" s="75"/>
      <c r="Q671" s="75"/>
      <c r="R671" s="75"/>
      <c r="S671" s="75"/>
      <c r="T671" s="75"/>
      <c r="U671" s="75"/>
      <c r="V671" s="75"/>
      <c r="W671" s="75"/>
      <c r="X671" s="75"/>
      <c r="Y671" s="75"/>
      <c r="Z671" s="75"/>
    </row>
    <row r="672" ht="14.25" customHeight="1">
      <c r="A672" s="75"/>
      <c r="B672" s="75"/>
      <c r="C672" s="75"/>
      <c r="D672" s="75"/>
      <c r="E672" s="75"/>
      <c r="F672" s="240"/>
      <c r="G672" s="75"/>
      <c r="H672" s="75"/>
      <c r="I672" s="75"/>
      <c r="J672" s="75"/>
      <c r="K672" s="75"/>
      <c r="L672" s="75"/>
      <c r="M672" s="75"/>
      <c r="N672" s="75"/>
      <c r="O672" s="75"/>
      <c r="P672" s="75"/>
      <c r="Q672" s="75"/>
      <c r="R672" s="75"/>
      <c r="S672" s="75"/>
      <c r="T672" s="75"/>
      <c r="U672" s="75"/>
      <c r="V672" s="75"/>
      <c r="W672" s="75"/>
      <c r="X672" s="75"/>
      <c r="Y672" s="75"/>
      <c r="Z672" s="75"/>
    </row>
    <row r="673" ht="14.25" customHeight="1">
      <c r="A673" s="75"/>
      <c r="B673" s="75"/>
      <c r="C673" s="75"/>
      <c r="D673" s="75"/>
      <c r="E673" s="75"/>
      <c r="F673" s="240"/>
      <c r="G673" s="75"/>
      <c r="H673" s="75"/>
      <c r="I673" s="75"/>
      <c r="J673" s="75"/>
      <c r="K673" s="75"/>
      <c r="L673" s="75"/>
      <c r="M673" s="75"/>
      <c r="N673" s="75"/>
      <c r="O673" s="75"/>
      <c r="P673" s="75"/>
      <c r="Q673" s="75"/>
      <c r="R673" s="75"/>
      <c r="S673" s="75"/>
      <c r="T673" s="75"/>
      <c r="U673" s="75"/>
      <c r="V673" s="75"/>
      <c r="W673" s="75"/>
      <c r="X673" s="75"/>
      <c r="Y673" s="75"/>
      <c r="Z673" s="75"/>
    </row>
    <row r="674" ht="14.25" customHeight="1">
      <c r="A674" s="75"/>
      <c r="B674" s="75"/>
      <c r="C674" s="75"/>
      <c r="D674" s="75"/>
      <c r="E674" s="75"/>
      <c r="F674" s="240"/>
      <c r="G674" s="75"/>
      <c r="H674" s="75"/>
      <c r="I674" s="75"/>
      <c r="J674" s="75"/>
      <c r="K674" s="75"/>
      <c r="L674" s="75"/>
      <c r="M674" s="75"/>
      <c r="N674" s="75"/>
      <c r="O674" s="75"/>
      <c r="P674" s="75"/>
      <c r="Q674" s="75"/>
      <c r="R674" s="75"/>
      <c r="S674" s="75"/>
      <c r="T674" s="75"/>
      <c r="U674" s="75"/>
      <c r="V674" s="75"/>
      <c r="W674" s="75"/>
      <c r="X674" s="75"/>
      <c r="Y674" s="75"/>
      <c r="Z674" s="75"/>
    </row>
    <row r="675" ht="14.25" customHeight="1">
      <c r="A675" s="75"/>
      <c r="B675" s="75"/>
      <c r="C675" s="75"/>
      <c r="D675" s="75"/>
      <c r="E675" s="75"/>
      <c r="F675" s="240"/>
      <c r="G675" s="75"/>
      <c r="H675" s="75"/>
      <c r="I675" s="75"/>
      <c r="J675" s="75"/>
      <c r="K675" s="75"/>
      <c r="L675" s="75"/>
      <c r="M675" s="75"/>
      <c r="N675" s="75"/>
      <c r="O675" s="75"/>
      <c r="P675" s="75"/>
      <c r="Q675" s="75"/>
      <c r="R675" s="75"/>
      <c r="S675" s="75"/>
      <c r="T675" s="75"/>
      <c r="U675" s="75"/>
      <c r="V675" s="75"/>
      <c r="W675" s="75"/>
      <c r="X675" s="75"/>
      <c r="Y675" s="75"/>
      <c r="Z675" s="75"/>
    </row>
    <row r="676" ht="14.25" customHeight="1">
      <c r="A676" s="75"/>
      <c r="B676" s="75"/>
      <c r="C676" s="75"/>
      <c r="D676" s="75"/>
      <c r="E676" s="75"/>
      <c r="F676" s="240"/>
      <c r="G676" s="75"/>
      <c r="H676" s="75"/>
      <c r="I676" s="75"/>
      <c r="J676" s="75"/>
      <c r="K676" s="75"/>
      <c r="L676" s="75"/>
      <c r="M676" s="75"/>
      <c r="N676" s="75"/>
      <c r="O676" s="75"/>
      <c r="P676" s="75"/>
      <c r="Q676" s="75"/>
      <c r="R676" s="75"/>
      <c r="S676" s="75"/>
      <c r="T676" s="75"/>
      <c r="U676" s="75"/>
      <c r="V676" s="75"/>
      <c r="W676" s="75"/>
      <c r="X676" s="75"/>
      <c r="Y676" s="75"/>
      <c r="Z676" s="75"/>
    </row>
    <row r="677" ht="14.25" customHeight="1">
      <c r="A677" s="75"/>
      <c r="B677" s="75"/>
      <c r="C677" s="75"/>
      <c r="D677" s="75"/>
      <c r="E677" s="75"/>
      <c r="F677" s="240"/>
      <c r="G677" s="75"/>
      <c r="H677" s="75"/>
      <c r="I677" s="75"/>
      <c r="J677" s="75"/>
      <c r="K677" s="75"/>
      <c r="L677" s="75"/>
      <c r="M677" s="75"/>
      <c r="N677" s="75"/>
      <c r="O677" s="75"/>
      <c r="P677" s="75"/>
      <c r="Q677" s="75"/>
      <c r="R677" s="75"/>
      <c r="S677" s="75"/>
      <c r="T677" s="75"/>
      <c r="U677" s="75"/>
      <c r="V677" s="75"/>
      <c r="W677" s="75"/>
      <c r="X677" s="75"/>
      <c r="Y677" s="75"/>
      <c r="Z677" s="75"/>
    </row>
    <row r="678" ht="14.25" customHeight="1">
      <c r="A678" s="75"/>
      <c r="B678" s="75"/>
      <c r="C678" s="75"/>
      <c r="D678" s="75"/>
      <c r="E678" s="75"/>
      <c r="F678" s="240"/>
      <c r="G678" s="75"/>
      <c r="H678" s="75"/>
      <c r="I678" s="75"/>
      <c r="J678" s="75"/>
      <c r="K678" s="75"/>
      <c r="L678" s="75"/>
      <c r="M678" s="75"/>
      <c r="N678" s="75"/>
      <c r="O678" s="75"/>
      <c r="P678" s="75"/>
      <c r="Q678" s="75"/>
      <c r="R678" s="75"/>
      <c r="S678" s="75"/>
      <c r="T678" s="75"/>
      <c r="U678" s="75"/>
      <c r="V678" s="75"/>
      <c r="W678" s="75"/>
      <c r="X678" s="75"/>
      <c r="Y678" s="75"/>
      <c r="Z678" s="75"/>
    </row>
    <row r="679" ht="14.25" customHeight="1">
      <c r="A679" s="75"/>
      <c r="B679" s="75"/>
      <c r="C679" s="75"/>
      <c r="D679" s="75"/>
      <c r="E679" s="75"/>
      <c r="F679" s="240"/>
      <c r="G679" s="75"/>
      <c r="H679" s="75"/>
      <c r="I679" s="75"/>
      <c r="J679" s="75"/>
      <c r="K679" s="75"/>
      <c r="L679" s="75"/>
      <c r="M679" s="75"/>
      <c r="N679" s="75"/>
      <c r="O679" s="75"/>
      <c r="P679" s="75"/>
      <c r="Q679" s="75"/>
      <c r="R679" s="75"/>
      <c r="S679" s="75"/>
      <c r="T679" s="75"/>
      <c r="U679" s="75"/>
      <c r="V679" s="75"/>
      <c r="W679" s="75"/>
      <c r="X679" s="75"/>
      <c r="Y679" s="75"/>
      <c r="Z679" s="75"/>
    </row>
    <row r="680" ht="14.25" customHeight="1">
      <c r="A680" s="75"/>
      <c r="B680" s="75"/>
      <c r="C680" s="75"/>
      <c r="D680" s="75"/>
      <c r="E680" s="75"/>
      <c r="F680" s="240"/>
      <c r="G680" s="75"/>
      <c r="H680" s="75"/>
      <c r="I680" s="75"/>
      <c r="J680" s="75"/>
      <c r="K680" s="75"/>
      <c r="L680" s="75"/>
      <c r="M680" s="75"/>
      <c r="N680" s="75"/>
      <c r="O680" s="75"/>
      <c r="P680" s="75"/>
      <c r="Q680" s="75"/>
      <c r="R680" s="75"/>
      <c r="S680" s="75"/>
      <c r="T680" s="75"/>
      <c r="U680" s="75"/>
      <c r="V680" s="75"/>
      <c r="W680" s="75"/>
      <c r="X680" s="75"/>
      <c r="Y680" s="75"/>
      <c r="Z680" s="75"/>
    </row>
    <row r="681" ht="14.25" customHeight="1">
      <c r="A681" s="75"/>
      <c r="B681" s="75"/>
      <c r="C681" s="75"/>
      <c r="D681" s="75"/>
      <c r="E681" s="75"/>
      <c r="F681" s="240"/>
      <c r="G681" s="75"/>
      <c r="H681" s="75"/>
      <c r="I681" s="75"/>
      <c r="J681" s="75"/>
      <c r="K681" s="75"/>
      <c r="L681" s="75"/>
      <c r="M681" s="75"/>
      <c r="N681" s="75"/>
      <c r="O681" s="75"/>
      <c r="P681" s="75"/>
      <c r="Q681" s="75"/>
      <c r="R681" s="75"/>
      <c r="S681" s="75"/>
      <c r="T681" s="75"/>
      <c r="U681" s="75"/>
      <c r="V681" s="75"/>
      <c r="W681" s="75"/>
      <c r="X681" s="75"/>
      <c r="Y681" s="75"/>
      <c r="Z681" s="75"/>
    </row>
    <row r="682" ht="14.25" customHeight="1">
      <c r="A682" s="75"/>
      <c r="B682" s="75"/>
      <c r="C682" s="75"/>
      <c r="D682" s="75"/>
      <c r="E682" s="75"/>
      <c r="F682" s="240"/>
      <c r="G682" s="75"/>
      <c r="H682" s="75"/>
      <c r="I682" s="75"/>
      <c r="J682" s="75"/>
      <c r="K682" s="75"/>
      <c r="L682" s="75"/>
      <c r="M682" s="75"/>
      <c r="N682" s="75"/>
      <c r="O682" s="75"/>
      <c r="P682" s="75"/>
      <c r="Q682" s="75"/>
      <c r="R682" s="75"/>
      <c r="S682" s="75"/>
      <c r="T682" s="75"/>
      <c r="U682" s="75"/>
      <c r="V682" s="75"/>
      <c r="W682" s="75"/>
      <c r="X682" s="75"/>
      <c r="Y682" s="75"/>
      <c r="Z682" s="75"/>
    </row>
    <row r="683" ht="14.25" customHeight="1">
      <c r="A683" s="75"/>
      <c r="B683" s="75"/>
      <c r="C683" s="75"/>
      <c r="D683" s="75"/>
      <c r="E683" s="75"/>
      <c r="F683" s="240"/>
      <c r="G683" s="75"/>
      <c r="H683" s="75"/>
      <c r="I683" s="75"/>
      <c r="J683" s="75"/>
      <c r="K683" s="75"/>
      <c r="L683" s="75"/>
      <c r="M683" s="75"/>
      <c r="N683" s="75"/>
      <c r="O683" s="75"/>
      <c r="P683" s="75"/>
      <c r="Q683" s="75"/>
      <c r="R683" s="75"/>
      <c r="S683" s="75"/>
      <c r="T683" s="75"/>
      <c r="U683" s="75"/>
      <c r="V683" s="75"/>
      <c r="W683" s="75"/>
      <c r="X683" s="75"/>
      <c r="Y683" s="75"/>
      <c r="Z683" s="75"/>
    </row>
    <row r="684" ht="14.25" customHeight="1">
      <c r="A684" s="75"/>
      <c r="B684" s="75"/>
      <c r="C684" s="75"/>
      <c r="D684" s="75"/>
      <c r="E684" s="75"/>
      <c r="F684" s="240"/>
      <c r="G684" s="75"/>
      <c r="H684" s="75"/>
      <c r="I684" s="75"/>
      <c r="J684" s="75"/>
      <c r="K684" s="75"/>
      <c r="L684" s="75"/>
      <c r="M684" s="75"/>
      <c r="N684" s="75"/>
      <c r="O684" s="75"/>
      <c r="P684" s="75"/>
      <c r="Q684" s="75"/>
      <c r="R684" s="75"/>
      <c r="S684" s="75"/>
      <c r="T684" s="75"/>
      <c r="U684" s="75"/>
      <c r="V684" s="75"/>
      <c r="W684" s="75"/>
      <c r="X684" s="75"/>
      <c r="Y684" s="75"/>
      <c r="Z684" s="75"/>
    </row>
    <row r="685" ht="14.25" customHeight="1">
      <c r="A685" s="75"/>
      <c r="B685" s="75"/>
      <c r="C685" s="75"/>
      <c r="D685" s="75"/>
      <c r="E685" s="75"/>
      <c r="F685" s="240"/>
      <c r="G685" s="75"/>
      <c r="H685" s="75"/>
      <c r="I685" s="75"/>
      <c r="J685" s="75"/>
      <c r="K685" s="75"/>
      <c r="L685" s="75"/>
      <c r="M685" s="75"/>
      <c r="N685" s="75"/>
      <c r="O685" s="75"/>
      <c r="P685" s="75"/>
      <c r="Q685" s="75"/>
      <c r="R685" s="75"/>
      <c r="S685" s="75"/>
      <c r="T685" s="75"/>
      <c r="U685" s="75"/>
      <c r="V685" s="75"/>
      <c r="W685" s="75"/>
      <c r="X685" s="75"/>
      <c r="Y685" s="75"/>
      <c r="Z685" s="75"/>
    </row>
    <row r="686" ht="14.25" customHeight="1">
      <c r="A686" s="75"/>
      <c r="B686" s="75"/>
      <c r="C686" s="75"/>
      <c r="D686" s="75"/>
      <c r="E686" s="75"/>
      <c r="F686" s="240"/>
      <c r="G686" s="75"/>
      <c r="H686" s="75"/>
      <c r="I686" s="75"/>
      <c r="J686" s="75"/>
      <c r="K686" s="75"/>
      <c r="L686" s="75"/>
      <c r="M686" s="75"/>
      <c r="N686" s="75"/>
      <c r="O686" s="75"/>
      <c r="P686" s="75"/>
      <c r="Q686" s="75"/>
      <c r="R686" s="75"/>
      <c r="S686" s="75"/>
      <c r="T686" s="75"/>
      <c r="U686" s="75"/>
      <c r="V686" s="75"/>
      <c r="W686" s="75"/>
      <c r="X686" s="75"/>
      <c r="Y686" s="75"/>
      <c r="Z686" s="75"/>
    </row>
    <row r="687" ht="14.25" customHeight="1">
      <c r="A687" s="75"/>
      <c r="B687" s="75"/>
      <c r="C687" s="75"/>
      <c r="D687" s="75"/>
      <c r="E687" s="75"/>
      <c r="F687" s="240"/>
      <c r="G687" s="75"/>
      <c r="H687" s="75"/>
      <c r="I687" s="75"/>
      <c r="J687" s="75"/>
      <c r="K687" s="75"/>
      <c r="L687" s="75"/>
      <c r="M687" s="75"/>
      <c r="N687" s="75"/>
      <c r="O687" s="75"/>
      <c r="P687" s="75"/>
      <c r="Q687" s="75"/>
      <c r="R687" s="75"/>
      <c r="S687" s="75"/>
      <c r="T687" s="75"/>
      <c r="U687" s="75"/>
      <c r="V687" s="75"/>
      <c r="W687" s="75"/>
      <c r="X687" s="75"/>
      <c r="Y687" s="75"/>
      <c r="Z687" s="75"/>
    </row>
    <row r="688" ht="14.25" customHeight="1">
      <c r="A688" s="75"/>
      <c r="B688" s="75"/>
      <c r="C688" s="75"/>
      <c r="D688" s="75"/>
      <c r="E688" s="75"/>
      <c r="F688" s="240"/>
      <c r="G688" s="75"/>
      <c r="H688" s="75"/>
      <c r="I688" s="75"/>
      <c r="J688" s="75"/>
      <c r="K688" s="75"/>
      <c r="L688" s="75"/>
      <c r="M688" s="75"/>
      <c r="N688" s="75"/>
      <c r="O688" s="75"/>
      <c r="P688" s="75"/>
      <c r="Q688" s="75"/>
      <c r="R688" s="75"/>
      <c r="S688" s="75"/>
      <c r="T688" s="75"/>
      <c r="U688" s="75"/>
      <c r="V688" s="75"/>
      <c r="W688" s="75"/>
      <c r="X688" s="75"/>
      <c r="Y688" s="75"/>
      <c r="Z688" s="75"/>
    </row>
    <row r="689" ht="14.25" customHeight="1">
      <c r="A689" s="75"/>
      <c r="B689" s="75"/>
      <c r="C689" s="75"/>
      <c r="D689" s="75"/>
      <c r="E689" s="75"/>
      <c r="F689" s="240"/>
      <c r="G689" s="75"/>
      <c r="H689" s="75"/>
      <c r="I689" s="75"/>
      <c r="J689" s="75"/>
      <c r="K689" s="75"/>
      <c r="L689" s="75"/>
      <c r="M689" s="75"/>
      <c r="N689" s="75"/>
      <c r="O689" s="75"/>
      <c r="P689" s="75"/>
      <c r="Q689" s="75"/>
      <c r="R689" s="75"/>
      <c r="S689" s="75"/>
      <c r="T689" s="75"/>
      <c r="U689" s="75"/>
      <c r="V689" s="75"/>
      <c r="W689" s="75"/>
      <c r="X689" s="75"/>
      <c r="Y689" s="75"/>
      <c r="Z689" s="75"/>
    </row>
    <row r="690" ht="14.25" customHeight="1">
      <c r="A690" s="75"/>
      <c r="B690" s="75"/>
      <c r="C690" s="75"/>
      <c r="D690" s="75"/>
      <c r="E690" s="75"/>
      <c r="F690" s="240"/>
      <c r="G690" s="75"/>
      <c r="H690" s="75"/>
      <c r="I690" s="75"/>
      <c r="J690" s="75"/>
      <c r="K690" s="75"/>
      <c r="L690" s="75"/>
      <c r="M690" s="75"/>
      <c r="N690" s="75"/>
      <c r="O690" s="75"/>
      <c r="P690" s="75"/>
      <c r="Q690" s="75"/>
      <c r="R690" s="75"/>
      <c r="S690" s="75"/>
      <c r="T690" s="75"/>
      <c r="U690" s="75"/>
      <c r="V690" s="75"/>
      <c r="W690" s="75"/>
      <c r="X690" s="75"/>
      <c r="Y690" s="75"/>
      <c r="Z690" s="75"/>
    </row>
    <row r="691" ht="14.25" customHeight="1">
      <c r="A691" s="75"/>
      <c r="B691" s="75"/>
      <c r="C691" s="75"/>
      <c r="D691" s="75"/>
      <c r="E691" s="75"/>
      <c r="F691" s="240"/>
      <c r="G691" s="75"/>
      <c r="H691" s="75"/>
      <c r="I691" s="75"/>
      <c r="J691" s="75"/>
      <c r="K691" s="75"/>
      <c r="L691" s="75"/>
      <c r="M691" s="75"/>
      <c r="N691" s="75"/>
      <c r="O691" s="75"/>
      <c r="P691" s="75"/>
      <c r="Q691" s="75"/>
      <c r="R691" s="75"/>
      <c r="S691" s="75"/>
      <c r="T691" s="75"/>
      <c r="U691" s="75"/>
      <c r="V691" s="75"/>
      <c r="W691" s="75"/>
      <c r="X691" s="75"/>
      <c r="Y691" s="75"/>
      <c r="Z691" s="75"/>
    </row>
    <row r="692" ht="14.25" customHeight="1">
      <c r="A692" s="75"/>
      <c r="B692" s="75"/>
      <c r="C692" s="75"/>
      <c r="D692" s="75"/>
      <c r="E692" s="75"/>
      <c r="F692" s="240"/>
      <c r="G692" s="75"/>
      <c r="H692" s="75"/>
      <c r="I692" s="75"/>
      <c r="J692" s="75"/>
      <c r="K692" s="75"/>
      <c r="L692" s="75"/>
      <c r="M692" s="75"/>
      <c r="N692" s="75"/>
      <c r="O692" s="75"/>
      <c r="P692" s="75"/>
      <c r="Q692" s="75"/>
      <c r="R692" s="75"/>
      <c r="S692" s="75"/>
      <c r="T692" s="75"/>
      <c r="U692" s="75"/>
      <c r="V692" s="75"/>
      <c r="W692" s="75"/>
      <c r="X692" s="75"/>
      <c r="Y692" s="75"/>
      <c r="Z692" s="75"/>
    </row>
    <row r="693" ht="14.25" customHeight="1">
      <c r="A693" s="75"/>
      <c r="B693" s="75"/>
      <c r="C693" s="75"/>
      <c r="D693" s="75"/>
      <c r="E693" s="75"/>
      <c r="F693" s="240"/>
      <c r="G693" s="75"/>
      <c r="H693" s="75"/>
      <c r="I693" s="75"/>
      <c r="J693" s="75"/>
      <c r="K693" s="75"/>
      <c r="L693" s="75"/>
      <c r="M693" s="75"/>
      <c r="N693" s="75"/>
      <c r="O693" s="75"/>
      <c r="P693" s="75"/>
      <c r="Q693" s="75"/>
      <c r="R693" s="75"/>
      <c r="S693" s="75"/>
      <c r="T693" s="75"/>
      <c r="U693" s="75"/>
      <c r="V693" s="75"/>
      <c r="W693" s="75"/>
      <c r="X693" s="75"/>
      <c r="Y693" s="75"/>
      <c r="Z693" s="75"/>
    </row>
    <row r="694" ht="14.25" customHeight="1">
      <c r="A694" s="75"/>
      <c r="B694" s="75"/>
      <c r="C694" s="75"/>
      <c r="D694" s="75"/>
      <c r="E694" s="75"/>
      <c r="F694" s="240"/>
      <c r="G694" s="75"/>
      <c r="H694" s="75"/>
      <c r="I694" s="75"/>
      <c r="J694" s="75"/>
      <c r="K694" s="75"/>
      <c r="L694" s="75"/>
      <c r="M694" s="75"/>
      <c r="N694" s="75"/>
      <c r="O694" s="75"/>
      <c r="P694" s="75"/>
      <c r="Q694" s="75"/>
      <c r="R694" s="75"/>
      <c r="S694" s="75"/>
      <c r="T694" s="75"/>
      <c r="U694" s="75"/>
      <c r="V694" s="75"/>
      <c r="W694" s="75"/>
      <c r="X694" s="75"/>
      <c r="Y694" s="75"/>
      <c r="Z694" s="75"/>
    </row>
    <row r="695" ht="14.25" customHeight="1">
      <c r="A695" s="75"/>
      <c r="B695" s="75"/>
      <c r="C695" s="75"/>
      <c r="D695" s="75"/>
      <c r="E695" s="75"/>
      <c r="F695" s="240"/>
      <c r="G695" s="75"/>
      <c r="H695" s="75"/>
      <c r="I695" s="75"/>
      <c r="J695" s="75"/>
      <c r="K695" s="75"/>
      <c r="L695" s="75"/>
      <c r="M695" s="75"/>
      <c r="N695" s="75"/>
      <c r="O695" s="75"/>
      <c r="P695" s="75"/>
      <c r="Q695" s="75"/>
      <c r="R695" s="75"/>
      <c r="S695" s="75"/>
      <c r="T695" s="75"/>
      <c r="U695" s="75"/>
      <c r="V695" s="75"/>
      <c r="W695" s="75"/>
      <c r="X695" s="75"/>
      <c r="Y695" s="75"/>
      <c r="Z695" s="75"/>
    </row>
    <row r="696" ht="14.25" customHeight="1">
      <c r="A696" s="75"/>
      <c r="B696" s="75"/>
      <c r="C696" s="75"/>
      <c r="D696" s="75"/>
      <c r="E696" s="75"/>
      <c r="F696" s="240"/>
      <c r="G696" s="75"/>
      <c r="H696" s="75"/>
      <c r="I696" s="75"/>
      <c r="J696" s="75"/>
      <c r="K696" s="75"/>
      <c r="L696" s="75"/>
      <c r="M696" s="75"/>
      <c r="N696" s="75"/>
      <c r="O696" s="75"/>
      <c r="P696" s="75"/>
      <c r="Q696" s="75"/>
      <c r="R696" s="75"/>
      <c r="S696" s="75"/>
      <c r="T696" s="75"/>
      <c r="U696" s="75"/>
      <c r="V696" s="75"/>
      <c r="W696" s="75"/>
      <c r="X696" s="75"/>
      <c r="Y696" s="75"/>
      <c r="Z696" s="75"/>
    </row>
    <row r="697" ht="14.25" customHeight="1">
      <c r="A697" s="75"/>
      <c r="B697" s="75"/>
      <c r="C697" s="75"/>
      <c r="D697" s="75"/>
      <c r="E697" s="75"/>
      <c r="F697" s="240"/>
      <c r="G697" s="75"/>
      <c r="H697" s="75"/>
      <c r="I697" s="75"/>
      <c r="J697" s="75"/>
      <c r="K697" s="75"/>
      <c r="L697" s="75"/>
      <c r="M697" s="75"/>
      <c r="N697" s="75"/>
      <c r="O697" s="75"/>
      <c r="P697" s="75"/>
      <c r="Q697" s="75"/>
      <c r="R697" s="75"/>
      <c r="S697" s="75"/>
      <c r="T697" s="75"/>
      <c r="U697" s="75"/>
      <c r="V697" s="75"/>
      <c r="W697" s="75"/>
      <c r="X697" s="75"/>
      <c r="Y697" s="75"/>
      <c r="Z697" s="75"/>
    </row>
    <row r="698" ht="14.25" customHeight="1">
      <c r="A698" s="75"/>
      <c r="B698" s="75"/>
      <c r="C698" s="75"/>
      <c r="D698" s="75"/>
      <c r="E698" s="75"/>
      <c r="F698" s="240"/>
      <c r="G698" s="75"/>
      <c r="H698" s="75"/>
      <c r="I698" s="75"/>
      <c r="J698" s="75"/>
      <c r="K698" s="75"/>
      <c r="L698" s="75"/>
      <c r="M698" s="75"/>
      <c r="N698" s="75"/>
      <c r="O698" s="75"/>
      <c r="P698" s="75"/>
      <c r="Q698" s="75"/>
      <c r="R698" s="75"/>
      <c r="S698" s="75"/>
      <c r="T698" s="75"/>
      <c r="U698" s="75"/>
      <c r="V698" s="75"/>
      <c r="W698" s="75"/>
      <c r="X698" s="75"/>
      <c r="Y698" s="75"/>
      <c r="Z698" s="75"/>
    </row>
    <row r="699" ht="14.25" customHeight="1">
      <c r="A699" s="75"/>
      <c r="B699" s="75"/>
      <c r="C699" s="75"/>
      <c r="D699" s="75"/>
      <c r="E699" s="75"/>
      <c r="F699" s="240"/>
      <c r="G699" s="75"/>
      <c r="H699" s="75"/>
      <c r="I699" s="75"/>
      <c r="J699" s="75"/>
      <c r="K699" s="75"/>
      <c r="L699" s="75"/>
      <c r="M699" s="75"/>
      <c r="N699" s="75"/>
      <c r="O699" s="75"/>
      <c r="P699" s="75"/>
      <c r="Q699" s="75"/>
      <c r="R699" s="75"/>
      <c r="S699" s="75"/>
      <c r="T699" s="75"/>
      <c r="U699" s="75"/>
      <c r="V699" s="75"/>
      <c r="W699" s="75"/>
      <c r="X699" s="75"/>
      <c r="Y699" s="75"/>
      <c r="Z699" s="75"/>
    </row>
    <row r="700" ht="14.25" customHeight="1">
      <c r="A700" s="75"/>
      <c r="B700" s="75"/>
      <c r="C700" s="75"/>
      <c r="D700" s="75"/>
      <c r="E700" s="75"/>
      <c r="F700" s="240"/>
      <c r="G700" s="75"/>
      <c r="H700" s="75"/>
      <c r="I700" s="75"/>
      <c r="J700" s="75"/>
      <c r="K700" s="75"/>
      <c r="L700" s="75"/>
      <c r="M700" s="75"/>
      <c r="N700" s="75"/>
      <c r="O700" s="75"/>
      <c r="P700" s="75"/>
      <c r="Q700" s="75"/>
      <c r="R700" s="75"/>
      <c r="S700" s="75"/>
      <c r="T700" s="75"/>
      <c r="U700" s="75"/>
      <c r="V700" s="75"/>
      <c r="W700" s="75"/>
      <c r="X700" s="75"/>
      <c r="Y700" s="75"/>
      <c r="Z700" s="75"/>
    </row>
    <row r="701" ht="14.25" customHeight="1">
      <c r="A701" s="75"/>
      <c r="B701" s="75"/>
      <c r="C701" s="75"/>
      <c r="D701" s="75"/>
      <c r="E701" s="75"/>
      <c r="F701" s="240"/>
      <c r="G701" s="75"/>
      <c r="H701" s="75"/>
      <c r="I701" s="75"/>
      <c r="J701" s="75"/>
      <c r="K701" s="75"/>
      <c r="L701" s="75"/>
      <c r="M701" s="75"/>
      <c r="N701" s="75"/>
      <c r="O701" s="75"/>
      <c r="P701" s="75"/>
      <c r="Q701" s="75"/>
      <c r="R701" s="75"/>
      <c r="S701" s="75"/>
      <c r="T701" s="75"/>
      <c r="U701" s="75"/>
      <c r="V701" s="75"/>
      <c r="W701" s="75"/>
      <c r="X701" s="75"/>
      <c r="Y701" s="75"/>
      <c r="Z701" s="75"/>
    </row>
    <row r="702" ht="14.25" customHeight="1">
      <c r="A702" s="75"/>
      <c r="B702" s="75"/>
      <c r="C702" s="75"/>
      <c r="D702" s="75"/>
      <c r="E702" s="75"/>
      <c r="F702" s="240"/>
      <c r="G702" s="75"/>
      <c r="H702" s="75"/>
      <c r="I702" s="75"/>
      <c r="J702" s="75"/>
      <c r="K702" s="75"/>
      <c r="L702" s="75"/>
      <c r="M702" s="75"/>
      <c r="N702" s="75"/>
      <c r="O702" s="75"/>
      <c r="P702" s="75"/>
      <c r="Q702" s="75"/>
      <c r="R702" s="75"/>
      <c r="S702" s="75"/>
      <c r="T702" s="75"/>
      <c r="U702" s="75"/>
      <c r="V702" s="75"/>
      <c r="W702" s="75"/>
      <c r="X702" s="75"/>
      <c r="Y702" s="75"/>
      <c r="Z702" s="75"/>
    </row>
    <row r="703" ht="14.25" customHeight="1">
      <c r="A703" s="75"/>
      <c r="B703" s="75"/>
      <c r="C703" s="75"/>
      <c r="D703" s="75"/>
      <c r="E703" s="75"/>
      <c r="F703" s="240"/>
      <c r="G703" s="75"/>
      <c r="H703" s="75"/>
      <c r="I703" s="75"/>
      <c r="J703" s="75"/>
      <c r="K703" s="75"/>
      <c r="L703" s="75"/>
      <c r="M703" s="75"/>
      <c r="N703" s="75"/>
      <c r="O703" s="75"/>
      <c r="P703" s="75"/>
      <c r="Q703" s="75"/>
      <c r="R703" s="75"/>
      <c r="S703" s="75"/>
      <c r="T703" s="75"/>
      <c r="U703" s="75"/>
      <c r="V703" s="75"/>
      <c r="W703" s="75"/>
      <c r="X703" s="75"/>
      <c r="Y703" s="75"/>
      <c r="Z703" s="75"/>
    </row>
    <row r="704" ht="14.25" customHeight="1">
      <c r="A704" s="75"/>
      <c r="B704" s="75"/>
      <c r="C704" s="75"/>
      <c r="D704" s="75"/>
      <c r="E704" s="75"/>
      <c r="F704" s="240"/>
      <c r="G704" s="75"/>
      <c r="H704" s="75"/>
      <c r="I704" s="75"/>
      <c r="J704" s="75"/>
      <c r="K704" s="75"/>
      <c r="L704" s="75"/>
      <c r="M704" s="75"/>
      <c r="N704" s="75"/>
      <c r="O704" s="75"/>
      <c r="P704" s="75"/>
      <c r="Q704" s="75"/>
      <c r="R704" s="75"/>
      <c r="S704" s="75"/>
      <c r="T704" s="75"/>
      <c r="U704" s="75"/>
      <c r="V704" s="75"/>
      <c r="W704" s="75"/>
      <c r="X704" s="75"/>
      <c r="Y704" s="75"/>
      <c r="Z704" s="75"/>
    </row>
    <row r="705" ht="14.25" customHeight="1">
      <c r="A705" s="75"/>
      <c r="B705" s="75"/>
      <c r="C705" s="75"/>
      <c r="D705" s="75"/>
      <c r="E705" s="75"/>
      <c r="F705" s="240"/>
      <c r="G705" s="75"/>
      <c r="H705" s="75"/>
      <c r="I705" s="75"/>
      <c r="J705" s="75"/>
      <c r="K705" s="75"/>
      <c r="L705" s="75"/>
      <c r="M705" s="75"/>
      <c r="N705" s="75"/>
      <c r="O705" s="75"/>
      <c r="P705" s="75"/>
      <c r="Q705" s="75"/>
      <c r="R705" s="75"/>
      <c r="S705" s="75"/>
      <c r="T705" s="75"/>
      <c r="U705" s="75"/>
      <c r="V705" s="75"/>
      <c r="W705" s="75"/>
      <c r="X705" s="75"/>
      <c r="Y705" s="75"/>
      <c r="Z705" s="75"/>
    </row>
    <row r="706" ht="14.25" customHeight="1">
      <c r="A706" s="75"/>
      <c r="B706" s="75"/>
      <c r="C706" s="75"/>
      <c r="D706" s="75"/>
      <c r="E706" s="75"/>
      <c r="F706" s="240"/>
      <c r="G706" s="75"/>
      <c r="H706" s="75"/>
      <c r="I706" s="75"/>
      <c r="J706" s="75"/>
      <c r="K706" s="75"/>
      <c r="L706" s="75"/>
      <c r="M706" s="75"/>
      <c r="N706" s="75"/>
      <c r="O706" s="75"/>
      <c r="P706" s="75"/>
      <c r="Q706" s="75"/>
      <c r="R706" s="75"/>
      <c r="S706" s="75"/>
      <c r="T706" s="75"/>
      <c r="U706" s="75"/>
      <c r="V706" s="75"/>
      <c r="W706" s="75"/>
      <c r="X706" s="75"/>
      <c r="Y706" s="75"/>
      <c r="Z706" s="75"/>
    </row>
    <row r="707" ht="14.25" customHeight="1">
      <c r="A707" s="75"/>
      <c r="B707" s="75"/>
      <c r="C707" s="75"/>
      <c r="D707" s="75"/>
      <c r="E707" s="75"/>
      <c r="F707" s="240"/>
      <c r="G707" s="75"/>
      <c r="H707" s="75"/>
      <c r="I707" s="75"/>
      <c r="J707" s="75"/>
      <c r="K707" s="75"/>
      <c r="L707" s="75"/>
      <c r="M707" s="75"/>
      <c r="N707" s="75"/>
      <c r="O707" s="75"/>
      <c r="P707" s="75"/>
      <c r="Q707" s="75"/>
      <c r="R707" s="75"/>
      <c r="S707" s="75"/>
      <c r="T707" s="75"/>
      <c r="U707" s="75"/>
      <c r="V707" s="75"/>
      <c r="W707" s="75"/>
      <c r="X707" s="75"/>
      <c r="Y707" s="75"/>
      <c r="Z707" s="75"/>
    </row>
    <row r="708" ht="14.25" customHeight="1">
      <c r="A708" s="75"/>
      <c r="B708" s="75"/>
      <c r="C708" s="75"/>
      <c r="D708" s="75"/>
      <c r="E708" s="75"/>
      <c r="F708" s="240"/>
      <c r="G708" s="75"/>
      <c r="H708" s="75"/>
      <c r="I708" s="75"/>
      <c r="J708" s="75"/>
      <c r="K708" s="75"/>
      <c r="L708" s="75"/>
      <c r="M708" s="75"/>
      <c r="N708" s="75"/>
      <c r="O708" s="75"/>
      <c r="P708" s="75"/>
      <c r="Q708" s="75"/>
      <c r="R708" s="75"/>
      <c r="S708" s="75"/>
      <c r="T708" s="75"/>
      <c r="U708" s="75"/>
      <c r="V708" s="75"/>
      <c r="W708" s="75"/>
      <c r="X708" s="75"/>
      <c r="Y708" s="75"/>
      <c r="Z708" s="75"/>
    </row>
    <row r="709" ht="14.25" customHeight="1">
      <c r="A709" s="75"/>
      <c r="B709" s="75"/>
      <c r="C709" s="75"/>
      <c r="D709" s="75"/>
      <c r="E709" s="75"/>
      <c r="F709" s="240"/>
      <c r="G709" s="75"/>
      <c r="H709" s="75"/>
      <c r="I709" s="75"/>
      <c r="J709" s="75"/>
      <c r="K709" s="75"/>
      <c r="L709" s="75"/>
      <c r="M709" s="75"/>
      <c r="N709" s="75"/>
      <c r="O709" s="75"/>
      <c r="P709" s="75"/>
      <c r="Q709" s="75"/>
      <c r="R709" s="75"/>
      <c r="S709" s="75"/>
      <c r="T709" s="75"/>
      <c r="U709" s="75"/>
      <c r="V709" s="75"/>
      <c r="W709" s="75"/>
      <c r="X709" s="75"/>
      <c r="Y709" s="75"/>
      <c r="Z709" s="75"/>
    </row>
    <row r="710" ht="14.25" customHeight="1">
      <c r="A710" s="75"/>
      <c r="B710" s="75"/>
      <c r="C710" s="75"/>
      <c r="D710" s="75"/>
      <c r="E710" s="75"/>
      <c r="F710" s="240"/>
      <c r="G710" s="75"/>
      <c r="H710" s="75"/>
      <c r="I710" s="75"/>
      <c r="J710" s="75"/>
      <c r="K710" s="75"/>
      <c r="L710" s="75"/>
      <c r="M710" s="75"/>
      <c r="N710" s="75"/>
      <c r="O710" s="75"/>
      <c r="P710" s="75"/>
      <c r="Q710" s="75"/>
      <c r="R710" s="75"/>
      <c r="S710" s="75"/>
      <c r="T710" s="75"/>
      <c r="U710" s="75"/>
      <c r="V710" s="75"/>
      <c r="W710" s="75"/>
      <c r="X710" s="75"/>
      <c r="Y710" s="75"/>
      <c r="Z710" s="75"/>
    </row>
    <row r="711" ht="14.25" customHeight="1">
      <c r="A711" s="75"/>
      <c r="B711" s="75"/>
      <c r="C711" s="75"/>
      <c r="D711" s="75"/>
      <c r="E711" s="75"/>
      <c r="F711" s="240"/>
      <c r="G711" s="75"/>
      <c r="H711" s="75"/>
      <c r="I711" s="75"/>
      <c r="J711" s="75"/>
      <c r="K711" s="75"/>
      <c r="L711" s="75"/>
      <c r="M711" s="75"/>
      <c r="N711" s="75"/>
      <c r="O711" s="75"/>
      <c r="P711" s="75"/>
      <c r="Q711" s="75"/>
      <c r="R711" s="75"/>
      <c r="S711" s="75"/>
      <c r="T711" s="75"/>
      <c r="U711" s="75"/>
      <c r="V711" s="75"/>
      <c r="W711" s="75"/>
      <c r="X711" s="75"/>
      <c r="Y711" s="75"/>
      <c r="Z711" s="75"/>
    </row>
    <row r="712" ht="14.25" customHeight="1">
      <c r="A712" s="75"/>
      <c r="B712" s="75"/>
      <c r="C712" s="75"/>
      <c r="D712" s="75"/>
      <c r="E712" s="75"/>
      <c r="F712" s="240"/>
      <c r="G712" s="75"/>
      <c r="H712" s="75"/>
      <c r="I712" s="75"/>
      <c r="J712" s="75"/>
      <c r="K712" s="75"/>
      <c r="L712" s="75"/>
      <c r="M712" s="75"/>
      <c r="N712" s="75"/>
      <c r="O712" s="75"/>
      <c r="P712" s="75"/>
      <c r="Q712" s="75"/>
      <c r="R712" s="75"/>
      <c r="S712" s="75"/>
      <c r="T712" s="75"/>
      <c r="U712" s="75"/>
      <c r="V712" s="75"/>
      <c r="W712" s="75"/>
      <c r="X712" s="75"/>
      <c r="Y712" s="75"/>
      <c r="Z712" s="75"/>
    </row>
    <row r="713" ht="14.25" customHeight="1">
      <c r="A713" s="75"/>
      <c r="B713" s="75"/>
      <c r="C713" s="75"/>
      <c r="D713" s="75"/>
      <c r="E713" s="75"/>
      <c r="F713" s="240"/>
      <c r="G713" s="75"/>
      <c r="H713" s="75"/>
      <c r="I713" s="75"/>
      <c r="J713" s="75"/>
      <c r="K713" s="75"/>
      <c r="L713" s="75"/>
      <c r="M713" s="75"/>
      <c r="N713" s="75"/>
      <c r="O713" s="75"/>
      <c r="P713" s="75"/>
      <c r="Q713" s="75"/>
      <c r="R713" s="75"/>
      <c r="S713" s="75"/>
      <c r="T713" s="75"/>
      <c r="U713" s="75"/>
      <c r="V713" s="75"/>
      <c r="W713" s="75"/>
      <c r="X713" s="75"/>
      <c r="Y713" s="75"/>
      <c r="Z713" s="75"/>
    </row>
    <row r="714" ht="14.25" customHeight="1">
      <c r="A714" s="75"/>
      <c r="B714" s="75"/>
      <c r="C714" s="75"/>
      <c r="D714" s="75"/>
      <c r="E714" s="75"/>
      <c r="F714" s="240"/>
      <c r="G714" s="75"/>
      <c r="H714" s="75"/>
      <c r="I714" s="75"/>
      <c r="J714" s="75"/>
      <c r="K714" s="75"/>
      <c r="L714" s="75"/>
      <c r="M714" s="75"/>
      <c r="N714" s="75"/>
      <c r="O714" s="75"/>
      <c r="P714" s="75"/>
      <c r="Q714" s="75"/>
      <c r="R714" s="75"/>
      <c r="S714" s="75"/>
      <c r="T714" s="75"/>
      <c r="U714" s="75"/>
      <c r="V714" s="75"/>
      <c r="W714" s="75"/>
      <c r="X714" s="75"/>
      <c r="Y714" s="75"/>
      <c r="Z714" s="75"/>
    </row>
    <row r="715" ht="14.25" customHeight="1">
      <c r="A715" s="75"/>
      <c r="B715" s="75"/>
      <c r="C715" s="75"/>
      <c r="D715" s="75"/>
      <c r="E715" s="75"/>
      <c r="F715" s="240"/>
      <c r="G715" s="75"/>
      <c r="H715" s="75"/>
      <c r="I715" s="75"/>
      <c r="J715" s="75"/>
      <c r="K715" s="75"/>
      <c r="L715" s="75"/>
      <c r="M715" s="75"/>
      <c r="N715" s="75"/>
      <c r="O715" s="75"/>
      <c r="P715" s="75"/>
      <c r="Q715" s="75"/>
      <c r="R715" s="75"/>
      <c r="S715" s="75"/>
      <c r="T715" s="75"/>
      <c r="U715" s="75"/>
      <c r="V715" s="75"/>
      <c r="W715" s="75"/>
      <c r="X715" s="75"/>
      <c r="Y715" s="75"/>
      <c r="Z715" s="75"/>
    </row>
    <row r="716" ht="14.25" customHeight="1">
      <c r="A716" s="75"/>
      <c r="B716" s="75"/>
      <c r="C716" s="75"/>
      <c r="D716" s="75"/>
      <c r="E716" s="75"/>
      <c r="F716" s="240"/>
      <c r="G716" s="75"/>
      <c r="H716" s="75"/>
      <c r="I716" s="75"/>
      <c r="J716" s="75"/>
      <c r="K716" s="75"/>
      <c r="L716" s="75"/>
      <c r="M716" s="75"/>
      <c r="N716" s="75"/>
      <c r="O716" s="75"/>
      <c r="P716" s="75"/>
      <c r="Q716" s="75"/>
      <c r="R716" s="75"/>
      <c r="S716" s="75"/>
      <c r="T716" s="75"/>
      <c r="U716" s="75"/>
      <c r="V716" s="75"/>
      <c r="W716" s="75"/>
      <c r="X716" s="75"/>
      <c r="Y716" s="75"/>
      <c r="Z716" s="75"/>
    </row>
    <row r="717" ht="14.25" customHeight="1">
      <c r="A717" s="75"/>
      <c r="B717" s="75"/>
      <c r="C717" s="75"/>
      <c r="D717" s="75"/>
      <c r="E717" s="75"/>
      <c r="F717" s="240"/>
      <c r="G717" s="75"/>
      <c r="H717" s="75"/>
      <c r="I717" s="75"/>
      <c r="J717" s="75"/>
      <c r="K717" s="75"/>
      <c r="L717" s="75"/>
      <c r="M717" s="75"/>
      <c r="N717" s="75"/>
      <c r="O717" s="75"/>
      <c r="P717" s="75"/>
      <c r="Q717" s="75"/>
      <c r="R717" s="75"/>
      <c r="S717" s="75"/>
      <c r="T717" s="75"/>
      <c r="U717" s="75"/>
      <c r="V717" s="75"/>
      <c r="W717" s="75"/>
      <c r="X717" s="75"/>
      <c r="Y717" s="75"/>
      <c r="Z717" s="75"/>
    </row>
    <row r="718" ht="14.25" customHeight="1">
      <c r="A718" s="75"/>
      <c r="B718" s="75"/>
      <c r="C718" s="75"/>
      <c r="D718" s="75"/>
      <c r="E718" s="75"/>
      <c r="F718" s="240"/>
      <c r="G718" s="75"/>
      <c r="H718" s="75"/>
      <c r="I718" s="75"/>
      <c r="J718" s="75"/>
      <c r="K718" s="75"/>
      <c r="L718" s="75"/>
      <c r="M718" s="75"/>
      <c r="N718" s="75"/>
      <c r="O718" s="75"/>
      <c r="P718" s="75"/>
      <c r="Q718" s="75"/>
      <c r="R718" s="75"/>
      <c r="S718" s="75"/>
      <c r="T718" s="75"/>
      <c r="U718" s="75"/>
      <c r="V718" s="75"/>
      <c r="W718" s="75"/>
      <c r="X718" s="75"/>
      <c r="Y718" s="75"/>
      <c r="Z718" s="75"/>
    </row>
    <row r="719" ht="14.25" customHeight="1">
      <c r="A719" s="75"/>
      <c r="B719" s="75"/>
      <c r="C719" s="75"/>
      <c r="D719" s="75"/>
      <c r="E719" s="75"/>
      <c r="F719" s="240"/>
      <c r="G719" s="75"/>
      <c r="H719" s="75"/>
      <c r="I719" s="75"/>
      <c r="J719" s="75"/>
      <c r="K719" s="75"/>
      <c r="L719" s="75"/>
      <c r="M719" s="75"/>
      <c r="N719" s="75"/>
      <c r="O719" s="75"/>
      <c r="P719" s="75"/>
      <c r="Q719" s="75"/>
      <c r="R719" s="75"/>
      <c r="S719" s="75"/>
      <c r="T719" s="75"/>
      <c r="U719" s="75"/>
      <c r="V719" s="75"/>
      <c r="W719" s="75"/>
      <c r="X719" s="75"/>
      <c r="Y719" s="75"/>
      <c r="Z719" s="75"/>
    </row>
    <row r="720" ht="14.25" customHeight="1">
      <c r="A720" s="75"/>
      <c r="B720" s="75"/>
      <c r="C720" s="75"/>
      <c r="D720" s="75"/>
      <c r="E720" s="75"/>
      <c r="F720" s="240"/>
      <c r="G720" s="75"/>
      <c r="H720" s="75"/>
      <c r="I720" s="75"/>
      <c r="J720" s="75"/>
      <c r="K720" s="75"/>
      <c r="L720" s="75"/>
      <c r="M720" s="75"/>
      <c r="N720" s="75"/>
      <c r="O720" s="75"/>
      <c r="P720" s="75"/>
      <c r="Q720" s="75"/>
      <c r="R720" s="75"/>
      <c r="S720" s="75"/>
      <c r="T720" s="75"/>
      <c r="U720" s="75"/>
      <c r="V720" s="75"/>
      <c r="W720" s="75"/>
      <c r="X720" s="75"/>
      <c r="Y720" s="75"/>
      <c r="Z720" s="75"/>
    </row>
    <row r="721" ht="14.25" customHeight="1">
      <c r="A721" s="75"/>
      <c r="B721" s="75"/>
      <c r="C721" s="75"/>
      <c r="D721" s="75"/>
      <c r="E721" s="75"/>
      <c r="F721" s="240"/>
      <c r="G721" s="75"/>
      <c r="H721" s="75"/>
      <c r="I721" s="75"/>
      <c r="J721" s="75"/>
      <c r="K721" s="75"/>
      <c r="L721" s="75"/>
      <c r="M721" s="75"/>
      <c r="N721" s="75"/>
      <c r="O721" s="75"/>
      <c r="P721" s="75"/>
      <c r="Q721" s="75"/>
      <c r="R721" s="75"/>
      <c r="S721" s="75"/>
      <c r="T721" s="75"/>
      <c r="U721" s="75"/>
      <c r="V721" s="75"/>
      <c r="W721" s="75"/>
      <c r="X721" s="75"/>
      <c r="Y721" s="75"/>
      <c r="Z721" s="75"/>
    </row>
    <row r="722" ht="14.25" customHeight="1">
      <c r="A722" s="75"/>
      <c r="B722" s="75"/>
      <c r="C722" s="75"/>
      <c r="D722" s="75"/>
      <c r="E722" s="75"/>
      <c r="F722" s="240"/>
      <c r="G722" s="75"/>
      <c r="H722" s="75"/>
      <c r="I722" s="75"/>
      <c r="J722" s="75"/>
      <c r="K722" s="75"/>
      <c r="L722" s="75"/>
      <c r="M722" s="75"/>
      <c r="N722" s="75"/>
      <c r="O722" s="75"/>
      <c r="P722" s="75"/>
      <c r="Q722" s="75"/>
      <c r="R722" s="75"/>
      <c r="S722" s="75"/>
      <c r="T722" s="75"/>
      <c r="U722" s="75"/>
      <c r="V722" s="75"/>
      <c r="W722" s="75"/>
      <c r="X722" s="75"/>
      <c r="Y722" s="75"/>
      <c r="Z722" s="75"/>
    </row>
    <row r="723" ht="14.25" customHeight="1">
      <c r="A723" s="75"/>
      <c r="B723" s="75"/>
      <c r="C723" s="75"/>
      <c r="D723" s="75"/>
      <c r="E723" s="75"/>
      <c r="F723" s="240"/>
      <c r="G723" s="75"/>
      <c r="H723" s="75"/>
      <c r="I723" s="75"/>
      <c r="J723" s="75"/>
      <c r="K723" s="75"/>
      <c r="L723" s="75"/>
      <c r="M723" s="75"/>
      <c r="N723" s="75"/>
      <c r="O723" s="75"/>
      <c r="P723" s="75"/>
      <c r="Q723" s="75"/>
      <c r="R723" s="75"/>
      <c r="S723" s="75"/>
      <c r="T723" s="75"/>
      <c r="U723" s="75"/>
      <c r="V723" s="75"/>
      <c r="W723" s="75"/>
      <c r="X723" s="75"/>
      <c r="Y723" s="75"/>
      <c r="Z723" s="75"/>
    </row>
    <row r="724" ht="14.25" customHeight="1">
      <c r="A724" s="75"/>
      <c r="B724" s="75"/>
      <c r="C724" s="75"/>
      <c r="D724" s="75"/>
      <c r="E724" s="75"/>
      <c r="F724" s="240"/>
      <c r="G724" s="75"/>
      <c r="H724" s="75"/>
      <c r="I724" s="75"/>
      <c r="J724" s="75"/>
      <c r="K724" s="75"/>
      <c r="L724" s="75"/>
      <c r="M724" s="75"/>
      <c r="N724" s="75"/>
      <c r="O724" s="75"/>
      <c r="P724" s="75"/>
      <c r="Q724" s="75"/>
      <c r="R724" s="75"/>
      <c r="S724" s="75"/>
      <c r="T724" s="75"/>
      <c r="U724" s="75"/>
      <c r="V724" s="75"/>
      <c r="W724" s="75"/>
      <c r="X724" s="75"/>
      <c r="Y724" s="75"/>
      <c r="Z724" s="75"/>
    </row>
    <row r="725" ht="14.25" customHeight="1">
      <c r="A725" s="75"/>
      <c r="B725" s="75"/>
      <c r="C725" s="75"/>
      <c r="D725" s="75"/>
      <c r="E725" s="75"/>
      <c r="F725" s="240"/>
      <c r="G725" s="75"/>
      <c r="H725" s="75"/>
      <c r="I725" s="75"/>
      <c r="J725" s="75"/>
      <c r="K725" s="75"/>
      <c r="L725" s="75"/>
      <c r="M725" s="75"/>
      <c r="N725" s="75"/>
      <c r="O725" s="75"/>
      <c r="P725" s="75"/>
      <c r="Q725" s="75"/>
      <c r="R725" s="75"/>
      <c r="S725" s="75"/>
      <c r="T725" s="75"/>
      <c r="U725" s="75"/>
      <c r="V725" s="75"/>
      <c r="W725" s="75"/>
      <c r="X725" s="75"/>
      <c r="Y725" s="75"/>
      <c r="Z725" s="75"/>
    </row>
    <row r="726" ht="14.25" customHeight="1">
      <c r="A726" s="75"/>
      <c r="B726" s="75"/>
      <c r="C726" s="75"/>
      <c r="D726" s="75"/>
      <c r="E726" s="75"/>
      <c r="F726" s="240"/>
      <c r="G726" s="75"/>
      <c r="H726" s="75"/>
      <c r="I726" s="75"/>
      <c r="J726" s="75"/>
      <c r="K726" s="75"/>
      <c r="L726" s="75"/>
      <c r="M726" s="75"/>
      <c r="N726" s="75"/>
      <c r="O726" s="75"/>
      <c r="P726" s="75"/>
      <c r="Q726" s="75"/>
      <c r="R726" s="75"/>
      <c r="S726" s="75"/>
      <c r="T726" s="75"/>
      <c r="U726" s="75"/>
      <c r="V726" s="75"/>
      <c r="W726" s="75"/>
      <c r="X726" s="75"/>
      <c r="Y726" s="75"/>
      <c r="Z726" s="75"/>
    </row>
    <row r="727" ht="14.25" customHeight="1">
      <c r="A727" s="75"/>
      <c r="B727" s="75"/>
      <c r="C727" s="75"/>
      <c r="D727" s="75"/>
      <c r="E727" s="75"/>
      <c r="F727" s="240"/>
      <c r="G727" s="75"/>
      <c r="H727" s="75"/>
      <c r="I727" s="75"/>
      <c r="J727" s="75"/>
      <c r="K727" s="75"/>
      <c r="L727" s="75"/>
      <c r="M727" s="75"/>
      <c r="N727" s="75"/>
      <c r="O727" s="75"/>
      <c r="P727" s="75"/>
      <c r="Q727" s="75"/>
      <c r="R727" s="75"/>
      <c r="S727" s="75"/>
      <c r="T727" s="75"/>
      <c r="U727" s="75"/>
      <c r="V727" s="75"/>
      <c r="W727" s="75"/>
      <c r="X727" s="75"/>
      <c r="Y727" s="75"/>
      <c r="Z727" s="75"/>
    </row>
    <row r="728" ht="14.25" customHeight="1">
      <c r="A728" s="75"/>
      <c r="B728" s="75"/>
      <c r="C728" s="75"/>
      <c r="D728" s="75"/>
      <c r="E728" s="75"/>
      <c r="F728" s="240"/>
      <c r="G728" s="75"/>
      <c r="H728" s="75"/>
      <c r="I728" s="75"/>
      <c r="J728" s="75"/>
      <c r="K728" s="75"/>
      <c r="L728" s="75"/>
      <c r="M728" s="75"/>
      <c r="N728" s="75"/>
      <c r="O728" s="75"/>
      <c r="P728" s="75"/>
      <c r="Q728" s="75"/>
      <c r="R728" s="75"/>
      <c r="S728" s="75"/>
      <c r="T728" s="75"/>
      <c r="U728" s="75"/>
      <c r="V728" s="75"/>
      <c r="W728" s="75"/>
      <c r="X728" s="75"/>
      <c r="Y728" s="75"/>
      <c r="Z728" s="75"/>
    </row>
    <row r="729" ht="14.25" customHeight="1">
      <c r="A729" s="75"/>
      <c r="B729" s="75"/>
      <c r="C729" s="75"/>
      <c r="D729" s="75"/>
      <c r="E729" s="75"/>
      <c r="F729" s="240"/>
      <c r="G729" s="75"/>
      <c r="H729" s="75"/>
      <c r="I729" s="75"/>
      <c r="J729" s="75"/>
      <c r="K729" s="75"/>
      <c r="L729" s="75"/>
      <c r="M729" s="75"/>
      <c r="N729" s="75"/>
      <c r="O729" s="75"/>
      <c r="P729" s="75"/>
      <c r="Q729" s="75"/>
      <c r="R729" s="75"/>
      <c r="S729" s="75"/>
      <c r="T729" s="75"/>
      <c r="U729" s="75"/>
      <c r="V729" s="75"/>
      <c r="W729" s="75"/>
      <c r="X729" s="75"/>
      <c r="Y729" s="75"/>
      <c r="Z729" s="75"/>
    </row>
    <row r="730" ht="14.25" customHeight="1">
      <c r="A730" s="75"/>
      <c r="B730" s="75"/>
      <c r="C730" s="75"/>
      <c r="D730" s="75"/>
      <c r="E730" s="75"/>
      <c r="F730" s="240"/>
      <c r="G730" s="75"/>
      <c r="H730" s="75"/>
      <c r="I730" s="75"/>
      <c r="J730" s="75"/>
      <c r="K730" s="75"/>
      <c r="L730" s="75"/>
      <c r="M730" s="75"/>
      <c r="N730" s="75"/>
      <c r="O730" s="75"/>
      <c r="P730" s="75"/>
      <c r="Q730" s="75"/>
      <c r="R730" s="75"/>
      <c r="S730" s="75"/>
      <c r="T730" s="75"/>
      <c r="U730" s="75"/>
      <c r="V730" s="75"/>
      <c r="W730" s="75"/>
      <c r="X730" s="75"/>
      <c r="Y730" s="75"/>
      <c r="Z730" s="75"/>
    </row>
    <row r="731" ht="14.25" customHeight="1">
      <c r="A731" s="75"/>
      <c r="B731" s="75"/>
      <c r="C731" s="75"/>
      <c r="D731" s="75"/>
      <c r="E731" s="75"/>
      <c r="F731" s="240"/>
      <c r="G731" s="75"/>
      <c r="H731" s="75"/>
      <c r="I731" s="75"/>
      <c r="J731" s="75"/>
      <c r="K731" s="75"/>
      <c r="L731" s="75"/>
      <c r="M731" s="75"/>
      <c r="N731" s="75"/>
      <c r="O731" s="75"/>
      <c r="P731" s="75"/>
      <c r="Q731" s="75"/>
      <c r="R731" s="75"/>
      <c r="S731" s="75"/>
      <c r="T731" s="75"/>
      <c r="U731" s="75"/>
      <c r="V731" s="75"/>
      <c r="W731" s="75"/>
      <c r="X731" s="75"/>
      <c r="Y731" s="75"/>
      <c r="Z731" s="75"/>
    </row>
    <row r="732" ht="14.25" customHeight="1">
      <c r="A732" s="75"/>
      <c r="B732" s="75"/>
      <c r="C732" s="75"/>
      <c r="D732" s="75"/>
      <c r="E732" s="75"/>
      <c r="F732" s="240"/>
      <c r="G732" s="75"/>
      <c r="H732" s="75"/>
      <c r="I732" s="75"/>
      <c r="J732" s="75"/>
      <c r="K732" s="75"/>
      <c r="L732" s="75"/>
      <c r="M732" s="75"/>
      <c r="N732" s="75"/>
      <c r="O732" s="75"/>
      <c r="P732" s="75"/>
      <c r="Q732" s="75"/>
      <c r="R732" s="75"/>
      <c r="S732" s="75"/>
      <c r="T732" s="75"/>
      <c r="U732" s="75"/>
      <c r="V732" s="75"/>
      <c r="W732" s="75"/>
      <c r="X732" s="75"/>
      <c r="Y732" s="75"/>
      <c r="Z732" s="75"/>
    </row>
    <row r="733" ht="14.25" customHeight="1">
      <c r="A733" s="75"/>
      <c r="B733" s="75"/>
      <c r="C733" s="75"/>
      <c r="D733" s="75"/>
      <c r="E733" s="75"/>
      <c r="F733" s="240"/>
      <c r="G733" s="75"/>
      <c r="H733" s="75"/>
      <c r="I733" s="75"/>
      <c r="J733" s="75"/>
      <c r="K733" s="75"/>
      <c r="L733" s="75"/>
      <c r="M733" s="75"/>
      <c r="N733" s="75"/>
      <c r="O733" s="75"/>
      <c r="P733" s="75"/>
      <c r="Q733" s="75"/>
      <c r="R733" s="75"/>
      <c r="S733" s="75"/>
      <c r="T733" s="75"/>
      <c r="U733" s="75"/>
      <c r="V733" s="75"/>
      <c r="W733" s="75"/>
      <c r="X733" s="75"/>
      <c r="Y733" s="75"/>
      <c r="Z733" s="75"/>
    </row>
    <row r="734" ht="14.25" customHeight="1">
      <c r="A734" s="75"/>
      <c r="B734" s="75"/>
      <c r="C734" s="75"/>
      <c r="D734" s="75"/>
      <c r="E734" s="75"/>
      <c r="F734" s="240"/>
      <c r="G734" s="75"/>
      <c r="H734" s="75"/>
      <c r="I734" s="75"/>
      <c r="J734" s="75"/>
      <c r="K734" s="75"/>
      <c r="L734" s="75"/>
      <c r="M734" s="75"/>
      <c r="N734" s="75"/>
      <c r="O734" s="75"/>
      <c r="P734" s="75"/>
      <c r="Q734" s="75"/>
      <c r="R734" s="75"/>
      <c r="S734" s="75"/>
      <c r="T734" s="75"/>
      <c r="U734" s="75"/>
      <c r="V734" s="75"/>
      <c r="W734" s="75"/>
      <c r="X734" s="75"/>
      <c r="Y734" s="75"/>
      <c r="Z734" s="75"/>
    </row>
    <row r="735" ht="14.25" customHeight="1">
      <c r="A735" s="75"/>
      <c r="B735" s="75"/>
      <c r="C735" s="75"/>
      <c r="D735" s="75"/>
      <c r="E735" s="75"/>
      <c r="F735" s="240"/>
      <c r="G735" s="75"/>
      <c r="H735" s="75"/>
      <c r="I735" s="75"/>
      <c r="J735" s="75"/>
      <c r="K735" s="75"/>
      <c r="L735" s="75"/>
      <c r="M735" s="75"/>
      <c r="N735" s="75"/>
      <c r="O735" s="75"/>
      <c r="P735" s="75"/>
      <c r="Q735" s="75"/>
      <c r="R735" s="75"/>
      <c r="S735" s="75"/>
      <c r="T735" s="75"/>
      <c r="U735" s="75"/>
      <c r="V735" s="75"/>
      <c r="W735" s="75"/>
      <c r="X735" s="75"/>
      <c r="Y735" s="75"/>
      <c r="Z735" s="75"/>
    </row>
    <row r="736" ht="14.25" customHeight="1">
      <c r="A736" s="75"/>
      <c r="B736" s="75"/>
      <c r="C736" s="75"/>
      <c r="D736" s="75"/>
      <c r="E736" s="75"/>
      <c r="F736" s="240"/>
      <c r="G736" s="75"/>
      <c r="H736" s="75"/>
      <c r="I736" s="75"/>
      <c r="J736" s="75"/>
      <c r="K736" s="75"/>
      <c r="L736" s="75"/>
      <c r="M736" s="75"/>
      <c r="N736" s="75"/>
      <c r="O736" s="75"/>
      <c r="P736" s="75"/>
      <c r="Q736" s="75"/>
      <c r="R736" s="75"/>
      <c r="S736" s="75"/>
      <c r="T736" s="75"/>
      <c r="U736" s="75"/>
      <c r="V736" s="75"/>
      <c r="W736" s="75"/>
      <c r="X736" s="75"/>
      <c r="Y736" s="75"/>
      <c r="Z736" s="75"/>
    </row>
    <row r="737" ht="14.25" customHeight="1">
      <c r="A737" s="75"/>
      <c r="B737" s="75"/>
      <c r="C737" s="75"/>
      <c r="D737" s="75"/>
      <c r="E737" s="75"/>
      <c r="F737" s="240"/>
      <c r="G737" s="75"/>
      <c r="H737" s="75"/>
      <c r="I737" s="75"/>
      <c r="J737" s="75"/>
      <c r="K737" s="75"/>
      <c r="L737" s="75"/>
      <c r="M737" s="75"/>
      <c r="N737" s="75"/>
      <c r="O737" s="75"/>
      <c r="P737" s="75"/>
      <c r="Q737" s="75"/>
      <c r="R737" s="75"/>
      <c r="S737" s="75"/>
      <c r="T737" s="75"/>
      <c r="U737" s="75"/>
      <c r="V737" s="75"/>
      <c r="W737" s="75"/>
      <c r="X737" s="75"/>
      <c r="Y737" s="75"/>
      <c r="Z737" s="75"/>
    </row>
    <row r="738" ht="14.25" customHeight="1">
      <c r="A738" s="75"/>
      <c r="B738" s="75"/>
      <c r="C738" s="75"/>
      <c r="D738" s="75"/>
      <c r="E738" s="75"/>
      <c r="F738" s="240"/>
      <c r="G738" s="75"/>
      <c r="H738" s="75"/>
      <c r="I738" s="75"/>
      <c r="J738" s="75"/>
      <c r="K738" s="75"/>
      <c r="L738" s="75"/>
      <c r="M738" s="75"/>
      <c r="N738" s="75"/>
      <c r="O738" s="75"/>
      <c r="P738" s="75"/>
      <c r="Q738" s="75"/>
      <c r="R738" s="75"/>
      <c r="S738" s="75"/>
      <c r="T738" s="75"/>
      <c r="U738" s="75"/>
      <c r="V738" s="75"/>
      <c r="W738" s="75"/>
      <c r="X738" s="75"/>
      <c r="Y738" s="75"/>
      <c r="Z738" s="75"/>
    </row>
    <row r="739" ht="14.25" customHeight="1">
      <c r="A739" s="75"/>
      <c r="B739" s="75"/>
      <c r="C739" s="75"/>
      <c r="D739" s="75"/>
      <c r="E739" s="75"/>
      <c r="F739" s="240"/>
      <c r="G739" s="75"/>
      <c r="H739" s="75"/>
      <c r="I739" s="75"/>
      <c r="J739" s="75"/>
      <c r="K739" s="75"/>
      <c r="L739" s="75"/>
      <c r="M739" s="75"/>
      <c r="N739" s="75"/>
      <c r="O739" s="75"/>
      <c r="P739" s="75"/>
      <c r="Q739" s="75"/>
      <c r="R739" s="75"/>
      <c r="S739" s="75"/>
      <c r="T739" s="75"/>
      <c r="U739" s="75"/>
      <c r="V739" s="75"/>
      <c r="W739" s="75"/>
      <c r="X739" s="75"/>
      <c r="Y739" s="75"/>
      <c r="Z739" s="75"/>
    </row>
    <row r="740" ht="14.25" customHeight="1">
      <c r="A740" s="75"/>
      <c r="B740" s="75"/>
      <c r="C740" s="75"/>
      <c r="D740" s="75"/>
      <c r="E740" s="75"/>
      <c r="F740" s="240"/>
      <c r="G740" s="75"/>
      <c r="H740" s="75"/>
      <c r="I740" s="75"/>
      <c r="J740" s="75"/>
      <c r="K740" s="75"/>
      <c r="L740" s="75"/>
      <c r="M740" s="75"/>
      <c r="N740" s="75"/>
      <c r="O740" s="75"/>
      <c r="P740" s="75"/>
      <c r="Q740" s="75"/>
      <c r="R740" s="75"/>
      <c r="S740" s="75"/>
      <c r="T740" s="75"/>
      <c r="U740" s="75"/>
      <c r="V740" s="75"/>
      <c r="W740" s="75"/>
      <c r="X740" s="75"/>
      <c r="Y740" s="75"/>
      <c r="Z740" s="75"/>
    </row>
    <row r="741" ht="14.25" customHeight="1">
      <c r="A741" s="75"/>
      <c r="B741" s="75"/>
      <c r="C741" s="75"/>
      <c r="D741" s="75"/>
      <c r="E741" s="75"/>
      <c r="F741" s="240"/>
      <c r="G741" s="75"/>
      <c r="H741" s="75"/>
      <c r="I741" s="75"/>
      <c r="J741" s="75"/>
      <c r="K741" s="75"/>
      <c r="L741" s="75"/>
      <c r="M741" s="75"/>
      <c r="N741" s="75"/>
      <c r="O741" s="75"/>
      <c r="P741" s="75"/>
      <c r="Q741" s="75"/>
      <c r="R741" s="75"/>
      <c r="S741" s="75"/>
      <c r="T741" s="75"/>
      <c r="U741" s="75"/>
      <c r="V741" s="75"/>
      <c r="W741" s="75"/>
      <c r="X741" s="75"/>
      <c r="Y741" s="75"/>
      <c r="Z741" s="75"/>
    </row>
    <row r="742" ht="14.25" customHeight="1">
      <c r="A742" s="75"/>
      <c r="B742" s="75"/>
      <c r="C742" s="75"/>
      <c r="D742" s="75"/>
      <c r="E742" s="75"/>
      <c r="F742" s="240"/>
      <c r="G742" s="75"/>
      <c r="H742" s="75"/>
      <c r="I742" s="75"/>
      <c r="J742" s="75"/>
      <c r="K742" s="75"/>
      <c r="L742" s="75"/>
      <c r="M742" s="75"/>
      <c r="N742" s="75"/>
      <c r="O742" s="75"/>
      <c r="P742" s="75"/>
      <c r="Q742" s="75"/>
      <c r="R742" s="75"/>
      <c r="S742" s="75"/>
      <c r="T742" s="75"/>
      <c r="U742" s="75"/>
      <c r="V742" s="75"/>
      <c r="W742" s="75"/>
      <c r="X742" s="75"/>
      <c r="Y742" s="75"/>
      <c r="Z742" s="75"/>
    </row>
    <row r="743" ht="14.25" customHeight="1">
      <c r="A743" s="75"/>
      <c r="B743" s="75"/>
      <c r="C743" s="75"/>
      <c r="D743" s="75"/>
      <c r="E743" s="75"/>
      <c r="F743" s="240"/>
      <c r="G743" s="75"/>
      <c r="H743" s="75"/>
      <c r="I743" s="75"/>
      <c r="J743" s="75"/>
      <c r="K743" s="75"/>
      <c r="L743" s="75"/>
      <c r="M743" s="75"/>
      <c r="N743" s="75"/>
      <c r="O743" s="75"/>
      <c r="P743" s="75"/>
      <c r="Q743" s="75"/>
      <c r="R743" s="75"/>
      <c r="S743" s="75"/>
      <c r="T743" s="75"/>
      <c r="U743" s="75"/>
      <c r="V743" s="75"/>
      <c r="W743" s="75"/>
      <c r="X743" s="75"/>
      <c r="Y743" s="75"/>
      <c r="Z743" s="75"/>
    </row>
    <row r="744" ht="14.25" customHeight="1">
      <c r="A744" s="75"/>
      <c r="B744" s="75"/>
      <c r="C744" s="75"/>
      <c r="D744" s="75"/>
      <c r="E744" s="75"/>
      <c r="F744" s="240"/>
      <c r="G744" s="75"/>
      <c r="H744" s="75"/>
      <c r="I744" s="75"/>
      <c r="J744" s="75"/>
      <c r="K744" s="75"/>
      <c r="L744" s="75"/>
      <c r="M744" s="75"/>
      <c r="N744" s="75"/>
      <c r="O744" s="75"/>
      <c r="P744" s="75"/>
      <c r="Q744" s="75"/>
      <c r="R744" s="75"/>
      <c r="S744" s="75"/>
      <c r="T744" s="75"/>
      <c r="U744" s="75"/>
      <c r="V744" s="75"/>
      <c r="W744" s="75"/>
      <c r="X744" s="75"/>
      <c r="Y744" s="75"/>
      <c r="Z744" s="75"/>
    </row>
    <row r="745" ht="14.25" customHeight="1">
      <c r="A745" s="75"/>
      <c r="B745" s="75"/>
      <c r="C745" s="75"/>
      <c r="D745" s="75"/>
      <c r="E745" s="75"/>
      <c r="F745" s="240"/>
      <c r="G745" s="75"/>
      <c r="H745" s="75"/>
      <c r="I745" s="75"/>
      <c r="J745" s="75"/>
      <c r="K745" s="75"/>
      <c r="L745" s="75"/>
      <c r="M745" s="75"/>
      <c r="N745" s="75"/>
      <c r="O745" s="75"/>
      <c r="P745" s="75"/>
      <c r="Q745" s="75"/>
      <c r="R745" s="75"/>
      <c r="S745" s="75"/>
      <c r="T745" s="75"/>
      <c r="U745" s="75"/>
      <c r="V745" s="75"/>
      <c r="W745" s="75"/>
      <c r="X745" s="75"/>
      <c r="Y745" s="75"/>
      <c r="Z745" s="75"/>
    </row>
    <row r="746" ht="14.25" customHeight="1">
      <c r="A746" s="75"/>
      <c r="B746" s="75"/>
      <c r="C746" s="75"/>
      <c r="D746" s="75"/>
      <c r="E746" s="75"/>
      <c r="F746" s="240"/>
      <c r="G746" s="75"/>
      <c r="H746" s="75"/>
      <c r="I746" s="75"/>
      <c r="J746" s="75"/>
      <c r="K746" s="75"/>
      <c r="L746" s="75"/>
      <c r="M746" s="75"/>
      <c r="N746" s="75"/>
      <c r="O746" s="75"/>
      <c r="P746" s="75"/>
      <c r="Q746" s="75"/>
      <c r="R746" s="75"/>
      <c r="S746" s="75"/>
      <c r="T746" s="75"/>
      <c r="U746" s="75"/>
      <c r="V746" s="75"/>
      <c r="W746" s="75"/>
      <c r="X746" s="75"/>
      <c r="Y746" s="75"/>
      <c r="Z746" s="75"/>
    </row>
    <row r="747" ht="14.25" customHeight="1">
      <c r="A747" s="75"/>
      <c r="B747" s="75"/>
      <c r="C747" s="75"/>
      <c r="D747" s="75"/>
      <c r="E747" s="75"/>
      <c r="F747" s="240"/>
      <c r="G747" s="75"/>
      <c r="H747" s="75"/>
      <c r="I747" s="75"/>
      <c r="J747" s="75"/>
      <c r="K747" s="75"/>
      <c r="L747" s="75"/>
      <c r="M747" s="75"/>
      <c r="N747" s="75"/>
      <c r="O747" s="75"/>
      <c r="P747" s="75"/>
      <c r="Q747" s="75"/>
      <c r="R747" s="75"/>
      <c r="S747" s="75"/>
      <c r="T747" s="75"/>
      <c r="U747" s="75"/>
      <c r="V747" s="75"/>
      <c r="W747" s="75"/>
      <c r="X747" s="75"/>
      <c r="Y747" s="75"/>
      <c r="Z747" s="75"/>
    </row>
    <row r="748" ht="14.25" customHeight="1">
      <c r="A748" s="75"/>
      <c r="B748" s="75"/>
      <c r="C748" s="75"/>
      <c r="D748" s="75"/>
      <c r="E748" s="75"/>
      <c r="F748" s="240"/>
      <c r="G748" s="75"/>
      <c r="H748" s="75"/>
      <c r="I748" s="75"/>
      <c r="J748" s="75"/>
      <c r="K748" s="75"/>
      <c r="L748" s="75"/>
      <c r="M748" s="75"/>
      <c r="N748" s="75"/>
      <c r="O748" s="75"/>
      <c r="P748" s="75"/>
      <c r="Q748" s="75"/>
      <c r="R748" s="75"/>
      <c r="S748" s="75"/>
      <c r="T748" s="75"/>
      <c r="U748" s="75"/>
      <c r="V748" s="75"/>
      <c r="W748" s="75"/>
      <c r="X748" s="75"/>
      <c r="Y748" s="75"/>
      <c r="Z748" s="75"/>
    </row>
    <row r="749" ht="14.25" customHeight="1">
      <c r="A749" s="75"/>
      <c r="B749" s="75"/>
      <c r="C749" s="75"/>
      <c r="D749" s="75"/>
      <c r="E749" s="75"/>
      <c r="F749" s="240"/>
      <c r="G749" s="75"/>
      <c r="H749" s="75"/>
      <c r="I749" s="75"/>
      <c r="J749" s="75"/>
      <c r="K749" s="75"/>
      <c r="L749" s="75"/>
      <c r="M749" s="75"/>
      <c r="N749" s="75"/>
      <c r="O749" s="75"/>
      <c r="P749" s="75"/>
      <c r="Q749" s="75"/>
      <c r="R749" s="75"/>
      <c r="S749" s="75"/>
      <c r="T749" s="75"/>
      <c r="U749" s="75"/>
      <c r="V749" s="75"/>
      <c r="W749" s="75"/>
      <c r="X749" s="75"/>
      <c r="Y749" s="75"/>
      <c r="Z749" s="75"/>
    </row>
    <row r="750" ht="14.25" customHeight="1">
      <c r="A750" s="75"/>
      <c r="B750" s="75"/>
      <c r="C750" s="75"/>
      <c r="D750" s="75"/>
      <c r="E750" s="75"/>
      <c r="F750" s="240"/>
      <c r="G750" s="75"/>
      <c r="H750" s="75"/>
      <c r="I750" s="75"/>
      <c r="J750" s="75"/>
      <c r="K750" s="75"/>
      <c r="L750" s="75"/>
      <c r="M750" s="75"/>
      <c r="N750" s="75"/>
      <c r="O750" s="75"/>
      <c r="P750" s="75"/>
      <c r="Q750" s="75"/>
      <c r="R750" s="75"/>
      <c r="S750" s="75"/>
      <c r="T750" s="75"/>
      <c r="U750" s="75"/>
      <c r="V750" s="75"/>
      <c r="W750" s="75"/>
      <c r="X750" s="75"/>
      <c r="Y750" s="75"/>
      <c r="Z750" s="75"/>
    </row>
    <row r="751" ht="14.25" customHeight="1">
      <c r="A751" s="75"/>
      <c r="B751" s="75"/>
      <c r="C751" s="75"/>
      <c r="D751" s="75"/>
      <c r="E751" s="75"/>
      <c r="F751" s="240"/>
      <c r="G751" s="75"/>
      <c r="H751" s="75"/>
      <c r="I751" s="75"/>
      <c r="J751" s="75"/>
      <c r="K751" s="75"/>
      <c r="L751" s="75"/>
      <c r="M751" s="75"/>
      <c r="N751" s="75"/>
      <c r="O751" s="75"/>
      <c r="P751" s="75"/>
      <c r="Q751" s="75"/>
      <c r="R751" s="75"/>
      <c r="S751" s="75"/>
      <c r="T751" s="75"/>
      <c r="U751" s="75"/>
      <c r="V751" s="75"/>
      <c r="W751" s="75"/>
      <c r="X751" s="75"/>
      <c r="Y751" s="75"/>
      <c r="Z751" s="75"/>
    </row>
    <row r="752" ht="14.25" customHeight="1">
      <c r="A752" s="75"/>
      <c r="B752" s="75"/>
      <c r="C752" s="75"/>
      <c r="D752" s="75"/>
      <c r="E752" s="75"/>
      <c r="F752" s="240"/>
      <c r="G752" s="75"/>
      <c r="H752" s="75"/>
      <c r="I752" s="75"/>
      <c r="J752" s="75"/>
      <c r="K752" s="75"/>
      <c r="L752" s="75"/>
      <c r="M752" s="75"/>
      <c r="N752" s="75"/>
      <c r="O752" s="75"/>
      <c r="P752" s="75"/>
      <c r="Q752" s="75"/>
      <c r="R752" s="75"/>
      <c r="S752" s="75"/>
      <c r="T752" s="75"/>
      <c r="U752" s="75"/>
      <c r="V752" s="75"/>
      <c r="W752" s="75"/>
      <c r="X752" s="75"/>
      <c r="Y752" s="75"/>
      <c r="Z752" s="75"/>
    </row>
    <row r="753" ht="14.25" customHeight="1">
      <c r="A753" s="75"/>
      <c r="B753" s="75"/>
      <c r="C753" s="75"/>
      <c r="D753" s="75"/>
      <c r="E753" s="75"/>
      <c r="F753" s="240"/>
      <c r="G753" s="75"/>
      <c r="H753" s="75"/>
      <c r="I753" s="75"/>
      <c r="J753" s="75"/>
      <c r="K753" s="75"/>
      <c r="L753" s="75"/>
      <c r="M753" s="75"/>
      <c r="N753" s="75"/>
      <c r="O753" s="75"/>
      <c r="P753" s="75"/>
      <c r="Q753" s="75"/>
      <c r="R753" s="75"/>
      <c r="S753" s="75"/>
      <c r="T753" s="75"/>
      <c r="U753" s="75"/>
      <c r="V753" s="75"/>
      <c r="W753" s="75"/>
      <c r="X753" s="75"/>
      <c r="Y753" s="75"/>
      <c r="Z753" s="75"/>
    </row>
    <row r="754" ht="14.25" customHeight="1">
      <c r="A754" s="75"/>
      <c r="B754" s="75"/>
      <c r="C754" s="75"/>
      <c r="D754" s="75"/>
      <c r="E754" s="75"/>
      <c r="F754" s="240"/>
      <c r="G754" s="75"/>
      <c r="H754" s="75"/>
      <c r="I754" s="75"/>
      <c r="J754" s="75"/>
      <c r="K754" s="75"/>
      <c r="L754" s="75"/>
      <c r="M754" s="75"/>
      <c r="N754" s="75"/>
      <c r="O754" s="75"/>
      <c r="P754" s="75"/>
      <c r="Q754" s="75"/>
      <c r="R754" s="75"/>
      <c r="S754" s="75"/>
      <c r="T754" s="75"/>
      <c r="U754" s="75"/>
      <c r="V754" s="75"/>
      <c r="W754" s="75"/>
      <c r="X754" s="75"/>
      <c r="Y754" s="75"/>
      <c r="Z754" s="75"/>
    </row>
    <row r="755" ht="14.25" customHeight="1">
      <c r="A755" s="75"/>
      <c r="B755" s="75"/>
      <c r="C755" s="75"/>
      <c r="D755" s="75"/>
      <c r="E755" s="75"/>
      <c r="F755" s="240"/>
      <c r="G755" s="75"/>
      <c r="H755" s="75"/>
      <c r="I755" s="75"/>
      <c r="J755" s="75"/>
      <c r="K755" s="75"/>
      <c r="L755" s="75"/>
      <c r="M755" s="75"/>
      <c r="N755" s="75"/>
      <c r="O755" s="75"/>
      <c r="P755" s="75"/>
      <c r="Q755" s="75"/>
      <c r="R755" s="75"/>
      <c r="S755" s="75"/>
      <c r="T755" s="75"/>
      <c r="U755" s="75"/>
      <c r="V755" s="75"/>
      <c r="W755" s="75"/>
      <c r="X755" s="75"/>
      <c r="Y755" s="75"/>
      <c r="Z755" s="75"/>
    </row>
    <row r="756" ht="14.25" customHeight="1">
      <c r="A756" s="75"/>
      <c r="B756" s="75"/>
      <c r="C756" s="75"/>
      <c r="D756" s="75"/>
      <c r="E756" s="75"/>
      <c r="F756" s="240"/>
      <c r="G756" s="75"/>
      <c r="H756" s="75"/>
      <c r="I756" s="75"/>
      <c r="J756" s="75"/>
      <c r="K756" s="75"/>
      <c r="L756" s="75"/>
      <c r="M756" s="75"/>
      <c r="N756" s="75"/>
      <c r="O756" s="75"/>
      <c r="P756" s="75"/>
      <c r="Q756" s="75"/>
      <c r="R756" s="75"/>
      <c r="S756" s="75"/>
      <c r="T756" s="75"/>
      <c r="U756" s="75"/>
      <c r="V756" s="75"/>
      <c r="W756" s="75"/>
      <c r="X756" s="75"/>
      <c r="Y756" s="75"/>
      <c r="Z756" s="75"/>
    </row>
    <row r="757" ht="14.25" customHeight="1">
      <c r="A757" s="75"/>
      <c r="B757" s="75"/>
      <c r="C757" s="75"/>
      <c r="D757" s="75"/>
      <c r="E757" s="75"/>
      <c r="F757" s="240"/>
      <c r="G757" s="75"/>
      <c r="H757" s="75"/>
      <c r="I757" s="75"/>
      <c r="J757" s="75"/>
      <c r="K757" s="75"/>
      <c r="L757" s="75"/>
      <c r="M757" s="75"/>
      <c r="N757" s="75"/>
      <c r="O757" s="75"/>
      <c r="P757" s="75"/>
      <c r="Q757" s="75"/>
      <c r="R757" s="75"/>
      <c r="S757" s="75"/>
      <c r="T757" s="75"/>
      <c r="U757" s="75"/>
      <c r="V757" s="75"/>
      <c r="W757" s="75"/>
      <c r="X757" s="75"/>
      <c r="Y757" s="75"/>
      <c r="Z757" s="75"/>
    </row>
    <row r="758" ht="14.25" customHeight="1">
      <c r="A758" s="75"/>
      <c r="B758" s="75"/>
      <c r="C758" s="75"/>
      <c r="D758" s="75"/>
      <c r="E758" s="75"/>
      <c r="F758" s="240"/>
      <c r="G758" s="75"/>
      <c r="H758" s="75"/>
      <c r="I758" s="75"/>
      <c r="J758" s="75"/>
      <c r="K758" s="75"/>
      <c r="L758" s="75"/>
      <c r="M758" s="75"/>
      <c r="N758" s="75"/>
      <c r="O758" s="75"/>
      <c r="P758" s="75"/>
      <c r="Q758" s="75"/>
      <c r="R758" s="75"/>
      <c r="S758" s="75"/>
      <c r="T758" s="75"/>
      <c r="U758" s="75"/>
      <c r="V758" s="75"/>
      <c r="W758" s="75"/>
      <c r="X758" s="75"/>
      <c r="Y758" s="75"/>
      <c r="Z758" s="75"/>
    </row>
    <row r="759" ht="14.25" customHeight="1">
      <c r="A759" s="75"/>
      <c r="B759" s="75"/>
      <c r="C759" s="75"/>
      <c r="D759" s="75"/>
      <c r="E759" s="75"/>
      <c r="F759" s="240"/>
      <c r="G759" s="75"/>
      <c r="H759" s="75"/>
      <c r="I759" s="75"/>
      <c r="J759" s="75"/>
      <c r="K759" s="75"/>
      <c r="L759" s="75"/>
      <c r="M759" s="75"/>
      <c r="N759" s="75"/>
      <c r="O759" s="75"/>
      <c r="P759" s="75"/>
      <c r="Q759" s="75"/>
      <c r="R759" s="75"/>
      <c r="S759" s="75"/>
      <c r="T759" s="75"/>
      <c r="U759" s="75"/>
      <c r="V759" s="75"/>
      <c r="W759" s="75"/>
      <c r="X759" s="75"/>
      <c r="Y759" s="75"/>
      <c r="Z759" s="75"/>
    </row>
    <row r="760" ht="14.25" customHeight="1">
      <c r="A760" s="75"/>
      <c r="B760" s="75"/>
      <c r="C760" s="75"/>
      <c r="D760" s="75"/>
      <c r="E760" s="75"/>
      <c r="F760" s="240"/>
      <c r="G760" s="75"/>
      <c r="H760" s="75"/>
      <c r="I760" s="75"/>
      <c r="J760" s="75"/>
      <c r="K760" s="75"/>
      <c r="L760" s="75"/>
      <c r="M760" s="75"/>
      <c r="N760" s="75"/>
      <c r="O760" s="75"/>
      <c r="P760" s="75"/>
      <c r="Q760" s="75"/>
      <c r="R760" s="75"/>
      <c r="S760" s="75"/>
      <c r="T760" s="75"/>
      <c r="U760" s="75"/>
      <c r="V760" s="75"/>
      <c r="W760" s="75"/>
      <c r="X760" s="75"/>
      <c r="Y760" s="75"/>
      <c r="Z760" s="75"/>
    </row>
    <row r="761" ht="14.25" customHeight="1">
      <c r="A761" s="75"/>
      <c r="B761" s="75"/>
      <c r="C761" s="75"/>
      <c r="D761" s="75"/>
      <c r="E761" s="75"/>
      <c r="F761" s="240"/>
      <c r="G761" s="75"/>
      <c r="H761" s="75"/>
      <c r="I761" s="75"/>
      <c r="J761" s="75"/>
      <c r="K761" s="75"/>
      <c r="L761" s="75"/>
      <c r="M761" s="75"/>
      <c r="N761" s="75"/>
      <c r="O761" s="75"/>
      <c r="P761" s="75"/>
      <c r="Q761" s="75"/>
      <c r="R761" s="75"/>
      <c r="S761" s="75"/>
      <c r="T761" s="75"/>
      <c r="U761" s="75"/>
      <c r="V761" s="75"/>
      <c r="W761" s="75"/>
      <c r="X761" s="75"/>
      <c r="Y761" s="75"/>
      <c r="Z761" s="75"/>
    </row>
    <row r="762" ht="14.25" customHeight="1">
      <c r="A762" s="75"/>
      <c r="B762" s="75"/>
      <c r="C762" s="75"/>
      <c r="D762" s="75"/>
      <c r="E762" s="75"/>
      <c r="F762" s="240"/>
      <c r="G762" s="75"/>
      <c r="H762" s="75"/>
      <c r="I762" s="75"/>
      <c r="J762" s="75"/>
      <c r="K762" s="75"/>
      <c r="L762" s="75"/>
      <c r="M762" s="75"/>
      <c r="N762" s="75"/>
      <c r="O762" s="75"/>
      <c r="P762" s="75"/>
      <c r="Q762" s="75"/>
      <c r="R762" s="75"/>
      <c r="S762" s="75"/>
      <c r="T762" s="75"/>
      <c r="U762" s="75"/>
      <c r="V762" s="75"/>
      <c r="W762" s="75"/>
      <c r="X762" s="75"/>
      <c r="Y762" s="75"/>
      <c r="Z762" s="75"/>
    </row>
    <row r="763" ht="14.25" customHeight="1">
      <c r="A763" s="75"/>
      <c r="B763" s="75"/>
      <c r="C763" s="75"/>
      <c r="D763" s="75"/>
      <c r="E763" s="75"/>
      <c r="F763" s="240"/>
      <c r="G763" s="75"/>
      <c r="H763" s="75"/>
      <c r="I763" s="75"/>
      <c r="J763" s="75"/>
      <c r="K763" s="75"/>
      <c r="L763" s="75"/>
      <c r="M763" s="75"/>
      <c r="N763" s="75"/>
      <c r="O763" s="75"/>
      <c r="P763" s="75"/>
      <c r="Q763" s="75"/>
      <c r="R763" s="75"/>
      <c r="S763" s="75"/>
      <c r="T763" s="75"/>
      <c r="U763" s="75"/>
      <c r="V763" s="75"/>
      <c r="W763" s="75"/>
      <c r="X763" s="75"/>
      <c r="Y763" s="75"/>
      <c r="Z763" s="75"/>
    </row>
    <row r="764" ht="14.25" customHeight="1">
      <c r="A764" s="75"/>
      <c r="B764" s="75"/>
      <c r="C764" s="75"/>
      <c r="D764" s="75"/>
      <c r="E764" s="75"/>
      <c r="F764" s="240"/>
      <c r="G764" s="75"/>
      <c r="H764" s="75"/>
      <c r="I764" s="75"/>
      <c r="J764" s="75"/>
      <c r="K764" s="75"/>
      <c r="L764" s="75"/>
      <c r="M764" s="75"/>
      <c r="N764" s="75"/>
      <c r="O764" s="75"/>
      <c r="P764" s="75"/>
      <c r="Q764" s="75"/>
      <c r="R764" s="75"/>
      <c r="S764" s="75"/>
      <c r="T764" s="75"/>
      <c r="U764" s="75"/>
      <c r="V764" s="75"/>
      <c r="W764" s="75"/>
      <c r="X764" s="75"/>
      <c r="Y764" s="75"/>
      <c r="Z764" s="75"/>
    </row>
    <row r="765" ht="14.25" customHeight="1">
      <c r="A765" s="75"/>
      <c r="B765" s="75"/>
      <c r="C765" s="75"/>
      <c r="D765" s="75"/>
      <c r="E765" s="75"/>
      <c r="F765" s="240"/>
      <c r="G765" s="75"/>
      <c r="H765" s="75"/>
      <c r="I765" s="75"/>
      <c r="J765" s="75"/>
      <c r="K765" s="75"/>
      <c r="L765" s="75"/>
      <c r="M765" s="75"/>
      <c r="N765" s="75"/>
      <c r="O765" s="75"/>
      <c r="P765" s="75"/>
      <c r="Q765" s="75"/>
      <c r="R765" s="75"/>
      <c r="S765" s="75"/>
      <c r="T765" s="75"/>
      <c r="U765" s="75"/>
      <c r="V765" s="75"/>
      <c r="W765" s="75"/>
      <c r="X765" s="75"/>
      <c r="Y765" s="75"/>
      <c r="Z765" s="75"/>
    </row>
    <row r="766" ht="14.25" customHeight="1">
      <c r="A766" s="75"/>
      <c r="B766" s="75"/>
      <c r="C766" s="75"/>
      <c r="D766" s="75"/>
      <c r="E766" s="75"/>
      <c r="F766" s="240"/>
      <c r="G766" s="75"/>
      <c r="H766" s="75"/>
      <c r="I766" s="75"/>
      <c r="J766" s="75"/>
      <c r="K766" s="75"/>
      <c r="L766" s="75"/>
      <c r="M766" s="75"/>
      <c r="N766" s="75"/>
      <c r="O766" s="75"/>
      <c r="P766" s="75"/>
      <c r="Q766" s="75"/>
      <c r="R766" s="75"/>
      <c r="S766" s="75"/>
      <c r="T766" s="75"/>
      <c r="U766" s="75"/>
      <c r="V766" s="75"/>
      <c r="W766" s="75"/>
      <c r="X766" s="75"/>
      <c r="Y766" s="75"/>
      <c r="Z766" s="75"/>
    </row>
    <row r="767" ht="14.25" customHeight="1">
      <c r="A767" s="75"/>
      <c r="B767" s="75"/>
      <c r="C767" s="75"/>
      <c r="D767" s="75"/>
      <c r="E767" s="75"/>
      <c r="F767" s="240"/>
      <c r="G767" s="75"/>
      <c r="H767" s="75"/>
      <c r="I767" s="75"/>
      <c r="J767" s="75"/>
      <c r="K767" s="75"/>
      <c r="L767" s="75"/>
      <c r="M767" s="75"/>
      <c r="N767" s="75"/>
      <c r="O767" s="75"/>
      <c r="P767" s="75"/>
      <c r="Q767" s="75"/>
      <c r="R767" s="75"/>
      <c r="S767" s="75"/>
      <c r="T767" s="75"/>
      <c r="U767" s="75"/>
      <c r="V767" s="75"/>
      <c r="W767" s="75"/>
      <c r="X767" s="75"/>
      <c r="Y767" s="75"/>
      <c r="Z767" s="75"/>
    </row>
    <row r="768" ht="14.25" customHeight="1">
      <c r="A768" s="75"/>
      <c r="B768" s="75"/>
      <c r="C768" s="75"/>
      <c r="D768" s="75"/>
      <c r="E768" s="75"/>
      <c r="F768" s="240"/>
      <c r="G768" s="75"/>
      <c r="H768" s="75"/>
      <c r="I768" s="75"/>
      <c r="J768" s="75"/>
      <c r="K768" s="75"/>
      <c r="L768" s="75"/>
      <c r="M768" s="75"/>
      <c r="N768" s="75"/>
      <c r="O768" s="75"/>
      <c r="P768" s="75"/>
      <c r="Q768" s="75"/>
      <c r="R768" s="75"/>
      <c r="S768" s="75"/>
      <c r="T768" s="75"/>
      <c r="U768" s="75"/>
      <c r="V768" s="75"/>
      <c r="W768" s="75"/>
      <c r="X768" s="75"/>
      <c r="Y768" s="75"/>
      <c r="Z768" s="75"/>
    </row>
    <row r="769" ht="14.25" customHeight="1">
      <c r="A769" s="75"/>
      <c r="B769" s="75"/>
      <c r="C769" s="75"/>
      <c r="D769" s="75"/>
      <c r="E769" s="75"/>
      <c r="F769" s="240"/>
      <c r="G769" s="75"/>
      <c r="H769" s="75"/>
      <c r="I769" s="75"/>
      <c r="J769" s="75"/>
      <c r="K769" s="75"/>
      <c r="L769" s="75"/>
      <c r="M769" s="75"/>
      <c r="N769" s="75"/>
      <c r="O769" s="75"/>
      <c r="P769" s="75"/>
      <c r="Q769" s="75"/>
      <c r="R769" s="75"/>
      <c r="S769" s="75"/>
      <c r="T769" s="75"/>
      <c r="U769" s="75"/>
      <c r="V769" s="75"/>
      <c r="W769" s="75"/>
      <c r="X769" s="75"/>
      <c r="Y769" s="75"/>
      <c r="Z769" s="75"/>
    </row>
    <row r="770" ht="14.25" customHeight="1">
      <c r="A770" s="75"/>
      <c r="B770" s="75"/>
      <c r="C770" s="75"/>
      <c r="D770" s="75"/>
      <c r="E770" s="75"/>
      <c r="F770" s="240"/>
      <c r="G770" s="75"/>
      <c r="H770" s="75"/>
      <c r="I770" s="75"/>
      <c r="J770" s="75"/>
      <c r="K770" s="75"/>
      <c r="L770" s="75"/>
      <c r="M770" s="75"/>
      <c r="N770" s="75"/>
      <c r="O770" s="75"/>
      <c r="P770" s="75"/>
      <c r="Q770" s="75"/>
      <c r="R770" s="75"/>
      <c r="S770" s="75"/>
      <c r="T770" s="75"/>
      <c r="U770" s="75"/>
      <c r="V770" s="75"/>
      <c r="W770" s="75"/>
      <c r="X770" s="75"/>
      <c r="Y770" s="75"/>
      <c r="Z770" s="75"/>
    </row>
    <row r="771" ht="14.25" customHeight="1">
      <c r="A771" s="75"/>
      <c r="B771" s="75"/>
      <c r="C771" s="75"/>
      <c r="D771" s="75"/>
      <c r="E771" s="75"/>
      <c r="F771" s="240"/>
      <c r="G771" s="75"/>
      <c r="H771" s="75"/>
      <c r="I771" s="75"/>
      <c r="J771" s="75"/>
      <c r="K771" s="75"/>
      <c r="L771" s="75"/>
      <c r="M771" s="75"/>
      <c r="N771" s="75"/>
      <c r="O771" s="75"/>
      <c r="P771" s="75"/>
      <c r="Q771" s="75"/>
      <c r="R771" s="75"/>
      <c r="S771" s="75"/>
      <c r="T771" s="75"/>
      <c r="U771" s="75"/>
      <c r="V771" s="75"/>
      <c r="W771" s="75"/>
      <c r="X771" s="75"/>
      <c r="Y771" s="75"/>
      <c r="Z771" s="75"/>
    </row>
    <row r="772" ht="14.25" customHeight="1">
      <c r="A772" s="75"/>
      <c r="B772" s="75"/>
      <c r="C772" s="75"/>
      <c r="D772" s="75"/>
      <c r="E772" s="75"/>
      <c r="F772" s="240"/>
      <c r="G772" s="75"/>
      <c r="H772" s="75"/>
      <c r="I772" s="75"/>
      <c r="J772" s="75"/>
      <c r="K772" s="75"/>
      <c r="L772" s="75"/>
      <c r="M772" s="75"/>
      <c r="N772" s="75"/>
      <c r="O772" s="75"/>
      <c r="P772" s="75"/>
      <c r="Q772" s="75"/>
      <c r="R772" s="75"/>
      <c r="S772" s="75"/>
      <c r="T772" s="75"/>
      <c r="U772" s="75"/>
      <c r="V772" s="75"/>
      <c r="W772" s="75"/>
      <c r="X772" s="75"/>
      <c r="Y772" s="75"/>
      <c r="Z772" s="75"/>
    </row>
    <row r="773" ht="14.25" customHeight="1">
      <c r="A773" s="75"/>
      <c r="B773" s="75"/>
      <c r="C773" s="75"/>
      <c r="D773" s="75"/>
      <c r="E773" s="75"/>
      <c r="F773" s="240"/>
      <c r="G773" s="75"/>
      <c r="H773" s="75"/>
      <c r="I773" s="75"/>
      <c r="J773" s="75"/>
      <c r="K773" s="75"/>
      <c r="L773" s="75"/>
      <c r="M773" s="75"/>
      <c r="N773" s="75"/>
      <c r="O773" s="75"/>
      <c r="P773" s="75"/>
      <c r="Q773" s="75"/>
      <c r="R773" s="75"/>
      <c r="S773" s="75"/>
      <c r="T773" s="75"/>
      <c r="U773" s="75"/>
      <c r="V773" s="75"/>
      <c r="W773" s="75"/>
      <c r="X773" s="75"/>
      <c r="Y773" s="75"/>
      <c r="Z773" s="75"/>
    </row>
    <row r="774" ht="14.25" customHeight="1">
      <c r="A774" s="75"/>
      <c r="B774" s="75"/>
      <c r="C774" s="75"/>
      <c r="D774" s="75"/>
      <c r="E774" s="75"/>
      <c r="F774" s="240"/>
      <c r="G774" s="75"/>
      <c r="H774" s="75"/>
      <c r="I774" s="75"/>
      <c r="J774" s="75"/>
      <c r="K774" s="75"/>
      <c r="L774" s="75"/>
      <c r="M774" s="75"/>
      <c r="N774" s="75"/>
      <c r="O774" s="75"/>
      <c r="P774" s="75"/>
      <c r="Q774" s="75"/>
      <c r="R774" s="75"/>
      <c r="S774" s="75"/>
      <c r="T774" s="75"/>
      <c r="U774" s="75"/>
      <c r="V774" s="75"/>
      <c r="W774" s="75"/>
      <c r="X774" s="75"/>
      <c r="Y774" s="75"/>
      <c r="Z774" s="75"/>
    </row>
    <row r="775" ht="14.25" customHeight="1">
      <c r="A775" s="75"/>
      <c r="B775" s="75"/>
      <c r="C775" s="75"/>
      <c r="D775" s="75"/>
      <c r="E775" s="75"/>
      <c r="F775" s="240"/>
      <c r="G775" s="75"/>
      <c r="H775" s="75"/>
      <c r="I775" s="75"/>
      <c r="J775" s="75"/>
      <c r="K775" s="75"/>
      <c r="L775" s="75"/>
      <c r="M775" s="75"/>
      <c r="N775" s="75"/>
      <c r="O775" s="75"/>
      <c r="P775" s="75"/>
      <c r="Q775" s="75"/>
      <c r="R775" s="75"/>
      <c r="S775" s="75"/>
      <c r="T775" s="75"/>
      <c r="U775" s="75"/>
      <c r="V775" s="75"/>
      <c r="W775" s="75"/>
      <c r="X775" s="75"/>
      <c r="Y775" s="75"/>
      <c r="Z775" s="75"/>
    </row>
    <row r="776" ht="14.25" customHeight="1">
      <c r="A776" s="75"/>
      <c r="B776" s="75"/>
      <c r="C776" s="75"/>
      <c r="D776" s="75"/>
      <c r="E776" s="75"/>
      <c r="F776" s="240"/>
      <c r="G776" s="75"/>
      <c r="H776" s="75"/>
      <c r="I776" s="75"/>
      <c r="J776" s="75"/>
      <c r="K776" s="75"/>
      <c r="L776" s="75"/>
      <c r="M776" s="75"/>
      <c r="N776" s="75"/>
      <c r="O776" s="75"/>
      <c r="P776" s="75"/>
      <c r="Q776" s="75"/>
      <c r="R776" s="75"/>
      <c r="S776" s="75"/>
      <c r="T776" s="75"/>
      <c r="U776" s="75"/>
      <c r="V776" s="75"/>
      <c r="W776" s="75"/>
      <c r="X776" s="75"/>
      <c r="Y776" s="75"/>
      <c r="Z776" s="75"/>
    </row>
    <row r="777" ht="14.25" customHeight="1">
      <c r="A777" s="75"/>
      <c r="B777" s="75"/>
      <c r="C777" s="75"/>
      <c r="D777" s="75"/>
      <c r="E777" s="75"/>
      <c r="F777" s="240"/>
      <c r="G777" s="75"/>
      <c r="H777" s="75"/>
      <c r="I777" s="75"/>
      <c r="J777" s="75"/>
      <c r="K777" s="75"/>
      <c r="L777" s="75"/>
      <c r="M777" s="75"/>
      <c r="N777" s="75"/>
      <c r="O777" s="75"/>
      <c r="P777" s="75"/>
      <c r="Q777" s="75"/>
      <c r="R777" s="75"/>
      <c r="S777" s="75"/>
      <c r="T777" s="75"/>
      <c r="U777" s="75"/>
      <c r="V777" s="75"/>
      <c r="W777" s="75"/>
      <c r="X777" s="75"/>
      <c r="Y777" s="75"/>
      <c r="Z777" s="75"/>
    </row>
    <row r="778" ht="14.25" customHeight="1">
      <c r="A778" s="75"/>
      <c r="B778" s="75"/>
      <c r="C778" s="75"/>
      <c r="D778" s="75"/>
      <c r="E778" s="75"/>
      <c r="F778" s="240"/>
      <c r="G778" s="75"/>
      <c r="H778" s="75"/>
      <c r="I778" s="75"/>
      <c r="J778" s="75"/>
      <c r="K778" s="75"/>
      <c r="L778" s="75"/>
      <c r="M778" s="75"/>
      <c r="N778" s="75"/>
      <c r="O778" s="75"/>
      <c r="P778" s="75"/>
      <c r="Q778" s="75"/>
      <c r="R778" s="75"/>
      <c r="S778" s="75"/>
      <c r="T778" s="75"/>
      <c r="U778" s="75"/>
      <c r="V778" s="75"/>
      <c r="W778" s="75"/>
      <c r="X778" s="75"/>
      <c r="Y778" s="75"/>
      <c r="Z778" s="75"/>
    </row>
    <row r="779" ht="14.25" customHeight="1">
      <c r="A779" s="75"/>
      <c r="B779" s="75"/>
      <c r="C779" s="75"/>
      <c r="D779" s="75"/>
      <c r="E779" s="75"/>
      <c r="F779" s="240"/>
      <c r="G779" s="75"/>
      <c r="H779" s="75"/>
      <c r="I779" s="75"/>
      <c r="J779" s="75"/>
      <c r="K779" s="75"/>
      <c r="L779" s="75"/>
      <c r="M779" s="75"/>
      <c r="N779" s="75"/>
      <c r="O779" s="75"/>
      <c r="P779" s="75"/>
      <c r="Q779" s="75"/>
      <c r="R779" s="75"/>
      <c r="S779" s="75"/>
      <c r="T779" s="75"/>
      <c r="U779" s="75"/>
      <c r="V779" s="75"/>
      <c r="W779" s="75"/>
      <c r="X779" s="75"/>
      <c r="Y779" s="75"/>
      <c r="Z779" s="75"/>
    </row>
    <row r="780" ht="14.25" customHeight="1">
      <c r="A780" s="75"/>
      <c r="B780" s="75"/>
      <c r="C780" s="75"/>
      <c r="D780" s="75"/>
      <c r="E780" s="75"/>
      <c r="F780" s="240"/>
      <c r="G780" s="75"/>
      <c r="H780" s="75"/>
      <c r="I780" s="75"/>
      <c r="J780" s="75"/>
      <c r="K780" s="75"/>
      <c r="L780" s="75"/>
      <c r="M780" s="75"/>
      <c r="N780" s="75"/>
      <c r="O780" s="75"/>
      <c r="P780" s="75"/>
      <c r="Q780" s="75"/>
      <c r="R780" s="75"/>
      <c r="S780" s="75"/>
      <c r="T780" s="75"/>
      <c r="U780" s="75"/>
      <c r="V780" s="75"/>
      <c r="W780" s="75"/>
      <c r="X780" s="75"/>
      <c r="Y780" s="75"/>
      <c r="Z780" s="75"/>
    </row>
    <row r="781" ht="14.25" customHeight="1">
      <c r="A781" s="75"/>
      <c r="B781" s="75"/>
      <c r="C781" s="75"/>
      <c r="D781" s="75"/>
      <c r="E781" s="75"/>
      <c r="F781" s="240"/>
      <c r="G781" s="75"/>
      <c r="H781" s="75"/>
      <c r="I781" s="75"/>
      <c r="J781" s="75"/>
      <c r="K781" s="75"/>
      <c r="L781" s="75"/>
      <c r="M781" s="75"/>
      <c r="N781" s="75"/>
      <c r="O781" s="75"/>
      <c r="P781" s="75"/>
      <c r="Q781" s="75"/>
      <c r="R781" s="75"/>
      <c r="S781" s="75"/>
      <c r="T781" s="75"/>
      <c r="U781" s="75"/>
      <c r="V781" s="75"/>
      <c r="W781" s="75"/>
      <c r="X781" s="75"/>
      <c r="Y781" s="75"/>
      <c r="Z781" s="75"/>
    </row>
    <row r="782" ht="14.25" customHeight="1">
      <c r="A782" s="75"/>
      <c r="B782" s="75"/>
      <c r="C782" s="75"/>
      <c r="D782" s="75"/>
      <c r="E782" s="75"/>
      <c r="F782" s="240"/>
      <c r="G782" s="75"/>
      <c r="H782" s="75"/>
      <c r="I782" s="75"/>
      <c r="J782" s="75"/>
      <c r="K782" s="75"/>
      <c r="L782" s="75"/>
      <c r="M782" s="75"/>
      <c r="N782" s="75"/>
      <c r="O782" s="75"/>
      <c r="P782" s="75"/>
      <c r="Q782" s="75"/>
      <c r="R782" s="75"/>
      <c r="S782" s="75"/>
      <c r="T782" s="75"/>
      <c r="U782" s="75"/>
      <c r="V782" s="75"/>
      <c r="W782" s="75"/>
      <c r="X782" s="75"/>
      <c r="Y782" s="75"/>
      <c r="Z782" s="75"/>
    </row>
    <row r="783" ht="14.25" customHeight="1">
      <c r="A783" s="75"/>
      <c r="B783" s="75"/>
      <c r="C783" s="75"/>
      <c r="D783" s="75"/>
      <c r="E783" s="75"/>
      <c r="F783" s="240"/>
      <c r="G783" s="75"/>
      <c r="H783" s="75"/>
      <c r="I783" s="75"/>
      <c r="J783" s="75"/>
      <c r="K783" s="75"/>
      <c r="L783" s="75"/>
      <c r="M783" s="75"/>
      <c r="N783" s="75"/>
      <c r="O783" s="75"/>
      <c r="P783" s="75"/>
      <c r="Q783" s="75"/>
      <c r="R783" s="75"/>
      <c r="S783" s="75"/>
      <c r="T783" s="75"/>
      <c r="U783" s="75"/>
      <c r="V783" s="75"/>
      <c r="W783" s="75"/>
      <c r="X783" s="75"/>
      <c r="Y783" s="75"/>
      <c r="Z783" s="75"/>
    </row>
    <row r="784" ht="14.25" customHeight="1">
      <c r="A784" s="75"/>
      <c r="B784" s="75"/>
      <c r="C784" s="75"/>
      <c r="D784" s="75"/>
      <c r="E784" s="75"/>
      <c r="F784" s="240"/>
      <c r="G784" s="75"/>
      <c r="H784" s="75"/>
      <c r="I784" s="75"/>
      <c r="J784" s="75"/>
      <c r="K784" s="75"/>
      <c r="L784" s="75"/>
      <c r="M784" s="75"/>
      <c r="N784" s="75"/>
      <c r="O784" s="75"/>
      <c r="P784" s="75"/>
      <c r="Q784" s="75"/>
      <c r="R784" s="75"/>
      <c r="S784" s="75"/>
      <c r="T784" s="75"/>
      <c r="U784" s="75"/>
      <c r="V784" s="75"/>
      <c r="W784" s="75"/>
      <c r="X784" s="75"/>
      <c r="Y784" s="75"/>
      <c r="Z784" s="75"/>
    </row>
    <row r="785" ht="14.25" customHeight="1">
      <c r="A785" s="75"/>
      <c r="B785" s="75"/>
      <c r="C785" s="75"/>
      <c r="D785" s="75"/>
      <c r="E785" s="75"/>
      <c r="F785" s="240"/>
      <c r="G785" s="75"/>
      <c r="H785" s="75"/>
      <c r="I785" s="75"/>
      <c r="J785" s="75"/>
      <c r="K785" s="75"/>
      <c r="L785" s="75"/>
      <c r="M785" s="75"/>
      <c r="N785" s="75"/>
      <c r="O785" s="75"/>
      <c r="P785" s="75"/>
      <c r="Q785" s="75"/>
      <c r="R785" s="75"/>
      <c r="S785" s="75"/>
      <c r="T785" s="75"/>
      <c r="U785" s="75"/>
      <c r="V785" s="75"/>
      <c r="W785" s="75"/>
      <c r="X785" s="75"/>
      <c r="Y785" s="75"/>
      <c r="Z785" s="75"/>
    </row>
    <row r="786" ht="14.25" customHeight="1">
      <c r="A786" s="75"/>
      <c r="B786" s="75"/>
      <c r="C786" s="75"/>
      <c r="D786" s="75"/>
      <c r="E786" s="75"/>
      <c r="F786" s="240"/>
      <c r="G786" s="75"/>
      <c r="H786" s="75"/>
      <c r="I786" s="75"/>
      <c r="J786" s="75"/>
      <c r="K786" s="75"/>
      <c r="L786" s="75"/>
      <c r="M786" s="75"/>
      <c r="N786" s="75"/>
      <c r="O786" s="75"/>
      <c r="P786" s="75"/>
      <c r="Q786" s="75"/>
      <c r="R786" s="75"/>
      <c r="S786" s="75"/>
      <c r="T786" s="75"/>
      <c r="U786" s="75"/>
      <c r="V786" s="75"/>
      <c r="W786" s="75"/>
      <c r="X786" s="75"/>
      <c r="Y786" s="75"/>
      <c r="Z786" s="75"/>
    </row>
    <row r="787" ht="14.25" customHeight="1">
      <c r="A787" s="75"/>
      <c r="B787" s="75"/>
      <c r="C787" s="75"/>
      <c r="D787" s="75"/>
      <c r="E787" s="75"/>
      <c r="F787" s="240"/>
      <c r="G787" s="75"/>
      <c r="H787" s="75"/>
      <c r="I787" s="75"/>
      <c r="J787" s="75"/>
      <c r="K787" s="75"/>
      <c r="L787" s="75"/>
      <c r="M787" s="75"/>
      <c r="N787" s="75"/>
      <c r="O787" s="75"/>
      <c r="P787" s="75"/>
      <c r="Q787" s="75"/>
      <c r="R787" s="75"/>
      <c r="S787" s="75"/>
      <c r="T787" s="75"/>
      <c r="U787" s="75"/>
      <c r="V787" s="75"/>
      <c r="W787" s="75"/>
      <c r="X787" s="75"/>
      <c r="Y787" s="75"/>
      <c r="Z787" s="75"/>
    </row>
    <row r="788" ht="14.25" customHeight="1">
      <c r="A788" s="75"/>
      <c r="B788" s="75"/>
      <c r="C788" s="75"/>
      <c r="D788" s="75"/>
      <c r="E788" s="75"/>
      <c r="F788" s="240"/>
      <c r="G788" s="75"/>
      <c r="H788" s="75"/>
      <c r="I788" s="75"/>
      <c r="J788" s="75"/>
      <c r="K788" s="75"/>
      <c r="L788" s="75"/>
      <c r="M788" s="75"/>
      <c r="N788" s="75"/>
      <c r="O788" s="75"/>
      <c r="P788" s="75"/>
      <c r="Q788" s="75"/>
      <c r="R788" s="75"/>
      <c r="S788" s="75"/>
      <c r="T788" s="75"/>
      <c r="U788" s="75"/>
      <c r="V788" s="75"/>
      <c r="W788" s="75"/>
      <c r="X788" s="75"/>
      <c r="Y788" s="75"/>
      <c r="Z788" s="75"/>
    </row>
    <row r="789" ht="14.25" customHeight="1">
      <c r="A789" s="75"/>
      <c r="B789" s="75"/>
      <c r="C789" s="75"/>
      <c r="D789" s="75"/>
      <c r="E789" s="75"/>
      <c r="F789" s="240"/>
      <c r="G789" s="75"/>
      <c r="H789" s="75"/>
      <c r="I789" s="75"/>
      <c r="J789" s="75"/>
      <c r="K789" s="75"/>
      <c r="L789" s="75"/>
      <c r="M789" s="75"/>
      <c r="N789" s="75"/>
      <c r="O789" s="75"/>
      <c r="P789" s="75"/>
      <c r="Q789" s="75"/>
      <c r="R789" s="75"/>
      <c r="S789" s="75"/>
      <c r="T789" s="75"/>
      <c r="U789" s="75"/>
      <c r="V789" s="75"/>
      <c r="W789" s="75"/>
      <c r="X789" s="75"/>
      <c r="Y789" s="75"/>
      <c r="Z789" s="75"/>
    </row>
    <row r="790" ht="14.25" customHeight="1">
      <c r="A790" s="75"/>
      <c r="B790" s="75"/>
      <c r="C790" s="75"/>
      <c r="D790" s="75"/>
      <c r="E790" s="75"/>
      <c r="F790" s="240"/>
      <c r="G790" s="75"/>
      <c r="H790" s="75"/>
      <c r="I790" s="75"/>
      <c r="J790" s="75"/>
      <c r="K790" s="75"/>
      <c r="L790" s="75"/>
      <c r="M790" s="75"/>
      <c r="N790" s="75"/>
      <c r="O790" s="75"/>
      <c r="P790" s="75"/>
      <c r="Q790" s="75"/>
      <c r="R790" s="75"/>
      <c r="S790" s="75"/>
      <c r="T790" s="75"/>
      <c r="U790" s="75"/>
      <c r="V790" s="75"/>
      <c r="W790" s="75"/>
      <c r="X790" s="75"/>
      <c r="Y790" s="75"/>
      <c r="Z790" s="75"/>
    </row>
    <row r="791" ht="14.25" customHeight="1">
      <c r="A791" s="75"/>
      <c r="B791" s="75"/>
      <c r="C791" s="75"/>
      <c r="D791" s="75"/>
      <c r="E791" s="75"/>
      <c r="F791" s="240"/>
      <c r="G791" s="75"/>
      <c r="H791" s="75"/>
      <c r="I791" s="75"/>
      <c r="J791" s="75"/>
      <c r="K791" s="75"/>
      <c r="L791" s="75"/>
      <c r="M791" s="75"/>
      <c r="N791" s="75"/>
      <c r="O791" s="75"/>
      <c r="P791" s="75"/>
      <c r="Q791" s="75"/>
      <c r="R791" s="75"/>
      <c r="S791" s="75"/>
      <c r="T791" s="75"/>
      <c r="U791" s="75"/>
      <c r="V791" s="75"/>
      <c r="W791" s="75"/>
      <c r="X791" s="75"/>
      <c r="Y791" s="75"/>
      <c r="Z791" s="75"/>
    </row>
    <row r="792" ht="14.25" customHeight="1">
      <c r="A792" s="75"/>
      <c r="B792" s="75"/>
      <c r="C792" s="75"/>
      <c r="D792" s="75"/>
      <c r="E792" s="75"/>
      <c r="F792" s="240"/>
      <c r="G792" s="75"/>
      <c r="H792" s="75"/>
      <c r="I792" s="75"/>
      <c r="J792" s="75"/>
      <c r="K792" s="75"/>
      <c r="L792" s="75"/>
      <c r="M792" s="75"/>
      <c r="N792" s="75"/>
      <c r="O792" s="75"/>
      <c r="P792" s="75"/>
      <c r="Q792" s="75"/>
      <c r="R792" s="75"/>
      <c r="S792" s="75"/>
      <c r="T792" s="75"/>
      <c r="U792" s="75"/>
      <c r="V792" s="75"/>
      <c r="W792" s="75"/>
      <c r="X792" s="75"/>
      <c r="Y792" s="75"/>
      <c r="Z792" s="75"/>
    </row>
    <row r="793" ht="14.25" customHeight="1">
      <c r="A793" s="75"/>
      <c r="B793" s="75"/>
      <c r="C793" s="75"/>
      <c r="D793" s="75"/>
      <c r="E793" s="75"/>
      <c r="F793" s="240"/>
      <c r="G793" s="75"/>
      <c r="H793" s="75"/>
      <c r="I793" s="75"/>
      <c r="J793" s="75"/>
      <c r="K793" s="75"/>
      <c r="L793" s="75"/>
      <c r="M793" s="75"/>
      <c r="N793" s="75"/>
      <c r="O793" s="75"/>
      <c r="P793" s="75"/>
      <c r="Q793" s="75"/>
      <c r="R793" s="75"/>
      <c r="S793" s="75"/>
      <c r="T793" s="75"/>
      <c r="U793" s="75"/>
      <c r="V793" s="75"/>
      <c r="W793" s="75"/>
      <c r="X793" s="75"/>
      <c r="Y793" s="75"/>
      <c r="Z793" s="75"/>
    </row>
    <row r="794" ht="14.25" customHeight="1">
      <c r="A794" s="75"/>
      <c r="B794" s="75"/>
      <c r="C794" s="75"/>
      <c r="D794" s="75"/>
      <c r="E794" s="75"/>
      <c r="F794" s="240"/>
      <c r="G794" s="75"/>
      <c r="H794" s="75"/>
      <c r="I794" s="75"/>
      <c r="J794" s="75"/>
      <c r="K794" s="75"/>
      <c r="L794" s="75"/>
      <c r="M794" s="75"/>
      <c r="N794" s="75"/>
      <c r="O794" s="75"/>
      <c r="P794" s="75"/>
      <c r="Q794" s="75"/>
      <c r="R794" s="75"/>
      <c r="S794" s="75"/>
      <c r="T794" s="75"/>
      <c r="U794" s="75"/>
      <c r="V794" s="75"/>
      <c r="W794" s="75"/>
      <c r="X794" s="75"/>
      <c r="Y794" s="75"/>
      <c r="Z794" s="75"/>
    </row>
    <row r="795" ht="14.25" customHeight="1">
      <c r="A795" s="75"/>
      <c r="B795" s="75"/>
      <c r="C795" s="75"/>
      <c r="D795" s="75"/>
      <c r="E795" s="75"/>
      <c r="F795" s="240"/>
      <c r="G795" s="75"/>
      <c r="H795" s="75"/>
      <c r="I795" s="75"/>
      <c r="J795" s="75"/>
      <c r="K795" s="75"/>
      <c r="L795" s="75"/>
      <c r="M795" s="75"/>
      <c r="N795" s="75"/>
      <c r="O795" s="75"/>
      <c r="P795" s="75"/>
      <c r="Q795" s="75"/>
      <c r="R795" s="75"/>
      <c r="S795" s="75"/>
      <c r="T795" s="75"/>
      <c r="U795" s="75"/>
      <c r="V795" s="75"/>
      <c r="W795" s="75"/>
      <c r="X795" s="75"/>
      <c r="Y795" s="75"/>
      <c r="Z795" s="75"/>
    </row>
    <row r="796" ht="14.25" customHeight="1">
      <c r="A796" s="75"/>
      <c r="B796" s="75"/>
      <c r="C796" s="75"/>
      <c r="D796" s="75"/>
      <c r="E796" s="75"/>
      <c r="F796" s="240"/>
      <c r="G796" s="75"/>
      <c r="H796" s="75"/>
      <c r="I796" s="75"/>
      <c r="J796" s="75"/>
      <c r="K796" s="75"/>
      <c r="L796" s="75"/>
      <c r="M796" s="75"/>
      <c r="N796" s="75"/>
      <c r="O796" s="75"/>
      <c r="P796" s="75"/>
      <c r="Q796" s="75"/>
      <c r="R796" s="75"/>
      <c r="S796" s="75"/>
      <c r="T796" s="75"/>
      <c r="U796" s="75"/>
      <c r="V796" s="75"/>
      <c r="W796" s="75"/>
      <c r="X796" s="75"/>
      <c r="Y796" s="75"/>
      <c r="Z796" s="75"/>
    </row>
    <row r="797" ht="14.25" customHeight="1">
      <c r="A797" s="75"/>
      <c r="B797" s="75"/>
      <c r="C797" s="75"/>
      <c r="D797" s="75"/>
      <c r="E797" s="75"/>
      <c r="F797" s="240"/>
      <c r="G797" s="75"/>
      <c r="H797" s="75"/>
      <c r="I797" s="75"/>
      <c r="J797" s="75"/>
      <c r="K797" s="75"/>
      <c r="L797" s="75"/>
      <c r="M797" s="75"/>
      <c r="N797" s="75"/>
      <c r="O797" s="75"/>
      <c r="P797" s="75"/>
      <c r="Q797" s="75"/>
      <c r="R797" s="75"/>
      <c r="S797" s="75"/>
      <c r="T797" s="75"/>
      <c r="U797" s="75"/>
      <c r="V797" s="75"/>
      <c r="W797" s="75"/>
      <c r="X797" s="75"/>
      <c r="Y797" s="75"/>
      <c r="Z797" s="75"/>
    </row>
    <row r="798" ht="14.25" customHeight="1">
      <c r="A798" s="75"/>
      <c r="B798" s="75"/>
      <c r="C798" s="75"/>
      <c r="D798" s="75"/>
      <c r="E798" s="75"/>
      <c r="F798" s="240"/>
      <c r="G798" s="75"/>
      <c r="H798" s="75"/>
      <c r="I798" s="75"/>
      <c r="J798" s="75"/>
      <c r="K798" s="75"/>
      <c r="L798" s="75"/>
      <c r="M798" s="75"/>
      <c r="N798" s="75"/>
      <c r="O798" s="75"/>
      <c r="P798" s="75"/>
      <c r="Q798" s="75"/>
      <c r="R798" s="75"/>
      <c r="S798" s="75"/>
      <c r="T798" s="75"/>
      <c r="U798" s="75"/>
      <c r="V798" s="75"/>
      <c r="W798" s="75"/>
      <c r="X798" s="75"/>
      <c r="Y798" s="75"/>
      <c r="Z798" s="75"/>
    </row>
    <row r="799" ht="14.25" customHeight="1">
      <c r="A799" s="75"/>
      <c r="B799" s="75"/>
      <c r="C799" s="75"/>
      <c r="D799" s="75"/>
      <c r="E799" s="75"/>
      <c r="F799" s="240"/>
      <c r="G799" s="75"/>
      <c r="H799" s="75"/>
      <c r="I799" s="75"/>
      <c r="J799" s="75"/>
      <c r="K799" s="75"/>
      <c r="L799" s="75"/>
      <c r="M799" s="75"/>
      <c r="N799" s="75"/>
      <c r="O799" s="75"/>
      <c r="P799" s="75"/>
      <c r="Q799" s="75"/>
      <c r="R799" s="75"/>
      <c r="S799" s="75"/>
      <c r="T799" s="75"/>
      <c r="U799" s="75"/>
      <c r="V799" s="75"/>
      <c r="W799" s="75"/>
      <c r="X799" s="75"/>
      <c r="Y799" s="75"/>
      <c r="Z799" s="75"/>
    </row>
    <row r="800" ht="14.25" customHeight="1">
      <c r="A800" s="75"/>
      <c r="B800" s="75"/>
      <c r="C800" s="75"/>
      <c r="D800" s="75"/>
      <c r="E800" s="75"/>
      <c r="F800" s="240"/>
      <c r="G800" s="75"/>
      <c r="H800" s="75"/>
      <c r="I800" s="75"/>
      <c r="J800" s="75"/>
      <c r="K800" s="75"/>
      <c r="L800" s="75"/>
      <c r="M800" s="75"/>
      <c r="N800" s="75"/>
      <c r="O800" s="75"/>
      <c r="P800" s="75"/>
      <c r="Q800" s="75"/>
      <c r="R800" s="75"/>
      <c r="S800" s="75"/>
      <c r="T800" s="75"/>
      <c r="U800" s="75"/>
      <c r="V800" s="75"/>
      <c r="W800" s="75"/>
      <c r="X800" s="75"/>
      <c r="Y800" s="75"/>
      <c r="Z800" s="75"/>
    </row>
    <row r="801" ht="14.25" customHeight="1">
      <c r="A801" s="75"/>
      <c r="B801" s="75"/>
      <c r="C801" s="75"/>
      <c r="D801" s="75"/>
      <c r="E801" s="75"/>
      <c r="F801" s="240"/>
      <c r="G801" s="75"/>
      <c r="H801" s="75"/>
      <c r="I801" s="75"/>
      <c r="J801" s="75"/>
      <c r="K801" s="75"/>
      <c r="L801" s="75"/>
      <c r="M801" s="75"/>
      <c r="N801" s="75"/>
      <c r="O801" s="75"/>
      <c r="P801" s="75"/>
      <c r="Q801" s="75"/>
      <c r="R801" s="75"/>
      <c r="S801" s="75"/>
      <c r="T801" s="75"/>
      <c r="U801" s="75"/>
      <c r="V801" s="75"/>
      <c r="W801" s="75"/>
      <c r="X801" s="75"/>
      <c r="Y801" s="75"/>
      <c r="Z801" s="75"/>
    </row>
    <row r="802" ht="14.25" customHeight="1">
      <c r="A802" s="75"/>
      <c r="B802" s="75"/>
      <c r="C802" s="75"/>
      <c r="D802" s="75"/>
      <c r="E802" s="75"/>
      <c r="F802" s="240"/>
      <c r="G802" s="75"/>
      <c r="H802" s="75"/>
      <c r="I802" s="75"/>
      <c r="J802" s="75"/>
      <c r="K802" s="75"/>
      <c r="L802" s="75"/>
      <c r="M802" s="75"/>
      <c r="N802" s="75"/>
      <c r="O802" s="75"/>
      <c r="P802" s="75"/>
      <c r="Q802" s="75"/>
      <c r="R802" s="75"/>
      <c r="S802" s="75"/>
      <c r="T802" s="75"/>
      <c r="U802" s="75"/>
      <c r="V802" s="75"/>
      <c r="W802" s="75"/>
      <c r="X802" s="75"/>
      <c r="Y802" s="75"/>
      <c r="Z802" s="75"/>
    </row>
    <row r="803" ht="14.25" customHeight="1">
      <c r="A803" s="75"/>
      <c r="B803" s="75"/>
      <c r="C803" s="75"/>
      <c r="D803" s="75"/>
      <c r="E803" s="75"/>
      <c r="F803" s="240"/>
      <c r="G803" s="75"/>
      <c r="H803" s="75"/>
      <c r="I803" s="75"/>
      <c r="J803" s="75"/>
      <c r="K803" s="75"/>
      <c r="L803" s="75"/>
      <c r="M803" s="75"/>
      <c r="N803" s="75"/>
      <c r="O803" s="75"/>
      <c r="P803" s="75"/>
      <c r="Q803" s="75"/>
      <c r="R803" s="75"/>
      <c r="S803" s="75"/>
      <c r="T803" s="75"/>
      <c r="U803" s="75"/>
      <c r="V803" s="75"/>
      <c r="W803" s="75"/>
      <c r="X803" s="75"/>
      <c r="Y803" s="75"/>
      <c r="Z803" s="75"/>
    </row>
    <row r="804" ht="14.25" customHeight="1">
      <c r="A804" s="75"/>
      <c r="B804" s="75"/>
      <c r="C804" s="75"/>
      <c r="D804" s="75"/>
      <c r="E804" s="75"/>
      <c r="F804" s="240"/>
      <c r="G804" s="75"/>
      <c r="H804" s="75"/>
      <c r="I804" s="75"/>
      <c r="J804" s="75"/>
      <c r="K804" s="75"/>
      <c r="L804" s="75"/>
      <c r="M804" s="75"/>
      <c r="N804" s="75"/>
      <c r="O804" s="75"/>
      <c r="P804" s="75"/>
      <c r="Q804" s="75"/>
      <c r="R804" s="75"/>
      <c r="S804" s="75"/>
      <c r="T804" s="75"/>
      <c r="U804" s="75"/>
      <c r="V804" s="75"/>
      <c r="W804" s="75"/>
      <c r="X804" s="75"/>
      <c r="Y804" s="75"/>
      <c r="Z804" s="75"/>
    </row>
    <row r="805" ht="14.25" customHeight="1">
      <c r="A805" s="75"/>
      <c r="B805" s="75"/>
      <c r="C805" s="75"/>
      <c r="D805" s="75"/>
      <c r="E805" s="75"/>
      <c r="F805" s="240"/>
      <c r="G805" s="75"/>
      <c r="H805" s="75"/>
      <c r="I805" s="75"/>
      <c r="J805" s="75"/>
      <c r="K805" s="75"/>
      <c r="L805" s="75"/>
      <c r="M805" s="75"/>
      <c r="N805" s="75"/>
      <c r="O805" s="75"/>
      <c r="P805" s="75"/>
      <c r="Q805" s="75"/>
      <c r="R805" s="75"/>
      <c r="S805" s="75"/>
      <c r="T805" s="75"/>
      <c r="U805" s="75"/>
      <c r="V805" s="75"/>
      <c r="W805" s="75"/>
      <c r="X805" s="75"/>
      <c r="Y805" s="75"/>
      <c r="Z805" s="75"/>
    </row>
    <row r="806" ht="14.25" customHeight="1">
      <c r="A806" s="75"/>
      <c r="B806" s="75"/>
      <c r="C806" s="75"/>
      <c r="D806" s="75"/>
      <c r="E806" s="75"/>
      <c r="F806" s="240"/>
      <c r="G806" s="75"/>
      <c r="H806" s="75"/>
      <c r="I806" s="75"/>
      <c r="J806" s="75"/>
      <c r="K806" s="75"/>
      <c r="L806" s="75"/>
      <c r="M806" s="75"/>
      <c r="N806" s="75"/>
      <c r="O806" s="75"/>
      <c r="P806" s="75"/>
      <c r="Q806" s="75"/>
      <c r="R806" s="75"/>
      <c r="S806" s="75"/>
      <c r="T806" s="75"/>
      <c r="U806" s="75"/>
      <c r="V806" s="75"/>
      <c r="W806" s="75"/>
      <c r="X806" s="75"/>
      <c r="Y806" s="75"/>
      <c r="Z806" s="75"/>
    </row>
    <row r="807" ht="14.25" customHeight="1">
      <c r="A807" s="75"/>
      <c r="B807" s="75"/>
      <c r="C807" s="75"/>
      <c r="D807" s="75"/>
      <c r="E807" s="75"/>
      <c r="F807" s="240"/>
      <c r="G807" s="75"/>
      <c r="H807" s="75"/>
      <c r="I807" s="75"/>
      <c r="J807" s="75"/>
      <c r="K807" s="75"/>
      <c r="L807" s="75"/>
      <c r="M807" s="75"/>
      <c r="N807" s="75"/>
      <c r="O807" s="75"/>
      <c r="P807" s="75"/>
      <c r="Q807" s="75"/>
      <c r="R807" s="75"/>
      <c r="S807" s="75"/>
      <c r="T807" s="75"/>
      <c r="U807" s="75"/>
      <c r="V807" s="75"/>
      <c r="W807" s="75"/>
      <c r="X807" s="75"/>
      <c r="Y807" s="75"/>
      <c r="Z807" s="75"/>
    </row>
    <row r="808" ht="14.25" customHeight="1">
      <c r="A808" s="75"/>
      <c r="B808" s="75"/>
      <c r="C808" s="75"/>
      <c r="D808" s="75"/>
      <c r="E808" s="75"/>
      <c r="F808" s="240"/>
      <c r="G808" s="75"/>
      <c r="H808" s="75"/>
      <c r="I808" s="75"/>
      <c r="J808" s="75"/>
      <c r="K808" s="75"/>
      <c r="L808" s="75"/>
      <c r="M808" s="75"/>
      <c r="N808" s="75"/>
      <c r="O808" s="75"/>
      <c r="P808" s="75"/>
      <c r="Q808" s="75"/>
      <c r="R808" s="75"/>
      <c r="S808" s="75"/>
      <c r="T808" s="75"/>
      <c r="U808" s="75"/>
      <c r="V808" s="75"/>
      <c r="W808" s="75"/>
      <c r="X808" s="75"/>
      <c r="Y808" s="75"/>
      <c r="Z808" s="75"/>
    </row>
    <row r="809" ht="14.25" customHeight="1">
      <c r="A809" s="75"/>
      <c r="B809" s="75"/>
      <c r="C809" s="75"/>
      <c r="D809" s="75"/>
      <c r="E809" s="75"/>
      <c r="F809" s="240"/>
      <c r="G809" s="75"/>
      <c r="H809" s="75"/>
      <c r="I809" s="75"/>
      <c r="J809" s="75"/>
      <c r="K809" s="75"/>
      <c r="L809" s="75"/>
      <c r="M809" s="75"/>
      <c r="N809" s="75"/>
      <c r="O809" s="75"/>
      <c r="P809" s="75"/>
      <c r="Q809" s="75"/>
      <c r="R809" s="75"/>
      <c r="S809" s="75"/>
      <c r="T809" s="75"/>
      <c r="U809" s="75"/>
      <c r="V809" s="75"/>
      <c r="W809" s="75"/>
      <c r="X809" s="75"/>
      <c r="Y809" s="75"/>
      <c r="Z809" s="75"/>
    </row>
    <row r="810" ht="14.25" customHeight="1">
      <c r="A810" s="75"/>
      <c r="B810" s="75"/>
      <c r="C810" s="75"/>
      <c r="D810" s="75"/>
      <c r="E810" s="75"/>
      <c r="F810" s="240"/>
      <c r="G810" s="75"/>
      <c r="H810" s="75"/>
      <c r="I810" s="75"/>
      <c r="J810" s="75"/>
      <c r="K810" s="75"/>
      <c r="L810" s="75"/>
      <c r="M810" s="75"/>
      <c r="N810" s="75"/>
      <c r="O810" s="75"/>
      <c r="P810" s="75"/>
      <c r="Q810" s="75"/>
      <c r="R810" s="75"/>
      <c r="S810" s="75"/>
      <c r="T810" s="75"/>
      <c r="U810" s="75"/>
      <c r="V810" s="75"/>
      <c r="W810" s="75"/>
      <c r="X810" s="75"/>
      <c r="Y810" s="75"/>
      <c r="Z810" s="75"/>
    </row>
    <row r="811" ht="14.25" customHeight="1">
      <c r="A811" s="75"/>
      <c r="B811" s="75"/>
      <c r="C811" s="75"/>
      <c r="D811" s="75"/>
      <c r="E811" s="75"/>
      <c r="F811" s="240"/>
      <c r="G811" s="75"/>
      <c r="H811" s="75"/>
      <c r="I811" s="75"/>
      <c r="J811" s="75"/>
      <c r="K811" s="75"/>
      <c r="L811" s="75"/>
      <c r="M811" s="75"/>
      <c r="N811" s="75"/>
      <c r="O811" s="75"/>
      <c r="P811" s="75"/>
      <c r="Q811" s="75"/>
      <c r="R811" s="75"/>
      <c r="S811" s="75"/>
      <c r="T811" s="75"/>
      <c r="U811" s="75"/>
      <c r="V811" s="75"/>
      <c r="W811" s="75"/>
      <c r="X811" s="75"/>
      <c r="Y811" s="75"/>
      <c r="Z811" s="75"/>
    </row>
    <row r="812" ht="14.25" customHeight="1">
      <c r="A812" s="75"/>
      <c r="B812" s="75"/>
      <c r="C812" s="75"/>
      <c r="D812" s="75"/>
      <c r="E812" s="75"/>
      <c r="F812" s="240"/>
      <c r="G812" s="75"/>
      <c r="H812" s="75"/>
      <c r="I812" s="75"/>
      <c r="J812" s="75"/>
      <c r="K812" s="75"/>
      <c r="L812" s="75"/>
      <c r="M812" s="75"/>
      <c r="N812" s="75"/>
      <c r="O812" s="75"/>
      <c r="P812" s="75"/>
      <c r="Q812" s="75"/>
      <c r="R812" s="75"/>
      <c r="S812" s="75"/>
      <c r="T812" s="75"/>
      <c r="U812" s="75"/>
      <c r="V812" s="75"/>
      <c r="W812" s="75"/>
      <c r="X812" s="75"/>
      <c r="Y812" s="75"/>
      <c r="Z812" s="75"/>
    </row>
    <row r="813" ht="14.25" customHeight="1">
      <c r="A813" s="75"/>
      <c r="B813" s="75"/>
      <c r="C813" s="75"/>
      <c r="D813" s="75"/>
      <c r="E813" s="75"/>
      <c r="F813" s="240"/>
      <c r="G813" s="75"/>
      <c r="H813" s="75"/>
      <c r="I813" s="75"/>
      <c r="J813" s="75"/>
      <c r="K813" s="75"/>
      <c r="L813" s="75"/>
      <c r="M813" s="75"/>
      <c r="N813" s="75"/>
      <c r="O813" s="75"/>
      <c r="P813" s="75"/>
      <c r="Q813" s="75"/>
      <c r="R813" s="75"/>
      <c r="S813" s="75"/>
      <c r="T813" s="75"/>
      <c r="U813" s="75"/>
      <c r="V813" s="75"/>
      <c r="W813" s="75"/>
      <c r="X813" s="75"/>
      <c r="Y813" s="75"/>
      <c r="Z813" s="75"/>
    </row>
    <row r="814" ht="14.25" customHeight="1">
      <c r="A814" s="75"/>
      <c r="B814" s="75"/>
      <c r="C814" s="75"/>
      <c r="D814" s="75"/>
      <c r="E814" s="75"/>
      <c r="F814" s="240"/>
      <c r="G814" s="75"/>
      <c r="H814" s="75"/>
      <c r="I814" s="75"/>
      <c r="J814" s="75"/>
      <c r="K814" s="75"/>
      <c r="L814" s="75"/>
      <c r="M814" s="75"/>
      <c r="N814" s="75"/>
      <c r="O814" s="75"/>
      <c r="P814" s="75"/>
      <c r="Q814" s="75"/>
      <c r="R814" s="75"/>
      <c r="S814" s="75"/>
      <c r="T814" s="75"/>
      <c r="U814" s="75"/>
      <c r="V814" s="75"/>
      <c r="W814" s="75"/>
      <c r="X814" s="75"/>
      <c r="Y814" s="75"/>
      <c r="Z814" s="75"/>
    </row>
    <row r="815" ht="14.25" customHeight="1">
      <c r="A815" s="75"/>
      <c r="B815" s="75"/>
      <c r="C815" s="75"/>
      <c r="D815" s="75"/>
      <c r="E815" s="75"/>
      <c r="F815" s="240"/>
      <c r="G815" s="75"/>
      <c r="H815" s="75"/>
      <c r="I815" s="75"/>
      <c r="J815" s="75"/>
      <c r="K815" s="75"/>
      <c r="L815" s="75"/>
      <c r="M815" s="75"/>
      <c r="N815" s="75"/>
      <c r="O815" s="75"/>
      <c r="P815" s="75"/>
      <c r="Q815" s="75"/>
      <c r="R815" s="75"/>
      <c r="S815" s="75"/>
      <c r="T815" s="75"/>
      <c r="U815" s="75"/>
      <c r="V815" s="75"/>
      <c r="W815" s="75"/>
      <c r="X815" s="75"/>
      <c r="Y815" s="75"/>
      <c r="Z815" s="75"/>
    </row>
    <row r="816" ht="14.25" customHeight="1">
      <c r="A816" s="75"/>
      <c r="B816" s="75"/>
      <c r="C816" s="75"/>
      <c r="D816" s="75"/>
      <c r="E816" s="75"/>
      <c r="F816" s="240"/>
      <c r="G816" s="75"/>
      <c r="H816" s="75"/>
      <c r="I816" s="75"/>
      <c r="J816" s="75"/>
      <c r="K816" s="75"/>
      <c r="L816" s="75"/>
      <c r="M816" s="75"/>
      <c r="N816" s="75"/>
      <c r="O816" s="75"/>
      <c r="P816" s="75"/>
      <c r="Q816" s="75"/>
      <c r="R816" s="75"/>
      <c r="S816" s="75"/>
      <c r="T816" s="75"/>
      <c r="U816" s="75"/>
      <c r="V816" s="75"/>
      <c r="W816" s="75"/>
      <c r="X816" s="75"/>
      <c r="Y816" s="75"/>
      <c r="Z816" s="75"/>
    </row>
    <row r="817" ht="14.25" customHeight="1">
      <c r="A817" s="75"/>
      <c r="B817" s="75"/>
      <c r="C817" s="75"/>
      <c r="D817" s="75"/>
      <c r="E817" s="75"/>
      <c r="F817" s="240"/>
      <c r="G817" s="75"/>
      <c r="H817" s="75"/>
      <c r="I817" s="75"/>
      <c r="J817" s="75"/>
      <c r="K817" s="75"/>
      <c r="L817" s="75"/>
      <c r="M817" s="75"/>
      <c r="N817" s="75"/>
      <c r="O817" s="75"/>
      <c r="P817" s="75"/>
      <c r="Q817" s="75"/>
      <c r="R817" s="75"/>
      <c r="S817" s="75"/>
      <c r="T817" s="75"/>
      <c r="U817" s="75"/>
      <c r="V817" s="75"/>
      <c r="W817" s="75"/>
      <c r="X817" s="75"/>
      <c r="Y817" s="75"/>
      <c r="Z817" s="75"/>
    </row>
    <row r="818" ht="14.25" customHeight="1">
      <c r="A818" s="75"/>
      <c r="B818" s="75"/>
      <c r="C818" s="75"/>
      <c r="D818" s="75"/>
      <c r="E818" s="75"/>
      <c r="F818" s="240"/>
      <c r="G818" s="75"/>
      <c r="H818" s="75"/>
      <c r="I818" s="75"/>
      <c r="J818" s="75"/>
      <c r="K818" s="75"/>
      <c r="L818" s="75"/>
      <c r="M818" s="75"/>
      <c r="N818" s="75"/>
      <c r="O818" s="75"/>
      <c r="P818" s="75"/>
      <c r="Q818" s="75"/>
      <c r="R818" s="75"/>
      <c r="S818" s="75"/>
      <c r="T818" s="75"/>
      <c r="U818" s="75"/>
      <c r="V818" s="75"/>
      <c r="W818" s="75"/>
      <c r="X818" s="75"/>
      <c r="Y818" s="75"/>
      <c r="Z818" s="75"/>
    </row>
    <row r="819" ht="14.25" customHeight="1">
      <c r="A819" s="75"/>
      <c r="B819" s="75"/>
      <c r="C819" s="75"/>
      <c r="D819" s="75"/>
      <c r="E819" s="75"/>
      <c r="F819" s="240"/>
      <c r="G819" s="75"/>
      <c r="H819" s="75"/>
      <c r="I819" s="75"/>
      <c r="J819" s="75"/>
      <c r="K819" s="75"/>
      <c r="L819" s="75"/>
      <c r="M819" s="75"/>
      <c r="N819" s="75"/>
      <c r="O819" s="75"/>
      <c r="P819" s="75"/>
      <c r="Q819" s="75"/>
      <c r="R819" s="75"/>
      <c r="S819" s="75"/>
      <c r="T819" s="75"/>
      <c r="U819" s="75"/>
      <c r="V819" s="75"/>
      <c r="W819" s="75"/>
      <c r="X819" s="75"/>
      <c r="Y819" s="75"/>
      <c r="Z819" s="75"/>
    </row>
    <row r="820" ht="14.25" customHeight="1">
      <c r="A820" s="75"/>
      <c r="B820" s="75"/>
      <c r="C820" s="75"/>
      <c r="D820" s="75"/>
      <c r="E820" s="75"/>
      <c r="F820" s="240"/>
      <c r="G820" s="75"/>
      <c r="H820" s="75"/>
      <c r="I820" s="75"/>
      <c r="J820" s="75"/>
      <c r="K820" s="75"/>
      <c r="L820" s="75"/>
      <c r="M820" s="75"/>
      <c r="N820" s="75"/>
      <c r="O820" s="75"/>
      <c r="P820" s="75"/>
      <c r="Q820" s="75"/>
      <c r="R820" s="75"/>
      <c r="S820" s="75"/>
      <c r="T820" s="75"/>
      <c r="U820" s="75"/>
      <c r="V820" s="75"/>
      <c r="W820" s="75"/>
      <c r="X820" s="75"/>
      <c r="Y820" s="75"/>
      <c r="Z820" s="75"/>
    </row>
    <row r="821" ht="14.25" customHeight="1">
      <c r="A821" s="75"/>
      <c r="B821" s="75"/>
      <c r="C821" s="75"/>
      <c r="D821" s="75"/>
      <c r="E821" s="75"/>
      <c r="F821" s="240"/>
      <c r="G821" s="75"/>
      <c r="H821" s="75"/>
      <c r="I821" s="75"/>
      <c r="J821" s="75"/>
      <c r="K821" s="75"/>
      <c r="L821" s="75"/>
      <c r="M821" s="75"/>
      <c r="N821" s="75"/>
      <c r="O821" s="75"/>
      <c r="P821" s="75"/>
      <c r="Q821" s="75"/>
      <c r="R821" s="75"/>
      <c r="S821" s="75"/>
      <c r="T821" s="75"/>
      <c r="U821" s="75"/>
      <c r="V821" s="75"/>
      <c r="W821" s="75"/>
      <c r="X821" s="75"/>
      <c r="Y821" s="75"/>
      <c r="Z821" s="75"/>
    </row>
    <row r="822" ht="14.25" customHeight="1">
      <c r="A822" s="75"/>
      <c r="B822" s="75"/>
      <c r="C822" s="75"/>
      <c r="D822" s="75"/>
      <c r="E822" s="75"/>
      <c r="F822" s="240"/>
      <c r="G822" s="75"/>
      <c r="H822" s="75"/>
      <c r="I822" s="75"/>
      <c r="J822" s="75"/>
      <c r="K822" s="75"/>
      <c r="L822" s="75"/>
      <c r="M822" s="75"/>
      <c r="N822" s="75"/>
      <c r="O822" s="75"/>
      <c r="P822" s="75"/>
      <c r="Q822" s="75"/>
      <c r="R822" s="75"/>
      <c r="S822" s="75"/>
      <c r="T822" s="75"/>
      <c r="U822" s="75"/>
      <c r="V822" s="75"/>
      <c r="W822" s="75"/>
      <c r="X822" s="75"/>
      <c r="Y822" s="75"/>
      <c r="Z822" s="75"/>
    </row>
    <row r="823" ht="14.25" customHeight="1">
      <c r="A823" s="75"/>
      <c r="B823" s="75"/>
      <c r="C823" s="75"/>
      <c r="D823" s="75"/>
      <c r="E823" s="75"/>
      <c r="F823" s="240"/>
      <c r="G823" s="75"/>
      <c r="H823" s="75"/>
      <c r="I823" s="75"/>
      <c r="J823" s="75"/>
      <c r="K823" s="75"/>
      <c r="L823" s="75"/>
      <c r="M823" s="75"/>
      <c r="N823" s="75"/>
      <c r="O823" s="75"/>
      <c r="P823" s="75"/>
      <c r="Q823" s="75"/>
      <c r="R823" s="75"/>
      <c r="S823" s="75"/>
      <c r="T823" s="75"/>
      <c r="U823" s="75"/>
      <c r="V823" s="75"/>
      <c r="W823" s="75"/>
      <c r="X823" s="75"/>
      <c r="Y823" s="75"/>
      <c r="Z823" s="75"/>
    </row>
    <row r="824" ht="14.25" customHeight="1">
      <c r="A824" s="75"/>
      <c r="B824" s="75"/>
      <c r="C824" s="75"/>
      <c r="D824" s="75"/>
      <c r="E824" s="75"/>
      <c r="F824" s="240"/>
      <c r="G824" s="75"/>
      <c r="H824" s="75"/>
      <c r="I824" s="75"/>
      <c r="J824" s="75"/>
      <c r="K824" s="75"/>
      <c r="L824" s="75"/>
      <c r="M824" s="75"/>
      <c r="N824" s="75"/>
      <c r="O824" s="75"/>
      <c r="P824" s="75"/>
      <c r="Q824" s="75"/>
      <c r="R824" s="75"/>
      <c r="S824" s="75"/>
      <c r="T824" s="75"/>
      <c r="U824" s="75"/>
      <c r="V824" s="75"/>
      <c r="W824" s="75"/>
      <c r="X824" s="75"/>
      <c r="Y824" s="75"/>
      <c r="Z824" s="75"/>
    </row>
    <row r="825" ht="14.25" customHeight="1">
      <c r="A825" s="75"/>
      <c r="B825" s="75"/>
      <c r="C825" s="75"/>
      <c r="D825" s="75"/>
      <c r="E825" s="75"/>
      <c r="F825" s="240"/>
      <c r="G825" s="75"/>
      <c r="H825" s="75"/>
      <c r="I825" s="75"/>
      <c r="J825" s="75"/>
      <c r="K825" s="75"/>
      <c r="L825" s="75"/>
      <c r="M825" s="75"/>
      <c r="N825" s="75"/>
      <c r="O825" s="75"/>
      <c r="P825" s="75"/>
      <c r="Q825" s="75"/>
      <c r="R825" s="75"/>
      <c r="S825" s="75"/>
      <c r="T825" s="75"/>
      <c r="U825" s="75"/>
      <c r="V825" s="75"/>
      <c r="W825" s="75"/>
      <c r="X825" s="75"/>
      <c r="Y825" s="75"/>
      <c r="Z825" s="75"/>
    </row>
    <row r="826" ht="14.25" customHeight="1">
      <c r="A826" s="75"/>
      <c r="B826" s="75"/>
      <c r="C826" s="75"/>
      <c r="D826" s="75"/>
      <c r="E826" s="75"/>
      <c r="F826" s="240"/>
      <c r="G826" s="75"/>
      <c r="H826" s="75"/>
      <c r="I826" s="75"/>
      <c r="J826" s="75"/>
      <c r="K826" s="75"/>
      <c r="L826" s="75"/>
      <c r="M826" s="75"/>
      <c r="N826" s="75"/>
      <c r="O826" s="75"/>
      <c r="P826" s="75"/>
      <c r="Q826" s="75"/>
      <c r="R826" s="75"/>
      <c r="S826" s="75"/>
      <c r="T826" s="75"/>
      <c r="U826" s="75"/>
      <c r="V826" s="75"/>
      <c r="W826" s="75"/>
      <c r="X826" s="75"/>
      <c r="Y826" s="75"/>
      <c r="Z826" s="75"/>
    </row>
    <row r="827" ht="14.25" customHeight="1">
      <c r="A827" s="75"/>
      <c r="B827" s="75"/>
      <c r="C827" s="75"/>
      <c r="D827" s="75"/>
      <c r="E827" s="75"/>
      <c r="F827" s="240"/>
      <c r="G827" s="75"/>
      <c r="H827" s="75"/>
      <c r="I827" s="75"/>
      <c r="J827" s="75"/>
      <c r="K827" s="75"/>
      <c r="L827" s="75"/>
      <c r="M827" s="75"/>
      <c r="N827" s="75"/>
      <c r="O827" s="75"/>
      <c r="P827" s="75"/>
      <c r="Q827" s="75"/>
      <c r="R827" s="75"/>
      <c r="S827" s="75"/>
      <c r="T827" s="75"/>
      <c r="U827" s="75"/>
      <c r="V827" s="75"/>
      <c r="W827" s="75"/>
      <c r="X827" s="75"/>
      <c r="Y827" s="75"/>
      <c r="Z827" s="75"/>
    </row>
    <row r="828" ht="14.25" customHeight="1">
      <c r="A828" s="75"/>
      <c r="B828" s="75"/>
      <c r="C828" s="75"/>
      <c r="D828" s="75"/>
      <c r="E828" s="75"/>
      <c r="F828" s="240"/>
      <c r="G828" s="75"/>
      <c r="H828" s="75"/>
      <c r="I828" s="75"/>
      <c r="J828" s="75"/>
      <c r="K828" s="75"/>
      <c r="L828" s="75"/>
      <c r="M828" s="75"/>
      <c r="N828" s="75"/>
      <c r="O828" s="75"/>
      <c r="P828" s="75"/>
      <c r="Q828" s="75"/>
      <c r="R828" s="75"/>
      <c r="S828" s="75"/>
      <c r="T828" s="75"/>
      <c r="U828" s="75"/>
      <c r="V828" s="75"/>
      <c r="W828" s="75"/>
      <c r="X828" s="75"/>
      <c r="Y828" s="75"/>
      <c r="Z828" s="75"/>
    </row>
    <row r="829" ht="14.25" customHeight="1">
      <c r="A829" s="75"/>
      <c r="B829" s="75"/>
      <c r="C829" s="75"/>
      <c r="D829" s="75"/>
      <c r="E829" s="75"/>
      <c r="F829" s="240"/>
      <c r="G829" s="75"/>
      <c r="H829" s="75"/>
      <c r="I829" s="75"/>
      <c r="J829" s="75"/>
      <c r="K829" s="75"/>
      <c r="L829" s="75"/>
      <c r="M829" s="75"/>
      <c r="N829" s="75"/>
      <c r="O829" s="75"/>
      <c r="P829" s="75"/>
      <c r="Q829" s="75"/>
      <c r="R829" s="75"/>
      <c r="S829" s="75"/>
      <c r="T829" s="75"/>
      <c r="U829" s="75"/>
      <c r="V829" s="75"/>
      <c r="W829" s="75"/>
      <c r="X829" s="75"/>
      <c r="Y829" s="75"/>
      <c r="Z829" s="75"/>
    </row>
    <row r="830" ht="14.25" customHeight="1">
      <c r="A830" s="75"/>
      <c r="B830" s="75"/>
      <c r="C830" s="75"/>
      <c r="D830" s="75"/>
      <c r="E830" s="75"/>
      <c r="F830" s="240"/>
      <c r="G830" s="75"/>
      <c r="H830" s="75"/>
      <c r="I830" s="75"/>
      <c r="J830" s="75"/>
      <c r="K830" s="75"/>
      <c r="L830" s="75"/>
      <c r="M830" s="75"/>
      <c r="N830" s="75"/>
      <c r="O830" s="75"/>
      <c r="P830" s="75"/>
      <c r="Q830" s="75"/>
      <c r="R830" s="75"/>
      <c r="S830" s="75"/>
      <c r="T830" s="75"/>
      <c r="U830" s="75"/>
      <c r="V830" s="75"/>
      <c r="W830" s="75"/>
      <c r="X830" s="75"/>
      <c r="Y830" s="75"/>
      <c r="Z830" s="75"/>
    </row>
    <row r="831" ht="14.25" customHeight="1">
      <c r="A831" s="75"/>
      <c r="B831" s="75"/>
      <c r="C831" s="75"/>
      <c r="D831" s="75"/>
      <c r="E831" s="75"/>
      <c r="F831" s="240"/>
      <c r="G831" s="75"/>
      <c r="H831" s="75"/>
      <c r="I831" s="75"/>
      <c r="J831" s="75"/>
      <c r="K831" s="75"/>
      <c r="L831" s="75"/>
      <c r="M831" s="75"/>
      <c r="N831" s="75"/>
      <c r="O831" s="75"/>
      <c r="P831" s="75"/>
      <c r="Q831" s="75"/>
      <c r="R831" s="75"/>
      <c r="S831" s="75"/>
      <c r="T831" s="75"/>
      <c r="U831" s="75"/>
      <c r="V831" s="75"/>
      <c r="W831" s="75"/>
      <c r="X831" s="75"/>
      <c r="Y831" s="75"/>
      <c r="Z831" s="75"/>
    </row>
    <row r="832" ht="14.25" customHeight="1">
      <c r="A832" s="75"/>
      <c r="B832" s="75"/>
      <c r="C832" s="75"/>
      <c r="D832" s="75"/>
      <c r="E832" s="75"/>
      <c r="F832" s="240"/>
      <c r="G832" s="75"/>
      <c r="H832" s="75"/>
      <c r="I832" s="75"/>
      <c r="J832" s="75"/>
      <c r="K832" s="75"/>
      <c r="L832" s="75"/>
      <c r="M832" s="75"/>
      <c r="N832" s="75"/>
      <c r="O832" s="75"/>
      <c r="P832" s="75"/>
      <c r="Q832" s="75"/>
      <c r="R832" s="75"/>
      <c r="S832" s="75"/>
      <c r="T832" s="75"/>
      <c r="U832" s="75"/>
      <c r="V832" s="75"/>
      <c r="W832" s="75"/>
      <c r="X832" s="75"/>
      <c r="Y832" s="75"/>
      <c r="Z832" s="75"/>
    </row>
    <row r="833" ht="14.25" customHeight="1">
      <c r="A833" s="75"/>
      <c r="B833" s="75"/>
      <c r="C833" s="75"/>
      <c r="D833" s="75"/>
      <c r="E833" s="75"/>
      <c r="F833" s="240"/>
      <c r="G833" s="75"/>
      <c r="H833" s="75"/>
      <c r="I833" s="75"/>
      <c r="J833" s="75"/>
      <c r="K833" s="75"/>
      <c r="L833" s="75"/>
      <c r="M833" s="75"/>
      <c r="N833" s="75"/>
      <c r="O833" s="75"/>
      <c r="P833" s="75"/>
      <c r="Q833" s="75"/>
      <c r="R833" s="75"/>
      <c r="S833" s="75"/>
      <c r="T833" s="75"/>
      <c r="U833" s="75"/>
      <c r="V833" s="75"/>
      <c r="W833" s="75"/>
      <c r="X833" s="75"/>
      <c r="Y833" s="75"/>
      <c r="Z833" s="75"/>
    </row>
    <row r="834" ht="14.25" customHeight="1">
      <c r="A834" s="75"/>
      <c r="B834" s="75"/>
      <c r="C834" s="75"/>
      <c r="D834" s="75"/>
      <c r="E834" s="75"/>
      <c r="F834" s="240"/>
      <c r="G834" s="75"/>
      <c r="H834" s="75"/>
      <c r="I834" s="75"/>
      <c r="J834" s="75"/>
      <c r="K834" s="75"/>
      <c r="L834" s="75"/>
      <c r="M834" s="75"/>
      <c r="N834" s="75"/>
      <c r="O834" s="75"/>
      <c r="P834" s="75"/>
      <c r="Q834" s="75"/>
      <c r="R834" s="75"/>
      <c r="S834" s="75"/>
      <c r="T834" s="75"/>
      <c r="U834" s="75"/>
      <c r="V834" s="75"/>
      <c r="W834" s="75"/>
      <c r="X834" s="75"/>
      <c r="Y834" s="75"/>
      <c r="Z834" s="75"/>
    </row>
    <row r="835" ht="14.25" customHeight="1">
      <c r="A835" s="75"/>
      <c r="B835" s="75"/>
      <c r="C835" s="75"/>
      <c r="D835" s="75"/>
      <c r="E835" s="75"/>
      <c r="F835" s="240"/>
      <c r="G835" s="75"/>
      <c r="H835" s="75"/>
      <c r="I835" s="75"/>
      <c r="J835" s="75"/>
      <c r="K835" s="75"/>
      <c r="L835" s="75"/>
      <c r="M835" s="75"/>
      <c r="N835" s="75"/>
      <c r="O835" s="75"/>
      <c r="P835" s="75"/>
      <c r="Q835" s="75"/>
      <c r="R835" s="75"/>
      <c r="S835" s="75"/>
      <c r="T835" s="75"/>
      <c r="U835" s="75"/>
      <c r="V835" s="75"/>
      <c r="W835" s="75"/>
      <c r="X835" s="75"/>
      <c r="Y835" s="75"/>
      <c r="Z835" s="75"/>
    </row>
    <row r="836" ht="14.25" customHeight="1">
      <c r="A836" s="75"/>
      <c r="B836" s="75"/>
      <c r="C836" s="75"/>
      <c r="D836" s="75"/>
      <c r="E836" s="75"/>
      <c r="F836" s="240"/>
      <c r="G836" s="75"/>
      <c r="H836" s="75"/>
      <c r="I836" s="75"/>
      <c r="J836" s="75"/>
      <c r="K836" s="75"/>
      <c r="L836" s="75"/>
      <c r="M836" s="75"/>
      <c r="N836" s="75"/>
      <c r="O836" s="75"/>
      <c r="P836" s="75"/>
      <c r="Q836" s="75"/>
      <c r="R836" s="75"/>
      <c r="S836" s="75"/>
      <c r="T836" s="75"/>
      <c r="U836" s="75"/>
      <c r="V836" s="75"/>
      <c r="W836" s="75"/>
      <c r="X836" s="75"/>
      <c r="Y836" s="75"/>
      <c r="Z836" s="75"/>
    </row>
    <row r="837" ht="14.25" customHeight="1">
      <c r="A837" s="75"/>
      <c r="B837" s="75"/>
      <c r="C837" s="75"/>
      <c r="D837" s="75"/>
      <c r="E837" s="75"/>
      <c r="F837" s="240"/>
      <c r="G837" s="75"/>
      <c r="H837" s="75"/>
      <c r="I837" s="75"/>
      <c r="J837" s="75"/>
      <c r="K837" s="75"/>
      <c r="L837" s="75"/>
      <c r="M837" s="75"/>
      <c r="N837" s="75"/>
      <c r="O837" s="75"/>
      <c r="P837" s="75"/>
      <c r="Q837" s="75"/>
      <c r="R837" s="75"/>
      <c r="S837" s="75"/>
      <c r="T837" s="75"/>
      <c r="U837" s="75"/>
      <c r="V837" s="75"/>
      <c r="W837" s="75"/>
      <c r="X837" s="75"/>
      <c r="Y837" s="75"/>
      <c r="Z837" s="75"/>
    </row>
    <row r="838" ht="14.25" customHeight="1">
      <c r="A838" s="75"/>
      <c r="B838" s="75"/>
      <c r="C838" s="75"/>
      <c r="D838" s="75"/>
      <c r="E838" s="75"/>
      <c r="F838" s="240"/>
      <c r="G838" s="75"/>
      <c r="H838" s="75"/>
      <c r="I838" s="75"/>
      <c r="J838" s="75"/>
      <c r="K838" s="75"/>
      <c r="L838" s="75"/>
      <c r="M838" s="75"/>
      <c r="N838" s="75"/>
      <c r="O838" s="75"/>
      <c r="P838" s="75"/>
      <c r="Q838" s="75"/>
      <c r="R838" s="75"/>
      <c r="S838" s="75"/>
      <c r="T838" s="75"/>
      <c r="U838" s="75"/>
      <c r="V838" s="75"/>
      <c r="W838" s="75"/>
      <c r="X838" s="75"/>
      <c r="Y838" s="75"/>
      <c r="Z838" s="75"/>
    </row>
    <row r="839" ht="14.25" customHeight="1">
      <c r="A839" s="75"/>
      <c r="B839" s="75"/>
      <c r="C839" s="75"/>
      <c r="D839" s="75"/>
      <c r="E839" s="75"/>
      <c r="F839" s="240"/>
      <c r="G839" s="75"/>
      <c r="H839" s="75"/>
      <c r="I839" s="75"/>
      <c r="J839" s="75"/>
      <c r="K839" s="75"/>
      <c r="L839" s="75"/>
      <c r="M839" s="75"/>
      <c r="N839" s="75"/>
      <c r="O839" s="75"/>
      <c r="P839" s="75"/>
      <c r="Q839" s="75"/>
      <c r="R839" s="75"/>
      <c r="S839" s="75"/>
      <c r="T839" s="75"/>
      <c r="U839" s="75"/>
      <c r="V839" s="75"/>
      <c r="W839" s="75"/>
      <c r="X839" s="75"/>
      <c r="Y839" s="75"/>
      <c r="Z839" s="75"/>
    </row>
    <row r="840" ht="14.25" customHeight="1">
      <c r="A840" s="75"/>
      <c r="B840" s="75"/>
      <c r="C840" s="75"/>
      <c r="D840" s="75"/>
      <c r="E840" s="75"/>
      <c r="F840" s="240"/>
      <c r="G840" s="75"/>
      <c r="H840" s="75"/>
      <c r="I840" s="75"/>
      <c r="J840" s="75"/>
      <c r="K840" s="75"/>
      <c r="L840" s="75"/>
      <c r="M840" s="75"/>
      <c r="N840" s="75"/>
      <c r="O840" s="75"/>
      <c r="P840" s="75"/>
      <c r="Q840" s="75"/>
      <c r="R840" s="75"/>
      <c r="S840" s="75"/>
      <c r="T840" s="75"/>
      <c r="U840" s="75"/>
      <c r="V840" s="75"/>
      <c r="W840" s="75"/>
      <c r="X840" s="75"/>
      <c r="Y840" s="75"/>
      <c r="Z840" s="75"/>
    </row>
    <row r="841" ht="14.25" customHeight="1">
      <c r="A841" s="75"/>
      <c r="B841" s="75"/>
      <c r="C841" s="75"/>
      <c r="D841" s="75"/>
      <c r="E841" s="75"/>
      <c r="F841" s="240"/>
      <c r="G841" s="75"/>
      <c r="H841" s="75"/>
      <c r="I841" s="75"/>
      <c r="J841" s="75"/>
      <c r="K841" s="75"/>
      <c r="L841" s="75"/>
      <c r="M841" s="75"/>
      <c r="N841" s="75"/>
      <c r="O841" s="75"/>
      <c r="P841" s="75"/>
      <c r="Q841" s="75"/>
      <c r="R841" s="75"/>
      <c r="S841" s="75"/>
      <c r="T841" s="75"/>
      <c r="U841" s="75"/>
      <c r="V841" s="75"/>
      <c r="W841" s="75"/>
      <c r="X841" s="75"/>
      <c r="Y841" s="75"/>
      <c r="Z841" s="75"/>
    </row>
    <row r="842" ht="14.25" customHeight="1">
      <c r="A842" s="75"/>
      <c r="B842" s="75"/>
      <c r="C842" s="75"/>
      <c r="D842" s="75"/>
      <c r="E842" s="75"/>
      <c r="F842" s="240"/>
      <c r="G842" s="75"/>
      <c r="H842" s="75"/>
      <c r="I842" s="75"/>
      <c r="J842" s="75"/>
      <c r="K842" s="75"/>
      <c r="L842" s="75"/>
      <c r="M842" s="75"/>
      <c r="N842" s="75"/>
      <c r="O842" s="75"/>
      <c r="P842" s="75"/>
      <c r="Q842" s="75"/>
      <c r="R842" s="75"/>
      <c r="S842" s="75"/>
      <c r="T842" s="75"/>
      <c r="U842" s="75"/>
      <c r="V842" s="75"/>
      <c r="W842" s="75"/>
      <c r="X842" s="75"/>
      <c r="Y842" s="75"/>
      <c r="Z842" s="75"/>
    </row>
    <row r="843" ht="14.25" customHeight="1">
      <c r="A843" s="75"/>
      <c r="B843" s="75"/>
      <c r="C843" s="75"/>
      <c r="D843" s="75"/>
      <c r="E843" s="75"/>
      <c r="F843" s="240"/>
      <c r="G843" s="75"/>
      <c r="H843" s="75"/>
      <c r="I843" s="75"/>
      <c r="J843" s="75"/>
      <c r="K843" s="75"/>
      <c r="L843" s="75"/>
      <c r="M843" s="75"/>
      <c r="N843" s="75"/>
      <c r="O843" s="75"/>
      <c r="P843" s="75"/>
      <c r="Q843" s="75"/>
      <c r="R843" s="75"/>
      <c r="S843" s="75"/>
      <c r="T843" s="75"/>
      <c r="U843" s="75"/>
      <c r="V843" s="75"/>
      <c r="W843" s="75"/>
      <c r="X843" s="75"/>
      <c r="Y843" s="75"/>
      <c r="Z843" s="75"/>
    </row>
    <row r="844" ht="14.25" customHeight="1">
      <c r="A844" s="75"/>
      <c r="B844" s="75"/>
      <c r="C844" s="75"/>
      <c r="D844" s="75"/>
      <c r="E844" s="75"/>
      <c r="F844" s="240"/>
      <c r="G844" s="75"/>
      <c r="H844" s="75"/>
      <c r="I844" s="75"/>
      <c r="J844" s="75"/>
      <c r="K844" s="75"/>
      <c r="L844" s="75"/>
      <c r="M844" s="75"/>
      <c r="N844" s="75"/>
      <c r="O844" s="75"/>
      <c r="P844" s="75"/>
      <c r="Q844" s="75"/>
      <c r="R844" s="75"/>
      <c r="S844" s="75"/>
      <c r="T844" s="75"/>
      <c r="U844" s="75"/>
      <c r="V844" s="75"/>
      <c r="W844" s="75"/>
      <c r="X844" s="75"/>
      <c r="Y844" s="75"/>
      <c r="Z844" s="75"/>
    </row>
    <row r="845" ht="14.25" customHeight="1">
      <c r="A845" s="75"/>
      <c r="B845" s="75"/>
      <c r="C845" s="75"/>
      <c r="D845" s="75"/>
      <c r="E845" s="75"/>
      <c r="F845" s="240"/>
      <c r="G845" s="75"/>
      <c r="H845" s="75"/>
      <c r="I845" s="75"/>
      <c r="J845" s="75"/>
      <c r="K845" s="75"/>
      <c r="L845" s="75"/>
      <c r="M845" s="75"/>
      <c r="N845" s="75"/>
      <c r="O845" s="75"/>
      <c r="P845" s="75"/>
      <c r="Q845" s="75"/>
      <c r="R845" s="75"/>
      <c r="S845" s="75"/>
      <c r="T845" s="75"/>
      <c r="U845" s="75"/>
      <c r="V845" s="75"/>
      <c r="W845" s="75"/>
      <c r="X845" s="75"/>
      <c r="Y845" s="75"/>
      <c r="Z845" s="75"/>
    </row>
    <row r="846" ht="14.25" customHeight="1">
      <c r="A846" s="75"/>
      <c r="B846" s="75"/>
      <c r="C846" s="75"/>
      <c r="D846" s="75"/>
      <c r="E846" s="75"/>
      <c r="F846" s="240"/>
      <c r="G846" s="75"/>
      <c r="H846" s="75"/>
      <c r="I846" s="75"/>
      <c r="J846" s="75"/>
      <c r="K846" s="75"/>
      <c r="L846" s="75"/>
      <c r="M846" s="75"/>
      <c r="N846" s="75"/>
      <c r="O846" s="75"/>
      <c r="P846" s="75"/>
      <c r="Q846" s="75"/>
      <c r="R846" s="75"/>
      <c r="S846" s="75"/>
      <c r="T846" s="75"/>
      <c r="U846" s="75"/>
      <c r="V846" s="75"/>
      <c r="W846" s="75"/>
      <c r="X846" s="75"/>
      <c r="Y846" s="75"/>
      <c r="Z846" s="75"/>
    </row>
    <row r="847" ht="14.25" customHeight="1">
      <c r="A847" s="75"/>
      <c r="B847" s="75"/>
      <c r="C847" s="75"/>
      <c r="D847" s="75"/>
      <c r="E847" s="75"/>
      <c r="F847" s="240"/>
      <c r="G847" s="75"/>
      <c r="H847" s="75"/>
      <c r="I847" s="75"/>
      <c r="J847" s="75"/>
      <c r="K847" s="75"/>
      <c r="L847" s="75"/>
      <c r="M847" s="75"/>
      <c r="N847" s="75"/>
      <c r="O847" s="75"/>
      <c r="P847" s="75"/>
      <c r="Q847" s="75"/>
      <c r="R847" s="75"/>
      <c r="S847" s="75"/>
      <c r="T847" s="75"/>
      <c r="U847" s="75"/>
      <c r="V847" s="75"/>
      <c r="W847" s="75"/>
      <c r="X847" s="75"/>
      <c r="Y847" s="75"/>
      <c r="Z847" s="75"/>
    </row>
    <row r="848" ht="14.25" customHeight="1">
      <c r="A848" s="75"/>
      <c r="B848" s="75"/>
      <c r="C848" s="75"/>
      <c r="D848" s="75"/>
      <c r="E848" s="75"/>
      <c r="F848" s="240"/>
      <c r="G848" s="75"/>
      <c r="H848" s="75"/>
      <c r="I848" s="75"/>
      <c r="J848" s="75"/>
      <c r="K848" s="75"/>
      <c r="L848" s="75"/>
      <c r="M848" s="75"/>
      <c r="N848" s="75"/>
      <c r="O848" s="75"/>
      <c r="P848" s="75"/>
      <c r="Q848" s="75"/>
      <c r="R848" s="75"/>
      <c r="S848" s="75"/>
      <c r="T848" s="75"/>
      <c r="U848" s="75"/>
      <c r="V848" s="75"/>
      <c r="W848" s="75"/>
      <c r="X848" s="75"/>
      <c r="Y848" s="75"/>
      <c r="Z848" s="75"/>
    </row>
    <row r="849" ht="14.25" customHeight="1">
      <c r="A849" s="75"/>
      <c r="B849" s="75"/>
      <c r="C849" s="75"/>
      <c r="D849" s="75"/>
      <c r="E849" s="75"/>
      <c r="F849" s="240"/>
      <c r="G849" s="75"/>
      <c r="H849" s="75"/>
      <c r="I849" s="75"/>
      <c r="J849" s="75"/>
      <c r="K849" s="75"/>
      <c r="L849" s="75"/>
      <c r="M849" s="75"/>
      <c r="N849" s="75"/>
      <c r="O849" s="75"/>
      <c r="P849" s="75"/>
      <c r="Q849" s="75"/>
      <c r="R849" s="75"/>
      <c r="S849" s="75"/>
      <c r="T849" s="75"/>
      <c r="U849" s="75"/>
      <c r="V849" s="75"/>
      <c r="W849" s="75"/>
      <c r="X849" s="75"/>
      <c r="Y849" s="75"/>
      <c r="Z849" s="75"/>
    </row>
    <row r="850" ht="14.25" customHeight="1">
      <c r="A850" s="75"/>
      <c r="B850" s="75"/>
      <c r="C850" s="75"/>
      <c r="D850" s="75"/>
      <c r="E850" s="75"/>
      <c r="F850" s="240"/>
      <c r="G850" s="75"/>
      <c r="H850" s="75"/>
      <c r="I850" s="75"/>
      <c r="J850" s="75"/>
      <c r="K850" s="75"/>
      <c r="L850" s="75"/>
      <c r="M850" s="75"/>
      <c r="N850" s="75"/>
      <c r="O850" s="75"/>
      <c r="P850" s="75"/>
      <c r="Q850" s="75"/>
      <c r="R850" s="75"/>
      <c r="S850" s="75"/>
      <c r="T850" s="75"/>
      <c r="U850" s="75"/>
      <c r="V850" s="75"/>
      <c r="W850" s="75"/>
      <c r="X850" s="75"/>
      <c r="Y850" s="75"/>
      <c r="Z850" s="75"/>
    </row>
    <row r="851" ht="14.25" customHeight="1">
      <c r="A851" s="75"/>
      <c r="B851" s="75"/>
      <c r="C851" s="75"/>
      <c r="D851" s="75"/>
      <c r="E851" s="75"/>
      <c r="F851" s="240"/>
      <c r="G851" s="75"/>
      <c r="H851" s="75"/>
      <c r="I851" s="75"/>
      <c r="J851" s="75"/>
      <c r="K851" s="75"/>
      <c r="L851" s="75"/>
      <c r="M851" s="75"/>
      <c r="N851" s="75"/>
      <c r="O851" s="75"/>
      <c r="P851" s="75"/>
      <c r="Q851" s="75"/>
      <c r="R851" s="75"/>
      <c r="S851" s="75"/>
      <c r="T851" s="75"/>
      <c r="U851" s="75"/>
      <c r="V851" s="75"/>
      <c r="W851" s="75"/>
      <c r="X851" s="75"/>
      <c r="Y851" s="75"/>
      <c r="Z851" s="75"/>
    </row>
    <row r="852" ht="14.25" customHeight="1">
      <c r="A852" s="75"/>
      <c r="B852" s="75"/>
      <c r="C852" s="75"/>
      <c r="D852" s="75"/>
      <c r="E852" s="75"/>
      <c r="F852" s="240"/>
      <c r="G852" s="75"/>
      <c r="H852" s="75"/>
      <c r="I852" s="75"/>
      <c r="J852" s="75"/>
      <c r="K852" s="75"/>
      <c r="L852" s="75"/>
      <c r="M852" s="75"/>
      <c r="N852" s="75"/>
      <c r="O852" s="75"/>
      <c r="P852" s="75"/>
      <c r="Q852" s="75"/>
      <c r="R852" s="75"/>
      <c r="S852" s="75"/>
      <c r="T852" s="75"/>
      <c r="U852" s="75"/>
      <c r="V852" s="75"/>
      <c r="W852" s="75"/>
      <c r="X852" s="75"/>
      <c r="Y852" s="75"/>
      <c r="Z852" s="75"/>
    </row>
    <row r="853" ht="14.25" customHeight="1">
      <c r="A853" s="75"/>
      <c r="B853" s="75"/>
      <c r="C853" s="75"/>
      <c r="D853" s="75"/>
      <c r="E853" s="75"/>
      <c r="F853" s="240"/>
      <c r="G853" s="75"/>
      <c r="H853" s="75"/>
      <c r="I853" s="75"/>
      <c r="J853" s="75"/>
      <c r="K853" s="75"/>
      <c r="L853" s="75"/>
      <c r="M853" s="75"/>
      <c r="N853" s="75"/>
      <c r="O853" s="75"/>
      <c r="P853" s="75"/>
      <c r="Q853" s="75"/>
      <c r="R853" s="75"/>
      <c r="S853" s="75"/>
      <c r="T853" s="75"/>
      <c r="U853" s="75"/>
      <c r="V853" s="75"/>
      <c r="W853" s="75"/>
      <c r="X853" s="75"/>
      <c r="Y853" s="75"/>
      <c r="Z853" s="75"/>
    </row>
    <row r="854" ht="14.25" customHeight="1">
      <c r="A854" s="75"/>
      <c r="B854" s="75"/>
      <c r="C854" s="75"/>
      <c r="D854" s="75"/>
      <c r="E854" s="75"/>
      <c r="F854" s="240"/>
      <c r="G854" s="75"/>
      <c r="H854" s="75"/>
      <c r="I854" s="75"/>
      <c r="J854" s="75"/>
      <c r="K854" s="75"/>
      <c r="L854" s="75"/>
      <c r="M854" s="75"/>
      <c r="N854" s="75"/>
      <c r="O854" s="75"/>
      <c r="P854" s="75"/>
      <c r="Q854" s="75"/>
      <c r="R854" s="75"/>
      <c r="S854" s="75"/>
      <c r="T854" s="75"/>
      <c r="U854" s="75"/>
      <c r="V854" s="75"/>
      <c r="W854" s="75"/>
      <c r="X854" s="75"/>
      <c r="Y854" s="75"/>
      <c r="Z854" s="75"/>
    </row>
    <row r="855" ht="14.25" customHeight="1">
      <c r="A855" s="75"/>
      <c r="B855" s="75"/>
      <c r="C855" s="75"/>
      <c r="D855" s="75"/>
      <c r="E855" s="75"/>
      <c r="F855" s="240"/>
      <c r="G855" s="75"/>
      <c r="H855" s="75"/>
      <c r="I855" s="75"/>
      <c r="J855" s="75"/>
      <c r="K855" s="75"/>
      <c r="L855" s="75"/>
      <c r="M855" s="75"/>
      <c r="N855" s="75"/>
      <c r="O855" s="75"/>
      <c r="P855" s="75"/>
      <c r="Q855" s="75"/>
      <c r="R855" s="75"/>
      <c r="S855" s="75"/>
      <c r="T855" s="75"/>
      <c r="U855" s="75"/>
      <c r="V855" s="75"/>
      <c r="W855" s="75"/>
      <c r="X855" s="75"/>
      <c r="Y855" s="75"/>
      <c r="Z855" s="75"/>
    </row>
    <row r="856" ht="14.25" customHeight="1">
      <c r="A856" s="75"/>
      <c r="B856" s="75"/>
      <c r="C856" s="75"/>
      <c r="D856" s="75"/>
      <c r="E856" s="75"/>
      <c r="F856" s="240"/>
      <c r="G856" s="75"/>
      <c r="H856" s="75"/>
      <c r="I856" s="75"/>
      <c r="J856" s="75"/>
      <c r="K856" s="75"/>
      <c r="L856" s="75"/>
      <c r="M856" s="75"/>
      <c r="N856" s="75"/>
      <c r="O856" s="75"/>
      <c r="P856" s="75"/>
      <c r="Q856" s="75"/>
      <c r="R856" s="75"/>
      <c r="S856" s="75"/>
      <c r="T856" s="75"/>
      <c r="U856" s="75"/>
      <c r="V856" s="75"/>
      <c r="W856" s="75"/>
      <c r="X856" s="75"/>
      <c r="Y856" s="75"/>
      <c r="Z856" s="75"/>
    </row>
    <row r="857" ht="14.25" customHeight="1">
      <c r="A857" s="75"/>
      <c r="B857" s="75"/>
      <c r="C857" s="75"/>
      <c r="D857" s="75"/>
      <c r="E857" s="75"/>
      <c r="F857" s="240"/>
      <c r="G857" s="75"/>
      <c r="H857" s="75"/>
      <c r="I857" s="75"/>
      <c r="J857" s="75"/>
      <c r="K857" s="75"/>
      <c r="L857" s="75"/>
      <c r="M857" s="75"/>
      <c r="N857" s="75"/>
      <c r="O857" s="75"/>
      <c r="P857" s="75"/>
      <c r="Q857" s="75"/>
      <c r="R857" s="75"/>
      <c r="S857" s="75"/>
      <c r="T857" s="75"/>
      <c r="U857" s="75"/>
      <c r="V857" s="75"/>
      <c r="W857" s="75"/>
      <c r="X857" s="75"/>
      <c r="Y857" s="75"/>
      <c r="Z857" s="75"/>
    </row>
    <row r="858" ht="14.25" customHeight="1">
      <c r="A858" s="75"/>
      <c r="B858" s="75"/>
      <c r="C858" s="75"/>
      <c r="D858" s="75"/>
      <c r="E858" s="75"/>
      <c r="F858" s="240"/>
      <c r="G858" s="75"/>
      <c r="H858" s="75"/>
      <c r="I858" s="75"/>
      <c r="J858" s="75"/>
      <c r="K858" s="75"/>
      <c r="L858" s="75"/>
      <c r="M858" s="75"/>
      <c r="N858" s="75"/>
      <c r="O858" s="75"/>
      <c r="P858" s="75"/>
      <c r="Q858" s="75"/>
      <c r="R858" s="75"/>
      <c r="S858" s="75"/>
      <c r="T858" s="75"/>
      <c r="U858" s="75"/>
      <c r="V858" s="75"/>
      <c r="W858" s="75"/>
      <c r="X858" s="75"/>
      <c r="Y858" s="75"/>
      <c r="Z858" s="75"/>
    </row>
    <row r="859" ht="14.25" customHeight="1">
      <c r="A859" s="75"/>
      <c r="B859" s="75"/>
      <c r="C859" s="75"/>
      <c r="D859" s="75"/>
      <c r="E859" s="75"/>
      <c r="F859" s="240"/>
      <c r="G859" s="75"/>
      <c r="H859" s="75"/>
      <c r="I859" s="75"/>
      <c r="J859" s="75"/>
      <c r="K859" s="75"/>
      <c r="L859" s="75"/>
      <c r="M859" s="75"/>
      <c r="N859" s="75"/>
      <c r="O859" s="75"/>
      <c r="P859" s="75"/>
      <c r="Q859" s="75"/>
      <c r="R859" s="75"/>
      <c r="S859" s="75"/>
      <c r="T859" s="75"/>
      <c r="U859" s="75"/>
      <c r="V859" s="75"/>
      <c r="W859" s="75"/>
      <c r="X859" s="75"/>
      <c r="Y859" s="75"/>
      <c r="Z859" s="75"/>
    </row>
    <row r="860" ht="14.25" customHeight="1">
      <c r="A860" s="75"/>
      <c r="B860" s="75"/>
      <c r="C860" s="75"/>
      <c r="D860" s="75"/>
      <c r="E860" s="75"/>
      <c r="F860" s="240"/>
      <c r="G860" s="75"/>
      <c r="H860" s="75"/>
      <c r="I860" s="75"/>
      <c r="J860" s="75"/>
      <c r="K860" s="75"/>
      <c r="L860" s="75"/>
      <c r="M860" s="75"/>
      <c r="N860" s="75"/>
      <c r="O860" s="75"/>
      <c r="P860" s="75"/>
      <c r="Q860" s="75"/>
      <c r="R860" s="75"/>
      <c r="S860" s="75"/>
      <c r="T860" s="75"/>
      <c r="U860" s="75"/>
      <c r="V860" s="75"/>
      <c r="W860" s="75"/>
      <c r="X860" s="75"/>
      <c r="Y860" s="75"/>
      <c r="Z860" s="75"/>
    </row>
    <row r="861" ht="14.25" customHeight="1">
      <c r="A861" s="75"/>
      <c r="B861" s="75"/>
      <c r="C861" s="75"/>
      <c r="D861" s="75"/>
      <c r="E861" s="75"/>
      <c r="F861" s="240"/>
      <c r="G861" s="75"/>
      <c r="H861" s="75"/>
      <c r="I861" s="75"/>
      <c r="J861" s="75"/>
      <c r="K861" s="75"/>
      <c r="L861" s="75"/>
      <c r="M861" s="75"/>
      <c r="N861" s="75"/>
      <c r="O861" s="75"/>
      <c r="P861" s="75"/>
      <c r="Q861" s="75"/>
      <c r="R861" s="75"/>
      <c r="S861" s="75"/>
      <c r="T861" s="75"/>
      <c r="U861" s="75"/>
      <c r="V861" s="75"/>
      <c r="W861" s="75"/>
      <c r="X861" s="75"/>
      <c r="Y861" s="75"/>
      <c r="Z861" s="75"/>
    </row>
    <row r="862" ht="14.25" customHeight="1">
      <c r="A862" s="75"/>
      <c r="B862" s="75"/>
      <c r="C862" s="75"/>
      <c r="D862" s="75"/>
      <c r="E862" s="75"/>
      <c r="F862" s="240"/>
      <c r="G862" s="75"/>
      <c r="H862" s="75"/>
      <c r="I862" s="75"/>
      <c r="J862" s="75"/>
      <c r="K862" s="75"/>
      <c r="L862" s="75"/>
      <c r="M862" s="75"/>
      <c r="N862" s="75"/>
      <c r="O862" s="75"/>
      <c r="P862" s="75"/>
      <c r="Q862" s="75"/>
      <c r="R862" s="75"/>
      <c r="S862" s="75"/>
      <c r="T862" s="75"/>
      <c r="U862" s="75"/>
      <c r="V862" s="75"/>
      <c r="W862" s="75"/>
      <c r="X862" s="75"/>
      <c r="Y862" s="75"/>
      <c r="Z862" s="75"/>
    </row>
    <row r="863" ht="14.25" customHeight="1">
      <c r="A863" s="75"/>
      <c r="B863" s="75"/>
      <c r="C863" s="75"/>
      <c r="D863" s="75"/>
      <c r="E863" s="75"/>
      <c r="F863" s="240"/>
      <c r="G863" s="75"/>
      <c r="H863" s="75"/>
      <c r="I863" s="75"/>
      <c r="J863" s="75"/>
      <c r="K863" s="75"/>
      <c r="L863" s="75"/>
      <c r="M863" s="75"/>
      <c r="N863" s="75"/>
      <c r="O863" s="75"/>
      <c r="P863" s="75"/>
      <c r="Q863" s="75"/>
      <c r="R863" s="75"/>
      <c r="S863" s="75"/>
      <c r="T863" s="75"/>
      <c r="U863" s="75"/>
      <c r="V863" s="75"/>
      <c r="W863" s="75"/>
      <c r="X863" s="75"/>
      <c r="Y863" s="75"/>
      <c r="Z863" s="75"/>
    </row>
    <row r="864" ht="14.25" customHeight="1">
      <c r="A864" s="75"/>
      <c r="B864" s="75"/>
      <c r="C864" s="75"/>
      <c r="D864" s="75"/>
      <c r="E864" s="75"/>
      <c r="F864" s="240"/>
      <c r="G864" s="75"/>
      <c r="H864" s="75"/>
      <c r="I864" s="75"/>
      <c r="J864" s="75"/>
      <c r="K864" s="75"/>
      <c r="L864" s="75"/>
      <c r="M864" s="75"/>
      <c r="N864" s="75"/>
      <c r="O864" s="75"/>
      <c r="P864" s="75"/>
      <c r="Q864" s="75"/>
      <c r="R864" s="75"/>
      <c r="S864" s="75"/>
      <c r="T864" s="75"/>
      <c r="U864" s="75"/>
      <c r="V864" s="75"/>
      <c r="W864" s="75"/>
      <c r="X864" s="75"/>
      <c r="Y864" s="75"/>
      <c r="Z864" s="75"/>
    </row>
    <row r="865" ht="14.25" customHeight="1">
      <c r="A865" s="75"/>
      <c r="B865" s="75"/>
      <c r="C865" s="75"/>
      <c r="D865" s="75"/>
      <c r="E865" s="75"/>
      <c r="F865" s="240"/>
      <c r="G865" s="75"/>
      <c r="H865" s="75"/>
      <c r="I865" s="75"/>
      <c r="J865" s="75"/>
      <c r="K865" s="75"/>
      <c r="L865" s="75"/>
      <c r="M865" s="75"/>
      <c r="N865" s="75"/>
      <c r="O865" s="75"/>
      <c r="P865" s="75"/>
      <c r="Q865" s="75"/>
      <c r="R865" s="75"/>
      <c r="S865" s="75"/>
      <c r="T865" s="75"/>
      <c r="U865" s="75"/>
      <c r="V865" s="75"/>
      <c r="W865" s="75"/>
      <c r="X865" s="75"/>
      <c r="Y865" s="75"/>
      <c r="Z865" s="75"/>
    </row>
    <row r="866" ht="14.25" customHeight="1">
      <c r="A866" s="75"/>
      <c r="B866" s="75"/>
      <c r="C866" s="75"/>
      <c r="D866" s="75"/>
      <c r="E866" s="75"/>
      <c r="F866" s="240"/>
      <c r="G866" s="75"/>
      <c r="H866" s="75"/>
      <c r="I866" s="75"/>
      <c r="J866" s="75"/>
      <c r="K866" s="75"/>
      <c r="L866" s="75"/>
      <c r="M866" s="75"/>
      <c r="N866" s="75"/>
      <c r="O866" s="75"/>
      <c r="P866" s="75"/>
      <c r="Q866" s="75"/>
      <c r="R866" s="75"/>
      <c r="S866" s="75"/>
      <c r="T866" s="75"/>
      <c r="U866" s="75"/>
      <c r="V866" s="75"/>
      <c r="W866" s="75"/>
      <c r="X866" s="75"/>
      <c r="Y866" s="75"/>
      <c r="Z866" s="75"/>
    </row>
    <row r="867" ht="14.25" customHeight="1">
      <c r="A867" s="75"/>
      <c r="B867" s="75"/>
      <c r="C867" s="75"/>
      <c r="D867" s="75"/>
      <c r="E867" s="75"/>
      <c r="F867" s="240"/>
      <c r="G867" s="75"/>
      <c r="H867" s="75"/>
      <c r="I867" s="75"/>
      <c r="J867" s="75"/>
      <c r="K867" s="75"/>
      <c r="L867" s="75"/>
      <c r="M867" s="75"/>
      <c r="N867" s="75"/>
      <c r="O867" s="75"/>
      <c r="P867" s="75"/>
      <c r="Q867" s="75"/>
      <c r="R867" s="75"/>
      <c r="S867" s="75"/>
      <c r="T867" s="75"/>
      <c r="U867" s="75"/>
      <c r="V867" s="75"/>
      <c r="W867" s="75"/>
      <c r="X867" s="75"/>
      <c r="Y867" s="75"/>
      <c r="Z867" s="75"/>
    </row>
    <row r="868" ht="14.25" customHeight="1">
      <c r="A868" s="75"/>
      <c r="B868" s="75"/>
      <c r="C868" s="75"/>
      <c r="D868" s="75"/>
      <c r="E868" s="75"/>
      <c r="F868" s="240"/>
      <c r="G868" s="75"/>
      <c r="H868" s="75"/>
      <c r="I868" s="75"/>
      <c r="J868" s="75"/>
      <c r="K868" s="75"/>
      <c r="L868" s="75"/>
      <c r="M868" s="75"/>
      <c r="N868" s="75"/>
      <c r="O868" s="75"/>
      <c r="P868" s="75"/>
      <c r="Q868" s="75"/>
      <c r="R868" s="75"/>
      <c r="S868" s="75"/>
      <c r="T868" s="75"/>
      <c r="U868" s="75"/>
      <c r="V868" s="75"/>
      <c r="W868" s="75"/>
      <c r="X868" s="75"/>
      <c r="Y868" s="75"/>
      <c r="Z868" s="75"/>
    </row>
    <row r="869" ht="14.25" customHeight="1">
      <c r="A869" s="75"/>
      <c r="B869" s="75"/>
      <c r="C869" s="75"/>
      <c r="D869" s="75"/>
      <c r="E869" s="75"/>
      <c r="F869" s="240"/>
      <c r="G869" s="75"/>
      <c r="H869" s="75"/>
      <c r="I869" s="75"/>
      <c r="J869" s="75"/>
      <c r="K869" s="75"/>
      <c r="L869" s="75"/>
      <c r="M869" s="75"/>
      <c r="N869" s="75"/>
      <c r="O869" s="75"/>
      <c r="P869" s="75"/>
      <c r="Q869" s="75"/>
      <c r="R869" s="75"/>
      <c r="S869" s="75"/>
      <c r="T869" s="75"/>
      <c r="U869" s="75"/>
      <c r="V869" s="75"/>
      <c r="W869" s="75"/>
      <c r="X869" s="75"/>
      <c r="Y869" s="75"/>
      <c r="Z869" s="75"/>
    </row>
    <row r="870" ht="14.25" customHeight="1">
      <c r="A870" s="75"/>
      <c r="B870" s="75"/>
      <c r="C870" s="75"/>
      <c r="D870" s="75"/>
      <c r="E870" s="75"/>
      <c r="F870" s="240"/>
      <c r="G870" s="75"/>
      <c r="H870" s="75"/>
      <c r="I870" s="75"/>
      <c r="J870" s="75"/>
      <c r="K870" s="75"/>
      <c r="L870" s="75"/>
      <c r="M870" s="75"/>
      <c r="N870" s="75"/>
      <c r="O870" s="75"/>
      <c r="P870" s="75"/>
      <c r="Q870" s="75"/>
      <c r="R870" s="75"/>
      <c r="S870" s="75"/>
      <c r="T870" s="75"/>
      <c r="U870" s="75"/>
      <c r="V870" s="75"/>
      <c r="W870" s="75"/>
      <c r="X870" s="75"/>
      <c r="Y870" s="75"/>
      <c r="Z870" s="75"/>
    </row>
    <row r="871" ht="14.25" customHeight="1">
      <c r="A871" s="75"/>
      <c r="B871" s="75"/>
      <c r="C871" s="75"/>
      <c r="D871" s="75"/>
      <c r="E871" s="75"/>
      <c r="F871" s="240"/>
      <c r="G871" s="75"/>
      <c r="H871" s="75"/>
      <c r="I871" s="75"/>
      <c r="J871" s="75"/>
      <c r="K871" s="75"/>
      <c r="L871" s="75"/>
      <c r="M871" s="75"/>
      <c r="N871" s="75"/>
      <c r="O871" s="75"/>
      <c r="P871" s="75"/>
      <c r="Q871" s="75"/>
      <c r="R871" s="75"/>
      <c r="S871" s="75"/>
      <c r="T871" s="75"/>
      <c r="U871" s="75"/>
      <c r="V871" s="75"/>
      <c r="W871" s="75"/>
      <c r="X871" s="75"/>
      <c r="Y871" s="75"/>
      <c r="Z871" s="75"/>
    </row>
    <row r="872" ht="14.25" customHeight="1">
      <c r="A872" s="75"/>
      <c r="B872" s="75"/>
      <c r="C872" s="75"/>
      <c r="D872" s="75"/>
      <c r="E872" s="75"/>
      <c r="F872" s="240"/>
      <c r="G872" s="75"/>
      <c r="H872" s="75"/>
      <c r="I872" s="75"/>
      <c r="J872" s="75"/>
      <c r="K872" s="75"/>
      <c r="L872" s="75"/>
      <c r="M872" s="75"/>
      <c r="N872" s="75"/>
      <c r="O872" s="75"/>
      <c r="P872" s="75"/>
      <c r="Q872" s="75"/>
      <c r="R872" s="75"/>
      <c r="S872" s="75"/>
      <c r="T872" s="75"/>
      <c r="U872" s="75"/>
      <c r="V872" s="75"/>
      <c r="W872" s="75"/>
      <c r="X872" s="75"/>
      <c r="Y872" s="75"/>
      <c r="Z872" s="75"/>
    </row>
    <row r="873" ht="14.25" customHeight="1">
      <c r="A873" s="75"/>
      <c r="B873" s="75"/>
      <c r="C873" s="75"/>
      <c r="D873" s="75"/>
      <c r="E873" s="75"/>
      <c r="F873" s="240"/>
      <c r="G873" s="75"/>
      <c r="H873" s="75"/>
      <c r="I873" s="75"/>
      <c r="J873" s="75"/>
      <c r="K873" s="75"/>
      <c r="L873" s="75"/>
      <c r="M873" s="75"/>
      <c r="N873" s="75"/>
      <c r="O873" s="75"/>
      <c r="P873" s="75"/>
      <c r="Q873" s="75"/>
      <c r="R873" s="75"/>
      <c r="S873" s="75"/>
      <c r="T873" s="75"/>
      <c r="U873" s="75"/>
      <c r="V873" s="75"/>
      <c r="W873" s="75"/>
      <c r="X873" s="75"/>
      <c r="Y873" s="75"/>
      <c r="Z873" s="75"/>
    </row>
    <row r="874" ht="14.25" customHeight="1">
      <c r="A874" s="75"/>
      <c r="B874" s="75"/>
      <c r="C874" s="75"/>
      <c r="D874" s="75"/>
      <c r="E874" s="75"/>
      <c r="F874" s="240"/>
      <c r="G874" s="75"/>
      <c r="H874" s="75"/>
      <c r="I874" s="75"/>
      <c r="J874" s="75"/>
      <c r="K874" s="75"/>
      <c r="L874" s="75"/>
      <c r="M874" s="75"/>
      <c r="N874" s="75"/>
      <c r="O874" s="75"/>
      <c r="P874" s="75"/>
      <c r="Q874" s="75"/>
      <c r="R874" s="75"/>
      <c r="S874" s="75"/>
      <c r="T874" s="75"/>
      <c r="U874" s="75"/>
      <c r="V874" s="75"/>
      <c r="W874" s="75"/>
      <c r="X874" s="75"/>
      <c r="Y874" s="75"/>
      <c r="Z874" s="75"/>
    </row>
    <row r="875" ht="14.25" customHeight="1">
      <c r="A875" s="75"/>
      <c r="B875" s="75"/>
      <c r="C875" s="75"/>
      <c r="D875" s="75"/>
      <c r="E875" s="75"/>
      <c r="F875" s="240"/>
      <c r="G875" s="75"/>
      <c r="H875" s="75"/>
      <c r="I875" s="75"/>
      <c r="J875" s="75"/>
      <c r="K875" s="75"/>
      <c r="L875" s="75"/>
      <c r="M875" s="75"/>
      <c r="N875" s="75"/>
      <c r="O875" s="75"/>
      <c r="P875" s="75"/>
      <c r="Q875" s="75"/>
      <c r="R875" s="75"/>
      <c r="S875" s="75"/>
      <c r="T875" s="75"/>
      <c r="U875" s="75"/>
      <c r="V875" s="75"/>
      <c r="W875" s="75"/>
      <c r="X875" s="75"/>
      <c r="Y875" s="75"/>
      <c r="Z875" s="75"/>
    </row>
    <row r="876" ht="14.25" customHeight="1">
      <c r="A876" s="75"/>
      <c r="B876" s="75"/>
      <c r="C876" s="75"/>
      <c r="D876" s="75"/>
      <c r="E876" s="75"/>
      <c r="F876" s="240"/>
      <c r="G876" s="75"/>
      <c r="H876" s="75"/>
      <c r="I876" s="75"/>
      <c r="J876" s="75"/>
      <c r="K876" s="75"/>
      <c r="L876" s="75"/>
      <c r="M876" s="75"/>
      <c r="N876" s="75"/>
      <c r="O876" s="75"/>
      <c r="P876" s="75"/>
      <c r="Q876" s="75"/>
      <c r="R876" s="75"/>
      <c r="S876" s="75"/>
      <c r="T876" s="75"/>
      <c r="U876" s="75"/>
      <c r="V876" s="75"/>
      <c r="W876" s="75"/>
      <c r="X876" s="75"/>
      <c r="Y876" s="75"/>
      <c r="Z876" s="75"/>
    </row>
    <row r="877" ht="14.25" customHeight="1">
      <c r="A877" s="75"/>
      <c r="B877" s="75"/>
      <c r="C877" s="75"/>
      <c r="D877" s="75"/>
      <c r="E877" s="75"/>
      <c r="F877" s="240"/>
      <c r="G877" s="75"/>
      <c r="H877" s="75"/>
      <c r="I877" s="75"/>
      <c r="J877" s="75"/>
      <c r="K877" s="75"/>
      <c r="L877" s="75"/>
      <c r="M877" s="75"/>
      <c r="N877" s="75"/>
      <c r="O877" s="75"/>
      <c r="P877" s="75"/>
      <c r="Q877" s="75"/>
      <c r="R877" s="75"/>
      <c r="S877" s="75"/>
      <c r="T877" s="75"/>
      <c r="U877" s="75"/>
      <c r="V877" s="75"/>
      <c r="W877" s="75"/>
      <c r="X877" s="75"/>
      <c r="Y877" s="75"/>
      <c r="Z877" s="75"/>
    </row>
    <row r="878" ht="14.25" customHeight="1">
      <c r="A878" s="75"/>
      <c r="B878" s="75"/>
      <c r="C878" s="75"/>
      <c r="D878" s="75"/>
      <c r="E878" s="75"/>
      <c r="F878" s="240"/>
      <c r="G878" s="75"/>
      <c r="H878" s="75"/>
      <c r="I878" s="75"/>
      <c r="J878" s="75"/>
      <c r="K878" s="75"/>
      <c r="L878" s="75"/>
      <c r="M878" s="75"/>
      <c r="N878" s="75"/>
      <c r="O878" s="75"/>
      <c r="P878" s="75"/>
      <c r="Q878" s="75"/>
      <c r="R878" s="75"/>
      <c r="S878" s="75"/>
      <c r="T878" s="75"/>
      <c r="U878" s="75"/>
      <c r="V878" s="75"/>
      <c r="W878" s="75"/>
      <c r="X878" s="75"/>
      <c r="Y878" s="75"/>
      <c r="Z878" s="75"/>
    </row>
    <row r="879" ht="14.25" customHeight="1">
      <c r="A879" s="75"/>
      <c r="B879" s="75"/>
      <c r="C879" s="75"/>
      <c r="D879" s="75"/>
      <c r="E879" s="75"/>
      <c r="F879" s="240"/>
      <c r="G879" s="75"/>
      <c r="H879" s="75"/>
      <c r="I879" s="75"/>
      <c r="J879" s="75"/>
      <c r="K879" s="75"/>
      <c r="L879" s="75"/>
      <c r="M879" s="75"/>
      <c r="N879" s="75"/>
      <c r="O879" s="75"/>
      <c r="P879" s="75"/>
      <c r="Q879" s="75"/>
      <c r="R879" s="75"/>
      <c r="S879" s="75"/>
      <c r="T879" s="75"/>
      <c r="U879" s="75"/>
      <c r="V879" s="75"/>
      <c r="W879" s="75"/>
      <c r="X879" s="75"/>
      <c r="Y879" s="75"/>
      <c r="Z879" s="75"/>
    </row>
    <row r="880" ht="14.25" customHeight="1">
      <c r="A880" s="75"/>
      <c r="B880" s="75"/>
      <c r="C880" s="75"/>
      <c r="D880" s="75"/>
      <c r="E880" s="75"/>
      <c r="F880" s="240"/>
      <c r="G880" s="75"/>
      <c r="H880" s="75"/>
      <c r="I880" s="75"/>
      <c r="J880" s="75"/>
      <c r="K880" s="75"/>
      <c r="L880" s="75"/>
      <c r="M880" s="75"/>
      <c r="N880" s="75"/>
      <c r="O880" s="75"/>
      <c r="P880" s="75"/>
      <c r="Q880" s="75"/>
      <c r="R880" s="75"/>
      <c r="S880" s="75"/>
      <c r="T880" s="75"/>
      <c r="U880" s="75"/>
      <c r="V880" s="75"/>
      <c r="W880" s="75"/>
      <c r="X880" s="75"/>
      <c r="Y880" s="75"/>
      <c r="Z880" s="75"/>
    </row>
    <row r="881" ht="14.25" customHeight="1">
      <c r="A881" s="75"/>
      <c r="B881" s="75"/>
      <c r="C881" s="75"/>
      <c r="D881" s="75"/>
      <c r="E881" s="75"/>
      <c r="F881" s="240"/>
      <c r="G881" s="75"/>
      <c r="H881" s="75"/>
      <c r="I881" s="75"/>
      <c r="J881" s="75"/>
      <c r="K881" s="75"/>
      <c r="L881" s="75"/>
      <c r="M881" s="75"/>
      <c r="N881" s="75"/>
      <c r="O881" s="75"/>
      <c r="P881" s="75"/>
      <c r="Q881" s="75"/>
      <c r="R881" s="75"/>
      <c r="S881" s="75"/>
      <c r="T881" s="75"/>
      <c r="U881" s="75"/>
      <c r="V881" s="75"/>
      <c r="W881" s="75"/>
      <c r="X881" s="75"/>
      <c r="Y881" s="75"/>
      <c r="Z881" s="75"/>
    </row>
    <row r="882" ht="14.25" customHeight="1">
      <c r="A882" s="75"/>
      <c r="B882" s="75"/>
      <c r="C882" s="75"/>
      <c r="D882" s="75"/>
      <c r="E882" s="75"/>
      <c r="F882" s="240"/>
      <c r="G882" s="75"/>
      <c r="H882" s="75"/>
      <c r="I882" s="75"/>
      <c r="J882" s="75"/>
      <c r="K882" s="75"/>
      <c r="L882" s="75"/>
      <c r="M882" s="75"/>
      <c r="N882" s="75"/>
      <c r="O882" s="75"/>
      <c r="P882" s="75"/>
      <c r="Q882" s="75"/>
      <c r="R882" s="75"/>
      <c r="S882" s="75"/>
      <c r="T882" s="75"/>
      <c r="U882" s="75"/>
      <c r="V882" s="75"/>
      <c r="W882" s="75"/>
      <c r="X882" s="75"/>
      <c r="Y882" s="75"/>
      <c r="Z882" s="75"/>
    </row>
    <row r="883" ht="14.25" customHeight="1">
      <c r="A883" s="75"/>
      <c r="B883" s="75"/>
      <c r="C883" s="75"/>
      <c r="D883" s="75"/>
      <c r="E883" s="75"/>
      <c r="F883" s="240"/>
      <c r="G883" s="75"/>
      <c r="H883" s="75"/>
      <c r="I883" s="75"/>
      <c r="J883" s="75"/>
      <c r="K883" s="75"/>
      <c r="L883" s="75"/>
      <c r="M883" s="75"/>
      <c r="N883" s="75"/>
      <c r="O883" s="75"/>
      <c r="P883" s="75"/>
      <c r="Q883" s="75"/>
      <c r="R883" s="75"/>
      <c r="S883" s="75"/>
      <c r="T883" s="75"/>
      <c r="U883" s="75"/>
      <c r="V883" s="75"/>
      <c r="W883" s="75"/>
      <c r="X883" s="75"/>
      <c r="Y883" s="75"/>
      <c r="Z883" s="75"/>
    </row>
    <row r="884" ht="14.25" customHeight="1">
      <c r="A884" s="75"/>
      <c r="B884" s="75"/>
      <c r="C884" s="75"/>
      <c r="D884" s="75"/>
      <c r="E884" s="75"/>
      <c r="F884" s="240"/>
      <c r="G884" s="75"/>
      <c r="H884" s="75"/>
      <c r="I884" s="75"/>
      <c r="J884" s="75"/>
      <c r="K884" s="75"/>
      <c r="L884" s="75"/>
      <c r="M884" s="75"/>
      <c r="N884" s="75"/>
      <c r="O884" s="75"/>
      <c r="P884" s="75"/>
      <c r="Q884" s="75"/>
      <c r="R884" s="75"/>
      <c r="S884" s="75"/>
      <c r="T884" s="75"/>
      <c r="U884" s="75"/>
      <c r="V884" s="75"/>
      <c r="W884" s="75"/>
      <c r="X884" s="75"/>
      <c r="Y884" s="75"/>
      <c r="Z884" s="75"/>
    </row>
    <row r="885" ht="14.25" customHeight="1">
      <c r="A885" s="75"/>
      <c r="B885" s="75"/>
      <c r="C885" s="75"/>
      <c r="D885" s="75"/>
      <c r="E885" s="75"/>
      <c r="F885" s="240"/>
      <c r="G885" s="75"/>
      <c r="H885" s="75"/>
      <c r="I885" s="75"/>
      <c r="J885" s="75"/>
      <c r="K885" s="75"/>
      <c r="L885" s="75"/>
      <c r="M885" s="75"/>
      <c r="N885" s="75"/>
      <c r="O885" s="75"/>
      <c r="P885" s="75"/>
      <c r="Q885" s="75"/>
      <c r="R885" s="75"/>
      <c r="S885" s="75"/>
      <c r="T885" s="75"/>
      <c r="U885" s="75"/>
      <c r="V885" s="75"/>
      <c r="W885" s="75"/>
      <c r="X885" s="75"/>
      <c r="Y885" s="75"/>
      <c r="Z885" s="75"/>
    </row>
    <row r="886" ht="14.25" customHeight="1">
      <c r="A886" s="75"/>
      <c r="B886" s="75"/>
      <c r="C886" s="75"/>
      <c r="D886" s="75"/>
      <c r="E886" s="75"/>
      <c r="F886" s="240"/>
      <c r="G886" s="75"/>
      <c r="H886" s="75"/>
      <c r="I886" s="75"/>
      <c r="J886" s="75"/>
      <c r="K886" s="75"/>
      <c r="L886" s="75"/>
      <c r="M886" s="75"/>
      <c r="N886" s="75"/>
      <c r="O886" s="75"/>
      <c r="P886" s="75"/>
      <c r="Q886" s="75"/>
      <c r="R886" s="75"/>
      <c r="S886" s="75"/>
      <c r="T886" s="75"/>
      <c r="U886" s="75"/>
      <c r="V886" s="75"/>
      <c r="W886" s="75"/>
      <c r="X886" s="75"/>
      <c r="Y886" s="75"/>
      <c r="Z886" s="75"/>
    </row>
    <row r="887" ht="14.25" customHeight="1">
      <c r="A887" s="75"/>
      <c r="B887" s="75"/>
      <c r="C887" s="75"/>
      <c r="D887" s="75"/>
      <c r="E887" s="75"/>
      <c r="F887" s="240"/>
      <c r="G887" s="75"/>
      <c r="H887" s="75"/>
      <c r="I887" s="75"/>
      <c r="J887" s="75"/>
      <c r="K887" s="75"/>
      <c r="L887" s="75"/>
      <c r="M887" s="75"/>
      <c r="N887" s="75"/>
      <c r="O887" s="75"/>
      <c r="P887" s="75"/>
      <c r="Q887" s="75"/>
      <c r="R887" s="75"/>
      <c r="S887" s="75"/>
      <c r="T887" s="75"/>
      <c r="U887" s="75"/>
      <c r="V887" s="75"/>
      <c r="W887" s="75"/>
      <c r="X887" s="75"/>
      <c r="Y887" s="75"/>
      <c r="Z887" s="75"/>
    </row>
    <row r="888" ht="14.25" customHeight="1">
      <c r="A888" s="75"/>
      <c r="B888" s="75"/>
      <c r="C888" s="75"/>
      <c r="D888" s="75"/>
      <c r="E888" s="75"/>
      <c r="F888" s="240"/>
      <c r="G888" s="75"/>
      <c r="H888" s="75"/>
      <c r="I888" s="75"/>
      <c r="J888" s="75"/>
      <c r="K888" s="75"/>
      <c r="L888" s="75"/>
      <c r="M888" s="75"/>
      <c r="N888" s="75"/>
      <c r="O888" s="75"/>
      <c r="P888" s="75"/>
      <c r="Q888" s="75"/>
      <c r="R888" s="75"/>
      <c r="S888" s="75"/>
      <c r="T888" s="75"/>
      <c r="U888" s="75"/>
      <c r="V888" s="75"/>
      <c r="W888" s="75"/>
      <c r="X888" s="75"/>
      <c r="Y888" s="75"/>
      <c r="Z888" s="75"/>
    </row>
    <row r="889" ht="14.25" customHeight="1">
      <c r="A889" s="75"/>
      <c r="B889" s="75"/>
      <c r="C889" s="75"/>
      <c r="D889" s="75"/>
      <c r="E889" s="75"/>
      <c r="F889" s="240"/>
      <c r="G889" s="75"/>
      <c r="H889" s="75"/>
      <c r="I889" s="75"/>
      <c r="J889" s="75"/>
      <c r="K889" s="75"/>
      <c r="L889" s="75"/>
      <c r="M889" s="75"/>
      <c r="N889" s="75"/>
      <c r="O889" s="75"/>
      <c r="P889" s="75"/>
      <c r="Q889" s="75"/>
      <c r="R889" s="75"/>
      <c r="S889" s="75"/>
      <c r="T889" s="75"/>
      <c r="U889" s="75"/>
      <c r="V889" s="75"/>
      <c r="W889" s="75"/>
      <c r="X889" s="75"/>
      <c r="Y889" s="75"/>
      <c r="Z889" s="75"/>
    </row>
    <row r="890" ht="14.25" customHeight="1">
      <c r="A890" s="75"/>
      <c r="B890" s="75"/>
      <c r="C890" s="75"/>
      <c r="D890" s="75"/>
      <c r="E890" s="75"/>
      <c r="F890" s="240"/>
      <c r="G890" s="75"/>
      <c r="H890" s="75"/>
      <c r="I890" s="75"/>
      <c r="J890" s="75"/>
      <c r="K890" s="75"/>
      <c r="L890" s="75"/>
      <c r="M890" s="75"/>
      <c r="N890" s="75"/>
      <c r="O890" s="75"/>
      <c r="P890" s="75"/>
      <c r="Q890" s="75"/>
      <c r="R890" s="75"/>
      <c r="S890" s="75"/>
      <c r="T890" s="75"/>
      <c r="U890" s="75"/>
      <c r="V890" s="75"/>
      <c r="W890" s="75"/>
      <c r="X890" s="75"/>
      <c r="Y890" s="75"/>
      <c r="Z890" s="75"/>
    </row>
    <row r="891" ht="14.25" customHeight="1">
      <c r="A891" s="75"/>
      <c r="B891" s="75"/>
      <c r="C891" s="75"/>
      <c r="D891" s="75"/>
      <c r="E891" s="75"/>
      <c r="F891" s="240"/>
      <c r="G891" s="75"/>
      <c r="H891" s="75"/>
      <c r="I891" s="75"/>
      <c r="J891" s="75"/>
      <c r="K891" s="75"/>
      <c r="L891" s="75"/>
      <c r="M891" s="75"/>
      <c r="N891" s="75"/>
      <c r="O891" s="75"/>
      <c r="P891" s="75"/>
      <c r="Q891" s="75"/>
      <c r="R891" s="75"/>
      <c r="S891" s="75"/>
      <c r="T891" s="75"/>
      <c r="U891" s="75"/>
      <c r="V891" s="75"/>
      <c r="W891" s="75"/>
      <c r="X891" s="75"/>
      <c r="Y891" s="75"/>
      <c r="Z891" s="75"/>
    </row>
    <row r="892" ht="14.25" customHeight="1">
      <c r="A892" s="75"/>
      <c r="B892" s="75"/>
      <c r="C892" s="75"/>
      <c r="D892" s="75"/>
      <c r="E892" s="75"/>
      <c r="F892" s="240"/>
      <c r="G892" s="75"/>
      <c r="H892" s="75"/>
      <c r="I892" s="75"/>
      <c r="J892" s="75"/>
      <c r="K892" s="75"/>
      <c r="L892" s="75"/>
      <c r="M892" s="75"/>
      <c r="N892" s="75"/>
      <c r="O892" s="75"/>
      <c r="P892" s="75"/>
      <c r="Q892" s="75"/>
      <c r="R892" s="75"/>
      <c r="S892" s="75"/>
      <c r="T892" s="75"/>
      <c r="U892" s="75"/>
      <c r="V892" s="75"/>
      <c r="W892" s="75"/>
      <c r="X892" s="75"/>
      <c r="Y892" s="75"/>
      <c r="Z892" s="75"/>
    </row>
    <row r="893" ht="14.25" customHeight="1">
      <c r="A893" s="75"/>
      <c r="B893" s="75"/>
      <c r="C893" s="75"/>
      <c r="D893" s="75"/>
      <c r="E893" s="75"/>
      <c r="F893" s="240"/>
      <c r="G893" s="75"/>
      <c r="H893" s="75"/>
      <c r="I893" s="75"/>
      <c r="J893" s="75"/>
      <c r="K893" s="75"/>
      <c r="L893" s="75"/>
      <c r="M893" s="75"/>
      <c r="N893" s="75"/>
      <c r="O893" s="75"/>
      <c r="P893" s="75"/>
      <c r="Q893" s="75"/>
      <c r="R893" s="75"/>
      <c r="S893" s="75"/>
      <c r="T893" s="75"/>
      <c r="U893" s="75"/>
      <c r="V893" s="75"/>
      <c r="W893" s="75"/>
      <c r="X893" s="75"/>
      <c r="Y893" s="75"/>
      <c r="Z893" s="75"/>
    </row>
    <row r="894" ht="14.25" customHeight="1">
      <c r="A894" s="75"/>
      <c r="B894" s="75"/>
      <c r="C894" s="75"/>
      <c r="D894" s="75"/>
      <c r="E894" s="75"/>
      <c r="F894" s="240"/>
      <c r="G894" s="75"/>
      <c r="H894" s="75"/>
      <c r="I894" s="75"/>
      <c r="J894" s="75"/>
      <c r="K894" s="75"/>
      <c r="L894" s="75"/>
      <c r="M894" s="75"/>
      <c r="N894" s="75"/>
      <c r="O894" s="75"/>
      <c r="P894" s="75"/>
      <c r="Q894" s="75"/>
      <c r="R894" s="75"/>
      <c r="S894" s="75"/>
      <c r="T894" s="75"/>
      <c r="U894" s="75"/>
      <c r="V894" s="75"/>
      <c r="W894" s="75"/>
      <c r="X894" s="75"/>
      <c r="Y894" s="75"/>
      <c r="Z894" s="75"/>
    </row>
    <row r="895" ht="14.25" customHeight="1">
      <c r="A895" s="75"/>
      <c r="B895" s="75"/>
      <c r="C895" s="75"/>
      <c r="D895" s="75"/>
      <c r="E895" s="75"/>
      <c r="F895" s="240"/>
      <c r="G895" s="75"/>
      <c r="H895" s="75"/>
      <c r="I895" s="75"/>
      <c r="J895" s="75"/>
      <c r="K895" s="75"/>
      <c r="L895" s="75"/>
      <c r="M895" s="75"/>
      <c r="N895" s="75"/>
      <c r="O895" s="75"/>
      <c r="P895" s="75"/>
      <c r="Q895" s="75"/>
      <c r="R895" s="75"/>
      <c r="S895" s="75"/>
      <c r="T895" s="75"/>
      <c r="U895" s="75"/>
      <c r="V895" s="75"/>
      <c r="W895" s="75"/>
      <c r="X895" s="75"/>
      <c r="Y895" s="75"/>
      <c r="Z895" s="75"/>
    </row>
    <row r="896" ht="14.25" customHeight="1">
      <c r="A896" s="75"/>
      <c r="B896" s="75"/>
      <c r="C896" s="75"/>
      <c r="D896" s="75"/>
      <c r="E896" s="75"/>
      <c r="F896" s="240"/>
      <c r="G896" s="75"/>
      <c r="H896" s="75"/>
      <c r="I896" s="75"/>
      <c r="J896" s="75"/>
      <c r="K896" s="75"/>
      <c r="L896" s="75"/>
      <c r="M896" s="75"/>
      <c r="N896" s="75"/>
      <c r="O896" s="75"/>
      <c r="P896" s="75"/>
      <c r="Q896" s="75"/>
      <c r="R896" s="75"/>
      <c r="S896" s="75"/>
      <c r="T896" s="75"/>
      <c r="U896" s="75"/>
      <c r="V896" s="75"/>
      <c r="W896" s="75"/>
      <c r="X896" s="75"/>
      <c r="Y896" s="75"/>
      <c r="Z896" s="75"/>
    </row>
    <row r="897" ht="14.25" customHeight="1">
      <c r="A897" s="75"/>
      <c r="B897" s="75"/>
      <c r="C897" s="75"/>
      <c r="D897" s="75"/>
      <c r="E897" s="75"/>
      <c r="F897" s="240"/>
      <c r="G897" s="75"/>
      <c r="H897" s="75"/>
      <c r="I897" s="75"/>
      <c r="J897" s="75"/>
      <c r="K897" s="75"/>
      <c r="L897" s="75"/>
      <c r="M897" s="75"/>
      <c r="N897" s="75"/>
      <c r="O897" s="75"/>
      <c r="P897" s="75"/>
      <c r="Q897" s="75"/>
      <c r="R897" s="75"/>
      <c r="S897" s="75"/>
      <c r="T897" s="75"/>
      <c r="U897" s="75"/>
      <c r="V897" s="75"/>
      <c r="W897" s="75"/>
      <c r="X897" s="75"/>
      <c r="Y897" s="75"/>
      <c r="Z897" s="75"/>
    </row>
    <row r="898" ht="14.25" customHeight="1">
      <c r="A898" s="75"/>
      <c r="B898" s="75"/>
      <c r="C898" s="75"/>
      <c r="D898" s="75"/>
      <c r="E898" s="75"/>
      <c r="F898" s="240"/>
      <c r="G898" s="75"/>
      <c r="H898" s="75"/>
      <c r="I898" s="75"/>
      <c r="J898" s="75"/>
      <c r="K898" s="75"/>
      <c r="L898" s="75"/>
      <c r="M898" s="75"/>
      <c r="N898" s="75"/>
      <c r="O898" s="75"/>
      <c r="P898" s="75"/>
      <c r="Q898" s="75"/>
      <c r="R898" s="75"/>
      <c r="S898" s="75"/>
      <c r="T898" s="75"/>
      <c r="U898" s="75"/>
      <c r="V898" s="75"/>
      <c r="W898" s="75"/>
      <c r="X898" s="75"/>
      <c r="Y898" s="75"/>
      <c r="Z898" s="75"/>
    </row>
    <row r="899" ht="14.25" customHeight="1">
      <c r="A899" s="75"/>
      <c r="B899" s="75"/>
      <c r="C899" s="75"/>
      <c r="D899" s="75"/>
      <c r="E899" s="75"/>
      <c r="F899" s="240"/>
      <c r="G899" s="75"/>
      <c r="H899" s="75"/>
      <c r="I899" s="75"/>
      <c r="J899" s="75"/>
      <c r="K899" s="75"/>
      <c r="L899" s="75"/>
      <c r="M899" s="75"/>
      <c r="N899" s="75"/>
      <c r="O899" s="75"/>
      <c r="P899" s="75"/>
      <c r="Q899" s="75"/>
      <c r="R899" s="75"/>
      <c r="S899" s="75"/>
      <c r="T899" s="75"/>
      <c r="U899" s="75"/>
      <c r="V899" s="75"/>
      <c r="W899" s="75"/>
      <c r="X899" s="75"/>
      <c r="Y899" s="75"/>
      <c r="Z899" s="75"/>
    </row>
    <row r="900" ht="14.25" customHeight="1">
      <c r="A900" s="75"/>
      <c r="B900" s="75"/>
      <c r="C900" s="75"/>
      <c r="D900" s="75"/>
      <c r="E900" s="75"/>
      <c r="F900" s="240"/>
      <c r="G900" s="75"/>
      <c r="H900" s="75"/>
      <c r="I900" s="75"/>
      <c r="J900" s="75"/>
      <c r="K900" s="75"/>
      <c r="L900" s="75"/>
      <c r="M900" s="75"/>
      <c r="N900" s="75"/>
      <c r="O900" s="75"/>
      <c r="P900" s="75"/>
      <c r="Q900" s="75"/>
      <c r="R900" s="75"/>
      <c r="S900" s="75"/>
      <c r="T900" s="75"/>
      <c r="U900" s="75"/>
      <c r="V900" s="75"/>
      <c r="W900" s="75"/>
      <c r="X900" s="75"/>
      <c r="Y900" s="75"/>
      <c r="Z900" s="75"/>
    </row>
    <row r="901" ht="14.25" customHeight="1">
      <c r="A901" s="75"/>
      <c r="B901" s="75"/>
      <c r="C901" s="75"/>
      <c r="D901" s="75"/>
      <c r="E901" s="75"/>
      <c r="F901" s="240"/>
      <c r="G901" s="75"/>
      <c r="H901" s="75"/>
      <c r="I901" s="75"/>
      <c r="J901" s="75"/>
      <c r="K901" s="75"/>
      <c r="L901" s="75"/>
      <c r="M901" s="75"/>
      <c r="N901" s="75"/>
      <c r="O901" s="75"/>
      <c r="P901" s="75"/>
      <c r="Q901" s="75"/>
      <c r="R901" s="75"/>
      <c r="S901" s="75"/>
      <c r="T901" s="75"/>
      <c r="U901" s="75"/>
      <c r="V901" s="75"/>
      <c r="W901" s="75"/>
      <c r="X901" s="75"/>
      <c r="Y901" s="75"/>
      <c r="Z901" s="75"/>
    </row>
    <row r="902" ht="14.25" customHeight="1">
      <c r="A902" s="75"/>
      <c r="B902" s="75"/>
      <c r="C902" s="75"/>
      <c r="D902" s="75"/>
      <c r="E902" s="75"/>
      <c r="F902" s="240"/>
      <c r="G902" s="75"/>
      <c r="H902" s="75"/>
      <c r="I902" s="75"/>
      <c r="J902" s="75"/>
      <c r="K902" s="75"/>
      <c r="L902" s="75"/>
      <c r="M902" s="75"/>
      <c r="N902" s="75"/>
      <c r="O902" s="75"/>
      <c r="P902" s="75"/>
      <c r="Q902" s="75"/>
      <c r="R902" s="75"/>
      <c r="S902" s="75"/>
      <c r="T902" s="75"/>
      <c r="U902" s="75"/>
      <c r="V902" s="75"/>
      <c r="W902" s="75"/>
      <c r="X902" s="75"/>
      <c r="Y902" s="75"/>
      <c r="Z902" s="75"/>
    </row>
    <row r="903" ht="14.25" customHeight="1">
      <c r="A903" s="75"/>
      <c r="B903" s="75"/>
      <c r="C903" s="75"/>
      <c r="D903" s="75"/>
      <c r="E903" s="75"/>
      <c r="F903" s="240"/>
      <c r="G903" s="75"/>
      <c r="H903" s="75"/>
      <c r="I903" s="75"/>
      <c r="J903" s="75"/>
      <c r="K903" s="75"/>
      <c r="L903" s="75"/>
      <c r="M903" s="75"/>
      <c r="N903" s="75"/>
      <c r="O903" s="75"/>
      <c r="P903" s="75"/>
      <c r="Q903" s="75"/>
      <c r="R903" s="75"/>
      <c r="S903" s="75"/>
      <c r="T903" s="75"/>
      <c r="U903" s="75"/>
      <c r="V903" s="75"/>
      <c r="W903" s="75"/>
      <c r="X903" s="75"/>
      <c r="Y903" s="75"/>
      <c r="Z903" s="75"/>
    </row>
    <row r="904" ht="14.25" customHeight="1">
      <c r="A904" s="75"/>
      <c r="B904" s="75"/>
      <c r="C904" s="75"/>
      <c r="D904" s="75"/>
      <c r="E904" s="75"/>
      <c r="F904" s="240"/>
      <c r="G904" s="75"/>
      <c r="H904" s="75"/>
      <c r="I904" s="75"/>
      <c r="J904" s="75"/>
      <c r="K904" s="75"/>
      <c r="L904" s="75"/>
      <c r="M904" s="75"/>
      <c r="N904" s="75"/>
      <c r="O904" s="75"/>
      <c r="P904" s="75"/>
      <c r="Q904" s="75"/>
      <c r="R904" s="75"/>
      <c r="S904" s="75"/>
      <c r="T904" s="75"/>
      <c r="U904" s="75"/>
      <c r="V904" s="75"/>
      <c r="W904" s="75"/>
      <c r="X904" s="75"/>
      <c r="Y904" s="75"/>
      <c r="Z904" s="75"/>
    </row>
    <row r="905" ht="14.25" customHeight="1">
      <c r="A905" s="75"/>
      <c r="B905" s="75"/>
      <c r="C905" s="75"/>
      <c r="D905" s="75"/>
      <c r="E905" s="75"/>
      <c r="F905" s="240"/>
      <c r="G905" s="75"/>
      <c r="H905" s="75"/>
      <c r="I905" s="75"/>
      <c r="J905" s="75"/>
      <c r="K905" s="75"/>
      <c r="L905" s="75"/>
      <c r="M905" s="75"/>
      <c r="N905" s="75"/>
      <c r="O905" s="75"/>
      <c r="P905" s="75"/>
      <c r="Q905" s="75"/>
      <c r="R905" s="75"/>
      <c r="S905" s="75"/>
      <c r="T905" s="75"/>
      <c r="U905" s="75"/>
      <c r="V905" s="75"/>
      <c r="W905" s="75"/>
      <c r="X905" s="75"/>
      <c r="Y905" s="75"/>
      <c r="Z905" s="75"/>
    </row>
    <row r="906" ht="14.25" customHeight="1">
      <c r="A906" s="75"/>
      <c r="B906" s="75"/>
      <c r="C906" s="75"/>
      <c r="D906" s="75"/>
      <c r="E906" s="75"/>
      <c r="F906" s="240"/>
      <c r="G906" s="75"/>
      <c r="H906" s="75"/>
      <c r="I906" s="75"/>
      <c r="J906" s="75"/>
      <c r="K906" s="75"/>
      <c r="L906" s="75"/>
      <c r="M906" s="75"/>
      <c r="N906" s="75"/>
      <c r="O906" s="75"/>
      <c r="P906" s="75"/>
      <c r="Q906" s="75"/>
      <c r="R906" s="75"/>
      <c r="S906" s="75"/>
      <c r="T906" s="75"/>
      <c r="U906" s="75"/>
      <c r="V906" s="75"/>
      <c r="W906" s="75"/>
      <c r="X906" s="75"/>
      <c r="Y906" s="75"/>
      <c r="Z906" s="75"/>
    </row>
    <row r="907" ht="14.25" customHeight="1">
      <c r="A907" s="75"/>
      <c r="B907" s="75"/>
      <c r="C907" s="75"/>
      <c r="D907" s="75"/>
      <c r="E907" s="75"/>
      <c r="F907" s="240"/>
      <c r="G907" s="75"/>
      <c r="H907" s="75"/>
      <c r="I907" s="75"/>
      <c r="J907" s="75"/>
      <c r="K907" s="75"/>
      <c r="L907" s="75"/>
      <c r="M907" s="75"/>
      <c r="N907" s="75"/>
      <c r="O907" s="75"/>
      <c r="P907" s="75"/>
      <c r="Q907" s="75"/>
      <c r="R907" s="75"/>
      <c r="S907" s="75"/>
      <c r="T907" s="75"/>
      <c r="U907" s="75"/>
      <c r="V907" s="75"/>
      <c r="W907" s="75"/>
      <c r="X907" s="75"/>
      <c r="Y907" s="75"/>
      <c r="Z907" s="75"/>
    </row>
    <row r="908" ht="14.25" customHeight="1">
      <c r="A908" s="75"/>
      <c r="B908" s="75"/>
      <c r="C908" s="75"/>
      <c r="D908" s="75"/>
      <c r="E908" s="75"/>
      <c r="F908" s="240"/>
      <c r="G908" s="75"/>
      <c r="H908" s="75"/>
      <c r="I908" s="75"/>
      <c r="J908" s="75"/>
      <c r="K908" s="75"/>
      <c r="L908" s="75"/>
      <c r="M908" s="75"/>
      <c r="N908" s="75"/>
      <c r="O908" s="75"/>
      <c r="P908" s="75"/>
      <c r="Q908" s="75"/>
      <c r="R908" s="75"/>
      <c r="S908" s="75"/>
      <c r="T908" s="75"/>
      <c r="U908" s="75"/>
      <c r="V908" s="75"/>
      <c r="W908" s="75"/>
      <c r="X908" s="75"/>
      <c r="Y908" s="75"/>
      <c r="Z908" s="75"/>
    </row>
    <row r="909" ht="14.25" customHeight="1">
      <c r="A909" s="75"/>
      <c r="B909" s="75"/>
      <c r="C909" s="75"/>
      <c r="D909" s="75"/>
      <c r="E909" s="75"/>
      <c r="F909" s="240"/>
      <c r="G909" s="75"/>
      <c r="H909" s="75"/>
      <c r="I909" s="75"/>
      <c r="J909" s="75"/>
      <c r="K909" s="75"/>
      <c r="L909" s="75"/>
      <c r="M909" s="75"/>
      <c r="N909" s="75"/>
      <c r="O909" s="75"/>
      <c r="P909" s="75"/>
      <c r="Q909" s="75"/>
      <c r="R909" s="75"/>
      <c r="S909" s="75"/>
      <c r="T909" s="75"/>
      <c r="U909" s="75"/>
      <c r="V909" s="75"/>
      <c r="W909" s="75"/>
      <c r="X909" s="75"/>
      <c r="Y909" s="75"/>
      <c r="Z909" s="75"/>
    </row>
    <row r="910" ht="14.25" customHeight="1">
      <c r="A910" s="75"/>
      <c r="B910" s="75"/>
      <c r="C910" s="75"/>
      <c r="D910" s="75"/>
      <c r="E910" s="75"/>
      <c r="F910" s="240"/>
      <c r="G910" s="75"/>
      <c r="H910" s="75"/>
      <c r="I910" s="75"/>
      <c r="J910" s="75"/>
      <c r="K910" s="75"/>
      <c r="L910" s="75"/>
      <c r="M910" s="75"/>
      <c r="N910" s="75"/>
      <c r="O910" s="75"/>
      <c r="P910" s="75"/>
      <c r="Q910" s="75"/>
      <c r="R910" s="75"/>
      <c r="S910" s="75"/>
      <c r="T910" s="75"/>
      <c r="U910" s="75"/>
      <c r="V910" s="75"/>
      <c r="W910" s="75"/>
      <c r="X910" s="75"/>
      <c r="Y910" s="75"/>
      <c r="Z910" s="75"/>
    </row>
    <row r="911" ht="14.25" customHeight="1">
      <c r="A911" s="75"/>
      <c r="B911" s="75"/>
      <c r="C911" s="75"/>
      <c r="D911" s="75"/>
      <c r="E911" s="75"/>
      <c r="F911" s="240"/>
      <c r="G911" s="75"/>
      <c r="H911" s="75"/>
      <c r="I911" s="75"/>
      <c r="J911" s="75"/>
      <c r="K911" s="75"/>
      <c r="L911" s="75"/>
      <c r="M911" s="75"/>
      <c r="N911" s="75"/>
      <c r="O911" s="75"/>
      <c r="P911" s="75"/>
      <c r="Q911" s="75"/>
      <c r="R911" s="75"/>
      <c r="S911" s="75"/>
      <c r="T911" s="75"/>
      <c r="U911" s="75"/>
      <c r="V911" s="75"/>
      <c r="W911" s="75"/>
      <c r="X911" s="75"/>
      <c r="Y911" s="75"/>
      <c r="Z911" s="75"/>
    </row>
    <row r="912" ht="14.25" customHeight="1">
      <c r="A912" s="75"/>
      <c r="B912" s="75"/>
      <c r="C912" s="75"/>
      <c r="D912" s="75"/>
      <c r="E912" s="75"/>
      <c r="F912" s="240"/>
      <c r="G912" s="75"/>
      <c r="H912" s="75"/>
      <c r="I912" s="75"/>
      <c r="J912" s="75"/>
      <c r="K912" s="75"/>
      <c r="L912" s="75"/>
      <c r="M912" s="75"/>
      <c r="N912" s="75"/>
      <c r="O912" s="75"/>
      <c r="P912" s="75"/>
      <c r="Q912" s="75"/>
      <c r="R912" s="75"/>
      <c r="S912" s="75"/>
      <c r="T912" s="75"/>
      <c r="U912" s="75"/>
      <c r="V912" s="75"/>
      <c r="W912" s="75"/>
      <c r="X912" s="75"/>
      <c r="Y912" s="75"/>
      <c r="Z912" s="75"/>
    </row>
    <row r="913" ht="14.25" customHeight="1">
      <c r="A913" s="75"/>
      <c r="B913" s="75"/>
      <c r="C913" s="75"/>
      <c r="D913" s="75"/>
      <c r="E913" s="75"/>
      <c r="F913" s="240"/>
      <c r="G913" s="75"/>
      <c r="H913" s="75"/>
      <c r="I913" s="75"/>
      <c r="J913" s="75"/>
      <c r="K913" s="75"/>
      <c r="L913" s="75"/>
      <c r="M913" s="75"/>
      <c r="N913" s="75"/>
      <c r="O913" s="75"/>
      <c r="P913" s="75"/>
      <c r="Q913" s="75"/>
      <c r="R913" s="75"/>
      <c r="S913" s="75"/>
      <c r="T913" s="75"/>
      <c r="U913" s="75"/>
      <c r="V913" s="75"/>
      <c r="W913" s="75"/>
      <c r="X913" s="75"/>
      <c r="Y913" s="75"/>
      <c r="Z913" s="75"/>
    </row>
    <row r="914" ht="14.25" customHeight="1">
      <c r="A914" s="75"/>
      <c r="B914" s="75"/>
      <c r="C914" s="75"/>
      <c r="D914" s="75"/>
      <c r="E914" s="75"/>
      <c r="F914" s="240"/>
      <c r="G914" s="75"/>
      <c r="H914" s="75"/>
      <c r="I914" s="75"/>
      <c r="J914" s="75"/>
      <c r="K914" s="75"/>
      <c r="L914" s="75"/>
      <c r="M914" s="75"/>
      <c r="N914" s="75"/>
      <c r="O914" s="75"/>
      <c r="P914" s="75"/>
      <c r="Q914" s="75"/>
      <c r="R914" s="75"/>
      <c r="S914" s="75"/>
      <c r="T914" s="75"/>
      <c r="U914" s="75"/>
      <c r="V914" s="75"/>
      <c r="W914" s="75"/>
      <c r="X914" s="75"/>
      <c r="Y914" s="75"/>
      <c r="Z914" s="75"/>
    </row>
    <row r="915" ht="14.25" customHeight="1">
      <c r="A915" s="75"/>
      <c r="B915" s="75"/>
      <c r="C915" s="75"/>
      <c r="D915" s="75"/>
      <c r="E915" s="75"/>
      <c r="F915" s="240"/>
      <c r="G915" s="75"/>
      <c r="H915" s="75"/>
      <c r="I915" s="75"/>
      <c r="J915" s="75"/>
      <c r="K915" s="75"/>
      <c r="L915" s="75"/>
      <c r="M915" s="75"/>
      <c r="N915" s="75"/>
      <c r="O915" s="75"/>
      <c r="P915" s="75"/>
      <c r="Q915" s="75"/>
      <c r="R915" s="75"/>
      <c r="S915" s="75"/>
      <c r="T915" s="75"/>
      <c r="U915" s="75"/>
      <c r="V915" s="75"/>
      <c r="W915" s="75"/>
      <c r="X915" s="75"/>
      <c r="Y915" s="75"/>
      <c r="Z915" s="75"/>
    </row>
    <row r="916" ht="14.25" customHeight="1">
      <c r="A916" s="75"/>
      <c r="B916" s="75"/>
      <c r="C916" s="75"/>
      <c r="D916" s="75"/>
      <c r="E916" s="75"/>
      <c r="F916" s="240"/>
      <c r="G916" s="75"/>
      <c r="H916" s="75"/>
      <c r="I916" s="75"/>
      <c r="J916" s="75"/>
      <c r="K916" s="75"/>
      <c r="L916" s="75"/>
      <c r="M916" s="75"/>
      <c r="N916" s="75"/>
      <c r="O916" s="75"/>
      <c r="P916" s="75"/>
      <c r="Q916" s="75"/>
      <c r="R916" s="75"/>
      <c r="S916" s="75"/>
      <c r="T916" s="75"/>
      <c r="U916" s="75"/>
      <c r="V916" s="75"/>
      <c r="W916" s="75"/>
      <c r="X916" s="75"/>
      <c r="Y916" s="75"/>
      <c r="Z916" s="75"/>
    </row>
    <row r="917" ht="14.25" customHeight="1">
      <c r="A917" s="75"/>
      <c r="B917" s="75"/>
      <c r="C917" s="75"/>
      <c r="D917" s="75"/>
      <c r="E917" s="75"/>
      <c r="F917" s="240"/>
      <c r="G917" s="75"/>
      <c r="H917" s="75"/>
      <c r="I917" s="75"/>
      <c r="J917" s="75"/>
      <c r="K917" s="75"/>
      <c r="L917" s="75"/>
      <c r="M917" s="75"/>
      <c r="N917" s="75"/>
      <c r="O917" s="75"/>
      <c r="P917" s="75"/>
      <c r="Q917" s="75"/>
      <c r="R917" s="75"/>
      <c r="S917" s="75"/>
      <c r="T917" s="75"/>
      <c r="U917" s="75"/>
      <c r="V917" s="75"/>
      <c r="W917" s="75"/>
      <c r="X917" s="75"/>
      <c r="Y917" s="75"/>
      <c r="Z917" s="75"/>
    </row>
    <row r="918" ht="14.25" customHeight="1">
      <c r="A918" s="75"/>
      <c r="B918" s="75"/>
      <c r="C918" s="75"/>
      <c r="D918" s="75"/>
      <c r="E918" s="75"/>
      <c r="F918" s="240"/>
      <c r="G918" s="75"/>
      <c r="H918" s="75"/>
      <c r="I918" s="75"/>
      <c r="J918" s="75"/>
      <c r="K918" s="75"/>
      <c r="L918" s="75"/>
      <c r="M918" s="75"/>
      <c r="N918" s="75"/>
      <c r="O918" s="75"/>
      <c r="P918" s="75"/>
      <c r="Q918" s="75"/>
      <c r="R918" s="75"/>
      <c r="S918" s="75"/>
      <c r="T918" s="75"/>
      <c r="U918" s="75"/>
      <c r="V918" s="75"/>
      <c r="W918" s="75"/>
      <c r="X918" s="75"/>
      <c r="Y918" s="75"/>
      <c r="Z918" s="75"/>
    </row>
    <row r="919" ht="14.25" customHeight="1">
      <c r="A919" s="75"/>
      <c r="B919" s="75"/>
      <c r="C919" s="75"/>
      <c r="D919" s="75"/>
      <c r="E919" s="75"/>
      <c r="F919" s="240"/>
      <c r="G919" s="75"/>
      <c r="H919" s="75"/>
      <c r="I919" s="75"/>
      <c r="J919" s="75"/>
      <c r="K919" s="75"/>
      <c r="L919" s="75"/>
      <c r="M919" s="75"/>
      <c r="N919" s="75"/>
      <c r="O919" s="75"/>
      <c r="P919" s="75"/>
      <c r="Q919" s="75"/>
      <c r="R919" s="75"/>
      <c r="S919" s="75"/>
      <c r="T919" s="75"/>
      <c r="U919" s="75"/>
      <c r="V919" s="75"/>
      <c r="W919" s="75"/>
      <c r="X919" s="75"/>
      <c r="Y919" s="75"/>
      <c r="Z919" s="75"/>
    </row>
    <row r="920" ht="14.25" customHeight="1">
      <c r="A920" s="75"/>
      <c r="B920" s="75"/>
      <c r="C920" s="75"/>
      <c r="D920" s="75"/>
      <c r="E920" s="75"/>
      <c r="F920" s="240"/>
      <c r="G920" s="75"/>
      <c r="H920" s="75"/>
      <c r="I920" s="75"/>
      <c r="J920" s="75"/>
      <c r="K920" s="75"/>
      <c r="L920" s="75"/>
      <c r="M920" s="75"/>
      <c r="N920" s="75"/>
      <c r="O920" s="75"/>
      <c r="P920" s="75"/>
      <c r="Q920" s="75"/>
      <c r="R920" s="75"/>
      <c r="S920" s="75"/>
      <c r="T920" s="75"/>
      <c r="U920" s="75"/>
      <c r="V920" s="75"/>
      <c r="W920" s="75"/>
      <c r="X920" s="75"/>
      <c r="Y920" s="75"/>
      <c r="Z920" s="75"/>
    </row>
    <row r="921" ht="14.25" customHeight="1">
      <c r="A921" s="75"/>
      <c r="B921" s="75"/>
      <c r="C921" s="75"/>
      <c r="D921" s="75"/>
      <c r="E921" s="75"/>
      <c r="F921" s="240"/>
      <c r="G921" s="75"/>
      <c r="H921" s="75"/>
      <c r="I921" s="75"/>
      <c r="J921" s="75"/>
      <c r="K921" s="75"/>
      <c r="L921" s="75"/>
      <c r="M921" s="75"/>
      <c r="N921" s="75"/>
      <c r="O921" s="75"/>
      <c r="P921" s="75"/>
      <c r="Q921" s="75"/>
      <c r="R921" s="75"/>
      <c r="S921" s="75"/>
      <c r="T921" s="75"/>
      <c r="U921" s="75"/>
      <c r="V921" s="75"/>
      <c r="W921" s="75"/>
      <c r="X921" s="75"/>
      <c r="Y921" s="75"/>
      <c r="Z921" s="75"/>
    </row>
    <row r="922" ht="14.25" customHeight="1">
      <c r="A922" s="75"/>
      <c r="B922" s="75"/>
      <c r="C922" s="75"/>
      <c r="D922" s="75"/>
      <c r="E922" s="75"/>
      <c r="F922" s="240"/>
      <c r="G922" s="75"/>
      <c r="H922" s="75"/>
      <c r="I922" s="75"/>
      <c r="J922" s="75"/>
      <c r="K922" s="75"/>
      <c r="L922" s="75"/>
      <c r="M922" s="75"/>
      <c r="N922" s="75"/>
      <c r="O922" s="75"/>
      <c r="P922" s="75"/>
      <c r="Q922" s="75"/>
      <c r="R922" s="75"/>
      <c r="S922" s="75"/>
      <c r="T922" s="75"/>
      <c r="U922" s="75"/>
      <c r="V922" s="75"/>
      <c r="W922" s="75"/>
      <c r="X922" s="75"/>
      <c r="Y922" s="75"/>
      <c r="Z922" s="75"/>
    </row>
    <row r="923" ht="14.25" customHeight="1">
      <c r="A923" s="75"/>
      <c r="B923" s="75"/>
      <c r="C923" s="75"/>
      <c r="D923" s="75"/>
      <c r="E923" s="75"/>
      <c r="F923" s="240"/>
      <c r="G923" s="75"/>
      <c r="H923" s="75"/>
      <c r="I923" s="75"/>
      <c r="J923" s="75"/>
      <c r="K923" s="75"/>
      <c r="L923" s="75"/>
      <c r="M923" s="75"/>
      <c r="N923" s="75"/>
      <c r="O923" s="75"/>
      <c r="P923" s="75"/>
      <c r="Q923" s="75"/>
      <c r="R923" s="75"/>
      <c r="S923" s="75"/>
      <c r="T923" s="75"/>
      <c r="U923" s="75"/>
      <c r="V923" s="75"/>
      <c r="W923" s="75"/>
      <c r="X923" s="75"/>
      <c r="Y923" s="75"/>
      <c r="Z923" s="75"/>
    </row>
    <row r="924" ht="14.25" customHeight="1">
      <c r="A924" s="75"/>
      <c r="B924" s="75"/>
      <c r="C924" s="75"/>
      <c r="D924" s="75"/>
      <c r="E924" s="75"/>
      <c r="F924" s="240"/>
      <c r="G924" s="75"/>
      <c r="H924" s="75"/>
      <c r="I924" s="75"/>
      <c r="J924" s="75"/>
      <c r="K924" s="75"/>
      <c r="L924" s="75"/>
      <c r="M924" s="75"/>
      <c r="N924" s="75"/>
      <c r="O924" s="75"/>
      <c r="P924" s="75"/>
      <c r="Q924" s="75"/>
      <c r="R924" s="75"/>
      <c r="S924" s="75"/>
      <c r="T924" s="75"/>
      <c r="U924" s="75"/>
      <c r="V924" s="75"/>
      <c r="W924" s="75"/>
      <c r="X924" s="75"/>
      <c r="Y924" s="75"/>
      <c r="Z924" s="75"/>
    </row>
    <row r="925" ht="14.25" customHeight="1">
      <c r="A925" s="75"/>
      <c r="B925" s="75"/>
      <c r="C925" s="75"/>
      <c r="D925" s="75"/>
      <c r="E925" s="75"/>
      <c r="F925" s="240"/>
      <c r="G925" s="75"/>
      <c r="H925" s="75"/>
      <c r="I925" s="75"/>
      <c r="J925" s="75"/>
      <c r="K925" s="75"/>
      <c r="L925" s="75"/>
      <c r="M925" s="75"/>
      <c r="N925" s="75"/>
      <c r="O925" s="75"/>
      <c r="P925" s="75"/>
      <c r="Q925" s="75"/>
      <c r="R925" s="75"/>
      <c r="S925" s="75"/>
      <c r="T925" s="75"/>
      <c r="U925" s="75"/>
      <c r="V925" s="75"/>
      <c r="W925" s="75"/>
      <c r="X925" s="75"/>
      <c r="Y925" s="75"/>
      <c r="Z925" s="75"/>
    </row>
    <row r="926" ht="14.25" customHeight="1">
      <c r="A926" s="75"/>
      <c r="B926" s="75"/>
      <c r="C926" s="75"/>
      <c r="D926" s="75"/>
      <c r="E926" s="75"/>
      <c r="F926" s="240"/>
      <c r="G926" s="75"/>
      <c r="H926" s="75"/>
      <c r="I926" s="75"/>
      <c r="J926" s="75"/>
      <c r="K926" s="75"/>
      <c r="L926" s="75"/>
      <c r="M926" s="75"/>
      <c r="N926" s="75"/>
      <c r="O926" s="75"/>
      <c r="P926" s="75"/>
      <c r="Q926" s="75"/>
      <c r="R926" s="75"/>
      <c r="S926" s="75"/>
      <c r="T926" s="75"/>
      <c r="U926" s="75"/>
      <c r="V926" s="75"/>
      <c r="W926" s="75"/>
      <c r="X926" s="75"/>
      <c r="Y926" s="75"/>
      <c r="Z926" s="75"/>
    </row>
    <row r="927" ht="14.25" customHeight="1">
      <c r="A927" s="75"/>
      <c r="B927" s="75"/>
      <c r="C927" s="75"/>
      <c r="D927" s="75"/>
      <c r="E927" s="75"/>
      <c r="F927" s="240"/>
      <c r="G927" s="75"/>
      <c r="H927" s="75"/>
      <c r="I927" s="75"/>
      <c r="J927" s="75"/>
      <c r="K927" s="75"/>
      <c r="L927" s="75"/>
      <c r="M927" s="75"/>
      <c r="N927" s="75"/>
      <c r="O927" s="75"/>
      <c r="P927" s="75"/>
      <c r="Q927" s="75"/>
      <c r="R927" s="75"/>
      <c r="S927" s="75"/>
      <c r="T927" s="75"/>
      <c r="U927" s="75"/>
      <c r="V927" s="75"/>
      <c r="W927" s="75"/>
      <c r="X927" s="75"/>
      <c r="Y927" s="75"/>
      <c r="Z927" s="75"/>
    </row>
    <row r="928" ht="14.25" customHeight="1">
      <c r="A928" s="75"/>
      <c r="B928" s="75"/>
      <c r="C928" s="75"/>
      <c r="D928" s="75"/>
      <c r="E928" s="75"/>
      <c r="F928" s="240"/>
      <c r="G928" s="75"/>
      <c r="H928" s="75"/>
      <c r="I928" s="75"/>
      <c r="J928" s="75"/>
      <c r="K928" s="75"/>
      <c r="L928" s="75"/>
      <c r="M928" s="75"/>
      <c r="N928" s="75"/>
      <c r="O928" s="75"/>
      <c r="P928" s="75"/>
      <c r="Q928" s="75"/>
      <c r="R928" s="75"/>
      <c r="S928" s="75"/>
      <c r="T928" s="75"/>
      <c r="U928" s="75"/>
      <c r="V928" s="75"/>
      <c r="W928" s="75"/>
      <c r="X928" s="75"/>
      <c r="Y928" s="75"/>
      <c r="Z928" s="75"/>
    </row>
    <row r="929" ht="14.25" customHeight="1">
      <c r="A929" s="75"/>
      <c r="B929" s="75"/>
      <c r="C929" s="75"/>
      <c r="D929" s="75"/>
      <c r="E929" s="75"/>
      <c r="F929" s="240"/>
      <c r="G929" s="75"/>
      <c r="H929" s="75"/>
      <c r="I929" s="75"/>
      <c r="J929" s="75"/>
      <c r="K929" s="75"/>
      <c r="L929" s="75"/>
      <c r="M929" s="75"/>
      <c r="N929" s="75"/>
      <c r="O929" s="75"/>
      <c r="P929" s="75"/>
      <c r="Q929" s="75"/>
      <c r="R929" s="75"/>
      <c r="S929" s="75"/>
      <c r="T929" s="75"/>
      <c r="U929" s="75"/>
      <c r="V929" s="75"/>
      <c r="W929" s="75"/>
      <c r="X929" s="75"/>
      <c r="Y929" s="75"/>
      <c r="Z929" s="75"/>
    </row>
    <row r="930" ht="14.25" customHeight="1">
      <c r="A930" s="75"/>
      <c r="B930" s="75"/>
      <c r="C930" s="75"/>
      <c r="D930" s="75"/>
      <c r="E930" s="75"/>
      <c r="F930" s="240"/>
      <c r="G930" s="75"/>
      <c r="H930" s="75"/>
      <c r="I930" s="75"/>
      <c r="J930" s="75"/>
      <c r="K930" s="75"/>
      <c r="L930" s="75"/>
      <c r="M930" s="75"/>
      <c r="N930" s="75"/>
      <c r="O930" s="75"/>
      <c r="P930" s="75"/>
      <c r="Q930" s="75"/>
      <c r="R930" s="75"/>
      <c r="S930" s="75"/>
      <c r="T930" s="75"/>
      <c r="U930" s="75"/>
      <c r="V930" s="75"/>
      <c r="W930" s="75"/>
      <c r="X930" s="75"/>
      <c r="Y930" s="75"/>
      <c r="Z930" s="75"/>
    </row>
    <row r="931" ht="14.25" customHeight="1">
      <c r="A931" s="75"/>
      <c r="B931" s="75"/>
      <c r="C931" s="75"/>
      <c r="D931" s="75"/>
      <c r="E931" s="75"/>
      <c r="F931" s="240"/>
      <c r="G931" s="75"/>
      <c r="H931" s="75"/>
      <c r="I931" s="75"/>
      <c r="J931" s="75"/>
      <c r="K931" s="75"/>
      <c r="L931" s="75"/>
      <c r="M931" s="75"/>
      <c r="N931" s="75"/>
      <c r="O931" s="75"/>
      <c r="P931" s="75"/>
      <c r="Q931" s="75"/>
      <c r="R931" s="75"/>
      <c r="S931" s="75"/>
      <c r="T931" s="75"/>
      <c r="U931" s="75"/>
      <c r="V931" s="75"/>
      <c r="W931" s="75"/>
      <c r="X931" s="75"/>
      <c r="Y931" s="75"/>
      <c r="Z931" s="75"/>
    </row>
    <row r="932" ht="14.25" customHeight="1">
      <c r="A932" s="75"/>
      <c r="B932" s="75"/>
      <c r="C932" s="75"/>
      <c r="D932" s="75"/>
      <c r="E932" s="75"/>
      <c r="F932" s="240"/>
      <c r="G932" s="75"/>
      <c r="H932" s="75"/>
      <c r="I932" s="75"/>
      <c r="J932" s="75"/>
      <c r="K932" s="75"/>
      <c r="L932" s="75"/>
      <c r="M932" s="75"/>
      <c r="N932" s="75"/>
      <c r="O932" s="75"/>
      <c r="P932" s="75"/>
      <c r="Q932" s="75"/>
      <c r="R932" s="75"/>
      <c r="S932" s="75"/>
      <c r="T932" s="75"/>
      <c r="U932" s="75"/>
      <c r="V932" s="75"/>
      <c r="W932" s="75"/>
      <c r="X932" s="75"/>
      <c r="Y932" s="75"/>
      <c r="Z932" s="75"/>
    </row>
    <row r="933" ht="14.25" customHeight="1">
      <c r="A933" s="75"/>
      <c r="B933" s="75"/>
      <c r="C933" s="75"/>
      <c r="D933" s="75"/>
      <c r="E933" s="75"/>
      <c r="F933" s="240"/>
      <c r="G933" s="75"/>
      <c r="H933" s="75"/>
      <c r="I933" s="75"/>
      <c r="J933" s="75"/>
      <c r="K933" s="75"/>
      <c r="L933" s="75"/>
      <c r="M933" s="75"/>
      <c r="N933" s="75"/>
      <c r="O933" s="75"/>
      <c r="P933" s="75"/>
      <c r="Q933" s="75"/>
      <c r="R933" s="75"/>
      <c r="S933" s="75"/>
      <c r="T933" s="75"/>
      <c r="U933" s="75"/>
      <c r="V933" s="75"/>
      <c r="W933" s="75"/>
      <c r="X933" s="75"/>
      <c r="Y933" s="75"/>
      <c r="Z933" s="75"/>
    </row>
    <row r="934" ht="14.25" customHeight="1">
      <c r="A934" s="75"/>
      <c r="B934" s="75"/>
      <c r="C934" s="75"/>
      <c r="D934" s="75"/>
      <c r="E934" s="75"/>
      <c r="F934" s="240"/>
      <c r="G934" s="75"/>
      <c r="H934" s="75"/>
      <c r="I934" s="75"/>
      <c r="J934" s="75"/>
      <c r="K934" s="75"/>
      <c r="L934" s="75"/>
      <c r="M934" s="75"/>
      <c r="N934" s="75"/>
      <c r="O934" s="75"/>
      <c r="P934" s="75"/>
      <c r="Q934" s="75"/>
      <c r="R934" s="75"/>
      <c r="S934" s="75"/>
      <c r="T934" s="75"/>
      <c r="U934" s="75"/>
      <c r="V934" s="75"/>
      <c r="W934" s="75"/>
      <c r="X934" s="75"/>
      <c r="Y934" s="75"/>
      <c r="Z934" s="75"/>
    </row>
    <row r="935" ht="14.25" customHeight="1">
      <c r="A935" s="75"/>
      <c r="B935" s="75"/>
      <c r="C935" s="75"/>
      <c r="D935" s="75"/>
      <c r="E935" s="75"/>
      <c r="F935" s="240"/>
      <c r="G935" s="75"/>
      <c r="H935" s="75"/>
      <c r="I935" s="75"/>
      <c r="J935" s="75"/>
      <c r="K935" s="75"/>
      <c r="L935" s="75"/>
      <c r="M935" s="75"/>
      <c r="N935" s="75"/>
      <c r="O935" s="75"/>
      <c r="P935" s="75"/>
      <c r="Q935" s="75"/>
      <c r="R935" s="75"/>
      <c r="S935" s="75"/>
      <c r="T935" s="75"/>
      <c r="U935" s="75"/>
      <c r="V935" s="75"/>
      <c r="W935" s="75"/>
      <c r="X935" s="75"/>
      <c r="Y935" s="75"/>
      <c r="Z935" s="75"/>
    </row>
    <row r="936" ht="14.25" customHeight="1">
      <c r="A936" s="75"/>
      <c r="B936" s="75"/>
      <c r="C936" s="75"/>
      <c r="D936" s="75"/>
      <c r="E936" s="75"/>
      <c r="F936" s="240"/>
      <c r="G936" s="75"/>
      <c r="H936" s="75"/>
      <c r="I936" s="75"/>
      <c r="J936" s="75"/>
      <c r="K936" s="75"/>
      <c r="L936" s="75"/>
      <c r="M936" s="75"/>
      <c r="N936" s="75"/>
      <c r="O936" s="75"/>
      <c r="P936" s="75"/>
      <c r="Q936" s="75"/>
      <c r="R936" s="75"/>
      <c r="S936" s="75"/>
      <c r="T936" s="75"/>
      <c r="U936" s="75"/>
      <c r="V936" s="75"/>
      <c r="W936" s="75"/>
      <c r="X936" s="75"/>
      <c r="Y936" s="75"/>
      <c r="Z936" s="75"/>
    </row>
    <row r="937" ht="14.25" customHeight="1">
      <c r="A937" s="75"/>
      <c r="B937" s="75"/>
      <c r="C937" s="75"/>
      <c r="D937" s="75"/>
      <c r="E937" s="75"/>
      <c r="F937" s="240"/>
      <c r="G937" s="75"/>
      <c r="H937" s="75"/>
      <c r="I937" s="75"/>
      <c r="J937" s="75"/>
      <c r="K937" s="75"/>
      <c r="L937" s="75"/>
      <c r="M937" s="75"/>
      <c r="N937" s="75"/>
      <c r="O937" s="75"/>
      <c r="P937" s="75"/>
      <c r="Q937" s="75"/>
      <c r="R937" s="75"/>
      <c r="S937" s="75"/>
      <c r="T937" s="75"/>
      <c r="U937" s="75"/>
      <c r="V937" s="75"/>
      <c r="W937" s="75"/>
      <c r="X937" s="75"/>
      <c r="Y937" s="75"/>
      <c r="Z937" s="75"/>
    </row>
    <row r="938" ht="14.25" customHeight="1">
      <c r="A938" s="75"/>
      <c r="B938" s="75"/>
      <c r="C938" s="75"/>
      <c r="D938" s="75"/>
      <c r="E938" s="75"/>
      <c r="F938" s="240"/>
      <c r="G938" s="75"/>
      <c r="H938" s="75"/>
      <c r="I938" s="75"/>
      <c r="J938" s="75"/>
      <c r="K938" s="75"/>
      <c r="L938" s="75"/>
      <c r="M938" s="75"/>
      <c r="N938" s="75"/>
      <c r="O938" s="75"/>
      <c r="P938" s="75"/>
      <c r="Q938" s="75"/>
      <c r="R938" s="75"/>
      <c r="S938" s="75"/>
      <c r="T938" s="75"/>
      <c r="U938" s="75"/>
      <c r="V938" s="75"/>
      <c r="W938" s="75"/>
      <c r="X938" s="75"/>
      <c r="Y938" s="75"/>
      <c r="Z938" s="75"/>
    </row>
    <row r="939" ht="14.25" customHeight="1">
      <c r="A939" s="75"/>
      <c r="B939" s="75"/>
      <c r="C939" s="75"/>
      <c r="D939" s="75"/>
      <c r="E939" s="75"/>
      <c r="F939" s="240"/>
      <c r="G939" s="75"/>
      <c r="H939" s="75"/>
      <c r="I939" s="75"/>
      <c r="J939" s="75"/>
      <c r="K939" s="75"/>
      <c r="L939" s="75"/>
      <c r="M939" s="75"/>
      <c r="N939" s="75"/>
      <c r="O939" s="75"/>
      <c r="P939" s="75"/>
      <c r="Q939" s="75"/>
      <c r="R939" s="75"/>
      <c r="S939" s="75"/>
      <c r="T939" s="75"/>
      <c r="U939" s="75"/>
      <c r="V939" s="75"/>
      <c r="W939" s="75"/>
      <c r="X939" s="75"/>
      <c r="Y939" s="75"/>
      <c r="Z939" s="75"/>
    </row>
    <row r="940" ht="14.25" customHeight="1">
      <c r="A940" s="75"/>
      <c r="B940" s="75"/>
      <c r="C940" s="75"/>
      <c r="D940" s="75"/>
      <c r="E940" s="75"/>
      <c r="F940" s="240"/>
      <c r="G940" s="75"/>
      <c r="H940" s="75"/>
      <c r="I940" s="75"/>
      <c r="J940" s="75"/>
      <c r="K940" s="75"/>
      <c r="L940" s="75"/>
      <c r="M940" s="75"/>
      <c r="N940" s="75"/>
      <c r="O940" s="75"/>
      <c r="P940" s="75"/>
      <c r="Q940" s="75"/>
      <c r="R940" s="75"/>
      <c r="S940" s="75"/>
      <c r="T940" s="75"/>
      <c r="U940" s="75"/>
      <c r="V940" s="75"/>
      <c r="W940" s="75"/>
      <c r="X940" s="75"/>
      <c r="Y940" s="75"/>
      <c r="Z940" s="75"/>
    </row>
    <row r="941" ht="14.25" customHeight="1">
      <c r="A941" s="75"/>
      <c r="B941" s="75"/>
      <c r="C941" s="75"/>
      <c r="D941" s="75"/>
      <c r="E941" s="75"/>
      <c r="F941" s="240"/>
      <c r="G941" s="75"/>
      <c r="H941" s="75"/>
      <c r="I941" s="75"/>
      <c r="J941" s="75"/>
      <c r="K941" s="75"/>
      <c r="L941" s="75"/>
      <c r="M941" s="75"/>
      <c r="N941" s="75"/>
      <c r="O941" s="75"/>
      <c r="P941" s="75"/>
      <c r="Q941" s="75"/>
      <c r="R941" s="75"/>
      <c r="S941" s="75"/>
      <c r="T941" s="75"/>
      <c r="U941" s="75"/>
      <c r="V941" s="75"/>
      <c r="W941" s="75"/>
      <c r="X941" s="75"/>
      <c r="Y941" s="75"/>
      <c r="Z941" s="75"/>
    </row>
    <row r="942" ht="14.25" customHeight="1">
      <c r="A942" s="75"/>
      <c r="B942" s="75"/>
      <c r="C942" s="75"/>
      <c r="D942" s="75"/>
      <c r="E942" s="75"/>
      <c r="F942" s="240"/>
      <c r="G942" s="75"/>
      <c r="H942" s="75"/>
      <c r="I942" s="75"/>
      <c r="J942" s="75"/>
      <c r="K942" s="75"/>
      <c r="L942" s="75"/>
      <c r="M942" s="75"/>
      <c r="N942" s="75"/>
      <c r="O942" s="75"/>
      <c r="P942" s="75"/>
      <c r="Q942" s="75"/>
      <c r="R942" s="75"/>
      <c r="S942" s="75"/>
      <c r="T942" s="75"/>
      <c r="U942" s="75"/>
      <c r="V942" s="75"/>
      <c r="W942" s="75"/>
      <c r="X942" s="75"/>
      <c r="Y942" s="75"/>
      <c r="Z942" s="75"/>
    </row>
    <row r="943" ht="14.25" customHeight="1">
      <c r="A943" s="75"/>
      <c r="B943" s="75"/>
      <c r="C943" s="75"/>
      <c r="D943" s="75"/>
      <c r="E943" s="75"/>
      <c r="F943" s="240"/>
      <c r="G943" s="75"/>
      <c r="H943" s="75"/>
      <c r="I943" s="75"/>
      <c r="J943" s="75"/>
      <c r="K943" s="75"/>
      <c r="L943" s="75"/>
      <c r="M943" s="75"/>
      <c r="N943" s="75"/>
      <c r="O943" s="75"/>
      <c r="P943" s="75"/>
      <c r="Q943" s="75"/>
      <c r="R943" s="75"/>
      <c r="S943" s="75"/>
      <c r="T943" s="75"/>
      <c r="U943" s="75"/>
      <c r="V943" s="75"/>
      <c r="W943" s="75"/>
      <c r="X943" s="75"/>
      <c r="Y943" s="75"/>
      <c r="Z943" s="75"/>
    </row>
    <row r="944" ht="14.25" customHeight="1">
      <c r="A944" s="75"/>
      <c r="B944" s="75"/>
      <c r="C944" s="75"/>
      <c r="D944" s="75"/>
      <c r="E944" s="75"/>
      <c r="F944" s="240"/>
      <c r="G944" s="75"/>
      <c r="H944" s="75"/>
      <c r="I944" s="75"/>
      <c r="J944" s="75"/>
      <c r="K944" s="75"/>
      <c r="L944" s="75"/>
      <c r="M944" s="75"/>
      <c r="N944" s="75"/>
      <c r="O944" s="75"/>
      <c r="P944" s="75"/>
      <c r="Q944" s="75"/>
      <c r="R944" s="75"/>
      <c r="S944" s="75"/>
      <c r="T944" s="75"/>
      <c r="U944" s="75"/>
      <c r="V944" s="75"/>
      <c r="W944" s="75"/>
      <c r="X944" s="75"/>
      <c r="Y944" s="75"/>
      <c r="Z944" s="75"/>
    </row>
    <row r="945" ht="14.25" customHeight="1">
      <c r="A945" s="75"/>
      <c r="B945" s="75"/>
      <c r="C945" s="75"/>
      <c r="D945" s="75"/>
      <c r="E945" s="75"/>
      <c r="F945" s="240"/>
      <c r="G945" s="75"/>
      <c r="H945" s="75"/>
      <c r="I945" s="75"/>
      <c r="J945" s="75"/>
      <c r="K945" s="75"/>
      <c r="L945" s="75"/>
      <c r="M945" s="75"/>
      <c r="N945" s="75"/>
      <c r="O945" s="75"/>
      <c r="P945" s="75"/>
      <c r="Q945" s="75"/>
      <c r="R945" s="75"/>
      <c r="S945" s="75"/>
      <c r="T945" s="75"/>
      <c r="U945" s="75"/>
      <c r="V945" s="75"/>
      <c r="W945" s="75"/>
      <c r="X945" s="75"/>
      <c r="Y945" s="75"/>
      <c r="Z945" s="75"/>
    </row>
    <row r="946" ht="14.25" customHeight="1">
      <c r="A946" s="75"/>
      <c r="B946" s="75"/>
      <c r="C946" s="75"/>
      <c r="D946" s="75"/>
      <c r="E946" s="75"/>
      <c r="F946" s="240"/>
      <c r="G946" s="75"/>
      <c r="H946" s="75"/>
      <c r="I946" s="75"/>
      <c r="J946" s="75"/>
      <c r="K946" s="75"/>
      <c r="L946" s="75"/>
      <c r="M946" s="75"/>
      <c r="N946" s="75"/>
      <c r="O946" s="75"/>
      <c r="P946" s="75"/>
      <c r="Q946" s="75"/>
      <c r="R946" s="75"/>
      <c r="S946" s="75"/>
      <c r="T946" s="75"/>
      <c r="U946" s="75"/>
      <c r="V946" s="75"/>
      <c r="W946" s="75"/>
      <c r="X946" s="75"/>
      <c r="Y946" s="75"/>
      <c r="Z946" s="75"/>
    </row>
    <row r="947" ht="14.25" customHeight="1">
      <c r="A947" s="75"/>
      <c r="B947" s="75"/>
      <c r="C947" s="75"/>
      <c r="D947" s="75"/>
      <c r="E947" s="75"/>
      <c r="F947" s="240"/>
      <c r="G947" s="75"/>
      <c r="H947" s="75"/>
      <c r="I947" s="75"/>
      <c r="J947" s="75"/>
      <c r="K947" s="75"/>
      <c r="L947" s="75"/>
      <c r="M947" s="75"/>
      <c r="N947" s="75"/>
      <c r="O947" s="75"/>
      <c r="P947" s="75"/>
      <c r="Q947" s="75"/>
      <c r="R947" s="75"/>
      <c r="S947" s="75"/>
      <c r="T947" s="75"/>
      <c r="U947" s="75"/>
      <c r="V947" s="75"/>
      <c r="W947" s="75"/>
      <c r="X947" s="75"/>
      <c r="Y947" s="75"/>
      <c r="Z947" s="75"/>
    </row>
    <row r="948" ht="14.25" customHeight="1">
      <c r="A948" s="75"/>
      <c r="B948" s="75"/>
      <c r="C948" s="75"/>
      <c r="D948" s="75"/>
      <c r="E948" s="75"/>
      <c r="F948" s="240"/>
      <c r="G948" s="75"/>
      <c r="H948" s="75"/>
      <c r="I948" s="75"/>
      <c r="J948" s="75"/>
      <c r="K948" s="75"/>
      <c r="L948" s="75"/>
      <c r="M948" s="75"/>
      <c r="N948" s="75"/>
      <c r="O948" s="75"/>
      <c r="P948" s="75"/>
      <c r="Q948" s="75"/>
      <c r="R948" s="75"/>
      <c r="S948" s="75"/>
      <c r="T948" s="75"/>
      <c r="U948" s="75"/>
      <c r="V948" s="75"/>
      <c r="W948" s="75"/>
      <c r="X948" s="75"/>
      <c r="Y948" s="75"/>
      <c r="Z948" s="75"/>
    </row>
    <row r="949" ht="14.25" customHeight="1">
      <c r="A949" s="75"/>
      <c r="B949" s="75"/>
      <c r="C949" s="75"/>
      <c r="D949" s="75"/>
      <c r="E949" s="75"/>
      <c r="F949" s="240"/>
      <c r="G949" s="75"/>
      <c r="H949" s="75"/>
      <c r="I949" s="75"/>
      <c r="J949" s="75"/>
      <c r="K949" s="75"/>
      <c r="L949" s="75"/>
      <c r="M949" s="75"/>
      <c r="N949" s="75"/>
      <c r="O949" s="75"/>
      <c r="P949" s="75"/>
      <c r="Q949" s="75"/>
      <c r="R949" s="75"/>
      <c r="S949" s="75"/>
      <c r="T949" s="75"/>
      <c r="U949" s="75"/>
      <c r="V949" s="75"/>
      <c r="W949" s="75"/>
      <c r="X949" s="75"/>
      <c r="Y949" s="75"/>
      <c r="Z949" s="75"/>
    </row>
    <row r="950" ht="14.25" customHeight="1">
      <c r="A950" s="75"/>
      <c r="B950" s="75"/>
      <c r="C950" s="75"/>
      <c r="D950" s="75"/>
      <c r="E950" s="75"/>
      <c r="F950" s="240"/>
      <c r="G950" s="75"/>
      <c r="H950" s="75"/>
      <c r="I950" s="75"/>
      <c r="J950" s="75"/>
      <c r="K950" s="75"/>
      <c r="L950" s="75"/>
      <c r="M950" s="75"/>
      <c r="N950" s="75"/>
      <c r="O950" s="75"/>
      <c r="P950" s="75"/>
      <c r="Q950" s="75"/>
      <c r="R950" s="75"/>
      <c r="S950" s="75"/>
      <c r="T950" s="75"/>
      <c r="U950" s="75"/>
      <c r="V950" s="75"/>
      <c r="W950" s="75"/>
      <c r="X950" s="75"/>
      <c r="Y950" s="75"/>
      <c r="Z950" s="75"/>
    </row>
    <row r="951" ht="14.25" customHeight="1">
      <c r="A951" s="75"/>
      <c r="B951" s="75"/>
      <c r="C951" s="75"/>
      <c r="D951" s="75"/>
      <c r="E951" s="75"/>
      <c r="F951" s="240"/>
      <c r="G951" s="75"/>
      <c r="H951" s="75"/>
      <c r="I951" s="75"/>
      <c r="J951" s="75"/>
      <c r="K951" s="75"/>
      <c r="L951" s="75"/>
      <c r="M951" s="75"/>
      <c r="N951" s="75"/>
      <c r="O951" s="75"/>
      <c r="P951" s="75"/>
      <c r="Q951" s="75"/>
      <c r="R951" s="75"/>
      <c r="S951" s="75"/>
      <c r="T951" s="75"/>
      <c r="U951" s="75"/>
      <c r="V951" s="75"/>
      <c r="W951" s="75"/>
      <c r="X951" s="75"/>
      <c r="Y951" s="75"/>
      <c r="Z951" s="75"/>
    </row>
    <row r="952" ht="14.25" customHeight="1">
      <c r="A952" s="75"/>
      <c r="B952" s="75"/>
      <c r="C952" s="75"/>
      <c r="D952" s="75"/>
      <c r="E952" s="75"/>
      <c r="F952" s="240"/>
      <c r="G952" s="75"/>
      <c r="H952" s="75"/>
      <c r="I952" s="75"/>
      <c r="J952" s="75"/>
      <c r="K952" s="75"/>
      <c r="L952" s="75"/>
      <c r="M952" s="75"/>
      <c r="N952" s="75"/>
      <c r="O952" s="75"/>
      <c r="P952" s="75"/>
      <c r="Q952" s="75"/>
      <c r="R952" s="75"/>
      <c r="S952" s="75"/>
      <c r="T952" s="75"/>
      <c r="U952" s="75"/>
      <c r="V952" s="75"/>
      <c r="W952" s="75"/>
      <c r="X952" s="75"/>
      <c r="Y952" s="75"/>
      <c r="Z952" s="75"/>
    </row>
    <row r="953" ht="14.25" customHeight="1">
      <c r="A953" s="75"/>
      <c r="B953" s="75"/>
      <c r="C953" s="75"/>
      <c r="D953" s="75"/>
      <c r="E953" s="75"/>
      <c r="F953" s="240"/>
      <c r="G953" s="75"/>
      <c r="H953" s="75"/>
      <c r="I953" s="75"/>
      <c r="J953" s="75"/>
      <c r="K953" s="75"/>
      <c r="L953" s="75"/>
      <c r="M953" s="75"/>
      <c r="N953" s="75"/>
      <c r="O953" s="75"/>
      <c r="P953" s="75"/>
      <c r="Q953" s="75"/>
      <c r="R953" s="75"/>
      <c r="S953" s="75"/>
      <c r="T953" s="75"/>
      <c r="U953" s="75"/>
      <c r="V953" s="75"/>
      <c r="W953" s="75"/>
      <c r="X953" s="75"/>
      <c r="Y953" s="75"/>
      <c r="Z953" s="75"/>
    </row>
    <row r="954" ht="14.25" customHeight="1">
      <c r="A954" s="75"/>
      <c r="B954" s="75"/>
      <c r="C954" s="75"/>
      <c r="D954" s="75"/>
      <c r="E954" s="75"/>
      <c r="F954" s="240"/>
      <c r="G954" s="75"/>
      <c r="H954" s="75"/>
      <c r="I954" s="75"/>
      <c r="J954" s="75"/>
      <c r="K954" s="75"/>
      <c r="L954" s="75"/>
      <c r="M954" s="75"/>
      <c r="N954" s="75"/>
      <c r="O954" s="75"/>
      <c r="P954" s="75"/>
      <c r="Q954" s="75"/>
      <c r="R954" s="75"/>
      <c r="S954" s="75"/>
      <c r="T954" s="75"/>
      <c r="U954" s="75"/>
      <c r="V954" s="75"/>
      <c r="W954" s="75"/>
      <c r="X954" s="75"/>
      <c r="Y954" s="75"/>
      <c r="Z954" s="75"/>
    </row>
    <row r="955" ht="14.25" customHeight="1">
      <c r="A955" s="75"/>
      <c r="B955" s="75"/>
      <c r="C955" s="75"/>
      <c r="D955" s="75"/>
      <c r="E955" s="75"/>
      <c r="F955" s="240"/>
      <c r="G955" s="75"/>
      <c r="H955" s="75"/>
      <c r="I955" s="75"/>
      <c r="J955" s="75"/>
      <c r="K955" s="75"/>
      <c r="L955" s="75"/>
      <c r="M955" s="75"/>
      <c r="N955" s="75"/>
      <c r="O955" s="75"/>
      <c r="P955" s="75"/>
      <c r="Q955" s="75"/>
      <c r="R955" s="75"/>
      <c r="S955" s="75"/>
      <c r="T955" s="75"/>
      <c r="U955" s="75"/>
      <c r="V955" s="75"/>
      <c r="W955" s="75"/>
      <c r="X955" s="75"/>
      <c r="Y955" s="75"/>
      <c r="Z955" s="75"/>
    </row>
    <row r="956" ht="14.25" customHeight="1">
      <c r="A956" s="75"/>
      <c r="B956" s="75"/>
      <c r="C956" s="75"/>
      <c r="D956" s="75"/>
      <c r="E956" s="75"/>
      <c r="F956" s="240"/>
      <c r="G956" s="75"/>
      <c r="H956" s="75"/>
      <c r="I956" s="75"/>
      <c r="J956" s="75"/>
      <c r="K956" s="75"/>
      <c r="L956" s="75"/>
      <c r="M956" s="75"/>
      <c r="N956" s="75"/>
      <c r="O956" s="75"/>
      <c r="P956" s="75"/>
      <c r="Q956" s="75"/>
      <c r="R956" s="75"/>
      <c r="S956" s="75"/>
      <c r="T956" s="75"/>
      <c r="U956" s="75"/>
      <c r="V956" s="75"/>
      <c r="W956" s="75"/>
      <c r="X956" s="75"/>
      <c r="Y956" s="75"/>
      <c r="Z956" s="75"/>
    </row>
    <row r="957" ht="14.25" customHeight="1">
      <c r="A957" s="75"/>
      <c r="B957" s="75"/>
      <c r="C957" s="75"/>
      <c r="D957" s="75"/>
      <c r="E957" s="75"/>
      <c r="F957" s="240"/>
      <c r="G957" s="75"/>
      <c r="H957" s="75"/>
      <c r="I957" s="75"/>
      <c r="J957" s="75"/>
      <c r="K957" s="75"/>
      <c r="L957" s="75"/>
      <c r="M957" s="75"/>
      <c r="N957" s="75"/>
      <c r="O957" s="75"/>
      <c r="P957" s="75"/>
      <c r="Q957" s="75"/>
      <c r="R957" s="75"/>
      <c r="S957" s="75"/>
      <c r="T957" s="75"/>
      <c r="U957" s="75"/>
      <c r="V957" s="75"/>
      <c r="W957" s="75"/>
      <c r="X957" s="75"/>
      <c r="Y957" s="75"/>
      <c r="Z957" s="75"/>
    </row>
    <row r="958" ht="14.25" customHeight="1">
      <c r="A958" s="75"/>
      <c r="B958" s="75"/>
      <c r="C958" s="75"/>
      <c r="D958" s="75"/>
      <c r="E958" s="75"/>
      <c r="F958" s="240"/>
      <c r="G958" s="75"/>
      <c r="H958" s="75"/>
      <c r="I958" s="75"/>
      <c r="J958" s="75"/>
      <c r="K958" s="75"/>
      <c r="L958" s="75"/>
      <c r="M958" s="75"/>
      <c r="N958" s="75"/>
      <c r="O958" s="75"/>
      <c r="P958" s="75"/>
      <c r="Q958" s="75"/>
      <c r="R958" s="75"/>
      <c r="S958" s="75"/>
      <c r="T958" s="75"/>
      <c r="U958" s="75"/>
      <c r="V958" s="75"/>
      <c r="W958" s="75"/>
      <c r="X958" s="75"/>
      <c r="Y958" s="75"/>
      <c r="Z958" s="75"/>
    </row>
    <row r="959" ht="14.25" customHeight="1">
      <c r="A959" s="75"/>
      <c r="B959" s="75"/>
      <c r="C959" s="75"/>
      <c r="D959" s="75"/>
      <c r="E959" s="75"/>
      <c r="F959" s="240"/>
      <c r="G959" s="75"/>
      <c r="H959" s="75"/>
      <c r="I959" s="75"/>
      <c r="J959" s="75"/>
      <c r="K959" s="75"/>
      <c r="L959" s="75"/>
      <c r="M959" s="75"/>
      <c r="N959" s="75"/>
      <c r="O959" s="75"/>
      <c r="P959" s="75"/>
      <c r="Q959" s="75"/>
      <c r="R959" s="75"/>
      <c r="S959" s="75"/>
      <c r="T959" s="75"/>
      <c r="U959" s="75"/>
      <c r="V959" s="75"/>
      <c r="W959" s="75"/>
      <c r="X959" s="75"/>
      <c r="Y959" s="75"/>
      <c r="Z959" s="75"/>
    </row>
    <row r="960" ht="14.25" customHeight="1">
      <c r="A960" s="75"/>
      <c r="B960" s="75"/>
      <c r="C960" s="75"/>
      <c r="D960" s="75"/>
      <c r="E960" s="75"/>
      <c r="F960" s="240"/>
      <c r="G960" s="75"/>
      <c r="H960" s="75"/>
      <c r="I960" s="75"/>
      <c r="J960" s="75"/>
      <c r="K960" s="75"/>
      <c r="L960" s="75"/>
      <c r="M960" s="75"/>
      <c r="N960" s="75"/>
      <c r="O960" s="75"/>
      <c r="P960" s="75"/>
      <c r="Q960" s="75"/>
      <c r="R960" s="75"/>
      <c r="S960" s="75"/>
      <c r="T960" s="75"/>
      <c r="U960" s="75"/>
      <c r="V960" s="75"/>
      <c r="W960" s="75"/>
      <c r="X960" s="75"/>
      <c r="Y960" s="75"/>
      <c r="Z960" s="75"/>
    </row>
    <row r="961" ht="14.25" customHeight="1">
      <c r="A961" s="75"/>
      <c r="B961" s="75"/>
      <c r="C961" s="75"/>
      <c r="D961" s="75"/>
      <c r="E961" s="75"/>
      <c r="F961" s="240"/>
      <c r="G961" s="75"/>
      <c r="H961" s="75"/>
      <c r="I961" s="75"/>
      <c r="J961" s="75"/>
      <c r="K961" s="75"/>
      <c r="L961" s="75"/>
      <c r="M961" s="75"/>
      <c r="N961" s="75"/>
      <c r="O961" s="75"/>
      <c r="P961" s="75"/>
      <c r="Q961" s="75"/>
      <c r="R961" s="75"/>
      <c r="S961" s="75"/>
      <c r="T961" s="75"/>
      <c r="U961" s="75"/>
      <c r="V961" s="75"/>
      <c r="W961" s="75"/>
      <c r="X961" s="75"/>
      <c r="Y961" s="75"/>
      <c r="Z961" s="75"/>
    </row>
    <row r="962" ht="14.25" customHeight="1">
      <c r="A962" s="75"/>
      <c r="B962" s="75"/>
      <c r="C962" s="75"/>
      <c r="D962" s="75"/>
      <c r="E962" s="75"/>
      <c r="F962" s="240"/>
      <c r="G962" s="75"/>
      <c r="H962" s="75"/>
      <c r="I962" s="75"/>
      <c r="J962" s="75"/>
      <c r="K962" s="75"/>
      <c r="L962" s="75"/>
      <c r="M962" s="75"/>
      <c r="N962" s="75"/>
      <c r="O962" s="75"/>
      <c r="P962" s="75"/>
      <c r="Q962" s="75"/>
      <c r="R962" s="75"/>
      <c r="S962" s="75"/>
      <c r="T962" s="75"/>
      <c r="U962" s="75"/>
      <c r="V962" s="75"/>
      <c r="W962" s="75"/>
      <c r="X962" s="75"/>
      <c r="Y962" s="75"/>
      <c r="Z962" s="75"/>
    </row>
    <row r="963" ht="14.25" customHeight="1">
      <c r="A963" s="75"/>
      <c r="B963" s="75"/>
      <c r="C963" s="75"/>
      <c r="D963" s="75"/>
      <c r="E963" s="75"/>
      <c r="F963" s="240"/>
      <c r="G963" s="75"/>
      <c r="H963" s="75"/>
      <c r="I963" s="75"/>
      <c r="J963" s="75"/>
      <c r="K963" s="75"/>
      <c r="L963" s="75"/>
      <c r="M963" s="75"/>
      <c r="N963" s="75"/>
      <c r="O963" s="75"/>
      <c r="P963" s="75"/>
      <c r="Q963" s="75"/>
      <c r="R963" s="75"/>
      <c r="S963" s="75"/>
      <c r="T963" s="75"/>
      <c r="U963" s="75"/>
      <c r="V963" s="75"/>
      <c r="W963" s="75"/>
      <c r="X963" s="75"/>
      <c r="Y963" s="75"/>
      <c r="Z963" s="75"/>
    </row>
    <row r="964" ht="14.25" customHeight="1">
      <c r="A964" s="75"/>
      <c r="B964" s="75"/>
      <c r="C964" s="75"/>
      <c r="D964" s="75"/>
      <c r="E964" s="75"/>
      <c r="F964" s="240"/>
      <c r="G964" s="75"/>
      <c r="H964" s="75"/>
      <c r="I964" s="75"/>
      <c r="J964" s="75"/>
      <c r="K964" s="75"/>
      <c r="L964" s="75"/>
      <c r="M964" s="75"/>
      <c r="N964" s="75"/>
      <c r="O964" s="75"/>
      <c r="P964" s="75"/>
      <c r="Q964" s="75"/>
      <c r="R964" s="75"/>
      <c r="S964" s="75"/>
      <c r="T964" s="75"/>
      <c r="U964" s="75"/>
      <c r="V964" s="75"/>
      <c r="W964" s="75"/>
      <c r="X964" s="75"/>
      <c r="Y964" s="75"/>
      <c r="Z964" s="75"/>
    </row>
    <row r="965" ht="14.25" customHeight="1">
      <c r="A965" s="75"/>
      <c r="B965" s="75"/>
      <c r="C965" s="75"/>
      <c r="D965" s="75"/>
      <c r="E965" s="75"/>
      <c r="F965" s="240"/>
      <c r="G965" s="75"/>
      <c r="H965" s="75"/>
      <c r="I965" s="75"/>
      <c r="J965" s="75"/>
      <c r="K965" s="75"/>
      <c r="L965" s="75"/>
      <c r="M965" s="75"/>
      <c r="N965" s="75"/>
      <c r="O965" s="75"/>
      <c r="P965" s="75"/>
      <c r="Q965" s="75"/>
      <c r="R965" s="75"/>
      <c r="S965" s="75"/>
      <c r="T965" s="75"/>
      <c r="U965" s="75"/>
      <c r="V965" s="75"/>
      <c r="W965" s="75"/>
      <c r="X965" s="75"/>
      <c r="Y965" s="75"/>
      <c r="Z965" s="75"/>
    </row>
    <row r="966" ht="14.25" customHeight="1">
      <c r="A966" s="75"/>
      <c r="B966" s="75"/>
      <c r="C966" s="75"/>
      <c r="D966" s="75"/>
      <c r="E966" s="75"/>
      <c r="F966" s="240"/>
      <c r="G966" s="75"/>
      <c r="H966" s="75"/>
      <c r="I966" s="75"/>
      <c r="J966" s="75"/>
      <c r="K966" s="75"/>
      <c r="L966" s="75"/>
      <c r="M966" s="75"/>
      <c r="N966" s="75"/>
      <c r="O966" s="75"/>
      <c r="P966" s="75"/>
      <c r="Q966" s="75"/>
      <c r="R966" s="75"/>
      <c r="S966" s="75"/>
      <c r="T966" s="75"/>
      <c r="U966" s="75"/>
      <c r="V966" s="75"/>
      <c r="W966" s="75"/>
      <c r="X966" s="75"/>
      <c r="Y966" s="75"/>
      <c r="Z966" s="75"/>
    </row>
    <row r="967" ht="14.25" customHeight="1">
      <c r="A967" s="75"/>
      <c r="B967" s="75"/>
      <c r="C967" s="75"/>
      <c r="D967" s="75"/>
      <c r="E967" s="75"/>
      <c r="F967" s="240"/>
      <c r="G967" s="75"/>
      <c r="H967" s="75"/>
      <c r="I967" s="75"/>
      <c r="J967" s="75"/>
      <c r="K967" s="75"/>
      <c r="L967" s="75"/>
      <c r="M967" s="75"/>
      <c r="N967" s="75"/>
      <c r="O967" s="75"/>
      <c r="P967" s="75"/>
      <c r="Q967" s="75"/>
      <c r="R967" s="75"/>
      <c r="S967" s="75"/>
      <c r="T967" s="75"/>
      <c r="U967" s="75"/>
      <c r="V967" s="75"/>
      <c r="W967" s="75"/>
      <c r="X967" s="75"/>
      <c r="Y967" s="75"/>
      <c r="Z967" s="75"/>
    </row>
    <row r="968" ht="14.25" customHeight="1">
      <c r="A968" s="75"/>
      <c r="B968" s="75"/>
      <c r="C968" s="75"/>
      <c r="D968" s="75"/>
      <c r="E968" s="75"/>
      <c r="F968" s="240"/>
      <c r="G968" s="75"/>
      <c r="H968" s="75"/>
      <c r="I968" s="75"/>
      <c r="J968" s="75"/>
      <c r="K968" s="75"/>
      <c r="L968" s="75"/>
      <c r="M968" s="75"/>
      <c r="N968" s="75"/>
      <c r="O968" s="75"/>
      <c r="P968" s="75"/>
      <c r="Q968" s="75"/>
      <c r="R968" s="75"/>
      <c r="S968" s="75"/>
      <c r="T968" s="75"/>
      <c r="U968" s="75"/>
      <c r="V968" s="75"/>
      <c r="W968" s="75"/>
      <c r="X968" s="75"/>
      <c r="Y968" s="75"/>
      <c r="Z968" s="75"/>
    </row>
    <row r="969" ht="14.25" customHeight="1">
      <c r="A969" s="75"/>
      <c r="B969" s="75"/>
      <c r="C969" s="75"/>
      <c r="D969" s="75"/>
      <c r="E969" s="75"/>
      <c r="F969" s="240"/>
      <c r="G969" s="75"/>
      <c r="H969" s="75"/>
      <c r="I969" s="75"/>
      <c r="J969" s="75"/>
      <c r="K969" s="75"/>
      <c r="L969" s="75"/>
      <c r="M969" s="75"/>
      <c r="N969" s="75"/>
      <c r="O969" s="75"/>
      <c r="P969" s="75"/>
      <c r="Q969" s="75"/>
      <c r="R969" s="75"/>
      <c r="S969" s="75"/>
      <c r="T969" s="75"/>
      <c r="U969" s="75"/>
      <c r="V969" s="75"/>
      <c r="W969" s="75"/>
      <c r="X969" s="75"/>
      <c r="Y969" s="75"/>
      <c r="Z969" s="75"/>
    </row>
    <row r="970" ht="14.25" customHeight="1">
      <c r="A970" s="75"/>
      <c r="B970" s="75"/>
      <c r="C970" s="75"/>
      <c r="D970" s="75"/>
      <c r="E970" s="75"/>
      <c r="F970" s="240"/>
      <c r="G970" s="75"/>
      <c r="H970" s="75"/>
      <c r="I970" s="75"/>
      <c r="J970" s="75"/>
      <c r="K970" s="75"/>
      <c r="L970" s="75"/>
      <c r="M970" s="75"/>
      <c r="N970" s="75"/>
      <c r="O970" s="75"/>
      <c r="P970" s="75"/>
      <c r="Q970" s="75"/>
      <c r="R970" s="75"/>
      <c r="S970" s="75"/>
      <c r="T970" s="75"/>
      <c r="U970" s="75"/>
      <c r="V970" s="75"/>
      <c r="W970" s="75"/>
      <c r="X970" s="75"/>
      <c r="Y970" s="75"/>
      <c r="Z970" s="75"/>
    </row>
    <row r="971" ht="14.25" customHeight="1">
      <c r="A971" s="75"/>
      <c r="B971" s="75"/>
      <c r="C971" s="75"/>
      <c r="D971" s="75"/>
      <c r="E971" s="75"/>
      <c r="F971" s="240"/>
      <c r="G971" s="75"/>
      <c r="H971" s="75"/>
      <c r="I971" s="75"/>
      <c r="J971" s="75"/>
      <c r="K971" s="75"/>
      <c r="L971" s="75"/>
      <c r="M971" s="75"/>
      <c r="N971" s="75"/>
      <c r="O971" s="75"/>
      <c r="P971" s="75"/>
      <c r="Q971" s="75"/>
      <c r="R971" s="75"/>
      <c r="S971" s="75"/>
      <c r="T971" s="75"/>
      <c r="U971" s="75"/>
      <c r="V971" s="75"/>
      <c r="W971" s="75"/>
      <c r="X971" s="75"/>
      <c r="Y971" s="75"/>
      <c r="Z971" s="75"/>
    </row>
    <row r="972" ht="14.25" customHeight="1">
      <c r="A972" s="75"/>
      <c r="B972" s="75"/>
      <c r="C972" s="75"/>
      <c r="D972" s="75"/>
      <c r="E972" s="75"/>
      <c r="F972" s="240"/>
      <c r="G972" s="75"/>
      <c r="H972" s="75"/>
      <c r="I972" s="75"/>
      <c r="J972" s="75"/>
      <c r="K972" s="75"/>
      <c r="L972" s="75"/>
      <c r="M972" s="75"/>
      <c r="N972" s="75"/>
      <c r="O972" s="75"/>
      <c r="P972" s="75"/>
      <c r="Q972" s="75"/>
      <c r="R972" s="75"/>
      <c r="S972" s="75"/>
      <c r="T972" s="75"/>
      <c r="U972" s="75"/>
      <c r="V972" s="75"/>
      <c r="W972" s="75"/>
      <c r="X972" s="75"/>
      <c r="Y972" s="75"/>
      <c r="Z972" s="75"/>
    </row>
    <row r="973" ht="14.25" customHeight="1">
      <c r="A973" s="75"/>
      <c r="B973" s="75"/>
      <c r="C973" s="75"/>
      <c r="D973" s="75"/>
      <c r="E973" s="75"/>
      <c r="F973" s="240"/>
      <c r="G973" s="75"/>
      <c r="H973" s="75"/>
      <c r="I973" s="75"/>
      <c r="J973" s="75"/>
      <c r="K973" s="75"/>
      <c r="L973" s="75"/>
      <c r="M973" s="75"/>
      <c r="N973" s="75"/>
      <c r="O973" s="75"/>
      <c r="P973" s="75"/>
      <c r="Q973" s="75"/>
      <c r="R973" s="75"/>
      <c r="S973" s="75"/>
      <c r="T973" s="75"/>
      <c r="U973" s="75"/>
      <c r="V973" s="75"/>
      <c r="W973" s="75"/>
      <c r="X973" s="75"/>
      <c r="Y973" s="75"/>
      <c r="Z973" s="75"/>
    </row>
    <row r="974" ht="14.25" customHeight="1">
      <c r="A974" s="75"/>
      <c r="B974" s="75"/>
      <c r="C974" s="75"/>
      <c r="D974" s="75"/>
      <c r="E974" s="75"/>
      <c r="F974" s="240"/>
      <c r="G974" s="75"/>
      <c r="H974" s="75"/>
      <c r="I974" s="75"/>
      <c r="J974" s="75"/>
      <c r="K974" s="75"/>
      <c r="L974" s="75"/>
      <c r="M974" s="75"/>
      <c r="N974" s="75"/>
      <c r="O974" s="75"/>
      <c r="P974" s="75"/>
      <c r="Q974" s="75"/>
      <c r="R974" s="75"/>
      <c r="S974" s="75"/>
      <c r="T974" s="75"/>
      <c r="U974" s="75"/>
      <c r="V974" s="75"/>
      <c r="W974" s="75"/>
      <c r="X974" s="75"/>
      <c r="Y974" s="75"/>
      <c r="Z974" s="75"/>
    </row>
    <row r="975" ht="14.25" customHeight="1">
      <c r="A975" s="75"/>
      <c r="B975" s="75"/>
      <c r="C975" s="75"/>
      <c r="D975" s="75"/>
      <c r="E975" s="75"/>
      <c r="F975" s="240"/>
      <c r="G975" s="75"/>
      <c r="H975" s="75"/>
      <c r="I975" s="75"/>
      <c r="J975" s="75"/>
      <c r="K975" s="75"/>
      <c r="L975" s="75"/>
      <c r="M975" s="75"/>
      <c r="N975" s="75"/>
      <c r="O975" s="75"/>
      <c r="P975" s="75"/>
      <c r="Q975" s="75"/>
      <c r="R975" s="75"/>
      <c r="S975" s="75"/>
      <c r="T975" s="75"/>
      <c r="U975" s="75"/>
      <c r="V975" s="75"/>
      <c r="W975" s="75"/>
      <c r="X975" s="75"/>
      <c r="Y975" s="75"/>
      <c r="Z975" s="75"/>
    </row>
    <row r="976" ht="14.25" customHeight="1">
      <c r="A976" s="75"/>
      <c r="B976" s="75"/>
      <c r="C976" s="75"/>
      <c r="D976" s="75"/>
      <c r="E976" s="75"/>
      <c r="F976" s="240"/>
      <c r="G976" s="75"/>
      <c r="H976" s="75"/>
      <c r="I976" s="75"/>
      <c r="J976" s="75"/>
      <c r="K976" s="75"/>
      <c r="L976" s="75"/>
      <c r="M976" s="75"/>
      <c r="N976" s="75"/>
      <c r="O976" s="75"/>
      <c r="P976" s="75"/>
      <c r="Q976" s="75"/>
      <c r="R976" s="75"/>
      <c r="S976" s="75"/>
      <c r="T976" s="75"/>
      <c r="U976" s="75"/>
      <c r="V976" s="75"/>
      <c r="W976" s="75"/>
      <c r="X976" s="75"/>
      <c r="Y976" s="75"/>
      <c r="Z976" s="75"/>
    </row>
    <row r="977" ht="14.25" customHeight="1">
      <c r="A977" s="75"/>
      <c r="B977" s="75"/>
      <c r="C977" s="75"/>
      <c r="D977" s="75"/>
      <c r="E977" s="75"/>
      <c r="F977" s="240"/>
      <c r="G977" s="75"/>
      <c r="H977" s="75"/>
      <c r="I977" s="75"/>
      <c r="J977" s="75"/>
      <c r="K977" s="75"/>
      <c r="L977" s="75"/>
      <c r="M977" s="75"/>
      <c r="N977" s="75"/>
      <c r="O977" s="75"/>
      <c r="P977" s="75"/>
      <c r="Q977" s="75"/>
      <c r="R977" s="75"/>
      <c r="S977" s="75"/>
      <c r="T977" s="75"/>
      <c r="U977" s="75"/>
      <c r="V977" s="75"/>
      <c r="W977" s="75"/>
      <c r="X977" s="75"/>
      <c r="Y977" s="75"/>
      <c r="Z977" s="75"/>
    </row>
    <row r="978" ht="14.25" customHeight="1">
      <c r="A978" s="75"/>
      <c r="B978" s="75"/>
      <c r="C978" s="75"/>
      <c r="D978" s="75"/>
      <c r="E978" s="75"/>
      <c r="F978" s="240"/>
      <c r="G978" s="75"/>
      <c r="H978" s="75"/>
      <c r="I978" s="75"/>
      <c r="J978" s="75"/>
      <c r="K978" s="75"/>
      <c r="L978" s="75"/>
      <c r="M978" s="75"/>
      <c r="N978" s="75"/>
      <c r="O978" s="75"/>
      <c r="P978" s="75"/>
      <c r="Q978" s="75"/>
      <c r="R978" s="75"/>
      <c r="S978" s="75"/>
      <c r="T978" s="75"/>
      <c r="U978" s="75"/>
      <c r="V978" s="75"/>
      <c r="W978" s="75"/>
      <c r="X978" s="75"/>
      <c r="Y978" s="75"/>
      <c r="Z978" s="75"/>
    </row>
    <row r="979" ht="14.25" customHeight="1">
      <c r="A979" s="75"/>
      <c r="B979" s="75"/>
      <c r="C979" s="75"/>
      <c r="D979" s="75"/>
      <c r="E979" s="75"/>
      <c r="F979" s="240"/>
      <c r="G979" s="75"/>
      <c r="H979" s="75"/>
      <c r="I979" s="75"/>
      <c r="J979" s="75"/>
      <c r="K979" s="75"/>
      <c r="L979" s="75"/>
      <c r="M979" s="75"/>
      <c r="N979" s="75"/>
      <c r="O979" s="75"/>
      <c r="P979" s="75"/>
      <c r="Q979" s="75"/>
      <c r="R979" s="75"/>
      <c r="S979" s="75"/>
      <c r="T979" s="75"/>
      <c r="U979" s="75"/>
      <c r="V979" s="75"/>
      <c r="W979" s="75"/>
      <c r="X979" s="75"/>
      <c r="Y979" s="75"/>
      <c r="Z979" s="75"/>
    </row>
    <row r="980" ht="14.25" customHeight="1">
      <c r="A980" s="75"/>
      <c r="B980" s="75"/>
      <c r="C980" s="75"/>
      <c r="D980" s="75"/>
      <c r="E980" s="75"/>
      <c r="F980" s="240"/>
      <c r="G980" s="75"/>
      <c r="H980" s="75"/>
      <c r="I980" s="75"/>
      <c r="J980" s="75"/>
      <c r="K980" s="75"/>
      <c r="L980" s="75"/>
      <c r="M980" s="75"/>
      <c r="N980" s="75"/>
      <c r="O980" s="75"/>
      <c r="P980" s="75"/>
      <c r="Q980" s="75"/>
      <c r="R980" s="75"/>
      <c r="S980" s="75"/>
      <c r="T980" s="75"/>
      <c r="U980" s="75"/>
      <c r="V980" s="75"/>
      <c r="W980" s="75"/>
      <c r="X980" s="75"/>
      <c r="Y980" s="75"/>
      <c r="Z980" s="75"/>
    </row>
    <row r="981" ht="14.25" customHeight="1">
      <c r="A981" s="75"/>
      <c r="B981" s="75"/>
      <c r="C981" s="75"/>
      <c r="D981" s="75"/>
      <c r="E981" s="75"/>
      <c r="F981" s="240"/>
      <c r="G981" s="75"/>
      <c r="H981" s="75"/>
      <c r="I981" s="75"/>
      <c r="J981" s="75"/>
      <c r="K981" s="75"/>
      <c r="L981" s="75"/>
      <c r="M981" s="75"/>
      <c r="N981" s="75"/>
      <c r="O981" s="75"/>
      <c r="P981" s="75"/>
      <c r="Q981" s="75"/>
      <c r="R981" s="75"/>
      <c r="S981" s="75"/>
      <c r="T981" s="75"/>
      <c r="U981" s="75"/>
      <c r="V981" s="75"/>
      <c r="W981" s="75"/>
      <c r="X981" s="75"/>
      <c r="Y981" s="75"/>
      <c r="Z981" s="75"/>
    </row>
    <row r="982" ht="14.25" customHeight="1">
      <c r="A982" s="75"/>
      <c r="B982" s="75"/>
      <c r="C982" s="75"/>
      <c r="D982" s="75"/>
      <c r="E982" s="75"/>
      <c r="F982" s="240"/>
      <c r="G982" s="75"/>
      <c r="H982" s="75"/>
      <c r="I982" s="75"/>
      <c r="J982" s="75"/>
      <c r="K982" s="75"/>
      <c r="L982" s="75"/>
      <c r="M982" s="75"/>
      <c r="N982" s="75"/>
      <c r="O982" s="75"/>
      <c r="P982" s="75"/>
      <c r="Q982" s="75"/>
      <c r="R982" s="75"/>
      <c r="S982" s="75"/>
      <c r="T982" s="75"/>
      <c r="U982" s="75"/>
      <c r="V982" s="75"/>
      <c r="W982" s="75"/>
      <c r="X982" s="75"/>
      <c r="Y982" s="75"/>
      <c r="Z982" s="75"/>
    </row>
    <row r="983" ht="14.25" customHeight="1">
      <c r="A983" s="75"/>
      <c r="B983" s="75"/>
      <c r="C983" s="75"/>
      <c r="D983" s="75"/>
      <c r="E983" s="75"/>
      <c r="F983" s="240"/>
      <c r="G983" s="75"/>
      <c r="H983" s="75"/>
      <c r="I983" s="75"/>
      <c r="J983" s="75"/>
      <c r="K983" s="75"/>
      <c r="L983" s="75"/>
      <c r="M983" s="75"/>
      <c r="N983" s="75"/>
      <c r="O983" s="75"/>
      <c r="P983" s="75"/>
      <c r="Q983" s="75"/>
      <c r="R983" s="75"/>
      <c r="S983" s="75"/>
      <c r="T983" s="75"/>
      <c r="U983" s="75"/>
      <c r="V983" s="75"/>
      <c r="W983" s="75"/>
      <c r="X983" s="75"/>
      <c r="Y983" s="75"/>
      <c r="Z983" s="75"/>
    </row>
    <row r="984" ht="14.25" customHeight="1">
      <c r="A984" s="75"/>
      <c r="B984" s="75"/>
      <c r="C984" s="75"/>
      <c r="D984" s="75"/>
      <c r="E984" s="75"/>
      <c r="F984" s="240"/>
      <c r="G984" s="75"/>
      <c r="H984" s="75"/>
      <c r="I984" s="75"/>
      <c r="J984" s="75"/>
      <c r="K984" s="75"/>
      <c r="L984" s="75"/>
      <c r="M984" s="75"/>
      <c r="N984" s="75"/>
      <c r="O984" s="75"/>
      <c r="P984" s="75"/>
      <c r="Q984" s="75"/>
      <c r="R984" s="75"/>
      <c r="S984" s="75"/>
      <c r="T984" s="75"/>
      <c r="U984" s="75"/>
      <c r="V984" s="75"/>
      <c r="W984" s="75"/>
      <c r="X984" s="75"/>
      <c r="Y984" s="75"/>
      <c r="Z984" s="75"/>
    </row>
    <row r="985" ht="14.25" customHeight="1">
      <c r="A985" s="75"/>
      <c r="B985" s="75"/>
      <c r="C985" s="75"/>
      <c r="D985" s="75"/>
      <c r="E985" s="75"/>
      <c r="F985" s="240"/>
      <c r="G985" s="75"/>
      <c r="H985" s="75"/>
      <c r="I985" s="75"/>
      <c r="J985" s="75"/>
      <c r="K985" s="75"/>
      <c r="L985" s="75"/>
      <c r="M985" s="75"/>
      <c r="N985" s="75"/>
      <c r="O985" s="75"/>
      <c r="P985" s="75"/>
      <c r="Q985" s="75"/>
      <c r="R985" s="75"/>
      <c r="S985" s="75"/>
      <c r="T985" s="75"/>
      <c r="U985" s="75"/>
      <c r="V985" s="75"/>
      <c r="W985" s="75"/>
      <c r="X985" s="75"/>
      <c r="Y985" s="75"/>
      <c r="Z985" s="75"/>
    </row>
    <row r="986" ht="14.25" customHeight="1">
      <c r="A986" s="75"/>
      <c r="B986" s="75"/>
      <c r="C986" s="75"/>
      <c r="D986" s="75"/>
      <c r="E986" s="75"/>
      <c r="F986" s="240"/>
      <c r="G986" s="75"/>
      <c r="H986" s="75"/>
      <c r="I986" s="75"/>
      <c r="J986" s="75"/>
      <c r="K986" s="75"/>
      <c r="L986" s="75"/>
      <c r="M986" s="75"/>
      <c r="N986" s="75"/>
      <c r="O986" s="75"/>
      <c r="P986" s="75"/>
      <c r="Q986" s="75"/>
      <c r="R986" s="75"/>
      <c r="S986" s="75"/>
      <c r="T986" s="75"/>
      <c r="U986" s="75"/>
      <c r="V986" s="75"/>
      <c r="W986" s="75"/>
      <c r="X986" s="75"/>
      <c r="Y986" s="75"/>
      <c r="Z986" s="75"/>
    </row>
    <row r="987" ht="14.25" customHeight="1">
      <c r="A987" s="75"/>
      <c r="B987" s="75"/>
      <c r="C987" s="75"/>
      <c r="D987" s="75"/>
      <c r="E987" s="75"/>
      <c r="F987" s="240"/>
      <c r="G987" s="75"/>
      <c r="H987" s="75"/>
      <c r="I987" s="75"/>
      <c r="J987" s="75"/>
      <c r="K987" s="75"/>
      <c r="L987" s="75"/>
      <c r="M987" s="75"/>
      <c r="N987" s="75"/>
      <c r="O987" s="75"/>
      <c r="P987" s="75"/>
      <c r="Q987" s="75"/>
      <c r="R987" s="75"/>
      <c r="S987" s="75"/>
      <c r="T987" s="75"/>
      <c r="U987" s="75"/>
      <c r="V987" s="75"/>
      <c r="W987" s="75"/>
      <c r="X987" s="75"/>
      <c r="Y987" s="75"/>
      <c r="Z987" s="75"/>
    </row>
    <row r="988" ht="14.25" customHeight="1">
      <c r="A988" s="75"/>
      <c r="B988" s="75"/>
      <c r="C988" s="75"/>
      <c r="D988" s="75"/>
      <c r="E988" s="75"/>
      <c r="F988" s="240"/>
      <c r="G988" s="75"/>
      <c r="H988" s="75"/>
      <c r="I988" s="75"/>
      <c r="J988" s="75"/>
      <c r="K988" s="75"/>
      <c r="L988" s="75"/>
      <c r="M988" s="75"/>
      <c r="N988" s="75"/>
      <c r="O988" s="75"/>
      <c r="P988" s="75"/>
      <c r="Q988" s="75"/>
      <c r="R988" s="75"/>
      <c r="S988" s="75"/>
      <c r="T988" s="75"/>
      <c r="U988" s="75"/>
      <c r="V988" s="75"/>
      <c r="W988" s="75"/>
      <c r="X988" s="75"/>
      <c r="Y988" s="75"/>
      <c r="Z988" s="75"/>
    </row>
    <row r="989" ht="14.25" customHeight="1">
      <c r="A989" s="75"/>
      <c r="B989" s="75"/>
      <c r="C989" s="75"/>
      <c r="D989" s="75"/>
      <c r="E989" s="75"/>
      <c r="F989" s="240"/>
      <c r="G989" s="75"/>
      <c r="H989" s="75"/>
      <c r="I989" s="75"/>
      <c r="J989" s="75"/>
      <c r="K989" s="75"/>
      <c r="L989" s="75"/>
      <c r="M989" s="75"/>
      <c r="N989" s="75"/>
      <c r="O989" s="75"/>
      <c r="P989" s="75"/>
      <c r="Q989" s="75"/>
      <c r="R989" s="75"/>
      <c r="S989" s="75"/>
      <c r="T989" s="75"/>
      <c r="U989" s="75"/>
      <c r="V989" s="75"/>
      <c r="W989" s="75"/>
      <c r="X989" s="75"/>
      <c r="Y989" s="75"/>
      <c r="Z989" s="75"/>
    </row>
    <row r="990" ht="14.25" customHeight="1">
      <c r="A990" s="75"/>
      <c r="B990" s="75"/>
      <c r="C990" s="75"/>
      <c r="D990" s="75"/>
      <c r="E990" s="75"/>
      <c r="F990" s="240"/>
      <c r="G990" s="75"/>
      <c r="H990" s="75"/>
      <c r="I990" s="75"/>
      <c r="J990" s="75"/>
      <c r="K990" s="75"/>
      <c r="L990" s="75"/>
      <c r="M990" s="75"/>
      <c r="N990" s="75"/>
      <c r="O990" s="75"/>
      <c r="P990" s="75"/>
      <c r="Q990" s="75"/>
      <c r="R990" s="75"/>
      <c r="S990" s="75"/>
      <c r="T990" s="75"/>
      <c r="U990" s="75"/>
      <c r="V990" s="75"/>
      <c r="W990" s="75"/>
      <c r="X990" s="75"/>
      <c r="Y990" s="75"/>
      <c r="Z990" s="75"/>
    </row>
    <row r="991" ht="14.25" customHeight="1">
      <c r="A991" s="75"/>
      <c r="B991" s="75"/>
      <c r="C991" s="75"/>
      <c r="D991" s="75"/>
      <c r="E991" s="75"/>
      <c r="F991" s="240"/>
      <c r="G991" s="75"/>
      <c r="H991" s="75"/>
      <c r="I991" s="75"/>
      <c r="J991" s="75"/>
      <c r="K991" s="75"/>
      <c r="L991" s="75"/>
      <c r="M991" s="75"/>
      <c r="N991" s="75"/>
      <c r="O991" s="75"/>
      <c r="P991" s="75"/>
      <c r="Q991" s="75"/>
      <c r="R991" s="75"/>
      <c r="S991" s="75"/>
      <c r="T991" s="75"/>
      <c r="U991" s="75"/>
      <c r="V991" s="75"/>
      <c r="W991" s="75"/>
      <c r="X991" s="75"/>
      <c r="Y991" s="75"/>
      <c r="Z991" s="75"/>
    </row>
    <row r="992" ht="14.25" customHeight="1">
      <c r="A992" s="75"/>
      <c r="B992" s="75"/>
      <c r="C992" s="75"/>
      <c r="D992" s="75"/>
      <c r="E992" s="75"/>
      <c r="F992" s="240"/>
      <c r="G992" s="75"/>
      <c r="H992" s="75"/>
      <c r="I992" s="75"/>
      <c r="J992" s="75"/>
      <c r="K992" s="75"/>
      <c r="L992" s="75"/>
      <c r="M992" s="75"/>
      <c r="N992" s="75"/>
      <c r="O992" s="75"/>
      <c r="P992" s="75"/>
      <c r="Q992" s="75"/>
      <c r="R992" s="75"/>
      <c r="S992" s="75"/>
      <c r="T992" s="75"/>
      <c r="U992" s="75"/>
      <c r="V992" s="75"/>
      <c r="W992" s="75"/>
      <c r="X992" s="75"/>
      <c r="Y992" s="75"/>
      <c r="Z992" s="75"/>
    </row>
    <row r="993" ht="14.25" customHeight="1">
      <c r="A993" s="75"/>
      <c r="B993" s="75"/>
      <c r="C993" s="75"/>
      <c r="D993" s="75"/>
      <c r="E993" s="75"/>
      <c r="F993" s="240"/>
      <c r="G993" s="75"/>
      <c r="H993" s="75"/>
      <c r="I993" s="75"/>
      <c r="J993" s="75"/>
      <c r="K993" s="75"/>
      <c r="L993" s="75"/>
      <c r="M993" s="75"/>
      <c r="N993" s="75"/>
      <c r="O993" s="75"/>
      <c r="P993" s="75"/>
      <c r="Q993" s="75"/>
      <c r="R993" s="75"/>
      <c r="S993" s="75"/>
      <c r="T993" s="75"/>
      <c r="U993" s="75"/>
      <c r="V993" s="75"/>
      <c r="W993" s="75"/>
      <c r="X993" s="75"/>
      <c r="Y993" s="75"/>
      <c r="Z993" s="75"/>
    </row>
    <row r="994" ht="14.25" customHeight="1">
      <c r="A994" s="75"/>
      <c r="B994" s="75"/>
      <c r="C994" s="75"/>
      <c r="D994" s="75"/>
      <c r="E994" s="75"/>
      <c r="F994" s="240"/>
      <c r="G994" s="75"/>
      <c r="H994" s="75"/>
      <c r="I994" s="75"/>
      <c r="J994" s="75"/>
      <c r="K994" s="75"/>
      <c r="L994" s="75"/>
      <c r="M994" s="75"/>
      <c r="N994" s="75"/>
      <c r="O994" s="75"/>
      <c r="P994" s="75"/>
      <c r="Q994" s="75"/>
      <c r="R994" s="75"/>
      <c r="S994" s="75"/>
      <c r="T994" s="75"/>
      <c r="U994" s="75"/>
      <c r="V994" s="75"/>
      <c r="W994" s="75"/>
      <c r="X994" s="75"/>
      <c r="Y994" s="75"/>
      <c r="Z994" s="75"/>
    </row>
    <row r="995" ht="14.25" customHeight="1">
      <c r="A995" s="75"/>
      <c r="B995" s="75"/>
      <c r="C995" s="75"/>
      <c r="D995" s="75"/>
      <c r="E995" s="75"/>
      <c r="F995" s="240"/>
      <c r="G995" s="75"/>
      <c r="H995" s="75"/>
      <c r="I995" s="75"/>
      <c r="J995" s="75"/>
      <c r="K995" s="75"/>
      <c r="L995" s="75"/>
      <c r="M995" s="75"/>
      <c r="N995" s="75"/>
      <c r="O995" s="75"/>
      <c r="P995" s="75"/>
      <c r="Q995" s="75"/>
      <c r="R995" s="75"/>
      <c r="S995" s="75"/>
      <c r="T995" s="75"/>
      <c r="U995" s="75"/>
      <c r="V995" s="75"/>
      <c r="W995" s="75"/>
      <c r="X995" s="75"/>
      <c r="Y995" s="75"/>
      <c r="Z995" s="75"/>
    </row>
    <row r="996" ht="14.25" customHeight="1">
      <c r="A996" s="75"/>
      <c r="B996" s="75"/>
      <c r="C996" s="75"/>
      <c r="D996" s="75"/>
      <c r="E996" s="75"/>
      <c r="F996" s="240"/>
      <c r="G996" s="75"/>
      <c r="H996" s="75"/>
      <c r="I996" s="75"/>
      <c r="J996" s="75"/>
      <c r="K996" s="75"/>
      <c r="L996" s="75"/>
      <c r="M996" s="75"/>
      <c r="N996" s="75"/>
      <c r="O996" s="75"/>
      <c r="P996" s="75"/>
      <c r="Q996" s="75"/>
      <c r="R996" s="75"/>
      <c r="S996" s="75"/>
      <c r="T996" s="75"/>
      <c r="U996" s="75"/>
      <c r="V996" s="75"/>
      <c r="W996" s="75"/>
      <c r="X996" s="75"/>
      <c r="Y996" s="75"/>
      <c r="Z996" s="75"/>
    </row>
    <row r="997" ht="14.25" customHeight="1">
      <c r="A997" s="75"/>
      <c r="B997" s="75"/>
      <c r="C997" s="75"/>
      <c r="D997" s="75"/>
      <c r="E997" s="75"/>
      <c r="F997" s="240"/>
      <c r="G997" s="75"/>
      <c r="H997" s="75"/>
      <c r="I997" s="75"/>
      <c r="J997" s="75"/>
      <c r="K997" s="75"/>
      <c r="L997" s="75"/>
      <c r="M997" s="75"/>
      <c r="N997" s="75"/>
      <c r="O997" s="75"/>
      <c r="P997" s="75"/>
      <c r="Q997" s="75"/>
      <c r="R997" s="75"/>
      <c r="S997" s="75"/>
      <c r="T997" s="75"/>
      <c r="U997" s="75"/>
      <c r="V997" s="75"/>
      <c r="W997" s="75"/>
      <c r="X997" s="75"/>
      <c r="Y997" s="75"/>
      <c r="Z997" s="75"/>
    </row>
    <row r="998" ht="14.25" customHeight="1">
      <c r="A998" s="75"/>
      <c r="B998" s="75"/>
      <c r="C998" s="75"/>
      <c r="D998" s="75"/>
      <c r="E998" s="75"/>
      <c r="F998" s="240"/>
      <c r="G998" s="75"/>
      <c r="H998" s="75"/>
      <c r="I998" s="75"/>
      <c r="J998" s="75"/>
      <c r="K998" s="75"/>
      <c r="L998" s="75"/>
      <c r="M998" s="75"/>
      <c r="N998" s="75"/>
      <c r="O998" s="75"/>
      <c r="P998" s="75"/>
      <c r="Q998" s="75"/>
      <c r="R998" s="75"/>
      <c r="S998" s="75"/>
      <c r="T998" s="75"/>
      <c r="U998" s="75"/>
      <c r="V998" s="75"/>
      <c r="W998" s="75"/>
      <c r="X998" s="75"/>
      <c r="Y998" s="75"/>
      <c r="Z998" s="75"/>
    </row>
    <row r="999" ht="14.25" customHeight="1">
      <c r="A999" s="75"/>
      <c r="B999" s="75"/>
      <c r="C999" s="75"/>
      <c r="D999" s="75"/>
      <c r="E999" s="75"/>
      <c r="F999" s="240"/>
      <c r="G999" s="75"/>
      <c r="H999" s="75"/>
      <c r="I999" s="75"/>
      <c r="J999" s="75"/>
      <c r="K999" s="75"/>
      <c r="L999" s="75"/>
      <c r="M999" s="75"/>
      <c r="N999" s="75"/>
      <c r="O999" s="75"/>
      <c r="P999" s="75"/>
      <c r="Q999" s="75"/>
      <c r="R999" s="75"/>
      <c r="S999" s="75"/>
      <c r="T999" s="75"/>
      <c r="U999" s="75"/>
      <c r="V999" s="75"/>
      <c r="W999" s="75"/>
      <c r="X999" s="75"/>
      <c r="Y999" s="75"/>
      <c r="Z999" s="75"/>
    </row>
    <row r="1000" ht="14.25" customHeight="1">
      <c r="A1000" s="75"/>
      <c r="B1000" s="75"/>
      <c r="C1000" s="75"/>
      <c r="D1000" s="75"/>
      <c r="E1000" s="75"/>
      <c r="F1000" s="240"/>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16">
    <mergeCell ref="A2:F2"/>
    <mergeCell ref="A4:F4"/>
    <mergeCell ref="A6:F6"/>
    <mergeCell ref="A7:F7"/>
    <mergeCell ref="A14:F14"/>
    <mergeCell ref="A15:F15"/>
    <mergeCell ref="A16:F16"/>
    <mergeCell ref="A47:F47"/>
    <mergeCell ref="A48:F48"/>
    <mergeCell ref="A24:F24"/>
    <mergeCell ref="A25:F25"/>
    <mergeCell ref="B33:F33"/>
    <mergeCell ref="B34:F34"/>
    <mergeCell ref="A35:F35"/>
    <mergeCell ref="A36:F36"/>
    <mergeCell ref="B46:F46"/>
  </mergeCells>
  <conditionalFormatting sqref="D9:F9">
    <cfRule type="containsText" dxfId="25" priority="1" operator="containsText" text="Minor">
      <formula>NOT(ISERROR(SEARCH(("Minor"),(D9))))</formula>
    </cfRule>
  </conditionalFormatting>
  <conditionalFormatting sqref="D9:F9">
    <cfRule type="containsText" dxfId="25" priority="2" operator="containsText" text="Major">
      <formula>NOT(ISERROR(SEARCH(("Major"),(D9))))</formula>
    </cfRule>
  </conditionalFormatting>
  <conditionalFormatting sqref="E10:E13">
    <cfRule type="containsBlanks" dxfId="7" priority="3">
      <formula>LEN(TRIM(E10))=0</formula>
    </cfRule>
  </conditionalFormatting>
  <conditionalFormatting sqref="E10:E13">
    <cfRule type="containsText" dxfId="12" priority="4" operator="containsText" text="yes">
      <formula>NOT(ISERROR(SEARCH(("yes"),(E10))))</formula>
    </cfRule>
  </conditionalFormatting>
  <conditionalFormatting sqref="E10:E13">
    <cfRule type="containsText" dxfId="13" priority="5" operator="containsText" text="no">
      <formula>NOT(ISERROR(SEARCH(("no"),(E10))))</formula>
    </cfRule>
  </conditionalFormatting>
  <conditionalFormatting sqref="F10:F12">
    <cfRule type="containsBlanks" dxfId="7" priority="6">
      <formula>LEN(TRIM(F10))=0</formula>
    </cfRule>
  </conditionalFormatting>
  <conditionalFormatting sqref="F13 F18:F23 F27:F32">
    <cfRule type="containsBlanks" dxfId="7" priority="7">
      <formula>LEN(TRIM(F13))=0</formula>
    </cfRule>
  </conditionalFormatting>
  <conditionalFormatting sqref="B9">
    <cfRule type="containsText" dxfId="25" priority="8" operator="containsText" text="Minor">
      <formula>NOT(ISERROR(SEARCH(("Minor"),(B9))))</formula>
    </cfRule>
  </conditionalFormatting>
  <conditionalFormatting sqref="B9">
    <cfRule type="containsText" dxfId="25" priority="9" operator="containsText" text="Major">
      <formula>NOT(ISERROR(SEARCH(("Major"),(B9))))</formula>
    </cfRule>
  </conditionalFormatting>
  <conditionalFormatting sqref="D17:F17">
    <cfRule type="containsText" dxfId="25" priority="10" operator="containsText" text="Minor">
      <formula>NOT(ISERROR(SEARCH(("Minor"),(D17))))</formula>
    </cfRule>
  </conditionalFormatting>
  <conditionalFormatting sqref="D17:F17">
    <cfRule type="containsText" dxfId="25" priority="11" operator="containsText" text="Major">
      <formula>NOT(ISERROR(SEARCH(("Major"),(D17))))</formula>
    </cfRule>
  </conditionalFormatting>
  <conditionalFormatting sqref="B17">
    <cfRule type="containsText" dxfId="25" priority="12" operator="containsText" text="Minor">
      <formula>NOT(ISERROR(SEARCH(("Minor"),(B17))))</formula>
    </cfRule>
  </conditionalFormatting>
  <conditionalFormatting sqref="B17">
    <cfRule type="containsText" dxfId="25" priority="13" operator="containsText" text="Major">
      <formula>NOT(ISERROR(SEARCH(("Major"),(B17))))</formula>
    </cfRule>
  </conditionalFormatting>
  <conditionalFormatting sqref="D26:F26">
    <cfRule type="containsText" dxfId="25" priority="14" operator="containsText" text="Minor">
      <formula>NOT(ISERROR(SEARCH(("Minor"),(D26))))</formula>
    </cfRule>
  </conditionalFormatting>
  <conditionalFormatting sqref="D26:F26">
    <cfRule type="containsText" dxfId="25" priority="15" operator="containsText" text="Major">
      <formula>NOT(ISERROR(SEARCH(("Major"),(D26))))</formula>
    </cfRule>
  </conditionalFormatting>
  <conditionalFormatting sqref="B26">
    <cfRule type="containsText" dxfId="25" priority="16" operator="containsText" text="Minor">
      <formula>NOT(ISERROR(SEARCH(("Minor"),(B26))))</formula>
    </cfRule>
  </conditionalFormatting>
  <conditionalFormatting sqref="B26">
    <cfRule type="containsText" dxfId="25" priority="17" operator="containsText" text="Major">
      <formula>NOT(ISERROR(SEARCH(("Major"),(B26))))</formula>
    </cfRule>
  </conditionalFormatting>
  <conditionalFormatting sqref="D37:F37">
    <cfRule type="containsText" dxfId="25" priority="18" operator="containsText" text="Minor">
      <formula>NOT(ISERROR(SEARCH(("Minor"),(D37))))</formula>
    </cfRule>
  </conditionalFormatting>
  <conditionalFormatting sqref="D37:F37">
    <cfRule type="containsText" dxfId="25" priority="19" operator="containsText" text="Major">
      <formula>NOT(ISERROR(SEARCH(("Major"),(D37))))</formula>
    </cfRule>
  </conditionalFormatting>
  <conditionalFormatting sqref="B37">
    <cfRule type="containsText" dxfId="25" priority="20" operator="containsText" text="Minor">
      <formula>NOT(ISERROR(SEARCH(("Minor"),(B37))))</formula>
    </cfRule>
  </conditionalFormatting>
  <conditionalFormatting sqref="B37">
    <cfRule type="containsText" dxfId="25" priority="21" operator="containsText" text="Major">
      <formula>NOT(ISERROR(SEARCH(("Major"),(B37))))</formula>
    </cfRule>
  </conditionalFormatting>
  <conditionalFormatting sqref="F55">
    <cfRule type="containsBlanks" dxfId="7" priority="22">
      <formula>LEN(TRIM(F55))=0</formula>
    </cfRule>
  </conditionalFormatting>
  <conditionalFormatting sqref="D49:F49">
    <cfRule type="containsText" dxfId="25" priority="23" operator="containsText" text="Minor">
      <formula>NOT(ISERROR(SEARCH(("Minor"),(D49))))</formula>
    </cfRule>
  </conditionalFormatting>
  <conditionalFormatting sqref="D49:F49">
    <cfRule type="containsText" dxfId="25" priority="24" operator="containsText" text="Major">
      <formula>NOT(ISERROR(SEARCH(("Major"),(D49))))</formula>
    </cfRule>
  </conditionalFormatting>
  <conditionalFormatting sqref="B49">
    <cfRule type="containsText" dxfId="25" priority="25" operator="containsText" text="Minor">
      <formula>NOT(ISERROR(SEARCH(("Minor"),(B49))))</formula>
    </cfRule>
  </conditionalFormatting>
  <conditionalFormatting sqref="B49">
    <cfRule type="containsText" dxfId="25" priority="26" operator="containsText" text="Major">
      <formula>NOT(ISERROR(SEARCH(("Major"),(B49))))</formula>
    </cfRule>
  </conditionalFormatting>
  <conditionalFormatting sqref="E18">
    <cfRule type="containsBlanks" dxfId="7" priority="27">
      <formula>LEN(TRIM(E18))=0</formula>
    </cfRule>
  </conditionalFormatting>
  <conditionalFormatting sqref="E18">
    <cfRule type="containsText" dxfId="12" priority="28" operator="containsText" text="yes">
      <formula>NOT(ISERROR(SEARCH(("yes"),(E18))))</formula>
    </cfRule>
  </conditionalFormatting>
  <conditionalFormatting sqref="E18">
    <cfRule type="containsText" dxfId="13" priority="29" operator="containsText" text="no">
      <formula>NOT(ISERROR(SEARCH(("no"),(E18))))</formula>
    </cfRule>
  </conditionalFormatting>
  <conditionalFormatting sqref="E19">
    <cfRule type="containsBlanks" dxfId="7" priority="30">
      <formula>LEN(TRIM(E19))=0</formula>
    </cfRule>
  </conditionalFormatting>
  <conditionalFormatting sqref="E19">
    <cfRule type="containsText" dxfId="12" priority="31" operator="containsText" text="yes">
      <formula>NOT(ISERROR(SEARCH(("yes"),(E19))))</formula>
    </cfRule>
  </conditionalFormatting>
  <conditionalFormatting sqref="E19">
    <cfRule type="containsText" dxfId="13" priority="32" operator="containsText" text="no">
      <formula>NOT(ISERROR(SEARCH(("no"),(E19))))</formula>
    </cfRule>
  </conditionalFormatting>
  <conditionalFormatting sqref="E20">
    <cfRule type="containsBlanks" dxfId="7" priority="33">
      <formula>LEN(TRIM(E20))=0</formula>
    </cfRule>
  </conditionalFormatting>
  <conditionalFormatting sqref="E20">
    <cfRule type="containsText" dxfId="12" priority="34" operator="containsText" text="yes">
      <formula>NOT(ISERROR(SEARCH(("yes"),(E20))))</formula>
    </cfRule>
  </conditionalFormatting>
  <conditionalFormatting sqref="E20">
    <cfRule type="containsText" dxfId="13" priority="35" operator="containsText" text="no">
      <formula>NOT(ISERROR(SEARCH(("no"),(E20))))</formula>
    </cfRule>
  </conditionalFormatting>
  <conditionalFormatting sqref="E21">
    <cfRule type="containsBlanks" dxfId="7" priority="36">
      <formula>LEN(TRIM(E21))=0</formula>
    </cfRule>
  </conditionalFormatting>
  <conditionalFormatting sqref="E21">
    <cfRule type="containsText" dxfId="12" priority="37" operator="containsText" text="yes">
      <formula>NOT(ISERROR(SEARCH(("yes"),(E21))))</formula>
    </cfRule>
  </conditionalFormatting>
  <conditionalFormatting sqref="E21">
    <cfRule type="containsText" dxfId="13" priority="38" operator="containsText" text="no">
      <formula>NOT(ISERROR(SEARCH(("no"),(E21))))</formula>
    </cfRule>
  </conditionalFormatting>
  <conditionalFormatting sqref="E22">
    <cfRule type="containsBlanks" dxfId="7" priority="39">
      <formula>LEN(TRIM(E22))=0</formula>
    </cfRule>
  </conditionalFormatting>
  <conditionalFormatting sqref="E22">
    <cfRule type="containsText" dxfId="12" priority="40" operator="containsText" text="yes">
      <formula>NOT(ISERROR(SEARCH(("yes"),(E22))))</formula>
    </cfRule>
  </conditionalFormatting>
  <conditionalFormatting sqref="E22">
    <cfRule type="containsText" dxfId="13" priority="41" operator="containsText" text="no">
      <formula>NOT(ISERROR(SEARCH(("no"),(E22))))</formula>
    </cfRule>
  </conditionalFormatting>
  <conditionalFormatting sqref="E23">
    <cfRule type="containsBlanks" dxfId="7" priority="42">
      <formula>LEN(TRIM(E23))=0</formula>
    </cfRule>
  </conditionalFormatting>
  <conditionalFormatting sqref="E23">
    <cfRule type="containsText" dxfId="12" priority="43" operator="containsText" text="yes">
      <formula>NOT(ISERROR(SEARCH(("yes"),(E23))))</formula>
    </cfRule>
  </conditionalFormatting>
  <conditionalFormatting sqref="E23">
    <cfRule type="containsText" dxfId="13" priority="44" operator="containsText" text="no">
      <formula>NOT(ISERROR(SEARCH(("no"),(E23))))</formula>
    </cfRule>
  </conditionalFormatting>
  <conditionalFormatting sqref="E27">
    <cfRule type="containsBlanks" dxfId="7" priority="45">
      <formula>LEN(TRIM(E27))=0</formula>
    </cfRule>
  </conditionalFormatting>
  <conditionalFormatting sqref="E27">
    <cfRule type="containsText" dxfId="12" priority="46" operator="containsText" text="yes">
      <formula>NOT(ISERROR(SEARCH(("yes"),(E27))))</formula>
    </cfRule>
  </conditionalFormatting>
  <conditionalFormatting sqref="E27">
    <cfRule type="containsText" dxfId="13" priority="47" operator="containsText" text="no">
      <formula>NOT(ISERROR(SEARCH(("no"),(E27))))</formula>
    </cfRule>
  </conditionalFormatting>
  <conditionalFormatting sqref="E28">
    <cfRule type="containsBlanks" dxfId="7" priority="48">
      <formula>LEN(TRIM(E28))=0</formula>
    </cfRule>
  </conditionalFormatting>
  <conditionalFormatting sqref="E28">
    <cfRule type="containsText" dxfId="12" priority="49" operator="containsText" text="yes">
      <formula>NOT(ISERROR(SEARCH(("yes"),(E28))))</formula>
    </cfRule>
  </conditionalFormatting>
  <conditionalFormatting sqref="E28">
    <cfRule type="containsText" dxfId="13" priority="50" operator="containsText" text="no">
      <formula>NOT(ISERROR(SEARCH(("no"),(E28))))</formula>
    </cfRule>
  </conditionalFormatting>
  <conditionalFormatting sqref="E29">
    <cfRule type="containsBlanks" dxfId="7" priority="51">
      <formula>LEN(TRIM(E29))=0</formula>
    </cfRule>
  </conditionalFormatting>
  <conditionalFormatting sqref="E29">
    <cfRule type="containsText" dxfId="12" priority="52" operator="containsText" text="yes">
      <formula>NOT(ISERROR(SEARCH(("yes"),(E29))))</formula>
    </cfRule>
  </conditionalFormatting>
  <conditionalFormatting sqref="E29">
    <cfRule type="containsText" dxfId="13" priority="53" operator="containsText" text="no">
      <formula>NOT(ISERROR(SEARCH(("no"),(E29))))</formula>
    </cfRule>
  </conditionalFormatting>
  <conditionalFormatting sqref="E30">
    <cfRule type="containsBlanks" dxfId="7" priority="54">
      <formula>LEN(TRIM(E30))=0</formula>
    </cfRule>
  </conditionalFormatting>
  <conditionalFormatting sqref="E30">
    <cfRule type="containsText" dxfId="12" priority="55" operator="containsText" text="yes">
      <formula>NOT(ISERROR(SEARCH(("yes"),(E30))))</formula>
    </cfRule>
  </conditionalFormatting>
  <conditionalFormatting sqref="E30">
    <cfRule type="containsText" dxfId="13" priority="56" operator="containsText" text="no">
      <formula>NOT(ISERROR(SEARCH(("no"),(E30))))</formula>
    </cfRule>
  </conditionalFormatting>
  <conditionalFormatting sqref="E31">
    <cfRule type="containsBlanks" dxfId="7" priority="57">
      <formula>LEN(TRIM(E31))=0</formula>
    </cfRule>
  </conditionalFormatting>
  <conditionalFormatting sqref="E31">
    <cfRule type="containsText" dxfId="12" priority="58" operator="containsText" text="yes">
      <formula>NOT(ISERROR(SEARCH(("yes"),(E31))))</formula>
    </cfRule>
  </conditionalFormatting>
  <conditionalFormatting sqref="E31">
    <cfRule type="containsText" dxfId="13" priority="59" operator="containsText" text="no">
      <formula>NOT(ISERROR(SEARCH(("no"),(E31))))</formula>
    </cfRule>
  </conditionalFormatting>
  <conditionalFormatting sqref="E32">
    <cfRule type="containsBlanks" dxfId="7" priority="60">
      <formula>LEN(TRIM(E32))=0</formula>
    </cfRule>
  </conditionalFormatting>
  <conditionalFormatting sqref="E32">
    <cfRule type="containsText" dxfId="12" priority="61" operator="containsText" text="yes">
      <formula>NOT(ISERROR(SEARCH(("yes"),(E32))))</formula>
    </cfRule>
  </conditionalFormatting>
  <conditionalFormatting sqref="E32">
    <cfRule type="containsText" dxfId="13" priority="62" operator="containsText" text="no">
      <formula>NOT(ISERROR(SEARCH(("no"),(E32))))</formula>
    </cfRule>
  </conditionalFormatting>
  <conditionalFormatting sqref="E38:E45">
    <cfRule type="containsBlanks" dxfId="7" priority="63">
      <formula>LEN(TRIM(E38))=0</formula>
    </cfRule>
  </conditionalFormatting>
  <conditionalFormatting sqref="E38:E45">
    <cfRule type="containsText" dxfId="12" priority="64" operator="containsText" text="yes">
      <formula>NOT(ISERROR(SEARCH(("yes"),(E38))))</formula>
    </cfRule>
  </conditionalFormatting>
  <conditionalFormatting sqref="E38:E45">
    <cfRule type="containsText" dxfId="13" priority="65" operator="containsText" text="no">
      <formula>NOT(ISERROR(SEARCH(("no"),(E38))))</formula>
    </cfRule>
  </conditionalFormatting>
  <conditionalFormatting sqref="E50:E55">
    <cfRule type="containsBlanks" dxfId="7" priority="66">
      <formula>LEN(TRIM(E50))=0</formula>
    </cfRule>
  </conditionalFormatting>
  <conditionalFormatting sqref="E50:E55">
    <cfRule type="containsText" dxfId="12" priority="67" operator="containsText" text="yes">
      <formula>NOT(ISERROR(SEARCH(("yes"),(E50))))</formula>
    </cfRule>
  </conditionalFormatting>
  <conditionalFormatting sqref="E50:E55">
    <cfRule type="containsText" dxfId="13" priority="68" operator="containsText" text="no">
      <formula>NOT(ISERROR(SEARCH(("no"),(E50))))</formula>
    </cfRule>
  </conditionalFormatting>
  <conditionalFormatting sqref="F50:F54">
    <cfRule type="containsBlanks" dxfId="7" priority="69">
      <formula>LEN(TRIM(F50))=0</formula>
    </cfRule>
  </conditionalFormatting>
  <conditionalFormatting sqref="F38">
    <cfRule type="containsBlanks" dxfId="7" priority="70">
      <formula>LEN(TRIM(F38))=0</formula>
    </cfRule>
  </conditionalFormatting>
  <conditionalFormatting sqref="F39">
    <cfRule type="containsBlanks" dxfId="7" priority="71">
      <formula>LEN(TRIM(F39))=0</formula>
    </cfRule>
  </conditionalFormatting>
  <conditionalFormatting sqref="F40">
    <cfRule type="containsBlanks" dxfId="7" priority="72">
      <formula>LEN(TRIM(F40))=0</formula>
    </cfRule>
  </conditionalFormatting>
  <conditionalFormatting sqref="F41">
    <cfRule type="containsBlanks" dxfId="7" priority="73">
      <formula>LEN(TRIM(F41))=0</formula>
    </cfRule>
  </conditionalFormatting>
  <conditionalFormatting sqref="F42">
    <cfRule type="containsBlanks" dxfId="7" priority="74">
      <formula>LEN(TRIM(F42))=0</formula>
    </cfRule>
  </conditionalFormatting>
  <conditionalFormatting sqref="F43">
    <cfRule type="containsBlanks" dxfId="7" priority="75">
      <formula>LEN(TRIM(F43))=0</formula>
    </cfRule>
  </conditionalFormatting>
  <conditionalFormatting sqref="F44">
    <cfRule type="containsBlanks" dxfId="7" priority="76">
      <formula>LEN(TRIM(F44))=0</formula>
    </cfRule>
  </conditionalFormatting>
  <conditionalFormatting sqref="F45">
    <cfRule type="containsBlanks" dxfId="7" priority="77">
      <formula>LEN(TRIM(F45))=0</formula>
    </cfRule>
  </conditionalFormatting>
  <dataValidations>
    <dataValidation type="list" allowBlank="1" showErrorMessage="1" sqref="E10:E13 E18:E23 E27:E32 E38:E45 E50:E55">
      <formula1>"Yes,No,N/A"</formula1>
    </dataValidation>
  </dataValidations>
  <printOptions horizontalCentered="1"/>
  <pageMargins bottom="0.7480314960629921" footer="0.0" header="0.0" left="0.7086614173228347" right="0.7086614173228347" top="0.8661417322834646"/>
  <pageSetup fitToHeight="0" paperSize="9" orientation="portrait"/>
  <headerFooter>
    <oddHeader>&amp;C00A8ACASC Feed Audit Report</oddHeader>
    <oddFooter>&amp;LDocument Name: ASC Feed Audit Report Version: 1.0.1 Issue Date: 14 Aug 2023  Effective Date: 14 Oct 2023</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2015-07-13T19:54:19Z</dcterms:created>
  <dc:creator>Francis Murray;Julie McDonald;Olaf Katenpool</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0x010100F9FACB58242BB44A919271F000DD7570</vt:lpwstr>
  </property>
  <property fmtid="{D5CDD505-2E9C-101B-9397-08002B2CF9AE}" pid="3" name="MediaServiceImageTags">
    <vt:lpwstr/>
  </property>
  <property fmtid="{D5CDD505-2E9C-101B-9397-08002B2CF9AE}" pid="4" name="MSIP_Label_48141450-2387-4aca-b41f-19cd6be9dd3c_Enabled">
    <vt:lpwstr>true</vt:lpwstr>
  </property>
  <property fmtid="{D5CDD505-2E9C-101B-9397-08002B2CF9AE}" pid="5" name="MSIP_Label_48141450-2387-4aca-b41f-19cd6be9dd3c_SetDate">
    <vt:lpwstr>2025-05-20T08:35:44Z</vt:lpwstr>
  </property>
  <property fmtid="{D5CDD505-2E9C-101B-9397-08002B2CF9AE}" pid="6" name="MSIP_Label_48141450-2387-4aca-b41f-19cd6be9dd3c_Method">
    <vt:lpwstr>Standard</vt:lpwstr>
  </property>
  <property fmtid="{D5CDD505-2E9C-101B-9397-08002B2CF9AE}" pid="7" name="MSIP_Label_48141450-2387-4aca-b41f-19cd6be9dd3c_Name">
    <vt:lpwstr>Restricted_Unprotected</vt:lpwstr>
  </property>
  <property fmtid="{D5CDD505-2E9C-101B-9397-08002B2CF9AE}" pid="8" name="MSIP_Label_48141450-2387-4aca-b41f-19cd6be9dd3c_SiteId">
    <vt:lpwstr>adf10e2b-b6e9-41d6-be2f-c12bb566019c</vt:lpwstr>
  </property>
  <property fmtid="{D5CDD505-2E9C-101B-9397-08002B2CF9AE}" pid="9" name="MSIP_Label_48141450-2387-4aca-b41f-19cd6be9dd3c_ActionId">
    <vt:lpwstr>601e42c2-4162-4992-bf1e-05691f291e12</vt:lpwstr>
  </property>
  <property fmtid="{D5CDD505-2E9C-101B-9397-08002B2CF9AE}" pid="10" name="MSIP_Label_48141450-2387-4aca-b41f-19cd6be9dd3c_ContentBits">
    <vt:lpwstr>0</vt:lpwstr>
  </property>
  <property fmtid="{D5CDD505-2E9C-101B-9397-08002B2CF9AE}" pid="11" name="MSIP_Label_48141450-2387-4aca-b41f-19cd6be9dd3c_Tag">
    <vt:lpwstr>10, 3, 0, 1</vt:lpwstr>
  </property>
</Properties>
</file>